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IDHUN K M\Desktop\6branch\"/>
    </mc:Choice>
  </mc:AlternateContent>
  <xr:revisionPtr revIDLastSave="0" documentId="13_ncr:1_{3E083EEB-FBD5-4272-81B8-B82332A34E5D}" xr6:coauthVersionLast="47" xr6:coauthVersionMax="47" xr10:uidLastSave="{00000000-0000-0000-0000-000000000000}"/>
  <bookViews>
    <workbookView xWindow="-108" yWindow="-108" windowWidth="23256" windowHeight="12456" activeTab="2" xr2:uid="{4D304D3F-CD49-4B3C-92B5-C84431C5D6EC}"/>
  </bookViews>
  <sheets>
    <sheet name="Sheet1" sheetId="2" r:id="rId1"/>
    <sheet name="TERRITORY WISE DASHBOARD" sheetId="3" r:id="rId2"/>
    <sheet name="TASK WISE DASHBOARD" sheetId="5" r:id="rId3"/>
    <sheet name="DEMAND SAMPLE" sheetId="6" r:id="rId4"/>
    <sheet name="live_data" sheetId="1" r:id="rId5"/>
  </sheets>
  <definedNames>
    <definedName name="_xlnm._FilterDatabase" localSheetId="4" hidden="1">live_data!$A$1:$Z$18390</definedName>
    <definedName name="_xlnm._FilterDatabase" localSheetId="2" hidden="1">'TASK WISE DASHBOARD'!$A$2:$N$60</definedName>
    <definedName name="_xlnm._FilterDatabase" localSheetId="1" hidden="1">'TERRITORY WISE DASHBOARD'!$A$2:$G$2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8" i="6" l="1"/>
  <c r="C58" i="6"/>
  <c r="D57" i="6"/>
  <c r="F57" i="6" s="1"/>
  <c r="C57" i="6"/>
  <c r="D56" i="6"/>
  <c r="C56" i="6"/>
  <c r="D55" i="6"/>
  <c r="C55" i="6"/>
  <c r="E55" i="6" s="1"/>
  <c r="D54" i="6"/>
  <c r="C54" i="6"/>
  <c r="D52" i="6"/>
  <c r="F52" i="6" s="1"/>
  <c r="C52" i="6"/>
  <c r="D51" i="6"/>
  <c r="C51" i="6"/>
  <c r="D50" i="6"/>
  <c r="C50" i="6"/>
  <c r="D49" i="6"/>
  <c r="C49" i="6"/>
  <c r="D47" i="6"/>
  <c r="C47" i="6"/>
  <c r="D46" i="6"/>
  <c r="C46" i="6"/>
  <c r="D45" i="6"/>
  <c r="C45" i="6"/>
  <c r="E45" i="6" s="1"/>
  <c r="D44" i="6"/>
  <c r="C44" i="6"/>
  <c r="D43" i="6"/>
  <c r="C43" i="6"/>
  <c r="D42" i="6"/>
  <c r="C42" i="6"/>
  <c r="D40" i="6"/>
  <c r="C40" i="6"/>
  <c r="D39" i="6"/>
  <c r="C39" i="6"/>
  <c r="D38" i="6"/>
  <c r="C38" i="6"/>
  <c r="D37" i="6"/>
  <c r="C37" i="6"/>
  <c r="D36" i="6"/>
  <c r="C36" i="6"/>
  <c r="D34" i="6"/>
  <c r="C34" i="6"/>
  <c r="E34" i="6" s="1"/>
  <c r="D33" i="6"/>
  <c r="C33" i="6"/>
  <c r="D32" i="6"/>
  <c r="C32" i="6"/>
  <c r="D31" i="6"/>
  <c r="C31" i="6"/>
  <c r="D30" i="6"/>
  <c r="C30" i="6"/>
  <c r="D29" i="6"/>
  <c r="C29" i="6"/>
  <c r="D27" i="6"/>
  <c r="C27" i="6"/>
  <c r="D26" i="6"/>
  <c r="C26" i="6"/>
  <c r="D24" i="6"/>
  <c r="C24" i="6"/>
  <c r="E24" i="6" s="1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5" i="6"/>
  <c r="C15" i="6"/>
  <c r="E15" i="6" s="1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E8" i="6" s="1"/>
  <c r="D6" i="6"/>
  <c r="C6" i="6"/>
  <c r="E6" i="6" s="1"/>
  <c r="D5" i="6"/>
  <c r="C5" i="6"/>
  <c r="D4" i="6"/>
  <c r="C4" i="6"/>
  <c r="D3" i="6"/>
  <c r="C3" i="6"/>
  <c r="M4" i="5"/>
  <c r="M5" i="5"/>
  <c r="M6" i="5"/>
  <c r="M8" i="5"/>
  <c r="M9" i="5"/>
  <c r="M10" i="5"/>
  <c r="M11" i="5"/>
  <c r="M12" i="5"/>
  <c r="M13" i="5"/>
  <c r="M14" i="5"/>
  <c r="M15" i="5"/>
  <c r="M17" i="5"/>
  <c r="M18" i="5"/>
  <c r="M19" i="5"/>
  <c r="M20" i="5"/>
  <c r="M21" i="5"/>
  <c r="M22" i="5"/>
  <c r="M23" i="5"/>
  <c r="M24" i="5"/>
  <c r="M26" i="5"/>
  <c r="M27" i="5"/>
  <c r="M29" i="5"/>
  <c r="M30" i="5"/>
  <c r="M31" i="5"/>
  <c r="M32" i="5"/>
  <c r="M33" i="5"/>
  <c r="M34" i="5"/>
  <c r="M36" i="5"/>
  <c r="M37" i="5"/>
  <c r="M38" i="5"/>
  <c r="M39" i="5"/>
  <c r="M40" i="5"/>
  <c r="M42" i="5"/>
  <c r="M43" i="5"/>
  <c r="M44" i="5"/>
  <c r="M45" i="5"/>
  <c r="M46" i="5"/>
  <c r="M47" i="5"/>
  <c r="M49" i="5"/>
  <c r="M50" i="5"/>
  <c r="M51" i="5"/>
  <c r="M52" i="5"/>
  <c r="M54" i="5"/>
  <c r="M55" i="5"/>
  <c r="M56" i="5"/>
  <c r="M57" i="5"/>
  <c r="M58" i="5"/>
  <c r="I4" i="5"/>
  <c r="I5" i="5"/>
  <c r="I6" i="5"/>
  <c r="I8" i="5"/>
  <c r="I9" i="5"/>
  <c r="I10" i="5"/>
  <c r="I11" i="5"/>
  <c r="I12" i="5"/>
  <c r="I13" i="5"/>
  <c r="I14" i="5"/>
  <c r="I15" i="5"/>
  <c r="I17" i="5"/>
  <c r="I18" i="5"/>
  <c r="I19" i="5"/>
  <c r="I20" i="5"/>
  <c r="I21" i="5"/>
  <c r="I22" i="5"/>
  <c r="I23" i="5"/>
  <c r="I24" i="5"/>
  <c r="I26" i="5"/>
  <c r="I27" i="5"/>
  <c r="I29" i="5"/>
  <c r="I30" i="5"/>
  <c r="I31" i="5"/>
  <c r="I32" i="5"/>
  <c r="I33" i="5"/>
  <c r="I34" i="5"/>
  <c r="I36" i="5"/>
  <c r="I37" i="5"/>
  <c r="I38" i="5"/>
  <c r="I39" i="5"/>
  <c r="I40" i="5"/>
  <c r="I42" i="5"/>
  <c r="I43" i="5"/>
  <c r="I44" i="5"/>
  <c r="I45" i="5"/>
  <c r="I46" i="5"/>
  <c r="I47" i="5"/>
  <c r="I49" i="5"/>
  <c r="I50" i="5"/>
  <c r="I51" i="5"/>
  <c r="I52" i="5"/>
  <c r="I54" i="5"/>
  <c r="I55" i="5"/>
  <c r="I56" i="5"/>
  <c r="I57" i="5"/>
  <c r="I58" i="5"/>
  <c r="K4" i="5"/>
  <c r="K5" i="5"/>
  <c r="K6" i="5"/>
  <c r="K8" i="5"/>
  <c r="K9" i="5"/>
  <c r="K10" i="5"/>
  <c r="K11" i="5"/>
  <c r="K12" i="5"/>
  <c r="K13" i="5"/>
  <c r="K14" i="5"/>
  <c r="K15" i="5"/>
  <c r="K17" i="5"/>
  <c r="K18" i="5"/>
  <c r="K19" i="5"/>
  <c r="K20" i="5"/>
  <c r="K21" i="5"/>
  <c r="K22" i="5"/>
  <c r="K23" i="5"/>
  <c r="K24" i="5"/>
  <c r="K26" i="5"/>
  <c r="K27" i="5"/>
  <c r="K29" i="5"/>
  <c r="K30" i="5"/>
  <c r="K31" i="5"/>
  <c r="K32" i="5"/>
  <c r="K33" i="5"/>
  <c r="K34" i="5"/>
  <c r="K36" i="5"/>
  <c r="K37" i="5"/>
  <c r="K38" i="5"/>
  <c r="K39" i="5"/>
  <c r="K40" i="5"/>
  <c r="K42" i="5"/>
  <c r="K43" i="5"/>
  <c r="K44" i="5"/>
  <c r="K45" i="5"/>
  <c r="K46" i="5"/>
  <c r="K47" i="5"/>
  <c r="K49" i="5"/>
  <c r="K50" i="5"/>
  <c r="K51" i="5"/>
  <c r="K52" i="5"/>
  <c r="K54" i="5"/>
  <c r="K55" i="5"/>
  <c r="K56" i="5"/>
  <c r="K57" i="5"/>
  <c r="K58" i="5"/>
  <c r="M3" i="5"/>
  <c r="K3" i="5"/>
  <c r="I3" i="5"/>
  <c r="G4" i="5"/>
  <c r="G5" i="5"/>
  <c r="G6" i="5"/>
  <c r="G8" i="5"/>
  <c r="G9" i="5"/>
  <c r="G10" i="5"/>
  <c r="G11" i="5"/>
  <c r="G12" i="5"/>
  <c r="G13" i="5"/>
  <c r="G14" i="5"/>
  <c r="G15" i="5"/>
  <c r="G17" i="5"/>
  <c r="G18" i="5"/>
  <c r="G19" i="5"/>
  <c r="G20" i="5"/>
  <c r="G21" i="5"/>
  <c r="G22" i="5"/>
  <c r="G23" i="5"/>
  <c r="G24" i="5"/>
  <c r="G26" i="5"/>
  <c r="G27" i="5"/>
  <c r="G29" i="5"/>
  <c r="G30" i="5"/>
  <c r="G31" i="5"/>
  <c r="G32" i="5"/>
  <c r="G33" i="5"/>
  <c r="G34" i="5"/>
  <c r="G36" i="5"/>
  <c r="G37" i="5"/>
  <c r="G38" i="5"/>
  <c r="G39" i="5"/>
  <c r="G40" i="5"/>
  <c r="G42" i="5"/>
  <c r="G43" i="5"/>
  <c r="G44" i="5"/>
  <c r="G45" i="5"/>
  <c r="G46" i="5"/>
  <c r="G47" i="5"/>
  <c r="G49" i="5"/>
  <c r="G50" i="5"/>
  <c r="G51" i="5"/>
  <c r="G52" i="5"/>
  <c r="G54" i="5"/>
  <c r="G55" i="5"/>
  <c r="G56" i="5"/>
  <c r="G57" i="5"/>
  <c r="G58" i="5"/>
  <c r="G3" i="5"/>
  <c r="E4" i="5"/>
  <c r="E5" i="5"/>
  <c r="E6" i="5"/>
  <c r="E8" i="5"/>
  <c r="E9" i="5"/>
  <c r="E10" i="5"/>
  <c r="E11" i="5"/>
  <c r="E12" i="5"/>
  <c r="E13" i="5"/>
  <c r="E14" i="5"/>
  <c r="E15" i="5"/>
  <c r="E17" i="5"/>
  <c r="E18" i="5"/>
  <c r="E19" i="5"/>
  <c r="E20" i="5"/>
  <c r="E21" i="5"/>
  <c r="E22" i="5"/>
  <c r="E23" i="5"/>
  <c r="E24" i="5"/>
  <c r="E26" i="5"/>
  <c r="E27" i="5"/>
  <c r="E29" i="5"/>
  <c r="E30" i="5"/>
  <c r="E31" i="5"/>
  <c r="E32" i="5"/>
  <c r="E33" i="5"/>
  <c r="E34" i="5"/>
  <c r="E36" i="5"/>
  <c r="E37" i="5"/>
  <c r="E38" i="5"/>
  <c r="E39" i="5"/>
  <c r="E40" i="5"/>
  <c r="E42" i="5"/>
  <c r="E43" i="5"/>
  <c r="E44" i="5"/>
  <c r="E45" i="5"/>
  <c r="E46" i="5"/>
  <c r="E47" i="5"/>
  <c r="E49" i="5"/>
  <c r="E50" i="5"/>
  <c r="E51" i="5"/>
  <c r="E52" i="5"/>
  <c r="E54" i="5"/>
  <c r="E55" i="5"/>
  <c r="E56" i="5"/>
  <c r="E57" i="5"/>
  <c r="E58" i="5"/>
  <c r="E3" i="5"/>
  <c r="N4" i="5"/>
  <c r="N5" i="5"/>
  <c r="N6" i="5"/>
  <c r="N8" i="5"/>
  <c r="N9" i="5"/>
  <c r="N10" i="5"/>
  <c r="N11" i="5"/>
  <c r="N12" i="5"/>
  <c r="N13" i="5"/>
  <c r="N14" i="5"/>
  <c r="N15" i="5"/>
  <c r="N17" i="5"/>
  <c r="N18" i="5"/>
  <c r="N19" i="5"/>
  <c r="N20" i="5"/>
  <c r="N21" i="5"/>
  <c r="N22" i="5"/>
  <c r="N23" i="5"/>
  <c r="N24" i="5"/>
  <c r="N26" i="5"/>
  <c r="N27" i="5"/>
  <c r="N29" i="5"/>
  <c r="N30" i="5"/>
  <c r="N31" i="5"/>
  <c r="N32" i="5"/>
  <c r="N33" i="5"/>
  <c r="N34" i="5"/>
  <c r="N36" i="5"/>
  <c r="N37" i="5"/>
  <c r="N38" i="5"/>
  <c r="N39" i="5"/>
  <c r="N40" i="5"/>
  <c r="N42" i="5"/>
  <c r="N43" i="5"/>
  <c r="N44" i="5"/>
  <c r="N45" i="5"/>
  <c r="N46" i="5"/>
  <c r="N47" i="5"/>
  <c r="N49" i="5"/>
  <c r="N50" i="5"/>
  <c r="N51" i="5"/>
  <c r="N52" i="5"/>
  <c r="N54" i="5"/>
  <c r="N55" i="5"/>
  <c r="N56" i="5"/>
  <c r="N57" i="5"/>
  <c r="N58" i="5"/>
  <c r="L4" i="5"/>
  <c r="L5" i="5"/>
  <c r="L6" i="5"/>
  <c r="L8" i="5"/>
  <c r="L9" i="5"/>
  <c r="L10" i="5"/>
  <c r="L11" i="5"/>
  <c r="L12" i="5"/>
  <c r="L13" i="5"/>
  <c r="L14" i="5"/>
  <c r="L15" i="5"/>
  <c r="L17" i="5"/>
  <c r="L18" i="5"/>
  <c r="L19" i="5"/>
  <c r="L20" i="5"/>
  <c r="L21" i="5"/>
  <c r="L22" i="5"/>
  <c r="L23" i="5"/>
  <c r="L24" i="5"/>
  <c r="L26" i="5"/>
  <c r="L27" i="5"/>
  <c r="L29" i="5"/>
  <c r="L30" i="5"/>
  <c r="L31" i="5"/>
  <c r="L32" i="5"/>
  <c r="L33" i="5"/>
  <c r="L34" i="5"/>
  <c r="L36" i="5"/>
  <c r="L37" i="5"/>
  <c r="L38" i="5"/>
  <c r="L39" i="5"/>
  <c r="L40" i="5"/>
  <c r="L42" i="5"/>
  <c r="L43" i="5"/>
  <c r="L44" i="5"/>
  <c r="L45" i="5"/>
  <c r="L46" i="5"/>
  <c r="L47" i="5"/>
  <c r="L49" i="5"/>
  <c r="L50" i="5"/>
  <c r="L51" i="5"/>
  <c r="L52" i="5"/>
  <c r="L54" i="5"/>
  <c r="L55" i="5"/>
  <c r="L56" i="5"/>
  <c r="L57" i="5"/>
  <c r="L58" i="5"/>
  <c r="J4" i="5"/>
  <c r="J5" i="5"/>
  <c r="J6" i="5"/>
  <c r="J8" i="5"/>
  <c r="J9" i="5"/>
  <c r="J10" i="5"/>
  <c r="J11" i="5"/>
  <c r="J12" i="5"/>
  <c r="J13" i="5"/>
  <c r="J14" i="5"/>
  <c r="J15" i="5"/>
  <c r="J17" i="5"/>
  <c r="J18" i="5"/>
  <c r="J19" i="5"/>
  <c r="J20" i="5"/>
  <c r="J21" i="5"/>
  <c r="J22" i="5"/>
  <c r="J23" i="5"/>
  <c r="J24" i="5"/>
  <c r="J26" i="5"/>
  <c r="J27" i="5"/>
  <c r="J29" i="5"/>
  <c r="J30" i="5"/>
  <c r="J31" i="5"/>
  <c r="J32" i="5"/>
  <c r="J33" i="5"/>
  <c r="J34" i="5"/>
  <c r="J36" i="5"/>
  <c r="J37" i="5"/>
  <c r="J38" i="5"/>
  <c r="J39" i="5"/>
  <c r="J40" i="5"/>
  <c r="J42" i="5"/>
  <c r="J43" i="5"/>
  <c r="J44" i="5"/>
  <c r="J45" i="5"/>
  <c r="J46" i="5"/>
  <c r="J47" i="5"/>
  <c r="J49" i="5"/>
  <c r="J50" i="5"/>
  <c r="J51" i="5"/>
  <c r="J52" i="5"/>
  <c r="J54" i="5"/>
  <c r="J55" i="5"/>
  <c r="J56" i="5"/>
  <c r="J57" i="5"/>
  <c r="J58" i="5"/>
  <c r="N3" i="5"/>
  <c r="L3" i="5"/>
  <c r="J3" i="5"/>
  <c r="H4" i="5"/>
  <c r="H5" i="5"/>
  <c r="H6" i="5"/>
  <c r="H8" i="5"/>
  <c r="H9" i="5"/>
  <c r="H10" i="5"/>
  <c r="H11" i="5"/>
  <c r="H12" i="5"/>
  <c r="H13" i="5"/>
  <c r="H14" i="5"/>
  <c r="H15" i="5"/>
  <c r="H17" i="5"/>
  <c r="H18" i="5"/>
  <c r="H19" i="5"/>
  <c r="H20" i="5"/>
  <c r="H21" i="5"/>
  <c r="H22" i="5"/>
  <c r="H23" i="5"/>
  <c r="H24" i="5"/>
  <c r="H26" i="5"/>
  <c r="H27" i="5"/>
  <c r="H29" i="5"/>
  <c r="H30" i="5"/>
  <c r="H31" i="5"/>
  <c r="H32" i="5"/>
  <c r="H33" i="5"/>
  <c r="H34" i="5"/>
  <c r="H36" i="5"/>
  <c r="H37" i="5"/>
  <c r="H38" i="5"/>
  <c r="H39" i="5"/>
  <c r="H40" i="5"/>
  <c r="H42" i="5"/>
  <c r="H43" i="5"/>
  <c r="H44" i="5"/>
  <c r="H45" i="5"/>
  <c r="H46" i="5"/>
  <c r="H47" i="5"/>
  <c r="H49" i="5"/>
  <c r="H50" i="5"/>
  <c r="H51" i="5"/>
  <c r="H52" i="5"/>
  <c r="H54" i="5"/>
  <c r="H55" i="5"/>
  <c r="H56" i="5"/>
  <c r="H57" i="5"/>
  <c r="H58" i="5"/>
  <c r="H3" i="5"/>
  <c r="F4" i="5"/>
  <c r="F5" i="5"/>
  <c r="F6" i="5"/>
  <c r="F8" i="5"/>
  <c r="F9" i="5"/>
  <c r="F10" i="5"/>
  <c r="F11" i="5"/>
  <c r="F12" i="5"/>
  <c r="F13" i="5"/>
  <c r="F14" i="5"/>
  <c r="F15" i="5"/>
  <c r="F17" i="5"/>
  <c r="F18" i="5"/>
  <c r="F19" i="5"/>
  <c r="F20" i="5"/>
  <c r="F21" i="5"/>
  <c r="F22" i="5"/>
  <c r="F23" i="5"/>
  <c r="F24" i="5"/>
  <c r="F26" i="5"/>
  <c r="F27" i="5"/>
  <c r="F29" i="5"/>
  <c r="F30" i="5"/>
  <c r="F31" i="5"/>
  <c r="F32" i="5"/>
  <c r="F33" i="5"/>
  <c r="F34" i="5"/>
  <c r="F36" i="5"/>
  <c r="F37" i="5"/>
  <c r="F38" i="5"/>
  <c r="F39" i="5"/>
  <c r="F40" i="5"/>
  <c r="F42" i="5"/>
  <c r="F43" i="5"/>
  <c r="F44" i="5"/>
  <c r="F45" i="5"/>
  <c r="F46" i="5"/>
  <c r="F47" i="5"/>
  <c r="F49" i="5"/>
  <c r="F50" i="5"/>
  <c r="F51" i="5"/>
  <c r="F52" i="5"/>
  <c r="F54" i="5"/>
  <c r="F55" i="5"/>
  <c r="F56" i="5"/>
  <c r="F57" i="5"/>
  <c r="F58" i="5"/>
  <c r="F3" i="5"/>
  <c r="D4" i="5"/>
  <c r="D5" i="5"/>
  <c r="D6" i="5"/>
  <c r="D8" i="5"/>
  <c r="D9" i="5"/>
  <c r="D10" i="5"/>
  <c r="D11" i="5"/>
  <c r="D12" i="5"/>
  <c r="D13" i="5"/>
  <c r="D14" i="5"/>
  <c r="D15" i="5"/>
  <c r="D17" i="5"/>
  <c r="D18" i="5"/>
  <c r="D19" i="5"/>
  <c r="D20" i="5"/>
  <c r="D21" i="5"/>
  <c r="D22" i="5"/>
  <c r="D23" i="5"/>
  <c r="D24" i="5"/>
  <c r="D26" i="5"/>
  <c r="D27" i="5"/>
  <c r="D29" i="5"/>
  <c r="D30" i="5"/>
  <c r="D31" i="5"/>
  <c r="D32" i="5"/>
  <c r="D33" i="5"/>
  <c r="D34" i="5"/>
  <c r="D36" i="5"/>
  <c r="D37" i="5"/>
  <c r="D38" i="5"/>
  <c r="D39" i="5"/>
  <c r="D40" i="5"/>
  <c r="D42" i="5"/>
  <c r="D43" i="5"/>
  <c r="D44" i="5"/>
  <c r="D45" i="5"/>
  <c r="D46" i="5"/>
  <c r="D47" i="5"/>
  <c r="D49" i="5"/>
  <c r="D50" i="5"/>
  <c r="D51" i="5"/>
  <c r="D52" i="5"/>
  <c r="D54" i="5"/>
  <c r="D55" i="5"/>
  <c r="D56" i="5"/>
  <c r="D57" i="5"/>
  <c r="D58" i="5"/>
  <c r="D3" i="5"/>
  <c r="C4" i="5"/>
  <c r="C5" i="5"/>
  <c r="C6" i="5"/>
  <c r="C8" i="5"/>
  <c r="C9" i="5"/>
  <c r="C10" i="5"/>
  <c r="C11" i="5"/>
  <c r="C12" i="5"/>
  <c r="C13" i="5"/>
  <c r="C14" i="5"/>
  <c r="C15" i="5"/>
  <c r="C17" i="5"/>
  <c r="C18" i="5"/>
  <c r="C19" i="5"/>
  <c r="C20" i="5"/>
  <c r="C21" i="5"/>
  <c r="C22" i="5"/>
  <c r="C23" i="5"/>
  <c r="C24" i="5"/>
  <c r="C26" i="5"/>
  <c r="C27" i="5"/>
  <c r="C29" i="5"/>
  <c r="C30" i="5"/>
  <c r="C31" i="5"/>
  <c r="C32" i="5"/>
  <c r="C33" i="5"/>
  <c r="C34" i="5"/>
  <c r="C36" i="5"/>
  <c r="C37" i="5"/>
  <c r="C38" i="5"/>
  <c r="C39" i="5"/>
  <c r="C40" i="5"/>
  <c r="C42" i="5"/>
  <c r="C43" i="5"/>
  <c r="C44" i="5"/>
  <c r="C45" i="5"/>
  <c r="C46" i="5"/>
  <c r="C47" i="5"/>
  <c r="C49" i="5"/>
  <c r="C50" i="5"/>
  <c r="C51" i="5"/>
  <c r="C52" i="5"/>
  <c r="C54" i="5"/>
  <c r="C55" i="5"/>
  <c r="C56" i="5"/>
  <c r="C57" i="5"/>
  <c r="C58" i="5"/>
  <c r="C3" i="5"/>
  <c r="E16" i="3"/>
  <c r="D16" i="3"/>
  <c r="E25" i="3"/>
  <c r="D25" i="3"/>
  <c r="E28" i="3"/>
  <c r="D28" i="3"/>
  <c r="E35" i="3"/>
  <c r="D35" i="3"/>
  <c r="C35" i="3"/>
  <c r="E41" i="3"/>
  <c r="D41" i="3"/>
  <c r="E48" i="3"/>
  <c r="D48" i="3"/>
  <c r="E53" i="3"/>
  <c r="D53" i="3"/>
  <c r="E59" i="3"/>
  <c r="D59" i="3"/>
  <c r="C59" i="3"/>
  <c r="C53" i="3"/>
  <c r="C48" i="3"/>
  <c r="C41" i="3"/>
  <c r="C28" i="3"/>
  <c r="C25" i="3"/>
  <c r="C16" i="3"/>
  <c r="E7" i="3"/>
  <c r="D7" i="3"/>
  <c r="C7" i="3"/>
  <c r="E4" i="3"/>
  <c r="E5" i="3"/>
  <c r="E6" i="3"/>
  <c r="E8" i="3"/>
  <c r="E9" i="3"/>
  <c r="E10" i="3"/>
  <c r="E11" i="3"/>
  <c r="E12" i="3"/>
  <c r="E13" i="3"/>
  <c r="E14" i="3"/>
  <c r="E15" i="3"/>
  <c r="E17" i="3"/>
  <c r="E18" i="3"/>
  <c r="E19" i="3"/>
  <c r="E20" i="3"/>
  <c r="E21" i="3"/>
  <c r="E22" i="3"/>
  <c r="E23" i="3"/>
  <c r="E24" i="3"/>
  <c r="E26" i="3"/>
  <c r="E27" i="3"/>
  <c r="E29" i="3"/>
  <c r="E30" i="3"/>
  <c r="E31" i="3"/>
  <c r="E32" i="3"/>
  <c r="E33" i="3"/>
  <c r="E34" i="3"/>
  <c r="E36" i="3"/>
  <c r="E37" i="3"/>
  <c r="E38" i="3"/>
  <c r="E39" i="3"/>
  <c r="E40" i="3"/>
  <c r="E42" i="3"/>
  <c r="E43" i="3"/>
  <c r="E44" i="3"/>
  <c r="E45" i="3"/>
  <c r="E46" i="3"/>
  <c r="E47" i="3"/>
  <c r="E49" i="3"/>
  <c r="E50" i="3"/>
  <c r="E51" i="3"/>
  <c r="E52" i="3"/>
  <c r="E54" i="3"/>
  <c r="E55" i="3"/>
  <c r="E56" i="3"/>
  <c r="E57" i="3"/>
  <c r="E58" i="3"/>
  <c r="D4" i="3"/>
  <c r="D5" i="3"/>
  <c r="D6" i="3"/>
  <c r="D8" i="3"/>
  <c r="D9" i="3"/>
  <c r="D10" i="3"/>
  <c r="D11" i="3"/>
  <c r="D12" i="3"/>
  <c r="D13" i="3"/>
  <c r="D14" i="3"/>
  <c r="D15" i="3"/>
  <c r="D17" i="3"/>
  <c r="D18" i="3"/>
  <c r="D19" i="3"/>
  <c r="D20" i="3"/>
  <c r="D21" i="3"/>
  <c r="D22" i="3"/>
  <c r="D23" i="3"/>
  <c r="D24" i="3"/>
  <c r="D26" i="3"/>
  <c r="D27" i="3"/>
  <c r="D29" i="3"/>
  <c r="D30" i="3"/>
  <c r="D31" i="3"/>
  <c r="D32" i="3"/>
  <c r="D33" i="3"/>
  <c r="D34" i="3"/>
  <c r="D36" i="3"/>
  <c r="D37" i="3"/>
  <c r="D38" i="3"/>
  <c r="D39" i="3"/>
  <c r="D40" i="3"/>
  <c r="D42" i="3"/>
  <c r="D43" i="3"/>
  <c r="D44" i="3"/>
  <c r="D45" i="3"/>
  <c r="D46" i="3"/>
  <c r="D47" i="3"/>
  <c r="D49" i="3"/>
  <c r="D50" i="3"/>
  <c r="D51" i="3"/>
  <c r="D52" i="3"/>
  <c r="D54" i="3"/>
  <c r="D55" i="3"/>
  <c r="D56" i="3"/>
  <c r="D57" i="3"/>
  <c r="D58" i="3"/>
  <c r="E3" i="3"/>
  <c r="D3" i="3"/>
  <c r="C4" i="3"/>
  <c r="C5" i="3"/>
  <c r="C6" i="3"/>
  <c r="C8" i="3"/>
  <c r="C9" i="3"/>
  <c r="C10" i="3"/>
  <c r="C11" i="3"/>
  <c r="C12" i="3"/>
  <c r="C13" i="3"/>
  <c r="C14" i="3"/>
  <c r="C15" i="3"/>
  <c r="C17" i="3"/>
  <c r="C18" i="3"/>
  <c r="C19" i="3"/>
  <c r="C20" i="3"/>
  <c r="C21" i="3"/>
  <c r="C22" i="3"/>
  <c r="C23" i="3"/>
  <c r="C24" i="3"/>
  <c r="C26" i="3"/>
  <c r="C27" i="3"/>
  <c r="C29" i="3"/>
  <c r="C30" i="3"/>
  <c r="C31" i="3"/>
  <c r="C32" i="3"/>
  <c r="C33" i="3"/>
  <c r="C34" i="3"/>
  <c r="C36" i="3"/>
  <c r="C37" i="3"/>
  <c r="C38" i="3"/>
  <c r="C39" i="3"/>
  <c r="C40" i="3"/>
  <c r="C42" i="3"/>
  <c r="C43" i="3"/>
  <c r="C44" i="3"/>
  <c r="C45" i="3"/>
  <c r="C46" i="3"/>
  <c r="C47" i="3"/>
  <c r="C49" i="3"/>
  <c r="C50" i="3"/>
  <c r="C51" i="3"/>
  <c r="C52" i="3"/>
  <c r="C54" i="3"/>
  <c r="C55" i="3"/>
  <c r="C56" i="3"/>
  <c r="C57" i="3"/>
  <c r="C58" i="3"/>
  <c r="C3" i="3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5" i="2"/>
  <c r="F3" i="6" l="1"/>
  <c r="F12" i="6"/>
  <c r="F21" i="6"/>
  <c r="F31" i="6"/>
  <c r="F40" i="6"/>
  <c r="F50" i="6"/>
  <c r="C48" i="6"/>
  <c r="F42" i="6"/>
  <c r="F51" i="6"/>
  <c r="F5" i="6"/>
  <c r="F14" i="6"/>
  <c r="F23" i="6"/>
  <c r="F33" i="6"/>
  <c r="F43" i="6"/>
  <c r="E44" i="6"/>
  <c r="C59" i="6"/>
  <c r="F55" i="6"/>
  <c r="F9" i="6"/>
  <c r="F18" i="6"/>
  <c r="F27" i="6"/>
  <c r="F37" i="6"/>
  <c r="F46" i="6"/>
  <c r="F56" i="6"/>
  <c r="E10" i="6"/>
  <c r="E19" i="6"/>
  <c r="E38" i="6"/>
  <c r="E47" i="6"/>
  <c r="F30" i="6"/>
  <c r="F39" i="6"/>
  <c r="F58" i="6"/>
  <c r="F4" i="6"/>
  <c r="F13" i="6"/>
  <c r="F22" i="6"/>
  <c r="F32" i="6"/>
  <c r="E49" i="6"/>
  <c r="F11" i="6"/>
  <c r="F20" i="6"/>
  <c r="E4" i="6"/>
  <c r="E13" i="6"/>
  <c r="E22" i="6"/>
  <c r="E32" i="6"/>
  <c r="E51" i="6"/>
  <c r="E5" i="6"/>
  <c r="E14" i="6"/>
  <c r="E23" i="6"/>
  <c r="E33" i="6"/>
  <c r="E43" i="6"/>
  <c r="E52" i="6"/>
  <c r="D53" i="6"/>
  <c r="F6" i="6"/>
  <c r="F15" i="6"/>
  <c r="F24" i="6"/>
  <c r="F34" i="6"/>
  <c r="F44" i="6"/>
  <c r="F17" i="6"/>
  <c r="D28" i="6"/>
  <c r="D41" i="6"/>
  <c r="F45" i="6"/>
  <c r="E9" i="6"/>
  <c r="E18" i="6"/>
  <c r="E27" i="6"/>
  <c r="E37" i="6"/>
  <c r="E46" i="6"/>
  <c r="E56" i="6"/>
  <c r="F10" i="6"/>
  <c r="F19" i="6"/>
  <c r="F29" i="6"/>
  <c r="F38" i="6"/>
  <c r="F47" i="6"/>
  <c r="E57" i="6"/>
  <c r="E11" i="6"/>
  <c r="E20" i="6"/>
  <c r="E30" i="6"/>
  <c r="E39" i="6"/>
  <c r="F49" i="6"/>
  <c r="E58" i="6"/>
  <c r="E12" i="6"/>
  <c r="E21" i="6"/>
  <c r="E31" i="6"/>
  <c r="E40" i="6"/>
  <c r="E50" i="6"/>
  <c r="E54" i="6"/>
  <c r="C16" i="6"/>
  <c r="C25" i="6"/>
  <c r="C28" i="6"/>
  <c r="C41" i="6"/>
  <c r="D59" i="6"/>
  <c r="D16" i="6"/>
  <c r="D25" i="6"/>
  <c r="E36" i="6"/>
  <c r="C35" i="6"/>
  <c r="E17" i="6"/>
  <c r="F26" i="6"/>
  <c r="D35" i="6"/>
  <c r="C53" i="6"/>
  <c r="F8" i="6"/>
  <c r="C7" i="6"/>
  <c r="E29" i="6"/>
  <c r="F54" i="6"/>
  <c r="D7" i="6"/>
  <c r="E3" i="6"/>
  <c r="F36" i="6"/>
  <c r="D48" i="6"/>
  <c r="F48" i="6" s="1"/>
  <c r="E42" i="6"/>
  <c r="E26" i="6"/>
  <c r="O56" i="5"/>
  <c r="O37" i="5"/>
  <c r="P56" i="5"/>
  <c r="P18" i="5"/>
  <c r="O57" i="5"/>
  <c r="O38" i="5"/>
  <c r="P57" i="5"/>
  <c r="P38" i="5"/>
  <c r="O55" i="5"/>
  <c r="O49" i="5"/>
  <c r="O30" i="5"/>
  <c r="P30" i="5"/>
  <c r="P11" i="5"/>
  <c r="O44" i="5"/>
  <c r="O24" i="5"/>
  <c r="O29" i="5"/>
  <c r="O46" i="5"/>
  <c r="O27" i="5"/>
  <c r="P9" i="5"/>
  <c r="P31" i="5"/>
  <c r="P12" i="5"/>
  <c r="P55" i="5"/>
  <c r="P36" i="5"/>
  <c r="O11" i="5"/>
  <c r="O10" i="5"/>
  <c r="O9" i="5"/>
  <c r="O6" i="5"/>
  <c r="O54" i="5"/>
  <c r="O15" i="5"/>
  <c r="P15" i="5"/>
  <c r="O45" i="5"/>
  <c r="I28" i="5"/>
  <c r="P19" i="5"/>
  <c r="P37" i="5"/>
  <c r="Q37" i="5" s="1"/>
  <c r="O58" i="5"/>
  <c r="O39" i="5"/>
  <c r="O20" i="5"/>
  <c r="P45" i="5"/>
  <c r="O23" i="5"/>
  <c r="C41" i="5"/>
  <c r="N41" i="5"/>
  <c r="M41" i="5"/>
  <c r="M25" i="5"/>
  <c r="O52" i="5"/>
  <c r="P14" i="5"/>
  <c r="O51" i="5"/>
  <c r="O32" i="5"/>
  <c r="P13" i="5"/>
  <c r="O22" i="5"/>
  <c r="O31" i="5"/>
  <c r="O21" i="5"/>
  <c r="O36" i="5"/>
  <c r="C16" i="5"/>
  <c r="D28" i="5"/>
  <c r="F28" i="5"/>
  <c r="P47" i="5"/>
  <c r="P10" i="5"/>
  <c r="N28" i="5"/>
  <c r="K48" i="5"/>
  <c r="P44" i="5"/>
  <c r="P24" i="5"/>
  <c r="P6" i="5"/>
  <c r="P46" i="5"/>
  <c r="P27" i="5"/>
  <c r="C28" i="5"/>
  <c r="D16" i="5"/>
  <c r="F16" i="5"/>
  <c r="H16" i="5"/>
  <c r="J35" i="5"/>
  <c r="N16" i="5"/>
  <c r="E28" i="5"/>
  <c r="E16" i="5"/>
  <c r="G28" i="5"/>
  <c r="G16" i="5"/>
  <c r="K35" i="5"/>
  <c r="M28" i="5"/>
  <c r="M16" i="5"/>
  <c r="O43" i="5"/>
  <c r="O5" i="5"/>
  <c r="P43" i="5"/>
  <c r="P23" i="5"/>
  <c r="P5" i="5"/>
  <c r="J28" i="5"/>
  <c r="K28" i="5"/>
  <c r="I25" i="5"/>
  <c r="O42" i="5"/>
  <c r="O4" i="5"/>
  <c r="P42" i="5"/>
  <c r="P4" i="5"/>
  <c r="N48" i="5"/>
  <c r="P22" i="5"/>
  <c r="O3" i="5"/>
  <c r="O40" i="5"/>
  <c r="D7" i="5"/>
  <c r="P40" i="5"/>
  <c r="P21" i="5"/>
  <c r="F7" i="5"/>
  <c r="E7" i="5"/>
  <c r="G7" i="5"/>
  <c r="P58" i="5"/>
  <c r="P20" i="5"/>
  <c r="F59" i="5"/>
  <c r="P39" i="5"/>
  <c r="O19" i="5"/>
  <c r="E59" i="5"/>
  <c r="O34" i="5"/>
  <c r="P54" i="5"/>
  <c r="P34" i="5"/>
  <c r="L25" i="5"/>
  <c r="G59" i="5"/>
  <c r="C25" i="5"/>
  <c r="N25" i="5"/>
  <c r="O33" i="5"/>
  <c r="O14" i="5"/>
  <c r="P52" i="5"/>
  <c r="P33" i="5"/>
  <c r="J25" i="5"/>
  <c r="K25" i="5"/>
  <c r="O18" i="5"/>
  <c r="O13" i="5"/>
  <c r="P51" i="5"/>
  <c r="P32" i="5"/>
  <c r="O50" i="5"/>
  <c r="O12" i="5"/>
  <c r="P50" i="5"/>
  <c r="I7" i="5"/>
  <c r="C48" i="5"/>
  <c r="L7" i="5"/>
  <c r="K7" i="5"/>
  <c r="P26" i="5"/>
  <c r="N7" i="5"/>
  <c r="M7" i="5"/>
  <c r="O17" i="5"/>
  <c r="I16" i="5"/>
  <c r="D48" i="5"/>
  <c r="G48" i="5"/>
  <c r="J7" i="5"/>
  <c r="D25" i="5"/>
  <c r="E41" i="5"/>
  <c r="L16" i="5"/>
  <c r="O47" i="5"/>
  <c r="C59" i="5"/>
  <c r="H59" i="5"/>
  <c r="L41" i="5"/>
  <c r="N59" i="5"/>
  <c r="I41" i="5"/>
  <c r="M59" i="5"/>
  <c r="D59" i="5"/>
  <c r="P29" i="5"/>
  <c r="F48" i="5"/>
  <c r="F41" i="5"/>
  <c r="K41" i="5"/>
  <c r="I59" i="5"/>
  <c r="E48" i="5"/>
  <c r="H41" i="5"/>
  <c r="G41" i="5"/>
  <c r="J59" i="5"/>
  <c r="K59" i="5"/>
  <c r="P3" i="5"/>
  <c r="J48" i="5"/>
  <c r="G35" i="5"/>
  <c r="K53" i="5"/>
  <c r="K16" i="5"/>
  <c r="D41" i="5"/>
  <c r="F25" i="5"/>
  <c r="J41" i="5"/>
  <c r="C53" i="5"/>
  <c r="D53" i="5"/>
  <c r="F53" i="5"/>
  <c r="H53" i="5"/>
  <c r="J53" i="5"/>
  <c r="N53" i="5"/>
  <c r="E53" i="5"/>
  <c r="G53" i="5"/>
  <c r="M53" i="5"/>
  <c r="O26" i="5"/>
  <c r="L28" i="5"/>
  <c r="J16" i="5"/>
  <c r="I48" i="5"/>
  <c r="H48" i="5"/>
  <c r="C7" i="5"/>
  <c r="P8" i="5"/>
  <c r="E25" i="5"/>
  <c r="L59" i="5"/>
  <c r="C35" i="5"/>
  <c r="D35" i="5"/>
  <c r="F35" i="5"/>
  <c r="H35" i="5"/>
  <c r="L53" i="5"/>
  <c r="N35" i="5"/>
  <c r="E35" i="5"/>
  <c r="I53" i="5"/>
  <c r="M48" i="5"/>
  <c r="M35" i="5"/>
  <c r="P49" i="5"/>
  <c r="P17" i="5"/>
  <c r="H7" i="5"/>
  <c r="H25" i="5"/>
  <c r="G25" i="5"/>
  <c r="H28" i="5"/>
  <c r="L48" i="5"/>
  <c r="L35" i="5"/>
  <c r="I35" i="5"/>
  <c r="O8" i="5"/>
  <c r="F3" i="3"/>
  <c r="G3" i="3" s="1"/>
  <c r="F58" i="3"/>
  <c r="G58" i="3" s="1"/>
  <c r="F5" i="3"/>
  <c r="G5" i="3" s="1"/>
  <c r="F11" i="3"/>
  <c r="G11" i="3" s="1"/>
  <c r="F30" i="3"/>
  <c r="G30" i="3" s="1"/>
  <c r="F26" i="3"/>
  <c r="G26" i="3" s="1"/>
  <c r="C60" i="3"/>
  <c r="D60" i="3"/>
  <c r="E60" i="3"/>
  <c r="F45" i="3"/>
  <c r="G45" i="3" s="1"/>
  <c r="F12" i="3"/>
  <c r="G12" i="3" s="1"/>
  <c r="F29" i="3"/>
  <c r="G29" i="3" s="1"/>
  <c r="F10" i="3"/>
  <c r="G10" i="3" s="1"/>
  <c r="F20" i="3"/>
  <c r="G20" i="3" s="1"/>
  <c r="F7" i="3"/>
  <c r="G7" i="3" s="1"/>
  <c r="F14" i="3"/>
  <c r="G14" i="3" s="1"/>
  <c r="F13" i="3"/>
  <c r="G13" i="3" s="1"/>
  <c r="F46" i="3"/>
  <c r="G46" i="3" s="1"/>
  <c r="F27" i="3"/>
  <c r="G27" i="3" s="1"/>
  <c r="F9" i="3"/>
  <c r="G9" i="3" s="1"/>
  <c r="F57" i="3"/>
  <c r="G57" i="3" s="1"/>
  <c r="F18" i="3"/>
  <c r="G18" i="3" s="1"/>
  <c r="F43" i="3"/>
  <c r="G43" i="3" s="1"/>
  <c r="F34" i="3"/>
  <c r="G34" i="3" s="1"/>
  <c r="F42" i="3"/>
  <c r="G42" i="3" s="1"/>
  <c r="F33" i="3"/>
  <c r="G33" i="3" s="1"/>
  <c r="F32" i="3"/>
  <c r="G32" i="3" s="1"/>
  <c r="F50" i="3"/>
  <c r="G50" i="3" s="1"/>
  <c r="F17" i="3"/>
  <c r="G17" i="3" s="1"/>
  <c r="F49" i="3"/>
  <c r="G49" i="3" s="1"/>
  <c r="F4" i="3"/>
  <c r="G4" i="3" s="1"/>
  <c r="F19" i="3"/>
  <c r="G19" i="3" s="1"/>
  <c r="F44" i="3"/>
  <c r="G44" i="3" s="1"/>
  <c r="F6" i="3"/>
  <c r="G6" i="3" s="1"/>
  <c r="F59" i="3"/>
  <c r="G59" i="3" s="1"/>
  <c r="F28" i="3"/>
  <c r="G28" i="3" s="1"/>
  <c r="F25" i="3"/>
  <c r="G25" i="3" s="1"/>
  <c r="F41" i="3"/>
  <c r="G41" i="3" s="1"/>
  <c r="F35" i="3"/>
  <c r="G35" i="3" s="1"/>
  <c r="F16" i="3"/>
  <c r="G16" i="3" s="1"/>
  <c r="F56" i="3"/>
  <c r="G56" i="3" s="1"/>
  <c r="F40" i="3"/>
  <c r="G40" i="3" s="1"/>
  <c r="F24" i="3"/>
  <c r="G24" i="3" s="1"/>
  <c r="F8" i="3"/>
  <c r="G8" i="3" s="1"/>
  <c r="F55" i="3"/>
  <c r="G55" i="3" s="1"/>
  <c r="F39" i="3"/>
  <c r="G39" i="3" s="1"/>
  <c r="F23" i="3"/>
  <c r="G23" i="3" s="1"/>
  <c r="F54" i="3"/>
  <c r="G54" i="3" s="1"/>
  <c r="F38" i="3"/>
  <c r="G38" i="3" s="1"/>
  <c r="F22" i="3"/>
  <c r="G22" i="3" s="1"/>
  <c r="F53" i="3"/>
  <c r="G53" i="3" s="1"/>
  <c r="F37" i="3"/>
  <c r="G37" i="3" s="1"/>
  <c r="F21" i="3"/>
  <c r="G21" i="3" s="1"/>
  <c r="F52" i="3"/>
  <c r="G52" i="3" s="1"/>
  <c r="F36" i="3"/>
  <c r="G36" i="3" s="1"/>
  <c r="F51" i="3"/>
  <c r="G51" i="3" s="1"/>
  <c r="F48" i="3"/>
  <c r="G48" i="3" s="1"/>
  <c r="F47" i="3"/>
  <c r="G47" i="3" s="1"/>
  <c r="F31" i="3"/>
  <c r="G31" i="3" s="1"/>
  <c r="F15" i="3"/>
  <c r="G15" i="3" s="1"/>
  <c r="F59" i="6" l="1"/>
  <c r="E41" i="6"/>
  <c r="E28" i="6"/>
  <c r="E53" i="6"/>
  <c r="E35" i="6"/>
  <c r="F25" i="6"/>
  <c r="F16" i="6"/>
  <c r="D60" i="6"/>
  <c r="F7" i="6"/>
  <c r="E25" i="6"/>
  <c r="E16" i="6"/>
  <c r="C60" i="6"/>
  <c r="E60" i="6" s="1"/>
  <c r="E7" i="6"/>
  <c r="F28" i="6"/>
  <c r="E48" i="6"/>
  <c r="F41" i="6"/>
  <c r="F35" i="6"/>
  <c r="E59" i="6"/>
  <c r="F53" i="6"/>
  <c r="Q56" i="5"/>
  <c r="Q30" i="5"/>
  <c r="Q18" i="5"/>
  <c r="Q10" i="5"/>
  <c r="Q17" i="5"/>
  <c r="Q19" i="5"/>
  <c r="Q11" i="5"/>
  <c r="Q29" i="5"/>
  <c r="Q55" i="5"/>
  <c r="Q38" i="5"/>
  <c r="Q57" i="5"/>
  <c r="Q49" i="5"/>
  <c r="Q24" i="5"/>
  <c r="Q12" i="5"/>
  <c r="Q44" i="5"/>
  <c r="Q9" i="5"/>
  <c r="Q45" i="5"/>
  <c r="Q54" i="5"/>
  <c r="Q36" i="5"/>
  <c r="Q31" i="5"/>
  <c r="Q27" i="5"/>
  <c r="Q46" i="5"/>
  <c r="Q3" i="5"/>
  <c r="Q6" i="5"/>
  <c r="Q15" i="5"/>
  <c r="Q32" i="5"/>
  <c r="Q51" i="5"/>
  <c r="Q21" i="5"/>
  <c r="Q39" i="5"/>
  <c r="Q20" i="5"/>
  <c r="Q58" i="5"/>
  <c r="Q23" i="5"/>
  <c r="H60" i="5"/>
  <c r="Q47" i="5"/>
  <c r="P7" i="5"/>
  <c r="Q13" i="5"/>
  <c r="Q8" i="5"/>
  <c r="P16" i="5"/>
  <c r="Q52" i="5"/>
  <c r="Q22" i="5"/>
  <c r="O28" i="5"/>
  <c r="O25" i="5"/>
  <c r="F60" i="5"/>
  <c r="Q14" i="5"/>
  <c r="P28" i="5"/>
  <c r="G60" i="5"/>
  <c r="Q33" i="5"/>
  <c r="O16" i="5"/>
  <c r="M60" i="5"/>
  <c r="P25" i="5"/>
  <c r="Q42" i="5"/>
  <c r="K60" i="5"/>
  <c r="Q50" i="5"/>
  <c r="Q40" i="5"/>
  <c r="Q5" i="5"/>
  <c r="Q34" i="5"/>
  <c r="Q43" i="5"/>
  <c r="E60" i="5"/>
  <c r="Q4" i="5"/>
  <c r="J60" i="5"/>
  <c r="N60" i="5"/>
  <c r="O59" i="5"/>
  <c r="I60" i="5"/>
  <c r="P35" i="5"/>
  <c r="O41" i="5"/>
  <c r="P48" i="5"/>
  <c r="O35" i="5"/>
  <c r="P53" i="5"/>
  <c r="O53" i="5"/>
  <c r="D60" i="5"/>
  <c r="P59" i="5"/>
  <c r="O7" i="5"/>
  <c r="L60" i="5"/>
  <c r="Q26" i="5"/>
  <c r="C60" i="5"/>
  <c r="P41" i="5"/>
  <c r="O48" i="5"/>
  <c r="F60" i="3"/>
  <c r="G60" i="3" s="1"/>
  <c r="F60" i="6" l="1"/>
  <c r="Q53" i="5"/>
  <c r="Q25" i="5"/>
  <c r="Q28" i="5"/>
  <c r="Q59" i="5"/>
  <c r="Q16" i="5"/>
  <c r="Q35" i="5"/>
  <c r="P60" i="5"/>
  <c r="Q48" i="5"/>
  <c r="Q41" i="5"/>
  <c r="O60" i="5"/>
  <c r="Q7" i="5"/>
  <c r="Q60" i="5" l="1"/>
</calcChain>
</file>

<file path=xl/sharedStrings.xml><?xml version="1.0" encoding="utf-8"?>
<sst xmlns="http://schemas.openxmlformats.org/spreadsheetml/2006/main" count="164864" uniqueCount="19230">
  <si>
    <t>Identifier</t>
  </si>
  <si>
    <t>Branch</t>
  </si>
  <si>
    <t>Designation</t>
  </si>
  <si>
    <t>CLUSTER</t>
  </si>
  <si>
    <t>Territory_Name</t>
  </si>
  <si>
    <t>Mobile_Number</t>
  </si>
  <si>
    <t>Zone</t>
  </si>
  <si>
    <t>Branch_ID</t>
  </si>
  <si>
    <t>Task_ID</t>
  </si>
  <si>
    <t>Task_Type</t>
  </si>
  <si>
    <t>Task_Status</t>
  </si>
  <si>
    <t>Task_Lat_Lng</t>
  </si>
  <si>
    <t>Completed_Time</t>
  </si>
  <si>
    <t>Delayed</t>
  </si>
  <si>
    <t>Follow_Up_Status</t>
  </si>
  <si>
    <t>Task_Frequency</t>
  </si>
  <si>
    <t>Time_Taken</t>
  </si>
  <si>
    <t>Accuracy_Percentage</t>
  </si>
  <si>
    <t>Task_Start</t>
  </si>
  <si>
    <t>Created_By</t>
  </si>
  <si>
    <t>Title</t>
  </si>
  <si>
    <t>Created_Date</t>
  </si>
  <si>
    <t>Employee</t>
  </si>
  <si>
    <t>MET CUSTOMER</t>
  </si>
  <si>
    <t>ETL_Run_Date</t>
  </si>
  <si>
    <t>ETL_Run_Time</t>
  </si>
  <si>
    <t>Kinwat</t>
  </si>
  <si>
    <t>CUSTOMER SERVICE OFFICER</t>
  </si>
  <si>
    <t>NANDED</t>
  </si>
  <si>
    <t>VIDARBHA</t>
  </si>
  <si>
    <t>WESTERN ZONE</t>
  </si>
  <si>
    <t>DEMAND COLLECTION</t>
  </si>
  <si>
    <t>COMPLETED</t>
  </si>
  <si>
    <t>No</t>
  </si>
  <si>
    <t>ALBIN GEORGE</t>
  </si>
  <si>
    <t>PAWAN BHARAT JAMDHADE</t>
  </si>
  <si>
    <t>Udgir</t>
  </si>
  <si>
    <t>LATUR</t>
  </si>
  <si>
    <t>MARATHWADA</t>
  </si>
  <si>
    <t>INPROGRESS</t>
  </si>
  <si>
    <t>Jaora</t>
  </si>
  <si>
    <t>RATLAM</t>
  </si>
  <si>
    <t>INDORE</t>
  </si>
  <si>
    <t>CENTRAL ZONE</t>
  </si>
  <si>
    <t>DHEERAJ SINGH</t>
  </si>
  <si>
    <t>Kopargaon</t>
  </si>
  <si>
    <t>AHILYANAGAR</t>
  </si>
  <si>
    <t>KOTA</t>
  </si>
  <si>
    <t>RAJASTHAN</t>
  </si>
  <si>
    <t>PENDING</t>
  </si>
  <si>
    <t>Ambalathara</t>
  </si>
  <si>
    <t>SOUTH KERALA</t>
  </si>
  <si>
    <t>KERALA</t>
  </si>
  <si>
    <t>SOUTH ZONE</t>
  </si>
  <si>
    <t>JUSTIN KURIAN</t>
  </si>
  <si>
    <t>ARUNKUMAR R J</t>
  </si>
  <si>
    <t>Alote</t>
  </si>
  <si>
    <t>Murgud</t>
  </si>
  <si>
    <t>ASSISTANT BRANCH MANAGER</t>
  </si>
  <si>
    <t>KOLHAPUR</t>
  </si>
  <si>
    <t>WESTERN MAHARASHTRA</t>
  </si>
  <si>
    <t>WEST ZONE</t>
  </si>
  <si>
    <t>Parbhani</t>
  </si>
  <si>
    <t>BULDHANA</t>
  </si>
  <si>
    <t>UDAIPUR</t>
  </si>
  <si>
    <t>Yes</t>
  </si>
  <si>
    <t>Chirayinkeezhu</t>
  </si>
  <si>
    <t>Chavara</t>
  </si>
  <si>
    <t>Pendra</t>
  </si>
  <si>
    <t>MANENDRAGARH</t>
  </si>
  <si>
    <t>CHHATTISGARH</t>
  </si>
  <si>
    <t>BANWASI</t>
  </si>
  <si>
    <t>Ambikapur</t>
  </si>
  <si>
    <t>AMBIKAPUR</t>
  </si>
  <si>
    <t>Niwas</t>
  </si>
  <si>
    <t>BAIHAR</t>
  </si>
  <si>
    <t>JABALPUR</t>
  </si>
  <si>
    <t>SANJEET KUMAR WASPE</t>
  </si>
  <si>
    <t>ASHTA</t>
  </si>
  <si>
    <t>Bidkin</t>
  </si>
  <si>
    <t>CHHATRAPATI SAMBHAJINAGAR</t>
  </si>
  <si>
    <t>GOKUL DHAMSING RATHOD</t>
  </si>
  <si>
    <t>Thoothukudi</t>
  </si>
  <si>
    <t>KANYAKUMARI</t>
  </si>
  <si>
    <t>TAMIL NADU</t>
  </si>
  <si>
    <t>SRIGANESH NADARAJAN</t>
  </si>
  <si>
    <t>Mehkar</t>
  </si>
  <si>
    <t>AKASH BANDU LANDGE</t>
  </si>
  <si>
    <t>Kunkuri</t>
  </si>
  <si>
    <t>BHARDWAJ YADAV</t>
  </si>
  <si>
    <t>Dhule</t>
  </si>
  <si>
    <t>NANDURBAR</t>
  </si>
  <si>
    <t>DIPALI GAURAV BADGUJAR</t>
  </si>
  <si>
    <t>CHAURAI</t>
  </si>
  <si>
    <t>Tamia</t>
  </si>
  <si>
    <t>PANKAJ DEHARIYA</t>
  </si>
  <si>
    <t>Rathenpur</t>
  </si>
  <si>
    <t>RUKHMAN DAS MAHANT </t>
  </si>
  <si>
    <t>Gariyaband</t>
  </si>
  <si>
    <t>RAIPUR</t>
  </si>
  <si>
    <t>DEVENDRA NISHAD</t>
  </si>
  <si>
    <t>Narsinghpur</t>
  </si>
  <si>
    <t>ABHISHEK RAI</t>
  </si>
  <si>
    <t>Ottaipidaram</t>
  </si>
  <si>
    <t>Sitapur</t>
  </si>
  <si>
    <t>CHANDRAMANI NA BAI</t>
  </si>
  <si>
    <t>Khairagarh</t>
  </si>
  <si>
    <t>BHUNESHWAR</t>
  </si>
  <si>
    <t>Nagri</t>
  </si>
  <si>
    <t>BRANCH MANAGER</t>
  </si>
  <si>
    <t>Surajpur</t>
  </si>
  <si>
    <t>SONU DEWANGAN</t>
  </si>
  <si>
    <t>TIKESHWAR TARAK</t>
  </si>
  <si>
    <t>Pali</t>
  </si>
  <si>
    <t>Bichhiya</t>
  </si>
  <si>
    <t>BHAGVAN DAS</t>
  </si>
  <si>
    <t>Kushalgarh</t>
  </si>
  <si>
    <t>BANSWARA</t>
  </si>
  <si>
    <t>NILESH PATEL</t>
  </si>
  <si>
    <t>PREMLATA SAHU</t>
  </si>
  <si>
    <t>KANKER</t>
  </si>
  <si>
    <t>VIKAS SANDA</t>
  </si>
  <si>
    <t>Khamgaon</t>
  </si>
  <si>
    <t>URMILA GOVARDHAN DONGARE</t>
  </si>
  <si>
    <t>Lanji</t>
  </si>
  <si>
    <t>DEVESH BISEN</t>
  </si>
  <si>
    <t>Panagudi</t>
  </si>
  <si>
    <t>JEBAMANI</t>
  </si>
  <si>
    <t>Kukshi</t>
  </si>
  <si>
    <t>KHARGONE</t>
  </si>
  <si>
    <t>Baihar</t>
  </si>
  <si>
    <t>Jabalpur</t>
  </si>
  <si>
    <t>VARSHA PATEL</t>
  </si>
  <si>
    <t>Manendragarh</t>
  </si>
  <si>
    <t>LEELA KEWAT</t>
  </si>
  <si>
    <t>Pratappur</t>
  </si>
  <si>
    <t>VIJAY KUMAR MARKAM</t>
  </si>
  <si>
    <t>Baikunthpur</t>
  </si>
  <si>
    <t>PUSHPPATI NA NA</t>
  </si>
  <si>
    <t>Puthoor</t>
  </si>
  <si>
    <t>REGU RAMAN A</t>
  </si>
  <si>
    <t>NITISH KHANDEY</t>
  </si>
  <si>
    <t>Marthandam</t>
  </si>
  <si>
    <t>Vidisha</t>
  </si>
  <si>
    <t>BHOPAL</t>
  </si>
  <si>
    <t>DURG SINGH AHIRWAR</t>
  </si>
  <si>
    <t>Junnardeo</t>
  </si>
  <si>
    <t>Balrampur</t>
  </si>
  <si>
    <t>NAGPUR</t>
  </si>
  <si>
    <t>Ganjbasoda</t>
  </si>
  <si>
    <t>Ramanujganj</t>
  </si>
  <si>
    <t>ANIL KUMAR</t>
  </si>
  <si>
    <t>RAVINDER</t>
  </si>
  <si>
    <t>Gotegaon</t>
  </si>
  <si>
    <t>Ayodhya Nagar</t>
  </si>
  <si>
    <t>Badnagar</t>
  </si>
  <si>
    <t>Pratapgarh</t>
  </si>
  <si>
    <t>AARYAN PRABHAS</t>
  </si>
  <si>
    <t>Shahpura</t>
  </si>
  <si>
    <t>BHOOPENDRA DHAKAD</t>
  </si>
  <si>
    <t>Keshkal</t>
  </si>
  <si>
    <t>PIJUSH PODDAR</t>
  </si>
  <si>
    <t>YAVATMAL</t>
  </si>
  <si>
    <t>Sehore</t>
  </si>
  <si>
    <t>Barwaha</t>
  </si>
  <si>
    <t>Bairagarh</t>
  </si>
  <si>
    <t>RAKESH KAHAR</t>
  </si>
  <si>
    <t>Lakhnadon</t>
  </si>
  <si>
    <t>Himanshu Pillai</t>
  </si>
  <si>
    <t>Kannod</t>
  </si>
  <si>
    <t>DILIP</t>
  </si>
  <si>
    <t>Dhar</t>
  </si>
  <si>
    <t>UDAYSINGH VASUNIYA</t>
  </si>
  <si>
    <t>Chakur</t>
  </si>
  <si>
    <t>VISHAL KONDIBA SOMVANSHI</t>
  </si>
  <si>
    <t>RAMESHWAR SOMNATH AWALE</t>
  </si>
  <si>
    <t>MANDSAUR</t>
  </si>
  <si>
    <t>Shajapur</t>
  </si>
  <si>
    <t>BIAORA</t>
  </si>
  <si>
    <t>Mahur</t>
  </si>
  <si>
    <t>JALNA</t>
  </si>
  <si>
    <t>Nilanga</t>
  </si>
  <si>
    <t>SAMEER NABI SHAIKH</t>
  </si>
  <si>
    <t>YOGESH DEVIDAS KOTRANGE</t>
  </si>
  <si>
    <t>SHANKAR BAMNIYA</t>
  </si>
  <si>
    <t>Hingoli</t>
  </si>
  <si>
    <t>DHARMENDRA BHILALA</t>
  </si>
  <si>
    <t>CUSTOMER SERVICE OFFICER (COLLECTION)</t>
  </si>
  <si>
    <t>Sarangpur</t>
  </si>
  <si>
    <t>Ichhawar</t>
  </si>
  <si>
    <t>ABHISHEK</t>
  </si>
  <si>
    <t>Loha</t>
  </si>
  <si>
    <t>ROSHAN SHIVARAM CHAVHAN</t>
  </si>
  <si>
    <t>Omerga</t>
  </si>
  <si>
    <t>Rajgarh</t>
  </si>
  <si>
    <t>ANIL</t>
  </si>
  <si>
    <t>Pandarkawada</t>
  </si>
  <si>
    <t>AMOL RAJESH RATHOD</t>
  </si>
  <si>
    <t>Mandsaur</t>
  </si>
  <si>
    <t>Jhabua</t>
  </si>
  <si>
    <t>JHABUA</t>
  </si>
  <si>
    <t>Bhavra</t>
  </si>
  <si>
    <t>Bhanpura</t>
  </si>
  <si>
    <t>JYOTI DEWANGAN</t>
  </si>
  <si>
    <t>Nagda</t>
  </si>
  <si>
    <t>Kasrawad</t>
  </si>
  <si>
    <t>Degloor</t>
  </si>
  <si>
    <t>EXECUTIVE - MSME &amp; AGRI</t>
  </si>
  <si>
    <t>Edathua</t>
  </si>
  <si>
    <t>PRASANTH P</t>
  </si>
  <si>
    <t>Kalavoor</t>
  </si>
  <si>
    <t>ASHIK DINAKAR</t>
  </si>
  <si>
    <t>Devendra Yadav</t>
  </si>
  <si>
    <t>Ghansaur</t>
  </si>
  <si>
    <t>TRILOK KUMAR DHURWEY</t>
  </si>
  <si>
    <t>MANISH SHRIPAL</t>
  </si>
  <si>
    <t>Garhi</t>
  </si>
  <si>
    <t>KHUSHPAL SINGH</t>
  </si>
  <si>
    <t>Saraipali</t>
  </si>
  <si>
    <t>MANJU YADAV</t>
  </si>
  <si>
    <t>Kondagaon</t>
  </si>
  <si>
    <t>JAGRITI YADAV</t>
  </si>
  <si>
    <t>DIPEN RAY</t>
  </si>
  <si>
    <t>VISHAL MANDAL</t>
  </si>
  <si>
    <t>SONAMA</t>
  </si>
  <si>
    <t>SAMEER YADAV</t>
  </si>
  <si>
    <t>ANJALI</t>
  </si>
  <si>
    <t>Wadrafnagar</t>
  </si>
  <si>
    <t>Bagicha</t>
  </si>
  <si>
    <t>VIDYASAGAR YADAV</t>
  </si>
  <si>
    <t>Chinchwad</t>
  </si>
  <si>
    <t>PUNE</t>
  </si>
  <si>
    <t>ANIKET SUHAS GHARE</t>
  </si>
  <si>
    <t>Vaduj</t>
  </si>
  <si>
    <t>SANGLI</t>
  </si>
  <si>
    <t>Jobat</t>
  </si>
  <si>
    <t>DITIYA RATHORE</t>
  </si>
  <si>
    <t>SAID HUSAIN MANSURI</t>
  </si>
  <si>
    <t>Ujjain</t>
  </si>
  <si>
    <t>Dewas</t>
  </si>
  <si>
    <t>Sironj</t>
  </si>
  <si>
    <t>RAMVEER YADAV</t>
  </si>
  <si>
    <t>DARA SINGH</t>
  </si>
  <si>
    <t>Ghansawangi</t>
  </si>
  <si>
    <t>NAVNATH SAHEBRAO KOLDE</t>
  </si>
  <si>
    <t>RUSHIKESH RAJENDRA KAMBLE</t>
  </si>
  <si>
    <t>Ahmedpur</t>
  </si>
  <si>
    <t>SIDHDIK VAJIR SHAIKH</t>
  </si>
  <si>
    <t>HARANMARE ASHFAQ MAHEBOOBSAB</t>
  </si>
  <si>
    <t>Osmanabad</t>
  </si>
  <si>
    <t>PRAMOD DATTA CHAVAN</t>
  </si>
  <si>
    <t>Savner</t>
  </si>
  <si>
    <t>Chimur</t>
  </si>
  <si>
    <t>Buldhana</t>
  </si>
  <si>
    <t>Dhad</t>
  </si>
  <si>
    <t>SHIVCHARAN INDALSING USARE</t>
  </si>
  <si>
    <t>Dhamangao Railway</t>
  </si>
  <si>
    <t>AMOL SUBHAS PAWAR</t>
  </si>
  <si>
    <t>Ralegaon</t>
  </si>
  <si>
    <t>MAHESH GAJENDRA BHARTI</t>
  </si>
  <si>
    <t>SNEHAL VIJAY GEDAM</t>
  </si>
  <si>
    <t>ROHIT SURESH RATHOD</t>
  </si>
  <si>
    <t>Chikhli</t>
  </si>
  <si>
    <t>Sengaon</t>
  </si>
  <si>
    <t>Arani</t>
  </si>
  <si>
    <t>Umarkhed</t>
  </si>
  <si>
    <t>JIJAJI MAROTRAO KAMBLE</t>
  </si>
  <si>
    <t>Nanded</t>
  </si>
  <si>
    <t>GANESH NARAYAN CHITAGARE</t>
  </si>
  <si>
    <t>Sonpeth</t>
  </si>
  <si>
    <t>AJIT NARAYAN JIVANE</t>
  </si>
  <si>
    <t>Daryapur</t>
  </si>
  <si>
    <t>JAGADISH DEVIDAS CHAVHAN</t>
  </si>
  <si>
    <t>Raver</t>
  </si>
  <si>
    <t>JALGAON</t>
  </si>
  <si>
    <t>BALU VITTHAL JUMLE</t>
  </si>
  <si>
    <t>SAGAR PUNJAJI BAGLE</t>
  </si>
  <si>
    <t>PARAG RAJESH KAWLEY</t>
  </si>
  <si>
    <t>Kollamcode</t>
  </si>
  <si>
    <t>SHYJINA SIMON</t>
  </si>
  <si>
    <t>SHYNI RAJESH</t>
  </si>
  <si>
    <t>Karungal</t>
  </si>
  <si>
    <t>SAHAYA VINOTHINI S</t>
  </si>
  <si>
    <t>AJIN MARIA ARPUTHAM</t>
  </si>
  <si>
    <t>Alaganallur</t>
  </si>
  <si>
    <t>MADURAI</t>
  </si>
  <si>
    <t>NAVANEETHAKRISHNAN M</t>
  </si>
  <si>
    <t>VINOTH</t>
  </si>
  <si>
    <t>JINU G A</t>
  </si>
  <si>
    <t>Kolhapur</t>
  </si>
  <si>
    <t>SMA2 SLIPPAGE COLLECTION</t>
  </si>
  <si>
    <t>JIDHUN K MADHU</t>
  </si>
  <si>
    <t>FL01-SMA2</t>
  </si>
  <si>
    <t>VISHAL RAMESH CHOUGULE</t>
  </si>
  <si>
    <t>Vandavasi</t>
  </si>
  <si>
    <t>THIRUVANNAMALAI</t>
  </si>
  <si>
    <t>VIRUDHANAGAR</t>
  </si>
  <si>
    <t>Akkalkuwa</t>
  </si>
  <si>
    <t>FL02-SMA2</t>
  </si>
  <si>
    <t>DANISH SIRAJODDIN SHAIKH</t>
  </si>
  <si>
    <t>Mallur</t>
  </si>
  <si>
    <t>SALEM</t>
  </si>
  <si>
    <t>Melur</t>
  </si>
  <si>
    <t>SUNEESHA S</t>
  </si>
  <si>
    <t>Alirajpur</t>
  </si>
  <si>
    <t>DILEEP BHAYDIYA</t>
  </si>
  <si>
    <t>Chengam</t>
  </si>
  <si>
    <t>SURYA S</t>
  </si>
  <si>
    <t>Vadipatti</t>
  </si>
  <si>
    <t>Petlawad</t>
  </si>
  <si>
    <t>Balaramapuram</t>
  </si>
  <si>
    <t>SIJIN BABU B L</t>
  </si>
  <si>
    <t>RITIK KUMAR</t>
  </si>
  <si>
    <t>SAGAR MALLAPPA DODMANI</t>
  </si>
  <si>
    <t>Moothakunnam</t>
  </si>
  <si>
    <t>NORTH - CENTRAL KERALA</t>
  </si>
  <si>
    <t>Kodakara</t>
  </si>
  <si>
    <t>Nowgong</t>
  </si>
  <si>
    <t>TIKAMGARH</t>
  </si>
  <si>
    <t>MUMBAI</t>
  </si>
  <si>
    <t>Karjat</t>
  </si>
  <si>
    <t>Perundurai</t>
  </si>
  <si>
    <t>M PRABAKARAN</t>
  </si>
  <si>
    <t>Sankarapuram</t>
  </si>
  <si>
    <t>CUDDALORE</t>
  </si>
  <si>
    <t>MADHESWARAN S</t>
  </si>
  <si>
    <t>Chanderi</t>
  </si>
  <si>
    <t>BADARWAS</t>
  </si>
  <si>
    <t>Rampur Naikin</t>
  </si>
  <si>
    <t>BEOHARI</t>
  </si>
  <si>
    <t>Manpur</t>
  </si>
  <si>
    <t>Kannad</t>
  </si>
  <si>
    <t>KHUSHAL DHANARAJ  RATHOD</t>
  </si>
  <si>
    <t>JIND</t>
  </si>
  <si>
    <t>NORTHERN ZONE</t>
  </si>
  <si>
    <t>Sankarankoil</t>
  </si>
  <si>
    <t>Kodaikanal</t>
  </si>
  <si>
    <t>Akluj</t>
  </si>
  <si>
    <t>SOLAPUR</t>
  </si>
  <si>
    <t>Ratnagiri</t>
  </si>
  <si>
    <t>Risod</t>
  </si>
  <si>
    <t>Koliyanur</t>
  </si>
  <si>
    <t>Arumuganeri</t>
  </si>
  <si>
    <t>VANA MUTHU RAJA M</t>
  </si>
  <si>
    <t>Ratlam</t>
  </si>
  <si>
    <t>ATUL DHAKAD</t>
  </si>
  <si>
    <t>Prithvipur</t>
  </si>
  <si>
    <t>Pathanapuram</t>
  </si>
  <si>
    <t>ASWATHY L M</t>
  </si>
  <si>
    <t>OFFICIATING ASSISTANT BRANCH MANAGER</t>
  </si>
  <si>
    <t>Jabera</t>
  </si>
  <si>
    <t>DAMOH</t>
  </si>
  <si>
    <t>Sidhi</t>
  </si>
  <si>
    <t>Katol</t>
  </si>
  <si>
    <t>Jalgaon</t>
  </si>
  <si>
    <t>Muthukulam</t>
  </si>
  <si>
    <t>DIVYA K</t>
  </si>
  <si>
    <t>Nedumangad</t>
  </si>
  <si>
    <t>SYAMLAL S L</t>
  </si>
  <si>
    <t>Erumeli</t>
  </si>
  <si>
    <t>ANEESH SYRIAC</t>
  </si>
  <si>
    <t>Vannapuram</t>
  </si>
  <si>
    <t>SURYA SUKUMARAN</t>
  </si>
  <si>
    <t>Thittuvilai</t>
  </si>
  <si>
    <t>KALA NANTHINI IYAPPAN</t>
  </si>
  <si>
    <t>Manchar</t>
  </si>
  <si>
    <t>Majhauli</t>
  </si>
  <si>
    <t>SAURABH SINGH</t>
  </si>
  <si>
    <t>Bodwad</t>
  </si>
  <si>
    <t>SAGAR GAJANAN VYAVAHARE</t>
  </si>
  <si>
    <t>VISHAL ANANDA INGALE</t>
  </si>
  <si>
    <t>Shahada</t>
  </si>
  <si>
    <t>AKASH RAJESH PAWAR</t>
  </si>
  <si>
    <t>ABM - BRANCH IN CHARGE</t>
  </si>
  <si>
    <t>VISHNU.G</t>
  </si>
  <si>
    <t>BABLU SINGH</t>
  </si>
  <si>
    <t>Sangamner</t>
  </si>
  <si>
    <t>ADNAN ISLAMODDIN ANSARI</t>
  </si>
  <si>
    <t>SANTHOSHKUMAR K</t>
  </si>
  <si>
    <t>AJAY RAJ R</t>
  </si>
  <si>
    <t>UDAY DAWAR</t>
  </si>
  <si>
    <t>Sillod</t>
  </si>
  <si>
    <t>Hatkanagale</t>
  </si>
  <si>
    <t>VAIBHAV ANIL KAMBLE</t>
  </si>
  <si>
    <t>Ashoknagar</t>
  </si>
  <si>
    <t>SHAILESH BALAJI JADHAV</t>
  </si>
  <si>
    <t>KAPIL KUMAR AHIRWAR</t>
  </si>
  <si>
    <t>BEEMA SEYED MEERAN</t>
  </si>
  <si>
    <t>SHYJU SHAM SAMPASIVAM</t>
  </si>
  <si>
    <t>MADHANAGOBAL R</t>
  </si>
  <si>
    <t>SETHU P</t>
  </si>
  <si>
    <t>JOTHY LAKSHMI JOTHILINGAM</t>
  </si>
  <si>
    <t>JAYALAKSHMI J J</t>
  </si>
  <si>
    <t>NIKHILA A R</t>
  </si>
  <si>
    <t>Kanichar</t>
  </si>
  <si>
    <t>REVATHY VR</t>
  </si>
  <si>
    <t>Kaipattoor</t>
  </si>
  <si>
    <t>REMYA KRISHNA R</t>
  </si>
  <si>
    <t>R ABHIRAM</t>
  </si>
  <si>
    <t>ADARSH A S</t>
  </si>
  <si>
    <t>SANDRA SANTHOSH</t>
  </si>
  <si>
    <t>Adarsh T R</t>
  </si>
  <si>
    <t>SURABHI CHANDRAN</t>
  </si>
  <si>
    <t>VISHNUPRIYA A A</t>
  </si>
  <si>
    <t>PRABHA M</t>
  </si>
  <si>
    <t>SUJITHMON T S</t>
  </si>
  <si>
    <t>Kundara</t>
  </si>
  <si>
    <t>Thazhava</t>
  </si>
  <si>
    <t>LEKSHMI. J</t>
  </si>
  <si>
    <t>Varappuzha</t>
  </si>
  <si>
    <t>ANCY PB</t>
  </si>
  <si>
    <t>SUKANYA.G</t>
  </si>
  <si>
    <t>ANJALI J</t>
  </si>
  <si>
    <t>SHILPA R</t>
  </si>
  <si>
    <t>ARUN A</t>
  </si>
  <si>
    <t>Thevalakkara</t>
  </si>
  <si>
    <t>ABHIJITH M</t>
  </si>
  <si>
    <t>Poochakkal</t>
  </si>
  <si>
    <t>KRISHNAPRIYA A A</t>
  </si>
  <si>
    <t>AISWARYADEVI S</t>
  </si>
  <si>
    <t>Amgaon</t>
  </si>
  <si>
    <t>Kavathe Mahankal</t>
  </si>
  <si>
    <t>NEERAJ AHEERWAR</t>
  </si>
  <si>
    <t>Damoh</t>
  </si>
  <si>
    <t>DIPTI SINGH</t>
  </si>
  <si>
    <t>Mangalwedha</t>
  </si>
  <si>
    <t>PRAVIN LINGADEV BEDARE</t>
  </si>
  <si>
    <t>Basmat</t>
  </si>
  <si>
    <t>MANISHA NAGORAV NAWALE</t>
  </si>
  <si>
    <t>Bhokar</t>
  </si>
  <si>
    <t>JAYENDRA KHETRAM BAGALKAR</t>
  </si>
  <si>
    <t>MANGESH TANHAJI WAKUDE</t>
  </si>
  <si>
    <t>JIVAN DNYANESHWAR KUTE</t>
  </si>
  <si>
    <t>Deulgaonraja</t>
  </si>
  <si>
    <t>SANTOSH NARAYAN KASHTE</t>
  </si>
  <si>
    <t>AJAY NIRMAL JADHAO</t>
  </si>
  <si>
    <t>Pauni</t>
  </si>
  <si>
    <t>AHINSAK MORESHWAR HUMANE</t>
  </si>
  <si>
    <t>Dharmabad</t>
  </si>
  <si>
    <t>KISHAN SITARAM EDAKE</t>
  </si>
  <si>
    <t>Ghatanji</t>
  </si>
  <si>
    <t>VAISHALI ASHOKRAO DHAKULKAR</t>
  </si>
  <si>
    <t>TEJAS PRAMOD PORANDWAR</t>
  </si>
  <si>
    <t>VIVEK JYOTIRAM RATHOD</t>
  </si>
  <si>
    <t>AMIT SHANKAR BOBADE</t>
  </si>
  <si>
    <t>KAPIL MAROTI DEVKAR</t>
  </si>
  <si>
    <t>GANESH TUSHAR GURAV</t>
  </si>
  <si>
    <t>Kothrud</t>
  </si>
  <si>
    <t>DINESH SAMBHAJI KADAM</t>
  </si>
  <si>
    <t>Akkalkot</t>
  </si>
  <si>
    <t>SHAHID RAFIQ FULARI</t>
  </si>
  <si>
    <t>Solapur</t>
  </si>
  <si>
    <t>AKASH HIRAMAN GAIKWAD</t>
  </si>
  <si>
    <t>OMKAR ANANDA PAVALE</t>
  </si>
  <si>
    <t>Sangli</t>
  </si>
  <si>
    <t>ADITI ASHUTOSH INGOLE</t>
  </si>
  <si>
    <t>Pandharpur</t>
  </si>
  <si>
    <t>SACHIN MARUTI BHOSALE</t>
  </si>
  <si>
    <t>Koregaon</t>
  </si>
  <si>
    <t>Umbraj</t>
  </si>
  <si>
    <t>PAWAN MANIK NIKAM</t>
  </si>
  <si>
    <t>Khatav</t>
  </si>
  <si>
    <t>ARSHAD SAPRUDDIN MULLA</t>
  </si>
  <si>
    <t>MAHESH ARJUN KAMBLE</t>
  </si>
  <si>
    <t>Yawal</t>
  </si>
  <si>
    <t>Partur</t>
  </si>
  <si>
    <t>Ambad</t>
  </si>
  <si>
    <t>AJAY ANKUSH RATHOD</t>
  </si>
  <si>
    <t>SONAJI SHAHADEV PRABHALE</t>
  </si>
  <si>
    <t>GOWARDHAN VISHNU SAWDE</t>
  </si>
  <si>
    <t>Aurangabad</t>
  </si>
  <si>
    <t>SHANTARAM RAGHUNATH DAUD</t>
  </si>
  <si>
    <t>SURAJ SAHEBRAO MORE</t>
  </si>
  <si>
    <t>Jalna</t>
  </si>
  <si>
    <t>PRADEEP SURESH MORE</t>
  </si>
  <si>
    <t>SOMINATH EKNATH SHINDE</t>
  </si>
  <si>
    <t>Phulambari</t>
  </si>
  <si>
    <t>SACHIN KARABHARI NARWADE</t>
  </si>
  <si>
    <t>Sakri</t>
  </si>
  <si>
    <t>HARSHAWARDHAN MILIND BACHCHHAV</t>
  </si>
  <si>
    <t>NIKITA NIMBA BORSE</t>
  </si>
  <si>
    <t>ROHAN SHIVAJI PATIL</t>
  </si>
  <si>
    <t>RAJU RAMESH NAIK</t>
  </si>
  <si>
    <t>DILIP ROHIDAS RATHOD</t>
  </si>
  <si>
    <t>KIRAN RAGHUNATH KHALSE</t>
  </si>
  <si>
    <t>AJHAR KAISAR SHAIKH</t>
  </si>
  <si>
    <t>RUSHIKESH PRAKASH PURBHE</t>
  </si>
  <si>
    <t>Mecheri</t>
  </si>
  <si>
    <t>S ARUNKUMAR</t>
  </si>
  <si>
    <t>Pooyappalli</t>
  </si>
  <si>
    <t>Uthangarai</t>
  </si>
  <si>
    <t>Shahgarh</t>
  </si>
  <si>
    <t>FIOD*</t>
  </si>
  <si>
    <t>YES</t>
  </si>
  <si>
    <t>Yercaud</t>
  </si>
  <si>
    <t>Periyakulam</t>
  </si>
  <si>
    <t>HARI</t>
  </si>
  <si>
    <t>NEPPOLIAN M</t>
  </si>
  <si>
    <t>Kamuthi</t>
  </si>
  <si>
    <t>ANANTH S</t>
  </si>
  <si>
    <t>Tenkasi</t>
  </si>
  <si>
    <t>Fatehnagar</t>
  </si>
  <si>
    <t>Kallakurichi</t>
  </si>
  <si>
    <t>R. ANANTHAN</t>
  </si>
  <si>
    <t>Manamadurai</t>
  </si>
  <si>
    <t>MUNEESWARAN S</t>
  </si>
  <si>
    <t>Vadalur</t>
  </si>
  <si>
    <t>MANIKANNAN A</t>
  </si>
  <si>
    <t>Sardarpur</t>
  </si>
  <si>
    <t>SUNIL DAMOR</t>
  </si>
  <si>
    <t>Virudhachalam</t>
  </si>
  <si>
    <t>Guna</t>
  </si>
  <si>
    <t>JEET KUMAR AHIRWAR</t>
  </si>
  <si>
    <t>Thiruchuli</t>
  </si>
  <si>
    <t>Polur</t>
  </si>
  <si>
    <t>Murali P</t>
  </si>
  <si>
    <t>NO</t>
  </si>
  <si>
    <t>Walajapet</t>
  </si>
  <si>
    <t>JAIPUR</t>
  </si>
  <si>
    <t>ARATHY U S</t>
  </si>
  <si>
    <t>RAJIVKUMAR</t>
  </si>
  <si>
    <t>Sattur</t>
  </si>
  <si>
    <t>Vilathikulam</t>
  </si>
  <si>
    <t>Kattumannarkovil</t>
  </si>
  <si>
    <t>Muthamizhselvan</t>
  </si>
  <si>
    <t>SNEHA KAWDU MESHRAM</t>
  </si>
  <si>
    <t>ARJUN RAJENTHIRAN</t>
  </si>
  <si>
    <t>Akole</t>
  </si>
  <si>
    <t>PASUPATHI C</t>
  </si>
  <si>
    <t>KARTHICK</t>
  </si>
  <si>
    <t>Sangagiri</t>
  </si>
  <si>
    <t>RAVI M</t>
  </si>
  <si>
    <t>Kulatupuzha</t>
  </si>
  <si>
    <t>VIJAY KUMAR AHIRWAR</t>
  </si>
  <si>
    <t>Gangapur-bhilwara</t>
  </si>
  <si>
    <t>Arul Selvan</t>
  </si>
  <si>
    <t>Y.othakadai</t>
  </si>
  <si>
    <t>Palera</t>
  </si>
  <si>
    <t>Patharia</t>
  </si>
  <si>
    <t>SUBRAMANI R</t>
  </si>
  <si>
    <t>Mohol</t>
  </si>
  <si>
    <t>Rajapalayam</t>
  </si>
  <si>
    <t>Nevasa</t>
  </si>
  <si>
    <t>AJAY GANGADHAR PAWAR</t>
  </si>
  <si>
    <t>MANOJ MEENA</t>
  </si>
  <si>
    <t>SUNDARAPANDI SEKAR</t>
  </si>
  <si>
    <t>Bijawar</t>
  </si>
  <si>
    <t>RAJNAGAR</t>
  </si>
  <si>
    <t>Mauganj</t>
  </si>
  <si>
    <t>Tirupattur</t>
  </si>
  <si>
    <t>AJITHKUMAR VEDI</t>
  </si>
  <si>
    <t>Hatpipliya</t>
  </si>
  <si>
    <t>Cuddalore Old Town</t>
  </si>
  <si>
    <t>SANGEETHA</t>
  </si>
  <si>
    <t>DATTATRAYA GULABRAON MUNGAL</t>
  </si>
  <si>
    <t>SURYAPRAKASH</t>
  </si>
  <si>
    <t>Pandiyan K</t>
  </si>
  <si>
    <t>Tikamgarh</t>
  </si>
  <si>
    <t>IMRAN I</t>
  </si>
  <si>
    <t>KUMARAVEL S</t>
  </si>
  <si>
    <t>Bakswaha</t>
  </si>
  <si>
    <t>SHUBHAM KHANGAR</t>
  </si>
  <si>
    <t>RAJ CHINNAPAN</t>
  </si>
  <si>
    <t>Sabla</t>
  </si>
  <si>
    <t>Krishnagiri</t>
  </si>
  <si>
    <t>Ponneri</t>
  </si>
  <si>
    <t>Sivagiri</t>
  </si>
  <si>
    <t>ARJUN BANSHKAR</t>
  </si>
  <si>
    <t>LINCY G</t>
  </si>
  <si>
    <t>JENISHA J A</t>
  </si>
  <si>
    <t>Thandla</t>
  </si>
  <si>
    <t>SOHEL MANSURI</t>
  </si>
  <si>
    <t>JEGATHISH</t>
  </si>
  <si>
    <t>SALINI. B</t>
  </si>
  <si>
    <t>MOHAMMAD TAHIR KHAN</t>
  </si>
  <si>
    <t>CHANDAN KISAN BHAGAT</t>
  </si>
  <si>
    <t>Sivakasi</t>
  </si>
  <si>
    <t>JEEVA A</t>
  </si>
  <si>
    <t>VISAKH P</t>
  </si>
  <si>
    <t>Thanipadi</t>
  </si>
  <si>
    <t>Elavarasan M</t>
  </si>
  <si>
    <t>KARTHIK KUMAR S</t>
  </si>
  <si>
    <t>KUMAR S</t>
  </si>
  <si>
    <t>ARUNKUMAR C</t>
  </si>
  <si>
    <t>Dabra</t>
  </si>
  <si>
    <t>KALAIVENTHAN T</t>
  </si>
  <si>
    <t>KASTHURI KARUPPAIYA</t>
  </si>
  <si>
    <t>MANIGANDAN MUNIVEL</t>
  </si>
  <si>
    <t>JITHIN MOHAN</t>
  </si>
  <si>
    <t>GANESH ARJUN CHAVARE</t>
  </si>
  <si>
    <t>JOSHUASAMVEL</t>
  </si>
  <si>
    <t>Banswara</t>
  </si>
  <si>
    <t>GUNESHWARAN K</t>
  </si>
  <si>
    <t>PONPRAKASH V</t>
  </si>
  <si>
    <t>MOORTHY KISHNAMOORTHY</t>
  </si>
  <si>
    <t>Kalwan</t>
  </si>
  <si>
    <t>YASH SURESH AHER</t>
  </si>
  <si>
    <t>ASHISH MANOJ VASAVE</t>
  </si>
  <si>
    <t>VISHNU PONNAYAR</t>
  </si>
  <si>
    <t>Arulpandiyan B</t>
  </si>
  <si>
    <t>RAJVEER RAJA BUNDELA</t>
  </si>
  <si>
    <t>VIMALRAJ MURUGESAN</t>
  </si>
  <si>
    <t>Pataudi</t>
  </si>
  <si>
    <t>HARIOM YADAV</t>
  </si>
  <si>
    <t>VIJAYAKUMAR KANNAN</t>
  </si>
  <si>
    <t>Deola</t>
  </si>
  <si>
    <t>THIRUPATHY KRISHNAN</t>
  </si>
  <si>
    <t>RAVIVARMA S</t>
  </si>
  <si>
    <t>SANKET SOMNATH HIRE</t>
  </si>
  <si>
    <t>RAM SINGH KARADA</t>
  </si>
  <si>
    <t>SRINATH M</t>
  </si>
  <si>
    <t>LOKESH DEVDA</t>
  </si>
  <si>
    <t>Bareli</t>
  </si>
  <si>
    <t>Shevgaon</t>
  </si>
  <si>
    <t>Barela</t>
  </si>
  <si>
    <t>Shirpur</t>
  </si>
  <si>
    <t>Kota</t>
  </si>
  <si>
    <t>BRUTUS XAVIOUR XAVIER</t>
  </si>
  <si>
    <t>Gudiyatham</t>
  </si>
  <si>
    <t>KUMARESAN KUMARASAMY</t>
  </si>
  <si>
    <t>SATHISH MURUGESAN</t>
  </si>
  <si>
    <t>Pohari</t>
  </si>
  <si>
    <t>BANU G</t>
  </si>
  <si>
    <t>Pathardi</t>
  </si>
  <si>
    <t>Gangapur</t>
  </si>
  <si>
    <t>GAURAV BABASAHEB AGHADE</t>
  </si>
  <si>
    <t>Bambavade</t>
  </si>
  <si>
    <t>Satna</t>
  </si>
  <si>
    <t>SUGUMAR S</t>
  </si>
  <si>
    <t>SURYAPRASATH M</t>
  </si>
  <si>
    <t>MADASAMY E</t>
  </si>
  <si>
    <t>ALEXPANDIYAN S</t>
  </si>
  <si>
    <t>KRISHNAPAL SINGH</t>
  </si>
  <si>
    <t>Paithan</t>
  </si>
  <si>
    <t>BALU BHAUSAHEB WAGHAMARE</t>
  </si>
  <si>
    <t>GOURISHANKAR AHIRWAR</t>
  </si>
  <si>
    <t>Atpadi</t>
  </si>
  <si>
    <t>SANTRAM AHIRWAR</t>
  </si>
  <si>
    <t>DEVENDRA SHARMA</t>
  </si>
  <si>
    <t>Maheshwar</t>
  </si>
  <si>
    <t>AJAY VERMA</t>
  </si>
  <si>
    <t>Beohari</t>
  </si>
  <si>
    <t>Rahata</t>
  </si>
  <si>
    <t>MANIKA SHIVAJI SAKHARE</t>
  </si>
  <si>
    <t>GOKIL.G</t>
  </si>
  <si>
    <t>ALAKA R</t>
  </si>
  <si>
    <t>KARTIK PREMSING RATHOD</t>
  </si>
  <si>
    <t>AKASH SURESH WAGH</t>
  </si>
  <si>
    <t>VRUSHABH SHIVAJI JATTURWAR</t>
  </si>
  <si>
    <t>Jaysingpur</t>
  </si>
  <si>
    <t>Laundi</t>
  </si>
  <si>
    <t>RUPESH SUNIL KAMBLE</t>
  </si>
  <si>
    <t>BEENA NA TIGGA</t>
  </si>
  <si>
    <t>ROHIT SARJERAO NANDIWALE</t>
  </si>
  <si>
    <t>Shirur</t>
  </si>
  <si>
    <t>SUNIL SHEKLAL BEDWAL</t>
  </si>
  <si>
    <t>Phaltan</t>
  </si>
  <si>
    <t>VIKAS JAYENDRA KAMANE</t>
  </si>
  <si>
    <t>RAMESHWAR ANANDRAO PAPULWAD</t>
  </si>
  <si>
    <t>DIGVIJAY BALASO JADHAV</t>
  </si>
  <si>
    <t>ANIKET VISHWAS BAROTE</t>
  </si>
  <si>
    <t>JEEVAN KUMAR</t>
  </si>
  <si>
    <t>ARVIND WASKLE</t>
  </si>
  <si>
    <t>ARJUN DHANGAR</t>
  </si>
  <si>
    <t>SIDDHARTH MISHRA</t>
  </si>
  <si>
    <t>VISHAL BANDU BAVISKAR</t>
  </si>
  <si>
    <t>ROHIT BAPUSO GAIKWAD</t>
  </si>
  <si>
    <t>BHARATHIKUMAR</t>
  </si>
  <si>
    <t>VIGNESH I</t>
  </si>
  <si>
    <t>SRINIVASAN MAARI</t>
  </si>
  <si>
    <t>JAYASHRI MACHHINDRA BADHE</t>
  </si>
  <si>
    <t>Vishrantwadi</t>
  </si>
  <si>
    <t>KAVITHA PARAKSH</t>
  </si>
  <si>
    <t>Rajim</t>
  </si>
  <si>
    <t>NEMICHAND NEMICHAND</t>
  </si>
  <si>
    <t>PRADEEP VERMA</t>
  </si>
  <si>
    <t>AMAN RASUL SHAIKH</t>
  </si>
  <si>
    <t>Chalisgaon</t>
  </si>
  <si>
    <t>MEHARAJA</t>
  </si>
  <si>
    <t>RAJKUMAR T</t>
  </si>
  <si>
    <t>DHANUSH S</t>
  </si>
  <si>
    <t>ASWANTH SASIDHARAN</t>
  </si>
  <si>
    <t>ANIL DADARAO DALVI</t>
  </si>
  <si>
    <t>PRITI SURAJ BANSOD</t>
  </si>
  <si>
    <t>SUNIL MOHAN PADGHAN</t>
  </si>
  <si>
    <t>Indapur</t>
  </si>
  <si>
    <t>SURAJ LAXMAN RANDIVE</t>
  </si>
  <si>
    <t>MANIVANNAN GUNASEKARAN</t>
  </si>
  <si>
    <t>ATUL ASHOK DESAI</t>
  </si>
  <si>
    <t>VIJITH VINCENT</t>
  </si>
  <si>
    <t>MARUDHU PANDIYAN M</t>
  </si>
  <si>
    <t>PRADIP VILAS RATHOD</t>
  </si>
  <si>
    <t>KAMAL RATHOR</t>
  </si>
  <si>
    <t>SMA1</t>
  </si>
  <si>
    <t>FL01-SMA1</t>
  </si>
  <si>
    <t>FL02-SMA1</t>
  </si>
  <si>
    <t>FL03-SMA1</t>
  </si>
  <si>
    <t>FL04-SMA1</t>
  </si>
  <si>
    <t>Nallampalli</t>
  </si>
  <si>
    <t>SUNIL BHABOR</t>
  </si>
  <si>
    <t>KESHAV GANESH BHONG</t>
  </si>
  <si>
    <t>LAKSHMANAN DEVARAYAN</t>
  </si>
  <si>
    <t>RAJPUT ROHIT GAJENDRA</t>
  </si>
  <si>
    <t>VIJIL V</t>
  </si>
  <si>
    <t>ANUMOL K S</t>
  </si>
  <si>
    <t>VISHNU R</t>
  </si>
  <si>
    <t>BHAGWAT SANTOSH THUTTE</t>
  </si>
  <si>
    <t>SHAINY S</t>
  </si>
  <si>
    <t>LIJI SATHEESAN</t>
  </si>
  <si>
    <t>RAHUL RAOSAHAB SHINDE</t>
  </si>
  <si>
    <t>SHETE RAMESHWAR RAVISHANKAR</t>
  </si>
  <si>
    <t>NIKHIL SHIVAJI SHITOLE</t>
  </si>
  <si>
    <t>AJAY KUMAR</t>
  </si>
  <si>
    <t>ANKUSH GANGADHARRAO KANGATHE</t>
  </si>
  <si>
    <t>RAJENDRA JATAV</t>
  </si>
  <si>
    <t>Grand Total</t>
  </si>
  <si>
    <t>Count of Branch</t>
  </si>
  <si>
    <t>CHHATTISGARH Total</t>
  </si>
  <si>
    <t>INDORE Total</t>
  </si>
  <si>
    <t>JABALPUR Total</t>
  </si>
  <si>
    <t>KERALA Total</t>
  </si>
  <si>
    <t>MARATHWADA Total</t>
  </si>
  <si>
    <t>RAJASTHAN Total</t>
  </si>
  <si>
    <t>TAMIL NADU Total</t>
  </si>
  <si>
    <t>VIDARBHA Total</t>
  </si>
  <si>
    <t>WESTERN MAHARASHTRA Total</t>
  </si>
  <si>
    <t>%</t>
  </si>
  <si>
    <t xml:space="preserve">TERRITORY WISE TASK </t>
  </si>
  <si>
    <t>RENJINI I</t>
  </si>
  <si>
    <t>DINESH. P</t>
  </si>
  <si>
    <t>AARATI ONKAR PANDAV</t>
  </si>
  <si>
    <t>SUNIL SURESH KAMBLE</t>
  </si>
  <si>
    <t>SHEMILI SAJAN</t>
  </si>
  <si>
    <t>DHARVENDRA KUMAR</t>
  </si>
  <si>
    <t>SHRIJI LOKESH CHAVAN</t>
  </si>
  <si>
    <t>DHARMENDRA</t>
  </si>
  <si>
    <t>Anjumol K G</t>
  </si>
  <si>
    <t>GOKUL PREETHA G</t>
  </si>
  <si>
    <t>BAHADAR CHOUNGAD</t>
  </si>
  <si>
    <t>CHETAN VIKAS KAPATE</t>
  </si>
  <si>
    <t>SANTOSH DIPAK BORGE</t>
  </si>
  <si>
    <t>SWAPNIL GAJANAN GAVHANE</t>
  </si>
  <si>
    <t>SUDHAKAR MUNIRAJI</t>
  </si>
  <si>
    <t>RESHMA L</t>
  </si>
  <si>
    <t>VISHNU T H</t>
  </si>
  <si>
    <t>KANAGARAJA C</t>
  </si>
  <si>
    <t>SRUTHI RAJ.S</t>
  </si>
  <si>
    <t>HANUMANT UMRAO LONDHE</t>
  </si>
  <si>
    <t>NARENDRA</t>
  </si>
  <si>
    <t>HARIKANT LODHI</t>
  </si>
  <si>
    <t>SHRIKANT MACHHINDRA LAKARE</t>
  </si>
  <si>
    <t>SACHIN MADHAV ADHAV</t>
  </si>
  <si>
    <t>Raghogarh</t>
  </si>
  <si>
    <t>SMA2</t>
  </si>
  <si>
    <t>SIDDHARTH MADHUKAR NAVGAN</t>
  </si>
  <si>
    <t>SONU PRAJAPATI</t>
  </si>
  <si>
    <t>AMIT RAJAK</t>
  </si>
  <si>
    <t>VIRENDRA SINGH</t>
  </si>
  <si>
    <t>Srimadhopur</t>
  </si>
  <si>
    <t>BRAJENDRA VISHWAKARMA</t>
  </si>
  <si>
    <t>BASANT AHIRWAR</t>
  </si>
  <si>
    <t>PATHAVE SHARAD PANDURANG</t>
  </si>
  <si>
    <t>DHEERAJ YADAV</t>
  </si>
  <si>
    <t>ROKESH RAJNEDRA WAGHMARE</t>
  </si>
  <si>
    <t>NEETHU D</t>
  </si>
  <si>
    <t>ARVIND CHICHKHEDE</t>
  </si>
  <si>
    <t>NAVNATH YEDUBA MOTE</t>
  </si>
  <si>
    <t>PRADEEP OHARI</t>
  </si>
  <si>
    <t>JAGDISH NIGWAL</t>
  </si>
  <si>
    <t>NITESH BABASAHEB PAWAR</t>
  </si>
  <si>
    <t>MAHENDR SINGH</t>
  </si>
  <si>
    <t>SANDESH DNYANESHWAR KHANDARE</t>
  </si>
  <si>
    <t>SHUBHAM SAMBHAJI RAJGURU</t>
  </si>
  <si>
    <t>DINESH CHOUHAN</t>
  </si>
  <si>
    <t>PANDURANG DEVRAO SURYAWANSHI</t>
  </si>
  <si>
    <t>RUSHIKESH KISANRAO IKHE</t>
  </si>
  <si>
    <t>SAYYED AMIR TURAB</t>
  </si>
  <si>
    <t>SATISH CHAMPATI SONTAKKE</t>
  </si>
  <si>
    <t>AADE ANIL NAMDEV</t>
  </si>
  <si>
    <t>PRAFULLA MANOJ DHANDE</t>
  </si>
  <si>
    <t>SHUBHAM ARUN KHANDEKAR</t>
  </si>
  <si>
    <t>SIBIN B</t>
  </si>
  <si>
    <t>JAMNA PRASAD AHIRWAR</t>
  </si>
  <si>
    <t>SHAILENDRA PRATAP SINGH</t>
  </si>
  <si>
    <t>MAHESH</t>
  </si>
  <si>
    <t>GOWTHAM SHANMUGAM</t>
  </si>
  <si>
    <t>RIYAJ SHAMASHODDIN PATEL</t>
  </si>
  <si>
    <t>DNYANESHWAR KESHAV VIGHNE</t>
  </si>
  <si>
    <t>SIDDHARTH HEMANT WAGH</t>
  </si>
  <si>
    <t>Losal</t>
  </si>
  <si>
    <t>VIJAY SURYABHAN TAYDE</t>
  </si>
  <si>
    <t>SHUBHAM PRAKASH KALE</t>
  </si>
  <si>
    <t>GAJANAND AHIRWAR</t>
  </si>
  <si>
    <t>NIRANJAN TATYABHAU BASTE</t>
  </si>
  <si>
    <t>SURENDIRAN SENTHIL KUMAR</t>
  </si>
  <si>
    <t>Berasia</t>
  </si>
  <si>
    <t>SANJAY SINGH</t>
  </si>
  <si>
    <t>PRAVEEN KUMAR</t>
  </si>
  <si>
    <t>VISHAL RAIDAS</t>
  </si>
  <si>
    <t>VIKAS RAJENDRAJI KSHIRSAGAR</t>
  </si>
  <si>
    <t>VISHAL GURUDEO SHRIRAME</t>
  </si>
  <si>
    <t>VIKRANT BHARAT DUTHADE</t>
  </si>
  <si>
    <t>AMOL GANGADHAR TARATE</t>
  </si>
  <si>
    <t>SHIRIN KARIM HUSSAIN</t>
  </si>
  <si>
    <t>Ambarnath</t>
  </si>
  <si>
    <t>SANKET MADHUKAR ZAWARE</t>
  </si>
  <si>
    <t>SAMEER PANDURANG MORE</t>
  </si>
  <si>
    <t>AKSHAY JAYKAR GODASE</t>
  </si>
  <si>
    <t>RIJWAN RAMJAN SHAIKH</t>
  </si>
  <si>
    <t>Bhilwara</t>
  </si>
  <si>
    <t>BUDDHI PRAKESH VERMA</t>
  </si>
  <si>
    <t>Pali-rj</t>
  </si>
  <si>
    <t>Behror</t>
  </si>
  <si>
    <t>ABHISHEK YADAV</t>
  </si>
  <si>
    <t>RAVI SUMAN</t>
  </si>
  <si>
    <t>TILAK GIRI GOSWAMI</t>
  </si>
  <si>
    <t>DEVRAJ MALVIYA</t>
  </si>
  <si>
    <t>SANDEEP KUMAR PATHAK</t>
  </si>
  <si>
    <t>CLUSTER HEAD</t>
  </si>
  <si>
    <t>RAJ KUMAR SAKET</t>
  </si>
  <si>
    <t>ARULPANDIYAN C</t>
  </si>
  <si>
    <t>UDHAYAKUMAR K</t>
  </si>
  <si>
    <t>NITHISHKUMAR S</t>
  </si>
  <si>
    <t>TUSHAR BHAGWAN LADISKAR</t>
  </si>
  <si>
    <t>DINESH SADASHIV RAUT</t>
  </si>
  <si>
    <t>Vasai</t>
  </si>
  <si>
    <t>IN HOUSE ADALAT FOLLOW UP</t>
  </si>
  <si>
    <t>AMAR</t>
  </si>
  <si>
    <t>Indore-airport Road</t>
  </si>
  <si>
    <t>ANIL DHAKAR</t>
  </si>
  <si>
    <t>GORI SHANKAR KUMAWAT</t>
  </si>
  <si>
    <t>Narwana</t>
  </si>
  <si>
    <t>PARDEEP</t>
  </si>
  <si>
    <t>AYUSH KUMAR PATEL</t>
  </si>
  <si>
    <t>PAWAN KUMAR</t>
  </si>
  <si>
    <t>ROSHAN AHIRWAR</t>
  </si>
  <si>
    <t>SHAHRUKH KHAN</t>
  </si>
  <si>
    <t>TEENA JAT</t>
  </si>
  <si>
    <t>KAMLESH JAT</t>
  </si>
  <si>
    <t>Gulabpura</t>
  </si>
  <si>
    <t>BHARAT SINGH RATHORE</t>
  </si>
  <si>
    <t>MUKESH NAYAK</t>
  </si>
  <si>
    <t>ROHIT SAHU</t>
  </si>
  <si>
    <t>ASHISH KUMAR DHANGAR</t>
  </si>
  <si>
    <t>ALFIYA SHAIBAZ NADKAR</t>
  </si>
  <si>
    <t>Parner</t>
  </si>
  <si>
    <t>TEJAS DHANAJI GODASE</t>
  </si>
  <si>
    <t>SANTOSH KONDIBA DIKLE</t>
  </si>
  <si>
    <t>SUNIL NAMDEV MADNE</t>
  </si>
  <si>
    <t>ABHIJIT PRAKASH MANDALE</t>
  </si>
  <si>
    <t>PRAJAKTA DADASO CHAVAN</t>
  </si>
  <si>
    <t>PRADEEP AHIRWAL</t>
  </si>
  <si>
    <t>ANKIT SAHU</t>
  </si>
  <si>
    <t>PRINCE TIWARI</t>
  </si>
  <si>
    <t>SHIVAM SHUKLA</t>
  </si>
  <si>
    <t>DEMAND</t>
  </si>
  <si>
    <t>TOTAL</t>
  </si>
  <si>
    <t>FIOD</t>
  </si>
  <si>
    <t>QC</t>
  </si>
  <si>
    <t>TASK WISE COMPLETION STATUS</t>
  </si>
  <si>
    <t>COMPLETD</t>
  </si>
  <si>
    <t>SURENDRA JATAV</t>
  </si>
  <si>
    <t>SUNIL SINGH KELWA</t>
  </si>
  <si>
    <t>RAJA GURJAR</t>
  </si>
  <si>
    <t>ASHLIN SHIJO E J</t>
  </si>
  <si>
    <t>RAKESH KATARIYA</t>
  </si>
  <si>
    <t>ABINESH R</t>
  </si>
  <si>
    <t>ANISH KUMAR</t>
  </si>
  <si>
    <t>SUBHASH RAJARAM MALI</t>
  </si>
  <si>
    <t>DEEPAK DHAKAD</t>
  </si>
  <si>
    <t>AMIT GARG</t>
  </si>
  <si>
    <t>CHANDRAPAL</t>
  </si>
  <si>
    <t>SUMIT SANDIP BHATE</t>
  </si>
  <si>
    <t>SEETARAM</t>
  </si>
  <si>
    <t>PURUSHOTTAM MADHUKAR THAKRE</t>
  </si>
  <si>
    <t>SANDIP SANTOSH WAGH</t>
  </si>
  <si>
    <t>VILAS MADHAV PAWAR</t>
  </si>
  <si>
    <t>RANI</t>
  </si>
  <si>
    <t>SUNIL</t>
  </si>
  <si>
    <t>RAHUL JATAV</t>
  </si>
  <si>
    <t>ABHISHEK KUMAR MISHRA</t>
  </si>
  <si>
    <t>ANKIT GUPTA</t>
  </si>
  <si>
    <t>SAGAR NAMDEV</t>
  </si>
  <si>
    <t>SUMI S PILLAI</t>
  </si>
  <si>
    <t>NIKHIL KUMAR</t>
  </si>
  <si>
    <t>KOMAL KANWAR CHUNDAWAT</t>
  </si>
  <si>
    <t>RANJITH R</t>
  </si>
  <si>
    <t>SITRARASAN S</t>
  </si>
  <si>
    <t>MAGIMAIDASS ASPHOON</t>
  </si>
  <si>
    <t>TAMILARASU RASA</t>
  </si>
  <si>
    <t>SANKET KUNDALIK WAKHARE</t>
  </si>
  <si>
    <t>SWARUP SHRIMANT SHINDE</t>
  </si>
  <si>
    <t>VINAYAK JAYSING DESAK</t>
  </si>
  <si>
    <t>ARVINDRA PAL</t>
  </si>
  <si>
    <t>VISHAL ASHOK RATHOD</t>
  </si>
  <si>
    <t>Jind</t>
  </si>
  <si>
    <t>RAHUL</t>
  </si>
  <si>
    <t>SHUBHAM AHIRWAR</t>
  </si>
  <si>
    <t>Odgi</t>
  </si>
  <si>
    <t>DINESH KUMAR</t>
  </si>
  <si>
    <t>Chinour</t>
  </si>
  <si>
    <t>AJAY SHARMA</t>
  </si>
  <si>
    <t>DEEPAK SEN</t>
  </si>
  <si>
    <t>Udaipur</t>
  </si>
  <si>
    <t>RAKESH KUMAR MEENA</t>
  </si>
  <si>
    <t>SIKDAR CHOUHAN</t>
  </si>
  <si>
    <t>ROHIT VIKAS KAMBLE</t>
  </si>
  <si>
    <t>SANKET SHRIVASTAVA</t>
  </si>
  <si>
    <t>DAMINI PRABHAKARJI MATE</t>
  </si>
  <si>
    <t>NARENDRA KUSHWAHA</t>
  </si>
  <si>
    <t>LAKHAN</t>
  </si>
  <si>
    <t>Patan</t>
  </si>
  <si>
    <t>UDAY KURMI</t>
  </si>
  <si>
    <t>Kurai</t>
  </si>
  <si>
    <t>SHUBHAM KUMAR BISEN</t>
  </si>
  <si>
    <t>JAMADAR SHOEB ASLAM</t>
  </si>
  <si>
    <t>VIPIN KUMAR TIWARI</t>
  </si>
  <si>
    <t>Chicholi</t>
  </si>
  <si>
    <t>SUBHASH BHAGBHOLE</t>
  </si>
  <si>
    <t>ASHISH AHIRWAR</t>
  </si>
  <si>
    <t>SUNIL MALVIYA</t>
  </si>
  <si>
    <t>DEEPAK CHOURASIYA</t>
  </si>
  <si>
    <t>SHAIKH DASTGIR YUSUF</t>
  </si>
  <si>
    <t>SHUBHAM KUMAR DWIVEDI</t>
  </si>
  <si>
    <t>Jaitpur</t>
  </si>
  <si>
    <t>RAMLAL YADAV</t>
  </si>
  <si>
    <t>Phulera</t>
  </si>
  <si>
    <t>BRIJ MOHAN MEENA</t>
  </si>
  <si>
    <t>PRIYANKA</t>
  </si>
  <si>
    <t>NAINA RAWAT</t>
  </si>
  <si>
    <t>Bundi</t>
  </si>
  <si>
    <t>RAJU AERWAL</t>
  </si>
  <si>
    <t>YASHPRATAP SINGH PARMAR</t>
  </si>
  <si>
    <t>TEJASVI SOLANKI</t>
  </si>
  <si>
    <t>Uruli Kanchan</t>
  </si>
  <si>
    <t>SHWETALI HANUMANT SHINDE</t>
  </si>
  <si>
    <t>DHANENDRA SINGH GOND</t>
  </si>
  <si>
    <t>SIRTAJ SOHRAM SHAIKH</t>
  </si>
  <si>
    <t>CHAMPA YADAV</t>
  </si>
  <si>
    <t>SANJEEV AHIRWAR</t>
  </si>
  <si>
    <t>SATHIYARAJ S</t>
  </si>
  <si>
    <t>Piploda</t>
  </si>
  <si>
    <t>AKASH SANJAY BARI</t>
  </si>
  <si>
    <t>KAILASH RAJAK</t>
  </si>
  <si>
    <t>THUSHAR J S</t>
  </si>
  <si>
    <t>RAJKUMAR</t>
  </si>
  <si>
    <t>Meppayur</t>
  </si>
  <si>
    <t>ATHIRA K K</t>
  </si>
  <si>
    <t>Amalner</t>
  </si>
  <si>
    <t>KISHOR VINOD PATIL</t>
  </si>
  <si>
    <t>Rahuri</t>
  </si>
  <si>
    <t>AKASH RATNAKAR ALIGUNDE</t>
  </si>
  <si>
    <t>SHAMEERA A</t>
  </si>
  <si>
    <t>Chemperi</t>
  </si>
  <si>
    <t>ROBIN JOSHI</t>
  </si>
  <si>
    <t>KAMAL BASOR</t>
  </si>
  <si>
    <t>Ulliyeri</t>
  </si>
  <si>
    <t>ATHULY K K</t>
  </si>
  <si>
    <t>RAMBABU</t>
  </si>
  <si>
    <t>ABHILAL V P</t>
  </si>
  <si>
    <t>SURAJ RAMCHANDRA DADAS</t>
  </si>
  <si>
    <t>TUSHAR GOVARDHAN JADHAV</t>
  </si>
  <si>
    <t>ATHIMOTTAIYASAMY A</t>
  </si>
  <si>
    <t>SHAIKH SALMAN YUNUS</t>
  </si>
  <si>
    <t>DHARANI M</t>
  </si>
  <si>
    <t>ANU PRASAD</t>
  </si>
  <si>
    <t>TUKARAM KAILAS MORE</t>
  </si>
  <si>
    <t>INDHUPRIYA K</t>
  </si>
  <si>
    <t>RAHUL BHABAR</t>
  </si>
  <si>
    <t>ABHINAND.S</t>
  </si>
  <si>
    <t>CHANDRASHEKHAR VISHWAKARMA</t>
  </si>
  <si>
    <t>MUHAMMED SALMAN IRSHAD</t>
  </si>
  <si>
    <t>SAJIRA P</t>
  </si>
  <si>
    <t>SONU RAGHUWANSHI</t>
  </si>
  <si>
    <t>BINCY</t>
  </si>
  <si>
    <t>Kelwada</t>
  </si>
  <si>
    <t>DINESH MEENA</t>
  </si>
  <si>
    <t>SUGANESHWARI V</t>
  </si>
  <si>
    <t>PARAS RAM KEER</t>
  </si>
  <si>
    <t>ABHINAV P</t>
  </si>
  <si>
    <t>Erandol</t>
  </si>
  <si>
    <t>DILIP ASHOK RATHOD</t>
  </si>
  <si>
    <t>BEENA PUSHPAN</t>
  </si>
  <si>
    <t>ANIMESH</t>
  </si>
  <si>
    <t>DEEPIKA SHUKLA</t>
  </si>
  <si>
    <t>MAHENDRA VISHWAKARMA</t>
  </si>
  <si>
    <t>ONKAR SUBHASH KHARADE</t>
  </si>
  <si>
    <t>JAIBHIM LAXMAN KAMBLE</t>
  </si>
  <si>
    <t>GANESH DILIP KASHID</t>
  </si>
  <si>
    <t>Rohtak</t>
  </si>
  <si>
    <t>MANDEEP</t>
  </si>
  <si>
    <t>NEELESH CHANDNA</t>
  </si>
  <si>
    <t>Barwani</t>
  </si>
  <si>
    <t>ROHIT KIRAD</t>
  </si>
  <si>
    <t>MANOJ KURMI</t>
  </si>
  <si>
    <t>ASHA</t>
  </si>
  <si>
    <t>HARISANKAR V K</t>
  </si>
  <si>
    <t>ADARSH G S</t>
  </si>
  <si>
    <t>Karuvanchal</t>
  </si>
  <si>
    <t>AMAL M</t>
  </si>
  <si>
    <t>Daisycarolin</t>
  </si>
  <si>
    <t>ATHUL SANKAR U</t>
  </si>
  <si>
    <t>Pathalgaon</t>
  </si>
  <si>
    <t>DIPIKA KUJUR</t>
  </si>
  <si>
    <t>SARDAR VASANT KAMBALE</t>
  </si>
  <si>
    <t>SREEDEVI A</t>
  </si>
  <si>
    <t>LATHIKA TK</t>
  </si>
  <si>
    <t>Allapalli</t>
  </si>
  <si>
    <t>Khargone</t>
  </si>
  <si>
    <t>RAMAKRISHNA CHENNAYYA MORLA</t>
  </si>
  <si>
    <t>JERALD KADGARA</t>
  </si>
  <si>
    <t>SURESH THANGAVEL</t>
  </si>
  <si>
    <t>AMAL LAL M</t>
  </si>
  <si>
    <t>ABIRAMI GIREESH</t>
  </si>
  <si>
    <t>MAHESH KUMAR SAHU</t>
  </si>
  <si>
    <t>MAHESH SHIVAJI PAWAR</t>
  </si>
  <si>
    <t>KRISHNA MANDLOI</t>
  </si>
  <si>
    <t>Puthenchira</t>
  </si>
  <si>
    <t>LAVLESH CHATURVEDI</t>
  </si>
  <si>
    <t>AJAI D</t>
  </si>
  <si>
    <t>Vaijapur</t>
  </si>
  <si>
    <t>BHUTE VIJAY DILIP</t>
  </si>
  <si>
    <t>DAULAT ZALAKI</t>
  </si>
  <si>
    <t>KESTER KOSHY</t>
  </si>
  <si>
    <t>ANOOP D C</t>
  </si>
  <si>
    <t>NIJIN MOHAN</t>
  </si>
  <si>
    <t>GAJANAN DEVIDAS ISANKARLE</t>
  </si>
  <si>
    <t>DHANASHREE SUBHASH SAID</t>
  </si>
  <si>
    <t>KAVYA S J</t>
  </si>
  <si>
    <t>Marwahi</t>
  </si>
  <si>
    <t>ANMOL DWIVEDI</t>
  </si>
  <si>
    <t>Kirnapur</t>
  </si>
  <si>
    <t>ABHAY PATLE</t>
  </si>
  <si>
    <t>VISHVAJEET RAJKUMAR BHOSALE</t>
  </si>
  <si>
    <t>SHIVAM PATEL</t>
  </si>
  <si>
    <t>Vellarada</t>
  </si>
  <si>
    <t>NISHA S RAJAN</t>
  </si>
  <si>
    <t>PREETAM PATEL</t>
  </si>
  <si>
    <t>Sneha K S</t>
  </si>
  <si>
    <t>SACHIN YUVRAJ GHERADE</t>
  </si>
  <si>
    <t>RENY JOHN SJ</t>
  </si>
  <si>
    <t>SALINIMOL S</t>
  </si>
  <si>
    <t>VIJITH V G</t>
  </si>
  <si>
    <t>Ahmednagar</t>
  </si>
  <si>
    <t>SANKET KUNDLIK PEHERE</t>
  </si>
  <si>
    <t>Alephata</t>
  </si>
  <si>
    <t>SIDHESH SUNIL SAHANE</t>
  </si>
  <si>
    <t>FARUK LUKMAN TADAVI</t>
  </si>
  <si>
    <t>SURENDRA KUMAR LEEL</t>
  </si>
  <si>
    <t>AAKASH MANDLOI</t>
  </si>
  <si>
    <t>SACHIN TIWARI</t>
  </si>
  <si>
    <t>Muktainagar</t>
  </si>
  <si>
    <t>PRASHANT ASHOK CHAUTHMAL</t>
  </si>
  <si>
    <t>KISHOR YADAV</t>
  </si>
  <si>
    <t>DEEPAK</t>
  </si>
  <si>
    <t>CRISTEENA TAITUS V</t>
  </si>
  <si>
    <t>RITIK KUMAR RANGARE</t>
  </si>
  <si>
    <t>MAHESHWAR DAS</t>
  </si>
  <si>
    <t>ANJALI SAJI</t>
  </si>
  <si>
    <t>JITENDRA YADAV</t>
  </si>
  <si>
    <t>RESHMA S R</t>
  </si>
  <si>
    <t>PRINCY SAM</t>
  </si>
  <si>
    <t>ASWIN CHANDRA CP</t>
  </si>
  <si>
    <t>POOJA LAXMI SAHU</t>
  </si>
  <si>
    <t>PRAVEEN</t>
  </si>
  <si>
    <t>KEERAT YADAV</t>
  </si>
  <si>
    <t>ANIL DAGADU GAIKWAD</t>
  </si>
  <si>
    <t>VISHWAJEET</t>
  </si>
  <si>
    <t>YOGESH GANESH SHINDE</t>
  </si>
  <si>
    <t>SHAILENDRA KAHAR</t>
  </si>
  <si>
    <t>Peth Vadagaon</t>
  </si>
  <si>
    <t>PREETHI</t>
  </si>
  <si>
    <t>VIJAY SINGH CHOUHAN</t>
  </si>
  <si>
    <t>AKHIL MADHU</t>
  </si>
  <si>
    <t>SUNIL KUMAR JATAV</t>
  </si>
  <si>
    <t>Mahagaon</t>
  </si>
  <si>
    <t>SHUBHAM SADASHIV JILLARWAR</t>
  </si>
  <si>
    <t>POONAM BARDODIYA</t>
  </si>
  <si>
    <t>RAHUL KARUNAKARAN</t>
  </si>
  <si>
    <t>SACHIN TRIPATHI</t>
  </si>
  <si>
    <t>RAKESH MANDLOI</t>
  </si>
  <si>
    <t>REKHA BHAIYYA PUJARI</t>
  </si>
  <si>
    <t>Sendhwa</t>
  </si>
  <si>
    <t>RAMESH NARGAVE</t>
  </si>
  <si>
    <t>VISHNU RAJ</t>
  </si>
  <si>
    <t>LABADE VIJAY BABASAHED</t>
  </si>
  <si>
    <t>RAJKUMAR MEENA</t>
  </si>
  <si>
    <t>ARAVINDHAN</t>
  </si>
  <si>
    <t>SOUMINI A G</t>
  </si>
  <si>
    <t>DEVA ANIL PARDHI</t>
  </si>
  <si>
    <t>NEERAJ VENU</t>
  </si>
  <si>
    <t>GOWSALYA</t>
  </si>
  <si>
    <t>ROSHANI SINGH</t>
  </si>
  <si>
    <t>RINCY E</t>
  </si>
  <si>
    <t>GOKUL BABU</t>
  </si>
  <si>
    <t>RAHUL R</t>
  </si>
  <si>
    <t>Tonk</t>
  </si>
  <si>
    <t>SHRI RAM NAGAR</t>
  </si>
  <si>
    <t>SIMI SUNNY</t>
  </si>
  <si>
    <t>VISHNUPRASAD.P</t>
  </si>
  <si>
    <t>VIMAL A T</t>
  </si>
  <si>
    <t>ARVIND SHINDE</t>
  </si>
  <si>
    <t>AJAY VISHWANATH WAGHMARE</t>
  </si>
  <si>
    <t>HARIOM</t>
  </si>
  <si>
    <t>MANISH SUBHASH BARATHE</t>
  </si>
  <si>
    <t>SAURABH VIKRAMRAO AWARGAND</t>
  </si>
  <si>
    <t>SANDEEP DHANGAR</t>
  </si>
  <si>
    <t>RUPESH JAMRE</t>
  </si>
  <si>
    <t>HEMANT PATEL</t>
  </si>
  <si>
    <t>BIPIN BABU</t>
  </si>
  <si>
    <t>RAKESH PATEL</t>
  </si>
  <si>
    <t>Pushprajgarh</t>
  </si>
  <si>
    <t>Jhajjar</t>
  </si>
  <si>
    <t>HARDEEP</t>
  </si>
  <si>
    <t>RAHUL CHOUHAN</t>
  </si>
  <si>
    <t>ELUMALAI</t>
  </si>
  <si>
    <t>JITENDRA</t>
  </si>
  <si>
    <t>APPASO MUKIND KOKATE</t>
  </si>
  <si>
    <t>HARIRAM MERETHA </t>
  </si>
  <si>
    <t>VIVEK M</t>
  </si>
  <si>
    <t>TOKESH KUMAR</t>
  </si>
  <si>
    <t>ARUN KUMAR PATEL</t>
  </si>
  <si>
    <t>SALMAN</t>
  </si>
  <si>
    <t>NARU RAM</t>
  </si>
  <si>
    <t>Dharamjaigarh</t>
  </si>
  <si>
    <t>Harsud</t>
  </si>
  <si>
    <t>NITESH KUMAR GAHLOD</t>
  </si>
  <si>
    <t>SHUBHAM</t>
  </si>
  <si>
    <t>MAHESH VISHANU PATULE</t>
  </si>
  <si>
    <t>ASHUTOSH BORKAR</t>
  </si>
  <si>
    <t>BHEEM RAO AHIRWAR</t>
  </si>
  <si>
    <t>GHANSHYAM YADAV</t>
  </si>
  <si>
    <t>NIJESH N P</t>
  </si>
  <si>
    <t>SHUBHAM MISHRA</t>
  </si>
  <si>
    <t>GRESHMA G P</t>
  </si>
  <si>
    <t>Tendukheda</t>
  </si>
  <si>
    <t>RAHUL YADAV</t>
  </si>
  <si>
    <t>ASHLIN ANTO</t>
  </si>
  <si>
    <t>WAGHMARE HARSHAD LAXMAN</t>
  </si>
  <si>
    <t>MAHENDRA YADAV</t>
  </si>
  <si>
    <t>ARYA SIVADAS</t>
  </si>
  <si>
    <t>SHILANAND PIRAJI KHANDARE</t>
  </si>
  <si>
    <t>GANGADHAR PRABHAKAR BARDE</t>
  </si>
  <si>
    <t>AJAY KUMAR MEENA</t>
  </si>
  <si>
    <t>KANCHAN AMAR JOGDAND</t>
  </si>
  <si>
    <t>Rajsamand</t>
  </si>
  <si>
    <t>DEEPAK KUMAWAT</t>
  </si>
  <si>
    <t>JASRAM MEENA</t>
  </si>
  <si>
    <t>ATHUL BABU</t>
  </si>
  <si>
    <t>Kishangarh-renwal</t>
  </si>
  <si>
    <t>MURARI LAL GURJAR</t>
  </si>
  <si>
    <t>DIVYA T</t>
  </si>
  <si>
    <t>NAVNEET</t>
  </si>
  <si>
    <t>PRADEEP KHINCHI</t>
  </si>
  <si>
    <t>VIGHANESH DHONDIBHAU MADANE</t>
  </si>
  <si>
    <t>YOGENDER KUMAR</t>
  </si>
  <si>
    <t>K S ASHIL</t>
  </si>
  <si>
    <t>YOGESH KUMAR KATRE</t>
  </si>
  <si>
    <t>NARAYAN</t>
  </si>
  <si>
    <t>Semariya</t>
  </si>
  <si>
    <t>SHIVAM</t>
  </si>
  <si>
    <t>Latur</t>
  </si>
  <si>
    <t>GANESH RAM PULARI</t>
  </si>
  <si>
    <t>Malkapur</t>
  </si>
  <si>
    <t>GOPI SAHEBRAO NIKUSHE</t>
  </si>
  <si>
    <t>ABHAY RAJ SAHU</t>
  </si>
  <si>
    <t>LALU BARDE</t>
  </si>
  <si>
    <t>RAKESH DHANGAR</t>
  </si>
  <si>
    <t>VEERENDRA</t>
  </si>
  <si>
    <t>Chittorgarh</t>
  </si>
  <si>
    <t>SHUBHAM GADEKAR</t>
  </si>
  <si>
    <t>STERVIN CHRISTY</t>
  </si>
  <si>
    <t>LAKHAN LILADHAR SAPKALE</t>
  </si>
  <si>
    <t>RAVINDRA DIVAKARRAO PARIMAL</t>
  </si>
  <si>
    <t>AMOL VASANT POL</t>
  </si>
  <si>
    <t>ABHIJITH S</t>
  </si>
  <si>
    <t>RAJVARDHAN RANJIT PATIL</t>
  </si>
  <si>
    <t>VAIBHAV VINOD PARDESHI</t>
  </si>
  <si>
    <t>AMAL MURALI</t>
  </si>
  <si>
    <t>AKSHAYA AJAY PAGAR</t>
  </si>
  <si>
    <t>HIROSH KUMAR. M</t>
  </si>
  <si>
    <t>PRIYANKA KHAKHA</t>
  </si>
  <si>
    <t>THEERTHA D</t>
  </si>
  <si>
    <t>KEERTI PATEL</t>
  </si>
  <si>
    <t>ABHISHEK BABURAV HARSHE</t>
  </si>
  <si>
    <t>KULDEEP YADAV</t>
  </si>
  <si>
    <t>ANKUL YADAV</t>
  </si>
  <si>
    <t>PRATAP</t>
  </si>
  <si>
    <t>Jamkhed</t>
  </si>
  <si>
    <t>RUSHIKESH RAMCHANDRA SONAWANE</t>
  </si>
  <si>
    <t>GANESH VERMA</t>
  </si>
  <si>
    <t>Mahendragarh</t>
  </si>
  <si>
    <t>KARN SAINI</t>
  </si>
  <si>
    <t>ANIKET VISHWAKARMA</t>
  </si>
  <si>
    <t>ARFAT FEROJ PATEL</t>
  </si>
  <si>
    <t>PRACHI BATHRI</t>
  </si>
  <si>
    <t>SONAM KUMAR</t>
  </si>
  <si>
    <t>VAIBHAV ANIL ROKADE</t>
  </si>
  <si>
    <t>ANKIT KUMAR CHATURVEDI</t>
  </si>
  <si>
    <t>PRADHUMAN SINGH PARMAR</t>
  </si>
  <si>
    <t>Shamgarh</t>
  </si>
  <si>
    <t>SUBHASH KUMAR</t>
  </si>
  <si>
    <t>NEERAJ BABU AHIRWAR</t>
  </si>
  <si>
    <t>VISHAL SANJAY SHELKE</t>
  </si>
  <si>
    <t>RAJU CHABURAO TRIBHUWAN</t>
  </si>
  <si>
    <t>AINCHEL MARY STEFY</t>
  </si>
  <si>
    <t>VIJAY PRAKASH POPALGHAT</t>
  </si>
  <si>
    <t>RAJESH _ KANERE</t>
  </si>
  <si>
    <t>GOLU KUMAR MEENA</t>
  </si>
  <si>
    <t>APOORV PANDEY</t>
  </si>
  <si>
    <t>AMIT SUNIL RADE</t>
  </si>
  <si>
    <t>RUSHIKESH ASHOK ASWALE</t>
  </si>
  <si>
    <t>AKSHAY ANIL</t>
  </si>
  <si>
    <t>SARITH HARIDAS</t>
  </si>
  <si>
    <t>ASHISH KISANRAO PADGHAN</t>
  </si>
  <si>
    <t>DILEEP MAKAWANA</t>
  </si>
  <si>
    <t>RAVI AHIRWAR</t>
  </si>
  <si>
    <t>SUJIT BADODIYA</t>
  </si>
  <si>
    <t>OM KAILAS GHANOKAR</t>
  </si>
  <si>
    <t>RAVINDRA</t>
  </si>
  <si>
    <t>Sangameshwar</t>
  </si>
  <si>
    <t>DAMESHWAR GAYAKWAD</t>
  </si>
  <si>
    <t>VILASH TEMBHARE</t>
  </si>
  <si>
    <t>AKHILA SUNNY</t>
  </si>
  <si>
    <t>Baldeogarh</t>
  </si>
  <si>
    <t>ROHIT YADAV</t>
  </si>
  <si>
    <t>GOPAWAD SUNIL LIMGRAM</t>
  </si>
  <si>
    <t>TUFANSINGH</t>
  </si>
  <si>
    <t>DIKESH KUMAR YADAV</t>
  </si>
  <si>
    <t>ISHWAR LAL PRAJAPAT</t>
  </si>
  <si>
    <t>RAJESH RAHANGDALE</t>
  </si>
  <si>
    <t>VIVEK MURCHULE</t>
  </si>
  <si>
    <t>VISHAL MATRE</t>
  </si>
  <si>
    <t>RAGHUVEER THAKUR</t>
  </si>
  <si>
    <t>JANHAVI NITESH GAIKWAD</t>
  </si>
  <si>
    <t>MONU KUMAWAT</t>
  </si>
  <si>
    <t>SURENDRA KURMI</t>
  </si>
  <si>
    <t>VAZHIVITTAN B</t>
  </si>
  <si>
    <t>TINKU YADAV</t>
  </si>
  <si>
    <t>NEERAJ KUMAR LODHI</t>
  </si>
  <si>
    <t>DINESH V</t>
  </si>
  <si>
    <t>BHUPENDRA SINGH KANWAR</t>
  </si>
  <si>
    <t>HRUSHIKESH ASHOK KHARAD</t>
  </si>
  <si>
    <t>VINOD KUMAR</t>
  </si>
  <si>
    <t>Baramati</t>
  </si>
  <si>
    <t>AKSHAY TANAJI NAMDAS</t>
  </si>
  <si>
    <t>Ashta-sehore</t>
  </si>
  <si>
    <t>MAHENDRA MEWADA</t>
  </si>
  <si>
    <t>RISHABH DWIVEDI</t>
  </si>
  <si>
    <t>Jintur</t>
  </si>
  <si>
    <t>HARICHANDRA PARASRAM BELE</t>
  </si>
  <si>
    <t>Usilampatti</t>
  </si>
  <si>
    <t>S VIGNESHWARAN</t>
  </si>
  <si>
    <t>PANKAJ VERMA</t>
  </si>
  <si>
    <t>AMAL S S</t>
  </si>
  <si>
    <t>Karanja-ghadge</t>
  </si>
  <si>
    <t>MANOJ RAMESH JADHAO</t>
  </si>
  <si>
    <t>AAKASH GORE</t>
  </si>
  <si>
    <t>MANOHAR BHILALA</t>
  </si>
  <si>
    <t>URMILA BAGHEL</t>
  </si>
  <si>
    <t>DIKSHA CHANDRAKANT KAMBIRE</t>
  </si>
  <si>
    <t>DEVRAJ CHANDRAVNSHI</t>
  </si>
  <si>
    <t>NEETESH KURMI</t>
  </si>
  <si>
    <t>PRAKASH KUSHWAHA</t>
  </si>
  <si>
    <t>GURMEET SINGH</t>
  </si>
  <si>
    <t>SHAHANWAJ IBRAHIM KHAN PATHAN</t>
  </si>
  <si>
    <t>ANIKET CHOURASIYA</t>
  </si>
  <si>
    <t>YASH VINOD BARGE</t>
  </si>
  <si>
    <t>SACHIN BABAN KAMBLE</t>
  </si>
  <si>
    <t>Neemuch</t>
  </si>
  <si>
    <t>RAM PYARI NISHAD</t>
  </si>
  <si>
    <t>VISHAL WASKALE</t>
  </si>
  <si>
    <t>ABHISHEK CHOURASIYA</t>
  </si>
  <si>
    <t>VISHNU</t>
  </si>
  <si>
    <t>RAHUL SHRIRANG SHENDAGE</t>
  </si>
  <si>
    <t>ARMAN SONI</t>
  </si>
  <si>
    <t>RUSHIKESH SANJAY BARHATE</t>
  </si>
  <si>
    <t>SADDAM ANSARI</t>
  </si>
  <si>
    <t>EKSHINGE RAVINDRA PATILBA</t>
  </si>
  <si>
    <t>KALU RAM CHOUDHARY</t>
  </si>
  <si>
    <t>GANESH VITTHAL GAVALI</t>
  </si>
  <si>
    <t>KULDEEP YADUWANSHI</t>
  </si>
  <si>
    <t>SHIVANI DHANKAR</t>
  </si>
  <si>
    <t>Tarana</t>
  </si>
  <si>
    <t>SUBHASH</t>
  </si>
  <si>
    <t>Bhagirath Ahirwar</t>
  </si>
  <si>
    <t>MANEESH SHARMA</t>
  </si>
  <si>
    <t>SUBHASH MALVIYA</t>
  </si>
  <si>
    <t>SHIVANSH TIWARI</t>
  </si>
  <si>
    <t>AJAY SINGH JATAV</t>
  </si>
  <si>
    <t>Chaksu</t>
  </si>
  <si>
    <t>SURAJ VERMA</t>
  </si>
  <si>
    <t>KOMAL CHAND SAHU</t>
  </si>
  <si>
    <t>PRAHLAD KUMAVAT</t>
  </si>
  <si>
    <t>PANDURAG RAMCHANDRA GADIVAN</t>
  </si>
  <si>
    <t>SATISH PURI GOSWAMI</t>
  </si>
  <si>
    <t>PRAKASH VIJAY PARDHI</t>
  </si>
  <si>
    <t>AJAY NAGARIYA</t>
  </si>
  <si>
    <t>RANJEET SINGH YADAV</t>
  </si>
  <si>
    <t>Chaurai</t>
  </si>
  <si>
    <t>ASHISH DEHARIYA</t>
  </si>
  <si>
    <t>Badnapur</t>
  </si>
  <si>
    <t>TUBAJARNIM ALIM KHAN</t>
  </si>
  <si>
    <t>PAPPU GAJANAN SONAWANE</t>
  </si>
  <si>
    <t>AKHILESH RAI</t>
  </si>
  <si>
    <t>AKASH E</t>
  </si>
  <si>
    <t>JITENDRA KUMAR</t>
  </si>
  <si>
    <t>SHOYAB SUPADU TADAVI</t>
  </si>
  <si>
    <t>AKASHDIP DEVENDRA SONAWANE</t>
  </si>
  <si>
    <t>UTKARSH DWIVEDI</t>
  </si>
  <si>
    <t>RAM DATTATRAY AVATE</t>
  </si>
  <si>
    <t>PRITI RAMESH GAIKWAD</t>
  </si>
  <si>
    <t>AVINASH JAYSING RATHOD</t>
  </si>
  <si>
    <t>PALANISAMY GOVINDAN</t>
  </si>
  <si>
    <t>AJAY BABAN SALVE</t>
  </si>
  <si>
    <t>Biaora</t>
  </si>
  <si>
    <t>RAJ KAPOOR AHIRWAR</t>
  </si>
  <si>
    <t>Gharghoda</t>
  </si>
  <si>
    <t>INDRA KUMAR NIRALA</t>
  </si>
  <si>
    <t>PRITAM SAHEBRAO GAIKWAD</t>
  </si>
  <si>
    <t>KARPAL SINGH</t>
  </si>
  <si>
    <t>YOGESH SAHEBRAO BULANGE</t>
  </si>
  <si>
    <t>Gadchiroli</t>
  </si>
  <si>
    <t>Georai</t>
  </si>
  <si>
    <t>ADITYA MAHADEV NARWATE</t>
  </si>
  <si>
    <t>MAHAMAD MUBARAK LALADESAB USTAD</t>
  </si>
  <si>
    <t>DIVYA EKKA</t>
  </si>
  <si>
    <t>VAIBHAV LAXMAN DEVKATE</t>
  </si>
  <si>
    <t>PRADHUMAN YADAV</t>
  </si>
  <si>
    <t>RAJKUMAR GEHLOT</t>
  </si>
  <si>
    <t>RAKESH ISKE</t>
  </si>
  <si>
    <t>DEVANAND PATEL</t>
  </si>
  <si>
    <t>SUGAPRIYA S</t>
  </si>
  <si>
    <t>PRAVENDRA TRIPATHI</t>
  </si>
  <si>
    <t>TUSHAR SANJAY JADHAV</t>
  </si>
  <si>
    <t>RAVINDRA KARADA</t>
  </si>
  <si>
    <t>PAWAN SANTOSH NARWADE</t>
  </si>
  <si>
    <t>HARIOM BHARTI</t>
  </si>
  <si>
    <t>RANJEET YADAV</t>
  </si>
  <si>
    <t>RAJDEEP RAJA PARMAR</t>
  </si>
  <si>
    <t>AKASH JOHN KAMBALE</t>
  </si>
  <si>
    <t>AJAY YADAV</t>
  </si>
  <si>
    <t>Shrigonda</t>
  </si>
  <si>
    <t>Obedullaganj</t>
  </si>
  <si>
    <t>ATUL</t>
  </si>
  <si>
    <t>SOHAN SINGH KHINCHI</t>
  </si>
  <si>
    <t>NATHJOGI BHAVESH SUNIL</t>
  </si>
  <si>
    <t>DIPAK VASUDEV MORE</t>
  </si>
  <si>
    <t>ABHIJITH SURESH</t>
  </si>
  <si>
    <t>JIJO J S</t>
  </si>
  <si>
    <t>JOHNSY JOSE</t>
  </si>
  <si>
    <t>Rahul N P</t>
  </si>
  <si>
    <t>RIGHA RAGHAVAN</t>
  </si>
  <si>
    <t>ABY K SIVAJI</t>
  </si>
  <si>
    <t>ARJUN SUKUMARAN</t>
  </si>
  <si>
    <t>AJITH</t>
  </si>
  <si>
    <t>VISHNU SASIDHARAN</t>
  </si>
  <si>
    <t>ABHILASH G</t>
  </si>
  <si>
    <t>PRAPHUL</t>
  </si>
  <si>
    <t>AYANA S</t>
  </si>
  <si>
    <t>CHINJU V</t>
  </si>
  <si>
    <t>ANJALI S B</t>
  </si>
  <si>
    <t>VISHVA VIJAYAN</t>
  </si>
  <si>
    <t>RAMALINGAM</t>
  </si>
  <si>
    <t>MIDHUNA TITUS</t>
  </si>
  <si>
    <t>NANDHU R</t>
  </si>
  <si>
    <t>G RAGUPATHI</t>
  </si>
  <si>
    <t>JEGAN JEEVA K</t>
  </si>
  <si>
    <t>VIJAYAKUMAR ELUMALAI</t>
  </si>
  <si>
    <t>VIJAYAKUMAR S</t>
  </si>
  <si>
    <t>ARUN</t>
  </si>
  <si>
    <t>PRAVINRAJ SELVARASU</t>
  </si>
  <si>
    <t>SURESHKUMAR D</t>
  </si>
  <si>
    <t>DEEPU R S</t>
  </si>
  <si>
    <t>SANEESH SATHYAN S</t>
  </si>
  <si>
    <t>ABHISHEK K V</t>
  </si>
  <si>
    <t>SAYYED DANIYAL SABIR</t>
  </si>
  <si>
    <t>SHAIKH ALTAF SHAIKH SATTAR</t>
  </si>
  <si>
    <t>RITESH SANTOSH PANCHAL</t>
  </si>
  <si>
    <t>MUKESH BHANUDAS PATIL</t>
  </si>
  <si>
    <t>GANESH BARAKU BHOI</t>
  </si>
  <si>
    <t>KHUSHAL KIRAN PATIL</t>
  </si>
  <si>
    <t>GANESH PATILBUVA MATNE</t>
  </si>
  <si>
    <t>PRAVIN MOHAN DHUMAL</t>
  </si>
  <si>
    <t>PATIL VAIBHAV RAMESH</t>
  </si>
  <si>
    <t>GANESH UMAKANT LANDGE</t>
  </si>
  <si>
    <t>Nandurbar</t>
  </si>
  <si>
    <t>RAJPUT AAKASH MANGAL</t>
  </si>
  <si>
    <t>MANOHAR VASUDEV MALI</t>
  </si>
  <si>
    <t>AJAY DILIP NAIK</t>
  </si>
  <si>
    <t>CHETAN RAMCHANDRA PATIL</t>
  </si>
  <si>
    <t>MANOJ SABARINATHAN</t>
  </si>
  <si>
    <t>ANBAZHAGAN PONNUSAMY</t>
  </si>
  <si>
    <t>MOHANBABU PERUMAL</t>
  </si>
  <si>
    <t>SIVARANJINI S</t>
  </si>
  <si>
    <t>SARANYA SEERENGAN</t>
  </si>
  <si>
    <t>AYYANAR M</t>
  </si>
  <si>
    <t>SIVA P</t>
  </si>
  <si>
    <t>Sathishkumar K</t>
  </si>
  <si>
    <t>Mahesh Mahadev Langade</t>
  </si>
  <si>
    <t>VISHAL DATTATRAY GIRE</t>
  </si>
  <si>
    <t>KRUSHNA VISHNU BHALEKAR</t>
  </si>
  <si>
    <t>RAHUL DILIP GAWAI</t>
  </si>
  <si>
    <t>MAHESH RAMESH WANARASE</t>
  </si>
  <si>
    <t>AMOL VASANTRAO PAWAR</t>
  </si>
  <si>
    <t>RAMESH VISHNU BILORE</t>
  </si>
  <si>
    <t>BABAN BHAGWAN AADHUDE</t>
  </si>
  <si>
    <t>VISHAL DNYANESHWAR SHAHANE</t>
  </si>
  <si>
    <t>KETAN DIPAK UGHADE</t>
  </si>
  <si>
    <t>KOMAL JOHN ZAMBARE</t>
  </si>
  <si>
    <t>SHIVAM SUNIL DUDHE</t>
  </si>
  <si>
    <t>DNYANESHWAR ARJUN SOLUNKE</t>
  </si>
  <si>
    <t>ARSHIYA FAIZAN SHAIKH</t>
  </si>
  <si>
    <t>MAHESH SHIVNARAYAN BHOPLE</t>
  </si>
  <si>
    <t>SANTOSH DILIP HULLALE</t>
  </si>
  <si>
    <t>SAURABH BABAN SANGALE</t>
  </si>
  <si>
    <t>ABHISHEK SANJAY DHANWAT</t>
  </si>
  <si>
    <t>Nandhini S</t>
  </si>
  <si>
    <t>RANJITHKUMAR</t>
  </si>
  <si>
    <t>Anu Lakshminaryanan</t>
  </si>
  <si>
    <t>PANKAJ PRAKASH GAIKWAD</t>
  </si>
  <si>
    <t>ANIKET DAYANAND PATIL</t>
  </si>
  <si>
    <t>ABHISHEK BALASAHEB WADIKAR</t>
  </si>
  <si>
    <t>MAHESH MADHUKAR GHOBLE</t>
  </si>
  <si>
    <t>KISHOR RUKMAJI TELANGE</t>
  </si>
  <si>
    <t>SURAJ SUDHAKAR AWALE</t>
  </si>
  <si>
    <t>PRUTHVIRAJSING BHIMSING RAUL</t>
  </si>
  <si>
    <t>JAYESH NARASI DEVARE</t>
  </si>
  <si>
    <t>BHUSHAN RAJESH KAIKADE</t>
  </si>
  <si>
    <t>HAYARU NISHA B</t>
  </si>
  <si>
    <t>ABM - MSME</t>
  </si>
  <si>
    <t>VIGNESH</t>
  </si>
  <si>
    <t>SHANTHI RAJASEKAR</t>
  </si>
  <si>
    <t>PRAVEENKUMAR B V</t>
  </si>
  <si>
    <t>SRIKANTH .M</t>
  </si>
  <si>
    <t>MANIKANDAN PALANI</t>
  </si>
  <si>
    <t>VIJAY D</t>
  </si>
  <si>
    <t>RAHUL RAVI</t>
  </si>
  <si>
    <t>PALLAVI MAHENDRA DABHADE</t>
  </si>
  <si>
    <t>AKASH BABAN KALE</t>
  </si>
  <si>
    <t>SHUBHAM ASHOK DONGARE</t>
  </si>
  <si>
    <t>SUDARSHAN ASHOK GHOLAP</t>
  </si>
  <si>
    <t>SAKTHIVEL SEERANGAN</t>
  </si>
  <si>
    <t>RITESH SURESH RATHOD </t>
  </si>
  <si>
    <t>SUNIL BHAUSAHEB KOKATE</t>
  </si>
  <si>
    <t>BHUSHAN BHIMRAV PATIL</t>
  </si>
  <si>
    <t>LOKESH SURSING JADHAV</t>
  </si>
  <si>
    <t>RAVINDRA KAILAS PATIL</t>
  </si>
  <si>
    <t>UMESH RAJARAM PAWAR</t>
  </si>
  <si>
    <t>PATEL NAJIR ABDULGANI</t>
  </si>
  <si>
    <t>KRISHNATH EKANATH JADHAV</t>
  </si>
  <si>
    <t>PRASHANT PRAKASH KHAIRE</t>
  </si>
  <si>
    <t>JALINDAR NAMDEV JADHAV</t>
  </si>
  <si>
    <t>Vikram</t>
  </si>
  <si>
    <t>PRABHU P</t>
  </si>
  <si>
    <t>MIRAN DHARMENDR VASAVE</t>
  </si>
  <si>
    <t>AKSHAY RAJENDRA DEVDE</t>
  </si>
  <si>
    <t>Tiruttani</t>
  </si>
  <si>
    <t>Dhanush G</t>
  </si>
  <si>
    <t>SANDIP EKNATH BACHHAV</t>
  </si>
  <si>
    <t>MOGANRAJ CHANDRAN</t>
  </si>
  <si>
    <t>MANNU RAM</t>
  </si>
  <si>
    <t>NANDITA DAS</t>
  </si>
  <si>
    <t>Kanker</t>
  </si>
  <si>
    <t>SHIVA SHIL</t>
  </si>
  <si>
    <t>SURAJ KUMAR NETAM</t>
  </si>
  <si>
    <t>JALAM GADRIYA</t>
  </si>
  <si>
    <t>BHARAT SINGH AHIRWAR</t>
  </si>
  <si>
    <t>ANUJ YADAV</t>
  </si>
  <si>
    <t>SANJAY KUMAR SAMRITE</t>
  </si>
  <si>
    <t>VINOD LADEKAR</t>
  </si>
  <si>
    <t>SUDHEER MEENA</t>
  </si>
  <si>
    <t>RAJ KUMAR SHARMA</t>
  </si>
  <si>
    <t>TILAK SINGH RAJPOOT</t>
  </si>
  <si>
    <t>AJAY KUMAR RAJAK</t>
  </si>
  <si>
    <t>PRABHU AHIRWAR</t>
  </si>
  <si>
    <t>AJAY SINGH</t>
  </si>
  <si>
    <t>RAVINDRA AHIRWAR</t>
  </si>
  <si>
    <t>Sonkatch</t>
  </si>
  <si>
    <t>YUVRAJ THAKUR</t>
  </si>
  <si>
    <t>PAVAN DHANGAR</t>
  </si>
  <si>
    <t>ANKIT VERMA</t>
  </si>
  <si>
    <t>Shankar Bagwan</t>
  </si>
  <si>
    <t>VIVEK</t>
  </si>
  <si>
    <t>SANDEEP KUMAR</t>
  </si>
  <si>
    <t>Mhow</t>
  </si>
  <si>
    <t>NAVEEN PATEL</t>
  </si>
  <si>
    <t>VIRENDRA</t>
  </si>
  <si>
    <t>RAHUL KUMAR</t>
  </si>
  <si>
    <t>BABLU</t>
  </si>
  <si>
    <t>Narsinghgarh</t>
  </si>
  <si>
    <t>SUNIL KUMAR GOUD</t>
  </si>
  <si>
    <t>Shujalpur</t>
  </si>
  <si>
    <t>RAVINDRA SINGH THAKUR</t>
  </si>
  <si>
    <t>SANJAY MALVIY</t>
  </si>
  <si>
    <t>DHARMENDRA KUSHWAH</t>
  </si>
  <si>
    <t>GOPAL SINGH</t>
  </si>
  <si>
    <t>ARJUN SINGH</t>
  </si>
  <si>
    <t>PARDEEP CHOUHAN</t>
  </si>
  <si>
    <t>VISHAL JAMRE</t>
  </si>
  <si>
    <t>PRAVIN RAMESH LOKHANDE</t>
  </si>
  <si>
    <t>VINOD JAYRAM DONGARE</t>
  </si>
  <si>
    <t>PARMESHWAR NARAYAN JAGTAP</t>
  </si>
  <si>
    <t>DURGADAS SIVHAR SANGEWAR</t>
  </si>
  <si>
    <t>NITESH MADAN PAWAR</t>
  </si>
  <si>
    <t>SALLAUDDIN TAHERUDDIN SHAIKH</t>
  </si>
  <si>
    <t>ADINATH SHIVAJI KALE</t>
  </si>
  <si>
    <t>WAGHMARE AKASH KALBA</t>
  </si>
  <si>
    <t>VINOD SURESH CHANDANWAR</t>
  </si>
  <si>
    <t>GANGADHAR SURESH SAWALE</t>
  </si>
  <si>
    <t>AKASH ASHOK JADHAV</t>
  </si>
  <si>
    <t>MANGESH WAMANRAO GADEKAR</t>
  </si>
  <si>
    <t>GOVIND BALASAHEB DOMBE</t>
  </si>
  <si>
    <t>Daund</t>
  </si>
  <si>
    <t>SAYALI SOMNATH MASHAL</t>
  </si>
  <si>
    <t>PRITAM CHANDRASHEKHAR MORE</t>
  </si>
  <si>
    <t>RAHUL MAHENDRA GAWADE</t>
  </si>
  <si>
    <t>AMRITA SINGH</t>
  </si>
  <si>
    <t>NARSINGH</t>
  </si>
  <si>
    <t>SANJAY KUMAR</t>
  </si>
  <si>
    <t>SANJAY</t>
  </si>
  <si>
    <t>SANJAY DANGI</t>
  </si>
  <si>
    <t>DEEPAK BAROLIYA</t>
  </si>
  <si>
    <t>DEEPAK MALVIYA</t>
  </si>
  <si>
    <t>PRADEEP SINGH SONGARA</t>
  </si>
  <si>
    <t>Barhi</t>
  </si>
  <si>
    <t>MANAKLAL KURMI</t>
  </si>
  <si>
    <t>VIKASH KUMAR DWIVEDI</t>
  </si>
  <si>
    <t>PRINCE GUPTA</t>
  </si>
  <si>
    <t>RAJNIKANT SONI</t>
  </si>
  <si>
    <t>Bhanupratapur</t>
  </si>
  <si>
    <t>HEMANT MEWADA</t>
  </si>
  <si>
    <t>SACHIN RATHORE</t>
  </si>
  <si>
    <t>KALURAM DANGI</t>
  </si>
  <si>
    <t>PRAHALAD AADITYA</t>
  </si>
  <si>
    <t>YOGESH KUMAR PATEL</t>
  </si>
  <si>
    <t>RAJKUMAR MEHRA</t>
  </si>
  <si>
    <t>SHIVAM KUMAR DHURVE</t>
  </si>
  <si>
    <t>SANGEETA KUSHWAHA</t>
  </si>
  <si>
    <t>SUNEEL KUMAR RAJ</t>
  </si>
  <si>
    <t>PAVAN DHAKAD</t>
  </si>
  <si>
    <t>DEEPAK SHRIWAS</t>
  </si>
  <si>
    <t>RAVI RATHORE</t>
  </si>
  <si>
    <t>DEVENDRA SINGH</t>
  </si>
  <si>
    <t>SONU AHIRWAR</t>
  </si>
  <si>
    <t>DINESH AHIRWAR</t>
  </si>
  <si>
    <t>KAMLESH KUSHWAH</t>
  </si>
  <si>
    <t>VISHAL MAJHI</t>
  </si>
  <si>
    <t>DEVNARAYAN</t>
  </si>
  <si>
    <t>MOHAN PARMAR</t>
  </si>
  <si>
    <t>BHARAT SINGH</t>
  </si>
  <si>
    <t>RAJESH DANGI</t>
  </si>
  <si>
    <t>RAHUL BHILALA</t>
  </si>
  <si>
    <t>ANKUR VERMA</t>
  </si>
  <si>
    <t>ANIL CHAWDA</t>
  </si>
  <si>
    <t>ARJUN RAJPUT</t>
  </si>
  <si>
    <t>GAURAV JANRAO LIKHAR</t>
  </si>
  <si>
    <t>AMANKUMAR SIKANDAR UKEY</t>
  </si>
  <si>
    <t>ASHWIN SUDHAKAR KHOBRAGADE</t>
  </si>
  <si>
    <t>SHUBHECHHA LOMESH MESHRAM</t>
  </si>
  <si>
    <t>SHRINIWAS RAJU AILWAR</t>
  </si>
  <si>
    <t>RAJESH GANAPATI JANAPELLIWAR</t>
  </si>
  <si>
    <t>MAHESH GIRIDHAR THERKAR</t>
  </si>
  <si>
    <t>VIVEK BRAMHADAS KATLAM</t>
  </si>
  <si>
    <t>ROSHANI RAMU JIVTODE</t>
  </si>
  <si>
    <t>Gunderdehi</t>
  </si>
  <si>
    <t>TULSI</t>
  </si>
  <si>
    <t>JAYA</t>
  </si>
  <si>
    <t>VISHAL VYAS</t>
  </si>
  <si>
    <t>CHANDRAPRAKASH KHEDE</t>
  </si>
  <si>
    <t>SATISH SAHU (Deleted)</t>
  </si>
  <si>
    <t>DASHRATH SINGH</t>
  </si>
  <si>
    <t>DILIP SINGH</t>
  </si>
  <si>
    <t>SUNIL KUSHWAHA</t>
  </si>
  <si>
    <t>Ballarpur</t>
  </si>
  <si>
    <t>AJAY SHANKAR CHITTALWAR</t>
  </si>
  <si>
    <t>ISANGREET ISARAIL CHENURWAR</t>
  </si>
  <si>
    <t>SHUBHANGI KALIDAS TAWADE</t>
  </si>
  <si>
    <t>SHUBHAM SHANKAR DURGE</t>
  </si>
  <si>
    <t>SHEKHAR RAJANNA SALLA</t>
  </si>
  <si>
    <t>SUMEDH ANANDRAV BHAJGAVDI</t>
  </si>
  <si>
    <t>KIRAN SATYAM MODEM</t>
  </si>
  <si>
    <t>SANDIP SUKHADEV THAKARE</t>
  </si>
  <si>
    <t>WASEEM AKRAM</t>
  </si>
  <si>
    <t>Jashpur</t>
  </si>
  <si>
    <t>LOKESH RAM</t>
  </si>
  <si>
    <t>VIVEK CHAUDHARI</t>
  </si>
  <si>
    <t>GULSHAN KUMAR SINGH</t>
  </si>
  <si>
    <t>MANISHA KUJUR</t>
  </si>
  <si>
    <t>SUNIL KUMAR SATNAMI</t>
  </si>
  <si>
    <t>BALIRAM</t>
  </si>
  <si>
    <t>ROSHNI KEWAT </t>
  </si>
  <si>
    <t>BRIJESH KUMAR SEN</t>
  </si>
  <si>
    <t>Ambagarh</t>
  </si>
  <si>
    <t>SANDIP DAS</t>
  </si>
  <si>
    <t>YAMESHWARI NISHAD</t>
  </si>
  <si>
    <t>CHANDAN SINHA</t>
  </si>
  <si>
    <t>TIKESHWARI</t>
  </si>
  <si>
    <t>GAURAV SHIROMANI PATEL</t>
  </si>
  <si>
    <t>AMARLAL FATTULAL CHOUDHRI</t>
  </si>
  <si>
    <t>DHANIRAM GUMANILAL CHAKRAWARTI</t>
  </si>
  <si>
    <t>YOGESH DHANRAJ CHAUDHARI</t>
  </si>
  <si>
    <t>BHUMESHWAR LAXMICHAND PATLE</t>
  </si>
  <si>
    <t>SANGHPAL MADHUKAR UJAGARE</t>
  </si>
  <si>
    <t>OM SANJAY RATHOD</t>
  </si>
  <si>
    <t>AKSHAY JITENDRA DESHPANDE</t>
  </si>
  <si>
    <t>ADITYA ANILRAO WARDEKAR</t>
  </si>
  <si>
    <t>MINAKSHI PRABHAKARRAO SHINGNAPURE</t>
  </si>
  <si>
    <t>ROSHAN DIWAKARRAO CHOPADE</t>
  </si>
  <si>
    <t>VYANKTESH HARICHANDRA RATHOD</t>
  </si>
  <si>
    <t>MOHD WAJAHAT MOHD JAFAR</t>
  </si>
  <si>
    <t>VISHAL LAXMAN INGLE</t>
  </si>
  <si>
    <t>VITTHAL RAMESH SUDAKE</t>
  </si>
  <si>
    <t>VAISHALI RAMKRUSHNAJI WANKHEDE</t>
  </si>
  <si>
    <t>DIGAMBAR BABAN KARANDE</t>
  </si>
  <si>
    <t>NILESH BABURAO WANKHADE</t>
  </si>
  <si>
    <t>UMESH VILAS THOKDIVE</t>
  </si>
  <si>
    <t>AKASH SAHEBRAO NANDANWAR</t>
  </si>
  <si>
    <t>GOPAL PREMSING RATHOD</t>
  </si>
  <si>
    <t>DNYANESHWAR AMARSING RATHOD</t>
  </si>
  <si>
    <t>RAJU SANTOSH LOKHANDE</t>
  </si>
  <si>
    <t>NITIN VINOD JADHAV</t>
  </si>
  <si>
    <t>AMIT DILIP PAWAR</t>
  </si>
  <si>
    <t>SHUBHAM BABAN BULAKHE</t>
  </si>
  <si>
    <t>Jejuri</t>
  </si>
  <si>
    <t>VAIBHAV VIJAY SONAWALE</t>
  </si>
  <si>
    <t>SUMIT MACHINDRA KALKHAIRE</t>
  </si>
  <si>
    <t>PRAJWAL YASHVANTRAO PATIL</t>
  </si>
  <si>
    <t>PAWANKUMAR MAROTRAO DHOLE</t>
  </si>
  <si>
    <t>NITESH DAYARAM JADHAO</t>
  </si>
  <si>
    <t>Mukutban</t>
  </si>
  <si>
    <t>CHETAN MADHUKAR TITARE</t>
  </si>
  <si>
    <t>KISHOR DEVIDAS DEULAKAR</t>
  </si>
  <si>
    <t>RAMESH KUMAR</t>
  </si>
  <si>
    <t>PREMSINGH DAMAR</t>
  </si>
  <si>
    <t>BHERU SINGH RATHORE</t>
  </si>
  <si>
    <t>VIKAS SOURASHTRIYA</t>
  </si>
  <si>
    <t>Ajad Singh Gurjar</t>
  </si>
  <si>
    <t>MANISH SUDHIR BHUIKOT</t>
  </si>
  <si>
    <t>PRADNYA PRAKASH BANGAR</t>
  </si>
  <si>
    <t>AKSHAY BABURAO GORE</t>
  </si>
  <si>
    <t>ATUL GANESH PAWAR</t>
  </si>
  <si>
    <t>VISHAL RAMDAS RAYMAL</t>
  </si>
  <si>
    <t>SHUBHAM PRALHAD DALVI</t>
  </si>
  <si>
    <t>ATISH SUNIL RATHOD</t>
  </si>
  <si>
    <t>LAKHAN PRAKASH JADHAO</t>
  </si>
  <si>
    <t>MANDAR ANANDA SIRSAT</t>
  </si>
  <si>
    <t>ANIL KASHINATH INGOLE</t>
  </si>
  <si>
    <t>AJAYKUMAR LAXMINARAYAN SARDA</t>
  </si>
  <si>
    <t>AKASH TULSHIRAM JAOGDANDE</t>
  </si>
  <si>
    <t>SURAJ BALU GORE</t>
  </si>
  <si>
    <t>VIDHYA RANJIT RANAWARE</t>
  </si>
  <si>
    <t>AKSHAY SHIVAJI JADHAV</t>
  </si>
  <si>
    <t>RITESH SHANKAR KHANDARE</t>
  </si>
  <si>
    <t>SUMESH VINOD ANE</t>
  </si>
  <si>
    <t>KARAN RAJENDRA DHOKE</t>
  </si>
  <si>
    <t>AKASH RAMU SHENDE</t>
  </si>
  <si>
    <t>RUPESH RAYSING CHAVHAN</t>
  </si>
  <si>
    <t>MAHESH NAMDEV CHAVHAN</t>
  </si>
  <si>
    <t>BADAL SHAMRAO RATHOD</t>
  </si>
  <si>
    <t>ANANTA MADHAVRAO DONGARE</t>
  </si>
  <si>
    <t>AVINASH MADHAVRAO SHINDE</t>
  </si>
  <si>
    <t>ABHIJEET PANDIT CHAVAN</t>
  </si>
  <si>
    <t>VINOD PRAKASH KHARTADE</t>
  </si>
  <si>
    <t>Jagdalpur</t>
  </si>
  <si>
    <t>GUNJAN CHAUHAN</t>
  </si>
  <si>
    <t>CHANDAR CHANDROL</t>
  </si>
  <si>
    <t>SANJNA TIWARI</t>
  </si>
  <si>
    <t>VISHAL MEGHWAL</t>
  </si>
  <si>
    <t>PRAFUL NARESH BORKAR</t>
  </si>
  <si>
    <t>KUNAL YASHWANT ROKADE</t>
  </si>
  <si>
    <t>ABHAY MORESHWAR DESHMUKH</t>
  </si>
  <si>
    <t>DNYANESHWAR RAJARAM NAVHATE</t>
  </si>
  <si>
    <t>SONKAMBLE GANGAPRASAD GAUTAM</t>
  </si>
  <si>
    <t>ANIL UTTAM ADE</t>
  </si>
  <si>
    <t>SANIKA UDHAVARAO KAPATE</t>
  </si>
  <si>
    <t>VIJAYKUMAR CHAMPATI SONTAKKE</t>
  </si>
  <si>
    <t>GANESH SAMBHAJI MORE</t>
  </si>
  <si>
    <t>KAILAS VITTHAL KANDHARE</t>
  </si>
  <si>
    <t>OMKAR VAMANRAO CHOUKALE</t>
  </si>
  <si>
    <t>PRAJJWAL PRAKASH SONKAMBLE</t>
  </si>
  <si>
    <t>ATUL RAMRAO BIDWE</t>
  </si>
  <si>
    <t>NEHA VILAS GAIKWAD</t>
  </si>
  <si>
    <t>ADE ANIL BHAGWAN</t>
  </si>
  <si>
    <t>GANESH DIGAMBAR KOLHE</t>
  </si>
  <si>
    <t>CHAVAN KRUSHNA VASANTRAO</t>
  </si>
  <si>
    <t>WAJID S K</t>
  </si>
  <si>
    <t>Mohan Pralhad Joshi</t>
  </si>
  <si>
    <t>RUTUJA CHAANDRAKANT SHEWALE</t>
  </si>
  <si>
    <t>Shahapur-thane</t>
  </si>
  <si>
    <t>DIPAK SADASHIV ADHIKARI</t>
  </si>
  <si>
    <t>SHASHANK SHASHIKANT VADHAVINDE</t>
  </si>
  <si>
    <t>AKASH PRATAP DOLARE</t>
  </si>
  <si>
    <t>SUNIL GANPATRAO PANCHAL</t>
  </si>
  <si>
    <t>PANCHAL YOGESHWAR BALAJI</t>
  </si>
  <si>
    <t>SHRINIVAS NANDKISHOR PAWADE</t>
  </si>
  <si>
    <t>LAXMIKANT BARGALI BANDICHODE</t>
  </si>
  <si>
    <t>SHRIKANT ANJAYYA JAKKAN</t>
  </si>
  <si>
    <t>VINOD PRABHAKR JAKKA</t>
  </si>
  <si>
    <t>GANESH DASHRATH KAMBLE</t>
  </si>
  <si>
    <t>SIDDHARAM APPARAO CHABUKSWAR</t>
  </si>
  <si>
    <t>RAMESH KESHAV RATHOD</t>
  </si>
  <si>
    <t>SANTOSH SHIVAPPA UMADE</t>
  </si>
  <si>
    <t>LOKESH VITHOBA KUDIKAL</t>
  </si>
  <si>
    <t>MANISHA NITESH RATHOD</t>
  </si>
  <si>
    <t>ASHISH ARUNRAO NARINGE</t>
  </si>
  <si>
    <t>AMOL BABAN PATHADE</t>
  </si>
  <si>
    <t>GANESH SANJAY CHAMBHARE</t>
  </si>
  <si>
    <t>GANESH CHARANDAS INGALE</t>
  </si>
  <si>
    <t>ROHIT BALASO KAMBALE</t>
  </si>
  <si>
    <t>Tasgaon</t>
  </si>
  <si>
    <t>AMOL ASHOK CHAVAN</t>
  </si>
  <si>
    <t>NILESH RAGHUNATH PATIL</t>
  </si>
  <si>
    <t>SANIKET APPASO GAIKWAD</t>
  </si>
  <si>
    <t>AISHWARY DATTA PATIL</t>
  </si>
  <si>
    <t>SUHEL SHRIMANT BHARADE</t>
  </si>
  <si>
    <t>ADITYA ANIL SHINDE</t>
  </si>
  <si>
    <t>MAYUR VISHAL BHANDARE</t>
  </si>
  <si>
    <t>SALONI TANAJI LONDHE</t>
  </si>
  <si>
    <t>SNEHAL DIPAK PAWAR</t>
  </si>
  <si>
    <t>ABHIJIT SHIVAJI YAMGAR</t>
  </si>
  <si>
    <t>RAVI CHAUHAN</t>
  </si>
  <si>
    <t>RAHUL KUMAR NAGAR</t>
  </si>
  <si>
    <t>SUNIL MEWADA</t>
  </si>
  <si>
    <t>RAJ KISHOR YADAV</t>
  </si>
  <si>
    <t>SNEHA RAJKUMAR TIDKE</t>
  </si>
  <si>
    <t>DIGAMBAR MARUTI MALHARE</t>
  </si>
  <si>
    <t>TEJAS DATTATRAY KADAM</t>
  </si>
  <si>
    <t>PUNAM MAHESH SAKHARE</t>
  </si>
  <si>
    <t>MANISH SHARAD WAGHAMODE</t>
  </si>
  <si>
    <t>Murbad</t>
  </si>
  <si>
    <t>MAHESH DATTATRAY KANTE</t>
  </si>
  <si>
    <t>MAYUR JAYRAM SHINDE</t>
  </si>
  <si>
    <t>SUHAS GOPAL JANKAR</t>
  </si>
  <si>
    <t>PRAMOD SIDDHESHWAR INGALE</t>
  </si>
  <si>
    <t>SAURABH AABASO KARALE</t>
  </si>
  <si>
    <t>PRAVIN CHOUHAN</t>
  </si>
  <si>
    <t>ROHIT SHRIMANT LANDAGE</t>
  </si>
  <si>
    <t>SHUBHAM SURYAKANT JAGDALE</t>
  </si>
  <si>
    <t>SIDDHARTH ARUN BHOSALE</t>
  </si>
  <si>
    <t>Barshi</t>
  </si>
  <si>
    <t>RAJESH DILIP SHENDAGE</t>
  </si>
  <si>
    <t>MAHENDRA DATTATRAY DHAVARE</t>
  </si>
  <si>
    <t>DIPAK RAJAN KAMBLE</t>
  </si>
  <si>
    <t>CHANDANSHIVE ABHIJEET SAHEBRAO</t>
  </si>
  <si>
    <t>VISHWAS RAGHUNATH JAMDADE</t>
  </si>
  <si>
    <t>VAIBHAV UDAY KALE</t>
  </si>
  <si>
    <t>KARAN DADASAHEB NAGTILAK</t>
  </si>
  <si>
    <t>UTKARSH ASHOK NALAWADE</t>
  </si>
  <si>
    <t>ROHIT SHRIKANT KAMBALE</t>
  </si>
  <si>
    <t>SWAPNIL SAMBHAJI YADAV</t>
  </si>
  <si>
    <t>VITTHAL KERABA KAMBLE</t>
  </si>
  <si>
    <t>HEMANT EKNATH THAKUR</t>
  </si>
  <si>
    <t>ALIJAN JAMSHED KHAN</t>
  </si>
  <si>
    <t>ATIK ELAI MULLA</t>
  </si>
  <si>
    <t>Radhanagari</t>
  </si>
  <si>
    <t>DHANASHRI LAXMAN KOLI</t>
  </si>
  <si>
    <t>AVINASH BAJIRAO KAMBLE</t>
  </si>
  <si>
    <t>SANKET SUNIL LAD</t>
  </si>
  <si>
    <t>SHUBHAM KESHAV PATIL</t>
  </si>
  <si>
    <t>Manasa</t>
  </si>
  <si>
    <t>Jath</t>
  </si>
  <si>
    <t>RAHUL JOTIBA DONDALE</t>
  </si>
  <si>
    <t>AMIT BALASO KADAM</t>
  </si>
  <si>
    <t>JOTIBA RAMACHANDRA AUTADE</t>
  </si>
  <si>
    <t>MAHAVEER PITAMBAR PATIL</t>
  </si>
  <si>
    <t>MAHADEV PRAKASH AOUTADE</t>
  </si>
  <si>
    <t>GANESH SHANKAR BHOSALE</t>
  </si>
  <si>
    <t>SAYRA LADLESAB BAGAWAN</t>
  </si>
  <si>
    <t>AAKANKSHA SOMNATH JADHAV</t>
  </si>
  <si>
    <t>AKSHAY SUNIL ZENDE</t>
  </si>
  <si>
    <t>MEGHA MAHADEO MADANE</t>
  </si>
  <si>
    <t>TABASUM RAMJAN NADAF</t>
  </si>
  <si>
    <t>Bhor</t>
  </si>
  <si>
    <t>SURAJ JITENDRA NIGADE</t>
  </si>
  <si>
    <t>TUSHAR CHANDRAKANT DANAVALE</t>
  </si>
  <si>
    <t>SHAHRUKH JABBAR KHAN</t>
  </si>
  <si>
    <t>PAWAN THAKUR</t>
  </si>
  <si>
    <t>HARISH JHALAWA</t>
  </si>
  <si>
    <t>BHUPENDRA GARHWAL</t>
  </si>
  <si>
    <t>RUSHIKESH UTTAM NIMBALKAR</t>
  </si>
  <si>
    <t>SACHIN ANANDA PAWAR</t>
  </si>
  <si>
    <t>ROHAN BAPUSO ZAMBARE</t>
  </si>
  <si>
    <t>AKASH AJIT JADHAV</t>
  </si>
  <si>
    <t>GANESH SHAHAJI JADHAV</t>
  </si>
  <si>
    <t>VISHAL SAMBHAJI PAWAR</t>
  </si>
  <si>
    <t>NAVDEEP LOVANSHI</t>
  </si>
  <si>
    <t>PUSHPENDRA ATHAYA</t>
  </si>
  <si>
    <t>Sariya</t>
  </si>
  <si>
    <t>JYOTI  MANIKPURI</t>
  </si>
  <si>
    <t>Sindhudurg</t>
  </si>
  <si>
    <t>TEJAS JANARDAN GHADIGAONKAR</t>
  </si>
  <si>
    <t>PRASAD VITTHAL VANJARE</t>
  </si>
  <si>
    <t>SURBHI BABU DHOLAM</t>
  </si>
  <si>
    <t>SAGAR DASHARATH VANJARE</t>
  </si>
  <si>
    <t>MAHENDRA DEVDA</t>
  </si>
  <si>
    <t>YASH SHATRUGHNA INGALE</t>
  </si>
  <si>
    <t>NANASHREE SHAMRAO ROMAN</t>
  </si>
  <si>
    <t>VIJAY JAYWANT MASANE</t>
  </si>
  <si>
    <t>VIDYA DHANANJAY BELDAR</t>
  </si>
  <si>
    <t>AMOL KASHINATH SHINDE</t>
  </si>
  <si>
    <t>Khed</t>
  </si>
  <si>
    <t>SANJAY GAUTAM ADHAGALE</t>
  </si>
  <si>
    <t>Singoli</t>
  </si>
  <si>
    <t>KAMLESH SHARMA</t>
  </si>
  <si>
    <t>Raipur 2</t>
  </si>
  <si>
    <t>SUDARSHAN SHYAM</t>
  </si>
  <si>
    <t>YOGINI KUNAL KADAM</t>
  </si>
  <si>
    <t>DIVYA DINESH PALVE</t>
  </si>
  <si>
    <t>UMESH BAPU TIKHE</t>
  </si>
  <si>
    <t>Bhokardan</t>
  </si>
  <si>
    <t>ASHVINI ADINATH SHEJUL</t>
  </si>
  <si>
    <t>SHAIKH YASER SHAIKH DAUD</t>
  </si>
  <si>
    <t>ABHAY SUNIL PAGARE</t>
  </si>
  <si>
    <t>Naldurg</t>
  </si>
  <si>
    <t>SOHEL FARUKH SHAIKH</t>
  </si>
  <si>
    <t>VIKAS BHARAT RATHOD</t>
  </si>
  <si>
    <t>PANKAJ BABASAHEB DUDHE</t>
  </si>
  <si>
    <t>SIRSATHE ABHISHEK BHARAT</t>
  </si>
  <si>
    <t>SATYAVAN ANANDRAO BELLALE</t>
  </si>
  <si>
    <t>Wai</t>
  </si>
  <si>
    <t>AJAY PRAKASH BHISE</t>
  </si>
  <si>
    <t>SHRADDHA SANJAY KADAM</t>
  </si>
  <si>
    <t>ABHISHEK RAJESH PAWAR</t>
  </si>
  <si>
    <t>RAJ RAMADAS DHAMNAK</t>
  </si>
  <si>
    <t>SAHIL DIPAK PALAKAR</t>
  </si>
  <si>
    <t>GURUPRASAD SANJAY SURVE</t>
  </si>
  <si>
    <t>Hadapsar</t>
  </si>
  <si>
    <t>PRIYA ARUN BHALERAO</t>
  </si>
  <si>
    <t>ROHIT SAPTALE</t>
  </si>
  <si>
    <t>VISHAL MARUTI LANKESHWAR</t>
  </si>
  <si>
    <t>Arjuni Morgaon</t>
  </si>
  <si>
    <t>PARASNATH MADANNATH MAKWANE</t>
  </si>
  <si>
    <t>MAHESH RAJARAM PATHODE</t>
  </si>
  <si>
    <t>Siwani</t>
  </si>
  <si>
    <t>DHAPA</t>
  </si>
  <si>
    <t>ROSHAN SHARMA</t>
  </si>
  <si>
    <t>RAMDAYAL YADAV</t>
  </si>
  <si>
    <t>GIRRAJ SINGH GURJAR</t>
  </si>
  <si>
    <t>DHEERAJ TIWARI</t>
  </si>
  <si>
    <t>MAYUR PATEL</t>
  </si>
  <si>
    <t>CHANCHLESH DEHARIYA</t>
  </si>
  <si>
    <t>VIVEK YADAV</t>
  </si>
  <si>
    <t>GHANSHYAM NAGAVANSHI</t>
  </si>
  <si>
    <t>PANKAJ KUMAR UPADHYAY</t>
  </si>
  <si>
    <t>SANTOSH KUMAR SAKET</t>
  </si>
  <si>
    <t>GANESH PRASAD MISHRA</t>
  </si>
  <si>
    <t>SATYAM KUMAR</t>
  </si>
  <si>
    <t>HAMVEER SINGH YADAV</t>
  </si>
  <si>
    <t>SATISH AWASTHI</t>
  </si>
  <si>
    <t>DHEERAJ RAJA</t>
  </si>
  <si>
    <t>PHOOL SINGH YADAV</t>
  </si>
  <si>
    <t>ROOPENDRA</t>
  </si>
  <si>
    <t>NEELENDRA KUMAR TIWARI</t>
  </si>
  <si>
    <t>VIBHAV DWIVEDI</t>
  </si>
  <si>
    <t>VIDESH JAISWAL</t>
  </si>
  <si>
    <t>DAMODAR AHIRWAR</t>
  </si>
  <si>
    <t>SANTOSH GHOSH</t>
  </si>
  <si>
    <t>ASHISH YADAV</t>
  </si>
  <si>
    <t>RAJ GHOSI</t>
  </si>
  <si>
    <t>Ankit Choubey</t>
  </si>
  <si>
    <t>Neeraj Kumar</t>
  </si>
  <si>
    <t>RAJESH KUMAR</t>
  </si>
  <si>
    <t>AKASH SAHU</t>
  </si>
  <si>
    <t>GYAN SINGH LODHI</t>
  </si>
  <si>
    <t>UMASHANKAR PATEL</t>
  </si>
  <si>
    <t>SIKHA DAHIYA</t>
  </si>
  <si>
    <t>DHEERENDRA AHIRWAR</t>
  </si>
  <si>
    <t>JAGENDRA SEN</t>
  </si>
  <si>
    <t>RAMDEEN LODHI</t>
  </si>
  <si>
    <t>ROHIT GHOSHI</t>
  </si>
  <si>
    <t>MANOJ KUSHWAHA</t>
  </si>
  <si>
    <t>MANOHAR YADAV</t>
  </si>
  <si>
    <t>AKHILESH RAJPOOT</t>
  </si>
  <si>
    <t>Rajnagar</t>
  </si>
  <si>
    <t>SOM TIWARI</t>
  </si>
  <si>
    <t>UDAY PRATAP SINGH</t>
  </si>
  <si>
    <t>SUNEEL KUMAR KUMBHKAR</t>
  </si>
  <si>
    <t>PRANSHU KUSHWAHA</t>
  </si>
  <si>
    <t>PRIYA VISHWAKARMA</t>
  </si>
  <si>
    <t>JAYHIND SINGH BUNDELA</t>
  </si>
  <si>
    <t>ROHIT RAJAK</t>
  </si>
  <si>
    <t>CHANDRESH SURYAVANSHI</t>
  </si>
  <si>
    <t>KRISHNA KANT PATHAK</t>
  </si>
  <si>
    <t>Malpura</t>
  </si>
  <si>
    <t>SUMIT YADAV</t>
  </si>
  <si>
    <t>KRISHAN CHAUDHARY</t>
  </si>
  <si>
    <t>BALRAM NAGAR</t>
  </si>
  <si>
    <t>Bhindar</t>
  </si>
  <si>
    <t>KAILASH CHAND MEENA</t>
  </si>
  <si>
    <t>SAURABH SHARMA</t>
  </si>
  <si>
    <t>PAWAN KUMAR SURYAVANSHI</t>
  </si>
  <si>
    <t>GORI SHANKAR YOGI</t>
  </si>
  <si>
    <t>NAAYUM MOHAMMAD MANSURI</t>
  </si>
  <si>
    <t>GOKUL CHAND KAJAL</t>
  </si>
  <si>
    <t>NITEESH SHARMA</t>
  </si>
  <si>
    <t>Nainwa</t>
  </si>
  <si>
    <t>SEVARAM GURJAR</t>
  </si>
  <si>
    <t>Jhadol</t>
  </si>
  <si>
    <t>RAVI BAIRWA</t>
  </si>
  <si>
    <t>RAVISHANKAR KHARE</t>
  </si>
  <si>
    <t>LUCKY VISHWAKARMA</t>
  </si>
  <si>
    <t>HARI SINGH</t>
  </si>
  <si>
    <t>POONAM KANWER</t>
  </si>
  <si>
    <t>BABLU BABLU</t>
  </si>
  <si>
    <t>LOKESH PAWAR</t>
  </si>
  <si>
    <t>RAVI KUMAR</t>
  </si>
  <si>
    <t>KAPIL LODHI</t>
  </si>
  <si>
    <t>PRITAM NARAYAN DETHE</t>
  </si>
  <si>
    <t>NAVEEN V</t>
  </si>
  <si>
    <t>Dungarpur</t>
  </si>
  <si>
    <t>MONU SAINI</t>
  </si>
  <si>
    <t>AJAY AMLIYAR</t>
  </si>
  <si>
    <t>GHANSHYAM BHEEL</t>
  </si>
  <si>
    <t>Kalsing Damar</t>
  </si>
  <si>
    <t>RAJADURAI</t>
  </si>
  <si>
    <t>KAVIMARAN SASIKUMAR</t>
  </si>
  <si>
    <t>Sangod</t>
  </si>
  <si>
    <t>PREM CHAND SUMAN</t>
  </si>
  <si>
    <t>Agarmalwa</t>
  </si>
  <si>
    <t>UMESH KUMAR KUSHWAHA</t>
  </si>
  <si>
    <t>Sitamau</t>
  </si>
  <si>
    <t>AADARSH KUMAR</t>
  </si>
  <si>
    <t>Badarwas</t>
  </si>
  <si>
    <t>Swaroopganj</t>
  </si>
  <si>
    <t>SHALOK SHARMA</t>
  </si>
  <si>
    <t>VISHAL PARMESHWAR SARODE</t>
  </si>
  <si>
    <t>LAKHAN SINGH</t>
  </si>
  <si>
    <t>NAVAL SINGH</t>
  </si>
  <si>
    <t>DEVA PURI</t>
  </si>
  <si>
    <t>DINESH GURJAR</t>
  </si>
  <si>
    <t>DHIRAJ</t>
  </si>
  <si>
    <t>PUSHPENDRA YADAV</t>
  </si>
  <si>
    <t>ABHISHEK DHURVE</t>
  </si>
  <si>
    <t>HRADESH KUMAR RAI</t>
  </si>
  <si>
    <t>SAURAB YADAV</t>
  </si>
  <si>
    <t>ISHWAR LAL</t>
  </si>
  <si>
    <t>Deoli</t>
  </si>
  <si>
    <t>AVINASH VERMA</t>
  </si>
  <si>
    <t>Sawai Madhopur</t>
  </si>
  <si>
    <t>SURESH CHAND GURJAR</t>
  </si>
  <si>
    <t>SHAHNAWAZ SHAH</t>
  </si>
  <si>
    <t>BUDDHI PRAKASH VERMA</t>
  </si>
  <si>
    <t>ADITYA MEGHWAL</t>
  </si>
  <si>
    <t>Kishangarh</t>
  </si>
  <si>
    <t>ALOK KHEDAR</t>
  </si>
  <si>
    <t>REGINA KALIYAN</t>
  </si>
  <si>
    <t>ARTHI K</t>
  </si>
  <si>
    <t>DHARMARAJ DHAMODARAN</t>
  </si>
  <si>
    <t>Chidambaram</t>
  </si>
  <si>
    <t>RAVINDHIRAN R</t>
  </si>
  <si>
    <t>KANNAN KARTHIKEYAN</t>
  </si>
  <si>
    <t>KAJIRATHAN KANDHAVEL</t>
  </si>
  <si>
    <t>VITHYA ARUMUGAM</t>
  </si>
  <si>
    <t>THIRUMOORTHI KUPPUSAMY</t>
  </si>
  <si>
    <t>SRIDURAI JAGANATHAN</t>
  </si>
  <si>
    <t>UJJWAL SUDAMRAO CHAUDHARI</t>
  </si>
  <si>
    <t>AKANKSHA MANGESH MULAJKAR</t>
  </si>
  <si>
    <t>Gangakhed</t>
  </si>
  <si>
    <t>SURAJ SANJAY KAMBLE</t>
  </si>
  <si>
    <t>Palghar</t>
  </si>
  <si>
    <t>RUTANSHU HEMANT TARE</t>
  </si>
  <si>
    <t>ROHIT SUBHASH CHAVAN</t>
  </si>
  <si>
    <t>PRATIBHA PRAVIN MARKE</t>
  </si>
  <si>
    <t>Sindkheda</t>
  </si>
  <si>
    <t>PRASHANT GANESH RAMOLE</t>
  </si>
  <si>
    <t>SHUBHAM SANTOSH PATIL</t>
  </si>
  <si>
    <t>THIVAGAR S</t>
  </si>
  <si>
    <t>SACHIN SINGH MEWADA</t>
  </si>
  <si>
    <t>Titwala</t>
  </si>
  <si>
    <t>RAHUL ASHOK BAGUL</t>
  </si>
  <si>
    <t>MOHAN JAYVANT KARALE</t>
  </si>
  <si>
    <t>Bajna</t>
  </si>
  <si>
    <t>RAJU KATARA</t>
  </si>
  <si>
    <t>PRADEEP SAINI</t>
  </si>
  <si>
    <t>SHUBHAM KUMAR JATAV</t>
  </si>
  <si>
    <t>SHUBHAM PRAKASH PAWAL</t>
  </si>
  <si>
    <t>SAGAR SANTOSH JADHAV</t>
  </si>
  <si>
    <t>BHARATHCHAND U R</t>
  </si>
  <si>
    <t>Ajaigarh</t>
  </si>
  <si>
    <t>PAWAN PAURANIK</t>
  </si>
  <si>
    <t>KRISHAN KUMAR YADAV</t>
  </si>
  <si>
    <t>NIKHIL DNYANESHWAR KURHADE</t>
  </si>
  <si>
    <t>Sonu Kushwah</t>
  </si>
  <si>
    <t>TIRUPATI SHANKAR BANDAWAR</t>
  </si>
  <si>
    <t>SWAPNIL MANIK KHARAT</t>
  </si>
  <si>
    <t>SADDALAL KACHHAWA</t>
  </si>
  <si>
    <t>BHUPENDRA SINGH CHOUHAN</t>
  </si>
  <si>
    <t>BHARTHARI KUSHWAHA</t>
  </si>
  <si>
    <t>SHAHJAD</t>
  </si>
  <si>
    <t>SANJAY RATHI</t>
  </si>
  <si>
    <t>DIPAK NEWARE</t>
  </si>
  <si>
    <t>ANJISH RAJ</t>
  </si>
  <si>
    <t>SANJAY MISHRA</t>
  </si>
  <si>
    <t>RAVI YADAV</t>
  </si>
  <si>
    <t>24.9742583,77.5647317</t>
  </si>
  <si>
    <t>SAVAN VASUNIYA</t>
  </si>
  <si>
    <t>Rewari</t>
  </si>
  <si>
    <t>NEERAJ GURJAR</t>
  </si>
  <si>
    <t>ANSHU SINGH BAGHEL</t>
  </si>
  <si>
    <t>VIJENDRA RAIGAR</t>
  </si>
  <si>
    <t>KULDEEP</t>
  </si>
  <si>
    <t>Kekri</t>
  </si>
  <si>
    <t>SHANKAR LAL PRAJAPAT</t>
  </si>
  <si>
    <t>Jhotwara-jaipur</t>
  </si>
  <si>
    <t>PRADEEP SAHU</t>
  </si>
  <si>
    <t>SHAILENDRA DANGI</t>
  </si>
  <si>
    <t>SARAFRAJ KHAN</t>
  </si>
  <si>
    <t>AJAY KUMAR MALVIYA</t>
  </si>
  <si>
    <t>SARAVANAKUMAR S</t>
  </si>
  <si>
    <t>JITIN GIDIYA</t>
  </si>
  <si>
    <t>BAHADUR SINGH</t>
  </si>
  <si>
    <t>Salumbar</t>
  </si>
  <si>
    <t>PRADYUMN KUMAR YOGI</t>
  </si>
  <si>
    <t>PURAN</t>
  </si>
  <si>
    <t>SACHIN GULAB PAWAR</t>
  </si>
  <si>
    <t>VINOD KUMAR CHOUDHARY</t>
  </si>
  <si>
    <t>RAJPAL</t>
  </si>
  <si>
    <t>MANISH SONWAL</t>
  </si>
  <si>
    <t>JASRAJ MEENA</t>
  </si>
  <si>
    <t>CHIKANE NAVANATH JANARDHAN</t>
  </si>
  <si>
    <t>SANDEEP</t>
  </si>
  <si>
    <t>RANJIT CHOUHAN</t>
  </si>
  <si>
    <t>VAIBHAV PRABHAKAR PAWAR</t>
  </si>
  <si>
    <t>PRIYA SHASHIKANT DAHAKE</t>
  </si>
  <si>
    <t>PARVATHY K M</t>
  </si>
  <si>
    <t>BHARATHI A</t>
  </si>
  <si>
    <t>NANTHAKUMAR K</t>
  </si>
  <si>
    <t>RENJITH J J</t>
  </si>
  <si>
    <t>NAVNATH SANTOSH MADAKE</t>
  </si>
  <si>
    <t>RAKESH BHIKA BORSE</t>
  </si>
  <si>
    <t>RAKESH RAMESH MAGARE</t>
  </si>
  <si>
    <t>SANTOSH PARSHURAM GORE</t>
  </si>
  <si>
    <t>RAJU P</t>
  </si>
  <si>
    <t>VISHWA</t>
  </si>
  <si>
    <t>SURESH KUMAR M M</t>
  </si>
  <si>
    <t>RAJ SHEKHAR RAY</t>
  </si>
  <si>
    <t>AMAN</t>
  </si>
  <si>
    <t>Malhargarh</t>
  </si>
  <si>
    <t>MUSKAN RATHOR</t>
  </si>
  <si>
    <t>BADAL KUMAR</t>
  </si>
  <si>
    <t>JEEVAN SINGH BORANA</t>
  </si>
  <si>
    <t>AKASH GHANSHYAM YADAV</t>
  </si>
  <si>
    <t>SAURABH PRAMOD MORE</t>
  </si>
  <si>
    <t>KHUSHAL ROHIDAS RATHOD</t>
  </si>
  <si>
    <t>SOHAN LAL SAHU (Deleted)</t>
  </si>
  <si>
    <t>RUSHIKESH SHANTARAM SALUNKHE</t>
  </si>
  <si>
    <t>KOMAL BANDU MESHRAM</t>
  </si>
  <si>
    <t>THAN SINGH AVASIYA</t>
  </si>
  <si>
    <t>PRADIP DILIP NARWADE</t>
  </si>
  <si>
    <t>ADITYA BHAGWAN KADAM</t>
  </si>
  <si>
    <t>ASHOK</t>
  </si>
  <si>
    <t>SHIV SINGH</t>
  </si>
  <si>
    <t>SIMA ARJUN HANGE</t>
  </si>
  <si>
    <t>SOM VASUNIYA</t>
  </si>
  <si>
    <t>JETENDRA MEENA</t>
  </si>
  <si>
    <t>PRIYANKA BALASAHEB WALUNJ</t>
  </si>
  <si>
    <t>AJAY GARASIYA</t>
  </si>
  <si>
    <t>TARUN REGAR</t>
  </si>
  <si>
    <t>SHUBHAM MARUTI PATIL</t>
  </si>
  <si>
    <t>OMKAR DATTATRAY WAGHMARE</t>
  </si>
  <si>
    <t>TANISH</t>
  </si>
  <si>
    <t>PRIYANKA KUMARI KUMARI</t>
  </si>
  <si>
    <t>KOMAL KANWAR</t>
  </si>
  <si>
    <t>NAVEEN PANDEY</t>
  </si>
  <si>
    <t>SATYENDRA KUSHWAHA</t>
  </si>
  <si>
    <t>SHIVANI SINGH</t>
  </si>
  <si>
    <t>ASHISH PATEL</t>
  </si>
  <si>
    <t>MAHENDRA KUMAR AHIRWAR</t>
  </si>
  <si>
    <t>RAVINDRA KUMAR AHIRWAR</t>
  </si>
  <si>
    <t>LAXMI SHANKAR VERMA</t>
  </si>
  <si>
    <t>ONKAR LAL MEENA</t>
  </si>
  <si>
    <t>PRAKASH ROLANIYA</t>
  </si>
  <si>
    <t>MAHESH KUMAR YADAV</t>
  </si>
  <si>
    <t>ASHISH</t>
  </si>
  <si>
    <t>Ramganj Mandi</t>
  </si>
  <si>
    <t>MANGILAL</t>
  </si>
  <si>
    <t>ANIVESH PATEL</t>
  </si>
  <si>
    <t>RAVINDRA PAAL</t>
  </si>
  <si>
    <t>JAYKUMAR KUMAR YADAV</t>
  </si>
  <si>
    <t>GAGAN</t>
  </si>
  <si>
    <t>RAJI RAVI</t>
  </si>
  <si>
    <t>Denkanikottai</t>
  </si>
  <si>
    <t>JANAKI RAMAN VENKATESAN</t>
  </si>
  <si>
    <t>Shanthakumar Thimmarayappa</t>
  </si>
  <si>
    <t>S TAMIZH</t>
  </si>
  <si>
    <t>SENTHILKUMAR P</t>
  </si>
  <si>
    <t>VIKAS VILAS KEMBARI</t>
  </si>
  <si>
    <t>VIJAYALAKSHMI RAJENDRAN</t>
  </si>
  <si>
    <t>ARUN KUMAR M</t>
  </si>
  <si>
    <t>SARAVANAN V</t>
  </si>
  <si>
    <t>SAYYAD AJAM NIJAM</t>
  </si>
  <si>
    <t>8.89418,76.6815567</t>
  </si>
  <si>
    <t>SOURABH KUMAR</t>
  </si>
  <si>
    <t>BANUREGA K</t>
  </si>
  <si>
    <t>Dahanu</t>
  </si>
  <si>
    <t>KETAN VIJAY MACHHI</t>
  </si>
  <si>
    <t>NARENDRA WASKALE</t>
  </si>
  <si>
    <t>RAHUL PALANIKUMAR</t>
  </si>
  <si>
    <t>MULLAIVANNAN K</t>
  </si>
  <si>
    <t>22.9597583,79.17344</t>
  </si>
  <si>
    <t>MARISAMY APPANASAMY</t>
  </si>
  <si>
    <t>23.1236167,79.585785</t>
  </si>
  <si>
    <t>19.84831,75.3394683</t>
  </si>
  <si>
    <t>VISHWAS TIWARI</t>
  </si>
  <si>
    <t>20.8850583,75.9963733</t>
  </si>
  <si>
    <t>21.0073683,75.2744883</t>
  </si>
  <si>
    <t>QURAISHI RIZWAN KHAN MOHAMMED KHAN</t>
  </si>
  <si>
    <t>21.0073817,75.2744833</t>
  </si>
  <si>
    <t>21.362705,75.9621817</t>
  </si>
  <si>
    <t>8.9494433,76.5545417</t>
  </si>
  <si>
    <t>16.6916733,74.2491383</t>
  </si>
  <si>
    <t>9.5494,76.318065</t>
  </si>
  <si>
    <t>MUTHUKUMAR C</t>
  </si>
  <si>
    <t>19.8482983,75.3394583</t>
  </si>
  <si>
    <t>24.5805083,77.7357383</t>
  </si>
  <si>
    <t>KARTHI SELVAM</t>
  </si>
  <si>
    <t>22.8016967,76.314425</t>
  </si>
  <si>
    <t>21.1597367,75.9942767</t>
  </si>
  <si>
    <t>21.1392747,75.9686394</t>
  </si>
  <si>
    <t>SANWARA BAIRWA</t>
  </si>
  <si>
    <t>ARJUN KURMI</t>
  </si>
  <si>
    <t>20.2639433,75.1370367</t>
  </si>
  <si>
    <t>21.2442067,76.0365683</t>
  </si>
  <si>
    <t>REMYA RAJESH</t>
  </si>
  <si>
    <t>ATHIRA VINOD</t>
  </si>
  <si>
    <t>KIRAN KUMAR S</t>
  </si>
  <si>
    <t>Hasthampatti</t>
  </si>
  <si>
    <t>PUSHPARAJ MARIYAPPAN (Deleted)</t>
  </si>
  <si>
    <t>BALAJI (Deleted)</t>
  </si>
  <si>
    <t>Fathima Bee</t>
  </si>
  <si>
    <t>THANUSH K (Deleted)</t>
  </si>
  <si>
    <t>AYYANAR SARAVANAN.S</t>
  </si>
  <si>
    <t>SATHISHKUMAR</t>
  </si>
  <si>
    <t>MATHAN</t>
  </si>
  <si>
    <t>TOFIK MAHEMUD TADAVI</t>
  </si>
  <si>
    <t>DEIVENDRAVIJAY K</t>
  </si>
  <si>
    <t>VIMALA</t>
  </si>
  <si>
    <t>KRISHNAMOORTHI MUTHUSAMY</t>
  </si>
  <si>
    <t>SIVASENAN PALANISAMY</t>
  </si>
  <si>
    <t>MURUGANANTHAM MARIMUTHU</t>
  </si>
  <si>
    <t>SAINATH SATISH SHELKE</t>
  </si>
  <si>
    <t>DNYANESHWAR APPA SALVE</t>
  </si>
  <si>
    <t>REKHA DOMINIC</t>
  </si>
  <si>
    <t>SIMISKUMAR A</t>
  </si>
  <si>
    <t>PRAVEENKUMAR</t>
  </si>
  <si>
    <t>KARTHICK M</t>
  </si>
  <si>
    <t>HETRAM KONDAR</t>
  </si>
  <si>
    <t>RAMESHVAR GURJAR</t>
  </si>
  <si>
    <t>RAJENDRA MEWADA</t>
  </si>
  <si>
    <t>PRANAY SANTOSH GHAYWAT</t>
  </si>
  <si>
    <t>BHABEN MANDAL</t>
  </si>
  <si>
    <t>PRAKASH SARKAR</t>
  </si>
  <si>
    <t>VIRENDRA SINGH RAJPUT</t>
  </si>
  <si>
    <t>VAIBHAV SATISH GEDAM</t>
  </si>
  <si>
    <t>LAXMAN DEVRAV THAKARE</t>
  </si>
  <si>
    <t>RAMDAS MOHAN YASHOD</t>
  </si>
  <si>
    <t>NIRAJ RAMESH NAIDU</t>
  </si>
  <si>
    <t>ANURAG PAWAR</t>
  </si>
  <si>
    <t>ANJU MARKAM </t>
  </si>
  <si>
    <t>KIRAN SHRAVAN JADHAV</t>
  </si>
  <si>
    <t>SHINDE OMKAR ASHOK</t>
  </si>
  <si>
    <t>VALANJU PRASHANT PRAKASH</t>
  </si>
  <si>
    <t>MANSI YOGESH MHASKE</t>
  </si>
  <si>
    <t>RAJESH</t>
  </si>
  <si>
    <t>HEMANT RAJ AHIRWAR</t>
  </si>
  <si>
    <t>IMRAT RAJAK</t>
  </si>
  <si>
    <t>RAHUL MEENA</t>
  </si>
  <si>
    <t>16.6916533,74.2491483</t>
  </si>
  <si>
    <t>16.6916667,74.2491583</t>
  </si>
  <si>
    <t>Kisan Morsing Chavhan</t>
  </si>
  <si>
    <t>22.9441783,74.6464583</t>
  </si>
  <si>
    <t>SIDDESH SURESH PATKAR</t>
  </si>
  <si>
    <t>JASMAT SINGH TOMAR</t>
  </si>
  <si>
    <t>JAYASHRI</t>
  </si>
  <si>
    <t>HARISH RAHUMAN M</t>
  </si>
  <si>
    <t>CHETAN GORAKHNATH BAGUL</t>
  </si>
  <si>
    <t>MANIVANNAN VEERAMANI</t>
  </si>
  <si>
    <t>SARASWATHI</t>
  </si>
  <si>
    <t>NAVEEN M</t>
  </si>
  <si>
    <t>RAJA GOPAL S</t>
  </si>
  <si>
    <t>Thirupuvanam</t>
  </si>
  <si>
    <t>MADHAVAN S</t>
  </si>
  <si>
    <t>MOHAN LAKSHMINARAYANAN</t>
  </si>
  <si>
    <t>ABIMANYU PERUMAL</t>
  </si>
  <si>
    <t>SARAVANAN ARUNACHALAM</t>
  </si>
  <si>
    <t>SACHIN BALU TRIBHUVAN</t>
  </si>
  <si>
    <t>DINAKARAN</t>
  </si>
  <si>
    <t>RAM SINGH LODHI</t>
  </si>
  <si>
    <t>RAMESH KUSHWAHA</t>
  </si>
  <si>
    <t>19.5509833,74.9290133</t>
  </si>
  <si>
    <t>29.1860367,76.22011</t>
  </si>
  <si>
    <t>20.8850317,75.996215</t>
  </si>
  <si>
    <t>23.0455733,74.43309</t>
  </si>
  <si>
    <t>24.2029767,75.3962883</t>
  </si>
  <si>
    <t>8.943645,76.7931333</t>
  </si>
  <si>
    <t>22.9225717,74.7111517</t>
  </si>
  <si>
    <t>22.9180517,74.8357117</t>
  </si>
  <si>
    <t>23.17499,74.56809</t>
  </si>
  <si>
    <t>Ramana Rajesh E (Deleted)</t>
  </si>
  <si>
    <t>MELBA CHELLADURAI (Deleted)</t>
  </si>
  <si>
    <t>22.923895,74.704515</t>
  </si>
  <si>
    <t>QC Approved Disbursement Pending</t>
  </si>
  <si>
    <t>PAL PANDI P</t>
  </si>
  <si>
    <t>SANKAR M</t>
  </si>
  <si>
    <t>Shubham Kailas Magre</t>
  </si>
  <si>
    <t>NIKHIL ASHOKRAO BOBADE</t>
  </si>
  <si>
    <t>AMIT GAJANAN SUTAR</t>
  </si>
  <si>
    <t>_TASK328022</t>
  </si>
  <si>
    <t>FL01-TASK-253976</t>
  </si>
  <si>
    <t>_TASK403768</t>
  </si>
  <si>
    <t>FL01-TASK-361767</t>
  </si>
  <si>
    <t>_TASK401093</t>
  </si>
  <si>
    <t>FL01-TASK-244072</t>
  </si>
  <si>
    <t>_TASK401088</t>
  </si>
  <si>
    <t>FL01-TASK-244130</t>
  </si>
  <si>
    <t>_TASK401085</t>
  </si>
  <si>
    <t>FL01-TASK-244138</t>
  </si>
  <si>
    <t>_TASK401029</t>
  </si>
  <si>
    <t>FL01-TASK-244140</t>
  </si>
  <si>
    <t>_TASK401687</t>
  </si>
  <si>
    <t>FL02-TASK-384816</t>
  </si>
  <si>
    <t>_TASK401681</t>
  </si>
  <si>
    <t>FL01-TASK-384924</t>
  </si>
  <si>
    <t>_TASK401666</t>
  </si>
  <si>
    <t>FL01-TASK-384829</t>
  </si>
  <si>
    <t>_TASK401661</t>
  </si>
  <si>
    <t>FL01-TASK-384918</t>
  </si>
  <si>
    <t>_TASK401656</t>
  </si>
  <si>
    <t>FL01-TASK-384816</t>
  </si>
  <si>
    <t>_TASK336711</t>
  </si>
  <si>
    <t>9.0165767,76.5733383</t>
  </si>
  <si>
    <t>FL01-TASK-216871</t>
  </si>
  <si>
    <t>_TASK401696</t>
  </si>
  <si>
    <t>FL01-TASK-384864</t>
  </si>
  <si>
    <t>_TASK401023</t>
  </si>
  <si>
    <t>FL01-TASK-384920</t>
  </si>
  <si>
    <t>_TASK401519</t>
  </si>
  <si>
    <t>22.080385,80.5848717</t>
  </si>
  <si>
    <t>FL01-TASK-366933</t>
  </si>
  <si>
    <t>_TASK401457</t>
  </si>
  <si>
    <t>24.924695,76.2757567</t>
  </si>
  <si>
    <t>FL01-TASK-392513</t>
  </si>
  <si>
    <t>TASK-371566</t>
  </si>
  <si>
    <t>ARTI CHOUHAN</t>
  </si>
  <si>
    <t>TASK-371637</t>
  </si>
  <si>
    <t>_TASK401700</t>
  </si>
  <si>
    <t>FL01-TASK-384803</t>
  </si>
  <si>
    <t>_TASK298313</t>
  </si>
  <si>
    <t>FL02-TASK-219980</t>
  </si>
  <si>
    <t>_TASK401685</t>
  </si>
  <si>
    <t>FL01-TASK-384908</t>
  </si>
  <si>
    <t>_TASK403588</t>
  </si>
  <si>
    <t>FL01-TASK-362714</t>
  </si>
  <si>
    <t>_TASK400586</t>
  </si>
  <si>
    <t>FL01-TASK-389324</t>
  </si>
  <si>
    <t>_TASK297801</t>
  </si>
  <si>
    <t>FL01-TASK-222829</t>
  </si>
  <si>
    <t>_TASK400744</t>
  </si>
  <si>
    <t>FL02-TASK-354267</t>
  </si>
  <si>
    <t>_TASK400743</t>
  </si>
  <si>
    <t>8.9983283,76.577525</t>
  </si>
  <si>
    <t>FL01-TASK-354267</t>
  </si>
  <si>
    <t>_TASK401071</t>
  </si>
  <si>
    <t>FL07-TASK-224346</t>
  </si>
  <si>
    <t>_TASK403490</t>
  </si>
  <si>
    <t>FL01-TASK-365557</t>
  </si>
  <si>
    <t>_TASK401390</t>
  </si>
  <si>
    <t>FL02-TASK-389330</t>
  </si>
  <si>
    <t>_TASK330438</t>
  </si>
  <si>
    <t>9.0163717,76.573425</t>
  </si>
  <si>
    <t>FL01-TASK-206276</t>
  </si>
  <si>
    <t>_TASK344148</t>
  </si>
  <si>
    <t>FL04-TASK-245065</t>
  </si>
  <si>
    <t>_TASK296608</t>
  </si>
  <si>
    <t>FL01-TASK-231709</t>
  </si>
  <si>
    <t>_TASK403828</t>
  </si>
  <si>
    <t>FL01-TASK-346774</t>
  </si>
  <si>
    <t>_TASK296526</t>
  </si>
  <si>
    <t>FL01-TASK-236580</t>
  </si>
  <si>
    <t>_TASK296667</t>
  </si>
  <si>
    <t>FL01-TASK-231707</t>
  </si>
  <si>
    <t>_TASK296507</t>
  </si>
  <si>
    <t>FL01-TASK-219949</t>
  </si>
  <si>
    <t>_TASK296462</t>
  </si>
  <si>
    <t>FL01-TASK-231706</t>
  </si>
  <si>
    <t>_TASK401235</t>
  </si>
  <si>
    <t>FL02-TASK-384814</t>
  </si>
  <si>
    <t>_TASK296465</t>
  </si>
  <si>
    <t>FL01-TASK-231708</t>
  </si>
  <si>
    <t>_TASK296412</t>
  </si>
  <si>
    <t>FL01-TASK-236617</t>
  </si>
  <si>
    <t>TASK-367866</t>
  </si>
  <si>
    <t>TASK-364595</t>
  </si>
  <si>
    <t>TASK-365101</t>
  </si>
  <si>
    <t>TASK-357986</t>
  </si>
  <si>
    <t>19.6206083,75.7942817</t>
  </si>
  <si>
    <t>TASK-389995</t>
  </si>
  <si>
    <t>TASK-373354</t>
  </si>
  <si>
    <t>TASK-367926</t>
  </si>
  <si>
    <t>22.6099467,75.6785483</t>
  </si>
  <si>
    <t>TASK-368653</t>
  </si>
  <si>
    <t>TASK-380109</t>
  </si>
  <si>
    <t>23.9994183,76.7294367</t>
  </si>
  <si>
    <t>TASK-357987</t>
  </si>
  <si>
    <t>TASK-391532</t>
  </si>
  <si>
    <t>TASK-358091</t>
  </si>
  <si>
    <t>TASK-369293</t>
  </si>
  <si>
    <t>TASK-358104</t>
  </si>
  <si>
    <t>TASK-348571</t>
  </si>
  <si>
    <t>8.8807675,76.6666758</t>
  </si>
  <si>
    <t>TASK-369262</t>
  </si>
  <si>
    <t>22.9433033,75.2639083</t>
  </si>
  <si>
    <t>TASK-366971</t>
  </si>
  <si>
    <t>21.6630995,75.0290648</t>
  </si>
  <si>
    <t>NARENDRA PAWAR</t>
  </si>
  <si>
    <t>TASK-392069</t>
  </si>
  <si>
    <t>TASK-367932</t>
  </si>
  <si>
    <t>TASK-349859</t>
  </si>
  <si>
    <t>TASK-349876</t>
  </si>
  <si>
    <t>TASK-349878</t>
  </si>
  <si>
    <t>TASK-349874</t>
  </si>
  <si>
    <t>TASK-349877</t>
  </si>
  <si>
    <t>TASK-367933</t>
  </si>
  <si>
    <t>22.6099538,75.6785775</t>
  </si>
  <si>
    <t>TASK-349879</t>
  </si>
  <si>
    <t>TASK-377774</t>
  </si>
  <si>
    <t>21.3242701,78.6489632</t>
  </si>
  <si>
    <t>TASK-393457</t>
  </si>
  <si>
    <t>TASK-378394</t>
  </si>
  <si>
    <t>19.8873447,78.5587729</t>
  </si>
  <si>
    <t>TASK-375535</t>
  </si>
  <si>
    <t>TASK-384263</t>
  </si>
  <si>
    <t>TASK-399058</t>
  </si>
  <si>
    <t>25.7537677,75.8396028</t>
  </si>
  <si>
    <t>TASK-362417</t>
  </si>
  <si>
    <t>11.2955976,77.5299814</t>
  </si>
  <si>
    <t>TASK-357313</t>
  </si>
  <si>
    <t>11.6721033,78.810555</t>
  </si>
  <si>
    <t>TASK-357341</t>
  </si>
  <si>
    <t>TASK-399969</t>
  </si>
  <si>
    <t>21.7570639,79.3978022</t>
  </si>
  <si>
    <t>TASK-389727</t>
  </si>
  <si>
    <t>TASK-395061</t>
  </si>
  <si>
    <t>23.1620717,79.9106995</t>
  </si>
  <si>
    <t>TASK-374922</t>
  </si>
  <si>
    <t>22.2359783,76.0849633</t>
  </si>
  <si>
    <t>TASK-399976</t>
  </si>
  <si>
    <t>TASK-348539</t>
  </si>
  <si>
    <t>8.8485485,76.7254849</t>
  </si>
  <si>
    <t>TASK-374930</t>
  </si>
  <si>
    <t>22.2360267,76.0849483</t>
  </si>
  <si>
    <t>TASK-391484</t>
  </si>
  <si>
    <t>17.4600217,74.8556317</t>
  </si>
  <si>
    <t>TASK-344943</t>
  </si>
  <si>
    <t>8.66275,76.7883733</t>
  </si>
  <si>
    <t>TASK-398192</t>
  </si>
  <si>
    <t>28.2937917,76.79838</t>
  </si>
  <si>
    <t>TASK-373192</t>
  </si>
  <si>
    <t>23.1000366,76.9932774</t>
  </si>
  <si>
    <t>TASK-392147</t>
  </si>
  <si>
    <t>29.314115,76.24451</t>
  </si>
  <si>
    <t>TASK-375670</t>
  </si>
  <si>
    <t>TASK-396837</t>
  </si>
  <si>
    <t>24.9707529,80.2475999</t>
  </si>
  <si>
    <t>TASK-370546</t>
  </si>
  <si>
    <t>18.404025,74.6514933</t>
  </si>
  <si>
    <t>TASK-373207</t>
  </si>
  <si>
    <t>23.1000336,76.9932957</t>
  </si>
  <si>
    <t>TASK-363180</t>
  </si>
  <si>
    <t>TASK-344944</t>
  </si>
  <si>
    <t>8.6627523,76.7883728</t>
  </si>
  <si>
    <t>TASK-367284</t>
  </si>
  <si>
    <t>AJAY KUMAR VISHWAKARMA</t>
  </si>
  <si>
    <t>TASK-367270</t>
  </si>
  <si>
    <t>24.6266083,79.537485</t>
  </si>
  <si>
    <t>TASK-396936</t>
  </si>
  <si>
    <t>25.7537726,75.3836008</t>
  </si>
  <si>
    <t>TASK-391715</t>
  </si>
  <si>
    <t>18.5225278,74.1161972</t>
  </si>
  <si>
    <t>TASK-398974</t>
  </si>
  <si>
    <t>23.8344779,73.6733778</t>
  </si>
  <si>
    <t>TASK-393081</t>
  </si>
  <si>
    <t>22.41473,80.66738</t>
  </si>
  <si>
    <t>TASK-392127</t>
  </si>
  <si>
    <t>29.3141067,76.2445583</t>
  </si>
  <si>
    <t>TASK-398685</t>
  </si>
  <si>
    <t>23.059935,80.008485</t>
  </si>
  <si>
    <t>TASK-348520</t>
  </si>
  <si>
    <t>8.8826493,76.8058308</t>
  </si>
  <si>
    <t>TASK-393450</t>
  </si>
  <si>
    <t>21.5866483,80.3147767</t>
  </si>
  <si>
    <t>TASK-370642</t>
  </si>
  <si>
    <t>23.1469612,83.174769</t>
  </si>
  <si>
    <t>TASK-393484</t>
  </si>
  <si>
    <t>21.613241351674567,80.29494462963872</t>
  </si>
  <si>
    <t>TASK-359397</t>
  </si>
  <si>
    <t>19.6038117,74.9349617</t>
  </si>
  <si>
    <t>TASK-390557</t>
  </si>
  <si>
    <t>19.5494233,73.948235</t>
  </si>
  <si>
    <t>TASK-395504</t>
  </si>
  <si>
    <t>25.0240733,79.2484283</t>
  </si>
  <si>
    <t>TASK-399455</t>
  </si>
  <si>
    <t>23.8485349,74.097285</t>
  </si>
  <si>
    <t>TASK-351448</t>
  </si>
  <si>
    <t>TASK-367292</t>
  </si>
  <si>
    <t>TASK-393279</t>
  </si>
  <si>
    <t>22.6050717,79.8973233</t>
  </si>
  <si>
    <t>TASK-397098</t>
  </si>
  <si>
    <t>26.1616833,75.86509</t>
  </si>
  <si>
    <t>TASK-373361</t>
  </si>
  <si>
    <t>23.6348817,74.9155633</t>
  </si>
  <si>
    <t>TASK-369418</t>
  </si>
  <si>
    <t>22.2498723,75.6736295</t>
  </si>
  <si>
    <t>TASK-398667</t>
  </si>
  <si>
    <t>23.07044,79.9792252</t>
  </si>
  <si>
    <t>TASK-393469</t>
  </si>
  <si>
    <t>21.5871917,80.3152383</t>
  </si>
  <si>
    <t>TASK-392155</t>
  </si>
  <si>
    <t>29.3141143,76.2445608</t>
  </si>
  <si>
    <t>TASK-379892</t>
  </si>
  <si>
    <t>22.5458967,75.2431733</t>
  </si>
  <si>
    <t>TASK-366880</t>
  </si>
  <si>
    <t>22.0684408,80.5534192</t>
  </si>
  <si>
    <t>TASK-364568</t>
  </si>
  <si>
    <t>20.908605,75.0388273</t>
  </si>
  <si>
    <t>TASK-347002</t>
  </si>
  <si>
    <t>9.4892967,76.328645</t>
  </si>
  <si>
    <t>TASK-375997</t>
  </si>
  <si>
    <t>22.9606124,84.1396123</t>
  </si>
  <si>
    <t>TASK-396723</t>
  </si>
  <si>
    <t>23.5940967,74.173775</t>
  </si>
  <si>
    <t>TASK-347017</t>
  </si>
  <si>
    <t>9.4892895,76.3286508</t>
  </si>
  <si>
    <t>TASK-347026</t>
  </si>
  <si>
    <t>9.4892913,76.3286398</t>
  </si>
  <si>
    <t>TASK-347028</t>
  </si>
  <si>
    <t>9.4892396,76.3285948</t>
  </si>
  <si>
    <t>TASK-379313</t>
  </si>
  <si>
    <t>TASK-396800</t>
  </si>
  <si>
    <t>24.9257367,74.6179733</t>
  </si>
  <si>
    <t>TASK-365742</t>
  </si>
  <si>
    <t>13.2234875,79.6735056</t>
  </si>
  <si>
    <t>TASK-398728</t>
  </si>
  <si>
    <t>23.055034,79.9278422</t>
  </si>
  <si>
    <t>TASK-375028</t>
  </si>
  <si>
    <t>22.1927883,76.0707933</t>
  </si>
  <si>
    <t>TASK-378082</t>
  </si>
  <si>
    <t>TASK-375681</t>
  </si>
  <si>
    <t>19.8223269,79.4338532</t>
  </si>
  <si>
    <t>TASK-399320</t>
  </si>
  <si>
    <t>25.3627008,74.2536833</t>
  </si>
  <si>
    <t>TASK-365671</t>
  </si>
  <si>
    <t>19.7627858,74.477028</t>
  </si>
  <si>
    <t>TASK-365696</t>
  </si>
  <si>
    <t>19.7627906,74.4770175</t>
  </si>
  <si>
    <t>TASK-398859</t>
  </si>
  <si>
    <t>25.6979867,73.3884217</t>
  </si>
  <si>
    <t>TASK-365698</t>
  </si>
  <si>
    <t>19.7628042,74.4769656</t>
  </si>
  <si>
    <t>TASK-366124</t>
  </si>
  <si>
    <t>11.7655729,78.2420711</t>
  </si>
  <si>
    <t>TASK-365701</t>
  </si>
  <si>
    <t>19.7628115,74.4769188</t>
  </si>
  <si>
    <t>TASK-365729</t>
  </si>
  <si>
    <t>19.7627966,74.4769891</t>
  </si>
  <si>
    <t>TASK-375623</t>
  </si>
  <si>
    <t>TASK-368597</t>
  </si>
  <si>
    <t>23.6474685,75.134533</t>
  </si>
  <si>
    <t>TASK-368545</t>
  </si>
  <si>
    <t>23.6473063,75.134897</t>
  </si>
  <si>
    <t>TASK-361374</t>
  </si>
  <si>
    <t>TASK-361505</t>
  </si>
  <si>
    <t>18.5182775,76.8364773</t>
  </si>
  <si>
    <t>TASK-396722</t>
  </si>
  <si>
    <t>23.5968467,74.1711217</t>
  </si>
  <si>
    <t>TASK-365705</t>
  </si>
  <si>
    <t>TASK-374830</t>
  </si>
  <si>
    <t>23.8229933,75.5940533</t>
  </si>
  <si>
    <t>TASK-371580</t>
  </si>
  <si>
    <t>23.4187595,75.2848556</t>
  </si>
  <si>
    <t>TASK-391534</t>
  </si>
  <si>
    <t>17.4598766,74.8506299</t>
  </si>
  <si>
    <t>TASK-395208</t>
  </si>
  <si>
    <t>23.456547,81.7359682</t>
  </si>
  <si>
    <t>TASK-391697</t>
  </si>
  <si>
    <t>18.4870483,74.2111233</t>
  </si>
  <si>
    <t>TASK-394638</t>
  </si>
  <si>
    <t>22.3645417,78.61795</t>
  </si>
  <si>
    <t>TASK-374693</t>
  </si>
  <si>
    <t>20.6628933,82.034515</t>
  </si>
  <si>
    <t>TASK-392036</t>
  </si>
  <si>
    <t>28.756215,76.6666867</t>
  </si>
  <si>
    <t>TASK-398604</t>
  </si>
  <si>
    <t>TASK-399898</t>
  </si>
  <si>
    <t>29.5805367,76.2370833</t>
  </si>
  <si>
    <t>TASK-389818</t>
  </si>
  <si>
    <t>TASK-395215</t>
  </si>
  <si>
    <t>23.475395,81.754765</t>
  </si>
  <si>
    <t>TASK-392504</t>
  </si>
  <si>
    <t>24.87115,76.2149633</t>
  </si>
  <si>
    <t>TASK-400218</t>
  </si>
  <si>
    <t>26.565075,74.8656433</t>
  </si>
  <si>
    <t>TASK-383796</t>
  </si>
  <si>
    <t>22.7884667,74.5798033</t>
  </si>
  <si>
    <t>TASK-385828</t>
  </si>
  <si>
    <t>22.1286286,74.6840251</t>
  </si>
  <si>
    <t>TASK-398947</t>
  </si>
  <si>
    <t>23.8344963,73.673445</t>
  </si>
  <si>
    <t>TASK-394676</t>
  </si>
  <si>
    <t>23.3851933,79.53356</t>
  </si>
  <si>
    <t>TASK-359117</t>
  </si>
  <si>
    <t>TASK-393919</t>
  </si>
  <si>
    <t>23.0524386,79.1118391</t>
  </si>
  <si>
    <t>TASK-359281</t>
  </si>
  <si>
    <t>19.5994817,74.9559433</t>
  </si>
  <si>
    <t>TASK-397451</t>
  </si>
  <si>
    <t>24.01723,74.7954883</t>
  </si>
  <si>
    <t>TASK-395418</t>
  </si>
  <si>
    <t>25.213825,79.9894983</t>
  </si>
  <si>
    <t>TASK-366848</t>
  </si>
  <si>
    <t>22.0803433,80.584775</t>
  </si>
  <si>
    <t>TASK-397716</t>
  </si>
  <si>
    <t>24.5895257,77.7196764</t>
  </si>
  <si>
    <t>TASK-367666</t>
  </si>
  <si>
    <t>24.6502417,77.2981183</t>
  </si>
  <si>
    <t>TASK-365736</t>
  </si>
  <si>
    <t>19.7648487,74.4742301</t>
  </si>
  <si>
    <t>TASK-394599</t>
  </si>
  <si>
    <t>TASK-379886</t>
  </si>
  <si>
    <t>TASK-379942</t>
  </si>
  <si>
    <t>22.5458783,75.2431733</t>
  </si>
  <si>
    <t>TASK-367306</t>
  </si>
  <si>
    <t>TASK-380006</t>
  </si>
  <si>
    <t>TASK-369471</t>
  </si>
  <si>
    <t>22.1264005,75.6194473</t>
  </si>
  <si>
    <t>TASK-386147</t>
  </si>
  <si>
    <t>20.8879417,77.3568583</t>
  </si>
  <si>
    <t>TASK-392072</t>
  </si>
  <si>
    <t>TASK-370825</t>
  </si>
  <si>
    <t>23.2911268,82.5482034</t>
  </si>
  <si>
    <t>TASK-363624</t>
  </si>
  <si>
    <t>12.2501083,78.54361</t>
  </si>
  <si>
    <t>TASK-389047</t>
  </si>
  <si>
    <t>23.04165,76.6806</t>
  </si>
  <si>
    <t>TASK-363632</t>
  </si>
  <si>
    <t>TASK-399062</t>
  </si>
  <si>
    <t>25.7404933,75.836005</t>
  </si>
  <si>
    <t>TASK-394891</t>
  </si>
  <si>
    <t>23.1066812,79.6950676</t>
  </si>
  <si>
    <t>TASK-397213</t>
  </si>
  <si>
    <t>26.6092895,75.8656743</t>
  </si>
  <si>
    <t>TASK-382189</t>
  </si>
  <si>
    <t>24.2370186,75.8411057</t>
  </si>
  <si>
    <t>TASK-389048</t>
  </si>
  <si>
    <t>TASK-363644</t>
  </si>
  <si>
    <t>TASK-363648</t>
  </si>
  <si>
    <t>TASK-389070</t>
  </si>
  <si>
    <t>TASK-370711</t>
  </si>
  <si>
    <t>23.1684433,83.1769983</t>
  </si>
  <si>
    <t>TASK-363650</t>
  </si>
  <si>
    <t>TASK-389083</t>
  </si>
  <si>
    <t>TASK-363665</t>
  </si>
  <si>
    <t>TASK-371796</t>
  </si>
  <si>
    <t>TASK-363668</t>
  </si>
  <si>
    <t>TASK-363702</t>
  </si>
  <si>
    <t>TASK-363718</t>
  </si>
  <si>
    <t>TASK-394659</t>
  </si>
  <si>
    <t>22.3967083,78.566995</t>
  </si>
  <si>
    <t>TASK-363737</t>
  </si>
  <si>
    <t>TASK-367047</t>
  </si>
  <si>
    <t>21.6693429,75.0299542</t>
  </si>
  <si>
    <t>TASK-363821</t>
  </si>
  <si>
    <t>12.25011,78.5436283</t>
  </si>
  <si>
    <t>TASK-366791</t>
  </si>
  <si>
    <t>TASK-364382</t>
  </si>
  <si>
    <t>TASK-370247</t>
  </si>
  <si>
    <t>19.0446746,77.6442572</t>
  </si>
  <si>
    <t>TASK-382021</t>
  </si>
  <si>
    <t>23.2164693,77.5003332</t>
  </si>
  <si>
    <t>TASK-368664</t>
  </si>
  <si>
    <t>23.2112948,77.0570595</t>
  </si>
  <si>
    <t>TASK-371140</t>
  </si>
  <si>
    <t>TASK-398680</t>
  </si>
  <si>
    <t>TASK-400333</t>
  </si>
  <si>
    <t>28.1483202,76.5688676</t>
  </si>
  <si>
    <t>TASK-363842</t>
  </si>
  <si>
    <t>TASK-370045</t>
  </si>
  <si>
    <t>19.0446857,77.6442453</t>
  </si>
  <si>
    <t>TASK-395976</t>
  </si>
  <si>
    <t>24.8340717,79.9624817</t>
  </si>
  <si>
    <t>TASK-384654</t>
  </si>
  <si>
    <t>TASK-384657</t>
  </si>
  <si>
    <t>TASK-368621</t>
  </si>
  <si>
    <t>23.2164702,77.0774229</t>
  </si>
  <si>
    <t>TASK-373360</t>
  </si>
  <si>
    <t>23.639945,74.9172317</t>
  </si>
  <si>
    <t>TASK-372804</t>
  </si>
  <si>
    <t>23.0987231,77.510003</t>
  </si>
  <si>
    <t>TASK-399809</t>
  </si>
  <si>
    <t>22.0563343,79.2517605</t>
  </si>
  <si>
    <t>TASK-374678</t>
  </si>
  <si>
    <t>20.3920007,82.2255587</t>
  </si>
  <si>
    <t>TASK-373090</t>
  </si>
  <si>
    <t>23.8536883,77.951905</t>
  </si>
  <si>
    <t>TASK-389102</t>
  </si>
  <si>
    <t>23.0416433,76.68055</t>
  </si>
  <si>
    <t>TASK-388817</t>
  </si>
  <si>
    <t>YASH PRALHAD YADAV</t>
  </si>
  <si>
    <t>TASK-357339</t>
  </si>
  <si>
    <t>11.6347036,78.8217457</t>
  </si>
  <si>
    <t>TASK-397718</t>
  </si>
  <si>
    <t>24.5782281,77.741253</t>
  </si>
  <si>
    <t>TASK-398804</t>
  </si>
  <si>
    <t>24.6501267,76.005</t>
  </si>
  <si>
    <t>TASK-398807</t>
  </si>
  <si>
    <t>TASK-399452</t>
  </si>
  <si>
    <t>23.9033883,74.030435</t>
  </si>
  <si>
    <t>TASK-398811</t>
  </si>
  <si>
    <t>TASK-398838</t>
  </si>
  <si>
    <t>TASK-389105</t>
  </si>
  <si>
    <t>TASK-366674</t>
  </si>
  <si>
    <t>TASK-396945</t>
  </si>
  <si>
    <t>25.7656417,75.3750667</t>
  </si>
  <si>
    <t>TASK-366677</t>
  </si>
  <si>
    <t>TASK-366693</t>
  </si>
  <si>
    <t>TASK-366695</t>
  </si>
  <si>
    <t>TASK-398840</t>
  </si>
  <si>
    <t>TASK-370682</t>
  </si>
  <si>
    <t>23.1685233,83.1771177</t>
  </si>
  <si>
    <t>TASK-366640</t>
  </si>
  <si>
    <t>TASK-396949</t>
  </si>
  <si>
    <t>25.7655699,75.3750533</t>
  </si>
  <si>
    <t>TASK-392073</t>
  </si>
  <si>
    <t>TASK-383828</t>
  </si>
  <si>
    <t>22.7555583,74.597675</t>
  </si>
  <si>
    <t>TASK-374759</t>
  </si>
  <si>
    <t>23.7672017,75.5591</t>
  </si>
  <si>
    <t>TASK-356289</t>
  </si>
  <si>
    <t>21.2183956,75.6562329</t>
  </si>
  <si>
    <t>TASK-356290</t>
  </si>
  <si>
    <t>21.2183957,75.656233</t>
  </si>
  <si>
    <t>TASK-375375</t>
  </si>
  <si>
    <t>23.2893134,75.0432216</t>
  </si>
  <si>
    <t>TASK-396782</t>
  </si>
  <si>
    <t>24.8440367,74.5710383</t>
  </si>
  <si>
    <t>TASK-392074</t>
  </si>
  <si>
    <t>TASK-356291</t>
  </si>
  <si>
    <t>21.2183957,75.6562329</t>
  </si>
  <si>
    <t>TASK-398803</t>
  </si>
  <si>
    <t>24.650135,76.0050267</t>
  </si>
  <si>
    <t>TASK-371589</t>
  </si>
  <si>
    <t>23.4371332,75.3262823</t>
  </si>
  <si>
    <t>TASK-356294</t>
  </si>
  <si>
    <t>21.2183956,75.6562332</t>
  </si>
  <si>
    <t>TASK-371575</t>
  </si>
  <si>
    <t>23.4373964,75.3277344</t>
  </si>
  <si>
    <t>TASK-356296</t>
  </si>
  <si>
    <t>21.2183966,75.6562339</t>
  </si>
  <si>
    <t>TASK-396935</t>
  </si>
  <si>
    <t>25.75978,75.36837</t>
  </si>
  <si>
    <t>TASK-396942</t>
  </si>
  <si>
    <t>25.7656018,75.3750703</t>
  </si>
  <si>
    <t>TASK-356298</t>
  </si>
  <si>
    <t>21.2183968,75.6562341</t>
  </si>
  <si>
    <t>TASK-391557</t>
  </si>
  <si>
    <t>17.9495417,73.8885417</t>
  </si>
  <si>
    <t>TASK-375372</t>
  </si>
  <si>
    <t>23.2914621,75.0441127</t>
  </si>
  <si>
    <t>TASK-371581</t>
  </si>
  <si>
    <t>23.4376081,75.3304516</t>
  </si>
  <si>
    <t>TASK-356300</t>
  </si>
  <si>
    <t>21.218397,75.6562343</t>
  </si>
  <si>
    <t>TASK-385781</t>
  </si>
  <si>
    <t>22.1425652,74.7100025</t>
  </si>
  <si>
    <t>TASK-371565</t>
  </si>
  <si>
    <t>23.4377007,75.3331074</t>
  </si>
  <si>
    <t>TASK-389063</t>
  </si>
  <si>
    <t>23.0039308,76.7275921</t>
  </si>
  <si>
    <t>TASK-389094</t>
  </si>
  <si>
    <t>23.0039306,76.7275452</t>
  </si>
  <si>
    <t>TASK-356301</t>
  </si>
  <si>
    <t>21.2183967,75.6562351</t>
  </si>
  <si>
    <t>TASK-355657</t>
  </si>
  <si>
    <t>TASK-357735</t>
  </si>
  <si>
    <t>TASK-372420</t>
  </si>
  <si>
    <t>TASK-357771</t>
  </si>
  <si>
    <t>9.4568617,77.5538633</t>
  </si>
  <si>
    <t>TASK-362969</t>
  </si>
  <si>
    <t>19.8661733,75.7276083</t>
  </si>
  <si>
    <t>TASK-356307</t>
  </si>
  <si>
    <t>21.2183935,75.656229</t>
  </si>
  <si>
    <t>TASK-357810</t>
  </si>
  <si>
    <t>TASK-356310</t>
  </si>
  <si>
    <t>21.2183935,75.6562289</t>
  </si>
  <si>
    <t>TASK-357806</t>
  </si>
  <si>
    <t>TASK-394838</t>
  </si>
  <si>
    <t>23.137033,79.6614859</t>
  </si>
  <si>
    <t>TASK-397623</t>
  </si>
  <si>
    <t>24.5765536,77.7417999</t>
  </si>
  <si>
    <t>TASK-389101</t>
  </si>
  <si>
    <t>23.0040515,76.7274564</t>
  </si>
  <si>
    <t>TASK-399428</t>
  </si>
  <si>
    <t>TASK-356364</t>
  </si>
  <si>
    <t>21.2183934,75.6562288</t>
  </si>
  <si>
    <t>TASK-386014</t>
  </si>
  <si>
    <t>22.2987083,74.3773933</t>
  </si>
  <si>
    <t>TASK-356377</t>
  </si>
  <si>
    <t>21.2183941,75.6562278</t>
  </si>
  <si>
    <t>TASK-373583</t>
  </si>
  <si>
    <t>24.098128,77.6925636</t>
  </si>
  <si>
    <t>TASK-366751</t>
  </si>
  <si>
    <t>TASK-356393</t>
  </si>
  <si>
    <t>21.2183932,75.6562293</t>
  </si>
  <si>
    <t>TASK-380205</t>
  </si>
  <si>
    <t>TASK-356397</t>
  </si>
  <si>
    <t>21.2183937,75.6562298</t>
  </si>
  <si>
    <t>TASK-356412</t>
  </si>
  <si>
    <t>21.2183942,75.6562307</t>
  </si>
  <si>
    <t>TASK-362970</t>
  </si>
  <si>
    <t>19.86621,75.7275367</t>
  </si>
  <si>
    <t>TASK-355495</t>
  </si>
  <si>
    <t>TASK-371549</t>
  </si>
  <si>
    <t>23.4390255,75.3424382</t>
  </si>
  <si>
    <t>TASK-367289</t>
  </si>
  <si>
    <t>TASK-388349</t>
  </si>
  <si>
    <t>DHANRAJ MEENA</t>
  </si>
  <si>
    <t>TASK-371607</t>
  </si>
  <si>
    <t>23.4402322,75.3445433</t>
  </si>
  <si>
    <t>TASK-371207</t>
  </si>
  <si>
    <t>22.7273617,76.7480717</t>
  </si>
  <si>
    <t>TASK-373046</t>
  </si>
  <si>
    <t>23.9174584,77.8978025</t>
  </si>
  <si>
    <t>TASK-366762</t>
  </si>
  <si>
    <t>24.755453411838364,78.14122130933899</t>
  </si>
  <si>
    <t>TASK-371644</t>
  </si>
  <si>
    <t>23.4409261,75.3454626</t>
  </si>
  <si>
    <t>TASK-373071</t>
  </si>
  <si>
    <t>23.917425,77.897785</t>
  </si>
  <si>
    <t>TASK-371270</t>
  </si>
  <si>
    <t>TASK-371535</t>
  </si>
  <si>
    <t>23.4426523,75.3470447</t>
  </si>
  <si>
    <t>TASK-373085</t>
  </si>
  <si>
    <t>TASK-384403</t>
  </si>
  <si>
    <t>TASK-356297</t>
  </si>
  <si>
    <t>21.2194,75.5470317</t>
  </si>
  <si>
    <t>TASK-373099</t>
  </si>
  <si>
    <t>TASK-356299</t>
  </si>
  <si>
    <t>TASK-371524</t>
  </si>
  <si>
    <t>23.4433086,75.3489039</t>
  </si>
  <si>
    <t>TASK-371655</t>
  </si>
  <si>
    <t>23.443645,75.3492667</t>
  </si>
  <si>
    <t>TASK-396775</t>
  </si>
  <si>
    <t>24.9057467,74.63037</t>
  </si>
  <si>
    <t>TASK-371929</t>
  </si>
  <si>
    <t>TASK-356314</t>
  </si>
  <si>
    <t>TASK-373103</t>
  </si>
  <si>
    <t>23.8556981,77.9561121</t>
  </si>
  <si>
    <t>TASK-371896</t>
  </si>
  <si>
    <t>TASK-371610</t>
  </si>
  <si>
    <t>23.4438319,75.3516032</t>
  </si>
  <si>
    <t>TASK-371171</t>
  </si>
  <si>
    <t>TASK-356318</t>
  </si>
  <si>
    <t>TASK-356330</t>
  </si>
  <si>
    <t>TASK-373054</t>
  </si>
  <si>
    <t>23.9138367,77.9962183</t>
  </si>
  <si>
    <t>TASK-390359</t>
  </si>
  <si>
    <t>TASK-364306</t>
  </si>
  <si>
    <t>TASK-356333</t>
  </si>
  <si>
    <t>21.2194002,75.5470333</t>
  </si>
  <si>
    <t>TASK-400302</t>
  </si>
  <si>
    <t>28.1469783,76.5710767</t>
  </si>
  <si>
    <t>TASK-356341</t>
  </si>
  <si>
    <t>21.2194933,75.5470417</t>
  </si>
  <si>
    <t>TASK-366768</t>
  </si>
  <si>
    <t>TASK-352631</t>
  </si>
  <si>
    <t>TASK-381849</t>
  </si>
  <si>
    <t>20.0971732,81.5925832</t>
  </si>
  <si>
    <t>TASK-370750</t>
  </si>
  <si>
    <t>23.1533431,83.1646364</t>
  </si>
  <si>
    <t>TASK-398689</t>
  </si>
  <si>
    <t>23.1063674,79.9941877</t>
  </si>
  <si>
    <t>TASK-357335</t>
  </si>
  <si>
    <t>11.8004583,78.9460133</t>
  </si>
  <si>
    <t>TASK-394878</t>
  </si>
  <si>
    <t>TASK-392563</t>
  </si>
  <si>
    <t>25.0678883,73.9173483</t>
  </si>
  <si>
    <t>TASK-368079</t>
  </si>
  <si>
    <t>TASK-379308</t>
  </si>
  <si>
    <t>21.2021822,78.4307901</t>
  </si>
  <si>
    <t>TASK-383288</t>
  </si>
  <si>
    <t>TASK-392565</t>
  </si>
  <si>
    <t>TASK-383191</t>
  </si>
  <si>
    <t>19.2498917,76.8027183</t>
  </si>
  <si>
    <t>TASK-381831</t>
  </si>
  <si>
    <t>20.0855565,81.5863084</t>
  </si>
  <si>
    <t>TASK-392603</t>
  </si>
  <si>
    <t>TASK-383209</t>
  </si>
  <si>
    <t>TASK-383285</t>
  </si>
  <si>
    <t>TASK-392578</t>
  </si>
  <si>
    <t>TASK-357860</t>
  </si>
  <si>
    <t>9.3966767,77.8957283</t>
  </si>
  <si>
    <t>TASK-395899</t>
  </si>
  <si>
    <t>TASK-383831</t>
  </si>
  <si>
    <t>22.7566817,74.5962033</t>
  </si>
  <si>
    <t>TASK-392554</t>
  </si>
  <si>
    <t>TASK-364295</t>
  </si>
  <si>
    <t>TASK-360380</t>
  </si>
  <si>
    <t>20.2639693,75.1370447</t>
  </si>
  <si>
    <t>TASK-360387</t>
  </si>
  <si>
    <t>20.263905,75.137035</t>
  </si>
  <si>
    <t>TASK-360390</t>
  </si>
  <si>
    <t>20.2639679,75.1370417</t>
  </si>
  <si>
    <t>TASK-360398</t>
  </si>
  <si>
    <t>20.2639683,75.1370405</t>
  </si>
  <si>
    <t>TASK-368682</t>
  </si>
  <si>
    <t>23.1919433,77.11254</t>
  </si>
  <si>
    <t>TASK-360411</t>
  </si>
  <si>
    <t>20.2639674,75.1370423</t>
  </si>
  <si>
    <t>TASK-394862</t>
  </si>
  <si>
    <t>23.1377883,79.66487</t>
  </si>
  <si>
    <t>TASK-360420</t>
  </si>
  <si>
    <t>20.263967,75.1370425</t>
  </si>
  <si>
    <t>TASK-360425</t>
  </si>
  <si>
    <t>20.2639638,75.1370446</t>
  </si>
  <si>
    <t>TASK-360430</t>
  </si>
  <si>
    <t>20.2639736,75.1370469</t>
  </si>
  <si>
    <t>TASK-398950</t>
  </si>
  <si>
    <t>23.8830567,73.7273967</t>
  </si>
  <si>
    <t>TASK-356374</t>
  </si>
  <si>
    <t>21.1129838,75.6997974</t>
  </si>
  <si>
    <t>TASK-360444</t>
  </si>
  <si>
    <t>20.2639673,75.1370431</t>
  </si>
  <si>
    <t>TASK-377941</t>
  </si>
  <si>
    <t>TASK-356375</t>
  </si>
  <si>
    <t>21.1112782,75.6988631</t>
  </si>
  <si>
    <t>TASK-373116</t>
  </si>
  <si>
    <t>TASK-358426</t>
  </si>
  <si>
    <t>ASHWINI ASHOK CHAUTHMAL</t>
  </si>
  <si>
    <t>TASK-395163</t>
  </si>
  <si>
    <t>23.1638467,79.9089783</t>
  </si>
  <si>
    <t>TASK-393024</t>
  </si>
  <si>
    <t>21.9937733,77.6223383</t>
  </si>
  <si>
    <t>TASK-396955</t>
  </si>
  <si>
    <t>25.7539033,75.38693</t>
  </si>
  <si>
    <t>TASK-393843</t>
  </si>
  <si>
    <t>24.7972818,81.8605081</t>
  </si>
  <si>
    <t>TASK-358776</t>
  </si>
  <si>
    <t>19.8484117,75.339625</t>
  </si>
  <si>
    <t>TASK-358794</t>
  </si>
  <si>
    <t>TASK-358847</t>
  </si>
  <si>
    <t>TASK-358886</t>
  </si>
  <si>
    <t>TASK-358897</t>
  </si>
  <si>
    <t>19.8483979,75.3396344</t>
  </si>
  <si>
    <t>TASK-358908</t>
  </si>
  <si>
    <t>19.8484149,75.3396128</t>
  </si>
  <si>
    <t>TASK-394352</t>
  </si>
  <si>
    <t>TASK-358993</t>
  </si>
  <si>
    <t>19.8483966,75.3395823</t>
  </si>
  <si>
    <t>TASK-366207</t>
  </si>
  <si>
    <t>12.0315741,77.9324882</t>
  </si>
  <si>
    <t>TASK-394834</t>
  </si>
  <si>
    <t>23.13778,79.6649133</t>
  </si>
  <si>
    <t>TASK-394843</t>
  </si>
  <si>
    <t>TASK-362960</t>
  </si>
  <si>
    <t>TASK-392557</t>
  </si>
  <si>
    <t>25.06356,73.9070817</t>
  </si>
  <si>
    <t>TASK-362954</t>
  </si>
  <si>
    <t>TASK-362966</t>
  </si>
  <si>
    <t>TASK-362981</t>
  </si>
  <si>
    <t>TASK-360394</t>
  </si>
  <si>
    <t>TASK-362986</t>
  </si>
  <si>
    <t>19.8687094,75.7206417</t>
  </si>
  <si>
    <t>TASK-358817</t>
  </si>
  <si>
    <t>19.8483709,75.3395141</t>
  </si>
  <si>
    <t>TASK-358818</t>
  </si>
  <si>
    <t>19.8483683,75.3395211</t>
  </si>
  <si>
    <t>TASK-358830</t>
  </si>
  <si>
    <t>19.8483518,75.3395372</t>
  </si>
  <si>
    <t>TASK-358836</t>
  </si>
  <si>
    <t>19.8483234,75.3395557</t>
  </si>
  <si>
    <t>TASK-358868</t>
  </si>
  <si>
    <t>19.8483297,75.3395504</t>
  </si>
  <si>
    <t>TASK-358869</t>
  </si>
  <si>
    <t>19.8484019,75.3394762</t>
  </si>
  <si>
    <t>TASK-358875</t>
  </si>
  <si>
    <t>19.8484222,75.3395282</t>
  </si>
  <si>
    <t>TASK-358880</t>
  </si>
  <si>
    <t>19.8484538,75.3395301</t>
  </si>
  <si>
    <t>TASK-357752</t>
  </si>
  <si>
    <t>TASK-357754</t>
  </si>
  <si>
    <t>TASK-357764</t>
  </si>
  <si>
    <t>TASK-368940</t>
  </si>
  <si>
    <t>TASK-357785</t>
  </si>
  <si>
    <t>TASK-358949</t>
  </si>
  <si>
    <t>19.8485231,75.3395718</t>
  </si>
  <si>
    <t>TASK-368958</t>
  </si>
  <si>
    <t>TASK-368989</t>
  </si>
  <si>
    <t>TASK-358958</t>
  </si>
  <si>
    <t>19.8485206,75.3396451</t>
  </si>
  <si>
    <t>TASK-357746</t>
  </si>
  <si>
    <t>TASK-357753</t>
  </si>
  <si>
    <t>TASK-357798</t>
  </si>
  <si>
    <t>9.4994551,77.6261444</t>
  </si>
  <si>
    <t>TASK-357803</t>
  </si>
  <si>
    <t>TASK-357816</t>
  </si>
  <si>
    <t>TASK-357838</t>
  </si>
  <si>
    <t>TASK-371194</t>
  </si>
  <si>
    <t>TASK-368676</t>
  </si>
  <si>
    <t>23.2003984,77.0891942</t>
  </si>
  <si>
    <t>TASK-389343</t>
  </si>
  <si>
    <t>22.7680067,74.7873783</t>
  </si>
  <si>
    <t>TASK-377985</t>
  </si>
  <si>
    <t>TASK-378006</t>
  </si>
  <si>
    <t>TASK-378007</t>
  </si>
  <si>
    <t>TASK-378017</t>
  </si>
  <si>
    <t>TASK-378023</t>
  </si>
  <si>
    <t>TASK-378031</t>
  </si>
  <si>
    <t>TASK-378033</t>
  </si>
  <si>
    <t>TASK-371186</t>
  </si>
  <si>
    <t>TASK-382093</t>
  </si>
  <si>
    <t>24.1931758,75.6348674</t>
  </si>
  <si>
    <t>TASK-371246</t>
  </si>
  <si>
    <t>TASK-382162</t>
  </si>
  <si>
    <t>24.1931759,75.6348543</t>
  </si>
  <si>
    <t>TASK-366879</t>
  </si>
  <si>
    <t>22.1061511,80.5607867</t>
  </si>
  <si>
    <t>TASK-382159</t>
  </si>
  <si>
    <t>24.1931884,75.6348408</t>
  </si>
  <si>
    <t>TASK-382188</t>
  </si>
  <si>
    <t>24.1931895,75.6348433</t>
  </si>
  <si>
    <t>TASK-378577</t>
  </si>
  <si>
    <t>TASK-370234</t>
  </si>
  <si>
    <t>19.2233336,77.6598777</t>
  </si>
  <si>
    <t>TASK-387716</t>
  </si>
  <si>
    <t>TASK-393819</t>
  </si>
  <si>
    <t>24.7545014,81.8331646</t>
  </si>
  <si>
    <t>TASK-387719</t>
  </si>
  <si>
    <t>24.0125367,75.3496561</t>
  </si>
  <si>
    <t>TASK-370252</t>
  </si>
  <si>
    <t>19.2233242,77.6598739</t>
  </si>
  <si>
    <t>TASK-371253</t>
  </si>
  <si>
    <t>22.79655,76.8252233</t>
  </si>
  <si>
    <t>TASK-373838</t>
  </si>
  <si>
    <t>23.3429954,76.0380773</t>
  </si>
  <si>
    <t>TASK-368946</t>
  </si>
  <si>
    <t>TASK-369049</t>
  </si>
  <si>
    <t>TASK-369063</t>
  </si>
  <si>
    <t>TASK-392874</t>
  </si>
  <si>
    <t>23.281825,79.6998748</t>
  </si>
  <si>
    <t>TASK-390090</t>
  </si>
  <si>
    <t>TASK-380131</t>
  </si>
  <si>
    <t>24.0044236,76.719775</t>
  </si>
  <si>
    <t>TASK-397608</t>
  </si>
  <si>
    <t>24.5805547,77.7357062</t>
  </si>
  <si>
    <t>TASK-363421</t>
  </si>
  <si>
    <t>20.8853526,75.9958486</t>
  </si>
  <si>
    <t>TASK-363422</t>
  </si>
  <si>
    <t>20.8853543,75.9958466</t>
  </si>
  <si>
    <t>TASK-363424</t>
  </si>
  <si>
    <t>20.8854129,75.9965741</t>
  </si>
  <si>
    <t>TASK-359880</t>
  </si>
  <si>
    <t>19.5016145,75.1830096</t>
  </si>
  <si>
    <t>TASK-382060</t>
  </si>
  <si>
    <t>23.2494961,77.4966107</t>
  </si>
  <si>
    <t>TASK-359897</t>
  </si>
  <si>
    <t>19.5016138,75.1830094</t>
  </si>
  <si>
    <t>TASK-363428</t>
  </si>
  <si>
    <t>20.8854025,75.9964492</t>
  </si>
  <si>
    <t>TASK-359901</t>
  </si>
  <si>
    <t>19.501613,75.1830081</t>
  </si>
  <si>
    <t>TASK-359947</t>
  </si>
  <si>
    <t>19.5016134,75.1830065</t>
  </si>
  <si>
    <t>TASK-363429</t>
  </si>
  <si>
    <t>TASK-363438</t>
  </si>
  <si>
    <t>TASK-363442</t>
  </si>
  <si>
    <t>TASK-363449</t>
  </si>
  <si>
    <t>TASK-363453</t>
  </si>
  <si>
    <t>TASK-359950</t>
  </si>
  <si>
    <t>19.501602,75.1830082</t>
  </si>
  <si>
    <t>TASK-363494</t>
  </si>
  <si>
    <t>TASK-363501</t>
  </si>
  <si>
    <t>TASK-363509</t>
  </si>
  <si>
    <t>TASK-373245</t>
  </si>
  <si>
    <t>23.0252539,77.0213148</t>
  </si>
  <si>
    <t>TASK-363510</t>
  </si>
  <si>
    <t>TASK-373247</t>
  </si>
  <si>
    <t>23.0252455,77.0213228</t>
  </si>
  <si>
    <t>TASK-363526</t>
  </si>
  <si>
    <t>TASK-363551</t>
  </si>
  <si>
    <t>TASK-373262</t>
  </si>
  <si>
    <t>23.025149,77.0213086</t>
  </si>
  <si>
    <t>TASK-368615</t>
  </si>
  <si>
    <t>TASK-363585</t>
  </si>
  <si>
    <t>TASK-373282</t>
  </si>
  <si>
    <t>23.0254284,77.0209758</t>
  </si>
  <si>
    <t>TASK-366814</t>
  </si>
  <si>
    <t>TASK-359218</t>
  </si>
  <si>
    <t>19.8332384,75.8817567</t>
  </si>
  <si>
    <t>TASK-393990</t>
  </si>
  <si>
    <t>23.0309192,79.1391725</t>
  </si>
  <si>
    <t>TASK-383834</t>
  </si>
  <si>
    <t>22.7555271,74.5976461</t>
  </si>
  <si>
    <t>TASK-372521</t>
  </si>
  <si>
    <t>23.0343619,79.4734315</t>
  </si>
  <si>
    <t>TASK-399855</t>
  </si>
  <si>
    <t>TASK-399856</t>
  </si>
  <si>
    <t>TASK-399866</t>
  </si>
  <si>
    <t>TASK-399870</t>
  </si>
  <si>
    <t>TASK-399872</t>
  </si>
  <si>
    <t>TASK-399873</t>
  </si>
  <si>
    <t>TASK-399874</t>
  </si>
  <si>
    <t>TASK-366317</t>
  </si>
  <si>
    <t>TASK-366322</t>
  </si>
  <si>
    <t>TASK-366328</t>
  </si>
  <si>
    <t>TASK-366332</t>
  </si>
  <si>
    <t>TASK-366342</t>
  </si>
  <si>
    <t>TASK-366347</t>
  </si>
  <si>
    <t>TASK-366344</t>
  </si>
  <si>
    <t>TASK-366356</t>
  </si>
  <si>
    <t>TASK-387733</t>
  </si>
  <si>
    <t>TASK-387673</t>
  </si>
  <si>
    <t>TASK-367574</t>
  </si>
  <si>
    <t>TASK-348251</t>
  </si>
  <si>
    <t>8.9051834,76.7623533</t>
  </si>
  <si>
    <t>TASK-348113</t>
  </si>
  <si>
    <t>8.9051743,76.7624009</t>
  </si>
  <si>
    <t>TASK-361766</t>
  </si>
  <si>
    <t>8.9386017,77.3076517</t>
  </si>
  <si>
    <t>TASK-361764</t>
  </si>
  <si>
    <t>8.93859,77.307625</t>
  </si>
  <si>
    <t>TASK-359951</t>
  </si>
  <si>
    <t>19.4017867,75.1406783</t>
  </si>
  <si>
    <t>TASK-359956</t>
  </si>
  <si>
    <t>TASK-359955</t>
  </si>
  <si>
    <t>TASK-359954</t>
  </si>
  <si>
    <t>TASK-359953</t>
  </si>
  <si>
    <t>TASK-359945</t>
  </si>
  <si>
    <t>TASK-359896</t>
  </si>
  <si>
    <t>TASK-359930</t>
  </si>
  <si>
    <t>TASK-359959</t>
  </si>
  <si>
    <t>TASK-359894</t>
  </si>
  <si>
    <t>TASK-359890</t>
  </si>
  <si>
    <t>TASK-359887</t>
  </si>
  <si>
    <t>TASK-359885</t>
  </si>
  <si>
    <t>TASK-359883</t>
  </si>
  <si>
    <t>TASK-359879</t>
  </si>
  <si>
    <t>TASK-359878</t>
  </si>
  <si>
    <t>TASK-392063</t>
  </si>
  <si>
    <t>TASK-356757</t>
  </si>
  <si>
    <t>21.380075,74.2450646</t>
  </si>
  <si>
    <t>TASK-356758</t>
  </si>
  <si>
    <t>21.380127,74.2450459</t>
  </si>
  <si>
    <t>TASK-356755</t>
  </si>
  <si>
    <t>21.3800811,74.2450696</t>
  </si>
  <si>
    <t>TASK-356131</t>
  </si>
  <si>
    <t>20.3875662,74.948228</t>
  </si>
  <si>
    <t>TASK-359225</t>
  </si>
  <si>
    <t>TASK-359224</t>
  </si>
  <si>
    <t>19.5509517,74.9290117</t>
  </si>
  <si>
    <t>TASK-360653</t>
  </si>
  <si>
    <t>20.9501517,74.268615</t>
  </si>
  <si>
    <t>PRAMOD SANJAY DASNUR</t>
  </si>
  <si>
    <t>TASK-394183</t>
  </si>
  <si>
    <t>25.0338862,79.4216114</t>
  </si>
  <si>
    <t>TASK-394176</t>
  </si>
  <si>
    <t>25.0338861,79.4216114</t>
  </si>
  <si>
    <t>TASK-394164</t>
  </si>
  <si>
    <t>25.0338861,79.4216115</t>
  </si>
  <si>
    <t>TASK-394155</t>
  </si>
  <si>
    <t>TASK-394153</t>
  </si>
  <si>
    <t>TASK-394103</t>
  </si>
  <si>
    <t>TASK-369483</t>
  </si>
  <si>
    <t>22.1265717,75.6144939</t>
  </si>
  <si>
    <t>TASK-357043</t>
  </si>
  <si>
    <t>9.3450269,78.5139182</t>
  </si>
  <si>
    <t>TASK-398592</t>
  </si>
  <si>
    <t>TASK-392151</t>
  </si>
  <si>
    <t>TASK-364966</t>
  </si>
  <si>
    <t>18.1860185,76.0440986</t>
  </si>
  <si>
    <t>TASK-364971</t>
  </si>
  <si>
    <t>18.1860451,76.0440856</t>
  </si>
  <si>
    <t>TASK-364999</t>
  </si>
  <si>
    <t>18.1860561,76.0440727</t>
  </si>
  <si>
    <t>TASK-361709</t>
  </si>
  <si>
    <t>9.0428525,77.2903106</t>
  </si>
  <si>
    <t>TASK-349605</t>
  </si>
  <si>
    <t>11.729923,79.7643678</t>
  </si>
  <si>
    <t>TASK-366216</t>
  </si>
  <si>
    <t>TASK-367667</t>
  </si>
  <si>
    <t>24.65149,77.3192117</t>
  </si>
  <si>
    <t>TASK-365000</t>
  </si>
  <si>
    <t>18.1859926,76.0441482</t>
  </si>
  <si>
    <t>TASK-348111</t>
  </si>
  <si>
    <t>8.9171917,76.7443933</t>
  </si>
  <si>
    <t>TASK-348467</t>
  </si>
  <si>
    <t>TASK-365058</t>
  </si>
  <si>
    <t>18.185993,76.0441474</t>
  </si>
  <si>
    <t>TASK-361696</t>
  </si>
  <si>
    <t>9.0122305,77.2886509</t>
  </si>
  <si>
    <t>TASK-361758</t>
  </si>
  <si>
    <t>9.0094869,77.289407</t>
  </si>
  <si>
    <t>TASK-361754</t>
  </si>
  <si>
    <t>TASK-363549</t>
  </si>
  <si>
    <t>20.8850683,75.9962467</t>
  </si>
  <si>
    <t>TASK-363471</t>
  </si>
  <si>
    <t>TASK-363468</t>
  </si>
  <si>
    <t>20.885064,75.9962392</t>
  </si>
  <si>
    <t>TASK-363463</t>
  </si>
  <si>
    <t>TASK-363444</t>
  </si>
  <si>
    <t>TASK-363553</t>
  </si>
  <si>
    <t>TASK-363595</t>
  </si>
  <si>
    <t>20.8850508,75.9962322</t>
  </si>
  <si>
    <t>TASK-363599</t>
  </si>
  <si>
    <t>20.8850839,75.996431</t>
  </si>
  <si>
    <t>TASK-390069</t>
  </si>
  <si>
    <t>TASK-387724</t>
  </si>
  <si>
    <t>TASK-387675</t>
  </si>
  <si>
    <t>TASK-387666</t>
  </si>
  <si>
    <t>TASK-348494</t>
  </si>
  <si>
    <t>TASK-395054</t>
  </si>
  <si>
    <t>TASK-388931</t>
  </si>
  <si>
    <t>22.9295117,74.7042883</t>
  </si>
  <si>
    <t>TASK-371269</t>
  </si>
  <si>
    <t>TASK-388982</t>
  </si>
  <si>
    <t>TASK-388956</t>
  </si>
  <si>
    <t>TASK-385908</t>
  </si>
  <si>
    <t>TASK-361738</t>
  </si>
  <si>
    <t>TASK-361768</t>
  </si>
  <si>
    <t>8.9954183,77.2169733</t>
  </si>
  <si>
    <t>TASK-367775</t>
  </si>
  <si>
    <t>24.6385367,77.3135317</t>
  </si>
  <si>
    <t>TASK-375723</t>
  </si>
  <si>
    <t>TASK-375727</t>
  </si>
  <si>
    <t>TASK-375850</t>
  </si>
  <si>
    <t>TASK-375847</t>
  </si>
  <si>
    <t>TASK-375729</t>
  </si>
  <si>
    <t>TASK-375843</t>
  </si>
  <si>
    <t>TASK-375824</t>
  </si>
  <si>
    <t>TASK-375815</t>
  </si>
  <si>
    <t>TASK-375750</t>
  </si>
  <si>
    <t>TASK-375744</t>
  </si>
  <si>
    <t>TASK-375733</t>
  </si>
  <si>
    <t>TASK-375731</t>
  </si>
  <si>
    <t>TASK-375728</t>
  </si>
  <si>
    <t>TASK-375836</t>
  </si>
  <si>
    <t>TASK-375755</t>
  </si>
  <si>
    <t>TASK-375730</t>
  </si>
  <si>
    <t>TASK-389793</t>
  </si>
  <si>
    <t>TASK-375501</t>
  </si>
  <si>
    <t>23.3446085,75.0520143</t>
  </si>
  <si>
    <t>TASK-375421</t>
  </si>
  <si>
    <t>23.3440453,75.0564172</t>
  </si>
  <si>
    <t>TASK-368195</t>
  </si>
  <si>
    <t>TASK-373755</t>
  </si>
  <si>
    <t>TASK-373821</t>
  </si>
  <si>
    <t>23.2328283,76.0183117</t>
  </si>
  <si>
    <t>TASK-365326</t>
  </si>
  <si>
    <t>TASK-385767</t>
  </si>
  <si>
    <t>22.2053783,74.719105</t>
  </si>
  <si>
    <t>TASK-356406</t>
  </si>
  <si>
    <t>21.23796,75.5541741</t>
  </si>
  <si>
    <t>TASK-356403</t>
  </si>
  <si>
    <t>21.2379338,75.5542369</t>
  </si>
  <si>
    <t>TASK-356378</t>
  </si>
  <si>
    <t>21.2378594,75.5543157</t>
  </si>
  <si>
    <t>TASK-356357</t>
  </si>
  <si>
    <t>21.2377592,75.5542906</t>
  </si>
  <si>
    <t>TASK-356316</t>
  </si>
  <si>
    <t>21.2375879,75.5541923</t>
  </si>
  <si>
    <t>TASK-356273</t>
  </si>
  <si>
    <t>21.2374402,75.55413</t>
  </si>
  <si>
    <t>TASK-356256</t>
  </si>
  <si>
    <t>21.2378029,75.5541724</t>
  </si>
  <si>
    <t>TASK-356227</t>
  </si>
  <si>
    <t>21.2377855,75.5544364</t>
  </si>
  <si>
    <t>TASK-356213</t>
  </si>
  <si>
    <t>21.2377809,75.5544758</t>
  </si>
  <si>
    <t>TASK-356215</t>
  </si>
  <si>
    <t>21.2379396,75.5545</t>
  </si>
  <si>
    <t>TASK-356210</t>
  </si>
  <si>
    <t>21.2378297,75.5544072</t>
  </si>
  <si>
    <t>TASK-354274</t>
  </si>
  <si>
    <t>9.0123399,76.552885</t>
  </si>
  <si>
    <t>TASK-385694</t>
  </si>
  <si>
    <t>23.6985183,76.4561567</t>
  </si>
  <si>
    <t>TASK-385670</t>
  </si>
  <si>
    <t>23.698555,76.456175</t>
  </si>
  <si>
    <t>TASK-385666</t>
  </si>
  <si>
    <t>23.6984867,76.4562733</t>
  </si>
  <si>
    <t>TASK-385719</t>
  </si>
  <si>
    <t>TASK-385648</t>
  </si>
  <si>
    <t>TASK-375493</t>
  </si>
  <si>
    <t>23.3701454,75.1246964</t>
  </si>
  <si>
    <t>TASK-375471</t>
  </si>
  <si>
    <t>23.3701792,75.124702</t>
  </si>
  <si>
    <t>TASK-371147</t>
  </si>
  <si>
    <t>TASK-371149</t>
  </si>
  <si>
    <t>TASK-371150</t>
  </si>
  <si>
    <t>TASK-358417</t>
  </si>
  <si>
    <t>19.469778,75.4362435</t>
  </si>
  <si>
    <t>TASK-358408</t>
  </si>
  <si>
    <t>19.4697872,75.4361801</t>
  </si>
  <si>
    <t>TASK-358404</t>
  </si>
  <si>
    <t>19.4697705,75.4361941</t>
  </si>
  <si>
    <t>TASK-358400</t>
  </si>
  <si>
    <t>19.469805,75.4361783</t>
  </si>
  <si>
    <t>TASK-358394</t>
  </si>
  <si>
    <t>TASK-358393</t>
  </si>
  <si>
    <t>TASK-358383</t>
  </si>
  <si>
    <t>19.4698058,75.4361766</t>
  </si>
  <si>
    <t>TASK-358375</t>
  </si>
  <si>
    <t>19.469739,75.4362296</t>
  </si>
  <si>
    <t>TASK-374834</t>
  </si>
  <si>
    <t>23.8685433,75.5909283</t>
  </si>
  <si>
    <t>TASK-388942</t>
  </si>
  <si>
    <t>TASK-388921</t>
  </si>
  <si>
    <t>TASK-371910</t>
  </si>
  <si>
    <t>TASK-371892</t>
  </si>
  <si>
    <t>TASK-372646</t>
  </si>
  <si>
    <t>23.53086,77.8022617</t>
  </si>
  <si>
    <t>TASK-387758</t>
  </si>
  <si>
    <t>TASK-387766</t>
  </si>
  <si>
    <t>TASK-377825</t>
  </si>
  <si>
    <t>21.2620133,78.5538958</t>
  </si>
  <si>
    <t>TASK-364492</t>
  </si>
  <si>
    <t>TASK-364491</t>
  </si>
  <si>
    <t>21.0074364,75.2744656</t>
  </si>
  <si>
    <t>TASK-399896</t>
  </si>
  <si>
    <t>29.7148617,76.1279183</t>
  </si>
  <si>
    <t>TASK-374889</t>
  </si>
  <si>
    <t>23.7656251,75.5465122</t>
  </si>
  <si>
    <t>TASK-366757</t>
  </si>
  <si>
    <t>24.6236103,78.0752486</t>
  </si>
  <si>
    <t>TASK-366822</t>
  </si>
  <si>
    <t>24.62361,78.0752507</t>
  </si>
  <si>
    <t>TASK-373813</t>
  </si>
  <si>
    <t>23.2918645,75.972938</t>
  </si>
  <si>
    <t>TASK-371660</t>
  </si>
  <si>
    <t>23.4254738,75.2868427</t>
  </si>
  <si>
    <t>TASK-390315</t>
  </si>
  <si>
    <t>TASK-390387</t>
  </si>
  <si>
    <t>TASK-390323</t>
  </si>
  <si>
    <t>TASK-375422</t>
  </si>
  <si>
    <t>23.2686634,75.1799765</t>
  </si>
  <si>
    <t>TASK-394008</t>
  </si>
  <si>
    <t>TASK-394010</t>
  </si>
  <si>
    <t>TASK-367511</t>
  </si>
  <si>
    <t>23.0500815,76.3211474</t>
  </si>
  <si>
    <t>TASK-394805</t>
  </si>
  <si>
    <t>TASK-375417</t>
  </si>
  <si>
    <t>23.2909896,75.1015296</t>
  </si>
  <si>
    <t>TASK-375415</t>
  </si>
  <si>
    <t>23.292377,75.0997202</t>
  </si>
  <si>
    <t>TASK-364510</t>
  </si>
  <si>
    <t>TASK-375397</t>
  </si>
  <si>
    <t>23.2946793,75.095984</t>
  </si>
  <si>
    <t>TASK-375396</t>
  </si>
  <si>
    <t>23.2967815,75.092951</t>
  </si>
  <si>
    <t>TASK-364527</t>
  </si>
  <si>
    <t>TASK-364545</t>
  </si>
  <si>
    <t>TASK-358762</t>
  </si>
  <si>
    <t>TASK-364499</t>
  </si>
  <si>
    <t>TASK-368944</t>
  </si>
  <si>
    <t>TASK-368955</t>
  </si>
  <si>
    <t>TASK-363436</t>
  </si>
  <si>
    <t>TASK-363419</t>
  </si>
  <si>
    <t>TASK-364466</t>
  </si>
  <si>
    <t>TASK-373840</t>
  </si>
  <si>
    <t>23.343025,76.03809</t>
  </si>
  <si>
    <t>TASK-356283</t>
  </si>
  <si>
    <t>21.2328097,75.5951685</t>
  </si>
  <si>
    <t>TASK-356211</t>
  </si>
  <si>
    <t>21.2326461,75.595613</t>
  </si>
  <si>
    <t>TASK-358802</t>
  </si>
  <si>
    <t>19.9161053,75.3572752</t>
  </si>
  <si>
    <t>TASK-358790</t>
  </si>
  <si>
    <t>19.9162182,75.3573898</t>
  </si>
  <si>
    <t>TASK-358779</t>
  </si>
  <si>
    <t>19.9161414,75.3571908</t>
  </si>
  <si>
    <t>TASK-358777</t>
  </si>
  <si>
    <t>19.9161865,75.3571779</t>
  </si>
  <si>
    <t>TASK-363398</t>
  </si>
  <si>
    <t>TASK-363381</t>
  </si>
  <si>
    <t>TASK-363377</t>
  </si>
  <si>
    <t>TASK-363376</t>
  </si>
  <si>
    <t>TASK-363370</t>
  </si>
  <si>
    <t>TASK-363349</t>
  </si>
  <si>
    <t>TASK-363338</t>
  </si>
  <si>
    <t>TASK-363319</t>
  </si>
  <si>
    <t>TASK-363305</t>
  </si>
  <si>
    <t>TASK-363303</t>
  </si>
  <si>
    <t>TASK-363259</t>
  </si>
  <si>
    <t>TASK-363239</t>
  </si>
  <si>
    <t>TASK-363236</t>
  </si>
  <si>
    <t>TASK-363233</t>
  </si>
  <si>
    <t>TASK-392503</t>
  </si>
  <si>
    <t>24.9389763,76.2841016</t>
  </si>
  <si>
    <t>TASK-382056</t>
  </si>
  <si>
    <t>23.2687764,77.4684675</t>
  </si>
  <si>
    <t>TASK-400156</t>
  </si>
  <si>
    <t>24.4473672,77.1619018</t>
  </si>
  <si>
    <t>TASK-400155</t>
  </si>
  <si>
    <t>24.4459294,77.1615505</t>
  </si>
  <si>
    <t>TASK-400162</t>
  </si>
  <si>
    <t>24.444286,77.1610472</t>
  </si>
  <si>
    <t>TASK-397653</t>
  </si>
  <si>
    <t>24.5803807,77.7354354</t>
  </si>
  <si>
    <t>TASK-390513</t>
  </si>
  <si>
    <t>20.4598495,74.1795903</t>
  </si>
  <si>
    <t>RAVINDR GOPINATH PAVAR</t>
  </si>
  <si>
    <t>TASK-397646</t>
  </si>
  <si>
    <t>24.5804178,77.7354602</t>
  </si>
  <si>
    <t>TASK-397618</t>
  </si>
  <si>
    <t>24.5803979,77.7354477</t>
  </si>
  <si>
    <t>TASK-377271</t>
  </si>
  <si>
    <t>20.30578,76.0025867</t>
  </si>
  <si>
    <t>TASK-377273</t>
  </si>
  <si>
    <t>TASK-354405</t>
  </si>
  <si>
    <t>TASK-354384</t>
  </si>
  <si>
    <t>TASK-354376</t>
  </si>
  <si>
    <t>TASK-354407</t>
  </si>
  <si>
    <t>TASK-384829</t>
  </si>
  <si>
    <t>TASK-355897</t>
  </si>
  <si>
    <t>20.3009633,75.6522383</t>
  </si>
  <si>
    <t>TASK-384918</t>
  </si>
  <si>
    <t>TASK-384816</t>
  </si>
  <si>
    <t>TASK-354432</t>
  </si>
  <si>
    <t>9.0166377,76.5733279</t>
  </si>
  <si>
    <t>TASK-354433</t>
  </si>
  <si>
    <t>9.0166267,76.5733033</t>
  </si>
  <si>
    <t>TASK-347031</t>
  </si>
  <si>
    <t>TASK-396987</t>
  </si>
  <si>
    <t>25.755545,75.3479333</t>
  </si>
  <si>
    <t>TASK-363220</t>
  </si>
  <si>
    <t>21.2443716,76.0364064</t>
  </si>
  <si>
    <t>TASK-363227</t>
  </si>
  <si>
    <t>21.2443785,76.0363933</t>
  </si>
  <si>
    <t>TASK-363229</t>
  </si>
  <si>
    <t>21.2443983,76.036515</t>
  </si>
  <si>
    <t>TASK-379857</t>
  </si>
  <si>
    <t>23.9915049,77.1182513</t>
  </si>
  <si>
    <t>TASK-379782</t>
  </si>
  <si>
    <t>23.99312,77.126175</t>
  </si>
  <si>
    <t>TASK-348019</t>
  </si>
  <si>
    <t>TASK-379802</t>
  </si>
  <si>
    <t>23.9954,77.1360033</t>
  </si>
  <si>
    <t>TASK-379778</t>
  </si>
  <si>
    <t>23.99579,77.1388</t>
  </si>
  <si>
    <t>TASK-365692</t>
  </si>
  <si>
    <t>19.936413,74.4641495</t>
  </si>
  <si>
    <t>TASK-365694</t>
  </si>
  <si>
    <t>19.9364133,74.46415</t>
  </si>
  <si>
    <t>TASK-365714</t>
  </si>
  <si>
    <t>19.9364154,74.4641564</t>
  </si>
  <si>
    <t>TASK-365738</t>
  </si>
  <si>
    <t>19.9364156,74.4641564</t>
  </si>
  <si>
    <t>TASK-390086</t>
  </si>
  <si>
    <t>23.0003417,74.45447</t>
  </si>
  <si>
    <t>TASK-390084</t>
  </si>
  <si>
    <t>TASK-390079</t>
  </si>
  <si>
    <t>TASK-390068</t>
  </si>
  <si>
    <t>TASK-390065</t>
  </si>
  <si>
    <t>TASK-390045</t>
  </si>
  <si>
    <t>TASK-365700</t>
  </si>
  <si>
    <t>19.8947708,74.4814972</t>
  </si>
  <si>
    <t>TASK-365699</t>
  </si>
  <si>
    <t>19.8947619,74.4815313</t>
  </si>
  <si>
    <t>TASK-365697</t>
  </si>
  <si>
    <t>19.8838893,74.477463</t>
  </si>
  <si>
    <t>TASK-365691</t>
  </si>
  <si>
    <t>19.8947781,74.481531</t>
  </si>
  <si>
    <t>TASK-379808</t>
  </si>
  <si>
    <t>23.99381,77.13958</t>
  </si>
  <si>
    <t>TASK-379803</t>
  </si>
  <si>
    <t>23.9934717,77.1405633</t>
  </si>
  <si>
    <t>TASK-360901</t>
  </si>
  <si>
    <t>21.0440745,76.0584844</t>
  </si>
  <si>
    <t>AKSHAY MURALIDHAR MAHAJAN</t>
  </si>
  <si>
    <t>TASK-379813</t>
  </si>
  <si>
    <t>TASK-379771</t>
  </si>
  <si>
    <t>23.9929583,77.1428317</t>
  </si>
  <si>
    <t>TASK-356112</t>
  </si>
  <si>
    <t>20.6703497,74.8759204</t>
  </si>
  <si>
    <t>TASK-391180</t>
  </si>
  <si>
    <t>TASK-391185</t>
  </si>
  <si>
    <t>TASK-391199</t>
  </si>
  <si>
    <t>TASK-391191</t>
  </si>
  <si>
    <t>TASK-379788</t>
  </si>
  <si>
    <t>TASK-391160</t>
  </si>
  <si>
    <t>TASK-379812</t>
  </si>
  <si>
    <t>23.9884303,77.1463592</t>
  </si>
  <si>
    <t>TASK-392957</t>
  </si>
  <si>
    <t>21.9238439,77.5529478</t>
  </si>
  <si>
    <t>TASK-390060</t>
  </si>
  <si>
    <t>22.9451781,74.4255877</t>
  </si>
  <si>
    <t>TASK-387169</t>
  </si>
  <si>
    <t>17.6564081,75.0462568</t>
  </si>
  <si>
    <t>TASK-387177</t>
  </si>
  <si>
    <t>17.6564084,75.0462608</t>
  </si>
  <si>
    <t>TASK-387176</t>
  </si>
  <si>
    <t>17.6564084,75.0462609</t>
  </si>
  <si>
    <t>TASK-396164</t>
  </si>
  <si>
    <t>TASK-349600</t>
  </si>
  <si>
    <t>11.6415313,79.735628</t>
  </si>
  <si>
    <t>TASK-387220</t>
  </si>
  <si>
    <t>TASK-387235</t>
  </si>
  <si>
    <t>TASK-392862</t>
  </si>
  <si>
    <t>23.1920383,79.8339475</t>
  </si>
  <si>
    <t>TASK-387140</t>
  </si>
  <si>
    <t>17.882705,75.02295</t>
  </si>
  <si>
    <t>TASK-367322</t>
  </si>
  <si>
    <t>24.5857333,79.3521083</t>
  </si>
  <si>
    <t>TASK-400028</t>
  </si>
  <si>
    <t>TASK-400050</t>
  </si>
  <si>
    <t>TASK-400071</t>
  </si>
  <si>
    <t>TASK-400051</t>
  </si>
  <si>
    <t>TASK-388930</t>
  </si>
  <si>
    <t>TASK-388941</t>
  </si>
  <si>
    <t>TASK-400067</t>
  </si>
  <si>
    <t>24.9742517,77.5646833</t>
  </si>
  <si>
    <t>TASK-396168</t>
  </si>
  <si>
    <t>TASK-381911</t>
  </si>
  <si>
    <t>23.2613516,77.5354305</t>
  </si>
  <si>
    <t>TASK-381882</t>
  </si>
  <si>
    <t>TASK-363246</t>
  </si>
  <si>
    <t>21.165055,75.96679</t>
  </si>
  <si>
    <t>TASK-355531</t>
  </si>
  <si>
    <t>12.1465783,75.4390033</t>
  </si>
  <si>
    <t>TASK-378158</t>
  </si>
  <si>
    <t>19.7214216,77.8772034</t>
  </si>
  <si>
    <t>TASK-378103</t>
  </si>
  <si>
    <t>19.7214243,77.8772015</t>
  </si>
  <si>
    <t>TASK-378167</t>
  </si>
  <si>
    <t>19.7214241,77.8771995</t>
  </si>
  <si>
    <t>TASK-378164</t>
  </si>
  <si>
    <t>19.721429,77.8771955</t>
  </si>
  <si>
    <t>TASK-378074</t>
  </si>
  <si>
    <t>19.7214221,77.8771943</t>
  </si>
  <si>
    <t>TASK-378161</t>
  </si>
  <si>
    <t>19.7214181,77.8771985</t>
  </si>
  <si>
    <t>TASK-364422</t>
  </si>
  <si>
    <t>21.0313439,74.8128404</t>
  </si>
  <si>
    <t>TASK-364427</t>
  </si>
  <si>
    <t>21.0313438,74.8128405</t>
  </si>
  <si>
    <t>TASK-364403</t>
  </si>
  <si>
    <t>21.0313436,74.8128407</t>
  </si>
  <si>
    <t>TASK-364400</t>
  </si>
  <si>
    <t>21.0313428,74.8128413</t>
  </si>
  <si>
    <t>TASK-364399</t>
  </si>
  <si>
    <t>21.0313429,74.8128413</t>
  </si>
  <si>
    <t>TASK-364398</t>
  </si>
  <si>
    <t>21.0313429,74.8128411</t>
  </si>
  <si>
    <t>TASK-354804</t>
  </si>
  <si>
    <t>12.9406633,78.8580467</t>
  </si>
  <si>
    <t>TASK-377769</t>
  </si>
  <si>
    <t>21.3796,78.6021067</t>
  </si>
  <si>
    <t>TASK-360941</t>
  </si>
  <si>
    <t>21.0440773,76.0584601</t>
  </si>
  <si>
    <t>TASK-360940</t>
  </si>
  <si>
    <t>21.0459278,76.0615117</t>
  </si>
  <si>
    <t>TASK-360943</t>
  </si>
  <si>
    <t>21.0459164,76.0615053</t>
  </si>
  <si>
    <t>TASK-360945</t>
  </si>
  <si>
    <t>21.0459112,76.0615174</t>
  </si>
  <si>
    <t>TASK-360924</t>
  </si>
  <si>
    <t>21.0440736,76.0584575</t>
  </si>
  <si>
    <t>TASK-392963</t>
  </si>
  <si>
    <t>21.9232017,77.5791</t>
  </si>
  <si>
    <t>TASK-371152</t>
  </si>
  <si>
    <t>19.4131983,72.7992833</t>
  </si>
  <si>
    <t>TASK-400161</t>
  </si>
  <si>
    <t>24.4384308,77.2438744</t>
  </si>
  <si>
    <t>TASK-387827</t>
  </si>
  <si>
    <t>16.38039,74.146083</t>
  </si>
  <si>
    <t>TASK-387854</t>
  </si>
  <si>
    <t>16.380387,74.1460539</t>
  </si>
  <si>
    <t>TASK-387859</t>
  </si>
  <si>
    <t>16.3803831,74.145935</t>
  </si>
  <si>
    <t>TASK-387886</t>
  </si>
  <si>
    <t>16.3803595,74.1460711</t>
  </si>
  <si>
    <t>TASK-353263</t>
  </si>
  <si>
    <t>11.2778133,79.5320665</t>
  </si>
  <si>
    <t>TASK-387908</t>
  </si>
  <si>
    <t>16.3803721,74.1459804</t>
  </si>
  <si>
    <t>TASK-387918</t>
  </si>
  <si>
    <t>16.3803915,74.1459715</t>
  </si>
  <si>
    <t>TASK-387925</t>
  </si>
  <si>
    <t>16.3803848,74.1459106</t>
  </si>
  <si>
    <t>TASK-387929</t>
  </si>
  <si>
    <t>16.3803705,74.1458213</t>
  </si>
  <si>
    <t>TASK-371166</t>
  </si>
  <si>
    <t>22.58475,76.8998492</t>
  </si>
  <si>
    <t>TASK-371183</t>
  </si>
  <si>
    <t>22.5847068,76.8998753</t>
  </si>
  <si>
    <t>TASK-371196</t>
  </si>
  <si>
    <t>22.5847095,76.8998688</t>
  </si>
  <si>
    <t>TASK-380791</t>
  </si>
  <si>
    <t>19.863115,77.9453383</t>
  </si>
  <si>
    <t>TASK-381928</t>
  </si>
  <si>
    <t>TASK-381878</t>
  </si>
  <si>
    <t>TASK-348398</t>
  </si>
  <si>
    <t>8.9053615,76.7621602</t>
  </si>
  <si>
    <t>TASK-348498</t>
  </si>
  <si>
    <t>8.9053496,76.7622357</t>
  </si>
  <si>
    <t>TASK-390485</t>
  </si>
  <si>
    <t>20.5147784,74.1956704</t>
  </si>
  <si>
    <t>TASK-390469</t>
  </si>
  <si>
    <t>20.5148033,74.19567</t>
  </si>
  <si>
    <t>TASK-359185</t>
  </si>
  <si>
    <t>TASK-387223</t>
  </si>
  <si>
    <t>TASK-365529</t>
  </si>
  <si>
    <t>TASK-365523</t>
  </si>
  <si>
    <t>TASK-365514</t>
  </si>
  <si>
    <t>TASK-365496</t>
  </si>
  <si>
    <t>TASK-365492</t>
  </si>
  <si>
    <t>TASK-365481</t>
  </si>
  <si>
    <t>TASK-358926</t>
  </si>
  <si>
    <t>TASK-358924</t>
  </si>
  <si>
    <t>TASK-358871</t>
  </si>
  <si>
    <t>TASK-358773</t>
  </si>
  <si>
    <t>TASK-358770</t>
  </si>
  <si>
    <t>TASK-358765</t>
  </si>
  <si>
    <t>TASK-365558</t>
  </si>
  <si>
    <t>TASK-365491</t>
  </si>
  <si>
    <t>TASK-365483</t>
  </si>
  <si>
    <t>TASK-365480</t>
  </si>
  <si>
    <t>TASK-365474</t>
  </si>
  <si>
    <t>TASK-374250</t>
  </si>
  <si>
    <t>19.4272589,80.0631935</t>
  </si>
  <si>
    <t>TASK-358418</t>
  </si>
  <si>
    <t>19.4697137,75.4363224</t>
  </si>
  <si>
    <t>TASK-374785</t>
  </si>
  <si>
    <t>23.8191406,75.5910795</t>
  </si>
  <si>
    <t>TASK-400181</t>
  </si>
  <si>
    <t>24.4521754,77.1792387</t>
  </si>
  <si>
    <t>TASK-397657</t>
  </si>
  <si>
    <t>24.580495,77.7356967</t>
  </si>
  <si>
    <t>TASK-397645</t>
  </si>
  <si>
    <t>24.58051,77.7356833</t>
  </si>
  <si>
    <t>TASK-397629</t>
  </si>
  <si>
    <t>TASK-389677</t>
  </si>
  <si>
    <t>22.7759406,76.3021372</t>
  </si>
  <si>
    <t>TASK-389676</t>
  </si>
  <si>
    <t>22.775926,76.3020886</t>
  </si>
  <si>
    <t>TASK-387245</t>
  </si>
  <si>
    <t>17.8354378,75.1101093</t>
  </si>
  <si>
    <t>TASK-393752</t>
  </si>
  <si>
    <t>TASK-391041</t>
  </si>
  <si>
    <t>16.8747233,74.0387746</t>
  </si>
  <si>
    <t>TASK-391046</t>
  </si>
  <si>
    <t>16.8747223,74.0387672</t>
  </si>
  <si>
    <t>TASK-391065</t>
  </si>
  <si>
    <t>16.8747229,74.038774</t>
  </si>
  <si>
    <t>TASK-391023</t>
  </si>
  <si>
    <t>16.8747476,74.0386738</t>
  </si>
  <si>
    <t>TASK-391061</t>
  </si>
  <si>
    <t>16.8748094,74.0383796</t>
  </si>
  <si>
    <t>TASK-391082</t>
  </si>
  <si>
    <t>16.8747231,74.0387771</t>
  </si>
  <si>
    <t>TASK-391070</t>
  </si>
  <si>
    <t>16.8747239,74.038775</t>
  </si>
  <si>
    <t>TASK-391074</t>
  </si>
  <si>
    <t>16.873415,74.0423667</t>
  </si>
  <si>
    <t>TASK-356753</t>
  </si>
  <si>
    <t>TASK-387870</t>
  </si>
  <si>
    <t>TASK-384814</t>
  </si>
  <si>
    <t>16.784155,74.2860967</t>
  </si>
  <si>
    <t>TASK-391214</t>
  </si>
  <si>
    <t>17.8187419,76.2341137</t>
  </si>
  <si>
    <t>TASK-356754</t>
  </si>
  <si>
    <t>TASK-361670</t>
  </si>
  <si>
    <t>TASK-361618</t>
  </si>
  <si>
    <t>TASK-383566</t>
  </si>
  <si>
    <t>19.0377374,73.955535</t>
  </si>
  <si>
    <t>TASK-389645</t>
  </si>
  <si>
    <t>TASK-389652</t>
  </si>
  <si>
    <t>TASK-389689</t>
  </si>
  <si>
    <t>TASK-389693</t>
  </si>
  <si>
    <t>TASK-394824</t>
  </si>
  <si>
    <t>23.1343533,79.6532285</t>
  </si>
  <si>
    <t>TASK-360895</t>
  </si>
  <si>
    <t>21.0440802,76.0584543</t>
  </si>
  <si>
    <t>TASK-363394</t>
  </si>
  <si>
    <t>21.1596662,75.9937595</t>
  </si>
  <si>
    <t>TASK-363386</t>
  </si>
  <si>
    <t>21.1596967,75.994195</t>
  </si>
  <si>
    <t>TASK-363380</t>
  </si>
  <si>
    <t>TASK-363365</t>
  </si>
  <si>
    <t>TASK-363400</t>
  </si>
  <si>
    <t>TASK-356096</t>
  </si>
  <si>
    <t>20.4282633,75.032655</t>
  </si>
  <si>
    <t>TASK-360760</t>
  </si>
  <si>
    <t>21.0111697,75.5529444</t>
  </si>
  <si>
    <t>TASK-360755</t>
  </si>
  <si>
    <t>21.0111894,75.5529461</t>
  </si>
  <si>
    <t>TASK-360761</t>
  </si>
  <si>
    <t>21.0111941,75.5529016</t>
  </si>
  <si>
    <t>TASK-360762</t>
  </si>
  <si>
    <t>21.011207,75.5529502</t>
  </si>
  <si>
    <t>TASK-360747</t>
  </si>
  <si>
    <t>21.0111973,75.5529592</t>
  </si>
  <si>
    <t>TASK-360705</t>
  </si>
  <si>
    <t>21.0111847,75.5529612</t>
  </si>
  <si>
    <t>TASK-360703</t>
  </si>
  <si>
    <t>21.0112395,75.5529495</t>
  </si>
  <si>
    <t>TASK-360679</t>
  </si>
  <si>
    <t>21.0113231,75.5528936</t>
  </si>
  <si>
    <t>TASK-360765</t>
  </si>
  <si>
    <t>21.0111129,75.5529413</t>
  </si>
  <si>
    <t>TASK-360775</t>
  </si>
  <si>
    <t>21.0111279,75.5529426</t>
  </si>
  <si>
    <t>TASK-360783</t>
  </si>
  <si>
    <t>21.0111952,75.5529376</t>
  </si>
  <si>
    <t>TASK-363378</t>
  </si>
  <si>
    <t>TASK-346733</t>
  </si>
  <si>
    <t>9.3399533,76.53286</t>
  </si>
  <si>
    <t>TASK-391547</t>
  </si>
  <si>
    <t>TASK-391541</t>
  </si>
  <si>
    <t>TASK-369044</t>
  </si>
  <si>
    <t>24.416225,81.6310658</t>
  </si>
  <si>
    <t>TASK-388937</t>
  </si>
  <si>
    <t>22.9397337,74.9370729</t>
  </si>
  <si>
    <t>TASK-388886</t>
  </si>
  <si>
    <t>22.9212928,74.9679864</t>
  </si>
  <si>
    <t>TASK-383330</t>
  </si>
  <si>
    <t>TASK-388874</t>
  </si>
  <si>
    <t>22.9232315,74.9936862</t>
  </si>
  <si>
    <t>TASK-363557</t>
  </si>
  <si>
    <t>20.8789381,75.9929587</t>
  </si>
  <si>
    <t>TASK-363513</t>
  </si>
  <si>
    <t>20.8789357,75.9929595</t>
  </si>
  <si>
    <t>TASK-363486</t>
  </si>
  <si>
    <t>20.8789337,75.99296</t>
  </si>
  <si>
    <t>TASK-363467</t>
  </si>
  <si>
    <t>20.8789324,75.9929604</t>
  </si>
  <si>
    <t>TASK-363466</t>
  </si>
  <si>
    <t>20.8789291,75.9929614</t>
  </si>
  <si>
    <t>TASK-363461</t>
  </si>
  <si>
    <t>20.8789263,75.9929623</t>
  </si>
  <si>
    <t>TASK-363460</t>
  </si>
  <si>
    <t>20.8789239,75.9929631</t>
  </si>
  <si>
    <t>TASK-363459</t>
  </si>
  <si>
    <t>20.8789235,75.9929632</t>
  </si>
  <si>
    <t>TASK-363450</t>
  </si>
  <si>
    <t>20.8789342,75.9929692</t>
  </si>
  <si>
    <t>TASK-363441</t>
  </si>
  <si>
    <t>20.8789475,75.9930021</t>
  </si>
  <si>
    <t>TASK-363434</t>
  </si>
  <si>
    <t>20.8789765,75.9929635</t>
  </si>
  <si>
    <t>TASK-363427</t>
  </si>
  <si>
    <t>20.878999,75.9929526</t>
  </si>
  <si>
    <t>TASK-363425</t>
  </si>
  <si>
    <t>20.8790453,75.9929431</t>
  </si>
  <si>
    <t>TASK-363423</t>
  </si>
  <si>
    <t>20.8791514,75.993044</t>
  </si>
  <si>
    <t>TASK-363420</t>
  </si>
  <si>
    <t>20.8789872,75.9930121</t>
  </si>
  <si>
    <t>TASK-374875</t>
  </si>
  <si>
    <t>23.7223433,75.3823817</t>
  </si>
  <si>
    <t>TASK-363571</t>
  </si>
  <si>
    <t>20.8790506,75.9929164</t>
  </si>
  <si>
    <t>TASK-388948</t>
  </si>
  <si>
    <t>22.9902771,74.9128884</t>
  </si>
  <si>
    <t>TASK-397659</t>
  </si>
  <si>
    <t>TASK-397667</t>
  </si>
  <si>
    <t>TASK-397615</t>
  </si>
  <si>
    <t>TASK-397612</t>
  </si>
  <si>
    <t>TASK-368948</t>
  </si>
  <si>
    <t>TASK-368938</t>
  </si>
  <si>
    <t>TASK-369052</t>
  </si>
  <si>
    <t>TASK-368939</t>
  </si>
  <si>
    <t>TASK-369034</t>
  </si>
  <si>
    <t>TASK-358520</t>
  </si>
  <si>
    <t>TASK-388173</t>
  </si>
  <si>
    <t>TASK-371935</t>
  </si>
  <si>
    <t>TASK-371893</t>
  </si>
  <si>
    <t>TASK-371890</t>
  </si>
  <si>
    <t>TASK-371878</t>
  </si>
  <si>
    <t>TASK-390291</t>
  </si>
  <si>
    <t>20.4926623,74.0275146</t>
  </si>
  <si>
    <t>TASK-390283</t>
  </si>
  <si>
    <t>20.4926817,74.02754</t>
  </si>
  <si>
    <t>TASK-365884</t>
  </si>
  <si>
    <t>TASK-365861</t>
  </si>
  <si>
    <t>20.4927133,74.02751</t>
  </si>
  <si>
    <t>TASK-365859</t>
  </si>
  <si>
    <t>20.4926783,74.0275067</t>
  </si>
  <si>
    <t>TASK-365856</t>
  </si>
  <si>
    <t>20.4926848,74.0275056</t>
  </si>
  <si>
    <t>TASK-365854</t>
  </si>
  <si>
    <t>20.4926917,74.0275067</t>
  </si>
  <si>
    <t>TASK-365843</t>
  </si>
  <si>
    <t>20.4926933,74.0275225</t>
  </si>
  <si>
    <t>TASK-365835</t>
  </si>
  <si>
    <t>20.4927088,74.0275118</t>
  </si>
  <si>
    <t>TASK-374760</t>
  </si>
  <si>
    <t>23.7650289,75.5399142</t>
  </si>
  <si>
    <t>TASK-365831</t>
  </si>
  <si>
    <t>20.4926945,74.0274546</t>
  </si>
  <si>
    <t>TASK-365823</t>
  </si>
  <si>
    <t>20.4927141,74.0274378</t>
  </si>
  <si>
    <t>TASK-365559</t>
  </si>
  <si>
    <t>TASK-365528</t>
  </si>
  <si>
    <t>TASK-365525</t>
  </si>
  <si>
    <t>TASK-365486</t>
  </si>
  <si>
    <t>TASK-358922</t>
  </si>
  <si>
    <t>19.9161616,75.441777</t>
  </si>
  <si>
    <t>TASK-358893</t>
  </si>
  <si>
    <t>19.916157,75.441777</t>
  </si>
  <si>
    <t>TASK-358882</t>
  </si>
  <si>
    <t>19.9161531,75.441777</t>
  </si>
  <si>
    <t>TASK-358878</t>
  </si>
  <si>
    <t>19.9161443,75.4417706</t>
  </si>
  <si>
    <t>TASK-358846</t>
  </si>
  <si>
    <t>19.916144,75.4417686</t>
  </si>
  <si>
    <t>TASK-358815</t>
  </si>
  <si>
    <t>19.9161404,75.441766</t>
  </si>
  <si>
    <t>TASK-389055</t>
  </si>
  <si>
    <t>23.0127643,76.7312193</t>
  </si>
  <si>
    <t>TASK-389056</t>
  </si>
  <si>
    <t>23.0127714,76.7312255</t>
  </si>
  <si>
    <t>TASK-365352</t>
  </si>
  <si>
    <t>18.66661,75.144725</t>
  </si>
  <si>
    <t>TASK-360440</t>
  </si>
  <si>
    <t>TASK-360423</t>
  </si>
  <si>
    <t>TASK-360418</t>
  </si>
  <si>
    <t>TASK-360410</t>
  </si>
  <si>
    <t>TASK-360404</t>
  </si>
  <si>
    <t>TASK-356763</t>
  </si>
  <si>
    <t>TASK-368974</t>
  </si>
  <si>
    <t>TASK-368942</t>
  </si>
  <si>
    <t>TASK-358421</t>
  </si>
  <si>
    <t>19.469775,75.43626</t>
  </si>
  <si>
    <t>TASK-368952</t>
  </si>
  <si>
    <t>TASK-366733</t>
  </si>
  <si>
    <t>TASK-389695</t>
  </si>
  <si>
    <t>22.7759831,76.3015078</t>
  </si>
  <si>
    <t>TASK-389667</t>
  </si>
  <si>
    <t>22.7791264,76.3032684</t>
  </si>
  <si>
    <t>TASK-389666</t>
  </si>
  <si>
    <t>22.779058,76.3032858</t>
  </si>
  <si>
    <t>TASK-389663</t>
  </si>
  <si>
    <t>22.7790177,76.3033096</t>
  </si>
  <si>
    <t>TASK-389662</t>
  </si>
  <si>
    <t>22.7789634,76.3033563</t>
  </si>
  <si>
    <t>TASK-375879</t>
  </si>
  <si>
    <t>TASK-363251</t>
  </si>
  <si>
    <t>21.244315,76.0365467</t>
  </si>
  <si>
    <t>TASK-363260</t>
  </si>
  <si>
    <t>21.2443699,76.0365692</t>
  </si>
  <si>
    <t>TASK-363252</t>
  </si>
  <si>
    <t>21.2443067,76.0365383</t>
  </si>
  <si>
    <t>TASK-363234</t>
  </si>
  <si>
    <t>21.2442467,76.0364433</t>
  </si>
  <si>
    <t>TASK-363311</t>
  </si>
  <si>
    <t>TASK-363322</t>
  </si>
  <si>
    <t>21.2443484,76.0365144</t>
  </si>
  <si>
    <t>TASK-344185</t>
  </si>
  <si>
    <t>TASK-344186</t>
  </si>
  <si>
    <t>TASK-344193</t>
  </si>
  <si>
    <t>TASK-344196</t>
  </si>
  <si>
    <t>TASK-344199</t>
  </si>
  <si>
    <t>TASK-344204</t>
  </si>
  <si>
    <t>TASK-344210</t>
  </si>
  <si>
    <t>TASK-344214</t>
  </si>
  <si>
    <t>TASK-344217</t>
  </si>
  <si>
    <t>TASK-344221</t>
  </si>
  <si>
    <t>TASK-344237</t>
  </si>
  <si>
    <t>TASK-344239</t>
  </si>
  <si>
    <t>TASK-344243</t>
  </si>
  <si>
    <t>TASK-344249</t>
  </si>
  <si>
    <t>TASK-344253</t>
  </si>
  <si>
    <t>TASK-344255</t>
  </si>
  <si>
    <t>TASK-344257</t>
  </si>
  <si>
    <t>TASK-344262</t>
  </si>
  <si>
    <t>TASK-344263</t>
  </si>
  <si>
    <t>TASK-344267</t>
  </si>
  <si>
    <t>TASK-344271</t>
  </si>
  <si>
    <t>TASK-344272</t>
  </si>
  <si>
    <t>TASK-344273</t>
  </si>
  <si>
    <t>TASK-344278</t>
  </si>
  <si>
    <t>TASK-344280</t>
  </si>
  <si>
    <t>TASK-344283</t>
  </si>
  <si>
    <t>TASK-344286</t>
  </si>
  <si>
    <t>TASK-344288</t>
  </si>
  <si>
    <t>TASK-344289</t>
  </si>
  <si>
    <t>TASK-344297</t>
  </si>
  <si>
    <t>TASK-344294</t>
  </si>
  <si>
    <t>TASK-344303</t>
  </si>
  <si>
    <t>TASK-344307</t>
  </si>
  <si>
    <t>TASK-344319</t>
  </si>
  <si>
    <t>TASK-344320</t>
  </si>
  <si>
    <t>TASK-344325</t>
  </si>
  <si>
    <t>TASK-344345</t>
  </si>
  <si>
    <t>TASK-344346</t>
  </si>
  <si>
    <t>TASK-344347</t>
  </si>
  <si>
    <t>TASK-344348</t>
  </si>
  <si>
    <t>TASK-344349</t>
  </si>
  <si>
    <t>TASK-344350</t>
  </si>
  <si>
    <t>TASK-344373</t>
  </si>
  <si>
    <t>TASK-344388</t>
  </si>
  <si>
    <t>TASK-344544</t>
  </si>
  <si>
    <t>TASK-344550</t>
  </si>
  <si>
    <t>TASK-344551</t>
  </si>
  <si>
    <t>TASK-344553</t>
  </si>
  <si>
    <t>TASK-344558</t>
  </si>
  <si>
    <t>TASK-344559</t>
  </si>
  <si>
    <t>TASK-344563</t>
  </si>
  <si>
    <t>TASK-344564</t>
  </si>
  <si>
    <t>TASK-344567</t>
  </si>
  <si>
    <t>TASK-344568</t>
  </si>
  <si>
    <t>TASK-344570</t>
  </si>
  <si>
    <t>TASK-344576</t>
  </si>
  <si>
    <t>TASK-344577</t>
  </si>
  <si>
    <t>TASK-344578</t>
  </si>
  <si>
    <t>TASK-344580</t>
  </si>
  <si>
    <t>TASK-344582</t>
  </si>
  <si>
    <t>TASK-344583</t>
  </si>
  <si>
    <t>TASK-344585</t>
  </si>
  <si>
    <t>TASK-344586</t>
  </si>
  <si>
    <t>TASK-344588</t>
  </si>
  <si>
    <t>TASK-344589</t>
  </si>
  <si>
    <t>TASK-344594</t>
  </si>
  <si>
    <t>TASK-344602</t>
  </si>
  <si>
    <t>TASK-344604</t>
  </si>
  <si>
    <t>TASK-344611</t>
  </si>
  <si>
    <t>TASK-344615</t>
  </si>
  <si>
    <t>TASK-344616</t>
  </si>
  <si>
    <t>TASK-344617</t>
  </si>
  <si>
    <t>TASK-344618</t>
  </si>
  <si>
    <t>TASK-344630</t>
  </si>
  <si>
    <t>TASK-344631</t>
  </si>
  <si>
    <t>TASK-344635</t>
  </si>
  <si>
    <t>TASK-344636</t>
  </si>
  <si>
    <t>TASK-344640</t>
  </si>
  <si>
    <t>TASK-344657</t>
  </si>
  <si>
    <t>TASK-344659</t>
  </si>
  <si>
    <t>TASK-344663</t>
  </si>
  <si>
    <t>TASK-344665</t>
  </si>
  <si>
    <t>TASK-344673</t>
  </si>
  <si>
    <t>TASK-344674</t>
  </si>
  <si>
    <t>TASK-344676</t>
  </si>
  <si>
    <t>TASK-344691</t>
  </si>
  <si>
    <t>TASK-344692</t>
  </si>
  <si>
    <t>TASK-344694</t>
  </si>
  <si>
    <t>TASK-344693</t>
  </si>
  <si>
    <t>TASK-344695</t>
  </si>
  <si>
    <t>TASK-344696</t>
  </si>
  <si>
    <t>TASK-344697</t>
  </si>
  <si>
    <t>TASK-344698</t>
  </si>
  <si>
    <t>TASK-344699</t>
  </si>
  <si>
    <t>TASK-344794</t>
  </si>
  <si>
    <t>TASK-344795</t>
  </si>
  <si>
    <t>TASK-344796</t>
  </si>
  <si>
    <t>TASK-344797</t>
  </si>
  <si>
    <t>TASK-344798</t>
  </si>
  <si>
    <t>TASK-344799</t>
  </si>
  <si>
    <t>TASK-344800</t>
  </si>
  <si>
    <t>TASK-344803</t>
  </si>
  <si>
    <t>TASK-344802</t>
  </si>
  <si>
    <t>TASK-344801</t>
  </si>
  <si>
    <t>TASK-344804</t>
  </si>
  <si>
    <t>TASK-344805</t>
  </si>
  <si>
    <t>TASK-344806</t>
  </si>
  <si>
    <t>TASK-344807</t>
  </si>
  <si>
    <t>TASK-344808</t>
  </si>
  <si>
    <t>TASK-344809</t>
  </si>
  <si>
    <t>TASK-344810</t>
  </si>
  <si>
    <t>TASK-344814</t>
  </si>
  <si>
    <t>TASK-344821</t>
  </si>
  <si>
    <t>TASK-344824</t>
  </si>
  <si>
    <t>TASK-344826</t>
  </si>
  <si>
    <t>TASK-344827</t>
  </si>
  <si>
    <t>TASK-344828</t>
  </si>
  <si>
    <t>THEJAS BIYUNA</t>
  </si>
  <si>
    <t>TASK-344831</t>
  </si>
  <si>
    <t>TASK-344834</t>
  </si>
  <si>
    <t>TASK-344835</t>
  </si>
  <si>
    <t>TASK-344836</t>
  </si>
  <si>
    <t>TASK-344837</t>
  </si>
  <si>
    <t>ANEESHA AMBILI</t>
  </si>
  <si>
    <t>TASK-344838</t>
  </si>
  <si>
    <t>TASK-344839</t>
  </si>
  <si>
    <t>TASK-344844</t>
  </si>
  <si>
    <t>TASK-344847</t>
  </si>
  <si>
    <t>TASK-344857</t>
  </si>
  <si>
    <t>TASK-344860</t>
  </si>
  <si>
    <t>TASK-344883</t>
  </si>
  <si>
    <t>TASK-344878</t>
  </si>
  <si>
    <t>TASK-344889</t>
  </si>
  <si>
    <t>TASK-344896</t>
  </si>
  <si>
    <t>TASK-344894</t>
  </si>
  <si>
    <t>TASK-344899</t>
  </si>
  <si>
    <t>TASK-344901</t>
  </si>
  <si>
    <t>TASK-344906</t>
  </si>
  <si>
    <t>TASK-344907</t>
  </si>
  <si>
    <t>TASK-344910</t>
  </si>
  <si>
    <t>TASK-344912</t>
  </si>
  <si>
    <t>TASK-344917</t>
  </si>
  <si>
    <t>TASK-344922</t>
  </si>
  <si>
    <t>TASK-344924</t>
  </si>
  <si>
    <t>TASK-344934</t>
  </si>
  <si>
    <t>TASK-344949</t>
  </si>
  <si>
    <t>TASK-344958</t>
  </si>
  <si>
    <t>TASK-344963</t>
  </si>
  <si>
    <t>TASK-344967</t>
  </si>
  <si>
    <t>TASK-344972</t>
  </si>
  <si>
    <t>TASK-344980</t>
  </si>
  <si>
    <t>TASK-344981</t>
  </si>
  <si>
    <t>TASK-344984</t>
  </si>
  <si>
    <t>TASK-344985</t>
  </si>
  <si>
    <t>TASK-344987</t>
  </si>
  <si>
    <t>TASK-344988</t>
  </si>
  <si>
    <t>TASK-344989</t>
  </si>
  <si>
    <t>TASK-344991</t>
  </si>
  <si>
    <t>TASK-344992</t>
  </si>
  <si>
    <t>TASK-344993</t>
  </si>
  <si>
    <t>TASK-344994</t>
  </si>
  <si>
    <t>TASK-344998</t>
  </si>
  <si>
    <t>TASK-345003</t>
  </si>
  <si>
    <t>TASK-345004</t>
  </si>
  <si>
    <t>TASK-345006</t>
  </si>
  <si>
    <t>TASK-345007</t>
  </si>
  <si>
    <t>TASK-345026</t>
  </si>
  <si>
    <t>TASK-345043</t>
  </si>
  <si>
    <t>TASK-345057</t>
  </si>
  <si>
    <t>TASK-345058</t>
  </si>
  <si>
    <t>TASK-345059</t>
  </si>
  <si>
    <t>TASK-345065</t>
  </si>
  <si>
    <t>TASK-345080</t>
  </si>
  <si>
    <t>TASK-345081</t>
  </si>
  <si>
    <t>TASK-345093</t>
  </si>
  <si>
    <t>TASK-345094</t>
  </si>
  <si>
    <t>TASK-345098</t>
  </si>
  <si>
    <t>TASK-345101</t>
  </si>
  <si>
    <t>TASK-345104</t>
  </si>
  <si>
    <t>TASK-345109</t>
  </si>
  <si>
    <t>TASK-345111</t>
  </si>
  <si>
    <t>TASK-345112</t>
  </si>
  <si>
    <t>TASK-345114</t>
  </si>
  <si>
    <t>TASK-345115</t>
  </si>
  <si>
    <t>TASK-345116</t>
  </si>
  <si>
    <t>TASK-345124</t>
  </si>
  <si>
    <t>TASK-345125</t>
  </si>
  <si>
    <t>TASK-345126</t>
  </si>
  <si>
    <t>TASK-345172</t>
  </si>
  <si>
    <t>TASK-345173</t>
  </si>
  <si>
    <t>TASK-345174</t>
  </si>
  <si>
    <t>TASK-345175</t>
  </si>
  <si>
    <t>TASK-345176</t>
  </si>
  <si>
    <t>TASK-345177</t>
  </si>
  <si>
    <t>TASK-345178</t>
  </si>
  <si>
    <t>TASK-345179</t>
  </si>
  <si>
    <t>TASK-345180</t>
  </si>
  <si>
    <t>TASK-345181</t>
  </si>
  <si>
    <t>TASK-345182</t>
  </si>
  <si>
    <t>TASK-345183</t>
  </si>
  <si>
    <t>TASK-345184</t>
  </si>
  <si>
    <t>TASK-345185</t>
  </si>
  <si>
    <t>TASK-345186</t>
  </si>
  <si>
    <t>TASK-345187</t>
  </si>
  <si>
    <t>TASK-345188</t>
  </si>
  <si>
    <t>TASK-345189</t>
  </si>
  <si>
    <t>TASK-345190</t>
  </si>
  <si>
    <t>TASK-345191</t>
  </si>
  <si>
    <t>TASK-345192</t>
  </si>
  <si>
    <t>TASK-345193</t>
  </si>
  <si>
    <t>TASK-345196</t>
  </si>
  <si>
    <t>TASK-345195</t>
  </si>
  <si>
    <t>TASK-345194</t>
  </si>
  <si>
    <t>TASK-345197</t>
  </si>
  <si>
    <t>TASK-345198</t>
  </si>
  <si>
    <t>TASK-345199</t>
  </si>
  <si>
    <t>TASK-345200</t>
  </si>
  <si>
    <t>TASK-345201</t>
  </si>
  <si>
    <t>TASK-345202</t>
  </si>
  <si>
    <t>TASK-345203</t>
  </si>
  <si>
    <t>TASK-345205</t>
  </si>
  <si>
    <t>TASK-345204</t>
  </si>
  <si>
    <t>TASK-345206</t>
  </si>
  <si>
    <t>TASK-345207</t>
  </si>
  <si>
    <t>TASK-345208</t>
  </si>
  <si>
    <t>TASK-345209</t>
  </si>
  <si>
    <t>TASK-345210</t>
  </si>
  <si>
    <t>TASK-345211</t>
  </si>
  <si>
    <t>TASK-345212</t>
  </si>
  <si>
    <t>TASK-345213</t>
  </si>
  <si>
    <t>TASK-345214</t>
  </si>
  <si>
    <t>TASK-345215</t>
  </si>
  <si>
    <t>TASK-345216</t>
  </si>
  <si>
    <t>TASK-345217</t>
  </si>
  <si>
    <t>TASK-345218</t>
  </si>
  <si>
    <t>TASK-345219</t>
  </si>
  <si>
    <t>TASK-345220</t>
  </si>
  <si>
    <t>TASK-345221</t>
  </si>
  <si>
    <t>TASK-345222</t>
  </si>
  <si>
    <t>TASK-345223</t>
  </si>
  <si>
    <t>TASK-345224</t>
  </si>
  <si>
    <t>TASK-345225</t>
  </si>
  <si>
    <t>TASK-345226</t>
  </si>
  <si>
    <t>TASK-345228</t>
  </si>
  <si>
    <t>TASK-345227</t>
  </si>
  <si>
    <t>TASK-345229</t>
  </si>
  <si>
    <t>TASK-345230</t>
  </si>
  <si>
    <t>TASK-345231</t>
  </si>
  <si>
    <t>TASK-345232</t>
  </si>
  <si>
    <t>TASK-345233</t>
  </si>
  <si>
    <t>TASK-345234</t>
  </si>
  <si>
    <t>TASK-345235</t>
  </si>
  <si>
    <t>TASK-345236</t>
  </si>
  <si>
    <t>TASK-345237</t>
  </si>
  <si>
    <t>TASK-345238</t>
  </si>
  <si>
    <t>TASK-345239</t>
  </si>
  <si>
    <t>TASK-345240</t>
  </si>
  <si>
    <t>TASK-345241</t>
  </si>
  <si>
    <t>TASK-345242</t>
  </si>
  <si>
    <t>TASK-345243</t>
  </si>
  <si>
    <t>TASK-345244</t>
  </si>
  <si>
    <t>TASK-345246</t>
  </si>
  <si>
    <t>TASK-345245</t>
  </si>
  <si>
    <t>TASK-345247</t>
  </si>
  <si>
    <t>TASK-345249</t>
  </si>
  <si>
    <t>TASK-345250</t>
  </si>
  <si>
    <t>TASK-345248</t>
  </si>
  <si>
    <t>TASK-345251</t>
  </si>
  <si>
    <t>TASK-345252</t>
  </si>
  <si>
    <t>TASK-345253</t>
  </si>
  <si>
    <t>TASK-345254</t>
  </si>
  <si>
    <t>TASK-345256</t>
  </si>
  <si>
    <t>TASK-345255</t>
  </si>
  <si>
    <t>TASK-345257</t>
  </si>
  <si>
    <t>TASK-345258</t>
  </si>
  <si>
    <t>TASK-345259</t>
  </si>
  <si>
    <t>TASK-345260</t>
  </si>
  <si>
    <t>TASK-345261</t>
  </si>
  <si>
    <t>TASK-345262</t>
  </si>
  <si>
    <t>TASK-345263</t>
  </si>
  <si>
    <t>TASK-345316</t>
  </si>
  <si>
    <t>TASK-345317</t>
  </si>
  <si>
    <t>TASK-345318</t>
  </si>
  <si>
    <t>TASK-345321</t>
  </si>
  <si>
    <t>TASK-345322</t>
  </si>
  <si>
    <t>TASK-345326</t>
  </si>
  <si>
    <t>TASK-345327</t>
  </si>
  <si>
    <t>TASK-345328</t>
  </si>
  <si>
    <t>TASK-345330</t>
  </si>
  <si>
    <t>TASK-345331</t>
  </si>
  <si>
    <t>TASK-345333</t>
  </si>
  <si>
    <t>TASK-345339</t>
  </si>
  <si>
    <t>TASK-345341</t>
  </si>
  <si>
    <t>TASK-345345</t>
  </si>
  <si>
    <t>TASK-345351</t>
  </si>
  <si>
    <t>TASK-345350</t>
  </si>
  <si>
    <t>TASK-345354</t>
  </si>
  <si>
    <t>TASK-345358</t>
  </si>
  <si>
    <t>TASK-345361</t>
  </si>
  <si>
    <t>TASK-345370</t>
  </si>
  <si>
    <t>TASK-345374</t>
  </si>
  <si>
    <t>TASK-345380</t>
  </si>
  <si>
    <t>TASK-345391</t>
  </si>
  <si>
    <t>TASK-345392</t>
  </si>
  <si>
    <t>TASK-345393</t>
  </si>
  <si>
    <t>TASK-345394</t>
  </si>
  <si>
    <t>TASK-345436</t>
  </si>
  <si>
    <t>TASK-345437</t>
  </si>
  <si>
    <t>TASK-345438</t>
  </si>
  <si>
    <t>TASK-345439</t>
  </si>
  <si>
    <t>TASK-345442</t>
  </si>
  <si>
    <t>TASK-345446</t>
  </si>
  <si>
    <t>TASK-345447</t>
  </si>
  <si>
    <t>TASK-345448</t>
  </si>
  <si>
    <t>TASK-345449</t>
  </si>
  <si>
    <t>TASK-345451</t>
  </si>
  <si>
    <t>TASK-345452</t>
  </si>
  <si>
    <t>TASK-345450</t>
  </si>
  <si>
    <t>TASK-345453</t>
  </si>
  <si>
    <t>TASK-345462</t>
  </si>
  <si>
    <t>TASK-345464</t>
  </si>
  <si>
    <t>TASK-345467</t>
  </si>
  <si>
    <t>TASK-345469</t>
  </si>
  <si>
    <t>TASK-345470</t>
  </si>
  <si>
    <t>TASK-345498</t>
  </si>
  <si>
    <t>TASK-345501</t>
  </si>
  <si>
    <t>TASK-345514</t>
  </si>
  <si>
    <t>TASK-345517</t>
  </si>
  <si>
    <t>TASK-345518</t>
  </si>
  <si>
    <t>TASK-345520</t>
  </si>
  <si>
    <t>TASK-345522</t>
  </si>
  <si>
    <t>TASK-345524</t>
  </si>
  <si>
    <t>TASK-345526</t>
  </si>
  <si>
    <t>TASK-345529</t>
  </si>
  <si>
    <t>TASK-345535</t>
  </si>
  <si>
    <t>TASK-345536</t>
  </si>
  <si>
    <t>TASK-345537</t>
  </si>
  <si>
    <t>TASK-345540</t>
  </si>
  <si>
    <t>TASK-345543</t>
  </si>
  <si>
    <t>TASK-345545</t>
  </si>
  <si>
    <t>TASK-345597</t>
  </si>
  <si>
    <t>TASK-345613</t>
  </si>
  <si>
    <t>TASK-345614</t>
  </si>
  <si>
    <t>TASK-345615</t>
  </si>
  <si>
    <t>TASK-345617</t>
  </si>
  <si>
    <t>TASK-345618</t>
  </si>
  <si>
    <t>TASK-345620</t>
  </si>
  <si>
    <t>TASK-345622</t>
  </si>
  <si>
    <t>TASK-345625</t>
  </si>
  <si>
    <t>TASK-345626</t>
  </si>
  <si>
    <t>TASK-345635</t>
  </si>
  <si>
    <t>TASK-345641</t>
  </si>
  <si>
    <t>TASK-345642</t>
  </si>
  <si>
    <t>TASK-345645</t>
  </si>
  <si>
    <t>TASK-345647</t>
  </si>
  <si>
    <t>TASK-345648</t>
  </si>
  <si>
    <t>TASK-345650</t>
  </si>
  <si>
    <t>TASK-345652</t>
  </si>
  <si>
    <t>TASK-345654</t>
  </si>
  <si>
    <t>TASK-345655</t>
  </si>
  <si>
    <t>TASK-345656</t>
  </si>
  <si>
    <t>TASK-345657</t>
  </si>
  <si>
    <t>TASK-345667</t>
  </si>
  <si>
    <t>TASK-345678</t>
  </si>
  <si>
    <t>TASK-345682</t>
  </si>
  <si>
    <t>TASK-345683</t>
  </si>
  <si>
    <t>TASK-345691</t>
  </si>
  <si>
    <t>TASK-345695</t>
  </si>
  <si>
    <t>TASK-345697</t>
  </si>
  <si>
    <t>TASK-345698</t>
  </si>
  <si>
    <t>TASK-345699</t>
  </si>
  <si>
    <t>TASK-345700</t>
  </si>
  <si>
    <t>TASK-345702</t>
  </si>
  <si>
    <t>TASK-345703</t>
  </si>
  <si>
    <t>TASK-345705</t>
  </si>
  <si>
    <t>TASK-345707</t>
  </si>
  <si>
    <t>TASK-345710</t>
  </si>
  <si>
    <t>TASK-345711</t>
  </si>
  <si>
    <t>TASK-345712</t>
  </si>
  <si>
    <t>TASK-345716</t>
  </si>
  <si>
    <t>TASK-345724</t>
  </si>
  <si>
    <t>TASK-345725</t>
  </si>
  <si>
    <t>TASK-345738</t>
  </si>
  <si>
    <t>TASK-345742</t>
  </si>
  <si>
    <t>TASK-345745</t>
  </si>
  <si>
    <t>TASK-345753</t>
  </si>
  <si>
    <t>TASK-345754</t>
  </si>
  <si>
    <t>TASK-345755</t>
  </si>
  <si>
    <t>TASK-345761</t>
  </si>
  <si>
    <t>TASK-345766</t>
  </si>
  <si>
    <t>TASK-345771</t>
  </si>
  <si>
    <t>TASK-345776</t>
  </si>
  <si>
    <t>TASK-345779</t>
  </si>
  <si>
    <t>TASK-345784</t>
  </si>
  <si>
    <t>TASK-345793</t>
  </si>
  <si>
    <t>TASK-345795</t>
  </si>
  <si>
    <t>TASK-345800</t>
  </si>
  <si>
    <t>TASK-345803</t>
  </si>
  <si>
    <t>TASK-345806</t>
  </si>
  <si>
    <t>TASK-345812</t>
  </si>
  <si>
    <t>TASK-345814</t>
  </si>
  <si>
    <t>TASK-345816</t>
  </si>
  <si>
    <t>TASK-345822</t>
  </si>
  <si>
    <t>TASK-345823</t>
  </si>
  <si>
    <t>TASK-345825</t>
  </si>
  <si>
    <t>TASK-345827</t>
  </si>
  <si>
    <t>TASK-345833</t>
  </si>
  <si>
    <t>TASK-345843</t>
  </si>
  <si>
    <t>TASK-345852</t>
  </si>
  <si>
    <t>TASK-345853</t>
  </si>
  <si>
    <t>TASK-345855</t>
  </si>
  <si>
    <t>TASK-345859</t>
  </si>
  <si>
    <t>TASK-345866</t>
  </si>
  <si>
    <t>TASK-345871</t>
  </si>
  <si>
    <t>TASK-345876</t>
  </si>
  <si>
    <t>TASK-345888</t>
  </si>
  <si>
    <t>TASK-345891</t>
  </si>
  <si>
    <t>TASK-345896</t>
  </si>
  <si>
    <t>TASK-345913</t>
  </si>
  <si>
    <t>TASK-345916</t>
  </si>
  <si>
    <t>TASK-345921</t>
  </si>
  <si>
    <t>TASK-345928</t>
  </si>
  <si>
    <t>TASK-345931</t>
  </si>
  <si>
    <t>TASK-345932</t>
  </si>
  <si>
    <t>TASK-345933</t>
  </si>
  <si>
    <t>TASK-345943</t>
  </si>
  <si>
    <t>TASK-345946</t>
  </si>
  <si>
    <t>TASK-345961</t>
  </si>
  <si>
    <t>TASK-345967</t>
  </si>
  <si>
    <t>TASK-345994</t>
  </si>
  <si>
    <t>TASK-345997</t>
  </si>
  <si>
    <t>TASK-345998</t>
  </si>
  <si>
    <t>TASK-346030</t>
  </si>
  <si>
    <t>TASK-346031</t>
  </si>
  <si>
    <t>TASK-346035</t>
  </si>
  <si>
    <t>TASK-346036</t>
  </si>
  <si>
    <t>TASK-346042</t>
  </si>
  <si>
    <t>TASK-346043</t>
  </si>
  <si>
    <t>TASK-346049</t>
  </si>
  <si>
    <t>TASK-346050</t>
  </si>
  <si>
    <t>TASK-346051</t>
  </si>
  <si>
    <t>TASK-346056</t>
  </si>
  <si>
    <t>TASK-346055</t>
  </si>
  <si>
    <t>TASK-346063</t>
  </si>
  <si>
    <t>TASK-346068</t>
  </si>
  <si>
    <t>TASK-346073</t>
  </si>
  <si>
    <t>TASK-346072</t>
  </si>
  <si>
    <t>TASK-346082</t>
  </si>
  <si>
    <t>TASK-346083</t>
  </si>
  <si>
    <t>TASK-346089</t>
  </si>
  <si>
    <t>TASK-346090</t>
  </si>
  <si>
    <t>TASK-346091</t>
  </si>
  <si>
    <t>TASK-346092</t>
  </si>
  <si>
    <t>TASK-346096</t>
  </si>
  <si>
    <t>TASK-346107</t>
  </si>
  <si>
    <t>TASK-346110</t>
  </si>
  <si>
    <t>TASK-346112</t>
  </si>
  <si>
    <t>TASK-346115</t>
  </si>
  <si>
    <t>TASK-346121</t>
  </si>
  <si>
    <t>TASK-346123</t>
  </si>
  <si>
    <t>TASK-346125</t>
  </si>
  <si>
    <t>TASK-346126</t>
  </si>
  <si>
    <t>TASK-346129</t>
  </si>
  <si>
    <t>TASK-346135</t>
  </si>
  <si>
    <t>TASK-346134</t>
  </si>
  <si>
    <t>TASK-346136</t>
  </si>
  <si>
    <t>TASK-346138</t>
  </si>
  <si>
    <t>TASK-346147</t>
  </si>
  <si>
    <t>TASK-346144</t>
  </si>
  <si>
    <t>TASK-346143</t>
  </si>
  <si>
    <t>TASK-346146</t>
  </si>
  <si>
    <t>TASK-346145</t>
  </si>
  <si>
    <t>TASK-346148</t>
  </si>
  <si>
    <t>TASK-346149</t>
  </si>
  <si>
    <t>TASK-346150</t>
  </si>
  <si>
    <t>TASK-346152</t>
  </si>
  <si>
    <t>TASK-346154</t>
  </si>
  <si>
    <t>TASK-346156</t>
  </si>
  <si>
    <t>TASK-346161</t>
  </si>
  <si>
    <t>TASK-346162</t>
  </si>
  <si>
    <t>TASK-346166</t>
  </si>
  <si>
    <t>TASK-346167</t>
  </si>
  <si>
    <t>TASK-346170</t>
  </si>
  <si>
    <t>TASK-346171</t>
  </si>
  <si>
    <t>TASK-346173</t>
  </si>
  <si>
    <t>TASK-346180</t>
  </si>
  <si>
    <t>TASK-346182</t>
  </si>
  <si>
    <t>TASK-346183</t>
  </si>
  <si>
    <t>TASK-346185</t>
  </si>
  <si>
    <t>TASK-346186</t>
  </si>
  <si>
    <t>TASK-346189</t>
  </si>
  <si>
    <t>TASK-346190</t>
  </si>
  <si>
    <t>TASK-346191</t>
  </si>
  <si>
    <t>TASK-346192</t>
  </si>
  <si>
    <t>TASK-346194</t>
  </si>
  <si>
    <t>TASK-346196</t>
  </si>
  <si>
    <t>TASK-346197</t>
  </si>
  <si>
    <t>TASK-346202</t>
  </si>
  <si>
    <t>TASK-346205</t>
  </si>
  <si>
    <t>TASK-346206</t>
  </si>
  <si>
    <t>TASK-346207</t>
  </si>
  <si>
    <t>TASK-346208</t>
  </si>
  <si>
    <t>TASK-346219</t>
  </si>
  <si>
    <t>TASK-346225</t>
  </si>
  <si>
    <t>TASK-346224</t>
  </si>
  <si>
    <t>TASK-346226</t>
  </si>
  <si>
    <t>TASK-346228</t>
  </si>
  <si>
    <t>TASK-346234</t>
  </si>
  <si>
    <t>TASK-346235</t>
  </si>
  <si>
    <t>TASK-346236</t>
  </si>
  <si>
    <t>TASK-346246</t>
  </si>
  <si>
    <t>TASK-346248</t>
  </si>
  <si>
    <t>TASK-346254</t>
  </si>
  <si>
    <t>TASK-346264</t>
  </si>
  <si>
    <t>TASK-346284</t>
  </si>
  <si>
    <t>TASK-346288</t>
  </si>
  <si>
    <t>TASK-346291</t>
  </si>
  <si>
    <t>TASK-346297</t>
  </si>
  <si>
    <t>TASK-346299</t>
  </si>
  <si>
    <t>TASK-346303</t>
  </si>
  <si>
    <t>TASK-346304</t>
  </si>
  <si>
    <t>TASK-346307</t>
  </si>
  <si>
    <t>TASK-346312</t>
  </si>
  <si>
    <t>TASK-346314</t>
  </si>
  <si>
    <t>TASK-346339</t>
  </si>
  <si>
    <t>TASK-346349</t>
  </si>
  <si>
    <t>TASK-346353</t>
  </si>
  <si>
    <t>TASK-346355</t>
  </si>
  <si>
    <t>TASK-346358</t>
  </si>
  <si>
    <t>TASK-346360</t>
  </si>
  <si>
    <t>TASK-346361</t>
  </si>
  <si>
    <t>TASK-346363</t>
  </si>
  <si>
    <t>TASK-346375</t>
  </si>
  <si>
    <t>TASK-346376</t>
  </si>
  <si>
    <t>TASK-346378</t>
  </si>
  <si>
    <t>TASK-346390</t>
  </si>
  <si>
    <t>TASK-346408</t>
  </si>
  <si>
    <t>TASK-346409</t>
  </si>
  <si>
    <t>TASK-346411</t>
  </si>
  <si>
    <t>TASK-346413</t>
  </si>
  <si>
    <t>TASK-346422</t>
  </si>
  <si>
    <t>TASK-346429</t>
  </si>
  <si>
    <t>TASK-346435</t>
  </si>
  <si>
    <t>TASK-346444</t>
  </si>
  <si>
    <t>TASK-346446</t>
  </si>
  <si>
    <t>TASK-346448</t>
  </si>
  <si>
    <t>TASK-346450</t>
  </si>
  <si>
    <t>TASK-346453</t>
  </si>
  <si>
    <t>TASK-346483</t>
  </si>
  <si>
    <t>TASK-346495</t>
  </si>
  <si>
    <t>TASK-346497</t>
  </si>
  <si>
    <t>TASK-346504</t>
  </si>
  <si>
    <t>TASK-346518</t>
  </si>
  <si>
    <t>TASK-346521</t>
  </si>
  <si>
    <t>TASK-346520</t>
  </si>
  <si>
    <t>TASK-346526</t>
  </si>
  <si>
    <t>TASK-346528</t>
  </si>
  <si>
    <t>TASK-346535</t>
  </si>
  <si>
    <t>TASK-346550</t>
  </si>
  <si>
    <t>TASK-346551</t>
  </si>
  <si>
    <t>TASK-346570</t>
  </si>
  <si>
    <t>TASK-346574</t>
  </si>
  <si>
    <t>TASK-346575</t>
  </si>
  <si>
    <t>TASK-346577</t>
  </si>
  <si>
    <t>TASK-346578</t>
  </si>
  <si>
    <t>TASK-346581</t>
  </si>
  <si>
    <t>TASK-346585</t>
  </si>
  <si>
    <t>TASK-346597</t>
  </si>
  <si>
    <t>TASK-346600</t>
  </si>
  <si>
    <t>TASK-346606</t>
  </si>
  <si>
    <t>TASK-346610</t>
  </si>
  <si>
    <t>TASK-346620</t>
  </si>
  <si>
    <t>TASK-346623</t>
  </si>
  <si>
    <t>TASK-346632</t>
  </si>
  <si>
    <t>TASK-346644</t>
  </si>
  <si>
    <t>TASK-346657</t>
  </si>
  <si>
    <t>TASK-346670</t>
  </si>
  <si>
    <t>TASK-346673</t>
  </si>
  <si>
    <t>TASK-346674</t>
  </si>
  <si>
    <t>TASK-346676</t>
  </si>
  <si>
    <t>TASK-346679</t>
  </si>
  <si>
    <t>TASK-346682</t>
  </si>
  <si>
    <t>TASK-346683</t>
  </si>
  <si>
    <t>TASK-346689</t>
  </si>
  <si>
    <t>TASK-346691</t>
  </si>
  <si>
    <t>TASK-346693</t>
  </si>
  <si>
    <t>TASK-346697</t>
  </si>
  <si>
    <t>TASK-346698</t>
  </si>
  <si>
    <t>TASK-346701</t>
  </si>
  <si>
    <t>TASK-346703</t>
  </si>
  <si>
    <t>TASK-346705</t>
  </si>
  <si>
    <t>TASK-346713</t>
  </si>
  <si>
    <t>TASK-346717</t>
  </si>
  <si>
    <t>TASK-346718</t>
  </si>
  <si>
    <t>TASK-346719</t>
  </si>
  <si>
    <t>TASK-346720</t>
  </si>
  <si>
    <t>TASK-346722</t>
  </si>
  <si>
    <t>TASK-346724</t>
  </si>
  <si>
    <t>TASK-346725</t>
  </si>
  <si>
    <t>TASK-346726</t>
  </si>
  <si>
    <t>TASK-346729</t>
  </si>
  <si>
    <t>TASK-346730</t>
  </si>
  <si>
    <t>TASK-346734</t>
  </si>
  <si>
    <t>TASK-346735</t>
  </si>
  <si>
    <t>TASK-346738</t>
  </si>
  <si>
    <t>TASK-346739</t>
  </si>
  <si>
    <t>TASK-346741</t>
  </si>
  <si>
    <t>TASK-346762</t>
  </si>
  <si>
    <t>TASK-346763</t>
  </si>
  <si>
    <t>TASK-346764</t>
  </si>
  <si>
    <t>TASK-346783</t>
  </si>
  <si>
    <t>TASK-346784</t>
  </si>
  <si>
    <t>TASK-346786</t>
  </si>
  <si>
    <t>TASK-346787</t>
  </si>
  <si>
    <t>TASK-346789</t>
  </si>
  <si>
    <t>TASK-346791</t>
  </si>
  <si>
    <t>TASK-346793</t>
  </si>
  <si>
    <t>TASK-346798</t>
  </si>
  <si>
    <t>TASK-346800</t>
  </si>
  <si>
    <t>TASK-346799</t>
  </si>
  <si>
    <t>TASK-346805</t>
  </si>
  <si>
    <t>TASK-346811</t>
  </si>
  <si>
    <t>TASK-346810</t>
  </si>
  <si>
    <t>TASK-346814</t>
  </si>
  <si>
    <t>TASK-346813</t>
  </si>
  <si>
    <t>TASK-346816</t>
  </si>
  <si>
    <t>TASK-346823</t>
  </si>
  <si>
    <t>TASK-346827</t>
  </si>
  <si>
    <t>TASK-346828</t>
  </si>
  <si>
    <t>TASK-346834</t>
  </si>
  <si>
    <t>TASK-346837</t>
  </si>
  <si>
    <t>TASK-346839</t>
  </si>
  <si>
    <t>TASK-346842</t>
  </si>
  <si>
    <t>TASK-346846</t>
  </si>
  <si>
    <t>TASK-346845</t>
  </si>
  <si>
    <t>TASK-346851</t>
  </si>
  <si>
    <t>TASK-346854</t>
  </si>
  <si>
    <t>TASK-346864</t>
  </si>
  <si>
    <t>TASK-346869</t>
  </si>
  <si>
    <t>TASK-346872</t>
  </si>
  <si>
    <t>TASK-346873</t>
  </si>
  <si>
    <t>TASK-346878</t>
  </si>
  <si>
    <t>TASK-346881</t>
  </si>
  <si>
    <t>TASK-346883</t>
  </si>
  <si>
    <t>TASK-346884</t>
  </si>
  <si>
    <t>TASK-346889</t>
  </si>
  <si>
    <t>TASK-346896</t>
  </si>
  <si>
    <t>TASK-346925</t>
  </si>
  <si>
    <t>TASK-346934</t>
  </si>
  <si>
    <t>TASK-346935</t>
  </si>
  <si>
    <t>TASK-346941</t>
  </si>
  <si>
    <t>TASK-346951</t>
  </si>
  <si>
    <t>TASK-346991</t>
  </si>
  <si>
    <t>TASK-346992</t>
  </si>
  <si>
    <t>TASK-347021</t>
  </si>
  <si>
    <t>TASK-347023</t>
  </si>
  <si>
    <t>TASK-347030</t>
  </si>
  <si>
    <t>TASK-347032</t>
  </si>
  <si>
    <t>TASK-347039</t>
  </si>
  <si>
    <t>TASK-347063</t>
  </si>
  <si>
    <t>TASK-347068</t>
  </si>
  <si>
    <t>TASK-347074</t>
  </si>
  <si>
    <t>TASK-347075</t>
  </si>
  <si>
    <t>TASK-347077</t>
  </si>
  <si>
    <t>TASK-347080</t>
  </si>
  <si>
    <t>TASK-347082</t>
  </si>
  <si>
    <t>TASK-347084</t>
  </si>
  <si>
    <t>TASK-347089</t>
  </si>
  <si>
    <t>TASK-347087</t>
  </si>
  <si>
    <t>TASK-347088</t>
  </si>
  <si>
    <t>TASK-347090</t>
  </si>
  <si>
    <t>TASK-347092</t>
  </si>
  <si>
    <t>TASK-347094</t>
  </si>
  <si>
    <t>TASK-347100</t>
  </si>
  <si>
    <t>TASK-347101</t>
  </si>
  <si>
    <t>TASK-347103</t>
  </si>
  <si>
    <t>TASK-347104</t>
  </si>
  <si>
    <t>TASK-347109</t>
  </si>
  <si>
    <t>TASK-347113</t>
  </si>
  <si>
    <t>TASK-347118</t>
  </si>
  <si>
    <t>TASK-347129</t>
  </si>
  <si>
    <t>TASK-347135</t>
  </si>
  <si>
    <t>TASK-347136</t>
  </si>
  <si>
    <t>TASK-347154</t>
  </si>
  <si>
    <t>TASK-347156</t>
  </si>
  <si>
    <t>TASK-347155</t>
  </si>
  <si>
    <t>TASK-347157</t>
  </si>
  <si>
    <t>TASK-347158</t>
  </si>
  <si>
    <t>TASK-347159</t>
  </si>
  <si>
    <t>TASK-347160</t>
  </si>
  <si>
    <t>TASK-347161</t>
  </si>
  <si>
    <t>TASK-347163</t>
  </si>
  <si>
    <t>TASK-347162</t>
  </si>
  <si>
    <t>TASK-347164</t>
  </si>
  <si>
    <t>TASK-347165</t>
  </si>
  <si>
    <t>TASK-347166</t>
  </si>
  <si>
    <t>TASK-347167</t>
  </si>
  <si>
    <t>TASK-347168</t>
  </si>
  <si>
    <t>TASK-347169</t>
  </si>
  <si>
    <t>TASK-347170</t>
  </si>
  <si>
    <t>TASK-347171</t>
  </si>
  <si>
    <t>TASK-347172</t>
  </si>
  <si>
    <t>TASK-347173</t>
  </si>
  <si>
    <t>TASK-347175</t>
  </si>
  <si>
    <t>TASK-347174</t>
  </si>
  <si>
    <t>TASK-347176</t>
  </si>
  <si>
    <t>TASK-347177</t>
  </si>
  <si>
    <t>TASK-347178</t>
  </si>
  <si>
    <t>TASK-347179</t>
  </si>
  <si>
    <t>TASK-347180</t>
  </si>
  <si>
    <t>TASK-347195</t>
  </si>
  <si>
    <t>TASK-347198</t>
  </si>
  <si>
    <t>TASK-347201</t>
  </si>
  <si>
    <t>TASK-347203</t>
  </si>
  <si>
    <t>TASK-347206</t>
  </si>
  <si>
    <t>TASK-347210</t>
  </si>
  <si>
    <t>TASK-347215</t>
  </si>
  <si>
    <t>TASK-347218</t>
  </si>
  <si>
    <t>TASK-347222</t>
  </si>
  <si>
    <t>TASK-347238</t>
  </si>
  <si>
    <t>TASK-347240</t>
  </si>
  <si>
    <t>TASK-347251</t>
  </si>
  <si>
    <t>TASK-347253</t>
  </si>
  <si>
    <t>TASK-347254</t>
  </si>
  <si>
    <t>TASK-347259</t>
  </si>
  <si>
    <t>TASK-347260</t>
  </si>
  <si>
    <t>TASK-347268</t>
  </si>
  <si>
    <t>TASK-347271</t>
  </si>
  <si>
    <t>TASK-347272</t>
  </si>
  <si>
    <t>TASK-347275</t>
  </si>
  <si>
    <t>TASK-347276</t>
  </si>
  <si>
    <t>TASK-347284</t>
  </si>
  <si>
    <t>TASK-347288</t>
  </si>
  <si>
    <t>TASK-347290</t>
  </si>
  <si>
    <t>TASK-347292</t>
  </si>
  <si>
    <t>TASK-347299</t>
  </si>
  <si>
    <t>TASK-347308</t>
  </si>
  <si>
    <t>TASK-347311</t>
  </si>
  <si>
    <t>TASK-347313</t>
  </si>
  <si>
    <t>TASK-347315</t>
  </si>
  <si>
    <t>TASK-347314</t>
  </si>
  <si>
    <t>TASK-347325</t>
  </si>
  <si>
    <t>TASK-347331</t>
  </si>
  <si>
    <t>TASK-347330</t>
  </si>
  <si>
    <t>TASK-347344</t>
  </si>
  <si>
    <t>TASK-347347</t>
  </si>
  <si>
    <t>TASK-347353</t>
  </si>
  <si>
    <t>TASK-347362</t>
  </si>
  <si>
    <t>TASK-347365</t>
  </si>
  <si>
    <t>TASK-347367</t>
  </si>
  <si>
    <t>TASK-347368</t>
  </si>
  <si>
    <t>TASK-347371</t>
  </si>
  <si>
    <t>TASK-347373</t>
  </si>
  <si>
    <t>TASK-347375</t>
  </si>
  <si>
    <t>TASK-347378</t>
  </si>
  <si>
    <t>TASK-347379</t>
  </si>
  <si>
    <t>TASK-347381</t>
  </si>
  <si>
    <t>TASK-347384</t>
  </si>
  <si>
    <t>TASK-347394</t>
  </si>
  <si>
    <t>TASK-347408</t>
  </si>
  <si>
    <t>TASK-347421</t>
  </si>
  <si>
    <t>TASK-347420</t>
  </si>
  <si>
    <t>TASK-347427</t>
  </si>
  <si>
    <t>TASK-347432</t>
  </si>
  <si>
    <t>TASK-347439</t>
  </si>
  <si>
    <t>TASK-347442</t>
  </si>
  <si>
    <t>TASK-347446</t>
  </si>
  <si>
    <t>TASK-347449</t>
  </si>
  <si>
    <t>TASK-347451</t>
  </si>
  <si>
    <t>TASK-347455</t>
  </si>
  <si>
    <t>TASK-347459</t>
  </si>
  <si>
    <t>TASK-347460</t>
  </si>
  <si>
    <t>TASK-347463</t>
  </si>
  <si>
    <t>TASK-347467</t>
  </si>
  <si>
    <t>TASK-347470</t>
  </si>
  <si>
    <t>TASK-347476</t>
  </si>
  <si>
    <t>TASK-347475</t>
  </si>
  <si>
    <t>TASK-347478</t>
  </si>
  <si>
    <t>TASK-347480</t>
  </si>
  <si>
    <t>TASK-347482</t>
  </si>
  <si>
    <t>TASK-347483</t>
  </si>
  <si>
    <t>TASK-347484</t>
  </si>
  <si>
    <t>TASK-347492</t>
  </si>
  <si>
    <t>TASK-347499</t>
  </si>
  <si>
    <t>TASK-347503</t>
  </si>
  <si>
    <t>TASK-347504</t>
  </si>
  <si>
    <t>TASK-347533</t>
  </si>
  <si>
    <t>TASK-347535</t>
  </si>
  <si>
    <t>TASK-347536</t>
  </si>
  <si>
    <t>TASK-347538</t>
  </si>
  <si>
    <t>TASK-347546</t>
  </si>
  <si>
    <t>TASK-347552</t>
  </si>
  <si>
    <t>TASK-347561</t>
  </si>
  <si>
    <t>TASK-347567</t>
  </si>
  <si>
    <t>TASK-347572</t>
  </si>
  <si>
    <t>TASK-347588</t>
  </si>
  <si>
    <t>TASK-347597</t>
  </si>
  <si>
    <t>TASK-347605</t>
  </si>
  <si>
    <t>TASK-347606</t>
  </si>
  <si>
    <t>TASK-347607</t>
  </si>
  <si>
    <t>TASK-347608</t>
  </si>
  <si>
    <t>TASK-347631</t>
  </si>
  <si>
    <t>TASK-347639</t>
  </si>
  <si>
    <t>TASK-347644</t>
  </si>
  <si>
    <t>TASK-347649</t>
  </si>
  <si>
    <t>TASK-347652</t>
  </si>
  <si>
    <t>TASK-347655</t>
  </si>
  <si>
    <t>TASK-347660</t>
  </si>
  <si>
    <t>TASK-347662</t>
  </si>
  <si>
    <t>TASK-347665</t>
  </si>
  <si>
    <t>TASK-347676</t>
  </si>
  <si>
    <t>TASK-347678</t>
  </si>
  <si>
    <t>TASK-347681</t>
  </si>
  <si>
    <t>TASK-347686</t>
  </si>
  <si>
    <t>TASK-347687</t>
  </si>
  <si>
    <t>TASK-347688</t>
  </si>
  <si>
    <t>TASK-347694</t>
  </si>
  <si>
    <t>TASK-347697</t>
  </si>
  <si>
    <t>TASK-347700</t>
  </si>
  <si>
    <t>TASK-347706</t>
  </si>
  <si>
    <t>TASK-347708</t>
  </si>
  <si>
    <t>TASK-347709</t>
  </si>
  <si>
    <t>TASK-347710</t>
  </si>
  <si>
    <t>TASK-347711</t>
  </si>
  <si>
    <t>TASK-347715</t>
  </si>
  <si>
    <t>TASK-347717</t>
  </si>
  <si>
    <t>TASK-347724</t>
  </si>
  <si>
    <t>TASK-347727</t>
  </si>
  <si>
    <t>TASK-347728</t>
  </si>
  <si>
    <t>TASK-347730</t>
  </si>
  <si>
    <t>TASK-347733</t>
  </si>
  <si>
    <t>TASK-347735</t>
  </si>
  <si>
    <t>TASK-347740</t>
  </si>
  <si>
    <t>TASK-347742</t>
  </si>
  <si>
    <t>TASK-347749</t>
  </si>
  <si>
    <t>TASK-347750</t>
  </si>
  <si>
    <t>TASK-347758</t>
  </si>
  <si>
    <t>TASK-347767</t>
  </si>
  <si>
    <t>TASK-347769</t>
  </si>
  <si>
    <t>TASK-347774</t>
  </si>
  <si>
    <t>TASK-347780</t>
  </si>
  <si>
    <t>TASK-347783</t>
  </si>
  <si>
    <t>TASK-347784</t>
  </si>
  <si>
    <t>TASK-347786</t>
  </si>
  <si>
    <t>TASK-347787</t>
  </si>
  <si>
    <t>TASK-347804</t>
  </si>
  <si>
    <t>TASK-347809</t>
  </si>
  <si>
    <t>TASK-347812</t>
  </si>
  <si>
    <t>TASK-347814</t>
  </si>
  <si>
    <t>TASK-347821</t>
  </si>
  <si>
    <t>TASK-347822</t>
  </si>
  <si>
    <t>TASK-347830</t>
  </si>
  <si>
    <t>TASK-347834</t>
  </si>
  <si>
    <t>TASK-347840</t>
  </si>
  <si>
    <t>TASK-347841</t>
  </si>
  <si>
    <t>TASK-347845</t>
  </si>
  <si>
    <t>TASK-347847</t>
  </si>
  <si>
    <t>TASK-347852</t>
  </si>
  <si>
    <t>TASK-347855</t>
  </si>
  <si>
    <t>TASK-347857</t>
  </si>
  <si>
    <t>TASK-347858</t>
  </si>
  <si>
    <t>TASK-347860</t>
  </si>
  <si>
    <t>TASK-347862</t>
  </si>
  <si>
    <t>TASK-347878</t>
  </si>
  <si>
    <t>TASK-347879</t>
  </si>
  <si>
    <t>TASK-347880</t>
  </si>
  <si>
    <t>TASK-347882</t>
  </si>
  <si>
    <t>TASK-347884</t>
  </si>
  <si>
    <t>TASK-347887</t>
  </si>
  <si>
    <t>TASK-347888</t>
  </si>
  <si>
    <t>TASK-347901</t>
  </si>
  <si>
    <t>TASK-347902</t>
  </si>
  <si>
    <t>TASK-347904</t>
  </si>
  <si>
    <t>TASK-347910</t>
  </si>
  <si>
    <t>TASK-347912</t>
  </si>
  <si>
    <t>TASK-347919</t>
  </si>
  <si>
    <t>TASK-347922</t>
  </si>
  <si>
    <t>TASK-347923</t>
  </si>
  <si>
    <t>TASK-347926</t>
  </si>
  <si>
    <t>TASK-347927</t>
  </si>
  <si>
    <t>TASK-347931</t>
  </si>
  <si>
    <t>TASK-347932</t>
  </si>
  <si>
    <t>TASK-347937</t>
  </si>
  <si>
    <t>TASK-347940</t>
  </si>
  <si>
    <t>TASK-347942</t>
  </si>
  <si>
    <t>TASK-347944</t>
  </si>
  <si>
    <t>TASK-347952</t>
  </si>
  <si>
    <t>TASK-347949</t>
  </si>
  <si>
    <t>TASK-347956</t>
  </si>
  <si>
    <t>TASK-347958</t>
  </si>
  <si>
    <t>TASK-347966</t>
  </si>
  <si>
    <t>TASK-347968</t>
  </si>
  <si>
    <t>TASK-347969</t>
  </si>
  <si>
    <t>TASK-347970</t>
  </si>
  <si>
    <t>TASK-347971</t>
  </si>
  <si>
    <t>TASK-347976</t>
  </si>
  <si>
    <t>TASK-347978</t>
  </si>
  <si>
    <t>TASK-347979</t>
  </si>
  <si>
    <t>TASK-347981</t>
  </si>
  <si>
    <t>TASK-347982</t>
  </si>
  <si>
    <t>TASK-347986</t>
  </si>
  <si>
    <t>TASK-347989</t>
  </si>
  <si>
    <t>TASK-347990</t>
  </si>
  <si>
    <t>TASK-347991</t>
  </si>
  <si>
    <t>TASK-348001</t>
  </si>
  <si>
    <t>TASK-347998</t>
  </si>
  <si>
    <t>TASK-348005</t>
  </si>
  <si>
    <t>TASK-348006</t>
  </si>
  <si>
    <t>TASK-348008</t>
  </si>
  <si>
    <t>TASK-348009</t>
  </si>
  <si>
    <t>TASK-348014</t>
  </si>
  <si>
    <t>TASK-348016</t>
  </si>
  <si>
    <t>TASK-348017</t>
  </si>
  <si>
    <t>TASK-348018</t>
  </si>
  <si>
    <t>TASK-348026</t>
  </si>
  <si>
    <t>TASK-348030</t>
  </si>
  <si>
    <t>TASK-348031</t>
  </si>
  <si>
    <t>TASK-348036</t>
  </si>
  <si>
    <t>TASK-348038</t>
  </si>
  <si>
    <t>TASK-348040</t>
  </si>
  <si>
    <t>TASK-348042</t>
  </si>
  <si>
    <t>TASK-348045</t>
  </si>
  <si>
    <t>TASK-348046</t>
  </si>
  <si>
    <t>TASK-348056</t>
  </si>
  <si>
    <t>TASK-348071</t>
  </si>
  <si>
    <t>TASK-348076</t>
  </si>
  <si>
    <t>TASK-348077</t>
  </si>
  <si>
    <t>TASK-348078</t>
  </si>
  <si>
    <t>TASK-348080</t>
  </si>
  <si>
    <t>TASK-348081</t>
  </si>
  <si>
    <t>TASK-348089</t>
  </si>
  <si>
    <t>TASK-348090</t>
  </si>
  <si>
    <t>TASK-348098</t>
  </si>
  <si>
    <t>TASK-348112</t>
  </si>
  <si>
    <t>TASK-348123</t>
  </si>
  <si>
    <t>TASK-348124</t>
  </si>
  <si>
    <t>TASK-348126</t>
  </si>
  <si>
    <t>TASK-348133</t>
  </si>
  <si>
    <t>TASK-348138</t>
  </si>
  <si>
    <t>TASK-348161</t>
  </si>
  <si>
    <t>TASK-348163</t>
  </si>
  <si>
    <t>TASK-348166</t>
  </si>
  <si>
    <t>TASK-348168</t>
  </si>
  <si>
    <t>TASK-348172</t>
  </si>
  <si>
    <t>TASK-348175</t>
  </si>
  <si>
    <t>TASK-348181</t>
  </si>
  <si>
    <t>TASK-348182</t>
  </si>
  <si>
    <t>TASK-348184</t>
  </si>
  <si>
    <t>TASK-348187</t>
  </si>
  <si>
    <t>TASK-348190</t>
  </si>
  <si>
    <t>TASK-348192</t>
  </si>
  <si>
    <t>TASK-348197</t>
  </si>
  <si>
    <t>TASK-348199</t>
  </si>
  <si>
    <t>TASK-348203</t>
  </si>
  <si>
    <t>TASK-348205</t>
  </si>
  <si>
    <t>TASK-348206</t>
  </si>
  <si>
    <t>TASK-348210</t>
  </si>
  <si>
    <t>TASK-348208</t>
  </si>
  <si>
    <t>TASK-348213</t>
  </si>
  <si>
    <t>TASK-348215</t>
  </si>
  <si>
    <t>TASK-348218</t>
  </si>
  <si>
    <t>TASK-348221</t>
  </si>
  <si>
    <t>TASK-348222</t>
  </si>
  <si>
    <t>TASK-348225</t>
  </si>
  <si>
    <t>TASK-348226</t>
  </si>
  <si>
    <t>TASK-348228</t>
  </si>
  <si>
    <t>TASK-348229</t>
  </si>
  <si>
    <t>TASK-348231</t>
  </si>
  <si>
    <t>TASK-348232</t>
  </si>
  <si>
    <t>TASK-348234</t>
  </si>
  <si>
    <t>TASK-348237</t>
  </si>
  <si>
    <t>TASK-348238</t>
  </si>
  <si>
    <t>TASK-348246</t>
  </si>
  <si>
    <t>TASK-348250</t>
  </si>
  <si>
    <t>TASK-348252</t>
  </si>
  <si>
    <t>TASK-348253</t>
  </si>
  <si>
    <t>TASK-348256</t>
  </si>
  <si>
    <t>TASK-348257</t>
  </si>
  <si>
    <t>TASK-348258</t>
  </si>
  <si>
    <t>TASK-348263</t>
  </si>
  <si>
    <t>TASK-348266</t>
  </si>
  <si>
    <t>TASK-348269</t>
  </si>
  <si>
    <t>TASK-348271</t>
  </si>
  <si>
    <t>TASK-348272</t>
  </si>
  <si>
    <t>TASK-348275</t>
  </si>
  <si>
    <t>TASK-348274</t>
  </si>
  <si>
    <t>TASK-348277</t>
  </si>
  <si>
    <t>TASK-348278</t>
  </si>
  <si>
    <t>TASK-348286</t>
  </si>
  <si>
    <t>TASK-348285</t>
  </si>
  <si>
    <t>TASK-348287</t>
  </si>
  <si>
    <t>TASK-348292</t>
  </si>
  <si>
    <t>TASK-348297</t>
  </si>
  <si>
    <t>TASK-348298</t>
  </si>
  <si>
    <t>TASK-348304</t>
  </si>
  <si>
    <t>TASK-348305</t>
  </si>
  <si>
    <t>TASK-348306</t>
  </si>
  <si>
    <t>TASK-348307</t>
  </si>
  <si>
    <t>TASK-348311</t>
  </si>
  <si>
    <t>TASK-348318</t>
  </si>
  <si>
    <t>TASK-348319</t>
  </si>
  <si>
    <t>TASK-348325</t>
  </si>
  <si>
    <t>TASK-348332</t>
  </si>
  <si>
    <t>TASK-348333</t>
  </si>
  <si>
    <t>TASK-348334</t>
  </si>
  <si>
    <t>AJESH B S</t>
  </si>
  <si>
    <t>TASK-348336</t>
  </si>
  <si>
    <t>TASK-348339</t>
  </si>
  <si>
    <t>TASK-348340</t>
  </si>
  <si>
    <t>TASK-348341</t>
  </si>
  <si>
    <t>TASK-348342</t>
  </si>
  <si>
    <t>TASK-348344</t>
  </si>
  <si>
    <t>TASK-348347</t>
  </si>
  <si>
    <t>TASK-348351</t>
  </si>
  <si>
    <t>TASK-348353</t>
  </si>
  <si>
    <t>TASK-348354</t>
  </si>
  <si>
    <t>TASK-348355</t>
  </si>
  <si>
    <t>TASK-348359</t>
  </si>
  <si>
    <t>TASK-348361</t>
  </si>
  <si>
    <t>TASK-348362</t>
  </si>
  <si>
    <t>TASK-348371</t>
  </si>
  <si>
    <t>TASK-348374</t>
  </si>
  <si>
    <t>TASK-348375</t>
  </si>
  <si>
    <t>TASK-348376</t>
  </si>
  <si>
    <t>TASK-348378</t>
  </si>
  <si>
    <t>TASK-348380</t>
  </si>
  <si>
    <t>TASK-348381</t>
  </si>
  <si>
    <t>TASK-348389</t>
  </si>
  <si>
    <t>TASK-348393</t>
  </si>
  <si>
    <t>TASK-348395</t>
  </si>
  <si>
    <t>TASK-348396</t>
  </si>
  <si>
    <t>TASK-348397</t>
  </si>
  <si>
    <t>TASK-348401</t>
  </si>
  <si>
    <t>TASK-348403</t>
  </si>
  <si>
    <t>TASK-348402</t>
  </si>
  <si>
    <t>TASK-348404</t>
  </si>
  <si>
    <t>TASK-348405</t>
  </si>
  <si>
    <t>TASK-348409</t>
  </si>
  <si>
    <t>TASK-348411</t>
  </si>
  <si>
    <t>TASK-348412</t>
  </si>
  <si>
    <t>TASK-348415</t>
  </si>
  <si>
    <t>TASK-348417</t>
  </si>
  <si>
    <t>TASK-348421</t>
  </si>
  <si>
    <t>TASK-348422</t>
  </si>
  <si>
    <t>TASK-348425</t>
  </si>
  <si>
    <t>TASK-348426</t>
  </si>
  <si>
    <t>TASK-348428</t>
  </si>
  <si>
    <t>TASK-348429</t>
  </si>
  <si>
    <t>TASK-348430</t>
  </si>
  <si>
    <t>TASK-348431</t>
  </si>
  <si>
    <t>TASK-348432</t>
  </si>
  <si>
    <t>TASK-348433</t>
  </si>
  <si>
    <t>TASK-348435</t>
  </si>
  <si>
    <t>TASK-348436</t>
  </si>
  <si>
    <t>TASK-348438</t>
  </si>
  <si>
    <t>TASK-348439</t>
  </si>
  <si>
    <t>TASK-348441</t>
  </si>
  <si>
    <t>TASK-348444</t>
  </si>
  <si>
    <t>TASK-348445</t>
  </si>
  <si>
    <t>TASK-348446</t>
  </si>
  <si>
    <t>TASK-348447</t>
  </si>
  <si>
    <t>TASK-348451</t>
  </si>
  <si>
    <t>TASK-348454</t>
  </si>
  <si>
    <t>TASK-348457</t>
  </si>
  <si>
    <t>TASK-348462</t>
  </si>
  <si>
    <t>TASK-348463</t>
  </si>
  <si>
    <t>TASK-348464</t>
  </si>
  <si>
    <t>TASK-348465</t>
  </si>
  <si>
    <t>TASK-348469</t>
  </si>
  <si>
    <t>TASK-348468</t>
  </si>
  <si>
    <t>TASK-348470</t>
  </si>
  <si>
    <t>TASK-348471</t>
  </si>
  <si>
    <t>TASK-348472</t>
  </si>
  <si>
    <t>TASK-348478</t>
  </si>
  <si>
    <t>TASK-348479</t>
  </si>
  <si>
    <t>TASK-348482</t>
  </si>
  <si>
    <t>TASK-348486</t>
  </si>
  <si>
    <t>TASK-348487</t>
  </si>
  <si>
    <t>TASK-348489</t>
  </si>
  <si>
    <t>TASK-348497</t>
  </si>
  <si>
    <t>TASK-348501</t>
  </si>
  <si>
    <t>TASK-348504</t>
  </si>
  <si>
    <t>TASK-348505</t>
  </si>
  <si>
    <t>TASK-348506</t>
  </si>
  <si>
    <t>TASK-348511</t>
  </si>
  <si>
    <t>TASK-348512</t>
  </si>
  <si>
    <t>TASK-348515</t>
  </si>
  <si>
    <t>TASK-348516</t>
  </si>
  <si>
    <t>TASK-348521</t>
  </si>
  <si>
    <t>TASK-348522</t>
  </si>
  <si>
    <t>TASK-348525</t>
  </si>
  <si>
    <t>TASK-348527</t>
  </si>
  <si>
    <t>TASK-348528</t>
  </si>
  <si>
    <t>TASK-348531</t>
  </si>
  <si>
    <t>TASK-348532</t>
  </si>
  <si>
    <t>TASK-348534</t>
  </si>
  <si>
    <t>TASK-348536</t>
  </si>
  <si>
    <t>TASK-348537</t>
  </si>
  <si>
    <t>TASK-348541</t>
  </si>
  <si>
    <t>TASK-348542</t>
  </si>
  <si>
    <t>TASK-348544</t>
  </si>
  <si>
    <t>TASK-348545</t>
  </si>
  <si>
    <t>TASK-348546</t>
  </si>
  <si>
    <t>TASK-348547</t>
  </si>
  <si>
    <t>TASK-348548</t>
  </si>
  <si>
    <t>TASK-348552</t>
  </si>
  <si>
    <t>TASK-348554</t>
  </si>
  <si>
    <t>TASK-348562</t>
  </si>
  <si>
    <t>TASK-348563</t>
  </si>
  <si>
    <t>TASK-348565</t>
  </si>
  <si>
    <t>TASK-348570</t>
  </si>
  <si>
    <t>TASK-348575</t>
  </si>
  <si>
    <t>TASK-348577</t>
  </si>
  <si>
    <t>TASK-348579</t>
  </si>
  <si>
    <t>TASK-348581</t>
  </si>
  <si>
    <t>TASK-348583</t>
  </si>
  <si>
    <t>TASK-348586</t>
  </si>
  <si>
    <t>TASK-348592</t>
  </si>
  <si>
    <t>TASK-348593</t>
  </si>
  <si>
    <t>TASK-348594</t>
  </si>
  <si>
    <t>TASK-348598</t>
  </si>
  <si>
    <t>TASK-348604</t>
  </si>
  <si>
    <t>TASK-348615</t>
  </si>
  <si>
    <t>TASK-348626</t>
  </si>
  <si>
    <t>TASK-348627</t>
  </si>
  <si>
    <t>TASK-348628</t>
  </si>
  <si>
    <t>TASK-348637</t>
  </si>
  <si>
    <t>TASK-348638</t>
  </si>
  <si>
    <t>TASK-348645</t>
  </si>
  <si>
    <t>TASK-348648</t>
  </si>
  <si>
    <t>TASK-348649</t>
  </si>
  <si>
    <t>TASK-348650</t>
  </si>
  <si>
    <t>TASK-348660</t>
  </si>
  <si>
    <t>TASK-348661</t>
  </si>
  <si>
    <t>TASK-348662</t>
  </si>
  <si>
    <t>TASK-348663</t>
  </si>
  <si>
    <t>TASK-348666</t>
  </si>
  <si>
    <t>TASK-348672</t>
  </si>
  <si>
    <t>TASK-348664</t>
  </si>
  <si>
    <t>TASK-348669</t>
  </si>
  <si>
    <t>TASK-348676</t>
  </si>
  <si>
    <t>TASK-348675</t>
  </si>
  <si>
    <t>TASK-348683</t>
  </si>
  <si>
    <t>TASK-348690</t>
  </si>
  <si>
    <t>TASK-348692</t>
  </si>
  <si>
    <t>TASK-348699</t>
  </si>
  <si>
    <t>TASK-348700</t>
  </si>
  <si>
    <t>TASK-348704</t>
  </si>
  <si>
    <t>TASK-348710</t>
  </si>
  <si>
    <t>TASK-348711</t>
  </si>
  <si>
    <t>TASK-348722</t>
  </si>
  <si>
    <t>TASK-348724</t>
  </si>
  <si>
    <t>TASK-348725</t>
  </si>
  <si>
    <t>TASK-348728</t>
  </si>
  <si>
    <t>TASK-348729</t>
  </si>
  <si>
    <t>TASK-348738</t>
  </si>
  <si>
    <t>TASK-348739</t>
  </si>
  <si>
    <t>TASK-348746</t>
  </si>
  <si>
    <t>TASK-348750</t>
  </si>
  <si>
    <t>TASK-348752</t>
  </si>
  <si>
    <t>TASK-348756</t>
  </si>
  <si>
    <t>TASK-348765</t>
  </si>
  <si>
    <t>TASK-348764</t>
  </si>
  <si>
    <t>TASK-348768</t>
  </si>
  <si>
    <t>TASK-348787</t>
  </si>
  <si>
    <t>TASK-348791</t>
  </si>
  <si>
    <t>TASK-348793</t>
  </si>
  <si>
    <t>TASK-348803</t>
  </si>
  <si>
    <t>TASK-348809</t>
  </si>
  <si>
    <t>TASK-348814</t>
  </si>
  <si>
    <t>TASK-348829</t>
  </si>
  <si>
    <t>TASK-348833</t>
  </si>
  <si>
    <t>TASK-348838</t>
  </si>
  <si>
    <t>TASK-348843</t>
  </si>
  <si>
    <t>TASK-348844</t>
  </si>
  <si>
    <t>TASK-348854</t>
  </si>
  <si>
    <t>TASK-348859</t>
  </si>
  <si>
    <t>TASK-348865</t>
  </si>
  <si>
    <t>TASK-348868</t>
  </si>
  <si>
    <t>TASK-348875</t>
  </si>
  <si>
    <t>TASK-348882</t>
  </si>
  <si>
    <t>TASK-348884</t>
  </si>
  <si>
    <t>TASK-348904</t>
  </si>
  <si>
    <t>TASK-348913</t>
  </si>
  <si>
    <t>TASK-348918</t>
  </si>
  <si>
    <t>TASK-348919</t>
  </si>
  <si>
    <t>TASK-348920</t>
  </si>
  <si>
    <t>TASK-348921</t>
  </si>
  <si>
    <t>TASK-348922</t>
  </si>
  <si>
    <t>TASK-348923</t>
  </si>
  <si>
    <t>TASK-348924</t>
  </si>
  <si>
    <t>TASK-348925</t>
  </si>
  <si>
    <t>TASK-348926</t>
  </si>
  <si>
    <t>TASK-348927</t>
  </si>
  <si>
    <t>TASK-348928</t>
  </si>
  <si>
    <t>TASK-348929</t>
  </si>
  <si>
    <t>TASK-348930</t>
  </si>
  <si>
    <t>TASK-348931</t>
  </si>
  <si>
    <t>TASK-348932</t>
  </si>
  <si>
    <t>TASK-348933</t>
  </si>
  <si>
    <t>TASK-348934</t>
  </si>
  <si>
    <t>TASK-348935</t>
  </si>
  <si>
    <t>TASK-348936</t>
  </si>
  <si>
    <t>TASK-348937</t>
  </si>
  <si>
    <t>TASK-348938</t>
  </si>
  <si>
    <t>TASK-348939</t>
  </si>
  <si>
    <t>TASK-348940</t>
  </si>
  <si>
    <t>TASK-348941</t>
  </si>
  <si>
    <t>TASK-348943</t>
  </si>
  <si>
    <t>TASK-348942</t>
  </si>
  <si>
    <t>TASK-348944</t>
  </si>
  <si>
    <t>TASK-348945</t>
  </si>
  <si>
    <t>TASK-348946</t>
  </si>
  <si>
    <t>TASK-348947</t>
  </si>
  <si>
    <t>TASK-348948</t>
  </si>
  <si>
    <t>TASK-348949</t>
  </si>
  <si>
    <t>TASK-348961</t>
  </si>
  <si>
    <t>TASK-348962</t>
  </si>
  <si>
    <t>TASK-348964</t>
  </si>
  <si>
    <t>TASK-348966</t>
  </si>
  <si>
    <t>TASK-348967</t>
  </si>
  <si>
    <t>TASK-348971</t>
  </si>
  <si>
    <t>TASK-348973</t>
  </si>
  <si>
    <t>TASK-348974</t>
  </si>
  <si>
    <t>TASK-348975</t>
  </si>
  <si>
    <t>TASK-348987</t>
  </si>
  <si>
    <t>TASK-348991</t>
  </si>
  <si>
    <t>TASK-348992</t>
  </si>
  <si>
    <t>TASK-348994</t>
  </si>
  <si>
    <t>TASK-348996</t>
  </si>
  <si>
    <t>TASK-348997</t>
  </si>
  <si>
    <t>TASK-348998</t>
  </si>
  <si>
    <t>TASK-349006</t>
  </si>
  <si>
    <t>TASK-349017</t>
  </si>
  <si>
    <t>TASK-349019</t>
  </si>
  <si>
    <t>TASK-349022</t>
  </si>
  <si>
    <t>TASK-349023</t>
  </si>
  <si>
    <t>TASK-349038</t>
  </si>
  <si>
    <t>TASK-349040</t>
  </si>
  <si>
    <t>TASK-349041</t>
  </si>
  <si>
    <t>TASK-349049</t>
  </si>
  <si>
    <t>TASK-349050</t>
  </si>
  <si>
    <t>TASK-349051</t>
  </si>
  <si>
    <t>TASK-349052</t>
  </si>
  <si>
    <t>TASK-349056</t>
  </si>
  <si>
    <t>TASK-349057</t>
  </si>
  <si>
    <t>TASK-349053</t>
  </si>
  <si>
    <t>TASK-349055</t>
  </si>
  <si>
    <t>TASK-349063</t>
  </si>
  <si>
    <t>TASK-349069</t>
  </si>
  <si>
    <t>TASK-349071</t>
  </si>
  <si>
    <t>TASK-349074</t>
  </si>
  <si>
    <t>TASK-349077</t>
  </si>
  <si>
    <t>TASK-349081</t>
  </si>
  <si>
    <t>TASK-349084</t>
  </si>
  <si>
    <t>TASK-349087</t>
  </si>
  <si>
    <t>TASK-349089</t>
  </si>
  <si>
    <t>TASK-349095</t>
  </si>
  <si>
    <t>TASK-349096</t>
  </si>
  <si>
    <t>TASK-349105</t>
  </si>
  <si>
    <t>TASK-349106</t>
  </si>
  <si>
    <t>TASK-349107</t>
  </si>
  <si>
    <t>TASK-349111</t>
  </si>
  <si>
    <t>TASK-349113</t>
  </si>
  <si>
    <t>TASK-349114</t>
  </si>
  <si>
    <t>TASK-349117</t>
  </si>
  <si>
    <t>TASK-349128</t>
  </si>
  <si>
    <t>TASK-349130</t>
  </si>
  <si>
    <t>TASK-349129</t>
  </si>
  <si>
    <t>TASK-349131</t>
  </si>
  <si>
    <t>TASK-349133</t>
  </si>
  <si>
    <t>TASK-349134</t>
  </si>
  <si>
    <t>TASK-349136</t>
  </si>
  <si>
    <t>TASK-349137</t>
  </si>
  <si>
    <t>TASK-349138</t>
  </si>
  <si>
    <t>TASK-349139</t>
  </si>
  <si>
    <t>TASK-349140</t>
  </si>
  <si>
    <t>TASK-349141</t>
  </si>
  <si>
    <t>TASK-349142</t>
  </si>
  <si>
    <t>TASK-349145</t>
  </si>
  <si>
    <t>TASK-349143</t>
  </si>
  <si>
    <t>TASK-349144</t>
  </si>
  <si>
    <t>TASK-349146</t>
  </si>
  <si>
    <t>TASK-349147</t>
  </si>
  <si>
    <t>TASK-349149</t>
  </si>
  <si>
    <t>TASK-349148</t>
  </si>
  <si>
    <t>TASK-349150</t>
  </si>
  <si>
    <t>TASK-349158</t>
  </si>
  <si>
    <t>TASK-349164</t>
  </si>
  <si>
    <t>TASK-349165</t>
  </si>
  <si>
    <t>TASK-349170</t>
  </si>
  <si>
    <t>TASK-349172</t>
  </si>
  <si>
    <t>TASK-349171</t>
  </si>
  <si>
    <t>TASK-349173</t>
  </si>
  <si>
    <t>TASK-349177</t>
  </si>
  <si>
    <t>TASK-349180</t>
  </si>
  <si>
    <t>TASK-349184</t>
  </si>
  <si>
    <t>TASK-349186</t>
  </si>
  <si>
    <t>TASK-349188</t>
  </si>
  <si>
    <t>TASK-349190</t>
  </si>
  <si>
    <t>TASK-349193</t>
  </si>
  <si>
    <t>TASK-349194</t>
  </si>
  <si>
    <t>TASK-349195</t>
  </si>
  <si>
    <t>TASK-349198</t>
  </si>
  <si>
    <t>TASK-349200</t>
  </si>
  <si>
    <t>TASK-349201</t>
  </si>
  <si>
    <t>TASK-349222</t>
  </si>
  <si>
    <t>TASK-349224</t>
  </si>
  <si>
    <t>TASK-349225</t>
  </si>
  <si>
    <t>TASK-349227</t>
  </si>
  <si>
    <t>TASK-349243</t>
  </si>
  <si>
    <t>TASK-349245</t>
  </si>
  <si>
    <t>TASK-349247</t>
  </si>
  <si>
    <t>TASK-349250</t>
  </si>
  <si>
    <t>TASK-349253</t>
  </si>
  <si>
    <t>TASK-349257</t>
  </si>
  <si>
    <t>TASK-349267</t>
  </si>
  <si>
    <t>TASK-349268</t>
  </si>
  <si>
    <t>TASK-349269</t>
  </si>
  <si>
    <t>TASK-349272</t>
  </si>
  <si>
    <t>TASK-349277</t>
  </si>
  <si>
    <t>TASK-349278</t>
  </si>
  <si>
    <t>TASK-349279</t>
  </si>
  <si>
    <t>TASK-349281</t>
  </si>
  <si>
    <t>TASK-349288</t>
  </si>
  <si>
    <t>TASK-349290</t>
  </si>
  <si>
    <t>TASK-349294</t>
  </si>
  <si>
    <t>TASK-349296</t>
  </si>
  <si>
    <t>TASK-349297</t>
  </si>
  <si>
    <t>TASK-349300</t>
  </si>
  <si>
    <t>TASK-349301</t>
  </si>
  <si>
    <t>TASK-349302</t>
  </si>
  <si>
    <t>TASK-349304</t>
  </si>
  <si>
    <t>TASK-349305</t>
  </si>
  <si>
    <t>TASK-349309</t>
  </si>
  <si>
    <t>TASK-349310</t>
  </si>
  <si>
    <t>TASK-349316</t>
  </si>
  <si>
    <t>TASK-349321</t>
  </si>
  <si>
    <t>TASK-349322</t>
  </si>
  <si>
    <t>TASK-349334</t>
  </si>
  <si>
    <t>TASK-349336</t>
  </si>
  <si>
    <t>TASK-349339</t>
  </si>
  <si>
    <t>TASK-349342</t>
  </si>
  <si>
    <t>TASK-349345</t>
  </si>
  <si>
    <t>TASK-349350</t>
  </si>
  <si>
    <t>TASK-349352</t>
  </si>
  <si>
    <t>TASK-349353</t>
  </si>
  <si>
    <t>TASK-349359</t>
  </si>
  <si>
    <t>TASK-349360</t>
  </si>
  <si>
    <t>TASK-349366</t>
  </si>
  <si>
    <t>TASK-349370</t>
  </si>
  <si>
    <t>TASK-349371</t>
  </si>
  <si>
    <t>TASK-349378</t>
  </si>
  <si>
    <t>TASK-349379</t>
  </si>
  <si>
    <t>TASK-349380</t>
  </si>
  <si>
    <t>TASK-349384</t>
  </si>
  <si>
    <t>TASK-349387</t>
  </si>
  <si>
    <t>TASK-349388</t>
  </si>
  <si>
    <t>TASK-349391</t>
  </si>
  <si>
    <t>TASK-349392</t>
  </si>
  <si>
    <t>TASK-349395</t>
  </si>
  <si>
    <t>TASK-349401</t>
  </si>
  <si>
    <t>TASK-349402</t>
  </si>
  <si>
    <t>TASK-349403</t>
  </si>
  <si>
    <t>TASK-349405</t>
  </si>
  <si>
    <t>TASK-349406</t>
  </si>
  <si>
    <t>TASK-349407</t>
  </si>
  <si>
    <t>TASK-349408</t>
  </si>
  <si>
    <t>TASK-349412</t>
  </si>
  <si>
    <t>TASK-349416</t>
  </si>
  <si>
    <t>TASK-349420</t>
  </si>
  <si>
    <t>TASK-349422</t>
  </si>
  <si>
    <t>TASK-349423</t>
  </si>
  <si>
    <t>TASK-349425</t>
  </si>
  <si>
    <t>TASK-349427</t>
  </si>
  <si>
    <t>TASK-349432</t>
  </si>
  <si>
    <t>TASK-349433</t>
  </si>
  <si>
    <t>TASK-349435</t>
  </si>
  <si>
    <t>TASK-349470</t>
  </si>
  <si>
    <t>TASK-349475</t>
  </si>
  <si>
    <t>TASK-349476</t>
  </si>
  <si>
    <t>TASK-349495</t>
  </si>
  <si>
    <t>TASK-349496</t>
  </si>
  <si>
    <t>TASK-349497</t>
  </si>
  <si>
    <t>TASK-349498</t>
  </si>
  <si>
    <t>TASK-349499</t>
  </si>
  <si>
    <t>TASK-349506</t>
  </si>
  <si>
    <t>TASK-349519</t>
  </si>
  <si>
    <t>TASK-349525</t>
  </si>
  <si>
    <t>TASK-349530</t>
  </si>
  <si>
    <t>TASK-349534</t>
  </si>
  <si>
    <t>TASK-349535</t>
  </si>
  <si>
    <t>TASK-349563</t>
  </si>
  <si>
    <t>TASK-349564</t>
  </si>
  <si>
    <t>TASK-349566</t>
  </si>
  <si>
    <t>TASK-349568</t>
  </si>
  <si>
    <t>TASK-349606</t>
  </si>
  <si>
    <t>TASK-349607</t>
  </si>
  <si>
    <t>TASK-349617</t>
  </si>
  <si>
    <t>TASK-349637</t>
  </si>
  <si>
    <t>TASK-349638</t>
  </si>
  <si>
    <t>TASK-349639</t>
  </si>
  <si>
    <t>TASK-349640</t>
  </si>
  <si>
    <t>TASK-349657</t>
  </si>
  <si>
    <t>TASK-349658</t>
  </si>
  <si>
    <t>TASK-349659</t>
  </si>
  <si>
    <t>TASK-349660</t>
  </si>
  <si>
    <t>TASK-349664</t>
  </si>
  <si>
    <t>TASK-349681</t>
  </si>
  <si>
    <t>TASK-349682</t>
  </si>
  <si>
    <t>TASK-349683</t>
  </si>
  <si>
    <t>TASK-349692</t>
  </si>
  <si>
    <t>TASK-349695</t>
  </si>
  <si>
    <t>TASK-349705</t>
  </si>
  <si>
    <t>TASK-349708</t>
  </si>
  <si>
    <t>TASK-349766</t>
  </si>
  <si>
    <t>TASK-349767</t>
  </si>
  <si>
    <t>TASK-349775</t>
  </si>
  <si>
    <t>SRI RAM ASHOK KUMAR</t>
  </si>
  <si>
    <t>TASK-349778</t>
  </si>
  <si>
    <t>TASK-349791</t>
  </si>
  <si>
    <t>TASK-349793</t>
  </si>
  <si>
    <t>TASK-349803</t>
  </si>
  <si>
    <t>TASK-349807</t>
  </si>
  <si>
    <t>TASK-349808</t>
  </si>
  <si>
    <t>TASK-349836</t>
  </si>
  <si>
    <t>TASK-349845</t>
  </si>
  <si>
    <t>TASK-349849</t>
  </si>
  <si>
    <t>TASK-349850</t>
  </si>
  <si>
    <t>TASK-349875</t>
  </si>
  <si>
    <t>TASK-349885</t>
  </si>
  <si>
    <t>TASK-349886</t>
  </si>
  <si>
    <t>TASK-349923</t>
  </si>
  <si>
    <t>TASK-349932</t>
  </si>
  <si>
    <t>TASK-349933</t>
  </si>
  <si>
    <t>TASK-349936</t>
  </si>
  <si>
    <t>TASK-349942</t>
  </si>
  <si>
    <t>TASK-349945</t>
  </si>
  <si>
    <t>TASK-349947</t>
  </si>
  <si>
    <t>TASK-349948</t>
  </si>
  <si>
    <t>TASK-349950</t>
  </si>
  <si>
    <t>TASK-349952</t>
  </si>
  <si>
    <t>TASK-349958</t>
  </si>
  <si>
    <t>TASK-349960</t>
  </si>
  <si>
    <t>TASK-349968</t>
  </si>
  <si>
    <t>TASK-349975</t>
  </si>
  <si>
    <t>TASK-349977</t>
  </si>
  <si>
    <t>TASK-349982</t>
  </si>
  <si>
    <t>TASK-349987</t>
  </si>
  <si>
    <t>TASK-349993</t>
  </si>
  <si>
    <t>TASK-349997</t>
  </si>
  <si>
    <t>TASK-350000</t>
  </si>
  <si>
    <t>TASK-350002</t>
  </si>
  <si>
    <t>TASK-350006</t>
  </si>
  <si>
    <t>TASK-350010</t>
  </si>
  <si>
    <t>TASK-350009</t>
  </si>
  <si>
    <t>TASK-350011</t>
  </si>
  <si>
    <t>TASK-350013</t>
  </si>
  <si>
    <t>TASK-350016</t>
  </si>
  <si>
    <t>TASK-350017</t>
  </si>
  <si>
    <t>TASK-350028</t>
  </si>
  <si>
    <t>TASK-350034</t>
  </si>
  <si>
    <t>TASK-350045</t>
  </si>
  <si>
    <t>TASK-350054</t>
  </si>
  <si>
    <t>TASK-350055</t>
  </si>
  <si>
    <t>TASK-350065</t>
  </si>
  <si>
    <t>TASK-350077</t>
  </si>
  <si>
    <t>TASK-350081</t>
  </si>
  <si>
    <t>TASK-350087</t>
  </si>
  <si>
    <t>TASK-350095</t>
  </si>
  <si>
    <t>TASK-350096</t>
  </si>
  <si>
    <t>TASK-350102</t>
  </si>
  <si>
    <t>TASK-350106</t>
  </si>
  <si>
    <t>TASK-350110</t>
  </si>
  <si>
    <t>TASK-350113</t>
  </si>
  <si>
    <t>TASK-350116</t>
  </si>
  <si>
    <t>TASK-350117</t>
  </si>
  <si>
    <t>TASK-350118</t>
  </si>
  <si>
    <t>TASK-350132</t>
  </si>
  <si>
    <t>TASK-350133</t>
  </si>
  <si>
    <t>TASK-350144</t>
  </si>
  <si>
    <t>TASK-350148</t>
  </si>
  <si>
    <t>TASK-350151</t>
  </si>
  <si>
    <t>TASK-350160</t>
  </si>
  <si>
    <t>TASK-350172</t>
  </si>
  <si>
    <t>TASK-350173</t>
  </si>
  <si>
    <t>TASK-350182</t>
  </si>
  <si>
    <t>TASK-350189</t>
  </si>
  <si>
    <t>TASK-350197</t>
  </si>
  <si>
    <t>TASK-350201</t>
  </si>
  <si>
    <t>TASK-350244</t>
  </si>
  <si>
    <t>TASK-350248</t>
  </si>
  <si>
    <t>TASK-350249</t>
  </si>
  <si>
    <t>TASK-350251</t>
  </si>
  <si>
    <t>TASK-350252</t>
  </si>
  <si>
    <t>TASK-350254</t>
  </si>
  <si>
    <t>TASK-350255</t>
  </si>
  <si>
    <t>TASK-350278</t>
  </si>
  <si>
    <t>TASK-350281</t>
  </si>
  <si>
    <t>TASK-350286</t>
  </si>
  <si>
    <t>TASK-350292</t>
  </si>
  <si>
    <t>TASK-350297</t>
  </si>
  <si>
    <t>TASK-350299</t>
  </si>
  <si>
    <t>TASK-350309</t>
  </si>
  <si>
    <t>TASK-350310</t>
  </si>
  <si>
    <t>TASK-350315</t>
  </si>
  <si>
    <t>TASK-350324</t>
  </si>
  <si>
    <t>TASK-350344</t>
  </si>
  <si>
    <t>TASK-350345</t>
  </si>
  <si>
    <t>TASK-350349</t>
  </si>
  <si>
    <t>TASK-350358</t>
  </si>
  <si>
    <t>TASK-350362</t>
  </si>
  <si>
    <t>TASK-350371</t>
  </si>
  <si>
    <t>TASK-350376</t>
  </si>
  <si>
    <t>TASK-350378</t>
  </si>
  <si>
    <t>TASK-350385</t>
  </si>
  <si>
    <t>TASK-350388</t>
  </si>
  <si>
    <t>TASK-350399</t>
  </si>
  <si>
    <t>TASK-350409</t>
  </si>
  <si>
    <t>TASK-350411</t>
  </si>
  <si>
    <t>TASK-350415</t>
  </si>
  <si>
    <t>TASK-350422</t>
  </si>
  <si>
    <t>TASK-350431</t>
  </si>
  <si>
    <t>TASK-350432</t>
  </si>
  <si>
    <t>TASK-350436</t>
  </si>
  <si>
    <t>TASK-350438</t>
  </si>
  <si>
    <t>TASK-350443</t>
  </si>
  <si>
    <t>TASK-350444</t>
  </si>
  <si>
    <t>TASK-350445</t>
  </si>
  <si>
    <t>TASK-350450</t>
  </si>
  <si>
    <t>TASK-350458</t>
  </si>
  <si>
    <t>TASK-350460</t>
  </si>
  <si>
    <t>TASK-350462</t>
  </si>
  <si>
    <t>TASK-350466</t>
  </si>
  <si>
    <t>TASK-350467</t>
  </si>
  <si>
    <t>TASK-350469</t>
  </si>
  <si>
    <t>TASK-350470</t>
  </si>
  <si>
    <t>TASK-350472</t>
  </si>
  <si>
    <t>TASK-350524</t>
  </si>
  <si>
    <t>TASK-350529</t>
  </si>
  <si>
    <t>TASK-350536</t>
  </si>
  <si>
    <t>TASK-350542</t>
  </si>
  <si>
    <t>TASK-350543</t>
  </si>
  <si>
    <t>TASK-350554</t>
  </si>
  <si>
    <t>TASK-350555</t>
  </si>
  <si>
    <t>TASK-350559</t>
  </si>
  <si>
    <t>TASK-350561</t>
  </si>
  <si>
    <t>TASK-350563</t>
  </si>
  <si>
    <t>TASK-350578</t>
  </si>
  <si>
    <t>TASK-350583</t>
  </si>
  <si>
    <t>TASK-350597</t>
  </si>
  <si>
    <t>TASK-350604</t>
  </si>
  <si>
    <t>TASK-350605</t>
  </si>
  <si>
    <t>TASK-350615</t>
  </si>
  <si>
    <t>TASK-350617</t>
  </si>
  <si>
    <t>TASK-350616</t>
  </si>
  <si>
    <t>TASK-350618</t>
  </si>
  <si>
    <t>TASK-350619</t>
  </si>
  <si>
    <t>TASK-350624</t>
  </si>
  <si>
    <t>TASK-350627</t>
  </si>
  <si>
    <t>TASK-350629</t>
  </si>
  <si>
    <t>TASK-350628</t>
  </si>
  <si>
    <t>TASK-350630</t>
  </si>
  <si>
    <t>TASK-350632</t>
  </si>
  <si>
    <t>TASK-350634</t>
  </si>
  <si>
    <t>TASK-350636</t>
  </si>
  <si>
    <t>TASK-350638</t>
  </si>
  <si>
    <t>TASK-350642</t>
  </si>
  <si>
    <t>TASK-350647</t>
  </si>
  <si>
    <t>TASK-350648</t>
  </si>
  <si>
    <t>TASK-350649</t>
  </si>
  <si>
    <t>TASK-350657</t>
  </si>
  <si>
    <t>TASK-350658</t>
  </si>
  <si>
    <t>TASK-350684</t>
  </si>
  <si>
    <t>TASK-350690</t>
  </si>
  <si>
    <t>TASK-350691</t>
  </si>
  <si>
    <t>TASK-350693</t>
  </si>
  <si>
    <t>TASK-350695</t>
  </si>
  <si>
    <t>TASK-350697</t>
  </si>
  <si>
    <t>TASK-350704</t>
  </si>
  <si>
    <t>TASK-350710</t>
  </si>
  <si>
    <t>TASK-350719</t>
  </si>
  <si>
    <t>TASK-350720</t>
  </si>
  <si>
    <t>TASK-350727</t>
  </si>
  <si>
    <t>TASK-350729</t>
  </si>
  <si>
    <t>TASK-350734</t>
  </si>
  <si>
    <t>TASK-350739</t>
  </si>
  <si>
    <t>TASK-350743</t>
  </si>
  <si>
    <t>TASK-350749</t>
  </si>
  <si>
    <t>TASK-350756</t>
  </si>
  <si>
    <t>TASK-350758</t>
  </si>
  <si>
    <t>TASK-350763</t>
  </si>
  <si>
    <t>TASK-350768</t>
  </si>
  <si>
    <t>TASK-350769</t>
  </si>
  <si>
    <t>TASK-350771</t>
  </si>
  <si>
    <t>TASK-350776</t>
  </si>
  <si>
    <t>TASK-350778</t>
  </si>
  <si>
    <t>TASK-350781</t>
  </si>
  <si>
    <t>TASK-350782</t>
  </si>
  <si>
    <t>TASK-350786</t>
  </si>
  <si>
    <t>TASK-350787</t>
  </si>
  <si>
    <t>TASK-350791</t>
  </si>
  <si>
    <t>TASK-350794</t>
  </si>
  <si>
    <t>TASK-350796</t>
  </si>
  <si>
    <t>TASK-350797</t>
  </si>
  <si>
    <t>TASK-350798</t>
  </si>
  <si>
    <t>TASK-350800</t>
  </si>
  <si>
    <t>TASK-350801</t>
  </si>
  <si>
    <t>TASK-350802</t>
  </si>
  <si>
    <t>TASK-350808</t>
  </si>
  <si>
    <t>TASK-350810</t>
  </si>
  <si>
    <t>TASK-350815</t>
  </si>
  <si>
    <t>TASK-350819</t>
  </si>
  <si>
    <t>TASK-350822</t>
  </si>
  <si>
    <t>TASK-350830</t>
  </si>
  <si>
    <t>TASK-350832</t>
  </si>
  <si>
    <t>TASK-350838</t>
  </si>
  <si>
    <t>TASK-350841</t>
  </si>
  <si>
    <t>TASK-350850</t>
  </si>
  <si>
    <t>TASK-350852</t>
  </si>
  <si>
    <t>TASK-350853</t>
  </si>
  <si>
    <t>TASK-350854</t>
  </si>
  <si>
    <t>TASK-350868</t>
  </si>
  <si>
    <t>TASK-350869</t>
  </si>
  <si>
    <t>TASK-350870</t>
  </si>
  <si>
    <t>TASK-350872</t>
  </si>
  <si>
    <t>TASK-350871</t>
  </si>
  <si>
    <t>TASK-350881</t>
  </si>
  <si>
    <t>TASK-350882</t>
  </si>
  <si>
    <t>TASK-350883</t>
  </si>
  <si>
    <t>TASK-350884</t>
  </si>
  <si>
    <t>TASK-350885</t>
  </si>
  <si>
    <t>TASK-350886</t>
  </si>
  <si>
    <t>TASK-350888</t>
  </si>
  <si>
    <t>TASK-350887</t>
  </si>
  <si>
    <t>TASK-350889</t>
  </si>
  <si>
    <t>TASK-350892</t>
  </si>
  <si>
    <t>TASK-350894</t>
  </si>
  <si>
    <t>TASK-350902</t>
  </si>
  <si>
    <t>TASK-350905</t>
  </si>
  <si>
    <t>TASK-350907</t>
  </si>
  <si>
    <t>TASK-350912</t>
  </si>
  <si>
    <t>TASK-350914</t>
  </si>
  <si>
    <t>TASK-350919</t>
  </si>
  <si>
    <t>TASK-350927</t>
  </si>
  <si>
    <t>TASK-350938</t>
  </si>
  <si>
    <t>TASK-350940</t>
  </si>
  <si>
    <t>TASK-350948</t>
  </si>
  <si>
    <t>TASK-350952</t>
  </si>
  <si>
    <t>TASK-350954</t>
  </si>
  <si>
    <t>TASK-350955</t>
  </si>
  <si>
    <t>TASK-350967</t>
  </si>
  <si>
    <t>TASK-350968</t>
  </si>
  <si>
    <t>TASK-350970</t>
  </si>
  <si>
    <t>TASK-350979</t>
  </si>
  <si>
    <t>TASK-350981</t>
  </si>
  <si>
    <t>TASK-351002</t>
  </si>
  <si>
    <t>TASK-351012</t>
  </si>
  <si>
    <t>TASK-351021</t>
  </si>
  <si>
    <t>TASK-351026</t>
  </si>
  <si>
    <t>TASK-351030</t>
  </si>
  <si>
    <t>TASK-351033</t>
  </si>
  <si>
    <t>TASK-351034</t>
  </si>
  <si>
    <t>TASK-351035</t>
  </si>
  <si>
    <t>TASK-351038</t>
  </si>
  <si>
    <t>TASK-351041</t>
  </si>
  <si>
    <t>TASK-351043</t>
  </si>
  <si>
    <t>TASK-351042</t>
  </si>
  <si>
    <t>TASK-351045</t>
  </si>
  <si>
    <t>TASK-351053</t>
  </si>
  <si>
    <t>TASK-351055</t>
  </si>
  <si>
    <t>TASK-351056</t>
  </si>
  <si>
    <t>TASK-351057</t>
  </si>
  <si>
    <t>TASK-351058</t>
  </si>
  <si>
    <t>TASK-351062</t>
  </si>
  <si>
    <t>TASK-351063</t>
  </si>
  <si>
    <t>TASK-351065</t>
  </si>
  <si>
    <t>TASK-351066</t>
  </si>
  <si>
    <t>TASK-351068</t>
  </si>
  <si>
    <t>TASK-351070</t>
  </si>
  <si>
    <t>TASK-351072</t>
  </si>
  <si>
    <t>TASK-351075</t>
  </si>
  <si>
    <t>TASK-351081</t>
  </si>
  <si>
    <t>TASK-351082</t>
  </si>
  <si>
    <t>TASK-351084</t>
  </si>
  <si>
    <t>TASK-351091</t>
  </si>
  <si>
    <t>TASK-351093</t>
  </si>
  <si>
    <t>TASK-351097</t>
  </si>
  <si>
    <t>TASK-351099</t>
  </si>
  <si>
    <t>TASK-351100</t>
  </si>
  <si>
    <t>TASK-351103</t>
  </si>
  <si>
    <t>TASK-351110</t>
  </si>
  <si>
    <t>TASK-351115</t>
  </si>
  <si>
    <t>TASK-351118</t>
  </si>
  <si>
    <t>TASK-351119</t>
  </si>
  <si>
    <t>TASK-351120</t>
  </si>
  <si>
    <t>TASK-351125</t>
  </si>
  <si>
    <t>TASK-351127</t>
  </si>
  <si>
    <t>TASK-351134</t>
  </si>
  <si>
    <t>TASK-351136</t>
  </si>
  <si>
    <t>TASK-351141</t>
  </si>
  <si>
    <t>TASK-351143</t>
  </si>
  <si>
    <t>TASK-351145</t>
  </si>
  <si>
    <t>TASK-351162</t>
  </si>
  <si>
    <t>TASK-351158</t>
  </si>
  <si>
    <t>TASK-351163</t>
  </si>
  <si>
    <t>TASK-351172</t>
  </si>
  <si>
    <t>TASK-351171</t>
  </si>
  <si>
    <t>TASK-351180</t>
  </si>
  <si>
    <t>TASK-351184</t>
  </si>
  <si>
    <t>TASK-351194</t>
  </si>
  <si>
    <t>TASK-351195</t>
  </si>
  <si>
    <t>TASK-351197</t>
  </si>
  <si>
    <t>TASK-351201</t>
  </si>
  <si>
    <t>TASK-351202</t>
  </si>
  <si>
    <t>TASK-351203</t>
  </si>
  <si>
    <t>TASK-351204</t>
  </si>
  <si>
    <t>TASK-351206</t>
  </si>
  <si>
    <t>TASK-351214</t>
  </si>
  <si>
    <t>TASK-351217</t>
  </si>
  <si>
    <t>TASK-351216</t>
  </si>
  <si>
    <t>TASK-351223</t>
  </si>
  <si>
    <t>TASK-351227</t>
  </si>
  <si>
    <t>TASK-351236</t>
  </si>
  <si>
    <t>TASK-351239</t>
  </si>
  <si>
    <t>TASK-351240</t>
  </si>
  <si>
    <t>TASK-351254</t>
  </si>
  <si>
    <t>TASK-351264</t>
  </si>
  <si>
    <t>TASK-351269</t>
  </si>
  <si>
    <t>TASK-351270</t>
  </si>
  <si>
    <t>TASK-351272</t>
  </si>
  <si>
    <t>TASK-351273</t>
  </si>
  <si>
    <t>TASK-351281</t>
  </si>
  <si>
    <t>TASK-351288</t>
  </si>
  <si>
    <t>TASK-351296</t>
  </si>
  <si>
    <t>TASK-351294</t>
  </si>
  <si>
    <t>TASK-351320</t>
  </si>
  <si>
    <t>TASK-351321</t>
  </si>
  <si>
    <t>TASK-351322</t>
  </si>
  <si>
    <t>TASK-351323</t>
  </si>
  <si>
    <t>TASK-351325</t>
  </si>
  <si>
    <t>TASK-351324</t>
  </si>
  <si>
    <t>TASK-351330</t>
  </si>
  <si>
    <t>TASK-351331</t>
  </si>
  <si>
    <t>TASK-351334</t>
  </si>
  <si>
    <t>TASK-351336</t>
  </si>
  <si>
    <t>TASK-351337</t>
  </si>
  <si>
    <t>TASK-351342</t>
  </si>
  <si>
    <t>TASK-351343</t>
  </si>
  <si>
    <t>TASK-351344</t>
  </si>
  <si>
    <t>TASK-351346</t>
  </si>
  <si>
    <t>TASK-351347</t>
  </si>
  <si>
    <t>TASK-351352</t>
  </si>
  <si>
    <t>TASK-351353</t>
  </si>
  <si>
    <t>TASK-351356</t>
  </si>
  <si>
    <t>TASK-351359</t>
  </si>
  <si>
    <t>TASK-351361</t>
  </si>
  <si>
    <t>TASK-351360</t>
  </si>
  <si>
    <t>TASK-351362</t>
  </si>
  <si>
    <t>TASK-351366</t>
  </si>
  <si>
    <t>TASK-351368</t>
  </si>
  <si>
    <t>TASK-351369</t>
  </si>
  <si>
    <t>TASK-351375</t>
  </si>
  <si>
    <t>TASK-351382</t>
  </si>
  <si>
    <t>TASK-351384</t>
  </si>
  <si>
    <t>TASK-351385</t>
  </si>
  <si>
    <t>TASK-351388</t>
  </si>
  <si>
    <t>TASK-351390</t>
  </si>
  <si>
    <t>TASK-351391</t>
  </si>
  <si>
    <t>TASK-351398</t>
  </si>
  <si>
    <t>TASK-351403</t>
  </si>
  <si>
    <t>TASK-351407</t>
  </si>
  <si>
    <t>TASK-351420</t>
  </si>
  <si>
    <t>TASK-351422</t>
  </si>
  <si>
    <t>TASK-351428</t>
  </si>
  <si>
    <t>TASK-351431</t>
  </si>
  <si>
    <t>TASK-351439</t>
  </si>
  <si>
    <t>TASK-351441</t>
  </si>
  <si>
    <t>TASK-351469</t>
  </si>
  <si>
    <t>TASK-351471</t>
  </si>
  <si>
    <t>TASK-351476</t>
  </si>
  <si>
    <t>TASK-351481</t>
  </si>
  <si>
    <t>TASK-351479</t>
  </si>
  <si>
    <t>TASK-351482</t>
  </si>
  <si>
    <t>TASK-351484</t>
  </si>
  <si>
    <t>TASK-351490</t>
  </si>
  <si>
    <t>TASK-351495</t>
  </si>
  <si>
    <t>TASK-351498</t>
  </si>
  <si>
    <t>TASK-351500</t>
  </si>
  <si>
    <t>TASK-351502</t>
  </si>
  <si>
    <t>TASK-351505</t>
  </si>
  <si>
    <t>TASK-351513</t>
  </si>
  <si>
    <t>TASK-351515</t>
  </si>
  <si>
    <t>TASK-351523</t>
  </si>
  <si>
    <t>TASK-351530</t>
  </si>
  <si>
    <t>TASK-351532</t>
  </si>
  <si>
    <t>TASK-351534</t>
  </si>
  <si>
    <t>TASK-351533</t>
  </si>
  <si>
    <t>TASK-351536</t>
  </si>
  <si>
    <t>TASK-351538</t>
  </si>
  <si>
    <t>TASK-351541</t>
  </si>
  <si>
    <t>TASK-351544</t>
  </si>
  <si>
    <t>TASK-351545</t>
  </si>
  <si>
    <t>TASK-351552</t>
  </si>
  <si>
    <t>TASK-351556</t>
  </si>
  <si>
    <t>TASK-351566</t>
  </si>
  <si>
    <t>TASK-351567</t>
  </si>
  <si>
    <t>TASK-351605</t>
  </si>
  <si>
    <t>TASK-351608</t>
  </si>
  <si>
    <t>TASK-351623</t>
  </si>
  <si>
    <t>TASK-351643</t>
  </si>
  <si>
    <t>TASK-351650</t>
  </si>
  <si>
    <t>TASK-351654</t>
  </si>
  <si>
    <t>TASK-351660</t>
  </si>
  <si>
    <t>TASK-351671</t>
  </si>
  <si>
    <t>TASK-351683</t>
  </si>
  <si>
    <t>TASK-351686</t>
  </si>
  <si>
    <t>TASK-351690</t>
  </si>
  <si>
    <t>TASK-351697</t>
  </si>
  <si>
    <t>TASK-351701</t>
  </si>
  <si>
    <t>TASK-351702</t>
  </si>
  <si>
    <t>TASK-351705</t>
  </si>
  <si>
    <t>TASK-351706</t>
  </si>
  <si>
    <t>TASK-351711</t>
  </si>
  <si>
    <t>TASK-351715</t>
  </si>
  <si>
    <t>TASK-351721</t>
  </si>
  <si>
    <t>TASK-351722</t>
  </si>
  <si>
    <t>TASK-351723</t>
  </si>
  <si>
    <t>TASK-351729</t>
  </si>
  <si>
    <t>TASK-351739</t>
  </si>
  <si>
    <t>TASK-351740</t>
  </si>
  <si>
    <t>TASK-351749</t>
  </si>
  <si>
    <t>TASK-351750</t>
  </si>
  <si>
    <t>TASK-351760</t>
  </si>
  <si>
    <t>TASK-351766</t>
  </si>
  <si>
    <t>TASK-351767</t>
  </si>
  <si>
    <t>TASK-351780</t>
  </si>
  <si>
    <t>TASK-351781</t>
  </si>
  <si>
    <t>TASK-351795</t>
  </si>
  <si>
    <t>TASK-351799</t>
  </si>
  <si>
    <t>TASK-351803</t>
  </si>
  <si>
    <t>TASK-351817</t>
  </si>
  <si>
    <t>TASK-351822</t>
  </si>
  <si>
    <t>TASK-351832</t>
  </si>
  <si>
    <t>TASK-351841</t>
  </si>
  <si>
    <t>TASK-351843</t>
  </si>
  <si>
    <t>TASK-351844</t>
  </si>
  <si>
    <t>TASK-351872</t>
  </si>
  <si>
    <t>TASK-351879</t>
  </si>
  <si>
    <t>TASK-351895</t>
  </si>
  <si>
    <t>TASK-351897</t>
  </si>
  <si>
    <t>TASK-351911</t>
  </si>
  <si>
    <t>TASK-351916</t>
  </si>
  <si>
    <t>TASK-351917</t>
  </si>
  <si>
    <t>TASK-351921</t>
  </si>
  <si>
    <t>TASK-351922</t>
  </si>
  <si>
    <t>TASK-351923</t>
  </si>
  <si>
    <t>TASK-351924</t>
  </si>
  <si>
    <t>TASK-351927</t>
  </si>
  <si>
    <t>TASK-351934</t>
  </si>
  <si>
    <t>TASK-351936</t>
  </si>
  <si>
    <t>TASK-351940</t>
  </si>
  <si>
    <t>TASK-351942</t>
  </si>
  <si>
    <t>TASK-351946</t>
  </si>
  <si>
    <t>TASK-351947</t>
  </si>
  <si>
    <t>TASK-351952</t>
  </si>
  <si>
    <t>TASK-351955</t>
  </si>
  <si>
    <t>TASK-351961</t>
  </si>
  <si>
    <t>TASK-351962</t>
  </si>
  <si>
    <t>TASK-351964</t>
  </si>
  <si>
    <t>TASK-351969</t>
  </si>
  <si>
    <t>TASK-351970</t>
  </si>
  <si>
    <t>TASK-351987</t>
  </si>
  <si>
    <t>TASK-351991</t>
  </si>
  <si>
    <t>TASK-352012</t>
  </si>
  <si>
    <t>TASK-352013</t>
  </si>
  <si>
    <t>TASK-352018</t>
  </si>
  <si>
    <t>TASK-352025</t>
  </si>
  <si>
    <t>TASK-352034</t>
  </si>
  <si>
    <t>TASK-352033</t>
  </si>
  <si>
    <t>TASK-352035</t>
  </si>
  <si>
    <t>TASK-352044</t>
  </si>
  <si>
    <t>TASK-352046</t>
  </si>
  <si>
    <t>GOWTHAM G</t>
  </si>
  <si>
    <t>TASK-352096</t>
  </si>
  <si>
    <t>TASK-352097</t>
  </si>
  <si>
    <t>NIVETHA Y</t>
  </si>
  <si>
    <t>TASK-352099</t>
  </si>
  <si>
    <t>TASK-352102</t>
  </si>
  <si>
    <t>TASK-352104</t>
  </si>
  <si>
    <t>TASK-352107</t>
  </si>
  <si>
    <t>TASK-352124</t>
  </si>
  <si>
    <t>TASK-352122</t>
  </si>
  <si>
    <t>TASK-352129</t>
  </si>
  <si>
    <t>TASK-352132</t>
  </si>
  <si>
    <t>TASK-352133</t>
  </si>
  <si>
    <t>TASK-352135</t>
  </si>
  <si>
    <t>TASK-352151</t>
  </si>
  <si>
    <t>TASK-352153</t>
  </si>
  <si>
    <t>TASK-352165</t>
  </si>
  <si>
    <t>TASK-352168</t>
  </si>
  <si>
    <t>TASK-352169</t>
  </si>
  <si>
    <t>TASK-352174</t>
  </si>
  <si>
    <t>TASK-352177</t>
  </si>
  <si>
    <t>TASK-352183</t>
  </si>
  <si>
    <t>TASK-352186</t>
  </si>
  <si>
    <t>TASK-352188</t>
  </si>
  <si>
    <t>TASK-352192</t>
  </si>
  <si>
    <t>TASK-352193</t>
  </si>
  <si>
    <t>TASK-352194</t>
  </si>
  <si>
    <t>TASK-352195</t>
  </si>
  <si>
    <t>TASK-352196</t>
  </si>
  <si>
    <t>TASK-352204</t>
  </si>
  <si>
    <t>TASK-352205</t>
  </si>
  <si>
    <t>TASK-352206</t>
  </si>
  <si>
    <t>TASK-352207</t>
  </si>
  <si>
    <t>TASK-352219</t>
  </si>
  <si>
    <t>TASK-352220</t>
  </si>
  <si>
    <t>TASK-352237</t>
  </si>
  <si>
    <t>TASK-352245</t>
  </si>
  <si>
    <t>TASK-352246</t>
  </si>
  <si>
    <t>TASK-352248</t>
  </si>
  <si>
    <t>TASK-352254</t>
  </si>
  <si>
    <t>TASK-352281</t>
  </si>
  <si>
    <t>TASK-352284</t>
  </si>
  <si>
    <t>TASK-352288</t>
  </si>
  <si>
    <t>TASK-352290</t>
  </si>
  <si>
    <t>TASK-352292</t>
  </si>
  <si>
    <t>TASK-352300</t>
  </si>
  <si>
    <t>TASK-352311</t>
  </si>
  <si>
    <t>TASK-352324</t>
  </si>
  <si>
    <t>TASK-352327</t>
  </si>
  <si>
    <t>TASK-352330</t>
  </si>
  <si>
    <t>TASK-352335</t>
  </si>
  <si>
    <t>TASK-352354</t>
  </si>
  <si>
    <t>TASK-352356</t>
  </si>
  <si>
    <t>TASK-352357</t>
  </si>
  <si>
    <t>TASK-352361</t>
  </si>
  <si>
    <t>TASK-352362</t>
  </si>
  <si>
    <t>TASK-352367</t>
  </si>
  <si>
    <t>TASK-352372</t>
  </si>
  <si>
    <t>TASK-352373</t>
  </si>
  <si>
    <t>TASK-352374</t>
  </si>
  <si>
    <t>TASK-352380</t>
  </si>
  <si>
    <t>TASK-352381</t>
  </si>
  <si>
    <t>TASK-352385</t>
  </si>
  <si>
    <t>TASK-352387</t>
  </si>
  <si>
    <t>TASK-352388</t>
  </si>
  <si>
    <t>TASK-352390</t>
  </si>
  <si>
    <t>TASK-352391</t>
  </si>
  <si>
    <t>TASK-352392</t>
  </si>
  <si>
    <t>TASK-352394</t>
  </si>
  <si>
    <t>TASK-352397</t>
  </si>
  <si>
    <t>TASK-352398</t>
  </si>
  <si>
    <t>TASK-352400</t>
  </si>
  <si>
    <t>TASK-352404</t>
  </si>
  <si>
    <t>TASK-352408</t>
  </si>
  <si>
    <t>TASK-352412</t>
  </si>
  <si>
    <t>TASK-352413</t>
  </si>
  <si>
    <t>TASK-352414</t>
  </si>
  <si>
    <t>TASK-352420</t>
  </si>
  <si>
    <t>TASK-352419</t>
  </si>
  <si>
    <t>TASK-352421</t>
  </si>
  <si>
    <t>TASK-352423</t>
  </si>
  <si>
    <t>TASK-352430</t>
  </si>
  <si>
    <t>TASK-352435</t>
  </si>
  <si>
    <t>TASK-352436</t>
  </si>
  <si>
    <t>TASK-352437</t>
  </si>
  <si>
    <t>TASK-352440</t>
  </si>
  <si>
    <t>TASK-352441</t>
  </si>
  <si>
    <t>TASK-352445</t>
  </si>
  <si>
    <t>TASK-352452</t>
  </si>
  <si>
    <t>TASK-352454</t>
  </si>
  <si>
    <t>TASK-352455</t>
  </si>
  <si>
    <t>TASK-352457</t>
  </si>
  <si>
    <t>TASK-352458</t>
  </si>
  <si>
    <t>TASK-352466</t>
  </si>
  <si>
    <t>TASK-352468</t>
  </si>
  <si>
    <t>TASK-352474</t>
  </si>
  <si>
    <t>TASK-352476</t>
  </si>
  <si>
    <t>TASK-352477</t>
  </si>
  <si>
    <t>TASK-352480</t>
  </si>
  <si>
    <t>TASK-352498</t>
  </si>
  <si>
    <t>TASK-352500</t>
  </si>
  <si>
    <t>TASK-352501</t>
  </si>
  <si>
    <t>TASK-352510</t>
  </si>
  <si>
    <t>TASK-352516</t>
  </si>
  <si>
    <t>TASK-352519</t>
  </si>
  <si>
    <t>TASK-352517</t>
  </si>
  <si>
    <t>TASK-352518</t>
  </si>
  <si>
    <t>TASK-352529</t>
  </si>
  <si>
    <t>TASK-352532</t>
  </si>
  <si>
    <t>TASK-352541</t>
  </si>
  <si>
    <t>TASK-352549</t>
  </si>
  <si>
    <t>TASK-352553</t>
  </si>
  <si>
    <t>TASK-352565</t>
  </si>
  <si>
    <t>TASK-352570</t>
  </si>
  <si>
    <t>TASK-352575</t>
  </si>
  <si>
    <t>TASK-352587</t>
  </si>
  <si>
    <t>TASK-352630</t>
  </si>
  <si>
    <t>TASK-352635</t>
  </si>
  <si>
    <t>TASK-352638</t>
  </si>
  <si>
    <t>TASK-352639</t>
  </si>
  <si>
    <t>TASK-352641</t>
  </si>
  <si>
    <t>TASK-352645</t>
  </si>
  <si>
    <t>TASK-352648</t>
  </si>
  <si>
    <t>TASK-352655</t>
  </si>
  <si>
    <t>TASK-352656</t>
  </si>
  <si>
    <t>TASK-352660</t>
  </si>
  <si>
    <t>TASK-352672</t>
  </si>
  <si>
    <t>TASK-352673</t>
  </si>
  <si>
    <t>TASK-352677</t>
  </si>
  <si>
    <t>TASK-352683</t>
  </si>
  <si>
    <t>TASK-352682</t>
  </si>
  <si>
    <t>TASK-352685</t>
  </si>
  <si>
    <t>TASK-352686</t>
  </si>
  <si>
    <t>TASK-352692</t>
  </si>
  <si>
    <t>TASK-352704</t>
  </si>
  <si>
    <t>TASK-352710</t>
  </si>
  <si>
    <t>TASK-352711</t>
  </si>
  <si>
    <t>TASK-352713</t>
  </si>
  <si>
    <t>TASK-352714</t>
  </si>
  <si>
    <t>TASK-352715</t>
  </si>
  <si>
    <t>TASK-352717</t>
  </si>
  <si>
    <t>TASK-352720</t>
  </si>
  <si>
    <t>TASK-352725</t>
  </si>
  <si>
    <t>TASK-352727</t>
  </si>
  <si>
    <t>TASK-352728</t>
  </si>
  <si>
    <t>TASK-352731</t>
  </si>
  <si>
    <t>TASK-352735</t>
  </si>
  <si>
    <t>TASK-352734</t>
  </si>
  <si>
    <t>TASK-352737</t>
  </si>
  <si>
    <t>TASK-352738</t>
  </si>
  <si>
    <t>TASK-352739</t>
  </si>
  <si>
    <t>TASK-352740</t>
  </si>
  <si>
    <t>TASK-352741</t>
  </si>
  <si>
    <t>TASK-352743</t>
  </si>
  <si>
    <t>TASK-352746</t>
  </si>
  <si>
    <t>TASK-352749</t>
  </si>
  <si>
    <t>TASK-352750</t>
  </si>
  <si>
    <t>TASK-352752</t>
  </si>
  <si>
    <t>TASK-352756</t>
  </si>
  <si>
    <t>TASK-352760</t>
  </si>
  <si>
    <t>TASK-352764</t>
  </si>
  <si>
    <t>TASK-352767</t>
  </si>
  <si>
    <t>TASK-352768</t>
  </si>
  <si>
    <t>TASK-352770</t>
  </si>
  <si>
    <t>TASK-352769</t>
  </si>
  <si>
    <t>TASK-352773</t>
  </si>
  <si>
    <t>TASK-352774</t>
  </si>
  <si>
    <t>TASK-352775</t>
  </si>
  <si>
    <t>TASK-352777</t>
  </si>
  <si>
    <t>TASK-352778</t>
  </si>
  <si>
    <t>TASK-352786</t>
  </si>
  <si>
    <t>TASK-352788</t>
  </si>
  <si>
    <t>TASK-352787</t>
  </si>
  <si>
    <t>TASK-352790</t>
  </si>
  <si>
    <t>TASK-352791</t>
  </si>
  <si>
    <t>TASK-352793</t>
  </si>
  <si>
    <t>TASK-352795</t>
  </si>
  <si>
    <t>TASK-352796</t>
  </si>
  <si>
    <t>TASK-352798</t>
  </si>
  <si>
    <t>TASK-352797</t>
  </si>
  <si>
    <t>TASK-352800</t>
  </si>
  <si>
    <t>TASK-352807</t>
  </si>
  <si>
    <t>TASK-352816</t>
  </si>
  <si>
    <t>TASK-352818</t>
  </si>
  <si>
    <t>TASK-352819</t>
  </si>
  <si>
    <t>TASK-352820</t>
  </si>
  <si>
    <t>TASK-352821</t>
  </si>
  <si>
    <t>TASK-352823</t>
  </si>
  <si>
    <t>TASK-352824</t>
  </si>
  <si>
    <t>TASK-352828</t>
  </si>
  <si>
    <t>TASK-352829</t>
  </si>
  <si>
    <t>TASK-352830</t>
  </si>
  <si>
    <t>TASK-352831</t>
  </si>
  <si>
    <t>TASK-352832</t>
  </si>
  <si>
    <t>TASK-352834</t>
  </si>
  <si>
    <t>TASK-352835</t>
  </si>
  <si>
    <t>TASK-352836</t>
  </si>
  <si>
    <t>TASK-352837</t>
  </si>
  <si>
    <t>TASK-352838</t>
  </si>
  <si>
    <t>TASK-352839</t>
  </si>
  <si>
    <t>TASK-352840</t>
  </si>
  <si>
    <t>TASK-352841</t>
  </si>
  <si>
    <t>TASK-352849</t>
  </si>
  <si>
    <t>TASK-352850</t>
  </si>
  <si>
    <t>TASK-352851</t>
  </si>
  <si>
    <t>TASK-352852</t>
  </si>
  <si>
    <t>TASK-352853</t>
  </si>
  <si>
    <t>TASK-352857</t>
  </si>
  <si>
    <t>TASK-352858</t>
  </si>
  <si>
    <t>TASK-352861</t>
  </si>
  <si>
    <t>TASK-352864</t>
  </si>
  <si>
    <t>TASK-352865</t>
  </si>
  <si>
    <t>TASK-352867</t>
  </si>
  <si>
    <t>TASK-352866</t>
  </si>
  <si>
    <t>TASK-352874</t>
  </si>
  <si>
    <t>TASK-352882</t>
  </si>
  <si>
    <t>TASK-352886</t>
  </si>
  <si>
    <t>TASK-352887</t>
  </si>
  <si>
    <t>TASK-352894</t>
  </si>
  <si>
    <t>TASK-352915</t>
  </si>
  <si>
    <t>TASK-352921</t>
  </si>
  <si>
    <t>TASK-352922</t>
  </si>
  <si>
    <t>TASK-352923</t>
  </si>
  <si>
    <t>TASK-352925</t>
  </si>
  <si>
    <t>TASK-352930</t>
  </si>
  <si>
    <t>TASK-352932</t>
  </si>
  <si>
    <t>TASK-352936</t>
  </si>
  <si>
    <t>TASK-352937</t>
  </si>
  <si>
    <t>TASK-352946</t>
  </si>
  <si>
    <t>TASK-352953</t>
  </si>
  <si>
    <t>TASK-352956</t>
  </si>
  <si>
    <t>TASK-352961</t>
  </si>
  <si>
    <t>TASK-352963</t>
  </si>
  <si>
    <t>TASK-352964</t>
  </si>
  <si>
    <t>TASK-352971</t>
  </si>
  <si>
    <t>TASK-352972</t>
  </si>
  <si>
    <t>TASK-352975</t>
  </si>
  <si>
    <t>TASK-352976</t>
  </si>
  <si>
    <t>TASK-352980</t>
  </si>
  <si>
    <t>TASK-352981</t>
  </si>
  <si>
    <t>TASK-352985</t>
  </si>
  <si>
    <t>TASK-352986</t>
  </si>
  <si>
    <t>TASK-352988</t>
  </si>
  <si>
    <t>TASK-352994</t>
  </si>
  <si>
    <t>TASK-352995</t>
  </si>
  <si>
    <t>TASK-352996</t>
  </si>
  <si>
    <t>TASK-352997</t>
  </si>
  <si>
    <t>TASK-353000</t>
  </si>
  <si>
    <t>TASK-353003</t>
  </si>
  <si>
    <t>TASK-353006</t>
  </si>
  <si>
    <t>PRIYADAS DEVASIRVATHAM</t>
  </si>
  <si>
    <t>TASK-353007</t>
  </si>
  <si>
    <t>TASK-353009</t>
  </si>
  <si>
    <t>TASK-353010</t>
  </si>
  <si>
    <t>TASK-353018</t>
  </si>
  <si>
    <t>TASK-353019</t>
  </si>
  <si>
    <t>TASK-353020</t>
  </si>
  <si>
    <t>TASK-353022</t>
  </si>
  <si>
    <t>TASK-353023</t>
  </si>
  <si>
    <t>TASK-353024</t>
  </si>
  <si>
    <t>TASK-353033</t>
  </si>
  <si>
    <t>TASK-353036</t>
  </si>
  <si>
    <t>TASK-353044</t>
  </si>
  <si>
    <t>TASK-353047</t>
  </si>
  <si>
    <t>TASK-353048</t>
  </si>
  <si>
    <t>TASK-353050</t>
  </si>
  <si>
    <t>TASK-353055</t>
  </si>
  <si>
    <t>TASK-353062</t>
  </si>
  <si>
    <t>TASK-353065</t>
  </si>
  <si>
    <t>TASK-353067</t>
  </si>
  <si>
    <t>TASK-353069</t>
  </si>
  <si>
    <t>TASK-353071</t>
  </si>
  <si>
    <t>TASK-353072</t>
  </si>
  <si>
    <t>TASK-353075</t>
  </si>
  <si>
    <t>TASK-353078</t>
  </si>
  <si>
    <t>TASK-353079</t>
  </si>
  <si>
    <t>TASK-353081</t>
  </si>
  <si>
    <t>TASK-353087</t>
  </si>
  <si>
    <t>TASK-353088</t>
  </si>
  <si>
    <t>TASK-353097</t>
  </si>
  <si>
    <t>TASK-353107</t>
  </si>
  <si>
    <t>TASK-353109</t>
  </si>
  <si>
    <t>TASK-353110</t>
  </si>
  <si>
    <t>TASK-353111</t>
  </si>
  <si>
    <t>TASK-353112</t>
  </si>
  <si>
    <t>TASK-353113</t>
  </si>
  <si>
    <t>TASK-353114</t>
  </si>
  <si>
    <t>TASK-353115</t>
  </si>
  <si>
    <t>TASK-353117</t>
  </si>
  <si>
    <t>TASK-353116</t>
  </si>
  <si>
    <t>TASK-353119</t>
  </si>
  <si>
    <t>TASK-353121</t>
  </si>
  <si>
    <t>TASK-353122</t>
  </si>
  <si>
    <t>TASK-353125</t>
  </si>
  <si>
    <t>TASK-353126</t>
  </si>
  <si>
    <t>TASK-353132</t>
  </si>
  <si>
    <t>TASK-353135</t>
  </si>
  <si>
    <t>TASK-353136</t>
  </si>
  <si>
    <t>TASK-353137</t>
  </si>
  <si>
    <t>TASK-353144</t>
  </si>
  <si>
    <t>TASK-353145</t>
  </si>
  <si>
    <t>TASK-353149</t>
  </si>
  <si>
    <t>TASK-353158</t>
  </si>
  <si>
    <t>TASK-353159</t>
  </si>
  <si>
    <t>TASK-353162</t>
  </si>
  <si>
    <t>TASK-353161</t>
  </si>
  <si>
    <t>TASK-353191</t>
  </si>
  <si>
    <t>TASK-353192</t>
  </si>
  <si>
    <t>TASK-353193</t>
  </si>
  <si>
    <t>TASK-353197</t>
  </si>
  <si>
    <t>TASK-353203</t>
  </si>
  <si>
    <t>TASK-353206</t>
  </si>
  <si>
    <t>TASK-353228</t>
  </si>
  <si>
    <t>TASK-353234</t>
  </si>
  <si>
    <t>TASK-353236</t>
  </si>
  <si>
    <t>TASK-353239</t>
  </si>
  <si>
    <t>TASK-353243</t>
  </si>
  <si>
    <t>TASK-353245</t>
  </si>
  <si>
    <t>TASK-353249</t>
  </si>
  <si>
    <t>TASK-353248</t>
  </si>
  <si>
    <t>TASK-353251</t>
  </si>
  <si>
    <t>TASK-353264</t>
  </si>
  <si>
    <t>TASK-353272</t>
  </si>
  <si>
    <t>TASK-353284</t>
  </si>
  <si>
    <t>TASK-353286</t>
  </si>
  <si>
    <t>TASK-353287</t>
  </si>
  <si>
    <t>TASK-353296</t>
  </si>
  <si>
    <t>TASK-353307</t>
  </si>
  <si>
    <t>TASK-353308</t>
  </si>
  <si>
    <t>TASK-353313</t>
  </si>
  <si>
    <t>TASK-353318</t>
  </si>
  <si>
    <t>TASK-353320</t>
  </si>
  <si>
    <t>TASK-353321</t>
  </si>
  <si>
    <t>TASK-353325</t>
  </si>
  <si>
    <t>TASK-353326</t>
  </si>
  <si>
    <t>TASK-353331</t>
  </si>
  <si>
    <t>TASK-353336</t>
  </si>
  <si>
    <t>TASK-353339</t>
  </si>
  <si>
    <t>TASK-353341</t>
  </si>
  <si>
    <t>TASK-353344</t>
  </si>
  <si>
    <t>TASK-353364</t>
  </si>
  <si>
    <t>TASK-353365</t>
  </si>
  <si>
    <t>TASK-353369</t>
  </si>
  <si>
    <t>TASK-353370</t>
  </si>
  <si>
    <t>TASK-353371</t>
  </si>
  <si>
    <t>TASK-353373</t>
  </si>
  <si>
    <t>TASK-353375</t>
  </si>
  <si>
    <t>TASK-353376</t>
  </si>
  <si>
    <t>TASK-353378</t>
  </si>
  <si>
    <t>TASK-353383</t>
  </si>
  <si>
    <t>TASK-353387</t>
  </si>
  <si>
    <t>TASK-353389</t>
  </si>
  <si>
    <t>TASK-353390</t>
  </si>
  <si>
    <t>TASK-353397</t>
  </si>
  <si>
    <t>TASK-353399</t>
  </si>
  <si>
    <t>TASK-353402</t>
  </si>
  <si>
    <t>TASK-353403</t>
  </si>
  <si>
    <t>TASK-353407</t>
  </si>
  <si>
    <t>TASK-353413</t>
  </si>
  <si>
    <t>TASK-353420</t>
  </si>
  <si>
    <t>TASK-353433</t>
  </si>
  <si>
    <t>TASK-353435</t>
  </si>
  <si>
    <t>TASK-353438</t>
  </si>
  <si>
    <t>TASK-353445</t>
  </si>
  <si>
    <t>TASK-353447</t>
  </si>
  <si>
    <t>TASK-353451</t>
  </si>
  <si>
    <t>TASK-353455</t>
  </si>
  <si>
    <t>TASK-353459</t>
  </si>
  <si>
    <t>TASK-353463</t>
  </si>
  <si>
    <t>TASK-353464</t>
  </si>
  <si>
    <t>TASK-353466</t>
  </si>
  <si>
    <t>TASK-353468</t>
  </si>
  <si>
    <t>TASK-353469</t>
  </si>
  <si>
    <t>TASK-353471</t>
  </si>
  <si>
    <t>TASK-353472</t>
  </si>
  <si>
    <t>TASK-353474</t>
  </si>
  <si>
    <t>TASK-353477</t>
  </si>
  <si>
    <t>TASK-353478</t>
  </si>
  <si>
    <t>TASK-353480</t>
  </si>
  <si>
    <t>TASK-353481</t>
  </si>
  <si>
    <t>TASK-353484</t>
  </si>
  <si>
    <t>TASK-353486</t>
  </si>
  <si>
    <t>TASK-353488</t>
  </si>
  <si>
    <t>TASK-353493</t>
  </si>
  <si>
    <t>TASK-353494</t>
  </si>
  <si>
    <t>TASK-353495</t>
  </si>
  <si>
    <t>TASK-353501</t>
  </si>
  <si>
    <t>TASK-353504</t>
  </si>
  <si>
    <t>TASK-353505</t>
  </si>
  <si>
    <t>TASK-353513</t>
  </si>
  <si>
    <t>TASK-353518</t>
  </si>
  <si>
    <t>TASK-353536</t>
  </si>
  <si>
    <t>TASK-353547</t>
  </si>
  <si>
    <t>TASK-353552</t>
  </si>
  <si>
    <t>TASK-353553</t>
  </si>
  <si>
    <t>TASK-353554</t>
  </si>
  <si>
    <t>TASK-353557</t>
  </si>
  <si>
    <t>TASK-353568</t>
  </si>
  <si>
    <t>TASK-353569</t>
  </si>
  <si>
    <t>TASK-353570</t>
  </si>
  <si>
    <t>TASK-353572</t>
  </si>
  <si>
    <t>TASK-353590</t>
  </si>
  <si>
    <t>TASK-353591</t>
  </si>
  <si>
    <t>TASK-353601</t>
  </si>
  <si>
    <t>TASK-353600</t>
  </si>
  <si>
    <t>TASK-353606</t>
  </si>
  <si>
    <t>TASK-353609</t>
  </si>
  <si>
    <t>TASK-353613</t>
  </si>
  <si>
    <t>TASK-353614</t>
  </si>
  <si>
    <t>TASK-353619</t>
  </si>
  <si>
    <t>TASK-353621</t>
  </si>
  <si>
    <t>TASK-353625</t>
  </si>
  <si>
    <t>TASK-353627</t>
  </si>
  <si>
    <t>TASK-353630</t>
  </si>
  <si>
    <t>TASK-353631</t>
  </si>
  <si>
    <t>TASK-353632</t>
  </si>
  <si>
    <t>TASK-353636</t>
  </si>
  <si>
    <t>TASK-353637</t>
  </si>
  <si>
    <t>TASK-353638</t>
  </si>
  <si>
    <t>TASK-353645</t>
  </si>
  <si>
    <t>TASK-353648</t>
  </si>
  <si>
    <t>TASK-353650</t>
  </si>
  <si>
    <t>TASK-353649</t>
  </si>
  <si>
    <t>TASK-353651</t>
  </si>
  <si>
    <t>TASK-353652</t>
  </si>
  <si>
    <t>TASK-353654</t>
  </si>
  <si>
    <t>TASK-353656</t>
  </si>
  <si>
    <t>TASK-353658</t>
  </si>
  <si>
    <t>TASK-353659</t>
  </si>
  <si>
    <t>TASK-353661</t>
  </si>
  <si>
    <t>TASK-353662</t>
  </si>
  <si>
    <t>TASK-353663</t>
  </si>
  <si>
    <t>TASK-353664</t>
  </si>
  <si>
    <t>TASK-353665</t>
  </si>
  <si>
    <t>TASK-353667</t>
  </si>
  <si>
    <t>TASK-353670</t>
  </si>
  <si>
    <t>TASK-353671</t>
  </si>
  <si>
    <t>TASK-353674</t>
  </si>
  <si>
    <t>TASK-353676</t>
  </si>
  <si>
    <t>TASK-353682</t>
  </si>
  <si>
    <t>TASK-353683</t>
  </si>
  <si>
    <t>TASK-353687</t>
  </si>
  <si>
    <t>TASK-353686</t>
  </si>
  <si>
    <t>TASK-353689</t>
  </si>
  <si>
    <t>TASK-353690</t>
  </si>
  <si>
    <t>TASK-353693</t>
  </si>
  <si>
    <t>TASK-353695</t>
  </si>
  <si>
    <t>TASK-353694</t>
  </si>
  <si>
    <t>TASK-353698</t>
  </si>
  <si>
    <t>TASK-353700</t>
  </si>
  <si>
    <t>TASK-353705</t>
  </si>
  <si>
    <t>TASK-353708</t>
  </si>
  <si>
    <t>TASK-353712</t>
  </si>
  <si>
    <t>TASK-353713</t>
  </si>
  <si>
    <t>TASK-353714</t>
  </si>
  <si>
    <t>TASK-353724</t>
  </si>
  <si>
    <t>TASK-353729</t>
  </si>
  <si>
    <t>TASK-353738</t>
  </si>
  <si>
    <t>TASK-353748</t>
  </si>
  <si>
    <t>TASK-353752</t>
  </si>
  <si>
    <t>TASK-353765</t>
  </si>
  <si>
    <t>TASK-353769</t>
  </si>
  <si>
    <t>TASK-353767</t>
  </si>
  <si>
    <t>TASK-353771</t>
  </si>
  <si>
    <t>TASK-353784</t>
  </si>
  <si>
    <t>TASK-353785</t>
  </si>
  <si>
    <t>TASK-353786</t>
  </si>
  <si>
    <t>TASK-353795</t>
  </si>
  <si>
    <t>TASK-353803</t>
  </si>
  <si>
    <t>TASK-353806</t>
  </si>
  <si>
    <t>TASK-353807</t>
  </si>
  <si>
    <t>TASK-353809</t>
  </si>
  <si>
    <t>TASK-353811</t>
  </si>
  <si>
    <t>TASK-353815</t>
  </si>
  <si>
    <t>TASK-353821</t>
  </si>
  <si>
    <t>TASK-353823</t>
  </si>
  <si>
    <t>TASK-353827</t>
  </si>
  <si>
    <t>TASK-353829</t>
  </si>
  <si>
    <t>TASK-353830</t>
  </si>
  <si>
    <t>TASK-353831</t>
  </si>
  <si>
    <t>TASK-353834</t>
  </si>
  <si>
    <t>TASK-353838</t>
  </si>
  <si>
    <t>TASK-353852</t>
  </si>
  <si>
    <t>TASK-353857</t>
  </si>
  <si>
    <t>TASK-353866</t>
  </si>
  <si>
    <t>TASK-353867</t>
  </si>
  <si>
    <t>TASK-353871</t>
  </si>
  <si>
    <t>TASK-353872</t>
  </si>
  <si>
    <t>TASK-353877</t>
  </si>
  <si>
    <t>TASK-353879</t>
  </si>
  <si>
    <t>TASK-353880</t>
  </si>
  <si>
    <t>TASK-353881</t>
  </si>
  <si>
    <t>TASK-353886</t>
  </si>
  <si>
    <t>TASK-353895</t>
  </si>
  <si>
    <t>TASK-353894</t>
  </si>
  <si>
    <t>TASK-353893</t>
  </si>
  <si>
    <t>TASK-353902</t>
  </si>
  <si>
    <t>TASK-353903</t>
  </si>
  <si>
    <t>TASK-353904</t>
  </si>
  <si>
    <t>TASK-353910</t>
  </si>
  <si>
    <t>TASK-353912</t>
  </si>
  <si>
    <t>TASK-353915</t>
  </si>
  <si>
    <t>TASK-353919</t>
  </si>
  <si>
    <t>TASK-353923</t>
  </si>
  <si>
    <t>TASK-353926</t>
  </si>
  <si>
    <t>TASK-353927</t>
  </si>
  <si>
    <t>TASK-353933</t>
  </si>
  <si>
    <t>TASK-353934</t>
  </si>
  <si>
    <t>TASK-353936</t>
  </si>
  <si>
    <t>TASK-353941</t>
  </si>
  <si>
    <t>TASK-353946</t>
  </si>
  <si>
    <t>TASK-353954</t>
  </si>
  <si>
    <t>TASK-353956</t>
  </si>
  <si>
    <t>TASK-353958</t>
  </si>
  <si>
    <t>TASK-353961</t>
  </si>
  <si>
    <t>TASK-353966</t>
  </si>
  <si>
    <t>TASK-353967</t>
  </si>
  <si>
    <t>TASK-353970</t>
  </si>
  <si>
    <t>TASK-353972</t>
  </si>
  <si>
    <t>TASK-353973</t>
  </si>
  <si>
    <t>TASK-353975</t>
  </si>
  <si>
    <t>TASK-353976</t>
  </si>
  <si>
    <t>TASK-353977</t>
  </si>
  <si>
    <t>TASK-353986</t>
  </si>
  <si>
    <t>TASK-353992</t>
  </si>
  <si>
    <t>TASK-353994</t>
  </si>
  <si>
    <t>TASK-353995</t>
  </si>
  <si>
    <t>TASK-353996</t>
  </si>
  <si>
    <t>TASK-353997</t>
  </si>
  <si>
    <t>TASK-354000</t>
  </si>
  <si>
    <t>TASK-354002</t>
  </si>
  <si>
    <t>TASK-354001</t>
  </si>
  <si>
    <t>TASK-354004</t>
  </si>
  <si>
    <t>TASK-354008</t>
  </si>
  <si>
    <t>TASK-354011</t>
  </si>
  <si>
    <t>TASK-354015</t>
  </si>
  <si>
    <t>TASK-354021</t>
  </si>
  <si>
    <t>TASK-354022</t>
  </si>
  <si>
    <t>TASK-354024</t>
  </si>
  <si>
    <t>TASK-354026</t>
  </si>
  <si>
    <t>TASK-354028</t>
  </si>
  <si>
    <t>TASK-354035</t>
  </si>
  <si>
    <t>TASK-354036</t>
  </si>
  <si>
    <t>TASK-354038</t>
  </si>
  <si>
    <t>TASK-354039</t>
  </si>
  <si>
    <t>TASK-354041</t>
  </si>
  <si>
    <t>TASK-354049</t>
  </si>
  <si>
    <t>TASK-354050</t>
  </si>
  <si>
    <t>TASK-354053</t>
  </si>
  <si>
    <t>TASK-354054</t>
  </si>
  <si>
    <t>TASK-354061</t>
  </si>
  <si>
    <t>TASK-354063</t>
  </si>
  <si>
    <t>TASK-354064</t>
  </si>
  <si>
    <t>TASK-354065</t>
  </si>
  <si>
    <t>TASK-354074</t>
  </si>
  <si>
    <t>TASK-354077</t>
  </si>
  <si>
    <t>TASK-354090</t>
  </si>
  <si>
    <t>TASK-354108</t>
  </si>
  <si>
    <t>TASK-354107</t>
  </si>
  <si>
    <t>TASK-354110</t>
  </si>
  <si>
    <t>TASK-354111</t>
  </si>
  <si>
    <t>TASK-354113</t>
  </si>
  <si>
    <t>TASK-354115</t>
  </si>
  <si>
    <t>TASK-354119</t>
  </si>
  <si>
    <t>TASK-354121</t>
  </si>
  <si>
    <t>TASK-354122</t>
  </si>
  <si>
    <t>TASK-354123</t>
  </si>
  <si>
    <t>TASK-354129</t>
  </si>
  <si>
    <t>TASK-354131</t>
  </si>
  <si>
    <t>TASK-354132</t>
  </si>
  <si>
    <t>TASK-354133</t>
  </si>
  <si>
    <t>TASK-354135</t>
  </si>
  <si>
    <t>TASK-354137</t>
  </si>
  <si>
    <t>TASK-354138</t>
  </si>
  <si>
    <t>TASK-354142</t>
  </si>
  <si>
    <t>TASK-354150</t>
  </si>
  <si>
    <t>TASK-354164</t>
  </si>
  <si>
    <t>TASK-354167</t>
  </si>
  <si>
    <t>TASK-354170</t>
  </si>
  <si>
    <t>TASK-354171</t>
  </si>
  <si>
    <t>TASK-354176</t>
  </si>
  <si>
    <t>TASK-354184</t>
  </si>
  <si>
    <t>TASK-354186</t>
  </si>
  <si>
    <t>TASK-354187</t>
  </si>
  <si>
    <t>TASK-354191</t>
  </si>
  <si>
    <t>TASK-354200</t>
  </si>
  <si>
    <t>TASK-354203</t>
  </si>
  <si>
    <t>TASK-354202</t>
  </si>
  <si>
    <t>TASK-354204</t>
  </si>
  <si>
    <t>TASK-354206</t>
  </si>
  <si>
    <t>TASK-354207</t>
  </si>
  <si>
    <t>TASK-354211</t>
  </si>
  <si>
    <t>TASK-354215</t>
  </si>
  <si>
    <t>TASK-354221</t>
  </si>
  <si>
    <t>TASK-354244</t>
  </si>
  <si>
    <t>TASK-354247</t>
  </si>
  <si>
    <t>TASK-354250</t>
  </si>
  <si>
    <t>TASK-354252</t>
  </si>
  <si>
    <t>TASK-354254</t>
  </si>
  <si>
    <t>TASK-354257</t>
  </si>
  <si>
    <t>TASK-354259</t>
  </si>
  <si>
    <t>TASK-354293</t>
  </si>
  <si>
    <t>TASK-354300</t>
  </si>
  <si>
    <t>TASK-354312</t>
  </si>
  <si>
    <t>TASK-354320</t>
  </si>
  <si>
    <t>TASK-354322</t>
  </si>
  <si>
    <t>TASK-354325</t>
  </si>
  <si>
    <t>TASK-354327</t>
  </si>
  <si>
    <t>TASK-354334</t>
  </si>
  <si>
    <t>TASK-354341</t>
  </si>
  <si>
    <t>TASK-354345</t>
  </si>
  <si>
    <t>TASK-354347</t>
  </si>
  <si>
    <t>TASK-354348</t>
  </si>
  <si>
    <t>TASK-354349</t>
  </si>
  <si>
    <t>TASK-354353</t>
  </si>
  <si>
    <t>TASK-354370</t>
  </si>
  <si>
    <t>TASK-354378</t>
  </si>
  <si>
    <t>TASK-354380</t>
  </si>
  <si>
    <t>TASK-354383</t>
  </si>
  <si>
    <t>TASK-354387</t>
  </si>
  <si>
    <t>TASK-354391</t>
  </si>
  <si>
    <t>TASK-354390</t>
  </si>
  <si>
    <t>TASK-354393</t>
  </si>
  <si>
    <t>TASK-354392</t>
  </si>
  <si>
    <t>TASK-354394</t>
  </si>
  <si>
    <t>TASK-354396</t>
  </si>
  <si>
    <t>TASK-354397</t>
  </si>
  <si>
    <t>TASK-354400</t>
  </si>
  <si>
    <t>TASK-354399</t>
  </si>
  <si>
    <t>TASK-354401</t>
  </si>
  <si>
    <t>TASK-354403</t>
  </si>
  <si>
    <t>TASK-354406</t>
  </si>
  <si>
    <t>TASK-354408</t>
  </si>
  <si>
    <t>TASK-354409</t>
  </si>
  <si>
    <t>TASK-354410</t>
  </si>
  <si>
    <t>TASK-354412</t>
  </si>
  <si>
    <t>TASK-354413</t>
  </si>
  <si>
    <t>TASK-354414</t>
  </si>
  <si>
    <t>TASK-354415</t>
  </si>
  <si>
    <t>TASK-354416</t>
  </si>
  <si>
    <t>TASK-354417</t>
  </si>
  <si>
    <t>TASK-354418</t>
  </si>
  <si>
    <t>TASK-354419</t>
  </si>
  <si>
    <t>TASK-354420</t>
  </si>
  <si>
    <t>TASK-354421</t>
  </si>
  <si>
    <t>TASK-354423</t>
  </si>
  <si>
    <t>TASK-354424</t>
  </si>
  <si>
    <t>TASK-354426</t>
  </si>
  <si>
    <t>TASK-354428</t>
  </si>
  <si>
    <t>TASK-354429</t>
  </si>
  <si>
    <t>TASK-354430</t>
  </si>
  <si>
    <t>TASK-354431</t>
  </si>
  <si>
    <t>TASK-354435</t>
  </si>
  <si>
    <t>TASK-354436</t>
  </si>
  <si>
    <t>TASK-354439</t>
  </si>
  <si>
    <t>TASK-354440</t>
  </si>
  <si>
    <t>TASK-354441</t>
  </si>
  <si>
    <t>TASK-354477</t>
  </si>
  <si>
    <t>TASK-354489</t>
  </si>
  <si>
    <t>TASK-354491</t>
  </si>
  <si>
    <t>TASK-354505</t>
  </si>
  <si>
    <t>TASK-354513</t>
  </si>
  <si>
    <t>TASK-354514</t>
  </si>
  <si>
    <t>TASK-354525</t>
  </si>
  <si>
    <t>TASK-354530</t>
  </si>
  <si>
    <t>TASK-354531</t>
  </si>
  <si>
    <t>TASK-354536</t>
  </si>
  <si>
    <t>TASK-354540</t>
  </si>
  <si>
    <t>TASK-354545</t>
  </si>
  <si>
    <t>TASK-354572</t>
  </si>
  <si>
    <t>TASK-354595</t>
  </si>
  <si>
    <t>TASK-354617</t>
  </si>
  <si>
    <t>TASK-354621</t>
  </si>
  <si>
    <t>TASK-354628</t>
  </si>
  <si>
    <t>TASK-354629</t>
  </si>
  <si>
    <t>TASK-354646</t>
  </si>
  <si>
    <t>TASK-354652</t>
  </si>
  <si>
    <t>TASK-354654</t>
  </si>
  <si>
    <t>TASK-354656</t>
  </si>
  <si>
    <t>TASK-354664</t>
  </si>
  <si>
    <t>TASK-354676</t>
  </si>
  <si>
    <t>TASK-354681</t>
  </si>
  <si>
    <t>TASK-354691</t>
  </si>
  <si>
    <t>TASK-354694</t>
  </si>
  <si>
    <t>TASK-354699</t>
  </si>
  <si>
    <t>TASK-354703</t>
  </si>
  <si>
    <t>TASK-354712</t>
  </si>
  <si>
    <t>TASK-354714</t>
  </si>
  <si>
    <t>TASK-354727</t>
  </si>
  <si>
    <t>TASK-354733</t>
  </si>
  <si>
    <t>TASK-354735</t>
  </si>
  <si>
    <t>TASK-354748</t>
  </si>
  <si>
    <t>TASK-354749</t>
  </si>
  <si>
    <t>TASK-354753</t>
  </si>
  <si>
    <t>TASK-354759</t>
  </si>
  <si>
    <t>TASK-354760</t>
  </si>
  <si>
    <t>TASK-354764</t>
  </si>
  <si>
    <t>TASK-354767</t>
  </si>
  <si>
    <t>NAVEEN KUMAR S</t>
  </si>
  <si>
    <t>TASK-354768</t>
  </si>
  <si>
    <t>TASK-354770</t>
  </si>
  <si>
    <t>Durairaj Vinayagam</t>
  </si>
  <si>
    <t>TASK-354771</t>
  </si>
  <si>
    <t>TASK-354774</t>
  </si>
  <si>
    <t>TASK-354775</t>
  </si>
  <si>
    <t>Mugilvannan Vinayagam</t>
  </si>
  <si>
    <t>TASK-354776</t>
  </si>
  <si>
    <t>TASK-354777</t>
  </si>
  <si>
    <t>TASK-354780</t>
  </si>
  <si>
    <t>TASK-354779</t>
  </si>
  <si>
    <t>TASK-354781</t>
  </si>
  <si>
    <t>Mohan Kumar S</t>
  </si>
  <si>
    <t>TASK-354782</t>
  </si>
  <si>
    <t>TASK-354783</t>
  </si>
  <si>
    <t>TASK-354784</t>
  </si>
  <si>
    <t>TASK-354785</t>
  </si>
  <si>
    <t>TASK-354787</t>
  </si>
  <si>
    <t>TASK-354786</t>
  </si>
  <si>
    <t>TASK-354788</t>
  </si>
  <si>
    <t>TASK-354789</t>
  </si>
  <si>
    <t>TASK-354791</t>
  </si>
  <si>
    <t>TASK-354793</t>
  </si>
  <si>
    <t>TASK-354795</t>
  </si>
  <si>
    <t>TASK-354796</t>
  </si>
  <si>
    <t>TASK-354797</t>
  </si>
  <si>
    <t>TASK-354798</t>
  </si>
  <si>
    <t>TASK-354799</t>
  </si>
  <si>
    <t>TASK-354800</t>
  </si>
  <si>
    <t>TASK-354802</t>
  </si>
  <si>
    <t>TASK-354803</t>
  </si>
  <si>
    <t>TASK-354805</t>
  </si>
  <si>
    <t>TASK-354807</t>
  </si>
  <si>
    <t>TASK-354808</t>
  </si>
  <si>
    <t>TASK-354809</t>
  </si>
  <si>
    <t>TASK-354810</t>
  </si>
  <si>
    <t>TASK-354812</t>
  </si>
  <si>
    <t>TASK-354814</t>
  </si>
  <si>
    <t>TASK-354815</t>
  </si>
  <si>
    <t>TASK-354816</t>
  </si>
  <si>
    <t>TASK-354817</t>
  </si>
  <si>
    <t>TASK-354818</t>
  </si>
  <si>
    <t>TASK-354820</t>
  </si>
  <si>
    <t>TASK-354821</t>
  </si>
  <si>
    <t>TASK-354822</t>
  </si>
  <si>
    <t>TASK-354823</t>
  </si>
  <si>
    <t>TASK-354824</t>
  </si>
  <si>
    <t>TASK-354837</t>
  </si>
  <si>
    <t>TASK-354839</t>
  </si>
  <si>
    <t>TASK-354840</t>
  </si>
  <si>
    <t>TASK-354841</t>
  </si>
  <si>
    <t>TASK-354842</t>
  </si>
  <si>
    <t>TASK-354844</t>
  </si>
  <si>
    <t>TASK-354845</t>
  </si>
  <si>
    <t>TASK-354846</t>
  </si>
  <si>
    <t>TASK-354847</t>
  </si>
  <si>
    <t>TASK-354882</t>
  </si>
  <si>
    <t>TASK-354888</t>
  </si>
  <si>
    <t>TASK-354885</t>
  </si>
  <si>
    <t>TASK-354889</t>
  </si>
  <si>
    <t>TASK-354900</t>
  </si>
  <si>
    <t>TASK-354901</t>
  </si>
  <si>
    <t>TASK-354908</t>
  </si>
  <si>
    <t>TASK-354907</t>
  </si>
  <si>
    <t>TASK-354911</t>
  </si>
  <si>
    <t>TASK-354914</t>
  </si>
  <si>
    <t>TASK-354918</t>
  </si>
  <si>
    <t>TASK-354919</t>
  </si>
  <si>
    <t>TASK-354944</t>
  </si>
  <si>
    <t>TASK-354952</t>
  </si>
  <si>
    <t>TASK-354955</t>
  </si>
  <si>
    <t>TASK-354962</t>
  </si>
  <si>
    <t>TASK-354977</t>
  </si>
  <si>
    <t>TASK-354980</t>
  </si>
  <si>
    <t>TASK-354986</t>
  </si>
  <si>
    <t>TASK-354987</t>
  </si>
  <si>
    <t>TASK-354988</t>
  </si>
  <si>
    <t>TASK-354994</t>
  </si>
  <si>
    <t>TASK-354995</t>
  </si>
  <si>
    <t>TASK-354997</t>
  </si>
  <si>
    <t>TASK-355000</t>
  </si>
  <si>
    <t>TASK-355005</t>
  </si>
  <si>
    <t>TASK-355007</t>
  </si>
  <si>
    <t>TASK-355008</t>
  </si>
  <si>
    <t>TASK-355009</t>
  </si>
  <si>
    <t>TASK-355012</t>
  </si>
  <si>
    <t>TASK-355013</t>
  </si>
  <si>
    <t>TASK-355019</t>
  </si>
  <si>
    <t>TASK-355021</t>
  </si>
  <si>
    <t>TASK-355026</t>
  </si>
  <si>
    <t>TASK-355029</t>
  </si>
  <si>
    <t>TASK-355030</t>
  </si>
  <si>
    <t>TASK-355037</t>
  </si>
  <si>
    <t>TASK-355038</t>
  </si>
  <si>
    <t>TASK-355043</t>
  </si>
  <si>
    <t>TASK-355057</t>
  </si>
  <si>
    <t>TASK-355062</t>
  </si>
  <si>
    <t>TASK-355175</t>
  </si>
  <si>
    <t>TASK-355176</t>
  </si>
  <si>
    <t>TASK-355180</t>
  </si>
  <si>
    <t>TASK-355207</t>
  </si>
  <si>
    <t>TASK-355208</t>
  </si>
  <si>
    <t>TASK-355209</t>
  </si>
  <si>
    <t>TASK-355226</t>
  </si>
  <si>
    <t>TASK-355235</t>
  </si>
  <si>
    <t>TASK-355399</t>
  </si>
  <si>
    <t>TASK-355400</t>
  </si>
  <si>
    <t>TASK-355409</t>
  </si>
  <si>
    <t>TASK-355442</t>
  </si>
  <si>
    <t>TASK-355451</t>
  </si>
  <si>
    <t>TASK-355455</t>
  </si>
  <si>
    <t>TASK-355461</t>
  </si>
  <si>
    <t>TASK-355465</t>
  </si>
  <si>
    <t>TASK-355469</t>
  </si>
  <si>
    <t>TASK-355473</t>
  </si>
  <si>
    <t>TASK-355476</t>
  </si>
  <si>
    <t>TASK-355477</t>
  </si>
  <si>
    <t>TASK-355478</t>
  </si>
  <si>
    <t>TASK-355479</t>
  </si>
  <si>
    <t>TASK-355481</t>
  </si>
  <si>
    <t>TASK-355482</t>
  </si>
  <si>
    <t>TASK-355483</t>
  </si>
  <si>
    <t>TASK-355484</t>
  </si>
  <si>
    <t>TASK-355494</t>
  </si>
  <si>
    <t>TASK-355496</t>
  </si>
  <si>
    <t>TASK-355501</t>
  </si>
  <si>
    <t>TASK-355517</t>
  </si>
  <si>
    <t>TASK-355521</t>
  </si>
  <si>
    <t>TASK-355525</t>
  </si>
  <si>
    <t>TASK-355604</t>
  </si>
  <si>
    <t>TASK-355605</t>
  </si>
  <si>
    <t>MIDHUN RAJ M S</t>
  </si>
  <si>
    <t>TASK-355606</t>
  </si>
  <si>
    <t>TASK-355607</t>
  </si>
  <si>
    <t>TASK-355608</t>
  </si>
  <si>
    <t>TASK-355609</t>
  </si>
  <si>
    <t>TASK-355613</t>
  </si>
  <si>
    <t>TASK-355614</t>
  </si>
  <si>
    <t>TASK-355615</t>
  </si>
  <si>
    <t>TASK-355616</t>
  </si>
  <si>
    <t>TASK-355617</t>
  </si>
  <si>
    <t>TASK-355618</t>
  </si>
  <si>
    <t>LEKSHMI RAJESH</t>
  </si>
  <si>
    <t>TASK-355619</t>
  </si>
  <si>
    <t>TASK-355620</t>
  </si>
  <si>
    <t>TASK-355627</t>
  </si>
  <si>
    <t>TASK-355628</t>
  </si>
  <si>
    <t>TASK-355635</t>
  </si>
  <si>
    <t>TASK-355647</t>
  </si>
  <si>
    <t>TASK-355649</t>
  </si>
  <si>
    <t>TASK-355653</t>
  </si>
  <si>
    <t>TASK-355655</t>
  </si>
  <si>
    <t>TASK-355656</t>
  </si>
  <si>
    <t>TASK-355663</t>
  </si>
  <si>
    <t>TASK-355665</t>
  </si>
  <si>
    <t>TASK-355666</t>
  </si>
  <si>
    <t>TASK-355667</t>
  </si>
  <si>
    <t>TASK-355670</t>
  </si>
  <si>
    <t>TASK-355678</t>
  </si>
  <si>
    <t>TASK-355679</t>
  </si>
  <si>
    <t>TASK-355692</t>
  </si>
  <si>
    <t>TASK-355693</t>
  </si>
  <si>
    <t>TASK-355718</t>
  </si>
  <si>
    <t>TASK-355719</t>
  </si>
  <si>
    <t>TASK-355723</t>
  </si>
  <si>
    <t>TASK-355726</t>
  </si>
  <si>
    <t>TASK-355728</t>
  </si>
  <si>
    <t>TASK-355731</t>
  </si>
  <si>
    <t>TASK-355738</t>
  </si>
  <si>
    <t>TASK-355743</t>
  </si>
  <si>
    <t>TASK-355744</t>
  </si>
  <si>
    <t>TASK-355758</t>
  </si>
  <si>
    <t>TASK-355764</t>
  </si>
  <si>
    <t>TASK-355778</t>
  </si>
  <si>
    <t>TASK-355779</t>
  </si>
  <si>
    <t>TASK-355798</t>
  </si>
  <si>
    <t>TASK-355809</t>
  </si>
  <si>
    <t>TASK-355810</t>
  </si>
  <si>
    <t>TASK-355814</t>
  </si>
  <si>
    <t>TASK-355816</t>
  </si>
  <si>
    <t>TASK-355817</t>
  </si>
  <si>
    <t>TASK-355821</t>
  </si>
  <si>
    <t>TASK-355823</t>
  </si>
  <si>
    <t>TASK-355829</t>
  </si>
  <si>
    <t>TASK-355838</t>
  </si>
  <si>
    <t>TASK-355843</t>
  </si>
  <si>
    <t>TASK-355844</t>
  </si>
  <si>
    <t>TASK-355845</t>
  </si>
  <si>
    <t>TASK-355848</t>
  </si>
  <si>
    <t>TASK-355852</t>
  </si>
  <si>
    <t>TASK-355855</t>
  </si>
  <si>
    <t>TASK-355858</t>
  </si>
  <si>
    <t>TASK-355866</t>
  </si>
  <si>
    <t>TASK-355869</t>
  </si>
  <si>
    <t>TASK-355870</t>
  </si>
  <si>
    <t>TASK-355871</t>
  </si>
  <si>
    <t>TASK-355875</t>
  </si>
  <si>
    <t>TASK-355876</t>
  </si>
  <si>
    <t>TASK-355877</t>
  </si>
  <si>
    <t>TASK-355880</t>
  </si>
  <si>
    <t>TASK-355881</t>
  </si>
  <si>
    <t>TASK-355883</t>
  </si>
  <si>
    <t>TASK-355884</t>
  </si>
  <si>
    <t>TASK-355885</t>
  </si>
  <si>
    <t>TASK-355888</t>
  </si>
  <si>
    <t>TASK-355891</t>
  </si>
  <si>
    <t>TASK-355894</t>
  </si>
  <si>
    <t>TASK-355895</t>
  </si>
  <si>
    <t>TASK-355898</t>
  </si>
  <si>
    <t>TASK-355899</t>
  </si>
  <si>
    <t>TASK-355900</t>
  </si>
  <si>
    <t>TASK-355901</t>
  </si>
  <si>
    <t>TASK-355909</t>
  </si>
  <si>
    <t>TASK-355913</t>
  </si>
  <si>
    <t>TASK-355921</t>
  </si>
  <si>
    <t>TASK-355926</t>
  </si>
  <si>
    <t>TASK-355928</t>
  </si>
  <si>
    <t>TASK-355933</t>
  </si>
  <si>
    <t>TASK-355935</t>
  </si>
  <si>
    <t>TASK-355936</t>
  </si>
  <si>
    <t>TASK-355937</t>
  </si>
  <si>
    <t>TASK-355939</t>
  </si>
  <si>
    <t>TASK-355948</t>
  </si>
  <si>
    <t>TASK-355960</t>
  </si>
  <si>
    <t>TASK-355980</t>
  </si>
  <si>
    <t>TASK-355982</t>
  </si>
  <si>
    <t>TASK-355994</t>
  </si>
  <si>
    <t>TASK-355998</t>
  </si>
  <si>
    <t>TASK-355999</t>
  </si>
  <si>
    <t>TASK-356001</t>
  </si>
  <si>
    <t>TASK-356000</t>
  </si>
  <si>
    <t>TASK-356004</t>
  </si>
  <si>
    <t>TASK-356005</t>
  </si>
  <si>
    <t>TASK-356006</t>
  </si>
  <si>
    <t>TASK-356011</t>
  </si>
  <si>
    <t>TASK-356012</t>
  </si>
  <si>
    <t>TASK-356010</t>
  </si>
  <si>
    <t>TASK-356023</t>
  </si>
  <si>
    <t>TASK-356031</t>
  </si>
  <si>
    <t>TASK-356033</t>
  </si>
  <si>
    <t>TASK-356040</t>
  </si>
  <si>
    <t>TASK-356055</t>
  </si>
  <si>
    <t>TASK-356056</t>
  </si>
  <si>
    <t>TASK-356057</t>
  </si>
  <si>
    <t>TASK-356059</t>
  </si>
  <si>
    <t>TASK-356060</t>
  </si>
  <si>
    <t>TASK-356061</t>
  </si>
  <si>
    <t>TASK-356067</t>
  </si>
  <si>
    <t>TASK-356069</t>
  </si>
  <si>
    <t>TASK-356079</t>
  </si>
  <si>
    <t>TASK-356081</t>
  </si>
  <si>
    <t>TASK-356082</t>
  </si>
  <si>
    <t>TASK-356098</t>
  </si>
  <si>
    <t>TASK-356102</t>
  </si>
  <si>
    <t>TASK-356103</t>
  </si>
  <si>
    <t>TASK-356107</t>
  </si>
  <si>
    <t>TASK-356109</t>
  </si>
  <si>
    <t>TASK-356114</t>
  </si>
  <si>
    <t>TASK-356113</t>
  </si>
  <si>
    <t>TASK-356115</t>
  </si>
  <si>
    <t>TASK-356117</t>
  </si>
  <si>
    <t>TASK-356123</t>
  </si>
  <si>
    <t>TASK-356122</t>
  </si>
  <si>
    <t>TASK-356124</t>
  </si>
  <si>
    <t>TASK-356128</t>
  </si>
  <si>
    <t>TASK-356130</t>
  </si>
  <si>
    <t>TASK-356132</t>
  </si>
  <si>
    <t>TASK-356145</t>
  </si>
  <si>
    <t>TASK-356148</t>
  </si>
  <si>
    <t>TASK-356154</t>
  </si>
  <si>
    <t>TASK-356157</t>
  </si>
  <si>
    <t>TASK-356159</t>
  </si>
  <si>
    <t>TASK-356160</t>
  </si>
  <si>
    <t>TASK-356161</t>
  </si>
  <si>
    <t>TASK-356163</t>
  </si>
  <si>
    <t>TASK-356169</t>
  </si>
  <si>
    <t>TASK-356170</t>
  </si>
  <si>
    <t>TASK-356171</t>
  </si>
  <si>
    <t>TASK-356172</t>
  </si>
  <si>
    <t>TASK-356182</t>
  </si>
  <si>
    <t>TASK-356193</t>
  </si>
  <si>
    <t>TASK-356196</t>
  </si>
  <si>
    <t>TASK-356197</t>
  </si>
  <si>
    <t>TASK-356198</t>
  </si>
  <si>
    <t>TASK-356199</t>
  </si>
  <si>
    <t>TASK-356203</t>
  </si>
  <si>
    <t>TASK-356205</t>
  </si>
  <si>
    <t>TASK-356207</t>
  </si>
  <si>
    <t>TASK-356214</t>
  </si>
  <si>
    <t>TASK-356240</t>
  </si>
  <si>
    <t>TASK-356245</t>
  </si>
  <si>
    <t>TASK-356272</t>
  </si>
  <si>
    <t>TASK-356278</t>
  </si>
  <si>
    <t>TASK-356284</t>
  </si>
  <si>
    <t>TASK-356293</t>
  </si>
  <si>
    <t>TASK-356327</t>
  </si>
  <si>
    <t>TASK-356347</t>
  </si>
  <si>
    <t>TASK-356356</t>
  </si>
  <si>
    <t>TASK-356359</t>
  </si>
  <si>
    <t>TASK-356366</t>
  </si>
  <si>
    <t>TASK-356367</t>
  </si>
  <si>
    <t>TASK-356416</t>
  </si>
  <si>
    <t>TASK-356415</t>
  </si>
  <si>
    <t>TASK-356417</t>
  </si>
  <si>
    <t>TASK-356418</t>
  </si>
  <si>
    <t>TASK-356419</t>
  </si>
  <si>
    <t>TASK-356425</t>
  </si>
  <si>
    <t>RAMESH YADAV GAYAKE</t>
  </si>
  <si>
    <t>TASK-356427</t>
  </si>
  <si>
    <t>TASK-356428</t>
  </si>
  <si>
    <t>TASK-356429</t>
  </si>
  <si>
    <t>TASK-356432</t>
  </si>
  <si>
    <t>TASK-356437</t>
  </si>
  <si>
    <t>TASK-356445</t>
  </si>
  <si>
    <t>TASK-356448</t>
  </si>
  <si>
    <t>TASK-356450</t>
  </si>
  <si>
    <t>TASK-356451</t>
  </si>
  <si>
    <t>TASK-356452</t>
  </si>
  <si>
    <t>TASK-356453</t>
  </si>
  <si>
    <t>TASK-356455</t>
  </si>
  <si>
    <t>TASK-356456</t>
  </si>
  <si>
    <t>TASK-356459</t>
  </si>
  <si>
    <t>TASK-356460</t>
  </si>
  <si>
    <t>TASK-356471</t>
  </si>
  <si>
    <t>TASK-356472</t>
  </si>
  <si>
    <t>TASK-356473</t>
  </si>
  <si>
    <t>TASK-356476</t>
  </si>
  <si>
    <t>TASK-356477</t>
  </si>
  <si>
    <t>TASK-356483</t>
  </si>
  <si>
    <t>TASK-356490</t>
  </si>
  <si>
    <t>TASK-356493</t>
  </si>
  <si>
    <t>TASK-356496</t>
  </si>
  <si>
    <t>TASK-356504</t>
  </si>
  <si>
    <t>TASK-356505</t>
  </si>
  <si>
    <t>TASK-356512</t>
  </si>
  <si>
    <t>TASK-356516</t>
  </si>
  <si>
    <t>TASK-356524</t>
  </si>
  <si>
    <t>TASK-356526</t>
  </si>
  <si>
    <t>TASK-356534</t>
  </si>
  <si>
    <t>TASK-356536</t>
  </si>
  <si>
    <t>TASK-356542</t>
  </si>
  <si>
    <t>TASK-356567</t>
  </si>
  <si>
    <t>TASK-356568</t>
  </si>
  <si>
    <t>TASK-356581</t>
  </si>
  <si>
    <t>TASK-356580</t>
  </si>
  <si>
    <t>TASK-356583</t>
  </si>
  <si>
    <t>TASK-356584</t>
  </si>
  <si>
    <t>TASK-356587</t>
  </si>
  <si>
    <t>TASK-356591</t>
  </si>
  <si>
    <t>TASK-356592</t>
  </si>
  <si>
    <t>TASK-356593</t>
  </si>
  <si>
    <t>TASK-356595</t>
  </si>
  <si>
    <t>TASK-356597</t>
  </si>
  <si>
    <t>TASK-356600</t>
  </si>
  <si>
    <t>TASK-356601</t>
  </si>
  <si>
    <t>TASK-356614</t>
  </si>
  <si>
    <t>TASK-356631</t>
  </si>
  <si>
    <t>TASK-356635</t>
  </si>
  <si>
    <t>TASK-356638</t>
  </si>
  <si>
    <t>TASK-356640</t>
  </si>
  <si>
    <t>TASK-356643</t>
  </si>
  <si>
    <t>TASK-356645</t>
  </si>
  <si>
    <t>TASK-356654</t>
  </si>
  <si>
    <t>TASK-356659</t>
  </si>
  <si>
    <t>TASK-356660</t>
  </si>
  <si>
    <t>TASK-356667</t>
  </si>
  <si>
    <t>TASK-356668</t>
  </si>
  <si>
    <t>TASK-356671</t>
  </si>
  <si>
    <t>TASK-356676</t>
  </si>
  <si>
    <t>TASK-356677</t>
  </si>
  <si>
    <t>TASK-356678</t>
  </si>
  <si>
    <t>TASK-356683</t>
  </si>
  <si>
    <t>TASK-356686</t>
  </si>
  <si>
    <t>TASK-356687</t>
  </si>
  <si>
    <t>TASK-356694</t>
  </si>
  <si>
    <t>SAGARBHAI ASHOKBHAI MARATHE</t>
  </si>
  <si>
    <t>TASK-356696</t>
  </si>
  <si>
    <t>TASK-356698</t>
  </si>
  <si>
    <t>TASK-356699</t>
  </si>
  <si>
    <t>TASK-356700</t>
  </si>
  <si>
    <t>TASK-356701</t>
  </si>
  <si>
    <t>TASK-356702</t>
  </si>
  <si>
    <t>TASK-356703</t>
  </si>
  <si>
    <t>TASK-356706</t>
  </si>
  <si>
    <t>TASK-356707</t>
  </si>
  <si>
    <t>TASK-356708</t>
  </si>
  <si>
    <t>TASK-356710</t>
  </si>
  <si>
    <t>TASK-356738</t>
  </si>
  <si>
    <t>TASK-356740</t>
  </si>
  <si>
    <t>TASK-356746</t>
  </si>
  <si>
    <t>TASK-356762</t>
  </si>
  <si>
    <t>TASK-356797</t>
  </si>
  <si>
    <t>TASK-356801</t>
  </si>
  <si>
    <t>TASK-356807</t>
  </si>
  <si>
    <t>TASK-356808</t>
  </si>
  <si>
    <t>TASK-356809</t>
  </si>
  <si>
    <t>TASK-356811</t>
  </si>
  <si>
    <t>TASK-356812</t>
  </si>
  <si>
    <t>TASK-356813</t>
  </si>
  <si>
    <t>TASK-356819</t>
  </si>
  <si>
    <t>TASK-356821</t>
  </si>
  <si>
    <t>TASK-356825</t>
  </si>
  <si>
    <t>TASK-356826</t>
  </si>
  <si>
    <t>NAGAVEL N</t>
  </si>
  <si>
    <t>TASK-356840</t>
  </si>
  <si>
    <t>TASK-356854</t>
  </si>
  <si>
    <t>TASK-356861</t>
  </si>
  <si>
    <t>TASK-356880</t>
  </si>
  <si>
    <t>TASK-356900</t>
  </si>
  <si>
    <t>TASK-356903</t>
  </si>
  <si>
    <t>TASK-356904</t>
  </si>
  <si>
    <t>TASK-356909</t>
  </si>
  <si>
    <t>TASK-356911</t>
  </si>
  <si>
    <t>TASK-356912</t>
  </si>
  <si>
    <t>TASK-356915</t>
  </si>
  <si>
    <t>TASK-356928</t>
  </si>
  <si>
    <t>TASK-356930</t>
  </si>
  <si>
    <t>TASK-356932</t>
  </si>
  <si>
    <t>TASK-356935</t>
  </si>
  <si>
    <t>TASK-356936</t>
  </si>
  <si>
    <t>TASK-356939</t>
  </si>
  <si>
    <t>TASK-356944</t>
  </si>
  <si>
    <t>TASK-356946</t>
  </si>
  <si>
    <t>TASK-356950</t>
  </si>
  <si>
    <t>TASK-356963</t>
  </si>
  <si>
    <t>TASK-356967</t>
  </si>
  <si>
    <t>TASK-356977</t>
  </si>
  <si>
    <t>TASK-356985</t>
  </si>
  <si>
    <t>TASK-356987</t>
  </si>
  <si>
    <t>TASK-356989</t>
  </si>
  <si>
    <t>TASK-356992</t>
  </si>
  <si>
    <t>TASK-356995</t>
  </si>
  <si>
    <t>TASK-357059</t>
  </si>
  <si>
    <t>TASK-357061</t>
  </si>
  <si>
    <t>TASK-357062</t>
  </si>
  <si>
    <t>TASK-357063</t>
  </si>
  <si>
    <t>TASK-357065</t>
  </si>
  <si>
    <t>TASK-357066</t>
  </si>
  <si>
    <t>TASK-357064</t>
  </si>
  <si>
    <t>TASK-357068</t>
  </si>
  <si>
    <t>TASK-357069</t>
  </si>
  <si>
    <t>TASK-357070</t>
  </si>
  <si>
    <t>TASK-357074</t>
  </si>
  <si>
    <t>TASK-357072</t>
  </si>
  <si>
    <t>TASK-357073</t>
  </si>
  <si>
    <t>TASK-357076</t>
  </si>
  <si>
    <t>TASK-357079</t>
  </si>
  <si>
    <t>TASK-357078</t>
  </si>
  <si>
    <t>TASK-357080</t>
  </si>
  <si>
    <t>TASK-357083</t>
  </si>
  <si>
    <t>TASK-357086</t>
  </si>
  <si>
    <t>TASK-357088</t>
  </si>
  <si>
    <t>TASK-357087</t>
  </si>
  <si>
    <t>TASK-357109</t>
  </si>
  <si>
    <t>TASK-357122</t>
  </si>
  <si>
    <t>TASK-357124</t>
  </si>
  <si>
    <t>TASK-357126</t>
  </si>
  <si>
    <t>TASK-357128</t>
  </si>
  <si>
    <t>TASK-357133</t>
  </si>
  <si>
    <t>TASK-357134</t>
  </si>
  <si>
    <t>TASK-357144</t>
  </si>
  <si>
    <t>TASK-357145</t>
  </si>
  <si>
    <t>TASK-357147</t>
  </si>
  <si>
    <t>TASK-357148</t>
  </si>
  <si>
    <t>TASK-357149</t>
  </si>
  <si>
    <t>TASK-357150</t>
  </si>
  <si>
    <t>TASK-357158</t>
  </si>
  <si>
    <t>TASK-357159</t>
  </si>
  <si>
    <t>TASK-357160</t>
  </si>
  <si>
    <t>TASK-357167</t>
  </si>
  <si>
    <t>TASK-357169</t>
  </si>
  <si>
    <t>TASK-357185</t>
  </si>
  <si>
    <t>TASK-357216</t>
  </si>
  <si>
    <t>TASK-357219</t>
  </si>
  <si>
    <t>TASK-357223</t>
  </si>
  <si>
    <t>TASK-357224</t>
  </si>
  <si>
    <t>TASK-357227</t>
  </si>
  <si>
    <t>TASK-357229</t>
  </si>
  <si>
    <t>TASK-357230</t>
  </si>
  <si>
    <t>TASK-357234</t>
  </si>
  <si>
    <t>TASK-357235</t>
  </si>
  <si>
    <t>TASK-357239</t>
  </si>
  <si>
    <t>TASK-357241</t>
  </si>
  <si>
    <t>TASK-357246</t>
  </si>
  <si>
    <t>TASK-357251</t>
  </si>
  <si>
    <t>TASK-357253</t>
  </si>
  <si>
    <t>TASK-357254</t>
  </si>
  <si>
    <t>TASK-357256</t>
  </si>
  <si>
    <t>TASK-357257</t>
  </si>
  <si>
    <t>TASK-357277</t>
  </si>
  <si>
    <t>TASK-357280</t>
  </si>
  <si>
    <t>TASK-357281</t>
  </si>
  <si>
    <t>TASK-357287</t>
  </si>
  <si>
    <t>TASK-357288</t>
  </si>
  <si>
    <t>TASK-357289</t>
  </si>
  <si>
    <t>TASK-357290</t>
  </si>
  <si>
    <t>TASK-357292</t>
  </si>
  <si>
    <t>TASK-357293</t>
  </si>
  <si>
    <t>TASK-357295</t>
  </si>
  <si>
    <t>TASK-357306</t>
  </si>
  <si>
    <t>TASK-357305</t>
  </si>
  <si>
    <t>TASK-357309</t>
  </si>
  <si>
    <t>TASK-357325</t>
  </si>
  <si>
    <t>TASK-357360</t>
  </si>
  <si>
    <t>TASK-357445</t>
  </si>
  <si>
    <t>TASK-357455</t>
  </si>
  <si>
    <t>TASK-357466</t>
  </si>
  <si>
    <t>TASK-357471</t>
  </si>
  <si>
    <t>TASK-357476</t>
  </si>
  <si>
    <t>TASK-357501</t>
  </si>
  <si>
    <t>TASK-357506</t>
  </si>
  <si>
    <t>TASK-357531</t>
  </si>
  <si>
    <t>TASK-357529</t>
  </si>
  <si>
    <t>TASK-357533</t>
  </si>
  <si>
    <t>TASK-357534</t>
  </si>
  <si>
    <t>TASK-357539</t>
  </si>
  <si>
    <t>TASK-357540</t>
  </si>
  <si>
    <t>TASK-357543</t>
  </si>
  <si>
    <t>TASK-357564</t>
  </si>
  <si>
    <t>TASK-357570</t>
  </si>
  <si>
    <t>TASK-357581</t>
  </si>
  <si>
    <t>TASK-357580</t>
  </si>
  <si>
    <t>TASK-357586</t>
  </si>
  <si>
    <t>TASK-357732</t>
  </si>
  <si>
    <t>MUTHU RAJ K</t>
  </si>
  <si>
    <t>TASK-357762</t>
  </si>
  <si>
    <t>TASK-357787</t>
  </si>
  <si>
    <t>TASK-357802</t>
  </si>
  <si>
    <t>TASK-357817</t>
  </si>
  <si>
    <t>TASK-357830</t>
  </si>
  <si>
    <t>TASK-357887</t>
  </si>
  <si>
    <t>TASK-357886</t>
  </si>
  <si>
    <t>TASK-357903</t>
  </si>
  <si>
    <t>TASK-357904</t>
  </si>
  <si>
    <t>TASK-357907</t>
  </si>
  <si>
    <t>TASK-357911</t>
  </si>
  <si>
    <t>TASK-357912</t>
  </si>
  <si>
    <t>TASK-357915</t>
  </si>
  <si>
    <t>TASK-357913</t>
  </si>
  <si>
    <t>TASK-357916</t>
  </si>
  <si>
    <t>TASK-357917</t>
  </si>
  <si>
    <t>TASK-357918</t>
  </si>
  <si>
    <t>TASK-357920</t>
  </si>
  <si>
    <t>TASK-357922</t>
  </si>
  <si>
    <t>TASK-357938</t>
  </si>
  <si>
    <t>TASK-357941</t>
  </si>
  <si>
    <t>TASK-357943</t>
  </si>
  <si>
    <t>TASK-357944</t>
  </si>
  <si>
    <t>TASK-357947</t>
  </si>
  <si>
    <t>TASK-357997</t>
  </si>
  <si>
    <t>TASK-357996</t>
  </si>
  <si>
    <t>TASK-358029</t>
  </si>
  <si>
    <t>TASK-358035</t>
  </si>
  <si>
    <t>TASK-358037</t>
  </si>
  <si>
    <t>TASK-358041</t>
  </si>
  <si>
    <t>TASK-358051</t>
  </si>
  <si>
    <t>TASK-358061</t>
  </si>
  <si>
    <t>TASK-358068</t>
  </si>
  <si>
    <t>TASK-358077</t>
  </si>
  <si>
    <t>TASK-358080</t>
  </si>
  <si>
    <t>TASK-358083</t>
  </si>
  <si>
    <t>TASK-358084</t>
  </si>
  <si>
    <t>TASK-358087</t>
  </si>
  <si>
    <t>TASK-358086</t>
  </si>
  <si>
    <t>TASK-358099</t>
  </si>
  <si>
    <t>TASK-358106</t>
  </si>
  <si>
    <t>TASK-358118</t>
  </si>
  <si>
    <t>TASK-358119</t>
  </si>
  <si>
    <t>TASK-358121</t>
  </si>
  <si>
    <t>TASK-358124</t>
  </si>
  <si>
    <t>TASK-358128</t>
  </si>
  <si>
    <t>TASK-358130</t>
  </si>
  <si>
    <t>TASK-358143</t>
  </si>
  <si>
    <t>TASK-358146</t>
  </si>
  <si>
    <t>TASK-358147</t>
  </si>
  <si>
    <t>TASK-358150</t>
  </si>
  <si>
    <t>TASK-358155</t>
  </si>
  <si>
    <t>TASK-358158</t>
  </si>
  <si>
    <t>TASK-358159</t>
  </si>
  <si>
    <t>TASK-358160</t>
  </si>
  <si>
    <t>TASK-358169</t>
  </si>
  <si>
    <t>TASK-358170</t>
  </si>
  <si>
    <t>TASK-358177</t>
  </si>
  <si>
    <t>TASK-358178</t>
  </si>
  <si>
    <t>TASK-358197</t>
  </si>
  <si>
    <t>TASK-358208</t>
  </si>
  <si>
    <t>TASK-358211</t>
  </si>
  <si>
    <t>TASK-358213</t>
  </si>
  <si>
    <t>TASK-358219</t>
  </si>
  <si>
    <t>TASK-358221</t>
  </si>
  <si>
    <t>TASK-358224</t>
  </si>
  <si>
    <t>TASK-358234</t>
  </si>
  <si>
    <t>TASK-358236</t>
  </si>
  <si>
    <t>TASK-358238</t>
  </si>
  <si>
    <t>TASK-358241</t>
  </si>
  <si>
    <t>TASK-358242</t>
  </si>
  <si>
    <t>TASK-358244</t>
  </si>
  <si>
    <t>TASK-358245</t>
  </si>
  <si>
    <t>TASK-358247</t>
  </si>
  <si>
    <t>TASK-358248</t>
  </si>
  <si>
    <t>TASK-358250</t>
  </si>
  <si>
    <t>TASK-358252</t>
  </si>
  <si>
    <t>TASK-358259</t>
  </si>
  <si>
    <t>TASK-358262</t>
  </si>
  <si>
    <t>TASK-358264</t>
  </si>
  <si>
    <t>TASK-358270</t>
  </si>
  <si>
    <t>TASK-358268</t>
  </si>
  <si>
    <t>TASK-358273</t>
  </si>
  <si>
    <t>TASK-358277</t>
  </si>
  <si>
    <t>TASK-358280</t>
  </si>
  <si>
    <t>TASK-358290</t>
  </si>
  <si>
    <t>TASK-358286</t>
  </si>
  <si>
    <t>TASK-358295</t>
  </si>
  <si>
    <t>TASK-358296</t>
  </si>
  <si>
    <t>TASK-358311</t>
  </si>
  <si>
    <t>TASK-358312</t>
  </si>
  <si>
    <t>TASK-358330</t>
  </si>
  <si>
    <t>TASK-358333</t>
  </si>
  <si>
    <t>TASK-358334</t>
  </si>
  <si>
    <t>TASK-358336</t>
  </si>
  <si>
    <t>TASK-358337</t>
  </si>
  <si>
    <t>TASK-358340</t>
  </si>
  <si>
    <t>TASK-358341</t>
  </si>
  <si>
    <t>TASK-358342</t>
  </si>
  <si>
    <t>TASK-358350</t>
  </si>
  <si>
    <t>TASK-358349</t>
  </si>
  <si>
    <t>TASK-358353</t>
  </si>
  <si>
    <t>TASK-358363</t>
  </si>
  <si>
    <t>TASK-358369</t>
  </si>
  <si>
    <t>TASK-358376</t>
  </si>
  <si>
    <t>TASK-358377</t>
  </si>
  <si>
    <t>TASK-358378</t>
  </si>
  <si>
    <t>TASK-358387</t>
  </si>
  <si>
    <t>TASK-358390</t>
  </si>
  <si>
    <t>TASK-358392</t>
  </si>
  <si>
    <t>TASK-358396</t>
  </si>
  <si>
    <t>TASK-358402</t>
  </si>
  <si>
    <t>TASK-358403</t>
  </si>
  <si>
    <t>TASK-358413</t>
  </si>
  <si>
    <t>TASK-358422</t>
  </si>
  <si>
    <t>TASK-358434</t>
  </si>
  <si>
    <t>GAURAV SANTOSH THORAT</t>
  </si>
  <si>
    <t>TASK-358440</t>
  </si>
  <si>
    <t>TASK-358444</t>
  </si>
  <si>
    <t>TASK-358445</t>
  </si>
  <si>
    <t>TASK-358447</t>
  </si>
  <si>
    <t>TASK-358449</t>
  </si>
  <si>
    <t>TASK-358454</t>
  </si>
  <si>
    <t>TASK-358466</t>
  </si>
  <si>
    <t>TASK-358473</t>
  </si>
  <si>
    <t>TASK-358479</t>
  </si>
  <si>
    <t>TASK-358487</t>
  </si>
  <si>
    <t>TASK-358490</t>
  </si>
  <si>
    <t>TASK-358496</t>
  </si>
  <si>
    <t>TASK-358498</t>
  </si>
  <si>
    <t>TASK-358499</t>
  </si>
  <si>
    <t>TASK-358503</t>
  </si>
  <si>
    <t>TASK-358505</t>
  </si>
  <si>
    <t>TASK-358506</t>
  </si>
  <si>
    <t>TASK-358509</t>
  </si>
  <si>
    <t>TASK-358514</t>
  </si>
  <si>
    <t>TASK-358536</t>
  </si>
  <si>
    <t>TASK-358544</t>
  </si>
  <si>
    <t>TASK-358546</t>
  </si>
  <si>
    <t>TASK-358552</t>
  </si>
  <si>
    <t>TASK-358558</t>
  </si>
  <si>
    <t>TASK-358560</t>
  </si>
  <si>
    <t>TASK-358565</t>
  </si>
  <si>
    <t>TASK-358574</t>
  </si>
  <si>
    <t>TASK-358579</t>
  </si>
  <si>
    <t>TASK-358584</t>
  </si>
  <si>
    <t>TASK-358591</t>
  </si>
  <si>
    <t>TASK-358604</t>
  </si>
  <si>
    <t>TASK-358610</t>
  </si>
  <si>
    <t>TASK-358614</t>
  </si>
  <si>
    <t>TASK-358618</t>
  </si>
  <si>
    <t>TASK-358626</t>
  </si>
  <si>
    <t>TASK-358627</t>
  </si>
  <si>
    <t>TASK-358628</t>
  </si>
  <si>
    <t>TASK-358633</t>
  </si>
  <si>
    <t>TASK-358638</t>
  </si>
  <si>
    <t>TASK-358639</t>
  </si>
  <si>
    <t>TASK-358641</t>
  </si>
  <si>
    <t>TASK-358647</t>
  </si>
  <si>
    <t>TASK-358649</t>
  </si>
  <si>
    <t>TASK-358660</t>
  </si>
  <si>
    <t>TASK-358662</t>
  </si>
  <si>
    <t>TASK-358670</t>
  </si>
  <si>
    <t>TASK-358675</t>
  </si>
  <si>
    <t>TASK-358692</t>
  </si>
  <si>
    <t>TASK-358693</t>
  </si>
  <si>
    <t>TASK-358694</t>
  </si>
  <si>
    <t>TASK-358697</t>
  </si>
  <si>
    <t>TASK-358699</t>
  </si>
  <si>
    <t>TASK-358700</t>
  </si>
  <si>
    <t>TASK-358701</t>
  </si>
  <si>
    <t>TASK-358711</t>
  </si>
  <si>
    <t>TASK-358716</t>
  </si>
  <si>
    <t>TASK-358720</t>
  </si>
  <si>
    <t>TASK-358733</t>
  </si>
  <si>
    <t>TASK-358766</t>
  </si>
  <si>
    <t>TASK-358771</t>
  </si>
  <si>
    <t>TASK-358778</t>
  </si>
  <si>
    <t>TASK-358791</t>
  </si>
  <si>
    <t>TASK-358877</t>
  </si>
  <si>
    <t>TASK-358944</t>
  </si>
  <si>
    <t>TASK-358978</t>
  </si>
  <si>
    <t>TASK-358979</t>
  </si>
  <si>
    <t>TASK-359004</t>
  </si>
  <si>
    <t>TASK-359011</t>
  </si>
  <si>
    <t>TASK-359019</t>
  </si>
  <si>
    <t>TASK-359027</t>
  </si>
  <si>
    <t>TASK-359031</t>
  </si>
  <si>
    <t>TASK-359032</t>
  </si>
  <si>
    <t>TASK-359035</t>
  </si>
  <si>
    <t>TASK-359037</t>
  </si>
  <si>
    <t>TASK-359046</t>
  </si>
  <si>
    <t>TASK-359047</t>
  </si>
  <si>
    <t>TASK-359064</t>
  </si>
  <si>
    <t>TASK-359073</t>
  </si>
  <si>
    <t>TASK-359072</t>
  </si>
  <si>
    <t>TASK-359076</t>
  </si>
  <si>
    <t>TASK-359080</t>
  </si>
  <si>
    <t>TASK-359084</t>
  </si>
  <si>
    <t>TASK-359083</t>
  </si>
  <si>
    <t>TASK-359085</t>
  </si>
  <si>
    <t>TASK-359087</t>
  </si>
  <si>
    <t>TASK-359089</t>
  </si>
  <si>
    <t>TASK-359094</t>
  </si>
  <si>
    <t>TASK-359100</t>
  </si>
  <si>
    <t>TASK-359105</t>
  </si>
  <si>
    <t>TASK-359107</t>
  </si>
  <si>
    <t>TASK-359111</t>
  </si>
  <si>
    <t>TASK-359115</t>
  </si>
  <si>
    <t>TASK-359124</t>
  </si>
  <si>
    <t>TASK-359125</t>
  </si>
  <si>
    <t>TASK-359127</t>
  </si>
  <si>
    <t>TASK-359129</t>
  </si>
  <si>
    <t>TASK-359149</t>
  </si>
  <si>
    <t>TASK-359150</t>
  </si>
  <si>
    <t>TASK-359159</t>
  </si>
  <si>
    <t>TASK-359163</t>
  </si>
  <si>
    <t>TASK-359166</t>
  </si>
  <si>
    <t>TASK-359165</t>
  </si>
  <si>
    <t>TASK-359169</t>
  </si>
  <si>
    <t>TASK-359173</t>
  </si>
  <si>
    <t>TASK-359184</t>
  </si>
  <si>
    <t>TASK-359190</t>
  </si>
  <si>
    <t>TASK-359201</t>
  </si>
  <si>
    <t>TASK-359203</t>
  </si>
  <si>
    <t>TASK-359204</t>
  </si>
  <si>
    <t>TASK-359210</t>
  </si>
  <si>
    <t>TASK-359217</t>
  </si>
  <si>
    <t>TASK-359239</t>
  </si>
  <si>
    <t>TASK-359240</t>
  </si>
  <si>
    <t>TASK-359242</t>
  </si>
  <si>
    <t>TASK-359243</t>
  </si>
  <si>
    <t>TASK-359246</t>
  </si>
  <si>
    <t>TASK-359260</t>
  </si>
  <si>
    <t>TASK-359261</t>
  </si>
  <si>
    <t>TASK-359272</t>
  </si>
  <si>
    <t>TASK-359290</t>
  </si>
  <si>
    <t>TASK-359289</t>
  </si>
  <si>
    <t>TASK-359293</t>
  </si>
  <si>
    <t>TASK-359296</t>
  </si>
  <si>
    <t>TASK-359302</t>
  </si>
  <si>
    <t>TASK-359304</t>
  </si>
  <si>
    <t>TASK-359307</t>
  </si>
  <si>
    <t>TASK-359317</t>
  </si>
  <si>
    <t>TASK-359319</t>
  </si>
  <si>
    <t>TASK-359323</t>
  </si>
  <si>
    <t>TASK-359330</t>
  </si>
  <si>
    <t>TASK-359338</t>
  </si>
  <si>
    <t>TASK-359344</t>
  </si>
  <si>
    <t>TASK-359350</t>
  </si>
  <si>
    <t>TASK-359353</t>
  </si>
  <si>
    <t>TASK-359355</t>
  </si>
  <si>
    <t>TASK-359356</t>
  </si>
  <si>
    <t>TASK-359359</t>
  </si>
  <si>
    <t>TASK-359371</t>
  </si>
  <si>
    <t>TASK-359372</t>
  </si>
  <si>
    <t>TASK-359374</t>
  </si>
  <si>
    <t>TASK-359388</t>
  </si>
  <si>
    <t>TASK-359391</t>
  </si>
  <si>
    <t>TASK-359392</t>
  </si>
  <si>
    <t>TASK-359395</t>
  </si>
  <si>
    <t>TASK-359407</t>
  </si>
  <si>
    <t>TASK-359408</t>
  </si>
  <si>
    <t>TASK-359414</t>
  </si>
  <si>
    <t>TASK-359438</t>
  </si>
  <si>
    <t>TASK-359439</t>
  </si>
  <si>
    <t>TASK-359440</t>
  </si>
  <si>
    <t>TASK-359442</t>
  </si>
  <si>
    <t>TASK-359443</t>
  </si>
  <si>
    <t>TASK-359453</t>
  </si>
  <si>
    <t>TASK-359459</t>
  </si>
  <si>
    <t>TASK-359456</t>
  </si>
  <si>
    <t>TASK-359463</t>
  </si>
  <si>
    <t>TASK-359466</t>
  </si>
  <si>
    <t>TASK-359468</t>
  </si>
  <si>
    <t>TASK-359470</t>
  </si>
  <si>
    <t>TASK-359479</t>
  </si>
  <si>
    <t>TASK-359480</t>
  </si>
  <si>
    <t>TASK-359482</t>
  </si>
  <si>
    <t>TASK-359485</t>
  </si>
  <si>
    <t>TASK-359484</t>
  </si>
  <si>
    <t>TASK-359487</t>
  </si>
  <si>
    <t>TASK-359488</t>
  </si>
  <si>
    <t>TASK-359489</t>
  </si>
  <si>
    <t>TASK-359491</t>
  </si>
  <si>
    <t>TASK-359499</t>
  </si>
  <si>
    <t>TASK-359503</t>
  </si>
  <si>
    <t>TASK-359511</t>
  </si>
  <si>
    <t>TASK-359517</t>
  </si>
  <si>
    <t>TASK-359520</t>
  </si>
  <si>
    <t>TASK-359521</t>
  </si>
  <si>
    <t>TASK-359524</t>
  </si>
  <si>
    <t>TASK-359528</t>
  </si>
  <si>
    <t>TASK-359529</t>
  </si>
  <si>
    <t>TASK-359530</t>
  </si>
  <si>
    <t>TASK-359532</t>
  </si>
  <si>
    <t>TASK-359536</t>
  </si>
  <si>
    <t>TASK-359540</t>
  </si>
  <si>
    <t>TASK-359545</t>
  </si>
  <si>
    <t>TASK-359549</t>
  </si>
  <si>
    <t>TASK-359567</t>
  </si>
  <si>
    <t>TASK-359568</t>
  </si>
  <si>
    <t>TASK-359575</t>
  </si>
  <si>
    <t>TASK-359578</t>
  </si>
  <si>
    <t>TASK-359580</t>
  </si>
  <si>
    <t>TASK-359581</t>
  </si>
  <si>
    <t>TASK-359582</t>
  </si>
  <si>
    <t>TASK-359585</t>
  </si>
  <si>
    <t>TASK-359589</t>
  </si>
  <si>
    <t>TASK-359591</t>
  </si>
  <si>
    <t>TASK-359592</t>
  </si>
  <si>
    <t>TASK-359593</t>
  </si>
  <si>
    <t>TASK-359598</t>
  </si>
  <si>
    <t>TASK-359602</t>
  </si>
  <si>
    <t>TASK-359611</t>
  </si>
  <si>
    <t>TASK-359613</t>
  </si>
  <si>
    <t>TASK-359614</t>
  </si>
  <si>
    <t>TASK-359620</t>
  </si>
  <si>
    <t>TASK-359623</t>
  </si>
  <si>
    <t>TASK-359634</t>
  </si>
  <si>
    <t>TASK-359635</t>
  </si>
  <si>
    <t>TASK-359647</t>
  </si>
  <si>
    <t>TASK-359652</t>
  </si>
  <si>
    <t>TASK-359684</t>
  </si>
  <si>
    <t>TASK-359685</t>
  </si>
  <si>
    <t>TASK-359698</t>
  </si>
  <si>
    <t>TASK-359699</t>
  </si>
  <si>
    <t>TASK-359702</t>
  </si>
  <si>
    <t>TASK-359722</t>
  </si>
  <si>
    <t>TASK-359732</t>
  </si>
  <si>
    <t>TASK-359764</t>
  </si>
  <si>
    <t>TASK-359772</t>
  </si>
  <si>
    <t>TASK-359775</t>
  </si>
  <si>
    <t>TASK-359784</t>
  </si>
  <si>
    <t>TASK-359790</t>
  </si>
  <si>
    <t>TASK-359798</t>
  </si>
  <si>
    <t>TASK-359804</t>
  </si>
  <si>
    <t>TASK-359812</t>
  </si>
  <si>
    <t>TASK-359818</t>
  </si>
  <si>
    <t>TASK-359830</t>
  </si>
  <si>
    <t>TASK-359853</t>
  </si>
  <si>
    <t>TASK-359856</t>
  </si>
  <si>
    <t>TASK-359859</t>
  </si>
  <si>
    <t>TASK-359876</t>
  </si>
  <si>
    <t>TASK-359881</t>
  </si>
  <si>
    <t>TASK-359882</t>
  </si>
  <si>
    <t>TASK-359892</t>
  </si>
  <si>
    <t>TASK-359893</t>
  </si>
  <si>
    <t>TASK-359895</t>
  </si>
  <si>
    <t>TASK-359902</t>
  </si>
  <si>
    <t>TASK-359911</t>
  </si>
  <si>
    <t>TASK-359916</t>
  </si>
  <si>
    <t>TASK-359965</t>
  </si>
  <si>
    <t>TASK-359966</t>
  </si>
  <si>
    <t>TASK-359973</t>
  </si>
  <si>
    <t>TASK-359978</t>
  </si>
  <si>
    <t>TASK-359982</t>
  </si>
  <si>
    <t>TASK-359985</t>
  </si>
  <si>
    <t>TASK-359999</t>
  </si>
  <si>
    <t>TASK-360000</t>
  </si>
  <si>
    <t>TASK-360011</t>
  </si>
  <si>
    <t>TASK-360019</t>
  </si>
  <si>
    <t>TASK-360022</t>
  </si>
  <si>
    <t>TASK-360026</t>
  </si>
  <si>
    <t>TASK-360027</t>
  </si>
  <si>
    <t>TASK-360030</t>
  </si>
  <si>
    <t>TASK-360033</t>
  </si>
  <si>
    <t>TASK-360039</t>
  </si>
  <si>
    <t>TASK-360050</t>
  </si>
  <si>
    <t>TASK-360056</t>
  </si>
  <si>
    <t>TASK-360063</t>
  </si>
  <si>
    <t>TASK-360071</t>
  </si>
  <si>
    <t>TASK-360076</t>
  </si>
  <si>
    <t>TASK-360083</t>
  </si>
  <si>
    <t>TASK-360084</t>
  </si>
  <si>
    <t>TASK-360090</t>
  </si>
  <si>
    <t>TASK-360092</t>
  </si>
  <si>
    <t>TASK-360098</t>
  </si>
  <si>
    <t>TASK-360099</t>
  </si>
  <si>
    <t>TASK-360102</t>
  </si>
  <si>
    <t>TASK-360103</t>
  </si>
  <si>
    <t>TASK-360104</t>
  </si>
  <si>
    <t>TASK-360109</t>
  </si>
  <si>
    <t>TASK-360113</t>
  </si>
  <si>
    <t>TASK-360114</t>
  </si>
  <si>
    <t>TASK-360115</t>
  </si>
  <si>
    <t>TASK-360116</t>
  </si>
  <si>
    <t>TASK-360128</t>
  </si>
  <si>
    <t>TASK-360130</t>
  </si>
  <si>
    <t>TASK-360136</t>
  </si>
  <si>
    <t>TASK-360137</t>
  </si>
  <si>
    <t>TASK-360139</t>
  </si>
  <si>
    <t>TASK-360142</t>
  </si>
  <si>
    <t>TASK-360144</t>
  </si>
  <si>
    <t>TASK-360148</t>
  </si>
  <si>
    <t>TASK-360149</t>
  </si>
  <si>
    <t>TASK-360154</t>
  </si>
  <si>
    <t>TASK-360156</t>
  </si>
  <si>
    <t>TASK-360157</t>
  </si>
  <si>
    <t>TASK-360159</t>
  </si>
  <si>
    <t>TASK-360163</t>
  </si>
  <si>
    <t>TASK-360166</t>
  </si>
  <si>
    <t>TASK-360170</t>
  </si>
  <si>
    <t>TASK-360171</t>
  </si>
  <si>
    <t>TASK-360176</t>
  </si>
  <si>
    <t>TASK-360179</t>
  </si>
  <si>
    <t>TASK-360180</t>
  </si>
  <si>
    <t>TASK-360184</t>
  </si>
  <si>
    <t>TASK-360186</t>
  </si>
  <si>
    <t>TASK-360188</t>
  </si>
  <si>
    <t>TASK-360192</t>
  </si>
  <si>
    <t>TASK-360194</t>
  </si>
  <si>
    <t>TASK-360207</t>
  </si>
  <si>
    <t>TASK-360215</t>
  </si>
  <si>
    <t>TASK-360224</t>
  </si>
  <si>
    <t>TASK-360225</t>
  </si>
  <si>
    <t>TASK-360230</t>
  </si>
  <si>
    <t>TASK-360234</t>
  </si>
  <si>
    <t>TASK-360238</t>
  </si>
  <si>
    <t>TASK-360241</t>
  </si>
  <si>
    <t>TASK-360249</t>
  </si>
  <si>
    <t>TASK-360268</t>
  </si>
  <si>
    <t>TASK-360272</t>
  </si>
  <si>
    <t>TASK-360275</t>
  </si>
  <si>
    <t>TASK-360276</t>
  </si>
  <si>
    <t>TASK-360288</t>
  </si>
  <si>
    <t>TASK-360324</t>
  </si>
  <si>
    <t>TASK-360331</t>
  </si>
  <si>
    <t>TASK-360330</t>
  </si>
  <si>
    <t>TASK-360360</t>
  </si>
  <si>
    <t>TASK-360374</t>
  </si>
  <si>
    <t>TASK-360382</t>
  </si>
  <si>
    <t>TASK-360383</t>
  </si>
  <si>
    <t>TASK-360384</t>
  </si>
  <si>
    <t>TASK-360386</t>
  </si>
  <si>
    <t>TASK-360458</t>
  </si>
  <si>
    <t>TASK-360459</t>
  </si>
  <si>
    <t>TASK-360464</t>
  </si>
  <si>
    <t>TASK-360471</t>
  </si>
  <si>
    <t>TASK-360472</t>
  </si>
  <si>
    <t>TASK-360473</t>
  </si>
  <si>
    <t>TASK-360480</t>
  </si>
  <si>
    <t>TASK-360481</t>
  </si>
  <si>
    <t>TASK-360482</t>
  </si>
  <si>
    <t>TASK-360484</t>
  </si>
  <si>
    <t>TASK-360483</t>
  </si>
  <si>
    <t>TASK-360485</t>
  </si>
  <si>
    <t>TASK-360494</t>
  </si>
  <si>
    <t>TASK-360498</t>
  </si>
  <si>
    <t>TASK-360497</t>
  </si>
  <si>
    <t>TASK-360508</t>
  </si>
  <si>
    <t>TASK-360546</t>
  </si>
  <si>
    <t>TASK-360562</t>
  </si>
  <si>
    <t>TASK-360572</t>
  </si>
  <si>
    <t>TASK-360588</t>
  </si>
  <si>
    <t>TASK-360589</t>
  </si>
  <si>
    <t>TASK-360593</t>
  </si>
  <si>
    <t>TASK-360598</t>
  </si>
  <si>
    <t>TASK-360600</t>
  </si>
  <si>
    <t>TASK-360609</t>
  </si>
  <si>
    <t>TASK-360626</t>
  </si>
  <si>
    <t>TASK-360628</t>
  </si>
  <si>
    <t>TASK-360637</t>
  </si>
  <si>
    <t>TASK-360640</t>
  </si>
  <si>
    <t>TASK-360641</t>
  </si>
  <si>
    <t>TASK-360644</t>
  </si>
  <si>
    <t>TASK-360647</t>
  </si>
  <si>
    <t>TASK-360650</t>
  </si>
  <si>
    <t>TASK-360651</t>
  </si>
  <si>
    <t>TASK-360654</t>
  </si>
  <si>
    <t>TASK-360655</t>
  </si>
  <si>
    <t>TASK-360657</t>
  </si>
  <si>
    <t>TASK-360659</t>
  </si>
  <si>
    <t>TASK-360667</t>
  </si>
  <si>
    <t>TASK-360680</t>
  </si>
  <si>
    <t>TASK-360681</t>
  </si>
  <si>
    <t>TASK-360687</t>
  </si>
  <si>
    <t>TASK-360688</t>
  </si>
  <si>
    <t>TASK-360689</t>
  </si>
  <si>
    <t>TASK-360702</t>
  </si>
  <si>
    <t>TASK-360712</t>
  </si>
  <si>
    <t>TASK-360713</t>
  </si>
  <si>
    <t>TASK-360715</t>
  </si>
  <si>
    <t>TASK-360719</t>
  </si>
  <si>
    <t>TASK-360725</t>
  </si>
  <si>
    <t>TASK-360749</t>
  </si>
  <si>
    <t>TASK-360750</t>
  </si>
  <si>
    <t>TASK-360751</t>
  </si>
  <si>
    <t>TASK-360752</t>
  </si>
  <si>
    <t>TASK-360753</t>
  </si>
  <si>
    <t>TASK-360754</t>
  </si>
  <si>
    <t>TASK-360759</t>
  </si>
  <si>
    <t>TASK-360763</t>
  </si>
  <si>
    <t>TASK-360766</t>
  </si>
  <si>
    <t>TASK-360767</t>
  </si>
  <si>
    <t>TASK-360776</t>
  </si>
  <si>
    <t>TASK-360788</t>
  </si>
  <si>
    <t>TASK-360789</t>
  </si>
  <si>
    <t>TASK-360800</t>
  </si>
  <si>
    <t>TASK-360807</t>
  </si>
  <si>
    <t>TASK-360810</t>
  </si>
  <si>
    <t>TASK-360831</t>
  </si>
  <si>
    <t>TASK-360832</t>
  </si>
  <si>
    <t>TASK-360834</t>
  </si>
  <si>
    <t>TASK-360842</t>
  </si>
  <si>
    <t>TASK-360849</t>
  </si>
  <si>
    <t>TASK-360864</t>
  </si>
  <si>
    <t>TASK-360866</t>
  </si>
  <si>
    <t>TASK-360869</t>
  </si>
  <si>
    <t>TASK-360873</t>
  </si>
  <si>
    <t>TASK-360874</t>
  </si>
  <si>
    <t>TASK-360875</t>
  </si>
  <si>
    <t>TASK-360890</t>
  </si>
  <si>
    <t>TASK-360891</t>
  </si>
  <si>
    <t>TASK-360898</t>
  </si>
  <si>
    <t>TASK-360914</t>
  </si>
  <si>
    <t>TASK-360915</t>
  </si>
  <si>
    <t>TASK-360918</t>
  </si>
  <si>
    <t>TASK-360919</t>
  </si>
  <si>
    <t>TASK-360925</t>
  </si>
  <si>
    <t>TASK-360935</t>
  </si>
  <si>
    <t>TASK-360938</t>
  </si>
  <si>
    <t>TASK-360956</t>
  </si>
  <si>
    <t>TASK-360964</t>
  </si>
  <si>
    <t>TASK-360966</t>
  </si>
  <si>
    <t>TASK-360969</t>
  </si>
  <si>
    <t>TASK-360977</t>
  </si>
  <si>
    <t>TASK-360981</t>
  </si>
  <si>
    <t>TASK-360983</t>
  </si>
  <si>
    <t>TASK-360984</t>
  </si>
  <si>
    <t>TASK-360986</t>
  </si>
  <si>
    <t>TASK-360987</t>
  </si>
  <si>
    <t>TASK-360988</t>
  </si>
  <si>
    <t>TASK-360989</t>
  </si>
  <si>
    <t>TASK-360990</t>
  </si>
  <si>
    <t>TASK-360991</t>
  </si>
  <si>
    <t>TASK-360992</t>
  </si>
  <si>
    <t>TASK-360993</t>
  </si>
  <si>
    <t>TASK-360995</t>
  </si>
  <si>
    <t>TASK-360996</t>
  </si>
  <si>
    <t>TASK-360997</t>
  </si>
  <si>
    <t>TASK-360999</t>
  </si>
  <si>
    <t>TASK-361001</t>
  </si>
  <si>
    <t>TASK-361006</t>
  </si>
  <si>
    <t>TASK-361008</t>
  </si>
  <si>
    <t>TASK-361012</t>
  </si>
  <si>
    <t>TASK-361014</t>
  </si>
  <si>
    <t>TASK-361017</t>
  </si>
  <si>
    <t>TASK-361019</t>
  </si>
  <si>
    <t>TASK-361023</t>
  </si>
  <si>
    <t>TASK-361024</t>
  </si>
  <si>
    <t>TASK-361025</t>
  </si>
  <si>
    <t>TASK-361031</t>
  </si>
  <si>
    <t>TASK-361033</t>
  </si>
  <si>
    <t>TASK-361035</t>
  </si>
  <si>
    <t>TASK-361041</t>
  </si>
  <si>
    <t>TASK-361063</t>
  </si>
  <si>
    <t>TASK-361072</t>
  </si>
  <si>
    <t>TASK-361079</t>
  </si>
  <si>
    <t>TASK-361092</t>
  </si>
  <si>
    <t>TASK-361098</t>
  </si>
  <si>
    <t>TASK-361101</t>
  </si>
  <si>
    <t>TASK-361104</t>
  </si>
  <si>
    <t>TASK-361105</t>
  </si>
  <si>
    <t>TASK-361110</t>
  </si>
  <si>
    <t>TASK-361113</t>
  </si>
  <si>
    <t>TASK-361121</t>
  </si>
  <si>
    <t>TASK-361142</t>
  </si>
  <si>
    <t>TASK-361159</t>
  </si>
  <si>
    <t>TASK-361160</t>
  </si>
  <si>
    <t>TASK-361161</t>
  </si>
  <si>
    <t>TASK-361163</t>
  </si>
  <si>
    <t>TASK-361198</t>
  </si>
  <si>
    <t>TASK-361199</t>
  </si>
  <si>
    <t>TASK-361206</t>
  </si>
  <si>
    <t>TASK-361207</t>
  </si>
  <si>
    <t>TASK-361208</t>
  </si>
  <si>
    <t>TASK-361212</t>
  </si>
  <si>
    <t>TASK-361213</t>
  </si>
  <si>
    <t>TASK-361216</t>
  </si>
  <si>
    <t>TASK-361219</t>
  </si>
  <si>
    <t>TASK-361221</t>
  </si>
  <si>
    <t>TASK-361223</t>
  </si>
  <si>
    <t>TASK-361229</t>
  </si>
  <si>
    <t>TASK-361228</t>
  </si>
  <si>
    <t>TASK-361231</t>
  </si>
  <si>
    <t>TASK-361236</t>
  </si>
  <si>
    <t>TASK-361241</t>
  </si>
  <si>
    <t>TASK-361243</t>
  </si>
  <si>
    <t>TASK-361247</t>
  </si>
  <si>
    <t>TASK-361250</t>
  </si>
  <si>
    <t>TASK-361248</t>
  </si>
  <si>
    <t>TASK-361253</t>
  </si>
  <si>
    <t>TASK-361255</t>
  </si>
  <si>
    <t>TASK-361261</t>
  </si>
  <si>
    <t>TASK-361264</t>
  </si>
  <si>
    <t>TASK-361266</t>
  </si>
  <si>
    <t>TASK-361281</t>
  </si>
  <si>
    <t>TASK-361287</t>
  </si>
  <si>
    <t>TASK-361289</t>
  </si>
  <si>
    <t>TASK-361290</t>
  </si>
  <si>
    <t>TASK-361291</t>
  </si>
  <si>
    <t>TASK-361298</t>
  </si>
  <si>
    <t>TASK-361304</t>
  </si>
  <si>
    <t>TASK-361306</t>
  </si>
  <si>
    <t>TASK-361312</t>
  </si>
  <si>
    <t>TASK-361316</t>
  </si>
  <si>
    <t>TASK-361328</t>
  </si>
  <si>
    <t>TASK-361335</t>
  </si>
  <si>
    <t>TASK-361339</t>
  </si>
  <si>
    <t>TASK-361345</t>
  </si>
  <si>
    <t>TASK-361347</t>
  </si>
  <si>
    <t>TASK-361349</t>
  </si>
  <si>
    <t>TASK-361353</t>
  </si>
  <si>
    <t>TASK-361357</t>
  </si>
  <si>
    <t>TASK-361359</t>
  </si>
  <si>
    <t>TASK-361361</t>
  </si>
  <si>
    <t>TASK-361362</t>
  </si>
  <si>
    <t>TASK-361364</t>
  </si>
  <si>
    <t>TASK-361363</t>
  </si>
  <si>
    <t>TASK-361365</t>
  </si>
  <si>
    <t>TASK-361366</t>
  </si>
  <si>
    <t>TASK-361373</t>
  </si>
  <si>
    <t>TASK-361376</t>
  </si>
  <si>
    <t>TASK-361379</t>
  </si>
  <si>
    <t>TASK-361382</t>
  </si>
  <si>
    <t>TASK-361383</t>
  </si>
  <si>
    <t>TASK-361385</t>
  </si>
  <si>
    <t>TASK-361388</t>
  </si>
  <si>
    <t>TASK-361389</t>
  </si>
  <si>
    <t>TASK-361390</t>
  </si>
  <si>
    <t>TASK-361401</t>
  </si>
  <si>
    <t>TASK-361402</t>
  </si>
  <si>
    <t>TASK-361405</t>
  </si>
  <si>
    <t>TASK-361406</t>
  </si>
  <si>
    <t>TASK-361407</t>
  </si>
  <si>
    <t>TASK-361412</t>
  </si>
  <si>
    <t>TASK-361413</t>
  </si>
  <si>
    <t>TASK-361417</t>
  </si>
  <si>
    <t>TASK-361418</t>
  </si>
  <si>
    <t>TASK-361422</t>
  </si>
  <si>
    <t>TASK-361425</t>
  </si>
  <si>
    <t>TASK-361426</t>
  </si>
  <si>
    <t>TASK-361431</t>
  </si>
  <si>
    <t>TASK-361430</t>
  </si>
  <si>
    <t>TASK-361434</t>
  </si>
  <si>
    <t>TASK-361439</t>
  </si>
  <si>
    <t>TASK-361446</t>
  </si>
  <si>
    <t>TASK-361457</t>
  </si>
  <si>
    <t>TASK-361496</t>
  </si>
  <si>
    <t>TASK-361499</t>
  </si>
  <si>
    <t>TASK-361509</t>
  </si>
  <si>
    <t>TASK-361551</t>
  </si>
  <si>
    <t>TASK-361553</t>
  </si>
  <si>
    <t>TASK-361578</t>
  </si>
  <si>
    <t>TASK-361601</t>
  </si>
  <si>
    <t>TASK-361602</t>
  </si>
  <si>
    <t>TASK-361605</t>
  </si>
  <si>
    <t>TASK-361607</t>
  </si>
  <si>
    <t>TASK-361608</t>
  </si>
  <si>
    <t>TASK-361610</t>
  </si>
  <si>
    <t>TASK-361611</t>
  </si>
  <si>
    <t>TASK-361612</t>
  </si>
  <si>
    <t>TASK-361613</t>
  </si>
  <si>
    <t>TASK-361615</t>
  </si>
  <si>
    <t>TASK-361616</t>
  </si>
  <si>
    <t>TASK-361617</t>
  </si>
  <si>
    <t>TASK-361620</t>
  </si>
  <si>
    <t>TASK-361621</t>
  </si>
  <si>
    <t>TASK-361622</t>
  </si>
  <si>
    <t>TASK-361623</t>
  </si>
  <si>
    <t>TASK-361628</t>
  </si>
  <si>
    <t>TASK-361630</t>
  </si>
  <si>
    <t>TASK-361631</t>
  </si>
  <si>
    <t>TASK-361665</t>
  </si>
  <si>
    <t>TASK-361666</t>
  </si>
  <si>
    <t>TASK-361668</t>
  </si>
  <si>
    <t>TASK-361672</t>
  </si>
  <si>
    <t>TASK-361676</t>
  </si>
  <si>
    <t>TASK-361679</t>
  </si>
  <si>
    <t>TASK-361690</t>
  </si>
  <si>
    <t>TASK-361700</t>
  </si>
  <si>
    <t>TASK-361705</t>
  </si>
  <si>
    <t>TASK-361716</t>
  </si>
  <si>
    <t>TASK-361747</t>
  </si>
  <si>
    <t>TASK-361749</t>
  </si>
  <si>
    <t>TASK-361757</t>
  </si>
  <si>
    <t>TASK-361760</t>
  </si>
  <si>
    <t>TASK-361770</t>
  </si>
  <si>
    <t>TASK-361783</t>
  </si>
  <si>
    <t>TASK-361796</t>
  </si>
  <si>
    <t>TASK-361797</t>
  </si>
  <si>
    <t>TASK-361801</t>
  </si>
  <si>
    <t>TASK-361802</t>
  </si>
  <si>
    <t>TASK-361807</t>
  </si>
  <si>
    <t>TASK-361808</t>
  </si>
  <si>
    <t>TASK-361809</t>
  </si>
  <si>
    <t>TASK-361811</t>
  </si>
  <si>
    <t>TASK-361815</t>
  </si>
  <si>
    <t>TASK-361816</t>
  </si>
  <si>
    <t>TASK-361817</t>
  </si>
  <si>
    <t>TASK-361819</t>
  </si>
  <si>
    <t>TASK-361820</t>
  </si>
  <si>
    <t>TASK-361821</t>
  </si>
  <si>
    <t>TASK-361822</t>
  </si>
  <si>
    <t>TASK-361823</t>
  </si>
  <si>
    <t>TASK-361824</t>
  </si>
  <si>
    <t>TASK-361827</t>
  </si>
  <si>
    <t>TASK-361826</t>
  </si>
  <si>
    <t>TASK-361828</t>
  </si>
  <si>
    <t>TASK-361832</t>
  </si>
  <si>
    <t>TASK-361831</t>
  </si>
  <si>
    <t>TASK-361836</t>
  </si>
  <si>
    <t>TASK-361835</t>
  </si>
  <si>
    <t>TASK-361837</t>
  </si>
  <si>
    <t>TASK-361838</t>
  </si>
  <si>
    <t>TASK-361841</t>
  </si>
  <si>
    <t>TASK-361845</t>
  </si>
  <si>
    <t>TASK-361844</t>
  </si>
  <si>
    <t>TASK-361846</t>
  </si>
  <si>
    <t>TASK-361847</t>
  </si>
  <si>
    <t>TASK-361848</t>
  </si>
  <si>
    <t>TASK-361849</t>
  </si>
  <si>
    <t>TASK-361853</t>
  </si>
  <si>
    <t>TASK-361851</t>
  </si>
  <si>
    <t>TASK-361852</t>
  </si>
  <si>
    <t>TASK-361850</t>
  </si>
  <si>
    <t>TASK-361854</t>
  </si>
  <si>
    <t>TASK-361855</t>
  </si>
  <si>
    <t>TASK-361856</t>
  </si>
  <si>
    <t>TASK-361858</t>
  </si>
  <si>
    <t>TASK-361860</t>
  </si>
  <si>
    <t>TASK-361862</t>
  </si>
  <si>
    <t>TASK-361861</t>
  </si>
  <si>
    <t>TASK-361864</t>
  </si>
  <si>
    <t>TASK-361865</t>
  </si>
  <si>
    <t>TASK-361867</t>
  </si>
  <si>
    <t>TASK-361868</t>
  </si>
  <si>
    <t>TASK-361869</t>
  </si>
  <si>
    <t>TASK-361871</t>
  </si>
  <si>
    <t>TASK-361872</t>
  </si>
  <si>
    <t>TASK-361873</t>
  </si>
  <si>
    <t>TASK-361874</t>
  </si>
  <si>
    <t>TASK-361875</t>
  </si>
  <si>
    <t>TASK-361876</t>
  </si>
  <si>
    <t>TASK-361877</t>
  </si>
  <si>
    <t>TASK-361879</t>
  </si>
  <si>
    <t>TASK-361878</t>
  </si>
  <si>
    <t>TASK-361880</t>
  </si>
  <si>
    <t>TASK-361881</t>
  </si>
  <si>
    <t>TASK-361882</t>
  </si>
  <si>
    <t>TASK-361887</t>
  </si>
  <si>
    <t>TASK-361886</t>
  </si>
  <si>
    <t>TASK-361890</t>
  </si>
  <si>
    <t>TASK-361891</t>
  </si>
  <si>
    <t>TASK-361893</t>
  </si>
  <si>
    <t>TASK-361894</t>
  </si>
  <si>
    <t>TASK-361897</t>
  </si>
  <si>
    <t>TASK-361898</t>
  </si>
  <si>
    <t>TASK-361903</t>
  </si>
  <si>
    <t>TASK-361904</t>
  </si>
  <si>
    <t>TASK-361908</t>
  </si>
  <si>
    <t>TASK-361910</t>
  </si>
  <si>
    <t>TASK-361912</t>
  </si>
  <si>
    <t>TASK-361915</t>
  </si>
  <si>
    <t>TASK-361934</t>
  </si>
  <si>
    <t>TASK-361938</t>
  </si>
  <si>
    <t>TASK-361951</t>
  </si>
  <si>
    <t>TASK-361962</t>
  </si>
  <si>
    <t>TASK-362014</t>
  </si>
  <si>
    <t>TASK-362028</t>
  </si>
  <si>
    <t>TASK-362029</t>
  </si>
  <si>
    <t>TASK-362031</t>
  </si>
  <si>
    <t>TASK-362035</t>
  </si>
  <si>
    <t>TASK-362046</t>
  </si>
  <si>
    <t>TASK-362051</t>
  </si>
  <si>
    <t>TASK-362055</t>
  </si>
  <si>
    <t>TASK-362056</t>
  </si>
  <si>
    <t>TASK-362061</t>
  </si>
  <si>
    <t>TASK-362064</t>
  </si>
  <si>
    <t>TASK-362067</t>
  </si>
  <si>
    <t>TASK-362069</t>
  </si>
  <si>
    <t>TASK-362071</t>
  </si>
  <si>
    <t>TASK-362073</t>
  </si>
  <si>
    <t>TASK-362076</t>
  </si>
  <si>
    <t>TASK-362077</t>
  </si>
  <si>
    <t>TASK-362079</t>
  </si>
  <si>
    <t>TASK-362084</t>
  </si>
  <si>
    <t>TASK-362085</t>
  </si>
  <si>
    <t>TASK-362086</t>
  </si>
  <si>
    <t>TASK-362091</t>
  </si>
  <si>
    <t>TASK-362094</t>
  </si>
  <si>
    <t>TASK-362095</t>
  </si>
  <si>
    <t>TASK-362098</t>
  </si>
  <si>
    <t>TASK-362099</t>
  </si>
  <si>
    <t>TASK-362102</t>
  </si>
  <si>
    <t>TASK-362106</t>
  </si>
  <si>
    <t>TASK-362118</t>
  </si>
  <si>
    <t>TASK-362120</t>
  </si>
  <si>
    <t>TASK-362130</t>
  </si>
  <si>
    <t>TASK-362134</t>
  </si>
  <si>
    <t>TASK-362136</t>
  </si>
  <si>
    <t>TASK-362138</t>
  </si>
  <si>
    <t>TASK-362143</t>
  </si>
  <si>
    <t>TASK-362146</t>
  </si>
  <si>
    <t>TASK-362183</t>
  </si>
  <si>
    <t>TASK-362187</t>
  </si>
  <si>
    <t>TASK-362203</t>
  </si>
  <si>
    <t>TASK-362206</t>
  </si>
  <si>
    <t>TASK-362213</t>
  </si>
  <si>
    <t>TASK-362214</t>
  </si>
  <si>
    <t>TASK-362222</t>
  </si>
  <si>
    <t>TASK-362237</t>
  </si>
  <si>
    <t>TASK-362245</t>
  </si>
  <si>
    <t>TASK-362247</t>
  </si>
  <si>
    <t>TASK-362248</t>
  </si>
  <si>
    <t>TASK-362252</t>
  </si>
  <si>
    <t>TASK-362256</t>
  </si>
  <si>
    <t>TASK-362257</t>
  </si>
  <si>
    <t>TASK-362262</t>
  </si>
  <si>
    <t>TASK-362263</t>
  </si>
  <si>
    <t>TASK-362266</t>
  </si>
  <si>
    <t>TASK-362267</t>
  </si>
  <si>
    <t>TASK-362278</t>
  </si>
  <si>
    <t>TASK-362288</t>
  </si>
  <si>
    <t>TASK-362292</t>
  </si>
  <si>
    <t>TASK-362294</t>
  </si>
  <si>
    <t>TASK-362298</t>
  </si>
  <si>
    <t>TASK-362297</t>
  </si>
  <si>
    <t>TASK-362301</t>
  </si>
  <si>
    <t>TASK-362304</t>
  </si>
  <si>
    <t>TASK-362314</t>
  </si>
  <si>
    <t>TASK-362318</t>
  </si>
  <si>
    <t>TASK-362327</t>
  </si>
  <si>
    <t>TASK-362328</t>
  </si>
  <si>
    <t>TASK-362329</t>
  </si>
  <si>
    <t>TASK-362330</t>
  </si>
  <si>
    <t>TASK-362331</t>
  </si>
  <si>
    <t>TASK-362332</t>
  </si>
  <si>
    <t>TASK-362333</t>
  </si>
  <si>
    <t>TASK-362338</t>
  </si>
  <si>
    <t>TASK-362343</t>
  </si>
  <si>
    <t>TASK-362349</t>
  </si>
  <si>
    <t>TASK-362356</t>
  </si>
  <si>
    <t>TASK-362360</t>
  </si>
  <si>
    <t>TASK-362366</t>
  </si>
  <si>
    <t>TASK-362382</t>
  </si>
  <si>
    <t>TASK-362386</t>
  </si>
  <si>
    <t>TASK-362389</t>
  </si>
  <si>
    <t>TASK-362400</t>
  </si>
  <si>
    <t>TASK-362405</t>
  </si>
  <si>
    <t>TASK-362420</t>
  </si>
  <si>
    <t>TASK-362421</t>
  </si>
  <si>
    <t>TASK-362422</t>
  </si>
  <si>
    <t>TASK-362431</t>
  </si>
  <si>
    <t>TASK-362437</t>
  </si>
  <si>
    <t>TASK-362439</t>
  </si>
  <si>
    <t>TASK-362455</t>
  </si>
  <si>
    <t>TASK-362467</t>
  </si>
  <si>
    <t>TASK-362471</t>
  </si>
  <si>
    <t>TASK-362481</t>
  </si>
  <si>
    <t>TASK-362482</t>
  </si>
  <si>
    <t>TASK-362484</t>
  </si>
  <si>
    <t>TASK-362495</t>
  </si>
  <si>
    <t>TASK-362500</t>
  </si>
  <si>
    <t>TASK-362513</t>
  </si>
  <si>
    <t>TASK-362515</t>
  </si>
  <si>
    <t>TASK-362516</t>
  </si>
  <si>
    <t>TASK-362524</t>
  </si>
  <si>
    <t>TASK-362542</t>
  </si>
  <si>
    <t>TASK-362543</t>
  </si>
  <si>
    <t>TASK-362544</t>
  </si>
  <si>
    <t>TASK-362546</t>
  </si>
  <si>
    <t>TASK-362547</t>
  </si>
  <si>
    <t>TASK-362548</t>
  </si>
  <si>
    <t>TASK-362550</t>
  </si>
  <si>
    <t>TASK-362553</t>
  </si>
  <si>
    <t>TASK-362552</t>
  </si>
  <si>
    <t>TASK-362551</t>
  </si>
  <si>
    <t>TASK-362558</t>
  </si>
  <si>
    <t>TASK-362559</t>
  </si>
  <si>
    <t>TASK-362566</t>
  </si>
  <si>
    <t>TASK-362567</t>
  </si>
  <si>
    <t>TASK-362570</t>
  </si>
  <si>
    <t>TASK-362578</t>
  </si>
  <si>
    <t>TASK-362579</t>
  </si>
  <si>
    <t>TASK-362585</t>
  </si>
  <si>
    <t>TASK-362589</t>
  </si>
  <si>
    <t>TASK-362592</t>
  </si>
  <si>
    <t>TASK-362593</t>
  </si>
  <si>
    <t>TASK-362601</t>
  </si>
  <si>
    <t>TASK-362619</t>
  </si>
  <si>
    <t>TASK-362620</t>
  </si>
  <si>
    <t>TASK-362621</t>
  </si>
  <si>
    <t>TASK-362629</t>
  </si>
  <si>
    <t>TASK-362635</t>
  </si>
  <si>
    <t>TASK-362640</t>
  </si>
  <si>
    <t>TASK-362643</t>
  </si>
  <si>
    <t>TASK-362658</t>
  </si>
  <si>
    <t>TASK-362660</t>
  </si>
  <si>
    <t>TASK-362663</t>
  </si>
  <si>
    <t>TASK-362666</t>
  </si>
  <si>
    <t>TASK-362671</t>
  </si>
  <si>
    <t>TASK-362673</t>
  </si>
  <si>
    <t>TASK-362674</t>
  </si>
  <si>
    <t>TASK-362679</t>
  </si>
  <si>
    <t>TASK-362680</t>
  </si>
  <si>
    <t>TASK-362683</t>
  </si>
  <si>
    <t>TASK-362689</t>
  </si>
  <si>
    <t>TASK-362697</t>
  </si>
  <si>
    <t>TASK-362698</t>
  </si>
  <si>
    <t>TASK-362700</t>
  </si>
  <si>
    <t>TASK-362701</t>
  </si>
  <si>
    <t>TASK-362706</t>
  </si>
  <si>
    <t>TASK-362707</t>
  </si>
  <si>
    <t>TASK-362705</t>
  </si>
  <si>
    <t>TASK-362709</t>
  </si>
  <si>
    <t>TASK-362716</t>
  </si>
  <si>
    <t>TASK-362718</t>
  </si>
  <si>
    <t>TASK-362722</t>
  </si>
  <si>
    <t>TASK-362723</t>
  </si>
  <si>
    <t>TASK-362724</t>
  </si>
  <si>
    <t>TASK-362729</t>
  </si>
  <si>
    <t>TASK-362735</t>
  </si>
  <si>
    <t>TASK-362736</t>
  </si>
  <si>
    <t>TASK-362738</t>
  </si>
  <si>
    <t>TASK-362751</t>
  </si>
  <si>
    <t>TASK-362752</t>
  </si>
  <si>
    <t>TASK-362755</t>
  </si>
  <si>
    <t>TASK-362759</t>
  </si>
  <si>
    <t>TASK-362756</t>
  </si>
  <si>
    <t>TASK-362760</t>
  </si>
  <si>
    <t>TASK-362761</t>
  </si>
  <si>
    <t>TASK-362763</t>
  </si>
  <si>
    <t>TASK-362764</t>
  </si>
  <si>
    <t>TASK-362775</t>
  </si>
  <si>
    <t>TASK-362785</t>
  </si>
  <si>
    <t>TASK-362786</t>
  </si>
  <si>
    <t>TASK-362787</t>
  </si>
  <si>
    <t>TASK-362788</t>
  </si>
  <si>
    <t>TASK-362791</t>
  </si>
  <si>
    <t>TASK-362792</t>
  </si>
  <si>
    <t>TASK-362795</t>
  </si>
  <si>
    <t>TASK-362797</t>
  </si>
  <si>
    <t>TASK-362804</t>
  </si>
  <si>
    <t>TASK-362808</t>
  </si>
  <si>
    <t>TASK-362809</t>
  </si>
  <si>
    <t>TASK-362811</t>
  </si>
  <si>
    <t>TASK-362810</t>
  </si>
  <si>
    <t>TASK-362814</t>
  </si>
  <si>
    <t>TASK-362815</t>
  </si>
  <si>
    <t>TASK-362816</t>
  </si>
  <si>
    <t>TASK-362817</t>
  </si>
  <si>
    <t>TASK-362820</t>
  </si>
  <si>
    <t>TASK-362821</t>
  </si>
  <si>
    <t>TASK-362822</t>
  </si>
  <si>
    <t>TASK-362825</t>
  </si>
  <si>
    <t>TASK-362826</t>
  </si>
  <si>
    <t>TASK-362827</t>
  </si>
  <si>
    <t>TASK-362832</t>
  </si>
  <si>
    <t>TASK-362834</t>
  </si>
  <si>
    <t>TASK-362835</t>
  </si>
  <si>
    <t>TASK-362851</t>
  </si>
  <si>
    <t>TASK-362859</t>
  </si>
  <si>
    <t>TASK-362861</t>
  </si>
  <si>
    <t>TASK-362872</t>
  </si>
  <si>
    <t>TASK-362873</t>
  </si>
  <si>
    <t>TASK-362876</t>
  </si>
  <si>
    <t>TASK-362877</t>
  </si>
  <si>
    <t>TASK-362880</t>
  </si>
  <si>
    <t>TASK-362885</t>
  </si>
  <si>
    <t>TASK-362884</t>
  </si>
  <si>
    <t>TASK-362886</t>
  </si>
  <si>
    <t>TASK-362888</t>
  </si>
  <si>
    <t>TASK-362890</t>
  </si>
  <si>
    <t>TASK-362891</t>
  </si>
  <si>
    <t>TASK-362897</t>
  </si>
  <si>
    <t>TASK-362898</t>
  </si>
  <si>
    <t>TASK-362899</t>
  </si>
  <si>
    <t>TASK-362903</t>
  </si>
  <si>
    <t>TASK-362905</t>
  </si>
  <si>
    <t>TASK-362923</t>
  </si>
  <si>
    <t>TASK-362922</t>
  </si>
  <si>
    <t>TASK-362924</t>
  </si>
  <si>
    <t>TASK-362946</t>
  </si>
  <si>
    <t>TASK-362947</t>
  </si>
  <si>
    <t>TASK-362948</t>
  </si>
  <si>
    <t>TASK-362953</t>
  </si>
  <si>
    <t>TASK-362965</t>
  </si>
  <si>
    <t>TASK-362979</t>
  </si>
  <si>
    <t>TASK-362983</t>
  </si>
  <si>
    <t>TASK-362998</t>
  </si>
  <si>
    <t>TASK-363002</t>
  </si>
  <si>
    <t>TASK-363006</t>
  </si>
  <si>
    <t>TASK-363011</t>
  </si>
  <si>
    <t>TASK-363013</t>
  </si>
  <si>
    <t>TASK-363014</t>
  </si>
  <si>
    <t>TASK-363024</t>
  </si>
  <si>
    <t>TASK-363025</t>
  </si>
  <si>
    <t>TASK-363036</t>
  </si>
  <si>
    <t>TASK-363041</t>
  </si>
  <si>
    <t>TASK-363048</t>
  </si>
  <si>
    <t>TASK-363051</t>
  </si>
  <si>
    <t>TASK-363055</t>
  </si>
  <si>
    <t>TASK-363063</t>
  </si>
  <si>
    <t>TASK-363062</t>
  </si>
  <si>
    <t>TASK-363067</t>
  </si>
  <si>
    <t>TASK-363073</t>
  </si>
  <si>
    <t>TASK-363077</t>
  </si>
  <si>
    <t>TASK-363079</t>
  </si>
  <si>
    <t>TASK-363081</t>
  </si>
  <si>
    <t>TASK-363082</t>
  </si>
  <si>
    <t>TASK-363084</t>
  </si>
  <si>
    <t>TASK-363083</t>
  </si>
  <si>
    <t>TASK-363088</t>
  </si>
  <si>
    <t>TASK-363089</t>
  </si>
  <si>
    <t>TASK-363093</t>
  </si>
  <si>
    <t>TASK-363095</t>
  </si>
  <si>
    <t>TASK-363109</t>
  </si>
  <si>
    <t>TASK-363115</t>
  </si>
  <si>
    <t>TASK-363121</t>
  </si>
  <si>
    <t>TASK-363147</t>
  </si>
  <si>
    <t>TASK-363150</t>
  </si>
  <si>
    <t>TASK-363153</t>
  </si>
  <si>
    <t>TASK-363154</t>
  </si>
  <si>
    <t>TASK-363177</t>
  </si>
  <si>
    <t>TASK-363181</t>
  </si>
  <si>
    <t>TASK-363182</t>
  </si>
  <si>
    <t>TASK-363203</t>
  </si>
  <si>
    <t>TASK-363204</t>
  </si>
  <si>
    <t>TASK-363206</t>
  </si>
  <si>
    <t>TASK-363207</t>
  </si>
  <si>
    <t>TASK-363213</t>
  </si>
  <si>
    <t>TASK-363217</t>
  </si>
  <si>
    <t>TASK-363226</t>
  </si>
  <si>
    <t>TASK-363231</t>
  </si>
  <si>
    <t>TASK-363241</t>
  </si>
  <si>
    <t>TASK-363247</t>
  </si>
  <si>
    <t>TASK-363261</t>
  </si>
  <si>
    <t>TASK-363263</t>
  </si>
  <si>
    <t>TASK-363265</t>
  </si>
  <si>
    <t>TASK-363266</t>
  </si>
  <si>
    <t>TASK-363267</t>
  </si>
  <si>
    <t>TASK-363271</t>
  </si>
  <si>
    <t>TASK-363272</t>
  </si>
  <si>
    <t>TASK-363273</t>
  </si>
  <si>
    <t>TASK-363275</t>
  </si>
  <si>
    <t>TASK-363277</t>
  </si>
  <si>
    <t>TASK-363296</t>
  </si>
  <si>
    <t>TASK-363302</t>
  </si>
  <si>
    <t>TASK-363351</t>
  </si>
  <si>
    <t>TASK-363352</t>
  </si>
  <si>
    <t>TASK-363357</t>
  </si>
  <si>
    <t>TASK-363360</t>
  </si>
  <si>
    <t>TASK-363364</t>
  </si>
  <si>
    <t>TASK-363367</t>
  </si>
  <si>
    <t>TASK-363372</t>
  </si>
  <si>
    <t>TASK-363399</t>
  </si>
  <si>
    <t>TASK-363405</t>
  </si>
  <si>
    <t>TASK-363412</t>
  </si>
  <si>
    <t>TASK-363416</t>
  </si>
  <si>
    <t>TASK-363426</t>
  </si>
  <si>
    <t>TASK-363435</t>
  </si>
  <si>
    <t>TASK-363437</t>
  </si>
  <si>
    <t>TASK-363443</t>
  </si>
  <si>
    <t>TASK-363446</t>
  </si>
  <si>
    <t>TASK-363457</t>
  </si>
  <si>
    <t>TASK-363458</t>
  </si>
  <si>
    <t>TASK-363470</t>
  </si>
  <si>
    <t>TASK-363473</t>
  </si>
  <si>
    <t>TASK-363474</t>
  </si>
  <si>
    <t>TASK-363476</t>
  </si>
  <si>
    <t>TASK-363479</t>
  </si>
  <si>
    <t>TASK-363506</t>
  </si>
  <si>
    <t>TASK-363561</t>
  </si>
  <si>
    <t>TASK-363578</t>
  </si>
  <si>
    <t>TASK-363583</t>
  </si>
  <si>
    <t>TASK-363589</t>
  </si>
  <si>
    <t>TASK-363600</t>
  </si>
  <si>
    <t>TASK-363602</t>
  </si>
  <si>
    <t>TASK-363607</t>
  </si>
  <si>
    <t>TASK-363618</t>
  </si>
  <si>
    <t>TASK-363619</t>
  </si>
  <si>
    <t>TASK-363620</t>
  </si>
  <si>
    <t>TASK-363630</t>
  </si>
  <si>
    <t>TASK-363631</t>
  </si>
  <si>
    <t>TASK-363636</t>
  </si>
  <si>
    <t>TASK-363635</t>
  </si>
  <si>
    <t>TASK-363653</t>
  </si>
  <si>
    <t>TASK-363654</t>
  </si>
  <si>
    <t>TASK-363655</t>
  </si>
  <si>
    <t>TASK-363659</t>
  </si>
  <si>
    <t>TASK-363661</t>
  </si>
  <si>
    <t>TASK-363663</t>
  </si>
  <si>
    <t>TASK-363670</t>
  </si>
  <si>
    <t>TASK-363672</t>
  </si>
  <si>
    <t>TASK-363674</t>
  </si>
  <si>
    <t>TASK-363675</t>
  </si>
  <si>
    <t>TASK-363679</t>
  </si>
  <si>
    <t>TASK-363684</t>
  </si>
  <si>
    <t>TASK-363689</t>
  </si>
  <si>
    <t>TASK-363690</t>
  </si>
  <si>
    <t>TASK-363704</t>
  </si>
  <si>
    <t>TASK-363701</t>
  </si>
  <si>
    <t>TASK-363755</t>
  </si>
  <si>
    <t>TASK-363764</t>
  </si>
  <si>
    <t>TASK-363775</t>
  </si>
  <si>
    <t>TASK-363776</t>
  </si>
  <si>
    <t>TASK-363777</t>
  </si>
  <si>
    <t>TASK-363781</t>
  </si>
  <si>
    <t>TASK-363795</t>
  </si>
  <si>
    <t>TASK-363796</t>
  </si>
  <si>
    <t>TASK-363797</t>
  </si>
  <si>
    <t>TASK-363799</t>
  </si>
  <si>
    <t>TASK-363800</t>
  </si>
  <si>
    <t>TASK-363803</t>
  </si>
  <si>
    <t>TASK-363804</t>
  </si>
  <si>
    <t>TASK-363805</t>
  </si>
  <si>
    <t>TASK-363808</t>
  </si>
  <si>
    <t>TASK-363815</t>
  </si>
  <si>
    <t>TASK-363816</t>
  </si>
  <si>
    <t>TASK-363819</t>
  </si>
  <si>
    <t>TASK-363825</t>
  </si>
  <si>
    <t>TASK-363828</t>
  </si>
  <si>
    <t>TASK-363832</t>
  </si>
  <si>
    <t>TASK-363833</t>
  </si>
  <si>
    <t>TASK-363843</t>
  </si>
  <si>
    <t>TASK-363844</t>
  </si>
  <si>
    <t>TASK-363846</t>
  </si>
  <si>
    <t>TASK-363847</t>
  </si>
  <si>
    <t>TASK-363852</t>
  </si>
  <si>
    <t>TASK-363853</t>
  </si>
  <si>
    <t>TASK-363857</t>
  </si>
  <si>
    <t>TASK-363873</t>
  </si>
  <si>
    <t>TASK-363877</t>
  </si>
  <si>
    <t>TASK-363882</t>
  </si>
  <si>
    <t>TASK-363885</t>
  </si>
  <si>
    <t>TASK-363890</t>
  </si>
  <si>
    <t>TASK-363893</t>
  </si>
  <si>
    <t>TASK-363896</t>
  </si>
  <si>
    <t>TASK-363898</t>
  </si>
  <si>
    <t>TASK-363899</t>
  </si>
  <si>
    <t>TASK-363900</t>
  </si>
  <si>
    <t>TASK-363906</t>
  </si>
  <si>
    <t>TASK-363911</t>
  </si>
  <si>
    <t>TASK-363921</t>
  </si>
  <si>
    <t>TASK-363938</t>
  </si>
  <si>
    <t>TASK-363966</t>
  </si>
  <si>
    <t>TASK-363969</t>
  </si>
  <si>
    <t>TASK-363971</t>
  </si>
  <si>
    <t>TASK-363973</t>
  </si>
  <si>
    <t>TASK-363976</t>
  </si>
  <si>
    <t>TASK-363977</t>
  </si>
  <si>
    <t>TASK-363978</t>
  </si>
  <si>
    <t>TASK-363984</t>
  </si>
  <si>
    <t>TASK-363990</t>
  </si>
  <si>
    <t>TASK-363989</t>
  </si>
  <si>
    <t>TASK-363993</t>
  </si>
  <si>
    <t>TASK-363999</t>
  </si>
  <si>
    <t>TASK-363994</t>
  </si>
  <si>
    <t>TASK-363998</t>
  </si>
  <si>
    <t>TASK-364000</t>
  </si>
  <si>
    <t>TASK-364001</t>
  </si>
  <si>
    <t>TASK-364002</t>
  </si>
  <si>
    <t>TASK-364004</t>
  </si>
  <si>
    <t>TASK-364005</t>
  </si>
  <si>
    <t>TASK-364006</t>
  </si>
  <si>
    <t>TASK-364009</t>
  </si>
  <si>
    <t>TASK-364016</t>
  </si>
  <si>
    <t>TASK-364018</t>
  </si>
  <si>
    <t>TASK-364020</t>
  </si>
  <si>
    <t>TASK-364022</t>
  </si>
  <si>
    <t>TASK-364023</t>
  </si>
  <si>
    <t>TASK-364025</t>
  </si>
  <si>
    <t>TASK-364029</t>
  </si>
  <si>
    <t>TASK-364030</t>
  </si>
  <si>
    <t>TASK-364036</t>
  </si>
  <si>
    <t>TASK-364043</t>
  </si>
  <si>
    <t>TASK-364046</t>
  </si>
  <si>
    <t>TASK-364051</t>
  </si>
  <si>
    <t>TASK-364053</t>
  </si>
  <si>
    <t>TASK-364065</t>
  </si>
  <si>
    <t>TASK-364066</t>
  </si>
  <si>
    <t>TASK-364067</t>
  </si>
  <si>
    <t>TASK-364070</t>
  </si>
  <si>
    <t>TASK-364072</t>
  </si>
  <si>
    <t>TASK-364074</t>
  </si>
  <si>
    <t>TASK-364079</t>
  </si>
  <si>
    <t>TASK-364087</t>
  </si>
  <si>
    <t>TASK-364091</t>
  </si>
  <si>
    <t>TASK-364194</t>
  </si>
  <si>
    <t>TASK-364198</t>
  </si>
  <si>
    <t>TASK-364217</t>
  </si>
  <si>
    <t>TASK-364218</t>
  </si>
  <si>
    <t>TASK-364225</t>
  </si>
  <si>
    <t>TASK-364229</t>
  </si>
  <si>
    <t>TASK-364247</t>
  </si>
  <si>
    <t>TASK-364251</t>
  </si>
  <si>
    <t>TASK-364257</t>
  </si>
  <si>
    <t>TASK-364260</t>
  </si>
  <si>
    <t>TASK-364266</t>
  </si>
  <si>
    <t>TASK-364271</t>
  </si>
  <si>
    <t>TASK-364274</t>
  </si>
  <si>
    <t>TASK-364276</t>
  </si>
  <si>
    <t>TASK-364285</t>
  </si>
  <si>
    <t>TASK-364286</t>
  </si>
  <si>
    <t>TASK-364294</t>
  </si>
  <si>
    <t>TASK-364296</t>
  </si>
  <si>
    <t>TASK-364297</t>
  </si>
  <si>
    <t>TASK-364307</t>
  </si>
  <si>
    <t>TASK-364310</t>
  </si>
  <si>
    <t>TASK-364312</t>
  </si>
  <si>
    <t>TASK-364316</t>
  </si>
  <si>
    <t>TASK-364317</t>
  </si>
  <si>
    <t>TASK-364320</t>
  </si>
  <si>
    <t>TASK-364321</t>
  </si>
  <si>
    <t>TASK-364322</t>
  </si>
  <si>
    <t>TASK-364323</t>
  </si>
  <si>
    <t>TASK-364330</t>
  </si>
  <si>
    <t>TASK-364331</t>
  </si>
  <si>
    <t>TASK-364334</t>
  </si>
  <si>
    <t>TASK-364340</t>
  </si>
  <si>
    <t>TASK-364342</t>
  </si>
  <si>
    <t>TASK-364347</t>
  </si>
  <si>
    <t>TASK-364345</t>
  </si>
  <si>
    <t>TASK-364344</t>
  </si>
  <si>
    <t>TASK-364348</t>
  </si>
  <si>
    <t>TASK-364350</t>
  </si>
  <si>
    <t>TASK-364351</t>
  </si>
  <si>
    <t>TASK-364353</t>
  </si>
  <si>
    <t>TASK-364373</t>
  </si>
  <si>
    <t>TASK-364374</t>
  </si>
  <si>
    <t>TASK-364377</t>
  </si>
  <si>
    <t>TASK-364383</t>
  </si>
  <si>
    <t>TASK-364401</t>
  </si>
  <si>
    <t>TASK-364402</t>
  </si>
  <si>
    <t>TASK-364411</t>
  </si>
  <si>
    <t>TASK-364413</t>
  </si>
  <si>
    <t>TASK-364414</t>
  </si>
  <si>
    <t>TASK-364415</t>
  </si>
  <si>
    <t>TASK-364418</t>
  </si>
  <si>
    <t>TASK-364432</t>
  </si>
  <si>
    <t>TASK-364455</t>
  </si>
  <si>
    <t>TASK-364461</t>
  </si>
  <si>
    <t>TASK-364464</t>
  </si>
  <si>
    <t>TASK-364465</t>
  </si>
  <si>
    <t>TASK-364467</t>
  </si>
  <si>
    <t>TASK-364469</t>
  </si>
  <si>
    <t>TASK-364471</t>
  </si>
  <si>
    <t>TASK-364472</t>
  </si>
  <si>
    <t>TASK-364473</t>
  </si>
  <si>
    <t>TASK-364474</t>
  </si>
  <si>
    <t>TASK-364476</t>
  </si>
  <si>
    <t>TASK-364486</t>
  </si>
  <si>
    <t>TASK-364494</t>
  </si>
  <si>
    <t>TASK-364495</t>
  </si>
  <si>
    <t>TASK-364500</t>
  </si>
  <si>
    <t>TASK-364501</t>
  </si>
  <si>
    <t>TASK-364502</t>
  </si>
  <si>
    <t>TASK-364504</t>
  </si>
  <si>
    <t>TASK-364511</t>
  </si>
  <si>
    <t>TASK-364519</t>
  </si>
  <si>
    <t>TASK-364521</t>
  </si>
  <si>
    <t>TASK-364525</t>
  </si>
  <si>
    <t>TASK-364528</t>
  </si>
  <si>
    <t>TASK-364533</t>
  </si>
  <si>
    <t>TASK-364536</t>
  </si>
  <si>
    <t>TASK-364537</t>
  </si>
  <si>
    <t>TASK-364542</t>
  </si>
  <si>
    <t>TASK-364543</t>
  </si>
  <si>
    <t>TASK-364547</t>
  </si>
  <si>
    <t>TASK-364553</t>
  </si>
  <si>
    <t>TASK-364558</t>
  </si>
  <si>
    <t>TASK-364562</t>
  </si>
  <si>
    <t>TASK-364563</t>
  </si>
  <si>
    <t>TASK-364564</t>
  </si>
  <si>
    <t>TASK-364565</t>
  </si>
  <si>
    <t>TASK-364566</t>
  </si>
  <si>
    <t>TASK-364570</t>
  </si>
  <si>
    <t>TASK-364589</t>
  </si>
  <si>
    <t>TASK-364594</t>
  </si>
  <si>
    <t>TASK-364596</t>
  </si>
  <si>
    <t>TASK-364616</t>
  </si>
  <si>
    <t>TASK-364615</t>
  </si>
  <si>
    <t>TASK-364624</t>
  </si>
  <si>
    <t>TASK-364631</t>
  </si>
  <si>
    <t>TASK-364635</t>
  </si>
  <si>
    <t>TASK-364645</t>
  </si>
  <si>
    <t>TASK-364650</t>
  </si>
  <si>
    <t>TASK-364655</t>
  </si>
  <si>
    <t>TASK-364660</t>
  </si>
  <si>
    <t>TASK-364673</t>
  </si>
  <si>
    <t>TASK-364693</t>
  </si>
  <si>
    <t>TASK-364697</t>
  </si>
  <si>
    <t>TASK-364699</t>
  </si>
  <si>
    <t>TASK-364700</t>
  </si>
  <si>
    <t>TASK-364702</t>
  </si>
  <si>
    <t>TASK-364705</t>
  </si>
  <si>
    <t>TASK-364707</t>
  </si>
  <si>
    <t>TASK-364708</t>
  </si>
  <si>
    <t>TASK-364709</t>
  </si>
  <si>
    <t>TASK-364711</t>
  </si>
  <si>
    <t>TASK-364717</t>
  </si>
  <si>
    <t>TASK-364718</t>
  </si>
  <si>
    <t>TASK-364722</t>
  </si>
  <si>
    <t>TASK-364724</t>
  </si>
  <si>
    <t>TASK-364726</t>
  </si>
  <si>
    <t>TASK-364727</t>
  </si>
  <si>
    <t>TASK-364728</t>
  </si>
  <si>
    <t>TASK-364734</t>
  </si>
  <si>
    <t>TASK-364736</t>
  </si>
  <si>
    <t>TASK-364742</t>
  </si>
  <si>
    <t>TASK-364743</t>
  </si>
  <si>
    <t>TASK-364744</t>
  </si>
  <si>
    <t>TASK-364745</t>
  </si>
  <si>
    <t>TASK-364747</t>
  </si>
  <si>
    <t>TASK-364748</t>
  </si>
  <si>
    <t>TASK-364753</t>
  </si>
  <si>
    <t>TASK-364755</t>
  </si>
  <si>
    <t>TASK-364757</t>
  </si>
  <si>
    <t>TASK-364758</t>
  </si>
  <si>
    <t>TASK-364759</t>
  </si>
  <si>
    <t>TASK-364761</t>
  </si>
  <si>
    <t>TASK-364762</t>
  </si>
  <si>
    <t>TASK-364766</t>
  </si>
  <si>
    <t>TASK-364767</t>
  </si>
  <si>
    <t>TASK-364770</t>
  </si>
  <si>
    <t>TASK-364771</t>
  </si>
  <si>
    <t>TASK-364776</t>
  </si>
  <si>
    <t>TASK-364780</t>
  </si>
  <si>
    <t>TASK-364784</t>
  </si>
  <si>
    <t>TASK-364786</t>
  </si>
  <si>
    <t>TASK-364787</t>
  </si>
  <si>
    <t>TASK-364788</t>
  </si>
  <si>
    <t>TASK-364789</t>
  </si>
  <si>
    <t>TASK-364791</t>
  </si>
  <si>
    <t>TASK-364793</t>
  </si>
  <si>
    <t>TASK-364792</t>
  </si>
  <si>
    <t>TASK-364797</t>
  </si>
  <si>
    <t>TASK-364802</t>
  </si>
  <si>
    <t>TASK-364806</t>
  </si>
  <si>
    <t>TASK-364808</t>
  </si>
  <si>
    <t>TASK-364810</t>
  </si>
  <si>
    <t>TASK-364811</t>
  </si>
  <si>
    <t>TASK-364813</t>
  </si>
  <si>
    <t>TASK-364816</t>
  </si>
  <si>
    <t>TASK-364817</t>
  </si>
  <si>
    <t>TASK-364818</t>
  </si>
  <si>
    <t>TASK-364820</t>
  </si>
  <si>
    <t>TASK-364822</t>
  </si>
  <si>
    <t>TASK-364823</t>
  </si>
  <si>
    <t>TASK-364824</t>
  </si>
  <si>
    <t>TASK-364827</t>
  </si>
  <si>
    <t>TASK-364830</t>
  </si>
  <si>
    <t>TASK-364833</t>
  </si>
  <si>
    <t>TASK-364836</t>
  </si>
  <si>
    <t>TASK-364843</t>
  </si>
  <si>
    <t>TASK-364856</t>
  </si>
  <si>
    <t>TASK-364866</t>
  </si>
  <si>
    <t>TASK-364867</t>
  </si>
  <si>
    <t>TASK-364869</t>
  </si>
  <si>
    <t>TASK-364868</t>
  </si>
  <si>
    <t>TASK-364873</t>
  </si>
  <si>
    <t>TASK-364876</t>
  </si>
  <si>
    <t>TASK-364893</t>
  </si>
  <si>
    <t>TASK-364903</t>
  </si>
  <si>
    <t>TASK-364904</t>
  </si>
  <si>
    <t>TASK-364905</t>
  </si>
  <si>
    <t>TASK-364906</t>
  </si>
  <si>
    <t>TASK-364909</t>
  </si>
  <si>
    <t>TASK-364910</t>
  </si>
  <si>
    <t>TASK-364913</t>
  </si>
  <si>
    <t>TASK-364924</t>
  </si>
  <si>
    <t>TASK-364926</t>
  </si>
  <si>
    <t>TASK-364932</t>
  </si>
  <si>
    <t>TASK-364942</t>
  </si>
  <si>
    <t>TASK-364953</t>
  </si>
  <si>
    <t>TASK-364954</t>
  </si>
  <si>
    <t>TASK-364955</t>
  </si>
  <si>
    <t>TASK-364958</t>
  </si>
  <si>
    <t>TASK-364961</t>
  </si>
  <si>
    <t>TASK-364964</t>
  </si>
  <si>
    <t>TASK-364968</t>
  </si>
  <si>
    <t>TASK-364976</t>
  </si>
  <si>
    <t>TASK-364978</t>
  </si>
  <si>
    <t>TASK-364982</t>
  </si>
  <si>
    <t>TASK-364995</t>
  </si>
  <si>
    <t>TASK-365011</t>
  </si>
  <si>
    <t>TASK-365026</t>
  </si>
  <si>
    <t>TASK-365027</t>
  </si>
  <si>
    <t>TASK-365036</t>
  </si>
  <si>
    <t>TASK-365040</t>
  </si>
  <si>
    <t>TASK-365044</t>
  </si>
  <si>
    <t>TASK-365047</t>
  </si>
  <si>
    <t>TASK-365048</t>
  </si>
  <si>
    <t>TASK-365049</t>
  </si>
  <si>
    <t>TASK-365055</t>
  </si>
  <si>
    <t>TASK-365056</t>
  </si>
  <si>
    <t>TASK-365061</t>
  </si>
  <si>
    <t>TASK-365062</t>
  </si>
  <si>
    <t>TASK-365075</t>
  </si>
  <si>
    <t>TASK-365082</t>
  </si>
  <si>
    <t>TASK-365084</t>
  </si>
  <si>
    <t>TASK-365087</t>
  </si>
  <si>
    <t>TASK-365089</t>
  </si>
  <si>
    <t>TASK-365110</t>
  </si>
  <si>
    <t>TASK-365116</t>
  </si>
  <si>
    <t>TASK-365117</t>
  </si>
  <si>
    <t>TASK-365124</t>
  </si>
  <si>
    <t>TASK-365125</t>
  </si>
  <si>
    <t>TASK-365126</t>
  </si>
  <si>
    <t>TASK-365127</t>
  </si>
  <si>
    <t>TASK-365135</t>
  </si>
  <si>
    <t>TASK-365136</t>
  </si>
  <si>
    <t>TASK-365159</t>
  </si>
  <si>
    <t>TASK-365164</t>
  </si>
  <si>
    <t>TASK-365167</t>
  </si>
  <si>
    <t>TASK-365168</t>
  </si>
  <si>
    <t>TASK-365209</t>
  </si>
  <si>
    <t>TASK-365211</t>
  </si>
  <si>
    <t>TASK-365212</t>
  </si>
  <si>
    <t>TASK-365218</t>
  </si>
  <si>
    <t>TASK-365219</t>
  </si>
  <si>
    <t>TASK-365223</t>
  </si>
  <si>
    <t>TASK-365232</t>
  </si>
  <si>
    <t>TASK-365236</t>
  </si>
  <si>
    <t>TASK-365238</t>
  </si>
  <si>
    <t>TASK-365237</t>
  </si>
  <si>
    <t>TASK-365240</t>
  </si>
  <si>
    <t>TASK-365241</t>
  </si>
  <si>
    <t>TASK-365242</t>
  </si>
  <si>
    <t>TASK-365243</t>
  </si>
  <si>
    <t>TASK-365244</t>
  </si>
  <si>
    <t>TASK-365248</t>
  </si>
  <si>
    <t>TASK-365251</t>
  </si>
  <si>
    <t>TASK-365252</t>
  </si>
  <si>
    <t>TASK-365253</t>
  </si>
  <si>
    <t>TASK-365255</t>
  </si>
  <si>
    <t>TASK-365257</t>
  </si>
  <si>
    <t>TASK-365260</t>
  </si>
  <si>
    <t>TASK-365264</t>
  </si>
  <si>
    <t>TASK-365265</t>
  </si>
  <si>
    <t>TASK-365266</t>
  </si>
  <si>
    <t>TASK-365267</t>
  </si>
  <si>
    <t>TASK-365269</t>
  </si>
  <si>
    <t>TASK-365268</t>
  </si>
  <si>
    <t>TASK-365271</t>
  </si>
  <si>
    <t>TASK-365276</t>
  </si>
  <si>
    <t>TASK-365277</t>
  </si>
  <si>
    <t>TASK-365280</t>
  </si>
  <si>
    <t>TASK-365283</t>
  </si>
  <si>
    <t>TASK-365286</t>
  </si>
  <si>
    <t>TASK-365290</t>
  </si>
  <si>
    <t>TASK-365307</t>
  </si>
  <si>
    <t>TASK-365310</t>
  </si>
  <si>
    <t>TASK-365311</t>
  </si>
  <si>
    <t>TASK-365315</t>
  </si>
  <si>
    <t>TASK-365316</t>
  </si>
  <si>
    <t>TASK-365317</t>
  </si>
  <si>
    <t>TASK-365319</t>
  </si>
  <si>
    <t>TASK-365320</t>
  </si>
  <si>
    <t>TASK-365322</t>
  </si>
  <si>
    <t>TASK-365324</t>
  </si>
  <si>
    <t>TASK-365333</t>
  </si>
  <si>
    <t>TASK-365370</t>
  </si>
  <si>
    <t>TASK-365385</t>
  </si>
  <si>
    <t>TASK-365416</t>
  </si>
  <si>
    <t>TASK-365417</t>
  </si>
  <si>
    <t>TASK-365418</t>
  </si>
  <si>
    <t>TASK-365430</t>
  </si>
  <si>
    <t>TASK-365432</t>
  </si>
  <si>
    <t>TASK-365441</t>
  </si>
  <si>
    <t>TASK-365584</t>
  </si>
  <si>
    <t>TASK-365595</t>
  </si>
  <si>
    <t>TASK-365601</t>
  </si>
  <si>
    <t>TASK-365602</t>
  </si>
  <si>
    <t>TASK-365604</t>
  </si>
  <si>
    <t>TASK-365608</t>
  </si>
  <si>
    <t>TASK-365609</t>
  </si>
  <si>
    <t>TASK-365611</t>
  </si>
  <si>
    <t>TASK-365614</t>
  </si>
  <si>
    <t>TASK-365620</t>
  </si>
  <si>
    <t>TASK-365621</t>
  </si>
  <si>
    <t>TASK-365622</t>
  </si>
  <si>
    <t>TASK-365636</t>
  </si>
  <si>
    <t>TASK-365638</t>
  </si>
  <si>
    <t>TASK-365639</t>
  </si>
  <si>
    <t>TASK-365644</t>
  </si>
  <si>
    <t>TASK-365651</t>
  </si>
  <si>
    <t>TASK-365652</t>
  </si>
  <si>
    <t>TASK-365653</t>
  </si>
  <si>
    <t>TASK-365672</t>
  </si>
  <si>
    <t>TASK-365687</t>
  </si>
  <si>
    <t>TASK-365688</t>
  </si>
  <si>
    <t>TASK-365689</t>
  </si>
  <si>
    <t>TASK-365690</t>
  </si>
  <si>
    <t>TASK-365712</t>
  </si>
  <si>
    <t>TASK-365739</t>
  </si>
  <si>
    <t>TASK-365745</t>
  </si>
  <si>
    <t>TASK-365747</t>
  </si>
  <si>
    <t>TASK-365749</t>
  </si>
  <si>
    <t>TASK-365750</t>
  </si>
  <si>
    <t>TASK-365753</t>
  </si>
  <si>
    <t>TASK-365754</t>
  </si>
  <si>
    <t>TASK-365755</t>
  </si>
  <si>
    <t>TASK-365756</t>
  </si>
  <si>
    <t>TASK-365757</t>
  </si>
  <si>
    <t>TASK-365758</t>
  </si>
  <si>
    <t>TASK-365759</t>
  </si>
  <si>
    <t>TASK-365763</t>
  </si>
  <si>
    <t>TASK-365771</t>
  </si>
  <si>
    <t>M LAKSHMIPATHI</t>
  </si>
  <si>
    <t>TASK-365772</t>
  </si>
  <si>
    <t>TASK-365773</t>
  </si>
  <si>
    <t>TASK-365774</t>
  </si>
  <si>
    <t>TASK-365775</t>
  </si>
  <si>
    <t>TASK-365784</t>
  </si>
  <si>
    <t>TASK-365785</t>
  </si>
  <si>
    <t>TASK-365787</t>
  </si>
  <si>
    <t>TASK-365788</t>
  </si>
  <si>
    <t>TASK-365793</t>
  </si>
  <si>
    <t>TASK-365794</t>
  </si>
  <si>
    <t>TASK-365795</t>
  </si>
  <si>
    <t>TASK-365797</t>
  </si>
  <si>
    <t>TASK-365798</t>
  </si>
  <si>
    <t>TASK-365799</t>
  </si>
  <si>
    <t>TASK-365800</t>
  </si>
  <si>
    <t>TASK-365801</t>
  </si>
  <si>
    <t>TASK-365805</t>
  </si>
  <si>
    <t>TASK-365807</t>
  </si>
  <si>
    <t>TASK-365809</t>
  </si>
  <si>
    <t>TASK-365811</t>
  </si>
  <si>
    <t>TASK-365812</t>
  </si>
  <si>
    <t>TASK-365832</t>
  </si>
  <si>
    <t>TASK-365841</t>
  </si>
  <si>
    <t>TASK-365842</t>
  </si>
  <si>
    <t>TASK-365844</t>
  </si>
  <si>
    <t>TASK-365846</t>
  </si>
  <si>
    <t>TASK-365851</t>
  </si>
  <si>
    <t>TASK-365857</t>
  </si>
  <si>
    <t>TASK-365874</t>
  </si>
  <si>
    <t>TASK-365883</t>
  </si>
  <si>
    <t>TASK-365885</t>
  </si>
  <si>
    <t>TASK-365887</t>
  </si>
  <si>
    <t>TASK-365904</t>
  </si>
  <si>
    <t>TASK-365906</t>
  </si>
  <si>
    <t>TASK-365908</t>
  </si>
  <si>
    <t>TASK-365910</t>
  </si>
  <si>
    <t>TASK-365911</t>
  </si>
  <si>
    <t>TASK-365912</t>
  </si>
  <si>
    <t>TASK-365914</t>
  </si>
  <si>
    <t>TASK-365922</t>
  </si>
  <si>
    <t>TASK-365926</t>
  </si>
  <si>
    <t>TASK-365931</t>
  </si>
  <si>
    <t>TASK-365934</t>
  </si>
  <si>
    <t>TASK-365980</t>
  </si>
  <si>
    <t>TASK-365996</t>
  </si>
  <si>
    <t>TASK-365997</t>
  </si>
  <si>
    <t>TASK-366000</t>
  </si>
  <si>
    <t>TASK-366001</t>
  </si>
  <si>
    <t>TASK-366011</t>
  </si>
  <si>
    <t>TASK-366012</t>
  </si>
  <si>
    <t>TASK-366033</t>
  </si>
  <si>
    <t>TASK-366035</t>
  </si>
  <si>
    <t>TASK-366047</t>
  </si>
  <si>
    <t>TASK-366051</t>
  </si>
  <si>
    <t>TASK-366053</t>
  </si>
  <si>
    <t>TASK-366055</t>
  </si>
  <si>
    <t>TASK-366056</t>
  </si>
  <si>
    <t>TASK-366057</t>
  </si>
  <si>
    <t>TASK-366058</t>
  </si>
  <si>
    <t>TASK-366060</t>
  </si>
  <si>
    <t>TASK-366104</t>
  </si>
  <si>
    <t>TASK-366107</t>
  </si>
  <si>
    <t>TASK-366117</t>
  </si>
  <si>
    <t>TASK-366118</t>
  </si>
  <si>
    <t>TASK-366120</t>
  </si>
  <si>
    <t>TASK-366121</t>
  </si>
  <si>
    <t>TASK-366125</t>
  </si>
  <si>
    <t>TASK-366126</t>
  </si>
  <si>
    <t>TASK-366127</t>
  </si>
  <si>
    <t>TASK-366130</t>
  </si>
  <si>
    <t>TASK-366131</t>
  </si>
  <si>
    <t>TASK-366132</t>
  </si>
  <si>
    <t>TASK-366134</t>
  </si>
  <si>
    <t>TASK-366135</t>
  </si>
  <si>
    <t>TASK-366136</t>
  </si>
  <si>
    <t>TASK-366137</t>
  </si>
  <si>
    <t>TASK-366138</t>
  </si>
  <si>
    <t>TASK-366145</t>
  </si>
  <si>
    <t>TASK-366148</t>
  </si>
  <si>
    <t>TASK-366149</t>
  </si>
  <si>
    <t>TASK-366152</t>
  </si>
  <si>
    <t>TASK-366154</t>
  </si>
  <si>
    <t>TASK-366155</t>
  </si>
  <si>
    <t>TASK-366157</t>
  </si>
  <si>
    <t>TASK-366165</t>
  </si>
  <si>
    <t>TASK-366169</t>
  </si>
  <si>
    <t>TASK-366171</t>
  </si>
  <si>
    <t>TASK-366175</t>
  </si>
  <si>
    <t>TASK-366183</t>
  </si>
  <si>
    <t>TASK-366188</t>
  </si>
  <si>
    <t>TASK-366190</t>
  </si>
  <si>
    <t>TASK-366191</t>
  </si>
  <si>
    <t>TASK-366192</t>
  </si>
  <si>
    <t>TASK-366204</t>
  </si>
  <si>
    <t>TASK-366206</t>
  </si>
  <si>
    <t>TASK-366208</t>
  </si>
  <si>
    <t>PERIYANNAN M</t>
  </si>
  <si>
    <t>TASK-366212</t>
  </si>
  <si>
    <t>TASK-366224</t>
  </si>
  <si>
    <t>TASK-366232</t>
  </si>
  <si>
    <t>TASK-366233</t>
  </si>
  <si>
    <t>TASK-366234</t>
  </si>
  <si>
    <t>TASK-366239</t>
  </si>
  <si>
    <t>TASK-366256</t>
  </si>
  <si>
    <t>TASK-366258</t>
  </si>
  <si>
    <t>TASK-366266</t>
  </si>
  <si>
    <t>TASK-366270</t>
  </si>
  <si>
    <t>TASK-366272</t>
  </si>
  <si>
    <t>TASK-366283</t>
  </si>
  <si>
    <t>TASK-366282</t>
  </si>
  <si>
    <t>TASK-366288</t>
  </si>
  <si>
    <t>TASK-366293</t>
  </si>
  <si>
    <t>TASK-366294</t>
  </si>
  <si>
    <t>TASK-366299</t>
  </si>
  <si>
    <t>TASK-366303</t>
  </si>
  <si>
    <t>TASK-366306</t>
  </si>
  <si>
    <t>TASK-366309</t>
  </si>
  <si>
    <t>TASK-366313</t>
  </si>
  <si>
    <t>TASK-366316</t>
  </si>
  <si>
    <t>TASK-366329</t>
  </si>
  <si>
    <t>TASK-366361</t>
  </si>
  <si>
    <t>TASK-366369</t>
  </si>
  <si>
    <t>TASK-366377</t>
  </si>
  <si>
    <t>TASK-366379</t>
  </si>
  <si>
    <t>TASK-366386</t>
  </si>
  <si>
    <t>TASK-366394</t>
  </si>
  <si>
    <t>TASK-366395</t>
  </si>
  <si>
    <t>TASK-366396</t>
  </si>
  <si>
    <t>TASK-366402</t>
  </si>
  <si>
    <t>TASK-366424</t>
  </si>
  <si>
    <t>TASK-366435</t>
  </si>
  <si>
    <t>TASK-366447</t>
  </si>
  <si>
    <t>TASK-366451</t>
  </si>
  <si>
    <t>TASK-366456</t>
  </si>
  <si>
    <t>TASK-366457</t>
  </si>
  <si>
    <t>TASK-366458</t>
  </si>
  <si>
    <t>TASK-366461</t>
  </si>
  <si>
    <t>TASK-366462</t>
  </si>
  <si>
    <t>TASK-366464</t>
  </si>
  <si>
    <t>TASK-366480</t>
  </si>
  <si>
    <t>TASK-366486</t>
  </si>
  <si>
    <t>TASK-366488</t>
  </si>
  <si>
    <t>TASK-366497</t>
  </si>
  <si>
    <t>TASK-366499</t>
  </si>
  <si>
    <t>TASK-366504</t>
  </si>
  <si>
    <t>TASK-366503</t>
  </si>
  <si>
    <t>TASK-366505</t>
  </si>
  <si>
    <t>TASK-366514</t>
  </si>
  <si>
    <t>TASK-366521</t>
  </si>
  <si>
    <t>TASK-366522</t>
  </si>
  <si>
    <t>TASK-366538</t>
  </si>
  <si>
    <t>TASK-366542</t>
  </si>
  <si>
    <t>TASK-366547</t>
  </si>
  <si>
    <t>TASK-366564</t>
  </si>
  <si>
    <t>TASK-366566</t>
  </si>
  <si>
    <t>TASK-366570</t>
  </si>
  <si>
    <t>TASK-366571</t>
  </si>
  <si>
    <t>TASK-366572</t>
  </si>
  <si>
    <t>TASK-366574</t>
  </si>
  <si>
    <t>TASK-366576</t>
  </si>
  <si>
    <t>TASK-366577</t>
  </si>
  <si>
    <t>TASK-366583</t>
  </si>
  <si>
    <t>TASK-366598</t>
  </si>
  <si>
    <t>TASK-366601</t>
  </si>
  <si>
    <t>TASK-366606</t>
  </si>
  <si>
    <t>TASK-366612</t>
  </si>
  <si>
    <t>TASK-366617</t>
  </si>
  <si>
    <t>TASK-366625</t>
  </si>
  <si>
    <t>TASK-366626</t>
  </si>
  <si>
    <t>TASK-366630</t>
  </si>
  <si>
    <t>TASK-366637</t>
  </si>
  <si>
    <t>TASK-366641</t>
  </si>
  <si>
    <t>TASK-366643</t>
  </si>
  <si>
    <t>TASK-366651</t>
  </si>
  <si>
    <t>TASK-366657</t>
  </si>
  <si>
    <t>TASK-366656</t>
  </si>
  <si>
    <t>TASK-366655</t>
  </si>
  <si>
    <t>TASK-366664</t>
  </si>
  <si>
    <t>TASK-366667</t>
  </si>
  <si>
    <t>TASK-366671</t>
  </si>
  <si>
    <t>TASK-366673</t>
  </si>
  <si>
    <t>TASK-366676</t>
  </si>
  <si>
    <t>TASK-366686</t>
  </si>
  <si>
    <t>TASK-366689</t>
  </si>
  <si>
    <t>TASK-366694</t>
  </si>
  <si>
    <t>TASK-366697</t>
  </si>
  <si>
    <t>TASK-366696</t>
  </si>
  <si>
    <t>TASK-366699</t>
  </si>
  <si>
    <t>TASK-366700</t>
  </si>
  <si>
    <t>TASK-366704</t>
  </si>
  <si>
    <t>TASK-366723</t>
  </si>
  <si>
    <t>TASK-366730</t>
  </si>
  <si>
    <t>JAGANNAD YADAV</t>
  </si>
  <si>
    <t>TASK-366734</t>
  </si>
  <si>
    <t>TASK-366739</t>
  </si>
  <si>
    <t>TASK-366746</t>
  </si>
  <si>
    <t>TASK-366747</t>
  </si>
  <si>
    <t>TASK-366748</t>
  </si>
  <si>
    <t>TASK-366755</t>
  </si>
  <si>
    <t>TASK-366761</t>
  </si>
  <si>
    <t>TASK-366763</t>
  </si>
  <si>
    <t>TASK-366764</t>
  </si>
  <si>
    <t>TASK-366765</t>
  </si>
  <si>
    <t>TASK-366794</t>
  </si>
  <si>
    <t>TASK-366810</t>
  </si>
  <si>
    <t>TASK-366851</t>
  </si>
  <si>
    <t>TASK-366853</t>
  </si>
  <si>
    <t>TASK-366859</t>
  </si>
  <si>
    <t>TASK-366860</t>
  </si>
  <si>
    <t>RIYA CHOURE</t>
  </si>
  <si>
    <t>TASK-366861</t>
  </si>
  <si>
    <t>TASK-366863</t>
  </si>
  <si>
    <t>TASK-366888</t>
  </si>
  <si>
    <t>TASK-366894</t>
  </si>
  <si>
    <t>TASK-366904</t>
  </si>
  <si>
    <t>TASK-366905</t>
  </si>
  <si>
    <t>TASK-366915</t>
  </si>
  <si>
    <t>TASK-366916</t>
  </si>
  <si>
    <t>TASK-366921</t>
  </si>
  <si>
    <t>TASK-366922</t>
  </si>
  <si>
    <t>TASK-366923</t>
  </si>
  <si>
    <t>TASK-366934</t>
  </si>
  <si>
    <t>TASK-366941</t>
  </si>
  <si>
    <t>TASK-366946</t>
  </si>
  <si>
    <t>TASK-366952</t>
  </si>
  <si>
    <t>TASK-366958</t>
  </si>
  <si>
    <t>TASK-366961</t>
  </si>
  <si>
    <t>TASK-366962</t>
  </si>
  <si>
    <t>TASK-366967</t>
  </si>
  <si>
    <t>TASK-366968</t>
  </si>
  <si>
    <t>TASK-366969</t>
  </si>
  <si>
    <t>TASK-366970</t>
  </si>
  <si>
    <t>TASK-366972</t>
  </si>
  <si>
    <t>TASK-366978</t>
  </si>
  <si>
    <t>TASK-366987</t>
  </si>
  <si>
    <t>TASK-366988</t>
  </si>
  <si>
    <t>TASK-366991</t>
  </si>
  <si>
    <t>TASK-366998</t>
  </si>
  <si>
    <t>TASK-367002</t>
  </si>
  <si>
    <t>TASK-367017</t>
  </si>
  <si>
    <t>TASK-367019</t>
  </si>
  <si>
    <t>TASK-367020</t>
  </si>
  <si>
    <t>TASK-367022</t>
  </si>
  <si>
    <t>TASK-367038</t>
  </si>
  <si>
    <t>TASK-367042</t>
  </si>
  <si>
    <t>TASK-367044</t>
  </si>
  <si>
    <t>TASK-367054</t>
  </si>
  <si>
    <t>TASK-367056</t>
  </si>
  <si>
    <t>TASK-367066</t>
  </si>
  <si>
    <t>TASK-367076</t>
  </si>
  <si>
    <t>TASK-367078</t>
  </si>
  <si>
    <t>TASK-367079</t>
  </si>
  <si>
    <t>TASK-367081</t>
  </si>
  <si>
    <t>TASK-367082</t>
  </si>
  <si>
    <t>TASK-367084</t>
  </si>
  <si>
    <t>TASK-367089</t>
  </si>
  <si>
    <t>TASK-367091</t>
  </si>
  <si>
    <t>TASK-367093</t>
  </si>
  <si>
    <t>TASK-367095</t>
  </si>
  <si>
    <t>TASK-367098</t>
  </si>
  <si>
    <t>TASK-367099</t>
  </si>
  <si>
    <t>TASK-367100</t>
  </si>
  <si>
    <t>TASK-367103</t>
  </si>
  <si>
    <t>TASK-367108</t>
  </si>
  <si>
    <t>TASK-367110</t>
  </si>
  <si>
    <t>TASK-367111</t>
  </si>
  <si>
    <t>TASK-367119</t>
  </si>
  <si>
    <t>TASK-367120</t>
  </si>
  <si>
    <t>TASK-367126</t>
  </si>
  <si>
    <t>TASK-367130</t>
  </si>
  <si>
    <t>TASK-367131</t>
  </si>
  <si>
    <t>TASK-367136</t>
  </si>
  <si>
    <t>TASK-367174</t>
  </si>
  <si>
    <t>TASK-367175</t>
  </si>
  <si>
    <t>TASK-367180</t>
  </si>
  <si>
    <t>TASK-367207</t>
  </si>
  <si>
    <t>TASK-367212</t>
  </si>
  <si>
    <t>TASK-367223</t>
  </si>
  <si>
    <t>TASK-367224</t>
  </si>
  <si>
    <t>TASK-367227</t>
  </si>
  <si>
    <t>TASK-367254</t>
  </si>
  <si>
    <t>TASK-367275</t>
  </si>
  <si>
    <t>TASK-367274</t>
  </si>
  <si>
    <t>TASK-367276</t>
  </si>
  <si>
    <t>TASK-367281</t>
  </si>
  <si>
    <t>TASK-367290</t>
  </si>
  <si>
    <t>TASK-367291</t>
  </si>
  <si>
    <t>TASK-367293</t>
  </si>
  <si>
    <t>TASK-367301</t>
  </si>
  <si>
    <t>TASK-367302</t>
  </si>
  <si>
    <t>TASK-367303</t>
  </si>
  <si>
    <t>TASK-367307</t>
  </si>
  <si>
    <t>TASK-367309</t>
  </si>
  <si>
    <t>TASK-367310</t>
  </si>
  <si>
    <t>TASK-367313</t>
  </si>
  <si>
    <t>TASK-367312</t>
  </si>
  <si>
    <t>TASK-367316</t>
  </si>
  <si>
    <t>TASK-367323</t>
  </si>
  <si>
    <t>TASK-367326</t>
  </si>
  <si>
    <t>TASK-367329</t>
  </si>
  <si>
    <t>TASK-367332</t>
  </si>
  <si>
    <t>TASK-367333</t>
  </si>
  <si>
    <t>TASK-367354</t>
  </si>
  <si>
    <t>TASK-367358</t>
  </si>
  <si>
    <t>TASK-367364</t>
  </si>
  <si>
    <t>TASK-367367</t>
  </si>
  <si>
    <t>TASK-367370</t>
  </si>
  <si>
    <t>TASK-367373</t>
  </si>
  <si>
    <t>TASK-367392</t>
  </si>
  <si>
    <t>NARENDR RAJAK</t>
  </si>
  <si>
    <t>TASK-367395</t>
  </si>
  <si>
    <t>TASK-367401</t>
  </si>
  <si>
    <t>TASK-367403</t>
  </si>
  <si>
    <t>TASK-367407</t>
  </si>
  <si>
    <t>TASK-367409</t>
  </si>
  <si>
    <t>TASK-367413</t>
  </si>
  <si>
    <t>TASK-367417</t>
  </si>
  <si>
    <t>TASK-367420</t>
  </si>
  <si>
    <t>TASK-367427</t>
  </si>
  <si>
    <t>TASK-367426</t>
  </si>
  <si>
    <t>TASK-367428</t>
  </si>
  <si>
    <t>TASK-367429</t>
  </si>
  <si>
    <t>TASK-367435</t>
  </si>
  <si>
    <t>TASK-367438</t>
  </si>
  <si>
    <t>TASK-367444</t>
  </si>
  <si>
    <t>TASK-367449</t>
  </si>
  <si>
    <t>TASK-367455</t>
  </si>
  <si>
    <t>TASK-367456</t>
  </si>
  <si>
    <t>TASK-367463</t>
  </si>
  <si>
    <t>TASK-367484</t>
  </si>
  <si>
    <t>TASK-367485</t>
  </si>
  <si>
    <t>TASK-367498</t>
  </si>
  <si>
    <t>TASK-367499</t>
  </si>
  <si>
    <t>TASK-367504</t>
  </si>
  <si>
    <t>TASK-367509</t>
  </si>
  <si>
    <t>TASK-367512</t>
  </si>
  <si>
    <t>TASK-367514</t>
  </si>
  <si>
    <t>TASK-367516</t>
  </si>
  <si>
    <t>TASK-367532</t>
  </si>
  <si>
    <t>TASK-367538</t>
  </si>
  <si>
    <t>TASK-367539</t>
  </si>
  <si>
    <t>TASK-367544</t>
  </si>
  <si>
    <t>TASK-367547</t>
  </si>
  <si>
    <t>TASK-367555</t>
  </si>
  <si>
    <t>TASK-367564</t>
  </si>
  <si>
    <t>TASK-367565</t>
  </si>
  <si>
    <t>TASK-367567</t>
  </si>
  <si>
    <t>TASK-367568</t>
  </si>
  <si>
    <t>TASK-367575</t>
  </si>
  <si>
    <t>TASK-367588</t>
  </si>
  <si>
    <t>TASK-367592</t>
  </si>
  <si>
    <t>TASK-367594</t>
  </si>
  <si>
    <t>TASK-367596</t>
  </si>
  <si>
    <t>TASK-367602</t>
  </si>
  <si>
    <t>TASK-367601</t>
  </si>
  <si>
    <t>TASK-367605</t>
  </si>
  <si>
    <t>TASK-367612</t>
  </si>
  <si>
    <t>TASK-367618</t>
  </si>
  <si>
    <t>TASK-367622</t>
  </si>
  <si>
    <t>TASK-367621</t>
  </si>
  <si>
    <t>TASK-367628</t>
  </si>
  <si>
    <t>TASK-367632</t>
  </si>
  <si>
    <t>TASK-367644</t>
  </si>
  <si>
    <t>TASK-367661</t>
  </si>
  <si>
    <t>TASK-367662</t>
  </si>
  <si>
    <t>TASK-367665</t>
  </si>
  <si>
    <t>TASK-367676</t>
  </si>
  <si>
    <t>TASK-367677</t>
  </si>
  <si>
    <t>TASK-367700</t>
  </si>
  <si>
    <t>TASK-367708</t>
  </si>
  <si>
    <t>TASK-367709</t>
  </si>
  <si>
    <t>TASK-367726</t>
  </si>
  <si>
    <t>TASK-367730</t>
  </si>
  <si>
    <t>TASK-367731</t>
  </si>
  <si>
    <t>TASK-367742</t>
  </si>
  <si>
    <t>TASK-367758</t>
  </si>
  <si>
    <t>TASK-367770</t>
  </si>
  <si>
    <t>TASK-367771</t>
  </si>
  <si>
    <t>TASK-367789</t>
  </si>
  <si>
    <t>TASK-367791</t>
  </si>
  <si>
    <t>TASK-367792</t>
  </si>
  <si>
    <t>TASK-367794</t>
  </si>
  <si>
    <t>TASK-367800</t>
  </si>
  <si>
    <t>TASK-367806</t>
  </si>
  <si>
    <t>TASK-367819</t>
  </si>
  <si>
    <t>TASK-367824</t>
  </si>
  <si>
    <t>TASK-367828</t>
  </si>
  <si>
    <t>TASK-367829</t>
  </si>
  <si>
    <t>TASK-367833</t>
  </si>
  <si>
    <t>TASK-367834</t>
  </si>
  <si>
    <t>TASK-367837</t>
  </si>
  <si>
    <t>TASK-367842</t>
  </si>
  <si>
    <t>TASK-367848</t>
  </si>
  <si>
    <t>TASK-367849</t>
  </si>
  <si>
    <t>TASK-367865</t>
  </si>
  <si>
    <t>TASK-367896</t>
  </si>
  <si>
    <t>TASK-367897</t>
  </si>
  <si>
    <t>TASK-367902</t>
  </si>
  <si>
    <t>TASK-367903</t>
  </si>
  <si>
    <t>TASK-367905</t>
  </si>
  <si>
    <t>TASK-367906</t>
  </si>
  <si>
    <t>TASK-367907</t>
  </si>
  <si>
    <t>TASK-367915</t>
  </si>
  <si>
    <t>TASK-367916</t>
  </si>
  <si>
    <t>TASK-367918</t>
  </si>
  <si>
    <t>TASK-367920</t>
  </si>
  <si>
    <t>TASK-367921</t>
  </si>
  <si>
    <t>TASK-367922</t>
  </si>
  <si>
    <t>TASK-367923</t>
  </si>
  <si>
    <t>TASK-367924</t>
  </si>
  <si>
    <t>TASK-367927</t>
  </si>
  <si>
    <t>TASK-367929</t>
  </si>
  <si>
    <t>TASK-367930</t>
  </si>
  <si>
    <t>TASK-367931</t>
  </si>
  <si>
    <t>TASK-367934</t>
  </si>
  <si>
    <t>TASK-367938</t>
  </si>
  <si>
    <t>TASK-367941</t>
  </si>
  <si>
    <t>TASK-367944</t>
  </si>
  <si>
    <t>TASK-367949</t>
  </si>
  <si>
    <t>TASK-367950</t>
  </si>
  <si>
    <t>TASK-367956</t>
  </si>
  <si>
    <t>TASK-367959</t>
  </si>
  <si>
    <t>TASK-367969</t>
  </si>
  <si>
    <t>TASK-367979</t>
  </si>
  <si>
    <t>TASK-367986</t>
  </si>
  <si>
    <t>TASK-367995</t>
  </si>
  <si>
    <t>TASK-367996</t>
  </si>
  <si>
    <t>TASK-368003</t>
  </si>
  <si>
    <t>TASK-368030</t>
  </si>
  <si>
    <t>TASK-368031</t>
  </si>
  <si>
    <t>TASK-368035</t>
  </si>
  <si>
    <t>TASK-368036</t>
  </si>
  <si>
    <t>TASK-368040</t>
  </si>
  <si>
    <t>TASK-368046</t>
  </si>
  <si>
    <t>TASK-368051</t>
  </si>
  <si>
    <t>TASK-368064</t>
  </si>
  <si>
    <t>TASK-368068</t>
  </si>
  <si>
    <t>TASK-368073</t>
  </si>
  <si>
    <t>TASK-368083</t>
  </si>
  <si>
    <t>TASK-368084</t>
  </si>
  <si>
    <t>TASK-368087</t>
  </si>
  <si>
    <t>TASK-368089</t>
  </si>
  <si>
    <t>TASK-368096</t>
  </si>
  <si>
    <t>TASK-368097</t>
  </si>
  <si>
    <t>TASK-368099</t>
  </si>
  <si>
    <t>TASK-368114</t>
  </si>
  <si>
    <t>TASK-368117</t>
  </si>
  <si>
    <t>TASK-368118</t>
  </si>
  <si>
    <t>TASK-368120</t>
  </si>
  <si>
    <t>TASK-368121</t>
  </si>
  <si>
    <t>TASK-368125</t>
  </si>
  <si>
    <t>TASK-368131</t>
  </si>
  <si>
    <t>TASK-368132</t>
  </si>
  <si>
    <t>TASK-368139</t>
  </si>
  <si>
    <t>TASK-368144</t>
  </si>
  <si>
    <t>TASK-368147</t>
  </si>
  <si>
    <t>TASK-368155</t>
  </si>
  <si>
    <t>TASK-368158</t>
  </si>
  <si>
    <t>TASK-368159</t>
  </si>
  <si>
    <t>TASK-368161</t>
  </si>
  <si>
    <t>TASK-368173</t>
  </si>
  <si>
    <t>TASK-368174</t>
  </si>
  <si>
    <t>TASK-368175</t>
  </si>
  <si>
    <t>TASK-368184</t>
  </si>
  <si>
    <t>TASK-368196</t>
  </si>
  <si>
    <t>TASK-368197</t>
  </si>
  <si>
    <t>TASK-368198</t>
  </si>
  <si>
    <t>TASK-368209</t>
  </si>
  <si>
    <t>TASK-368214</t>
  </si>
  <si>
    <t>TASK-368215</t>
  </si>
  <si>
    <t>TASK-368216</t>
  </si>
  <si>
    <t>TASK-368217</t>
  </si>
  <si>
    <t>TASK-368221</t>
  </si>
  <si>
    <t>TASK-368230</t>
  </si>
  <si>
    <t>TASK-368234</t>
  </si>
  <si>
    <t>TASK-368237</t>
  </si>
  <si>
    <t>TASK-368245</t>
  </si>
  <si>
    <t>TASK-368246</t>
  </si>
  <si>
    <t>TASK-368247</t>
  </si>
  <si>
    <t>TASK-368248</t>
  </si>
  <si>
    <t>TASK-368251</t>
  </si>
  <si>
    <t>TASK-368260</t>
  </si>
  <si>
    <t>TASK-368261</t>
  </si>
  <si>
    <t>TASK-368275</t>
  </si>
  <si>
    <t>TASK-368276</t>
  </si>
  <si>
    <t>TASK-368277</t>
  </si>
  <si>
    <t>TASK-368278</t>
  </si>
  <si>
    <t>TASK-368279</t>
  </si>
  <si>
    <t>TASK-368282</t>
  </si>
  <si>
    <t>TASK-368285</t>
  </si>
  <si>
    <t>TASK-368287</t>
  </si>
  <si>
    <t>TASK-368288</t>
  </si>
  <si>
    <t>TASK-368293</t>
  </si>
  <si>
    <t>TASK-368294</t>
  </si>
  <si>
    <t>TASK-368296</t>
  </si>
  <si>
    <t>TASK-368298</t>
  </si>
  <si>
    <t>TASK-368306</t>
  </si>
  <si>
    <t>TASK-368321</t>
  </si>
  <si>
    <t>TASK-368325</t>
  </si>
  <si>
    <t>TASK-368326</t>
  </si>
  <si>
    <t>TASK-368330</t>
  </si>
  <si>
    <t>TASK-368336</t>
  </si>
  <si>
    <t>TASK-368338</t>
  </si>
  <si>
    <t>TASK-368340</t>
  </si>
  <si>
    <t>TASK-368342</t>
  </si>
  <si>
    <t>TASK-368351</t>
  </si>
  <si>
    <t>TASK-368352</t>
  </si>
  <si>
    <t>TASK-368355</t>
  </si>
  <si>
    <t>TASK-368357</t>
  </si>
  <si>
    <t>TASK-368358</t>
  </si>
  <si>
    <t>TASK-368368</t>
  </si>
  <si>
    <t>TASK-368380</t>
  </si>
  <si>
    <t>TASK-368381</t>
  </si>
  <si>
    <t>TASK-368398</t>
  </si>
  <si>
    <t>TASK-368403</t>
  </si>
  <si>
    <t>TASK-368404</t>
  </si>
  <si>
    <t>TASK-368412</t>
  </si>
  <si>
    <t>TASK-368417</t>
  </si>
  <si>
    <t>TASK-368420</t>
  </si>
  <si>
    <t>TASK-368424</t>
  </si>
  <si>
    <t>TASK-368432</t>
  </si>
  <si>
    <t>TASK-368434</t>
  </si>
  <si>
    <t>TASK-368437</t>
  </si>
  <si>
    <t>TASK-368438</t>
  </si>
  <si>
    <t>TASK-368439</t>
  </si>
  <si>
    <t>TASK-368441</t>
  </si>
  <si>
    <t>TASK-368443</t>
  </si>
  <si>
    <t>TASK-368445</t>
  </si>
  <si>
    <t>TASK-368454</t>
  </si>
  <si>
    <t>TASK-368465</t>
  </si>
  <si>
    <t>TASK-368466</t>
  </si>
  <si>
    <t>TASK-368467</t>
  </si>
  <si>
    <t>TASK-368468</t>
  </si>
  <si>
    <t>TASK-368471</t>
  </si>
  <si>
    <t>TASK-368472</t>
  </si>
  <si>
    <t>TASK-368473</t>
  </si>
  <si>
    <t>TASK-368480</t>
  </si>
  <si>
    <t>TASK-368485</t>
  </si>
  <si>
    <t>TASK-368489</t>
  </si>
  <si>
    <t>TASK-368490</t>
  </si>
  <si>
    <t>TASK-368497</t>
  </si>
  <si>
    <t>TASK-368499</t>
  </si>
  <si>
    <t>TASK-368503</t>
  </si>
  <si>
    <t>TASK-368506</t>
  </si>
  <si>
    <t>TASK-368507</t>
  </si>
  <si>
    <t>TASK-368513</t>
  </si>
  <si>
    <t>TASK-368514</t>
  </si>
  <si>
    <t>TASK-368519</t>
  </si>
  <si>
    <t>TASK-368526</t>
  </si>
  <si>
    <t>TASK-368527</t>
  </si>
  <si>
    <t>TASK-368530</t>
  </si>
  <si>
    <t>TASK-368531</t>
  </si>
  <si>
    <t>TASK-368534</t>
  </si>
  <si>
    <t>TASK-368537</t>
  </si>
  <si>
    <t>TASK-368541</t>
  </si>
  <si>
    <t>TASK-368547</t>
  </si>
  <si>
    <t>TASK-368548</t>
  </si>
  <si>
    <t>TASK-368549</t>
  </si>
  <si>
    <t>TASK-368550</t>
  </si>
  <si>
    <t>TASK-368562</t>
  </si>
  <si>
    <t>TASK-368572</t>
  </si>
  <si>
    <t>TASK-368575</t>
  </si>
  <si>
    <t>TASK-368576</t>
  </si>
  <si>
    <t>TASK-368577</t>
  </si>
  <si>
    <t>TASK-368578</t>
  </si>
  <si>
    <t>TASK-368579</t>
  </si>
  <si>
    <t>TASK-368581</t>
  </si>
  <si>
    <t>TASK-368583</t>
  </si>
  <si>
    <t>TASK-368587</t>
  </si>
  <si>
    <t>TASK-368591</t>
  </si>
  <si>
    <t>TASK-368592</t>
  </si>
  <si>
    <t>TASK-368600</t>
  </si>
  <si>
    <t>TASK-368603</t>
  </si>
  <si>
    <t>TASK-368617</t>
  </si>
  <si>
    <t>TASK-368618</t>
  </si>
  <si>
    <t>TASK-368622</t>
  </si>
  <si>
    <t>TASK-368638</t>
  </si>
  <si>
    <t>TASK-368643</t>
  </si>
  <si>
    <t>TASK-368644</t>
  </si>
  <si>
    <t>TASK-368647</t>
  </si>
  <si>
    <t>TASK-368648</t>
  </si>
  <si>
    <t>TASK-368656</t>
  </si>
  <si>
    <t>TASK-368659</t>
  </si>
  <si>
    <t>TASK-368668</t>
  </si>
  <si>
    <t>TASK-368669</t>
  </si>
  <si>
    <t>TASK-368670</t>
  </si>
  <si>
    <t>TASK-368691</t>
  </si>
  <si>
    <t>TASK-368697</t>
  </si>
  <si>
    <t>TASK-368714</t>
  </si>
  <si>
    <t>TASK-368716</t>
  </si>
  <si>
    <t>TASK-368718</t>
  </si>
  <si>
    <t>TASK-368720</t>
  </si>
  <si>
    <t>TASK-368726</t>
  </si>
  <si>
    <t>TASK-368731</t>
  </si>
  <si>
    <t>TASK-368732</t>
  </si>
  <si>
    <t>TASK-368756</t>
  </si>
  <si>
    <t>TASK-368768</t>
  </si>
  <si>
    <t>TASK-368770</t>
  </si>
  <si>
    <t>TASK-368776</t>
  </si>
  <si>
    <t>TASK-368783</t>
  </si>
  <si>
    <t>TASK-368785</t>
  </si>
  <si>
    <t>TASK-368788</t>
  </si>
  <si>
    <t>TASK-368795</t>
  </si>
  <si>
    <t>TASK-368799</t>
  </si>
  <si>
    <t>TASK-368804</t>
  </si>
  <si>
    <t>TASK-368807</t>
  </si>
  <si>
    <t>TASK-368820</t>
  </si>
  <si>
    <t>TASK-368843</t>
  </si>
  <si>
    <t>TASK-368844</t>
  </si>
  <si>
    <t>TASK-368847</t>
  </si>
  <si>
    <t>TASK-368850</t>
  </si>
  <si>
    <t>TASK-368851</t>
  </si>
  <si>
    <t>TASK-368853</t>
  </si>
  <si>
    <t>TASK-368855</t>
  </si>
  <si>
    <t>TASK-368857</t>
  </si>
  <si>
    <t>TASK-368860</t>
  </si>
  <si>
    <t>TASK-368863</t>
  </si>
  <si>
    <t>TASK-368866</t>
  </si>
  <si>
    <t>TASK-368867</t>
  </si>
  <si>
    <t>TASK-368868</t>
  </si>
  <si>
    <t>TASK-368869</t>
  </si>
  <si>
    <t>TASK-368873</t>
  </si>
  <si>
    <t>TASK-368877</t>
  </si>
  <si>
    <t>TASK-368885</t>
  </si>
  <si>
    <t>TASK-368912</t>
  </si>
  <si>
    <t>TASK-368926</t>
  </si>
  <si>
    <t>TASK-368928</t>
  </si>
  <si>
    <t>TASK-368945</t>
  </si>
  <si>
    <t>TASK-368951</t>
  </si>
  <si>
    <t>TASK-368956</t>
  </si>
  <si>
    <t>TASK-368963</t>
  </si>
  <si>
    <t>TASK-368964</t>
  </si>
  <si>
    <t>TASK-368968</t>
  </si>
  <si>
    <t>TASK-368972</t>
  </si>
  <si>
    <t>TASK-368973</t>
  </si>
  <si>
    <t>TASK-368982</t>
  </si>
  <si>
    <t>TASK-369060</t>
  </si>
  <si>
    <t>TASK-369263</t>
  </si>
  <si>
    <t>TASK-369265</t>
  </si>
  <si>
    <t>TASK-369266</t>
  </si>
  <si>
    <t>TASK-369268</t>
  </si>
  <si>
    <t>TASK-369270</t>
  </si>
  <si>
    <t>TASK-369279</t>
  </si>
  <si>
    <t>TASK-369280</t>
  </si>
  <si>
    <t>TASK-369283</t>
  </si>
  <si>
    <t>TASK-369284</t>
  </si>
  <si>
    <t>TASK-369291</t>
  </si>
  <si>
    <t>TASK-369295</t>
  </si>
  <si>
    <t>TASK-369313</t>
  </si>
  <si>
    <t>TASK-369316</t>
  </si>
  <si>
    <t>TASK-369317</t>
  </si>
  <si>
    <t>TASK-369341</t>
  </si>
  <si>
    <t>TASK-369342</t>
  </si>
  <si>
    <t>TASK-369345</t>
  </si>
  <si>
    <t>TASK-369347</t>
  </si>
  <si>
    <t>TASK-369351</t>
  </si>
  <si>
    <t>TASK-369354</t>
  </si>
  <si>
    <t>TASK-369355</t>
  </si>
  <si>
    <t>TASK-369357</t>
  </si>
  <si>
    <t>TASK-369358</t>
  </si>
  <si>
    <t>TASK-369363</t>
  </si>
  <si>
    <t>TASK-369369</t>
  </si>
  <si>
    <t>TASK-369370</t>
  </si>
  <si>
    <t>TASK-369371</t>
  </si>
  <si>
    <t>TASK-369383</t>
  </si>
  <si>
    <t>TASK-369384</t>
  </si>
  <si>
    <t>TASK-369389</t>
  </si>
  <si>
    <t>TASK-369399</t>
  </si>
  <si>
    <t>TASK-369403</t>
  </si>
  <si>
    <t>TASK-369406</t>
  </si>
  <si>
    <t>TASK-369407</t>
  </si>
  <si>
    <t>TASK-369433</t>
  </si>
  <si>
    <t>TASK-369438</t>
  </si>
  <si>
    <t>TASK-369443</t>
  </si>
  <si>
    <t>TASK-369451</t>
  </si>
  <si>
    <t>TASK-369452</t>
  </si>
  <si>
    <t>TASK-369467</t>
  </si>
  <si>
    <t>TASK-369466</t>
  </si>
  <si>
    <t>TASK-369468</t>
  </si>
  <si>
    <t>TASK-369469</t>
  </si>
  <si>
    <t>TASK-369470</t>
  </si>
  <si>
    <t>TASK-369472</t>
  </si>
  <si>
    <t>TASK-369473</t>
  </si>
  <si>
    <t>TASK-369476</t>
  </si>
  <si>
    <t>TASK-369477</t>
  </si>
  <si>
    <t>TASK-369488</t>
  </si>
  <si>
    <t>TASK-369489</t>
  </si>
  <si>
    <t>TASK-369495</t>
  </si>
  <si>
    <t>TASK-369505</t>
  </si>
  <si>
    <t>TASK-369517</t>
  </si>
  <si>
    <t>TASK-369525</t>
  </si>
  <si>
    <t>TASK-369534</t>
  </si>
  <si>
    <t>TASK-369535</t>
  </si>
  <si>
    <t>TASK-369536</t>
  </si>
  <si>
    <t>TASK-369538</t>
  </si>
  <si>
    <t>TASK-369547</t>
  </si>
  <si>
    <t>TASK-369551</t>
  </si>
  <si>
    <t>TASK-369553</t>
  </si>
  <si>
    <t>TASK-369556</t>
  </si>
  <si>
    <t>TASK-369566</t>
  </si>
  <si>
    <t>TASK-369569</t>
  </si>
  <si>
    <t>TASK-369578</t>
  </si>
  <si>
    <t>TASK-369581</t>
  </si>
  <si>
    <t>TASK-369592</t>
  </si>
  <si>
    <t>TASK-369603</t>
  </si>
  <si>
    <t>TASK-369604</t>
  </si>
  <si>
    <t>TASK-369607</t>
  </si>
  <si>
    <t>TASK-369608</t>
  </si>
  <si>
    <t>TASK-369613</t>
  </si>
  <si>
    <t>TASK-369630</t>
  </si>
  <si>
    <t>TASK-369640</t>
  </si>
  <si>
    <t>TASK-369643</t>
  </si>
  <si>
    <t>TASK-369644</t>
  </si>
  <si>
    <t>TASK-369645</t>
  </si>
  <si>
    <t>TASK-369663</t>
  </si>
  <si>
    <t>TASK-369665</t>
  </si>
  <si>
    <t>TASK-369666</t>
  </si>
  <si>
    <t>TASK-369667</t>
  </si>
  <si>
    <t>TASK-369669</t>
  </si>
  <si>
    <t>TASK-369668</t>
  </si>
  <si>
    <t>TASK-369673</t>
  </si>
  <si>
    <t>TASK-369676</t>
  </si>
  <si>
    <t>TASK-369679</t>
  </si>
  <si>
    <t>TASK-369722</t>
  </si>
  <si>
    <t>TASK-369723</t>
  </si>
  <si>
    <t>TASK-369724</t>
  </si>
  <si>
    <t>TASK-369725</t>
  </si>
  <si>
    <t>TASK-369726</t>
  </si>
  <si>
    <t>TASK-369727</t>
  </si>
  <si>
    <t>TASK-369728</t>
  </si>
  <si>
    <t>TASK-369730</t>
  </si>
  <si>
    <t>TASK-369735</t>
  </si>
  <si>
    <t>TASK-369736</t>
  </si>
  <si>
    <t>TASK-369739</t>
  </si>
  <si>
    <t>TASK-369741</t>
  </si>
  <si>
    <t>TASK-369743</t>
  </si>
  <si>
    <t>TASK-369746</t>
  </si>
  <si>
    <t>TASK-369748</t>
  </si>
  <si>
    <t>TASK-369752</t>
  </si>
  <si>
    <t>TASK-369771</t>
  </si>
  <si>
    <t>TASK-369780</t>
  </si>
  <si>
    <t>TASK-369779</t>
  </si>
  <si>
    <t>TASK-369781</t>
  </si>
  <si>
    <t>TASK-369782</t>
  </si>
  <si>
    <t>TASK-369833</t>
  </si>
  <si>
    <t>TASK-369838</t>
  </si>
  <si>
    <t>TASK-369840</t>
  </si>
  <si>
    <t>TASK-369843</t>
  </si>
  <si>
    <t>TASK-369846</t>
  </si>
  <si>
    <t>TASK-369856</t>
  </si>
  <si>
    <t>TASK-369857</t>
  </si>
  <si>
    <t>TASK-369859</t>
  </si>
  <si>
    <t>TASK-369863</t>
  </si>
  <si>
    <t>TASK-369871</t>
  </si>
  <si>
    <t>TASK-369878</t>
  </si>
  <si>
    <t>TASK-369879</t>
  </si>
  <si>
    <t>TASK-369886</t>
  </si>
  <si>
    <t>TASK-369888</t>
  </si>
  <si>
    <t>TASK-369893</t>
  </si>
  <si>
    <t>TASK-369912</t>
  </si>
  <si>
    <t>TASK-369913</t>
  </si>
  <si>
    <t>TASK-369914</t>
  </si>
  <si>
    <t>TASK-369916</t>
  </si>
  <si>
    <t>TASK-369917</t>
  </si>
  <si>
    <t>TASK-369921</t>
  </si>
  <si>
    <t>TASK-369924</t>
  </si>
  <si>
    <t>TASK-369923</t>
  </si>
  <si>
    <t>TASK-369928</t>
  </si>
  <si>
    <t>TASK-369931</t>
  </si>
  <si>
    <t>TASK-369934</t>
  </si>
  <si>
    <t>TASK-369939</t>
  </si>
  <si>
    <t>TASK-369942</t>
  </si>
  <si>
    <t>TASK-369950</t>
  </si>
  <si>
    <t>TASK-369953</t>
  </si>
  <si>
    <t>TASK-369955</t>
  </si>
  <si>
    <t>TASK-369957</t>
  </si>
  <si>
    <t>TASK-369959</t>
  </si>
  <si>
    <t>TASK-369964</t>
  </si>
  <si>
    <t>TASK-369971</t>
  </si>
  <si>
    <t>TASK-369972</t>
  </si>
  <si>
    <t>TASK-369976</t>
  </si>
  <si>
    <t>TASK-369977</t>
  </si>
  <si>
    <t>TASK-369989</t>
  </si>
  <si>
    <t>TASK-369990</t>
  </si>
  <si>
    <t>TASK-369995</t>
  </si>
  <si>
    <t>TASK-370001</t>
  </si>
  <si>
    <t>TASK-370002</t>
  </si>
  <si>
    <t>TASK-370003</t>
  </si>
  <si>
    <t>TASK-370004</t>
  </si>
  <si>
    <t>TASK-370005</t>
  </si>
  <si>
    <t>TASK-370010</t>
  </si>
  <si>
    <t>TASK-370020</t>
  </si>
  <si>
    <t>TASK-370031</t>
  </si>
  <si>
    <t>TASK-370035</t>
  </si>
  <si>
    <t>TASK-370038</t>
  </si>
  <si>
    <t>TASK-370039</t>
  </si>
  <si>
    <t>TASK-370040</t>
  </si>
  <si>
    <t>TASK-370041</t>
  </si>
  <si>
    <t>TASK-370042</t>
  </si>
  <si>
    <t>TASK-370046</t>
  </si>
  <si>
    <t>TASK-370047</t>
  </si>
  <si>
    <t>TASK-370048</t>
  </si>
  <si>
    <t>TASK-370049</t>
  </si>
  <si>
    <t>TASK-370050</t>
  </si>
  <si>
    <t>TASK-370052</t>
  </si>
  <si>
    <t>TASK-370051</t>
  </si>
  <si>
    <t>TASK-370075</t>
  </si>
  <si>
    <t>TASK-370076</t>
  </si>
  <si>
    <t>TASK-370087</t>
  </si>
  <si>
    <t>TASK-370096</t>
  </si>
  <si>
    <t>TASK-370099</t>
  </si>
  <si>
    <t>TASK-370101</t>
  </si>
  <si>
    <t>TASK-370103</t>
  </si>
  <si>
    <t>TASK-370111</t>
  </si>
  <si>
    <t>TASK-370114</t>
  </si>
  <si>
    <t>TASK-370116</t>
  </si>
  <si>
    <t>TASK-370121</t>
  </si>
  <si>
    <t>TASK-370128</t>
  </si>
  <si>
    <t>TASK-370134</t>
  </si>
  <si>
    <t>TASK-370136</t>
  </si>
  <si>
    <t>TASK-370137</t>
  </si>
  <si>
    <t>TASK-370138</t>
  </si>
  <si>
    <t>TASK-370140</t>
  </si>
  <si>
    <t>TASK-370145</t>
  </si>
  <si>
    <t>TASK-370149</t>
  </si>
  <si>
    <t>TASK-370153</t>
  </si>
  <si>
    <t>TASK-370155</t>
  </si>
  <si>
    <t>TASK-370156</t>
  </si>
  <si>
    <t>TASK-370159</t>
  </si>
  <si>
    <t>TASK-370163</t>
  </si>
  <si>
    <t>TASK-370169</t>
  </si>
  <si>
    <t>TASK-370172</t>
  </si>
  <si>
    <t>TASK-370182</t>
  </si>
  <si>
    <t>TASK-370202</t>
  </si>
  <si>
    <t>TASK-370204</t>
  </si>
  <si>
    <t>TASK-370212</t>
  </si>
  <si>
    <t>TASK-370227</t>
  </si>
  <si>
    <t>TASK-370236</t>
  </si>
  <si>
    <t>TASK-370259</t>
  </si>
  <si>
    <t>TASK-370263</t>
  </si>
  <si>
    <t>TASK-370277</t>
  </si>
  <si>
    <t>TASK-370278</t>
  </si>
  <si>
    <t>TASK-370280</t>
  </si>
  <si>
    <t>TASK-370281</t>
  </si>
  <si>
    <t>TASK-370282</t>
  </si>
  <si>
    <t>TASK-370284</t>
  </si>
  <si>
    <t>TASK-370285</t>
  </si>
  <si>
    <t>TASK-370283</t>
  </si>
  <si>
    <t>TASK-370286</t>
  </si>
  <si>
    <t>TASK-370291</t>
  </si>
  <si>
    <t>TASK-370303</t>
  </si>
  <si>
    <t>TASK-370304</t>
  </si>
  <si>
    <t>TASK-370318</t>
  </si>
  <si>
    <t>TASK-370322</t>
  </si>
  <si>
    <t>TASK-370321</t>
  </si>
  <si>
    <t>TASK-370325</t>
  </si>
  <si>
    <t>TASK-370327</t>
  </si>
  <si>
    <t>TASK-370335</t>
  </si>
  <si>
    <t>TASK-370343</t>
  </si>
  <si>
    <t>TASK-370358</t>
  </si>
  <si>
    <t>TASK-370357</t>
  </si>
  <si>
    <t>TASK-370360</t>
  </si>
  <si>
    <t>TASK-370361</t>
  </si>
  <si>
    <t>TASK-370362</t>
  </si>
  <si>
    <t>TASK-370363</t>
  </si>
  <si>
    <t>TASK-370364</t>
  </si>
  <si>
    <t>TASK-370378</t>
  </si>
  <si>
    <t>TASK-370382</t>
  </si>
  <si>
    <t>TASK-370386</t>
  </si>
  <si>
    <t>TASK-370387</t>
  </si>
  <si>
    <t>TASK-370422</t>
  </si>
  <si>
    <t>TASK-370437</t>
  </si>
  <si>
    <t>TASK-370448</t>
  </si>
  <si>
    <t>TASK-370450</t>
  </si>
  <si>
    <t>TASK-370491</t>
  </si>
  <si>
    <t>TASK-370492</t>
  </si>
  <si>
    <t>TASK-370503</t>
  </si>
  <si>
    <t>TASK-370505</t>
  </si>
  <si>
    <t>TASK-370506</t>
  </si>
  <si>
    <t>TASK-370508</t>
  </si>
  <si>
    <t>TASK-370509</t>
  </si>
  <si>
    <t>TASK-370514</t>
  </si>
  <si>
    <t>TASK-370515</t>
  </si>
  <si>
    <t>TASK-370516</t>
  </si>
  <si>
    <t>TASK-370521</t>
  </si>
  <si>
    <t>TASK-370522</t>
  </si>
  <si>
    <t>TASK-370524</t>
  </si>
  <si>
    <t>TASK-370525</t>
  </si>
  <si>
    <t>TASK-370528</t>
  </si>
  <si>
    <t>TASK-370530</t>
  </si>
  <si>
    <t>TASK-370531</t>
  </si>
  <si>
    <t>TASK-370532</t>
  </si>
  <si>
    <t>TASK-370541</t>
  </si>
  <si>
    <t>TASK-370540</t>
  </si>
  <si>
    <t>TASK-370544</t>
  </si>
  <si>
    <t>TASK-370548</t>
  </si>
  <si>
    <t>TASK-370547</t>
  </si>
  <si>
    <t>TASK-370549</t>
  </si>
  <si>
    <t>TASK-370550</t>
  </si>
  <si>
    <t>TASK-370553</t>
  </si>
  <si>
    <t>TASK-370552</t>
  </si>
  <si>
    <t>TASK-370556</t>
  </si>
  <si>
    <t>TASK-370557</t>
  </si>
  <si>
    <t>TASK-370560</t>
  </si>
  <si>
    <t>TASK-370561</t>
  </si>
  <si>
    <t>TASK-370562</t>
  </si>
  <si>
    <t>TASK-370564</t>
  </si>
  <si>
    <t>TASK-370574</t>
  </si>
  <si>
    <t>TASK-370581</t>
  </si>
  <si>
    <t>TASK-370583</t>
  </si>
  <si>
    <t>TASK-370587</t>
  </si>
  <si>
    <t>TASK-370594</t>
  </si>
  <si>
    <t>TASK-370596</t>
  </si>
  <si>
    <t>TASK-370599</t>
  </si>
  <si>
    <t>TASK-370600</t>
  </si>
  <si>
    <t>TASK-370601</t>
  </si>
  <si>
    <t>TASK-370603</t>
  </si>
  <si>
    <t>TASK-370604</t>
  </si>
  <si>
    <t>TASK-370606</t>
  </si>
  <si>
    <t>TASK-370607</t>
  </si>
  <si>
    <t>TASK-370608</t>
  </si>
  <si>
    <t>TASK-370612</t>
  </si>
  <si>
    <t>TASK-370617</t>
  </si>
  <si>
    <t>TASK-370625</t>
  </si>
  <si>
    <t>TASK-370634</t>
  </si>
  <si>
    <t>TASK-370635</t>
  </si>
  <si>
    <t>TASK-370638</t>
  </si>
  <si>
    <t>TASK-370652</t>
  </si>
  <si>
    <t>TASK-370653</t>
  </si>
  <si>
    <t>TASK-370660</t>
  </si>
  <si>
    <t>TASK-370666</t>
  </si>
  <si>
    <t>TASK-370673</t>
  </si>
  <si>
    <t>TASK-370689</t>
  </si>
  <si>
    <t>TASK-370690</t>
  </si>
  <si>
    <t>TASK-370695</t>
  </si>
  <si>
    <t>TASK-370698</t>
  </si>
  <si>
    <t>TASK-370699</t>
  </si>
  <si>
    <t>TASK-370701</t>
  </si>
  <si>
    <t>TASK-370706</t>
  </si>
  <si>
    <t>TASK-370707</t>
  </si>
  <si>
    <t>TASK-370709</t>
  </si>
  <si>
    <t>TASK-370710</t>
  </si>
  <si>
    <t>TASK-370727</t>
  </si>
  <si>
    <t>TASK-370742</t>
  </si>
  <si>
    <t>TASK-370743</t>
  </si>
  <si>
    <t>TASK-370753</t>
  </si>
  <si>
    <t>TASK-370755</t>
  </si>
  <si>
    <t>TASK-370765</t>
  </si>
  <si>
    <t>TASK-370769</t>
  </si>
  <si>
    <t>TASK-370771</t>
  </si>
  <si>
    <t>TASK-370781</t>
  </si>
  <si>
    <t>TASK-370787</t>
  </si>
  <si>
    <t>TASK-370792</t>
  </si>
  <si>
    <t>TASK-370806</t>
  </si>
  <si>
    <t>TASK-370809</t>
  </si>
  <si>
    <t>TASK-370813</t>
  </si>
  <si>
    <t>TASK-370814</t>
  </si>
  <si>
    <t>TASK-370815</t>
  </si>
  <si>
    <t>TASK-370817</t>
  </si>
  <si>
    <t>TASK-370823</t>
  </si>
  <si>
    <t>TASK-370824</t>
  </si>
  <si>
    <t>TASK-370826</t>
  </si>
  <si>
    <t>TASK-370837</t>
  </si>
  <si>
    <t>TASK-370838</t>
  </si>
  <si>
    <t>TASK-370865</t>
  </si>
  <si>
    <t>TASK-370877</t>
  </si>
  <si>
    <t>TASK-370887</t>
  </si>
  <si>
    <t>TASK-370888</t>
  </si>
  <si>
    <t>TASK-370890</t>
  </si>
  <si>
    <t>TASK-370892</t>
  </si>
  <si>
    <t>TASK-370893</t>
  </si>
  <si>
    <t>TASK-370894</t>
  </si>
  <si>
    <t>TASK-370895</t>
  </si>
  <si>
    <t>TASK-370898</t>
  </si>
  <si>
    <t>TASK-370916</t>
  </si>
  <si>
    <t>TASK-370917</t>
  </si>
  <si>
    <t>TASK-370918</t>
  </si>
  <si>
    <t>TASK-370920</t>
  </si>
  <si>
    <t>TASK-370929</t>
  </si>
  <si>
    <t>TASK-370937</t>
  </si>
  <si>
    <t>TASK-370964</t>
  </si>
  <si>
    <t>TASK-370966</t>
  </si>
  <si>
    <t>TASK-370973</t>
  </si>
  <si>
    <t>TASK-370987</t>
  </si>
  <si>
    <t>TASK-371003</t>
  </si>
  <si>
    <t>TASK-371004</t>
  </si>
  <si>
    <t>TASK-371006</t>
  </si>
  <si>
    <t>TASK-371007</t>
  </si>
  <si>
    <t>TASK-371012</t>
  </si>
  <si>
    <t>TASK-371016</t>
  </si>
  <si>
    <t>TASK-371025</t>
  </si>
  <si>
    <t>TASK-371028</t>
  </si>
  <si>
    <t>TASK-371030</t>
  </si>
  <si>
    <t>TASK-371033</t>
  </si>
  <si>
    <t>TASK-371049</t>
  </si>
  <si>
    <t>TASK-371053</t>
  </si>
  <si>
    <t>TASK-371060</t>
  </si>
  <si>
    <t>TASK-371062</t>
  </si>
  <si>
    <t>TASK-371063</t>
  </si>
  <si>
    <t>TASK-371073</t>
  </si>
  <si>
    <t>TASK-371074</t>
  </si>
  <si>
    <t>TASK-371090</t>
  </si>
  <si>
    <t>TASK-371091</t>
  </si>
  <si>
    <t>TASK-371093</t>
  </si>
  <si>
    <t>TASK-371100</t>
  </si>
  <si>
    <t>TASK-371099</t>
  </si>
  <si>
    <t>TASK-371101</t>
  </si>
  <si>
    <t>TASK-371104</t>
  </si>
  <si>
    <t>TASK-371108</t>
  </si>
  <si>
    <t>TASK-371112</t>
  </si>
  <si>
    <t>TASK-371114</t>
  </si>
  <si>
    <t>TASK-371115</t>
  </si>
  <si>
    <t>TASK-371117</t>
  </si>
  <si>
    <t>TASK-371118</t>
  </si>
  <si>
    <t>TASK-371124</t>
  </si>
  <si>
    <t>TASK-371151</t>
  </si>
  <si>
    <t>TASK-371153</t>
  </si>
  <si>
    <t>RAHUL JOGINDAR MANDAL</t>
  </si>
  <si>
    <t>TASK-371161</t>
  </si>
  <si>
    <t>TASK-371164</t>
  </si>
  <si>
    <t>TASK-371169</t>
  </si>
  <si>
    <t>TASK-371170</t>
  </si>
  <si>
    <t>TASK-371174</t>
  </si>
  <si>
    <t>TASK-371175</t>
  </si>
  <si>
    <t>TASK-371180</t>
  </si>
  <si>
    <t>TASK-371179</t>
  </si>
  <si>
    <t>TASK-371181</t>
  </si>
  <si>
    <t>TASK-371187</t>
  </si>
  <si>
    <t>TASK-371188</t>
  </si>
  <si>
    <t>TASK-371208</t>
  </si>
  <si>
    <t>TASK-371219</t>
  </si>
  <si>
    <t>TASK-371225</t>
  </si>
  <si>
    <t>TASK-371228</t>
  </si>
  <si>
    <t>TASK-371230</t>
  </si>
  <si>
    <t>TASK-371245</t>
  </si>
  <si>
    <t>TASK-371285</t>
  </si>
  <si>
    <t>TASK-371295</t>
  </si>
  <si>
    <t>TASK-371302</t>
  </si>
  <si>
    <t>TASK-371303</t>
  </si>
  <si>
    <t>TASK-371305</t>
  </si>
  <si>
    <t>TASK-371311</t>
  </si>
  <si>
    <t>TASK-371312</t>
  </si>
  <si>
    <t>TASK-371313</t>
  </si>
  <si>
    <t>TASK-371314</t>
  </si>
  <si>
    <t>TASK-371316</t>
  </si>
  <si>
    <t>TASK-371321</t>
  </si>
  <si>
    <t>TASK-371325</t>
  </si>
  <si>
    <t>TASK-371350</t>
  </si>
  <si>
    <t>TASK-371349</t>
  </si>
  <si>
    <t>TASK-371362</t>
  </si>
  <si>
    <t>TASK-371363</t>
  </si>
  <si>
    <t>TASK-371365</t>
  </si>
  <si>
    <t>TASK-371371</t>
  </si>
  <si>
    <t>TASK-371373</t>
  </si>
  <si>
    <t>TASK-371377</t>
  </si>
  <si>
    <t>TASK-371376</t>
  </si>
  <si>
    <t>TASK-371392</t>
  </si>
  <si>
    <t>TASK-371419</t>
  </si>
  <si>
    <t>TASK-371421</t>
  </si>
  <si>
    <t>TASK-371424</t>
  </si>
  <si>
    <t>TASK-371425</t>
  </si>
  <si>
    <t>TASK-371428</t>
  </si>
  <si>
    <t>TASK-371430</t>
  </si>
  <si>
    <t>TASK-371440</t>
  </si>
  <si>
    <t>TASK-371450</t>
  </si>
  <si>
    <t>TASK-371464</t>
  </si>
  <si>
    <t>TASK-371477</t>
  </si>
  <si>
    <t>TASK-371487</t>
  </si>
  <si>
    <t>TASK-371499</t>
  </si>
  <si>
    <t>TASK-371513</t>
  </si>
  <si>
    <t>TASK-371516</t>
  </si>
  <si>
    <t>TASK-371517</t>
  </si>
  <si>
    <t>TASK-371519</t>
  </si>
  <si>
    <t>TASK-371520</t>
  </si>
  <si>
    <t>TASK-371521</t>
  </si>
  <si>
    <t>TASK-371537</t>
  </si>
  <si>
    <t>TASK-371548</t>
  </si>
  <si>
    <t>TASK-371550</t>
  </si>
  <si>
    <t>TASK-371553</t>
  </si>
  <si>
    <t>TASK-371554</t>
  </si>
  <si>
    <t>TASK-371585</t>
  </si>
  <si>
    <t>TASK-371593</t>
  </si>
  <si>
    <t>TASK-371602</t>
  </si>
  <si>
    <t>TASK-371603</t>
  </si>
  <si>
    <t>TASK-371611</t>
  </si>
  <si>
    <t>AJAY CHOUHAN</t>
  </si>
  <si>
    <t>TASK-371619</t>
  </si>
  <si>
    <t>TASK-371622</t>
  </si>
  <si>
    <t>TASK-371624</t>
  </si>
  <si>
    <t>TASK-371625</t>
  </si>
  <si>
    <t>TASK-371626</t>
  </si>
  <si>
    <t>TASK-371642</t>
  </si>
  <si>
    <t>TASK-371650</t>
  </si>
  <si>
    <t>TASK-371663</t>
  </si>
  <si>
    <t>TASK-371662</t>
  </si>
  <si>
    <t>TASK-371666</t>
  </si>
  <si>
    <t>TASK-371667</t>
  </si>
  <si>
    <t>TASK-371697</t>
  </si>
  <si>
    <t>TASK-371698</t>
  </si>
  <si>
    <t>TASK-371699</t>
  </si>
  <si>
    <t>TASK-371703</t>
  </si>
  <si>
    <t>TASK-371707</t>
  </si>
  <si>
    <t>TASK-371709</t>
  </si>
  <si>
    <t>TASK-371710</t>
  </si>
  <si>
    <t>TASK-371711</t>
  </si>
  <si>
    <t>TASK-371712</t>
  </si>
  <si>
    <t>TASK-371717</t>
  </si>
  <si>
    <t>TASK-371721</t>
  </si>
  <si>
    <t>TASK-371727</t>
  </si>
  <si>
    <t>TASK-371749</t>
  </si>
  <si>
    <t>TASK-371754</t>
  </si>
  <si>
    <t>TASK-371757</t>
  </si>
  <si>
    <t>TASK-371761</t>
  </si>
  <si>
    <t>TASK-371763</t>
  </si>
  <si>
    <t>TASK-371768</t>
  </si>
  <si>
    <t>TASK-371772</t>
  </si>
  <si>
    <t>TASK-371782</t>
  </si>
  <si>
    <t>TASK-371787</t>
  </si>
  <si>
    <t>TASK-371788</t>
  </si>
  <si>
    <t>TASK-371792</t>
  </si>
  <si>
    <t>TASK-371795</t>
  </si>
  <si>
    <t>TASK-371799</t>
  </si>
  <si>
    <t>TASK-371809</t>
  </si>
  <si>
    <t>TASK-371810</t>
  </si>
  <si>
    <t>TASK-371819</t>
  </si>
  <si>
    <t>TASK-371826</t>
  </si>
  <si>
    <t>TASK-371836</t>
  </si>
  <si>
    <t>TASK-371838</t>
  </si>
  <si>
    <t>TASK-371839</t>
  </si>
  <si>
    <t>TASK-371841</t>
  </si>
  <si>
    <t>TASK-371840</t>
  </si>
  <si>
    <t>TASK-371842</t>
  </si>
  <si>
    <t>TASK-371843</t>
  </si>
  <si>
    <t>TASK-371848</t>
  </si>
  <si>
    <t>TASK-371851</t>
  </si>
  <si>
    <t>TASK-371853</t>
  </si>
  <si>
    <t>TASK-371871</t>
  </si>
  <si>
    <t>TASK-371876</t>
  </si>
  <si>
    <t>TASK-371882</t>
  </si>
  <si>
    <t>TASK-371884</t>
  </si>
  <si>
    <t>TASK-371883</t>
  </si>
  <si>
    <t>TASK-371887</t>
  </si>
  <si>
    <t>TASK-371912</t>
  </si>
  <si>
    <t>TASK-371913</t>
  </si>
  <si>
    <t>TASK-371927</t>
  </si>
  <si>
    <t>TASK-371937</t>
  </si>
  <si>
    <t>TASK-371943</t>
  </si>
  <si>
    <t>TASK-371947</t>
  </si>
  <si>
    <t>TASK-371962</t>
  </si>
  <si>
    <t>TASK-371977</t>
  </si>
  <si>
    <t>TASK-371981</t>
  </si>
  <si>
    <t>TASK-371992</t>
  </si>
  <si>
    <t>TASK-372001</t>
  </si>
  <si>
    <t>TASK-372004</t>
  </si>
  <si>
    <t>TASK-372014</t>
  </si>
  <si>
    <t>TASK-372018</t>
  </si>
  <si>
    <t>TASK-372020</t>
  </si>
  <si>
    <t>TASK-372024</t>
  </si>
  <si>
    <t>TASK-372030</t>
  </si>
  <si>
    <t>TASK-372036</t>
  </si>
  <si>
    <t>TASK-372044</t>
  </si>
  <si>
    <t>TASK-372045</t>
  </si>
  <si>
    <t>TASK-372047</t>
  </si>
  <si>
    <t>TASK-372049</t>
  </si>
  <si>
    <t>TASK-372054</t>
  </si>
  <si>
    <t>TASK-372053</t>
  </si>
  <si>
    <t>TASK-372061</t>
  </si>
  <si>
    <t>TASK-372065</t>
  </si>
  <si>
    <t>TASK-372064</t>
  </si>
  <si>
    <t>TASK-372066</t>
  </si>
  <si>
    <t>TASK-372067</t>
  </si>
  <si>
    <t>TASK-372075</t>
  </si>
  <si>
    <t>TASK-372077</t>
  </si>
  <si>
    <t>TASK-372080</t>
  </si>
  <si>
    <t>TASK-372083</t>
  </si>
  <si>
    <t>TASK-372098</t>
  </si>
  <si>
    <t>TASK-372097</t>
  </si>
  <si>
    <t>TASK-372099</t>
  </si>
  <si>
    <t>TASK-372108</t>
  </si>
  <si>
    <t>TASK-372109</t>
  </si>
  <si>
    <t>TASK-372114</t>
  </si>
  <si>
    <t>TASK-372115</t>
  </si>
  <si>
    <t>TASK-372119</t>
  </si>
  <si>
    <t>TASK-372120</t>
  </si>
  <si>
    <t>TASK-372123</t>
  </si>
  <si>
    <t>TASK-372124</t>
  </si>
  <si>
    <t>TASK-372129</t>
  </si>
  <si>
    <t>TASK-372128</t>
  </si>
  <si>
    <t>TASK-372150</t>
  </si>
  <si>
    <t>TASK-372159</t>
  </si>
  <si>
    <t>TASK-372160</t>
  </si>
  <si>
    <t>TASK-372166</t>
  </si>
  <si>
    <t>TASK-372170</t>
  </si>
  <si>
    <t>TASK-372179</t>
  </si>
  <si>
    <t>TASK-372184</t>
  </si>
  <si>
    <t>TASK-372191</t>
  </si>
  <si>
    <t>TASK-372195</t>
  </si>
  <si>
    <t>TASK-372198</t>
  </si>
  <si>
    <t>TASK-372214</t>
  </si>
  <si>
    <t>TASK-372221</t>
  </si>
  <si>
    <t>TASK-372222</t>
  </si>
  <si>
    <t>TASK-372236</t>
  </si>
  <si>
    <t>TASK-372234</t>
  </si>
  <si>
    <t>TASK-372235</t>
  </si>
  <si>
    <t>TASK-372242</t>
  </si>
  <si>
    <t>TASK-372243</t>
  </si>
  <si>
    <t>TASK-372246</t>
  </si>
  <si>
    <t>TASK-372245</t>
  </si>
  <si>
    <t>TASK-372248</t>
  </si>
  <si>
    <t>TASK-372250</t>
  </si>
  <si>
    <t>TASK-372254</t>
  </si>
  <si>
    <t>TASK-372255</t>
  </si>
  <si>
    <t>TASK-372256</t>
  </si>
  <si>
    <t>TASK-372257</t>
  </si>
  <si>
    <t>TASK-372258</t>
  </si>
  <si>
    <t>TASK-372259</t>
  </si>
  <si>
    <t>TASK-372261</t>
  </si>
  <si>
    <t>TASK-372271</t>
  </si>
  <si>
    <t>TASK-372274</t>
  </si>
  <si>
    <t>TASK-372273</t>
  </si>
  <si>
    <t>TASK-372279</t>
  </si>
  <si>
    <t>TASK-372282</t>
  </si>
  <si>
    <t>TASK-372292</t>
  </si>
  <si>
    <t>TASK-372294</t>
  </si>
  <si>
    <t>TASK-372316</t>
  </si>
  <si>
    <t>TASK-372320</t>
  </si>
  <si>
    <t>TASK-372323</t>
  </si>
  <si>
    <t>TASK-372324</t>
  </si>
  <si>
    <t>TASK-372328</t>
  </si>
  <si>
    <t>TASK-372329</t>
  </si>
  <si>
    <t>TASK-372332</t>
  </si>
  <si>
    <t>TASK-372334</t>
  </si>
  <si>
    <t>TASK-372337</t>
  </si>
  <si>
    <t>TASK-372338</t>
  </si>
  <si>
    <t>TASK-372344</t>
  </si>
  <si>
    <t>TASK-372346</t>
  </si>
  <si>
    <t>TASK-372347</t>
  </si>
  <si>
    <t>TASK-372351</t>
  </si>
  <si>
    <t>TASK-372362</t>
  </si>
  <si>
    <t>TASK-372377</t>
  </si>
  <si>
    <t>TASK-372379</t>
  </si>
  <si>
    <t>TASK-372382</t>
  </si>
  <si>
    <t>TASK-372393</t>
  </si>
  <si>
    <t>TASK-372392</t>
  </si>
  <si>
    <t>TASK-372397</t>
  </si>
  <si>
    <t>TASK-372399</t>
  </si>
  <si>
    <t>TASK-372402</t>
  </si>
  <si>
    <t>TASK-372407</t>
  </si>
  <si>
    <t>TASK-372411</t>
  </si>
  <si>
    <t>TASK-372414</t>
  </si>
  <si>
    <t>TASK-372417</t>
  </si>
  <si>
    <t>TASK-372418</t>
  </si>
  <si>
    <t>TASK-372424</t>
  </si>
  <si>
    <t>TASK-372429</t>
  </si>
  <si>
    <t>TASK-372433</t>
  </si>
  <si>
    <t>TASK-372444</t>
  </si>
  <si>
    <t>TASK-372449</t>
  </si>
  <si>
    <t>TASK-372451</t>
  </si>
  <si>
    <t>TASK-372453</t>
  </si>
  <si>
    <t>TASK-372454</t>
  </si>
  <si>
    <t>TASK-372456</t>
  </si>
  <si>
    <t>TASK-372460</t>
  </si>
  <si>
    <t>TASK-372459</t>
  </si>
  <si>
    <t>TASK-372469</t>
  </si>
  <si>
    <t>TASK-372468</t>
  </si>
  <si>
    <t>TASK-372474</t>
  </si>
  <si>
    <t>TASK-372486</t>
  </si>
  <si>
    <t>TASK-372491</t>
  </si>
  <si>
    <t>TASK-372505</t>
  </si>
  <si>
    <t>TASK-372506</t>
  </si>
  <si>
    <t>TASK-372518</t>
  </si>
  <si>
    <t>TASK-372527</t>
  </si>
  <si>
    <t>TASK-372533</t>
  </si>
  <si>
    <t>TASK-372543</t>
  </si>
  <si>
    <t>TASK-372548</t>
  </si>
  <si>
    <t>TASK-372550</t>
  </si>
  <si>
    <t>TASK-372554</t>
  </si>
  <si>
    <t>TASK-372558</t>
  </si>
  <si>
    <t>TASK-372562</t>
  </si>
  <si>
    <t>TASK-372566</t>
  </si>
  <si>
    <t>TASK-372568</t>
  </si>
  <si>
    <t>TASK-372577</t>
  </si>
  <si>
    <t>TASK-372579</t>
  </si>
  <si>
    <t>TASK-372592</t>
  </si>
  <si>
    <t>TASK-372594</t>
  </si>
  <si>
    <t>TASK-372595</t>
  </si>
  <si>
    <t>TASK-372597</t>
  </si>
  <si>
    <t>TASK-372598</t>
  </si>
  <si>
    <t>TASK-372613</t>
  </si>
  <si>
    <t>TASK-372616</t>
  </si>
  <si>
    <t>TASK-372618</t>
  </si>
  <si>
    <t>TASK-372621</t>
  </si>
  <si>
    <t>TASK-372626</t>
  </si>
  <si>
    <t>TASK-372629</t>
  </si>
  <si>
    <t>TASK-372630</t>
  </si>
  <si>
    <t>TASK-372632</t>
  </si>
  <si>
    <t>TASK-372642</t>
  </si>
  <si>
    <t>TASK-372645</t>
  </si>
  <si>
    <t>TASK-372644</t>
  </si>
  <si>
    <t>TASK-372649</t>
  </si>
  <si>
    <t>TASK-372652</t>
  </si>
  <si>
    <t>TASK-372653</t>
  </si>
  <si>
    <t>TASK-372655</t>
  </si>
  <si>
    <t>TASK-372661</t>
  </si>
  <si>
    <t>TASK-372663</t>
  </si>
  <si>
    <t>TASK-372681</t>
  </si>
  <si>
    <t>TASK-372687</t>
  </si>
  <si>
    <t>TASK-372689</t>
  </si>
  <si>
    <t>TASK-372692</t>
  </si>
  <si>
    <t>TASK-372698</t>
  </si>
  <si>
    <t>TASK-372703</t>
  </si>
  <si>
    <t>TASK-372715</t>
  </si>
  <si>
    <t>TASK-372718</t>
  </si>
  <si>
    <t>TASK-372725</t>
  </si>
  <si>
    <t>TASK-372726</t>
  </si>
  <si>
    <t>TASK-372737</t>
  </si>
  <si>
    <t>TASK-372740</t>
  </si>
  <si>
    <t>TASK-372748</t>
  </si>
  <si>
    <t>TASK-372750</t>
  </si>
  <si>
    <t>TASK-372751</t>
  </si>
  <si>
    <t>TASK-372752</t>
  </si>
  <si>
    <t>TASK-372753</t>
  </si>
  <si>
    <t>TASK-372771</t>
  </si>
  <si>
    <t>TASK-372774</t>
  </si>
  <si>
    <t>TASK-372783</t>
  </si>
  <si>
    <t>TASK-372784</t>
  </si>
  <si>
    <t>TASK-372787</t>
  </si>
  <si>
    <t>TASK-372814</t>
  </si>
  <si>
    <t>TASK-372816</t>
  </si>
  <si>
    <t>TASK-372817</t>
  </si>
  <si>
    <t>TASK-372820</t>
  </si>
  <si>
    <t>TASK-372831</t>
  </si>
  <si>
    <t>TASK-372833</t>
  </si>
  <si>
    <t>TASK-372835</t>
  </si>
  <si>
    <t>TASK-372841</t>
  </si>
  <si>
    <t>TASK-372843</t>
  </si>
  <si>
    <t>TASK-372845</t>
  </si>
  <si>
    <t>SUDESH SILAWAT</t>
  </si>
  <si>
    <t>TASK-372848</t>
  </si>
  <si>
    <t>TASK-372852</t>
  </si>
  <si>
    <t>TASK-372858</t>
  </si>
  <si>
    <t>TASK-372864</t>
  </si>
  <si>
    <t>TASK-372865</t>
  </si>
  <si>
    <t>TASK-372866</t>
  </si>
  <si>
    <t>TASK-372869</t>
  </si>
  <si>
    <t>TASK-372872</t>
  </si>
  <si>
    <t>TASK-372874</t>
  </si>
  <si>
    <t>TASK-372875</t>
  </si>
  <si>
    <t>TASK-372877</t>
  </si>
  <si>
    <t>TASK-372891</t>
  </si>
  <si>
    <t>TASK-372892</t>
  </si>
  <si>
    <t>TASK-372898</t>
  </si>
  <si>
    <t>TASK-372900</t>
  </si>
  <si>
    <t>TASK-372907</t>
  </si>
  <si>
    <t>TASK-372909</t>
  </si>
  <si>
    <t>TASK-372927</t>
  </si>
  <si>
    <t>TASK-372984</t>
  </si>
  <si>
    <t>TASK-372985</t>
  </si>
  <si>
    <t>TASK-372987</t>
  </si>
  <si>
    <t>TASK-372990</t>
  </si>
  <si>
    <t>TASK-373003</t>
  </si>
  <si>
    <t>TASK-373005</t>
  </si>
  <si>
    <t>TASK-373009</t>
  </si>
  <si>
    <t>TASK-373015</t>
  </si>
  <si>
    <t>TASK-373019</t>
  </si>
  <si>
    <t>TASK-373021</t>
  </si>
  <si>
    <t>TASK-373028</t>
  </si>
  <si>
    <t>TASK-373032</t>
  </si>
  <si>
    <t>TASK-373036</t>
  </si>
  <si>
    <t>TASK-373070</t>
  </si>
  <si>
    <t>TASK-373075</t>
  </si>
  <si>
    <t>TASK-373079</t>
  </si>
  <si>
    <t>TASK-373082</t>
  </si>
  <si>
    <t>TASK-373091</t>
  </si>
  <si>
    <t>TASK-373098</t>
  </si>
  <si>
    <t>TASK-373137</t>
  </si>
  <si>
    <t>TASK-373141</t>
  </si>
  <si>
    <t>TASK-373144</t>
  </si>
  <si>
    <t>TASK-373146</t>
  </si>
  <si>
    <t>TASK-373148</t>
  </si>
  <si>
    <t>TASK-373153</t>
  </si>
  <si>
    <t>TASK-373155</t>
  </si>
  <si>
    <t>TASK-373160</t>
  </si>
  <si>
    <t>TASK-373184</t>
  </si>
  <si>
    <t>TASK-373186</t>
  </si>
  <si>
    <t>TASK-373188</t>
  </si>
  <si>
    <t>TASK-373189</t>
  </si>
  <si>
    <t>TASK-373191</t>
  </si>
  <si>
    <t>TASK-373195</t>
  </si>
  <si>
    <t>TASK-373196</t>
  </si>
  <si>
    <t>TASK-373199</t>
  </si>
  <si>
    <t>TASK-373205</t>
  </si>
  <si>
    <t>TASK-373211</t>
  </si>
  <si>
    <t>TASK-373217</t>
  </si>
  <si>
    <t>TASK-373223</t>
  </si>
  <si>
    <t>TASK-373285</t>
  </si>
  <si>
    <t>TASK-373286</t>
  </si>
  <si>
    <t>TASK-373295</t>
  </si>
  <si>
    <t>TASK-373296</t>
  </si>
  <si>
    <t>TASK-373314</t>
  </si>
  <si>
    <t>TASK-373319</t>
  </si>
  <si>
    <t>TASK-373320</t>
  </si>
  <si>
    <t>TASK-373322</t>
  </si>
  <si>
    <t>TASK-373323</t>
  </si>
  <si>
    <t>TASK-373324</t>
  </si>
  <si>
    <t>TASK-373326</t>
  </si>
  <si>
    <t>TASK-373327</t>
  </si>
  <si>
    <t>TASK-373331</t>
  </si>
  <si>
    <t>TASK-373332</t>
  </si>
  <si>
    <t>TASK-373338</t>
  </si>
  <si>
    <t>TASK-373339</t>
  </si>
  <si>
    <t>TASK-373340</t>
  </si>
  <si>
    <t>TASK-373341</t>
  </si>
  <si>
    <t>TASK-373355</t>
  </si>
  <si>
    <t>TASK-373362</t>
  </si>
  <si>
    <t>TASK-373380</t>
  </si>
  <si>
    <t>TASK-373383</t>
  </si>
  <si>
    <t>TASK-373409</t>
  </si>
  <si>
    <t>TASK-373412</t>
  </si>
  <si>
    <t>TASK-373411</t>
  </si>
  <si>
    <t>TASK-373419</t>
  </si>
  <si>
    <t>TASK-373420</t>
  </si>
  <si>
    <t>TASK-373421</t>
  </si>
  <si>
    <t>TASK-373425</t>
  </si>
  <si>
    <t>TASK-373430</t>
  </si>
  <si>
    <t>TASK-373436</t>
  </si>
  <si>
    <t>TASK-373440</t>
  </si>
  <si>
    <t>TASK-373446</t>
  </si>
  <si>
    <t>TASK-373448</t>
  </si>
  <si>
    <t>TASK-373451</t>
  </si>
  <si>
    <t>TASK-373469</t>
  </si>
  <si>
    <t>TASK-373470</t>
  </si>
  <si>
    <t>TASK-373472</t>
  </si>
  <si>
    <t>TASK-373474</t>
  </si>
  <si>
    <t>TASK-373475</t>
  </si>
  <si>
    <t>TASK-373476</t>
  </si>
  <si>
    <t>TASK-373479</t>
  </si>
  <si>
    <t>TASK-373478</t>
  </si>
  <si>
    <t>TASK-373481</t>
  </si>
  <si>
    <t>TASK-373483</t>
  </si>
  <si>
    <t>TASK-373484</t>
  </si>
  <si>
    <t>TASK-373485</t>
  </si>
  <si>
    <t>TASK-373486</t>
  </si>
  <si>
    <t>TASK-373488</t>
  </si>
  <si>
    <t>TASK-373489</t>
  </si>
  <si>
    <t>TASK-373496</t>
  </si>
  <si>
    <t>TASK-373499</t>
  </si>
  <si>
    <t>TASK-373509</t>
  </si>
  <si>
    <t>TASK-373522</t>
  </si>
  <si>
    <t>TASK-373526</t>
  </si>
  <si>
    <t>TASK-373544</t>
  </si>
  <si>
    <t>TASK-373546</t>
  </si>
  <si>
    <t>TASK-373547</t>
  </si>
  <si>
    <t>TASK-373551</t>
  </si>
  <si>
    <t>TASK-373552</t>
  </si>
  <si>
    <t>TASK-373554</t>
  </si>
  <si>
    <t>TASK-373557</t>
  </si>
  <si>
    <t>TASK-373562</t>
  </si>
  <si>
    <t>TASK-373564</t>
  </si>
  <si>
    <t>TASK-373568</t>
  </si>
  <si>
    <t>TASK-373573</t>
  </si>
  <si>
    <t>TASK-373572</t>
  </si>
  <si>
    <t>TASK-373582</t>
  </si>
  <si>
    <t>TASK-373584</t>
  </si>
  <si>
    <t>TASK-373586</t>
  </si>
  <si>
    <t>TASK-373587</t>
  </si>
  <si>
    <t>TASK-373590</t>
  </si>
  <si>
    <t>TASK-373593</t>
  </si>
  <si>
    <t>TASK-373601</t>
  </si>
  <si>
    <t>TASK-373603</t>
  </si>
  <si>
    <t>TASK-373623</t>
  </si>
  <si>
    <t>TASK-373624</t>
  </si>
  <si>
    <t>TASK-373625</t>
  </si>
  <si>
    <t>TASK-373626</t>
  </si>
  <si>
    <t>TASK-373627</t>
  </si>
  <si>
    <t>TASK-373635</t>
  </si>
  <si>
    <t>TASK-373643</t>
  </si>
  <si>
    <t>TASK-373645</t>
  </si>
  <si>
    <t>TASK-373646</t>
  </si>
  <si>
    <t>TASK-373659</t>
  </si>
  <si>
    <t>TASK-373677</t>
  </si>
  <si>
    <t>TASK-373676</t>
  </si>
  <si>
    <t>TASK-373678</t>
  </si>
  <si>
    <t>TASK-373680</t>
  </si>
  <si>
    <t>TASK-373681</t>
  </si>
  <si>
    <t>TASK-373685</t>
  </si>
  <si>
    <t>TASK-373688</t>
  </si>
  <si>
    <t>TASK-373693</t>
  </si>
  <si>
    <t>TASK-373704</t>
  </si>
  <si>
    <t>TASK-373706</t>
  </si>
  <si>
    <t>TASK-373707</t>
  </si>
  <si>
    <t>TASK-373708</t>
  </si>
  <si>
    <t>TASK-373711</t>
  </si>
  <si>
    <t>TASK-373715</t>
  </si>
  <si>
    <t>TASK-373716</t>
  </si>
  <si>
    <t>TASK-373740</t>
  </si>
  <si>
    <t>TASK-373763</t>
  </si>
  <si>
    <t>TASK-373766</t>
  </si>
  <si>
    <t>TASK-373767</t>
  </si>
  <si>
    <t>TASK-373773</t>
  </si>
  <si>
    <t>TASK-373789</t>
  </si>
  <si>
    <t>TASK-373795</t>
  </si>
  <si>
    <t>TASK-373796</t>
  </si>
  <si>
    <t>TASK-373797</t>
  </si>
  <si>
    <t>TASK-373810</t>
  </si>
  <si>
    <t>TASK-373811</t>
  </si>
  <si>
    <t>TASK-373825</t>
  </si>
  <si>
    <t>TASK-373831</t>
  </si>
  <si>
    <t>TASK-373833</t>
  </si>
  <si>
    <t>TASK-373843</t>
  </si>
  <si>
    <t>TASK-373849</t>
  </si>
  <si>
    <t>TASK-373850</t>
  </si>
  <si>
    <t>TASK-373853</t>
  </si>
  <si>
    <t>TASK-373857</t>
  </si>
  <si>
    <t>TASK-373862</t>
  </si>
  <si>
    <t>TASK-373867</t>
  </si>
  <si>
    <t>TASK-373874</t>
  </si>
  <si>
    <t>TASK-373883</t>
  </si>
  <si>
    <t>TASK-373885</t>
  </si>
  <si>
    <t>TASK-373886</t>
  </si>
  <si>
    <t>TASK-373889</t>
  </si>
  <si>
    <t>TASK-373892</t>
  </si>
  <si>
    <t>TASK-373894</t>
  </si>
  <si>
    <t>TASK-373895</t>
  </si>
  <si>
    <t>TASK-373899</t>
  </si>
  <si>
    <t>TASK-373904</t>
  </si>
  <si>
    <t>TASK-373905</t>
  </si>
  <si>
    <t>TASK-373907</t>
  </si>
  <si>
    <t>TASK-373911</t>
  </si>
  <si>
    <t>TASK-373915</t>
  </si>
  <si>
    <t>TASK-373917</t>
  </si>
  <si>
    <t>TASK-373918</t>
  </si>
  <si>
    <t>TASK-373924</t>
  </si>
  <si>
    <t>TASK-373925</t>
  </si>
  <si>
    <t>TASK-373926</t>
  </si>
  <si>
    <t>TASK-373932</t>
  </si>
  <si>
    <t>TASK-373933</t>
  </si>
  <si>
    <t>TASK-373938</t>
  </si>
  <si>
    <t>TASK-373942</t>
  </si>
  <si>
    <t>TASK-373947</t>
  </si>
  <si>
    <t>TASK-373948</t>
  </si>
  <si>
    <t>TASK-373950</t>
  </si>
  <si>
    <t>TASK-373968</t>
  </si>
  <si>
    <t>TASK-373974</t>
  </si>
  <si>
    <t>TASK-373976</t>
  </si>
  <si>
    <t>TASK-373982</t>
  </si>
  <si>
    <t>TASK-373986</t>
  </si>
  <si>
    <t>TASK-373992</t>
  </si>
  <si>
    <t>TASK-373995</t>
  </si>
  <si>
    <t>TASK-373996</t>
  </si>
  <si>
    <t>TASK-374001</t>
  </si>
  <si>
    <t>TASK-374000</t>
  </si>
  <si>
    <t>TASK-374071</t>
  </si>
  <si>
    <t>TASK-374088</t>
  </si>
  <si>
    <t>TASK-374116</t>
  </si>
  <si>
    <t>TASK-374117</t>
  </si>
  <si>
    <t>TASK-374118</t>
  </si>
  <si>
    <t>GOMASI SWAMI VYENKATI</t>
  </si>
  <si>
    <t>TASK-374119</t>
  </si>
  <si>
    <t>TASK-374121</t>
  </si>
  <si>
    <t>TASK-374122</t>
  </si>
  <si>
    <t>TASK-374129</t>
  </si>
  <si>
    <t>TASK-374130</t>
  </si>
  <si>
    <t>TASK-374131</t>
  </si>
  <si>
    <t>TASK-374132</t>
  </si>
  <si>
    <t>TASK-374133</t>
  </si>
  <si>
    <t>TASK-374134</t>
  </si>
  <si>
    <t>TASK-374135</t>
  </si>
  <si>
    <t>TASK-374136</t>
  </si>
  <si>
    <t>TASK-374142</t>
  </si>
  <si>
    <t>TASK-374143</t>
  </si>
  <si>
    <t>TASK-374147</t>
  </si>
  <si>
    <t>TASK-374149</t>
  </si>
  <si>
    <t>TASK-374150</t>
  </si>
  <si>
    <t>TASK-374151</t>
  </si>
  <si>
    <t>TASK-374152</t>
  </si>
  <si>
    <t>TASK-374153</t>
  </si>
  <si>
    <t>TASK-374154</t>
  </si>
  <si>
    <t>TASK-374155</t>
  </si>
  <si>
    <t>TASK-374156</t>
  </si>
  <si>
    <t>TASK-374167</t>
  </si>
  <si>
    <t>TASK-374164</t>
  </si>
  <si>
    <t>TASK-374165</t>
  </si>
  <si>
    <t>TASK-374166</t>
  </si>
  <si>
    <t>TASK-374176</t>
  </si>
  <si>
    <t>TASK-374177</t>
  </si>
  <si>
    <t>TASK-374178</t>
  </si>
  <si>
    <t>TASK-374179</t>
  </si>
  <si>
    <t>TASK-374181</t>
  </si>
  <si>
    <t>TASK-374202</t>
  </si>
  <si>
    <t>TASK-374239</t>
  </si>
  <si>
    <t>PRASHIK RAJARAM DURGAM</t>
  </si>
  <si>
    <t>TASK-374242</t>
  </si>
  <si>
    <t>TASK-374246</t>
  </si>
  <si>
    <t>TASK-374247</t>
  </si>
  <si>
    <t>TASK-374248</t>
  </si>
  <si>
    <t>TASK-374251</t>
  </si>
  <si>
    <t>TASK-374252</t>
  </si>
  <si>
    <t>TASK-374253</t>
  </si>
  <si>
    <t>TASK-374258</t>
  </si>
  <si>
    <t>TASK-374274</t>
  </si>
  <si>
    <t>TASK-374279</t>
  </si>
  <si>
    <t>TASK-374281</t>
  </si>
  <si>
    <t>TASK-374282</t>
  </si>
  <si>
    <t>TASK-374284</t>
  </si>
  <si>
    <t>TASK-374285</t>
  </si>
  <si>
    <t>TASK-374293</t>
  </si>
  <si>
    <t>TASK-374296</t>
  </si>
  <si>
    <t>TASK-374298</t>
  </si>
  <si>
    <t>TASK-374301</t>
  </si>
  <si>
    <t>TASK-374302</t>
  </si>
  <si>
    <t>TASK-374311</t>
  </si>
  <si>
    <t>TASK-374318</t>
  </si>
  <si>
    <t>TASK-374323</t>
  </si>
  <si>
    <t>TASK-374325</t>
  </si>
  <si>
    <t>TASK-374326</t>
  </si>
  <si>
    <t>TASK-374328</t>
  </si>
  <si>
    <t>TASK-374330</t>
  </si>
  <si>
    <t>TASK-374333</t>
  </si>
  <si>
    <t>TASK-374338</t>
  </si>
  <si>
    <t>TASK-374337</t>
  </si>
  <si>
    <t>TASK-374340</t>
  </si>
  <si>
    <t>TASK-374345</t>
  </si>
  <si>
    <t>TASK-374346</t>
  </si>
  <si>
    <t>TASK-374347</t>
  </si>
  <si>
    <t>TASK-374350</t>
  </si>
  <si>
    <t>TASK-374351</t>
  </si>
  <si>
    <t>TASK-374352</t>
  </si>
  <si>
    <t>TASK-374357</t>
  </si>
  <si>
    <t>TASK-374358</t>
  </si>
  <si>
    <t>TASK-374359</t>
  </si>
  <si>
    <t>TASK-374360</t>
  </si>
  <si>
    <t>TASK-374361</t>
  </si>
  <si>
    <t>TASK-374363</t>
  </si>
  <si>
    <t>TASK-374362</t>
  </si>
  <si>
    <t>TASK-374364</t>
  </si>
  <si>
    <t>TASK-374365</t>
  </si>
  <si>
    <t>TASK-374367</t>
  </si>
  <si>
    <t>TASK-374372</t>
  </si>
  <si>
    <t>TASK-374373</t>
  </si>
  <si>
    <t>TASK-374376</t>
  </si>
  <si>
    <t>TASK-374378</t>
  </si>
  <si>
    <t>TASK-374379</t>
  </si>
  <si>
    <t>TASK-374380</t>
  </si>
  <si>
    <t>TASK-374393</t>
  </si>
  <si>
    <t>TASK-374401</t>
  </si>
  <si>
    <t>TASK-374404</t>
  </si>
  <si>
    <t>TASK-374406</t>
  </si>
  <si>
    <t>TASK-374415</t>
  </si>
  <si>
    <t>TASK-374426</t>
  </si>
  <si>
    <t>TASK-374428</t>
  </si>
  <si>
    <t>TASK-374429</t>
  </si>
  <si>
    <t>TASK-374432</t>
  </si>
  <si>
    <t>TASK-374435</t>
  </si>
  <si>
    <t>TASK-374436</t>
  </si>
  <si>
    <t>TASK-374441</t>
  </si>
  <si>
    <t>TASK-374447</t>
  </si>
  <si>
    <t>TASK-374449</t>
  </si>
  <si>
    <t>TASK-374476</t>
  </si>
  <si>
    <t>TASK-374485</t>
  </si>
  <si>
    <t>TASK-374486</t>
  </si>
  <si>
    <t>TASK-374522</t>
  </si>
  <si>
    <t>TASK-374524</t>
  </si>
  <si>
    <t>TASK-374525</t>
  </si>
  <si>
    <t>TASK-374531</t>
  </si>
  <si>
    <t>TASK-374532</t>
  </si>
  <si>
    <t>TASK-374533</t>
  </si>
  <si>
    <t>TASK-374535</t>
  </si>
  <si>
    <t>TASK-374536</t>
  </si>
  <si>
    <t>TASK-374537</t>
  </si>
  <si>
    <t>TASK-374653</t>
  </si>
  <si>
    <t>TASK-374674</t>
  </si>
  <si>
    <t>TASK-374676</t>
  </si>
  <si>
    <t>TASK-374683</t>
  </si>
  <si>
    <t>TASK-374694</t>
  </si>
  <si>
    <t>TASK-374695</t>
  </si>
  <si>
    <t>TASK-374703</t>
  </si>
  <si>
    <t>TASK-374709</t>
  </si>
  <si>
    <t>TASK-374714</t>
  </si>
  <si>
    <t>TASK-374717</t>
  </si>
  <si>
    <t>TASK-374719</t>
  </si>
  <si>
    <t>TASK-374736</t>
  </si>
  <si>
    <t>TASK-374738</t>
  </si>
  <si>
    <t>TASK-374756</t>
  </si>
  <si>
    <t>TASK-374770</t>
  </si>
  <si>
    <t>TASK-374794</t>
  </si>
  <si>
    <t>TASK-374805</t>
  </si>
  <si>
    <t>TASK-374806</t>
  </si>
  <si>
    <t>TASK-374850</t>
  </si>
  <si>
    <t>TASK-374851</t>
  </si>
  <si>
    <t>TASK-374877</t>
  </si>
  <si>
    <t>TASK-374881</t>
  </si>
  <si>
    <t>TASK-374890</t>
  </si>
  <si>
    <t>TASK-374893</t>
  </si>
  <si>
    <t>TASK-374905</t>
  </si>
  <si>
    <t>TASK-374908</t>
  </si>
  <si>
    <t>TASK-374918</t>
  </si>
  <si>
    <t>TASK-374919</t>
  </si>
  <si>
    <t>TASK-374917</t>
  </si>
  <si>
    <t>TASK-374921</t>
  </si>
  <si>
    <t>TASK-374923</t>
  </si>
  <si>
    <t>TASK-374927</t>
  </si>
  <si>
    <t>TASK-374928</t>
  </si>
  <si>
    <t>TASK-374929</t>
  </si>
  <si>
    <t>TASK-374935</t>
  </si>
  <si>
    <t>TASK-374937</t>
  </si>
  <si>
    <t>TASK-374938</t>
  </si>
  <si>
    <t>TASK-374939</t>
  </si>
  <si>
    <t>TASK-374951</t>
  </si>
  <si>
    <t>TASK-374968</t>
  </si>
  <si>
    <t>TASK-374973</t>
  </si>
  <si>
    <t>TASK-374983</t>
  </si>
  <si>
    <t>TASK-374987</t>
  </si>
  <si>
    <t>TASK-374993</t>
  </si>
  <si>
    <t>TASK-374995</t>
  </si>
  <si>
    <t>TASK-374996</t>
  </si>
  <si>
    <t>TASK-374998</t>
  </si>
  <si>
    <t>TASK-374999</t>
  </si>
  <si>
    <t>TASK-375014</t>
  </si>
  <si>
    <t>TASK-375017</t>
  </si>
  <si>
    <t>TASK-375022</t>
  </si>
  <si>
    <t>TASK-375026</t>
  </si>
  <si>
    <t>TASK-375027</t>
  </si>
  <si>
    <t>TASK-375029</t>
  </si>
  <si>
    <t>TASK-375030</t>
  </si>
  <si>
    <t>TASK-375033</t>
  </si>
  <si>
    <t>TASK-375036</t>
  </si>
  <si>
    <t>TASK-375040</t>
  </si>
  <si>
    <t>TASK-375044</t>
  </si>
  <si>
    <t>TASK-375048</t>
  </si>
  <si>
    <t>TASK-375053</t>
  </si>
  <si>
    <t>TASK-375054</t>
  </si>
  <si>
    <t>TASK-375059</t>
  </si>
  <si>
    <t>TASK-375070</t>
  </si>
  <si>
    <t>TASK-375082</t>
  </si>
  <si>
    <t>TASK-375104</t>
  </si>
  <si>
    <t>TASK-375124</t>
  </si>
  <si>
    <t>TASK-375130</t>
  </si>
  <si>
    <t>TASK-375131</t>
  </si>
  <si>
    <t>TASK-375135</t>
  </si>
  <si>
    <t>TASK-375139</t>
  </si>
  <si>
    <t>TASK-375140</t>
  </si>
  <si>
    <t>TASK-375147</t>
  </si>
  <si>
    <t>TASK-375148</t>
  </si>
  <si>
    <t>TASK-375150</t>
  </si>
  <si>
    <t>TASK-375152</t>
  </si>
  <si>
    <t>TASK-375155</t>
  </si>
  <si>
    <t>TASK-375157</t>
  </si>
  <si>
    <t>TASK-375159</t>
  </si>
  <si>
    <t>TASK-375161</t>
  </si>
  <si>
    <t>TASK-375162</t>
  </si>
  <si>
    <t>TASK-375164</t>
  </si>
  <si>
    <t>TASK-375168</t>
  </si>
  <si>
    <t>TASK-375169</t>
  </si>
  <si>
    <t>TASK-375189</t>
  </si>
  <si>
    <t>TASK-375197</t>
  </si>
  <si>
    <t>TASK-375202</t>
  </si>
  <si>
    <t>TASK-375217</t>
  </si>
  <si>
    <t>TASK-375225</t>
  </si>
  <si>
    <t>TASK-375229</t>
  </si>
  <si>
    <t>TASK-375234</t>
  </si>
  <si>
    <t>TASK-375241</t>
  </si>
  <si>
    <t>TASK-375245</t>
  </si>
  <si>
    <t>TASK-375246</t>
  </si>
  <si>
    <t>TASK-375251</t>
  </si>
  <si>
    <t>TASK-375253</t>
  </si>
  <si>
    <t>TASK-375254</t>
  </si>
  <si>
    <t>TASK-375259</t>
  </si>
  <si>
    <t>TASK-375261</t>
  </si>
  <si>
    <t>TASK-375260</t>
  </si>
  <si>
    <t>TASK-375263</t>
  </si>
  <si>
    <t>TASK-375273</t>
  </si>
  <si>
    <t>TASK-375274</t>
  </si>
  <si>
    <t>TASK-375275</t>
  </si>
  <si>
    <t>TASK-375276</t>
  </si>
  <si>
    <t>TASK-375278</t>
  </si>
  <si>
    <t>TASK-375282</t>
  </si>
  <si>
    <t>TASK-375288</t>
  </si>
  <si>
    <t>TASK-375297</t>
  </si>
  <si>
    <t>TASK-375304</t>
  </si>
  <si>
    <t>TASK-375308</t>
  </si>
  <si>
    <t>TASK-375323</t>
  </si>
  <si>
    <t>TASK-375327</t>
  </si>
  <si>
    <t>TASK-375334</t>
  </si>
  <si>
    <t>TASK-375349</t>
  </si>
  <si>
    <t>TASK-375364</t>
  </si>
  <si>
    <t>TASK-375366</t>
  </si>
  <si>
    <t>TASK-375371</t>
  </si>
  <si>
    <t>TASK-375374</t>
  </si>
  <si>
    <t>TASK-375378</t>
  </si>
  <si>
    <t>TASK-375380</t>
  </si>
  <si>
    <t>TASK-375386</t>
  </si>
  <si>
    <t>TASK-375403</t>
  </si>
  <si>
    <t>TASK-375410</t>
  </si>
  <si>
    <t>TASK-375432</t>
  </si>
  <si>
    <t>TASK-375436</t>
  </si>
  <si>
    <t>TASK-375437</t>
  </si>
  <si>
    <t>TASK-375438</t>
  </si>
  <si>
    <t>TASK-375439</t>
  </si>
  <si>
    <t>TASK-375442</t>
  </si>
  <si>
    <t>TASK-375445</t>
  </si>
  <si>
    <t>TASK-375446</t>
  </si>
  <si>
    <t>TASK-375461</t>
  </si>
  <si>
    <t>TASK-375464</t>
  </si>
  <si>
    <t>TASK-375467</t>
  </si>
  <si>
    <t>TASK-375470</t>
  </si>
  <si>
    <t>TASK-375500</t>
  </si>
  <si>
    <t>TASK-375504</t>
  </si>
  <si>
    <t>TASK-375513</t>
  </si>
  <si>
    <t>TASK-375517</t>
  </si>
  <si>
    <t>TASK-375518</t>
  </si>
  <si>
    <t>TASK-375526</t>
  </si>
  <si>
    <t>TASK-375532</t>
  </si>
  <si>
    <t>TASK-375534</t>
  </si>
  <si>
    <t>SAHID HAFFIJ SHEIKH</t>
  </si>
  <si>
    <t>TASK-375539</t>
  </si>
  <si>
    <t>TASK-375543</t>
  </si>
  <si>
    <t>TASK-375544</t>
  </si>
  <si>
    <t>TASK-375552</t>
  </si>
  <si>
    <t>TASK-375557</t>
  </si>
  <si>
    <t>TASK-375558</t>
  </si>
  <si>
    <t>TASK-375562</t>
  </si>
  <si>
    <t>TASK-375563</t>
  </si>
  <si>
    <t>TASK-375564</t>
  </si>
  <si>
    <t>TASK-375566</t>
  </si>
  <si>
    <t>TASK-375569</t>
  </si>
  <si>
    <t>TASK-375591</t>
  </si>
  <si>
    <t>TASK-375594</t>
  </si>
  <si>
    <t>TASK-375596</t>
  </si>
  <si>
    <t>TASK-375609</t>
  </si>
  <si>
    <t>TASK-375610</t>
  </si>
  <si>
    <t>TASK-375618</t>
  </si>
  <si>
    <t>TASK-375626</t>
  </si>
  <si>
    <t>TASK-375627</t>
  </si>
  <si>
    <t>TASK-375632</t>
  </si>
  <si>
    <t>TASK-375633</t>
  </si>
  <si>
    <t>TASK-375642</t>
  </si>
  <si>
    <t>TASK-375643</t>
  </si>
  <si>
    <t>TASK-375645</t>
  </si>
  <si>
    <t>TASK-375648</t>
  </si>
  <si>
    <t>TASK-375647</t>
  </si>
  <si>
    <t>TASK-375649</t>
  </si>
  <si>
    <t>TASK-375650</t>
  </si>
  <si>
    <t>TASK-375651</t>
  </si>
  <si>
    <t>TASK-375653</t>
  </si>
  <si>
    <t>TASK-375655</t>
  </si>
  <si>
    <t>TASK-375656</t>
  </si>
  <si>
    <t>TASK-375657</t>
  </si>
  <si>
    <t>TASK-375660</t>
  </si>
  <si>
    <t>TASK-375662</t>
  </si>
  <si>
    <t>TASK-375663</t>
  </si>
  <si>
    <t>TASK-375672</t>
  </si>
  <si>
    <t>TASK-375673</t>
  </si>
  <si>
    <t>TASK-375676</t>
  </si>
  <si>
    <t>TASK-375678</t>
  </si>
  <si>
    <t>TASK-375706</t>
  </si>
  <si>
    <t>TASK-375707</t>
  </si>
  <si>
    <t>TASK-375713</t>
  </si>
  <si>
    <t>TASK-375732</t>
  </si>
  <si>
    <t>TASK-375736</t>
  </si>
  <si>
    <t>TASK-375739</t>
  </si>
  <si>
    <t>TASK-375746</t>
  </si>
  <si>
    <t>TASK-375762</t>
  </si>
  <si>
    <t>TASK-375771</t>
  </si>
  <si>
    <t>TASK-375774</t>
  </si>
  <si>
    <t>TASK-375779</t>
  </si>
  <si>
    <t>TASK-375781</t>
  </si>
  <si>
    <t>TASK-375787</t>
  </si>
  <si>
    <t>TASK-375789</t>
  </si>
  <si>
    <t>TASK-375790</t>
  </si>
  <si>
    <t>TASK-375792</t>
  </si>
  <si>
    <t>TASK-375794</t>
  </si>
  <si>
    <t>TASK-375796</t>
  </si>
  <si>
    <t>TASK-375797</t>
  </si>
  <si>
    <t>TASK-375804</t>
  </si>
  <si>
    <t>TASK-375803</t>
  </si>
  <si>
    <t>TASK-375807</t>
  </si>
  <si>
    <t>TASK-375808</t>
  </si>
  <si>
    <t>TASK-375817</t>
  </si>
  <si>
    <t>TASK-375820</t>
  </si>
  <si>
    <t>TASK-375825</t>
  </si>
  <si>
    <t>TASK-375826</t>
  </si>
  <si>
    <t>TASK-375831</t>
  </si>
  <si>
    <t>TASK-375837</t>
  </si>
  <si>
    <t>TASK-375838</t>
  </si>
  <si>
    <t>TASK-375839</t>
  </si>
  <si>
    <t>TASK-375841</t>
  </si>
  <si>
    <t>TASK-375845</t>
  </si>
  <si>
    <t>TASK-375854</t>
  </si>
  <si>
    <t>TASK-375856</t>
  </si>
  <si>
    <t>TASK-375862</t>
  </si>
  <si>
    <t>TASK-375890</t>
  </si>
  <si>
    <t>TASK-375893</t>
  </si>
  <si>
    <t>TASK-375896</t>
  </si>
  <si>
    <t>TASK-375898</t>
  </si>
  <si>
    <t>TASK-375906</t>
  </si>
  <si>
    <t>TASK-375940</t>
  </si>
  <si>
    <t>TASK-375953</t>
  </si>
  <si>
    <t>TASK-375954</t>
  </si>
  <si>
    <t>TASK-375955</t>
  </si>
  <si>
    <t>TASK-375958</t>
  </si>
  <si>
    <t>TASK-375974</t>
  </si>
  <si>
    <t>TASK-375981</t>
  </si>
  <si>
    <t>TASK-375996</t>
  </si>
  <si>
    <t>TASK-376015</t>
  </si>
  <si>
    <t>TASK-376020</t>
  </si>
  <si>
    <t>TASK-376027</t>
  </si>
  <si>
    <t>TASK-376028</t>
  </si>
  <si>
    <t>TASK-376032</t>
  </si>
  <si>
    <t>TASK-376040</t>
  </si>
  <si>
    <t>TASK-376080</t>
  </si>
  <si>
    <t>TASK-376082</t>
  </si>
  <si>
    <t>TASK-376085</t>
  </si>
  <si>
    <t>TASK-376086</t>
  </si>
  <si>
    <t>TASK-376087</t>
  </si>
  <si>
    <t>TASK-376092</t>
  </si>
  <si>
    <t>TASK-376097</t>
  </si>
  <si>
    <t>TASK-376101</t>
  </si>
  <si>
    <t>TASK-376102</t>
  </si>
  <si>
    <t>TASK-376122</t>
  </si>
  <si>
    <t>TASK-376123</t>
  </si>
  <si>
    <t>TASK-376128</t>
  </si>
  <si>
    <t>TASK-376132</t>
  </si>
  <si>
    <t>TASK-376136</t>
  </si>
  <si>
    <t>TASK-376137</t>
  </si>
  <si>
    <t>TASK-376140</t>
  </si>
  <si>
    <t>TASK-376144</t>
  </si>
  <si>
    <t>TASK-376145</t>
  </si>
  <si>
    <t>TASK-376146</t>
  </si>
  <si>
    <t>TASK-376147</t>
  </si>
  <si>
    <t>TASK-376151</t>
  </si>
  <si>
    <t>TASK-376157</t>
  </si>
  <si>
    <t>TASK-376158</t>
  </si>
  <si>
    <t>TASK-376161</t>
  </si>
  <si>
    <t>TASK-376162</t>
  </si>
  <si>
    <t>TASK-376163</t>
  </si>
  <si>
    <t>TASK-376164</t>
  </si>
  <si>
    <t>TASK-376165</t>
  </si>
  <si>
    <t>TASK-376167</t>
  </si>
  <si>
    <t>TASK-376176</t>
  </si>
  <si>
    <t>TASK-376177</t>
  </si>
  <si>
    <t>TASK-376178</t>
  </si>
  <si>
    <t>TASK-376182</t>
  </si>
  <si>
    <t>TASK-376196</t>
  </si>
  <si>
    <t>TASK-376197</t>
  </si>
  <si>
    <t>TASK-376201</t>
  </si>
  <si>
    <t>TASK-376207</t>
  </si>
  <si>
    <t>TASK-376219</t>
  </si>
  <si>
    <t>TASK-376223</t>
  </si>
  <si>
    <t>TASK-376225</t>
  </si>
  <si>
    <t>TASK-376226</t>
  </si>
  <si>
    <t>TASK-376229</t>
  </si>
  <si>
    <t>TASK-376233</t>
  </si>
  <si>
    <t>TASK-376235</t>
  </si>
  <si>
    <t>TASK-376239</t>
  </si>
  <si>
    <t>TASK-376247</t>
  </si>
  <si>
    <t>TASK-376253</t>
  </si>
  <si>
    <t>TASK-376254</t>
  </si>
  <si>
    <t>TASK-376260</t>
  </si>
  <si>
    <t>TASK-376272</t>
  </si>
  <si>
    <t>TASK-376294</t>
  </si>
  <si>
    <t>TASK-376298</t>
  </si>
  <si>
    <t>TASK-376302</t>
  </si>
  <si>
    <t>TASK-376315</t>
  </si>
  <si>
    <t>TASK-376333</t>
  </si>
  <si>
    <t>TASK-376334</t>
  </si>
  <si>
    <t>TASK-376336</t>
  </si>
  <si>
    <t>TASK-376339</t>
  </si>
  <si>
    <t>TASK-376340</t>
  </si>
  <si>
    <t>TASK-376342</t>
  </si>
  <si>
    <t>TASK-376343</t>
  </si>
  <si>
    <t>TASK-376361</t>
  </si>
  <si>
    <t>TASK-376364</t>
  </si>
  <si>
    <t>TASK-376365</t>
  </si>
  <si>
    <t>TASK-376370</t>
  </si>
  <si>
    <t>TASK-376371</t>
  </si>
  <si>
    <t>TASK-376375</t>
  </si>
  <si>
    <t>TASK-376378</t>
  </si>
  <si>
    <t>TASK-376385</t>
  </si>
  <si>
    <t>TASK-376390</t>
  </si>
  <si>
    <t>TASK-376391</t>
  </si>
  <si>
    <t>TASK-376392</t>
  </si>
  <si>
    <t>TASK-376398</t>
  </si>
  <si>
    <t>TASK-376402</t>
  </si>
  <si>
    <t>TASK-376405</t>
  </si>
  <si>
    <t>TASK-376406</t>
  </si>
  <si>
    <t>TASK-376412</t>
  </si>
  <si>
    <t>TASK-376415</t>
  </si>
  <si>
    <t>TASK-376419</t>
  </si>
  <si>
    <t>TASK-376425</t>
  </si>
  <si>
    <t>TASK-376427</t>
  </si>
  <si>
    <t>TASK-376428</t>
  </si>
  <si>
    <t>TASK-376466</t>
  </si>
  <si>
    <t>TASK-376483</t>
  </si>
  <si>
    <t>TASK-376487</t>
  </si>
  <si>
    <t>TASK-376489</t>
  </si>
  <si>
    <t>TASK-376494</t>
  </si>
  <si>
    <t>TASK-376496</t>
  </si>
  <si>
    <t>TASK-376506</t>
  </si>
  <si>
    <t>TASK-376516</t>
  </si>
  <si>
    <t>TASK-376526</t>
  </si>
  <si>
    <t>TASK-376536</t>
  </si>
  <si>
    <t>TASK-376551</t>
  </si>
  <si>
    <t>TASK-376553</t>
  </si>
  <si>
    <t>TASK-376555</t>
  </si>
  <si>
    <t>TASK-376559</t>
  </si>
  <si>
    <t>TASK-376569</t>
  </si>
  <si>
    <t>TASK-376572</t>
  </si>
  <si>
    <t>TASK-376570</t>
  </si>
  <si>
    <t>TASK-376573</t>
  </si>
  <si>
    <t>TASK-376575</t>
  </si>
  <si>
    <t>TASK-376577</t>
  </si>
  <si>
    <t>TASK-376581</t>
  </si>
  <si>
    <t>TASK-376594</t>
  </si>
  <si>
    <t>TASK-376596</t>
  </si>
  <si>
    <t>TASK-376603</t>
  </si>
  <si>
    <t>TASK-376605</t>
  </si>
  <si>
    <t>TASK-376606</t>
  </si>
  <si>
    <t>TASK-376608</t>
  </si>
  <si>
    <t>TASK-376607</t>
  </si>
  <si>
    <t>TASK-376611</t>
  </si>
  <si>
    <t>TASK-376613</t>
  </si>
  <si>
    <t>TASK-376616</t>
  </si>
  <si>
    <t>TASK-376618</t>
  </si>
  <si>
    <t>TASK-376619</t>
  </si>
  <si>
    <t>TASK-376620</t>
  </si>
  <si>
    <t>TASK-376625</t>
  </si>
  <si>
    <t>TASK-376628</t>
  </si>
  <si>
    <t>TASK-376630</t>
  </si>
  <si>
    <t>TASK-376638</t>
  </si>
  <si>
    <t>TASK-376640</t>
  </si>
  <si>
    <t>TASK-376641</t>
  </si>
  <si>
    <t>TASK-376643</t>
  </si>
  <si>
    <t>TASK-376646</t>
  </si>
  <si>
    <t>TASK-376657</t>
  </si>
  <si>
    <t>TASK-376661</t>
  </si>
  <si>
    <t>TASK-376665</t>
  </si>
  <si>
    <t>TASK-376668</t>
  </si>
  <si>
    <t>TASK-376669</t>
  </si>
  <si>
    <t>TASK-376670</t>
  </si>
  <si>
    <t>TASK-376672</t>
  </si>
  <si>
    <t>TASK-376674</t>
  </si>
  <si>
    <t>TASK-376675</t>
  </si>
  <si>
    <t>TASK-376683</t>
  </si>
  <si>
    <t>TASK-376685</t>
  </si>
  <si>
    <t>TASK-376686</t>
  </si>
  <si>
    <t>TASK-376696</t>
  </si>
  <si>
    <t>TASK-376697</t>
  </si>
  <si>
    <t>TASK-376705</t>
  </si>
  <si>
    <t>TASK-376708</t>
  </si>
  <si>
    <t>TASK-376712</t>
  </si>
  <si>
    <t>TASK-376721</t>
  </si>
  <si>
    <t>TASK-376720</t>
  </si>
  <si>
    <t>TASK-376742</t>
  </si>
  <si>
    <t>TASK-376755</t>
  </si>
  <si>
    <t>TASK-376756</t>
  </si>
  <si>
    <t>TASK-376757</t>
  </si>
  <si>
    <t>TASK-376759</t>
  </si>
  <si>
    <t>TASK-376761</t>
  </si>
  <si>
    <t>TASK-376764</t>
  </si>
  <si>
    <t>TASK-376765</t>
  </si>
  <si>
    <t>TASK-376766</t>
  </si>
  <si>
    <t>TASK-376768</t>
  </si>
  <si>
    <t>TASK-376769</t>
  </si>
  <si>
    <t>TASK-376775</t>
  </si>
  <si>
    <t>TASK-376776</t>
  </si>
  <si>
    <t>TASK-376777</t>
  </si>
  <si>
    <t>TASK-376782</t>
  </si>
  <si>
    <t>TASK-376784</t>
  </si>
  <si>
    <t>TASK-376783</t>
  </si>
  <si>
    <t>TASK-376785</t>
  </si>
  <si>
    <t>TASK-376790</t>
  </si>
  <si>
    <t>TASK-376803</t>
  </si>
  <si>
    <t>TASK-376807</t>
  </si>
  <si>
    <t>TASK-376812</t>
  </si>
  <si>
    <t>TASK-376816</t>
  </si>
  <si>
    <t>TASK-376819</t>
  </si>
  <si>
    <t>TASK-376825</t>
  </si>
  <si>
    <t>TASK-376827</t>
  </si>
  <si>
    <t>TASK-376831</t>
  </si>
  <si>
    <t>TASK-376833</t>
  </si>
  <si>
    <t>TASK-376835</t>
  </si>
  <si>
    <t>TASK-376836</t>
  </si>
  <si>
    <t>TASK-376837</t>
  </si>
  <si>
    <t>TASK-376838</t>
  </si>
  <si>
    <t>TASK-376840</t>
  </si>
  <si>
    <t>TASK-376842</t>
  </si>
  <si>
    <t>TASK-376848</t>
  </si>
  <si>
    <t>TASK-376855</t>
  </si>
  <si>
    <t>TASK-376860</t>
  </si>
  <si>
    <t>TASK-376862</t>
  </si>
  <si>
    <t>TASK-376863</t>
  </si>
  <si>
    <t>TASK-376864</t>
  </si>
  <si>
    <t>TASK-376866</t>
  </si>
  <si>
    <t>TASK-376871</t>
  </si>
  <si>
    <t>TASK-376881</t>
  </si>
  <si>
    <t>TASK-376893</t>
  </si>
  <si>
    <t>TASK-376896</t>
  </si>
  <si>
    <t>TASK-376897</t>
  </si>
  <si>
    <t>TASK-376899</t>
  </si>
  <si>
    <t>TASK-376901</t>
  </si>
  <si>
    <t>TASK-376915</t>
  </si>
  <si>
    <t>TASK-376923</t>
  </si>
  <si>
    <t>TASK-376927</t>
  </si>
  <si>
    <t>TASK-376931</t>
  </si>
  <si>
    <t>TASK-376932</t>
  </si>
  <si>
    <t>TASK-376942</t>
  </si>
  <si>
    <t>TASK-376943</t>
  </si>
  <si>
    <t>TASK-376944</t>
  </si>
  <si>
    <t>TASK-376946</t>
  </si>
  <si>
    <t>TASK-376948</t>
  </si>
  <si>
    <t>TASK-376951</t>
  </si>
  <si>
    <t>TASK-376950</t>
  </si>
  <si>
    <t>TASK-376957</t>
  </si>
  <si>
    <t>TASK-376968</t>
  </si>
  <si>
    <t>TASK-376969</t>
  </si>
  <si>
    <t>TASK-376971</t>
  </si>
  <si>
    <t>TASK-376974</t>
  </si>
  <si>
    <t>TASK-376975</t>
  </si>
  <si>
    <t>TASK-376978</t>
  </si>
  <si>
    <t>TASK-376980</t>
  </si>
  <si>
    <t>TASK-376984</t>
  </si>
  <si>
    <t>TASK-376982</t>
  </si>
  <si>
    <t>TASK-376986</t>
  </si>
  <si>
    <t>TASK-376987</t>
  </si>
  <si>
    <t>TASK-376988</t>
  </si>
  <si>
    <t>TASK-376990</t>
  </si>
  <si>
    <t>TASK-377005</t>
  </si>
  <si>
    <t>TASK-377011</t>
  </si>
  <si>
    <t>TASK-377013</t>
  </si>
  <si>
    <t>TASK-377018</t>
  </si>
  <si>
    <t>TASK-377025</t>
  </si>
  <si>
    <t>TASK-377034</t>
  </si>
  <si>
    <t>TASK-377033</t>
  </si>
  <si>
    <t>TASK-377044</t>
  </si>
  <si>
    <t>TASK-377048</t>
  </si>
  <si>
    <t>TASK-377053</t>
  </si>
  <si>
    <t>TASK-377063</t>
  </si>
  <si>
    <t>TASK-377072</t>
  </si>
  <si>
    <t>TASK-377074</t>
  </si>
  <si>
    <t>TASK-377076</t>
  </si>
  <si>
    <t>TASK-377075</t>
  </si>
  <si>
    <t>TASK-377078</t>
  </si>
  <si>
    <t>TASK-377082</t>
  </si>
  <si>
    <t>TASK-377084</t>
  </si>
  <si>
    <t>TASK-377085</t>
  </si>
  <si>
    <t>TASK-377088</t>
  </si>
  <si>
    <t>TASK-377089</t>
  </si>
  <si>
    <t>TASK-377090</t>
  </si>
  <si>
    <t>TASK-377097</t>
  </si>
  <si>
    <t>TASK-377098</t>
  </si>
  <si>
    <t>TASK-377100</t>
  </si>
  <si>
    <t>TASK-377103</t>
  </si>
  <si>
    <t>TASK-377106</t>
  </si>
  <si>
    <t>TASK-377113</t>
  </si>
  <si>
    <t>TASK-377115</t>
  </si>
  <si>
    <t>TASK-377118</t>
  </si>
  <si>
    <t>TASK-377119</t>
  </si>
  <si>
    <t>TASK-377120</t>
  </si>
  <si>
    <t>TASK-377128</t>
  </si>
  <si>
    <t>TASK-377134</t>
  </si>
  <si>
    <t>TASK-377136</t>
  </si>
  <si>
    <t>TASK-377140</t>
  </si>
  <si>
    <t>TASK-377142</t>
  </si>
  <si>
    <t>TASK-377145</t>
  </si>
  <si>
    <t>TASK-377146</t>
  </si>
  <si>
    <t>TASK-377148</t>
  </si>
  <si>
    <t>TASK-377151</t>
  </si>
  <si>
    <t>TASK-377153</t>
  </si>
  <si>
    <t>TASK-377154</t>
  </si>
  <si>
    <t>TASK-377158</t>
  </si>
  <si>
    <t>TASK-377161</t>
  </si>
  <si>
    <t>TASK-377170</t>
  </si>
  <si>
    <t>TASK-377171</t>
  </si>
  <si>
    <t>TASK-377177</t>
  </si>
  <si>
    <t>TASK-377178</t>
  </si>
  <si>
    <t>TASK-377182</t>
  </si>
  <si>
    <t>TASK-377203</t>
  </si>
  <si>
    <t>TASK-377205</t>
  </si>
  <si>
    <t>TASK-377207</t>
  </si>
  <si>
    <t>TASK-377211</t>
  </si>
  <si>
    <t>TASK-377215</t>
  </si>
  <si>
    <t>TASK-377216</t>
  </si>
  <si>
    <t>TASK-377222</t>
  </si>
  <si>
    <t>TASK-377229</t>
  </si>
  <si>
    <t>TASK-377233</t>
  </si>
  <si>
    <t>TASK-377234</t>
  </si>
  <si>
    <t>TASK-377235</t>
  </si>
  <si>
    <t>TASK-377236</t>
  </si>
  <si>
    <t>TASK-377244</t>
  </si>
  <si>
    <t>TASK-377251</t>
  </si>
  <si>
    <t>TASK-377257</t>
  </si>
  <si>
    <t>TASK-377261</t>
  </si>
  <si>
    <t>TASK-377262</t>
  </si>
  <si>
    <t>TASK-377264</t>
  </si>
  <si>
    <t>TASK-377270</t>
  </si>
  <si>
    <t>TASK-377272</t>
  </si>
  <si>
    <t>TASK-377274</t>
  </si>
  <si>
    <t>TASK-377276</t>
  </si>
  <si>
    <t>TASK-377284</t>
  </si>
  <si>
    <t>TASK-377285</t>
  </si>
  <si>
    <t>TASK-377286</t>
  </si>
  <si>
    <t>TASK-377292</t>
  </si>
  <si>
    <t>TASK-377296</t>
  </si>
  <si>
    <t>TASK-377300</t>
  </si>
  <si>
    <t>TASK-377319</t>
  </si>
  <si>
    <t>TASK-377323</t>
  </si>
  <si>
    <t>TASK-377327</t>
  </si>
  <si>
    <t>TASK-377331</t>
  </si>
  <si>
    <t>TASK-377335</t>
  </si>
  <si>
    <t>TASK-377337</t>
  </si>
  <si>
    <t>TASK-377344</t>
  </si>
  <si>
    <t>TASK-377347</t>
  </si>
  <si>
    <t>TASK-377348</t>
  </si>
  <si>
    <t>TASK-377353</t>
  </si>
  <si>
    <t>TASK-377367</t>
  </si>
  <si>
    <t>TASK-377368</t>
  </si>
  <si>
    <t>TASK-377378</t>
  </si>
  <si>
    <t>TASK-377389</t>
  </si>
  <si>
    <t>TASK-377399</t>
  </si>
  <si>
    <t>TASK-377401</t>
  </si>
  <si>
    <t>TASK-377408</t>
  </si>
  <si>
    <t>TASK-377409</t>
  </si>
  <si>
    <t>TASK-377410</t>
  </si>
  <si>
    <t>TASK-377411</t>
  </si>
  <si>
    <t>TASK-377422</t>
  </si>
  <si>
    <t>TASK-377430</t>
  </si>
  <si>
    <t>TASK-377431</t>
  </si>
  <si>
    <t>TASK-377439</t>
  </si>
  <si>
    <t>TASK-377444</t>
  </si>
  <si>
    <t>TASK-377447</t>
  </si>
  <si>
    <t>TASK-377448</t>
  </si>
  <si>
    <t>TASK-377453</t>
  </si>
  <si>
    <t>TASK-377452</t>
  </si>
  <si>
    <t>TASK-377459</t>
  </si>
  <si>
    <t>TASK-377461</t>
  </si>
  <si>
    <t>TASK-377467</t>
  </si>
  <si>
    <t>TASK-377472</t>
  </si>
  <si>
    <t>TASK-377490</t>
  </si>
  <si>
    <t>TASK-377491</t>
  </si>
  <si>
    <t>TASK-377496</t>
  </si>
  <si>
    <t>TASK-377497</t>
  </si>
  <si>
    <t>TASK-377499</t>
  </si>
  <si>
    <t>TASK-377500</t>
  </si>
  <si>
    <t>TASK-377503</t>
  </si>
  <si>
    <t>TASK-377517</t>
  </si>
  <si>
    <t>TASK-377522</t>
  </si>
  <si>
    <t>TASK-377523</t>
  </si>
  <si>
    <t>TASK-377524</t>
  </si>
  <si>
    <t>TASK-377534</t>
  </si>
  <si>
    <t>TASK-377542</t>
  </si>
  <si>
    <t>TASK-377553</t>
  </si>
  <si>
    <t>TASK-377561</t>
  </si>
  <si>
    <t>TASK-377569</t>
  </si>
  <si>
    <t>TASK-377573</t>
  </si>
  <si>
    <t>TASK-377575</t>
  </si>
  <si>
    <t>TASK-377578</t>
  </si>
  <si>
    <t>TASK-377579</t>
  </si>
  <si>
    <t>TASK-377582</t>
  </si>
  <si>
    <t>TASK-377597</t>
  </si>
  <si>
    <t>TASK-377599</t>
  </si>
  <si>
    <t>TASK-377602</t>
  </si>
  <si>
    <t>TASK-377603</t>
  </si>
  <si>
    <t>TASK-377606</t>
  </si>
  <si>
    <t>TASK-377607</t>
  </si>
  <si>
    <t>TASK-377611</t>
  </si>
  <si>
    <t>TASK-377619</t>
  </si>
  <si>
    <t>TASK-377628</t>
  </si>
  <si>
    <t>TASK-377632</t>
  </si>
  <si>
    <t>TASK-377637</t>
  </si>
  <si>
    <t>TASK-377646</t>
  </si>
  <si>
    <t>TASK-377654</t>
  </si>
  <si>
    <t>TASK-377655</t>
  </si>
  <si>
    <t>TASK-377656</t>
  </si>
  <si>
    <t>TASK-377662</t>
  </si>
  <si>
    <t>TASK-377663</t>
  </si>
  <si>
    <t>TASK-377703</t>
  </si>
  <si>
    <t>TASK-377705</t>
  </si>
  <si>
    <t>TASK-377708</t>
  </si>
  <si>
    <t>TASK-377714</t>
  </si>
  <si>
    <t>TASK-377715</t>
  </si>
  <si>
    <t>TASK-377719</t>
  </si>
  <si>
    <t>TASK-377723</t>
  </si>
  <si>
    <t>TASK-377725</t>
  </si>
  <si>
    <t>TASK-377729</t>
  </si>
  <si>
    <t>TASK-377733</t>
  </si>
  <si>
    <t>TASK-377737</t>
  </si>
  <si>
    <t>TASK-377739</t>
  </si>
  <si>
    <t>TASK-377740</t>
  </si>
  <si>
    <t>TASK-377741</t>
  </si>
  <si>
    <t>TASK-377742</t>
  </si>
  <si>
    <t>TASK-377744</t>
  </si>
  <si>
    <t>TASK-377745</t>
  </si>
  <si>
    <t>TASK-377749</t>
  </si>
  <si>
    <t>TASK-377751</t>
  </si>
  <si>
    <t>TASK-377754</t>
  </si>
  <si>
    <t>TASK-377758</t>
  </si>
  <si>
    <t>TASK-377761</t>
  </si>
  <si>
    <t>TASK-377762</t>
  </si>
  <si>
    <t>TASK-377763</t>
  </si>
  <si>
    <t>TASK-377765</t>
  </si>
  <si>
    <t>TASK-377767</t>
  </si>
  <si>
    <t>TASK-377768</t>
  </si>
  <si>
    <t>TASK-377777</t>
  </si>
  <si>
    <t>TASK-377779</t>
  </si>
  <si>
    <t>TASK-377788</t>
  </si>
  <si>
    <t>TASK-377791</t>
  </si>
  <si>
    <t>TASK-377793</t>
  </si>
  <si>
    <t>TASK-377803</t>
  </si>
  <si>
    <t>TASK-377804</t>
  </si>
  <si>
    <t>TASK-377805</t>
  </si>
  <si>
    <t>TASK-377812</t>
  </si>
  <si>
    <t>TASK-377815</t>
  </si>
  <si>
    <t>TASK-377820</t>
  </si>
  <si>
    <t>TASK-377821</t>
  </si>
  <si>
    <t>TASK-377826</t>
  </si>
  <si>
    <t>TASK-377835</t>
  </si>
  <si>
    <t>TASK-377836</t>
  </si>
  <si>
    <t>TASK-377839</t>
  </si>
  <si>
    <t>TASK-377841</t>
  </si>
  <si>
    <t>TASK-377849</t>
  </si>
  <si>
    <t>TASK-377863</t>
  </si>
  <si>
    <t>TASK-377872</t>
  </si>
  <si>
    <t>TASK-377877</t>
  </si>
  <si>
    <t>TASK-377885</t>
  </si>
  <si>
    <t>TASK-377888</t>
  </si>
  <si>
    <t>TASK-377889</t>
  </si>
  <si>
    <t>TASK-377895</t>
  </si>
  <si>
    <t>TASK-377894</t>
  </si>
  <si>
    <t>TASK-377899</t>
  </si>
  <si>
    <t>TASK-377901</t>
  </si>
  <si>
    <t>TASK-377909</t>
  </si>
  <si>
    <t>TASK-377913</t>
  </si>
  <si>
    <t>TASK-377914</t>
  </si>
  <si>
    <t>TASK-377915</t>
  </si>
  <si>
    <t>TASK-377918</t>
  </si>
  <si>
    <t>TASK-377919</t>
  </si>
  <si>
    <t>TASK-377931</t>
  </si>
  <si>
    <t>TASK-377932</t>
  </si>
  <si>
    <t>TASK-377933</t>
  </si>
  <si>
    <t>TASK-377944</t>
  </si>
  <si>
    <t>TASK-377952</t>
  </si>
  <si>
    <t>TASK-377957</t>
  </si>
  <si>
    <t>TASK-377958</t>
  </si>
  <si>
    <t>TASK-378001</t>
  </si>
  <si>
    <t>TASK-378034</t>
  </si>
  <si>
    <t>TASK-378042</t>
  </si>
  <si>
    <t>TASK-378053</t>
  </si>
  <si>
    <t>TASK-378058</t>
  </si>
  <si>
    <t>TASK-378067</t>
  </si>
  <si>
    <t>TASK-378066</t>
  </si>
  <si>
    <t>TASK-378091</t>
  </si>
  <si>
    <t>TASK-378099</t>
  </si>
  <si>
    <t>TASK-378114</t>
  </si>
  <si>
    <t>TASK-378115</t>
  </si>
  <si>
    <t>TASK-378119</t>
  </si>
  <si>
    <t>TASK-378124</t>
  </si>
  <si>
    <t>TASK-378125</t>
  </si>
  <si>
    <t>TASK-378133</t>
  </si>
  <si>
    <t>TASK-378136</t>
  </si>
  <si>
    <t>TASK-378147</t>
  </si>
  <si>
    <t>TASK-378148</t>
  </si>
  <si>
    <t>TASK-378149</t>
  </si>
  <si>
    <t>TASK-378156</t>
  </si>
  <si>
    <t>TASK-378159</t>
  </si>
  <si>
    <t>TASK-378168</t>
  </si>
  <si>
    <t>TASK-378169</t>
  </si>
  <si>
    <t>TASK-378187</t>
  </si>
  <si>
    <t>TASK-378207</t>
  </si>
  <si>
    <t>TASK-378208</t>
  </si>
  <si>
    <t>TASK-378213</t>
  </si>
  <si>
    <t>TASK-378214</t>
  </si>
  <si>
    <t>TASK-378217</t>
  </si>
  <si>
    <t>TASK-378218</t>
  </si>
  <si>
    <t>TASK-378220</t>
  </si>
  <si>
    <t>TASK-378221</t>
  </si>
  <si>
    <t>TASK-378222</t>
  </si>
  <si>
    <t>TASK-378224</t>
  </si>
  <si>
    <t>TASK-378226</t>
  </si>
  <si>
    <t>TASK-378228</t>
  </si>
  <si>
    <t>TASK-378230</t>
  </si>
  <si>
    <t>TASK-378231</t>
  </si>
  <si>
    <t>TASK-378232</t>
  </si>
  <si>
    <t>TASK-378233</t>
  </si>
  <si>
    <t>TASK-378234</t>
  </si>
  <si>
    <t>TASK-378236</t>
  </si>
  <si>
    <t>TASK-378238</t>
  </si>
  <si>
    <t>TASK-378239</t>
  </si>
  <si>
    <t>TASK-378253</t>
  </si>
  <si>
    <t>TASK-378260</t>
  </si>
  <si>
    <t>TASK-378264</t>
  </si>
  <si>
    <t>TASK-378271</t>
  </si>
  <si>
    <t>TASK-378280</t>
  </si>
  <si>
    <t>TASK-378299</t>
  </si>
  <si>
    <t>TASK-378300</t>
  </si>
  <si>
    <t>TASK-378302</t>
  </si>
  <si>
    <t>TASK-378303</t>
  </si>
  <si>
    <t>TASK-378312</t>
  </si>
  <si>
    <t>TASK-378313</t>
  </si>
  <si>
    <t>TASK-378314</t>
  </si>
  <si>
    <t>TASK-378315</t>
  </si>
  <si>
    <t>TASK-378325</t>
  </si>
  <si>
    <t>TASK-378331</t>
  </si>
  <si>
    <t>TASK-378332</t>
  </si>
  <si>
    <t>TASK-378353</t>
  </si>
  <si>
    <t>TASK-378361</t>
  </si>
  <si>
    <t>TASK-378365</t>
  </si>
  <si>
    <t>TASK-378370</t>
  </si>
  <si>
    <t>TASK-378372</t>
  </si>
  <si>
    <t>TASK-378373</t>
  </si>
  <si>
    <t>TASK-378379</t>
  </si>
  <si>
    <t>TASK-378382</t>
  </si>
  <si>
    <t>TASK-378387</t>
  </si>
  <si>
    <t>TASK-378391</t>
  </si>
  <si>
    <t>TASK-378392</t>
  </si>
  <si>
    <t>TASK-378393</t>
  </si>
  <si>
    <t>TASK-378402</t>
  </si>
  <si>
    <t>TASK-378404</t>
  </si>
  <si>
    <t>TASK-378408</t>
  </si>
  <si>
    <t>TASK-378409</t>
  </si>
  <si>
    <t>TASK-378412</t>
  </si>
  <si>
    <t>TASK-378415</t>
  </si>
  <si>
    <t>TASK-378418</t>
  </si>
  <si>
    <t>TASK-378419</t>
  </si>
  <si>
    <t>TASK-378423</t>
  </si>
  <si>
    <t>TASK-378435</t>
  </si>
  <si>
    <t>TASK-378439</t>
  </si>
  <si>
    <t>TASK-378445</t>
  </si>
  <si>
    <t>TASK-378446</t>
  </si>
  <si>
    <t>TASK-378447</t>
  </si>
  <si>
    <t>TASK-378457</t>
  </si>
  <si>
    <t>TASK-378464</t>
  </si>
  <si>
    <t>TASK-378469</t>
  </si>
  <si>
    <t>TASK-378473</t>
  </si>
  <si>
    <t>TASK-378474</t>
  </si>
  <si>
    <t>TASK-378478</t>
  </si>
  <si>
    <t>TASK-378491</t>
  </si>
  <si>
    <t>TASK-378503</t>
  </si>
  <si>
    <t>TASK-378513</t>
  </si>
  <si>
    <t>TASK-378521</t>
  </si>
  <si>
    <t>TASK-378522</t>
  </si>
  <si>
    <t>TASK-378524</t>
  </si>
  <si>
    <t>TASK-378526</t>
  </si>
  <si>
    <t>TASK-378528</t>
  </si>
  <si>
    <t>TASK-378540</t>
  </si>
  <si>
    <t>TASK-378547</t>
  </si>
  <si>
    <t>TASK-378551</t>
  </si>
  <si>
    <t>TASK-378553</t>
  </si>
  <si>
    <t>TASK-378554</t>
  </si>
  <si>
    <t>TASK-378558</t>
  </si>
  <si>
    <t>TASK-378561</t>
  </si>
  <si>
    <t>TASK-378566</t>
  </si>
  <si>
    <t>TASK-378571</t>
  </si>
  <si>
    <t>TASK-378570</t>
  </si>
  <si>
    <t>TASK-378572</t>
  </si>
  <si>
    <t>TASK-378581</t>
  </si>
  <si>
    <t>TASK-378594</t>
  </si>
  <si>
    <t>TASK-378599</t>
  </si>
  <si>
    <t>TASK-378609</t>
  </si>
  <si>
    <t>TASK-378610</t>
  </si>
  <si>
    <t>TASK-378613</t>
  </si>
  <si>
    <t>TASK-378626</t>
  </si>
  <si>
    <t>TASK-378627</t>
  </si>
  <si>
    <t>TASK-378631</t>
  </si>
  <si>
    <t>TASK-378632</t>
  </si>
  <si>
    <t>TASK-378640</t>
  </si>
  <si>
    <t>TASK-378642</t>
  </si>
  <si>
    <t>TASK-378657</t>
  </si>
  <si>
    <t>TASK-378658</t>
  </si>
  <si>
    <t>TASK-378673</t>
  </si>
  <si>
    <t>TASK-378676</t>
  </si>
  <si>
    <t>TASK-378677</t>
  </si>
  <si>
    <t>TASK-378679</t>
  </si>
  <si>
    <t>TASK-378683</t>
  </si>
  <si>
    <t>TASK-378684</t>
  </si>
  <si>
    <t>TASK-378685</t>
  </si>
  <si>
    <t>TASK-378686</t>
  </si>
  <si>
    <t>TASK-378688</t>
  </si>
  <si>
    <t>TASK-378692</t>
  </si>
  <si>
    <t>TASK-378695</t>
  </si>
  <si>
    <t>TASK-378698</t>
  </si>
  <si>
    <t>TASK-378702</t>
  </si>
  <si>
    <t>TASK-378708</t>
  </si>
  <si>
    <t>TASK-378713</t>
  </si>
  <si>
    <t>TASK-378722</t>
  </si>
  <si>
    <t>TASK-378730</t>
  </si>
  <si>
    <t>TASK-378731</t>
  </si>
  <si>
    <t>TASK-378734</t>
  </si>
  <si>
    <t>TASK-378738</t>
  </si>
  <si>
    <t>TASK-378744</t>
  </si>
  <si>
    <t>TASK-378757</t>
  </si>
  <si>
    <t>TASK-378764</t>
  </si>
  <si>
    <t>TASK-378768</t>
  </si>
  <si>
    <t>TASK-378769</t>
  </si>
  <si>
    <t>TASK-378775</t>
  </si>
  <si>
    <t>TASK-378780</t>
  </si>
  <si>
    <t>TASK-378781</t>
  </si>
  <si>
    <t>TASK-378783</t>
  </si>
  <si>
    <t>TASK-378787</t>
  </si>
  <si>
    <t>TASK-378789</t>
  </si>
  <si>
    <t>TASK-378791</t>
  </si>
  <si>
    <t>TASK-378793</t>
  </si>
  <si>
    <t>TASK-378795</t>
  </si>
  <si>
    <t>TASK-378796</t>
  </si>
  <si>
    <t>TASK-378805</t>
  </si>
  <si>
    <t>TASK-378807</t>
  </si>
  <si>
    <t>TASK-378809</t>
  </si>
  <si>
    <t>TASK-378811</t>
  </si>
  <si>
    <t>TASK-378817</t>
  </si>
  <si>
    <t>TASK-378827</t>
  </si>
  <si>
    <t>TASK-378831</t>
  </si>
  <si>
    <t>TASK-378838</t>
  </si>
  <si>
    <t>TASK-378847</t>
  </si>
  <si>
    <t>TASK-378849</t>
  </si>
  <si>
    <t>TASK-378855</t>
  </si>
  <si>
    <t>TASK-378856</t>
  </si>
  <si>
    <t>TASK-378859</t>
  </si>
  <si>
    <t>TASK-378880</t>
  </si>
  <si>
    <t>TASK-378884</t>
  </si>
  <si>
    <t>TASK-378886</t>
  </si>
  <si>
    <t>TASK-378889</t>
  </si>
  <si>
    <t>TASK-378891</t>
  </si>
  <si>
    <t>TASK-378892</t>
  </si>
  <si>
    <t>TASK-378893</t>
  </si>
  <si>
    <t>TASK-378896</t>
  </si>
  <si>
    <t>TASK-378898</t>
  </si>
  <si>
    <t>TASK-378901</t>
  </si>
  <si>
    <t>TASK-378900</t>
  </si>
  <si>
    <t>TASK-378904</t>
  </si>
  <si>
    <t>TASK-378909</t>
  </si>
  <si>
    <t>TASK-378910</t>
  </si>
  <si>
    <t>TASK-378917</t>
  </si>
  <si>
    <t>TASK-378918</t>
  </si>
  <si>
    <t>TASK-378919</t>
  </si>
  <si>
    <t>TASK-378930</t>
  </si>
  <si>
    <t>TASK-378932</t>
  </si>
  <si>
    <t>TASK-378934</t>
  </si>
  <si>
    <t>TASK-378938</t>
  </si>
  <si>
    <t>TASK-378948</t>
  </si>
  <si>
    <t>TASK-378955</t>
  </si>
  <si>
    <t>TASK-378956</t>
  </si>
  <si>
    <t>TASK-378960</t>
  </si>
  <si>
    <t>TASK-378962</t>
  </si>
  <si>
    <t>TASK-378972</t>
  </si>
  <si>
    <t>TASK-378979</t>
  </si>
  <si>
    <t>TASK-378980</t>
  </si>
  <si>
    <t>TASK-378982</t>
  </si>
  <si>
    <t>TASK-378986</t>
  </si>
  <si>
    <t>TASK-378987</t>
  </si>
  <si>
    <t>TASK-378988</t>
  </si>
  <si>
    <t>TASK-378989</t>
  </si>
  <si>
    <t>TASK-378998</t>
  </si>
  <si>
    <t>TASK-378999</t>
  </si>
  <si>
    <t>TASK-379003</t>
  </si>
  <si>
    <t>TASK-379004</t>
  </si>
  <si>
    <t>TASK-379006</t>
  </si>
  <si>
    <t>TASK-379017</t>
  </si>
  <si>
    <t>TASK-379025</t>
  </si>
  <si>
    <t>TASK-379028</t>
  </si>
  <si>
    <t>TASK-379031</t>
  </si>
  <si>
    <t>TASK-379035</t>
  </si>
  <si>
    <t>TASK-379051</t>
  </si>
  <si>
    <t>TASK-379052</t>
  </si>
  <si>
    <t>TASK-379053</t>
  </si>
  <si>
    <t>TASK-379054</t>
  </si>
  <si>
    <t>TASK-379068</t>
  </si>
  <si>
    <t>TASK-379071</t>
  </si>
  <si>
    <t>TASK-379078</t>
  </si>
  <si>
    <t>TASK-379080</t>
  </si>
  <si>
    <t>TASK-379086</t>
  </si>
  <si>
    <t>TASK-379087</t>
  </si>
  <si>
    <t>TASK-379089</t>
  </si>
  <si>
    <t>TASK-379091</t>
  </si>
  <si>
    <t>TASK-379092</t>
  </si>
  <si>
    <t>TASK-379093</t>
  </si>
  <si>
    <t>TASK-379095</t>
  </si>
  <si>
    <t>TASK-379096</t>
  </si>
  <si>
    <t>TASK-379097</t>
  </si>
  <si>
    <t>TASK-379099</t>
  </si>
  <si>
    <t>TASK-379100</t>
  </si>
  <si>
    <t>TASK-379102</t>
  </si>
  <si>
    <t>TASK-379103</t>
  </si>
  <si>
    <t>TASK-379104</t>
  </si>
  <si>
    <t>TASK-379108</t>
  </si>
  <si>
    <t>TASK-379109</t>
  </si>
  <si>
    <t>TASK-379110</t>
  </si>
  <si>
    <t>TASK-379121</t>
  </si>
  <si>
    <t>TASK-379120</t>
  </si>
  <si>
    <t>TASK-379141</t>
  </si>
  <si>
    <t>TASK-379148</t>
  </si>
  <si>
    <t>TASK-379150</t>
  </si>
  <si>
    <t>TASK-379151</t>
  </si>
  <si>
    <t>TASK-379154</t>
  </si>
  <si>
    <t>TASK-379156</t>
  </si>
  <si>
    <t>TASK-379163</t>
  </si>
  <si>
    <t>TASK-379164</t>
  </si>
  <si>
    <t>TASK-379167</t>
  </si>
  <si>
    <t>TASK-379170</t>
  </si>
  <si>
    <t>TASK-379178</t>
  </si>
  <si>
    <t>TASK-379180</t>
  </si>
  <si>
    <t>TASK-379216</t>
  </si>
  <si>
    <t>TASK-379224</t>
  </si>
  <si>
    <t>TASK-379232</t>
  </si>
  <si>
    <t>TASK-379236</t>
  </si>
  <si>
    <t>TASK-379241</t>
  </si>
  <si>
    <t>TASK-379253</t>
  </si>
  <si>
    <t>TASK-379256</t>
  </si>
  <si>
    <t>TASK-379259</t>
  </si>
  <si>
    <t>TASK-379260</t>
  </si>
  <si>
    <t>TASK-379261</t>
  </si>
  <si>
    <t>TASK-379268</t>
  </si>
  <si>
    <t>TASK-379274</t>
  </si>
  <si>
    <t>TASK-379277</t>
  </si>
  <si>
    <t>TASK-379280</t>
  </si>
  <si>
    <t>TASK-379281</t>
  </si>
  <si>
    <t>TASK-379283</t>
  </si>
  <si>
    <t>TASK-379295</t>
  </si>
  <si>
    <t>TASK-379307</t>
  </si>
  <si>
    <t>TASK-379309</t>
  </si>
  <si>
    <t>TASK-379314</t>
  </si>
  <si>
    <t>TASK-379315</t>
  </si>
  <si>
    <t>TASK-379317</t>
  </si>
  <si>
    <t>TASK-379320</t>
  </si>
  <si>
    <t>TASK-379322</t>
  </si>
  <si>
    <t>TASK-379326</t>
  </si>
  <si>
    <t>TASK-379335</t>
  </si>
  <si>
    <t>TASK-379336</t>
  </si>
  <si>
    <t>TASK-379346</t>
  </si>
  <si>
    <t>TASK-379354</t>
  </si>
  <si>
    <t>TASK-379355</t>
  </si>
  <si>
    <t>TASK-379358</t>
  </si>
  <si>
    <t>TASK-379361</t>
  </si>
  <si>
    <t>TASK-379365</t>
  </si>
  <si>
    <t>TASK-379368</t>
  </si>
  <si>
    <t>TASK-379369</t>
  </si>
  <si>
    <t>TASK-379372</t>
  </si>
  <si>
    <t>TASK-379374</t>
  </si>
  <si>
    <t>TASK-379375</t>
  </si>
  <si>
    <t>TASK-379378</t>
  </si>
  <si>
    <t>TASK-379382</t>
  </si>
  <si>
    <t>TASK-379381</t>
  </si>
  <si>
    <t>TASK-379384</t>
  </si>
  <si>
    <t>TASK-379387</t>
  </si>
  <si>
    <t>TASK-379390</t>
  </si>
  <si>
    <t>TASK-379393</t>
  </si>
  <si>
    <t>TASK-379394</t>
  </si>
  <si>
    <t>TASK-379396</t>
  </si>
  <si>
    <t>TASK-379406</t>
  </si>
  <si>
    <t>TASK-379407</t>
  </si>
  <si>
    <t>TASK-379414</t>
  </si>
  <si>
    <t>TASK-379417</t>
  </si>
  <si>
    <t>TASK-379426</t>
  </si>
  <si>
    <t>TASK-379440</t>
  </si>
  <si>
    <t>TASK-379441</t>
  </si>
  <si>
    <t>TASK-379443</t>
  </si>
  <si>
    <t>TASK-379446</t>
  </si>
  <si>
    <t>TASK-379449</t>
  </si>
  <si>
    <t>TASK-379451</t>
  </si>
  <si>
    <t>TASK-379465</t>
  </si>
  <si>
    <t>TASK-379472</t>
  </si>
  <si>
    <t>TASK-379476</t>
  </si>
  <si>
    <t>TASK-379478</t>
  </si>
  <si>
    <t>TASK-379481</t>
  </si>
  <si>
    <t>TASK-379484</t>
  </si>
  <si>
    <t>TASK-379485</t>
  </si>
  <si>
    <t>TASK-379487</t>
  </si>
  <si>
    <t>TASK-379491</t>
  </si>
  <si>
    <t>TASK-379495</t>
  </si>
  <si>
    <t>TASK-379497</t>
  </si>
  <si>
    <t>TASK-379507</t>
  </si>
  <si>
    <t>TASK-379505</t>
  </si>
  <si>
    <t>TASK-379516</t>
  </si>
  <si>
    <t>TASK-379533</t>
  </si>
  <si>
    <t>TASK-379537</t>
  </si>
  <si>
    <t>TASK-379541</t>
  </si>
  <si>
    <t>TASK-379543</t>
  </si>
  <si>
    <t>TASK-379552</t>
  </si>
  <si>
    <t>TASK-379569</t>
  </si>
  <si>
    <t>TASK-379572</t>
  </si>
  <si>
    <t>TASK-379581</t>
  </si>
  <si>
    <t>TASK-379583</t>
  </si>
  <si>
    <t>TASK-379582</t>
  </si>
  <si>
    <t>TASK-379611</t>
  </si>
  <si>
    <t>TASK-379620</t>
  </si>
  <si>
    <t>TASK-379630</t>
  </si>
  <si>
    <t>TASK-379631</t>
  </si>
  <si>
    <t>TASK-379637</t>
  </si>
  <si>
    <t>TASK-379645</t>
  </si>
  <si>
    <t>TASK-379648</t>
  </si>
  <si>
    <t>TASK-379650</t>
  </si>
  <si>
    <t>TASK-379657</t>
  </si>
  <si>
    <t>TASK-379667</t>
  </si>
  <si>
    <t>TASK-379668</t>
  </si>
  <si>
    <t>TASK-379670</t>
  </si>
  <si>
    <t>TASK-379672</t>
  </si>
  <si>
    <t>TASK-379677</t>
  </si>
  <si>
    <t>TASK-379678</t>
  </si>
  <si>
    <t>TASK-379679</t>
  </si>
  <si>
    <t>TASK-379685</t>
  </si>
  <si>
    <t>TASK-379687</t>
  </si>
  <si>
    <t>TASK-379690</t>
  </si>
  <si>
    <t>TASK-379693</t>
  </si>
  <si>
    <t>TASK-379695</t>
  </si>
  <si>
    <t>TASK-379704</t>
  </si>
  <si>
    <t>TASK-379710</t>
  </si>
  <si>
    <t>TASK-379721</t>
  </si>
  <si>
    <t>TASK-379732</t>
  </si>
  <si>
    <t>TASK-379736</t>
  </si>
  <si>
    <t>TASK-379751</t>
  </si>
  <si>
    <t>TASK-379759</t>
  </si>
  <si>
    <t>TASK-379763</t>
  </si>
  <si>
    <t>TASK-379770</t>
  </si>
  <si>
    <t>TASK-379783</t>
  </si>
  <si>
    <t>TASK-379786</t>
  </si>
  <si>
    <t>TASK-379790</t>
  </si>
  <si>
    <t>TASK-379793</t>
  </si>
  <si>
    <t>TASK-379791</t>
  </si>
  <si>
    <t>TASK-379796</t>
  </si>
  <si>
    <t>TASK-379794</t>
  </si>
  <si>
    <t>TASK-379795</t>
  </si>
  <si>
    <t>TASK-379800</t>
  </si>
  <si>
    <t>TASK-379801</t>
  </si>
  <si>
    <t>TASK-379816</t>
  </si>
  <si>
    <t>TASK-379818</t>
  </si>
  <si>
    <t>TASK-379823</t>
  </si>
  <si>
    <t>TASK-379833</t>
  </si>
  <si>
    <t>TASK-379839</t>
  </si>
  <si>
    <t>TASK-379863</t>
  </si>
  <si>
    <t>TASK-379866</t>
  </si>
  <si>
    <t>TASK-379867</t>
  </si>
  <si>
    <t>TASK-379873</t>
  </si>
  <si>
    <t>TASK-379874</t>
  </si>
  <si>
    <t>TASK-379875</t>
  </si>
  <si>
    <t>TASK-379876</t>
  </si>
  <si>
    <t>TASK-379877</t>
  </si>
  <si>
    <t>TASK-379878</t>
  </si>
  <si>
    <t>TASK-379884</t>
  </si>
  <si>
    <t>TASK-379887</t>
  </si>
  <si>
    <t>TASK-379890</t>
  </si>
  <si>
    <t>TASK-379894</t>
  </si>
  <si>
    <t>TASK-379898</t>
  </si>
  <si>
    <t>TASK-379899</t>
  </si>
  <si>
    <t>TASK-379912</t>
  </si>
  <si>
    <t>TASK-379911</t>
  </si>
  <si>
    <t>TASK-379913</t>
  </si>
  <si>
    <t>TASK-379914</t>
  </si>
  <si>
    <t>TASK-379916</t>
  </si>
  <si>
    <t>TASK-379917</t>
  </si>
  <si>
    <t>TASK-379918</t>
  </si>
  <si>
    <t>TASK-379922</t>
  </si>
  <si>
    <t>TASK-379924</t>
  </si>
  <si>
    <t>TASK-379927</t>
  </si>
  <si>
    <t>TASK-379930</t>
  </si>
  <si>
    <t>TASK-379936</t>
  </si>
  <si>
    <t>TASK-379938</t>
  </si>
  <si>
    <t>TASK-379949</t>
  </si>
  <si>
    <t>TASK-379955</t>
  </si>
  <si>
    <t>TASK-379959</t>
  </si>
  <si>
    <t>TASK-379961</t>
  </si>
  <si>
    <t>TASK-379962</t>
  </si>
  <si>
    <t>TASK-379963</t>
  </si>
  <si>
    <t>TASK-379976</t>
  </si>
  <si>
    <t>TASK-379982</t>
  </si>
  <si>
    <t>TASK-379987</t>
  </si>
  <si>
    <t>TASK-379990</t>
  </si>
  <si>
    <t>TASK-380012</t>
  </si>
  <si>
    <t>TASK-380027</t>
  </si>
  <si>
    <t>TASK-380032</t>
  </si>
  <si>
    <t>TASK-380050</t>
  </si>
  <si>
    <t>TASK-380052</t>
  </si>
  <si>
    <t>TASK-380057</t>
  </si>
  <si>
    <t>TASK-380058</t>
  </si>
  <si>
    <t>TASK-380061</t>
  </si>
  <si>
    <t>TASK-380063</t>
  </si>
  <si>
    <t>TASK-380075</t>
  </si>
  <si>
    <t>TASK-380078</t>
  </si>
  <si>
    <t>TASK-380081</t>
  </si>
  <si>
    <t>TASK-380080</t>
  </si>
  <si>
    <t>TASK-380100</t>
  </si>
  <si>
    <t>TASK-380110</t>
  </si>
  <si>
    <t>TASK-380111</t>
  </si>
  <si>
    <t>TASK-380129</t>
  </si>
  <si>
    <t>TASK-380133</t>
  </si>
  <si>
    <t>TASK-380135</t>
  </si>
  <si>
    <t>SWAPNIL SHANKAR KAKDE</t>
  </si>
  <si>
    <t>TASK-380136</t>
  </si>
  <si>
    <t>TASK-380137</t>
  </si>
  <si>
    <t>TASK-380140</t>
  </si>
  <si>
    <t>TASK-380141</t>
  </si>
  <si>
    <t>TASK-380143</t>
  </si>
  <si>
    <t>TASK-380147</t>
  </si>
  <si>
    <t>TASK-380152</t>
  </si>
  <si>
    <t>TASK-380169</t>
  </si>
  <si>
    <t>TASK-380171</t>
  </si>
  <si>
    <t>TASK-380173</t>
  </si>
  <si>
    <t>TASK-380174</t>
  </si>
  <si>
    <t>ARVIND DHONDU GAVANDA</t>
  </si>
  <si>
    <t>TASK-380176</t>
  </si>
  <si>
    <t>TASK-380180</t>
  </si>
  <si>
    <t>TASK-380183</t>
  </si>
  <si>
    <t>TASK-380184</t>
  </si>
  <si>
    <t>TASK-380186</t>
  </si>
  <si>
    <t>TASK-380203</t>
  </si>
  <si>
    <t>TASK-380210</t>
  </si>
  <si>
    <t>TASK-380214</t>
  </si>
  <si>
    <t>TASK-380232</t>
  </si>
  <si>
    <t>TASK-380237</t>
  </si>
  <si>
    <t>TASK-380241</t>
  </si>
  <si>
    <t>TASK-380242</t>
  </si>
  <si>
    <t>TASK-380244</t>
  </si>
  <si>
    <t>TASK-380245</t>
  </si>
  <si>
    <t>TASK-380246</t>
  </si>
  <si>
    <t>TASK-380250</t>
  </si>
  <si>
    <t>TASK-380253</t>
  </si>
  <si>
    <t>TASK-380254</t>
  </si>
  <si>
    <t>TASK-380257</t>
  </si>
  <si>
    <t>TASK-380269</t>
  </si>
  <si>
    <t>TASK-380276</t>
  </si>
  <si>
    <t>TASK-380282</t>
  </si>
  <si>
    <t>TASK-380284</t>
  </si>
  <si>
    <t>TASK-380285</t>
  </si>
  <si>
    <t>TASK-380286</t>
  </si>
  <si>
    <t>TASK-380291</t>
  </si>
  <si>
    <t>TASK-380292</t>
  </si>
  <si>
    <t>TASK-380297</t>
  </si>
  <si>
    <t>TASK-380299</t>
  </si>
  <si>
    <t>TASK-380302</t>
  </si>
  <si>
    <t>TASK-380310</t>
  </si>
  <si>
    <t>TASK-380312</t>
  </si>
  <si>
    <t>TASK-380315</t>
  </si>
  <si>
    <t>TASK-380326</t>
  </si>
  <si>
    <t>TASK-380327</t>
  </si>
  <si>
    <t>TASK-380335</t>
  </si>
  <si>
    <t>TASK-380336</t>
  </si>
  <si>
    <t>TASK-380359</t>
  </si>
  <si>
    <t>TASK-380360</t>
  </si>
  <si>
    <t>TASK-380361</t>
  </si>
  <si>
    <t>TASK-380374</t>
  </si>
  <si>
    <t>TASK-380386</t>
  </si>
  <si>
    <t>TASK-380394</t>
  </si>
  <si>
    <t>TASK-380401</t>
  </si>
  <si>
    <t>TASK-380403</t>
  </si>
  <si>
    <t>TASK-380404</t>
  </si>
  <si>
    <t>TASK-380410</t>
  </si>
  <si>
    <t>TASK-380411</t>
  </si>
  <si>
    <t>TASK-380413</t>
  </si>
  <si>
    <t>TASK-380412</t>
  </si>
  <si>
    <t>TASK-380414</t>
  </si>
  <si>
    <t>TASK-380415</t>
  </si>
  <si>
    <t>TASK-380416</t>
  </si>
  <si>
    <t>TASK-380417</t>
  </si>
  <si>
    <t>TASK-380418</t>
  </si>
  <si>
    <t>TASK-380421</t>
  </si>
  <si>
    <t>TASK-380425</t>
  </si>
  <si>
    <t>TASK-380429</t>
  </si>
  <si>
    <t>TASK-380432</t>
  </si>
  <si>
    <t>TASK-380436</t>
  </si>
  <si>
    <t>TASK-380435</t>
  </si>
  <si>
    <t>TASK-380438</t>
  </si>
  <si>
    <t>TASK-380441</t>
  </si>
  <si>
    <t>TASK-380444</t>
  </si>
  <si>
    <t>TASK-380447</t>
  </si>
  <si>
    <t>TASK-380455</t>
  </si>
  <si>
    <t>TASK-380457</t>
  </si>
  <si>
    <t>TASK-380459</t>
  </si>
  <si>
    <t>TASK-380461</t>
  </si>
  <si>
    <t>TASK-380464</t>
  </si>
  <si>
    <t>TASK-380465</t>
  </si>
  <si>
    <t>TASK-380466</t>
  </si>
  <si>
    <t>TASK-380469</t>
  </si>
  <si>
    <t>TASK-380477</t>
  </si>
  <si>
    <t>TASK-380489</t>
  </si>
  <si>
    <t>TASK-380505</t>
  </si>
  <si>
    <t>TASK-380511</t>
  </si>
  <si>
    <t>TASK-380512</t>
  </si>
  <si>
    <t>TASK-380517</t>
  </si>
  <si>
    <t>TASK-380519</t>
  </si>
  <si>
    <t>TASK-380520</t>
  </si>
  <si>
    <t>TASK-380527</t>
  </si>
  <si>
    <t>TASK-380531</t>
  </si>
  <si>
    <t>TASK-380535</t>
  </si>
  <si>
    <t>TASK-380544</t>
  </si>
  <si>
    <t>TASK-380582</t>
  </si>
  <si>
    <t>TASK-380589</t>
  </si>
  <si>
    <t>TASK-380593</t>
  </si>
  <si>
    <t>TASK-380596</t>
  </si>
  <si>
    <t>TASK-380607</t>
  </si>
  <si>
    <t>TASK-380612</t>
  </si>
  <si>
    <t>TASK-380615</t>
  </si>
  <si>
    <t>TASK-380644</t>
  </si>
  <si>
    <t>TASK-380642</t>
  </si>
  <si>
    <t>TASK-380652</t>
  </si>
  <si>
    <t>TASK-380647</t>
  </si>
  <si>
    <t>TASK-380646</t>
  </si>
  <si>
    <t>TASK-380665</t>
  </si>
  <si>
    <t>TASK-380678</t>
  </si>
  <si>
    <t>TASK-380682</t>
  </si>
  <si>
    <t>TASK-380688</t>
  </si>
  <si>
    <t>TASK-380693</t>
  </si>
  <si>
    <t>TASK-380696</t>
  </si>
  <si>
    <t>TASK-380703</t>
  </si>
  <si>
    <t>TASK-380709</t>
  </si>
  <si>
    <t>TASK-380708</t>
  </si>
  <si>
    <t>TASK-380717</t>
  </si>
  <si>
    <t>TASK-380726</t>
  </si>
  <si>
    <t>TASK-380727</t>
  </si>
  <si>
    <t>TASK-380729</t>
  </si>
  <si>
    <t>TASK-380736</t>
  </si>
  <si>
    <t>TASK-380738</t>
  </si>
  <si>
    <t>TASK-380740</t>
  </si>
  <si>
    <t>TASK-380741</t>
  </si>
  <si>
    <t>TASK-380744</t>
  </si>
  <si>
    <t>TASK-380745</t>
  </si>
  <si>
    <t>TASK-380746</t>
  </si>
  <si>
    <t>TASK-380749</t>
  </si>
  <si>
    <t>TASK-380750</t>
  </si>
  <si>
    <t>TASK-380751</t>
  </si>
  <si>
    <t>TASK-380752</t>
  </si>
  <si>
    <t>TASK-380774</t>
  </si>
  <si>
    <t>TASK-380775</t>
  </si>
  <si>
    <t>TASK-380776</t>
  </si>
  <si>
    <t>TASK-380781</t>
  </si>
  <si>
    <t>TASK-380782</t>
  </si>
  <si>
    <t>TASK-380783</t>
  </si>
  <si>
    <t>TASK-380784</t>
  </si>
  <si>
    <t>TASK-380790</t>
  </si>
  <si>
    <t>TASK-380795</t>
  </si>
  <si>
    <t>TASK-380796</t>
  </si>
  <si>
    <t>TASK-380798</t>
  </si>
  <si>
    <t>TASK-380810</t>
  </si>
  <si>
    <t>TASK-380811</t>
  </si>
  <si>
    <t>TASK-380814</t>
  </si>
  <si>
    <t>TASK-380821</t>
  </si>
  <si>
    <t>TASK-380836</t>
  </si>
  <si>
    <t>TASK-380837</t>
  </si>
  <si>
    <t>TASK-380841</t>
  </si>
  <si>
    <t>TASK-380847</t>
  </si>
  <si>
    <t>TASK-380865</t>
  </si>
  <si>
    <t>TASK-380871</t>
  </si>
  <si>
    <t>TASK-380872</t>
  </si>
  <si>
    <t>TASK-380876</t>
  </si>
  <si>
    <t>TASK-380892</t>
  </si>
  <si>
    <t>TASK-380893</t>
  </si>
  <si>
    <t>TASK-380901</t>
  </si>
  <si>
    <t>TASK-380908</t>
  </si>
  <si>
    <t>TASK-380940</t>
  </si>
  <si>
    <t>TASK-380952</t>
  </si>
  <si>
    <t>NILESH BALU KAMBALE</t>
  </si>
  <si>
    <t>TASK-380954</t>
  </si>
  <si>
    <t>TASK-380958</t>
  </si>
  <si>
    <t>TASK-380961</t>
  </si>
  <si>
    <t>TASK-380962</t>
  </si>
  <si>
    <t>TASK-380963</t>
  </si>
  <si>
    <t>TASK-380965</t>
  </si>
  <si>
    <t>TASK-381011</t>
  </si>
  <si>
    <t>TASK-381012</t>
  </si>
  <si>
    <t>TASK-381015</t>
  </si>
  <si>
    <t>TASK-381022</t>
  </si>
  <si>
    <t>TASK-381028</t>
  </si>
  <si>
    <t>TASK-381045</t>
  </si>
  <si>
    <t>TASK-381046</t>
  </si>
  <si>
    <t>TASK-381049</t>
  </si>
  <si>
    <t>TASK-381050</t>
  </si>
  <si>
    <t>TASK-381051</t>
  </si>
  <si>
    <t>TASK-381058</t>
  </si>
  <si>
    <t>TASK-381065</t>
  </si>
  <si>
    <t>TASK-381073</t>
  </si>
  <si>
    <t>TASK-381074</t>
  </si>
  <si>
    <t>TASK-381075</t>
  </si>
  <si>
    <t>TASK-381076</t>
  </si>
  <si>
    <t>TASK-381077</t>
  </si>
  <si>
    <t>TASK-381078</t>
  </si>
  <si>
    <t>TASK-381079</t>
  </si>
  <si>
    <t>TASK-381080</t>
  </si>
  <si>
    <t>TASK-381081</t>
  </si>
  <si>
    <t>TASK-381082</t>
  </si>
  <si>
    <t>TASK-381083</t>
  </si>
  <si>
    <t>TASK-381084</t>
  </si>
  <si>
    <t>TASK-381089</t>
  </si>
  <si>
    <t>TASK-381090</t>
  </si>
  <si>
    <t>TASK-381095</t>
  </si>
  <si>
    <t>TASK-381097</t>
  </si>
  <si>
    <t>TASK-381100</t>
  </si>
  <si>
    <t>TASK-381104</t>
  </si>
  <si>
    <t>TASK-381107</t>
  </si>
  <si>
    <t>TASK-381115</t>
  </si>
  <si>
    <t>TASK-381118</t>
  </si>
  <si>
    <t>TASK-381121</t>
  </si>
  <si>
    <t>TASK-381122</t>
  </si>
  <si>
    <t>TASK-381134</t>
  </si>
  <si>
    <t>TASK-381136</t>
  </si>
  <si>
    <t>TASK-381137</t>
  </si>
  <si>
    <t>TASK-381139</t>
  </si>
  <si>
    <t>TASK-381158</t>
  </si>
  <si>
    <t>TASK-381159</t>
  </si>
  <si>
    <t>TASK-381161</t>
  </si>
  <si>
    <t>TASK-381168</t>
  </si>
  <si>
    <t>TASK-381172</t>
  </si>
  <si>
    <t>TASK-381174</t>
  </si>
  <si>
    <t>TASK-381178</t>
  </si>
  <si>
    <t>TASK-381180</t>
  </si>
  <si>
    <t>TASK-381181</t>
  </si>
  <si>
    <t>TASK-381183</t>
  </si>
  <si>
    <t>TASK-381189</t>
  </si>
  <si>
    <t>TASK-381190</t>
  </si>
  <si>
    <t>TASK-381191</t>
  </si>
  <si>
    <t>TASK-381192</t>
  </si>
  <si>
    <t>TASK-381193</t>
  </si>
  <si>
    <t>TASK-381198</t>
  </si>
  <si>
    <t>TASK-381200</t>
  </si>
  <si>
    <t>TASK-381205</t>
  </si>
  <si>
    <t>TASK-381206</t>
  </si>
  <si>
    <t>TASK-381207</t>
  </si>
  <si>
    <t>TASK-381208</t>
  </si>
  <si>
    <t>TASK-381220</t>
  </si>
  <si>
    <t>TASK-381223</t>
  </si>
  <si>
    <t>TASK-381229</t>
  </si>
  <si>
    <t>TASK-381232</t>
  </si>
  <si>
    <t>TASK-381236</t>
  </si>
  <si>
    <t>TASK-381242</t>
  </si>
  <si>
    <t>TASK-381249</t>
  </si>
  <si>
    <t>TASK-381260</t>
  </si>
  <si>
    <t>TASK-381270</t>
  </si>
  <si>
    <t>TASK-381277</t>
  </si>
  <si>
    <t>TASK-381281</t>
  </si>
  <si>
    <t>TASK-381282</t>
  </si>
  <si>
    <t>TASK-381290</t>
  </si>
  <si>
    <t>TASK-381297</t>
  </si>
  <si>
    <t>TASK-381299</t>
  </si>
  <si>
    <t>TASK-381300</t>
  </si>
  <si>
    <t>TASK-381319</t>
  </si>
  <si>
    <t>TASK-381338</t>
  </si>
  <si>
    <t>TASK-381340</t>
  </si>
  <si>
    <t>TASK-381344</t>
  </si>
  <si>
    <t>TASK-381349</t>
  </si>
  <si>
    <t>TASK-381350</t>
  </si>
  <si>
    <t>TASK-381354</t>
  </si>
  <si>
    <t>TASK-381362</t>
  </si>
  <si>
    <t>TASK-381364</t>
  </si>
  <si>
    <t>TASK-381371</t>
  </si>
  <si>
    <t>TASK-381372</t>
  </si>
  <si>
    <t>TASK-381392</t>
  </si>
  <si>
    <t>TASK-381403</t>
  </si>
  <si>
    <t>TASK-381409</t>
  </si>
  <si>
    <t>TASK-381414</t>
  </si>
  <si>
    <t>TASK-381432</t>
  </si>
  <si>
    <t>TASK-381433</t>
  </si>
  <si>
    <t>TASK-381439</t>
  </si>
  <si>
    <t>TASK-381441</t>
  </si>
  <si>
    <t>TASK-381452</t>
  </si>
  <si>
    <t>TASK-381460</t>
  </si>
  <si>
    <t>TASK-381471</t>
  </si>
  <si>
    <t>TASK-381479</t>
  </si>
  <si>
    <t>TASK-381482</t>
  </si>
  <si>
    <t>TASK-381483</t>
  </si>
  <si>
    <t>TASK-381484</t>
  </si>
  <si>
    <t>TASK-381485</t>
  </si>
  <si>
    <t>TASK-381487</t>
  </si>
  <si>
    <t>TASK-381494</t>
  </si>
  <si>
    <t>TASK-381495</t>
  </si>
  <si>
    <t>TASK-381503</t>
  </si>
  <si>
    <t>TASK-381504</t>
  </si>
  <si>
    <t>TASK-381505</t>
  </si>
  <si>
    <t>TASK-381519</t>
  </si>
  <si>
    <t>TASK-381521</t>
  </si>
  <si>
    <t>TASK-381522</t>
  </si>
  <si>
    <t>TASK-381525</t>
  </si>
  <si>
    <t>TASK-381526</t>
  </si>
  <si>
    <t>TASK-381527</t>
  </si>
  <si>
    <t>TASK-381528</t>
  </si>
  <si>
    <t>TASK-381530</t>
  </si>
  <si>
    <t>TASK-381534</t>
  </si>
  <si>
    <t>TASK-381537</t>
  </si>
  <si>
    <t>TASK-381543</t>
  </si>
  <si>
    <t>TASK-381546</t>
  </si>
  <si>
    <t>TASK-381550</t>
  </si>
  <si>
    <t>TASK-381566</t>
  </si>
  <si>
    <t>TASK-381568</t>
  </si>
  <si>
    <t>TASK-381577</t>
  </si>
  <si>
    <t>TASK-381578</t>
  </si>
  <si>
    <t>TASK-381579</t>
  </si>
  <si>
    <t>TASK-381581</t>
  </si>
  <si>
    <t>TASK-381582</t>
  </si>
  <si>
    <t>TASK-381583</t>
  </si>
  <si>
    <t>TASK-381584</t>
  </si>
  <si>
    <t>TASK-381585</t>
  </si>
  <si>
    <t>TASK-381586</t>
  </si>
  <si>
    <t>TASK-381587</t>
  </si>
  <si>
    <t>TASK-381588</t>
  </si>
  <si>
    <t>TASK-381589</t>
  </si>
  <si>
    <t>TASK-381592</t>
  </si>
  <si>
    <t>TASK-381595</t>
  </si>
  <si>
    <t>TASK-381597</t>
  </si>
  <si>
    <t>TASK-381598</t>
  </si>
  <si>
    <t>TASK-381599</t>
  </si>
  <si>
    <t>TASK-381600</t>
  </si>
  <si>
    <t>TASK-381605</t>
  </si>
  <si>
    <t>TASK-381607</t>
  </si>
  <si>
    <t>TASK-381612</t>
  </si>
  <si>
    <t>TASK-381613</t>
  </si>
  <si>
    <t>TASK-381615</t>
  </si>
  <si>
    <t>TASK-381617</t>
  </si>
  <si>
    <t>TASK-381618</t>
  </si>
  <si>
    <t>TASK-381619</t>
  </si>
  <si>
    <t>TASK-381620</t>
  </si>
  <si>
    <t>TASK-381624</t>
  </si>
  <si>
    <t>TASK-381627</t>
  </si>
  <si>
    <t>TASK-381633</t>
  </si>
  <si>
    <t>TASK-381634</t>
  </si>
  <si>
    <t>TASK-381635</t>
  </si>
  <si>
    <t>TASK-381636</t>
  </si>
  <si>
    <t>TASK-381637</t>
  </si>
  <si>
    <t>TASK-381640</t>
  </si>
  <si>
    <t>TASK-381642</t>
  </si>
  <si>
    <t>TASK-381644</t>
  </si>
  <si>
    <t>TASK-381654</t>
  </si>
  <si>
    <t>TASK-381663</t>
  </si>
  <si>
    <t>TASK-381665</t>
  </si>
  <si>
    <t>TASK-381666</t>
  </si>
  <si>
    <t>TASK-381669</t>
  </si>
  <si>
    <t>TASK-381681</t>
  </si>
  <si>
    <t>TASK-381688</t>
  </si>
  <si>
    <t>TASK-381685</t>
  </si>
  <si>
    <t>TASK-381676</t>
  </si>
  <si>
    <t>TASK-381687</t>
  </si>
  <si>
    <t>TASK-381689</t>
  </si>
  <si>
    <t>TASK-381691</t>
  </si>
  <si>
    <t>TASK-381692</t>
  </si>
  <si>
    <t>TASK-381695</t>
  </si>
  <si>
    <t>TASK-381698</t>
  </si>
  <si>
    <t>TASK-381701</t>
  </si>
  <si>
    <t>TASK-381704</t>
  </si>
  <si>
    <t>TASK-381705</t>
  </si>
  <si>
    <t>TASK-381708</t>
  </si>
  <si>
    <t>TASK-381711</t>
  </si>
  <si>
    <t>TASK-381712</t>
  </si>
  <si>
    <t>TASK-381718</t>
  </si>
  <si>
    <t>TASK-381725</t>
  </si>
  <si>
    <t>TASK-381727</t>
  </si>
  <si>
    <t>TASK-381771</t>
  </si>
  <si>
    <t>TASK-381773</t>
  </si>
  <si>
    <t>TASK-381774</t>
  </si>
  <si>
    <t>TASK-381781</t>
  </si>
  <si>
    <t>TASK-381782</t>
  </si>
  <si>
    <t>TASK-381783</t>
  </si>
  <si>
    <t>TASK-381788</t>
  </si>
  <si>
    <t>TASK-381798</t>
  </si>
  <si>
    <t>TASK-381799</t>
  </si>
  <si>
    <t>TASK-381803</t>
  </si>
  <si>
    <t>TASK-381807</t>
  </si>
  <si>
    <t>TASK-381809</t>
  </si>
  <si>
    <t>TASK-381821</t>
  </si>
  <si>
    <t>TASK-381826</t>
  </si>
  <si>
    <t>TASK-381833</t>
  </si>
  <si>
    <t>TASK-381834</t>
  </si>
  <si>
    <t>TASK-381835</t>
  </si>
  <si>
    <t>TASK-381840</t>
  </si>
  <si>
    <t>TASK-381844</t>
  </si>
  <si>
    <t>TASK-381845</t>
  </si>
  <si>
    <t>TASK-381852</t>
  </si>
  <si>
    <t>TASK-381880</t>
  </si>
  <si>
    <t>TASK-381894</t>
  </si>
  <si>
    <t>TASK-381895</t>
  </si>
  <si>
    <t>TASK-381897</t>
  </si>
  <si>
    <t>TASK-381898</t>
  </si>
  <si>
    <t>TASK-381899</t>
  </si>
  <si>
    <t>TASK-381900</t>
  </si>
  <si>
    <t>TASK-381901</t>
  </si>
  <si>
    <t>TASK-381902</t>
  </si>
  <si>
    <t>TASK-381903</t>
  </si>
  <si>
    <t>TASK-381906</t>
  </si>
  <si>
    <t>TASK-381919</t>
  </si>
  <si>
    <t>TASK-381921</t>
  </si>
  <si>
    <t>TASK-381920</t>
  </si>
  <si>
    <t>TASK-381932</t>
  </si>
  <si>
    <t>TASK-381933</t>
  </si>
  <si>
    <t>TASK-381940</t>
  </si>
  <si>
    <t>TASK-381941</t>
  </si>
  <si>
    <t>TASK-381942</t>
  </si>
  <si>
    <t>TASK-381950</t>
  </si>
  <si>
    <t>TASK-381951</t>
  </si>
  <si>
    <t>TASK-381963</t>
  </si>
  <si>
    <t>TASK-381966</t>
  </si>
  <si>
    <t>TASK-381967</t>
  </si>
  <si>
    <t>TASK-381976</t>
  </si>
  <si>
    <t>TASK-381981</t>
  </si>
  <si>
    <t>TASK-381987</t>
  </si>
  <si>
    <t>TASK-381990</t>
  </si>
  <si>
    <t>TASK-381991</t>
  </si>
  <si>
    <t>TASK-381992</t>
  </si>
  <si>
    <t>TASK-381998</t>
  </si>
  <si>
    <t>TASK-382002</t>
  </si>
  <si>
    <t>TASK-382010</t>
  </si>
  <si>
    <t>TASK-382018</t>
  </si>
  <si>
    <t>TASK-382019</t>
  </si>
  <si>
    <t>TASK-382026</t>
  </si>
  <si>
    <t>TASK-382028</t>
  </si>
  <si>
    <t>TASK-382033</t>
  </si>
  <si>
    <t>TASK-382043</t>
  </si>
  <si>
    <t>TASK-382052</t>
  </si>
  <si>
    <t>TASK-382104</t>
  </si>
  <si>
    <t>TASK-382139</t>
  </si>
  <si>
    <t>TASK-382158</t>
  </si>
  <si>
    <t>TASK-382163</t>
  </si>
  <si>
    <t>TASK-382167</t>
  </si>
  <si>
    <t>TASK-382170</t>
  </si>
  <si>
    <t>TASK-382171</t>
  </si>
  <si>
    <t>TASK-382181</t>
  </si>
  <si>
    <t>TASK-382190</t>
  </si>
  <si>
    <t>TASK-382193</t>
  </si>
  <si>
    <t>TASK-382196</t>
  </si>
  <si>
    <t>TASK-382204</t>
  </si>
  <si>
    <t>TASK-382209</t>
  </si>
  <si>
    <t>TASK-382215</t>
  </si>
  <si>
    <t>TASK-382217</t>
  </si>
  <si>
    <t>TASK-382219</t>
  </si>
  <si>
    <t>TASK-382220</t>
  </si>
  <si>
    <t>TASK-382221</t>
  </si>
  <si>
    <t>TASK-382222</t>
  </si>
  <si>
    <t>TASK-382239</t>
  </si>
  <si>
    <t>TASK-382241</t>
  </si>
  <si>
    <t>TASK-382242</t>
  </si>
  <si>
    <t>TASK-382244</t>
  </si>
  <si>
    <t>TASK-382245</t>
  </si>
  <si>
    <t>TASK-382249</t>
  </si>
  <si>
    <t>TASK-382250</t>
  </si>
  <si>
    <t>TASK-382251</t>
  </si>
  <si>
    <t>TASK-382252</t>
  </si>
  <si>
    <t>TASK-382253</t>
  </si>
  <si>
    <t>TASK-382254</t>
  </si>
  <si>
    <t>TASK-382255</t>
  </si>
  <si>
    <t>TASK-382258</t>
  </si>
  <si>
    <t>TASK-382260</t>
  </si>
  <si>
    <t>TASK-382261</t>
  </si>
  <si>
    <t>TASK-382263</t>
  </si>
  <si>
    <t>TASK-382267</t>
  </si>
  <si>
    <t>TASK-382268</t>
  </si>
  <si>
    <t>TASK-382269</t>
  </si>
  <si>
    <t>TASK-382273</t>
  </si>
  <si>
    <t>TASK-382275</t>
  </si>
  <si>
    <t>TASK-382276</t>
  </si>
  <si>
    <t>TASK-382279</t>
  </si>
  <si>
    <t>TASK-382280</t>
  </si>
  <si>
    <t>TASK-382281</t>
  </si>
  <si>
    <t>TASK-382282</t>
  </si>
  <si>
    <t>TASK-382286</t>
  </si>
  <si>
    <t>TASK-382287</t>
  </si>
  <si>
    <t>TASK-382288</t>
  </si>
  <si>
    <t>TASK-382289</t>
  </si>
  <si>
    <t>TASK-382292</t>
  </si>
  <si>
    <t>TASK-382295</t>
  </si>
  <si>
    <t>TASK-382296</t>
  </si>
  <si>
    <t>TASK-382297</t>
  </si>
  <si>
    <t>TASK-382300</t>
  </si>
  <si>
    <t>TASK-382303</t>
  </si>
  <si>
    <t>TASK-382305</t>
  </si>
  <si>
    <t>TASK-382306</t>
  </si>
  <si>
    <t>TASK-382309</t>
  </si>
  <si>
    <t>TASK-382310</t>
  </si>
  <si>
    <t>TASK-382311</t>
  </si>
  <si>
    <t>TASK-382312</t>
  </si>
  <si>
    <t>TASK-382313</t>
  </si>
  <si>
    <t>TASK-382314</t>
  </si>
  <si>
    <t>TASK-382315</t>
  </si>
  <si>
    <t>TASK-382316</t>
  </si>
  <si>
    <t>TASK-382317</t>
  </si>
  <si>
    <t>TASK-382321</t>
  </si>
  <si>
    <t>TASK-382327</t>
  </si>
  <si>
    <t>TASK-382329</t>
  </si>
  <si>
    <t>TASK-382330</t>
  </si>
  <si>
    <t>TASK-382333</t>
  </si>
  <si>
    <t>TASK-382336</t>
  </si>
  <si>
    <t>TASK-382340</t>
  </si>
  <si>
    <t>TASK-382343</t>
  </si>
  <si>
    <t>TASK-382347</t>
  </si>
  <si>
    <t>TASK-382351</t>
  </si>
  <si>
    <t>TASK-382355</t>
  </si>
  <si>
    <t>TASK-382362</t>
  </si>
  <si>
    <t>TASK-382363</t>
  </si>
  <si>
    <t>TASK-382368</t>
  </si>
  <si>
    <t>TASK-382370</t>
  </si>
  <si>
    <t>TASK-382369</t>
  </si>
  <si>
    <t>TASK-382403</t>
  </si>
  <si>
    <t>TASK-382406</t>
  </si>
  <si>
    <t>TASK-382407</t>
  </si>
  <si>
    <t>TASK-382409</t>
  </si>
  <si>
    <t>TASK-382410</t>
  </si>
  <si>
    <t>TASK-382414</t>
  </si>
  <si>
    <t>TASK-382419</t>
  </si>
  <si>
    <t>TASK-382425</t>
  </si>
  <si>
    <t>TASK-382428</t>
  </si>
  <si>
    <t>TASK-382430</t>
  </si>
  <si>
    <t>TASK-382432</t>
  </si>
  <si>
    <t>TASK-382433</t>
  </si>
  <si>
    <t>TASK-382435</t>
  </si>
  <si>
    <t>TASK-382437</t>
  </si>
  <si>
    <t>TASK-382436</t>
  </si>
  <si>
    <t>TASK-382438</t>
  </si>
  <si>
    <t>TASK-382439</t>
  </si>
  <si>
    <t>TASK-382440</t>
  </si>
  <si>
    <t>TASK-382442</t>
  </si>
  <si>
    <t>TASK-382441</t>
  </si>
  <si>
    <t>TASK-382448</t>
  </si>
  <si>
    <t>TASK-382452</t>
  </si>
  <si>
    <t>TASK-382454</t>
  </si>
  <si>
    <t>TASK-382456</t>
  </si>
  <si>
    <t>TASK-382460</t>
  </si>
  <si>
    <t>TASK-382483</t>
  </si>
  <si>
    <t>TASK-382491</t>
  </si>
  <si>
    <t>TASK-382492</t>
  </si>
  <si>
    <t>TASK-382496</t>
  </si>
  <si>
    <t>TASK-382498</t>
  </si>
  <si>
    <t>TASK-382499</t>
  </si>
  <si>
    <t>TASK-382503</t>
  </si>
  <si>
    <t>TASK-382507</t>
  </si>
  <si>
    <t>TASK-382508</t>
  </si>
  <si>
    <t>TASK-382511</t>
  </si>
  <si>
    <t>TASK-382519</t>
  </si>
  <si>
    <t>TASK-382520</t>
  </si>
  <si>
    <t>TASK-382521</t>
  </si>
  <si>
    <t>TASK-382522</t>
  </si>
  <si>
    <t>TASK-382575</t>
  </si>
  <si>
    <t>TASK-382576</t>
  </si>
  <si>
    <t>TASK-382580</t>
  </si>
  <si>
    <t>TASK-382581</t>
  </si>
  <si>
    <t>TASK-382584</t>
  </si>
  <si>
    <t>TASK-382585</t>
  </si>
  <si>
    <t>TASK-382586</t>
  </si>
  <si>
    <t>TASK-382587</t>
  </si>
  <si>
    <t>TASK-382595</t>
  </si>
  <si>
    <t>TASK-382596</t>
  </si>
  <si>
    <t>TASK-382598</t>
  </si>
  <si>
    <t>TASK-382599</t>
  </si>
  <si>
    <t>TASK-382602</t>
  </si>
  <si>
    <t>TASK-382603</t>
  </si>
  <si>
    <t>TASK-382605</t>
  </si>
  <si>
    <t>TASK-382604</t>
  </si>
  <si>
    <t>TASK-382606</t>
  </si>
  <si>
    <t>TASK-382611</t>
  </si>
  <si>
    <t>TASK-382612</t>
  </si>
  <si>
    <t>TASK-382614</t>
  </si>
  <si>
    <t>TASK-382615</t>
  </si>
  <si>
    <t>TASK-382617</t>
  </si>
  <si>
    <t>TASK-382619</t>
  </si>
  <si>
    <t>TASK-382624</t>
  </si>
  <si>
    <t>TASK-382626</t>
  </si>
  <si>
    <t>TASK-382633</t>
  </si>
  <si>
    <t>TASK-382636</t>
  </si>
  <si>
    <t>TASK-382644</t>
  </si>
  <si>
    <t>TASK-382651</t>
  </si>
  <si>
    <t>TASK-382652</t>
  </si>
  <si>
    <t>TASK-382655</t>
  </si>
  <si>
    <t>TASK-382656</t>
  </si>
  <si>
    <t>TASK-382658</t>
  </si>
  <si>
    <t>TASK-382660</t>
  </si>
  <si>
    <t>TASK-382662</t>
  </si>
  <si>
    <t>TASK-382667</t>
  </si>
  <si>
    <t>TASK-382678</t>
  </si>
  <si>
    <t>TASK-382681</t>
  </si>
  <si>
    <t>TASK-382690</t>
  </si>
  <si>
    <t>TASK-382704</t>
  </si>
  <si>
    <t>TASK-382709</t>
  </si>
  <si>
    <t>TASK-382717</t>
  </si>
  <si>
    <t>TASK-382730</t>
  </si>
  <si>
    <t>TASK-382742</t>
  </si>
  <si>
    <t>TASK-382763</t>
  </si>
  <si>
    <t>TASK-382764</t>
  </si>
  <si>
    <t>TASK-382784</t>
  </si>
  <si>
    <t>TASK-382785</t>
  </si>
  <si>
    <t>TASK-382786</t>
  </si>
  <si>
    <t>TASK-382787</t>
  </si>
  <si>
    <t>TASK-382788</t>
  </si>
  <si>
    <t>TASK-382805</t>
  </si>
  <si>
    <t>TASK-382815</t>
  </si>
  <si>
    <t>TASK-382816</t>
  </si>
  <si>
    <t>TASK-382825</t>
  </si>
  <si>
    <t>TASK-382832</t>
  </si>
  <si>
    <t>TASK-382836</t>
  </si>
  <si>
    <t>TASK-382838</t>
  </si>
  <si>
    <t>TASK-382841</t>
  </si>
  <si>
    <t>TASK-382851</t>
  </si>
  <si>
    <t>TASK-382852</t>
  </si>
  <si>
    <t>TASK-382853</t>
  </si>
  <si>
    <t>TASK-382860</t>
  </si>
  <si>
    <t>TASK-382864</t>
  </si>
  <si>
    <t>TASK-382865</t>
  </si>
  <si>
    <t>TASK-382866</t>
  </si>
  <si>
    <t>TASK-382873</t>
  </si>
  <si>
    <t>TASK-382877</t>
  </si>
  <si>
    <t>TASK-382893</t>
  </si>
  <si>
    <t>TASK-382901</t>
  </si>
  <si>
    <t>TASK-382902</t>
  </si>
  <si>
    <t>TASK-382908</t>
  </si>
  <si>
    <t>TASK-382910</t>
  </si>
  <si>
    <t>TASK-382912</t>
  </si>
  <si>
    <t>TASK-382918</t>
  </si>
  <si>
    <t>TASK-382920</t>
  </si>
  <si>
    <t>TASK-382921</t>
  </si>
  <si>
    <t>TASK-382924</t>
  </si>
  <si>
    <t>TASK-382927</t>
  </si>
  <si>
    <t>TASK-382929</t>
  </si>
  <si>
    <t>TASK-382933</t>
  </si>
  <si>
    <t>TASK-382934</t>
  </si>
  <si>
    <t>TASK-382940</t>
  </si>
  <si>
    <t>TASK-382942</t>
  </si>
  <si>
    <t>TASK-382953</t>
  </si>
  <si>
    <t>TASK-382961</t>
  </si>
  <si>
    <t>TASK-382980</t>
  </si>
  <si>
    <t>TASK-382984</t>
  </si>
  <si>
    <t>TASK-382988</t>
  </si>
  <si>
    <t>TASK-383011</t>
  </si>
  <si>
    <t>TASK-383013</t>
  </si>
  <si>
    <t>TASK-383026</t>
  </si>
  <si>
    <t>TASK-383037</t>
  </si>
  <si>
    <t>TASK-383039</t>
  </si>
  <si>
    <t>TASK-383040</t>
  </si>
  <si>
    <t>TASK-383046</t>
  </si>
  <si>
    <t>TASK-383051</t>
  </si>
  <si>
    <t>TASK-383056</t>
  </si>
  <si>
    <t>TASK-383080</t>
  </si>
  <si>
    <t>TASK-383089</t>
  </si>
  <si>
    <t>TASK-383091</t>
  </si>
  <si>
    <t>TASK-383106</t>
  </si>
  <si>
    <t>TASK-383107</t>
  </si>
  <si>
    <t>TASK-383128</t>
  </si>
  <si>
    <t>TASK-383140</t>
  </si>
  <si>
    <t>TASK-383149</t>
  </si>
  <si>
    <t>TASK-383152</t>
  </si>
  <si>
    <t>TASK-383158</t>
  </si>
  <si>
    <t>TASK-383163</t>
  </si>
  <si>
    <t>TASK-383164</t>
  </si>
  <si>
    <t>TASK-383172</t>
  </si>
  <si>
    <t>TASK-383173</t>
  </si>
  <si>
    <t>TASK-383174</t>
  </si>
  <si>
    <t>TASK-383175</t>
  </si>
  <si>
    <t>TASK-383194</t>
  </si>
  <si>
    <t>TASK-383195</t>
  </si>
  <si>
    <t>TASK-383198</t>
  </si>
  <si>
    <t>TASK-383201</t>
  </si>
  <si>
    <t>TASK-383222</t>
  </si>
  <si>
    <t>TASK-383223</t>
  </si>
  <si>
    <t>TASK-383227</t>
  </si>
  <si>
    <t>TASK-383226</t>
  </si>
  <si>
    <t>TASK-383231</t>
  </si>
  <si>
    <t>TASK-383243</t>
  </si>
  <si>
    <t>TASK-383246</t>
  </si>
  <si>
    <t>TASK-383247</t>
  </si>
  <si>
    <t>TASK-383254</t>
  </si>
  <si>
    <t>TASK-383261</t>
  </si>
  <si>
    <t>TASK-383262</t>
  </si>
  <si>
    <t>TASK-383267</t>
  </si>
  <si>
    <t>TASK-383268</t>
  </si>
  <si>
    <t>TASK-383269</t>
  </si>
  <si>
    <t>TASK-383271</t>
  </si>
  <si>
    <t>TASK-383287</t>
  </si>
  <si>
    <t>TASK-383298</t>
  </si>
  <si>
    <t>TASK-383303</t>
  </si>
  <si>
    <t>TASK-383304</t>
  </si>
  <si>
    <t>TASK-383306</t>
  </si>
  <si>
    <t>TASK-383318</t>
  </si>
  <si>
    <t>TASK-383319</t>
  </si>
  <si>
    <t>TASK-383321</t>
  </si>
  <si>
    <t>TASK-383324</t>
  </si>
  <si>
    <t>TASK-383331</t>
  </si>
  <si>
    <t>TASK-383334</t>
  </si>
  <si>
    <t>TASK-383352</t>
  </si>
  <si>
    <t>TASK-383353</t>
  </si>
  <si>
    <t>TASK-383359</t>
  </si>
  <si>
    <t>TASK-383362</t>
  </si>
  <si>
    <t>TASK-383363</t>
  </si>
  <si>
    <t>TASK-383367</t>
  </si>
  <si>
    <t>TASK-383374</t>
  </si>
  <si>
    <t>TASK-383371</t>
  </si>
  <si>
    <t>TASK-383384</t>
  </si>
  <si>
    <t>TASK-383385</t>
  </si>
  <si>
    <t>TASK-383387</t>
  </si>
  <si>
    <t>TASK-383388</t>
  </si>
  <si>
    <t>TASK-383389</t>
  </si>
  <si>
    <t>TASK-383391</t>
  </si>
  <si>
    <t>TASK-383395</t>
  </si>
  <si>
    <t>TASK-383396</t>
  </si>
  <si>
    <t>TASK-383399</t>
  </si>
  <si>
    <t>TASK-383401</t>
  </si>
  <si>
    <t>TASK-383407</t>
  </si>
  <si>
    <t>TASK-383409</t>
  </si>
  <si>
    <t>TASK-383410</t>
  </si>
  <si>
    <t>TASK-383414</t>
  </si>
  <si>
    <t>TASK-383415</t>
  </si>
  <si>
    <t>TASK-383418</t>
  </si>
  <si>
    <t>TASK-383419</t>
  </si>
  <si>
    <t>TASK-383426</t>
  </si>
  <si>
    <t>TASK-383431</t>
  </si>
  <si>
    <t>TASK-383437</t>
  </si>
  <si>
    <t>TASK-383438</t>
  </si>
  <si>
    <t>TASK-383440</t>
  </si>
  <si>
    <t>TASK-383446</t>
  </si>
  <si>
    <t>TASK-383451</t>
  </si>
  <si>
    <t>TASK-383466</t>
  </si>
  <si>
    <t>TASK-383467</t>
  </si>
  <si>
    <t>TASK-383470</t>
  </si>
  <si>
    <t>TASK-383481</t>
  </si>
  <si>
    <t>TASK-383482</t>
  </si>
  <si>
    <t>TASK-383491</t>
  </si>
  <si>
    <t>TASK-383498</t>
  </si>
  <si>
    <t>TASK-383497</t>
  </si>
  <si>
    <t>TASK-383501</t>
  </si>
  <si>
    <t>TASK-383508</t>
  </si>
  <si>
    <t>TASK-383509</t>
  </si>
  <si>
    <t>TASK-383515</t>
  </si>
  <si>
    <t>TASK-383519</t>
  </si>
  <si>
    <t>TASK-383520</t>
  </si>
  <si>
    <t>TASK-383524</t>
  </si>
  <si>
    <t>TASK-383544</t>
  </si>
  <si>
    <t>TASK-383554</t>
  </si>
  <si>
    <t>TASK-383568</t>
  </si>
  <si>
    <t>TASK-383569</t>
  </si>
  <si>
    <t>TASK-383571</t>
  </si>
  <si>
    <t>TASK-383573</t>
  </si>
  <si>
    <t>TASK-383585</t>
  </si>
  <si>
    <t>TASK-383594</t>
  </si>
  <si>
    <t>TASK-383598</t>
  </si>
  <si>
    <t>TASK-383626</t>
  </si>
  <si>
    <t>TASK-383627</t>
  </si>
  <si>
    <t>TASK-383641</t>
  </si>
  <si>
    <t>VANITA SANTOSH THORAT</t>
  </si>
  <si>
    <t>TASK-383643</t>
  </si>
  <si>
    <t>TASK-383648</t>
  </si>
  <si>
    <t>TASK-383658</t>
  </si>
  <si>
    <t>TASK-383661</t>
  </si>
  <si>
    <t>TASK-383662</t>
  </si>
  <si>
    <t>TASK-383669</t>
  </si>
  <si>
    <t>TASK-383673</t>
  </si>
  <si>
    <t>TASK-383674</t>
  </si>
  <si>
    <t>TASK-383690</t>
  </si>
  <si>
    <t>TASK-383697</t>
  </si>
  <si>
    <t>TASK-383699</t>
  </si>
  <si>
    <t>TASK-383707</t>
  </si>
  <si>
    <t>TASK-383711</t>
  </si>
  <si>
    <t>TASK-383712</t>
  </si>
  <si>
    <t>TASK-383717</t>
  </si>
  <si>
    <t>TASK-383720</t>
  </si>
  <si>
    <t>TASK-383721</t>
  </si>
  <si>
    <t>TASK-383722</t>
  </si>
  <si>
    <t>TASK-383723</t>
  </si>
  <si>
    <t>TASK-383726</t>
  </si>
  <si>
    <t>TASK-383729</t>
  </si>
  <si>
    <t>TASK-383734</t>
  </si>
  <si>
    <t>TASK-383735</t>
  </si>
  <si>
    <t>TASK-383745</t>
  </si>
  <si>
    <t>TASK-383746</t>
  </si>
  <si>
    <t>TASK-383747</t>
  </si>
  <si>
    <t>TASK-383751</t>
  </si>
  <si>
    <t>TASK-383752</t>
  </si>
  <si>
    <t>TASK-383755</t>
  </si>
  <si>
    <t>TASK-383762</t>
  </si>
  <si>
    <t>TASK-383764</t>
  </si>
  <si>
    <t>TASK-383763</t>
  </si>
  <si>
    <t>TASK-383765</t>
  </si>
  <si>
    <t>TASK-383766</t>
  </si>
  <si>
    <t>TASK-383774</t>
  </si>
  <si>
    <t>TASK-383785</t>
  </si>
  <si>
    <t>TASK-383783</t>
  </si>
  <si>
    <t>TASK-383789</t>
  </si>
  <si>
    <t>TASK-383790</t>
  </si>
  <si>
    <t>TASK-383791</t>
  </si>
  <si>
    <t>TASK-383793</t>
  </si>
  <si>
    <t>TASK-383795</t>
  </si>
  <si>
    <t>TASK-383797</t>
  </si>
  <si>
    <t>TASK-383799</t>
  </si>
  <si>
    <t>TASK-383807</t>
  </si>
  <si>
    <t>TASK-383808</t>
  </si>
  <si>
    <t>TASK-383810</t>
  </si>
  <si>
    <t>TASK-383817</t>
  </si>
  <si>
    <t>TASK-383823</t>
  </si>
  <si>
    <t>TASK-383824</t>
  </si>
  <si>
    <t>TASK-383827</t>
  </si>
  <si>
    <t>TASK-383829</t>
  </si>
  <si>
    <t>TASK-383830</t>
  </si>
  <si>
    <t>TASK-383832</t>
  </si>
  <si>
    <t>TASK-383833</t>
  </si>
  <si>
    <t>TASK-383836</t>
  </si>
  <si>
    <t>TASK-383840</t>
  </si>
  <si>
    <t>TASK-383841</t>
  </si>
  <si>
    <t>TASK-383842</t>
  </si>
  <si>
    <t>TASK-383890</t>
  </si>
  <si>
    <t>TASK-383892</t>
  </si>
  <si>
    <t>TASK-383895</t>
  </si>
  <si>
    <t>TASK-383902</t>
  </si>
  <si>
    <t>TASK-383903</t>
  </si>
  <si>
    <t>TASK-383904</t>
  </si>
  <si>
    <t>TASK-383911</t>
  </si>
  <si>
    <t>TASK-383912</t>
  </si>
  <si>
    <t>TASK-383913</t>
  </si>
  <si>
    <t>TASK-383922</t>
  </si>
  <si>
    <t>TASK-383929</t>
  </si>
  <si>
    <t>TASK-383944</t>
  </si>
  <si>
    <t>TASK-383945</t>
  </si>
  <si>
    <t>TASK-383963</t>
  </si>
  <si>
    <t>TASK-383985</t>
  </si>
  <si>
    <t>TASK-383990</t>
  </si>
  <si>
    <t>TASK-383991</t>
  </si>
  <si>
    <t>TASK-383995</t>
  </si>
  <si>
    <t>TASK-383998</t>
  </si>
  <si>
    <t>TASK-383999</t>
  </si>
  <si>
    <t>TASK-384003</t>
  </si>
  <si>
    <t>TASK-384005</t>
  </si>
  <si>
    <t>TASK-384008</t>
  </si>
  <si>
    <t>TASK-384011</t>
  </si>
  <si>
    <t>TASK-384014</t>
  </si>
  <si>
    <t>TASK-384016</t>
  </si>
  <si>
    <t>RESHMA APPASAHEB PATIL</t>
  </si>
  <si>
    <t>TASK-384017</t>
  </si>
  <si>
    <t>TASK-384022</t>
  </si>
  <si>
    <t>TASK-384023</t>
  </si>
  <si>
    <t>TASK-384024</t>
  </si>
  <si>
    <t>TASK-384025</t>
  </si>
  <si>
    <t>TASK-384026</t>
  </si>
  <si>
    <t>TASK-384027</t>
  </si>
  <si>
    <t>TASK-384031</t>
  </si>
  <si>
    <t>TASK-384032</t>
  </si>
  <si>
    <t>TASK-384040</t>
  </si>
  <si>
    <t>TASK-384043</t>
  </si>
  <si>
    <t>TASK-384042</t>
  </si>
  <si>
    <t>TASK-384044</t>
  </si>
  <si>
    <t>TASK-384050</t>
  </si>
  <si>
    <t>TASK-384051</t>
  </si>
  <si>
    <t>TASK-384053</t>
  </si>
  <si>
    <t>TASK-384054</t>
  </si>
  <si>
    <t>TASK-384057</t>
  </si>
  <si>
    <t>TASK-384065</t>
  </si>
  <si>
    <t>TASK-384068</t>
  </si>
  <si>
    <t>TASK-384080</t>
  </si>
  <si>
    <t>TASK-384082</t>
  </si>
  <si>
    <t>TASK-384083</t>
  </si>
  <si>
    <t>TASK-384084</t>
  </si>
  <si>
    <t>TASK-384089</t>
  </si>
  <si>
    <t>TASK-384090</t>
  </si>
  <si>
    <t>TASK-384092</t>
  </si>
  <si>
    <t>TASK-384099</t>
  </si>
  <si>
    <t>TASK-384100</t>
  </si>
  <si>
    <t>TASK-384102</t>
  </si>
  <si>
    <t>TASK-384101</t>
  </si>
  <si>
    <t>TASK-384107</t>
  </si>
  <si>
    <t>TASK-384112</t>
  </si>
  <si>
    <t>TASK-384118</t>
  </si>
  <si>
    <t>TASK-384128</t>
  </si>
  <si>
    <t>TASK-384132</t>
  </si>
  <si>
    <t>TASK-384152</t>
  </si>
  <si>
    <t>TASK-384153</t>
  </si>
  <si>
    <t>TASK-384158</t>
  </si>
  <si>
    <t>TASK-384161</t>
  </si>
  <si>
    <t>TASK-384168</t>
  </si>
  <si>
    <t>TASK-384170</t>
  </si>
  <si>
    <t>TASK-384174</t>
  </si>
  <si>
    <t>TASK-384195</t>
  </si>
  <si>
    <t>TASK-384211</t>
  </si>
  <si>
    <t>TASK-384218</t>
  </si>
  <si>
    <t>TASK-384220</t>
  </si>
  <si>
    <t>TASK-384228</t>
  </si>
  <si>
    <t>TASK-384229</t>
  </si>
  <si>
    <t>TASK-384238</t>
  </si>
  <si>
    <t>TASK-384241</t>
  </si>
  <si>
    <t>TASK-384244</t>
  </si>
  <si>
    <t>TASK-384245</t>
  </si>
  <si>
    <t>TASK-384246</t>
  </si>
  <si>
    <t>TASK-384248</t>
  </si>
  <si>
    <t>RAHUL RAJARAM KORE</t>
  </si>
  <si>
    <t>TASK-384249</t>
  </si>
  <si>
    <t>TASK-384254</t>
  </si>
  <si>
    <t>TASK-384255</t>
  </si>
  <si>
    <t>TASK-384260</t>
  </si>
  <si>
    <t>TASK-384262</t>
  </si>
  <si>
    <t>TASK-384268</t>
  </si>
  <si>
    <t>TASK-384273</t>
  </si>
  <si>
    <t>TASK-384276</t>
  </si>
  <si>
    <t>TASK-384277</t>
  </si>
  <si>
    <t>TASK-384279</t>
  </si>
  <si>
    <t>TASK-384290</t>
  </si>
  <si>
    <t>TASK-384289</t>
  </si>
  <si>
    <t>TASK-384293</t>
  </si>
  <si>
    <t>TASK-384294</t>
  </si>
  <si>
    <t>TASK-384296</t>
  </si>
  <si>
    <t>TASK-384303</t>
  </si>
  <si>
    <t>TASK-384304</t>
  </si>
  <si>
    <t>TASK-384306</t>
  </si>
  <si>
    <t>TASK-384328</t>
  </si>
  <si>
    <t>TASK-384329</t>
  </si>
  <si>
    <t>TASK-384335</t>
  </si>
  <si>
    <t>TASK-384337</t>
  </si>
  <si>
    <t>TASK-384346</t>
  </si>
  <si>
    <t>TASK-384351</t>
  </si>
  <si>
    <t>TASK-384352</t>
  </si>
  <si>
    <t>TASK-384354</t>
  </si>
  <si>
    <t>TASK-384364</t>
  </si>
  <si>
    <t>TASK-384368</t>
  </si>
  <si>
    <t>TASK-384369</t>
  </si>
  <si>
    <t>TASK-384371</t>
  </si>
  <si>
    <t>TASK-384384</t>
  </si>
  <si>
    <t>TASK-384385</t>
  </si>
  <si>
    <t>TASK-384386</t>
  </si>
  <si>
    <t>TASK-384387</t>
  </si>
  <si>
    <t>TASK-384389</t>
  </si>
  <si>
    <t>TASK-384396</t>
  </si>
  <si>
    <t>TASK-384397</t>
  </si>
  <si>
    <t>TASK-384401</t>
  </si>
  <si>
    <t>TASK-384414</t>
  </si>
  <si>
    <t>TASK-384419</t>
  </si>
  <si>
    <t>TASK-384420</t>
  </si>
  <si>
    <t>TASK-384421</t>
  </si>
  <si>
    <t>TASK-384425</t>
  </si>
  <si>
    <t>TASK-384426</t>
  </si>
  <si>
    <t>TASK-384429</t>
  </si>
  <si>
    <t>TASK-384430</t>
  </si>
  <si>
    <t>TASK-384438</t>
  </si>
  <si>
    <t>TASK-384440</t>
  </si>
  <si>
    <t>TASK-384443</t>
  </si>
  <si>
    <t>TASK-384447</t>
  </si>
  <si>
    <t>TASK-384442</t>
  </si>
  <si>
    <t>TASK-384446</t>
  </si>
  <si>
    <t>TASK-384445</t>
  </si>
  <si>
    <t>TASK-384456</t>
  </si>
  <si>
    <t>TASK-384457</t>
  </si>
  <si>
    <t>TASK-384459</t>
  </si>
  <si>
    <t>TASK-384474</t>
  </si>
  <si>
    <t>TASK-384482</t>
  </si>
  <si>
    <t>TASK-384486</t>
  </si>
  <si>
    <t>TASK-384490</t>
  </si>
  <si>
    <t>TASK-384491</t>
  </si>
  <si>
    <t>TASK-384496</t>
  </si>
  <si>
    <t>TASK-384500</t>
  </si>
  <si>
    <t>TASK-384510</t>
  </si>
  <si>
    <t>TASK-384514</t>
  </si>
  <si>
    <t>TASK-384520</t>
  </si>
  <si>
    <t>TASK-384521</t>
  </si>
  <si>
    <t>TASK-384525</t>
  </si>
  <si>
    <t>TASK-384529</t>
  </si>
  <si>
    <t>TASK-384537</t>
  </si>
  <si>
    <t>TASK-384539</t>
  </si>
  <si>
    <t>TASK-384540</t>
  </si>
  <si>
    <t>TASK-384547</t>
  </si>
  <si>
    <t>TASK-384548</t>
  </si>
  <si>
    <t>TASK-384550</t>
  </si>
  <si>
    <t>TASK-384555</t>
  </si>
  <si>
    <t>TASK-384568</t>
  </si>
  <si>
    <t>TASK-384569</t>
  </si>
  <si>
    <t>TASK-384571</t>
  </si>
  <si>
    <t>TASK-384572</t>
  </si>
  <si>
    <t>TASK-384573</t>
  </si>
  <si>
    <t>TASK-384579</t>
  </si>
  <si>
    <t>TASK-384582</t>
  </si>
  <si>
    <t>TASK-384594</t>
  </si>
  <si>
    <t>TASK-384597</t>
  </si>
  <si>
    <t>TASK-384596</t>
  </si>
  <si>
    <t>TASK-384602</t>
  </si>
  <si>
    <t>TASK-384603</t>
  </si>
  <si>
    <t>TASK-384610</t>
  </si>
  <si>
    <t>TASK-384613</t>
  </si>
  <si>
    <t>TASK-384618</t>
  </si>
  <si>
    <t>TASK-384620</t>
  </si>
  <si>
    <t>TASK-384621</t>
  </si>
  <si>
    <t>TASK-384623</t>
  </si>
  <si>
    <t>TASK-384627</t>
  </si>
  <si>
    <t>TASK-384641</t>
  </si>
  <si>
    <t>TASK-384644</t>
  </si>
  <si>
    <t>TASK-384642</t>
  </si>
  <si>
    <t>TASK-384643</t>
  </si>
  <si>
    <t>TASK-384652</t>
  </si>
  <si>
    <t>TASK-384659</t>
  </si>
  <si>
    <t>TASK-384660</t>
  </si>
  <si>
    <t>TASK-384662</t>
  </si>
  <si>
    <t>TASK-384677</t>
  </si>
  <si>
    <t>TASK-384678</t>
  </si>
  <si>
    <t>TASK-384682</t>
  </si>
  <si>
    <t>TASK-384685</t>
  </si>
  <si>
    <t>TASK-384689</t>
  </si>
  <si>
    <t>TASK-384690</t>
  </si>
  <si>
    <t>TASK-384691</t>
  </si>
  <si>
    <t>TASK-384698</t>
  </si>
  <si>
    <t>TASK-384699</t>
  </si>
  <si>
    <t>TASK-384702</t>
  </si>
  <si>
    <t>TASK-384705</t>
  </si>
  <si>
    <t>TASK-384706</t>
  </si>
  <si>
    <t>TASK-384712</t>
  </si>
  <si>
    <t>TASK-384713</t>
  </si>
  <si>
    <t>TASK-384714</t>
  </si>
  <si>
    <t>TASK-384716</t>
  </si>
  <si>
    <t>TASK-384719</t>
  </si>
  <si>
    <t>TASK-384731</t>
  </si>
  <si>
    <t>TASK-384740</t>
  </si>
  <si>
    <t>TASK-384741</t>
  </si>
  <si>
    <t>TASK-384754</t>
  </si>
  <si>
    <t>TASK-384763</t>
  </si>
  <si>
    <t>TASK-384765</t>
  </si>
  <si>
    <t>TASK-384766</t>
  </si>
  <si>
    <t>TASK-384770</t>
  </si>
  <si>
    <t>TASK-384787</t>
  </si>
  <si>
    <t>TASK-384798</t>
  </si>
  <si>
    <t>TASK-384802</t>
  </si>
  <si>
    <t>TASK-384804</t>
  </si>
  <si>
    <t>TASK-384806</t>
  </si>
  <si>
    <t>TASK-384810</t>
  </si>
  <si>
    <t>TASK-384815</t>
  </si>
  <si>
    <t>TASK-384818</t>
  </si>
  <si>
    <t>TASK-384819</t>
  </si>
  <si>
    <t>TASK-384826</t>
  </si>
  <si>
    <t>TASK-384831</t>
  </si>
  <si>
    <t>TASK-384834</t>
  </si>
  <si>
    <t>TASK-384835</t>
  </si>
  <si>
    <t>TASK-384847</t>
  </si>
  <si>
    <t>TASK-384850</t>
  </si>
  <si>
    <t>TASK-384849</t>
  </si>
  <si>
    <t>TASK-384852</t>
  </si>
  <si>
    <t>TASK-384858</t>
  </si>
  <si>
    <t>TASK-384860</t>
  </si>
  <si>
    <t>TASK-384862</t>
  </si>
  <si>
    <t>TASK-384863</t>
  </si>
  <si>
    <t>TASK-384875</t>
  </si>
  <si>
    <t>TASK-384877</t>
  </si>
  <si>
    <t>TASK-384878</t>
  </si>
  <si>
    <t>TASK-384881</t>
  </si>
  <si>
    <t>TASK-384890</t>
  </si>
  <si>
    <t>TASK-384893</t>
  </si>
  <si>
    <t>TASK-384896</t>
  </si>
  <si>
    <t>TASK-384899</t>
  </si>
  <si>
    <t>TASK-384906</t>
  </si>
  <si>
    <t>TASK-384923</t>
  </si>
  <si>
    <t>TASK-384940</t>
  </si>
  <si>
    <t>TASK-384951</t>
  </si>
  <si>
    <t>TASK-384954</t>
  </si>
  <si>
    <t>TASK-384958</t>
  </si>
  <si>
    <t>TASK-384966</t>
  </si>
  <si>
    <t>TASK-384971</t>
  </si>
  <si>
    <t>TASK-384979</t>
  </si>
  <si>
    <t>TASK-384980</t>
  </si>
  <si>
    <t>TASK-384981</t>
  </si>
  <si>
    <t>TASK-384982</t>
  </si>
  <si>
    <t>TASK-384983</t>
  </si>
  <si>
    <t>TASK-384988</t>
  </si>
  <si>
    <t>TASK-384993</t>
  </si>
  <si>
    <t>TASK-384994</t>
  </si>
  <si>
    <t>TASK-384997</t>
  </si>
  <si>
    <t>TASK-385002</t>
  </si>
  <si>
    <t>TASK-385001</t>
  </si>
  <si>
    <t>TASK-385005</t>
  </si>
  <si>
    <t>TASK-385010</t>
  </si>
  <si>
    <t>TASK-385022</t>
  </si>
  <si>
    <t>TASK-385023</t>
  </si>
  <si>
    <t>TASK-385024</t>
  </si>
  <si>
    <t>TASK-385034</t>
  </si>
  <si>
    <t>TASK-385035</t>
  </si>
  <si>
    <t>TASK-385036</t>
  </si>
  <si>
    <t>TASK-385037</t>
  </si>
  <si>
    <t>TASK-385047</t>
  </si>
  <si>
    <t>TASK-385048</t>
  </si>
  <si>
    <t>TASK-385054</t>
  </si>
  <si>
    <t>TASK-385057</t>
  </si>
  <si>
    <t>TASK-385058</t>
  </si>
  <si>
    <t>TASK-385063</t>
  </si>
  <si>
    <t>TASK-385064</t>
  </si>
  <si>
    <t>TASK-385084</t>
  </si>
  <si>
    <t>TASK-385094</t>
  </si>
  <si>
    <t>TASK-385098</t>
  </si>
  <si>
    <t>TASK-385099</t>
  </si>
  <si>
    <t>TASK-385100</t>
  </si>
  <si>
    <t>TASK-385102</t>
  </si>
  <si>
    <t>TASK-385107</t>
  </si>
  <si>
    <t>TASK-385126</t>
  </si>
  <si>
    <t>TASK-385127</t>
  </si>
  <si>
    <t>TASK-385128</t>
  </si>
  <si>
    <t>TASK-385132</t>
  </si>
  <si>
    <t>TASK-385137</t>
  </si>
  <si>
    <t>TASK-385138</t>
  </si>
  <si>
    <t>TASK-385146</t>
  </si>
  <si>
    <t>TASK-385148</t>
  </si>
  <si>
    <t>TASK-385161</t>
  </si>
  <si>
    <t>TASK-385163</t>
  </si>
  <si>
    <t>TASK-385164</t>
  </si>
  <si>
    <t>TASK-385172</t>
  </si>
  <si>
    <t>TASK-385175</t>
  </si>
  <si>
    <t>TASK-385177</t>
  </si>
  <si>
    <t>TASK-385185</t>
  </si>
  <si>
    <t>TASK-385190</t>
  </si>
  <si>
    <t>TASK-385193</t>
  </si>
  <si>
    <t>TASK-385198</t>
  </si>
  <si>
    <t>TASK-385200</t>
  </si>
  <si>
    <t>TASK-385203</t>
  </si>
  <si>
    <t>TASK-385208</t>
  </si>
  <si>
    <t>TASK-385248</t>
  </si>
  <si>
    <t>TASK-385253</t>
  </si>
  <si>
    <t>TASK-385255</t>
  </si>
  <si>
    <t>TASK-385261</t>
  </si>
  <si>
    <t>TASK-385280</t>
  </si>
  <si>
    <t>TASK-385281</t>
  </si>
  <si>
    <t>TASK-385283</t>
  </si>
  <si>
    <t>TASK-385286</t>
  </si>
  <si>
    <t>TASK-385287</t>
  </si>
  <si>
    <t>TASK-385288</t>
  </si>
  <si>
    <t>TASK-385301</t>
  </si>
  <si>
    <t>TASK-385302</t>
  </si>
  <si>
    <t>TASK-385304</t>
  </si>
  <si>
    <t>TASK-385321</t>
  </si>
  <si>
    <t>TASK-385322</t>
  </si>
  <si>
    <t>TASK-385325</t>
  </si>
  <si>
    <t>TASK-385329</t>
  </si>
  <si>
    <t>TASK-385336</t>
  </si>
  <si>
    <t>TASK-385335</t>
  </si>
  <si>
    <t>TASK-385337</t>
  </si>
  <si>
    <t>TASK-385342</t>
  </si>
  <si>
    <t>TASK-385345</t>
  </si>
  <si>
    <t>TASK-385346</t>
  </si>
  <si>
    <t>TASK-385348</t>
  </si>
  <si>
    <t>TASK-385349</t>
  </si>
  <si>
    <t>TASK-385356</t>
  </si>
  <si>
    <t>TASK-385364</t>
  </si>
  <si>
    <t>TASK-385368</t>
  </si>
  <si>
    <t>TASK-385377</t>
  </si>
  <si>
    <t>TASK-385379</t>
  </si>
  <si>
    <t>TASK-385382</t>
  </si>
  <si>
    <t>TASK-385386</t>
  </si>
  <si>
    <t>TASK-385389</t>
  </si>
  <si>
    <t>TASK-385391</t>
  </si>
  <si>
    <t>TASK-385403</t>
  </si>
  <si>
    <t>TASK-385409</t>
  </si>
  <si>
    <t>TASK-385425</t>
  </si>
  <si>
    <t>TASK-385426</t>
  </si>
  <si>
    <t>TASK-385428</t>
  </si>
  <si>
    <t>TASK-385436</t>
  </si>
  <si>
    <t>TASK-385440</t>
  </si>
  <si>
    <t>TASK-385443</t>
  </si>
  <si>
    <t>TASK-385464</t>
  </si>
  <si>
    <t>TASK-385472</t>
  </si>
  <si>
    <t>TASK-385473</t>
  </si>
  <si>
    <t>TASK-385484</t>
  </si>
  <si>
    <t>TASK-385505</t>
  </si>
  <si>
    <t>TASK-385510</t>
  </si>
  <si>
    <t>TASK-385529</t>
  </si>
  <si>
    <t>TASK-385537</t>
  </si>
  <si>
    <t>TASK-385538</t>
  </si>
  <si>
    <t>TASK-385539</t>
  </si>
  <si>
    <t>TASK-385540</t>
  </si>
  <si>
    <t>TASK-385541</t>
  </si>
  <si>
    <t>TASK-385544</t>
  </si>
  <si>
    <t>TASK-385548</t>
  </si>
  <si>
    <t>TASK-385552</t>
  </si>
  <si>
    <t>TASK-385554</t>
  </si>
  <si>
    <t>TASK-385558</t>
  </si>
  <si>
    <t>TASK-385559</t>
  </si>
  <si>
    <t>TASK-385574</t>
  </si>
  <si>
    <t>TASK-385579</t>
  </si>
  <si>
    <t>TASK-385588</t>
  </si>
  <si>
    <t>TASK-385591</t>
  </si>
  <si>
    <t>TASK-385593</t>
  </si>
  <si>
    <t>TASK-385601</t>
  </si>
  <si>
    <t>TASK-385602</t>
  </si>
  <si>
    <t>TASK-385607</t>
  </si>
  <si>
    <t>TASK-385622</t>
  </si>
  <si>
    <t>TASK-385626</t>
  </si>
  <si>
    <t>TASK-385636</t>
  </si>
  <si>
    <t>TASK-385637</t>
  </si>
  <si>
    <t>TASK-385641</t>
  </si>
  <si>
    <t>TASK-385650</t>
  </si>
  <si>
    <t>TASK-385654</t>
  </si>
  <si>
    <t>TASK-385661</t>
  </si>
  <si>
    <t>TASK-385667</t>
  </si>
  <si>
    <t>TASK-385672</t>
  </si>
  <si>
    <t>TASK-385674</t>
  </si>
  <si>
    <t>TASK-385698</t>
  </si>
  <si>
    <t>TASK-385706</t>
  </si>
  <si>
    <t>TASK-385712</t>
  </si>
  <si>
    <t>TASK-385715</t>
  </si>
  <si>
    <t>TASK-385718</t>
  </si>
  <si>
    <t>TASK-385720</t>
  </si>
  <si>
    <t>TASK-385730</t>
  </si>
  <si>
    <t>TASK-385734</t>
  </si>
  <si>
    <t>TASK-385735</t>
  </si>
  <si>
    <t>TASK-385745</t>
  </si>
  <si>
    <t>TASK-385768</t>
  </si>
  <si>
    <t>TASK-385778</t>
  </si>
  <si>
    <t>TASK-385782</t>
  </si>
  <si>
    <t>TASK-385807</t>
  </si>
  <si>
    <t>TASK-385814</t>
  </si>
  <si>
    <t>TASK-385813</t>
  </si>
  <si>
    <t>TASK-385816</t>
  </si>
  <si>
    <t>TASK-385818</t>
  </si>
  <si>
    <t>TASK-385824</t>
  </si>
  <si>
    <t>TASK-385831</t>
  </si>
  <si>
    <t>TASK-385832</t>
  </si>
  <si>
    <t>TASK-385864</t>
  </si>
  <si>
    <t>TASK-385870</t>
  </si>
  <si>
    <t>TASK-385906</t>
  </si>
  <si>
    <t>TASK-385919</t>
  </si>
  <si>
    <t>TASK-385928</t>
  </si>
  <si>
    <t>TASK-385938</t>
  </si>
  <si>
    <t>TASK-385948</t>
  </si>
  <si>
    <t>TASK-385955</t>
  </si>
  <si>
    <t>TASK-385959</t>
  </si>
  <si>
    <t>TASK-385963</t>
  </si>
  <si>
    <t>TASK-385968</t>
  </si>
  <si>
    <t>TASK-385969</t>
  </si>
  <si>
    <t>TASK-385972</t>
  </si>
  <si>
    <t>TASK-385976</t>
  </si>
  <si>
    <t>TASK-385979</t>
  </si>
  <si>
    <t>TASK-385984</t>
  </si>
  <si>
    <t>TASK-385992</t>
  </si>
  <si>
    <t>TASK-385995</t>
  </si>
  <si>
    <t>TASK-385998</t>
  </si>
  <si>
    <t>TASK-385997</t>
  </si>
  <si>
    <t>TASK-386000</t>
  </si>
  <si>
    <t>TASK-386002</t>
  </si>
  <si>
    <t>TASK-386003</t>
  </si>
  <si>
    <t>TASK-386004</t>
  </si>
  <si>
    <t>TASK-386006</t>
  </si>
  <si>
    <t>TASK-386007</t>
  </si>
  <si>
    <t>TASK-386021</t>
  </si>
  <si>
    <t>TASK-386034</t>
  </si>
  <si>
    <t>TASK-386035</t>
  </si>
  <si>
    <t>TASK-386037</t>
  </si>
  <si>
    <t>TASK-386040</t>
  </si>
  <si>
    <t>TASK-386041</t>
  </si>
  <si>
    <t>TASK-386043</t>
  </si>
  <si>
    <t>TASK-386044</t>
  </si>
  <si>
    <t>TASK-386050</t>
  </si>
  <si>
    <t>TASK-386052</t>
  </si>
  <si>
    <t>TASK-386053</t>
  </si>
  <si>
    <t>TASK-386054</t>
  </si>
  <si>
    <t>TASK-386057</t>
  </si>
  <si>
    <t>TASK-386059</t>
  </si>
  <si>
    <t>TASK-386081</t>
  </si>
  <si>
    <t>TASK-386083</t>
  </si>
  <si>
    <t>TASK-386104</t>
  </si>
  <si>
    <t>TASK-386106</t>
  </si>
  <si>
    <t>TASK-386107</t>
  </si>
  <si>
    <t>TASK-386108</t>
  </si>
  <si>
    <t>TASK-386115</t>
  </si>
  <si>
    <t>TASK-386137</t>
  </si>
  <si>
    <t>TASK-386150</t>
  </si>
  <si>
    <t>TASK-386161</t>
  </si>
  <si>
    <t>TASK-386163</t>
  </si>
  <si>
    <t>TASK-386165</t>
  </si>
  <si>
    <t>TASK-386168</t>
  </si>
  <si>
    <t>TASK-386170</t>
  </si>
  <si>
    <t>TASK-386172</t>
  </si>
  <si>
    <t>TASK-386176</t>
  </si>
  <si>
    <t>TASK-386188</t>
  </si>
  <si>
    <t>TASK-386197</t>
  </si>
  <si>
    <t>TASK-386207</t>
  </si>
  <si>
    <t>TASK-386214</t>
  </si>
  <si>
    <t>TASK-386215</t>
  </si>
  <si>
    <t>TASK-386216</t>
  </si>
  <si>
    <t>TASK-386222</t>
  </si>
  <si>
    <t>TASK-386221</t>
  </si>
  <si>
    <t>TASK-386224</t>
  </si>
  <si>
    <t>TASK-386228</t>
  </si>
  <si>
    <t>TASK-386232</t>
  </si>
  <si>
    <t>TASK-386247</t>
  </si>
  <si>
    <t>TASK-386250</t>
  </si>
  <si>
    <t>TASK-386270</t>
  </si>
  <si>
    <t>TASK-386269</t>
  </si>
  <si>
    <t>TASK-386275</t>
  </si>
  <si>
    <t>TASK-386276</t>
  </si>
  <si>
    <t>TASK-386286</t>
  </si>
  <si>
    <t>TASK-386298</t>
  </si>
  <si>
    <t>TASK-386310</t>
  </si>
  <si>
    <t>TASK-386311</t>
  </si>
  <si>
    <t>TASK-386312</t>
  </si>
  <si>
    <t>TASK-386329</t>
  </si>
  <si>
    <t>TASK-386333</t>
  </si>
  <si>
    <t>TASK-386341</t>
  </si>
  <si>
    <t>TASK-386342</t>
  </si>
  <si>
    <t>TASK-386344</t>
  </si>
  <si>
    <t>TASK-386346</t>
  </si>
  <si>
    <t>TASK-386347</t>
  </si>
  <si>
    <t>TASK-386348</t>
  </si>
  <si>
    <t>TASK-386352</t>
  </si>
  <si>
    <t>TASK-386353</t>
  </si>
  <si>
    <t>TASK-386355</t>
  </si>
  <si>
    <t>TASK-386357</t>
  </si>
  <si>
    <t>TASK-386362</t>
  </si>
  <si>
    <t>TASK-386365</t>
  </si>
  <si>
    <t>TASK-386366</t>
  </si>
  <si>
    <t>TASK-386367</t>
  </si>
  <si>
    <t>TASK-386369</t>
  </si>
  <si>
    <t>TASK-386370</t>
  </si>
  <si>
    <t>TASK-386404</t>
  </si>
  <si>
    <t>TASK-386408</t>
  </si>
  <si>
    <t>TASK-386430</t>
  </si>
  <si>
    <t>TASK-386431</t>
  </si>
  <si>
    <t>TASK-386432</t>
  </si>
  <si>
    <t>TASK-386433</t>
  </si>
  <si>
    <t>AJAY VINOD DUBLA</t>
  </si>
  <si>
    <t>TASK-386435</t>
  </si>
  <si>
    <t>TASK-386438</t>
  </si>
  <si>
    <t>TASK-386440</t>
  </si>
  <si>
    <t>TASK-386443</t>
  </si>
  <si>
    <t>TASK-386444</t>
  </si>
  <si>
    <t>TASK-386445</t>
  </si>
  <si>
    <t>TASK-386448</t>
  </si>
  <si>
    <t>TASK-386449</t>
  </si>
  <si>
    <t>TASK-386450</t>
  </si>
  <si>
    <t>TASK-386451</t>
  </si>
  <si>
    <t>TASK-386452</t>
  </si>
  <si>
    <t>TASK-386454</t>
  </si>
  <si>
    <t>TASK-386455</t>
  </si>
  <si>
    <t>TASK-386456</t>
  </si>
  <si>
    <t>TASK-386457</t>
  </si>
  <si>
    <t>TASK-386459</t>
  </si>
  <si>
    <t>TASK-386460</t>
  </si>
  <si>
    <t>TASK-386461</t>
  </si>
  <si>
    <t>TASK-386463</t>
  </si>
  <si>
    <t>TASK-386464</t>
  </si>
  <si>
    <t>TASK-386466</t>
  </si>
  <si>
    <t>TASK-386467</t>
  </si>
  <si>
    <t>TASK-386468</t>
  </si>
  <si>
    <t>TASK-386470</t>
  </si>
  <si>
    <t>TASK-386471</t>
  </si>
  <si>
    <t>TASK-386474</t>
  </si>
  <si>
    <t>TASK-386476</t>
  </si>
  <si>
    <t>TASK-386477</t>
  </si>
  <si>
    <t>TASK-386479</t>
  </si>
  <si>
    <t>TASK-386481</t>
  </si>
  <si>
    <t>TASK-386493</t>
  </si>
  <si>
    <t>TASK-386499</t>
  </si>
  <si>
    <t>TASK-386501</t>
  </si>
  <si>
    <t>TASK-386506</t>
  </si>
  <si>
    <t>TASK-386514</t>
  </si>
  <si>
    <t>TASK-386516</t>
  </si>
  <si>
    <t>TASK-386517</t>
  </si>
  <si>
    <t>TASK-386520</t>
  </si>
  <si>
    <t>TASK-386526</t>
  </si>
  <si>
    <t>TASK-386527</t>
  </si>
  <si>
    <t>TASK-386528</t>
  </si>
  <si>
    <t>TASK-386530</t>
  </si>
  <si>
    <t>TASK-386533</t>
  </si>
  <si>
    <t>TASK-386536</t>
  </si>
  <si>
    <t>TASK-386537</t>
  </si>
  <si>
    <t>TASK-386539</t>
  </si>
  <si>
    <t>TASK-386543</t>
  </si>
  <si>
    <t>TASK-386545</t>
  </si>
  <si>
    <t>TASK-386547</t>
  </si>
  <si>
    <t>TASK-386551</t>
  </si>
  <si>
    <t>TASK-386552</t>
  </si>
  <si>
    <t>TASK-386555</t>
  </si>
  <si>
    <t>TASK-386559</t>
  </si>
  <si>
    <t>TASK-386567</t>
  </si>
  <si>
    <t>TASK-386569</t>
  </si>
  <si>
    <t>TASK-386570</t>
  </si>
  <si>
    <t>TASK-386572</t>
  </si>
  <si>
    <t>TASK-386576</t>
  </si>
  <si>
    <t>TASK-386578</t>
  </si>
  <si>
    <t>TASK-386582</t>
  </si>
  <si>
    <t>TASK-386583</t>
  </si>
  <si>
    <t>TASK-386587</t>
  </si>
  <si>
    <t>TASK-386595</t>
  </si>
  <si>
    <t>TASK-386608</t>
  </si>
  <si>
    <t>TASK-386614</t>
  </si>
  <si>
    <t>TASK-386619</t>
  </si>
  <si>
    <t>TASK-386621</t>
  </si>
  <si>
    <t>TASK-386622</t>
  </si>
  <si>
    <t>TASK-386624</t>
  </si>
  <si>
    <t>TASK-386635</t>
  </si>
  <si>
    <t>TASK-386641</t>
  </si>
  <si>
    <t>TASK-386648</t>
  </si>
  <si>
    <t>TASK-386649</t>
  </si>
  <si>
    <t>TASK-386650</t>
  </si>
  <si>
    <t>TASK-386654</t>
  </si>
  <si>
    <t>TASK-386661</t>
  </si>
  <si>
    <t>TASK-386665</t>
  </si>
  <si>
    <t>TASK-386671</t>
  </si>
  <si>
    <t>TASK-386681</t>
  </si>
  <si>
    <t>TASK-386683</t>
  </si>
  <si>
    <t>TASK-386684</t>
  </si>
  <si>
    <t>TASK-386686</t>
  </si>
  <si>
    <t>TASK-386685</t>
  </si>
  <si>
    <t>TASK-386694</t>
  </si>
  <si>
    <t>TASK-386695</t>
  </si>
  <si>
    <t>TASK-386696</t>
  </si>
  <si>
    <t>TASK-386698</t>
  </si>
  <si>
    <t>TASK-386699</t>
  </si>
  <si>
    <t>TASK-386700</t>
  </si>
  <si>
    <t>TASK-386701</t>
  </si>
  <si>
    <t>TASK-386702</t>
  </si>
  <si>
    <t>TASK-386703</t>
  </si>
  <si>
    <t>TASK-386704</t>
  </si>
  <si>
    <t>TASK-386705</t>
  </si>
  <si>
    <t>TASK-386706</t>
  </si>
  <si>
    <t>TASK-386707</t>
  </si>
  <si>
    <t>TASK-386708</t>
  </si>
  <si>
    <t>TASK-386709</t>
  </si>
  <si>
    <t>TASK-386710</t>
  </si>
  <si>
    <t>ATUL DNYANESHWAR MOHAPE</t>
  </si>
  <si>
    <t>TASK-386711</t>
  </si>
  <si>
    <t>TASK-386712</t>
  </si>
  <si>
    <t>TASK-386715</t>
  </si>
  <si>
    <t>TASK-386736</t>
  </si>
  <si>
    <t>TASK-386740</t>
  </si>
  <si>
    <t>TASK-386751</t>
  </si>
  <si>
    <t>TASK-386769</t>
  </si>
  <si>
    <t>TASK-386772</t>
  </si>
  <si>
    <t>TASK-386775</t>
  </si>
  <si>
    <t>TASK-386787</t>
  </si>
  <si>
    <t>TASK-386789</t>
  </si>
  <si>
    <t>TASK-386792</t>
  </si>
  <si>
    <t>TASK-386793</t>
  </si>
  <si>
    <t>TASK-386794</t>
  </si>
  <si>
    <t>TASK-386795</t>
  </si>
  <si>
    <t>TASK-386799</t>
  </si>
  <si>
    <t>TASK-386800</t>
  </si>
  <si>
    <t>TASK-386801</t>
  </si>
  <si>
    <t>TASK-386802</t>
  </si>
  <si>
    <t>TASK-386808</t>
  </si>
  <si>
    <t>TASK-386809</t>
  </si>
  <si>
    <t>TASK-386810</t>
  </si>
  <si>
    <t>TASK-386826</t>
  </si>
  <si>
    <t>TASK-386846</t>
  </si>
  <si>
    <t>TASK-386847</t>
  </si>
  <si>
    <t>TASK-386855</t>
  </si>
  <si>
    <t>TASK-386856</t>
  </si>
  <si>
    <t>TASK-386859</t>
  </si>
  <si>
    <t>TASK-386861</t>
  </si>
  <si>
    <t>TASK-386862</t>
  </si>
  <si>
    <t>TASK-386863</t>
  </si>
  <si>
    <t>TASK-386864</t>
  </si>
  <si>
    <t>TASK-386866</t>
  </si>
  <si>
    <t>TASK-386878</t>
  </si>
  <si>
    <t>TASK-386879</t>
  </si>
  <si>
    <t>TASK-386880</t>
  </si>
  <si>
    <t>TASK-386882</t>
  </si>
  <si>
    <t>TASK-386881</t>
  </si>
  <si>
    <t>TASK-386883</t>
  </si>
  <si>
    <t>TASK-386884</t>
  </si>
  <si>
    <t>TASK-386885</t>
  </si>
  <si>
    <t>TASK-386886</t>
  </si>
  <si>
    <t>TASK-386887</t>
  </si>
  <si>
    <t>TASK-386889</t>
  </si>
  <si>
    <t>TASK-386894</t>
  </si>
  <si>
    <t>TASK-386904</t>
  </si>
  <si>
    <t>TASK-386910</t>
  </si>
  <si>
    <t>TASK-386917</t>
  </si>
  <si>
    <t>TASK-386921</t>
  </si>
  <si>
    <t>TASK-386922</t>
  </si>
  <si>
    <t>TASK-386924</t>
  </si>
  <si>
    <t>TASK-386925</t>
  </si>
  <si>
    <t>TASK-386932</t>
  </si>
  <si>
    <t>TASK-386933</t>
  </si>
  <si>
    <t>TASK-386936</t>
  </si>
  <si>
    <t>TASK-386937</t>
  </si>
  <si>
    <t>TASK-386943</t>
  </si>
  <si>
    <t>TASK-386945</t>
  </si>
  <si>
    <t>TASK-386949</t>
  </si>
  <si>
    <t>TASK-386950</t>
  </si>
  <si>
    <t>TASK-386951</t>
  </si>
  <si>
    <t>TASK-386952</t>
  </si>
  <si>
    <t>TASK-386958</t>
  </si>
  <si>
    <t>TASK-386960</t>
  </si>
  <si>
    <t>TASK-386965</t>
  </si>
  <si>
    <t>TASK-386968</t>
  </si>
  <si>
    <t>TASK-386973</t>
  </si>
  <si>
    <t>TASK-386974</t>
  </si>
  <si>
    <t>TASK-386976</t>
  </si>
  <si>
    <t>TASK-386977</t>
  </si>
  <si>
    <t>TASK-386981</t>
  </si>
  <si>
    <t>TASK-386983</t>
  </si>
  <si>
    <t>TASK-386984</t>
  </si>
  <si>
    <t>TASK-386986</t>
  </si>
  <si>
    <t>TASK-386987</t>
  </si>
  <si>
    <t>TASK-386997</t>
  </si>
  <si>
    <t>TASK-386999</t>
  </si>
  <si>
    <t>TASK-387000</t>
  </si>
  <si>
    <t>TASK-387001</t>
  </si>
  <si>
    <t>TASK-387002</t>
  </si>
  <si>
    <t>TASK-387003</t>
  </si>
  <si>
    <t>TASK-387004</t>
  </si>
  <si>
    <t>TASK-387006</t>
  </si>
  <si>
    <t>TASK-387008</t>
  </si>
  <si>
    <t>TASK-387011</t>
  </si>
  <si>
    <t>TASK-387013</t>
  </si>
  <si>
    <t>TASK-387014</t>
  </si>
  <si>
    <t>TASK-387022</t>
  </si>
  <si>
    <t>TASK-387041</t>
  </si>
  <si>
    <t>TASK-387046</t>
  </si>
  <si>
    <t>TASK-387050</t>
  </si>
  <si>
    <t>TASK-387051</t>
  </si>
  <si>
    <t>TASK-387052</t>
  </si>
  <si>
    <t>TASK-387072</t>
  </si>
  <si>
    <t>TASK-387078</t>
  </si>
  <si>
    <t>TASK-387105</t>
  </si>
  <si>
    <t>TASK-387114</t>
  </si>
  <si>
    <t>TASK-387122</t>
  </si>
  <si>
    <t>TASK-387137</t>
  </si>
  <si>
    <t>TASK-387141</t>
  </si>
  <si>
    <t>TASK-387146</t>
  </si>
  <si>
    <t>TASK-387148</t>
  </si>
  <si>
    <t>TASK-387149</t>
  </si>
  <si>
    <t>TASK-387155</t>
  </si>
  <si>
    <t>TASK-387158</t>
  </si>
  <si>
    <t>TASK-387157</t>
  </si>
  <si>
    <t>TASK-387167</t>
  </si>
  <si>
    <t>TASK-387174</t>
  </si>
  <si>
    <t>TASK-387175</t>
  </si>
  <si>
    <t>TASK-387181</t>
  </si>
  <si>
    <t>TASK-387194</t>
  </si>
  <si>
    <t>TASK-387195</t>
  </si>
  <si>
    <t>TASK-387198</t>
  </si>
  <si>
    <t>TASK-387200</t>
  </si>
  <si>
    <t>TASK-387211</t>
  </si>
  <si>
    <t>TASK-387212</t>
  </si>
  <si>
    <t>TASK-387214</t>
  </si>
  <si>
    <t>TASK-387222</t>
  </si>
  <si>
    <t>TASK-387231</t>
  </si>
  <si>
    <t>TASK-387232</t>
  </si>
  <si>
    <t>TASK-387233</t>
  </si>
  <si>
    <t>TASK-387236</t>
  </si>
  <si>
    <t>TASK-387248</t>
  </si>
  <si>
    <t>TASK-387253</t>
  </si>
  <si>
    <t>TASK-387259</t>
  </si>
  <si>
    <t>TASK-387261</t>
  </si>
  <si>
    <t>TASK-387270</t>
  </si>
  <si>
    <t>TASK-387275</t>
  </si>
  <si>
    <t>TASK-387284</t>
  </si>
  <si>
    <t>TASK-387285</t>
  </si>
  <si>
    <t>TASK-387290</t>
  </si>
  <si>
    <t>TASK-387292</t>
  </si>
  <si>
    <t>TASK-387311</t>
  </si>
  <si>
    <t>TASK-387320</t>
  </si>
  <si>
    <t>TASK-387323</t>
  </si>
  <si>
    <t>TASK-387325</t>
  </si>
  <si>
    <t>TASK-387330</t>
  </si>
  <si>
    <t>TASK-387333</t>
  </si>
  <si>
    <t>TASK-387348</t>
  </si>
  <si>
    <t>TASK-387351</t>
  </si>
  <si>
    <t>TASK-387357</t>
  </si>
  <si>
    <t>TASK-387360</t>
  </si>
  <si>
    <t>TASK-387361</t>
  </si>
  <si>
    <t>TASK-387379</t>
  </si>
  <si>
    <t>TASK-387381</t>
  </si>
  <si>
    <t>TASK-387382</t>
  </si>
  <si>
    <t>TASK-387383</t>
  </si>
  <si>
    <t>TASK-387384</t>
  </si>
  <si>
    <t>TASK-387388</t>
  </si>
  <si>
    <t>TASK-387390</t>
  </si>
  <si>
    <t>TASK-387391</t>
  </si>
  <si>
    <t>TASK-387394</t>
  </si>
  <si>
    <t>TASK-387395</t>
  </si>
  <si>
    <t>TASK-387398</t>
  </si>
  <si>
    <t>TASK-387401</t>
  </si>
  <si>
    <t>TASK-387405</t>
  </si>
  <si>
    <t>TASK-387407</t>
  </si>
  <si>
    <t>TASK-387410</t>
  </si>
  <si>
    <t>TASK-387411</t>
  </si>
  <si>
    <t>TASK-387426</t>
  </si>
  <si>
    <t>TASK-387429</t>
  </si>
  <si>
    <t>TASK-387430</t>
  </si>
  <si>
    <t>TASK-387435</t>
  </si>
  <si>
    <t>TASK-387438</t>
  </si>
  <si>
    <t>TASK-387442</t>
  </si>
  <si>
    <t>TASK-387445</t>
  </si>
  <si>
    <t>TASK-387450</t>
  </si>
  <si>
    <t>TASK-387451</t>
  </si>
  <si>
    <t>TASK-387460</t>
  </si>
  <si>
    <t>TASK-387468</t>
  </si>
  <si>
    <t>TASK-387473</t>
  </si>
  <si>
    <t>TASK-387475</t>
  </si>
  <si>
    <t>TASK-387480</t>
  </si>
  <si>
    <t>TASK-387481</t>
  </si>
  <si>
    <t>TASK-387483</t>
  </si>
  <si>
    <t>SHRIKANT SADASHIV KADAM</t>
  </si>
  <si>
    <t>TASK-387484</t>
  </si>
  <si>
    <t>TASK-387489</t>
  </si>
  <si>
    <t>TASK-387490</t>
  </si>
  <si>
    <t>TASK-387492</t>
  </si>
  <si>
    <t>TASK-387496</t>
  </si>
  <si>
    <t>TASK-387497</t>
  </si>
  <si>
    <t>TASK-387499</t>
  </si>
  <si>
    <t>TASK-387500</t>
  </si>
  <si>
    <t>TASK-387502</t>
  </si>
  <si>
    <t>TASK-387503</t>
  </si>
  <si>
    <t>TASK-387511</t>
  </si>
  <si>
    <t>TASK-387512</t>
  </si>
  <si>
    <t>TASK-387513</t>
  </si>
  <si>
    <t>TASK-387514</t>
  </si>
  <si>
    <t>TASK-387517</t>
  </si>
  <si>
    <t>TASK-387518</t>
  </si>
  <si>
    <t>TASK-387520</t>
  </si>
  <si>
    <t>TASK-387526</t>
  </si>
  <si>
    <t>TASK-387527</t>
  </si>
  <si>
    <t>TASK-387529</t>
  </si>
  <si>
    <t>TASK-387531</t>
  </si>
  <si>
    <t>TASK-387532</t>
  </si>
  <si>
    <t>TASK-387533</t>
  </si>
  <si>
    <t>TASK-387535</t>
  </si>
  <si>
    <t>TASK-387537</t>
  </si>
  <si>
    <t>TASK-387538</t>
  </si>
  <si>
    <t>TASK-387542</t>
  </si>
  <si>
    <t>TASK-387548</t>
  </si>
  <si>
    <t>TASK-387560</t>
  </si>
  <si>
    <t>TASK-387562</t>
  </si>
  <si>
    <t>TASK-387564</t>
  </si>
  <si>
    <t>TASK-387565</t>
  </si>
  <si>
    <t>TASK-387571</t>
  </si>
  <si>
    <t>TASK-387575</t>
  </si>
  <si>
    <t>TASK-387577</t>
  </si>
  <si>
    <t>TASK-387579</t>
  </si>
  <si>
    <t>TASK-387580</t>
  </si>
  <si>
    <t>TASK-387585</t>
  </si>
  <si>
    <t>TASK-387597</t>
  </si>
  <si>
    <t>TASK-387602</t>
  </si>
  <si>
    <t>TASK-387611</t>
  </si>
  <si>
    <t>TASK-387618</t>
  </si>
  <si>
    <t>TASK-387633</t>
  </si>
  <si>
    <t>TASK-387638</t>
  </si>
  <si>
    <t>TASK-387639</t>
  </si>
  <si>
    <t>TASK-387642</t>
  </si>
  <si>
    <t>TASK-387643</t>
  </si>
  <si>
    <t>TASK-387650</t>
  </si>
  <si>
    <t>TASK-387656</t>
  </si>
  <si>
    <t>TASK-387668</t>
  </si>
  <si>
    <t>TASK-387682</t>
  </si>
  <si>
    <t>TASK-387695</t>
  </si>
  <si>
    <t>TASK-387712</t>
  </si>
  <si>
    <t>TASK-387720</t>
  </si>
  <si>
    <t>TASK-387725</t>
  </si>
  <si>
    <t>TASK-387737</t>
  </si>
  <si>
    <t>TASK-387738</t>
  </si>
  <si>
    <t>TASK-387739</t>
  </si>
  <si>
    <t>TASK-387741</t>
  </si>
  <si>
    <t>TASK-387742</t>
  </si>
  <si>
    <t>TASK-387743</t>
  </si>
  <si>
    <t>TASK-387747</t>
  </si>
  <si>
    <t>TASK-387755</t>
  </si>
  <si>
    <t>TASK-387769</t>
  </si>
  <si>
    <t>TASK-387772</t>
  </si>
  <si>
    <t>TASK-387776</t>
  </si>
  <si>
    <t>TASK-387781</t>
  </si>
  <si>
    <t>TASK-387786</t>
  </si>
  <si>
    <t>TASK-387800</t>
  </si>
  <si>
    <t>TASK-387813</t>
  </si>
  <si>
    <t>TASK-387815</t>
  </si>
  <si>
    <t>TASK-387824</t>
  </si>
  <si>
    <t>TASK-387825</t>
  </si>
  <si>
    <t>TASK-387840</t>
  </si>
  <si>
    <t>TASK-387841</t>
  </si>
  <si>
    <t>TASK-387842</t>
  </si>
  <si>
    <t>TASK-387849</t>
  </si>
  <si>
    <t>TASK-387853</t>
  </si>
  <si>
    <t>TASK-387865</t>
  </si>
  <si>
    <t>TASK-387875</t>
  </si>
  <si>
    <t>TASK-387876</t>
  </si>
  <si>
    <t>TASK-387880</t>
  </si>
  <si>
    <t>TASK-387881</t>
  </si>
  <si>
    <t>TASK-387916</t>
  </si>
  <si>
    <t>TASK-387936</t>
  </si>
  <si>
    <t>TASK-387949</t>
  </si>
  <si>
    <t>TASK-387961</t>
  </si>
  <si>
    <t>TASK-387963</t>
  </si>
  <si>
    <t>TASK-387967</t>
  </si>
  <si>
    <t>TASK-387978</t>
  </si>
  <si>
    <t>TASK-387979</t>
  </si>
  <si>
    <t>TASK-387988</t>
  </si>
  <si>
    <t>TASK-387990</t>
  </si>
  <si>
    <t>TASK-387992</t>
  </si>
  <si>
    <t>TASK-387995</t>
  </si>
  <si>
    <t>TASK-387996</t>
  </si>
  <si>
    <t>TASK-388006</t>
  </si>
  <si>
    <t>TASK-388007</t>
  </si>
  <si>
    <t>TASK-388008</t>
  </si>
  <si>
    <t>TASK-388009</t>
  </si>
  <si>
    <t>TASK-388018</t>
  </si>
  <si>
    <t>TASK-388020</t>
  </si>
  <si>
    <t>TASK-388024</t>
  </si>
  <si>
    <t>TASK-388027</t>
  </si>
  <si>
    <t>TASK-388029</t>
  </si>
  <si>
    <t>TASK-388030</t>
  </si>
  <si>
    <t>TASK-388032</t>
  </si>
  <si>
    <t>TASK-388033</t>
  </si>
  <si>
    <t>TASK-388031</t>
  </si>
  <si>
    <t>TASK-388035</t>
  </si>
  <si>
    <t>TASK-388040</t>
  </si>
  <si>
    <t>TASK-388042</t>
  </si>
  <si>
    <t>TASK-388043</t>
  </si>
  <si>
    <t>TASK-388045</t>
  </si>
  <si>
    <t>TASK-388059</t>
  </si>
  <si>
    <t>TASK-388073</t>
  </si>
  <si>
    <t>TASK-388076</t>
  </si>
  <si>
    <t>TASK-388093</t>
  </si>
  <si>
    <t>TASK-388106</t>
  </si>
  <si>
    <t>TASK-388107</t>
  </si>
  <si>
    <t>TASK-388109</t>
  </si>
  <si>
    <t>TASK-388112</t>
  </si>
  <si>
    <t>TASK-388116</t>
  </si>
  <si>
    <t>TASK-388133</t>
  </si>
  <si>
    <t>TASK-388144</t>
  </si>
  <si>
    <t>TASK-388145</t>
  </si>
  <si>
    <t>TASK-388148</t>
  </si>
  <si>
    <t>TASK-388162</t>
  </si>
  <si>
    <t>TASK-388164</t>
  </si>
  <si>
    <t>TASK-388167</t>
  </si>
  <si>
    <t>TASK-388170</t>
  </si>
  <si>
    <t>TASK-388172</t>
  </si>
  <si>
    <t>TASK-388177</t>
  </si>
  <si>
    <t>TASK-388181</t>
  </si>
  <si>
    <t>TASK-388183</t>
  </si>
  <si>
    <t>TASK-388184</t>
  </si>
  <si>
    <t>TASK-388188</t>
  </si>
  <si>
    <t>TASK-388191</t>
  </si>
  <si>
    <t>TASK-388195</t>
  </si>
  <si>
    <t>TASK-388220</t>
  </si>
  <si>
    <t>TASK-388230</t>
  </si>
  <si>
    <t>TASK-388231</t>
  </si>
  <si>
    <t>TASK-388232</t>
  </si>
  <si>
    <t>TASK-388236</t>
  </si>
  <si>
    <t>TASK-388237</t>
  </si>
  <si>
    <t>TASK-388242</t>
  </si>
  <si>
    <t>TASK-388250</t>
  </si>
  <si>
    <t>TASK-388252</t>
  </si>
  <si>
    <t>TASK-388253</t>
  </si>
  <si>
    <t>TASK-388255</t>
  </si>
  <si>
    <t>TASK-388258</t>
  </si>
  <si>
    <t>TASK-388259</t>
  </si>
  <si>
    <t>TASK-388267</t>
  </si>
  <si>
    <t>TASK-388269</t>
  </si>
  <si>
    <t>TASK-388273</t>
  </si>
  <si>
    <t>TASK-388279</t>
  </si>
  <si>
    <t>TASK-388283</t>
  </si>
  <si>
    <t>TASK-388286</t>
  </si>
  <si>
    <t>TASK-388290</t>
  </si>
  <si>
    <t>TASK-388291</t>
  </si>
  <si>
    <t>TASK-388297</t>
  </si>
  <si>
    <t>TASK-388306</t>
  </si>
  <si>
    <t>TASK-388309</t>
  </si>
  <si>
    <t>TASK-388311</t>
  </si>
  <si>
    <t>TASK-388317</t>
  </si>
  <si>
    <t>TASK-388321</t>
  </si>
  <si>
    <t>TASK-388328</t>
  </si>
  <si>
    <t>TASK-388335</t>
  </si>
  <si>
    <t>TASK-388342</t>
  </si>
  <si>
    <t>TASK-388343</t>
  </si>
  <si>
    <t>TASK-388351</t>
  </si>
  <si>
    <t>TASK-388355</t>
  </si>
  <si>
    <t>TASK-388356</t>
  </si>
  <si>
    <t>TASK-388357</t>
  </si>
  <si>
    <t>TASK-388370</t>
  </si>
  <si>
    <t>TASK-388374</t>
  </si>
  <si>
    <t>TASK-388375</t>
  </si>
  <si>
    <t>TASK-388376</t>
  </si>
  <si>
    <t>TASK-388378</t>
  </si>
  <si>
    <t>TASK-388381</t>
  </si>
  <si>
    <t>TASK-388385</t>
  </si>
  <si>
    <t>TASK-388386</t>
  </si>
  <si>
    <t>TASK-388399</t>
  </si>
  <si>
    <t>TASK-388405</t>
  </si>
  <si>
    <t>TASK-388407</t>
  </si>
  <si>
    <t>TASK-388409</t>
  </si>
  <si>
    <t>TASK-388419</t>
  </si>
  <si>
    <t>TASK-388425</t>
  </si>
  <si>
    <t>TASK-388426</t>
  </si>
  <si>
    <t>TASK-388434</t>
  </si>
  <si>
    <t>TASK-388436</t>
  </si>
  <si>
    <t>TASK-388439</t>
  </si>
  <si>
    <t>TASK-388441</t>
  </si>
  <si>
    <t>TASK-388442</t>
  </si>
  <si>
    <t>TASK-388443</t>
  </si>
  <si>
    <t>TASK-388444</t>
  </si>
  <si>
    <t>TASK-388449</t>
  </si>
  <si>
    <t>TASK-388450</t>
  </si>
  <si>
    <t>TASK-388454</t>
  </si>
  <si>
    <t>TASK-388461</t>
  </si>
  <si>
    <t>TASK-388462</t>
  </si>
  <si>
    <t>TASK-388464</t>
  </si>
  <si>
    <t>TASK-388473</t>
  </si>
  <si>
    <t>TASK-388474</t>
  </si>
  <si>
    <t>TASK-388476</t>
  </si>
  <si>
    <t>TASK-388479</t>
  </si>
  <si>
    <t>TASK-388486</t>
  </si>
  <si>
    <t>TASK-388489</t>
  </si>
  <si>
    <t>TASK-388488</t>
  </si>
  <si>
    <t>TASK-388490</t>
  </si>
  <si>
    <t>TASK-388493</t>
  </si>
  <si>
    <t>TASK-388494</t>
  </si>
  <si>
    <t>TASK-388495</t>
  </si>
  <si>
    <t>TASK-388497</t>
  </si>
  <si>
    <t>TASK-388498</t>
  </si>
  <si>
    <t>TASK-388499</t>
  </si>
  <si>
    <t>TASK-388508</t>
  </si>
  <si>
    <t>TASK-388507</t>
  </si>
  <si>
    <t>TASK-388509</t>
  </si>
  <si>
    <t>TASK-388510</t>
  </si>
  <si>
    <t>TASK-388511</t>
  </si>
  <si>
    <t>TASK-388513</t>
  </si>
  <si>
    <t>TASK-388515</t>
  </si>
  <si>
    <t>TASK-388521</t>
  </si>
  <si>
    <t>TASK-388526</t>
  </si>
  <si>
    <t>TASK-388531</t>
  </si>
  <si>
    <t>TASK-388534</t>
  </si>
  <si>
    <t>TASK-388537</t>
  </si>
  <si>
    <t>TASK-388539</t>
  </si>
  <si>
    <t>TASK-388545</t>
  </si>
  <si>
    <t>TASK-388546</t>
  </si>
  <si>
    <t>TASK-388555</t>
  </si>
  <si>
    <t>TASK-388560</t>
  </si>
  <si>
    <t>TASK-388561</t>
  </si>
  <si>
    <t>TASK-388564</t>
  </si>
  <si>
    <t>TASK-388567</t>
  </si>
  <si>
    <t>TASK-388573</t>
  </si>
  <si>
    <t>TASK-388571</t>
  </si>
  <si>
    <t>TASK-388577</t>
  </si>
  <si>
    <t>TASK-388605</t>
  </si>
  <si>
    <t>TASK-388609</t>
  </si>
  <si>
    <t>TASK-388615</t>
  </si>
  <si>
    <t>TASK-388619</t>
  </si>
  <si>
    <t>TASK-388621</t>
  </si>
  <si>
    <t>TASK-388622</t>
  </si>
  <si>
    <t>TASK-388626</t>
  </si>
  <si>
    <t>TASK-388631</t>
  </si>
  <si>
    <t>SAURABH SUNIL YADAV</t>
  </si>
  <si>
    <t>TASK-388634</t>
  </si>
  <si>
    <t>TASK-388637</t>
  </si>
  <si>
    <t>TASK-388639</t>
  </si>
  <si>
    <t>TASK-388640</t>
  </si>
  <si>
    <t>TASK-388641</t>
  </si>
  <si>
    <t>TASK-388644</t>
  </si>
  <si>
    <t>TASK-388646</t>
  </si>
  <si>
    <t>TASK-388649</t>
  </si>
  <si>
    <t>TASK-388652</t>
  </si>
  <si>
    <t>TASK-388651</t>
  </si>
  <si>
    <t>TASK-388653</t>
  </si>
  <si>
    <t>TASK-388654</t>
  </si>
  <si>
    <t>TASK-388658</t>
  </si>
  <si>
    <t>TASK-388671</t>
  </si>
  <si>
    <t>TASK-388684</t>
  </si>
  <si>
    <t>TASK-388685</t>
  </si>
  <si>
    <t>TASK-388686</t>
  </si>
  <si>
    <t>TASK-388687</t>
  </si>
  <si>
    <t>TASK-388688</t>
  </si>
  <si>
    <t>TASK-388708</t>
  </si>
  <si>
    <t>TASK-388709</t>
  </si>
  <si>
    <t>TASK-388710</t>
  </si>
  <si>
    <t>TASK-388719</t>
  </si>
  <si>
    <t>TASK-388720</t>
  </si>
  <si>
    <t>TASK-388724</t>
  </si>
  <si>
    <t>TASK-388727</t>
  </si>
  <si>
    <t>TASK-388761</t>
  </si>
  <si>
    <t>TASK-388760</t>
  </si>
  <si>
    <t>TASK-388763</t>
  </si>
  <si>
    <t>TASK-388770</t>
  </si>
  <si>
    <t>TASK-388772</t>
  </si>
  <si>
    <t>TASK-388775</t>
  </si>
  <si>
    <t>TASK-388776</t>
  </si>
  <si>
    <t>TASK-388783</t>
  </si>
  <si>
    <t>TASK-388784</t>
  </si>
  <si>
    <t>TASK-388786</t>
  </si>
  <si>
    <t>TASK-388787</t>
  </si>
  <si>
    <t>TASK-388789</t>
  </si>
  <si>
    <t>TASK-388791</t>
  </si>
  <si>
    <t>TASK-388792</t>
  </si>
  <si>
    <t>TASK-388793</t>
  </si>
  <si>
    <t>TASK-388794</t>
  </si>
  <si>
    <t>TASK-388795</t>
  </si>
  <si>
    <t>TASK-388797</t>
  </si>
  <si>
    <t>TASK-388799</t>
  </si>
  <si>
    <t>TASK-388800</t>
  </si>
  <si>
    <t>TASK-388804</t>
  </si>
  <si>
    <t>TASK-388807</t>
  </si>
  <si>
    <t>TASK-388808</t>
  </si>
  <si>
    <t>TASK-388816</t>
  </si>
  <si>
    <t>TASK-388818</t>
  </si>
  <si>
    <t>TASK-388821</t>
  </si>
  <si>
    <t>TASK-388823</t>
  </si>
  <si>
    <t>TASK-388827</t>
  </si>
  <si>
    <t>TASK-388828</t>
  </si>
  <si>
    <t>TASK-388832</t>
  </si>
  <si>
    <t>TASK-388833</t>
  </si>
  <si>
    <t>TASK-388834</t>
  </si>
  <si>
    <t>TASK-388835</t>
  </si>
  <si>
    <t>TASK-388836</t>
  </si>
  <si>
    <t>TASK-388838</t>
  </si>
  <si>
    <t>TASK-388839</t>
  </si>
  <si>
    <t>TASK-388842</t>
  </si>
  <si>
    <t>TASK-388848</t>
  </si>
  <si>
    <t>TASK-388850</t>
  </si>
  <si>
    <t>TASK-388851</t>
  </si>
  <si>
    <t>TASK-388862</t>
  </si>
  <si>
    <t>TASK-388866</t>
  </si>
  <si>
    <t>TASK-388869</t>
  </si>
  <si>
    <t>TASK-388871</t>
  </si>
  <si>
    <t>TASK-388872</t>
  </si>
  <si>
    <t>TASK-388877</t>
  </si>
  <si>
    <t>TASK-388910</t>
  </si>
  <si>
    <t>TASK-388920</t>
  </si>
  <si>
    <t>TASK-388922</t>
  </si>
  <si>
    <t>TASK-388933</t>
  </si>
  <si>
    <t>TASK-388934</t>
  </si>
  <si>
    <t>TASK-388950</t>
  </si>
  <si>
    <t>TASK-389002</t>
  </si>
  <si>
    <t>TASK-389000</t>
  </si>
  <si>
    <t>TASK-389007</t>
  </si>
  <si>
    <t>TASK-389008</t>
  </si>
  <si>
    <t>TASK-389017</t>
  </si>
  <si>
    <t>TASK-389024</t>
  </si>
  <si>
    <t>TASK-389025</t>
  </si>
  <si>
    <t>TASK-389041</t>
  </si>
  <si>
    <t>TASK-389052</t>
  </si>
  <si>
    <t>TASK-389053</t>
  </si>
  <si>
    <t>TASK-389054</t>
  </si>
  <si>
    <t>TASK-389064</t>
  </si>
  <si>
    <t>TASK-389066</t>
  </si>
  <si>
    <t>TASK-389068</t>
  </si>
  <si>
    <t>TASK-389092</t>
  </si>
  <si>
    <t>TASK-389097</t>
  </si>
  <si>
    <t>TASK-389103</t>
  </si>
  <si>
    <t>TASK-389106</t>
  </si>
  <si>
    <t>TASK-389104</t>
  </si>
  <si>
    <t>TASK-389149</t>
  </si>
  <si>
    <t>TASK-389150</t>
  </si>
  <si>
    <t>TASK-389151</t>
  </si>
  <si>
    <t>TASK-389153</t>
  </si>
  <si>
    <t>TASK-389154</t>
  </si>
  <si>
    <t>TASK-389155</t>
  </si>
  <si>
    <t>TASK-389171</t>
  </si>
  <si>
    <t>TASK-389176</t>
  </si>
  <si>
    <t>TASK-389177</t>
  </si>
  <si>
    <t>TASK-389192</t>
  </si>
  <si>
    <t>TASK-389196</t>
  </si>
  <si>
    <t>TASK-389200</t>
  </si>
  <si>
    <t>TASK-389202</t>
  </si>
  <si>
    <t>TASK-389213</t>
  </si>
  <si>
    <t>TASK-389215</t>
  </si>
  <si>
    <t>TASK-389216</t>
  </si>
  <si>
    <t>TASK-389233</t>
  </si>
  <si>
    <t>TASK-389234</t>
  </si>
  <si>
    <t>TASK-389240</t>
  </si>
  <si>
    <t>TASK-389241</t>
  </si>
  <si>
    <t>TASK-389242</t>
  </si>
  <si>
    <t>TASK-389243</t>
  </si>
  <si>
    <t>TASK-389244</t>
  </si>
  <si>
    <t>TASK-389245</t>
  </si>
  <si>
    <t>TASK-389249</t>
  </si>
  <si>
    <t>TASK-389250</t>
  </si>
  <si>
    <t>TASK-389252</t>
  </si>
  <si>
    <t>TASK-389256</t>
  </si>
  <si>
    <t>TASK-389260</t>
  </si>
  <si>
    <t>TASK-389261</t>
  </si>
  <si>
    <t>TASK-389259</t>
  </si>
  <si>
    <t>TASK-389258</t>
  </si>
  <si>
    <t>TASK-389262</t>
  </si>
  <si>
    <t>TASK-389263</t>
  </si>
  <si>
    <t>TASK-389264</t>
  </si>
  <si>
    <t>TASK-389265</t>
  </si>
  <si>
    <t>TASK-389266</t>
  </si>
  <si>
    <t>TASK-389267</t>
  </si>
  <si>
    <t>TASK-389268</t>
  </si>
  <si>
    <t>TASK-389269</t>
  </si>
  <si>
    <t>TASK-389271</t>
  </si>
  <si>
    <t>TASK-389273</t>
  </si>
  <si>
    <t>TASK-389274</t>
  </si>
  <si>
    <t>TASK-389279</t>
  </si>
  <si>
    <t>TASK-389283</t>
  </si>
  <si>
    <t>TASK-389285</t>
  </si>
  <si>
    <t>TASK-389301</t>
  </si>
  <si>
    <t>TASK-389304</t>
  </si>
  <si>
    <t>TASK-389308</t>
  </si>
  <si>
    <t>TASK-389310</t>
  </si>
  <si>
    <t>TASK-389313</t>
  </si>
  <si>
    <t>TASK-389314</t>
  </si>
  <si>
    <t>TASK-389315</t>
  </si>
  <si>
    <t>TASK-389317</t>
  </si>
  <si>
    <t>TASK-389370</t>
  </si>
  <si>
    <t>TASK-389371</t>
  </si>
  <si>
    <t>TASK-389373</t>
  </si>
  <si>
    <t>TASK-389374</t>
  </si>
  <si>
    <t>TASK-389385</t>
  </si>
  <si>
    <t>TASK-389388</t>
  </si>
  <si>
    <t>TASK-389392</t>
  </si>
  <si>
    <t>TASK-389421</t>
  </si>
  <si>
    <t>TASK-389422</t>
  </si>
  <si>
    <t>TASK-389426</t>
  </si>
  <si>
    <t>TASK-389434</t>
  </si>
  <si>
    <t>TASK-389436</t>
  </si>
  <si>
    <t>TASK-389446</t>
  </si>
  <si>
    <t>TASK-389447</t>
  </si>
  <si>
    <t>TASK-389458</t>
  </si>
  <si>
    <t>TASK-389460</t>
  </si>
  <si>
    <t>TASK-389466</t>
  </si>
  <si>
    <t>TASK-389470</t>
  </si>
  <si>
    <t>TASK-389471</t>
  </si>
  <si>
    <t>TASK-389473</t>
  </si>
  <si>
    <t>TASK-389477</t>
  </si>
  <si>
    <t>TASK-389485</t>
  </si>
  <si>
    <t>TASK-389487</t>
  </si>
  <si>
    <t>TASK-389491</t>
  </si>
  <si>
    <t>TASK-389492</t>
  </si>
  <si>
    <t>TASK-389496</t>
  </si>
  <si>
    <t>TASK-389507</t>
  </si>
  <si>
    <t>TASK-389515</t>
  </si>
  <si>
    <t>TASK-389520</t>
  </si>
  <si>
    <t>TASK-389521</t>
  </si>
  <si>
    <t>TASK-389541</t>
  </si>
  <si>
    <t>TASK-389543</t>
  </si>
  <si>
    <t>TASK-389546</t>
  </si>
  <si>
    <t>TASK-389548</t>
  </si>
  <si>
    <t>TASK-389552</t>
  </si>
  <si>
    <t>TASK-389554</t>
  </si>
  <si>
    <t>TASK-389556</t>
  </si>
  <si>
    <t>TASK-389557</t>
  </si>
  <si>
    <t>TASK-389560</t>
  </si>
  <si>
    <t>TASK-389561</t>
  </si>
  <si>
    <t>TASK-389564</t>
  </si>
  <si>
    <t>TASK-389565</t>
  </si>
  <si>
    <t>TASK-389567</t>
  </si>
  <si>
    <t>TASK-389569</t>
  </si>
  <si>
    <t>TASK-389573</t>
  </si>
  <si>
    <t>TASK-389576</t>
  </si>
  <si>
    <t>TASK-389579</t>
  </si>
  <si>
    <t>TASK-389581</t>
  </si>
  <si>
    <t>TASK-389582</t>
  </si>
  <si>
    <t>TASK-389585</t>
  </si>
  <si>
    <t>TASK-389588</t>
  </si>
  <si>
    <t>TASK-389604</t>
  </si>
  <si>
    <t>TASK-389607</t>
  </si>
  <si>
    <t>TASK-389608</t>
  </si>
  <si>
    <t>TASK-389609</t>
  </si>
  <si>
    <t>TASK-389610</t>
  </si>
  <si>
    <t>TASK-389611</t>
  </si>
  <si>
    <t>TASK-389612</t>
  </si>
  <si>
    <t>TASK-389615</t>
  </si>
  <si>
    <t>TASK-389624</t>
  </si>
  <si>
    <t>TASK-389621</t>
  </si>
  <si>
    <t>TASK-389626</t>
  </si>
  <si>
    <t>TASK-389630</t>
  </si>
  <si>
    <t>TASK-389678</t>
  </si>
  <si>
    <t>TASK-389679</t>
  </si>
  <si>
    <t>TASK-389686</t>
  </si>
  <si>
    <t>TASK-389725</t>
  </si>
  <si>
    <t>TASK-389726</t>
  </si>
  <si>
    <t>TASK-389745</t>
  </si>
  <si>
    <t>TASK-389746</t>
  </si>
  <si>
    <t>TASK-389749</t>
  </si>
  <si>
    <t>TASK-389778</t>
  </si>
  <si>
    <t>TASK-389783</t>
  </si>
  <si>
    <t>TASK-389784</t>
  </si>
  <si>
    <t>TASK-389787</t>
  </si>
  <si>
    <t>TASK-389788</t>
  </si>
  <si>
    <t>TASK-389791</t>
  </si>
  <si>
    <t>TASK-389792</t>
  </si>
  <si>
    <t>TASK-389795</t>
  </si>
  <si>
    <t>TASK-389802</t>
  </si>
  <si>
    <t>TASK-389805</t>
  </si>
  <si>
    <t>TASK-389806</t>
  </si>
  <si>
    <t>SONUMEWADA</t>
  </si>
  <si>
    <t>TASK-389807</t>
  </si>
  <si>
    <t>TASK-389810</t>
  </si>
  <si>
    <t>TASK-389811</t>
  </si>
  <si>
    <t>TASK-389812</t>
  </si>
  <si>
    <t>TASK-389816</t>
  </si>
  <si>
    <t>TASK-389820</t>
  </si>
  <si>
    <t>TASK-389834</t>
  </si>
  <si>
    <t>TASK-389867</t>
  </si>
  <si>
    <t>TASK-389868</t>
  </si>
  <si>
    <t>TASK-389871</t>
  </si>
  <si>
    <t>TASK-389872</t>
  </si>
  <si>
    <t>TASK-389873</t>
  </si>
  <si>
    <t>TASK-389874</t>
  </si>
  <si>
    <t>TASK-389875</t>
  </si>
  <si>
    <t>TASK-389884</t>
  </si>
  <si>
    <t>TASK-389885</t>
  </si>
  <si>
    <t>TASK-389886</t>
  </si>
  <si>
    <t>TASK-389890</t>
  </si>
  <si>
    <t>TASK-389891</t>
  </si>
  <si>
    <t>TASK-389892</t>
  </si>
  <si>
    <t>TASK-389904</t>
  </si>
  <si>
    <t>TASK-389906</t>
  </si>
  <si>
    <t>TASK-389909</t>
  </si>
  <si>
    <t>TASK-389911</t>
  </si>
  <si>
    <t>TASK-389916</t>
  </si>
  <si>
    <t>TASK-389918</t>
  </si>
  <si>
    <t>TASK-389923</t>
  </si>
  <si>
    <t>TASK-389920</t>
  </si>
  <si>
    <t>TASK-389925</t>
  </si>
  <si>
    <t>TASK-389926</t>
  </si>
  <si>
    <t>TASK-389927</t>
  </si>
  <si>
    <t>TASK-389930</t>
  </si>
  <si>
    <t>TASK-389931</t>
  </si>
  <si>
    <t>TASK-389932</t>
  </si>
  <si>
    <t>TASK-389934</t>
  </si>
  <si>
    <t>TASK-389935</t>
  </si>
  <si>
    <t>TASK-389937</t>
  </si>
  <si>
    <t>TASK-389938</t>
  </si>
  <si>
    <t>TASK-389939</t>
  </si>
  <si>
    <t>TASK-389943</t>
  </si>
  <si>
    <t>TASK-389944</t>
  </si>
  <si>
    <t>TASK-389945</t>
  </si>
  <si>
    <t>TASK-389946</t>
  </si>
  <si>
    <t>TASK-389947</t>
  </si>
  <si>
    <t>TASK-389948</t>
  </si>
  <si>
    <t>TASK-389949</t>
  </si>
  <si>
    <t>TASK-389951</t>
  </si>
  <si>
    <t>TASK-389954</t>
  </si>
  <si>
    <t>TASK-389955</t>
  </si>
  <si>
    <t>TASK-389971</t>
  </si>
  <si>
    <t>TASK-389972</t>
  </si>
  <si>
    <t>TASK-389976</t>
  </si>
  <si>
    <t>TASK-389983</t>
  </si>
  <si>
    <t>TASK-389985</t>
  </si>
  <si>
    <t>TASK-389988</t>
  </si>
  <si>
    <t>TASK-389996</t>
  </si>
  <si>
    <t>TASK-389997</t>
  </si>
  <si>
    <t>TASK-390001</t>
  </si>
  <si>
    <t>TASK-390003</t>
  </si>
  <si>
    <t>TASK-390005</t>
  </si>
  <si>
    <t>TASK-390006</t>
  </si>
  <si>
    <t>TASK-390012</t>
  </si>
  <si>
    <t>TASK-390018</t>
  </si>
  <si>
    <t>TASK-390036</t>
  </si>
  <si>
    <t>TASK-390037</t>
  </si>
  <si>
    <t>TASK-390040</t>
  </si>
  <si>
    <t>TASK-390043</t>
  </si>
  <si>
    <t>TASK-390044</t>
  </si>
  <si>
    <t>TASK-390050</t>
  </si>
  <si>
    <t>TASK-390053</t>
  </si>
  <si>
    <t>TASK-390055</t>
  </si>
  <si>
    <t>TASK-390056</t>
  </si>
  <si>
    <t>TASK-390057</t>
  </si>
  <si>
    <t>TASK-390059</t>
  </si>
  <si>
    <t>TASK-390062</t>
  </si>
  <si>
    <t>TASK-390078</t>
  </si>
  <si>
    <t>TASK-390080</t>
  </si>
  <si>
    <t>TASK-390081</t>
  </si>
  <si>
    <t>TASK-390085</t>
  </si>
  <si>
    <t>TASK-390087</t>
  </si>
  <si>
    <t>TASK-390101</t>
  </si>
  <si>
    <t>TASK-390107</t>
  </si>
  <si>
    <t>TASK-390122</t>
  </si>
  <si>
    <t>TASK-390124</t>
  </si>
  <si>
    <t>TASK-390123</t>
  </si>
  <si>
    <t>TASK-390129</t>
  </si>
  <si>
    <t>TASK-390130</t>
  </si>
  <si>
    <t>TASK-390131</t>
  </si>
  <si>
    <t>TASK-390132</t>
  </si>
  <si>
    <t>TASK-390133</t>
  </si>
  <si>
    <t>TASK-390135</t>
  </si>
  <si>
    <t>TASK-390136</t>
  </si>
  <si>
    <t>TASK-390138</t>
  </si>
  <si>
    <t>TASK-390137</t>
  </si>
  <si>
    <t>TASK-390140</t>
  </si>
  <si>
    <t>TASK-390141</t>
  </si>
  <si>
    <t>TASK-390143</t>
  </si>
  <si>
    <t>TASK-390144</t>
  </si>
  <si>
    <t>TASK-390155</t>
  </si>
  <si>
    <t>TASK-390161</t>
  </si>
  <si>
    <t>TASK-390176</t>
  </si>
  <si>
    <t>TASK-390177</t>
  </si>
  <si>
    <t>TASK-390179</t>
  </si>
  <si>
    <t>TASK-390186</t>
  </si>
  <si>
    <t>TASK-390187</t>
  </si>
  <si>
    <t>TASK-390191</t>
  </si>
  <si>
    <t>TASK-390199</t>
  </si>
  <si>
    <t>TASK-390201</t>
  </si>
  <si>
    <t>TASK-390203</t>
  </si>
  <si>
    <t>TASK-390214</t>
  </si>
  <si>
    <t>TASK-390216</t>
  </si>
  <si>
    <t>TASK-390224</t>
  </si>
  <si>
    <t>TASK-390230</t>
  </si>
  <si>
    <t>TASK-390232</t>
  </si>
  <si>
    <t>TASK-390235</t>
  </si>
  <si>
    <t>TASK-390237</t>
  </si>
  <si>
    <t>TASK-390240</t>
  </si>
  <si>
    <t>TASK-390242</t>
  </si>
  <si>
    <t>TASK-390243</t>
  </si>
  <si>
    <t>TASK-390246</t>
  </si>
  <si>
    <t>TASK-390248</t>
  </si>
  <si>
    <t>TASK-390258</t>
  </si>
  <si>
    <t>TASK-390259</t>
  </si>
  <si>
    <t>TASK-390260</t>
  </si>
  <si>
    <t>TASK-390262</t>
  </si>
  <si>
    <t>TASK-390263</t>
  </si>
  <si>
    <t>TASK-390265</t>
  </si>
  <si>
    <t>TASK-390267</t>
  </si>
  <si>
    <t>TASK-390268</t>
  </si>
  <si>
    <t>TASK-390280</t>
  </si>
  <si>
    <t>TASK-390282</t>
  </si>
  <si>
    <t>TASK-390313</t>
  </si>
  <si>
    <t>TASK-390314</t>
  </si>
  <si>
    <t>TASK-390316</t>
  </si>
  <si>
    <t>TASK-390317</t>
  </si>
  <si>
    <t>TASK-390322</t>
  </si>
  <si>
    <t>TASK-390325</t>
  </si>
  <si>
    <t>TASK-390326</t>
  </si>
  <si>
    <t>TASK-390330</t>
  </si>
  <si>
    <t>TASK-390333</t>
  </si>
  <si>
    <t>TASK-390338</t>
  </si>
  <si>
    <t>TASK-390339</t>
  </si>
  <si>
    <t>TASK-390357</t>
  </si>
  <si>
    <t>TASK-390358</t>
  </si>
  <si>
    <t>TASK-390362</t>
  </si>
  <si>
    <t>TASK-390372</t>
  </si>
  <si>
    <t>TASK-390393</t>
  </si>
  <si>
    <t>TASK-390397</t>
  </si>
  <si>
    <t>TASK-390400</t>
  </si>
  <si>
    <t>TASK-390401</t>
  </si>
  <si>
    <t>TASK-390403</t>
  </si>
  <si>
    <t>TASK-390409</t>
  </si>
  <si>
    <t>TASK-390414</t>
  </si>
  <si>
    <t>TASK-390415</t>
  </si>
  <si>
    <t>TASK-390418</t>
  </si>
  <si>
    <t>TASK-390420</t>
  </si>
  <si>
    <t>TASK-390424</t>
  </si>
  <si>
    <t>TASK-390427</t>
  </si>
  <si>
    <t>TASK-390429</t>
  </si>
  <si>
    <t>TASK-390434</t>
  </si>
  <si>
    <t>TASK-390436</t>
  </si>
  <si>
    <t>TASK-390438</t>
  </si>
  <si>
    <t>TASK-390439</t>
  </si>
  <si>
    <t>TASK-390446</t>
  </si>
  <si>
    <t>TASK-390451</t>
  </si>
  <si>
    <t>TASK-390454</t>
  </si>
  <si>
    <t>TASK-390458</t>
  </si>
  <si>
    <t>TASK-390461</t>
  </si>
  <si>
    <t>TASK-390462</t>
  </si>
  <si>
    <t>TASK-390465</t>
  </si>
  <si>
    <t>TASK-390495</t>
  </si>
  <si>
    <t>TASK-390512</t>
  </si>
  <si>
    <t>TASK-390526</t>
  </si>
  <si>
    <t>TASK-390529</t>
  </si>
  <si>
    <t>TASK-390530</t>
  </si>
  <si>
    <t>TASK-390531</t>
  </si>
  <si>
    <t>TASK-390539</t>
  </si>
  <si>
    <t>TASK-390540</t>
  </si>
  <si>
    <t>TASK-390542</t>
  </si>
  <si>
    <t>TASK-390549</t>
  </si>
  <si>
    <t>TASK-390556</t>
  </si>
  <si>
    <t>TASK-390559</t>
  </si>
  <si>
    <t>TASK-390564</t>
  </si>
  <si>
    <t>TASK-390569</t>
  </si>
  <si>
    <t>TASK-390570</t>
  </si>
  <si>
    <t>TASK-390574</t>
  </si>
  <si>
    <t>TASK-390578</t>
  </si>
  <si>
    <t>TASK-390581</t>
  </si>
  <si>
    <t>TASK-390592</t>
  </si>
  <si>
    <t>TASK-390600</t>
  </si>
  <si>
    <t>TASK-390602</t>
  </si>
  <si>
    <t>TASK-390606</t>
  </si>
  <si>
    <t>TASK-390607</t>
  </si>
  <si>
    <t>TASK-390610</t>
  </si>
  <si>
    <t>TASK-390611</t>
  </si>
  <si>
    <t>TASK-390613</t>
  </si>
  <si>
    <t>TASK-390615</t>
  </si>
  <si>
    <t>TASK-390636</t>
  </si>
  <si>
    <t>TASK-390638</t>
  </si>
  <si>
    <t>TASK-390642</t>
  </si>
  <si>
    <t>TASK-390643</t>
  </si>
  <si>
    <t>TASK-390646</t>
  </si>
  <si>
    <t>TASK-390647</t>
  </si>
  <si>
    <t>TASK-390650</t>
  </si>
  <si>
    <t>TASK-390652</t>
  </si>
  <si>
    <t>TASK-390659</t>
  </si>
  <si>
    <t>TASK-390663</t>
  </si>
  <si>
    <t>TASK-390664</t>
  </si>
  <si>
    <t>TASK-390671</t>
  </si>
  <si>
    <t>TASK-390672</t>
  </si>
  <si>
    <t>TASK-390718</t>
  </si>
  <si>
    <t>TASK-390721</t>
  </si>
  <si>
    <t>TASK-390724</t>
  </si>
  <si>
    <t>TASK-390727</t>
  </si>
  <si>
    <t>TASK-390729</t>
  </si>
  <si>
    <t>TASK-390733</t>
  </si>
  <si>
    <t>TASK-390737</t>
  </si>
  <si>
    <t>TASK-390760</t>
  </si>
  <si>
    <t>TASK-390763</t>
  </si>
  <si>
    <t>TASK-390764</t>
  </si>
  <si>
    <t>TASK-390765</t>
  </si>
  <si>
    <t>TASK-390770</t>
  </si>
  <si>
    <t>TASK-390771</t>
  </si>
  <si>
    <t>TASK-390773</t>
  </si>
  <si>
    <t>TASK-390775</t>
  </si>
  <si>
    <t>TASK-390776</t>
  </si>
  <si>
    <t>MANSI KRUSHNA SAWANT</t>
  </si>
  <si>
    <t>TASK-390780</t>
  </si>
  <si>
    <t>TASK-390781</t>
  </si>
  <si>
    <t>TASK-390787</t>
  </si>
  <si>
    <t>TASK-390788</t>
  </si>
  <si>
    <t>TASK-390791</t>
  </si>
  <si>
    <t>TASK-390802</t>
  </si>
  <si>
    <t>TASK-390817</t>
  </si>
  <si>
    <t>TASK-390820</t>
  </si>
  <si>
    <t>TASK-390825</t>
  </si>
  <si>
    <t>TASK-390827</t>
  </si>
  <si>
    <t>TASK-390829</t>
  </si>
  <si>
    <t>TASK-390830</t>
  </si>
  <si>
    <t>TASK-390831</t>
  </si>
  <si>
    <t>TASK-390833</t>
  </si>
  <si>
    <t>TASK-390834</t>
  </si>
  <si>
    <t>TASK-390835</t>
  </si>
  <si>
    <t>TASK-390836</t>
  </si>
  <si>
    <t>TASK-390837</t>
  </si>
  <si>
    <t>TASK-390838</t>
  </si>
  <si>
    <t>TASK-390846</t>
  </si>
  <si>
    <t>TASK-390848</t>
  </si>
  <si>
    <t>TASK-390850</t>
  </si>
  <si>
    <t>TASK-390851</t>
  </si>
  <si>
    <t>TASK-390853</t>
  </si>
  <si>
    <t>TASK-390856</t>
  </si>
  <si>
    <t>TASK-390858</t>
  </si>
  <si>
    <t>TASK-390861</t>
  </si>
  <si>
    <t>TASK-390868</t>
  </si>
  <si>
    <t>TASK-390871</t>
  </si>
  <si>
    <t>TASK-390875</t>
  </si>
  <si>
    <t>TASK-390876</t>
  </si>
  <si>
    <t>TASK-390877</t>
  </si>
  <si>
    <t>TASK-390883</t>
  </si>
  <si>
    <t>TASK-390885</t>
  </si>
  <si>
    <t>TASK-390887</t>
  </si>
  <si>
    <t>TASK-390888</t>
  </si>
  <si>
    <t>TASK-390889</t>
  </si>
  <si>
    <t>TASK-390891</t>
  </si>
  <si>
    <t>TASK-390894</t>
  </si>
  <si>
    <t>TASK-390895</t>
  </si>
  <si>
    <t>TASK-390897</t>
  </si>
  <si>
    <t>TASK-390901</t>
  </si>
  <si>
    <t>TASK-390907</t>
  </si>
  <si>
    <t>TASK-390913</t>
  </si>
  <si>
    <t>TASK-390917</t>
  </si>
  <si>
    <t>TASK-390918</t>
  </si>
  <si>
    <t>TASK-390921</t>
  </si>
  <si>
    <t>TASK-390922</t>
  </si>
  <si>
    <t>TASK-390925</t>
  </si>
  <si>
    <t>TASK-390929</t>
  </si>
  <si>
    <t>TASK-390937</t>
  </si>
  <si>
    <t>TASK-390941</t>
  </si>
  <si>
    <t>TASK-390946</t>
  </si>
  <si>
    <t>TASK-390947</t>
  </si>
  <si>
    <t>TASK-390948</t>
  </si>
  <si>
    <t>TASK-390949</t>
  </si>
  <si>
    <t>TASK-390952</t>
  </si>
  <si>
    <t>TASK-390957</t>
  </si>
  <si>
    <t>TASK-390959</t>
  </si>
  <si>
    <t>TASK-390960</t>
  </si>
  <si>
    <t>TASK-390961</t>
  </si>
  <si>
    <t>TASK-390966</t>
  </si>
  <si>
    <t>TASK-390970</t>
  </si>
  <si>
    <t>TASK-390973</t>
  </si>
  <si>
    <t>TASK-390976</t>
  </si>
  <si>
    <t>TASK-390977</t>
  </si>
  <si>
    <t>TASK-390978</t>
  </si>
  <si>
    <t>TASK-390982</t>
  </si>
  <si>
    <t>TASK-390986</t>
  </si>
  <si>
    <t>TASK-390988</t>
  </si>
  <si>
    <t>TASK-390992</t>
  </si>
  <si>
    <t>TASK-390996</t>
  </si>
  <si>
    <t>TASK-391000</t>
  </si>
  <si>
    <t>TASK-391020</t>
  </si>
  <si>
    <t>TASK-391019</t>
  </si>
  <si>
    <t>TASK-391024</t>
  </si>
  <si>
    <t>TASK-391025</t>
  </si>
  <si>
    <t>TASK-391040</t>
  </si>
  <si>
    <t>TASK-391045</t>
  </si>
  <si>
    <t>TASK-391049</t>
  </si>
  <si>
    <t>TASK-391050</t>
  </si>
  <si>
    <t>TASK-391053</t>
  </si>
  <si>
    <t>TASK-391064</t>
  </si>
  <si>
    <t>TASK-391068</t>
  </si>
  <si>
    <t>TASK-391071</t>
  </si>
  <si>
    <t>TASK-391073</t>
  </si>
  <si>
    <t>TASK-391078</t>
  </si>
  <si>
    <t>TASK-391085</t>
  </si>
  <si>
    <t>TASK-391094</t>
  </si>
  <si>
    <t>TASK-391105</t>
  </si>
  <si>
    <t>TASK-391106</t>
  </si>
  <si>
    <t>AKSHAY JAYSING HONKAMBLE</t>
  </si>
  <si>
    <t>TASK-391107</t>
  </si>
  <si>
    <t>TASK-391136</t>
  </si>
  <si>
    <t>TASK-391143</t>
  </si>
  <si>
    <t>TASK-391151</t>
  </si>
  <si>
    <t>TASK-391153</t>
  </si>
  <si>
    <t>TASK-391161</t>
  </si>
  <si>
    <t>TASK-391166</t>
  </si>
  <si>
    <t>TASK-391179</t>
  </si>
  <si>
    <t>TASK-391176</t>
  </si>
  <si>
    <t>TASK-391178</t>
  </si>
  <si>
    <t>TASK-391186</t>
  </si>
  <si>
    <t>TASK-391193</t>
  </si>
  <si>
    <t>TASK-391198</t>
  </si>
  <si>
    <t>TASK-391202</t>
  </si>
  <si>
    <t>TASK-391205</t>
  </si>
  <si>
    <t>TASK-391207</t>
  </si>
  <si>
    <t>TASK-391210</t>
  </si>
  <si>
    <t>TASK-391217</t>
  </si>
  <si>
    <t>TASK-391223</t>
  </si>
  <si>
    <t>TASK-391227</t>
  </si>
  <si>
    <t>TASK-391240</t>
  </si>
  <si>
    <t>TASK-391254</t>
  </si>
  <si>
    <t>TASK-391260</t>
  </si>
  <si>
    <t>TASK-391262</t>
  </si>
  <si>
    <t>TASK-391270</t>
  </si>
  <si>
    <t>TASK-391280</t>
  </si>
  <si>
    <t>TASK-391282</t>
  </si>
  <si>
    <t>TASK-391283</t>
  </si>
  <si>
    <t>TASK-391289</t>
  </si>
  <si>
    <t>TASK-391291</t>
  </si>
  <si>
    <t>TASK-391292</t>
  </si>
  <si>
    <t>TASK-391298</t>
  </si>
  <si>
    <t>TASK-391301</t>
  </si>
  <si>
    <t>TASK-391306</t>
  </si>
  <si>
    <t>TASK-391305</t>
  </si>
  <si>
    <t>TASK-391304</t>
  </si>
  <si>
    <t>TASK-391324</t>
  </si>
  <si>
    <t>TASK-391328</t>
  </si>
  <si>
    <t>TASK-391329</t>
  </si>
  <si>
    <t>TASK-391331</t>
  </si>
  <si>
    <t>TASK-391334</t>
  </si>
  <si>
    <t>TASK-391340</t>
  </si>
  <si>
    <t>TASK-391342</t>
  </si>
  <si>
    <t>TASK-391344</t>
  </si>
  <si>
    <t>TASK-391345</t>
  </si>
  <si>
    <t>TASK-391349</t>
  </si>
  <si>
    <t>TASK-391350</t>
  </si>
  <si>
    <t>TASK-391351</t>
  </si>
  <si>
    <t>TASK-391353</t>
  </si>
  <si>
    <t>TASK-391355</t>
  </si>
  <si>
    <t>TASK-391357</t>
  </si>
  <si>
    <t>TASK-391360</t>
  </si>
  <si>
    <t>TASK-391361</t>
  </si>
  <si>
    <t>TASK-391364</t>
  </si>
  <si>
    <t>TASK-391366</t>
  </si>
  <si>
    <t>TASK-391368</t>
  </si>
  <si>
    <t>TASK-391369</t>
  </si>
  <si>
    <t>TASK-391374</t>
  </si>
  <si>
    <t>TASK-391381</t>
  </si>
  <si>
    <t>TASK-391382</t>
  </si>
  <si>
    <t>TASK-391383</t>
  </si>
  <si>
    <t>TASK-391384</t>
  </si>
  <si>
    <t>TASK-391385</t>
  </si>
  <si>
    <t>TASK-391386</t>
  </si>
  <si>
    <t>TASK-391390</t>
  </si>
  <si>
    <t>TASK-391396</t>
  </si>
  <si>
    <t>TASK-391397</t>
  </si>
  <si>
    <t>TASK-391398</t>
  </si>
  <si>
    <t>TASK-391399</t>
  </si>
  <si>
    <t>TASK-391400</t>
  </si>
  <si>
    <t>TASK-391404</t>
  </si>
  <si>
    <t>TASK-391409</t>
  </si>
  <si>
    <t>TASK-391410</t>
  </si>
  <si>
    <t>TASK-391413</t>
  </si>
  <si>
    <t>TASK-391420</t>
  </si>
  <si>
    <t>TASK-391440</t>
  </si>
  <si>
    <t>TASK-391445</t>
  </si>
  <si>
    <t>TASK-391452</t>
  </si>
  <si>
    <t>TASK-391458</t>
  </si>
  <si>
    <t>TASK-391459</t>
  </si>
  <si>
    <t>TASK-391461</t>
  </si>
  <si>
    <t>TASK-391472</t>
  </si>
  <si>
    <t>TASK-391473</t>
  </si>
  <si>
    <t>TASK-391476</t>
  </si>
  <si>
    <t>TASK-391480</t>
  </si>
  <si>
    <t>TASK-391483</t>
  </si>
  <si>
    <t>TASK-391486</t>
  </si>
  <si>
    <t>TASK-391488</t>
  </si>
  <si>
    <t>TASK-391492</t>
  </si>
  <si>
    <t>TASK-391493</t>
  </si>
  <si>
    <t>TASK-391495</t>
  </si>
  <si>
    <t>TASK-391500</t>
  </si>
  <si>
    <t>TASK-391504</t>
  </si>
  <si>
    <t>TASK-391505</t>
  </si>
  <si>
    <t>TASK-391506</t>
  </si>
  <si>
    <t>TASK-391508</t>
  </si>
  <si>
    <t>TASK-391510</t>
  </si>
  <si>
    <t>TASK-391511</t>
  </si>
  <si>
    <t>TASK-391513</t>
  </si>
  <si>
    <t>TASK-391514</t>
  </si>
  <si>
    <t>TASK-391515</t>
  </si>
  <si>
    <t>TASK-391516</t>
  </si>
  <si>
    <t>TASK-391517</t>
  </si>
  <si>
    <t>TASK-391519</t>
  </si>
  <si>
    <t>TASK-391522</t>
  </si>
  <si>
    <t>TASK-391523</t>
  </si>
  <si>
    <t>TASK-391526</t>
  </si>
  <si>
    <t>TASK-391525</t>
  </si>
  <si>
    <t>TASK-391527</t>
  </si>
  <si>
    <t>TASK-391529</t>
  </si>
  <si>
    <t>TASK-391530</t>
  </si>
  <si>
    <t>TASK-391538</t>
  </si>
  <si>
    <t>TASK-391548</t>
  </si>
  <si>
    <t>TASK-391556</t>
  </si>
  <si>
    <t>TASK-391581</t>
  </si>
  <si>
    <t>TASK-391582</t>
  </si>
  <si>
    <t>TASK-391584</t>
  </si>
  <si>
    <t>TASK-391585</t>
  </si>
  <si>
    <t>TASK-391593</t>
  </si>
  <si>
    <t>TASK-391612</t>
  </si>
  <si>
    <t>TASK-391613</t>
  </si>
  <si>
    <t>TASK-391614</t>
  </si>
  <si>
    <t>TASK-391637</t>
  </si>
  <si>
    <t>ROSHANI SANTOSH NEVAREKAR</t>
  </si>
  <si>
    <t>TASK-391643</t>
  </si>
  <si>
    <t>TASK-391655</t>
  </si>
  <si>
    <t>TASK-391654</t>
  </si>
  <si>
    <t>TASK-391657</t>
  </si>
  <si>
    <t>TASK-391665</t>
  </si>
  <si>
    <t>TASK-391670</t>
  </si>
  <si>
    <t>TASK-391680</t>
  </si>
  <si>
    <t>TASK-391684</t>
  </si>
  <si>
    <t>TASK-391683</t>
  </si>
  <si>
    <t>TASK-391694</t>
  </si>
  <si>
    <t>TASK-391695</t>
  </si>
  <si>
    <t>TASK-391696</t>
  </si>
  <si>
    <t>TASK-391714</t>
  </si>
  <si>
    <t>TASK-391716</t>
  </si>
  <si>
    <t>TASK-391717</t>
  </si>
  <si>
    <t>TASK-391718</t>
  </si>
  <si>
    <t>TASK-391719</t>
  </si>
  <si>
    <t>TASK-391721</t>
  </si>
  <si>
    <t>TASK-391723</t>
  </si>
  <si>
    <t>TASK-391725</t>
  </si>
  <si>
    <t>TASK-391726</t>
  </si>
  <si>
    <t>TASK-391727</t>
  </si>
  <si>
    <t>TASK-391730</t>
  </si>
  <si>
    <t>TASK-391731</t>
  </si>
  <si>
    <t>TASK-391733</t>
  </si>
  <si>
    <t>TASK-391754</t>
  </si>
  <si>
    <t>TASK-391760</t>
  </si>
  <si>
    <t>TASK-391763</t>
  </si>
  <si>
    <t>TASK-391782</t>
  </si>
  <si>
    <t>TASK-391786</t>
  </si>
  <si>
    <t>TASK-391787</t>
  </si>
  <si>
    <t>TASK-391788</t>
  </si>
  <si>
    <t>TASK-391790</t>
  </si>
  <si>
    <t>TASK-391798</t>
  </si>
  <si>
    <t>TASK-391799</t>
  </si>
  <si>
    <t>TASK-391812</t>
  </si>
  <si>
    <t>TASK-391815</t>
  </si>
  <si>
    <t>TASK-391817</t>
  </si>
  <si>
    <t>TASK-391822</t>
  </si>
  <si>
    <t>TASK-391824</t>
  </si>
  <si>
    <t>TASK-391833</t>
  </si>
  <si>
    <t>TASK-391834</t>
  </si>
  <si>
    <t>TASK-391835</t>
  </si>
  <si>
    <t>TASK-391838</t>
  </si>
  <si>
    <t>TASK-391839</t>
  </si>
  <si>
    <t>TASK-391841</t>
  </si>
  <si>
    <t>TASK-391853</t>
  </si>
  <si>
    <t>TASK-391862</t>
  </si>
  <si>
    <t>TASK-391867</t>
  </si>
  <si>
    <t>TASK-391872</t>
  </si>
  <si>
    <t>TASK-391875</t>
  </si>
  <si>
    <t>TASK-391876</t>
  </si>
  <si>
    <t>TASK-391896</t>
  </si>
  <si>
    <t>TASK-391903</t>
  </si>
  <si>
    <t>TASK-391906</t>
  </si>
  <si>
    <t>TASK-391907</t>
  </si>
  <si>
    <t>TASK-391913</t>
  </si>
  <si>
    <t>TASK-391914</t>
  </si>
  <si>
    <t>TASK-391915</t>
  </si>
  <si>
    <t>TASK-391916</t>
  </si>
  <si>
    <t>TASK-391918</t>
  </si>
  <si>
    <t>TASK-391917</t>
  </si>
  <si>
    <t>TASK-391919</t>
  </si>
  <si>
    <t>TASK-391920</t>
  </si>
  <si>
    <t>TASK-391924</t>
  </si>
  <si>
    <t>TASK-391925</t>
  </si>
  <si>
    <t>TASK-391928</t>
  </si>
  <si>
    <t>TASK-391930</t>
  </si>
  <si>
    <t>TASK-391962</t>
  </si>
  <si>
    <t>TASK-391963</t>
  </si>
  <si>
    <t>TASK-391964</t>
  </si>
  <si>
    <t>TASK-391965</t>
  </si>
  <si>
    <t>TASK-391968</t>
  </si>
  <si>
    <t>TASK-391972</t>
  </si>
  <si>
    <t>TASK-391979</t>
  </si>
  <si>
    <t>TASK-391981</t>
  </si>
  <si>
    <t>TASK-391987</t>
  </si>
  <si>
    <t>TASK-391986</t>
  </si>
  <si>
    <t>TASK-391988</t>
  </si>
  <si>
    <t>TASK-391989</t>
  </si>
  <si>
    <t>TASK-391992</t>
  </si>
  <si>
    <t>TASK-391993</t>
  </si>
  <si>
    <t>TASK-391994</t>
  </si>
  <si>
    <t>TASK-391996</t>
  </si>
  <si>
    <t>TASK-392006</t>
  </si>
  <si>
    <t>TASK-392004</t>
  </si>
  <si>
    <t>TASK-392012</t>
  </si>
  <si>
    <t>TASK-392016</t>
  </si>
  <si>
    <t>TASK-392017</t>
  </si>
  <si>
    <t>TASK-392018</t>
  </si>
  <si>
    <t>TASK-392019</t>
  </si>
  <si>
    <t>TASK-392033</t>
  </si>
  <si>
    <t>TASK-392034</t>
  </si>
  <si>
    <t>TASK-392043</t>
  </si>
  <si>
    <t>TASK-392046</t>
  </si>
  <si>
    <t>TASK-392067</t>
  </si>
  <si>
    <t>TASK-392068</t>
  </si>
  <si>
    <t>TASK-392092</t>
  </si>
  <si>
    <t>TASK-392097</t>
  </si>
  <si>
    <t>TASK-392098</t>
  </si>
  <si>
    <t>TASK-392117</t>
  </si>
  <si>
    <t>TASK-392118</t>
  </si>
  <si>
    <t>TASK-392119</t>
  </si>
  <si>
    <t>TASK-392120</t>
  </si>
  <si>
    <t>TASK-392123</t>
  </si>
  <si>
    <t>TASK-392126</t>
  </si>
  <si>
    <t>TASK-392129</t>
  </si>
  <si>
    <t>TASK-392131</t>
  </si>
  <si>
    <t>TASK-392132</t>
  </si>
  <si>
    <t>TASK-392137</t>
  </si>
  <si>
    <t>TASK-392146</t>
  </si>
  <si>
    <t>TASK-392175</t>
  </si>
  <si>
    <t>TASK-392180</t>
  </si>
  <si>
    <t>TASK-392216</t>
  </si>
  <si>
    <t>TASK-392219</t>
  </si>
  <si>
    <t>TASK-392222</t>
  </si>
  <si>
    <t>TASK-392223</t>
  </si>
  <si>
    <t>TASK-392228</t>
  </si>
  <si>
    <t>TASK-392232</t>
  </si>
  <si>
    <t>TASK-392234</t>
  </si>
  <si>
    <t>TASK-392236</t>
  </si>
  <si>
    <t>TASK-392244</t>
  </si>
  <si>
    <t>TASK-392247</t>
  </si>
  <si>
    <t>TASK-392248</t>
  </si>
  <si>
    <t>TASK-392253</t>
  </si>
  <si>
    <t>TASK-392265</t>
  </si>
  <si>
    <t>TASK-392266</t>
  </si>
  <si>
    <t>TASK-392279</t>
  </si>
  <si>
    <t>TASK-392278</t>
  </si>
  <si>
    <t>TASK-392282</t>
  </si>
  <si>
    <t>TASK-392286</t>
  </si>
  <si>
    <t>TASK-392288</t>
  </si>
  <si>
    <t>TASK-392291</t>
  </si>
  <si>
    <t>TASK-392302</t>
  </si>
  <si>
    <t>TASK-392307</t>
  </si>
  <si>
    <t>TASK-392308</t>
  </si>
  <si>
    <t>TASK-392316</t>
  </si>
  <si>
    <t>TASK-392319</t>
  </si>
  <si>
    <t>TASK-392322</t>
  </si>
  <si>
    <t>TASK-392345</t>
  </si>
  <si>
    <t>TASK-392373</t>
  </si>
  <si>
    <t>TASK-392374</t>
  </si>
  <si>
    <t>TASK-392381</t>
  </si>
  <si>
    <t>TASK-392382</t>
  </si>
  <si>
    <t>TASK-392384</t>
  </si>
  <si>
    <t>TASK-392383</t>
  </si>
  <si>
    <t>TASK-392385</t>
  </si>
  <si>
    <t>TASK-392387</t>
  </si>
  <si>
    <t>TASK-392388</t>
  </si>
  <si>
    <t>TASK-392389</t>
  </si>
  <si>
    <t>TASK-392392</t>
  </si>
  <si>
    <t>TASK-392393</t>
  </si>
  <si>
    <t>TASK-392394</t>
  </si>
  <si>
    <t>TASK-392408</t>
  </si>
  <si>
    <t>TASK-392418</t>
  </si>
  <si>
    <t>TASK-392430</t>
  </si>
  <si>
    <t>TASK-392436</t>
  </si>
  <si>
    <t>TASK-392437</t>
  </si>
  <si>
    <t>TASK-392444</t>
  </si>
  <si>
    <t>TASK-392447</t>
  </si>
  <si>
    <t>TASK-392449</t>
  </si>
  <si>
    <t>TASK-392451</t>
  </si>
  <si>
    <t>TASK-392469</t>
  </si>
  <si>
    <t>TASK-392470</t>
  </si>
  <si>
    <t>TASK-392483</t>
  </si>
  <si>
    <t>TASK-392487</t>
  </si>
  <si>
    <t>TASK-392489</t>
  </si>
  <si>
    <t>TASK-392491</t>
  </si>
  <si>
    <t>TASK-392497</t>
  </si>
  <si>
    <t>TASK-392498</t>
  </si>
  <si>
    <t>TASK-392502</t>
  </si>
  <si>
    <t>TASK-392506</t>
  </si>
  <si>
    <t>TASK-392508</t>
  </si>
  <si>
    <t>TASK-392507</t>
  </si>
  <si>
    <t>TASK-392510</t>
  </si>
  <si>
    <t>TASK-392512</t>
  </si>
  <si>
    <t>TASK-392515</t>
  </si>
  <si>
    <t>TASK-392516</t>
  </si>
  <si>
    <t>TASK-392518</t>
  </si>
  <si>
    <t>TASK-392530</t>
  </si>
  <si>
    <t>TASK-392535</t>
  </si>
  <si>
    <t>TASK-392536</t>
  </si>
  <si>
    <t>TASK-392533</t>
  </si>
  <si>
    <t>TASK-392537</t>
  </si>
  <si>
    <t>TASK-392538</t>
  </si>
  <si>
    <t>TASK-392547</t>
  </si>
  <si>
    <t>TASK-392548</t>
  </si>
  <si>
    <t>TASK-392551</t>
  </si>
  <si>
    <t>TASK-392558</t>
  </si>
  <si>
    <t>TASK-392559</t>
  </si>
  <si>
    <t>TASK-392569</t>
  </si>
  <si>
    <t>TASK-392573</t>
  </si>
  <si>
    <t>TASK-392582</t>
  </si>
  <si>
    <t>TASK-392585</t>
  </si>
  <si>
    <t>TASK-392588</t>
  </si>
  <si>
    <t>TASK-392622</t>
  </si>
  <si>
    <t>TASK-392638</t>
  </si>
  <si>
    <t>TASK-392651</t>
  </si>
  <si>
    <t>TASK-392657</t>
  </si>
  <si>
    <t>TASK-392658</t>
  </si>
  <si>
    <t>TASK-392661</t>
  </si>
  <si>
    <t>TASK-392665</t>
  </si>
  <si>
    <t>TASK-392666</t>
  </si>
  <si>
    <t>TASK-392673</t>
  </si>
  <si>
    <t>TASK-392675</t>
  </si>
  <si>
    <t>TASK-392680</t>
  </si>
  <si>
    <t>TASK-392682</t>
  </si>
  <si>
    <t>TASK-392684</t>
  </si>
  <si>
    <t>TASK-392686</t>
  </si>
  <si>
    <t>TASK-392687</t>
  </si>
  <si>
    <t>TASK-392689</t>
  </si>
  <si>
    <t>TASK-392697</t>
  </si>
  <si>
    <t>TASK-392701</t>
  </si>
  <si>
    <t>TASK-392710</t>
  </si>
  <si>
    <t>TASK-392709</t>
  </si>
  <si>
    <t>TASK-392711</t>
  </si>
  <si>
    <t>TASK-392720</t>
  </si>
  <si>
    <t>TASK-392721</t>
  </si>
  <si>
    <t>TASK-392722</t>
  </si>
  <si>
    <t>TASK-392726</t>
  </si>
  <si>
    <t>TASK-392733</t>
  </si>
  <si>
    <t>TASK-392739</t>
  </si>
  <si>
    <t>TASK-392742</t>
  </si>
  <si>
    <t>TASK-392764</t>
  </si>
  <si>
    <t>TASK-392774</t>
  </si>
  <si>
    <t>TASK-392777</t>
  </si>
  <si>
    <t>TASK-392779</t>
  </si>
  <si>
    <t>TASK-392783</t>
  </si>
  <si>
    <t>TASK-392795</t>
  </si>
  <si>
    <t>TASK-392799</t>
  </si>
  <si>
    <t>TASK-392801</t>
  </si>
  <si>
    <t>TASK-392802</t>
  </si>
  <si>
    <t>YOGESVREE KOSHTI</t>
  </si>
  <si>
    <t>TASK-392803</t>
  </si>
  <si>
    <t>TASK-392804</t>
  </si>
  <si>
    <t>TASK-392809</t>
  </si>
  <si>
    <t>TASK-392810</t>
  </si>
  <si>
    <t>TASK-392815</t>
  </si>
  <si>
    <t>TASK-392816</t>
  </si>
  <si>
    <t>TASK-392818</t>
  </si>
  <si>
    <t>TASK-392823</t>
  </si>
  <si>
    <t>TASK-392831</t>
  </si>
  <si>
    <t>TASK-392832</t>
  </si>
  <si>
    <t>TASK-392840</t>
  </si>
  <si>
    <t>TASK-392853</t>
  </si>
  <si>
    <t>TASK-392860</t>
  </si>
  <si>
    <t>TASK-392880</t>
  </si>
  <si>
    <t>TASK-392887</t>
  </si>
  <si>
    <t>TASK-392909</t>
  </si>
  <si>
    <t>TASK-392929</t>
  </si>
  <si>
    <t>TASK-392933</t>
  </si>
  <si>
    <t>TASK-392934</t>
  </si>
  <si>
    <t>TASK-392936</t>
  </si>
  <si>
    <t>TASK-392949</t>
  </si>
  <si>
    <t>TASK-392965</t>
  </si>
  <si>
    <t>TASK-392975</t>
  </si>
  <si>
    <t>TASK-392980</t>
  </si>
  <si>
    <t>TASK-392982</t>
  </si>
  <si>
    <t>TASK-392990</t>
  </si>
  <si>
    <t>TASK-392994</t>
  </si>
  <si>
    <t>TASK-393010</t>
  </si>
  <si>
    <t>TASK-393018</t>
  </si>
  <si>
    <t>TASK-393020</t>
  </si>
  <si>
    <t>TASK-393021</t>
  </si>
  <si>
    <t>TASK-393023</t>
  </si>
  <si>
    <t>TASK-393027</t>
  </si>
  <si>
    <t>TASK-393031</t>
  </si>
  <si>
    <t>TASK-393038</t>
  </si>
  <si>
    <t>TASK-393045</t>
  </si>
  <si>
    <t>TASK-393053</t>
  </si>
  <si>
    <t>TASK-393058</t>
  </si>
  <si>
    <t>TASK-393059</t>
  </si>
  <si>
    <t>TASK-393062</t>
  </si>
  <si>
    <t>TASK-393066</t>
  </si>
  <si>
    <t>TASK-393068</t>
  </si>
  <si>
    <t>TASK-393069</t>
  </si>
  <si>
    <t>TASK-393072</t>
  </si>
  <si>
    <t>TASK-393073</t>
  </si>
  <si>
    <t>TASK-393074</t>
  </si>
  <si>
    <t>TASK-393082</t>
  </si>
  <si>
    <t>TASK-393098</t>
  </si>
  <si>
    <t>TASK-393116</t>
  </si>
  <si>
    <t>TASK-393126</t>
  </si>
  <si>
    <t>TASK-393132</t>
  </si>
  <si>
    <t>TASK-393133</t>
  </si>
  <si>
    <t>TASK-393134</t>
  </si>
  <si>
    <t>TASK-393138</t>
  </si>
  <si>
    <t>TASK-393146</t>
  </si>
  <si>
    <t>TASK-393160</t>
  </si>
  <si>
    <t>TASK-393182</t>
  </si>
  <si>
    <t>TASK-393192</t>
  </si>
  <si>
    <t>TASK-393195</t>
  </si>
  <si>
    <t>TASK-393196</t>
  </si>
  <si>
    <t>TASK-393212</t>
  </si>
  <si>
    <t>TASK-393218</t>
  </si>
  <si>
    <t>TASK-393219</t>
  </si>
  <si>
    <t>TASK-393230</t>
  </si>
  <si>
    <t>TASK-393232</t>
  </si>
  <si>
    <t>TASK-393250</t>
  </si>
  <si>
    <t>TASK-393254</t>
  </si>
  <si>
    <t>TASK-393280</t>
  </si>
  <si>
    <t>TASK-393282</t>
  </si>
  <si>
    <t>TASK-393284</t>
  </si>
  <si>
    <t>TASK-393286</t>
  </si>
  <si>
    <t>TASK-393288</t>
  </si>
  <si>
    <t>TASK-393290</t>
  </si>
  <si>
    <t>TASK-393291</t>
  </si>
  <si>
    <t>TASK-393297</t>
  </si>
  <si>
    <t>TASK-393302</t>
  </si>
  <si>
    <t>TASK-393320</t>
  </si>
  <si>
    <t>TASK-393323</t>
  </si>
  <si>
    <t>TASK-393333</t>
  </si>
  <si>
    <t>TASK-393340</t>
  </si>
  <si>
    <t>TASK-393342</t>
  </si>
  <si>
    <t>TASK-393354</t>
  </si>
  <si>
    <t>TASK-393357</t>
  </si>
  <si>
    <t>TASK-393363</t>
  </si>
  <si>
    <t>TASK-393364</t>
  </si>
  <si>
    <t>TASK-393366</t>
  </si>
  <si>
    <t>TASK-393369</t>
  </si>
  <si>
    <t>TASK-393375</t>
  </si>
  <si>
    <t>TASK-393379</t>
  </si>
  <si>
    <t>TASK-393381</t>
  </si>
  <si>
    <t>TASK-393392</t>
  </si>
  <si>
    <t>TASK-393393</t>
  </si>
  <si>
    <t>TASK-393395</t>
  </si>
  <si>
    <t>TASK-393397</t>
  </si>
  <si>
    <t>TASK-393398</t>
  </si>
  <si>
    <t>TASK-393402</t>
  </si>
  <si>
    <t>TASK-393403</t>
  </si>
  <si>
    <t>TASK-393404</t>
  </si>
  <si>
    <t>TASK-393426</t>
  </si>
  <si>
    <t>TASK-393431</t>
  </si>
  <si>
    <t>TASK-393434</t>
  </si>
  <si>
    <t>TASK-393435</t>
  </si>
  <si>
    <t>TASK-393440</t>
  </si>
  <si>
    <t>TASK-393443</t>
  </si>
  <si>
    <t>TASK-393452</t>
  </si>
  <si>
    <t>TASK-393454</t>
  </si>
  <si>
    <t>TASK-393461</t>
  </si>
  <si>
    <t>TASK-393462</t>
  </si>
  <si>
    <t>TASK-393468</t>
  </si>
  <si>
    <t>TASK-393475</t>
  </si>
  <si>
    <t>TASK-393476</t>
  </si>
  <si>
    <t>TASK-393477</t>
  </si>
  <si>
    <t>TASK-393482</t>
  </si>
  <si>
    <t>TASK-393493</t>
  </si>
  <si>
    <t>TASK-393494</t>
  </si>
  <si>
    <t>TASK-393502</t>
  </si>
  <si>
    <t>TASK-393534</t>
  </si>
  <si>
    <t>TASK-393536</t>
  </si>
  <si>
    <t>TASK-393537</t>
  </si>
  <si>
    <t>TASK-393542</t>
  </si>
  <si>
    <t>TASK-393546</t>
  </si>
  <si>
    <t>TASK-393555</t>
  </si>
  <si>
    <t>TASK-393556</t>
  </si>
  <si>
    <t>TASK-393563</t>
  </si>
  <si>
    <t>TASK-393566</t>
  </si>
  <si>
    <t>TASK-393575</t>
  </si>
  <si>
    <t>TASK-393584</t>
  </si>
  <si>
    <t>TASK-393588</t>
  </si>
  <si>
    <t>TASK-393590</t>
  </si>
  <si>
    <t>TASK-393591</t>
  </si>
  <si>
    <t>TASK-393594</t>
  </si>
  <si>
    <t>TASK-393595</t>
  </si>
  <si>
    <t>TASK-393598</t>
  </si>
  <si>
    <t>TASK-393599</t>
  </si>
  <si>
    <t>TASK-393600</t>
  </si>
  <si>
    <t>TASK-393611</t>
  </si>
  <si>
    <t>TASK-393612</t>
  </si>
  <si>
    <t>TASK-393615</t>
  </si>
  <si>
    <t>TASK-393618</t>
  </si>
  <si>
    <t>TASK-393631</t>
  </si>
  <si>
    <t>TASK-393635</t>
  </si>
  <si>
    <t>TASK-393640</t>
  </si>
  <si>
    <t>TASK-393641</t>
  </si>
  <si>
    <t>TASK-393656</t>
  </si>
  <si>
    <t>TASK-393661</t>
  </si>
  <si>
    <t>TASK-393669</t>
  </si>
  <si>
    <t>TASK-393677</t>
  </si>
  <si>
    <t>TASK-393682</t>
  </si>
  <si>
    <t>TASK-393686</t>
  </si>
  <si>
    <t>TASK-393702</t>
  </si>
  <si>
    <t>TASK-393704</t>
  </si>
  <si>
    <t>TASK-393705</t>
  </si>
  <si>
    <t>TASK-393713</t>
  </si>
  <si>
    <t>TASK-393714</t>
  </si>
  <si>
    <t>TASK-393721</t>
  </si>
  <si>
    <t>TASK-393729</t>
  </si>
  <si>
    <t>TASK-393732</t>
  </si>
  <si>
    <t>TASK-393733</t>
  </si>
  <si>
    <t>TASK-393735</t>
  </si>
  <si>
    <t>TASK-393737</t>
  </si>
  <si>
    <t>TASK-393739</t>
  </si>
  <si>
    <t>TASK-393738</t>
  </si>
  <si>
    <t>TASK-393757</t>
  </si>
  <si>
    <t>TASK-393766</t>
  </si>
  <si>
    <t>TASK-393767</t>
  </si>
  <si>
    <t>TASK-393768</t>
  </si>
  <si>
    <t>TASK-393769</t>
  </si>
  <si>
    <t>TASK-393770</t>
  </si>
  <si>
    <t>TASK-393772</t>
  </si>
  <si>
    <t>TASK-393776</t>
  </si>
  <si>
    <t>TASK-393780</t>
  </si>
  <si>
    <t>TASK-393786</t>
  </si>
  <si>
    <t>TASK-393791</t>
  </si>
  <si>
    <t>TASK-393792</t>
  </si>
  <si>
    <t>TASK-393796</t>
  </si>
  <si>
    <t>TASK-393804</t>
  </si>
  <si>
    <t>TASK-393805</t>
  </si>
  <si>
    <t>TASK-393807</t>
  </si>
  <si>
    <t>TASK-393816</t>
  </si>
  <si>
    <t>TASK-393818</t>
  </si>
  <si>
    <t>TASK-393831</t>
  </si>
  <si>
    <t>TASK-393832</t>
  </si>
  <si>
    <t>TASK-393834</t>
  </si>
  <si>
    <t>TASK-393835</t>
  </si>
  <si>
    <t>TASK-393840</t>
  </si>
  <si>
    <t>TASK-393846</t>
  </si>
  <si>
    <t>TASK-393849</t>
  </si>
  <si>
    <t>TASK-393850</t>
  </si>
  <si>
    <t>TASK-393851</t>
  </si>
  <si>
    <t>TASK-393871</t>
  </si>
  <si>
    <t>TASK-393872</t>
  </si>
  <si>
    <t>TASK-393873</t>
  </si>
  <si>
    <t>TASK-393876</t>
  </si>
  <si>
    <t>TASK-393879</t>
  </si>
  <si>
    <t>TASK-393891</t>
  </si>
  <si>
    <t>TASK-393892</t>
  </si>
  <si>
    <t>TASK-393896</t>
  </si>
  <si>
    <t>TASK-393898</t>
  </si>
  <si>
    <t>TASK-393910</t>
  </si>
  <si>
    <t>TASK-393933</t>
  </si>
  <si>
    <t>TASK-393984</t>
  </si>
  <si>
    <t>TASK-393986</t>
  </si>
  <si>
    <t>TASK-393995</t>
  </si>
  <si>
    <t>TASK-394012</t>
  </si>
  <si>
    <t>TASK-394013</t>
  </si>
  <si>
    <t>TASK-394015</t>
  </si>
  <si>
    <t>TASK-394016</t>
  </si>
  <si>
    <t>TASK-394017</t>
  </si>
  <si>
    <t>TASK-394018</t>
  </si>
  <si>
    <t>TASK-394028</t>
  </si>
  <si>
    <t>TASK-394031</t>
  </si>
  <si>
    <t>TASK-394035</t>
  </si>
  <si>
    <t>TASK-394036</t>
  </si>
  <si>
    <t>TASK-394046</t>
  </si>
  <si>
    <t>TASK-394048</t>
  </si>
  <si>
    <t>TASK-394051</t>
  </si>
  <si>
    <t>TASK-394054</t>
  </si>
  <si>
    <t>TASK-394057</t>
  </si>
  <si>
    <t>TASK-394061</t>
  </si>
  <si>
    <t>TASK-394062</t>
  </si>
  <si>
    <t>TASK-394063</t>
  </si>
  <si>
    <t>TASK-394074</t>
  </si>
  <si>
    <t>TASK-394089</t>
  </si>
  <si>
    <t>TASK-394095</t>
  </si>
  <si>
    <t>TASK-394098</t>
  </si>
  <si>
    <t>TASK-394106</t>
  </si>
  <si>
    <t>TASK-394115</t>
  </si>
  <si>
    <t>TASK-394120</t>
  </si>
  <si>
    <t>TASK-394122</t>
  </si>
  <si>
    <t>TASK-394123</t>
  </si>
  <si>
    <t>TASK-394126</t>
  </si>
  <si>
    <t>TASK-394127</t>
  </si>
  <si>
    <t>TASK-394130</t>
  </si>
  <si>
    <t>TASK-394150</t>
  </si>
  <si>
    <t>TASK-394154</t>
  </si>
  <si>
    <t>TASK-394178</t>
  </si>
  <si>
    <t>TASK-394179</t>
  </si>
  <si>
    <t>TASK-394184</t>
  </si>
  <si>
    <t>TASK-394190</t>
  </si>
  <si>
    <t>TASK-394195</t>
  </si>
  <si>
    <t>TASK-394194</t>
  </si>
  <si>
    <t>TASK-394200</t>
  </si>
  <si>
    <t>TASK-394201</t>
  </si>
  <si>
    <t>TASK-394202</t>
  </si>
  <si>
    <t>TASK-394208</t>
  </si>
  <si>
    <t>TASK-394209</t>
  </si>
  <si>
    <t>TASK-394210</t>
  </si>
  <si>
    <t>TASK-394225</t>
  </si>
  <si>
    <t>TASK-394268</t>
  </si>
  <si>
    <t>TASK-394276</t>
  </si>
  <si>
    <t>TASK-394277</t>
  </si>
  <si>
    <t>TASK-394278</t>
  </si>
  <si>
    <t>TASK-394280</t>
  </si>
  <si>
    <t>TASK-394282</t>
  </si>
  <si>
    <t>TASK-394284</t>
  </si>
  <si>
    <t>TASK-394286</t>
  </si>
  <si>
    <t>TASK-394287</t>
  </si>
  <si>
    <t>TASK-394288</t>
  </si>
  <si>
    <t>TASK-394301</t>
  </si>
  <si>
    <t>TASK-394325</t>
  </si>
  <si>
    <t>TASK-394331</t>
  </si>
  <si>
    <t>TASK-394333</t>
  </si>
  <si>
    <t>TASK-394335</t>
  </si>
  <si>
    <t>TASK-394336</t>
  </si>
  <si>
    <t>TASK-394337</t>
  </si>
  <si>
    <t>TASK-394338</t>
  </si>
  <si>
    <t>TASK-394339</t>
  </si>
  <si>
    <t>TASK-394348</t>
  </si>
  <si>
    <t>TASK-394350</t>
  </si>
  <si>
    <t>TASK-394361</t>
  </si>
  <si>
    <t>TASK-394362</t>
  </si>
  <si>
    <t>TASK-394363</t>
  </si>
  <si>
    <t>TASK-394364</t>
  </si>
  <si>
    <t>TASK-394373</t>
  </si>
  <si>
    <t>TASK-394375</t>
  </si>
  <si>
    <t>TASK-394386</t>
  </si>
  <si>
    <t>TASK-394436</t>
  </si>
  <si>
    <t>TASK-394434</t>
  </si>
  <si>
    <t>TASK-394446</t>
  </si>
  <si>
    <t>TASK-394450</t>
  </si>
  <si>
    <t>TASK-394455</t>
  </si>
  <si>
    <t>TASK-394459</t>
  </si>
  <si>
    <t>TASK-394462</t>
  </si>
  <si>
    <t>TASK-394463</t>
  </si>
  <si>
    <t>TASK-394465</t>
  </si>
  <si>
    <t>TASK-394467</t>
  </si>
  <si>
    <t>TASK-394469</t>
  </si>
  <si>
    <t>TASK-394470</t>
  </si>
  <si>
    <t>TASK-394474</t>
  </si>
  <si>
    <t>TASK-394476</t>
  </si>
  <si>
    <t>TASK-394479</t>
  </si>
  <si>
    <t>TASK-394482</t>
  </si>
  <si>
    <t>TASK-394487</t>
  </si>
  <si>
    <t>TASK-394493</t>
  </si>
  <si>
    <t>TASK-394498</t>
  </si>
  <si>
    <t>TASK-394499</t>
  </si>
  <si>
    <t>TASK-394503</t>
  </si>
  <si>
    <t>TASK-394505</t>
  </si>
  <si>
    <t>TASK-394508</t>
  </si>
  <si>
    <t>TASK-394514</t>
  </si>
  <si>
    <t>TASK-394515</t>
  </si>
  <si>
    <t>TASK-394516</t>
  </si>
  <si>
    <t>TASK-394523</t>
  </si>
  <si>
    <t>TASK-394530</t>
  </si>
  <si>
    <t>TASK-394545</t>
  </si>
  <si>
    <t>TASK-394553</t>
  </si>
  <si>
    <t>TASK-394558</t>
  </si>
  <si>
    <t>TASK-394563</t>
  </si>
  <si>
    <t>TASK-394565</t>
  </si>
  <si>
    <t>TASK-394568</t>
  </si>
  <si>
    <t>TASK-394577</t>
  </si>
  <si>
    <t>TASK-394579</t>
  </si>
  <si>
    <t>TASK-394581</t>
  </si>
  <si>
    <t>TASK-394582</t>
  </si>
  <si>
    <t>TASK-394586</t>
  </si>
  <si>
    <t>TASK-394587</t>
  </si>
  <si>
    <t>TASK-394588</t>
  </si>
  <si>
    <t>TASK-394596</t>
  </si>
  <si>
    <t>TASK-394603</t>
  </si>
  <si>
    <t>TASK-394613</t>
  </si>
  <si>
    <t>TASK-394614</t>
  </si>
  <si>
    <t>TASK-394622</t>
  </si>
  <si>
    <t>TASK-394625</t>
  </si>
  <si>
    <t>TASK-394628</t>
  </si>
  <si>
    <t>TASK-394629</t>
  </si>
  <si>
    <t>TASK-394630</t>
  </si>
  <si>
    <t>TASK-394631</t>
  </si>
  <si>
    <t>TASK-394635</t>
  </si>
  <si>
    <t>TASK-394637</t>
  </si>
  <si>
    <t>TASK-394641</t>
  </si>
  <si>
    <t>TASK-394650</t>
  </si>
  <si>
    <t>TASK-394652</t>
  </si>
  <si>
    <t>TASK-394665</t>
  </si>
  <si>
    <t>TASK-394666</t>
  </si>
  <si>
    <t>TASK-394668</t>
  </si>
  <si>
    <t>TASK-394669</t>
  </si>
  <si>
    <t>TASK-394677</t>
  </si>
  <si>
    <t>TASK-394684</t>
  </si>
  <si>
    <t>TASK-394685</t>
  </si>
  <si>
    <t>TASK-394687</t>
  </si>
  <si>
    <t>TASK-394690</t>
  </si>
  <si>
    <t>TASK-394698</t>
  </si>
  <si>
    <t>TASK-394699</t>
  </si>
  <si>
    <t>TASK-394700</t>
  </si>
  <si>
    <t>TASK-394701</t>
  </si>
  <si>
    <t>TASK-394702</t>
  </si>
  <si>
    <t>TASK-394703</t>
  </si>
  <si>
    <t>TASK-394706</t>
  </si>
  <si>
    <t>TASK-394707</t>
  </si>
  <si>
    <t>TASK-394709</t>
  </si>
  <si>
    <t>TASK-394711</t>
  </si>
  <si>
    <t>TASK-394712</t>
  </si>
  <si>
    <t>TASK-394713</t>
  </si>
  <si>
    <t>TASK-394723</t>
  </si>
  <si>
    <t>TASK-394763</t>
  </si>
  <si>
    <t>TASK-394768</t>
  </si>
  <si>
    <t>TASK-394786</t>
  </si>
  <si>
    <t>TASK-394792</t>
  </si>
  <si>
    <t>TASK-394795</t>
  </si>
  <si>
    <t>TASK-394796</t>
  </si>
  <si>
    <t>TASK-394797</t>
  </si>
  <si>
    <t>TASK-394800</t>
  </si>
  <si>
    <t>TASK-394814</t>
  </si>
  <si>
    <t>TASK-394818</t>
  </si>
  <si>
    <t>TASK-394821</t>
  </si>
  <si>
    <t>TASK-394896</t>
  </si>
  <si>
    <t>TASK-394911</t>
  </si>
  <si>
    <t>TASK-394930</t>
  </si>
  <si>
    <t>TASK-394932</t>
  </si>
  <si>
    <t>TASK-394935</t>
  </si>
  <si>
    <t>TASK-394936</t>
  </si>
  <si>
    <t>TASK-394940</t>
  </si>
  <si>
    <t>TASK-394942</t>
  </si>
  <si>
    <t>TASK-394944</t>
  </si>
  <si>
    <t>TASK-394945</t>
  </si>
  <si>
    <t>TASK-394955</t>
  </si>
  <si>
    <t>TASK-394960</t>
  </si>
  <si>
    <t>TASK-394964</t>
  </si>
  <si>
    <t>TASK-394966</t>
  </si>
  <si>
    <t>TASK-394967</t>
  </si>
  <si>
    <t>TASK-394979</t>
  </si>
  <si>
    <t>TASK-394998</t>
  </si>
  <si>
    <t>TASK-395002</t>
  </si>
  <si>
    <t>TASK-395008</t>
  </si>
  <si>
    <t>TASK-395013</t>
  </si>
  <si>
    <t>TASK-395014</t>
  </si>
  <si>
    <t>TASK-395016</t>
  </si>
  <si>
    <t>TASK-395019</t>
  </si>
  <si>
    <t>TASK-395021</t>
  </si>
  <si>
    <t>TASK-395023</t>
  </si>
  <si>
    <t>TASK-395031</t>
  </si>
  <si>
    <t>TASK-395033</t>
  </si>
  <si>
    <t>TASK-395035</t>
  </si>
  <si>
    <t>TASK-395058</t>
  </si>
  <si>
    <t>TASK-395060</t>
  </si>
  <si>
    <t>TASK-395062</t>
  </si>
  <si>
    <t>TASK-395063</t>
  </si>
  <si>
    <t>TASK-395064</t>
  </si>
  <si>
    <t>TASK-395066</t>
  </si>
  <si>
    <t>TASK-395068</t>
  </si>
  <si>
    <t>TASK-395073</t>
  </si>
  <si>
    <t>TASK-395074</t>
  </si>
  <si>
    <t>TASK-395076</t>
  </si>
  <si>
    <t>TASK-395078</t>
  </si>
  <si>
    <t>TASK-395080</t>
  </si>
  <si>
    <t>TASK-395091</t>
  </si>
  <si>
    <t>TASK-395097</t>
  </si>
  <si>
    <t>TASK-395102</t>
  </si>
  <si>
    <t>TASK-395106</t>
  </si>
  <si>
    <t>TASK-395107</t>
  </si>
  <si>
    <t>TASK-395110</t>
  </si>
  <si>
    <t>TASK-395114</t>
  </si>
  <si>
    <t>TASK-395115</t>
  </si>
  <si>
    <t>TASK-395147</t>
  </si>
  <si>
    <t>TASK-395148</t>
  </si>
  <si>
    <t>TASK-395156</t>
  </si>
  <si>
    <t>TASK-395159</t>
  </si>
  <si>
    <t>TASK-395162</t>
  </si>
  <si>
    <t>TASK-395189</t>
  </si>
  <si>
    <t>TASK-395191</t>
  </si>
  <si>
    <t>TASK-395193</t>
  </si>
  <si>
    <t>TASK-395200</t>
  </si>
  <si>
    <t>TASK-395204</t>
  </si>
  <si>
    <t>TASK-395207</t>
  </si>
  <si>
    <t>TASK-395209</t>
  </si>
  <si>
    <t>TASK-395213</t>
  </si>
  <si>
    <t>TASK-395217</t>
  </si>
  <si>
    <t>TASK-395235</t>
  </si>
  <si>
    <t>TASK-395241</t>
  </si>
  <si>
    <t>TASK-395249</t>
  </si>
  <si>
    <t>TASK-395261</t>
  </si>
  <si>
    <t>TASK-395264</t>
  </si>
  <si>
    <t>TASK-395282</t>
  </si>
  <si>
    <t>TASK-395286</t>
  </si>
  <si>
    <t>TASK-395288</t>
  </si>
  <si>
    <t>TASK-395291</t>
  </si>
  <si>
    <t>TASK-395300</t>
  </si>
  <si>
    <t>TASK-395301</t>
  </si>
  <si>
    <t>TASK-395299</t>
  </si>
  <si>
    <t>TASK-395304</t>
  </si>
  <si>
    <t>TASK-395303</t>
  </si>
  <si>
    <t>TASK-395305</t>
  </si>
  <si>
    <t>TASK-395306</t>
  </si>
  <si>
    <t>TASK-395310</t>
  </si>
  <si>
    <t>TASK-395311</t>
  </si>
  <si>
    <t>TASK-395313</t>
  </si>
  <si>
    <t>TASK-395314</t>
  </si>
  <si>
    <t>TASK-395315</t>
  </si>
  <si>
    <t>TASK-395317</t>
  </si>
  <si>
    <t>TASK-395325</t>
  </si>
  <si>
    <t>TASK-395328</t>
  </si>
  <si>
    <t>TASK-395344</t>
  </si>
  <si>
    <t>TASK-395345</t>
  </si>
  <si>
    <t>TASK-395346</t>
  </si>
  <si>
    <t>TASK-395347</t>
  </si>
  <si>
    <t>TASK-395349</t>
  </si>
  <si>
    <t>TASK-395354</t>
  </si>
  <si>
    <t>TASK-395353</t>
  </si>
  <si>
    <t>TASK-395355</t>
  </si>
  <si>
    <t>TASK-395357</t>
  </si>
  <si>
    <t>TASK-395361</t>
  </si>
  <si>
    <t>TASK-395366</t>
  </si>
  <si>
    <t>TASK-395367</t>
  </si>
  <si>
    <t>TASK-395373</t>
  </si>
  <si>
    <t>TASK-395372</t>
  </si>
  <si>
    <t>TASK-395379</t>
  </si>
  <si>
    <t>TASK-395386</t>
  </si>
  <si>
    <t>TASK-395387</t>
  </si>
  <si>
    <t>TASK-395389</t>
  </si>
  <si>
    <t>TASK-395408</t>
  </si>
  <si>
    <t>TASK-395416</t>
  </si>
  <si>
    <t>TASK-395431</t>
  </si>
  <si>
    <t>TASK-395430</t>
  </si>
  <si>
    <t>TASK-395432</t>
  </si>
  <si>
    <t>TASK-395433</t>
  </si>
  <si>
    <t>TASK-395434</t>
  </si>
  <si>
    <t>TASK-395438</t>
  </si>
  <si>
    <t>TASK-395441</t>
  </si>
  <si>
    <t>TASK-395447</t>
  </si>
  <si>
    <t>TASK-395458</t>
  </si>
  <si>
    <t>TASK-395457</t>
  </si>
  <si>
    <t>TASK-395462</t>
  </si>
  <si>
    <t>TASK-395469</t>
  </si>
  <si>
    <t>TASK-395470</t>
  </si>
  <si>
    <t>TASK-395472</t>
  </si>
  <si>
    <t>TASK-395473</t>
  </si>
  <si>
    <t>TASK-395474</t>
  </si>
  <si>
    <t>TASK-395478</t>
  </si>
  <si>
    <t>TASK-395479</t>
  </si>
  <si>
    <t>TASK-395481</t>
  </si>
  <si>
    <t>TASK-395484</t>
  </si>
  <si>
    <t>TASK-395487</t>
  </si>
  <si>
    <t>TASK-395486</t>
  </si>
  <si>
    <t>TASK-395497</t>
  </si>
  <si>
    <t>TASK-395505</t>
  </si>
  <si>
    <t>TASK-395509</t>
  </si>
  <si>
    <t>TASK-395525</t>
  </si>
  <si>
    <t>TASK-395532</t>
  </si>
  <si>
    <t>TASK-395522</t>
  </si>
  <si>
    <t>TASK-395527</t>
  </si>
  <si>
    <t>TASK-395520</t>
  </si>
  <si>
    <t>TASK-395521</t>
  </si>
  <si>
    <t>TASK-395523</t>
  </si>
  <si>
    <t>TASK-395533</t>
  </si>
  <si>
    <t>TASK-395534</t>
  </si>
  <si>
    <t>TASK-395543</t>
  </si>
  <si>
    <t>TASK-395545</t>
  </si>
  <si>
    <t>TASK-395548</t>
  </si>
  <si>
    <t>TASK-395549</t>
  </si>
  <si>
    <t>TASK-395569</t>
  </si>
  <si>
    <t>TASK-395574</t>
  </si>
  <si>
    <t>TASK-395573</t>
  </si>
  <si>
    <t>TASK-395575</t>
  </si>
  <si>
    <t>TASK-395578</t>
  </si>
  <si>
    <t>TASK-395579</t>
  </si>
  <si>
    <t>TASK-395580</t>
  </si>
  <si>
    <t>TASK-395583</t>
  </si>
  <si>
    <t>TASK-395585</t>
  </si>
  <si>
    <t>TASK-395592</t>
  </si>
  <si>
    <t>TASK-395593</t>
  </si>
  <si>
    <t>TASK-395594</t>
  </si>
  <si>
    <t>TASK-395599</t>
  </si>
  <si>
    <t>TASK-395601</t>
  </si>
  <si>
    <t>TASK-395603</t>
  </si>
  <si>
    <t>TASK-395605</t>
  </si>
  <si>
    <t>TASK-395612</t>
  </si>
  <si>
    <t>TASK-395620</t>
  </si>
  <si>
    <t>TASK-395627</t>
  </si>
  <si>
    <t>TASK-395629</t>
  </si>
  <si>
    <t>TASK-395652</t>
  </si>
  <si>
    <t>TASK-395661</t>
  </si>
  <si>
    <t>TASK-395666</t>
  </si>
  <si>
    <t>TASK-395670</t>
  </si>
  <si>
    <t>TASK-395681</t>
  </si>
  <si>
    <t>TASK-395683</t>
  </si>
  <si>
    <t>TASK-395682</t>
  </si>
  <si>
    <t>TASK-395708</t>
  </si>
  <si>
    <t>TASK-395724</t>
  </si>
  <si>
    <t>TASK-395728</t>
  </si>
  <si>
    <t>TASK-395732</t>
  </si>
  <si>
    <t>TASK-395736</t>
  </si>
  <si>
    <t>TASK-395746</t>
  </si>
  <si>
    <t>TASK-395748</t>
  </si>
  <si>
    <t>TASK-395752</t>
  </si>
  <si>
    <t>RAMPRASAD AHIRWAR</t>
  </si>
  <si>
    <t>TASK-395755</t>
  </si>
  <si>
    <t>TASK-395760</t>
  </si>
  <si>
    <t>TASK-395770</t>
  </si>
  <si>
    <t>TASK-395787</t>
  </si>
  <si>
    <t>TASK-395796</t>
  </si>
  <si>
    <t>TASK-395800</t>
  </si>
  <si>
    <t>TASK-395801</t>
  </si>
  <si>
    <t>TASK-395820</t>
  </si>
  <si>
    <t>TASK-395823</t>
  </si>
  <si>
    <t>TASK-395827</t>
  </si>
  <si>
    <t>TASK-395830</t>
  </si>
  <si>
    <t>TASK-395831</t>
  </si>
  <si>
    <t>TASK-395833</t>
  </si>
  <si>
    <t>TASK-395836</t>
  </si>
  <si>
    <t>TASK-395840</t>
  </si>
  <si>
    <t>TASK-395843</t>
  </si>
  <si>
    <t>TASK-395849</t>
  </si>
  <si>
    <t>TASK-395850</t>
  </si>
  <si>
    <t>TASK-395854</t>
  </si>
  <si>
    <t>TASK-395862</t>
  </si>
  <si>
    <t>TASK-395867</t>
  </si>
  <si>
    <t>TASK-395869</t>
  </si>
  <si>
    <t>TASK-395871</t>
  </si>
  <si>
    <t>TASK-395875</t>
  </si>
  <si>
    <t>TASK-395880</t>
  </si>
  <si>
    <t>TASK-395884</t>
  </si>
  <si>
    <t>TASK-395887</t>
  </si>
  <si>
    <t>TASK-395889</t>
  </si>
  <si>
    <t>TASK-395894</t>
  </si>
  <si>
    <t>TASK-395901</t>
  </si>
  <si>
    <t>TASK-395902</t>
  </si>
  <si>
    <t>TASK-395903</t>
  </si>
  <si>
    <t>TASK-395904</t>
  </si>
  <si>
    <t>TASK-395907</t>
  </si>
  <si>
    <t>TASK-395908</t>
  </si>
  <si>
    <t>TASK-395909</t>
  </si>
  <si>
    <t>TASK-395910</t>
  </si>
  <si>
    <t>TASK-395911</t>
  </si>
  <si>
    <t>TASK-395917</t>
  </si>
  <si>
    <t>TASK-395920</t>
  </si>
  <si>
    <t>TASK-395922</t>
  </si>
  <si>
    <t>TASK-395931</t>
  </si>
  <si>
    <t>TASK-395933</t>
  </si>
  <si>
    <t>TASK-395937</t>
  </si>
  <si>
    <t>TASK-395942</t>
  </si>
  <si>
    <t>TASK-395944</t>
  </si>
  <si>
    <t>TASK-395946</t>
  </si>
  <si>
    <t>TASK-395948</t>
  </si>
  <si>
    <t>TASK-395952</t>
  </si>
  <si>
    <t>TASK-395953</t>
  </si>
  <si>
    <t>DHIRENDRA KUSHWAHA</t>
  </si>
  <si>
    <t>TASK-395957</t>
  </si>
  <si>
    <t>TASK-395958</t>
  </si>
  <si>
    <t>TASK-395959</t>
  </si>
  <si>
    <t>TASK-395961</t>
  </si>
  <si>
    <t>TASK-395964</t>
  </si>
  <si>
    <t>TASK-395969</t>
  </si>
  <si>
    <t>TASK-395970</t>
  </si>
  <si>
    <t>TASK-395979</t>
  </si>
  <si>
    <t>TASK-395981</t>
  </si>
  <si>
    <t>TASK-395984</t>
  </si>
  <si>
    <t>TASK-395985</t>
  </si>
  <si>
    <t>TASK-395986</t>
  </si>
  <si>
    <t>TASK-395989</t>
  </si>
  <si>
    <t>TASK-395991</t>
  </si>
  <si>
    <t>TASK-395993</t>
  </si>
  <si>
    <t>TASK-395996</t>
  </si>
  <si>
    <t>TASK-395998</t>
  </si>
  <si>
    <t>TASK-396000</t>
  </si>
  <si>
    <t>TASK-396010</t>
  </si>
  <si>
    <t>TASK-396031</t>
  </si>
  <si>
    <t>TASK-396039</t>
  </si>
  <si>
    <t>TASK-396041</t>
  </si>
  <si>
    <t>TASK-396043</t>
  </si>
  <si>
    <t>TASK-396059</t>
  </si>
  <si>
    <t>TASK-396060</t>
  </si>
  <si>
    <t>TASK-396074</t>
  </si>
  <si>
    <t>TASK-396078</t>
  </si>
  <si>
    <t>TASK-396085</t>
  </si>
  <si>
    <t>TASK-396092</t>
  </si>
  <si>
    <t>TASK-396098</t>
  </si>
  <si>
    <t>TASK-396105</t>
  </si>
  <si>
    <t>TASK-396120</t>
  </si>
  <si>
    <t>TASK-396123</t>
  </si>
  <si>
    <t>TASK-396128</t>
  </si>
  <si>
    <t>TASK-396130</t>
  </si>
  <si>
    <t>TASK-396137</t>
  </si>
  <si>
    <t>TASK-396138</t>
  </si>
  <si>
    <t>TASK-396143</t>
  </si>
  <si>
    <t>TASK-396146</t>
  </si>
  <si>
    <t>TASK-396151</t>
  </si>
  <si>
    <t>TASK-396153</t>
  </si>
  <si>
    <t>TASK-396155</t>
  </si>
  <si>
    <t>TASK-396160</t>
  </si>
  <si>
    <t>TASK-396165</t>
  </si>
  <si>
    <t>TASK-396166</t>
  </si>
  <si>
    <t>TASK-396171</t>
  </si>
  <si>
    <t>TASK-396175</t>
  </si>
  <si>
    <t>TASK-396184</t>
  </si>
  <si>
    <t>MONIKA SONDHIYA</t>
  </si>
  <si>
    <t>TASK-396187</t>
  </si>
  <si>
    <t>TASK-396204</t>
  </si>
  <si>
    <t>TASK-396208</t>
  </si>
  <si>
    <t>TASK-396203</t>
  </si>
  <si>
    <t>TASK-396225</t>
  </si>
  <si>
    <t>TASK-396226</t>
  </si>
  <si>
    <t>TASK-396229</t>
  </si>
  <si>
    <t>TASK-396234</t>
  </si>
  <si>
    <t>TASK-396236</t>
  </si>
  <si>
    <t>TASK-396237</t>
  </si>
  <si>
    <t>TASK-396239</t>
  </si>
  <si>
    <t>TASK-396238</t>
  </si>
  <si>
    <t>TASK-396242</t>
  </si>
  <si>
    <t>TASK-396244</t>
  </si>
  <si>
    <t>TASK-396245</t>
  </si>
  <si>
    <t>TASK-396246</t>
  </si>
  <si>
    <t>TASK-396252</t>
  </si>
  <si>
    <t>TASK-396256</t>
  </si>
  <si>
    <t>TASK-396263</t>
  </si>
  <si>
    <t>TASK-396264</t>
  </si>
  <si>
    <t>TASK-396265</t>
  </si>
  <si>
    <t>TASK-396270</t>
  </si>
  <si>
    <t>TASK-396282</t>
  </si>
  <si>
    <t>TASK-396307</t>
  </si>
  <si>
    <t>TASK-396313</t>
  </si>
  <si>
    <t>TASK-396314</t>
  </si>
  <si>
    <t>TASK-396316</t>
  </si>
  <si>
    <t>TASK-396317</t>
  </si>
  <si>
    <t>TASK-396318</t>
  </si>
  <si>
    <t>TASK-396319</t>
  </si>
  <si>
    <t>TASK-396322</t>
  </si>
  <si>
    <t>TASK-396323</t>
  </si>
  <si>
    <t>TASK-396327</t>
  </si>
  <si>
    <t>TASK-396332</t>
  </si>
  <si>
    <t>TASK-396336</t>
  </si>
  <si>
    <t>TASK-396342</t>
  </si>
  <si>
    <t>TASK-396343</t>
  </si>
  <si>
    <t>TASK-396347</t>
  </si>
  <si>
    <t>TASK-396362</t>
  </si>
  <si>
    <t>TASK-396363</t>
  </si>
  <si>
    <t>TASK-396371</t>
  </si>
  <si>
    <t>TASK-396372</t>
  </si>
  <si>
    <t>TASK-396374</t>
  </si>
  <si>
    <t>TASK-396375</t>
  </si>
  <si>
    <t>TASK-396382</t>
  </si>
  <si>
    <t>TASK-396381</t>
  </si>
  <si>
    <t>TASK-396394</t>
  </si>
  <si>
    <t>TASK-396398</t>
  </si>
  <si>
    <t>TASK-396402</t>
  </si>
  <si>
    <t>TASK-396408</t>
  </si>
  <si>
    <t>TASK-396413</t>
  </si>
  <si>
    <t>TASK-396422</t>
  </si>
  <si>
    <t>TASK-396445</t>
  </si>
  <si>
    <t>TASK-396451</t>
  </si>
  <si>
    <t>TASK-396452</t>
  </si>
  <si>
    <t>TASK-396459</t>
  </si>
  <si>
    <t>TASK-396462</t>
  </si>
  <si>
    <t>TASK-396470</t>
  </si>
  <si>
    <t>TASK-396474</t>
  </si>
  <si>
    <t>TASK-396477</t>
  </si>
  <si>
    <t>TASK-396478</t>
  </si>
  <si>
    <t>TASK-396488</t>
  </si>
  <si>
    <t>TASK-396493</t>
  </si>
  <si>
    <t>TASK-396495</t>
  </si>
  <si>
    <t>TASK-396497</t>
  </si>
  <si>
    <t>TASK-396499</t>
  </si>
  <si>
    <t>TASK-396505</t>
  </si>
  <si>
    <t>TASK-396537</t>
  </si>
  <si>
    <t>TASK-396538</t>
  </si>
  <si>
    <t>TASK-396541</t>
  </si>
  <si>
    <t>TASK-396561</t>
  </si>
  <si>
    <t>TASK-396564</t>
  </si>
  <si>
    <t>TASK-396568</t>
  </si>
  <si>
    <t>TASK-396569</t>
  </si>
  <si>
    <t>TASK-396570</t>
  </si>
  <si>
    <t>TASK-396595</t>
  </si>
  <si>
    <t>TASK-396598</t>
  </si>
  <si>
    <t>TASK-396606</t>
  </si>
  <si>
    <t>TASK-396607</t>
  </si>
  <si>
    <t>TASK-396611</t>
  </si>
  <si>
    <t>TASK-396620</t>
  </si>
  <si>
    <t>TASK-396624</t>
  </si>
  <si>
    <t>TASK-396629</t>
  </si>
  <si>
    <t>TASK-396637</t>
  </si>
  <si>
    <t>TASK-396644</t>
  </si>
  <si>
    <t>TASK-396647</t>
  </si>
  <si>
    <t>TASK-396652</t>
  </si>
  <si>
    <t>TASK-396663</t>
  </si>
  <si>
    <t>TASK-396667</t>
  </si>
  <si>
    <t>TASK-396673</t>
  </si>
  <si>
    <t>TASK-396677</t>
  </si>
  <si>
    <t>TASK-396680</t>
  </si>
  <si>
    <t>TASK-396690</t>
  </si>
  <si>
    <t>TASK-396691</t>
  </si>
  <si>
    <t>TASK-396692</t>
  </si>
  <si>
    <t>TASK-396698</t>
  </si>
  <si>
    <t>TASK-396697</t>
  </si>
  <si>
    <t>TASK-396707</t>
  </si>
  <si>
    <t>TASK-396708</t>
  </si>
  <si>
    <t>TASK-396710</t>
  </si>
  <si>
    <t>TASK-396724</t>
  </si>
  <si>
    <t>TASK-396725</t>
  </si>
  <si>
    <t>TASK-396726</t>
  </si>
  <si>
    <t>TASK-396741</t>
  </si>
  <si>
    <t>TASK-396755</t>
  </si>
  <si>
    <t>TASK-396760</t>
  </si>
  <si>
    <t>TASK-396766</t>
  </si>
  <si>
    <t>TASK-396773</t>
  </si>
  <si>
    <t>VINOD KUMAR BAIRWA</t>
  </si>
  <si>
    <t>TASK-396778</t>
  </si>
  <si>
    <t>TASK-396779</t>
  </si>
  <si>
    <t>TASK-396780</t>
  </si>
  <si>
    <t>TASK-396789</t>
  </si>
  <si>
    <t>TASK-396790</t>
  </si>
  <si>
    <t>TASK-396793</t>
  </si>
  <si>
    <t>TASK-396795</t>
  </si>
  <si>
    <t>TASK-396798</t>
  </si>
  <si>
    <t>TASK-396801</t>
  </si>
  <si>
    <t>TASK-396803</t>
  </si>
  <si>
    <t>TASK-396808</t>
  </si>
  <si>
    <t>TASK-396809</t>
  </si>
  <si>
    <t>TASK-396817</t>
  </si>
  <si>
    <t>TASK-396820</t>
  </si>
  <si>
    <t>TASK-396832</t>
  </si>
  <si>
    <t>TASK-396841</t>
  </si>
  <si>
    <t>TASK-396866</t>
  </si>
  <si>
    <t>TASK-396867</t>
  </si>
  <si>
    <t>TASK-396868</t>
  </si>
  <si>
    <t>TASK-396869</t>
  </si>
  <si>
    <t>TASK-396870</t>
  </si>
  <si>
    <t>TASK-396873</t>
  </si>
  <si>
    <t>TASK-396875</t>
  </si>
  <si>
    <t>TASK-396876</t>
  </si>
  <si>
    <t>TASK-396882</t>
  </si>
  <si>
    <t>TASK-396889</t>
  </si>
  <si>
    <t>TASK-396890</t>
  </si>
  <si>
    <t>TASK-396891</t>
  </si>
  <si>
    <t>TASK-396892</t>
  </si>
  <si>
    <t>TASK-396894</t>
  </si>
  <si>
    <t>TASK-396895</t>
  </si>
  <si>
    <t>TASK-396896</t>
  </si>
  <si>
    <t>TASK-396898</t>
  </si>
  <si>
    <t>TASK-396899</t>
  </si>
  <si>
    <t>TASK-396900</t>
  </si>
  <si>
    <t>TASK-396904</t>
  </si>
  <si>
    <t>TASK-396918</t>
  </si>
  <si>
    <t>TASK-396919</t>
  </si>
  <si>
    <t>TASK-396924</t>
  </si>
  <si>
    <t>TASK-396938</t>
  </si>
  <si>
    <t>TASK-396940</t>
  </si>
  <si>
    <t>TASK-396941</t>
  </si>
  <si>
    <t>TASK-396943</t>
  </si>
  <si>
    <t>TASK-396944</t>
  </si>
  <si>
    <t>TASK-396946</t>
  </si>
  <si>
    <t>TASK-396950</t>
  </si>
  <si>
    <t>TASK-396953</t>
  </si>
  <si>
    <t>TASK-397009</t>
  </si>
  <si>
    <t>TASK-397011</t>
  </si>
  <si>
    <t>TASK-397014</t>
  </si>
  <si>
    <t>TASK-397015</t>
  </si>
  <si>
    <t>TASK-397016</t>
  </si>
  <si>
    <t>TASK-397017</t>
  </si>
  <si>
    <t>TASK-397019</t>
  </si>
  <si>
    <t>TASK-397020</t>
  </si>
  <si>
    <t>TASK-397021</t>
  </si>
  <si>
    <t>TASK-397022</t>
  </si>
  <si>
    <t>TASK-397023</t>
  </si>
  <si>
    <t>TASK-397025</t>
  </si>
  <si>
    <t>TASK-397027</t>
  </si>
  <si>
    <t>TASK-397028</t>
  </si>
  <si>
    <t>TASK-397029</t>
  </si>
  <si>
    <t>TASK-397030</t>
  </si>
  <si>
    <t>TASK-397032</t>
  </si>
  <si>
    <t>TASK-397033</t>
  </si>
  <si>
    <t>TASK-397034</t>
  </si>
  <si>
    <t>TASK-397038</t>
  </si>
  <si>
    <t>TASK-397040</t>
  </si>
  <si>
    <t>TASK-397041</t>
  </si>
  <si>
    <t>TASK-397044</t>
  </si>
  <si>
    <t>TASK-397045</t>
  </si>
  <si>
    <t>TASK-397092</t>
  </si>
  <si>
    <t>TASK-397095</t>
  </si>
  <si>
    <t>TASK-397100</t>
  </si>
  <si>
    <t>TASK-397101</t>
  </si>
  <si>
    <t>TASK-397102</t>
  </si>
  <si>
    <t>TASK-397103</t>
  </si>
  <si>
    <t>TASK-397104</t>
  </si>
  <si>
    <t>TASK-397109</t>
  </si>
  <si>
    <t>TASK-397112</t>
  </si>
  <si>
    <t>TASK-397114</t>
  </si>
  <si>
    <t>TASK-397115</t>
  </si>
  <si>
    <t>TASK-397123</t>
  </si>
  <si>
    <t>TASK-397130</t>
  </si>
  <si>
    <t>TASK-397134</t>
  </si>
  <si>
    <t>TASK-397135</t>
  </si>
  <si>
    <t>TASK-397138</t>
  </si>
  <si>
    <t>TASK-397141</t>
  </si>
  <si>
    <t>TASK-397143</t>
  </si>
  <si>
    <t>TASK-397144</t>
  </si>
  <si>
    <t>TASK-397146</t>
  </si>
  <si>
    <t>TASK-397169</t>
  </si>
  <si>
    <t>TASK-397175</t>
  </si>
  <si>
    <t>TASK-397179</t>
  </si>
  <si>
    <t>TASK-397189</t>
  </si>
  <si>
    <t>TASK-397190</t>
  </si>
  <si>
    <t>TASK-397191</t>
  </si>
  <si>
    <t>TASK-397192</t>
  </si>
  <si>
    <t>TASK-397193</t>
  </si>
  <si>
    <t>TASK-397194</t>
  </si>
  <si>
    <t>TASK-397196</t>
  </si>
  <si>
    <t>TASK-397197</t>
  </si>
  <si>
    <t>TASK-397199</t>
  </si>
  <si>
    <t>TASK-397201</t>
  </si>
  <si>
    <t>TASK-397206</t>
  </si>
  <si>
    <t>TASK-397208</t>
  </si>
  <si>
    <t>TASK-397209</t>
  </si>
  <si>
    <t>TASK-397218</t>
  </si>
  <si>
    <t>TASK-397224</t>
  </si>
  <si>
    <t>TASK-397227</t>
  </si>
  <si>
    <t>TASK-397232</t>
  </si>
  <si>
    <t>TASK-397235</t>
  </si>
  <si>
    <t>TASK-397236</t>
  </si>
  <si>
    <t>TASK-397239</t>
  </si>
  <si>
    <t>TASK-397240</t>
  </si>
  <si>
    <t>TASK-397247</t>
  </si>
  <si>
    <t>TASK-397261</t>
  </si>
  <si>
    <t>TASK-397263</t>
  </si>
  <si>
    <t>TASK-397268</t>
  </si>
  <si>
    <t>TASK-397271</t>
  </si>
  <si>
    <t>TASK-397277</t>
  </si>
  <si>
    <t>TASK-397284</t>
  </si>
  <si>
    <t>TASK-397289</t>
  </si>
  <si>
    <t>TASK-397290</t>
  </si>
  <si>
    <t>TASK-397300</t>
  </si>
  <si>
    <t>TASK-397303</t>
  </si>
  <si>
    <t>TASK-397306</t>
  </si>
  <si>
    <t>TASK-397311</t>
  </si>
  <si>
    <t>TASK-397313</t>
  </si>
  <si>
    <t>TASK-397314</t>
  </si>
  <si>
    <t>TASK-397315</t>
  </si>
  <si>
    <t>TASK-397323</t>
  </si>
  <si>
    <t>TASK-397325</t>
  </si>
  <si>
    <t>TASK-397335</t>
  </si>
  <si>
    <t>TASK-397336</t>
  </si>
  <si>
    <t>TASK-397341</t>
  </si>
  <si>
    <t>TASK-397342</t>
  </si>
  <si>
    <t>TASK-397344</t>
  </si>
  <si>
    <t>TASK-397343</t>
  </si>
  <si>
    <t>TASK-397345</t>
  </si>
  <si>
    <t>TASK-397359</t>
  </si>
  <si>
    <t>TASK-397366</t>
  </si>
  <si>
    <t>TASK-397367</t>
  </si>
  <si>
    <t>TASK-397371</t>
  </si>
  <si>
    <t>TASK-397372</t>
  </si>
  <si>
    <t>TASK-397373</t>
  </si>
  <si>
    <t>TASK-397383</t>
  </si>
  <si>
    <t>TASK-397389</t>
  </si>
  <si>
    <t>TASK-397393</t>
  </si>
  <si>
    <t>TASK-397394</t>
  </si>
  <si>
    <t>TASK-397403</t>
  </si>
  <si>
    <t>TASK-397407</t>
  </si>
  <si>
    <t>TASK-397414</t>
  </si>
  <si>
    <t>TASK-397445</t>
  </si>
  <si>
    <t>TASK-397466</t>
  </si>
  <si>
    <t>TASK-397460</t>
  </si>
  <si>
    <t>TASK-397454</t>
  </si>
  <si>
    <t>TASK-397455</t>
  </si>
  <si>
    <t>TASK-397485</t>
  </si>
  <si>
    <t>TASK-397500</t>
  </si>
  <si>
    <t>TASK-397503</t>
  </si>
  <si>
    <t>TASK-397505</t>
  </si>
  <si>
    <t>TASK-397516</t>
  </si>
  <si>
    <t>TASK-397517</t>
  </si>
  <si>
    <t>TASK-397519</t>
  </si>
  <si>
    <t>TASK-397523</t>
  </si>
  <si>
    <t>TASK-397527</t>
  </si>
  <si>
    <t>TASK-397529</t>
  </si>
  <si>
    <t>TASK-397530</t>
  </si>
  <si>
    <t>TASK-397532</t>
  </si>
  <si>
    <t>TASK-397533</t>
  </si>
  <si>
    <t>TASK-397534</t>
  </si>
  <si>
    <t>TASK-397535</t>
  </si>
  <si>
    <t>TASK-397548</t>
  </si>
  <si>
    <t>TASK-397553</t>
  </si>
  <si>
    <t>TASK-397555</t>
  </si>
  <si>
    <t>TASK-397563</t>
  </si>
  <si>
    <t>TASK-397568</t>
  </si>
  <si>
    <t>TASK-397572</t>
  </si>
  <si>
    <t>TASK-397595</t>
  </si>
  <si>
    <t>TASK-397596</t>
  </si>
  <si>
    <t>TASK-397597</t>
  </si>
  <si>
    <t>TASK-397624</t>
  </si>
  <si>
    <t>TASK-397625</t>
  </si>
  <si>
    <t>TASK-397654</t>
  </si>
  <si>
    <t>TASK-397662</t>
  </si>
  <si>
    <t>TASK-397690</t>
  </si>
  <si>
    <t>TASK-397735</t>
  </si>
  <si>
    <t>TASK-397752</t>
  </si>
  <si>
    <t>TASK-397756</t>
  </si>
  <si>
    <t>TASK-397757</t>
  </si>
  <si>
    <t>TASK-397758</t>
  </si>
  <si>
    <t>TASK-397759</t>
  </si>
  <si>
    <t>TASK-397761</t>
  </si>
  <si>
    <t>TASK-397760</t>
  </si>
  <si>
    <t>TASK-397763</t>
  </si>
  <si>
    <t>TASK-397764</t>
  </si>
  <si>
    <t>TASK-397765</t>
  </si>
  <si>
    <t>TASK-397766</t>
  </si>
  <si>
    <t>TASK-397768</t>
  </si>
  <si>
    <t>TASK-397771</t>
  </si>
  <si>
    <t>TASK-397772</t>
  </si>
  <si>
    <t>TASK-397773</t>
  </si>
  <si>
    <t>TASK-397775</t>
  </si>
  <si>
    <t>TASK-397778</t>
  </si>
  <si>
    <t>TASK-397779</t>
  </si>
  <si>
    <t>TASK-397781</t>
  </si>
  <si>
    <t>TASK-397787</t>
  </si>
  <si>
    <t>TASK-397788</t>
  </si>
  <si>
    <t>TASK-397790</t>
  </si>
  <si>
    <t>TASK-397791</t>
  </si>
  <si>
    <t>TASK-397792</t>
  </si>
  <si>
    <t>TASK-397795</t>
  </si>
  <si>
    <t>TASK-397803</t>
  </si>
  <si>
    <t>TASK-397809</t>
  </si>
  <si>
    <t>TASK-397815</t>
  </si>
  <si>
    <t>TASK-397820</t>
  </si>
  <si>
    <t>TASK-397826</t>
  </si>
  <si>
    <t>TASK-397842</t>
  </si>
  <si>
    <t>TASK-397841</t>
  </si>
  <si>
    <t>TASK-397854</t>
  </si>
  <si>
    <t>TASK-397855</t>
  </si>
  <si>
    <t>TASK-397856</t>
  </si>
  <si>
    <t>TASK-397857</t>
  </si>
  <si>
    <t>TASK-397858</t>
  </si>
  <si>
    <t>TASK-397866</t>
  </si>
  <si>
    <t>TASK-397867</t>
  </si>
  <si>
    <t>TASK-397874</t>
  </si>
  <si>
    <t>TASK-397875</t>
  </si>
  <si>
    <t>TASK-397879</t>
  </si>
  <si>
    <t>TASK-397880</t>
  </si>
  <si>
    <t>TASK-397885</t>
  </si>
  <si>
    <t>TASK-397887</t>
  </si>
  <si>
    <t>TASK-397889</t>
  </si>
  <si>
    <t>TASK-397891</t>
  </si>
  <si>
    <t>TASK-397892</t>
  </si>
  <si>
    <t>TASK-397893</t>
  </si>
  <si>
    <t>TASK-397899</t>
  </si>
  <si>
    <t>TASK-397904</t>
  </si>
  <si>
    <t>TASK-397905</t>
  </si>
  <si>
    <t>TASK-397906</t>
  </si>
  <si>
    <t>TASK-397912</t>
  </si>
  <si>
    <t>TASK-397917</t>
  </si>
  <si>
    <t>TASK-397918</t>
  </si>
  <si>
    <t>TASK-397930</t>
  </si>
  <si>
    <t>TASK-397932</t>
  </si>
  <si>
    <t>TASK-397943</t>
  </si>
  <si>
    <t>TASK-397941</t>
  </si>
  <si>
    <t>TASK-397949</t>
  </si>
  <si>
    <t>TASK-397959</t>
  </si>
  <si>
    <t>TASK-397964</t>
  </si>
  <si>
    <t>TASK-397967</t>
  </si>
  <si>
    <t>TASK-397972</t>
  </si>
  <si>
    <t>TASK-397974</t>
  </si>
  <si>
    <t>TASK-397978</t>
  </si>
  <si>
    <t>TASK-397982</t>
  </si>
  <si>
    <t>TASK-397983</t>
  </si>
  <si>
    <t>TASK-397988</t>
  </si>
  <si>
    <t>TASK-397992</t>
  </si>
  <si>
    <t>TASK-397995</t>
  </si>
  <si>
    <t>TASK-398003</t>
  </si>
  <si>
    <t>TASK-398006</t>
  </si>
  <si>
    <t>TASK-398014</t>
  </si>
  <si>
    <t>TASK-398022</t>
  </si>
  <si>
    <t>TASK-398024</t>
  </si>
  <si>
    <t>TASK-398032</t>
  </si>
  <si>
    <t>TASK-398039</t>
  </si>
  <si>
    <t>TASK-398048</t>
  </si>
  <si>
    <t>TASK-398059</t>
  </si>
  <si>
    <t>TASK-398065</t>
  </si>
  <si>
    <t>TASK-398070</t>
  </si>
  <si>
    <t>TASK-398077</t>
  </si>
  <si>
    <t>TASK-398082</t>
  </si>
  <si>
    <t>TASK-398086</t>
  </si>
  <si>
    <t>TASK-398090</t>
  </si>
  <si>
    <t>TASK-398091</t>
  </si>
  <si>
    <t>TASK-398106</t>
  </si>
  <si>
    <t>TASK-398113</t>
  </si>
  <si>
    <t>TASK-398114</t>
  </si>
  <si>
    <t>TASK-398120</t>
  </si>
  <si>
    <t>TASK-398125</t>
  </si>
  <si>
    <t>TASK-398126</t>
  </si>
  <si>
    <t>TASK-398132</t>
  </si>
  <si>
    <t>TASK-398138</t>
  </si>
  <si>
    <t>TASK-398142</t>
  </si>
  <si>
    <t>TASK-398152</t>
  </si>
  <si>
    <t>TASK-398154</t>
  </si>
  <si>
    <t>TASK-398160</t>
  </si>
  <si>
    <t>TASK-398166</t>
  </si>
  <si>
    <t>TASK-398168</t>
  </si>
  <si>
    <t>TASK-398175</t>
  </si>
  <si>
    <t>TASK-398180</t>
  </si>
  <si>
    <t>TASK-398184</t>
  </si>
  <si>
    <t>TASK-398185</t>
  </si>
  <si>
    <t>TASK-398186</t>
  </si>
  <si>
    <t>TASK-398183</t>
  </si>
  <si>
    <t>TASK-398187</t>
  </si>
  <si>
    <t>TASK-398189</t>
  </si>
  <si>
    <t>TASK-398194</t>
  </si>
  <si>
    <t>TASK-398202</t>
  </si>
  <si>
    <t>TASK-398213</t>
  </si>
  <si>
    <t>TASK-398215</t>
  </si>
  <si>
    <t>TASK-398218</t>
  </si>
  <si>
    <t>TASK-398220</t>
  </si>
  <si>
    <t>TASK-398221</t>
  </si>
  <si>
    <t>TASK-398222</t>
  </si>
  <si>
    <t>TASK-398226</t>
  </si>
  <si>
    <t>TASK-398227</t>
  </si>
  <si>
    <t>TASK-398230</t>
  </si>
  <si>
    <t>TASK-398233</t>
  </si>
  <si>
    <t>TASK-398253</t>
  </si>
  <si>
    <t>TASK-398261</t>
  </si>
  <si>
    <t>TASK-398264</t>
  </si>
  <si>
    <t>TASK-398266</t>
  </si>
  <si>
    <t>TASK-398269</t>
  </si>
  <si>
    <t>TASK-398272</t>
  </si>
  <si>
    <t>TASK-398277</t>
  </si>
  <si>
    <t>TASK-398278</t>
  </si>
  <si>
    <t>TASK-398282</t>
  </si>
  <si>
    <t>TASK-398285</t>
  </si>
  <si>
    <t>TASK-398286</t>
  </si>
  <si>
    <t>TASK-398291</t>
  </si>
  <si>
    <t>TASK-398298</t>
  </si>
  <si>
    <t>TASK-398299</t>
  </si>
  <si>
    <t>TASK-398304</t>
  </si>
  <si>
    <t>TASK-398308</t>
  </si>
  <si>
    <t>TASK-398311</t>
  </si>
  <si>
    <t>TASK-398317</t>
  </si>
  <si>
    <t>TASK-398318</t>
  </si>
  <si>
    <t>TASK-398322</t>
  </si>
  <si>
    <t>TASK-398325</t>
  </si>
  <si>
    <t>TASK-398326</t>
  </si>
  <si>
    <t>TASK-398347</t>
  </si>
  <si>
    <t>TASK-398349</t>
  </si>
  <si>
    <t>TASK-398353</t>
  </si>
  <si>
    <t>TASK-398355</t>
  </si>
  <si>
    <t>TASK-398356</t>
  </si>
  <si>
    <t>TASK-398358</t>
  </si>
  <si>
    <t>TASK-398359</t>
  </si>
  <si>
    <t>TASK-398363</t>
  </si>
  <si>
    <t>TASK-398366</t>
  </si>
  <si>
    <t>TASK-398364</t>
  </si>
  <si>
    <t>TASK-398365</t>
  </si>
  <si>
    <t>TASK-398370</t>
  </si>
  <si>
    <t>TASK-398420</t>
  </si>
  <si>
    <t>TASK-398423</t>
  </si>
  <si>
    <t>TASK-398440</t>
  </si>
  <si>
    <t>TASK-398441</t>
  </si>
  <si>
    <t>TASK-398444</t>
  </si>
  <si>
    <t>TASK-398452</t>
  </si>
  <si>
    <t>TASK-398454</t>
  </si>
  <si>
    <t>TASK-398456</t>
  </si>
  <si>
    <t>TASK-398458</t>
  </si>
  <si>
    <t>TASK-398460</t>
  </si>
  <si>
    <t>TASK-398465</t>
  </si>
  <si>
    <t>TASK-398467</t>
  </si>
  <si>
    <t>TASK-398478</t>
  </si>
  <si>
    <t>TASK-398480</t>
  </si>
  <si>
    <t>TASK-398481</t>
  </si>
  <si>
    <t>TASK-398488</t>
  </si>
  <si>
    <t>TASK-398492</t>
  </si>
  <si>
    <t>TASK-398493</t>
  </si>
  <si>
    <t>TASK-398500</t>
  </si>
  <si>
    <t>TASK-398502</t>
  </si>
  <si>
    <t>TASK-398504</t>
  </si>
  <si>
    <t>TASK-398505</t>
  </si>
  <si>
    <t>TASK-398507</t>
  </si>
  <si>
    <t>TASK-398508</t>
  </si>
  <si>
    <t>TASK-398510</t>
  </si>
  <si>
    <t>TASK-398511</t>
  </si>
  <si>
    <t>TASK-398519</t>
  </si>
  <si>
    <t>TASK-398525</t>
  </si>
  <si>
    <t>TASK-398533</t>
  </si>
  <si>
    <t>TASK-398539</t>
  </si>
  <si>
    <t>TASK-398540</t>
  </si>
  <si>
    <t>TASK-398550</t>
  </si>
  <si>
    <t>TASK-398551</t>
  </si>
  <si>
    <t>TASK-398566</t>
  </si>
  <si>
    <t>TASK-398568</t>
  </si>
  <si>
    <t>TASK-398599</t>
  </si>
  <si>
    <t>TASK-398601</t>
  </si>
  <si>
    <t>TASK-398602</t>
  </si>
  <si>
    <t>TASK-398603</t>
  </si>
  <si>
    <t>TASK-398608</t>
  </si>
  <si>
    <t>TASK-398609</t>
  </si>
  <si>
    <t>TASK-398611</t>
  </si>
  <si>
    <t>TASK-398618</t>
  </si>
  <si>
    <t>TASK-398619</t>
  </si>
  <si>
    <t>TASK-398621</t>
  </si>
  <si>
    <t>TASK-398622</t>
  </si>
  <si>
    <t>TASK-398623</t>
  </si>
  <si>
    <t>TASK-398630</t>
  </si>
  <si>
    <t>TASK-398631</t>
  </si>
  <si>
    <t>TASK-398638</t>
  </si>
  <si>
    <t>TASK-398640</t>
  </si>
  <si>
    <t>TASK-398641</t>
  </si>
  <si>
    <t>TASK-398654</t>
  </si>
  <si>
    <t>TASK-398657</t>
  </si>
  <si>
    <t>TASK-398664</t>
  </si>
  <si>
    <t>TASK-398669</t>
  </si>
  <si>
    <t>TASK-398668</t>
  </si>
  <si>
    <t>TASK-398676</t>
  </si>
  <si>
    <t>TASK-398677</t>
  </si>
  <si>
    <t>TASK-398678</t>
  </si>
  <si>
    <t>TASK-398682</t>
  </si>
  <si>
    <t>TASK-398686</t>
  </si>
  <si>
    <t>TASK-398684</t>
  </si>
  <si>
    <t>TASK-398679</t>
  </si>
  <si>
    <t>TASK-398691</t>
  </si>
  <si>
    <t>TASK-398688</t>
  </si>
  <si>
    <t>TASK-398692</t>
  </si>
  <si>
    <t>TASK-398697</t>
  </si>
  <si>
    <t>TASK-398705</t>
  </si>
  <si>
    <t>TASK-398720</t>
  </si>
  <si>
    <t>TASK-398734</t>
  </si>
  <si>
    <t>TASK-398738</t>
  </si>
  <si>
    <t>TASK-398754</t>
  </si>
  <si>
    <t>TASK-398755</t>
  </si>
  <si>
    <t>TASK-398758</t>
  </si>
  <si>
    <t>TASK-398759</t>
  </si>
  <si>
    <t>TASK-398760</t>
  </si>
  <si>
    <t>TASK-398762</t>
  </si>
  <si>
    <t>TASK-398770</t>
  </si>
  <si>
    <t>TASK-398771</t>
  </si>
  <si>
    <t>TASK-398774</t>
  </si>
  <si>
    <t>TASK-398775</t>
  </si>
  <si>
    <t>TASK-398776</t>
  </si>
  <si>
    <t>TASK-398777</t>
  </si>
  <si>
    <t>TASK-398778</t>
  </si>
  <si>
    <t>TASK-398783</t>
  </si>
  <si>
    <t>TASK-398788</t>
  </si>
  <si>
    <t>TASK-398791</t>
  </si>
  <si>
    <t>TASK-398793</t>
  </si>
  <si>
    <t>TASK-398805</t>
  </si>
  <si>
    <t>TASK-398806</t>
  </si>
  <si>
    <t>TASK-398808</t>
  </si>
  <si>
    <t>TASK-398832</t>
  </si>
  <si>
    <t>TASK-398839</t>
  </si>
  <si>
    <t>TASK-398841</t>
  </si>
  <si>
    <t>TASK-398844</t>
  </si>
  <si>
    <t>TASK-398846</t>
  </si>
  <si>
    <t>TASK-398847</t>
  </si>
  <si>
    <t>TASK-398851</t>
  </si>
  <si>
    <t>TASK-398860</t>
  </si>
  <si>
    <t>TASK-398874</t>
  </si>
  <si>
    <t>TASK-398883</t>
  </si>
  <si>
    <t>TASK-398885</t>
  </si>
  <si>
    <t>TASK-398887</t>
  </si>
  <si>
    <t>TASK-398888</t>
  </si>
  <si>
    <t>TASK-398889</t>
  </si>
  <si>
    <t>TASK-398890</t>
  </si>
  <si>
    <t>TASK-398891</t>
  </si>
  <si>
    <t>TASK-398892</t>
  </si>
  <si>
    <t>TASK-398896</t>
  </si>
  <si>
    <t>TASK-398897</t>
  </si>
  <si>
    <t>TASK-398900</t>
  </si>
  <si>
    <t>TASK-398908</t>
  </si>
  <si>
    <t>TASK-398911</t>
  </si>
  <si>
    <t>TASK-398916</t>
  </si>
  <si>
    <t>TASK-398919</t>
  </si>
  <si>
    <t>TASK-398927</t>
  </si>
  <si>
    <t>TASK-398932</t>
  </si>
  <si>
    <t>TASK-398935</t>
  </si>
  <si>
    <t>TASK-398938</t>
  </si>
  <si>
    <t>TASK-398948</t>
  </si>
  <si>
    <t>TASK-398953</t>
  </si>
  <si>
    <t>TASK-398955</t>
  </si>
  <si>
    <t>TASK-398963</t>
  </si>
  <si>
    <t>TASK-398969</t>
  </si>
  <si>
    <t>TASK-398973</t>
  </si>
  <si>
    <t>TASK-398998</t>
  </si>
  <si>
    <t>TASK-399008</t>
  </si>
  <si>
    <t>TASK-399007</t>
  </si>
  <si>
    <t>TASK-399009</t>
  </si>
  <si>
    <t>TASK-399014</t>
  </si>
  <si>
    <t>TASK-399015</t>
  </si>
  <si>
    <t>TASK-399016</t>
  </si>
  <si>
    <t>TASK-399018</t>
  </si>
  <si>
    <t>TASK-399019</t>
  </si>
  <si>
    <t>TASK-399054</t>
  </si>
  <si>
    <t>TASK-399057</t>
  </si>
  <si>
    <t>TASK-399059</t>
  </si>
  <si>
    <t>TASK-399063</t>
  </si>
  <si>
    <t>TASK-399069</t>
  </si>
  <si>
    <t>TASK-399068</t>
  </si>
  <si>
    <t>TASK-399070</t>
  </si>
  <si>
    <t>TASK-399074</t>
  </si>
  <si>
    <t>TASK-399079</t>
  </si>
  <si>
    <t>TASK-399080</t>
  </si>
  <si>
    <t>TASK-399099</t>
  </si>
  <si>
    <t>TASK-399114</t>
  </si>
  <si>
    <t>TASK-399117</t>
  </si>
  <si>
    <t>TASK-399120</t>
  </si>
  <si>
    <t>TASK-399122</t>
  </si>
  <si>
    <t>TASK-399123</t>
  </si>
  <si>
    <t>TASK-399124</t>
  </si>
  <si>
    <t>TASK-399126</t>
  </si>
  <si>
    <t>TASK-399131</t>
  </si>
  <si>
    <t>TASK-399133</t>
  </si>
  <si>
    <t>TASK-399135</t>
  </si>
  <si>
    <t>TASK-399134</t>
  </si>
  <si>
    <t>TASK-399136</t>
  </si>
  <si>
    <t>TASK-399137</t>
  </si>
  <si>
    <t>TASK-399140</t>
  </si>
  <si>
    <t>TASK-399165</t>
  </si>
  <si>
    <t>TASK-399166</t>
  </si>
  <si>
    <t>TASK-399170</t>
  </si>
  <si>
    <t>TASK-399184</t>
  </si>
  <si>
    <t>TASK-399185</t>
  </si>
  <si>
    <t>TASK-399188</t>
  </si>
  <si>
    <t>TASK-399190</t>
  </si>
  <si>
    <t>TASK-399192</t>
  </si>
  <si>
    <t>TASK-399196</t>
  </si>
  <si>
    <t>TASK-399199</t>
  </si>
  <si>
    <t>TASK-399202</t>
  </si>
  <si>
    <t>TASK-399233</t>
  </si>
  <si>
    <t>TASK-399236</t>
  </si>
  <si>
    <t>TASK-399237</t>
  </si>
  <si>
    <t>TASK-399245</t>
  </si>
  <si>
    <t>TASK-399246</t>
  </si>
  <si>
    <t>TASK-399247</t>
  </si>
  <si>
    <t>TASK-399248</t>
  </si>
  <si>
    <t>TASK-399251</t>
  </si>
  <si>
    <t>TASK-399252</t>
  </si>
  <si>
    <t>TASK-399259</t>
  </si>
  <si>
    <t>TASK-399260</t>
  </si>
  <si>
    <t>TASK-399262</t>
  </si>
  <si>
    <t>TASK-399268</t>
  </si>
  <si>
    <t>TASK-399272</t>
  </si>
  <si>
    <t>TASK-399297</t>
  </si>
  <si>
    <t>TASK-399298</t>
  </si>
  <si>
    <t>TASK-399308</t>
  </si>
  <si>
    <t>TASK-399314</t>
  </si>
  <si>
    <t>TASK-399321</t>
  </si>
  <si>
    <t>TASK-399323</t>
  </si>
  <si>
    <t>TASK-399326</t>
  </si>
  <si>
    <t>TASK-399327</t>
  </si>
  <si>
    <t>TASK-399328</t>
  </si>
  <si>
    <t>TASK-399329</t>
  </si>
  <si>
    <t>TASK-399332</t>
  </si>
  <si>
    <t>TASK-399331</t>
  </si>
  <si>
    <t>TASK-399335</t>
  </si>
  <si>
    <t>TASK-399363</t>
  </si>
  <si>
    <t>TASK-399365</t>
  </si>
  <si>
    <t>TASK-399369</t>
  </si>
  <si>
    <t>TASK-399371</t>
  </si>
  <si>
    <t>TASK-399388</t>
  </si>
  <si>
    <t>TASK-399396</t>
  </si>
  <si>
    <t>TASK-399416</t>
  </si>
  <si>
    <t>TASK-399429</t>
  </si>
  <si>
    <t>TASK-399430</t>
  </si>
  <si>
    <t>TASK-399433</t>
  </si>
  <si>
    <t>TASK-399434</t>
  </si>
  <si>
    <t>TASK-399438</t>
  </si>
  <si>
    <t>TASK-399439</t>
  </si>
  <si>
    <t>TASK-399440</t>
  </si>
  <si>
    <t>TASK-399441</t>
  </si>
  <si>
    <t>TASK-399443</t>
  </si>
  <si>
    <t>TASK-399444</t>
  </si>
  <si>
    <t>TASK-399447</t>
  </si>
  <si>
    <t>TASK-399448</t>
  </si>
  <si>
    <t>TASK-399450</t>
  </si>
  <si>
    <t>TASK-399451</t>
  </si>
  <si>
    <t>TASK-399456</t>
  </si>
  <si>
    <t>TASK-399457</t>
  </si>
  <si>
    <t>TASK-399459</t>
  </si>
  <si>
    <t>TASK-399481</t>
  </si>
  <si>
    <t>TASK-399520</t>
  </si>
  <si>
    <t>TASK-399528</t>
  </si>
  <si>
    <t>TASK-399529</t>
  </si>
  <si>
    <t>TASK-399532</t>
  </si>
  <si>
    <t>TASK-399536</t>
  </si>
  <si>
    <t>TASK-399537</t>
  </si>
  <si>
    <t>TASK-399538</t>
  </si>
  <si>
    <t>TASK-399560</t>
  </si>
  <si>
    <t>TASK-399564</t>
  </si>
  <si>
    <t>TASK-399565</t>
  </si>
  <si>
    <t>TASK-399572</t>
  </si>
  <si>
    <t>TASK-399588</t>
  </si>
  <si>
    <t>TASK-399589</t>
  </si>
  <si>
    <t>TASK-399591</t>
  </si>
  <si>
    <t>TASK-399592</t>
  </si>
  <si>
    <t>TASK-399593</t>
  </si>
  <si>
    <t>TASK-399595</t>
  </si>
  <si>
    <t>TASK-399599</t>
  </si>
  <si>
    <t>TASK-399600</t>
  </si>
  <si>
    <t>TASK-399602</t>
  </si>
  <si>
    <t>TASK-399603</t>
  </si>
  <si>
    <t>TASK-399608</t>
  </si>
  <si>
    <t>TASK-399613</t>
  </si>
  <si>
    <t>TASK-399618</t>
  </si>
  <si>
    <t>TASK-399620</t>
  </si>
  <si>
    <t>TASK-399621</t>
  </si>
  <si>
    <t>TASK-399634</t>
  </si>
  <si>
    <t>TASK-399636</t>
  </si>
  <si>
    <t>TASK-399639</t>
  </si>
  <si>
    <t>TASK-399643</t>
  </si>
  <si>
    <t>TASK-399647</t>
  </si>
  <si>
    <t>TASK-399656</t>
  </si>
  <si>
    <t>TASK-399659</t>
  </si>
  <si>
    <t>TASK-399664</t>
  </si>
  <si>
    <t>TASK-399673</t>
  </si>
  <si>
    <t>TASK-399674</t>
  </si>
  <si>
    <t>TASK-399676</t>
  </si>
  <si>
    <t>TASK-399677</t>
  </si>
  <si>
    <t>TASK-399679</t>
  </si>
  <si>
    <t>TASK-399684</t>
  </si>
  <si>
    <t>TASK-399687</t>
  </si>
  <si>
    <t>TASK-399693</t>
  </si>
  <si>
    <t>TASK-399694</t>
  </si>
  <si>
    <t>TASK-399698</t>
  </si>
  <si>
    <t>TASK-399699</t>
  </si>
  <si>
    <t>TASK-399702</t>
  </si>
  <si>
    <t>TASK-399719</t>
  </si>
  <si>
    <t>TASK-399721</t>
  </si>
  <si>
    <t>TASK-399723</t>
  </si>
  <si>
    <t>TASK-399724</t>
  </si>
  <si>
    <t>TASK-399729</t>
  </si>
  <si>
    <t>TASK-399734</t>
  </si>
  <si>
    <t>TASK-399736</t>
  </si>
  <si>
    <t>TASK-399737</t>
  </si>
  <si>
    <t>TASK-399742</t>
  </si>
  <si>
    <t>TASK-399755</t>
  </si>
  <si>
    <t>TASK-399756</t>
  </si>
  <si>
    <t>TASK-399762</t>
  </si>
  <si>
    <t>TASK-399798</t>
  </si>
  <si>
    <t>TASK-399799</t>
  </si>
  <si>
    <t>TASK-399807</t>
  </si>
  <si>
    <t>TASK-399808</t>
  </si>
  <si>
    <t>TASK-399815</t>
  </si>
  <si>
    <t>TASK-399821</t>
  </si>
  <si>
    <t>TASK-399825</t>
  </si>
  <si>
    <t>TASK-399827</t>
  </si>
  <si>
    <t>TASK-399832</t>
  </si>
  <si>
    <t>TASK-399835</t>
  </si>
  <si>
    <t>TASK-399838</t>
  </si>
  <si>
    <t>TASK-399841</t>
  </si>
  <si>
    <t>TASK-399847</t>
  </si>
  <si>
    <t>TASK-399890</t>
  </si>
  <si>
    <t>TASK-399893</t>
  </si>
  <si>
    <t>TASK-399894</t>
  </si>
  <si>
    <t>TASK-399900</t>
  </si>
  <si>
    <t>TASK-399904</t>
  </si>
  <si>
    <t>TASK-399905</t>
  </si>
  <si>
    <t>TASK-399906</t>
  </si>
  <si>
    <t>TASK-399909</t>
  </si>
  <si>
    <t>TASK-399911</t>
  </si>
  <si>
    <t>TASK-399918</t>
  </si>
  <si>
    <t>TASK-399919</t>
  </si>
  <si>
    <t>TASK-399921</t>
  </si>
  <si>
    <t>TASK-399922</t>
  </si>
  <si>
    <t>TASK-399926</t>
  </si>
  <si>
    <t>TASK-399931</t>
  </si>
  <si>
    <t>TASK-399936</t>
  </si>
  <si>
    <t>TASK-399938</t>
  </si>
  <si>
    <t>TASK-399947</t>
  </si>
  <si>
    <t>TASK-399966</t>
  </si>
  <si>
    <t>TASK-399967</t>
  </si>
  <si>
    <t>TASK-399970</t>
  </si>
  <si>
    <t>TASK-399972</t>
  </si>
  <si>
    <t>TASK-399973</t>
  </si>
  <si>
    <t>TASK-399989</t>
  </si>
  <si>
    <t>TASK-399993</t>
  </si>
  <si>
    <t>TASK-399994</t>
  </si>
  <si>
    <t>TASK-400003</t>
  </si>
  <si>
    <t>TASK-400010</t>
  </si>
  <si>
    <t>TASK-400014</t>
  </si>
  <si>
    <t>TASK-400025</t>
  </si>
  <si>
    <t>TASK-400029</t>
  </si>
  <si>
    <t>TASK-400031</t>
  </si>
  <si>
    <t>TASK-400032</t>
  </si>
  <si>
    <t>TASK-400033</t>
  </si>
  <si>
    <t>TASK-400038</t>
  </si>
  <si>
    <t>TASK-400037</t>
  </si>
  <si>
    <t>TASK-400049</t>
  </si>
  <si>
    <t>TASK-400052</t>
  </si>
  <si>
    <t>TASK-400054</t>
  </si>
  <si>
    <t>TASK-400056</t>
  </si>
  <si>
    <t>TASK-400058</t>
  </si>
  <si>
    <t>TASK-400060</t>
  </si>
  <si>
    <t>TASK-400059</t>
  </si>
  <si>
    <t>TASK-400064</t>
  </si>
  <si>
    <t>TASK-400065</t>
  </si>
  <si>
    <t>TASK-400089</t>
  </si>
  <si>
    <t>TASK-400113</t>
  </si>
  <si>
    <t>TASK-400133</t>
  </si>
  <si>
    <t>TASK-400164</t>
  </si>
  <si>
    <t>TASK-400167</t>
  </si>
  <si>
    <t>TASK-400169</t>
  </si>
  <si>
    <t>TASK-400173</t>
  </si>
  <si>
    <t>TASK-400182</t>
  </si>
  <si>
    <t>TASK-400183</t>
  </si>
  <si>
    <t>TASK-400219</t>
  </si>
  <si>
    <t>TASK-400224</t>
  </si>
  <si>
    <t>TASK-400226</t>
  </si>
  <si>
    <t>TASK-400227</t>
  </si>
  <si>
    <t>TASK-400229</t>
  </si>
  <si>
    <t>TASK-400230</t>
  </si>
  <si>
    <t>TASK-400232</t>
  </si>
  <si>
    <t>TASK-400234</t>
  </si>
  <si>
    <t>TASK-400235</t>
  </si>
  <si>
    <t>TASK-400242</t>
  </si>
  <si>
    <t>TASK-400245</t>
  </si>
  <si>
    <t>TASK-400246</t>
  </si>
  <si>
    <t>TASK-400247</t>
  </si>
  <si>
    <t>TASK-400248</t>
  </si>
  <si>
    <t>TASK-400249</t>
  </si>
  <si>
    <t>TASK-400250</t>
  </si>
  <si>
    <t>TASK-400257</t>
  </si>
  <si>
    <t>TASK-400269</t>
  </si>
  <si>
    <t>TASK-400273</t>
  </si>
  <si>
    <t>TASK-400279</t>
  </si>
  <si>
    <t>TASK-400282</t>
  </si>
  <si>
    <t>TASK-400284</t>
  </si>
  <si>
    <t>TASK-400288</t>
  </si>
  <si>
    <t>TASK-400292</t>
  </si>
  <si>
    <t>TASK-400294</t>
  </si>
  <si>
    <t>TASK-400298</t>
  </si>
  <si>
    <t>TASK-400299</t>
  </si>
  <si>
    <t>TASK-400305</t>
  </si>
  <si>
    <t>TASK-400307</t>
  </si>
  <si>
    <t>TASK-400310</t>
  </si>
  <si>
    <t>TASK-400313</t>
  </si>
  <si>
    <t>TASK-400314</t>
  </si>
  <si>
    <t>TASK-400315</t>
  </si>
  <si>
    <t>TASK-400339</t>
  </si>
  <si>
    <t>_TASK403920</t>
  </si>
  <si>
    <t>FL01-TASK-378394</t>
  </si>
  <si>
    <t>_TASK403915</t>
  </si>
  <si>
    <t>FL01-TASK-370642</t>
  </si>
  <si>
    <t>_TASK403914</t>
  </si>
  <si>
    <t>FL01-TASK-398685</t>
  </si>
  <si>
    <t>_TASK403910</t>
  </si>
  <si>
    <t>FL01-TASK-398859</t>
  </si>
  <si>
    <t>_TASK403907</t>
  </si>
  <si>
    <t>FL01-TASK-395418</t>
  </si>
  <si>
    <t>_TASK296351</t>
  </si>
  <si>
    <t>FL01-TASK-236575</t>
  </si>
  <si>
    <t>_TASK403906</t>
  </si>
  <si>
    <t>FL01-TASK-386147</t>
  </si>
  <si>
    <t>_TASK403905</t>
  </si>
  <si>
    <t>FL01-TASK-398680</t>
  </si>
  <si>
    <t>_TASK403904</t>
  </si>
  <si>
    <t>FL01-TASK-400333</t>
  </si>
  <si>
    <t>_TASK403903</t>
  </si>
  <si>
    <t>FL01-TASK-373090</t>
  </si>
  <si>
    <t>_TASK403900</t>
  </si>
  <si>
    <t>FL01-TASK-370682</t>
  </si>
  <si>
    <t>_TASK403897</t>
  </si>
  <si>
    <t>FL01-TASK-366762</t>
  </si>
  <si>
    <t>_TASK403894</t>
  </si>
  <si>
    <t>FL01-TASK-373103</t>
  </si>
  <si>
    <t>_TASK403891</t>
  </si>
  <si>
    <t>FL01-TASK-400302</t>
  </si>
  <si>
    <t>_TASK403890</t>
  </si>
  <si>
    <t>FL01-TASK-370750</t>
  </si>
  <si>
    <t>_TASK403889</t>
  </si>
  <si>
    <t>FL01-TASK-357860</t>
  </si>
  <si>
    <t>_TASK403888</t>
  </si>
  <si>
    <t>FL01-TASK-393024</t>
  </si>
  <si>
    <t>_TASK403886</t>
  </si>
  <si>
    <t>FL01-TASK-389343</t>
  </si>
  <si>
    <t>_TASK403879</t>
  </si>
  <si>
    <t>FL01-TASK-370234</t>
  </si>
  <si>
    <t>_TASK273108</t>
  </si>
  <si>
    <t>24.1932417,75.6348733</t>
  </si>
  <si>
    <t>FL03-TASK-246094</t>
  </si>
  <si>
    <t>_TASK403878</t>
  </si>
  <si>
    <t>FL01-TASK-382060</t>
  </si>
  <si>
    <t>_TASK327793</t>
  </si>
  <si>
    <t>FL05-TASK-224545</t>
  </si>
  <si>
    <t>_TASK328589</t>
  </si>
  <si>
    <t>FL07-TASK-224546</t>
  </si>
  <si>
    <t>_TASK400714</t>
  </si>
  <si>
    <t>FL01-TASK-384960</t>
  </si>
  <si>
    <t>_TASK401155</t>
  </si>
  <si>
    <t>FL02-TASK-392493</t>
  </si>
  <si>
    <t>_TASK400967</t>
  </si>
  <si>
    <t>FL03-TASK-316773</t>
  </si>
  <si>
    <t>_TASK343896</t>
  </si>
  <si>
    <t>23.3337712,75.5589146</t>
  </si>
  <si>
    <t>FL01-TASK-337988</t>
  </si>
  <si>
    <t>_TASK294692</t>
  </si>
  <si>
    <t>_TASK336608</t>
  </si>
  <si>
    <t>FL01-TASK-298994</t>
  </si>
  <si>
    <t>_TASK294653</t>
  </si>
  <si>
    <t>_TASK401788</t>
  </si>
  <si>
    <t>FL01-TASK-341943</t>
  </si>
  <si>
    <t>_TASK401768</t>
  </si>
  <si>
    <t>FL07-SMA2</t>
  </si>
  <si>
    <t>_TASK401719</t>
  </si>
  <si>
    <t>RT01-SMA2</t>
  </si>
  <si>
    <t>_TASK401142</t>
  </si>
  <si>
    <t>9.1009767,77.4868867</t>
  </si>
  <si>
    <t>FL01-TASK-340632</t>
  </si>
  <si>
    <t>_TASK401684</t>
  </si>
  <si>
    <t>16.7072376,74.2489514</t>
  </si>
  <si>
    <t>FL06-SMA2</t>
  </si>
  <si>
    <t>_TASK401645</t>
  </si>
  <si>
    <t>FL05-SMA2</t>
  </si>
  <si>
    <t>_TASK328728</t>
  </si>
  <si>
    <t>_TASK343318</t>
  </si>
  <si>
    <t>FL01-TASK-314125</t>
  </si>
  <si>
    <t>_TASK336772</t>
  </si>
  <si>
    <t>FL04-SMA2</t>
  </si>
  <si>
    <t>_TASK318435</t>
  </si>
  <si>
    <t>16.1296108,73.7049348</t>
  </si>
  <si>
    <t>FL01-TASK-318056</t>
  </si>
  <si>
    <t>_TASK318430</t>
  </si>
  <si>
    <t>_TASK344023</t>
  </si>
  <si>
    <t>FL01-TASK-313209</t>
  </si>
  <si>
    <t>_TASK401561</t>
  </si>
  <si>
    <t>FL01-TASK-341942</t>
  </si>
  <si>
    <t>_TASK400605</t>
  </si>
  <si>
    <t>FL03-TASK-315016</t>
  </si>
  <si>
    <t>_TASK343320</t>
  </si>
  <si>
    <t>FL02-TASK-242430</t>
  </si>
  <si>
    <t>_TASK118841</t>
  </si>
  <si>
    <t>_TASK337674</t>
  </si>
  <si>
    <t>FL01-TASK-313451</t>
  </si>
  <si>
    <t>_TASK337672</t>
  </si>
  <si>
    <t>FL02-TASK-313938</t>
  </si>
  <si>
    <t>_TASK403615</t>
  </si>
  <si>
    <t>FL01-TASK-340634</t>
  </si>
  <si>
    <t>_TASK400807</t>
  </si>
  <si>
    <t>FL03-TASK-243484</t>
  </si>
  <si>
    <t>_TASK343944</t>
  </si>
  <si>
    <t>FL01-TASK-341344</t>
  </si>
  <si>
    <t>_TASK403556</t>
  </si>
  <si>
    <t>FL02-TASK-317888</t>
  </si>
  <si>
    <t>_TASK239625</t>
  </si>
  <si>
    <t>24.6307783,79.4948167</t>
  </si>
  <si>
    <t>_TASK294407</t>
  </si>
  <si>
    <t>_TASK300984</t>
  </si>
  <si>
    <t>_TASK403724</t>
  </si>
  <si>
    <t>FL01-TASK-340638</t>
  </si>
  <si>
    <t>_TASK400682</t>
  </si>
  <si>
    <t>FL02-TASK-316062</t>
  </si>
  <si>
    <t>_TASK401897</t>
  </si>
  <si>
    <t>FL01-TASK-342194</t>
  </si>
  <si>
    <t>_TASK403830</t>
  </si>
  <si>
    <t>FL01-TASK-338830</t>
  </si>
  <si>
    <t>_TASK402060</t>
  </si>
  <si>
    <t>FL01-TASK-338579</t>
  </si>
  <si>
    <t>_TASK402058</t>
  </si>
  <si>
    <t>FL01-TASK-338583</t>
  </si>
  <si>
    <t>_TASK343841</t>
  </si>
  <si>
    <t>FL01-TASK-338317</t>
  </si>
  <si>
    <t>_TASK403831</t>
  </si>
  <si>
    <t>FL01-TASK-338829</t>
  </si>
  <si>
    <t>_TASK400455</t>
  </si>
  <si>
    <t>24.193192,75.6348473</t>
  </si>
  <si>
    <t>FL01-TASK-338139</t>
  </si>
  <si>
    <t>_TASK337268</t>
  </si>
  <si>
    <t>FL01-TASK-315143</t>
  </si>
  <si>
    <t>_TASK258023</t>
  </si>
  <si>
    <t>_TASK327567</t>
  </si>
  <si>
    <t>FL01-TASK-313949</t>
  </si>
  <si>
    <t>SARMAN LAL RAJAK</t>
  </si>
  <si>
    <t>_TASK328604</t>
  </si>
  <si>
    <t>FL01-TASK-313830</t>
  </si>
  <si>
    <t>TASK-65198</t>
  </si>
  <si>
    <t>9.4026296,78.3833507</t>
  </si>
  <si>
    <t>VALIVITTAN</t>
  </si>
  <si>
    <t>TASK-65196</t>
  </si>
  <si>
    <t>9.3763149,78.3815164</t>
  </si>
  <si>
    <t>TASK-65197</t>
  </si>
  <si>
    <t>9.4080118,78.3710135</t>
  </si>
  <si>
    <t>_TASK401849</t>
  </si>
  <si>
    <t>FL01-TASK-337944</t>
  </si>
  <si>
    <t>_TASK401967</t>
  </si>
  <si>
    <t>FL02-TASK-340571</t>
  </si>
  <si>
    <t>_TASK336906</t>
  </si>
  <si>
    <t>FL01-TASK-300168</t>
  </si>
  <si>
    <t>_TASK400425</t>
  </si>
  <si>
    <t>11.5224814,79.3248255</t>
  </si>
  <si>
    <t>FL04-TASK-316121</t>
  </si>
  <si>
    <t>_TASK318549</t>
  </si>
  <si>
    <t>23.8550867,79.48825</t>
  </si>
  <si>
    <t>FL01-TASK-313847</t>
  </si>
  <si>
    <t>_TASK318555</t>
  </si>
  <si>
    <t>FL02-TASK-313847</t>
  </si>
  <si>
    <t>_TASK400604</t>
  </si>
  <si>
    <t>_TASK402056</t>
  </si>
  <si>
    <t>FL01-TASK-338580</t>
  </si>
  <si>
    <t>_TASK327657</t>
  </si>
  <si>
    <t>29.1859983,76.2201567</t>
  </si>
  <si>
    <t>_TASK330176</t>
  </si>
  <si>
    <t>FL02-TASK-303721</t>
  </si>
  <si>
    <t>_TASK343186</t>
  </si>
  <si>
    <t>FL01-TASK-325019</t>
  </si>
  <si>
    <t>_TASK401069</t>
  </si>
  <si>
    <t>FL04-TASK-305682</t>
  </si>
  <si>
    <t>_TASK337656</t>
  </si>
  <si>
    <t>FL02-TASK-276786</t>
  </si>
  <si>
    <t>_TASK336570</t>
  </si>
  <si>
    <t>FL01-TASK-302630</t>
  </si>
  <si>
    <t>_TASK343423</t>
  </si>
  <si>
    <t>FL01-TASK-335526</t>
  </si>
  <si>
    <t>_TASK383865</t>
  </si>
  <si>
    <t>FL01-TASK-321158</t>
  </si>
  <si>
    <t>_TASK330697</t>
  </si>
  <si>
    <t>FL01-TASK-279035</t>
  </si>
  <si>
    <t>_TASK403851</t>
  </si>
  <si>
    <t>FL02-TASK-308937</t>
  </si>
  <si>
    <t>_TASK343404</t>
  </si>
  <si>
    <t>23.2130913,74.4671634</t>
  </si>
  <si>
    <t>FL01-TASK-333869</t>
  </si>
  <si>
    <t>_TASK401106</t>
  </si>
  <si>
    <t>16.7073167,74.2519483</t>
  </si>
  <si>
    <t>FL01-TASK-312492</t>
  </si>
  <si>
    <t>_TASK343377</t>
  </si>
  <si>
    <t>FL01-TASK-336318</t>
  </si>
  <si>
    <t>AKHILA RAJENDRAN</t>
  </si>
  <si>
    <t>_TASK343376</t>
  </si>
  <si>
    <t>FL01-TASK-336319</t>
  </si>
  <si>
    <t>_TASK401776</t>
  </si>
  <si>
    <t>FL03-TASK-305801</t>
  </si>
  <si>
    <t>_TASK329945</t>
  </si>
  <si>
    <t>FL01-TASK-321134</t>
  </si>
  <si>
    <t>_TASK329942</t>
  </si>
  <si>
    <t>FL01-TASK-321355</t>
  </si>
  <si>
    <t>_TASK400419</t>
  </si>
  <si>
    <t>FL01-TASK-333807</t>
  </si>
  <si>
    <t>_TASK336787</t>
  </si>
  <si>
    <t>FL01-TASK-303842</t>
  </si>
  <si>
    <t>_TASK336780</t>
  </si>
  <si>
    <t>23.3491385,75.0308106</t>
  </si>
  <si>
    <t>FL01-TASK-304281</t>
  </si>
  <si>
    <t>KRISHNPAL SINGH</t>
  </si>
  <si>
    <t>_TASK343310</t>
  </si>
  <si>
    <t>FL04-TASK-251776</t>
  </si>
  <si>
    <t>_TASK343309</t>
  </si>
  <si>
    <t>FL04-TASK-251796</t>
  </si>
  <si>
    <t>_TASK343308</t>
  </si>
  <si>
    <t>FL03-TASK-251766</t>
  </si>
  <si>
    <t>_TASK336612</t>
  </si>
  <si>
    <t>FL02-TASK-251761</t>
  </si>
  <si>
    <t>_TASK337157</t>
  </si>
  <si>
    <t>FL01-TASK-334259</t>
  </si>
  <si>
    <t>_TASK343385</t>
  </si>
  <si>
    <t>FL02-TASK-251799</t>
  </si>
  <si>
    <t>_TASK343334</t>
  </si>
  <si>
    <t>FL01-TASK-325068</t>
  </si>
  <si>
    <t>_TASK343345</t>
  </si>
  <si>
    <t>FL01-TASK-325055</t>
  </si>
  <si>
    <t>_TASK383851</t>
  </si>
  <si>
    <t>FL04-TASK-288991</t>
  </si>
  <si>
    <t>_TASK343379</t>
  </si>
  <si>
    <t>FL01-TASK-325044</t>
  </si>
  <si>
    <t>_TASK383855</t>
  </si>
  <si>
    <t>FL04-TASK-289771</t>
  </si>
  <si>
    <t>_TASK343272</t>
  </si>
  <si>
    <t>FL01-TASK-305884</t>
  </si>
  <si>
    <t>_TASK337009</t>
  </si>
  <si>
    <t>FL03-TASK-305680</t>
  </si>
  <si>
    <t>_TASK343264</t>
  </si>
  <si>
    <t>FL04-TASK-259018</t>
  </si>
  <si>
    <t>_TASK401081</t>
  </si>
  <si>
    <t>FL02-TASK-319331</t>
  </si>
  <si>
    <t>_TASK400972</t>
  </si>
  <si>
    <t>FL02-TASK-319853</t>
  </si>
  <si>
    <t>_TASK342670</t>
  </si>
  <si>
    <t>FL03-TASK-287728</t>
  </si>
  <si>
    <t>_TASK400970</t>
  </si>
  <si>
    <t>FL02-TASK-319375</t>
  </si>
  <si>
    <t>_TASK403632</t>
  </si>
  <si>
    <t>FL05-TASK-335427</t>
  </si>
  <si>
    <t>_TASK319010</t>
  </si>
  <si>
    <t>FL01-TASK-303825</t>
  </si>
  <si>
    <t>_TASK343238</t>
  </si>
  <si>
    <t>FL01-TASK-325510</t>
  </si>
  <si>
    <t>_TASK336610</t>
  </si>
  <si>
    <t>FL02-TASK-288675</t>
  </si>
  <si>
    <t>_TASK330054</t>
  </si>
  <si>
    <t>FL01-TASK-323472</t>
  </si>
  <si>
    <t>_TASK383856</t>
  </si>
  <si>
    <t>FL03-TASK-289378</t>
  </si>
  <si>
    <t>_TASK400924</t>
  </si>
  <si>
    <t>FL03-TASK-325177</t>
  </si>
  <si>
    <t>_TASK400918</t>
  </si>
  <si>
    <t>FL02-TASK-325246</t>
  </si>
  <si>
    <t>_TASK400915</t>
  </si>
  <si>
    <t>FL03-TASK-324102</t>
  </si>
  <si>
    <t>_TASK400911</t>
  </si>
  <si>
    <t>FL04-TASK-254880</t>
  </si>
  <si>
    <t>_TASK343913</t>
  </si>
  <si>
    <t>25.1481071,79.4095921</t>
  </si>
  <si>
    <t>FL04-TASK-334010</t>
  </si>
  <si>
    <t>_TASK343910</t>
  </si>
  <si>
    <t>25.1481074,79.4095933</t>
  </si>
  <si>
    <t>FL02-TASK-334010</t>
  </si>
  <si>
    <t>_TASK400896</t>
  </si>
  <si>
    <t>FL04-TASK-288980</t>
  </si>
  <si>
    <t>_TASK400884</t>
  </si>
  <si>
    <t>FL03-TASK-327487</t>
  </si>
  <si>
    <t>_TASK400880</t>
  </si>
  <si>
    <t>FL03-TASK-325247</t>
  </si>
  <si>
    <t>_TASK330530</t>
  </si>
  <si>
    <t>FL01-TASK-323792</t>
  </si>
  <si>
    <t>_TASK343907</t>
  </si>
  <si>
    <t>25.1480992,79.4095984</t>
  </si>
  <si>
    <t>FL01-TASK-334010</t>
  </si>
  <si>
    <t>_TASK337269</t>
  </si>
  <si>
    <t>FL01-TASK-278900</t>
  </si>
  <si>
    <t>_TASK300842</t>
  </si>
  <si>
    <t>FL01-TASK-251762</t>
  </si>
  <si>
    <t>_TASK298388</t>
  </si>
  <si>
    <t>25.0489508,79.3458521</t>
  </si>
  <si>
    <t>FL01-TASK-275176</t>
  </si>
  <si>
    <t>_TASK337684</t>
  </si>
  <si>
    <t>FL01-TASK-305887</t>
  </si>
  <si>
    <t>_TASK337665</t>
  </si>
  <si>
    <t>FL01-TASK-333654</t>
  </si>
  <si>
    <t>_TASK383863</t>
  </si>
  <si>
    <t>FL01-TASK-325268</t>
  </si>
  <si>
    <t>_TASK318980</t>
  </si>
  <si>
    <t>23.8312395,79.4466245</t>
  </si>
  <si>
    <t>FL01-TASK-302783</t>
  </si>
  <si>
    <t>_TASK337652</t>
  </si>
  <si>
    <t>FL01-TASK-331619</t>
  </si>
  <si>
    <t>_TASK330104</t>
  </si>
  <si>
    <t>FL01-TASK-327337</t>
  </si>
  <si>
    <t>_TASK343344</t>
  </si>
  <si>
    <t>FL01-TASK-326668</t>
  </si>
  <si>
    <t>_TASK319009</t>
  </si>
  <si>
    <t>FL02-TASK-276216</t>
  </si>
  <si>
    <t>_TASK337634</t>
  </si>
  <si>
    <t>FL01-TASK-333171</t>
  </si>
  <si>
    <t>_TASK318934</t>
  </si>
  <si>
    <t>FL03-TASK-301990</t>
  </si>
  <si>
    <t>_TASK318932</t>
  </si>
  <si>
    <t>24.43976,79.11292</t>
  </si>
  <si>
    <t>FL02-TASK-301990</t>
  </si>
  <si>
    <t>_TASK318931</t>
  </si>
  <si>
    <t>FL01-TASK-301990</t>
  </si>
  <si>
    <t>_TASK401602</t>
  </si>
  <si>
    <t>FL01-TASK-292236</t>
  </si>
  <si>
    <t>_TASK400792</t>
  </si>
  <si>
    <t>FL03-TASK-250060</t>
  </si>
  <si>
    <t>_TASK400791</t>
  </si>
  <si>
    <t>9.4143106,78.3671182</t>
  </si>
  <si>
    <t>FL02-TASK-325123</t>
  </si>
  <si>
    <t>_TASK400790</t>
  </si>
  <si>
    <t>FL04-TASK-288901</t>
  </si>
  <si>
    <t>_TASK297776</t>
  </si>
  <si>
    <t>FL01-TASK-276491</t>
  </si>
  <si>
    <t>_TASK337601</t>
  </si>
  <si>
    <t>FL04-TASK-289238</t>
  </si>
  <si>
    <t>_TASK401478</t>
  </si>
  <si>
    <t>FL06-TASK-254869</t>
  </si>
  <si>
    <t>_TASK400346</t>
  </si>
  <si>
    <t>9.345008,78.5138395</t>
  </si>
  <si>
    <t>FL02-TASK-253404</t>
  </si>
  <si>
    <t>_TASK337580</t>
  </si>
  <si>
    <t>FL01-TASK-324948</t>
  </si>
  <si>
    <t>_TASK318903</t>
  </si>
  <si>
    <t>FL01-TASK-303661</t>
  </si>
  <si>
    <t>_TASK318902</t>
  </si>
  <si>
    <t>FL01-TASK-304534</t>
  </si>
  <si>
    <t>_TASK337563</t>
  </si>
  <si>
    <t>FL01-TASK-325085</t>
  </si>
  <si>
    <t>_TASK336994</t>
  </si>
  <si>
    <t>FL01-TASK-334692</t>
  </si>
  <si>
    <t>_TASK337553</t>
  </si>
  <si>
    <t>FL01-TASK-335556</t>
  </si>
  <si>
    <t>_TASK330584</t>
  </si>
  <si>
    <t>FL01-TASK-310977</t>
  </si>
  <si>
    <t>_TASK343912</t>
  </si>
  <si>
    <t>25.1481074,79.4095937</t>
  </si>
  <si>
    <t>FL03-TASK-334010</t>
  </si>
  <si>
    <t>_TASK318860</t>
  </si>
  <si>
    <t>FL01-TASK-305085</t>
  </si>
  <si>
    <t>_TASK318861</t>
  </si>
  <si>
    <t>FL01-TASK-305940</t>
  </si>
  <si>
    <t>_TASK318857</t>
  </si>
  <si>
    <t>FL01-TASK-302904</t>
  </si>
  <si>
    <t>_TASK296980</t>
  </si>
  <si>
    <t>FL01-TASK-282362</t>
  </si>
  <si>
    <t>_TASK330456</t>
  </si>
  <si>
    <t>FL01-TASK-302008</t>
  </si>
  <si>
    <t>_TASK318850</t>
  </si>
  <si>
    <t>FL01-TASK-313004</t>
  </si>
  <si>
    <t>_TASK327810</t>
  </si>
  <si>
    <t>FL01-TASK-304318</t>
  </si>
  <si>
    <t>_TASK297813</t>
  </si>
  <si>
    <t>FL01-TASK-282394</t>
  </si>
  <si>
    <t>_TASK296826</t>
  </si>
  <si>
    <t>FL01-TASK-275451</t>
  </si>
  <si>
    <t>_TASK337477</t>
  </si>
  <si>
    <t>FL02-TASK-287427</t>
  </si>
  <si>
    <t>_TASK337002</t>
  </si>
  <si>
    <t>FL03-TASK-305678</t>
  </si>
  <si>
    <t>_TASK296909</t>
  </si>
  <si>
    <t>FL01-TASK-291917</t>
  </si>
  <si>
    <t>_TASK343163</t>
  </si>
  <si>
    <t>FL03-TASK-303130</t>
  </si>
  <si>
    <t>_TASK337455</t>
  </si>
  <si>
    <t>FL01-TASK-334047</t>
  </si>
  <si>
    <t>_TASK337453</t>
  </si>
  <si>
    <t>FL01-TASK-331378</t>
  </si>
  <si>
    <t>_TASK296790</t>
  </si>
  <si>
    <t>FL01-TASK-281841</t>
  </si>
  <si>
    <t>_TASK337295</t>
  </si>
  <si>
    <t>FL01-TASK-320050</t>
  </si>
  <si>
    <t>_TASK295084</t>
  </si>
  <si>
    <t>FL01-TASK-283847</t>
  </si>
  <si>
    <t>_TASK296708</t>
  </si>
  <si>
    <t>FL01-TASK-275892</t>
  </si>
  <si>
    <t>_TASK296706</t>
  </si>
  <si>
    <t>FL01-TASK-275953</t>
  </si>
  <si>
    <t>_TASK400424</t>
  </si>
  <si>
    <t>FL03-TASK-325344</t>
  </si>
  <si>
    <t>_TASK337256</t>
  </si>
  <si>
    <t>FL01-TASK-320795</t>
  </si>
  <si>
    <t>_TASK328835</t>
  </si>
  <si>
    <t>FL01-TASK-326763</t>
  </si>
  <si>
    <t>_TASK344146</t>
  </si>
  <si>
    <t>FL02-TASK-302104</t>
  </si>
  <si>
    <t>_TASK401329</t>
  </si>
  <si>
    <t>FL01-TASK-311078</t>
  </si>
  <si>
    <t>_TASK318588</t>
  </si>
  <si>
    <t>FL01-TASK-305488</t>
  </si>
  <si>
    <t>_TASK400771</t>
  </si>
  <si>
    <t>FL01-TASK-319458</t>
  </si>
  <si>
    <t>_TASK400537</t>
  </si>
  <si>
    <t>FL02-TASK-335595</t>
  </si>
  <si>
    <t>_TASK400420</t>
  </si>
  <si>
    <t>FL01-TASK-335552</t>
  </si>
  <si>
    <t>_TASK336947</t>
  </si>
  <si>
    <t>FL01-TASK-335900</t>
  </si>
  <si>
    <t>_TASK336624</t>
  </si>
  <si>
    <t>FL02-TASK-282248</t>
  </si>
  <si>
    <t>_TASK343145</t>
  </si>
  <si>
    <t>FL02-TASK-303132</t>
  </si>
  <si>
    <t>_TASK403510</t>
  </si>
  <si>
    <t>FL01-TASK-334283</t>
  </si>
  <si>
    <t>_TASK336970</t>
  </si>
  <si>
    <t>FL01-TASK-331761</t>
  </si>
  <si>
    <t>_TASK301000</t>
  </si>
  <si>
    <t>FL01-TASK-275978</t>
  </si>
  <si>
    <t>_TASK328547</t>
  </si>
  <si>
    <t>FL02-TASK-276525</t>
  </si>
  <si>
    <t>_TASK400431</t>
  </si>
  <si>
    <t>FL02-TASK-327128</t>
  </si>
  <si>
    <t>_TASK318493</t>
  </si>
  <si>
    <t>19.8804656,74.4792217</t>
  </si>
  <si>
    <t>FL01-TASK-308476</t>
  </si>
  <si>
    <t>_TASK336898</t>
  </si>
  <si>
    <t>FL01-TASK-332489</t>
  </si>
  <si>
    <t>_TASK296746</t>
  </si>
  <si>
    <t>FL01-TASK-277207</t>
  </si>
  <si>
    <t>_TASK337239</t>
  </si>
  <si>
    <t>FL01-TASK-333804</t>
  </si>
  <si>
    <t>_TASK318787</t>
  </si>
  <si>
    <t>FL01-TASK-307970</t>
  </si>
  <si>
    <t>_TASK318792</t>
  </si>
  <si>
    <t>FL02-TASK-275295</t>
  </si>
  <si>
    <t>_TASK318786</t>
  </si>
  <si>
    <t>FL01-TASK-308925</t>
  </si>
  <si>
    <t>_TASK343353</t>
  </si>
  <si>
    <t>_TASK296057</t>
  </si>
  <si>
    <t>_TASK343217</t>
  </si>
  <si>
    <t>_TASK343314</t>
  </si>
  <si>
    <t>_TASK328247</t>
  </si>
  <si>
    <t>_TASK401743</t>
  </si>
  <si>
    <t>_TASK400968</t>
  </si>
  <si>
    <t>_TASK295119</t>
  </si>
  <si>
    <t>_TASK319015</t>
  </si>
  <si>
    <t>_TASK343197</t>
  </si>
  <si>
    <t>_TASK318182</t>
  </si>
  <si>
    <t>_TASK336749</t>
  </si>
  <si>
    <t>_TASK298458</t>
  </si>
  <si>
    <t>_TASK298418</t>
  </si>
  <si>
    <t>_TASK298403</t>
  </si>
  <si>
    <t>_TASK298384</t>
  </si>
  <si>
    <t>_TASK401754</t>
  </si>
  <si>
    <t>_TASK336775</t>
  </si>
  <si>
    <t>_TASK298455</t>
  </si>
  <si>
    <t>_TASK300680</t>
  </si>
  <si>
    <t>_TASK318419</t>
  </si>
  <si>
    <t>_TASK336734</t>
  </si>
  <si>
    <t>_TASK337536</t>
  </si>
  <si>
    <t>_TASK301368</t>
  </si>
  <si>
    <t>_TASK294066</t>
  </si>
  <si>
    <t>FL07-SMA1</t>
  </si>
  <si>
    <t>_TASK301212</t>
  </si>
  <si>
    <t>_TASK328537</t>
  </si>
  <si>
    <t>_TASK296163</t>
  </si>
  <si>
    <t>_TASK296165</t>
  </si>
  <si>
    <t>_TASK328619</t>
  </si>
  <si>
    <t>_TASK330046</t>
  </si>
  <si>
    <t>_TASK336949</t>
  </si>
  <si>
    <t>_TASK403902</t>
  </si>
  <si>
    <t>_TASK401861</t>
  </si>
  <si>
    <t>_TASK296560</t>
  </si>
  <si>
    <t>_TASK328502</t>
  </si>
  <si>
    <t>_TASK295151</t>
  </si>
  <si>
    <t>_TASK295149</t>
  </si>
  <si>
    <t>_TASK403853</t>
  </si>
  <si>
    <t>20.9158256,74.7775751</t>
  </si>
  <si>
    <t>FL03-QC Approved Disbursement Pending</t>
  </si>
  <si>
    <t>_TASK403849</t>
  </si>
  <si>
    <t>20.9158237,74.777576</t>
  </si>
  <si>
    <t>FL02-QC Approved Disbursement Pending</t>
  </si>
  <si>
    <t>_TASK404036</t>
  </si>
  <si>
    <t>FL01-TASK-354845</t>
  </si>
  <si>
    <t>23.5282917,75.4021783</t>
  </si>
  <si>
    <t>23.5331783,75.39894</t>
  </si>
  <si>
    <t>_TASK404105</t>
  </si>
  <si>
    <t>FL01-TASK-394650</t>
  </si>
  <si>
    <t>19.1732437,75.1731575</t>
  </si>
  <si>
    <t>_TASK404118</t>
  </si>
  <si>
    <t>FL01-TASK-392418</t>
  </si>
  <si>
    <t>_TASK404116</t>
  </si>
  <si>
    <t>FL01-TASK-392381</t>
  </si>
  <si>
    <t>_TASK404114</t>
  </si>
  <si>
    <t>FL01-TASK-392382</t>
  </si>
  <si>
    <t>_TASK404113</t>
  </si>
  <si>
    <t>24.8495417,80.1233883</t>
  </si>
  <si>
    <t>FL01-TASK-396904</t>
  </si>
  <si>
    <t>_TASK404102</t>
  </si>
  <si>
    <t>FL07-TASK-398649</t>
  </si>
  <si>
    <t>_TASK404099</t>
  </si>
  <si>
    <t>FL01-TASK-398603</t>
  </si>
  <si>
    <t>_TASK404096</t>
  </si>
  <si>
    <t>FL01-TASK-398621</t>
  </si>
  <si>
    <t>_TASK404095</t>
  </si>
  <si>
    <t>FL01-TASK-370710</t>
  </si>
  <si>
    <t>_TASK404094</t>
  </si>
  <si>
    <t>FL01-TASK-398622</t>
  </si>
  <si>
    <t>_TASK404097</t>
  </si>
  <si>
    <t>FL01-TASK-367309</t>
  </si>
  <si>
    <t>_TASK404092</t>
  </si>
  <si>
    <t>FL01-TASK-398847</t>
  </si>
  <si>
    <t>_TASK404091</t>
  </si>
  <si>
    <t>FL01-TASK-367289</t>
  </si>
  <si>
    <t>_TASK404090</t>
  </si>
  <si>
    <t>FL01-TASK-376092</t>
  </si>
  <si>
    <t>_TASK404083</t>
  </si>
  <si>
    <t>FL01-TASK-370695</t>
  </si>
  <si>
    <t>_TASK404082</t>
  </si>
  <si>
    <t>FL01-TASK-370701</t>
  </si>
  <si>
    <t>_TASK404079</t>
  </si>
  <si>
    <t>FL01-TASK-353339</t>
  </si>
  <si>
    <t>_TASK404001</t>
  </si>
  <si>
    <t>FL01-TASK-396869</t>
  </si>
  <si>
    <t>_TASK404075</t>
  </si>
  <si>
    <t>FL01-TASK-382002</t>
  </si>
  <si>
    <t>_TASK404073</t>
  </si>
  <si>
    <t>FL01-TASK-353272</t>
  </si>
  <si>
    <t>_TASK404071</t>
  </si>
  <si>
    <t>FL01-TASK-395344</t>
  </si>
  <si>
    <t>_TASK404069</t>
  </si>
  <si>
    <t>FL01-TASK-353249</t>
  </si>
  <si>
    <t>_TASK404066</t>
  </si>
  <si>
    <t>FL01-TASK-394331</t>
  </si>
  <si>
    <t>_TASK404063</t>
  </si>
  <si>
    <t>FL01-TASK-353248</t>
  </si>
  <si>
    <t>_TASK404061</t>
  </si>
  <si>
    <t>FL01-TASK-400014</t>
  </si>
  <si>
    <t>_TASK404062</t>
  </si>
  <si>
    <t>FL01-TASK-391452</t>
  </si>
  <si>
    <t>_TASK404057</t>
  </si>
  <si>
    <t>FL01-TASK-373009</t>
  </si>
  <si>
    <t>_TASK404050</t>
  </si>
  <si>
    <t>FL01-TASK-370699</t>
  </si>
  <si>
    <t>_TASK404049</t>
  </si>
  <si>
    <t>FL01-TASK-400339</t>
  </si>
  <si>
    <t>_TASK404048</t>
  </si>
  <si>
    <t>FL01-TASK-398326</t>
  </si>
  <si>
    <t>_TASK404047</t>
  </si>
  <si>
    <t>FL01-TASK-362711</t>
  </si>
  <si>
    <t>_TASK404042</t>
  </si>
  <si>
    <t>FL01-TASK-352330</t>
  </si>
  <si>
    <t>_TASK404041</t>
  </si>
  <si>
    <t>FL01-TASK-395457</t>
  </si>
  <si>
    <t>_TASK404039</t>
  </si>
  <si>
    <t>FL01-TASK-395487</t>
  </si>
  <si>
    <t>_TASK404037</t>
  </si>
  <si>
    <t>FL01-TASK-391445</t>
  </si>
  <si>
    <t>_TASK404034</t>
  </si>
  <si>
    <t>FL01-TASK-367066</t>
  </si>
  <si>
    <t>_TASK404033</t>
  </si>
  <si>
    <t>FL01-TASK-373032</t>
  </si>
  <si>
    <t>_TASK404031</t>
  </si>
  <si>
    <t>FL01-TASK-373075</t>
  </si>
  <si>
    <t>_TASK404029</t>
  </si>
  <si>
    <t>FL01-TASK-367079</t>
  </si>
  <si>
    <t>_TASK404026</t>
  </si>
  <si>
    <t>FL01-TASK-353191</t>
  </si>
  <si>
    <t>_TASK404023</t>
  </si>
  <si>
    <t>FL01-TASK-395347</t>
  </si>
  <si>
    <t>_TASK404017</t>
  </si>
  <si>
    <t>FL01-TASK-393010</t>
  </si>
  <si>
    <t>_TASK404013</t>
  </si>
  <si>
    <t>FL01-TASK-392982</t>
  </si>
  <si>
    <t>_TASK404007</t>
  </si>
  <si>
    <t>FL01-TASK-399989</t>
  </si>
  <si>
    <t>_TASK404006</t>
  </si>
  <si>
    <t>FL01-TASK-383735</t>
  </si>
  <si>
    <t>_TASK404004</t>
  </si>
  <si>
    <t>FL01-TASK-381921</t>
  </si>
  <si>
    <t>_TASK404003</t>
  </si>
  <si>
    <t>FL01-TASK-382033</t>
  </si>
  <si>
    <t>_TASK403999</t>
  </si>
  <si>
    <t>FL01-TASK-386172</t>
  </si>
  <si>
    <t>_TASK403998</t>
  </si>
  <si>
    <t>FL02-TASK-386147</t>
  </si>
  <si>
    <t>_TASK404024</t>
  </si>
  <si>
    <t>FL01-TASK-391472</t>
  </si>
  <si>
    <t>_TASK403993</t>
  </si>
  <si>
    <t>FL01-TASK-400282</t>
  </si>
  <si>
    <t>_TASK403990</t>
  </si>
  <si>
    <t>FL01-TASK-367082</t>
  </si>
  <si>
    <t>_TASK403986</t>
  </si>
  <si>
    <t>FL01-TASK-367089</t>
  </si>
  <si>
    <t>_TASK403983</t>
  </si>
  <si>
    <t>FL01-TASK-367091</t>
  </si>
  <si>
    <t>_TASK403980</t>
  </si>
  <si>
    <t>FL01-TASK-367093</t>
  </si>
  <si>
    <t>_TASK403969</t>
  </si>
  <si>
    <t>FL01-TASK-392383</t>
  </si>
  <si>
    <t>_TASK403968</t>
  </si>
  <si>
    <t>FL01-TASK-392387</t>
  </si>
  <si>
    <t>_TASK403967</t>
  </si>
  <si>
    <t>FL01-TASK-392408</t>
  </si>
  <si>
    <t>_TASK403966</t>
  </si>
  <si>
    <t>FL01-TASK-372568</t>
  </si>
  <si>
    <t>_TASK403965</t>
  </si>
  <si>
    <t>FL01-TASK-398686</t>
  </si>
  <si>
    <t>_TASK403964</t>
  </si>
  <si>
    <t>FL01-TASK-398602</t>
  </si>
  <si>
    <t>_TASK403961</t>
  </si>
  <si>
    <t>FL01-TASK-363180</t>
  </si>
  <si>
    <t>_TASK403962</t>
  </si>
  <si>
    <t>22.2908967,74.6306178</t>
  </si>
  <si>
    <t>FL01-TASK-385816</t>
  </si>
  <si>
    <t>_TASK403956</t>
  </si>
  <si>
    <t>FL01-TASK-398623</t>
  </si>
  <si>
    <t>_TASK403953</t>
  </si>
  <si>
    <t>FL01-TASK-398631</t>
  </si>
  <si>
    <t>_TASK403952</t>
  </si>
  <si>
    <t>FL01-TASK-398630</t>
  </si>
  <si>
    <t>_TASK403941</t>
  </si>
  <si>
    <t>21.88538,75.75101</t>
  </si>
  <si>
    <t>FL01-TASK-375070</t>
  </si>
  <si>
    <t>_TASK403932</t>
  </si>
  <si>
    <t>FL01-TASK-395357</t>
  </si>
  <si>
    <t>_TASK403927</t>
  </si>
  <si>
    <t>FL01-TASK-399976</t>
  </si>
  <si>
    <t>_TASK403928</t>
  </si>
  <si>
    <t>FL01-TASK-371912</t>
  </si>
  <si>
    <t>_TASK403923</t>
  </si>
  <si>
    <t>FL01-TASK-369293</t>
  </si>
  <si>
    <t>_TASK403931</t>
  </si>
  <si>
    <t>FL01-TASK-391532</t>
  </si>
  <si>
    <t>8.3698799,77.2520279</t>
  </si>
  <si>
    <t>23.2888933,79.7679917</t>
  </si>
  <si>
    <t>8.6800367,77.0607117</t>
  </si>
  <si>
    <t>9.2469949,76.4393436</t>
  </si>
  <si>
    <t>19.6952467,74.3011213</t>
  </si>
  <si>
    <t>8.8964814,76.7057358</t>
  </si>
  <si>
    <t>19.6952468,74.3011214</t>
  </si>
  <si>
    <t>19.6952469,74.3011215</t>
  </si>
  <si>
    <t>13.3319067,79.4846333</t>
  </si>
  <si>
    <t>11.507275,75.63229</t>
  </si>
  <si>
    <t>19.6952475,74.3011217</t>
  </si>
  <si>
    <t>8.6582432,76.7904411</t>
  </si>
  <si>
    <t>21.2736194,78.5889025</t>
  </si>
  <si>
    <t>10.1388567,76.31207</t>
  </si>
  <si>
    <t>12.1016167,75.6039</t>
  </si>
  <si>
    <t>9.4321482,76.8624067</t>
  </si>
  <si>
    <t>9.4321868,76.8624097</t>
  </si>
  <si>
    <t>9.4322533,76.8624133</t>
  </si>
  <si>
    <t>22.4242752,78.6256561</t>
  </si>
  <si>
    <t>25.3332526,74.6178245</t>
  </si>
  <si>
    <t>11.445262,75.7739442</t>
  </si>
  <si>
    <t>22.4240771,78.6248733</t>
  </si>
  <si>
    <t>8.9085233,76.6860783</t>
  </si>
  <si>
    <t>23.4061456,81.7360081</t>
  </si>
  <si>
    <t>25.3333133,74.6180117</t>
  </si>
  <si>
    <t>24.7700652,79.5980909</t>
  </si>
  <si>
    <t>25.33328,74.6179017</t>
  </si>
  <si>
    <t>24.4105175,81.9658696</t>
  </si>
  <si>
    <t>11.5769917,75.6706483</t>
  </si>
  <si>
    <t>23.2952304,77.4206399</t>
  </si>
  <si>
    <t>10.1280767,76.30923</t>
  </si>
  <si>
    <t>24.4124153,81.9658433</t>
  </si>
  <si>
    <t>25.3332133,74.61788</t>
  </si>
  <si>
    <t>19.8410767,75.889935</t>
  </si>
  <si>
    <t>24.4137167,81.9663716</t>
  </si>
  <si>
    <t>24.4140346,81.9666426</t>
  </si>
  <si>
    <t>11.27627,79.5994567</t>
  </si>
  <si>
    <t>18.4885003,73.811269</t>
  </si>
  <si>
    <t>23.1674556,79.9155209</t>
  </si>
  <si>
    <t>24.4152317,81.963455</t>
  </si>
  <si>
    <t>8.3593264,77.2447246</t>
  </si>
  <si>
    <t>24.4159307,81.9632277</t>
  </si>
  <si>
    <t>22.6021339,75.3049991</t>
  </si>
  <si>
    <t>22.1933482,76.1078329</t>
  </si>
  <si>
    <t>19.3413846,73.3478044</t>
  </si>
  <si>
    <t>10.20376,76.26704</t>
  </si>
  <si>
    <t>Saritha A G</t>
  </si>
  <si>
    <t>22.1933017,76.1079083</t>
  </si>
  <si>
    <t>11.4198783,75.7749667</t>
  </si>
  <si>
    <t>8.91444,76.56154</t>
  </si>
  <si>
    <t>23.5917227,79.5287453</t>
  </si>
  <si>
    <t>21.525325,80.3943867</t>
  </si>
  <si>
    <t>23.1053767,79.4792597</t>
  </si>
  <si>
    <t>22.193325,76.1078617</t>
  </si>
  <si>
    <t>10.3735802,76.2776918</t>
  </si>
  <si>
    <t>9.3674734,76.4955177</t>
  </si>
  <si>
    <t>8.9121224,76.561504</t>
  </si>
  <si>
    <t>18.519605,74.2187</t>
  </si>
  <si>
    <t>9.1742067,77.6429717</t>
  </si>
  <si>
    <t>8.9118022,76.5601481</t>
  </si>
  <si>
    <t>23.8552233,75.1359783</t>
  </si>
  <si>
    <t>11.2229766,79.5588368</t>
  </si>
  <si>
    <t>11.8836844,77.9322245</t>
  </si>
  <si>
    <t>8.6936783,77.0658833</t>
  </si>
  <si>
    <t>23.2951905,77.4206129</t>
  </si>
  <si>
    <t>8.3564938,77.2448955</t>
  </si>
  <si>
    <t>16.6586609,74.1946055</t>
  </si>
  <si>
    <t>19.570515,82.0403167</t>
  </si>
  <si>
    <t>11.2229758,79.5588208</t>
  </si>
  <si>
    <t>20.0441251,77.8340401</t>
  </si>
  <si>
    <t>22.1026243,80.6926983</t>
  </si>
  <si>
    <t>11.2589919,79.5452642</t>
  </si>
  <si>
    <t>16.735289230076887,74.5603286132113</t>
  </si>
  <si>
    <t>16.735277613639127,74.56031751825898</t>
  </si>
  <si>
    <t>10.1302633,76.2758517</t>
  </si>
  <si>
    <t>10.1774467,76.2009583</t>
  </si>
  <si>
    <t>11.2589883,79.5452701</t>
  </si>
  <si>
    <t>10.2658926,76.2229593</t>
  </si>
  <si>
    <t>23.6260875,75.0417869</t>
  </si>
  <si>
    <t>19.6755851,76.6515956</t>
  </si>
  <si>
    <t>8.357967,77.1967425</t>
  </si>
  <si>
    <t>23.3930067,81.7494383</t>
  </si>
  <si>
    <t>8.9133673,76.5539844</t>
  </si>
  <si>
    <t>23.5356635,74.4216617</t>
  </si>
  <si>
    <t>8.3580217,77.1967317</t>
  </si>
  <si>
    <t>23.6282526,75.0488103</t>
  </si>
  <si>
    <t>16.689312,74.2949504</t>
  </si>
  <si>
    <t>8.3581067,77.1967683</t>
  </si>
  <si>
    <t>8.1192467,77.3877133</t>
  </si>
  <si>
    <t>9.4215881,76.827705</t>
  </si>
  <si>
    <t>19.6676216,79.4893722</t>
  </si>
  <si>
    <t>23.2145787,74.3897135</t>
  </si>
  <si>
    <t>9.0489694,76.5875166</t>
  </si>
  <si>
    <t>8.9404167,76.63092</t>
  </si>
  <si>
    <t>23.2145861,74.3897346</t>
  </si>
  <si>
    <t>8.9318267,76.68665</t>
  </si>
  <si>
    <t>10.3991337,76.3659182</t>
  </si>
  <si>
    <t>13.3295133,79.49256</t>
  </si>
  <si>
    <t>9.0491382,76.5876503</t>
  </si>
  <si>
    <t>9.0418428,76.8400931</t>
  </si>
  <si>
    <t>28.2249157,76.882493</t>
  </si>
  <si>
    <t>24.8027597,77.5550697</t>
  </si>
  <si>
    <t>9.0491083,76.5874417</t>
  </si>
  <si>
    <t>25.93645,78.084345</t>
  </si>
  <si>
    <t>22.4235417,80.7391033</t>
  </si>
  <si>
    <t>23.2145982,74.3897298</t>
  </si>
  <si>
    <t>9.0490019,76.5875034</t>
  </si>
  <si>
    <t>11.6071177,79.6406494</t>
  </si>
  <si>
    <t>19.842025,75.8900767</t>
  </si>
  <si>
    <t>18.38695,74.0264383</t>
  </si>
  <si>
    <t>10.3764533,76.33576</t>
  </si>
  <si>
    <t>23.41827,77.0878983</t>
  </si>
  <si>
    <t>11.8830026,77.9246044</t>
  </si>
  <si>
    <t>9.3655212,76.516881</t>
  </si>
  <si>
    <t>23.1089579,83.2017305</t>
  </si>
  <si>
    <t>12.1959194,75.4477362</t>
  </si>
  <si>
    <t>23.418205,77.08799</t>
  </si>
  <si>
    <t>ASHISH GANRAJ SAWWALAKHE</t>
  </si>
  <si>
    <t>24.7210249,79.4807774</t>
  </si>
  <si>
    <t>19.570495,82.0403533</t>
  </si>
  <si>
    <t>8.3217214,77.1503705</t>
  </si>
  <si>
    <t>9.444165,76.8638817</t>
  </si>
  <si>
    <t>8.459435,77.0004346</t>
  </si>
  <si>
    <t>8.6567243,77.0723886</t>
  </si>
  <si>
    <t>8.3218034,77.1503526</t>
  </si>
  <si>
    <t>25.7922217,73.32045</t>
  </si>
  <si>
    <t>18.8917048,77.8406517</t>
  </si>
  <si>
    <t>11.8448367,78.2507267</t>
  </si>
  <si>
    <t>10.0915732,76.2910083</t>
  </si>
  <si>
    <t>9.4228183,76.8266467</t>
  </si>
  <si>
    <t>10.1092658,76.2583434</t>
  </si>
  <si>
    <t>8.866815,76.7119967</t>
  </si>
  <si>
    <t>16.717275,74.412135</t>
  </si>
  <si>
    <t>16.2158178,74.0728049</t>
  </si>
  <si>
    <t>22.1701987,76.0596596</t>
  </si>
  <si>
    <t>8.6385667,76.7911867</t>
  </si>
  <si>
    <t>23.2846817,79.7656267</t>
  </si>
  <si>
    <t>10.400295,76.3740367</t>
  </si>
  <si>
    <t>22.5370833,83.7813972</t>
  </si>
  <si>
    <t>12.200525,75.4701733</t>
  </si>
  <si>
    <t>8.9323417,76.639255</t>
  </si>
  <si>
    <t>10.1327236,76.2593809</t>
  </si>
  <si>
    <t>23.5711733,79.8014233</t>
  </si>
  <si>
    <t>19.8441916,75.8979039</t>
  </si>
  <si>
    <t>8.66685,77.0384283</t>
  </si>
  <si>
    <t>10.1259567,76.2766217</t>
  </si>
  <si>
    <t>12.500395,79.1544667</t>
  </si>
  <si>
    <t>8.4080747,77.0263576</t>
  </si>
  <si>
    <t>12.0271917,78.102125</t>
  </si>
  <si>
    <t>8.4552951,76.9443457</t>
  </si>
  <si>
    <t>19.7015717,79.4729517</t>
  </si>
  <si>
    <t>9.9791621,76.7875198</t>
  </si>
  <si>
    <t>19.6746633,76.651125</t>
  </si>
  <si>
    <t>23.9977967,75.439865</t>
  </si>
  <si>
    <t>22.7892017,76.3253417</t>
  </si>
  <si>
    <t>9.9499871,78.1162513</t>
  </si>
  <si>
    <t>24.961754,80.2747467</t>
  </si>
  <si>
    <t>8.8664433,76.7118</t>
  </si>
  <si>
    <t>19.5455155,74.0090422</t>
  </si>
  <si>
    <t>8.9361409,76.6493934</t>
  </si>
  <si>
    <t>22.7892333,76.32529</t>
  </si>
  <si>
    <t>9.3739783,76.5083817</t>
  </si>
  <si>
    <t>23.5056859,76.0727674</t>
  </si>
  <si>
    <t>9.3717067,76.4820248</t>
  </si>
  <si>
    <t>10.072413,76.3077896</t>
  </si>
  <si>
    <t>19.3413509,73.3478527</t>
  </si>
  <si>
    <t>8.9362667,76.64956</t>
  </si>
  <si>
    <t>19.340875,73.356405</t>
  </si>
  <si>
    <t>10.006655,76.7437917</t>
  </si>
  <si>
    <t>18.1862974,74.1514381</t>
  </si>
  <si>
    <t>23.0452217,83.211435</t>
  </si>
  <si>
    <t>9.2466315,76.4350287</t>
  </si>
  <si>
    <t>22.1576476,74.7105097</t>
  </si>
  <si>
    <t>8.9362717,76.64955</t>
  </si>
  <si>
    <t>9.1015817,76.5095117</t>
  </si>
  <si>
    <t>23.2576133,77.2162867</t>
  </si>
  <si>
    <t>23.0452,83.2114083</t>
  </si>
  <si>
    <t>9.2465961,76.4350781</t>
  </si>
  <si>
    <t>8.3144383,77.1250783</t>
  </si>
  <si>
    <t>23.429486,75.2804634</t>
  </si>
  <si>
    <t>9.1014983,76.5095083</t>
  </si>
  <si>
    <t>19.1672157,74.7297374</t>
  </si>
  <si>
    <t>23.2278994,82.3338742</t>
  </si>
  <si>
    <t>26.007755,74.87522</t>
  </si>
  <si>
    <t>23.2575383,77.216285</t>
  </si>
  <si>
    <t>22.2912283,78.6687917</t>
  </si>
  <si>
    <t>16.4793283,73.9793517</t>
  </si>
  <si>
    <t>16.6893412,74.2949691</t>
  </si>
  <si>
    <t>11.5272933,75.6651167</t>
  </si>
  <si>
    <t>23.2278961,82.3338159</t>
  </si>
  <si>
    <t>16.6893414,74.2949707</t>
  </si>
  <si>
    <t>10.100635,76.2523433</t>
  </si>
  <si>
    <t>10.3765113,76.2697687</t>
  </si>
  <si>
    <t>16.6893419,74.2949755</t>
  </si>
  <si>
    <t>21.5379359,80.3974306</t>
  </si>
  <si>
    <t>24.8625167,80.135075</t>
  </si>
  <si>
    <t>16.6893409,74.2949751</t>
  </si>
  <si>
    <t>8.9085467,76.6861017</t>
  </si>
  <si>
    <t>23.2278943,82.3338626</t>
  </si>
  <si>
    <t>9.2390783,76.4463511</t>
  </si>
  <si>
    <t>23.5904203,74.1636503</t>
  </si>
  <si>
    <t>9.4287648,76.8247209</t>
  </si>
  <si>
    <t>24.63038,79.508806</t>
  </si>
  <si>
    <t>19.5705167,82.0402867</t>
  </si>
  <si>
    <t>10.2667533,76.2155633</t>
  </si>
  <si>
    <t>24.7972313,79.0625632</t>
  </si>
  <si>
    <t>9.350245,76.4815617</t>
  </si>
  <si>
    <t>21.4621867,80.5139583</t>
  </si>
  <si>
    <t>12.3082733,78.7924733</t>
  </si>
  <si>
    <t>10.3318967,76.2861233</t>
  </si>
  <si>
    <t>16.8790993,74.6017983</t>
  </si>
  <si>
    <t>23.2950077,77.4211743</t>
  </si>
  <si>
    <t>9.8133258,76.3640299</t>
  </si>
  <si>
    <t>8.9784617,76.535185</t>
  </si>
  <si>
    <t>24.88635,74.623435</t>
  </si>
  <si>
    <t>23.1365998,79.6680296</t>
  </si>
  <si>
    <t>8.6674067,77.043965</t>
  </si>
  <si>
    <t>12.506325,79.1593767</t>
  </si>
  <si>
    <t>18.4749523,76.9657095</t>
  </si>
  <si>
    <t>11.3739761,75.7526895</t>
  </si>
  <si>
    <t>19.8057733,79.4581417</t>
  </si>
  <si>
    <t>16.6295113,73.9216745</t>
  </si>
  <si>
    <t>11.2413197,79.5319333</t>
  </si>
  <si>
    <t>24.5801991,77.7342009</t>
  </si>
  <si>
    <t>11.3739322,75.7527582</t>
  </si>
  <si>
    <t>8.338465,77.2620383</t>
  </si>
  <si>
    <t>9.4531766,77.8227827</t>
  </si>
  <si>
    <t>23.2876688,77.4230167</t>
  </si>
  <si>
    <t>23.2950121,77.4211718</t>
  </si>
  <si>
    <t>9.0979317,76.5219917</t>
  </si>
  <si>
    <t>16.7003073,74.2252738</t>
  </si>
  <si>
    <t>12.3393141,78.9357841</t>
  </si>
  <si>
    <t>11.7372167,78.9598357</t>
  </si>
  <si>
    <t>11.2455758,79.5362629</t>
  </si>
  <si>
    <t>22.1235595,75.611705</t>
  </si>
  <si>
    <t>23.2950099,77.4211621</t>
  </si>
  <si>
    <t>11.7371633,78.9598167</t>
  </si>
  <si>
    <t>12.339309,78.9357736</t>
  </si>
  <si>
    <t>11.8635286,77.909176</t>
  </si>
  <si>
    <t>25.1509381,79.9008635</t>
  </si>
  <si>
    <t>11.7370813,78.9598433</t>
  </si>
  <si>
    <t>9.0537467,76.5075283</t>
  </si>
  <si>
    <t>23.2127561,74.3953548</t>
  </si>
  <si>
    <t>11.7371633,78.9598067</t>
  </si>
  <si>
    <t>16.629559,73.9217307</t>
  </si>
  <si>
    <t>23.2407634,76.9918378</t>
  </si>
  <si>
    <t>17.8530666,74.0120971</t>
  </si>
  <si>
    <t>23.1123585,79.9181133</t>
  </si>
  <si>
    <t>25.8877183,78.1001983</t>
  </si>
  <si>
    <t>22.1238395,75.6118273</t>
  </si>
  <si>
    <t>8.68319,77.0833497</t>
  </si>
  <si>
    <t>8.6518383,76.7839</t>
  </si>
  <si>
    <t>21.7334533,79.3516717</t>
  </si>
  <si>
    <t>23.5769117,79.5612483</t>
  </si>
  <si>
    <t>11.2513114,79.537349</t>
  </si>
  <si>
    <t>20.0441255,77.8340081</t>
  </si>
  <si>
    <t>19.4432867,74.7698783</t>
  </si>
  <si>
    <t>23.39681,81.7515717</t>
  </si>
  <si>
    <t>23.112373,79.9181172</t>
  </si>
  <si>
    <t>20.0441551,77.8340917</t>
  </si>
  <si>
    <t>8.6490483,78.0840883</t>
  </si>
  <si>
    <t>19.4432969,74.769885</t>
  </si>
  <si>
    <t>8.6831554,77.0833736</t>
  </si>
  <si>
    <t>8.9372567,76.6705417</t>
  </si>
  <si>
    <t>20.0441533,77.83409</t>
  </si>
  <si>
    <t>23.7250272,74.9878315</t>
  </si>
  <si>
    <t>22.4553517,83.3171033</t>
  </si>
  <si>
    <t>8.4455833,76.9703433</t>
  </si>
  <si>
    <t>19.1185017,74.6042433</t>
  </si>
  <si>
    <t>21.1394332,78.6465267</t>
  </si>
  <si>
    <t>12.950105,78.8647767</t>
  </si>
  <si>
    <t>23.5768217,79.561215</t>
  </si>
  <si>
    <t>23.8409834,79.4498127</t>
  </si>
  <si>
    <t>10.09819,76.2836317</t>
  </si>
  <si>
    <t>20.7736168,81.9668807</t>
  </si>
  <si>
    <t>12.4286996,79.4713794</t>
  </si>
  <si>
    <t>10.1115567,76.2472367</t>
  </si>
  <si>
    <t>10.37647,76.2697367</t>
  </si>
  <si>
    <t>8.9372633,76.6704883</t>
  </si>
  <si>
    <t>12.5505433,78.5298933</t>
  </si>
  <si>
    <t>11.2529498,79.5419436</t>
  </si>
  <si>
    <t>20.5613548,75.1318732</t>
  </si>
  <si>
    <t>8.9836762,77.2777603</t>
  </si>
  <si>
    <t>20.5613555,75.1318725</t>
  </si>
  <si>
    <t>25.0221283,79.1754217</t>
  </si>
  <si>
    <t>21.3800939,74.2451119</t>
  </si>
  <si>
    <t>8.4453481,76.9521381</t>
  </si>
  <si>
    <t>20.5613495,75.1318692</t>
  </si>
  <si>
    <t>17.529454,74.9248479</t>
  </si>
  <si>
    <t>24.3123847,79.1206349</t>
  </si>
  <si>
    <t>23.2127592,74.3953553</t>
  </si>
  <si>
    <t>20.5613562,75.1318736</t>
  </si>
  <si>
    <t>20.5613202,75.1318691</t>
  </si>
  <si>
    <t>21.7323782,79.3519481</t>
  </si>
  <si>
    <t>9.0507783,76.50663</t>
  </si>
  <si>
    <t>16.65836,74.5114983</t>
  </si>
  <si>
    <t>10.1077917,78.1148183</t>
  </si>
  <si>
    <t>18.18679,74.1515489</t>
  </si>
  <si>
    <t>22.0338596,80.5877123</t>
  </si>
  <si>
    <t>20.5613821,75.1318451</t>
  </si>
  <si>
    <t>22.2201343,74.7097855</t>
  </si>
  <si>
    <t>9.3495817,76.4804667</t>
  </si>
  <si>
    <t>24.8625171,80.1351297</t>
  </si>
  <si>
    <t>16.8355417,74.31204</t>
  </si>
  <si>
    <t>8.8981667,76.7135617</t>
  </si>
  <si>
    <t>10.1078209,78.1148014</t>
  </si>
  <si>
    <t>12.6118917,78.4350317</t>
  </si>
  <si>
    <t>10.1077832,78.1147652</t>
  </si>
  <si>
    <t>11.8762717,78.26367</t>
  </si>
  <si>
    <t>10.0371867,78.2036583</t>
  </si>
  <si>
    <t>23.2489367,75.0515067</t>
  </si>
  <si>
    <t>10.10788,78.1147983</t>
  </si>
  <si>
    <t>11.4978692,75.7878551</t>
  </si>
  <si>
    <t>20.5613677,75.1318519</t>
  </si>
  <si>
    <t>25.1725151,78.6532243</t>
  </si>
  <si>
    <t>9.4406233,76.8135583</t>
  </si>
  <si>
    <t>18.1868749,74.151388</t>
  </si>
  <si>
    <t>12.2222666,75.4071906</t>
  </si>
  <si>
    <t>23.1617936,79.9120988</t>
  </si>
  <si>
    <t>22.4712124,83.2140768</t>
  </si>
  <si>
    <t>12.3393209,78.9357683</t>
  </si>
  <si>
    <t>22.4712195,83.2140587</t>
  </si>
  <si>
    <t>12.2868867,78.7792117</t>
  </si>
  <si>
    <t>8.8923283,76.6905017</t>
  </si>
  <si>
    <t>22.4712198,83.2140535</t>
  </si>
  <si>
    <t>21.2290319,78.9197557</t>
  </si>
  <si>
    <t>23.8331232,73.6568776</t>
  </si>
  <si>
    <t>22.4712164,83.2140427</t>
  </si>
  <si>
    <t>12.5977178,78.603243</t>
  </si>
  <si>
    <t>22.4712182,83.2140536</t>
  </si>
  <si>
    <t>12.3393139,78.9357667</t>
  </si>
  <si>
    <t>25.7599717,75.3934217</t>
  </si>
  <si>
    <t>23.8086311,75.1039543</t>
  </si>
  <si>
    <t>8.2349883,77.2420967</t>
  </si>
  <si>
    <t>23.260206,77.4241851</t>
  </si>
  <si>
    <t>9.2242581,76.4522475</t>
  </si>
  <si>
    <t>8.9293417,76.651485</t>
  </si>
  <si>
    <t>8.4440226,76.947928</t>
  </si>
  <si>
    <t>18.6518931,73.7870551</t>
  </si>
  <si>
    <t>9.9826083,76.7754816</t>
  </si>
  <si>
    <t>21.3960361,80.5270394</t>
  </si>
  <si>
    <t>23.3987317,81.74661</t>
  </si>
  <si>
    <t>12.339312,78.9357782</t>
  </si>
  <si>
    <t>11.765425,78.2423533</t>
  </si>
  <si>
    <t>8.6518688,76.7907649</t>
  </si>
  <si>
    <t>22.126241,74.6345671</t>
  </si>
  <si>
    <t>12.3393126,78.9357751</t>
  </si>
  <si>
    <t>23.853425,74.099395</t>
  </si>
  <si>
    <t>21.73248,79.372165</t>
  </si>
  <si>
    <t>19.1683048,74.721214</t>
  </si>
  <si>
    <t>10.39802,76.3623883</t>
  </si>
  <si>
    <t>8.6508433,77.068445</t>
  </si>
  <si>
    <t>26.6570963,75.7986276</t>
  </si>
  <si>
    <t>19.261905,73.9793867</t>
  </si>
  <si>
    <t>26.6571001,75.7986256</t>
  </si>
  <si>
    <t>26.5652218,74.865118</t>
  </si>
  <si>
    <t>8.9346767,76.6781567</t>
  </si>
  <si>
    <t>11.7658667,78.243965</t>
  </si>
  <si>
    <t>8.65188,76.7838567</t>
  </si>
  <si>
    <t>9.0458883,76.50896</t>
  </si>
  <si>
    <t>26.6571007,75.798662</t>
  </si>
  <si>
    <t>8.8735933,76.7392717</t>
  </si>
  <si>
    <t>28.0882033,76.568875</t>
  </si>
  <si>
    <t>23.1112527,83.2155374</t>
  </si>
  <si>
    <t>22.9386017,74.5535483</t>
  </si>
  <si>
    <t>8.66573,77.0453633</t>
  </si>
  <si>
    <t>24.1887591,81.7390195</t>
  </si>
  <si>
    <t>8.6657233,77.04546</t>
  </si>
  <si>
    <t>11.7270383,79.081842</t>
  </si>
  <si>
    <t>11.1978138,79.5358378</t>
  </si>
  <si>
    <t>22.1702337,76.0595235</t>
  </si>
  <si>
    <t>25.978825,74.80384</t>
  </si>
  <si>
    <t>9.984035,76.7691217</t>
  </si>
  <si>
    <t>12.1572714,78.9463379</t>
  </si>
  <si>
    <t>9.6123986,76.348081</t>
  </si>
  <si>
    <t>8.9159958,76.7108971</t>
  </si>
  <si>
    <t>23.1204767,83.2148613</t>
  </si>
  <si>
    <t>25.6705579,75.943491</t>
  </si>
  <si>
    <t>22.284105,78.646045</t>
  </si>
  <si>
    <t>19.5509317,74.9290617</t>
  </si>
  <si>
    <t>23.0177447,79.1349096</t>
  </si>
  <si>
    <t>12.5504283,78.531255</t>
  </si>
  <si>
    <t>19.6676133,79.49248</t>
  </si>
  <si>
    <t>24.9393759,76.2835163</t>
  </si>
  <si>
    <t>21.676045,74.9441983</t>
  </si>
  <si>
    <t>23.5755617,76.65157</t>
  </si>
  <si>
    <t>11.917425,78.779735</t>
  </si>
  <si>
    <t>11.5330767,75.7067483</t>
  </si>
  <si>
    <t>8.441225,76.967965</t>
  </si>
  <si>
    <t>25.2442999,79.9630347</t>
  </si>
  <si>
    <t>28.6277533,76.4707183</t>
  </si>
  <si>
    <t>11.7271143,79.0818104</t>
  </si>
  <si>
    <t>23.9843348,74.83904</t>
  </si>
  <si>
    <t>25.1017867,73.9002017</t>
  </si>
  <si>
    <t>10.3866067,76.3108217</t>
  </si>
  <si>
    <t>22.0173433,77.5057767</t>
  </si>
  <si>
    <t>22.422075,78.5791217</t>
  </si>
  <si>
    <t>22.4220726,78.5791289</t>
  </si>
  <si>
    <t>10.3962243,76.3639617</t>
  </si>
  <si>
    <t>25.2442729,79.9630033</t>
  </si>
  <si>
    <t>9.3324467,76.4740183</t>
  </si>
  <si>
    <t>26.62591,75.9759167</t>
  </si>
  <si>
    <t>26.0580333,75.0539417</t>
  </si>
  <si>
    <t>8.23495,77.2420567</t>
  </si>
  <si>
    <t>20.2190104,76.0524906</t>
  </si>
  <si>
    <t>17.5298767,74.9212633</t>
  </si>
  <si>
    <t>20.2190103,76.0524909</t>
  </si>
  <si>
    <t>8.8839133,76.7055767</t>
  </si>
  <si>
    <t>20.7925251,81.97372</t>
  </si>
  <si>
    <t>25.0476535,79.2206675</t>
  </si>
  <si>
    <t>12.9399235,78.8654538</t>
  </si>
  <si>
    <t>16.6612186,74.2057683</t>
  </si>
  <si>
    <t>23.8968185,74.0393717</t>
  </si>
  <si>
    <t>23.8968185,74.0393718</t>
  </si>
  <si>
    <t>23.1583467,74.7679817</t>
  </si>
  <si>
    <t>23.8923065,74.0448496</t>
  </si>
  <si>
    <t>23.8923331,74.0448411</t>
  </si>
  <si>
    <t>23.5081926,82.7519327</t>
  </si>
  <si>
    <t>23.6983583,77.4755417</t>
  </si>
  <si>
    <t>9.9674763,78.1168721</t>
  </si>
  <si>
    <t>10.403845,76.3775233</t>
  </si>
  <si>
    <t>10.14512,78.3332167</t>
  </si>
  <si>
    <t>23.8507213,77.9303335</t>
  </si>
  <si>
    <t>9.9675247,78.1168451</t>
  </si>
  <si>
    <t>8.4801757,76.9652902</t>
  </si>
  <si>
    <t>21.5653733,80.3506733</t>
  </si>
  <si>
    <t>21.8850217,75.2300433</t>
  </si>
  <si>
    <t>23.0164732,79.1323028</t>
  </si>
  <si>
    <t>23.8507323,77.9301853</t>
  </si>
  <si>
    <t>12.60957,78.4347467</t>
  </si>
  <si>
    <t>9.245495,78.14122</t>
  </si>
  <si>
    <t>11.4999499,75.7890001</t>
  </si>
  <si>
    <t>19.2671555,73.2071242</t>
  </si>
  <si>
    <t>12.9923156,79.3326097</t>
  </si>
  <si>
    <t>23.4639376,81.7288897</t>
  </si>
  <si>
    <t>8.9014183,76.71867</t>
  </si>
  <si>
    <t>12.9923217,79.3326031</t>
  </si>
  <si>
    <t>19.5970284,79.8450665</t>
  </si>
  <si>
    <t>9.5968863,76.3402733</t>
  </si>
  <si>
    <t>23.4638647,81.7289164</t>
  </si>
  <si>
    <t>12.99233,79.3326233</t>
  </si>
  <si>
    <t>22.1121329,74.5899582</t>
  </si>
  <si>
    <t>8.6572098,76.7915236</t>
  </si>
  <si>
    <t>8.8753817,76.7398283</t>
  </si>
  <si>
    <t>10.3806701,76.27724</t>
  </si>
  <si>
    <t>23.0780133,79.3787183</t>
  </si>
  <si>
    <t>8.8999383,76.7337183</t>
  </si>
  <si>
    <t>23.2600326,77.4241178</t>
  </si>
  <si>
    <t>23.376785,79.4786729</t>
  </si>
  <si>
    <t>23.6982167,77.4755817</t>
  </si>
  <si>
    <t>25.1000863,79.9745175</t>
  </si>
  <si>
    <t>8.6530967,76.7899087</t>
  </si>
  <si>
    <t>9.9824921,76.7817491</t>
  </si>
  <si>
    <t>23.2718783,79.8107267</t>
  </si>
  <si>
    <t>17.2379333,74.8498067</t>
  </si>
  <si>
    <t>25.0455876,73.5360093</t>
  </si>
  <si>
    <t>23.1065183,79.48568</t>
  </si>
  <si>
    <t>11.8780078,78.2674208</t>
  </si>
  <si>
    <t>11.2694567,79.5552322</t>
  </si>
  <si>
    <t>9.8171859,76.3566626</t>
  </si>
  <si>
    <t>9.2473643,76.4722146</t>
  </si>
  <si>
    <t>23.9816215,74.8444836</t>
  </si>
  <si>
    <t>8.4357535,76.9529543</t>
  </si>
  <si>
    <t>23.1390516,79.6743551</t>
  </si>
  <si>
    <t>8.2796805,77.2535297</t>
  </si>
  <si>
    <t>23.61959,77.515985</t>
  </si>
  <si>
    <t>8.4810613,76.964107</t>
  </si>
  <si>
    <t>19.9730721,77.6648477</t>
  </si>
  <si>
    <t>11.8780233,78.267395</t>
  </si>
  <si>
    <t>9.3453233,76.4820667</t>
  </si>
  <si>
    <t>19.9730722,77.6648477</t>
  </si>
  <si>
    <t>25.40804,75.591585</t>
  </si>
  <si>
    <t>11.5669036,75.73571</t>
  </si>
  <si>
    <t>19.9730723,77.6648478</t>
  </si>
  <si>
    <t>22.0050544,77.5146627</t>
  </si>
  <si>
    <t>19.9730724,77.6648475</t>
  </si>
  <si>
    <t>19.9730727,77.6648475</t>
  </si>
  <si>
    <t>8.93943,76.61133</t>
  </si>
  <si>
    <t>23.4182783,75.2840183</t>
  </si>
  <si>
    <t>19.9730729,77.6648477</t>
  </si>
  <si>
    <t>13.1798543,79.5749105</t>
  </si>
  <si>
    <t>22.0047447,77.5148465</t>
  </si>
  <si>
    <t>19.973073,77.6648471</t>
  </si>
  <si>
    <t>19.8793827,79.5498</t>
  </si>
  <si>
    <t>23.4192634,75.2846715</t>
  </si>
  <si>
    <t>9.0390398,76.8447019</t>
  </si>
  <si>
    <t>8.9823867,76.5650633</t>
  </si>
  <si>
    <t>12.2472409,78.7478284</t>
  </si>
  <si>
    <t>21.396047,80.5270314</t>
  </si>
  <si>
    <t>8.6572547,76.791527</t>
  </si>
  <si>
    <t>9.3178408,76.4581341</t>
  </si>
  <si>
    <t>10.3970394,76.3621139</t>
  </si>
  <si>
    <t>8.9395567,76.611175</t>
  </si>
  <si>
    <t>10.39697,76.3620433</t>
  </si>
  <si>
    <t>8.9395329,76.611181</t>
  </si>
  <si>
    <t>8.6458535,76.7928976</t>
  </si>
  <si>
    <t>11.5154317,75.623985</t>
  </si>
  <si>
    <t>23.161685,79.911795</t>
  </si>
  <si>
    <t>19.814545,76.6228083</t>
  </si>
  <si>
    <t>12.5974815,78.6026255</t>
  </si>
  <si>
    <t>9.9825445,76.7817389</t>
  </si>
  <si>
    <t>16.6845057,74.2238868</t>
  </si>
  <si>
    <t>9.0047283,76.5230033</t>
  </si>
  <si>
    <t>9.091715,76.5333567</t>
  </si>
  <si>
    <t>22.2593984,74.4663261</t>
  </si>
  <si>
    <t>21.8496244,75.6522473</t>
  </si>
  <si>
    <t>9.0047283,76.5230032</t>
  </si>
  <si>
    <t>25.1735041,79.931163</t>
  </si>
  <si>
    <t>9.0047265,76.5230241</t>
  </si>
  <si>
    <t>9.0047183,76.5230117</t>
  </si>
  <si>
    <t>8.125305,77.417175</t>
  </si>
  <si>
    <t>12.26218,78.6881083</t>
  </si>
  <si>
    <t>9.0917213,76.5333677</t>
  </si>
  <si>
    <t>20.2309254,82.0902224</t>
  </si>
  <si>
    <t>18.5005332,73.8059117</t>
  </si>
  <si>
    <t>12.4862017,78.5704317</t>
  </si>
  <si>
    <t>18.5004714,73.8060145</t>
  </si>
  <si>
    <t>25.8836904,78.1186505</t>
  </si>
  <si>
    <t>18.5003962,73.8060588</t>
  </si>
  <si>
    <t>12.2775408,78.7372099</t>
  </si>
  <si>
    <t>22.8205017,74.5610917</t>
  </si>
  <si>
    <t>22.1702201,76.0746067</t>
  </si>
  <si>
    <t>9.2242454,76.4523527</t>
  </si>
  <si>
    <t>24.1726117,77.7576367</t>
  </si>
  <si>
    <t>11.8784567,78.267335</t>
  </si>
  <si>
    <t>9.98394,76.7733567</t>
  </si>
  <si>
    <t>9.2201567,76.4672783</t>
  </si>
  <si>
    <t>19.2660411,73.9823343</t>
  </si>
  <si>
    <t>22.3932033,80.69294</t>
  </si>
  <si>
    <t>18.4741169,76.9655341</t>
  </si>
  <si>
    <t>8.9044533,76.7200333</t>
  </si>
  <si>
    <t>8.3148583,77.1276883</t>
  </si>
  <si>
    <t>16.6599155,74.209138</t>
  </si>
  <si>
    <t>8.2636309,77.4384868</t>
  </si>
  <si>
    <t>28.6912207,76.7812667</t>
  </si>
  <si>
    <t>28.6912232,76.7812102</t>
  </si>
  <si>
    <t>21.7340833,79.36556</t>
  </si>
  <si>
    <t>9.110385,76.5772317</t>
  </si>
  <si>
    <t>25.0457897,73.5363241</t>
  </si>
  <si>
    <t>28.6911818,76.7811578</t>
  </si>
  <si>
    <t>19.8786017,79.5496667</t>
  </si>
  <si>
    <t>25.9738444,74.8242413</t>
  </si>
  <si>
    <t>22.7793133,74.696235</t>
  </si>
  <si>
    <t>25.9738315,74.8242702</t>
  </si>
  <si>
    <t>8.3148017,77.1276867</t>
  </si>
  <si>
    <t>23.0826567,79.4053917</t>
  </si>
  <si>
    <t>23.4784146,79.8180046</t>
  </si>
  <si>
    <t>23.5279713,77.8002821</t>
  </si>
  <si>
    <t>23.4784792,79.8179519</t>
  </si>
  <si>
    <t>25.0457784,73.5363095</t>
  </si>
  <si>
    <t>21.3756333,78.5479383</t>
  </si>
  <si>
    <t>22.94651,75.2514883</t>
  </si>
  <si>
    <t>8.9327683,76.6573883</t>
  </si>
  <si>
    <t>8.3140783,77.41928</t>
  </si>
  <si>
    <t>8.6459327,76.7930174</t>
  </si>
  <si>
    <t>25.4113033,75.596065</t>
  </si>
  <si>
    <t>21.3799683,80.5530583</t>
  </si>
  <si>
    <t>8.23495,77.2420367</t>
  </si>
  <si>
    <t>11.582854,75.6856595</t>
  </si>
  <si>
    <t>23.2928459,77.4251524</t>
  </si>
  <si>
    <t>23.5084392,81.7706606</t>
  </si>
  <si>
    <t>23.2928394,77.4251488</t>
  </si>
  <si>
    <t>23.5109249,81.7695895</t>
  </si>
  <si>
    <t>21.3228836,74.5643882</t>
  </si>
  <si>
    <t>24.8549133,80.146215</t>
  </si>
  <si>
    <t>12.225,75.4183667</t>
  </si>
  <si>
    <t>20.9244142,77.3168811</t>
  </si>
  <si>
    <t>26.5659181,74.8660471</t>
  </si>
  <si>
    <t>9.2081918,76.6851761</t>
  </si>
  <si>
    <t>23.6349633,77.43202</t>
  </si>
  <si>
    <t>23.5151183,81.7703314</t>
  </si>
  <si>
    <t>23.61968,77.51603</t>
  </si>
  <si>
    <t>9.3686883,77.83542</t>
  </si>
  <si>
    <t>21.7013683,74.9985883</t>
  </si>
  <si>
    <t>11.2223933,77.5194167</t>
  </si>
  <si>
    <t>22.364345,74.5114067</t>
  </si>
  <si>
    <t>19.5431995,74.8411231</t>
  </si>
  <si>
    <t>20.7384368,76.5626952</t>
  </si>
  <si>
    <t>26.1515573,75.7043766</t>
  </si>
  <si>
    <t>17.5296301,74.921395</t>
  </si>
  <si>
    <t>23.5194096,81.7703643</t>
  </si>
  <si>
    <t>11.47364,75.77988</t>
  </si>
  <si>
    <t>8.3897748,77.1999719</t>
  </si>
  <si>
    <t>23.1447256,79.9208208</t>
  </si>
  <si>
    <t>12.6140497,78.433816</t>
  </si>
  <si>
    <t>9.5282267,78.2051333</t>
  </si>
  <si>
    <t>12.6140712,78.4337905</t>
  </si>
  <si>
    <t>25.341957,74.2592737</t>
  </si>
  <si>
    <t>23.5303099,77.8010497</t>
  </si>
  <si>
    <t>28.0922442,76.5574142</t>
  </si>
  <si>
    <t>8.6446333,76.7887267</t>
  </si>
  <si>
    <t>23.548495,79.7924117</t>
  </si>
  <si>
    <t>19.493805,79.9756717</t>
  </si>
  <si>
    <t>23.7072367,77.4667433</t>
  </si>
  <si>
    <t>8.1351833,77.41399</t>
  </si>
  <si>
    <t>22.3039883,74.451675</t>
  </si>
  <si>
    <t>16.6978426,74.1988921</t>
  </si>
  <si>
    <t>11.5453233,75.7175783</t>
  </si>
  <si>
    <t>24.1799,75.6425383</t>
  </si>
  <si>
    <t>8.6531829,76.7900301</t>
  </si>
  <si>
    <t>10.3891263,76.3620778</t>
  </si>
  <si>
    <t>16.6978238,74.1988631</t>
  </si>
  <si>
    <t>28.2402017,76.8701283</t>
  </si>
  <si>
    <t>10.2622833,76.2209783</t>
  </si>
  <si>
    <t>22.5319533,75.2709</t>
  </si>
  <si>
    <t>8.93562,76.6690533</t>
  </si>
  <si>
    <t>28.2401867,76.87008</t>
  </si>
  <si>
    <t>16.6976533,74.1989573</t>
  </si>
  <si>
    <t>8.9356083,76.6690683</t>
  </si>
  <si>
    <t>21.4621715,80.5139701</t>
  </si>
  <si>
    <t>11.199008,79.5384934</t>
  </si>
  <si>
    <t>8.3898641,77.2001585</t>
  </si>
  <si>
    <t>10.0991013,76.2828479</t>
  </si>
  <si>
    <t>8.389875,77.2000967</t>
  </si>
  <si>
    <t>9.1661638,76.4912905</t>
  </si>
  <si>
    <t>21.1859826,78.5099384</t>
  </si>
  <si>
    <t>22.2902283,82.051765</t>
  </si>
  <si>
    <t>21.54424,80.3911483</t>
  </si>
  <si>
    <t>21.379955,80.553005</t>
  </si>
  <si>
    <t>8.63114,77.0304817</t>
  </si>
  <si>
    <t>9.8200616,76.3579222</t>
  </si>
  <si>
    <t>23.3863117,79.5555683</t>
  </si>
  <si>
    <t>12.5956729,78.4618165</t>
  </si>
  <si>
    <t>9.529075,78.2043017</t>
  </si>
  <si>
    <t>21.8502259,75.6549581</t>
  </si>
  <si>
    <t>24.17988,75.6424733</t>
  </si>
  <si>
    <t>9.82007,76.357915</t>
  </si>
  <si>
    <t>21.5647617,80.3506583</t>
  </si>
  <si>
    <t>23.5024275,79.530857</t>
  </si>
  <si>
    <t>8.9383033,76.6860018</t>
  </si>
  <si>
    <t>23.6349794,77.4319179</t>
  </si>
  <si>
    <t>23.7079133,77.462325</t>
  </si>
  <si>
    <t>19.88572,79.5410083</t>
  </si>
  <si>
    <t>23.2149167,77.566155</t>
  </si>
  <si>
    <t>24.17988,75.6424517</t>
  </si>
  <si>
    <t>23.6349511,77.4322192</t>
  </si>
  <si>
    <t>9.0218113,76.5774103</t>
  </si>
  <si>
    <t>19.5632307,73.9513673</t>
  </si>
  <si>
    <t>19.5632838,73.9514136</t>
  </si>
  <si>
    <t>23.46552,81.692315</t>
  </si>
  <si>
    <t>24.179811,75.6424732</t>
  </si>
  <si>
    <t>19.7727609,79.427136</t>
  </si>
  <si>
    <t>10.3807017,76.3668533</t>
  </si>
  <si>
    <t>24.1798117,75.6424733</t>
  </si>
  <si>
    <t>23.5352741,75.2669678</t>
  </si>
  <si>
    <t>20.07539,81.7137733</t>
  </si>
  <si>
    <t>8.8881017,76.722995</t>
  </si>
  <si>
    <t>23.5352829,75.2669529</t>
  </si>
  <si>
    <t>21.7147008,79.3639024</t>
  </si>
  <si>
    <t>19.20629,73.20085</t>
  </si>
  <si>
    <t>24.7669959,78.9632245</t>
  </si>
  <si>
    <t>9.99378,76.7478483</t>
  </si>
  <si>
    <t>8.2686397,77.1458212</t>
  </si>
  <si>
    <t>29.3139454,76.2445601</t>
  </si>
  <si>
    <t>9.4246083,76.802695</t>
  </si>
  <si>
    <t>23.5352812,75.2669705</t>
  </si>
  <si>
    <t>22.04965,79.2950633</t>
  </si>
  <si>
    <t>22.1811133,76.07557</t>
  </si>
  <si>
    <t>23.5353298,75.2669713</t>
  </si>
  <si>
    <t>20.8685267,81.9391083</t>
  </si>
  <si>
    <t>25.3114583,74.5987617</t>
  </si>
  <si>
    <t>8.3933535,77.1976853</t>
  </si>
  <si>
    <t>10.1888601,76.2023886</t>
  </si>
  <si>
    <t>23.635015,77.4321233</t>
  </si>
  <si>
    <t>25.3115283,74.5987983</t>
  </si>
  <si>
    <t>22.7814833,81.9481917</t>
  </si>
  <si>
    <t>23.7400068,75.55237</t>
  </si>
  <si>
    <t>11.2748121,79.5348874</t>
  </si>
  <si>
    <t>25.3114667,74.5987433</t>
  </si>
  <si>
    <t>8.1409379,77.4220939</t>
  </si>
  <si>
    <t>25.3761456,74.2727151</t>
  </si>
  <si>
    <t>24.9264433,74.6175517</t>
  </si>
  <si>
    <t>18.4758683,74.2361633</t>
  </si>
  <si>
    <t>24.794045,74.5277633</t>
  </si>
  <si>
    <t>24.5437017,79.4760333</t>
  </si>
  <si>
    <t>10.3902967,76.297475</t>
  </si>
  <si>
    <t>24.9082267,74.683525</t>
  </si>
  <si>
    <t>23.0493417,79.9967617</t>
  </si>
  <si>
    <t>21.85518,75.606315</t>
  </si>
  <si>
    <t>23.5230911,77.8334386</t>
  </si>
  <si>
    <t>24.533131,79.4709611</t>
  </si>
  <si>
    <t>24.7469067,79.0520333</t>
  </si>
  <si>
    <t>10.386815,76.2886067</t>
  </si>
  <si>
    <t>22.4337862,83.5005583</t>
  </si>
  <si>
    <t>20.1487338,76.5644389</t>
  </si>
  <si>
    <t>10.03624,78.2068333</t>
  </si>
  <si>
    <t>25.9499431,78.0140416</t>
  </si>
  <si>
    <t>21.8523127,75.6621936</t>
  </si>
  <si>
    <t>22.29088,74.6307233</t>
  </si>
  <si>
    <t>23.5401683,75.0196083</t>
  </si>
  <si>
    <t>23.4985393,82.7467158</t>
  </si>
  <si>
    <t>11.5626317,75.6853417</t>
  </si>
  <si>
    <t>25.7567786,75.393102</t>
  </si>
  <si>
    <t>11.5705183,75.696585</t>
  </si>
  <si>
    <t>20.2674433,81.99767</t>
  </si>
  <si>
    <t>25.9500283,78.0140617</t>
  </si>
  <si>
    <t>23.9847883,74.8362</t>
  </si>
  <si>
    <t>8.9172517,76.7444017</t>
  </si>
  <si>
    <t>23.3592248,81.7030058</t>
  </si>
  <si>
    <t>11.530505,75.7029167</t>
  </si>
  <si>
    <t>23.1462267,79.920165</t>
  </si>
  <si>
    <t>25.950025,78.01404</t>
  </si>
  <si>
    <t>8.2861837,77.4426456</t>
  </si>
  <si>
    <t>25.95002,78.0140733</t>
  </si>
  <si>
    <t>26.6095736,75.8688507</t>
  </si>
  <si>
    <t>9.3635892,76.510458</t>
  </si>
  <si>
    <t>10.3564298,76.3438311</t>
  </si>
  <si>
    <t>21.9897683,75.0510217</t>
  </si>
  <si>
    <t>9.8201953,76.3580025</t>
  </si>
  <si>
    <t>22.7564391,76.7943382</t>
  </si>
  <si>
    <t>8.9053567,77.0537317</t>
  </si>
  <si>
    <t>8.9837,77.27827</t>
  </si>
  <si>
    <t>8.8746683,76.738155</t>
  </si>
  <si>
    <t>19.9569237,74.653903</t>
  </si>
  <si>
    <t>25.3748179,74.2651704</t>
  </si>
  <si>
    <t>11.294705,77.643935</t>
  </si>
  <si>
    <t>23.538235,75.01955</t>
  </si>
  <si>
    <t>23.8582974,77.9465181</t>
  </si>
  <si>
    <t>27.3446264,74.8955118</t>
  </si>
  <si>
    <t>22.7564517,76.794255</t>
  </si>
  <si>
    <t>10.36445,76.37735</t>
  </si>
  <si>
    <t>19.84917,75.887955</t>
  </si>
  <si>
    <t>23.7071667,77.0976517</t>
  </si>
  <si>
    <t>23.2697453,74.7514532</t>
  </si>
  <si>
    <t>8.9445517,76.660505</t>
  </si>
  <si>
    <t>23.8583497,77.9464845</t>
  </si>
  <si>
    <t>19.8441328,75.8986673</t>
  </si>
  <si>
    <t>19.054632,74.7370097</t>
  </si>
  <si>
    <t>8.9445283,76.6605083</t>
  </si>
  <si>
    <t>28.30616,76.0589333</t>
  </si>
  <si>
    <t>28.3281724,76.800769</t>
  </si>
  <si>
    <t>20.3877857,82.2509991</t>
  </si>
  <si>
    <t>21.8854333,75.7510967</t>
  </si>
  <si>
    <t>28.3282183,76.80062</t>
  </si>
  <si>
    <t>8.1417889,77.4230236</t>
  </si>
  <si>
    <t>28.328205,76.8007133</t>
  </si>
  <si>
    <t>23.6316603,75.1193282</t>
  </si>
  <si>
    <t>22.11532,75.6061267</t>
  </si>
  <si>
    <t>23.6210783,74.8975617</t>
  </si>
  <si>
    <t>21.397505,80.56479</t>
  </si>
  <si>
    <t>28.306195,76.05895</t>
  </si>
  <si>
    <t>19.8414417,75.8851183</t>
  </si>
  <si>
    <t>23.3922767,79.54421</t>
  </si>
  <si>
    <t>25.2044771,75.9263682</t>
  </si>
  <si>
    <t>19.7835241,79.4238089</t>
  </si>
  <si>
    <t>21.88881,75.2501</t>
  </si>
  <si>
    <t>26.9037533,75.268695</t>
  </si>
  <si>
    <t>19.4793233,79.97985</t>
  </si>
  <si>
    <t>11.66168,79.16359</t>
  </si>
  <si>
    <t>19.8675917,75.725</t>
  </si>
  <si>
    <t>20.8310077,78.2455999</t>
  </si>
  <si>
    <t>24.0663241,74.7052917</t>
  </si>
  <si>
    <t>22.9980012,79.2955292</t>
  </si>
  <si>
    <t>23.2202687,79.7050572</t>
  </si>
  <si>
    <t>11.2945283,77.6439367</t>
  </si>
  <si>
    <t>23.6820033,83.2438</t>
  </si>
  <si>
    <t>21.735825,79.37198</t>
  </si>
  <si>
    <t>22.9120694,80.4076432</t>
  </si>
  <si>
    <t>23.2161684,77.0214933</t>
  </si>
  <si>
    <t>23.1379974,79.6740436</t>
  </si>
  <si>
    <t>11.76605,78.245245</t>
  </si>
  <si>
    <t>21.94933,77.531975</t>
  </si>
  <si>
    <t>22.0724933,80.61112</t>
  </si>
  <si>
    <t>12.1096071,78.006547</t>
  </si>
  <si>
    <t>23.4547002,76.0157582</t>
  </si>
  <si>
    <t>24.7330433,79.95633</t>
  </si>
  <si>
    <t>16.8831783,74.5981833</t>
  </si>
  <si>
    <t>11.3600603,77.8229412</t>
  </si>
  <si>
    <t>23.8973906,78.0597021</t>
  </si>
  <si>
    <t>8.3851533,77.1491183</t>
  </si>
  <si>
    <t>22.1320908,80.6260503</t>
  </si>
  <si>
    <t>21.46156,80.50734</t>
  </si>
  <si>
    <t>25.189205,79.9384961</t>
  </si>
  <si>
    <t>22.9726839,76.0659325</t>
  </si>
  <si>
    <t>10.3887468,76.2951324</t>
  </si>
  <si>
    <t>20.415925,75.7883883</t>
  </si>
  <si>
    <t>24.1612667,75.3046167</t>
  </si>
  <si>
    <t>21.9916182,75.0330902</t>
  </si>
  <si>
    <t>26.0703367,75.1339017</t>
  </si>
  <si>
    <t>20.4158317,75.7883717</t>
  </si>
  <si>
    <t>24.1622333,75.633585</t>
  </si>
  <si>
    <t>21.9851767,76.7171317</t>
  </si>
  <si>
    <t>19.3832233,74.5718104</t>
  </si>
  <si>
    <t>21.5338184,80.3954339</t>
  </si>
  <si>
    <t>23.2077557,77.0804538</t>
  </si>
  <si>
    <t>19.3827433,74.5743547</t>
  </si>
  <si>
    <t>19.1637279,74.7191053</t>
  </si>
  <si>
    <t>8.332925,77.4152633</t>
  </si>
  <si>
    <t>21.5337266,80.3954735</t>
  </si>
  <si>
    <t>23.6336814,75.1224667</t>
  </si>
  <si>
    <t>19.8335317,79.4431117</t>
  </si>
  <si>
    <t>23.0676367,79.4639217</t>
  </si>
  <si>
    <t>24.166375,75.6360367</t>
  </si>
  <si>
    <t>25.2042917,75.9264333</t>
  </si>
  <si>
    <t>24.1613683,75.3046133</t>
  </si>
  <si>
    <t>23.067639,79.4639203</t>
  </si>
  <si>
    <t>23.2363667,75.03197</t>
  </si>
  <si>
    <t>19.787115,79.4147232</t>
  </si>
  <si>
    <t>23.9734417,81.4570567</t>
  </si>
  <si>
    <t>25.0997914,79.9437899</t>
  </si>
  <si>
    <t>23.0676468,79.4638923</t>
  </si>
  <si>
    <t>23.4872275,75.3279168</t>
  </si>
  <si>
    <t>20.8611781,74.9774015</t>
  </si>
  <si>
    <t>10.3634967,76.38323</t>
  </si>
  <si>
    <t>8.3329283,77.4152883</t>
  </si>
  <si>
    <t>19.3827927,74.5770331</t>
  </si>
  <si>
    <t>23.4872152,75.327906</t>
  </si>
  <si>
    <t>23.0676388,79.4640504</t>
  </si>
  <si>
    <t>20.8611781,74.9774028</t>
  </si>
  <si>
    <t>23.4872413,75.3279015</t>
  </si>
  <si>
    <t>19.383603,74.5710352</t>
  </si>
  <si>
    <t>22.1676794,74.7142939</t>
  </si>
  <si>
    <t>20.8611774,74.9774044</t>
  </si>
  <si>
    <t>17.8625083,74.91004</t>
  </si>
  <si>
    <t>23.2160833,77.0215167</t>
  </si>
  <si>
    <t>20.8611773,74.9774043</t>
  </si>
  <si>
    <t>19.9772562,78.1229701</t>
  </si>
  <si>
    <t>22.6099645,75.6786547</t>
  </si>
  <si>
    <t>20.8611771,74.9774041</t>
  </si>
  <si>
    <t>19.0981407,74.3871816</t>
  </si>
  <si>
    <t>20.81328,81.9921933</t>
  </si>
  <si>
    <t>23.6221283,74.8987183</t>
  </si>
  <si>
    <t>23.2161,77.0215533</t>
  </si>
  <si>
    <t>17.5305531,74.9282762</t>
  </si>
  <si>
    <t>23.1243268,75.1905317</t>
  </si>
  <si>
    <t>21.5914767,80.3257333</t>
  </si>
  <si>
    <t>21.7118751,79.4392083</t>
  </si>
  <si>
    <t>19.787145,79.4146933</t>
  </si>
  <si>
    <t>11.5169683,77.9287917</t>
  </si>
  <si>
    <t>24.5173933,79.5579683</t>
  </si>
  <si>
    <t>21.1812467,78.5076883</t>
  </si>
  <si>
    <t>19.8615049,77.7127464</t>
  </si>
  <si>
    <t>19.8857833,79.5409867</t>
  </si>
  <si>
    <t>19.8441283,75.898635</t>
  </si>
  <si>
    <t>22.3759667,78.5403567</t>
  </si>
  <si>
    <t>9.445585,77.5607217</t>
  </si>
  <si>
    <t>24.5137917,79.5773717</t>
  </si>
  <si>
    <t>19.2550283,76.78056</t>
  </si>
  <si>
    <t>19.2696117,76.76233</t>
  </si>
  <si>
    <t>19.481685,75.3904383</t>
  </si>
  <si>
    <t>9.4554571,77.5455759</t>
  </si>
  <si>
    <t>9.4562112,77.543552</t>
  </si>
  <si>
    <t>25.8839409,78.1188844</t>
  </si>
  <si>
    <t>12.059085,78.1114783</t>
  </si>
  <si>
    <t>GORDHAN SINGH (Deleted)</t>
  </si>
  <si>
    <t>ARVIND DHANWAL (Deleted)</t>
  </si>
  <si>
    <t>PRABHULAL VERMA (Deleted)</t>
  </si>
  <si>
    <t>GANESH (Deleted)</t>
  </si>
  <si>
    <t>BHUPENDRA PARMAR (Deleted)</t>
  </si>
  <si>
    <t>HARIOM MISHRA (Deleted)</t>
  </si>
  <si>
    <t>DEVENDRA SINGH LODHI (Deleted)</t>
  </si>
  <si>
    <t>20.9244496,77.3166479</t>
  </si>
  <si>
    <t>23.2876717,77.4230249</t>
  </si>
  <si>
    <t>24.9249,76.28823</t>
  </si>
  <si>
    <t>12.4201133,78.6065833</t>
  </si>
  <si>
    <t>23.2145935,74.3897218</t>
  </si>
  <si>
    <t>_TASK404059</t>
  </si>
  <si>
    <t>23.2602058,77.4241834</t>
  </si>
  <si>
    <t>FL01-TASK-338034</t>
  </si>
  <si>
    <t>_TASK403996</t>
  </si>
  <si>
    <t>11.6715879,78.1632041</t>
  </si>
  <si>
    <t>SURYA SELVAKUMAR</t>
  </si>
  <si>
    <t>22.9121584,80.4076333</t>
  </si>
  <si>
    <t>9.478815,78.3951867</t>
  </si>
  <si>
    <t>20.7099986,76.5654015</t>
  </si>
  <si>
    <t>_TASK404000</t>
  </si>
  <si>
    <t>FL01-TASK-277942</t>
  </si>
  <si>
    <t>_TASK403997</t>
  </si>
  <si>
    <t>FL01-TASK-283943</t>
  </si>
  <si>
    <t>_TASK403930</t>
  </si>
  <si>
    <t>FL02-TASK-335308</t>
  </si>
  <si>
    <t>_TASK403955</t>
  </si>
  <si>
    <t>_TASK403974</t>
  </si>
  <si>
    <t>FL01-QC Approved Disbursement Pending</t>
  </si>
  <si>
    <t>CHRISTY P V</t>
  </si>
  <si>
    <t>_TASK403972</t>
  </si>
  <si>
    <t>_TASK428976</t>
  </si>
  <si>
    <t>FL01-TASK-380958</t>
  </si>
  <si>
    <t>_TASK448226</t>
  </si>
  <si>
    <t>FL01-TASK-373446</t>
  </si>
  <si>
    <t>_TASK454698</t>
  </si>
  <si>
    <t>FL01-TASK-396893</t>
  </si>
  <si>
    <t>_TASK454694</t>
  </si>
  <si>
    <t>FL01-TASK-367274</t>
  </si>
  <si>
    <t>_TASK454683</t>
  </si>
  <si>
    <t>FL01-TASK-391473</t>
  </si>
  <si>
    <t>_TASK454673</t>
  </si>
  <si>
    <t>FL01-TASK-370689</t>
  </si>
  <si>
    <t>_TASK454662</t>
  </si>
  <si>
    <t>FL01-TASK-400313</t>
  </si>
  <si>
    <t>_TASK454658</t>
  </si>
  <si>
    <t>FL01-TASK-367227</t>
  </si>
  <si>
    <t>_TASK448225</t>
  </si>
  <si>
    <t>FL01-TASK-367313</t>
  </si>
  <si>
    <t>_TASK448217</t>
  </si>
  <si>
    <t>FL02-TASK-399994</t>
  </si>
  <si>
    <t>_TASK448216</t>
  </si>
  <si>
    <t>21.7500317,79.398655</t>
  </si>
  <si>
    <t>FL01-TASK-399994</t>
  </si>
  <si>
    <t>_TASK429016</t>
  </si>
  <si>
    <t>FL01-TASK-396138</t>
  </si>
  <si>
    <t>_TASK428997</t>
  </si>
  <si>
    <t>FL01-TASK-400010</t>
  </si>
  <si>
    <t>_TASK428989</t>
  </si>
  <si>
    <t>FL01-TASK-395497</t>
  </si>
  <si>
    <t>_TASK428979</t>
  </si>
  <si>
    <t>8.88394,76.5780917</t>
  </si>
  <si>
    <t>FL01-TASK-349423</t>
  </si>
  <si>
    <t>_TASK428980</t>
  </si>
  <si>
    <t>FL01-TASK-395486</t>
  </si>
  <si>
    <t>_TASK428977</t>
  </si>
  <si>
    <t>8.8839033,76.5780276</t>
  </si>
  <si>
    <t>FL01-TASK-353513</t>
  </si>
  <si>
    <t>_TASK428972</t>
  </si>
  <si>
    <t>FL01-TASK-395345</t>
  </si>
  <si>
    <t>_TASK420550</t>
  </si>
  <si>
    <t>FL01-TASK-352474</t>
  </si>
  <si>
    <t>22.3068633,78.7024817</t>
  </si>
  <si>
    <t>_TASK404134</t>
  </si>
  <si>
    <t>FL01-TASK-400003</t>
  </si>
  <si>
    <t>_TASK404127</t>
  </si>
  <si>
    <t>FL01-TASK-353481</t>
  </si>
  <si>
    <t>9.401285,76.4987883</t>
  </si>
  <si>
    <t>_TASK404132</t>
  </si>
  <si>
    <t>FL01-TASK-389834</t>
  </si>
  <si>
    <t>8.67005,77.0226117</t>
  </si>
  <si>
    <t>9.037909,76.5763242</t>
  </si>
  <si>
    <t>22.156605,75.7634217</t>
  </si>
  <si>
    <t>28.2147621,76.8798386</t>
  </si>
  <si>
    <t>16.3283083,74.14348</t>
  </si>
  <si>
    <t>10.3578817,76.296705</t>
  </si>
  <si>
    <t>10.1667638,76.2507686</t>
  </si>
  <si>
    <t>8.9215983,76.6776467</t>
  </si>
  <si>
    <t>9.422695,76.8276483</t>
  </si>
  <si>
    <t>24.9068117,74.686505</t>
  </si>
  <si>
    <t>9.0913033,76.5140917</t>
  </si>
  <si>
    <t>12.5527964,77.8670824</t>
  </si>
  <si>
    <t>11.2402367,77.49844</t>
  </si>
  <si>
    <t>9.404384,76.4779041</t>
  </si>
  <si>
    <t>8.8910183,76.7278667</t>
  </si>
  <si>
    <t>12.552801,77.8670409</t>
  </si>
  <si>
    <t>12.5527981,77.867039</t>
  </si>
  <si>
    <t>8.9241483,76.5779483</t>
  </si>
  <si>
    <t>12.5527972,77.8670373</t>
  </si>
  <si>
    <t>19.0315919,76.4754929</t>
  </si>
  <si>
    <t>23.837619,73.6599786</t>
  </si>
  <si>
    <t>10.059655,76.2999167</t>
  </si>
  <si>
    <t>23.8376707,73.6600412</t>
  </si>
  <si>
    <t>9.9894733,76.71326</t>
  </si>
  <si>
    <t>8.9167,76.5517517</t>
  </si>
  <si>
    <t>19.0314973,76.4756268</t>
  </si>
  <si>
    <t>10.35412,76.2992133</t>
  </si>
  <si>
    <t>9.0424896,76.573002</t>
  </si>
  <si>
    <t>8.4429045,76.946731</t>
  </si>
  <si>
    <t>16.3340881,74.1634521</t>
  </si>
  <si>
    <t>22.7985433,74.5687983</t>
  </si>
  <si>
    <t>9.081455,76.7986533</t>
  </si>
  <si>
    <t>9.4233792,76.8281028</t>
  </si>
  <si>
    <t>16.3340966,74.1634706</t>
  </si>
  <si>
    <t>9.9866567,76.7974867</t>
  </si>
  <si>
    <t>11.4076633,75.77088</t>
  </si>
  <si>
    <t>22.3070833,74.50573</t>
  </si>
  <si>
    <t>20.94478,79.7018217</t>
  </si>
  <si>
    <t>8.924125,76.57795</t>
  </si>
  <si>
    <t>22.2341716,82.4713777</t>
  </si>
  <si>
    <t>20.9448269,79.7021138</t>
  </si>
  <si>
    <t>22.2342062,82.4713572</t>
  </si>
  <si>
    <t>24.5248367,79.5702683</t>
  </si>
  <si>
    <t>10.3666083,76.331265</t>
  </si>
  <si>
    <t>23.9659733,79.2198333</t>
  </si>
  <si>
    <t>23.5177417,81.7190517</t>
  </si>
  <si>
    <t>21.9138198,75.7387501</t>
  </si>
  <si>
    <t>21.9137694,75.7387636</t>
  </si>
  <si>
    <t>20.9448283,79.7018167</t>
  </si>
  <si>
    <t>25.0244244,79.2248819</t>
  </si>
  <si>
    <t>10.060055,76.29678</t>
  </si>
  <si>
    <t>8.4094751,77.025478</t>
  </si>
  <si>
    <t>20.9448009,79.7020178</t>
  </si>
  <si>
    <t>8.4094972,77.0255005</t>
  </si>
  <si>
    <t>21.9138986,75.738748</t>
  </si>
  <si>
    <t>8.4095239,77.0255801</t>
  </si>
  <si>
    <t>21.9138616,75.7388238</t>
  </si>
  <si>
    <t>20.9447673,79.7022024</t>
  </si>
  <si>
    <t>9.0799517,76.79348</t>
  </si>
  <si>
    <t>8.4095597,77.0255812</t>
  </si>
  <si>
    <t>8.8909433,76.728165</t>
  </si>
  <si>
    <t>12.0963261,75.546848</t>
  </si>
  <si>
    <t>20.9447583,79.7020067</t>
  </si>
  <si>
    <t>22.3088233,74.5160083</t>
  </si>
  <si>
    <t>28.3015135,76.8367259</t>
  </si>
  <si>
    <t>28.3015057,76.8367254</t>
  </si>
  <si>
    <t>12.580815,78.4696783</t>
  </si>
  <si>
    <t>28.3013173,76.8365435</t>
  </si>
  <si>
    <t>8.91806,76.5574483</t>
  </si>
  <si>
    <t>20.8085357,75.9713695</t>
  </si>
  <si>
    <t>8.9181117,76.5575383</t>
  </si>
  <si>
    <t>22.35556,82.2734933</t>
  </si>
  <si>
    <t>20.8083719,75.9713499</t>
  </si>
  <si>
    <t>20.8085832,75.971286</t>
  </si>
  <si>
    <t>20.8085935,75.9712687</t>
  </si>
  <si>
    <t>10.3540467,76.2994383</t>
  </si>
  <si>
    <t>20.8085832,75.9712314</t>
  </si>
  <si>
    <t>16.328975,74.1503733</t>
  </si>
  <si>
    <t>20.808565,75.9712636</t>
  </si>
  <si>
    <t>20.8085161,75.9714031</t>
  </si>
  <si>
    <t>10.2247183,76.2585783</t>
  </si>
  <si>
    <t>20.808627,75.9713568</t>
  </si>
  <si>
    <t>18.7402878,75.3154494</t>
  </si>
  <si>
    <t>20.8085516,75.9713689</t>
  </si>
  <si>
    <t>22.775195,81.972555</t>
  </si>
  <si>
    <t>18.7403595,75.3154132</t>
  </si>
  <si>
    <t>20.8087033,75.9714017</t>
  </si>
  <si>
    <t>22.36122,80.7720633</t>
  </si>
  <si>
    <t>20.8088131,75.9714056</t>
  </si>
  <si>
    <t>20.8084905,75.9714</t>
  </si>
  <si>
    <t>18.7403656,75.3154429</t>
  </si>
  <si>
    <t>20.8073902,75.9704076</t>
  </si>
  <si>
    <t>22.7752133,81.9725533</t>
  </si>
  <si>
    <t>20.8083536,75.9711353</t>
  </si>
  <si>
    <t>18.5050683,74.270875</t>
  </si>
  <si>
    <t>8.8802567,76.7121717</t>
  </si>
  <si>
    <t>12.5752317,78.5021367</t>
  </si>
  <si>
    <t>20.2695634,81.4956862</t>
  </si>
  <si>
    <t>10.36424,76.3165067</t>
  </si>
  <si>
    <t>8.89876,76.6653017</t>
  </si>
  <si>
    <t>29.3136664,76.244553</t>
  </si>
  <si>
    <t>16.7442492,74.4670691</t>
  </si>
  <si>
    <t>21.80961,75.205575</t>
  </si>
  <si>
    <t>10.1634217,76.2371067</t>
  </si>
  <si>
    <t>16.8355252,74.312231</t>
  </si>
  <si>
    <t>9.413165,76.866695</t>
  </si>
  <si>
    <t>11.7856267,78.211185</t>
  </si>
  <si>
    <t>24.6467377,79.5988832</t>
  </si>
  <si>
    <t>23.1703471,79.9134902</t>
  </si>
  <si>
    <t>8.3615268,77.213935</t>
  </si>
  <si>
    <t>8.9100511,76.5603111</t>
  </si>
  <si>
    <t>24.1443433,73.9172467</t>
  </si>
  <si>
    <t>16.7444542,74.4670098</t>
  </si>
  <si>
    <t>17.5258941,74.9220698</t>
  </si>
  <si>
    <t>22.1263885,75.6144357</t>
  </si>
  <si>
    <t>16.7422552,74.4668549</t>
  </si>
  <si>
    <t>16.7392469,74.4710786</t>
  </si>
  <si>
    <t>8.6624633,77.0346117</t>
  </si>
  <si>
    <t>8.4614618,76.9452686</t>
  </si>
  <si>
    <t>9.3647119,76.5049293</t>
  </si>
  <si>
    <t>10.33812,76.2644683</t>
  </si>
  <si>
    <t>8.3019117,77.2240983</t>
  </si>
  <si>
    <t>22.1789163,75.5838882</t>
  </si>
  <si>
    <t>22.832075,74.6117017</t>
  </si>
  <si>
    <t>8.6575937,76.7943555</t>
  </si>
  <si>
    <t>22.1789729,75.5833416</t>
  </si>
  <si>
    <t>22.1789946,75.5834909</t>
  </si>
  <si>
    <t>10.3658683,76.316375</t>
  </si>
  <si>
    <t>21.227055,78.5500683</t>
  </si>
  <si>
    <t>10.3549283,76.2990533</t>
  </si>
  <si>
    <t>22.1792158,75.5834996</t>
  </si>
  <si>
    <t>11.4165367,75.7503767</t>
  </si>
  <si>
    <t>12.4081641,79.5467785</t>
  </si>
  <si>
    <t>25.5381897,77.3680052</t>
  </si>
  <si>
    <t>23.1451533,83.1773067</t>
  </si>
  <si>
    <t>10.071772,76.3178359</t>
  </si>
  <si>
    <t>8.9088633,76.5592733</t>
  </si>
  <si>
    <t>22.3039838,82.015142</t>
  </si>
  <si>
    <t>9.0587967,76.81616</t>
  </si>
  <si>
    <t>9.0587828,76.8161506</t>
  </si>
  <si>
    <t>22.3039884,82.015151</t>
  </si>
  <si>
    <t>19.6693717,79.48798</t>
  </si>
  <si>
    <t>9.0587992,76.8161831</t>
  </si>
  <si>
    <t>9.0688867,76.570135</t>
  </si>
  <si>
    <t>12.406354,79.5364634</t>
  </si>
  <si>
    <t>28.6017817,76.6436867</t>
  </si>
  <si>
    <t>9.0588053,76.8161929</t>
  </si>
  <si>
    <t>11.4271749,75.7682681</t>
  </si>
  <si>
    <t>9.9840367,76.8006283</t>
  </si>
  <si>
    <t>9.0587861,76.8161395</t>
  </si>
  <si>
    <t>22.8337275,83.4965218</t>
  </si>
  <si>
    <t>8.6562011,77.0622808</t>
  </si>
  <si>
    <t>9.0588795,76.8162074</t>
  </si>
  <si>
    <t>8.9192983,76.5533716</t>
  </si>
  <si>
    <t>22.8579368,81.9125353</t>
  </si>
  <si>
    <t>8.6608583,77.0645567</t>
  </si>
  <si>
    <t>9.0588367,76.8161526</t>
  </si>
  <si>
    <t>9.0587608,76.8162721</t>
  </si>
  <si>
    <t>12.4081433,79.5383767</t>
  </si>
  <si>
    <t>9.91892,77.7915467</t>
  </si>
  <si>
    <t>9.0587651,76.8162341</t>
  </si>
  <si>
    <t>8.3619843,77.222386</t>
  </si>
  <si>
    <t>12.4081917,79.5384967</t>
  </si>
  <si>
    <t>8.9176333,76.55707</t>
  </si>
  <si>
    <t>8.8911083,76.7282467</t>
  </si>
  <si>
    <t>23.1686089,79.9233148</t>
  </si>
  <si>
    <t>22.179175,75.5835685</t>
  </si>
  <si>
    <t>12.4081464,79.5383533</t>
  </si>
  <si>
    <t>11.4144933,75.750485</t>
  </si>
  <si>
    <t>9.0254083,76.5855867</t>
  </si>
  <si>
    <t>9.58881,76.3379517</t>
  </si>
  <si>
    <t>9.0253933,76.5856367</t>
  </si>
  <si>
    <t>8.4334429,76.9553005</t>
  </si>
  <si>
    <t>23.2496629,77.4964298</t>
  </si>
  <si>
    <t>9.0424467,76.5754817</t>
  </si>
  <si>
    <t>8.8911167,76.7282367</t>
  </si>
  <si>
    <t>8.93738,76.6456617</t>
  </si>
  <si>
    <t>23.2496619,77.4964312</t>
  </si>
  <si>
    <t>23.249656,77.496421</t>
  </si>
  <si>
    <t>9.9852183,76.79936</t>
  </si>
  <si>
    <t>22.0822,80.6797338</t>
  </si>
  <si>
    <t>8.4334424,76.9553012</t>
  </si>
  <si>
    <t>23.2496605,77.4964274</t>
  </si>
  <si>
    <t>24.4909117,74.1217452</t>
  </si>
  <si>
    <t>22.2408068,76.1377667</t>
  </si>
  <si>
    <t>9.0253803,76.5856502</t>
  </si>
  <si>
    <t>23.2496554,77.4964258</t>
  </si>
  <si>
    <t>22.2407183,76.1378567</t>
  </si>
  <si>
    <t>10.3396967,76.2724367</t>
  </si>
  <si>
    <t>22.2407383,76.1378733</t>
  </si>
  <si>
    <t>28.0539354,76.5238497</t>
  </si>
  <si>
    <t>8.8927716,76.5612674</t>
  </si>
  <si>
    <t>25.3609199,74.6304284</t>
  </si>
  <si>
    <t>12.5524333,78.4415467</t>
  </si>
  <si>
    <t>9.4384383,76.8369333</t>
  </si>
  <si>
    <t>22.2330717,82.2955817</t>
  </si>
  <si>
    <t>24.4909117,74.1217471</t>
  </si>
  <si>
    <t>25.3609176,74.6304252</t>
  </si>
  <si>
    <t>9.4384382,76.8369333</t>
  </si>
  <si>
    <t>22.082196,80.6797329</t>
  </si>
  <si>
    <t>25.360923,74.6304282</t>
  </si>
  <si>
    <t>19.2064776,74.7418367</t>
  </si>
  <si>
    <t>8.6683863,77.0677517</t>
  </si>
  <si>
    <t>8.8658724,76.6727797</t>
  </si>
  <si>
    <t>8.45555,76.9519633</t>
  </si>
  <si>
    <t>8.3638217,77.2236675</t>
  </si>
  <si>
    <t>8.3236917,77.227165</t>
  </si>
  <si>
    <t>10.3618367,76.320475</t>
  </si>
  <si>
    <t>8.3638216,77.2236677</t>
  </si>
  <si>
    <t>8.3638211,77.223668</t>
  </si>
  <si>
    <t>8.3638192,77.2236689</t>
  </si>
  <si>
    <t>23.4625683,74.92862</t>
  </si>
  <si>
    <t>10.3380733,76.2687583</t>
  </si>
  <si>
    <t>8.9674983,76.5379483</t>
  </si>
  <si>
    <t>23.1309334,81.9814965</t>
  </si>
  <si>
    <t>8.6576067,76.7943633</t>
  </si>
  <si>
    <t>16.6650329,74.5142289</t>
  </si>
  <si>
    <t>23.2523104,75.0350491</t>
  </si>
  <si>
    <t>11.5272317,75.7210717</t>
  </si>
  <si>
    <t>8.8762683,76.67571</t>
  </si>
  <si>
    <t>23.2522252,75.0350835</t>
  </si>
  <si>
    <t>24.68766,79.5182133</t>
  </si>
  <si>
    <t>8.666875,77.067415</t>
  </si>
  <si>
    <t>9.3741933,76.4852517</t>
  </si>
  <si>
    <t>10.3549099,76.2990331</t>
  </si>
  <si>
    <t>24.6876567,79.518235</t>
  </si>
  <si>
    <t>23.6078593,74.9440861</t>
  </si>
  <si>
    <t>22.2818078,82.0115906</t>
  </si>
  <si>
    <t>9.2296284,76.4463541</t>
  </si>
  <si>
    <t>23.6753308,74.9559713</t>
  </si>
  <si>
    <t>16.3276058,74.1473148</t>
  </si>
  <si>
    <t>9.2474733,76.45443</t>
  </si>
  <si>
    <t>20.9245017,75.325635</t>
  </si>
  <si>
    <t>19.6704383,79.4906267</t>
  </si>
  <si>
    <t>9.247684,76.4544089</t>
  </si>
  <si>
    <t>9.247516,76.4545339</t>
  </si>
  <si>
    <t>8.8851734,76.5753061</t>
  </si>
  <si>
    <t>20.8736665,75.1112942</t>
  </si>
  <si>
    <t>10.2128321,76.2376757</t>
  </si>
  <si>
    <t>20.873667,75.111293</t>
  </si>
  <si>
    <t>11.5672935,79.5934865</t>
  </si>
  <si>
    <t>20.8736664,75.1112904</t>
  </si>
  <si>
    <t>21.0103969,75.5500504</t>
  </si>
  <si>
    <t>20.0574183,74.6784117</t>
  </si>
  <si>
    <t>20.8736654,75.1112847</t>
  </si>
  <si>
    <t>23.638995,74.91823</t>
  </si>
  <si>
    <t>11.5672919,79.5934835</t>
  </si>
  <si>
    <t>20.8732231,75.1111402</t>
  </si>
  <si>
    <t>21.0104001,75.5500533</t>
  </si>
  <si>
    <t>23.1696429,79.9067633</t>
  </si>
  <si>
    <t>8.6440685,77.0662482</t>
  </si>
  <si>
    <t>8.6912083,77.099945</t>
  </si>
  <si>
    <t>8.7883733,78.130215</t>
  </si>
  <si>
    <t>10.3912533,76.278415</t>
  </si>
  <si>
    <t>8.8976373,76.7020648</t>
  </si>
  <si>
    <t>21.010396,75.5500496</t>
  </si>
  <si>
    <t>23.5915827,74.1758054</t>
  </si>
  <si>
    <t>16.0105402,73.6835716</t>
  </si>
  <si>
    <t>8.1577767,77.4214667</t>
  </si>
  <si>
    <t>8.6661667,77.0725967</t>
  </si>
  <si>
    <t>8.9200917,76.5538767</t>
  </si>
  <si>
    <t>28.27899,76.1392417</t>
  </si>
  <si>
    <t>21.2754217,78.58879</t>
  </si>
  <si>
    <t>8.9201182,76.5538525</t>
  </si>
  <si>
    <t>17.0027383,74.0853634</t>
  </si>
  <si>
    <t>19.9192383,78.23333</t>
  </si>
  <si>
    <t>17.00271,74.0853567</t>
  </si>
  <si>
    <t>23.458255,81.553815</t>
  </si>
  <si>
    <t>17.0027346,74.0853535</t>
  </si>
  <si>
    <t>9.0274517,76.80994</t>
  </si>
  <si>
    <t>23.3012998,77.406124</t>
  </si>
  <si>
    <t>21.761185,79.493625</t>
  </si>
  <si>
    <t>8.7873517,78.1338683</t>
  </si>
  <si>
    <t>27.4014563,74.9312543</t>
  </si>
  <si>
    <t>18.891336,77.8472975</t>
  </si>
  <si>
    <t>22.1043517,80.5458751</t>
  </si>
  <si>
    <t>23.3012851,77.4061373</t>
  </si>
  <si>
    <t>18.8913581,77.8473013</t>
  </si>
  <si>
    <t>23.3012994,77.4061168</t>
  </si>
  <si>
    <t>11.40903,75.7596235</t>
  </si>
  <si>
    <t>10.1173133,76.28346</t>
  </si>
  <si>
    <t>23.301299,77.4061156</t>
  </si>
  <si>
    <t>16.710605,74.3952583</t>
  </si>
  <si>
    <t>23.3012989,77.4061143</t>
  </si>
  <si>
    <t>24.9273017,76.2845033</t>
  </si>
  <si>
    <t>19.1777483,74.5312533</t>
  </si>
  <si>
    <t>9.8426568,77.9343367</t>
  </si>
  <si>
    <t>23.3012995,77.4061129</t>
  </si>
  <si>
    <t>23.3012811,77.406138</t>
  </si>
  <si>
    <t>27.3939276,74.9203448</t>
  </si>
  <si>
    <t>23.7643861,75.5370856</t>
  </si>
  <si>
    <t>19.0374117,73.8837483</t>
  </si>
  <si>
    <t>20.7102017,76.5670833</t>
  </si>
  <si>
    <t>9.8426561,77.9343529</t>
  </si>
  <si>
    <t>23.3012912,77.406108</t>
  </si>
  <si>
    <t>8.8821283,76.5781367</t>
  </si>
  <si>
    <t>9.3712017,76.5212317</t>
  </si>
  <si>
    <t>23.7637024,75.5364683</t>
  </si>
  <si>
    <t>8.8824381,76.5769246</t>
  </si>
  <si>
    <t>10.1199367,76.2944567</t>
  </si>
  <si>
    <t>8.3696329,77.2277143</t>
  </si>
  <si>
    <t>22.7843883,81.8690567</t>
  </si>
  <si>
    <t>8.8827515,76.5757014</t>
  </si>
  <si>
    <t>8.6733683,77.0734083</t>
  </si>
  <si>
    <t>9.9902067,76.8000033</t>
  </si>
  <si>
    <t>12.1086648,75.5278306</t>
  </si>
  <si>
    <t>10.068955,78.08633</t>
  </si>
  <si>
    <t>8.93757,76.641615</t>
  </si>
  <si>
    <t>12.5620817,78.5403417</t>
  </si>
  <si>
    <t>21.7500383,79.3987111</t>
  </si>
  <si>
    <t>8.4428383,76.9462933</t>
  </si>
  <si>
    <t>29.5948517,76.1173854</t>
  </si>
  <si>
    <t>8.7913433,78.1360383</t>
  </si>
  <si>
    <t>8.9375867,76.6415733</t>
  </si>
  <si>
    <t>8.442815,76.9463</t>
  </si>
  <si>
    <t>19.2046223,74.7413601</t>
  </si>
  <si>
    <t>10.0858787,76.3185717</t>
  </si>
  <si>
    <t>8.8901273,76.6423871</t>
  </si>
  <si>
    <t>29.5948791,76.1174243</t>
  </si>
  <si>
    <t>8.6573234,76.7947899</t>
  </si>
  <si>
    <t>22.8992928,81.9669651</t>
  </si>
  <si>
    <t>19.2046657,74.7413632</t>
  </si>
  <si>
    <t>8.8899464,76.6423932</t>
  </si>
  <si>
    <t>10.1655483,76.2135983</t>
  </si>
  <si>
    <t>29.5947234,76.1175525</t>
  </si>
  <si>
    <t>9.5256976,76.3281343</t>
  </si>
  <si>
    <t>8.8899182,76.6422883</t>
  </si>
  <si>
    <t>28.2771401,76.1400217</t>
  </si>
  <si>
    <t>9.5256962,76.3281346</t>
  </si>
  <si>
    <t>29.5948767,76.117435</t>
  </si>
  <si>
    <t>26.6067619,75.9429091</t>
  </si>
  <si>
    <t>8.8901366,76.6422796</t>
  </si>
  <si>
    <t>23.179655,75.203495</t>
  </si>
  <si>
    <t>11.596839,79.3135732</t>
  </si>
  <si>
    <t>9.5047434,76.3208704</t>
  </si>
  <si>
    <t>21.0164631,75.5635384</t>
  </si>
  <si>
    <t>24.4989867,79.5476533</t>
  </si>
  <si>
    <t>9.397465,76.4860217</t>
  </si>
  <si>
    <t>19.6706767,79.490315</t>
  </si>
  <si>
    <t>21.016457,75.5635156</t>
  </si>
  <si>
    <t>16.0105439,73.6835754</t>
  </si>
  <si>
    <t>21.0164574,75.5634853</t>
  </si>
  <si>
    <t>21.016478,75.563466</t>
  </si>
  <si>
    <t>9.5135541,76.3194711</t>
  </si>
  <si>
    <t>9.5136917,76.3194167</t>
  </si>
  <si>
    <t>23.707401,77.0918196</t>
  </si>
  <si>
    <t>22.383695,80.7340233</t>
  </si>
  <si>
    <t>23.4569751,81.6771838</t>
  </si>
  <si>
    <t>20.0574267,74.6783817</t>
  </si>
  <si>
    <t>16.0105409,73.6835735</t>
  </si>
  <si>
    <t>23.7074124,77.0918406</t>
  </si>
  <si>
    <t>22.1199345,75.6122645</t>
  </si>
  <si>
    <t>27.91376,76.2275883</t>
  </si>
  <si>
    <t>8.911535,76.6927267</t>
  </si>
  <si>
    <t>8.9381567,76.642165</t>
  </si>
  <si>
    <t>23.7074169,77.09185</t>
  </si>
  <si>
    <t>8.3734533,77.20528</t>
  </si>
  <si>
    <t>16.010546,73.6835743</t>
  </si>
  <si>
    <t>8.6766614,77.0692777</t>
  </si>
  <si>
    <t>8.4502883,76.9420017</t>
  </si>
  <si>
    <t>24.7723661,81.8192136</t>
  </si>
  <si>
    <t>27.9138117,76.2275483</t>
  </si>
  <si>
    <t>8.6777835,77.0674668</t>
  </si>
  <si>
    <t>8.9190033,76.55539</t>
  </si>
  <si>
    <t>11.5968188,79.3135653</t>
  </si>
  <si>
    <t>23.7470971,81.0342943</t>
  </si>
  <si>
    <t>23.7074194,77.0918081</t>
  </si>
  <si>
    <t>16.666492,74.2008239</t>
  </si>
  <si>
    <t>24.7722523,81.8192197</t>
  </si>
  <si>
    <t>8.6787021,77.0665853</t>
  </si>
  <si>
    <t>8.6791333,77.06583</t>
  </si>
  <si>
    <t>24.7725461,81.8191456</t>
  </si>
  <si>
    <t>10.3737221,76.3471058</t>
  </si>
  <si>
    <t>11.8725599,78.27414</t>
  </si>
  <si>
    <t>23.7074259,77.0918329</t>
  </si>
  <si>
    <t>22.2189917,74.488735</t>
  </si>
  <si>
    <t>9.8233552,76.3487554</t>
  </si>
  <si>
    <t>25.05125,79.1310967</t>
  </si>
  <si>
    <t>24.7726422,81.8191359</t>
  </si>
  <si>
    <t>23.7074097,77.091821</t>
  </si>
  <si>
    <t>11.8725533,78.2741333</t>
  </si>
  <si>
    <t>20.8501222,75.087282</t>
  </si>
  <si>
    <t>24.7726135,81.8191383</t>
  </si>
  <si>
    <t>8.8992813,76.5677586</t>
  </si>
  <si>
    <t>23.2955783,79.7583467</t>
  </si>
  <si>
    <t>20.8501223,75.087282</t>
  </si>
  <si>
    <t>20.8501224,75.0872821</t>
  </si>
  <si>
    <t>9.3960883,76.4871</t>
  </si>
  <si>
    <t>12.2016353,75.456689</t>
  </si>
  <si>
    <t>8.91967,76.5548249</t>
  </si>
  <si>
    <t>20.8501227,75.0872811</t>
  </si>
  <si>
    <t>10.21285,76.23776</t>
  </si>
  <si>
    <t>8.8938217,76.66407</t>
  </si>
  <si>
    <t>10.2037767,76.2670633</t>
  </si>
  <si>
    <t>24.7733396,81.8192185</t>
  </si>
  <si>
    <t>25.8211845,75.9772927</t>
  </si>
  <si>
    <t>22.0015867,79.2668883</t>
  </si>
  <si>
    <t>21.2754433,78.5887467</t>
  </si>
  <si>
    <t>8.8693583,77.9934933</t>
  </si>
  <si>
    <t>11.8725502,78.2741358</t>
  </si>
  <si>
    <t>29.5228967,76.1535883</t>
  </si>
  <si>
    <t>23.5191014,77.7976365</t>
  </si>
  <si>
    <t>8.4761854,76.961219</t>
  </si>
  <si>
    <t>9.2484108,76.4548787</t>
  </si>
  <si>
    <t>22.3419567,78.703175</t>
  </si>
  <si>
    <t>11.872525,78.27414</t>
  </si>
  <si>
    <t>29.522895,76.1535817</t>
  </si>
  <si>
    <t>23.4013067,79.5078267</t>
  </si>
  <si>
    <t>19.528009,79.9296702</t>
  </si>
  <si>
    <t>29.5228988,76.1535792</t>
  </si>
  <si>
    <t>19.0477384,73.8378273</t>
  </si>
  <si>
    <t>29.522875,76.1535767</t>
  </si>
  <si>
    <t>11.750885,78.205895</t>
  </si>
  <si>
    <t>8.9352733,76.613905</t>
  </si>
  <si>
    <t>17.6843039,75.9139469</t>
  </si>
  <si>
    <t>11.7512483,78.2055433</t>
  </si>
  <si>
    <t>8.4022743,77.2108745</t>
  </si>
  <si>
    <t>8.8894305,76.7276476</t>
  </si>
  <si>
    <t>8.91972,76.5544717</t>
  </si>
  <si>
    <t>24.8154653,81.7886903</t>
  </si>
  <si>
    <t>12.5555134,78.5098072</t>
  </si>
  <si>
    <t>11.57405,75.674385</t>
  </si>
  <si>
    <t>11.7515967,78.205705</t>
  </si>
  <si>
    <t>24.8153582,81.7885662</t>
  </si>
  <si>
    <t>9.988705,76.8025133</t>
  </si>
  <si>
    <t>24.8152449,81.7885883</t>
  </si>
  <si>
    <t>24.815208,81.788697</t>
  </si>
  <si>
    <t>8.3328,77.2253867</t>
  </si>
  <si>
    <t>12.5554881,78.5098022</t>
  </si>
  <si>
    <t>24.4990967,79.547615</t>
  </si>
  <si>
    <t>24.4990067,79.5476317</t>
  </si>
  <si>
    <t>24.707005,81.9941833</t>
  </si>
  <si>
    <t>11.5622467,75.6964917</t>
  </si>
  <si>
    <t>12.5554989,78.5098099</t>
  </si>
  <si>
    <t>18.4561467,73.84375</t>
  </si>
  <si>
    <t>23.527983,77.8117837</t>
  </si>
  <si>
    <t>9.0697917,76.5078183</t>
  </si>
  <si>
    <t>10.246595,76.23431</t>
  </si>
  <si>
    <t>21.53354,80.3953967</t>
  </si>
  <si>
    <t>9.42273,76.8230233</t>
  </si>
  <si>
    <t>8.143797,77.4145519</t>
  </si>
  <si>
    <t>26.9347977,75.7433843</t>
  </si>
  <si>
    <t>23.6297267,75.1089567</t>
  </si>
  <si>
    <t>26.9347975,75.7433838</t>
  </si>
  <si>
    <t>10.366525,76.28344</t>
  </si>
  <si>
    <t>8.1436569,77.4145247</t>
  </si>
  <si>
    <t>20.6808974,76.2092596</t>
  </si>
  <si>
    <t>23.2936164,77.4170665</t>
  </si>
  <si>
    <t>21.16263,78.434935</t>
  </si>
  <si>
    <t>11.4693748,75.77057</t>
  </si>
  <si>
    <t>9.3122377,78.1327298</t>
  </si>
  <si>
    <t>25.4547831,75.8071423</t>
  </si>
  <si>
    <t>10.0729033,76.28814</t>
  </si>
  <si>
    <t>22.3956365,82.2764216</t>
  </si>
  <si>
    <t>16.7086944,74.4682711</t>
  </si>
  <si>
    <t>10.3969067,76.2737117</t>
  </si>
  <si>
    <t>10.3374733,76.2730883</t>
  </si>
  <si>
    <t>18.5207017,74.219485</t>
  </si>
  <si>
    <t>26.6069753,75.9464646</t>
  </si>
  <si>
    <t>17.6534745,75.9155277</t>
  </si>
  <si>
    <t>16.3116623,74.1392078</t>
  </si>
  <si>
    <t>12.9102063,79.3265592</t>
  </si>
  <si>
    <t>22.8642848,74.5077614</t>
  </si>
  <si>
    <t>21.2267983,78.5499917</t>
  </si>
  <si>
    <t>11.4104769,75.7860766</t>
  </si>
  <si>
    <t>8.6363133,77.0502767</t>
  </si>
  <si>
    <t>10.1766642,76.2125943</t>
  </si>
  <si>
    <t>22.3028983,78.7032133</t>
  </si>
  <si>
    <t>9.3929933,76.4899967</t>
  </si>
  <si>
    <t>17.6534792,75.9155282</t>
  </si>
  <si>
    <t>12.910215,79.3265417</t>
  </si>
  <si>
    <t>8.6363124,77.0502662</t>
  </si>
  <si>
    <t>11.3049198,79.55015</t>
  </si>
  <si>
    <t>23.5331133,79.8220533</t>
  </si>
  <si>
    <t>9.0354526,76.6016311</t>
  </si>
  <si>
    <t>8.6362115,77.0502116</t>
  </si>
  <si>
    <t>12.9102294,79.3265412</t>
  </si>
  <si>
    <t>9.0356437,76.6016684</t>
  </si>
  <si>
    <t>12.18837,75.4664983</t>
  </si>
  <si>
    <t>12.910185,79.3265167</t>
  </si>
  <si>
    <t>8.8894221,76.7276155</t>
  </si>
  <si>
    <t>19.612865,81.8698483</t>
  </si>
  <si>
    <t>23.3141942,77.1890586</t>
  </si>
  <si>
    <t>21.2259815,78.566326</t>
  </si>
  <si>
    <t>8.6361233,77.0502233</t>
  </si>
  <si>
    <t>25.3303483,74.6500317</t>
  </si>
  <si>
    <t>19.4399533,74.9865817</t>
  </si>
  <si>
    <t>18.0445467,74.4786583</t>
  </si>
  <si>
    <t>8.3859495,77.2212835</t>
  </si>
  <si>
    <t>8.6361165,77.0502196</t>
  </si>
  <si>
    <t>19.4399483,74.98658</t>
  </si>
  <si>
    <t>10.1030771,76.3219784</t>
  </si>
  <si>
    <t>9.8293337,76.3456942</t>
  </si>
  <si>
    <t>21.0403802,75.0627331</t>
  </si>
  <si>
    <t>9.0959667,76.4941533</t>
  </si>
  <si>
    <t>8.3859495,77.2212828</t>
  </si>
  <si>
    <t>21.0403892,75.0627469</t>
  </si>
  <si>
    <t>17.6468558,75.9415015</t>
  </si>
  <si>
    <t>9.8291792,76.3456804</t>
  </si>
  <si>
    <t>21.0403846,75.0627577</t>
  </si>
  <si>
    <t>21.0403739,75.0627369</t>
  </si>
  <si>
    <t>23.2091917,75.03683</t>
  </si>
  <si>
    <t>19.634435,77.976935</t>
  </si>
  <si>
    <t>21.0403697,75.0627368</t>
  </si>
  <si>
    <t>22.9904962,79.9882409</t>
  </si>
  <si>
    <t>21.0403714,75.0627455</t>
  </si>
  <si>
    <t>8.2828283,77.11221</t>
  </si>
  <si>
    <t>21.1626217,78.435</t>
  </si>
  <si>
    <t>23.5606862,74.4326936</t>
  </si>
  <si>
    <t>11.9078955,79.7006551</t>
  </si>
  <si>
    <t>21.0403859,75.0627353</t>
  </si>
  <si>
    <t>16.311847,74.1391703</t>
  </si>
  <si>
    <t>22.9904928,79.9882436</t>
  </si>
  <si>
    <t>8.3365012,77.1638613</t>
  </si>
  <si>
    <t>21.0403906,75.0627483</t>
  </si>
  <si>
    <t>11.90748,79.701885</t>
  </si>
  <si>
    <t>11.5289617,75.69675</t>
  </si>
  <si>
    <t>8.9197533,76.5543533</t>
  </si>
  <si>
    <t>8.9270583,76.6347167</t>
  </si>
  <si>
    <t>8.498225,77.5479567</t>
  </si>
  <si>
    <t>24.5762067,80.821505</t>
  </si>
  <si>
    <t>20.391935,75.9987767</t>
  </si>
  <si>
    <t>8.9083667,76.5637483</t>
  </si>
  <si>
    <t>8.3365014,77.1638644</t>
  </si>
  <si>
    <t>11.3187142,79.5532782</t>
  </si>
  <si>
    <t>10.3650517,76.2808483</t>
  </si>
  <si>
    <t>8.7016501,77.0926138</t>
  </si>
  <si>
    <t>21.0403832,75.0627636</t>
  </si>
  <si>
    <t>8.4447067,76.949955</t>
  </si>
  <si>
    <t>10.0004367,76.7416283</t>
  </si>
  <si>
    <t>24.69079,81.99389</t>
  </si>
  <si>
    <t>21.0403821,75.0627363</t>
  </si>
  <si>
    <t>21.6751917,74.9679136</t>
  </si>
  <si>
    <t>8.4447082,76.9499549</t>
  </si>
  <si>
    <t>8.4447755,76.9499084</t>
  </si>
  <si>
    <t>21.0398966,75.0622864</t>
  </si>
  <si>
    <t>8.4448118,76.9499075</t>
  </si>
  <si>
    <t>8.4446733,76.949695</t>
  </si>
  <si>
    <t>19.6718204,79.4908278</t>
  </si>
  <si>
    <t>8.4497725,76.9516929</t>
  </si>
  <si>
    <t>9.0306367,76.8075333</t>
  </si>
  <si>
    <t>24.8513983,80.0957733</t>
  </si>
  <si>
    <t>10.0774683,76.28973</t>
  </si>
  <si>
    <t>22.8035867,81.6397767</t>
  </si>
  <si>
    <t>10.0695183,76.2885883</t>
  </si>
  <si>
    <t>21.0401176,75.0623421</t>
  </si>
  <si>
    <t>16.665655,74.5109433</t>
  </si>
  <si>
    <t>9.0714033,76.508075</t>
  </si>
  <si>
    <t>8.3758269,77.2226798</t>
  </si>
  <si>
    <t>9.5714625,76.3185028</t>
  </si>
  <si>
    <t>23.1966817,74.4523833</t>
  </si>
  <si>
    <t>22.8035967,81.6396917</t>
  </si>
  <si>
    <t>22.4307733,78.6847317</t>
  </si>
  <si>
    <t>8.4511767,77.0103117</t>
  </si>
  <si>
    <t>18.38582,74.025925</t>
  </si>
  <si>
    <t>19.8695907,78.5729507</t>
  </si>
  <si>
    <t>8.4511167,77.0102217</t>
  </si>
  <si>
    <t>18.385805,74.0259283</t>
  </si>
  <si>
    <t>8.4611333,76.99408</t>
  </si>
  <si>
    <t>8.1435116,77.4145948</t>
  </si>
  <si>
    <t>8.9935049,77.2076531</t>
  </si>
  <si>
    <t>8.8838897,76.577863</t>
  </si>
  <si>
    <t>8.8838807,76.5778703</t>
  </si>
  <si>
    <t>9.383945,76.51028</t>
  </si>
  <si>
    <t>8.8838595,76.5778581</t>
  </si>
  <si>
    <t>25.0345517,79.142465</t>
  </si>
  <si>
    <t>8.8839491,76.5781131</t>
  </si>
  <si>
    <t>12.2638117,78.6895533</t>
  </si>
  <si>
    <t>8.1434569,77.4145533</t>
  </si>
  <si>
    <t>8.8839432,76.5780696</t>
  </si>
  <si>
    <t>8.883918,76.5779675</t>
  </si>
  <si>
    <t>13.333735,79.448885</t>
  </si>
  <si>
    <t>23.8583736,73.6322112</t>
  </si>
  <si>
    <t>16.6490483,73.9694869</t>
  </si>
  <si>
    <t>23.2285525,74.844513</t>
  </si>
  <si>
    <t>8.8839454,76.5780047</t>
  </si>
  <si>
    <t>22.1386205,76.0984002</t>
  </si>
  <si>
    <t>8.8839147,76.5780014</t>
  </si>
  <si>
    <t>10.0964939,76.3174381</t>
  </si>
  <si>
    <t>10.2466317,76.235705</t>
  </si>
  <si>
    <t>23.1655908,79.8957219</t>
  </si>
  <si>
    <t>8.8839367,76.5780394</t>
  </si>
  <si>
    <t>8.8839415,76.5780111</t>
  </si>
  <si>
    <t>11.8836518,77.9321598</t>
  </si>
  <si>
    <t>23.1982593,77.0881641</t>
  </si>
  <si>
    <t>8.366322,77.2200735</t>
  </si>
  <si>
    <t>8.8839247,76.5780325</t>
  </si>
  <si>
    <t>8.8839363,76.578078</t>
  </si>
  <si>
    <t>25.1275933,79.8738126</t>
  </si>
  <si>
    <t>8.88394,76.5780941</t>
  </si>
  <si>
    <t>23.01329,76.7313073</t>
  </si>
  <si>
    <t>8.88393,76.57806</t>
  </si>
  <si>
    <t>23.2285458,74.8445203</t>
  </si>
  <si>
    <t>18.610972,73.7834764</t>
  </si>
  <si>
    <t>28.2126417,76.8825283</t>
  </si>
  <si>
    <t>8.8839421,76.5780986</t>
  </si>
  <si>
    <t>23.1819939,75.2041119</t>
  </si>
  <si>
    <t>11.3189103,79.5539054</t>
  </si>
  <si>
    <t>11.2598183,79.5410767</t>
  </si>
  <si>
    <t>18.6078827,73.7809284</t>
  </si>
  <si>
    <t>10.1299534,76.269105</t>
  </si>
  <si>
    <t>21.7819752,79.3658656</t>
  </si>
  <si>
    <t>25.1275964,79.8738106</t>
  </si>
  <si>
    <t>8.8839029,76.5780091</t>
  </si>
  <si>
    <t>23.2285277,74.8445298</t>
  </si>
  <si>
    <t>19.2719165,73.1742834</t>
  </si>
  <si>
    <t>20.2098343,78.2988769</t>
  </si>
  <si>
    <t>8.8839433,76.5780217</t>
  </si>
  <si>
    <t>11.6985167,79.66999</t>
  </si>
  <si>
    <t>11.554485,75.683645</t>
  </si>
  <si>
    <t>11.4148033,75.7755817</t>
  </si>
  <si>
    <t>11.6985,79.6699817</t>
  </si>
  <si>
    <t>8.353305,77.18971</t>
  </si>
  <si>
    <t>23.0486567,76.37322</t>
  </si>
  <si>
    <t>18.6118839,73.7841574</t>
  </si>
  <si>
    <t>20.2098342,78.2988773</t>
  </si>
  <si>
    <t>12.9103467,79.2856017</t>
  </si>
  <si>
    <t>9.0893713,76.4954958</t>
  </si>
  <si>
    <t>25.1275842,79.8738163</t>
  </si>
  <si>
    <t>25.5219846,77.2586547</t>
  </si>
  <si>
    <t>16.6651172,74.5135151</t>
  </si>
  <si>
    <t>23.1982553,77.0881662</t>
  </si>
  <si>
    <t>22.178178,76.0742992</t>
  </si>
  <si>
    <t>12.2645817,78.6919967</t>
  </si>
  <si>
    <t>25.2789983,78.8809933</t>
  </si>
  <si>
    <t>8.9084283,76.5637317</t>
  </si>
  <si>
    <t>25.2789933,78.8810033</t>
  </si>
  <si>
    <t>22.7881986,81.9708726</t>
  </si>
  <si>
    <t>22.7883213,81.9707968</t>
  </si>
  <si>
    <t>20.7033517,76.5638317</t>
  </si>
  <si>
    <t>23.198256,77.0881585</t>
  </si>
  <si>
    <t>23.2062322,74.4555539</t>
  </si>
  <si>
    <t>9.37488,76.5087583</t>
  </si>
  <si>
    <t>10.3311417,76.285235</t>
  </si>
  <si>
    <t>8.9247328,76.6295744</t>
  </si>
  <si>
    <t>23.2941862,77.4191079</t>
  </si>
  <si>
    <t>21.279283,78.5811841</t>
  </si>
  <si>
    <t>8.9219567,76.55336</t>
  </si>
  <si>
    <t>8.9246332,76.6295304</t>
  </si>
  <si>
    <t>16.6981471,74.1995879</t>
  </si>
  <si>
    <t>11.6076046,79.4666406</t>
  </si>
  <si>
    <t>23.8583981,74.0613721</t>
  </si>
  <si>
    <t>24.18139,81.7630967</t>
  </si>
  <si>
    <t>27.921055,76.17669</t>
  </si>
  <si>
    <t>25.8222633,76.0006571</t>
  </si>
  <si>
    <t>23.2889233,79.7679867</t>
  </si>
  <si>
    <t>11.1739783,77.4580133</t>
  </si>
  <si>
    <t>20.70323,76.5638</t>
  </si>
  <si>
    <t>10.1800033,76.2110917</t>
  </si>
  <si>
    <t>19.6214175,79.4842865</t>
  </si>
  <si>
    <t>9.4202517,76.8264</t>
  </si>
  <si>
    <t>8.910995,76.5646167</t>
  </si>
  <si>
    <t>22.2438268,82.4644944</t>
  </si>
  <si>
    <t>22.2438352,82.464489</t>
  </si>
  <si>
    <t>8.3717849,77.1729351</t>
  </si>
  <si>
    <t>16.6825004,74.2942945</t>
  </si>
  <si>
    <t>23.8583981,74.061402</t>
  </si>
  <si>
    <t>8.9012004,76.6625421</t>
  </si>
  <si>
    <t>23.3606249,79.4228584</t>
  </si>
  <si>
    <t>10.0885417,76.267275</t>
  </si>
  <si>
    <t>8.3730017,77.1581567</t>
  </si>
  <si>
    <t>8.9011783,76.662385</t>
  </si>
  <si>
    <t>22.2438263,82.4644904</t>
  </si>
  <si>
    <t>16.8912169,74.5856254</t>
  </si>
  <si>
    <t>22.2438268,82.4644973</t>
  </si>
  <si>
    <t>22.2438209,82.4644946</t>
  </si>
  <si>
    <t>11.6429111,79.2798506</t>
  </si>
  <si>
    <t>23.8748232,74.0374347</t>
  </si>
  <si>
    <t>8.2675431,77.4389993</t>
  </si>
  <si>
    <t>11.3973567,75.7563367</t>
  </si>
  <si>
    <t>9.9879383,76.7885483</t>
  </si>
  <si>
    <t>23.08158,79.483245</t>
  </si>
  <si>
    <t>19.6622283,78.0069283</t>
  </si>
  <si>
    <t>8.4467933,76.9581133</t>
  </si>
  <si>
    <t>11.6429212,79.2798448</t>
  </si>
  <si>
    <t>24.7573703,79.0070629</t>
  </si>
  <si>
    <t>25.8265705,76.0083406</t>
  </si>
  <si>
    <t>22.84096,83.4667817</t>
  </si>
  <si>
    <t>8.2909367,77.4525583</t>
  </si>
  <si>
    <t>23.460773,81.5818053</t>
  </si>
  <si>
    <t>11.6429186,79.2798395</t>
  </si>
  <si>
    <t>23.4605276,81.5828914</t>
  </si>
  <si>
    <t>20.8610178,74.9774218</t>
  </si>
  <si>
    <t>23.2498591,75.1045131</t>
  </si>
  <si>
    <t>24.1722405,73.9820462</t>
  </si>
  <si>
    <t>24.1722521,73.9820563</t>
  </si>
  <si>
    <t>23.2498592,75.1045132</t>
  </si>
  <si>
    <t>23.2498593,75.1045122</t>
  </si>
  <si>
    <t>11.5294347,75.668279</t>
  </si>
  <si>
    <t>24.1722532,73.9820872</t>
  </si>
  <si>
    <t>23.2498622,75.1045083</t>
  </si>
  <si>
    <t>16.6981916,74.1995878</t>
  </si>
  <si>
    <t>18.4786251,74.2686546</t>
  </si>
  <si>
    <t>24.1722542,73.9820879</t>
  </si>
  <si>
    <t>8.8926201,76.7282282</t>
  </si>
  <si>
    <t>16.6981496,74.1995881</t>
  </si>
  <si>
    <t>8.357404,77.2304462</t>
  </si>
  <si>
    <t>24.1722546,73.9820881</t>
  </si>
  <si>
    <t>8.1373034,77.4107949</t>
  </si>
  <si>
    <t>11.5057284,75.7981398</t>
  </si>
  <si>
    <t>23.8466233,73.8207667</t>
  </si>
  <si>
    <t>23.2495925,75.1041881</t>
  </si>
  <si>
    <t>24.1722562,73.982091</t>
  </si>
  <si>
    <t>9.2463221,76.4413399</t>
  </si>
  <si>
    <t>11.6429151,79.2798786</t>
  </si>
  <si>
    <t>24.1722581,73.98209</t>
  </si>
  <si>
    <t>8.4372056,76.9477926</t>
  </si>
  <si>
    <t>8.2340467,77.2475367</t>
  </si>
  <si>
    <t>9.954295,78.122495</t>
  </si>
  <si>
    <t>24.1722589,73.9820764</t>
  </si>
  <si>
    <t>9.8458245,76.3376715</t>
  </si>
  <si>
    <t>24.1722486,73.9820953</t>
  </si>
  <si>
    <t>9.954218,78.1225168</t>
  </si>
  <si>
    <t>8.89265,76.7281833</t>
  </si>
  <si>
    <t>22.751435,81.915245</t>
  </si>
  <si>
    <t>8.6732353,77.0329071</t>
  </si>
  <si>
    <t>9.8457774,76.3377354</t>
  </si>
  <si>
    <t>8.6624977,77.0345168</t>
  </si>
  <si>
    <t>9.2421171,76.4536985</t>
  </si>
  <si>
    <t>23.3746574,75.0228954</t>
  </si>
  <si>
    <t>10.0757633,76.28438</t>
  </si>
  <si>
    <t>10.1062483,78.0922183</t>
  </si>
  <si>
    <t>12.487605,79.15546</t>
  </si>
  <si>
    <t>19.5478091,74.9320861</t>
  </si>
  <si>
    <t>11.5025797,79.276206</t>
  </si>
  <si>
    <t>19.6689833,79.4910933</t>
  </si>
  <si>
    <t>21.2679631,78.5859439</t>
  </si>
  <si>
    <t>23.56263,79.5439283</t>
  </si>
  <si>
    <t>10.1789283,76.2078333</t>
  </si>
  <si>
    <t>10.142418,76.315726</t>
  </si>
  <si>
    <t>16.6633164,74.206393</t>
  </si>
  <si>
    <t>11.502597,79.2761981</t>
  </si>
  <si>
    <t>23.374666,75.0228865</t>
  </si>
  <si>
    <t>8.9141867,76.563205</t>
  </si>
  <si>
    <t>9.245495,76.452235</t>
  </si>
  <si>
    <t>26.5678466,74.86777</t>
  </si>
  <si>
    <t>22.95985,74.7505483</t>
  </si>
  <si>
    <t>11.502596,79.2761985</t>
  </si>
  <si>
    <t>11.9057517,79.734205</t>
  </si>
  <si>
    <t>8.9217317,76.5529317</t>
  </si>
  <si>
    <t>21.7336294,79.3678475</t>
  </si>
  <si>
    <t>10.402425,76.3671617</t>
  </si>
  <si>
    <t>8.3540033,77.2009667</t>
  </si>
  <si>
    <t>24.935653,73.8200541</t>
  </si>
  <si>
    <t>11.5026328,79.276187</t>
  </si>
  <si>
    <t>10.0810877,76.3142376</t>
  </si>
  <si>
    <t>8.902377,76.5619931</t>
  </si>
  <si>
    <t>10.005385,76.7402067</t>
  </si>
  <si>
    <t>11.5026337,79.2761863</t>
  </si>
  <si>
    <t>22.2086352,74.7577347</t>
  </si>
  <si>
    <t>11.5026334,79.2761861</t>
  </si>
  <si>
    <t>11.5259646,75.6320874</t>
  </si>
  <si>
    <t>8.4517967,76.9624317</t>
  </si>
  <si>
    <t>8.3247605,77.1506524</t>
  </si>
  <si>
    <t>9.5714401,76.3185245</t>
  </si>
  <si>
    <t>8.9137283,76.5642067</t>
  </si>
  <si>
    <t>24.9357717,73.8200917</t>
  </si>
  <si>
    <t>9.5714564,76.318549</t>
  </si>
  <si>
    <t>23.0831833,79.4140167</t>
  </si>
  <si>
    <t>8.3247609,77.1506529</t>
  </si>
  <si>
    <t>10.0771983,76.28686</t>
  </si>
  <si>
    <t>12.9488733,78.9036517</t>
  </si>
  <si>
    <t>21.1361233,78.6421567</t>
  </si>
  <si>
    <t>10.3311517,76.2837867</t>
  </si>
  <si>
    <t>11.5026372,79.276188</t>
  </si>
  <si>
    <t>23.577425,79.805075</t>
  </si>
  <si>
    <t>9.396325,76.51089</t>
  </si>
  <si>
    <t>8.9216686,76.5522511</t>
  </si>
  <si>
    <t>12.580475,78.4711083</t>
  </si>
  <si>
    <t>11.6430371,79.2798667</t>
  </si>
  <si>
    <t>8.6894533,77.10505</t>
  </si>
  <si>
    <t>22.833415,74.5612767</t>
  </si>
  <si>
    <t>19.501469,75.1803171</t>
  </si>
  <si>
    <t>19.501463,75.1803108</t>
  </si>
  <si>
    <t>18.4309717,73.8610217</t>
  </si>
  <si>
    <t>10.2493972,76.2360002</t>
  </si>
  <si>
    <t>19.5014582,75.1803185</t>
  </si>
  <si>
    <t>8.1210983,77.4069817</t>
  </si>
  <si>
    <t>18.4310535,73.8611318</t>
  </si>
  <si>
    <t>19.5014619,75.1803231</t>
  </si>
  <si>
    <t>10.1344517,76.2724017</t>
  </si>
  <si>
    <t>11.5795741,79.5975303</t>
  </si>
  <si>
    <t>9.3600867,76.46758</t>
  </si>
  <si>
    <t>18.4310691,73.8612533</t>
  </si>
  <si>
    <t>18.431125,73.8613033</t>
  </si>
  <si>
    <t>10.1344303,76.2724104</t>
  </si>
  <si>
    <t>22.3428533,74.48886</t>
  </si>
  <si>
    <t>8.9137417,76.5641683</t>
  </si>
  <si>
    <t>23.5915827,74.1758051</t>
  </si>
  <si>
    <t>19.5014664,75.1803245</t>
  </si>
  <si>
    <t>25.078895,78.62241</t>
  </si>
  <si>
    <t>18.431112,73.8612987</t>
  </si>
  <si>
    <t>8.9304091,76.6286869</t>
  </si>
  <si>
    <t>22.2775417,75.5322</t>
  </si>
  <si>
    <t>12.5831943,78.4732418</t>
  </si>
  <si>
    <t>12.5831941,78.4732417</t>
  </si>
  <si>
    <t>10.0935567,76.2682217</t>
  </si>
  <si>
    <t>23.3592905,81.6934893</t>
  </si>
  <si>
    <t>12.940194,78.8876913</t>
  </si>
  <si>
    <t>12.583194,78.4732418</t>
  </si>
  <si>
    <t>19.5480037,74.9321529</t>
  </si>
  <si>
    <t>12.0407305,75.4526602</t>
  </si>
  <si>
    <t>16.717325,74.41209</t>
  </si>
  <si>
    <t>19.3413675,73.3477943</t>
  </si>
  <si>
    <t>22.2775412,75.5322039</t>
  </si>
  <si>
    <t>9.0536983,76.5074617</t>
  </si>
  <si>
    <t>22.2775133,75.5322133</t>
  </si>
  <si>
    <t>22.03182,74.950655</t>
  </si>
  <si>
    <t>19.047452,73.8377202</t>
  </si>
  <si>
    <t>11.5876828,79.5523955</t>
  </si>
  <si>
    <t>11.5876852,79.5523893</t>
  </si>
  <si>
    <t>28.2147367,76.8238183</t>
  </si>
  <si>
    <t>11.5876853,79.5523892</t>
  </si>
  <si>
    <t>11.5876811,79.5523979</t>
  </si>
  <si>
    <t>9.3527167,76.4644417</t>
  </si>
  <si>
    <t>11.5876811,79.5523977</t>
  </si>
  <si>
    <t>23.4441813,81.6270847</t>
  </si>
  <si>
    <t>25.1050152,79.9640838</t>
  </si>
  <si>
    <t>9.9881517,76.7832</t>
  </si>
  <si>
    <t>8.920675,76.5512983</t>
  </si>
  <si>
    <t>22.8897197,84.3755417</t>
  </si>
  <si>
    <t>11.417015,75.77536</t>
  </si>
  <si>
    <t>12.8452566,79.2610729</t>
  </si>
  <si>
    <t>8.6702904,77.0775267</t>
  </si>
  <si>
    <t>26.5955074,75.8828683</t>
  </si>
  <si>
    <t>18.6143038,73.8005606</t>
  </si>
  <si>
    <t>13.3324883,79.4834567</t>
  </si>
  <si>
    <t>8.2339483,77.2475633</t>
  </si>
  <si>
    <t>19.695246,74.3011219</t>
  </si>
  <si>
    <t>10.005365,76.7401117</t>
  </si>
  <si>
    <t>8.4447383,76.9498667</t>
  </si>
  <si>
    <t>23.3136683,79.385195</t>
  </si>
  <si>
    <t>23.9803467,79.1831115</t>
  </si>
  <si>
    <t>10.0957636,76.3184352</t>
  </si>
  <si>
    <t>11.528905,75.69658</t>
  </si>
  <si>
    <t>21.0274802,78.22216</t>
  </si>
  <si>
    <t>22.9099283,80.48929</t>
  </si>
  <si>
    <t>22.3844383,78.5487049</t>
  </si>
  <si>
    <t>11.563653,75.7091495</t>
  </si>
  <si>
    <t>28.6261001,76.4694648</t>
  </si>
  <si>
    <t>24.346675,81.4850256</t>
  </si>
  <si>
    <t>24.3466793,81.4842263</t>
  </si>
  <si>
    <t>24.3466883,81.478185</t>
  </si>
  <si>
    <t>21.9594312,77.5176671</t>
  </si>
  <si>
    <t>21.6415566,83.4113651</t>
  </si>
  <si>
    <t>8.8022056,78.1494606</t>
  </si>
  <si>
    <t>8.8022056,78.1494605</t>
  </si>
  <si>
    <t>9.35316,77.5968167</t>
  </si>
  <si>
    <t>9.361425,77.5910533</t>
  </si>
  <si>
    <t>19.2701499,76.7847992</t>
  </si>
  <si>
    <t>23.981762,79.1981114</t>
  </si>
  <si>
    <t>9.4907133,77.646135</t>
  </si>
  <si>
    <t>9.5125463,77.6280439</t>
  </si>
  <si>
    <t>9.5217377,77.6354533</t>
  </si>
  <si>
    <t>24.202951,75.3963069</t>
  </si>
  <si>
    <t>24.2593426,81.5473234</t>
  </si>
  <si>
    <t>24.2593429,81.547323</t>
  </si>
  <si>
    <t>24.2593428,81.5473228</t>
  </si>
  <si>
    <t>23.1982567,77.0881549</t>
  </si>
  <si>
    <t>24.5583567,72.8083517</t>
  </si>
  <si>
    <t>24.5580956,72.808634</t>
  </si>
  <si>
    <t>24.5581027,72.808628</t>
  </si>
  <si>
    <t>21.2915643,81.0979189</t>
  </si>
  <si>
    <t>21.2915602,81.0978945</t>
  </si>
  <si>
    <t>21.2915611,81.0978763</t>
  </si>
  <si>
    <t>21.2915678,81.0978939</t>
  </si>
  <si>
    <t>21.2915697,81.0978777</t>
  </si>
  <si>
    <t>21.2915679,81.0978806</t>
  </si>
  <si>
    <t>21.0164304,75.5634073</t>
  </si>
  <si>
    <t>_TASK404137</t>
  </si>
  <si>
    <t>RT11-SMA2</t>
  </si>
  <si>
    <t>_TASK454671</t>
  </si>
  <si>
    <t>FL03-TASK-313921</t>
  </si>
  <si>
    <t>_TASK429015</t>
  </si>
  <si>
    <t>23.7670533,81.342535</t>
  </si>
  <si>
    <t>FL02-TASK-313921</t>
  </si>
  <si>
    <t>23.1390215,79.6745265</t>
  </si>
  <si>
    <t>23.249859,75.1045132</t>
  </si>
  <si>
    <t>8.4334429,76.9553009</t>
  </si>
  <si>
    <t>8.4334427,76.9553012</t>
  </si>
  <si>
    <t>8.433442,76.9552993</t>
  </si>
  <si>
    <t>21.0164151,75.5633814</t>
  </si>
  <si>
    <t>12.5555226,78.509808</t>
  </si>
  <si>
    <t>_TASK458111</t>
  </si>
  <si>
    <t>FL02-TASK-286045</t>
  </si>
  <si>
    <t>_TASK455621</t>
  </si>
  <si>
    <t>FL02-TASK-286118</t>
  </si>
  <si>
    <t>_TASK455620</t>
  </si>
  <si>
    <t>FL02-TASK-286046</t>
  </si>
  <si>
    <t>_TASK454700</t>
  </si>
  <si>
    <t>FL03-TASK-274995</t>
  </si>
  <si>
    <t>12.40672,79.5366583</t>
  </si>
  <si>
    <t>25.1232809,78.6840943</t>
  </si>
  <si>
    <t>20.8736643,75.1112956</t>
  </si>
  <si>
    <t>24.8154994,81.7888969</t>
  </si>
  <si>
    <t>24.8153553,81.7891099</t>
  </si>
  <si>
    <t>9.4043817,76.4779083</t>
  </si>
  <si>
    <t>23.6005868,75.0660153</t>
  </si>
  <si>
    <t>12.5555082,78.5098012</t>
  </si>
  <si>
    <t>_TASK458117</t>
  </si>
  <si>
    <t>FL01-TASK-373430</t>
  </si>
  <si>
    <t>_TASK458116</t>
  </si>
  <si>
    <t>FL01-TASK-373440</t>
  </si>
  <si>
    <t>_TASK458137</t>
  </si>
  <si>
    <t>FL01-TASK-370707</t>
  </si>
  <si>
    <t>_TASK458136</t>
  </si>
  <si>
    <t>FL01-TASK-367312</t>
  </si>
  <si>
    <t>_TASK458131</t>
  </si>
  <si>
    <t>FL01-TASK-398697</t>
  </si>
  <si>
    <t>_TASK458130</t>
  </si>
  <si>
    <t>FL01-TASK-389816</t>
  </si>
  <si>
    <t>_TASK458129</t>
  </si>
  <si>
    <t>FL01-TASK-391506</t>
  </si>
  <si>
    <t>_TASK458128</t>
  </si>
  <si>
    <t>FL01-TASK-391513</t>
  </si>
  <si>
    <t>8.8741967,76.6745067</t>
  </si>
  <si>
    <t>26.1330136,75.6737737</t>
  </si>
  <si>
    <t>10.078611,76.2772709</t>
  </si>
  <si>
    <t>8.4535667,76.9441167</t>
  </si>
  <si>
    <t>26.0334213,76.3578075</t>
  </si>
  <si>
    <t>26.1329918,75.6737631</t>
  </si>
  <si>
    <t>8.8741517,76.674485</t>
  </si>
  <si>
    <t>26.033443,76.3577616</t>
  </si>
  <si>
    <t>8.8741788,76.6744726</t>
  </si>
  <si>
    <t>8.874226,76.6743994</t>
  </si>
  <si>
    <t>8.4535595,76.9441196</t>
  </si>
  <si>
    <t>12.2867367,78.4867533</t>
  </si>
  <si>
    <t>21.7033233,75.1404067</t>
  </si>
  <si>
    <t>27.4625367,75.5984117</t>
  </si>
  <si>
    <t>8.45343,76.9441317</t>
  </si>
  <si>
    <t>20.9873367,79.7395767</t>
  </si>
  <si>
    <t>10.0778995,76.2779066</t>
  </si>
  <si>
    <t>11.53494,79.3555138</t>
  </si>
  <si>
    <t>8.8742233,76.67459</t>
  </si>
  <si>
    <t>8.4534298,76.9441316</t>
  </si>
  <si>
    <t>8.969035,76.53226</t>
  </si>
  <si>
    <t>8.4534183,76.944105</t>
  </si>
  <si>
    <t>8.4534317,76.9440867</t>
  </si>
  <si>
    <t>27.4625112,75.5984212</t>
  </si>
  <si>
    <t>27.4625254,75.5983422</t>
  </si>
  <si>
    <t>10.3785183,76.33388</t>
  </si>
  <si>
    <t>27.4624809,75.5983879</t>
  </si>
  <si>
    <t>10.0765848,76.2789102</t>
  </si>
  <si>
    <t>27.4625333,75.5983967</t>
  </si>
  <si>
    <t>9.0903524,76.5622209</t>
  </si>
  <si>
    <t>23.30476,82.859675</t>
  </si>
  <si>
    <t>22.2956083,74.4586183</t>
  </si>
  <si>
    <t>24.17546,81.750365</t>
  </si>
  <si>
    <t>8.931455,76.6742683</t>
  </si>
  <si>
    <t>23.1446817,83.1763067</t>
  </si>
  <si>
    <t>24.1373017,73.96592</t>
  </si>
  <si>
    <t>12.5419527,78.5404563</t>
  </si>
  <si>
    <t>24.1372929,73.9659048</t>
  </si>
  <si>
    <t>9.0741333,76.5419317</t>
  </si>
  <si>
    <t>24.1373342,73.965961</t>
  </si>
  <si>
    <t>8.4450517,76.945775</t>
  </si>
  <si>
    <t>24.1373709,73.9659487</t>
  </si>
  <si>
    <t>24.1372742,73.9659204</t>
  </si>
  <si>
    <t>9.0297017,76.7922703</t>
  </si>
  <si>
    <t>24.1372817,73.9659535</t>
  </si>
  <si>
    <t>22.2108482,74.7546733</t>
  </si>
  <si>
    <t>23.3048183,82.8596483</t>
  </si>
  <si>
    <t>10.1138787,76.2725081</t>
  </si>
  <si>
    <t>8.4450433,76.9457683</t>
  </si>
  <si>
    <t>24.6958017,79.4669017</t>
  </si>
  <si>
    <t>11.47109,77.8643033</t>
  </si>
  <si>
    <t>8.9867233,76.5244433</t>
  </si>
  <si>
    <t>24.4055733,81.900735</t>
  </si>
  <si>
    <t>9.0730937,76.8547335</t>
  </si>
  <si>
    <t>9.0730929,76.8547232</t>
  </si>
  <si>
    <t>11.5247217,75.6890967</t>
  </si>
  <si>
    <t>11.5247548,75.6891428</t>
  </si>
  <si>
    <t>11.5315149,75.7089533</t>
  </si>
  <si>
    <t>16.6882526,74.1693474</t>
  </si>
  <si>
    <t>23.7644183,83.1965867</t>
  </si>
  <si>
    <t>10.11557,76.2835917</t>
  </si>
  <si>
    <t>10.0638267,76.303425</t>
  </si>
  <si>
    <t>10.0003459,76.7418025</t>
  </si>
  <si>
    <t>9.0351133,77.337295</t>
  </si>
  <si>
    <t>10.0003667,76.7418033</t>
  </si>
  <si>
    <t>10.1505633,76.281695</t>
  </si>
  <si>
    <t>11.4910283,77.9173383</t>
  </si>
  <si>
    <t>22.0017217,79.27035</t>
  </si>
  <si>
    <t>24.88311,76.2670933</t>
  </si>
  <si>
    <t>16.773851878094845,74.55947466810476</t>
  </si>
  <si>
    <t>9.1093917,76.51574</t>
  </si>
  <si>
    <t>23.209465,75.0361333</t>
  </si>
  <si>
    <t>16.6882521,74.1693473</t>
  </si>
  <si>
    <t>23.4628035,74.9277867</t>
  </si>
  <si>
    <t>8.90728,76.5632467</t>
  </si>
  <si>
    <t>8.9690443,76.5298751</t>
  </si>
  <si>
    <t>8.6986333,77.10953</t>
  </si>
  <si>
    <t>8.6514583,76.77964</t>
  </si>
  <si>
    <t>18.5087317,74.3222217</t>
  </si>
  <si>
    <t>23.0960683,80.0173717</t>
  </si>
  <si>
    <t>23.1391,79.67441</t>
  </si>
  <si>
    <t>26.06534,75.0140533</t>
  </si>
  <si>
    <t>10.3342733,76.281855</t>
  </si>
  <si>
    <t>8.8782883,76.7241</t>
  </si>
  <si>
    <t>23.3047483,82.85964</t>
  </si>
  <si>
    <t>17.2642827,74.8462976</t>
  </si>
  <si>
    <t>23.1391667,79.6744117</t>
  </si>
  <si>
    <t>18.7402816,75.3154167</t>
  </si>
  <si>
    <t>8.8783449,76.7240416</t>
  </si>
  <si>
    <t>23.4403869,79.5385442</t>
  </si>
  <si>
    <t>10.0753636,76.2789803</t>
  </si>
  <si>
    <t>23.7179467,76.0097167</t>
  </si>
  <si>
    <t>18.4737776,74.2819516</t>
  </si>
  <si>
    <t>8.4549137,76.9352368</t>
  </si>
  <si>
    <t>16.6882517,74.1693467</t>
  </si>
  <si>
    <t>10.36717,76.3147267</t>
  </si>
  <si>
    <t>16.6882518,74.1693453</t>
  </si>
  <si>
    <t>17.5264183,74.921655</t>
  </si>
  <si>
    <t>8.9127999,76.7075867</t>
  </si>
  <si>
    <t>17.0367645,73.9641566</t>
  </si>
  <si>
    <t>8.9127555,76.7075636</t>
  </si>
  <si>
    <t>21.3347367,76.0062717</t>
  </si>
  <si>
    <t>16.6882517,74.1693441</t>
  </si>
  <si>
    <t>18.4738247,74.2819751</t>
  </si>
  <si>
    <t>17.036465,73.9641567</t>
  </si>
  <si>
    <t>16.6882448,74.1693262</t>
  </si>
  <si>
    <t>17.5263783,74.9216283</t>
  </si>
  <si>
    <t>11.5262,75.6973267</t>
  </si>
  <si>
    <t>8.9126814,76.7077133</t>
  </si>
  <si>
    <t>8.91271,76.7076783</t>
  </si>
  <si>
    <t>24.4748713,74.1283729</t>
  </si>
  <si>
    <t>8.9127667,76.707615</t>
  </si>
  <si>
    <t>17.0364478,73.9640972</t>
  </si>
  <si>
    <t>21.5389417,80.38217</t>
  </si>
  <si>
    <t>23.4626735,74.9276661</t>
  </si>
  <si>
    <t>24.6266149,77.3228306</t>
  </si>
  <si>
    <t>9.245055,76.4561517</t>
  </si>
  <si>
    <t>10.148275,76.245615</t>
  </si>
  <si>
    <t>11.7122017,79.7680067</t>
  </si>
  <si>
    <t>9.0751817,76.81322</t>
  </si>
  <si>
    <t>17.0372051,73.9637596</t>
  </si>
  <si>
    <t>23.3978879,81.6168023</t>
  </si>
  <si>
    <t>10.3621667,76.293435</t>
  </si>
  <si>
    <t>24.3943867,81.904175</t>
  </si>
  <si>
    <t>25.090965,79.2496683</t>
  </si>
  <si>
    <t>23.3978918,81.6168089</t>
  </si>
  <si>
    <t>11.54779,79.740605</t>
  </si>
  <si>
    <t>23.304845,82.8596467</t>
  </si>
  <si>
    <t>9.99112,76.7898783</t>
  </si>
  <si>
    <t>11.5477901,79.7406049</t>
  </si>
  <si>
    <t>20.4542642,75.6645122</t>
  </si>
  <si>
    <t>11.5478031,79.7406077</t>
  </si>
  <si>
    <t>17.0369254,73.9639294</t>
  </si>
  <si>
    <t>20.4542683,75.6644977</t>
  </si>
  <si>
    <t>9.0248033,76.7919087</t>
  </si>
  <si>
    <t>8.9256583,76.6772783</t>
  </si>
  <si>
    <t>8.9161867,76.5591617</t>
  </si>
  <si>
    <t>11.7121467,79.7680567</t>
  </si>
  <si>
    <t>23.1508733,79.9101733</t>
  </si>
  <si>
    <t>8.6624133,77.0772284</t>
  </si>
  <si>
    <t>9.9903433,76.7903733</t>
  </si>
  <si>
    <t>8.4094613,77.0296725</t>
  </si>
  <si>
    <t>23.8150139,77.4926792</t>
  </si>
  <si>
    <t>23.2523136,75.0350265</t>
  </si>
  <si>
    <t>8.919445,76.5740267</t>
  </si>
  <si>
    <t>8.2873533,77.105515</t>
  </si>
  <si>
    <t>11.4160583,75.765735</t>
  </si>
  <si>
    <t>23.8151287,77.4923086</t>
  </si>
  <si>
    <t>17.0366883,73.9640667</t>
  </si>
  <si>
    <t>10.0623642,76.2880618</t>
  </si>
  <si>
    <t>11.5636797,75.7091719</t>
  </si>
  <si>
    <t>9.08782,76.5115533</t>
  </si>
  <si>
    <t>11.4567317,78.2707217</t>
  </si>
  <si>
    <t>22.3609496,80.7718311</t>
  </si>
  <si>
    <t>9.0268979,76.7911603</t>
  </si>
  <si>
    <t>8.6528877,76.7894395</t>
  </si>
  <si>
    <t>9.087822,76.5115528</t>
  </si>
  <si>
    <t>22.7302467,74.621655</t>
  </si>
  <si>
    <t>9.0899135,76.5624679</t>
  </si>
  <si>
    <t>12.5577235,77.824894</t>
  </si>
  <si>
    <t>19.1501579,74.1377707</t>
  </si>
  <si>
    <t>9.0353922,76.5335118</t>
  </si>
  <si>
    <t>12.5608119,77.8277597</t>
  </si>
  <si>
    <t>9.0353552,76.5335368</t>
  </si>
  <si>
    <t>10.36753,76.3405883</t>
  </si>
  <si>
    <t>23.5017294,79.5312387</t>
  </si>
  <si>
    <t>19.5478982,74.9319857</t>
  </si>
  <si>
    <t>9.0353382,76.5335491</t>
  </si>
  <si>
    <t>19.5475217,74.9316337</t>
  </si>
  <si>
    <t>9.0353471,76.5335899</t>
  </si>
  <si>
    <t>23.4628517,74.9289367</t>
  </si>
  <si>
    <t>8.8832054,76.5756206</t>
  </si>
  <si>
    <t>23.6099033,74.9514133</t>
  </si>
  <si>
    <t>8.883275,76.5756383</t>
  </si>
  <si>
    <t>9.035318,76.5336474</t>
  </si>
  <si>
    <t>23.6099767,74.9514117</t>
  </si>
  <si>
    <t>8.8831796,76.575679</t>
  </si>
  <si>
    <t>11.1984183,79.5357317</t>
  </si>
  <si>
    <t>10.0460953,76.2974695</t>
  </si>
  <si>
    <t>8.9245993,76.6778711</t>
  </si>
  <si>
    <t>29.5948193,76.1173175</t>
  </si>
  <si>
    <t>8.8797432,76.7248262</t>
  </si>
  <si>
    <t>29.5948206,76.1173036</t>
  </si>
  <si>
    <t>29.5948708,76.1173109</t>
  </si>
  <si>
    <t>29.5949452,76.1172714</t>
  </si>
  <si>
    <t>12.0756217,75.48632</t>
  </si>
  <si>
    <t>24.8547171,74.6086882</t>
  </si>
  <si>
    <t>19.150188,74.1377625</t>
  </si>
  <si>
    <t>19.150185,74.1377653</t>
  </si>
  <si>
    <t>12.3004023,78.7899222</t>
  </si>
  <si>
    <t>19.1501967,74.1377645</t>
  </si>
  <si>
    <t>8.4119517,77.0255533</t>
  </si>
  <si>
    <t>8.440453,76.9478173</t>
  </si>
  <si>
    <t>19.1502082,74.1377592</t>
  </si>
  <si>
    <t>19.1502236,74.1377713</t>
  </si>
  <si>
    <t>19.1501466,74.1377573</t>
  </si>
  <si>
    <t>19.5469788,74.9314805</t>
  </si>
  <si>
    <t>22.104385,76.0800917</t>
  </si>
  <si>
    <t>9.9879424,76.7898956</t>
  </si>
  <si>
    <t>10.3612083,76.32229</t>
  </si>
  <si>
    <t>23.6107567,83.620465</t>
  </si>
  <si>
    <t>19.6708817,79.490085</t>
  </si>
  <si>
    <t>8.9197683,76.591295</t>
  </si>
  <si>
    <t>22.3440317,78.6670133</t>
  </si>
  <si>
    <t>9.244265,76.4467217</t>
  </si>
  <si>
    <t>23.403583,81.6197924</t>
  </si>
  <si>
    <t>23.8328207,73.6732677</t>
  </si>
  <si>
    <t>22.8129661,82.0095658</t>
  </si>
  <si>
    <t>23.8326525,73.6734596</t>
  </si>
  <si>
    <t>25.2056389,78.7428494</t>
  </si>
  <si>
    <t>8.449106,77.1858734</t>
  </si>
  <si>
    <t>22.156447,75.7633735</t>
  </si>
  <si>
    <t>10.36515,76.3360683</t>
  </si>
  <si>
    <t>8.4491466,77.1858219</t>
  </si>
  <si>
    <t>8.4489483,77.1859033</t>
  </si>
  <si>
    <t>24.9284917,74.679245</t>
  </si>
  <si>
    <t>8.67012,77.0225517</t>
  </si>
  <si>
    <t>21.15469,78.1791717</t>
  </si>
  <si>
    <t>23.9045796,74.0572658</t>
  </si>
  <si>
    <t>22.0012849,79.2686532</t>
  </si>
  <si>
    <t>17.0365049,73.9641739</t>
  </si>
  <si>
    <t>23.0170297,79.1329073</t>
  </si>
  <si>
    <t>24.8547828,74.6085957</t>
  </si>
  <si>
    <t>23.9045701,74.0572662</t>
  </si>
  <si>
    <t>24.3880383,81.5563667</t>
  </si>
  <si>
    <t>VISAKH VIJAYAN (Deleted)</t>
  </si>
  <si>
    <t>NILESH KANHALYALAL GITKHANE (Deleted)</t>
  </si>
  <si>
    <t>PROBIR SANA (Deleted)</t>
  </si>
  <si>
    <t>RANJIT TARACHAND CHAVAN (Deleted)</t>
  </si>
  <si>
    <t>CHANDA JAT (Deleted)</t>
  </si>
  <si>
    <t>11.5349398,79.3555141</t>
  </si>
  <si>
    <t>_TASK458122</t>
  </si>
  <si>
    <t>FL02-TASK-277029</t>
  </si>
  <si>
    <t>_TASK458120</t>
  </si>
  <si>
    <t>FL02-TASK-287174</t>
  </si>
  <si>
    <t>11.5331816,79.3523485</t>
  </si>
  <si>
    <t>11.5342289,79.3528277</t>
  </si>
  <si>
    <t>23.600945,74.9508583</t>
  </si>
  <si>
    <t>16.6962537,74.2321142</t>
  </si>
  <si>
    <t>16.6964646,74.2318783</t>
  </si>
  <si>
    <t>16.6964384,74.2319662</t>
  </si>
  <si>
    <t>16.6967512,74.2326077</t>
  </si>
  <si>
    <t>_TASK458202</t>
  </si>
  <si>
    <t>FL01-TASK-352372</t>
  </si>
  <si>
    <t>_TASK458198</t>
  </si>
  <si>
    <t>FL01-TASK-400288</t>
  </si>
  <si>
    <t>_TASK458197</t>
  </si>
  <si>
    <t>FL01-TASK-400292</t>
  </si>
  <si>
    <t>_TASK458196</t>
  </si>
  <si>
    <t>FL01-TASK-400298</t>
  </si>
  <si>
    <t>_TASK458195</t>
  </si>
  <si>
    <t>FL01-TASK-400307</t>
  </si>
  <si>
    <t>_TASK458194</t>
  </si>
  <si>
    <t>FL02-TASK-398065</t>
  </si>
  <si>
    <t>_TASK458193</t>
  </si>
  <si>
    <t>26.91082,75.1840667</t>
  </si>
  <si>
    <t>FL01-TASK-398065</t>
  </si>
  <si>
    <t>_TASK458200</t>
  </si>
  <si>
    <t>FL01-TASK-352404</t>
  </si>
  <si>
    <t>_TASK458192</t>
  </si>
  <si>
    <t>FL01-TASK-398082</t>
  </si>
  <si>
    <t>_TASK458188</t>
  </si>
  <si>
    <t>FL01-TASK-352354</t>
  </si>
  <si>
    <t>_TASK458182</t>
  </si>
  <si>
    <t>FL01-TASK-352388</t>
  </si>
  <si>
    <t>10.0342748,78.3440112</t>
  </si>
  <si>
    <t>_TASK458165</t>
  </si>
  <si>
    <t>FL01-TASK-386707</t>
  </si>
  <si>
    <t>_TASK458160</t>
  </si>
  <si>
    <t>FL01-TASK-373326</t>
  </si>
  <si>
    <t>_TASK458159</t>
  </si>
  <si>
    <t>FL02-TASK-373440</t>
  </si>
  <si>
    <t>_TASK458158</t>
  </si>
  <si>
    <t>FL01-TASK-373355</t>
  </si>
  <si>
    <t>_TASK458161</t>
  </si>
  <si>
    <t>FL01-TASK-386711</t>
  </si>
  <si>
    <t>_TASK458157</t>
  </si>
  <si>
    <t>FL01-TASK-373425</t>
  </si>
  <si>
    <t>_TASK458148</t>
  </si>
  <si>
    <t>FL01-TASK-376032</t>
  </si>
  <si>
    <t>_TASK458147</t>
  </si>
  <si>
    <t>FL01-TASK-376097</t>
  </si>
  <si>
    <t>_TASK458146</t>
  </si>
  <si>
    <t>FL01-TASK-376082</t>
  </si>
  <si>
    <t>22.6819333,74.95183</t>
  </si>
  <si>
    <t>11.4305217,75.7711767</t>
  </si>
  <si>
    <t>8.905335,76.75845</t>
  </si>
  <si>
    <t>8.6436833,76.7889667</t>
  </si>
  <si>
    <t>20.99826,76.120595</t>
  </si>
  <si>
    <t>8.905365,76.7584567</t>
  </si>
  <si>
    <t>8.4277633,77.1961317</t>
  </si>
  <si>
    <t>8.4277689,77.1961353</t>
  </si>
  <si>
    <t>8.1008633,77.4315783</t>
  </si>
  <si>
    <t>8.4277949,77.1961411</t>
  </si>
  <si>
    <t>8.4278235,77.1961299</t>
  </si>
  <si>
    <t>26.568675,74.8658032</t>
  </si>
  <si>
    <t>20.9982603,76.1205954</t>
  </si>
  <si>
    <t>24.9024583,74.6251317</t>
  </si>
  <si>
    <t>25.7599298,75.3717122</t>
  </si>
  <si>
    <t>20.998155,76.1206667</t>
  </si>
  <si>
    <t>9.017471,76.5743348</t>
  </si>
  <si>
    <t>20.9982233,76.120575</t>
  </si>
  <si>
    <t>25.7600233,75.3717367</t>
  </si>
  <si>
    <t>9.0171621,76.5739753</t>
  </si>
  <si>
    <t>11.532425,75.71168</t>
  </si>
  <si>
    <t>9.0171989,76.5740813</t>
  </si>
  <si>
    <t>12.5240136,78.3189765</t>
  </si>
  <si>
    <t>20.9982232,76.1205748</t>
  </si>
  <si>
    <t>23.3363014,74.95784</t>
  </si>
  <si>
    <t>20.998185,76.120675</t>
  </si>
  <si>
    <t>8.4435133,76.9470437</t>
  </si>
  <si>
    <t>12.084552,75.39501</t>
  </si>
  <si>
    <t>12.0845388,75.3950301</t>
  </si>
  <si>
    <t>12.084541,75.3950426</t>
  </si>
  <si>
    <t>12.0844896,75.3950726</t>
  </si>
  <si>
    <t>8.9053517,76.7583883</t>
  </si>
  <si>
    <t>16.7433226,74.4654096</t>
  </si>
  <si>
    <t>16.7433335,74.4653918</t>
  </si>
  <si>
    <t>23.4685083,74.9166267</t>
  </si>
  <si>
    <t>8.9054183,76.7584433</t>
  </si>
  <si>
    <t>8.9054333,76.75841</t>
  </si>
  <si>
    <t>8.9054,76.7584161</t>
  </si>
  <si>
    <t>8.9054183,76.7584667</t>
  </si>
  <si>
    <t>8.93181,76.6444233</t>
  </si>
  <si>
    <t>8.93173,76.6444917</t>
  </si>
  <si>
    <t>24.017467,74.8618755</t>
  </si>
  <si>
    <t>11.8946683,78.8570683</t>
  </si>
  <si>
    <t>8.90083,76.74784</t>
  </si>
  <si>
    <t>26.1325203,75.9290175</t>
  </si>
  <si>
    <t>12.9449835,78.8746189</t>
  </si>
  <si>
    <t>8.4423058,76.9502771</t>
  </si>
  <si>
    <t>8.92503,76.5477783</t>
  </si>
  <si>
    <t>20.9933717,74.3140233</t>
  </si>
  <si>
    <t>23.4688033,74.93001</t>
  </si>
  <si>
    <t>28.1888433,76.597385</t>
  </si>
  <si>
    <t>28.1888516,76.5973838</t>
  </si>
  <si>
    <t>26.1325067,75.92899</t>
  </si>
  <si>
    <t>10.0647817,77.6438217</t>
  </si>
  <si>
    <t>28.1888698,76.5973978</t>
  </si>
  <si>
    <t>28.1888836,76.597474</t>
  </si>
  <si>
    <t>19.0043031,73.9462905</t>
  </si>
  <si>
    <t>23.46769,74.930695</t>
  </si>
  <si>
    <t>10.3664467,76.3185483</t>
  </si>
  <si>
    <t>26.9108233,75.1840833</t>
  </si>
  <si>
    <t>10.1057633,77.5533783</t>
  </si>
  <si>
    <t>26.9107903,75.1841061</t>
  </si>
  <si>
    <t>10.0648483,77.6438267</t>
  </si>
  <si>
    <t>20.9776283,77.506</t>
  </si>
  <si>
    <t>19.3957547,74.6467328</t>
  </si>
  <si>
    <t>8.6628657,77.0762493</t>
  </si>
  <si>
    <t>8.6035497,77.0061893</t>
  </si>
  <si>
    <t>19.3957666,74.6467413</t>
  </si>
  <si>
    <t>8.603565,77.006152</t>
  </si>
  <si>
    <t>19.3957869,74.6467565</t>
  </si>
  <si>
    <t>10.0647967,77.6437917</t>
  </si>
  <si>
    <t>9.995345,76.78365</t>
  </si>
  <si>
    <t>20.9776269,77.5059883</t>
  </si>
  <si>
    <t>9.9818116,76.7778385</t>
  </si>
  <si>
    <t>20.9776783,77.5059683</t>
  </si>
  <si>
    <t>9.9818123,76.7778249</t>
  </si>
  <si>
    <t>9.981813,76.7778246</t>
  </si>
  <si>
    <t>12.9454076,78.8699428</t>
  </si>
  <si>
    <t>10.0647989,77.6437797</t>
  </si>
  <si>
    <t>22.9478331,79.1842212</t>
  </si>
  <si>
    <t>24.166855,81.7310467</t>
  </si>
  <si>
    <t>22.9478328,79.1842214</t>
  </si>
  <si>
    <t>21.6711043,75.2024431</t>
  </si>
  <si>
    <t>9.1401567,76.5117283</t>
  </si>
  <si>
    <t>10.0651498,77.6436812</t>
  </si>
  <si>
    <t>10.0342687,78.3439694</t>
  </si>
  <si>
    <t>8.6036078,77.0057704</t>
  </si>
  <si>
    <t>8.2872917,77.1112683</t>
  </si>
  <si>
    <t>8.6035788,77.006049</t>
  </si>
  <si>
    <t>13.2024314,79.64989</t>
  </si>
  <si>
    <t>8.6035988,77.0059316</t>
  </si>
  <si>
    <t>8.6036067,77.0059983</t>
  </si>
  <si>
    <t>8.6035941,77.0060063</t>
  </si>
  <si>
    <t>8.6035717,77.0060717</t>
  </si>
  <si>
    <t>8.6035714,77.0060759</t>
  </si>
  <si>
    <t>8.6035016,77.0063829</t>
  </si>
  <si>
    <t>8.4171418,77.1972858</t>
  </si>
  <si>
    <t>9.9657567,77.7920367</t>
  </si>
  <si>
    <t>19.3959466,74.646784</t>
  </si>
  <si>
    <t>26.5713678,74.8680793</t>
  </si>
  <si>
    <t>19.3957636,74.6467475</t>
  </si>
  <si>
    <t>8.88827,76.6488167</t>
  </si>
  <si>
    <t>19.3957554,74.6467506</t>
  </si>
  <si>
    <t>10.0509717,78.14374</t>
  </si>
  <si>
    <t>10.3706167,76.2925467</t>
  </si>
  <si>
    <t>10.0509648,78.1437483</t>
  </si>
  <si>
    <t>22.1697579,76.0727174</t>
  </si>
  <si>
    <t>23.8240033,74.1568067</t>
  </si>
  <si>
    <t>8.9136704,76.5651812</t>
  </si>
  <si>
    <t>11.874005,78.8521383</t>
  </si>
  <si>
    <t>8.9136567,76.5652417</t>
  </si>
  <si>
    <t>8.4605436,77.0087578</t>
  </si>
  <si>
    <t>8.4605467,77.0087583</t>
  </si>
  <si>
    <t>8.4604798,77.0087738</t>
  </si>
  <si>
    <t>8.6371192,76.8248887</t>
  </si>
  <si>
    <t>16.9914483,73.3206911</t>
  </si>
  <si>
    <t>10.1602227,76.246483</t>
  </si>
  <si>
    <t>10.3579867,76.2967567</t>
  </si>
  <si>
    <t>18.4820705,74.2923596</t>
  </si>
  <si>
    <t>8.4766233,77.0075473</t>
  </si>
  <si>
    <t>8.4767178,77.0076149</t>
  </si>
  <si>
    <t>8.917905,76.616645</t>
  </si>
  <si>
    <t>16.9914446,73.3208934</t>
  </si>
  <si>
    <t>16.9914218,73.3209052</t>
  </si>
  <si>
    <t>9.0881533,76.57445</t>
  </si>
  <si>
    <t>8.9359667,76.6372483</t>
  </si>
  <si>
    <t>10.0528417,76.2900217</t>
  </si>
  <si>
    <t>10.3714517,76.312795</t>
  </si>
  <si>
    <t>22.054405,79.24585</t>
  </si>
  <si>
    <t>8.93596,76.637345</t>
  </si>
  <si>
    <t>8.4036367,77.1924883</t>
  </si>
  <si>
    <t>15.9821817,73.6741233</t>
  </si>
  <si>
    <t>10.3605733,76.2882817</t>
  </si>
  <si>
    <t>8.8877917,76.7486117</t>
  </si>
  <si>
    <t>8.60353,77.0057784</t>
  </si>
  <si>
    <t>8.6035583,77.0058883</t>
  </si>
  <si>
    <t>23.3430355,76.0380513</t>
  </si>
  <si>
    <t>8.441907,76.9482926</t>
  </si>
  <si>
    <t>23.3430353,76.0380513</t>
  </si>
  <si>
    <t>22.7524803,81.9016541</t>
  </si>
  <si>
    <t>19.4271586,80.0633014</t>
  </si>
  <si>
    <t>8.6035691,77.0059254</t>
  </si>
  <si>
    <t>23.3430353,76.038051</t>
  </si>
  <si>
    <t>9.3651682,76.4767689</t>
  </si>
  <si>
    <t>20.9204067,75.32727</t>
  </si>
  <si>
    <t>8.6035733,77.005955</t>
  </si>
  <si>
    <t>8.6035883,77.005945</t>
  </si>
  <si>
    <t>8.4419119,76.9482994</t>
  </si>
  <si>
    <t>23.3430305,76.0380555</t>
  </si>
  <si>
    <t>19.426996,80.063306</t>
  </si>
  <si>
    <t>8.6035728,77.0060482</t>
  </si>
  <si>
    <t>11.526185,78.1451683</t>
  </si>
  <si>
    <t>22.7714583,74.590795</t>
  </si>
  <si>
    <t>23.3430262,76.0380578</t>
  </si>
  <si>
    <t>20.9204064,75.3272712</t>
  </si>
  <si>
    <t>23.3430292,76.0380606</t>
  </si>
  <si>
    <t>23.1324326,82.4158273</t>
  </si>
  <si>
    <t>11.5262067,78.1450067</t>
  </si>
  <si>
    <t>20.9203933,75.327295</t>
  </si>
  <si>
    <t>19.427135,80.063125</t>
  </si>
  <si>
    <t>8.446865,76.9476383</t>
  </si>
  <si>
    <t>11.5261983,78.1450833</t>
  </si>
  <si>
    <t>8.9826683,76.5552933</t>
  </si>
  <si>
    <t>19.4273008,80.0631252</t>
  </si>
  <si>
    <t>19.4273092,80.0630523</t>
  </si>
  <si>
    <t>19.427215,80.0631567</t>
  </si>
  <si>
    <t>23.1324273,82.4158082</t>
  </si>
  <si>
    <t>9.80335,76.3595667</t>
  </si>
  <si>
    <t>19.427175,80.0632217</t>
  </si>
  <si>
    <t>12.0364262,75.3594801</t>
  </si>
  <si>
    <t>19.4272399,80.0631767</t>
  </si>
  <si>
    <t>8.9826483,76.5551967</t>
  </si>
  <si>
    <t>22.054825,79.242665</t>
  </si>
  <si>
    <t>8.8983775,76.7551327</t>
  </si>
  <si>
    <t>23.7412667,75.1414217</t>
  </si>
  <si>
    <t>9.5690117,76.3456667</t>
  </si>
  <si>
    <t>8.8983882,76.7551281</t>
  </si>
  <si>
    <t>23.8054005,77.4418165</t>
  </si>
  <si>
    <t>8.603525,77.0057967</t>
  </si>
  <si>
    <t>11.7757914,78.209611</t>
  </si>
  <si>
    <t>19.5514113,74.9272292</t>
  </si>
  <si>
    <t>8.888255,76.64765</t>
  </si>
  <si>
    <t>23.6734889,74.9508308</t>
  </si>
  <si>
    <t>8.898223,76.7550867</t>
  </si>
  <si>
    <t>8.9004483,76.5567017</t>
  </si>
  <si>
    <t>10.1883083,76.202335</t>
  </si>
  <si>
    <t>24.8119463,74.088708</t>
  </si>
  <si>
    <t>12.5278083,78.5063767</t>
  </si>
  <si>
    <t>23.6734995,74.9508288</t>
  </si>
  <si>
    <t>9.8033433,76.3596233</t>
  </si>
  <si>
    <t>8.90046,76.5566917</t>
  </si>
  <si>
    <t>23.46403,74.9292866</t>
  </si>
  <si>
    <t>11.885805,78.8330033</t>
  </si>
  <si>
    <t>9.0302159,76.8031863</t>
  </si>
  <si>
    <t>12.9442417,78.8701917</t>
  </si>
  <si>
    <t>10.0487067,76.2701517</t>
  </si>
  <si>
    <t>22.105355,80.5494267</t>
  </si>
  <si>
    <t>9.4817056,76.8494788</t>
  </si>
  <si>
    <t>8.8988067,76.7509033</t>
  </si>
  <si>
    <t>9.4816934,76.8494599</t>
  </si>
  <si>
    <t>11.5262078,78.1451167</t>
  </si>
  <si>
    <t>28.6014817,76.6466167</t>
  </si>
  <si>
    <t>9.4817203,76.8494625</t>
  </si>
  <si>
    <t>10.350495,76.28925</t>
  </si>
  <si>
    <t>9.4817043,76.8494793</t>
  </si>
  <si>
    <t>23.3100183,77.3545583</t>
  </si>
  <si>
    <t>9.4817184,76.8494623</t>
  </si>
  <si>
    <t>8.4488967,76.9518367</t>
  </si>
  <si>
    <t>11.7370483,79.0512133</t>
  </si>
  <si>
    <t>21.0433953,76.1145356</t>
  </si>
  <si>
    <t>8.8900517,76.6454817</t>
  </si>
  <si>
    <t>8.9004456,76.5566889</t>
  </si>
  <si>
    <t>8.891938,76.6595061</t>
  </si>
  <si>
    <t>21.0433923,76.1145251</t>
  </si>
  <si>
    <t>8.4509767,77.016395</t>
  </si>
  <si>
    <t>8.8920233,76.65954</t>
  </si>
  <si>
    <t>21.0433928,76.1145256</t>
  </si>
  <si>
    <t>8.8919283,76.65952</t>
  </si>
  <si>
    <t>18.6221919,73.7467745</t>
  </si>
  <si>
    <t>8.8919276,76.6595194</t>
  </si>
  <si>
    <t>8.90526,76.7482483</t>
  </si>
  <si>
    <t>24.4068782,81.7950084</t>
  </si>
  <si>
    <t>11.2650967,77.5608367</t>
  </si>
  <si>
    <t>10.0371383,78.2036633</t>
  </si>
  <si>
    <t>10.3742883,76.3206167</t>
  </si>
  <si>
    <t>8.446945,76.9476867</t>
  </si>
  <si>
    <t>8.9480367,76.61925</t>
  </si>
  <si>
    <t>8.4695133,76.98351</t>
  </si>
  <si>
    <t>8.9165533,76.5580267</t>
  </si>
  <si>
    <t>8.9097167,76.7089867</t>
  </si>
  <si>
    <t>21.2749389,78.5894279</t>
  </si>
  <si>
    <t>12.2752783,78.7820333</t>
  </si>
  <si>
    <t>20.5029655,75.0967242</t>
  </si>
  <si>
    <t>20.5029605,75.0967188</t>
  </si>
  <si>
    <t>20.5029626,75.0967138</t>
  </si>
  <si>
    <t>24.16702,81.731135</t>
  </si>
  <si>
    <t>21.5652867,80.3502717</t>
  </si>
  <si>
    <t>23.4627283,74.9280667</t>
  </si>
  <si>
    <t>21.1393427,75.9688538</t>
  </si>
  <si>
    <t>10.366205,76.3096817</t>
  </si>
  <si>
    <t>23.85265,81.1987367</t>
  </si>
  <si>
    <t>10.3662049,76.3096818</t>
  </si>
  <si>
    <t>8.6309127,78.1143039</t>
  </si>
  <si>
    <t>10.3661857,76.309675</t>
  </si>
  <si>
    <t>8.6351133,76.809065</t>
  </si>
  <si>
    <t>10.3743706,76.3205972</t>
  </si>
  <si>
    <t>21.1393387,75.9688545</t>
  </si>
  <si>
    <t>21.1393434,75.9688528</t>
  </si>
  <si>
    <t>9.5864764,76.3603682</t>
  </si>
  <si>
    <t>8.9483067,76.6563067</t>
  </si>
  <si>
    <t>21.1393408,75.968854</t>
  </si>
  <si>
    <t>23.5689033,77.3827767</t>
  </si>
  <si>
    <t>8.948306,76.6563068</t>
  </si>
  <si>
    <t>20.9587917,75.4538483</t>
  </si>
  <si>
    <t>8.9484288,76.6563534</t>
  </si>
  <si>
    <t>12.43946,78.362595</t>
  </si>
  <si>
    <t>23.5689817,77.3825983</t>
  </si>
  <si>
    <t>21.2779717,78.5973517</t>
  </si>
  <si>
    <t>23.5689617,77.3826917</t>
  </si>
  <si>
    <t>19.2625997,73.9809732</t>
  </si>
  <si>
    <t>8.8722933,76.7286517</t>
  </si>
  <si>
    <t>11.4394283,75.7682033</t>
  </si>
  <si>
    <t>8.6793017,77.0825067</t>
  </si>
  <si>
    <t>8.672796,77.0898882</t>
  </si>
  <si>
    <t>8.672885,77.0899433</t>
  </si>
  <si>
    <t>12.9450183,78.8746609</t>
  </si>
  <si>
    <t>24.5314948,74.1757492</t>
  </si>
  <si>
    <t>9.06169,76.5200833</t>
  </si>
  <si>
    <t>8.6730483,77.0900533</t>
  </si>
  <si>
    <t>9.0616879,76.5200862</t>
  </si>
  <si>
    <t>9.0616833,76.5199967</t>
  </si>
  <si>
    <t>8.4334317,77.0402719</t>
  </si>
  <si>
    <t>8.6730296,77.0900523</t>
  </si>
  <si>
    <t>8.6509833,76.7865167</t>
  </si>
  <si>
    <t>8.6729917,77.0901069</t>
  </si>
  <si>
    <t>8.433425,77.0403517</t>
  </si>
  <si>
    <t>9.0732867,76.8464567</t>
  </si>
  <si>
    <t>24.5291092,74.1646904</t>
  </si>
  <si>
    <t>8.6730188,77.090142</t>
  </si>
  <si>
    <t>8.415545,76.9697633</t>
  </si>
  <si>
    <t>20.885175,75.99611</t>
  </si>
  <si>
    <t>12.5970361,78.4612471</t>
  </si>
  <si>
    <t>21.2790534,78.5810466</t>
  </si>
  <si>
    <t>20.8851747,75.9961103</t>
  </si>
  <si>
    <t>16.7738708,74.5593988</t>
  </si>
  <si>
    <t>20.8851624,75.9961228</t>
  </si>
  <si>
    <t>20.8851417,75.99612</t>
  </si>
  <si>
    <t>20.8851548,75.9961091</t>
  </si>
  <si>
    <t>20.1013283,81.72253</t>
  </si>
  <si>
    <t>16.7738663,74.5593745</t>
  </si>
  <si>
    <t>8.6727993,77.0899884</t>
  </si>
  <si>
    <t>8.6726618,77.0900886</t>
  </si>
  <si>
    <t>16.7738713,74.5593845</t>
  </si>
  <si>
    <t>8.6728283,77.0902413</t>
  </si>
  <si>
    <t>16.7738961,74.5594441</t>
  </si>
  <si>
    <t>8.6729701,77.0900619</t>
  </si>
  <si>
    <t>20.1013067,81.7226233</t>
  </si>
  <si>
    <t>23.8012288,81.1417011</t>
  </si>
  <si>
    <t>16.7738961,74.559444</t>
  </si>
  <si>
    <t>17.264605,74.8458817</t>
  </si>
  <si>
    <t>20.9588717,75.45384</t>
  </si>
  <si>
    <t>16.7739086,74.5594777</t>
  </si>
  <si>
    <t>20.1013217,81.722585</t>
  </si>
  <si>
    <t>16.7739083,74.559479</t>
  </si>
  <si>
    <t>20.9588367,75.4538917</t>
  </si>
  <si>
    <t>9.991155,76.77893</t>
  </si>
  <si>
    <t>20.9588374,75.4538912</t>
  </si>
  <si>
    <t>20.95889,75.453845</t>
  </si>
  <si>
    <t>20.9588896,75.4538447</t>
  </si>
  <si>
    <t>20.95879,75.45386</t>
  </si>
  <si>
    <t>20.10132,81.7226383</t>
  </si>
  <si>
    <t>23.7950371,81.1394306</t>
  </si>
  <si>
    <t>12.1092659,78.0066049</t>
  </si>
  <si>
    <t>11.7435683,79.072725</t>
  </si>
  <si>
    <t>24.5062998,74.1473078</t>
  </si>
  <si>
    <t>24.5050426,74.1458161</t>
  </si>
  <si>
    <t>20.958795,75.4538461</t>
  </si>
  <si>
    <t>20.9588146,75.4538821</t>
  </si>
  <si>
    <t>8.6419683,76.78658</t>
  </si>
  <si>
    <t>8.9124583,76.7423383</t>
  </si>
  <si>
    <t>12.5477847,78.5423945</t>
  </si>
  <si>
    <t>24.4973776,74.1430385</t>
  </si>
  <si>
    <t>20.9588,75.45392</t>
  </si>
  <si>
    <t>20.5029641,75.0967221</t>
  </si>
  <si>
    <t>8.6419383,76.786545</t>
  </si>
  <si>
    <t>20.9588383,75.45384</t>
  </si>
  <si>
    <t>10.0512767,76.2676083</t>
  </si>
  <si>
    <t>9.3892983,76.4763083</t>
  </si>
  <si>
    <t>10.0508267,76.2681217</t>
  </si>
  <si>
    <t>22.403415,82.188795</t>
  </si>
  <si>
    <t>20.9588411,75.453832</t>
  </si>
  <si>
    <t>24.4871351,74.1346443</t>
  </si>
  <si>
    <t>8.4534583,76.9456067</t>
  </si>
  <si>
    <t>24.4857828,74.1338865</t>
  </si>
  <si>
    <t>19.7807621,79.4247359</t>
  </si>
  <si>
    <t>10.121315,76.20523</t>
  </si>
  <si>
    <t>10.1213217,76.2052283</t>
  </si>
  <si>
    <t>16.9821414,74.123829</t>
  </si>
  <si>
    <t>8.93234,76.595345</t>
  </si>
  <si>
    <t>21.7342167,75.1293017</t>
  </si>
  <si>
    <t>19.1605467,73.4904801</t>
  </si>
  <si>
    <t>16.9823396,74.1238298</t>
  </si>
  <si>
    <t>22.2879933,74.4445433</t>
  </si>
  <si>
    <t>8.67538,76.7812033</t>
  </si>
  <si>
    <t>19.1602761,73.4903883</t>
  </si>
  <si>
    <t>16.9822455,74.1237708</t>
  </si>
  <si>
    <t>8.9748054,76.575041</t>
  </si>
  <si>
    <t>8.911898,77.0467104</t>
  </si>
  <si>
    <t>8.974795,76.57506</t>
  </si>
  <si>
    <t>8.9326891,76.5961047</t>
  </si>
  <si>
    <t>23.60092,74.9508533</t>
  </si>
  <si>
    <t>8.9305039,76.6025397</t>
  </si>
  <si>
    <t>16.3423475,74.1504789</t>
  </si>
  <si>
    <t>10.3435267,76.2825517</t>
  </si>
  <si>
    <t>9.0256868,76.5611417</t>
  </si>
  <si>
    <t>8.9283885,76.6007693</t>
  </si>
  <si>
    <t>8.9279605,76.5996756</t>
  </si>
  <si>
    <t>19.16029,73.4903917</t>
  </si>
  <si>
    <t>8.9118618,77.0469068</t>
  </si>
  <si>
    <t>8.4328417,77.0381283</t>
  </si>
  <si>
    <t>23.6009117,74.950865</t>
  </si>
  <si>
    <t>8.4328408,77.0381578</t>
  </si>
  <si>
    <t>8.876346,76.6746905</t>
  </si>
  <si>
    <t>8.8723283,76.728615</t>
  </si>
  <si>
    <t>8.8764039,76.6746521</t>
  </si>
  <si>
    <t>8.8763936,76.6746748</t>
  </si>
  <si>
    <t>8.8764126,76.6747041</t>
  </si>
  <si>
    <t>8.9116885,77.0470383</t>
  </si>
  <si>
    <t>8.8764115,76.6746981</t>
  </si>
  <si>
    <t>8.8764227,76.6746768</t>
  </si>
  <si>
    <t>8.415515,77.192882</t>
  </si>
  <si>
    <t>8.4161977,77.193516</t>
  </si>
  <si>
    <t>21.676295,75.1868283</t>
  </si>
  <si>
    <t>9.591954,76.3629461</t>
  </si>
  <si>
    <t>9.0904638,76.5621953</t>
  </si>
  <si>
    <t>8.9117974,77.0469327</t>
  </si>
  <si>
    <t>8.9119217,77.046925</t>
  </si>
  <si>
    <t>8.6370333,76.7918717</t>
  </si>
  <si>
    <t>8.9349617,76.6489317</t>
  </si>
  <si>
    <t>8.453385,76.9441183</t>
  </si>
  <si>
    <t>8.9794233,76.536025</t>
  </si>
  <si>
    <t>8.9349682,76.648934</t>
  </si>
  <si>
    <t>8.9349883,76.648995</t>
  </si>
  <si>
    <t>8.9118517,77.0470317</t>
  </si>
  <si>
    <t>23.7586248,83.2051556</t>
  </si>
  <si>
    <t>8.929025,76.5984</t>
  </si>
  <si>
    <t>8.9349885,76.648995</t>
  </si>
  <si>
    <t>8.4533967,76.9440617</t>
  </si>
  <si>
    <t>8.9348933,76.6489677</t>
  </si>
  <si>
    <t>10.376582,76.3186187</t>
  </si>
  <si>
    <t>24.8831267,76.2670634</t>
  </si>
  <si>
    <t>8.4508117,76.94356</t>
  </si>
  <si>
    <t>8.92908,76.5984583</t>
  </si>
  <si>
    <t>8.9290795,76.5984585</t>
  </si>
  <si>
    <t>20.4542217,79.5371467</t>
  </si>
  <si>
    <t>8.911955,77.0467617</t>
  </si>
  <si>
    <t>8.92912,76.59851</t>
  </si>
  <si>
    <t>8.9381417,76.6421333</t>
  </si>
  <si>
    <t>24.883145,76.2670517</t>
  </si>
  <si>
    <t>8.9118748,77.0469559</t>
  </si>
  <si>
    <t>9.0256883,76.561145</t>
  </si>
  <si>
    <t>11.7361867,79.0827967</t>
  </si>
  <si>
    <t>11.5307519,79.331757</t>
  </si>
  <si>
    <t>11.5307656,79.3317629</t>
  </si>
  <si>
    <t>10.3435383,76.2824483</t>
  </si>
  <si>
    <t>9.2820133,76.4865283</t>
  </si>
  <si>
    <t>9.28203,76.486495</t>
  </si>
  <si>
    <t>8.473108,76.9516646</t>
  </si>
  <si>
    <t>8.9113917,76.5662583</t>
  </si>
  <si>
    <t>22.4033367,82.1887917</t>
  </si>
  <si>
    <t>16.687326,74.1841778</t>
  </si>
  <si>
    <t>10.00022,76.7423083</t>
  </si>
  <si>
    <t>9.05034,76.826655</t>
  </si>
  <si>
    <t>24.88308,76.2670817</t>
  </si>
  <si>
    <t>12.2085533,75.4739399</t>
  </si>
  <si>
    <t>8.6457413,76.7897724</t>
  </si>
  <si>
    <t>8.6309269,78.114306</t>
  </si>
  <si>
    <t>11.4410867,77.8774867</t>
  </si>
  <si>
    <t>21.8159167,75.1898217</t>
  </si>
  <si>
    <t>9.1971623,76.4820374</t>
  </si>
  <si>
    <t>8.7823717,78.130835</t>
  </si>
  <si>
    <t>11.5313067,75.72552</t>
  </si>
  <si>
    <t>22.1266135,75.6148515</t>
  </si>
  <si>
    <t>10.1322783,76.27111</t>
  </si>
  <si>
    <t>22.1266065,75.6149915</t>
  </si>
  <si>
    <t>10.052065,78.0712833</t>
  </si>
  <si>
    <t>8.9336683,76.6440467</t>
  </si>
  <si>
    <t>22.1265446,75.6147399</t>
  </si>
  <si>
    <t>10.1406817,76.186775</t>
  </si>
  <si>
    <t>21.2265085,78.5786576</t>
  </si>
  <si>
    <t>9.42188,76.8247233</t>
  </si>
  <si>
    <t>10.0520518,78.0712771</t>
  </si>
  <si>
    <t>22.1264469,75.6146768</t>
  </si>
  <si>
    <t>10.14062,76.18669</t>
  </si>
  <si>
    <t>22.12646,75.6144433</t>
  </si>
  <si>
    <t>10.1406244,76.1866873</t>
  </si>
  <si>
    <t>8.9082683,76.5631633</t>
  </si>
  <si>
    <t>10.1406249,76.1866578</t>
  </si>
  <si>
    <t>22.1266605,75.614561</t>
  </si>
  <si>
    <t>22.7422926,83.9505859</t>
  </si>
  <si>
    <t>22.74231,83.9506975</t>
  </si>
  <si>
    <t>10.0761297,76.2744932</t>
  </si>
  <si>
    <t>8.8742117,76.6745333</t>
  </si>
  <si>
    <t>11.5359229,79.3552758</t>
  </si>
  <si>
    <t>8.9295767,76.5998367</t>
  </si>
  <si>
    <t>21.2262101,78.5789001</t>
  </si>
  <si>
    <t>22.7423123,83.9504975</t>
  </si>
  <si>
    <t>10.0777744,76.2734361</t>
  </si>
  <si>
    <t>26.1329768,75.6737811</t>
  </si>
  <si>
    <t>8.8742117,76.6745283</t>
  </si>
  <si>
    <t>24.4643408,74.1309542</t>
  </si>
  <si>
    <t>24.4634361,74.1302668</t>
  </si>
  <si>
    <t>11.407626,75.7634809</t>
  </si>
  <si>
    <t>24.4624786,74.1288289</t>
  </si>
  <si>
    <t>11.5616956,75.6901828</t>
  </si>
  <si>
    <t>10.0799519,76.2734364</t>
  </si>
  <si>
    <t>26.0334137,76.3577999</t>
  </si>
  <si>
    <t>8.29331,77.1910133</t>
  </si>
  <si>
    <t>11.5436633,75.7043033</t>
  </si>
  <si>
    <t>26.0334167,76.3578003</t>
  </si>
  <si>
    <t>22.3504817,80.7813967</t>
  </si>
  <si>
    <t>8.9082233,76.5631683</t>
  </si>
  <si>
    <t>10.0505817,76.2687717</t>
  </si>
  <si>
    <t>13.1999641,79.6455079</t>
  </si>
  <si>
    <t>13.2024315,79.6498899</t>
  </si>
  <si>
    <t>23.4876254,75.5000998</t>
  </si>
  <si>
    <t>23.487625,75.5001</t>
  </si>
  <si>
    <t>8.6643636,77.0485819</t>
  </si>
  <si>
    <t>8.6501917,77.0658833</t>
  </si>
  <si>
    <t>8.6643417,77.0485467</t>
  </si>
  <si>
    <t>12.1388976,77.9917048</t>
  </si>
  <si>
    <t>12.9293154,79.3639796</t>
  </si>
  <si>
    <t>19.2586991,73.9819011</t>
  </si>
  <si>
    <t>24.5117846,74.1540978</t>
  </si>
  <si>
    <t>12.1047832,78.835603</t>
  </si>
  <si>
    <t>12.1047833,78.835603</t>
  </si>
  <si>
    <t>23.8352964,75.5907219</t>
  </si>
  <si>
    <t>8.4081347,77.1863396</t>
  </si>
  <si>
    <t>24.5724188,72.8658664</t>
  </si>
  <si>
    <t>24.5725167,72.8658917</t>
  </si>
  <si>
    <t>24.5723919,72.8659678</t>
  </si>
  <si>
    <t>11.275893,79.4649325</t>
  </si>
  <si>
    <t>9.0740683,76.54192</t>
  </si>
  <si>
    <t>10.03422,78.34396</t>
  </si>
  <si>
    <t>_TASK458207</t>
  </si>
  <si>
    <t>FL01-TASK-394668</t>
  </si>
  <si>
    <t>_TASK462910</t>
  </si>
  <si>
    <t>FL01-TASK-394690</t>
  </si>
  <si>
    <t>_TASK458203</t>
  </si>
  <si>
    <t>FL01-TASK-394698</t>
  </si>
  <si>
    <t>_TASK458215</t>
  </si>
  <si>
    <t>23.391665,79.5412668</t>
  </si>
  <si>
    <t>FL01-TASK-394669</t>
  </si>
  <si>
    <t>_TASK458217</t>
  </si>
  <si>
    <t>FL02-TASK-394669</t>
  </si>
  <si>
    <t>16.70502,74.2486233</t>
  </si>
  <si>
    <t>_TASK465293</t>
  </si>
  <si>
    <t>FL01-TASK-352335</t>
  </si>
  <si>
    <t>_TASK465291</t>
  </si>
  <si>
    <t>FL01-TASK-352440</t>
  </si>
  <si>
    <t>_TASK465289</t>
  </si>
  <si>
    <t>FL02-TASK-393684</t>
  </si>
  <si>
    <t>_TASK465288</t>
  </si>
  <si>
    <t>23.7580636,81.1227106</t>
  </si>
  <si>
    <t>FL01-TASK-393684</t>
  </si>
  <si>
    <t>_TASK465256</t>
  </si>
  <si>
    <t>FL01-TASK-357074</t>
  </si>
  <si>
    <t>_TASK465255</t>
  </si>
  <si>
    <t>FL01-TASK-386708</t>
  </si>
  <si>
    <t>_TASK465254</t>
  </si>
  <si>
    <t>FL01-TASK-373098</t>
  </si>
  <si>
    <t>22.8945932,80.3987156</t>
  </si>
  <si>
    <t>22.6774428,74.9476782</t>
  </si>
  <si>
    <t>29.3416423,76.2958471</t>
  </si>
  <si>
    <t>24.6724169,81.8614994</t>
  </si>
  <si>
    <t>11.7384875,78.9542089</t>
  </si>
  <si>
    <t>11.738485,78.954225</t>
  </si>
  <si>
    <t>23.1984367,77.08821</t>
  </si>
  <si>
    <t>11.7385033,78.9542183</t>
  </si>
  <si>
    <t>11.738485,78.9542067</t>
  </si>
  <si>
    <t>23.4638918,81.7289662</t>
  </si>
  <si>
    <t>20.0858082,81.5896824</t>
  </si>
  <si>
    <t>20.0858267,81.5897188</t>
  </si>
  <si>
    <t>19.8687568,75.7207014</t>
  </si>
  <si>
    <t>19.8687888,75.7206926</t>
  </si>
  <si>
    <t>8.905265,76.7621217</t>
  </si>
  <si>
    <t>8.6627967,76.7883567</t>
  </si>
  <si>
    <t>8.9052617,76.7621266</t>
  </si>
  <si>
    <t>8.9804367,76.5346933</t>
  </si>
  <si>
    <t>8.6627177,76.7884549</t>
  </si>
  <si>
    <t>22.1884583,76.07944</t>
  </si>
  <si>
    <t>16.7071088,74.2490608</t>
  </si>
  <si>
    <t>8.3313491,77.166631</t>
  </si>
  <si>
    <t>23.3527246,75.027042</t>
  </si>
  <si>
    <t>8.3313586,77.1666542</t>
  </si>
  <si>
    <t>8.905385,76.7621983</t>
  </si>
  <si>
    <t>8.9053735,76.762205</t>
  </si>
  <si>
    <t>8.3314069,77.1667364</t>
  </si>
  <si>
    <t>22.1061507,80.5607853</t>
  </si>
  <si>
    <t>8.90546,76.7621633</t>
  </si>
  <si>
    <t>8.6357721,78.1162282</t>
  </si>
  <si>
    <t>22.1061508,80.5607879</t>
  </si>
  <si>
    <t>23.23647,75.0318733</t>
  </si>
  <si>
    <t>8.6357705,78.1162553</t>
  </si>
  <si>
    <t>18.5083851,73.7952969</t>
  </si>
  <si>
    <t>18.891275,77.8474317</t>
  </si>
  <si>
    <t>8.9054,76.7622217</t>
  </si>
  <si>
    <t>8.9054167,76.7621933</t>
  </si>
  <si>
    <t>18.5082728,73.7954007</t>
  </si>
  <si>
    <t>20.311485,75.6543998</t>
  </si>
  <si>
    <t>8.9054133,76.7621817</t>
  </si>
  <si>
    <t>18.5082102,73.7952549</t>
  </si>
  <si>
    <t>18.5081058,73.7952111</t>
  </si>
  <si>
    <t>16.7072231,74.2489421</t>
  </si>
  <si>
    <t>18.5081894,73.795191</t>
  </si>
  <si>
    <t>20.311555,75.6542933</t>
  </si>
  <si>
    <t>20.3115228,75.6542161</t>
  </si>
  <si>
    <t>20.3115402,75.6542039</t>
  </si>
  <si>
    <t>20.3115401,75.6542148</t>
  </si>
  <si>
    <t>20.311524,75.6542222</t>
  </si>
  <si>
    <t>20.3115327,75.6542003</t>
  </si>
  <si>
    <t>8.9053705,76.7623269</t>
  </si>
  <si>
    <t>22.1264367,75.6144617</t>
  </si>
  <si>
    <t>20.3115408,75.654216</t>
  </si>
  <si>
    <t>8.6357233,78.1162533</t>
  </si>
  <si>
    <t>22.1263533,75.6144626</t>
  </si>
  <si>
    <t>8.9053709,76.7623275</t>
  </si>
  <si>
    <t>8.9053691,76.7623247</t>
  </si>
  <si>
    <t>18.5083792,73.7953065</t>
  </si>
  <si>
    <t>20.7901727,79.6357357</t>
  </si>
  <si>
    <t>20.7901725,79.6357355</t>
  </si>
  <si>
    <t>19.8490389,77.9210394</t>
  </si>
  <si>
    <t>11.8874117,78.9161567</t>
  </si>
  <si>
    <t>8.9053687,76.762324</t>
  </si>
  <si>
    <t>19.8489908,77.9210354</t>
  </si>
  <si>
    <t>22.2049917,74.7489417</t>
  </si>
  <si>
    <t>8.6357267,78.1162573</t>
  </si>
  <si>
    <t>22.784938,81.9728816</t>
  </si>
  <si>
    <t>19.8490685,77.9209973</t>
  </si>
  <si>
    <t>24.3912551,81.8101781</t>
  </si>
  <si>
    <t>22.78492,81.97287</t>
  </si>
  <si>
    <t>21.1682688,75.695719</t>
  </si>
  <si>
    <t>19.8491377,77.92104</t>
  </si>
  <si>
    <t>8.940155,76.5413917</t>
  </si>
  <si>
    <t>8.9020033,76.7475683</t>
  </si>
  <si>
    <t>8.63572,78.1162617</t>
  </si>
  <si>
    <t>8.9051605,76.7628855</t>
  </si>
  <si>
    <t>22.241,76.1376883</t>
  </si>
  <si>
    <t>19.8492753,77.9211391</t>
  </si>
  <si>
    <t>19.8490683,77.9210602</t>
  </si>
  <si>
    <t>16.7480278,74.4273375</t>
  </si>
  <si>
    <t>21.3226514,74.5609466</t>
  </si>
  <si>
    <t>21.32266,74.5609496</t>
  </si>
  <si>
    <t>24.1467533,74.0091817</t>
  </si>
  <si>
    <t>26.3101567,75.3614433</t>
  </si>
  <si>
    <t>8.9052741,76.7622891</t>
  </si>
  <si>
    <t>21.3226457,74.5609325</t>
  </si>
  <si>
    <t>8.9051805,76.7624233</t>
  </si>
  <si>
    <t>16.7480406,74.4273436</t>
  </si>
  <si>
    <t>24.391255,81.8101783</t>
  </si>
  <si>
    <t>8.63572,78.1162616</t>
  </si>
  <si>
    <t>11.8873194,78.9162416</t>
  </si>
  <si>
    <t>16.7480237,74.427329</t>
  </si>
  <si>
    <t>8.89743,76.7235683</t>
  </si>
  <si>
    <t>8.927325,76.5520233</t>
  </si>
  <si>
    <t>24.7168789,78.1414145</t>
  </si>
  <si>
    <t>24.7167334,78.1416851</t>
  </si>
  <si>
    <t>24.7168933,78.141684</t>
  </si>
  <si>
    <t>23.5241883,81.7138167</t>
  </si>
  <si>
    <t>8.9053527,76.7622216</t>
  </si>
  <si>
    <t>8.9053567,76.7622267</t>
  </si>
  <si>
    <t>23.655949,74.3378225</t>
  </si>
  <si>
    <t>10.0470617,78.165775</t>
  </si>
  <si>
    <t>8.3740853,77.1828114</t>
  </si>
  <si>
    <t>8.3740367,77.182773</t>
  </si>
  <si>
    <t>25.2076552,78.7498491</t>
  </si>
  <si>
    <t>18.6427083,74.5711292</t>
  </si>
  <si>
    <t>8.6048017,77.0046867</t>
  </si>
  <si>
    <t>25.8023467,73.3334683</t>
  </si>
  <si>
    <t>8.6048083,77.004675</t>
  </si>
  <si>
    <t>9.2291217,76.4608433</t>
  </si>
  <si>
    <t>8.6047969,77.00466</t>
  </si>
  <si>
    <t>8.6047967,77.0047</t>
  </si>
  <si>
    <t>8.6047883,77.0047317</t>
  </si>
  <si>
    <t>8.6047797,77.0047382</t>
  </si>
  <si>
    <t>8.6047759,77.0047601</t>
  </si>
  <si>
    <t>8.6048178,77.0047898</t>
  </si>
  <si>
    <t>18.6427307,74.5711795</t>
  </si>
  <si>
    <t>24.0045119,74.8913468</t>
  </si>
  <si>
    <t>17.8859549,75.0232334</t>
  </si>
  <si>
    <t>9.0755851,76.8568975</t>
  </si>
  <si>
    <t>17.8859556,75.0232384</t>
  </si>
  <si>
    <t>17.8859593,75.0232408</t>
  </si>
  <si>
    <t>9.075584,76.8569013</t>
  </si>
  <si>
    <t>9.0762217,76.85691</t>
  </si>
  <si>
    <t>17.8859591,75.023244</t>
  </si>
  <si>
    <t>9.0755854,76.8569046</t>
  </si>
  <si>
    <t>17.8859604,75.0232454</t>
  </si>
  <si>
    <t>18.6427232,74.571129</t>
  </si>
  <si>
    <t>9.0762291,76.8568267</t>
  </si>
  <si>
    <t>9.0763223,76.8567839</t>
  </si>
  <si>
    <t>17.8859624,75.0232459</t>
  </si>
  <si>
    <t>17.8859621,75.0232465</t>
  </si>
  <si>
    <t>17.8859644,75.0232486</t>
  </si>
  <si>
    <t>20.9737213,75.5881883</t>
  </si>
  <si>
    <t>8.9053568,76.7622205</t>
  </si>
  <si>
    <t>17.885969,75.0232494</t>
  </si>
  <si>
    <t>17.8859755,75.0232569</t>
  </si>
  <si>
    <t>8.9053522,76.7622332</t>
  </si>
  <si>
    <t>17.8859818,75.023268</t>
  </si>
  <si>
    <t>23.0963108,80.044463</t>
  </si>
  <si>
    <t>23.0963109,80.0444453</t>
  </si>
  <si>
    <t>24.7297378,81.6668329</t>
  </si>
  <si>
    <t>8.9053802,76.7622081</t>
  </si>
  <si>
    <t>8.9053595,76.7622396</t>
  </si>
  <si>
    <t>23.0963138,80.0444614</t>
  </si>
  <si>
    <t>8.9053602,76.7622363</t>
  </si>
  <si>
    <t>8.9051888,76.7621662</t>
  </si>
  <si>
    <t>8.9052902,76.7620506</t>
  </si>
  <si>
    <t>12.0974988,75.5468189</t>
  </si>
  <si>
    <t>23.9468349,75.6029101</t>
  </si>
  <si>
    <t>8.6071817,77.0064817</t>
  </si>
  <si>
    <t>23.0962983,80.0444371</t>
  </si>
  <si>
    <t>8.63962,76.82524</t>
  </si>
  <si>
    <t>23.0963029,80.0444512</t>
  </si>
  <si>
    <t>25.2076817,78.7498067</t>
  </si>
  <si>
    <t>23.0963171,80.0444504</t>
  </si>
  <si>
    <t>23.0963162,80.0444612</t>
  </si>
  <si>
    <t>8.6071133,77.0064167</t>
  </si>
  <si>
    <t>25.2076708,78.7498421</t>
  </si>
  <si>
    <t>21.72067,75.11772</t>
  </si>
  <si>
    <t>25.2076251,78.7498268</t>
  </si>
  <si>
    <t>8.9053648,76.7622222</t>
  </si>
  <si>
    <t>8.9053692,76.7622276</t>
  </si>
  <si>
    <t>19.0043614,73.9462473</t>
  </si>
  <si>
    <t>8.61348,77.0014367</t>
  </si>
  <si>
    <t>8.440375,76.95614</t>
  </si>
  <si>
    <t>17.0342865,73.9369833</t>
  </si>
  <si>
    <t>8.265445,77.1401</t>
  </si>
  <si>
    <t>12.0139081,79.5438623</t>
  </si>
  <si>
    <t>12.0139084,79.5438621</t>
  </si>
  <si>
    <t>12.0139074,79.5438603</t>
  </si>
  <si>
    <t>12.0139064,79.5438582</t>
  </si>
  <si>
    <t>8.6367473,76.8247968</t>
  </si>
  <si>
    <t>21.0402915,75.0544498</t>
  </si>
  <si>
    <t>12.0139236,79.5438541</t>
  </si>
  <si>
    <t>21.0402395,75.0545357</t>
  </si>
  <si>
    <t>10.3608483,76.2958217</t>
  </si>
  <si>
    <t>8.2653475,77.1401227</t>
  </si>
  <si>
    <t>21.0401617,75.0546117</t>
  </si>
  <si>
    <t>8.9053541,76.7622259</t>
  </si>
  <si>
    <t>21.0402841,75.0544757</t>
  </si>
  <si>
    <t>8.9053575,76.7622269</t>
  </si>
  <si>
    <t>21.0403155,75.0544994</t>
  </si>
  <si>
    <t>8.9053738,76.7622185</t>
  </si>
  <si>
    <t>8.9053567,76.7622197</t>
  </si>
  <si>
    <t>10.0788723,76.2737198</t>
  </si>
  <si>
    <t>21.0400736,75.0544597</t>
  </si>
  <si>
    <t>21.0402439,75.0545577</t>
  </si>
  <si>
    <t>9.4814643,76.8498216</t>
  </si>
  <si>
    <t>23.7553367,75.5624433</t>
  </si>
  <si>
    <t>21.0402417,75.0546167</t>
  </si>
  <si>
    <t>21.0402273,75.0545958</t>
  </si>
  <si>
    <t>9.4816062,76.8496724</t>
  </si>
  <si>
    <t>8.892995,76.7113733</t>
  </si>
  <si>
    <t>11.76551,79.0352533</t>
  </si>
  <si>
    <t>9.4815635,76.8495439</t>
  </si>
  <si>
    <t>21.0400559,75.0546014</t>
  </si>
  <si>
    <t>8.828485,76.9838917</t>
  </si>
  <si>
    <t>19.000458,74.4372477</t>
  </si>
  <si>
    <t>8.9110567,76.5540867</t>
  </si>
  <si>
    <t>9.48157,76.8495445</t>
  </si>
  <si>
    <t>17.0341705,73.9370427</t>
  </si>
  <si>
    <t>19.0004649,74.4372466</t>
  </si>
  <si>
    <t>9.4815405,76.8494769</t>
  </si>
  <si>
    <t>21.0401415,75.054469</t>
  </si>
  <si>
    <t>19.0004935,74.4371977</t>
  </si>
  <si>
    <t>9.4815623,76.8495652</t>
  </si>
  <si>
    <t>9.4816488,76.8496576</t>
  </si>
  <si>
    <t>16.7740337,74.5591646</t>
  </si>
  <si>
    <t>26.1330468,75.6737461</t>
  </si>
  <si>
    <t>8.4421923,76.94699</t>
  </si>
  <si>
    <t>16.7738438,74.5594446</t>
  </si>
  <si>
    <t>9.481575,76.849525</t>
  </si>
  <si>
    <t>24.8893622,76.2932265</t>
  </si>
  <si>
    <t>16.7739502,74.559453</t>
  </si>
  <si>
    <t>21.0398486,75.0546234</t>
  </si>
  <si>
    <t>23.536515,81.7966383</t>
  </si>
  <si>
    <t>24.8893687,76.2932302</t>
  </si>
  <si>
    <t>8.6403212,76.8222844</t>
  </si>
  <si>
    <t>21.0403089,75.0542613</t>
  </si>
  <si>
    <t>9.4815959,76.8494654</t>
  </si>
  <si>
    <t>26.1330087,75.6737812</t>
  </si>
  <si>
    <t>8.4404809,76.9562099</t>
  </si>
  <si>
    <t>8.4405629,76.9560522</t>
  </si>
  <si>
    <t>9.4816069,76.8496307</t>
  </si>
  <si>
    <t>21.0403062,75.0543612</t>
  </si>
  <si>
    <t>16.7737394,74.55944</t>
  </si>
  <si>
    <t>26.1330045,75.6737654</t>
  </si>
  <si>
    <t>19.0004821,74.4372101</t>
  </si>
  <si>
    <t>26.1330018,75.6737636</t>
  </si>
  <si>
    <t>24.8893733,76.293237</t>
  </si>
  <si>
    <t>9.4815974,76.849626</t>
  </si>
  <si>
    <t>11.6829405,79.7389485</t>
  </si>
  <si>
    <t>19.0004742,74.4372196</t>
  </si>
  <si>
    <t>8.4408054,76.9554625</t>
  </si>
  <si>
    <t>9.481585,76.8495643</t>
  </si>
  <si>
    <t>8.44086,76.9553983</t>
  </si>
  <si>
    <t>19.0004805,74.4371901</t>
  </si>
  <si>
    <t>19.0004675,74.4372143</t>
  </si>
  <si>
    <t>9.481595,76.8494333</t>
  </si>
  <si>
    <t>9.4815697,76.8495574</t>
  </si>
  <si>
    <t>24.3210475,79.1296884</t>
  </si>
  <si>
    <t>9.4816415,76.8496021</t>
  </si>
  <si>
    <t>19.0004989,74.4371848</t>
  </si>
  <si>
    <t>24.3210353,79.1296921</t>
  </si>
  <si>
    <t>9.481624,76.8498712</t>
  </si>
  <si>
    <t>9.4815866,76.8495837</t>
  </si>
  <si>
    <t>16.7739515,74.5593042</t>
  </si>
  <si>
    <t>24.8253033,74.5569933</t>
  </si>
  <si>
    <t>24.3210389,79.1296535</t>
  </si>
  <si>
    <t>19.0004972,74.4371737</t>
  </si>
  <si>
    <t>19.000549,74.4372083</t>
  </si>
  <si>
    <t>8.94303,76.67937</t>
  </si>
  <si>
    <t>8.2880121,77.4400242</t>
  </si>
  <si>
    <t>19.0004975,74.4371759</t>
  </si>
  <si>
    <t>26.3928887,75.3248819</t>
  </si>
  <si>
    <t>9.4816166,76.8496184</t>
  </si>
  <si>
    <t>8.2880117,77.440025</t>
  </si>
  <si>
    <t>9.4815817,76.8496</t>
  </si>
  <si>
    <t>22.2129261,74.7510463</t>
  </si>
  <si>
    <t>26.3930793,75.3248594</t>
  </si>
  <si>
    <t>8.9430432,76.6793861</t>
  </si>
  <si>
    <t>8.2880155,77.4400585</t>
  </si>
  <si>
    <t>20.7111268,76.5657078</t>
  </si>
  <si>
    <t>26.3929621,75.3248847</t>
  </si>
  <si>
    <t>20.7111294,76.5657267</t>
  </si>
  <si>
    <t>8.2880497,77.4400782</t>
  </si>
  <si>
    <t>26.3929764,75.3248801</t>
  </si>
  <si>
    <t>23.540195,75.0196083</t>
  </si>
  <si>
    <t>9.4815886,76.8496914</t>
  </si>
  <si>
    <t>22.2477051,82.465819</t>
  </si>
  <si>
    <t>8.2880318,77.44009</t>
  </si>
  <si>
    <t>26.3929791,75.3249341</t>
  </si>
  <si>
    <t>8.9431218,76.6793124</t>
  </si>
  <si>
    <t>8.6351311,78.1188993</t>
  </si>
  <si>
    <t>8.9431084,76.6793575</t>
  </si>
  <si>
    <t>16.7738101,74.5595073</t>
  </si>
  <si>
    <t>8.2880501,77.4400943</t>
  </si>
  <si>
    <t>8.9431579,76.6793477</t>
  </si>
  <si>
    <t>8.2880517,77.4400933</t>
  </si>
  <si>
    <t>23.5502329,75.0303842</t>
  </si>
  <si>
    <t>16.7738125,74.5595143</t>
  </si>
  <si>
    <t>26.3929333,75.324879</t>
  </si>
  <si>
    <t>8.6351217,78.1188669</t>
  </si>
  <si>
    <t>8.2880532,77.4400936</t>
  </si>
  <si>
    <t>26.3919697,75.3240413</t>
  </si>
  <si>
    <t>8.2880447,77.4400828</t>
  </si>
  <si>
    <t>19.44581,74.9898817</t>
  </si>
  <si>
    <t>26.393004,75.3248196</t>
  </si>
  <si>
    <t>23.2709574,77.3778018</t>
  </si>
  <si>
    <t>16.7738156,74.5595343</t>
  </si>
  <si>
    <t>8.2880171,77.4400536</t>
  </si>
  <si>
    <t>24.8893716,76.2932549</t>
  </si>
  <si>
    <t>8.2880107,77.4400661</t>
  </si>
  <si>
    <t>16.773848626534285,74.5593985016635</t>
  </si>
  <si>
    <t>16.77281,74.5582151</t>
  </si>
  <si>
    <t>9.4815989,76.849521</t>
  </si>
  <si>
    <t>8.2879915,77.4400307</t>
  </si>
  <si>
    <t>22.7802867,74.6134033</t>
  </si>
  <si>
    <t>16.7737246,74.5595046</t>
  </si>
  <si>
    <t>8.2880283,77.4400933</t>
  </si>
  <si>
    <t>8.2880205,77.440079</t>
  </si>
  <si>
    <t>8.2880521,77.4400936</t>
  </si>
  <si>
    <t>23.7582667,81.1104183</t>
  </si>
  <si>
    <t>26.5681483,74.86939</t>
  </si>
  <si>
    <t>8.2880577,77.4401043</t>
  </si>
  <si>
    <t>22.4013283,82.287</t>
  </si>
  <si>
    <t>8.6351099,78.1188402</t>
  </si>
  <si>
    <t>8.2880583,77.440105</t>
  </si>
  <si>
    <t>8.2880566,77.4401042</t>
  </si>
  <si>
    <t>9.4816485,76.849889</t>
  </si>
  <si>
    <t>8.2880314,77.4400847</t>
  </si>
  <si>
    <t>8.2880377,77.4400996</t>
  </si>
  <si>
    <t>16.0150947,73.6845919</t>
  </si>
  <si>
    <t>8.2880583,77.4400817</t>
  </si>
  <si>
    <t>8.635092,78.1188775</t>
  </si>
  <si>
    <t>19.5498121,74.9241635</t>
  </si>
  <si>
    <t>8.2880657,77.4401035</t>
  </si>
  <si>
    <t>24.5889217,79.521475</t>
  </si>
  <si>
    <t>8.2880461,77.4400952</t>
  </si>
  <si>
    <t>8.2880759,77.440059</t>
  </si>
  <si>
    <t>8.6571317,76.791175</t>
  </si>
  <si>
    <t>8.2880167,77.4400567</t>
  </si>
  <si>
    <t>9.2327183,78.135265</t>
  </si>
  <si>
    <t>8.91174,77.0470834</t>
  </si>
  <si>
    <t>8.288019,77.4400565</t>
  </si>
  <si>
    <t>24.3271367,79.1353665</t>
  </si>
  <si>
    <t>9.0165925,76.5733455</t>
  </si>
  <si>
    <t>8.1008517,77.4315833</t>
  </si>
  <si>
    <t>8.2880367,77.4400833</t>
  </si>
  <si>
    <t>25.96579,74.8490461</t>
  </si>
  <si>
    <t>9.016593,76.5733454</t>
  </si>
  <si>
    <t>9.0165954,76.5733484</t>
  </si>
  <si>
    <t>24.505355,79.0811067</t>
  </si>
  <si>
    <t>26.3855139,75.341918</t>
  </si>
  <si>
    <t>8.1008375,77.4316178</t>
  </si>
  <si>
    <t>8.287985,77.4400767</t>
  </si>
  <si>
    <t>26.3855034,75.341925</t>
  </si>
  <si>
    <t>20.6380167,82.0589917</t>
  </si>
  <si>
    <t>10.2671052,76.2393328</t>
  </si>
  <si>
    <t>26.3855001,75.3419352</t>
  </si>
  <si>
    <t>8.10083,77.4316233</t>
  </si>
  <si>
    <t>26.385497,75.3419346</t>
  </si>
  <si>
    <t>8.2879889,77.4400797</t>
  </si>
  <si>
    <t>8.2879828,77.4401228</t>
  </si>
  <si>
    <t>26.3855099,75.3419351</t>
  </si>
  <si>
    <t>24.3285324,79.1361347</t>
  </si>
  <si>
    <t>26.3855116,75.3419367</t>
  </si>
  <si>
    <t>10.36871,76.29243</t>
  </si>
  <si>
    <t>9.5779833,76.3312233</t>
  </si>
  <si>
    <t>26.385483,75.341943</t>
  </si>
  <si>
    <t>26.3854816,75.3419333</t>
  </si>
  <si>
    <t>26.385475,75.3419432</t>
  </si>
  <si>
    <t>9.2437,76.4481167</t>
  </si>
  <si>
    <t>26.3854733,75.34194</t>
  </si>
  <si>
    <t>21.6996283,75.144735</t>
  </si>
  <si>
    <t>26.385435,75.3419667</t>
  </si>
  <si>
    <t>20.6378433,82.0590283</t>
  </si>
  <si>
    <t>8.265345,77.14003</t>
  </si>
  <si>
    <t>8.9287555,76.6359668</t>
  </si>
  <si>
    <t>23.6892317,77.465085</t>
  </si>
  <si>
    <t>8.2653625,77.1401076</t>
  </si>
  <si>
    <t>8.958275,76.6717533</t>
  </si>
  <si>
    <t>8.958258,76.6717398</t>
  </si>
  <si>
    <t>8.904795,76.552945</t>
  </si>
  <si>
    <t>22.3013017,74.352345</t>
  </si>
  <si>
    <t>22.3013117,74.3523133</t>
  </si>
  <si>
    <t>22.3013283,74.3523102</t>
  </si>
  <si>
    <t>22.3013133,74.3523299</t>
  </si>
  <si>
    <t>8.910625,76.560335</t>
  </si>
  <si>
    <t>11.7783433,78.208</t>
  </si>
  <si>
    <t>22.2526217,76.0331133</t>
  </si>
  <si>
    <t>16.4113456,73.9971581</t>
  </si>
  <si>
    <t>10.1778284,76.2106693</t>
  </si>
  <si>
    <t>11.77804,78.20694</t>
  </si>
  <si>
    <t>13.13280634321653,79.25422013821417</t>
  </si>
  <si>
    <t>29.304665,76.3116333</t>
  </si>
  <si>
    <t>8.4315162,77.0410658</t>
  </si>
  <si>
    <t>8.431513,77.0410796</t>
  </si>
  <si>
    <t>16.4113388,73.997183</t>
  </si>
  <si>
    <t>10.3692197,76.3116387</t>
  </si>
  <si>
    <t>10.3686578,76.3124879</t>
  </si>
  <si>
    <t>19.2567585,73.3921639</t>
  </si>
  <si>
    <t>10.3682241,76.3130713</t>
  </si>
  <si>
    <t>16.8537362,74.5802604</t>
  </si>
  <si>
    <t>19.5998846,76.6808386</t>
  </si>
  <si>
    <t>16.4113525,73.9971628</t>
  </si>
  <si>
    <t>8.4533471,76.944056</t>
  </si>
  <si>
    <t>10.3657281,76.3146737</t>
  </si>
  <si>
    <t>19.5999468,76.6806541</t>
  </si>
  <si>
    <t>10.3647646,76.3151586</t>
  </si>
  <si>
    <t>25.7227017,75.29257</t>
  </si>
  <si>
    <t>19.6001332,76.6805716</t>
  </si>
  <si>
    <t>23.943215,75.5963933</t>
  </si>
  <si>
    <t>8.42709,77.0423283</t>
  </si>
  <si>
    <t>10.3638033,76.315625</t>
  </si>
  <si>
    <t>16.4106775,73.9971471</t>
  </si>
  <si>
    <t>23.3267433,79.6608783</t>
  </si>
  <si>
    <t>23.850105,77.946375</t>
  </si>
  <si>
    <t>11.7750683,78.2057483</t>
  </si>
  <si>
    <t>11.6665283,78.888345</t>
  </si>
  <si>
    <t>23.3267417,79.6608917</t>
  </si>
  <si>
    <t>27.43617,75.5908717</t>
  </si>
  <si>
    <t>9.0815883,76.5583917</t>
  </si>
  <si>
    <t>11.7651967,79.03441</t>
  </si>
  <si>
    <t>16.411336,73.9971559</t>
  </si>
  <si>
    <t>19.495668,75.055326</t>
  </si>
  <si>
    <t>19.4956465,75.0553096</t>
  </si>
  <si>
    <t>23.3267533,79.6608967</t>
  </si>
  <si>
    <t>19.4956467,75.05531</t>
  </si>
  <si>
    <t>18.7403589,75.3154271</t>
  </si>
  <si>
    <t>9.081615,76.558445</t>
  </si>
  <si>
    <t>9.108375,76.5850567</t>
  </si>
  <si>
    <t>8.9118217,77.0470589</t>
  </si>
  <si>
    <t>29.3416129,76.2957465</t>
  </si>
  <si>
    <t>29.3416477,76.295802</t>
  </si>
  <si>
    <t>29.3415768,76.295791</t>
  </si>
  <si>
    <t>29.341636,76.295809</t>
  </si>
  <si>
    <t>29.341552,76.2958281</t>
  </si>
  <si>
    <t>8.4502567,77.0329517</t>
  </si>
  <si>
    <t>29.3416022,76.2959046</t>
  </si>
  <si>
    <t>29.34158,76.29582</t>
  </si>
  <si>
    <t>29.3416252,76.2958143</t>
  </si>
  <si>
    <t>9.5953217,76.3269067</t>
  </si>
  <si>
    <t>11.4741288,77.8684347</t>
  </si>
  <si>
    <t>8.6778552,76.7806116</t>
  </si>
  <si>
    <t>29.3415203,76.2957479</t>
  </si>
  <si>
    <t>11.7758683,78.2093367</t>
  </si>
  <si>
    <t>10.09736,76.265505</t>
  </si>
  <si>
    <t>8.8947435,76.7423071</t>
  </si>
  <si>
    <t>10.2672656,76.2388784</t>
  </si>
  <si>
    <t>8.8947117,76.74234</t>
  </si>
  <si>
    <t>9.0166865,76.5733264</t>
  </si>
  <si>
    <t>9.0166664,76.5733481</t>
  </si>
  <si>
    <t>9.0167396,76.5735656</t>
  </si>
  <si>
    <t>10.2672729,76.2388613</t>
  </si>
  <si>
    <t>25.160289,78.7141534</t>
  </si>
  <si>
    <t>11.7758133,78.20926</t>
  </si>
  <si>
    <t>11.2615161,79.5593543</t>
  </si>
  <si>
    <t>10.0972733,76.2684633</t>
  </si>
  <si>
    <t>17.266045,74.84629</t>
  </si>
  <si>
    <t>23.4964609,81.7580329</t>
  </si>
  <si>
    <t>10.2735767,76.246805</t>
  </si>
  <si>
    <t>8.90512,76.55404</t>
  </si>
  <si>
    <t>10.2735483,76.246755</t>
  </si>
  <si>
    <t>21.3801091,74.2450499</t>
  </si>
  <si>
    <t>11.7652167,79.0345017</t>
  </si>
  <si>
    <t>10.0992633,76.268785</t>
  </si>
  <si>
    <t>23.3859396,79.5556139</t>
  </si>
  <si>
    <t>21.3801125,74.2450468</t>
  </si>
  <si>
    <t>8.8911683,76.737105</t>
  </si>
  <si>
    <t>10.2672552,76.2388835</t>
  </si>
  <si>
    <t>9.2493383,76.4591983</t>
  </si>
  <si>
    <t>10.177985,76.2109417</t>
  </si>
  <si>
    <t>11.7848267,78.9672533</t>
  </si>
  <si>
    <t>10.1777769,76.2111055</t>
  </si>
  <si>
    <t>8.4475217,76.9405733</t>
  </si>
  <si>
    <t>8.66417,76.7911733</t>
  </si>
  <si>
    <t>9.2493596,76.4591775</t>
  </si>
  <si>
    <t>8.4513267,77.0207433</t>
  </si>
  <si>
    <t>24.9366783,76.3081083</t>
  </si>
  <si>
    <t>8.4514117,77.0207133</t>
  </si>
  <si>
    <t>23.315225,74.6375072</t>
  </si>
  <si>
    <t>8.440295,76.9561633</t>
  </si>
  <si>
    <t>22.0548051,79.2488302</t>
  </si>
  <si>
    <t>10.3715567,76.354555</t>
  </si>
  <si>
    <t>23.462952,81.8232732</t>
  </si>
  <si>
    <t>23.4648047,81.8283712</t>
  </si>
  <si>
    <t>28.9714241,76.5591608</t>
  </si>
  <si>
    <t>24.0124583,75.34945</t>
  </si>
  <si>
    <t>25.7481548,75.3258428</t>
  </si>
  <si>
    <t>25.7464681,75.3284946</t>
  </si>
  <si>
    <t>28.9714137,76.5591391</t>
  </si>
  <si>
    <t>25.7458466,75.3294804</t>
  </si>
  <si>
    <t>28.97142,76.5591501</t>
  </si>
  <si>
    <t>28.971399,76.5591437</t>
  </si>
  <si>
    <t>8.9320617,76.6452983</t>
  </si>
  <si>
    <t>8.9245117,76.6217917</t>
  </si>
  <si>
    <t>8.9131019,76.5631685</t>
  </si>
  <si>
    <t>8.924535,76.6216683</t>
  </si>
  <si>
    <t>8.9131517,76.5632767</t>
  </si>
  <si>
    <t>23.3097817,77.3548467</t>
  </si>
  <si>
    <t>8.6510133,77.0685533</t>
  </si>
  <si>
    <t>8.913151,76.5632765</t>
  </si>
  <si>
    <t>8.9131387,76.5631965</t>
  </si>
  <si>
    <t>23.3916743,79.5412811</t>
  </si>
  <si>
    <t>9.9818005,76.7778472</t>
  </si>
  <si>
    <t>9.9818005,76.7778474</t>
  </si>
  <si>
    <t>9.9818006,76.7778473</t>
  </si>
  <si>
    <t>15.9833584,73.703625</t>
  </si>
  <si>
    <t>23.3097816,77.3548467</t>
  </si>
  <si>
    <t>10.362085,76.312435</t>
  </si>
  <si>
    <t>8.9113806,76.6819553</t>
  </si>
  <si>
    <t>21.0439325,76.0585178</t>
  </si>
  <si>
    <t>8.9113506,76.6819317</t>
  </si>
  <si>
    <t>8.47639,77.0075483</t>
  </si>
  <si>
    <t>10.1013983,76.298105</t>
  </si>
  <si>
    <t>21.0439861,76.0585233</t>
  </si>
  <si>
    <t>8.4277338,77.1961367</t>
  </si>
  <si>
    <t>20.5105061,74.7906059</t>
  </si>
  <si>
    <t>21.0439615,76.0585188</t>
  </si>
  <si>
    <t>8.66652,76.7986517</t>
  </si>
  <si>
    <t>8.44395,76.9422333</t>
  </si>
  <si>
    <t>21.0440603,76.0584919</t>
  </si>
  <si>
    <t>8.443955,76.9422317</t>
  </si>
  <si>
    <t>19.004288,73.9462802</t>
  </si>
  <si>
    <t>11.5134336,79.3210907</t>
  </si>
  <si>
    <t>16.3132667,74.1386017</t>
  </si>
  <si>
    <t>21.0441159,76.0584519</t>
  </si>
  <si>
    <t>12.2131033,75.3570117</t>
  </si>
  <si>
    <t>12.2130817,75.357015</t>
  </si>
  <si>
    <t>8.4534317,76.9441383</t>
  </si>
  <si>
    <t>12.2130833,75.3570117</t>
  </si>
  <si>
    <t>21.0440822,76.0584511</t>
  </si>
  <si>
    <t>12.149245,75.4488317</t>
  </si>
  <si>
    <t>12.2130983,75.3570183</t>
  </si>
  <si>
    <t>11.5134331,79.3210904</t>
  </si>
  <si>
    <t>12.2130933,75.3570167</t>
  </si>
  <si>
    <t>19.2872705,73.2010649</t>
  </si>
  <si>
    <t>12.2130917,75.357015</t>
  </si>
  <si>
    <t>23.388573,79.5361709</t>
  </si>
  <si>
    <t>16.3132567,74.138635</t>
  </si>
  <si>
    <t>25.8023667,73.3334867</t>
  </si>
  <si>
    <t>23.4409517,81.84709</t>
  </si>
  <si>
    <t>8.4315117,77.0410933</t>
  </si>
  <si>
    <t>23.7644428,83.1965924</t>
  </si>
  <si>
    <t>8.8830868,76.7313839</t>
  </si>
  <si>
    <t>26.910798,75.1840698</t>
  </si>
  <si>
    <t>23.3874222,79.5353825</t>
  </si>
  <si>
    <t>23.6559495,74.337823</t>
  </si>
  <si>
    <t>23.7644533,83.19662</t>
  </si>
  <si>
    <t>9.0755834,76.8569025</t>
  </si>
  <si>
    <t>9.0755844,76.8569071</t>
  </si>
  <si>
    <t>16.7072261,74.2489412</t>
  </si>
  <si>
    <t>20.9736841,75.5881932</t>
  </si>
  <si>
    <t>10.0787083,76.2738683</t>
  </si>
  <si>
    <t>8.828485,76.9839033</t>
  </si>
  <si>
    <t>9.0755843,76.8569017</t>
  </si>
  <si>
    <t>23.7644783,83.1966133</t>
  </si>
  <si>
    <t>17.0342733,73.9370033</t>
  </si>
  <si>
    <t>9.0755822,76.8569065</t>
  </si>
  <si>
    <t>16.7072667,74.2489008</t>
  </si>
  <si>
    <t>16.7072597,74.2488883</t>
  </si>
  <si>
    <t>16.7072577,74.2488948</t>
  </si>
  <si>
    <t>16.707219,74.2489507</t>
  </si>
  <si>
    <t>16.7071973,74.2488421</t>
  </si>
  <si>
    <t>23.7436517,75.55386</t>
  </si>
  <si>
    <t>24.926691,76.2902935</t>
  </si>
  <si>
    <t>23.946604,75.6030029</t>
  </si>
  <si>
    <t>23.9333683,75.594067</t>
  </si>
  <si>
    <t>24.7541475,79.0644864</t>
  </si>
  <si>
    <t>24.7541293,79.0644916</t>
  </si>
  <si>
    <t>9.45167,77.5503267</t>
  </si>
  <si>
    <t>9.452905,77.5532867</t>
  </si>
  <si>
    <t>19.7886878,77.7674694</t>
  </si>
  <si>
    <t>19.7886897,77.76746</t>
  </si>
  <si>
    <t>19.7897822,77.7684092</t>
  </si>
  <si>
    <t>19.7899051,77.7684702</t>
  </si>
  <si>
    <t>19.7888229,77.7675072</t>
  </si>
  <si>
    <t>19.7884611,77.7673711</t>
  </si>
  <si>
    <t>19.7886988,77.7676351</t>
  </si>
  <si>
    <t>VISHAK P</t>
  </si>
  <si>
    <t>24.93668,76.3081067</t>
  </si>
  <si>
    <t>23.1836223,74.3778484</t>
  </si>
  <si>
    <t>_TASK465280</t>
  </si>
  <si>
    <t>FL01-TASK-462743</t>
  </si>
  <si>
    <t>_TASK465264</t>
  </si>
  <si>
    <t>FL01-TASK-458906</t>
  </si>
  <si>
    <t>8.6532683,76.7889833</t>
  </si>
  <si>
    <t>9.442885,78.4340367</t>
  </si>
  <si>
    <t>19.6760133,81.6689</t>
  </si>
  <si>
    <t>9.1747183,77.399505</t>
  </si>
  <si>
    <t>9.174715,77.3995</t>
  </si>
  <si>
    <t>23.772812,75.5440766</t>
  </si>
  <si>
    <t>29.3415583,76.295735</t>
  </si>
  <si>
    <t>23.7608771,75.5550634</t>
  </si>
  <si>
    <t>24.5052833,79.0811133</t>
  </si>
  <si>
    <t>24.5052783,79.08108</t>
  </si>
  <si>
    <t>29.3415568,76.29578</t>
  </si>
  <si>
    <t>11.5134659,79.3211136</t>
  </si>
  <si>
    <t>29.3416199,76.2957577</t>
  </si>
  <si>
    <t>24.3456627,79.1724665</t>
  </si>
  <si>
    <t>9.8036567,76.3533717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</si>
</sst>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2"/>
      <name val="Aptos Narrow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 tint="0.7999816888943144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249977111117893"/>
        <bgColor theme="4" tint="0.79998168889431442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4" tint="-0.249977111117893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6">
    <xf numFmtId="0" fontId="0" fillId="0" borderId="0" xfId="0"/>
    <xf numFmtId="20" fontId="0" fillId="0" borderId="0" xfId="0" applyNumberFormat="1"/>
    <xf numFmtId="21" fontId="0" fillId="0" borderId="0" xfId="0" applyNumberFormat="1"/>
    <xf numFmtId="22" fontId="0" fillId="0" borderId="0" xfId="0" applyNumberFormat="1"/>
    <xf numFmtId="14" fontId="0" fillId="0" borderId="0" xfId="0" applyNumberFormat="1"/>
    <xf numFmtId="46" fontId="0" fillId="0" borderId="0" xfId="0" applyNumberFormat="1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0" fontId="16" fillId="0" borderId="10" xfId="0" applyFont="1" applyBorder="1"/>
    <xf numFmtId="0" fontId="16" fillId="0" borderId="12" xfId="0" applyFont="1" applyBorder="1"/>
    <xf numFmtId="0" fontId="16" fillId="0" borderId="0" xfId="0" applyFont="1"/>
    <xf numFmtId="0" fontId="16" fillId="33" borderId="11" xfId="0" applyFont="1" applyFill="1" applyBorder="1"/>
    <xf numFmtId="9" fontId="0" fillId="0" borderId="0" xfId="1" applyFont="1"/>
    <xf numFmtId="0" fontId="16" fillId="33" borderId="13" xfId="0" applyFont="1" applyFill="1" applyBorder="1"/>
    <xf numFmtId="0" fontId="16" fillId="33" borderId="13" xfId="0" applyFont="1" applyFill="1" applyBorder="1" applyAlignment="1">
      <alignment horizontal="center"/>
    </xf>
    <xf numFmtId="0" fontId="16" fillId="0" borderId="13" xfId="0" applyFont="1" applyBorder="1"/>
    <xf numFmtId="0" fontId="0" fillId="0" borderId="13" xfId="0" applyBorder="1"/>
    <xf numFmtId="9" fontId="0" fillId="0" borderId="13" xfId="1" applyFont="1" applyBorder="1" applyAlignment="1">
      <alignment horizontal="center"/>
    </xf>
    <xf numFmtId="0" fontId="18" fillId="34" borderId="13" xfId="0" applyFont="1" applyFill="1" applyBorder="1"/>
    <xf numFmtId="9" fontId="18" fillId="34" borderId="13" xfId="1" applyFont="1" applyFill="1" applyBorder="1" applyAlignment="1">
      <alignment horizontal="center"/>
    </xf>
    <xf numFmtId="0" fontId="0" fillId="0" borderId="15" xfId="0" applyBorder="1"/>
    <xf numFmtId="0" fontId="18" fillId="36" borderId="15" xfId="0" applyFont="1" applyFill="1" applyBorder="1"/>
    <xf numFmtId="0" fontId="0" fillId="0" borderId="17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34" xfId="0" applyBorder="1" applyAlignment="1">
      <alignment horizontal="center"/>
    </xf>
    <xf numFmtId="9" fontId="0" fillId="0" borderId="36" xfId="1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7" xfId="0" applyBorder="1" applyAlignment="1">
      <alignment horizontal="center"/>
    </xf>
    <xf numFmtId="9" fontId="0" fillId="0" borderId="30" xfId="1" applyFont="1" applyBorder="1" applyAlignment="1">
      <alignment horizontal="center"/>
    </xf>
    <xf numFmtId="0" fontId="18" fillId="36" borderId="29" xfId="0" applyFont="1" applyFill="1" applyBorder="1" applyAlignment="1">
      <alignment horizontal="center"/>
    </xf>
    <xf numFmtId="0" fontId="18" fillId="36" borderId="15" xfId="0" applyFont="1" applyFill="1" applyBorder="1" applyAlignment="1">
      <alignment horizontal="center"/>
    </xf>
    <xf numFmtId="0" fontId="18" fillId="39" borderId="13" xfId="0" applyFont="1" applyFill="1" applyBorder="1"/>
    <xf numFmtId="0" fontId="18" fillId="39" borderId="15" xfId="0" applyFont="1" applyFill="1" applyBorder="1"/>
    <xf numFmtId="0" fontId="18" fillId="40" borderId="39" xfId="0" applyFont="1" applyFill="1" applyBorder="1"/>
    <xf numFmtId="0" fontId="18" fillId="40" borderId="40" xfId="0" applyFont="1" applyFill="1" applyBorder="1"/>
    <xf numFmtId="0" fontId="18" fillId="40" borderId="42" xfId="0" applyFont="1" applyFill="1" applyBorder="1"/>
    <xf numFmtId="0" fontId="18" fillId="40" borderId="43" xfId="0" applyFont="1" applyFill="1" applyBorder="1"/>
    <xf numFmtId="0" fontId="18" fillId="40" borderId="22" xfId="0" applyFont="1" applyFill="1" applyBorder="1"/>
    <xf numFmtId="0" fontId="18" fillId="40" borderId="27" xfId="0" applyFont="1" applyFill="1" applyBorder="1"/>
    <xf numFmtId="0" fontId="18" fillId="40" borderId="23" xfId="0" applyFont="1" applyFill="1" applyBorder="1"/>
    <xf numFmtId="9" fontId="18" fillId="40" borderId="24" xfId="1" applyFont="1" applyFill="1" applyBorder="1" applyAlignment="1">
      <alignment horizontal="center" vertical="center"/>
    </xf>
    <xf numFmtId="0" fontId="0" fillId="41" borderId="33" xfId="0" applyFill="1" applyBorder="1" applyAlignment="1">
      <alignment horizontal="center"/>
    </xf>
    <xf numFmtId="0" fontId="0" fillId="41" borderId="35" xfId="0" applyFill="1" applyBorder="1" applyAlignment="1">
      <alignment horizontal="center"/>
    </xf>
    <xf numFmtId="0" fontId="0" fillId="41" borderId="29" xfId="0" applyFill="1" applyBorder="1" applyAlignment="1">
      <alignment horizontal="center"/>
    </xf>
    <xf numFmtId="0" fontId="0" fillId="41" borderId="13" xfId="0" applyFill="1" applyBorder="1" applyAlignment="1">
      <alignment horizontal="center"/>
    </xf>
    <xf numFmtId="0" fontId="18" fillId="34" borderId="22" xfId="0" applyFont="1" applyFill="1" applyBorder="1" applyAlignment="1">
      <alignment horizontal="center"/>
    </xf>
    <xf numFmtId="0" fontId="18" fillId="34" borderId="27" xfId="0" applyFont="1" applyFill="1" applyBorder="1" applyAlignment="1">
      <alignment horizontal="center"/>
    </xf>
    <xf numFmtId="0" fontId="16" fillId="0" borderId="29" xfId="0" applyFont="1" applyBorder="1"/>
    <xf numFmtId="0" fontId="18" fillId="36" borderId="29" xfId="0" applyFont="1" applyFill="1" applyBorder="1"/>
    <xf numFmtId="0" fontId="16" fillId="0" borderId="33" xfId="0" applyFont="1" applyBorder="1"/>
    <xf numFmtId="0" fontId="0" fillId="0" borderId="34" xfId="0" applyBorder="1"/>
    <xf numFmtId="0" fontId="0" fillId="0" borderId="33" xfId="0" applyBorder="1" applyAlignment="1">
      <alignment horizontal="center"/>
    </xf>
    <xf numFmtId="0" fontId="18" fillId="39" borderId="19" xfId="0" applyFont="1" applyFill="1" applyBorder="1"/>
    <xf numFmtId="0" fontId="18" fillId="39" borderId="32" xfId="0" applyFont="1" applyFill="1" applyBorder="1"/>
    <xf numFmtId="0" fontId="18" fillId="40" borderId="19" xfId="0" applyFont="1" applyFill="1" applyBorder="1" applyAlignment="1">
      <alignment horizontal="center"/>
    </xf>
    <xf numFmtId="0" fontId="18" fillId="40" borderId="32" xfId="0" applyFont="1" applyFill="1" applyBorder="1" applyAlignment="1">
      <alignment horizontal="center"/>
    </xf>
    <xf numFmtId="0" fontId="18" fillId="40" borderId="21" xfId="0" applyFont="1" applyFill="1" applyBorder="1" applyAlignment="1">
      <alignment horizontal="center"/>
    </xf>
    <xf numFmtId="0" fontId="18" fillId="40" borderId="38" xfId="0" applyFont="1" applyFill="1" applyBorder="1" applyAlignment="1">
      <alignment horizontal="center"/>
    </xf>
    <xf numFmtId="0" fontId="18" fillId="40" borderId="20" xfId="0" applyFont="1" applyFill="1" applyBorder="1" applyAlignment="1">
      <alignment horizontal="center"/>
    </xf>
    <xf numFmtId="9" fontId="18" fillId="40" borderId="21" xfId="1" applyFont="1" applyFill="1" applyBorder="1" applyAlignment="1">
      <alignment horizontal="center"/>
    </xf>
    <xf numFmtId="0" fontId="16" fillId="37" borderId="13" xfId="0" applyFont="1" applyFill="1" applyBorder="1"/>
    <xf numFmtId="0" fontId="16" fillId="37" borderId="15" xfId="0" applyFont="1" applyFill="1" applyBorder="1"/>
    <xf numFmtId="0" fontId="16" fillId="37" borderId="29" xfId="0" applyFont="1" applyFill="1" applyBorder="1" applyAlignment="1">
      <alignment horizontal="center"/>
    </xf>
    <xf numFmtId="0" fontId="16" fillId="37" borderId="15" xfId="0" applyFont="1" applyFill="1" applyBorder="1" applyAlignment="1">
      <alignment horizontal="center"/>
    </xf>
    <xf numFmtId="0" fontId="16" fillId="37" borderId="30" xfId="0" applyFont="1" applyFill="1" applyBorder="1" applyAlignment="1">
      <alignment horizontal="center"/>
    </xf>
    <xf numFmtId="0" fontId="16" fillId="37" borderId="37" xfId="0" applyFont="1" applyFill="1" applyBorder="1" applyAlignment="1">
      <alignment horizontal="center"/>
    </xf>
    <xf numFmtId="0" fontId="16" fillId="37" borderId="13" xfId="0" applyFont="1" applyFill="1" applyBorder="1" applyAlignment="1">
      <alignment horizontal="center"/>
    </xf>
    <xf numFmtId="9" fontId="16" fillId="37" borderId="30" xfId="1" applyFont="1" applyFill="1" applyBorder="1" applyAlignment="1">
      <alignment horizontal="center"/>
    </xf>
    <xf numFmtId="9" fontId="0" fillId="0" borderId="34" xfId="1" applyFont="1" applyBorder="1"/>
    <xf numFmtId="9" fontId="0" fillId="0" borderId="15" xfId="1" applyFont="1" applyBorder="1"/>
    <xf numFmtId="9" fontId="16" fillId="0" borderId="15" xfId="1" applyFont="1" applyBorder="1"/>
    <xf numFmtId="9" fontId="16" fillId="0" borderId="27" xfId="1" applyFont="1" applyBorder="1"/>
    <xf numFmtId="0" fontId="16" fillId="0" borderId="48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6" fillId="0" borderId="50" xfId="0" applyFont="1" applyBorder="1" applyAlignment="1">
      <alignment horizontal="center"/>
    </xf>
    <xf numFmtId="9" fontId="18" fillId="36" borderId="24" xfId="1" applyFont="1" applyFill="1" applyBorder="1" applyAlignment="1">
      <alignment horizontal="center" vertical="center"/>
    </xf>
    <xf numFmtId="0" fontId="18" fillId="43" borderId="13" xfId="0" applyFont="1" applyFill="1" applyBorder="1"/>
    <xf numFmtId="0" fontId="18" fillId="44" borderId="13" xfId="0" applyFont="1" applyFill="1" applyBorder="1"/>
    <xf numFmtId="9" fontId="18" fillId="44" borderId="13" xfId="1" applyFont="1" applyFill="1" applyBorder="1" applyAlignment="1">
      <alignment horizontal="center"/>
    </xf>
    <xf numFmtId="0" fontId="18" fillId="45" borderId="14" xfId="0" applyFont="1" applyFill="1" applyBorder="1" applyAlignment="1">
      <alignment horizontal="center"/>
    </xf>
    <xf numFmtId="0" fontId="18" fillId="36" borderId="22" xfId="0" applyFont="1" applyFill="1" applyBorder="1" applyAlignment="1">
      <alignment horizontal="center" vertical="center" wrapText="1"/>
    </xf>
    <xf numFmtId="0" fontId="18" fillId="36" borderId="27" xfId="0" applyFont="1" applyFill="1" applyBorder="1" applyAlignment="1">
      <alignment horizontal="center" vertical="center" wrapText="1"/>
    </xf>
    <xf numFmtId="0" fontId="18" fillId="39" borderId="26" xfId="0" applyFont="1" applyFill="1" applyBorder="1" applyAlignment="1">
      <alignment horizontal="center"/>
    </xf>
    <xf numFmtId="0" fontId="18" fillId="39" borderId="28" xfId="0" applyFont="1" applyFill="1" applyBorder="1" applyAlignment="1">
      <alignment horizontal="center"/>
    </xf>
    <xf numFmtId="0" fontId="18" fillId="36" borderId="22" xfId="0" applyFont="1" applyFill="1" applyBorder="1" applyAlignment="1">
      <alignment horizontal="center" vertical="center"/>
    </xf>
    <xf numFmtId="0" fontId="18" fillId="36" borderId="23" xfId="0" applyFont="1" applyFill="1" applyBorder="1" applyAlignment="1">
      <alignment horizontal="center" vertical="center"/>
    </xf>
    <xf numFmtId="0" fontId="18" fillId="36" borderId="27" xfId="0" applyFont="1" applyFill="1" applyBorder="1" applyAlignment="1">
      <alignment horizontal="center" vertical="center"/>
    </xf>
    <xf numFmtId="0" fontId="16" fillId="42" borderId="14" xfId="0" applyFont="1" applyFill="1" applyBorder="1" applyAlignment="1">
      <alignment horizontal="center" vertical="center"/>
    </xf>
    <xf numFmtId="0" fontId="18" fillId="36" borderId="24" xfId="0" applyFont="1" applyFill="1" applyBorder="1" applyAlignment="1">
      <alignment horizontal="center" vertical="center"/>
    </xf>
    <xf numFmtId="0" fontId="18" fillId="36" borderId="25" xfId="0" applyFont="1" applyFill="1" applyBorder="1" applyAlignment="1">
      <alignment horizontal="center" vertical="center"/>
    </xf>
    <xf numFmtId="0" fontId="16" fillId="37" borderId="44" xfId="0" applyFont="1" applyFill="1" applyBorder="1" applyAlignment="1">
      <alignment horizontal="center" vertical="center"/>
    </xf>
    <xf numFmtId="0" fontId="16" fillId="37" borderId="45" xfId="0" applyFont="1" applyFill="1" applyBorder="1" applyAlignment="1">
      <alignment horizontal="center" vertical="center"/>
    </xf>
    <xf numFmtId="0" fontId="16" fillId="38" borderId="22" xfId="0" applyFont="1" applyFill="1" applyBorder="1" applyAlignment="1">
      <alignment horizontal="center" vertical="center"/>
    </xf>
    <xf numFmtId="0" fontId="16" fillId="38" borderId="27" xfId="0" applyFont="1" applyFill="1" applyBorder="1" applyAlignment="1">
      <alignment horizontal="center" vertical="center"/>
    </xf>
    <xf numFmtId="0" fontId="18" fillId="35" borderId="26" xfId="0" applyFont="1" applyFill="1" applyBorder="1" applyAlignment="1">
      <alignment horizontal="center"/>
    </xf>
    <xf numFmtId="0" fontId="18" fillId="35" borderId="28" xfId="0" applyFont="1" applyFill="1" applyBorder="1" applyAlignment="1">
      <alignment horizontal="center"/>
    </xf>
    <xf numFmtId="0" fontId="18" fillId="40" borderId="44" xfId="0" applyFont="1" applyFill="1" applyBorder="1" applyAlignment="1">
      <alignment horizontal="center" vertical="center"/>
    </xf>
    <xf numFmtId="0" fontId="18" fillId="40" borderId="47" xfId="0" applyFont="1" applyFill="1" applyBorder="1" applyAlignment="1">
      <alignment horizontal="center" vertical="center"/>
    </xf>
    <xf numFmtId="0" fontId="18" fillId="40" borderId="49" xfId="0" applyFont="1" applyFill="1" applyBorder="1" applyAlignment="1">
      <alignment horizontal="center" vertical="center"/>
    </xf>
    <xf numFmtId="0" fontId="18" fillId="40" borderId="51" xfId="0" applyFont="1" applyFill="1" applyBorder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DHUN K M" refreshedDate="45863.637500578705" createdVersion="8" refreshedVersion="8" minRefreshableVersion="3" recordCount="14784" xr:uid="{D8C0973D-470C-449A-897F-D25441DA4E04}">
  <cacheSource type="worksheet">
    <worksheetSource ref="A1:Z1048576" sheet="live_data"/>
  </cacheSource>
  <cacheFields count="26">
    <cacheField name="Identifier" numFmtId="0">
      <sharedItems containsString="0" containsBlank="1" containsNumber="1" containsInteger="1" minValue="1138" maxValue="136642"/>
    </cacheField>
    <cacheField name="Branch" numFmtId="0">
      <sharedItems containsBlank="1"/>
    </cacheField>
    <cacheField name="Designation" numFmtId="0">
      <sharedItems containsBlank="1"/>
    </cacheField>
    <cacheField name="CLUSTER" numFmtId="0">
      <sharedItems containsBlank="1" count="50">
        <s v="NANDED"/>
        <s v="LATUR"/>
        <s v="RATLAM"/>
        <s v="AHILYANAGAR"/>
        <s v="KOTA"/>
        <s v="SOUTH KERALA"/>
        <s v="KOLHAPUR"/>
        <s v="BULDHANA"/>
        <s v="UDAIPUR"/>
        <s v="MANENDRAGARH"/>
        <s v="AMBIKAPUR"/>
        <s v="BAIHAR"/>
        <s v="ASHTA"/>
        <s v="CHHATRAPATI SAMBHAJINAGAR"/>
        <s v="KANYAKUMARI"/>
        <s v="NANDURBAR"/>
        <s v="CHAURAI"/>
        <s v="RAIPUR"/>
        <s v="JABALPUR"/>
        <s v="BANSWARA"/>
        <s v="KANKER"/>
        <s v="KHARGONE"/>
        <s v="BHOPAL"/>
        <s v="NAGPUR"/>
        <s v="INDORE"/>
        <s v="YAVATMAL"/>
        <s v="MANDSAUR"/>
        <s v="BIAORA"/>
        <s v="JALNA"/>
        <s v="JHABUA"/>
        <s v="PUNE"/>
        <s v="SANGLI"/>
        <s v="JALGAON"/>
        <s v="MADURAI"/>
        <s v="THIRUVANNAMALAI"/>
        <s v="VIRUDHANAGAR"/>
        <s v="SALEM"/>
        <s v="NORTH - CENTRAL KERALA"/>
        <s v="TIKAMGARH"/>
        <s v="MUMBAI"/>
        <s v="CUDDALORE"/>
        <s v="BADARWAS"/>
        <s v="BEOHARI"/>
        <s v="JIND"/>
        <s v="SOLAPUR"/>
        <s v="DAMOH"/>
        <s v="JAIPUR"/>
        <s v="RAJNAGAR"/>
        <s v="NORTH TAMIL NADU"/>
        <m/>
      </sharedItems>
    </cacheField>
    <cacheField name="Territory_Name" numFmtId="0">
      <sharedItems containsBlank="1" count="10">
        <s v="VIDARBHA"/>
        <s v="MARATHWADA"/>
        <s v="INDORE"/>
        <s v="RAJASTHAN"/>
        <s v="KERALA"/>
        <s v="WESTERN MAHARASHTRA"/>
        <s v="CHHATTISGARH"/>
        <s v="JABALPUR"/>
        <s v="TAMIL NADU"/>
        <m/>
      </sharedItems>
    </cacheField>
    <cacheField name="Mobile_Number" numFmtId="0">
      <sharedItems containsString="0" containsBlank="1" containsNumber="1" containsInteger="1" minValue="6235477880" maxValue="9995811143"/>
    </cacheField>
    <cacheField name="Zone" numFmtId="0">
      <sharedItems containsBlank="1"/>
    </cacheField>
    <cacheField name="Branch_ID" numFmtId="0">
      <sharedItems containsString="0" containsBlank="1" containsNumber="1" containsInteger="1" minValue="1702" maxValue="7462"/>
    </cacheField>
    <cacheField name="Task_ID" numFmtId="0">
      <sharedItems containsBlank="1"/>
    </cacheField>
    <cacheField name="Task_Type" numFmtId="0">
      <sharedItems containsBlank="1"/>
    </cacheField>
    <cacheField name="Task_Status" numFmtId="0">
      <sharedItems containsBlank="1" count="4">
        <s v="COMPLETED"/>
        <s v="INPROGRESS"/>
        <s v="PENDING"/>
        <m/>
      </sharedItems>
    </cacheField>
    <cacheField name="Task_Lat_Lng" numFmtId="0">
      <sharedItems containsBlank="1"/>
    </cacheField>
    <cacheField name="Completed_Time" numFmtId="0">
      <sharedItems containsNonDate="0" containsDate="1" containsString="0" containsBlank="1" minDate="1899-12-30T06:29:00" maxDate="1899-12-30T22:50:00"/>
    </cacheField>
    <cacheField name="Delayed" numFmtId="0">
      <sharedItems containsBlank="1"/>
    </cacheField>
    <cacheField name="Follow_Up_Status" numFmtId="0">
      <sharedItems containsBlank="1"/>
    </cacheField>
    <cacheField name="Task_Frequency" numFmtId="0">
      <sharedItems containsNonDate="0" containsDate="1" containsString="0" containsBlank="1" minDate="1899-12-30T00:00:01" maxDate="1900-02-23T00:26:58"/>
    </cacheField>
    <cacheField name="Time_Taken" numFmtId="0">
      <sharedItems containsNonDate="0" containsDate="1" containsString="0" containsBlank="1" minDate="1899-12-30T00:00:03" maxDate="1900-01-05T09:38:43"/>
    </cacheField>
    <cacheField name="Accuracy_Percentage" numFmtId="0">
      <sharedItems containsString="0" containsBlank="1" containsNumber="1" containsInteger="1" minValue="0" maxValue="100"/>
    </cacheField>
    <cacheField name="Task_Start" numFmtId="0">
      <sharedItems containsNonDate="0" containsDate="1" containsString="0" containsBlank="1" minDate="2025-07-25T00:00:00" maxDate="2025-07-27T00:00:00"/>
    </cacheField>
    <cacheField name="Created_By" numFmtId="0">
      <sharedItems containsBlank="1"/>
    </cacheField>
    <cacheField name="Title" numFmtId="0">
      <sharedItems containsBlank="1"/>
    </cacheField>
    <cacheField name="Created_Date" numFmtId="0">
      <sharedItems containsNonDate="0" containsDate="1" containsString="0" containsBlank="1" minDate="2025-07-01T17:41:00" maxDate="2025-07-25T15:07:00"/>
    </cacheField>
    <cacheField name="Employee" numFmtId="0">
      <sharedItems containsBlank="1"/>
    </cacheField>
    <cacheField name="MET CUSTOMER" numFmtId="0">
      <sharedItems containsBlank="1"/>
    </cacheField>
    <cacheField name="ETL_Run_Date" numFmtId="0">
      <sharedItems containsNonDate="0" containsDate="1" containsString="0" containsBlank="1" minDate="2025-07-25T00:00:00" maxDate="2025-07-26T00:00:00"/>
    </cacheField>
    <cacheField name="ETL_Run_Time" numFmtId="0">
      <sharedItems containsNonDate="0" containsDate="1" containsString="0" containsBlank="1" minDate="1899-12-30T15:13:42" maxDate="1899-12-30T15:13: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84">
  <r>
    <n v="18659"/>
    <s v="Kinwat"/>
    <s v="CUSTOMER SERVICE OFFICER"/>
    <x v="0"/>
    <x v="0"/>
    <n v="9778900177"/>
    <s v="WESTERN ZONE"/>
    <n v="7235"/>
    <s v="_TASK301619"/>
    <s v="DEMAND COLLECTION"/>
    <x v="0"/>
    <s v="19.5379438,78.2145312"/>
    <d v="1899-12-30T12:49:00"/>
    <s v="No"/>
    <s v="No"/>
    <d v="1899-12-30T00:01:32"/>
    <d v="1899-12-30T00:00:50"/>
    <n v="100"/>
    <d v="2025-07-25T22:45:00"/>
    <s v="ALBIN GEORGE"/>
    <s v="FL01-TASK-254562"/>
    <d v="2025-07-25T12:46:00"/>
    <s v="PAWAN BHARAT JAMDHADE"/>
    <m/>
    <d v="2025-07-25T00:00:00"/>
    <d v="1899-12-30T15:13:42"/>
  </r>
  <r>
    <n v="18659"/>
    <s v="Kinwat"/>
    <s v="CUSTOMER SERVICE OFFICER"/>
    <x v="0"/>
    <x v="0"/>
    <n v="9778900177"/>
    <s v="WESTERN ZONE"/>
    <n v="7235"/>
    <s v="_TASK301625"/>
    <s v="DEMAND COLLECTION"/>
    <x v="0"/>
    <s v="19.5379678,78.2144913"/>
    <d v="1899-12-30T12:50:00"/>
    <s v="No"/>
    <s v="No"/>
    <d v="1899-12-30T00:00:35"/>
    <d v="1899-12-30T00:01:41"/>
    <n v="100"/>
    <d v="2025-07-25T21:48:00"/>
    <s v="ALBIN GEORGE"/>
    <s v="FL01-TASK-254561"/>
    <d v="2025-07-25T12:48:00"/>
    <s v="PAWAN BHARAT JAMDHADE"/>
    <m/>
    <d v="2025-07-25T00:00:00"/>
    <d v="1899-12-30T15:13:42"/>
  </r>
  <r>
    <n v="29945"/>
    <s v="Udgir"/>
    <s v="CUSTOMER SERVICE OFFICER"/>
    <x v="1"/>
    <x v="1"/>
    <n v="7517882468"/>
    <s v="WESTERN ZONE"/>
    <n v="7231"/>
    <s v="_TASK301578"/>
    <s v="DEMAND COLLECTION"/>
    <x v="1"/>
    <m/>
    <m/>
    <m/>
    <s v="No"/>
    <m/>
    <m/>
    <m/>
    <d v="2025-07-25T20:40:00"/>
    <s v="ALBIN GEORGE"/>
    <s v="FL02-TASK-247221"/>
    <d v="2025-07-25T12:21:00"/>
    <s v="GOPAWAD SUNIL LIMGRAM"/>
    <m/>
    <d v="2025-07-25T00:00:00"/>
    <d v="1899-12-30T15:13:42"/>
  </r>
  <r>
    <n v="135031"/>
    <s v="Jaora"/>
    <s v="CUSTOMER SERVICE OFFICER"/>
    <x v="2"/>
    <x v="2"/>
    <n v="8094560593"/>
    <s v="CENTRAL ZONE"/>
    <n v="1761"/>
    <s v="_TASK293799"/>
    <s v="DEMAND COLLECTION"/>
    <x v="0"/>
    <s v="23.520875,75.07502"/>
    <d v="1899-12-30T13:20:00"/>
    <s v="No"/>
    <s v="No"/>
    <d v="1899-12-30T00:01:06"/>
    <d v="1899-12-30T00:00:20"/>
    <n v="0"/>
    <d v="2025-07-25T20:38:00"/>
    <s v="ALBIN GEORGE"/>
    <s v="FL01-TASK-245318"/>
    <d v="2025-07-21T20:38:00"/>
    <s v="DHEERAJ SINGH"/>
    <m/>
    <d v="2025-07-25T00:00:00"/>
    <d v="1899-12-30T15:13:42"/>
  </r>
  <r>
    <n v="136327"/>
    <s v="Kopargaon"/>
    <s v="CUSTOMER SERVICE OFFICER"/>
    <x v="3"/>
    <x v="1"/>
    <n v="8208548184"/>
    <s v="WESTERN ZONE"/>
    <n v="7410"/>
    <s v="_TASK255499"/>
    <s v="DEMAND COLLECTION"/>
    <x v="0"/>
    <s v="19.8940428,74.4769221"/>
    <d v="1899-12-30T15:08:00"/>
    <s v="No"/>
    <s v="No"/>
    <d v="1899-12-31T05:10:43"/>
    <d v="1899-12-30T00:00:53"/>
    <n v="0"/>
    <d v="2025-07-25T17:14:00"/>
    <s v="ALBIN GEORGE"/>
    <s v="FL02-TASK-247909"/>
    <d v="2025-07-17T14:30:00"/>
    <s v="SAYYAD AJAM NIJAM"/>
    <m/>
    <d v="2025-07-25T00:00:00"/>
    <d v="1899-12-30T15:13:42"/>
  </r>
  <r>
    <n v="133315"/>
    <s v="Sawai Madhopur"/>
    <s v="CUSTOMER SERVICE OFFICER"/>
    <x v="4"/>
    <x v="3"/>
    <n v="7240061328"/>
    <s v="CENTRAL ZONE"/>
    <n v="7357"/>
    <s v="_TASK256134"/>
    <s v="DEMAND COLLECTION"/>
    <x v="2"/>
    <m/>
    <m/>
    <m/>
    <s v="No"/>
    <m/>
    <m/>
    <m/>
    <d v="2025-07-25T16:47:00"/>
    <s v="ALBIN GEORGE"/>
    <s v="FL06-TASK-225392"/>
    <d v="2025-07-17T16:48:00"/>
    <s v="JASRAJ MEENA"/>
    <m/>
    <d v="2025-07-25T00:00:00"/>
    <d v="1899-12-30T15:13:42"/>
  </r>
  <r>
    <n v="22645"/>
    <s v="Ambalathara"/>
    <s v="CUSTOMER SERVICE OFFICER"/>
    <x v="5"/>
    <x v="4"/>
    <n v="9778423059"/>
    <s v="SOUTH ZONE"/>
    <n v="7038"/>
    <s v="_TASK296078"/>
    <s v="DEMAND COLLECTION"/>
    <x v="2"/>
    <m/>
    <m/>
    <m/>
    <s v="No"/>
    <m/>
    <m/>
    <m/>
    <d v="2025-07-25T16:00:00"/>
    <s v="JUSTIN KURIAN"/>
    <s v="FL01-TASK-215191"/>
    <d v="2025-07-23T18:15:00"/>
    <s v="ARUNKUMAR R J"/>
    <m/>
    <d v="2025-07-25T00:00:00"/>
    <d v="1899-12-30T15:13:42"/>
  </r>
  <r>
    <n v="133315"/>
    <s v="Sawai Madhopur"/>
    <s v="CUSTOMER SERVICE OFFICER"/>
    <x v="4"/>
    <x v="3"/>
    <n v="7240061328"/>
    <s v="CENTRAL ZONE"/>
    <n v="7357"/>
    <s v="_TASK249852"/>
    <s v="DEMAND COLLECTION"/>
    <x v="2"/>
    <m/>
    <m/>
    <m/>
    <s v="No"/>
    <m/>
    <m/>
    <m/>
    <d v="2025-07-25T15:54:00"/>
    <s v="ALBIN GEORGE"/>
    <s v="FL02-TASK-227067"/>
    <d v="2025-07-16T16:54:00"/>
    <s v="JASRAJ MEENA"/>
    <m/>
    <d v="2025-07-25T00:00:00"/>
    <d v="1899-12-30T15:13:42"/>
  </r>
  <r>
    <n v="22645"/>
    <s v="Ambalathara"/>
    <s v="CUSTOMER SERVICE OFFICER"/>
    <x v="5"/>
    <x v="4"/>
    <n v="9778423059"/>
    <s v="SOUTH ZONE"/>
    <n v="7038"/>
    <s v="_TASK300758"/>
    <s v="DEMAND COLLECTION"/>
    <x v="2"/>
    <m/>
    <m/>
    <m/>
    <s v="No"/>
    <m/>
    <m/>
    <m/>
    <d v="2025-07-25T15:00:00"/>
    <s v="ALBIN GEORGE"/>
    <s v="FL01-TASK-204513"/>
    <d v="2025-07-24T17:41:00"/>
    <s v="ARUNKUMAR R J"/>
    <m/>
    <d v="2025-07-25T00:00:00"/>
    <d v="1899-12-30T15:13:42"/>
  </r>
  <r>
    <n v="133315"/>
    <s v="Sawai Madhopur"/>
    <s v="CUSTOMER SERVICE OFFICER"/>
    <x v="4"/>
    <x v="3"/>
    <n v="7240061328"/>
    <s v="CENTRAL ZONE"/>
    <n v="7357"/>
    <s v="_TASK248036"/>
    <s v="DEMAND COLLECTION"/>
    <x v="2"/>
    <m/>
    <m/>
    <m/>
    <s v="No"/>
    <m/>
    <m/>
    <m/>
    <d v="2025-07-25T14:52:00"/>
    <s v="ALBIN GEORGE"/>
    <s v="FL02-TASK-225406"/>
    <d v="2025-07-16T14:53:00"/>
    <s v="JASRAJ MEENA"/>
    <m/>
    <d v="2025-07-25T00:00:00"/>
    <d v="1899-12-30T15:13:42"/>
  </r>
  <r>
    <n v="135477"/>
    <s v="Alote"/>
    <s v="CUSTOMER SERVICE OFFICER"/>
    <x v="2"/>
    <x v="2"/>
    <n v="7049350627"/>
    <s v="CENTRAL ZONE"/>
    <n v="7117"/>
    <s v="_TASK273613"/>
    <s v="DEMAND COLLECTION"/>
    <x v="2"/>
    <m/>
    <m/>
    <m/>
    <s v="No"/>
    <m/>
    <m/>
    <m/>
    <d v="2025-07-25T13:16:00"/>
    <s v="ALBIN GEORGE"/>
    <s v="FL01-TASK-245772"/>
    <d v="2025-07-21T13:17:00"/>
    <s v="VISHAL VYAS"/>
    <m/>
    <d v="2025-07-25T00:00:00"/>
    <d v="1899-12-30T15:13:42"/>
  </r>
  <r>
    <n v="136460"/>
    <s v="Murgud"/>
    <s v="ASSISTANT BRANCH MANAGER"/>
    <x v="6"/>
    <x v="5"/>
    <n v="9561226062"/>
    <s v="WEST ZONE"/>
    <n v="7373"/>
    <s v="_TASK294755"/>
    <s v="DEMAND COLLECTION"/>
    <x v="0"/>
    <s v="16.4001999,74.1910293"/>
    <d v="1899-12-30T09:09:00"/>
    <s v="No"/>
    <s v="No"/>
    <d v="1899-12-30T00:00:42"/>
    <d v="1899-12-30T00:00:19"/>
    <n v="100"/>
    <d v="2025-07-25T13:05:00"/>
    <s v="ALBIN GEORGE"/>
    <s v="FL01-TASK-244602"/>
    <d v="2025-07-22T19:41:00"/>
    <s v="AMIT SAKHARAM PATIL"/>
    <m/>
    <d v="2025-07-25T00:00:00"/>
    <d v="1899-12-30T15:13:42"/>
  </r>
  <r>
    <n v="136053"/>
    <s v="Parbhani"/>
    <s v="CUSTOMER SERVICE OFFICER"/>
    <x v="7"/>
    <x v="0"/>
    <n v="9767905836"/>
    <s v="WESTERN ZONE"/>
    <n v="7240"/>
    <s v="_TASK301657"/>
    <s v="DEMAND COLLECTION"/>
    <x v="2"/>
    <m/>
    <m/>
    <m/>
    <s v="No"/>
    <m/>
    <m/>
    <m/>
    <d v="2025-07-25T13:03:00"/>
    <s v="ALBIN GEORGE"/>
    <s v="FL01-TASK-249367"/>
    <d v="2025-07-25T13:03:00"/>
    <s v="SHILANAND PIRAJI KHANDARE"/>
    <m/>
    <d v="2025-07-25T00:00:00"/>
    <d v="1899-12-30T15:13:42"/>
  </r>
  <r>
    <n v="133143"/>
    <s v="Pali-rj"/>
    <s v="CUSTOMER SERVICE OFFICER"/>
    <x v="8"/>
    <x v="3"/>
    <n v="7878738697"/>
    <s v="CENTRAL ZONE"/>
    <n v="7379"/>
    <s v="_TASK301595"/>
    <s v="DEMAND COLLECTION"/>
    <x v="2"/>
    <m/>
    <m/>
    <m/>
    <s v="No"/>
    <m/>
    <m/>
    <m/>
    <d v="2025-07-25T12:30:00"/>
    <s v="ALBIN GEORGE"/>
    <s v="FL01-TASK-227199"/>
    <d v="2025-07-25T12:30:00"/>
    <s v="MUKESH NAYAK"/>
    <m/>
    <d v="2025-07-25T00:00:00"/>
    <d v="1899-12-30T15:13:42"/>
  </r>
  <r>
    <n v="29945"/>
    <s v="Udgir"/>
    <s v="CUSTOMER SERVICE OFFICER"/>
    <x v="1"/>
    <x v="1"/>
    <n v="7517882468"/>
    <s v="WESTERN ZONE"/>
    <n v="7231"/>
    <s v="_TASK301574"/>
    <s v="DEMAND COLLECTION"/>
    <x v="0"/>
    <s v="18.3910873,77.1286901"/>
    <d v="1899-12-30T12:21:00"/>
    <s v="No"/>
    <s v="Yes"/>
    <d v="1899-12-30T00:01:21"/>
    <d v="1899-12-30T00:01:02"/>
    <n v="100"/>
    <d v="2025-07-25T12:20:00"/>
    <s v="ALBIN GEORGE"/>
    <s v="FL01-TASK-247221"/>
    <d v="2025-07-25T12:20:00"/>
    <s v="GOPAWAD SUNIL LIMGRAM"/>
    <m/>
    <d v="2025-07-25T00:00:00"/>
    <d v="1899-12-30T15:13:42"/>
  </r>
  <r>
    <n v="136108"/>
    <s v="Chirayinkeezhu"/>
    <s v="CUSTOMER SERVICE OFFICER"/>
    <x v="5"/>
    <x v="4"/>
    <n v="9947641090"/>
    <s v="SOUTH ZONE"/>
    <n v="7005"/>
    <s v="_TASK273529"/>
    <s v="DEMAND COLLECTION"/>
    <x v="2"/>
    <m/>
    <m/>
    <m/>
    <s v="No"/>
    <m/>
    <m/>
    <m/>
    <d v="2025-07-25T12:14:00"/>
    <s v="JUSTIN KURIAN"/>
    <s v="FL01-TASK-208510"/>
    <d v="2025-07-21T12:14:00"/>
    <s v="JIJO J S"/>
    <m/>
    <d v="2025-07-25T00:00:00"/>
    <d v="1899-12-30T15:13:42"/>
  </r>
  <r>
    <n v="132626"/>
    <s v="Udgir"/>
    <s v="CUSTOMER SERVICE OFFICER"/>
    <x v="1"/>
    <x v="1"/>
    <n v="9503631442"/>
    <s v="WESTERN ZONE"/>
    <n v="7231"/>
    <s v="_TASK301527"/>
    <s v="DEMAND COLLECTION"/>
    <x v="2"/>
    <m/>
    <m/>
    <m/>
    <s v="No"/>
    <m/>
    <m/>
    <m/>
    <d v="2025-07-25T12:02:00"/>
    <s v="ALBIN GEORGE"/>
    <s v="FL01-TASK-247220"/>
    <d v="2025-07-25T12:02:00"/>
    <s v="KISHOR RUKMAJI TELANGE"/>
    <m/>
    <d v="2025-07-25T00:00:00"/>
    <d v="1899-12-30T15:13:42"/>
  </r>
  <r>
    <n v="134646"/>
    <s v="Chavara"/>
    <s v="CUSTOMER SERVICE OFFICER"/>
    <x v="5"/>
    <x v="4"/>
    <n v="8943597861"/>
    <s v="SOUTH ZONE"/>
    <n v="7052"/>
    <s v="_TASK273511"/>
    <s v="DEMAND COLLECTION"/>
    <x v="2"/>
    <m/>
    <m/>
    <m/>
    <s v="No"/>
    <m/>
    <m/>
    <m/>
    <d v="2025-07-25T12:01:00"/>
    <s v="JUSTIN KURIAN"/>
    <s v="FL01-TASK-215819"/>
    <d v="2025-07-21T12:01:00"/>
    <s v="HIROSH KUMAR. M"/>
    <m/>
    <d v="2025-07-25T00:00:00"/>
    <d v="1899-12-30T15:13:42"/>
  </r>
  <r>
    <n v="135346"/>
    <s v="Pendra"/>
    <s v="CUSTOMER SERVICE OFFICER"/>
    <x v="9"/>
    <x v="6"/>
    <n v="6260270765"/>
    <s v="CENTRAL ZONE"/>
    <n v="7003"/>
    <s v="_TASK301481"/>
    <s v="DEMAND COLLECTION"/>
    <x v="2"/>
    <m/>
    <m/>
    <m/>
    <s v="No"/>
    <m/>
    <m/>
    <m/>
    <d v="2025-07-25T11:53:00"/>
    <s v="JUSTIN KURIAN"/>
    <s v="FL01-TASK-237190"/>
    <d v="2025-07-25T11:54:00"/>
    <s v="BANWASI"/>
    <m/>
    <d v="2025-07-25T00:00:00"/>
    <d v="1899-12-30T15:13:42"/>
  </r>
  <r>
    <n v="135964"/>
    <s v="Ambikapur"/>
    <s v="CUSTOMER SERVICE OFFICER"/>
    <x v="10"/>
    <x v="6"/>
    <n v="7828999973"/>
    <s v="CENTRAL ZONE"/>
    <n v="7000"/>
    <s v="_TASK301409"/>
    <s v="DEMAND COLLECTION"/>
    <x v="2"/>
    <m/>
    <m/>
    <m/>
    <s v="No"/>
    <m/>
    <m/>
    <m/>
    <d v="2025-07-25T11:23:00"/>
    <s v="JUSTIN KURIAN"/>
    <s v="FL01-TASK-236752"/>
    <d v="2025-07-25T11:23:00"/>
    <s v="PRIYANKA"/>
    <m/>
    <d v="2025-07-25T00:00:00"/>
    <d v="1899-12-30T15:13:42"/>
  </r>
  <r>
    <n v="132872"/>
    <s v="Niwas"/>
    <s v="CUSTOMER SERVICE OFFICER"/>
    <x v="11"/>
    <x v="7"/>
    <n v="9037977083"/>
    <s v="CENTRAL ZONE"/>
    <n v="7056"/>
    <s v="_TASK258408"/>
    <s v="DEMAND COLLECTION"/>
    <x v="1"/>
    <m/>
    <m/>
    <m/>
    <s v="No"/>
    <m/>
    <m/>
    <m/>
    <d v="2025-07-25T11:08:00"/>
    <s v="ALBIN GEORGE"/>
    <s v="FL01-TASK-222172"/>
    <d v="2025-07-18T11:08:00"/>
    <s v="SANJEET KUMAR WASPE"/>
    <m/>
    <d v="2025-07-25T00:00:00"/>
    <d v="1899-12-30T15:13:42"/>
  </r>
  <r>
    <n v="22645"/>
    <s v="Ambalathara"/>
    <s v="CUSTOMER SERVICE OFFICER"/>
    <x v="5"/>
    <x v="4"/>
    <n v="9778423059"/>
    <s v="SOUTH ZONE"/>
    <n v="7038"/>
    <s v="_TASK300757"/>
    <s v="DEMAND COLLECTION"/>
    <x v="0"/>
    <s v="8.4513117,76.9553583"/>
    <d v="1899-12-30T10:32:00"/>
    <s v="No"/>
    <s v="No"/>
    <d v="1899-12-30T16:51:19"/>
    <d v="1899-12-30T00:00:25"/>
    <n v="30"/>
    <d v="2025-07-25T11:00:00"/>
    <s v="JUSTIN KURIAN"/>
    <s v="FL01-TASK-214987"/>
    <d v="2025-07-24T17:40:00"/>
    <s v="ARUNKUMAR R J"/>
    <m/>
    <d v="2025-07-25T00:00:00"/>
    <d v="1899-12-30T15:13:42"/>
  </r>
  <r>
    <n v="28884"/>
    <s v="Harsud"/>
    <s v="CUSTOMER SERVICE OFFICER"/>
    <x v="12"/>
    <x v="2"/>
    <n v="8109257398"/>
    <s v="CENTRAL ZONE"/>
    <n v="1754"/>
    <s v="_TASK301330"/>
    <s v="DEMAND COLLECTION"/>
    <x v="2"/>
    <m/>
    <m/>
    <m/>
    <s v="No"/>
    <m/>
    <m/>
    <m/>
    <d v="2025-07-25T10:49:00"/>
    <s v="ALBIN GEORGE"/>
    <s v="FL03-TASK-245172"/>
    <d v="2025-07-25T10:49:00"/>
    <s v="AMAN"/>
    <m/>
    <d v="2025-07-25T00:00:00"/>
    <d v="1899-12-30T15:13:42"/>
  </r>
  <r>
    <n v="18879"/>
    <s v="Bidkin"/>
    <s v="CUSTOMER SERVICE OFFICER"/>
    <x v="13"/>
    <x v="1"/>
    <n v="9518310316"/>
    <s v="WESTERN ZONE"/>
    <n v="7302"/>
    <s v="_TASK296581"/>
    <s v="DEMAND COLLECTION"/>
    <x v="0"/>
    <s v="19.7383317,75.4522214"/>
    <d v="1899-12-30T10:20:00"/>
    <s v="No"/>
    <s v="No"/>
    <d v="1899-12-30T00:00:34"/>
    <d v="1899-12-30T00:00:13"/>
    <n v="0"/>
    <d v="2025-07-25T10:32:00"/>
    <s v="ALBIN GEORGE"/>
    <s v="FL08-TASK-254212"/>
    <d v="2025-07-24T10:33:00"/>
    <s v="GOKUL DHAMSING RATHOD"/>
    <m/>
    <d v="2025-07-25T00:00:00"/>
    <d v="1899-12-30T15:13:42"/>
  </r>
  <r>
    <n v="135964"/>
    <s v="Ambikapur"/>
    <s v="CUSTOMER SERVICE OFFICER"/>
    <x v="10"/>
    <x v="6"/>
    <n v="7828999973"/>
    <s v="CENTRAL ZONE"/>
    <n v="7000"/>
    <s v="_TASK301292"/>
    <s v="DEMAND COLLECTION"/>
    <x v="2"/>
    <m/>
    <m/>
    <m/>
    <s v="No"/>
    <m/>
    <m/>
    <m/>
    <d v="2025-07-25T10:32:00"/>
    <s v="JUSTIN KURIAN"/>
    <s v="FL01-TASK-236761"/>
    <d v="2025-07-25T10:32:00"/>
    <s v="PRIYANKA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_TASK258333"/>
    <s v="DEMAND COLLECTION"/>
    <x v="0"/>
    <s v="8.8397283,78.1520317"/>
    <d v="1899-12-30T10:22:00"/>
    <s v="No"/>
    <s v="No"/>
    <d v="1899-12-30T00:01:02"/>
    <d v="1899-12-30T00:00:24"/>
    <n v="100"/>
    <d v="2025-07-25T10:21:00"/>
    <s v="ALBIN GEORGE"/>
    <s v="FL01-TASK-255628"/>
    <d v="2025-07-18T10:21:00"/>
    <s v="SRIGANESH NADARAJAN"/>
    <m/>
    <d v="2025-07-25T00:00:00"/>
    <d v="1899-12-30T15:13:42"/>
  </r>
  <r>
    <n v="133495"/>
    <s v="Mehkar"/>
    <s v="CUSTOMER SERVICE OFFICER"/>
    <x v="7"/>
    <x v="0"/>
    <n v="9657834681"/>
    <s v="WESTERN ZONE"/>
    <n v="7167"/>
    <s v="_TASK301196"/>
    <s v="DEMAND COLLECTION"/>
    <x v="2"/>
    <m/>
    <m/>
    <m/>
    <s v="No"/>
    <m/>
    <m/>
    <m/>
    <d v="2025-07-25T10:00:00"/>
    <s v="ALBIN GEORGE"/>
    <s v="FL01-TASK-248634"/>
    <d v="2025-07-25T10:00:00"/>
    <s v="AKASH BANDU LANDGE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_TASK301170"/>
    <s v="DEMAND COLLECTION"/>
    <x v="2"/>
    <m/>
    <m/>
    <m/>
    <s v="No"/>
    <m/>
    <m/>
    <m/>
    <d v="2025-07-25T09:52:00"/>
    <s v="ALBIN GEORGE"/>
    <s v="FL01-TASK-231908"/>
    <d v="2025-07-25T09:52:00"/>
    <s v="CHAMPA YADAV"/>
    <m/>
    <d v="2025-07-25T00:00:00"/>
    <d v="1899-12-30T15:13:42"/>
  </r>
  <r>
    <n v="135672"/>
    <s v="Kunkuri"/>
    <s v="CUSTOMER SERVICE OFFICER"/>
    <x v="10"/>
    <x v="6"/>
    <n v="9302911220"/>
    <s v="CENTRAL ZONE"/>
    <n v="7146"/>
    <s v="_TASK301161"/>
    <s v="DEMAND COLLECTION"/>
    <x v="2"/>
    <m/>
    <m/>
    <m/>
    <s v="No"/>
    <m/>
    <m/>
    <m/>
    <d v="2025-07-25T09:49:00"/>
    <s v="JUSTIN KURIAN"/>
    <s v="FL01-TASK-237964"/>
    <d v="2025-07-25T09:50:00"/>
    <s v="BHARDWAJ YADAV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_TASK301127"/>
    <s v="DEMAND COLLECTION"/>
    <x v="2"/>
    <m/>
    <m/>
    <m/>
    <s v="No"/>
    <m/>
    <m/>
    <m/>
    <d v="2025-07-25T09:38:00"/>
    <s v="ALBIN GEORGE"/>
    <s v="FL01-TASK-231902"/>
    <d v="2025-07-25T09:38:00"/>
    <s v="CHAMPA YADAV"/>
    <m/>
    <d v="2025-07-25T00:00:00"/>
    <d v="1899-12-30T15:13:42"/>
  </r>
  <r>
    <n v="135031"/>
    <s v="Jaora"/>
    <s v="CUSTOMER SERVICE OFFICER"/>
    <x v="2"/>
    <x v="2"/>
    <n v="8094560593"/>
    <s v="CENTRAL ZONE"/>
    <n v="1761"/>
    <s v="_TASK293943"/>
    <s v="DEMAND COLLECTION"/>
    <x v="0"/>
    <s v="23.5209517,75.0749433"/>
    <d v="1899-12-30T13:17:00"/>
    <s v="No"/>
    <s v="Yes"/>
    <d v="1899-12-31T03:03:55"/>
    <d v="1899-12-30T00:01:15"/>
    <n v="0"/>
    <d v="2025-07-25T09:31:00"/>
    <s v="ALBIN GEORGE"/>
    <s v="FL04-TASK-245312"/>
    <d v="2025-07-22T09:31:00"/>
    <s v="DHEERAJ SINGH"/>
    <m/>
    <d v="2025-07-25T00:00:00"/>
    <d v="1899-12-30T15:13:42"/>
  </r>
  <r>
    <n v="135964"/>
    <s v="Ambikapur"/>
    <s v="CUSTOMER SERVICE OFFICER"/>
    <x v="10"/>
    <x v="6"/>
    <n v="7828999973"/>
    <s v="CENTRAL ZONE"/>
    <n v="7000"/>
    <s v="_TASK301110"/>
    <s v="DEMAND COLLECTION"/>
    <x v="2"/>
    <m/>
    <m/>
    <m/>
    <s v="No"/>
    <m/>
    <m/>
    <m/>
    <d v="2025-07-25T09:30:00"/>
    <s v="ALBIN GEORGE"/>
    <s v="FL01-TASK-231904"/>
    <d v="2025-07-25T09:30:00"/>
    <s v="PRIYANKA"/>
    <m/>
    <d v="2025-07-25T00:00:00"/>
    <d v="1899-12-30T15:13:42"/>
  </r>
  <r>
    <n v="136150"/>
    <s v="Sangod"/>
    <s v="CUSTOMER SERVICE OFFICER"/>
    <x v="4"/>
    <x v="3"/>
    <n v="9828876632"/>
    <s v="CENTRAL ZONE"/>
    <n v="1787"/>
    <s v="_TASK260067"/>
    <s v="DEMAND COLLECTION"/>
    <x v="2"/>
    <m/>
    <m/>
    <m/>
    <s v="No"/>
    <m/>
    <m/>
    <m/>
    <d v="2025-07-25T09:10:00"/>
    <s v="ALBIN GEORGE"/>
    <s v="FL06-TASK-224547"/>
    <d v="2025-07-19T11:42:00"/>
    <s v="PREM CHAND SUMAN"/>
    <m/>
    <d v="2025-07-25T00:00:00"/>
    <d v="1899-12-30T15:13:42"/>
  </r>
  <r>
    <n v="136273"/>
    <s v="Dhule"/>
    <s v="CUSTOMER SERVICE OFFICER"/>
    <x v="15"/>
    <x v="1"/>
    <n v="9075620496"/>
    <s v="WESTERN ZONE"/>
    <n v="7330"/>
    <s v="_TASK301073"/>
    <s v="DEMAND COLLECTION"/>
    <x v="2"/>
    <m/>
    <m/>
    <m/>
    <s v="No"/>
    <m/>
    <m/>
    <m/>
    <d v="2025-07-25T09:10:00"/>
    <s v="ALBIN GEORGE"/>
    <s v="FL01-TASK-247392"/>
    <d v="2025-07-25T09:10:00"/>
    <s v="DIPALI GAURAV BADGUJAR"/>
    <m/>
    <d v="2025-07-25T00:00:00"/>
    <d v="1899-12-30T15:13:42"/>
  </r>
  <r>
    <n v="136273"/>
    <s v="Dhule"/>
    <s v="CUSTOMER SERVICE OFFICER"/>
    <x v="15"/>
    <x v="1"/>
    <n v="9075620496"/>
    <s v="WESTERN ZONE"/>
    <n v="7330"/>
    <s v="_TASK301070"/>
    <s v="DEMAND COLLECTION"/>
    <x v="2"/>
    <m/>
    <m/>
    <m/>
    <s v="No"/>
    <m/>
    <m/>
    <m/>
    <d v="2025-07-25T09:09:00"/>
    <s v="ALBIN GEORGE"/>
    <s v="FL03-TASK-247391"/>
    <d v="2025-07-25T09:09:00"/>
    <s v="DIPALI GAURAV BADGUJAR"/>
    <m/>
    <d v="2025-07-25T00:00:00"/>
    <d v="1899-12-30T15:13:42"/>
  </r>
  <r>
    <n v="135346"/>
    <s v="Pendra"/>
    <s v="CUSTOMER SERVICE OFFICER"/>
    <x v="9"/>
    <x v="6"/>
    <n v="6260270765"/>
    <s v="CENTRAL ZONE"/>
    <n v="7003"/>
    <s v="_TASK301071"/>
    <s v="DEMAND COLLECTION"/>
    <x v="2"/>
    <m/>
    <m/>
    <m/>
    <s v="No"/>
    <m/>
    <m/>
    <m/>
    <d v="2025-07-25T09:09:00"/>
    <s v="JUSTIN KURIAN"/>
    <s v="FL01-TASK-237158"/>
    <d v="2025-07-25T09:10:00"/>
    <s v="BANWASI"/>
    <m/>
    <d v="2025-07-25T00:00:00"/>
    <d v="1899-12-30T15:13:42"/>
  </r>
  <r>
    <n v="136273"/>
    <s v="Dhule"/>
    <s v="CUSTOMER SERVICE OFFICER"/>
    <x v="15"/>
    <x v="1"/>
    <n v="9075620496"/>
    <s v="WESTERN ZONE"/>
    <n v="7330"/>
    <s v="_TASK301068"/>
    <s v="DEMAND COLLECTION"/>
    <x v="0"/>
    <s v="21.0695349,74.7920296"/>
    <d v="1899-12-30T09:09:00"/>
    <s v="No"/>
    <s v="Yes"/>
    <d v="1899-12-30T00:01:08"/>
    <d v="1899-12-30T00:00:39"/>
    <n v="100"/>
    <d v="2025-07-25T09:08:00"/>
    <s v="ALBIN GEORGE"/>
    <s v="FL02-TASK-247391"/>
    <d v="2025-07-25T09:08:00"/>
    <s v="DIPALI GAURAV BADGUJAR"/>
    <m/>
    <d v="2025-07-25T00:00:00"/>
    <d v="1899-12-30T15:13:42"/>
  </r>
  <r>
    <n v="136273"/>
    <s v="Dhule"/>
    <s v="CUSTOMER SERVICE OFFICER"/>
    <x v="15"/>
    <x v="1"/>
    <n v="9075620496"/>
    <s v="WESTERN ZONE"/>
    <n v="7330"/>
    <s v="_TASK301065"/>
    <s v="DEMAND COLLECTION"/>
    <x v="0"/>
    <s v="21.0695358,74.7920272"/>
    <d v="1899-12-30T09:08:00"/>
    <s v="No"/>
    <s v="Yes"/>
    <d v="1899-12-30T00:01:00"/>
    <d v="1899-12-30T00:00:41"/>
    <n v="100"/>
    <d v="2025-07-25T09:07:00"/>
    <s v="ALBIN GEORGE"/>
    <s v="FL01-TASK-247391"/>
    <d v="2025-07-25T09:07:00"/>
    <s v="DIPALI GAURAV BADGUJAR"/>
    <m/>
    <d v="2025-07-25T00:00:00"/>
    <d v="1899-12-30T15:13:42"/>
  </r>
  <r>
    <n v="135474"/>
    <s v="Chicholi"/>
    <s v="CUSTOMER SERVICE OFFICER"/>
    <x v="16"/>
    <x v="7"/>
    <n v="9752980016"/>
    <s v="CENTRAL ZONE"/>
    <n v="7065"/>
    <s v="_TASK301063"/>
    <s v="DEMAND COLLECTION"/>
    <x v="2"/>
    <m/>
    <m/>
    <m/>
    <s v="No"/>
    <m/>
    <m/>
    <m/>
    <d v="2025-07-25T09:06:00"/>
    <s v="ALBIN GEORGE"/>
    <s v="FL01-TASK-245550"/>
    <d v="2025-07-25T09:06:00"/>
    <s v="SUBHASH BHAGBHOLE"/>
    <m/>
    <d v="2025-07-25T00:00:00"/>
    <d v="1899-12-30T15:13:42"/>
  </r>
  <r>
    <n v="135287"/>
    <s v="Tamia"/>
    <s v="CUSTOMER SERVICE OFFICER"/>
    <x v="16"/>
    <x v="7"/>
    <n v="7049051428"/>
    <s v="CENTRAL ZONE"/>
    <n v="7105"/>
    <s v="TASK-221372"/>
    <s v="DEMAND COLLECTION"/>
    <x v="1"/>
    <m/>
    <m/>
    <m/>
    <s v="No"/>
    <m/>
    <m/>
    <m/>
    <d v="2025-07-25T09:00:00"/>
    <s v="JUSTIN KURIAN"/>
    <s v="TASK-221372"/>
    <d v="2025-07-08T14:34:00"/>
    <s v="PANKAJ DEHARIYA"/>
    <m/>
    <d v="2025-07-25T00:00:00"/>
    <d v="1899-12-30T15:13:42"/>
  </r>
  <r>
    <n v="131425"/>
    <s v="Rathenpur"/>
    <s v="ASSISTANT BRANCH MANAGER"/>
    <x v="9"/>
    <x v="6"/>
    <m/>
    <s v="CENTRAL ZONE"/>
    <n v="7059"/>
    <s v="TASK-231943"/>
    <s v="DEMAND COLLECTION"/>
    <x v="0"/>
    <s v="22.2856983,82.1698617"/>
    <d v="1899-12-30T15:06:00"/>
    <s v="No"/>
    <s v="No"/>
    <d v="1899-12-30T00:06:59"/>
    <d v="1899-12-30T00:00:15"/>
    <n v="100"/>
    <d v="2025-07-25T09:00:00"/>
    <s v="ALBIN GEORGE"/>
    <s v="TASK-231943"/>
    <d v="2025-07-11T15:07:00"/>
    <s v="RUKHMAN DAS MAHANT "/>
    <m/>
    <d v="2025-07-25T00:00:00"/>
    <d v="1899-12-30T15:13:42"/>
  </r>
  <r>
    <n v="131425"/>
    <s v="Rathenpur"/>
    <s v="ASSISTANT BRANCH MANAGER"/>
    <x v="9"/>
    <x v="6"/>
    <m/>
    <s v="CENTRAL ZONE"/>
    <n v="7059"/>
    <s v="TASK-236013"/>
    <s v="DEMAND COLLECTION"/>
    <x v="0"/>
    <s v="22.2886633,82.1669317"/>
    <d v="1899-12-30T14:59:00"/>
    <s v="No"/>
    <s v="No"/>
    <d v="1899-12-30T00:00:30"/>
    <d v="1899-12-30T00:00:08"/>
    <n v="100"/>
    <d v="2025-07-25T09:00:00"/>
    <s v="JUSTIN KURIAN"/>
    <s v="TASK-236013"/>
    <d v="2025-07-11T15:49:00"/>
    <s v="RUKHMAN DAS MAHANT "/>
    <m/>
    <d v="2025-07-25T00:00:00"/>
    <d v="1899-12-30T15:13:42"/>
  </r>
  <r>
    <n v="131425"/>
    <s v="Rathenpur"/>
    <s v="ASSISTANT BRANCH MANAGER"/>
    <x v="9"/>
    <x v="6"/>
    <m/>
    <s v="CENTRAL ZONE"/>
    <n v="7059"/>
    <s v="TASK-237276"/>
    <s v="DEMAND COLLECTION"/>
    <x v="0"/>
    <s v="22.2886634,82.1669314"/>
    <d v="1899-12-30T14:58:00"/>
    <s v="No"/>
    <s v="No"/>
    <d v="1899-12-30T00:02:14"/>
    <d v="1899-12-30T00:00:16"/>
    <n v="100"/>
    <d v="2025-07-25T09:00:00"/>
    <s v="JUSTIN KURIAN"/>
    <s v="TASK-237276"/>
    <d v="2025-07-11T15:58:00"/>
    <s v="RUKHMAN DAS MAHANT "/>
    <m/>
    <d v="2025-07-25T00:00:00"/>
    <d v="1899-12-30T15:13:42"/>
  </r>
  <r>
    <n v="131425"/>
    <s v="Rathenpur"/>
    <s v="ASSISTANT BRANCH MANAGER"/>
    <x v="9"/>
    <x v="6"/>
    <m/>
    <s v="CENTRAL ZONE"/>
    <n v="7059"/>
    <s v="TASK-235976"/>
    <s v="DEMAND COLLECTION"/>
    <x v="0"/>
    <s v="22.2886633,82.1669317"/>
    <d v="1899-12-30T14:56:00"/>
    <s v="No"/>
    <s v="No"/>
    <d v="1900-01-01T01:43:22"/>
    <d v="1899-12-30T00:00:19"/>
    <n v="100"/>
    <d v="2025-07-25T09:00:00"/>
    <s v="JUSTIN KURIAN"/>
    <s v="TASK-235976"/>
    <d v="2025-07-11T15:49:00"/>
    <s v="RUKHMAN DAS MAHANT "/>
    <m/>
    <d v="2025-07-25T00:00:00"/>
    <d v="1899-12-30T15:13:42"/>
  </r>
  <r>
    <n v="131357"/>
    <s v="Gariyaband"/>
    <s v="CUSTOMER SERVICE OFFICER"/>
    <x v="17"/>
    <x v="6"/>
    <n v="8120596325"/>
    <s v="CENTRAL ZONE"/>
    <n v="7113"/>
    <s v="TASK-237674"/>
    <s v="DEMAND COLLECTION"/>
    <x v="1"/>
    <m/>
    <m/>
    <m/>
    <s v="No"/>
    <m/>
    <m/>
    <m/>
    <d v="2025-07-25T09:00:00"/>
    <s v="JUSTIN KURIAN"/>
    <s v="TASK-237674"/>
    <d v="2025-07-11T15:58:00"/>
    <s v="DEVENDRA NISHAD"/>
    <m/>
    <d v="2025-07-25T00:00:00"/>
    <d v="1899-12-30T15:13:42"/>
  </r>
  <r>
    <n v="131357"/>
    <s v="Gariyaband"/>
    <s v="CUSTOMER SERVICE OFFICER"/>
    <x v="17"/>
    <x v="6"/>
    <n v="8120596325"/>
    <s v="CENTRAL ZONE"/>
    <n v="7113"/>
    <s v="TASK-237679"/>
    <s v="DEMAND COLLECTION"/>
    <x v="1"/>
    <m/>
    <m/>
    <m/>
    <s v="No"/>
    <m/>
    <m/>
    <m/>
    <d v="2025-07-25T09:00:00"/>
    <s v="JUSTIN KURIAN"/>
    <s v="TASK-237679"/>
    <d v="2025-07-11T15:58:00"/>
    <s v="DEVENDRA NISHAD"/>
    <m/>
    <d v="2025-07-25T00:00:00"/>
    <d v="1899-12-30T15:13:42"/>
  </r>
  <r>
    <n v="134147"/>
    <s v="Chicholi"/>
    <s v="CUSTOMER SERVICE OFFICER"/>
    <x v="16"/>
    <x v="7"/>
    <n v="9617989491"/>
    <s v="CENTRAL ZONE"/>
    <n v="7065"/>
    <s v="TASK-245549"/>
    <s v="DEMAND COLLECTION"/>
    <x v="0"/>
    <s v="22.0180419,77.6574507"/>
    <d v="1899-12-30T14:40:00"/>
    <s v="No"/>
    <s v="No"/>
    <d v="1899-12-30T00:01:19"/>
    <d v="1899-12-30T00:00:28"/>
    <n v="100"/>
    <d v="2025-07-25T09:00:00"/>
    <s v="ALBIN GEORGE"/>
    <s v="TASK-245549"/>
    <d v="2025-07-16T14:28:00"/>
    <s v="KULDEEP YADUWANSHI"/>
    <m/>
    <d v="2025-07-25T00:00:00"/>
    <d v="1899-12-30T15:13:42"/>
  </r>
  <r>
    <n v="15903"/>
    <s v="Rathenpur"/>
    <s v="CUSTOMER SERVICE OFFICER"/>
    <x v="9"/>
    <x v="6"/>
    <n v="9778668650"/>
    <s v="CENTRAL ZONE"/>
    <n v="7059"/>
    <s v="TASK-236070"/>
    <s v="DEMAND COLLECTION"/>
    <x v="0"/>
    <s v="22.2816799,82.1633226"/>
    <d v="1899-12-30T14:42:00"/>
    <s v="No"/>
    <s v="No"/>
    <d v="1899-12-30T00:02:58"/>
    <d v="1899-12-30T00:02:49"/>
    <n v="100"/>
    <d v="2025-07-25T09:00:00"/>
    <s v="JUSTIN KURIAN"/>
    <s v="TASK-236070"/>
    <d v="2025-07-11T15:49:00"/>
    <s v="POOJA LAXMI SAHU"/>
    <m/>
    <d v="2025-07-25T00:00:00"/>
    <d v="1899-12-30T15:13:42"/>
  </r>
  <r>
    <n v="132705"/>
    <s v="Narsinghpur"/>
    <s v="CUSTOMER SERVICE OFFICER"/>
    <x v="18"/>
    <x v="7"/>
    <n v="6264107529"/>
    <s v="CENTRAL ZONE"/>
    <n v="7096"/>
    <s v="TASK-223474"/>
    <s v="DEMAND COLLECTION"/>
    <x v="0"/>
    <s v="22.9430296,79.1770253"/>
    <d v="1899-12-30T14:34:00"/>
    <s v="No"/>
    <s v="No"/>
    <d v="1899-12-30T02:27:46"/>
    <d v="1899-12-30T00:01:33"/>
    <n v="30"/>
    <d v="2025-07-25T09:00:00"/>
    <s v="ALBIN GEORGE"/>
    <s v="TASK-223474"/>
    <d v="2025-07-08T15:07:00"/>
    <s v="ABHISHEK RAI"/>
    <m/>
    <d v="2025-07-25T00:00:00"/>
    <d v="1899-12-30T15:13:42"/>
  </r>
  <r>
    <n v="135287"/>
    <s v="Tamia"/>
    <s v="CUSTOMER SERVICE OFFICER"/>
    <x v="16"/>
    <x v="7"/>
    <n v="7049051428"/>
    <s v="CENTRAL ZONE"/>
    <n v="7105"/>
    <s v="TASK-221416"/>
    <s v="DEMAND COLLECTION"/>
    <x v="0"/>
    <s v="22.4338967,78.6856867"/>
    <d v="1899-12-30T14:32:00"/>
    <s v="No"/>
    <s v="No"/>
    <d v="1899-12-30T01:15:12"/>
    <d v="1899-12-30T00:00:07"/>
    <n v="100"/>
    <d v="2025-07-25T09:00:00"/>
    <s v="JUSTIN KURIAN"/>
    <s v="TASK-221416"/>
    <d v="2025-07-08T14:34:00"/>
    <s v="PANKAJ DEHARIYA"/>
    <m/>
    <d v="2025-07-25T00:00:00"/>
    <d v="1899-12-30T15:13:42"/>
  </r>
  <r>
    <n v="134669"/>
    <s v="Ottaipidaram"/>
    <s v="CUSTOMER SERVICE OFFICER"/>
    <x v="14"/>
    <x v="8"/>
    <n v="9003827922"/>
    <s v="SOUTH ZONE"/>
    <n v="7179"/>
    <s v="TASK-256020"/>
    <s v="DEMAND COLLECTION"/>
    <x v="1"/>
    <m/>
    <m/>
    <m/>
    <s v="No"/>
    <m/>
    <m/>
    <m/>
    <d v="2025-07-25T09:00:00"/>
    <s v="ALBIN GEORGE"/>
    <s v="TASK-256020"/>
    <d v="2025-07-17T16:34:00"/>
    <s v="ATHIMOTTAIYASAMY A"/>
    <m/>
    <d v="2025-07-25T00:00:00"/>
    <d v="1899-12-30T15:13:42"/>
  </r>
  <r>
    <n v="134159"/>
    <s v="Rathenpur"/>
    <s v="CUSTOMER SERVICE OFFICER"/>
    <x v="9"/>
    <x v="6"/>
    <n v="8319240407"/>
    <s v="CENTRAL ZONE"/>
    <n v="7059"/>
    <s v="TASK-231944"/>
    <s v="DEMAND COLLECTION"/>
    <x v="0"/>
    <s v="22.2291158,82.241451"/>
    <d v="1899-12-30T14:19:00"/>
    <s v="No"/>
    <s v="No"/>
    <d v="1899-12-31T03:41:06"/>
    <d v="1899-12-30T00:00:36"/>
    <n v="100"/>
    <d v="2025-07-25T09:00:00"/>
    <s v="ALBIN GEORGE"/>
    <s v="TASK-231944"/>
    <d v="2025-07-11T15:07:00"/>
    <s v="KEERTI PATEL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8123"/>
    <s v="DEMAND COLLECTION"/>
    <x v="0"/>
    <s v="22.8238791,83.6147964"/>
    <d v="1899-12-30T14:17:00"/>
    <s v="No"/>
    <s v="No"/>
    <d v="1899-12-30T01:57:38"/>
    <d v="1899-12-30T00:00:22"/>
    <n v="100"/>
    <d v="2025-07-25T09:00:00"/>
    <s v="JUSTIN KURIAN"/>
    <s v="TASK-238123"/>
    <d v="2025-07-11T15:58:00"/>
    <s v="CHANDRAMANI NA BAI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31881"/>
    <s v="DEMAND COLLECTION"/>
    <x v="1"/>
    <m/>
    <m/>
    <m/>
    <s v="No"/>
    <m/>
    <m/>
    <m/>
    <d v="2025-07-25T09:00:00"/>
    <s v="ALBIN GEORGE"/>
    <s v="TASK-231881"/>
    <d v="2025-07-11T15:07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31882"/>
    <s v="DEMAND COLLECTION"/>
    <x v="1"/>
    <m/>
    <m/>
    <m/>
    <s v="No"/>
    <m/>
    <m/>
    <m/>
    <d v="2025-07-25T09:00:00"/>
    <s v="ALBIN GEORGE"/>
    <s v="TASK-231882"/>
    <d v="2025-07-11T15:07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31883"/>
    <s v="DEMAND COLLECTION"/>
    <x v="0"/>
    <s v="21.258775,81.0994667"/>
    <d v="1899-12-30T14:28:00"/>
    <s v="No"/>
    <s v="No"/>
    <d v="1899-12-30T00:00:30"/>
    <d v="1899-12-30T00:11:57"/>
    <n v="100"/>
    <d v="2025-07-25T09:00:00"/>
    <s v="ALBIN GEORGE"/>
    <s v="TASK-231883"/>
    <d v="2025-07-11T15:07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36441"/>
    <s v="DEMAND COLLECTION"/>
    <x v="1"/>
    <m/>
    <m/>
    <m/>
    <s v="No"/>
    <m/>
    <m/>
    <m/>
    <d v="2025-07-25T09:00:00"/>
    <s v="JUSTIN KURIAN"/>
    <s v="TASK-236441"/>
    <d v="2025-07-11T15:58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36489"/>
    <s v="DEMAND COLLECTION"/>
    <x v="1"/>
    <m/>
    <m/>
    <m/>
    <s v="No"/>
    <m/>
    <m/>
    <m/>
    <d v="2025-07-25T09:00:00"/>
    <s v="JUSTIN KURIAN"/>
    <s v="TASK-236489"/>
    <d v="2025-07-11T15:58:00"/>
    <s v="BHUNESHWAR"/>
    <m/>
    <d v="2025-07-25T00:00:00"/>
    <d v="1899-12-30T15:13:42"/>
  </r>
  <r>
    <n v="133022"/>
    <s v="Nagri"/>
    <s v="BRANCH MANAGER"/>
    <x v="17"/>
    <x v="6"/>
    <n v="9037965727"/>
    <s v="CENTRAL ZONE"/>
    <n v="7153"/>
    <s v="TASK-232022"/>
    <s v="DEMAND COLLECTION"/>
    <x v="0"/>
    <s v="20.35369,81.9564667"/>
    <d v="1899-12-30T14:16:00"/>
    <s v="No"/>
    <s v="No"/>
    <d v="1899-12-30T00:00:51"/>
    <d v="1899-12-30T00:00:42"/>
    <n v="100"/>
    <d v="2025-07-25T09:00:00"/>
    <s v="ALBIN GEORGE"/>
    <s v="TASK-232022"/>
    <d v="2025-07-11T15:08:00"/>
    <s v="DEVANAND SAHU 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36444"/>
    <s v="DEMAND COLLECTION"/>
    <x v="0"/>
    <s v="21.258775,81.0994667"/>
    <d v="1899-12-30T14:15:00"/>
    <s v="No"/>
    <s v="No"/>
    <d v="1899-12-30T00:00:21"/>
    <d v="1899-12-30T00:00:04"/>
    <n v="100"/>
    <d v="2025-07-25T09:00:00"/>
    <s v="JUSTIN KURIAN"/>
    <s v="TASK-236444"/>
    <d v="2025-07-11T15:58:00"/>
    <s v="BHUNESHWAR"/>
    <m/>
    <d v="2025-07-25T00:00:00"/>
    <d v="1899-12-30T15:13:42"/>
  </r>
  <r>
    <n v="131993"/>
    <s v="Surajpur"/>
    <s v="CUSTOMER SERVICE OFFICER"/>
    <x v="9"/>
    <x v="6"/>
    <n v="9037833917"/>
    <s v="CENTRAL ZONE"/>
    <n v="7111"/>
    <s v="TASK-231968"/>
    <s v="DEMAND COLLECTION"/>
    <x v="0"/>
    <s v="23.2272617,82.8147517"/>
    <d v="1899-12-30T14:16:00"/>
    <s v="No"/>
    <s v="No"/>
    <d v="1899-12-30T01:32:07"/>
    <d v="1899-12-30T00:01:02"/>
    <n v="100"/>
    <d v="2025-07-25T09:00:00"/>
    <s v="ALBIN GEORGE"/>
    <s v="TASK-231968"/>
    <d v="2025-07-11T15:07:00"/>
    <s v="SONU DEWANGAN"/>
    <m/>
    <d v="2025-07-25T00:00:00"/>
    <d v="1899-12-30T15:13:42"/>
  </r>
  <r>
    <n v="133022"/>
    <s v="Nagri"/>
    <s v="BRANCH MANAGER"/>
    <x v="17"/>
    <x v="6"/>
    <n v="9037965727"/>
    <s v="CENTRAL ZONE"/>
    <n v="7153"/>
    <s v="TASK-232023"/>
    <s v="DEMAND COLLECTION"/>
    <x v="0"/>
    <s v="20.35369,81.9564667"/>
    <d v="1899-12-30T14:15:00"/>
    <s v="No"/>
    <s v="No"/>
    <d v="1899-12-31T03:54:40"/>
    <d v="1899-12-30T00:02:22"/>
    <n v="100"/>
    <d v="2025-07-25T09:00:00"/>
    <s v="ALBIN GEORGE"/>
    <s v="TASK-232023"/>
    <d v="2025-07-11T15:08:00"/>
    <s v="DEVANAND SAHU "/>
    <m/>
    <d v="2025-07-25T00:00:00"/>
    <d v="1899-12-30T15:13:42"/>
  </r>
  <r>
    <n v="29514"/>
    <s v="Nagri"/>
    <s v="CUSTOMER SERVICE OFFICER"/>
    <x v="17"/>
    <x v="6"/>
    <n v="9685578031"/>
    <s v="CENTRAL ZONE"/>
    <n v="7153"/>
    <s v="TASK-238395"/>
    <s v="DEMAND COLLECTION"/>
    <x v="0"/>
    <s v="20.3138017,81.9224867"/>
    <d v="1899-12-30T14:12:00"/>
    <s v="No"/>
    <s v="No"/>
    <d v="1899-12-30T00:00:29"/>
    <d v="1899-12-30T00:00:09"/>
    <n v="100"/>
    <d v="2025-07-25T09:00:00"/>
    <s v="JUSTIN KURIAN"/>
    <s v="TASK-238395"/>
    <d v="2025-07-11T15:58:00"/>
    <s v="TIKESHWAR TARAK"/>
    <m/>
    <d v="2025-07-25T00:00:00"/>
    <d v="1899-12-30T15:13:42"/>
  </r>
  <r>
    <n v="29514"/>
    <s v="Nagri"/>
    <s v="CUSTOMER SERVICE OFFICER"/>
    <x v="17"/>
    <x v="6"/>
    <n v="9685578031"/>
    <s v="CENTRAL ZONE"/>
    <n v="7153"/>
    <s v="TASK-232024"/>
    <s v="DEMAND COLLECTION"/>
    <x v="0"/>
    <s v="20.3138017,81.9224867"/>
    <d v="1899-12-30T14:11:00"/>
    <s v="No"/>
    <s v="No"/>
    <d v="1899-12-30T00:00:46"/>
    <d v="1899-12-30T00:00:31"/>
    <n v="100"/>
    <d v="2025-07-25T09:00:00"/>
    <s v="ALBIN GEORGE"/>
    <s v="TASK-232024"/>
    <d v="2025-07-11T15:08:00"/>
    <s v="TIKESHWAR TARAK"/>
    <m/>
    <d v="2025-07-25T00:00:00"/>
    <d v="1899-12-30T15:13:42"/>
  </r>
  <r>
    <n v="29514"/>
    <s v="Nagri"/>
    <s v="CUSTOMER SERVICE OFFICER"/>
    <x v="17"/>
    <x v="6"/>
    <n v="9685578031"/>
    <s v="CENTRAL ZONE"/>
    <n v="7153"/>
    <s v="TASK-232025"/>
    <s v="DEMAND COLLECTION"/>
    <x v="0"/>
    <s v="20.3138017,81.9224867"/>
    <d v="1899-12-30T14:10:00"/>
    <s v="No"/>
    <s v="No"/>
    <d v="1899-12-30T00:00:28"/>
    <d v="1899-12-30T00:00:17"/>
    <n v="100"/>
    <d v="2025-07-25T09:00:00"/>
    <s v="ALBIN GEORGE"/>
    <s v="TASK-232025"/>
    <d v="2025-07-11T15:08:00"/>
    <s v="TIKESHWAR TARAK"/>
    <m/>
    <d v="2025-07-25T00:00:00"/>
    <d v="1899-12-30T15:13:42"/>
  </r>
  <r>
    <n v="29514"/>
    <s v="Nagri"/>
    <s v="CUSTOMER SERVICE OFFICER"/>
    <x v="17"/>
    <x v="6"/>
    <n v="9685578031"/>
    <s v="CENTRAL ZONE"/>
    <n v="7153"/>
    <s v="TASK-238397"/>
    <s v="DEMAND COLLECTION"/>
    <x v="0"/>
    <s v="20.3138017,81.9224867"/>
    <d v="1899-12-30T14:09:00"/>
    <s v="No"/>
    <s v="No"/>
    <d v="1899-12-30T00:00:26"/>
    <d v="1899-12-30T00:00:20"/>
    <n v="100"/>
    <d v="2025-07-25T09:00:00"/>
    <s v="JUSTIN KURIAN"/>
    <s v="TASK-238397"/>
    <d v="2025-07-11T15:58:00"/>
    <s v="TIKESHWAR TARAK"/>
    <m/>
    <d v="2025-07-25T00:00:00"/>
    <d v="1899-12-30T15:13:42"/>
  </r>
  <r>
    <n v="29514"/>
    <s v="Nagri"/>
    <s v="CUSTOMER SERVICE OFFICER"/>
    <x v="17"/>
    <x v="6"/>
    <n v="9685578031"/>
    <s v="CENTRAL ZONE"/>
    <n v="7153"/>
    <s v="TASK-238404"/>
    <s v="DEMAND COLLECTION"/>
    <x v="0"/>
    <s v="20.3138017,81.9224867"/>
    <d v="1899-12-30T14:09:00"/>
    <s v="No"/>
    <s v="No"/>
    <d v="1899-12-30T00:00:45"/>
    <d v="1899-12-30T00:00:24"/>
    <n v="100"/>
    <d v="2025-07-25T09:00:00"/>
    <s v="JUSTIN KURIAN"/>
    <s v="TASK-238404"/>
    <d v="2025-07-11T15:58:00"/>
    <s v="TIKESHWAR TARAK"/>
    <m/>
    <d v="2025-07-25T00:00:00"/>
    <d v="1899-12-30T15:13:42"/>
  </r>
  <r>
    <n v="22069"/>
    <s v="Chaurai"/>
    <s v="CUSTOMER SERVICE OFFICER"/>
    <x v="16"/>
    <x v="7"/>
    <n v="8714633850"/>
    <s v="CENTRAL ZONE"/>
    <n v="7416"/>
    <s v="TASK-224121"/>
    <s v="DEMAND COLLECTION"/>
    <x v="0"/>
    <s v="22.0402167,79.2644749"/>
    <d v="1899-12-30T14:08:00"/>
    <s v="No"/>
    <s v="No"/>
    <d v="1899-12-30T01:24:29"/>
    <d v="1899-12-30T00:01:11"/>
    <n v="0"/>
    <d v="2025-07-25T09:00:00"/>
    <s v="ALBIN GEORGE"/>
    <s v="TASK-224121"/>
    <d v="2025-07-08T15:07:00"/>
    <s v="ASHISH DEHARIYA"/>
    <m/>
    <d v="2025-07-25T00:00:00"/>
    <d v="1899-12-30T15:13:42"/>
  </r>
  <r>
    <n v="135667"/>
    <s v="Pathalgaon"/>
    <s v="CUSTOMER SERVICE OFFICER"/>
    <x v="10"/>
    <x v="6"/>
    <n v="9691391852"/>
    <s v="CENTRAL ZONE"/>
    <n v="7002"/>
    <s v="TASK-237004"/>
    <s v="DEMAND COLLECTION"/>
    <x v="0"/>
    <s v="22.5577273,83.4856561"/>
    <d v="1899-12-30T14:07:00"/>
    <s v="No"/>
    <s v="No"/>
    <d v="1899-12-30T04:05:17"/>
    <d v="1899-12-30T00:01:09"/>
    <n v="100"/>
    <d v="2025-07-25T09:00:00"/>
    <s v="JUSTIN KURIAN"/>
    <s v="TASK-237004"/>
    <d v="2025-07-11T15:58:00"/>
    <s v="DIPIKA KUJUR"/>
    <m/>
    <d v="2025-07-25T00:00:00"/>
    <d v="1899-12-30T15:13:42"/>
  </r>
  <r>
    <n v="134885"/>
    <s v="Pathalgaon"/>
    <s v="CUSTOMER SERVICE OFFICER"/>
    <x v="10"/>
    <x v="6"/>
    <n v="6263176688"/>
    <s v="CENTRAL ZONE"/>
    <n v="7002"/>
    <s v="TASK-237040"/>
    <s v="DEMAND COLLECTION"/>
    <x v="0"/>
    <s v="22.5605246,83.4580067"/>
    <d v="1899-12-30T14:02:00"/>
    <s v="No"/>
    <s v="No"/>
    <d v="1899-12-30T03:26:09"/>
    <d v="1899-12-30T00:00:22"/>
    <n v="100"/>
    <d v="2025-07-25T09:00:00"/>
    <s v="JUSTIN KURIAN"/>
    <s v="TASK-237040"/>
    <d v="2025-07-11T15:58:00"/>
    <s v="NARSINGH"/>
    <m/>
    <d v="2025-07-25T00:00:00"/>
    <d v="1899-12-30T15:13:42"/>
  </r>
  <r>
    <n v="135304"/>
    <s v="Pali"/>
    <s v="CUSTOMER SERVICE OFFICER"/>
    <x v="9"/>
    <x v="6"/>
    <n v="9343008548"/>
    <s v="CENTRAL ZONE"/>
    <n v="7060"/>
    <s v="TASK-231954"/>
    <s v="DEMAND COLLECTION"/>
    <x v="0"/>
    <s v="22.2945667,82.4699205"/>
    <d v="1899-12-30T14:06:00"/>
    <s v="No"/>
    <s v="No"/>
    <d v="1899-12-30T00:04:52"/>
    <d v="1899-12-30T00:04:36"/>
    <n v="100"/>
    <d v="2025-07-25T09:00:00"/>
    <s v="ALBIN GEORGE"/>
    <s v="TASK-231954"/>
    <d v="2025-07-11T15:07:00"/>
    <s v="PRAHALAD AADITYA"/>
    <m/>
    <d v="2025-07-25T00:00:00"/>
    <d v="1899-12-30T15:13:42"/>
  </r>
  <r>
    <n v="135304"/>
    <s v="Pali"/>
    <s v="CUSTOMER SERVICE OFFICER"/>
    <x v="9"/>
    <x v="6"/>
    <n v="9343008548"/>
    <s v="CENTRAL ZONE"/>
    <n v="7060"/>
    <s v="TASK-231958"/>
    <s v="DEMAND COLLECTION"/>
    <x v="0"/>
    <s v="22.2945513,82.4699254"/>
    <d v="1899-12-30T14:01:00"/>
    <s v="No"/>
    <s v="No"/>
    <d v="1899-12-30T00:00:09"/>
    <d v="1899-12-30T00:00:04"/>
    <n v="0"/>
    <d v="2025-07-25T09:00:00"/>
    <s v="ALBIN GEORGE"/>
    <s v="TASK-231958"/>
    <d v="2025-07-11T15:07:00"/>
    <s v="PRAHALAD AADITYA"/>
    <m/>
    <d v="2025-07-25T00:00:00"/>
    <d v="1899-12-30T15:13:42"/>
  </r>
  <r>
    <n v="135304"/>
    <s v="Pali"/>
    <s v="CUSTOMER SERVICE OFFICER"/>
    <x v="9"/>
    <x v="6"/>
    <n v="9343008548"/>
    <s v="CENTRAL ZONE"/>
    <n v="7060"/>
    <s v="TASK-237417"/>
    <s v="DEMAND COLLECTION"/>
    <x v="0"/>
    <s v="22.294555,82.4699311"/>
    <d v="1899-12-30T14:01:00"/>
    <s v="No"/>
    <s v="No"/>
    <d v="1899-12-30T00:00:13"/>
    <d v="1899-12-30T00:00:06"/>
    <n v="100"/>
    <d v="2025-07-25T09:00:00"/>
    <s v="JUSTIN KURIAN"/>
    <s v="TASK-237417"/>
    <d v="2025-07-11T15:58:00"/>
    <s v="PRAHALAD AADITYA"/>
    <m/>
    <d v="2025-07-25T00:00:00"/>
    <d v="1899-12-30T15:13:42"/>
  </r>
  <r>
    <n v="135304"/>
    <s v="Pali"/>
    <s v="CUSTOMER SERVICE OFFICER"/>
    <x v="9"/>
    <x v="6"/>
    <n v="9343008548"/>
    <s v="CENTRAL ZONE"/>
    <n v="7060"/>
    <s v="TASK-237464"/>
    <s v="DEMAND COLLECTION"/>
    <x v="0"/>
    <s v="22.2945537,82.4699331"/>
    <d v="1899-12-30T14:01:00"/>
    <s v="No"/>
    <s v="No"/>
    <d v="1899-12-30T00:00:11"/>
    <d v="1899-12-30T00:00:06"/>
    <n v="100"/>
    <d v="2025-07-25T09:00:00"/>
    <s v="JUSTIN KURIAN"/>
    <s v="TASK-237464"/>
    <d v="2025-07-11T15:58:00"/>
    <s v="PRAHALAD AADITYA"/>
    <m/>
    <d v="2025-07-25T00:00:00"/>
    <d v="1899-12-30T15:13:42"/>
  </r>
  <r>
    <n v="131019"/>
    <s v="Simga"/>
    <s v="CUSTOMER SERVICE OFFICER"/>
    <x v="17"/>
    <x v="6"/>
    <n v="9778606982"/>
    <s v="CENTRAL ZONE"/>
    <n v="7112"/>
    <s v="TASK-231971"/>
    <s v="DEMAND COLLECTION"/>
    <x v="0"/>
    <s v="21.636095,81.70724"/>
    <d v="1899-12-30T14:00:00"/>
    <s v="No"/>
    <s v="No"/>
    <d v="1899-12-30T01:36:04"/>
    <d v="1899-12-30T00:00:06"/>
    <n v="100"/>
    <d v="2025-07-25T09:00:00"/>
    <s v="ALBIN GEORGE"/>
    <s v="TASK-231971"/>
    <d v="2025-07-11T15:07:00"/>
    <s v="KIRAN SAHU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2007"/>
    <s v="DEMAND COLLECTION"/>
    <x v="1"/>
    <m/>
    <m/>
    <m/>
    <s v="No"/>
    <m/>
    <m/>
    <m/>
    <d v="2025-07-25T09:00:00"/>
    <s v="ALBIN GEORGE"/>
    <s v="TASK-232007"/>
    <d v="2025-07-11T15:08:00"/>
    <s v="CHANDRAMANI NA BAI"/>
    <m/>
    <d v="2025-07-25T00:00:00"/>
    <d v="1899-12-30T15:13:42"/>
  </r>
  <r>
    <n v="134420"/>
    <s v="Nagri"/>
    <s v="CUSTOMER SERVICE OFFICER"/>
    <x v="17"/>
    <x v="6"/>
    <n v="9770472204"/>
    <s v="CENTRAL ZONE"/>
    <n v="7153"/>
    <s v="TASK-232019"/>
    <s v="DEMAND COLLECTION"/>
    <x v="0"/>
    <s v="20.339515,81.958705"/>
    <d v="1899-12-30T13:53:00"/>
    <s v="No"/>
    <s v="No"/>
    <d v="1899-12-30T00:00:15"/>
    <d v="1899-12-30T00:00:05"/>
    <n v="100"/>
    <d v="2025-07-25T09:00:00"/>
    <s v="ALBIN GEORGE"/>
    <s v="TASK-232019"/>
    <d v="2025-07-11T15:08:00"/>
    <s v="TIKESHWARI"/>
    <m/>
    <d v="2025-07-25T00:00:00"/>
    <d v="1899-12-30T15:13:42"/>
  </r>
  <r>
    <n v="134420"/>
    <s v="Nagri"/>
    <s v="CUSTOMER SERVICE OFFICER"/>
    <x v="17"/>
    <x v="6"/>
    <n v="9770472204"/>
    <s v="CENTRAL ZONE"/>
    <n v="7153"/>
    <s v="TASK-232021"/>
    <s v="DEMAND COLLECTION"/>
    <x v="0"/>
    <s v="20.339515,81.958705"/>
    <d v="1899-12-30T13:52:00"/>
    <s v="No"/>
    <s v="No"/>
    <d v="1899-12-30T00:00:21"/>
    <d v="1899-12-30T00:00:56"/>
    <n v="100"/>
    <d v="2025-07-25T09:00:00"/>
    <s v="ALBIN GEORGE"/>
    <s v="TASK-232021"/>
    <d v="2025-07-11T15:08:00"/>
    <s v="TIKESHWARI"/>
    <m/>
    <d v="2025-07-25T00:00:00"/>
    <d v="1899-12-30T15:13:42"/>
  </r>
  <r>
    <n v="131069"/>
    <s v="Tamia"/>
    <s v="CUSTOMER SERVICE OFFICER"/>
    <x v="16"/>
    <x v="7"/>
    <n v="7697806109"/>
    <s v="CENTRAL ZONE"/>
    <n v="7105"/>
    <s v="TASK-221370"/>
    <s v="DEMAND COLLECTION"/>
    <x v="0"/>
    <s v="22.4500267,78.606425"/>
    <d v="1899-12-30T13:41:00"/>
    <s v="No"/>
    <s v="No"/>
    <d v="1899-12-30T00:01:05"/>
    <d v="1899-12-30T00:00:51"/>
    <n v="100"/>
    <d v="2025-07-25T09:00:00"/>
    <s v="JUSTIN KURIAN"/>
    <s v="TASK-221370"/>
    <d v="2025-07-08T14:34:00"/>
    <s v="SADDAM ANSARI"/>
    <m/>
    <d v="2025-07-25T00:00:00"/>
    <d v="1899-12-30T15:13:42"/>
  </r>
  <r>
    <n v="13284"/>
    <s v="Chaurai"/>
    <s v="CUSTOMER SERVICE OFFICER"/>
    <x v="16"/>
    <x v="7"/>
    <n v="7593800277"/>
    <s v="CENTRAL ZONE"/>
    <n v="7416"/>
    <s v="TASK-224097"/>
    <s v="DEMAND COLLECTION"/>
    <x v="0"/>
    <s v="21.9017248,79.3650492"/>
    <d v="1899-12-30T13:40:00"/>
    <s v="No"/>
    <s v="No"/>
    <d v="1899-12-30T00:01:02"/>
    <d v="1899-12-30T00:00:50"/>
    <n v="0"/>
    <d v="2025-07-25T09:00:00"/>
    <s v="ALBIN GEORGE"/>
    <s v="TASK-224097"/>
    <d v="2025-07-08T15:07:00"/>
    <s v="LOKESH PAWAR"/>
    <m/>
    <d v="2025-07-25T00:00:00"/>
    <d v="1899-12-30T15:13:42"/>
  </r>
  <r>
    <n v="13284"/>
    <s v="Chaurai"/>
    <s v="CUSTOMER SERVICE OFFICER"/>
    <x v="16"/>
    <x v="7"/>
    <n v="7593800277"/>
    <s v="CENTRAL ZONE"/>
    <n v="7416"/>
    <s v="TASK-224093"/>
    <s v="DEMAND COLLECTION"/>
    <x v="0"/>
    <s v="21.9017019,79.3644997"/>
    <d v="1899-12-30T13:39:00"/>
    <s v="No"/>
    <s v="No"/>
    <d v="1899-12-30T00:00:56"/>
    <d v="1899-12-30T00:00:21"/>
    <n v="100"/>
    <d v="2025-07-25T09:00:00"/>
    <s v="ALBIN GEORGE"/>
    <s v="TASK-224093"/>
    <d v="2025-07-08T15:07:00"/>
    <s v="LOKESH PAWAR"/>
    <m/>
    <d v="2025-07-25T00:00:00"/>
    <d v="1899-12-30T15:13:42"/>
  </r>
  <r>
    <n v="13284"/>
    <s v="Chaurai"/>
    <s v="CUSTOMER SERVICE OFFICER"/>
    <x v="16"/>
    <x v="7"/>
    <n v="7593800277"/>
    <s v="CENTRAL ZONE"/>
    <n v="7416"/>
    <s v="TASK-221878"/>
    <s v="DEMAND COLLECTION"/>
    <x v="0"/>
    <s v="21.9017212,79.3650409"/>
    <d v="1899-12-30T13:38:00"/>
    <s v="No"/>
    <s v="No"/>
    <d v="1899-12-30T04:37:32"/>
    <d v="1899-12-30T00:00:38"/>
    <n v="100"/>
    <d v="2025-07-25T09:00:00"/>
    <s v="JUSTIN KURIAN"/>
    <s v="TASK-221878"/>
    <d v="2025-07-08T14:34:00"/>
    <s v="LOKESH PAWAR"/>
    <m/>
    <d v="2025-07-25T00:00:00"/>
    <d v="1899-12-30T15:13:42"/>
  </r>
  <r>
    <n v="131069"/>
    <s v="Tamia"/>
    <s v="CUSTOMER SERVICE OFFICER"/>
    <x v="16"/>
    <x v="7"/>
    <n v="7697806109"/>
    <s v="CENTRAL ZONE"/>
    <n v="7105"/>
    <s v="TASK-221384"/>
    <s v="DEMAND COLLECTION"/>
    <x v="0"/>
    <s v="22.4500186,78.6064865"/>
    <d v="1899-12-30T13:40:00"/>
    <s v="No"/>
    <s v="No"/>
    <d v="1899-12-30T00:08:31"/>
    <d v="1899-12-30T00:05:39"/>
    <n v="100"/>
    <d v="2025-07-25T09:00:00"/>
    <s v="JUSTIN KURIAN"/>
    <s v="TASK-221384"/>
    <d v="2025-07-08T14:34:00"/>
    <s v="SADDAM ANSARI"/>
    <m/>
    <d v="2025-07-25T00:00:00"/>
    <d v="1899-12-30T15:13:42"/>
  </r>
  <r>
    <n v="23426"/>
    <s v="Bichhiya"/>
    <s v="CUSTOMER SERVICE OFFICER"/>
    <x v="11"/>
    <x v="7"/>
    <n v="8720898723"/>
    <s v="CENTRAL ZONE"/>
    <n v="7087"/>
    <s v="TASK-220484"/>
    <s v="DEMAND COLLECTION"/>
    <x v="0"/>
    <s v="22.60559,80.9061383"/>
    <d v="1899-12-30T13:34:00"/>
    <s v="No"/>
    <s v="No"/>
    <d v="1900-01-03T02:24:11"/>
    <d v="1899-12-30T00:00:29"/>
    <n v="100"/>
    <d v="2025-07-25T09:00:00"/>
    <s v="JUSTIN KURIAN"/>
    <s v="TASK-220484"/>
    <d v="2025-07-08T14:34:00"/>
    <s v="SONAM KUMAR"/>
    <m/>
    <d v="2025-07-25T00:00:00"/>
    <d v="1899-12-30T15:13:42"/>
  </r>
  <r>
    <n v="135031"/>
    <s v="Jaora"/>
    <s v="CUSTOMER SERVICE OFFICER"/>
    <x v="2"/>
    <x v="2"/>
    <n v="8094560593"/>
    <s v="CENTRAL ZONE"/>
    <n v="1761"/>
    <s v="TASK-245313"/>
    <s v="DEMAND COLLECTION"/>
    <x v="0"/>
    <s v="23.5367117,75.074555"/>
    <d v="1899-12-30T13:34:00"/>
    <s v="No"/>
    <s v="Yes"/>
    <d v="1899-12-30T00:01:53"/>
    <d v="1899-12-30T00:01:10"/>
    <n v="100"/>
    <d v="2025-07-25T09:00:00"/>
    <s v="ALBIN GEORGE"/>
    <s v="TASK-245313"/>
    <d v="2025-07-16T14:28:00"/>
    <s v="DHEERAJ SINGH"/>
    <m/>
    <d v="2025-07-25T00:00:00"/>
    <d v="1899-12-30T15:13:42"/>
  </r>
  <r>
    <n v="135671"/>
    <s v="Kunkuri"/>
    <s v="CUSTOMER SERVICE OFFICER"/>
    <x v="10"/>
    <x v="6"/>
    <n v="6264380783"/>
    <s v="CENTRAL ZONE"/>
    <n v="7146"/>
    <s v="TASK-231996"/>
    <s v="DEMAND COLLECTION"/>
    <x v="0"/>
    <s v="22.6235616,83.8694507"/>
    <d v="1899-12-30T13:31:00"/>
    <s v="No"/>
    <s v="No"/>
    <d v="1899-12-30T01:50:56"/>
    <d v="1899-12-30T00:00:09"/>
    <n v="100"/>
    <d v="2025-07-25T09:00:00"/>
    <s v="ALBIN GEORGE"/>
    <s v="TASK-231996"/>
    <d v="2025-07-11T15:08:00"/>
    <s v="BHAGVAN DAS"/>
    <m/>
    <d v="2025-07-25T00:00:00"/>
    <d v="1899-12-30T15:13:42"/>
  </r>
  <r>
    <n v="14957"/>
    <s v="Tamia"/>
    <s v="CUSTOMER SERVICE OFFICER"/>
    <x v="16"/>
    <x v="7"/>
    <n v="9039433808"/>
    <s v="CENTRAL ZONE"/>
    <n v="7105"/>
    <s v="TASK-223616"/>
    <s v="DEMAND COLLECTION"/>
    <x v="0"/>
    <s v="22.425119,78.6315332"/>
    <d v="1899-12-30T13:53:00"/>
    <s v="No"/>
    <s v="No"/>
    <d v="1899-12-30T00:51:44"/>
    <d v="1899-12-30T00:24:04"/>
    <n v="100"/>
    <d v="2025-07-25T09:00:00"/>
    <s v="ALBIN GEORGE"/>
    <s v="TASK-223616"/>
    <d v="2025-07-08T15:07:00"/>
    <s v="SALMAN"/>
    <m/>
    <d v="2025-07-25T00:00:00"/>
    <d v="1899-12-30T15:13:42"/>
  </r>
  <r>
    <n v="134272"/>
    <s v="Gariyaband"/>
    <s v="CUSTOMER SERVICE OFFICER"/>
    <x v="17"/>
    <x v="6"/>
    <n v="7828583847"/>
    <s v="CENTRAL ZONE"/>
    <n v="7113"/>
    <s v="TASK-237706"/>
    <s v="DEMAND COLLECTION"/>
    <x v="0"/>
    <s v="20.8135417,82.2083967"/>
    <d v="1899-12-30T13:21:00"/>
    <s v="No"/>
    <s v="No"/>
    <d v="1899-12-30T00:00:19"/>
    <d v="1899-12-30T00:00:07"/>
    <n v="100"/>
    <d v="2025-07-25T09:00:00"/>
    <s v="JUSTIN KURIAN"/>
    <s v="TASK-237706"/>
    <d v="2025-07-11T15:58:00"/>
    <s v="DAMESHWAR GAYAKWAD"/>
    <m/>
    <d v="2025-07-25T00:00:00"/>
    <d v="1899-12-30T15:13:42"/>
  </r>
  <r>
    <n v="134272"/>
    <s v="Gariyaband"/>
    <s v="CUSTOMER SERVICE OFFICER"/>
    <x v="17"/>
    <x v="6"/>
    <n v="7828583847"/>
    <s v="CENTRAL ZONE"/>
    <n v="7113"/>
    <s v="TASK-237684"/>
    <s v="DEMAND COLLECTION"/>
    <x v="0"/>
    <s v="20.8134983,82.208355"/>
    <d v="1899-12-30T13:21:00"/>
    <s v="No"/>
    <s v="No"/>
    <d v="1899-12-30T00:00:19"/>
    <d v="1899-12-30T00:00:09"/>
    <n v="100"/>
    <d v="2025-07-25T09:00:00"/>
    <s v="JUSTIN KURIAN"/>
    <s v="TASK-237684"/>
    <d v="2025-07-11T15:58:00"/>
    <s v="DAMESHWAR GAYAKWAD"/>
    <m/>
    <d v="2025-07-25T00:00:00"/>
    <d v="1899-12-30T15:13:42"/>
  </r>
  <r>
    <n v="134272"/>
    <s v="Gariyaband"/>
    <s v="CUSTOMER SERVICE OFFICER"/>
    <x v="17"/>
    <x v="6"/>
    <n v="7828583847"/>
    <s v="CENTRAL ZONE"/>
    <n v="7113"/>
    <s v="TASK-237707"/>
    <s v="DEMAND COLLECTION"/>
    <x v="0"/>
    <s v="20.8134682,82.2083018"/>
    <d v="1899-12-30T13:20:00"/>
    <s v="No"/>
    <s v="No"/>
    <d v="1899-12-30T00:01:58"/>
    <d v="1899-12-30T00:00:09"/>
    <n v="100"/>
    <d v="2025-07-25T09:00:00"/>
    <s v="JUSTIN KURIAN"/>
    <s v="TASK-237707"/>
    <d v="2025-07-11T15:58:00"/>
    <s v="DAMESHWAR GAYAKWAD"/>
    <m/>
    <d v="2025-07-25T00:00:00"/>
    <d v="1899-12-30T15:13:42"/>
  </r>
  <r>
    <n v="135287"/>
    <s v="Tamia"/>
    <s v="CUSTOMER SERVICE OFFICER"/>
    <x v="16"/>
    <x v="7"/>
    <n v="7049051428"/>
    <s v="CENTRAL ZONE"/>
    <n v="7105"/>
    <s v="TASK-221418"/>
    <s v="DEMAND COLLECTION"/>
    <x v="0"/>
    <s v="22.4236917,78.6769383"/>
    <d v="1899-12-30T13:17:00"/>
    <s v="No"/>
    <s v="No"/>
    <d v="1899-12-30T04:00:05"/>
    <d v="1899-12-30T00:00:31"/>
    <n v="0"/>
    <d v="2025-07-25T09:00:00"/>
    <s v="JUSTIN KURIAN"/>
    <s v="TASK-221418"/>
    <d v="2025-07-08T14:34:00"/>
    <s v="PANKAJ DEHARIYA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24434"/>
    <s v="DEMAND COLLECTION"/>
    <x v="0"/>
    <s v="23.1955782,74.4490649"/>
    <d v="1899-12-30T13:03:00"/>
    <s v="No"/>
    <s v="No"/>
    <d v="1899-12-30T00:38:19"/>
    <d v="1899-12-30T00:00:54"/>
    <n v="100"/>
    <d v="2025-07-25T09:00:00"/>
    <s v="ALBIN GEORGE"/>
    <s v="TASK-224434"/>
    <d v="2025-07-08T17:31:00"/>
    <s v="NILESH PATEL"/>
    <m/>
    <d v="2025-07-25T00:00:00"/>
    <d v="1899-12-30T15:13:42"/>
  </r>
  <r>
    <n v="14957"/>
    <s v="Tamia"/>
    <s v="CUSTOMER SERVICE OFFICER"/>
    <x v="16"/>
    <x v="7"/>
    <n v="9039433808"/>
    <s v="CENTRAL ZONE"/>
    <n v="7105"/>
    <s v="TASK-219707"/>
    <s v="DEMAND COLLECTION"/>
    <x v="0"/>
    <s v="22.4364221,78.655652"/>
    <d v="1899-12-30T13:01:00"/>
    <s v="No"/>
    <s v="No"/>
    <d v="1899-12-30T03:23:06"/>
    <d v="1899-12-30T00:00:49"/>
    <n v="60"/>
    <d v="2025-07-25T09:00:00"/>
    <s v="JUSTIN KURIAN"/>
    <s v="TASK-219707"/>
    <d v="2025-07-08T14:33:00"/>
    <s v="SALMAN"/>
    <m/>
    <d v="2025-07-25T00:00:00"/>
    <d v="1899-12-30T15:13:42"/>
  </r>
  <r>
    <n v="22967"/>
    <s v="Pali"/>
    <s v="CUSTOMER SERVICE OFFICER"/>
    <x v="9"/>
    <x v="6"/>
    <n v="9778418997"/>
    <s v="CENTRAL ZONE"/>
    <n v="7060"/>
    <s v="TASK-237399"/>
    <s v="DEMAND COLLECTION"/>
    <x v="0"/>
    <s v="22.3853467,82.3418096"/>
    <d v="1899-12-30T12:59:00"/>
    <s v="No"/>
    <s v="No"/>
    <d v="1899-12-30T01:32:55"/>
    <d v="1899-12-30T00:01:43"/>
    <n v="100"/>
    <d v="2025-07-25T09:00:00"/>
    <s v="JUSTIN KURIAN"/>
    <s v="TASK-237399"/>
    <d v="2025-07-11T15:58:00"/>
    <s v="PREMLATA SAHU"/>
    <m/>
    <d v="2025-07-25T00:00:00"/>
    <d v="1899-12-30T15:13:42"/>
  </r>
  <r>
    <n v="135304"/>
    <s v="Pali"/>
    <s v="CUSTOMER SERVICE OFFICER"/>
    <x v="9"/>
    <x v="6"/>
    <n v="9343008548"/>
    <s v="CENTRAL ZONE"/>
    <n v="7060"/>
    <s v="TASK-231956"/>
    <s v="DEMAND COLLECTION"/>
    <x v="0"/>
    <s v="22.2702566,82.4689666"/>
    <d v="1899-12-30T12:58:00"/>
    <s v="No"/>
    <s v="No"/>
    <d v="1899-12-30T00:45:50"/>
    <d v="1899-12-30T00:00:55"/>
    <n v="100"/>
    <d v="2025-07-25T09:00:00"/>
    <s v="ALBIN GEORGE"/>
    <s v="TASK-231956"/>
    <d v="2025-07-11T15:07:00"/>
    <s v="PRAHALAD AADITYA"/>
    <m/>
    <d v="2025-07-25T00:00:00"/>
    <d v="1899-12-30T15:13:42"/>
  </r>
  <r>
    <n v="132477"/>
    <s v="Gunderdehi"/>
    <s v="CUSTOMER SERVICE OFFICER"/>
    <x v="20"/>
    <x v="6"/>
    <n v="7805816199"/>
    <s v="CENTRAL ZONE"/>
    <n v="7115"/>
    <s v="TASK-237737"/>
    <s v="DEMAND COLLECTION"/>
    <x v="0"/>
    <s v="21.0309863,81.2316962"/>
    <d v="1899-12-30T12:55:00"/>
    <s v="No"/>
    <s v="No"/>
    <d v="1899-12-30T00:21:48"/>
    <d v="1899-12-30T00:00:42"/>
    <n v="100"/>
    <d v="2025-07-25T09:00:00"/>
    <s v="JUSTIN KURIAN"/>
    <s v="TASK-237737"/>
    <d v="2025-07-11T15:58:00"/>
    <s v="JAYA"/>
    <m/>
    <d v="2025-07-25T00:00:00"/>
    <d v="1899-12-30T15:13:42"/>
  </r>
  <r>
    <n v="132702"/>
    <s v="Kirnapur"/>
    <s v="CUSTOMER SERVICE OFFICER"/>
    <x v="11"/>
    <x v="7"/>
    <n v="6260271808"/>
    <s v="CENTRAL ZONE"/>
    <n v="7092"/>
    <s v="TASK-223035"/>
    <s v="DEMAND COLLECTION"/>
    <x v="0"/>
    <s v="21.7204283,80.2902733"/>
    <d v="1899-12-30T12:54:00"/>
    <s v="No"/>
    <s v="No"/>
    <d v="1899-12-30T01:55:38"/>
    <d v="1899-12-30T00:00:30"/>
    <n v="100"/>
    <d v="2025-07-25T09:00:00"/>
    <s v="ALBIN GEORGE"/>
    <s v="TASK-223035"/>
    <d v="2025-07-08T15:07:00"/>
    <s v="YOGESH KUMAR KATRE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37327"/>
    <s v="DEMAND COLLECTION"/>
    <x v="0"/>
    <s v="22.4428682,82.2996918"/>
    <d v="1899-12-30T12:51:00"/>
    <s v="No"/>
    <s v="No"/>
    <d v="1899-12-30T01:07:27"/>
    <d v="1899-12-30T00:02:28"/>
    <n v="100"/>
    <d v="2025-07-25T09:00:00"/>
    <s v="JUSTIN KURIAN"/>
    <s v="TASK-237327"/>
    <d v="2025-07-11T15:58:00"/>
    <s v="VIKAS SANDA"/>
    <m/>
    <d v="2025-07-25T00:00:00"/>
    <d v="1899-12-30T15:13:42"/>
  </r>
  <r>
    <n v="19189"/>
    <s v="Kinwat"/>
    <s v="CUSTOMER SERVICE OFFICER"/>
    <x v="0"/>
    <x v="0"/>
    <n v="9322357432"/>
    <s v="WESTERN ZONE"/>
    <n v="7235"/>
    <s v="TASK-254563"/>
    <s v="DEMAND COLLECTION"/>
    <x v="0"/>
    <s v="19.6285572,78.195405"/>
    <d v="1899-12-30T12:47:00"/>
    <s v="No"/>
    <s v="No"/>
    <d v="1899-12-30T00:03:44"/>
    <d v="1899-12-30T00:03:39"/>
    <n v="100"/>
    <d v="2025-07-25T09:00:00"/>
    <s v="ALBIN GEORGE"/>
    <s v="TASK-254563"/>
    <d v="2025-07-16T20:35:00"/>
    <s v="SANIKA UDHAVARAO KAPATE"/>
    <m/>
    <d v="2025-07-25T00:00:00"/>
    <d v="1899-12-30T15:13:42"/>
  </r>
  <r>
    <n v="131993"/>
    <s v="Surajpur"/>
    <s v="CUSTOMER SERVICE OFFICER"/>
    <x v="9"/>
    <x v="6"/>
    <n v="9037833917"/>
    <s v="CENTRAL ZONE"/>
    <n v="7111"/>
    <s v="TASK-237506"/>
    <s v="DEMAND COLLECTION"/>
    <x v="0"/>
    <s v="23.2132477,82.8768492"/>
    <d v="1899-12-30T12:43:00"/>
    <s v="No"/>
    <s v="No"/>
    <d v="1899-12-30T02:08:56"/>
    <d v="1899-12-30T00:01:53"/>
    <n v="100"/>
    <d v="2025-07-25T09:00:00"/>
    <s v="JUSTIN KURIAN"/>
    <s v="TASK-237506"/>
    <d v="2025-07-11T15:58:00"/>
    <s v="SONU DEWANGAN"/>
    <m/>
    <d v="2025-07-25T00:00:00"/>
    <d v="1899-12-30T15:13:42"/>
  </r>
  <r>
    <n v="134906"/>
    <s v="Kirnapur"/>
    <s v="CUSTOMER SERVICE OFFICER"/>
    <x v="11"/>
    <x v="7"/>
    <n v="8319142833"/>
    <s v="CENTRAL ZONE"/>
    <n v="7092"/>
    <s v="TASK-220839"/>
    <s v="DEMAND COLLECTION"/>
    <x v="0"/>
    <s v="21.6422933,80.2696317"/>
    <d v="1899-12-30T12:34:00"/>
    <s v="No"/>
    <s v="No"/>
    <d v="1899-12-30T00:05:41"/>
    <d v="1899-12-30T00:00:26"/>
    <n v="100"/>
    <d v="2025-07-25T09:00:00"/>
    <s v="JUSTIN KURIAN"/>
    <s v="TASK-220839"/>
    <d v="2025-07-08T14:34:00"/>
    <s v="RAJESH RAHANGDALE"/>
    <m/>
    <d v="2025-07-25T00:00:00"/>
    <d v="1899-12-30T15:13:42"/>
  </r>
  <r>
    <n v="132477"/>
    <s v="Gunderdehi"/>
    <s v="CUSTOMER SERVICE OFFICER"/>
    <x v="20"/>
    <x v="6"/>
    <n v="7805816199"/>
    <s v="CENTRAL ZONE"/>
    <n v="7115"/>
    <s v="TASK-231986"/>
    <s v="DEMAND COLLECTION"/>
    <x v="0"/>
    <s v="21.0309367,81.2316617"/>
    <d v="1899-12-30T12:33:00"/>
    <s v="No"/>
    <s v="No"/>
    <d v="1899-12-30T00:00:58"/>
    <d v="1899-12-30T00:00:25"/>
    <n v="100"/>
    <d v="2025-07-25T09:00:00"/>
    <s v="ALBIN GEORGE"/>
    <s v="TASK-231986"/>
    <d v="2025-07-11T15:08:00"/>
    <s v="JAYA"/>
    <m/>
    <d v="2025-07-25T00:00:00"/>
    <d v="1899-12-30T15:13:42"/>
  </r>
  <r>
    <n v="29705"/>
    <s v="Khamgaon"/>
    <s v="CUSTOMER SERVICE OFFICER"/>
    <x v="7"/>
    <x v="0"/>
    <n v="8848004864"/>
    <s v="WESTERN ZONE"/>
    <n v="7164"/>
    <s v="TASK-248566"/>
    <s v="DEMAND COLLECTION"/>
    <x v="1"/>
    <m/>
    <m/>
    <m/>
    <s v="No"/>
    <m/>
    <m/>
    <m/>
    <d v="2025-07-25T09:00:00"/>
    <s v="ALBIN GEORGE"/>
    <s v="TASK-248566"/>
    <d v="2025-07-16T14:55:00"/>
    <s v="URMILA GOVARDHAN DONGARE"/>
    <m/>
    <d v="2025-07-25T00:00:00"/>
    <d v="1899-12-30T15:13:42"/>
  </r>
  <r>
    <n v="132477"/>
    <s v="Gunderdehi"/>
    <s v="CUSTOMER SERVICE OFFICER"/>
    <x v="20"/>
    <x v="6"/>
    <n v="7805816199"/>
    <s v="CENTRAL ZONE"/>
    <n v="7115"/>
    <s v="TASK-231985"/>
    <s v="DEMAND COLLECTION"/>
    <x v="0"/>
    <s v="21.0308883,81.23168"/>
    <d v="1899-12-30T12:33:00"/>
    <s v="No"/>
    <s v="No"/>
    <d v="1899-12-30T00:01:07"/>
    <d v="1899-12-30T00:00:27"/>
    <n v="100"/>
    <d v="2025-07-25T09:00:00"/>
    <s v="ALBIN GEORGE"/>
    <s v="TASK-231985"/>
    <d v="2025-07-11T15:08:00"/>
    <s v="JAYA"/>
    <m/>
    <d v="2025-07-25T00:00:00"/>
    <d v="1899-12-30T15:13:42"/>
  </r>
  <r>
    <n v="132477"/>
    <s v="Gunderdehi"/>
    <s v="CUSTOMER SERVICE OFFICER"/>
    <x v="20"/>
    <x v="6"/>
    <n v="7805816199"/>
    <s v="CENTRAL ZONE"/>
    <n v="7115"/>
    <s v="TASK-231987"/>
    <s v="DEMAND COLLECTION"/>
    <x v="0"/>
    <s v="21.030815,81.2317217"/>
    <d v="1899-12-30T12:31:00"/>
    <s v="No"/>
    <s v="No"/>
    <d v="1899-12-30T00:00:50"/>
    <d v="1899-12-30T00:00:22"/>
    <n v="100"/>
    <d v="2025-07-25T09:00:00"/>
    <s v="ALBIN GEORGE"/>
    <s v="TASK-231987"/>
    <d v="2025-07-11T15:08:00"/>
    <s v="JAYA"/>
    <m/>
    <d v="2025-07-25T00:00:00"/>
    <d v="1899-12-30T15:13:42"/>
  </r>
  <r>
    <n v="135553"/>
    <s v="Lanji"/>
    <s v="CUSTOMER SERVICE OFFICER"/>
    <x v="11"/>
    <x v="7"/>
    <n v="9301847347"/>
    <s v="CENTRAL ZONE"/>
    <n v="7093"/>
    <s v="TASK-223364"/>
    <s v="DEMAND COLLECTION"/>
    <x v="0"/>
    <s v="21.4575417,80.451175"/>
    <d v="1899-12-30T12:30:00"/>
    <s v="No"/>
    <s v="No"/>
    <d v="1899-12-30T00:06:21"/>
    <d v="1899-12-30T00:00:19"/>
    <n v="100"/>
    <d v="2025-07-25T09:00:00"/>
    <s v="ALBIN GEORGE"/>
    <s v="TASK-223364"/>
    <d v="2025-07-08T15:07:00"/>
    <s v="DEVESH BISEN"/>
    <m/>
    <d v="2025-07-25T00:00:00"/>
    <d v="1899-12-30T15:13:42"/>
  </r>
  <r>
    <n v="132477"/>
    <s v="Gunderdehi"/>
    <s v="CUSTOMER SERVICE OFFICER"/>
    <x v="20"/>
    <x v="6"/>
    <n v="7805816199"/>
    <s v="CENTRAL ZONE"/>
    <n v="7115"/>
    <s v="TASK-231984"/>
    <s v="DEMAND COLLECTION"/>
    <x v="0"/>
    <s v="21.0306281,81.2316963"/>
    <d v="1899-12-30T12:31:00"/>
    <s v="No"/>
    <s v="No"/>
    <d v="1899-12-30T00:02:38"/>
    <d v="1899-12-30T00:02:10"/>
    <n v="100"/>
    <d v="2025-07-25T09:00:00"/>
    <s v="ALBIN GEORGE"/>
    <s v="TASK-231984"/>
    <d v="2025-07-11T15:08:00"/>
    <s v="JAYA"/>
    <m/>
    <d v="2025-07-25T00:00:00"/>
    <d v="1899-12-30T15:13:42"/>
  </r>
  <r>
    <n v="132477"/>
    <s v="Gunderdehi"/>
    <s v="CUSTOMER SERVICE OFFICER"/>
    <x v="20"/>
    <x v="6"/>
    <n v="7805816199"/>
    <s v="CENTRAL ZONE"/>
    <n v="7115"/>
    <s v="TASK-237743"/>
    <s v="DEMAND COLLECTION"/>
    <x v="0"/>
    <s v="21.0309181,81.2317755"/>
    <d v="1899-12-30T12:28:00"/>
    <s v="No"/>
    <s v="No"/>
    <d v="1899-12-31T02:28:18"/>
    <d v="1899-12-30T00:00:34"/>
    <n v="100"/>
    <d v="2025-07-25T09:00:00"/>
    <s v="JUSTIN KURIAN"/>
    <s v="TASK-237743"/>
    <d v="2025-07-11T15:58:00"/>
    <s v="JAYA"/>
    <m/>
    <d v="2025-07-25T00:00:00"/>
    <d v="1899-12-30T15:13:42"/>
  </r>
  <r>
    <n v="135308"/>
    <s v="Pathalgaon"/>
    <s v="CUSTOMER SERVICE OFFICER"/>
    <x v="10"/>
    <x v="6"/>
    <n v="7067981562"/>
    <s v="CENTRAL ZONE"/>
    <n v="7002"/>
    <s v="TASK-237001"/>
    <s v="DEMAND COLLECTION"/>
    <x v="0"/>
    <s v="22.642685,83.57776"/>
    <d v="1899-12-30T12:27:00"/>
    <s v="No"/>
    <s v="No"/>
    <d v="1899-12-30T01:52:53"/>
    <d v="1899-12-30T00:00:20"/>
    <n v="100"/>
    <d v="2025-07-25T09:00:00"/>
    <s v="JUSTIN KURIAN"/>
    <s v="TASK-237001"/>
    <d v="2025-07-11T15:58:00"/>
    <s v="KOMAL CHAND SAHU"/>
    <m/>
    <d v="2025-07-25T00:00:00"/>
    <d v="1899-12-30T15:13:42"/>
  </r>
  <r>
    <n v="134488"/>
    <s v="Marwahi"/>
    <s v="CUSTOMER SERVICE OFFICER"/>
    <x v="9"/>
    <x v="6"/>
    <n v="6261940276"/>
    <s v="CENTRAL ZONE"/>
    <n v="7150"/>
    <s v="TASK-238195"/>
    <s v="DEMAND COLLECTION"/>
    <x v="0"/>
    <s v="23.1747822,82.0474455"/>
    <d v="1899-12-30T12:27:00"/>
    <s v="No"/>
    <s v="No"/>
    <d v="1899-12-30T00:03:07"/>
    <d v="1899-12-30T00:00:26"/>
    <n v="100"/>
    <d v="2025-07-25T09:00:00"/>
    <s v="JUSTIN KURIAN"/>
    <s v="TASK-238195"/>
    <d v="2025-07-11T15:58:00"/>
    <s v="ANMOL DWIVEDI"/>
    <m/>
    <d v="2025-07-25T00:00:00"/>
    <d v="1899-12-30T15:13:42"/>
  </r>
  <r>
    <n v="135553"/>
    <s v="Lanji"/>
    <s v="CUSTOMER SERVICE OFFICER"/>
    <x v="11"/>
    <x v="7"/>
    <n v="9301847347"/>
    <s v="CENTRAL ZONE"/>
    <n v="7093"/>
    <s v="TASK-223195"/>
    <s v="DEMAND COLLECTION"/>
    <x v="0"/>
    <s v="21.4575567,80.4512633"/>
    <d v="1899-12-30T12:24:00"/>
    <s v="No"/>
    <s v="No"/>
    <d v="1899-12-30T01:44:44"/>
    <d v="1899-12-30T00:00:18"/>
    <n v="100"/>
    <d v="2025-07-25T09:00:00"/>
    <s v="ALBIN GEORGE"/>
    <s v="TASK-223195"/>
    <d v="2025-07-08T15:07:00"/>
    <s v="DEVESH BISEN"/>
    <m/>
    <d v="2025-07-25T00:00:00"/>
    <d v="1899-12-30T15:13:42"/>
  </r>
  <r>
    <n v="134488"/>
    <s v="Marwahi"/>
    <s v="CUSTOMER SERVICE OFFICER"/>
    <x v="9"/>
    <x v="6"/>
    <n v="6261940276"/>
    <s v="CENTRAL ZONE"/>
    <n v="7150"/>
    <s v="TASK-238227"/>
    <s v="DEMAND COLLECTION"/>
    <x v="0"/>
    <s v="23.1747827,82.0474451"/>
    <d v="1899-12-30T12:24:00"/>
    <s v="No"/>
    <s v="No"/>
    <d v="1900-01-01T01:44:40"/>
    <d v="1899-12-30T00:00:22"/>
    <n v="100"/>
    <d v="2025-07-25T09:00:00"/>
    <s v="JUSTIN KURIAN"/>
    <s v="TASK-238227"/>
    <d v="2025-07-11T15:58:00"/>
    <s v="ANMOL DWIVEDI"/>
    <m/>
    <d v="2025-07-25T00:00:00"/>
    <d v="1899-12-30T15:13:42"/>
  </r>
  <r>
    <n v="136619"/>
    <s v="Panagudi"/>
    <s v="CUSTOMER SERVICE OFFICER"/>
    <x v="14"/>
    <x v="8"/>
    <n v="9629699543"/>
    <s v="SOUTH ZONE"/>
    <n v="7015"/>
    <s v="TASK-255742"/>
    <s v="DEMAND COLLECTION"/>
    <x v="0"/>
    <s v="8.1903167,77.4304517"/>
    <d v="1899-12-30T12:24:00"/>
    <s v="No"/>
    <s v="No"/>
    <d v="1899-12-30T00:00:40"/>
    <d v="1899-12-30T00:00:14"/>
    <n v="0"/>
    <d v="2025-07-25T09:00:00"/>
    <s v="ALBIN GEORGE"/>
    <s v="TASK-255742"/>
    <d v="2025-07-17T16:34:00"/>
    <s v="JEBAMANI"/>
    <m/>
    <d v="2025-07-25T00:00:00"/>
    <d v="1899-12-30T15:13:42"/>
  </r>
  <r>
    <n v="131019"/>
    <s v="Simga"/>
    <s v="CUSTOMER SERVICE OFFICER"/>
    <x v="17"/>
    <x v="6"/>
    <n v="9778606982"/>
    <s v="CENTRAL ZONE"/>
    <n v="7112"/>
    <s v="TASK-237578"/>
    <s v="DEMAND COLLECTION"/>
    <x v="0"/>
    <s v="21.6328383,81.8442833"/>
    <d v="1899-12-30T12:24:00"/>
    <s v="No"/>
    <s v="No"/>
    <d v="1899-12-30T03:03:04"/>
    <d v="1899-12-30T00:00:17"/>
    <n v="100"/>
    <d v="2025-07-25T09:00:00"/>
    <s v="JUSTIN KURIAN"/>
    <s v="TASK-237578"/>
    <d v="2025-07-11T15:58:00"/>
    <s v="KIRAN SAHU"/>
    <m/>
    <d v="2025-07-25T00:00:00"/>
    <d v="1899-12-30T15:13:42"/>
  </r>
  <r>
    <n v="136619"/>
    <s v="Panagudi"/>
    <s v="CUSTOMER SERVICE OFFICER"/>
    <x v="14"/>
    <x v="8"/>
    <n v="9629699543"/>
    <s v="SOUTH ZONE"/>
    <n v="7015"/>
    <s v="TASK-255743"/>
    <s v="DEMAND COLLECTION"/>
    <x v="0"/>
    <s v="8.190375,77.4305017"/>
    <d v="1899-12-30T12:23:00"/>
    <s v="No"/>
    <s v="No"/>
    <d v="1899-12-30T00:00:15"/>
    <d v="1899-12-30T00:00:13"/>
    <n v="0"/>
    <d v="2025-07-25T09:00:00"/>
    <s v="ALBIN GEORGE"/>
    <s v="TASK-255743"/>
    <d v="2025-07-17T16:34:00"/>
    <s v="JEBAMANI"/>
    <m/>
    <d v="2025-07-25T00:00:00"/>
    <d v="1899-12-30T15:13:42"/>
  </r>
  <r>
    <n v="135303"/>
    <s v="Jashpur"/>
    <s v="CUSTOMER SERVICE OFFICER"/>
    <x v="10"/>
    <x v="6"/>
    <n v="9575008830"/>
    <s v="CENTRAL ZONE"/>
    <n v="7145"/>
    <s v="TASK-237830"/>
    <s v="DEMAND COLLECTION"/>
    <x v="0"/>
    <s v="22.98122,84.1602583"/>
    <d v="1899-12-30T12:21:00"/>
    <s v="No"/>
    <s v="No"/>
    <d v="1899-12-30T01:48:40"/>
    <d v="1899-12-30T00:00:27"/>
    <n v="100"/>
    <d v="2025-07-25T09:00:00"/>
    <s v="JUSTIN KURIAN"/>
    <s v="TASK-237830"/>
    <d v="2025-07-11T15:58:00"/>
    <s v="MANISHA KUJUR"/>
    <m/>
    <d v="2025-07-25T00:00:00"/>
    <d v="1899-12-30T15:13:42"/>
  </r>
  <r>
    <n v="136619"/>
    <s v="Panagudi"/>
    <s v="CUSTOMER SERVICE OFFICER"/>
    <x v="14"/>
    <x v="8"/>
    <n v="9629699543"/>
    <s v="SOUTH ZONE"/>
    <n v="7015"/>
    <s v="TASK-255744"/>
    <s v="DEMAND COLLECTION"/>
    <x v="0"/>
    <s v="8.1918609,77.4300173"/>
    <d v="1899-12-30T12:21:00"/>
    <s v="No"/>
    <s v="No"/>
    <d v="1899-12-30T00:02:19"/>
    <d v="1899-12-30T00:00:14"/>
    <n v="0"/>
    <d v="2025-07-25T09:00:00"/>
    <s v="ALBIN GEORGE"/>
    <s v="TASK-255744"/>
    <d v="2025-07-17T16:34:00"/>
    <s v="JEBAMANI"/>
    <m/>
    <d v="2025-07-25T00:00:00"/>
    <d v="1899-12-30T15:13:42"/>
  </r>
  <r>
    <n v="29945"/>
    <s v="Udgir"/>
    <s v="CUSTOMER SERVICE OFFICER"/>
    <x v="1"/>
    <x v="1"/>
    <n v="7517882468"/>
    <s v="WESTERN ZONE"/>
    <n v="7231"/>
    <s v="TASK-247221"/>
    <s v="DEMAND COLLECTION"/>
    <x v="0"/>
    <s v="18.3910905,77.1286887"/>
    <d v="1899-12-30T12:20:00"/>
    <s v="No"/>
    <s v="Yes"/>
    <d v="1899-12-31T01:48:38"/>
    <d v="1899-12-30T00:00:24"/>
    <n v="100"/>
    <d v="2025-07-25T09:00:00"/>
    <s v="ALBIN GEORGE"/>
    <s v="TASK-247221"/>
    <d v="2025-07-16T14:36:00"/>
    <s v="GOPAWAD SUNIL LIMGRAM"/>
    <m/>
    <d v="2025-07-25T00:00:00"/>
    <d v="1899-12-30T15:13:42"/>
  </r>
  <r>
    <n v="136619"/>
    <s v="Panagudi"/>
    <s v="CUSTOMER SERVICE OFFICER"/>
    <x v="14"/>
    <x v="8"/>
    <n v="9629699543"/>
    <s v="SOUTH ZONE"/>
    <n v="7015"/>
    <s v="TASK-255745"/>
    <s v="DEMAND COLLECTION"/>
    <x v="0"/>
    <s v="8.1917564,77.43"/>
    <d v="1899-12-30T12:19:00"/>
    <s v="No"/>
    <s v="No"/>
    <d v="1899-12-30T00:00:25"/>
    <d v="1899-12-30T00:00:15"/>
    <n v="0"/>
    <d v="2025-07-25T09:00:00"/>
    <s v="ALBIN GEORGE"/>
    <s v="TASK-255745"/>
    <d v="2025-07-17T16:34:00"/>
    <s v="JEBAMAN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2009"/>
    <s v="DEMAND COLLECTION"/>
    <x v="0"/>
    <s v="22.8016733,83.4903583"/>
    <d v="1899-12-30T12:19:00"/>
    <s v="No"/>
    <s v="No"/>
    <d v="1899-12-30T00:00:57"/>
    <d v="1899-12-30T00:00:40"/>
    <n v="100"/>
    <d v="2025-07-25T09:00:00"/>
    <s v="ALBIN GEORGE"/>
    <s v="TASK-232009"/>
    <d v="2025-07-11T15:08:00"/>
    <s v="CHANDRAMANI NA BAI"/>
    <m/>
    <d v="2025-07-25T00:00:00"/>
    <d v="1899-12-30T15:13:42"/>
  </r>
  <r>
    <n v="136619"/>
    <s v="Panagudi"/>
    <s v="CUSTOMER SERVICE OFFICER"/>
    <x v="14"/>
    <x v="8"/>
    <n v="9629699543"/>
    <s v="SOUTH ZONE"/>
    <n v="7015"/>
    <s v="TASK-255746"/>
    <s v="DEMAND COLLECTION"/>
    <x v="0"/>
    <s v="8.1917226,77.4300368"/>
    <d v="1899-12-30T12:18:00"/>
    <s v="No"/>
    <s v="No"/>
    <d v="1899-12-30T00:00:19"/>
    <d v="1899-12-30T00:00:13"/>
    <n v="0"/>
    <d v="2025-07-25T09:00:00"/>
    <s v="ALBIN GEORGE"/>
    <s v="TASK-255746"/>
    <d v="2025-07-17T16:34:00"/>
    <s v="JEBAMAN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2005"/>
    <s v="DEMAND COLLECTION"/>
    <x v="0"/>
    <s v="22.8016733,83.4903583"/>
    <d v="1899-12-30T12:18:00"/>
    <s v="No"/>
    <s v="No"/>
    <d v="1899-12-30T00:01:15"/>
    <d v="1899-12-30T00:00:45"/>
    <n v="100"/>
    <d v="2025-07-25T09:00:00"/>
    <s v="ALBIN GEORGE"/>
    <s v="TASK-232005"/>
    <d v="2025-07-11T15:08:00"/>
    <s v="CHANDRAMANI NA BA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8053"/>
    <s v="DEMAND COLLECTION"/>
    <x v="0"/>
    <s v="22.8016733,83.4903583"/>
    <d v="1899-12-30T12:17:00"/>
    <s v="No"/>
    <s v="No"/>
    <d v="1899-12-30T00:51:57"/>
    <d v="1899-12-30T00:01:54"/>
    <n v="100"/>
    <d v="2025-07-25T09:00:00"/>
    <s v="JUSTIN KURIAN"/>
    <s v="TASK-238053"/>
    <d v="2025-07-11T15:58:00"/>
    <s v="CHANDRAMANI NA BAI"/>
    <m/>
    <d v="2025-07-25T00:00:00"/>
    <d v="1899-12-30T15:13:42"/>
  </r>
  <r>
    <n v="19116"/>
    <s v="Kukshi"/>
    <s v="CUSTOMER SERVICE OFFICER"/>
    <x v="21"/>
    <x v="2"/>
    <n v="8714625321"/>
    <s v="CENTRAL ZONE"/>
    <n v="7266"/>
    <s v="TASK-254044"/>
    <s v="DEMAND COLLECTION"/>
    <x v="0"/>
    <s v="22.3588216,74.7914689"/>
    <d v="1899-12-30T12:14:00"/>
    <s v="No"/>
    <s v="No"/>
    <d v="1899-12-31T03:29:28"/>
    <d v="1899-12-30T00:00:29"/>
    <n v="100"/>
    <d v="2025-07-25T09:00:00"/>
    <s v="ALBIN GEORGE"/>
    <s v="TASK-254044"/>
    <d v="2025-07-16T20:35:00"/>
    <s v="NARENDRA RATHOD"/>
    <m/>
    <d v="2025-07-25T00:00:00"/>
    <d v="1899-12-30T15:13:42"/>
  </r>
  <r>
    <n v="29492"/>
    <s v="Baihar"/>
    <s v="CUSTOMER SERVICE OFFICER"/>
    <x v="11"/>
    <x v="7"/>
    <n v="8962719600"/>
    <s v="CENTRAL ZONE"/>
    <n v="1748"/>
    <s v="TASK-222058"/>
    <s v="DEMAND COLLECTION"/>
    <x v="0"/>
    <s v="22.1914533,80.4723633"/>
    <d v="1899-12-30T12:12:00"/>
    <s v="No"/>
    <s v="No"/>
    <d v="1899-12-30T01:16:55"/>
    <d v="1899-12-30T00:00:43"/>
    <n v="100"/>
    <d v="2025-07-25T09:00:00"/>
    <s v="ALBIN GEORGE"/>
    <s v="TASK-222058"/>
    <d v="2025-07-08T15:07:00"/>
    <s v="SHUBHAM GADEKAR"/>
    <m/>
    <d v="2025-07-25T00:00:00"/>
    <d v="1899-12-30T15:13:42"/>
  </r>
  <r>
    <n v="136063"/>
    <s v="Jabalpur"/>
    <s v="CUSTOMER SERVICE OFFICER"/>
    <x v="18"/>
    <x v="7"/>
    <n v="9174454928"/>
    <s v="CENTRAL ZONE"/>
    <n v="7122"/>
    <s v="TASK-221755"/>
    <s v="DEMAND COLLECTION"/>
    <x v="0"/>
    <s v="23.1620395,79.9061417"/>
    <d v="1899-12-30T12:10:00"/>
    <s v="No"/>
    <s v="No"/>
    <d v="1899-12-30T00:24:41"/>
    <d v="1899-12-30T00:00:38"/>
    <n v="100"/>
    <d v="2025-07-25T09:00:00"/>
    <s v="JUSTIN KURIAN"/>
    <s v="TASK-221755"/>
    <d v="2025-07-08T14:34:00"/>
    <s v="VARSHA PATEL"/>
    <m/>
    <d v="2025-07-25T00:00:00"/>
    <d v="1899-12-30T15:13:42"/>
  </r>
  <r>
    <n v="134694"/>
    <s v="Manendragarh"/>
    <s v="CUSTOMER SERVICE OFFICER"/>
    <x v="9"/>
    <x v="6"/>
    <n v="9110361043"/>
    <s v="CENTRAL ZONE"/>
    <n v="7181"/>
    <s v="TASK-232037"/>
    <s v="DEMAND COLLECTION"/>
    <x v="0"/>
    <s v="23.2021183,82.1615433"/>
    <d v="1899-12-30T12:09:00"/>
    <s v="No"/>
    <s v="No"/>
    <d v="1899-12-30T00:00:32"/>
    <d v="1899-12-30T00:00:05"/>
    <n v="100"/>
    <d v="2025-07-25T09:00:00"/>
    <s v="ALBIN GEORGE"/>
    <s v="TASK-232037"/>
    <d v="2025-07-11T15:08:00"/>
    <s v="LEELA KEWAT"/>
    <m/>
    <d v="2025-07-25T00:00:00"/>
    <d v="1899-12-30T15:13:42"/>
  </r>
  <r>
    <n v="18954"/>
    <s v="Pratappur"/>
    <s v="CUSTOMER SERVICE OFFICER"/>
    <x v="10"/>
    <x v="6"/>
    <n v="9249132753"/>
    <s v="CENTRAL ZONE"/>
    <n v="7183"/>
    <s v="TASK-238558"/>
    <s v="DEMAND COLLECTION"/>
    <x v="0"/>
    <s v="23.2758517,83.1601933"/>
    <d v="1899-12-30T12:10:00"/>
    <s v="No"/>
    <s v="No"/>
    <d v="1899-12-30T00:06:16"/>
    <d v="1899-12-30T00:00:38"/>
    <n v="100"/>
    <d v="2025-07-25T09:00:00"/>
    <s v="JUSTIN KURIAN"/>
    <s v="TASK-238558"/>
    <d v="2025-07-11T15:58:00"/>
    <s v="VIJAY KUMAR MARKAM"/>
    <m/>
    <d v="2025-07-25T00:00:00"/>
    <d v="1899-12-30T15:13:42"/>
  </r>
  <r>
    <n v="134694"/>
    <s v="Manendragarh"/>
    <s v="CUSTOMER SERVICE OFFICER"/>
    <x v="9"/>
    <x v="6"/>
    <n v="9110361043"/>
    <s v="CENTRAL ZONE"/>
    <n v="7181"/>
    <s v="TASK-232031"/>
    <s v="DEMAND COLLECTION"/>
    <x v="1"/>
    <m/>
    <m/>
    <m/>
    <s v="No"/>
    <m/>
    <m/>
    <m/>
    <d v="2025-07-25T09:00:00"/>
    <s v="ALBIN GEORGE"/>
    <s v="TASK-232031"/>
    <d v="2025-07-11T15:08:00"/>
    <s v="LEELA KEWAT"/>
    <m/>
    <d v="2025-07-25T00:00:00"/>
    <d v="1899-12-30T15:13:42"/>
  </r>
  <r>
    <n v="135304"/>
    <s v="Pali"/>
    <s v="CUSTOMER SERVICE OFFICER"/>
    <x v="9"/>
    <x v="6"/>
    <n v="9343008548"/>
    <s v="CENTRAL ZONE"/>
    <n v="7060"/>
    <s v="TASK-237442"/>
    <s v="DEMAND COLLECTION"/>
    <x v="0"/>
    <s v="22.2920237,82.4871989"/>
    <d v="1899-12-30T12:11:00"/>
    <s v="No"/>
    <s v="No"/>
    <d v="1899-12-30T00:23:05"/>
    <d v="1899-12-30T00:01:42"/>
    <n v="100"/>
    <d v="2025-07-25T09:00:00"/>
    <s v="JUSTIN KURIAN"/>
    <s v="TASK-237442"/>
    <d v="2025-07-11T15:58:00"/>
    <s v="PRAHALAD AADITYA"/>
    <m/>
    <d v="2025-07-25T00:00:00"/>
    <d v="1899-12-30T15:13:42"/>
  </r>
  <r>
    <n v="132705"/>
    <s v="Narsinghpur"/>
    <s v="CUSTOMER SERVICE OFFICER"/>
    <x v="18"/>
    <x v="7"/>
    <n v="6264107529"/>
    <s v="CENTRAL ZONE"/>
    <n v="7096"/>
    <s v="TASK-223534"/>
    <s v="DEMAND COLLECTION"/>
    <x v="0"/>
    <s v="22.8594282,79.2710647"/>
    <d v="1899-12-30T12:07:00"/>
    <s v="No"/>
    <s v="No"/>
    <d v="1899-12-30T00:35:18"/>
    <d v="1899-12-30T00:00:13"/>
    <n v="0"/>
    <d v="2025-07-25T09:00:00"/>
    <s v="ALBIN GEORGE"/>
    <s v="TASK-223534"/>
    <d v="2025-07-08T15:07:00"/>
    <s v="ABHISHEK RAI"/>
    <m/>
    <d v="2025-07-25T00:00:00"/>
    <d v="1899-12-30T15:13:42"/>
  </r>
  <r>
    <n v="134888"/>
    <s v="Kunkuri"/>
    <s v="CUSTOMER SERVICE OFFICER"/>
    <x v="10"/>
    <x v="6"/>
    <n v="9669073798"/>
    <s v="CENTRAL ZONE"/>
    <n v="7146"/>
    <s v="TASK-237915"/>
    <s v="DEMAND COLLECTION"/>
    <x v="0"/>
    <s v="22.7640117,84.0235417"/>
    <d v="1899-12-30T12:04:00"/>
    <s v="No"/>
    <s v="No"/>
    <d v="1899-12-30T01:02:24"/>
    <d v="1899-12-30T00:00:59"/>
    <n v="100"/>
    <d v="2025-07-25T09:00:00"/>
    <s v="JUSTIN KURIAN"/>
    <s v="TASK-237915"/>
    <d v="2025-07-11T15:58:00"/>
    <s v="SUNIL KUMAR SATNAMI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1914"/>
    <s v="DEMAND COLLECTION"/>
    <x v="0"/>
    <s v="23.2374721,82.3908189"/>
    <d v="1899-12-30T12:03:00"/>
    <s v="No"/>
    <s v="No"/>
    <d v="1899-12-30T00:01:08"/>
    <d v="1899-12-30T00:00:30"/>
    <n v="100"/>
    <d v="2025-07-25T09:00:00"/>
    <s v="ALBIN GEORGE"/>
    <s v="TASK-231914"/>
    <d v="2025-07-11T15:07:00"/>
    <s v="PUSHPPATI NA NA"/>
    <m/>
    <d v="2025-07-25T00:00:00"/>
    <d v="1899-12-30T15:13:42"/>
  </r>
  <r>
    <n v="132626"/>
    <s v="Udgir"/>
    <s v="CUSTOMER SERVICE OFFICER"/>
    <x v="1"/>
    <x v="1"/>
    <n v="9503631442"/>
    <s v="WESTERN ZONE"/>
    <n v="7231"/>
    <s v="TASK-247220"/>
    <s v="DEMAND COLLECTION"/>
    <x v="0"/>
    <s v="18.627135,77.1752067"/>
    <d v="1899-12-30T12:02:00"/>
    <s v="No"/>
    <s v="Yes"/>
    <d v="1900-01-01T18:25:13"/>
    <d v="1899-12-30T00:00:45"/>
    <n v="100"/>
    <d v="2025-07-25T09:00:00"/>
    <s v="ALBIN GEORGE"/>
    <s v="TASK-247220"/>
    <d v="2025-07-16T14:36:00"/>
    <s v="KISHOR RUKMAJI TELANGE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6948"/>
    <s v="DEMAND COLLECTION"/>
    <x v="0"/>
    <s v="23.2374614,82.3908214"/>
    <d v="1899-12-30T12:02:00"/>
    <s v="No"/>
    <s v="No"/>
    <d v="1899-12-30T01:19:58"/>
    <d v="1899-12-30T00:01:04"/>
    <n v="100"/>
    <d v="2025-07-25T09:00:00"/>
    <s v="JUSTIN KURIAN"/>
    <s v="TASK-236948"/>
    <d v="2025-07-11T15:58:00"/>
    <s v="PUSHPPATI NA NA"/>
    <m/>
    <d v="2025-07-25T00:00:00"/>
    <d v="1899-12-30T15:13:42"/>
  </r>
  <r>
    <n v="135671"/>
    <s v="Kunkuri"/>
    <s v="CUSTOMER SERVICE OFFICER"/>
    <x v="10"/>
    <x v="6"/>
    <n v="6264380783"/>
    <s v="CENTRAL ZONE"/>
    <n v="7146"/>
    <s v="TASK-231994"/>
    <s v="DEMAND COLLECTION"/>
    <x v="1"/>
    <m/>
    <m/>
    <m/>
    <s v="No"/>
    <m/>
    <m/>
    <m/>
    <d v="2025-07-25T09:00:00"/>
    <s v="ALBIN GEORGE"/>
    <s v="TASK-231994"/>
    <d v="2025-07-11T15:08:00"/>
    <s v="BHAGVAN DAS"/>
    <m/>
    <d v="2025-07-25T00:00:00"/>
    <d v="1899-12-30T15:13:42"/>
  </r>
  <r>
    <n v="133420"/>
    <s v="Puthoor"/>
    <s v="CUSTOMER SERVICE OFFICER"/>
    <x v="14"/>
    <x v="8"/>
    <n v="7904274497"/>
    <s v="SOUTH ZONE"/>
    <n v="7058"/>
    <s v="TASK-255930"/>
    <s v="DEMAND COLLECTION"/>
    <x v="0"/>
    <s v="8.0980235,77.437131"/>
    <d v="1899-12-30T12:01:00"/>
    <s v="No"/>
    <s v="No"/>
    <d v="1899-12-30T00:03:14"/>
    <d v="1899-12-30T00:02:33"/>
    <n v="100"/>
    <d v="2025-07-25T09:00:00"/>
    <s v="ALBIN GEORGE"/>
    <s v="TASK-255930"/>
    <d v="2025-07-17T16:34:00"/>
    <s v="REGU RAMAN A"/>
    <m/>
    <d v="2025-07-25T00:00:00"/>
    <d v="1899-12-30T15:13:42"/>
  </r>
  <r>
    <n v="133420"/>
    <s v="Puthoor"/>
    <s v="CUSTOMER SERVICE OFFICER"/>
    <x v="14"/>
    <x v="8"/>
    <n v="7904274497"/>
    <s v="SOUTH ZONE"/>
    <n v="7058"/>
    <s v="TASK-255932"/>
    <s v="DEMAND COLLECTION"/>
    <x v="1"/>
    <m/>
    <m/>
    <m/>
    <s v="No"/>
    <m/>
    <m/>
    <m/>
    <d v="2025-07-25T09:00:00"/>
    <s v="ALBIN GEORGE"/>
    <s v="TASK-255932"/>
    <d v="2025-07-17T16:34:00"/>
    <s v="REGU RAMAN A"/>
    <m/>
    <d v="2025-07-25T00:00:00"/>
    <d v="1899-12-30T15:13:42"/>
  </r>
  <r>
    <n v="18954"/>
    <s v="Pratappur"/>
    <s v="CUSTOMER SERVICE OFFICER"/>
    <x v="10"/>
    <x v="6"/>
    <n v="9249132753"/>
    <s v="CENTRAL ZONE"/>
    <n v="7183"/>
    <s v="TASK-238579"/>
    <s v="DEMAND COLLECTION"/>
    <x v="0"/>
    <s v="23.27579,83.1603133"/>
    <d v="1899-12-30T12:02:00"/>
    <s v="No"/>
    <s v="No"/>
    <d v="1899-12-30T19:18:00"/>
    <d v="1899-12-30T00:05:02"/>
    <n v="100"/>
    <d v="2025-07-25T09:00:00"/>
    <s v="JUSTIN KURIAN"/>
    <s v="TASK-238579"/>
    <d v="2025-07-11T15:58:00"/>
    <s v="VIJAY KUMAR MARKAM"/>
    <m/>
    <d v="2025-07-25T00:00:00"/>
    <d v="1899-12-30T15:13:42"/>
  </r>
  <r>
    <n v="135282"/>
    <s v="Lanji"/>
    <s v="CUSTOMER SERVICE OFFICER"/>
    <x v="11"/>
    <x v="7"/>
    <n v="8827116684"/>
    <s v="CENTRAL ZONE"/>
    <n v="7093"/>
    <s v="TASK-223189"/>
    <s v="DEMAND COLLECTION"/>
    <x v="0"/>
    <s v="21.4539817,80.492365"/>
    <d v="1899-12-30T13:17:00"/>
    <s v="No"/>
    <s v="No"/>
    <d v="1899-12-30T01:20:51"/>
    <d v="1899-12-30T01:20:42"/>
    <n v="0"/>
    <d v="2025-07-25T09:00:00"/>
    <s v="ALBIN GEORGE"/>
    <s v="TASK-223189"/>
    <d v="2025-07-08T15:07:00"/>
    <s v="ASHUTOSH BORKAR"/>
    <m/>
    <d v="2025-07-25T00:00:00"/>
    <d v="1899-12-30T15:13:42"/>
  </r>
  <r>
    <n v="132872"/>
    <s v="Niwas"/>
    <s v="CUSTOMER SERVICE OFFICER"/>
    <x v="11"/>
    <x v="7"/>
    <n v="9037977083"/>
    <s v="CENTRAL ZONE"/>
    <n v="7056"/>
    <s v="TASK-219959"/>
    <s v="DEMAND COLLECTION"/>
    <x v="0"/>
    <s v="23.1520033,80.4911334"/>
    <d v="1899-12-30T12:10:00"/>
    <s v="No"/>
    <s v="Yes"/>
    <d v="1899-12-30T00:29:11"/>
    <d v="1899-12-30T00:16:04"/>
    <n v="100"/>
    <d v="2025-07-25T09:00:00"/>
    <s v="JUSTIN KURIAN"/>
    <s v="TASK-219959"/>
    <d v="2025-07-08T14:34:00"/>
    <s v="SANJEET KUMAR WASPE"/>
    <m/>
    <d v="2025-07-25T00:00:00"/>
    <d v="1899-12-30T15:13:42"/>
  </r>
  <r>
    <n v="134264"/>
    <s v="Ambikapur"/>
    <s v="CUSTOMER SERVICE OFFICER"/>
    <x v="10"/>
    <x v="6"/>
    <n v="9165089407"/>
    <s v="CENTRAL ZONE"/>
    <n v="7000"/>
    <s v="TASK-231907"/>
    <s v="DEMAND COLLECTION"/>
    <x v="0"/>
    <s v="23.036595,83.1049233"/>
    <d v="1899-12-30T11:53:00"/>
    <s v="No"/>
    <s v="No"/>
    <d v="1899-12-30T00:37:59"/>
    <d v="1899-12-30T00:00:32"/>
    <n v="100"/>
    <d v="2025-07-25T09:00:00"/>
    <s v="ALBIN GEORGE"/>
    <s v="TASK-231907"/>
    <d v="2025-07-11T15:07:00"/>
    <s v="ROSHANI SINGH"/>
    <m/>
    <d v="2025-07-25T00:00:00"/>
    <d v="1899-12-30T15:13:42"/>
  </r>
  <r>
    <n v="18118"/>
    <s v="Patan"/>
    <s v="CUSTOMER SERVICE OFFICER"/>
    <x v="18"/>
    <x v="7"/>
    <n v="8714619795"/>
    <s v="CENTRAL ZONE"/>
    <n v="7063"/>
    <s v="TASK-219650"/>
    <s v="DEMAND COLLECTION"/>
    <x v="0"/>
    <s v="23.2112725,79.8653499"/>
    <d v="1899-12-30T11:53:00"/>
    <s v="No"/>
    <s v="No"/>
    <d v="1899-12-30T15:51:19"/>
    <d v="1899-12-30T00:00:31"/>
    <n v="0"/>
    <d v="2025-07-25T09:00:00"/>
    <s v="JUSTIN KURIAN"/>
    <s v="TASK-219650"/>
    <d v="2025-07-08T14:33:00"/>
    <s v="KAMAL BASOR"/>
    <m/>
    <d v="2025-07-25T00:00:00"/>
    <d v="1899-12-30T15:13:42"/>
  </r>
  <r>
    <n v="24808"/>
    <s v="Pendra"/>
    <s v="CUSTOMER SERVICE OFFICER"/>
    <x v="9"/>
    <x v="6"/>
    <n v="8590600912"/>
    <s v="CENTRAL ZONE"/>
    <n v="7003"/>
    <s v="TASK-237140"/>
    <s v="DEMAND COLLECTION"/>
    <x v="0"/>
    <s v="22.6697217,81.9395017"/>
    <d v="1899-12-30T11:52:00"/>
    <s v="No"/>
    <s v="No"/>
    <d v="1899-12-30T01:50:11"/>
    <d v="1899-12-30T00:00:28"/>
    <n v="100"/>
    <d v="2025-07-25T09:00:00"/>
    <s v="JUSTIN KURIAN"/>
    <s v="TASK-237140"/>
    <d v="2025-07-11T15:58:00"/>
    <s v="NITISH KHANDEY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37190"/>
    <s v="DEMAND COLLECTION"/>
    <x v="0"/>
    <s v="22.8871324,81.9804232"/>
    <d v="1899-12-30T11:54:00"/>
    <s v="No"/>
    <s v="Yes"/>
    <d v="1899-12-30T02:43:44"/>
    <d v="1899-12-30T00:02:02"/>
    <n v="100"/>
    <d v="2025-07-25T09:00:00"/>
    <s v="JUSTIN KURIAN"/>
    <s v="TASK-237190"/>
    <d v="2025-07-11T15:58:00"/>
    <s v="BANWASI"/>
    <m/>
    <d v="2025-07-25T00:00:00"/>
    <d v="1899-12-30T15:13:42"/>
  </r>
  <r>
    <n v="28219"/>
    <s v="Jabalpur"/>
    <s v="CUSTOMER SERVICE OFFICER"/>
    <x v="18"/>
    <x v="7"/>
    <n v="8305661480"/>
    <s v="CENTRAL ZONE"/>
    <n v="7122"/>
    <s v="TASK-221699"/>
    <s v="DEMAND COLLECTION"/>
    <x v="0"/>
    <s v="23.1591949,79.8946054"/>
    <d v="1899-12-30T11:50:00"/>
    <s v="No"/>
    <s v="No"/>
    <d v="1899-12-30T00:00:28"/>
    <d v="1899-12-30T00:00:10"/>
    <n v="0"/>
    <d v="2025-07-25T09:00:00"/>
    <s v="JUSTIN KURIAN"/>
    <s v="TASK-221699"/>
    <d v="2025-07-08T14:34:00"/>
    <s v="SACHIN TIWARI"/>
    <m/>
    <d v="2025-07-25T00:00:00"/>
    <d v="1899-12-30T15:13:42"/>
  </r>
  <r>
    <n v="135530"/>
    <s v="Marthandam"/>
    <s v="CUSTOMER SERVICE OFFICER"/>
    <x v="14"/>
    <x v="8"/>
    <n v="9361894100"/>
    <s v="SOUTH ZONE"/>
    <n v="7013"/>
    <s v="TASK-255686"/>
    <s v="DEMAND COLLECTION"/>
    <x v="0"/>
    <s v="8.382741,77.174264"/>
    <d v="1899-12-30T11:50:00"/>
    <s v="No"/>
    <s v="No"/>
    <d v="1899-12-30T17:54:15"/>
    <d v="1899-12-30T00:00:11"/>
    <n v="100"/>
    <d v="2025-07-25T09:00:00"/>
    <s v="ALBIN GEORGE"/>
    <s v="TASK-255686"/>
    <d v="2025-07-17T16:34:00"/>
    <s v="ASHLIN SHIJO E J"/>
    <m/>
    <d v="2025-07-25T00:00:00"/>
    <d v="1899-12-30T15:13:42"/>
  </r>
  <r>
    <n v="28219"/>
    <s v="Jabalpur"/>
    <s v="CUSTOMER SERVICE OFFICER"/>
    <x v="18"/>
    <x v="7"/>
    <n v="8305661480"/>
    <s v="CENTRAL ZONE"/>
    <n v="7122"/>
    <s v="TASK-221675"/>
    <s v="DEMAND COLLECTION"/>
    <x v="0"/>
    <s v="23.1586912,79.8960953"/>
    <d v="1899-12-30T11:49:00"/>
    <s v="No"/>
    <s v="No"/>
    <d v="1899-12-30T00:16:56"/>
    <d v="1899-12-30T00:00:21"/>
    <n v="0"/>
    <d v="2025-07-25T09:00:00"/>
    <s v="JUSTIN KURIAN"/>
    <s v="TASK-221675"/>
    <d v="2025-07-08T14:34:00"/>
    <s v="SACHIN TIWARI"/>
    <m/>
    <d v="2025-07-25T00:00:00"/>
    <d v="1899-12-30T15:13:42"/>
  </r>
  <r>
    <n v="15903"/>
    <s v="Rathenpur"/>
    <s v="CUSTOMER SERVICE OFFICER"/>
    <x v="9"/>
    <x v="6"/>
    <n v="9778668650"/>
    <s v="CENTRAL ZONE"/>
    <n v="7059"/>
    <s v="TASK-231938"/>
    <s v="DEMAND COLLECTION"/>
    <x v="0"/>
    <s v="22.2822,82.1624752"/>
    <d v="1899-12-30T14:39:00"/>
    <s v="No"/>
    <s v="No"/>
    <d v="1900-01-01T06:05:04"/>
    <d v="1899-12-30T02:51:10"/>
    <n v="100"/>
    <d v="2025-07-25T09:00:00"/>
    <s v="ALBIN GEORGE"/>
    <s v="TASK-231938"/>
    <d v="2025-07-11T15:07:00"/>
    <s v="POOJA LAXMI SAHU"/>
    <m/>
    <d v="2025-07-25T00:00:00"/>
    <d v="1899-12-30T15:13:42"/>
  </r>
  <r>
    <n v="135304"/>
    <s v="Pali"/>
    <s v="CUSTOMER SERVICE OFFICER"/>
    <x v="9"/>
    <x v="6"/>
    <n v="9343008548"/>
    <s v="CENTRAL ZONE"/>
    <n v="7060"/>
    <s v="TASK-231955"/>
    <s v="DEMAND COLLECTION"/>
    <x v="0"/>
    <s v="22.3092928,82.4913528"/>
    <d v="1899-12-30T11:48:00"/>
    <s v="No"/>
    <s v="No"/>
    <d v="1899-12-30T18:30:04"/>
    <d v="1899-12-30T00:00:45"/>
    <n v="100"/>
    <d v="2025-07-25T09:00:00"/>
    <s v="ALBIN GEORGE"/>
    <s v="TASK-231955"/>
    <d v="2025-07-11T15:07:00"/>
    <s v="PRAHALAD AADITYA"/>
    <m/>
    <d v="2025-07-25T00:00:00"/>
    <d v="1899-12-30T15:13:42"/>
  </r>
  <r>
    <n v="18954"/>
    <s v="Pratappur"/>
    <s v="CUSTOMER SERVICE OFFICER"/>
    <x v="10"/>
    <x v="6"/>
    <n v="9249132753"/>
    <s v="CENTRAL ZONE"/>
    <n v="7183"/>
    <s v="TASK-238580"/>
    <s v="DEMAND COLLECTION"/>
    <x v="0"/>
    <s v="23.2757617,83.1602167"/>
    <d v="1899-12-30T12:04:00"/>
    <s v="No"/>
    <s v="No"/>
    <d v="1899-12-30T00:01:43"/>
    <d v="1899-12-30T00:20:31"/>
    <n v="100"/>
    <d v="2025-07-25T09:00:00"/>
    <s v="JUSTIN KURIAN"/>
    <s v="TASK-238580"/>
    <d v="2025-07-11T15:58:00"/>
    <s v="VIJAY KUMAR MARKAM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37450"/>
    <s v="DEMAND COLLECTION"/>
    <x v="0"/>
    <s v="22.4046933,82.2429833"/>
    <d v="1899-12-30T11:43:00"/>
    <s v="No"/>
    <s v="No"/>
    <d v="1899-12-30T00:38:31"/>
    <d v="1899-12-30T00:00:21"/>
    <n v="100"/>
    <d v="2025-07-25T09:00:00"/>
    <s v="JUSTIN KURIAN"/>
    <s v="TASK-237450"/>
    <d v="2025-07-11T15:58:00"/>
    <s v="VIKAS SANDA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55929"/>
    <s v="DEMAND COLLECTION"/>
    <x v="0"/>
    <s v="8.1165183,77.3752383"/>
    <d v="1899-12-30T11:42:00"/>
    <s v="No"/>
    <s v="No"/>
    <d v="1899-12-30T00:00:18"/>
    <d v="1899-12-30T00:00:04"/>
    <n v="80"/>
    <d v="2025-07-25T09:00:00"/>
    <s v="ALBIN GEORGE"/>
    <s v="TASK-255929"/>
    <d v="2025-07-17T16:34:00"/>
    <s v="THANUSH K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55931"/>
    <s v="DEMAND COLLECTION"/>
    <x v="0"/>
    <s v="8.1165183,77.3752383"/>
    <d v="1899-12-30T11:42:00"/>
    <s v="No"/>
    <s v="No"/>
    <d v="1899-12-31T20:19:57"/>
    <d v="1899-12-30T00:00:12"/>
    <n v="5"/>
    <d v="2025-07-25T09:00:00"/>
    <s v="ALBIN GEORGE"/>
    <s v="TASK-255931"/>
    <d v="2025-07-17T16:34:00"/>
    <s v="THANUSH K"/>
    <m/>
    <d v="2025-07-25T00:00:00"/>
    <d v="1899-12-30T15:13:42"/>
  </r>
  <r>
    <n v="135671"/>
    <s v="Kunkuri"/>
    <s v="CUSTOMER SERVICE OFFICER"/>
    <x v="10"/>
    <x v="6"/>
    <n v="6264380783"/>
    <s v="CENTRAL ZONE"/>
    <n v="7146"/>
    <s v="TASK-237958"/>
    <s v="DEMAND COLLECTION"/>
    <x v="0"/>
    <s v="22.5943517,83.8595833"/>
    <d v="1899-12-30T11:40:00"/>
    <s v="No"/>
    <s v="No"/>
    <d v="1899-12-30T01:35:20"/>
    <d v="1899-12-30T00:00:08"/>
    <n v="100"/>
    <d v="2025-07-25T09:00:00"/>
    <s v="JUSTIN KURIAN"/>
    <s v="TASK-237958"/>
    <d v="2025-07-11T15:58:00"/>
    <s v="BHAGVAN DAS"/>
    <m/>
    <d v="2025-07-25T00:00:00"/>
    <d v="1899-12-30T15:13:42"/>
  </r>
  <r>
    <n v="136224"/>
    <s v="Jabalpur"/>
    <s v="CUSTOMER SERVICE OFFICER"/>
    <x v="18"/>
    <x v="7"/>
    <n v="7773874293"/>
    <s v="CENTRAL ZONE"/>
    <n v="7122"/>
    <s v="TASK-221727"/>
    <s v="DEMAND COLLECTION"/>
    <x v="0"/>
    <s v="23.1981517,79.9081133"/>
    <d v="1899-12-30T11:40:00"/>
    <s v="No"/>
    <s v="No"/>
    <d v="1899-12-30T00:40:57"/>
    <d v="1899-12-30T00:00:05"/>
    <n v="0"/>
    <d v="2025-07-25T09:00:00"/>
    <s v="JUSTIN KURIAN"/>
    <s v="TASK-221727"/>
    <d v="2025-07-08T14:34:00"/>
    <s v="RAKESH PATEL"/>
    <m/>
    <d v="2025-07-25T00:00:00"/>
    <d v="1899-12-30T15:13:42"/>
  </r>
  <r>
    <n v="25955"/>
    <s v="Vidisha"/>
    <s v="CUSTOMER SERVICE OFFICER"/>
    <x v="22"/>
    <x v="2"/>
    <n v="9144739586"/>
    <s v="CENTRAL ZONE"/>
    <n v="7064"/>
    <s v="TASK-245529"/>
    <s v="DEMAND COLLECTION"/>
    <x v="0"/>
    <s v="23.5157283,77.8112417"/>
    <d v="1899-12-30T11:40:00"/>
    <s v="No"/>
    <s v="No"/>
    <d v="1899-12-31T23:20:44"/>
    <d v="1899-12-30T00:04:42"/>
    <n v="100"/>
    <d v="2025-07-25T09:00:00"/>
    <s v="ALBIN GEORGE"/>
    <s v="TASK-245529"/>
    <d v="2025-07-16T14:28:00"/>
    <s v="DURG SINGH AHIRWAR"/>
    <m/>
    <d v="2025-07-25T00:00:00"/>
    <d v="1899-12-30T15:13:42"/>
  </r>
  <r>
    <n v="135808"/>
    <s v="Junnardeo"/>
    <s v="CUSTOMER SERVICE OFFICER"/>
    <x v="16"/>
    <x v="7"/>
    <n v="9131026353"/>
    <s v="CENTRAL ZONE"/>
    <n v="7091"/>
    <s v="TASK-220731"/>
    <s v="DEMAND COLLECTION"/>
    <x v="0"/>
    <s v="22.1905365,78.4574373"/>
    <d v="1899-12-30T11:35:00"/>
    <s v="No"/>
    <s v="No"/>
    <d v="1899-12-30T22:29:00"/>
    <d v="1899-12-30T00:00:12"/>
    <n v="100"/>
    <d v="2025-07-25T09:00:00"/>
    <s v="JUSTIN KURIAN"/>
    <s v="TASK-220731"/>
    <d v="2025-07-08T14:34:00"/>
    <s v="GHANSHYAM NAGAVANSHI"/>
    <m/>
    <d v="2025-07-25T00:00:00"/>
    <d v="1899-12-30T15:13:42"/>
  </r>
  <r>
    <n v="24799"/>
    <s v="Lanji"/>
    <s v="CUSTOMER SERVICE OFFICER"/>
    <x v="11"/>
    <x v="7"/>
    <n v="8714674825"/>
    <s v="CENTRAL ZONE"/>
    <n v="7093"/>
    <s v="TASK-221110"/>
    <s v="DEMAND COLLECTION"/>
    <x v="0"/>
    <s v="21.4102706,80.4305896"/>
    <d v="1899-12-30T11:33:00"/>
    <s v="No"/>
    <s v="No"/>
    <d v="1899-12-30T00:00:16"/>
    <d v="1899-12-30T00:00:09"/>
    <n v="0"/>
    <d v="2025-07-25T09:00:00"/>
    <s v="JUSTIN KURIAN"/>
    <s v="TASK-221110"/>
    <d v="2025-07-08T14:34:00"/>
    <s v="SHUBHAM"/>
    <m/>
    <d v="2025-07-25T00:00:00"/>
    <d v="1899-12-30T15:13:42"/>
  </r>
  <r>
    <n v="29052"/>
    <s v="Ottaipidaram"/>
    <s v="CUSTOMER SERVICE OFFICER"/>
    <x v="14"/>
    <x v="8"/>
    <n v="9789537346"/>
    <s v="SOUTH ZONE"/>
    <n v="7179"/>
    <s v="TASK-256018"/>
    <s v="DEMAND COLLECTION"/>
    <x v="0"/>
    <s v="8.9226701,78.0224382"/>
    <d v="1899-12-30T11:33:00"/>
    <s v="No"/>
    <s v="No"/>
    <d v="1899-12-30T01:06:40"/>
    <d v="1899-12-30T00:00:35"/>
    <n v="0"/>
    <d v="2025-07-25T09:00:00"/>
    <s v="ALBIN GEORGE"/>
    <s v="TASK-256018"/>
    <d v="2025-07-17T16:34:00"/>
    <s v="KANAGARAJA C"/>
    <m/>
    <d v="2025-07-25T00:00:00"/>
    <d v="1899-12-30T15:13:42"/>
  </r>
  <r>
    <n v="24799"/>
    <s v="Lanji"/>
    <s v="CUSTOMER SERVICE OFFICER"/>
    <x v="11"/>
    <x v="7"/>
    <n v="8714674825"/>
    <s v="CENTRAL ZONE"/>
    <n v="7093"/>
    <s v="TASK-221066"/>
    <s v="DEMAND COLLECTION"/>
    <x v="0"/>
    <s v="21.4102705,80.4305889"/>
    <d v="1899-12-30T11:33:00"/>
    <s v="No"/>
    <s v="No"/>
    <d v="1899-12-30T01:02:57"/>
    <d v="1899-12-30T00:00:05"/>
    <n v="30"/>
    <d v="2025-07-25T09:00:00"/>
    <s v="JUSTIN KURIAN"/>
    <s v="TASK-221066"/>
    <d v="2025-07-08T14:34:00"/>
    <s v="SHUBHAM"/>
    <m/>
    <d v="2025-07-25T00:00:00"/>
    <d v="1899-12-30T15:13:42"/>
  </r>
  <r>
    <n v="28219"/>
    <s v="Jabalpur"/>
    <s v="CUSTOMER SERVICE OFFICER"/>
    <x v="18"/>
    <x v="7"/>
    <n v="8305661480"/>
    <s v="CENTRAL ZONE"/>
    <n v="7122"/>
    <s v="TASK-223888"/>
    <s v="DEMAND COLLECTION"/>
    <x v="0"/>
    <s v="23.1588317,79.8899034"/>
    <d v="1899-12-30T11:32:00"/>
    <s v="No"/>
    <s v="No"/>
    <d v="1899-12-30T00:00:09"/>
    <d v="1899-12-30T00:00:05"/>
    <n v="0"/>
    <d v="2025-07-25T09:00:00"/>
    <s v="ALBIN GEORGE"/>
    <s v="TASK-223888"/>
    <d v="2025-07-08T15:07:00"/>
    <s v="SACHIN TIWARI"/>
    <m/>
    <d v="2025-07-25T00:00:00"/>
    <d v="1899-12-30T15:13:42"/>
  </r>
  <r>
    <n v="28219"/>
    <s v="Jabalpur"/>
    <s v="CUSTOMER SERVICE OFFICER"/>
    <x v="18"/>
    <x v="7"/>
    <n v="8305661480"/>
    <s v="CENTRAL ZONE"/>
    <n v="7122"/>
    <s v="TASK-223944"/>
    <s v="DEMAND COLLECTION"/>
    <x v="0"/>
    <s v="23.1588287,79.8900513"/>
    <d v="1899-12-30T11:32:00"/>
    <s v="No"/>
    <s v="No"/>
    <d v="1899-12-30T00:42:22"/>
    <d v="1899-12-30T00:00:22"/>
    <n v="0"/>
    <d v="2025-07-25T09:00:00"/>
    <s v="ALBIN GEORGE"/>
    <s v="TASK-223944"/>
    <d v="2025-07-08T15:07:00"/>
    <s v="SACHIN TIWARI"/>
    <m/>
    <d v="2025-07-25T00:00:00"/>
    <d v="1899-12-30T15:13:42"/>
  </r>
  <r>
    <n v="132479"/>
    <s v="Balrampur"/>
    <s v="CUSTOMER SERVICE OFFICER"/>
    <x v="10"/>
    <x v="6"/>
    <n v="9249091702"/>
    <s v="CENTRAL ZONE"/>
    <n v="7144"/>
    <s v="TASK-237785"/>
    <s v="DEMAND COLLECTION"/>
    <x v="0"/>
    <s v="23.5803967,83.7242533"/>
    <d v="1899-12-30T11:29:00"/>
    <s v="No"/>
    <s v="No"/>
    <d v="1900-01-05T20:23:38"/>
    <d v="1899-12-30T00:00:30"/>
    <n v="100"/>
    <d v="2025-07-25T09:00:00"/>
    <s v="JUSTIN KURIAN"/>
    <s v="TASK-237785"/>
    <d v="2025-07-11T15:58:00"/>
    <s v="WASEEM AKRAM"/>
    <m/>
    <d v="2025-07-25T00:00:00"/>
    <d v="1899-12-30T15:13:42"/>
  </r>
  <r>
    <n v="22967"/>
    <s v="Pali"/>
    <s v="CUSTOMER SERVICE OFFICER"/>
    <x v="9"/>
    <x v="6"/>
    <n v="9778418997"/>
    <s v="CENTRAL ZONE"/>
    <n v="7060"/>
    <s v="TASK-231948"/>
    <s v="DEMAND COLLECTION"/>
    <x v="0"/>
    <s v="22.3675883,82.3089817"/>
    <d v="1899-12-30T11:26:00"/>
    <s v="No"/>
    <s v="No"/>
    <d v="1899-12-30T02:12:50"/>
    <d v="1899-12-30T00:00:27"/>
    <n v="100"/>
    <d v="2025-07-25T09:00:00"/>
    <s v="ALBIN GEORGE"/>
    <s v="TASK-231948"/>
    <d v="2025-07-11T15:07:00"/>
    <s v="PREMLATA SAHU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2014"/>
    <s v="DEMAND COLLECTION"/>
    <x v="0"/>
    <s v="22.7806217,83.494175"/>
    <d v="1899-12-30T11:25:00"/>
    <s v="No"/>
    <s v="No"/>
    <d v="1899-12-30T15:15:17"/>
    <d v="1899-12-30T00:00:25"/>
    <n v="100"/>
    <d v="2025-07-25T09:00:00"/>
    <s v="ALBIN GEORGE"/>
    <s v="TASK-232014"/>
    <d v="2025-07-11T15:08:00"/>
    <s v="CHANDRAMANI NA BAI"/>
    <m/>
    <d v="2025-07-25T00:00:00"/>
    <d v="1899-12-30T15:13:42"/>
  </r>
  <r>
    <n v="135964"/>
    <s v="Ambikapur"/>
    <s v="CUSTOMER SERVICE OFFICER"/>
    <x v="10"/>
    <x v="6"/>
    <n v="7828999973"/>
    <s v="CENTRAL ZONE"/>
    <n v="7000"/>
    <s v="TASK-236752"/>
    <s v="DEMAND COLLECTION"/>
    <x v="0"/>
    <s v="22.9994608,83.0568846"/>
    <d v="1899-12-30T11:23:00"/>
    <s v="No"/>
    <s v="Yes"/>
    <d v="1899-12-30T00:50:17"/>
    <d v="1899-12-30T00:00:37"/>
    <n v="100"/>
    <d v="2025-07-25T09:00:00"/>
    <s v="JUSTIN KURIAN"/>
    <s v="TASK-236752"/>
    <d v="2025-07-11T15:58:00"/>
    <s v="PRIYANKA"/>
    <m/>
    <d v="2025-07-25T00:00:00"/>
    <d v="1899-12-30T15:13:42"/>
  </r>
  <r>
    <n v="132260"/>
    <s v="Kirnapur"/>
    <s v="CUSTOMER SERVICE OFFICER"/>
    <x v="11"/>
    <x v="7"/>
    <n v="7697154879"/>
    <s v="CENTRAL ZONE"/>
    <n v="7092"/>
    <s v="TASK-223079"/>
    <s v="DEMAND COLLECTION"/>
    <x v="1"/>
    <m/>
    <m/>
    <m/>
    <s v="No"/>
    <m/>
    <m/>
    <m/>
    <d v="2025-07-25T09:00:00"/>
    <s v="ALBIN GEORGE"/>
    <s v="TASK-223079"/>
    <d v="2025-07-08T15:07:00"/>
    <s v="VIVEK MURCHULE"/>
    <m/>
    <d v="2025-07-25T00:00:00"/>
    <d v="1899-12-30T15:13:42"/>
  </r>
  <r>
    <n v="28715"/>
    <s v="Allapalli"/>
    <s v="CUSTOMER SERVICE OFFICER"/>
    <x v="23"/>
    <x v="0"/>
    <n v="8848004323"/>
    <s v="WESTERN ZONE"/>
    <n v="7109"/>
    <s v="TASK-248268"/>
    <s v="DEMAND COLLECTION"/>
    <x v="0"/>
    <s v="19.5736653,80.0722824"/>
    <d v="1899-12-30T11:21:00"/>
    <s v="No"/>
    <s v="No"/>
    <d v="1900-01-02T01:37:32"/>
    <d v="1899-12-30T00:00:24"/>
    <n v="100"/>
    <d v="2025-07-25T09:00:00"/>
    <s v="ALBIN GEORGE"/>
    <s v="TASK-248268"/>
    <d v="2025-07-16T14:55:00"/>
    <s v="RAMAKRISHNA CHENNAYYA MORLA"/>
    <m/>
    <d v="2025-07-25T00:00:00"/>
    <d v="1899-12-30T15:13:42"/>
  </r>
  <r>
    <n v="135140"/>
    <s v="Jashpur"/>
    <s v="CUSTOMER SERVICE OFFICER"/>
    <x v="10"/>
    <x v="6"/>
    <n v="7999464756"/>
    <s v="CENTRAL ZONE"/>
    <n v="7145"/>
    <s v="TASK-237831"/>
    <s v="DEMAND COLLECTION"/>
    <x v="0"/>
    <s v="22.9502269,84.2810636"/>
    <d v="1899-12-30T11:21:00"/>
    <s v="No"/>
    <s v="No"/>
    <d v="1899-12-30T20:33:37"/>
    <d v="1899-12-30T00:00:47"/>
    <n v="100"/>
    <d v="2025-07-25T09:00:00"/>
    <s v="JUSTIN KURIAN"/>
    <s v="TASK-237831"/>
    <d v="2025-07-11T15:58:00"/>
    <s v="LOKESH RAM"/>
    <m/>
    <d v="2025-07-25T00:00:00"/>
    <d v="1899-12-30T15:13:42"/>
  </r>
  <r>
    <n v="26452"/>
    <s v="Surajpur"/>
    <s v="CUSTOMER SERVICE OFFICER"/>
    <x v="9"/>
    <x v="6"/>
    <n v="9778945235"/>
    <s v="CENTRAL ZONE"/>
    <n v="7111"/>
    <s v="TASK-237508"/>
    <s v="DEMAND COLLECTION"/>
    <x v="0"/>
    <s v="23.2771967,82.8653833"/>
    <d v="1899-12-30T11:16:00"/>
    <s v="No"/>
    <s v="No"/>
    <d v="1899-12-30T17:27:24"/>
    <d v="1899-12-30T00:00:33"/>
    <n v="100"/>
    <d v="2025-07-25T09:00:00"/>
    <s v="JUSTIN KURIAN"/>
    <s v="TASK-237508"/>
    <d v="2025-07-11T15:58:00"/>
    <s v="PRIYANKA KHAKHA"/>
    <m/>
    <d v="2025-07-25T00:00:00"/>
    <d v="1899-12-30T15:13:42"/>
  </r>
  <r>
    <n v="134264"/>
    <s v="Ambikapur"/>
    <s v="CUSTOMER SERVICE OFFICER"/>
    <x v="10"/>
    <x v="6"/>
    <n v="9165089407"/>
    <s v="CENTRAL ZONE"/>
    <n v="7000"/>
    <s v="TASK-231901"/>
    <s v="DEMAND COLLECTION"/>
    <x v="0"/>
    <s v="23.0270033,83.11923"/>
    <d v="1899-12-30T11:15:00"/>
    <s v="No"/>
    <s v="No"/>
    <d v="1899-12-30T00:39:15"/>
    <d v="1899-12-30T00:00:39"/>
    <n v="100"/>
    <d v="2025-07-25T09:00:00"/>
    <s v="ALBIN GEORGE"/>
    <s v="TASK-231901"/>
    <d v="2025-07-11T15:07:00"/>
    <s v="ROSHANI SINGH"/>
    <m/>
    <d v="2025-07-25T00:00:00"/>
    <d v="1899-12-30T15:13:42"/>
  </r>
  <r>
    <n v="26127"/>
    <s v="Ganjbasoda"/>
    <s v="CUSTOMER SERVICE OFFICER"/>
    <x v="22"/>
    <x v="2"/>
    <n v="8461077570"/>
    <s v="CENTRAL ZONE"/>
    <n v="7088"/>
    <s v="TASK-245620"/>
    <s v="DEMAND COLLECTION"/>
    <x v="1"/>
    <m/>
    <m/>
    <m/>
    <s v="No"/>
    <m/>
    <m/>
    <m/>
    <d v="2025-07-25T09:00:00"/>
    <s v="ALBIN GEORGE"/>
    <s v="TASK-245620"/>
    <d v="2025-07-16T14:28:00"/>
    <s v="RAKESH KATARIYA"/>
    <m/>
    <d v="2025-07-25T00:00:00"/>
    <d v="1899-12-30T15:13:42"/>
  </r>
  <r>
    <n v="135001"/>
    <s v="Ramanujganj"/>
    <s v="CUSTOMER SERVICE OFFICER"/>
    <x v="10"/>
    <x v="6"/>
    <n v="7307765061"/>
    <s v="CENTRAL ZONE"/>
    <n v="7147"/>
    <s v="TASK-232002"/>
    <s v="DEMAND COLLECTION"/>
    <x v="0"/>
    <s v="23.7935214,83.7110808"/>
    <d v="1899-12-30T11:08:00"/>
    <s v="No"/>
    <s v="No"/>
    <d v="1899-12-30T00:00:24"/>
    <d v="1899-12-30T00:00:17"/>
    <n v="100"/>
    <d v="2025-07-25T09:00:00"/>
    <s v="ALBIN GEORGE"/>
    <s v="TASK-232002"/>
    <d v="2025-07-11T15:08:00"/>
    <s v="BALIRAM"/>
    <m/>
    <d v="2025-07-25T00:00:00"/>
    <d v="1899-12-30T15:13:42"/>
  </r>
  <r>
    <n v="135001"/>
    <s v="Ramanujganj"/>
    <s v="CUSTOMER SERVICE OFFICER"/>
    <x v="10"/>
    <x v="6"/>
    <n v="7307765061"/>
    <s v="CENTRAL ZONE"/>
    <n v="7147"/>
    <s v="TASK-232001"/>
    <s v="DEMAND COLLECTION"/>
    <x v="0"/>
    <s v="23.7935215,83.7110808"/>
    <d v="1899-12-30T11:08:00"/>
    <s v="No"/>
    <s v="No"/>
    <d v="1899-12-30T00:00:34"/>
    <d v="1899-12-30T00:00:16"/>
    <n v="100"/>
    <d v="2025-07-25T09:00:00"/>
    <s v="ALBIN GEORGE"/>
    <s v="TASK-232001"/>
    <d v="2025-07-11T15:08:00"/>
    <s v="BALIRAM"/>
    <m/>
    <d v="2025-07-25T00:00:00"/>
    <d v="1899-12-30T15:13:42"/>
  </r>
  <r>
    <n v="135001"/>
    <s v="Ramanujganj"/>
    <s v="CUSTOMER SERVICE OFFICER"/>
    <x v="10"/>
    <x v="6"/>
    <n v="7307765061"/>
    <s v="CENTRAL ZONE"/>
    <n v="7147"/>
    <s v="TASK-237972"/>
    <s v="DEMAND COLLECTION"/>
    <x v="0"/>
    <s v="23.7935215,83.7110809"/>
    <d v="1899-12-30T11:07:00"/>
    <s v="No"/>
    <s v="No"/>
    <d v="1899-12-30T00:00:36"/>
    <d v="1899-12-30T00:00:25"/>
    <n v="100"/>
    <d v="2025-07-25T09:00:00"/>
    <s v="JUSTIN KURIAN"/>
    <s v="TASK-237972"/>
    <d v="2025-07-11T15:58:00"/>
    <s v="BALIRAM"/>
    <m/>
    <d v="2025-07-25T00:00:00"/>
    <d v="1899-12-30T15:13:42"/>
  </r>
  <r>
    <n v="135001"/>
    <s v="Ramanujganj"/>
    <s v="CUSTOMER SERVICE OFFICER"/>
    <x v="10"/>
    <x v="6"/>
    <n v="7307765061"/>
    <s v="CENTRAL ZONE"/>
    <n v="7147"/>
    <s v="TASK-237990"/>
    <s v="DEMAND COLLECTION"/>
    <x v="0"/>
    <s v="23.7935215,83.7110809"/>
    <d v="1899-12-30T11:07:00"/>
    <s v="No"/>
    <s v="No"/>
    <d v="1899-12-30T19:10:43"/>
    <d v="1899-12-30T00:00:27"/>
    <n v="100"/>
    <d v="2025-07-25T09:00:00"/>
    <s v="JUSTIN KURIAN"/>
    <s v="TASK-237990"/>
    <d v="2025-07-11T15:58:00"/>
    <s v="BALIRAM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37333"/>
    <s v="DEMAND COLLECTION"/>
    <x v="0"/>
    <s v="22.3800518,82.3658595"/>
    <d v="1899-12-30T11:05:00"/>
    <s v="No"/>
    <s v="No"/>
    <d v="1899-12-30T01:00:15"/>
    <d v="1899-12-30T00:00:19"/>
    <n v="100"/>
    <d v="2025-07-25T09:00:00"/>
    <s v="JUSTIN KURIAN"/>
    <s v="TASK-237333"/>
    <d v="2025-07-11T15:58:00"/>
    <s v="VIKAS SANDA"/>
    <m/>
    <d v="2025-07-25T00:00:00"/>
    <d v="1899-12-30T15:13:42"/>
  </r>
  <r>
    <n v="134906"/>
    <s v="Kirnapur"/>
    <s v="CUSTOMER SERVICE OFFICER"/>
    <x v="11"/>
    <x v="7"/>
    <n v="8319142833"/>
    <s v="CENTRAL ZONE"/>
    <n v="7092"/>
    <s v="TASK-223021"/>
    <s v="DEMAND COLLECTION"/>
    <x v="0"/>
    <s v="21.64228,80.269235"/>
    <d v="1899-12-30T11:05:00"/>
    <s v="No"/>
    <s v="No"/>
    <d v="1899-12-30T01:56:22"/>
    <d v="1899-12-30T00:00:21"/>
    <n v="100"/>
    <d v="2025-07-25T09:00:00"/>
    <s v="ALBIN GEORGE"/>
    <s v="TASK-223021"/>
    <d v="2025-07-08T15:07:00"/>
    <s v="RAJESH RAHANGDALE"/>
    <m/>
    <d v="2025-07-25T00:00:00"/>
    <d v="1899-12-30T15:13:42"/>
  </r>
  <r>
    <n v="132260"/>
    <s v="Kirnapur"/>
    <s v="CUSTOMER SERVICE OFFICER"/>
    <x v="11"/>
    <x v="7"/>
    <n v="7697154879"/>
    <s v="CENTRAL ZONE"/>
    <n v="7092"/>
    <s v="TASK-220875"/>
    <s v="DEMAND COLLECTION"/>
    <x v="0"/>
    <s v="21.6672521,80.2421549"/>
    <d v="1899-12-30T11:02:00"/>
    <s v="No"/>
    <s v="No"/>
    <d v="1899-12-30T00:17:57"/>
    <d v="1899-12-30T00:00:25"/>
    <n v="100"/>
    <d v="2025-07-25T09:00:00"/>
    <s v="JUSTIN KURIAN"/>
    <s v="TASK-220875"/>
    <d v="2025-07-08T14:34:00"/>
    <s v="VIVEK MURCHULE"/>
    <m/>
    <d v="2025-07-25T00:00:00"/>
    <d v="1899-12-30T15:13:42"/>
  </r>
  <r>
    <n v="134888"/>
    <s v="Kunkuri"/>
    <s v="CUSTOMER SERVICE OFFICER"/>
    <x v="10"/>
    <x v="6"/>
    <n v="9669073798"/>
    <s v="CENTRAL ZONE"/>
    <n v="7146"/>
    <s v="TASK-231995"/>
    <s v="DEMAND COLLECTION"/>
    <x v="0"/>
    <s v="22.7863217,84.0011083"/>
    <d v="1899-12-30T11:02:00"/>
    <s v="No"/>
    <s v="No"/>
    <d v="1900-01-05T23:30:24"/>
    <d v="1899-12-30T00:00:42"/>
    <n v="100"/>
    <d v="2025-07-25T09:00:00"/>
    <s v="ALBIN GEORGE"/>
    <s v="TASK-231995"/>
    <d v="2025-07-11T15:08:00"/>
    <s v="SUNIL KUMAR SATNAMI"/>
    <m/>
    <d v="2025-07-25T00:00:00"/>
    <d v="1899-12-30T15:13:42"/>
  </r>
  <r>
    <n v="18447"/>
    <s v="Balrampur"/>
    <s v="CUSTOMER SERVICE OFFICER"/>
    <x v="10"/>
    <x v="6"/>
    <n v="9778668637"/>
    <s v="CENTRAL ZONE"/>
    <n v="7144"/>
    <s v="TASK-231989"/>
    <s v="DEMAND COLLECTION"/>
    <x v="0"/>
    <s v="23.5606179,83.6317241"/>
    <d v="1899-12-30T11:01:00"/>
    <s v="No"/>
    <s v="No"/>
    <d v="1899-12-30T00:05:46"/>
    <d v="1899-12-30T00:00:58"/>
    <n v="100"/>
    <d v="2025-07-25T09:00:00"/>
    <s v="ALBIN GEORGE"/>
    <s v="TASK-231989"/>
    <d v="2025-07-11T15:08:00"/>
    <s v="ANIL KUMAR"/>
    <m/>
    <d v="2025-07-25T00:00:00"/>
    <d v="1899-12-30T15:13:42"/>
  </r>
  <r>
    <n v="135475"/>
    <s v="Patan"/>
    <s v="CUSTOMER SERVICE OFFICER"/>
    <x v="18"/>
    <x v="7"/>
    <n v="9301330554"/>
    <s v="CENTRAL ZONE"/>
    <n v="7063"/>
    <s v="TASK-222536"/>
    <s v="DEMAND COLLECTION"/>
    <x v="0"/>
    <s v="23.2806871,79.69248"/>
    <d v="1899-12-30T11:00:00"/>
    <s v="No"/>
    <s v="No"/>
    <d v="1899-12-30T01:00:10"/>
    <d v="1899-12-30T00:01:12"/>
    <n v="60"/>
    <d v="2025-07-25T09:00:00"/>
    <s v="ALBIN GEORGE"/>
    <s v="TASK-222536"/>
    <d v="2025-07-08T15:07:00"/>
    <s v="SURENDRA KURMI"/>
    <m/>
    <d v="2025-07-25T00:00:00"/>
    <d v="1899-12-30T15:13:42"/>
  </r>
  <r>
    <n v="136224"/>
    <s v="Jabalpur"/>
    <s v="CUSTOMER SERVICE OFFICER"/>
    <x v="18"/>
    <x v="7"/>
    <n v="7773874293"/>
    <s v="CENTRAL ZONE"/>
    <n v="7122"/>
    <s v="TASK-221718"/>
    <s v="DEMAND COLLECTION"/>
    <x v="0"/>
    <s v="23.1517833,79.883155"/>
    <d v="1899-12-30T10:59:00"/>
    <s v="No"/>
    <s v="No"/>
    <d v="1899-12-30T01:34:07"/>
    <d v="1899-12-30T00:00:05"/>
    <n v="0"/>
    <d v="2025-07-25T09:00:00"/>
    <s v="JUSTIN KURIAN"/>
    <s v="TASK-221718"/>
    <d v="2025-07-08T14:34:00"/>
    <s v="RAKESH PATEL"/>
    <m/>
    <d v="2025-07-25T00:00:00"/>
    <d v="1899-12-30T15:13:42"/>
  </r>
  <r>
    <n v="132702"/>
    <s v="Kirnapur"/>
    <s v="CUSTOMER SERVICE OFFICER"/>
    <x v="11"/>
    <x v="7"/>
    <n v="6260271808"/>
    <s v="CENTRAL ZONE"/>
    <n v="7092"/>
    <s v="TASK-220757"/>
    <s v="DEMAND COLLECTION"/>
    <x v="0"/>
    <s v="21.72797,80.2938517"/>
    <d v="1899-12-30T10:58:00"/>
    <s v="No"/>
    <s v="No"/>
    <d v="1899-12-30T00:00:35"/>
    <d v="1899-12-30T00:00:29"/>
    <n v="5"/>
    <d v="2025-07-25T09:00:00"/>
    <s v="JUSTIN KURIAN"/>
    <s v="TASK-220757"/>
    <d v="2025-07-08T14:34:00"/>
    <s v="YOGESH KUMAR KATRE"/>
    <m/>
    <d v="2025-07-25T00:00:00"/>
    <d v="1899-12-30T15:13:42"/>
  </r>
  <r>
    <n v="132702"/>
    <s v="Kirnapur"/>
    <s v="CUSTOMER SERVICE OFFICER"/>
    <x v="11"/>
    <x v="7"/>
    <n v="6260271808"/>
    <s v="CENTRAL ZONE"/>
    <n v="7092"/>
    <s v="TASK-223060"/>
    <s v="DEMAND COLLECTION"/>
    <x v="0"/>
    <s v="21.7279917,80.293865"/>
    <d v="1899-12-30T10:58:00"/>
    <s v="No"/>
    <s v="No"/>
    <d v="1899-12-30T00:38:06"/>
    <d v="1899-12-30T00:00:05"/>
    <n v="0"/>
    <d v="2025-07-25T09:00:00"/>
    <s v="ALBIN GEORGE"/>
    <s v="TASK-223060"/>
    <d v="2025-07-08T15:07:00"/>
    <s v="YOGESH KUMAR KATRE"/>
    <m/>
    <d v="2025-07-25T00:00:00"/>
    <d v="1899-12-30T15:13:42"/>
  </r>
  <r>
    <n v="135307"/>
    <s v="Pathalgaon"/>
    <s v="CUSTOMER SERVICE OFFICER"/>
    <x v="10"/>
    <x v="6"/>
    <n v="9770647240"/>
    <s v="CENTRAL ZONE"/>
    <n v="7002"/>
    <s v="TASK-231922"/>
    <s v="DEMAND COLLECTION"/>
    <x v="0"/>
    <s v="22.687329,83.4249243"/>
    <d v="1899-12-30T11:01:00"/>
    <s v="No"/>
    <s v="No"/>
    <d v="1899-12-30T02:04:31"/>
    <d v="1899-12-30T00:03:36"/>
    <n v="100"/>
    <d v="2025-07-25T09:00:00"/>
    <s v="ALBIN GEORGE"/>
    <s v="TASK-231922"/>
    <d v="2025-07-11T15:07:00"/>
    <s v="MAHESH KUMAR SAHU"/>
    <m/>
    <d v="2025-07-25T00:00:00"/>
    <d v="1899-12-30T15:13:42"/>
  </r>
  <r>
    <n v="132705"/>
    <s v="Narsinghpur"/>
    <s v="CUSTOMER SERVICE OFFICER"/>
    <x v="18"/>
    <x v="7"/>
    <n v="6264107529"/>
    <s v="CENTRAL ZONE"/>
    <n v="7096"/>
    <s v="TASK-221232"/>
    <s v="DEMAND COLLECTION"/>
    <x v="0"/>
    <s v="22.9276012,79.3294556"/>
    <d v="1899-12-30T10:56:00"/>
    <s v="No"/>
    <s v="No"/>
    <d v="1899-12-30T00:10:06"/>
    <d v="1899-12-30T00:00:07"/>
    <n v="0"/>
    <d v="2025-07-25T09:00:00"/>
    <s v="JUSTIN KURIAN"/>
    <s v="TASK-221232"/>
    <d v="2025-07-08T14:34:00"/>
    <s v="ABHISHEK RAI"/>
    <m/>
    <d v="2025-07-25T00:00:00"/>
    <d v="1899-12-30T15:13:42"/>
  </r>
  <r>
    <n v="135720"/>
    <s v="Kushalgarh"/>
    <s v="CUSTOMER SERVICE OFFICER"/>
    <x v="19"/>
    <x v="3"/>
    <n v="9518424079"/>
    <s v="CENTRAL ZONE"/>
    <n v="1784"/>
    <s v="TASK-224455"/>
    <s v="DEMAND COLLECTION"/>
    <x v="0"/>
    <s v="23.11547,74.3228917"/>
    <d v="1899-12-30T10:54:00"/>
    <s v="No"/>
    <s v="No"/>
    <d v="1899-12-30T02:20:01"/>
    <d v="1899-12-30T00:00:48"/>
    <n v="100"/>
    <d v="2025-07-25T09:00:00"/>
    <s v="ALBIN GEORGE"/>
    <s v="TASK-224455"/>
    <d v="2025-07-08T17:31:00"/>
    <s v="RAVINDER"/>
    <m/>
    <d v="2025-07-25T00:00:00"/>
    <d v="1899-12-30T15:13:42"/>
  </r>
  <r>
    <n v="18447"/>
    <s v="Balrampur"/>
    <s v="CUSTOMER SERVICE OFFICER"/>
    <x v="10"/>
    <x v="6"/>
    <n v="9778668637"/>
    <s v="CENTRAL ZONE"/>
    <n v="7144"/>
    <s v="TASK-231988"/>
    <s v="DEMAND COLLECTION"/>
    <x v="0"/>
    <s v="23.5605114,83.6318884"/>
    <d v="1899-12-30T10:55:00"/>
    <s v="No"/>
    <s v="No"/>
    <d v="1900-01-05T22:19:29"/>
    <d v="1899-12-30T00:02:16"/>
    <n v="100"/>
    <d v="2025-07-25T09:00:00"/>
    <s v="ALBIN GEORGE"/>
    <s v="TASK-231988"/>
    <d v="2025-07-11T15:08:00"/>
    <s v="ANIL KUMAR"/>
    <m/>
    <d v="2025-07-25T00:00:00"/>
    <d v="1899-12-30T15:13:42"/>
  </r>
  <r>
    <n v="133567"/>
    <s v="Gotegaon"/>
    <s v="CUSTOMER SERVICE OFFICER"/>
    <x v="18"/>
    <x v="7"/>
    <n v="8435446799"/>
    <s v="CENTRAL ZONE"/>
    <n v="7061"/>
    <s v="TASK-220103"/>
    <s v="DEMAND COLLECTION"/>
    <x v="0"/>
    <s v="22.9530417,79.5983267"/>
    <d v="1899-12-30T10:51:00"/>
    <s v="No"/>
    <s v="No"/>
    <d v="1899-12-30T00:00:26"/>
    <d v="1899-12-30T00:00:18"/>
    <n v="0"/>
    <d v="2025-07-25T09:00:00"/>
    <s v="JUSTIN KURIAN"/>
    <s v="TASK-220103"/>
    <d v="2025-07-08T14:34:00"/>
    <s v="SHIVAM KUMAR DHURVE"/>
    <m/>
    <d v="2025-07-25T00:00:00"/>
    <d v="1899-12-30T15:13:42"/>
  </r>
  <r>
    <n v="133567"/>
    <s v="Gotegaon"/>
    <s v="CUSTOMER SERVICE OFFICER"/>
    <x v="18"/>
    <x v="7"/>
    <n v="8435446799"/>
    <s v="CENTRAL ZONE"/>
    <n v="7061"/>
    <s v="TASK-220178"/>
    <s v="DEMAND COLLECTION"/>
    <x v="0"/>
    <s v="22.9530417,79.5983267"/>
    <d v="1899-12-30T10:51:00"/>
    <s v="No"/>
    <s v="No"/>
    <d v="1899-12-30T00:00:26"/>
    <d v="1899-12-30T00:00:16"/>
    <n v="0"/>
    <d v="2025-07-25T09:00:00"/>
    <s v="JUSTIN KURIAN"/>
    <s v="TASK-220178"/>
    <d v="2025-07-08T14:34:00"/>
    <s v="SHIVAM KUMAR DHURVE"/>
    <m/>
    <d v="2025-07-25T00:00:00"/>
    <d v="1899-12-30T15:13:42"/>
  </r>
  <r>
    <n v="133567"/>
    <s v="Gotegaon"/>
    <s v="CUSTOMER SERVICE OFFICER"/>
    <x v="18"/>
    <x v="7"/>
    <n v="8435446799"/>
    <s v="CENTRAL ZONE"/>
    <n v="7061"/>
    <s v="TASK-222342"/>
    <s v="DEMAND COLLECTION"/>
    <x v="0"/>
    <s v="22.9530416,79.5983267"/>
    <d v="1899-12-30T10:50:00"/>
    <s v="No"/>
    <s v="No"/>
    <d v="1899-12-30T01:37:34"/>
    <d v="1899-12-30T00:00:20"/>
    <n v="0"/>
    <d v="2025-07-25T09:00:00"/>
    <s v="ALBIN GEORGE"/>
    <s v="TASK-222342"/>
    <d v="2025-07-08T15:07:00"/>
    <s v="SHIVAM KUMAR DHURVE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31916"/>
    <s v="DEMAND COLLECTION"/>
    <x v="0"/>
    <s v="23.3008896,82.6263441"/>
    <d v="1899-12-30T10:51:00"/>
    <s v="No"/>
    <s v="No"/>
    <d v="1899-12-30T01:31:17"/>
    <d v="1899-12-30T00:00:53"/>
    <n v="100"/>
    <d v="2025-07-25T09:00:00"/>
    <s v="ALBIN GEORGE"/>
    <s v="TASK-231916"/>
    <d v="2025-07-11T15:07:00"/>
    <s v="AMRITA SINGH"/>
    <m/>
    <d v="2025-07-25T00:00:00"/>
    <d v="1899-12-30T15:13:42"/>
  </r>
  <r>
    <n v="28219"/>
    <s v="Jabalpur"/>
    <s v="CUSTOMER SERVICE OFFICER"/>
    <x v="18"/>
    <x v="7"/>
    <n v="8305661480"/>
    <s v="CENTRAL ZONE"/>
    <n v="7122"/>
    <s v="TASK-221624"/>
    <s v="DEMAND COLLECTION"/>
    <x v="0"/>
    <s v="23.12551,79.85458"/>
    <d v="1899-12-30T10:50:00"/>
    <s v="No"/>
    <s v="No"/>
    <d v="1899-12-30T20:25:17"/>
    <d v="1899-12-30T00:00:23"/>
    <n v="0"/>
    <d v="2025-07-25T09:00:00"/>
    <s v="JUSTIN KURIAN"/>
    <s v="TASK-221624"/>
    <d v="2025-07-08T14:34:00"/>
    <s v="SACHIN TIWARI"/>
    <m/>
    <d v="2025-07-25T00:00:00"/>
    <d v="1899-12-30T15:13:42"/>
  </r>
  <r>
    <n v="29492"/>
    <s v="Baihar"/>
    <s v="CUSTOMER SERVICE OFFICER"/>
    <x v="11"/>
    <x v="7"/>
    <n v="8962719600"/>
    <s v="CENTRAL ZONE"/>
    <n v="1748"/>
    <s v="TASK-219845"/>
    <s v="DEMAND COLLECTION"/>
    <x v="0"/>
    <s v="22.2112833,80.4428017"/>
    <d v="1899-12-30T10:55:00"/>
    <s v="No"/>
    <s v="No"/>
    <d v="1899-12-30T00:05:53"/>
    <d v="1899-12-30T00:05:40"/>
    <n v="100"/>
    <d v="2025-07-25T09:00:00"/>
    <s v="JUSTIN KURIAN"/>
    <s v="TASK-219845"/>
    <d v="2025-07-08T14:34:00"/>
    <s v="SHUBHAM GADEKAR"/>
    <m/>
    <d v="2025-07-25T00:00:00"/>
    <d v="1899-12-30T15:13:42"/>
  </r>
  <r>
    <n v="29492"/>
    <s v="Baihar"/>
    <s v="CUSTOMER SERVICE OFFICER"/>
    <x v="11"/>
    <x v="7"/>
    <n v="8962719600"/>
    <s v="CENTRAL ZONE"/>
    <n v="1748"/>
    <s v="TASK-222046"/>
    <s v="DEMAND COLLECTION"/>
    <x v="0"/>
    <s v="22.2112383,80.44277"/>
    <d v="1899-12-30T10:49:00"/>
    <s v="No"/>
    <s v="No"/>
    <d v="1899-12-30T00:00:46"/>
    <d v="1899-12-30T00:00:27"/>
    <n v="100"/>
    <d v="2025-07-25T09:00:00"/>
    <s v="ALBIN GEORGE"/>
    <s v="TASK-222046"/>
    <d v="2025-07-08T15:07:00"/>
    <s v="SHUBHAM GADEKAR"/>
    <m/>
    <d v="2025-07-25T00:00:00"/>
    <d v="1899-12-30T15:13:42"/>
  </r>
  <r>
    <n v="135001"/>
    <s v="Ramanujganj"/>
    <s v="CUSTOMER SERVICE OFFICER"/>
    <x v="10"/>
    <x v="6"/>
    <n v="7307765061"/>
    <s v="CENTRAL ZONE"/>
    <n v="7147"/>
    <s v="TASK-238004"/>
    <s v="DEMAND COLLECTION"/>
    <x v="1"/>
    <m/>
    <m/>
    <m/>
    <s v="No"/>
    <m/>
    <m/>
    <m/>
    <d v="2025-07-25T09:00:00"/>
    <s v="JUSTIN KURIAN"/>
    <s v="TASK-238004"/>
    <d v="2025-07-11T15:58:00"/>
    <s v="BALIRAM"/>
    <m/>
    <d v="2025-07-25T00:00:00"/>
    <d v="1899-12-30T15:13:42"/>
  </r>
  <r>
    <n v="132705"/>
    <s v="Narsinghpur"/>
    <s v="CUSTOMER SERVICE OFFICER"/>
    <x v="18"/>
    <x v="7"/>
    <n v="6264107529"/>
    <s v="CENTRAL ZONE"/>
    <n v="7096"/>
    <s v="TASK-221199"/>
    <s v="DEMAND COLLECTION"/>
    <x v="1"/>
    <m/>
    <m/>
    <m/>
    <s v="No"/>
    <m/>
    <m/>
    <m/>
    <d v="2025-07-25T09:00:00"/>
    <s v="JUSTIN KURIAN"/>
    <s v="TASK-221199"/>
    <d v="2025-07-08T14:34:00"/>
    <s v="ABHISHEK RAI"/>
    <m/>
    <d v="2025-07-25T00:00:00"/>
    <d v="1899-12-30T15:13:42"/>
  </r>
  <r>
    <n v="29492"/>
    <s v="Baihar"/>
    <s v="CUSTOMER SERVICE OFFICER"/>
    <x v="11"/>
    <x v="7"/>
    <n v="8962719600"/>
    <s v="CENTRAL ZONE"/>
    <n v="1748"/>
    <s v="TASK-219827"/>
    <s v="DEMAND COLLECTION"/>
    <x v="0"/>
    <s v="22.2112483,80.4427267"/>
    <d v="1899-12-30T10:47:00"/>
    <s v="No"/>
    <s v="No"/>
    <d v="1899-12-30T01:49:38"/>
    <d v="1899-12-30T00:00:34"/>
    <n v="100"/>
    <d v="2025-07-25T09:00:00"/>
    <s v="JUSTIN KURIAN"/>
    <s v="TASK-219827"/>
    <d v="2025-07-08T14:34:00"/>
    <s v="SHUBHAM GADEKAR"/>
    <m/>
    <d v="2025-07-25T00:00:00"/>
    <d v="1899-12-30T15:13:42"/>
  </r>
  <r>
    <n v="21561"/>
    <s v="Pendra"/>
    <s v="CUSTOMER SERVICE OFFICER"/>
    <x v="9"/>
    <x v="6"/>
    <n v="9778687592"/>
    <s v="CENTRAL ZONE"/>
    <n v="7003"/>
    <s v="TASK-237162"/>
    <s v="DEMAND COLLECTION"/>
    <x v="0"/>
    <s v="22.726315,81.9118183"/>
    <d v="1899-12-30T10:44:00"/>
    <s v="No"/>
    <s v="No"/>
    <d v="1899-12-30T01:24:41"/>
    <d v="1899-12-30T00:00:32"/>
    <n v="100"/>
    <d v="2025-07-25T09:00:00"/>
    <s v="JUSTIN KURIAN"/>
    <s v="TASK-237162"/>
    <d v="2025-07-11T15:58:00"/>
    <s v="MAHESHWAR DAS"/>
    <m/>
    <d v="2025-07-25T00:00:00"/>
    <d v="1899-12-30T15:13:42"/>
  </r>
  <r>
    <n v="132260"/>
    <s v="Kirnapur"/>
    <s v="CUSTOMER SERVICE OFFICER"/>
    <x v="11"/>
    <x v="7"/>
    <n v="7697154879"/>
    <s v="CENTRAL ZONE"/>
    <n v="7092"/>
    <s v="TASK-220926"/>
    <s v="DEMAND COLLECTION"/>
    <x v="0"/>
    <s v="21.6672486,80.2422477"/>
    <d v="1899-12-30T10:44:00"/>
    <s v="No"/>
    <s v="No"/>
    <d v="1899-12-30T00:04:09"/>
    <d v="1899-12-30T00:00:29"/>
    <n v="0"/>
    <d v="2025-07-25T09:00:00"/>
    <s v="JUSTIN KURIAN"/>
    <s v="TASK-220926"/>
    <d v="2025-07-08T14:34:00"/>
    <s v="VIVEK MURCHULE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1918"/>
    <s v="DEMAND COLLECTION"/>
    <x v="0"/>
    <s v="23.2505417,82.4411317"/>
    <d v="1899-12-30T10:41:00"/>
    <s v="No"/>
    <s v="No"/>
    <d v="1899-12-30T21:32:46"/>
    <d v="1899-12-30T00:00:41"/>
    <n v="100"/>
    <d v="2025-07-25T09:00:00"/>
    <s v="ALBIN GEORGE"/>
    <s v="TASK-231918"/>
    <d v="2025-07-11T15:07:00"/>
    <s v="PUSHPPATI NA NA"/>
    <m/>
    <d v="2025-07-25T00:00:00"/>
    <d v="1899-12-30T15:13:42"/>
  </r>
  <r>
    <n v="135553"/>
    <s v="Lanji"/>
    <s v="CUSTOMER SERVICE OFFICER"/>
    <x v="11"/>
    <x v="7"/>
    <n v="9301847347"/>
    <s v="CENTRAL ZONE"/>
    <n v="7093"/>
    <s v="TASK-220958"/>
    <s v="DEMAND COLLECTION"/>
    <x v="0"/>
    <s v="21.41822,80.4661233"/>
    <d v="1899-12-30T10:39:00"/>
    <s v="No"/>
    <s v="No"/>
    <d v="1899-12-30T01:22:51"/>
    <d v="1899-12-30T00:00:26"/>
    <n v="100"/>
    <d v="2025-07-25T09:00:00"/>
    <s v="JUSTIN KURIAN"/>
    <s v="TASK-220958"/>
    <d v="2025-07-08T14:34:00"/>
    <s v="DEVESH BISEN"/>
    <m/>
    <d v="2025-07-25T00:00:00"/>
    <d v="1899-12-30T15:13:42"/>
  </r>
  <r>
    <n v="13045"/>
    <s v="Chicholi"/>
    <s v="ASSISTANT BRANCH MANAGER"/>
    <x v="16"/>
    <x v="7"/>
    <m/>
    <s v="CENTRAL ZONE"/>
    <n v="7065"/>
    <s v="TASK-254001"/>
    <s v="DEMAND COLLECTION"/>
    <x v="0"/>
    <s v="22.09901,77.6859917"/>
    <d v="1899-12-30T10:39:00"/>
    <s v="No"/>
    <s v="No"/>
    <d v="1899-12-30T00:01:09"/>
    <d v="1899-12-30T00:00:26"/>
    <n v="100"/>
    <d v="2025-07-25T09:00:00"/>
    <s v="ALBIN GEORGE"/>
    <s v="TASK-254001"/>
    <d v="2025-07-16T20:35:00"/>
    <s v="DHEERAJ TIWARI"/>
    <m/>
    <d v="2025-07-25T00:00:00"/>
    <d v="1899-12-30T15:13:42"/>
  </r>
  <r>
    <n v="132260"/>
    <s v="Kirnapur"/>
    <s v="CUSTOMER SERVICE OFFICER"/>
    <x v="11"/>
    <x v="7"/>
    <n v="7697154879"/>
    <s v="CENTRAL ZONE"/>
    <n v="7092"/>
    <s v="TASK-220858"/>
    <s v="DEMAND COLLECTION"/>
    <x v="0"/>
    <s v="21.6673123,80.2421975"/>
    <d v="1899-12-30T10:40:00"/>
    <s v="No"/>
    <s v="No"/>
    <d v="1899-12-30T02:10:33"/>
    <d v="1899-12-30T00:01:06"/>
    <n v="0"/>
    <d v="2025-07-25T09:00:00"/>
    <s v="JUSTIN KURIAN"/>
    <s v="TASK-220858"/>
    <d v="2025-07-08T14:34:00"/>
    <s v="VIVEK MURCHULE"/>
    <m/>
    <d v="2025-07-25T00:00:00"/>
    <d v="1899-12-30T15:13:42"/>
  </r>
  <r>
    <n v="130547"/>
    <s v="Ayodhya Nagar"/>
    <s v="CUSTOMER SERVICE OFFICER"/>
    <x v="22"/>
    <x v="2"/>
    <n v="8714691423"/>
    <s v="CENTRAL ZONE"/>
    <n v="7217"/>
    <s v="TASK-245994"/>
    <s v="DEMAND COLLECTION"/>
    <x v="0"/>
    <s v="23.2783411,77.4157968"/>
    <d v="1899-12-30T10:38:00"/>
    <s v="No"/>
    <s v="No"/>
    <d v="1899-12-30T15:07:05"/>
    <d v="1899-12-30T00:01:41"/>
    <n v="100"/>
    <d v="2025-07-25T09:00:00"/>
    <s v="ALBIN GEORGE"/>
    <s v="TASK-245994"/>
    <d v="2025-07-16T14:28:00"/>
    <s v="SANJNA TIWARI"/>
    <m/>
    <d v="2025-07-25T00:00:00"/>
    <d v="1899-12-30T15:13:42"/>
  </r>
  <r>
    <n v="134885"/>
    <s v="Pathalgaon"/>
    <s v="CUSTOMER SERVICE OFFICER"/>
    <x v="10"/>
    <x v="6"/>
    <n v="6263176688"/>
    <s v="CENTRAL ZONE"/>
    <n v="7002"/>
    <s v="TASK-237082"/>
    <s v="DEMAND COLLECTION"/>
    <x v="0"/>
    <s v="22.7174017,83.5486283"/>
    <d v="1899-12-30T10:36:00"/>
    <s v="No"/>
    <s v="No"/>
    <d v="1899-12-30T01:16:08"/>
    <d v="1899-12-30T00:00:23"/>
    <n v="100"/>
    <d v="2025-07-25T09:00:00"/>
    <s v="JUSTIN KURIAN"/>
    <s v="TASK-237082"/>
    <d v="2025-07-11T15:58:00"/>
    <s v="NARSINGH"/>
    <m/>
    <d v="2025-07-25T00:00:00"/>
    <d v="1899-12-30T15:13:42"/>
  </r>
  <r>
    <n v="134264"/>
    <s v="Ambikapur"/>
    <s v="CUSTOMER SERVICE OFFICER"/>
    <x v="10"/>
    <x v="6"/>
    <n v="9165089407"/>
    <s v="CENTRAL ZONE"/>
    <n v="7000"/>
    <s v="TASK-236764"/>
    <s v="DEMAND COLLECTION"/>
    <x v="0"/>
    <s v="23.0324,83.1170498"/>
    <d v="1899-12-30T10:36:00"/>
    <s v="No"/>
    <s v="No"/>
    <d v="1899-12-31T21:08:40"/>
    <d v="1899-12-30T00:00:30"/>
    <n v="100"/>
    <d v="2025-07-25T09:00:00"/>
    <s v="JUSTIN KURIAN"/>
    <s v="TASK-236764"/>
    <d v="2025-07-11T15:58:00"/>
    <s v="ROSHANI SINGH"/>
    <m/>
    <d v="2025-07-25T00:00:00"/>
    <d v="1899-12-30T15:13:42"/>
  </r>
  <r>
    <n v="135308"/>
    <s v="Pathalgaon"/>
    <s v="CUSTOMER SERVICE OFFICER"/>
    <x v="10"/>
    <x v="6"/>
    <n v="7067981562"/>
    <s v="CENTRAL ZONE"/>
    <n v="7002"/>
    <s v="TASK-237052"/>
    <s v="DEMAND COLLECTION"/>
    <x v="0"/>
    <s v="22.7013646,83.5964603"/>
    <d v="1899-12-30T10:34:00"/>
    <s v="No"/>
    <s v="No"/>
    <d v="1899-12-30T22:48:50"/>
    <d v="1899-12-30T00:00:31"/>
    <n v="100"/>
    <d v="2025-07-25T09:00:00"/>
    <s v="JUSTIN KURIAN"/>
    <s v="TASK-237052"/>
    <d v="2025-07-11T15:58:00"/>
    <s v="KOMAL CHAND SAHU"/>
    <m/>
    <d v="2025-07-25T00:00:00"/>
    <d v="1899-12-30T15:13:42"/>
  </r>
  <r>
    <n v="131993"/>
    <s v="Surajpur"/>
    <s v="CUSTOMER SERVICE OFFICER"/>
    <x v="9"/>
    <x v="6"/>
    <n v="9037833917"/>
    <s v="CENTRAL ZONE"/>
    <n v="7111"/>
    <s v="TASK-237520"/>
    <s v="DEMAND COLLECTION"/>
    <x v="0"/>
    <s v="23.26414,82.847745"/>
    <d v="1899-12-30T10:34:00"/>
    <s v="No"/>
    <s v="No"/>
    <d v="1899-12-30T01:39:15"/>
    <d v="1899-12-30T00:01:03"/>
    <n v="100"/>
    <d v="2025-07-25T09:00:00"/>
    <s v="JUSTIN KURIAN"/>
    <s v="TASK-237520"/>
    <d v="2025-07-11T15:58:00"/>
    <s v="SONU DEWANGAN"/>
    <m/>
    <d v="2025-07-25T00:00:00"/>
    <d v="1899-12-30T15:13:42"/>
  </r>
  <r>
    <n v="135303"/>
    <s v="Jashpur"/>
    <s v="CUSTOMER SERVICE OFFICER"/>
    <x v="10"/>
    <x v="6"/>
    <n v="9575008830"/>
    <s v="CENTRAL ZONE"/>
    <n v="7145"/>
    <s v="TASK-231991"/>
    <s v="DEMAND COLLECTION"/>
    <x v="0"/>
    <s v="22.9845703,84.1630521"/>
    <d v="1899-12-30T10:33:00"/>
    <s v="No"/>
    <s v="No"/>
    <d v="1899-12-30T23:02:32"/>
    <d v="1899-12-30T00:00:30"/>
    <n v="100"/>
    <d v="2025-07-25T09:00:00"/>
    <s v="ALBIN GEORGE"/>
    <s v="TASK-231991"/>
    <d v="2025-07-11T15:08:00"/>
    <s v="MANISHA KUJUR"/>
    <m/>
    <d v="2025-07-25T00:00:00"/>
    <d v="1899-12-30T15:13:42"/>
  </r>
  <r>
    <n v="135964"/>
    <s v="Ambikapur"/>
    <s v="CUSTOMER SERVICE OFFICER"/>
    <x v="10"/>
    <x v="6"/>
    <n v="7828999973"/>
    <s v="CENTRAL ZONE"/>
    <n v="7000"/>
    <s v="TASK-236761"/>
    <s v="DEMAND COLLECTION"/>
    <x v="0"/>
    <s v="23.0337404,83.0855676"/>
    <d v="1899-12-30T10:32:00"/>
    <s v="No"/>
    <s v="Yes"/>
    <d v="1899-12-30T01:02:31"/>
    <d v="1899-12-30T00:00:37"/>
    <n v="100"/>
    <d v="2025-07-25T09:00:00"/>
    <s v="JUSTIN KURIAN"/>
    <s v="TASK-236761"/>
    <d v="2025-07-11T15:58:00"/>
    <s v="PRIYANKA"/>
    <m/>
    <d v="2025-07-25T00:00:00"/>
    <d v="1899-12-30T15:13:42"/>
  </r>
  <r>
    <n v="24799"/>
    <s v="Lanji"/>
    <s v="CUSTOMER SERVICE OFFICER"/>
    <x v="11"/>
    <x v="7"/>
    <n v="8714674825"/>
    <s v="CENTRAL ZONE"/>
    <n v="7093"/>
    <s v="TASK-221025"/>
    <s v="DEMAND COLLECTION"/>
    <x v="0"/>
    <s v="21.4081458,80.4375542"/>
    <d v="1899-12-30T10:30:00"/>
    <s v="No"/>
    <s v="No"/>
    <d v="1899-12-30T00:00:31"/>
    <d v="1899-12-30T00:00:20"/>
    <n v="100"/>
    <d v="2025-07-25T09:00:00"/>
    <s v="JUSTIN KURIAN"/>
    <s v="TASK-221025"/>
    <d v="2025-07-08T14:34:00"/>
    <s v="SHUBHAM"/>
    <m/>
    <d v="2025-07-25T00:00:00"/>
    <d v="1899-12-30T15:13:42"/>
  </r>
  <r>
    <n v="24799"/>
    <s v="Lanji"/>
    <s v="CUSTOMER SERVICE OFFICER"/>
    <x v="11"/>
    <x v="7"/>
    <n v="8714674825"/>
    <s v="CENTRAL ZONE"/>
    <n v="7093"/>
    <s v="TASK-221076"/>
    <s v="DEMAND COLLECTION"/>
    <x v="0"/>
    <s v="21.4081799,80.4375629"/>
    <d v="1899-12-30T10:29:00"/>
    <s v="No"/>
    <s v="No"/>
    <d v="1899-12-31T00:41:44"/>
    <d v="1899-12-30T00:00:16"/>
    <n v="100"/>
    <d v="2025-07-25T09:00:00"/>
    <s v="JUSTIN KURIAN"/>
    <s v="TASK-221076"/>
    <d v="2025-07-08T14:34:00"/>
    <s v="SHUBHAM"/>
    <m/>
    <d v="2025-07-25T00:00:00"/>
    <d v="1899-12-30T15:13:42"/>
  </r>
  <r>
    <n v="134243"/>
    <s v="Vidisha"/>
    <s v="CUSTOMER SERVICE OFFICER"/>
    <x v="22"/>
    <x v="2"/>
    <n v="9575930243"/>
    <s v="CENTRAL ZONE"/>
    <n v="7064"/>
    <s v="TASK-245527"/>
    <s v="DEMAND COLLECTION"/>
    <x v="0"/>
    <s v="23.4870833,77.744055"/>
    <d v="1899-12-30T10:31:00"/>
    <s v="No"/>
    <s v="No"/>
    <d v="1899-12-30T20:03:42"/>
    <d v="1899-12-30T00:04:00"/>
    <n v="100"/>
    <d v="2025-07-25T09:00:00"/>
    <s v="ALBIN GEORGE"/>
    <s v="TASK-245527"/>
    <d v="2025-07-16T14:28:00"/>
    <s v="BHEEM RAO AHIRWAR"/>
    <m/>
    <d v="2025-07-25T00:00:00"/>
    <d v="1899-12-30T15:13:42"/>
  </r>
  <r>
    <n v="29052"/>
    <s v="Ottaipidaram"/>
    <s v="CUSTOMER SERVICE OFFICER"/>
    <x v="14"/>
    <x v="8"/>
    <n v="9789537346"/>
    <s v="SOUTH ZONE"/>
    <n v="7179"/>
    <s v="TASK-256017"/>
    <s v="DEMAND COLLECTION"/>
    <x v="0"/>
    <s v="8.899575,78.02669"/>
    <d v="1899-12-30T10:27:00"/>
    <s v="No"/>
    <s v="No"/>
    <d v="1899-12-30T00:38:52"/>
    <d v="1899-12-30T00:00:14"/>
    <n v="0"/>
    <d v="2025-07-25T09:00:00"/>
    <s v="ALBIN GEORGE"/>
    <s v="TASK-256017"/>
    <d v="2025-07-17T16:34:00"/>
    <s v="KANAGARAJA C"/>
    <m/>
    <d v="2025-07-25T00:00:00"/>
    <d v="1899-12-30T15:13:42"/>
  </r>
  <r>
    <n v="132872"/>
    <s v="Niwas"/>
    <s v="CUSTOMER SERVICE OFFICER"/>
    <x v="11"/>
    <x v="7"/>
    <n v="9037977083"/>
    <s v="CENTRAL ZONE"/>
    <n v="7056"/>
    <s v="TASK-222173"/>
    <s v="DEMAND COLLECTION"/>
    <x v="0"/>
    <s v="23.1394111,80.5085672"/>
    <d v="1899-12-30T11:40:00"/>
    <s v="No"/>
    <s v="Yes"/>
    <d v="1899-12-30T17:41:58"/>
    <d v="1899-12-30T01:15:00"/>
    <n v="60"/>
    <d v="2025-07-25T09:00:00"/>
    <s v="ALBIN GEORGE"/>
    <s v="TASK-222173"/>
    <d v="2025-07-08T15:07:00"/>
    <s v="SANJEET KUMAR WASPE"/>
    <m/>
    <d v="2025-07-25T00:00:00"/>
    <d v="1899-12-30T15:13:42"/>
  </r>
  <r>
    <n v="26218"/>
    <s v="Lanji"/>
    <s v="CUSTOMER SERVICE OFFICER"/>
    <x v="11"/>
    <x v="7"/>
    <n v="8714659273"/>
    <s v="CENTRAL ZONE"/>
    <n v="7093"/>
    <s v="TASK-223219"/>
    <s v="DEMAND COLLECTION"/>
    <x v="0"/>
    <s v="21.4982933,80.4238417"/>
    <d v="1899-12-30T10:26:00"/>
    <s v="No"/>
    <s v="No"/>
    <d v="1899-12-30T00:36:34"/>
    <d v="1899-12-30T00:00:33"/>
    <n v="100"/>
    <d v="2025-07-25T09:00:00"/>
    <s v="ALBIN GEORGE"/>
    <s v="TASK-223219"/>
    <d v="2025-07-08T15:07:00"/>
    <s v="VISHAL MATRE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48742"/>
    <s v="DEMAND COLLECTION"/>
    <x v="0"/>
    <s v="21.0613628,78.6057046"/>
    <d v="1899-12-30T10:28:00"/>
    <s v="No"/>
    <s v="No"/>
    <d v="1899-12-31T17:38:41"/>
    <d v="1899-12-30T00:03:29"/>
    <n v="100"/>
    <d v="2025-07-25T09:00:00"/>
    <s v="ALBIN GEORGE"/>
    <s v="TASK-248742"/>
    <d v="2025-07-16T14:55:00"/>
    <s v="MANOJ RAMESH JADHAO"/>
    <m/>
    <d v="2025-07-25T00:00:00"/>
    <d v="1899-12-30T15:13:42"/>
  </r>
  <r>
    <n v="135282"/>
    <s v="Lanji"/>
    <s v="CUSTOMER SERVICE OFFICER"/>
    <x v="11"/>
    <x v="7"/>
    <n v="8827116684"/>
    <s v="CENTRAL ZONE"/>
    <n v="7093"/>
    <s v="TASK-220953"/>
    <s v="DEMAND COLLECTION"/>
    <x v="0"/>
    <s v="21.47032,80.4874933"/>
    <d v="1899-12-30T11:56:00"/>
    <s v="No"/>
    <s v="No"/>
    <d v="1899-12-30T01:31:55"/>
    <d v="1899-12-30T01:31:40"/>
    <n v="100"/>
    <d v="2025-07-25T09:00:00"/>
    <s v="JUSTIN KURIAN"/>
    <s v="TASK-220953"/>
    <d v="2025-07-08T14:34:00"/>
    <s v="ASHUTOSH BORKAR"/>
    <m/>
    <d v="2025-07-25T00:00:00"/>
    <d v="1899-12-30T15:13:42"/>
  </r>
  <r>
    <n v="135287"/>
    <s v="Tamia"/>
    <s v="CUSTOMER SERVICE OFFICER"/>
    <x v="16"/>
    <x v="7"/>
    <n v="7049051428"/>
    <s v="CENTRAL ZONE"/>
    <n v="7105"/>
    <s v="TASK-223609"/>
    <s v="DEMAND COLLECTION"/>
    <x v="1"/>
    <m/>
    <m/>
    <m/>
    <s v="No"/>
    <m/>
    <m/>
    <m/>
    <d v="2025-07-25T09:00:00"/>
    <s v="ALBIN GEORGE"/>
    <s v="TASK-223609"/>
    <d v="2025-07-08T15:07:00"/>
    <s v="PANKAJ DEHARIYA"/>
    <m/>
    <d v="2025-07-25T00:00:00"/>
    <d v="1899-12-30T15:13:42"/>
  </r>
  <r>
    <n v="132702"/>
    <s v="Kirnapur"/>
    <s v="CUSTOMER SERVICE OFFICER"/>
    <x v="11"/>
    <x v="7"/>
    <n v="6260271808"/>
    <s v="CENTRAL ZONE"/>
    <n v="7092"/>
    <s v="TASK-223093"/>
    <s v="DEMAND COLLECTION"/>
    <x v="0"/>
    <s v="21.7285533,80.3029117"/>
    <d v="1899-12-30T10:19:00"/>
    <s v="No"/>
    <s v="No"/>
    <d v="1899-12-30T21:42:21"/>
    <d v="1899-12-30T00:00:23"/>
    <n v="100"/>
    <d v="2025-07-25T09:00:00"/>
    <s v="ALBIN GEORGE"/>
    <s v="TASK-223093"/>
    <d v="2025-07-08T15:07:00"/>
    <s v="YOGESH KUMAR KATRE"/>
    <m/>
    <d v="2025-07-25T00:00:00"/>
    <d v="1899-12-30T15:13:42"/>
  </r>
  <r>
    <n v="132705"/>
    <s v="Narsinghpur"/>
    <s v="CUSTOMER SERVICE OFFICER"/>
    <x v="18"/>
    <x v="7"/>
    <n v="6264107529"/>
    <s v="CENTRAL ZONE"/>
    <n v="7096"/>
    <s v="TASK-223464"/>
    <s v="DEMAND COLLECTION"/>
    <x v="0"/>
    <s v="22.9068042,79.3425429"/>
    <d v="1899-12-30T10:16:00"/>
    <s v="No"/>
    <s v="No"/>
    <d v="1899-12-30T03:21:53"/>
    <d v="1899-12-30T00:00:32"/>
    <n v="100"/>
    <d v="2025-07-25T09:00:00"/>
    <s v="ALBIN GEORGE"/>
    <s v="TASK-223464"/>
    <d v="2025-07-08T15:07:00"/>
    <s v="ABHISHEK RAI"/>
    <m/>
    <d v="2025-07-25T00:00:00"/>
    <d v="1899-12-30T15:13:42"/>
  </r>
  <r>
    <n v="136315"/>
    <s v="Badnagar"/>
    <s v="ASSISTANT BRANCH MANAGER"/>
    <x v="24"/>
    <x v="2"/>
    <m/>
    <s v="CENTRAL ZONE"/>
    <n v="1766"/>
    <s v="TASK-245394"/>
    <s v="DEMAND COLLECTION"/>
    <x v="0"/>
    <s v="23.0273217,75.28487"/>
    <d v="1899-12-30T10:16:00"/>
    <s v="No"/>
    <s v="Yes"/>
    <d v="1899-12-30T22:45:08"/>
    <d v="1899-12-30T00:01:03"/>
    <n v="100"/>
    <d v="2025-07-25T09:00:00"/>
    <s v="ALBIN GEORGE"/>
    <s v="TASK-245394"/>
    <d v="2025-07-16T14:28:00"/>
    <s v="RAJENDRA MEWADA"/>
    <m/>
    <d v="2025-07-25T00:00:00"/>
    <d v="1899-12-30T15:13:42"/>
  </r>
  <r>
    <n v="136411"/>
    <s v="Pratapgarh"/>
    <s v="CUSTOMER SERVICE OFFICER"/>
    <x v="19"/>
    <x v="3"/>
    <n v="9680584871"/>
    <s v="CENTRAL ZONE"/>
    <n v="7293"/>
    <s v="TASK-226688"/>
    <s v="DEMAND COLLECTION"/>
    <x v="0"/>
    <s v="23.9915731,74.7708251"/>
    <d v="1899-12-30T10:20:00"/>
    <s v="No"/>
    <s v="No"/>
    <d v="1899-12-30T00:16:31"/>
    <d v="1899-12-30T00:06:01"/>
    <n v="100"/>
    <d v="2025-07-25T09:00:00"/>
    <s v="ALBIN GEORGE"/>
    <s v="TASK-226688"/>
    <d v="2025-07-08T17:31:00"/>
    <s v="PARAS RAM KEER"/>
    <m/>
    <d v="2025-07-25T00:00:00"/>
    <d v="1899-12-30T15:13:42"/>
  </r>
  <r>
    <n v="132872"/>
    <s v="Niwas"/>
    <s v="CUSTOMER SERVICE OFFICER"/>
    <x v="11"/>
    <x v="7"/>
    <n v="9037977083"/>
    <s v="CENTRAL ZONE"/>
    <n v="7056"/>
    <s v="TASK-222218"/>
    <s v="DEMAND COLLECTION"/>
    <x v="1"/>
    <m/>
    <m/>
    <m/>
    <s v="No"/>
    <m/>
    <m/>
    <m/>
    <d v="2025-07-25T09:00:00"/>
    <s v="ALBIN GEORGE"/>
    <s v="TASK-222218"/>
    <d v="2025-07-08T15:07:00"/>
    <s v="SANJEET KUMAR WASPE"/>
    <m/>
    <d v="2025-07-25T00:00:00"/>
    <d v="1899-12-30T15:13:42"/>
  </r>
  <r>
    <n v="132476"/>
    <s v="Gunderdehi"/>
    <s v="CUSTOMER SERVICE OFFICER"/>
    <x v="20"/>
    <x v="6"/>
    <n v="9249091699"/>
    <s v="CENTRAL ZONE"/>
    <n v="7115"/>
    <s v="TASK-237712"/>
    <s v="DEMAND COLLECTION"/>
    <x v="0"/>
    <s v="20.9583167,81.1658083"/>
    <d v="1899-12-30T10:13:00"/>
    <s v="No"/>
    <s v="No"/>
    <d v="1899-12-30T01:39:33"/>
    <d v="1899-12-30T00:01:11"/>
    <n v="100"/>
    <d v="2025-07-25T09:00:00"/>
    <s v="JUSTIN KURIAN"/>
    <s v="TASK-237712"/>
    <d v="2025-07-11T15:58:00"/>
    <s v="TULSI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8716"/>
    <s v="DEMAND COLLECTION"/>
    <x v="0"/>
    <s v="22.0601917,83.5726083"/>
    <d v="1899-12-30T10:09:00"/>
    <s v="No"/>
    <s v="No"/>
    <d v="1899-12-30T00:00:44"/>
    <d v="1899-12-30T00:00:19"/>
    <n v="100"/>
    <d v="2025-07-25T09:00:00"/>
    <s v="JUSTIN KURIAN"/>
    <s v="TASK-238716"/>
    <d v="2025-07-11T15:58:00"/>
    <s v="INDRA KUMAR NIRALA"/>
    <m/>
    <d v="2025-07-25T00:00:00"/>
    <d v="1899-12-30T15:13:42"/>
  </r>
  <r>
    <n v="12099"/>
    <s v="Malkapur"/>
    <s v="ASSISTANT BRANCH MANAGER"/>
    <x v="7"/>
    <x v="0"/>
    <n v="9325514386"/>
    <s v="WESTERN ZONE"/>
    <n v="1771"/>
    <s v="TASK-248080"/>
    <s v="DEMAND COLLECTION"/>
    <x v="0"/>
    <s v="20.6379327,76.1958979"/>
    <d v="1899-12-30T10:09:00"/>
    <s v="No"/>
    <s v="No"/>
    <d v="1899-12-30T15:40:47"/>
    <d v="1899-12-30T00:00:11"/>
    <n v="0"/>
    <d v="2025-07-25T09:00:00"/>
    <s v="ALBIN GEORGE"/>
    <s v="TASK-248080"/>
    <d v="2025-07-16T14:55:00"/>
    <s v="GOPI SAHEBRAO NIKUSHE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2049"/>
    <s v="DEMAND COLLECTION"/>
    <x v="0"/>
    <s v="22.0601917,83.5726083"/>
    <d v="1899-12-30T10:09:00"/>
    <s v="No"/>
    <s v="No"/>
    <d v="1899-12-30T00:35:14"/>
    <d v="1899-12-30T00:00:37"/>
    <n v="100"/>
    <d v="2025-07-25T09:00:00"/>
    <s v="ALBIN GEORGE"/>
    <s v="TASK-232049"/>
    <d v="2025-07-11T15:08:00"/>
    <s v="INDRA KUMAR NIRALA"/>
    <m/>
    <d v="2025-07-25T00:00:00"/>
    <d v="1899-12-30T15:13:42"/>
  </r>
  <r>
    <n v="135671"/>
    <s v="Kunkuri"/>
    <s v="CUSTOMER SERVICE OFFICER"/>
    <x v="10"/>
    <x v="6"/>
    <n v="6264380783"/>
    <s v="CENTRAL ZONE"/>
    <n v="7146"/>
    <s v="TASK-231999"/>
    <s v="DEMAND COLLECTION"/>
    <x v="0"/>
    <s v="22.6028619,83.8698076"/>
    <d v="1899-12-30T10:05:00"/>
    <s v="No"/>
    <s v="No"/>
    <d v="1899-12-30T00:00:23"/>
    <d v="1899-12-30T00:00:07"/>
    <n v="100"/>
    <d v="2025-07-25T09:00:00"/>
    <s v="ALBIN GEORGE"/>
    <s v="TASK-231999"/>
    <d v="2025-07-11T15:08:00"/>
    <s v="BHAGVAN DAS"/>
    <m/>
    <d v="2025-07-25T00:00:00"/>
    <d v="1899-12-30T15:13:42"/>
  </r>
  <r>
    <n v="22069"/>
    <s v="Chaurai"/>
    <s v="CUSTOMER SERVICE OFFICER"/>
    <x v="16"/>
    <x v="7"/>
    <n v="8714633850"/>
    <s v="CENTRAL ZONE"/>
    <n v="7416"/>
    <s v="TASK-221839"/>
    <s v="DEMAND COLLECTION"/>
    <x v="0"/>
    <s v="22.0540831,79.2481747"/>
    <d v="1899-12-30T10:34:00"/>
    <s v="No"/>
    <s v="No"/>
    <d v="1899-12-30T00:42:47"/>
    <d v="1899-12-30T00:29:39"/>
    <n v="0"/>
    <d v="2025-07-25T09:00:00"/>
    <s v="JUSTIN KURIAN"/>
    <s v="TASK-221839"/>
    <d v="2025-07-08T14:34:00"/>
    <s v="ASHISH DEHARIYA"/>
    <m/>
    <d v="2025-07-25T00:00:00"/>
    <d v="1899-12-30T15:13:42"/>
  </r>
  <r>
    <n v="135671"/>
    <s v="Kunkuri"/>
    <s v="CUSTOMER SERVICE OFFICER"/>
    <x v="10"/>
    <x v="6"/>
    <n v="6264380783"/>
    <s v="CENTRAL ZONE"/>
    <n v="7146"/>
    <s v="TASK-237890"/>
    <s v="DEMAND COLLECTION"/>
    <x v="0"/>
    <s v="22.6029273,83.8697494"/>
    <d v="1899-12-30T10:04:00"/>
    <s v="No"/>
    <s v="No"/>
    <d v="1899-12-30T00:22:08"/>
    <d v="1899-12-30T00:00:24"/>
    <n v="100"/>
    <d v="2025-07-25T09:00:00"/>
    <s v="JUSTIN KURIAN"/>
    <s v="TASK-237890"/>
    <d v="2025-07-11T15:58:00"/>
    <s v="BHAGVAN DAS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37332"/>
    <s v="DEMAND COLLECTION"/>
    <x v="0"/>
    <s v="22.383455,82.3300383"/>
    <d v="1899-12-30T10:04:00"/>
    <s v="No"/>
    <s v="No"/>
    <d v="1899-12-30T18:32:51"/>
    <d v="1899-12-30T00:00:58"/>
    <n v="100"/>
    <d v="2025-07-25T09:00:00"/>
    <s v="JUSTIN KURIAN"/>
    <s v="TASK-237332"/>
    <d v="2025-07-11T15:58:00"/>
    <s v="VIKAS SANDA"/>
    <m/>
    <d v="2025-07-25T00:00:00"/>
    <d v="1899-12-30T15:13:42"/>
  </r>
  <r>
    <n v="134851"/>
    <s v="Dharamjaigarh"/>
    <s v="CUSTOMER SERVICE OFFICER"/>
    <x v="10"/>
    <x v="6"/>
    <n v="6268331035"/>
    <s v="CENTRAL ZONE"/>
    <n v="7180"/>
    <s v="TASK-238447"/>
    <s v="DEMAND COLLECTION"/>
    <x v="1"/>
    <m/>
    <m/>
    <m/>
    <s v="No"/>
    <m/>
    <m/>
    <m/>
    <d v="2025-07-25T09:00:00"/>
    <s v="JUSTIN KURIAN"/>
    <s v="TASK-238447"/>
    <d v="2025-07-11T15:58:00"/>
    <s v="GHANSHYAM YADAV"/>
    <m/>
    <d v="2025-07-25T00:00:00"/>
    <d v="1899-12-30T15:13:42"/>
  </r>
  <r>
    <n v="136411"/>
    <s v="Pratapgarh"/>
    <s v="CUSTOMER SERVICE OFFICER"/>
    <x v="19"/>
    <x v="3"/>
    <n v="9680584871"/>
    <s v="CENTRAL ZONE"/>
    <n v="7293"/>
    <s v="TASK-226684"/>
    <s v="DEMAND COLLECTION"/>
    <x v="0"/>
    <s v="23.9915769,74.7708152"/>
    <d v="1899-12-30T10:03:00"/>
    <s v="No"/>
    <s v="No"/>
    <d v="1899-12-31T01:26:23"/>
    <d v="1899-12-30T00:00:23"/>
    <n v="30"/>
    <d v="2025-07-25T09:00:00"/>
    <s v="ALBIN GEORGE"/>
    <s v="TASK-226684"/>
    <d v="2025-07-08T17:31:00"/>
    <s v="PARAS RAM KEER"/>
    <m/>
    <d v="2025-07-25T00:00:00"/>
    <d v="1899-12-30T15:13:42"/>
  </r>
  <r>
    <n v="134372"/>
    <s v="Niwas"/>
    <s v="CUSTOMER SERVICE OFFICER"/>
    <x v="11"/>
    <x v="7"/>
    <n v="7974652289"/>
    <s v="CENTRAL ZONE"/>
    <n v="7056"/>
    <s v="TASK-219938"/>
    <s v="DEMAND COLLECTION"/>
    <x v="1"/>
    <m/>
    <m/>
    <m/>
    <s v="No"/>
    <m/>
    <m/>
    <m/>
    <d v="2025-07-25T09:00:00"/>
    <s v="JUSTIN KURIAN"/>
    <s v="TASK-219938"/>
    <d v="2025-07-08T14:34:00"/>
    <s v="SOURABH KUMAR"/>
    <m/>
    <d v="2025-07-25T00:00:00"/>
    <d v="1899-12-30T15:13:42"/>
  </r>
  <r>
    <n v="134273"/>
    <s v="Gariyaband"/>
    <s v="CUSTOMER SERVICE OFFICER"/>
    <x v="17"/>
    <x v="6"/>
    <n v="9685166280"/>
    <s v="CENTRAL ZONE"/>
    <n v="7113"/>
    <s v="TASK-237657"/>
    <s v="DEMAND COLLECTION"/>
    <x v="0"/>
    <s v="20.4728913,82.2024595"/>
    <d v="1899-12-30T10:07:00"/>
    <s v="No"/>
    <s v="No"/>
    <d v="1899-12-30T00:27:31"/>
    <d v="1899-12-30T00:05:30"/>
    <n v="100"/>
    <d v="2025-07-25T09:00:00"/>
    <s v="JUSTIN KURIAN"/>
    <s v="TASK-237657"/>
    <d v="2025-07-11T15:58:00"/>
    <s v="AARYAN PRABHAS"/>
    <m/>
    <d v="2025-07-25T00:00:00"/>
    <d v="1899-12-30T15:13:42"/>
  </r>
  <r>
    <n v="24808"/>
    <s v="Pendra"/>
    <s v="CUSTOMER SERVICE OFFICER"/>
    <x v="9"/>
    <x v="6"/>
    <n v="8590600912"/>
    <s v="CENTRAL ZONE"/>
    <n v="7003"/>
    <s v="TASK-231931"/>
    <s v="DEMAND COLLECTION"/>
    <x v="0"/>
    <s v="22.65709,81.9505051"/>
    <d v="1899-12-30T10:02:00"/>
    <s v="No"/>
    <s v="No"/>
    <d v="1899-12-30T00:38:19"/>
    <d v="1899-12-30T00:00:18"/>
    <n v="100"/>
    <d v="2025-07-25T09:00:00"/>
    <s v="ALBIN GEORGE"/>
    <s v="TASK-231931"/>
    <d v="2025-07-11T15:07:00"/>
    <s v="NITISH KHANDEY"/>
    <m/>
    <d v="2025-07-25T00:00:00"/>
    <d v="1899-12-30T15:13:42"/>
  </r>
  <r>
    <n v="29320"/>
    <s v="Sitamau"/>
    <s v="CUSTOMER SERVICE OFFICER"/>
    <x v="2"/>
    <x v="2"/>
    <n v="7581924569"/>
    <s v="CENTRAL ZONE"/>
    <n v="7365"/>
    <s v="TASK-246304"/>
    <s v="DEMAND COLLECTION"/>
    <x v="0"/>
    <s v="24.202935,75.3963016"/>
    <d v="1899-12-30T10:01:00"/>
    <s v="No"/>
    <s v="No"/>
    <d v="1899-12-30T20:39:53"/>
    <d v="1899-12-30T00:00:16"/>
    <n v="100"/>
    <d v="2025-07-25T09:00:00"/>
    <s v="ALBIN GEORGE"/>
    <s v="TASK-246304"/>
    <d v="2025-07-16T14:28:00"/>
    <s v="AADARSH KUMAR"/>
    <m/>
    <d v="2025-07-25T00:00:00"/>
    <d v="1899-12-30T15:13:42"/>
  </r>
  <r>
    <n v="135667"/>
    <s v="Pathalgaon"/>
    <s v="CUSTOMER SERVICE OFFICER"/>
    <x v="10"/>
    <x v="6"/>
    <n v="9691391852"/>
    <s v="CENTRAL ZONE"/>
    <n v="7002"/>
    <s v="TASK-237038"/>
    <s v="DEMAND COLLECTION"/>
    <x v="0"/>
    <s v="22.5921418,83.4680833"/>
    <d v="1899-12-30T10:01:00"/>
    <s v="No"/>
    <s v="No"/>
    <d v="1899-12-30T00:00:52"/>
    <d v="1899-12-30T00:00:12"/>
    <n v="100"/>
    <d v="2025-07-25T09:00:00"/>
    <s v="JUSTIN KURIAN"/>
    <s v="TASK-237038"/>
    <d v="2025-07-11T15:58:00"/>
    <s v="DIPIKA KUJUR"/>
    <m/>
    <d v="2025-07-25T00:00:00"/>
    <d v="1899-12-30T15:13:42"/>
  </r>
  <r>
    <n v="135667"/>
    <s v="Pathalgaon"/>
    <s v="CUSTOMER SERVICE OFFICER"/>
    <x v="10"/>
    <x v="6"/>
    <n v="9691391852"/>
    <s v="CENTRAL ZONE"/>
    <n v="7002"/>
    <s v="TASK-231924"/>
    <s v="DEMAND COLLECTION"/>
    <x v="0"/>
    <s v="22.5922137,83.4680848"/>
    <d v="1899-12-30T10:01:00"/>
    <s v="No"/>
    <s v="No"/>
    <d v="1899-12-30T01:40:56"/>
    <d v="1899-12-30T00:00:21"/>
    <n v="100"/>
    <d v="2025-07-25T09:00:00"/>
    <s v="ALBIN GEORGE"/>
    <s v="TASK-231924"/>
    <d v="2025-07-11T15:07:00"/>
    <s v="DIPIKA KUJUR"/>
    <m/>
    <d v="2025-07-25T00:00:00"/>
    <d v="1899-12-30T15:13:42"/>
  </r>
  <r>
    <n v="133495"/>
    <s v="Mehkar"/>
    <s v="CUSTOMER SERVICE OFFICER"/>
    <x v="7"/>
    <x v="0"/>
    <n v="9657834681"/>
    <s v="WESTERN ZONE"/>
    <n v="7167"/>
    <s v="TASK-248634"/>
    <s v="DEMAND COLLECTION"/>
    <x v="0"/>
    <s v="20.2648567,76.4409417"/>
    <d v="1899-12-30T10:00:00"/>
    <s v="No"/>
    <s v="Yes"/>
    <d v="1899-12-30T00:02:53"/>
    <d v="1899-12-30T00:00:54"/>
    <n v="100"/>
    <d v="2025-07-25T09:00:00"/>
    <s v="ALBIN GEORGE"/>
    <s v="TASK-248634"/>
    <d v="2025-07-16T14:55:00"/>
    <s v="AKASH BANDU LANDGE"/>
    <m/>
    <d v="2025-07-25T00:00:00"/>
    <d v="1899-12-30T15:13:42"/>
  </r>
  <r>
    <n v="135282"/>
    <s v="Lanji"/>
    <s v="CUSTOMER SERVICE OFFICER"/>
    <x v="11"/>
    <x v="7"/>
    <n v="8827116684"/>
    <s v="CENTRAL ZONE"/>
    <n v="7093"/>
    <s v="TASK-223214"/>
    <s v="DEMAND COLLECTION"/>
    <x v="0"/>
    <s v="21.4700217,80.484085"/>
    <d v="1899-12-30T10:24:00"/>
    <s v="No"/>
    <s v="No"/>
    <d v="1899-12-30T22:16:42"/>
    <d v="1899-12-30T00:29:05"/>
    <n v="100"/>
    <d v="2025-07-25T09:00:00"/>
    <s v="ALBIN GEORGE"/>
    <s v="TASK-223214"/>
    <d v="2025-07-08T15:07:00"/>
    <s v="ASHUTOSH BORKAR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TASK-231908"/>
    <s v="DEMAND COLLECTION"/>
    <x v="0"/>
    <s v="23.1153267,83.2111883"/>
    <d v="1899-12-30T09:52:00"/>
    <s v="No"/>
    <s v="Yes"/>
    <d v="1899-12-30T00:14:12"/>
    <d v="1899-12-30T00:00:32"/>
    <n v="100"/>
    <d v="2025-07-25T09:00:00"/>
    <s v="ALBIN GEORGE"/>
    <s v="TASK-231908"/>
    <d v="2025-07-11T15:07:00"/>
    <s v="CHAMPA YADAV"/>
    <m/>
    <d v="2025-07-25T00:00:00"/>
    <d v="1899-12-30T15:13:42"/>
  </r>
  <r>
    <n v="26218"/>
    <s v="Lanji"/>
    <s v="CUSTOMER SERVICE OFFICER"/>
    <x v="11"/>
    <x v="7"/>
    <n v="8714659273"/>
    <s v="CENTRAL ZONE"/>
    <n v="7093"/>
    <s v="TASK-223221"/>
    <s v="DEMAND COLLECTION"/>
    <x v="0"/>
    <s v="21.487485,80.4007583"/>
    <d v="1899-12-30T09:49:00"/>
    <s v="No"/>
    <s v="No"/>
    <d v="1899-12-30T20:46:35"/>
    <d v="1899-12-30T00:00:24"/>
    <n v="0"/>
    <d v="2025-07-25T09:00:00"/>
    <s v="ALBIN GEORGE"/>
    <s v="TASK-223221"/>
    <d v="2025-07-08T15:07:00"/>
    <s v="VISHAL MATRE"/>
    <m/>
    <d v="2025-07-25T00:00:00"/>
    <d v="1899-12-30T15:13:42"/>
  </r>
  <r>
    <n v="135672"/>
    <s v="Kunkuri"/>
    <s v="CUSTOMER SERVICE OFFICER"/>
    <x v="10"/>
    <x v="6"/>
    <n v="9302911220"/>
    <s v="CENTRAL ZONE"/>
    <n v="7146"/>
    <s v="TASK-237964"/>
    <s v="DEMAND COLLECTION"/>
    <x v="0"/>
    <s v="22.76302,84.0665017"/>
    <d v="1899-12-30T09:50:00"/>
    <s v="No"/>
    <s v="Yes"/>
    <d v="1899-12-30T21:43:00"/>
    <d v="1899-12-30T00:00:49"/>
    <n v="100"/>
    <d v="2025-07-25T09:00:00"/>
    <s v="JUSTIN KURIAN"/>
    <s v="TASK-237964"/>
    <d v="2025-07-11T15:58:00"/>
    <s v="BHARDWAJ YADAV"/>
    <m/>
    <d v="2025-07-25T00:00:00"/>
    <d v="1899-12-30T15:13:42"/>
  </r>
  <r>
    <n v="132991"/>
    <s v="Narsinghpur"/>
    <s v="CUSTOMER SERVICE OFFICER"/>
    <x v="18"/>
    <x v="7"/>
    <n v="8305115594"/>
    <s v="CENTRAL ZONE"/>
    <n v="7096"/>
    <s v="TASK-223516"/>
    <s v="DEMAND COLLECTION"/>
    <x v="0"/>
    <s v="22.926994,79.0574826"/>
    <d v="1899-12-30T09:47:00"/>
    <s v="No"/>
    <s v="No"/>
    <d v="1899-12-30T00:38:03"/>
    <d v="1899-12-30T00:00:13"/>
    <n v="100"/>
    <d v="2025-07-25T09:00:00"/>
    <s v="ALBIN GEORGE"/>
    <s v="TASK-223516"/>
    <d v="2025-07-08T15:07:00"/>
    <s v="SHAILENDRA KAHAR"/>
    <m/>
    <d v="2025-07-25T00:00:00"/>
    <d v="1899-12-30T15:13:42"/>
  </r>
  <r>
    <n v="29052"/>
    <s v="Ottaipidaram"/>
    <s v="CUSTOMER SERVICE OFFICER"/>
    <x v="14"/>
    <x v="8"/>
    <n v="9789537346"/>
    <s v="SOUTH ZONE"/>
    <n v="7179"/>
    <s v="TASK-256019"/>
    <s v="DEMAND COLLECTION"/>
    <x v="0"/>
    <s v="8.9910033,78.0944383"/>
    <d v="1899-12-30T09:48:00"/>
    <s v="No"/>
    <s v="No"/>
    <d v="1899-12-30T19:01:06"/>
    <d v="1899-12-30T00:01:23"/>
    <n v="0"/>
    <d v="2025-07-25T09:00:00"/>
    <s v="ALBIN GEORGE"/>
    <s v="TASK-256019"/>
    <d v="2025-07-17T16:34:00"/>
    <s v="KANAGARAJA C"/>
    <m/>
    <d v="2025-07-25T00:00:00"/>
    <d v="1899-12-30T15:13:42"/>
  </r>
  <r>
    <n v="135671"/>
    <s v="Kunkuri"/>
    <s v="CUSTOMER SERVICE OFFICER"/>
    <x v="10"/>
    <x v="6"/>
    <n v="6264380783"/>
    <s v="CENTRAL ZONE"/>
    <n v="7146"/>
    <s v="TASK-237927"/>
    <s v="DEMAND COLLECTION"/>
    <x v="0"/>
    <s v="22.6201624,83.870344"/>
    <d v="1899-12-30T09:42:00"/>
    <s v="No"/>
    <s v="No"/>
    <d v="1899-12-30T23:34:52"/>
    <d v="1899-12-30T00:00:25"/>
    <n v="100"/>
    <d v="2025-07-25T09:00:00"/>
    <s v="JUSTIN KURIAN"/>
    <s v="TASK-237927"/>
    <d v="2025-07-11T15:58:00"/>
    <s v="BHAGVAN DAS"/>
    <m/>
    <d v="2025-07-25T00:00:00"/>
    <d v="1899-12-30T15:13:42"/>
  </r>
  <r>
    <n v="27402"/>
    <s v="Shahpura"/>
    <s v="CUSTOMER SERVICE OFFICER"/>
    <x v="18"/>
    <x v="7"/>
    <n v="6264136812"/>
    <s v="CENTRAL ZONE"/>
    <n v="7116"/>
    <s v="TASK-223681"/>
    <s v="DEMAND COLLECTION"/>
    <x v="0"/>
    <s v="23.1171317,79.6187733"/>
    <d v="1899-12-30T09:42:00"/>
    <s v="No"/>
    <s v="No"/>
    <d v="1899-12-30T00:00:39"/>
    <d v="1899-12-30T00:00:25"/>
    <n v="60"/>
    <d v="2025-07-25T09:00:00"/>
    <s v="ALBIN GEORGE"/>
    <s v="TASK-223681"/>
    <d v="2025-07-08T15:07:00"/>
    <s v="KAILASH RAJAK"/>
    <m/>
    <d v="2025-07-25T00:00:00"/>
    <d v="1899-12-30T15:13:42"/>
  </r>
  <r>
    <n v="27402"/>
    <s v="Shahpura"/>
    <s v="CUSTOMER SERVICE OFFICER"/>
    <x v="18"/>
    <x v="7"/>
    <n v="6264136812"/>
    <s v="CENTRAL ZONE"/>
    <n v="7116"/>
    <s v="TASK-221465"/>
    <s v="DEMAND COLLECTION"/>
    <x v="0"/>
    <s v="23.1171317,79.6187733"/>
    <d v="1899-12-30T09:41:00"/>
    <s v="No"/>
    <s v="No"/>
    <d v="1899-12-30T00:00:25"/>
    <d v="1899-12-30T00:00:10"/>
    <n v="60"/>
    <d v="2025-07-25T09:00:00"/>
    <s v="JUSTIN KURIAN"/>
    <s v="TASK-221465"/>
    <d v="2025-07-08T14:34:00"/>
    <s v="KAILASH RAJAK"/>
    <m/>
    <d v="2025-07-25T00:00:00"/>
    <d v="1899-12-30T15:13:42"/>
  </r>
  <r>
    <n v="27402"/>
    <s v="Shahpura"/>
    <s v="CUSTOMER SERVICE OFFICER"/>
    <x v="18"/>
    <x v="7"/>
    <n v="6264136812"/>
    <s v="CENTRAL ZONE"/>
    <n v="7116"/>
    <s v="TASK-221514"/>
    <s v="DEMAND COLLECTION"/>
    <x v="0"/>
    <s v="23.1172933,79.618835"/>
    <d v="1899-12-30T09:41:00"/>
    <s v="No"/>
    <s v="No"/>
    <d v="1899-12-30T01:08:28"/>
    <d v="1899-12-30T00:00:30"/>
    <n v="60"/>
    <d v="2025-07-25T09:00:00"/>
    <s v="JUSTIN KURIAN"/>
    <s v="TASK-221514"/>
    <d v="2025-07-08T14:34:00"/>
    <s v="KAILASH RAJAK"/>
    <m/>
    <d v="2025-07-25T00:00:00"/>
    <d v="1899-12-30T15:13:42"/>
  </r>
  <r>
    <n v="134273"/>
    <s v="Gariyaband"/>
    <s v="CUSTOMER SERVICE OFFICER"/>
    <x v="17"/>
    <x v="6"/>
    <n v="9685166280"/>
    <s v="CENTRAL ZONE"/>
    <n v="7113"/>
    <s v="TASK-231977"/>
    <s v="DEMAND COLLECTION"/>
    <x v="0"/>
    <s v="20.4807577,82.1811973"/>
    <d v="1899-12-30T09:40:00"/>
    <s v="No"/>
    <s v="No"/>
    <d v="1899-12-31T15:32:47"/>
    <d v="1899-12-30T00:00:21"/>
    <n v="100"/>
    <d v="2025-07-25T09:00:00"/>
    <s v="ALBIN GEORGE"/>
    <s v="TASK-231977"/>
    <d v="2025-07-11T15:08:00"/>
    <s v="AARYAN PRABHAS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TASK-231902"/>
    <s v="DEMAND COLLECTION"/>
    <x v="0"/>
    <s v="23.112715,83.215015"/>
    <d v="1899-12-30T09:38:00"/>
    <s v="No"/>
    <s v="Yes"/>
    <d v="1899-12-30T00:51:45"/>
    <d v="1899-12-30T00:00:35"/>
    <n v="100"/>
    <d v="2025-07-25T09:00:00"/>
    <s v="ALBIN GEORGE"/>
    <s v="TASK-231902"/>
    <d v="2025-07-11T15:07:00"/>
    <s v="CHAMPA YADAV"/>
    <m/>
    <d v="2025-07-25T00:00:00"/>
    <d v="1899-12-30T15:13:42"/>
  </r>
  <r>
    <n v="134832"/>
    <s v="Ahmednagar"/>
    <s v="CUSTOMER SERVICE OFFICER"/>
    <x v="3"/>
    <x v="1"/>
    <n v="9359963149"/>
    <s v="WESTERN ZONE"/>
    <n v="7189"/>
    <s v="TASK-246675"/>
    <s v="DEMAND COLLECTION"/>
    <x v="0"/>
    <s v="19.1043334,74.6311149"/>
    <d v="1899-12-30T09:37:00"/>
    <s v="No"/>
    <s v="No"/>
    <d v="1899-12-30T22:52:03"/>
    <d v="1899-12-30T00:00:11"/>
    <n v="100"/>
    <d v="2025-07-25T09:00:00"/>
    <s v="ALBIN GEORGE"/>
    <s v="TASK-246675"/>
    <d v="2025-07-16T14:36:00"/>
    <s v="MAHESH RAMESH WANARASE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6281"/>
    <s v="DEMAND COLLECTION"/>
    <x v="0"/>
    <s v="22.0666004,83.5565839"/>
    <d v="1899-12-30T09:33:00"/>
    <s v="No"/>
    <s v="No"/>
    <d v="1899-12-30T00:43:07"/>
    <d v="1899-12-30T00:00:41"/>
    <n v="100"/>
    <d v="2025-07-25T09:00:00"/>
    <s v="JUSTIN KURIAN"/>
    <s v="TASK-236281"/>
    <d v="2025-07-11T15:49:00"/>
    <s v="INDRA KUMAR NIRALA"/>
    <m/>
    <d v="2025-07-25T00:00:00"/>
    <d v="1899-12-30T15:13:42"/>
  </r>
  <r>
    <n v="135964"/>
    <s v="Ambikapur"/>
    <s v="CUSTOMER SERVICE OFFICER"/>
    <x v="10"/>
    <x v="6"/>
    <n v="7828999973"/>
    <s v="CENTRAL ZONE"/>
    <n v="7000"/>
    <s v="TASK-231904"/>
    <s v="DEMAND COLLECTION"/>
    <x v="0"/>
    <s v="23.0410157,83.1009432"/>
    <d v="1899-12-30T09:30:00"/>
    <s v="No"/>
    <s v="Yes"/>
    <d v="1899-12-30T13:50:23"/>
    <d v="1899-12-30T00:01:14"/>
    <n v="100"/>
    <d v="2025-07-25T09:00:00"/>
    <s v="ALBIN GEORGE"/>
    <s v="TASK-231904"/>
    <d v="2025-07-11T15:07:00"/>
    <s v="PRIYANKA"/>
    <m/>
    <d v="2025-07-25T00:00:00"/>
    <d v="1899-12-30T15:13:42"/>
  </r>
  <r>
    <n v="134710"/>
    <s v="Latur"/>
    <s v="CUSTOMER SERVICE OFFICER"/>
    <x v="1"/>
    <x v="1"/>
    <n v="9309423378"/>
    <s v="WESTERN ZONE"/>
    <n v="7229"/>
    <s v="TASK-247126"/>
    <s v="DEMAND COLLECTION"/>
    <x v="0"/>
    <s v="18.4679156,76.6081371"/>
    <d v="1899-12-30T09:28:00"/>
    <s v="No"/>
    <s v="No"/>
    <d v="1899-12-30T00:00:27"/>
    <d v="1899-12-30T00:00:17"/>
    <n v="0"/>
    <d v="2025-07-25T09:00:00"/>
    <s v="ALBIN GEORGE"/>
    <s v="TASK-247126"/>
    <d v="2025-07-16T14:36:00"/>
    <s v="PANKAJ PRAKASH GAIKWAD"/>
    <m/>
    <d v="2025-07-25T00:00:00"/>
    <d v="1899-12-30T15:13:42"/>
  </r>
  <r>
    <n v="134717"/>
    <s v="Ayodhya Nagar"/>
    <s v="CUSTOMER SERVICE OFFICER"/>
    <x v="22"/>
    <x v="2"/>
    <n v="9691443393"/>
    <s v="CENTRAL ZONE"/>
    <n v="7217"/>
    <s v="TASK-245999"/>
    <s v="DEMAND COLLECTION"/>
    <x v="0"/>
    <s v="23.276755,77.4173742"/>
    <d v="1899-12-30T09:26:00"/>
    <s v="No"/>
    <s v="No"/>
    <d v="1899-12-30T00:00:22"/>
    <d v="1899-12-30T00:00:06"/>
    <n v="100"/>
    <d v="2025-07-25T09:00:00"/>
    <s v="ALBIN GEORGE"/>
    <s v="TASK-245999"/>
    <d v="2025-07-16T14:28:00"/>
    <s v="BHOOPENDRA DHAKAD"/>
    <m/>
    <d v="2025-07-25T00:00:00"/>
    <d v="1899-12-30T15:13:42"/>
  </r>
  <r>
    <n v="134717"/>
    <s v="Ayodhya Nagar"/>
    <s v="CUSTOMER SERVICE OFFICER"/>
    <x v="22"/>
    <x v="2"/>
    <n v="9691443393"/>
    <s v="CENTRAL ZONE"/>
    <n v="7217"/>
    <s v="TASK-246000"/>
    <s v="DEMAND COLLECTION"/>
    <x v="0"/>
    <s v="23.2766383,77.4173567"/>
    <d v="1899-12-30T09:26:00"/>
    <s v="No"/>
    <s v="No"/>
    <d v="1899-12-30T00:00:27"/>
    <d v="1899-12-30T00:00:14"/>
    <n v="100"/>
    <d v="2025-07-25T09:00:00"/>
    <s v="ALBIN GEORGE"/>
    <s v="TASK-246000"/>
    <d v="2025-07-16T14:28:00"/>
    <s v="BHOOPENDRA DHAKAD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6915"/>
    <s v="DEMAND COLLECTION"/>
    <x v="0"/>
    <s v="23.2505417,82.4411317"/>
    <d v="1899-12-30T10:42:00"/>
    <s v="No"/>
    <s v="No"/>
    <d v="1899-12-30T00:00:58"/>
    <d v="1899-12-30T01:16:54"/>
    <n v="100"/>
    <d v="2025-07-25T09:00:00"/>
    <s v="JUSTIN KURIAN"/>
    <s v="TASK-236915"/>
    <d v="2025-07-11T15:58:00"/>
    <s v="PUSHPPATI NA NA"/>
    <m/>
    <d v="2025-07-25T00:00:00"/>
    <d v="1899-12-30T15:13:42"/>
  </r>
  <r>
    <n v="136224"/>
    <s v="Jabalpur"/>
    <s v="CUSTOMER SERVICE OFFICER"/>
    <x v="18"/>
    <x v="7"/>
    <n v="7773874293"/>
    <s v="CENTRAL ZONE"/>
    <n v="7122"/>
    <s v="TASK-223942"/>
    <s v="DEMAND COLLECTION"/>
    <x v="0"/>
    <s v="23.1597359,79.8663852"/>
    <d v="1899-12-30T09:25:00"/>
    <s v="No"/>
    <s v="No"/>
    <d v="1899-12-30T15:37:28"/>
    <d v="1899-12-30T00:00:33"/>
    <n v="0"/>
    <d v="2025-07-25T09:00:00"/>
    <s v="ALBIN GEORGE"/>
    <s v="TASK-223942"/>
    <d v="2025-07-08T15:07:00"/>
    <s v="RAKESH PATEL"/>
    <m/>
    <d v="2025-07-25T00:00:00"/>
    <d v="1899-12-30T15:13:42"/>
  </r>
  <r>
    <n v="24808"/>
    <s v="Pendra"/>
    <s v="CUSTOMER SERVICE OFFICER"/>
    <x v="9"/>
    <x v="6"/>
    <n v="8590600912"/>
    <s v="CENTRAL ZONE"/>
    <n v="7003"/>
    <s v="TASK-231927"/>
    <s v="DEMAND COLLECTION"/>
    <x v="0"/>
    <s v="22.6632413,81.9328233"/>
    <d v="1899-12-30T09:24:00"/>
    <s v="No"/>
    <s v="No"/>
    <d v="1899-12-30T00:50:17"/>
    <d v="1899-12-30T00:00:18"/>
    <n v="100"/>
    <d v="2025-07-25T09:00:00"/>
    <s v="ALBIN GEORGE"/>
    <s v="TASK-231927"/>
    <d v="2025-07-11T15:07:00"/>
    <s v="NITISH KHANDEY"/>
    <m/>
    <d v="2025-07-25T00:00:00"/>
    <d v="1899-12-30T15:13:42"/>
  </r>
  <r>
    <n v="21561"/>
    <s v="Pendra"/>
    <s v="CUSTOMER SERVICE OFFICER"/>
    <x v="9"/>
    <x v="6"/>
    <n v="9778687592"/>
    <s v="CENTRAL ZONE"/>
    <n v="7003"/>
    <s v="TASK-231926"/>
    <s v="DEMAND COLLECTION"/>
    <x v="0"/>
    <s v="22.7665934,81.8921193"/>
    <d v="1899-12-30T09:20:00"/>
    <s v="No"/>
    <s v="No"/>
    <d v="1899-12-30T17:36:04"/>
    <d v="1899-12-30T00:00:26"/>
    <n v="100"/>
    <d v="2025-07-25T09:00:00"/>
    <s v="ALBIN GEORGE"/>
    <s v="TASK-231926"/>
    <d v="2025-07-11T15:07:00"/>
    <s v="MAHESHWAR DAS"/>
    <m/>
    <d v="2025-07-25T00:00:00"/>
    <d v="1899-12-30T15:13:42"/>
  </r>
  <r>
    <n v="134885"/>
    <s v="Pathalgaon"/>
    <s v="CUSTOMER SERVICE OFFICER"/>
    <x v="10"/>
    <x v="6"/>
    <n v="6263176688"/>
    <s v="CENTRAL ZONE"/>
    <n v="7002"/>
    <s v="TASK-231920"/>
    <s v="DEMAND COLLECTION"/>
    <x v="0"/>
    <s v="22.690645,83.481545"/>
    <d v="1899-12-30T09:19:00"/>
    <s v="No"/>
    <s v="No"/>
    <d v="1899-12-30T00:00:22"/>
    <d v="1899-12-30T00:00:09"/>
    <n v="100"/>
    <d v="2025-07-25T09:00:00"/>
    <s v="ALBIN GEORGE"/>
    <s v="TASK-231920"/>
    <d v="2025-07-11T15:07:00"/>
    <s v="NARSINGH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36899"/>
    <s v="DEMAND COLLECTION"/>
    <x v="0"/>
    <s v="23.3098633,82.6059433"/>
    <d v="1899-12-30T09:19:00"/>
    <s v="No"/>
    <s v="No"/>
    <d v="1899-12-30T14:31:32"/>
    <d v="1899-12-30T00:00:43"/>
    <n v="100"/>
    <d v="2025-07-25T09:00:00"/>
    <s v="JUSTIN KURIAN"/>
    <s v="TASK-236899"/>
    <d v="2025-07-11T15:58:00"/>
    <s v="AMRITA SINGH"/>
    <m/>
    <d v="2025-07-25T00:00:00"/>
    <d v="1899-12-30T15:13:42"/>
  </r>
  <r>
    <n v="134885"/>
    <s v="Pathalgaon"/>
    <s v="CUSTOMER SERVICE OFFICER"/>
    <x v="10"/>
    <x v="6"/>
    <n v="6263176688"/>
    <s v="CENTRAL ZONE"/>
    <n v="7002"/>
    <s v="TASK-237051"/>
    <s v="DEMAND COLLECTION"/>
    <x v="0"/>
    <s v="22.6907616,83.4814831"/>
    <d v="1899-12-30T09:19:00"/>
    <s v="No"/>
    <s v="No"/>
    <d v="1899-12-30T22:40:12"/>
    <d v="1899-12-30T00:00:25"/>
    <n v="100"/>
    <d v="2025-07-25T09:00:00"/>
    <s v="JUSTIN KURIAN"/>
    <s v="TASK-237051"/>
    <d v="2025-07-11T15:58:00"/>
    <s v="NARSINGH"/>
    <m/>
    <d v="2025-07-25T00:00:00"/>
    <d v="1899-12-30T15:13:42"/>
  </r>
  <r>
    <n v="131019"/>
    <s v="Simga"/>
    <s v="CUSTOMER SERVICE OFFICER"/>
    <x v="17"/>
    <x v="6"/>
    <n v="9778606982"/>
    <s v="CENTRAL ZONE"/>
    <n v="7112"/>
    <s v="TASK-231970"/>
    <s v="DEMAND COLLECTION"/>
    <x v="0"/>
    <s v="21.6159317,81.80889"/>
    <d v="1899-12-30T09:21:00"/>
    <s v="No"/>
    <s v="No"/>
    <d v="1899-12-31T14:36:05"/>
    <d v="1899-12-30T00:02:21"/>
    <n v="100"/>
    <d v="2025-07-25T09:00:00"/>
    <s v="ALBIN GEORGE"/>
    <s v="TASK-231970"/>
    <d v="2025-07-11T15:07:00"/>
    <s v="KIRAN SAHU"/>
    <m/>
    <d v="2025-07-25T00:00:00"/>
    <d v="1899-12-30T15:13:42"/>
  </r>
  <r>
    <n v="22119"/>
    <s v="Keshkal"/>
    <s v="CUSTOMER SERVICE OFFICER"/>
    <x v="20"/>
    <x v="6"/>
    <n v="8590604741"/>
    <s v="CENTRAL ZONE"/>
    <n v="7214"/>
    <s v="TASK-238678"/>
    <s v="DEMAND COLLECTION"/>
    <x v="0"/>
    <s v="20.03039,81.7907283"/>
    <d v="1899-12-30T09:18:00"/>
    <s v="No"/>
    <s v="No"/>
    <d v="1899-12-30T15:40:23"/>
    <d v="1899-12-30T00:00:39"/>
    <n v="100"/>
    <d v="2025-07-25T09:00:00"/>
    <s v="JUSTIN KURIAN"/>
    <s v="TASK-238678"/>
    <d v="2025-07-11T15:58:00"/>
    <s v="PIJUSH PODDAR"/>
    <m/>
    <d v="2025-07-25T00:00:00"/>
    <d v="1899-12-30T15:13:42"/>
  </r>
  <r>
    <n v="28899"/>
    <s v="Harsud"/>
    <s v="CUSTOMER SERVICE OFFICER"/>
    <x v="12"/>
    <x v="2"/>
    <n v="8871153255"/>
    <s v="CENTRAL ZONE"/>
    <n v="1754"/>
    <s v="TASK-245179"/>
    <s v="DEMAND COLLECTION"/>
    <x v="1"/>
    <m/>
    <m/>
    <m/>
    <s v="No"/>
    <m/>
    <m/>
    <m/>
    <d v="2025-07-25T09:00:00"/>
    <s v="ALBIN GEORGE"/>
    <s v="TASK-245179"/>
    <d v="2025-07-16T14:28:00"/>
    <s v="NITESH KUMAR GAHLOD"/>
    <m/>
    <d v="2025-07-25T00:00:00"/>
    <d v="1899-12-30T15:13:42"/>
  </r>
  <r>
    <n v="135287"/>
    <s v="Tamia"/>
    <s v="CUSTOMER SERVICE OFFICER"/>
    <x v="16"/>
    <x v="7"/>
    <n v="7049051428"/>
    <s v="CENTRAL ZONE"/>
    <n v="7105"/>
    <s v="TASK-223638"/>
    <s v="DEMAND COLLECTION"/>
    <x v="0"/>
    <s v="22.3628617,78.6220617"/>
    <d v="1899-12-30T09:17:00"/>
    <s v="No"/>
    <s v="No"/>
    <d v="1899-12-30T02:07:04"/>
    <d v="1899-12-30T00:00:27"/>
    <n v="100"/>
    <d v="2025-07-25T09:00:00"/>
    <s v="ALBIN GEORGE"/>
    <s v="TASK-223638"/>
    <d v="2025-07-08T15:07:00"/>
    <s v="PANKAJ DEHARIYA"/>
    <m/>
    <d v="2025-07-25T00:00:00"/>
    <d v="1899-12-30T15:13:42"/>
  </r>
  <r>
    <n v="135553"/>
    <s v="Lanji"/>
    <s v="CUSTOMER SERVICE OFFICER"/>
    <x v="11"/>
    <x v="7"/>
    <n v="9301847347"/>
    <s v="CENTRAL ZONE"/>
    <n v="7093"/>
    <s v="TASK-221063"/>
    <s v="DEMAND COLLECTION"/>
    <x v="0"/>
    <s v="21.4433733,80.4544733"/>
    <d v="1899-12-30T09:16:00"/>
    <s v="No"/>
    <s v="No"/>
    <d v="1899-12-30T00:18:46"/>
    <d v="1899-12-30T00:00:36"/>
    <n v="100"/>
    <d v="2025-07-25T09:00:00"/>
    <s v="JUSTIN KURIAN"/>
    <s v="TASK-221063"/>
    <d v="2025-07-08T14:34:00"/>
    <s v="DEVESH BISEN"/>
    <m/>
    <d v="2025-07-25T00:00:00"/>
    <d v="1899-12-30T15:13:42"/>
  </r>
  <r>
    <n v="22967"/>
    <s v="Pali"/>
    <s v="CUSTOMER SERVICE OFFICER"/>
    <x v="9"/>
    <x v="6"/>
    <n v="9778418997"/>
    <s v="CENTRAL ZONE"/>
    <n v="7060"/>
    <s v="TASK-231949"/>
    <s v="DEMAND COLLECTION"/>
    <x v="0"/>
    <s v="22.3894907,82.371126"/>
    <d v="1899-12-30T09:13:00"/>
    <s v="No"/>
    <s v="No"/>
    <d v="1899-12-30T00:31:53"/>
    <d v="1899-12-30T00:00:16"/>
    <n v="100"/>
    <d v="2025-07-25T09:00:00"/>
    <s v="ALBIN GEORGE"/>
    <s v="TASK-231949"/>
    <d v="2025-07-11T15:07:00"/>
    <s v="PREMLATA SAHU"/>
    <m/>
    <d v="2025-07-25T00:00:00"/>
    <d v="1899-12-30T15:13:42"/>
  </r>
  <r>
    <n v="23101"/>
    <s v="Mahagaon"/>
    <s v="CUSTOMER SERVICE OFFICER"/>
    <x v="25"/>
    <x v="0"/>
    <n v="9778900250"/>
    <s v="WESTERN ZONE"/>
    <n v="7165"/>
    <s v="TASK-248600"/>
    <s v="DEMAND COLLECTION"/>
    <x v="0"/>
    <s v="19.7886079,77.7675913"/>
    <d v="1899-12-30T12:39:00"/>
    <s v="No"/>
    <s v="No"/>
    <d v="1899-12-31T02:47:22"/>
    <d v="1899-12-30T03:27:08"/>
    <n v="0"/>
    <d v="2025-07-25T09:00:00"/>
    <s v="ALBIN GEORGE"/>
    <s v="TASK-248600"/>
    <d v="2025-07-16T14:55:00"/>
    <s v="SHUBHAM SADASHIV JILLARWAR"/>
    <m/>
    <d v="2025-07-25T00:00:00"/>
    <d v="1899-12-30T15:13:42"/>
  </r>
  <r>
    <n v="135231"/>
    <s v="Chittorgarh"/>
    <s v="CUSTOMER SERVICE OFFICER"/>
    <x v="8"/>
    <x v="3"/>
    <n v="9009710103"/>
    <s v="CENTRAL ZONE"/>
    <n v="7268"/>
    <s v="TASK-224771"/>
    <s v="DEMAND COLLECTION"/>
    <x v="0"/>
    <s v="24.9257667,74.6178717"/>
    <d v="1899-12-30T09:11:00"/>
    <s v="No"/>
    <s v="No"/>
    <d v="1899-12-30T00:00:37"/>
    <d v="1899-12-30T00:00:21"/>
    <n v="60"/>
    <d v="2025-07-25T09:00:00"/>
    <s v="ALBIN GEORGE"/>
    <s v="TASK-224771"/>
    <d v="2025-07-08T17:31:00"/>
    <s v="SADDALAL KACHHAWA"/>
    <m/>
    <d v="2025-07-25T00:00:00"/>
    <d v="1899-12-30T15:13:42"/>
  </r>
  <r>
    <n v="15780"/>
    <s v="Rathenpur"/>
    <s v="CUSTOMER SERVICE OFFICER"/>
    <x v="9"/>
    <x v="6"/>
    <n v="9288028583"/>
    <s v="CENTRAL ZONE"/>
    <n v="7059"/>
    <s v="TASK-231939"/>
    <s v="DEMAND COLLECTION"/>
    <x v="0"/>
    <s v="22.2941461,82.0162592"/>
    <d v="1899-12-30T10:48:00"/>
    <s v="No"/>
    <s v="No"/>
    <d v="1899-12-31T00:06:52"/>
    <d v="1899-12-30T01:37:21"/>
    <n v="100"/>
    <d v="2025-07-25T09:00:00"/>
    <s v="ALBIN GEORGE"/>
    <s v="TASK-231939"/>
    <d v="2025-07-11T15:07:00"/>
    <s v="SUBHASH KUMAR"/>
    <m/>
    <d v="2025-07-25T00:00:00"/>
    <d v="1899-12-30T15:13:42"/>
  </r>
  <r>
    <n v="130719"/>
    <s v="Baihar"/>
    <s v="CUSTOMER SERVICE OFFICER"/>
    <x v="11"/>
    <x v="7"/>
    <n v="9630205169"/>
    <s v="CENTRAL ZONE"/>
    <n v="1748"/>
    <s v="TASK-222025"/>
    <s v="DEMAND COLLECTION"/>
    <x v="0"/>
    <s v="22.155165,80.4980463"/>
    <d v="1899-12-30T09:11:00"/>
    <s v="No"/>
    <s v="No"/>
    <d v="1899-12-30T23:59:48"/>
    <d v="1899-12-30T00:00:29"/>
    <n v="100"/>
    <d v="2025-07-25T09:00:00"/>
    <s v="ALBIN GEORGE"/>
    <s v="TASK-222025"/>
    <d v="2025-07-08T15:07:00"/>
    <s v="VILASH TEMBHARE"/>
    <m/>
    <d v="2025-07-25T00:00:00"/>
    <d v="1899-12-30T15:13:42"/>
  </r>
  <r>
    <n v="134694"/>
    <s v="Manendragarh"/>
    <s v="CUSTOMER SERVICE OFFICER"/>
    <x v="9"/>
    <x v="6"/>
    <n v="9110361043"/>
    <s v="CENTRAL ZONE"/>
    <n v="7181"/>
    <s v="TASK-232027"/>
    <s v="DEMAND COLLECTION"/>
    <x v="0"/>
    <s v="23.224505,82.2183817"/>
    <d v="1899-12-30T09:10:00"/>
    <s v="No"/>
    <s v="No"/>
    <d v="1899-12-30T00:22:38"/>
    <d v="1899-12-30T00:00:25"/>
    <n v="100"/>
    <d v="2025-07-25T09:00:00"/>
    <s v="ALBIN GEORGE"/>
    <s v="TASK-232027"/>
    <d v="2025-07-11T15:08:00"/>
    <s v="LEELA KEWAT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37158"/>
    <s v="DEMAND COLLECTION"/>
    <x v="0"/>
    <s v="22.7600983,81.9230433"/>
    <d v="1899-12-30T09:10:00"/>
    <s v="No"/>
    <s v="Yes"/>
    <d v="1899-12-30T15:10:19"/>
    <d v="1899-12-30T00:01:47"/>
    <n v="100"/>
    <d v="2025-07-25T09:00:00"/>
    <s v="JUSTIN KURIAN"/>
    <s v="TASK-237158"/>
    <d v="2025-07-11T15:58:00"/>
    <s v="BANWASI"/>
    <m/>
    <d v="2025-07-25T00:00:00"/>
    <d v="1899-12-30T15:13:42"/>
  </r>
  <r>
    <n v="134906"/>
    <s v="Kirnapur"/>
    <s v="CUSTOMER SERVICE OFFICER"/>
    <x v="11"/>
    <x v="7"/>
    <n v="8319142833"/>
    <s v="CENTRAL ZONE"/>
    <n v="7092"/>
    <s v="TASK-220821"/>
    <s v="DEMAND COLLECTION"/>
    <x v="0"/>
    <s v="21.6425517,80.28725"/>
    <d v="1899-12-30T09:08:00"/>
    <s v="No"/>
    <s v="No"/>
    <d v="1899-12-30T00:57:05"/>
    <d v="1899-12-30T00:00:34"/>
    <n v="100"/>
    <d v="2025-07-25T09:00:00"/>
    <s v="JUSTIN KURIAN"/>
    <s v="TASK-220821"/>
    <d v="2025-07-08T14:34:00"/>
    <s v="RAJESH RAHANGDALE"/>
    <m/>
    <d v="2025-07-25T00:00:00"/>
    <d v="1899-12-30T15:13:42"/>
  </r>
  <r>
    <n v="134165"/>
    <s v="Odgi"/>
    <s v="CUSTOMER SERVICE OFFICER"/>
    <x v="9"/>
    <x v="6"/>
    <n v="8305887922"/>
    <s v="CENTRAL ZONE"/>
    <n v="1734"/>
    <s v="TASK-236604"/>
    <s v="DEMAND COLLECTION"/>
    <x v="0"/>
    <s v="23.406446,82.750939"/>
    <d v="1899-12-30T09:09:00"/>
    <s v="No"/>
    <s v="Yes"/>
    <d v="1899-12-30T22:04:18"/>
    <d v="1899-12-30T00:01:06"/>
    <n v="100"/>
    <d v="2025-07-25T09:00:00"/>
    <s v="JUSTIN KURIAN"/>
    <s v="TASK-236604"/>
    <d v="2025-07-11T15:58:00"/>
    <s v="DINESH KUMAR"/>
    <m/>
    <d v="2025-07-25T00:00:00"/>
    <d v="1899-12-30T15:13:42"/>
  </r>
  <r>
    <n v="14957"/>
    <s v="Tamia"/>
    <s v="CUSTOMER SERVICE OFFICER"/>
    <x v="16"/>
    <x v="7"/>
    <n v="9039433808"/>
    <s v="CENTRAL ZONE"/>
    <n v="7105"/>
    <s v="TASK-223607"/>
    <s v="DEMAND COLLECTION"/>
    <x v="0"/>
    <s v="22.4059283,78.60106"/>
    <d v="1899-12-30T09:38:00"/>
    <s v="No"/>
    <s v="No"/>
    <d v="1899-12-30T22:35:45"/>
    <d v="1899-12-30T00:30:55"/>
    <n v="100"/>
    <d v="2025-07-25T09:00:00"/>
    <s v="ALBIN GEORGE"/>
    <s v="TASK-223607"/>
    <d v="2025-07-08T15:07:00"/>
    <s v="SALMAN"/>
    <m/>
    <d v="2025-07-25T00:00:00"/>
    <d v="1899-12-30T15:13:42"/>
  </r>
  <r>
    <n v="28278"/>
    <s v="Sehore"/>
    <s v="CUSTOMER SERVICE OFFICER"/>
    <x v="12"/>
    <x v="2"/>
    <n v="6261173933"/>
    <s v="CENTRAL ZONE"/>
    <n v="1762"/>
    <s v="TASK-245338"/>
    <s v="DEMAND COLLECTION"/>
    <x v="0"/>
    <s v="23.2560667,77.1898383"/>
    <d v="1899-12-30T09:07:00"/>
    <s v="No"/>
    <s v="No"/>
    <d v="1899-12-30T21:41:18"/>
    <d v="1899-12-30T00:00:10"/>
    <n v="100"/>
    <d v="2025-07-25T09:00:00"/>
    <s v="ALBIN GEORGE"/>
    <s v="TASK-245338"/>
    <d v="2025-07-16T14:28:00"/>
    <s v="SONU RAGHUWANSHI"/>
    <m/>
    <d v="2025-07-25T00:00:00"/>
    <d v="1899-12-30T15:13:42"/>
  </r>
  <r>
    <n v="132991"/>
    <s v="Narsinghpur"/>
    <s v="CUSTOMER SERVICE OFFICER"/>
    <x v="18"/>
    <x v="7"/>
    <n v="8305115594"/>
    <s v="CENTRAL ZONE"/>
    <n v="7096"/>
    <s v="TASK-221307"/>
    <s v="DEMAND COLLECTION"/>
    <x v="0"/>
    <s v="22.9270211,79.0575428"/>
    <d v="1899-12-30T09:09:00"/>
    <s v="No"/>
    <s v="No"/>
    <d v="1899-12-30T00:49:49"/>
    <d v="1899-12-30T00:03:22"/>
    <n v="100"/>
    <d v="2025-07-25T09:00:00"/>
    <s v="JUSTIN KURIAN"/>
    <s v="TASK-221307"/>
    <d v="2025-07-08T14:34:00"/>
    <s v="SHAILENDRA KAHAR"/>
    <m/>
    <d v="2025-07-25T00:00:00"/>
    <d v="1899-12-30T15:13:42"/>
  </r>
  <r>
    <n v="135474"/>
    <s v="Chicholi"/>
    <s v="CUSTOMER SERVICE OFFICER"/>
    <x v="16"/>
    <x v="7"/>
    <n v="9752980016"/>
    <s v="CENTRAL ZONE"/>
    <n v="7065"/>
    <s v="TASK-245550"/>
    <s v="DEMAND COLLECTION"/>
    <x v="0"/>
    <s v="22.0088483,77.721575"/>
    <d v="1899-12-30T09:06:00"/>
    <s v="No"/>
    <s v="Yes"/>
    <d v="1899-12-30T15:07:32"/>
    <d v="1899-12-30T00:01:22"/>
    <n v="100"/>
    <d v="2025-07-25T09:00:00"/>
    <s v="ALBIN GEORGE"/>
    <s v="TASK-245550"/>
    <d v="2025-07-16T14:28:00"/>
    <s v="SUBHASH BHAGBHOLE"/>
    <m/>
    <d v="2025-07-25T00:00:00"/>
    <d v="1899-12-30T15:13:42"/>
  </r>
  <r>
    <n v="133461"/>
    <s v="Shahpura"/>
    <s v="CUSTOMER SERVICE OFFICER"/>
    <x v="18"/>
    <x v="7"/>
    <n v="7722900410"/>
    <s v="CENTRAL ZONE"/>
    <n v="7116"/>
    <s v="TASK-223733"/>
    <s v="DEMAND COLLECTION"/>
    <x v="0"/>
    <s v="23.13396,79.65132"/>
    <d v="1899-12-30T09:26:00"/>
    <s v="No"/>
    <s v="No"/>
    <d v="1899-12-30T02:12:15"/>
    <d v="1899-12-30T00:25:15"/>
    <n v="100"/>
    <d v="2025-07-25T09:00:00"/>
    <s v="ALBIN GEORGE"/>
    <s v="TASK-223733"/>
    <d v="2025-07-08T15:07:00"/>
    <s v="MAHENDRA VISHWAKARMA"/>
    <m/>
    <d v="2025-07-25T00:00:00"/>
    <d v="1899-12-30T15:13:42"/>
  </r>
  <r>
    <n v="135545"/>
    <s v="Kirnapur"/>
    <s v="CUSTOMER SERVICE OFFICER"/>
    <x v="11"/>
    <x v="7"/>
    <n v="7970117097"/>
    <s v="CENTRAL ZONE"/>
    <n v="7092"/>
    <s v="TASK-223025"/>
    <s v="DEMAND COLLECTION"/>
    <x v="0"/>
    <s v="21.6287116,80.2504134"/>
    <d v="1899-12-30T09:00:00"/>
    <s v="No"/>
    <s v="No"/>
    <d v="1899-12-30T00:44:37"/>
    <d v="1899-12-30T00:00:19"/>
    <n v="100"/>
    <d v="2025-07-25T09:00:00"/>
    <s v="ALBIN GEORGE"/>
    <s v="TASK-223025"/>
    <d v="2025-07-08T15:07:00"/>
    <s v="ABHAY PATLE"/>
    <m/>
    <d v="2025-07-25T00:00:00"/>
    <d v="1899-12-30T15:13:42"/>
  </r>
  <r>
    <n v="135417"/>
    <s v="Latur"/>
    <s v="CUSTOMER SERVICE OFFICER"/>
    <x v="1"/>
    <x v="1"/>
    <n v="9834998775"/>
    <s v="WESTERN ZONE"/>
    <n v="7229"/>
    <s v="TASK-247134"/>
    <s v="DEMAND COLLECTION"/>
    <x v="0"/>
    <s v="18.4062798,76.532711"/>
    <d v="1899-12-30T09:00:00"/>
    <s v="No"/>
    <s v="No"/>
    <d v="1899-12-30T16:19:47"/>
    <d v="1899-12-30T00:00:11"/>
    <n v="100"/>
    <d v="2025-07-25T09:00:00"/>
    <s v="ALBIN GEORGE"/>
    <s v="TASK-247134"/>
    <d v="2025-07-16T14:36:00"/>
    <s v="GANESH RAM PULARI"/>
    <m/>
    <d v="2025-07-25T00:00:00"/>
    <d v="1899-12-30T15:13:42"/>
  </r>
  <r>
    <n v="13284"/>
    <s v="Chaurai"/>
    <s v="CUSTOMER SERVICE OFFICER"/>
    <x v="16"/>
    <x v="7"/>
    <n v="7593800277"/>
    <s v="CENTRAL ZONE"/>
    <n v="7416"/>
    <s v="TASK-224157"/>
    <s v="DEMAND COLLECTION"/>
    <x v="0"/>
    <s v="22.0018341,79.2662947"/>
    <d v="1899-12-30T09:01:00"/>
    <s v="No"/>
    <s v="No"/>
    <d v="1899-12-30T19:12:30"/>
    <d v="1899-12-30T00:03:11"/>
    <n v="100"/>
    <d v="2025-07-25T09:00:00"/>
    <s v="ALBIN GEORGE"/>
    <s v="TASK-224157"/>
    <d v="2025-07-08T15:07:00"/>
    <s v="LOKESH PAWAR"/>
    <m/>
    <d v="2025-07-25T00:00:00"/>
    <d v="1899-12-30T15:13:42"/>
  </r>
  <r>
    <n v="131069"/>
    <s v="Tamia"/>
    <s v="CUSTOMER SERVICE OFFICER"/>
    <x v="16"/>
    <x v="7"/>
    <n v="7697806109"/>
    <s v="CENTRAL ZONE"/>
    <n v="7105"/>
    <s v="TASK-223587"/>
    <s v="DEMAND COLLECTION"/>
    <x v="0"/>
    <s v="22.4628067,78.6659283"/>
    <d v="1899-12-30T09:37:00"/>
    <s v="No"/>
    <s v="No"/>
    <d v="1899-12-30T02:28:00"/>
    <d v="1899-12-30T00:39:00"/>
    <n v="100"/>
    <d v="2025-07-25T09:00:00"/>
    <s v="ALBIN GEORGE"/>
    <s v="TASK-223587"/>
    <d v="2025-07-08T15:07:00"/>
    <s v="SADDAM ANSARI"/>
    <m/>
    <d v="2025-07-25T00:00:00"/>
    <d v="1899-12-30T15:13:42"/>
  </r>
  <r>
    <n v="135553"/>
    <s v="Lanji"/>
    <s v="CUSTOMER SERVICE OFFICER"/>
    <x v="11"/>
    <x v="7"/>
    <n v="9301847347"/>
    <s v="CENTRAL ZONE"/>
    <n v="7093"/>
    <s v="TASK-223376"/>
    <s v="DEMAND COLLECTION"/>
    <x v="0"/>
    <s v="21.4504383,80.4700667"/>
    <d v="1899-12-30T08:58:00"/>
    <s v="No"/>
    <s v="No"/>
    <d v="1899-12-30T16:24:49"/>
    <d v="1899-12-30T00:00:32"/>
    <n v="100"/>
    <d v="2025-07-25T09:00:00"/>
    <s v="ALBIN GEORGE"/>
    <s v="TASK-223376"/>
    <d v="2025-07-08T15:07:00"/>
    <s v="DEVESH BISEN"/>
    <m/>
    <d v="2025-07-25T00:00:00"/>
    <d v="1899-12-30T15:13:42"/>
  </r>
  <r>
    <n v="22069"/>
    <s v="Chaurai"/>
    <s v="CUSTOMER SERVICE OFFICER"/>
    <x v="16"/>
    <x v="7"/>
    <n v="8714633850"/>
    <s v="CENTRAL ZONE"/>
    <n v="7416"/>
    <s v="TASK-224119"/>
    <s v="DEMAND COLLECTION"/>
    <x v="0"/>
    <s v="22.0507625,79.2485527"/>
    <d v="1899-12-30T09:51:00"/>
    <s v="No"/>
    <s v="No"/>
    <d v="1899-12-30T01:08:27"/>
    <d v="1899-12-30T00:54:52"/>
    <n v="0"/>
    <d v="2025-07-25T09:00:00"/>
    <s v="ALBIN GEORGE"/>
    <s v="TASK-224119"/>
    <d v="2025-07-08T15:07:00"/>
    <s v="ASHISH DEHARIYA"/>
    <m/>
    <d v="2025-07-25T00:00:00"/>
    <d v="1899-12-30T15:13:42"/>
  </r>
  <r>
    <n v="29492"/>
    <s v="Baihar"/>
    <s v="CUSTOMER SERVICE OFFICER"/>
    <x v="11"/>
    <x v="7"/>
    <n v="8962719600"/>
    <s v="CENTRAL ZONE"/>
    <n v="1748"/>
    <s v="TASK-221947"/>
    <s v="DEMAND COLLECTION"/>
    <x v="0"/>
    <s v="22.2045505,80.462643"/>
    <d v="1899-12-30T08:57:00"/>
    <s v="No"/>
    <s v="No"/>
    <d v="1899-12-30T19:58:49"/>
    <d v="1899-12-30T00:00:58"/>
    <n v="100"/>
    <d v="2025-07-25T09:00:00"/>
    <s v="ALBIN GEORGE"/>
    <s v="TASK-221947"/>
    <d v="2025-07-08T15:07:00"/>
    <s v="SHUBHAM GADEKAR"/>
    <m/>
    <d v="2025-07-25T00:00:00"/>
    <d v="1899-12-30T15:13:42"/>
  </r>
  <r>
    <n v="25433"/>
    <s v="Barwaha"/>
    <s v="CUSTOMER SERVICE OFFICER"/>
    <x v="21"/>
    <x v="2"/>
    <n v="8714651599"/>
    <s v="CENTRAL ZONE"/>
    <n v="7120"/>
    <s v="TASK-245803"/>
    <s v="DEMAND COLLECTION"/>
    <x v="0"/>
    <s v="22.3091497,75.9549268"/>
    <d v="1899-12-30T08:58:00"/>
    <s v="No"/>
    <s v="No"/>
    <d v="1899-12-30T16:33:38"/>
    <d v="1899-12-30T00:01:57"/>
    <n v="100"/>
    <d v="2025-07-25T09:00:00"/>
    <s v="ALBIN GEORGE"/>
    <s v="TASK-245803"/>
    <d v="2025-07-16T14:28:00"/>
    <s v="RAJKUMAR"/>
    <m/>
    <d v="2025-07-25T00:00:00"/>
    <d v="1899-12-30T15:13:42"/>
  </r>
  <r>
    <n v="133567"/>
    <s v="Gotegaon"/>
    <s v="CUSTOMER SERVICE OFFICER"/>
    <x v="18"/>
    <x v="7"/>
    <n v="8435446799"/>
    <s v="CENTRAL ZONE"/>
    <n v="7061"/>
    <s v="TASK-222284"/>
    <s v="DEMAND COLLECTION"/>
    <x v="0"/>
    <s v="22.9957467,79.5656333"/>
    <d v="1899-12-30T09:13:00"/>
    <s v="No"/>
    <s v="No"/>
    <d v="1899-12-30T00:14:18"/>
    <d v="1899-12-30T00:17:23"/>
    <n v="0"/>
    <d v="2025-07-25T09:00:00"/>
    <s v="ALBIN GEORGE"/>
    <s v="TASK-222284"/>
    <d v="2025-07-08T15:07:00"/>
    <s v="SHIVAM KUMAR DHURVE"/>
    <m/>
    <d v="2025-07-25T00:00:00"/>
    <d v="1899-12-30T15:13:42"/>
  </r>
  <r>
    <n v="135307"/>
    <s v="Pathalgaon"/>
    <s v="CUSTOMER SERVICE OFFICER"/>
    <x v="10"/>
    <x v="6"/>
    <n v="9770647240"/>
    <s v="CENTRAL ZONE"/>
    <n v="7002"/>
    <s v="TASK-231923"/>
    <s v="DEMAND COLLECTION"/>
    <x v="0"/>
    <s v="22.64563,83.47315"/>
    <d v="1899-12-30T08:56:00"/>
    <s v="No"/>
    <s v="No"/>
    <d v="1899-12-30T22:00:54"/>
    <d v="1899-12-30T00:01:16"/>
    <n v="100"/>
    <d v="2025-07-25T09:00:00"/>
    <s v="ALBIN GEORGE"/>
    <s v="TASK-231923"/>
    <d v="2025-07-11T15:07:00"/>
    <s v="MAHESH KUMAR SAHU"/>
    <m/>
    <d v="2025-07-25T00:00:00"/>
    <d v="1899-12-30T15:13:42"/>
  </r>
  <r>
    <n v="135886"/>
    <s v="Bairagarh"/>
    <s v="CUSTOMER SERVICE OFFICER"/>
    <x v="22"/>
    <x v="2"/>
    <n v="8718831957"/>
    <s v="CENTRAL ZONE"/>
    <n v="7086"/>
    <s v="TASK-245599"/>
    <s v="DEMAND COLLECTION"/>
    <x v="0"/>
    <s v="23.31063,77.4078317"/>
    <d v="1899-12-30T08:56:00"/>
    <s v="No"/>
    <s v="No"/>
    <d v="1899-12-30T00:50:11"/>
    <d v="1899-12-30T00:01:12"/>
    <n v="100"/>
    <d v="2025-07-25T09:00:00"/>
    <s v="ALBIN GEORGE"/>
    <s v="TASK-245599"/>
    <d v="2025-07-16T14:28:00"/>
    <s v="DEVRAJ MALVIYA"/>
    <m/>
    <d v="2025-07-25T00:00:00"/>
    <d v="1899-12-30T15:13:42"/>
  </r>
  <r>
    <n v="133802"/>
    <s v="Baihar"/>
    <s v="CUSTOMER SERVICE OFFICER"/>
    <x v="11"/>
    <x v="7"/>
    <n v="9329149897"/>
    <s v="CENTRAL ZONE"/>
    <n v="1748"/>
    <s v="TASK-219792"/>
    <s v="DEMAND COLLECTION"/>
    <x v="0"/>
    <s v="22.1291056,80.522408"/>
    <d v="1899-12-30T08:55:00"/>
    <s v="No"/>
    <s v="No"/>
    <d v="1899-12-31T20:53:06"/>
    <d v="1899-12-30T00:00:54"/>
    <n v="100"/>
    <d v="2025-07-25T09:00:00"/>
    <s v="JUSTIN KURIAN"/>
    <s v="TASK-219792"/>
    <d v="2025-07-08T14:34:00"/>
    <s v="VINOD LADEKAR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31895"/>
    <s v="DEMAND COLLECTION"/>
    <x v="0"/>
    <s v="20.2889217,81.5147083"/>
    <d v="1899-12-30T08:54:00"/>
    <s v="No"/>
    <s v="No"/>
    <d v="1899-12-30T00:01:14"/>
    <d v="1899-12-30T00:00:58"/>
    <n v="100"/>
    <d v="2025-07-25T09:00:00"/>
    <s v="ALBIN GEORGE"/>
    <s v="TASK-231895"/>
    <d v="2025-07-11T15:07:00"/>
    <s v="RAJ SHEKHAR RAY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36714"/>
    <s v="DEMAND COLLECTION"/>
    <x v="0"/>
    <s v="20.2889217,81.5147083"/>
    <d v="1899-12-30T08:53:00"/>
    <s v="No"/>
    <s v="No"/>
    <d v="1899-12-30T00:00:52"/>
    <d v="1899-12-30T00:00:38"/>
    <n v="0"/>
    <d v="2025-07-25T09:00:00"/>
    <s v="JUSTIN KURIAN"/>
    <s v="TASK-236714"/>
    <d v="2025-07-11T15:58:00"/>
    <s v="RAJ SHEKHAR RAY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8708"/>
    <s v="DEMAND COLLECTION"/>
    <x v="0"/>
    <s v="22.090911,83.4418736"/>
    <d v="1899-12-30T08:50:00"/>
    <s v="No"/>
    <s v="No"/>
    <d v="1899-12-30T18:31:13"/>
    <d v="1899-12-30T00:00:25"/>
    <n v="100"/>
    <d v="2025-07-25T09:00:00"/>
    <s v="JUSTIN KURIAN"/>
    <s v="TASK-238708"/>
    <d v="2025-07-11T15:58:00"/>
    <s v="INDRA KUMAR NIRALA"/>
    <m/>
    <d v="2025-07-25T00:00:00"/>
    <d v="1899-12-30T15:13:42"/>
  </r>
  <r>
    <n v="28899"/>
    <s v="Harsud"/>
    <s v="CUSTOMER SERVICE OFFICER"/>
    <x v="12"/>
    <x v="2"/>
    <n v="8871153255"/>
    <s v="CENTRAL ZONE"/>
    <n v="1754"/>
    <s v="TASK-245180"/>
    <s v="DEMAND COLLECTION"/>
    <x v="0"/>
    <s v="21.800785,76.730695"/>
    <d v="1899-12-30T08:51:00"/>
    <s v="No"/>
    <s v="No"/>
    <d v="1899-12-30T16:59:08"/>
    <d v="1899-12-30T00:01:23"/>
    <n v="100"/>
    <d v="2025-07-25T09:00:00"/>
    <s v="ALBIN GEORGE"/>
    <s v="TASK-245180"/>
    <d v="2025-07-16T14:28:00"/>
    <s v="NITESH KUMAR GAHLOD"/>
    <m/>
    <d v="2025-07-25T00:00:00"/>
    <d v="1899-12-30T15:13:42"/>
  </r>
  <r>
    <n v="134694"/>
    <s v="Manendragarh"/>
    <s v="CUSTOMER SERVICE OFFICER"/>
    <x v="9"/>
    <x v="6"/>
    <n v="9110361043"/>
    <s v="CENTRAL ZONE"/>
    <n v="7181"/>
    <s v="TASK-232034"/>
    <s v="DEMAND COLLECTION"/>
    <x v="0"/>
    <s v="23.2517633,82.2319283"/>
    <d v="1899-12-30T08:48:00"/>
    <s v="No"/>
    <s v="No"/>
    <d v="1899-12-31T23:15:16"/>
    <d v="1899-12-30T00:00:58"/>
    <n v="100"/>
    <d v="2025-07-25T09:00:00"/>
    <s v="ALBIN GEORGE"/>
    <s v="TASK-232034"/>
    <d v="2025-07-11T15:08:00"/>
    <s v="LEELA KEWAT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TASK-231900"/>
    <s v="DEMAND COLLECTION"/>
    <x v="0"/>
    <s v="23.12138,83.2207299"/>
    <d v="1899-12-30T08:46:00"/>
    <s v="No"/>
    <s v="Yes"/>
    <d v="1899-12-30T00:49:05"/>
    <d v="1899-12-30T00:00:29"/>
    <n v="100"/>
    <d v="2025-07-25T09:00:00"/>
    <s v="ALBIN GEORGE"/>
    <s v="TASK-231900"/>
    <d v="2025-07-11T15:07:00"/>
    <s v="CHAMPA YADAV"/>
    <m/>
    <d v="2025-07-25T00:00:00"/>
    <d v="1899-12-30T15:13:42"/>
  </r>
  <r>
    <n v="134420"/>
    <s v="Nagri"/>
    <s v="CUSTOMER SERVICE OFFICER"/>
    <x v="17"/>
    <x v="6"/>
    <n v="9770472204"/>
    <s v="CENTRAL ZONE"/>
    <n v="7153"/>
    <s v="TASK-232020"/>
    <s v="DEMAND COLLECTION"/>
    <x v="0"/>
    <s v="20.2598133,81.96693"/>
    <d v="1899-12-30T08:43:00"/>
    <s v="No"/>
    <s v="No"/>
    <d v="1899-12-30T00:00:39"/>
    <d v="1899-12-30T00:00:15"/>
    <n v="100"/>
    <d v="2025-07-25T09:00:00"/>
    <s v="ALBIN GEORGE"/>
    <s v="TASK-232020"/>
    <d v="2025-07-11T15:08:00"/>
    <s v="TIKESHWARI"/>
    <m/>
    <d v="2025-07-25T00:00:00"/>
    <d v="1899-12-30T15:13:42"/>
  </r>
  <r>
    <n v="22967"/>
    <s v="Pali"/>
    <s v="CUSTOMER SERVICE OFFICER"/>
    <x v="9"/>
    <x v="6"/>
    <n v="9778418997"/>
    <s v="CENTRAL ZONE"/>
    <n v="7060"/>
    <s v="TASK-237421"/>
    <s v="DEMAND COLLECTION"/>
    <x v="0"/>
    <s v="22.3821065,82.3581441"/>
    <d v="1899-12-30T08:42:00"/>
    <s v="No"/>
    <s v="No"/>
    <d v="1899-12-30T00:19:31"/>
    <d v="1899-12-30T00:00:22"/>
    <n v="100"/>
    <d v="2025-07-25T09:00:00"/>
    <s v="JUSTIN KURIAN"/>
    <s v="TASK-237421"/>
    <d v="2025-07-11T15:58:00"/>
    <s v="PREMLATA SAHU"/>
    <m/>
    <d v="2025-07-25T00:00:00"/>
    <d v="1899-12-30T15:13:42"/>
  </r>
  <r>
    <n v="135386"/>
    <s v="Junnardeo"/>
    <s v="CUSTOMER SERVICE OFFICER"/>
    <x v="16"/>
    <x v="7"/>
    <n v="7987413820"/>
    <s v="CENTRAL ZONE"/>
    <n v="7091"/>
    <s v="TASK-222958"/>
    <s v="DEMAND COLLECTION"/>
    <x v="0"/>
    <s v="22.1979067,78.6620417"/>
    <d v="1899-12-30T08:34:00"/>
    <s v="No"/>
    <s v="No"/>
    <d v="1899-12-30T19:37:40"/>
    <d v="1899-12-30T00:00:18"/>
    <n v="0"/>
    <d v="2025-07-25T09:00:00"/>
    <s v="ALBIN GEORGE"/>
    <s v="TASK-222958"/>
    <d v="2025-07-08T15:07:00"/>
    <s v="RAKESH KAHAR"/>
    <m/>
    <d v="2025-07-25T00:00:00"/>
    <d v="1899-12-30T15:13:42"/>
  </r>
  <r>
    <n v="22069"/>
    <s v="Chaurai"/>
    <s v="CUSTOMER SERVICE OFFICER"/>
    <x v="16"/>
    <x v="7"/>
    <n v="8714633850"/>
    <s v="CENTRAL ZONE"/>
    <n v="7416"/>
    <s v="TASK-221849"/>
    <s v="DEMAND COLLECTION"/>
    <x v="0"/>
    <s v="22.0537217,79.2497367"/>
    <d v="1899-12-30T08:43:00"/>
    <s v="No"/>
    <s v="No"/>
    <d v="1899-12-30T14:27:23"/>
    <d v="1899-12-30T00:09:37"/>
    <n v="0"/>
    <d v="2025-07-25T09:00:00"/>
    <s v="JUSTIN KURIAN"/>
    <s v="TASK-221849"/>
    <d v="2025-07-08T14:34:00"/>
    <s v="ASHISH DEHARIYA"/>
    <m/>
    <d v="2025-07-25T00:00:00"/>
    <d v="1899-12-30T15:13:42"/>
  </r>
  <r>
    <n v="24808"/>
    <s v="Pendra"/>
    <s v="CUSTOMER SERVICE OFFICER"/>
    <x v="9"/>
    <x v="6"/>
    <n v="8590600912"/>
    <s v="CENTRAL ZONE"/>
    <n v="7003"/>
    <s v="TASK-237117"/>
    <s v="DEMAND COLLECTION"/>
    <x v="0"/>
    <s v="22.6782585,81.9091043"/>
    <d v="1899-12-30T08:33:00"/>
    <s v="No"/>
    <s v="No"/>
    <d v="1899-12-30T14:05:22"/>
    <d v="1899-12-30T00:00:24"/>
    <n v="100"/>
    <d v="2025-07-25T09:00:00"/>
    <s v="JUSTIN KURIAN"/>
    <s v="TASK-237117"/>
    <d v="2025-07-11T15:58:00"/>
    <s v="NITISH KHANDEY"/>
    <m/>
    <d v="2025-07-25T00:00:00"/>
    <d v="1899-12-30T15:13:42"/>
  </r>
  <r>
    <n v="27402"/>
    <s v="Shahpura"/>
    <s v="CUSTOMER SERVICE OFFICER"/>
    <x v="18"/>
    <x v="7"/>
    <n v="6264136812"/>
    <s v="CENTRAL ZONE"/>
    <n v="7116"/>
    <s v="TASK-221448"/>
    <s v="DEMAND COLLECTION"/>
    <x v="0"/>
    <s v="23.1166967,79.6189417"/>
    <d v="1899-12-30T08:32:00"/>
    <s v="No"/>
    <s v="No"/>
    <d v="1899-12-30T14:03:49"/>
    <d v="1899-12-30T00:00:31"/>
    <n v="60"/>
    <d v="2025-07-25T09:00:00"/>
    <s v="JUSTIN KURIAN"/>
    <s v="TASK-221448"/>
    <d v="2025-07-08T14:34:00"/>
    <s v="KAILASH RAJAK"/>
    <m/>
    <d v="2025-07-25T00:00:00"/>
    <d v="1899-12-30T15:13:42"/>
  </r>
  <r>
    <n v="132476"/>
    <s v="Gunderdehi"/>
    <s v="CUSTOMER SERVICE OFFICER"/>
    <x v="20"/>
    <x v="6"/>
    <n v="9249091699"/>
    <s v="CENTRAL ZONE"/>
    <n v="7115"/>
    <s v="TASK-231981"/>
    <s v="DEMAND COLLECTION"/>
    <x v="0"/>
    <s v="20.9617536,81.2338286"/>
    <d v="1899-12-30T08:34:00"/>
    <s v="No"/>
    <s v="No"/>
    <d v="1899-12-31T22:56:32"/>
    <d v="1899-12-30T00:02:42"/>
    <n v="100"/>
    <d v="2025-07-25T09:00:00"/>
    <s v="ALBIN GEORGE"/>
    <s v="TASK-231981"/>
    <d v="2025-07-11T15:08:00"/>
    <s v="TULSI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22444"/>
    <s v="DEMAND COLLECTION"/>
    <x v="1"/>
    <m/>
    <m/>
    <m/>
    <s v="No"/>
    <m/>
    <m/>
    <m/>
    <d v="2025-07-25T09:00:00"/>
    <s v="ALBIN GEORGE"/>
    <s v="TASK-222444"/>
    <d v="2025-07-08T15:07:00"/>
    <s v="Himanshu Pillai"/>
    <m/>
    <d v="2025-07-25T00:00:00"/>
    <d v="1899-12-30T15:13:42"/>
  </r>
  <r>
    <n v="132260"/>
    <s v="Kirnapur"/>
    <s v="CUSTOMER SERVICE OFFICER"/>
    <x v="11"/>
    <x v="7"/>
    <n v="7697154879"/>
    <s v="CENTRAL ZONE"/>
    <n v="7092"/>
    <s v="TASK-223127"/>
    <s v="DEMAND COLLECTION"/>
    <x v="0"/>
    <s v="21.6682833,80.2551967"/>
    <d v="1899-12-30T08:25:00"/>
    <s v="No"/>
    <s v="No"/>
    <d v="1899-12-30T14:30:22"/>
    <d v="1899-12-30T00:00:23"/>
    <n v="60"/>
    <d v="2025-07-25T09:00:00"/>
    <s v="ALBIN GEORGE"/>
    <s v="TASK-223127"/>
    <d v="2025-07-08T15:07:00"/>
    <s v="VIVEK MURCHULE"/>
    <m/>
    <d v="2025-07-25T00:00:00"/>
    <d v="1899-12-30T15:13:42"/>
  </r>
  <r>
    <n v="19111"/>
    <s v="Kannod"/>
    <s v="CUSTOMER SERVICE OFFICER"/>
    <x v="12"/>
    <x v="2"/>
    <n v="9131726498"/>
    <s v="CENTRAL ZONE"/>
    <n v="7040"/>
    <s v="TASK-253973"/>
    <s v="DEMAND COLLECTION"/>
    <x v="0"/>
    <s v="22.5609983,76.686485"/>
    <d v="1899-12-30T08:24:00"/>
    <s v="No"/>
    <s v="No"/>
    <d v="1899-12-30T00:00:25"/>
    <d v="1899-12-30T00:00:16"/>
    <n v="100"/>
    <d v="2025-07-25T09:00:00"/>
    <s v="ALBIN GEORGE"/>
    <s v="TASK-253973"/>
    <d v="2025-07-16T20:35:00"/>
    <s v="DILIP"/>
    <m/>
    <d v="2025-07-25T00:00:00"/>
    <d v="1899-12-30T15:13:42"/>
  </r>
  <r>
    <n v="131993"/>
    <s v="Surajpur"/>
    <s v="CUSTOMER SERVICE OFFICER"/>
    <x v="9"/>
    <x v="6"/>
    <n v="9037833917"/>
    <s v="CENTRAL ZONE"/>
    <n v="7111"/>
    <s v="TASK-237511"/>
    <s v="DEMAND COLLECTION"/>
    <x v="0"/>
    <s v="23.3076162,82.8554065"/>
    <d v="1899-12-30T08:55:00"/>
    <s v="No"/>
    <s v="No"/>
    <d v="1899-12-31T14:48:08"/>
    <d v="1899-12-30T00:32:38"/>
    <n v="100"/>
    <d v="2025-07-25T09:00:00"/>
    <s v="JUSTIN KURIAN"/>
    <s v="TASK-237511"/>
    <d v="2025-07-11T15:58:00"/>
    <s v="SONU DEWANGAN"/>
    <m/>
    <d v="2025-07-25T00:00:00"/>
    <d v="1899-12-30T15:13:42"/>
  </r>
  <r>
    <n v="135279"/>
    <s v="Dhar"/>
    <s v="CUSTOMER SERVICE OFFICER"/>
    <x v="24"/>
    <x v="2"/>
    <n v="9340959001"/>
    <s v="CENTRAL ZONE"/>
    <n v="7186"/>
    <s v="TASK-245923"/>
    <s v="DEMAND COLLECTION"/>
    <x v="0"/>
    <s v="22.5389267,75.3063683"/>
    <d v="1899-12-30T09:01:00"/>
    <s v="No"/>
    <s v="No"/>
    <d v="1899-12-31T21:23:13"/>
    <d v="1899-12-30T00:39:34"/>
    <n v="100"/>
    <d v="2025-07-25T09:00:00"/>
    <s v="ALBIN GEORGE"/>
    <s v="TASK-245923"/>
    <d v="2025-07-16T14:28:00"/>
    <s v="UDAYSINGH VASUNIYA"/>
    <m/>
    <d v="2025-07-25T00:00:00"/>
    <d v="1899-12-30T15:13:42"/>
  </r>
  <r>
    <n v="22967"/>
    <s v="Pali"/>
    <s v="CUSTOMER SERVICE OFFICER"/>
    <x v="9"/>
    <x v="6"/>
    <n v="9778418997"/>
    <s v="CENTRAL ZONE"/>
    <n v="7060"/>
    <s v="TASK-237393"/>
    <s v="DEMAND COLLECTION"/>
    <x v="0"/>
    <s v="22.3820278,82.3311566"/>
    <d v="1899-12-30T08:22:00"/>
    <s v="No"/>
    <s v="No"/>
    <d v="1899-12-30T20:06:18"/>
    <d v="1899-12-30T00:00:22"/>
    <n v="100"/>
    <d v="2025-07-25T09:00:00"/>
    <s v="JUSTIN KURIAN"/>
    <s v="TASK-237393"/>
    <d v="2025-07-11T15:58:00"/>
    <s v="PREMLATA SAHU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47295"/>
    <s v="DEMAND COLLECTION"/>
    <x v="0"/>
    <s v="18.6938839,76.9451358"/>
    <d v="1899-12-30T08:20:00"/>
    <s v="No"/>
    <s v="No"/>
    <d v="1899-12-30T15:24:05"/>
    <d v="1899-12-30T00:00:13"/>
    <n v="100"/>
    <d v="2025-07-25T09:00:00"/>
    <s v="ALBIN GEORGE"/>
    <s v="TASK-247295"/>
    <d v="2025-07-16T14:36:00"/>
    <s v="VISHAL KONDIBA SOMVANSHI"/>
    <m/>
    <d v="2025-07-25T00:00:00"/>
    <d v="1899-12-30T15:13:42"/>
  </r>
  <r>
    <n v="135667"/>
    <s v="Pathalgaon"/>
    <s v="CUSTOMER SERVICE OFFICER"/>
    <x v="10"/>
    <x v="6"/>
    <n v="9691391852"/>
    <s v="CENTRAL ZONE"/>
    <n v="7002"/>
    <s v="TASK-231921"/>
    <s v="DEMAND COLLECTION"/>
    <x v="0"/>
    <s v="22.5633839,83.4596216"/>
    <d v="1899-12-30T08:20:00"/>
    <s v="No"/>
    <s v="No"/>
    <d v="1899-12-30T19:48:42"/>
    <d v="1899-12-30T00:00:31"/>
    <n v="100"/>
    <d v="2025-07-25T09:00:00"/>
    <s v="ALBIN GEORGE"/>
    <s v="TASK-231921"/>
    <d v="2025-07-11T15:07:00"/>
    <s v="DIPIKA KUJUR"/>
    <m/>
    <d v="2025-07-25T00:00:00"/>
    <d v="1899-12-30T15:13:42"/>
  </r>
  <r>
    <n v="132991"/>
    <s v="Narsinghpur"/>
    <s v="CUSTOMER SERVICE OFFICER"/>
    <x v="18"/>
    <x v="7"/>
    <n v="8305115594"/>
    <s v="CENTRAL ZONE"/>
    <n v="7096"/>
    <s v="TASK-221285"/>
    <s v="DEMAND COLLECTION"/>
    <x v="0"/>
    <s v="22.9168142,79.0683893"/>
    <d v="1899-12-30T08:19:00"/>
    <s v="No"/>
    <s v="No"/>
    <d v="1899-12-30T21:06:01"/>
    <d v="1899-12-30T00:00:16"/>
    <n v="0"/>
    <d v="2025-07-25T09:00:00"/>
    <s v="JUSTIN KURIAN"/>
    <s v="TASK-221285"/>
    <d v="2025-07-08T14:34:00"/>
    <s v="SHAILENDRA KAHAR"/>
    <m/>
    <d v="2025-07-25T00:00:00"/>
    <d v="1899-12-30T15:13:42"/>
  </r>
  <r>
    <n v="135545"/>
    <s v="Kirnapur"/>
    <s v="CUSTOMER SERVICE OFFICER"/>
    <x v="11"/>
    <x v="7"/>
    <n v="7970117097"/>
    <s v="CENTRAL ZONE"/>
    <n v="7092"/>
    <s v="TASK-222987"/>
    <s v="DEMAND COLLECTION"/>
    <x v="0"/>
    <s v="21.6297489,80.2495623"/>
    <d v="1899-12-30T08:16:00"/>
    <s v="No"/>
    <s v="No"/>
    <d v="1899-12-30T17:51:59"/>
    <d v="1899-12-30T00:00:22"/>
    <n v="0"/>
    <d v="2025-07-25T09:00:00"/>
    <s v="ALBIN GEORGE"/>
    <s v="TASK-222987"/>
    <d v="2025-07-08T15:07:00"/>
    <s v="ABHAY PATLE"/>
    <m/>
    <d v="2025-07-25T00:00:00"/>
    <d v="1899-12-30T15:13:42"/>
  </r>
  <r>
    <n v="25955"/>
    <s v="Vidisha"/>
    <s v="CUSTOMER SERVICE OFFICER"/>
    <x v="22"/>
    <x v="2"/>
    <n v="9144739586"/>
    <s v="CENTRAL ZONE"/>
    <n v="7064"/>
    <s v="TASK-245530"/>
    <s v="DEMAND COLLECTION"/>
    <x v="1"/>
    <m/>
    <m/>
    <m/>
    <s v="No"/>
    <m/>
    <m/>
    <m/>
    <d v="2025-07-25T09:00:00"/>
    <s v="ALBIN GEORGE"/>
    <s v="TASK-245530"/>
    <d v="2025-07-16T14:28:00"/>
    <s v="DURG SINGH AHIRWAR"/>
    <m/>
    <d v="2025-07-25T00:00:00"/>
    <d v="1899-12-30T15:13:42"/>
  </r>
  <r>
    <n v="133318"/>
    <s v="Ayodhya Nagar"/>
    <s v="CUSTOMER SERVICE OFFICER"/>
    <x v="22"/>
    <x v="2"/>
    <n v="8463004566"/>
    <s v="CENTRAL ZONE"/>
    <n v="7217"/>
    <s v="TASK-245998"/>
    <s v="DEMAND COLLECTION"/>
    <x v="0"/>
    <s v="23.2793957,77.4518556"/>
    <d v="1899-12-30T08:11:00"/>
    <s v="No"/>
    <s v="Yes"/>
    <d v="1899-12-30T16:17:37"/>
    <d v="1899-12-30T00:00:18"/>
    <n v="100"/>
    <d v="2025-07-25T09:00:00"/>
    <s v="ALBIN GEORGE"/>
    <s v="TASK-245998"/>
    <d v="2025-07-16T14:28:00"/>
    <s v="MANEESH SHARMA"/>
    <m/>
    <d v="2025-07-25T00:00:00"/>
    <d v="1899-12-30T15:13:42"/>
  </r>
  <r>
    <n v="134906"/>
    <s v="Kirnapur"/>
    <s v="CUSTOMER SERVICE OFFICER"/>
    <x v="11"/>
    <x v="7"/>
    <n v="8319142833"/>
    <s v="CENTRAL ZONE"/>
    <n v="7092"/>
    <s v="TASK-223163"/>
    <s v="DEMAND COLLECTION"/>
    <x v="0"/>
    <s v="21.6426983,80.2873817"/>
    <d v="1899-12-30T08:11:00"/>
    <s v="No"/>
    <s v="No"/>
    <d v="1899-12-30T00:00:30"/>
    <d v="1899-12-30T00:00:14"/>
    <n v="5"/>
    <d v="2025-07-25T09:00:00"/>
    <s v="ALBIN GEORGE"/>
    <s v="TASK-223163"/>
    <d v="2025-07-08T15:07:00"/>
    <s v="RAJESH RAHANGDALE"/>
    <m/>
    <d v="2025-07-25T00:00:00"/>
    <d v="1899-12-30T15:13:42"/>
  </r>
  <r>
    <n v="134906"/>
    <s v="Kirnapur"/>
    <s v="CUSTOMER SERVICE OFFICER"/>
    <x v="11"/>
    <x v="7"/>
    <n v="8319142833"/>
    <s v="CENTRAL ZONE"/>
    <n v="7092"/>
    <s v="TASK-220896"/>
    <s v="DEMAND COLLECTION"/>
    <x v="0"/>
    <s v="21.6427907,80.2873548"/>
    <d v="1899-12-30T08:11:00"/>
    <s v="No"/>
    <s v="No"/>
    <d v="1899-12-30T18:40:44"/>
    <d v="1899-12-30T00:00:32"/>
    <n v="100"/>
    <d v="2025-07-25T09:00:00"/>
    <s v="JUSTIN KURIAN"/>
    <s v="TASK-220896"/>
    <d v="2025-07-08T14:34:00"/>
    <s v="RAJESH RAHANGDALE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31894"/>
    <s v="DEMAND COLLECTION"/>
    <x v="0"/>
    <s v="20.2964444,81.4793663"/>
    <d v="1899-12-30T08:08:00"/>
    <s v="No"/>
    <s v="No"/>
    <d v="1899-12-30T00:01:50"/>
    <d v="1899-12-30T00:00:46"/>
    <n v="100"/>
    <d v="2025-07-25T09:00:00"/>
    <s v="ALBIN GEORGE"/>
    <s v="TASK-231894"/>
    <d v="2025-07-11T15:07:00"/>
    <s v="RAJ SHEKHAR RAY"/>
    <m/>
    <d v="2025-07-25T00:00:00"/>
    <d v="1899-12-30T15:13:42"/>
  </r>
  <r>
    <n v="133840"/>
    <s v="Chakur"/>
    <s v="CUSTOMER SERVICE OFFICER"/>
    <x v="1"/>
    <x v="1"/>
    <n v="8888448425"/>
    <s v="WESTERN ZONE"/>
    <n v="7233"/>
    <s v="TASK-247289"/>
    <s v="DEMAND COLLECTION"/>
    <x v="1"/>
    <m/>
    <m/>
    <m/>
    <s v="No"/>
    <m/>
    <m/>
    <m/>
    <d v="2025-07-25T09:00:00"/>
    <s v="ALBIN GEORGE"/>
    <s v="TASK-247289"/>
    <d v="2025-07-16T14:36:00"/>
    <s v="RAMESHWAR SOMNATH AWALE"/>
    <m/>
    <d v="2025-07-25T00:00:00"/>
    <d v="1899-12-30T15:13:42"/>
  </r>
  <r>
    <n v="134875"/>
    <s v="Latur"/>
    <s v="CUSTOMER SERVICE OFFICER"/>
    <x v="1"/>
    <x v="1"/>
    <n v="9022154622"/>
    <s v="WESTERN ZONE"/>
    <n v="7229"/>
    <s v="TASK-247135"/>
    <s v="DEMAND COLLECTION"/>
    <x v="1"/>
    <m/>
    <m/>
    <m/>
    <s v="No"/>
    <m/>
    <m/>
    <m/>
    <d v="2025-07-25T09:00:00"/>
    <s v="ALBIN GEORGE"/>
    <s v="TASK-247135"/>
    <d v="2025-07-16T14:36:00"/>
    <s v="MAHESH MADHUKAR GHOBLE"/>
    <m/>
    <d v="2025-07-25T00:00:00"/>
    <d v="1899-12-30T15:13:42"/>
  </r>
  <r>
    <n v="18659"/>
    <s v="Kinwat"/>
    <s v="CUSTOMER SERVICE OFFICER"/>
    <x v="0"/>
    <x v="0"/>
    <n v="9778900177"/>
    <s v="WESTERN ZONE"/>
    <n v="7235"/>
    <s v="TASK-254562"/>
    <s v="DEMAND COLLECTION"/>
    <x v="0"/>
    <s v="19.5380317,78.2144317"/>
    <d v="1899-12-30T12:46:00"/>
    <s v="No"/>
    <s v="Yes"/>
    <d v="1899-12-30T00:02:14"/>
    <d v="1899-12-30T04:45:26"/>
    <n v="100"/>
    <d v="2025-07-25T09:00:00"/>
    <s v="ALBIN GEORGE"/>
    <s v="TASK-254562"/>
    <d v="2025-07-16T20:35:00"/>
    <s v="PAWAN BHARAT JAMDHADE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TASK-231905"/>
    <s v="DEMAND COLLECTION"/>
    <x v="0"/>
    <s v="23.1639467,83.1592183"/>
    <d v="1899-12-30T07:57:00"/>
    <s v="No"/>
    <s v="Yes"/>
    <d v="1899-12-30T15:29:36"/>
    <d v="1899-12-30T00:00:28"/>
    <n v="100"/>
    <d v="2025-07-25T09:00:00"/>
    <s v="ALBIN GEORGE"/>
    <s v="TASK-231905"/>
    <d v="2025-07-11T15:07:00"/>
    <s v="CHAMPA YADAV"/>
    <m/>
    <d v="2025-07-25T00:00:00"/>
    <d v="1899-12-30T15:13:42"/>
  </r>
  <r>
    <n v="18291"/>
    <s v="Bhanupratapur"/>
    <s v="CUSTOMER SERVICE OFFICER"/>
    <x v="20"/>
    <x v="6"/>
    <n v="9778632714"/>
    <s v="CENTRAL ZONE"/>
    <n v="7051"/>
    <s v="TASK-231935"/>
    <s v="DEMAND COLLECTION"/>
    <x v="0"/>
    <s v="20.3051767,81.0412883"/>
    <d v="1899-12-30T07:47:00"/>
    <s v="No"/>
    <s v="Yes"/>
    <d v="1899-12-30T00:01:23"/>
    <d v="1899-12-30T00:00:52"/>
    <n v="100"/>
    <d v="2025-07-25T09:00:00"/>
    <s v="ALBIN GEORGE"/>
    <s v="TASK-231935"/>
    <d v="2025-07-11T15:07:00"/>
    <s v="PROBIR SANA"/>
    <m/>
    <d v="2025-07-25T00:00:00"/>
    <d v="1899-12-30T15:13:42"/>
  </r>
  <r>
    <n v="21952"/>
    <s v="Shamgarh"/>
    <s v="CUSTOMER SERVICE OFFICER"/>
    <x v="26"/>
    <x v="2"/>
    <n v="8714633826"/>
    <s v="CENTRAL ZONE"/>
    <n v="7219"/>
    <s v="TASK-246071"/>
    <s v="DEMAND COLLECTION"/>
    <x v="1"/>
    <m/>
    <m/>
    <m/>
    <s v="No"/>
    <m/>
    <m/>
    <m/>
    <d v="2025-07-25T09:00:00"/>
    <s v="ALBIN GEORGE"/>
    <s v="TASK-246071"/>
    <d v="2025-07-16T14:28:00"/>
    <s v="ISHWAR LAL PRAJAPAT"/>
    <m/>
    <d v="2025-07-25T00:00:00"/>
    <d v="1899-12-30T15:13:42"/>
  </r>
  <r>
    <n v="132639"/>
    <s v="Chakur"/>
    <s v="CUSTOMER SERVICE OFFICER"/>
    <x v="1"/>
    <x v="1"/>
    <n v="7306426218"/>
    <s v="WESTERN ZONE"/>
    <n v="7233"/>
    <s v="TASK-247130"/>
    <s v="DEMAND COLLECTION"/>
    <x v="0"/>
    <s v="18.432648,76.4876748"/>
    <d v="1899-12-30T07:22:00"/>
    <s v="No"/>
    <s v="No"/>
    <d v="1899-12-30T00:00:27"/>
    <d v="1899-12-30T00:00:22"/>
    <n v="100"/>
    <d v="2025-07-25T09:00:00"/>
    <s v="ALBIN GEORGE"/>
    <s v="TASK-247130"/>
    <d v="2025-07-16T14:36:00"/>
    <s v="TUSHAR SANJAY JADHAV"/>
    <m/>
    <d v="2025-07-25T00:00:00"/>
    <d v="1899-12-30T15:13:42"/>
  </r>
  <r>
    <n v="132639"/>
    <s v="Chakur"/>
    <s v="CUSTOMER SERVICE OFFICER"/>
    <x v="1"/>
    <x v="1"/>
    <n v="7306426218"/>
    <s v="WESTERN ZONE"/>
    <n v="7233"/>
    <s v="TASK-247136"/>
    <s v="DEMAND COLLECTION"/>
    <x v="0"/>
    <s v="18.433068,76.4845066"/>
    <d v="1899-12-30T07:22:00"/>
    <s v="No"/>
    <s v="No"/>
    <d v="1899-12-30T00:00:33"/>
    <d v="1899-12-30T00:00:29"/>
    <n v="100"/>
    <d v="2025-07-25T09:00:00"/>
    <s v="ALBIN GEORGE"/>
    <s v="TASK-247136"/>
    <d v="2025-07-16T14:36:00"/>
    <s v="TUSHAR SANJAY JADHAV"/>
    <m/>
    <d v="2025-07-25T00:00:00"/>
    <d v="1899-12-30T15:13:42"/>
  </r>
  <r>
    <n v="134566"/>
    <s v="Shajapur"/>
    <s v="CUSTOMER SERVICE OFFICER"/>
    <x v="27"/>
    <x v="2"/>
    <n v="7489522491"/>
    <s v="CENTRAL ZONE"/>
    <n v="7102"/>
    <s v="TASK-245713"/>
    <s v="DEMAND COLLECTION"/>
    <x v="0"/>
    <s v="23.4206132,76.2875147"/>
    <d v="1899-12-30T07:18:00"/>
    <s v="No"/>
    <s v="No"/>
    <d v="1899-12-31T16:58:20"/>
    <d v="1899-12-30T00:00:11"/>
    <n v="100"/>
    <d v="2025-07-25T09:00:00"/>
    <s v="ALBIN GEORGE"/>
    <s v="TASK-245713"/>
    <d v="2025-07-16T14:28:00"/>
    <s v="RAJESH DANGI"/>
    <m/>
    <d v="2025-07-25T00:00:00"/>
    <d v="1899-12-30T15:13:42"/>
  </r>
  <r>
    <n v="25374"/>
    <s v="Mahur"/>
    <s v="CUSTOMER SERVICE OFFICER"/>
    <x v="25"/>
    <x v="0"/>
    <n v="9778900263"/>
    <s v="WESTERN ZONE"/>
    <n v="7195"/>
    <s v="TASK-248848"/>
    <s v="DEMAND COLLECTION"/>
    <x v="0"/>
    <s v="19.8490908,77.921077"/>
    <d v="1899-12-30T07:18:00"/>
    <s v="No"/>
    <s v="No"/>
    <d v="1899-12-30T00:01:54"/>
    <d v="1899-12-30T00:00:40"/>
    <n v="30"/>
    <d v="2025-07-25T09:00:00"/>
    <s v="ALBIN GEORGE"/>
    <s v="TASK-248848"/>
    <d v="2025-07-16T14:55:00"/>
    <s v="VAIBHAV LAXMAN DEVKATE"/>
    <m/>
    <d v="2025-07-25T00:00:00"/>
    <d v="1899-12-30T15:13:42"/>
  </r>
  <r>
    <n v="134272"/>
    <s v="Gariyaband"/>
    <s v="CUSTOMER SERVICE OFFICER"/>
    <x v="17"/>
    <x v="6"/>
    <n v="7828583847"/>
    <s v="CENTRAL ZONE"/>
    <n v="7113"/>
    <s v="TASK-231974"/>
    <s v="DEMAND COLLECTION"/>
    <x v="0"/>
    <s v="20.63789,82.0590267"/>
    <d v="1899-12-30T19:21:00"/>
    <s v="No"/>
    <s v="No"/>
    <d v="1899-12-30T03:14:32"/>
    <d v="1899-12-30T00:00:19"/>
    <n v="100"/>
    <d v="2025-07-25T09:00:00"/>
    <s v="ALBIN GEORGE"/>
    <s v="TASK-231974"/>
    <d v="2025-07-11T15:08:00"/>
    <s v="DAMESHWAR GAYAKWAD"/>
    <m/>
    <d v="2025-07-25T00:00:00"/>
    <d v="1899-12-30T15:13:42"/>
  </r>
  <r>
    <n v="22515"/>
    <s v="Badnapur"/>
    <s v="ASSISTANT BRANCH MANAGER"/>
    <x v="28"/>
    <x v="1"/>
    <m/>
    <s v="WESTERN ZONE"/>
    <n v="7333"/>
    <s v="TASK-247430"/>
    <s v="DEMAND COLLECTION"/>
    <x v="0"/>
    <s v="19.8682352,75.7211148"/>
    <d v="1899-12-30T17:54:00"/>
    <s v="No"/>
    <s v="No"/>
    <d v="1899-12-30T00:00:18"/>
    <d v="1899-12-30T00:00:11"/>
    <n v="80"/>
    <d v="2025-07-25T09:00:00"/>
    <s v="ALBIN GEORGE"/>
    <s v="TASK-247430"/>
    <d v="2025-07-16T14:36:00"/>
    <s v="SUDARSHAN ASHOK GHOLAP"/>
    <m/>
    <d v="2025-07-25T00:00:00"/>
    <d v="1899-12-30T15:13:42"/>
  </r>
  <r>
    <n v="22515"/>
    <s v="Badnapur"/>
    <s v="ASSISTANT BRANCH MANAGER"/>
    <x v="28"/>
    <x v="1"/>
    <m/>
    <s v="WESTERN ZONE"/>
    <n v="7333"/>
    <s v="TASK-247431"/>
    <s v="DEMAND COLLECTION"/>
    <x v="0"/>
    <s v="19.8682534,75.7211259"/>
    <d v="1899-12-30T17:54:00"/>
    <s v="No"/>
    <s v="No"/>
    <d v="1899-12-30T00:00:10"/>
    <d v="1899-12-30T00:00:06"/>
    <n v="100"/>
    <d v="2025-07-25T09:00:00"/>
    <s v="ALBIN GEORGE"/>
    <s v="TASK-247431"/>
    <d v="2025-07-16T14:36:00"/>
    <s v="SUDARSHAN ASHOK GHOLAP"/>
    <m/>
    <d v="2025-07-25T00:00:00"/>
    <d v="1899-12-30T15:13:42"/>
  </r>
  <r>
    <n v="132453"/>
    <s v="Nilanga"/>
    <s v="CUSTOMER SERVICE OFFICER"/>
    <x v="1"/>
    <x v="1"/>
    <n v="7306423072"/>
    <s v="WESTERN ZONE"/>
    <n v="1777"/>
    <s v="TASK-246560"/>
    <s v="DEMAND COLLECTION"/>
    <x v="1"/>
    <m/>
    <m/>
    <m/>
    <s v="No"/>
    <m/>
    <m/>
    <m/>
    <d v="2025-07-25T09:00:00"/>
    <s v="ALBIN GEORGE"/>
    <s v="TASK-246560"/>
    <d v="2025-07-16T14:36:00"/>
    <s v="SAMEER NABI SHAIKH"/>
    <m/>
    <d v="2025-07-25T00:00:00"/>
    <d v="1899-12-30T15:13:42"/>
  </r>
  <r>
    <n v="134272"/>
    <s v="Gariyaband"/>
    <s v="CUSTOMER SERVICE OFFICER"/>
    <x v="17"/>
    <x v="6"/>
    <n v="7828583847"/>
    <s v="CENTRAL ZONE"/>
    <n v="7113"/>
    <s v="TASK-231976"/>
    <s v="DEMAND COLLECTION"/>
    <x v="0"/>
    <s v="20.6359805,82.0603226"/>
    <d v="1899-12-30T16:05:00"/>
    <s v="No"/>
    <s v="No"/>
    <d v="1899-12-30T00:00:23"/>
    <d v="1899-12-30T00:00:10"/>
    <n v="100"/>
    <d v="2025-07-25T09:00:00"/>
    <s v="ALBIN GEORGE"/>
    <s v="TASK-231976"/>
    <d v="2025-07-11T15:08:00"/>
    <s v="DAMESHWAR GAYAKWAD"/>
    <m/>
    <d v="2025-07-25T00:00:00"/>
    <d v="1899-12-30T15:13:42"/>
  </r>
  <r>
    <n v="134272"/>
    <s v="Gariyaband"/>
    <s v="CUSTOMER SERVICE OFFICER"/>
    <x v="17"/>
    <x v="6"/>
    <n v="7828583847"/>
    <s v="CENTRAL ZONE"/>
    <n v="7113"/>
    <s v="TASK-231975"/>
    <s v="DEMAND COLLECTION"/>
    <x v="0"/>
    <s v="20.6359816,82.0603223"/>
    <d v="1899-12-30T16:05:00"/>
    <s v="No"/>
    <s v="No"/>
    <d v="1899-12-30T00:00:19"/>
    <d v="1899-12-30T00:00:09"/>
    <n v="100"/>
    <d v="2025-07-25T09:00:00"/>
    <s v="ALBIN GEORGE"/>
    <s v="TASK-231975"/>
    <d v="2025-07-11T15:08:00"/>
    <s v="DAMESHWAR GAYAKWAD"/>
    <m/>
    <d v="2025-07-25T00:00:00"/>
    <d v="1899-12-30T15:13:42"/>
  </r>
  <r>
    <n v="134272"/>
    <s v="Gariyaband"/>
    <s v="CUSTOMER SERVICE OFFICER"/>
    <x v="17"/>
    <x v="6"/>
    <n v="7828583847"/>
    <s v="CENTRAL ZONE"/>
    <n v="7113"/>
    <s v="TASK-231980"/>
    <s v="DEMAND COLLECTION"/>
    <x v="0"/>
    <s v="20.6359987,82.0603235"/>
    <d v="1899-12-30T16:05:00"/>
    <s v="No"/>
    <s v="No"/>
    <d v="1899-12-30T00:00:16"/>
    <d v="1899-12-30T00:00:51"/>
    <n v="100"/>
    <d v="2025-07-25T09:00:00"/>
    <s v="ALBIN GEORGE"/>
    <s v="TASK-231980"/>
    <d v="2025-07-11T15:08:00"/>
    <s v="DAMESHWAR GAYAKWAD"/>
    <m/>
    <d v="2025-07-25T00:00:00"/>
    <d v="1899-12-30T15:13:42"/>
  </r>
  <r>
    <n v="134272"/>
    <s v="Gariyaband"/>
    <s v="CUSTOMER SERVICE OFFICER"/>
    <x v="17"/>
    <x v="6"/>
    <n v="7828583847"/>
    <s v="CENTRAL ZONE"/>
    <n v="7113"/>
    <s v="TASK-231979"/>
    <s v="DEMAND COLLECTION"/>
    <x v="0"/>
    <s v="20.6359818,82.0603202"/>
    <d v="1899-12-30T16:04:00"/>
    <s v="No"/>
    <s v="No"/>
    <d v="1899-12-30T06:31:52"/>
    <d v="1899-12-30T00:00:13"/>
    <n v="100"/>
    <d v="2025-07-25T09:00:00"/>
    <s v="ALBIN GEORGE"/>
    <s v="TASK-231979"/>
    <d v="2025-07-11T15:08:00"/>
    <s v="DAMESHWAR GAYAKWAD"/>
    <m/>
    <d v="2025-07-25T00:00:00"/>
    <d v="1899-12-30T15:13:42"/>
  </r>
  <r>
    <n v="131613"/>
    <s v="Gangakhed"/>
    <s v="CUSTOMER SERVICE OFFICER"/>
    <x v="7"/>
    <x v="0"/>
    <n v="9766799279"/>
    <s v="WESTERN ZONE"/>
    <n v="7304"/>
    <s v="TASK-249694"/>
    <s v="DEMAND COLLECTION"/>
    <x v="1"/>
    <m/>
    <m/>
    <m/>
    <s v="No"/>
    <m/>
    <m/>
    <m/>
    <d v="2025-07-25T09:00:00"/>
    <s v="ALBIN GEORGE"/>
    <s v="TASK-249694"/>
    <d v="2025-07-16T14:55:00"/>
    <s v="SURAJ SANJAY KAMBLE"/>
    <m/>
    <d v="2025-07-25T00:00:00"/>
    <d v="1899-12-30T15:13:42"/>
  </r>
  <r>
    <n v="133133"/>
    <s v="Lanji"/>
    <s v="CUSTOMER SERVICE OFFICER"/>
    <x v="11"/>
    <x v="7"/>
    <n v="8839445231"/>
    <s v="CENTRAL ZONE"/>
    <n v="7093"/>
    <s v="TASK-220977"/>
    <s v="DEMAND COLLECTION"/>
    <x v="0"/>
    <s v="21.4025733,80.48187"/>
    <d v="1899-12-30T14:00:00"/>
    <s v="No"/>
    <s v="No"/>
    <d v="1899-12-30T00:00:37"/>
    <d v="1899-12-30T00:00:12"/>
    <n v="0"/>
    <d v="2025-07-25T09:00:00"/>
    <s v="JUSTIN KURIAN"/>
    <s v="TASK-220977"/>
    <d v="2025-07-08T14:34:00"/>
    <s v="ARVIND CHICHKHEDE"/>
    <m/>
    <d v="2025-07-25T00:00:00"/>
    <d v="1899-12-30T15:13:42"/>
  </r>
  <r>
    <n v="133133"/>
    <s v="Lanji"/>
    <s v="CUSTOMER SERVICE OFFICER"/>
    <x v="11"/>
    <x v="7"/>
    <n v="8839445231"/>
    <s v="CENTRAL ZONE"/>
    <n v="7093"/>
    <s v="TASK-220931"/>
    <s v="DEMAND COLLECTION"/>
    <x v="0"/>
    <s v="21.4025617,80.4818317"/>
    <d v="1899-12-30T13:58:00"/>
    <s v="No"/>
    <s v="No"/>
    <d v="1899-12-30T00:01:55"/>
    <d v="1899-12-30T00:00:15"/>
    <n v="100"/>
    <d v="2025-07-25T09:00:00"/>
    <s v="JUSTIN KURIAN"/>
    <s v="TASK-220931"/>
    <d v="2025-07-08T14:34:00"/>
    <s v="ARVIND CHICHKHEDE"/>
    <m/>
    <d v="2025-07-25T00:00:00"/>
    <d v="1899-12-30T15:13:42"/>
  </r>
  <r>
    <n v="136488"/>
    <s v="Obedullaganj"/>
    <s v="CUSTOMER SERVICE OFFICER"/>
    <x v="22"/>
    <x v="2"/>
    <n v="8462092131"/>
    <s v="CENTRAL ZONE"/>
    <n v="7067"/>
    <s v="TASK-245581"/>
    <s v="DEMAND COLLECTION"/>
    <x v="0"/>
    <s v="23.1026667,77.571395"/>
    <d v="1899-12-30T11:14:00"/>
    <s v="No"/>
    <s v="No"/>
    <d v="1899-12-30T00:00:25"/>
    <d v="1899-12-30T00:00:16"/>
    <n v="100"/>
    <d v="2025-07-25T09:00:00"/>
    <s v="ALBIN GEORGE"/>
    <s v="TASK-245581"/>
    <d v="2025-07-16T14:28:00"/>
    <s v="DEEPAK SHRIWAS"/>
    <m/>
    <d v="2025-07-25T00:00:00"/>
    <d v="1899-12-30T15:13:42"/>
  </r>
  <r>
    <n v="134543"/>
    <s v="Gadchiroli"/>
    <s v="CUSTOMER SERVICE OFFICER"/>
    <x v="23"/>
    <x v="0"/>
    <n v="8010936236"/>
    <s v="WESTERN ZONE"/>
    <n v="7140"/>
    <s v="TASK-248351"/>
    <s v="DEMAND COLLECTION"/>
    <x v="1"/>
    <m/>
    <m/>
    <m/>
    <s v="No"/>
    <m/>
    <m/>
    <m/>
    <d v="2025-07-25T09:00:00"/>
    <s v="ALBIN GEORGE"/>
    <s v="TASK-248351"/>
    <d v="2025-07-16T14:55:00"/>
    <s v="LAXMAN DEVRAV THAKARE"/>
    <m/>
    <d v="2025-07-25T00:00:00"/>
    <d v="1899-12-30T15:13:42"/>
  </r>
  <r>
    <n v="130133"/>
    <s v="Mahur"/>
    <s v="CUSTOMER SERVICE OFFICER"/>
    <x v="25"/>
    <x v="0"/>
    <n v="9922489213"/>
    <s v="WESTERN ZONE"/>
    <n v="7195"/>
    <s v="TASK-248847"/>
    <s v="DEMAND COLLECTION"/>
    <x v="1"/>
    <m/>
    <m/>
    <m/>
    <s v="No"/>
    <m/>
    <m/>
    <m/>
    <d v="2025-07-25T09:00:00"/>
    <s v="ALBIN GEORGE"/>
    <s v="TASK-248847"/>
    <d v="2025-07-16T14:55:00"/>
    <s v="YOGESH DEVIDAS KOTRANGE"/>
    <m/>
    <d v="2025-07-25T00:00:00"/>
    <d v="1899-12-30T15:13:42"/>
  </r>
  <r>
    <n v="28909"/>
    <s v="Alote"/>
    <s v="CUSTOMER SERVICE OFFICER"/>
    <x v="2"/>
    <x v="2"/>
    <n v="8982651149"/>
    <s v="CENTRAL ZONE"/>
    <n v="7117"/>
    <s v="TASK-245786"/>
    <s v="DEMAND COLLECTION"/>
    <x v="0"/>
    <s v="23.7775797,75.5408942"/>
    <d v="1899-12-30T12:09:00"/>
    <s v="No"/>
    <s v="No"/>
    <d v="1899-12-30T02:42:40"/>
    <d v="1899-12-30T00:01:06"/>
    <n v="100"/>
    <d v="2025-07-25T09:00:00"/>
    <s v="ALBIN GEORGE"/>
    <s v="TASK-245786"/>
    <d v="2025-07-16T14:28:00"/>
    <s v="SHANKAR BAMNIYA"/>
    <m/>
    <d v="2025-07-25T00:00:00"/>
    <d v="1899-12-30T15:13:42"/>
  </r>
  <r>
    <n v="136388"/>
    <s v="Gotegaon"/>
    <s v="CUSTOMER SERVICE OFFICER"/>
    <x v="18"/>
    <x v="7"/>
    <n v="6261339944"/>
    <s v="CENTRAL ZONE"/>
    <n v="7061"/>
    <s v="TASK-220039"/>
    <s v="DEMAND COLLECTION"/>
    <x v="0"/>
    <s v="23.0490418,79.4140312"/>
    <d v="1899-12-30T08:52:00"/>
    <s v="No"/>
    <s v="No"/>
    <d v="1899-12-30T00:00:26"/>
    <d v="1899-12-30T00:00:04"/>
    <n v="0"/>
    <d v="2025-07-25T09:00:00"/>
    <s v="JUSTIN KURIAN"/>
    <s v="TASK-220039"/>
    <d v="2025-07-08T14:34:00"/>
    <s v="RAJKUMAR MEHRA"/>
    <m/>
    <d v="2025-07-25T00:00:00"/>
    <d v="1899-12-30T15:13:42"/>
  </r>
  <r>
    <n v="136388"/>
    <s v="Gotegaon"/>
    <s v="CUSTOMER SERVICE OFFICER"/>
    <x v="18"/>
    <x v="7"/>
    <n v="6261339944"/>
    <s v="CENTRAL ZONE"/>
    <n v="7061"/>
    <s v="TASK-222277"/>
    <s v="DEMAND COLLECTION"/>
    <x v="0"/>
    <s v="23.0490687,79.4140387"/>
    <d v="1899-12-30T08:52:00"/>
    <s v="No"/>
    <s v="No"/>
    <d v="1899-12-30T00:00:09"/>
    <d v="1899-12-30T00:00:04"/>
    <n v="0"/>
    <d v="2025-07-25T09:00:00"/>
    <s v="ALBIN GEORGE"/>
    <s v="TASK-222277"/>
    <d v="2025-07-08T15:07:00"/>
    <s v="RAJKUMAR MEHRA"/>
    <m/>
    <d v="2025-07-25T00:00:00"/>
    <d v="1899-12-30T15:13:42"/>
  </r>
  <r>
    <n v="136388"/>
    <s v="Gotegaon"/>
    <s v="CUSTOMER SERVICE OFFICER"/>
    <x v="18"/>
    <x v="7"/>
    <n v="6261339944"/>
    <s v="CENTRAL ZONE"/>
    <n v="7061"/>
    <s v="TASK-220182"/>
    <s v="DEMAND COLLECTION"/>
    <x v="0"/>
    <s v="23.0490454,79.4140282"/>
    <d v="1899-12-30T08:52:00"/>
    <s v="No"/>
    <s v="No"/>
    <d v="1899-12-30T00:00:22"/>
    <d v="1899-12-30T00:00:04"/>
    <n v="0"/>
    <d v="2025-07-25T09:00:00"/>
    <s v="JUSTIN KURIAN"/>
    <s v="TASK-220182"/>
    <d v="2025-07-08T14:34:00"/>
    <s v="RAJKUMAR MEHRA"/>
    <m/>
    <d v="2025-07-25T00:00:00"/>
    <d v="1899-12-30T15:13:42"/>
  </r>
  <r>
    <n v="136388"/>
    <s v="Gotegaon"/>
    <s v="CUSTOMER SERVICE OFFICER"/>
    <x v="18"/>
    <x v="7"/>
    <n v="6261339944"/>
    <s v="CENTRAL ZONE"/>
    <n v="7061"/>
    <s v="TASK-220037"/>
    <s v="DEMAND COLLECTION"/>
    <x v="0"/>
    <s v="23.0490585,79.4139949"/>
    <d v="1899-12-30T08:51:00"/>
    <s v="No"/>
    <s v="No"/>
    <d v="1899-12-30T00:01:21"/>
    <d v="1899-12-30T00:00:09"/>
    <n v="0"/>
    <d v="2025-07-25T09:00:00"/>
    <s v="JUSTIN KURIAN"/>
    <s v="TASK-220037"/>
    <d v="2025-07-08T14:34:00"/>
    <s v="RAJKUMAR MEHRA"/>
    <m/>
    <d v="2025-07-25T00:00:00"/>
    <d v="1899-12-30T15:13:42"/>
  </r>
  <r>
    <n v="136388"/>
    <s v="Gotegaon"/>
    <s v="CUSTOMER SERVICE OFFICER"/>
    <x v="18"/>
    <x v="7"/>
    <n v="6261339944"/>
    <s v="CENTRAL ZONE"/>
    <n v="7061"/>
    <s v="TASK-220027"/>
    <s v="DEMAND COLLECTION"/>
    <x v="0"/>
    <s v="23.0490613,79.4140088"/>
    <d v="1899-12-30T08:56:00"/>
    <s v="No"/>
    <s v="No"/>
    <d v="1899-12-30T00:00:05"/>
    <d v="1899-12-30T00:05:42"/>
    <n v="0"/>
    <d v="2025-07-25T09:00:00"/>
    <s v="JUSTIN KURIAN"/>
    <s v="TASK-220027"/>
    <d v="2025-07-08T14:34:00"/>
    <s v="RAJKUMAR MEHRA"/>
    <m/>
    <d v="2025-07-25T00:00:00"/>
    <d v="1899-12-30T15:13:42"/>
  </r>
  <r>
    <n v="135751"/>
    <s v="Sehore"/>
    <s v="CUSTOMER SERVICE OFFICER"/>
    <x v="12"/>
    <x v="2"/>
    <n v="7987165413"/>
    <s v="CENTRAL ZONE"/>
    <n v="1762"/>
    <s v="TASK-245341"/>
    <s v="DEMAND COLLECTION"/>
    <x v="0"/>
    <s v="23.1667667,77.1292567"/>
    <d v="1899-12-30T08:38:00"/>
    <s v="No"/>
    <s v="No"/>
    <d v="1899-12-30T00:00:30"/>
    <d v="1899-12-30T00:00:10"/>
    <n v="100"/>
    <d v="2025-07-25T09:00:00"/>
    <s v="ALBIN GEORGE"/>
    <s v="TASK-245341"/>
    <d v="2025-07-16T14:28:00"/>
    <s v="SUJIT BADODIYA"/>
    <m/>
    <d v="2025-07-25T00:00:00"/>
    <d v="1899-12-30T15:13:42"/>
  </r>
  <r>
    <n v="131676"/>
    <s v="Hingoli"/>
    <s v="CUSTOMER SERVICE OFFICER"/>
    <x v="0"/>
    <x v="0"/>
    <n v="9922332883"/>
    <s v="WESTERN ZONE"/>
    <n v="7162"/>
    <s v="TASK-248506"/>
    <s v="DEMAND COLLECTION"/>
    <x v="0"/>
    <s v="19.85913,76.9697617"/>
    <d v="1899-12-30T07:20:00"/>
    <s v="No"/>
    <s v="No"/>
    <d v="1899-12-30T00:00:21"/>
    <d v="1899-12-30T00:00:14"/>
    <n v="100"/>
    <d v="2025-07-25T09:00:00"/>
    <s v="ALBIN GEORGE"/>
    <s v="TASK-248506"/>
    <d v="2025-07-16T14:55:00"/>
    <s v="GANGADHAR PRABHAKAR BARDE"/>
    <m/>
    <d v="2025-07-25T00:00:00"/>
    <d v="1899-12-30T15:13:42"/>
  </r>
  <r>
    <n v="136388"/>
    <s v="Gotegaon"/>
    <s v="CUSTOMER SERVICE OFFICER"/>
    <x v="18"/>
    <x v="7"/>
    <n v="6261339944"/>
    <s v="CENTRAL ZONE"/>
    <n v="7061"/>
    <s v="TASK-222281"/>
    <s v="DEMAND COLLECTION"/>
    <x v="0"/>
    <s v="23.0375843,79.4766821"/>
    <d v="1899-12-30T19:15:00"/>
    <s v="No"/>
    <s v="No"/>
    <d v="1899-12-30T00:00:36"/>
    <d v="1899-12-30T00:00:27"/>
    <n v="100"/>
    <d v="2025-07-25T09:00:00"/>
    <s v="ALBIN GEORGE"/>
    <s v="TASK-222281"/>
    <d v="2025-07-08T15:07:00"/>
    <s v="RAJKUMAR MEHRA"/>
    <m/>
    <d v="2025-07-25T00:00:00"/>
    <d v="1899-12-30T15:13:42"/>
  </r>
  <r>
    <n v="22119"/>
    <s v="Keshkal"/>
    <s v="CUSTOMER SERVICE OFFICER"/>
    <x v="20"/>
    <x v="6"/>
    <n v="8590604741"/>
    <s v="CENTRAL ZONE"/>
    <n v="7214"/>
    <s v="TASK-232041"/>
    <s v="DEMAND COLLECTION"/>
    <x v="0"/>
    <s v="20.0178867,81.8238467"/>
    <d v="1899-12-30T11:44:00"/>
    <s v="No"/>
    <s v="No"/>
    <d v="1899-12-30T02:04:18"/>
    <d v="1899-12-30T00:00:12"/>
    <n v="100"/>
    <d v="2025-07-25T09:00:00"/>
    <s v="ALBIN GEORGE"/>
    <s v="TASK-232041"/>
    <d v="2025-07-11T15:08:00"/>
    <s v="PIJUSH PODDAR"/>
    <m/>
    <d v="2025-07-25T00:00:00"/>
    <d v="1899-12-30T15:13:42"/>
  </r>
  <r>
    <n v="22565"/>
    <s v="Shajapur"/>
    <s v="CUSTOMER SERVICE OFFICER"/>
    <x v="27"/>
    <x v="2"/>
    <n v="7828896613"/>
    <s v="CENTRAL ZONE"/>
    <n v="7102"/>
    <s v="TASK-245714"/>
    <s v="DEMAND COLLECTION"/>
    <x v="0"/>
    <s v="23.336815,76.23636"/>
    <d v="1899-12-30T09:38:00"/>
    <s v="No"/>
    <s v="No"/>
    <d v="1899-12-30T00:01:14"/>
    <d v="1899-12-30T00:00:18"/>
    <n v="100"/>
    <d v="2025-07-25T09:00:00"/>
    <s v="ALBIN GEORGE"/>
    <s v="TASK-245714"/>
    <d v="2025-07-16T14:28:00"/>
    <s v="DHARMENDRA BHILALA"/>
    <m/>
    <d v="2025-07-25T00:00:00"/>
    <d v="1899-12-30T15:13:42"/>
  </r>
  <r>
    <n v="134096"/>
    <s v="Parbhani"/>
    <s v="CUSTOMER SERVICE OFFICER (COLLECTION)"/>
    <x v="7"/>
    <x v="0"/>
    <n v="7972958758"/>
    <s v="WESTERN ZONE"/>
    <n v="7240"/>
    <s v="TASK-249363"/>
    <s v="DEMAND COLLECTION"/>
    <x v="0"/>
    <s v="19.2631459,76.816853"/>
    <d v="1899-12-30T09:13:00"/>
    <s v="No"/>
    <s v="No"/>
    <d v="1899-12-30T00:36:27"/>
    <d v="1899-12-30T00:35:54"/>
    <n v="100"/>
    <d v="2025-07-25T09:00:00"/>
    <s v="ALBIN GEORGE"/>
    <s v="TASK-249363"/>
    <d v="2025-07-16T14:55:00"/>
    <s v="NEHA VILAS GAIKWAD"/>
    <m/>
    <d v="2025-07-25T00:00:00"/>
    <d v="1899-12-30T15:13:42"/>
  </r>
  <r>
    <n v="17633"/>
    <s v="Sarangpur"/>
    <s v="CUSTOMER SERVICE OFFICER"/>
    <x v="27"/>
    <x v="2"/>
    <n v="7772939540"/>
    <s v="CENTRAL ZONE"/>
    <n v="7265"/>
    <s v="TASK-254036"/>
    <s v="DEMAND COLLECTION"/>
    <x v="0"/>
    <s v="23.5736101,76.4748622"/>
    <d v="1899-12-30T15:38:00"/>
    <s v="No"/>
    <s v="No"/>
    <d v="1899-12-30T00:00:54"/>
    <d v="1899-12-30T00:00:46"/>
    <n v="100"/>
    <d v="2025-07-25T09:00:00"/>
    <s v="ALBIN GEORGE"/>
    <s v="TASK-254036"/>
    <d v="2025-07-16T20:35:00"/>
    <s v="RAHUL JATAV"/>
    <m/>
    <d v="2025-07-25T00:00:00"/>
    <d v="1899-12-30T15:13:42"/>
  </r>
  <r>
    <n v="17926"/>
    <s v="Simga"/>
    <s v="CUSTOMER SERVICE OFFICER"/>
    <x v="17"/>
    <x v="6"/>
    <n v="9399732725"/>
    <s v="CENTRAL ZONE"/>
    <n v="7112"/>
    <s v="TASK-231972"/>
    <s v="DEMAND COLLECTION"/>
    <x v="0"/>
    <s v="21.6355133,81.70485"/>
    <d v="1899-12-30T14:42:00"/>
    <s v="No"/>
    <s v="No"/>
    <d v="1899-12-30T00:00:56"/>
    <d v="1899-12-30T00:00:14"/>
    <n v="100"/>
    <d v="2025-07-25T09:00:00"/>
    <s v="ALBIN GEORGE"/>
    <s v="TASK-231972"/>
    <d v="2025-07-11T15:07:00"/>
    <s v="SAMMAN"/>
    <m/>
    <d v="2025-07-25T00:00:00"/>
    <d v="1899-12-30T15:13:42"/>
  </r>
  <r>
    <n v="17926"/>
    <s v="Simga"/>
    <s v="CUSTOMER SERVICE OFFICER"/>
    <x v="17"/>
    <x v="6"/>
    <n v="9399732725"/>
    <s v="CENTRAL ZONE"/>
    <n v="7112"/>
    <s v="TASK-231973"/>
    <s v="DEMAND COLLECTION"/>
    <x v="0"/>
    <s v="21.6355383,81.7047983"/>
    <d v="1899-12-30T14:39:00"/>
    <s v="No"/>
    <s v="No"/>
    <d v="1899-12-30T00:00:57"/>
    <d v="1899-12-30T00:00:18"/>
    <n v="100"/>
    <d v="2025-07-25T09:00:00"/>
    <s v="ALBIN GEORGE"/>
    <s v="TASK-231973"/>
    <d v="2025-07-11T15:07:00"/>
    <s v="SAMMAN"/>
    <m/>
    <d v="2025-07-25T00:00:00"/>
    <d v="1899-12-30T15:13:42"/>
  </r>
  <r>
    <n v="17926"/>
    <s v="Simga"/>
    <s v="CUSTOMER SERVICE OFFICER"/>
    <x v="17"/>
    <x v="6"/>
    <n v="9399732725"/>
    <s v="CENTRAL ZONE"/>
    <n v="7112"/>
    <s v="TASK-236139"/>
    <s v="DEMAND COLLECTION"/>
    <x v="0"/>
    <s v="21.6355383,81.7047983"/>
    <d v="1899-12-30T14:38:00"/>
    <s v="No"/>
    <s v="No"/>
    <d v="1899-12-30T00:01:00"/>
    <d v="1899-12-30T00:00:23"/>
    <n v="100"/>
    <d v="2025-07-25T09:00:00"/>
    <s v="JUSTIN KURIAN"/>
    <s v="TASK-236139"/>
    <d v="2025-07-11T15:49:00"/>
    <s v="SAMMAN"/>
    <m/>
    <d v="2025-07-25T00:00:00"/>
    <d v="1899-12-30T15:13:42"/>
  </r>
  <r>
    <n v="17926"/>
    <s v="Simga"/>
    <s v="CUSTOMER SERVICE OFFICER"/>
    <x v="17"/>
    <x v="6"/>
    <n v="9399732725"/>
    <s v="CENTRAL ZONE"/>
    <n v="7112"/>
    <s v="TASK-236178"/>
    <s v="DEMAND COLLECTION"/>
    <x v="0"/>
    <s v="21.6265439,81.7004503"/>
    <d v="1899-12-30T13:51:00"/>
    <s v="No"/>
    <s v="No"/>
    <d v="1899-12-30T00:00:39"/>
    <d v="1899-12-30T00:00:14"/>
    <n v="100"/>
    <d v="2025-07-25T09:00:00"/>
    <s v="JUSTIN KURIAN"/>
    <s v="TASK-236178"/>
    <d v="2025-07-11T15:49:00"/>
    <s v="SAMMAN"/>
    <m/>
    <d v="2025-07-25T00:00:00"/>
    <d v="1899-12-30T15:13:42"/>
  </r>
  <r>
    <n v="133163"/>
    <s v="Sarangpur"/>
    <s v="CUSTOMER SERVICE OFFICER"/>
    <x v="27"/>
    <x v="2"/>
    <n v="6267529640"/>
    <s v="CENTRAL ZONE"/>
    <n v="7265"/>
    <s v="TASK-246161"/>
    <s v="DEMAND COLLECTION"/>
    <x v="1"/>
    <m/>
    <m/>
    <m/>
    <s v="No"/>
    <m/>
    <m/>
    <m/>
    <d v="2025-07-25T09:00:00"/>
    <s v="ALBIN GEORGE"/>
    <s v="TASK-246161"/>
    <d v="2025-07-16T14:28:00"/>
    <s v="RAHUL KUMAR NAGAR"/>
    <m/>
    <d v="2025-07-25T00:00:00"/>
    <d v="1899-12-30T15:13:42"/>
  </r>
  <r>
    <n v="27918"/>
    <s v="Ichhawar"/>
    <s v="CUSTOMER SERVICE OFFICER"/>
    <x v="12"/>
    <x v="2"/>
    <n v="9752386119"/>
    <s v="CENTRAL ZONE"/>
    <n v="7090"/>
    <s v="TASK-245646"/>
    <s v="DEMAND COLLECTION"/>
    <x v="0"/>
    <s v="22.9721812,77.0040767"/>
    <d v="1899-12-30T10:28:00"/>
    <s v="No"/>
    <s v="No"/>
    <d v="1899-12-30T00:00:16"/>
    <d v="1899-12-30T00:00:07"/>
    <n v="100"/>
    <d v="2025-07-25T09:00:00"/>
    <s v="ALBIN GEORGE"/>
    <s v="TASK-245646"/>
    <d v="2025-07-16T14:28:00"/>
    <s v="ABHISHEK"/>
    <m/>
    <d v="2025-07-25T00:00:00"/>
    <d v="1899-12-30T15:13:42"/>
  </r>
  <r>
    <n v="27918"/>
    <s v="Ichhawar"/>
    <s v="CUSTOMER SERVICE OFFICER"/>
    <x v="12"/>
    <x v="2"/>
    <n v="9752386119"/>
    <s v="CENTRAL ZONE"/>
    <n v="7090"/>
    <s v="TASK-245647"/>
    <s v="DEMAND COLLECTION"/>
    <x v="0"/>
    <s v="22.9721804,77.0040769"/>
    <d v="1899-12-30T10:27:00"/>
    <s v="No"/>
    <s v="No"/>
    <d v="1899-12-30T00:01:00"/>
    <d v="1899-12-30T00:00:15"/>
    <n v="100"/>
    <d v="2025-07-25T09:00:00"/>
    <s v="ALBIN GEORGE"/>
    <s v="TASK-245647"/>
    <d v="2025-07-16T14:28:00"/>
    <s v="ABHISHEK"/>
    <m/>
    <d v="2025-07-25T00:00:00"/>
    <d v="1899-12-30T15:13:42"/>
  </r>
  <r>
    <n v="26334"/>
    <s v="Vidisha"/>
    <s v="CUSTOMER SERVICE OFFICER"/>
    <x v="22"/>
    <x v="2"/>
    <n v="8714665508"/>
    <s v="CENTRAL ZONE"/>
    <n v="7064"/>
    <s v="TASK-245528"/>
    <s v="DEMAND COLLECTION"/>
    <x v="0"/>
    <s v="23.4879462,77.7429961"/>
    <d v="1899-12-30T10:13:00"/>
    <s v="No"/>
    <s v="No"/>
    <d v="1899-12-30T00:01:31"/>
    <d v="1899-12-30T00:01:00"/>
    <n v="100"/>
    <d v="2025-07-25T09:00:00"/>
    <s v="ALBIN GEORGE"/>
    <s v="TASK-245528"/>
    <d v="2025-07-16T14:28:00"/>
    <s v="SANGEETA KUSHWAHA"/>
    <m/>
    <d v="2025-07-25T00:00:00"/>
    <d v="1899-12-30T15:13:42"/>
  </r>
  <r>
    <n v="135446"/>
    <s v="Loha"/>
    <s v="CUSTOMER SERVICE OFFICER"/>
    <x v="0"/>
    <x v="0"/>
    <n v="9552801628"/>
    <s v="WESTERN ZONE"/>
    <n v="7236"/>
    <s v="TASK-249247"/>
    <s v="DEMAND COLLECTION"/>
    <x v="1"/>
    <m/>
    <m/>
    <m/>
    <s v="No"/>
    <m/>
    <m/>
    <m/>
    <d v="2025-07-25T09:00:00"/>
    <s v="ALBIN GEORGE"/>
    <s v="TASK-249247"/>
    <d v="2025-07-16T14:55:00"/>
    <s v="KAILAS VITTHAL KANDHARE"/>
    <m/>
    <d v="2025-07-25T00:00:00"/>
    <d v="1899-12-30T15:13:42"/>
  </r>
  <r>
    <n v="132626"/>
    <s v="Udgir"/>
    <s v="CUSTOMER SERVICE OFFICER"/>
    <x v="1"/>
    <x v="1"/>
    <n v="9503631442"/>
    <s v="WESTERN ZONE"/>
    <n v="7231"/>
    <s v="TASK-247218"/>
    <s v="DEMAND COLLECTION"/>
    <x v="0"/>
    <s v="18.6099533,77.1684633"/>
    <d v="1899-12-30T16:30:00"/>
    <s v="No"/>
    <s v="Yes"/>
    <d v="1899-12-31T08:04:56"/>
    <d v="1899-12-30T00:00:26"/>
    <n v="100"/>
    <d v="2025-07-25T09:00:00"/>
    <s v="ALBIN GEORGE"/>
    <s v="TASK-247218"/>
    <d v="2025-07-16T14:36:00"/>
    <s v="KISHOR RUKMAJI TELANGE"/>
    <m/>
    <d v="2025-07-25T00:00:00"/>
    <d v="1899-12-30T15:13:42"/>
  </r>
  <r>
    <n v="135149"/>
    <s v="Puthoor"/>
    <s v="CUSTOMER SERVICE OFFICER"/>
    <x v="14"/>
    <x v="8"/>
    <n v="8760141304"/>
    <s v="SOUTH ZONE"/>
    <n v="7058"/>
    <s v="TASK-255928"/>
    <s v="DEMAND COLLECTION"/>
    <x v="1"/>
    <m/>
    <m/>
    <m/>
    <s v="No"/>
    <m/>
    <m/>
    <m/>
    <d v="2025-07-25T09:00:00"/>
    <s v="ALBIN GEORGE"/>
    <s v="TASK-255928"/>
    <d v="2025-07-17T16:34:00"/>
    <s v="J THANGA SATHEESH"/>
    <m/>
    <d v="2025-07-25T00:00:00"/>
    <d v="1899-12-30T15:13:42"/>
  </r>
  <r>
    <n v="133374"/>
    <s v="Georai"/>
    <s v="CUSTOMER SERVICE OFFICER"/>
    <x v="28"/>
    <x v="1"/>
    <n v="7020188639"/>
    <s v="WESTERN ZONE"/>
    <n v="1770"/>
    <s v="TASK-246452"/>
    <s v="DEMAND COLLECTION"/>
    <x v="0"/>
    <s v="19.2641167,75.7495983"/>
    <d v="1899-12-30T07:53:00"/>
    <s v="No"/>
    <s v="No"/>
    <d v="1899-12-30T00:00:42"/>
    <d v="1899-12-30T00:00:23"/>
    <n v="100"/>
    <d v="2025-07-25T09:00:00"/>
    <s v="ALBIN GEORGE"/>
    <s v="TASK-246452"/>
    <d v="2025-07-16T14:36:00"/>
    <s v="SHAIKH ALTAF SHAIKH SATTAR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49181"/>
    <s v="DEMAND COLLECTION"/>
    <x v="0"/>
    <s v="19.622212,78.2001577"/>
    <d v="1899-12-30T18:11:00"/>
    <s v="No"/>
    <s v="No"/>
    <d v="1899-12-30T00:01:19"/>
    <d v="1899-12-30T00:01:03"/>
    <n v="100"/>
    <d v="2025-07-25T09:00:00"/>
    <s v="ALBIN GEORGE"/>
    <s v="TASK-249181"/>
    <d v="2025-07-16T14:55:00"/>
    <s v="ROSHAN SHIVARAM CHAVHAN"/>
    <m/>
    <d v="2025-07-25T00:00:00"/>
    <d v="1899-12-30T15:13:42"/>
  </r>
  <r>
    <n v="28634"/>
    <s v="Biaora"/>
    <s v="CUSTOMER SERVICE OFFICER"/>
    <x v="27"/>
    <x v="2"/>
    <n v="8714673185"/>
    <s v="CENTRAL ZONE"/>
    <n v="7185"/>
    <s v="TASK-245897"/>
    <s v="DEMAND COLLECTION"/>
    <x v="0"/>
    <s v="23.9953967,77.1359567"/>
    <d v="1899-12-30T13:07:00"/>
    <s v="No"/>
    <s v="No"/>
    <d v="1900-01-06T01:14:42"/>
    <d v="1899-12-30T19:14:05"/>
    <n v="100"/>
    <d v="2025-07-25T09:00:00"/>
    <s v="ALBIN GEORGE"/>
    <s v="TASK-245897"/>
    <d v="2025-07-16T14:28:00"/>
    <s v="SHUBHAM KUMAR JATAV"/>
    <m/>
    <d v="2025-07-25T00:00:00"/>
    <d v="1899-12-30T15:13:42"/>
  </r>
  <r>
    <n v="133753"/>
    <s v="Ambagarh"/>
    <s v="CUSTOMER SERVICE OFFICER"/>
    <x v="17"/>
    <x v="6"/>
    <n v="7909529865"/>
    <s v="CENTRAL ZONE"/>
    <n v="7151"/>
    <s v="TASK-232016"/>
    <s v="DEMAND COLLECTION"/>
    <x v="0"/>
    <s v="20.7847261,80.748523"/>
    <d v="1899-12-30T17:10:00"/>
    <s v="No"/>
    <s v="No"/>
    <d v="1899-12-30T00:01:24"/>
    <d v="1899-12-30T00:01:05"/>
    <n v="100"/>
    <d v="2025-07-25T09:00:00"/>
    <s v="ALBIN GEORGE"/>
    <s v="TASK-232016"/>
    <d v="2025-07-11T15:08:00"/>
    <s v="YAMESHWARI NISHAD"/>
    <m/>
    <d v="2025-07-25T00:00:00"/>
    <d v="1899-12-30T15:13:42"/>
  </r>
  <r>
    <n v="20560"/>
    <s v="Shamgarh"/>
    <s v="CUSTOMER SERVICE OFFICER"/>
    <x v="26"/>
    <x v="2"/>
    <n v="8209778653"/>
    <s v="CENTRAL ZONE"/>
    <n v="7219"/>
    <s v="TASK-246073"/>
    <s v="DEMAND COLLECTION"/>
    <x v="0"/>
    <s v="24.1933835,75.6348641"/>
    <d v="1899-12-30T15:55:00"/>
    <s v="No"/>
    <s v="Yes"/>
    <d v="1899-12-30T00:00:50"/>
    <d v="1899-12-30T00:00:20"/>
    <n v="100"/>
    <d v="2025-07-25T09:00:00"/>
    <s v="ALBIN GEORGE"/>
    <s v="TASK-246073"/>
    <d v="2025-07-16T14:28:00"/>
    <s v="KARPAL SINGH"/>
    <m/>
    <d v="2025-07-25T00:00:00"/>
    <d v="1899-12-30T15:13:42"/>
  </r>
  <r>
    <n v="28532"/>
    <s v="Shamgarh"/>
    <s v="CUSTOMER SERVICE OFFICER"/>
    <x v="26"/>
    <x v="2"/>
    <n v="8955858531"/>
    <s v="CENTRAL ZONE"/>
    <n v="7219"/>
    <s v="TASK-246069"/>
    <s v="DEMAND COLLECTION"/>
    <x v="0"/>
    <s v="24.1932849,75.6349018"/>
    <d v="1899-12-30T15:53:00"/>
    <s v="No"/>
    <s v="Yes"/>
    <d v="1899-12-30T00:01:00"/>
    <d v="1899-12-30T00:00:52"/>
    <n v="100"/>
    <d v="2025-07-25T09:00:00"/>
    <s v="ALBIN GEORGE"/>
    <s v="TASK-246069"/>
    <d v="2025-07-16T14:28:00"/>
    <s v="HARIOM"/>
    <m/>
    <d v="2025-07-25T00:00:00"/>
    <d v="1899-12-30T15:13:42"/>
  </r>
  <r>
    <n v="132192"/>
    <s v="Omerga"/>
    <s v="CUSTOMER SERVICE OFFICER (COLLECTION)"/>
    <x v="1"/>
    <x v="1"/>
    <n v="8857864819"/>
    <s v="WESTERN ZONE"/>
    <n v="7372"/>
    <s v="TASK-247817"/>
    <s v="DEMAND COLLECTION"/>
    <x v="0"/>
    <s v="17.8316517,76.6381267"/>
    <d v="1899-12-30T15:26:00"/>
    <s v="No"/>
    <s v="No"/>
    <d v="1899-12-30T03:17:53"/>
    <d v="1899-12-30T00:01:06"/>
    <n v="100"/>
    <d v="2025-07-25T09:00:00"/>
    <s v="ALBIN GEORGE"/>
    <s v="TASK-247817"/>
    <d v="2025-07-16T14:36:00"/>
    <s v="YUVRAJ KUSHINDER KAMBLE"/>
    <m/>
    <d v="2025-07-25T00:00:00"/>
    <d v="1899-12-30T15:13:42"/>
  </r>
  <r>
    <n v="135031"/>
    <s v="Jaora"/>
    <s v="CUSTOMER SERVICE OFFICER"/>
    <x v="2"/>
    <x v="2"/>
    <n v="8094560593"/>
    <s v="CENTRAL ZONE"/>
    <n v="1761"/>
    <s v="TASK-245314"/>
    <s v="DEMAND COLLECTION"/>
    <x v="0"/>
    <s v="23.4679551,75.062917"/>
    <d v="1899-12-30T14:47:00"/>
    <s v="No"/>
    <s v="No"/>
    <d v="1899-12-30T00:00:53"/>
    <d v="1899-12-30T00:00:31"/>
    <n v="100"/>
    <d v="2025-07-25T09:00:00"/>
    <s v="ALBIN GEORGE"/>
    <s v="TASK-245314"/>
    <d v="2025-07-16T14:28:00"/>
    <s v="DHEERAJ SINGH"/>
    <m/>
    <d v="2025-07-25T00:00:00"/>
    <d v="1899-12-30T15:13:42"/>
  </r>
  <r>
    <n v="134079"/>
    <s v="Marwahi"/>
    <s v="CUSTOMER SERVICE OFFICER"/>
    <x v="9"/>
    <x v="6"/>
    <n v="9302751381"/>
    <s v="CENTRAL ZONE"/>
    <n v="7150"/>
    <s v="TASK-238292"/>
    <s v="DEMAND COLLECTION"/>
    <x v="0"/>
    <s v="23.2105438,81.9723846"/>
    <d v="1899-12-30T12:55:00"/>
    <s v="No"/>
    <s v="Yes"/>
    <d v="1899-12-30T00:00:48"/>
    <d v="1899-12-30T00:00:28"/>
    <n v="100"/>
    <d v="2025-07-25T09:00:00"/>
    <s v="JUSTIN KURIAN"/>
    <s v="TASK-238292"/>
    <d v="2025-07-11T15:58:00"/>
    <s v="ROSHNI KEWAT "/>
    <m/>
    <d v="2025-07-25T00:00:00"/>
    <d v="1899-12-30T15:13:42"/>
  </r>
  <r>
    <n v="28884"/>
    <s v="Harsud"/>
    <s v="CUSTOMER SERVICE OFFICER"/>
    <x v="12"/>
    <x v="2"/>
    <n v="8109257398"/>
    <s v="CENTRAL ZONE"/>
    <n v="1754"/>
    <s v="TASK-245177"/>
    <s v="DEMAND COLLECTION"/>
    <x v="0"/>
    <s v="21.9059933,76.83683"/>
    <d v="1899-12-30T12:49:00"/>
    <s v="No"/>
    <s v="No"/>
    <d v="1899-12-30T00:00:41"/>
    <d v="1899-12-30T00:00:16"/>
    <n v="100"/>
    <d v="2025-07-25T09:00:00"/>
    <s v="ALBIN GEORGE"/>
    <s v="TASK-245177"/>
    <d v="2025-07-16T14:28:00"/>
    <s v="AMAN"/>
    <m/>
    <d v="2025-07-25T00:00:00"/>
    <d v="1899-12-30T15:13:42"/>
  </r>
  <r>
    <n v="132062"/>
    <s v="Sehore"/>
    <s v="CUSTOMER SERVICE OFFICER"/>
    <x v="12"/>
    <x v="2"/>
    <n v="7415758509"/>
    <s v="CENTRAL ZONE"/>
    <n v="1762"/>
    <s v="TASK-245340"/>
    <s v="DEMAND COLLECTION"/>
    <x v="0"/>
    <s v="23.1982586,77.0881648"/>
    <d v="1899-12-30T12:23:00"/>
    <s v="No"/>
    <s v="No"/>
    <d v="1899-12-30T00:00:17"/>
    <d v="1899-12-30T00:00:11"/>
    <n v="100"/>
    <d v="2025-07-25T09:00:00"/>
    <s v="ALBIN GEORGE"/>
    <s v="TASK-245340"/>
    <d v="2025-07-16T14:28:00"/>
    <s v="RANI"/>
    <m/>
    <d v="2025-07-25T00:00:00"/>
    <d v="1899-12-30T15:13:42"/>
  </r>
  <r>
    <n v="132298"/>
    <s v="Dharamjaigarh"/>
    <s v="CUSTOMER SERVICE OFFICER"/>
    <x v="10"/>
    <x v="6"/>
    <n v="8462853158"/>
    <s v="CENTRAL ZONE"/>
    <n v="7180"/>
    <s v="TASK-232026"/>
    <s v="DEMAND COLLECTION"/>
    <x v="0"/>
    <s v="22.6450633,82.8324533"/>
    <d v="1899-12-30T12:06:00"/>
    <s v="No"/>
    <s v="No"/>
    <d v="1899-12-30T00:00:25"/>
    <d v="1899-12-30T00:00:10"/>
    <n v="100"/>
    <d v="2025-07-25T09:00:00"/>
    <s v="ALBIN GEORGE"/>
    <s v="TASK-232026"/>
    <d v="2025-07-11T15:08:00"/>
    <s v="ABHAY KUMAR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55638"/>
    <s v="DEMAND COLLECTION"/>
    <x v="0"/>
    <s v="8.8178,78.15915"/>
    <d v="1899-12-30T11:58:00"/>
    <s v="No"/>
    <s v="Yes"/>
    <d v="1899-12-30T00:01:10"/>
    <d v="1899-12-30T00:00:31"/>
    <n v="30"/>
    <d v="2025-07-25T09:00:00"/>
    <s v="ALBIN GEORGE"/>
    <s v="TASK-255638"/>
    <d v="2025-07-17T16:34:00"/>
    <s v="SRIGANESH NADARAJAN"/>
    <m/>
    <d v="2025-07-25T00:00:00"/>
    <d v="1899-12-30T15:13:42"/>
  </r>
  <r>
    <n v="136270"/>
    <s v="Ambagarh"/>
    <s v="CUSTOMER SERVICE OFFICER"/>
    <x v="17"/>
    <x v="6"/>
    <n v="8629917565"/>
    <s v="CENTRAL ZONE"/>
    <n v="7151"/>
    <s v="TASK-232015"/>
    <s v="DEMAND COLLECTION"/>
    <x v="0"/>
    <s v="20.784754,80.7485225"/>
    <d v="1899-12-30T11:23:00"/>
    <s v="No"/>
    <s v="No"/>
    <d v="1899-12-30T00:09:45"/>
    <d v="1899-12-30T00:00:04"/>
    <n v="100"/>
    <d v="2025-07-25T09:00:00"/>
    <s v="ALBIN GEORGE"/>
    <s v="TASK-232015"/>
    <d v="2025-07-11T15:08:00"/>
    <s v="SANDIP DAS"/>
    <m/>
    <d v="2025-07-25T00:00:00"/>
    <d v="1899-12-30T15:13:42"/>
  </r>
  <r>
    <n v="135029"/>
    <s v="Rajgarh"/>
    <s v="ASSISTANT BRANCH MANAGER"/>
    <x v="27"/>
    <x v="2"/>
    <m/>
    <s v="CENTRAL ZONE"/>
    <n v="7187"/>
    <s v="TASK-254026"/>
    <s v="DEMAND COLLECTION"/>
    <x v="0"/>
    <s v="23.9030933,76.5945717"/>
    <d v="1899-12-30T11:20:00"/>
    <s v="No"/>
    <s v="No"/>
    <d v="1899-12-30T00:00:12"/>
    <d v="1899-12-30T00:00:06"/>
    <n v="100"/>
    <d v="2025-07-25T09:00:00"/>
    <s v="ALBIN GEORGE"/>
    <s v="TASK-254026"/>
    <d v="2025-07-16T20:35:00"/>
    <s v="JASMAT SINGH TOMAR"/>
    <m/>
    <d v="2025-07-25T00:00:00"/>
    <d v="1899-12-30T15:13:42"/>
  </r>
  <r>
    <n v="27394"/>
    <s v="Rajgarh"/>
    <s v="CUSTOMER SERVICE OFFICER"/>
    <x v="27"/>
    <x v="2"/>
    <n v="8223943108"/>
    <s v="CENTRAL ZONE"/>
    <n v="7187"/>
    <s v="TASK-245940"/>
    <s v="DEMAND COLLECTION"/>
    <x v="0"/>
    <s v="24.003695,76.71798"/>
    <d v="1899-12-30T12:36:00"/>
    <s v="No"/>
    <s v="No"/>
    <d v="1899-12-30T00:00:14"/>
    <d v="1899-12-31T01:26:59"/>
    <n v="100"/>
    <d v="2025-07-25T09:00:00"/>
    <s v="ALBIN GEORGE"/>
    <s v="TASK-245940"/>
    <d v="2025-07-16T14:28:00"/>
    <s v="ANIL"/>
    <m/>
    <d v="2025-07-25T00:00:00"/>
    <d v="1899-12-30T15:13:42"/>
  </r>
  <r>
    <n v="136270"/>
    <s v="Ambagarh"/>
    <s v="CUSTOMER SERVICE OFFICER"/>
    <x v="17"/>
    <x v="6"/>
    <n v="8629917565"/>
    <s v="CENTRAL ZONE"/>
    <n v="7151"/>
    <s v="TASK-238306"/>
    <s v="DEMAND COLLECTION"/>
    <x v="0"/>
    <s v="20.784852,80.7484431"/>
    <d v="1899-12-30T11:06:00"/>
    <s v="No"/>
    <s v="No"/>
    <d v="1899-12-30T00:00:47"/>
    <d v="1899-12-30T00:00:20"/>
    <n v="100"/>
    <d v="2025-07-25T09:00:00"/>
    <s v="JUSTIN KURIAN"/>
    <s v="TASK-238306"/>
    <d v="2025-07-11T15:58:00"/>
    <s v="SANDIP DAS"/>
    <m/>
    <d v="2025-07-25T00:00:00"/>
    <d v="1899-12-30T15:13:42"/>
  </r>
  <r>
    <n v="13284"/>
    <s v="Chaurai"/>
    <s v="CUSTOMER SERVICE OFFICER"/>
    <x v="16"/>
    <x v="7"/>
    <n v="7593800277"/>
    <s v="CENTRAL ZONE"/>
    <n v="7416"/>
    <s v="TASK-221833"/>
    <s v="DEMAND COLLECTION"/>
    <x v="0"/>
    <s v="21.9207991,79.302993"/>
    <d v="1899-12-30T10:52:00"/>
    <s v="No"/>
    <s v="No"/>
    <d v="1899-12-30T01:52:45"/>
    <d v="1899-12-30T00:00:25"/>
    <n v="0"/>
    <d v="2025-07-25T09:00:00"/>
    <s v="JUSTIN KURIAN"/>
    <s v="TASK-221833"/>
    <d v="2025-07-08T14:34:00"/>
    <s v="LOKESH PAWAR"/>
    <m/>
    <d v="2025-07-25T00:00:00"/>
    <d v="1899-12-30T15:13:42"/>
  </r>
  <r>
    <n v="132872"/>
    <s v="Niwas"/>
    <s v="CUSTOMER SERVICE OFFICER"/>
    <x v="11"/>
    <x v="7"/>
    <n v="9037977083"/>
    <s v="CENTRAL ZONE"/>
    <n v="7056"/>
    <s v="TASK-222214"/>
    <s v="DEMAND COLLECTION"/>
    <x v="0"/>
    <s v="23.1519767,80.4912883"/>
    <d v="1899-12-30T10:45:00"/>
    <s v="No"/>
    <s v="Yes"/>
    <d v="1899-12-30T00:46:10"/>
    <d v="1899-12-30T00:00:38"/>
    <n v="100"/>
    <d v="2025-07-25T09:00:00"/>
    <s v="ALBIN GEORGE"/>
    <s v="TASK-222214"/>
    <d v="2025-07-08T15:07:00"/>
    <s v="SANJEET KUMAR WASPE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54420"/>
    <s v="DEMAND COLLECTION"/>
    <x v="0"/>
    <s v="19.89791,78.661525"/>
    <d v="1899-12-30T10:27:00"/>
    <s v="No"/>
    <s v="Yes"/>
    <d v="1899-12-30T23:26:35"/>
    <d v="1899-12-30T00:02:39"/>
    <n v="100"/>
    <d v="2025-07-25T09:00:00"/>
    <s v="ALBIN GEORGE"/>
    <s v="TASK-254420"/>
    <d v="2025-07-16T20:35:00"/>
    <s v="AMOL RAJESH RATHOD"/>
    <m/>
    <d v="2025-07-25T00:00:00"/>
    <d v="1899-12-30T15:13:42"/>
  </r>
  <r>
    <n v="133840"/>
    <s v="Chakur"/>
    <s v="CUSTOMER SERVICE OFFICER"/>
    <x v="1"/>
    <x v="1"/>
    <n v="8888448425"/>
    <s v="WESTERN ZONE"/>
    <n v="7233"/>
    <s v="TASK-247292"/>
    <s v="DEMAND COLLECTION"/>
    <x v="1"/>
    <m/>
    <m/>
    <m/>
    <s v="No"/>
    <m/>
    <m/>
    <m/>
    <d v="2025-07-25T09:00:00"/>
    <s v="ALBIN GEORGE"/>
    <s v="TASK-247292"/>
    <d v="2025-07-16T14:36:00"/>
    <s v="RAMESHWAR SOMNATH AWALE"/>
    <m/>
    <d v="2025-07-25T00:00:00"/>
    <d v="1899-12-30T15:13:42"/>
  </r>
  <r>
    <n v="135092"/>
    <s v="Sarangpur"/>
    <s v="CUSTOMER SERVICE OFFICER"/>
    <x v="27"/>
    <x v="2"/>
    <n v="6261553859"/>
    <s v="CENTRAL ZONE"/>
    <n v="7265"/>
    <s v="TASK-246159"/>
    <s v="DEMAND COLLECTION"/>
    <x v="0"/>
    <s v="23.5168483,76.455385"/>
    <d v="1899-12-30T09:56:00"/>
    <s v="No"/>
    <s v="No"/>
    <d v="1899-12-30T00:01:19"/>
    <d v="1899-12-30T00:00:17"/>
    <n v="0"/>
    <d v="2025-07-25T09:00:00"/>
    <s v="ALBIN GEORGE"/>
    <s v="TASK-246159"/>
    <d v="2025-07-16T14:28:00"/>
    <s v="GANESH VERMA"/>
    <m/>
    <d v="2025-07-25T00:00:00"/>
    <d v="1899-12-30T15:13:42"/>
  </r>
  <r>
    <n v="133572"/>
    <s v="Mandsaur"/>
    <s v="CUSTOMER SERVICE OFFICER"/>
    <x v="26"/>
    <x v="2"/>
    <n v="7877269081"/>
    <s v="CENTRAL ZONE"/>
    <n v="7130"/>
    <s v="TASK-254018"/>
    <s v="DEMAND COLLECTION"/>
    <x v="0"/>
    <s v="24.0886422,75.0539415"/>
    <d v="1899-12-30T08:14:00"/>
    <s v="No"/>
    <s v="No"/>
    <d v="1899-12-30T00:00:10"/>
    <d v="1899-12-30T00:00:07"/>
    <n v="100"/>
    <d v="2025-07-25T09:00:00"/>
    <s v="ALBIN GEORGE"/>
    <s v="TASK-254018"/>
    <d v="2025-07-16T20:35:00"/>
    <s v="MAHENDR SINGH"/>
    <m/>
    <d v="2025-07-25T00:00:00"/>
    <d v="1899-12-30T15:13:42"/>
  </r>
  <r>
    <n v="133572"/>
    <s v="Mandsaur"/>
    <s v="CUSTOMER SERVICE OFFICER"/>
    <x v="26"/>
    <x v="2"/>
    <n v="7877269081"/>
    <s v="CENTRAL ZONE"/>
    <n v="7130"/>
    <s v="TASK-245855"/>
    <s v="DEMAND COLLECTION"/>
    <x v="0"/>
    <s v="24.0886585,75.0539433"/>
    <d v="1899-12-30T08:14:00"/>
    <s v="No"/>
    <s v="No"/>
    <d v="1899-12-30T00:00:09"/>
    <d v="1899-12-30T00:00:07"/>
    <n v="100"/>
    <d v="2025-07-25T09:00:00"/>
    <s v="ALBIN GEORGE"/>
    <s v="TASK-245855"/>
    <d v="2025-07-16T14:28:00"/>
    <s v="MAHENDR SINGH"/>
    <m/>
    <d v="2025-07-25T00:00:00"/>
    <d v="1899-12-30T15:13:42"/>
  </r>
  <r>
    <n v="130870"/>
    <s v="Shajapur"/>
    <s v="CUSTOMER SERVICE OFFICER"/>
    <x v="27"/>
    <x v="2"/>
    <n v="7770970966"/>
    <s v="CENTRAL ZONE"/>
    <n v="7102"/>
    <s v="TASK-245712"/>
    <s v="DEMAND COLLECTION"/>
    <x v="0"/>
    <s v="23.420695,76.2876183"/>
    <d v="1899-12-30T07:43:00"/>
    <s v="No"/>
    <s v="No"/>
    <d v="1899-12-30T00:01:10"/>
    <d v="1899-12-30T00:01:02"/>
    <n v="100"/>
    <d v="2025-07-25T09:00:00"/>
    <s v="ALBIN GEORGE"/>
    <s v="TASK-245712"/>
    <d v="2025-07-16T14:28:00"/>
    <s v="RAHUL BHILALA"/>
    <m/>
    <d v="2025-07-25T00:00:00"/>
    <d v="1899-12-30T15:13:42"/>
  </r>
  <r>
    <n v="130870"/>
    <s v="Shajapur"/>
    <s v="CUSTOMER SERVICE OFFICER"/>
    <x v="27"/>
    <x v="2"/>
    <n v="7770970966"/>
    <s v="CENTRAL ZONE"/>
    <n v="7102"/>
    <s v="TASK-245711"/>
    <s v="DEMAND COLLECTION"/>
    <x v="0"/>
    <s v="23.420695,76.2876183"/>
    <d v="1899-12-30T07:41:00"/>
    <s v="No"/>
    <s v="No"/>
    <d v="1899-12-30T00:01:05"/>
    <d v="1899-12-30T00:00:43"/>
    <n v="100"/>
    <d v="2025-07-25T09:00:00"/>
    <s v="ALBIN GEORGE"/>
    <s v="TASK-245711"/>
    <d v="2025-07-16T14:28:00"/>
    <s v="RAHUL BHILALA"/>
    <m/>
    <d v="2025-07-25T00:00:00"/>
    <d v="1899-12-30T15:13:42"/>
  </r>
  <r>
    <n v="28638"/>
    <s v="Sarangpur"/>
    <s v="CUSTOMER SERVICE OFFICER"/>
    <x v="27"/>
    <x v="2"/>
    <n v="6260049179"/>
    <s v="CENTRAL ZONE"/>
    <n v="7265"/>
    <s v="TASK-246160"/>
    <s v="DEMAND COLLECTION"/>
    <x v="1"/>
    <m/>
    <m/>
    <m/>
    <s v="No"/>
    <m/>
    <m/>
    <m/>
    <d v="2025-07-25T09:00:00"/>
    <s v="ALBIN GEORGE"/>
    <s v="TASK-246160"/>
    <d v="2025-07-16T14:28:00"/>
    <s v="SUNIL MEWADA"/>
    <m/>
    <d v="2025-07-25T00:00:00"/>
    <d v="1899-12-30T15:13:42"/>
  </r>
  <r>
    <n v="135563"/>
    <s v="Jhabua"/>
    <s v="CUSTOMER SERVICE OFFICER"/>
    <x v="29"/>
    <x v="2"/>
    <n v="9516471468"/>
    <s v="CENTRAL ZONE"/>
    <n v="7246"/>
    <s v="TASK-246124"/>
    <s v="DEMAND COLLECTION"/>
    <x v="1"/>
    <m/>
    <m/>
    <m/>
    <s v="No"/>
    <m/>
    <m/>
    <m/>
    <d v="2025-07-25T09:00:00"/>
    <s v="ALBIN GEORGE"/>
    <s v="TASK-246124"/>
    <d v="2025-07-16T14:28:00"/>
    <s v="SAVAN VASUNIYA"/>
    <m/>
    <d v="2025-07-25T00:00:00"/>
    <d v="1899-12-30T15:13:42"/>
  </r>
  <r>
    <n v="133335"/>
    <s v="Neemuch"/>
    <s v="CUSTOMER SERVICE OFFICER"/>
    <x v="26"/>
    <x v="2"/>
    <n v="7489283653"/>
    <s v="CENTRAL ZONE"/>
    <n v="1759"/>
    <s v="TASK-245268"/>
    <s v="DEMAND COLLECTION"/>
    <x v="0"/>
    <s v="24.4663086,74.8694825"/>
    <d v="1899-12-30T18:34:00"/>
    <s v="No"/>
    <s v="No"/>
    <d v="1899-12-30T00:00:24"/>
    <d v="1899-12-30T00:00:14"/>
    <n v="100"/>
    <d v="2025-07-25T09:00:00"/>
    <s v="ALBIN GEORGE"/>
    <s v="TASK-245268"/>
    <d v="2025-07-16T14:28:00"/>
    <s v="ANIL"/>
    <m/>
    <d v="2025-07-25T00:00:00"/>
    <d v="1899-12-30T15:13:42"/>
  </r>
  <r>
    <n v="132862"/>
    <s v="Bhavra"/>
    <s v="CUSTOMER SERVICE OFFICER"/>
    <x v="29"/>
    <x v="2"/>
    <n v="9037977058"/>
    <s v="CENTRAL ZONE"/>
    <n v="7340"/>
    <s v="TASK-246274"/>
    <s v="DEMAND COLLECTION"/>
    <x v="1"/>
    <m/>
    <m/>
    <m/>
    <s v="No"/>
    <m/>
    <m/>
    <m/>
    <d v="2025-07-25T09:00:00"/>
    <s v="ALBIN GEORGE"/>
    <s v="TASK-246274"/>
    <d v="2025-07-16T14:28:00"/>
    <s v="NAINA RAWAT"/>
    <m/>
    <d v="2025-07-25T00:00:00"/>
    <d v="1899-12-30T15:13:42"/>
  </r>
  <r>
    <n v="133461"/>
    <s v="Shahpura"/>
    <s v="CUSTOMER SERVICE OFFICER"/>
    <x v="18"/>
    <x v="7"/>
    <n v="7722900410"/>
    <s v="CENTRAL ZONE"/>
    <n v="7116"/>
    <s v="TASK-221451"/>
    <s v="DEMAND COLLECTION"/>
    <x v="0"/>
    <s v="23.1391631,79.6743665"/>
    <d v="1899-12-30T17:53:00"/>
    <s v="No"/>
    <s v="No"/>
    <d v="1899-12-30T00:09:43"/>
    <d v="1899-12-30T00:00:24"/>
    <n v="0"/>
    <d v="2025-07-25T09:00:00"/>
    <s v="JUSTIN KURIAN"/>
    <s v="TASK-221451"/>
    <d v="2025-07-08T14:34:00"/>
    <s v="MAHENDRA VISHWAKARMA"/>
    <m/>
    <d v="2025-07-25T00:00:00"/>
    <d v="1899-12-30T15:13:42"/>
  </r>
  <r>
    <n v="29916"/>
    <s v="Bhanpura"/>
    <s v="CUSTOMER SERVICE OFFICER"/>
    <x v="26"/>
    <x v="2"/>
    <n v="7772975221"/>
    <s v="CENTRAL ZONE"/>
    <n v="1757"/>
    <s v="TASK-245220"/>
    <s v="DEMAND COLLECTION"/>
    <x v="0"/>
    <s v="24.5639016,75.8658759"/>
    <d v="1899-12-30T16:55:00"/>
    <s v="No"/>
    <s v="No"/>
    <d v="1899-12-30T00:00:31"/>
    <d v="1899-12-30T00:00:25"/>
    <n v="100"/>
    <d v="2025-07-25T09:00:00"/>
    <s v="ALBIN GEORGE"/>
    <s v="TASK-245220"/>
    <d v="2025-07-16T14:28:00"/>
    <s v="TUFANSINGH"/>
    <m/>
    <d v="2025-07-25T00:00:00"/>
    <d v="1899-12-30T15:13:42"/>
  </r>
  <r>
    <n v="25628"/>
    <s v="Tarana"/>
    <s v="CUSTOMER SERVICE OFFICER"/>
    <x v="24"/>
    <x v="2"/>
    <n v="8965963528"/>
    <s v="CENTRAL ZONE"/>
    <n v="7106"/>
    <s v="TASK-245760"/>
    <s v="DEMAND COLLECTION"/>
    <x v="1"/>
    <m/>
    <m/>
    <m/>
    <s v="No"/>
    <m/>
    <m/>
    <m/>
    <d v="2025-07-25T09:00:00"/>
    <s v="ALBIN GEORGE"/>
    <s v="TASK-245760"/>
    <d v="2025-07-16T14:28:00"/>
    <s v="LAKHAN SINGH"/>
    <m/>
    <d v="2025-07-25T00:00:00"/>
    <d v="1899-12-30T15:13:42"/>
  </r>
  <r>
    <n v="25628"/>
    <s v="Tarana"/>
    <s v="CUSTOMER SERVICE OFFICER"/>
    <x v="24"/>
    <x v="2"/>
    <n v="8965963528"/>
    <s v="CENTRAL ZONE"/>
    <n v="7106"/>
    <s v="TASK-245759"/>
    <s v="DEMAND COLLECTION"/>
    <x v="0"/>
    <s v="23.3740883,76.0374633"/>
    <d v="1899-12-30T16:05:00"/>
    <s v="No"/>
    <s v="Yes"/>
    <d v="1899-12-30T06:12:15"/>
    <d v="1899-12-30T00:01:05"/>
    <n v="100"/>
    <d v="2025-07-25T09:00:00"/>
    <s v="ALBIN GEORGE"/>
    <s v="TASK-245759"/>
    <d v="2025-07-16T14:28:00"/>
    <s v="LAKHAN SINGH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31953"/>
    <s v="DEMAND COLLECTION"/>
    <x v="0"/>
    <s v="22.421195,82.3557482"/>
    <d v="1899-12-30T15:58:00"/>
    <s v="No"/>
    <s v="Yes"/>
    <d v="1899-12-30T00:00:55"/>
    <d v="1899-12-30T00:05:20"/>
    <n v="100"/>
    <d v="2025-07-25T09:00:00"/>
    <s v="ALBIN GEORGE"/>
    <s v="TASK-231953"/>
    <d v="2025-07-11T15:07:00"/>
    <s v="JYOTI DEWANGAN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31960"/>
    <s v="DEMAND COLLECTION"/>
    <x v="0"/>
    <s v="22.4212183,82.3555583"/>
    <d v="1899-12-30T15:57:00"/>
    <s v="No"/>
    <s v="Yes"/>
    <d v="1899-12-30T06:21:37"/>
    <d v="1899-12-30T00:06:24"/>
    <n v="100"/>
    <d v="2025-07-25T09:00:00"/>
    <s v="ALBIN GEORGE"/>
    <s v="TASK-231960"/>
    <d v="2025-07-11T15:07:00"/>
    <s v="JYOTI DEWANGAN"/>
    <m/>
    <d v="2025-07-25T00:00:00"/>
    <d v="1899-12-30T15:13:42"/>
  </r>
  <r>
    <n v="132868"/>
    <s v="Manasa"/>
    <s v="CUSTOMER SERVICE OFFICER"/>
    <x v="26"/>
    <x v="2"/>
    <n v="8815838567"/>
    <s v="CENTRAL ZONE"/>
    <n v="7392"/>
    <s v="TASK-246317"/>
    <s v="DEMAND COLLECTION"/>
    <x v="0"/>
    <s v="24.47318,75.141885"/>
    <d v="1899-12-30T14:12:00"/>
    <s v="No"/>
    <s v="No"/>
    <m/>
    <d v="1899-12-30T00:42:35"/>
    <n v="100"/>
    <d v="2025-07-25T09:00:00"/>
    <s v="ALBIN GEORGE"/>
    <s v="TASK-246317"/>
    <d v="2025-07-16T14:28:00"/>
    <s v="ARJUN SINGH"/>
    <m/>
    <d v="2025-07-25T00:00:00"/>
    <d v="1899-12-30T15:13:42"/>
  </r>
  <r>
    <n v="19650"/>
    <s v="Nagda"/>
    <s v="CUSTOMER SERVICE OFFICER"/>
    <x v="2"/>
    <x v="2"/>
    <n v="8714623821"/>
    <s v="CENTRAL ZONE"/>
    <n v="7043"/>
    <s v="TASK-245471"/>
    <s v="DEMAND COLLECTION"/>
    <x v="0"/>
    <s v="23.4373253,75.2861411"/>
    <d v="1899-12-30T11:54:00"/>
    <s v="No"/>
    <s v="No"/>
    <d v="1899-12-30T00:30:26"/>
    <d v="1899-12-30T00:00:59"/>
    <n v="100"/>
    <d v="2025-07-25T09:00:00"/>
    <s v="ALBIN GEORGE"/>
    <s v="TASK-245471"/>
    <d v="2025-07-16T14:28:00"/>
    <s v="MANOHAR BHILALA"/>
    <m/>
    <d v="2025-07-25T00:00:00"/>
    <d v="1899-12-30T15:13:42"/>
  </r>
  <r>
    <n v="28226"/>
    <s v="Kasrawad"/>
    <s v="CUSTOMER SERVICE OFFICER"/>
    <x v="21"/>
    <x v="2"/>
    <n v="8719878845"/>
    <s v="CENTRAL ZONE"/>
    <n v="1767"/>
    <s v="TASK-245406"/>
    <s v="DEMAND COLLECTION"/>
    <x v="1"/>
    <m/>
    <m/>
    <m/>
    <s v="No"/>
    <m/>
    <m/>
    <m/>
    <d v="2025-07-25T09:00:00"/>
    <s v="ALBIN GEORGE"/>
    <s v="TASK-245406"/>
    <d v="2025-07-16T14:28:00"/>
    <s v="VISHAL JAMRE"/>
    <m/>
    <d v="2025-07-25T00:00:00"/>
    <d v="1899-12-30T15:13:42"/>
  </r>
  <r>
    <n v="134190"/>
    <s v="Degloor"/>
    <s v="CUSTOMER SERVICE OFFICER"/>
    <x v="0"/>
    <x v="0"/>
    <n v="9096471256"/>
    <s v="WESTERN ZONE"/>
    <n v="7249"/>
    <s v="TASK-249483"/>
    <s v="DEMAND COLLECTION"/>
    <x v="0"/>
    <s v="18.5433199,77.570547"/>
    <d v="1899-12-30T19:22:00"/>
    <s v="No"/>
    <s v="No"/>
    <d v="1899-12-30T00:00:16"/>
    <d v="1899-12-30T00:00:05"/>
    <n v="100"/>
    <d v="2025-07-25T09:00:00"/>
    <s v="ALBIN GEORGE"/>
    <s v="TASK-249483"/>
    <d v="2025-07-16T14:55:00"/>
    <s v="PANCHAL YOGESHWAR BALAJI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49174"/>
    <s v="DEMAND COLLECTION"/>
    <x v="0"/>
    <s v="19.624145,78.2009683"/>
    <d v="1899-12-30T18:53:00"/>
    <s v="No"/>
    <s v="No"/>
    <d v="1899-12-30T00:00:12"/>
    <d v="1899-12-30T00:00:05"/>
    <n v="100"/>
    <d v="2025-07-25T09:00:00"/>
    <s v="ALBIN GEORGE"/>
    <s v="TASK-249174"/>
    <d v="2025-07-16T14:55:00"/>
    <s v="ANIL UTTAM ADE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49175"/>
    <s v="DEMAND COLLECTION"/>
    <x v="0"/>
    <s v="19.624145,78.2009683"/>
    <d v="1899-12-30T18:53:00"/>
    <s v="No"/>
    <s v="No"/>
    <d v="1899-12-30T00:00:10"/>
    <d v="1899-12-30T00:00:05"/>
    <n v="100"/>
    <d v="2025-07-25T09:00:00"/>
    <s v="ALBIN GEORGE"/>
    <s v="TASK-249175"/>
    <d v="2025-07-16T14:55:00"/>
    <s v="ANIL UTTAM ADE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49178"/>
    <s v="DEMAND COLLECTION"/>
    <x v="0"/>
    <s v="19.624145,78.2009683"/>
    <d v="1899-12-30T18:53:00"/>
    <s v="No"/>
    <s v="No"/>
    <d v="1899-12-30T00:00:12"/>
    <d v="1899-12-30T00:00:04"/>
    <n v="100"/>
    <d v="2025-07-25T09:00:00"/>
    <s v="ALBIN GEORGE"/>
    <s v="TASK-249178"/>
    <d v="2025-07-16T14:55:00"/>
    <s v="ANIL UTTAM ADE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49177"/>
    <s v="DEMAND COLLECTION"/>
    <x v="0"/>
    <s v="19.624145,78.2009683"/>
    <d v="1899-12-30T18:53:00"/>
    <s v="No"/>
    <s v="No"/>
    <d v="1899-12-30T00:00:11"/>
    <d v="1899-12-30T00:00:04"/>
    <n v="100"/>
    <d v="2025-07-25T09:00:00"/>
    <s v="ALBIN GEORGE"/>
    <s v="TASK-249177"/>
    <d v="2025-07-16T14:55:00"/>
    <s v="ANIL UTTAM ADE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49179"/>
    <s v="DEMAND COLLECTION"/>
    <x v="0"/>
    <s v="19.624145,78.2009683"/>
    <d v="1899-12-30T18:52:00"/>
    <s v="No"/>
    <s v="No"/>
    <d v="1899-12-30T00:00:12"/>
    <d v="1899-12-30T00:00:05"/>
    <n v="100"/>
    <d v="2025-07-25T09:00:00"/>
    <s v="ALBIN GEORGE"/>
    <s v="TASK-249179"/>
    <d v="2025-07-16T14:55:00"/>
    <s v="ANIL UTTAM ADE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49180"/>
    <s v="DEMAND COLLECTION"/>
    <x v="0"/>
    <s v="19.624145,78.2009683"/>
    <d v="1899-12-30T18:52:00"/>
    <s v="No"/>
    <s v="No"/>
    <d v="1899-12-30T00:00:17"/>
    <d v="1899-12-30T00:00:06"/>
    <n v="100"/>
    <d v="2025-07-25T09:00:00"/>
    <s v="ALBIN GEORGE"/>
    <s v="TASK-249180"/>
    <d v="2025-07-16T14:55:00"/>
    <s v="ANIL UTTAM ADE"/>
    <m/>
    <d v="2025-07-25T00:00:00"/>
    <d v="1899-12-30T15:13:42"/>
  </r>
  <r>
    <n v="134151"/>
    <s v="Narsinghpur"/>
    <s v="CUSTOMER SERVICE OFFICER"/>
    <x v="18"/>
    <x v="7"/>
    <n v="9752946303"/>
    <s v="CENTRAL ZONE"/>
    <n v="7096"/>
    <s v="TASK-221279"/>
    <s v="DEMAND COLLECTION"/>
    <x v="0"/>
    <s v="22.9427683,79.07561"/>
    <d v="1899-12-30T11:26:00"/>
    <s v="No"/>
    <s v="No"/>
    <d v="1899-12-30T00:00:06"/>
    <d v="1899-12-31T22:17:54"/>
    <n v="0"/>
    <d v="2025-07-25T09:00:00"/>
    <s v="JUSTIN KURIAN"/>
    <s v="TASK-221279"/>
    <d v="2025-07-08T14:34:00"/>
    <s v="VEERENDRA"/>
    <m/>
    <d v="2025-07-25T00:00:00"/>
    <d v="1899-12-30T15:13:42"/>
  </r>
  <r>
    <n v="134151"/>
    <s v="Narsinghpur"/>
    <s v="CUSTOMER SERVICE OFFICER"/>
    <x v="18"/>
    <x v="7"/>
    <n v="9752946303"/>
    <s v="CENTRAL ZONE"/>
    <n v="7096"/>
    <s v="TASK-221239"/>
    <s v="DEMAND COLLECTION"/>
    <x v="0"/>
    <s v="22.9427683,79.07561"/>
    <d v="1899-12-30T11:26:00"/>
    <s v="No"/>
    <s v="No"/>
    <d v="1899-12-30T00:00:06"/>
    <d v="1899-12-31T22:18:04"/>
    <n v="0"/>
    <d v="2025-07-25T09:00:00"/>
    <s v="JUSTIN KURIAN"/>
    <s v="TASK-221239"/>
    <d v="2025-07-08T14:34:00"/>
    <s v="VEERENDRA"/>
    <m/>
    <d v="2025-07-25T00:00:00"/>
    <d v="1899-12-30T15:13:42"/>
  </r>
  <r>
    <n v="134151"/>
    <s v="Narsinghpur"/>
    <s v="CUSTOMER SERVICE OFFICER"/>
    <x v="18"/>
    <x v="7"/>
    <n v="9752946303"/>
    <s v="CENTRAL ZONE"/>
    <n v="7096"/>
    <s v="TASK-221254"/>
    <s v="DEMAND COLLECTION"/>
    <x v="0"/>
    <s v="22.9427683,79.07561"/>
    <d v="1899-12-30T11:26:00"/>
    <s v="No"/>
    <s v="No"/>
    <d v="1899-12-30T00:00:07"/>
    <d v="1899-12-31T22:18:13"/>
    <n v="0"/>
    <d v="2025-07-25T09:00:00"/>
    <s v="JUSTIN KURIAN"/>
    <s v="TASK-221254"/>
    <d v="2025-07-08T14:34:00"/>
    <s v="VEERENDRA"/>
    <m/>
    <d v="2025-07-25T00:00:00"/>
    <d v="1899-12-30T15:13:42"/>
  </r>
  <r>
    <n v="134151"/>
    <s v="Narsinghpur"/>
    <s v="CUSTOMER SERVICE OFFICER"/>
    <x v="18"/>
    <x v="7"/>
    <n v="9752946303"/>
    <s v="CENTRAL ZONE"/>
    <n v="7096"/>
    <s v="TASK-223494"/>
    <s v="DEMAND COLLECTION"/>
    <x v="0"/>
    <s v="22.9427683,79.07561"/>
    <d v="1899-12-30T11:26:00"/>
    <s v="No"/>
    <s v="No"/>
    <d v="1899-12-30T00:00:06"/>
    <d v="1899-12-31T22:18:23"/>
    <n v="0"/>
    <d v="2025-07-25T09:00:00"/>
    <s v="ALBIN GEORGE"/>
    <s v="TASK-223494"/>
    <d v="2025-07-08T15:07:00"/>
    <s v="VEERENDRA"/>
    <m/>
    <d v="2025-07-25T00:00:00"/>
    <d v="1899-12-30T15:13:42"/>
  </r>
  <r>
    <n v="134151"/>
    <s v="Narsinghpur"/>
    <s v="CUSTOMER SERVICE OFFICER"/>
    <x v="18"/>
    <x v="7"/>
    <n v="9752946303"/>
    <s v="CENTRAL ZONE"/>
    <n v="7096"/>
    <s v="TASK-221246"/>
    <s v="DEMAND COLLECTION"/>
    <x v="0"/>
    <s v="22.9427683,79.07561"/>
    <d v="1899-12-30T11:26:00"/>
    <s v="No"/>
    <s v="No"/>
    <d v="1899-12-30T00:00:06"/>
    <d v="1899-12-31T22:18:33"/>
    <n v="0"/>
    <d v="2025-07-25T09:00:00"/>
    <s v="JUSTIN KURIAN"/>
    <s v="TASK-221246"/>
    <d v="2025-07-08T14:34:00"/>
    <s v="VEERENDRA"/>
    <m/>
    <d v="2025-07-25T00:00:00"/>
    <d v="1899-12-30T15:13:42"/>
  </r>
  <r>
    <n v="135624"/>
    <s v="Lanji"/>
    <s v="CUSTOMER SERVICE OFFICER"/>
    <x v="11"/>
    <x v="7"/>
    <n v="9753772908"/>
    <s v="CENTRAL ZONE"/>
    <n v="7093"/>
    <s v="TASK-223193"/>
    <s v="DEMAND COLLECTION"/>
    <x v="1"/>
    <m/>
    <m/>
    <m/>
    <s v="No"/>
    <m/>
    <m/>
    <m/>
    <d v="2025-07-25T09:00:00"/>
    <s v="ALBIN GEORGE"/>
    <s v="TASK-223193"/>
    <d v="2025-07-08T15:07:00"/>
    <s v="MAHENDRA LILHARE"/>
    <m/>
    <d v="2025-07-25T00:00:00"/>
    <d v="1899-12-30T15:13:42"/>
  </r>
  <r>
    <n v="134783"/>
    <s v="Deoli"/>
    <s v="CUSTOMER SERVICE OFFICER"/>
    <x v="4"/>
    <x v="3"/>
    <n v="7014939531"/>
    <s v="CENTRAL ZONE"/>
    <n v="7284"/>
    <s v="TASK-224812"/>
    <s v="DEMAND COLLECTION"/>
    <x v="0"/>
    <s v="25.7661933,75.30657"/>
    <d v="1899-12-30T18:42:00"/>
    <s v="No"/>
    <s v="No"/>
    <d v="1899-12-30T00:02:50"/>
    <d v="1899-12-30T00:01:41"/>
    <n v="100"/>
    <d v="2025-07-25T09:00:00"/>
    <s v="ALBIN GEORGE"/>
    <s v="TASK-224812"/>
    <d v="2025-07-08T17:31:00"/>
    <s v="AVINASH VERMA"/>
    <m/>
    <d v="2025-07-25T00:00:00"/>
    <d v="1899-12-30T15:13:42"/>
  </r>
  <r>
    <n v="133334"/>
    <s v="Narsinghpur"/>
    <s v="ASSISTANT BRANCH MANAGER"/>
    <x v="18"/>
    <x v="7"/>
    <n v="8103510689"/>
    <s v="CENTRAL ZONE"/>
    <n v="7096"/>
    <s v="TASK-221333"/>
    <s v="DEMAND COLLECTION"/>
    <x v="0"/>
    <s v="22.9441483,79.2147267"/>
    <d v="1899-12-30T17:30:00"/>
    <s v="No"/>
    <s v="No"/>
    <d v="1899-12-30T00:01:05"/>
    <d v="1899-12-30T00:00:14"/>
    <n v="100"/>
    <d v="2025-07-25T09:00:00"/>
    <s v="JUSTIN KURIAN"/>
    <s v="TASK-221333"/>
    <d v="2025-07-08T14:34:00"/>
    <s v="MANJEET SINGH GOUND"/>
    <m/>
    <d v="2025-07-25T00:00:00"/>
    <d v="1899-12-30T15:13:42"/>
  </r>
  <r>
    <n v="133334"/>
    <s v="Narsinghpur"/>
    <s v="ASSISTANT BRANCH MANAGER"/>
    <x v="18"/>
    <x v="7"/>
    <n v="8103510689"/>
    <s v="CENTRAL ZONE"/>
    <n v="7096"/>
    <s v="TASK-221192"/>
    <s v="DEMAND COLLECTION"/>
    <x v="0"/>
    <s v="22.9441215,79.2145971"/>
    <d v="1899-12-30T17:29:00"/>
    <s v="No"/>
    <s v="No"/>
    <d v="1899-12-30T00:00:43"/>
    <d v="1899-12-30T00:00:28"/>
    <n v="100"/>
    <d v="2025-07-25T09:00:00"/>
    <s v="JUSTIN KURIAN"/>
    <s v="TASK-221192"/>
    <d v="2025-07-08T14:34:00"/>
    <s v="MANJEET SINGH GOUND"/>
    <m/>
    <d v="2025-07-25T00:00:00"/>
    <d v="1899-12-30T15:13:42"/>
  </r>
  <r>
    <n v="133334"/>
    <s v="Narsinghpur"/>
    <s v="ASSISTANT BRANCH MANAGER"/>
    <x v="18"/>
    <x v="7"/>
    <n v="8103510689"/>
    <s v="CENTRAL ZONE"/>
    <n v="7096"/>
    <s v="TASK-221213"/>
    <s v="DEMAND COLLECTION"/>
    <x v="0"/>
    <s v="22.943755,79.2145967"/>
    <d v="1899-12-30T15:26:00"/>
    <s v="No"/>
    <s v="No"/>
    <d v="1899-12-31T05:56:46"/>
    <d v="1899-12-30T00:00:24"/>
    <n v="100"/>
    <d v="2025-07-25T09:00:00"/>
    <s v="JUSTIN KURIAN"/>
    <s v="TASK-221213"/>
    <d v="2025-07-08T14:34:00"/>
    <s v="MANJEET SINGH GOUND"/>
    <m/>
    <d v="2025-07-25T00:00:00"/>
    <d v="1899-12-30T15:13:42"/>
  </r>
  <r>
    <n v="135286"/>
    <s v="Bichhiya"/>
    <s v="CUSTOMER SERVICE OFFICER"/>
    <x v="11"/>
    <x v="7"/>
    <n v="6261338776"/>
    <s v="CENTRAL ZONE"/>
    <n v="7087"/>
    <s v="TASK-222635"/>
    <s v="DEMAND COLLECTION"/>
    <x v="1"/>
    <m/>
    <m/>
    <m/>
    <s v="No"/>
    <m/>
    <m/>
    <m/>
    <d v="2025-07-25T09:00:00"/>
    <s v="ALBIN GEORGE"/>
    <s v="TASK-222635"/>
    <d v="2025-07-08T15:07:00"/>
    <s v="MAYUR PATEL"/>
    <m/>
    <d v="2025-07-25T00:00:00"/>
    <d v="1899-12-30T15:13:42"/>
  </r>
  <r>
    <n v="130760"/>
    <s v="Vellarada"/>
    <s v="EXECUTIVE - MSME &amp; AGRI"/>
    <x v="5"/>
    <x v="4"/>
    <n v="8714691487"/>
    <s v="SOUTH ZONE"/>
    <n v="7445"/>
    <s v="TASK-207389"/>
    <s v="DEMAND COLLECTION"/>
    <x v="0"/>
    <s v="8.4292567,77.1955817"/>
    <d v="1899-12-30T15:30:00"/>
    <s v="No"/>
    <s v="No"/>
    <d v="1899-12-30T00:00:27"/>
    <d v="1899-12-30T00:00:22"/>
    <n v="100"/>
    <d v="2025-07-25T09:00:00"/>
    <s v="ALBIN GEORGE"/>
    <s v="TASK-207389"/>
    <d v="2025-07-07T12:14:00"/>
    <s v="RENJITH J J"/>
    <m/>
    <d v="2025-07-25T00:00:00"/>
    <d v="1899-12-30T15:13:42"/>
  </r>
  <r>
    <n v="133898"/>
    <s v="Edathua"/>
    <s v="CUSTOMER SERVICE OFFICER"/>
    <x v="5"/>
    <x v="4"/>
    <n v="9946956659"/>
    <s v="SOUTH ZONE"/>
    <n v="7022"/>
    <s v="TASK-201015"/>
    <s v="DEMAND COLLECTION"/>
    <x v="2"/>
    <m/>
    <m/>
    <m/>
    <s v="No"/>
    <m/>
    <m/>
    <m/>
    <d v="2025-07-25T09:00:00"/>
    <s v="ALBIN GEORGE"/>
    <s v="TASK-201015"/>
    <d v="2025-07-07T12:13:00"/>
    <s v="PRASANTH P"/>
    <m/>
    <d v="2025-07-25T00:00:00"/>
    <d v="1899-12-30T15:13:42"/>
  </r>
  <r>
    <n v="133898"/>
    <s v="Edathua"/>
    <s v="CUSTOMER SERVICE OFFICER"/>
    <x v="5"/>
    <x v="4"/>
    <n v="9946956659"/>
    <s v="SOUTH ZONE"/>
    <n v="7022"/>
    <s v="TASK-201184"/>
    <s v="DEMAND COLLECTION"/>
    <x v="2"/>
    <m/>
    <m/>
    <m/>
    <s v="No"/>
    <m/>
    <m/>
    <m/>
    <d v="2025-07-25T09:00:00"/>
    <s v="ALBIN GEORGE"/>
    <s v="TASK-201184"/>
    <d v="2025-07-07T12:13:00"/>
    <s v="PRASANTH P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01447"/>
    <s v="DEMAND COLLECTION"/>
    <x v="2"/>
    <m/>
    <m/>
    <m/>
    <s v="No"/>
    <m/>
    <m/>
    <m/>
    <d v="2025-07-25T09:00:00"/>
    <s v="ALBIN GEORGE"/>
    <s v="TASK-201447"/>
    <d v="2025-07-07T12:13:00"/>
    <s v="ASHIK DINAKAR"/>
    <m/>
    <d v="2025-07-25T00:00:00"/>
    <d v="1899-12-30T15:13:42"/>
  </r>
  <r>
    <n v="25841"/>
    <s v="Ambalathara"/>
    <s v="CUSTOMER SERVICE OFFICER"/>
    <x v="5"/>
    <x v="4"/>
    <n v="8921685495"/>
    <s v="SOUTH ZONE"/>
    <n v="7038"/>
    <s v="TASK-204742"/>
    <s v="DEMAND COLLECTION"/>
    <x v="2"/>
    <m/>
    <m/>
    <m/>
    <s v="No"/>
    <m/>
    <m/>
    <m/>
    <d v="2025-07-25T09:00:00"/>
    <s v="ALBIN GEORGE"/>
    <s v="TASK-204742"/>
    <d v="2025-07-07T12:14:00"/>
    <s v="ANJALI S B"/>
    <m/>
    <d v="2025-07-25T00:00:00"/>
    <d v="1899-12-30T15:13:42"/>
  </r>
  <r>
    <n v="133898"/>
    <s v="Edathua"/>
    <s v="CUSTOMER SERVICE OFFICER"/>
    <x v="5"/>
    <x v="4"/>
    <n v="9946956659"/>
    <s v="SOUTH ZONE"/>
    <n v="7022"/>
    <s v="TASK-211489"/>
    <s v="DEMAND COLLECTION"/>
    <x v="2"/>
    <m/>
    <m/>
    <m/>
    <s v="No"/>
    <m/>
    <m/>
    <m/>
    <d v="2025-07-25T09:00:00"/>
    <s v="JUSTIN KURIAN"/>
    <s v="TASK-211489"/>
    <d v="2025-07-07T12:23:00"/>
    <s v="PRASANTH P"/>
    <m/>
    <d v="2025-07-25T00:00:00"/>
    <d v="1899-12-30T15:13:42"/>
  </r>
  <r>
    <n v="133898"/>
    <s v="Edathua"/>
    <s v="CUSTOMER SERVICE OFFICER"/>
    <x v="5"/>
    <x v="4"/>
    <n v="9946956659"/>
    <s v="SOUTH ZONE"/>
    <n v="7022"/>
    <s v="TASK-211492"/>
    <s v="DEMAND COLLECTION"/>
    <x v="2"/>
    <m/>
    <m/>
    <m/>
    <s v="No"/>
    <m/>
    <m/>
    <m/>
    <d v="2025-07-25T09:00:00"/>
    <s v="JUSTIN KURIAN"/>
    <s v="TASK-211492"/>
    <d v="2025-07-07T12:23:00"/>
    <s v="PRASANTH P"/>
    <m/>
    <d v="2025-07-25T00:00:00"/>
    <d v="1899-12-30T15:13:42"/>
  </r>
  <r>
    <n v="133898"/>
    <s v="Edathua"/>
    <s v="CUSTOMER SERVICE OFFICER"/>
    <x v="5"/>
    <x v="4"/>
    <n v="9946956659"/>
    <s v="SOUTH ZONE"/>
    <n v="7022"/>
    <s v="TASK-211495"/>
    <s v="DEMAND COLLECTION"/>
    <x v="2"/>
    <m/>
    <m/>
    <m/>
    <s v="No"/>
    <m/>
    <m/>
    <m/>
    <d v="2025-07-25T09:00:00"/>
    <s v="JUSTIN KURIAN"/>
    <s v="TASK-211495"/>
    <d v="2025-07-07T12:23:00"/>
    <s v="PRASANTH P"/>
    <m/>
    <d v="2025-07-25T00:00:00"/>
    <d v="1899-12-30T15:13:42"/>
  </r>
  <r>
    <n v="135052"/>
    <s v="Ambalathara"/>
    <s v="CUSTOMER SERVICE OFFICER"/>
    <x v="5"/>
    <x v="4"/>
    <n v="8281733750"/>
    <s v="SOUTH ZONE"/>
    <n v="7038"/>
    <s v="TASK-215304"/>
    <s v="DEMAND COLLECTION"/>
    <x v="2"/>
    <m/>
    <m/>
    <m/>
    <s v="No"/>
    <m/>
    <m/>
    <m/>
    <d v="2025-07-25T09:00:00"/>
    <s v="JUSTIN KURIAN"/>
    <s v="TASK-215304"/>
    <d v="2025-07-07T12:24:00"/>
    <s v="CHINJU V"/>
    <m/>
    <d v="2025-07-25T00:00:00"/>
    <d v="1899-12-30T15:13:42"/>
  </r>
  <r>
    <n v="18118"/>
    <s v="Patan"/>
    <s v="CUSTOMER SERVICE OFFICER"/>
    <x v="18"/>
    <x v="7"/>
    <n v="8714619795"/>
    <s v="CENTRAL ZONE"/>
    <n v="7063"/>
    <s v="TASK-219656"/>
    <s v="DEMAND COLLECTION"/>
    <x v="2"/>
    <m/>
    <m/>
    <m/>
    <s v="No"/>
    <m/>
    <m/>
    <m/>
    <d v="2025-07-25T09:00:00"/>
    <s v="JUSTIN KURIAN"/>
    <s v="TASK-219656"/>
    <d v="2025-07-08T14:33:00"/>
    <s v="KAMAL BASOR"/>
    <m/>
    <d v="2025-07-25T00:00:00"/>
    <d v="1899-12-30T15:13:42"/>
  </r>
  <r>
    <n v="18118"/>
    <s v="Patan"/>
    <s v="CUSTOMER SERVICE OFFICER"/>
    <x v="18"/>
    <x v="7"/>
    <n v="8714619795"/>
    <s v="CENTRAL ZONE"/>
    <n v="7063"/>
    <s v="TASK-219684"/>
    <s v="DEMAND COLLECTION"/>
    <x v="2"/>
    <m/>
    <m/>
    <m/>
    <s v="No"/>
    <m/>
    <m/>
    <m/>
    <d v="2025-07-25T09:00:00"/>
    <s v="JUSTIN KURIAN"/>
    <s v="TASK-219684"/>
    <d v="2025-07-08T14:33:00"/>
    <s v="KAMAL BASOR"/>
    <m/>
    <d v="2025-07-25T00:00:00"/>
    <d v="1899-12-30T15:13:42"/>
  </r>
  <r>
    <n v="14957"/>
    <s v="Tamia"/>
    <s v="CUSTOMER SERVICE OFFICER"/>
    <x v="16"/>
    <x v="7"/>
    <n v="9039433808"/>
    <s v="CENTRAL ZONE"/>
    <n v="7105"/>
    <s v="TASK-219701"/>
    <s v="DEMAND COLLECTION"/>
    <x v="2"/>
    <m/>
    <m/>
    <m/>
    <s v="No"/>
    <m/>
    <m/>
    <m/>
    <d v="2025-07-25T09:00:00"/>
    <s v="JUSTIN KURIAN"/>
    <s v="TASK-219701"/>
    <d v="2025-07-08T14:33:00"/>
    <s v="SALMAN"/>
    <m/>
    <d v="2025-07-25T00:00:00"/>
    <d v="1899-12-30T15:13:42"/>
  </r>
  <r>
    <n v="133562"/>
    <s v="Baihar"/>
    <s v="CUSTOMER SERVICE OFFICER"/>
    <x v="11"/>
    <x v="7"/>
    <n v="6267179717"/>
    <s v="CENTRAL ZONE"/>
    <n v="1748"/>
    <s v="TASK-219737"/>
    <s v="DEMAND COLLECTION"/>
    <x v="2"/>
    <m/>
    <m/>
    <m/>
    <s v="No"/>
    <m/>
    <m/>
    <m/>
    <d v="2025-07-25T09:00:00"/>
    <s v="JUSTIN KURIAN"/>
    <s v="TASK-219737"/>
    <d v="2025-07-08T14:34:00"/>
    <s v="RIYA CHOURE"/>
    <m/>
    <d v="2025-07-25T00:00:00"/>
    <d v="1899-12-30T15:13:42"/>
  </r>
  <r>
    <n v="133802"/>
    <s v="Baihar"/>
    <s v="CUSTOMER SERVICE OFFICER"/>
    <x v="11"/>
    <x v="7"/>
    <n v="9329149897"/>
    <s v="CENTRAL ZONE"/>
    <n v="1748"/>
    <s v="TASK-219739"/>
    <s v="DEMAND COLLECTION"/>
    <x v="2"/>
    <m/>
    <m/>
    <m/>
    <s v="No"/>
    <m/>
    <m/>
    <m/>
    <d v="2025-07-25T09:00:00"/>
    <s v="JUSTIN KURIAN"/>
    <s v="TASK-219739"/>
    <d v="2025-07-08T14:34:00"/>
    <s v="VINOD LADEKAR"/>
    <m/>
    <d v="2025-07-25T00:00:00"/>
    <d v="1899-12-30T15:13:42"/>
  </r>
  <r>
    <n v="133802"/>
    <s v="Baihar"/>
    <s v="CUSTOMER SERVICE OFFICER"/>
    <x v="11"/>
    <x v="7"/>
    <n v="9329149897"/>
    <s v="CENTRAL ZONE"/>
    <n v="1748"/>
    <s v="TASK-219758"/>
    <s v="DEMAND COLLECTION"/>
    <x v="2"/>
    <m/>
    <m/>
    <m/>
    <s v="No"/>
    <m/>
    <m/>
    <m/>
    <d v="2025-07-25T09:00:00"/>
    <s v="JUSTIN KURIAN"/>
    <s v="TASK-219758"/>
    <d v="2025-07-08T14:34:00"/>
    <s v="VINOD LADEKAR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19875"/>
    <s v="DEMAND COLLECTION"/>
    <x v="2"/>
    <m/>
    <m/>
    <m/>
    <s v="No"/>
    <m/>
    <m/>
    <m/>
    <d v="2025-07-25T09:00:00"/>
    <s v="JUSTIN KURIAN"/>
    <s v="TASK-219875"/>
    <d v="2025-07-08T14:34:00"/>
    <s v="SANJAY KUMAR SAMRITE"/>
    <m/>
    <d v="2025-07-25T00:00:00"/>
    <d v="1899-12-30T15:13:42"/>
  </r>
  <r>
    <n v="135187"/>
    <s v="Niwas"/>
    <s v="CUSTOMER SERVICE OFFICER"/>
    <x v="11"/>
    <x v="7"/>
    <n v="6266387553"/>
    <s v="CENTRAL ZONE"/>
    <n v="7056"/>
    <s v="TASK-219942"/>
    <s v="DEMAND COLLECTION"/>
    <x v="2"/>
    <m/>
    <m/>
    <m/>
    <s v="No"/>
    <m/>
    <m/>
    <m/>
    <d v="2025-07-25T09:00:00"/>
    <s v="JUSTIN KURIAN"/>
    <s v="TASK-219942"/>
    <d v="2025-07-08T14:34:00"/>
    <s v="SHUBHAM SINGH MARAVI (Deleted)"/>
    <m/>
    <d v="2025-07-25T00:00:00"/>
    <d v="1899-12-30T15:13:42"/>
  </r>
  <r>
    <n v="136390"/>
    <s v="Gotegaon"/>
    <s v="CUSTOMER SERVICE OFFICER"/>
    <x v="18"/>
    <x v="7"/>
    <n v="8817596887"/>
    <s v="CENTRAL ZONE"/>
    <n v="7061"/>
    <s v="TASK-220052"/>
    <s v="DEMAND COLLECTION"/>
    <x v="2"/>
    <m/>
    <m/>
    <m/>
    <s v="No"/>
    <m/>
    <m/>
    <m/>
    <d v="2025-07-25T09:00:00"/>
    <s v="JUSTIN KURIAN"/>
    <s v="TASK-220052"/>
    <d v="2025-07-08T14:34:00"/>
    <s v="RAKESH DHANGAR"/>
    <m/>
    <d v="2025-07-25T00:00:00"/>
    <d v="1899-12-30T15:13:42"/>
  </r>
  <r>
    <n v="136390"/>
    <s v="Gotegaon"/>
    <s v="CUSTOMER SERVICE OFFICER"/>
    <x v="18"/>
    <x v="7"/>
    <n v="8817596887"/>
    <s v="CENTRAL ZONE"/>
    <n v="7061"/>
    <s v="TASK-220142"/>
    <s v="DEMAND COLLECTION"/>
    <x v="2"/>
    <m/>
    <m/>
    <m/>
    <s v="No"/>
    <m/>
    <m/>
    <m/>
    <d v="2025-07-25T09:00:00"/>
    <s v="JUSTIN KURIAN"/>
    <s v="TASK-220142"/>
    <d v="2025-07-08T14:34:00"/>
    <s v="RAKESH DHANGAR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20204"/>
    <s v="DEMAND COLLECTION"/>
    <x v="2"/>
    <m/>
    <m/>
    <m/>
    <s v="No"/>
    <m/>
    <m/>
    <m/>
    <d v="2025-07-25T09:00:00"/>
    <s v="JUSTIN KURIAN"/>
    <s v="TASK-220204"/>
    <d v="2025-07-08T14:34:00"/>
    <s v="Himanshu Pillai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20233"/>
    <s v="DEMAND COLLECTION"/>
    <x v="2"/>
    <m/>
    <m/>
    <m/>
    <s v="No"/>
    <m/>
    <m/>
    <m/>
    <d v="2025-07-25T09:00:00"/>
    <s v="JUSTIN KURIAN"/>
    <s v="TASK-220233"/>
    <d v="2025-07-08T14:34:00"/>
    <s v="NEETESH KURMI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20257"/>
    <s v="DEMAND COLLECTION"/>
    <x v="2"/>
    <m/>
    <m/>
    <m/>
    <s v="No"/>
    <m/>
    <m/>
    <m/>
    <d v="2025-07-25T09:00:00"/>
    <s v="JUSTIN KURIAN"/>
    <s v="TASK-220257"/>
    <d v="2025-07-08T14:34:00"/>
    <s v="Himanshu Pillai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20265"/>
    <s v="DEMAND COLLECTION"/>
    <x v="2"/>
    <m/>
    <m/>
    <m/>
    <s v="No"/>
    <m/>
    <m/>
    <m/>
    <d v="2025-07-25T09:00:00"/>
    <s v="JUSTIN KURIAN"/>
    <s v="TASK-220265"/>
    <d v="2025-07-08T14:34:00"/>
    <s v="Himanshu Pillai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20273"/>
    <s v="DEMAND COLLECTION"/>
    <x v="2"/>
    <m/>
    <m/>
    <m/>
    <s v="No"/>
    <m/>
    <m/>
    <m/>
    <d v="2025-07-25T09:00:00"/>
    <s v="JUSTIN KURIAN"/>
    <s v="TASK-220273"/>
    <d v="2025-07-08T14:34:00"/>
    <s v="Himanshu Pillai"/>
    <m/>
    <d v="2025-07-25T00:00:00"/>
    <d v="1899-12-30T15:13:42"/>
  </r>
  <r>
    <n v="136476"/>
    <s v="Lakhnadon"/>
    <s v="CUSTOMER SERVICE OFFICER"/>
    <x v="11"/>
    <x v="7"/>
    <n v="6261898913"/>
    <s v="CENTRAL ZONE"/>
    <n v="7062"/>
    <s v="TASK-220300"/>
    <s v="DEMAND COLLECTION"/>
    <x v="2"/>
    <m/>
    <m/>
    <m/>
    <s v="No"/>
    <m/>
    <m/>
    <m/>
    <d v="2025-07-25T09:00:00"/>
    <s v="JUSTIN KURIAN"/>
    <s v="TASK-220300"/>
    <d v="2025-07-08T14:34:00"/>
    <s v="Devendra Yadav"/>
    <m/>
    <d v="2025-07-25T00:00:00"/>
    <d v="1899-12-30T15:13:42"/>
  </r>
  <r>
    <n v="136476"/>
    <s v="Lakhnadon"/>
    <s v="CUSTOMER SERVICE OFFICER"/>
    <x v="11"/>
    <x v="7"/>
    <n v="6261898913"/>
    <s v="CENTRAL ZONE"/>
    <n v="7062"/>
    <s v="TASK-220302"/>
    <s v="DEMAND COLLECTION"/>
    <x v="2"/>
    <m/>
    <m/>
    <m/>
    <s v="No"/>
    <m/>
    <m/>
    <m/>
    <d v="2025-07-25T09:00:00"/>
    <s v="JUSTIN KURIAN"/>
    <s v="TASK-220302"/>
    <d v="2025-07-08T14:34:00"/>
    <s v="Devendra Yadav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20326"/>
    <s v="DEMAND COLLECTION"/>
    <x v="2"/>
    <m/>
    <m/>
    <m/>
    <s v="No"/>
    <m/>
    <m/>
    <m/>
    <d v="2025-07-25T09:00:00"/>
    <s v="JUSTIN KURIAN"/>
    <s v="TASK-220326"/>
    <d v="2025-07-08T14:34:00"/>
    <s v="NEETESH KURMI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20337"/>
    <s v="DEMAND COLLECTION"/>
    <x v="2"/>
    <m/>
    <m/>
    <m/>
    <s v="No"/>
    <m/>
    <m/>
    <m/>
    <d v="2025-07-25T09:00:00"/>
    <s v="JUSTIN KURIAN"/>
    <s v="TASK-220337"/>
    <d v="2025-07-08T14:34:00"/>
    <s v="NEETESH KURMI"/>
    <m/>
    <d v="2025-07-25T00:00:00"/>
    <d v="1899-12-30T15:13:42"/>
  </r>
  <r>
    <n v="135475"/>
    <s v="Patan"/>
    <s v="CUSTOMER SERVICE OFFICER"/>
    <x v="18"/>
    <x v="7"/>
    <n v="9301330554"/>
    <s v="CENTRAL ZONE"/>
    <n v="7063"/>
    <s v="TASK-220375"/>
    <s v="DEMAND COLLECTION"/>
    <x v="2"/>
    <m/>
    <m/>
    <m/>
    <s v="No"/>
    <m/>
    <m/>
    <m/>
    <d v="2025-07-25T09:00:00"/>
    <s v="JUSTIN KURIAN"/>
    <s v="TASK-220375"/>
    <d v="2025-07-08T14:34:00"/>
    <s v="SURENDRA KURMI"/>
    <m/>
    <d v="2025-07-25T00:00:00"/>
    <d v="1899-12-30T15:13:42"/>
  </r>
  <r>
    <n v="135476"/>
    <s v="Patan"/>
    <s v="CUSTOMER SERVICE OFFICER"/>
    <x v="18"/>
    <x v="7"/>
    <n v="7999027077"/>
    <s v="CENTRAL ZONE"/>
    <n v="7063"/>
    <s v="TASK-220395"/>
    <s v="DEMAND COLLECTION"/>
    <x v="2"/>
    <m/>
    <m/>
    <m/>
    <s v="No"/>
    <m/>
    <m/>
    <m/>
    <d v="2025-07-25T09:00:00"/>
    <s v="JUSTIN KURIAN"/>
    <s v="TASK-220395"/>
    <d v="2025-07-08T14:34:00"/>
    <s v="UDAY KURMI"/>
    <m/>
    <d v="2025-07-25T00:00:00"/>
    <d v="1899-12-30T15:13:42"/>
  </r>
  <r>
    <n v="135286"/>
    <s v="Bichhiya"/>
    <s v="CUSTOMER SERVICE OFFICER"/>
    <x v="11"/>
    <x v="7"/>
    <n v="6261338776"/>
    <s v="CENTRAL ZONE"/>
    <n v="7087"/>
    <s v="TASK-220413"/>
    <s v="DEMAND COLLECTION"/>
    <x v="2"/>
    <m/>
    <m/>
    <m/>
    <s v="No"/>
    <m/>
    <m/>
    <m/>
    <d v="2025-07-25T09:00:00"/>
    <s v="JUSTIN KURIAN"/>
    <s v="TASK-220413"/>
    <d v="2025-07-08T14:34:00"/>
    <s v="MAYUR PATEL"/>
    <m/>
    <d v="2025-07-25T00:00:00"/>
    <d v="1899-12-30T15:13:42"/>
  </r>
  <r>
    <n v="135175"/>
    <s v="Bichhiya"/>
    <s v="CUSTOMER SERVICE OFFICER"/>
    <x v="11"/>
    <x v="7"/>
    <n v="9131157209"/>
    <s v="CENTRAL ZONE"/>
    <n v="7087"/>
    <s v="TASK-220414"/>
    <s v="DEMAND COLLECTION"/>
    <x v="2"/>
    <m/>
    <m/>
    <m/>
    <s v="No"/>
    <m/>
    <m/>
    <m/>
    <d v="2025-07-25T09:00:00"/>
    <s v="JUSTIN KURIAN"/>
    <s v="TASK-220414"/>
    <d v="2025-07-08T14:34:00"/>
    <s v="AYUSH KUMAR PATEL"/>
    <m/>
    <d v="2025-07-25T00:00:00"/>
    <d v="1899-12-30T15:13:42"/>
  </r>
  <r>
    <n v="135286"/>
    <s v="Bichhiya"/>
    <s v="CUSTOMER SERVICE OFFICER"/>
    <x v="11"/>
    <x v="7"/>
    <n v="6261338776"/>
    <s v="CENTRAL ZONE"/>
    <n v="7087"/>
    <s v="TASK-220420"/>
    <s v="DEMAND COLLECTION"/>
    <x v="2"/>
    <m/>
    <m/>
    <m/>
    <s v="No"/>
    <m/>
    <m/>
    <m/>
    <d v="2025-07-25T09:00:00"/>
    <s v="JUSTIN KURIAN"/>
    <s v="TASK-220420"/>
    <d v="2025-07-08T14:34:00"/>
    <s v="MAYUR PATEL"/>
    <m/>
    <d v="2025-07-25T00:00:00"/>
    <d v="1899-12-30T15:13:42"/>
  </r>
  <r>
    <n v="132087"/>
    <s v="Bichhiya"/>
    <s v="CUSTOMER SERVICE OFFICER"/>
    <x v="11"/>
    <x v="7"/>
    <n v="7694969796"/>
    <s v="CENTRAL ZONE"/>
    <n v="7087"/>
    <s v="TASK-220437"/>
    <s v="DEMAND COLLECTION"/>
    <x v="2"/>
    <m/>
    <m/>
    <m/>
    <s v="No"/>
    <m/>
    <m/>
    <m/>
    <d v="2025-07-25T09:00:00"/>
    <s v="JUSTIN KURIAN"/>
    <s v="TASK-220437"/>
    <d v="2025-07-08T14:34:00"/>
    <s v="ABHISHEK DHURVE"/>
    <m/>
    <d v="2025-07-25T00:00:00"/>
    <d v="1899-12-30T15:13:42"/>
  </r>
  <r>
    <n v="135286"/>
    <s v="Bichhiya"/>
    <s v="CUSTOMER SERVICE OFFICER"/>
    <x v="11"/>
    <x v="7"/>
    <n v="6261338776"/>
    <s v="CENTRAL ZONE"/>
    <n v="7087"/>
    <s v="TASK-220462"/>
    <s v="DEMAND COLLECTION"/>
    <x v="2"/>
    <m/>
    <m/>
    <m/>
    <s v="No"/>
    <m/>
    <m/>
    <m/>
    <d v="2025-07-25T09:00:00"/>
    <s v="JUSTIN KURIAN"/>
    <s v="TASK-220462"/>
    <d v="2025-07-08T14:34:00"/>
    <s v="MAYUR PATEL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20466"/>
    <s v="DEMAND COLLECTION"/>
    <x v="2"/>
    <m/>
    <m/>
    <m/>
    <s v="No"/>
    <m/>
    <m/>
    <m/>
    <d v="2025-07-25T09:00:00"/>
    <s v="JUSTIN KURIAN"/>
    <s v="TASK-220466"/>
    <d v="2025-07-08T14:34:00"/>
    <s v="BHAGCHAND BHARTIYA (Deleted)"/>
    <m/>
    <d v="2025-07-25T00:00:00"/>
    <d v="1899-12-30T15:13:42"/>
  </r>
  <r>
    <n v="23426"/>
    <s v="Bichhiya"/>
    <s v="CUSTOMER SERVICE OFFICER"/>
    <x v="11"/>
    <x v="7"/>
    <n v="8720898723"/>
    <s v="CENTRAL ZONE"/>
    <n v="7087"/>
    <s v="TASK-220475"/>
    <s v="DEMAND COLLECTION"/>
    <x v="2"/>
    <m/>
    <m/>
    <m/>
    <s v="No"/>
    <m/>
    <m/>
    <m/>
    <d v="2025-07-25T09:00:00"/>
    <s v="JUSTIN KURIAN"/>
    <s v="TASK-220475"/>
    <d v="2025-07-08T14:34:00"/>
    <s v="SONAM KUMAR"/>
    <m/>
    <d v="2025-07-25T00:00:00"/>
    <d v="1899-12-30T15:13:42"/>
  </r>
  <r>
    <n v="135175"/>
    <s v="Bichhiya"/>
    <s v="CUSTOMER SERVICE OFFICER"/>
    <x v="11"/>
    <x v="7"/>
    <n v="9131157209"/>
    <s v="CENTRAL ZONE"/>
    <n v="7087"/>
    <s v="TASK-220488"/>
    <s v="DEMAND COLLECTION"/>
    <x v="2"/>
    <m/>
    <m/>
    <m/>
    <s v="No"/>
    <m/>
    <m/>
    <m/>
    <d v="2025-07-25T09:00:00"/>
    <s v="JUSTIN KURIAN"/>
    <s v="TASK-220488"/>
    <d v="2025-07-08T14:34:00"/>
    <s v="AYUSH KUMAR PATEL"/>
    <m/>
    <d v="2025-07-25T00:00:00"/>
    <d v="1899-12-30T15:13:42"/>
  </r>
  <r>
    <n v="27414"/>
    <s v="Ghansaur"/>
    <s v="CUSTOMER SERVICE OFFICER"/>
    <x v="11"/>
    <x v="7"/>
    <n v="7415572989"/>
    <s v="CENTRAL ZONE"/>
    <n v="7089"/>
    <s v="TASK-220598"/>
    <s v="DEMAND COLLECTION"/>
    <x v="2"/>
    <m/>
    <m/>
    <m/>
    <s v="No"/>
    <m/>
    <m/>
    <m/>
    <d v="2025-07-25T09:00:00"/>
    <s v="JUSTIN KURIAN"/>
    <s v="TASK-220598"/>
    <d v="2025-07-08T14:34:00"/>
    <s v="RAVI VISHWAKARMA"/>
    <m/>
    <d v="2025-07-25T00:00:00"/>
    <d v="1899-12-30T15:13:42"/>
  </r>
  <r>
    <n v="135182"/>
    <s v="Ghansaur"/>
    <s v="CUSTOMER SERVICE OFFICER"/>
    <x v="11"/>
    <x v="7"/>
    <n v="6265518547"/>
    <s v="CENTRAL ZONE"/>
    <n v="7089"/>
    <s v="TASK-220606"/>
    <s v="DEMAND COLLECTION"/>
    <x v="2"/>
    <m/>
    <m/>
    <m/>
    <s v="No"/>
    <m/>
    <m/>
    <m/>
    <d v="2025-07-25T09:00:00"/>
    <s v="JUSTIN KURIAN"/>
    <s v="TASK-220606"/>
    <d v="2025-07-08T14:34:00"/>
    <s v="TRILOK KUMAR DHURWEY"/>
    <m/>
    <d v="2025-07-25T00:00:00"/>
    <d v="1899-12-30T15:13:42"/>
  </r>
  <r>
    <n v="135182"/>
    <s v="Ghansaur"/>
    <s v="CUSTOMER SERVICE OFFICER"/>
    <x v="11"/>
    <x v="7"/>
    <n v="6265518547"/>
    <s v="CENTRAL ZONE"/>
    <n v="7089"/>
    <s v="TASK-220612"/>
    <s v="DEMAND COLLECTION"/>
    <x v="2"/>
    <m/>
    <m/>
    <m/>
    <s v="No"/>
    <m/>
    <m/>
    <m/>
    <d v="2025-07-25T09:00:00"/>
    <s v="JUSTIN KURIAN"/>
    <s v="TASK-220612"/>
    <d v="2025-07-08T14:34:00"/>
    <s v="TRILOK KUMAR DHURWEY"/>
    <m/>
    <d v="2025-07-25T00:00:00"/>
    <d v="1899-12-30T15:13:42"/>
  </r>
  <r>
    <n v="27414"/>
    <s v="Ghansaur"/>
    <s v="CUSTOMER SERVICE OFFICER"/>
    <x v="11"/>
    <x v="7"/>
    <n v="7415572989"/>
    <s v="CENTRAL ZONE"/>
    <n v="7089"/>
    <s v="TASK-220646"/>
    <s v="DEMAND COLLECTION"/>
    <x v="2"/>
    <m/>
    <m/>
    <m/>
    <s v="No"/>
    <m/>
    <m/>
    <m/>
    <d v="2025-07-25T09:00:00"/>
    <s v="JUSTIN KURIAN"/>
    <s v="TASK-220646"/>
    <d v="2025-07-08T14:34:00"/>
    <s v="RAVI VISHWAKARMA"/>
    <m/>
    <d v="2025-07-25T00:00:00"/>
    <d v="1899-12-30T15:13:42"/>
  </r>
  <r>
    <n v="27414"/>
    <s v="Ghansaur"/>
    <s v="CUSTOMER SERVICE OFFICER"/>
    <x v="11"/>
    <x v="7"/>
    <n v="7415572989"/>
    <s v="CENTRAL ZONE"/>
    <n v="7089"/>
    <s v="TASK-220656"/>
    <s v="DEMAND COLLECTION"/>
    <x v="2"/>
    <m/>
    <m/>
    <m/>
    <s v="No"/>
    <m/>
    <m/>
    <m/>
    <d v="2025-07-25T09:00:00"/>
    <s v="JUSTIN KURIAN"/>
    <s v="TASK-220656"/>
    <d v="2025-07-08T14:34:00"/>
    <s v="RAVI VISHWAKARMA"/>
    <m/>
    <d v="2025-07-25T00:00:00"/>
    <d v="1899-12-30T15:13:42"/>
  </r>
  <r>
    <n v="28209"/>
    <s v="Kirnapur"/>
    <s v="CUSTOMER SERVICE OFFICER"/>
    <x v="11"/>
    <x v="7"/>
    <n v="9826138197"/>
    <s v="CENTRAL ZONE"/>
    <n v="7092"/>
    <s v="TASK-220787"/>
    <s v="DEMAND COLLECTION"/>
    <x v="2"/>
    <m/>
    <m/>
    <m/>
    <s v="No"/>
    <m/>
    <m/>
    <m/>
    <d v="2025-07-25T09:00:00"/>
    <s v="JUSTIN KURIAN"/>
    <s v="TASK-220787"/>
    <d v="2025-07-08T14:34:00"/>
    <s v="PRATAP"/>
    <m/>
    <d v="2025-07-25T00:00:00"/>
    <d v="1899-12-30T15:13:42"/>
  </r>
  <r>
    <n v="28209"/>
    <s v="Kirnapur"/>
    <s v="CUSTOMER SERVICE OFFICER"/>
    <x v="11"/>
    <x v="7"/>
    <n v="9826138197"/>
    <s v="CENTRAL ZONE"/>
    <n v="7092"/>
    <s v="TASK-220808"/>
    <s v="DEMAND COLLECTION"/>
    <x v="2"/>
    <m/>
    <m/>
    <m/>
    <s v="No"/>
    <m/>
    <m/>
    <m/>
    <d v="2025-07-25T09:00:00"/>
    <s v="JUSTIN KURIAN"/>
    <s v="TASK-220808"/>
    <d v="2025-07-08T14:34:00"/>
    <s v="PRATAP"/>
    <m/>
    <d v="2025-07-25T00:00:00"/>
    <d v="1899-12-30T15:13:42"/>
  </r>
  <r>
    <n v="135555"/>
    <s v="Kirnapur"/>
    <s v="CUSTOMER SERVICE OFFICER"/>
    <x v="11"/>
    <x v="7"/>
    <n v="7024884500"/>
    <s v="CENTRAL ZONE"/>
    <n v="7092"/>
    <s v="TASK-220888"/>
    <s v="DEMAND COLLECTION"/>
    <x v="2"/>
    <m/>
    <m/>
    <m/>
    <s v="No"/>
    <m/>
    <m/>
    <m/>
    <d v="2025-07-25T09:00:00"/>
    <s v="JUSTIN KURIAN"/>
    <s v="TASK-220888"/>
    <d v="2025-07-08T14:34:00"/>
    <s v="DIPAK NEWARE"/>
    <m/>
    <d v="2025-07-25T00:00:00"/>
    <d v="1899-12-30T15:13:42"/>
  </r>
  <r>
    <n v="135624"/>
    <s v="Lanji"/>
    <s v="CUSTOMER SERVICE OFFICER"/>
    <x v="11"/>
    <x v="7"/>
    <n v="9753772908"/>
    <s v="CENTRAL ZONE"/>
    <n v="7093"/>
    <s v="TASK-220968"/>
    <s v="DEMAND COLLECTION"/>
    <x v="2"/>
    <m/>
    <m/>
    <m/>
    <s v="No"/>
    <m/>
    <m/>
    <m/>
    <d v="2025-07-25T09:00:00"/>
    <s v="JUSTIN KURIAN"/>
    <s v="TASK-220968"/>
    <d v="2025-07-08T14:34:00"/>
    <s v="MAHENDRA LILHARE"/>
    <m/>
    <d v="2025-07-25T00:00:00"/>
    <d v="1899-12-30T15:13:42"/>
  </r>
  <r>
    <n v="26665"/>
    <s v="Lanji"/>
    <s v="CUSTOMER SERVICE OFFICER"/>
    <x v="11"/>
    <x v="7"/>
    <n v="7828825591"/>
    <s v="CENTRAL ZONE"/>
    <n v="7093"/>
    <s v="TASK-220972"/>
    <s v="DEMAND COLLECTION"/>
    <x v="2"/>
    <m/>
    <m/>
    <m/>
    <s v="No"/>
    <m/>
    <m/>
    <m/>
    <d v="2025-07-25T09:00:00"/>
    <s v="JUSTIN KURIAN"/>
    <s v="TASK-220972"/>
    <d v="2025-07-08T14:34:00"/>
    <s v="NIKHIL KUMAR (Deleted)"/>
    <m/>
    <d v="2025-07-25T00:00:00"/>
    <d v="1899-12-30T15:13:42"/>
  </r>
  <r>
    <n v="24799"/>
    <s v="Lanji"/>
    <s v="CUSTOMER SERVICE OFFICER"/>
    <x v="11"/>
    <x v="7"/>
    <n v="8714674825"/>
    <s v="CENTRAL ZONE"/>
    <n v="7093"/>
    <s v="TASK-221008"/>
    <s v="DEMAND COLLECTION"/>
    <x v="2"/>
    <m/>
    <m/>
    <m/>
    <s v="No"/>
    <m/>
    <m/>
    <m/>
    <d v="2025-07-25T09:00:00"/>
    <s v="JUSTIN KURIAN"/>
    <s v="TASK-221008"/>
    <d v="2025-07-08T14:34:00"/>
    <s v="SHUBHAM"/>
    <m/>
    <d v="2025-07-25T00:00:00"/>
    <d v="1899-12-30T15:13:42"/>
  </r>
  <r>
    <n v="26665"/>
    <s v="Lanji"/>
    <s v="CUSTOMER SERVICE OFFICER"/>
    <x v="11"/>
    <x v="7"/>
    <n v="7828825591"/>
    <s v="CENTRAL ZONE"/>
    <n v="7093"/>
    <s v="TASK-221032"/>
    <s v="DEMAND COLLECTION"/>
    <x v="2"/>
    <m/>
    <m/>
    <m/>
    <s v="No"/>
    <m/>
    <m/>
    <m/>
    <d v="2025-07-25T09:00:00"/>
    <s v="JUSTIN KURIAN"/>
    <s v="TASK-221032"/>
    <d v="2025-07-08T14:34:00"/>
    <s v="NIKHIL KUMAR (Deleted)"/>
    <m/>
    <d v="2025-07-25T00:00:00"/>
    <d v="1899-12-30T15:13:42"/>
  </r>
  <r>
    <n v="26218"/>
    <s v="Lanji"/>
    <s v="CUSTOMER SERVICE OFFICER"/>
    <x v="11"/>
    <x v="7"/>
    <n v="8714659273"/>
    <s v="CENTRAL ZONE"/>
    <n v="7093"/>
    <s v="TASK-221050"/>
    <s v="DEMAND COLLECTION"/>
    <x v="2"/>
    <m/>
    <m/>
    <m/>
    <s v="No"/>
    <m/>
    <m/>
    <m/>
    <d v="2025-07-25T09:00:00"/>
    <s v="JUSTIN KURIAN"/>
    <s v="TASK-221050"/>
    <d v="2025-07-08T14:34:00"/>
    <s v="VISHAL MATRE"/>
    <m/>
    <d v="2025-07-25T00:00:00"/>
    <d v="1899-12-30T15:13:42"/>
  </r>
  <r>
    <n v="26665"/>
    <s v="Lanji"/>
    <s v="CUSTOMER SERVICE OFFICER"/>
    <x v="11"/>
    <x v="7"/>
    <n v="7828825591"/>
    <s v="CENTRAL ZONE"/>
    <n v="7093"/>
    <s v="TASK-221068"/>
    <s v="DEMAND COLLECTION"/>
    <x v="2"/>
    <m/>
    <m/>
    <m/>
    <s v="No"/>
    <m/>
    <m/>
    <m/>
    <d v="2025-07-25T09:00:00"/>
    <s v="JUSTIN KURIAN"/>
    <s v="TASK-221068"/>
    <d v="2025-07-08T14:34:00"/>
    <s v="NIKHIL KUMAR (Deleted)"/>
    <m/>
    <d v="2025-07-25T00:00:00"/>
    <d v="1899-12-30T15:13:42"/>
  </r>
  <r>
    <n v="24799"/>
    <s v="Lanji"/>
    <s v="CUSTOMER SERVICE OFFICER"/>
    <x v="11"/>
    <x v="7"/>
    <n v="8714674825"/>
    <s v="CENTRAL ZONE"/>
    <n v="7093"/>
    <s v="TASK-221108"/>
    <s v="DEMAND COLLECTION"/>
    <x v="2"/>
    <m/>
    <m/>
    <m/>
    <s v="No"/>
    <m/>
    <m/>
    <m/>
    <d v="2025-07-25T09:00:00"/>
    <s v="JUSTIN KURIAN"/>
    <s v="TASK-221108"/>
    <d v="2025-07-08T14:34:00"/>
    <s v="SHUBHAM"/>
    <m/>
    <d v="2025-07-25T00:00:00"/>
    <d v="1899-12-30T15:13:42"/>
  </r>
  <r>
    <n v="135553"/>
    <s v="Lanji"/>
    <s v="CUSTOMER SERVICE OFFICER"/>
    <x v="11"/>
    <x v="7"/>
    <n v="9301847347"/>
    <s v="CENTRAL ZONE"/>
    <n v="7093"/>
    <s v="TASK-221118"/>
    <s v="DEMAND COLLECTION"/>
    <x v="2"/>
    <m/>
    <m/>
    <m/>
    <s v="No"/>
    <m/>
    <m/>
    <m/>
    <d v="2025-07-25T09:00:00"/>
    <s v="JUSTIN KURIAN"/>
    <s v="TASK-221118"/>
    <d v="2025-07-08T14:34:00"/>
    <s v="DEVESH BISEN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21174"/>
    <s v="DEMAND COLLECTION"/>
    <x v="2"/>
    <m/>
    <m/>
    <m/>
    <s v="No"/>
    <m/>
    <m/>
    <m/>
    <d v="2025-07-25T09:00:00"/>
    <s v="JUSTIN KURIAN"/>
    <s v="TASK-221174"/>
    <d v="2025-07-08T14:34:00"/>
    <s v="PRACHI BATHRI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21204"/>
    <s v="DEMAND COLLECTION"/>
    <x v="2"/>
    <m/>
    <m/>
    <m/>
    <s v="No"/>
    <m/>
    <m/>
    <m/>
    <d v="2025-07-25T09:00:00"/>
    <s v="JUSTIN KURIAN"/>
    <s v="TASK-221204"/>
    <d v="2025-07-08T14:34:00"/>
    <s v="PRACHI BATHRI"/>
    <m/>
    <d v="2025-07-25T00:00:00"/>
    <d v="1899-12-30T15:13:42"/>
  </r>
  <r>
    <n v="13290"/>
    <s v="Narsinghpur"/>
    <s v="ABM - MSME"/>
    <x v="18"/>
    <x v="7"/>
    <n v="7593800306"/>
    <s v="CENTRAL ZONE"/>
    <n v="7096"/>
    <s v="TASK-221211"/>
    <s v="DEMAND COLLECTION"/>
    <x v="2"/>
    <m/>
    <m/>
    <m/>
    <s v="No"/>
    <m/>
    <m/>
    <m/>
    <d v="2025-07-25T09:00:00"/>
    <s v="JUSTIN KURIAN"/>
    <s v="TASK-221211"/>
    <d v="2025-07-08T14:34:00"/>
    <s v="SHIV SHANKAR SINGH 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21240"/>
    <s v="DEMAND COLLECTION"/>
    <x v="2"/>
    <m/>
    <m/>
    <m/>
    <s v="No"/>
    <m/>
    <m/>
    <m/>
    <d v="2025-07-25T09:00:00"/>
    <s v="JUSTIN KURIAN"/>
    <s v="TASK-221240"/>
    <d v="2025-07-08T14:34:00"/>
    <s v="PRACHI BATHRI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21277"/>
    <s v="DEMAND COLLECTION"/>
    <x v="2"/>
    <m/>
    <m/>
    <m/>
    <s v="No"/>
    <m/>
    <m/>
    <m/>
    <d v="2025-07-25T09:00:00"/>
    <s v="JUSTIN KURIAN"/>
    <s v="TASK-221277"/>
    <d v="2025-07-08T14:34:00"/>
    <s v="PRACHI BATHRI"/>
    <m/>
    <d v="2025-07-25T00:00:00"/>
    <d v="1899-12-30T15:13:42"/>
  </r>
  <r>
    <n v="132991"/>
    <s v="Narsinghpur"/>
    <s v="CUSTOMER SERVICE OFFICER"/>
    <x v="18"/>
    <x v="7"/>
    <n v="8305115594"/>
    <s v="CENTRAL ZONE"/>
    <n v="7096"/>
    <s v="TASK-221309"/>
    <s v="DEMAND COLLECTION"/>
    <x v="2"/>
    <m/>
    <m/>
    <m/>
    <s v="No"/>
    <m/>
    <m/>
    <m/>
    <d v="2025-07-25T09:00:00"/>
    <s v="JUSTIN KURIAN"/>
    <s v="TASK-221309"/>
    <d v="2025-07-08T14:34:00"/>
    <s v="SHAILENDRA KAHAR"/>
    <m/>
    <d v="2025-07-25T00:00:00"/>
    <d v="1899-12-30T15:13:42"/>
  </r>
  <r>
    <n v="131069"/>
    <s v="Tamia"/>
    <s v="CUSTOMER SERVICE OFFICER"/>
    <x v="16"/>
    <x v="7"/>
    <n v="7697806109"/>
    <s v="CENTRAL ZONE"/>
    <n v="7105"/>
    <s v="TASK-221400"/>
    <s v="DEMAND COLLECTION"/>
    <x v="2"/>
    <m/>
    <m/>
    <m/>
    <s v="No"/>
    <m/>
    <m/>
    <m/>
    <d v="2025-07-25T09:00:00"/>
    <s v="JUSTIN KURIAN"/>
    <s v="TASK-221400"/>
    <d v="2025-07-08T14:34:00"/>
    <s v="SADDAM ANSARI"/>
    <m/>
    <d v="2025-07-25T00:00:00"/>
    <d v="1899-12-30T15:13:42"/>
  </r>
  <r>
    <n v="24797"/>
    <s v="Shahpura"/>
    <s v="CUSTOMER SERVICE OFFICER"/>
    <x v="18"/>
    <x v="7"/>
    <n v="8714672046"/>
    <s v="CENTRAL ZONE"/>
    <n v="7116"/>
    <s v="TASK-221454"/>
    <s v="DEMAND COLLECTION"/>
    <x v="2"/>
    <m/>
    <m/>
    <m/>
    <s v="No"/>
    <m/>
    <m/>
    <m/>
    <d v="2025-07-25T09:00:00"/>
    <s v="JUSTIN KURIAN"/>
    <s v="TASK-221454"/>
    <d v="2025-07-08T14:34:00"/>
    <s v="SATISH PURI GOSWAMI"/>
    <m/>
    <d v="2025-07-25T00:00:00"/>
    <d v="1899-12-30T15:13:42"/>
  </r>
  <r>
    <n v="136158"/>
    <s v="Jabalpur"/>
    <s v="CUSTOMER SERVICE OFFICER"/>
    <x v="18"/>
    <x v="7"/>
    <n v="9753412171"/>
    <s v="CENTRAL ZONE"/>
    <n v="7122"/>
    <s v="TASK-221722"/>
    <s v="DEMAND COLLECTION"/>
    <x v="2"/>
    <m/>
    <m/>
    <m/>
    <s v="No"/>
    <m/>
    <m/>
    <m/>
    <d v="2025-07-25T09:00:00"/>
    <s v="JUSTIN KURIAN"/>
    <s v="TASK-221722"/>
    <d v="2025-07-08T14:34:00"/>
    <s v="UMASHANKAR PATEL"/>
    <m/>
    <d v="2025-07-25T00:00:00"/>
    <d v="1899-12-30T15:13:42"/>
  </r>
  <r>
    <n v="136158"/>
    <s v="Jabalpur"/>
    <s v="CUSTOMER SERVICE OFFICER"/>
    <x v="18"/>
    <x v="7"/>
    <n v="9753412171"/>
    <s v="CENTRAL ZONE"/>
    <n v="7122"/>
    <s v="TASK-221724"/>
    <s v="DEMAND COLLECTION"/>
    <x v="2"/>
    <m/>
    <m/>
    <m/>
    <s v="No"/>
    <m/>
    <m/>
    <m/>
    <d v="2025-07-25T09:00:00"/>
    <s v="JUSTIN KURIAN"/>
    <s v="TASK-221724"/>
    <d v="2025-07-08T14:34:00"/>
    <s v="UMASHANKAR PATEL"/>
    <m/>
    <d v="2025-07-25T00:00:00"/>
    <d v="1899-12-30T15:13:42"/>
  </r>
  <r>
    <n v="13284"/>
    <s v="Chaurai"/>
    <s v="CUSTOMER SERVICE OFFICER"/>
    <x v="16"/>
    <x v="7"/>
    <n v="7593800277"/>
    <s v="CENTRAL ZONE"/>
    <n v="7416"/>
    <s v="TASK-221875"/>
    <s v="DEMAND COLLECTION"/>
    <x v="2"/>
    <m/>
    <m/>
    <m/>
    <s v="No"/>
    <m/>
    <m/>
    <m/>
    <d v="2025-07-25T09:00:00"/>
    <s v="JUSTIN KURIAN"/>
    <s v="TASK-221875"/>
    <d v="2025-07-08T14:34:00"/>
    <s v="LOKESH PAWAR"/>
    <m/>
    <d v="2025-07-25T00:00:00"/>
    <d v="1899-12-30T15:13:42"/>
  </r>
  <r>
    <n v="133562"/>
    <s v="Baihar"/>
    <s v="CUSTOMER SERVICE OFFICER"/>
    <x v="11"/>
    <x v="7"/>
    <n v="6267179717"/>
    <s v="CENTRAL ZONE"/>
    <n v="1748"/>
    <s v="TASK-221929"/>
    <s v="DEMAND COLLECTION"/>
    <x v="2"/>
    <m/>
    <m/>
    <m/>
    <s v="No"/>
    <m/>
    <m/>
    <m/>
    <d v="2025-07-25T09:00:00"/>
    <s v="ALBIN GEORGE"/>
    <s v="TASK-221929"/>
    <d v="2025-07-08T15:07:00"/>
    <s v="RIYA CHOURE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21985"/>
    <s v="DEMAND COLLECTION"/>
    <x v="2"/>
    <m/>
    <m/>
    <m/>
    <s v="No"/>
    <m/>
    <m/>
    <m/>
    <d v="2025-07-25T09:00:00"/>
    <s v="ALBIN GEORGE"/>
    <s v="TASK-221985"/>
    <d v="2025-07-08T15:07:00"/>
    <s v="SANJAY KUMAR SAMRITE"/>
    <m/>
    <d v="2025-07-25T00:00:00"/>
    <d v="1899-12-30T15:13:42"/>
  </r>
  <r>
    <n v="29492"/>
    <s v="Baihar"/>
    <s v="CUSTOMER SERVICE OFFICER"/>
    <x v="11"/>
    <x v="7"/>
    <n v="8962719600"/>
    <s v="CENTRAL ZONE"/>
    <n v="1748"/>
    <s v="TASK-222062"/>
    <s v="DEMAND COLLECTION"/>
    <x v="2"/>
    <m/>
    <m/>
    <m/>
    <s v="No"/>
    <m/>
    <m/>
    <m/>
    <d v="2025-07-25T09:00:00"/>
    <s v="ALBIN GEORGE"/>
    <s v="TASK-222062"/>
    <d v="2025-07-08T15:07:00"/>
    <s v="SHUBHAM GADEKAR"/>
    <m/>
    <d v="2025-07-25T00:00:00"/>
    <d v="1899-12-30T15:13:42"/>
  </r>
  <r>
    <n v="133562"/>
    <s v="Baihar"/>
    <s v="CUSTOMER SERVICE OFFICER"/>
    <x v="11"/>
    <x v="7"/>
    <n v="6267179717"/>
    <s v="CENTRAL ZONE"/>
    <n v="1748"/>
    <s v="TASK-222094"/>
    <s v="DEMAND COLLECTION"/>
    <x v="2"/>
    <m/>
    <m/>
    <m/>
    <s v="No"/>
    <m/>
    <m/>
    <m/>
    <d v="2025-07-25T09:00:00"/>
    <s v="ALBIN GEORGE"/>
    <s v="TASK-222094"/>
    <d v="2025-07-08T15:07:00"/>
    <s v="RIYA CHOURE"/>
    <m/>
    <d v="2025-07-25T00:00:00"/>
    <d v="1899-12-30T15:13:42"/>
  </r>
  <r>
    <n v="135187"/>
    <s v="Niwas"/>
    <s v="CUSTOMER SERVICE OFFICER"/>
    <x v="11"/>
    <x v="7"/>
    <n v="6266387553"/>
    <s v="CENTRAL ZONE"/>
    <n v="7056"/>
    <s v="TASK-222148"/>
    <s v="DEMAND COLLECTION"/>
    <x v="2"/>
    <m/>
    <m/>
    <m/>
    <s v="No"/>
    <m/>
    <m/>
    <m/>
    <d v="2025-07-25T09:00:00"/>
    <s v="ALBIN GEORGE"/>
    <s v="TASK-222148"/>
    <d v="2025-07-08T15:07:00"/>
    <s v="SHUBHAM SINGH MARAVI (Deleted)"/>
    <m/>
    <d v="2025-07-25T00:00:00"/>
    <d v="1899-12-30T15:13:42"/>
  </r>
  <r>
    <n v="132872"/>
    <s v="Niwas"/>
    <s v="CUSTOMER SERVICE OFFICER"/>
    <x v="11"/>
    <x v="7"/>
    <n v="9037977083"/>
    <s v="CENTRAL ZONE"/>
    <n v="7056"/>
    <s v="TASK-222164"/>
    <s v="DEMAND COLLECTION"/>
    <x v="2"/>
    <m/>
    <m/>
    <m/>
    <s v="No"/>
    <m/>
    <m/>
    <m/>
    <d v="2025-07-25T09:00:00"/>
    <s v="ALBIN GEORGE"/>
    <s v="TASK-222164"/>
    <d v="2025-07-08T15:07:00"/>
    <s v="SANJEET KUMAR WASPE"/>
    <m/>
    <d v="2025-07-25T00:00:00"/>
    <d v="1899-12-30T15:13:42"/>
  </r>
  <r>
    <n v="135187"/>
    <s v="Niwas"/>
    <s v="CUSTOMER SERVICE OFFICER"/>
    <x v="11"/>
    <x v="7"/>
    <n v="6266387553"/>
    <s v="CENTRAL ZONE"/>
    <n v="7056"/>
    <s v="TASK-222171"/>
    <s v="DEMAND COLLECTION"/>
    <x v="2"/>
    <m/>
    <m/>
    <m/>
    <s v="No"/>
    <m/>
    <m/>
    <m/>
    <d v="2025-07-25T09:00:00"/>
    <s v="ALBIN GEORGE"/>
    <s v="TASK-222171"/>
    <d v="2025-07-08T15:07:00"/>
    <s v="SHUBHAM SINGH MARAVI (Deleted)"/>
    <m/>
    <d v="2025-07-25T00:00:00"/>
    <d v="1899-12-30T15:13:42"/>
  </r>
  <r>
    <n v="132872"/>
    <s v="Niwas"/>
    <s v="CUSTOMER SERVICE OFFICER"/>
    <x v="11"/>
    <x v="7"/>
    <n v="9037977083"/>
    <s v="CENTRAL ZONE"/>
    <n v="7056"/>
    <s v="TASK-222195"/>
    <s v="DEMAND COLLECTION"/>
    <x v="2"/>
    <m/>
    <m/>
    <m/>
    <s v="No"/>
    <m/>
    <m/>
    <m/>
    <d v="2025-07-25T09:00:00"/>
    <s v="ALBIN GEORGE"/>
    <s v="TASK-222195"/>
    <d v="2025-07-08T15:07:00"/>
    <s v="SANJEET KUMAR WASPE"/>
    <m/>
    <d v="2025-07-25T00:00:00"/>
    <d v="1899-12-30T15:13:42"/>
  </r>
  <r>
    <n v="135187"/>
    <s v="Niwas"/>
    <s v="CUSTOMER SERVICE OFFICER"/>
    <x v="11"/>
    <x v="7"/>
    <n v="6266387553"/>
    <s v="CENTRAL ZONE"/>
    <n v="7056"/>
    <s v="TASK-222203"/>
    <s v="DEMAND COLLECTION"/>
    <x v="2"/>
    <m/>
    <m/>
    <m/>
    <s v="No"/>
    <m/>
    <m/>
    <m/>
    <d v="2025-07-25T09:00:00"/>
    <s v="ALBIN GEORGE"/>
    <s v="TASK-222203"/>
    <d v="2025-07-08T15:07:00"/>
    <s v="SHUBHAM SINGH MARAVI (Deleted)"/>
    <m/>
    <d v="2025-07-25T00:00:00"/>
    <d v="1899-12-30T15:13:42"/>
  </r>
  <r>
    <n v="136390"/>
    <s v="Gotegaon"/>
    <s v="CUSTOMER SERVICE OFFICER"/>
    <x v="18"/>
    <x v="7"/>
    <n v="8817596887"/>
    <s v="CENTRAL ZONE"/>
    <n v="7061"/>
    <s v="TASK-222327"/>
    <s v="DEMAND COLLECTION"/>
    <x v="2"/>
    <m/>
    <m/>
    <m/>
    <s v="No"/>
    <m/>
    <m/>
    <m/>
    <d v="2025-07-25T09:00:00"/>
    <s v="ALBIN GEORGE"/>
    <s v="TASK-222327"/>
    <d v="2025-07-08T15:07:00"/>
    <s v="RAKESH DHANGAR"/>
    <m/>
    <d v="2025-07-25T00:00:00"/>
    <d v="1899-12-30T15:13:42"/>
  </r>
  <r>
    <n v="136212"/>
    <s v="Gotegaon"/>
    <s v="CUSTOMER SERVICE OFFICER"/>
    <x v="18"/>
    <x v="7"/>
    <n v="9302873793"/>
    <s v="CENTRAL ZONE"/>
    <n v="7061"/>
    <s v="TASK-222337"/>
    <s v="DEMAND COLLECTION"/>
    <x v="2"/>
    <m/>
    <m/>
    <m/>
    <s v="No"/>
    <m/>
    <m/>
    <m/>
    <d v="2025-07-25T09:00:00"/>
    <s v="ALBIN GEORGE"/>
    <s v="TASK-222337"/>
    <d v="2025-07-08T15:07:00"/>
    <s v="MANISH SHRIPAL"/>
    <m/>
    <d v="2025-07-25T00:00:00"/>
    <d v="1899-12-30T15:13:42"/>
  </r>
  <r>
    <n v="136212"/>
    <s v="Gotegaon"/>
    <s v="CUSTOMER SERVICE OFFICER"/>
    <x v="18"/>
    <x v="7"/>
    <n v="9302873793"/>
    <s v="CENTRAL ZONE"/>
    <n v="7061"/>
    <s v="TASK-222340"/>
    <s v="DEMAND COLLECTION"/>
    <x v="2"/>
    <m/>
    <m/>
    <m/>
    <s v="No"/>
    <m/>
    <m/>
    <m/>
    <d v="2025-07-25T09:00:00"/>
    <s v="ALBIN GEORGE"/>
    <s v="TASK-222340"/>
    <d v="2025-07-08T15:07:00"/>
    <s v="MANISH SHRIPAL"/>
    <m/>
    <d v="2025-07-25T00:00:00"/>
    <d v="1899-12-30T15:13:42"/>
  </r>
  <r>
    <n v="136390"/>
    <s v="Gotegaon"/>
    <s v="CUSTOMER SERVICE OFFICER"/>
    <x v="18"/>
    <x v="7"/>
    <n v="8817596887"/>
    <s v="CENTRAL ZONE"/>
    <n v="7061"/>
    <s v="TASK-222353"/>
    <s v="DEMAND COLLECTION"/>
    <x v="2"/>
    <m/>
    <m/>
    <m/>
    <s v="No"/>
    <m/>
    <m/>
    <m/>
    <d v="2025-07-25T09:00:00"/>
    <s v="ALBIN GEORGE"/>
    <s v="TASK-222353"/>
    <d v="2025-07-08T15:07:00"/>
    <s v="RAKESH DHANGAR"/>
    <m/>
    <d v="2025-07-25T00:00:00"/>
    <d v="1899-12-30T15:13:42"/>
  </r>
  <r>
    <n v="136390"/>
    <s v="Gotegaon"/>
    <s v="CUSTOMER SERVICE OFFICER"/>
    <x v="18"/>
    <x v="7"/>
    <n v="8817596887"/>
    <s v="CENTRAL ZONE"/>
    <n v="7061"/>
    <s v="TASK-222355"/>
    <s v="DEMAND COLLECTION"/>
    <x v="2"/>
    <m/>
    <m/>
    <m/>
    <s v="No"/>
    <m/>
    <m/>
    <m/>
    <d v="2025-07-25T09:00:00"/>
    <s v="ALBIN GEORGE"/>
    <s v="TASK-222355"/>
    <d v="2025-07-08T15:07:00"/>
    <s v="RAKESH DHANGAR"/>
    <m/>
    <d v="2025-07-25T00:00:00"/>
    <d v="1899-12-30T15:13:42"/>
  </r>
  <r>
    <n v="136212"/>
    <s v="Gotegaon"/>
    <s v="CUSTOMER SERVICE OFFICER"/>
    <x v="18"/>
    <x v="7"/>
    <n v="9302873793"/>
    <s v="CENTRAL ZONE"/>
    <n v="7061"/>
    <s v="TASK-222365"/>
    <s v="DEMAND COLLECTION"/>
    <x v="2"/>
    <m/>
    <m/>
    <m/>
    <s v="No"/>
    <m/>
    <m/>
    <m/>
    <d v="2025-07-25T09:00:00"/>
    <s v="ALBIN GEORGE"/>
    <s v="TASK-222365"/>
    <d v="2025-07-08T15:07:00"/>
    <s v="MANISH SHRIPAL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22422"/>
    <s v="DEMAND COLLECTION"/>
    <x v="2"/>
    <m/>
    <m/>
    <m/>
    <s v="No"/>
    <m/>
    <m/>
    <m/>
    <d v="2025-07-25T09:00:00"/>
    <s v="ALBIN GEORGE"/>
    <s v="TASK-222422"/>
    <d v="2025-07-08T15:07:00"/>
    <s v="NEETESH KURMI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22425"/>
    <s v="DEMAND COLLECTION"/>
    <x v="2"/>
    <m/>
    <m/>
    <m/>
    <s v="No"/>
    <m/>
    <m/>
    <m/>
    <d v="2025-07-25T09:00:00"/>
    <s v="ALBIN GEORGE"/>
    <s v="TASK-222425"/>
    <d v="2025-07-08T15:07:00"/>
    <s v="Himanshu Pillai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22434"/>
    <s v="DEMAND COLLECTION"/>
    <x v="2"/>
    <m/>
    <m/>
    <m/>
    <s v="No"/>
    <m/>
    <m/>
    <m/>
    <d v="2025-07-25T09:00:00"/>
    <s v="ALBIN GEORGE"/>
    <s v="TASK-222434"/>
    <d v="2025-07-08T15:07:00"/>
    <s v="NEETESH KURMI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22438"/>
    <s v="DEMAND COLLECTION"/>
    <x v="2"/>
    <m/>
    <m/>
    <m/>
    <s v="No"/>
    <m/>
    <m/>
    <m/>
    <d v="2025-07-25T09:00:00"/>
    <s v="ALBIN GEORGE"/>
    <s v="TASK-222438"/>
    <d v="2025-07-08T15:07:00"/>
    <s v="Himanshu Pillai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22457"/>
    <s v="DEMAND COLLECTION"/>
    <x v="2"/>
    <m/>
    <m/>
    <m/>
    <s v="No"/>
    <m/>
    <m/>
    <m/>
    <d v="2025-07-25T09:00:00"/>
    <s v="ALBIN GEORGE"/>
    <s v="TASK-222457"/>
    <d v="2025-07-08T15:07:00"/>
    <s v="Himanshu Pillai"/>
    <m/>
    <d v="2025-07-25T00:00:00"/>
    <d v="1899-12-30T15:13:42"/>
  </r>
  <r>
    <n v="136476"/>
    <s v="Lakhnadon"/>
    <s v="CUSTOMER SERVICE OFFICER"/>
    <x v="11"/>
    <x v="7"/>
    <n v="6261898913"/>
    <s v="CENTRAL ZONE"/>
    <n v="7062"/>
    <s v="TASK-222504"/>
    <s v="DEMAND COLLECTION"/>
    <x v="2"/>
    <m/>
    <m/>
    <m/>
    <s v="No"/>
    <m/>
    <m/>
    <m/>
    <d v="2025-07-25T09:00:00"/>
    <s v="ALBIN GEORGE"/>
    <s v="TASK-222504"/>
    <d v="2025-07-08T15:07:00"/>
    <s v="Devendra Yadav"/>
    <m/>
    <d v="2025-07-25T00:00:00"/>
    <d v="1899-12-30T15:13:42"/>
  </r>
  <r>
    <n v="18118"/>
    <s v="Patan"/>
    <s v="CUSTOMER SERVICE OFFICER"/>
    <x v="18"/>
    <x v="7"/>
    <n v="8714619795"/>
    <s v="CENTRAL ZONE"/>
    <n v="7063"/>
    <s v="TASK-222577"/>
    <s v="DEMAND COLLECTION"/>
    <x v="2"/>
    <m/>
    <m/>
    <m/>
    <s v="No"/>
    <m/>
    <m/>
    <m/>
    <d v="2025-07-25T09:00:00"/>
    <s v="ALBIN GEORGE"/>
    <s v="TASK-222577"/>
    <d v="2025-07-08T15:07:00"/>
    <s v="KAMAL BASOR"/>
    <m/>
    <d v="2025-07-25T00:00:00"/>
    <d v="1899-12-30T15:13:42"/>
  </r>
  <r>
    <n v="18118"/>
    <s v="Patan"/>
    <s v="CUSTOMER SERVICE OFFICER"/>
    <x v="18"/>
    <x v="7"/>
    <n v="8714619795"/>
    <s v="CENTRAL ZONE"/>
    <n v="7063"/>
    <s v="TASK-222587"/>
    <s v="DEMAND COLLECTION"/>
    <x v="2"/>
    <m/>
    <m/>
    <m/>
    <s v="No"/>
    <m/>
    <m/>
    <m/>
    <d v="2025-07-25T09:00:00"/>
    <s v="ALBIN GEORGE"/>
    <s v="TASK-222587"/>
    <d v="2025-07-08T15:07:00"/>
    <s v="KAMAL BASOR"/>
    <m/>
    <d v="2025-07-25T00:00:00"/>
    <d v="1899-12-30T15:13:42"/>
  </r>
  <r>
    <n v="135175"/>
    <s v="Bichhiya"/>
    <s v="CUSTOMER SERVICE OFFICER"/>
    <x v="11"/>
    <x v="7"/>
    <n v="9131157209"/>
    <s v="CENTRAL ZONE"/>
    <n v="7087"/>
    <s v="TASK-222623"/>
    <s v="DEMAND COLLECTION"/>
    <x v="2"/>
    <m/>
    <m/>
    <m/>
    <s v="No"/>
    <m/>
    <m/>
    <m/>
    <d v="2025-07-25T09:00:00"/>
    <s v="ALBIN GEORGE"/>
    <s v="TASK-222623"/>
    <d v="2025-07-08T15:07:00"/>
    <s v="AYUSH KUMAR PATEL"/>
    <m/>
    <d v="2025-07-25T00:00:00"/>
    <d v="1899-12-30T15:13:42"/>
  </r>
  <r>
    <n v="135286"/>
    <s v="Bichhiya"/>
    <s v="CUSTOMER SERVICE OFFICER"/>
    <x v="11"/>
    <x v="7"/>
    <n v="6261338776"/>
    <s v="CENTRAL ZONE"/>
    <n v="7087"/>
    <s v="TASK-222647"/>
    <s v="DEMAND COLLECTION"/>
    <x v="2"/>
    <m/>
    <m/>
    <m/>
    <s v="No"/>
    <m/>
    <m/>
    <m/>
    <d v="2025-07-25T09:00:00"/>
    <s v="ALBIN GEORGE"/>
    <s v="TASK-222647"/>
    <d v="2025-07-08T15:07:00"/>
    <s v="MAYUR PATEL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22658"/>
    <s v="DEMAND COLLECTION"/>
    <x v="2"/>
    <m/>
    <m/>
    <m/>
    <s v="No"/>
    <m/>
    <m/>
    <m/>
    <d v="2025-07-25T09:00:00"/>
    <s v="ALBIN GEORGE"/>
    <s v="TASK-222658"/>
    <d v="2025-07-08T15:07:00"/>
    <s v="BHAGCHAND BHARTIYA (Deleted)"/>
    <m/>
    <d v="2025-07-25T00:00:00"/>
    <d v="1899-12-30T15:13:42"/>
  </r>
  <r>
    <n v="132087"/>
    <s v="Bichhiya"/>
    <s v="CUSTOMER SERVICE OFFICER"/>
    <x v="11"/>
    <x v="7"/>
    <n v="7694969796"/>
    <s v="CENTRAL ZONE"/>
    <n v="7087"/>
    <s v="TASK-222664"/>
    <s v="DEMAND COLLECTION"/>
    <x v="2"/>
    <m/>
    <m/>
    <m/>
    <s v="No"/>
    <m/>
    <m/>
    <m/>
    <d v="2025-07-25T09:00:00"/>
    <s v="ALBIN GEORGE"/>
    <s v="TASK-222664"/>
    <d v="2025-07-08T15:07:00"/>
    <s v="ABHISHEK DHURVE"/>
    <m/>
    <d v="2025-07-25T00:00:00"/>
    <d v="1899-12-30T15:13:42"/>
  </r>
  <r>
    <n v="135286"/>
    <s v="Bichhiya"/>
    <s v="CUSTOMER SERVICE OFFICER"/>
    <x v="11"/>
    <x v="7"/>
    <n v="6261338776"/>
    <s v="CENTRAL ZONE"/>
    <n v="7087"/>
    <s v="TASK-222679"/>
    <s v="DEMAND COLLECTION"/>
    <x v="2"/>
    <m/>
    <m/>
    <m/>
    <s v="No"/>
    <m/>
    <m/>
    <m/>
    <d v="2025-07-25T09:00:00"/>
    <s v="ALBIN GEORGE"/>
    <s v="TASK-222679"/>
    <d v="2025-07-08T15:07:00"/>
    <s v="MAYUR PATEL"/>
    <m/>
    <d v="2025-07-25T00:00:00"/>
    <d v="1899-12-30T15:13:42"/>
  </r>
  <r>
    <n v="23426"/>
    <s v="Bichhiya"/>
    <s v="CUSTOMER SERVICE OFFICER"/>
    <x v="11"/>
    <x v="7"/>
    <n v="8720898723"/>
    <s v="CENTRAL ZONE"/>
    <n v="7087"/>
    <s v="TASK-222696"/>
    <s v="DEMAND COLLECTION"/>
    <x v="2"/>
    <m/>
    <m/>
    <m/>
    <s v="No"/>
    <m/>
    <m/>
    <m/>
    <d v="2025-07-25T09:00:00"/>
    <s v="ALBIN GEORGE"/>
    <s v="TASK-222696"/>
    <d v="2025-07-08T15:07:00"/>
    <s v="SONAM KUMAR"/>
    <m/>
    <d v="2025-07-25T00:00:00"/>
    <d v="1899-12-30T15:13:42"/>
  </r>
  <r>
    <n v="132087"/>
    <s v="Bichhiya"/>
    <s v="CUSTOMER SERVICE OFFICER"/>
    <x v="11"/>
    <x v="7"/>
    <n v="7694969796"/>
    <s v="CENTRAL ZONE"/>
    <n v="7087"/>
    <s v="TASK-222698"/>
    <s v="DEMAND COLLECTION"/>
    <x v="2"/>
    <m/>
    <m/>
    <m/>
    <s v="No"/>
    <m/>
    <m/>
    <m/>
    <d v="2025-07-25T09:00:00"/>
    <s v="ALBIN GEORGE"/>
    <s v="TASK-222698"/>
    <d v="2025-07-08T15:07:00"/>
    <s v="ABHISHEK DHURVE"/>
    <m/>
    <d v="2025-07-25T00:00:00"/>
    <d v="1899-12-30T15:13:42"/>
  </r>
  <r>
    <n v="135286"/>
    <s v="Bichhiya"/>
    <s v="CUSTOMER SERVICE OFFICER"/>
    <x v="11"/>
    <x v="7"/>
    <n v="6261338776"/>
    <s v="CENTRAL ZONE"/>
    <n v="7087"/>
    <s v="TASK-222700"/>
    <s v="DEMAND COLLECTION"/>
    <x v="2"/>
    <m/>
    <m/>
    <m/>
    <s v="No"/>
    <m/>
    <m/>
    <m/>
    <d v="2025-07-25T09:00:00"/>
    <s v="ALBIN GEORGE"/>
    <s v="TASK-222700"/>
    <d v="2025-07-08T15:07:00"/>
    <s v="MAYUR PATEL"/>
    <m/>
    <d v="2025-07-25T00:00:00"/>
    <d v="1899-12-30T15:13:42"/>
  </r>
  <r>
    <n v="135182"/>
    <s v="Ghansaur"/>
    <s v="CUSTOMER SERVICE OFFICER"/>
    <x v="11"/>
    <x v="7"/>
    <n v="6265518547"/>
    <s v="CENTRAL ZONE"/>
    <n v="7089"/>
    <s v="TASK-222799"/>
    <s v="DEMAND COLLECTION"/>
    <x v="2"/>
    <m/>
    <m/>
    <m/>
    <s v="No"/>
    <m/>
    <m/>
    <m/>
    <d v="2025-07-25T09:00:00"/>
    <s v="ALBIN GEORGE"/>
    <s v="TASK-222799"/>
    <d v="2025-07-08T15:07:00"/>
    <s v="TRILOK KUMAR DHURWEY"/>
    <m/>
    <d v="2025-07-25T00:00:00"/>
    <d v="1899-12-30T15:13:42"/>
  </r>
  <r>
    <n v="135649"/>
    <s v="Ghansaur"/>
    <s v="ASSISTANT BRANCH MANAGER"/>
    <x v="11"/>
    <x v="7"/>
    <m/>
    <s v="CENTRAL ZONE"/>
    <n v="7089"/>
    <s v="TASK-222831"/>
    <s v="DEMAND COLLECTION"/>
    <x v="2"/>
    <m/>
    <m/>
    <m/>
    <s v="No"/>
    <m/>
    <m/>
    <m/>
    <d v="2025-07-25T09:00:00"/>
    <s v="ALBIN GEORGE"/>
    <s v="TASK-222831"/>
    <d v="2025-07-08T15:07:00"/>
    <s v="SANJAY JATAV"/>
    <m/>
    <d v="2025-07-25T00:00:00"/>
    <d v="1899-12-30T15:13:42"/>
  </r>
  <r>
    <n v="27414"/>
    <s v="Ghansaur"/>
    <s v="CUSTOMER SERVICE OFFICER"/>
    <x v="11"/>
    <x v="7"/>
    <n v="7415572989"/>
    <s v="CENTRAL ZONE"/>
    <n v="7089"/>
    <s v="TASK-222842"/>
    <s v="DEMAND COLLECTION"/>
    <x v="2"/>
    <m/>
    <m/>
    <m/>
    <s v="No"/>
    <m/>
    <m/>
    <m/>
    <d v="2025-07-25T09:00:00"/>
    <s v="ALBIN GEORGE"/>
    <s v="TASK-222842"/>
    <d v="2025-07-08T15:07:00"/>
    <s v="RAVI VISHWAKARMA"/>
    <m/>
    <d v="2025-07-25T00:00:00"/>
    <d v="1899-12-30T15:13:42"/>
  </r>
  <r>
    <n v="135649"/>
    <s v="Ghansaur"/>
    <s v="ASSISTANT BRANCH MANAGER"/>
    <x v="11"/>
    <x v="7"/>
    <m/>
    <s v="CENTRAL ZONE"/>
    <n v="7089"/>
    <s v="TASK-222844"/>
    <s v="DEMAND COLLECTION"/>
    <x v="2"/>
    <m/>
    <m/>
    <m/>
    <s v="No"/>
    <m/>
    <m/>
    <m/>
    <d v="2025-07-25T09:00:00"/>
    <s v="ALBIN GEORGE"/>
    <s v="TASK-222844"/>
    <d v="2025-07-08T15:07:00"/>
    <s v="SANJAY JATAV"/>
    <m/>
    <d v="2025-07-25T00:00:00"/>
    <d v="1899-12-30T15:13:42"/>
  </r>
  <r>
    <n v="135555"/>
    <s v="Kirnapur"/>
    <s v="CUSTOMER SERVICE OFFICER"/>
    <x v="11"/>
    <x v="7"/>
    <n v="7024884500"/>
    <s v="CENTRAL ZONE"/>
    <n v="7092"/>
    <s v="TASK-222976"/>
    <s v="DEMAND COLLECTION"/>
    <x v="2"/>
    <m/>
    <m/>
    <m/>
    <s v="No"/>
    <m/>
    <m/>
    <m/>
    <d v="2025-07-25T09:00:00"/>
    <s v="ALBIN GEORGE"/>
    <s v="TASK-222976"/>
    <d v="2025-07-08T15:07:00"/>
    <s v="DIPAK NEWARE"/>
    <m/>
    <d v="2025-07-25T00:00:00"/>
    <d v="1899-12-30T15:13:42"/>
  </r>
  <r>
    <n v="28209"/>
    <s v="Kirnapur"/>
    <s v="CUSTOMER SERVICE OFFICER"/>
    <x v="11"/>
    <x v="7"/>
    <n v="9826138197"/>
    <s v="CENTRAL ZONE"/>
    <n v="7092"/>
    <s v="TASK-223049"/>
    <s v="DEMAND COLLECTION"/>
    <x v="2"/>
    <m/>
    <m/>
    <m/>
    <s v="No"/>
    <m/>
    <m/>
    <m/>
    <d v="2025-07-25T09:00:00"/>
    <s v="ALBIN GEORGE"/>
    <s v="TASK-223049"/>
    <d v="2025-07-08T15:07:00"/>
    <s v="PRATAP"/>
    <m/>
    <d v="2025-07-25T00:00:00"/>
    <d v="1899-12-30T15:13:42"/>
  </r>
  <r>
    <n v="132702"/>
    <s v="Kirnapur"/>
    <s v="CUSTOMER SERVICE OFFICER"/>
    <x v="11"/>
    <x v="7"/>
    <n v="6260271808"/>
    <s v="CENTRAL ZONE"/>
    <n v="7092"/>
    <s v="TASK-223176"/>
    <s v="DEMAND COLLECTION"/>
    <x v="2"/>
    <m/>
    <m/>
    <m/>
    <s v="No"/>
    <m/>
    <m/>
    <m/>
    <d v="2025-07-25T09:00:00"/>
    <s v="ALBIN GEORGE"/>
    <s v="TASK-223176"/>
    <d v="2025-07-08T15:07:00"/>
    <s v="YOGESH KUMAR KATRE"/>
    <m/>
    <d v="2025-07-25T00:00:00"/>
    <d v="1899-12-30T15:13:42"/>
  </r>
  <r>
    <n v="26665"/>
    <s v="Lanji"/>
    <s v="CUSTOMER SERVICE OFFICER"/>
    <x v="11"/>
    <x v="7"/>
    <n v="7828825591"/>
    <s v="CENTRAL ZONE"/>
    <n v="7093"/>
    <s v="TASK-223210"/>
    <s v="DEMAND COLLECTION"/>
    <x v="2"/>
    <m/>
    <m/>
    <m/>
    <s v="No"/>
    <m/>
    <m/>
    <m/>
    <d v="2025-07-25T09:00:00"/>
    <s v="ALBIN GEORGE"/>
    <s v="TASK-223210"/>
    <d v="2025-07-08T15:07:00"/>
    <s v="NIKHIL KUMAR (Deleted)"/>
    <m/>
    <d v="2025-07-25T00:00:00"/>
    <d v="1899-12-30T15:13:42"/>
  </r>
  <r>
    <n v="24799"/>
    <s v="Lanji"/>
    <s v="CUSTOMER SERVICE OFFICER"/>
    <x v="11"/>
    <x v="7"/>
    <n v="8714674825"/>
    <s v="CENTRAL ZONE"/>
    <n v="7093"/>
    <s v="TASK-223212"/>
    <s v="DEMAND COLLECTION"/>
    <x v="2"/>
    <m/>
    <m/>
    <m/>
    <s v="No"/>
    <m/>
    <m/>
    <m/>
    <d v="2025-07-25T09:00:00"/>
    <s v="ALBIN GEORGE"/>
    <s v="TASK-223212"/>
    <d v="2025-07-08T15:07:00"/>
    <s v="SHUBHAM"/>
    <m/>
    <d v="2025-07-25T00:00:00"/>
    <d v="1899-12-30T15:13:42"/>
  </r>
  <r>
    <n v="135553"/>
    <s v="Lanji"/>
    <s v="CUSTOMER SERVICE OFFICER"/>
    <x v="11"/>
    <x v="7"/>
    <n v="9301847347"/>
    <s v="CENTRAL ZONE"/>
    <n v="7093"/>
    <s v="TASK-223233"/>
    <s v="DEMAND COLLECTION"/>
    <x v="2"/>
    <m/>
    <m/>
    <m/>
    <s v="No"/>
    <m/>
    <m/>
    <m/>
    <d v="2025-07-25T09:00:00"/>
    <s v="ALBIN GEORGE"/>
    <s v="TASK-223233"/>
    <d v="2025-07-08T15:07:00"/>
    <s v="DEVESH BISEN"/>
    <m/>
    <d v="2025-07-25T00:00:00"/>
    <d v="1899-12-30T15:13:42"/>
  </r>
  <r>
    <n v="26665"/>
    <s v="Lanji"/>
    <s v="CUSTOMER SERVICE OFFICER"/>
    <x v="11"/>
    <x v="7"/>
    <n v="7828825591"/>
    <s v="CENTRAL ZONE"/>
    <n v="7093"/>
    <s v="TASK-223300"/>
    <s v="DEMAND COLLECTION"/>
    <x v="2"/>
    <m/>
    <m/>
    <m/>
    <s v="No"/>
    <m/>
    <m/>
    <m/>
    <d v="2025-07-25T09:00:00"/>
    <s v="ALBIN GEORGE"/>
    <s v="TASK-223300"/>
    <d v="2025-07-08T15:07:00"/>
    <s v="NIKHIL KUMAR (Deleted)"/>
    <m/>
    <d v="2025-07-25T00:00:00"/>
    <d v="1899-12-30T15:13:42"/>
  </r>
  <r>
    <n v="26218"/>
    <s v="Lanji"/>
    <s v="CUSTOMER SERVICE OFFICER"/>
    <x v="11"/>
    <x v="7"/>
    <n v="8714659273"/>
    <s v="CENTRAL ZONE"/>
    <n v="7093"/>
    <s v="TASK-223310"/>
    <s v="DEMAND COLLECTION"/>
    <x v="2"/>
    <m/>
    <m/>
    <m/>
    <s v="No"/>
    <m/>
    <m/>
    <m/>
    <d v="2025-07-25T09:00:00"/>
    <s v="ALBIN GEORGE"/>
    <s v="TASK-223310"/>
    <d v="2025-07-08T15:07:00"/>
    <s v="VISHAL MATRE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23436"/>
    <s v="DEMAND COLLECTION"/>
    <x v="2"/>
    <m/>
    <m/>
    <m/>
    <s v="No"/>
    <m/>
    <m/>
    <m/>
    <d v="2025-07-25T09:00:00"/>
    <s v="ALBIN GEORGE"/>
    <s v="TASK-223436"/>
    <d v="2025-07-08T15:07:00"/>
    <s v="PRACHI BATHRI"/>
    <m/>
    <d v="2025-07-25T00:00:00"/>
    <d v="1899-12-30T15:13:42"/>
  </r>
  <r>
    <n v="132991"/>
    <s v="Narsinghpur"/>
    <s v="CUSTOMER SERVICE OFFICER"/>
    <x v="18"/>
    <x v="7"/>
    <n v="8305115594"/>
    <s v="CENTRAL ZONE"/>
    <n v="7096"/>
    <s v="TASK-223481"/>
    <s v="DEMAND COLLECTION"/>
    <x v="2"/>
    <m/>
    <m/>
    <m/>
    <s v="No"/>
    <m/>
    <m/>
    <m/>
    <d v="2025-07-25T09:00:00"/>
    <s v="ALBIN GEORGE"/>
    <s v="TASK-223481"/>
    <d v="2025-07-08T15:07:00"/>
    <s v="SHAILENDRA KAHAR"/>
    <m/>
    <d v="2025-07-25T00:00:00"/>
    <d v="1899-12-30T15:13:42"/>
  </r>
  <r>
    <n v="132705"/>
    <s v="Narsinghpur"/>
    <s v="CUSTOMER SERVICE OFFICER"/>
    <x v="18"/>
    <x v="7"/>
    <n v="6264107529"/>
    <s v="CENTRAL ZONE"/>
    <n v="7096"/>
    <s v="TASK-223488"/>
    <s v="DEMAND COLLECTION"/>
    <x v="2"/>
    <m/>
    <m/>
    <m/>
    <s v="No"/>
    <m/>
    <m/>
    <m/>
    <d v="2025-07-25T09:00:00"/>
    <s v="ALBIN GEORGE"/>
    <s v="TASK-223488"/>
    <d v="2025-07-08T15:07:00"/>
    <s v="ABHISHEK RAI"/>
    <m/>
    <d v="2025-07-25T00:00:00"/>
    <d v="1899-12-30T15:13:42"/>
  </r>
  <r>
    <n v="13290"/>
    <s v="Narsinghpur"/>
    <s v="ABM - MSME"/>
    <x v="18"/>
    <x v="7"/>
    <n v="7593800306"/>
    <s v="CENTRAL ZONE"/>
    <n v="7096"/>
    <s v="TASK-223520"/>
    <s v="DEMAND COLLECTION"/>
    <x v="2"/>
    <m/>
    <m/>
    <m/>
    <s v="No"/>
    <m/>
    <m/>
    <m/>
    <d v="2025-07-25T09:00:00"/>
    <s v="ALBIN GEORGE"/>
    <s v="TASK-223520"/>
    <d v="2025-07-08T15:07:00"/>
    <s v="SHIV SHANKAR SINGH "/>
    <m/>
    <d v="2025-07-25T00:00:00"/>
    <d v="1899-12-30T15:13:42"/>
  </r>
  <r>
    <n v="14957"/>
    <s v="Tamia"/>
    <s v="CUSTOMER SERVICE OFFICER"/>
    <x v="16"/>
    <x v="7"/>
    <n v="9039433808"/>
    <s v="CENTRAL ZONE"/>
    <n v="7105"/>
    <s v="TASK-223599"/>
    <s v="DEMAND COLLECTION"/>
    <x v="2"/>
    <m/>
    <m/>
    <m/>
    <s v="No"/>
    <m/>
    <m/>
    <m/>
    <d v="2025-07-25T09:00:00"/>
    <s v="ALBIN GEORGE"/>
    <s v="TASK-223599"/>
    <d v="2025-07-08T15:07:00"/>
    <s v="SALMAN"/>
    <m/>
    <d v="2025-07-25T00:00:00"/>
    <d v="1899-12-30T15:13:42"/>
  </r>
  <r>
    <n v="14957"/>
    <s v="Tamia"/>
    <s v="CUSTOMER SERVICE OFFICER"/>
    <x v="16"/>
    <x v="7"/>
    <n v="9039433808"/>
    <s v="CENTRAL ZONE"/>
    <n v="7105"/>
    <s v="TASK-223632"/>
    <s v="DEMAND COLLECTION"/>
    <x v="2"/>
    <m/>
    <m/>
    <m/>
    <s v="No"/>
    <m/>
    <m/>
    <m/>
    <d v="2025-07-25T09:00:00"/>
    <s v="ALBIN GEORGE"/>
    <s v="TASK-223632"/>
    <d v="2025-07-08T15:07:00"/>
    <s v="SALMAN"/>
    <m/>
    <d v="2025-07-25T00:00:00"/>
    <d v="1899-12-30T15:13:42"/>
  </r>
  <r>
    <n v="134900"/>
    <s v="Jabalpur"/>
    <s v="CUSTOMER SERVICE OFFICER"/>
    <x v="18"/>
    <x v="7"/>
    <n v="9691782814"/>
    <s v="CENTRAL ZONE"/>
    <n v="7122"/>
    <s v="TASK-223986"/>
    <s v="DEMAND COLLECTION"/>
    <x v="2"/>
    <m/>
    <m/>
    <m/>
    <s v="No"/>
    <m/>
    <m/>
    <m/>
    <d v="2025-07-25T09:00:00"/>
    <s v="ALBIN GEORGE"/>
    <s v="TASK-223986"/>
    <d v="2025-07-08T15:07:00"/>
    <s v="IMRAT RAJAK"/>
    <m/>
    <d v="2025-07-25T00:00:00"/>
    <d v="1899-12-30T15:13:42"/>
  </r>
  <r>
    <n v="136063"/>
    <s v="Jabalpur"/>
    <s v="CUSTOMER SERVICE OFFICER"/>
    <x v="18"/>
    <x v="7"/>
    <n v="9174454928"/>
    <s v="CENTRAL ZONE"/>
    <n v="7122"/>
    <s v="TASK-223988"/>
    <s v="DEMAND COLLECTION"/>
    <x v="2"/>
    <m/>
    <m/>
    <m/>
    <s v="No"/>
    <m/>
    <m/>
    <m/>
    <d v="2025-07-25T09:00:00"/>
    <s v="ALBIN GEORGE"/>
    <s v="TASK-223988"/>
    <d v="2025-07-08T15:07:00"/>
    <s v="VARSHA PATEL"/>
    <m/>
    <d v="2025-07-25T00:00:00"/>
    <d v="1899-12-30T15:13:42"/>
  </r>
  <r>
    <n v="22069"/>
    <s v="Chaurai"/>
    <s v="CUSTOMER SERVICE OFFICER"/>
    <x v="16"/>
    <x v="7"/>
    <n v="8714633850"/>
    <s v="CENTRAL ZONE"/>
    <n v="7416"/>
    <s v="TASK-224123"/>
    <s v="DEMAND COLLECTION"/>
    <x v="2"/>
    <m/>
    <m/>
    <m/>
    <s v="No"/>
    <m/>
    <m/>
    <m/>
    <d v="2025-07-25T09:00:00"/>
    <s v="ALBIN GEORGE"/>
    <s v="TASK-224123"/>
    <d v="2025-07-08T15:07:00"/>
    <s v="ASHISH DEHARIYA"/>
    <m/>
    <d v="2025-07-25T00:00:00"/>
    <d v="1899-12-30T15:13:42"/>
  </r>
  <r>
    <n v="13284"/>
    <s v="Chaurai"/>
    <s v="CUSTOMER SERVICE OFFICER"/>
    <x v="16"/>
    <x v="7"/>
    <n v="7593800277"/>
    <s v="CENTRAL ZONE"/>
    <n v="7416"/>
    <s v="TASK-224149"/>
    <s v="DEMAND COLLECTION"/>
    <x v="2"/>
    <m/>
    <m/>
    <m/>
    <s v="No"/>
    <m/>
    <m/>
    <m/>
    <d v="2025-07-25T09:00:00"/>
    <s v="ALBIN GEORGE"/>
    <s v="TASK-224149"/>
    <d v="2025-07-08T15:07:00"/>
    <s v="LOKESH PAWAR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24428"/>
    <s v="DEMAND COLLECTION"/>
    <x v="2"/>
    <m/>
    <m/>
    <m/>
    <s v="No"/>
    <m/>
    <m/>
    <m/>
    <d v="2025-07-25T09:00:00"/>
    <s v="ALBIN GEORGE"/>
    <s v="TASK-224428"/>
    <d v="2025-07-08T17:31:00"/>
    <s v="NILESH PATEL"/>
    <m/>
    <d v="2025-07-25T00:00:00"/>
    <d v="1899-12-30T15:13:42"/>
  </r>
  <r>
    <n v="135720"/>
    <s v="Kushalgarh"/>
    <s v="CUSTOMER SERVICE OFFICER"/>
    <x v="19"/>
    <x v="3"/>
    <n v="9518424079"/>
    <s v="CENTRAL ZONE"/>
    <n v="1784"/>
    <s v="TASK-224441"/>
    <s v="DEMAND COLLECTION"/>
    <x v="2"/>
    <m/>
    <m/>
    <m/>
    <s v="No"/>
    <m/>
    <m/>
    <m/>
    <d v="2025-07-25T09:00:00"/>
    <s v="ALBIN GEORGE"/>
    <s v="TASK-224441"/>
    <d v="2025-07-08T17:31:00"/>
    <s v="RAVINDER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24449"/>
    <s v="DEMAND COLLECTION"/>
    <x v="2"/>
    <m/>
    <m/>
    <m/>
    <s v="No"/>
    <m/>
    <m/>
    <m/>
    <d v="2025-07-25T09:00:00"/>
    <s v="ALBIN GEORGE"/>
    <s v="TASK-224449"/>
    <d v="2025-07-08T17:31:00"/>
    <s v="NILESH PATEL"/>
    <m/>
    <d v="2025-07-25T00:00:00"/>
    <d v="1899-12-30T15:13:42"/>
  </r>
  <r>
    <n v="135720"/>
    <s v="Kushalgarh"/>
    <s v="CUSTOMER SERVICE OFFICER"/>
    <x v="19"/>
    <x v="3"/>
    <n v="9518424079"/>
    <s v="CENTRAL ZONE"/>
    <n v="1784"/>
    <s v="TASK-226106"/>
    <s v="DEMAND COLLECTION"/>
    <x v="2"/>
    <m/>
    <m/>
    <m/>
    <s v="No"/>
    <m/>
    <m/>
    <m/>
    <d v="2025-07-25T09:00:00"/>
    <s v="ALBIN GEORGE"/>
    <s v="TASK-226106"/>
    <d v="2025-07-08T17:31:00"/>
    <s v="RAVINDER"/>
    <m/>
    <d v="2025-07-25T00:00:00"/>
    <d v="1899-12-30T15:13:42"/>
  </r>
  <r>
    <n v="133450"/>
    <s v="Garhi"/>
    <s v="CUSTOMER SERVICE OFFICER"/>
    <x v="19"/>
    <x v="3"/>
    <n v="6367222847"/>
    <s v="CENTRAL ZONE"/>
    <n v="7267"/>
    <s v="TASK-226411"/>
    <s v="DEMAND COLLECTION"/>
    <x v="2"/>
    <m/>
    <m/>
    <m/>
    <s v="No"/>
    <m/>
    <m/>
    <m/>
    <d v="2025-07-25T09:00:00"/>
    <s v="ALBIN GEORGE"/>
    <s v="TASK-226411"/>
    <d v="2025-07-08T17:31:00"/>
    <s v="KHUSHPAL SINGH"/>
    <m/>
    <d v="2025-07-25T00:00:00"/>
    <d v="1899-12-30T15:13:42"/>
  </r>
  <r>
    <n v="135234"/>
    <s v="Pratapgarh"/>
    <s v="CUSTOMER SERVICE OFFICER"/>
    <x v="19"/>
    <x v="3"/>
    <n v="7869822758"/>
    <s v="CENTRAL ZONE"/>
    <n v="7293"/>
    <s v="TASK-226694"/>
    <s v="DEMAND COLLECTION"/>
    <x v="2"/>
    <m/>
    <m/>
    <m/>
    <s v="No"/>
    <m/>
    <m/>
    <m/>
    <d v="2025-07-25T09:00:00"/>
    <s v="ALBIN GEORGE"/>
    <s v="TASK-226694"/>
    <d v="2025-07-08T17:31:00"/>
    <s v="SHAHRUKH KHAN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31869"/>
    <s v="DEMAND COLLECTION"/>
    <x v="2"/>
    <m/>
    <m/>
    <m/>
    <s v="No"/>
    <m/>
    <m/>
    <m/>
    <d v="2025-07-25T09:00:00"/>
    <s v="ALBIN GEORGE"/>
    <s v="TASK-231869"/>
    <d v="2025-07-11T15:07:00"/>
    <s v="RAM PYARI NISHAD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31870"/>
    <s v="DEMAND COLLECTION"/>
    <x v="2"/>
    <m/>
    <m/>
    <m/>
    <s v="No"/>
    <m/>
    <m/>
    <m/>
    <d v="2025-07-25T09:00:00"/>
    <s v="ALBIN GEORGE"/>
    <s v="TASK-231870"/>
    <d v="2025-07-11T15:07:00"/>
    <s v="RAM PYARI NISHAD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31871"/>
    <s v="DEMAND COLLECTION"/>
    <x v="2"/>
    <m/>
    <m/>
    <m/>
    <s v="No"/>
    <m/>
    <m/>
    <m/>
    <d v="2025-07-25T09:00:00"/>
    <s v="ALBIN GEORGE"/>
    <s v="TASK-231871"/>
    <d v="2025-07-11T15:07:00"/>
    <s v="RAM PYARI NISHAD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1872"/>
    <s v="DEMAND COLLECTION"/>
    <x v="2"/>
    <m/>
    <m/>
    <m/>
    <s v="No"/>
    <m/>
    <m/>
    <m/>
    <d v="2025-07-25T09:00:00"/>
    <s v="ALBIN GEORGE"/>
    <s v="TASK-231872"/>
    <d v="2025-07-11T15:07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1873"/>
    <s v="DEMAND COLLECTION"/>
    <x v="2"/>
    <m/>
    <m/>
    <m/>
    <s v="No"/>
    <m/>
    <m/>
    <m/>
    <d v="2025-07-25T09:00:00"/>
    <s v="ALBIN GEORGE"/>
    <s v="TASK-231873"/>
    <d v="2025-07-11T15:07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1874"/>
    <s v="DEMAND COLLECTION"/>
    <x v="2"/>
    <m/>
    <m/>
    <m/>
    <s v="No"/>
    <m/>
    <m/>
    <m/>
    <d v="2025-07-25T09:00:00"/>
    <s v="ALBIN GEORGE"/>
    <s v="TASK-231874"/>
    <d v="2025-07-11T15:07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1875"/>
    <s v="DEMAND COLLECTION"/>
    <x v="2"/>
    <m/>
    <m/>
    <m/>
    <s v="No"/>
    <m/>
    <m/>
    <m/>
    <d v="2025-07-25T09:00:00"/>
    <s v="ALBIN GEORGE"/>
    <s v="TASK-231875"/>
    <d v="2025-07-11T15:07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1876"/>
    <s v="DEMAND COLLECTION"/>
    <x v="2"/>
    <m/>
    <m/>
    <m/>
    <s v="No"/>
    <m/>
    <m/>
    <m/>
    <d v="2025-07-25T09:00:00"/>
    <s v="ALBIN GEORGE"/>
    <s v="TASK-231876"/>
    <d v="2025-07-11T15:07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1877"/>
    <s v="DEMAND COLLECTION"/>
    <x v="2"/>
    <m/>
    <m/>
    <m/>
    <s v="No"/>
    <m/>
    <m/>
    <m/>
    <d v="2025-07-25T09:00:00"/>
    <s v="ALBIN GEORGE"/>
    <s v="TASK-231877"/>
    <d v="2025-07-11T15:07:00"/>
    <s v="MANJU YADAV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31878"/>
    <s v="DEMAND COLLECTION"/>
    <x v="2"/>
    <m/>
    <m/>
    <m/>
    <s v="No"/>
    <m/>
    <m/>
    <m/>
    <d v="2025-07-25T09:00:00"/>
    <s v="ALBIN GEORGE"/>
    <s v="TASK-231878"/>
    <d v="2025-07-11T15:07:00"/>
    <s v="RAM PYARI NISHAD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1879"/>
    <s v="DEMAND COLLECTION"/>
    <x v="2"/>
    <m/>
    <m/>
    <m/>
    <s v="No"/>
    <m/>
    <m/>
    <m/>
    <d v="2025-07-25T09:00:00"/>
    <s v="ALBIN GEORGE"/>
    <s v="TASK-231879"/>
    <d v="2025-07-11T15:07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1880"/>
    <s v="DEMAND COLLECTION"/>
    <x v="2"/>
    <m/>
    <m/>
    <m/>
    <s v="No"/>
    <m/>
    <m/>
    <m/>
    <d v="2025-07-25T09:00:00"/>
    <s v="ALBIN GEORGE"/>
    <s v="TASK-231880"/>
    <d v="2025-07-11T15:07:00"/>
    <s v="MANJU YADAV"/>
    <m/>
    <d v="2025-07-25T00:00:00"/>
    <d v="1899-12-30T15:13:42"/>
  </r>
  <r>
    <n v="134487"/>
    <s v="Kondagaon"/>
    <s v="CUSTOMER SERVICE OFFICER"/>
    <x v="20"/>
    <x v="6"/>
    <n v="9202346971"/>
    <s v="CENTRAL ZONE"/>
    <n v="1733"/>
    <s v="TASK-231884"/>
    <s v="DEMAND COLLECTION"/>
    <x v="2"/>
    <m/>
    <m/>
    <m/>
    <s v="No"/>
    <m/>
    <m/>
    <m/>
    <d v="2025-07-25T09:00:00"/>
    <s v="ALBIN GEORGE"/>
    <s v="TASK-231884"/>
    <d v="2025-07-11T15:07:00"/>
    <s v="JAGRITI YADAV"/>
    <m/>
    <d v="2025-07-25T00:00:00"/>
    <d v="1899-12-30T15:13:42"/>
  </r>
  <r>
    <n v="134487"/>
    <s v="Kondagaon"/>
    <s v="CUSTOMER SERVICE OFFICER"/>
    <x v="20"/>
    <x v="6"/>
    <n v="9202346971"/>
    <s v="CENTRAL ZONE"/>
    <n v="1733"/>
    <s v="TASK-231885"/>
    <s v="DEMAND COLLECTION"/>
    <x v="2"/>
    <m/>
    <m/>
    <m/>
    <s v="No"/>
    <m/>
    <m/>
    <m/>
    <d v="2025-07-25T09:00:00"/>
    <s v="ALBIN GEORGE"/>
    <s v="TASK-231885"/>
    <d v="2025-07-11T15:07:00"/>
    <s v="JAGRITI YADAV"/>
    <m/>
    <d v="2025-07-25T00:00:00"/>
    <d v="1899-12-30T15:13:42"/>
  </r>
  <r>
    <n v="16951"/>
    <s v="Kondagaon"/>
    <s v="CUSTOMER SERVICE OFFICER"/>
    <x v="20"/>
    <x v="6"/>
    <n v="8714601833"/>
    <s v="CENTRAL ZONE"/>
    <n v="1733"/>
    <s v="TASK-231886"/>
    <s v="DEMAND COLLECTION"/>
    <x v="2"/>
    <m/>
    <m/>
    <m/>
    <s v="No"/>
    <m/>
    <m/>
    <m/>
    <d v="2025-07-25T09:00:00"/>
    <s v="ALBIN GEORGE"/>
    <s v="TASK-231886"/>
    <d v="2025-07-11T15:07:00"/>
    <s v="DIPEN RAY"/>
    <m/>
    <d v="2025-07-25T00:00:00"/>
    <d v="1899-12-30T15:13:42"/>
  </r>
  <r>
    <n v="16951"/>
    <s v="Kondagaon"/>
    <s v="CUSTOMER SERVICE OFFICER"/>
    <x v="20"/>
    <x v="6"/>
    <n v="8714601833"/>
    <s v="CENTRAL ZONE"/>
    <n v="1733"/>
    <s v="TASK-231887"/>
    <s v="DEMAND COLLECTION"/>
    <x v="2"/>
    <m/>
    <m/>
    <m/>
    <s v="No"/>
    <m/>
    <m/>
    <m/>
    <d v="2025-07-25T09:00:00"/>
    <s v="ALBIN GEORGE"/>
    <s v="TASK-231887"/>
    <d v="2025-07-11T15:07:00"/>
    <s v="DIPEN RAY"/>
    <m/>
    <d v="2025-07-25T00:00:00"/>
    <d v="1899-12-30T15:13:42"/>
  </r>
  <r>
    <n v="16951"/>
    <s v="Kondagaon"/>
    <s v="CUSTOMER SERVICE OFFICER"/>
    <x v="20"/>
    <x v="6"/>
    <n v="8714601833"/>
    <s v="CENTRAL ZONE"/>
    <n v="1733"/>
    <s v="TASK-231888"/>
    <s v="DEMAND COLLECTION"/>
    <x v="2"/>
    <m/>
    <m/>
    <m/>
    <s v="No"/>
    <m/>
    <m/>
    <m/>
    <d v="2025-07-25T09:00:00"/>
    <s v="ALBIN GEORGE"/>
    <s v="TASK-231888"/>
    <d v="2025-07-11T15:07:00"/>
    <s v="DIPEN RAY"/>
    <m/>
    <d v="2025-07-25T00:00:00"/>
    <d v="1899-12-30T15:13:42"/>
  </r>
  <r>
    <n v="28412"/>
    <s v="Kondagaon"/>
    <s v="CUSTOMER SERVICE OFFICER"/>
    <x v="20"/>
    <x v="6"/>
    <n v="8848805840"/>
    <s v="CENTRAL ZONE"/>
    <n v="1733"/>
    <s v="TASK-231889"/>
    <s v="DEMAND COLLECTION"/>
    <x v="2"/>
    <m/>
    <m/>
    <m/>
    <s v="No"/>
    <m/>
    <m/>
    <m/>
    <d v="2025-07-25T09:00:00"/>
    <s v="ALBIN GEORGE"/>
    <s v="TASK-231889"/>
    <d v="2025-07-11T15:07:00"/>
    <s v="VISHAL MANDAL"/>
    <m/>
    <d v="2025-07-25T00:00:00"/>
    <d v="1899-12-30T15:13:42"/>
  </r>
  <r>
    <n v="16951"/>
    <s v="Kondagaon"/>
    <s v="CUSTOMER SERVICE OFFICER"/>
    <x v="20"/>
    <x v="6"/>
    <n v="8714601833"/>
    <s v="CENTRAL ZONE"/>
    <n v="1733"/>
    <s v="TASK-231890"/>
    <s v="DEMAND COLLECTION"/>
    <x v="2"/>
    <m/>
    <m/>
    <m/>
    <s v="No"/>
    <m/>
    <m/>
    <m/>
    <d v="2025-07-25T09:00:00"/>
    <s v="ALBIN GEORGE"/>
    <s v="TASK-231890"/>
    <d v="2025-07-11T15:07:00"/>
    <s v="DIPEN RAY"/>
    <m/>
    <d v="2025-07-25T00:00:00"/>
    <d v="1899-12-30T15:13:42"/>
  </r>
  <r>
    <n v="134165"/>
    <s v="Odgi"/>
    <s v="CUSTOMER SERVICE OFFICER"/>
    <x v="9"/>
    <x v="6"/>
    <n v="8305887922"/>
    <s v="CENTRAL ZONE"/>
    <n v="1734"/>
    <s v="TASK-231891"/>
    <s v="DEMAND COLLECTION"/>
    <x v="2"/>
    <m/>
    <m/>
    <m/>
    <s v="No"/>
    <m/>
    <m/>
    <m/>
    <d v="2025-07-25T09:00:00"/>
    <s v="ALBIN GEORGE"/>
    <s v="TASK-231891"/>
    <d v="2025-07-11T15:07:00"/>
    <s v="DINESH KUMAR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31892"/>
    <s v="DEMAND COLLECTION"/>
    <x v="2"/>
    <m/>
    <m/>
    <m/>
    <s v="No"/>
    <m/>
    <m/>
    <m/>
    <d v="2025-07-25T09:00:00"/>
    <s v="ALBIN GEORGE"/>
    <s v="TASK-231892"/>
    <d v="2025-07-11T15:07:00"/>
    <s v="RAJ SHEKHAR RAY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31893"/>
    <s v="DEMAND COLLECTION"/>
    <x v="2"/>
    <m/>
    <m/>
    <m/>
    <s v="No"/>
    <m/>
    <m/>
    <m/>
    <d v="2025-07-25T09:00:00"/>
    <s v="ALBIN GEORGE"/>
    <s v="TASK-231893"/>
    <d v="2025-07-11T15:07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31896"/>
    <s v="DEMAND COLLECTION"/>
    <x v="2"/>
    <m/>
    <m/>
    <m/>
    <s v="No"/>
    <m/>
    <m/>
    <m/>
    <d v="2025-07-25T09:00:00"/>
    <s v="ALBIN GEORGE"/>
    <s v="TASK-231896"/>
    <d v="2025-07-11T15:07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31897"/>
    <s v="DEMAND COLLECTION"/>
    <x v="2"/>
    <m/>
    <m/>
    <m/>
    <s v="No"/>
    <m/>
    <m/>
    <m/>
    <d v="2025-07-25T09:00:00"/>
    <s v="ALBIN GEORGE"/>
    <s v="TASK-231897"/>
    <d v="2025-07-11T15:07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31898"/>
    <s v="DEMAND COLLECTION"/>
    <x v="2"/>
    <m/>
    <m/>
    <m/>
    <s v="No"/>
    <m/>
    <m/>
    <m/>
    <d v="2025-07-25T09:00:00"/>
    <s v="ALBIN GEORGE"/>
    <s v="TASK-231898"/>
    <d v="2025-07-11T15:07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31899"/>
    <s v="DEMAND COLLECTION"/>
    <x v="2"/>
    <m/>
    <m/>
    <m/>
    <s v="No"/>
    <m/>
    <m/>
    <m/>
    <d v="2025-07-25T09:00:00"/>
    <s v="ALBIN GEORGE"/>
    <s v="TASK-231899"/>
    <d v="2025-07-11T15:07:00"/>
    <s v="SURAJ KUMAR NETAM"/>
    <m/>
    <d v="2025-07-25T00:00:00"/>
    <d v="1899-12-30T15:13:42"/>
  </r>
  <r>
    <n v="29137"/>
    <s v="Ambikapur"/>
    <s v="CUSTOMER SERVICE OFFICER"/>
    <x v="10"/>
    <x v="6"/>
    <n v="7828108820"/>
    <s v="CENTRAL ZONE"/>
    <n v="7000"/>
    <s v="TASK-231903"/>
    <s v="DEMAND COLLECTION"/>
    <x v="2"/>
    <m/>
    <m/>
    <m/>
    <s v="No"/>
    <m/>
    <m/>
    <m/>
    <d v="2025-07-25T09:00:00"/>
    <s v="ALBIN GEORGE"/>
    <s v="TASK-231903"/>
    <d v="2025-07-11T15:07:00"/>
    <s v="SONAMA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TASK-231906"/>
    <s v="DEMAND COLLECTION"/>
    <x v="2"/>
    <m/>
    <m/>
    <m/>
    <s v="No"/>
    <m/>
    <m/>
    <m/>
    <d v="2025-07-25T09:00:00"/>
    <s v="ALBIN GEORGE"/>
    <s v="TASK-231906"/>
    <d v="2025-07-11T15:07:00"/>
    <s v="CHAMPA YADAV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TASK-231909"/>
    <s v="DEMAND COLLECTION"/>
    <x v="2"/>
    <m/>
    <m/>
    <m/>
    <s v="No"/>
    <m/>
    <m/>
    <m/>
    <d v="2025-07-25T09:00:00"/>
    <s v="ALBIN GEORGE"/>
    <s v="TASK-231909"/>
    <d v="2025-07-11T15:07:00"/>
    <s v="CHAMPA YADAV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TASK-231910"/>
    <s v="DEMAND COLLECTION"/>
    <x v="2"/>
    <m/>
    <m/>
    <m/>
    <s v="No"/>
    <m/>
    <m/>
    <m/>
    <d v="2025-07-25T09:00:00"/>
    <s v="ALBIN GEORGE"/>
    <s v="TASK-231910"/>
    <d v="2025-07-11T15:07:00"/>
    <s v="CHAMPA YADAV"/>
    <m/>
    <d v="2025-07-25T00:00:00"/>
    <d v="1899-12-30T15:13:42"/>
  </r>
  <r>
    <n v="135964"/>
    <s v="Ambikapur"/>
    <s v="CUSTOMER SERVICE OFFICER"/>
    <x v="10"/>
    <x v="6"/>
    <n v="7828999973"/>
    <s v="CENTRAL ZONE"/>
    <n v="7000"/>
    <s v="TASK-231911"/>
    <s v="DEMAND COLLECTION"/>
    <x v="2"/>
    <m/>
    <m/>
    <m/>
    <s v="No"/>
    <m/>
    <m/>
    <m/>
    <d v="2025-07-25T09:00:00"/>
    <s v="ALBIN GEORGE"/>
    <s v="TASK-231911"/>
    <d v="2025-07-11T15:07:00"/>
    <s v="PRIYANKA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1912"/>
    <s v="DEMAND COLLECTION"/>
    <x v="2"/>
    <m/>
    <m/>
    <m/>
    <s v="No"/>
    <m/>
    <m/>
    <m/>
    <d v="2025-07-25T09:00:00"/>
    <s v="ALBIN GEORGE"/>
    <s v="TASK-231912"/>
    <d v="2025-07-11T15:07:00"/>
    <s v="PUSHPPATI NA NA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1913"/>
    <s v="DEMAND COLLECTION"/>
    <x v="2"/>
    <m/>
    <m/>
    <m/>
    <s v="No"/>
    <m/>
    <m/>
    <m/>
    <d v="2025-07-25T09:00:00"/>
    <s v="ALBIN GEORGE"/>
    <s v="TASK-231913"/>
    <d v="2025-07-11T15:07:00"/>
    <s v="PUSHPPATI NA NA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1915"/>
    <s v="DEMAND COLLECTION"/>
    <x v="2"/>
    <m/>
    <m/>
    <m/>
    <s v="No"/>
    <m/>
    <m/>
    <m/>
    <d v="2025-07-25T09:00:00"/>
    <s v="ALBIN GEORGE"/>
    <s v="TASK-231915"/>
    <d v="2025-07-11T15:07:00"/>
    <s v="PUSHPPATI NA NA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31917"/>
    <s v="DEMAND COLLECTION"/>
    <x v="2"/>
    <m/>
    <m/>
    <m/>
    <s v="No"/>
    <m/>
    <m/>
    <m/>
    <d v="2025-07-25T09:00:00"/>
    <s v="ALBIN GEORGE"/>
    <s v="TASK-231917"/>
    <d v="2025-07-11T15:07:00"/>
    <s v="AMRITA SINGH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1919"/>
    <s v="DEMAND COLLECTION"/>
    <x v="2"/>
    <m/>
    <m/>
    <m/>
    <s v="No"/>
    <m/>
    <m/>
    <m/>
    <d v="2025-07-25T09:00:00"/>
    <s v="ALBIN GEORGE"/>
    <s v="TASK-231919"/>
    <d v="2025-07-11T15:07:00"/>
    <s v="PUSHPPATI NA NA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31925"/>
    <s v="DEMAND COLLECTION"/>
    <x v="2"/>
    <m/>
    <m/>
    <m/>
    <s v="No"/>
    <m/>
    <m/>
    <m/>
    <d v="2025-07-25T09:00:00"/>
    <s v="ALBIN GEORGE"/>
    <s v="TASK-231925"/>
    <d v="2025-07-11T15:07:00"/>
    <s v="BANWASI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31928"/>
    <s v="DEMAND COLLECTION"/>
    <x v="2"/>
    <m/>
    <m/>
    <m/>
    <s v="No"/>
    <m/>
    <m/>
    <m/>
    <d v="2025-07-25T09:00:00"/>
    <s v="ALBIN GEORGE"/>
    <s v="TASK-231928"/>
    <d v="2025-07-11T15:07:00"/>
    <s v="BANWASI"/>
    <m/>
    <d v="2025-07-25T00:00:00"/>
    <d v="1899-12-30T15:13:42"/>
  </r>
  <r>
    <n v="21561"/>
    <s v="Pendra"/>
    <s v="CUSTOMER SERVICE OFFICER"/>
    <x v="9"/>
    <x v="6"/>
    <n v="9778687592"/>
    <s v="CENTRAL ZONE"/>
    <n v="7003"/>
    <s v="TASK-231929"/>
    <s v="DEMAND COLLECTION"/>
    <x v="2"/>
    <m/>
    <m/>
    <m/>
    <s v="No"/>
    <m/>
    <m/>
    <m/>
    <d v="2025-07-25T09:00:00"/>
    <s v="ALBIN GEORGE"/>
    <s v="TASK-231929"/>
    <d v="2025-07-11T15:07:00"/>
    <s v="MAHESHWAR DAS"/>
    <m/>
    <d v="2025-07-25T00:00:00"/>
    <d v="1899-12-30T15:13:42"/>
  </r>
  <r>
    <n v="24808"/>
    <s v="Pendra"/>
    <s v="CUSTOMER SERVICE OFFICER"/>
    <x v="9"/>
    <x v="6"/>
    <n v="8590600912"/>
    <s v="CENTRAL ZONE"/>
    <n v="7003"/>
    <s v="TASK-231930"/>
    <s v="DEMAND COLLECTION"/>
    <x v="2"/>
    <m/>
    <m/>
    <m/>
    <s v="No"/>
    <m/>
    <m/>
    <m/>
    <d v="2025-07-25T09:00:00"/>
    <s v="ALBIN GEORGE"/>
    <s v="TASK-231930"/>
    <d v="2025-07-11T15:07:00"/>
    <s v="NITISH KHANDEY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31932"/>
    <s v="DEMAND COLLECTION"/>
    <x v="2"/>
    <m/>
    <m/>
    <m/>
    <s v="No"/>
    <m/>
    <m/>
    <m/>
    <d v="2025-07-25T09:00:00"/>
    <s v="ALBIN GEORGE"/>
    <s v="TASK-231932"/>
    <d v="2025-07-11T15:07:00"/>
    <s v="BHABEN MANDAL"/>
    <m/>
    <d v="2025-07-25T00:00:00"/>
    <d v="1899-12-30T15:13:42"/>
  </r>
  <r>
    <n v="18291"/>
    <s v="Bhanupratapur"/>
    <s v="CUSTOMER SERVICE OFFICER"/>
    <x v="20"/>
    <x v="6"/>
    <n v="9778632714"/>
    <s v="CENTRAL ZONE"/>
    <n v="7051"/>
    <s v="TASK-231933"/>
    <s v="DEMAND COLLECTION"/>
    <x v="2"/>
    <m/>
    <m/>
    <m/>
    <s v="No"/>
    <m/>
    <m/>
    <m/>
    <d v="2025-07-25T09:00:00"/>
    <s v="ALBIN GEORGE"/>
    <s v="TASK-231933"/>
    <d v="2025-07-11T15:07:00"/>
    <s v="PROBIR SANA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31934"/>
    <s v="DEMAND COLLECTION"/>
    <x v="2"/>
    <m/>
    <m/>
    <m/>
    <s v="No"/>
    <m/>
    <m/>
    <m/>
    <d v="2025-07-25T09:00:00"/>
    <s v="ALBIN GEORGE"/>
    <s v="TASK-231934"/>
    <d v="2025-07-11T15:07:00"/>
    <s v="BHABEN MANDAL"/>
    <m/>
    <d v="2025-07-25T00:00:00"/>
    <d v="1899-12-30T15:13:42"/>
  </r>
  <r>
    <n v="133929"/>
    <s v="Bhanupratapur"/>
    <s v="CUSTOMER SERVICE OFFICER"/>
    <x v="20"/>
    <x v="6"/>
    <n v="6263660140"/>
    <s v="CENTRAL ZONE"/>
    <n v="7051"/>
    <s v="TASK-231936"/>
    <s v="DEMAND COLLECTION"/>
    <x v="2"/>
    <m/>
    <m/>
    <m/>
    <s v="No"/>
    <m/>
    <m/>
    <m/>
    <d v="2025-07-25T09:00:00"/>
    <s v="ALBIN GEORGE"/>
    <s v="TASK-231936"/>
    <d v="2025-07-11T15:07:00"/>
    <s v="PRAKASH SARKAR"/>
    <m/>
    <d v="2025-07-25T00:00:00"/>
    <d v="1899-12-30T15:13:42"/>
  </r>
  <r>
    <n v="131425"/>
    <s v="Rathenpur"/>
    <s v="ASSISTANT BRANCH MANAGER"/>
    <x v="9"/>
    <x v="6"/>
    <m/>
    <s v="CENTRAL ZONE"/>
    <n v="7059"/>
    <s v="TASK-231937"/>
    <s v="DEMAND COLLECTION"/>
    <x v="2"/>
    <m/>
    <m/>
    <m/>
    <s v="No"/>
    <m/>
    <m/>
    <m/>
    <d v="2025-07-25T09:00:00"/>
    <s v="ALBIN GEORGE"/>
    <s v="TASK-231937"/>
    <d v="2025-07-11T15:07:00"/>
    <s v="RUKHMAN DAS MAHANT "/>
    <m/>
    <d v="2025-07-25T00:00:00"/>
    <d v="1899-12-30T15:13:42"/>
  </r>
  <r>
    <n v="19314"/>
    <s v="Rathenpur"/>
    <s v="CUSTOMER SERVICE OFFICER"/>
    <x v="9"/>
    <x v="6"/>
    <n v="9778416309"/>
    <s v="CENTRAL ZONE"/>
    <n v="7059"/>
    <s v="TASK-231940"/>
    <s v="DEMAND COLLECTION"/>
    <x v="2"/>
    <m/>
    <m/>
    <m/>
    <s v="No"/>
    <m/>
    <m/>
    <m/>
    <d v="2025-07-25T09:00:00"/>
    <s v="ALBIN GEORGE"/>
    <s v="TASK-231940"/>
    <d v="2025-07-11T15:07:00"/>
    <s v="DIKESH KUMAR YADAV"/>
    <m/>
    <d v="2025-07-25T00:00:00"/>
    <d v="1899-12-30T15:13:42"/>
  </r>
  <r>
    <n v="19314"/>
    <s v="Rathenpur"/>
    <s v="CUSTOMER SERVICE OFFICER"/>
    <x v="9"/>
    <x v="6"/>
    <n v="9778416309"/>
    <s v="CENTRAL ZONE"/>
    <n v="7059"/>
    <s v="TASK-231941"/>
    <s v="DEMAND COLLECTION"/>
    <x v="2"/>
    <m/>
    <m/>
    <m/>
    <s v="No"/>
    <m/>
    <m/>
    <m/>
    <d v="2025-07-25T09:00:00"/>
    <s v="ALBIN GEORGE"/>
    <s v="TASK-231941"/>
    <d v="2025-07-11T15:07:00"/>
    <s v="DIKESH KUMAR YADAV"/>
    <m/>
    <d v="2025-07-25T00:00:00"/>
    <d v="1899-12-30T15:13:42"/>
  </r>
  <r>
    <n v="131425"/>
    <s v="Rathenpur"/>
    <s v="ASSISTANT BRANCH MANAGER"/>
    <x v="9"/>
    <x v="6"/>
    <m/>
    <s v="CENTRAL ZONE"/>
    <n v="7059"/>
    <s v="TASK-231942"/>
    <s v="DEMAND COLLECTION"/>
    <x v="2"/>
    <m/>
    <m/>
    <m/>
    <s v="No"/>
    <m/>
    <m/>
    <m/>
    <d v="2025-07-25T09:00:00"/>
    <s v="ALBIN GEORGE"/>
    <s v="TASK-231942"/>
    <d v="2025-07-11T15:07:00"/>
    <s v="RUKHMAN DAS MAHANT "/>
    <m/>
    <d v="2025-07-25T00:00:00"/>
    <d v="1899-12-30T15:13:42"/>
  </r>
  <r>
    <n v="15903"/>
    <s v="Rathenpur"/>
    <s v="CUSTOMER SERVICE OFFICER"/>
    <x v="9"/>
    <x v="6"/>
    <n v="9778668650"/>
    <s v="CENTRAL ZONE"/>
    <n v="7059"/>
    <s v="TASK-231945"/>
    <s v="DEMAND COLLECTION"/>
    <x v="2"/>
    <m/>
    <m/>
    <m/>
    <s v="No"/>
    <m/>
    <m/>
    <m/>
    <d v="2025-07-25T09:00:00"/>
    <s v="ALBIN GEORGE"/>
    <s v="TASK-231945"/>
    <d v="2025-07-11T15:07:00"/>
    <s v="POOJA LAXMI SAHU"/>
    <m/>
    <d v="2025-07-25T00:00:00"/>
    <d v="1899-12-30T15:13:42"/>
  </r>
  <r>
    <n v="131425"/>
    <s v="Rathenpur"/>
    <s v="ASSISTANT BRANCH MANAGER"/>
    <x v="9"/>
    <x v="6"/>
    <m/>
    <s v="CENTRAL ZONE"/>
    <n v="7059"/>
    <s v="TASK-231946"/>
    <s v="DEMAND COLLECTION"/>
    <x v="2"/>
    <m/>
    <m/>
    <m/>
    <s v="No"/>
    <m/>
    <m/>
    <m/>
    <d v="2025-07-25T09:00:00"/>
    <s v="ALBIN GEORGE"/>
    <s v="TASK-231946"/>
    <d v="2025-07-11T15:07:00"/>
    <s v="RUKHMAN DAS MAHANT "/>
    <m/>
    <d v="2025-07-25T00:00:00"/>
    <d v="1899-12-30T15:13:42"/>
  </r>
  <r>
    <n v="135304"/>
    <s v="Pali"/>
    <s v="CUSTOMER SERVICE OFFICER"/>
    <x v="9"/>
    <x v="6"/>
    <n v="9343008548"/>
    <s v="CENTRAL ZONE"/>
    <n v="7060"/>
    <s v="TASK-231947"/>
    <s v="DEMAND COLLECTION"/>
    <x v="2"/>
    <m/>
    <m/>
    <m/>
    <s v="No"/>
    <m/>
    <m/>
    <m/>
    <d v="2025-07-25T09:00:00"/>
    <s v="ALBIN GEORGE"/>
    <s v="TASK-231947"/>
    <d v="2025-07-11T15:07:00"/>
    <s v="PRAHALAD AADITYA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31951"/>
    <s v="DEMAND COLLECTION"/>
    <x v="2"/>
    <m/>
    <m/>
    <m/>
    <s v="No"/>
    <m/>
    <m/>
    <m/>
    <d v="2025-07-25T09:00:00"/>
    <s v="ALBIN GEORGE"/>
    <s v="TASK-231951"/>
    <d v="2025-07-11T15:07:00"/>
    <s v="VIKAS SANDA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31950"/>
    <s v="DEMAND COLLECTION"/>
    <x v="2"/>
    <m/>
    <m/>
    <m/>
    <s v="No"/>
    <m/>
    <m/>
    <m/>
    <d v="2025-07-25T09:00:00"/>
    <s v="ALBIN GEORGE"/>
    <s v="TASK-231950"/>
    <d v="2025-07-11T15:07:00"/>
    <s v="VIKAS SANDA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31952"/>
    <s v="DEMAND COLLECTION"/>
    <x v="2"/>
    <m/>
    <m/>
    <m/>
    <s v="No"/>
    <m/>
    <m/>
    <m/>
    <d v="2025-07-25T09:00:00"/>
    <s v="ALBIN GEORGE"/>
    <s v="TASK-231952"/>
    <d v="2025-07-11T15:07:00"/>
    <s v="VIKAS SANDA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31957"/>
    <s v="DEMAND COLLECTION"/>
    <x v="2"/>
    <m/>
    <m/>
    <m/>
    <s v="No"/>
    <m/>
    <m/>
    <m/>
    <d v="2025-07-25T09:00:00"/>
    <s v="ALBIN GEORGE"/>
    <s v="TASK-231957"/>
    <d v="2025-07-11T15:07:00"/>
    <s v="VIKAS SANDA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31959"/>
    <s v="DEMAND COLLECTION"/>
    <x v="2"/>
    <m/>
    <m/>
    <m/>
    <s v="No"/>
    <m/>
    <m/>
    <m/>
    <d v="2025-07-25T09:00:00"/>
    <s v="ALBIN GEORGE"/>
    <s v="TASK-231959"/>
    <d v="2025-07-11T15:07:00"/>
    <s v="JYOTI DEWANGAN"/>
    <m/>
    <d v="2025-07-25T00:00:00"/>
    <d v="1899-12-30T15:13:42"/>
  </r>
  <r>
    <n v="26452"/>
    <s v="Surajpur"/>
    <s v="CUSTOMER SERVICE OFFICER"/>
    <x v="9"/>
    <x v="6"/>
    <n v="9778945235"/>
    <s v="CENTRAL ZONE"/>
    <n v="7111"/>
    <s v="TASK-231962"/>
    <s v="DEMAND COLLECTION"/>
    <x v="2"/>
    <m/>
    <m/>
    <m/>
    <s v="No"/>
    <m/>
    <m/>
    <m/>
    <d v="2025-07-25T09:00:00"/>
    <s v="ALBIN GEORGE"/>
    <s v="TASK-231962"/>
    <d v="2025-07-11T15:07:00"/>
    <s v="PRIYANKA KHAKHA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31961"/>
    <s v="DEMAND COLLECTION"/>
    <x v="2"/>
    <m/>
    <m/>
    <m/>
    <s v="No"/>
    <m/>
    <m/>
    <m/>
    <d v="2025-07-25T09:00:00"/>
    <s v="ALBIN GEORGE"/>
    <s v="TASK-231961"/>
    <d v="2025-07-11T15:07:00"/>
    <s v="JYOTI DEWANGAN"/>
    <m/>
    <d v="2025-07-25T00:00:00"/>
    <d v="1899-12-30T15:13:42"/>
  </r>
  <r>
    <n v="18917"/>
    <s v="Surajpur"/>
    <s v="CUSTOMER SERVICE OFFICER"/>
    <x v="9"/>
    <x v="6"/>
    <n v="9778417985"/>
    <s v="CENTRAL ZONE"/>
    <n v="7111"/>
    <s v="TASK-231963"/>
    <s v="DEMAND COLLECTION"/>
    <x v="2"/>
    <m/>
    <m/>
    <m/>
    <s v="No"/>
    <m/>
    <m/>
    <m/>
    <d v="2025-07-25T09:00:00"/>
    <s v="ALBIN GEORGE"/>
    <s v="TASK-231963"/>
    <d v="2025-07-11T15:07:00"/>
    <s v="SAMEER YADAV"/>
    <m/>
    <d v="2025-07-25T00:00:00"/>
    <d v="1899-12-30T15:13:42"/>
  </r>
  <r>
    <n v="18917"/>
    <s v="Surajpur"/>
    <s v="CUSTOMER SERVICE OFFICER"/>
    <x v="9"/>
    <x v="6"/>
    <n v="9778417985"/>
    <s v="CENTRAL ZONE"/>
    <n v="7111"/>
    <s v="TASK-231964"/>
    <s v="DEMAND COLLECTION"/>
    <x v="2"/>
    <m/>
    <m/>
    <m/>
    <s v="No"/>
    <m/>
    <m/>
    <m/>
    <d v="2025-07-25T09:00:00"/>
    <s v="ALBIN GEORGE"/>
    <s v="TASK-231964"/>
    <d v="2025-07-11T15:07:00"/>
    <s v="SAMEER YADAV"/>
    <m/>
    <d v="2025-07-25T00:00:00"/>
    <d v="1899-12-30T15:13:42"/>
  </r>
  <r>
    <n v="131993"/>
    <s v="Surajpur"/>
    <s v="CUSTOMER SERVICE OFFICER"/>
    <x v="9"/>
    <x v="6"/>
    <n v="9037833917"/>
    <s v="CENTRAL ZONE"/>
    <n v="7111"/>
    <s v="TASK-231965"/>
    <s v="DEMAND COLLECTION"/>
    <x v="2"/>
    <m/>
    <m/>
    <m/>
    <s v="No"/>
    <m/>
    <m/>
    <m/>
    <d v="2025-07-25T09:00:00"/>
    <s v="ALBIN GEORGE"/>
    <s v="TASK-231965"/>
    <d v="2025-07-11T15:07:00"/>
    <s v="SONU DEWANGAN"/>
    <m/>
    <d v="2025-07-25T00:00:00"/>
    <d v="1899-12-30T15:13:42"/>
  </r>
  <r>
    <n v="18917"/>
    <s v="Surajpur"/>
    <s v="CUSTOMER SERVICE OFFICER"/>
    <x v="9"/>
    <x v="6"/>
    <n v="9778417985"/>
    <s v="CENTRAL ZONE"/>
    <n v="7111"/>
    <s v="TASK-231966"/>
    <s v="DEMAND COLLECTION"/>
    <x v="2"/>
    <m/>
    <m/>
    <m/>
    <s v="No"/>
    <m/>
    <m/>
    <m/>
    <d v="2025-07-25T09:00:00"/>
    <s v="ALBIN GEORGE"/>
    <s v="TASK-231966"/>
    <d v="2025-07-11T15:07:00"/>
    <s v="SAMEER YADAV"/>
    <m/>
    <d v="2025-07-25T00:00:00"/>
    <d v="1899-12-30T15:13:42"/>
  </r>
  <r>
    <n v="26452"/>
    <s v="Surajpur"/>
    <s v="CUSTOMER SERVICE OFFICER"/>
    <x v="9"/>
    <x v="6"/>
    <n v="9778945235"/>
    <s v="CENTRAL ZONE"/>
    <n v="7111"/>
    <s v="TASK-231967"/>
    <s v="DEMAND COLLECTION"/>
    <x v="2"/>
    <m/>
    <m/>
    <m/>
    <s v="No"/>
    <m/>
    <m/>
    <m/>
    <d v="2025-07-25T09:00:00"/>
    <s v="ALBIN GEORGE"/>
    <s v="TASK-231967"/>
    <d v="2025-07-11T15:07:00"/>
    <s v="PRIYANKA KHAKHA"/>
    <m/>
    <d v="2025-07-25T00:00:00"/>
    <d v="1899-12-30T15:13:42"/>
  </r>
  <r>
    <n v="135768"/>
    <s v="Simga"/>
    <s v="CUSTOMER SERVICE OFFICER"/>
    <x v="17"/>
    <x v="6"/>
    <n v="6266035603"/>
    <s v="CENTRAL ZONE"/>
    <n v="7112"/>
    <s v="TASK-231969"/>
    <s v="DEMAND COLLECTION"/>
    <x v="2"/>
    <m/>
    <m/>
    <m/>
    <s v="No"/>
    <m/>
    <m/>
    <m/>
    <d v="2025-07-25T09:00:00"/>
    <s v="ALBIN GEORGE"/>
    <s v="TASK-231969"/>
    <d v="2025-07-11T15:07:00"/>
    <s v="DEVKUMAR YADAV"/>
    <m/>
    <d v="2025-07-25T00:00:00"/>
    <d v="1899-12-30T15:13:42"/>
  </r>
  <r>
    <n v="134273"/>
    <s v="Gariyaband"/>
    <s v="CUSTOMER SERVICE OFFICER"/>
    <x v="17"/>
    <x v="6"/>
    <n v="9685166280"/>
    <s v="CENTRAL ZONE"/>
    <n v="7113"/>
    <s v="TASK-231978"/>
    <s v="DEMAND COLLECTION"/>
    <x v="2"/>
    <m/>
    <m/>
    <m/>
    <s v="No"/>
    <m/>
    <m/>
    <m/>
    <d v="2025-07-25T09:00:00"/>
    <s v="ALBIN GEORGE"/>
    <s v="TASK-231978"/>
    <d v="2025-07-11T15:08:00"/>
    <s v="AARYAN PRABHAS"/>
    <m/>
    <d v="2025-07-25T00:00:00"/>
    <d v="1899-12-30T15:13:42"/>
  </r>
  <r>
    <n v="132476"/>
    <s v="Gunderdehi"/>
    <s v="CUSTOMER SERVICE OFFICER"/>
    <x v="20"/>
    <x v="6"/>
    <n v="9249091699"/>
    <s v="CENTRAL ZONE"/>
    <n v="7115"/>
    <s v="TASK-231983"/>
    <s v="DEMAND COLLECTION"/>
    <x v="2"/>
    <m/>
    <m/>
    <m/>
    <s v="No"/>
    <m/>
    <m/>
    <m/>
    <d v="2025-07-25T09:00:00"/>
    <s v="ALBIN GEORGE"/>
    <s v="TASK-231983"/>
    <d v="2025-07-11T15:08:00"/>
    <s v="TULSI"/>
    <m/>
    <d v="2025-07-25T00:00:00"/>
    <d v="1899-12-30T15:13:42"/>
  </r>
  <r>
    <n v="132477"/>
    <s v="Gunderdehi"/>
    <s v="CUSTOMER SERVICE OFFICER"/>
    <x v="20"/>
    <x v="6"/>
    <n v="7805816199"/>
    <s v="CENTRAL ZONE"/>
    <n v="7115"/>
    <s v="TASK-231982"/>
    <s v="DEMAND COLLECTION"/>
    <x v="2"/>
    <m/>
    <m/>
    <m/>
    <s v="No"/>
    <m/>
    <m/>
    <m/>
    <d v="2025-07-25T09:00:00"/>
    <s v="ALBIN GEORGE"/>
    <s v="TASK-231982"/>
    <d v="2025-07-11T15:08:00"/>
    <s v="JAYA"/>
    <m/>
    <d v="2025-07-25T00:00:00"/>
    <d v="1899-12-30T15:13:42"/>
  </r>
  <r>
    <n v="132479"/>
    <s v="Balrampur"/>
    <s v="CUSTOMER SERVICE OFFICER"/>
    <x v="10"/>
    <x v="6"/>
    <n v="9249091702"/>
    <s v="CENTRAL ZONE"/>
    <n v="7144"/>
    <s v="TASK-231990"/>
    <s v="DEMAND COLLECTION"/>
    <x v="2"/>
    <m/>
    <m/>
    <m/>
    <s v="No"/>
    <m/>
    <m/>
    <m/>
    <d v="2025-07-25T09:00:00"/>
    <s v="ALBIN GEORGE"/>
    <s v="TASK-231990"/>
    <d v="2025-07-11T15:08:00"/>
    <s v="WASEEM AKRAM"/>
    <m/>
    <d v="2025-07-25T00:00:00"/>
    <d v="1899-12-30T15:13:42"/>
  </r>
  <r>
    <n v="135668"/>
    <s v="Jashpur"/>
    <s v="CUSTOMER SERVICE OFFICER"/>
    <x v="10"/>
    <x v="6"/>
    <n v="8770788028"/>
    <s v="CENTRAL ZONE"/>
    <n v="7145"/>
    <s v="TASK-231992"/>
    <s v="DEMAND COLLECTION"/>
    <x v="2"/>
    <m/>
    <m/>
    <m/>
    <s v="No"/>
    <m/>
    <m/>
    <m/>
    <d v="2025-07-25T09:00:00"/>
    <s v="ALBIN GEORGE"/>
    <s v="TASK-231992"/>
    <d v="2025-07-11T15:08:00"/>
    <s v="GULSHAN KUMAR SINGH"/>
    <m/>
    <d v="2025-07-25T00:00:00"/>
    <d v="1899-12-30T15:13:42"/>
  </r>
  <r>
    <n v="135668"/>
    <s v="Jashpur"/>
    <s v="CUSTOMER SERVICE OFFICER"/>
    <x v="10"/>
    <x v="6"/>
    <n v="8770788028"/>
    <s v="CENTRAL ZONE"/>
    <n v="7145"/>
    <s v="TASK-231993"/>
    <s v="DEMAND COLLECTION"/>
    <x v="2"/>
    <m/>
    <m/>
    <m/>
    <s v="No"/>
    <m/>
    <m/>
    <m/>
    <d v="2025-07-25T09:00:00"/>
    <s v="ALBIN GEORGE"/>
    <s v="TASK-231993"/>
    <d v="2025-07-11T15:08:00"/>
    <s v="GULSHAN KUMAR SINGH"/>
    <m/>
    <d v="2025-07-25T00:00:00"/>
    <d v="1899-12-30T15:13:42"/>
  </r>
  <r>
    <n v="135671"/>
    <s v="Kunkuri"/>
    <s v="CUSTOMER SERVICE OFFICER"/>
    <x v="10"/>
    <x v="6"/>
    <n v="6264380783"/>
    <s v="CENTRAL ZONE"/>
    <n v="7146"/>
    <s v="TASK-231997"/>
    <s v="DEMAND COLLECTION"/>
    <x v="2"/>
    <m/>
    <m/>
    <m/>
    <s v="No"/>
    <m/>
    <m/>
    <m/>
    <d v="2025-07-25T09:00:00"/>
    <s v="ALBIN GEORGE"/>
    <s v="TASK-231997"/>
    <d v="2025-07-11T15:08:00"/>
    <s v="BHAGVAN DAS"/>
    <m/>
    <d v="2025-07-25T00:00:00"/>
    <d v="1899-12-30T15:13:42"/>
  </r>
  <r>
    <n v="135671"/>
    <s v="Kunkuri"/>
    <s v="CUSTOMER SERVICE OFFICER"/>
    <x v="10"/>
    <x v="6"/>
    <n v="6264380783"/>
    <s v="CENTRAL ZONE"/>
    <n v="7146"/>
    <s v="TASK-231998"/>
    <s v="DEMAND COLLECTION"/>
    <x v="2"/>
    <m/>
    <m/>
    <m/>
    <s v="No"/>
    <m/>
    <m/>
    <m/>
    <d v="2025-07-25T09:00:00"/>
    <s v="ALBIN GEORGE"/>
    <s v="TASK-231998"/>
    <d v="2025-07-11T15:08:00"/>
    <s v="BHAGVAN DAS"/>
    <m/>
    <d v="2025-07-25T00:00:00"/>
    <d v="1899-12-30T15:13:42"/>
  </r>
  <r>
    <n v="135671"/>
    <s v="Kunkuri"/>
    <s v="CUSTOMER SERVICE OFFICER"/>
    <x v="10"/>
    <x v="6"/>
    <n v="6264380783"/>
    <s v="CENTRAL ZONE"/>
    <n v="7146"/>
    <s v="TASK-232000"/>
    <s v="DEMAND COLLECTION"/>
    <x v="2"/>
    <m/>
    <m/>
    <m/>
    <s v="No"/>
    <m/>
    <m/>
    <m/>
    <d v="2025-07-25T09:00:00"/>
    <s v="ALBIN GEORGE"/>
    <s v="TASK-232000"/>
    <d v="2025-07-11T15:08:00"/>
    <s v="BHAGVAN DAS"/>
    <m/>
    <d v="2025-07-25T00:00:00"/>
    <d v="1899-12-30T15:13:42"/>
  </r>
  <r>
    <n v="136123"/>
    <s v="Ramanujganj"/>
    <s v="CUSTOMER SERVICE OFFICER"/>
    <x v="10"/>
    <x v="6"/>
    <n v="9343629973"/>
    <s v="CENTRAL ZONE"/>
    <n v="7147"/>
    <s v="TASK-232003"/>
    <s v="DEMAND COLLECTION"/>
    <x v="2"/>
    <m/>
    <m/>
    <m/>
    <s v="No"/>
    <m/>
    <m/>
    <m/>
    <d v="2025-07-25T09:00:00"/>
    <s v="ALBIN GEORGE"/>
    <s v="TASK-232003"/>
    <d v="2025-07-11T15:08:00"/>
    <s v="ANJALI"/>
    <m/>
    <d v="2025-07-25T00:00:00"/>
    <d v="1899-12-30T15:13:42"/>
  </r>
  <r>
    <n v="136123"/>
    <s v="Ramanujganj"/>
    <s v="CUSTOMER SERVICE OFFICER"/>
    <x v="10"/>
    <x v="6"/>
    <n v="9343629973"/>
    <s v="CENTRAL ZONE"/>
    <n v="7147"/>
    <s v="TASK-232004"/>
    <s v="DEMAND COLLECTION"/>
    <x v="2"/>
    <m/>
    <m/>
    <m/>
    <s v="No"/>
    <m/>
    <m/>
    <m/>
    <d v="2025-07-25T09:00:00"/>
    <s v="ALBIN GEORGE"/>
    <s v="TASK-232004"/>
    <d v="2025-07-11T15:08:00"/>
    <s v="ANJAL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2006"/>
    <s v="DEMAND COLLECTION"/>
    <x v="2"/>
    <m/>
    <m/>
    <m/>
    <s v="No"/>
    <m/>
    <m/>
    <m/>
    <d v="2025-07-25T09:00:00"/>
    <s v="ALBIN GEORGE"/>
    <s v="TASK-232006"/>
    <d v="2025-07-11T15:08:00"/>
    <s v="CHANDRAMANI NA BA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2008"/>
    <s v="DEMAND COLLECTION"/>
    <x v="2"/>
    <m/>
    <m/>
    <m/>
    <s v="No"/>
    <m/>
    <m/>
    <m/>
    <d v="2025-07-25T09:00:00"/>
    <s v="ALBIN GEORGE"/>
    <s v="TASK-232008"/>
    <d v="2025-07-11T15:08:00"/>
    <s v="CHANDRAMANI NA BA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2010"/>
    <s v="DEMAND COLLECTION"/>
    <x v="2"/>
    <m/>
    <m/>
    <m/>
    <s v="No"/>
    <m/>
    <m/>
    <m/>
    <d v="2025-07-25T09:00:00"/>
    <s v="ALBIN GEORGE"/>
    <s v="TASK-232010"/>
    <d v="2025-07-11T15:08:00"/>
    <s v="CHANDRAMANI NA BA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2011"/>
    <s v="DEMAND COLLECTION"/>
    <x v="2"/>
    <m/>
    <m/>
    <m/>
    <s v="No"/>
    <m/>
    <m/>
    <m/>
    <d v="2025-07-25T09:00:00"/>
    <s v="ALBIN GEORGE"/>
    <s v="TASK-232011"/>
    <d v="2025-07-11T15:08:00"/>
    <s v="CHANDRAMANI NA BA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2012"/>
    <s v="DEMAND COLLECTION"/>
    <x v="2"/>
    <m/>
    <m/>
    <m/>
    <s v="No"/>
    <m/>
    <m/>
    <m/>
    <d v="2025-07-25T09:00:00"/>
    <s v="ALBIN GEORGE"/>
    <s v="TASK-232012"/>
    <d v="2025-07-11T15:08:00"/>
    <s v="CHANDRAMANI NA BA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2013"/>
    <s v="DEMAND COLLECTION"/>
    <x v="2"/>
    <m/>
    <m/>
    <m/>
    <s v="No"/>
    <m/>
    <m/>
    <m/>
    <d v="2025-07-25T09:00:00"/>
    <s v="ALBIN GEORGE"/>
    <s v="TASK-232013"/>
    <d v="2025-07-11T15:08:00"/>
    <s v="CHANDRAMANI NA BAI"/>
    <m/>
    <d v="2025-07-25T00:00:00"/>
    <d v="1899-12-30T15:13:42"/>
  </r>
  <r>
    <n v="133753"/>
    <s v="Ambagarh"/>
    <s v="CUSTOMER SERVICE OFFICER"/>
    <x v="17"/>
    <x v="6"/>
    <n v="7909529865"/>
    <s v="CENTRAL ZONE"/>
    <n v="7151"/>
    <s v="TASK-232018"/>
    <s v="DEMAND COLLECTION"/>
    <x v="2"/>
    <m/>
    <m/>
    <m/>
    <s v="No"/>
    <m/>
    <m/>
    <m/>
    <d v="2025-07-25T09:00:00"/>
    <s v="ALBIN GEORGE"/>
    <s v="TASK-232018"/>
    <d v="2025-07-11T15:08:00"/>
    <s v="YAMESHWARI NISHAD"/>
    <m/>
    <d v="2025-07-25T00:00:00"/>
    <d v="1899-12-30T15:13:42"/>
  </r>
  <r>
    <n v="133753"/>
    <s v="Ambagarh"/>
    <s v="CUSTOMER SERVICE OFFICER"/>
    <x v="17"/>
    <x v="6"/>
    <n v="7909529865"/>
    <s v="CENTRAL ZONE"/>
    <n v="7151"/>
    <s v="TASK-232017"/>
    <s v="DEMAND COLLECTION"/>
    <x v="2"/>
    <m/>
    <m/>
    <m/>
    <s v="No"/>
    <m/>
    <m/>
    <m/>
    <d v="2025-07-25T09:00:00"/>
    <s v="ALBIN GEORGE"/>
    <s v="TASK-232017"/>
    <d v="2025-07-11T15:08:00"/>
    <s v="YAMESHWARI NISHAD"/>
    <m/>
    <d v="2025-07-25T00:00:00"/>
    <d v="1899-12-30T15:13:42"/>
  </r>
  <r>
    <n v="18953"/>
    <s v="Manendragarh"/>
    <s v="CUSTOMER SERVICE OFFICER"/>
    <x v="9"/>
    <x v="6"/>
    <n v="9778417946"/>
    <s v="CENTRAL ZONE"/>
    <n v="7181"/>
    <s v="TASK-232028"/>
    <s v="DEMAND COLLECTION"/>
    <x v="2"/>
    <m/>
    <m/>
    <m/>
    <s v="No"/>
    <m/>
    <m/>
    <m/>
    <d v="2025-07-25T09:00:00"/>
    <s v="ALBIN GEORGE"/>
    <s v="TASK-232028"/>
    <d v="2025-07-11T15:08:00"/>
    <s v="AASHUTOSH SARTHI (Deleted)"/>
    <m/>
    <d v="2025-07-25T00:00:00"/>
    <d v="1899-12-30T15:13:42"/>
  </r>
  <r>
    <n v="18953"/>
    <s v="Manendragarh"/>
    <s v="CUSTOMER SERVICE OFFICER"/>
    <x v="9"/>
    <x v="6"/>
    <n v="9778417946"/>
    <s v="CENTRAL ZONE"/>
    <n v="7181"/>
    <s v="TASK-232029"/>
    <s v="DEMAND COLLECTION"/>
    <x v="2"/>
    <m/>
    <m/>
    <m/>
    <s v="No"/>
    <m/>
    <m/>
    <m/>
    <d v="2025-07-25T09:00:00"/>
    <s v="ALBIN GEORGE"/>
    <s v="TASK-232029"/>
    <d v="2025-07-11T15:08:00"/>
    <s v="AASHUTOSH SARTHI (Deleted)"/>
    <m/>
    <d v="2025-07-25T00:00:00"/>
    <d v="1899-12-30T15:13:42"/>
  </r>
  <r>
    <n v="18953"/>
    <s v="Manendragarh"/>
    <s v="CUSTOMER SERVICE OFFICER"/>
    <x v="9"/>
    <x v="6"/>
    <n v="9778417946"/>
    <s v="CENTRAL ZONE"/>
    <n v="7181"/>
    <s v="TASK-232030"/>
    <s v="DEMAND COLLECTION"/>
    <x v="2"/>
    <m/>
    <m/>
    <m/>
    <s v="No"/>
    <m/>
    <m/>
    <m/>
    <d v="2025-07-25T09:00:00"/>
    <s v="ALBIN GEORGE"/>
    <s v="TASK-232030"/>
    <d v="2025-07-11T15:08:00"/>
    <s v="AASHUTOSH SARTHI (Deleted)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32032"/>
    <s v="DEMAND COLLECTION"/>
    <x v="2"/>
    <m/>
    <m/>
    <m/>
    <s v="No"/>
    <m/>
    <m/>
    <m/>
    <d v="2025-07-25T09:00:00"/>
    <s v="ALBIN GEORGE"/>
    <s v="TASK-232032"/>
    <d v="2025-07-11T15:08:00"/>
    <s v="RAMESH KUMAR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32033"/>
    <s v="DEMAND COLLECTION"/>
    <x v="2"/>
    <m/>
    <m/>
    <m/>
    <s v="No"/>
    <m/>
    <m/>
    <m/>
    <d v="2025-07-25T09:00:00"/>
    <s v="ALBIN GEORGE"/>
    <s v="TASK-232033"/>
    <d v="2025-07-11T15:08:00"/>
    <s v="RAMESH KUMAR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32035"/>
    <s v="DEMAND COLLECTION"/>
    <x v="2"/>
    <m/>
    <m/>
    <m/>
    <s v="No"/>
    <m/>
    <m/>
    <m/>
    <d v="2025-07-25T09:00:00"/>
    <s v="ALBIN GEORGE"/>
    <s v="TASK-232035"/>
    <d v="2025-07-11T15:08:00"/>
    <s v="RAMESH KUMAR"/>
    <m/>
    <d v="2025-07-25T00:00:00"/>
    <d v="1899-12-30T15:13:42"/>
  </r>
  <r>
    <n v="18953"/>
    <s v="Manendragarh"/>
    <s v="CUSTOMER SERVICE OFFICER"/>
    <x v="9"/>
    <x v="6"/>
    <n v="9778417946"/>
    <s v="CENTRAL ZONE"/>
    <n v="7181"/>
    <s v="TASK-232036"/>
    <s v="DEMAND COLLECTION"/>
    <x v="2"/>
    <m/>
    <m/>
    <m/>
    <s v="No"/>
    <m/>
    <m/>
    <m/>
    <d v="2025-07-25T09:00:00"/>
    <s v="ALBIN GEORGE"/>
    <s v="TASK-232036"/>
    <d v="2025-07-11T15:08:00"/>
    <s v="AASHUTOSH SARTHI (Deleted)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32038"/>
    <s v="DEMAND COLLECTION"/>
    <x v="2"/>
    <m/>
    <m/>
    <m/>
    <s v="No"/>
    <m/>
    <m/>
    <m/>
    <d v="2025-07-25T09:00:00"/>
    <s v="ALBIN GEORGE"/>
    <s v="TASK-232038"/>
    <d v="2025-07-11T15:08:00"/>
    <s v="ANJU MARKAM 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32039"/>
    <s v="DEMAND COLLECTION"/>
    <x v="2"/>
    <m/>
    <m/>
    <m/>
    <s v="No"/>
    <m/>
    <m/>
    <m/>
    <d v="2025-07-25T09:00:00"/>
    <s v="ALBIN GEORGE"/>
    <s v="TASK-232039"/>
    <d v="2025-07-11T15:08:00"/>
    <s v="ANJU MARKAM 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32040"/>
    <s v="DEMAND COLLECTION"/>
    <x v="2"/>
    <m/>
    <m/>
    <m/>
    <s v="No"/>
    <m/>
    <m/>
    <m/>
    <d v="2025-07-25T09:00:00"/>
    <s v="ALBIN GEORGE"/>
    <s v="TASK-232040"/>
    <d v="2025-07-11T15:08:00"/>
    <s v="ANJU MARKAM 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2042"/>
    <s v="DEMAND COLLECTION"/>
    <x v="2"/>
    <m/>
    <m/>
    <m/>
    <s v="No"/>
    <m/>
    <m/>
    <m/>
    <d v="2025-07-25T09:00:00"/>
    <s v="ALBIN GEORGE"/>
    <s v="TASK-232042"/>
    <d v="2025-07-11T15:08:00"/>
    <s v="INDRA KUMAR NIRALA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2043"/>
    <s v="DEMAND COLLECTION"/>
    <x v="2"/>
    <m/>
    <m/>
    <m/>
    <s v="No"/>
    <m/>
    <m/>
    <m/>
    <d v="2025-07-25T09:00:00"/>
    <s v="ALBIN GEORGE"/>
    <s v="TASK-232043"/>
    <d v="2025-07-11T15:08:00"/>
    <s v="INDRA KUMAR NIRALA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2044"/>
    <s v="DEMAND COLLECTION"/>
    <x v="2"/>
    <m/>
    <m/>
    <m/>
    <s v="No"/>
    <m/>
    <m/>
    <m/>
    <d v="2025-07-25T09:00:00"/>
    <s v="ALBIN GEORGE"/>
    <s v="TASK-232044"/>
    <d v="2025-07-11T15:08:00"/>
    <s v="INDRA KUMAR NIRALA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2045"/>
    <s v="DEMAND COLLECTION"/>
    <x v="2"/>
    <m/>
    <m/>
    <m/>
    <s v="No"/>
    <m/>
    <m/>
    <m/>
    <d v="2025-07-25T09:00:00"/>
    <s v="ALBIN GEORGE"/>
    <s v="TASK-232045"/>
    <d v="2025-07-11T15:08:00"/>
    <s v="INDRA KUMAR NIRALA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2046"/>
    <s v="DEMAND COLLECTION"/>
    <x v="2"/>
    <m/>
    <m/>
    <m/>
    <s v="No"/>
    <m/>
    <m/>
    <m/>
    <d v="2025-07-25T09:00:00"/>
    <s v="ALBIN GEORGE"/>
    <s v="TASK-232046"/>
    <d v="2025-07-11T15:08:00"/>
    <s v="INDRA KUMAR NIRALA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2047"/>
    <s v="DEMAND COLLECTION"/>
    <x v="2"/>
    <m/>
    <m/>
    <m/>
    <s v="No"/>
    <m/>
    <m/>
    <m/>
    <d v="2025-07-25T09:00:00"/>
    <s v="ALBIN GEORGE"/>
    <s v="TASK-232047"/>
    <d v="2025-07-11T15:08:00"/>
    <s v="INDRA KUMAR NIRALA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2048"/>
    <s v="DEMAND COLLECTION"/>
    <x v="2"/>
    <m/>
    <m/>
    <m/>
    <s v="No"/>
    <m/>
    <m/>
    <m/>
    <d v="2025-07-25T09:00:00"/>
    <s v="ALBIN GEORGE"/>
    <s v="TASK-232048"/>
    <d v="2025-07-11T15:08:00"/>
    <s v="INDRA KUMAR NIRALA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2050"/>
    <s v="DEMAND COLLECTION"/>
    <x v="2"/>
    <m/>
    <m/>
    <m/>
    <s v="No"/>
    <m/>
    <m/>
    <m/>
    <d v="2025-07-25T09:00:00"/>
    <s v="ALBIN GEORGE"/>
    <s v="TASK-232050"/>
    <d v="2025-07-11T15:08:00"/>
    <s v="INDRA KUMAR NIRALA"/>
    <m/>
    <d v="2025-07-25T00:00:00"/>
    <d v="1899-12-30T15:13:42"/>
  </r>
  <r>
    <n v="16951"/>
    <s v="Kondagaon"/>
    <s v="CUSTOMER SERVICE OFFICER"/>
    <x v="20"/>
    <x v="6"/>
    <n v="8714601833"/>
    <s v="CENTRAL ZONE"/>
    <n v="1733"/>
    <s v="TASK-235907"/>
    <s v="DEMAND COLLECTION"/>
    <x v="2"/>
    <m/>
    <m/>
    <m/>
    <s v="No"/>
    <m/>
    <m/>
    <m/>
    <d v="2025-07-25T09:00:00"/>
    <s v="JUSTIN KURIAN"/>
    <s v="TASK-235907"/>
    <d v="2025-07-11T15:49:00"/>
    <s v="DIPEN RAY"/>
    <m/>
    <d v="2025-07-25T00:00:00"/>
    <d v="1899-12-30T15:13:42"/>
  </r>
  <r>
    <n v="15780"/>
    <s v="Rathenpur"/>
    <s v="CUSTOMER SERVICE OFFICER"/>
    <x v="9"/>
    <x v="6"/>
    <n v="9288028583"/>
    <s v="CENTRAL ZONE"/>
    <n v="7059"/>
    <s v="TASK-235981"/>
    <s v="DEMAND COLLECTION"/>
    <x v="2"/>
    <m/>
    <m/>
    <m/>
    <s v="No"/>
    <m/>
    <m/>
    <m/>
    <d v="2025-07-25T09:00:00"/>
    <s v="JUSTIN KURIAN"/>
    <s v="TASK-235981"/>
    <d v="2025-07-11T15:49:00"/>
    <s v="SUBHASH KUMAR"/>
    <m/>
    <d v="2025-07-25T00:00:00"/>
    <d v="1899-12-30T15:13:42"/>
  </r>
  <r>
    <n v="19314"/>
    <s v="Rathenpur"/>
    <s v="CUSTOMER SERVICE OFFICER"/>
    <x v="9"/>
    <x v="6"/>
    <n v="9778416309"/>
    <s v="CENTRAL ZONE"/>
    <n v="7059"/>
    <s v="TASK-236014"/>
    <s v="DEMAND COLLECTION"/>
    <x v="2"/>
    <m/>
    <m/>
    <m/>
    <s v="No"/>
    <m/>
    <m/>
    <m/>
    <d v="2025-07-25T09:00:00"/>
    <s v="JUSTIN KURIAN"/>
    <s v="TASK-236014"/>
    <d v="2025-07-11T15:49:00"/>
    <s v="DIKESH KUMAR YADAV"/>
    <m/>
    <d v="2025-07-25T00:00:00"/>
    <d v="1899-12-30T15:13:42"/>
  </r>
  <r>
    <n v="19314"/>
    <s v="Rathenpur"/>
    <s v="CUSTOMER SERVICE OFFICER"/>
    <x v="9"/>
    <x v="6"/>
    <n v="9778416309"/>
    <s v="CENTRAL ZONE"/>
    <n v="7059"/>
    <s v="TASK-236057"/>
    <s v="DEMAND COLLECTION"/>
    <x v="2"/>
    <m/>
    <m/>
    <m/>
    <s v="No"/>
    <m/>
    <m/>
    <m/>
    <d v="2025-07-25T09:00:00"/>
    <s v="JUSTIN KURIAN"/>
    <s v="TASK-236057"/>
    <d v="2025-07-11T15:49:00"/>
    <s v="DIKESH KUMAR YADAV"/>
    <m/>
    <d v="2025-07-25T00:00:00"/>
    <d v="1899-12-30T15:13:42"/>
  </r>
  <r>
    <n v="18917"/>
    <s v="Surajpur"/>
    <s v="CUSTOMER SERVICE OFFICER"/>
    <x v="9"/>
    <x v="6"/>
    <n v="9778417985"/>
    <s v="CENTRAL ZONE"/>
    <n v="7111"/>
    <s v="TASK-236121"/>
    <s v="DEMAND COLLECTION"/>
    <x v="2"/>
    <m/>
    <m/>
    <m/>
    <s v="No"/>
    <m/>
    <m/>
    <m/>
    <d v="2025-07-25T09:00:00"/>
    <s v="JUSTIN KURIAN"/>
    <s v="TASK-236121"/>
    <d v="2025-07-11T15:49:00"/>
    <s v="SAMEER YADAV"/>
    <m/>
    <d v="2025-07-25T00:00:00"/>
    <d v="1899-12-30T15:13:42"/>
  </r>
  <r>
    <n v="18953"/>
    <s v="Manendragarh"/>
    <s v="CUSTOMER SERVICE OFFICER"/>
    <x v="9"/>
    <x v="6"/>
    <n v="9778417946"/>
    <s v="CENTRAL ZONE"/>
    <n v="7181"/>
    <s v="TASK-236216"/>
    <s v="DEMAND COLLECTION"/>
    <x v="2"/>
    <m/>
    <m/>
    <m/>
    <s v="No"/>
    <m/>
    <m/>
    <m/>
    <d v="2025-07-25T09:00:00"/>
    <s v="JUSTIN KURIAN"/>
    <s v="TASK-236216"/>
    <d v="2025-07-11T15:49:00"/>
    <s v="AASHUTOSH SARTHI (Deleted)"/>
    <m/>
    <d v="2025-07-25T00:00:00"/>
    <d v="1899-12-30T15:13:42"/>
  </r>
  <r>
    <n v="18953"/>
    <s v="Manendragarh"/>
    <s v="CUSTOMER SERVICE OFFICER"/>
    <x v="9"/>
    <x v="6"/>
    <n v="9778417946"/>
    <s v="CENTRAL ZONE"/>
    <n v="7181"/>
    <s v="TASK-236223"/>
    <s v="DEMAND COLLECTION"/>
    <x v="2"/>
    <m/>
    <m/>
    <m/>
    <s v="No"/>
    <m/>
    <m/>
    <m/>
    <d v="2025-07-25T09:00:00"/>
    <s v="JUSTIN KURIAN"/>
    <s v="TASK-236223"/>
    <d v="2025-07-11T15:49:00"/>
    <s v="AASHUTOSH SARTHI (Deleted)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6285"/>
    <s v="DEMAND COLLECTION"/>
    <x v="2"/>
    <m/>
    <m/>
    <m/>
    <s v="No"/>
    <m/>
    <m/>
    <m/>
    <d v="2025-07-25T09:00:00"/>
    <s v="JUSTIN KURIAN"/>
    <s v="TASK-236285"/>
    <d v="2025-07-11T15:49:00"/>
    <s v="INDRA KUMAR NIRALA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6286"/>
    <s v="DEMAND COLLECTION"/>
    <x v="2"/>
    <m/>
    <m/>
    <m/>
    <s v="No"/>
    <m/>
    <m/>
    <m/>
    <d v="2025-07-25T09:00:00"/>
    <s v="JUSTIN KURIAN"/>
    <s v="TASK-236286"/>
    <d v="2025-07-11T15:49:00"/>
    <s v="INDRA KUMAR NIRALA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36318"/>
    <s v="DEMAND COLLECTION"/>
    <x v="2"/>
    <m/>
    <m/>
    <m/>
    <s v="No"/>
    <m/>
    <m/>
    <m/>
    <d v="2025-07-25T09:00:00"/>
    <s v="JUSTIN KURIAN"/>
    <s v="TASK-236318"/>
    <d v="2025-07-11T15:58:00"/>
    <s v="RAM PYARI NISHAD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36325"/>
    <s v="DEMAND COLLECTION"/>
    <x v="2"/>
    <m/>
    <m/>
    <m/>
    <s v="No"/>
    <m/>
    <m/>
    <m/>
    <d v="2025-07-25T09:00:00"/>
    <s v="JUSTIN KURIAN"/>
    <s v="TASK-236325"/>
    <d v="2025-07-11T15:58:00"/>
    <s v="RAM PYARI NISHAD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6343"/>
    <s v="DEMAND COLLECTION"/>
    <x v="2"/>
    <m/>
    <m/>
    <m/>
    <s v="No"/>
    <m/>
    <m/>
    <m/>
    <d v="2025-07-25T09:00:00"/>
    <s v="JUSTIN KURIAN"/>
    <s v="TASK-236343"/>
    <d v="2025-07-11T15:58:00"/>
    <s v="MANJU YADAV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36347"/>
    <s v="DEMAND COLLECTION"/>
    <x v="2"/>
    <m/>
    <m/>
    <m/>
    <s v="No"/>
    <m/>
    <m/>
    <m/>
    <d v="2025-07-25T09:00:00"/>
    <s v="JUSTIN KURIAN"/>
    <s v="TASK-236347"/>
    <d v="2025-07-11T15:58:00"/>
    <s v="RAM PYARI NISHAD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6368"/>
    <s v="DEMAND COLLECTION"/>
    <x v="2"/>
    <m/>
    <m/>
    <m/>
    <s v="No"/>
    <m/>
    <m/>
    <m/>
    <d v="2025-07-25T09:00:00"/>
    <s v="JUSTIN KURIAN"/>
    <s v="TASK-236368"/>
    <d v="2025-07-11T15:58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6391"/>
    <s v="DEMAND COLLECTION"/>
    <x v="2"/>
    <m/>
    <m/>
    <m/>
    <s v="No"/>
    <m/>
    <m/>
    <m/>
    <d v="2025-07-25T09:00:00"/>
    <s v="JUSTIN KURIAN"/>
    <s v="TASK-236391"/>
    <d v="2025-07-11T15:58:00"/>
    <s v="MANJU YADAV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36399"/>
    <s v="DEMAND COLLECTION"/>
    <x v="2"/>
    <m/>
    <m/>
    <m/>
    <s v="No"/>
    <m/>
    <m/>
    <m/>
    <d v="2025-07-25T09:00:00"/>
    <s v="JUSTIN KURIAN"/>
    <s v="TASK-236399"/>
    <d v="2025-07-11T15:58:00"/>
    <s v="RAM PYARI NISHAD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36404"/>
    <s v="DEMAND COLLECTION"/>
    <x v="2"/>
    <m/>
    <m/>
    <m/>
    <s v="No"/>
    <m/>
    <m/>
    <m/>
    <d v="2025-07-25T09:00:00"/>
    <s v="JUSTIN KURIAN"/>
    <s v="TASK-236404"/>
    <d v="2025-07-11T15:58:00"/>
    <s v="MANJU YADAV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36405"/>
    <s v="DEMAND COLLECTION"/>
    <x v="2"/>
    <m/>
    <m/>
    <m/>
    <s v="No"/>
    <m/>
    <m/>
    <m/>
    <d v="2025-07-25T09:00:00"/>
    <s v="JUSTIN KURIAN"/>
    <s v="TASK-236405"/>
    <d v="2025-07-11T15:58:00"/>
    <s v="RAM PYARI NISHAD"/>
    <m/>
    <d v="2025-07-25T00:00:00"/>
    <d v="1899-12-30T15:13:42"/>
  </r>
  <r>
    <n v="28412"/>
    <s v="Kondagaon"/>
    <s v="CUSTOMER SERVICE OFFICER"/>
    <x v="20"/>
    <x v="6"/>
    <n v="8848805840"/>
    <s v="CENTRAL ZONE"/>
    <n v="1733"/>
    <s v="TASK-236513"/>
    <s v="DEMAND COLLECTION"/>
    <x v="2"/>
    <m/>
    <m/>
    <m/>
    <s v="No"/>
    <m/>
    <m/>
    <m/>
    <d v="2025-07-25T09:00:00"/>
    <s v="JUSTIN KURIAN"/>
    <s v="TASK-236513"/>
    <d v="2025-07-11T15:58:00"/>
    <s v="VISHAL MANDAL"/>
    <m/>
    <d v="2025-07-25T00:00:00"/>
    <d v="1899-12-30T15:13:42"/>
  </r>
  <r>
    <n v="135764"/>
    <s v="Kondagaon"/>
    <s v="CUSTOMER SERVICE OFFICER"/>
    <x v="20"/>
    <x v="6"/>
    <n v="9098647663"/>
    <s v="CENTRAL ZONE"/>
    <n v="1733"/>
    <s v="TASK-236525"/>
    <s v="DEMAND COLLECTION"/>
    <x v="2"/>
    <m/>
    <m/>
    <m/>
    <s v="No"/>
    <m/>
    <m/>
    <m/>
    <d v="2025-07-25T09:00:00"/>
    <s v="JUSTIN KURIAN"/>
    <s v="TASK-236525"/>
    <d v="2025-07-11T15:58:00"/>
    <s v="MANNU RAM"/>
    <m/>
    <d v="2025-07-25T00:00:00"/>
    <d v="1899-12-30T15:13:42"/>
  </r>
  <r>
    <n v="21512"/>
    <s v="Kondagaon"/>
    <s v="CUSTOMER SERVICE OFFICER"/>
    <x v="20"/>
    <x v="6"/>
    <n v="9778419733"/>
    <s v="CENTRAL ZONE"/>
    <n v="1733"/>
    <s v="TASK-236560"/>
    <s v="DEMAND COLLECTION"/>
    <x v="2"/>
    <m/>
    <m/>
    <m/>
    <s v="No"/>
    <m/>
    <m/>
    <m/>
    <d v="2025-07-25T09:00:00"/>
    <s v="JUSTIN KURIAN"/>
    <s v="TASK-236560"/>
    <d v="2025-07-11T15:58:00"/>
    <s v="NANDITA DAS"/>
    <m/>
    <d v="2025-07-25T00:00:00"/>
    <d v="1899-12-30T15:13:42"/>
  </r>
  <r>
    <n v="134165"/>
    <s v="Odgi"/>
    <s v="CUSTOMER SERVICE OFFICER"/>
    <x v="9"/>
    <x v="6"/>
    <n v="8305887922"/>
    <s v="CENTRAL ZONE"/>
    <n v="1734"/>
    <s v="TASK-236574"/>
    <s v="DEMAND COLLECTION"/>
    <x v="2"/>
    <m/>
    <m/>
    <m/>
    <s v="No"/>
    <m/>
    <m/>
    <m/>
    <d v="2025-07-25T09:00:00"/>
    <s v="JUSTIN KURIAN"/>
    <s v="TASK-236574"/>
    <d v="2025-07-11T15:58:00"/>
    <s v="DINESH KUMAR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36653"/>
    <s v="DEMAND COLLECTION"/>
    <x v="2"/>
    <m/>
    <m/>
    <m/>
    <s v="No"/>
    <m/>
    <m/>
    <m/>
    <d v="2025-07-25T09:00:00"/>
    <s v="JUSTIN KURIAN"/>
    <s v="TASK-236653"/>
    <d v="2025-07-11T15:58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36661"/>
    <s v="DEMAND COLLECTION"/>
    <x v="2"/>
    <m/>
    <m/>
    <m/>
    <s v="No"/>
    <m/>
    <m/>
    <m/>
    <d v="2025-07-25T09:00:00"/>
    <s v="JUSTIN KURIAN"/>
    <s v="TASK-236661"/>
    <d v="2025-07-11T15:58:00"/>
    <s v="SURAJ KUMAR NETAM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36680"/>
    <s v="DEMAND COLLECTION"/>
    <x v="2"/>
    <m/>
    <m/>
    <m/>
    <s v="No"/>
    <m/>
    <m/>
    <m/>
    <d v="2025-07-25T09:00:00"/>
    <s v="JUSTIN KURIAN"/>
    <s v="TASK-236680"/>
    <d v="2025-07-11T15:58:00"/>
    <s v="RAJ SHEKHAR RAY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36701"/>
    <s v="DEMAND COLLECTION"/>
    <x v="2"/>
    <m/>
    <m/>
    <m/>
    <s v="No"/>
    <m/>
    <m/>
    <m/>
    <d v="2025-07-25T09:00:00"/>
    <s v="JUSTIN KURIAN"/>
    <s v="TASK-236701"/>
    <d v="2025-07-11T15:58:00"/>
    <s v="SURAJ KUMAR NETAM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36704"/>
    <s v="DEMAND COLLECTION"/>
    <x v="2"/>
    <m/>
    <m/>
    <m/>
    <s v="No"/>
    <m/>
    <m/>
    <m/>
    <d v="2025-07-25T09:00:00"/>
    <s v="JUSTIN KURIAN"/>
    <s v="TASK-236704"/>
    <d v="2025-07-11T15:58:00"/>
    <s v="RAJ SHEKHAR RAY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36707"/>
    <s v="DEMAND COLLECTION"/>
    <x v="2"/>
    <m/>
    <m/>
    <m/>
    <s v="No"/>
    <m/>
    <m/>
    <m/>
    <d v="2025-07-25T09:00:00"/>
    <s v="JUSTIN KURIAN"/>
    <s v="TASK-236707"/>
    <d v="2025-07-11T15:58:00"/>
    <s v="SURAJ KUMAR NETAM"/>
    <m/>
    <d v="2025-07-25T00:00:00"/>
    <d v="1899-12-30T15:13:42"/>
  </r>
  <r>
    <n v="29137"/>
    <s v="Ambikapur"/>
    <s v="CUSTOMER SERVICE OFFICER"/>
    <x v="10"/>
    <x v="6"/>
    <n v="7828108820"/>
    <s v="CENTRAL ZONE"/>
    <n v="7000"/>
    <s v="TASK-236729"/>
    <s v="DEMAND COLLECTION"/>
    <x v="2"/>
    <m/>
    <m/>
    <m/>
    <s v="No"/>
    <m/>
    <m/>
    <m/>
    <d v="2025-07-25T09:00:00"/>
    <s v="JUSTIN KURIAN"/>
    <s v="TASK-236729"/>
    <d v="2025-07-11T15:58:00"/>
    <s v="SONAMA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6863"/>
    <s v="DEMAND COLLECTION"/>
    <x v="2"/>
    <m/>
    <m/>
    <m/>
    <s v="No"/>
    <m/>
    <m/>
    <m/>
    <d v="2025-07-25T09:00:00"/>
    <s v="JUSTIN KURIAN"/>
    <s v="TASK-236863"/>
    <d v="2025-07-11T15:58:00"/>
    <s v="PUSHPPATI NA NA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6865"/>
    <s v="DEMAND COLLECTION"/>
    <x v="2"/>
    <m/>
    <m/>
    <m/>
    <s v="No"/>
    <m/>
    <m/>
    <m/>
    <d v="2025-07-25T09:00:00"/>
    <s v="JUSTIN KURIAN"/>
    <s v="TASK-236865"/>
    <d v="2025-07-11T15:58:00"/>
    <s v="PUSHPPATI NA NA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6901"/>
    <s v="DEMAND COLLECTION"/>
    <x v="2"/>
    <m/>
    <m/>
    <m/>
    <s v="No"/>
    <m/>
    <m/>
    <m/>
    <d v="2025-07-25T09:00:00"/>
    <s v="JUSTIN KURIAN"/>
    <s v="TASK-236901"/>
    <d v="2025-07-11T15:58:00"/>
    <s v="PUSHPPATI NA NA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36905"/>
    <s v="DEMAND COLLECTION"/>
    <x v="2"/>
    <m/>
    <m/>
    <m/>
    <s v="No"/>
    <m/>
    <m/>
    <m/>
    <d v="2025-07-25T09:00:00"/>
    <s v="JUSTIN KURIAN"/>
    <s v="TASK-236905"/>
    <d v="2025-07-11T15:58:00"/>
    <s v="AMRITA SINGH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6922"/>
    <s v="DEMAND COLLECTION"/>
    <x v="2"/>
    <m/>
    <m/>
    <m/>
    <s v="No"/>
    <m/>
    <m/>
    <m/>
    <d v="2025-07-25T09:00:00"/>
    <s v="JUSTIN KURIAN"/>
    <s v="TASK-236922"/>
    <d v="2025-07-11T15:58:00"/>
    <s v="PUSHPPATI NA NA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6925"/>
    <s v="DEMAND COLLECTION"/>
    <x v="2"/>
    <m/>
    <m/>
    <m/>
    <s v="No"/>
    <m/>
    <m/>
    <m/>
    <d v="2025-07-25T09:00:00"/>
    <s v="JUSTIN KURIAN"/>
    <s v="TASK-236925"/>
    <d v="2025-07-11T15:58:00"/>
    <s v="PUSHPPATI NA NA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36934"/>
    <s v="DEMAND COLLECTION"/>
    <x v="2"/>
    <m/>
    <m/>
    <m/>
    <s v="No"/>
    <m/>
    <m/>
    <m/>
    <d v="2025-07-25T09:00:00"/>
    <s v="JUSTIN KURIAN"/>
    <s v="TASK-236934"/>
    <d v="2025-07-11T15:58:00"/>
    <s v="AMRITA SINGH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36945"/>
    <s v="DEMAND COLLECTION"/>
    <x v="2"/>
    <m/>
    <m/>
    <m/>
    <s v="No"/>
    <m/>
    <m/>
    <m/>
    <d v="2025-07-25T09:00:00"/>
    <s v="JUSTIN KURIAN"/>
    <s v="TASK-236945"/>
    <d v="2025-07-11T15:58:00"/>
    <s v="AMRITA SINGH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36953"/>
    <s v="DEMAND COLLECTION"/>
    <x v="2"/>
    <m/>
    <m/>
    <m/>
    <s v="No"/>
    <m/>
    <m/>
    <m/>
    <d v="2025-07-25T09:00:00"/>
    <s v="JUSTIN KURIAN"/>
    <s v="TASK-236953"/>
    <d v="2025-07-11T15:58:00"/>
    <s v="AMRITA SINGH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36962"/>
    <s v="DEMAND COLLECTION"/>
    <x v="2"/>
    <m/>
    <m/>
    <m/>
    <s v="No"/>
    <m/>
    <m/>
    <m/>
    <d v="2025-07-25T09:00:00"/>
    <s v="JUSTIN KURIAN"/>
    <s v="TASK-236962"/>
    <d v="2025-07-11T15:58:00"/>
    <s v="AMRITA SINGH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36967"/>
    <s v="DEMAND COLLECTION"/>
    <x v="2"/>
    <m/>
    <m/>
    <m/>
    <s v="No"/>
    <m/>
    <m/>
    <m/>
    <d v="2025-07-25T09:00:00"/>
    <s v="JUSTIN KURIAN"/>
    <s v="TASK-236967"/>
    <d v="2025-07-11T15:58:00"/>
    <s v="PUSHPPATI NA NA"/>
    <m/>
    <d v="2025-07-25T00:00:00"/>
    <d v="1899-12-30T15:13:42"/>
  </r>
  <r>
    <n v="135307"/>
    <s v="Pathalgaon"/>
    <s v="CUSTOMER SERVICE OFFICER"/>
    <x v="10"/>
    <x v="6"/>
    <n v="9770647240"/>
    <s v="CENTRAL ZONE"/>
    <n v="7002"/>
    <s v="TASK-237017"/>
    <s v="DEMAND COLLECTION"/>
    <x v="2"/>
    <m/>
    <m/>
    <m/>
    <s v="No"/>
    <m/>
    <m/>
    <m/>
    <d v="2025-07-25T09:00:00"/>
    <s v="JUSTIN KURIAN"/>
    <s v="TASK-237017"/>
    <d v="2025-07-11T15:58:00"/>
    <s v="MAHESH KUMAR SAHU"/>
    <m/>
    <d v="2025-07-25T00:00:00"/>
    <d v="1899-12-30T15:13:42"/>
  </r>
  <r>
    <n v="135307"/>
    <s v="Pathalgaon"/>
    <s v="CUSTOMER SERVICE OFFICER"/>
    <x v="10"/>
    <x v="6"/>
    <n v="9770647240"/>
    <s v="CENTRAL ZONE"/>
    <n v="7002"/>
    <s v="TASK-237024"/>
    <s v="DEMAND COLLECTION"/>
    <x v="2"/>
    <m/>
    <m/>
    <m/>
    <s v="No"/>
    <m/>
    <m/>
    <m/>
    <d v="2025-07-25T09:00:00"/>
    <s v="JUSTIN KURIAN"/>
    <s v="TASK-237024"/>
    <d v="2025-07-11T15:58:00"/>
    <s v="MAHESH KUMAR SAHU"/>
    <m/>
    <d v="2025-07-25T00:00:00"/>
    <d v="1899-12-30T15:13:42"/>
  </r>
  <r>
    <n v="135308"/>
    <s v="Pathalgaon"/>
    <s v="CUSTOMER SERVICE OFFICER"/>
    <x v="10"/>
    <x v="6"/>
    <n v="7067981562"/>
    <s v="CENTRAL ZONE"/>
    <n v="7002"/>
    <s v="TASK-237063"/>
    <s v="DEMAND COLLECTION"/>
    <x v="2"/>
    <m/>
    <m/>
    <m/>
    <s v="No"/>
    <m/>
    <m/>
    <m/>
    <d v="2025-07-25T09:00:00"/>
    <s v="JUSTIN KURIAN"/>
    <s v="TASK-237063"/>
    <d v="2025-07-11T15:58:00"/>
    <s v="KOMAL CHAND SAHU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37097"/>
    <s v="DEMAND COLLECTION"/>
    <x v="2"/>
    <m/>
    <m/>
    <m/>
    <s v="No"/>
    <m/>
    <m/>
    <m/>
    <d v="2025-07-25T09:00:00"/>
    <s v="JUSTIN KURIAN"/>
    <s v="TASK-237097"/>
    <d v="2025-07-11T15:58:00"/>
    <s v="BANWASI"/>
    <m/>
    <d v="2025-07-25T00:00:00"/>
    <d v="1899-12-30T15:13:42"/>
  </r>
  <r>
    <n v="24808"/>
    <s v="Pendra"/>
    <s v="CUSTOMER SERVICE OFFICER"/>
    <x v="9"/>
    <x v="6"/>
    <n v="8590600912"/>
    <s v="CENTRAL ZONE"/>
    <n v="7003"/>
    <s v="TASK-237182"/>
    <s v="DEMAND COLLECTION"/>
    <x v="2"/>
    <m/>
    <m/>
    <m/>
    <s v="No"/>
    <m/>
    <m/>
    <m/>
    <d v="2025-07-25T09:00:00"/>
    <s v="JUSTIN KURIAN"/>
    <s v="TASK-237182"/>
    <d v="2025-07-11T15:58:00"/>
    <s v="NITISH KHANDEY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37221"/>
    <s v="DEMAND COLLECTION"/>
    <x v="2"/>
    <m/>
    <m/>
    <m/>
    <s v="No"/>
    <m/>
    <m/>
    <m/>
    <d v="2025-07-25T09:00:00"/>
    <s v="JUSTIN KURIAN"/>
    <s v="TASK-237221"/>
    <d v="2025-07-11T15:58:00"/>
    <s v="BHABEN MANDAL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37222"/>
    <s v="DEMAND COLLECTION"/>
    <x v="2"/>
    <m/>
    <m/>
    <m/>
    <s v="No"/>
    <m/>
    <m/>
    <m/>
    <d v="2025-07-25T09:00:00"/>
    <s v="JUSTIN KURIAN"/>
    <s v="TASK-237222"/>
    <d v="2025-07-11T15:58:00"/>
    <s v="BHABEN MANDAL"/>
    <m/>
    <d v="2025-07-25T00:00:00"/>
    <d v="1899-12-30T15:13:42"/>
  </r>
  <r>
    <n v="131425"/>
    <s v="Rathenpur"/>
    <s v="ASSISTANT BRANCH MANAGER"/>
    <x v="9"/>
    <x v="6"/>
    <m/>
    <s v="CENTRAL ZONE"/>
    <n v="7059"/>
    <s v="TASK-237270"/>
    <s v="DEMAND COLLECTION"/>
    <x v="2"/>
    <m/>
    <m/>
    <m/>
    <s v="No"/>
    <m/>
    <m/>
    <m/>
    <d v="2025-07-25T09:00:00"/>
    <s v="JUSTIN KURIAN"/>
    <s v="TASK-237270"/>
    <d v="2025-07-11T15:58:00"/>
    <s v="RUKHMAN DAS MAHANT "/>
    <m/>
    <d v="2025-07-25T00:00:00"/>
    <d v="1899-12-30T15:13:42"/>
  </r>
  <r>
    <n v="22967"/>
    <s v="Pali"/>
    <s v="CUSTOMER SERVICE OFFICER"/>
    <x v="9"/>
    <x v="6"/>
    <n v="9778418997"/>
    <s v="CENTRAL ZONE"/>
    <n v="7060"/>
    <s v="TASK-237334"/>
    <s v="DEMAND COLLECTION"/>
    <x v="2"/>
    <m/>
    <m/>
    <m/>
    <s v="No"/>
    <m/>
    <m/>
    <m/>
    <d v="2025-07-25T09:00:00"/>
    <s v="JUSTIN KURIAN"/>
    <s v="TASK-237334"/>
    <d v="2025-07-11T15:58:00"/>
    <s v="PREMLATA SAHU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37338"/>
    <s v="DEMAND COLLECTION"/>
    <x v="2"/>
    <m/>
    <m/>
    <m/>
    <s v="No"/>
    <m/>
    <m/>
    <m/>
    <d v="2025-07-25T09:00:00"/>
    <s v="JUSTIN KURIAN"/>
    <s v="TASK-237338"/>
    <d v="2025-07-11T15:58:00"/>
    <s v="VIKAS SANDA"/>
    <m/>
    <d v="2025-07-25T00:00:00"/>
    <d v="1899-12-30T15:13:42"/>
  </r>
  <r>
    <n v="22967"/>
    <s v="Pali"/>
    <s v="CUSTOMER SERVICE OFFICER"/>
    <x v="9"/>
    <x v="6"/>
    <n v="9778418997"/>
    <s v="CENTRAL ZONE"/>
    <n v="7060"/>
    <s v="TASK-237361"/>
    <s v="DEMAND COLLECTION"/>
    <x v="2"/>
    <m/>
    <m/>
    <m/>
    <s v="No"/>
    <m/>
    <m/>
    <m/>
    <d v="2025-07-25T09:00:00"/>
    <s v="JUSTIN KURIAN"/>
    <s v="TASK-237361"/>
    <d v="2025-07-11T15:58:00"/>
    <s v="PREMLATA SAHU"/>
    <m/>
    <d v="2025-07-25T00:00:00"/>
    <d v="1899-12-30T15:13:42"/>
  </r>
  <r>
    <n v="135304"/>
    <s v="Pali"/>
    <s v="CUSTOMER SERVICE OFFICER"/>
    <x v="9"/>
    <x v="6"/>
    <n v="9343008548"/>
    <s v="CENTRAL ZONE"/>
    <n v="7060"/>
    <s v="TASK-237376"/>
    <s v="DEMAND COLLECTION"/>
    <x v="2"/>
    <m/>
    <m/>
    <m/>
    <s v="No"/>
    <m/>
    <m/>
    <m/>
    <d v="2025-07-25T09:00:00"/>
    <s v="JUSTIN KURIAN"/>
    <s v="TASK-237376"/>
    <d v="2025-07-11T15:58:00"/>
    <s v="PRAHALAD AADITYA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37392"/>
    <s v="DEMAND COLLECTION"/>
    <x v="2"/>
    <m/>
    <m/>
    <m/>
    <s v="No"/>
    <m/>
    <m/>
    <m/>
    <d v="2025-07-25T09:00:00"/>
    <s v="JUSTIN KURIAN"/>
    <s v="TASK-237392"/>
    <d v="2025-07-11T15:58:00"/>
    <s v="VIKAS SANDA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37420"/>
    <s v="DEMAND COLLECTION"/>
    <x v="2"/>
    <m/>
    <m/>
    <m/>
    <s v="No"/>
    <m/>
    <m/>
    <m/>
    <d v="2025-07-25T09:00:00"/>
    <s v="JUSTIN KURIAN"/>
    <s v="TASK-237420"/>
    <d v="2025-07-11T15:58:00"/>
    <s v="JYOTI DEWANGAN"/>
    <m/>
    <d v="2025-07-25T00:00:00"/>
    <d v="1899-12-30T15:13:42"/>
  </r>
  <r>
    <n v="22967"/>
    <s v="Pali"/>
    <s v="CUSTOMER SERVICE OFFICER"/>
    <x v="9"/>
    <x v="6"/>
    <n v="9778418997"/>
    <s v="CENTRAL ZONE"/>
    <n v="7060"/>
    <s v="TASK-237427"/>
    <s v="DEMAND COLLECTION"/>
    <x v="2"/>
    <m/>
    <m/>
    <m/>
    <s v="No"/>
    <m/>
    <m/>
    <m/>
    <d v="2025-07-25T09:00:00"/>
    <s v="JUSTIN KURIAN"/>
    <s v="TASK-237427"/>
    <d v="2025-07-11T15:58:00"/>
    <s v="PREMLATA SAHU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37463"/>
    <s v="DEMAND COLLECTION"/>
    <x v="2"/>
    <m/>
    <m/>
    <m/>
    <s v="No"/>
    <m/>
    <m/>
    <m/>
    <d v="2025-07-25T09:00:00"/>
    <s v="JUSTIN KURIAN"/>
    <s v="TASK-237463"/>
    <d v="2025-07-11T15:58:00"/>
    <s v="JYOTI DEWANGAN"/>
    <m/>
    <d v="2025-07-25T00:00:00"/>
    <d v="1899-12-30T15:13:42"/>
  </r>
  <r>
    <n v="22967"/>
    <s v="Pali"/>
    <s v="CUSTOMER SERVICE OFFICER"/>
    <x v="9"/>
    <x v="6"/>
    <n v="9778418997"/>
    <s v="CENTRAL ZONE"/>
    <n v="7060"/>
    <s v="TASK-237469"/>
    <s v="DEMAND COLLECTION"/>
    <x v="2"/>
    <m/>
    <m/>
    <m/>
    <s v="No"/>
    <m/>
    <m/>
    <m/>
    <d v="2025-07-25T09:00:00"/>
    <s v="JUSTIN KURIAN"/>
    <s v="TASK-237469"/>
    <d v="2025-07-11T15:58:00"/>
    <s v="PREMLATA SAHU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37490"/>
    <s v="DEMAND COLLECTION"/>
    <x v="2"/>
    <m/>
    <m/>
    <m/>
    <s v="No"/>
    <m/>
    <m/>
    <m/>
    <d v="2025-07-25T09:00:00"/>
    <s v="JUSTIN KURIAN"/>
    <s v="TASK-237490"/>
    <d v="2025-07-11T15:58:00"/>
    <s v="JYOTI DEWANGAN"/>
    <m/>
    <d v="2025-07-25T00:00:00"/>
    <d v="1899-12-30T15:13:42"/>
  </r>
  <r>
    <n v="131993"/>
    <s v="Surajpur"/>
    <s v="CUSTOMER SERVICE OFFICER"/>
    <x v="9"/>
    <x v="6"/>
    <n v="9037833917"/>
    <s v="CENTRAL ZONE"/>
    <n v="7111"/>
    <s v="TASK-237507"/>
    <s v="DEMAND COLLECTION"/>
    <x v="2"/>
    <m/>
    <m/>
    <m/>
    <s v="No"/>
    <m/>
    <m/>
    <m/>
    <d v="2025-07-25T09:00:00"/>
    <s v="JUSTIN KURIAN"/>
    <s v="TASK-237507"/>
    <d v="2025-07-11T15:58:00"/>
    <s v="SONU DEWANGAN"/>
    <m/>
    <d v="2025-07-25T00:00:00"/>
    <d v="1899-12-30T15:13:42"/>
  </r>
  <r>
    <n v="131993"/>
    <s v="Surajpur"/>
    <s v="CUSTOMER SERVICE OFFICER"/>
    <x v="9"/>
    <x v="6"/>
    <n v="9037833917"/>
    <s v="CENTRAL ZONE"/>
    <n v="7111"/>
    <s v="TASK-237524"/>
    <s v="DEMAND COLLECTION"/>
    <x v="2"/>
    <m/>
    <m/>
    <m/>
    <s v="No"/>
    <m/>
    <m/>
    <m/>
    <d v="2025-07-25T09:00:00"/>
    <s v="JUSTIN KURIAN"/>
    <s v="TASK-237524"/>
    <d v="2025-07-11T15:58:00"/>
    <s v="SONU DEWANGAN"/>
    <m/>
    <d v="2025-07-25T00:00:00"/>
    <d v="1899-12-30T15:13:42"/>
  </r>
  <r>
    <n v="131993"/>
    <s v="Surajpur"/>
    <s v="CUSTOMER SERVICE OFFICER"/>
    <x v="9"/>
    <x v="6"/>
    <n v="9037833917"/>
    <s v="CENTRAL ZONE"/>
    <n v="7111"/>
    <s v="TASK-237525"/>
    <s v="DEMAND COLLECTION"/>
    <x v="2"/>
    <m/>
    <m/>
    <m/>
    <s v="No"/>
    <m/>
    <m/>
    <m/>
    <d v="2025-07-25T09:00:00"/>
    <s v="JUSTIN KURIAN"/>
    <s v="TASK-237525"/>
    <d v="2025-07-11T15:58:00"/>
    <s v="SONU DEWANGAN"/>
    <m/>
    <d v="2025-07-25T00:00:00"/>
    <d v="1899-12-30T15:13:42"/>
  </r>
  <r>
    <n v="26452"/>
    <s v="Surajpur"/>
    <s v="CUSTOMER SERVICE OFFICER"/>
    <x v="9"/>
    <x v="6"/>
    <n v="9778945235"/>
    <s v="CENTRAL ZONE"/>
    <n v="7111"/>
    <s v="TASK-237526"/>
    <s v="DEMAND COLLECTION"/>
    <x v="2"/>
    <m/>
    <m/>
    <m/>
    <s v="No"/>
    <m/>
    <m/>
    <m/>
    <d v="2025-07-25T09:00:00"/>
    <s v="JUSTIN KURIAN"/>
    <s v="TASK-237526"/>
    <d v="2025-07-11T15:58:00"/>
    <s v="PRIYANKA KHAKHA"/>
    <m/>
    <d v="2025-07-25T00:00:00"/>
    <d v="1899-12-30T15:13:42"/>
  </r>
  <r>
    <n v="135768"/>
    <s v="Simga"/>
    <s v="CUSTOMER SERVICE OFFICER"/>
    <x v="17"/>
    <x v="6"/>
    <n v="6266035603"/>
    <s v="CENTRAL ZONE"/>
    <n v="7112"/>
    <s v="TASK-237563"/>
    <s v="DEMAND COLLECTION"/>
    <x v="2"/>
    <m/>
    <m/>
    <m/>
    <s v="No"/>
    <m/>
    <m/>
    <m/>
    <d v="2025-07-25T09:00:00"/>
    <s v="JUSTIN KURIAN"/>
    <s v="TASK-237563"/>
    <d v="2025-07-11T15:58:00"/>
    <s v="DEVKUMAR YADAV"/>
    <m/>
    <d v="2025-07-25T00:00:00"/>
    <d v="1899-12-30T15:13:42"/>
  </r>
  <r>
    <n v="135768"/>
    <s v="Simga"/>
    <s v="CUSTOMER SERVICE OFFICER"/>
    <x v="17"/>
    <x v="6"/>
    <n v="6266035603"/>
    <s v="CENTRAL ZONE"/>
    <n v="7112"/>
    <s v="TASK-237564"/>
    <s v="DEMAND COLLECTION"/>
    <x v="2"/>
    <m/>
    <m/>
    <m/>
    <s v="No"/>
    <m/>
    <m/>
    <m/>
    <d v="2025-07-25T09:00:00"/>
    <s v="JUSTIN KURIAN"/>
    <s v="TASK-237564"/>
    <d v="2025-07-11T15:58:00"/>
    <s v="DEVKUMAR YADAV"/>
    <m/>
    <d v="2025-07-25T00:00:00"/>
    <d v="1899-12-30T15:13:42"/>
  </r>
  <r>
    <n v="134272"/>
    <s v="Gariyaband"/>
    <s v="CUSTOMER SERVICE OFFICER"/>
    <x v="17"/>
    <x v="6"/>
    <n v="7828583847"/>
    <s v="CENTRAL ZONE"/>
    <n v="7113"/>
    <s v="TASK-237683"/>
    <s v="DEMAND COLLECTION"/>
    <x v="2"/>
    <m/>
    <m/>
    <m/>
    <s v="No"/>
    <m/>
    <m/>
    <m/>
    <d v="2025-07-25T09:00:00"/>
    <s v="JUSTIN KURIAN"/>
    <s v="TASK-237683"/>
    <d v="2025-07-11T15:58:00"/>
    <s v="DAMESHWAR GAYAKWAD"/>
    <m/>
    <d v="2025-07-25T00:00:00"/>
    <d v="1899-12-30T15:13:42"/>
  </r>
  <r>
    <n v="131357"/>
    <s v="Gariyaband"/>
    <s v="CUSTOMER SERVICE OFFICER"/>
    <x v="17"/>
    <x v="6"/>
    <n v="8120596325"/>
    <s v="CENTRAL ZONE"/>
    <n v="7113"/>
    <s v="TASK-237708"/>
    <s v="DEMAND COLLECTION"/>
    <x v="2"/>
    <m/>
    <m/>
    <m/>
    <s v="No"/>
    <m/>
    <m/>
    <m/>
    <d v="2025-07-25T09:00:00"/>
    <s v="JUSTIN KURIAN"/>
    <s v="TASK-237708"/>
    <d v="2025-07-11T15:58:00"/>
    <s v="DEVENDRA NISHAD"/>
    <m/>
    <d v="2025-07-25T00:00:00"/>
    <d v="1899-12-30T15:13:42"/>
  </r>
  <r>
    <n v="24728"/>
    <s v="Balrampur"/>
    <s v="CUSTOMER SERVICE OFFICER"/>
    <x v="10"/>
    <x v="6"/>
    <n v="6267943983"/>
    <s v="CENTRAL ZONE"/>
    <n v="7144"/>
    <s v="TASK-237774"/>
    <s v="DEMAND COLLECTION"/>
    <x v="2"/>
    <m/>
    <m/>
    <m/>
    <s v="No"/>
    <m/>
    <m/>
    <m/>
    <d v="2025-07-25T09:00:00"/>
    <s v="JUSTIN KURIAN"/>
    <s v="TASK-237774"/>
    <d v="2025-07-11T15:58:00"/>
    <s v="DIVYA EKKA"/>
    <m/>
    <d v="2025-07-25T00:00:00"/>
    <d v="1899-12-30T15:13:42"/>
  </r>
  <r>
    <n v="24728"/>
    <s v="Balrampur"/>
    <s v="CUSTOMER SERVICE OFFICER"/>
    <x v="10"/>
    <x v="6"/>
    <n v="6267943983"/>
    <s v="CENTRAL ZONE"/>
    <n v="7144"/>
    <s v="TASK-237786"/>
    <s v="DEMAND COLLECTION"/>
    <x v="2"/>
    <m/>
    <m/>
    <m/>
    <s v="No"/>
    <m/>
    <m/>
    <m/>
    <d v="2025-07-25T09:00:00"/>
    <s v="JUSTIN KURIAN"/>
    <s v="TASK-237786"/>
    <d v="2025-07-11T15:58:00"/>
    <s v="DIVYA EKKA"/>
    <m/>
    <d v="2025-07-25T00:00:00"/>
    <d v="1899-12-30T15:13:42"/>
  </r>
  <r>
    <n v="132471"/>
    <s v="Balrampur"/>
    <s v="CUSTOMER SERVICE OFFICER"/>
    <x v="10"/>
    <x v="6"/>
    <n v="9249091694"/>
    <s v="CENTRAL ZONE"/>
    <n v="7144"/>
    <s v="TASK-237787"/>
    <s v="DEMAND COLLECTION"/>
    <x v="2"/>
    <m/>
    <m/>
    <m/>
    <s v="No"/>
    <m/>
    <m/>
    <m/>
    <d v="2025-07-25T09:00:00"/>
    <s v="JUSTIN KURIAN"/>
    <s v="TASK-237787"/>
    <d v="2025-07-11T15:58:00"/>
    <s v="SANDEEP SINGH"/>
    <m/>
    <d v="2025-07-25T00:00:00"/>
    <d v="1899-12-30T15:13:42"/>
  </r>
  <r>
    <n v="135136"/>
    <s v="Jashpur"/>
    <s v="CUSTOMER SERVICE OFFICER"/>
    <x v="10"/>
    <x v="6"/>
    <n v="9343834210"/>
    <s v="CENTRAL ZONE"/>
    <n v="7145"/>
    <s v="TASK-237806"/>
    <s v="DEMAND COLLECTION"/>
    <x v="2"/>
    <m/>
    <m/>
    <m/>
    <s v="No"/>
    <m/>
    <m/>
    <m/>
    <d v="2025-07-25T09:00:00"/>
    <s v="JUSTIN KURIAN"/>
    <s v="TASK-237806"/>
    <d v="2025-07-11T15:58:00"/>
    <s v="VIVEK CHAUDHARI"/>
    <m/>
    <d v="2025-07-25T00:00:00"/>
    <d v="1899-12-30T15:13:42"/>
  </r>
  <r>
    <n v="135140"/>
    <s v="Jashpur"/>
    <s v="CUSTOMER SERVICE OFFICER"/>
    <x v="10"/>
    <x v="6"/>
    <n v="7999464756"/>
    <s v="CENTRAL ZONE"/>
    <n v="7145"/>
    <s v="TASK-237824"/>
    <s v="DEMAND COLLECTION"/>
    <x v="2"/>
    <m/>
    <m/>
    <m/>
    <s v="No"/>
    <m/>
    <m/>
    <m/>
    <d v="2025-07-25T09:00:00"/>
    <s v="JUSTIN KURIAN"/>
    <s v="TASK-237824"/>
    <d v="2025-07-11T15:58:00"/>
    <s v="LOKESH RAM"/>
    <m/>
    <d v="2025-07-25T00:00:00"/>
    <d v="1899-12-30T15:13:42"/>
  </r>
  <r>
    <n v="135668"/>
    <s v="Jashpur"/>
    <s v="CUSTOMER SERVICE OFFICER"/>
    <x v="10"/>
    <x v="6"/>
    <n v="8770788028"/>
    <s v="CENTRAL ZONE"/>
    <n v="7145"/>
    <s v="TASK-237847"/>
    <s v="DEMAND COLLECTION"/>
    <x v="2"/>
    <m/>
    <m/>
    <m/>
    <s v="No"/>
    <m/>
    <m/>
    <m/>
    <d v="2025-07-25T09:00:00"/>
    <s v="JUSTIN KURIAN"/>
    <s v="TASK-237847"/>
    <d v="2025-07-11T15:58:00"/>
    <s v="GULSHAN KUMAR SINGH"/>
    <m/>
    <d v="2025-07-25T00:00:00"/>
    <d v="1899-12-30T15:13:42"/>
  </r>
  <r>
    <n v="135671"/>
    <s v="Kunkuri"/>
    <s v="CUSTOMER SERVICE OFFICER"/>
    <x v="10"/>
    <x v="6"/>
    <n v="6264380783"/>
    <s v="CENTRAL ZONE"/>
    <n v="7146"/>
    <s v="TASK-237899"/>
    <s v="DEMAND COLLECTION"/>
    <x v="2"/>
    <m/>
    <m/>
    <m/>
    <s v="No"/>
    <m/>
    <m/>
    <m/>
    <d v="2025-07-25T09:00:00"/>
    <s v="JUSTIN KURIAN"/>
    <s v="TASK-237899"/>
    <d v="2025-07-11T15:58:00"/>
    <s v="BHAGVAN DAS"/>
    <m/>
    <d v="2025-07-25T00:00:00"/>
    <d v="1899-12-30T15:13:42"/>
  </r>
  <r>
    <n v="134888"/>
    <s v="Kunkuri"/>
    <s v="CUSTOMER SERVICE OFFICER"/>
    <x v="10"/>
    <x v="6"/>
    <n v="9669073798"/>
    <s v="CENTRAL ZONE"/>
    <n v="7146"/>
    <s v="TASK-237905"/>
    <s v="DEMAND COLLECTION"/>
    <x v="2"/>
    <m/>
    <m/>
    <m/>
    <s v="No"/>
    <m/>
    <m/>
    <m/>
    <d v="2025-07-25T09:00:00"/>
    <s v="JUSTIN KURIAN"/>
    <s v="TASK-237905"/>
    <d v="2025-07-11T15:58:00"/>
    <s v="SUNIL KUMAR SATNAMI"/>
    <m/>
    <d v="2025-07-25T00:00:00"/>
    <d v="1899-12-30T15:13:42"/>
  </r>
  <r>
    <n v="134888"/>
    <s v="Kunkuri"/>
    <s v="CUSTOMER SERVICE OFFICER"/>
    <x v="10"/>
    <x v="6"/>
    <n v="9669073798"/>
    <s v="CENTRAL ZONE"/>
    <n v="7146"/>
    <s v="TASK-237955"/>
    <s v="DEMAND COLLECTION"/>
    <x v="2"/>
    <m/>
    <m/>
    <m/>
    <s v="No"/>
    <m/>
    <m/>
    <m/>
    <d v="2025-07-25T09:00:00"/>
    <s v="JUSTIN KURIAN"/>
    <s v="TASK-237955"/>
    <d v="2025-07-11T15:58:00"/>
    <s v="SUNIL KUMAR SATNAMI"/>
    <m/>
    <d v="2025-07-25T00:00:00"/>
    <d v="1899-12-30T15:13:42"/>
  </r>
  <r>
    <n v="135001"/>
    <s v="Ramanujganj"/>
    <s v="CUSTOMER SERVICE OFFICER"/>
    <x v="10"/>
    <x v="6"/>
    <n v="7307765061"/>
    <s v="CENTRAL ZONE"/>
    <n v="7147"/>
    <s v="TASK-237988"/>
    <s v="DEMAND COLLECTION"/>
    <x v="2"/>
    <m/>
    <m/>
    <m/>
    <s v="No"/>
    <m/>
    <m/>
    <m/>
    <d v="2025-07-25T09:00:00"/>
    <s v="JUSTIN KURIAN"/>
    <s v="TASK-237988"/>
    <d v="2025-07-11T15:58:00"/>
    <s v="BALIRAM"/>
    <m/>
    <d v="2025-07-25T00:00:00"/>
    <d v="1899-12-30T15:13:42"/>
  </r>
  <r>
    <n v="136123"/>
    <s v="Ramanujganj"/>
    <s v="CUSTOMER SERVICE OFFICER"/>
    <x v="10"/>
    <x v="6"/>
    <n v="9343629973"/>
    <s v="CENTRAL ZONE"/>
    <n v="7147"/>
    <s v="TASK-237989"/>
    <s v="DEMAND COLLECTION"/>
    <x v="2"/>
    <m/>
    <m/>
    <m/>
    <s v="No"/>
    <m/>
    <m/>
    <m/>
    <d v="2025-07-25T09:00:00"/>
    <s v="JUSTIN KURIAN"/>
    <s v="TASK-237989"/>
    <d v="2025-07-11T15:58:00"/>
    <s v="ANJALI"/>
    <m/>
    <d v="2025-07-25T00:00:00"/>
    <d v="1899-12-30T15:13:42"/>
  </r>
  <r>
    <n v="136123"/>
    <s v="Ramanujganj"/>
    <s v="CUSTOMER SERVICE OFFICER"/>
    <x v="10"/>
    <x v="6"/>
    <n v="9343629973"/>
    <s v="CENTRAL ZONE"/>
    <n v="7147"/>
    <s v="TASK-238003"/>
    <s v="DEMAND COLLECTION"/>
    <x v="2"/>
    <m/>
    <m/>
    <m/>
    <s v="No"/>
    <m/>
    <m/>
    <m/>
    <d v="2025-07-25T09:00:00"/>
    <s v="JUSTIN KURIAN"/>
    <s v="TASK-238003"/>
    <d v="2025-07-11T15:58:00"/>
    <s v="ANJALI"/>
    <m/>
    <d v="2025-07-25T00:00:00"/>
    <d v="1899-12-30T15:13:42"/>
  </r>
  <r>
    <n v="136123"/>
    <s v="Ramanujganj"/>
    <s v="CUSTOMER SERVICE OFFICER"/>
    <x v="10"/>
    <x v="6"/>
    <n v="9343629973"/>
    <s v="CENTRAL ZONE"/>
    <n v="7147"/>
    <s v="TASK-238022"/>
    <s v="DEMAND COLLECTION"/>
    <x v="2"/>
    <m/>
    <m/>
    <m/>
    <s v="No"/>
    <m/>
    <m/>
    <m/>
    <d v="2025-07-25T09:00:00"/>
    <s v="JUSTIN KURIAN"/>
    <s v="TASK-238022"/>
    <d v="2025-07-11T15:58:00"/>
    <s v="ANJALI"/>
    <m/>
    <d v="2025-07-25T00:00:00"/>
    <d v="1899-12-30T15:13:42"/>
  </r>
  <r>
    <n v="136123"/>
    <s v="Ramanujganj"/>
    <s v="CUSTOMER SERVICE OFFICER"/>
    <x v="10"/>
    <x v="6"/>
    <n v="9343629973"/>
    <s v="CENTRAL ZONE"/>
    <n v="7147"/>
    <s v="TASK-238032"/>
    <s v="DEMAND COLLECTION"/>
    <x v="2"/>
    <m/>
    <m/>
    <m/>
    <s v="No"/>
    <m/>
    <m/>
    <m/>
    <d v="2025-07-25T09:00:00"/>
    <s v="JUSTIN KURIAN"/>
    <s v="TASK-238032"/>
    <d v="2025-07-11T15:58:00"/>
    <s v="ANJAL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8055"/>
    <s v="DEMAND COLLECTION"/>
    <x v="2"/>
    <m/>
    <m/>
    <m/>
    <s v="No"/>
    <m/>
    <m/>
    <m/>
    <d v="2025-07-25T09:00:00"/>
    <s v="JUSTIN KURIAN"/>
    <s v="TASK-238055"/>
    <d v="2025-07-11T15:58:00"/>
    <s v="CHANDRAMANI NA BA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8061"/>
    <s v="DEMAND COLLECTION"/>
    <x v="2"/>
    <m/>
    <m/>
    <m/>
    <s v="No"/>
    <m/>
    <m/>
    <m/>
    <d v="2025-07-25T09:00:00"/>
    <s v="JUSTIN KURIAN"/>
    <s v="TASK-238061"/>
    <d v="2025-07-11T15:58:00"/>
    <s v="CHANDRAMANI NA BA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8089"/>
    <s v="DEMAND COLLECTION"/>
    <x v="2"/>
    <m/>
    <m/>
    <m/>
    <s v="No"/>
    <m/>
    <m/>
    <m/>
    <d v="2025-07-25T09:00:00"/>
    <s v="JUSTIN KURIAN"/>
    <s v="TASK-238089"/>
    <d v="2025-07-11T15:58:00"/>
    <s v="CHANDRAMANI NA BAI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38121"/>
    <s v="DEMAND COLLECTION"/>
    <x v="2"/>
    <m/>
    <m/>
    <m/>
    <s v="No"/>
    <m/>
    <m/>
    <m/>
    <d v="2025-07-25T09:00:00"/>
    <s v="JUSTIN KURIAN"/>
    <s v="TASK-238121"/>
    <d v="2025-07-11T15:58:00"/>
    <s v="CHANDRAMANI NA BAI"/>
    <m/>
    <d v="2025-07-25T00:00:00"/>
    <d v="1899-12-30T15:13:42"/>
  </r>
  <r>
    <n v="135403"/>
    <s v="Wadrafnagar"/>
    <s v="CUSTOMER SERVICE OFFICER"/>
    <x v="9"/>
    <x v="6"/>
    <n v="6265861534"/>
    <s v="CENTRAL ZONE"/>
    <n v="7149"/>
    <s v="TASK-238141"/>
    <s v="DEMAND COLLECTION"/>
    <x v="2"/>
    <m/>
    <m/>
    <m/>
    <s v="No"/>
    <m/>
    <m/>
    <m/>
    <d v="2025-07-25T09:00:00"/>
    <s v="JUSTIN KURIAN"/>
    <s v="TASK-238141"/>
    <d v="2025-07-11T15:58:00"/>
    <s v="VINOD KUMAR"/>
    <m/>
    <d v="2025-07-25T00:00:00"/>
    <d v="1899-12-30T15:13:42"/>
  </r>
  <r>
    <n v="135403"/>
    <s v="Wadrafnagar"/>
    <s v="CUSTOMER SERVICE OFFICER"/>
    <x v="9"/>
    <x v="6"/>
    <n v="6265861534"/>
    <s v="CENTRAL ZONE"/>
    <n v="7149"/>
    <s v="TASK-238142"/>
    <s v="DEMAND COLLECTION"/>
    <x v="2"/>
    <m/>
    <m/>
    <m/>
    <s v="No"/>
    <m/>
    <m/>
    <m/>
    <d v="2025-07-25T09:00:00"/>
    <s v="JUSTIN KURIAN"/>
    <s v="TASK-238142"/>
    <d v="2025-07-11T15:58:00"/>
    <s v="VINOD KUMAR"/>
    <m/>
    <d v="2025-07-25T00:00:00"/>
    <d v="1899-12-30T15:13:42"/>
  </r>
  <r>
    <n v="131033"/>
    <s v="Wadrafnagar"/>
    <s v="CUSTOMER SERVICE OFFICER"/>
    <x v="9"/>
    <x v="6"/>
    <n v="9778606986"/>
    <s v="CENTRAL ZONE"/>
    <n v="7149"/>
    <s v="TASK-238153"/>
    <s v="DEMAND COLLECTION"/>
    <x v="2"/>
    <m/>
    <m/>
    <m/>
    <s v="No"/>
    <m/>
    <m/>
    <m/>
    <d v="2025-07-25T09:00:00"/>
    <s v="JUSTIN KURIAN"/>
    <s v="TASK-238153"/>
    <d v="2025-07-11T15:58:00"/>
    <s v="ANIL KUMAR"/>
    <m/>
    <d v="2025-07-25T00:00:00"/>
    <d v="1899-12-30T15:13:42"/>
  </r>
  <r>
    <n v="131033"/>
    <s v="Wadrafnagar"/>
    <s v="CUSTOMER SERVICE OFFICER"/>
    <x v="9"/>
    <x v="6"/>
    <n v="9778606986"/>
    <s v="CENTRAL ZONE"/>
    <n v="7149"/>
    <s v="TASK-238162"/>
    <s v="DEMAND COLLECTION"/>
    <x v="2"/>
    <m/>
    <m/>
    <m/>
    <s v="No"/>
    <m/>
    <m/>
    <m/>
    <d v="2025-07-25T09:00:00"/>
    <s v="JUSTIN KURIAN"/>
    <s v="TASK-238162"/>
    <d v="2025-07-11T15:58:00"/>
    <s v="ANIL KUMAR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38208"/>
    <s v="DEMAND COLLECTION"/>
    <x v="2"/>
    <m/>
    <m/>
    <m/>
    <s v="No"/>
    <m/>
    <m/>
    <m/>
    <d v="2025-07-25T09:00:00"/>
    <s v="JUSTIN KURIAN"/>
    <s v="TASK-238208"/>
    <d v="2025-07-11T15:58:00"/>
    <s v="ANKIT GUPTA (Deleted)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38222"/>
    <s v="DEMAND COLLECTION"/>
    <x v="2"/>
    <m/>
    <m/>
    <m/>
    <s v="No"/>
    <m/>
    <m/>
    <m/>
    <d v="2025-07-25T09:00:00"/>
    <s v="JUSTIN KURIAN"/>
    <s v="TASK-238222"/>
    <d v="2025-07-11T15:58:00"/>
    <s v="BRIJESH KUMAR SEN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38240"/>
    <s v="DEMAND COLLECTION"/>
    <x v="2"/>
    <m/>
    <m/>
    <m/>
    <s v="No"/>
    <m/>
    <m/>
    <m/>
    <d v="2025-07-25T09:00:00"/>
    <s v="JUSTIN KURIAN"/>
    <s v="TASK-238240"/>
    <d v="2025-07-11T15:58:00"/>
    <s v="ANKIT GUPTA (Deleted)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38277"/>
    <s v="DEMAND COLLECTION"/>
    <x v="2"/>
    <m/>
    <m/>
    <m/>
    <s v="No"/>
    <m/>
    <m/>
    <m/>
    <d v="2025-07-25T09:00:00"/>
    <s v="JUSTIN KURIAN"/>
    <s v="TASK-238277"/>
    <d v="2025-07-11T15:58:00"/>
    <s v="ANKIT GUPTA (Deleted)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38286"/>
    <s v="DEMAND COLLECTION"/>
    <x v="2"/>
    <m/>
    <m/>
    <m/>
    <s v="No"/>
    <m/>
    <m/>
    <m/>
    <d v="2025-07-25T09:00:00"/>
    <s v="JUSTIN KURIAN"/>
    <s v="TASK-238286"/>
    <d v="2025-07-11T15:58:00"/>
    <s v="ANKIT GUPTA (Deleted)"/>
    <m/>
    <d v="2025-07-25T00:00:00"/>
    <d v="1899-12-30T15:13:42"/>
  </r>
  <r>
    <n v="21122"/>
    <s v="Dharamjaigarh"/>
    <s v="CUSTOMER SERVICE OFFICER"/>
    <x v="10"/>
    <x v="6"/>
    <n v="6282015308"/>
    <s v="CENTRAL ZONE"/>
    <n v="7180"/>
    <s v="TASK-238429"/>
    <s v="DEMAND COLLECTION"/>
    <x v="2"/>
    <m/>
    <m/>
    <m/>
    <s v="No"/>
    <m/>
    <m/>
    <m/>
    <d v="2025-07-25T09:00:00"/>
    <s v="JUSTIN KURIAN"/>
    <s v="TASK-238429"/>
    <d v="2025-07-11T15:58:00"/>
    <s v="DEVANAND PATEL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38479"/>
    <s v="DEMAND COLLECTION"/>
    <x v="2"/>
    <m/>
    <m/>
    <m/>
    <s v="No"/>
    <m/>
    <m/>
    <m/>
    <d v="2025-07-25T09:00:00"/>
    <s v="JUSTIN KURIAN"/>
    <s v="TASK-238479"/>
    <d v="2025-07-11T15:58:00"/>
    <s v="RAMESH KUMAR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38480"/>
    <s v="DEMAND COLLECTION"/>
    <x v="2"/>
    <m/>
    <m/>
    <m/>
    <s v="No"/>
    <m/>
    <m/>
    <m/>
    <d v="2025-07-25T09:00:00"/>
    <s v="JUSTIN KURIAN"/>
    <s v="TASK-238480"/>
    <d v="2025-07-11T15:58:00"/>
    <s v="RAMESH KUMAR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38485"/>
    <s v="DEMAND COLLECTION"/>
    <x v="2"/>
    <m/>
    <m/>
    <m/>
    <s v="No"/>
    <m/>
    <m/>
    <m/>
    <d v="2025-07-25T09:00:00"/>
    <s v="JUSTIN KURIAN"/>
    <s v="TASK-238485"/>
    <d v="2025-07-11T15:58:00"/>
    <s v="RAMESH KUMAR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38494"/>
    <s v="DEMAND COLLECTION"/>
    <x v="2"/>
    <m/>
    <m/>
    <m/>
    <s v="No"/>
    <m/>
    <m/>
    <m/>
    <d v="2025-07-25T09:00:00"/>
    <s v="JUSTIN KURIAN"/>
    <s v="TASK-238494"/>
    <d v="2025-07-11T15:58:00"/>
    <s v="RAMESH KUMAR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38506"/>
    <s v="DEMAND COLLECTION"/>
    <x v="2"/>
    <m/>
    <m/>
    <m/>
    <s v="No"/>
    <m/>
    <m/>
    <m/>
    <d v="2025-07-25T09:00:00"/>
    <s v="JUSTIN KURIAN"/>
    <s v="TASK-238506"/>
    <d v="2025-07-11T15:58:00"/>
    <s v="RAMESH KUMAR"/>
    <m/>
    <d v="2025-07-25T00:00:00"/>
    <d v="1899-12-30T15:13:42"/>
  </r>
  <r>
    <n v="18954"/>
    <s v="Pratappur"/>
    <s v="CUSTOMER SERVICE OFFICER"/>
    <x v="10"/>
    <x v="6"/>
    <n v="9249132753"/>
    <s v="CENTRAL ZONE"/>
    <n v="7183"/>
    <s v="TASK-238581"/>
    <s v="DEMAND COLLECTION"/>
    <x v="2"/>
    <m/>
    <m/>
    <m/>
    <s v="No"/>
    <m/>
    <m/>
    <m/>
    <d v="2025-07-25T09:00:00"/>
    <s v="JUSTIN KURIAN"/>
    <s v="TASK-238581"/>
    <d v="2025-07-11T15:58:00"/>
    <s v="VIJAY KUMAR MARKAM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38607"/>
    <s v="DEMAND COLLECTION"/>
    <x v="2"/>
    <m/>
    <m/>
    <m/>
    <s v="No"/>
    <m/>
    <m/>
    <m/>
    <d v="2025-07-25T09:00:00"/>
    <s v="JUSTIN KURIAN"/>
    <s v="TASK-238607"/>
    <d v="2025-07-11T15:58:00"/>
    <s v="ANJU MARKAM 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38629"/>
    <s v="DEMAND COLLECTION"/>
    <x v="2"/>
    <m/>
    <m/>
    <m/>
    <s v="No"/>
    <m/>
    <m/>
    <m/>
    <d v="2025-07-25T09:00:00"/>
    <s v="JUSTIN KURIAN"/>
    <s v="TASK-238629"/>
    <d v="2025-07-11T15:58:00"/>
    <s v="ANJU MARKAM "/>
    <m/>
    <d v="2025-07-25T00:00:00"/>
    <d v="1899-12-30T15:13:42"/>
  </r>
  <r>
    <n v="133749"/>
    <s v="Keshkal"/>
    <s v="CUSTOMER SERVICE OFFICER"/>
    <x v="20"/>
    <x v="6"/>
    <n v="9399026940"/>
    <s v="CENTRAL ZONE"/>
    <n v="7214"/>
    <s v="TASK-238667"/>
    <s v="DEMAND COLLECTION"/>
    <x v="2"/>
    <m/>
    <m/>
    <m/>
    <s v="No"/>
    <m/>
    <m/>
    <m/>
    <d v="2025-07-25T09:00:00"/>
    <s v="JUSTIN KURIAN"/>
    <s v="TASK-238667"/>
    <d v="2025-07-11T15:58:00"/>
    <s v="CHANDAR CHANDROL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8696"/>
    <s v="DEMAND COLLECTION"/>
    <x v="2"/>
    <m/>
    <m/>
    <m/>
    <s v="No"/>
    <m/>
    <m/>
    <m/>
    <d v="2025-07-25T09:00:00"/>
    <s v="JUSTIN KURIAN"/>
    <s v="TASK-238696"/>
    <d v="2025-07-11T15:58:00"/>
    <s v="INDRA KUMAR NIRALA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8697"/>
    <s v="DEMAND COLLECTION"/>
    <x v="2"/>
    <m/>
    <m/>
    <m/>
    <s v="No"/>
    <m/>
    <m/>
    <m/>
    <d v="2025-07-25T09:00:00"/>
    <s v="JUSTIN KURIAN"/>
    <s v="TASK-238697"/>
    <d v="2025-07-11T15:58:00"/>
    <s v="INDRA KUMAR NIRALA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38717"/>
    <s v="DEMAND COLLECTION"/>
    <x v="2"/>
    <m/>
    <m/>
    <m/>
    <s v="No"/>
    <m/>
    <m/>
    <m/>
    <d v="2025-07-25T09:00:00"/>
    <s v="JUSTIN KURIAN"/>
    <s v="TASK-238717"/>
    <d v="2025-07-11T15:58:00"/>
    <s v="INDRA KUMAR NIRALA"/>
    <m/>
    <d v="2025-07-25T00:00:00"/>
    <d v="1899-12-30T15:13:42"/>
  </r>
  <r>
    <n v="134514"/>
    <s v="Bagicha"/>
    <s v="CUSTOMER SERVICE OFFICER"/>
    <x v="10"/>
    <x v="6"/>
    <n v="6264725916"/>
    <s v="CENTRAL ZONE"/>
    <n v="7281"/>
    <s v="TASK-238804"/>
    <s v="DEMAND COLLECTION"/>
    <x v="2"/>
    <m/>
    <m/>
    <m/>
    <s v="No"/>
    <m/>
    <m/>
    <m/>
    <d v="2025-07-25T09:00:00"/>
    <s v="JUSTIN KURIAN"/>
    <s v="TASK-238804"/>
    <d v="2025-07-11T15:58:00"/>
    <s v="VIDYASAGAR YADAV"/>
    <m/>
    <d v="2025-07-25T00:00:00"/>
    <d v="1899-12-30T15:13:42"/>
  </r>
  <r>
    <n v="133748"/>
    <s v="Kurud"/>
    <s v="CUSTOMER SERVICE OFFICER"/>
    <x v="20"/>
    <x v="6"/>
    <n v="9037965771"/>
    <s v="CENTRAL ZONE"/>
    <n v="7438"/>
    <s v="TASK-238905"/>
    <s v="DEMAND COLLECTION"/>
    <x v="2"/>
    <m/>
    <m/>
    <m/>
    <s v="No"/>
    <m/>
    <m/>
    <m/>
    <d v="2025-07-25T09:00:00"/>
    <s v="JUSTIN KURIAN"/>
    <s v="TASK-238905"/>
    <d v="2025-07-11T15:58:00"/>
    <s v="RAJESH KUMAR NISHAD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43807"/>
    <s v="DEMAND COLLECTION"/>
    <x v="2"/>
    <m/>
    <m/>
    <m/>
    <s v="No"/>
    <m/>
    <m/>
    <m/>
    <d v="2025-07-25T09:00:00"/>
    <s v="ALBIN GEORGE"/>
    <s v="TASK-243807"/>
    <d v="2025-07-16T14:14:00"/>
    <s v="SANDESH DNYANESHWAR KHANDARE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43808"/>
    <s v="DEMAND COLLECTION"/>
    <x v="2"/>
    <m/>
    <m/>
    <m/>
    <s v="No"/>
    <m/>
    <m/>
    <m/>
    <d v="2025-07-25T09:00:00"/>
    <s v="ALBIN GEORGE"/>
    <s v="TASK-243808"/>
    <d v="2025-07-16T14:14:00"/>
    <s v="ANIKET SUHAS GHARE"/>
    <m/>
    <d v="2025-07-25T00:00:00"/>
    <d v="1899-12-30T15:13:42"/>
  </r>
  <r>
    <n v="134627"/>
    <s v="Vaduj"/>
    <s v="CUSTOMER SERVICE OFFICER"/>
    <x v="31"/>
    <x v="5"/>
    <n v="8585047009"/>
    <s v="WESTERN ZONE"/>
    <n v="7324"/>
    <s v="TASK-244378"/>
    <s v="DEMAND COLLECTION"/>
    <x v="2"/>
    <m/>
    <m/>
    <m/>
    <s v="No"/>
    <m/>
    <m/>
    <m/>
    <d v="2025-07-25T09:00:00"/>
    <s v="ALBIN GEORGE"/>
    <s v="TASK-244378"/>
    <d v="2025-07-16T14:14:00"/>
    <s v="PUNAM MAHESH SAKHARE"/>
    <m/>
    <d v="2025-07-25T00:00:00"/>
    <d v="1899-12-30T15:13:42"/>
  </r>
  <r>
    <n v="133673"/>
    <s v="Baramati"/>
    <s v="CUSTOMER SERVICE OFFICER"/>
    <x v="30"/>
    <x v="5"/>
    <n v="7423032727"/>
    <s v="WESTERN ZONE"/>
    <n v="7381"/>
    <s v="TASK-244628"/>
    <s v="DEMAND COLLECTION"/>
    <x v="2"/>
    <m/>
    <m/>
    <m/>
    <s v="No"/>
    <m/>
    <m/>
    <m/>
    <d v="2025-07-25T09:00:00"/>
    <s v="ALBIN GEORGE"/>
    <s v="TASK-244628"/>
    <d v="2025-07-16T14:15:00"/>
    <s v="ALIJAN JAMSHED KHAN"/>
    <m/>
    <d v="2025-07-25T00:00:00"/>
    <d v="1899-12-30T15:13:42"/>
  </r>
  <r>
    <n v="134046"/>
    <s v="Jobat"/>
    <s v="CUSTOMER SERVICE OFFICER"/>
    <x v="29"/>
    <x v="2"/>
    <n v="7000750799"/>
    <s v="CENTRAL ZONE"/>
    <n v="1746"/>
    <s v="TASK-245114"/>
    <s v="DEMAND COLLECTION"/>
    <x v="2"/>
    <m/>
    <m/>
    <m/>
    <s v="No"/>
    <m/>
    <m/>
    <m/>
    <d v="2025-07-25T09:00:00"/>
    <s v="ALBIN GEORGE"/>
    <s v="TASK-245114"/>
    <d v="2025-07-16T14:28:00"/>
    <s v="TEJASVI SOLANKI"/>
    <m/>
    <d v="2025-07-25T00:00:00"/>
    <d v="1899-12-30T15:13:42"/>
  </r>
  <r>
    <n v="134046"/>
    <s v="Jobat"/>
    <s v="CUSTOMER SERVICE OFFICER"/>
    <x v="29"/>
    <x v="2"/>
    <n v="7000750799"/>
    <s v="CENTRAL ZONE"/>
    <n v="1746"/>
    <s v="TASK-245115"/>
    <s v="DEMAND COLLECTION"/>
    <x v="2"/>
    <m/>
    <m/>
    <m/>
    <s v="No"/>
    <m/>
    <m/>
    <m/>
    <d v="2025-07-25T09:00:00"/>
    <s v="ALBIN GEORGE"/>
    <s v="TASK-245115"/>
    <d v="2025-07-16T14:28:00"/>
    <s v="TEJASVI SOLANKI"/>
    <m/>
    <d v="2025-07-25T00:00:00"/>
    <d v="1899-12-30T15:13:42"/>
  </r>
  <r>
    <n v="134046"/>
    <s v="Jobat"/>
    <s v="CUSTOMER SERVICE OFFICER"/>
    <x v="29"/>
    <x v="2"/>
    <n v="7000750799"/>
    <s v="CENTRAL ZONE"/>
    <n v="1746"/>
    <s v="TASK-245116"/>
    <s v="DEMAND COLLECTION"/>
    <x v="2"/>
    <m/>
    <m/>
    <m/>
    <s v="No"/>
    <m/>
    <m/>
    <m/>
    <d v="2025-07-25T09:00:00"/>
    <s v="ALBIN GEORGE"/>
    <s v="TASK-245116"/>
    <d v="2025-07-16T14:28:00"/>
    <s v="TEJASVI SOLANKI"/>
    <m/>
    <d v="2025-07-25T00:00:00"/>
    <d v="1899-12-30T15:13:42"/>
  </r>
  <r>
    <n v="26394"/>
    <s v="Jobat"/>
    <s v="CUSTOMER SERVICE OFFICER"/>
    <x v="29"/>
    <x v="2"/>
    <n v="6263220464"/>
    <s v="CENTRAL ZONE"/>
    <n v="1746"/>
    <s v="TASK-245117"/>
    <s v="DEMAND COLLECTION"/>
    <x v="2"/>
    <m/>
    <m/>
    <m/>
    <s v="No"/>
    <m/>
    <m/>
    <m/>
    <d v="2025-07-25T09:00:00"/>
    <s v="ALBIN GEORGE"/>
    <s v="TASK-245117"/>
    <d v="2025-07-16T14:28:00"/>
    <s v="DITIYA RATHORE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45119"/>
    <s v="DEMAND COLLECTION"/>
    <x v="2"/>
    <m/>
    <m/>
    <m/>
    <s v="No"/>
    <m/>
    <m/>
    <m/>
    <d v="2025-07-25T09:00:00"/>
    <s v="ALBIN GEORGE"/>
    <s v="TASK-245119"/>
    <d v="2025-07-16T14:28:00"/>
    <s v="JALAM GADRIYA"/>
    <m/>
    <d v="2025-07-25T00:00:00"/>
    <d v="1899-12-30T15:13:42"/>
  </r>
  <r>
    <n v="26394"/>
    <s v="Jobat"/>
    <s v="CUSTOMER SERVICE OFFICER"/>
    <x v="29"/>
    <x v="2"/>
    <n v="6263220464"/>
    <s v="CENTRAL ZONE"/>
    <n v="1746"/>
    <s v="TASK-245118"/>
    <s v="DEMAND COLLECTION"/>
    <x v="2"/>
    <m/>
    <m/>
    <m/>
    <s v="No"/>
    <m/>
    <m/>
    <m/>
    <d v="2025-07-25T09:00:00"/>
    <s v="ALBIN GEORGE"/>
    <s v="TASK-245118"/>
    <d v="2025-07-16T14:28:00"/>
    <s v="DITIYA RATHORE"/>
    <m/>
    <d v="2025-07-25T00:00:00"/>
    <d v="1899-12-30T15:13:42"/>
  </r>
  <r>
    <n v="21572"/>
    <s v="Sonkatch"/>
    <s v="CUSTOMER SERVICE OFFICER"/>
    <x v="12"/>
    <x v="2"/>
    <n v="9340413839"/>
    <s v="CENTRAL ZONE"/>
    <n v="1753"/>
    <s v="TASK-245153"/>
    <s v="DEMAND COLLECTION"/>
    <x v="2"/>
    <m/>
    <m/>
    <m/>
    <s v="No"/>
    <m/>
    <m/>
    <m/>
    <d v="2025-07-25T09:00:00"/>
    <s v="ALBIN GEORGE"/>
    <s v="TASK-245153"/>
    <d v="2025-07-16T14:28:00"/>
    <s v="ANKIT VERMA"/>
    <m/>
    <d v="2025-07-25T00:00:00"/>
    <d v="1899-12-30T15:13:42"/>
  </r>
  <r>
    <n v="28810"/>
    <s v="Harsud"/>
    <s v="CUSTOMER SERVICE OFFICER"/>
    <x v="12"/>
    <x v="2"/>
    <n v="7489259300"/>
    <s v="CENTRAL ZONE"/>
    <n v="1754"/>
    <s v="TASK-245178"/>
    <s v="DEMAND COLLECTION"/>
    <x v="2"/>
    <m/>
    <m/>
    <m/>
    <s v="No"/>
    <m/>
    <m/>
    <m/>
    <d v="2025-07-25T09:00:00"/>
    <s v="ALBIN GEORGE"/>
    <s v="TASK-245178"/>
    <d v="2025-07-16T14:28:00"/>
    <s v="NIKHIL"/>
    <m/>
    <d v="2025-07-25T00:00:00"/>
    <d v="1899-12-30T15:13:42"/>
  </r>
  <r>
    <n v="133744"/>
    <s v="Mhow"/>
    <s v="CUSTOMER SERVICE OFFICER"/>
    <x v="24"/>
    <x v="2"/>
    <n v="6268268461"/>
    <s v="CENTRAL ZONE"/>
    <n v="1756"/>
    <s v="TASK-245199"/>
    <s v="DEMAND COLLECTION"/>
    <x v="2"/>
    <m/>
    <m/>
    <m/>
    <s v="No"/>
    <m/>
    <m/>
    <m/>
    <d v="2025-07-25T09:00:00"/>
    <s v="ALBIN GEORGE"/>
    <s v="TASK-245199"/>
    <d v="2025-07-16T14:28:00"/>
    <s v="VIRENDRA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45219"/>
    <s v="DEMAND COLLECTION"/>
    <x v="2"/>
    <m/>
    <m/>
    <m/>
    <s v="No"/>
    <m/>
    <m/>
    <m/>
    <d v="2025-07-25T09:00:00"/>
    <s v="ALBIN GEORGE"/>
    <s v="TASK-245219"/>
    <d v="2025-07-16T14:28:00"/>
    <s v="RAHUL BAIRAGI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45221"/>
    <s v="DEMAND COLLECTION"/>
    <x v="2"/>
    <m/>
    <m/>
    <m/>
    <s v="No"/>
    <m/>
    <m/>
    <m/>
    <d v="2025-07-25T09:00:00"/>
    <s v="ALBIN GEORGE"/>
    <s v="TASK-245221"/>
    <d v="2025-07-16T14:28:00"/>
    <s v="RAHUL BAIRAGI"/>
    <m/>
    <d v="2025-07-25T00:00:00"/>
    <d v="1899-12-30T15:13:42"/>
  </r>
  <r>
    <n v="133958"/>
    <s v="Bhanpura"/>
    <s v="CUSTOMER SERVICE OFFICER"/>
    <x v="26"/>
    <x v="2"/>
    <n v="7877674540"/>
    <s v="CENTRAL ZONE"/>
    <n v="1757"/>
    <s v="TASK-245222"/>
    <s v="DEMAND COLLECTION"/>
    <x v="2"/>
    <m/>
    <m/>
    <m/>
    <s v="No"/>
    <m/>
    <m/>
    <m/>
    <d v="2025-07-25T09:00:00"/>
    <s v="ALBIN GEORGE"/>
    <s v="TASK-245222"/>
    <d v="2025-07-16T14:28:00"/>
    <s v="SAID HUSAIN MANSURI"/>
    <m/>
    <d v="2025-07-25T00:00:00"/>
    <d v="1899-12-30T15:13:42"/>
  </r>
  <r>
    <n v="131490"/>
    <s v="Malhargarh"/>
    <s v="CUSTOMER SERVICE OFFICER"/>
    <x v="26"/>
    <x v="2"/>
    <n v="7489426265"/>
    <s v="CENTRAL ZONE"/>
    <n v="1758"/>
    <s v="TASK-245242"/>
    <s v="DEMAND COLLECTION"/>
    <x v="2"/>
    <m/>
    <m/>
    <m/>
    <s v="No"/>
    <m/>
    <m/>
    <m/>
    <d v="2025-07-25T09:00:00"/>
    <s v="ALBIN GEORGE"/>
    <s v="TASK-245242"/>
    <d v="2025-07-16T14:28:00"/>
    <s v="JEEVAN SINGH BORANA"/>
    <m/>
    <d v="2025-07-25T00:00:00"/>
    <d v="1899-12-30T15:13:42"/>
  </r>
  <r>
    <n v="131490"/>
    <s v="Malhargarh"/>
    <s v="CUSTOMER SERVICE OFFICER"/>
    <x v="26"/>
    <x v="2"/>
    <n v="7489426265"/>
    <s v="CENTRAL ZONE"/>
    <n v="1758"/>
    <s v="TASK-245243"/>
    <s v="DEMAND COLLECTION"/>
    <x v="2"/>
    <m/>
    <m/>
    <m/>
    <s v="No"/>
    <m/>
    <m/>
    <m/>
    <d v="2025-07-25T09:00:00"/>
    <s v="ALBIN GEORGE"/>
    <s v="TASK-245243"/>
    <d v="2025-07-16T14:28:00"/>
    <s v="JEEVAN SINGH BORANA"/>
    <m/>
    <d v="2025-07-25T00:00:00"/>
    <d v="1899-12-30T15:13:42"/>
  </r>
  <r>
    <n v="133810"/>
    <s v="Sehore"/>
    <s v="CUSTOMER SERVICE OFFICER"/>
    <x v="12"/>
    <x v="2"/>
    <n v="7909970872"/>
    <s v="CENTRAL ZONE"/>
    <n v="1762"/>
    <s v="TASK-245339"/>
    <s v="DEMAND COLLECTION"/>
    <x v="2"/>
    <m/>
    <m/>
    <m/>
    <s v="No"/>
    <m/>
    <m/>
    <m/>
    <d v="2025-07-25T09:00:00"/>
    <s v="ALBIN GEORGE"/>
    <s v="TASK-245339"/>
    <d v="2025-07-16T14:28:00"/>
    <s v="JITENDRA"/>
    <m/>
    <d v="2025-07-25T00:00:00"/>
    <d v="1899-12-30T15:13:42"/>
  </r>
  <r>
    <n v="133000"/>
    <s v="Badnagar"/>
    <s v="CUSTOMER SERVICE OFFICER"/>
    <x v="24"/>
    <x v="2"/>
    <n v="9981867956"/>
    <s v="CENTRAL ZONE"/>
    <n v="1766"/>
    <s v="TASK-245392"/>
    <s v="DEMAND COLLECTION"/>
    <x v="2"/>
    <m/>
    <m/>
    <m/>
    <s v="No"/>
    <m/>
    <m/>
    <m/>
    <d v="2025-07-25T09:00:00"/>
    <s v="ALBIN GEORGE"/>
    <s v="TASK-245392"/>
    <d v="2025-07-16T14:28:00"/>
    <s v="ARJUN SINGH"/>
    <m/>
    <d v="2025-07-25T00:00:00"/>
    <d v="1899-12-30T15:13:42"/>
  </r>
  <r>
    <n v="135290"/>
    <s v="Badnagar"/>
    <s v="CUSTOMER SERVICE OFFICER"/>
    <x v="24"/>
    <x v="2"/>
    <n v="9644468917"/>
    <s v="CENTRAL ZONE"/>
    <n v="1766"/>
    <s v="TASK-245393"/>
    <s v="DEMAND COLLECTION"/>
    <x v="2"/>
    <m/>
    <m/>
    <m/>
    <s v="No"/>
    <m/>
    <m/>
    <m/>
    <d v="2025-07-25T09:00:00"/>
    <s v="ALBIN GEORGE"/>
    <s v="TASK-245393"/>
    <d v="2025-07-16T14:28:00"/>
    <s v="RAMESHVAR GURJAR"/>
    <m/>
    <d v="2025-07-25T00:00:00"/>
    <d v="1899-12-30T15:13:42"/>
  </r>
  <r>
    <n v="135936"/>
    <s v="Ujjain"/>
    <s v="CUSTOMER SERVICE OFFICER"/>
    <x v="24"/>
    <x v="2"/>
    <n v="9037864943"/>
    <s v="CENTRAL ZONE"/>
    <n v="7042"/>
    <s v="TASK-245440"/>
    <s v="DEMAND COLLECTION"/>
    <x v="2"/>
    <m/>
    <m/>
    <m/>
    <s v="No"/>
    <m/>
    <m/>
    <m/>
    <d v="2025-07-25T09:00:00"/>
    <s v="ALBIN GEORGE"/>
    <s v="TASK-245440"/>
    <d v="2025-07-16T14:28:00"/>
    <s v="GANESH"/>
    <m/>
    <d v="2025-07-25T00:00:00"/>
    <d v="1899-12-30T15:13:42"/>
  </r>
  <r>
    <n v="133001"/>
    <s v="Ujjain"/>
    <s v="CUSTOMER SERVICE OFFICER"/>
    <x v="24"/>
    <x v="2"/>
    <n v="9037960930"/>
    <s v="CENTRAL ZONE"/>
    <n v="7042"/>
    <s v="TASK-245441"/>
    <s v="DEMAND COLLECTION"/>
    <x v="2"/>
    <m/>
    <m/>
    <m/>
    <s v="No"/>
    <m/>
    <m/>
    <m/>
    <d v="2025-07-25T09:00:00"/>
    <s v="ALBIN GEORGE"/>
    <s v="TASK-245441"/>
    <d v="2025-07-16T14:28:00"/>
    <s v="RITURAJ SINGH"/>
    <m/>
    <d v="2025-07-25T00:00:00"/>
    <d v="1899-12-30T15:13:42"/>
  </r>
  <r>
    <n v="24594"/>
    <s v="Ujjain"/>
    <s v="CUSTOMER SERVICE OFFICER"/>
    <x v="24"/>
    <x v="2"/>
    <n v="8714665441"/>
    <s v="CENTRAL ZONE"/>
    <n v="7042"/>
    <s v="TASK-245443"/>
    <s v="DEMAND COLLECTION"/>
    <x v="2"/>
    <m/>
    <m/>
    <m/>
    <s v="No"/>
    <m/>
    <m/>
    <m/>
    <d v="2025-07-25T09:00:00"/>
    <s v="ALBIN GEORGE"/>
    <s v="TASK-245443"/>
    <d v="2025-07-16T14:28:00"/>
    <s v="DEEPAK BAROLIYA"/>
    <m/>
    <d v="2025-07-25T00:00:00"/>
    <d v="1899-12-30T15:13:42"/>
  </r>
  <r>
    <n v="134580"/>
    <s v="Ujjain"/>
    <s v="CUSTOMER SERVICE OFFICER"/>
    <x v="24"/>
    <x v="2"/>
    <n v="9037954779"/>
    <s v="CENTRAL ZONE"/>
    <n v="7042"/>
    <s v="TASK-245442"/>
    <s v="DEMAND COLLECTION"/>
    <x v="2"/>
    <m/>
    <m/>
    <m/>
    <s v="No"/>
    <m/>
    <m/>
    <m/>
    <d v="2025-07-25T09:00:00"/>
    <s v="ALBIN GEORGE"/>
    <s v="TASK-245442"/>
    <d v="2025-07-16T14:28:00"/>
    <s v="SANJAY DANGI"/>
    <m/>
    <d v="2025-07-25T00:00:00"/>
    <d v="1899-12-30T15:13:42"/>
  </r>
  <r>
    <n v="135936"/>
    <s v="Ujjain"/>
    <s v="CUSTOMER SERVICE OFFICER"/>
    <x v="24"/>
    <x v="2"/>
    <n v="9037864943"/>
    <s v="CENTRAL ZONE"/>
    <n v="7042"/>
    <s v="TASK-245444"/>
    <s v="DEMAND COLLECTION"/>
    <x v="2"/>
    <m/>
    <m/>
    <m/>
    <s v="No"/>
    <m/>
    <m/>
    <m/>
    <d v="2025-07-25T09:00:00"/>
    <s v="ALBIN GEORGE"/>
    <s v="TASK-245444"/>
    <d v="2025-07-16T14:28:00"/>
    <s v="GANESH"/>
    <m/>
    <d v="2025-07-25T00:00:00"/>
    <d v="1899-12-30T15:13:42"/>
  </r>
  <r>
    <n v="136218"/>
    <s v="Dewas"/>
    <s v="CUSTOMER SERVICE OFFICER"/>
    <x v="12"/>
    <x v="2"/>
    <n v="7974011704"/>
    <s v="CENTRAL ZONE"/>
    <n v="7055"/>
    <s v="TASK-245494"/>
    <s v="DEMAND COLLECTION"/>
    <x v="2"/>
    <m/>
    <m/>
    <m/>
    <s v="No"/>
    <m/>
    <m/>
    <m/>
    <d v="2025-07-25T09:00:00"/>
    <s v="ALBIN GEORGE"/>
    <s v="TASK-245494"/>
    <d v="2025-07-16T14:28:00"/>
    <s v="SACHIN RATHORE"/>
    <m/>
    <d v="2025-07-25T00:00:00"/>
    <d v="1899-12-30T15:13:42"/>
  </r>
  <r>
    <n v="136381"/>
    <s v="Dewas"/>
    <s v="CUSTOMER SERVICE OFFICER"/>
    <x v="12"/>
    <x v="2"/>
    <n v="8815178569"/>
    <s v="CENTRAL ZONE"/>
    <n v="7055"/>
    <s v="TASK-245495"/>
    <s v="DEMAND COLLECTION"/>
    <x v="2"/>
    <m/>
    <m/>
    <m/>
    <s v="No"/>
    <m/>
    <m/>
    <m/>
    <d v="2025-07-25T09:00:00"/>
    <s v="ALBIN GEORGE"/>
    <s v="TASK-245495"/>
    <d v="2025-07-16T14:28:00"/>
    <s v="RAGHUVEER THAKUR"/>
    <m/>
    <d v="2025-07-25T00:00:00"/>
    <d v="1899-12-30T15:13:42"/>
  </r>
  <r>
    <n v="134147"/>
    <s v="Chicholi"/>
    <s v="CUSTOMER SERVICE OFFICER"/>
    <x v="16"/>
    <x v="7"/>
    <n v="9617989491"/>
    <s v="CENTRAL ZONE"/>
    <n v="7065"/>
    <s v="TASK-245551"/>
    <s v="DEMAND COLLECTION"/>
    <x v="2"/>
    <m/>
    <m/>
    <m/>
    <s v="No"/>
    <m/>
    <m/>
    <m/>
    <d v="2025-07-25T09:00:00"/>
    <s v="ALBIN GEORGE"/>
    <s v="TASK-245551"/>
    <d v="2025-07-16T14:28:00"/>
    <s v="KULDEEP YADUWANSHI"/>
    <m/>
    <d v="2025-07-25T00:00:00"/>
    <d v="1899-12-30T15:13:42"/>
  </r>
  <r>
    <n v="130094"/>
    <s v="Obedullaganj"/>
    <s v="CUSTOMER SERVICE OFFICER"/>
    <x v="22"/>
    <x v="2"/>
    <n v="9340102168"/>
    <s v="CENTRAL ZONE"/>
    <n v="7067"/>
    <s v="TASK-245582"/>
    <s v="DEMAND COLLECTION"/>
    <x v="2"/>
    <m/>
    <m/>
    <m/>
    <s v="No"/>
    <m/>
    <m/>
    <m/>
    <d v="2025-07-25T09:00:00"/>
    <s v="ALBIN GEORGE"/>
    <s v="TASK-245582"/>
    <d v="2025-07-16T14:28:00"/>
    <s v="ATUL"/>
    <m/>
    <d v="2025-07-25T00:00:00"/>
    <d v="1899-12-30T15:13:42"/>
  </r>
  <r>
    <n v="130094"/>
    <s v="Obedullaganj"/>
    <s v="CUSTOMER SERVICE OFFICER"/>
    <x v="22"/>
    <x v="2"/>
    <n v="9340102168"/>
    <s v="CENTRAL ZONE"/>
    <n v="7067"/>
    <s v="TASK-245583"/>
    <s v="DEMAND COLLECTION"/>
    <x v="2"/>
    <m/>
    <m/>
    <m/>
    <s v="No"/>
    <m/>
    <m/>
    <m/>
    <d v="2025-07-25T09:00:00"/>
    <s v="ALBIN GEORGE"/>
    <s v="TASK-245583"/>
    <d v="2025-07-16T14:28:00"/>
    <s v="ATUL"/>
    <m/>
    <d v="2025-07-25T00:00:00"/>
    <d v="1899-12-30T15:13:42"/>
  </r>
  <r>
    <n v="135886"/>
    <s v="Bairagarh"/>
    <s v="CUSTOMER SERVICE OFFICER"/>
    <x v="22"/>
    <x v="2"/>
    <n v="8718831957"/>
    <s v="CENTRAL ZONE"/>
    <n v="7086"/>
    <s v="TASK-245598"/>
    <s v="DEMAND COLLECTION"/>
    <x v="2"/>
    <m/>
    <m/>
    <m/>
    <s v="No"/>
    <m/>
    <m/>
    <m/>
    <d v="2025-07-25T09:00:00"/>
    <s v="ALBIN GEORGE"/>
    <s v="TASK-245598"/>
    <d v="2025-07-16T14:28:00"/>
    <s v="DEVRAJ MALVIYA"/>
    <m/>
    <d v="2025-07-25T00:00:00"/>
    <d v="1899-12-30T15:13:42"/>
  </r>
  <r>
    <n v="134971"/>
    <s v="Ganjbasoda"/>
    <s v="CUSTOMER SERVICE OFFICER"/>
    <x v="22"/>
    <x v="2"/>
    <n v="9340202406"/>
    <s v="CENTRAL ZONE"/>
    <n v="7088"/>
    <s v="TASK-245619"/>
    <s v="DEMAND COLLECTION"/>
    <x v="2"/>
    <m/>
    <m/>
    <m/>
    <s v="No"/>
    <m/>
    <m/>
    <m/>
    <d v="2025-07-25T09:00:00"/>
    <s v="ALBIN GEORGE"/>
    <s v="TASK-245619"/>
    <d v="2025-07-16T14:28:00"/>
    <s v="RAJA GURJAR"/>
    <m/>
    <d v="2025-07-25T00:00:00"/>
    <d v="1899-12-30T15:13:42"/>
  </r>
  <r>
    <n v="22083"/>
    <s v="Ichhawar"/>
    <s v="CUSTOMER SERVICE OFFICER"/>
    <x v="12"/>
    <x v="2"/>
    <n v="8714633862"/>
    <s v="CENTRAL ZONE"/>
    <n v="7090"/>
    <s v="TASK-245645"/>
    <s v="DEMAND COLLECTION"/>
    <x v="2"/>
    <m/>
    <m/>
    <m/>
    <s v="No"/>
    <m/>
    <m/>
    <m/>
    <d v="2025-07-25T09:00:00"/>
    <s v="ALBIN GEORGE"/>
    <s v="TASK-245645"/>
    <d v="2025-07-16T14:28:00"/>
    <s v="DEVNARAYAN"/>
    <m/>
    <d v="2025-07-25T00:00:00"/>
    <d v="1899-12-30T15:13:42"/>
  </r>
  <r>
    <n v="135395"/>
    <s v="Sironj"/>
    <s v="CUSTOMER SERVICE OFFICER"/>
    <x v="27"/>
    <x v="2"/>
    <n v="6264599085"/>
    <s v="CENTRAL ZONE"/>
    <n v="7103"/>
    <s v="TASK-245733"/>
    <s v="DEMAND COLLECTION"/>
    <x v="2"/>
    <m/>
    <m/>
    <m/>
    <s v="No"/>
    <m/>
    <m/>
    <m/>
    <d v="2025-07-25T09:00:00"/>
    <s v="ALBIN GEORGE"/>
    <s v="TASK-245733"/>
    <d v="2025-07-16T14:28:00"/>
    <s v="RAMVEER YADAV"/>
    <m/>
    <d v="2025-07-25T00:00:00"/>
    <d v="1899-12-30T15:13:42"/>
  </r>
  <r>
    <n v="134718"/>
    <s v="Barwaha"/>
    <s v="CUSTOMER SERVICE OFFICER"/>
    <x v="21"/>
    <x v="2"/>
    <n v="9009882998"/>
    <s v="CENTRAL ZONE"/>
    <n v="7120"/>
    <s v="TASK-245804"/>
    <s v="DEMAND COLLECTION"/>
    <x v="2"/>
    <m/>
    <m/>
    <m/>
    <s v="No"/>
    <m/>
    <m/>
    <m/>
    <d v="2025-07-25T09:00:00"/>
    <s v="ALBIN GEORGE"/>
    <s v="TASK-245804"/>
    <d v="2025-07-16T14:28:00"/>
    <s v="LALU BARDE"/>
    <m/>
    <d v="2025-07-25T00:00:00"/>
    <d v="1899-12-30T15:13:42"/>
  </r>
  <r>
    <n v="135177"/>
    <s v="Dhar"/>
    <s v="CUSTOMER SERVICE OFFICER"/>
    <x v="24"/>
    <x v="2"/>
    <n v="6266781382"/>
    <s v="CENTRAL ZONE"/>
    <n v="7186"/>
    <s v="TASK-245920"/>
    <s v="DEMAND COLLECTION"/>
    <x v="2"/>
    <m/>
    <m/>
    <m/>
    <s v="No"/>
    <m/>
    <m/>
    <m/>
    <d v="2025-07-25T09:00:00"/>
    <s v="ALBIN GEORGE"/>
    <s v="TASK-245920"/>
    <d v="2025-07-16T14:28:00"/>
    <s v="PREMSINGH DAMAR"/>
    <m/>
    <d v="2025-07-25T00:00:00"/>
    <d v="1899-12-30T15:13:42"/>
  </r>
  <r>
    <n v="21939"/>
    <s v="Dhar"/>
    <s v="CUSTOMER SERVICE OFFICER"/>
    <x v="24"/>
    <x v="2"/>
    <n v="9752572172"/>
    <s v="CENTRAL ZONE"/>
    <n v="7186"/>
    <s v="TASK-245922"/>
    <s v="DEMAND COLLECTION"/>
    <x v="2"/>
    <m/>
    <m/>
    <m/>
    <s v="No"/>
    <m/>
    <m/>
    <m/>
    <d v="2025-07-25T09:00:00"/>
    <s v="ALBIN GEORGE"/>
    <s v="TASK-245922"/>
    <d v="2025-07-16T14:28:00"/>
    <s v="BHERU SINGH RATHORE"/>
    <m/>
    <d v="2025-07-25T00:00:00"/>
    <d v="1899-12-30T15:13:42"/>
  </r>
  <r>
    <n v="135177"/>
    <s v="Dhar"/>
    <s v="CUSTOMER SERVICE OFFICER"/>
    <x v="24"/>
    <x v="2"/>
    <n v="6266781382"/>
    <s v="CENTRAL ZONE"/>
    <n v="7186"/>
    <s v="TASK-245921"/>
    <s v="DEMAND COLLECTION"/>
    <x v="2"/>
    <m/>
    <m/>
    <m/>
    <s v="No"/>
    <m/>
    <m/>
    <m/>
    <d v="2025-07-25T09:00:00"/>
    <s v="ALBIN GEORGE"/>
    <s v="TASK-245921"/>
    <d v="2025-07-16T14:28:00"/>
    <s v="PREMSINGH DAMAR"/>
    <m/>
    <d v="2025-07-25T00:00:00"/>
    <d v="1899-12-30T15:13:42"/>
  </r>
  <r>
    <n v="135177"/>
    <s v="Dhar"/>
    <s v="CUSTOMER SERVICE OFFICER"/>
    <x v="24"/>
    <x v="2"/>
    <n v="6266781382"/>
    <s v="CENTRAL ZONE"/>
    <n v="7186"/>
    <s v="TASK-245924"/>
    <s v="DEMAND COLLECTION"/>
    <x v="2"/>
    <m/>
    <m/>
    <m/>
    <s v="No"/>
    <m/>
    <m/>
    <m/>
    <d v="2025-07-25T09:00:00"/>
    <s v="ALBIN GEORGE"/>
    <s v="TASK-245924"/>
    <d v="2025-07-16T14:28:00"/>
    <s v="PREMSINGH DAMAR"/>
    <m/>
    <d v="2025-07-25T00:00:00"/>
    <d v="1899-12-30T15:13:42"/>
  </r>
  <r>
    <n v="29733"/>
    <s v="Ayodhya Nagar"/>
    <s v="CUSTOMER SERVICE OFFICER"/>
    <x v="22"/>
    <x v="2"/>
    <n v="6266854686"/>
    <s v="CENTRAL ZONE"/>
    <n v="7217"/>
    <s v="TASK-245996"/>
    <s v="DEMAND COLLECTION"/>
    <x v="2"/>
    <m/>
    <m/>
    <m/>
    <s v="No"/>
    <m/>
    <m/>
    <m/>
    <d v="2025-07-25T09:00:00"/>
    <s v="ALBIN GEORGE"/>
    <s v="TASK-245996"/>
    <d v="2025-07-16T14:28:00"/>
    <s v="DARA SINGH"/>
    <m/>
    <d v="2025-07-25T00:00:00"/>
    <d v="1899-12-30T15:13:42"/>
  </r>
  <r>
    <n v="130547"/>
    <s v="Ayodhya Nagar"/>
    <s v="CUSTOMER SERVICE OFFICER"/>
    <x v="22"/>
    <x v="2"/>
    <n v="8714691423"/>
    <s v="CENTRAL ZONE"/>
    <n v="7217"/>
    <s v="TASK-245995"/>
    <s v="DEMAND COLLECTION"/>
    <x v="2"/>
    <m/>
    <m/>
    <m/>
    <s v="No"/>
    <m/>
    <m/>
    <m/>
    <d v="2025-07-25T09:00:00"/>
    <s v="ALBIN GEORGE"/>
    <s v="TASK-245995"/>
    <d v="2025-07-16T14:28:00"/>
    <s v="SANJNA TIWARI"/>
    <m/>
    <d v="2025-07-25T00:00:00"/>
    <d v="1899-12-30T15:13:42"/>
  </r>
  <r>
    <n v="133318"/>
    <s v="Ayodhya Nagar"/>
    <s v="CUSTOMER SERVICE OFFICER"/>
    <x v="22"/>
    <x v="2"/>
    <n v="8463004566"/>
    <s v="CENTRAL ZONE"/>
    <n v="7217"/>
    <s v="TASK-245997"/>
    <s v="DEMAND COLLECTION"/>
    <x v="2"/>
    <m/>
    <m/>
    <m/>
    <s v="No"/>
    <m/>
    <m/>
    <m/>
    <d v="2025-07-25T09:00:00"/>
    <s v="ALBIN GEORGE"/>
    <s v="TASK-245997"/>
    <d v="2025-07-16T14:28:00"/>
    <s v="MANEESH SHARMA"/>
    <m/>
    <d v="2025-07-25T00:00:00"/>
    <d v="1899-12-30T15:13:42"/>
  </r>
  <r>
    <n v="20560"/>
    <s v="Shamgarh"/>
    <s v="CUSTOMER SERVICE OFFICER"/>
    <x v="26"/>
    <x v="2"/>
    <n v="8209778653"/>
    <s v="CENTRAL ZONE"/>
    <n v="7219"/>
    <s v="TASK-246070"/>
    <s v="DEMAND COLLECTION"/>
    <x v="2"/>
    <m/>
    <m/>
    <m/>
    <s v="No"/>
    <m/>
    <m/>
    <m/>
    <d v="2025-07-25T09:00:00"/>
    <s v="ALBIN GEORGE"/>
    <s v="TASK-246070"/>
    <d v="2025-07-16T14:28:00"/>
    <s v="KARPAL SINGH"/>
    <m/>
    <d v="2025-07-25T00:00:00"/>
    <d v="1899-12-30T15:13:42"/>
  </r>
  <r>
    <n v="134776"/>
    <s v="Shamgarh"/>
    <s v="CUSTOMER SERVICE OFFICER"/>
    <x v="26"/>
    <x v="2"/>
    <n v="8458992205"/>
    <s v="CENTRAL ZONE"/>
    <n v="7219"/>
    <s v="TASK-246072"/>
    <s v="DEMAND COLLECTION"/>
    <x v="2"/>
    <m/>
    <m/>
    <m/>
    <s v="No"/>
    <m/>
    <m/>
    <m/>
    <d v="2025-07-25T09:00:00"/>
    <s v="ALBIN GEORGE"/>
    <s v="TASK-246072"/>
    <d v="2025-07-16T14:28:00"/>
    <s v="VISHAL MEGHWAL"/>
    <m/>
    <d v="2025-07-25T00:00:00"/>
    <d v="1899-12-30T15:13:42"/>
  </r>
  <r>
    <n v="134776"/>
    <s v="Shamgarh"/>
    <s v="CUSTOMER SERVICE OFFICER"/>
    <x v="26"/>
    <x v="2"/>
    <n v="8458992205"/>
    <s v="CENTRAL ZONE"/>
    <n v="7219"/>
    <s v="TASK-246074"/>
    <s v="DEMAND COLLECTION"/>
    <x v="2"/>
    <m/>
    <m/>
    <m/>
    <s v="No"/>
    <m/>
    <m/>
    <m/>
    <d v="2025-07-25T09:00:00"/>
    <s v="ALBIN GEORGE"/>
    <s v="TASK-246074"/>
    <d v="2025-07-16T14:28:00"/>
    <s v="VISHAL MEGHWAL"/>
    <m/>
    <d v="2025-07-25T00:00:00"/>
    <d v="1899-12-30T15:13:42"/>
  </r>
  <r>
    <n v="29327"/>
    <s v="Indore-airport Road"/>
    <s v="BRANCH MANAGER"/>
    <x v="24"/>
    <x v="2"/>
    <m/>
    <s v="CENTRAL ZONE"/>
    <n v="7418"/>
    <s v="TASK-246356"/>
    <s v="DEMAND COLLECTION"/>
    <x v="2"/>
    <m/>
    <m/>
    <m/>
    <s v="No"/>
    <m/>
    <m/>
    <m/>
    <d v="2025-07-25T09:00:00"/>
    <s v="ALBIN GEORGE"/>
    <s v="TASK-246356"/>
    <d v="2025-07-16T14:28:00"/>
    <s v="NAVDEEP LOVANSHI"/>
    <m/>
    <d v="2025-07-25T00:00:00"/>
    <d v="1899-12-30T15:13:42"/>
  </r>
  <r>
    <n v="135953"/>
    <s v="Georai"/>
    <s v="CUSTOMER SERVICE OFFICER"/>
    <x v="28"/>
    <x v="1"/>
    <n v="7378841105"/>
    <s v="WESTERN ZONE"/>
    <n v="1770"/>
    <s v="TASK-246451"/>
    <s v="DEMAND COLLECTION"/>
    <x v="2"/>
    <m/>
    <m/>
    <m/>
    <s v="No"/>
    <m/>
    <m/>
    <m/>
    <d v="2025-07-25T09:00:00"/>
    <s v="ALBIN GEORGE"/>
    <s v="TASK-246451"/>
    <d v="2025-07-16T14:36:00"/>
    <s v="RITESH SANTOSH PANCHAL"/>
    <m/>
    <d v="2025-07-25T00:00:00"/>
    <d v="1899-12-30T15:13:42"/>
  </r>
  <r>
    <n v="135953"/>
    <s v="Georai"/>
    <s v="CUSTOMER SERVICE OFFICER"/>
    <x v="28"/>
    <x v="1"/>
    <n v="7378841105"/>
    <s v="WESTERN ZONE"/>
    <n v="1770"/>
    <s v="TASK-246453"/>
    <s v="DEMAND COLLECTION"/>
    <x v="2"/>
    <m/>
    <m/>
    <m/>
    <s v="No"/>
    <m/>
    <m/>
    <m/>
    <d v="2025-07-25T09:00:00"/>
    <s v="ALBIN GEORGE"/>
    <s v="TASK-246453"/>
    <d v="2025-07-16T14:36:00"/>
    <s v="RITESH SANTOSH PANCHAL"/>
    <m/>
    <d v="2025-07-25T00:00:00"/>
    <d v="1899-12-30T15:13:42"/>
  </r>
  <r>
    <n v="135010"/>
    <s v="Ghansawangi"/>
    <s v="CUSTOMER SERVICE OFFICER"/>
    <x v="28"/>
    <x v="1"/>
    <n v="9421757625"/>
    <s v="WESTERN ZONE"/>
    <n v="7161"/>
    <s v="TASK-246625"/>
    <s v="DEMAND COLLECTION"/>
    <x v="2"/>
    <m/>
    <m/>
    <m/>
    <s v="No"/>
    <m/>
    <m/>
    <m/>
    <d v="2025-07-25T09:00:00"/>
    <s v="ALBIN GEORGE"/>
    <s v="TASK-246625"/>
    <d v="2025-07-16T14:36:00"/>
    <s v="NAVNATH SAHEBRAO KOLDE"/>
    <m/>
    <d v="2025-07-25T00:00:00"/>
    <d v="1899-12-30T15:13:42"/>
  </r>
  <r>
    <n v="135010"/>
    <s v="Ghansawangi"/>
    <s v="CUSTOMER SERVICE OFFICER"/>
    <x v="28"/>
    <x v="1"/>
    <n v="9421757625"/>
    <s v="WESTERN ZONE"/>
    <n v="7161"/>
    <s v="TASK-246626"/>
    <s v="DEMAND COLLECTION"/>
    <x v="2"/>
    <m/>
    <m/>
    <m/>
    <s v="No"/>
    <m/>
    <m/>
    <m/>
    <d v="2025-07-25T09:00:00"/>
    <s v="ALBIN GEORGE"/>
    <s v="TASK-246626"/>
    <d v="2025-07-16T14:36:00"/>
    <s v="NAVNATH SAHEBRAO KOLDE"/>
    <m/>
    <d v="2025-07-25T00:00:00"/>
    <d v="1899-12-30T15:13:42"/>
  </r>
  <r>
    <n v="135493"/>
    <s v="Ghansawangi"/>
    <s v="CUSTOMER SERVICE OFFICER"/>
    <x v="28"/>
    <x v="1"/>
    <n v="8766409068"/>
    <s v="WESTERN ZONE"/>
    <n v="7161"/>
    <s v="TASK-246627"/>
    <s v="DEMAND COLLECTION"/>
    <x v="2"/>
    <m/>
    <m/>
    <m/>
    <s v="No"/>
    <m/>
    <m/>
    <m/>
    <d v="2025-07-25T09:00:00"/>
    <s v="ALBIN GEORGE"/>
    <s v="TASK-246627"/>
    <d v="2025-07-16T14:36:00"/>
    <s v="AAKASH GORE"/>
    <m/>
    <d v="2025-07-25T00:00:00"/>
    <d v="1899-12-30T15:13:42"/>
  </r>
  <r>
    <n v="135010"/>
    <s v="Ghansawangi"/>
    <s v="CUSTOMER SERVICE OFFICER"/>
    <x v="28"/>
    <x v="1"/>
    <n v="9421757625"/>
    <s v="WESTERN ZONE"/>
    <n v="7161"/>
    <s v="TASK-246628"/>
    <s v="DEMAND COLLECTION"/>
    <x v="2"/>
    <m/>
    <m/>
    <m/>
    <s v="No"/>
    <m/>
    <m/>
    <m/>
    <d v="2025-07-25T09:00:00"/>
    <s v="ALBIN GEORGE"/>
    <s v="TASK-246628"/>
    <d v="2025-07-16T14:36:00"/>
    <s v="NAVNATH SAHEBRAO KOLDE"/>
    <m/>
    <d v="2025-07-25T00:00:00"/>
    <d v="1899-12-30T15:13:42"/>
  </r>
  <r>
    <n v="134537"/>
    <s v="Shrigonda"/>
    <s v="CUSTOMER SERVICE OFFICER"/>
    <x v="3"/>
    <x v="1"/>
    <n v="9552613072"/>
    <s v="WESTERN ZONE"/>
    <n v="7203"/>
    <s v="TASK-246829"/>
    <s v="DEMAND COLLECTION"/>
    <x v="2"/>
    <m/>
    <m/>
    <m/>
    <s v="No"/>
    <m/>
    <m/>
    <m/>
    <d v="2025-07-25T09:00:00"/>
    <s v="ALBIN GEORGE"/>
    <s v="TASK-246829"/>
    <d v="2025-07-16T14:36:00"/>
    <s v="ABHISHEK SANJAY DHANWAT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47127"/>
    <s v="DEMAND COLLECTION"/>
    <x v="2"/>
    <m/>
    <m/>
    <m/>
    <s v="No"/>
    <m/>
    <m/>
    <m/>
    <d v="2025-07-25T09:00:00"/>
    <s v="ALBIN GEORGE"/>
    <s v="TASK-247127"/>
    <d v="2025-07-16T14:36:00"/>
    <s v="MAHESH MADHUKAR KADAM (Deleted)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47128"/>
    <s v="DEMAND COLLECTION"/>
    <x v="2"/>
    <m/>
    <m/>
    <m/>
    <s v="No"/>
    <m/>
    <m/>
    <m/>
    <d v="2025-07-25T09:00:00"/>
    <s v="ALBIN GEORGE"/>
    <s v="TASK-247128"/>
    <d v="2025-07-16T14:36:00"/>
    <s v="ABHISHEK BALASAHEB WADIKAR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47129"/>
    <s v="DEMAND COLLECTION"/>
    <x v="2"/>
    <m/>
    <m/>
    <m/>
    <s v="No"/>
    <m/>
    <m/>
    <m/>
    <d v="2025-07-25T09:00:00"/>
    <s v="ALBIN GEORGE"/>
    <s v="TASK-247129"/>
    <d v="2025-07-16T14:36:00"/>
    <s v="MAHESH MADHUKAR KADAM (Deleted)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47131"/>
    <s v="DEMAND COLLECTION"/>
    <x v="2"/>
    <m/>
    <m/>
    <m/>
    <s v="No"/>
    <m/>
    <m/>
    <m/>
    <d v="2025-07-25T09:00:00"/>
    <s v="ALBIN GEORGE"/>
    <s v="TASK-247131"/>
    <d v="2025-07-16T14:36:00"/>
    <s v="ABHISHEK BALASAHEB WADIKAR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47132"/>
    <s v="DEMAND COLLECTION"/>
    <x v="2"/>
    <m/>
    <m/>
    <m/>
    <s v="No"/>
    <m/>
    <m/>
    <m/>
    <d v="2025-07-25T09:00:00"/>
    <s v="ALBIN GEORGE"/>
    <s v="TASK-247132"/>
    <d v="2025-07-16T14:36:00"/>
    <s v="MAHESH MADHUKAR KADAM (Deleted)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47133"/>
    <s v="DEMAND COLLECTION"/>
    <x v="2"/>
    <m/>
    <m/>
    <m/>
    <s v="No"/>
    <m/>
    <m/>
    <m/>
    <d v="2025-07-25T09:00:00"/>
    <s v="ALBIN GEORGE"/>
    <s v="TASK-247133"/>
    <d v="2025-07-16T14:36:00"/>
    <s v="ABHISHEK BALASAHEB WADIKAR"/>
    <m/>
    <d v="2025-07-25T00:00:00"/>
    <d v="1899-12-30T15:13:42"/>
  </r>
  <r>
    <n v="26978"/>
    <s v="Udgir"/>
    <s v="CUSTOMER SERVICE OFFICER"/>
    <x v="1"/>
    <x v="1"/>
    <n v="7907301435"/>
    <s v="WESTERN ZONE"/>
    <n v="7231"/>
    <s v="TASK-247219"/>
    <s v="DEMAND COLLECTION"/>
    <x v="2"/>
    <m/>
    <m/>
    <m/>
    <s v="No"/>
    <m/>
    <m/>
    <m/>
    <d v="2025-07-25T09:00:00"/>
    <s v="ALBIN GEORGE"/>
    <s v="TASK-247219"/>
    <d v="2025-07-16T14:36:00"/>
    <s v="RUSHIKESH RAJENDRA KAMBLE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247290"/>
    <s v="DEMAND COLLECTION"/>
    <x v="2"/>
    <m/>
    <m/>
    <m/>
    <s v="No"/>
    <m/>
    <m/>
    <m/>
    <d v="2025-07-25T09:00:00"/>
    <s v="ALBIN GEORGE"/>
    <s v="TASK-247290"/>
    <d v="2025-07-16T14:36:00"/>
    <s v="SIDHDIK VAJIR SHAIKH"/>
    <m/>
    <d v="2025-07-25T00:00:00"/>
    <d v="1899-12-30T15:13:42"/>
  </r>
  <r>
    <n v="133840"/>
    <s v="Chakur"/>
    <s v="CUSTOMER SERVICE OFFICER"/>
    <x v="1"/>
    <x v="1"/>
    <n v="8888448425"/>
    <s v="WESTERN ZONE"/>
    <n v="7233"/>
    <s v="TASK-247291"/>
    <s v="DEMAND COLLECTION"/>
    <x v="2"/>
    <m/>
    <m/>
    <m/>
    <s v="No"/>
    <m/>
    <m/>
    <m/>
    <d v="2025-07-25T09:00:00"/>
    <s v="ALBIN GEORGE"/>
    <s v="TASK-247291"/>
    <d v="2025-07-16T14:36:00"/>
    <s v="RAMESHWAR SOMNATH AWALE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47294"/>
    <s v="DEMAND COLLECTION"/>
    <x v="2"/>
    <m/>
    <m/>
    <m/>
    <s v="No"/>
    <m/>
    <m/>
    <m/>
    <d v="2025-07-25T09:00:00"/>
    <s v="ALBIN GEORGE"/>
    <s v="TASK-247294"/>
    <d v="2025-07-16T14:36:00"/>
    <s v="VISHAL KONDIBA SOMVANSHI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47293"/>
    <s v="DEMAND COLLECTION"/>
    <x v="2"/>
    <m/>
    <m/>
    <m/>
    <s v="No"/>
    <m/>
    <m/>
    <m/>
    <d v="2025-07-25T09:00:00"/>
    <s v="ALBIN GEORGE"/>
    <s v="TASK-247293"/>
    <d v="2025-07-16T14:36:00"/>
    <s v="VISHAL KONDIBA SOMVANSHI"/>
    <m/>
    <d v="2025-07-25T00:00:00"/>
    <d v="1899-12-30T15:13:42"/>
  </r>
  <r>
    <n v="22515"/>
    <s v="Badnapur"/>
    <s v="ASSISTANT BRANCH MANAGER"/>
    <x v="28"/>
    <x v="1"/>
    <m/>
    <s v="WESTERN ZONE"/>
    <n v="7333"/>
    <s v="TASK-247429"/>
    <s v="DEMAND COLLECTION"/>
    <x v="2"/>
    <m/>
    <m/>
    <m/>
    <s v="No"/>
    <m/>
    <m/>
    <m/>
    <d v="2025-07-25T09:00:00"/>
    <s v="ALBIN GEORGE"/>
    <s v="TASK-247429"/>
    <d v="2025-07-16T14:36:00"/>
    <s v="SUDARSHAN ASHOK GHOLAP"/>
    <m/>
    <d v="2025-07-25T00:00:00"/>
    <d v="1899-12-30T15:13:42"/>
  </r>
  <r>
    <n v="135627"/>
    <s v="Badnapur"/>
    <s v="CUSTOMER SERVICE OFFICER"/>
    <x v="28"/>
    <x v="1"/>
    <n v="8421651371"/>
    <s v="WESTERN ZONE"/>
    <n v="7333"/>
    <s v="TASK-247432"/>
    <s v="DEMAND COLLECTION"/>
    <x v="2"/>
    <m/>
    <m/>
    <m/>
    <s v="No"/>
    <m/>
    <m/>
    <m/>
    <d v="2025-07-25T09:00:00"/>
    <s v="ALBIN GEORGE"/>
    <s v="TASK-247432"/>
    <d v="2025-07-16T14:36:00"/>
    <s v="TUBAJARNIM ALIM KHAN"/>
    <m/>
    <d v="2025-07-25T00:00:00"/>
    <d v="1899-12-30T15:13:42"/>
  </r>
  <r>
    <n v="135627"/>
    <s v="Badnapur"/>
    <s v="CUSTOMER SERVICE OFFICER"/>
    <x v="28"/>
    <x v="1"/>
    <n v="8421651371"/>
    <s v="WESTERN ZONE"/>
    <n v="7333"/>
    <s v="TASK-247433"/>
    <s v="DEMAND COLLECTION"/>
    <x v="2"/>
    <m/>
    <m/>
    <m/>
    <s v="No"/>
    <m/>
    <m/>
    <m/>
    <d v="2025-07-25T09:00:00"/>
    <s v="ALBIN GEORGE"/>
    <s v="TASK-247433"/>
    <d v="2025-07-16T14:36:00"/>
    <s v="TUBAJARNIM ALIM KHAN"/>
    <m/>
    <d v="2025-07-25T00:00:00"/>
    <d v="1899-12-30T15:13:42"/>
  </r>
  <r>
    <n v="135627"/>
    <s v="Badnapur"/>
    <s v="CUSTOMER SERVICE OFFICER"/>
    <x v="28"/>
    <x v="1"/>
    <n v="8421651371"/>
    <s v="WESTERN ZONE"/>
    <n v="7333"/>
    <s v="TASK-247434"/>
    <s v="DEMAND COLLECTION"/>
    <x v="2"/>
    <m/>
    <m/>
    <m/>
    <s v="No"/>
    <m/>
    <m/>
    <m/>
    <d v="2025-07-25T09:00:00"/>
    <s v="ALBIN GEORGE"/>
    <s v="TASK-247434"/>
    <d v="2025-07-16T14:36:00"/>
    <s v="TUBAJARNIM ALIM KHAN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247816"/>
    <s v="DEMAND COLLECTION"/>
    <x v="2"/>
    <m/>
    <m/>
    <m/>
    <s v="No"/>
    <m/>
    <m/>
    <m/>
    <d v="2025-07-25T09:00:00"/>
    <s v="ALBIN GEORGE"/>
    <s v="TASK-247816"/>
    <d v="2025-07-16T14:36:00"/>
    <s v="HARANMARE ASHFAQ MAHEBOOBSAB"/>
    <m/>
    <d v="2025-07-25T00:00:00"/>
    <d v="1899-12-30T15:13:42"/>
  </r>
  <r>
    <n v="136241"/>
    <s v="Osmanabad"/>
    <s v="CUSTOMER SERVICE OFFICER"/>
    <x v="1"/>
    <x v="1"/>
    <n v="8432441998"/>
    <s v="WESTERN ZONE"/>
    <n v="7374"/>
    <s v="TASK-247840"/>
    <s v="DEMAND COLLECTION"/>
    <x v="2"/>
    <m/>
    <m/>
    <m/>
    <s v="No"/>
    <m/>
    <m/>
    <m/>
    <d v="2025-07-25T09:00:00"/>
    <s v="ALBIN GEORGE"/>
    <s v="TASK-247840"/>
    <d v="2025-07-16T14:36:00"/>
    <s v="PRAMOD DATTA CHAVAN"/>
    <m/>
    <d v="2025-07-25T00:00:00"/>
    <d v="1899-12-30T15:13:42"/>
  </r>
  <r>
    <n v="134192"/>
    <s v="Osmanabad"/>
    <s v="CUSTOMER SERVICE OFFICER"/>
    <x v="1"/>
    <x v="1"/>
    <n v="7620190656"/>
    <s v="WESTERN ZONE"/>
    <n v="7374"/>
    <s v="TASK-247841"/>
    <s v="DEMAND COLLECTION"/>
    <x v="2"/>
    <m/>
    <m/>
    <m/>
    <s v="No"/>
    <m/>
    <m/>
    <m/>
    <d v="2025-07-25T09:00:00"/>
    <s v="ALBIN GEORGE"/>
    <s v="TASK-247841"/>
    <d v="2025-07-16T14:36:00"/>
    <s v="PRASHANT PRAKASH KHAIRE"/>
    <m/>
    <d v="2025-07-25T00:00:00"/>
    <d v="1899-12-30T15:13:42"/>
  </r>
  <r>
    <n v="133843"/>
    <s v="Naldurg"/>
    <s v="CUSTOMER SERVICE OFFICER"/>
    <x v="1"/>
    <x v="1"/>
    <n v="8554834575"/>
    <s v="WESTERN ZONE"/>
    <n v="7450"/>
    <s v="TASK-247981"/>
    <s v="DEMAND COLLECTION"/>
    <x v="2"/>
    <m/>
    <m/>
    <m/>
    <s v="No"/>
    <m/>
    <m/>
    <m/>
    <d v="2025-07-25T09:00:00"/>
    <s v="ALBIN GEORGE"/>
    <s v="TASK-247981"/>
    <d v="2025-07-16T14:36:00"/>
    <s v="SOHEL FARUKH SHAIKH"/>
    <m/>
    <d v="2025-07-25T00:00:00"/>
    <d v="1899-12-30T15:13:42"/>
  </r>
  <r>
    <n v="135198"/>
    <s v="Naldurg"/>
    <s v="CUSTOMER SERVICE OFFICER"/>
    <x v="1"/>
    <x v="1"/>
    <n v="7499460279"/>
    <s v="WESTERN ZONE"/>
    <n v="7450"/>
    <s v="TASK-247983"/>
    <s v="DEMAND COLLECTION"/>
    <x v="2"/>
    <m/>
    <m/>
    <m/>
    <s v="No"/>
    <m/>
    <m/>
    <m/>
    <d v="2025-07-25T09:00:00"/>
    <s v="ALBIN GEORGE"/>
    <s v="TASK-247983"/>
    <d v="2025-07-16T14:36:00"/>
    <s v="VIKAS BHARAT RATHOD"/>
    <m/>
    <d v="2025-07-25T00:00:00"/>
    <d v="1899-12-30T15:13:42"/>
  </r>
  <r>
    <n v="133843"/>
    <s v="Naldurg"/>
    <s v="CUSTOMER SERVICE OFFICER"/>
    <x v="1"/>
    <x v="1"/>
    <n v="8554834575"/>
    <s v="WESTERN ZONE"/>
    <n v="7450"/>
    <s v="TASK-247982"/>
    <s v="DEMAND COLLECTION"/>
    <x v="2"/>
    <m/>
    <m/>
    <m/>
    <s v="No"/>
    <m/>
    <m/>
    <m/>
    <d v="2025-07-25T09:00:00"/>
    <s v="ALBIN GEORGE"/>
    <s v="TASK-247982"/>
    <d v="2025-07-16T14:36:00"/>
    <s v="SOHEL FARUKH SHAIKH"/>
    <m/>
    <d v="2025-07-25T00:00:00"/>
    <d v="1899-12-30T15:13:42"/>
  </r>
  <r>
    <n v="134342"/>
    <s v="Malkapur"/>
    <s v="CUSTOMER SERVICE OFFICER"/>
    <x v="7"/>
    <x v="0"/>
    <n v="8080981913"/>
    <s v="WESTERN ZONE"/>
    <n v="1771"/>
    <s v="TASK-248081"/>
    <s v="DEMAND COLLECTION"/>
    <x v="2"/>
    <m/>
    <m/>
    <m/>
    <s v="No"/>
    <m/>
    <m/>
    <m/>
    <d v="2025-07-25T09:00:00"/>
    <s v="ALBIN GEORGE"/>
    <s v="TASK-248081"/>
    <d v="2025-07-16T14:55:00"/>
    <s v="PRAVIN RAMESH LOKHANDE"/>
    <m/>
    <d v="2025-07-25T00:00:00"/>
    <d v="1899-12-30T15:13:42"/>
  </r>
  <r>
    <n v="134342"/>
    <s v="Malkapur"/>
    <s v="CUSTOMER SERVICE OFFICER"/>
    <x v="7"/>
    <x v="0"/>
    <n v="8080981913"/>
    <s v="WESTERN ZONE"/>
    <n v="1771"/>
    <s v="TASK-248082"/>
    <s v="DEMAND COLLECTION"/>
    <x v="2"/>
    <m/>
    <m/>
    <m/>
    <s v="No"/>
    <m/>
    <m/>
    <m/>
    <d v="2025-07-25T09:00:00"/>
    <s v="ALBIN GEORGE"/>
    <s v="TASK-248082"/>
    <d v="2025-07-16T14:55:00"/>
    <s v="PRAVIN RAMESH LOKHANDE"/>
    <m/>
    <d v="2025-07-25T00:00:00"/>
    <d v="1899-12-30T15:13:42"/>
  </r>
  <r>
    <n v="134342"/>
    <s v="Malkapur"/>
    <s v="CUSTOMER SERVICE OFFICER"/>
    <x v="7"/>
    <x v="0"/>
    <n v="8080981913"/>
    <s v="WESTERN ZONE"/>
    <n v="1771"/>
    <s v="TASK-248083"/>
    <s v="DEMAND COLLECTION"/>
    <x v="2"/>
    <m/>
    <m/>
    <m/>
    <s v="No"/>
    <m/>
    <m/>
    <m/>
    <d v="2025-07-25T09:00:00"/>
    <s v="ALBIN GEORGE"/>
    <s v="TASK-248083"/>
    <d v="2025-07-16T14:55:00"/>
    <s v="PRAVIN RAMESH LOKHANDE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48202"/>
    <s v="DEMAND COLLECTION"/>
    <x v="2"/>
    <m/>
    <m/>
    <m/>
    <s v="No"/>
    <m/>
    <m/>
    <m/>
    <d v="2025-07-25T09:00:00"/>
    <s v="ALBIN GEORGE"/>
    <s v="TASK-248202"/>
    <d v="2025-07-16T14:55:00"/>
    <s v="AKASH ASHOK JADHAV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48203"/>
    <s v="DEMAND COLLECTION"/>
    <x v="2"/>
    <m/>
    <m/>
    <m/>
    <s v="No"/>
    <m/>
    <m/>
    <m/>
    <d v="2025-07-25T09:00:00"/>
    <s v="ALBIN GEORGE"/>
    <s v="TASK-248203"/>
    <d v="2025-07-16T14:55:00"/>
    <s v="AKASH ASHOK JADHAV"/>
    <m/>
    <d v="2025-07-25T00:00:00"/>
    <d v="1899-12-30T15:13:42"/>
  </r>
  <r>
    <n v="130210"/>
    <s v="Jintur"/>
    <s v="CUSTOMER SERVICE OFFICER"/>
    <x v="7"/>
    <x v="0"/>
    <n v="7306430801"/>
    <s v="WESTERN ZONE"/>
    <n v="1781"/>
    <s v="TASK-248204"/>
    <s v="DEMAND COLLECTION"/>
    <x v="2"/>
    <m/>
    <m/>
    <m/>
    <s v="No"/>
    <m/>
    <m/>
    <m/>
    <d v="2025-07-25T09:00:00"/>
    <s v="ALBIN GEORGE"/>
    <s v="TASK-248204"/>
    <d v="2025-07-16T14:55:00"/>
    <s v="GOVIND BALASAHEB DOMBE"/>
    <m/>
    <d v="2025-07-25T00:00:00"/>
    <d v="1899-12-30T15:13:42"/>
  </r>
  <r>
    <n v="131096"/>
    <s v="Savner"/>
    <s v="CUSTOMER SERVICE OFFICER"/>
    <x v="23"/>
    <x v="0"/>
    <n v="9249089486"/>
    <s v="WESTERN ZONE"/>
    <n v="7108"/>
    <s v="TASK-248230"/>
    <s v="DEMAND COLLECTION"/>
    <x v="2"/>
    <m/>
    <m/>
    <m/>
    <s v="No"/>
    <m/>
    <m/>
    <m/>
    <d v="2025-07-25T09:00:00"/>
    <s v="ALBIN GEORGE"/>
    <s v="TASK-248230"/>
    <d v="2025-07-16T14:55:00"/>
    <s v="UJJWAL SUDAMRAO CHAUDHARI"/>
    <m/>
    <d v="2025-07-25T00:00:00"/>
    <d v="1899-12-30T15:13:42"/>
  </r>
  <r>
    <n v="28715"/>
    <s v="Allapalli"/>
    <s v="CUSTOMER SERVICE OFFICER"/>
    <x v="23"/>
    <x v="0"/>
    <n v="8848004323"/>
    <s v="WESTERN ZONE"/>
    <n v="7109"/>
    <s v="TASK-248269"/>
    <s v="DEMAND COLLECTION"/>
    <x v="2"/>
    <m/>
    <m/>
    <m/>
    <s v="No"/>
    <m/>
    <m/>
    <m/>
    <d v="2025-07-25T09:00:00"/>
    <s v="ALBIN GEORGE"/>
    <s v="TASK-248269"/>
    <d v="2025-07-16T14:55:00"/>
    <s v="RAMAKRISHNA CHENNAYYA MORLA"/>
    <m/>
    <d v="2025-07-25T00:00:00"/>
    <d v="1899-12-30T15:13:42"/>
  </r>
  <r>
    <n v="130367"/>
    <s v="Allapalli"/>
    <s v="CUSTOMER SERVICE OFFICER"/>
    <x v="23"/>
    <x v="0"/>
    <n v="9249099664"/>
    <s v="WESTERN ZONE"/>
    <n v="7109"/>
    <s v="TASK-248270"/>
    <s v="DEMAND COLLECTION"/>
    <x v="2"/>
    <m/>
    <m/>
    <m/>
    <s v="No"/>
    <m/>
    <m/>
    <m/>
    <d v="2025-07-25T09:00:00"/>
    <s v="ALBIN GEORGE"/>
    <s v="TASK-248270"/>
    <d v="2025-07-16T14:55:00"/>
    <s v="GOMASI SWAMI VYENKATI"/>
    <m/>
    <d v="2025-07-25T00:00:00"/>
    <d v="1899-12-30T15:13:42"/>
  </r>
  <r>
    <n v="25910"/>
    <s v="Chimur"/>
    <s v="CUSTOMER SERVICE OFFICER"/>
    <x v="23"/>
    <x v="0"/>
    <n v="8714650857"/>
    <s v="WESTERN ZONE"/>
    <n v="7110"/>
    <s v="TASK-248306"/>
    <s v="DEMAND COLLECTION"/>
    <x v="2"/>
    <m/>
    <m/>
    <m/>
    <s v="No"/>
    <m/>
    <m/>
    <m/>
    <d v="2025-07-25T09:00:00"/>
    <s v="ALBIN GEORGE"/>
    <s v="TASK-248306"/>
    <d v="2025-07-16T14:55:00"/>
    <s v="MAHESH GIRIDHAR THERKAR"/>
    <m/>
    <d v="2025-07-25T00:00:00"/>
    <d v="1899-12-30T15:13:42"/>
  </r>
  <r>
    <n v="25910"/>
    <s v="Chimur"/>
    <s v="CUSTOMER SERVICE OFFICER"/>
    <x v="23"/>
    <x v="0"/>
    <n v="8714650857"/>
    <s v="WESTERN ZONE"/>
    <n v="7110"/>
    <s v="TASK-248307"/>
    <s v="DEMAND COLLECTION"/>
    <x v="2"/>
    <m/>
    <m/>
    <m/>
    <s v="No"/>
    <m/>
    <m/>
    <m/>
    <d v="2025-07-25T09:00:00"/>
    <s v="ALBIN GEORGE"/>
    <s v="TASK-248307"/>
    <d v="2025-07-16T14:55:00"/>
    <s v="MAHESH GIRIDHAR THERKAR"/>
    <m/>
    <d v="2025-07-25T00:00:00"/>
    <d v="1899-12-30T15:13:42"/>
  </r>
  <r>
    <n v="25910"/>
    <s v="Chimur"/>
    <s v="CUSTOMER SERVICE OFFICER"/>
    <x v="23"/>
    <x v="0"/>
    <n v="8714650857"/>
    <s v="WESTERN ZONE"/>
    <n v="7110"/>
    <s v="TASK-248308"/>
    <s v="DEMAND COLLECTION"/>
    <x v="2"/>
    <m/>
    <m/>
    <m/>
    <s v="No"/>
    <m/>
    <m/>
    <m/>
    <d v="2025-07-25T09:00:00"/>
    <s v="ALBIN GEORGE"/>
    <s v="TASK-248308"/>
    <d v="2025-07-16T14:55:00"/>
    <s v="MAHESH GIRIDHAR THERKAR"/>
    <m/>
    <d v="2025-07-25T00:00:00"/>
    <d v="1899-12-30T15:13:42"/>
  </r>
  <r>
    <n v="136136"/>
    <s v="Ballarpur"/>
    <s v="CUSTOMER SERVICE OFFICER"/>
    <x v="23"/>
    <x v="0"/>
    <n v="9552612379"/>
    <s v="WESTERN ZONE"/>
    <n v="7139"/>
    <s v="TASK-248330"/>
    <s v="DEMAND COLLECTION"/>
    <x v="2"/>
    <m/>
    <m/>
    <m/>
    <s v="No"/>
    <m/>
    <m/>
    <m/>
    <d v="2025-07-25T09:00:00"/>
    <s v="ALBIN GEORGE"/>
    <s v="TASK-248330"/>
    <d v="2025-07-16T14:55:00"/>
    <s v="SHUBHANGI KALIDAS TAWADE"/>
    <m/>
    <d v="2025-07-25T00:00:00"/>
    <d v="1899-12-30T15:13:42"/>
  </r>
  <r>
    <n v="134542"/>
    <s v="Gadchiroli"/>
    <s v="CUSTOMER SERVICE OFFICER"/>
    <x v="23"/>
    <x v="0"/>
    <n v="7620578086"/>
    <s v="WESTERN ZONE"/>
    <n v="7140"/>
    <s v="TASK-248350"/>
    <s v="DEMAND COLLECTION"/>
    <x v="2"/>
    <m/>
    <m/>
    <m/>
    <s v="No"/>
    <m/>
    <m/>
    <m/>
    <d v="2025-07-25T09:00:00"/>
    <s v="ALBIN GEORGE"/>
    <s v="TASK-248350"/>
    <d v="2025-07-16T14:55:00"/>
    <s v="SANDIP SUKHADEV THAKARE"/>
    <m/>
    <d v="2025-07-25T00:00:00"/>
    <d v="1899-12-30T15:13:42"/>
  </r>
  <r>
    <n v="27667"/>
    <s v="Gadchiroli"/>
    <s v="CUSTOMER SERVICE OFFICER"/>
    <x v="23"/>
    <x v="0"/>
    <n v="9778637174"/>
    <s v="WESTERN ZONE"/>
    <n v="7140"/>
    <s v="TASK-248352"/>
    <s v="DEMAND COLLECTION"/>
    <x v="2"/>
    <m/>
    <m/>
    <m/>
    <s v="No"/>
    <m/>
    <m/>
    <m/>
    <d v="2025-07-25T09:00:00"/>
    <s v="ALBIN GEORGE"/>
    <s v="TASK-248352"/>
    <d v="2025-07-16T14:55:00"/>
    <s v="SHEKHAR RAJANNA SALLA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48421"/>
    <s v="DEMAND COLLECTION"/>
    <x v="2"/>
    <m/>
    <m/>
    <m/>
    <s v="No"/>
    <m/>
    <m/>
    <m/>
    <d v="2025-07-25T09:00:00"/>
    <s v="ALBIN GEORGE"/>
    <s v="TASK-248421"/>
    <d v="2025-07-16T14:55:00"/>
    <s v="RANJIT TARACHAND CHAVAN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48438"/>
    <s v="DEMAND COLLECTION"/>
    <x v="2"/>
    <m/>
    <m/>
    <m/>
    <s v="No"/>
    <m/>
    <m/>
    <m/>
    <d v="2025-07-25T09:00:00"/>
    <s v="ALBIN GEORGE"/>
    <s v="TASK-248438"/>
    <d v="2025-07-16T14:55:00"/>
    <s v="SHIVCHARAN INDALSING USARE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48467"/>
    <s v="DEMAND COLLECTION"/>
    <x v="2"/>
    <m/>
    <m/>
    <m/>
    <s v="No"/>
    <m/>
    <m/>
    <m/>
    <d v="2025-07-25T09:00:00"/>
    <s v="ALBIN GEORGE"/>
    <s v="TASK-248467"/>
    <d v="2025-07-16T14:55:00"/>
    <s v="RUSHIKESH KISANRAO IKHE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48468"/>
    <s v="DEMAND COLLECTION"/>
    <x v="2"/>
    <m/>
    <m/>
    <m/>
    <s v="No"/>
    <m/>
    <m/>
    <m/>
    <d v="2025-07-25T09:00:00"/>
    <s v="ALBIN GEORGE"/>
    <s v="TASK-248468"/>
    <d v="2025-07-16T14:55:00"/>
    <s v="PAVAN RAVINDRA KHANDARE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48469"/>
    <s v="DEMAND COLLECTION"/>
    <x v="2"/>
    <m/>
    <m/>
    <m/>
    <s v="No"/>
    <m/>
    <m/>
    <m/>
    <d v="2025-07-25T09:00:00"/>
    <s v="ALBIN GEORGE"/>
    <s v="TASK-248469"/>
    <d v="2025-07-16T14:55:00"/>
    <s v="PAVAN RAVINDRA KHANDARE"/>
    <m/>
    <d v="2025-07-25T00:00:00"/>
    <d v="1899-12-30T15:13:42"/>
  </r>
  <r>
    <n v="26724"/>
    <s v="Savner"/>
    <s v="ASSISTANT BRANCH MANAGER"/>
    <x v="23"/>
    <x v="0"/>
    <n v="7907301169"/>
    <s v="WESTERN ZONE"/>
    <n v="7108"/>
    <s v="TASK-248470"/>
    <s v="DEMAND COLLECTION"/>
    <x v="2"/>
    <m/>
    <m/>
    <m/>
    <s v="No"/>
    <m/>
    <m/>
    <m/>
    <d v="2025-07-25T09:00:00"/>
    <s v="ALBIN GEORGE"/>
    <s v="TASK-248470"/>
    <d v="2025-07-16T14:55:00"/>
    <s v="HITESH DIWAKARRAO FARANDE"/>
    <m/>
    <d v="2025-07-25T00:00:00"/>
    <d v="1899-12-30T15:13:42"/>
  </r>
  <r>
    <n v="26724"/>
    <s v="Savner"/>
    <s v="ASSISTANT BRANCH MANAGER"/>
    <x v="23"/>
    <x v="0"/>
    <n v="7907301169"/>
    <s v="WESTERN ZONE"/>
    <n v="7108"/>
    <s v="TASK-248471"/>
    <s v="DEMAND COLLECTION"/>
    <x v="2"/>
    <m/>
    <m/>
    <m/>
    <s v="No"/>
    <m/>
    <m/>
    <m/>
    <d v="2025-07-25T09:00:00"/>
    <s v="ALBIN GEORGE"/>
    <s v="TASK-248471"/>
    <d v="2025-07-16T14:55:00"/>
    <s v="HITESH DIWAKARRAO FARANDE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48472"/>
    <s v="DEMAND COLLECTION"/>
    <x v="2"/>
    <m/>
    <m/>
    <m/>
    <s v="No"/>
    <m/>
    <m/>
    <m/>
    <d v="2025-07-25T09:00:00"/>
    <s v="ALBIN GEORGE"/>
    <s v="TASK-248472"/>
    <d v="2025-07-16T14:55:00"/>
    <s v="RUSHIKESH KISANRAO IKHE"/>
    <m/>
    <d v="2025-07-25T00:00:00"/>
    <d v="1899-12-30T15:13:42"/>
  </r>
  <r>
    <n v="26724"/>
    <s v="Savner"/>
    <s v="ASSISTANT BRANCH MANAGER"/>
    <x v="23"/>
    <x v="0"/>
    <n v="7907301169"/>
    <s v="WESTERN ZONE"/>
    <n v="7108"/>
    <s v="TASK-248473"/>
    <s v="DEMAND COLLECTION"/>
    <x v="2"/>
    <m/>
    <m/>
    <m/>
    <s v="No"/>
    <m/>
    <m/>
    <m/>
    <d v="2025-07-25T09:00:00"/>
    <s v="ALBIN GEORGE"/>
    <s v="TASK-248473"/>
    <d v="2025-07-16T14:55:00"/>
    <s v="HITESH DIWAKARRAO FARANDE"/>
    <m/>
    <d v="2025-07-25T00:00:00"/>
    <d v="1899-12-30T15:13:42"/>
  </r>
  <r>
    <n v="26874"/>
    <s v="Hingoli"/>
    <s v="CUSTOMER SERVICE OFFICER"/>
    <x v="0"/>
    <x v="0"/>
    <n v="7907301399"/>
    <s v="WESTERN ZONE"/>
    <n v="7162"/>
    <s v="TASK-248507"/>
    <s v="DEMAND COLLECTION"/>
    <x v="2"/>
    <m/>
    <m/>
    <m/>
    <s v="No"/>
    <m/>
    <m/>
    <m/>
    <d v="2025-07-25T09:00:00"/>
    <s v="ALBIN GEORGE"/>
    <s v="TASK-248507"/>
    <d v="2025-07-16T14:55:00"/>
    <s v="VITTHAL RAMESH SUDAKE"/>
    <m/>
    <d v="2025-07-25T00:00:00"/>
    <d v="1899-12-30T15:13:42"/>
  </r>
  <r>
    <n v="131321"/>
    <s v="Hingoli"/>
    <s v="CUSTOMER SERVICE OFFICER"/>
    <x v="0"/>
    <x v="0"/>
    <n v="9309356670"/>
    <s v="WESTERN ZONE"/>
    <n v="7162"/>
    <s v="TASK-248508"/>
    <s v="DEMAND COLLECTION"/>
    <x v="2"/>
    <m/>
    <m/>
    <m/>
    <s v="No"/>
    <m/>
    <m/>
    <m/>
    <d v="2025-07-25T09:00:00"/>
    <s v="ALBIN GEORGE"/>
    <s v="TASK-248508"/>
    <d v="2025-07-16T14:55:00"/>
    <s v="RAKHI CHANDRAO PARVE"/>
    <m/>
    <d v="2025-07-25T00:00:00"/>
    <d v="1899-12-30T15:13:42"/>
  </r>
  <r>
    <n v="21028"/>
    <s v="Khamgaon"/>
    <s v="CUSTOMER SERVICE OFFICER"/>
    <x v="7"/>
    <x v="0"/>
    <n v="8714629467"/>
    <s v="WESTERN ZONE"/>
    <n v="7164"/>
    <s v="TASK-248564"/>
    <s v="DEMAND COLLECTION"/>
    <x v="2"/>
    <m/>
    <m/>
    <m/>
    <s v="No"/>
    <m/>
    <m/>
    <m/>
    <d v="2025-07-25T09:00:00"/>
    <s v="ALBIN GEORGE"/>
    <s v="TASK-248564"/>
    <d v="2025-07-16T14:55:00"/>
    <s v="UMESH VILAS THOKDIVE"/>
    <m/>
    <d v="2025-07-25T00:00:00"/>
    <d v="1899-12-30T15:13:42"/>
  </r>
  <r>
    <n v="132661"/>
    <s v="Khamgaon"/>
    <s v="CUSTOMER SERVICE OFFICER"/>
    <x v="7"/>
    <x v="0"/>
    <n v="9325105385"/>
    <s v="WESTERN ZONE"/>
    <n v="7164"/>
    <s v="TASK-248565"/>
    <s v="DEMAND COLLECTION"/>
    <x v="2"/>
    <m/>
    <m/>
    <m/>
    <s v="No"/>
    <m/>
    <m/>
    <m/>
    <d v="2025-07-25T09:00:00"/>
    <s v="ALBIN GEORGE"/>
    <s v="TASK-248565"/>
    <d v="2025-07-16T14:55:00"/>
    <s v="NILESH BABURAO WANKHADE"/>
    <m/>
    <d v="2025-07-25T00:00:00"/>
    <d v="1899-12-30T15:13:42"/>
  </r>
  <r>
    <n v="136019"/>
    <s v="Mahagaon"/>
    <s v="CUSTOMER SERVICE OFFICER"/>
    <x v="25"/>
    <x v="0"/>
    <n v="8605969366"/>
    <s v="WESTERN ZONE"/>
    <n v="7165"/>
    <s v="TASK-248601"/>
    <s v="DEMAND COLLECTION"/>
    <x v="2"/>
    <m/>
    <m/>
    <m/>
    <s v="No"/>
    <m/>
    <m/>
    <m/>
    <d v="2025-07-25T09:00:00"/>
    <s v="ALBIN GEORGE"/>
    <s v="TASK-248601"/>
    <d v="2025-07-16T14:55:00"/>
    <s v="NITIN VINOD JADHAV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48602"/>
    <s v="DEMAND COLLECTION"/>
    <x v="2"/>
    <m/>
    <m/>
    <m/>
    <s v="No"/>
    <m/>
    <m/>
    <m/>
    <d v="2025-07-25T09:00:00"/>
    <s v="ALBIN GEORGE"/>
    <s v="TASK-248602"/>
    <d v="2025-07-16T14:55:00"/>
    <s v="AKASH SAHEBRAO NANDANWAR"/>
    <m/>
    <d v="2025-07-25T00:00:00"/>
    <d v="1899-12-30T15:13:42"/>
  </r>
  <r>
    <n v="133495"/>
    <s v="Mehkar"/>
    <s v="CUSTOMER SERVICE OFFICER"/>
    <x v="7"/>
    <x v="0"/>
    <n v="9657834681"/>
    <s v="WESTERN ZONE"/>
    <n v="7167"/>
    <s v="TASK-248635"/>
    <s v="DEMAND COLLECTION"/>
    <x v="2"/>
    <m/>
    <m/>
    <m/>
    <s v="No"/>
    <m/>
    <m/>
    <m/>
    <d v="2025-07-25T09:00:00"/>
    <s v="ALBIN GEORGE"/>
    <s v="TASK-248635"/>
    <d v="2025-07-16T14:55:00"/>
    <s v="AKASH BANDU LANDGE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48668"/>
    <s v="DEMAND COLLECTION"/>
    <x v="2"/>
    <m/>
    <m/>
    <m/>
    <s v="No"/>
    <m/>
    <m/>
    <m/>
    <d v="2025-07-25T09:00:00"/>
    <s v="ALBIN GEORGE"/>
    <s v="TASK-248668"/>
    <d v="2025-07-16T14:55:00"/>
    <s v="AMOL SUBHAS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48669"/>
    <s v="DEMAND COLLECTION"/>
    <x v="2"/>
    <m/>
    <m/>
    <m/>
    <s v="No"/>
    <m/>
    <m/>
    <m/>
    <d v="2025-07-25T09:00:00"/>
    <s v="ALBIN GEORGE"/>
    <s v="TASK-248669"/>
    <d v="2025-07-16T14:55:00"/>
    <s v="AMIT DILIP PAWAR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48711"/>
    <s v="DEMAND COLLECTION"/>
    <x v="2"/>
    <m/>
    <m/>
    <m/>
    <s v="No"/>
    <m/>
    <m/>
    <m/>
    <d v="2025-07-25T09:00:00"/>
    <s v="ALBIN GEORGE"/>
    <s v="TASK-248711"/>
    <d v="2025-07-16T14:55:00"/>
    <s v="MAHESH GAJENDRA BHARTI"/>
    <m/>
    <d v="2025-07-25T00:00:00"/>
    <d v="1899-12-30T15:13:42"/>
  </r>
  <r>
    <n v="25726"/>
    <s v="Ralegaon"/>
    <s v="ASSISTANT BRANCH MANAGER"/>
    <x v="25"/>
    <x v="0"/>
    <m/>
    <s v="WESTERN ZONE"/>
    <n v="7170"/>
    <s v="TASK-248712"/>
    <s v="DEMAND COLLECTION"/>
    <x v="2"/>
    <m/>
    <m/>
    <m/>
    <s v="No"/>
    <m/>
    <m/>
    <m/>
    <d v="2025-07-25T09:00:00"/>
    <s v="ALBIN GEORGE"/>
    <s v="TASK-248712"/>
    <d v="2025-07-16T14:55:00"/>
    <s v="SNEHAL VIJAY GEDAM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48714"/>
    <s v="DEMAND COLLECTION"/>
    <x v="2"/>
    <m/>
    <m/>
    <m/>
    <s v="No"/>
    <m/>
    <m/>
    <m/>
    <d v="2025-07-25T09:00:00"/>
    <s v="ALBIN GEORGE"/>
    <s v="TASK-248714"/>
    <d v="2025-07-16T14:55:00"/>
    <s v="ROHIT SURESH RATHOD"/>
    <m/>
    <d v="2025-07-25T00:00:00"/>
    <d v="1899-12-30T15:13:42"/>
  </r>
  <r>
    <n v="25726"/>
    <s v="Ralegaon"/>
    <s v="ASSISTANT BRANCH MANAGER"/>
    <x v="25"/>
    <x v="0"/>
    <m/>
    <s v="WESTERN ZONE"/>
    <n v="7170"/>
    <s v="TASK-248713"/>
    <s v="DEMAND COLLECTION"/>
    <x v="2"/>
    <m/>
    <m/>
    <m/>
    <s v="No"/>
    <m/>
    <m/>
    <m/>
    <d v="2025-07-25T09:00:00"/>
    <s v="ALBIN GEORGE"/>
    <s v="TASK-248713"/>
    <d v="2025-07-16T14:55:00"/>
    <s v="SNEHAL VIJAY GEDAM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48765"/>
    <s v="DEMAND COLLECTION"/>
    <x v="2"/>
    <m/>
    <m/>
    <m/>
    <s v="No"/>
    <m/>
    <m/>
    <m/>
    <d v="2025-07-25T09:00:00"/>
    <s v="ALBIN GEORGE"/>
    <s v="TASK-248765"/>
    <d v="2025-07-16T14:55:00"/>
    <s v="CHETAN MADHUKAR TITARE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48766"/>
    <s v="DEMAND COLLECTION"/>
    <x v="2"/>
    <m/>
    <m/>
    <m/>
    <s v="No"/>
    <m/>
    <m/>
    <m/>
    <d v="2025-07-25T09:00:00"/>
    <s v="ALBIN GEORGE"/>
    <s v="TASK-248766"/>
    <d v="2025-07-16T14:55:00"/>
    <s v="CHETAN MADHUKAR TITARE"/>
    <m/>
    <d v="2025-07-25T00:00:00"/>
    <d v="1899-12-30T15:13:42"/>
  </r>
  <r>
    <n v="130357"/>
    <s v="Mukutban"/>
    <s v="CUSTOMER SERVICE OFFICER"/>
    <x v="25"/>
    <x v="0"/>
    <n v="9359108502"/>
    <s v="WESTERN ZONE"/>
    <n v="7178"/>
    <s v="TASK-248767"/>
    <s v="DEMAND COLLECTION"/>
    <x v="2"/>
    <m/>
    <m/>
    <m/>
    <s v="No"/>
    <m/>
    <m/>
    <m/>
    <d v="2025-07-25T09:00:00"/>
    <s v="ALBIN GEORGE"/>
    <s v="TASK-248767"/>
    <d v="2025-07-16T14:55:00"/>
    <s v="KISHOR DEVIDAS DEULAKAR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48795"/>
    <s v="DEMAND COLLECTION"/>
    <x v="2"/>
    <m/>
    <m/>
    <m/>
    <s v="No"/>
    <m/>
    <m/>
    <m/>
    <d v="2025-07-25T09:00:00"/>
    <s v="ALBIN GEORGE"/>
    <s v="TASK-248795"/>
    <d v="2025-07-16T14:55:00"/>
    <s v="AKSHAY BABURAO GORE"/>
    <m/>
    <d v="2025-07-25T00:00:00"/>
    <d v="1899-12-30T15:13:42"/>
  </r>
  <r>
    <n v="134919"/>
    <s v="Sengaon"/>
    <s v="CUSTOMER SERVICE OFFICER (COLLECTION)"/>
    <x v="0"/>
    <x v="0"/>
    <n v="9209390640"/>
    <s v="WESTERN ZONE"/>
    <n v="7201"/>
    <s v="TASK-248885"/>
    <s v="DEMAND COLLECTION"/>
    <x v="2"/>
    <m/>
    <m/>
    <m/>
    <s v="No"/>
    <m/>
    <m/>
    <m/>
    <d v="2025-07-25T09:00:00"/>
    <s v="ALBIN GEORGE"/>
    <s v="TASK-248885"/>
    <d v="2025-07-16T14:55:00"/>
    <s v="AKASH TULSHIRAM JAOGDANDE"/>
    <m/>
    <d v="2025-07-25T00:00:00"/>
    <d v="1899-12-30T15:13:42"/>
  </r>
  <r>
    <n v="135130"/>
    <s v="Sengaon"/>
    <s v="CUSTOMER SERVICE OFFICER"/>
    <x v="0"/>
    <x v="0"/>
    <n v="8381016389"/>
    <s v="WESTERN ZONE"/>
    <n v="7201"/>
    <s v="TASK-248884"/>
    <s v="DEMAND COLLECTION"/>
    <x v="2"/>
    <m/>
    <m/>
    <m/>
    <s v="No"/>
    <m/>
    <m/>
    <m/>
    <d v="2025-07-25T09:00:00"/>
    <s v="ALBIN GEORGE"/>
    <s v="TASK-248884"/>
    <d v="2025-07-16T14:55:00"/>
    <s v="VISHWANATH PRALHAD GANJAVE"/>
    <m/>
    <d v="2025-07-25T00:00:00"/>
    <d v="1899-12-30T15:13:42"/>
  </r>
  <r>
    <n v="25717"/>
    <s v="Sengaon"/>
    <s v="CUSTOMER SERVICE OFFICER"/>
    <x v="0"/>
    <x v="0"/>
    <n v="8714650829"/>
    <s v="WESTERN ZONE"/>
    <n v="7201"/>
    <s v="TASK-248886"/>
    <s v="DEMAND COLLECTION"/>
    <x v="2"/>
    <m/>
    <m/>
    <m/>
    <s v="No"/>
    <m/>
    <m/>
    <m/>
    <d v="2025-07-25T09:00:00"/>
    <s v="ALBIN GEORGE"/>
    <s v="TASK-248886"/>
    <d v="2025-07-16T14:55:00"/>
    <s v="SAYYED AMIR TURAB"/>
    <m/>
    <d v="2025-07-25T00:00:00"/>
    <d v="1899-12-30T15:13:42"/>
  </r>
  <r>
    <n v="25717"/>
    <s v="Sengaon"/>
    <s v="CUSTOMER SERVICE OFFICER"/>
    <x v="0"/>
    <x v="0"/>
    <n v="8714650829"/>
    <s v="WESTERN ZONE"/>
    <n v="7201"/>
    <s v="TASK-248887"/>
    <s v="DEMAND COLLECTION"/>
    <x v="2"/>
    <m/>
    <m/>
    <m/>
    <s v="No"/>
    <m/>
    <m/>
    <m/>
    <d v="2025-07-25T09:00:00"/>
    <s v="ALBIN GEORGE"/>
    <s v="TASK-248887"/>
    <d v="2025-07-16T14:55:00"/>
    <s v="SAYYED AMIR TURAB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48922"/>
    <s v="DEMAND COLLECTION"/>
    <x v="2"/>
    <m/>
    <m/>
    <m/>
    <s v="No"/>
    <m/>
    <m/>
    <m/>
    <d v="2025-07-25T09:00:00"/>
    <s v="ALBIN GEORGE"/>
    <s v="TASK-248922"/>
    <d v="2025-07-16T14:55:00"/>
    <s v="RUPESH RAYSING CHAVHAN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48923"/>
    <s v="DEMAND COLLECTION"/>
    <x v="2"/>
    <m/>
    <m/>
    <m/>
    <s v="No"/>
    <m/>
    <m/>
    <m/>
    <d v="2025-07-25T09:00:00"/>
    <s v="ALBIN GEORGE"/>
    <s v="TASK-248923"/>
    <d v="2025-07-16T14:55:00"/>
    <s v="DINESH SADASHIV RAUT"/>
    <m/>
    <d v="2025-07-25T00:00:00"/>
    <d v="1899-12-30T15:13:42"/>
  </r>
  <r>
    <n v="135575"/>
    <s v="Umarkhed"/>
    <s v="CUSTOMER SERVICE OFFICER"/>
    <x v="0"/>
    <x v="0"/>
    <n v="9657009176"/>
    <s v="WESTERN ZONE"/>
    <n v="7209"/>
    <s v="TASK-249001"/>
    <s v="DEMAND COLLECTION"/>
    <x v="2"/>
    <m/>
    <m/>
    <m/>
    <s v="No"/>
    <m/>
    <m/>
    <m/>
    <d v="2025-07-25T09:00:00"/>
    <s v="ALBIN GEORGE"/>
    <s v="TASK-249001"/>
    <d v="2025-07-16T14:55:00"/>
    <s v="ABHIJEET PANDIT CHAVAN"/>
    <m/>
    <d v="2025-07-25T00:00:00"/>
    <d v="1899-12-30T15:13:42"/>
  </r>
  <r>
    <n v="133435"/>
    <s v="Umarkhed"/>
    <s v="CUSTOMER SERVICE OFFICER"/>
    <x v="0"/>
    <x v="0"/>
    <n v="7498268932"/>
    <s v="WESTERN ZONE"/>
    <n v="7209"/>
    <s v="TASK-249002"/>
    <s v="DEMAND COLLECTION"/>
    <x v="2"/>
    <m/>
    <m/>
    <m/>
    <s v="No"/>
    <m/>
    <m/>
    <m/>
    <d v="2025-07-25T09:00:00"/>
    <s v="ALBIN GEORGE"/>
    <s v="TASK-249002"/>
    <d v="2025-07-16T14:55:00"/>
    <s v="BADAL SHAMRAO RATHOD"/>
    <m/>
    <d v="2025-07-25T00:00:00"/>
    <d v="1899-12-30T15:13:42"/>
  </r>
  <r>
    <n v="24302"/>
    <s v="Umarkhed"/>
    <s v="CUSTOMER SERVICE OFFICER"/>
    <x v="0"/>
    <x v="0"/>
    <n v="8830739437"/>
    <s v="WESTERN ZONE"/>
    <n v="7209"/>
    <s v="TASK-249003"/>
    <s v="DEMAND COLLECTION"/>
    <x v="2"/>
    <m/>
    <m/>
    <m/>
    <s v="No"/>
    <m/>
    <m/>
    <m/>
    <d v="2025-07-25T09:00:00"/>
    <s v="ALBIN GEORGE"/>
    <s v="TASK-249003"/>
    <d v="2025-07-16T14:55:00"/>
    <s v="JIJAJI MAROTRAO KAMBLE"/>
    <m/>
    <d v="2025-07-25T00:00:00"/>
    <d v="1899-12-30T15:13:42"/>
  </r>
  <r>
    <n v="135458"/>
    <s v="Umarkhed"/>
    <s v="CUSTOMER SERVICE OFFICER"/>
    <x v="0"/>
    <x v="0"/>
    <n v="9359627808"/>
    <s v="WESTERN ZONE"/>
    <n v="7209"/>
    <s v="TASK-249004"/>
    <s v="DEMAND COLLECTION"/>
    <x v="2"/>
    <m/>
    <m/>
    <m/>
    <s v="No"/>
    <m/>
    <m/>
    <m/>
    <d v="2025-07-25T09:00:00"/>
    <s v="ALBIN GEORGE"/>
    <s v="TASK-249004"/>
    <d v="2025-07-16T14:55:00"/>
    <s v="ANANTA MADHAVRAO DONGARE"/>
    <m/>
    <d v="2025-07-25T00:00:00"/>
    <d v="1899-12-30T15:13:42"/>
  </r>
  <r>
    <n v="133435"/>
    <s v="Umarkhed"/>
    <s v="CUSTOMER SERVICE OFFICER"/>
    <x v="0"/>
    <x v="0"/>
    <n v="7498268932"/>
    <s v="WESTERN ZONE"/>
    <n v="7209"/>
    <s v="TASK-249005"/>
    <s v="DEMAND COLLECTION"/>
    <x v="2"/>
    <m/>
    <m/>
    <m/>
    <s v="No"/>
    <m/>
    <m/>
    <m/>
    <d v="2025-07-25T09:00:00"/>
    <s v="ALBIN GEORGE"/>
    <s v="TASK-249005"/>
    <d v="2025-07-16T14:55:00"/>
    <s v="BADAL SHAMRAO RATHOD"/>
    <m/>
    <d v="2025-07-25T00:00:00"/>
    <d v="1899-12-30T15:13:42"/>
  </r>
  <r>
    <n v="135575"/>
    <s v="Umarkhed"/>
    <s v="CUSTOMER SERVICE OFFICER"/>
    <x v="0"/>
    <x v="0"/>
    <n v="9657009176"/>
    <s v="WESTERN ZONE"/>
    <n v="7209"/>
    <s v="TASK-249006"/>
    <s v="DEMAND COLLECTION"/>
    <x v="2"/>
    <m/>
    <m/>
    <m/>
    <s v="No"/>
    <m/>
    <m/>
    <m/>
    <d v="2025-07-25T09:00:00"/>
    <s v="ALBIN GEORGE"/>
    <s v="TASK-249006"/>
    <d v="2025-07-16T14:55:00"/>
    <s v="ABHIJEET PANDIT CHAVAN"/>
    <m/>
    <d v="2025-07-25T00:00:00"/>
    <d v="1899-12-30T15:13:42"/>
  </r>
  <r>
    <n v="135225"/>
    <s v="Umarkhed"/>
    <s v="CUSTOMER SERVICE OFFICER"/>
    <x v="0"/>
    <x v="0"/>
    <n v="8605185838"/>
    <s v="WESTERN ZONE"/>
    <n v="7209"/>
    <s v="TASK-249008"/>
    <s v="DEMAND COLLECTION"/>
    <x v="2"/>
    <m/>
    <m/>
    <m/>
    <s v="No"/>
    <m/>
    <m/>
    <m/>
    <d v="2025-07-25T09:00:00"/>
    <s v="ALBIN GEORGE"/>
    <s v="TASK-249008"/>
    <d v="2025-07-16T14:55:00"/>
    <s v="VINOD PRAKASH KHARTADE"/>
    <m/>
    <d v="2025-07-25T00:00:00"/>
    <d v="1899-12-30T15:13:42"/>
  </r>
  <r>
    <n v="135225"/>
    <s v="Umarkhed"/>
    <s v="CUSTOMER SERVICE OFFICER"/>
    <x v="0"/>
    <x v="0"/>
    <n v="8605185838"/>
    <s v="WESTERN ZONE"/>
    <n v="7209"/>
    <s v="TASK-249007"/>
    <s v="DEMAND COLLECTION"/>
    <x v="2"/>
    <m/>
    <m/>
    <m/>
    <s v="No"/>
    <m/>
    <m/>
    <m/>
    <d v="2025-07-25T09:00:00"/>
    <s v="ALBIN GEORGE"/>
    <s v="TASK-249007"/>
    <d v="2025-07-16T14:55:00"/>
    <s v="VINOD PRAKASH KHARTADE"/>
    <m/>
    <d v="2025-07-25T00:00:00"/>
    <d v="1899-12-30T15:13:42"/>
  </r>
  <r>
    <n v="135225"/>
    <s v="Umarkhed"/>
    <s v="CUSTOMER SERVICE OFFICER"/>
    <x v="0"/>
    <x v="0"/>
    <n v="8605185838"/>
    <s v="WESTERN ZONE"/>
    <n v="7209"/>
    <s v="TASK-249009"/>
    <s v="DEMAND COLLECTION"/>
    <x v="2"/>
    <m/>
    <m/>
    <m/>
    <s v="No"/>
    <m/>
    <m/>
    <m/>
    <d v="2025-07-25T09:00:00"/>
    <s v="ALBIN GEORGE"/>
    <s v="TASK-249009"/>
    <d v="2025-07-16T14:55:00"/>
    <s v="VINOD PRAKASH KHARTADE"/>
    <m/>
    <d v="2025-07-25T00:00:00"/>
    <d v="1899-12-30T15:13:42"/>
  </r>
  <r>
    <n v="135575"/>
    <s v="Umarkhed"/>
    <s v="CUSTOMER SERVICE OFFICER"/>
    <x v="0"/>
    <x v="0"/>
    <n v="9657009176"/>
    <s v="WESTERN ZONE"/>
    <n v="7209"/>
    <s v="TASK-249010"/>
    <s v="DEMAND COLLECTION"/>
    <x v="2"/>
    <m/>
    <m/>
    <m/>
    <s v="No"/>
    <m/>
    <m/>
    <m/>
    <d v="2025-07-25T09:00:00"/>
    <s v="ALBIN GEORGE"/>
    <s v="TASK-249010"/>
    <d v="2025-07-16T14:55:00"/>
    <s v="ABHIJEET PANDIT CHAVAN"/>
    <m/>
    <d v="2025-07-25T00:00:00"/>
    <d v="1899-12-30T15:13:42"/>
  </r>
  <r>
    <n v="20898"/>
    <s v="Kinwat"/>
    <s v="CUSTOMER SERVICE OFFICER"/>
    <x v="0"/>
    <x v="0"/>
    <n v="9778900200"/>
    <s v="WESTERN ZONE"/>
    <n v="7235"/>
    <s v="TASK-249176"/>
    <s v="DEMAND COLLECTION"/>
    <x v="2"/>
    <m/>
    <m/>
    <m/>
    <s v="No"/>
    <m/>
    <m/>
    <m/>
    <d v="2025-07-25T09:00:00"/>
    <s v="ALBIN GEORGE"/>
    <s v="TASK-249176"/>
    <d v="2025-07-16T14:55:00"/>
    <s v="MANISHA PANKAJ RAMJIRKAR"/>
    <m/>
    <d v="2025-07-25T00:00:00"/>
    <d v="1899-12-30T15:13:42"/>
  </r>
  <r>
    <n v="130143"/>
    <s v="Loha"/>
    <s v="CUSTOMER SERVICE OFFICER"/>
    <x v="0"/>
    <x v="0"/>
    <n v="9075981735"/>
    <s v="WESTERN ZONE"/>
    <n v="7236"/>
    <s v="TASK-249248"/>
    <s v="DEMAND COLLECTION"/>
    <x v="2"/>
    <m/>
    <m/>
    <m/>
    <s v="No"/>
    <m/>
    <m/>
    <m/>
    <d v="2025-07-25T09:00:00"/>
    <s v="ALBIN GEORGE"/>
    <s v="TASK-249248"/>
    <d v="2025-07-16T14:55:00"/>
    <s v="VILAS MADHAV PAWAR"/>
    <m/>
    <d v="2025-07-25T00:00:00"/>
    <d v="1899-12-30T15:13:42"/>
  </r>
  <r>
    <n v="130143"/>
    <s v="Loha"/>
    <s v="CUSTOMER SERVICE OFFICER"/>
    <x v="0"/>
    <x v="0"/>
    <n v="9075981735"/>
    <s v="WESTERN ZONE"/>
    <n v="7236"/>
    <s v="TASK-249249"/>
    <s v="DEMAND COLLECTION"/>
    <x v="2"/>
    <m/>
    <m/>
    <m/>
    <s v="No"/>
    <m/>
    <m/>
    <m/>
    <d v="2025-07-25T09:00:00"/>
    <s v="ALBIN GEORGE"/>
    <s v="TASK-249249"/>
    <d v="2025-07-16T14:55:00"/>
    <s v="VILAS MADHAV PAWAR"/>
    <m/>
    <d v="2025-07-25T00:00:00"/>
    <d v="1899-12-30T15:13:42"/>
  </r>
  <r>
    <n v="135638"/>
    <s v="Loha"/>
    <s v="CUSTOMER SERVICE OFFICER"/>
    <x v="0"/>
    <x v="0"/>
    <n v="8830632211"/>
    <s v="WESTERN ZONE"/>
    <n v="7236"/>
    <s v="TASK-249250"/>
    <s v="DEMAND COLLECTION"/>
    <x v="2"/>
    <m/>
    <m/>
    <m/>
    <s v="No"/>
    <m/>
    <m/>
    <m/>
    <d v="2025-07-25T09:00:00"/>
    <s v="ALBIN GEORGE"/>
    <s v="TASK-249250"/>
    <d v="2025-07-16T14:55:00"/>
    <s v="PRAJJWAL PRAKASH SONKAMBLE"/>
    <m/>
    <d v="2025-07-25T00:00:00"/>
    <d v="1899-12-30T15:13:42"/>
  </r>
  <r>
    <n v="136055"/>
    <s v="Loha"/>
    <s v="CUSTOMER SERVICE OFFICER"/>
    <x v="0"/>
    <x v="0"/>
    <n v="9359175895"/>
    <s v="WESTERN ZONE"/>
    <n v="7236"/>
    <s v="TASK-249251"/>
    <s v="DEMAND COLLECTION"/>
    <x v="2"/>
    <m/>
    <m/>
    <m/>
    <s v="No"/>
    <m/>
    <m/>
    <m/>
    <d v="2025-07-25T09:00:00"/>
    <s v="ALBIN GEORGE"/>
    <s v="TASK-249251"/>
    <d v="2025-07-16T14:55:00"/>
    <s v="GANESH SAMBHAJI MORE"/>
    <m/>
    <d v="2025-07-25T00:00:00"/>
    <d v="1899-12-30T15:13:42"/>
  </r>
  <r>
    <n v="136055"/>
    <s v="Loha"/>
    <s v="CUSTOMER SERVICE OFFICER"/>
    <x v="0"/>
    <x v="0"/>
    <n v="9359175895"/>
    <s v="WESTERN ZONE"/>
    <n v="7236"/>
    <s v="TASK-249252"/>
    <s v="DEMAND COLLECTION"/>
    <x v="2"/>
    <m/>
    <m/>
    <m/>
    <s v="No"/>
    <m/>
    <m/>
    <m/>
    <d v="2025-07-25T09:00:00"/>
    <s v="ALBIN GEORGE"/>
    <s v="TASK-249252"/>
    <d v="2025-07-16T14:55:00"/>
    <s v="GANESH SAMBHAJI MORE"/>
    <m/>
    <d v="2025-07-25T00:00:00"/>
    <d v="1899-12-30T15:13:42"/>
  </r>
  <r>
    <n v="134097"/>
    <s v="Loha"/>
    <s v="CUSTOMER SERVICE OFFICER"/>
    <x v="0"/>
    <x v="0"/>
    <n v="8380918708"/>
    <s v="WESTERN ZONE"/>
    <n v="7236"/>
    <s v="TASK-249253"/>
    <s v="DEMAND COLLECTION"/>
    <x v="2"/>
    <m/>
    <m/>
    <m/>
    <s v="No"/>
    <m/>
    <m/>
    <m/>
    <d v="2025-07-25T09:00:00"/>
    <s v="ALBIN GEORGE"/>
    <s v="TASK-249253"/>
    <d v="2025-07-16T14:55:00"/>
    <s v="VIJAYKUMAR CHAMPATI SONTAKKE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49300"/>
    <s v="DEMAND COLLECTION"/>
    <x v="2"/>
    <m/>
    <m/>
    <m/>
    <s v="No"/>
    <m/>
    <m/>
    <m/>
    <d v="2025-07-25T09:00:00"/>
    <s v="ALBIN GEORGE"/>
    <s v="TASK-249300"/>
    <d v="2025-07-16T14:55:00"/>
    <s v="AKANKSHA MANGESH MULAJKAR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49301"/>
    <s v="DEMAND COLLECTION"/>
    <x v="2"/>
    <m/>
    <m/>
    <m/>
    <s v="No"/>
    <m/>
    <m/>
    <m/>
    <d v="2025-07-25T09:00:00"/>
    <s v="ALBIN GEORGE"/>
    <s v="TASK-249301"/>
    <d v="2025-07-16T14:55:00"/>
    <s v="GANESH NARAYAN CHITAGARE"/>
    <m/>
    <d v="2025-07-25T00:00:00"/>
    <d v="1899-12-30T15:13:42"/>
  </r>
  <r>
    <n v="135463"/>
    <s v="Parbhani"/>
    <s v="CUSTOMER SERVICE OFFICER"/>
    <x v="7"/>
    <x v="0"/>
    <n v="9284533027"/>
    <s v="WESTERN ZONE"/>
    <n v="7240"/>
    <s v="TASK-249360"/>
    <s v="DEMAND COLLECTION"/>
    <x v="2"/>
    <m/>
    <m/>
    <m/>
    <s v="No"/>
    <m/>
    <m/>
    <m/>
    <d v="2025-07-25T09:00:00"/>
    <s v="ALBIN GEORGE"/>
    <s v="TASK-249360"/>
    <d v="2025-07-16T14:55:00"/>
    <s v="AADE ANIL NAMDEV"/>
    <m/>
    <d v="2025-07-25T00:00:00"/>
    <d v="1899-12-30T15:13:42"/>
  </r>
  <r>
    <n v="133176"/>
    <s v="Parbhani"/>
    <s v="CUSTOMER SERVICE OFFICER"/>
    <x v="7"/>
    <x v="0"/>
    <n v="7306429521"/>
    <s v="WESTERN ZONE"/>
    <n v="7240"/>
    <s v="TASK-249361"/>
    <s v="DEMAND COLLECTION"/>
    <x v="2"/>
    <m/>
    <m/>
    <m/>
    <s v="No"/>
    <m/>
    <m/>
    <m/>
    <d v="2025-07-25T09:00:00"/>
    <s v="ALBIN GEORGE"/>
    <s v="TASK-249361"/>
    <d v="2025-07-16T14:55:00"/>
    <s v="TUKARAM KAILAS MORE"/>
    <m/>
    <d v="2025-07-25T00:00:00"/>
    <d v="1899-12-30T15:13:42"/>
  </r>
  <r>
    <n v="135463"/>
    <s v="Parbhani"/>
    <s v="CUSTOMER SERVICE OFFICER"/>
    <x v="7"/>
    <x v="0"/>
    <n v="9284533027"/>
    <s v="WESTERN ZONE"/>
    <n v="7240"/>
    <s v="TASK-249362"/>
    <s v="DEMAND COLLECTION"/>
    <x v="2"/>
    <m/>
    <m/>
    <m/>
    <s v="No"/>
    <m/>
    <m/>
    <m/>
    <d v="2025-07-25T09:00:00"/>
    <s v="ALBIN GEORGE"/>
    <s v="TASK-249362"/>
    <d v="2025-07-16T14:55:00"/>
    <s v="AADE ANIL NAMDEV"/>
    <m/>
    <d v="2025-07-25T00:00:00"/>
    <d v="1899-12-30T15:13:42"/>
  </r>
  <r>
    <n v="25903"/>
    <s v="Sonpeth"/>
    <s v="CUSTOMER SERVICE OFFICER"/>
    <x v="7"/>
    <x v="0"/>
    <n v="8714650850"/>
    <s v="WESTERN ZONE"/>
    <n v="7241"/>
    <s v="TASK-249431"/>
    <s v="DEMAND COLLECTION"/>
    <x v="2"/>
    <m/>
    <m/>
    <m/>
    <s v="No"/>
    <m/>
    <m/>
    <m/>
    <d v="2025-07-25T09:00:00"/>
    <s v="ALBIN GEORGE"/>
    <s v="TASK-249431"/>
    <d v="2025-07-16T14:55:00"/>
    <s v="CHAVAN KRUSHNA VASANTRAO"/>
    <m/>
    <d v="2025-07-25T00:00:00"/>
    <d v="1899-12-30T15:13:42"/>
  </r>
  <r>
    <n v="26279"/>
    <s v="Sonpeth"/>
    <s v="CUSTOMER SERVICE OFFICER"/>
    <x v="7"/>
    <x v="0"/>
    <n v="9778945253"/>
    <s v="WESTERN ZONE"/>
    <n v="7241"/>
    <s v="TASK-249432"/>
    <s v="DEMAND COLLECTION"/>
    <x v="2"/>
    <m/>
    <m/>
    <m/>
    <s v="No"/>
    <m/>
    <m/>
    <m/>
    <d v="2025-07-25T09:00:00"/>
    <s v="ALBIN GEORGE"/>
    <s v="TASK-249432"/>
    <d v="2025-07-16T14:55:00"/>
    <s v="WAJID S K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49433"/>
    <s v="DEMAND COLLECTION"/>
    <x v="2"/>
    <m/>
    <m/>
    <m/>
    <s v="No"/>
    <m/>
    <m/>
    <m/>
    <d v="2025-07-25T09:00:00"/>
    <s v="ALBIN GEORGE"/>
    <s v="TASK-249433"/>
    <d v="2025-07-16T14:55:00"/>
    <s v="AJIT NARAYAN JIVANE"/>
    <m/>
    <d v="2025-07-25T00:00:00"/>
    <d v="1899-12-30T15:13:42"/>
  </r>
  <r>
    <n v="26279"/>
    <s v="Sonpeth"/>
    <s v="CUSTOMER SERVICE OFFICER"/>
    <x v="7"/>
    <x v="0"/>
    <n v="9778945253"/>
    <s v="WESTERN ZONE"/>
    <n v="7241"/>
    <s v="TASK-249434"/>
    <s v="DEMAND COLLECTION"/>
    <x v="2"/>
    <m/>
    <m/>
    <m/>
    <s v="No"/>
    <m/>
    <m/>
    <m/>
    <d v="2025-07-25T09:00:00"/>
    <s v="ALBIN GEORGE"/>
    <s v="TASK-249434"/>
    <d v="2025-07-16T14:55:00"/>
    <s v="WAJID S K"/>
    <m/>
    <d v="2025-07-25T00:00:00"/>
    <d v="1899-12-30T15:13:42"/>
  </r>
  <r>
    <n v="136127"/>
    <s v="Daryapur"/>
    <s v="CUSTOMER SERVICE OFFICER"/>
    <x v="25"/>
    <x v="0"/>
    <n v="7841847231"/>
    <s v="WESTERN ZONE"/>
    <n v="7303"/>
    <s v="TASK-249640"/>
    <s v="DEMAND COLLECTION"/>
    <x v="2"/>
    <m/>
    <m/>
    <m/>
    <s v="No"/>
    <m/>
    <m/>
    <m/>
    <d v="2025-07-25T09:00:00"/>
    <s v="ALBIN GEORGE"/>
    <s v="TASK-249640"/>
    <d v="2025-07-16T14:55:00"/>
    <s v="SNEHA RAJKUMAR TIDKE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49641"/>
    <s v="DEMAND COLLECTION"/>
    <x v="2"/>
    <m/>
    <m/>
    <m/>
    <s v="No"/>
    <m/>
    <m/>
    <m/>
    <d v="2025-07-25T09:00:00"/>
    <s v="ALBIN GEORGE"/>
    <s v="TASK-249641"/>
    <d v="2025-07-16T14:55:00"/>
    <s v="JAGADISH DEVIDAS CHAVHAN"/>
    <m/>
    <d v="2025-07-25T00:00:00"/>
    <d v="1899-12-30T15:13:42"/>
  </r>
  <r>
    <n v="136127"/>
    <s v="Daryapur"/>
    <s v="CUSTOMER SERVICE OFFICER"/>
    <x v="25"/>
    <x v="0"/>
    <n v="7841847231"/>
    <s v="WESTERN ZONE"/>
    <n v="7303"/>
    <s v="TASK-249642"/>
    <s v="DEMAND COLLECTION"/>
    <x v="2"/>
    <m/>
    <m/>
    <m/>
    <s v="No"/>
    <m/>
    <m/>
    <m/>
    <d v="2025-07-25T09:00:00"/>
    <s v="ALBIN GEORGE"/>
    <s v="TASK-249642"/>
    <d v="2025-07-16T14:55:00"/>
    <s v="SNEHA RAJKUMAR TIDKE"/>
    <m/>
    <d v="2025-07-25T00:00:00"/>
    <d v="1899-12-30T15:13:42"/>
  </r>
  <r>
    <n v="136127"/>
    <s v="Daryapur"/>
    <s v="CUSTOMER SERVICE OFFICER"/>
    <x v="25"/>
    <x v="0"/>
    <n v="7841847231"/>
    <s v="WESTERN ZONE"/>
    <n v="7303"/>
    <s v="TASK-249643"/>
    <s v="DEMAND COLLECTION"/>
    <x v="2"/>
    <m/>
    <m/>
    <m/>
    <s v="No"/>
    <m/>
    <m/>
    <m/>
    <d v="2025-07-25T09:00:00"/>
    <s v="ALBIN GEORGE"/>
    <s v="TASK-249643"/>
    <d v="2025-07-16T14:55:00"/>
    <s v="SNEHA RAJKUMAR TIDKE"/>
    <m/>
    <d v="2025-07-25T00:00:00"/>
    <d v="1899-12-30T15:13:42"/>
  </r>
  <r>
    <n v="136127"/>
    <s v="Daryapur"/>
    <s v="CUSTOMER SERVICE OFFICER"/>
    <x v="25"/>
    <x v="0"/>
    <n v="7841847231"/>
    <s v="WESTERN ZONE"/>
    <n v="7303"/>
    <s v="TASK-249644"/>
    <s v="DEMAND COLLECTION"/>
    <x v="2"/>
    <m/>
    <m/>
    <m/>
    <s v="No"/>
    <m/>
    <m/>
    <m/>
    <d v="2025-07-25T09:00:00"/>
    <s v="ALBIN GEORGE"/>
    <s v="TASK-249644"/>
    <d v="2025-07-16T14:55:00"/>
    <s v="SNEHA RAJKUMAR TIDKE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49646"/>
    <s v="DEMAND COLLECTION"/>
    <x v="2"/>
    <m/>
    <m/>
    <m/>
    <s v="No"/>
    <m/>
    <m/>
    <m/>
    <d v="2025-07-25T09:00:00"/>
    <s v="ALBIN GEORGE"/>
    <s v="TASK-249646"/>
    <d v="2025-07-16T14:55:00"/>
    <s v="JAGADISH DEVIDAS CHAVH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49645"/>
    <s v="DEMAND COLLECTION"/>
    <x v="2"/>
    <m/>
    <m/>
    <m/>
    <s v="No"/>
    <m/>
    <m/>
    <m/>
    <d v="2025-07-25T09:00:00"/>
    <s v="ALBIN GEORGE"/>
    <s v="TASK-249645"/>
    <d v="2025-07-16T14:55:00"/>
    <s v="JAGADISH DEVIDAS CHAVH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49647"/>
    <s v="DEMAND COLLECTION"/>
    <x v="2"/>
    <m/>
    <m/>
    <m/>
    <s v="No"/>
    <m/>
    <m/>
    <m/>
    <d v="2025-07-25T09:00:00"/>
    <s v="ALBIN GEORGE"/>
    <s v="TASK-249647"/>
    <d v="2025-07-16T14:55:00"/>
    <s v="JAGADISH DEVIDAS CHAVH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49648"/>
    <s v="DEMAND COLLECTION"/>
    <x v="2"/>
    <m/>
    <m/>
    <m/>
    <s v="No"/>
    <m/>
    <m/>
    <m/>
    <d v="2025-07-25T09:00:00"/>
    <s v="ALBIN GEORGE"/>
    <s v="TASK-249648"/>
    <d v="2025-07-16T14:55:00"/>
    <s v="JAGADISH DEVIDAS CHAVHAN"/>
    <m/>
    <d v="2025-07-25T00:00:00"/>
    <d v="1899-12-30T15:13:42"/>
  </r>
  <r>
    <n v="134699"/>
    <s v="Gangakhed"/>
    <s v="CUSTOMER SERVICE OFFICER"/>
    <x v="7"/>
    <x v="0"/>
    <n v="8149232533"/>
    <s v="WESTERN ZONE"/>
    <n v="7304"/>
    <s v="TASK-249693"/>
    <s v="DEMAND COLLECTION"/>
    <x v="2"/>
    <m/>
    <m/>
    <m/>
    <s v="No"/>
    <m/>
    <m/>
    <m/>
    <d v="2025-07-25T09:00:00"/>
    <s v="ALBIN GEORGE"/>
    <s v="TASK-249693"/>
    <d v="2025-07-16T14:55:00"/>
    <s v="ADITYA BHAGWAN KADAM"/>
    <m/>
    <d v="2025-07-25T00:00:00"/>
    <d v="1899-12-30T15:13:42"/>
  </r>
  <r>
    <n v="131613"/>
    <s v="Gangakhed"/>
    <s v="CUSTOMER SERVICE OFFICER"/>
    <x v="7"/>
    <x v="0"/>
    <n v="9766799279"/>
    <s v="WESTERN ZONE"/>
    <n v="7304"/>
    <s v="TASK-249695"/>
    <s v="DEMAND COLLECTION"/>
    <x v="2"/>
    <m/>
    <m/>
    <m/>
    <s v="No"/>
    <m/>
    <m/>
    <m/>
    <d v="2025-07-25T09:00:00"/>
    <s v="ALBIN GEORGE"/>
    <s v="TASK-249695"/>
    <d v="2025-07-16T14:55:00"/>
    <s v="SURAJ SANJAY KAMBLE"/>
    <m/>
    <d v="2025-07-25T00:00:00"/>
    <d v="1899-12-30T15:13:42"/>
  </r>
  <r>
    <n v="131613"/>
    <s v="Gangakhed"/>
    <s v="CUSTOMER SERVICE OFFICER"/>
    <x v="7"/>
    <x v="0"/>
    <n v="9766799279"/>
    <s v="WESTERN ZONE"/>
    <n v="7304"/>
    <s v="TASK-249696"/>
    <s v="DEMAND COLLECTION"/>
    <x v="2"/>
    <m/>
    <m/>
    <m/>
    <s v="No"/>
    <m/>
    <m/>
    <m/>
    <d v="2025-07-25T09:00:00"/>
    <s v="ALBIN GEORGE"/>
    <s v="TASK-249696"/>
    <d v="2025-07-16T14:55:00"/>
    <s v="SURAJ SANJAY KAMBLE"/>
    <m/>
    <d v="2025-07-25T00:00:00"/>
    <d v="1899-12-30T15:13:42"/>
  </r>
  <r>
    <n v="134699"/>
    <s v="Gangakhed"/>
    <s v="CUSTOMER SERVICE OFFICER"/>
    <x v="7"/>
    <x v="0"/>
    <n v="8149232533"/>
    <s v="WESTERN ZONE"/>
    <n v="7304"/>
    <s v="TASK-249697"/>
    <s v="DEMAND COLLECTION"/>
    <x v="2"/>
    <m/>
    <m/>
    <m/>
    <s v="No"/>
    <m/>
    <m/>
    <m/>
    <d v="2025-07-25T09:00:00"/>
    <s v="ALBIN GEORGE"/>
    <s v="TASK-249697"/>
    <d v="2025-07-16T14:55:00"/>
    <s v="ADITYA BHAGWAN KADAM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53843"/>
    <s v="DEMAND COLLECTION"/>
    <x v="2"/>
    <m/>
    <m/>
    <m/>
    <s v="No"/>
    <m/>
    <m/>
    <m/>
    <d v="2025-07-25T09:00:00"/>
    <s v="ALBIN GEORGE"/>
    <s v="TASK-253843"/>
    <d v="2025-07-16T20:34:00"/>
    <s v="ANIKET SUHAS GHARE"/>
    <m/>
    <d v="2025-07-25T00:00:00"/>
    <d v="1899-12-30T15:13:42"/>
  </r>
  <r>
    <n v="19336"/>
    <s v="Dewas"/>
    <s v="CUSTOMER SERVICE OFFICER"/>
    <x v="12"/>
    <x v="2"/>
    <n v="8714625351"/>
    <s v="CENTRAL ZONE"/>
    <n v="7055"/>
    <s v="TASK-253985"/>
    <s v="DEMAND COLLECTION"/>
    <x v="2"/>
    <m/>
    <m/>
    <m/>
    <s v="No"/>
    <m/>
    <m/>
    <m/>
    <d v="2025-07-25T09:00:00"/>
    <s v="ALBIN GEORGE"/>
    <s v="TASK-253985"/>
    <d v="2025-07-16T20:35:00"/>
    <s v="GOVIND MALVIYA (Deleted)"/>
    <m/>
    <d v="2025-07-25T00:00:00"/>
    <d v="1899-12-30T15:13:42"/>
  </r>
  <r>
    <n v="15808"/>
    <s v="Bairagarh"/>
    <s v="CUSTOMER SERVICE OFFICER"/>
    <x v="22"/>
    <x v="2"/>
    <n v="9288028512"/>
    <s v="CENTRAL ZONE"/>
    <n v="7086"/>
    <s v="TASK-253993"/>
    <s v="DEMAND COLLECTION"/>
    <x v="2"/>
    <m/>
    <m/>
    <m/>
    <s v="No"/>
    <m/>
    <m/>
    <m/>
    <d v="2025-07-25T09:00:00"/>
    <s v="ALBIN GEORGE"/>
    <s v="TASK-253993"/>
    <d v="2025-07-16T20:35:00"/>
    <s v="MAYANK KUMAR LUHAR"/>
    <m/>
    <d v="2025-07-25T00:00:00"/>
    <d v="1899-12-30T15:13:42"/>
  </r>
  <r>
    <n v="28612"/>
    <s v="Barwaha"/>
    <s v="ASSISTANT BRANCH MANAGER"/>
    <x v="21"/>
    <x v="2"/>
    <m/>
    <s v="CENTRAL ZONE"/>
    <n v="7120"/>
    <s v="TASK-254011"/>
    <s v="DEMAND COLLECTION"/>
    <x v="2"/>
    <m/>
    <m/>
    <m/>
    <s v="No"/>
    <m/>
    <m/>
    <m/>
    <d v="2025-07-25T09:00:00"/>
    <s v="ALBIN GEORGE"/>
    <s v="TASK-254011"/>
    <d v="2025-07-16T20:35:00"/>
    <s v="BHARAT SINGH GURJAR"/>
    <m/>
    <d v="2025-07-25T00:00:00"/>
    <d v="1899-12-30T15:13:42"/>
  </r>
  <r>
    <n v="16824"/>
    <s v="Biaora"/>
    <s v="ASSISTANT BRANCH MANAGER"/>
    <x v="27"/>
    <x v="2"/>
    <m/>
    <s v="CENTRAL ZONE"/>
    <n v="7185"/>
    <s v="TASK-254024"/>
    <s v="DEMAND COLLECTION"/>
    <x v="2"/>
    <m/>
    <m/>
    <m/>
    <s v="No"/>
    <m/>
    <m/>
    <m/>
    <d v="2025-07-25T09:00:00"/>
    <s v="ALBIN GEORGE"/>
    <s v="TASK-254024"/>
    <d v="2025-07-16T20:35:00"/>
    <s v="AJAY KUMAR MALVIYA"/>
    <m/>
    <d v="2025-07-25T00:00:00"/>
    <d v="1899-12-30T15:13:42"/>
  </r>
  <r>
    <n v="135114"/>
    <s v="Raver"/>
    <s v="CUSTOMER SERVICE OFFICER"/>
    <x v="32"/>
    <x v="1"/>
    <n v="8698434350"/>
    <s v="WESTERN ZONE"/>
    <n v="7335"/>
    <s v="TASK-254234"/>
    <s v="DEMAND COLLECTION"/>
    <x v="2"/>
    <m/>
    <m/>
    <m/>
    <s v="No"/>
    <m/>
    <m/>
    <m/>
    <d v="2025-07-25T09:00:00"/>
    <s v="ALBIN GEORGE"/>
    <s v="TASK-254234"/>
    <d v="2025-07-16T20:35:00"/>
    <s v="VISHAL ASHOK RATHOD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254246"/>
    <s v="DEMAND COLLECTION"/>
    <x v="2"/>
    <m/>
    <m/>
    <m/>
    <s v="No"/>
    <m/>
    <m/>
    <m/>
    <d v="2025-07-25T09:00:00"/>
    <s v="ALBIN GEORGE"/>
    <s v="TASK-254246"/>
    <d v="2025-07-16T20:35:00"/>
    <s v="HARANMARE ASHFAQ MAHEBOOBSAB"/>
    <m/>
    <d v="2025-07-25T00:00:00"/>
    <d v="1899-12-30T15:13:42"/>
  </r>
  <r>
    <n v="17009"/>
    <s v="Jintur"/>
    <s v="CUSTOMER SERVICE OFFICER"/>
    <x v="7"/>
    <x v="0"/>
    <n v="8714601802"/>
    <s v="WESTERN ZONE"/>
    <n v="1781"/>
    <s v="TASK-254256"/>
    <s v="DEMAND COLLECTION"/>
    <x v="2"/>
    <m/>
    <m/>
    <m/>
    <s v="No"/>
    <m/>
    <m/>
    <m/>
    <d v="2025-07-25T09:00:00"/>
    <s v="ALBIN GEORGE"/>
    <s v="TASK-254256"/>
    <d v="2025-07-16T20:35:00"/>
    <s v="HARICHANDRA PARASRAM BELE"/>
    <m/>
    <d v="2025-07-25T00:00:00"/>
    <d v="1899-12-30T15:13:42"/>
  </r>
  <r>
    <n v="133681"/>
    <s v="Ballarpur"/>
    <s v="CUSTOMER SERVICE OFFICER"/>
    <x v="23"/>
    <x v="0"/>
    <n v="9405716197"/>
    <s v="WESTERN ZONE"/>
    <n v="7139"/>
    <s v="TASK-254270"/>
    <s v="DEMAND COLLECTION"/>
    <x v="2"/>
    <m/>
    <m/>
    <m/>
    <s v="No"/>
    <m/>
    <m/>
    <m/>
    <d v="2025-07-25T09:00:00"/>
    <s v="ALBIN GEORGE"/>
    <s v="TASK-254270"/>
    <d v="2025-07-16T20:35:00"/>
    <s v="SHUBHAM SHANKAR DURGE"/>
    <m/>
    <d v="2025-07-25T00:00:00"/>
    <d v="1899-12-30T15:13:42"/>
  </r>
  <r>
    <n v="17001"/>
    <s v="Gadchiroli"/>
    <s v="CUSTOMER SERVICE OFFICER"/>
    <x v="23"/>
    <x v="0"/>
    <n v="8714601794"/>
    <s v="WESTERN ZONE"/>
    <n v="7140"/>
    <s v="TASK-254279"/>
    <s v="DEMAND COLLECTION"/>
    <x v="2"/>
    <m/>
    <m/>
    <m/>
    <s v="No"/>
    <m/>
    <m/>
    <m/>
    <d v="2025-07-25T09:00:00"/>
    <s v="ALBIN GEORGE"/>
    <s v="TASK-254279"/>
    <d v="2025-07-16T20:35:00"/>
    <s v="KIRAN SATYAM MODEM"/>
    <m/>
    <d v="2025-07-25T00:00:00"/>
    <d v="1899-12-30T15:13:42"/>
  </r>
  <r>
    <n v="17001"/>
    <s v="Gadchiroli"/>
    <s v="CUSTOMER SERVICE OFFICER"/>
    <x v="23"/>
    <x v="0"/>
    <n v="8714601794"/>
    <s v="WESTERN ZONE"/>
    <n v="7140"/>
    <s v="TASK-254280"/>
    <s v="DEMAND COLLECTION"/>
    <x v="2"/>
    <m/>
    <m/>
    <m/>
    <s v="No"/>
    <m/>
    <m/>
    <m/>
    <d v="2025-07-25T09:00:00"/>
    <s v="ALBIN GEORGE"/>
    <s v="TASK-254280"/>
    <d v="2025-07-16T20:35:00"/>
    <s v="KIRAN SATYAM MODEM"/>
    <m/>
    <d v="2025-07-25T00:00:00"/>
    <d v="1899-12-30T15:13:42"/>
  </r>
  <r>
    <n v="15297"/>
    <s v="Dhad"/>
    <s v="ASSISTANT BRANCH MANAGER"/>
    <x v="7"/>
    <x v="0"/>
    <m/>
    <s v="WESTERN ZONE"/>
    <n v="7159"/>
    <s v="TASK-254332"/>
    <s v="DEMAND COLLECTION"/>
    <x v="2"/>
    <m/>
    <m/>
    <m/>
    <s v="No"/>
    <m/>
    <m/>
    <m/>
    <d v="2025-07-25T09:00:00"/>
    <s v="ALBIN GEORGE"/>
    <s v="TASK-254332"/>
    <d v="2025-07-16T20:35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54331"/>
    <s v="DEMAND COLLECTION"/>
    <x v="2"/>
    <m/>
    <m/>
    <m/>
    <s v="No"/>
    <m/>
    <m/>
    <m/>
    <d v="2025-07-25T09:00:00"/>
    <s v="ALBIN GEORGE"/>
    <s v="TASK-254331"/>
    <d v="2025-07-16T20:35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54333"/>
    <s v="DEMAND COLLECTION"/>
    <x v="2"/>
    <m/>
    <m/>
    <m/>
    <s v="No"/>
    <m/>
    <m/>
    <m/>
    <d v="2025-07-25T09:00:00"/>
    <s v="ALBIN GEORGE"/>
    <s v="TASK-254333"/>
    <d v="2025-07-16T20:35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54334"/>
    <s v="DEMAND COLLECTION"/>
    <x v="2"/>
    <m/>
    <m/>
    <m/>
    <s v="No"/>
    <m/>
    <m/>
    <m/>
    <d v="2025-07-25T09:00:00"/>
    <s v="ALBIN GEORGE"/>
    <s v="TASK-254334"/>
    <d v="2025-07-16T20:35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54335"/>
    <s v="DEMAND COLLECTION"/>
    <x v="2"/>
    <m/>
    <m/>
    <m/>
    <s v="No"/>
    <m/>
    <m/>
    <m/>
    <d v="2025-07-25T09:00:00"/>
    <s v="ALBIN GEORGE"/>
    <s v="TASK-254335"/>
    <d v="2025-07-16T20:35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54336"/>
    <s v="DEMAND COLLECTION"/>
    <x v="2"/>
    <m/>
    <m/>
    <m/>
    <s v="No"/>
    <m/>
    <m/>
    <m/>
    <d v="2025-07-25T09:00:00"/>
    <s v="ALBIN GEORGE"/>
    <s v="TASK-254336"/>
    <d v="2025-07-16T20:35:00"/>
    <s v="BALU VITTHAL JUMLE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54372"/>
    <s v="DEMAND COLLECTION"/>
    <x v="2"/>
    <m/>
    <m/>
    <m/>
    <s v="No"/>
    <m/>
    <m/>
    <m/>
    <d v="2025-07-25T09:00:00"/>
    <s v="ALBIN GEORGE"/>
    <s v="TASK-254372"/>
    <d v="2025-07-16T20:35:00"/>
    <s v="SHUBHAM ARUN KHANDEKAR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54373"/>
    <s v="DEMAND COLLECTION"/>
    <x v="2"/>
    <m/>
    <m/>
    <m/>
    <s v="No"/>
    <m/>
    <m/>
    <m/>
    <d v="2025-07-25T09:00:00"/>
    <s v="ALBIN GEORGE"/>
    <s v="TASK-254373"/>
    <d v="2025-07-16T20:35:00"/>
    <s v="ROSHAN DIWAKARRAO CHOPADE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54374"/>
    <s v="DEMAND COLLECTION"/>
    <x v="2"/>
    <m/>
    <m/>
    <m/>
    <s v="No"/>
    <m/>
    <m/>
    <m/>
    <d v="2025-07-25T09:00:00"/>
    <s v="ALBIN GEORGE"/>
    <s v="TASK-254374"/>
    <d v="2025-07-16T20:35:00"/>
    <s v="ROSHAN DIWAKARRAO CHOPADE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54375"/>
    <s v="DEMAND COLLECTION"/>
    <x v="2"/>
    <m/>
    <m/>
    <m/>
    <s v="No"/>
    <m/>
    <m/>
    <m/>
    <d v="2025-07-25T09:00:00"/>
    <s v="ALBIN GEORGE"/>
    <s v="TASK-254375"/>
    <d v="2025-07-16T20:35:00"/>
    <s v="SHUBHAM ARUN KHANDEKAR"/>
    <m/>
    <d v="2025-07-25T00:00:00"/>
    <d v="1899-12-30T15:13:42"/>
  </r>
  <r>
    <n v="15321"/>
    <s v="Mehkar"/>
    <s v="CUSTOMER SERVICE OFFICER"/>
    <x v="7"/>
    <x v="0"/>
    <n v="9288015111"/>
    <s v="WESTERN ZONE"/>
    <n v="7167"/>
    <s v="TASK-254401"/>
    <s v="DEMAND COLLECTION"/>
    <x v="2"/>
    <m/>
    <m/>
    <m/>
    <s v="No"/>
    <m/>
    <m/>
    <m/>
    <d v="2025-07-25T09:00:00"/>
    <s v="ALBIN GEORGE"/>
    <s v="TASK-254401"/>
    <d v="2025-07-16T20:35:00"/>
    <s v="SAGAR PUNJAJI BAGLE"/>
    <m/>
    <d v="2025-07-25T00:00:00"/>
    <d v="1899-12-30T15:13:42"/>
  </r>
  <r>
    <n v="15321"/>
    <s v="Mehkar"/>
    <s v="CUSTOMER SERVICE OFFICER"/>
    <x v="7"/>
    <x v="0"/>
    <n v="9288015111"/>
    <s v="WESTERN ZONE"/>
    <n v="7167"/>
    <s v="TASK-254402"/>
    <s v="DEMAND COLLECTION"/>
    <x v="2"/>
    <m/>
    <m/>
    <m/>
    <s v="No"/>
    <m/>
    <m/>
    <m/>
    <d v="2025-07-25T09:00:00"/>
    <s v="ALBIN GEORGE"/>
    <s v="TASK-254402"/>
    <d v="2025-07-16T20:35:00"/>
    <s v="SAGAR PUNJAJI BAGLE"/>
    <m/>
    <d v="2025-07-25T00:00:00"/>
    <d v="1899-12-30T15:13:42"/>
  </r>
  <r>
    <n v="15321"/>
    <s v="Mehkar"/>
    <s v="CUSTOMER SERVICE OFFICER"/>
    <x v="7"/>
    <x v="0"/>
    <n v="9288015111"/>
    <s v="WESTERN ZONE"/>
    <n v="7167"/>
    <s v="TASK-254403"/>
    <s v="DEMAND COLLECTION"/>
    <x v="2"/>
    <m/>
    <m/>
    <m/>
    <s v="No"/>
    <m/>
    <m/>
    <m/>
    <d v="2025-07-25T09:00:00"/>
    <s v="ALBIN GEORGE"/>
    <s v="TASK-254403"/>
    <d v="2025-07-16T20:35:00"/>
    <s v="SAGAR PUNJAJI BAGLE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54421"/>
    <s v="DEMAND COLLECTION"/>
    <x v="2"/>
    <m/>
    <m/>
    <m/>
    <s v="No"/>
    <m/>
    <m/>
    <m/>
    <d v="2025-07-25T09:00:00"/>
    <s v="ALBIN GEORGE"/>
    <s v="TASK-254421"/>
    <d v="2025-07-16T20:35:00"/>
    <s v="PARAG RAJESH KAWLEY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54422"/>
    <s v="DEMAND COLLECTION"/>
    <x v="2"/>
    <m/>
    <m/>
    <m/>
    <s v="No"/>
    <m/>
    <m/>
    <m/>
    <d v="2025-07-25T09:00:00"/>
    <s v="ALBIN GEORGE"/>
    <s v="TASK-254422"/>
    <d v="2025-07-16T20:35:00"/>
    <s v="AMOL SUBHAS PAWAR"/>
    <m/>
    <d v="2025-07-25T00:00:00"/>
    <d v="1899-12-30T15:13:42"/>
  </r>
  <r>
    <n v="18666"/>
    <s v="Arani"/>
    <s v="ASSISTANT BRANCH MANAGER"/>
    <x v="25"/>
    <x v="0"/>
    <m/>
    <s v="WESTERN ZONE"/>
    <n v="7208"/>
    <s v="TASK-254509"/>
    <s v="DEMAND COLLECTION"/>
    <x v="2"/>
    <m/>
    <m/>
    <m/>
    <s v="No"/>
    <m/>
    <m/>
    <m/>
    <d v="2025-07-25T09:00:00"/>
    <s v="ALBIN GEORGE"/>
    <s v="TASK-254509"/>
    <d v="2025-07-16T20:35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54510"/>
    <s v="DEMAND COLLECTION"/>
    <x v="2"/>
    <m/>
    <m/>
    <m/>
    <s v="No"/>
    <m/>
    <m/>
    <m/>
    <d v="2025-07-25T09:00:00"/>
    <s v="ALBIN GEORGE"/>
    <s v="TASK-254510"/>
    <d v="2025-07-16T20:35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54511"/>
    <s v="DEMAND COLLECTION"/>
    <x v="2"/>
    <m/>
    <m/>
    <m/>
    <s v="No"/>
    <m/>
    <m/>
    <m/>
    <d v="2025-07-25T09:00:00"/>
    <s v="ALBIN GEORGE"/>
    <s v="TASK-254511"/>
    <d v="2025-07-16T20:35:00"/>
    <s v="KOMAL BANDU MESHRAM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54664"/>
    <s v="DEMAND COLLECTION"/>
    <x v="2"/>
    <m/>
    <m/>
    <m/>
    <s v="No"/>
    <m/>
    <m/>
    <m/>
    <d v="2025-07-25T09:00:00"/>
    <s v="ALBIN GEORGE"/>
    <s v="TASK-254664"/>
    <d v="2025-07-16T20:35:00"/>
    <s v="JAGADISH DEVIDAS CHAVHAN"/>
    <m/>
    <d v="2025-07-25T00:00:00"/>
    <d v="1899-12-30T15:13:42"/>
  </r>
  <r>
    <n v="134699"/>
    <s v="Gangakhed"/>
    <s v="CUSTOMER SERVICE OFFICER"/>
    <x v="7"/>
    <x v="0"/>
    <n v="8149232533"/>
    <s v="WESTERN ZONE"/>
    <n v="7304"/>
    <s v="TASK-254683"/>
    <s v="DEMAND COLLECTION"/>
    <x v="2"/>
    <m/>
    <m/>
    <m/>
    <s v="No"/>
    <m/>
    <m/>
    <m/>
    <d v="2025-07-25T09:00:00"/>
    <s v="ALBIN GEORGE"/>
    <s v="TASK-254683"/>
    <d v="2025-07-16T20:35:00"/>
    <s v="ADITYA BHAGWAN KADAM"/>
    <m/>
    <d v="2025-07-25T00:00:00"/>
    <d v="1899-12-30T15:13:42"/>
  </r>
  <r>
    <n v="134699"/>
    <s v="Gangakhed"/>
    <s v="CUSTOMER SERVICE OFFICER"/>
    <x v="7"/>
    <x v="0"/>
    <n v="8149232533"/>
    <s v="WESTERN ZONE"/>
    <n v="7304"/>
    <s v="TASK-254684"/>
    <s v="DEMAND COLLECTION"/>
    <x v="2"/>
    <m/>
    <m/>
    <m/>
    <s v="No"/>
    <m/>
    <m/>
    <m/>
    <d v="2025-07-25T09:00:00"/>
    <s v="ALBIN GEORGE"/>
    <s v="TASK-254684"/>
    <d v="2025-07-16T20:35:00"/>
    <s v="ADITYA BHAGWAN KADAM"/>
    <m/>
    <d v="2025-07-25T00:00:00"/>
    <d v="1899-12-30T15:13:42"/>
  </r>
  <r>
    <n v="134699"/>
    <s v="Gangakhed"/>
    <s v="CUSTOMER SERVICE OFFICER"/>
    <x v="7"/>
    <x v="0"/>
    <n v="8149232533"/>
    <s v="WESTERN ZONE"/>
    <n v="7304"/>
    <s v="TASK-254685"/>
    <s v="DEMAND COLLECTION"/>
    <x v="2"/>
    <m/>
    <m/>
    <m/>
    <s v="No"/>
    <m/>
    <m/>
    <m/>
    <d v="2025-07-25T09:00:00"/>
    <s v="ALBIN GEORGE"/>
    <s v="TASK-254685"/>
    <d v="2025-07-16T20:35:00"/>
    <s v="ADITYA BHAGWAN KADAM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54686"/>
    <s v="DEMAND COLLECTION"/>
    <x v="2"/>
    <m/>
    <m/>
    <m/>
    <s v="No"/>
    <m/>
    <m/>
    <m/>
    <d v="2025-07-25T09:00:00"/>
    <s v="ALBIN GEORGE"/>
    <s v="TASK-254686"/>
    <d v="2025-07-16T20:35:00"/>
    <s v="PRADIP DILIP NARWADE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54687"/>
    <s v="DEMAND COLLECTION"/>
    <x v="2"/>
    <m/>
    <m/>
    <m/>
    <s v="No"/>
    <m/>
    <m/>
    <m/>
    <d v="2025-07-25T09:00:00"/>
    <s v="ALBIN GEORGE"/>
    <s v="TASK-254687"/>
    <d v="2025-07-16T20:35:00"/>
    <s v="PRADIP DILIP NARWADE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54688"/>
    <s v="DEMAND COLLECTION"/>
    <x v="2"/>
    <m/>
    <m/>
    <m/>
    <s v="No"/>
    <m/>
    <m/>
    <m/>
    <d v="2025-07-25T09:00:00"/>
    <s v="ALBIN GEORGE"/>
    <s v="TASK-254688"/>
    <d v="2025-07-16T20:35:00"/>
    <s v="PRADIP DILIP NARWADE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55637"/>
    <s v="DEMAND COLLECTION"/>
    <x v="2"/>
    <m/>
    <m/>
    <m/>
    <s v="No"/>
    <m/>
    <m/>
    <m/>
    <d v="2025-07-25T09:00:00"/>
    <s v="ALBIN GEORGE"/>
    <s v="TASK-255637"/>
    <d v="2025-07-17T16:34:00"/>
    <s v="SRIGANESH NADARAJAN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55661"/>
    <s v="DEMAND COLLECTION"/>
    <x v="2"/>
    <m/>
    <m/>
    <m/>
    <s v="No"/>
    <m/>
    <m/>
    <m/>
    <d v="2025-07-25T09:00:00"/>
    <s v="ALBIN GEORGE"/>
    <s v="TASK-255661"/>
    <d v="2025-07-17T16:34:00"/>
    <s v="SHYJINA SIMON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55662"/>
    <s v="DEMAND COLLECTION"/>
    <x v="2"/>
    <m/>
    <m/>
    <m/>
    <s v="No"/>
    <m/>
    <m/>
    <m/>
    <d v="2025-07-25T09:00:00"/>
    <s v="ALBIN GEORGE"/>
    <s v="TASK-255662"/>
    <d v="2025-07-17T16:34:00"/>
    <s v="SHYNI RAJESH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55663"/>
    <s v="DEMAND COLLECTION"/>
    <x v="2"/>
    <m/>
    <m/>
    <m/>
    <s v="No"/>
    <m/>
    <m/>
    <m/>
    <d v="2025-07-25T09:00:00"/>
    <s v="ALBIN GEORGE"/>
    <s v="TASK-255663"/>
    <d v="2025-07-17T16:34:00"/>
    <s v="LURNA LUCAS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55709"/>
    <s v="DEMAND COLLECTION"/>
    <x v="2"/>
    <m/>
    <m/>
    <m/>
    <s v="No"/>
    <m/>
    <m/>
    <m/>
    <d v="2025-07-25T09:00:00"/>
    <s v="ALBIN GEORGE"/>
    <s v="TASK-255709"/>
    <d v="2025-07-17T16:34:00"/>
    <s v="SAHAYA VINOTHINI S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55710"/>
    <s v="DEMAND COLLECTION"/>
    <x v="2"/>
    <m/>
    <m/>
    <m/>
    <s v="No"/>
    <m/>
    <m/>
    <m/>
    <d v="2025-07-25T09:00:00"/>
    <s v="ALBIN GEORGE"/>
    <s v="TASK-255710"/>
    <d v="2025-07-17T16:34:00"/>
    <s v="AJIN MARIA ARPUTHAM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55808"/>
    <s v="DEMAND COLLECTION"/>
    <x v="2"/>
    <m/>
    <m/>
    <m/>
    <s v="No"/>
    <m/>
    <m/>
    <m/>
    <d v="2025-07-25T09:00:00"/>
    <s v="ALBIN GEORGE"/>
    <s v="TASK-255808"/>
    <d v="2025-07-17T16:34:00"/>
    <s v="NAVANEETHAKRISHNAN M"/>
    <m/>
    <d v="2025-07-25T00:00:00"/>
    <d v="1899-12-30T15:13:42"/>
  </r>
  <r>
    <n v="132290"/>
    <s v="Alaganallur"/>
    <s v="CUSTOMER SERVICE OFFICER"/>
    <x v="33"/>
    <x v="8"/>
    <n v="8925392714"/>
    <s v="SOUTH ZONE"/>
    <n v="7017"/>
    <s v="TASK-255809"/>
    <s v="DEMAND COLLECTION"/>
    <x v="2"/>
    <m/>
    <m/>
    <m/>
    <s v="No"/>
    <m/>
    <m/>
    <m/>
    <d v="2025-07-25T09:00:00"/>
    <s v="ALBIN GEORGE"/>
    <s v="TASK-255809"/>
    <d v="2025-07-17T16:34:00"/>
    <s v="VINOTH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55810"/>
    <s v="DEMAND COLLECTION"/>
    <x v="2"/>
    <m/>
    <m/>
    <m/>
    <s v="No"/>
    <m/>
    <m/>
    <m/>
    <d v="2025-07-25T09:00:00"/>
    <s v="ALBIN GEORGE"/>
    <s v="TASK-255810"/>
    <d v="2025-07-17T16:34:00"/>
    <s v="NAVANEETHAKRISHNAN M"/>
    <m/>
    <d v="2025-07-25T00:00:00"/>
    <d v="1899-12-30T15:13:42"/>
  </r>
  <r>
    <n v="134565"/>
    <s v="Dewas"/>
    <s v="CUSTOMER SERVICE OFFICER"/>
    <x v="12"/>
    <x v="2"/>
    <n v="9754697510"/>
    <s v="CENTRAL ZONE"/>
    <n v="7055"/>
    <s v="_TASK301029"/>
    <s v="DEMAND COLLECTION"/>
    <x v="2"/>
    <m/>
    <m/>
    <m/>
    <s v="No"/>
    <m/>
    <m/>
    <m/>
    <d v="2025-07-25T08:51:00"/>
    <s v="ALBIN GEORGE"/>
    <s v="FL01-TASK-245503"/>
    <d v="2025-07-25T08:51:00"/>
    <s v="KALURAM DANGI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_TASK301023"/>
    <s v="DEMAND COLLECTION"/>
    <x v="2"/>
    <m/>
    <m/>
    <m/>
    <s v="No"/>
    <m/>
    <m/>
    <m/>
    <d v="2025-07-25T08:46:00"/>
    <s v="ALBIN GEORGE"/>
    <s v="FL01-TASK-231900"/>
    <d v="2025-07-25T08:46:00"/>
    <s v="CHAMPA YADAV"/>
    <m/>
    <d v="2025-07-25T00:00:00"/>
    <d v="1899-12-30T15:13:42"/>
  </r>
  <r>
    <n v="133318"/>
    <s v="Ayodhya Nagar"/>
    <s v="CUSTOMER SERVICE OFFICER"/>
    <x v="22"/>
    <x v="2"/>
    <n v="8463004566"/>
    <s v="CENTRAL ZONE"/>
    <n v="7217"/>
    <s v="_TASK300945"/>
    <s v="DEMAND COLLECTION"/>
    <x v="0"/>
    <s v="23.2899667,77.4263548"/>
    <d v="1899-12-30T08:46:00"/>
    <s v="No"/>
    <s v="No"/>
    <d v="1899-12-30T00:00:32"/>
    <d v="1899-12-30T00:00:20"/>
    <n v="0"/>
    <d v="2025-07-25T08:11:00"/>
    <s v="ALBIN GEORGE"/>
    <s v="FL01-TASK-245998"/>
    <d v="2025-07-25T08:11:00"/>
    <s v="MANEESH SHARMA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_TASK300936"/>
    <s v="DEMAND COLLECTION"/>
    <x v="2"/>
    <m/>
    <m/>
    <m/>
    <s v="No"/>
    <m/>
    <m/>
    <m/>
    <d v="2025-07-25T07:57:00"/>
    <s v="ALBIN GEORGE"/>
    <s v="FL01-TASK-231905"/>
    <d v="2025-07-25T07:57:00"/>
    <s v="CHAMPA YADAV"/>
    <m/>
    <d v="2025-07-25T00:00:00"/>
    <d v="1899-12-30T15:13:42"/>
  </r>
  <r>
    <n v="18291"/>
    <s v="Bhanupratapur"/>
    <s v="CUSTOMER SERVICE OFFICER"/>
    <x v="20"/>
    <x v="6"/>
    <n v="9778632714"/>
    <s v="CENTRAL ZONE"/>
    <n v="7051"/>
    <s v="_TASK300925"/>
    <s v="DEMAND COLLECTION"/>
    <x v="2"/>
    <m/>
    <m/>
    <m/>
    <s v="No"/>
    <m/>
    <m/>
    <m/>
    <d v="2025-07-25T07:47:00"/>
    <s v="ALBIN GEORGE"/>
    <s v="FL01-TASK-231935"/>
    <d v="2025-07-25T07:47:00"/>
    <s v="PROBIR SANA"/>
    <m/>
    <d v="2025-07-25T00:00:00"/>
    <d v="1899-12-30T15:13:42"/>
  </r>
  <r>
    <n v="133936"/>
    <s v="Ambalathara"/>
    <s v="CUSTOMER SERVICE OFFICER"/>
    <x v="5"/>
    <x v="4"/>
    <n v="8089455874"/>
    <s v="SOUTH ZONE"/>
    <n v="7038"/>
    <s v="_TASK240085"/>
    <s v="DEMAND COLLECTION"/>
    <x v="2"/>
    <m/>
    <m/>
    <m/>
    <s v="No"/>
    <m/>
    <m/>
    <m/>
    <d v="2025-07-25T01:00:00"/>
    <s v="ALBIN GEORGE"/>
    <s v="FL01-TASK-204560"/>
    <d v="2025-07-15T10:16:00"/>
    <s v="JINU G A"/>
    <m/>
    <d v="2025-07-25T00:00:00"/>
    <d v="1899-12-30T15:13:42"/>
  </r>
  <r>
    <n v="135983"/>
    <s v="Sangod"/>
    <s v="CUSTOMER SERVICE OFFICER"/>
    <x v="4"/>
    <x v="3"/>
    <n v="7805088351"/>
    <s v="CENTRAL ZONE"/>
    <n v="1787"/>
    <s v="_TASK229533"/>
    <s v="DEMAND COLLECTION"/>
    <x v="0"/>
    <s v="24.9256515,76.2848601"/>
    <d v="1899-12-30T22:50:00"/>
    <s v="No"/>
    <s v="No"/>
    <d v="1899-12-30T00:01:02"/>
    <d v="1899-12-30T00:00:35"/>
    <n v="5"/>
    <d v="2025-07-25T01:00:00"/>
    <s v="ALBIN GEORGE"/>
    <s v="FL01-TASK-224564"/>
    <d v="2025-07-11T10:51:00"/>
    <s v="ISHWAR LAL"/>
    <m/>
    <d v="2025-07-25T00:00:00"/>
    <d v="1899-12-30T15:13:42"/>
  </r>
  <r>
    <n v="18291"/>
    <s v="Bhanupratapur"/>
    <s v="CUSTOMER SERVICE OFFICER"/>
    <x v="20"/>
    <x v="6"/>
    <n v="9778632714"/>
    <s v="CENTRAL ZONE"/>
    <n v="7051"/>
    <s v="_TASK296550"/>
    <s v="DEMAND COLLECTION"/>
    <x v="0"/>
    <s v="20.3050983,81.0412133"/>
    <d v="1899-12-30T07:45:00"/>
    <s v="No"/>
    <s v="Yes"/>
    <d v="1899-12-30T21:31:26"/>
    <d v="1899-12-30T00:00:48"/>
    <n v="0"/>
    <d v="2025-07-25T00:14:00"/>
    <s v="JUSTIN KURIAN"/>
    <s v="FL01-TASK-235939"/>
    <d v="2025-07-24T10:14:00"/>
    <s v="PROBIR SANA"/>
    <m/>
    <d v="2025-07-25T00:00:00"/>
    <d v="1899-12-30T15:13:42"/>
  </r>
  <r>
    <n v="135182"/>
    <s v="Ghansaur"/>
    <s v="CUSTOMER SERVICE OFFICER"/>
    <x v="11"/>
    <x v="7"/>
    <n v="6265518547"/>
    <s v="CENTRAL ZONE"/>
    <n v="7089"/>
    <s v="_TASK229517"/>
    <s v="DEMAND COLLECTION"/>
    <x v="2"/>
    <m/>
    <m/>
    <m/>
    <s v="No"/>
    <m/>
    <m/>
    <m/>
    <d v="2025-07-25T00:00:00"/>
    <s v="ALBIN GEORGE"/>
    <s v="FL01-TASK-222798"/>
    <d v="2025-07-11T10:36:00"/>
    <s v="TRILOK KUMAR DHURWEY"/>
    <m/>
    <d v="2025-07-25T00:00:00"/>
    <d v="1899-12-30T15:13:42"/>
  </r>
  <r>
    <n v="136050"/>
    <s v="Kolhapur"/>
    <s v="CUSTOMER SERVICE OFFICER"/>
    <x v="6"/>
    <x v="5"/>
    <n v="9309396035"/>
    <s v="WESTERN ZONE"/>
    <n v="7256"/>
    <s v="_TASK259615"/>
    <s v="SMA2 SLIPPAGE COLLECTION"/>
    <x v="2"/>
    <m/>
    <m/>
    <m/>
    <s v="No"/>
    <m/>
    <m/>
    <m/>
    <d v="2025-07-25T23:29:00"/>
    <s v="JIDHUN K MADHU"/>
    <s v="FL01-SMA2"/>
    <d v="2025-07-18T16:29:00"/>
    <s v="VISHAL RAMESH CHOUGULE"/>
    <m/>
    <d v="2025-07-25T00:00:00"/>
    <d v="1899-12-30T15:13:42"/>
  </r>
  <r>
    <n v="134215"/>
    <s v="Berasia"/>
    <s v="CUSTOMER SERVICE OFFICER"/>
    <x v="22"/>
    <x v="2"/>
    <n v="9691798449"/>
    <s v="CENTRAL ZONE"/>
    <n v="1750"/>
    <s v="_TASK294364"/>
    <s v="SMA2 SLIPPAGE COLLECTION"/>
    <x v="2"/>
    <m/>
    <m/>
    <m/>
    <s v="No"/>
    <m/>
    <m/>
    <m/>
    <d v="2025-07-25T22:46:00"/>
    <s v="JIDHUN K MADHU"/>
    <s v="FL01-SMA2"/>
    <d v="2025-07-22T13:48:00"/>
    <s v="RAMBABU"/>
    <m/>
    <d v="2025-07-25T00:00:00"/>
    <d v="1899-12-30T15:13:42"/>
  </r>
  <r>
    <n v="133673"/>
    <s v="Baramati"/>
    <s v="CUSTOMER SERVICE OFFICER"/>
    <x v="30"/>
    <x v="5"/>
    <n v="7423032727"/>
    <s v="WESTERN ZONE"/>
    <n v="7381"/>
    <s v="_TASK253816"/>
    <s v="SMA2 SLIPPAGE COLLECTION"/>
    <x v="2"/>
    <m/>
    <m/>
    <m/>
    <s v="No"/>
    <m/>
    <m/>
    <m/>
    <d v="2025-07-25T22:30:00"/>
    <s v="JIDHUN K MADHU"/>
    <s v="FL01-SMA2"/>
    <d v="2025-07-16T19:22:00"/>
    <s v="ALIJAN JAMSHED KHAN"/>
    <m/>
    <d v="2025-07-25T00:00:00"/>
    <d v="1899-12-30T15:13:42"/>
  </r>
  <r>
    <n v="135821"/>
    <s v="Vandavasi"/>
    <s v="CUSTOMER SERVICE OFFICER"/>
    <x v="34"/>
    <x v="8"/>
    <n v="9566670270"/>
    <s v="SOUTH ZONE"/>
    <n v="7047"/>
    <s v="_TASK273765"/>
    <s v="SMA2 SLIPPAGE COLLECTION"/>
    <x v="1"/>
    <m/>
    <m/>
    <m/>
    <s v="No"/>
    <m/>
    <m/>
    <m/>
    <d v="2025-07-25T22:30:00"/>
    <s v="JIDHUN K MADHU"/>
    <s v="FL01-SMA2"/>
    <d v="2025-07-21T15:09:00"/>
    <s v="VITHYA ARUMUGAM"/>
    <m/>
    <d v="2025-07-25T00:00:00"/>
    <d v="1899-12-30T15:13:42"/>
  </r>
  <r>
    <n v="135821"/>
    <s v="Vandavasi"/>
    <s v="CUSTOMER SERVICE OFFICER"/>
    <x v="34"/>
    <x v="8"/>
    <n v="9566670270"/>
    <s v="SOUTH ZONE"/>
    <n v="7047"/>
    <s v="_TASK273694"/>
    <s v="SMA2 SLIPPAGE COLLECTION"/>
    <x v="2"/>
    <m/>
    <m/>
    <m/>
    <s v="No"/>
    <m/>
    <m/>
    <m/>
    <d v="2025-07-25T22:19:00"/>
    <s v="JUSTIN KURIAN"/>
    <s v="FL01-TASK-243460"/>
    <d v="2025-07-21T14:19:00"/>
    <s v="VITHYA ARUMUGAM"/>
    <m/>
    <d v="2025-07-25T00:00:00"/>
    <d v="1899-12-30T15:13:42"/>
  </r>
  <r>
    <n v="135167"/>
    <s v="Sindhudurg"/>
    <s v="CUSTOMER SERVICE OFFICER"/>
    <x v="6"/>
    <x v="5"/>
    <n v="8956561930"/>
    <s v="WESTERN ZONE"/>
    <n v="7422"/>
    <s v="_TASK294758"/>
    <s v="SMA2 SLIPPAGE COLLECTION"/>
    <x v="2"/>
    <m/>
    <m/>
    <m/>
    <s v="No"/>
    <m/>
    <m/>
    <m/>
    <d v="2025-07-25T22:14:00"/>
    <s v="JIDHUN K MADHU"/>
    <s v="FL01-SMA2"/>
    <d v="2025-07-22T20:02:00"/>
    <s v="TEJAS JANARDAN GHADIGAONKAR"/>
    <m/>
    <d v="2025-07-25T00:00:00"/>
    <d v="1899-12-30T15:13:42"/>
  </r>
  <r>
    <n v="134428"/>
    <s v="Thirupuvanam"/>
    <s v="CUSTOMER SERVICE OFFICER"/>
    <x v="35"/>
    <x v="8"/>
    <n v="9025608022"/>
    <s v="SOUTH ZONE"/>
    <n v="7084"/>
    <s v="_TASK241546"/>
    <s v="SMA2 SLIPPAGE COLLECTION"/>
    <x v="0"/>
    <s v="9.8144667,78.2299233"/>
    <d v="1899-12-30T08:30:00"/>
    <s v="No"/>
    <s v="No"/>
    <d v="1899-12-30T00:00:39"/>
    <d v="1899-12-30T00:00:19"/>
    <n v="0"/>
    <d v="2025-07-25T22:12:00"/>
    <s v="JIDHUN K MADHU"/>
    <s v="FL01-SMA2"/>
    <d v="2025-07-15T13:12:00"/>
    <s v="MADHAVAN S"/>
    <m/>
    <d v="2025-07-25T00:00:00"/>
    <d v="1899-12-30T15:13:42"/>
  </r>
  <r>
    <n v="134428"/>
    <s v="Thirupuvanam"/>
    <s v="CUSTOMER SERVICE OFFICER"/>
    <x v="35"/>
    <x v="8"/>
    <n v="9025608022"/>
    <s v="SOUTH ZONE"/>
    <n v="7084"/>
    <s v="_TASK241544"/>
    <s v="SMA2 SLIPPAGE COLLECTION"/>
    <x v="0"/>
    <s v="9.8296342,78.2517191"/>
    <d v="1899-12-30T13:12:00"/>
    <s v="No"/>
    <s v="No"/>
    <d v="1899-12-30T00:01:01"/>
    <d v="1899-12-30T00:00:51"/>
    <n v="100"/>
    <d v="2025-07-25T22:11:00"/>
    <s v="JIDHUN K MADHU"/>
    <s v="FL01-SMA2"/>
    <d v="2025-07-15T13:11:00"/>
    <s v="MADHAVAN S"/>
    <m/>
    <d v="2025-07-25T00:00:00"/>
    <d v="1899-12-30T15:13:42"/>
  </r>
  <r>
    <n v="27796"/>
    <s v="Akkalkuwa"/>
    <s v="CUSTOMER SERVICE OFFICER"/>
    <x v="15"/>
    <x v="1"/>
    <n v="9778638500"/>
    <s v="WESTERN ZONE"/>
    <n v="7409"/>
    <s v="_TASK273569"/>
    <s v="SMA2 SLIPPAGE COLLECTION"/>
    <x v="0"/>
    <s v="21.5924034,74.2138025"/>
    <d v="1899-12-30T09:19:00"/>
    <s v="No"/>
    <s v="Yes"/>
    <d v="1899-12-30T19:49:55"/>
    <d v="1899-12-30T00:00:17"/>
    <n v="0"/>
    <d v="2025-07-25T22:00:00"/>
    <s v="JIDHUN K MADHU"/>
    <s v="FL02-SMA2"/>
    <d v="2025-07-21T12:40:00"/>
    <s v="DANISH SIRAJODDIN SHAIKH"/>
    <m/>
    <d v="2025-07-25T00:00:00"/>
    <d v="1899-12-30T15:13:42"/>
  </r>
  <r>
    <n v="135031"/>
    <s v="Jaora"/>
    <s v="CUSTOMER SERVICE OFFICER"/>
    <x v="2"/>
    <x v="2"/>
    <n v="8094560593"/>
    <s v="CENTRAL ZONE"/>
    <n v="1761"/>
    <s v="_TASK293800"/>
    <s v="SMA2 SLIPPAGE COLLECTION"/>
    <x v="0"/>
    <s v="23.5209283,75.0750367"/>
    <d v="1899-12-30T13:19:00"/>
    <s v="No"/>
    <s v="Yes"/>
    <d v="1899-12-30T00:01:33"/>
    <d v="1899-12-30T00:01:10"/>
    <n v="0"/>
    <d v="2025-07-25T20:38:00"/>
    <s v="JIDHUN K MADHU"/>
    <s v="FL02-SMA2"/>
    <d v="2025-07-21T20:39:00"/>
    <s v="DHEERAJ SINGH"/>
    <m/>
    <d v="2025-07-25T00:00:00"/>
    <d v="1899-12-30T15:13:42"/>
  </r>
  <r>
    <n v="135031"/>
    <s v="Jaora"/>
    <s v="CUSTOMER SERVICE OFFICER"/>
    <x v="2"/>
    <x v="2"/>
    <n v="8094560593"/>
    <s v="CENTRAL ZONE"/>
    <n v="1761"/>
    <s v="_TASK293798"/>
    <s v="SMA2 SLIPPAGE COLLECTION"/>
    <x v="0"/>
    <s v="23.5208383,75.0751117"/>
    <d v="1899-12-30T13:21:00"/>
    <s v="No"/>
    <s v="Yes"/>
    <d v="1899-12-30T00:01:01"/>
    <d v="1899-12-30T00:00:36"/>
    <n v="0"/>
    <d v="2025-07-25T20:37:00"/>
    <s v="JIDHUN K MADHU"/>
    <s v="FL02-SMA2"/>
    <d v="2025-07-21T20:37:00"/>
    <s v="DHEERAJ SINGH"/>
    <m/>
    <d v="2025-07-25T00:00:00"/>
    <d v="1899-12-30T15:13:42"/>
  </r>
  <r>
    <n v="130689"/>
    <s v="Mallur"/>
    <s v="CUSTOMER SERVICE OFFICER"/>
    <x v="36"/>
    <x v="8"/>
    <n v="9500367918"/>
    <s v="SOUTH ZONE"/>
    <n v="7079"/>
    <s v="_TASK241534"/>
    <s v="SMA2 SLIPPAGE COLLECTION"/>
    <x v="0"/>
    <s v="11.5493378,78.145129"/>
    <d v="1899-12-30T18:03:00"/>
    <s v="No"/>
    <s v="Yes"/>
    <d v="1899-12-30T00:00:27"/>
    <d v="1899-12-30T00:00:17"/>
    <n v="100"/>
    <d v="2025-07-25T18:58:00"/>
    <s v="JIDHUN K MADHU"/>
    <s v="FL03-SMA2"/>
    <d v="2025-07-15T12:58:00"/>
    <s v="SIVARANJINI S"/>
    <m/>
    <d v="2025-07-25T00:00:00"/>
    <d v="1899-12-30T15:13:42"/>
  </r>
  <r>
    <n v="135435"/>
    <s v="Mallur"/>
    <s v="CUSTOMER SERVICE OFFICER"/>
    <x v="36"/>
    <x v="8"/>
    <n v="9566461876"/>
    <s v="SOUTH ZONE"/>
    <n v="7079"/>
    <s v="_TASK242966"/>
    <s v="SMA2 SLIPPAGE COLLECTION"/>
    <x v="1"/>
    <m/>
    <m/>
    <m/>
    <s v="No"/>
    <m/>
    <m/>
    <m/>
    <d v="2025-07-25T18:04:00"/>
    <s v="JIDHUN K MADHU"/>
    <s v="FL03-SMA2"/>
    <d v="2025-07-15T18:04:00"/>
    <s v="MALATHI SARAVANAKUMAR"/>
    <m/>
    <d v="2025-07-25T00:00:00"/>
    <d v="1899-12-30T15:13:42"/>
  </r>
  <r>
    <n v="135435"/>
    <s v="Mallur"/>
    <s v="CUSTOMER SERVICE OFFICER"/>
    <x v="36"/>
    <x v="8"/>
    <n v="9566461876"/>
    <s v="SOUTH ZONE"/>
    <n v="7079"/>
    <s v="_TASK242959"/>
    <s v="SMA2 SLIPPAGE COLLECTION"/>
    <x v="1"/>
    <m/>
    <m/>
    <m/>
    <s v="No"/>
    <m/>
    <m/>
    <m/>
    <d v="2025-07-25T18:01:00"/>
    <s v="JIDHUN K MADHU"/>
    <s v="FL01-TASK-239373"/>
    <d v="2025-07-15T18:01:00"/>
    <s v="MALATHI SARAVANAKUMAR"/>
    <m/>
    <d v="2025-07-25T00:00:00"/>
    <d v="1899-12-30T15:13:42"/>
  </r>
  <r>
    <n v="131852"/>
    <s v="Melur"/>
    <s v="CUSTOMER SERVICE OFFICER"/>
    <x v="33"/>
    <x v="8"/>
    <n v="9345681248"/>
    <s v="SOUTH ZONE"/>
    <n v="7069"/>
    <s v="_TASK88776"/>
    <s v="SMA2 SLIPPAGE COLLECTION"/>
    <x v="0"/>
    <s v="10.0342998,78.3439833"/>
    <d v="1899-12-30T20:00:00"/>
    <s v="No"/>
    <s v="Yes"/>
    <d v="1899-12-30T00:00:31"/>
    <d v="1899-12-30T00:00:15"/>
    <n v="100"/>
    <d v="2025-07-25T17:58:00"/>
    <s v="JIDHUN K MADHU"/>
    <s v="FL01-SMA2"/>
    <d v="2025-07-04T19:59:00"/>
    <s v="RAHUL PALANIKUMAR"/>
    <m/>
    <d v="2025-07-25T00:00:00"/>
    <d v="1899-12-30T15:13:42"/>
  </r>
  <r>
    <n v="130689"/>
    <s v="Mallur"/>
    <s v="CUSTOMER SERVICE OFFICER"/>
    <x v="36"/>
    <x v="8"/>
    <n v="9500367918"/>
    <s v="SOUTH ZONE"/>
    <n v="7079"/>
    <s v="_TASK242953"/>
    <s v="SMA2 SLIPPAGE COLLECTION"/>
    <x v="0"/>
    <s v="11.5493427,78.1451006"/>
    <d v="1899-12-30T18:02:00"/>
    <s v="No"/>
    <s v="Yes"/>
    <d v="1899-12-30T00:00:45"/>
    <d v="1899-12-30T00:00:31"/>
    <n v="100"/>
    <d v="2025-07-25T17:54:00"/>
    <s v="JIDHUN K MADHU"/>
    <s v="FL03-SMA2"/>
    <d v="2025-07-15T17:55:00"/>
    <s v="SIVARANJINI S"/>
    <m/>
    <d v="2025-07-25T00:00:00"/>
    <d v="1899-12-30T15:13:42"/>
  </r>
  <r>
    <n v="28278"/>
    <s v="Sehore"/>
    <s v="CUSTOMER SERVICE OFFICER"/>
    <x v="12"/>
    <x v="2"/>
    <n v="6261173933"/>
    <s v="CENTRAL ZONE"/>
    <n v="1762"/>
    <s v="_TASK259775"/>
    <s v="SMA2 SLIPPAGE COLLECTION"/>
    <x v="0"/>
    <s v="23.201885,77.140475"/>
    <d v="1899-12-30T11:19:00"/>
    <s v="No"/>
    <s v="No"/>
    <d v="1899-12-30T02:11:59"/>
    <d v="1899-12-30T00:01:06"/>
    <n v="0"/>
    <d v="2025-07-25T17:43:00"/>
    <s v="JIDHUN K MADHU"/>
    <s v="FL01-SMA2"/>
    <d v="2025-07-18T17:43:00"/>
    <s v="SONU RAGHUWANSHI"/>
    <m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_TASK296038"/>
    <s v="SMA2 SLIPPAGE COLLECTION"/>
    <x v="0"/>
    <s v="8.662695,76.7885483"/>
    <d v="1899-12-30T09:35:00"/>
    <s v="No"/>
    <s v="Yes"/>
    <d v="1899-12-30T15:56:08"/>
    <d v="1899-12-30T00:00:27"/>
    <n v="0"/>
    <d v="2025-07-25T17:30:00"/>
    <s v="JUSTIN KURIAN"/>
    <s v="FL03-TASK-242339"/>
    <d v="2025-07-23T17:59:00"/>
    <s v="SUNEESHA S"/>
    <m/>
    <d v="2025-07-25T00:00:00"/>
    <d v="1899-12-30T15:13:42"/>
  </r>
  <r>
    <n v="132683"/>
    <s v="Alirajpur"/>
    <s v="CUSTOMER SERVICE OFFICER"/>
    <x v="29"/>
    <x v="2"/>
    <n v="9131440644"/>
    <s v="CENTRAL ZONE"/>
    <n v="7271"/>
    <s v="_TASK258733"/>
    <s v="SMA2 SLIPPAGE COLLECTION"/>
    <x v="2"/>
    <m/>
    <m/>
    <m/>
    <s v="No"/>
    <m/>
    <m/>
    <m/>
    <d v="2025-07-25T17:30:00"/>
    <s v="JIDHUN K MADHU"/>
    <s v="FL01-SMA2"/>
    <d v="2025-07-18T13:38:00"/>
    <s v="DILEEP BHAYDIYA"/>
    <m/>
    <d v="2025-07-25T00:00:00"/>
    <d v="1899-12-30T15:13:42"/>
  </r>
  <r>
    <n v="132539"/>
    <s v="Chengam"/>
    <s v="CUSTOMER SERVICE OFFICER"/>
    <x v="34"/>
    <x v="8"/>
    <n v="9037989265"/>
    <s v="SOUTH ZONE"/>
    <n v="7290"/>
    <s v="_TASK300732"/>
    <s v="SMA2 SLIPPAGE COLLECTION"/>
    <x v="0"/>
    <s v="12.2474197,78.7497617"/>
    <d v="1899-12-30T13:57:00"/>
    <s v="No"/>
    <s v="Yes"/>
    <d v="1899-12-30T00:09:29"/>
    <d v="1899-12-30T00:01:16"/>
    <n v="0"/>
    <d v="2025-07-25T17:21:00"/>
    <s v="JUSTIN KURIAN"/>
    <s v="FL01-TASK-297444"/>
    <d v="2025-07-24T17:22:00"/>
    <s v="SURYA S"/>
    <m/>
    <d v="2025-07-25T00:00:00"/>
    <d v="1899-12-30T15:13:42"/>
  </r>
  <r>
    <n v="133363"/>
    <s v="Vadipatti"/>
    <s v="BRANCH MANAGER"/>
    <x v="33"/>
    <x v="8"/>
    <n v="9790359965"/>
    <s v="SOUTH ZONE"/>
    <n v="7406"/>
    <s v="_TASK301607"/>
    <s v="SMA2 SLIPPAGE COLLECTION"/>
    <x v="0"/>
    <s v="10.0437177,77.9132079"/>
    <d v="1899-12-30T12:44:00"/>
    <s v="No"/>
    <s v="No"/>
    <d v="1899-12-30T00:02:33"/>
    <d v="1899-12-30T00:06:23"/>
    <n v="0"/>
    <d v="2025-07-25T17:10:00"/>
    <s v="JUSTIN KURIAN"/>
    <s v="FL01-TASK-297555"/>
    <d v="2025-07-25T12:37:00"/>
    <s v="KEERTHIGA RAVIRAJAN"/>
    <m/>
    <d v="2025-07-25T00:00:00"/>
    <d v="1899-12-30T15:13:42"/>
  </r>
  <r>
    <n v="29514"/>
    <s v="Nagri"/>
    <s v="CUSTOMER SERVICE OFFICER"/>
    <x v="17"/>
    <x v="6"/>
    <n v="9685578031"/>
    <s v="CENTRAL ZONE"/>
    <n v="7153"/>
    <s v="_TASK295918"/>
    <s v="SMA2 SLIPPAGE COLLECTION"/>
    <x v="0"/>
    <s v="20.3138017,81.9224867"/>
    <d v="1899-12-30T14:08:00"/>
    <s v="No"/>
    <s v="No"/>
    <d v="1899-12-30T00:06:45"/>
    <d v="1899-12-30T00:00:14"/>
    <n v="0"/>
    <d v="2025-07-25T17:03:00"/>
    <s v="JIDHUN K MADHU"/>
    <s v="RT04-SMA2"/>
    <d v="2025-07-23T17:03:00"/>
    <s v="TIKESHWAR TARAK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_TASK258049"/>
    <s v="SMA2 SLIPPAGE COLLECTION"/>
    <x v="2"/>
    <m/>
    <m/>
    <m/>
    <s v="No"/>
    <m/>
    <m/>
    <m/>
    <d v="2025-07-25T16:42:00"/>
    <s v="JIDHUN K MADHU"/>
    <s v="FL01-SMA2"/>
    <d v="2025-07-17T19:42:00"/>
    <s v="SOM VASUNIYA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_TASK258047"/>
    <s v="SMA2 SLIPPAGE COLLECTION"/>
    <x v="2"/>
    <m/>
    <m/>
    <m/>
    <s v="No"/>
    <m/>
    <m/>
    <m/>
    <d v="2025-07-25T16:41:00"/>
    <s v="JIDHUN K MADHU"/>
    <s v="FL01-SMA2"/>
    <d v="2025-07-17T19:41:00"/>
    <s v="SOM VASUNIYA"/>
    <m/>
    <d v="2025-07-25T00:00:00"/>
    <d v="1899-12-30T15:13:42"/>
  </r>
  <r>
    <n v="135324"/>
    <s v="Balaramapuram"/>
    <s v="CUSTOMER SERVICE OFFICER"/>
    <x v="5"/>
    <x v="4"/>
    <n v="8138998320"/>
    <s v="SOUTH ZONE"/>
    <n v="1745"/>
    <s v="_TASK259617"/>
    <s v="SMA2 SLIPPAGE COLLECTION"/>
    <x v="2"/>
    <m/>
    <m/>
    <m/>
    <s v="No"/>
    <m/>
    <m/>
    <m/>
    <d v="2025-07-25T16:32:00"/>
    <s v="JUSTIN KURIAN"/>
    <s v="FL01-TASK-242092"/>
    <d v="2025-07-18T16:32:00"/>
    <s v="SIJIN BABU B L"/>
    <m/>
    <d v="2025-07-25T00:00:00"/>
    <d v="1899-12-30T15:13:42"/>
  </r>
  <r>
    <n v="134761"/>
    <s v="Alephata"/>
    <s v="CUSTOMER SERVICE OFFICER"/>
    <x v="30"/>
    <x v="5"/>
    <n v="8956304133"/>
    <s v="WESTERN ZONE"/>
    <n v="7451"/>
    <s v="_TASK293416"/>
    <s v="SMA2 SLIPPAGE COLLECTION"/>
    <x v="2"/>
    <m/>
    <m/>
    <m/>
    <s v="No"/>
    <m/>
    <m/>
    <m/>
    <d v="2025-07-25T16:29:00"/>
    <s v="JIDHUN K MADHU"/>
    <s v="FL01-SMA2"/>
    <d v="2025-07-21T16:30:00"/>
    <s v="PANKAJ BABASAHEB DUDHE"/>
    <m/>
    <d v="2025-07-25T00:00:00"/>
    <d v="1899-12-30T15:13:42"/>
  </r>
  <r>
    <n v="134777"/>
    <s v="Biaora"/>
    <s v="CUSTOMER SERVICE OFFICER"/>
    <x v="27"/>
    <x v="2"/>
    <n v="7987853933"/>
    <s v="CENTRAL ZONE"/>
    <n v="7185"/>
    <s v="_TASK242906"/>
    <s v="SMA2 SLIPPAGE COLLECTION"/>
    <x v="0"/>
    <s v="23.9233135,76.9187031"/>
    <d v="1899-12-30T07:27:00"/>
    <s v="No"/>
    <s v="No"/>
    <d v="1899-12-30T00:00:10"/>
    <d v="1899-12-30T00:00:06"/>
    <n v="0"/>
    <d v="2025-07-25T16:28:00"/>
    <s v="JIDHUN K MADHU"/>
    <s v="FL01-SMA2"/>
    <d v="2025-07-15T16:28:00"/>
    <s v="RAJ KAPOOR AHIRWAR"/>
    <m/>
    <d v="2025-07-25T00:00:00"/>
    <d v="1899-12-30T15:13:42"/>
  </r>
  <r>
    <n v="135860"/>
    <s v="Garhi"/>
    <s v="CUSTOMER SERVICE OFFICER"/>
    <x v="19"/>
    <x v="3"/>
    <n v="8517982217"/>
    <s v="CENTRAL ZONE"/>
    <n v="7267"/>
    <s v="_TASK268198"/>
    <s v="SMA2 SLIPPAGE COLLECTION"/>
    <x v="2"/>
    <m/>
    <m/>
    <m/>
    <s v="No"/>
    <m/>
    <m/>
    <m/>
    <d v="2025-07-25T16:27:00"/>
    <s v="JIDHUN K MADHU"/>
    <s v="FL01-SMA2"/>
    <d v="2025-07-19T16:27:00"/>
    <s v="RITIK KUMAR"/>
    <m/>
    <d v="2025-07-25T00:00:00"/>
    <d v="1899-12-30T15:13:42"/>
  </r>
  <r>
    <n v="133898"/>
    <s v="Edathua"/>
    <s v="CUSTOMER SERVICE OFFICER"/>
    <x v="5"/>
    <x v="4"/>
    <n v="9946956659"/>
    <s v="SOUTH ZONE"/>
    <n v="7022"/>
    <s v="_TASK296030"/>
    <s v="SMA2 SLIPPAGE COLLECTION"/>
    <x v="2"/>
    <m/>
    <m/>
    <m/>
    <s v="No"/>
    <m/>
    <m/>
    <m/>
    <d v="2025-07-25T16:00:00"/>
    <s v="JUSTIN KURIAN"/>
    <s v="FL01-TASK-242535"/>
    <d v="2025-07-23T17:56:00"/>
    <s v="PRASANTH P"/>
    <m/>
    <d v="2025-07-25T00:00:00"/>
    <d v="1899-12-30T15:13:42"/>
  </r>
  <r>
    <n v="135375"/>
    <s v="Kolhapur"/>
    <s v="CUSTOMER SERVICE OFFICER"/>
    <x v="6"/>
    <x v="5"/>
    <n v="8421763548"/>
    <s v="WESTERN ZONE"/>
    <n v="7256"/>
    <s v="_TASK259512"/>
    <s v="SMA2 SLIPPAGE COLLECTION"/>
    <x v="1"/>
    <m/>
    <m/>
    <m/>
    <s v="No"/>
    <m/>
    <m/>
    <m/>
    <d v="2025-07-25T15:50:00"/>
    <s v="JIDHUN K MADHU"/>
    <s v="RT02-SMA2"/>
    <d v="2025-07-18T15:50:00"/>
    <s v="SAGAR MALLAPPA DODMANI"/>
    <m/>
    <d v="2025-07-25T00:00:00"/>
    <d v="1899-12-30T15:13:42"/>
  </r>
  <r>
    <n v="134643"/>
    <s v="Moothakunnam"/>
    <s v="CUSTOMER SERVICE OFFICER (COLLECTION)"/>
    <x v="37"/>
    <x v="4"/>
    <n v="9072302824"/>
    <s v="SOUTH ZONE"/>
    <n v="7009"/>
    <s v="_TASK268192"/>
    <s v="SMA2 SLIPPAGE COLLECTION"/>
    <x v="2"/>
    <m/>
    <m/>
    <m/>
    <s v="No"/>
    <m/>
    <m/>
    <m/>
    <d v="2025-07-25T15:42:00"/>
    <s v="JUSTIN KURIAN"/>
    <s v="FL02-TASK-242328"/>
    <d v="2025-07-19T15:42:00"/>
    <s v="RENY JOHN SJ"/>
    <m/>
    <d v="2025-07-25T00:00:00"/>
    <d v="1899-12-30T15:13:42"/>
  </r>
  <r>
    <n v="130751"/>
    <s v="Kodakara"/>
    <s v="CUSTOMER SERVICE OFFICER"/>
    <x v="37"/>
    <x v="4"/>
    <n v="7034351636"/>
    <s v="SOUTH ZONE"/>
    <n v="7007"/>
    <s v="_TASK295418"/>
    <s v="SMA2 SLIPPAGE COLLECTION"/>
    <x v="2"/>
    <m/>
    <m/>
    <m/>
    <s v="No"/>
    <m/>
    <m/>
    <m/>
    <d v="2025-07-25T15:30:00"/>
    <s v="JUSTIN KURIAN"/>
    <s v="FL01-TASK-242436"/>
    <d v="2025-07-23T13:39:00"/>
    <s v="PARVATHY K M"/>
    <m/>
    <d v="2025-07-25T00:00:00"/>
    <d v="1899-12-30T15:13:42"/>
  </r>
  <r>
    <n v="135887"/>
    <s v="Nowgong"/>
    <s v="CUSTOMER SERVICE OFFICER"/>
    <x v="38"/>
    <x v="7"/>
    <n v="7389861175"/>
    <s v="CENTRAL ZONE"/>
    <n v="7097"/>
    <s v="_TASK296657"/>
    <s v="SMA2 SLIPPAGE COLLECTION"/>
    <x v="0"/>
    <s v="25.151115,79.411465"/>
    <d v="1899-12-30T11:03:00"/>
    <s v="No"/>
    <s v="Yes"/>
    <d v="1899-12-30T00:00:36"/>
    <d v="1899-12-30T00:00:24"/>
    <n v="0"/>
    <d v="2025-07-25T15:00:00"/>
    <s v="JIDHUN K MADHU"/>
    <s v="FL04-SMA2"/>
    <d v="2025-07-24T11:01:00"/>
    <s v="PHOOL SINGH YADAV"/>
    <m/>
    <d v="2025-07-25T00:00:00"/>
    <d v="1899-12-30T15:13:42"/>
  </r>
  <r>
    <n v="131415"/>
    <s v="Khed"/>
    <s v="CUSTOMER SERVICE OFFICER"/>
    <x v="30"/>
    <x v="5"/>
    <n v="8888180687"/>
    <s v="WESTERN ZONE"/>
    <n v="7433"/>
    <s v="_TASK262000"/>
    <s v="SMA2 SLIPPAGE COLLECTION"/>
    <x v="2"/>
    <m/>
    <m/>
    <m/>
    <s v="No"/>
    <m/>
    <m/>
    <m/>
    <d v="2025-07-25T14:31:00"/>
    <s v="JIDHUN K MADHU"/>
    <s v="FL01-SMA2"/>
    <d v="2025-07-19T14:32:00"/>
    <s v="VISHAL KANHAYA SAVANT"/>
    <m/>
    <d v="2025-07-25T00:00:00"/>
    <d v="1899-12-30T15:13:42"/>
  </r>
  <r>
    <n v="133898"/>
    <s v="Edathua"/>
    <s v="CUSTOMER SERVICE OFFICER"/>
    <x v="5"/>
    <x v="4"/>
    <n v="9946956659"/>
    <s v="SOUTH ZONE"/>
    <n v="7022"/>
    <s v="_TASK295376"/>
    <s v="SMA2 SLIPPAGE COLLECTION"/>
    <x v="2"/>
    <m/>
    <m/>
    <m/>
    <s v="No"/>
    <m/>
    <m/>
    <m/>
    <d v="2025-07-25T14:18:00"/>
    <s v="JUSTIN KURIAN"/>
    <s v="FL01-TASK-242534"/>
    <d v="2025-07-23T13:18:00"/>
    <s v="PRASANTH P"/>
    <m/>
    <d v="2025-07-25T00:00:00"/>
    <d v="1899-12-30T15:13:42"/>
  </r>
  <r>
    <n v="134618"/>
    <s v="Murbad"/>
    <s v="CUSTOMER SERVICE OFFICER"/>
    <x v="39"/>
    <x v="5"/>
    <n v="9209237399"/>
    <s v="WESTERN ZONE"/>
    <n v="7326"/>
    <s v="_TASK259423"/>
    <s v="SMA2 SLIPPAGE COLLECTION"/>
    <x v="0"/>
    <s v="19.2568058,73.3922223"/>
    <d v="1899-12-30T18:05:00"/>
    <s v="No"/>
    <s v="Yes"/>
    <d v="1899-12-30T01:15:52"/>
    <d v="1899-12-30T00:00:45"/>
    <n v="5"/>
    <d v="2025-07-25T14:11:00"/>
    <s v="JIDHUN K MADHU"/>
    <s v="FL01-SMA2"/>
    <d v="2025-07-18T15:05:00"/>
    <s v="PRATIBHA PRAVIN MARKE"/>
    <m/>
    <d v="2025-07-25T00:00:00"/>
    <d v="1899-12-30T15:13:42"/>
  </r>
  <r>
    <n v="131922"/>
    <s v="Karjat"/>
    <s v="CUSTOMER SERVICE OFFICER"/>
    <x v="39"/>
    <x v="5"/>
    <n v="7306422806"/>
    <s v="WESTERN ZONE"/>
    <n v="7188"/>
    <s v="_TASK273083"/>
    <s v="SMA2 SLIPPAGE COLLECTION"/>
    <x v="2"/>
    <m/>
    <m/>
    <m/>
    <s v="No"/>
    <m/>
    <m/>
    <m/>
    <d v="2025-07-25T14:04:00"/>
    <s v="JIDHUN K MADHU"/>
    <s v="FL01-SMA2"/>
    <d v="2025-07-19T18:05:00"/>
    <s v="MANISH SUDHIR BHUIKOT"/>
    <m/>
    <d v="2025-07-25T00:00:00"/>
    <d v="1899-12-30T15:13:42"/>
  </r>
  <r>
    <n v="133293"/>
    <s v="Perundurai"/>
    <s v="CUSTOMER SERVICE OFFICER"/>
    <x v="36"/>
    <x v="8"/>
    <n v="7010421308"/>
    <s v="SOUTH ZONE"/>
    <n v="7296"/>
    <s v="_TASK259346"/>
    <s v="SMA2 SLIPPAGE COLLECTION"/>
    <x v="2"/>
    <m/>
    <m/>
    <m/>
    <s v="No"/>
    <m/>
    <m/>
    <m/>
    <d v="2025-07-25T14:02:00"/>
    <s v="JIDHUN K MADHU"/>
    <s v="FL02-TASK-239449"/>
    <d v="2025-07-18T14:02:00"/>
    <s v="SURENDIRAN SENTHIL KUMAR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_TASK301762"/>
    <s v="SMA2 SLIPPAGE COLLECTION"/>
    <x v="1"/>
    <m/>
    <m/>
    <m/>
    <s v="No"/>
    <m/>
    <m/>
    <m/>
    <d v="2025-07-25T14:01:00"/>
    <s v="JIDHUN K MADHU"/>
    <s v="FL02-SMA2"/>
    <d v="2025-07-25T14:02:00"/>
    <s v="M PRABAKARAN"/>
    <m/>
    <d v="2025-07-25T00:00:00"/>
    <d v="1899-12-30T15:13:42"/>
  </r>
  <r>
    <n v="133293"/>
    <s v="Perundurai"/>
    <s v="CUSTOMER SERVICE OFFICER"/>
    <x v="36"/>
    <x v="8"/>
    <n v="7010421308"/>
    <s v="SOUTH ZONE"/>
    <n v="7296"/>
    <s v="_TASK259342"/>
    <s v="SMA2 SLIPPAGE COLLECTION"/>
    <x v="0"/>
    <s v="11.2212,77.56042"/>
    <d v="1899-12-30T14:02:00"/>
    <s v="No"/>
    <s v="Yes"/>
    <d v="1899-12-30T00:02:08"/>
    <d v="1899-12-30T00:00:10"/>
    <n v="100"/>
    <d v="2025-07-25T14:00:00"/>
    <s v="JIDHUN K MADHU"/>
    <s v="FL01-TASK-239449"/>
    <d v="2025-07-18T14:00:00"/>
    <s v="SURENDIRAN SENTHIL KUMAR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_TASK88607"/>
    <s v="SMA2 SLIPPAGE COLLECTION"/>
    <x v="2"/>
    <m/>
    <m/>
    <m/>
    <s v="No"/>
    <m/>
    <m/>
    <m/>
    <d v="2025-07-25T13:36:00"/>
    <s v="JIDHUN K MADHU"/>
    <s v="FL01-SMA2"/>
    <d v="2025-07-04T16:37:00"/>
    <s v="MADHESWARAN S"/>
    <m/>
    <d v="2025-07-25T00:00:00"/>
    <d v="1899-12-30T15:13:42"/>
  </r>
  <r>
    <n v="130876"/>
    <s v="Kurai"/>
    <s v="CUSTOMER SERVICE OFFICER"/>
    <x v="16"/>
    <x v="7"/>
    <n v="9037910332"/>
    <s v="CENTRAL ZONE"/>
    <n v="7427"/>
    <s v="_TASK301719"/>
    <s v="SMA2 SLIPPAGE COLLECTION"/>
    <x v="1"/>
    <m/>
    <m/>
    <m/>
    <s v="No"/>
    <m/>
    <m/>
    <m/>
    <d v="2025-07-25T13:35:00"/>
    <s v="ALBIN GEORGE"/>
    <s v="FL01-TASK-299008"/>
    <d v="2025-07-25T13:35:00"/>
    <s v="SHUBHAM KUMAR BISEN"/>
    <m/>
    <d v="2025-07-25T00:00:00"/>
    <d v="1899-12-30T15:13:42"/>
  </r>
  <r>
    <n v="130545"/>
    <s v="Chanderi"/>
    <s v="CUSTOMER SERVICE OFFICER"/>
    <x v="41"/>
    <x v="7"/>
    <n v="8714691412"/>
    <s v="CENTRAL ZONE"/>
    <n v="1747"/>
    <s v="_TASK301718"/>
    <s v="SMA2 SLIPPAGE COLLECTION"/>
    <x v="2"/>
    <m/>
    <m/>
    <m/>
    <s v="No"/>
    <m/>
    <m/>
    <m/>
    <d v="2025-07-25T13:34:00"/>
    <s v="JIDHUN K MADHU"/>
    <s v="FL02-SMA2"/>
    <d v="2025-07-25T13:35:00"/>
    <s v="RAHUL YADAV"/>
    <m/>
    <d v="2025-07-25T00:00:00"/>
    <d v="1899-12-30T15:13:42"/>
  </r>
  <r>
    <n v="130876"/>
    <s v="Kurai"/>
    <s v="CUSTOMER SERVICE OFFICER"/>
    <x v="16"/>
    <x v="7"/>
    <n v="9037910332"/>
    <s v="CENTRAL ZONE"/>
    <n v="7427"/>
    <s v="_TASK301696"/>
    <s v="SMA2 SLIPPAGE COLLECTION"/>
    <x v="1"/>
    <m/>
    <m/>
    <m/>
    <s v="No"/>
    <m/>
    <m/>
    <m/>
    <d v="2025-07-25T13:18:00"/>
    <s v="ALBIN GEORGE"/>
    <s v="FL01-TASK-299009"/>
    <d v="2025-07-25T13:18:00"/>
    <s v="SHUBHAM KUMAR BISEN"/>
    <m/>
    <d v="2025-07-25T00:00:00"/>
    <d v="1899-12-30T15:13:42"/>
  </r>
  <r>
    <n v="134741"/>
    <s v="Rampur Naikin"/>
    <s v="CUSTOMER SERVICE OFFICER"/>
    <x v="42"/>
    <x v="7"/>
    <n v="6264439593"/>
    <s v="CENTRAL ZONE"/>
    <n v="1764"/>
    <s v="_TASK301687"/>
    <s v="SMA2 SLIPPAGE COLLECTION"/>
    <x v="2"/>
    <m/>
    <m/>
    <m/>
    <s v="No"/>
    <m/>
    <m/>
    <m/>
    <d v="2025-07-25T13:14:00"/>
    <s v="ALBIN GEORGE"/>
    <s v="FL01-TASK-298822"/>
    <d v="2025-07-25T13:14:00"/>
    <s v="SHIVANSH TIWARI"/>
    <m/>
    <d v="2025-07-25T00:00:00"/>
    <d v="1899-12-30T15:13:42"/>
  </r>
  <r>
    <n v="133673"/>
    <s v="Baramati"/>
    <s v="CUSTOMER SERVICE OFFICER"/>
    <x v="30"/>
    <x v="5"/>
    <n v="7423032727"/>
    <s v="WESTERN ZONE"/>
    <n v="7381"/>
    <s v="_TASK258597"/>
    <s v="SMA2 SLIPPAGE COLLECTION"/>
    <x v="2"/>
    <m/>
    <m/>
    <m/>
    <s v="No"/>
    <m/>
    <m/>
    <m/>
    <d v="2025-07-25T13:00:00"/>
    <s v="JIDHUN K MADHU"/>
    <s v="FL02-SMA2"/>
    <d v="2025-07-18T12:17:00"/>
    <s v="ALIJAN JAMSHED KHAN"/>
    <m/>
    <d v="2025-07-25T00:00:00"/>
    <d v="1899-12-30T15:13:42"/>
  </r>
  <r>
    <n v="133673"/>
    <s v="Baramati"/>
    <s v="CUSTOMER SERVICE OFFICER"/>
    <x v="30"/>
    <x v="5"/>
    <n v="7423032727"/>
    <s v="WESTERN ZONE"/>
    <n v="7381"/>
    <s v="_TASK258589"/>
    <s v="SMA2 SLIPPAGE COLLECTION"/>
    <x v="0"/>
    <s v="18.2579317,74.5332767"/>
    <d v="1899-12-30T12:17:00"/>
    <s v="No"/>
    <s v="Yes"/>
    <d v="1899-12-30T00:02:03"/>
    <d v="1899-12-30T00:01:01"/>
    <n v="100"/>
    <d v="2025-07-25T13:00:00"/>
    <s v="JIDHUN K MADHU"/>
    <s v="FL01-SMA2"/>
    <d v="2025-07-18T12:15:00"/>
    <s v="ALIJAN JAMSHED KHAN"/>
    <m/>
    <d v="2025-07-25T00:00:00"/>
    <d v="1899-12-30T15:13:42"/>
  </r>
  <r>
    <n v="25447"/>
    <s v="Manpur"/>
    <s v="CUSTOMER SERVICE OFFICER"/>
    <x v="42"/>
    <x v="7"/>
    <n v="8714651613"/>
    <s v="CENTRAL ZONE"/>
    <n v="7094"/>
    <s v="_TASK246388"/>
    <s v="SMA2 SLIPPAGE COLLECTION"/>
    <x v="0"/>
    <s v="23.7720417,81.038825"/>
    <d v="1899-12-30T13:44:00"/>
    <s v="No"/>
    <s v="No"/>
    <d v="1899-12-30T00:01:40"/>
    <d v="1899-12-31T06:04:03"/>
    <n v="0"/>
    <d v="2025-07-25T12:30:00"/>
    <s v="JIDHUN K MADHU"/>
    <s v="FL02-SMA2"/>
    <d v="2025-07-16T14:29:00"/>
    <s v="SAGAR NAMDEV"/>
    <m/>
    <d v="2025-07-25T00:00:00"/>
    <d v="1899-12-30T15:13:42"/>
  </r>
  <r>
    <n v="135887"/>
    <s v="Nowgong"/>
    <s v="CUSTOMER SERVICE OFFICER"/>
    <x v="38"/>
    <x v="7"/>
    <n v="7389861175"/>
    <s v="CENTRAL ZONE"/>
    <n v="7097"/>
    <s v="_TASK258622"/>
    <s v="SMA2 SLIPPAGE COLLECTION"/>
    <x v="0"/>
    <s v="25.1511417,79.41135"/>
    <d v="1899-12-30T11:02:00"/>
    <s v="No"/>
    <s v="Yes"/>
    <d v="1899-12-30T00:00:34"/>
    <d v="1899-12-30T00:00:27"/>
    <n v="0"/>
    <d v="2025-07-25T12:26:00"/>
    <s v="JIDHUN K MADHU"/>
    <s v="FL09-SMA2"/>
    <d v="2025-07-18T12:26:00"/>
    <s v="PHOOL SINGH YADAV"/>
    <m/>
    <d v="2025-07-25T00:00:00"/>
    <d v="1899-12-30T15:13:42"/>
  </r>
  <r>
    <n v="135887"/>
    <s v="Nowgong"/>
    <s v="CUSTOMER SERVICE OFFICER"/>
    <x v="38"/>
    <x v="7"/>
    <n v="7389861175"/>
    <s v="CENTRAL ZONE"/>
    <n v="7097"/>
    <s v="_TASK258616"/>
    <s v="SMA2 SLIPPAGE COLLECTION"/>
    <x v="0"/>
    <s v="25.272345,79.5735667"/>
    <d v="1899-12-30T12:26:00"/>
    <s v="No"/>
    <s v="Yes"/>
    <d v="1899-12-30T00:01:11"/>
    <d v="1899-12-30T00:00:37"/>
    <n v="0"/>
    <d v="2025-07-25T12:24:00"/>
    <s v="JIDHUN K MADHU"/>
    <s v="FL07-SMA2"/>
    <d v="2025-07-18T12:24:00"/>
    <s v="PHOOL SINGH YADAV"/>
    <m/>
    <d v="2025-07-25T00:00:00"/>
    <d v="1899-12-30T15:13:42"/>
  </r>
  <r>
    <n v="135887"/>
    <s v="Nowgong"/>
    <s v="CUSTOMER SERVICE OFFICER"/>
    <x v="38"/>
    <x v="7"/>
    <n v="7389861175"/>
    <s v="CENTRAL ZONE"/>
    <n v="7097"/>
    <s v="_TASK258614"/>
    <s v="SMA2 SLIPPAGE COLLECTION"/>
    <x v="0"/>
    <s v="25.272345,79.5735667"/>
    <d v="1899-12-30T12:24:00"/>
    <s v="No"/>
    <s v="Yes"/>
    <d v="1899-12-30T00:00:29"/>
    <d v="1899-12-30T00:00:20"/>
    <n v="0"/>
    <d v="2025-07-25T12:24:00"/>
    <s v="JIDHUN K MADHU"/>
    <s v="FL06-SMA2"/>
    <d v="2025-07-18T12:24:00"/>
    <s v="PHOOL SINGH YADAV"/>
    <m/>
    <d v="2025-07-25T00:00:00"/>
    <d v="1899-12-30T15:13:42"/>
  </r>
  <r>
    <n v="135887"/>
    <s v="Nowgong"/>
    <s v="CUSTOMER SERVICE OFFICER"/>
    <x v="38"/>
    <x v="7"/>
    <n v="7389861175"/>
    <s v="CENTRAL ZONE"/>
    <n v="7097"/>
    <s v="_TASK258611"/>
    <s v="SMA2 SLIPPAGE COLLECTION"/>
    <x v="0"/>
    <s v="25.272345,79.5735667"/>
    <d v="1899-12-30T12:24:00"/>
    <s v="No"/>
    <s v="Yes"/>
    <d v="1899-12-30T00:00:26"/>
    <d v="1899-12-30T00:00:19"/>
    <n v="0"/>
    <d v="2025-07-25T12:23:00"/>
    <s v="JIDHUN K MADHU"/>
    <s v="FL05-SMA2"/>
    <d v="2025-07-18T12:23:00"/>
    <s v="PHOOL SINGH YADAV"/>
    <m/>
    <d v="2025-07-25T00:00:00"/>
    <d v="1899-12-30T15:13:42"/>
  </r>
  <r>
    <n v="135887"/>
    <s v="Nowgong"/>
    <s v="CUSTOMER SERVICE OFFICER"/>
    <x v="38"/>
    <x v="7"/>
    <n v="7389861175"/>
    <s v="CENTRAL ZONE"/>
    <n v="7097"/>
    <s v="_TASK258607"/>
    <s v="SMA2 SLIPPAGE COLLECTION"/>
    <x v="0"/>
    <s v="25.272345,79.5735667"/>
    <d v="1899-12-30T12:29:00"/>
    <s v="No"/>
    <s v="Yes"/>
    <d v="1899-12-30T00:00:37"/>
    <d v="1899-12-30T00:00:22"/>
    <n v="0"/>
    <d v="2025-07-25T12:22:00"/>
    <s v="JIDHUN K MADHU"/>
    <s v="FL02-SMA2"/>
    <d v="2025-07-18T12:22:00"/>
    <s v="PHOOL SINGH YADAV"/>
    <m/>
    <d v="2025-07-25T00:00:00"/>
    <d v="1899-12-30T15:13:42"/>
  </r>
  <r>
    <n v="136108"/>
    <s v="Chirayinkeezhu"/>
    <s v="CUSTOMER SERVICE OFFICER"/>
    <x v="5"/>
    <x v="4"/>
    <n v="9947641090"/>
    <s v="SOUTH ZONE"/>
    <n v="7005"/>
    <s v="_TASK273528"/>
    <s v="SMA2 SLIPPAGE COLLECTION"/>
    <x v="2"/>
    <m/>
    <m/>
    <m/>
    <s v="No"/>
    <m/>
    <m/>
    <m/>
    <d v="2025-07-25T12:14:00"/>
    <s v="JIDHUN K MADHU"/>
    <s v="FL03-SMA2"/>
    <d v="2025-07-21T12:14:00"/>
    <s v="JIJO J S"/>
    <m/>
    <d v="2025-07-25T00:00:00"/>
    <d v="1899-12-30T15:13:42"/>
  </r>
  <r>
    <n v="135285"/>
    <s v="Alote"/>
    <s v="CUSTOMER SERVICE OFFICER"/>
    <x v="2"/>
    <x v="2"/>
    <n v="8770854488"/>
    <s v="CENTRAL ZONE"/>
    <n v="7117"/>
    <s v="_TASK228097"/>
    <s v="SMA2 SLIPPAGE COLLECTION"/>
    <x v="0"/>
    <s v="23.7301017,75.5247383"/>
    <d v="1899-12-30T08:10:00"/>
    <s v="No"/>
    <s v="No"/>
    <d v="1899-12-31T00:09:06"/>
    <d v="1899-12-30T00:00:16"/>
    <n v="0"/>
    <d v="2025-07-25T12:10:00"/>
    <s v="JIDHUN K MADHU"/>
    <s v="FL01-SMA2"/>
    <d v="2025-07-10T09:44:00"/>
    <s v="LAKSHAMAN SINGH"/>
    <m/>
    <d v="2025-07-25T00:00:00"/>
    <d v="1899-12-30T15:13:42"/>
  </r>
  <r>
    <n v="133336"/>
    <s v="Pushprajgarh"/>
    <s v="CUSTOMER SERVICE OFFICER"/>
    <x v="42"/>
    <x v="7"/>
    <n v="8889028869"/>
    <s v="CENTRAL ZONE"/>
    <n v="7100"/>
    <s v="_TASK243712"/>
    <s v="SMA2 SLIPPAGE COLLECTION"/>
    <x v="0"/>
    <s v="22.9297222,81.6082887"/>
    <d v="1899-12-30T14:07:00"/>
    <s v="No"/>
    <s v="Yes"/>
    <d v="1899-12-30T00:01:17"/>
    <d v="1899-12-30T00:00:56"/>
    <n v="100"/>
    <d v="2025-07-25T12:06:00"/>
    <s v="JIDHUN K MADHU"/>
    <s v="FL01-SMA2"/>
    <d v="2025-07-16T14:06:00"/>
    <s v="SHRADDHA GARG"/>
    <m/>
    <d v="2025-07-25T00:00:00"/>
    <d v="1899-12-30T15:13:42"/>
  </r>
  <r>
    <n v="26966"/>
    <s v="Hasthampatti"/>
    <s v="CUSTOMER SERVICE OFFICER"/>
    <x v="36"/>
    <x v="8"/>
    <n v="8883824934"/>
    <s v="SOUTH ZONE"/>
    <n v="1794"/>
    <s v="_TASK258688"/>
    <s v="SMA2 SLIPPAGE COLLECTION"/>
    <x v="0"/>
    <s v="11.67553,78.1690167"/>
    <d v="1899-12-30T11:14:00"/>
    <s v="No"/>
    <s v="No"/>
    <d v="1899-12-30T00:00:15"/>
    <d v="1899-12-30T00:00:04"/>
    <n v="60"/>
    <d v="2025-07-25T12:00:00"/>
    <s v="JUSTIN KURIAN"/>
    <s v="FL01-TASK-243246"/>
    <d v="2025-07-18T13:00:00"/>
    <s v="MANIVANNAN VEERAMANI"/>
    <m/>
    <d v="2025-07-25T00:00:00"/>
    <d v="1899-12-30T15:13:42"/>
  </r>
  <r>
    <n v="135253"/>
    <s v="Peth Vadagaon"/>
    <s v="CUSTOMER SERVICE OFFICER"/>
    <x v="6"/>
    <x v="5"/>
    <n v="8767714701"/>
    <s v="WESTERN ZONE"/>
    <n v="7449"/>
    <s v="_TASK294672"/>
    <s v="SMA2 SLIPPAGE COLLECTION"/>
    <x v="2"/>
    <m/>
    <m/>
    <m/>
    <s v="No"/>
    <m/>
    <m/>
    <m/>
    <d v="2025-07-25T12:00:00"/>
    <s v="JIDHUN K MADHU"/>
    <s v="FL01-SMA2"/>
    <d v="2025-07-22T18:24:00"/>
    <s v="SHUBHAM MARUTI PATIL"/>
    <m/>
    <d v="2025-07-25T00:00:00"/>
    <d v="1899-12-30T15:13:42"/>
  </r>
  <r>
    <n v="136341"/>
    <s v="Kannad"/>
    <s v="CUSTOMER SERVICE OFFICER"/>
    <x v="13"/>
    <x v="1"/>
    <n v="8408080039"/>
    <s v="WESTERN ZONE"/>
    <n v="7221"/>
    <s v="_TASK88795"/>
    <s v="SMA2 SLIPPAGE COLLECTION"/>
    <x v="0"/>
    <s v="20.2639003,75.1370396"/>
    <d v="1899-12-30T07:51:00"/>
    <s v="No"/>
    <s v="No"/>
    <d v="1899-12-30T00:13:09"/>
    <d v="1899-12-30T00:00:07"/>
    <n v="100"/>
    <d v="2025-07-25T11:55:00"/>
    <s v="JIDHUN K MADHU"/>
    <s v="FL01-SMA2"/>
    <d v="2025-07-05T07:55:00"/>
    <s v="KHUSHAL DHANARAJ  RATHOD"/>
    <m/>
    <d v="2025-07-25T00:00:00"/>
    <d v="1899-12-30T15:13:42"/>
  </r>
  <r>
    <n v="135477"/>
    <s v="Alote"/>
    <s v="CUSTOMER SERVICE OFFICER"/>
    <x v="2"/>
    <x v="2"/>
    <n v="7049350627"/>
    <s v="CENTRAL ZONE"/>
    <n v="7117"/>
    <s v="_TASK273364"/>
    <s v="SMA2 SLIPPAGE COLLECTION"/>
    <x v="2"/>
    <m/>
    <m/>
    <m/>
    <s v="No"/>
    <m/>
    <m/>
    <m/>
    <d v="2025-07-25T11:49:00"/>
    <s v="JIDHUN K MADHU"/>
    <s v="FL02-SMA2"/>
    <d v="2025-07-21T10:49:00"/>
    <s v="VISHAL VYAS"/>
    <m/>
    <d v="2025-07-25T00:00:00"/>
    <d v="1899-12-30T15:13:42"/>
  </r>
  <r>
    <n v="29529"/>
    <s v="Nilanga"/>
    <s v="CUSTOMER SERVICE OFFICER"/>
    <x v="1"/>
    <x v="1"/>
    <n v="9249099185"/>
    <s v="WESTERN ZONE"/>
    <n v="1777"/>
    <s v="_TASK301457"/>
    <s v="SMA2 SLIPPAGE COLLECTION"/>
    <x v="1"/>
    <m/>
    <m/>
    <m/>
    <s v="No"/>
    <m/>
    <m/>
    <m/>
    <d v="2025-07-25T11:43:00"/>
    <s v="JIDHUN K MADHU"/>
    <s v="FL01-SMA2"/>
    <d v="2025-07-25T11:43:00"/>
    <s v="PATIL VAIBHAV RAMESH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_TASK268204"/>
    <s v="SMA2 SLIPPAGE COLLECTION"/>
    <x v="2"/>
    <m/>
    <m/>
    <m/>
    <s v="No"/>
    <m/>
    <m/>
    <m/>
    <d v="2025-07-25T11:41:00"/>
    <s v="JIDHUN K MADHU"/>
    <s v="FL02-SMA2"/>
    <d v="2025-07-19T16:41:00"/>
    <s v="SRIGANESH NADARAJAN"/>
    <m/>
    <d v="2025-07-25T00:00:00"/>
    <d v="1899-12-30T15:13:42"/>
  </r>
  <r>
    <n v="135887"/>
    <s v="Nowgong"/>
    <s v="CUSTOMER SERVICE OFFICER"/>
    <x v="38"/>
    <x v="7"/>
    <n v="7389861175"/>
    <s v="CENTRAL ZONE"/>
    <n v="7097"/>
    <s v="_TASK255300"/>
    <s v="SMA2 SLIPPAGE COLLECTION"/>
    <x v="0"/>
    <s v="25.272345,79.5735667"/>
    <d v="1899-12-30T12:28:00"/>
    <s v="No"/>
    <s v="Yes"/>
    <d v="1899-12-30T00:00:51"/>
    <d v="1899-12-30T00:00:23"/>
    <n v="0"/>
    <d v="2025-07-25T11:30:00"/>
    <s v="JIDHUN K MADHU"/>
    <s v="FL01-SMA2"/>
    <d v="2025-07-17T11:30:00"/>
    <s v="PHOOL SINGH YADAV"/>
    <m/>
    <d v="2025-07-25T00:00:00"/>
    <d v="1899-12-30T15:13:42"/>
  </r>
  <r>
    <n v="27214"/>
    <s v="Jind"/>
    <s v="CUSTOMER SERVICE OFFICER"/>
    <x v="43"/>
    <x v="3"/>
    <n v="9017768878"/>
    <s v="NORTHERN ZONE"/>
    <n v="1738"/>
    <s v="_TASK273703"/>
    <s v="SMA2 SLIPPAGE COLLECTION"/>
    <x v="2"/>
    <m/>
    <m/>
    <m/>
    <s v="No"/>
    <m/>
    <m/>
    <m/>
    <d v="2025-07-25T11:30:00"/>
    <s v="JIDHUN K MADHU"/>
    <s v="FL02-SMA2"/>
    <d v="2025-07-21T14:30:00"/>
    <s v="PRAVEEN"/>
    <m/>
    <d v="2025-07-25T00:00:00"/>
    <d v="1899-12-30T15:13:42"/>
  </r>
  <r>
    <n v="135474"/>
    <s v="Chicholi"/>
    <s v="CUSTOMER SERVICE OFFICER"/>
    <x v="16"/>
    <x v="7"/>
    <n v="9752980016"/>
    <s v="CENTRAL ZONE"/>
    <n v="7065"/>
    <s v="_TASK296655"/>
    <s v="SMA2 SLIPPAGE COLLECTION"/>
    <x v="2"/>
    <m/>
    <m/>
    <m/>
    <s v="No"/>
    <m/>
    <m/>
    <m/>
    <d v="2025-07-25T11:19:00"/>
    <s v="JIDHUN K MADHU"/>
    <s v="FL02-SMA2"/>
    <d v="2025-07-24T11:00:00"/>
    <s v="SUBHASH BHAGBHOLE"/>
    <m/>
    <d v="2025-07-25T00:00:00"/>
    <d v="1899-12-30T15:13:42"/>
  </r>
  <r>
    <n v="132290"/>
    <s v="Alaganallur"/>
    <s v="CUSTOMER SERVICE OFFICER"/>
    <x v="33"/>
    <x v="8"/>
    <n v="8925392714"/>
    <s v="SOUTH ZONE"/>
    <n v="7017"/>
    <s v="_TASK301388"/>
    <s v="SMA2 SLIPPAGE COLLECTION"/>
    <x v="0"/>
    <s v="10.04915,78.1467933"/>
    <d v="1899-12-30T11:21:00"/>
    <s v="No"/>
    <s v="Yes"/>
    <d v="1899-12-30T00:04:43"/>
    <d v="1899-12-30T00:00:40"/>
    <n v="30"/>
    <d v="2025-07-25T11:16:00"/>
    <s v="JUSTIN KURIAN"/>
    <s v="FL01-TASK-297124"/>
    <d v="2025-07-25T11:17:00"/>
    <s v="VINOTH"/>
    <m/>
    <d v="2025-07-25T00:00:00"/>
    <d v="1899-12-30T15:13:42"/>
  </r>
  <r>
    <n v="134565"/>
    <s v="Dewas"/>
    <s v="CUSTOMER SERVICE OFFICER"/>
    <x v="12"/>
    <x v="2"/>
    <n v="9754697510"/>
    <s v="CENTRAL ZONE"/>
    <n v="7055"/>
    <s v="_TASK87959"/>
    <s v="SMA2 SLIPPAGE COLLECTION"/>
    <x v="0"/>
    <s v="22.9427253,76.0520817"/>
    <d v="1899-12-30T08:46:00"/>
    <s v="No"/>
    <s v="Yes"/>
    <d v="1899-12-30T00:00:46"/>
    <d v="1899-12-30T00:00:36"/>
    <n v="0"/>
    <d v="2025-07-25T11:15:00"/>
    <s v="JIDHUN K MADHU"/>
    <s v="FL01-SMA2"/>
    <d v="2025-07-04T11:28:00"/>
    <s v="KALURAM DANGI"/>
    <m/>
    <d v="2025-07-25T00:00:00"/>
    <d v="1899-12-30T15:13:42"/>
  </r>
  <r>
    <n v="130803"/>
    <s v="Pandalur"/>
    <s v="CUSTOMER SERVICE OFFICER"/>
    <x v="37"/>
    <x v="4"/>
    <n v="6369800432"/>
    <s v="SOUTH ZONE"/>
    <n v="7339"/>
    <s v="_TASK240127"/>
    <s v="SMA2 SLIPPAGE COLLECTION"/>
    <x v="0"/>
    <s v="11.5622917,76.4132467"/>
    <d v="1899-12-30T11:14:00"/>
    <s v="No"/>
    <s v="Yes"/>
    <d v="1899-12-30T00:00:44"/>
    <d v="1899-12-30T00:00:11"/>
    <n v="100"/>
    <d v="2025-07-25T11:13:00"/>
    <s v="JUSTIN KURIAN"/>
    <s v="FL01-SMA2"/>
    <d v="2025-07-15T11:13:00"/>
    <s v="VINOTH RAMASAMY"/>
    <m/>
    <d v="2025-07-25T00:00:00"/>
    <d v="1899-12-30T15:13:42"/>
  </r>
  <r>
    <n v="135467"/>
    <s v="Sonkatch"/>
    <s v="CUSTOMER SERVICE OFFICER"/>
    <x v="12"/>
    <x v="2"/>
    <n v="7024745244"/>
    <s v="CENTRAL ZONE"/>
    <n v="1753"/>
    <s v="_TASK301371"/>
    <s v="SMA2 SLIPPAGE COLLECTION"/>
    <x v="2"/>
    <m/>
    <m/>
    <m/>
    <s v="No"/>
    <m/>
    <m/>
    <m/>
    <d v="2025-07-25T11:10:00"/>
    <s v="JIDHUN K MADHU"/>
    <s v="FL02-SMA2"/>
    <d v="2025-07-25T11:10:00"/>
    <s v="DHEERAJ PARMAR"/>
    <m/>
    <d v="2025-07-25T00:00:00"/>
    <d v="1899-12-30T15:13:42"/>
  </r>
  <r>
    <n v="135167"/>
    <s v="Sindhudurg"/>
    <s v="CUSTOMER SERVICE OFFICER"/>
    <x v="6"/>
    <x v="5"/>
    <n v="8956561930"/>
    <s v="WESTERN ZONE"/>
    <n v="7422"/>
    <s v="_TASK294842"/>
    <s v="SMA2 SLIPPAGE COLLECTION"/>
    <x v="2"/>
    <m/>
    <m/>
    <m/>
    <s v="No"/>
    <m/>
    <m/>
    <m/>
    <d v="2025-07-25T11:00:00"/>
    <s v="JIDHUN K MADHU"/>
    <s v="FL01-SMA2"/>
    <d v="2025-07-23T08:27:00"/>
    <s v="TEJAS JANARDAN GHADIGAONKAR"/>
    <m/>
    <d v="2025-07-25T00:00:00"/>
    <d v="1899-12-30T15:13:42"/>
  </r>
  <r>
    <n v="27214"/>
    <s v="Jind"/>
    <s v="CUSTOMER SERVICE OFFICER"/>
    <x v="43"/>
    <x v="3"/>
    <n v="9017768878"/>
    <s v="NORTHERN ZONE"/>
    <n v="1738"/>
    <s v="_TASK229701"/>
    <s v="SMA2 SLIPPAGE COLLECTION"/>
    <x v="2"/>
    <m/>
    <m/>
    <m/>
    <s v="No"/>
    <m/>
    <m/>
    <m/>
    <d v="2025-07-25T11:00:00"/>
    <s v="JIDHUN K MADHU"/>
    <s v="FL01-SMA2"/>
    <d v="2025-07-11T14:04:00"/>
    <s v="PRAVEEN"/>
    <m/>
    <d v="2025-07-25T00:00:00"/>
    <d v="1899-12-30T15:13:42"/>
  </r>
  <r>
    <n v="136341"/>
    <s v="Kannad"/>
    <s v="CUSTOMER SERVICE OFFICER"/>
    <x v="13"/>
    <x v="1"/>
    <n v="8408080039"/>
    <s v="WESTERN ZONE"/>
    <n v="7221"/>
    <s v="_TASK255109"/>
    <s v="SMA2 SLIPPAGE COLLECTION"/>
    <x v="0"/>
    <s v="20.0919113,75.119117"/>
    <d v="1899-12-30T10:34:00"/>
    <s v="No"/>
    <s v="No"/>
    <d v="1899-12-30T02:38:25"/>
    <d v="1900-01-02T02:38:49"/>
    <n v="0"/>
    <d v="2025-07-25T10:50:00"/>
    <s v="JIDHUN K MADHU"/>
    <s v="FL01-SMA2"/>
    <d v="2025-07-17T07:38:00"/>
    <s v="KHUSHAL DHANARAJ  RATHOD"/>
    <m/>
    <d v="2025-07-25T00:00:00"/>
    <d v="1899-12-30T15:13:42"/>
  </r>
  <r>
    <n v="135919"/>
    <s v="Sankarankoil"/>
    <s v="BRANCH MANAGER"/>
    <x v="35"/>
    <x v="8"/>
    <n v="9786212130"/>
    <s v="SOUTH ZONE"/>
    <n v="7212"/>
    <s v="_TASK260019"/>
    <s v="SMA2 SLIPPAGE COLLECTION"/>
    <x v="1"/>
    <m/>
    <m/>
    <m/>
    <s v="No"/>
    <m/>
    <m/>
    <m/>
    <d v="2025-07-25T10:46:00"/>
    <s v="JUSTIN KURIAN"/>
    <s v="FL03-SMA2"/>
    <d v="2025-07-19T10:46:00"/>
    <s v="R MUTHUSELVAM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_TASK260001"/>
    <s v="SMA2 SLIPPAGE COLLECTION"/>
    <x v="2"/>
    <m/>
    <m/>
    <m/>
    <s v="No"/>
    <m/>
    <m/>
    <m/>
    <d v="2025-07-25T10:34:00"/>
    <s v="JIDHUN K MADHU"/>
    <s v="FL01-SMA2"/>
    <d v="2025-07-19T10:34:00"/>
    <s v="GOWTHAM G"/>
    <m/>
    <d v="2025-07-25T00:00:00"/>
    <d v="1899-12-30T15:13:42"/>
  </r>
  <r>
    <n v="133379"/>
    <s v="Akluj"/>
    <s v="CUSTOMER SERVICE OFFICER"/>
    <x v="44"/>
    <x v="5"/>
    <n v="9168929003"/>
    <s v="WESTERN ZONE"/>
    <n v="7350"/>
    <s v="_TASK259408"/>
    <s v="SMA2 SLIPPAGE COLLECTION"/>
    <x v="2"/>
    <m/>
    <m/>
    <m/>
    <s v="No"/>
    <m/>
    <m/>
    <m/>
    <d v="2025-07-25T09:47:00"/>
    <s v="JIDHUN K MADHU"/>
    <s v="FL01-SMA2"/>
    <d v="2025-07-18T14:48:00"/>
    <s v="SWARUP SHRIMANT SHINDE"/>
    <m/>
    <d v="2025-07-25T00:00:00"/>
    <d v="1899-12-30T15:13:42"/>
  </r>
  <r>
    <n v="134565"/>
    <s v="Dewas"/>
    <s v="CUSTOMER SERVICE OFFICER"/>
    <x v="12"/>
    <x v="2"/>
    <n v="9754697510"/>
    <s v="CENTRAL ZONE"/>
    <n v="7055"/>
    <s v="_TASK301022"/>
    <s v="SMA2 SLIPPAGE COLLECTION"/>
    <x v="2"/>
    <m/>
    <m/>
    <m/>
    <s v="No"/>
    <m/>
    <m/>
    <m/>
    <d v="2025-07-25T09:46:00"/>
    <s v="JIDHUN K MADHU"/>
    <s v="FL02-SMA2"/>
    <d v="2025-07-25T08:46:00"/>
    <s v="KALURAM DANGI"/>
    <m/>
    <d v="2025-07-25T00:00:00"/>
    <d v="1899-12-30T15:13:42"/>
  </r>
  <r>
    <n v="27339"/>
    <s v="Ratnagiri"/>
    <s v="CUSTOMER SERVICE OFFICER"/>
    <x v="6"/>
    <x v="5"/>
    <n v="7907308484"/>
    <s v="WESTERN ZONE"/>
    <n v="1783"/>
    <s v="_TASK301150"/>
    <s v="SMA2 SLIPPAGE COLLECTION"/>
    <x v="2"/>
    <m/>
    <m/>
    <m/>
    <s v="No"/>
    <m/>
    <m/>
    <m/>
    <d v="2025-07-25T09:44:00"/>
    <s v="ALBIN GEORGE"/>
    <s v="FL01-TASK-299598"/>
    <d v="2025-07-25T09:46:00"/>
    <s v="PRITAM CHANDRASHEKHAR MORE"/>
    <m/>
    <d v="2025-07-25T00:00:00"/>
    <d v="1899-12-30T15:13:42"/>
  </r>
  <r>
    <n v="27339"/>
    <s v="Ratnagiri"/>
    <s v="CUSTOMER SERVICE OFFICER"/>
    <x v="6"/>
    <x v="5"/>
    <n v="7907308484"/>
    <s v="WESTERN ZONE"/>
    <n v="1783"/>
    <s v="_TASK301140"/>
    <s v="SMA2 SLIPPAGE COLLECTION"/>
    <x v="2"/>
    <m/>
    <m/>
    <m/>
    <s v="No"/>
    <m/>
    <m/>
    <m/>
    <d v="2025-07-25T09:42:00"/>
    <s v="ALBIN GEORGE"/>
    <s v="FL01-TASK-299628"/>
    <d v="2025-07-25T09:43:00"/>
    <s v="PRITAM CHANDRASHEKHAR MORE"/>
    <m/>
    <d v="2025-07-25T00:00:00"/>
    <d v="1899-12-30T15:13:42"/>
  </r>
  <r>
    <n v="134973"/>
    <s v="Risod"/>
    <s v="CUSTOMER SERVICE OFFICER"/>
    <x v="25"/>
    <x v="0"/>
    <n v="9022653758"/>
    <s v="WESTERN ZONE"/>
    <n v="7253"/>
    <s v="_TASK273212"/>
    <s v="SMA2 SLIPPAGE COLLECTION"/>
    <x v="2"/>
    <m/>
    <m/>
    <m/>
    <s v="No"/>
    <m/>
    <m/>
    <m/>
    <d v="2025-07-25T09:08:00"/>
    <s v="JIDHUN K MADHU"/>
    <s v="FL02-SMA2"/>
    <d v="2025-07-21T09:09:00"/>
    <s v="GANESH CHARANDAS INGALE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_TASK301064"/>
    <s v="SMA2 SLIPPAGE COLLECTION"/>
    <x v="2"/>
    <m/>
    <m/>
    <m/>
    <s v="No"/>
    <m/>
    <m/>
    <m/>
    <d v="2025-07-25T09:07:00"/>
    <s v="JIDHUN K MADHU"/>
    <s v="FL01-SMA2"/>
    <d v="2025-07-25T09:07:00"/>
    <s v="JANANI"/>
    <m/>
    <d v="2025-07-25T00:00:00"/>
    <d v="1899-12-30T15:13:42"/>
  </r>
  <r>
    <n v="26994"/>
    <s v="Sankarapuram"/>
    <s v="CUSTOMER SERVICE OFFICER"/>
    <x v="40"/>
    <x v="8"/>
    <m/>
    <s v="SOUTH ZONE"/>
    <n v="7035"/>
    <s v="_TASK301062"/>
    <s v="SMA2 SLIPPAGE COLLECTION"/>
    <x v="2"/>
    <m/>
    <m/>
    <m/>
    <s v="No"/>
    <m/>
    <m/>
    <m/>
    <d v="2025-07-25T09:05:00"/>
    <s v="JUSTIN KURIAN"/>
    <s v="FL01-TASK-297197"/>
    <d v="2025-07-25T09:05:00"/>
    <s v="Fathima Bee"/>
    <m/>
    <d v="2025-07-25T00:00:00"/>
    <d v="1899-12-30T15:13:42"/>
  </r>
  <r>
    <n v="27214"/>
    <s v="Jind"/>
    <s v="CUSTOMER SERVICE OFFICER"/>
    <x v="43"/>
    <x v="3"/>
    <n v="9017768878"/>
    <s v="NORTHERN ZONE"/>
    <n v="1738"/>
    <s v="_TASK229433"/>
    <s v="SMA2 SLIPPAGE COLLECTION"/>
    <x v="0"/>
    <s v="29.3342058,76.3717774"/>
    <d v="1899-12-30T14:02:00"/>
    <s v="No"/>
    <s v="Yes"/>
    <d v="1899-12-30T00:26:05"/>
    <d v="1899-12-30T00:00:53"/>
    <n v="0"/>
    <d v="2025-07-25T09:00:00"/>
    <s v="JIDHUN K MADHU"/>
    <s v="FL01-SMA2"/>
    <d v="2025-07-11T08:48:00"/>
    <s v="PRAVEEN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7216"/>
    <s v="SMA2 SLIPPAGE COLLECTION"/>
    <x v="1"/>
    <m/>
    <m/>
    <m/>
    <s v="No"/>
    <m/>
    <m/>
    <m/>
    <d v="2025-07-25T09:00:00"/>
    <s v="JUSTIN KURIAN"/>
    <s v="TASK-297216"/>
    <d v="2025-07-24T13:34:00"/>
    <s v="VANA MUTHU RAJA M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7217"/>
    <s v="SMA2 SLIPPAGE COLLECTION"/>
    <x v="0"/>
    <s v="8.635695,78.0734283"/>
    <d v="1899-12-30T15:11:00"/>
    <s v="No"/>
    <s v="No"/>
    <d v="1899-12-30T02:22:39"/>
    <d v="1899-12-30T00:00:20"/>
    <n v="0"/>
    <d v="2025-07-25T09:00:00"/>
    <s v="JUSTIN KURIAN"/>
    <s v="TASK-297217"/>
    <d v="2025-07-24T13:34:00"/>
    <s v="VANA MUTHU RAJA M"/>
    <m/>
    <d v="2025-07-25T00:00:00"/>
    <d v="1899-12-30T15:13:42"/>
  </r>
  <r>
    <n v="133944"/>
    <s v="Ratlam"/>
    <s v="CUSTOMER SERVICE OFFICER"/>
    <x v="2"/>
    <x v="2"/>
    <n v="9617682417"/>
    <s v="CENTRAL ZONE"/>
    <n v="7134"/>
    <s v="TASK-298687"/>
    <s v="SMA2 SLIPPAGE COLLECTION"/>
    <x v="0"/>
    <s v="23.3507648,75.0338994"/>
    <d v="1899-12-30T15:10:00"/>
    <s v="Yes"/>
    <s v="No"/>
    <d v="1899-12-30T03:06:55"/>
    <d v="1899-12-30T00:00:19"/>
    <n v="100"/>
    <d v="2025-07-25T09:00:00"/>
    <s v="ALBIN GEORGE"/>
    <s v="TASK-298687"/>
    <d v="2025-07-24T16:03:00"/>
    <s v="ATUL DHAKAD"/>
    <m/>
    <d v="2025-07-25T00:00:00"/>
    <d v="1899-12-30T15:13:42"/>
  </r>
  <r>
    <n v="22069"/>
    <s v="Chaurai"/>
    <s v="CUSTOMER SERVICE OFFICER"/>
    <x v="16"/>
    <x v="7"/>
    <n v="8714633850"/>
    <s v="CENTRAL ZONE"/>
    <n v="7416"/>
    <s v="TASK-299004"/>
    <s v="SMA2 SLIPPAGE COLLECTION"/>
    <x v="0"/>
    <s v="22.0563127,79.2528522"/>
    <d v="1899-12-30T15:01:00"/>
    <s v="Yes"/>
    <s v="Yes"/>
    <d v="1899-12-30T00:52:55"/>
    <d v="1899-12-30T00:11:30"/>
    <n v="100"/>
    <d v="2025-07-25T09:00:00"/>
    <s v="ALBIN GEORGE"/>
    <s v="TASK-299004"/>
    <d v="2025-07-24T16:03:00"/>
    <s v="ASHISH DEHARIYA"/>
    <m/>
    <d v="2025-07-25T00:00:00"/>
    <d v="1899-12-30T15:13:42"/>
  </r>
  <r>
    <n v="133490"/>
    <s v="Latur"/>
    <s v="CUSTOMER SERVICE OFFICER"/>
    <x v="1"/>
    <x v="1"/>
    <n v="9373514339"/>
    <s v="WESTERN ZONE"/>
    <n v="7229"/>
    <s v="TASK-300355"/>
    <s v="SMA2 SLIPPAGE COLLECTION"/>
    <x v="0"/>
    <s v="18.4095617,76.5944833"/>
    <d v="1899-12-30T14:40:00"/>
    <s v="No"/>
    <s v="No"/>
    <d v="1899-12-30T22:00:59"/>
    <d v="1899-12-30T00:00:11"/>
    <n v="100"/>
    <d v="2025-07-25T09:00:00"/>
    <s v="ALBIN GEORGE"/>
    <s v="TASK-300355"/>
    <d v="2025-07-24T16:04:00"/>
    <s v="ANIKET DAYANAND PATIL"/>
    <m/>
    <d v="2025-07-25T00:00:00"/>
    <d v="1899-12-30T15:13:42"/>
  </r>
  <r>
    <n v="132940"/>
    <s v="Kolhapur"/>
    <s v="CUSTOMER SERVICE OFFICER"/>
    <x v="6"/>
    <x v="5"/>
    <n v="9657021817"/>
    <s v="WESTERN ZONE"/>
    <n v="7256"/>
    <s v="TASK-299714"/>
    <s v="SMA2 SLIPPAGE COLLECTION"/>
    <x v="0"/>
    <s v="16.7055901,74.3026964"/>
    <d v="1899-12-30T14:34:00"/>
    <s v="No"/>
    <s v="No"/>
    <d v="1899-12-30T00:22:04"/>
    <d v="1899-12-30T00:00:46"/>
    <n v="100"/>
    <d v="2025-07-25T09:00:00"/>
    <s v="ALBIN GEORGE"/>
    <s v="TASK-299714"/>
    <d v="2025-07-24T16:04:00"/>
    <s v="GANESH DILIP KASHID"/>
    <m/>
    <d v="2025-07-25T00:00:00"/>
    <d v="1899-12-30T15:13:42"/>
  </r>
  <r>
    <n v="134153"/>
    <s v="Prithvipur"/>
    <s v="ASSISTANT BRANCH MANAGER"/>
    <x v="38"/>
    <x v="7"/>
    <m/>
    <s v="CENTRAL ZONE"/>
    <n v="7132"/>
    <s v="TASK-298929"/>
    <s v="SMA2 SLIPPAGE COLLECTION"/>
    <x v="0"/>
    <s v="25.2160216,78.7477353"/>
    <d v="1899-12-30T14:33:00"/>
    <s v="No"/>
    <s v="No"/>
    <d v="1899-12-30T00:00:33"/>
    <d v="1899-12-30T00:00:11"/>
    <n v="100"/>
    <d v="2025-07-25T09:00:00"/>
    <s v="ALBIN GEORGE"/>
    <s v="TASK-298929"/>
    <d v="2025-07-24T16:03:00"/>
    <s v="HARINARAYAN SAHU"/>
    <m/>
    <d v="2025-07-25T00:00:00"/>
    <d v="1899-12-30T15:13:42"/>
  </r>
  <r>
    <n v="134153"/>
    <s v="Prithvipur"/>
    <s v="ASSISTANT BRANCH MANAGER"/>
    <x v="38"/>
    <x v="7"/>
    <m/>
    <s v="CENTRAL ZONE"/>
    <n v="7132"/>
    <s v="TASK-298931"/>
    <s v="SMA2 SLIPPAGE COLLECTION"/>
    <x v="0"/>
    <s v="25.2160237,78.7478038"/>
    <d v="1899-12-30T14:32:00"/>
    <s v="No"/>
    <s v="No"/>
    <d v="1899-12-30T01:21:19"/>
    <d v="1899-12-30T00:00:08"/>
    <n v="100"/>
    <d v="2025-07-25T09:00:00"/>
    <s v="ALBIN GEORGE"/>
    <s v="TASK-298931"/>
    <d v="2025-07-24T16:03:00"/>
    <s v="HARINARAYAN SAHU"/>
    <m/>
    <d v="2025-07-25T00:00:00"/>
    <d v="1899-12-30T15:13:42"/>
  </r>
  <r>
    <n v="135656"/>
    <s v="Pathanapuram"/>
    <s v="CUSTOMER SERVICE OFFICER"/>
    <x v="5"/>
    <x v="4"/>
    <m/>
    <s v="SOUTH ZONE"/>
    <n v="7021"/>
    <s v="TASK-297992"/>
    <s v="SMA2 SLIPPAGE COLLECTION"/>
    <x v="0"/>
    <s v="9.0500133,76.8561983"/>
    <d v="1899-12-30T14:28:00"/>
    <s v="No"/>
    <s v="Yes"/>
    <d v="1899-12-30T00:00:23"/>
    <d v="1899-12-30T00:00:17"/>
    <n v="100"/>
    <d v="2025-07-25T09:00:00"/>
    <s v="JUSTIN KURIAN"/>
    <s v="TASK-297992"/>
    <d v="2025-07-24T14:34:00"/>
    <s v="ASWATHY L M"/>
    <m/>
    <d v="2025-07-25T00:00:00"/>
    <d v="1899-12-30T15:13:42"/>
  </r>
  <r>
    <n v="135656"/>
    <s v="Pathanapuram"/>
    <s v="CUSTOMER SERVICE OFFICER"/>
    <x v="5"/>
    <x v="4"/>
    <m/>
    <s v="SOUTH ZONE"/>
    <n v="7021"/>
    <s v="TASK-297994"/>
    <s v="SMA2 SLIPPAGE COLLECTION"/>
    <x v="0"/>
    <s v="9.0500133,76.8561983"/>
    <d v="1899-12-30T14:27:00"/>
    <s v="No"/>
    <s v="No"/>
    <d v="1899-12-30T23:08:31"/>
    <d v="1899-12-30T00:00:10"/>
    <n v="0"/>
    <d v="2025-07-25T09:00:00"/>
    <s v="JUSTIN KURIAN"/>
    <s v="TASK-297994"/>
    <d v="2025-07-24T14:34:00"/>
    <s v="ASWATHY L M"/>
    <m/>
    <d v="2025-07-25T00:00:00"/>
    <d v="1899-12-30T15:13:42"/>
  </r>
  <r>
    <n v="23921"/>
    <s v="Chirayinkeezhu"/>
    <s v="OFFICIATING ASSISTANT BRANCH MANAGER"/>
    <x v="5"/>
    <x v="4"/>
    <n v="8590136481"/>
    <s v="SOUTH ZONE"/>
    <n v="7005"/>
    <s v="TASK-297866"/>
    <s v="SMA2 SLIPPAGE COLLECTION"/>
    <x v="0"/>
    <s v="8.657075,76.7787783"/>
    <d v="1899-12-30T14:17:00"/>
    <s v="No"/>
    <s v="No"/>
    <d v="1899-12-30T00:01:57"/>
    <d v="1899-12-30T00:01:31"/>
    <n v="100"/>
    <d v="2025-07-25T09:00:00"/>
    <s v="JUSTIN KURIAN"/>
    <s v="TASK-297866"/>
    <d v="2025-07-24T14:34:00"/>
    <s v="SILVESTER SELVEN"/>
    <m/>
    <d v="2025-07-25T00:00:00"/>
    <d v="1899-12-30T15:13:42"/>
  </r>
  <r>
    <n v="23921"/>
    <s v="Chirayinkeezhu"/>
    <s v="OFFICIATING ASSISTANT BRANCH MANAGER"/>
    <x v="5"/>
    <x v="4"/>
    <n v="8590136481"/>
    <s v="SOUTH ZONE"/>
    <n v="7005"/>
    <s v="TASK-297872"/>
    <s v="SMA2 SLIPPAGE COLLECTION"/>
    <x v="0"/>
    <s v="8.657075,76.7787783"/>
    <d v="1899-12-30T14:15:00"/>
    <s v="No"/>
    <s v="No"/>
    <d v="1899-12-30T02:47:57"/>
    <d v="1899-12-30T00:00:17"/>
    <n v="100"/>
    <d v="2025-07-25T09:00:00"/>
    <s v="JUSTIN KURIAN"/>
    <s v="TASK-297872"/>
    <d v="2025-07-24T14:34:00"/>
    <s v="SILVESTER SELVEN"/>
    <m/>
    <d v="2025-07-25T00:00:00"/>
    <d v="1899-12-30T15:13:42"/>
  </r>
  <r>
    <n v="131357"/>
    <s v="Gariyaband"/>
    <s v="CUSTOMER SERVICE OFFICER"/>
    <x v="17"/>
    <x v="6"/>
    <n v="8120596325"/>
    <s v="CENTRAL ZONE"/>
    <n v="7113"/>
    <s v="TASK-300028"/>
    <s v="SMA2 SLIPPAGE COLLECTION"/>
    <x v="0"/>
    <s v="20.477785,82.117435"/>
    <d v="1899-12-30T14:13:00"/>
    <s v="No"/>
    <s v="No"/>
    <d v="1899-12-30T22:06:47"/>
    <d v="1899-12-30T00:00:09"/>
    <n v="100"/>
    <d v="2025-07-25T09:00:00"/>
    <s v="ALBIN GEORGE"/>
    <s v="TASK-300028"/>
    <d v="2025-07-24T16:04:00"/>
    <s v="DEVENDRA NISHAD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99946"/>
    <s v="SMA2 SLIPPAGE COLLECTION"/>
    <x v="0"/>
    <s v="21.2588633,81.0994433"/>
    <d v="1899-12-30T14:12:00"/>
    <s v="No"/>
    <s v="No"/>
    <d v="1899-12-30T19:24:18"/>
    <d v="1899-12-30T00:00:05"/>
    <n v="100"/>
    <d v="2025-07-25T09:00:00"/>
    <s v="ALBIN GEORGE"/>
    <s v="TASK-299946"/>
    <d v="2025-07-24T16:04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99947"/>
    <s v="SMA2 SLIPPAGE COLLECTION"/>
    <x v="0"/>
    <s v="21.258775,81.0994667"/>
    <d v="1899-12-30T14:26:00"/>
    <s v="No"/>
    <s v="No"/>
    <d v="1899-12-30T00:11:11"/>
    <d v="1899-12-30T00:13:44"/>
    <n v="100"/>
    <d v="2025-07-25T09:00:00"/>
    <s v="ALBIN GEORGE"/>
    <s v="TASK-299947"/>
    <d v="2025-07-24T16:04:00"/>
    <s v="BHUNESHWAR"/>
    <m/>
    <d v="2025-07-25T00:00:00"/>
    <d v="1899-12-30T15:13:42"/>
  </r>
  <r>
    <n v="132940"/>
    <s v="Kolhapur"/>
    <s v="CUSTOMER SERVICE OFFICER"/>
    <x v="6"/>
    <x v="5"/>
    <n v="9657021817"/>
    <s v="WESTERN ZONE"/>
    <n v="7256"/>
    <s v="TASK-299729"/>
    <s v="SMA2 SLIPPAGE COLLECTION"/>
    <x v="0"/>
    <s v="16.7055919,74.3026879"/>
    <d v="1899-12-30T14:12:00"/>
    <s v="No"/>
    <s v="No"/>
    <d v="1899-12-31T01:48:38"/>
    <d v="1899-12-30T00:00:06"/>
    <n v="100"/>
    <d v="2025-07-25T09:00:00"/>
    <s v="ALBIN GEORGE"/>
    <s v="TASK-299729"/>
    <d v="2025-07-24T16:04:00"/>
    <s v="GANESH DILIP KASHID"/>
    <m/>
    <d v="2025-07-25T00:00:00"/>
    <d v="1899-12-30T15:13:42"/>
  </r>
  <r>
    <n v="134643"/>
    <s v="Moothakunnam"/>
    <s v="CUSTOMER SERVICE OFFICER (COLLECTION)"/>
    <x v="37"/>
    <x v="4"/>
    <n v="9072302824"/>
    <s v="SOUTH ZONE"/>
    <n v="7009"/>
    <s v="TASK-297901"/>
    <s v="SMA2 SLIPPAGE COLLECTION"/>
    <x v="0"/>
    <s v="10.150985,76.2274617"/>
    <d v="1899-12-30T13:41:00"/>
    <s v="No"/>
    <s v="Yes"/>
    <d v="1899-12-30T00:00:15"/>
    <d v="1899-12-30T00:00:09"/>
    <n v="100"/>
    <d v="2025-07-25T09:00:00"/>
    <s v="JUSTIN KURIAN"/>
    <s v="TASK-297901"/>
    <d v="2025-07-24T14:34:00"/>
    <s v="RENY JOHN SJ"/>
    <m/>
    <d v="2025-07-25T00:00:00"/>
    <d v="1899-12-30T15:13:42"/>
  </r>
  <r>
    <n v="131479"/>
    <s v="Jabera"/>
    <s v="CUSTOMER SERVICE OFFICER"/>
    <x v="45"/>
    <x v="7"/>
    <n v="8349519668"/>
    <s v="CENTRAL ZONE"/>
    <n v="7154"/>
    <s v="TASK-298960"/>
    <s v="SMA2 SLIPPAGE COLLECTION"/>
    <x v="0"/>
    <s v="23.6019317,79.6195917"/>
    <d v="1899-12-30T13:40:00"/>
    <s v="No"/>
    <s v="No"/>
    <m/>
    <d v="1899-12-30T00:02:00"/>
    <n v="100"/>
    <d v="2025-07-25T09:00:00"/>
    <s v="ALBIN GEORGE"/>
    <s v="TASK-298960"/>
    <d v="2025-07-24T16:03:00"/>
    <s v="KRISHNA KANT PATHAK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98052"/>
    <s v="SMA2 SLIPPAGE COLLECTION"/>
    <x v="0"/>
    <s v="9.5773233,76.3194133"/>
    <d v="1899-12-30T13:36:00"/>
    <s v="No"/>
    <s v="No"/>
    <d v="1899-12-30T00:00:27"/>
    <d v="1899-12-30T00:00:12"/>
    <n v="100"/>
    <d v="2025-07-25T09:00:00"/>
    <s v="JUSTIN KURIAN"/>
    <s v="TASK-298052"/>
    <d v="2025-07-24T14:34:00"/>
    <s v="ASHIK DINAKAR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98062"/>
    <s v="SMA2 SLIPPAGE COLLECTION"/>
    <x v="0"/>
    <s v="9.5773233,76.3194133"/>
    <d v="1899-12-30T13:35:00"/>
    <s v="No"/>
    <s v="No"/>
    <d v="1899-12-30T00:00:09"/>
    <d v="1899-12-30T00:00:04"/>
    <n v="100"/>
    <d v="2025-07-25T09:00:00"/>
    <s v="JUSTIN KURIAN"/>
    <s v="TASK-298062"/>
    <d v="2025-07-24T14:34:00"/>
    <s v="ASHIK DINAKAR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98070"/>
    <s v="SMA2 SLIPPAGE COLLECTION"/>
    <x v="0"/>
    <s v="9.5773328,76.3194098"/>
    <d v="1899-12-30T13:35:00"/>
    <s v="No"/>
    <s v="No"/>
    <d v="1899-12-30T00:00:09"/>
    <d v="1899-12-30T00:00:06"/>
    <n v="0"/>
    <d v="2025-07-25T09:00:00"/>
    <s v="JUSTIN KURIAN"/>
    <s v="TASK-298070"/>
    <d v="2025-07-24T14:34:00"/>
    <s v="ASHIK DINAKAR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98073"/>
    <s v="SMA2 SLIPPAGE COLLECTION"/>
    <x v="0"/>
    <s v="9.5773392,76.3194166"/>
    <d v="1899-12-30T13:35:00"/>
    <s v="No"/>
    <s v="No"/>
    <d v="1899-12-30T02:02:55"/>
    <d v="1899-12-30T00:00:09"/>
    <n v="0"/>
    <d v="2025-07-25T09:00:00"/>
    <s v="JUSTIN KURIAN"/>
    <s v="TASK-298073"/>
    <d v="2025-07-24T14:34:00"/>
    <s v="ASHIK DINAKAR"/>
    <m/>
    <d v="2025-07-25T00:00:00"/>
    <d v="1899-12-30T15:13:42"/>
  </r>
  <r>
    <n v="9435"/>
    <s v="Jabera"/>
    <s v="ASSISTANT BRANCH MANAGER"/>
    <x v="45"/>
    <x v="7"/>
    <m/>
    <s v="CENTRAL ZONE"/>
    <n v="7154"/>
    <s v="TASK-298961"/>
    <s v="SMA2 SLIPPAGE COLLECTION"/>
    <x v="0"/>
    <s v="23.7248117,79.630845"/>
    <d v="1899-12-30T13:25:00"/>
    <s v="No"/>
    <s v="No"/>
    <d v="1899-12-30T00:30:50"/>
    <d v="1899-12-30T00:01:21"/>
    <n v="100"/>
    <d v="2025-07-25T09:00:00"/>
    <s v="ALBIN GEORGE"/>
    <s v="TASK-298961"/>
    <d v="2025-07-24T16:03:00"/>
    <s v="MOHIT SINGH DANGI"/>
    <m/>
    <d v="2025-07-25T00:00:00"/>
    <d v="1899-12-30T15:13:42"/>
  </r>
  <r>
    <n v="135136"/>
    <s v="Jashpur"/>
    <s v="CUSTOMER SERVICE OFFICER"/>
    <x v="10"/>
    <x v="6"/>
    <n v="9343834210"/>
    <s v="CENTRAL ZONE"/>
    <n v="7145"/>
    <s v="TASK-300031"/>
    <s v="SMA2 SLIPPAGE COLLECTION"/>
    <x v="1"/>
    <m/>
    <m/>
    <m/>
    <s v="No"/>
    <m/>
    <m/>
    <m/>
    <d v="2025-07-25T09:00:00"/>
    <s v="ALBIN GEORGE"/>
    <s v="TASK-300031"/>
    <d v="2025-07-24T16:04:00"/>
    <s v="VIVEK CHAUDHARI"/>
    <m/>
    <d v="2025-07-25T00:00:00"/>
    <d v="1899-12-30T15:13:42"/>
  </r>
  <r>
    <n v="134272"/>
    <s v="Gariyaband"/>
    <s v="CUSTOMER SERVICE OFFICER"/>
    <x v="17"/>
    <x v="6"/>
    <n v="7828583847"/>
    <s v="CENTRAL ZONE"/>
    <n v="7113"/>
    <s v="TASK-300016"/>
    <s v="SMA2 SLIPPAGE COLLECTION"/>
    <x v="0"/>
    <s v="20.8136166,82.2082846"/>
    <d v="1899-12-30T13:16:00"/>
    <s v="No"/>
    <s v="No"/>
    <d v="1899-12-30T17:55:18"/>
    <d v="1899-12-30T00:00:08"/>
    <n v="100"/>
    <d v="2025-07-25T09:00:00"/>
    <s v="ALBIN GEORGE"/>
    <s v="TASK-300016"/>
    <d v="2025-07-24T16:04:00"/>
    <s v="DAMESHWAR GAYAKWAD"/>
    <m/>
    <d v="2025-07-25T00:00:00"/>
    <d v="1899-12-30T15:13:42"/>
  </r>
  <r>
    <n v="131600"/>
    <s v="Sidhi"/>
    <s v="CUSTOMER SERVICE OFFICER"/>
    <x v="42"/>
    <x v="7"/>
    <n v="9037923749"/>
    <s v="CENTRAL ZONE"/>
    <n v="7292"/>
    <s v="TASK-298968"/>
    <s v="SMA2 SLIPPAGE COLLECTION"/>
    <x v="0"/>
    <s v="24.4104733,81.893115"/>
    <d v="1899-12-30T13:15:00"/>
    <s v="No"/>
    <s v="No"/>
    <d v="1899-12-30T00:00:10"/>
    <d v="1899-12-30T00:00:07"/>
    <n v="100"/>
    <d v="2025-07-25T09:00:00"/>
    <s v="ALBIN GEORGE"/>
    <s v="TASK-298968"/>
    <d v="2025-07-24T16:03:00"/>
    <s v="SHIVAM PATEL"/>
    <m/>
    <d v="2025-07-25T00:00:00"/>
    <d v="1899-12-30T15:13:42"/>
  </r>
  <r>
    <n v="27390"/>
    <s v="Nagda"/>
    <s v="CUSTOMER SERVICE OFFICER"/>
    <x v="2"/>
    <x v="2"/>
    <n v="9098218503"/>
    <s v="CENTRAL ZONE"/>
    <n v="7043"/>
    <s v="TASK-298589"/>
    <s v="SMA2 SLIPPAGE COLLECTION"/>
    <x v="0"/>
    <s v="23.4542688,75.4237429"/>
    <d v="1899-12-30T13:15:00"/>
    <s v="No"/>
    <s v="No"/>
    <d v="1899-12-30T00:01:23"/>
    <d v="1899-12-30T00:00:41"/>
    <n v="100"/>
    <d v="2025-07-25T09:00:00"/>
    <s v="ALBIN GEORGE"/>
    <s v="TASK-298589"/>
    <d v="2025-07-24T16:03:00"/>
    <s v="AJAY CHOUHAN"/>
    <m/>
    <d v="2025-07-25T00:00:00"/>
    <d v="1899-12-30T15:13:42"/>
  </r>
  <r>
    <n v="27390"/>
    <s v="Nagda"/>
    <s v="CUSTOMER SERVICE OFFICER"/>
    <x v="2"/>
    <x v="2"/>
    <n v="9098218503"/>
    <s v="CENTRAL ZONE"/>
    <n v="7043"/>
    <s v="TASK-298594"/>
    <s v="SMA2 SLIPPAGE COLLECTION"/>
    <x v="0"/>
    <s v="23.4543469,75.4244578"/>
    <d v="1899-12-30T13:13:00"/>
    <s v="No"/>
    <s v="No"/>
    <d v="1900-01-02T00:26:10"/>
    <d v="1899-12-30T00:00:32"/>
    <n v="100"/>
    <d v="2025-07-25T09:00:00"/>
    <s v="ALBIN GEORGE"/>
    <s v="TASK-298594"/>
    <d v="2025-07-24T16:03:00"/>
    <s v="AJAY CHOUHAN"/>
    <m/>
    <d v="2025-07-25T00:00:00"/>
    <d v="1899-12-30T15:13:42"/>
  </r>
  <r>
    <n v="134153"/>
    <s v="Prithvipur"/>
    <s v="ASSISTANT BRANCH MANAGER"/>
    <x v="38"/>
    <x v="7"/>
    <m/>
    <s v="CENTRAL ZONE"/>
    <n v="7132"/>
    <s v="TASK-298933"/>
    <s v="SMA2 SLIPPAGE COLLECTION"/>
    <x v="0"/>
    <s v="25.2076861,78.7501088"/>
    <d v="1899-12-30T13:11:00"/>
    <s v="No"/>
    <s v="No"/>
    <d v="1899-12-30T02:56:19"/>
    <d v="1899-12-30T00:00:51"/>
    <n v="100"/>
    <d v="2025-07-25T09:00:00"/>
    <s v="ALBIN GEORGE"/>
    <s v="TASK-298933"/>
    <d v="2025-07-24T16:03:00"/>
    <s v="HARINARAYAN SAHU"/>
    <m/>
    <d v="2025-07-25T00:00:00"/>
    <d v="1899-12-30T15:13:42"/>
  </r>
  <r>
    <n v="136053"/>
    <s v="Parbhani"/>
    <s v="CUSTOMER SERVICE OFFICER"/>
    <x v="7"/>
    <x v="0"/>
    <n v="9767905836"/>
    <s v="WESTERN ZONE"/>
    <n v="7240"/>
    <s v="TASK-299513"/>
    <s v="SMA2 SLIPPAGE COLLECTION"/>
    <x v="0"/>
    <s v="19.261435,76.764135"/>
    <d v="1899-12-30T12:59:00"/>
    <s v="No"/>
    <s v="No"/>
    <d v="1899-12-30T19:13:15"/>
    <d v="1899-12-30T00:00:35"/>
    <n v="100"/>
    <d v="2025-07-25T09:00:00"/>
    <s v="ALBIN GEORGE"/>
    <s v="TASK-299513"/>
    <d v="2025-07-24T16:03:00"/>
    <s v="SHILANAND PIRAJI KHANDARE"/>
    <m/>
    <d v="2025-07-25T00:00:00"/>
    <d v="1899-12-30T15:13:42"/>
  </r>
  <r>
    <n v="29407"/>
    <s v="Katol"/>
    <s v="CUSTOMER SERVICE OFFICER"/>
    <x v="23"/>
    <x v="0"/>
    <n v="9249099173"/>
    <s v="WESTERN ZONE"/>
    <n v="7163"/>
    <s v="TASK-299200"/>
    <s v="SMA2 SLIPPAGE COLLECTION"/>
    <x v="0"/>
    <s v="21.264505,78.5916233"/>
    <d v="1899-12-30T12:58:00"/>
    <s v="No"/>
    <s v="No"/>
    <d v="1899-12-31T01:22:19"/>
    <d v="1899-12-30T00:00:27"/>
    <n v="100"/>
    <d v="2025-07-25T09:00:00"/>
    <s v="ALBIN GEORGE"/>
    <s v="TASK-299200"/>
    <d v="2025-07-24T16:03:00"/>
    <s v="DIGAMBAR BABAN KARANDE"/>
    <m/>
    <d v="2025-07-25T00:00:00"/>
    <d v="1899-12-30T15:13:42"/>
  </r>
  <r>
    <n v="9435"/>
    <s v="Jabera"/>
    <s v="ASSISTANT BRANCH MANAGER"/>
    <x v="45"/>
    <x v="7"/>
    <m/>
    <s v="CENTRAL ZONE"/>
    <n v="7154"/>
    <s v="TASK-298958"/>
    <s v="SMA2 SLIPPAGE COLLECTION"/>
    <x v="0"/>
    <s v="23.731355,79.6559983"/>
    <d v="1899-12-30T12:54:00"/>
    <s v="No"/>
    <s v="No"/>
    <d v="1899-12-30T00:47:17"/>
    <d v="1899-12-30T00:01:05"/>
    <n v="100"/>
    <d v="2025-07-25T09:00:00"/>
    <s v="ALBIN GEORGE"/>
    <s v="TASK-298958"/>
    <d v="2025-07-24T16:03:00"/>
    <s v="MOHIT SINGH DANGI"/>
    <m/>
    <d v="2025-07-25T00:00:00"/>
    <d v="1899-12-30T15:13:42"/>
  </r>
  <r>
    <n v="136139"/>
    <s v="Jalgaon"/>
    <s v="CUSTOMER SERVICE OFFICER"/>
    <x v="32"/>
    <x v="1"/>
    <n v="7498538625"/>
    <s v="WESTERN ZONE"/>
    <n v="7225"/>
    <s v="TASK-300331"/>
    <s v="SMA2 SLIPPAGE COLLECTION"/>
    <x v="0"/>
    <s v="21.0100406,75.5469397"/>
    <d v="1899-12-30T12:50:00"/>
    <s v="No"/>
    <s v="No"/>
    <d v="1899-12-30T00:00:12"/>
    <d v="1899-12-30T00:00:06"/>
    <n v="100"/>
    <d v="2025-07-25T09:00:00"/>
    <s v="ALBIN GEORGE"/>
    <s v="TASK-300331"/>
    <d v="2025-07-24T16:04:00"/>
    <s v="AKASH SANJAY BARI"/>
    <m/>
    <d v="2025-07-25T00:00:00"/>
    <d v="1899-12-30T15:13:42"/>
  </r>
  <r>
    <n v="136139"/>
    <s v="Jalgaon"/>
    <s v="CUSTOMER SERVICE OFFICER"/>
    <x v="32"/>
    <x v="1"/>
    <n v="7498538625"/>
    <s v="WESTERN ZONE"/>
    <n v="7225"/>
    <s v="TASK-300332"/>
    <s v="SMA2 SLIPPAGE COLLECTION"/>
    <x v="0"/>
    <s v="21.0100547,75.5469074"/>
    <d v="1899-12-30T12:50:00"/>
    <s v="No"/>
    <s v="No"/>
    <d v="1899-12-31T17:33:10"/>
    <d v="1899-12-30T00:00:33"/>
    <n v="100"/>
    <d v="2025-07-25T09:00:00"/>
    <s v="ALBIN GEORGE"/>
    <s v="TASK-300332"/>
    <d v="2025-07-24T16:04:00"/>
    <s v="AKASH SANJAY BARI"/>
    <m/>
    <d v="2025-07-25T00:00:00"/>
    <d v="1899-12-30T15:13:42"/>
  </r>
  <r>
    <n v="134830"/>
    <s v="Erandol"/>
    <s v="CUSTOMER SERVICE OFFICER"/>
    <x v="32"/>
    <x v="1"/>
    <n v="8390757293"/>
    <s v="WESTERN ZONE"/>
    <n v="7371"/>
    <s v="TASK-300452"/>
    <s v="SMA2 SLIPPAGE COLLECTION"/>
    <x v="0"/>
    <s v="20.9203731,75.3272661"/>
    <d v="1899-12-30T12:48:00"/>
    <s v="No"/>
    <s v="No"/>
    <d v="1899-12-30T00:00:26"/>
    <d v="1899-12-30T00:00:21"/>
    <n v="100"/>
    <d v="2025-07-25T09:00:00"/>
    <s v="ALBIN GEORGE"/>
    <s v="TASK-300452"/>
    <d v="2025-07-24T16:04:00"/>
    <s v="RAVINDRA KAILAS PATIL"/>
    <m/>
    <d v="2025-07-25T00:00:00"/>
    <d v="1899-12-30T15:13:42"/>
  </r>
  <r>
    <n v="134830"/>
    <s v="Erandol"/>
    <s v="CUSTOMER SERVICE OFFICER"/>
    <x v="32"/>
    <x v="1"/>
    <n v="8390757293"/>
    <s v="WESTERN ZONE"/>
    <n v="7371"/>
    <s v="TASK-300453"/>
    <s v="SMA2 SLIPPAGE COLLECTION"/>
    <x v="0"/>
    <s v="20.9203217,75.3272949"/>
    <d v="1899-12-30T12:48:00"/>
    <s v="No"/>
    <s v="No"/>
    <d v="1899-12-31T01:16:55"/>
    <d v="1899-12-30T00:00:06"/>
    <n v="100"/>
    <d v="2025-07-25T09:00:00"/>
    <s v="ALBIN GEORGE"/>
    <s v="TASK-300453"/>
    <d v="2025-07-24T16:04:00"/>
    <s v="RAVINDRA KAILAS PATIL"/>
    <m/>
    <d v="2025-07-25T00:00:00"/>
    <d v="1899-12-30T15:13:42"/>
  </r>
  <r>
    <n v="133540"/>
    <s v="Muthukulam"/>
    <s v="CUSTOMER SERVICE OFFICER"/>
    <x v="5"/>
    <x v="4"/>
    <n v="9847560157"/>
    <s v="SOUTH ZONE"/>
    <n v="7024"/>
    <s v="TASK-298095"/>
    <s v="SMA2 SLIPPAGE COLLECTION"/>
    <x v="0"/>
    <s v="9.19848,76.4546467"/>
    <d v="1899-12-30T12:47:00"/>
    <s v="No"/>
    <s v="No"/>
    <d v="1899-12-30T00:00:14"/>
    <d v="1899-12-30T00:00:06"/>
    <n v="100"/>
    <d v="2025-07-25T09:00:00"/>
    <s v="JUSTIN KURIAN"/>
    <s v="TASK-298095"/>
    <d v="2025-07-24T14:34:00"/>
    <s v="DIVYA K"/>
    <m/>
    <d v="2025-07-25T00:00:00"/>
    <d v="1899-12-30T15:13:42"/>
  </r>
  <r>
    <n v="135711"/>
    <s v="Nedumangad"/>
    <s v="CUSTOMER SERVICE OFFICER"/>
    <x v="5"/>
    <x v="4"/>
    <n v="7356563230"/>
    <s v="SOUTH ZONE"/>
    <n v="7053"/>
    <s v="TASK-298254"/>
    <s v="SMA2 SLIPPAGE COLLECTION"/>
    <x v="0"/>
    <s v="8.7206867,77.0524883"/>
    <d v="1899-12-30T12:35:00"/>
    <s v="No"/>
    <s v="No"/>
    <d v="1899-12-30T19:29:06"/>
    <d v="1899-12-30T00:00:10"/>
    <n v="100"/>
    <d v="2025-07-25T09:00:00"/>
    <s v="JUSTIN KURIAN"/>
    <s v="TASK-298254"/>
    <d v="2025-07-24T14:34:00"/>
    <s v="SYAMLAL S L"/>
    <m/>
    <d v="2025-07-25T00:00:00"/>
    <d v="1899-12-30T15:13:42"/>
  </r>
  <r>
    <n v="29087"/>
    <s v="Nagda"/>
    <s v="CUSTOMER SERVICE OFFICER"/>
    <x v="2"/>
    <x v="2"/>
    <n v="8714684306"/>
    <s v="CENTRAL ZONE"/>
    <n v="7043"/>
    <s v="TASK-298595"/>
    <s v="SMA2 SLIPPAGE COLLECTION"/>
    <x v="0"/>
    <s v="23.4548518,75.424383"/>
    <d v="1899-12-30T12:29:00"/>
    <s v="No"/>
    <s v="No"/>
    <d v="1899-12-31T01:44:11"/>
    <d v="1899-12-30T00:00:06"/>
    <n v="100"/>
    <d v="2025-07-25T09:00:00"/>
    <s v="ALBIN GEORGE"/>
    <s v="TASK-298595"/>
    <d v="2025-07-24T16:03:00"/>
    <s v="BHERU NATH"/>
    <m/>
    <d v="2025-07-25T00:00:00"/>
    <d v="1899-12-30T15:13:42"/>
  </r>
  <r>
    <n v="135308"/>
    <s v="Pathalgaon"/>
    <s v="CUSTOMER SERVICE OFFICER"/>
    <x v="10"/>
    <x v="6"/>
    <n v="7067981562"/>
    <s v="CENTRAL ZONE"/>
    <n v="7002"/>
    <s v="TASK-299975"/>
    <s v="SMA2 SLIPPAGE COLLECTION"/>
    <x v="0"/>
    <s v="22.642685,83.57776"/>
    <d v="1899-12-30T12:28:00"/>
    <s v="No"/>
    <s v="No"/>
    <d v="1899-12-30T00:00:17"/>
    <d v="1899-12-30T00:00:10"/>
    <n v="100"/>
    <d v="2025-07-25T09:00:00"/>
    <s v="ALBIN GEORGE"/>
    <s v="TASK-299975"/>
    <d v="2025-07-24T16:04:00"/>
    <s v="KOMAL CHAND SAHU"/>
    <m/>
    <d v="2025-07-25T00:00:00"/>
    <d v="1899-12-30T15:13:42"/>
  </r>
  <r>
    <n v="136619"/>
    <s v="Panagudi"/>
    <s v="CUSTOMER SERVICE OFFICER"/>
    <x v="14"/>
    <x v="8"/>
    <n v="9629699543"/>
    <s v="SOUTH ZONE"/>
    <n v="7015"/>
    <s v="TASK-297090"/>
    <s v="SMA2 SLIPPAGE COLLECTION"/>
    <x v="0"/>
    <s v="8.1902618,77.4304272"/>
    <d v="1899-12-30T12:15:00"/>
    <s v="No"/>
    <s v="No"/>
    <d v="1899-12-30T00:00:10"/>
    <d v="1899-12-30T00:00:08"/>
    <n v="100"/>
    <d v="2025-07-25T09:00:00"/>
    <s v="JUSTIN KURIAN"/>
    <s v="TASK-297090"/>
    <d v="2025-07-24T13:34:00"/>
    <s v="JEBAMANI"/>
    <m/>
    <d v="2025-07-25T00:00:00"/>
    <d v="1899-12-30T15:13:42"/>
  </r>
  <r>
    <n v="136619"/>
    <s v="Panagudi"/>
    <s v="CUSTOMER SERVICE OFFICER"/>
    <x v="14"/>
    <x v="8"/>
    <n v="9629699543"/>
    <s v="SOUTH ZONE"/>
    <n v="7015"/>
    <s v="TASK-297092"/>
    <s v="SMA2 SLIPPAGE COLLECTION"/>
    <x v="0"/>
    <s v="8.1902677,77.4304248"/>
    <d v="1899-12-30T12:15:00"/>
    <s v="No"/>
    <s v="No"/>
    <d v="1899-12-31T03:14:06"/>
    <d v="1899-12-30T00:00:07"/>
    <n v="100"/>
    <d v="2025-07-25T09:00:00"/>
    <s v="JUSTIN KURIAN"/>
    <s v="TASK-297092"/>
    <d v="2025-07-24T13:34:00"/>
    <s v="JEBAMANI"/>
    <m/>
    <d v="2025-07-25T00:00:00"/>
    <d v="1899-12-30T15:13:42"/>
  </r>
  <r>
    <n v="135429"/>
    <s v="Erumeli"/>
    <s v="CUSTOMER SERVICE OFFICER"/>
    <x v="5"/>
    <x v="4"/>
    <m/>
    <s v="SOUTH ZONE"/>
    <n v="7025"/>
    <s v="TASK-298131"/>
    <s v="SMA2 SLIPPAGE COLLECTION"/>
    <x v="0"/>
    <s v="9.4982483,76.7358283"/>
    <d v="1899-12-30T12:08:00"/>
    <s v="No"/>
    <s v="No"/>
    <d v="1899-12-30T19:42:58"/>
    <d v="1899-12-30T00:00:05"/>
    <n v="0"/>
    <d v="2025-07-25T09:00:00"/>
    <s v="JUSTIN KURIAN"/>
    <s v="TASK-298131"/>
    <d v="2025-07-24T14:34:00"/>
    <s v="ANEESH SYRIAC"/>
    <m/>
    <d v="2025-07-25T00:00:00"/>
    <d v="1899-12-30T15:13:42"/>
  </r>
  <r>
    <n v="131676"/>
    <s v="Hingoli"/>
    <s v="CUSTOMER SERVICE OFFICER"/>
    <x v="0"/>
    <x v="0"/>
    <n v="9922332883"/>
    <s v="WESTERN ZONE"/>
    <n v="7162"/>
    <s v="TASK-299179"/>
    <s v="SMA2 SLIPPAGE COLLECTION"/>
    <x v="0"/>
    <s v="19.7413118,77.1557279"/>
    <d v="1899-12-30T12:08:00"/>
    <s v="No"/>
    <s v="No"/>
    <d v="1899-12-30T00:00:46"/>
    <d v="1899-12-30T00:00:36"/>
    <n v="100"/>
    <d v="2025-07-25T09:00:00"/>
    <s v="ALBIN GEORGE"/>
    <s v="TASK-299179"/>
    <d v="2025-07-24T16:03:00"/>
    <s v="GANGADHAR PRABHAKAR BARDE"/>
    <m/>
    <d v="2025-07-25T00:00:00"/>
    <d v="1899-12-30T15:13:42"/>
  </r>
  <r>
    <n v="25168"/>
    <s v="Moothakunnam"/>
    <s v="CUSTOMER SERVICE OFFICER"/>
    <x v="37"/>
    <x v="4"/>
    <n v="9037975110"/>
    <s v="SOUTH ZONE"/>
    <n v="7009"/>
    <s v="TASK-297909"/>
    <s v="SMA2 SLIPPAGE COLLECTION"/>
    <x v="1"/>
    <m/>
    <m/>
    <m/>
    <s v="No"/>
    <m/>
    <m/>
    <m/>
    <d v="2025-07-25T09:00:00"/>
    <s v="JUSTIN KURIAN"/>
    <s v="TASK-297909"/>
    <d v="2025-07-24T14:34:00"/>
    <s v="AINCHEL MARY STEFY"/>
    <m/>
    <d v="2025-07-25T00:00:00"/>
    <d v="1899-12-30T15:13:42"/>
  </r>
  <r>
    <n v="132290"/>
    <s v="Alaganallur"/>
    <s v="CUSTOMER SERVICE OFFICER"/>
    <x v="33"/>
    <x v="8"/>
    <n v="8925392714"/>
    <s v="SOUTH ZONE"/>
    <n v="7017"/>
    <s v="TASK-297125"/>
    <s v="SMA2 SLIPPAGE COLLECTION"/>
    <x v="0"/>
    <s v="10.0443783,78.1179083"/>
    <d v="1899-12-30T12:04:00"/>
    <s v="No"/>
    <s v="No"/>
    <d v="1899-12-30T00:42:33"/>
    <d v="1899-12-30T00:00:10"/>
    <n v="100"/>
    <d v="2025-07-25T09:00:00"/>
    <s v="JUSTIN KURIAN"/>
    <s v="TASK-297125"/>
    <d v="2025-07-24T13:34:00"/>
    <s v="VINOTH"/>
    <m/>
    <d v="2025-07-25T00:00:00"/>
    <d v="1899-12-30T15:13:42"/>
  </r>
  <r>
    <n v="131676"/>
    <s v="Hingoli"/>
    <s v="CUSTOMER SERVICE OFFICER"/>
    <x v="0"/>
    <x v="0"/>
    <n v="9922332883"/>
    <s v="WESTERN ZONE"/>
    <n v="7162"/>
    <s v="TASK-299178"/>
    <s v="SMA2 SLIPPAGE COLLECTION"/>
    <x v="0"/>
    <s v="19.7413135,77.1557267"/>
    <d v="1899-12-30T12:07:00"/>
    <s v="No"/>
    <s v="No"/>
    <d v="1900-01-01T04:44:35"/>
    <d v="1899-12-30T00:03:35"/>
    <n v="100"/>
    <d v="2025-07-25T09:00:00"/>
    <s v="ALBIN GEORGE"/>
    <s v="TASK-299178"/>
    <d v="2025-07-24T16:03:00"/>
    <s v="GANGADHAR PRABHAKAR BARDE"/>
    <m/>
    <d v="2025-07-25T00:00:00"/>
    <d v="1899-12-30T15:13:42"/>
  </r>
  <r>
    <n v="134644"/>
    <s v="Vannapuram"/>
    <s v="CUSTOMER SERVICE OFFICER"/>
    <x v="37"/>
    <x v="4"/>
    <n v="9497042579"/>
    <s v="SOUTH ZONE"/>
    <n v="7004"/>
    <s v="TASK-297858"/>
    <s v="SMA2 SLIPPAGE COLLECTION"/>
    <x v="0"/>
    <s v="9.992684,76.7887973"/>
    <d v="1899-12-30T12:03:00"/>
    <s v="No"/>
    <s v="No"/>
    <d v="1899-12-31T16:49:22"/>
    <d v="1899-12-30T00:00:05"/>
    <n v="100"/>
    <d v="2025-07-25T09:00:00"/>
    <s v="JUSTIN KURIAN"/>
    <s v="TASK-297858"/>
    <d v="2025-07-24T14:34:00"/>
    <s v="SURYA SUKUMARAN"/>
    <m/>
    <d v="2025-07-25T00:00:00"/>
    <d v="1899-12-30T15:13:42"/>
  </r>
  <r>
    <n v="9435"/>
    <s v="Jabera"/>
    <s v="ASSISTANT BRANCH MANAGER"/>
    <x v="45"/>
    <x v="7"/>
    <m/>
    <s v="CENTRAL ZONE"/>
    <n v="7154"/>
    <s v="TASK-298962"/>
    <s v="SMA2 SLIPPAGE COLLECTION"/>
    <x v="0"/>
    <s v="23.73048,79.6557083"/>
    <d v="1899-12-30T12:07:00"/>
    <s v="No"/>
    <s v="No"/>
    <d v="1899-12-30T23:40:13"/>
    <d v="1899-12-30T00:04:23"/>
    <n v="100"/>
    <d v="2025-07-25T09:00:00"/>
    <s v="ALBIN GEORGE"/>
    <s v="TASK-298962"/>
    <d v="2025-07-24T16:03:00"/>
    <s v="MOHIT SINGH DANGI"/>
    <m/>
    <d v="2025-07-25T00:00:00"/>
    <d v="1899-12-30T15:13:42"/>
  </r>
  <r>
    <n v="21298"/>
    <s v="Risod"/>
    <s v="CUSTOMER SERVICE OFFICER"/>
    <x v="25"/>
    <x v="0"/>
    <n v="8714629493"/>
    <s v="WESTERN ZONE"/>
    <n v="7253"/>
    <s v="TASK-299564"/>
    <s v="SMA2 SLIPPAGE COLLECTION"/>
    <x v="0"/>
    <s v="19.9778501,76.7852816"/>
    <d v="1899-12-30T12:00:00"/>
    <s v="No"/>
    <s v="No"/>
    <d v="1900-01-06T03:57:39"/>
    <d v="1899-12-30T00:00:34"/>
    <n v="100"/>
    <d v="2025-07-25T09:00:00"/>
    <s v="ALBIN GEORGE"/>
    <s v="TASK-299564"/>
    <d v="2025-07-24T16:04:00"/>
    <s v="AMOL BABAN PATHADE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7098"/>
    <s v="SMA2 SLIPPAGE COLLECTION"/>
    <x v="1"/>
    <m/>
    <m/>
    <m/>
    <s v="No"/>
    <m/>
    <m/>
    <m/>
    <d v="2025-07-25T09:00:00"/>
    <s v="JUSTIN KURIAN"/>
    <s v="TASK-297098"/>
    <d v="2025-07-24T13:34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7097"/>
    <s v="SMA2 SLIPPAGE COLLECTION"/>
    <x v="1"/>
    <m/>
    <m/>
    <m/>
    <s v="No"/>
    <m/>
    <m/>
    <m/>
    <d v="2025-07-25T09:00:00"/>
    <s v="JUSTIN KURIAN"/>
    <s v="TASK-297097"/>
    <d v="2025-07-24T13:34:00"/>
    <s v="KALA NANTHINI IYAPPAN"/>
    <m/>
    <d v="2025-07-25T00:00:00"/>
    <d v="1899-12-30T15:13:42"/>
  </r>
  <r>
    <n v="134646"/>
    <s v="Chavara"/>
    <s v="CUSTOMER SERVICE OFFICER"/>
    <x v="5"/>
    <x v="4"/>
    <n v="8943597861"/>
    <s v="SOUTH ZONE"/>
    <n v="7052"/>
    <s v="TASK-298228"/>
    <s v="SMA2 SLIPPAGE COLLECTION"/>
    <x v="0"/>
    <s v="8.9445833,76.5389783"/>
    <d v="1899-12-30T11:36:00"/>
    <s v="No"/>
    <s v="Yes"/>
    <d v="1899-12-30T00:06:53"/>
    <d v="1899-12-30T00:00:25"/>
    <n v="100"/>
    <d v="2025-07-25T09:00:00"/>
    <s v="JUSTIN KURIAN"/>
    <s v="TASK-298228"/>
    <d v="2025-07-24T14:34:00"/>
    <s v="HIROSH KUMAR. M"/>
    <m/>
    <d v="2025-07-25T00:00:00"/>
    <d v="1899-12-30T15:13:42"/>
  </r>
  <r>
    <n v="27781"/>
    <s v="Manchar"/>
    <s v="CUSTOMER SERVICE OFFICER"/>
    <x v="30"/>
    <x v="5"/>
    <n v="9778638486"/>
    <s v="WESTERN ZONE"/>
    <n v="7242"/>
    <s v="TASK-299689"/>
    <s v="SMA2 SLIPPAGE COLLECTION"/>
    <x v="0"/>
    <s v="19.021115,73.981205"/>
    <d v="1899-12-30T11:37:00"/>
    <s v="No"/>
    <s v="No"/>
    <d v="1899-12-30T22:00:25"/>
    <d v="1899-12-30T00:02:06"/>
    <n v="100"/>
    <d v="2025-07-25T09:00:00"/>
    <s v="ALBIN GEORGE"/>
    <s v="TASK-299689"/>
    <d v="2025-07-24T16:04:00"/>
    <s v="SHUBHAM SAMBHAJI RAJGURU"/>
    <m/>
    <d v="2025-07-25T00:00:00"/>
    <d v="1899-12-30T15:13:42"/>
  </r>
  <r>
    <n v="28633"/>
    <s v="Majhauli"/>
    <s v="CUSTOMER SERVICE OFFICER"/>
    <x v="42"/>
    <x v="7"/>
    <n v="8714673184"/>
    <s v="CENTRAL ZONE"/>
    <n v="7300"/>
    <s v="TASK-298987"/>
    <s v="SMA2 SLIPPAGE COLLECTION"/>
    <x v="0"/>
    <s v="24.2208983,81.7408333"/>
    <d v="1899-12-30T11:33:00"/>
    <s v="No"/>
    <s v="No"/>
    <d v="1899-12-30T00:30:55"/>
    <d v="1899-12-30T00:00:23"/>
    <n v="100"/>
    <d v="2025-07-25T09:00:00"/>
    <s v="ALBIN GEORGE"/>
    <s v="TASK-298987"/>
    <d v="2025-07-24T16:03:00"/>
    <s v="SAURABH SINGH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98075"/>
    <s v="SMA2 SLIPPAGE COLLECTION"/>
    <x v="0"/>
    <s v="9.5740044,76.3278426"/>
    <d v="1899-12-30T11:32:00"/>
    <s v="No"/>
    <s v="No"/>
    <d v="1899-12-30T18:10:30"/>
    <d v="1899-12-30T00:00:06"/>
    <n v="0"/>
    <d v="2025-07-25T09:00:00"/>
    <s v="JUSTIN KURIAN"/>
    <s v="TASK-298075"/>
    <d v="2025-07-24T14:34:00"/>
    <s v="ASHIK DINAKAR"/>
    <m/>
    <d v="2025-07-25T00:00:00"/>
    <d v="1899-12-30T15:13:42"/>
  </r>
  <r>
    <n v="27781"/>
    <s v="Manchar"/>
    <s v="CUSTOMER SERVICE OFFICER"/>
    <x v="30"/>
    <x v="5"/>
    <n v="9778638486"/>
    <s v="WESTERN ZONE"/>
    <n v="7242"/>
    <s v="TASK-299690"/>
    <s v="SMA2 SLIPPAGE COLLECTION"/>
    <x v="0"/>
    <s v="19.0155367,74.027815"/>
    <d v="1899-12-30T13:40:00"/>
    <s v="No"/>
    <s v="No"/>
    <d v="1899-12-30T02:01:03"/>
    <d v="1899-12-30T02:08:12"/>
    <n v="100"/>
    <d v="2025-07-25T09:00:00"/>
    <s v="ALBIN GEORGE"/>
    <s v="TASK-299690"/>
    <d v="2025-07-24T16:04:00"/>
    <s v="SHUBHAM SAMBHAJI RAJGURU"/>
    <m/>
    <d v="2025-07-25T00:00:00"/>
    <d v="1899-12-30T15:13:42"/>
  </r>
  <r>
    <n v="135914"/>
    <s v="Muthukulam"/>
    <s v="CUSTOMER SERVICE OFFICER"/>
    <x v="5"/>
    <x v="4"/>
    <m/>
    <s v="SOUTH ZONE"/>
    <n v="7024"/>
    <s v="TASK-298081"/>
    <s v="SMA2 SLIPPAGE COLLECTION"/>
    <x v="0"/>
    <s v="9.1763588,76.4814194"/>
    <d v="1899-12-30T11:31:00"/>
    <s v="No"/>
    <s v="No"/>
    <d v="1900-01-27T01:04:51"/>
    <d v="1899-12-30T00:00:24"/>
    <n v="100"/>
    <d v="2025-07-25T09:00:00"/>
    <s v="JUSTIN KURIAN"/>
    <s v="TASK-298081"/>
    <d v="2025-07-24T14:34:00"/>
    <s v="IBNU S SALIM"/>
    <m/>
    <d v="2025-07-25T00:00:00"/>
    <d v="1899-12-30T15:13:42"/>
  </r>
  <r>
    <n v="23921"/>
    <s v="Chirayinkeezhu"/>
    <s v="OFFICIATING ASSISTANT BRANCH MANAGER"/>
    <x v="5"/>
    <x v="4"/>
    <n v="8590136481"/>
    <s v="SOUTH ZONE"/>
    <n v="7005"/>
    <s v="TASK-297871"/>
    <s v="SMA2 SLIPPAGE COLLECTION"/>
    <x v="0"/>
    <s v="8.6817167,76.767295"/>
    <d v="1899-12-30T11:26:00"/>
    <s v="No"/>
    <s v="No"/>
    <d v="1899-12-30T19:48:09"/>
    <d v="1899-12-30T00:00:20"/>
    <n v="100"/>
    <d v="2025-07-25T09:00:00"/>
    <s v="JUSTIN KURIAN"/>
    <s v="TASK-297871"/>
    <d v="2025-07-24T14:34:00"/>
    <s v="SILVESTER SELVEN"/>
    <m/>
    <d v="2025-07-25T00:00:00"/>
    <d v="1899-12-30T15:13:42"/>
  </r>
  <r>
    <n v="132290"/>
    <s v="Alaganallur"/>
    <s v="CUSTOMER SERVICE OFFICER"/>
    <x v="33"/>
    <x v="8"/>
    <n v="8925392714"/>
    <s v="SOUTH ZONE"/>
    <n v="7017"/>
    <s v="TASK-297124"/>
    <s v="SMA2 SLIPPAGE COLLECTION"/>
    <x v="0"/>
    <s v="10.05084,78.143615"/>
    <d v="1899-12-30T11:17:00"/>
    <s v="No"/>
    <s v="Yes"/>
    <d v="1899-12-30T02:01:54"/>
    <d v="1899-12-30T00:00:34"/>
    <n v="100"/>
    <d v="2025-07-25T09:00:00"/>
    <s v="JUSTIN KURIAN"/>
    <s v="TASK-297124"/>
    <d v="2025-07-24T13:34:00"/>
    <s v="VINOTH"/>
    <m/>
    <d v="2025-07-25T00:00:00"/>
    <d v="1899-12-30T15:13:42"/>
  </r>
  <r>
    <n v="133944"/>
    <s v="Ratlam"/>
    <s v="CUSTOMER SERVICE OFFICER"/>
    <x v="2"/>
    <x v="2"/>
    <n v="9617682417"/>
    <s v="CENTRAL ZONE"/>
    <n v="7134"/>
    <s v="TASK-298691"/>
    <s v="SMA2 SLIPPAGE COLLECTION"/>
    <x v="0"/>
    <s v="23.4268224,74.9883999"/>
    <d v="1899-12-30T11:16:00"/>
    <s v="No"/>
    <s v="No"/>
    <d v="1899-12-30T18:22:11"/>
    <d v="1899-12-30T00:02:57"/>
    <n v="100"/>
    <d v="2025-07-25T09:00:00"/>
    <s v="ALBIN GEORGE"/>
    <s v="TASK-298691"/>
    <d v="2025-07-24T16:03:00"/>
    <s v="ATUL DHAKAD"/>
    <m/>
    <d v="2025-07-25T00:00:00"/>
    <d v="1899-12-30T15:13:42"/>
  </r>
  <r>
    <n v="135252"/>
    <s v="Bodwad"/>
    <s v="CUSTOMER SERVICE OFFICER"/>
    <x v="32"/>
    <x v="1"/>
    <n v="9373661709"/>
    <s v="WESTERN ZONE"/>
    <n v="7336"/>
    <s v="TASK-300444"/>
    <s v="SMA2 SLIPPAGE COLLECTION"/>
    <x v="0"/>
    <s v="20.8844917,75.9843767"/>
    <d v="1899-12-30T11:05:00"/>
    <s v="No"/>
    <s v="No"/>
    <d v="1899-12-31T19:46:48"/>
    <d v="1899-12-30T00:00:05"/>
    <n v="100"/>
    <d v="2025-07-25T09:00:00"/>
    <s v="ALBIN GEORGE"/>
    <s v="TASK-300444"/>
    <d v="2025-07-24T16:04:00"/>
    <s v="SAGAR GAJANAN VYAVAHARE"/>
    <m/>
    <d v="2025-07-25T00:00:00"/>
    <d v="1899-12-30T15:13:42"/>
  </r>
  <r>
    <n v="135352"/>
    <s v="Bodwad"/>
    <s v="CUSTOMER SERVICE OFFICER"/>
    <x v="32"/>
    <x v="1"/>
    <n v="9579281491"/>
    <s v="WESTERN ZONE"/>
    <n v="7336"/>
    <s v="TASK-300434"/>
    <s v="SMA2 SLIPPAGE COLLECTION"/>
    <x v="0"/>
    <s v="20.8848812,75.9962523"/>
    <d v="1899-12-30T11:04:00"/>
    <s v="No"/>
    <s v="No"/>
    <d v="1899-12-30T00:00:13"/>
    <d v="1899-12-30T00:00:07"/>
    <n v="100"/>
    <d v="2025-07-25T09:00:00"/>
    <s v="ALBIN GEORGE"/>
    <s v="TASK-300434"/>
    <d v="2025-07-24T16:04:00"/>
    <s v="VISHAL ANANDA INGALE"/>
    <m/>
    <d v="2025-07-25T00:00:00"/>
    <d v="1899-12-30T15:13:42"/>
  </r>
  <r>
    <n v="135352"/>
    <s v="Bodwad"/>
    <s v="CUSTOMER SERVICE OFFICER"/>
    <x v="32"/>
    <x v="1"/>
    <n v="9579281491"/>
    <s v="WESTERN ZONE"/>
    <n v="7336"/>
    <s v="TASK-300435"/>
    <s v="SMA2 SLIPPAGE COLLECTION"/>
    <x v="0"/>
    <s v="20.8849478,75.9962165"/>
    <d v="1899-12-30T11:04:00"/>
    <s v="No"/>
    <s v="No"/>
    <d v="1899-12-30T00:00:09"/>
    <d v="1899-12-30T00:00:06"/>
    <n v="100"/>
    <d v="2025-07-25T09:00:00"/>
    <s v="ALBIN GEORGE"/>
    <s v="TASK-300435"/>
    <d v="2025-07-24T16:04:00"/>
    <s v="VISHAL ANANDA INGALE"/>
    <m/>
    <d v="2025-07-25T00:00:00"/>
    <d v="1899-12-30T15:13:42"/>
  </r>
  <r>
    <n v="135352"/>
    <s v="Bodwad"/>
    <s v="CUSTOMER SERVICE OFFICER"/>
    <x v="32"/>
    <x v="1"/>
    <n v="9579281491"/>
    <s v="WESTERN ZONE"/>
    <n v="7336"/>
    <s v="TASK-300437"/>
    <s v="SMA2 SLIPPAGE COLLECTION"/>
    <x v="0"/>
    <s v="20.8849904,75.9962462"/>
    <d v="1899-12-30T11:04:00"/>
    <s v="No"/>
    <s v="No"/>
    <d v="1899-12-31T20:02:36"/>
    <d v="1899-12-30T00:00:07"/>
    <n v="100"/>
    <d v="2025-07-25T09:00:00"/>
    <s v="ALBIN GEORGE"/>
    <s v="TASK-300437"/>
    <d v="2025-07-24T16:04:00"/>
    <s v="VISHAL ANANDA INGALE"/>
    <m/>
    <d v="2025-07-25T00:00:00"/>
    <d v="1899-12-30T15:13:42"/>
  </r>
  <r>
    <n v="28633"/>
    <s v="Majhauli"/>
    <s v="CUSTOMER SERVICE OFFICER"/>
    <x v="42"/>
    <x v="7"/>
    <n v="8714673184"/>
    <s v="CENTRAL ZONE"/>
    <n v="7300"/>
    <s v="TASK-298986"/>
    <s v="SMA2 SLIPPAGE COLLECTION"/>
    <x v="0"/>
    <s v="24.2112167,81.7024567"/>
    <d v="1899-12-30T11:02:00"/>
    <s v="No"/>
    <s v="No"/>
    <d v="1899-12-30T01:12:32"/>
    <d v="1899-12-30T00:00:13"/>
    <n v="100"/>
    <d v="2025-07-25T09:00:00"/>
    <s v="ALBIN GEORGE"/>
    <s v="TASK-298986"/>
    <d v="2025-07-24T16:03:00"/>
    <s v="SAURABH SINGH"/>
    <m/>
    <d v="2025-07-25T00:00:00"/>
    <d v="1899-12-30T15:13:42"/>
  </r>
  <r>
    <n v="28293"/>
    <s v="Savner"/>
    <s v="CUSTOMER SERVICE OFFICER"/>
    <x v="23"/>
    <x v="0"/>
    <n v="8848003868"/>
    <s v="WESTERN ZONE"/>
    <n v="7108"/>
    <s v="TASK-299063"/>
    <s v="SMA2 SLIPPAGE COLLECTION"/>
    <x v="0"/>
    <s v="21.5229566,78.8837808"/>
    <d v="1899-12-30T10:56:00"/>
    <s v="No"/>
    <s v="No"/>
    <d v="1900-01-04T23:32:27"/>
    <d v="1899-12-30T00:00:31"/>
    <n v="100"/>
    <d v="2025-07-25T09:00:00"/>
    <s v="ALBIN GEORGE"/>
    <s v="TASK-299063"/>
    <d v="2025-07-24T16:03:00"/>
    <s v="GAURAV JANRAO LIKHAR"/>
    <m/>
    <d v="2025-07-25T00:00:00"/>
    <d v="1899-12-30T15:13:42"/>
  </r>
  <r>
    <n v="29492"/>
    <s v="Baihar"/>
    <s v="CUSTOMER SERVICE OFFICER"/>
    <x v="11"/>
    <x v="7"/>
    <n v="8962719600"/>
    <s v="CENTRAL ZONE"/>
    <n v="1748"/>
    <s v="TASK-298794"/>
    <s v="SMA2 SLIPPAGE COLLECTION"/>
    <x v="0"/>
    <s v="22.2112383,80.44277"/>
    <d v="1899-12-30T10:48:00"/>
    <s v="No"/>
    <s v="No"/>
    <d v="1899-12-30T00:00:22"/>
    <d v="1899-12-30T00:00:14"/>
    <n v="100"/>
    <d v="2025-07-25T09:00:00"/>
    <s v="ALBIN GEORGE"/>
    <s v="TASK-298794"/>
    <d v="2025-07-24T16:03:00"/>
    <s v="SHUBHAM GADEKAR"/>
    <m/>
    <d v="2025-07-25T00:00:00"/>
    <d v="1899-12-30T15:13:42"/>
  </r>
  <r>
    <n v="29492"/>
    <s v="Baihar"/>
    <s v="CUSTOMER SERVICE OFFICER"/>
    <x v="11"/>
    <x v="7"/>
    <n v="8962719600"/>
    <s v="CENTRAL ZONE"/>
    <n v="1748"/>
    <s v="TASK-298796"/>
    <s v="SMA2 SLIPPAGE COLLECTION"/>
    <x v="0"/>
    <s v="22.2112383,80.44277"/>
    <d v="1899-12-30T10:47:00"/>
    <s v="No"/>
    <s v="No"/>
    <d v="1899-12-30T00:00:28"/>
    <d v="1899-12-30T00:00:20"/>
    <n v="100"/>
    <d v="2025-07-25T09:00:00"/>
    <s v="ALBIN GEORGE"/>
    <s v="TASK-298796"/>
    <d v="2025-07-24T16:03:00"/>
    <s v="SHUBHAM GADEKAR"/>
    <m/>
    <d v="2025-07-25T00:00:00"/>
    <d v="1899-12-30T15:13:42"/>
  </r>
  <r>
    <n v="130078"/>
    <s v="Sironj"/>
    <s v="CUSTOMER SERVICE OFFICER"/>
    <x v="27"/>
    <x v="2"/>
    <n v="8714690851"/>
    <s v="CENTRAL ZONE"/>
    <n v="7103"/>
    <s v="TASK-298658"/>
    <s v="SMA2 SLIPPAGE COLLECTION"/>
    <x v="0"/>
    <s v="24.0901583,77.67103"/>
    <d v="1899-12-30T10:41:00"/>
    <s v="No"/>
    <s v="No"/>
    <d v="1899-12-30T00:00:08"/>
    <d v="1899-12-30T00:00:04"/>
    <n v="100"/>
    <d v="2025-07-25T09:00:00"/>
    <s v="ALBIN GEORGE"/>
    <s v="TASK-298658"/>
    <d v="2025-07-24T16:03:00"/>
    <s v="SUNIL KUMAR JATAV"/>
    <m/>
    <d v="2025-07-25T00:00:00"/>
    <d v="1899-12-30T15:13:42"/>
  </r>
  <r>
    <n v="130078"/>
    <s v="Sironj"/>
    <s v="CUSTOMER SERVICE OFFICER"/>
    <x v="27"/>
    <x v="2"/>
    <n v="8714690851"/>
    <s v="CENTRAL ZONE"/>
    <n v="7103"/>
    <s v="TASK-298659"/>
    <s v="SMA2 SLIPPAGE COLLECTION"/>
    <x v="0"/>
    <s v="24.0901583,77.67103"/>
    <d v="1899-12-30T10:41:00"/>
    <s v="No"/>
    <s v="No"/>
    <d v="1899-12-31T00:53:21"/>
    <d v="1899-12-30T00:00:10"/>
    <n v="100"/>
    <d v="2025-07-25T09:00:00"/>
    <s v="ALBIN GEORGE"/>
    <s v="TASK-298659"/>
    <d v="2025-07-24T16:03:00"/>
    <s v="SUNIL KUMAR JATAV"/>
    <m/>
    <d v="2025-07-25T00:00:00"/>
    <d v="1899-12-30T15:13:42"/>
  </r>
  <r>
    <n v="19650"/>
    <s v="Nagda"/>
    <s v="CUSTOMER SERVICE OFFICER"/>
    <x v="2"/>
    <x v="2"/>
    <n v="8714623821"/>
    <s v="CENTRAL ZONE"/>
    <n v="7043"/>
    <s v="TASK-298591"/>
    <s v="SMA2 SLIPPAGE COLLECTION"/>
    <x v="0"/>
    <s v="23.4395222,75.2823561"/>
    <d v="1899-12-30T10:39:00"/>
    <s v="No"/>
    <s v="No"/>
    <d v="1899-12-30T00:09:20"/>
    <d v="1899-12-30T00:00:48"/>
    <n v="100"/>
    <d v="2025-07-25T09:00:00"/>
    <s v="ALBIN GEORGE"/>
    <s v="TASK-298591"/>
    <d v="2025-07-24T16:03:00"/>
    <s v="MANOHAR BHILALA"/>
    <m/>
    <d v="2025-07-25T00:00:00"/>
    <d v="1899-12-30T15:13:42"/>
  </r>
  <r>
    <n v="134505"/>
    <s v="Shahada"/>
    <s v="CUSTOMER SERVICE OFFICER"/>
    <x v="15"/>
    <x v="1"/>
    <n v="9763712802"/>
    <s v="WESTERN ZONE"/>
    <n v="7238"/>
    <s v="TASK-300398"/>
    <s v="SMA2 SLIPPAGE COLLECTION"/>
    <x v="0"/>
    <s v="21.6806833,74.4145483"/>
    <d v="1899-12-30T10:37:00"/>
    <s v="No"/>
    <s v="No"/>
    <d v="1899-12-31T17:54:55"/>
    <d v="1899-12-30T00:00:10"/>
    <n v="100"/>
    <d v="2025-07-25T09:00:00"/>
    <s v="ALBIN GEORGE"/>
    <s v="TASK-300398"/>
    <d v="2025-07-24T16:04:00"/>
    <s v="AKASH RAJESH PAWAR"/>
    <m/>
    <d v="2025-07-25T00:00:00"/>
    <d v="1899-12-30T15:13:42"/>
  </r>
  <r>
    <n v="136531"/>
    <s v="Rampur Naikin"/>
    <s v="CUSTOMER SERVICE OFFICER"/>
    <x v="42"/>
    <x v="7"/>
    <n v="9644379102"/>
    <s v="CENTRAL ZONE"/>
    <n v="1764"/>
    <s v="TASK-298823"/>
    <s v="SMA2 SLIPPAGE COLLECTION"/>
    <x v="0"/>
    <s v="24.2518308,81.5248626"/>
    <d v="1899-12-30T10:30:00"/>
    <s v="No"/>
    <s v="No"/>
    <d v="1899-12-30T00:00:43"/>
    <d v="1899-12-30T00:00:16"/>
    <n v="100"/>
    <d v="2025-07-25T09:00:00"/>
    <s v="ALBIN GEORGE"/>
    <s v="TASK-298823"/>
    <d v="2025-07-24T16:03:00"/>
    <s v="ABHISHEK KUMAR MISHRA"/>
    <m/>
    <d v="2025-07-25T00:00:00"/>
    <d v="1899-12-30T15:13:42"/>
  </r>
  <r>
    <n v="136531"/>
    <s v="Rampur Naikin"/>
    <s v="CUSTOMER SERVICE OFFICER"/>
    <x v="42"/>
    <x v="7"/>
    <n v="9644379102"/>
    <s v="CENTRAL ZONE"/>
    <n v="1764"/>
    <s v="TASK-298824"/>
    <s v="SMA2 SLIPPAGE COLLECTION"/>
    <x v="0"/>
    <s v="24.2518308,81.5248629"/>
    <d v="1899-12-30T10:29:00"/>
    <s v="No"/>
    <s v="No"/>
    <d v="1899-12-30T00:00:57"/>
    <d v="1899-12-30T00:00:20"/>
    <n v="100"/>
    <d v="2025-07-25T09:00:00"/>
    <s v="ALBIN GEORGE"/>
    <s v="TASK-298824"/>
    <d v="2025-07-24T16:03:00"/>
    <s v="ABHISHEK KUMAR MISHRA"/>
    <m/>
    <d v="2025-07-25T00:00:00"/>
    <d v="1899-12-30T15:13:42"/>
  </r>
  <r>
    <n v="136531"/>
    <s v="Rampur Naikin"/>
    <s v="CUSTOMER SERVICE OFFICER"/>
    <x v="42"/>
    <x v="7"/>
    <n v="9644379102"/>
    <s v="CENTRAL ZONE"/>
    <n v="1764"/>
    <s v="TASK-298825"/>
    <s v="SMA2 SLIPPAGE COLLECTION"/>
    <x v="0"/>
    <s v="24.2518297,81.5248535"/>
    <d v="1899-12-30T10:28:00"/>
    <s v="No"/>
    <s v="No"/>
    <d v="1899-12-30T00:00:38"/>
    <d v="1899-12-30T00:00:16"/>
    <n v="100"/>
    <d v="2025-07-25T09:00:00"/>
    <s v="ALBIN GEORGE"/>
    <s v="TASK-298825"/>
    <d v="2025-07-24T16:03:00"/>
    <s v="ABHISHEK KUMAR MISHRA"/>
    <m/>
    <d v="2025-07-25T00:00:00"/>
    <d v="1899-12-30T15:13:42"/>
  </r>
  <r>
    <n v="136531"/>
    <s v="Rampur Naikin"/>
    <s v="CUSTOMER SERVICE OFFICER"/>
    <x v="42"/>
    <x v="7"/>
    <n v="9644379102"/>
    <s v="CENTRAL ZONE"/>
    <n v="1764"/>
    <s v="TASK-298826"/>
    <s v="SMA2 SLIPPAGE COLLECTION"/>
    <x v="0"/>
    <s v="24.2518295,81.5248535"/>
    <d v="1899-12-30T10:27:00"/>
    <s v="No"/>
    <s v="No"/>
    <d v="1900-01-01T02:26:53"/>
    <d v="1899-12-30T00:00:53"/>
    <n v="100"/>
    <d v="2025-07-25T09:00:00"/>
    <s v="ALBIN GEORGE"/>
    <s v="TASK-298826"/>
    <d v="2025-07-24T16:03:00"/>
    <s v="ABHISHEK KUMAR MISHRA"/>
    <m/>
    <d v="2025-07-25T00:00:00"/>
    <d v="1899-12-30T15:13:42"/>
  </r>
  <r>
    <n v="134622"/>
    <s v="Dhule"/>
    <s v="ABM - BRANCH IN CHARGE"/>
    <x v="15"/>
    <x v="1"/>
    <m/>
    <s v="WESTERN ZONE"/>
    <n v="7330"/>
    <s v="TASK-299129"/>
    <s v="SMA2 SLIPPAGE COLLECTION"/>
    <x v="0"/>
    <s v="20.9717901,74.8301868"/>
    <d v="1899-12-30T10:26:00"/>
    <s v="No"/>
    <s v="Yes"/>
    <d v="1899-12-30T00:01:16"/>
    <d v="1899-12-30T00:00:20"/>
    <n v="100"/>
    <d v="2025-07-25T09:00:00"/>
    <s v="ALBIN GEORGE"/>
    <s v="TASK-299129"/>
    <d v="2025-07-24T16:03:00"/>
    <s v="Kisan Morsing Chavhan"/>
    <m/>
    <d v="2025-07-25T00:00:00"/>
    <d v="1899-12-30T15:13:42"/>
  </r>
  <r>
    <n v="134622"/>
    <s v="Dhule"/>
    <s v="ABM - BRANCH IN CHARGE"/>
    <x v="15"/>
    <x v="1"/>
    <m/>
    <s v="WESTERN ZONE"/>
    <n v="7330"/>
    <s v="TASK-298951"/>
    <s v="SMA2 SLIPPAGE COLLECTION"/>
    <x v="0"/>
    <s v="20.9717815,74.8301877"/>
    <d v="1899-12-30T10:24:00"/>
    <s v="No"/>
    <s v="Yes"/>
    <d v="1899-12-30T00:00:43"/>
    <d v="1899-12-30T00:00:23"/>
    <n v="100"/>
    <d v="2025-07-25T09:00:00"/>
    <s v="ALBIN GEORGE"/>
    <s v="TASK-298951"/>
    <d v="2025-07-24T16:03:00"/>
    <s v="Kisan Morsing Chavhan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98107"/>
    <s v="SMA2 SLIPPAGE COLLECTION"/>
    <x v="0"/>
    <s v="9.2075033,76.4656817"/>
    <d v="1899-12-30T10:22:00"/>
    <s v="No"/>
    <s v="No"/>
    <d v="1899-12-31T00:16:09"/>
    <d v="1899-12-30T00:02:19"/>
    <n v="100"/>
    <d v="2025-07-25T09:00:00"/>
    <s v="JUSTIN KURIAN"/>
    <s v="TASK-298107"/>
    <d v="2025-07-24T14:34:00"/>
    <s v="VISHNU.G"/>
    <m/>
    <d v="2025-07-25T00:00:00"/>
    <d v="1899-12-30T15:13:42"/>
  </r>
  <r>
    <n v="18879"/>
    <s v="Bidkin"/>
    <s v="CUSTOMER SERVICE OFFICER"/>
    <x v="13"/>
    <x v="1"/>
    <n v="9518310316"/>
    <s v="WESTERN ZONE"/>
    <n v="7302"/>
    <s v="TASK-300402"/>
    <s v="SMA2 SLIPPAGE COLLECTION"/>
    <x v="0"/>
    <s v="19.7383316,75.4522215"/>
    <d v="1899-12-30T10:19:00"/>
    <s v="No"/>
    <s v="No"/>
    <d v="1899-12-30T00:00:32"/>
    <d v="1899-12-30T00:00:22"/>
    <n v="100"/>
    <d v="2025-07-25T09:00:00"/>
    <s v="ALBIN GEORGE"/>
    <s v="TASK-300402"/>
    <d v="2025-07-24T16:04:00"/>
    <s v="GOKUL DHAMSING RATHOD"/>
    <m/>
    <d v="2025-07-25T00:00:00"/>
    <d v="1899-12-30T15:13:42"/>
  </r>
  <r>
    <n v="18879"/>
    <s v="Bidkin"/>
    <s v="CUSTOMER SERVICE OFFICER"/>
    <x v="13"/>
    <x v="1"/>
    <n v="9518310316"/>
    <s v="WESTERN ZONE"/>
    <n v="7302"/>
    <s v="TASK-300409"/>
    <s v="SMA2 SLIPPAGE COLLECTION"/>
    <x v="0"/>
    <s v="19.7383315,75.4522217"/>
    <d v="1899-12-30T10:19:00"/>
    <s v="No"/>
    <s v="Yes"/>
    <d v="1899-12-30T23:46:03"/>
    <d v="1899-12-30T00:00:31"/>
    <n v="100"/>
    <d v="2025-07-25T09:00:00"/>
    <s v="ALBIN GEORGE"/>
    <s v="TASK-300409"/>
    <d v="2025-07-24T16:04:00"/>
    <s v="GOKUL DHAMSING RATHOD"/>
    <m/>
    <d v="2025-07-25T00:00:00"/>
    <d v="1899-12-30T15:13:42"/>
  </r>
  <r>
    <n v="131471"/>
    <s v="Alote"/>
    <s v="CUSTOMER SERVICE OFFICER"/>
    <x v="2"/>
    <x v="2"/>
    <n v="7724061835"/>
    <s v="CENTRAL ZONE"/>
    <n v="7117"/>
    <s v="TASK-298668"/>
    <s v="SMA2 SLIPPAGE COLLECTION"/>
    <x v="0"/>
    <s v="23.7482217,75.6012883"/>
    <d v="1899-12-30T10:15:00"/>
    <s v="No"/>
    <s v="No"/>
    <d v="1899-12-31T17:54:23"/>
    <d v="1899-12-30T00:00:19"/>
    <n v="100"/>
    <d v="2025-07-25T09:00:00"/>
    <s v="ALBIN GEORGE"/>
    <s v="TASK-298668"/>
    <d v="2025-07-24T16:03:00"/>
    <s v="BABLU SINGH"/>
    <m/>
    <d v="2025-07-25T00:00:00"/>
    <d v="1899-12-30T15:13:42"/>
  </r>
  <r>
    <n v="135285"/>
    <s v="Alote"/>
    <s v="CUSTOMER SERVICE OFFICER"/>
    <x v="2"/>
    <x v="2"/>
    <n v="8770854488"/>
    <s v="CENTRAL ZONE"/>
    <n v="7117"/>
    <s v="TASK-298662"/>
    <s v="SMA2 SLIPPAGE COLLECTION"/>
    <x v="0"/>
    <s v="23.722525,75.3859717"/>
    <d v="1899-12-30T10:14:00"/>
    <s v="No"/>
    <s v="No"/>
    <d v="1899-12-30T00:01:09"/>
    <d v="1899-12-30T00:00:37"/>
    <n v="100"/>
    <d v="2025-07-25T09:00:00"/>
    <s v="ALBIN GEORGE"/>
    <s v="TASK-298662"/>
    <d v="2025-07-24T16:03:00"/>
    <s v="LAKSHAMAN SINGH"/>
    <m/>
    <d v="2025-07-25T00:00:00"/>
    <d v="1899-12-30T15:13:42"/>
  </r>
  <r>
    <n v="134153"/>
    <s v="Prithvipur"/>
    <s v="ASSISTANT BRANCH MANAGER"/>
    <x v="38"/>
    <x v="7"/>
    <m/>
    <s v="CENTRAL ZONE"/>
    <n v="7132"/>
    <s v="TASK-298930"/>
    <s v="SMA2 SLIPPAGE COLLECTION"/>
    <x v="0"/>
    <s v="25.1464828,78.6825806"/>
    <d v="1899-12-30T10:13:00"/>
    <s v="No"/>
    <s v="No"/>
    <d v="1899-12-30T00:00:37"/>
    <d v="1899-12-30T00:00:18"/>
    <n v="100"/>
    <d v="2025-07-25T09:00:00"/>
    <s v="ALBIN GEORGE"/>
    <s v="TASK-298930"/>
    <d v="2025-07-24T16:03:00"/>
    <s v="HARINARAYAN SAHU"/>
    <m/>
    <d v="2025-07-25T00:00:00"/>
    <d v="1899-12-30T15:13:42"/>
  </r>
  <r>
    <n v="135285"/>
    <s v="Alote"/>
    <s v="CUSTOMER SERVICE OFFICER"/>
    <x v="2"/>
    <x v="2"/>
    <n v="8770854488"/>
    <s v="CENTRAL ZONE"/>
    <n v="7117"/>
    <s v="TASK-298672"/>
    <s v="SMA2 SLIPPAGE COLLECTION"/>
    <x v="0"/>
    <s v="23.722525,75.3859717"/>
    <d v="1899-12-30T10:13:00"/>
    <s v="No"/>
    <s v="No"/>
    <d v="1899-12-30T02:03:01"/>
    <d v="1899-12-30T00:00:19"/>
    <n v="100"/>
    <d v="2025-07-25T09:00:00"/>
    <s v="ALBIN GEORGE"/>
    <s v="TASK-298672"/>
    <d v="2025-07-24T16:03:00"/>
    <s v="LAKSHAMAN SINGH"/>
    <m/>
    <d v="2025-07-25T00:00:00"/>
    <d v="1899-12-30T15:13:42"/>
  </r>
  <r>
    <n v="134153"/>
    <s v="Prithvipur"/>
    <s v="ASSISTANT BRANCH MANAGER"/>
    <x v="38"/>
    <x v="7"/>
    <m/>
    <s v="CENTRAL ZONE"/>
    <n v="7132"/>
    <s v="TASK-298934"/>
    <s v="SMA2 SLIPPAGE COLLECTION"/>
    <x v="0"/>
    <s v="25.1465462,78.6843696"/>
    <d v="1899-12-30T10:13:00"/>
    <s v="No"/>
    <s v="No"/>
    <d v="1900-01-01T18:37:19"/>
    <d v="1899-12-30T00:00:36"/>
    <n v="100"/>
    <d v="2025-07-25T09:00:00"/>
    <s v="ALBIN GEORGE"/>
    <s v="TASK-298934"/>
    <d v="2025-07-24T16:03:00"/>
    <s v="HARINARAYAN SAHU"/>
    <m/>
    <d v="2025-07-25T00:00:00"/>
    <d v="1899-12-30T15:13:42"/>
  </r>
  <r>
    <n v="133964"/>
    <s v="Murgud"/>
    <s v="CUSTOMER SERVICE OFFICER"/>
    <x v="6"/>
    <x v="5"/>
    <n v="7387571946"/>
    <s v="WESTERN ZONE"/>
    <n v="7373"/>
    <s v="TASK-299792"/>
    <s v="SMA2 SLIPPAGE COLLECTION"/>
    <x v="0"/>
    <s v="16.401418,74.1846875"/>
    <d v="1899-12-30T10:09:00"/>
    <s v="No"/>
    <s v="No"/>
    <d v="1900-01-01T11:48:47"/>
    <d v="1899-12-30T00:00:09"/>
    <n v="100"/>
    <d v="2025-07-25T09:00:00"/>
    <s v="ALBIN GEORGE"/>
    <s v="TASK-299792"/>
    <d v="2025-07-24T16:04:00"/>
    <s v="VITTHAL KERABA KAMBLE"/>
    <m/>
    <d v="2025-07-25T00:00:00"/>
    <d v="1899-12-30T15:13:42"/>
  </r>
  <r>
    <n v="134096"/>
    <s v="Parbhani"/>
    <s v="CUSTOMER SERVICE OFFICER (COLLECTION)"/>
    <x v="7"/>
    <x v="0"/>
    <n v="7972958758"/>
    <s v="WESTERN ZONE"/>
    <n v="7240"/>
    <s v="TASK-299516"/>
    <s v="SMA2 SLIPPAGE COLLECTION"/>
    <x v="0"/>
    <s v="19.263134,76.8168485"/>
    <d v="1899-12-30T10:08:00"/>
    <s v="No"/>
    <s v="No"/>
    <d v="1900-01-02T00:55:37"/>
    <d v="1899-12-30T00:01:05"/>
    <n v="100"/>
    <d v="2025-07-25T09:00:00"/>
    <s v="ALBIN GEORGE"/>
    <s v="TASK-299516"/>
    <d v="2025-07-24T16:03:00"/>
    <s v="NEHA VILAS GAIKWAD"/>
    <m/>
    <d v="2025-07-25T00:00:00"/>
    <d v="1899-12-30T15:13:42"/>
  </r>
  <r>
    <n v="134096"/>
    <s v="Parbhani"/>
    <s v="CUSTOMER SERVICE OFFICER (COLLECTION)"/>
    <x v="7"/>
    <x v="0"/>
    <n v="7972958758"/>
    <s v="WESTERN ZONE"/>
    <n v="7240"/>
    <s v="TASK-299518"/>
    <s v="SMA2 SLIPPAGE COLLECTION"/>
    <x v="1"/>
    <m/>
    <m/>
    <m/>
    <s v="No"/>
    <m/>
    <m/>
    <m/>
    <d v="2025-07-25T09:00:00"/>
    <s v="ALBIN GEORGE"/>
    <s v="TASK-299518"/>
    <d v="2025-07-24T16:03:00"/>
    <s v="NEHA VILAS GAIKWAD"/>
    <m/>
    <d v="2025-07-25T00:00:00"/>
    <d v="1899-12-30T15:13:42"/>
  </r>
  <r>
    <n v="130870"/>
    <s v="Shajapur"/>
    <s v="CUSTOMER SERVICE OFFICER"/>
    <x v="27"/>
    <x v="2"/>
    <n v="7770970966"/>
    <s v="CENTRAL ZONE"/>
    <n v="7102"/>
    <s v="TASK-298651"/>
    <s v="SMA2 SLIPPAGE COLLECTION"/>
    <x v="0"/>
    <s v="23.3074483,76.3355267"/>
    <d v="1899-12-30T09:56:00"/>
    <s v="No"/>
    <s v="No"/>
    <d v="1899-12-31T23:08:47"/>
    <d v="1899-12-30T00:00:42"/>
    <n v="100"/>
    <d v="2025-07-25T09:00:00"/>
    <s v="ALBIN GEORGE"/>
    <s v="TASK-298651"/>
    <d v="2025-07-24T16:03:00"/>
    <s v="RAHUL BHILALA"/>
    <m/>
    <d v="2025-07-25T00:00:00"/>
    <d v="1899-12-30T15:13:42"/>
  </r>
  <r>
    <n v="133799"/>
    <s v="Sangamner"/>
    <s v="CUSTOMER SERVICE OFFICER"/>
    <x v="3"/>
    <x v="1"/>
    <n v="9604781364"/>
    <s v="WESTERN ZONE"/>
    <n v="1768"/>
    <s v="TASK-300089"/>
    <s v="SMA2 SLIPPAGE COLLECTION"/>
    <x v="0"/>
    <s v="19.5304159,74.1174754"/>
    <d v="1899-12-30T09:51:00"/>
    <s v="No"/>
    <s v="No"/>
    <d v="1899-12-30T17:18:15"/>
    <d v="1899-12-30T00:00:07"/>
    <n v="100"/>
    <d v="2025-07-25T09:00:00"/>
    <s v="ALBIN GEORGE"/>
    <s v="TASK-300089"/>
    <d v="2025-07-24T16:04:00"/>
    <s v="ADNAN ISLAMODDIN ANSARI"/>
    <m/>
    <d v="2025-07-25T00:00:00"/>
    <d v="1899-12-30T15:13:42"/>
  </r>
  <r>
    <n v="27339"/>
    <s v="Ratnagiri"/>
    <s v="CUSTOMER SERVICE OFFICER"/>
    <x v="6"/>
    <x v="5"/>
    <n v="7907308484"/>
    <s v="WESTERN ZONE"/>
    <n v="1783"/>
    <s v="TASK-299598"/>
    <s v="SMA2 SLIPPAGE COLLECTION"/>
    <x v="0"/>
    <s v="16.9909667,73.3197577"/>
    <d v="1899-12-30T09:46:00"/>
    <s v="No"/>
    <s v="Yes"/>
    <d v="1899-12-30T00:02:22"/>
    <d v="1899-12-30T00:01:52"/>
    <n v="100"/>
    <d v="2025-07-25T09:00:00"/>
    <s v="ALBIN GEORGE"/>
    <s v="TASK-299598"/>
    <d v="2025-07-24T16:04:00"/>
    <s v="PRITAM CHANDRASHEKHAR MORE"/>
    <m/>
    <d v="2025-07-25T00:00:00"/>
    <d v="1899-12-30T15:13:42"/>
  </r>
  <r>
    <n v="27339"/>
    <s v="Ratnagiri"/>
    <s v="CUSTOMER SERVICE OFFICER"/>
    <x v="6"/>
    <x v="5"/>
    <n v="7907308484"/>
    <s v="WESTERN ZONE"/>
    <n v="1783"/>
    <s v="TASK-299628"/>
    <s v="SMA2 SLIPPAGE COLLECTION"/>
    <x v="0"/>
    <s v="16.990965,73.3197574"/>
    <d v="1899-12-30T09:43:00"/>
    <s v="No"/>
    <s v="Yes"/>
    <d v="1899-12-31T00:39:01"/>
    <d v="1899-12-30T00:01:30"/>
    <n v="100"/>
    <d v="2025-07-25T09:00:00"/>
    <s v="ALBIN GEORGE"/>
    <s v="TASK-299628"/>
    <d v="2025-07-24T16:04:00"/>
    <s v="PRITAM CHANDRASHEKHAR MORE"/>
    <m/>
    <d v="2025-07-25T00:00:00"/>
    <d v="1899-12-30T15:13:42"/>
  </r>
  <r>
    <n v="135070"/>
    <s v="Thoothukudi"/>
    <s v="CUSTOMER SERVICE OFFICER"/>
    <x v="14"/>
    <x v="8"/>
    <n v="9025002153"/>
    <s v="SOUTH ZONE"/>
    <n v="1795"/>
    <s v="TASK-297015"/>
    <s v="SMA2 SLIPPAGE COLLECTION"/>
    <x v="0"/>
    <s v="8.7745148,78.1371439"/>
    <d v="1899-12-30T10:33:00"/>
    <s v="No"/>
    <s v="No"/>
    <d v="1899-12-30T00:08:11"/>
    <d v="1899-12-30T00:53:37"/>
    <n v="80"/>
    <d v="2025-07-25T09:00:00"/>
    <s v="JUSTIN KURIAN"/>
    <s v="TASK-297015"/>
    <d v="2025-07-24T13:34:00"/>
    <s v="SANTHOSHKUMAR K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98024"/>
    <s v="SMA2 SLIPPAGE COLLECTION"/>
    <x v="0"/>
    <s v="9.36923,76.510115"/>
    <d v="1899-12-30T09:20:00"/>
    <s v="No"/>
    <s v="No"/>
    <d v="1899-12-30T16:51:54"/>
    <d v="1899-12-30T00:00:11"/>
    <n v="0"/>
    <d v="2025-07-25T09:00:00"/>
    <s v="JUSTIN KURIAN"/>
    <s v="TASK-298024"/>
    <d v="2025-07-24T14:34:00"/>
    <s v="AJAY RAJ R"/>
    <m/>
    <d v="2025-07-25T00:00:00"/>
    <d v="1899-12-30T15:13:42"/>
  </r>
  <r>
    <n v="135429"/>
    <s v="Erumeli"/>
    <s v="CUSTOMER SERVICE OFFICER"/>
    <x v="5"/>
    <x v="4"/>
    <m/>
    <s v="SOUTH ZONE"/>
    <n v="7025"/>
    <s v="TASK-298135"/>
    <s v="SMA2 SLIPPAGE COLLECTION"/>
    <x v="0"/>
    <s v="9.4982483,76.7358283"/>
    <d v="1899-12-30T12:09:00"/>
    <s v="No"/>
    <s v="No"/>
    <d v="1899-12-30T00:00:17"/>
    <d v="1899-12-30T02:49:36"/>
    <n v="0"/>
    <d v="2025-07-25T09:00:00"/>
    <s v="JUSTIN KURIAN"/>
    <s v="TASK-298135"/>
    <d v="2025-07-24T14:34:00"/>
    <s v="ANEESH SYRIAC"/>
    <m/>
    <d v="2025-07-25T00:00:00"/>
    <d v="1899-12-30T15:13:42"/>
  </r>
  <r>
    <n v="132290"/>
    <s v="Alaganallur"/>
    <s v="CUSTOMER SERVICE OFFICER"/>
    <x v="33"/>
    <x v="8"/>
    <n v="8925392714"/>
    <s v="SOUTH ZONE"/>
    <n v="7017"/>
    <s v="TASK-297123"/>
    <s v="SMA2 SLIPPAGE COLLECTION"/>
    <x v="0"/>
    <s v="10.0443817,78.117955"/>
    <d v="1899-12-30T09:15:00"/>
    <s v="No"/>
    <s v="No"/>
    <d v="1899-12-30T15:27:32"/>
    <d v="1899-12-30T00:00:27"/>
    <n v="100"/>
    <d v="2025-07-25T09:00:00"/>
    <s v="JUSTIN KURIAN"/>
    <s v="TASK-297123"/>
    <d v="2025-07-24T13:34:00"/>
    <s v="VINOTH"/>
    <m/>
    <d v="2025-07-25T00:00:00"/>
    <d v="1899-12-30T15:13:42"/>
  </r>
  <r>
    <n v="134225"/>
    <s v="Kukshi"/>
    <s v="CUSTOMER SERVICE OFFICER"/>
    <x v="21"/>
    <x v="2"/>
    <n v="9165262066"/>
    <s v="CENTRAL ZONE"/>
    <n v="7266"/>
    <s v="TASK-298737"/>
    <s v="SMA2 SLIPPAGE COLLECTION"/>
    <x v="0"/>
    <s v="22.2390217,74.860755"/>
    <d v="1899-12-30T09:14:00"/>
    <s v="No"/>
    <s v="No"/>
    <d v="1899-12-30T00:00:58"/>
    <d v="1899-12-30T00:00:37"/>
    <n v="100"/>
    <d v="2025-07-25T09:00:00"/>
    <s v="ALBIN GEORGE"/>
    <s v="TASK-298737"/>
    <d v="2025-07-24T16:03:00"/>
    <s v="UDAY DAWAR"/>
    <m/>
    <d v="2025-07-25T00:00:00"/>
    <d v="1899-12-30T15:13:42"/>
  </r>
  <r>
    <n v="135336"/>
    <s v="Radhanagari"/>
    <s v="CUSTOMER SERVICE OFFICER"/>
    <x v="6"/>
    <x v="5"/>
    <n v="8275907915"/>
    <s v="WESTERN ZONE"/>
    <n v="7384"/>
    <s v="TASK-299798"/>
    <s v="SMA2 SLIPPAGE COLLECTION"/>
    <x v="0"/>
    <s v="16.4113059,73.9972451"/>
    <d v="1899-12-30T09:10:00"/>
    <s v="No"/>
    <s v="No"/>
    <d v="1899-12-30T16:28:47"/>
    <d v="1899-12-30T00:01:04"/>
    <n v="100"/>
    <d v="2025-07-25T09:00:00"/>
    <s v="ALBIN GEORGE"/>
    <s v="TASK-299798"/>
    <d v="2025-07-24T16:04:00"/>
    <s v="AVINASH BAJIRAO KAMBLE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300459"/>
    <s v="SMA2 SLIPPAGE COLLECTION"/>
    <x v="0"/>
    <s v="17.8348756,76.6359517"/>
    <d v="1899-12-30T08:31:00"/>
    <s v="No"/>
    <s v="Yes"/>
    <d v="1899-12-30T00:00:21"/>
    <d v="1899-12-30T00:00:16"/>
    <n v="100"/>
    <d v="2025-07-25T09:00:00"/>
    <s v="ALBIN GEORGE"/>
    <s v="TASK-300459"/>
    <d v="2025-07-24T16:04:00"/>
    <s v="HARANMARE ASHFAQ MAHEBOOBSAB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300464"/>
    <s v="SMA2 SLIPPAGE COLLECTION"/>
    <x v="0"/>
    <s v="17.8348755,76.6359465"/>
    <d v="1899-12-30T08:30:00"/>
    <s v="No"/>
    <s v="No"/>
    <d v="1899-12-30T00:00:10"/>
    <d v="1899-12-30T00:00:06"/>
    <n v="100"/>
    <d v="2025-07-25T09:00:00"/>
    <s v="ALBIN GEORGE"/>
    <s v="TASK-300464"/>
    <d v="2025-07-24T16:04:00"/>
    <s v="HARANMARE ASHFAQ MAHEBOOBSAB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300468"/>
    <s v="SMA2 SLIPPAGE COLLECTION"/>
    <x v="0"/>
    <s v="17.8348769,76.6359433"/>
    <d v="1899-12-30T08:30:00"/>
    <s v="No"/>
    <s v="No"/>
    <d v="1899-12-30T00:00:15"/>
    <d v="1899-12-30T00:00:09"/>
    <n v="100"/>
    <d v="2025-07-25T09:00:00"/>
    <s v="ALBIN GEORGE"/>
    <s v="TASK-300468"/>
    <d v="2025-07-24T16:04:00"/>
    <s v="HARANMARE ASHFAQ MAHEBOOBSAB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300470"/>
    <s v="SMA2 SLIPPAGE COLLECTION"/>
    <x v="0"/>
    <s v="17.8348752,76.6359387"/>
    <d v="1899-12-30T08:30:00"/>
    <s v="No"/>
    <s v="No"/>
    <d v="1899-12-30T00:00:22"/>
    <d v="1899-12-30T00:00:16"/>
    <n v="100"/>
    <d v="2025-07-25T09:00:00"/>
    <s v="ALBIN GEORGE"/>
    <s v="TASK-300470"/>
    <d v="2025-07-24T16:04:00"/>
    <s v="HARANMARE ASHFAQ MAHEBOOBSAB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300471"/>
    <s v="SMA2 SLIPPAGE COLLECTION"/>
    <x v="0"/>
    <s v="17.834868,76.6359524"/>
    <d v="1899-12-30T08:29:00"/>
    <s v="No"/>
    <s v="Yes"/>
    <d v="1899-12-30T00:00:21"/>
    <d v="1899-12-30T00:00:14"/>
    <n v="100"/>
    <d v="2025-07-25T09:00:00"/>
    <s v="ALBIN GEORGE"/>
    <s v="TASK-300471"/>
    <d v="2025-07-24T16:04:00"/>
    <s v="HARANMARE ASHFAQ MAHEBOOBSAB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300475"/>
    <s v="SMA2 SLIPPAGE COLLECTION"/>
    <x v="0"/>
    <s v="17.8348612,76.6359605"/>
    <d v="1899-12-30T08:29:00"/>
    <s v="No"/>
    <s v="Yes"/>
    <d v="1899-12-31T16:19:27"/>
    <d v="1899-12-30T00:00:21"/>
    <n v="100"/>
    <d v="2025-07-25T09:00:00"/>
    <s v="ALBIN GEORGE"/>
    <s v="TASK-300475"/>
    <d v="2025-07-24T16:04:00"/>
    <s v="HARANMARE ASHFAQ MAHEBOOBSAB"/>
    <m/>
    <d v="2025-07-25T00:00:00"/>
    <d v="1899-12-30T15:13:42"/>
  </r>
  <r>
    <n v="134821"/>
    <s v="Sillod"/>
    <s v="CUSTOMER SERVICE OFFICER"/>
    <x v="13"/>
    <x v="1"/>
    <n v="9545944017"/>
    <s v="WESTERN ZONE"/>
    <n v="1769"/>
    <s v="TASK-300098"/>
    <s v="SMA2 SLIPPAGE COLLECTION"/>
    <x v="0"/>
    <s v="20.3180026,75.6283568"/>
    <d v="1899-12-30T08:12:00"/>
    <s v="No"/>
    <s v="No"/>
    <d v="1900-01-01T15:26:23"/>
    <d v="1899-12-30T00:00:13"/>
    <n v="100"/>
    <d v="2025-07-25T09:00:00"/>
    <s v="ALBIN GEORGE"/>
    <s v="TASK-300098"/>
    <d v="2025-07-24T16:04:00"/>
    <s v="VISHAL SANJAY SHELKE"/>
    <m/>
    <d v="2025-07-25T00:00:00"/>
    <d v="1899-12-30T15:13:42"/>
  </r>
  <r>
    <n v="18254"/>
    <s v="Mhow"/>
    <s v="CUSTOMER SERVICE OFFICER"/>
    <x v="24"/>
    <x v="2"/>
    <n v="8714619820"/>
    <s v="CENTRAL ZONE"/>
    <n v="1756"/>
    <s v="TASK-298517"/>
    <s v="SMA2 SLIPPAGE COLLECTION"/>
    <x v="1"/>
    <m/>
    <m/>
    <m/>
    <s v="No"/>
    <m/>
    <m/>
    <m/>
    <d v="2025-07-25T09:00:00"/>
    <s v="ALBIN GEORGE"/>
    <s v="TASK-298517"/>
    <d v="2025-07-24T16:03:00"/>
    <s v="GORDHAN SINGH"/>
    <m/>
    <d v="2025-07-25T00:00:00"/>
    <d v="1899-12-30T15:13:42"/>
  </r>
  <r>
    <n v="135224"/>
    <s v="Hatkanagale"/>
    <s v="CUSTOMER SERVICE OFFICER"/>
    <x v="6"/>
    <x v="5"/>
    <n v="9112100152"/>
    <s v="WESTERN ZONE"/>
    <n v="7430"/>
    <s v="TASK-299914"/>
    <s v="SMA2 SLIPPAGE COLLECTION"/>
    <x v="1"/>
    <m/>
    <m/>
    <m/>
    <s v="No"/>
    <m/>
    <m/>
    <m/>
    <d v="2025-07-25T09:00:00"/>
    <s v="ALBIN GEORGE"/>
    <s v="TASK-299914"/>
    <d v="2025-07-24T16:04:00"/>
    <s v="VAIBHAV ANIL KAMBLE"/>
    <m/>
    <d v="2025-07-25T00:00:00"/>
    <d v="1899-12-30T15:13:42"/>
  </r>
  <r>
    <n v="135224"/>
    <s v="Hatkanagale"/>
    <s v="CUSTOMER SERVICE OFFICER"/>
    <x v="6"/>
    <x v="5"/>
    <n v="9112100152"/>
    <s v="WESTERN ZONE"/>
    <n v="7430"/>
    <s v="TASK-299895"/>
    <s v="SMA2 SLIPPAGE COLLECTION"/>
    <x v="1"/>
    <m/>
    <m/>
    <m/>
    <s v="No"/>
    <m/>
    <m/>
    <m/>
    <d v="2025-07-25T09:00:00"/>
    <s v="ALBIN GEORGE"/>
    <s v="TASK-299895"/>
    <d v="2025-07-24T16:04:00"/>
    <s v="VAIBHAV ANIL KAMBLE"/>
    <m/>
    <d v="2025-07-25T00:00:00"/>
    <d v="1899-12-30T15:13:42"/>
  </r>
  <r>
    <n v="135224"/>
    <s v="Hatkanagale"/>
    <s v="CUSTOMER SERVICE OFFICER"/>
    <x v="6"/>
    <x v="5"/>
    <n v="9112100152"/>
    <s v="WESTERN ZONE"/>
    <n v="7430"/>
    <s v="TASK-299894"/>
    <s v="SMA2 SLIPPAGE COLLECTION"/>
    <x v="1"/>
    <m/>
    <m/>
    <m/>
    <s v="No"/>
    <m/>
    <m/>
    <m/>
    <d v="2025-07-25T09:00:00"/>
    <s v="ALBIN GEORGE"/>
    <s v="TASK-299894"/>
    <d v="2025-07-24T16:04:00"/>
    <s v="VAIBHAV ANIL KAMBLE"/>
    <m/>
    <d v="2025-07-25T00:00:00"/>
    <d v="1899-12-30T15:13:42"/>
  </r>
  <r>
    <n v="135224"/>
    <s v="Hatkanagale"/>
    <s v="CUSTOMER SERVICE OFFICER"/>
    <x v="6"/>
    <x v="5"/>
    <n v="9112100152"/>
    <s v="WESTERN ZONE"/>
    <n v="7430"/>
    <s v="TASK-299908"/>
    <s v="SMA2 SLIPPAGE COLLECTION"/>
    <x v="1"/>
    <m/>
    <m/>
    <m/>
    <s v="No"/>
    <m/>
    <m/>
    <m/>
    <d v="2025-07-25T09:00:00"/>
    <s v="ALBIN GEORGE"/>
    <s v="TASK-299908"/>
    <d v="2025-07-24T16:04:00"/>
    <s v="VAIBHAV ANIL KAMBLE"/>
    <m/>
    <d v="2025-07-25T00:00:00"/>
    <d v="1899-12-30T15:13:42"/>
  </r>
  <r>
    <n v="136346"/>
    <s v="Chikhli"/>
    <s v="CUSTOMER SERVICE OFFICER"/>
    <x v="7"/>
    <x v="0"/>
    <n v="9322744020"/>
    <s v="WESTERN ZONE"/>
    <n v="7192"/>
    <s v="TASK-299333"/>
    <s v="SMA2 SLIPPAGE COLLECTION"/>
    <x v="1"/>
    <m/>
    <m/>
    <m/>
    <s v="No"/>
    <m/>
    <m/>
    <m/>
    <d v="2025-07-25T09:00:00"/>
    <s v="ALBIN GEORGE"/>
    <s v="TASK-299333"/>
    <d v="2025-07-24T16:03:00"/>
    <s v="SACHIN MADHAV ADHAV"/>
    <m/>
    <d v="2025-07-25T00:00:00"/>
    <d v="1899-12-30T15:13:42"/>
  </r>
  <r>
    <n v="28049"/>
    <s v="Ashoknagar"/>
    <s v="CUSTOMER SERVICE OFFICER"/>
    <x v="41"/>
    <x v="7"/>
    <n v="8714699616"/>
    <s v="CENTRAL ZONE"/>
    <n v="7298"/>
    <s v="TASK-298971"/>
    <s v="SMA2 SLIPPAGE COLLECTION"/>
    <x v="0"/>
    <s v="24.5798853,77.7359388"/>
    <d v="1899-12-30T07:46:00"/>
    <s v="No"/>
    <s v="No"/>
    <d v="1899-12-30T00:01:01"/>
    <d v="1899-12-30T00:00:30"/>
    <n v="100"/>
    <d v="2025-07-25T09:00:00"/>
    <s v="ALBIN GEORGE"/>
    <s v="TASK-298971"/>
    <d v="2025-07-24T16:03:00"/>
    <s v="AJAY YADAV"/>
    <m/>
    <d v="2025-07-25T00:00:00"/>
    <d v="1899-12-30T15:13:42"/>
  </r>
  <r>
    <n v="136341"/>
    <s v="Kannad"/>
    <s v="CUSTOMER SERVICE OFFICER"/>
    <x v="13"/>
    <x v="1"/>
    <n v="8408080039"/>
    <s v="WESTERN ZONE"/>
    <n v="7221"/>
    <s v="TASK-300291"/>
    <s v="SMA2 SLIPPAGE COLLECTION"/>
    <x v="0"/>
    <s v="20.2654854,75.1368429"/>
    <d v="1899-12-30T07:45:00"/>
    <s v="No"/>
    <s v="No"/>
    <d v="1900-01-01T21:08:37"/>
    <d v="1899-12-30T00:00:19"/>
    <n v="100"/>
    <d v="2025-07-25T09:00:00"/>
    <s v="ALBIN GEORGE"/>
    <s v="TASK-300291"/>
    <d v="2025-07-24T16:04:00"/>
    <s v="KHUSHAL DHANARAJ  RATHOD"/>
    <m/>
    <d v="2025-07-25T00:00:00"/>
    <d v="1899-12-30T15:13:42"/>
  </r>
  <r>
    <n v="133731"/>
    <s v="Mandsaur"/>
    <s v="CUSTOMER SERVICE OFFICER"/>
    <x v="26"/>
    <x v="2"/>
    <n v="8000278953"/>
    <s v="CENTRAL ZONE"/>
    <n v="7130"/>
    <s v="TASK-298684"/>
    <s v="SMA2 SLIPPAGE COLLECTION"/>
    <x v="0"/>
    <s v="24.088692,75.053921"/>
    <d v="1899-12-30T07:41:00"/>
    <s v="No"/>
    <s v="No"/>
    <d v="1900-01-06T13:20:09"/>
    <d v="1899-12-30T00:00:26"/>
    <n v="100"/>
    <d v="2025-07-25T09:00:00"/>
    <s v="ALBIN GEORGE"/>
    <s v="TASK-298684"/>
    <d v="2025-07-24T16:03:00"/>
    <s v="DILIP SINGH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300474"/>
    <s v="SMA2 SLIPPAGE COLLECTION"/>
    <x v="0"/>
    <s v="17.8348705,76.6359718"/>
    <d v="1899-12-30T07:40:00"/>
    <s v="No"/>
    <s v="No"/>
    <d v="1899-12-30T00:00:24"/>
    <d v="1899-12-30T00:00:13"/>
    <n v="100"/>
    <d v="2025-07-25T09:00:00"/>
    <s v="ALBIN GEORGE"/>
    <s v="TASK-300474"/>
    <d v="2025-07-24T16:04:00"/>
    <s v="MAHAMAD MUBARAK LALADESAB USTAD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300473"/>
    <s v="SMA2 SLIPPAGE COLLECTION"/>
    <x v="0"/>
    <s v="17.8347868,76.6360139"/>
    <d v="1899-12-30T07:40:00"/>
    <s v="No"/>
    <s v="No"/>
    <d v="1899-12-30T23:53:25"/>
    <d v="1899-12-30T00:00:06"/>
    <n v="100"/>
    <d v="2025-07-25T09:00:00"/>
    <s v="ALBIN GEORGE"/>
    <s v="TASK-300473"/>
    <d v="2025-07-24T16:04:00"/>
    <s v="MAHAMAD MUBARAK LALADESAB USTAD"/>
    <m/>
    <d v="2025-07-25T00:00:00"/>
    <d v="1899-12-30T15:13:42"/>
  </r>
  <r>
    <n v="135171"/>
    <s v="Sillod"/>
    <s v="CUSTOMER SERVICE OFFICER"/>
    <x v="13"/>
    <x v="1"/>
    <n v="9158705006"/>
    <s v="WESTERN ZONE"/>
    <n v="1769"/>
    <s v="TASK-300095"/>
    <s v="SMA2 SLIPPAGE COLLECTION"/>
    <x v="0"/>
    <s v="20.309381,75.6508357"/>
    <d v="1899-12-30T07:26:00"/>
    <s v="No"/>
    <s v="No"/>
    <d v="1899-12-30T18:33:04"/>
    <d v="1899-12-30T00:00:16"/>
    <n v="100"/>
    <d v="2025-07-25T09:00:00"/>
    <s v="ALBIN GEORGE"/>
    <s v="TASK-300095"/>
    <d v="2025-07-24T16:04:00"/>
    <s v="SHAILESH BALAJI JADHAV"/>
    <m/>
    <d v="2025-07-25T00:00:00"/>
    <d v="1899-12-30T15:13:42"/>
  </r>
  <r>
    <n v="21952"/>
    <s v="Shamgarh"/>
    <s v="CUSTOMER SERVICE OFFICER"/>
    <x v="26"/>
    <x v="2"/>
    <n v="8714633826"/>
    <s v="CENTRAL ZONE"/>
    <n v="7219"/>
    <s v="TASK-298703"/>
    <s v="SMA2 SLIPPAGE COLLECTION"/>
    <x v="0"/>
    <s v="24.1933242,75.6347902"/>
    <d v="1899-12-30T07:23:00"/>
    <s v="No"/>
    <s v="No"/>
    <d v="1899-12-30T17:32:49"/>
    <d v="1899-12-30T00:01:01"/>
    <n v="100"/>
    <d v="2025-07-25T09:00:00"/>
    <s v="ALBIN GEORGE"/>
    <s v="TASK-298703"/>
    <d v="2025-07-24T16:03:00"/>
    <s v="ISHWAR LAL PRAJAPAT"/>
    <m/>
    <d v="2025-07-25T00:00:00"/>
    <d v="1899-12-30T15:13:42"/>
  </r>
  <r>
    <n v="134566"/>
    <s v="Shajapur"/>
    <s v="CUSTOMER SERVICE OFFICER"/>
    <x v="27"/>
    <x v="2"/>
    <n v="7489522491"/>
    <s v="CENTRAL ZONE"/>
    <n v="7102"/>
    <s v="TASK-298657"/>
    <s v="SMA2 SLIPPAGE COLLECTION"/>
    <x v="1"/>
    <m/>
    <m/>
    <m/>
    <s v="No"/>
    <m/>
    <m/>
    <m/>
    <d v="2025-07-25T09:00:00"/>
    <s v="ALBIN GEORGE"/>
    <s v="TASK-298657"/>
    <d v="2025-07-24T16:03:00"/>
    <s v="RAJESH DANGI"/>
    <m/>
    <d v="2025-07-25T00:00:00"/>
    <d v="1899-12-30T15:13:42"/>
  </r>
  <r>
    <n v="134741"/>
    <s v="Rampur Naikin"/>
    <s v="CUSTOMER SERVICE OFFICER"/>
    <x v="42"/>
    <x v="7"/>
    <n v="6264439593"/>
    <s v="CENTRAL ZONE"/>
    <n v="1764"/>
    <s v="TASK-298828"/>
    <s v="SMA2 SLIPPAGE COLLECTION"/>
    <x v="1"/>
    <m/>
    <m/>
    <m/>
    <s v="No"/>
    <m/>
    <m/>
    <m/>
    <d v="2025-07-25T09:00:00"/>
    <s v="ALBIN GEORGE"/>
    <s v="TASK-298828"/>
    <d v="2025-07-24T16:03:00"/>
    <s v="SHIVANSH TIWARI"/>
    <m/>
    <d v="2025-07-25T00:00:00"/>
    <d v="1899-12-30T15:13:42"/>
  </r>
  <r>
    <n v="132639"/>
    <s v="Chakur"/>
    <s v="CUSTOMER SERVICE OFFICER"/>
    <x v="1"/>
    <x v="1"/>
    <n v="7306426218"/>
    <s v="WESTERN ZONE"/>
    <n v="7233"/>
    <s v="TASK-300356"/>
    <s v="SMA2 SLIPPAGE COLLECTION"/>
    <x v="0"/>
    <s v="18.4519917,76.4570333"/>
    <d v="1899-12-30T07:16:00"/>
    <s v="No"/>
    <s v="No"/>
    <d v="1899-12-31T23:24:58"/>
    <d v="1899-12-30T00:00:07"/>
    <n v="100"/>
    <d v="2025-07-25T09:00:00"/>
    <s v="ALBIN GEORGE"/>
    <s v="TASK-300356"/>
    <d v="2025-07-24T16:04:00"/>
    <s v="TUSHAR SANJAY JADHAV"/>
    <m/>
    <d v="2025-07-25T00:00:00"/>
    <d v="1899-12-30T15:13:42"/>
  </r>
  <r>
    <n v="24210"/>
    <s v="Chanderi"/>
    <s v="CUSTOMER SERVICE OFFICER"/>
    <x v="41"/>
    <x v="7"/>
    <n v="8349593241"/>
    <s v="CENTRAL ZONE"/>
    <n v="1747"/>
    <s v="TASK-298783"/>
    <s v="SMA2 SLIPPAGE COLLECTION"/>
    <x v="0"/>
    <s v="24.7167184,78.1416262"/>
    <d v="1899-12-30T07:10:00"/>
    <s v="No"/>
    <s v="No"/>
    <d v="1899-12-30T00:00:34"/>
    <d v="1899-12-30T00:00:28"/>
    <n v="100"/>
    <d v="2025-07-25T09:00:00"/>
    <s v="ALBIN GEORGE"/>
    <s v="TASK-298783"/>
    <d v="2025-07-24T16:03:00"/>
    <s v="KAPIL KUMAR AHIRWAR"/>
    <m/>
    <d v="2025-07-25T00:00:00"/>
    <d v="1899-12-30T15:13:42"/>
  </r>
  <r>
    <n v="24210"/>
    <s v="Chanderi"/>
    <s v="CUSTOMER SERVICE OFFICER"/>
    <x v="41"/>
    <x v="7"/>
    <n v="8349593241"/>
    <s v="CENTRAL ZONE"/>
    <n v="1747"/>
    <s v="TASK-298789"/>
    <s v="SMA2 SLIPPAGE COLLECTION"/>
    <x v="0"/>
    <s v="24.716719,78.1416259"/>
    <d v="1899-12-30T07:09:00"/>
    <s v="No"/>
    <s v="No"/>
    <d v="1899-12-31T21:21:29"/>
    <d v="1899-12-30T00:00:11"/>
    <n v="100"/>
    <d v="2025-07-25T09:00:00"/>
    <s v="ALBIN GEORGE"/>
    <s v="TASK-298789"/>
    <d v="2025-07-24T16:03:00"/>
    <s v="KAPIL KUMAR AHIRWAR"/>
    <m/>
    <d v="2025-07-25T00:00:00"/>
    <d v="1899-12-30T15:13:42"/>
  </r>
  <r>
    <n v="130133"/>
    <s v="Mahur"/>
    <s v="CUSTOMER SERVICE OFFICER"/>
    <x v="25"/>
    <x v="0"/>
    <n v="9922489213"/>
    <s v="WESTERN ZONE"/>
    <n v="7195"/>
    <s v="TASK-299356"/>
    <s v="SMA2 SLIPPAGE COLLECTION"/>
    <x v="1"/>
    <m/>
    <m/>
    <m/>
    <s v="No"/>
    <m/>
    <m/>
    <m/>
    <d v="2025-07-25T09:00:00"/>
    <s v="ALBIN GEORGE"/>
    <s v="TASK-299356"/>
    <d v="2025-07-24T16:03:00"/>
    <s v="YOGESH DEVIDAS KOTRANGE"/>
    <m/>
    <d v="2025-07-25T00:00:00"/>
    <d v="1899-12-30T15:13:42"/>
  </r>
  <r>
    <n v="134770"/>
    <s v="Sangamner"/>
    <s v="CUSTOMER SERVICE OFFICER"/>
    <x v="3"/>
    <x v="1"/>
    <n v="7058846694"/>
    <s v="WESTERN ZONE"/>
    <n v="1768"/>
    <s v="TASK-300090"/>
    <s v="SMA2 SLIPPAGE COLLECTION"/>
    <x v="0"/>
    <s v="19.567988,74.2159148"/>
    <d v="1899-12-30T07:02:00"/>
    <s v="No"/>
    <s v="No"/>
    <d v="1899-12-30T00:00:36"/>
    <d v="1899-12-30T00:00:21"/>
    <n v="100"/>
    <d v="2025-07-25T09:00:00"/>
    <s v="ALBIN GEORGE"/>
    <s v="TASK-300090"/>
    <d v="2025-07-24T16:04:00"/>
    <s v="SAYYED DANIYAL SABIR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99445"/>
    <s v="SMA2 SLIPPAGE COLLECTION"/>
    <x v="0"/>
    <s v="19.6186567,78.1993817"/>
    <d v="1899-12-30T19:51:00"/>
    <s v="No"/>
    <s v="No"/>
    <d v="1899-12-30T00:00:37"/>
    <d v="1899-12-30T00:00:21"/>
    <n v="100"/>
    <d v="2025-07-25T09:00:00"/>
    <s v="ALBIN GEORGE"/>
    <s v="TASK-299445"/>
    <d v="2025-07-24T16:03:00"/>
    <s v="ANIL UTTAM ADE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99451"/>
    <s v="SMA2 SLIPPAGE COLLECTION"/>
    <x v="0"/>
    <s v="19.618675,78.1993683"/>
    <d v="1899-12-30T19:49:00"/>
    <s v="No"/>
    <s v="No"/>
    <d v="1899-12-30T00:00:18"/>
    <d v="1899-12-30T00:00:08"/>
    <n v="100"/>
    <d v="2025-07-25T09:00:00"/>
    <s v="ALBIN GEORGE"/>
    <s v="TASK-299451"/>
    <d v="2025-07-24T16:03:00"/>
    <s v="ANIL UTTAM ADE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99456"/>
    <s v="SMA2 SLIPPAGE COLLECTION"/>
    <x v="0"/>
    <s v="19.618675,78.19936"/>
    <d v="1899-12-30T19:49:00"/>
    <s v="No"/>
    <s v="No"/>
    <d v="1899-12-30T00:00:12"/>
    <d v="1899-12-30T00:00:09"/>
    <n v="100"/>
    <d v="2025-07-25T09:00:00"/>
    <s v="ALBIN GEORGE"/>
    <s v="TASK-299456"/>
    <d v="2025-07-24T16:03:00"/>
    <s v="ANIL UTTAM ADE"/>
    <m/>
    <d v="2025-07-25T00:00:00"/>
    <d v="1899-12-30T15:13:42"/>
  </r>
  <r>
    <n v="136489"/>
    <s v="Ratlam"/>
    <s v="CUSTOMER SERVICE OFFICER"/>
    <x v="2"/>
    <x v="2"/>
    <n v="8120646448"/>
    <s v="CENTRAL ZONE"/>
    <n v="7134"/>
    <s v="TASK-298685"/>
    <s v="SMA2 SLIPPAGE COLLECTION"/>
    <x v="0"/>
    <s v="23.352391,75.0357856"/>
    <d v="1899-12-30T16:40:00"/>
    <s v="No"/>
    <s v="No"/>
    <d v="1899-12-30T00:00:24"/>
    <d v="1899-12-30T00:32:42"/>
    <n v="100"/>
    <d v="2025-07-25T09:00:00"/>
    <s v="ALBIN GEORGE"/>
    <s v="TASK-298685"/>
    <d v="2025-07-24T16:03:00"/>
    <s v="SUBHASH MALVIYA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97100"/>
    <s v="SMA2 SLIPPAGE COLLECTION"/>
    <x v="0"/>
    <s v="8.2550617,77.4522733"/>
    <d v="1899-12-30T13:42:00"/>
    <s v="No"/>
    <s v="No"/>
    <d v="1899-12-30T00:00:23"/>
    <d v="1899-12-30T00:00:06"/>
    <n v="100"/>
    <d v="2025-07-25T09:00:00"/>
    <s v="JUSTIN KURIAN"/>
    <s v="TASK-297100"/>
    <d v="2025-07-24T13:34:00"/>
    <s v="BEEMA SEYED MEERAN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97102"/>
    <s v="SMA2 SLIPPAGE COLLECTION"/>
    <x v="0"/>
    <s v="8.2550617,77.4522733"/>
    <d v="1899-12-30T13:40:00"/>
    <s v="No"/>
    <s v="No"/>
    <d v="1899-12-30T00:00:19"/>
    <d v="1899-12-30T00:00:05"/>
    <n v="100"/>
    <d v="2025-07-25T09:00:00"/>
    <s v="JUSTIN KURIAN"/>
    <s v="TASK-297102"/>
    <d v="2025-07-24T13:34:00"/>
    <s v="BEEMA SEYED MEERAN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97101"/>
    <s v="SMA2 SLIPPAGE COLLECTION"/>
    <x v="0"/>
    <s v="8.2550617,77.4522733"/>
    <d v="1899-12-30T13:40:00"/>
    <s v="No"/>
    <s v="No"/>
    <d v="1899-12-30T00:00:24"/>
    <d v="1899-12-30T00:00:10"/>
    <n v="100"/>
    <d v="2025-07-25T09:00:00"/>
    <s v="JUSTIN KURIAN"/>
    <s v="TASK-297101"/>
    <d v="2025-07-24T13:34:00"/>
    <s v="BEEMA SEYED MEERAN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7017"/>
    <s v="SMA2 SLIPPAGE COLLECTION"/>
    <x v="2"/>
    <m/>
    <m/>
    <m/>
    <s v="No"/>
    <m/>
    <m/>
    <m/>
    <d v="2025-07-25T09:00:00"/>
    <s v="JUSTIN KURIAN"/>
    <s v="TASK-297017"/>
    <d v="2025-07-24T13:34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7018"/>
    <s v="SMA2 SLIPPAGE COLLECTION"/>
    <x v="2"/>
    <m/>
    <m/>
    <m/>
    <s v="No"/>
    <m/>
    <m/>
    <m/>
    <d v="2025-07-25T09:00:00"/>
    <s v="JUSTIN KURIAN"/>
    <s v="TASK-297018"/>
    <d v="2025-07-24T13:34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7019"/>
    <s v="SMA2 SLIPPAGE COLLECTION"/>
    <x v="2"/>
    <m/>
    <m/>
    <m/>
    <s v="No"/>
    <m/>
    <m/>
    <m/>
    <d v="2025-07-25T09:00:00"/>
    <s v="JUSTIN KURIAN"/>
    <s v="TASK-297019"/>
    <d v="2025-07-24T13:34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7020"/>
    <s v="SMA2 SLIPPAGE COLLECTION"/>
    <x v="2"/>
    <m/>
    <m/>
    <m/>
    <s v="No"/>
    <m/>
    <m/>
    <m/>
    <d v="2025-07-25T09:00:00"/>
    <s v="JUSTIN KURIAN"/>
    <s v="TASK-297020"/>
    <d v="2025-07-24T13:34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7021"/>
    <s v="SMA2 SLIPPAGE COLLECTION"/>
    <x v="2"/>
    <m/>
    <m/>
    <m/>
    <s v="No"/>
    <m/>
    <m/>
    <m/>
    <d v="2025-07-25T09:00:00"/>
    <s v="JUSTIN KURIAN"/>
    <s v="TASK-297021"/>
    <d v="2025-07-24T13:34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7022"/>
    <s v="SMA2 SLIPPAGE COLLECTION"/>
    <x v="2"/>
    <m/>
    <m/>
    <m/>
    <s v="No"/>
    <m/>
    <m/>
    <m/>
    <d v="2025-07-25T09:00:00"/>
    <s v="JUSTIN KURIAN"/>
    <s v="TASK-297022"/>
    <d v="2025-07-24T13:34:00"/>
    <s v="SHYJU SHAM SAMPASIVAM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97077"/>
    <s v="SMA2 SLIPPAGE COLLECTION"/>
    <x v="2"/>
    <m/>
    <m/>
    <m/>
    <s v="No"/>
    <m/>
    <m/>
    <m/>
    <d v="2025-07-25T09:00:00"/>
    <s v="JUSTIN KURIAN"/>
    <s v="TASK-297077"/>
    <d v="2025-07-24T13:34:00"/>
    <s v="AJIN MARIA ARPUTHAM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97081"/>
    <s v="SMA2 SLIPPAGE COLLECTION"/>
    <x v="2"/>
    <m/>
    <m/>
    <m/>
    <s v="No"/>
    <m/>
    <m/>
    <m/>
    <d v="2025-07-25T09:00:00"/>
    <s v="JUSTIN KURIAN"/>
    <s v="TASK-297081"/>
    <d v="2025-07-24T13:34:00"/>
    <s v="AJIN MARIA ARPUTHAM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7096"/>
    <s v="SMA2 SLIPPAGE COLLECTION"/>
    <x v="2"/>
    <m/>
    <m/>
    <m/>
    <s v="No"/>
    <m/>
    <m/>
    <m/>
    <d v="2025-07-25T09:00:00"/>
    <s v="JUSTIN KURIAN"/>
    <s v="TASK-297096"/>
    <d v="2025-07-24T13:34:00"/>
    <s v="KALA NANTHINI IYAPPAN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97099"/>
    <s v="SMA2 SLIPPAGE COLLECTION"/>
    <x v="2"/>
    <m/>
    <m/>
    <m/>
    <s v="No"/>
    <m/>
    <m/>
    <m/>
    <d v="2025-07-25T09:00:00"/>
    <s v="JUSTIN KURIAN"/>
    <s v="TASK-297099"/>
    <d v="2025-07-24T13:34:00"/>
    <s v="BEEMA SEYED MEERAN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97126"/>
    <s v="SMA2 SLIPPAGE COLLECTION"/>
    <x v="2"/>
    <m/>
    <m/>
    <m/>
    <s v="No"/>
    <m/>
    <m/>
    <m/>
    <d v="2025-07-25T09:00:00"/>
    <s v="JUSTIN KURIAN"/>
    <s v="TASK-297126"/>
    <d v="2025-07-24T13:34:00"/>
    <s v="NAVANEETHAKRISHNAN M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97129"/>
    <s v="SMA2 SLIPPAGE COLLECTION"/>
    <x v="2"/>
    <m/>
    <m/>
    <m/>
    <s v="No"/>
    <m/>
    <m/>
    <m/>
    <d v="2025-07-25T09:00:00"/>
    <s v="JUSTIN KURIAN"/>
    <s v="TASK-297129"/>
    <d v="2025-07-24T13:34:00"/>
    <s v="NAVANEETHAKRISHNAN M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97134"/>
    <s v="SMA2 SLIPPAGE COLLECTION"/>
    <x v="2"/>
    <m/>
    <m/>
    <m/>
    <s v="No"/>
    <m/>
    <m/>
    <m/>
    <d v="2025-07-25T09:00:00"/>
    <s v="JUSTIN KURIAN"/>
    <s v="TASK-297134"/>
    <d v="2025-07-24T13:34:00"/>
    <s v="NAVANEETHAKRISHNAN M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97149"/>
    <s v="SMA2 SLIPPAGE COLLECTION"/>
    <x v="2"/>
    <m/>
    <m/>
    <m/>
    <s v="No"/>
    <m/>
    <m/>
    <m/>
    <d v="2025-07-25T09:00:00"/>
    <s v="JUSTIN KURIAN"/>
    <s v="TASK-297149"/>
    <d v="2025-07-24T13:34:00"/>
    <s v="NAVANEETHAKRISHNAN M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97150"/>
    <s v="SMA2 SLIPPAGE COLLECTION"/>
    <x v="2"/>
    <m/>
    <m/>
    <m/>
    <s v="No"/>
    <m/>
    <m/>
    <m/>
    <d v="2025-07-25T09:00:00"/>
    <s v="JUSTIN KURIAN"/>
    <s v="TASK-297150"/>
    <d v="2025-07-24T13:34:00"/>
    <s v="MADHANAGOBAL R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97152"/>
    <s v="SMA2 SLIPPAGE COLLECTION"/>
    <x v="2"/>
    <m/>
    <m/>
    <m/>
    <s v="No"/>
    <m/>
    <m/>
    <m/>
    <d v="2025-07-25T09:00:00"/>
    <s v="JUSTIN KURIAN"/>
    <s v="TASK-297152"/>
    <d v="2025-07-24T13:34:00"/>
    <s v="NAVANEETHAKRISHNAN M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97153"/>
    <s v="SMA2 SLIPPAGE COLLECTION"/>
    <x v="2"/>
    <m/>
    <m/>
    <m/>
    <s v="No"/>
    <m/>
    <m/>
    <m/>
    <d v="2025-07-25T09:00:00"/>
    <s v="JUSTIN KURIAN"/>
    <s v="TASK-297153"/>
    <d v="2025-07-24T13:34:00"/>
    <s v="NAVANEETHAKRISHNAN M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97154"/>
    <s v="SMA2 SLIPPAGE COLLECTION"/>
    <x v="2"/>
    <m/>
    <m/>
    <m/>
    <s v="No"/>
    <m/>
    <m/>
    <m/>
    <d v="2025-07-25T09:00:00"/>
    <s v="JUSTIN KURIAN"/>
    <s v="TASK-297154"/>
    <d v="2025-07-24T13:34:00"/>
    <s v="MADHANAGOBAL R"/>
    <m/>
    <d v="2025-07-25T00:00:00"/>
    <d v="1899-12-30T15:13:42"/>
  </r>
  <r>
    <n v="132290"/>
    <s v="Alaganallur"/>
    <s v="CUSTOMER SERVICE OFFICER"/>
    <x v="33"/>
    <x v="8"/>
    <n v="8925392714"/>
    <s v="SOUTH ZONE"/>
    <n v="7017"/>
    <s v="TASK-297156"/>
    <s v="SMA2 SLIPPAGE COLLECTION"/>
    <x v="2"/>
    <m/>
    <m/>
    <m/>
    <s v="No"/>
    <m/>
    <m/>
    <m/>
    <d v="2025-07-25T09:00:00"/>
    <s v="JUSTIN KURIAN"/>
    <s v="TASK-297156"/>
    <d v="2025-07-24T13:34:00"/>
    <s v="VINOTH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97157"/>
    <s v="SMA2 SLIPPAGE COLLECTION"/>
    <x v="2"/>
    <m/>
    <m/>
    <m/>
    <s v="No"/>
    <m/>
    <m/>
    <m/>
    <d v="2025-07-25T09:00:00"/>
    <s v="JUSTIN KURIAN"/>
    <s v="TASK-297157"/>
    <d v="2025-07-24T13:34:00"/>
    <s v="NAVANEETHAKRISHNAN M"/>
    <m/>
    <d v="2025-07-25T00:00:00"/>
    <d v="1899-12-30T15:13:42"/>
  </r>
  <r>
    <n v="136187"/>
    <s v="Alaganallur"/>
    <s v="CUSTOMER SERVICE OFFICER"/>
    <x v="33"/>
    <x v="8"/>
    <n v="7358862872"/>
    <s v="SOUTH ZONE"/>
    <n v="7017"/>
    <s v="TASK-297163"/>
    <s v="SMA2 SLIPPAGE COLLECTION"/>
    <x v="2"/>
    <m/>
    <m/>
    <m/>
    <s v="No"/>
    <m/>
    <m/>
    <m/>
    <d v="2025-07-25T09:00:00"/>
    <s v="JUSTIN KURIAN"/>
    <s v="TASK-297163"/>
    <d v="2025-07-24T13:34:00"/>
    <s v="SETHU P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97166"/>
    <s v="SMA2 SLIPPAGE COLLECTION"/>
    <x v="2"/>
    <m/>
    <m/>
    <m/>
    <s v="No"/>
    <m/>
    <m/>
    <m/>
    <d v="2025-07-25T09:00:00"/>
    <s v="JUSTIN KURIAN"/>
    <s v="TASK-297166"/>
    <d v="2025-07-24T13:34:00"/>
    <s v="MADHANAGOBAL R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97167"/>
    <s v="SMA2 SLIPPAGE COLLECTION"/>
    <x v="2"/>
    <m/>
    <m/>
    <m/>
    <s v="No"/>
    <m/>
    <m/>
    <m/>
    <d v="2025-07-25T09:00:00"/>
    <s v="JUSTIN KURIAN"/>
    <s v="TASK-297167"/>
    <d v="2025-07-24T13:34:00"/>
    <s v="MADHANAGOBAL R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7205"/>
    <s v="SMA2 SLIPPAGE COLLECTION"/>
    <x v="2"/>
    <m/>
    <m/>
    <m/>
    <s v="No"/>
    <m/>
    <m/>
    <m/>
    <d v="2025-07-25T09:00:00"/>
    <s v="JUSTIN KURIAN"/>
    <s v="TASK-297205"/>
    <d v="2025-07-24T13:34:00"/>
    <s v="VANA MUTHU RAJA M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7206"/>
    <s v="SMA2 SLIPPAGE COLLECTION"/>
    <x v="2"/>
    <m/>
    <m/>
    <m/>
    <s v="No"/>
    <m/>
    <m/>
    <m/>
    <d v="2025-07-25T09:00:00"/>
    <s v="JUSTIN KURIAN"/>
    <s v="TASK-297206"/>
    <d v="2025-07-24T13:34:00"/>
    <s v="VANA MUTHU RAJA M"/>
    <m/>
    <d v="2025-07-25T00:00:00"/>
    <d v="1899-12-30T15:13:42"/>
  </r>
  <r>
    <n v="133977"/>
    <s v="Puthoor"/>
    <s v="CUSTOMER SERVICE OFFICER"/>
    <x v="14"/>
    <x v="8"/>
    <n v="8870217700"/>
    <s v="SOUTH ZONE"/>
    <n v="7058"/>
    <s v="TASK-297307"/>
    <s v="SMA2 SLIPPAGE COLLECTION"/>
    <x v="2"/>
    <m/>
    <m/>
    <m/>
    <s v="No"/>
    <m/>
    <m/>
    <m/>
    <d v="2025-07-25T09:00:00"/>
    <s v="JUSTIN KURIAN"/>
    <s v="TASK-297307"/>
    <d v="2025-07-24T13:34:00"/>
    <s v="JOTHY LAKSHMI JOTHILINGAM"/>
    <m/>
    <d v="2025-07-25T00:00:00"/>
    <d v="1899-12-30T15:13:42"/>
  </r>
  <r>
    <n v="29052"/>
    <s v="Ottaipidaram"/>
    <s v="CUSTOMER SERVICE OFFICER"/>
    <x v="14"/>
    <x v="8"/>
    <n v="9789537346"/>
    <s v="SOUTH ZONE"/>
    <n v="7179"/>
    <s v="TASK-297395"/>
    <s v="SMA2 SLIPPAGE COLLECTION"/>
    <x v="2"/>
    <m/>
    <m/>
    <m/>
    <s v="No"/>
    <m/>
    <m/>
    <m/>
    <d v="2025-07-25T09:00:00"/>
    <s v="JUSTIN KURIAN"/>
    <s v="TASK-297395"/>
    <d v="2025-07-24T13:34:00"/>
    <s v="KANAGARAJA C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97556"/>
    <s v="SMA2 SLIPPAGE COLLECTION"/>
    <x v="2"/>
    <m/>
    <m/>
    <m/>
    <s v="No"/>
    <m/>
    <m/>
    <m/>
    <d v="2025-07-25T09:00:00"/>
    <s v="JUSTIN KURIAN"/>
    <s v="TASK-297556"/>
    <d v="2025-07-24T13:34:00"/>
    <s v="NITHISHKUMAR S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97559"/>
    <s v="SMA2 SLIPPAGE COLLECTION"/>
    <x v="2"/>
    <m/>
    <m/>
    <m/>
    <s v="No"/>
    <m/>
    <m/>
    <m/>
    <d v="2025-07-25T09:00:00"/>
    <s v="JUSTIN KURIAN"/>
    <s v="TASK-297559"/>
    <d v="2025-07-24T13:34:00"/>
    <s v="M PRABAKARAN"/>
    <m/>
    <d v="2025-07-25T00:00:00"/>
    <d v="1899-12-30T15:13:42"/>
  </r>
  <r>
    <n v="9132"/>
    <s v="Balaramapuram"/>
    <s v="CUSTOMER SERVICE OFFICER"/>
    <x v="5"/>
    <x v="4"/>
    <n v="9072602185"/>
    <s v="SOUTH ZONE"/>
    <n v="1745"/>
    <s v="TASK-297827"/>
    <s v="SMA2 SLIPPAGE COLLECTION"/>
    <x v="2"/>
    <m/>
    <m/>
    <m/>
    <s v="No"/>
    <m/>
    <m/>
    <m/>
    <d v="2025-07-25T09:00:00"/>
    <s v="JUSTIN KURIAN"/>
    <s v="TASK-297827"/>
    <d v="2025-07-24T14:34:00"/>
    <s v="ANOOP D C"/>
    <m/>
    <d v="2025-07-25T00:00:00"/>
    <d v="1899-12-30T15:13:42"/>
  </r>
  <r>
    <n v="21989"/>
    <s v="Balaramapuram"/>
    <s v="CUSTOMER SERVICE OFFICER"/>
    <x v="5"/>
    <x v="4"/>
    <n v="7907699284"/>
    <s v="SOUTH ZONE"/>
    <n v="1745"/>
    <s v="TASK-297830"/>
    <s v="SMA2 SLIPPAGE COLLECTION"/>
    <x v="2"/>
    <m/>
    <m/>
    <m/>
    <s v="No"/>
    <m/>
    <m/>
    <m/>
    <d v="2025-07-25T09:00:00"/>
    <s v="JUSTIN KURIAN"/>
    <s v="TASK-297830"/>
    <d v="2025-07-24T14:34:00"/>
    <s v="ABHILASH B S"/>
    <m/>
    <d v="2025-07-25T00:00:00"/>
    <d v="1899-12-30T15:13:42"/>
  </r>
  <r>
    <n v="21989"/>
    <s v="Balaramapuram"/>
    <s v="CUSTOMER SERVICE OFFICER"/>
    <x v="5"/>
    <x v="4"/>
    <n v="7907699284"/>
    <s v="SOUTH ZONE"/>
    <n v="1745"/>
    <s v="TASK-297833"/>
    <s v="SMA2 SLIPPAGE COLLECTION"/>
    <x v="2"/>
    <m/>
    <m/>
    <m/>
    <s v="No"/>
    <m/>
    <m/>
    <m/>
    <d v="2025-07-25T09:00:00"/>
    <s v="JUSTIN KURIAN"/>
    <s v="TASK-297833"/>
    <d v="2025-07-24T14:34:00"/>
    <s v="ABHILASH B S"/>
    <m/>
    <d v="2025-07-25T00:00:00"/>
    <d v="1899-12-30T15:13:42"/>
  </r>
  <r>
    <n v="135324"/>
    <s v="Balaramapuram"/>
    <s v="CUSTOMER SERVICE OFFICER"/>
    <x v="5"/>
    <x v="4"/>
    <n v="8138998320"/>
    <s v="SOUTH ZONE"/>
    <n v="1745"/>
    <s v="TASK-297837"/>
    <s v="SMA2 SLIPPAGE COLLECTION"/>
    <x v="2"/>
    <m/>
    <m/>
    <m/>
    <s v="No"/>
    <m/>
    <m/>
    <m/>
    <d v="2025-07-25T09:00:00"/>
    <s v="JUSTIN KURIAN"/>
    <s v="TASK-297837"/>
    <d v="2025-07-24T14:34:00"/>
    <s v="SIJIN BABU B L"/>
    <m/>
    <d v="2025-07-25T00:00:00"/>
    <d v="1899-12-30T15:13:42"/>
  </r>
  <r>
    <n v="135324"/>
    <s v="Balaramapuram"/>
    <s v="CUSTOMER SERVICE OFFICER"/>
    <x v="5"/>
    <x v="4"/>
    <n v="8138998320"/>
    <s v="SOUTH ZONE"/>
    <n v="1745"/>
    <s v="TASK-297843"/>
    <s v="SMA2 SLIPPAGE COLLECTION"/>
    <x v="2"/>
    <m/>
    <m/>
    <m/>
    <s v="No"/>
    <m/>
    <m/>
    <m/>
    <d v="2025-07-25T09:00:00"/>
    <s v="JUSTIN KURIAN"/>
    <s v="TASK-297843"/>
    <d v="2025-07-24T14:34:00"/>
    <s v="SIJIN BABU B L"/>
    <m/>
    <d v="2025-07-25T00:00:00"/>
    <d v="1899-12-30T15:13:42"/>
  </r>
  <r>
    <n v="135324"/>
    <s v="Balaramapuram"/>
    <s v="CUSTOMER SERVICE OFFICER"/>
    <x v="5"/>
    <x v="4"/>
    <n v="8138998320"/>
    <s v="SOUTH ZONE"/>
    <n v="1745"/>
    <s v="TASK-297844"/>
    <s v="SMA2 SLIPPAGE COLLECTION"/>
    <x v="2"/>
    <m/>
    <m/>
    <m/>
    <s v="No"/>
    <m/>
    <m/>
    <m/>
    <d v="2025-07-25T09:00:00"/>
    <s v="JUSTIN KURIAN"/>
    <s v="TASK-297844"/>
    <d v="2025-07-24T14:34:00"/>
    <s v="SIJIN BABU B L"/>
    <m/>
    <d v="2025-07-25T00:00:00"/>
    <d v="1899-12-30T15:13:42"/>
  </r>
  <r>
    <n v="27502"/>
    <s v="Balaramapuram"/>
    <s v="CUSTOMER SERVICE OFFICER"/>
    <x v="5"/>
    <x v="4"/>
    <n v="9633814030"/>
    <s v="SOUTH ZONE"/>
    <n v="1745"/>
    <s v="TASK-297845"/>
    <s v="SMA2 SLIPPAGE COLLECTION"/>
    <x v="2"/>
    <m/>
    <m/>
    <m/>
    <s v="No"/>
    <m/>
    <m/>
    <m/>
    <d v="2025-07-25T09:00:00"/>
    <s v="JUSTIN KURIAN"/>
    <s v="TASK-297845"/>
    <d v="2025-07-24T14:34:00"/>
    <s v="JAYALAKSHMI J J"/>
    <m/>
    <d v="2025-07-25T00:00:00"/>
    <d v="1899-12-30T15:13:42"/>
  </r>
  <r>
    <n v="136112"/>
    <s v="Balaramapuram"/>
    <s v="CUSTOMER SERVICE OFFICER"/>
    <x v="5"/>
    <x v="4"/>
    <m/>
    <s v="SOUTH ZONE"/>
    <n v="1745"/>
    <s v="TASK-297846"/>
    <s v="SMA2 SLIPPAGE COLLECTION"/>
    <x v="2"/>
    <m/>
    <m/>
    <m/>
    <s v="No"/>
    <m/>
    <m/>
    <m/>
    <d v="2025-07-25T09:00:00"/>
    <s v="JUSTIN KURIAN"/>
    <s v="TASK-297846"/>
    <d v="2025-07-24T14:34:00"/>
    <s v="NIKHILA A R"/>
    <m/>
    <d v="2025-07-25T00:00:00"/>
    <d v="1899-12-30T15:13:42"/>
  </r>
  <r>
    <n v="135309"/>
    <s v="Kanichar"/>
    <s v="BRANCH MANAGER"/>
    <x v="37"/>
    <x v="4"/>
    <n v="7592982321"/>
    <s v="SOUTH ZONE"/>
    <n v="1791"/>
    <s v="TASK-297847"/>
    <s v="SMA2 SLIPPAGE COLLECTION"/>
    <x v="2"/>
    <m/>
    <m/>
    <m/>
    <s v="No"/>
    <m/>
    <m/>
    <m/>
    <d v="2025-07-25T09:00:00"/>
    <s v="JUSTIN KURIAN"/>
    <s v="TASK-297847"/>
    <d v="2025-07-24T14:34:00"/>
    <s v="KARNAN P"/>
    <m/>
    <d v="2025-07-25T00:00:00"/>
    <d v="1899-12-30T15:13:42"/>
  </r>
  <r>
    <n v="134644"/>
    <s v="Vannapuram"/>
    <s v="CUSTOMER SERVICE OFFICER"/>
    <x v="37"/>
    <x v="4"/>
    <n v="9497042579"/>
    <s v="SOUTH ZONE"/>
    <n v="7004"/>
    <s v="TASK-297849"/>
    <s v="SMA2 SLIPPAGE COLLECTION"/>
    <x v="2"/>
    <m/>
    <m/>
    <m/>
    <s v="No"/>
    <m/>
    <m/>
    <m/>
    <d v="2025-07-25T09:00:00"/>
    <s v="JUSTIN KURIAN"/>
    <s v="TASK-297849"/>
    <d v="2025-07-24T14:34:00"/>
    <s v="SURYA SUKUMARAN"/>
    <m/>
    <d v="2025-07-25T00:00:00"/>
    <d v="1899-12-30T15:13:42"/>
  </r>
  <r>
    <n v="134644"/>
    <s v="Vannapuram"/>
    <s v="CUSTOMER SERVICE OFFICER"/>
    <x v="37"/>
    <x v="4"/>
    <n v="9497042579"/>
    <s v="SOUTH ZONE"/>
    <n v="7004"/>
    <s v="TASK-297853"/>
    <s v="SMA2 SLIPPAGE COLLECTION"/>
    <x v="2"/>
    <m/>
    <m/>
    <m/>
    <s v="No"/>
    <m/>
    <m/>
    <m/>
    <d v="2025-07-25T09:00:00"/>
    <s v="JUSTIN KURIAN"/>
    <s v="TASK-297853"/>
    <d v="2025-07-24T14:34:00"/>
    <s v="SURYA SUKUMARAN"/>
    <m/>
    <d v="2025-07-25T00:00:00"/>
    <d v="1899-12-30T15:13:42"/>
  </r>
  <r>
    <n v="22806"/>
    <s v="Moothakunnam"/>
    <s v="CUSTOMER SERVICE OFFICER (COLLECTION)"/>
    <x v="37"/>
    <x v="4"/>
    <n v="6282017563"/>
    <s v="SOUTH ZONE"/>
    <n v="7009"/>
    <s v="TASK-297902"/>
    <s v="SMA2 SLIPPAGE COLLECTION"/>
    <x v="2"/>
    <m/>
    <m/>
    <m/>
    <s v="No"/>
    <m/>
    <m/>
    <m/>
    <d v="2025-07-25T09:00:00"/>
    <s v="JUSTIN KURIAN"/>
    <s v="TASK-297902"/>
    <d v="2025-07-24T14:34:00"/>
    <s v="REVATHY VR"/>
    <m/>
    <d v="2025-07-25T00:00:00"/>
    <d v="1899-12-30T15:13:42"/>
  </r>
  <r>
    <n v="135714"/>
    <s v="Kaipattoor"/>
    <s v="CUSTOMER SERVICE OFFICER"/>
    <x v="5"/>
    <x v="4"/>
    <n v="9544155401"/>
    <s v="SOUTH ZONE"/>
    <n v="7020"/>
    <s v="TASK-297921"/>
    <s v="SMA2 SLIPPAGE COLLECTION"/>
    <x v="2"/>
    <m/>
    <m/>
    <m/>
    <s v="No"/>
    <m/>
    <m/>
    <m/>
    <d v="2025-07-25T09:00:00"/>
    <s v="JUSTIN KURIAN"/>
    <s v="TASK-297921"/>
    <d v="2025-07-24T14:34:00"/>
    <s v="VISAKH VIJAYAN"/>
    <m/>
    <d v="2025-07-25T00:00:00"/>
    <d v="1899-12-30T15:13:42"/>
  </r>
  <r>
    <n v="22889"/>
    <s v="Kaipattoor"/>
    <s v="CUSTOMER SERVICE OFFICER"/>
    <x v="5"/>
    <x v="4"/>
    <n v="9074461966"/>
    <s v="SOUTH ZONE"/>
    <n v="7020"/>
    <s v="TASK-297927"/>
    <s v="SMA2 SLIPPAGE COLLECTION"/>
    <x v="2"/>
    <m/>
    <m/>
    <m/>
    <s v="No"/>
    <m/>
    <m/>
    <m/>
    <d v="2025-07-25T09:00:00"/>
    <s v="JUSTIN KURIAN"/>
    <s v="TASK-297927"/>
    <d v="2025-07-24T14:34:00"/>
    <s v="REMYA KRISHNA R"/>
    <m/>
    <d v="2025-07-25T00:00:00"/>
    <d v="1899-12-30T15:13:42"/>
  </r>
  <r>
    <n v="135425"/>
    <s v="Kaipattoor"/>
    <s v="CUSTOMER SERVICE OFFICER"/>
    <x v="5"/>
    <x v="4"/>
    <n v="9496309557"/>
    <s v="SOUTH ZONE"/>
    <n v="7020"/>
    <s v="TASK-297941"/>
    <s v="SMA2 SLIPPAGE COLLECTION"/>
    <x v="2"/>
    <m/>
    <m/>
    <m/>
    <s v="No"/>
    <m/>
    <m/>
    <m/>
    <d v="2025-07-25T09:00:00"/>
    <s v="JUSTIN KURIAN"/>
    <s v="TASK-297941"/>
    <d v="2025-07-24T14:34:00"/>
    <s v="R ABHIRAM"/>
    <m/>
    <d v="2025-07-25T00:00:00"/>
    <d v="1899-12-30T15:13:42"/>
  </r>
  <r>
    <n v="135714"/>
    <s v="Kaipattoor"/>
    <s v="CUSTOMER SERVICE OFFICER"/>
    <x v="5"/>
    <x v="4"/>
    <n v="9544155401"/>
    <s v="SOUTH ZONE"/>
    <n v="7020"/>
    <s v="TASK-297945"/>
    <s v="SMA2 SLIPPAGE COLLECTION"/>
    <x v="2"/>
    <m/>
    <m/>
    <m/>
    <s v="No"/>
    <m/>
    <m/>
    <m/>
    <d v="2025-07-25T09:00:00"/>
    <s v="JUSTIN KURIAN"/>
    <s v="TASK-297945"/>
    <d v="2025-07-24T14:34:00"/>
    <s v="VISAKH VIJAYAN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97975"/>
    <s v="SMA2 SLIPPAGE COLLECTION"/>
    <x v="2"/>
    <m/>
    <m/>
    <m/>
    <s v="No"/>
    <m/>
    <m/>
    <m/>
    <d v="2025-07-25T09:00:00"/>
    <s v="JUSTIN KURIAN"/>
    <s v="TASK-297975"/>
    <d v="2025-07-24T14:34:00"/>
    <s v="ADARSH A S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97977"/>
    <s v="SMA2 SLIPPAGE COLLECTION"/>
    <x v="2"/>
    <m/>
    <m/>
    <m/>
    <s v="No"/>
    <m/>
    <m/>
    <m/>
    <d v="2025-07-25T09:00:00"/>
    <s v="JUSTIN KURIAN"/>
    <s v="TASK-297977"/>
    <d v="2025-07-24T14:34:00"/>
    <s v="ADARSH A S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97981"/>
    <s v="SMA2 SLIPPAGE COLLECTION"/>
    <x v="2"/>
    <m/>
    <m/>
    <m/>
    <s v="No"/>
    <m/>
    <m/>
    <m/>
    <d v="2025-07-25T09:00:00"/>
    <s v="JUSTIN KURIAN"/>
    <s v="TASK-297981"/>
    <d v="2025-07-24T14:34:00"/>
    <s v="ADARSH A S"/>
    <m/>
    <d v="2025-07-25T00:00:00"/>
    <d v="1899-12-30T15:13:42"/>
  </r>
  <r>
    <n v="135758"/>
    <s v="Pathanapuram"/>
    <s v="CUSTOMER SERVICE OFFICER"/>
    <x v="5"/>
    <x v="4"/>
    <n v="9037706249"/>
    <s v="SOUTH ZONE"/>
    <n v="7021"/>
    <s v="TASK-297988"/>
    <s v="SMA2 SLIPPAGE COLLECTION"/>
    <x v="2"/>
    <m/>
    <m/>
    <m/>
    <s v="No"/>
    <m/>
    <m/>
    <m/>
    <d v="2025-07-25T09:00:00"/>
    <s v="JUSTIN KURIAN"/>
    <s v="TASK-297988"/>
    <d v="2025-07-24T14:34:00"/>
    <s v="SANDRA SANTHOSH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97987"/>
    <s v="SMA2 SLIPPAGE COLLECTION"/>
    <x v="2"/>
    <m/>
    <m/>
    <m/>
    <s v="No"/>
    <m/>
    <m/>
    <m/>
    <d v="2025-07-25T09:00:00"/>
    <s v="JUSTIN KURIAN"/>
    <s v="TASK-297987"/>
    <d v="2025-07-24T14:34:00"/>
    <s v="ADARSH A S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97990"/>
    <s v="SMA2 SLIPPAGE COLLECTION"/>
    <x v="2"/>
    <m/>
    <m/>
    <m/>
    <s v="No"/>
    <m/>
    <m/>
    <m/>
    <d v="2025-07-25T09:00:00"/>
    <s v="JUSTIN KURIAN"/>
    <s v="TASK-297990"/>
    <d v="2025-07-24T14:34:00"/>
    <s v="ADARSH A S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97991"/>
    <s v="SMA2 SLIPPAGE COLLECTION"/>
    <x v="2"/>
    <m/>
    <m/>
    <m/>
    <s v="No"/>
    <m/>
    <m/>
    <m/>
    <d v="2025-07-25T09:00:00"/>
    <s v="JUSTIN KURIAN"/>
    <s v="TASK-297991"/>
    <d v="2025-07-24T14:34:00"/>
    <s v="ADARSH A S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97996"/>
    <s v="SMA2 SLIPPAGE COLLECTION"/>
    <x v="2"/>
    <m/>
    <m/>
    <m/>
    <s v="No"/>
    <m/>
    <m/>
    <m/>
    <d v="2025-07-25T09:00:00"/>
    <s v="JUSTIN KURIAN"/>
    <s v="TASK-297996"/>
    <d v="2025-07-24T14:34:00"/>
    <s v="ADARSH A S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98006"/>
    <s v="SMA2 SLIPPAGE COLLECTION"/>
    <x v="2"/>
    <m/>
    <m/>
    <m/>
    <s v="No"/>
    <m/>
    <m/>
    <m/>
    <d v="2025-07-25T09:00:00"/>
    <s v="JUSTIN KURIAN"/>
    <s v="TASK-298006"/>
    <d v="2025-07-24T14:34:00"/>
    <s v="ADARSH A S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98008"/>
    <s v="SMA2 SLIPPAGE COLLECTION"/>
    <x v="2"/>
    <m/>
    <m/>
    <m/>
    <s v="No"/>
    <m/>
    <m/>
    <m/>
    <d v="2025-07-25T09:00:00"/>
    <s v="JUSTIN KURIAN"/>
    <s v="TASK-298008"/>
    <d v="2025-07-24T14:34:00"/>
    <s v="ADARSH A S"/>
    <m/>
    <d v="2025-07-25T00:00:00"/>
    <d v="1899-12-30T15:13:42"/>
  </r>
  <r>
    <n v="132160"/>
    <s v="Edathua"/>
    <s v="CUSTOMER SERVICE OFFICER"/>
    <x v="5"/>
    <x v="4"/>
    <m/>
    <s v="SOUTH ZONE"/>
    <n v="7022"/>
    <s v="TASK-298014"/>
    <s v="SMA2 SLIPPAGE COLLECTION"/>
    <x v="2"/>
    <m/>
    <m/>
    <m/>
    <s v="No"/>
    <m/>
    <m/>
    <m/>
    <d v="2025-07-25T09:00:00"/>
    <s v="JUSTIN KURIAN"/>
    <s v="TASK-298014"/>
    <d v="2025-07-24T14:34:00"/>
    <s v="Adarsh T R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98018"/>
    <s v="SMA2 SLIPPAGE COLLECTION"/>
    <x v="2"/>
    <m/>
    <m/>
    <m/>
    <s v="No"/>
    <m/>
    <m/>
    <m/>
    <d v="2025-07-25T09:00:00"/>
    <s v="JUSTIN KURIAN"/>
    <s v="TASK-298018"/>
    <d v="2025-07-24T14:34:00"/>
    <s v="SURABHI CHANDRAN"/>
    <m/>
    <d v="2025-07-25T00:00:00"/>
    <d v="1899-12-30T15:13:42"/>
  </r>
  <r>
    <n v="133898"/>
    <s v="Edathua"/>
    <s v="CUSTOMER SERVICE OFFICER"/>
    <x v="5"/>
    <x v="4"/>
    <n v="9946956659"/>
    <s v="SOUTH ZONE"/>
    <n v="7022"/>
    <s v="TASK-298028"/>
    <s v="SMA2 SLIPPAGE COLLECTION"/>
    <x v="2"/>
    <m/>
    <m/>
    <m/>
    <s v="No"/>
    <m/>
    <m/>
    <m/>
    <d v="2025-07-25T09:00:00"/>
    <s v="JUSTIN KURIAN"/>
    <s v="TASK-298028"/>
    <d v="2025-07-24T14:34:00"/>
    <s v="PRASANTH P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98030"/>
    <s v="SMA2 SLIPPAGE COLLECTION"/>
    <x v="2"/>
    <m/>
    <m/>
    <m/>
    <s v="No"/>
    <m/>
    <m/>
    <m/>
    <d v="2025-07-25T09:00:00"/>
    <s v="JUSTIN KURIAN"/>
    <s v="TASK-298030"/>
    <d v="2025-07-24T14:34:00"/>
    <s v="AJAY RAJ R"/>
    <m/>
    <d v="2025-07-25T00:00:00"/>
    <d v="1899-12-30T15:13:42"/>
  </r>
  <r>
    <n v="27284"/>
    <s v="Edathua"/>
    <s v="CUSTOMER SERVICE OFFICER (COLLECTION)"/>
    <x v="5"/>
    <x v="4"/>
    <n v="9526452263"/>
    <s v="SOUTH ZONE"/>
    <n v="7022"/>
    <s v="TASK-298031"/>
    <s v="SMA2 SLIPPAGE COLLECTION"/>
    <x v="2"/>
    <m/>
    <m/>
    <m/>
    <s v="No"/>
    <m/>
    <m/>
    <m/>
    <d v="2025-07-25T09:00:00"/>
    <s v="JUSTIN KURIAN"/>
    <s v="TASK-298031"/>
    <d v="2025-07-24T14:34:00"/>
    <s v="BINCY"/>
    <m/>
    <d v="2025-07-25T00:00:00"/>
    <d v="1899-12-30T15:13:42"/>
  </r>
  <r>
    <n v="27284"/>
    <s v="Edathua"/>
    <s v="CUSTOMER SERVICE OFFICER (COLLECTION)"/>
    <x v="5"/>
    <x v="4"/>
    <n v="9526452263"/>
    <s v="SOUTH ZONE"/>
    <n v="7022"/>
    <s v="TASK-298033"/>
    <s v="SMA2 SLIPPAGE COLLECTION"/>
    <x v="2"/>
    <m/>
    <m/>
    <m/>
    <s v="No"/>
    <m/>
    <m/>
    <m/>
    <d v="2025-07-25T09:00:00"/>
    <s v="JUSTIN KURIAN"/>
    <s v="TASK-298033"/>
    <d v="2025-07-24T14:34:00"/>
    <s v="BINCY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98037"/>
    <s v="SMA2 SLIPPAGE COLLECTION"/>
    <x v="2"/>
    <m/>
    <m/>
    <m/>
    <s v="No"/>
    <m/>
    <m/>
    <m/>
    <d v="2025-07-25T09:00:00"/>
    <s v="JUSTIN KURIAN"/>
    <s v="TASK-298037"/>
    <d v="2025-07-24T14:34:00"/>
    <s v="AJAY RAJ R"/>
    <m/>
    <d v="2025-07-25T00:00:00"/>
    <d v="1899-12-30T15:13:42"/>
  </r>
  <r>
    <n v="133898"/>
    <s v="Edathua"/>
    <s v="CUSTOMER SERVICE OFFICER"/>
    <x v="5"/>
    <x v="4"/>
    <n v="9946956659"/>
    <s v="SOUTH ZONE"/>
    <n v="7022"/>
    <s v="TASK-298040"/>
    <s v="SMA2 SLIPPAGE COLLECTION"/>
    <x v="2"/>
    <m/>
    <m/>
    <m/>
    <s v="No"/>
    <m/>
    <m/>
    <m/>
    <d v="2025-07-25T09:00:00"/>
    <s v="JUSTIN KURIAN"/>
    <s v="TASK-298040"/>
    <d v="2025-07-24T14:34:00"/>
    <s v="PRASANTH P"/>
    <m/>
    <d v="2025-07-25T00:00:00"/>
    <d v="1899-12-30T15:13:42"/>
  </r>
  <r>
    <n v="132160"/>
    <s v="Edathua"/>
    <s v="CUSTOMER SERVICE OFFICER"/>
    <x v="5"/>
    <x v="4"/>
    <m/>
    <s v="SOUTH ZONE"/>
    <n v="7022"/>
    <s v="TASK-298041"/>
    <s v="SMA2 SLIPPAGE COLLECTION"/>
    <x v="2"/>
    <m/>
    <m/>
    <m/>
    <s v="No"/>
    <m/>
    <m/>
    <m/>
    <d v="2025-07-25T09:00:00"/>
    <s v="JUSTIN KURIAN"/>
    <s v="TASK-298041"/>
    <d v="2025-07-24T14:34:00"/>
    <s v="Adarsh T R"/>
    <m/>
    <d v="2025-07-25T00:00:00"/>
    <d v="1899-12-30T15:13:42"/>
  </r>
  <r>
    <n v="133898"/>
    <s v="Edathua"/>
    <s v="CUSTOMER SERVICE OFFICER"/>
    <x v="5"/>
    <x v="4"/>
    <n v="9946956659"/>
    <s v="SOUTH ZONE"/>
    <n v="7022"/>
    <s v="TASK-298042"/>
    <s v="SMA2 SLIPPAGE COLLECTION"/>
    <x v="2"/>
    <m/>
    <m/>
    <m/>
    <s v="No"/>
    <m/>
    <m/>
    <m/>
    <d v="2025-07-25T09:00:00"/>
    <s v="JUSTIN KURIAN"/>
    <s v="TASK-298042"/>
    <d v="2025-07-24T14:34:00"/>
    <s v="PRASANTH P"/>
    <m/>
    <d v="2025-07-25T00:00:00"/>
    <d v="1899-12-30T15:13:42"/>
  </r>
  <r>
    <n v="136587"/>
    <s v="Kalavoor"/>
    <s v="EXECUTIVE - MSME &amp; AGRI"/>
    <x v="5"/>
    <x v="4"/>
    <n v="9778152182"/>
    <s v="SOUTH ZONE"/>
    <n v="7023"/>
    <s v="TASK-298058"/>
    <s v="SMA2 SLIPPAGE COLLECTION"/>
    <x v="2"/>
    <m/>
    <m/>
    <m/>
    <s v="No"/>
    <m/>
    <m/>
    <m/>
    <d v="2025-07-25T09:00:00"/>
    <s v="JUSTIN KURIAN"/>
    <s v="TASK-298058"/>
    <d v="2025-07-24T14:34:00"/>
    <s v="VISHNUPRIYA A A"/>
    <m/>
    <d v="2025-07-25T00:00:00"/>
    <d v="1899-12-30T15:13:42"/>
  </r>
  <r>
    <n v="134870"/>
    <s v="Kalavoor"/>
    <s v="CUSTOMER SERVICE OFFICER (COLLECTION)"/>
    <x v="5"/>
    <x v="4"/>
    <n v="7306433013"/>
    <s v="SOUTH ZONE"/>
    <n v="7023"/>
    <s v="TASK-298065"/>
    <s v="SMA2 SLIPPAGE COLLECTION"/>
    <x v="2"/>
    <m/>
    <m/>
    <m/>
    <s v="No"/>
    <m/>
    <m/>
    <m/>
    <d v="2025-07-25T09:00:00"/>
    <s v="JUSTIN KURIAN"/>
    <s v="TASK-298065"/>
    <d v="2025-07-24T14:34:00"/>
    <s v="PRABHA M"/>
    <m/>
    <d v="2025-07-25T00:00:00"/>
    <d v="1899-12-30T15:13:42"/>
  </r>
  <r>
    <n v="134870"/>
    <s v="Kalavoor"/>
    <s v="CUSTOMER SERVICE OFFICER (COLLECTION)"/>
    <x v="5"/>
    <x v="4"/>
    <n v="7306433013"/>
    <s v="SOUTH ZONE"/>
    <n v="7023"/>
    <s v="TASK-298066"/>
    <s v="SMA2 SLIPPAGE COLLECTION"/>
    <x v="2"/>
    <m/>
    <m/>
    <m/>
    <s v="No"/>
    <m/>
    <m/>
    <m/>
    <d v="2025-07-25T09:00:00"/>
    <s v="JUSTIN KURIAN"/>
    <s v="TASK-298066"/>
    <d v="2025-07-24T14:34:00"/>
    <s v="PRABHA M"/>
    <m/>
    <d v="2025-07-25T00:00:00"/>
    <d v="1899-12-30T15:13:42"/>
  </r>
  <r>
    <n v="134870"/>
    <s v="Kalavoor"/>
    <s v="CUSTOMER SERVICE OFFICER (COLLECTION)"/>
    <x v="5"/>
    <x v="4"/>
    <n v="7306433013"/>
    <s v="SOUTH ZONE"/>
    <n v="7023"/>
    <s v="TASK-298072"/>
    <s v="SMA2 SLIPPAGE COLLECTION"/>
    <x v="2"/>
    <m/>
    <m/>
    <m/>
    <s v="No"/>
    <m/>
    <m/>
    <m/>
    <d v="2025-07-25T09:00:00"/>
    <s v="JUSTIN KURIAN"/>
    <s v="TASK-298072"/>
    <d v="2025-07-24T14:34:00"/>
    <s v="PRABHA M"/>
    <m/>
    <d v="2025-07-25T00:00:00"/>
    <d v="1899-12-30T15:13:42"/>
  </r>
  <r>
    <n v="133540"/>
    <s v="Muthukulam"/>
    <s v="CUSTOMER SERVICE OFFICER"/>
    <x v="5"/>
    <x v="4"/>
    <n v="9847560157"/>
    <s v="SOUTH ZONE"/>
    <n v="7024"/>
    <s v="TASK-298096"/>
    <s v="SMA2 SLIPPAGE COLLECTION"/>
    <x v="2"/>
    <m/>
    <m/>
    <m/>
    <s v="No"/>
    <m/>
    <m/>
    <m/>
    <d v="2025-07-25T09:00:00"/>
    <s v="JUSTIN KURIAN"/>
    <s v="TASK-298096"/>
    <d v="2025-07-24T14:34:00"/>
    <s v="DIVYA K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98125"/>
    <s v="SMA2 SLIPPAGE COLLECTION"/>
    <x v="2"/>
    <m/>
    <m/>
    <m/>
    <s v="No"/>
    <m/>
    <m/>
    <m/>
    <d v="2025-07-25T09:00:00"/>
    <s v="JUSTIN KURIAN"/>
    <s v="TASK-298125"/>
    <d v="2025-07-24T14:34:00"/>
    <s v="SUJITHMON T S"/>
    <m/>
    <d v="2025-07-25T00:00:00"/>
    <d v="1899-12-30T15:13:42"/>
  </r>
  <r>
    <n v="136453"/>
    <s v="Kundara"/>
    <s v="CUSTOMER SERVICE OFFICER"/>
    <x v="5"/>
    <x v="4"/>
    <n v="7560934190"/>
    <s v="SOUTH ZONE"/>
    <n v="7026"/>
    <s v="TASK-298154"/>
    <s v="SMA2 SLIPPAGE COLLECTION"/>
    <x v="2"/>
    <m/>
    <m/>
    <m/>
    <s v="No"/>
    <m/>
    <m/>
    <m/>
    <d v="2025-07-25T09:00:00"/>
    <s v="JUSTIN KURIAN"/>
    <s v="TASK-298154"/>
    <d v="2025-07-24T14:34:00"/>
    <s v="ABHILASH G"/>
    <m/>
    <d v="2025-07-25T00:00:00"/>
    <d v="1899-12-30T15:13:42"/>
  </r>
  <r>
    <n v="135310"/>
    <s v="Thazhava"/>
    <s v="CUSTOMER SERVICE OFFICER"/>
    <x v="5"/>
    <x v="4"/>
    <n v="9539571321"/>
    <s v="SOUTH ZONE"/>
    <n v="7028"/>
    <s v="TASK-298180"/>
    <s v="SMA2 SLIPPAGE COLLECTION"/>
    <x v="2"/>
    <m/>
    <m/>
    <m/>
    <s v="No"/>
    <m/>
    <m/>
    <m/>
    <d v="2025-07-25T09:00:00"/>
    <s v="JUSTIN KURIAN"/>
    <s v="TASK-298180"/>
    <d v="2025-07-24T14:34:00"/>
    <s v="LEKSHMI. J"/>
    <m/>
    <d v="2025-07-25T00:00:00"/>
    <d v="1899-12-30T15:13:42"/>
  </r>
  <r>
    <n v="135310"/>
    <s v="Thazhava"/>
    <s v="CUSTOMER SERVICE OFFICER"/>
    <x v="5"/>
    <x v="4"/>
    <n v="9539571321"/>
    <s v="SOUTH ZONE"/>
    <n v="7028"/>
    <s v="TASK-298179"/>
    <s v="SMA2 SLIPPAGE COLLECTION"/>
    <x v="2"/>
    <m/>
    <m/>
    <m/>
    <s v="No"/>
    <m/>
    <m/>
    <m/>
    <d v="2025-07-25T09:00:00"/>
    <s v="JUSTIN KURIAN"/>
    <s v="TASK-298179"/>
    <d v="2025-07-24T14:34:00"/>
    <s v="LEKSHMI. J"/>
    <m/>
    <d v="2025-07-25T00:00:00"/>
    <d v="1899-12-30T15:13:42"/>
  </r>
  <r>
    <n v="135657"/>
    <s v="Varappuzha"/>
    <s v="CUSTOMER SERVICE OFFICER"/>
    <x v="37"/>
    <x v="4"/>
    <n v="9961034514"/>
    <s v="SOUTH ZONE"/>
    <n v="7037"/>
    <s v="TASK-298190"/>
    <s v="SMA2 SLIPPAGE COLLECTION"/>
    <x v="2"/>
    <m/>
    <m/>
    <m/>
    <s v="No"/>
    <m/>
    <m/>
    <m/>
    <d v="2025-07-25T09:00:00"/>
    <s v="JUSTIN KURIAN"/>
    <s v="TASK-298190"/>
    <d v="2025-07-24T14:34:00"/>
    <s v="ANCY PB"/>
    <m/>
    <d v="2025-07-25T00:00:00"/>
    <d v="1899-12-30T15:13:42"/>
  </r>
  <r>
    <n v="135657"/>
    <s v="Varappuzha"/>
    <s v="CUSTOMER SERVICE OFFICER"/>
    <x v="37"/>
    <x v="4"/>
    <n v="9961034514"/>
    <s v="SOUTH ZONE"/>
    <n v="7037"/>
    <s v="TASK-298191"/>
    <s v="SMA2 SLIPPAGE COLLECTION"/>
    <x v="2"/>
    <m/>
    <m/>
    <m/>
    <s v="No"/>
    <m/>
    <m/>
    <m/>
    <d v="2025-07-25T09:00:00"/>
    <s v="JUSTIN KURIAN"/>
    <s v="TASK-298191"/>
    <d v="2025-07-24T14:34:00"/>
    <s v="ANCY PB"/>
    <m/>
    <d v="2025-07-25T00:00:00"/>
    <d v="1899-12-30T15:13:42"/>
  </r>
  <r>
    <n v="132814"/>
    <s v="Ambalathara"/>
    <s v="CUSTOMER SERVICE OFFICER"/>
    <x v="5"/>
    <x v="4"/>
    <n v="9544195587"/>
    <s v="SOUTH ZONE"/>
    <n v="7038"/>
    <s v="TASK-298201"/>
    <s v="SMA2 SLIPPAGE COLLECTION"/>
    <x v="2"/>
    <m/>
    <m/>
    <m/>
    <s v="No"/>
    <m/>
    <m/>
    <m/>
    <d v="2025-07-25T09:00:00"/>
    <s v="JUSTIN KURIAN"/>
    <s v="TASK-298201"/>
    <d v="2025-07-24T14:34:00"/>
    <s v="SUKANYA.G"/>
    <m/>
    <d v="2025-07-25T00:00:00"/>
    <d v="1899-12-30T15:13:42"/>
  </r>
  <r>
    <n v="132814"/>
    <s v="Ambalathara"/>
    <s v="CUSTOMER SERVICE OFFICER"/>
    <x v="5"/>
    <x v="4"/>
    <n v="9544195587"/>
    <s v="SOUTH ZONE"/>
    <n v="7038"/>
    <s v="TASK-298209"/>
    <s v="SMA2 SLIPPAGE COLLECTION"/>
    <x v="2"/>
    <m/>
    <m/>
    <m/>
    <s v="No"/>
    <m/>
    <m/>
    <m/>
    <d v="2025-07-25T09:00:00"/>
    <s v="JUSTIN KURIAN"/>
    <s v="TASK-298209"/>
    <d v="2025-07-24T14:34:00"/>
    <s v="SUKANYA.G"/>
    <m/>
    <d v="2025-07-25T00:00:00"/>
    <d v="1899-12-30T15:13:42"/>
  </r>
  <r>
    <n v="134452"/>
    <s v="Chavara"/>
    <s v="CUSTOMER SERVICE OFFICER"/>
    <x v="5"/>
    <x v="4"/>
    <n v="8714285568"/>
    <s v="SOUTH ZONE"/>
    <n v="7052"/>
    <s v="TASK-298223"/>
    <s v="SMA2 SLIPPAGE COLLECTION"/>
    <x v="2"/>
    <m/>
    <m/>
    <m/>
    <s v="No"/>
    <m/>
    <m/>
    <m/>
    <d v="2025-07-25T09:00:00"/>
    <s v="JUSTIN KURIAN"/>
    <s v="TASK-298223"/>
    <d v="2025-07-24T14:34:00"/>
    <s v="ANJALI J"/>
    <m/>
    <d v="2025-07-25T00:00:00"/>
    <d v="1899-12-30T15:13:42"/>
  </r>
  <r>
    <n v="29625"/>
    <s v="Chavara"/>
    <s v="CUSTOMER SERVICE OFFICER"/>
    <x v="5"/>
    <x v="4"/>
    <n v="7356805209"/>
    <s v="SOUTH ZONE"/>
    <n v="7052"/>
    <s v="TASK-298239"/>
    <s v="SMA2 SLIPPAGE COLLECTION"/>
    <x v="2"/>
    <m/>
    <m/>
    <m/>
    <s v="No"/>
    <m/>
    <m/>
    <m/>
    <d v="2025-07-25T09:00:00"/>
    <s v="JUSTIN KURIAN"/>
    <s v="TASK-298239"/>
    <d v="2025-07-24T14:34:00"/>
    <s v="AKHIL MADHU"/>
    <m/>
    <d v="2025-07-25T00:00:00"/>
    <d v="1899-12-30T15:13:42"/>
  </r>
  <r>
    <n v="133538"/>
    <s v="Nedumangad"/>
    <s v="CUSTOMER SERVICE OFFICER"/>
    <x v="5"/>
    <x v="4"/>
    <n v="9207372488"/>
    <s v="SOUTH ZONE"/>
    <n v="7053"/>
    <s v="TASK-298243"/>
    <s v="SMA2 SLIPPAGE COLLECTION"/>
    <x v="2"/>
    <m/>
    <m/>
    <m/>
    <s v="No"/>
    <m/>
    <m/>
    <m/>
    <d v="2025-07-25T09:00:00"/>
    <s v="JUSTIN KURIAN"/>
    <s v="TASK-298243"/>
    <d v="2025-07-24T14:34:00"/>
    <s v="KAVYA S J"/>
    <m/>
    <d v="2025-07-25T00:00:00"/>
    <d v="1899-12-30T15:13:42"/>
  </r>
  <r>
    <n v="134863"/>
    <s v="Nedumangad"/>
    <s v="CUSTOMER SERVICE OFFICER"/>
    <x v="5"/>
    <x v="4"/>
    <n v="9207295932"/>
    <s v="SOUTH ZONE"/>
    <n v="7053"/>
    <s v="TASK-298244"/>
    <s v="SMA2 SLIPPAGE COLLECTION"/>
    <x v="2"/>
    <m/>
    <m/>
    <m/>
    <s v="No"/>
    <m/>
    <m/>
    <m/>
    <d v="2025-07-25T09:00:00"/>
    <s v="JUSTIN KURIAN"/>
    <s v="TASK-298244"/>
    <d v="2025-07-24T14:34:00"/>
    <s v="SHILPA R"/>
    <m/>
    <d v="2025-07-25T00:00:00"/>
    <d v="1899-12-30T15:13:42"/>
  </r>
  <r>
    <n v="135660"/>
    <s v="Nedumangad"/>
    <s v="CUSTOMER SERVICE OFFICER"/>
    <x v="5"/>
    <x v="4"/>
    <n v="7025704560"/>
    <s v="SOUTH ZONE"/>
    <n v="7053"/>
    <s v="TASK-298247"/>
    <s v="SMA2 SLIPPAGE COLLECTION"/>
    <x v="2"/>
    <m/>
    <m/>
    <m/>
    <s v="No"/>
    <m/>
    <m/>
    <m/>
    <d v="2025-07-25T09:00:00"/>
    <s v="JUSTIN KURIAN"/>
    <s v="TASK-298247"/>
    <d v="2025-07-24T14:34:00"/>
    <s v="NEETHU D"/>
    <m/>
    <d v="2025-07-25T00:00:00"/>
    <d v="1899-12-30T15:13:42"/>
  </r>
  <r>
    <n v="135660"/>
    <s v="Nedumangad"/>
    <s v="CUSTOMER SERVICE OFFICER"/>
    <x v="5"/>
    <x v="4"/>
    <n v="7025704560"/>
    <s v="SOUTH ZONE"/>
    <n v="7053"/>
    <s v="TASK-298252"/>
    <s v="SMA2 SLIPPAGE COLLECTION"/>
    <x v="2"/>
    <m/>
    <m/>
    <m/>
    <s v="No"/>
    <m/>
    <m/>
    <m/>
    <d v="2025-07-25T09:00:00"/>
    <s v="JUSTIN KURIAN"/>
    <s v="TASK-298252"/>
    <d v="2025-07-24T14:34:00"/>
    <s v="NEETHU D"/>
    <m/>
    <d v="2025-07-25T00:00:00"/>
    <d v="1899-12-30T15:13:42"/>
  </r>
  <r>
    <n v="134863"/>
    <s v="Nedumangad"/>
    <s v="CUSTOMER SERVICE OFFICER"/>
    <x v="5"/>
    <x v="4"/>
    <n v="9207295932"/>
    <s v="SOUTH ZONE"/>
    <n v="7053"/>
    <s v="TASK-298256"/>
    <s v="SMA2 SLIPPAGE COLLECTION"/>
    <x v="2"/>
    <m/>
    <m/>
    <m/>
    <s v="No"/>
    <m/>
    <m/>
    <m/>
    <d v="2025-07-25T09:00:00"/>
    <s v="JUSTIN KURIAN"/>
    <s v="TASK-298256"/>
    <d v="2025-07-24T14:34:00"/>
    <s v="SHILPA R"/>
    <m/>
    <d v="2025-07-25T00:00:00"/>
    <d v="1899-12-30T15:13:42"/>
  </r>
  <r>
    <n v="135660"/>
    <s v="Nedumangad"/>
    <s v="CUSTOMER SERVICE OFFICER"/>
    <x v="5"/>
    <x v="4"/>
    <n v="7025704560"/>
    <s v="SOUTH ZONE"/>
    <n v="7053"/>
    <s v="TASK-298257"/>
    <s v="SMA2 SLIPPAGE COLLECTION"/>
    <x v="2"/>
    <m/>
    <m/>
    <m/>
    <s v="No"/>
    <m/>
    <m/>
    <m/>
    <d v="2025-07-25T09:00:00"/>
    <s v="JUSTIN KURIAN"/>
    <s v="TASK-298257"/>
    <d v="2025-07-24T14:34:00"/>
    <s v="NEETHU D"/>
    <m/>
    <d v="2025-07-25T00:00:00"/>
    <d v="1899-12-30T15:13:42"/>
  </r>
  <r>
    <n v="132508"/>
    <s v="Nedumangad"/>
    <s v="CUSTOMER SERVICE OFFICER"/>
    <x v="5"/>
    <x v="4"/>
    <n v="8921580946"/>
    <s v="SOUTH ZONE"/>
    <n v="7053"/>
    <s v="TASK-298261"/>
    <s v="SMA2 SLIPPAGE COLLECTION"/>
    <x v="2"/>
    <m/>
    <m/>
    <m/>
    <s v="No"/>
    <m/>
    <m/>
    <m/>
    <d v="2025-07-25T09:00:00"/>
    <s v="JUSTIN KURIAN"/>
    <s v="TASK-298261"/>
    <d v="2025-07-24T14:34:00"/>
    <s v="ARUN A"/>
    <m/>
    <d v="2025-07-25T00:00:00"/>
    <d v="1899-12-30T15:13:42"/>
  </r>
  <r>
    <n v="133538"/>
    <s v="Nedumangad"/>
    <s v="CUSTOMER SERVICE OFFICER"/>
    <x v="5"/>
    <x v="4"/>
    <n v="9207372488"/>
    <s v="SOUTH ZONE"/>
    <n v="7053"/>
    <s v="TASK-298262"/>
    <s v="SMA2 SLIPPAGE COLLECTION"/>
    <x v="2"/>
    <m/>
    <m/>
    <m/>
    <s v="No"/>
    <m/>
    <m/>
    <m/>
    <d v="2025-07-25T09:00:00"/>
    <s v="JUSTIN KURIAN"/>
    <s v="TASK-298262"/>
    <d v="2025-07-24T14:34:00"/>
    <s v="KAVYA S J"/>
    <m/>
    <d v="2025-07-25T00:00:00"/>
    <d v="1899-12-30T15:13:42"/>
  </r>
  <r>
    <n v="134863"/>
    <s v="Nedumangad"/>
    <s v="CUSTOMER SERVICE OFFICER"/>
    <x v="5"/>
    <x v="4"/>
    <n v="9207295932"/>
    <s v="SOUTH ZONE"/>
    <n v="7053"/>
    <s v="TASK-298266"/>
    <s v="SMA2 SLIPPAGE COLLECTION"/>
    <x v="2"/>
    <m/>
    <m/>
    <m/>
    <s v="No"/>
    <m/>
    <m/>
    <m/>
    <d v="2025-07-25T09:00:00"/>
    <s v="JUSTIN KURIAN"/>
    <s v="TASK-298266"/>
    <d v="2025-07-24T14:34:00"/>
    <s v="SHILPA R"/>
    <m/>
    <d v="2025-07-25T00:00:00"/>
    <d v="1899-12-30T15:13:42"/>
  </r>
  <r>
    <n v="134522"/>
    <s v="Thevalakkara"/>
    <s v="CUSTOMER SERVICE OFFICER"/>
    <x v="5"/>
    <x v="4"/>
    <n v="8089237587"/>
    <s v="SOUTH ZONE"/>
    <n v="7054"/>
    <s v="TASK-298267"/>
    <s v="SMA2 SLIPPAGE COLLECTION"/>
    <x v="2"/>
    <m/>
    <m/>
    <m/>
    <s v="No"/>
    <m/>
    <m/>
    <m/>
    <d v="2025-07-25T09:00:00"/>
    <s v="JUSTIN KURIAN"/>
    <s v="TASK-298267"/>
    <d v="2025-07-24T14:34:00"/>
    <s v="NIKHIL KUMAR"/>
    <m/>
    <d v="2025-07-25T00:00:00"/>
    <d v="1899-12-30T15:13:42"/>
  </r>
  <r>
    <n v="136310"/>
    <s v="Thevalakkara"/>
    <s v="CUSTOMER SERVICE OFFICER"/>
    <x v="5"/>
    <x v="4"/>
    <m/>
    <s v="SOUTH ZONE"/>
    <n v="7054"/>
    <s v="TASK-298268"/>
    <s v="SMA2 SLIPPAGE COLLECTION"/>
    <x v="2"/>
    <m/>
    <m/>
    <m/>
    <s v="No"/>
    <m/>
    <m/>
    <m/>
    <d v="2025-07-25T09:00:00"/>
    <s v="JUSTIN KURIAN"/>
    <s v="TASK-298268"/>
    <d v="2025-07-24T14:34:00"/>
    <s v="ABHIJITH M"/>
    <m/>
    <d v="2025-07-25T00:00:00"/>
    <d v="1899-12-30T15:13:42"/>
  </r>
  <r>
    <n v="134522"/>
    <s v="Thevalakkara"/>
    <s v="CUSTOMER SERVICE OFFICER"/>
    <x v="5"/>
    <x v="4"/>
    <n v="8089237587"/>
    <s v="SOUTH ZONE"/>
    <n v="7054"/>
    <s v="TASK-298273"/>
    <s v="SMA2 SLIPPAGE COLLECTION"/>
    <x v="2"/>
    <m/>
    <m/>
    <m/>
    <s v="No"/>
    <m/>
    <m/>
    <m/>
    <d v="2025-07-25T09:00:00"/>
    <s v="JUSTIN KURIAN"/>
    <s v="TASK-298273"/>
    <d v="2025-07-24T14:34:00"/>
    <s v="NIKHIL KUMAR"/>
    <m/>
    <d v="2025-07-25T00:00:00"/>
    <d v="1899-12-30T15:13:42"/>
  </r>
  <r>
    <n v="135317"/>
    <s v="Thevalakkara"/>
    <s v="CUSTOMER SERVICE OFFICER"/>
    <x v="5"/>
    <x v="4"/>
    <n v="9544498887"/>
    <s v="SOUTH ZONE"/>
    <n v="7054"/>
    <s v="TASK-298278"/>
    <s v="SMA2 SLIPPAGE COLLECTION"/>
    <x v="2"/>
    <m/>
    <m/>
    <m/>
    <s v="No"/>
    <m/>
    <m/>
    <m/>
    <d v="2025-07-25T09:00:00"/>
    <s v="JUSTIN KURIAN"/>
    <s v="TASK-298278"/>
    <d v="2025-07-24T14:34:00"/>
    <s v="BHARATHCHAND U R"/>
    <m/>
    <d v="2025-07-25T00:00:00"/>
    <d v="1899-12-30T15:13:42"/>
  </r>
  <r>
    <n v="135317"/>
    <s v="Thevalakkara"/>
    <s v="CUSTOMER SERVICE OFFICER"/>
    <x v="5"/>
    <x v="4"/>
    <n v="9544498887"/>
    <s v="SOUTH ZONE"/>
    <n v="7054"/>
    <s v="TASK-298282"/>
    <s v="SMA2 SLIPPAGE COLLECTION"/>
    <x v="2"/>
    <m/>
    <m/>
    <m/>
    <s v="No"/>
    <m/>
    <m/>
    <m/>
    <d v="2025-07-25T09:00:00"/>
    <s v="JUSTIN KURIAN"/>
    <s v="TASK-298282"/>
    <d v="2025-07-24T14:34:00"/>
    <s v="BHARATHCHAND U R"/>
    <m/>
    <d v="2025-07-25T00:00:00"/>
    <d v="1899-12-30T15:13:42"/>
  </r>
  <r>
    <n v="135317"/>
    <s v="Thevalakkara"/>
    <s v="CUSTOMER SERVICE OFFICER"/>
    <x v="5"/>
    <x v="4"/>
    <n v="9544498887"/>
    <s v="SOUTH ZONE"/>
    <n v="7054"/>
    <s v="TASK-298285"/>
    <s v="SMA2 SLIPPAGE COLLECTION"/>
    <x v="2"/>
    <m/>
    <m/>
    <m/>
    <s v="No"/>
    <m/>
    <m/>
    <m/>
    <d v="2025-07-25T09:00:00"/>
    <s v="JUSTIN KURIAN"/>
    <s v="TASK-298285"/>
    <d v="2025-07-24T14:34:00"/>
    <s v="BHARATHCHAND U R"/>
    <m/>
    <d v="2025-07-25T00:00:00"/>
    <d v="1899-12-30T15:13:42"/>
  </r>
  <r>
    <n v="134522"/>
    <s v="Thevalakkara"/>
    <s v="CUSTOMER SERVICE OFFICER"/>
    <x v="5"/>
    <x v="4"/>
    <n v="8089237587"/>
    <s v="SOUTH ZONE"/>
    <n v="7054"/>
    <s v="TASK-298287"/>
    <s v="SMA2 SLIPPAGE COLLECTION"/>
    <x v="2"/>
    <m/>
    <m/>
    <m/>
    <s v="No"/>
    <m/>
    <m/>
    <m/>
    <d v="2025-07-25T09:00:00"/>
    <s v="JUSTIN KURIAN"/>
    <s v="TASK-298287"/>
    <d v="2025-07-24T14:34:00"/>
    <s v="NIKHIL KUMAR"/>
    <m/>
    <d v="2025-07-25T00:00:00"/>
    <d v="1899-12-30T15:13:42"/>
  </r>
  <r>
    <n v="136107"/>
    <s v="Poochakkal"/>
    <s v="CUSTOMER SERVICE OFFICER"/>
    <x v="5"/>
    <x v="4"/>
    <n v="8078016086"/>
    <s v="SOUTH ZONE"/>
    <n v="7216"/>
    <s v="TASK-298289"/>
    <s v="SMA2 SLIPPAGE COLLECTION"/>
    <x v="2"/>
    <m/>
    <m/>
    <m/>
    <s v="No"/>
    <m/>
    <m/>
    <m/>
    <d v="2025-07-25T09:00:00"/>
    <s v="JUSTIN KURIAN"/>
    <s v="TASK-298289"/>
    <d v="2025-07-24T14:34:00"/>
    <s v="KRISHNAPRIYA A A"/>
    <m/>
    <d v="2025-07-25T00:00:00"/>
    <d v="1899-12-30T15:13:42"/>
  </r>
  <r>
    <n v="136107"/>
    <s v="Poochakkal"/>
    <s v="CUSTOMER SERVICE OFFICER"/>
    <x v="5"/>
    <x v="4"/>
    <n v="8078016086"/>
    <s v="SOUTH ZONE"/>
    <n v="7216"/>
    <s v="TASK-298291"/>
    <s v="SMA2 SLIPPAGE COLLECTION"/>
    <x v="2"/>
    <m/>
    <m/>
    <m/>
    <s v="No"/>
    <m/>
    <m/>
    <m/>
    <d v="2025-07-25T09:00:00"/>
    <s v="JUSTIN KURIAN"/>
    <s v="TASK-298291"/>
    <d v="2025-07-24T14:34:00"/>
    <s v="KRISHNAPRIYA A A"/>
    <m/>
    <d v="2025-07-25T00:00:00"/>
    <d v="1899-12-30T15:13:42"/>
  </r>
  <r>
    <n v="136107"/>
    <s v="Poochakkal"/>
    <s v="CUSTOMER SERVICE OFFICER"/>
    <x v="5"/>
    <x v="4"/>
    <n v="8078016086"/>
    <s v="SOUTH ZONE"/>
    <n v="7216"/>
    <s v="TASK-298296"/>
    <s v="SMA2 SLIPPAGE COLLECTION"/>
    <x v="2"/>
    <m/>
    <m/>
    <m/>
    <s v="No"/>
    <m/>
    <m/>
    <m/>
    <d v="2025-07-25T09:00:00"/>
    <s v="JUSTIN KURIAN"/>
    <s v="TASK-298296"/>
    <d v="2025-07-24T14:34:00"/>
    <s v="KRISHNAPRIYA A A"/>
    <m/>
    <d v="2025-07-25T00:00:00"/>
    <d v="1899-12-30T15:13:42"/>
  </r>
  <r>
    <n v="136107"/>
    <s v="Poochakkal"/>
    <s v="CUSTOMER SERVICE OFFICER"/>
    <x v="5"/>
    <x v="4"/>
    <n v="8078016086"/>
    <s v="SOUTH ZONE"/>
    <n v="7216"/>
    <s v="TASK-298299"/>
    <s v="SMA2 SLIPPAGE COLLECTION"/>
    <x v="2"/>
    <m/>
    <m/>
    <m/>
    <s v="No"/>
    <m/>
    <m/>
    <m/>
    <d v="2025-07-25T09:00:00"/>
    <s v="JUSTIN KURIAN"/>
    <s v="TASK-298299"/>
    <d v="2025-07-24T14:34:00"/>
    <s v="KRISHNAPRIYA A A"/>
    <m/>
    <d v="2025-07-25T00:00:00"/>
    <d v="1899-12-30T15:13:42"/>
  </r>
  <r>
    <n v="136107"/>
    <s v="Poochakkal"/>
    <s v="CUSTOMER SERVICE OFFICER"/>
    <x v="5"/>
    <x v="4"/>
    <n v="8078016086"/>
    <s v="SOUTH ZONE"/>
    <n v="7216"/>
    <s v="TASK-298300"/>
    <s v="SMA2 SLIPPAGE COLLECTION"/>
    <x v="2"/>
    <m/>
    <m/>
    <m/>
    <s v="No"/>
    <m/>
    <m/>
    <m/>
    <d v="2025-07-25T09:00:00"/>
    <s v="JUSTIN KURIAN"/>
    <s v="TASK-298300"/>
    <d v="2025-07-24T14:34:00"/>
    <s v="KRISHNAPRIYA A A"/>
    <m/>
    <d v="2025-07-25T00:00:00"/>
    <d v="1899-12-30T15:13:42"/>
  </r>
  <r>
    <n v="19791"/>
    <s v="Poochakkal"/>
    <s v="CUSTOMER SERVICE OFFICER"/>
    <x v="5"/>
    <x v="4"/>
    <n v="9778965465"/>
    <s v="SOUTH ZONE"/>
    <n v="7216"/>
    <s v="TASK-298302"/>
    <s v="SMA2 SLIPPAGE COLLECTION"/>
    <x v="2"/>
    <m/>
    <m/>
    <m/>
    <s v="No"/>
    <m/>
    <m/>
    <m/>
    <d v="2025-07-25T09:00:00"/>
    <s v="JUSTIN KURIAN"/>
    <s v="TASK-298302"/>
    <d v="2025-07-24T14:34:00"/>
    <s v="AISWARYADEVI S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98483"/>
    <s v="SMA2 SLIPPAGE COLLECTION"/>
    <x v="2"/>
    <m/>
    <m/>
    <m/>
    <s v="No"/>
    <m/>
    <m/>
    <m/>
    <d v="2025-07-25T09:00:00"/>
    <s v="ALBIN GEORGE"/>
    <s v="TASK-298483"/>
    <d v="2025-07-24T16:03:00"/>
    <s v="JALAM GADRIYA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98485"/>
    <s v="SMA2 SLIPPAGE COLLECTION"/>
    <x v="2"/>
    <m/>
    <m/>
    <m/>
    <s v="No"/>
    <m/>
    <m/>
    <m/>
    <d v="2025-07-25T09:00:00"/>
    <s v="ALBIN GEORGE"/>
    <s v="TASK-298485"/>
    <d v="2025-07-24T16:03:00"/>
    <s v="JALAM GADRIYA"/>
    <m/>
    <d v="2025-07-25T00:00:00"/>
    <d v="1899-12-30T15:13:42"/>
  </r>
  <r>
    <n v="135181"/>
    <s v="Bhanpura"/>
    <s v="CUSTOMER SERVICE OFFICER"/>
    <x v="26"/>
    <x v="2"/>
    <n v="7742798993"/>
    <s v="CENTRAL ZONE"/>
    <n v="1757"/>
    <s v="TASK-298519"/>
    <s v="SMA2 SLIPPAGE COLLECTION"/>
    <x v="2"/>
    <m/>
    <m/>
    <m/>
    <s v="No"/>
    <m/>
    <m/>
    <m/>
    <d v="2025-07-25T09:00:00"/>
    <s v="ALBIN GEORGE"/>
    <s v="TASK-298519"/>
    <d v="2025-07-24T16:03:00"/>
    <s v="SUBHASH CHAND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98521"/>
    <s v="SMA2 SLIPPAGE COLLECTION"/>
    <x v="2"/>
    <m/>
    <m/>
    <m/>
    <s v="No"/>
    <m/>
    <m/>
    <m/>
    <d v="2025-07-25T09:00:00"/>
    <s v="ALBIN GEORGE"/>
    <s v="TASK-298521"/>
    <d v="2025-07-24T16:03:00"/>
    <s v="RAHUL BAIRAGI"/>
    <m/>
    <d v="2025-07-25T00:00:00"/>
    <d v="1899-12-30T15:13:42"/>
  </r>
  <r>
    <n v="136467"/>
    <s v="Shujalpur"/>
    <s v="CUSTOMER SERVICE OFFICER"/>
    <x v="27"/>
    <x v="2"/>
    <n v="9691204481"/>
    <s v="CENTRAL ZONE"/>
    <n v="1763"/>
    <s v="TASK-298560"/>
    <s v="SMA2 SLIPPAGE COLLECTION"/>
    <x v="2"/>
    <m/>
    <m/>
    <m/>
    <s v="No"/>
    <m/>
    <m/>
    <m/>
    <d v="2025-07-25T09:00:00"/>
    <s v="ALBIN GEORGE"/>
    <s v="TASK-298560"/>
    <d v="2025-07-24T16:03:00"/>
    <s v="PRABHULAL VERMA"/>
    <m/>
    <d v="2025-07-25T00:00:00"/>
    <d v="1899-12-30T15:13:42"/>
  </r>
  <r>
    <n v="133000"/>
    <s v="Badnagar"/>
    <s v="CUSTOMER SERVICE OFFICER"/>
    <x v="24"/>
    <x v="2"/>
    <n v="9981867956"/>
    <s v="CENTRAL ZONE"/>
    <n v="1766"/>
    <s v="TASK-298571"/>
    <s v="SMA2 SLIPPAGE COLLECTION"/>
    <x v="2"/>
    <m/>
    <m/>
    <m/>
    <s v="No"/>
    <m/>
    <m/>
    <m/>
    <d v="2025-07-25T09:00:00"/>
    <s v="ALBIN GEORGE"/>
    <s v="TASK-298571"/>
    <d v="2025-07-24T16:03:00"/>
    <s v="ARJUN SINGH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8602"/>
    <s v="SMA2 SLIPPAGE COLLECTION"/>
    <x v="2"/>
    <m/>
    <m/>
    <m/>
    <s v="No"/>
    <m/>
    <m/>
    <m/>
    <d v="2025-07-25T09:00:00"/>
    <s v="ALBIN GEORGE"/>
    <s v="TASK-298602"/>
    <d v="2025-07-24T16:03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8603"/>
    <s v="SMA2 SLIPPAGE COLLECTION"/>
    <x v="2"/>
    <m/>
    <m/>
    <m/>
    <s v="No"/>
    <m/>
    <m/>
    <m/>
    <d v="2025-07-25T09:00:00"/>
    <s v="ALBIN GEORGE"/>
    <s v="TASK-298603"/>
    <d v="2025-07-24T16:03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8607"/>
    <s v="SMA2 SLIPPAGE COLLECTION"/>
    <x v="2"/>
    <m/>
    <m/>
    <m/>
    <s v="No"/>
    <m/>
    <m/>
    <m/>
    <d v="2025-07-25T09:00:00"/>
    <s v="ALBIN GEORGE"/>
    <s v="TASK-298607"/>
    <d v="2025-07-24T16:03:00"/>
    <s v="YOGESH DHANRAJ CHAUDHARI"/>
    <m/>
    <d v="2025-07-25T00:00:00"/>
    <d v="1899-12-30T15:13:42"/>
  </r>
  <r>
    <n v="136509"/>
    <s v="Kavathe Mahankal"/>
    <s v="BRANCH MANAGER"/>
    <x v="31"/>
    <x v="5"/>
    <n v="7028828815"/>
    <s v="WEST ZONE"/>
    <n v="7408"/>
    <s v="TASK-298631"/>
    <s v="SMA2 SLIPPAGE COLLECTION"/>
    <x v="2"/>
    <m/>
    <m/>
    <m/>
    <s v="No"/>
    <m/>
    <m/>
    <m/>
    <d v="2025-07-25T09:00:00"/>
    <s v="ALBIN GEORGE"/>
    <s v="TASK-298631"/>
    <d v="2025-07-24T16:03:00"/>
    <s v="SURESH APPASO KORE"/>
    <m/>
    <d v="2025-07-25T00:00:00"/>
    <d v="1899-12-30T15:13:42"/>
  </r>
  <r>
    <n v="134169"/>
    <s v="Gharghoda"/>
    <s v="BRANCH MANAGER"/>
    <x v="10"/>
    <x v="6"/>
    <n v="9244833451"/>
    <s v="CENTRAL ZONE"/>
    <n v="7264"/>
    <s v="TASK-298637"/>
    <s v="SMA2 SLIPPAGE COLLECTION"/>
    <x v="2"/>
    <m/>
    <m/>
    <m/>
    <s v="No"/>
    <m/>
    <m/>
    <m/>
    <d v="2025-07-25T09:00:00"/>
    <s v="ALBIN GEORGE"/>
    <s v="TASK-298637"/>
    <d v="2025-07-24T16:03:00"/>
    <s v="ARATI SINGH"/>
    <m/>
    <d v="2025-07-25T00:00:00"/>
    <d v="1899-12-30T15:13:42"/>
  </r>
  <r>
    <n v="135477"/>
    <s v="Alote"/>
    <s v="CUSTOMER SERVICE OFFICER"/>
    <x v="2"/>
    <x v="2"/>
    <n v="7049350627"/>
    <s v="CENTRAL ZONE"/>
    <n v="7117"/>
    <s v="TASK-298664"/>
    <s v="SMA2 SLIPPAGE COLLECTION"/>
    <x v="2"/>
    <m/>
    <m/>
    <m/>
    <s v="No"/>
    <m/>
    <m/>
    <m/>
    <d v="2025-07-25T09:00:00"/>
    <s v="ALBIN GEORGE"/>
    <s v="TASK-298664"/>
    <d v="2025-07-24T16:03:00"/>
    <s v="VISHAL VYAS"/>
    <m/>
    <d v="2025-07-25T00:00:00"/>
    <d v="1899-12-30T15:13:42"/>
  </r>
  <r>
    <n v="25433"/>
    <s v="Barwaha"/>
    <s v="CUSTOMER SERVICE OFFICER"/>
    <x v="21"/>
    <x v="2"/>
    <n v="8714651599"/>
    <s v="CENTRAL ZONE"/>
    <n v="7120"/>
    <s v="TASK-298678"/>
    <s v="SMA2 SLIPPAGE COLLECTION"/>
    <x v="2"/>
    <m/>
    <m/>
    <m/>
    <s v="No"/>
    <m/>
    <m/>
    <m/>
    <d v="2025-07-25T09:00:00"/>
    <s v="ALBIN GEORGE"/>
    <s v="TASK-298678"/>
    <d v="2025-07-24T16:03:00"/>
    <s v="RAJKUMAR"/>
    <m/>
    <d v="2025-07-25T00:00:00"/>
    <d v="1899-12-30T15:13:42"/>
  </r>
  <r>
    <n v="135279"/>
    <s v="Dhar"/>
    <s v="CUSTOMER SERVICE OFFICER"/>
    <x v="24"/>
    <x v="2"/>
    <n v="9340959001"/>
    <s v="CENTRAL ZONE"/>
    <n v="7186"/>
    <s v="TASK-298693"/>
    <s v="SMA2 SLIPPAGE COLLECTION"/>
    <x v="2"/>
    <m/>
    <m/>
    <m/>
    <s v="No"/>
    <m/>
    <m/>
    <m/>
    <d v="2025-07-25T09:00:00"/>
    <s v="ALBIN GEORGE"/>
    <s v="TASK-298693"/>
    <d v="2025-07-24T16:03:00"/>
    <s v="UDAYSINGH VASUNIYA"/>
    <m/>
    <d v="2025-07-25T00:00:00"/>
    <d v="1899-12-30T15:13:42"/>
  </r>
  <r>
    <n v="135177"/>
    <s v="Dhar"/>
    <s v="CUSTOMER SERVICE OFFICER"/>
    <x v="24"/>
    <x v="2"/>
    <n v="6266781382"/>
    <s v="CENTRAL ZONE"/>
    <n v="7186"/>
    <s v="TASK-298696"/>
    <s v="SMA2 SLIPPAGE COLLECTION"/>
    <x v="2"/>
    <m/>
    <m/>
    <m/>
    <s v="No"/>
    <m/>
    <m/>
    <m/>
    <d v="2025-07-25T09:00:00"/>
    <s v="ALBIN GEORGE"/>
    <s v="TASK-298696"/>
    <d v="2025-07-24T16:03:00"/>
    <s v="PREMSINGH DAMAR"/>
    <m/>
    <d v="2025-07-25T00:00:00"/>
    <d v="1899-12-30T15:13:42"/>
  </r>
  <r>
    <n v="136468"/>
    <s v="Ayodhya Nagar"/>
    <s v="CUSTOMER SERVICE OFFICER"/>
    <x v="22"/>
    <x v="2"/>
    <n v="9174196279"/>
    <s v="CENTRAL ZONE"/>
    <n v="7217"/>
    <s v="TASK-298700"/>
    <s v="SMA2 SLIPPAGE COLLECTION"/>
    <x v="2"/>
    <m/>
    <m/>
    <m/>
    <s v="No"/>
    <m/>
    <m/>
    <m/>
    <d v="2025-07-25T09:00:00"/>
    <s v="ALBIN GEORGE"/>
    <s v="TASK-298700"/>
    <d v="2025-07-24T16:03:00"/>
    <s v="NEERAJ AHEERWAR"/>
    <m/>
    <d v="2025-07-25T00:00:00"/>
    <d v="1899-12-30T15:13:42"/>
  </r>
  <r>
    <n v="28532"/>
    <s v="Shamgarh"/>
    <s v="CUSTOMER SERVICE OFFICER"/>
    <x v="26"/>
    <x v="2"/>
    <n v="8955858531"/>
    <s v="CENTRAL ZONE"/>
    <n v="7219"/>
    <s v="TASK-298704"/>
    <s v="SMA2 SLIPPAGE COLLECTION"/>
    <x v="2"/>
    <m/>
    <m/>
    <m/>
    <s v="No"/>
    <m/>
    <m/>
    <m/>
    <d v="2025-07-25T09:00:00"/>
    <s v="ALBIN GEORGE"/>
    <s v="TASK-298704"/>
    <d v="2025-07-24T16:03:00"/>
    <s v="HARIOM"/>
    <m/>
    <d v="2025-07-25T00:00:00"/>
    <d v="1899-12-30T15:13:42"/>
  </r>
  <r>
    <n v="132683"/>
    <s v="Alirajpur"/>
    <s v="CUSTOMER SERVICE OFFICER"/>
    <x v="29"/>
    <x v="2"/>
    <n v="9131440644"/>
    <s v="CENTRAL ZONE"/>
    <n v="7271"/>
    <s v="TASK-298743"/>
    <s v="SMA2 SLIPPAGE COLLECTION"/>
    <x v="2"/>
    <m/>
    <m/>
    <m/>
    <s v="No"/>
    <m/>
    <m/>
    <m/>
    <d v="2025-07-25T09:00:00"/>
    <s v="ALBIN GEORGE"/>
    <s v="TASK-298743"/>
    <d v="2025-07-24T16:03:00"/>
    <s v="DILEEP BHAYDIYA"/>
    <m/>
    <d v="2025-07-25T00:00:00"/>
    <d v="1899-12-30T15:13:42"/>
  </r>
  <r>
    <n v="132683"/>
    <s v="Alirajpur"/>
    <s v="CUSTOMER SERVICE OFFICER"/>
    <x v="29"/>
    <x v="2"/>
    <n v="9131440644"/>
    <s v="CENTRAL ZONE"/>
    <n v="7271"/>
    <s v="TASK-298744"/>
    <s v="SMA2 SLIPPAGE COLLECTION"/>
    <x v="2"/>
    <m/>
    <m/>
    <m/>
    <s v="No"/>
    <m/>
    <m/>
    <m/>
    <d v="2025-07-25T09:00:00"/>
    <s v="ALBIN GEORGE"/>
    <s v="TASK-298744"/>
    <d v="2025-07-24T16:03:00"/>
    <s v="DILEEP BHAYDIYA"/>
    <m/>
    <d v="2025-07-25T00:00:00"/>
    <d v="1899-12-30T15:13:42"/>
  </r>
  <r>
    <n v="132053"/>
    <s v="Chanderi"/>
    <s v="CUSTOMER SERVICE OFFICER"/>
    <x v="41"/>
    <x v="7"/>
    <n v="7898826946"/>
    <s v="CENTRAL ZONE"/>
    <n v="1747"/>
    <s v="TASK-298790"/>
    <s v="SMA2 SLIPPAGE COLLECTION"/>
    <x v="2"/>
    <m/>
    <m/>
    <m/>
    <s v="No"/>
    <m/>
    <m/>
    <m/>
    <d v="2025-07-25T09:00:00"/>
    <s v="ALBIN GEORGE"/>
    <s v="TASK-298790"/>
    <d v="2025-07-24T16:03:00"/>
    <s v="RAMVEER YADAV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98793"/>
    <s v="SMA2 SLIPPAGE COLLECTION"/>
    <x v="2"/>
    <m/>
    <m/>
    <m/>
    <s v="No"/>
    <m/>
    <m/>
    <m/>
    <d v="2025-07-25T09:00:00"/>
    <s v="ALBIN GEORGE"/>
    <s v="TASK-298793"/>
    <d v="2025-07-24T16:03:00"/>
    <s v="SANJAY KUMAR SAMRITE"/>
    <m/>
    <d v="2025-07-25T00:00:00"/>
    <d v="1899-12-30T15:13:42"/>
  </r>
  <r>
    <n v="133802"/>
    <s v="Baihar"/>
    <s v="CUSTOMER SERVICE OFFICER"/>
    <x v="11"/>
    <x v="7"/>
    <n v="9329149897"/>
    <s v="CENTRAL ZONE"/>
    <n v="1748"/>
    <s v="TASK-298795"/>
    <s v="SMA2 SLIPPAGE COLLECTION"/>
    <x v="2"/>
    <m/>
    <m/>
    <m/>
    <s v="No"/>
    <m/>
    <m/>
    <m/>
    <d v="2025-07-25T09:00:00"/>
    <s v="ALBIN GEORGE"/>
    <s v="TASK-298795"/>
    <d v="2025-07-24T16:03:00"/>
    <s v="VINOD LADEKAR"/>
    <m/>
    <d v="2025-07-25T00:00:00"/>
    <d v="1899-12-30T15:13:42"/>
  </r>
  <r>
    <n v="131475"/>
    <s v="Damoh"/>
    <s v="CUSTOMER SERVICE OFFICER"/>
    <x v="45"/>
    <x v="7"/>
    <n v="6267074935"/>
    <s v="CENTRAL ZONE"/>
    <n v="1752"/>
    <s v="TASK-298805"/>
    <s v="SMA2 SLIPPAGE COLLECTION"/>
    <x v="2"/>
    <m/>
    <m/>
    <m/>
    <s v="No"/>
    <m/>
    <m/>
    <m/>
    <d v="2025-07-25T09:00:00"/>
    <s v="ALBIN GEORGE"/>
    <s v="TASK-298805"/>
    <d v="2025-07-24T16:03:00"/>
    <s v="AJAY SINGH"/>
    <m/>
    <d v="2025-07-25T00:00:00"/>
    <d v="1899-12-30T15:13:42"/>
  </r>
  <r>
    <n v="134376"/>
    <s v="Rampur Naikin"/>
    <s v="CUSTOMER SERVICE OFFICER"/>
    <x v="42"/>
    <x v="7"/>
    <n v="7415111401"/>
    <s v="CENTRAL ZONE"/>
    <n v="1764"/>
    <s v="TASK-298827"/>
    <s v="SMA2 SLIPPAGE COLLECTION"/>
    <x v="2"/>
    <m/>
    <m/>
    <m/>
    <s v="No"/>
    <m/>
    <m/>
    <m/>
    <d v="2025-07-25T09:00:00"/>
    <s v="ALBIN GEORGE"/>
    <s v="TASK-298827"/>
    <d v="2025-07-24T16:03:00"/>
    <s v="DIPTI SINGH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8859"/>
    <s v="SMA2 SLIPPAGE COLLECTION"/>
    <x v="2"/>
    <m/>
    <m/>
    <m/>
    <s v="No"/>
    <m/>
    <m/>
    <m/>
    <d v="2025-07-25T09:00:00"/>
    <s v="ALBIN GEORGE"/>
    <s v="TASK-298859"/>
    <d v="2025-07-24T16:03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8860"/>
    <s v="SMA2 SLIPPAGE COLLECTION"/>
    <x v="2"/>
    <m/>
    <m/>
    <m/>
    <s v="No"/>
    <m/>
    <m/>
    <m/>
    <d v="2025-07-25T09:00:00"/>
    <s v="ALBIN GEORGE"/>
    <s v="TASK-298860"/>
    <d v="2025-07-24T16:03:00"/>
    <s v="YOGESH DHANRAJ CHAUDHARI"/>
    <m/>
    <d v="2025-07-25T00:00:00"/>
    <d v="1899-12-30T15:13:42"/>
  </r>
  <r>
    <n v="17896"/>
    <s v="Ghansaur"/>
    <s v="ABM - BRANCH IN CHARGE"/>
    <x v="11"/>
    <x v="7"/>
    <m/>
    <s v="CENTRAL ZONE"/>
    <n v="7089"/>
    <s v="TASK-298862"/>
    <s v="SMA2 SLIPPAGE COLLECTION"/>
    <x v="2"/>
    <m/>
    <m/>
    <m/>
    <s v="No"/>
    <m/>
    <m/>
    <m/>
    <d v="2025-07-25T09:00:00"/>
    <s v="ALBIN GEORGE"/>
    <s v="TASK-298862"/>
    <d v="2025-07-24T16:03:00"/>
    <s v="Sandesh Sahu"/>
    <m/>
    <d v="2025-07-25T00:00:00"/>
    <d v="1899-12-30T15:13:42"/>
  </r>
  <r>
    <n v="17896"/>
    <s v="Ghansaur"/>
    <s v="ABM - BRANCH IN CHARGE"/>
    <x v="11"/>
    <x v="7"/>
    <m/>
    <s v="CENTRAL ZONE"/>
    <n v="7089"/>
    <s v="TASK-298863"/>
    <s v="SMA2 SLIPPAGE COLLECTION"/>
    <x v="2"/>
    <m/>
    <m/>
    <m/>
    <s v="No"/>
    <m/>
    <m/>
    <m/>
    <d v="2025-07-25T09:00:00"/>
    <s v="ALBIN GEORGE"/>
    <s v="TASK-298863"/>
    <d v="2025-07-24T16:03:00"/>
    <s v="Sandesh Sahu"/>
    <m/>
    <d v="2025-07-25T00:00:00"/>
    <d v="1899-12-30T15:13:42"/>
  </r>
  <r>
    <n v="132984"/>
    <s v="Junnardeo"/>
    <s v="BRANCH MANAGER"/>
    <x v="16"/>
    <x v="7"/>
    <m/>
    <s v="CENTRAL ZONE"/>
    <n v="7091"/>
    <s v="TASK-298865"/>
    <s v="SMA2 SLIPPAGE COLLECTION"/>
    <x v="2"/>
    <m/>
    <m/>
    <m/>
    <s v="No"/>
    <m/>
    <m/>
    <m/>
    <d v="2025-07-25T09:00:00"/>
    <s v="ALBIN GEORGE"/>
    <s v="TASK-298865"/>
    <d v="2025-07-24T16:03:00"/>
    <s v="SOMESH DAROKAR"/>
    <m/>
    <d v="2025-07-25T00:00:00"/>
    <d v="1899-12-30T15:13:42"/>
  </r>
  <r>
    <n v="14957"/>
    <s v="Tamia"/>
    <s v="CUSTOMER SERVICE OFFICER"/>
    <x v="16"/>
    <x v="7"/>
    <n v="9039433808"/>
    <s v="CENTRAL ZONE"/>
    <n v="7105"/>
    <s v="TASK-298890"/>
    <s v="SMA2 SLIPPAGE COLLECTION"/>
    <x v="2"/>
    <m/>
    <m/>
    <m/>
    <s v="No"/>
    <m/>
    <m/>
    <m/>
    <d v="2025-07-25T09:00:00"/>
    <s v="ALBIN GEORGE"/>
    <s v="TASK-298890"/>
    <d v="2025-07-24T16:03:00"/>
    <s v="SALMAN"/>
    <m/>
    <d v="2025-07-25T00:00:00"/>
    <d v="1899-12-30T15:13:42"/>
  </r>
  <r>
    <n v="134900"/>
    <s v="Jabalpur"/>
    <s v="CUSTOMER SERVICE OFFICER"/>
    <x v="18"/>
    <x v="7"/>
    <n v="9691782814"/>
    <s v="CENTRAL ZONE"/>
    <n v="7122"/>
    <s v="TASK-298902"/>
    <s v="SMA2 SLIPPAGE COLLECTION"/>
    <x v="2"/>
    <m/>
    <m/>
    <m/>
    <s v="No"/>
    <m/>
    <m/>
    <m/>
    <d v="2025-07-25T09:00:00"/>
    <s v="ALBIN GEORGE"/>
    <s v="TASK-298902"/>
    <d v="2025-07-24T16:03:00"/>
    <s v="IMRAT RAJAK"/>
    <m/>
    <d v="2025-07-25T00:00:00"/>
    <d v="1899-12-30T15:13:42"/>
  </r>
  <r>
    <n v="134900"/>
    <s v="Jabalpur"/>
    <s v="CUSTOMER SERVICE OFFICER"/>
    <x v="18"/>
    <x v="7"/>
    <n v="9691782814"/>
    <s v="CENTRAL ZONE"/>
    <n v="7122"/>
    <s v="TASK-298903"/>
    <s v="SMA2 SLIPPAGE COLLECTION"/>
    <x v="2"/>
    <m/>
    <m/>
    <m/>
    <s v="No"/>
    <m/>
    <m/>
    <m/>
    <d v="2025-07-25T09:00:00"/>
    <s v="ALBIN GEORGE"/>
    <s v="TASK-298903"/>
    <d v="2025-07-24T16:03:00"/>
    <s v="IMRAT RAJAK"/>
    <m/>
    <d v="2025-07-25T00:00:00"/>
    <d v="1899-12-30T15:13:42"/>
  </r>
  <r>
    <n v="134900"/>
    <s v="Jabalpur"/>
    <s v="CUSTOMER SERVICE OFFICER"/>
    <x v="18"/>
    <x v="7"/>
    <n v="9691782814"/>
    <s v="CENTRAL ZONE"/>
    <n v="7122"/>
    <s v="TASK-298904"/>
    <s v="SMA2 SLIPPAGE COLLECTION"/>
    <x v="2"/>
    <m/>
    <m/>
    <m/>
    <s v="No"/>
    <m/>
    <m/>
    <m/>
    <d v="2025-07-25T09:00:00"/>
    <s v="ALBIN GEORGE"/>
    <s v="TASK-298904"/>
    <d v="2025-07-24T16:03:00"/>
    <s v="IMRAT RAJAK"/>
    <m/>
    <d v="2025-07-25T00:00:00"/>
    <d v="1899-12-30T15:13:42"/>
  </r>
  <r>
    <n v="134900"/>
    <s v="Jabalpur"/>
    <s v="CUSTOMER SERVICE OFFICER"/>
    <x v="18"/>
    <x v="7"/>
    <n v="9691782814"/>
    <s v="CENTRAL ZONE"/>
    <n v="7122"/>
    <s v="TASK-298905"/>
    <s v="SMA2 SLIPPAGE COLLECTION"/>
    <x v="2"/>
    <m/>
    <m/>
    <m/>
    <s v="No"/>
    <m/>
    <m/>
    <m/>
    <d v="2025-07-25T09:00:00"/>
    <s v="ALBIN GEORGE"/>
    <s v="TASK-298905"/>
    <d v="2025-07-24T16:03:00"/>
    <s v="IMRAT RAJAK"/>
    <m/>
    <d v="2025-07-25T00:00:00"/>
    <d v="1899-12-30T15:13:42"/>
  </r>
  <r>
    <n v="134721"/>
    <s v="Jaitpur"/>
    <s v="CUSTOMER SERVICE OFFICER"/>
    <x v="42"/>
    <x v="7"/>
    <n v="9303511813"/>
    <s v="CENTRAL ZONE"/>
    <n v="7123"/>
    <s v="TASK-298909"/>
    <s v="SMA2 SLIPPAGE COLLECTION"/>
    <x v="2"/>
    <m/>
    <m/>
    <m/>
    <s v="No"/>
    <m/>
    <m/>
    <m/>
    <d v="2025-07-25T09:00:00"/>
    <s v="ALBIN GEORGE"/>
    <s v="TASK-298909"/>
    <d v="2025-07-24T16:03:00"/>
    <s v="DHANENDRA SINGH GOND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8919"/>
    <s v="SMA2 SLIPPAGE COLLECTION"/>
    <x v="2"/>
    <m/>
    <m/>
    <m/>
    <s v="No"/>
    <m/>
    <m/>
    <m/>
    <d v="2025-07-25T09:00:00"/>
    <s v="ALBIN GEORGE"/>
    <s v="TASK-298919"/>
    <d v="2025-07-24T16:03:00"/>
    <s v="YOGESH DHANRAJ CHAUDHARI"/>
    <m/>
    <d v="2025-07-25T00:00:00"/>
    <d v="1899-12-30T15:13:42"/>
  </r>
  <r>
    <n v="132203"/>
    <s v="Mangalwedha"/>
    <s v="ASSISTANT BRANCH MANAGER"/>
    <x v="44"/>
    <x v="5"/>
    <m/>
    <s v="WESTERN ZONE"/>
    <n v="7338"/>
    <s v="TASK-298936"/>
    <s v="SMA2 SLIPPAGE COLLECTION"/>
    <x v="2"/>
    <m/>
    <m/>
    <m/>
    <s v="No"/>
    <m/>
    <m/>
    <m/>
    <d v="2025-07-25T09:00:00"/>
    <s v="ALBIN GEORGE"/>
    <s v="TASK-298936"/>
    <d v="2025-07-24T16:03:00"/>
    <s v="PRAVIN LINGADEV BEDARE"/>
    <m/>
    <d v="2025-07-25T00:00:00"/>
    <d v="1899-12-30T15:13:42"/>
  </r>
  <r>
    <n v="132203"/>
    <s v="Mangalwedha"/>
    <s v="ASSISTANT BRANCH MANAGER"/>
    <x v="44"/>
    <x v="5"/>
    <m/>
    <s v="WESTERN ZONE"/>
    <n v="7338"/>
    <s v="TASK-298937"/>
    <s v="SMA2 SLIPPAGE COLLECTION"/>
    <x v="2"/>
    <m/>
    <m/>
    <m/>
    <s v="No"/>
    <m/>
    <m/>
    <m/>
    <d v="2025-07-25T09:00:00"/>
    <s v="ALBIN GEORGE"/>
    <s v="TASK-298937"/>
    <d v="2025-07-24T16:03:00"/>
    <s v="PRAVIN LINGADEV BEDARE"/>
    <m/>
    <d v="2025-07-25T00:00:00"/>
    <d v="1899-12-30T15:13:42"/>
  </r>
  <r>
    <n v="136509"/>
    <s v="Kavathe Mahankal"/>
    <s v="BRANCH MANAGER"/>
    <x v="31"/>
    <x v="5"/>
    <n v="7028828815"/>
    <s v="WEST ZONE"/>
    <n v="7408"/>
    <s v="TASK-298941"/>
    <s v="SMA2 SLIPPAGE COLLECTION"/>
    <x v="2"/>
    <m/>
    <m/>
    <m/>
    <s v="No"/>
    <m/>
    <m/>
    <m/>
    <d v="2025-07-25T09:00:00"/>
    <s v="ALBIN GEORGE"/>
    <s v="TASK-298941"/>
    <d v="2025-07-24T16:03:00"/>
    <s v="SURESH APPASO KORE"/>
    <m/>
    <d v="2025-07-25T00:00:00"/>
    <d v="1899-12-30T15:13:42"/>
  </r>
  <r>
    <n v="136509"/>
    <s v="Kavathe Mahankal"/>
    <s v="BRANCH MANAGER"/>
    <x v="31"/>
    <x v="5"/>
    <n v="7028828815"/>
    <s v="WEST ZONE"/>
    <n v="7408"/>
    <s v="TASK-298942"/>
    <s v="SMA2 SLIPPAGE COLLECTION"/>
    <x v="2"/>
    <m/>
    <m/>
    <m/>
    <s v="No"/>
    <m/>
    <m/>
    <m/>
    <d v="2025-07-25T09:00:00"/>
    <s v="ALBIN GEORGE"/>
    <s v="TASK-298942"/>
    <d v="2025-07-24T16:03:00"/>
    <s v="SURESH APPASO KORE"/>
    <m/>
    <d v="2025-07-25T00:00:00"/>
    <d v="1899-12-30T15:13:42"/>
  </r>
  <r>
    <n v="134169"/>
    <s v="Gharghoda"/>
    <s v="BRANCH MANAGER"/>
    <x v="10"/>
    <x v="6"/>
    <n v="9244833451"/>
    <s v="CENTRAL ZONE"/>
    <n v="7264"/>
    <s v="TASK-298948"/>
    <s v="SMA2 SLIPPAGE COLLECTION"/>
    <x v="2"/>
    <m/>
    <m/>
    <m/>
    <s v="No"/>
    <m/>
    <m/>
    <m/>
    <d v="2025-07-25T09:00:00"/>
    <s v="ALBIN GEORGE"/>
    <s v="TASK-298948"/>
    <d v="2025-07-24T16:03:00"/>
    <s v="ARATI SINGH"/>
    <m/>
    <d v="2025-07-25T00:00:00"/>
    <d v="1899-12-30T15:13:42"/>
  </r>
  <r>
    <n v="134169"/>
    <s v="Gharghoda"/>
    <s v="BRANCH MANAGER"/>
    <x v="10"/>
    <x v="6"/>
    <n v="9244833451"/>
    <s v="CENTRAL ZONE"/>
    <n v="7264"/>
    <s v="TASK-298950"/>
    <s v="SMA2 SLIPPAGE COLLECTION"/>
    <x v="2"/>
    <m/>
    <m/>
    <m/>
    <s v="No"/>
    <m/>
    <m/>
    <m/>
    <d v="2025-07-25T09:00:00"/>
    <s v="ALBIN GEORGE"/>
    <s v="TASK-298950"/>
    <d v="2025-07-24T16:03:00"/>
    <s v="ARATI SINGH"/>
    <m/>
    <d v="2025-07-25T00:00:00"/>
    <d v="1899-12-30T15:13:42"/>
  </r>
  <r>
    <n v="134169"/>
    <s v="Gharghoda"/>
    <s v="BRANCH MANAGER"/>
    <x v="10"/>
    <x v="6"/>
    <n v="9244833451"/>
    <s v="CENTRAL ZONE"/>
    <n v="7264"/>
    <s v="TASK-298949"/>
    <s v="SMA2 SLIPPAGE COLLECTION"/>
    <x v="2"/>
    <m/>
    <m/>
    <m/>
    <s v="No"/>
    <m/>
    <m/>
    <m/>
    <d v="2025-07-25T09:00:00"/>
    <s v="ALBIN GEORGE"/>
    <s v="TASK-298949"/>
    <d v="2025-07-24T16:03:00"/>
    <s v="ARATI SINGH"/>
    <m/>
    <d v="2025-07-25T00:00:00"/>
    <d v="1899-12-30T15:13:42"/>
  </r>
  <r>
    <n v="28049"/>
    <s v="Ashoknagar"/>
    <s v="CUSTOMER SERVICE OFFICER"/>
    <x v="41"/>
    <x v="7"/>
    <n v="8714699616"/>
    <s v="CENTRAL ZONE"/>
    <n v="7298"/>
    <s v="TASK-298972"/>
    <s v="SMA2 SLIPPAGE COLLECTION"/>
    <x v="2"/>
    <m/>
    <m/>
    <m/>
    <s v="No"/>
    <m/>
    <m/>
    <m/>
    <d v="2025-07-25T09:00:00"/>
    <s v="ALBIN GEORGE"/>
    <s v="TASK-298972"/>
    <d v="2025-07-24T16:03:00"/>
    <s v="AJAY YADAV"/>
    <m/>
    <d v="2025-07-25T00:00:00"/>
    <d v="1899-12-30T15:13:42"/>
  </r>
  <r>
    <n v="28049"/>
    <s v="Ashoknagar"/>
    <s v="CUSTOMER SERVICE OFFICER"/>
    <x v="41"/>
    <x v="7"/>
    <n v="8714699616"/>
    <s v="CENTRAL ZONE"/>
    <n v="7298"/>
    <s v="TASK-298973"/>
    <s v="SMA2 SLIPPAGE COLLECTION"/>
    <x v="2"/>
    <m/>
    <m/>
    <m/>
    <s v="No"/>
    <m/>
    <m/>
    <m/>
    <d v="2025-07-25T09:00:00"/>
    <s v="ALBIN GEORGE"/>
    <s v="TASK-298973"/>
    <d v="2025-07-24T16:03:00"/>
    <s v="AJAY YADAV"/>
    <m/>
    <d v="2025-07-25T00:00:00"/>
    <d v="1899-12-30T15:13:42"/>
  </r>
  <r>
    <n v="28633"/>
    <s v="Majhauli"/>
    <s v="CUSTOMER SERVICE OFFICER"/>
    <x v="42"/>
    <x v="7"/>
    <n v="8714673184"/>
    <s v="CENTRAL ZONE"/>
    <n v="7300"/>
    <s v="TASK-298990"/>
    <s v="SMA2 SLIPPAGE COLLECTION"/>
    <x v="2"/>
    <m/>
    <m/>
    <m/>
    <s v="No"/>
    <m/>
    <m/>
    <m/>
    <d v="2025-07-25T09:00:00"/>
    <s v="ALBIN GEORGE"/>
    <s v="TASK-298990"/>
    <d v="2025-07-24T16:03:00"/>
    <s v="SAURABH SINGH"/>
    <m/>
    <d v="2025-07-25T00:00:00"/>
    <d v="1899-12-30T15:13:42"/>
  </r>
  <r>
    <n v="22069"/>
    <s v="Chaurai"/>
    <s v="CUSTOMER SERVICE OFFICER"/>
    <x v="16"/>
    <x v="7"/>
    <n v="8714633850"/>
    <s v="CENTRAL ZONE"/>
    <n v="7416"/>
    <s v="TASK-299003"/>
    <s v="SMA2 SLIPPAGE COLLECTION"/>
    <x v="2"/>
    <m/>
    <m/>
    <m/>
    <s v="No"/>
    <m/>
    <m/>
    <m/>
    <d v="2025-07-25T09:00:00"/>
    <s v="ALBIN GEORGE"/>
    <s v="TASK-299003"/>
    <d v="2025-07-24T16:03:00"/>
    <s v="ASHISH DEHARIYA"/>
    <m/>
    <d v="2025-07-25T00:00:00"/>
    <d v="1899-12-30T15:13:42"/>
  </r>
  <r>
    <n v="133856"/>
    <s v="Basmat"/>
    <s v="CUSTOMER SERVICE OFFICER"/>
    <x v="0"/>
    <x v="0"/>
    <n v="8999630949"/>
    <s v="WESTERN ZONE"/>
    <n v="1773"/>
    <s v="TASK-299028"/>
    <s v="SMA2 SLIPPAGE COLLECTION"/>
    <x v="2"/>
    <m/>
    <m/>
    <m/>
    <s v="No"/>
    <m/>
    <m/>
    <m/>
    <d v="2025-07-25T09:00:00"/>
    <s v="ALBIN GEORGE"/>
    <s v="TASK-299028"/>
    <d v="2025-07-24T16:03:00"/>
    <s v="MANISHA NAGORAV NAWALE"/>
    <m/>
    <d v="2025-07-25T00:00:00"/>
    <d v="1899-12-30T15:13:42"/>
  </r>
  <r>
    <n v="135734"/>
    <s v="Bhokar"/>
    <s v="CUSTOMER SERVICE OFFICER"/>
    <x v="0"/>
    <x v="0"/>
    <n v="8799942192"/>
    <s v="WESTERN ZONE"/>
    <n v="1778"/>
    <s v="TASK-299043"/>
    <s v="SMA2 SLIPPAGE COLLECTION"/>
    <x v="2"/>
    <m/>
    <m/>
    <m/>
    <s v="No"/>
    <m/>
    <m/>
    <m/>
    <d v="2025-07-25T09:00:00"/>
    <s v="ALBIN GEORGE"/>
    <s v="TASK-299043"/>
    <d v="2025-07-24T16:03:00"/>
    <s v="WAGHMARE AKASH KALBA"/>
    <m/>
    <d v="2025-07-25T00:00:00"/>
    <d v="1899-12-30T15:13:42"/>
  </r>
  <r>
    <n v="135734"/>
    <s v="Bhokar"/>
    <s v="CUSTOMER SERVICE OFFICER"/>
    <x v="0"/>
    <x v="0"/>
    <n v="8799942192"/>
    <s v="WESTERN ZONE"/>
    <n v="1778"/>
    <s v="TASK-299045"/>
    <s v="SMA2 SLIPPAGE COLLECTION"/>
    <x v="2"/>
    <m/>
    <m/>
    <m/>
    <s v="No"/>
    <m/>
    <m/>
    <m/>
    <d v="2025-07-25T09:00:00"/>
    <s v="ALBIN GEORGE"/>
    <s v="TASK-299045"/>
    <d v="2025-07-24T16:03:00"/>
    <s v="WAGHMARE AKASH KALBA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99058"/>
    <s v="SMA2 SLIPPAGE COLLECTION"/>
    <x v="2"/>
    <m/>
    <m/>
    <m/>
    <s v="No"/>
    <m/>
    <m/>
    <m/>
    <d v="2025-07-25T09:00:00"/>
    <s v="ALBIN GEORGE"/>
    <s v="TASK-299058"/>
    <d v="2025-07-24T16:03:00"/>
    <s v="VIKAS RAJENDRAJI KSHIRSAGAR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99059"/>
    <s v="SMA2 SLIPPAGE COLLECTION"/>
    <x v="2"/>
    <m/>
    <m/>
    <m/>
    <s v="No"/>
    <m/>
    <m/>
    <m/>
    <d v="2025-07-25T09:00:00"/>
    <s v="ALBIN GEORGE"/>
    <s v="TASK-299059"/>
    <d v="2025-07-24T16:03:00"/>
    <s v="AMANKUMAR SIKANDAR UKEY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99078"/>
    <s v="SMA2 SLIPPAGE COLLECTION"/>
    <x v="2"/>
    <m/>
    <m/>
    <m/>
    <s v="No"/>
    <m/>
    <m/>
    <m/>
    <d v="2025-07-25T09:00:00"/>
    <s v="ALBIN GEORGE"/>
    <s v="TASK-299078"/>
    <d v="2025-07-24T16:03:00"/>
    <s v="ASHWIN SUDHAKAR KHOBRAGAD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9091"/>
    <s v="SMA2 SLIPPAGE COLLECTION"/>
    <x v="2"/>
    <m/>
    <m/>
    <m/>
    <s v="No"/>
    <m/>
    <m/>
    <m/>
    <d v="2025-07-25T09:00:00"/>
    <s v="ALBIN GEORGE"/>
    <s v="TASK-299091"/>
    <d v="2025-07-24T16:03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9097"/>
    <s v="SMA2 SLIPPAGE COLLECTION"/>
    <x v="2"/>
    <m/>
    <m/>
    <m/>
    <s v="No"/>
    <m/>
    <m/>
    <m/>
    <d v="2025-07-25T09:00:00"/>
    <s v="ALBIN GEORGE"/>
    <s v="TASK-299097"/>
    <d v="2025-07-24T16:03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9100"/>
    <s v="SMA2 SLIPPAGE COLLECTION"/>
    <x v="2"/>
    <m/>
    <m/>
    <m/>
    <s v="No"/>
    <m/>
    <m/>
    <m/>
    <d v="2025-07-25T09:00:00"/>
    <s v="ALBIN GEORGE"/>
    <s v="TASK-299100"/>
    <d v="2025-07-24T16:03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9101"/>
    <s v="SMA2 SLIPPAGE COLLECTION"/>
    <x v="2"/>
    <m/>
    <m/>
    <m/>
    <s v="No"/>
    <m/>
    <m/>
    <m/>
    <d v="2025-07-25T09:00:00"/>
    <s v="ALBIN GEORGE"/>
    <s v="TASK-299101"/>
    <d v="2025-07-24T16:03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9102"/>
    <s v="SMA2 SLIPPAGE COLLECTION"/>
    <x v="2"/>
    <m/>
    <m/>
    <m/>
    <s v="No"/>
    <m/>
    <m/>
    <m/>
    <d v="2025-07-25T09:00:00"/>
    <s v="ALBIN GEORGE"/>
    <s v="TASK-299102"/>
    <d v="2025-07-24T16:03:00"/>
    <s v="YOGESH DHANRAJ CHAUDHARI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9107"/>
    <s v="SMA2 SLIPPAGE COLLECTION"/>
    <x v="2"/>
    <m/>
    <m/>
    <m/>
    <s v="No"/>
    <m/>
    <m/>
    <m/>
    <d v="2025-07-25T09:00:00"/>
    <s v="ALBIN GEORGE"/>
    <s v="TASK-299107"/>
    <d v="2025-07-24T16:03:00"/>
    <s v="JAYENDRA KHETRAM BAGALKAR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9108"/>
    <s v="SMA2 SLIPPAGE COLLECTION"/>
    <x v="2"/>
    <m/>
    <m/>
    <m/>
    <s v="No"/>
    <m/>
    <m/>
    <m/>
    <d v="2025-07-25T09:00:00"/>
    <s v="ALBIN GEORGE"/>
    <s v="TASK-299108"/>
    <d v="2025-07-24T16:03:00"/>
    <s v="JAYENDRA KHETRAM BAGALKAR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9109"/>
    <s v="SMA2 SLIPPAGE COLLECTION"/>
    <x v="2"/>
    <m/>
    <m/>
    <m/>
    <s v="No"/>
    <m/>
    <m/>
    <m/>
    <d v="2025-07-25T09:00:00"/>
    <s v="ALBIN GEORGE"/>
    <s v="TASK-299109"/>
    <d v="2025-07-24T16:03:00"/>
    <s v="YOGESH DHANRAJ CHAUDHARI"/>
    <m/>
    <d v="2025-07-25T00:00:00"/>
    <d v="1899-12-30T15:13:42"/>
  </r>
  <r>
    <n v="136509"/>
    <s v="Kavathe Mahankal"/>
    <s v="BRANCH MANAGER"/>
    <x v="31"/>
    <x v="5"/>
    <n v="7028828815"/>
    <s v="WEST ZONE"/>
    <n v="7408"/>
    <s v="TASK-299122"/>
    <s v="SMA2 SLIPPAGE COLLECTION"/>
    <x v="2"/>
    <m/>
    <m/>
    <m/>
    <s v="No"/>
    <m/>
    <m/>
    <m/>
    <d v="2025-07-25T09:00:00"/>
    <s v="ALBIN GEORGE"/>
    <s v="TASK-299122"/>
    <d v="2025-07-24T16:03:00"/>
    <s v="SURESH APPASO KORE"/>
    <m/>
    <d v="2025-07-25T00:00:00"/>
    <d v="1899-12-30T15:13:42"/>
  </r>
  <r>
    <n v="134169"/>
    <s v="Gharghoda"/>
    <s v="BRANCH MANAGER"/>
    <x v="10"/>
    <x v="6"/>
    <n v="9244833451"/>
    <s v="CENTRAL ZONE"/>
    <n v="7264"/>
    <s v="TASK-299126"/>
    <s v="SMA2 SLIPPAGE COLLECTION"/>
    <x v="2"/>
    <m/>
    <m/>
    <m/>
    <s v="No"/>
    <m/>
    <m/>
    <m/>
    <d v="2025-07-25T09:00:00"/>
    <s v="ALBIN GEORGE"/>
    <s v="TASK-299126"/>
    <d v="2025-07-24T16:03:00"/>
    <s v="ARATI SINGH"/>
    <m/>
    <d v="2025-07-25T00:00:00"/>
    <d v="1899-12-30T15:13:42"/>
  </r>
  <r>
    <n v="134169"/>
    <s v="Gharghoda"/>
    <s v="BRANCH MANAGER"/>
    <x v="10"/>
    <x v="6"/>
    <n v="9244833451"/>
    <s v="CENTRAL ZONE"/>
    <n v="7264"/>
    <s v="TASK-299128"/>
    <s v="SMA2 SLIPPAGE COLLECTION"/>
    <x v="2"/>
    <m/>
    <m/>
    <m/>
    <s v="No"/>
    <m/>
    <m/>
    <m/>
    <d v="2025-07-25T09:00:00"/>
    <s v="ALBIN GEORGE"/>
    <s v="TASK-299128"/>
    <d v="2025-07-24T16:03:00"/>
    <s v="ARATI SINGH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99134"/>
    <s v="SMA2 SLIPPAGE COLLECTION"/>
    <x v="2"/>
    <m/>
    <m/>
    <m/>
    <s v="No"/>
    <m/>
    <m/>
    <m/>
    <d v="2025-07-25T09:00:00"/>
    <s v="ALBIN GEORGE"/>
    <s v="TASK-299134"/>
    <d v="2025-07-24T16:03:00"/>
    <s v="SHIVCHARAN INDALSING USARE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99135"/>
    <s v="SMA2 SLIPPAGE COLLECTION"/>
    <x v="2"/>
    <m/>
    <m/>
    <m/>
    <s v="No"/>
    <m/>
    <m/>
    <m/>
    <d v="2025-07-25T09:00:00"/>
    <s v="ALBIN GEORGE"/>
    <s v="TASK-299135"/>
    <d v="2025-07-24T16:03:00"/>
    <s v="SHIVCHARAN INDALSING USARE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99139"/>
    <s v="SMA2 SLIPPAGE COLLECTION"/>
    <x v="2"/>
    <m/>
    <m/>
    <m/>
    <s v="No"/>
    <m/>
    <m/>
    <m/>
    <d v="2025-07-25T09:00:00"/>
    <s v="ALBIN GEORGE"/>
    <s v="TASK-299139"/>
    <d v="2025-07-24T16:03:00"/>
    <s v="SHIVCHARAN INDALSING USARE"/>
    <m/>
    <d v="2025-07-25T00:00:00"/>
    <d v="1899-12-30T15:13:42"/>
  </r>
  <r>
    <n v="15297"/>
    <s v="Dhad"/>
    <s v="ASSISTANT BRANCH MANAGER"/>
    <x v="7"/>
    <x v="0"/>
    <m/>
    <s v="WESTERN ZONE"/>
    <n v="7159"/>
    <s v="TASK-299144"/>
    <s v="SMA2 SLIPPAGE COLLECTION"/>
    <x v="2"/>
    <m/>
    <m/>
    <m/>
    <s v="No"/>
    <m/>
    <m/>
    <m/>
    <d v="2025-07-25T09:00:00"/>
    <s v="ALBIN GEORGE"/>
    <s v="TASK-299144"/>
    <d v="2025-07-24T16:03:00"/>
    <s v="BALU VITTHAL JUMLE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99152"/>
    <s v="SMA2 SLIPPAGE COLLECTION"/>
    <x v="2"/>
    <m/>
    <m/>
    <m/>
    <s v="No"/>
    <m/>
    <m/>
    <m/>
    <d v="2025-07-25T09:00:00"/>
    <s v="ALBIN GEORGE"/>
    <s v="TASK-299152"/>
    <d v="2025-07-24T16:03:00"/>
    <s v="SHIVCHARAN INDALSING USARE"/>
    <m/>
    <d v="2025-07-25T00:00:00"/>
    <d v="1899-12-30T15:13:42"/>
  </r>
  <r>
    <n v="136600"/>
    <s v="Dhad"/>
    <s v="CUSTOMER SERVICE OFFICER"/>
    <x v="7"/>
    <x v="0"/>
    <n v="9960488718"/>
    <s v="WEST ZONE"/>
    <n v="7159"/>
    <s v="TASK-299155"/>
    <s v="SMA2 SLIPPAGE COLLECTION"/>
    <x v="2"/>
    <m/>
    <m/>
    <m/>
    <s v="No"/>
    <m/>
    <m/>
    <m/>
    <d v="2025-07-25T09:00:00"/>
    <s v="ALBIN GEORGE"/>
    <s v="TASK-299155"/>
    <d v="2025-07-24T16:03:00"/>
    <s v="AKSHAY JITENDRA DESHPANDE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99166"/>
    <s v="SMA2 SLIPPAGE COLLECTION"/>
    <x v="2"/>
    <m/>
    <m/>
    <m/>
    <s v="No"/>
    <m/>
    <m/>
    <m/>
    <d v="2025-07-25T09:00:00"/>
    <s v="ALBIN GEORGE"/>
    <s v="TASK-299166"/>
    <d v="2025-07-24T16:03:00"/>
    <s v="PAVAN RAVINDRA KHANDAR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99168"/>
    <s v="SMA2 SLIPPAGE COLLECTION"/>
    <x v="2"/>
    <m/>
    <m/>
    <m/>
    <s v="No"/>
    <m/>
    <m/>
    <m/>
    <d v="2025-07-25T09:00:00"/>
    <s v="ALBIN GEORGE"/>
    <s v="TASK-299168"/>
    <d v="2025-07-24T16:03:00"/>
    <s v="TUSHAR BHAGWAN LADISKAR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99167"/>
    <s v="SMA2 SLIPPAGE COLLECTION"/>
    <x v="2"/>
    <m/>
    <m/>
    <m/>
    <s v="No"/>
    <m/>
    <m/>
    <m/>
    <d v="2025-07-25T09:00:00"/>
    <s v="ALBIN GEORGE"/>
    <s v="TASK-299167"/>
    <d v="2025-07-24T16:03:00"/>
    <s v="ROSHAN DIWAKARRAO CHOPAD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99175"/>
    <s v="SMA2 SLIPPAGE COLLECTION"/>
    <x v="2"/>
    <m/>
    <m/>
    <m/>
    <s v="No"/>
    <m/>
    <m/>
    <m/>
    <d v="2025-07-25T09:00:00"/>
    <s v="ALBIN GEORGE"/>
    <s v="TASK-299175"/>
    <d v="2025-07-24T16:03:00"/>
    <s v="TUSHAR BHAGWAN LADISKAR"/>
    <m/>
    <d v="2025-07-25T00:00:00"/>
    <d v="1899-12-30T15:13:42"/>
  </r>
  <r>
    <n v="131321"/>
    <s v="Hingoli"/>
    <s v="CUSTOMER SERVICE OFFICER"/>
    <x v="0"/>
    <x v="0"/>
    <n v="9309356670"/>
    <s v="WESTERN ZONE"/>
    <n v="7162"/>
    <s v="TASK-299176"/>
    <s v="SMA2 SLIPPAGE COLLECTION"/>
    <x v="2"/>
    <m/>
    <m/>
    <m/>
    <s v="No"/>
    <m/>
    <m/>
    <m/>
    <d v="2025-07-25T09:00:00"/>
    <s v="ALBIN GEORGE"/>
    <s v="TASK-299176"/>
    <d v="2025-07-24T16:03:00"/>
    <s v="RAKHI CHANDRAO PARVE"/>
    <m/>
    <d v="2025-07-25T00:00:00"/>
    <d v="1899-12-30T15:13:42"/>
  </r>
  <r>
    <n v="28747"/>
    <s v="Hingoli"/>
    <s v="CUSTOMER SERVICE OFFICER"/>
    <x v="0"/>
    <x v="0"/>
    <n v="9921982724"/>
    <s v="WESTERN ZONE"/>
    <n v="7162"/>
    <s v="TASK-299185"/>
    <s v="SMA2 SLIPPAGE COLLECTION"/>
    <x v="2"/>
    <m/>
    <m/>
    <m/>
    <s v="No"/>
    <m/>
    <m/>
    <m/>
    <d v="2025-07-25T09:00:00"/>
    <s v="ALBIN GEORGE"/>
    <s v="TASK-299185"/>
    <d v="2025-07-24T16:03:00"/>
    <s v="MANGESH TANHAJI WAKUDE"/>
    <m/>
    <d v="2025-07-25T00:00:00"/>
    <d v="1899-12-30T15:13:42"/>
  </r>
  <r>
    <n v="29407"/>
    <s v="Katol"/>
    <s v="CUSTOMER SERVICE OFFICER"/>
    <x v="23"/>
    <x v="0"/>
    <n v="9249099173"/>
    <s v="WESTERN ZONE"/>
    <n v="7163"/>
    <s v="TASK-299203"/>
    <s v="SMA2 SLIPPAGE COLLECTION"/>
    <x v="2"/>
    <m/>
    <m/>
    <m/>
    <s v="No"/>
    <m/>
    <m/>
    <m/>
    <d v="2025-07-25T09:00:00"/>
    <s v="ALBIN GEORGE"/>
    <s v="TASK-299203"/>
    <d v="2025-07-24T16:03:00"/>
    <s v="DIGAMBAR BABAN KARANDE"/>
    <m/>
    <d v="2025-07-25T00:00:00"/>
    <d v="1899-12-30T15:13:42"/>
  </r>
  <r>
    <n v="29705"/>
    <s v="Khamgaon"/>
    <s v="CUSTOMER SERVICE OFFICER"/>
    <x v="7"/>
    <x v="0"/>
    <n v="8848004864"/>
    <s v="WESTERN ZONE"/>
    <n v="7164"/>
    <s v="TASK-299208"/>
    <s v="SMA2 SLIPPAGE COLLECTION"/>
    <x v="2"/>
    <m/>
    <m/>
    <m/>
    <s v="No"/>
    <m/>
    <m/>
    <m/>
    <d v="2025-07-25T09:00:00"/>
    <s v="ALBIN GEORGE"/>
    <s v="TASK-299208"/>
    <d v="2025-07-24T16:03:00"/>
    <s v="URMILA GOVARDHAN DONGARE"/>
    <m/>
    <d v="2025-07-25T00:00:00"/>
    <d v="1899-12-30T15:13:42"/>
  </r>
  <r>
    <n v="29705"/>
    <s v="Khamgaon"/>
    <s v="CUSTOMER SERVICE OFFICER"/>
    <x v="7"/>
    <x v="0"/>
    <n v="8848004864"/>
    <s v="WESTERN ZONE"/>
    <n v="7164"/>
    <s v="TASK-299209"/>
    <s v="SMA2 SLIPPAGE COLLECTION"/>
    <x v="2"/>
    <m/>
    <m/>
    <m/>
    <s v="No"/>
    <m/>
    <m/>
    <m/>
    <d v="2025-07-25T09:00:00"/>
    <s v="ALBIN GEORGE"/>
    <s v="TASK-299209"/>
    <d v="2025-07-24T16:03:00"/>
    <s v="URMILA GOVARDHAN DONGARE"/>
    <m/>
    <d v="2025-07-25T00:00:00"/>
    <d v="1899-12-30T15:13:42"/>
  </r>
  <r>
    <n v="132661"/>
    <s v="Khamgaon"/>
    <s v="CUSTOMER SERVICE OFFICER"/>
    <x v="7"/>
    <x v="0"/>
    <n v="9325105385"/>
    <s v="WESTERN ZONE"/>
    <n v="7164"/>
    <s v="TASK-299211"/>
    <s v="SMA2 SLIPPAGE COLLECTION"/>
    <x v="2"/>
    <m/>
    <m/>
    <m/>
    <s v="No"/>
    <m/>
    <m/>
    <m/>
    <d v="2025-07-25T09:00:00"/>
    <s v="ALBIN GEORGE"/>
    <s v="TASK-299211"/>
    <d v="2025-07-24T16:03:00"/>
    <s v="NILESH BABURAO WANKHADE"/>
    <m/>
    <d v="2025-07-25T00:00:00"/>
    <d v="1899-12-30T15:13:42"/>
  </r>
  <r>
    <n v="132661"/>
    <s v="Khamgaon"/>
    <s v="CUSTOMER SERVICE OFFICER"/>
    <x v="7"/>
    <x v="0"/>
    <n v="9325105385"/>
    <s v="WESTERN ZONE"/>
    <n v="7164"/>
    <s v="TASK-299210"/>
    <s v="SMA2 SLIPPAGE COLLECTION"/>
    <x v="2"/>
    <m/>
    <m/>
    <m/>
    <s v="No"/>
    <m/>
    <m/>
    <m/>
    <d v="2025-07-25T09:00:00"/>
    <s v="ALBIN GEORGE"/>
    <s v="TASK-299210"/>
    <d v="2025-07-24T16:03:00"/>
    <s v="NILESH BABURAO WANKHADE"/>
    <m/>
    <d v="2025-07-25T00:00:00"/>
    <d v="1899-12-30T15:13:42"/>
  </r>
  <r>
    <n v="15321"/>
    <s v="Mehkar"/>
    <s v="CUSTOMER SERVICE OFFICER"/>
    <x v="7"/>
    <x v="0"/>
    <n v="9288015111"/>
    <s v="WESTERN ZONE"/>
    <n v="7167"/>
    <s v="TASK-299223"/>
    <s v="SMA2 SLIPPAGE COLLECTION"/>
    <x v="2"/>
    <m/>
    <m/>
    <m/>
    <s v="No"/>
    <m/>
    <m/>
    <m/>
    <d v="2025-07-25T09:00:00"/>
    <s v="ALBIN GEORGE"/>
    <s v="TASK-299223"/>
    <d v="2025-07-24T16:03:00"/>
    <s v="SAGAR PUNJAJI BAGLE"/>
    <m/>
    <d v="2025-07-25T00:00:00"/>
    <d v="1899-12-30T15:13:42"/>
  </r>
  <r>
    <n v="15321"/>
    <s v="Mehkar"/>
    <s v="CUSTOMER SERVICE OFFICER"/>
    <x v="7"/>
    <x v="0"/>
    <n v="9288015111"/>
    <s v="WESTERN ZONE"/>
    <n v="7167"/>
    <s v="TASK-299228"/>
    <s v="SMA2 SLIPPAGE COLLECTION"/>
    <x v="2"/>
    <m/>
    <m/>
    <m/>
    <s v="No"/>
    <m/>
    <m/>
    <m/>
    <d v="2025-07-25T09:00:00"/>
    <s v="ALBIN GEORGE"/>
    <s v="TASK-299228"/>
    <d v="2025-07-24T16:03:00"/>
    <s v="SAGAR PUNJAJI BAGLE"/>
    <m/>
    <d v="2025-07-25T00:00:00"/>
    <d v="1899-12-30T15:13:42"/>
  </r>
  <r>
    <n v="136131"/>
    <s v="Mehkar"/>
    <s v="CUSTOMER SERVICE OFFICER"/>
    <x v="7"/>
    <x v="0"/>
    <n v="7410741075"/>
    <s v="WESTERN ZONE"/>
    <n v="7167"/>
    <s v="TASK-299231"/>
    <s v="SMA2 SLIPPAGE COLLECTION"/>
    <x v="2"/>
    <m/>
    <m/>
    <m/>
    <s v="No"/>
    <m/>
    <m/>
    <m/>
    <d v="2025-07-25T09:00:00"/>
    <s v="ALBIN GEORGE"/>
    <s v="TASK-299231"/>
    <d v="2025-07-24T16:03:00"/>
    <s v="JIVAN DNYANESHWAR KUTE"/>
    <m/>
    <d v="2025-07-25T00:00:00"/>
    <d v="1899-12-30T15:13:42"/>
  </r>
  <r>
    <n v="15321"/>
    <s v="Mehkar"/>
    <s v="CUSTOMER SERVICE OFFICER"/>
    <x v="7"/>
    <x v="0"/>
    <n v="9288015111"/>
    <s v="WESTERN ZONE"/>
    <n v="7167"/>
    <s v="TASK-299236"/>
    <s v="SMA2 SLIPPAGE COLLECTION"/>
    <x v="2"/>
    <m/>
    <m/>
    <m/>
    <s v="No"/>
    <m/>
    <m/>
    <m/>
    <d v="2025-07-25T09:00:00"/>
    <s v="ALBIN GEORGE"/>
    <s v="TASK-299236"/>
    <d v="2025-07-24T16:03:00"/>
    <s v="SAGAR PUNJAJI BAGLE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99264"/>
    <s v="SMA2 SLIPPAGE COLLECTION"/>
    <x v="2"/>
    <m/>
    <m/>
    <m/>
    <s v="No"/>
    <m/>
    <m/>
    <m/>
    <d v="2025-07-25T09:00:00"/>
    <s v="ALBIN GEORGE"/>
    <s v="TASK-299264"/>
    <d v="2025-07-24T16:03:00"/>
    <s v="AMOL RAJESH RATHOD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99265"/>
    <s v="SMA2 SLIPPAGE COLLECTION"/>
    <x v="2"/>
    <m/>
    <m/>
    <m/>
    <s v="No"/>
    <m/>
    <m/>
    <m/>
    <d v="2025-07-25T09:00:00"/>
    <s v="ALBIN GEORGE"/>
    <s v="TASK-299265"/>
    <d v="2025-07-24T16:03:00"/>
    <s v="PARAG RAJESH KAWLEY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99273"/>
    <s v="SMA2 SLIPPAGE COLLECTION"/>
    <x v="2"/>
    <m/>
    <m/>
    <m/>
    <s v="No"/>
    <m/>
    <m/>
    <m/>
    <d v="2025-07-25T09:00:00"/>
    <s v="ALBIN GEORGE"/>
    <s v="TASK-299273"/>
    <d v="2025-07-24T16:03:00"/>
    <s v="PARAG RAJESH KAWLEY"/>
    <m/>
    <d v="2025-07-25T00:00:00"/>
    <d v="1899-12-30T15:13:42"/>
  </r>
  <r>
    <n v="25726"/>
    <s v="Ralegaon"/>
    <s v="ASSISTANT BRANCH MANAGER"/>
    <x v="25"/>
    <x v="0"/>
    <m/>
    <s v="WESTERN ZONE"/>
    <n v="7170"/>
    <s v="TASK-299281"/>
    <s v="SMA2 SLIPPAGE COLLECTION"/>
    <x v="2"/>
    <m/>
    <m/>
    <m/>
    <s v="No"/>
    <m/>
    <m/>
    <m/>
    <d v="2025-07-25T09:00:00"/>
    <s v="ALBIN GEORGE"/>
    <s v="TASK-299281"/>
    <d v="2025-07-24T16:03:00"/>
    <s v="SNEHAL VIJAY GEDAM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99284"/>
    <s v="SMA2 SLIPPAGE COLLECTION"/>
    <x v="2"/>
    <m/>
    <m/>
    <m/>
    <s v="No"/>
    <m/>
    <m/>
    <m/>
    <d v="2025-07-25T09:00:00"/>
    <s v="ALBIN GEORGE"/>
    <s v="TASK-299284"/>
    <d v="2025-07-24T16:03:00"/>
    <s v="MAHESH GAJENDRA BHARTI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99286"/>
    <s v="SMA2 SLIPPAGE COLLECTION"/>
    <x v="2"/>
    <m/>
    <m/>
    <m/>
    <s v="No"/>
    <m/>
    <m/>
    <m/>
    <d v="2025-07-25T09:00:00"/>
    <s v="ALBIN GEORGE"/>
    <s v="TASK-299286"/>
    <d v="2025-07-24T16:03:00"/>
    <s v="ROHIT SURESH RATHOD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99290"/>
    <s v="SMA2 SLIPPAGE COLLECTION"/>
    <x v="2"/>
    <m/>
    <m/>
    <m/>
    <s v="No"/>
    <m/>
    <m/>
    <m/>
    <d v="2025-07-25T09:00:00"/>
    <s v="ALBIN GEORGE"/>
    <s v="TASK-299290"/>
    <d v="2025-07-24T16:03:00"/>
    <s v="ROHIT SURESH RATHOD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99291"/>
    <s v="SMA2 SLIPPAGE COLLECTION"/>
    <x v="2"/>
    <m/>
    <m/>
    <m/>
    <s v="No"/>
    <m/>
    <m/>
    <m/>
    <d v="2025-07-25T09:00:00"/>
    <s v="ALBIN GEORGE"/>
    <s v="TASK-299291"/>
    <d v="2025-07-24T16:03:00"/>
    <s v="VIKRANT BHARAT DUTHADE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99293"/>
    <s v="SMA2 SLIPPAGE COLLECTION"/>
    <x v="2"/>
    <m/>
    <m/>
    <m/>
    <s v="No"/>
    <m/>
    <m/>
    <m/>
    <d v="2025-07-25T09:00:00"/>
    <s v="ALBIN GEORGE"/>
    <s v="TASK-299293"/>
    <d v="2025-07-24T16:03:00"/>
    <s v="MAHESH GAJENDRA BHARTI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99296"/>
    <s v="SMA2 SLIPPAGE COLLECTION"/>
    <x v="2"/>
    <m/>
    <m/>
    <m/>
    <s v="No"/>
    <m/>
    <m/>
    <m/>
    <d v="2025-07-25T09:00:00"/>
    <s v="ALBIN GEORGE"/>
    <s v="TASK-299296"/>
    <d v="2025-07-24T16:03:00"/>
    <s v="VIKRANT BHARAT DUTHADE"/>
    <m/>
    <d v="2025-07-25T00:00:00"/>
    <d v="1899-12-30T15:13:42"/>
  </r>
  <r>
    <n v="25726"/>
    <s v="Ralegaon"/>
    <s v="ASSISTANT BRANCH MANAGER"/>
    <x v="25"/>
    <x v="0"/>
    <m/>
    <s v="WESTERN ZONE"/>
    <n v="7170"/>
    <s v="TASK-299311"/>
    <s v="SMA2 SLIPPAGE COLLECTION"/>
    <x v="2"/>
    <m/>
    <m/>
    <m/>
    <s v="No"/>
    <m/>
    <m/>
    <m/>
    <d v="2025-07-25T09:00:00"/>
    <s v="ALBIN GEORGE"/>
    <s v="TASK-299311"/>
    <d v="2025-07-24T16:03:00"/>
    <s v="SNEHAL VIJAY GEDAM"/>
    <m/>
    <d v="2025-07-25T00:00:00"/>
    <d v="1899-12-30T15:13:42"/>
  </r>
  <r>
    <n v="136507"/>
    <s v="Karanja-ghadge"/>
    <s v="CUSTOMER SERVICE OFFICER"/>
    <x v="23"/>
    <x v="0"/>
    <n v="8530355740"/>
    <s v="WEST ZONE"/>
    <n v="7177"/>
    <s v="TASK-299316"/>
    <s v="SMA2 SLIPPAGE COLLECTION"/>
    <x v="2"/>
    <m/>
    <m/>
    <m/>
    <s v="No"/>
    <m/>
    <m/>
    <m/>
    <d v="2025-07-25T09:00:00"/>
    <s v="ALBIN GEORGE"/>
    <s v="TASK-299316"/>
    <d v="2025-07-24T16:03:00"/>
    <s v="PAWANKUMAR MAROTRAO DHOLE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99319"/>
    <s v="SMA2 SLIPPAGE COLLECTION"/>
    <x v="2"/>
    <m/>
    <m/>
    <m/>
    <s v="No"/>
    <m/>
    <m/>
    <m/>
    <d v="2025-07-25T09:00:00"/>
    <s v="ALBIN GEORGE"/>
    <s v="TASK-299319"/>
    <d v="2025-07-24T16:03:00"/>
    <s v="TULSHIDAS HARIDAS BORKAR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99320"/>
    <s v="SMA2 SLIPPAGE COLLECTION"/>
    <x v="2"/>
    <m/>
    <m/>
    <m/>
    <s v="No"/>
    <m/>
    <m/>
    <m/>
    <d v="2025-07-25T09:00:00"/>
    <s v="ALBIN GEORGE"/>
    <s v="TASK-299320"/>
    <d v="2025-07-24T16:03:00"/>
    <s v="TULSHIDAS HARIDAS BORKAR"/>
    <m/>
    <d v="2025-07-25T00:00:00"/>
    <d v="1899-12-30T15:13:42"/>
  </r>
  <r>
    <n v="130357"/>
    <s v="Mukutban"/>
    <s v="CUSTOMER SERVICE OFFICER"/>
    <x v="25"/>
    <x v="0"/>
    <n v="9359108502"/>
    <s v="WESTERN ZONE"/>
    <n v="7178"/>
    <s v="TASK-299330"/>
    <s v="SMA2 SLIPPAGE COLLECTION"/>
    <x v="2"/>
    <m/>
    <m/>
    <m/>
    <s v="No"/>
    <m/>
    <m/>
    <m/>
    <d v="2025-07-25T09:00:00"/>
    <s v="ALBIN GEORGE"/>
    <s v="TASK-299330"/>
    <d v="2025-07-24T16:03:00"/>
    <s v="KISHOR DEVIDAS DEULAKAR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99350"/>
    <s v="SMA2 SLIPPAGE COLLECTION"/>
    <x v="2"/>
    <m/>
    <m/>
    <m/>
    <s v="No"/>
    <m/>
    <m/>
    <m/>
    <d v="2025-07-25T09:00:00"/>
    <s v="ALBIN GEORGE"/>
    <s v="TASK-299350"/>
    <d v="2025-07-24T16:03:00"/>
    <s v="SHUBHAM PRALHAD DALVI"/>
    <m/>
    <d v="2025-07-25T00:00:00"/>
    <d v="1899-12-30T15:13:42"/>
  </r>
  <r>
    <n v="135733"/>
    <s v="Mahur"/>
    <s v="CUSTOMER SERVICE OFFICER"/>
    <x v="25"/>
    <x v="0"/>
    <n v="9881989496"/>
    <s v="WESTERN ZONE"/>
    <n v="7195"/>
    <s v="TASK-299358"/>
    <s v="SMA2 SLIPPAGE COLLECTION"/>
    <x v="2"/>
    <m/>
    <m/>
    <m/>
    <s v="No"/>
    <m/>
    <m/>
    <m/>
    <d v="2025-07-25T09:00:00"/>
    <s v="ALBIN GEORGE"/>
    <s v="TASK-299358"/>
    <d v="2025-07-24T16:03:00"/>
    <s v="SWAPNIL SURENDRA UMARE"/>
    <m/>
    <d v="2025-07-25T00:00:00"/>
    <d v="1899-12-30T15:13:42"/>
  </r>
  <r>
    <n v="130232"/>
    <s v="Mahur"/>
    <s v="CUSTOMER SERVICE OFFICER"/>
    <x v="25"/>
    <x v="0"/>
    <n v="9272003232"/>
    <s v="WESTERN ZONE"/>
    <n v="7195"/>
    <s v="TASK-299360"/>
    <s v="SMA2 SLIPPAGE COLLECTION"/>
    <x v="2"/>
    <m/>
    <m/>
    <m/>
    <s v="No"/>
    <m/>
    <m/>
    <m/>
    <d v="2025-07-25T09:00:00"/>
    <s v="ALBIN GEORGE"/>
    <s v="TASK-299360"/>
    <d v="2025-07-24T16:03:00"/>
    <s v="PRITAM SAHEBRAO GAIKWAD"/>
    <m/>
    <d v="2025-07-25T00:00:00"/>
    <d v="1899-12-30T15:13:42"/>
  </r>
  <r>
    <n v="25717"/>
    <s v="Sengaon"/>
    <s v="CUSTOMER SERVICE OFFICER"/>
    <x v="0"/>
    <x v="0"/>
    <n v="8714650829"/>
    <s v="WESTERN ZONE"/>
    <n v="7201"/>
    <s v="TASK-299369"/>
    <s v="SMA2 SLIPPAGE COLLECTION"/>
    <x v="2"/>
    <m/>
    <m/>
    <m/>
    <s v="No"/>
    <m/>
    <m/>
    <m/>
    <d v="2025-07-25T09:00:00"/>
    <s v="ALBIN GEORGE"/>
    <s v="TASK-299369"/>
    <d v="2025-07-24T16:03:00"/>
    <s v="SAYYED AMIR TURAB"/>
    <m/>
    <d v="2025-07-25T00:00:00"/>
    <d v="1899-12-30T15:13:42"/>
  </r>
  <r>
    <n v="134789"/>
    <s v="Sengaon"/>
    <s v="CUSTOMER SERVICE OFFICER"/>
    <x v="0"/>
    <x v="0"/>
    <n v="7276149091"/>
    <s v="WESTERN ZONE"/>
    <n v="7201"/>
    <s v="TASK-299372"/>
    <s v="SMA2 SLIPPAGE COLLECTION"/>
    <x v="2"/>
    <m/>
    <m/>
    <m/>
    <s v="No"/>
    <m/>
    <m/>
    <m/>
    <d v="2025-07-25T09:00:00"/>
    <s v="ALBIN GEORGE"/>
    <s v="TASK-299372"/>
    <d v="2025-07-24T16:03:00"/>
    <s v="ANIL KASHINATH INGOLE"/>
    <m/>
    <d v="2025-07-25T00:00:00"/>
    <d v="1899-12-30T15:13:42"/>
  </r>
  <r>
    <n v="135592"/>
    <s v="Sengaon"/>
    <s v="CUSTOMER SERVICE OFFICER"/>
    <x v="0"/>
    <x v="0"/>
    <n v="7798774698"/>
    <s v="WESTERN ZONE"/>
    <n v="7201"/>
    <s v="TASK-299374"/>
    <s v="SMA2 SLIPPAGE COLLECTION"/>
    <x v="2"/>
    <m/>
    <m/>
    <m/>
    <s v="No"/>
    <m/>
    <m/>
    <m/>
    <d v="2025-07-25T09:00:00"/>
    <s v="ALBIN GEORGE"/>
    <s v="TASK-299374"/>
    <d v="2025-07-24T16:03:00"/>
    <s v="SANTOSH NARAYAN KASHTE"/>
    <m/>
    <d v="2025-07-25T00:00:00"/>
    <d v="1899-12-30T15:13:42"/>
  </r>
  <r>
    <n v="135130"/>
    <s v="Sengaon"/>
    <s v="CUSTOMER SERVICE OFFICER"/>
    <x v="0"/>
    <x v="0"/>
    <n v="8381016389"/>
    <s v="WESTERN ZONE"/>
    <n v="7201"/>
    <s v="TASK-299375"/>
    <s v="SMA2 SLIPPAGE COLLECTION"/>
    <x v="2"/>
    <m/>
    <m/>
    <m/>
    <s v="No"/>
    <m/>
    <m/>
    <m/>
    <d v="2025-07-25T09:00:00"/>
    <s v="ALBIN GEORGE"/>
    <s v="TASK-299375"/>
    <d v="2025-07-24T16:03:00"/>
    <s v="VISHWANATH PRALHAD GANJAVE"/>
    <m/>
    <d v="2025-07-25T00:00:00"/>
    <d v="1899-12-30T15:13:42"/>
  </r>
  <r>
    <n v="135130"/>
    <s v="Sengaon"/>
    <s v="CUSTOMER SERVICE OFFICER"/>
    <x v="0"/>
    <x v="0"/>
    <n v="8381016389"/>
    <s v="WESTERN ZONE"/>
    <n v="7201"/>
    <s v="TASK-299376"/>
    <s v="SMA2 SLIPPAGE COLLECTION"/>
    <x v="2"/>
    <m/>
    <m/>
    <m/>
    <s v="No"/>
    <m/>
    <m/>
    <m/>
    <d v="2025-07-25T09:00:00"/>
    <s v="ALBIN GEORGE"/>
    <s v="TASK-299376"/>
    <d v="2025-07-24T16:03:00"/>
    <s v="VISHWANATH PRALHAD GANJAV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99380"/>
    <s v="SMA2 SLIPPAGE COLLECTION"/>
    <x v="2"/>
    <m/>
    <m/>
    <m/>
    <s v="No"/>
    <m/>
    <m/>
    <m/>
    <d v="2025-07-25T09:00:00"/>
    <s v="ALBIN GEORGE"/>
    <s v="TASK-299380"/>
    <d v="2025-07-24T16:03:00"/>
    <s v="KARAN RAJENDRA DHOKE"/>
    <m/>
    <d v="2025-07-25T00:00:00"/>
    <d v="1899-12-30T15:13:42"/>
  </r>
  <r>
    <n v="133557"/>
    <s v="Arani"/>
    <s v="CUSTOMER SERVICE OFFICER"/>
    <x v="25"/>
    <x v="0"/>
    <n v="7498975118"/>
    <s v="WESTERN ZONE"/>
    <n v="7208"/>
    <s v="TASK-299382"/>
    <s v="SMA2 SLIPPAGE COLLECTION"/>
    <x v="2"/>
    <m/>
    <m/>
    <m/>
    <s v="No"/>
    <m/>
    <m/>
    <m/>
    <d v="2025-07-25T09:00:00"/>
    <s v="ALBIN GEORGE"/>
    <s v="TASK-299382"/>
    <d v="2025-07-24T16:03:00"/>
    <s v="SUMESH VINOD ANE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99386"/>
    <s v="SMA2 SLIPPAGE COLLECTION"/>
    <x v="2"/>
    <m/>
    <m/>
    <m/>
    <s v="No"/>
    <m/>
    <m/>
    <m/>
    <d v="2025-07-25T09:00:00"/>
    <s v="ALBIN GEORGE"/>
    <s v="TASK-299386"/>
    <d v="2025-07-24T16:03:00"/>
    <s v="AKASH RAMU SHENDE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99405"/>
    <s v="SMA2 SLIPPAGE COLLECTION"/>
    <x v="2"/>
    <m/>
    <m/>
    <m/>
    <s v="No"/>
    <m/>
    <m/>
    <m/>
    <d v="2025-07-25T09:00:00"/>
    <s v="ALBIN GEORGE"/>
    <s v="TASK-299405"/>
    <d v="2025-07-24T16:03:00"/>
    <s v="AJAY NIRMAL JADHAO"/>
    <m/>
    <d v="2025-07-25T00:00:00"/>
    <d v="1899-12-30T15:13:42"/>
  </r>
  <r>
    <n v="135458"/>
    <s v="Umarkhed"/>
    <s v="CUSTOMER SERVICE OFFICER"/>
    <x v="0"/>
    <x v="0"/>
    <n v="9359627808"/>
    <s v="WESTERN ZONE"/>
    <n v="7209"/>
    <s v="TASK-299417"/>
    <s v="SMA2 SLIPPAGE COLLECTION"/>
    <x v="2"/>
    <m/>
    <m/>
    <m/>
    <s v="No"/>
    <m/>
    <m/>
    <m/>
    <d v="2025-07-25T09:00:00"/>
    <s v="ALBIN GEORGE"/>
    <s v="TASK-299417"/>
    <d v="2025-07-24T16:03:00"/>
    <s v="ANANTA MADHAVRAO DONGARE"/>
    <m/>
    <d v="2025-07-25T00:00:00"/>
    <d v="1899-12-30T15:13:42"/>
  </r>
  <r>
    <n v="135458"/>
    <s v="Umarkhed"/>
    <s v="CUSTOMER SERVICE OFFICER"/>
    <x v="0"/>
    <x v="0"/>
    <n v="9359627808"/>
    <s v="WESTERN ZONE"/>
    <n v="7209"/>
    <s v="TASK-299433"/>
    <s v="SMA2 SLIPPAGE COLLECTION"/>
    <x v="2"/>
    <m/>
    <m/>
    <m/>
    <s v="No"/>
    <m/>
    <m/>
    <m/>
    <d v="2025-07-25T09:00:00"/>
    <s v="ALBIN GEORGE"/>
    <s v="TASK-299433"/>
    <d v="2025-07-24T16:03:00"/>
    <s v="ANANTA MADHAVRAO DONGARE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99437"/>
    <s v="SMA2 SLIPPAGE COLLECTION"/>
    <x v="2"/>
    <m/>
    <m/>
    <m/>
    <s v="No"/>
    <m/>
    <m/>
    <m/>
    <d v="2025-07-25T09:00:00"/>
    <s v="ALBIN GEORGE"/>
    <s v="TASK-299437"/>
    <d v="2025-07-24T16:03:00"/>
    <s v="AHINSAK MORESHWAR HUMAN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99441"/>
    <s v="SMA2 SLIPPAGE COLLECTION"/>
    <x v="2"/>
    <m/>
    <m/>
    <m/>
    <s v="No"/>
    <m/>
    <m/>
    <m/>
    <d v="2025-07-25T09:00:00"/>
    <s v="ALBIN GEORGE"/>
    <s v="TASK-299441"/>
    <d v="2025-07-24T16:03:00"/>
    <s v="AJAY VISHWANATH WAGHMARE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99448"/>
    <s v="SMA2 SLIPPAGE COLLECTION"/>
    <x v="2"/>
    <m/>
    <m/>
    <m/>
    <s v="No"/>
    <m/>
    <m/>
    <m/>
    <d v="2025-07-25T09:00:00"/>
    <s v="ALBIN GEORGE"/>
    <s v="TASK-299448"/>
    <d v="2025-07-24T16:03:00"/>
    <s v="ROSHAN SHIVARAM CHAVHAN"/>
    <m/>
    <d v="2025-07-25T00:00:00"/>
    <d v="1899-12-30T15:13:42"/>
  </r>
  <r>
    <n v="136055"/>
    <s v="Loha"/>
    <s v="CUSTOMER SERVICE OFFICER"/>
    <x v="0"/>
    <x v="0"/>
    <n v="9359175895"/>
    <s v="WESTERN ZONE"/>
    <n v="7236"/>
    <s v="TASK-299465"/>
    <s v="SMA2 SLIPPAGE COLLECTION"/>
    <x v="2"/>
    <m/>
    <m/>
    <m/>
    <s v="No"/>
    <m/>
    <m/>
    <m/>
    <d v="2025-07-25T09:00:00"/>
    <s v="ALBIN GEORGE"/>
    <s v="TASK-299465"/>
    <d v="2025-07-24T16:03:00"/>
    <s v="GANESH SAMBHAJI MORE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99471"/>
    <s v="SMA2 SLIPPAGE COLLECTION"/>
    <x v="2"/>
    <m/>
    <m/>
    <m/>
    <s v="No"/>
    <m/>
    <m/>
    <m/>
    <d v="2025-07-25T09:00:00"/>
    <s v="ALBIN GEORGE"/>
    <s v="TASK-299471"/>
    <d v="2025-07-24T16:03:00"/>
    <s v="SATISH CHAMPATI SONTAKKE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99473"/>
    <s v="SMA2 SLIPPAGE COLLECTION"/>
    <x v="2"/>
    <m/>
    <m/>
    <m/>
    <s v="No"/>
    <m/>
    <m/>
    <m/>
    <d v="2025-07-25T09:00:00"/>
    <s v="ALBIN GEORGE"/>
    <s v="TASK-299473"/>
    <d v="2025-07-24T16:03:00"/>
    <s v="SATISH CHAMPATI SONTAKKE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99476"/>
    <s v="SMA2 SLIPPAGE COLLECTION"/>
    <x v="2"/>
    <m/>
    <m/>
    <m/>
    <s v="No"/>
    <m/>
    <m/>
    <m/>
    <d v="2025-07-25T09:00:00"/>
    <s v="ALBIN GEORGE"/>
    <s v="TASK-299476"/>
    <d v="2025-07-24T16:03:00"/>
    <s v="SATISH CHAMPATI SONTAKKE"/>
    <m/>
    <d v="2025-07-25T00:00:00"/>
    <d v="1899-12-30T15:13:42"/>
  </r>
  <r>
    <n v="27909"/>
    <s v="Nanded"/>
    <s v="ASSISTANT BRANCH MANAGER"/>
    <x v="0"/>
    <x v="0"/>
    <m/>
    <s v="WESTERN ZONE"/>
    <n v="7237"/>
    <s v="TASK-299478"/>
    <s v="SMA2 SLIPPAGE COLLECTION"/>
    <x v="2"/>
    <m/>
    <m/>
    <m/>
    <s v="No"/>
    <m/>
    <m/>
    <m/>
    <d v="2025-07-25T09:00:00"/>
    <s v="ALBIN GEORGE"/>
    <s v="TASK-299478"/>
    <d v="2025-07-24T16:03:00"/>
    <s v="AMOL GAUTAM NARWADE"/>
    <m/>
    <d v="2025-07-25T00:00:00"/>
    <d v="1899-12-30T15:13:42"/>
  </r>
  <r>
    <n v="136276"/>
    <s v="Nanded"/>
    <s v="CUSTOMER SERVICE OFFICER"/>
    <x v="0"/>
    <x v="0"/>
    <n v="9284923592"/>
    <s v="WESTERN ZONE"/>
    <n v="7237"/>
    <s v="TASK-299481"/>
    <s v="SMA2 SLIPPAGE COLLECTION"/>
    <x v="2"/>
    <m/>
    <m/>
    <m/>
    <s v="No"/>
    <m/>
    <m/>
    <m/>
    <d v="2025-07-25T09:00:00"/>
    <s v="ALBIN GEORGE"/>
    <s v="TASK-299481"/>
    <d v="2025-07-24T16:03:00"/>
    <s v="ATUL RAMRAO BIDWE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99492"/>
    <s v="SMA2 SLIPPAGE COLLECTION"/>
    <x v="2"/>
    <m/>
    <m/>
    <m/>
    <s v="No"/>
    <m/>
    <m/>
    <m/>
    <d v="2025-07-25T09:00:00"/>
    <s v="ALBIN GEORGE"/>
    <s v="TASK-299492"/>
    <d v="2025-07-24T16:03:00"/>
    <s v="GANESH NARAYAN CHITAGARE"/>
    <m/>
    <d v="2025-07-25T00:00:00"/>
    <d v="1899-12-30T15:13:42"/>
  </r>
  <r>
    <n v="27909"/>
    <s v="Nanded"/>
    <s v="ASSISTANT BRANCH MANAGER"/>
    <x v="0"/>
    <x v="0"/>
    <m/>
    <s v="WESTERN ZONE"/>
    <n v="7237"/>
    <s v="TASK-299496"/>
    <s v="SMA2 SLIPPAGE COLLECTION"/>
    <x v="2"/>
    <m/>
    <m/>
    <m/>
    <s v="No"/>
    <m/>
    <m/>
    <m/>
    <d v="2025-07-25T09:00:00"/>
    <s v="ALBIN GEORGE"/>
    <s v="TASK-299496"/>
    <d v="2025-07-24T16:03:00"/>
    <s v="AMOL GAUTAM NARWADE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99498"/>
    <s v="SMA2 SLIPPAGE COLLECTION"/>
    <x v="2"/>
    <m/>
    <m/>
    <m/>
    <s v="No"/>
    <m/>
    <m/>
    <m/>
    <d v="2025-07-25T09:00:00"/>
    <s v="ALBIN GEORGE"/>
    <s v="TASK-299498"/>
    <d v="2025-07-24T16:03:00"/>
    <s v="GANESH NARAYAN CHITAGARE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99499"/>
    <s v="SMA2 SLIPPAGE COLLECTION"/>
    <x v="2"/>
    <m/>
    <m/>
    <m/>
    <s v="No"/>
    <m/>
    <m/>
    <m/>
    <d v="2025-07-25T09:00:00"/>
    <s v="ALBIN GEORGE"/>
    <s v="TASK-299499"/>
    <d v="2025-07-24T16:03:00"/>
    <s v="SATISH CHAMPATI SONTAKKE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99502"/>
    <s v="SMA2 SLIPPAGE COLLECTION"/>
    <x v="2"/>
    <m/>
    <m/>
    <m/>
    <s v="No"/>
    <m/>
    <m/>
    <m/>
    <d v="2025-07-25T09:00:00"/>
    <s v="ALBIN GEORGE"/>
    <s v="TASK-299502"/>
    <d v="2025-07-24T16:03:00"/>
    <s v="SATISH CHAMPATI SONTAKKE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99503"/>
    <s v="SMA2 SLIPPAGE COLLECTION"/>
    <x v="2"/>
    <m/>
    <m/>
    <m/>
    <s v="No"/>
    <m/>
    <m/>
    <m/>
    <d v="2025-07-25T09:00:00"/>
    <s v="ALBIN GEORGE"/>
    <s v="TASK-299503"/>
    <d v="2025-07-24T16:03:00"/>
    <s v="SATISH CHAMPATI SONTAKKE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99504"/>
    <s v="SMA2 SLIPPAGE COLLECTION"/>
    <x v="2"/>
    <m/>
    <m/>
    <m/>
    <s v="No"/>
    <m/>
    <m/>
    <m/>
    <d v="2025-07-25T09:00:00"/>
    <s v="ALBIN GEORGE"/>
    <s v="TASK-299504"/>
    <d v="2025-07-24T16:03:00"/>
    <s v="GANESH NARAYAN CHITAGARE"/>
    <m/>
    <d v="2025-07-25T00:00:00"/>
    <d v="1899-12-30T15:13:42"/>
  </r>
  <r>
    <n v="27909"/>
    <s v="Nanded"/>
    <s v="ASSISTANT BRANCH MANAGER"/>
    <x v="0"/>
    <x v="0"/>
    <m/>
    <s v="WESTERN ZONE"/>
    <n v="7237"/>
    <s v="TASK-299507"/>
    <s v="SMA2 SLIPPAGE COLLECTION"/>
    <x v="2"/>
    <m/>
    <m/>
    <m/>
    <s v="No"/>
    <m/>
    <m/>
    <m/>
    <d v="2025-07-25T09:00:00"/>
    <s v="ALBIN GEORGE"/>
    <s v="TASK-299507"/>
    <d v="2025-07-24T16:03:00"/>
    <s v="AMOL GAUTAM NARWADE"/>
    <m/>
    <d v="2025-07-25T00:00:00"/>
    <d v="1899-12-30T15:13:42"/>
  </r>
  <r>
    <n v="27909"/>
    <s v="Nanded"/>
    <s v="ASSISTANT BRANCH MANAGER"/>
    <x v="0"/>
    <x v="0"/>
    <m/>
    <s v="WESTERN ZONE"/>
    <n v="7237"/>
    <s v="TASK-299510"/>
    <s v="SMA2 SLIPPAGE COLLECTION"/>
    <x v="2"/>
    <m/>
    <m/>
    <m/>
    <s v="No"/>
    <m/>
    <m/>
    <m/>
    <d v="2025-07-25T09:00:00"/>
    <s v="ALBIN GEORGE"/>
    <s v="TASK-299510"/>
    <d v="2025-07-24T16:03:00"/>
    <s v="AMOL GAUTAM NARWADE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99520"/>
    <s v="SMA2 SLIPPAGE COLLECTION"/>
    <x v="2"/>
    <m/>
    <m/>
    <m/>
    <s v="No"/>
    <m/>
    <m/>
    <m/>
    <d v="2025-07-25T09:00:00"/>
    <s v="ALBIN GEORGE"/>
    <s v="TASK-299520"/>
    <d v="2025-07-24T16:03:00"/>
    <s v="AJIT NARAYAN JIVANE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99521"/>
    <s v="SMA2 SLIPPAGE COLLECTION"/>
    <x v="2"/>
    <m/>
    <m/>
    <m/>
    <s v="No"/>
    <m/>
    <m/>
    <m/>
    <d v="2025-07-25T09:00:00"/>
    <s v="ALBIN GEORGE"/>
    <s v="TASK-299521"/>
    <d v="2025-07-24T16:03:00"/>
    <s v="AJIT NARAYAN JIVANE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99522"/>
    <s v="SMA2 SLIPPAGE COLLECTION"/>
    <x v="2"/>
    <m/>
    <m/>
    <m/>
    <s v="No"/>
    <m/>
    <m/>
    <m/>
    <d v="2025-07-25T09:00:00"/>
    <s v="ALBIN GEORGE"/>
    <s v="TASK-299522"/>
    <d v="2025-07-24T16:03:00"/>
    <s v="AJIT NARAYAN JIVANE"/>
    <m/>
    <d v="2025-07-25T00:00:00"/>
    <d v="1899-12-30T15:13:42"/>
  </r>
  <r>
    <n v="22717"/>
    <s v="Sonpeth"/>
    <s v="CUSTOMER SERVICE OFFICER"/>
    <x v="7"/>
    <x v="0"/>
    <n v="8714633940"/>
    <s v="WESTERN ZONE"/>
    <n v="7241"/>
    <s v="TASK-299524"/>
    <s v="SMA2 SLIPPAGE COLLECTION"/>
    <x v="2"/>
    <m/>
    <m/>
    <m/>
    <s v="No"/>
    <m/>
    <m/>
    <m/>
    <d v="2025-07-25T09:00:00"/>
    <s v="ALBIN GEORGE"/>
    <s v="TASK-299524"/>
    <d v="2025-07-24T16:03:00"/>
    <s v="KISHAN SITARAM EDAKE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99528"/>
    <s v="SMA2 SLIPPAGE COLLECTION"/>
    <x v="2"/>
    <m/>
    <m/>
    <m/>
    <s v="No"/>
    <m/>
    <m/>
    <m/>
    <d v="2025-07-25T09:00:00"/>
    <s v="ALBIN GEORGE"/>
    <s v="TASK-299528"/>
    <d v="2025-07-24T16:03:00"/>
    <s v="AJIT NARAYAN JIVANE"/>
    <m/>
    <d v="2025-07-25T00:00:00"/>
    <d v="1899-12-30T15:13:42"/>
  </r>
  <r>
    <n v="25903"/>
    <s v="Sonpeth"/>
    <s v="CUSTOMER SERVICE OFFICER"/>
    <x v="7"/>
    <x v="0"/>
    <n v="8714650850"/>
    <s v="WESTERN ZONE"/>
    <n v="7241"/>
    <s v="TASK-299529"/>
    <s v="SMA2 SLIPPAGE COLLECTION"/>
    <x v="2"/>
    <m/>
    <m/>
    <m/>
    <s v="No"/>
    <m/>
    <m/>
    <m/>
    <d v="2025-07-25T09:00:00"/>
    <s v="ALBIN GEORGE"/>
    <s v="TASK-299529"/>
    <d v="2025-07-24T16:03:00"/>
    <s v="CHAVAN KRUSHNA VASANTRAO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99530"/>
    <s v="SMA2 SLIPPAGE COLLECTION"/>
    <x v="2"/>
    <m/>
    <m/>
    <m/>
    <s v="No"/>
    <m/>
    <m/>
    <m/>
    <d v="2025-07-25T09:00:00"/>
    <s v="ALBIN GEORGE"/>
    <s v="TASK-299530"/>
    <d v="2025-07-24T16:03:00"/>
    <s v="AJIT NARAYAN JIVANE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99531"/>
    <s v="SMA2 SLIPPAGE COLLECTION"/>
    <x v="2"/>
    <m/>
    <m/>
    <m/>
    <s v="No"/>
    <m/>
    <m/>
    <m/>
    <d v="2025-07-25T09:00:00"/>
    <s v="ALBIN GEORGE"/>
    <s v="TASK-299531"/>
    <d v="2025-07-24T16:03:00"/>
    <s v="AJIT NARAYAN JIVANE"/>
    <m/>
    <d v="2025-07-25T00:00:00"/>
    <d v="1899-12-30T15:13:42"/>
  </r>
  <r>
    <n v="28240"/>
    <s v="Ghatanji"/>
    <s v="CUSTOMER SERVICE OFFICER"/>
    <x v="25"/>
    <x v="0"/>
    <n v="8848003828"/>
    <s v="WESTERN ZONE"/>
    <n v="7252"/>
    <s v="TASK-299533"/>
    <s v="SMA2 SLIPPAGE COLLECTION"/>
    <x v="2"/>
    <m/>
    <m/>
    <m/>
    <s v="No"/>
    <m/>
    <m/>
    <m/>
    <d v="2025-07-25T09:00:00"/>
    <s v="ALBIN GEORGE"/>
    <s v="TASK-299533"/>
    <d v="2025-07-24T16:03:00"/>
    <s v="VAISHALI ASHOKRAO DHAKULKAR"/>
    <m/>
    <d v="2025-07-25T00:00:00"/>
    <d v="1899-12-30T15:13:42"/>
  </r>
  <r>
    <n v="136246"/>
    <s v="Degloor"/>
    <s v="CUSTOMER SERVICE OFFICER"/>
    <x v="0"/>
    <x v="0"/>
    <n v="9359100798"/>
    <s v="WESTERN ZONE"/>
    <n v="7249"/>
    <s v="TASK-299532"/>
    <s v="SMA2 SLIPPAGE COLLECTION"/>
    <x v="2"/>
    <m/>
    <m/>
    <m/>
    <s v="No"/>
    <m/>
    <m/>
    <m/>
    <d v="2025-07-25T09:00:00"/>
    <s v="ALBIN GEORGE"/>
    <s v="TASK-299532"/>
    <d v="2025-07-24T16:03:00"/>
    <s v="YOGESH MASNAJI MUNDKER"/>
    <m/>
    <d v="2025-07-25T00:00:00"/>
    <d v="1899-12-30T15:13:42"/>
  </r>
  <r>
    <n v="136570"/>
    <s v="Ghatanji"/>
    <s v="CUSTOMER SERVICE OFFICER"/>
    <x v="25"/>
    <x v="0"/>
    <n v="9764489114"/>
    <s v="WESTERN ZONE"/>
    <n v="7252"/>
    <s v="TASK-299536"/>
    <s v="SMA2 SLIPPAGE COLLECTION"/>
    <x v="2"/>
    <m/>
    <m/>
    <m/>
    <s v="No"/>
    <m/>
    <m/>
    <m/>
    <d v="2025-07-25T09:00:00"/>
    <s v="ALBIN GEORGE"/>
    <s v="TASK-299536"/>
    <d v="2025-07-24T16:03:00"/>
    <s v="TEJAS PRAMOD PORANDWAR"/>
    <m/>
    <d v="2025-07-25T00:00:00"/>
    <d v="1899-12-30T15:13:42"/>
  </r>
  <r>
    <n v="19171"/>
    <s v="Ghatanji"/>
    <s v="CUSTOMER SERVICE OFFICER"/>
    <x v="25"/>
    <x v="0"/>
    <n v="8714625439"/>
    <s v="WESTERN ZONE"/>
    <n v="7252"/>
    <s v="TASK-299539"/>
    <s v="SMA2 SLIPPAGE COLLECTION"/>
    <x v="2"/>
    <m/>
    <m/>
    <m/>
    <s v="No"/>
    <m/>
    <m/>
    <m/>
    <d v="2025-07-25T09:00:00"/>
    <s v="ALBIN GEORGE"/>
    <s v="TASK-299539"/>
    <d v="2025-07-24T16:03:00"/>
    <s v="VIVEK JYOTIRAM RATHOD"/>
    <m/>
    <d v="2025-07-25T00:00:00"/>
    <d v="1899-12-30T15:13:42"/>
  </r>
  <r>
    <n v="136612"/>
    <s v="Ghatanji"/>
    <s v="CUSTOMER SERVICE OFFICER"/>
    <x v="25"/>
    <x v="0"/>
    <n v="7448091041"/>
    <s v="WESTERN ZONE"/>
    <n v="7252"/>
    <s v="TASK-299544"/>
    <s v="SMA2 SLIPPAGE COLLECTION"/>
    <x v="2"/>
    <m/>
    <m/>
    <m/>
    <s v="No"/>
    <m/>
    <m/>
    <m/>
    <d v="2025-07-25T09:00:00"/>
    <s v="ALBIN GEORGE"/>
    <s v="TASK-299544"/>
    <d v="2025-07-24T16:03:00"/>
    <s v="AMIT SHANKAR BOBADE"/>
    <m/>
    <d v="2025-07-25T00:00:00"/>
    <d v="1899-12-30T15:13:42"/>
  </r>
  <r>
    <n v="21298"/>
    <s v="Risod"/>
    <s v="CUSTOMER SERVICE OFFICER"/>
    <x v="25"/>
    <x v="0"/>
    <n v="8714629493"/>
    <s v="WESTERN ZONE"/>
    <n v="7253"/>
    <s v="TASK-299549"/>
    <s v="SMA2 SLIPPAGE COLLECTION"/>
    <x v="2"/>
    <m/>
    <m/>
    <m/>
    <s v="No"/>
    <m/>
    <m/>
    <m/>
    <d v="2025-07-25T09:00:00"/>
    <s v="ALBIN GEORGE"/>
    <s v="TASK-299549"/>
    <d v="2025-07-24T16:03:00"/>
    <s v="AMOL BABAN PATHADE"/>
    <m/>
    <d v="2025-07-25T00:00:00"/>
    <d v="1899-12-30T15:13:42"/>
  </r>
  <r>
    <n v="136030"/>
    <s v="Risod"/>
    <s v="CUSTOMER SERVICE OFFICER"/>
    <x v="25"/>
    <x v="0"/>
    <n v="7028855143"/>
    <s v="WESTERN ZONE"/>
    <n v="7253"/>
    <s v="TASK-299553"/>
    <s v="SMA2 SLIPPAGE COLLECTION"/>
    <x v="2"/>
    <m/>
    <m/>
    <m/>
    <s v="No"/>
    <m/>
    <m/>
    <m/>
    <d v="2025-07-25T09:00:00"/>
    <s v="ALBIN GEORGE"/>
    <s v="TASK-299553"/>
    <d v="2025-07-24T16:04:00"/>
    <s v="KAPIL MAROTI DEVKAR"/>
    <m/>
    <d v="2025-07-25T00:00:00"/>
    <d v="1899-12-30T15:13:42"/>
  </r>
  <r>
    <n v="21298"/>
    <s v="Risod"/>
    <s v="CUSTOMER SERVICE OFFICER"/>
    <x v="25"/>
    <x v="0"/>
    <n v="8714629493"/>
    <s v="WESTERN ZONE"/>
    <n v="7253"/>
    <s v="TASK-299554"/>
    <s v="SMA2 SLIPPAGE COLLECTION"/>
    <x v="2"/>
    <m/>
    <m/>
    <m/>
    <s v="No"/>
    <m/>
    <m/>
    <m/>
    <d v="2025-07-25T09:00:00"/>
    <s v="ALBIN GEORGE"/>
    <s v="TASK-299554"/>
    <d v="2025-07-24T16:04:00"/>
    <s v="AMOL BABAN PATHADE"/>
    <m/>
    <d v="2025-07-25T00:00:00"/>
    <d v="1899-12-30T15:13:42"/>
  </r>
  <r>
    <n v="134973"/>
    <s v="Risod"/>
    <s v="CUSTOMER SERVICE OFFICER"/>
    <x v="25"/>
    <x v="0"/>
    <n v="9022653758"/>
    <s v="WESTERN ZONE"/>
    <n v="7253"/>
    <s v="TASK-299557"/>
    <s v="SMA2 SLIPPAGE COLLECTION"/>
    <x v="2"/>
    <m/>
    <m/>
    <m/>
    <s v="No"/>
    <m/>
    <m/>
    <m/>
    <d v="2025-07-25T09:00:00"/>
    <s v="ALBIN GEORGE"/>
    <s v="TASK-299557"/>
    <d v="2025-07-24T16:04:00"/>
    <s v="GANESH CHARANDAS INGALE"/>
    <m/>
    <d v="2025-07-25T00:00:00"/>
    <d v="1899-12-30T15:13:42"/>
  </r>
  <r>
    <n v="136030"/>
    <s v="Risod"/>
    <s v="CUSTOMER SERVICE OFFICER"/>
    <x v="25"/>
    <x v="0"/>
    <n v="7028855143"/>
    <s v="WESTERN ZONE"/>
    <n v="7253"/>
    <s v="TASK-299556"/>
    <s v="SMA2 SLIPPAGE COLLECTION"/>
    <x v="2"/>
    <m/>
    <m/>
    <m/>
    <s v="No"/>
    <m/>
    <m/>
    <m/>
    <d v="2025-07-25T09:00:00"/>
    <s v="ALBIN GEORGE"/>
    <s v="TASK-299556"/>
    <d v="2025-07-24T16:04:00"/>
    <s v="KAPIL MAROTI DEVKAR"/>
    <m/>
    <d v="2025-07-25T00:00:00"/>
    <d v="1899-12-30T15:13:42"/>
  </r>
  <r>
    <n v="134973"/>
    <s v="Risod"/>
    <s v="CUSTOMER SERVICE OFFICER"/>
    <x v="25"/>
    <x v="0"/>
    <n v="9022653758"/>
    <s v="WESTERN ZONE"/>
    <n v="7253"/>
    <s v="TASK-299559"/>
    <s v="SMA2 SLIPPAGE COLLECTION"/>
    <x v="2"/>
    <m/>
    <m/>
    <m/>
    <s v="No"/>
    <m/>
    <m/>
    <m/>
    <d v="2025-07-25T09:00:00"/>
    <s v="ALBIN GEORGE"/>
    <s v="TASK-299559"/>
    <d v="2025-07-24T16:04:00"/>
    <s v="GANESH CHARANDAS INGALE"/>
    <m/>
    <d v="2025-07-25T00:00:00"/>
    <d v="1899-12-30T15:13:42"/>
  </r>
  <r>
    <n v="134547"/>
    <s v="Risod"/>
    <s v="CUSTOMER SERVICE OFFICER"/>
    <x v="25"/>
    <x v="0"/>
    <n v="9881055169"/>
    <s v="WESTERN ZONE"/>
    <n v="7253"/>
    <s v="TASK-299562"/>
    <s v="SMA2 SLIPPAGE COLLECTION"/>
    <x v="2"/>
    <m/>
    <m/>
    <m/>
    <s v="No"/>
    <m/>
    <m/>
    <m/>
    <d v="2025-07-25T09:00:00"/>
    <s v="ALBIN GEORGE"/>
    <s v="TASK-299562"/>
    <d v="2025-07-24T16:04:00"/>
    <s v="GANESH SANJAY CHAMBHARE"/>
    <m/>
    <d v="2025-07-25T00:00:00"/>
    <d v="1899-12-30T15:13:42"/>
  </r>
  <r>
    <n v="27339"/>
    <s v="Ratnagiri"/>
    <s v="CUSTOMER SERVICE OFFICER"/>
    <x v="6"/>
    <x v="5"/>
    <n v="7907308484"/>
    <s v="WESTERN ZONE"/>
    <n v="1783"/>
    <s v="TASK-299596"/>
    <s v="SMA2 SLIPPAGE COLLECTION"/>
    <x v="2"/>
    <m/>
    <m/>
    <m/>
    <s v="No"/>
    <m/>
    <m/>
    <m/>
    <d v="2025-07-25T09:00:00"/>
    <s v="ALBIN GEORGE"/>
    <s v="TASK-299596"/>
    <d v="2025-07-24T16:04:00"/>
    <s v="PRITAM CHANDRASHEKHAR MORE"/>
    <m/>
    <d v="2025-07-25T00:00:00"/>
    <d v="1899-12-30T15:13:42"/>
  </r>
  <r>
    <n v="27339"/>
    <s v="Ratnagiri"/>
    <s v="CUSTOMER SERVICE OFFICER"/>
    <x v="6"/>
    <x v="5"/>
    <n v="7907308484"/>
    <s v="WESTERN ZONE"/>
    <n v="1783"/>
    <s v="TASK-299597"/>
    <s v="SMA2 SLIPPAGE COLLECTION"/>
    <x v="2"/>
    <m/>
    <m/>
    <m/>
    <s v="No"/>
    <m/>
    <m/>
    <m/>
    <d v="2025-07-25T09:00:00"/>
    <s v="ALBIN GEORGE"/>
    <s v="TASK-299597"/>
    <d v="2025-07-24T16:04:00"/>
    <s v="PRITAM CHANDRASHEKHAR MORE"/>
    <m/>
    <d v="2025-07-25T00:00:00"/>
    <d v="1899-12-30T15:13:42"/>
  </r>
  <r>
    <n v="134748"/>
    <s v="Ratnagiri"/>
    <s v="CUSTOMER SERVICE OFFICER"/>
    <x v="6"/>
    <x v="5"/>
    <n v="9527054326"/>
    <s v="WESTERN ZONE"/>
    <n v="1783"/>
    <s v="TASK-299627"/>
    <s v="SMA2 SLIPPAGE COLLECTION"/>
    <x v="2"/>
    <m/>
    <m/>
    <m/>
    <s v="No"/>
    <m/>
    <m/>
    <m/>
    <d v="2025-07-25T09:00:00"/>
    <s v="ALBIN GEORGE"/>
    <s v="TASK-299627"/>
    <d v="2025-07-24T16:04:00"/>
    <s v="GANESH TUSHAR GURAV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99643"/>
    <s v="SMA2 SLIPPAGE COLLECTION"/>
    <x v="2"/>
    <m/>
    <m/>
    <m/>
    <s v="No"/>
    <m/>
    <m/>
    <m/>
    <d v="2025-07-25T09:00:00"/>
    <s v="ALBIN GEORGE"/>
    <s v="TASK-299643"/>
    <d v="2025-07-24T16:04:00"/>
    <s v="DAMINI PRABHAKARJI MATE"/>
    <m/>
    <d v="2025-07-25T00:00:00"/>
    <d v="1899-12-30T15:13:42"/>
  </r>
  <r>
    <n v="131924"/>
    <s v="Kothrud"/>
    <s v="CUSTOMER SERVICE OFFICER"/>
    <x v="30"/>
    <x v="5"/>
    <n v="7306422812"/>
    <s v="WESTERN ZONE"/>
    <n v="7174"/>
    <s v="TASK-299644"/>
    <s v="SMA2 SLIPPAGE COLLECTION"/>
    <x v="2"/>
    <m/>
    <m/>
    <m/>
    <s v="No"/>
    <m/>
    <m/>
    <m/>
    <d v="2025-07-25T09:00:00"/>
    <s v="ALBIN GEORGE"/>
    <s v="TASK-299644"/>
    <d v="2025-07-24T16:04:00"/>
    <s v="DINESH SAMBHAJI KADAM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99646"/>
    <s v="SMA2 SLIPPAGE COLLECTION"/>
    <x v="2"/>
    <m/>
    <m/>
    <m/>
    <s v="No"/>
    <m/>
    <m/>
    <m/>
    <d v="2025-07-25T09:00:00"/>
    <s v="ALBIN GEORGE"/>
    <s v="TASK-299646"/>
    <d v="2025-07-24T16:04:00"/>
    <s v="DAMINI PRABHAKARJI MATE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99651"/>
    <s v="SMA2 SLIPPAGE COLLECTION"/>
    <x v="2"/>
    <m/>
    <m/>
    <m/>
    <s v="No"/>
    <m/>
    <m/>
    <m/>
    <d v="2025-07-25T09:00:00"/>
    <s v="ALBIN GEORGE"/>
    <s v="TASK-299651"/>
    <d v="2025-07-24T16:04:00"/>
    <s v="DAMINI PRABHAKARJI MATE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99653"/>
    <s v="SMA2 SLIPPAGE COLLECTION"/>
    <x v="2"/>
    <m/>
    <m/>
    <m/>
    <s v="No"/>
    <m/>
    <m/>
    <m/>
    <d v="2025-07-25T09:00:00"/>
    <s v="ALBIN GEORGE"/>
    <s v="TASK-299653"/>
    <d v="2025-07-24T16:04:00"/>
    <s v="JAIBHIM LAXMAN KAMBLE"/>
    <m/>
    <d v="2025-07-25T00:00:00"/>
    <d v="1899-12-30T15:13:42"/>
  </r>
  <r>
    <n v="135603"/>
    <s v="Jejuri"/>
    <s v="CUSTOMER SERVICE OFFICER"/>
    <x v="30"/>
    <x v="5"/>
    <n v="7387452408"/>
    <s v="WESTERN ZONE"/>
    <n v="7176"/>
    <s v="TASK-299658"/>
    <s v="SMA2 SLIPPAGE COLLECTION"/>
    <x v="2"/>
    <m/>
    <m/>
    <m/>
    <s v="No"/>
    <m/>
    <m/>
    <m/>
    <d v="2025-07-25T09:00:00"/>
    <s v="ALBIN GEORGE"/>
    <s v="TASK-299658"/>
    <d v="2025-07-24T16:04:00"/>
    <s v="VAIBHAV VIJAY SONAWALE"/>
    <m/>
    <d v="2025-07-25T00:00:00"/>
    <d v="1899-12-30T15:13:42"/>
  </r>
  <r>
    <n v="135603"/>
    <s v="Jejuri"/>
    <s v="CUSTOMER SERVICE OFFICER"/>
    <x v="30"/>
    <x v="5"/>
    <n v="7387452408"/>
    <s v="WESTERN ZONE"/>
    <n v="7176"/>
    <s v="TASK-299662"/>
    <s v="SMA2 SLIPPAGE COLLECTION"/>
    <x v="2"/>
    <m/>
    <m/>
    <m/>
    <s v="No"/>
    <m/>
    <m/>
    <m/>
    <d v="2025-07-25T09:00:00"/>
    <s v="ALBIN GEORGE"/>
    <s v="TASK-299662"/>
    <d v="2025-07-24T16:04:00"/>
    <s v="VAIBHAV VIJAY SONAWALE"/>
    <m/>
    <d v="2025-07-25T00:00:00"/>
    <d v="1899-12-30T15:13:42"/>
  </r>
  <r>
    <n v="27781"/>
    <s v="Manchar"/>
    <s v="CUSTOMER SERVICE OFFICER"/>
    <x v="30"/>
    <x v="5"/>
    <n v="9778638486"/>
    <s v="WESTERN ZONE"/>
    <n v="7242"/>
    <s v="TASK-299683"/>
    <s v="SMA2 SLIPPAGE COLLECTION"/>
    <x v="2"/>
    <m/>
    <m/>
    <m/>
    <s v="No"/>
    <m/>
    <m/>
    <m/>
    <d v="2025-07-25T09:00:00"/>
    <s v="ALBIN GEORGE"/>
    <s v="TASK-299683"/>
    <d v="2025-07-24T16:04:00"/>
    <s v="SHUBHAM SAMBHAJI RAJGURU"/>
    <m/>
    <d v="2025-07-25T00:00:00"/>
    <d v="1899-12-30T15:13:42"/>
  </r>
  <r>
    <n v="27781"/>
    <s v="Manchar"/>
    <s v="CUSTOMER SERVICE OFFICER"/>
    <x v="30"/>
    <x v="5"/>
    <n v="9778638486"/>
    <s v="WESTERN ZONE"/>
    <n v="7242"/>
    <s v="TASK-299685"/>
    <s v="SMA2 SLIPPAGE COLLECTION"/>
    <x v="2"/>
    <m/>
    <m/>
    <m/>
    <s v="No"/>
    <m/>
    <m/>
    <m/>
    <d v="2025-07-25T09:00:00"/>
    <s v="ALBIN GEORGE"/>
    <s v="TASK-299685"/>
    <d v="2025-07-24T16:04:00"/>
    <s v="SHUBHAM SAMBHAJI RAJGURU"/>
    <m/>
    <d v="2025-07-25T00:00:00"/>
    <d v="1899-12-30T15:13:42"/>
  </r>
  <r>
    <n v="27781"/>
    <s v="Manchar"/>
    <s v="CUSTOMER SERVICE OFFICER"/>
    <x v="30"/>
    <x v="5"/>
    <n v="9778638486"/>
    <s v="WESTERN ZONE"/>
    <n v="7242"/>
    <s v="TASK-299684"/>
    <s v="SMA2 SLIPPAGE COLLECTION"/>
    <x v="2"/>
    <m/>
    <m/>
    <m/>
    <s v="No"/>
    <m/>
    <m/>
    <m/>
    <d v="2025-07-25T09:00:00"/>
    <s v="ALBIN GEORGE"/>
    <s v="TASK-299684"/>
    <d v="2025-07-24T16:04:00"/>
    <s v="SHUBHAM SAMBHAJI RAJGURU"/>
    <m/>
    <d v="2025-07-25T00:00:00"/>
    <d v="1899-12-30T15:13:42"/>
  </r>
  <r>
    <n v="27781"/>
    <s v="Manchar"/>
    <s v="CUSTOMER SERVICE OFFICER"/>
    <x v="30"/>
    <x v="5"/>
    <n v="9778638486"/>
    <s v="WESTERN ZONE"/>
    <n v="7242"/>
    <s v="TASK-299686"/>
    <s v="SMA2 SLIPPAGE COLLECTION"/>
    <x v="2"/>
    <m/>
    <m/>
    <m/>
    <s v="No"/>
    <m/>
    <m/>
    <m/>
    <d v="2025-07-25T09:00:00"/>
    <s v="ALBIN GEORGE"/>
    <s v="TASK-299686"/>
    <d v="2025-07-24T16:04:00"/>
    <s v="SHUBHAM SAMBHAJI RAJGURU"/>
    <m/>
    <d v="2025-07-25T00:00:00"/>
    <d v="1899-12-30T15:13:42"/>
  </r>
  <r>
    <n v="135780"/>
    <s v="Manchar"/>
    <s v="CUSTOMER SERVICE OFFICER"/>
    <x v="30"/>
    <x v="5"/>
    <n v="9604879139"/>
    <s v="WESTERN ZONE"/>
    <n v="7242"/>
    <s v="TASK-299691"/>
    <s v="SMA2 SLIPPAGE COLLECTION"/>
    <x v="2"/>
    <m/>
    <m/>
    <m/>
    <s v="No"/>
    <m/>
    <m/>
    <m/>
    <d v="2025-07-25T09:00:00"/>
    <s v="ALBIN GEORGE"/>
    <s v="TASK-299691"/>
    <d v="2025-07-24T16:04:00"/>
    <s v="VAIBHAV ANIL ROKADE"/>
    <m/>
    <d v="2025-07-25T00:00:00"/>
    <d v="1899-12-30T15:13:42"/>
  </r>
  <r>
    <n v="135780"/>
    <s v="Manchar"/>
    <s v="CUSTOMER SERVICE OFFICER"/>
    <x v="30"/>
    <x v="5"/>
    <n v="9604879139"/>
    <s v="WESTERN ZONE"/>
    <n v="7242"/>
    <s v="TASK-299692"/>
    <s v="SMA2 SLIPPAGE COLLECTION"/>
    <x v="2"/>
    <m/>
    <m/>
    <m/>
    <s v="No"/>
    <m/>
    <m/>
    <m/>
    <d v="2025-07-25T09:00:00"/>
    <s v="ALBIN GEORGE"/>
    <s v="TASK-299692"/>
    <d v="2025-07-24T16:04:00"/>
    <s v="VAIBHAV ANIL ROKADE"/>
    <m/>
    <d v="2025-07-25T00:00:00"/>
    <d v="1899-12-30T15:13:42"/>
  </r>
  <r>
    <n v="135902"/>
    <s v="Akkalkot"/>
    <s v="CUSTOMER SERVICE OFFICER"/>
    <x v="44"/>
    <x v="5"/>
    <n v="7385409103"/>
    <s v="WESTERN ZONE"/>
    <n v="7250"/>
    <s v="TASK-299694"/>
    <s v="SMA2 SLIPPAGE COLLECTION"/>
    <x v="2"/>
    <m/>
    <m/>
    <m/>
    <s v="No"/>
    <m/>
    <m/>
    <m/>
    <d v="2025-07-25T09:00:00"/>
    <s v="ALBIN GEORGE"/>
    <s v="TASK-299694"/>
    <d v="2025-07-24T16:04:00"/>
    <s v="SHAHID RAFIQ FULARI"/>
    <m/>
    <d v="2025-07-25T00:00:00"/>
    <d v="1899-12-30T15:13:42"/>
  </r>
  <r>
    <n v="134989"/>
    <s v="Akkalkot"/>
    <s v="CUSTOMER SERVICE OFFICER"/>
    <x v="44"/>
    <x v="5"/>
    <n v="9373644768"/>
    <s v="WESTERN ZONE"/>
    <n v="7250"/>
    <s v="TASK-299695"/>
    <s v="SMA2 SLIPPAGE COLLECTION"/>
    <x v="2"/>
    <m/>
    <m/>
    <m/>
    <s v="No"/>
    <m/>
    <m/>
    <m/>
    <d v="2025-07-25T09:00:00"/>
    <s v="ALBIN GEORGE"/>
    <s v="TASK-299695"/>
    <d v="2025-07-24T16:04:00"/>
    <s v="LAXMIKANT BARGALI BANDICHODE"/>
    <m/>
    <d v="2025-07-25T00:00:00"/>
    <d v="1899-12-30T15:13:42"/>
  </r>
  <r>
    <n v="134989"/>
    <s v="Akkalkot"/>
    <s v="CUSTOMER SERVICE OFFICER"/>
    <x v="44"/>
    <x v="5"/>
    <n v="9373644768"/>
    <s v="WESTERN ZONE"/>
    <n v="7250"/>
    <s v="TASK-299699"/>
    <s v="SMA2 SLIPPAGE COLLECTION"/>
    <x v="2"/>
    <m/>
    <m/>
    <m/>
    <s v="No"/>
    <m/>
    <m/>
    <m/>
    <d v="2025-07-25T09:00:00"/>
    <s v="ALBIN GEORGE"/>
    <s v="TASK-299699"/>
    <d v="2025-07-24T16:04:00"/>
    <s v="LAXMIKANT BARGALI BANDICHODE"/>
    <m/>
    <d v="2025-07-25T00:00:00"/>
    <d v="1899-12-30T15:13:42"/>
  </r>
  <r>
    <n v="29850"/>
    <s v="Solapur"/>
    <s v="CUSTOMER SERVICE OFFICER"/>
    <x v="44"/>
    <x v="5"/>
    <n v="9022243257"/>
    <s v="WESTERN ZONE"/>
    <n v="7251"/>
    <s v="TASK-299709"/>
    <s v="SMA2 SLIPPAGE COLLECTION"/>
    <x v="2"/>
    <m/>
    <m/>
    <m/>
    <s v="No"/>
    <m/>
    <m/>
    <m/>
    <d v="2025-07-25T09:00:00"/>
    <s v="ALBIN GEORGE"/>
    <s v="TASK-299709"/>
    <d v="2025-07-24T16:04:00"/>
    <s v="AKASH HIRAMAN GAIKWAD"/>
    <m/>
    <d v="2025-07-25T00:00:00"/>
    <d v="1899-12-30T15:13:42"/>
  </r>
  <r>
    <n v="135012"/>
    <s v="Kolhapur"/>
    <s v="CUSTOMER SERVICE OFFICER"/>
    <x v="6"/>
    <x v="5"/>
    <n v="7028248059"/>
    <s v="WESTERN ZONE"/>
    <n v="7256"/>
    <s v="TASK-299715"/>
    <s v="SMA2 SLIPPAGE COLLECTION"/>
    <x v="2"/>
    <m/>
    <m/>
    <m/>
    <s v="No"/>
    <m/>
    <m/>
    <m/>
    <d v="2025-07-25T09:00:00"/>
    <s v="ALBIN GEORGE"/>
    <s v="TASK-299715"/>
    <d v="2025-07-24T16:04:00"/>
    <s v="OMKAR ANANDA PAVALE"/>
    <m/>
    <d v="2025-07-25T00:00:00"/>
    <d v="1899-12-30T15:13:42"/>
  </r>
  <r>
    <n v="136050"/>
    <s v="Kolhapur"/>
    <s v="CUSTOMER SERVICE OFFICER"/>
    <x v="6"/>
    <x v="5"/>
    <n v="9309396035"/>
    <s v="WESTERN ZONE"/>
    <n v="7256"/>
    <s v="TASK-299719"/>
    <s v="SMA2 SLIPPAGE COLLECTION"/>
    <x v="2"/>
    <m/>
    <m/>
    <m/>
    <s v="No"/>
    <m/>
    <m/>
    <m/>
    <d v="2025-07-25T09:00:00"/>
    <s v="ALBIN GEORGE"/>
    <s v="TASK-299719"/>
    <d v="2025-07-24T16:04:00"/>
    <s v="VISHAL RAMESH CHOUGULE"/>
    <m/>
    <d v="2025-07-25T00:00:00"/>
    <d v="1899-12-30T15:13:42"/>
  </r>
  <r>
    <n v="136050"/>
    <s v="Kolhapur"/>
    <s v="CUSTOMER SERVICE OFFICER"/>
    <x v="6"/>
    <x v="5"/>
    <n v="9309396035"/>
    <s v="WESTERN ZONE"/>
    <n v="7256"/>
    <s v="TASK-299720"/>
    <s v="SMA2 SLIPPAGE COLLECTION"/>
    <x v="2"/>
    <m/>
    <m/>
    <m/>
    <s v="No"/>
    <m/>
    <m/>
    <m/>
    <d v="2025-07-25T09:00:00"/>
    <s v="ALBIN GEORGE"/>
    <s v="TASK-299720"/>
    <d v="2025-07-24T16:04:00"/>
    <s v="VISHAL RAMESH CHOUGULE"/>
    <m/>
    <d v="2025-07-25T00:00:00"/>
    <d v="1899-12-30T15:13:42"/>
  </r>
  <r>
    <n v="28253"/>
    <s v="Tasgaon"/>
    <s v="CUSTOMER SERVICE OFFICER"/>
    <x v="31"/>
    <x v="5"/>
    <n v="8848003859"/>
    <s v="WESTERN ZONE"/>
    <n v="7257"/>
    <s v="TASK-299737"/>
    <s v="SMA2 SLIPPAGE COLLECTION"/>
    <x v="2"/>
    <m/>
    <m/>
    <m/>
    <s v="No"/>
    <m/>
    <m/>
    <m/>
    <d v="2025-07-25T09:00:00"/>
    <s v="ALBIN GEORGE"/>
    <s v="TASK-299737"/>
    <d v="2025-07-24T16:04:00"/>
    <s v="SANIKET APPASO GAIKWAD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99741"/>
    <s v="SMA2 SLIPPAGE COLLECTION"/>
    <x v="2"/>
    <m/>
    <m/>
    <m/>
    <s v="No"/>
    <m/>
    <m/>
    <m/>
    <d v="2025-07-25T09:00:00"/>
    <s v="ALBIN GEORGE"/>
    <s v="TASK-299741"/>
    <d v="2025-07-24T16:04:00"/>
    <s v="ADITI ASHUTOSH INGOLE"/>
    <m/>
    <d v="2025-07-25T00:00:00"/>
    <d v="1899-12-30T15:13:42"/>
  </r>
  <r>
    <n v="135495"/>
    <s v="Sangli"/>
    <s v="CUSTOMER SERVICE OFFICER"/>
    <x v="31"/>
    <x v="5"/>
    <n v="8459423562"/>
    <s v="WESTERN ZONE"/>
    <n v="7259"/>
    <s v="TASK-299743"/>
    <s v="SMA2 SLIPPAGE COLLECTION"/>
    <x v="2"/>
    <m/>
    <m/>
    <m/>
    <s v="No"/>
    <m/>
    <m/>
    <m/>
    <d v="2025-07-25T09:00:00"/>
    <s v="ALBIN GEORGE"/>
    <s v="TASK-299743"/>
    <d v="2025-07-24T16:04:00"/>
    <s v="ADITYA ANIL SHINDE"/>
    <m/>
    <d v="2025-07-25T00:00:00"/>
    <d v="1899-12-30T15:13:42"/>
  </r>
  <r>
    <n v="135495"/>
    <s v="Sangli"/>
    <s v="CUSTOMER SERVICE OFFICER"/>
    <x v="31"/>
    <x v="5"/>
    <n v="8459423562"/>
    <s v="WESTERN ZONE"/>
    <n v="7259"/>
    <s v="TASK-299746"/>
    <s v="SMA2 SLIPPAGE COLLECTION"/>
    <x v="2"/>
    <m/>
    <m/>
    <m/>
    <s v="No"/>
    <m/>
    <m/>
    <m/>
    <d v="2025-07-25T09:00:00"/>
    <s v="ALBIN GEORGE"/>
    <s v="TASK-299746"/>
    <d v="2025-07-24T16:04:00"/>
    <s v="ADITYA ANIL SHINDE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99747"/>
    <s v="SMA2 SLIPPAGE COLLECTION"/>
    <x v="2"/>
    <m/>
    <m/>
    <m/>
    <s v="No"/>
    <m/>
    <m/>
    <m/>
    <d v="2025-07-25T09:00:00"/>
    <s v="ALBIN GEORGE"/>
    <s v="TASK-299747"/>
    <d v="2025-07-24T16:04:00"/>
    <s v="ADITI ASHUTOSH INGOLE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99751"/>
    <s v="SMA2 SLIPPAGE COLLECTION"/>
    <x v="2"/>
    <m/>
    <m/>
    <m/>
    <s v="No"/>
    <m/>
    <m/>
    <m/>
    <d v="2025-07-25T09:00:00"/>
    <s v="ALBIN GEORGE"/>
    <s v="TASK-299751"/>
    <d v="2025-07-24T16:04:00"/>
    <s v="ADITI ASHUTOSH INGOLE"/>
    <m/>
    <d v="2025-07-25T00:00:00"/>
    <d v="1899-12-30T15:13:42"/>
  </r>
  <r>
    <n v="131923"/>
    <s v="Vaduj"/>
    <s v="CUSTOMER SERVICE OFFICER"/>
    <x v="31"/>
    <x v="5"/>
    <n v="7306422807"/>
    <s v="WESTERN ZONE"/>
    <n v="7324"/>
    <s v="TASK-299756"/>
    <s v="SMA2 SLIPPAGE COLLECTION"/>
    <x v="2"/>
    <m/>
    <m/>
    <m/>
    <s v="No"/>
    <m/>
    <m/>
    <m/>
    <d v="2025-07-25T09:00:00"/>
    <s v="ALBIN GEORGE"/>
    <s v="TASK-299756"/>
    <d v="2025-07-24T16:04:00"/>
    <s v="TEJAS DATTATRAY KADAM"/>
    <m/>
    <d v="2025-07-25T00:00:00"/>
    <d v="1899-12-30T15:13:42"/>
  </r>
  <r>
    <n v="131923"/>
    <s v="Vaduj"/>
    <s v="CUSTOMER SERVICE OFFICER"/>
    <x v="31"/>
    <x v="5"/>
    <n v="7306422807"/>
    <s v="WESTERN ZONE"/>
    <n v="7324"/>
    <s v="TASK-299759"/>
    <s v="SMA2 SLIPPAGE COLLECTION"/>
    <x v="2"/>
    <m/>
    <m/>
    <m/>
    <s v="No"/>
    <m/>
    <m/>
    <m/>
    <d v="2025-07-25T09:00:00"/>
    <s v="ALBIN GEORGE"/>
    <s v="TASK-299759"/>
    <d v="2025-07-24T16:04:00"/>
    <s v="TEJAS DATTATRAY KADAM"/>
    <m/>
    <d v="2025-07-25T00:00:00"/>
    <d v="1899-12-30T15:13:42"/>
  </r>
  <r>
    <n v="135950"/>
    <s v="Pandharpur"/>
    <s v="CUSTOMER SERVICE OFFICER"/>
    <x v="44"/>
    <x v="5"/>
    <n v="7822887689"/>
    <s v="WESTERN ZONE"/>
    <n v="7352"/>
    <s v="TASK-299786"/>
    <s v="SMA2 SLIPPAGE COLLECTION"/>
    <x v="2"/>
    <m/>
    <m/>
    <m/>
    <s v="No"/>
    <m/>
    <m/>
    <m/>
    <d v="2025-07-25T09:00:00"/>
    <s v="ALBIN GEORGE"/>
    <s v="TASK-299786"/>
    <d v="2025-07-24T16:04:00"/>
    <s v="UTKARSH ASHOK NALAWADE"/>
    <m/>
    <d v="2025-07-25T00:00:00"/>
    <d v="1899-12-30T15:13:42"/>
  </r>
  <r>
    <n v="23870"/>
    <s v="Murgud"/>
    <s v="CUSTOMER SERVICE OFFICER"/>
    <x v="6"/>
    <x v="5"/>
    <n v="8714635285"/>
    <s v="WESTERN ZONE"/>
    <n v="7373"/>
    <s v="TASK-299787"/>
    <s v="SMA2 SLIPPAGE COLLECTION"/>
    <x v="2"/>
    <m/>
    <m/>
    <m/>
    <s v="No"/>
    <m/>
    <m/>
    <m/>
    <d v="2025-07-25T09:00:00"/>
    <s v="ALBIN GEORGE"/>
    <s v="TASK-299787"/>
    <d v="2025-07-24T16:04:00"/>
    <s v="SACHIN MARUTI BHOSALE"/>
    <m/>
    <d v="2025-07-25T00:00:00"/>
    <d v="1899-12-30T15:13:42"/>
  </r>
  <r>
    <n v="23870"/>
    <s v="Murgud"/>
    <s v="CUSTOMER SERVICE OFFICER"/>
    <x v="6"/>
    <x v="5"/>
    <n v="8714635285"/>
    <s v="WESTERN ZONE"/>
    <n v="7373"/>
    <s v="TASK-299788"/>
    <s v="SMA2 SLIPPAGE COLLECTION"/>
    <x v="2"/>
    <m/>
    <m/>
    <m/>
    <s v="No"/>
    <m/>
    <m/>
    <m/>
    <d v="2025-07-25T09:00:00"/>
    <s v="ALBIN GEORGE"/>
    <s v="TASK-299788"/>
    <d v="2025-07-24T16:04:00"/>
    <s v="SACHIN MARUTI BHOSALE"/>
    <m/>
    <d v="2025-07-25T00:00:00"/>
    <d v="1899-12-30T15:13:42"/>
  </r>
  <r>
    <n v="23870"/>
    <s v="Murgud"/>
    <s v="CUSTOMER SERVICE OFFICER"/>
    <x v="6"/>
    <x v="5"/>
    <n v="8714635285"/>
    <s v="WESTERN ZONE"/>
    <n v="7373"/>
    <s v="TASK-299790"/>
    <s v="SMA2 SLIPPAGE COLLECTION"/>
    <x v="2"/>
    <m/>
    <m/>
    <m/>
    <s v="No"/>
    <m/>
    <m/>
    <m/>
    <d v="2025-07-25T09:00:00"/>
    <s v="ALBIN GEORGE"/>
    <s v="TASK-299790"/>
    <d v="2025-07-24T16:04:00"/>
    <s v="SACHIN MARUTI BHOSALE"/>
    <m/>
    <d v="2025-07-25T00:00:00"/>
    <d v="1899-12-30T15:13:42"/>
  </r>
  <r>
    <n v="23870"/>
    <s v="Murgud"/>
    <s v="CUSTOMER SERVICE OFFICER"/>
    <x v="6"/>
    <x v="5"/>
    <n v="8714635285"/>
    <s v="WESTERN ZONE"/>
    <n v="7373"/>
    <s v="TASK-299789"/>
    <s v="SMA2 SLIPPAGE COLLECTION"/>
    <x v="2"/>
    <m/>
    <m/>
    <m/>
    <s v="No"/>
    <m/>
    <m/>
    <m/>
    <d v="2025-07-25T09:00:00"/>
    <s v="ALBIN GEORGE"/>
    <s v="TASK-299789"/>
    <d v="2025-07-24T16:04:00"/>
    <s v="SACHIN MARUTI BHOSALE"/>
    <m/>
    <d v="2025-07-25T00:00:00"/>
    <d v="1899-12-30T15:13:42"/>
  </r>
  <r>
    <n v="29824"/>
    <s v="Koregaon"/>
    <s v="CUSTOMER SERVICE OFFICER"/>
    <x v="31"/>
    <x v="5"/>
    <n v="8848005015"/>
    <s v="WESTERN ZONE"/>
    <n v="7395"/>
    <s v="TASK-299813"/>
    <s v="SMA2 SLIPPAGE COLLECTION"/>
    <x v="2"/>
    <m/>
    <m/>
    <m/>
    <s v="No"/>
    <m/>
    <m/>
    <m/>
    <d v="2025-07-25T09:00:00"/>
    <s v="ALBIN GEORGE"/>
    <s v="TASK-299813"/>
    <d v="2025-07-24T16:04:00"/>
    <s v="GANESH SHANKAR BHOSALE"/>
    <m/>
    <d v="2025-07-25T00:00:00"/>
    <d v="1899-12-30T15:13:42"/>
  </r>
  <r>
    <n v="133475"/>
    <s v="Koregaon"/>
    <s v="CUSTOMER SERVICE OFFICER"/>
    <x v="31"/>
    <x v="5"/>
    <n v="7306431309"/>
    <s v="WESTERN ZONE"/>
    <n v="7395"/>
    <s v="TASK-299816"/>
    <s v="SMA2 SLIPPAGE COLLECTION"/>
    <x v="2"/>
    <m/>
    <m/>
    <m/>
    <s v="No"/>
    <m/>
    <m/>
    <m/>
    <d v="2025-07-25T09:00:00"/>
    <s v="ALBIN GEORGE"/>
    <s v="TASK-299816"/>
    <d v="2025-07-24T16:04:00"/>
    <s v="YASH VINOD BARGE"/>
    <m/>
    <d v="2025-07-25T00:00:00"/>
    <d v="1899-12-30T15:13:42"/>
  </r>
  <r>
    <n v="25907"/>
    <s v="Koregaon"/>
    <s v="CUSTOMER SERVICE OFFICER"/>
    <x v="31"/>
    <x v="5"/>
    <n v="8714650854"/>
    <s v="WESTERN ZONE"/>
    <n v="7395"/>
    <s v="TASK-299818"/>
    <s v="SMA2 SLIPPAGE COLLECTION"/>
    <x v="2"/>
    <m/>
    <m/>
    <m/>
    <s v="No"/>
    <m/>
    <m/>
    <m/>
    <d v="2025-07-25T09:00:00"/>
    <s v="ALBIN GEORGE"/>
    <s v="TASK-299818"/>
    <d v="2025-07-24T16:04:00"/>
    <s v="SAYRA LADLESAB BAGAWAN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99819"/>
    <s v="SMA2 SLIPPAGE COLLECTION"/>
    <x v="2"/>
    <m/>
    <m/>
    <m/>
    <s v="No"/>
    <m/>
    <m/>
    <m/>
    <d v="2025-07-25T09:00:00"/>
    <s v="ALBIN GEORGE"/>
    <s v="TASK-299819"/>
    <d v="2025-07-24T16:04:00"/>
    <s v="AKSHAY SUNIL ZENDE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99820"/>
    <s v="SMA2 SLIPPAGE COLLECTION"/>
    <x v="2"/>
    <m/>
    <m/>
    <m/>
    <s v="No"/>
    <m/>
    <m/>
    <m/>
    <d v="2025-07-25T09:00:00"/>
    <s v="ALBIN GEORGE"/>
    <s v="TASK-299820"/>
    <d v="2025-07-24T16:04:00"/>
    <s v="AKSHAY SUNIL ZENDE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99821"/>
    <s v="SMA2 SLIPPAGE COLLECTION"/>
    <x v="2"/>
    <m/>
    <m/>
    <m/>
    <s v="No"/>
    <m/>
    <m/>
    <m/>
    <d v="2025-07-25T09:00:00"/>
    <s v="ALBIN GEORGE"/>
    <s v="TASK-299821"/>
    <d v="2025-07-24T16:04:00"/>
    <s v="AKSHAY SUNIL ZENDE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99823"/>
    <s v="SMA2 SLIPPAGE COLLECTION"/>
    <x v="2"/>
    <m/>
    <m/>
    <m/>
    <s v="No"/>
    <m/>
    <m/>
    <m/>
    <d v="2025-07-25T09:00:00"/>
    <s v="ALBIN GEORGE"/>
    <s v="TASK-299823"/>
    <d v="2025-07-24T16:04:00"/>
    <s v="AKSHAY SUNIL ZENDE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99822"/>
    <s v="SMA2 SLIPPAGE COLLECTION"/>
    <x v="2"/>
    <m/>
    <m/>
    <m/>
    <s v="No"/>
    <m/>
    <m/>
    <m/>
    <d v="2025-07-25T09:00:00"/>
    <s v="ALBIN GEORGE"/>
    <s v="TASK-299822"/>
    <d v="2025-07-24T16:04:00"/>
    <s v="AKSHAY SUNIL ZENDE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99825"/>
    <s v="SMA2 SLIPPAGE COLLECTION"/>
    <x v="2"/>
    <m/>
    <m/>
    <m/>
    <s v="No"/>
    <m/>
    <m/>
    <m/>
    <d v="2025-07-25T09:00:00"/>
    <s v="ALBIN GEORGE"/>
    <s v="TASK-299825"/>
    <d v="2025-07-24T16:04:00"/>
    <s v="AKSHAY SUNIL ZENDE"/>
    <m/>
    <d v="2025-07-25T00:00:00"/>
    <d v="1899-12-30T15:13:42"/>
  </r>
  <r>
    <n v="131213"/>
    <s v="Umbraj"/>
    <s v="CUSTOMER SERVICE OFFICER"/>
    <x v="31"/>
    <x v="5"/>
    <n v="7306431838"/>
    <s v="WESTERN ZONE"/>
    <n v="7396"/>
    <s v="TASK-299828"/>
    <s v="SMA2 SLIPPAGE COLLECTION"/>
    <x v="2"/>
    <m/>
    <m/>
    <m/>
    <s v="No"/>
    <m/>
    <m/>
    <m/>
    <d v="2025-07-25T09:00:00"/>
    <s v="ALBIN GEORGE"/>
    <s v="TASK-299828"/>
    <d v="2025-07-24T16:04:00"/>
    <s v="TABASUM RAMJAN NADAF"/>
    <m/>
    <d v="2025-07-25T00:00:00"/>
    <d v="1899-12-30T15:13:42"/>
  </r>
  <r>
    <n v="131213"/>
    <s v="Umbraj"/>
    <s v="CUSTOMER SERVICE OFFICER"/>
    <x v="31"/>
    <x v="5"/>
    <n v="7306431838"/>
    <s v="WESTERN ZONE"/>
    <n v="7396"/>
    <s v="TASK-299829"/>
    <s v="SMA2 SLIPPAGE COLLECTION"/>
    <x v="2"/>
    <m/>
    <m/>
    <m/>
    <s v="No"/>
    <m/>
    <m/>
    <m/>
    <d v="2025-07-25T09:00:00"/>
    <s v="ALBIN GEORGE"/>
    <s v="TASK-299829"/>
    <d v="2025-07-24T16:04:00"/>
    <s v="TABASUM RAMJAN NADAF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99831"/>
    <s v="SMA2 SLIPPAGE COLLECTION"/>
    <x v="2"/>
    <m/>
    <m/>
    <m/>
    <s v="No"/>
    <m/>
    <m/>
    <m/>
    <d v="2025-07-25T09:00:00"/>
    <s v="ALBIN GEORGE"/>
    <s v="TASK-299831"/>
    <d v="2025-07-24T16:04:00"/>
    <s v="AKSHAY SUNIL ZENDE"/>
    <m/>
    <d v="2025-07-25T00:00:00"/>
    <d v="1899-12-30T15:13:42"/>
  </r>
  <r>
    <n v="131213"/>
    <s v="Umbraj"/>
    <s v="CUSTOMER SERVICE OFFICER"/>
    <x v="31"/>
    <x v="5"/>
    <n v="7306431838"/>
    <s v="WESTERN ZONE"/>
    <n v="7396"/>
    <s v="TASK-299833"/>
    <s v="SMA2 SLIPPAGE COLLECTION"/>
    <x v="2"/>
    <m/>
    <m/>
    <m/>
    <s v="No"/>
    <m/>
    <m/>
    <m/>
    <d v="2025-07-25T09:00:00"/>
    <s v="ALBIN GEORGE"/>
    <s v="TASK-299833"/>
    <d v="2025-07-24T16:04:00"/>
    <s v="TABASUM RAMJAN NADAF"/>
    <m/>
    <d v="2025-07-25T00:00:00"/>
    <d v="1899-12-30T15:13:42"/>
  </r>
  <r>
    <n v="131213"/>
    <s v="Umbraj"/>
    <s v="CUSTOMER SERVICE OFFICER"/>
    <x v="31"/>
    <x v="5"/>
    <n v="7306431838"/>
    <s v="WESTERN ZONE"/>
    <n v="7396"/>
    <s v="TASK-299836"/>
    <s v="SMA2 SLIPPAGE COLLECTION"/>
    <x v="2"/>
    <m/>
    <m/>
    <m/>
    <s v="No"/>
    <m/>
    <m/>
    <m/>
    <d v="2025-07-25T09:00:00"/>
    <s v="ALBIN GEORGE"/>
    <s v="TASK-299836"/>
    <d v="2025-07-24T16:04:00"/>
    <s v="TABASUM RAMJAN NADAF"/>
    <m/>
    <d v="2025-07-25T00:00:00"/>
    <d v="1899-12-30T15:13:42"/>
  </r>
  <r>
    <n v="131213"/>
    <s v="Umbraj"/>
    <s v="CUSTOMER SERVICE OFFICER"/>
    <x v="31"/>
    <x v="5"/>
    <n v="7306431838"/>
    <s v="WESTERN ZONE"/>
    <n v="7396"/>
    <s v="TASK-299837"/>
    <s v="SMA2 SLIPPAGE COLLECTION"/>
    <x v="2"/>
    <m/>
    <m/>
    <m/>
    <s v="No"/>
    <m/>
    <m/>
    <m/>
    <d v="2025-07-25T09:00:00"/>
    <s v="ALBIN GEORGE"/>
    <s v="TASK-299837"/>
    <d v="2025-07-24T16:04:00"/>
    <s v="TABASUM RAMJAN NADAF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99841"/>
    <s v="SMA2 SLIPPAGE COLLECTION"/>
    <x v="2"/>
    <m/>
    <m/>
    <m/>
    <s v="No"/>
    <m/>
    <m/>
    <m/>
    <d v="2025-07-25T09:00:00"/>
    <s v="ALBIN GEORGE"/>
    <s v="TASK-299841"/>
    <d v="2025-07-24T16:04:00"/>
    <s v="AKSHAY SUNIL ZENDE"/>
    <m/>
    <d v="2025-07-25T00:00:00"/>
    <d v="1899-12-30T15:13:42"/>
  </r>
  <r>
    <n v="133471"/>
    <s v="Umbraj"/>
    <s v="CUSTOMER SERVICE OFFICER"/>
    <x v="31"/>
    <x v="5"/>
    <n v="8010106754"/>
    <s v="WESTERN ZONE"/>
    <n v="7396"/>
    <s v="TASK-299842"/>
    <s v="SMA2 SLIPPAGE COLLECTION"/>
    <x v="2"/>
    <m/>
    <m/>
    <m/>
    <s v="No"/>
    <m/>
    <m/>
    <m/>
    <d v="2025-07-25T09:00:00"/>
    <s v="ALBIN GEORGE"/>
    <s v="TASK-299842"/>
    <d v="2025-07-24T16:04:00"/>
    <s v="AAKANKSHA SOMNATH JADHAV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99844"/>
    <s v="SMA2 SLIPPAGE COLLECTION"/>
    <x v="2"/>
    <m/>
    <m/>
    <m/>
    <s v="No"/>
    <m/>
    <m/>
    <m/>
    <d v="2025-07-25T09:00:00"/>
    <s v="ALBIN GEORGE"/>
    <s v="TASK-299844"/>
    <d v="2025-07-24T16:04:00"/>
    <s v="SHAHRUKH JABBAR KHAN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99845"/>
    <s v="SMA2 SLIPPAGE COLLECTION"/>
    <x v="2"/>
    <m/>
    <m/>
    <m/>
    <s v="No"/>
    <m/>
    <m/>
    <m/>
    <d v="2025-07-25T09:00:00"/>
    <s v="ALBIN GEORGE"/>
    <s v="TASK-299845"/>
    <d v="2025-07-24T16:04:00"/>
    <s v="SHAHRUKH JABBAR KHAN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99847"/>
    <s v="SMA2 SLIPPAGE COLLECTION"/>
    <x v="2"/>
    <m/>
    <m/>
    <m/>
    <s v="No"/>
    <m/>
    <m/>
    <m/>
    <d v="2025-07-25T09:00:00"/>
    <s v="ALBIN GEORGE"/>
    <s v="TASK-299847"/>
    <d v="2025-07-24T16:04:00"/>
    <s v="SHAHRUKH JABBAR KHAN"/>
    <m/>
    <d v="2025-07-25T00:00:00"/>
    <d v="1899-12-30T15:13:42"/>
  </r>
  <r>
    <n v="136251"/>
    <s v="Kavathe Mahankal"/>
    <s v="CUSTOMER SERVICE OFFICER"/>
    <x v="31"/>
    <x v="5"/>
    <n v="8089289410"/>
    <s v="WESTERN ZONE"/>
    <n v="7408"/>
    <s v="TASK-299851"/>
    <s v="SMA2 SLIPPAGE COLLECTION"/>
    <x v="2"/>
    <m/>
    <m/>
    <m/>
    <s v="No"/>
    <m/>
    <m/>
    <m/>
    <d v="2025-07-25T09:00:00"/>
    <s v="ALBIN GEORGE"/>
    <s v="TASK-299851"/>
    <d v="2025-07-24T16:04:00"/>
    <s v="AKASH AJIT JADHAV"/>
    <m/>
    <d v="2025-07-25T00:00:00"/>
    <d v="1899-12-30T15:13:42"/>
  </r>
  <r>
    <n v="29404"/>
    <s v="Kavathe Mahankal"/>
    <s v="CUSTOMER SERVICE OFFICER"/>
    <x v="31"/>
    <x v="5"/>
    <n v="9249099170"/>
    <s v="WESTERN ZONE"/>
    <n v="7408"/>
    <s v="TASK-299853"/>
    <s v="SMA2 SLIPPAGE COLLECTION"/>
    <x v="2"/>
    <m/>
    <m/>
    <m/>
    <s v="No"/>
    <m/>
    <m/>
    <m/>
    <d v="2025-07-25T09:00:00"/>
    <s v="ALBIN GEORGE"/>
    <s v="TASK-299853"/>
    <d v="2025-07-24T16:04:00"/>
    <s v="ROHAN BAPUSO ZAMBARE"/>
    <m/>
    <d v="2025-07-25T00:00:00"/>
    <d v="1899-12-30T15:13:42"/>
  </r>
  <r>
    <n v="28255"/>
    <s v="Kavathe Mahankal"/>
    <s v="CUSTOMER SERVICE OFFICER"/>
    <x v="31"/>
    <x v="5"/>
    <n v="8848003861"/>
    <s v="WESTERN ZONE"/>
    <n v="7408"/>
    <s v="TASK-299857"/>
    <s v="SMA2 SLIPPAGE COLLECTION"/>
    <x v="2"/>
    <m/>
    <m/>
    <m/>
    <s v="No"/>
    <m/>
    <m/>
    <m/>
    <d v="2025-07-25T09:00:00"/>
    <s v="ALBIN GEORGE"/>
    <s v="TASK-299857"/>
    <d v="2025-07-24T16:04:00"/>
    <s v="PAWAN MANIK NIKAM"/>
    <m/>
    <d v="2025-07-25T00:00:00"/>
    <d v="1899-12-30T15:13:42"/>
  </r>
  <r>
    <n v="28255"/>
    <s v="Kavathe Mahankal"/>
    <s v="CUSTOMER SERVICE OFFICER"/>
    <x v="31"/>
    <x v="5"/>
    <n v="8848003861"/>
    <s v="WESTERN ZONE"/>
    <n v="7408"/>
    <s v="TASK-299859"/>
    <s v="SMA2 SLIPPAGE COLLECTION"/>
    <x v="2"/>
    <m/>
    <m/>
    <m/>
    <s v="No"/>
    <m/>
    <m/>
    <m/>
    <d v="2025-07-25T09:00:00"/>
    <s v="ALBIN GEORGE"/>
    <s v="TASK-299859"/>
    <d v="2025-07-24T16:04:00"/>
    <s v="PAWAN MANIK NIKAM"/>
    <m/>
    <d v="2025-07-25T00:00:00"/>
    <d v="1899-12-30T15:13:42"/>
  </r>
  <r>
    <n v="28255"/>
    <s v="Kavathe Mahankal"/>
    <s v="CUSTOMER SERVICE OFFICER"/>
    <x v="31"/>
    <x v="5"/>
    <n v="8848003861"/>
    <s v="WESTERN ZONE"/>
    <n v="7408"/>
    <s v="TASK-299860"/>
    <s v="SMA2 SLIPPAGE COLLECTION"/>
    <x v="2"/>
    <m/>
    <m/>
    <m/>
    <s v="No"/>
    <m/>
    <m/>
    <m/>
    <d v="2025-07-25T09:00:00"/>
    <s v="ALBIN GEORGE"/>
    <s v="TASK-299860"/>
    <d v="2025-07-24T16:04:00"/>
    <s v="PAWAN MANIK NIKAM"/>
    <m/>
    <d v="2025-07-25T00:00:00"/>
    <d v="1899-12-30T15:13:42"/>
  </r>
  <r>
    <n v="133918"/>
    <s v="Kavathe Mahankal"/>
    <s v="CUSTOMER SERVICE OFFICER"/>
    <x v="31"/>
    <x v="5"/>
    <n v="9172161267"/>
    <s v="WESTERN ZONE"/>
    <n v="7408"/>
    <s v="TASK-299865"/>
    <s v="SMA2 SLIPPAGE COLLECTION"/>
    <x v="2"/>
    <m/>
    <m/>
    <m/>
    <s v="No"/>
    <m/>
    <m/>
    <m/>
    <d v="2025-07-25T09:00:00"/>
    <s v="ALBIN GEORGE"/>
    <s v="TASK-299865"/>
    <d v="2025-07-24T16:04:00"/>
    <s v="SACHIN ANANDA PAWAR"/>
    <m/>
    <d v="2025-07-25T00:00:00"/>
    <d v="1899-12-30T15:13:42"/>
  </r>
  <r>
    <n v="133918"/>
    <s v="Kavathe Mahankal"/>
    <s v="CUSTOMER SERVICE OFFICER"/>
    <x v="31"/>
    <x v="5"/>
    <n v="9172161267"/>
    <s v="WESTERN ZONE"/>
    <n v="7408"/>
    <s v="TASK-299870"/>
    <s v="SMA2 SLIPPAGE COLLECTION"/>
    <x v="2"/>
    <m/>
    <m/>
    <m/>
    <s v="No"/>
    <m/>
    <m/>
    <m/>
    <d v="2025-07-25T09:00:00"/>
    <s v="ALBIN GEORGE"/>
    <s v="TASK-299870"/>
    <d v="2025-07-24T16:04:00"/>
    <s v="SACHIN ANANDA PAWAR"/>
    <m/>
    <d v="2025-07-25T00:00:00"/>
    <d v="1899-12-30T15:13:42"/>
  </r>
  <r>
    <n v="136251"/>
    <s v="Kavathe Mahankal"/>
    <s v="CUSTOMER SERVICE OFFICER"/>
    <x v="31"/>
    <x v="5"/>
    <n v="8089289410"/>
    <s v="WESTERN ZONE"/>
    <n v="7408"/>
    <s v="TASK-299875"/>
    <s v="SMA2 SLIPPAGE COLLECTION"/>
    <x v="2"/>
    <m/>
    <m/>
    <m/>
    <s v="No"/>
    <m/>
    <m/>
    <m/>
    <d v="2025-07-25T09:00:00"/>
    <s v="ALBIN GEORGE"/>
    <s v="TASK-299875"/>
    <d v="2025-07-24T16:04:00"/>
    <s v="AKASH AJIT JADHAV"/>
    <m/>
    <d v="2025-07-25T00:00:00"/>
    <d v="1899-12-30T15:13:42"/>
  </r>
  <r>
    <n v="29404"/>
    <s v="Kavathe Mahankal"/>
    <s v="CUSTOMER SERVICE OFFICER"/>
    <x v="31"/>
    <x v="5"/>
    <n v="9249099170"/>
    <s v="WESTERN ZONE"/>
    <n v="7408"/>
    <s v="TASK-299877"/>
    <s v="SMA2 SLIPPAGE COLLECTION"/>
    <x v="2"/>
    <m/>
    <m/>
    <m/>
    <s v="No"/>
    <m/>
    <m/>
    <m/>
    <d v="2025-07-25T09:00:00"/>
    <s v="ALBIN GEORGE"/>
    <s v="TASK-299877"/>
    <d v="2025-07-24T16:04:00"/>
    <s v="ROHAN BAPUSO ZAMBARE"/>
    <m/>
    <d v="2025-07-25T00:00:00"/>
    <d v="1899-12-30T15:13:42"/>
  </r>
  <r>
    <n v="135167"/>
    <s v="Sindhudurg"/>
    <s v="CUSTOMER SERVICE OFFICER"/>
    <x v="6"/>
    <x v="5"/>
    <n v="8956561930"/>
    <s v="WESTERN ZONE"/>
    <n v="7422"/>
    <s v="TASK-299880"/>
    <s v="SMA2 SLIPPAGE COLLECTION"/>
    <x v="2"/>
    <m/>
    <m/>
    <m/>
    <s v="No"/>
    <m/>
    <m/>
    <m/>
    <d v="2025-07-25T09:00:00"/>
    <s v="ALBIN GEORGE"/>
    <s v="TASK-299880"/>
    <d v="2025-07-24T16:04:00"/>
    <s v="TEJAS JANARDAN GHADIGAONKAR"/>
    <m/>
    <d v="2025-07-25T00:00:00"/>
    <d v="1899-12-30T15:13:42"/>
  </r>
  <r>
    <n v="133474"/>
    <s v="Sindhudurg"/>
    <s v="CUSTOMER SERVICE OFFICER"/>
    <x v="6"/>
    <x v="5"/>
    <n v="9371997387"/>
    <s v="WESTERN ZONE"/>
    <n v="7422"/>
    <s v="TASK-299881"/>
    <s v="SMA2 SLIPPAGE COLLECTION"/>
    <x v="2"/>
    <m/>
    <m/>
    <m/>
    <s v="No"/>
    <m/>
    <m/>
    <m/>
    <d v="2025-07-25T09:00:00"/>
    <s v="ALBIN GEORGE"/>
    <s v="TASK-299881"/>
    <d v="2025-07-24T16:04:00"/>
    <s v="SAGAR DASHARATH VANJARE"/>
    <m/>
    <d v="2025-07-25T00:00:00"/>
    <d v="1899-12-30T15:13:42"/>
  </r>
  <r>
    <n v="133552"/>
    <s v="Khatav"/>
    <s v="CUSTOMER SERVICE OFFICER"/>
    <x v="31"/>
    <x v="5"/>
    <n v="7414936530"/>
    <s v="WESTERN ZONE"/>
    <n v="7426"/>
    <s v="TASK-299890"/>
    <s v="SMA2 SLIPPAGE COLLECTION"/>
    <x v="2"/>
    <m/>
    <m/>
    <m/>
    <s v="No"/>
    <m/>
    <m/>
    <m/>
    <d v="2025-07-25T09:00:00"/>
    <s v="ALBIN GEORGE"/>
    <s v="TASK-299890"/>
    <d v="2025-07-24T16:04:00"/>
    <s v="VIJAY JAYWANT MASANE"/>
    <m/>
    <d v="2025-07-25T00:00:00"/>
    <d v="1899-12-30T15:13:42"/>
  </r>
  <r>
    <n v="135203"/>
    <s v="Hatkanagale"/>
    <s v="CUSTOMER SERVICE OFFICER"/>
    <x v="6"/>
    <x v="5"/>
    <n v="8530083130"/>
    <s v="WESTERN ZONE"/>
    <n v="7430"/>
    <s v="TASK-299891"/>
    <s v="SMA2 SLIPPAGE COLLECTION"/>
    <x v="2"/>
    <m/>
    <m/>
    <m/>
    <s v="No"/>
    <m/>
    <m/>
    <m/>
    <d v="2025-07-25T09:00:00"/>
    <s v="ALBIN GEORGE"/>
    <s v="TASK-299891"/>
    <d v="2025-07-24T16:04:00"/>
    <s v="ARSHAD SAPRUDDIN MULLA"/>
    <m/>
    <d v="2025-07-25T00:00:00"/>
    <d v="1899-12-30T15:13:42"/>
  </r>
  <r>
    <n v="135503"/>
    <s v="Hatkanagale"/>
    <s v="CUSTOMER SERVICE OFFICER"/>
    <x v="6"/>
    <x v="5"/>
    <n v="9623287138"/>
    <s v="WESTERN ZONE"/>
    <n v="7430"/>
    <s v="TASK-299896"/>
    <s v="SMA2 SLIPPAGE COLLECTION"/>
    <x v="2"/>
    <m/>
    <m/>
    <m/>
    <s v="No"/>
    <m/>
    <m/>
    <m/>
    <d v="2025-07-25T09:00:00"/>
    <s v="ALBIN GEORGE"/>
    <s v="TASK-299896"/>
    <d v="2025-07-24T16:04:00"/>
    <s v="ONKAR UMESH YADAV"/>
    <m/>
    <d v="2025-07-25T00:00:00"/>
    <d v="1899-12-30T15:13:42"/>
  </r>
  <r>
    <n v="135503"/>
    <s v="Hatkanagale"/>
    <s v="CUSTOMER SERVICE OFFICER"/>
    <x v="6"/>
    <x v="5"/>
    <n v="9623287138"/>
    <s v="WESTERN ZONE"/>
    <n v="7430"/>
    <s v="TASK-299898"/>
    <s v="SMA2 SLIPPAGE COLLECTION"/>
    <x v="2"/>
    <m/>
    <m/>
    <m/>
    <s v="No"/>
    <m/>
    <m/>
    <m/>
    <d v="2025-07-25T09:00:00"/>
    <s v="ALBIN GEORGE"/>
    <s v="TASK-299898"/>
    <d v="2025-07-24T16:04:00"/>
    <s v="ONKAR UMESH YADAV"/>
    <m/>
    <d v="2025-07-25T00:00:00"/>
    <d v="1899-12-30T15:13:42"/>
  </r>
  <r>
    <n v="136333"/>
    <s v="Hatkanagale"/>
    <s v="CUSTOMER SERVICE OFFICER"/>
    <x v="6"/>
    <x v="5"/>
    <n v="8605433866"/>
    <s v="WESTERN ZONE"/>
    <n v="7430"/>
    <s v="TASK-299906"/>
    <s v="SMA2 SLIPPAGE COLLECTION"/>
    <x v="2"/>
    <m/>
    <m/>
    <m/>
    <s v="No"/>
    <m/>
    <m/>
    <m/>
    <d v="2025-07-25T09:00:00"/>
    <s v="ALBIN GEORGE"/>
    <s v="TASK-299906"/>
    <d v="2025-07-24T16:04:00"/>
    <s v="MAHESH ARJUN KAMBLE"/>
    <m/>
    <d v="2025-07-25T00:00:00"/>
    <d v="1899-12-30T15:13:42"/>
  </r>
  <r>
    <n v="136333"/>
    <s v="Hatkanagale"/>
    <s v="CUSTOMER SERVICE OFFICER"/>
    <x v="6"/>
    <x v="5"/>
    <n v="8605433866"/>
    <s v="WESTERN ZONE"/>
    <n v="7430"/>
    <s v="TASK-299907"/>
    <s v="SMA2 SLIPPAGE COLLECTION"/>
    <x v="2"/>
    <m/>
    <m/>
    <m/>
    <s v="No"/>
    <m/>
    <m/>
    <m/>
    <d v="2025-07-25T09:00:00"/>
    <s v="ALBIN GEORGE"/>
    <s v="TASK-299907"/>
    <d v="2025-07-24T16:04:00"/>
    <s v="MAHESH ARJUN KAMBLE"/>
    <m/>
    <d v="2025-07-25T00:00:00"/>
    <d v="1899-12-30T15:13:42"/>
  </r>
  <r>
    <n v="136333"/>
    <s v="Hatkanagale"/>
    <s v="CUSTOMER SERVICE OFFICER"/>
    <x v="6"/>
    <x v="5"/>
    <n v="8605433866"/>
    <s v="WESTERN ZONE"/>
    <n v="7430"/>
    <s v="TASK-299916"/>
    <s v="SMA2 SLIPPAGE COLLECTION"/>
    <x v="2"/>
    <m/>
    <m/>
    <m/>
    <s v="No"/>
    <m/>
    <m/>
    <m/>
    <d v="2025-07-25T09:00:00"/>
    <s v="ALBIN GEORGE"/>
    <s v="TASK-299916"/>
    <d v="2025-07-24T16:04:00"/>
    <s v="MAHESH ARJUN KAMBLE"/>
    <m/>
    <d v="2025-07-25T00:00:00"/>
    <d v="1899-12-30T15:13:42"/>
  </r>
  <r>
    <n v="28412"/>
    <s v="Kondagaon"/>
    <s v="CUSTOMER SERVICE OFFICER"/>
    <x v="20"/>
    <x v="6"/>
    <n v="8848805840"/>
    <s v="CENTRAL ZONE"/>
    <n v="1733"/>
    <s v="TASK-299950"/>
    <s v="SMA2 SLIPPAGE COLLECTION"/>
    <x v="2"/>
    <m/>
    <m/>
    <m/>
    <s v="No"/>
    <m/>
    <m/>
    <m/>
    <d v="2025-07-25T09:00:00"/>
    <s v="ALBIN GEORGE"/>
    <s v="TASK-299950"/>
    <d v="2025-07-24T16:04:00"/>
    <s v="VISHAL MANDAL"/>
    <m/>
    <d v="2025-07-25T00:00:00"/>
    <d v="1899-12-30T15:13:42"/>
  </r>
  <r>
    <n v="28412"/>
    <s v="Kondagaon"/>
    <s v="CUSTOMER SERVICE OFFICER"/>
    <x v="20"/>
    <x v="6"/>
    <n v="8848805840"/>
    <s v="CENTRAL ZONE"/>
    <n v="1733"/>
    <s v="TASK-299955"/>
    <s v="SMA2 SLIPPAGE COLLECTION"/>
    <x v="2"/>
    <m/>
    <m/>
    <m/>
    <s v="No"/>
    <m/>
    <m/>
    <m/>
    <d v="2025-07-25T09:00:00"/>
    <s v="ALBIN GEORGE"/>
    <s v="TASK-299955"/>
    <d v="2025-07-24T16:04:00"/>
    <s v="VISHAL MANDAL"/>
    <m/>
    <d v="2025-07-25T00:00:00"/>
    <d v="1899-12-30T15:13:42"/>
  </r>
  <r>
    <n v="134165"/>
    <s v="Odgi"/>
    <s v="CUSTOMER SERVICE OFFICER"/>
    <x v="9"/>
    <x v="6"/>
    <n v="8305887922"/>
    <s v="CENTRAL ZONE"/>
    <n v="1734"/>
    <s v="TASK-299960"/>
    <s v="SMA2 SLIPPAGE COLLECTION"/>
    <x v="2"/>
    <m/>
    <m/>
    <m/>
    <s v="No"/>
    <m/>
    <m/>
    <m/>
    <d v="2025-07-25T09:00:00"/>
    <s v="ALBIN GEORGE"/>
    <s v="TASK-299960"/>
    <d v="2025-07-24T16:04:00"/>
    <s v="DINESH KUMAR"/>
    <m/>
    <d v="2025-07-25T00:00:00"/>
    <d v="1899-12-30T15:13:42"/>
  </r>
  <r>
    <n v="131631"/>
    <s v="Kanker"/>
    <s v="CUSTOMER SERVICE OFFICER"/>
    <x v="20"/>
    <x v="6"/>
    <n v="7067010434"/>
    <s v="CENTRAL ZONE"/>
    <n v="1735"/>
    <s v="TASK-299963"/>
    <s v="SMA2 SLIPPAGE COLLECTION"/>
    <x v="2"/>
    <m/>
    <m/>
    <m/>
    <s v="No"/>
    <m/>
    <m/>
    <m/>
    <d v="2025-07-25T09:00:00"/>
    <s v="ALBIN GEORGE"/>
    <s v="TASK-299963"/>
    <d v="2025-07-24T16:04:00"/>
    <s v="SHIVA SHIL"/>
    <m/>
    <d v="2025-07-25T00:00:00"/>
    <d v="1899-12-30T15:13:42"/>
  </r>
  <r>
    <n v="135307"/>
    <s v="Pathalgaon"/>
    <s v="CUSTOMER SERVICE OFFICER"/>
    <x v="10"/>
    <x v="6"/>
    <n v="9770647240"/>
    <s v="CENTRAL ZONE"/>
    <n v="7002"/>
    <s v="TASK-299974"/>
    <s v="SMA2 SLIPPAGE COLLECTION"/>
    <x v="2"/>
    <m/>
    <m/>
    <m/>
    <s v="No"/>
    <m/>
    <m/>
    <m/>
    <d v="2025-07-25T09:00:00"/>
    <s v="ALBIN GEORGE"/>
    <s v="TASK-299974"/>
    <d v="2025-07-24T16:04:00"/>
    <s v="MAHESH KUMAR SAHU"/>
    <m/>
    <d v="2025-07-25T00:00:00"/>
    <d v="1899-12-30T15:13:42"/>
  </r>
  <r>
    <n v="19314"/>
    <s v="Rathenpur"/>
    <s v="CUSTOMER SERVICE OFFICER"/>
    <x v="9"/>
    <x v="6"/>
    <n v="9778416309"/>
    <s v="CENTRAL ZONE"/>
    <n v="7059"/>
    <s v="TASK-299982"/>
    <s v="SMA2 SLIPPAGE COLLECTION"/>
    <x v="2"/>
    <m/>
    <m/>
    <m/>
    <s v="No"/>
    <m/>
    <m/>
    <m/>
    <d v="2025-07-25T09:00:00"/>
    <s v="ALBIN GEORGE"/>
    <s v="TASK-299982"/>
    <d v="2025-07-24T16:04:00"/>
    <s v="DIKESH KUMAR YADAV"/>
    <m/>
    <d v="2025-07-25T00:00:00"/>
    <d v="1899-12-30T15:13:42"/>
  </r>
  <r>
    <n v="15903"/>
    <s v="Rathenpur"/>
    <s v="CUSTOMER SERVICE OFFICER"/>
    <x v="9"/>
    <x v="6"/>
    <n v="9778668650"/>
    <s v="CENTRAL ZONE"/>
    <n v="7059"/>
    <s v="TASK-299987"/>
    <s v="SMA2 SLIPPAGE COLLECTION"/>
    <x v="2"/>
    <m/>
    <m/>
    <m/>
    <s v="No"/>
    <m/>
    <m/>
    <m/>
    <d v="2025-07-25T09:00:00"/>
    <s v="ALBIN GEORGE"/>
    <s v="TASK-299987"/>
    <d v="2025-07-24T16:04:00"/>
    <s v="POOJA LAXMI SAHU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99989"/>
    <s v="SMA2 SLIPPAGE COLLECTION"/>
    <x v="2"/>
    <m/>
    <m/>
    <m/>
    <s v="No"/>
    <m/>
    <m/>
    <m/>
    <d v="2025-07-25T09:00:00"/>
    <s v="ALBIN GEORGE"/>
    <s v="TASK-299989"/>
    <d v="2025-07-24T16:04:00"/>
    <s v="VIKAS SANDA"/>
    <m/>
    <d v="2025-07-25T00:00:00"/>
    <d v="1899-12-30T15:13:42"/>
  </r>
  <r>
    <n v="131993"/>
    <s v="Surajpur"/>
    <s v="CUSTOMER SERVICE OFFICER"/>
    <x v="9"/>
    <x v="6"/>
    <n v="9037833917"/>
    <s v="CENTRAL ZONE"/>
    <n v="7111"/>
    <s v="TASK-300004"/>
    <s v="SMA2 SLIPPAGE COLLECTION"/>
    <x v="2"/>
    <m/>
    <m/>
    <m/>
    <s v="No"/>
    <m/>
    <m/>
    <m/>
    <d v="2025-07-25T09:00:00"/>
    <s v="ALBIN GEORGE"/>
    <s v="TASK-300004"/>
    <d v="2025-07-24T16:04:00"/>
    <s v="SONU DEWANGAN"/>
    <m/>
    <d v="2025-07-25T00:00:00"/>
    <d v="1899-12-30T15:13:42"/>
  </r>
  <r>
    <n v="131019"/>
    <s v="Simga"/>
    <s v="CUSTOMER SERVICE OFFICER"/>
    <x v="17"/>
    <x v="6"/>
    <n v="9778606982"/>
    <s v="CENTRAL ZONE"/>
    <n v="7112"/>
    <s v="TASK-300005"/>
    <s v="SMA2 SLIPPAGE COLLECTION"/>
    <x v="2"/>
    <m/>
    <m/>
    <m/>
    <s v="No"/>
    <m/>
    <m/>
    <m/>
    <d v="2025-07-25T09:00:00"/>
    <s v="ALBIN GEORGE"/>
    <s v="TASK-300005"/>
    <d v="2025-07-24T16:04:00"/>
    <s v="KIRAN SAHU"/>
    <m/>
    <d v="2025-07-25T00:00:00"/>
    <d v="1899-12-30T15:13:42"/>
  </r>
  <r>
    <n v="134272"/>
    <s v="Gariyaband"/>
    <s v="CUSTOMER SERVICE OFFICER"/>
    <x v="17"/>
    <x v="6"/>
    <n v="7828583847"/>
    <s v="CENTRAL ZONE"/>
    <n v="7113"/>
    <s v="TASK-300012"/>
    <s v="SMA2 SLIPPAGE COLLECTION"/>
    <x v="2"/>
    <m/>
    <m/>
    <m/>
    <s v="No"/>
    <m/>
    <m/>
    <m/>
    <d v="2025-07-25T09:00:00"/>
    <s v="ALBIN GEORGE"/>
    <s v="TASK-300012"/>
    <d v="2025-07-24T16:04:00"/>
    <s v="DAMESHWAR GAYAKWAD"/>
    <m/>
    <d v="2025-07-25T00:00:00"/>
    <d v="1899-12-30T15:13:42"/>
  </r>
  <r>
    <n v="132471"/>
    <s v="Balrampur"/>
    <s v="CUSTOMER SERVICE OFFICER"/>
    <x v="10"/>
    <x v="6"/>
    <n v="9249091694"/>
    <s v="CENTRAL ZONE"/>
    <n v="7144"/>
    <s v="TASK-300029"/>
    <s v="SMA2 SLIPPAGE COLLECTION"/>
    <x v="2"/>
    <m/>
    <m/>
    <m/>
    <s v="No"/>
    <m/>
    <m/>
    <m/>
    <d v="2025-07-25T09:00:00"/>
    <s v="ALBIN GEORGE"/>
    <s v="TASK-300029"/>
    <d v="2025-07-24T16:04:00"/>
    <s v="SANDEEP SINGH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300047"/>
    <s v="SMA2 SLIPPAGE COLLECTION"/>
    <x v="2"/>
    <m/>
    <m/>
    <m/>
    <s v="No"/>
    <m/>
    <m/>
    <m/>
    <d v="2025-07-25T09:00:00"/>
    <s v="ALBIN GEORGE"/>
    <s v="TASK-300047"/>
    <d v="2025-07-24T16:04:00"/>
    <s v="BRIJESH KUMAR SEN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300049"/>
    <s v="SMA2 SLIPPAGE COLLECTION"/>
    <x v="2"/>
    <m/>
    <m/>
    <m/>
    <s v="No"/>
    <m/>
    <m/>
    <m/>
    <d v="2025-07-25T09:00:00"/>
    <s v="ALBIN GEORGE"/>
    <s v="TASK-300049"/>
    <d v="2025-07-24T16:04:00"/>
    <s v="BRIJESH KUMAR SEN"/>
    <m/>
    <d v="2025-07-25T00:00:00"/>
    <d v="1899-12-30T15:13:42"/>
  </r>
  <r>
    <n v="134694"/>
    <s v="Manendragarh"/>
    <s v="CUSTOMER SERVICE OFFICER"/>
    <x v="9"/>
    <x v="6"/>
    <n v="9110361043"/>
    <s v="CENTRAL ZONE"/>
    <n v="7181"/>
    <s v="TASK-300056"/>
    <s v="SMA2 SLIPPAGE COLLECTION"/>
    <x v="2"/>
    <m/>
    <m/>
    <m/>
    <s v="No"/>
    <m/>
    <m/>
    <m/>
    <d v="2025-07-25T09:00:00"/>
    <s v="ALBIN GEORGE"/>
    <s v="TASK-300056"/>
    <d v="2025-07-24T16:04:00"/>
    <s v="LEELA KEWAT"/>
    <m/>
    <d v="2025-07-25T00:00:00"/>
    <d v="1899-12-30T15:13:42"/>
  </r>
  <r>
    <n v="134694"/>
    <s v="Manendragarh"/>
    <s v="CUSTOMER SERVICE OFFICER"/>
    <x v="9"/>
    <x v="6"/>
    <n v="9110361043"/>
    <s v="CENTRAL ZONE"/>
    <n v="7181"/>
    <s v="TASK-300057"/>
    <s v="SMA2 SLIPPAGE COLLECTION"/>
    <x v="2"/>
    <m/>
    <m/>
    <m/>
    <s v="No"/>
    <m/>
    <m/>
    <m/>
    <d v="2025-07-25T09:00:00"/>
    <s v="ALBIN GEORGE"/>
    <s v="TASK-300057"/>
    <d v="2025-07-24T16:04:00"/>
    <s v="LEELA KEWAT"/>
    <m/>
    <d v="2025-07-25T00:00:00"/>
    <d v="1899-12-30T15:13:42"/>
  </r>
  <r>
    <n v="134514"/>
    <s v="Bagicha"/>
    <s v="CUSTOMER SERVICE OFFICER"/>
    <x v="10"/>
    <x v="6"/>
    <n v="6264725916"/>
    <s v="CENTRAL ZONE"/>
    <n v="7281"/>
    <s v="TASK-300071"/>
    <s v="SMA2 SLIPPAGE COLLECTION"/>
    <x v="2"/>
    <m/>
    <m/>
    <m/>
    <s v="No"/>
    <m/>
    <m/>
    <m/>
    <d v="2025-07-25T09:00:00"/>
    <s v="ALBIN GEORGE"/>
    <s v="TASK-300071"/>
    <d v="2025-07-24T16:04:00"/>
    <s v="VIDYASAGAR YADAV"/>
    <m/>
    <d v="2025-07-25T00:00:00"/>
    <d v="1899-12-30T15:13:42"/>
  </r>
  <r>
    <n v="134514"/>
    <s v="Bagicha"/>
    <s v="CUSTOMER SERVICE OFFICER"/>
    <x v="10"/>
    <x v="6"/>
    <n v="6264725916"/>
    <s v="CENTRAL ZONE"/>
    <n v="7281"/>
    <s v="TASK-300072"/>
    <s v="SMA2 SLIPPAGE COLLECTION"/>
    <x v="2"/>
    <m/>
    <m/>
    <m/>
    <s v="No"/>
    <m/>
    <m/>
    <m/>
    <d v="2025-07-25T09:00:00"/>
    <s v="ALBIN GEORGE"/>
    <s v="TASK-300072"/>
    <d v="2025-07-24T16:04:00"/>
    <s v="VIDYASAGAR YADAV"/>
    <m/>
    <d v="2025-07-25T00:00:00"/>
    <d v="1899-12-30T15:13:42"/>
  </r>
  <r>
    <n v="136254"/>
    <s v="Bagicha"/>
    <s v="CUSTOMER SERVICE OFFICER"/>
    <x v="10"/>
    <x v="6"/>
    <n v="8305294769"/>
    <s v="CENTRAL ZONE"/>
    <n v="7281"/>
    <s v="TASK-300073"/>
    <s v="SMA2 SLIPPAGE COLLECTION"/>
    <x v="2"/>
    <m/>
    <m/>
    <m/>
    <s v="No"/>
    <m/>
    <m/>
    <m/>
    <d v="2025-07-25T09:00:00"/>
    <s v="ALBIN GEORGE"/>
    <s v="TASK-300073"/>
    <d v="2025-07-24T16:04:00"/>
    <s v="RAJ KISHOR YADAV"/>
    <m/>
    <d v="2025-07-25T00:00:00"/>
    <d v="1899-12-30T15:13:42"/>
  </r>
  <r>
    <n v="134514"/>
    <s v="Bagicha"/>
    <s v="CUSTOMER SERVICE OFFICER"/>
    <x v="10"/>
    <x v="6"/>
    <n v="6264725916"/>
    <s v="CENTRAL ZONE"/>
    <n v="7281"/>
    <s v="TASK-300077"/>
    <s v="SMA2 SLIPPAGE COLLECTION"/>
    <x v="2"/>
    <m/>
    <m/>
    <m/>
    <s v="No"/>
    <m/>
    <m/>
    <m/>
    <d v="2025-07-25T09:00:00"/>
    <s v="ALBIN GEORGE"/>
    <s v="TASK-300077"/>
    <d v="2025-07-24T16:04:00"/>
    <s v="VIDYASAGAR YADAV"/>
    <m/>
    <d v="2025-07-25T00:00:00"/>
    <d v="1899-12-30T15:13:42"/>
  </r>
  <r>
    <n v="134821"/>
    <s v="Sillod"/>
    <s v="CUSTOMER SERVICE OFFICER"/>
    <x v="13"/>
    <x v="1"/>
    <n v="9545944017"/>
    <s v="WESTERN ZONE"/>
    <n v="1769"/>
    <s v="TASK-300094"/>
    <s v="SMA2 SLIPPAGE COLLECTION"/>
    <x v="2"/>
    <m/>
    <m/>
    <m/>
    <s v="No"/>
    <m/>
    <m/>
    <m/>
    <d v="2025-07-25T09:00:00"/>
    <s v="ALBIN GEORGE"/>
    <s v="TASK-300094"/>
    <d v="2025-07-24T16:04:00"/>
    <s v="VISHAL SANJAY SHELK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300124"/>
    <s v="SMA2 SLIPPAGE COLLECTION"/>
    <x v="2"/>
    <m/>
    <m/>
    <m/>
    <s v="No"/>
    <m/>
    <m/>
    <m/>
    <d v="2025-07-25T09:00:00"/>
    <s v="ALBIN GEORGE"/>
    <s v="TASK-300124"/>
    <d v="2025-07-24T16:04:00"/>
    <s v="VIJAY SURYABHAN TAYD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300126"/>
    <s v="SMA2 SLIPPAGE COLLECTION"/>
    <x v="2"/>
    <m/>
    <m/>
    <m/>
    <s v="No"/>
    <m/>
    <m/>
    <m/>
    <d v="2025-07-25T09:00:00"/>
    <s v="ALBIN GEORGE"/>
    <s v="TASK-300126"/>
    <d v="2025-07-24T16:04:00"/>
    <s v="VIJAY SURYABHAN TAYDE"/>
    <m/>
    <d v="2025-07-25T00:00:00"/>
    <d v="1899-12-30T15:13:42"/>
  </r>
  <r>
    <n v="134534"/>
    <s v="Partur"/>
    <s v="CUSTOMER SERVICE OFFICER"/>
    <x v="28"/>
    <x v="1"/>
    <n v="9067092168"/>
    <s v="WESTERN ZONE"/>
    <n v="1776"/>
    <s v="TASK-300133"/>
    <s v="SMA2 SLIPPAGE COLLECTION"/>
    <x v="2"/>
    <m/>
    <m/>
    <m/>
    <s v="No"/>
    <m/>
    <m/>
    <m/>
    <d v="2025-07-25T09:00:00"/>
    <s v="ALBIN GEORGE"/>
    <s v="TASK-300133"/>
    <d v="2025-07-24T16:04:00"/>
    <s v="NITESH BABASAHEB PAWAR"/>
    <m/>
    <d v="2025-07-25T00:00:00"/>
    <d v="1899-12-30T15:13:42"/>
  </r>
  <r>
    <n v="134943"/>
    <s v="Partur"/>
    <s v="CUSTOMER SERVICE OFFICER"/>
    <x v="28"/>
    <x v="1"/>
    <n v="8087453947"/>
    <s v="WESTERN ZONE"/>
    <n v="1776"/>
    <s v="TASK-300134"/>
    <s v="SMA2 SLIPPAGE COLLECTION"/>
    <x v="2"/>
    <m/>
    <m/>
    <m/>
    <s v="No"/>
    <m/>
    <m/>
    <m/>
    <d v="2025-07-25T09:00:00"/>
    <s v="ALBIN GEORGE"/>
    <s v="TASK-300134"/>
    <d v="2025-07-24T16:04:00"/>
    <s v="GANESH PATILBUVA MATNE"/>
    <m/>
    <d v="2025-07-25T00:00:00"/>
    <d v="1899-12-30T15:13:42"/>
  </r>
  <r>
    <n v="134349"/>
    <s v="Nilanga"/>
    <s v="CUSTOMER SERVICE OFFICER"/>
    <x v="1"/>
    <x v="1"/>
    <n v="9209704965"/>
    <s v="WESTERN ZONE"/>
    <n v="1777"/>
    <s v="TASK-300136"/>
    <s v="SMA2 SLIPPAGE COLLECTION"/>
    <x v="2"/>
    <m/>
    <m/>
    <m/>
    <s v="No"/>
    <m/>
    <m/>
    <m/>
    <d v="2025-07-25T09:00:00"/>
    <s v="ALBIN GEORGE"/>
    <s v="TASK-300136"/>
    <d v="2025-07-24T16:04:00"/>
    <s v="PRAVIN MOHAN DHUMAL"/>
    <m/>
    <d v="2025-07-25T00:00:00"/>
    <d v="1899-12-30T15:13:42"/>
  </r>
  <r>
    <n v="132453"/>
    <s v="Nilanga"/>
    <s v="CUSTOMER SERVICE OFFICER"/>
    <x v="1"/>
    <x v="1"/>
    <n v="7306423072"/>
    <s v="WESTERN ZONE"/>
    <n v="1777"/>
    <s v="TASK-300139"/>
    <s v="SMA2 SLIPPAGE COLLECTION"/>
    <x v="2"/>
    <m/>
    <m/>
    <m/>
    <s v="No"/>
    <m/>
    <m/>
    <m/>
    <d v="2025-07-25T09:00:00"/>
    <s v="ALBIN GEORGE"/>
    <s v="TASK-300139"/>
    <d v="2025-07-24T16:04:00"/>
    <s v="SAMEER NABI SHAIKH"/>
    <m/>
    <d v="2025-07-25T00:00:00"/>
    <d v="1899-12-30T15:13:42"/>
  </r>
  <r>
    <n v="134349"/>
    <s v="Nilanga"/>
    <s v="CUSTOMER SERVICE OFFICER"/>
    <x v="1"/>
    <x v="1"/>
    <n v="9209704965"/>
    <s v="WESTERN ZONE"/>
    <n v="1777"/>
    <s v="TASK-300140"/>
    <s v="SMA2 SLIPPAGE COLLECTION"/>
    <x v="2"/>
    <m/>
    <m/>
    <m/>
    <s v="No"/>
    <m/>
    <m/>
    <m/>
    <d v="2025-07-25T09:00:00"/>
    <s v="ALBIN GEORGE"/>
    <s v="TASK-300140"/>
    <d v="2025-07-24T16:04:00"/>
    <s v="PRAVIN MOHAN DHUMAL"/>
    <m/>
    <d v="2025-07-25T00:00:00"/>
    <d v="1899-12-30T15:13:42"/>
  </r>
  <r>
    <n v="136120"/>
    <s v="Ambad"/>
    <s v="CUSTOMER SERVICE OFFICER"/>
    <x v="28"/>
    <x v="1"/>
    <n v="9325765463"/>
    <s v="WESTERN ZONE"/>
    <n v="7155"/>
    <s v="TASK-300141"/>
    <s v="SMA2 SLIPPAGE COLLECTION"/>
    <x v="2"/>
    <m/>
    <m/>
    <m/>
    <s v="No"/>
    <m/>
    <m/>
    <m/>
    <d v="2025-07-25T09:00:00"/>
    <s v="ALBIN GEORGE"/>
    <s v="TASK-300141"/>
    <d v="2025-07-24T16:04:00"/>
    <s v="AJAY ANKUSH RATHOD"/>
    <m/>
    <d v="2025-07-25T00:00:00"/>
    <d v="1899-12-30T15:13:42"/>
  </r>
  <r>
    <n v="136120"/>
    <s v="Ambad"/>
    <s v="CUSTOMER SERVICE OFFICER"/>
    <x v="28"/>
    <x v="1"/>
    <n v="9325765463"/>
    <s v="WESTERN ZONE"/>
    <n v="7155"/>
    <s v="TASK-300142"/>
    <s v="SMA2 SLIPPAGE COLLECTION"/>
    <x v="2"/>
    <m/>
    <m/>
    <m/>
    <s v="No"/>
    <m/>
    <m/>
    <m/>
    <d v="2025-07-25T09:00:00"/>
    <s v="ALBIN GEORGE"/>
    <s v="TASK-300142"/>
    <d v="2025-07-24T16:04:00"/>
    <s v="AJAY ANKUSH RATHOD"/>
    <m/>
    <d v="2025-07-25T00:00:00"/>
    <d v="1899-12-30T15:13:42"/>
  </r>
  <r>
    <n v="136249"/>
    <s v="Ambad"/>
    <s v="CUSTOMER SERVICE OFFICER"/>
    <x v="28"/>
    <x v="1"/>
    <n v="8766403514"/>
    <s v="WESTERN ZONE"/>
    <n v="7155"/>
    <s v="TASK-300148"/>
    <s v="SMA2 SLIPPAGE COLLECTION"/>
    <x v="2"/>
    <m/>
    <m/>
    <m/>
    <s v="No"/>
    <m/>
    <m/>
    <m/>
    <d v="2025-07-25T09:00:00"/>
    <s v="ALBIN GEORGE"/>
    <s v="TASK-300148"/>
    <d v="2025-07-24T16:04:00"/>
    <s v="SONAJI SHAHADEV PRABHALE"/>
    <m/>
    <d v="2025-07-25T00:00:00"/>
    <d v="1899-12-30T15:13:42"/>
  </r>
  <r>
    <n v="136120"/>
    <s v="Ambad"/>
    <s v="CUSTOMER SERVICE OFFICER"/>
    <x v="28"/>
    <x v="1"/>
    <n v="9325765463"/>
    <s v="WESTERN ZONE"/>
    <n v="7155"/>
    <s v="TASK-300150"/>
    <s v="SMA2 SLIPPAGE COLLECTION"/>
    <x v="2"/>
    <m/>
    <m/>
    <m/>
    <s v="No"/>
    <m/>
    <m/>
    <m/>
    <d v="2025-07-25T09:00:00"/>
    <s v="ALBIN GEORGE"/>
    <s v="TASK-300150"/>
    <d v="2025-07-24T16:04:00"/>
    <s v="AJAY ANKUSH RATHOD"/>
    <m/>
    <d v="2025-07-25T00:00:00"/>
    <d v="1899-12-30T15:13:42"/>
  </r>
  <r>
    <n v="135852"/>
    <s v="Ambad"/>
    <s v="CUSTOMER SERVICE OFFICER"/>
    <x v="28"/>
    <x v="1"/>
    <n v="9021085995"/>
    <s v="WESTERN ZONE"/>
    <n v="7155"/>
    <s v="TASK-300154"/>
    <s v="SMA2 SLIPPAGE COLLECTION"/>
    <x v="2"/>
    <m/>
    <m/>
    <m/>
    <s v="No"/>
    <m/>
    <m/>
    <m/>
    <d v="2025-07-25T09:00:00"/>
    <s v="ALBIN GEORGE"/>
    <s v="TASK-300154"/>
    <d v="2025-07-24T16:04:00"/>
    <s v="GOWARDHAN VISHNU SAWDE"/>
    <m/>
    <d v="2025-07-25T00:00:00"/>
    <d v="1899-12-30T15:13:42"/>
  </r>
  <r>
    <n v="135493"/>
    <s v="Ghansawangi"/>
    <s v="CUSTOMER SERVICE OFFICER"/>
    <x v="28"/>
    <x v="1"/>
    <n v="8766409068"/>
    <s v="WESTERN ZONE"/>
    <n v="7161"/>
    <s v="TASK-300157"/>
    <s v="SMA2 SLIPPAGE COLLECTION"/>
    <x v="2"/>
    <m/>
    <m/>
    <m/>
    <s v="No"/>
    <m/>
    <m/>
    <m/>
    <d v="2025-07-25T09:00:00"/>
    <s v="ALBIN GEORGE"/>
    <s v="TASK-300157"/>
    <d v="2025-07-24T16:04:00"/>
    <s v="AAKASH GORE"/>
    <m/>
    <d v="2025-07-25T00:00:00"/>
    <d v="1899-12-30T15:13:42"/>
  </r>
  <r>
    <n v="135493"/>
    <s v="Ghansawangi"/>
    <s v="CUSTOMER SERVICE OFFICER"/>
    <x v="28"/>
    <x v="1"/>
    <n v="8766409068"/>
    <s v="WESTERN ZONE"/>
    <n v="7161"/>
    <s v="TASK-300163"/>
    <s v="SMA2 SLIPPAGE COLLECTION"/>
    <x v="2"/>
    <m/>
    <m/>
    <m/>
    <s v="No"/>
    <m/>
    <m/>
    <m/>
    <d v="2025-07-25T09:00:00"/>
    <s v="ALBIN GEORGE"/>
    <s v="TASK-300163"/>
    <d v="2025-07-24T16:04:00"/>
    <s v="AAKASH GORE"/>
    <m/>
    <d v="2025-07-25T00:00:00"/>
    <d v="1899-12-30T15:13:42"/>
  </r>
  <r>
    <n v="132359"/>
    <s v="Aurangabad"/>
    <s v="CUSTOMER SERVICE OFFICER"/>
    <x v="13"/>
    <x v="1"/>
    <n v="7306423042"/>
    <s v="WESTERN ZONE"/>
    <n v="7190"/>
    <s v="TASK-300184"/>
    <s v="SMA2 SLIPPAGE COLLECTION"/>
    <x v="2"/>
    <m/>
    <m/>
    <m/>
    <s v="No"/>
    <m/>
    <m/>
    <m/>
    <d v="2025-07-25T09:00:00"/>
    <s v="ALBIN GEORGE"/>
    <s v="TASK-300184"/>
    <d v="2025-07-24T16:04:00"/>
    <s v="SHANTARAM RAGHUNATH DAUD"/>
    <m/>
    <d v="2025-07-25T00:00:00"/>
    <d v="1899-12-30T15:13:42"/>
  </r>
  <r>
    <n v="26877"/>
    <s v="Aurangabad"/>
    <s v="CUSTOMER SERVICE OFFICER"/>
    <x v="13"/>
    <x v="1"/>
    <n v="7907301408"/>
    <s v="WESTERN ZONE"/>
    <n v="7190"/>
    <s v="TASK-300185"/>
    <s v="SMA2 SLIPPAGE COLLECTION"/>
    <x v="2"/>
    <m/>
    <m/>
    <m/>
    <s v="No"/>
    <m/>
    <m/>
    <m/>
    <d v="2025-07-25T09:00:00"/>
    <s v="ALBIN GEORGE"/>
    <s v="TASK-300185"/>
    <d v="2025-07-24T16:04:00"/>
    <s v="SURAJ SAHEBRAO MORE"/>
    <m/>
    <d v="2025-07-25T00:00:00"/>
    <d v="1899-12-30T15:13:42"/>
  </r>
  <r>
    <n v="134947"/>
    <s v="Aurangabad"/>
    <s v="CUSTOMER SERVICE OFFICER"/>
    <x v="13"/>
    <x v="1"/>
    <n v="8459823767"/>
    <s v="WESTERN ZONE"/>
    <n v="7190"/>
    <s v="TASK-300190"/>
    <s v="SMA2 SLIPPAGE COLLECTION"/>
    <x v="2"/>
    <m/>
    <m/>
    <m/>
    <s v="No"/>
    <m/>
    <m/>
    <m/>
    <d v="2025-07-25T09:00:00"/>
    <s v="ALBIN GEORGE"/>
    <s v="TASK-300190"/>
    <d v="2025-07-24T16:04:00"/>
    <s v="NAVNATH YEDUBA MOTE"/>
    <m/>
    <d v="2025-07-25T00:00:00"/>
    <d v="1899-12-30T15:13:42"/>
  </r>
  <r>
    <n v="133185"/>
    <s v="Aurangabad"/>
    <s v="CUSTOMER SERVICE OFFICER"/>
    <x v="13"/>
    <x v="1"/>
    <n v="7249875224"/>
    <s v="WESTERN ZONE"/>
    <n v="7190"/>
    <s v="TASK-300194"/>
    <s v="SMA2 SLIPPAGE COLLECTION"/>
    <x v="2"/>
    <m/>
    <m/>
    <m/>
    <s v="No"/>
    <m/>
    <m/>
    <m/>
    <d v="2025-07-25T09:00:00"/>
    <s v="ALBIN GEORGE"/>
    <s v="TASK-300194"/>
    <d v="2025-07-24T16:04:00"/>
    <s v="PRITI RAMESH GAIKWAD"/>
    <m/>
    <d v="2025-07-25T00:00:00"/>
    <d v="1899-12-30T15:13:42"/>
  </r>
  <r>
    <n v="134947"/>
    <s v="Aurangabad"/>
    <s v="CUSTOMER SERVICE OFFICER"/>
    <x v="13"/>
    <x v="1"/>
    <n v="8459823767"/>
    <s v="WESTERN ZONE"/>
    <n v="7190"/>
    <s v="TASK-300197"/>
    <s v="SMA2 SLIPPAGE COLLECTION"/>
    <x v="2"/>
    <m/>
    <m/>
    <m/>
    <s v="No"/>
    <m/>
    <m/>
    <m/>
    <d v="2025-07-25T09:00:00"/>
    <s v="ALBIN GEORGE"/>
    <s v="TASK-300197"/>
    <d v="2025-07-24T16:04:00"/>
    <s v="NAVNATH YEDUBA MOTE"/>
    <m/>
    <d v="2025-07-25T00:00:00"/>
    <d v="1899-12-30T15:13:42"/>
  </r>
  <r>
    <n v="132359"/>
    <s v="Aurangabad"/>
    <s v="CUSTOMER SERVICE OFFICER"/>
    <x v="13"/>
    <x v="1"/>
    <n v="7306423042"/>
    <s v="WESTERN ZONE"/>
    <n v="7190"/>
    <s v="TASK-300200"/>
    <s v="SMA2 SLIPPAGE COLLECTION"/>
    <x v="2"/>
    <m/>
    <m/>
    <m/>
    <s v="No"/>
    <m/>
    <m/>
    <m/>
    <d v="2025-07-25T09:00:00"/>
    <s v="ALBIN GEORGE"/>
    <s v="TASK-300200"/>
    <d v="2025-07-24T16:04:00"/>
    <s v="SHANTARAM RAGHUNATH DAUD"/>
    <m/>
    <d v="2025-07-25T00:00:00"/>
    <d v="1899-12-30T15:13:42"/>
  </r>
  <r>
    <n v="26877"/>
    <s v="Aurangabad"/>
    <s v="CUSTOMER SERVICE OFFICER"/>
    <x v="13"/>
    <x v="1"/>
    <n v="7907301408"/>
    <s v="WESTERN ZONE"/>
    <n v="7190"/>
    <s v="TASK-300204"/>
    <s v="SMA2 SLIPPAGE COLLECTION"/>
    <x v="2"/>
    <m/>
    <m/>
    <m/>
    <s v="No"/>
    <m/>
    <m/>
    <m/>
    <d v="2025-07-25T09:00:00"/>
    <s v="ALBIN GEORGE"/>
    <s v="TASK-300204"/>
    <d v="2025-07-24T16:04:00"/>
    <s v="SURAJ SAHEBRAO MORE"/>
    <m/>
    <d v="2025-07-25T00:00:00"/>
    <d v="1899-12-30T15:13:42"/>
  </r>
  <r>
    <n v="136405"/>
    <s v="Jalna"/>
    <s v="CUSTOMER SERVICE OFFICER"/>
    <x v="28"/>
    <x v="1"/>
    <n v="7249220199"/>
    <s v="WESTERN ZONE"/>
    <n v="7194"/>
    <s v="TASK-300211"/>
    <s v="SMA2 SLIPPAGE COLLECTION"/>
    <x v="2"/>
    <m/>
    <m/>
    <m/>
    <s v="No"/>
    <m/>
    <m/>
    <m/>
    <d v="2025-07-25T09:00:00"/>
    <s v="ALBIN GEORGE"/>
    <s v="TASK-300211"/>
    <d v="2025-07-24T16:04:00"/>
    <s v="RUPA DEEPAK MUNDADA"/>
    <m/>
    <d v="2025-07-25T00:00:00"/>
    <d v="1899-12-30T15:13:42"/>
  </r>
  <r>
    <n v="136405"/>
    <s v="Jalna"/>
    <s v="CUSTOMER SERVICE OFFICER"/>
    <x v="28"/>
    <x v="1"/>
    <n v="7249220199"/>
    <s v="WESTERN ZONE"/>
    <n v="7194"/>
    <s v="TASK-300218"/>
    <s v="SMA2 SLIPPAGE COLLECTION"/>
    <x v="2"/>
    <m/>
    <m/>
    <m/>
    <s v="No"/>
    <m/>
    <m/>
    <m/>
    <d v="2025-07-25T09:00:00"/>
    <s v="ALBIN GEORGE"/>
    <s v="TASK-300218"/>
    <d v="2025-07-24T16:04:00"/>
    <s v="RUPA DEEPAK MUNDADA"/>
    <m/>
    <d v="2025-07-25T00:00:00"/>
    <d v="1899-12-30T15:13:42"/>
  </r>
  <r>
    <n v="136405"/>
    <s v="Jalna"/>
    <s v="CUSTOMER SERVICE OFFICER"/>
    <x v="28"/>
    <x v="1"/>
    <n v="7249220199"/>
    <s v="WESTERN ZONE"/>
    <n v="7194"/>
    <s v="TASK-300219"/>
    <s v="SMA2 SLIPPAGE COLLECTION"/>
    <x v="2"/>
    <m/>
    <m/>
    <m/>
    <s v="No"/>
    <m/>
    <m/>
    <m/>
    <d v="2025-07-25T09:00:00"/>
    <s v="ALBIN GEORGE"/>
    <s v="TASK-300219"/>
    <d v="2025-07-24T16:04:00"/>
    <s v="RUPA DEEPAK MUNDADA"/>
    <m/>
    <d v="2025-07-25T00:00:00"/>
    <d v="1899-12-30T15:13:42"/>
  </r>
  <r>
    <n v="19996"/>
    <s v="Jalna"/>
    <s v="CUSTOMER SERVICE OFFICER"/>
    <x v="28"/>
    <x v="1"/>
    <n v="8714623738"/>
    <s v="WESTERN ZONE"/>
    <n v="7194"/>
    <s v="TASK-300222"/>
    <s v="SMA2 SLIPPAGE COLLECTION"/>
    <x v="2"/>
    <m/>
    <m/>
    <m/>
    <s v="No"/>
    <m/>
    <m/>
    <m/>
    <d v="2025-07-25T09:00:00"/>
    <s v="ALBIN GEORGE"/>
    <s v="TASK-300222"/>
    <d v="2025-07-24T16:04:00"/>
    <s v="BABAN BHAGWAN AADHUDE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300225"/>
    <s v="SMA2 SLIPPAGE COLLECTION"/>
    <x v="2"/>
    <m/>
    <m/>
    <m/>
    <s v="No"/>
    <m/>
    <m/>
    <m/>
    <d v="2025-07-25T09:00:00"/>
    <s v="ALBIN GEORGE"/>
    <s v="TASK-300225"/>
    <d v="2025-07-24T16:04:00"/>
    <s v="AMOL VASANTRAO PAWAR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300227"/>
    <s v="SMA2 SLIPPAGE COLLECTION"/>
    <x v="2"/>
    <m/>
    <m/>
    <m/>
    <s v="No"/>
    <m/>
    <m/>
    <m/>
    <d v="2025-07-25T09:00:00"/>
    <s v="ALBIN GEORGE"/>
    <s v="TASK-300227"/>
    <d v="2025-07-24T16:04:00"/>
    <s v="PRADEEP SURESH MORE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300228"/>
    <s v="SMA2 SLIPPAGE COLLECTION"/>
    <x v="2"/>
    <m/>
    <m/>
    <m/>
    <s v="No"/>
    <m/>
    <m/>
    <m/>
    <d v="2025-07-25T09:00:00"/>
    <s v="ALBIN GEORGE"/>
    <s v="TASK-300228"/>
    <d v="2025-07-24T16:04:00"/>
    <s v="PRADEEP SURESH MORE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300229"/>
    <s v="SMA2 SLIPPAGE COLLECTION"/>
    <x v="2"/>
    <m/>
    <m/>
    <m/>
    <s v="No"/>
    <m/>
    <m/>
    <m/>
    <d v="2025-07-25T09:00:00"/>
    <s v="ALBIN GEORGE"/>
    <s v="TASK-300229"/>
    <d v="2025-07-24T16:04:00"/>
    <s v="AMOL VASANTRAO PAWAR"/>
    <m/>
    <d v="2025-07-25T00:00:00"/>
    <d v="1899-12-30T15:13:42"/>
  </r>
  <r>
    <n v="136405"/>
    <s v="Jalna"/>
    <s v="CUSTOMER SERVICE OFFICER"/>
    <x v="28"/>
    <x v="1"/>
    <n v="7249220199"/>
    <s v="WESTERN ZONE"/>
    <n v="7194"/>
    <s v="TASK-300235"/>
    <s v="SMA2 SLIPPAGE COLLECTION"/>
    <x v="2"/>
    <m/>
    <m/>
    <m/>
    <s v="No"/>
    <m/>
    <m/>
    <m/>
    <d v="2025-07-25T09:00:00"/>
    <s v="ALBIN GEORGE"/>
    <s v="TASK-300235"/>
    <d v="2025-07-24T16:04:00"/>
    <s v="RUPA DEEPAK MUNDADA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300243"/>
    <s v="SMA2 SLIPPAGE COLLECTION"/>
    <x v="2"/>
    <m/>
    <m/>
    <m/>
    <s v="No"/>
    <m/>
    <m/>
    <m/>
    <d v="2025-07-25T09:00:00"/>
    <s v="ALBIN GEORGE"/>
    <s v="TASK-300243"/>
    <d v="2025-07-24T16:04:00"/>
    <s v="SOMINATH EKNATH SHINDE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300245"/>
    <s v="SMA2 SLIPPAGE COLLECTION"/>
    <x v="2"/>
    <m/>
    <m/>
    <m/>
    <s v="No"/>
    <m/>
    <m/>
    <m/>
    <d v="2025-07-25T09:00:00"/>
    <s v="ALBIN GEORGE"/>
    <s v="TASK-300245"/>
    <d v="2025-07-24T16:04:00"/>
    <s v="SOMINATH EKNATH SHINDE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300244"/>
    <s v="SMA2 SLIPPAGE COLLECTION"/>
    <x v="2"/>
    <m/>
    <m/>
    <m/>
    <s v="No"/>
    <m/>
    <m/>
    <m/>
    <d v="2025-07-25T09:00:00"/>
    <s v="ALBIN GEORGE"/>
    <s v="TASK-300244"/>
    <d v="2025-07-24T16:04:00"/>
    <s v="SOMINATH EKNATH SHINDE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300247"/>
    <s v="SMA2 SLIPPAGE COLLECTION"/>
    <x v="2"/>
    <m/>
    <m/>
    <m/>
    <s v="No"/>
    <m/>
    <m/>
    <m/>
    <d v="2025-07-25T09:00:00"/>
    <s v="ALBIN GEORGE"/>
    <s v="TASK-300247"/>
    <d v="2025-07-24T16:04:00"/>
    <s v="PRADEEP SURESH MORE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300248"/>
    <s v="SMA2 SLIPPAGE COLLECTION"/>
    <x v="2"/>
    <m/>
    <m/>
    <m/>
    <s v="No"/>
    <m/>
    <m/>
    <m/>
    <d v="2025-07-25T09:00:00"/>
    <s v="ALBIN GEORGE"/>
    <s v="TASK-300248"/>
    <d v="2025-07-24T16:04:00"/>
    <s v="PRADEEP SURESH MORE"/>
    <m/>
    <d v="2025-07-25T00:00:00"/>
    <d v="1899-12-30T15:13:42"/>
  </r>
  <r>
    <n v="21006"/>
    <s v="Phulambari"/>
    <s v="CUSTOMER SERVICE OFFICER"/>
    <x v="13"/>
    <x v="1"/>
    <n v="8714629449"/>
    <s v="WESTERN ZONE"/>
    <n v="7198"/>
    <s v="TASK-300258"/>
    <s v="SMA2 SLIPPAGE COLLECTION"/>
    <x v="2"/>
    <m/>
    <m/>
    <m/>
    <s v="No"/>
    <m/>
    <m/>
    <m/>
    <d v="2025-07-25T09:00:00"/>
    <s v="ALBIN GEORGE"/>
    <s v="TASK-300258"/>
    <d v="2025-07-24T16:04:00"/>
    <s v="MAHESH SHIVNARAYAN BHOPLE"/>
    <m/>
    <d v="2025-07-25T00:00:00"/>
    <d v="1899-12-30T15:13:42"/>
  </r>
  <r>
    <n v="18883"/>
    <s v="Phulambari"/>
    <s v="ASSISTANT BRANCH MANAGER"/>
    <x v="13"/>
    <x v="1"/>
    <m/>
    <s v="WESTERN ZONE"/>
    <n v="7198"/>
    <s v="TASK-300259"/>
    <s v="SMA2 SLIPPAGE COLLECTION"/>
    <x v="2"/>
    <m/>
    <m/>
    <m/>
    <s v="No"/>
    <m/>
    <m/>
    <m/>
    <d v="2025-07-25T09:00:00"/>
    <s v="ALBIN GEORGE"/>
    <s v="TASK-300259"/>
    <d v="2025-07-24T16:04:00"/>
    <s v="SACHIN KARABHARI NARWADE"/>
    <m/>
    <d v="2025-07-25T00:00:00"/>
    <d v="1899-12-30T15:13:42"/>
  </r>
  <r>
    <n v="21006"/>
    <s v="Phulambari"/>
    <s v="CUSTOMER SERVICE OFFICER"/>
    <x v="13"/>
    <x v="1"/>
    <n v="8714629449"/>
    <s v="WESTERN ZONE"/>
    <n v="7198"/>
    <s v="TASK-300260"/>
    <s v="SMA2 SLIPPAGE COLLECTION"/>
    <x v="2"/>
    <m/>
    <m/>
    <m/>
    <s v="No"/>
    <m/>
    <m/>
    <m/>
    <d v="2025-07-25T09:00:00"/>
    <s v="ALBIN GEORGE"/>
    <s v="TASK-300260"/>
    <d v="2025-07-24T16:04:00"/>
    <s v="MAHESH SHIVNARAYAN BHOPLE"/>
    <m/>
    <d v="2025-07-25T00:00:00"/>
    <d v="1899-12-30T15:13:42"/>
  </r>
  <r>
    <n v="28232"/>
    <s v="Sakri"/>
    <s v="CUSTOMER SERVICE OFFICER"/>
    <x v="15"/>
    <x v="1"/>
    <n v="8848003807"/>
    <s v="WESTERN ZONE"/>
    <n v="7223"/>
    <s v="TASK-300294"/>
    <s v="SMA2 SLIPPAGE COLLECTION"/>
    <x v="2"/>
    <m/>
    <m/>
    <m/>
    <s v="No"/>
    <m/>
    <m/>
    <m/>
    <d v="2025-07-25T09:00:00"/>
    <s v="ALBIN GEORGE"/>
    <s v="TASK-300294"/>
    <d v="2025-07-24T16:04:00"/>
    <s v="HARSHAWARDHAN MILIND BACHCHHAV"/>
    <m/>
    <d v="2025-07-25T00:00:00"/>
    <d v="1899-12-30T15:13:42"/>
  </r>
  <r>
    <n v="135103"/>
    <s v="Sakri"/>
    <s v="CUSTOMER SERVICE OFFICER"/>
    <x v="15"/>
    <x v="1"/>
    <n v="8459140546"/>
    <s v="WESTERN ZONE"/>
    <n v="7223"/>
    <s v="TASK-300295"/>
    <s v="SMA2 SLIPPAGE COLLECTION"/>
    <x v="2"/>
    <m/>
    <m/>
    <m/>
    <s v="No"/>
    <m/>
    <m/>
    <m/>
    <d v="2025-07-25T09:00:00"/>
    <s v="ALBIN GEORGE"/>
    <s v="TASK-300295"/>
    <d v="2025-07-24T16:04:00"/>
    <s v="NIKITA NIMBA BORSE"/>
    <m/>
    <d v="2025-07-25T00:00:00"/>
    <d v="1899-12-30T15:13:42"/>
  </r>
  <r>
    <n v="135830"/>
    <s v="Sakri"/>
    <s v="CUSTOMER SERVICE OFFICER"/>
    <x v="15"/>
    <x v="1"/>
    <n v="9156676129"/>
    <s v="WESTERN ZONE"/>
    <n v="7223"/>
    <s v="TASK-300300"/>
    <s v="SMA2 SLIPPAGE COLLECTION"/>
    <x v="2"/>
    <m/>
    <m/>
    <m/>
    <s v="No"/>
    <m/>
    <m/>
    <m/>
    <d v="2025-07-25T09:00:00"/>
    <s v="ALBIN GEORGE"/>
    <s v="TASK-300300"/>
    <d v="2025-07-24T16:04:00"/>
    <s v="ROHAN SHIVAJI PATIL"/>
    <m/>
    <d v="2025-07-25T00:00:00"/>
    <d v="1899-12-30T15:13:42"/>
  </r>
  <r>
    <n v="135830"/>
    <s v="Sakri"/>
    <s v="CUSTOMER SERVICE OFFICER"/>
    <x v="15"/>
    <x v="1"/>
    <n v="9156676129"/>
    <s v="WESTERN ZONE"/>
    <n v="7223"/>
    <s v="TASK-300302"/>
    <s v="SMA2 SLIPPAGE COLLECTION"/>
    <x v="2"/>
    <m/>
    <m/>
    <m/>
    <s v="No"/>
    <m/>
    <m/>
    <m/>
    <d v="2025-07-25T09:00:00"/>
    <s v="ALBIN GEORGE"/>
    <s v="TASK-300302"/>
    <d v="2025-07-24T16:04:00"/>
    <s v="ROHAN SHIVAJI PATIL"/>
    <m/>
    <d v="2025-07-25T00:00:00"/>
    <d v="1899-12-30T15:13:42"/>
  </r>
  <r>
    <n v="135830"/>
    <s v="Sakri"/>
    <s v="CUSTOMER SERVICE OFFICER"/>
    <x v="15"/>
    <x v="1"/>
    <n v="9156676129"/>
    <s v="WESTERN ZONE"/>
    <n v="7223"/>
    <s v="TASK-300301"/>
    <s v="SMA2 SLIPPAGE COLLECTION"/>
    <x v="2"/>
    <m/>
    <m/>
    <m/>
    <s v="No"/>
    <m/>
    <m/>
    <m/>
    <d v="2025-07-25T09:00:00"/>
    <s v="ALBIN GEORGE"/>
    <s v="TASK-300301"/>
    <d v="2025-07-24T16:04:00"/>
    <s v="ROHAN SHIVAJI PATIL"/>
    <m/>
    <d v="2025-07-25T00:00:00"/>
    <d v="1899-12-30T15:13:42"/>
  </r>
  <r>
    <n v="133690"/>
    <s v="Sakri"/>
    <s v="CUSTOMER SERVICE OFFICER"/>
    <x v="15"/>
    <x v="1"/>
    <n v="7020122870"/>
    <s v="WESTERN ZONE"/>
    <n v="7223"/>
    <s v="TASK-300304"/>
    <s v="SMA2 SLIPPAGE COLLECTION"/>
    <x v="2"/>
    <m/>
    <m/>
    <m/>
    <s v="No"/>
    <m/>
    <m/>
    <m/>
    <d v="2025-07-25T09:00:00"/>
    <s v="ALBIN GEORGE"/>
    <s v="TASK-300304"/>
    <d v="2025-07-24T16:04:00"/>
    <s v="RAJU RAMESH NAIK"/>
    <m/>
    <d v="2025-07-25T00:00:00"/>
    <d v="1899-12-30T15:13:42"/>
  </r>
  <r>
    <n v="135739"/>
    <s v="Sakri"/>
    <s v="CUSTOMER SERVICE OFFICER"/>
    <x v="15"/>
    <x v="1"/>
    <n v="7588519507"/>
    <s v="WESTERN ZONE"/>
    <n v="7223"/>
    <s v="TASK-300305"/>
    <s v="SMA2 SLIPPAGE COLLECTION"/>
    <x v="2"/>
    <m/>
    <m/>
    <m/>
    <s v="No"/>
    <m/>
    <m/>
    <m/>
    <d v="2025-07-25T09:00:00"/>
    <s v="ALBIN GEORGE"/>
    <s v="TASK-300305"/>
    <d v="2025-07-24T16:04:00"/>
    <s v="DILIP ROHIDAS RATHOD"/>
    <m/>
    <d v="2025-07-25T00:00:00"/>
    <d v="1899-12-30T15:13:42"/>
  </r>
  <r>
    <n v="135830"/>
    <s v="Sakri"/>
    <s v="CUSTOMER SERVICE OFFICER"/>
    <x v="15"/>
    <x v="1"/>
    <n v="9156676129"/>
    <s v="WESTERN ZONE"/>
    <n v="7223"/>
    <s v="TASK-300306"/>
    <s v="SMA2 SLIPPAGE COLLECTION"/>
    <x v="2"/>
    <m/>
    <m/>
    <m/>
    <s v="No"/>
    <m/>
    <m/>
    <m/>
    <d v="2025-07-25T09:00:00"/>
    <s v="ALBIN GEORGE"/>
    <s v="TASK-300306"/>
    <d v="2025-07-24T16:04:00"/>
    <s v="ROHAN SHIVAJI PATIL"/>
    <m/>
    <d v="2025-07-25T00:00:00"/>
    <d v="1899-12-30T15:13:42"/>
  </r>
  <r>
    <n v="135739"/>
    <s v="Sakri"/>
    <s v="CUSTOMER SERVICE OFFICER"/>
    <x v="15"/>
    <x v="1"/>
    <n v="7588519507"/>
    <s v="WESTERN ZONE"/>
    <n v="7223"/>
    <s v="TASK-300307"/>
    <s v="SMA2 SLIPPAGE COLLECTION"/>
    <x v="2"/>
    <m/>
    <m/>
    <m/>
    <s v="No"/>
    <m/>
    <m/>
    <m/>
    <d v="2025-07-25T09:00:00"/>
    <s v="ALBIN GEORGE"/>
    <s v="TASK-300307"/>
    <d v="2025-07-24T16:04:00"/>
    <s v="DILIP ROHIDAS RATHOD"/>
    <m/>
    <d v="2025-07-25T00:00:00"/>
    <d v="1899-12-30T15:13:42"/>
  </r>
  <r>
    <n v="135739"/>
    <s v="Sakri"/>
    <s v="CUSTOMER SERVICE OFFICER"/>
    <x v="15"/>
    <x v="1"/>
    <n v="7588519507"/>
    <s v="WESTERN ZONE"/>
    <n v="7223"/>
    <s v="TASK-300308"/>
    <s v="SMA2 SLIPPAGE COLLECTION"/>
    <x v="2"/>
    <m/>
    <m/>
    <m/>
    <s v="No"/>
    <m/>
    <m/>
    <m/>
    <d v="2025-07-25T09:00:00"/>
    <s v="ALBIN GEORGE"/>
    <s v="TASK-300308"/>
    <d v="2025-07-24T16:04:00"/>
    <s v="DILIP ROHIDAS RATHOD"/>
    <m/>
    <d v="2025-07-25T00:00:00"/>
    <d v="1899-12-30T15:13:42"/>
  </r>
  <r>
    <n v="135830"/>
    <s v="Sakri"/>
    <s v="CUSTOMER SERVICE OFFICER"/>
    <x v="15"/>
    <x v="1"/>
    <n v="9156676129"/>
    <s v="WESTERN ZONE"/>
    <n v="7223"/>
    <s v="TASK-300309"/>
    <s v="SMA2 SLIPPAGE COLLECTION"/>
    <x v="2"/>
    <m/>
    <m/>
    <m/>
    <s v="No"/>
    <m/>
    <m/>
    <m/>
    <d v="2025-07-25T09:00:00"/>
    <s v="ALBIN GEORGE"/>
    <s v="TASK-300309"/>
    <d v="2025-07-24T16:04:00"/>
    <s v="ROHAN SHIVAJI PATIL"/>
    <m/>
    <d v="2025-07-25T00:00:00"/>
    <d v="1899-12-30T15:13:42"/>
  </r>
  <r>
    <n v="135830"/>
    <s v="Sakri"/>
    <s v="CUSTOMER SERVICE OFFICER"/>
    <x v="15"/>
    <x v="1"/>
    <n v="9156676129"/>
    <s v="WESTERN ZONE"/>
    <n v="7223"/>
    <s v="TASK-300310"/>
    <s v="SMA2 SLIPPAGE COLLECTION"/>
    <x v="2"/>
    <m/>
    <m/>
    <m/>
    <s v="No"/>
    <m/>
    <m/>
    <m/>
    <d v="2025-07-25T09:00:00"/>
    <s v="ALBIN GEORGE"/>
    <s v="TASK-300310"/>
    <d v="2025-07-24T16:04:00"/>
    <s v="ROHAN SHIVAJI PATIL"/>
    <m/>
    <d v="2025-07-25T00:00:00"/>
    <d v="1899-12-30T15:13:42"/>
  </r>
  <r>
    <n v="135830"/>
    <s v="Sakri"/>
    <s v="CUSTOMER SERVICE OFFICER"/>
    <x v="15"/>
    <x v="1"/>
    <n v="9156676129"/>
    <s v="WESTERN ZONE"/>
    <n v="7223"/>
    <s v="TASK-300311"/>
    <s v="SMA2 SLIPPAGE COLLECTION"/>
    <x v="2"/>
    <m/>
    <m/>
    <m/>
    <s v="No"/>
    <m/>
    <m/>
    <m/>
    <d v="2025-07-25T09:00:00"/>
    <s v="ALBIN GEORGE"/>
    <s v="TASK-300311"/>
    <d v="2025-07-24T16:04:00"/>
    <s v="ROHAN SHIVAJI PATIL"/>
    <m/>
    <d v="2025-07-25T00:00:00"/>
    <d v="1899-12-30T15:13:42"/>
  </r>
  <r>
    <n v="135830"/>
    <s v="Sakri"/>
    <s v="CUSTOMER SERVICE OFFICER"/>
    <x v="15"/>
    <x v="1"/>
    <n v="9156676129"/>
    <s v="WESTERN ZONE"/>
    <n v="7223"/>
    <s v="TASK-300312"/>
    <s v="SMA2 SLIPPAGE COLLECTION"/>
    <x v="2"/>
    <m/>
    <m/>
    <m/>
    <s v="No"/>
    <m/>
    <m/>
    <m/>
    <d v="2025-07-25T09:00:00"/>
    <s v="ALBIN GEORGE"/>
    <s v="TASK-300312"/>
    <d v="2025-07-24T16:04:00"/>
    <s v="ROHAN SHIVAJI PATIL"/>
    <m/>
    <d v="2025-07-25T00:00:00"/>
    <d v="1899-12-30T15:13:42"/>
  </r>
  <r>
    <n v="135830"/>
    <s v="Sakri"/>
    <s v="CUSTOMER SERVICE OFFICER"/>
    <x v="15"/>
    <x v="1"/>
    <n v="9156676129"/>
    <s v="WESTERN ZONE"/>
    <n v="7223"/>
    <s v="TASK-300314"/>
    <s v="SMA2 SLIPPAGE COLLECTION"/>
    <x v="2"/>
    <m/>
    <m/>
    <m/>
    <s v="No"/>
    <m/>
    <m/>
    <m/>
    <d v="2025-07-25T09:00:00"/>
    <s v="ALBIN GEORGE"/>
    <s v="TASK-300314"/>
    <d v="2025-07-24T16:04:00"/>
    <s v="ROHAN SHIVAJI PATIL"/>
    <m/>
    <d v="2025-07-25T00:00:00"/>
    <d v="1899-12-30T15:13:42"/>
  </r>
  <r>
    <n v="135739"/>
    <s v="Sakri"/>
    <s v="CUSTOMER SERVICE OFFICER"/>
    <x v="15"/>
    <x v="1"/>
    <n v="7588519507"/>
    <s v="WESTERN ZONE"/>
    <n v="7223"/>
    <s v="TASK-300316"/>
    <s v="SMA2 SLIPPAGE COLLECTION"/>
    <x v="2"/>
    <m/>
    <m/>
    <m/>
    <s v="No"/>
    <m/>
    <m/>
    <m/>
    <d v="2025-07-25T09:00:00"/>
    <s v="ALBIN GEORGE"/>
    <s v="TASK-300316"/>
    <d v="2025-07-24T16:04:00"/>
    <s v="DILIP ROHIDAS RATHOD"/>
    <m/>
    <d v="2025-07-25T00:00:00"/>
    <d v="1899-12-30T15:13:42"/>
  </r>
  <r>
    <n v="131648"/>
    <s v="Jalgaon"/>
    <s v="BRANCH MANAGER"/>
    <x v="32"/>
    <x v="1"/>
    <n v="9527643673"/>
    <s v="WESTERN ZONE"/>
    <n v="7225"/>
    <s v="TASK-300323"/>
    <s v="SMA2 SLIPPAGE COLLECTION"/>
    <x v="2"/>
    <m/>
    <m/>
    <m/>
    <s v="No"/>
    <m/>
    <m/>
    <m/>
    <d v="2025-07-25T09:00:00"/>
    <s v="ALBIN GEORGE"/>
    <s v="TASK-300323"/>
    <d v="2025-07-24T16:04:00"/>
    <s v="DIGAMBAR HARICHANDRA TADE"/>
    <m/>
    <d v="2025-07-25T00:00:00"/>
    <d v="1899-12-30T15:13:42"/>
  </r>
  <r>
    <n v="28740"/>
    <s v="Jalgaon"/>
    <s v="CUSTOMER SERVICE OFFICER"/>
    <x v="32"/>
    <x v="1"/>
    <n v="8848004265"/>
    <s v="WESTERN ZONE"/>
    <n v="7225"/>
    <s v="TASK-300326"/>
    <s v="SMA2 SLIPPAGE COLLECTION"/>
    <x v="2"/>
    <m/>
    <m/>
    <m/>
    <s v="No"/>
    <m/>
    <m/>
    <m/>
    <d v="2025-07-25T09:00:00"/>
    <s v="ALBIN GEORGE"/>
    <s v="TASK-300326"/>
    <d v="2025-07-24T16:04:00"/>
    <s v="KIRAN RAGHUNATH KHALSE"/>
    <m/>
    <d v="2025-07-25T00:00:00"/>
    <d v="1899-12-30T15:13:42"/>
  </r>
  <r>
    <n v="136400"/>
    <s v="Muktainagar"/>
    <s v="CUSTOMER SERVICE OFFICER"/>
    <x v="32"/>
    <x v="1"/>
    <n v="7020583340"/>
    <s v="WESTERN ZONE"/>
    <n v="7226"/>
    <s v="TASK-300333"/>
    <s v="SMA2 SLIPPAGE COLLECTION"/>
    <x v="2"/>
    <m/>
    <m/>
    <m/>
    <s v="No"/>
    <m/>
    <m/>
    <m/>
    <d v="2025-07-25T09:00:00"/>
    <s v="ALBIN GEORGE"/>
    <s v="TASK-300333"/>
    <d v="2025-07-24T16:04:00"/>
    <s v="PRASHANT ASHOK CHAUTHMAL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300345"/>
    <s v="SMA2 SLIPPAGE COLLECTION"/>
    <x v="2"/>
    <m/>
    <m/>
    <m/>
    <s v="No"/>
    <m/>
    <m/>
    <m/>
    <d v="2025-07-25T09:00:00"/>
    <s v="ALBIN GEORGE"/>
    <s v="TASK-300345"/>
    <d v="2025-07-24T16:04:00"/>
    <s v="ABHISHEK BALASAHEB WADIKAR"/>
    <m/>
    <d v="2025-07-25T00:00:00"/>
    <d v="1899-12-30T15:13:42"/>
  </r>
  <r>
    <n v="29945"/>
    <s v="Udgir"/>
    <s v="CUSTOMER SERVICE OFFICER"/>
    <x v="1"/>
    <x v="1"/>
    <n v="7517882468"/>
    <s v="WESTERN ZONE"/>
    <n v="7231"/>
    <s v="TASK-300371"/>
    <s v="SMA2 SLIPPAGE COLLECTION"/>
    <x v="2"/>
    <m/>
    <m/>
    <m/>
    <s v="No"/>
    <m/>
    <m/>
    <m/>
    <d v="2025-07-25T09:00:00"/>
    <s v="ALBIN GEORGE"/>
    <s v="TASK-300371"/>
    <d v="2025-07-24T16:04:00"/>
    <s v="GOPAWAD SUNIL LIMGRAM"/>
    <m/>
    <d v="2025-07-25T00:00:00"/>
    <d v="1899-12-30T15:13:42"/>
  </r>
  <r>
    <n v="29945"/>
    <s v="Udgir"/>
    <s v="CUSTOMER SERVICE OFFICER"/>
    <x v="1"/>
    <x v="1"/>
    <n v="7517882468"/>
    <s v="WESTERN ZONE"/>
    <n v="7231"/>
    <s v="TASK-300372"/>
    <s v="SMA2 SLIPPAGE COLLECTION"/>
    <x v="2"/>
    <m/>
    <m/>
    <m/>
    <s v="No"/>
    <m/>
    <m/>
    <m/>
    <d v="2025-07-25T09:00:00"/>
    <s v="ALBIN GEORGE"/>
    <s v="TASK-300372"/>
    <d v="2025-07-24T16:04:00"/>
    <s v="GOPAWAD SUNIL LIMGRAM"/>
    <m/>
    <d v="2025-07-25T00:00:00"/>
    <d v="1899-12-30T15:13:42"/>
  </r>
  <r>
    <n v="26978"/>
    <s v="Udgir"/>
    <s v="CUSTOMER SERVICE OFFICER"/>
    <x v="1"/>
    <x v="1"/>
    <n v="7907301435"/>
    <s v="WESTERN ZONE"/>
    <n v="7231"/>
    <s v="TASK-300375"/>
    <s v="SMA2 SLIPPAGE COLLECTION"/>
    <x v="2"/>
    <m/>
    <m/>
    <m/>
    <s v="No"/>
    <m/>
    <m/>
    <m/>
    <d v="2025-07-25T09:00:00"/>
    <s v="ALBIN GEORGE"/>
    <s v="TASK-300375"/>
    <d v="2025-07-24T16:04:00"/>
    <s v="RUSHIKESH RAJENDRA KAMBLE"/>
    <m/>
    <d v="2025-07-25T00:00:00"/>
    <d v="1899-12-30T15:13:42"/>
  </r>
  <r>
    <n v="29945"/>
    <s v="Udgir"/>
    <s v="CUSTOMER SERVICE OFFICER"/>
    <x v="1"/>
    <x v="1"/>
    <n v="7517882468"/>
    <s v="WESTERN ZONE"/>
    <n v="7231"/>
    <s v="TASK-300376"/>
    <s v="SMA2 SLIPPAGE COLLECTION"/>
    <x v="2"/>
    <m/>
    <m/>
    <m/>
    <s v="No"/>
    <m/>
    <m/>
    <m/>
    <d v="2025-07-25T09:00:00"/>
    <s v="ALBIN GEORGE"/>
    <s v="TASK-300376"/>
    <d v="2025-07-24T16:04:00"/>
    <s v="GOPAWAD SUNIL LIMGRAM"/>
    <m/>
    <d v="2025-07-25T00:00:00"/>
    <d v="1899-12-30T15:13:42"/>
  </r>
  <r>
    <n v="29945"/>
    <s v="Udgir"/>
    <s v="CUSTOMER SERVICE OFFICER"/>
    <x v="1"/>
    <x v="1"/>
    <n v="7517882468"/>
    <s v="WESTERN ZONE"/>
    <n v="7231"/>
    <s v="TASK-300382"/>
    <s v="SMA2 SLIPPAGE COLLECTION"/>
    <x v="2"/>
    <m/>
    <m/>
    <m/>
    <s v="No"/>
    <m/>
    <m/>
    <m/>
    <d v="2025-07-25T09:00:00"/>
    <s v="ALBIN GEORGE"/>
    <s v="TASK-300382"/>
    <d v="2025-07-24T16:04:00"/>
    <s v="GOPAWAD SUNIL LIMGRAM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300385"/>
    <s v="SMA2 SLIPPAGE COLLECTION"/>
    <x v="2"/>
    <m/>
    <m/>
    <m/>
    <s v="No"/>
    <m/>
    <m/>
    <m/>
    <d v="2025-07-25T09:00:00"/>
    <s v="ALBIN GEORGE"/>
    <s v="TASK-300385"/>
    <d v="2025-07-24T16:04:00"/>
    <s v="SIDHDIK VAJIR SHAIKH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300386"/>
    <s v="SMA2 SLIPPAGE COLLECTION"/>
    <x v="2"/>
    <m/>
    <m/>
    <m/>
    <s v="No"/>
    <m/>
    <m/>
    <m/>
    <d v="2025-07-25T09:00:00"/>
    <s v="ALBIN GEORGE"/>
    <s v="TASK-300386"/>
    <d v="2025-07-24T16:04:00"/>
    <s v="VISHAL KONDIBA SOMVANSHI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300387"/>
    <s v="SMA2 SLIPPAGE COLLECTION"/>
    <x v="2"/>
    <m/>
    <m/>
    <m/>
    <s v="No"/>
    <m/>
    <m/>
    <m/>
    <d v="2025-07-25T09:00:00"/>
    <s v="ALBIN GEORGE"/>
    <s v="TASK-300387"/>
    <d v="2025-07-24T16:04:00"/>
    <s v="VISHAL KONDIBA SOMVANSHI"/>
    <m/>
    <d v="2025-07-25T00:00:00"/>
    <d v="1899-12-30T15:13:42"/>
  </r>
  <r>
    <n v="28867"/>
    <s v="Chakur"/>
    <s v="CUSTOMER SERVICE OFFICER"/>
    <x v="1"/>
    <x v="1"/>
    <n v="8767840317"/>
    <s v="WESTERN ZONE"/>
    <n v="7233"/>
    <s v="TASK-300388"/>
    <s v="SMA2 SLIPPAGE COLLECTION"/>
    <x v="2"/>
    <m/>
    <m/>
    <m/>
    <s v="No"/>
    <m/>
    <m/>
    <m/>
    <d v="2025-07-25T09:00:00"/>
    <s v="ALBIN GEORGE"/>
    <s v="TASK-300388"/>
    <d v="2025-07-24T16:04:00"/>
    <s v="SHAIKH DASTGIR YUSUF"/>
    <m/>
    <d v="2025-07-25T00:00:00"/>
    <d v="1899-12-30T15:13:42"/>
  </r>
  <r>
    <n v="28867"/>
    <s v="Chakur"/>
    <s v="CUSTOMER SERVICE OFFICER"/>
    <x v="1"/>
    <x v="1"/>
    <n v="8767840317"/>
    <s v="WESTERN ZONE"/>
    <n v="7233"/>
    <s v="TASK-300390"/>
    <s v="SMA2 SLIPPAGE COLLECTION"/>
    <x v="2"/>
    <m/>
    <m/>
    <m/>
    <s v="No"/>
    <m/>
    <m/>
    <m/>
    <d v="2025-07-25T09:00:00"/>
    <s v="ALBIN GEORGE"/>
    <s v="TASK-300390"/>
    <d v="2025-07-24T16:04:00"/>
    <s v="SHAIKH DASTGIR YUSUF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300392"/>
    <s v="SMA2 SLIPPAGE COLLECTION"/>
    <x v="2"/>
    <m/>
    <m/>
    <m/>
    <s v="No"/>
    <m/>
    <m/>
    <m/>
    <d v="2025-07-25T09:00:00"/>
    <s v="ALBIN GEORGE"/>
    <s v="TASK-300392"/>
    <d v="2025-07-24T16:04:00"/>
    <s v="VISHAL KONDIBA SOMVANSHI"/>
    <m/>
    <d v="2025-07-25T00:00:00"/>
    <d v="1899-12-30T15:13:42"/>
  </r>
  <r>
    <n v="134327"/>
    <s v="Bidkin"/>
    <s v="CUSTOMER SERVICE OFFICER"/>
    <x v="13"/>
    <x v="1"/>
    <n v="8698014082"/>
    <s v="WESTERN ZONE"/>
    <n v="7302"/>
    <s v="TASK-300404"/>
    <s v="SMA2 SLIPPAGE COLLECTION"/>
    <x v="2"/>
    <m/>
    <m/>
    <m/>
    <s v="No"/>
    <m/>
    <m/>
    <m/>
    <d v="2025-07-25T09:00:00"/>
    <s v="ALBIN GEORGE"/>
    <s v="TASK-300404"/>
    <d v="2025-07-24T16:04:00"/>
    <s v="AKASH BABAN KALE"/>
    <m/>
    <d v="2025-07-25T00:00:00"/>
    <d v="1899-12-30T15:13:42"/>
  </r>
  <r>
    <n v="134327"/>
    <s v="Bidkin"/>
    <s v="CUSTOMER SERVICE OFFICER"/>
    <x v="13"/>
    <x v="1"/>
    <n v="8698014082"/>
    <s v="WESTERN ZONE"/>
    <n v="7302"/>
    <s v="TASK-300406"/>
    <s v="SMA2 SLIPPAGE COLLECTION"/>
    <x v="2"/>
    <m/>
    <m/>
    <m/>
    <s v="No"/>
    <m/>
    <m/>
    <m/>
    <d v="2025-07-25T09:00:00"/>
    <s v="ALBIN GEORGE"/>
    <s v="TASK-300406"/>
    <d v="2025-07-24T16:04:00"/>
    <s v="AKASH BABAN KALE"/>
    <m/>
    <d v="2025-07-25T00:00:00"/>
    <d v="1899-12-30T15:13:42"/>
  </r>
  <r>
    <n v="134327"/>
    <s v="Bidkin"/>
    <s v="CUSTOMER SERVICE OFFICER"/>
    <x v="13"/>
    <x v="1"/>
    <n v="8698014082"/>
    <s v="WESTERN ZONE"/>
    <n v="7302"/>
    <s v="TASK-300407"/>
    <s v="SMA2 SLIPPAGE COLLECTION"/>
    <x v="2"/>
    <m/>
    <m/>
    <m/>
    <s v="No"/>
    <m/>
    <m/>
    <m/>
    <d v="2025-07-25T09:00:00"/>
    <s v="ALBIN GEORGE"/>
    <s v="TASK-300407"/>
    <d v="2025-07-24T16:04:00"/>
    <s v="AKASH BABAN KALE"/>
    <m/>
    <d v="2025-07-25T00:00:00"/>
    <d v="1899-12-30T15:13:42"/>
  </r>
  <r>
    <n v="136255"/>
    <s v="Bidkin"/>
    <s v="CUSTOMER SERVICE OFFICER"/>
    <x v="13"/>
    <x v="1"/>
    <n v="8999740032"/>
    <s v="WESTERN ZONE"/>
    <n v="7302"/>
    <s v="TASK-300408"/>
    <s v="SMA2 SLIPPAGE COLLECTION"/>
    <x v="2"/>
    <m/>
    <m/>
    <m/>
    <s v="No"/>
    <m/>
    <m/>
    <m/>
    <d v="2025-07-25T09:00:00"/>
    <s v="ALBIN GEORGE"/>
    <s v="TASK-300408"/>
    <d v="2025-07-24T16:04:00"/>
    <s v="AJHAR KAISAR SHAIKH"/>
    <m/>
    <d v="2025-07-25T00:00:00"/>
    <d v="1899-12-30T15:13:42"/>
  </r>
  <r>
    <n v="22515"/>
    <s v="Badnapur"/>
    <s v="ASSISTANT BRANCH MANAGER"/>
    <x v="28"/>
    <x v="1"/>
    <m/>
    <s v="WESTERN ZONE"/>
    <n v="7333"/>
    <s v="TASK-300413"/>
    <s v="SMA2 SLIPPAGE COLLECTION"/>
    <x v="2"/>
    <m/>
    <m/>
    <m/>
    <s v="No"/>
    <m/>
    <m/>
    <m/>
    <d v="2025-07-25T09:00:00"/>
    <s v="ALBIN GEORGE"/>
    <s v="TASK-300413"/>
    <d v="2025-07-24T16:04:00"/>
    <s v="SUDARSHAN ASHOK GHOLAP"/>
    <m/>
    <d v="2025-07-25T00:00:00"/>
    <d v="1899-12-30T15:13:42"/>
  </r>
  <r>
    <n v="135114"/>
    <s v="Raver"/>
    <s v="CUSTOMER SERVICE OFFICER"/>
    <x v="32"/>
    <x v="1"/>
    <n v="8698434350"/>
    <s v="WESTERN ZONE"/>
    <n v="7335"/>
    <s v="TASK-300417"/>
    <s v="SMA2 SLIPPAGE COLLECTION"/>
    <x v="2"/>
    <m/>
    <m/>
    <m/>
    <s v="No"/>
    <m/>
    <m/>
    <m/>
    <d v="2025-07-25T09:00:00"/>
    <s v="ALBIN GEORGE"/>
    <s v="TASK-300417"/>
    <d v="2025-07-24T16:04:00"/>
    <s v="VISHAL ASHOK RATHOD"/>
    <m/>
    <d v="2025-07-25T00:00:00"/>
    <d v="1899-12-30T15:13:42"/>
  </r>
  <r>
    <n v="136331"/>
    <s v="Raver"/>
    <s v="ASSISTANT BRANCH MANAGER"/>
    <x v="32"/>
    <x v="1"/>
    <m/>
    <s v="WESTERN ZONE"/>
    <n v="7335"/>
    <s v="TASK-300418"/>
    <s v="SMA2 SLIPPAGE COLLECTION"/>
    <x v="2"/>
    <m/>
    <m/>
    <m/>
    <s v="No"/>
    <m/>
    <m/>
    <m/>
    <d v="2025-07-25T09:00:00"/>
    <s v="ALBIN GEORGE"/>
    <s v="TASK-300418"/>
    <d v="2025-07-24T16:04:00"/>
    <s v="RUSHIKESH PRAKASH PURBHE"/>
    <m/>
    <d v="2025-07-25T00:00:00"/>
    <d v="1899-12-30T15:13:42"/>
  </r>
  <r>
    <n v="135114"/>
    <s v="Raver"/>
    <s v="CUSTOMER SERVICE OFFICER"/>
    <x v="32"/>
    <x v="1"/>
    <n v="8698434350"/>
    <s v="WESTERN ZONE"/>
    <n v="7335"/>
    <s v="TASK-300423"/>
    <s v="SMA2 SLIPPAGE COLLECTION"/>
    <x v="2"/>
    <m/>
    <m/>
    <m/>
    <s v="No"/>
    <m/>
    <m/>
    <m/>
    <d v="2025-07-25T09:00:00"/>
    <s v="ALBIN GEORGE"/>
    <s v="TASK-300423"/>
    <d v="2025-07-24T16:04:00"/>
    <s v="VISHAL ASHOK RATHOD"/>
    <m/>
    <d v="2025-07-25T00:00:00"/>
    <d v="1899-12-30T15:13:42"/>
  </r>
  <r>
    <n v="136331"/>
    <s v="Raver"/>
    <s v="ASSISTANT BRANCH MANAGER"/>
    <x v="32"/>
    <x v="1"/>
    <m/>
    <s v="WESTERN ZONE"/>
    <n v="7335"/>
    <s v="TASK-300426"/>
    <s v="SMA2 SLIPPAGE COLLECTION"/>
    <x v="2"/>
    <m/>
    <m/>
    <m/>
    <s v="No"/>
    <m/>
    <m/>
    <m/>
    <d v="2025-07-25T09:00:00"/>
    <s v="ALBIN GEORGE"/>
    <s v="TASK-300426"/>
    <d v="2025-07-24T16:04:00"/>
    <s v="RUSHIKESH PRAKASH PURBHE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300460"/>
    <s v="SMA2 SLIPPAGE COLLECTION"/>
    <x v="2"/>
    <m/>
    <m/>
    <m/>
    <s v="No"/>
    <m/>
    <m/>
    <m/>
    <d v="2025-07-25T09:00:00"/>
    <s v="ALBIN GEORGE"/>
    <s v="TASK-300460"/>
    <d v="2025-07-24T16:04:00"/>
    <s v="MAHAMAD MUBARAK LALADESAB USTAD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300461"/>
    <s v="SMA2 SLIPPAGE COLLECTION"/>
    <x v="2"/>
    <m/>
    <m/>
    <m/>
    <s v="No"/>
    <m/>
    <m/>
    <m/>
    <d v="2025-07-25T09:00:00"/>
    <s v="ALBIN GEORGE"/>
    <s v="TASK-300461"/>
    <d v="2025-07-24T16:04:00"/>
    <s v="MAHAMAD MUBARAK LALADESAB USTAD"/>
    <m/>
    <d v="2025-07-25T00:00:00"/>
    <d v="1899-12-30T15:13:42"/>
  </r>
  <r>
    <n v="135499"/>
    <s v="Omerga"/>
    <s v="CUSTOMER SERVICE OFFICER"/>
    <x v="1"/>
    <x v="1"/>
    <n v="9370976821"/>
    <s v="WESTERN ZONE"/>
    <n v="7372"/>
    <s v="TASK-300477"/>
    <s v="SMA2 SLIPPAGE COLLECTION"/>
    <x v="2"/>
    <m/>
    <m/>
    <m/>
    <s v="No"/>
    <m/>
    <m/>
    <m/>
    <d v="2025-07-25T09:00:00"/>
    <s v="ALBIN GEORGE"/>
    <s v="TASK-300477"/>
    <d v="2025-07-24T16:04:00"/>
    <s v="PRASHANT ZUMBAR DUDHABHATE"/>
    <m/>
    <d v="2025-07-25T00:00:00"/>
    <d v="1899-12-30T15:13:42"/>
  </r>
  <r>
    <n v="136241"/>
    <s v="Osmanabad"/>
    <s v="CUSTOMER SERVICE OFFICER"/>
    <x v="1"/>
    <x v="1"/>
    <n v="8432441998"/>
    <s v="WESTERN ZONE"/>
    <n v="7374"/>
    <s v="TASK-300485"/>
    <s v="SMA2 SLIPPAGE COLLECTION"/>
    <x v="2"/>
    <m/>
    <m/>
    <m/>
    <s v="No"/>
    <m/>
    <m/>
    <m/>
    <d v="2025-07-25T09:00:00"/>
    <s v="ALBIN GEORGE"/>
    <s v="TASK-300485"/>
    <d v="2025-07-24T16:04:00"/>
    <s v="PRAMOD DATTA CHAVAN"/>
    <m/>
    <d v="2025-07-25T00:00:00"/>
    <d v="1899-12-30T15:13:42"/>
  </r>
  <r>
    <n v="136625"/>
    <s v="Osmanabad"/>
    <s v="CUSTOMER SERVICE OFFICER"/>
    <x v="1"/>
    <x v="1"/>
    <n v="8830392200"/>
    <s v="WESTERN ZONE"/>
    <n v="7374"/>
    <s v="TASK-300487"/>
    <s v="SMA2 SLIPPAGE COLLECTION"/>
    <x v="2"/>
    <m/>
    <m/>
    <m/>
    <s v="No"/>
    <m/>
    <m/>
    <m/>
    <d v="2025-07-25T09:00:00"/>
    <s v="ALBIN GEORGE"/>
    <s v="TASK-300487"/>
    <d v="2025-07-24T16:04:00"/>
    <s v="KRISHNATH EKANATH JADHAV"/>
    <m/>
    <d v="2025-07-25T00:00:00"/>
    <d v="1899-12-30T15:13:42"/>
  </r>
  <r>
    <n v="135467"/>
    <s v="Sonkatch"/>
    <s v="CUSTOMER SERVICE OFFICER"/>
    <x v="12"/>
    <x v="2"/>
    <n v="7024745244"/>
    <s v="CENTRAL ZONE"/>
    <n v="1753"/>
    <s v="_TASK300958"/>
    <s v="SMA2 SLIPPAGE COLLECTION"/>
    <x v="0"/>
    <s v="23.0085837,76.3657533"/>
    <d v="1899-12-30T11:10:00"/>
    <s v="No"/>
    <s v="Yes"/>
    <d v="1899-12-30T02:53:43"/>
    <d v="1899-12-30T00:00:21"/>
    <n v="0"/>
    <d v="2025-07-25T08:16:00"/>
    <s v="JIDHUN K MADHU"/>
    <s v="FL01-SMA2"/>
    <d v="2025-07-25T08:17:00"/>
    <s v="DHEERAJ PARMAR"/>
    <m/>
    <d v="2025-07-25T00:00:00"/>
    <d v="1899-12-30T15:13:42"/>
  </r>
  <r>
    <n v="133753"/>
    <s v="Ambagarh"/>
    <s v="CUSTOMER SERVICE OFFICER"/>
    <x v="17"/>
    <x v="6"/>
    <n v="7909529865"/>
    <s v="CENTRAL ZONE"/>
    <n v="7151"/>
    <s v="_TASK300912"/>
    <s v="SMA2 SLIPPAGE COLLECTION"/>
    <x v="2"/>
    <m/>
    <m/>
    <m/>
    <s v="No"/>
    <m/>
    <m/>
    <m/>
    <d v="2025-07-25T07:24:00"/>
    <s v="ALBIN GEORGE"/>
    <s v="FL01-TASK-300050"/>
    <d v="2025-07-25T07:24:00"/>
    <s v="YAMESHWARI NISHAD"/>
    <m/>
    <d v="2025-07-25T00:00:00"/>
    <d v="1899-12-30T15:13:42"/>
  </r>
  <r>
    <n v="131235"/>
    <s v="Mecheri"/>
    <s v="CUSTOMER SERVICE OFFICER"/>
    <x v="36"/>
    <x v="8"/>
    <n v="9360865161"/>
    <s v="SOUTH ZONE"/>
    <n v="7343"/>
    <s v="_TASK295196"/>
    <s v="SMA2 SLIPPAGE COLLECTION"/>
    <x v="0"/>
    <s v="11.8594517,78.0223767"/>
    <d v="1899-12-30T11:49:00"/>
    <s v="No"/>
    <s v="Yes"/>
    <d v="1899-12-30T00:28:10"/>
    <d v="1899-12-30T00:01:18"/>
    <n v="100"/>
    <d v="2025-07-25T04:31:00"/>
    <s v="JIDHUN K MADHU"/>
    <s v="FL03-SMA2"/>
    <d v="2025-07-23T11:27:00"/>
    <s v="S ARUNKUMAR"/>
    <m/>
    <d v="2025-07-25T00:00:00"/>
    <d v="1899-12-30T15:13:42"/>
  </r>
  <r>
    <n v="135887"/>
    <s v="Nowgong"/>
    <s v="CUSTOMER SERVICE OFFICER"/>
    <x v="38"/>
    <x v="7"/>
    <n v="7389861175"/>
    <s v="CENTRAL ZONE"/>
    <n v="7097"/>
    <s v="_TASK296664"/>
    <s v="SMA2 SLIPPAGE COLLECTION"/>
    <x v="0"/>
    <s v="25.1486167,79.4103467"/>
    <d v="1899-12-30T15:32:00"/>
    <s v="No"/>
    <s v="No"/>
    <d v="1899-12-30T04:26:47"/>
    <d v="1899-12-30T04:28:28"/>
    <n v="0"/>
    <d v="2025-07-25T04:03:00"/>
    <s v="JIDHUN K MADHU"/>
    <s v="FL05-SMA2"/>
    <d v="2025-07-24T11:03:00"/>
    <s v="PHOOL SINGH YADAV"/>
    <m/>
    <d v="2025-07-25T00:00:00"/>
    <d v="1899-12-30T15:13:42"/>
  </r>
  <r>
    <n v="135659"/>
    <s v="Pooyappalli"/>
    <s v="CUSTOMER SERVICE OFFICER"/>
    <x v="5"/>
    <x v="4"/>
    <n v="8086981653"/>
    <s v="SOUTH ZONE"/>
    <n v="7027"/>
    <s v="_TASK273479"/>
    <s v="SMA2 SLIPPAGE COLLECTION"/>
    <x v="2"/>
    <m/>
    <m/>
    <m/>
    <s v="No"/>
    <m/>
    <m/>
    <m/>
    <d v="2025-07-25T04:01:00"/>
    <s v="JUSTIN KURIAN"/>
    <s v="FL01-TASK-242644"/>
    <d v="2025-07-21T11:42:00"/>
    <s v="MUHAMMED SALMAN IRSHAD"/>
    <m/>
    <d v="2025-07-25T00:00:00"/>
    <d v="1899-12-30T15:13:42"/>
  </r>
  <r>
    <n v="135821"/>
    <s v="Vandavasi"/>
    <s v="CUSTOMER SERVICE OFFICER"/>
    <x v="34"/>
    <x v="8"/>
    <n v="9566670270"/>
    <s v="SOUTH ZONE"/>
    <n v="7047"/>
    <s v="_TASK259974"/>
    <s v="SMA2 SLIPPAGE COLLECTION"/>
    <x v="2"/>
    <m/>
    <m/>
    <m/>
    <s v="No"/>
    <m/>
    <m/>
    <m/>
    <d v="2025-07-25T02:20:00"/>
    <s v="JIDHUN K MADHU"/>
    <s v="FL01-TASK-239317"/>
    <d v="2025-07-19T10:03:00"/>
    <s v="VITHYA ARUMUGAM"/>
    <m/>
    <d v="2025-07-25T00:00:00"/>
    <d v="1899-12-30T15:13:42"/>
  </r>
  <r>
    <n v="134358"/>
    <s v="Jind"/>
    <s v="CUSTOMER SERVICE OFFICER"/>
    <x v="43"/>
    <x v="3"/>
    <n v="8195822140"/>
    <s v="NORTHERN ZONE"/>
    <n v="1738"/>
    <s v="_TASK219437"/>
    <s v="SMA2 SLIPPAGE COLLECTION"/>
    <x v="0"/>
    <s v="29.186011,76.2201399"/>
    <d v="1899-12-30T09:30:00"/>
    <s v="No"/>
    <s v="Yes"/>
    <d v="1899-12-30T00:01:01"/>
    <d v="1899-12-30T00:00:21"/>
    <n v="100"/>
    <d v="2025-07-25T00:00:00"/>
    <s v="JIDHUN K MADHU"/>
    <s v="FL01-SMA2"/>
    <d v="2025-07-08T09:29:00"/>
    <s v="GURMEET SINGH"/>
    <m/>
    <d v="2025-07-25T00:00:00"/>
    <d v="1899-12-30T15:13:42"/>
  </r>
  <r>
    <n v="134358"/>
    <s v="Jind"/>
    <s v="CUSTOMER SERVICE OFFICER"/>
    <x v="43"/>
    <x v="3"/>
    <n v="8195822140"/>
    <s v="NORTHERN ZONE"/>
    <n v="1738"/>
    <s v="_TASK219436"/>
    <s v="SMA2 SLIPPAGE COLLECTION"/>
    <x v="0"/>
    <s v="29.305828,76.312624"/>
    <d v="1899-12-30T18:16:00"/>
    <s v="No"/>
    <s v="Yes"/>
    <d v="1899-12-30T00:04:06"/>
    <d v="1900-01-05T09:38:43"/>
    <n v="0"/>
    <d v="2025-07-25T00:00:00"/>
    <s v="JIDHUN K MADHU"/>
    <s v="FL01-SMA2"/>
    <d v="2025-07-08T09:28:00"/>
    <s v="GURMEET SINGH"/>
    <m/>
    <d v="2025-07-25T00:00:00"/>
    <d v="1899-12-30T15:13:42"/>
  </r>
  <r>
    <n v="134358"/>
    <s v="Jind"/>
    <s v="CUSTOMER SERVICE OFFICER"/>
    <x v="43"/>
    <x v="3"/>
    <n v="8195822140"/>
    <s v="NORTHERN ZONE"/>
    <n v="1738"/>
    <s v="_TASK219439"/>
    <s v="SMA2 SLIPPAGE COLLECTION"/>
    <x v="0"/>
    <s v="29.2569133,76.2855283"/>
    <d v="1899-12-30T15:43:00"/>
    <s v="No"/>
    <s v="No"/>
    <d v="1899-12-30T06:37:50"/>
    <d v="1899-12-30T00:03:39"/>
    <n v="0"/>
    <d v="2025-07-25T00:00:00"/>
    <s v="JIDHUN K MADHU"/>
    <s v="FL02-SMA2"/>
    <d v="2025-07-08T09:30:00"/>
    <s v="GURMEET SINGH"/>
    <m/>
    <d v="2025-07-25T00:00:00"/>
    <d v="1899-12-30T15:13:42"/>
  </r>
  <r>
    <n v="133995"/>
    <s v="Ambad"/>
    <s v="BRANCH MANAGER"/>
    <x v="28"/>
    <x v="1"/>
    <m/>
    <s v="WESTERN ZONE"/>
    <n v="7155"/>
    <s v="_TASK259367"/>
    <s v="IN HOUSE ADALAT FOLLOW UP"/>
    <x v="0"/>
    <m/>
    <d v="1899-12-30T10:09:00"/>
    <s v="No"/>
    <s v="No"/>
    <d v="1900-01-05T19:36:30"/>
    <d v="1899-12-30T00:00:58"/>
    <m/>
    <d v="2025-07-25T22:30:00"/>
    <s v="JUSTIN KURIAN"/>
    <s v="FL01-TASK-248009"/>
    <d v="2025-07-18T14:26:00"/>
    <s v="AJINKYA BHAURAO AHIRE"/>
    <m/>
    <d v="2025-07-25T00:00:00"/>
    <d v="1899-12-30T15:13:42"/>
  </r>
  <r>
    <n v="133868"/>
    <s v="Mecheri"/>
    <s v="BRANCH MANAGER"/>
    <x v="36"/>
    <x v="8"/>
    <n v="9566945987"/>
    <s v="SOUTH ZONE"/>
    <n v="7343"/>
    <s v="_TASK258566"/>
    <s v="IN HOUSE ADALAT FOLLOW UP"/>
    <x v="0"/>
    <m/>
    <d v="1899-12-30T12:16:00"/>
    <s v="No"/>
    <s v="No"/>
    <d v="1899-12-30T00:12:56"/>
    <d v="1899-12-30T00:04:43"/>
    <m/>
    <d v="2025-07-25T12:02:00"/>
    <s v="ALBIN GEORGE"/>
    <s v="FL01-TASK-65814"/>
    <d v="2025-07-18T12:03:00"/>
    <s v="INDHIRESH P"/>
    <m/>
    <d v="2025-07-25T00:00:00"/>
    <d v="1899-12-30T15:13:42"/>
  </r>
  <r>
    <n v="133816"/>
    <s v="Kalavoor"/>
    <s v="BRANCH MANAGER"/>
    <x v="5"/>
    <x v="4"/>
    <n v="9633016670"/>
    <s v="SOUTH ZONE"/>
    <n v="7023"/>
    <s v="TASK-65808"/>
    <s v="IN HOUSE ADALAT FOLLOW UP"/>
    <x v="2"/>
    <m/>
    <m/>
    <m/>
    <s v="No"/>
    <m/>
    <m/>
    <m/>
    <d v="2025-07-25T09:00:00"/>
    <s v="ALBIN GEORGE"/>
    <s v="TASK-65808"/>
    <d v="2025-07-01T17:41:00"/>
    <s v="ARUN SHAJI"/>
    <m/>
    <d v="2025-07-25T00:00:00"/>
    <d v="1899-12-30T15:13:42"/>
  </r>
  <r>
    <n v="21411"/>
    <s v="Bhokar"/>
    <s v="BRANCH MANAGER"/>
    <x v="0"/>
    <x v="0"/>
    <m/>
    <s v="WESTERN ZONE"/>
    <n v="1778"/>
    <s v="TASK-248007"/>
    <s v="IN HOUSE ADALAT FOLLOW UP"/>
    <x v="2"/>
    <m/>
    <m/>
    <m/>
    <s v="No"/>
    <m/>
    <m/>
    <m/>
    <d v="2025-07-25T09:00:00"/>
    <s v="JUSTIN KURIAN"/>
    <s v="TASK-248007"/>
    <d v="2025-07-16T14:43:00"/>
    <s v="AMBADAS UTTAM RATHOD"/>
    <m/>
    <d v="2025-07-25T00:00:00"/>
    <d v="1899-12-30T15:13:42"/>
  </r>
  <r>
    <n v="136059"/>
    <s v="Chinchwad"/>
    <s v="BRANCH MANAGER"/>
    <x v="30"/>
    <x v="5"/>
    <n v="9422482247"/>
    <s v="WESTERN ZONE"/>
    <n v="7175"/>
    <s v="TASK-248026"/>
    <s v="IN HOUSE ADALAT FOLLOW UP"/>
    <x v="2"/>
    <m/>
    <m/>
    <m/>
    <s v="No"/>
    <m/>
    <m/>
    <m/>
    <d v="2025-07-25T09:00:00"/>
    <s v="JUSTIN KURIAN"/>
    <s v="TASK-248026"/>
    <d v="2025-07-16T14:43:00"/>
    <s v="RAHUL SIDDHESHWAR BABALESHWAR"/>
    <m/>
    <d v="2025-07-25T00:00:00"/>
    <d v="1899-12-30T15:13:42"/>
  </r>
  <r>
    <n v="20427"/>
    <s v="Uthangarai"/>
    <s v="BRANCH MANAGER"/>
    <x v="36"/>
    <x v="8"/>
    <n v="7904325336"/>
    <s v="SOUTH ZONE"/>
    <n v="7341"/>
    <s v="_TASK255115"/>
    <s v="IN HOUSE ADALAT FOLLOW UP"/>
    <x v="2"/>
    <m/>
    <m/>
    <m/>
    <s v="No"/>
    <m/>
    <m/>
    <m/>
    <d v="2025-07-25T08:30:00"/>
    <s v="BCoperations"/>
    <s v="FL01-TASK-58447"/>
    <d v="2025-07-17T08:07:00"/>
    <s v="SUGAVANAM MURUGAN"/>
    <m/>
    <d v="2025-07-25T00:00:00"/>
    <d v="1899-12-30T15:13:42"/>
  </r>
  <r>
    <n v="136225"/>
    <s v="Shahgarh"/>
    <s v="CUSTOMER SERVICE OFFICER"/>
    <x v="45"/>
    <x v="7"/>
    <n v="6266936230"/>
    <s v="CENTRAL ZONE"/>
    <n v="7101"/>
    <s v="TASK-277193"/>
    <s v="FIOD*"/>
    <x v="0"/>
    <s v="24.5054108,79.0784039"/>
    <d v="1899-12-30T13:24:00"/>
    <s v="No"/>
    <s v="Yes"/>
    <d v="1899-12-30T03:17:22"/>
    <d v="1899-12-30T00:15:52"/>
    <n v="100"/>
    <d v="2025-07-26T00:00:00"/>
    <s v="ALBIN GEORGE"/>
    <s v="TASK-277193"/>
    <d v="2025-07-21T16:17:00"/>
    <s v="SANTOSH GHOSH"/>
    <s v="YES"/>
    <d v="2025-07-25T00:00:00"/>
    <d v="1899-12-30T15:13:42"/>
  </r>
  <r>
    <n v="130101"/>
    <s v="Shahgarh"/>
    <s v="CUSTOMER SERVICE OFFICER"/>
    <x v="45"/>
    <x v="7"/>
    <n v="8714690873"/>
    <s v="CENTRAL ZONE"/>
    <n v="7101"/>
    <s v="TASK-276861"/>
    <s v="FIOD*"/>
    <x v="2"/>
    <m/>
    <m/>
    <m/>
    <s v="No"/>
    <m/>
    <m/>
    <m/>
    <d v="2025-07-26T00:00:00"/>
    <s v="ALBIN GEORGE"/>
    <s v="TASK-276861"/>
    <d v="2025-07-21T16:17:00"/>
    <s v="NEERAJ KUMAR LODHI"/>
    <m/>
    <d v="2025-07-25T00:00:00"/>
    <d v="1899-12-30T15:13:42"/>
  </r>
  <r>
    <n v="133628"/>
    <s v="Rewari"/>
    <s v="CUSTOMER SERVICE OFFICER"/>
    <x v="43"/>
    <x v="3"/>
    <n v="9929035728"/>
    <s v="NORTHERN ZONE"/>
    <n v="7459"/>
    <s v="_TASK296229"/>
    <s v="FIOD*"/>
    <x v="0"/>
    <s v="28.19367,76.7220967"/>
    <d v="1899-12-30T08:43:00"/>
    <s v="No"/>
    <s v="Yes"/>
    <d v="1899-12-30T00:00:17"/>
    <d v="1899-12-30T00:00:11"/>
    <n v="0"/>
    <d v="2025-07-25T23:58:00"/>
    <s v="ALBIN GEORGE"/>
    <s v="FL02-TASK-284877"/>
    <d v="2025-07-23T18:59:00"/>
    <s v="NEERAJ GURJAR"/>
    <s v="YES"/>
    <d v="2025-07-25T00:00:00"/>
    <d v="1899-12-30T15:13:42"/>
  </r>
  <r>
    <n v="133628"/>
    <s v="Rewari"/>
    <s v="CUSTOMER SERVICE OFFICER"/>
    <x v="43"/>
    <x v="3"/>
    <n v="9929035728"/>
    <s v="NORTHERN ZONE"/>
    <n v="7459"/>
    <s v="_TASK300751"/>
    <s v="FIOD*"/>
    <x v="0"/>
    <s v="28.19367,76.7220967"/>
    <d v="1899-12-30T08:42:00"/>
    <s v="No"/>
    <s v="Yes"/>
    <d v="1899-12-30T00:00:16"/>
    <d v="1899-12-30T00:00:12"/>
    <n v="0"/>
    <d v="2025-07-25T23:38:00"/>
    <s v="ALBIN GEORGE"/>
    <s v="FL03-TASK-285219"/>
    <d v="2025-07-24T17:38:00"/>
    <s v="NEERAJ GURJAR"/>
    <s v="YES"/>
    <d v="2025-07-25T00:00:00"/>
    <d v="1899-12-30T15:13:42"/>
  </r>
  <r>
    <n v="136521"/>
    <s v="Yercaud"/>
    <s v="ASSISTANT BRANCH MANAGER"/>
    <x v="36"/>
    <x v="8"/>
    <n v="6382035529"/>
    <s v="SOUTH ZONE"/>
    <n v="7441"/>
    <s v="_TASK300817"/>
    <s v="FIOD*"/>
    <x v="2"/>
    <m/>
    <m/>
    <m/>
    <s v="No"/>
    <m/>
    <m/>
    <m/>
    <d v="2025-07-25T23:01:00"/>
    <s v="ALBIN GEORGE"/>
    <s v="FL02-TASK-293357"/>
    <d v="2025-07-24T18:46:00"/>
    <s v="GUNASEKAR V"/>
    <m/>
    <d v="2025-07-25T00:00:00"/>
    <d v="1899-12-30T15:13:42"/>
  </r>
  <r>
    <n v="133628"/>
    <s v="Rewari"/>
    <s v="CUSTOMER SERVICE OFFICER"/>
    <x v="43"/>
    <x v="3"/>
    <n v="9929035728"/>
    <s v="NORTHERN ZONE"/>
    <n v="7459"/>
    <s v="_TASK300752"/>
    <s v="FIOD*"/>
    <x v="0"/>
    <s v="28.193662,76.7220787"/>
    <d v="1899-12-30T08:42:00"/>
    <s v="No"/>
    <s v="Yes"/>
    <d v="1899-12-30T00:00:17"/>
    <d v="1899-12-30T00:00:10"/>
    <n v="0"/>
    <d v="2025-07-25T22:38:00"/>
    <s v="ALBIN GEORGE"/>
    <s v="FL02-TASK-284820"/>
    <d v="2025-07-24T17:38:00"/>
    <s v="NEERAJ GURJAR"/>
    <s v="YES"/>
    <d v="2025-07-25T00:00:00"/>
    <d v="1899-12-30T15:13:42"/>
  </r>
  <r>
    <n v="23707"/>
    <s v="Kannod"/>
    <s v="CUSTOMER SERVICE OFFICER"/>
    <x v="12"/>
    <x v="2"/>
    <n v="9826353705"/>
    <s v="CENTRAL ZONE"/>
    <n v="7040"/>
    <s v="_TASK301524"/>
    <s v="FIOD*"/>
    <x v="2"/>
    <m/>
    <m/>
    <m/>
    <s v="No"/>
    <m/>
    <m/>
    <m/>
    <d v="2025-07-25T22:30:00"/>
    <s v="ALBIN GEORGE"/>
    <s v="FL01-TASK-277780"/>
    <d v="2025-07-25T12:02:00"/>
    <s v="SANDEEP DHANGAR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_TASK294442"/>
    <s v="FIOD*"/>
    <x v="2"/>
    <m/>
    <m/>
    <m/>
    <s v="No"/>
    <m/>
    <m/>
    <m/>
    <d v="2025-07-25T22:30:00"/>
    <s v="ALBIN GEORGE"/>
    <s v="FL01-TASK-282963"/>
    <d v="2025-07-22T15:30:00"/>
    <s v="SOM VASUNIYA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_TASK301834"/>
    <s v="FIOD*"/>
    <x v="0"/>
    <s v="10.2377495,77.4964867"/>
    <d v="1899-12-30T15:01:00"/>
    <s v="No"/>
    <s v="Yes"/>
    <d v="1899-12-30T00:00:32"/>
    <d v="1899-12-30T00:00:23"/>
    <n v="100"/>
    <d v="2025-07-25T22:00:00"/>
    <s v="ALBIN GEORGE"/>
    <s v="FL01-TASK-293573"/>
    <d v="2025-07-25T15:01:00"/>
    <s v="GOWTHAM G"/>
    <s v="YES"/>
    <d v="2025-07-25T00:00:00"/>
    <d v="1899-12-30T15:13:42"/>
  </r>
  <r>
    <n v="136521"/>
    <s v="Yercaud"/>
    <s v="ASSISTANT BRANCH MANAGER"/>
    <x v="36"/>
    <x v="8"/>
    <n v="6382035529"/>
    <s v="SOUTH ZONE"/>
    <n v="7441"/>
    <s v="_TASK300815"/>
    <s v="FIOD*"/>
    <x v="2"/>
    <m/>
    <m/>
    <m/>
    <s v="No"/>
    <m/>
    <m/>
    <m/>
    <d v="2025-07-25T22:00:00"/>
    <s v="ALBIN GEORGE"/>
    <s v="FL03-TASK-291059"/>
    <d v="2025-07-24T18:45:00"/>
    <s v="GUNASEKAR V"/>
    <m/>
    <d v="2025-07-25T00:00:00"/>
    <d v="1899-12-30T15:13:42"/>
  </r>
  <r>
    <n v="27796"/>
    <s v="Akkalkuwa"/>
    <s v="CUSTOMER SERVICE OFFICER"/>
    <x v="15"/>
    <x v="1"/>
    <n v="9778638500"/>
    <s v="WESTERN ZONE"/>
    <n v="7409"/>
    <s v="_TASK296906"/>
    <s v="FIOD*"/>
    <x v="1"/>
    <m/>
    <m/>
    <m/>
    <s v="No"/>
    <m/>
    <m/>
    <m/>
    <d v="2025-07-25T22:00:00"/>
    <s v="ALBIN GEORGE"/>
    <s v="FL01-TASK-291927"/>
    <d v="2025-07-24T12:43:00"/>
    <s v="DANISH SIRAJODDIN SHAIKH"/>
    <m/>
    <d v="2025-07-25T00:00:00"/>
    <d v="1899-12-30T15:13:42"/>
  </r>
  <r>
    <n v="133628"/>
    <s v="Rewari"/>
    <s v="CUSTOMER SERVICE OFFICER"/>
    <x v="43"/>
    <x v="3"/>
    <n v="9929035728"/>
    <s v="NORTHERN ZONE"/>
    <n v="7459"/>
    <s v="_TASK300760"/>
    <s v="FIOD*"/>
    <x v="0"/>
    <s v="28.1936233,76.7219733"/>
    <d v="1899-12-30T08:42:00"/>
    <s v="No"/>
    <s v="Yes"/>
    <d v="1899-12-30T13:04:09"/>
    <d v="1899-12-30T00:00:14"/>
    <n v="0"/>
    <d v="2025-07-25T21:42:00"/>
    <s v="ALBIN GEORGE"/>
    <s v="FL01-TASK-284954"/>
    <d v="2025-07-24T17:42:00"/>
    <s v="NEERAJ GURJAR"/>
    <s v="YES"/>
    <d v="2025-07-25T00:00:00"/>
    <d v="1899-12-30T15:13:42"/>
  </r>
  <r>
    <n v="18879"/>
    <s v="Bidkin"/>
    <s v="CUSTOMER SERVICE OFFICER"/>
    <x v="13"/>
    <x v="1"/>
    <n v="9518310316"/>
    <s v="WESTERN ZONE"/>
    <n v="7302"/>
    <s v="_TASK294539"/>
    <s v="FIOD*"/>
    <x v="2"/>
    <m/>
    <m/>
    <m/>
    <s v="No"/>
    <m/>
    <m/>
    <m/>
    <d v="2025-07-25T21:30:00"/>
    <s v="ALBIN GEORGE"/>
    <s v="FL01-TASK-275732"/>
    <d v="2025-07-22T16:41:00"/>
    <s v="GOKUL DHAMSING RATHOD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_TASK294316"/>
    <s v="FIOD*"/>
    <x v="2"/>
    <m/>
    <m/>
    <m/>
    <s v="No"/>
    <m/>
    <m/>
    <m/>
    <d v="2025-07-25T20:55:00"/>
    <s v="ALBIN GEORGE"/>
    <s v="FL01-TASK-293365"/>
    <d v="2025-07-22T12:56:00"/>
    <s v="SHYNI RAJESH"/>
    <m/>
    <d v="2025-07-25T00:00:00"/>
    <d v="1899-12-30T15:13:42"/>
  </r>
  <r>
    <n v="135683"/>
    <s v="Periyakulam"/>
    <s v="CUSTOMER SERVICE OFFICER"/>
    <x v="33"/>
    <x v="8"/>
    <n v="9344096324"/>
    <s v="SOUTH ZONE"/>
    <n v="7071"/>
    <s v="_TASK300993"/>
    <s v="FIOD*"/>
    <x v="2"/>
    <m/>
    <m/>
    <m/>
    <s v="No"/>
    <m/>
    <m/>
    <m/>
    <d v="2025-07-25T20:33:00"/>
    <s v="ALBIN GEORGE"/>
    <s v="FL01-TASK-291992"/>
    <d v="2025-07-25T08:33:00"/>
    <s v="HARI"/>
    <m/>
    <d v="2025-07-25T00:00:00"/>
    <d v="1899-12-30T15:13:42"/>
  </r>
  <r>
    <n v="136273"/>
    <s v="Dhule"/>
    <s v="CUSTOMER SERVICE OFFICER"/>
    <x v="15"/>
    <x v="1"/>
    <n v="9075620496"/>
    <s v="WESTERN ZONE"/>
    <n v="7330"/>
    <s v="_TASK300810"/>
    <s v="FIOD*"/>
    <x v="0"/>
    <s v="21.0695361,74.7920264"/>
    <d v="1899-12-30T09:02:00"/>
    <s v="No"/>
    <s v="Yes"/>
    <d v="1899-12-30T14:31:45"/>
    <d v="1899-12-30T00:00:36"/>
    <n v="0"/>
    <d v="2025-07-25T20:28:00"/>
    <s v="ALBIN GEORGE"/>
    <s v="FL02-TASK-287512"/>
    <d v="2025-07-24T18:28:00"/>
    <s v="DIPALI GAURAV BADGUJAR"/>
    <s v="YES"/>
    <d v="2025-07-25T00:00:00"/>
    <d v="1899-12-30T15:13:42"/>
  </r>
  <r>
    <n v="28339"/>
    <s v="Uthangarai"/>
    <s v="CUSTOMER SERVICE OFFICER"/>
    <x v="36"/>
    <x v="8"/>
    <n v="9843937695"/>
    <s v="SOUTH ZONE"/>
    <n v="7341"/>
    <s v="_TASK255389"/>
    <s v="FIOD*"/>
    <x v="2"/>
    <m/>
    <m/>
    <m/>
    <s v="No"/>
    <m/>
    <m/>
    <m/>
    <d v="2025-07-25T20:21:00"/>
    <s v="JUSTIN KURIAN"/>
    <s v="FL01-TASK-251915"/>
    <d v="2025-07-17T12:21:00"/>
    <s v="NEPPOLIAN M"/>
    <m/>
    <d v="2025-07-25T00:00:00"/>
    <d v="1899-12-30T15:13:42"/>
  </r>
  <r>
    <n v="17370"/>
    <s v="Kamuthi"/>
    <s v="CUSTOMER SERVICE OFFICER"/>
    <x v="35"/>
    <x v="8"/>
    <n v="8714606306"/>
    <s v="SOUTH ZONE"/>
    <n v="7073"/>
    <s v="_TASK300895"/>
    <s v="FIOD*"/>
    <x v="0"/>
    <s v="9.3781636,78.4767818"/>
    <d v="1899-12-30T12:47:00"/>
    <s v="No"/>
    <s v="No"/>
    <d v="1899-12-30T00:10:22"/>
    <d v="1899-12-30T00:00:41"/>
    <n v="0"/>
    <d v="2025-07-25T19:37:00"/>
    <s v="JUSTIN KURIAN"/>
    <s v="FL02-TASK-254946"/>
    <d v="2025-07-24T19:38:00"/>
    <s v="MUTHUVENKATESH"/>
    <s v="YES"/>
    <d v="2025-07-25T00:00:00"/>
    <d v="1899-12-30T15:13:42"/>
  </r>
  <r>
    <n v="17370"/>
    <s v="Kamuthi"/>
    <s v="CUSTOMER SERVICE OFFICER"/>
    <x v="35"/>
    <x v="8"/>
    <n v="8714606306"/>
    <s v="SOUTH ZONE"/>
    <n v="7073"/>
    <s v="_TASK300878"/>
    <s v="FIOD*"/>
    <x v="0"/>
    <s v="9.378305,78.476445"/>
    <d v="1899-12-30T12:48:00"/>
    <s v="No"/>
    <s v="No"/>
    <d v="1899-12-30T00:00:53"/>
    <d v="1899-12-30T00:00:37"/>
    <n v="30"/>
    <d v="2025-07-25T19:22:00"/>
    <s v="ALBIN GEORGE"/>
    <s v="FL04-TASK-289366"/>
    <d v="2025-07-24T19:22:00"/>
    <s v="MUTHUVENKATESH"/>
    <s v="YES"/>
    <d v="2025-07-25T00:00:00"/>
    <d v="1899-12-30T15:13:42"/>
  </r>
  <r>
    <n v="17370"/>
    <s v="Kamuthi"/>
    <s v="CUSTOMER SERVICE OFFICER"/>
    <x v="35"/>
    <x v="8"/>
    <n v="8714606306"/>
    <s v="SOUTH ZONE"/>
    <n v="7073"/>
    <s v="_TASK300875"/>
    <s v="FIOD*"/>
    <x v="0"/>
    <s v="9.3783615,78.4763818"/>
    <d v="1899-12-30T12:48:00"/>
    <s v="No"/>
    <s v="No"/>
    <d v="1899-12-30T00:00:46"/>
    <d v="1899-12-30T00:00:36"/>
    <n v="0"/>
    <d v="2025-07-25T19:20:00"/>
    <s v="ALBIN GEORGE"/>
    <s v="FL01-TASK-287886"/>
    <d v="2025-07-24T19:20:00"/>
    <s v="MUTHUVENKATESH"/>
    <s v="YES"/>
    <d v="2025-07-25T00:00:00"/>
    <d v="1899-12-30T15:13:42"/>
  </r>
  <r>
    <n v="29023"/>
    <s v="Kamuthi"/>
    <s v="CUSTOMER SERVICE OFFICER"/>
    <x v="35"/>
    <x v="8"/>
    <n v="8667509392"/>
    <s v="SOUTH ZONE"/>
    <n v="7073"/>
    <s v="_TASK296194"/>
    <s v="FIOD*"/>
    <x v="0"/>
    <s v="9.3428392,78.5135534"/>
    <d v="1899-12-30T14:08:00"/>
    <s v="No"/>
    <s v="Yes"/>
    <d v="1899-12-30T00:00:27"/>
    <d v="1899-12-30T00:00:20"/>
    <n v="0"/>
    <d v="2025-07-25T18:45:00"/>
    <s v="ALBIN GEORGE"/>
    <s v="FL01-TASK-289252"/>
    <d v="2025-07-23T18:45:00"/>
    <s v="VIJAYALAKSHMI RAJENDRAN"/>
    <s v="YES"/>
    <d v="2025-07-25T00:00:00"/>
    <d v="1899-12-30T15:13:42"/>
  </r>
  <r>
    <n v="28949"/>
    <s v="Narwana"/>
    <s v="CUSTOMER SERVICE OFFICER"/>
    <x v="43"/>
    <x v="3"/>
    <n v="9728291299"/>
    <s v="NORTHERN ZONE"/>
    <n v="7424"/>
    <s v="_TASK294696"/>
    <s v="FIOD*"/>
    <x v="1"/>
    <m/>
    <m/>
    <m/>
    <s v="No"/>
    <m/>
    <m/>
    <m/>
    <d v="2025-07-25T18:40:00"/>
    <s v="ALBIN GEORGE"/>
    <s v="FL01-TASK-285771"/>
    <d v="2025-07-22T18:40:00"/>
    <s v="PARDEEP"/>
    <m/>
    <d v="2025-07-25T00:00:00"/>
    <d v="1899-12-30T15:13:42"/>
  </r>
  <r>
    <n v="135683"/>
    <s v="Periyakulam"/>
    <s v="CUSTOMER SERVICE OFFICER"/>
    <x v="33"/>
    <x v="8"/>
    <n v="9344096324"/>
    <s v="SOUTH ZONE"/>
    <n v="7071"/>
    <s v="_TASK300995"/>
    <s v="FIOD*"/>
    <x v="2"/>
    <m/>
    <m/>
    <m/>
    <s v="No"/>
    <m/>
    <m/>
    <m/>
    <d v="2025-07-25T18:34:00"/>
    <s v="ALBIN GEORGE"/>
    <s v="FL01-TASK-292185"/>
    <d v="2025-07-25T08:34:00"/>
    <s v="HARI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87"/>
    <s v="FIOD*"/>
    <x v="2"/>
    <m/>
    <m/>
    <m/>
    <s v="No"/>
    <m/>
    <m/>
    <m/>
    <d v="2025-07-25T18:30:00"/>
    <s v="JIDHUN K MADHU"/>
    <s v="FL08-TASK-61412"/>
    <d v="2025-07-18T09:01:00"/>
    <s v="ARAVIND TAMILSELVAM"/>
    <m/>
    <d v="2025-07-25T00:00:00"/>
    <d v="1899-12-30T15:13:42"/>
  </r>
  <r>
    <n v="136255"/>
    <s v="Bidkin"/>
    <s v="CUSTOMER SERVICE OFFICER"/>
    <x v="13"/>
    <x v="1"/>
    <n v="8999740032"/>
    <s v="WESTERN ZONE"/>
    <n v="7302"/>
    <s v="_TASK300808"/>
    <s v="FIOD*"/>
    <x v="2"/>
    <m/>
    <m/>
    <m/>
    <s v="No"/>
    <m/>
    <m/>
    <m/>
    <d v="2025-07-25T18:25:00"/>
    <s v="ALBIN GEORGE"/>
    <s v="FL01-TASK-276403"/>
    <d v="2025-07-24T18:25:00"/>
    <s v="AJHAR KAISAR SHAIKH"/>
    <m/>
    <d v="2025-07-25T00:00:00"/>
    <d v="1899-12-30T15:13:42"/>
  </r>
  <r>
    <n v="17369"/>
    <s v="Kamuthi"/>
    <s v="CUSTOMER SERVICE OFFICER"/>
    <x v="35"/>
    <x v="8"/>
    <n v="8714606305"/>
    <s v="SOUTH ZONE"/>
    <n v="7073"/>
    <s v="_TASK296130"/>
    <s v="FIOD*"/>
    <x v="0"/>
    <s v="9.34159,78.4275917"/>
    <d v="1899-12-30T11:57:00"/>
    <s v="No"/>
    <s v="Yes"/>
    <d v="1899-12-30T00:00:34"/>
    <d v="1899-12-30T00:00:21"/>
    <n v="100"/>
    <d v="2025-07-25T18:25:00"/>
    <s v="ALBIN GEORGE"/>
    <s v="FL01-TASK-288309"/>
    <d v="2025-07-23T18:25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6115"/>
    <s v="FIOD*"/>
    <x v="0"/>
    <s v="9.3469217,78.4203433"/>
    <d v="1899-12-30T12:52:00"/>
    <s v="No"/>
    <s v="Yes"/>
    <d v="1899-12-30T00:00:24"/>
    <d v="1899-12-30T00:00:14"/>
    <n v="30"/>
    <d v="2025-07-25T18:23:00"/>
    <s v="ALBIN GEORGE"/>
    <s v="FL01-TASK-288634"/>
    <d v="2025-07-23T18:23:00"/>
    <s v="ANANTH S"/>
    <s v="YES"/>
    <d v="2025-07-25T00:00:00"/>
    <d v="1899-12-30T15:13:42"/>
  </r>
  <r>
    <n v="15798"/>
    <s v="Nowgong"/>
    <s v="CUSTOMER SERVICE OFFICER"/>
    <x v="38"/>
    <x v="7"/>
    <n v="9288028502"/>
    <s v="CENTRAL ZONE"/>
    <n v="7097"/>
    <s v="_TASK300803"/>
    <s v="FIOD*"/>
    <x v="2"/>
    <m/>
    <m/>
    <m/>
    <s v="No"/>
    <m/>
    <m/>
    <m/>
    <d v="2025-07-25T18:16:00"/>
    <s v="ALBIN GEORGE"/>
    <s v="FL01-TASK-276330"/>
    <d v="2025-07-24T18:16:00"/>
    <s v="SATYAM KUMAR"/>
    <m/>
    <d v="2025-07-25T00:00:00"/>
    <d v="1899-12-30T15:13:42"/>
  </r>
  <r>
    <n v="13559"/>
    <s v="Tendukheda"/>
    <s v="ABM - BRANCH IN CHARGE"/>
    <x v="45"/>
    <x v="7"/>
    <m/>
    <s v="CENTRAL ZONE"/>
    <n v="7107"/>
    <s v="_TASK301366"/>
    <s v="FIOD*"/>
    <x v="2"/>
    <m/>
    <m/>
    <m/>
    <s v="No"/>
    <m/>
    <m/>
    <m/>
    <d v="2025-07-25T18:05:00"/>
    <s v="ALBIN GEORGE"/>
    <s v="FL02-TASK-276071"/>
    <d v="2025-07-25T11:08:00"/>
    <s v="Rachna Rajput"/>
    <m/>
    <d v="2025-07-25T00:00:00"/>
    <d v="1899-12-30T15:13:42"/>
  </r>
  <r>
    <n v="135288"/>
    <s v="Jatara"/>
    <s v="CUSTOMER SERVICE OFFICER"/>
    <x v="38"/>
    <x v="7"/>
    <n v="9179224269"/>
    <s v="CENTRAL ZONE"/>
    <n v="1765"/>
    <s v="_TASK295672"/>
    <s v="FIOD*"/>
    <x v="2"/>
    <m/>
    <m/>
    <m/>
    <s v="No"/>
    <m/>
    <m/>
    <m/>
    <d v="2025-07-25T18:04:00"/>
    <s v="ALBIN GEORGE"/>
    <s v="FL01-TASK-277181"/>
    <d v="2025-07-23T16:05:00"/>
    <s v="RAHUL PRAJAPATI"/>
    <m/>
    <d v="2025-07-25T00:00:00"/>
    <d v="1899-12-30T15:13:42"/>
  </r>
  <r>
    <n v="19365"/>
    <s v="Tenkasi"/>
    <s v="CUSTOMER SERVICE OFFICER"/>
    <x v="35"/>
    <x v="8"/>
    <n v="8714611980"/>
    <s v="SOUTH ZONE"/>
    <n v="7244"/>
    <s v="_TASK300730"/>
    <s v="FIOD*"/>
    <x v="2"/>
    <m/>
    <m/>
    <m/>
    <s v="No"/>
    <m/>
    <m/>
    <m/>
    <d v="2025-07-25T18:00:00"/>
    <s v="ALBIN GEORGE"/>
    <s v="FL01-TASK-288336"/>
    <d v="2025-07-24T17:20:00"/>
    <s v="NARAYANARAJA DURAIRAJ"/>
    <m/>
    <d v="2025-07-25T00:00:00"/>
    <d v="1899-12-30T15:13:42"/>
  </r>
  <r>
    <n v="133845"/>
    <s v="Omerga"/>
    <s v="BRANCH MANAGER"/>
    <x v="1"/>
    <x v="1"/>
    <n v="9834676977"/>
    <s v="WESTERN ZONE"/>
    <n v="7372"/>
    <s v="_TASK293730"/>
    <s v="FIOD*"/>
    <x v="0"/>
    <s v="17.8350515,76.6360487"/>
    <d v="1899-12-30T18:09:00"/>
    <s v="No"/>
    <s v="Yes"/>
    <d v="1899-12-30T00:00:28"/>
    <d v="1899-12-30T00:00:12"/>
    <n v="0"/>
    <d v="2025-07-25T17:57:00"/>
    <s v="ALBIN GEORGE"/>
    <s v="FL02-TASK-276415"/>
    <d v="2025-07-21T17:57:00"/>
    <s v="KAVITA HANMANTU KOLI"/>
    <s v="YES"/>
    <d v="2025-07-25T00:00:00"/>
    <d v="1899-12-30T15:13:42"/>
  </r>
  <r>
    <n v="135819"/>
    <s v="Koliyanur"/>
    <s v="CUSTOMER SERVICE OFFICER"/>
    <x v="40"/>
    <x v="8"/>
    <n v="9003635095"/>
    <s v="SOUTH ZONE"/>
    <n v="7034"/>
    <s v="_TASK296428"/>
    <s v="FIOD*"/>
    <x v="0"/>
    <s v="11.9524017,79.51231"/>
    <d v="1899-12-30T09:50:00"/>
    <s v="No"/>
    <s v="Yes"/>
    <d v="1899-12-30T00:01:24"/>
    <d v="1899-12-30T00:01:07"/>
    <n v="100"/>
    <d v="2025-07-25T17:50:00"/>
    <s v="ALBIN GEORGE"/>
    <s v="FL01-TASK-286746"/>
    <d v="2025-07-24T09:23:00"/>
    <s v="BALAJI"/>
    <s v="YES"/>
    <d v="2025-07-25T00:00:00"/>
    <d v="1899-12-30T15:13:42"/>
  </r>
  <r>
    <n v="135683"/>
    <s v="Periyakulam"/>
    <s v="CUSTOMER SERVICE OFFICER"/>
    <x v="33"/>
    <x v="8"/>
    <n v="9344096324"/>
    <s v="SOUTH ZONE"/>
    <n v="7071"/>
    <s v="_TASK300772"/>
    <s v="FIOD*"/>
    <x v="0"/>
    <s v="10.10419,77.5449"/>
    <d v="1899-12-30T09:42:00"/>
    <s v="No"/>
    <s v="Yes"/>
    <d v="1899-12-30T01:05:18"/>
    <d v="1899-12-30T00:00:18"/>
    <n v="0"/>
    <d v="2025-07-25T17:47:00"/>
    <s v="ALBIN GEORGE"/>
    <s v="FL03-TASK-291165"/>
    <d v="2025-07-24T17:47:00"/>
    <s v="HARI"/>
    <s v="YES"/>
    <d v="2025-07-25T00:00:00"/>
    <d v="1899-12-30T15:13:42"/>
  </r>
  <r>
    <n v="135683"/>
    <s v="Periyakulam"/>
    <s v="CUSTOMER SERVICE OFFICER"/>
    <x v="33"/>
    <x v="8"/>
    <n v="9344096324"/>
    <s v="SOUTH ZONE"/>
    <n v="7071"/>
    <s v="_TASK300768"/>
    <s v="FIOD*"/>
    <x v="2"/>
    <m/>
    <m/>
    <m/>
    <s v="No"/>
    <m/>
    <m/>
    <m/>
    <d v="2025-07-25T17:46:00"/>
    <s v="ALBIN GEORGE"/>
    <s v="FL02-TASK-285479"/>
    <d v="2025-07-24T17:46:00"/>
    <s v="HARI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9770"/>
    <s v="FIOD*"/>
    <x v="2"/>
    <m/>
    <m/>
    <m/>
    <s v="No"/>
    <m/>
    <m/>
    <m/>
    <d v="2025-07-25T17:42:00"/>
    <s v="ALBIN GEORGE"/>
    <s v="FL01-TASK-241470"/>
    <d v="2025-07-18T17:42:00"/>
    <s v="ARAVIND TAMILSELVAM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9758"/>
    <s v="FIOD*"/>
    <x v="2"/>
    <m/>
    <m/>
    <m/>
    <s v="No"/>
    <m/>
    <m/>
    <m/>
    <d v="2025-07-25T17:39:00"/>
    <s v="JUSTIN KURIAN"/>
    <s v="FL02-TASK-257629"/>
    <d v="2025-07-18T17:39:00"/>
    <s v="ARAVIND TAMILSELVAM"/>
    <m/>
    <d v="2025-07-25T00:00:00"/>
    <d v="1899-12-30T15:13:42"/>
  </r>
  <r>
    <n v="136409"/>
    <s v="Fatehnagar"/>
    <s v="CUSTOMER SERVICE OFFICER"/>
    <x v="8"/>
    <x v="3"/>
    <n v="7340637168"/>
    <s v="CENTRAL ZONE"/>
    <n v="7356"/>
    <s v="_TASK300814"/>
    <s v="FIOD*"/>
    <x v="2"/>
    <m/>
    <m/>
    <m/>
    <s v="No"/>
    <m/>
    <m/>
    <m/>
    <d v="2025-07-25T17:38:00"/>
    <s v="ALBIN GEORGE"/>
    <s v="FL01-TASK-284496"/>
    <d v="2025-07-24T18:39:00"/>
    <s v="SANWARA BAIRWA"/>
    <m/>
    <d v="2025-07-25T00:00:00"/>
    <d v="1899-12-30T15:13:42"/>
  </r>
  <r>
    <n v="131109"/>
    <s v="Peth Vadagaon"/>
    <s v="CUSTOMER SERVICE OFFICER"/>
    <x v="6"/>
    <x v="5"/>
    <n v="9822988954"/>
    <s v="WESTERN ZONE"/>
    <n v="7449"/>
    <s v="_TASK294651"/>
    <s v="FIOD*"/>
    <x v="2"/>
    <m/>
    <m/>
    <m/>
    <s v="No"/>
    <m/>
    <m/>
    <m/>
    <d v="2025-07-25T17:30:00"/>
    <s v="ALBIN GEORGE"/>
    <s v="FL01-TASK-291755"/>
    <d v="2025-07-22T18:10:00"/>
    <s v="PRANAV GUNDA KAMBLE"/>
    <m/>
    <d v="2025-07-25T00:00:00"/>
    <d v="1899-12-30T15:13:42"/>
  </r>
  <r>
    <n v="135065"/>
    <s v="Kallakurichi"/>
    <s v="CUSTOMER SERVICE OFFICER"/>
    <x v="40"/>
    <x v="8"/>
    <n v="8925774947"/>
    <s v="SOUTH ZONE"/>
    <n v="7076"/>
    <s v="_TASK301589"/>
    <s v="FIOD*"/>
    <x v="2"/>
    <m/>
    <m/>
    <m/>
    <s v="No"/>
    <m/>
    <m/>
    <m/>
    <d v="2025-07-25T17:30:00"/>
    <s v="ALBIN GEORGE"/>
    <s v="FL01-TASK-283060"/>
    <d v="2025-07-25T12:28:00"/>
    <s v="PALANISAMY GOVINDAN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_TASK300824"/>
    <s v="FIOD*"/>
    <x v="2"/>
    <m/>
    <m/>
    <m/>
    <s v="No"/>
    <m/>
    <m/>
    <m/>
    <d v="2025-07-25T17:30:00"/>
    <s v="ALBIN GEORGE"/>
    <s v="FL03-TASK-281842"/>
    <d v="2025-07-24T18:49:00"/>
    <s v="R. ANANTH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_TASK294334"/>
    <s v="FIOD*"/>
    <x v="2"/>
    <m/>
    <m/>
    <m/>
    <s v="No"/>
    <m/>
    <m/>
    <m/>
    <d v="2025-07-25T17:29:00"/>
    <s v="JUSTIN KURIAN"/>
    <s v="FL01-TASK-253654"/>
    <d v="2025-07-22T13:12:00"/>
    <s v="KANAGASABAPATHY"/>
    <m/>
    <d v="2025-07-25T00:00:00"/>
    <d v="1899-12-30T15:13:42"/>
  </r>
  <r>
    <n v="130268"/>
    <s v="Kamuthi"/>
    <s v="CUSTOMER SERVICE OFFICER"/>
    <x v="35"/>
    <x v="8"/>
    <n v="9047608322"/>
    <s v="SOUTH ZONE"/>
    <n v="7073"/>
    <s v="_TASK301742"/>
    <s v="FIOD*"/>
    <x v="2"/>
    <m/>
    <m/>
    <m/>
    <s v="No"/>
    <m/>
    <m/>
    <m/>
    <d v="2025-07-25T17:25:00"/>
    <s v="ALBIN GEORGE"/>
    <s v="FL01-TASK-289282"/>
    <d v="2025-07-25T13:52:00"/>
    <s v="MUNEESWARAN S"/>
    <m/>
    <d v="2025-07-25T00:00:00"/>
    <d v="1899-12-30T15:13:42"/>
  </r>
  <r>
    <n v="17369"/>
    <s v="Kamuthi"/>
    <s v="CUSTOMER SERVICE OFFICER"/>
    <x v="35"/>
    <x v="8"/>
    <n v="8714606305"/>
    <s v="SOUTH ZONE"/>
    <n v="7073"/>
    <s v="_TASK295977"/>
    <s v="FIOD*"/>
    <x v="0"/>
    <s v="9.34159,78.4275917"/>
    <d v="1899-12-30T11:58:00"/>
    <s v="No"/>
    <s v="Yes"/>
    <d v="1899-12-30T00:00:33"/>
    <d v="1899-12-30T00:00:16"/>
    <n v="100"/>
    <d v="2025-07-25T17:25:00"/>
    <s v="ALBIN GEORGE"/>
    <s v="FL01-TASK-288919"/>
    <d v="2025-07-23T17:25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5976"/>
    <s v="FIOD*"/>
    <x v="0"/>
    <s v="9.34159,78.4275917"/>
    <d v="1899-12-30T12:01:00"/>
    <s v="No"/>
    <s v="Yes"/>
    <d v="1899-12-30T00:00:42"/>
    <d v="1899-12-30T00:00:12"/>
    <n v="100"/>
    <d v="2025-07-25T17:24:00"/>
    <s v="ALBIN GEORGE"/>
    <s v="FL01-TASK-289051"/>
    <d v="2025-07-23T17:24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5975"/>
    <s v="FIOD*"/>
    <x v="0"/>
    <s v="9.3469217,78.4203433"/>
    <d v="1899-12-30T12:53:00"/>
    <s v="No"/>
    <s v="Yes"/>
    <d v="1899-12-30T00:00:22"/>
    <d v="1899-12-30T00:00:12"/>
    <n v="80"/>
    <d v="2025-07-25T17:23:00"/>
    <s v="ALBIN GEORGE"/>
    <s v="FL01-TASK-289137"/>
    <d v="2025-07-23T17:24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5969"/>
    <s v="FIOD*"/>
    <x v="0"/>
    <s v="9.34159,78.4275917"/>
    <d v="1899-12-30T12:02:00"/>
    <s v="No"/>
    <s v="Yes"/>
    <d v="1899-12-30T00:00:24"/>
    <d v="1899-12-30T00:00:15"/>
    <n v="0"/>
    <d v="2025-07-25T17:18:00"/>
    <s v="JUSTIN KURIAN"/>
    <s v="FL01-TASK-254881"/>
    <d v="2025-07-23T17:18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5964"/>
    <s v="FIOD*"/>
    <x v="0"/>
    <s v="9.34159,78.4275917"/>
    <d v="1899-12-30T12:02:00"/>
    <s v="No"/>
    <s v="Yes"/>
    <d v="1899-12-30T00:00:30"/>
    <d v="1899-12-30T00:00:20"/>
    <n v="100"/>
    <d v="2025-07-25T17:17:00"/>
    <s v="ALBIN GEORGE"/>
    <s v="FL01-TASK-289263"/>
    <d v="2025-07-23T17:17:00"/>
    <s v="ANANTH S"/>
    <s v="YES"/>
    <d v="2025-07-25T00:00:00"/>
    <d v="1899-12-30T15:13:42"/>
  </r>
  <r>
    <n v="19645"/>
    <s v="Prithvipur"/>
    <s v="CUSTOMER SERVICE OFFICER"/>
    <x v="38"/>
    <x v="7"/>
    <n v="8714623818"/>
    <s v="CENTRAL ZONE"/>
    <n v="7132"/>
    <s v="_TASK294584"/>
    <s v="FIOD*"/>
    <x v="0"/>
    <s v="25.2076069,78.7440804"/>
    <d v="1899-12-30T12:15:00"/>
    <s v="No"/>
    <s v="Yes"/>
    <d v="1899-12-30T00:03:05"/>
    <d v="1899-12-30T00:02:36"/>
    <n v="5"/>
    <d v="2025-07-25T17:15:00"/>
    <s v="ALBIN GEORGE"/>
    <s v="FL01-TASK-275252"/>
    <d v="2025-07-22T17:15:00"/>
    <s v="AKHILESH RAJPOOT"/>
    <s v="YES"/>
    <d v="2025-07-25T00:00:00"/>
    <d v="1899-12-30T15:13:42"/>
  </r>
  <r>
    <n v="135404"/>
    <s v="Pandalur"/>
    <s v="CUSTOMER SERVICE OFFICER"/>
    <x v="37"/>
    <x v="4"/>
    <n v="7598977476"/>
    <s v="SOUTH ZONE"/>
    <n v="7339"/>
    <s v="_TASK259669"/>
    <s v="FIOD*"/>
    <x v="1"/>
    <m/>
    <m/>
    <m/>
    <s v="No"/>
    <m/>
    <m/>
    <m/>
    <d v="2025-07-25T17:12:00"/>
    <s v="JUSTIN KURIAN"/>
    <s v="FL01-TASK-256657"/>
    <d v="2025-07-18T17:13:00"/>
    <s v="RICHARD V"/>
    <m/>
    <d v="2025-07-25T00:00:00"/>
    <d v="1899-12-30T15:13:42"/>
  </r>
  <r>
    <n v="135404"/>
    <s v="Pandalur"/>
    <s v="CUSTOMER SERVICE OFFICER"/>
    <x v="37"/>
    <x v="4"/>
    <n v="7598977476"/>
    <s v="SOUTH ZONE"/>
    <n v="7339"/>
    <s v="_TASK293702"/>
    <s v="FIOD*"/>
    <x v="2"/>
    <m/>
    <m/>
    <m/>
    <s v="No"/>
    <m/>
    <m/>
    <m/>
    <d v="2025-07-25T17:10:00"/>
    <s v="JUSTIN KURIAN"/>
    <s v="FL02-TASK-257767"/>
    <d v="2025-07-21T17:10:00"/>
    <s v="RICHARD V"/>
    <m/>
    <d v="2025-07-25T00:00:00"/>
    <d v="1899-12-30T15:13:42"/>
  </r>
  <r>
    <n v="135404"/>
    <s v="Pandalur"/>
    <s v="CUSTOMER SERVICE OFFICER"/>
    <x v="37"/>
    <x v="4"/>
    <n v="7598977476"/>
    <s v="SOUTH ZONE"/>
    <n v="7339"/>
    <s v="_TASK293699"/>
    <s v="FIOD*"/>
    <x v="0"/>
    <s v="11.4865439,76.3403588"/>
    <d v="1899-12-30T08:35:00"/>
    <s v="No"/>
    <s v="Yes"/>
    <d v="1900-01-01T16:47:04"/>
    <d v="1899-12-30T00:00:20"/>
    <n v="100"/>
    <d v="2025-07-25T17:10:00"/>
    <s v="JUSTIN KURIAN"/>
    <s v="FL02-TASK-256594"/>
    <d v="2025-07-21T17:10:00"/>
    <s v="RICHARD V"/>
    <s v="YES"/>
    <d v="2025-07-25T00:00:00"/>
    <d v="1899-12-30T15:13:42"/>
  </r>
  <r>
    <n v="135871"/>
    <s v="Vadalur"/>
    <s v="ASSISTANT BRANCH MANAGER"/>
    <x v="40"/>
    <x v="8"/>
    <n v="8148680287"/>
    <s v="SOUTH ZONE"/>
    <n v="7036"/>
    <s v="_TASK300614"/>
    <s v="FIOD*"/>
    <x v="2"/>
    <m/>
    <m/>
    <m/>
    <s v="No"/>
    <m/>
    <m/>
    <m/>
    <d v="2025-07-25T17:09:00"/>
    <s v="ALBIN GEORGE"/>
    <s v="FL02-TASK-291440"/>
    <d v="2025-07-24T16:09:00"/>
    <s v="MANIKANNAN A"/>
    <m/>
    <d v="2025-07-25T00:00:00"/>
    <d v="1899-12-30T15:13:42"/>
  </r>
  <r>
    <n v="29023"/>
    <s v="Kamuthi"/>
    <s v="CUSTOMER SERVICE OFFICER"/>
    <x v="35"/>
    <x v="8"/>
    <n v="8667509392"/>
    <s v="SOUTH ZONE"/>
    <n v="7073"/>
    <s v="_TASK301778"/>
    <s v="FIOD*"/>
    <x v="2"/>
    <m/>
    <m/>
    <m/>
    <s v="No"/>
    <m/>
    <m/>
    <m/>
    <d v="2025-07-25T17:09:00"/>
    <s v="ALBIN GEORGE"/>
    <s v="FL02-TASK-289786"/>
    <d v="2025-07-25T14:09:00"/>
    <s v="VIJAYALAKSHMI RAJENDRAN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_TASK294136"/>
    <s v="FIOD*"/>
    <x v="2"/>
    <m/>
    <m/>
    <m/>
    <s v="No"/>
    <m/>
    <m/>
    <m/>
    <d v="2025-07-25T17:07:00"/>
    <s v="ALBIN GEORGE"/>
    <s v="FL01-TASK-292741"/>
    <d v="2025-07-22T11:08:00"/>
    <s v="VANA MUTHU RAJA M"/>
    <m/>
    <d v="2025-07-25T00:00:00"/>
    <d v="1899-12-30T15:13:42"/>
  </r>
  <r>
    <n v="17369"/>
    <s v="Kamuthi"/>
    <s v="CUSTOMER SERVICE OFFICER"/>
    <x v="35"/>
    <x v="8"/>
    <n v="8714606305"/>
    <s v="SOUTH ZONE"/>
    <n v="7073"/>
    <s v="_TASK295932"/>
    <s v="FIOD*"/>
    <x v="0"/>
    <s v="9.3469383,78.42037"/>
    <d v="1899-12-30T12:53:00"/>
    <s v="No"/>
    <s v="Yes"/>
    <d v="1899-12-30T00:00:20"/>
    <d v="1899-12-30T00:00:12"/>
    <n v="0"/>
    <d v="2025-07-25T17:06:00"/>
    <s v="ALBIN GEORGE"/>
    <s v="FL01-TASK-293555"/>
    <d v="2025-07-23T17:06:00"/>
    <s v="ANANTH S"/>
    <s v="YES"/>
    <d v="2025-07-25T00:00:00"/>
    <d v="1899-12-30T15:13:42"/>
  </r>
  <r>
    <n v="135870"/>
    <s v="Manamadurai"/>
    <s v="CUSTOMER SERVICE OFFICER"/>
    <x v="35"/>
    <x v="8"/>
    <n v="8110816452"/>
    <s v="SOUTH ZONE"/>
    <n v="7080"/>
    <s v="_TASK294335"/>
    <s v="FIOD*"/>
    <x v="2"/>
    <m/>
    <m/>
    <m/>
    <s v="No"/>
    <m/>
    <m/>
    <m/>
    <d v="2025-07-25T17:00:00"/>
    <s v="ALBIN GEORGE"/>
    <s v="FL01-TASK-286450"/>
    <d v="2025-07-22T13:13:00"/>
    <s v="KANAGASABAPATHY"/>
    <m/>
    <d v="2025-07-25T00:00:00"/>
    <d v="1899-12-30T15:13:42"/>
  </r>
  <r>
    <n v="131235"/>
    <s v="Mecheri"/>
    <s v="CUSTOMER SERVICE OFFICER"/>
    <x v="36"/>
    <x v="8"/>
    <n v="9360865161"/>
    <s v="SOUTH ZONE"/>
    <n v="7343"/>
    <s v="_TASK295284"/>
    <s v="FIOD*"/>
    <x v="0"/>
    <s v="11.858925,78.06237"/>
    <d v="1899-12-30T12:16:00"/>
    <s v="No"/>
    <s v="Yes"/>
    <d v="1899-12-30T00:09:09"/>
    <d v="1899-12-30T00:01:07"/>
    <n v="60"/>
    <d v="2025-07-25T17:00:00"/>
    <s v="ALBIN GEORGE"/>
    <s v="FL01-TASK-288677"/>
    <d v="2025-07-23T12:17:00"/>
    <s v="S ARUNKUMAR"/>
    <s v="YES"/>
    <d v="2025-07-25T00:00:00"/>
    <d v="1899-12-30T15:13:42"/>
  </r>
  <r>
    <n v="27949"/>
    <s v="Sardarpur"/>
    <s v="CUSTOMER SERVICE OFFICER"/>
    <x v="29"/>
    <x v="2"/>
    <n v="7987628527"/>
    <s v="CENTRAL ZONE"/>
    <n v="7405"/>
    <s v="_TASK301131"/>
    <s v="FIOD*"/>
    <x v="1"/>
    <m/>
    <m/>
    <m/>
    <s v="No"/>
    <m/>
    <m/>
    <m/>
    <d v="2025-07-25T17:00:00"/>
    <s v="ALBIN GEORGE"/>
    <s v="FL01-TASK-283243"/>
    <d v="2025-07-25T09:39:00"/>
    <s v="SUNIL DAMOR"/>
    <m/>
    <d v="2025-07-25T00:00:00"/>
    <d v="1899-12-30T15:13:42"/>
  </r>
  <r>
    <n v="29028"/>
    <s v="Virudhachalam"/>
    <s v="ASSISTANT BRANCH MANAGER"/>
    <x v="40"/>
    <x v="8"/>
    <n v="9087824576"/>
    <s v="SOUTH ZONE"/>
    <n v="7049"/>
    <s v="_TASK294283"/>
    <s v="FIOD*"/>
    <x v="0"/>
    <s v="11.5207983,79.3160961"/>
    <d v="1899-12-30T17:34:00"/>
    <s v="No"/>
    <s v="No"/>
    <d v="1899-12-31T04:47:40"/>
    <d v="1899-12-30T00:00:17"/>
    <n v="0"/>
    <d v="2025-07-25T17:00:00"/>
    <s v="ALBIN GEORGE"/>
    <s v="FL01-TASK-289347"/>
    <d v="2025-07-22T12:45:00"/>
    <s v="REKHA VIJAYAN"/>
    <s v="YES"/>
    <d v="2025-07-25T00:00:00"/>
    <d v="1899-12-30T15:13:42"/>
  </r>
  <r>
    <n v="131652"/>
    <s v="Sankarankoil"/>
    <s v="CUSTOMER SERVICE OFFICER"/>
    <x v="35"/>
    <x v="8"/>
    <n v="8825521853"/>
    <s v="SOUTH ZONE"/>
    <n v="7212"/>
    <s v="_TASK295698"/>
    <s v="FIOD*"/>
    <x v="2"/>
    <m/>
    <m/>
    <m/>
    <s v="No"/>
    <m/>
    <m/>
    <m/>
    <d v="2025-07-25T17:00:00"/>
    <s v="ALBIN GEORGE"/>
    <s v="FL01-TASK-285423"/>
    <d v="2025-07-23T16:17:00"/>
    <s v="ARUN KUMAR M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_TASK267996"/>
    <s v="FIOD*"/>
    <x v="2"/>
    <m/>
    <m/>
    <m/>
    <s v="No"/>
    <m/>
    <m/>
    <m/>
    <d v="2025-07-25T17:00:00"/>
    <s v="JUSTIN KURIAN"/>
    <s v="FL02-TASK-251171"/>
    <d v="2025-07-19T15:0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_TASK273180"/>
    <s v="FIOD*"/>
    <x v="2"/>
    <m/>
    <m/>
    <m/>
    <s v="No"/>
    <m/>
    <m/>
    <m/>
    <d v="2025-07-25T17:00:00"/>
    <s v="JUSTIN KURIAN"/>
    <s v="FL01-TASK-251177"/>
    <d v="2025-07-21T08:47:00"/>
    <s v="KANAGASABAPATHY"/>
    <m/>
    <d v="2025-07-25T00:00:00"/>
    <d v="1899-12-30T15:13:42"/>
  </r>
  <r>
    <n v="130866"/>
    <s v="Guna"/>
    <s v="CUSTOMER SERVICE OFFICER"/>
    <x v="41"/>
    <x v="7"/>
    <n v="7067437058"/>
    <s v="CENTRAL ZONE"/>
    <n v="1755"/>
    <s v="_TASK300693"/>
    <s v="FIOD*"/>
    <x v="0"/>
    <s v="24.6368137,77.3171687"/>
    <d v="1899-12-30T12:21:00"/>
    <s v="No"/>
    <s v="Yes"/>
    <d v="1899-12-30T02:41:37"/>
    <d v="1899-12-30T00:00:16"/>
    <n v="0"/>
    <d v="2025-07-25T16:55:00"/>
    <s v="ALBIN GEORGE"/>
    <s v="FL01-TASK-280257"/>
    <d v="2025-07-24T16:56:00"/>
    <s v="JEET KUMAR AHIRWAR"/>
    <s v="YES"/>
    <d v="2025-07-25T00:00:00"/>
    <d v="1899-12-30T15:13:42"/>
  </r>
  <r>
    <n v="133645"/>
    <s v="Thiruchuli"/>
    <s v="CUSTOMER SERVICE OFFICER"/>
    <x v="35"/>
    <x v="8"/>
    <n v="9037980889"/>
    <s v="SOUTH ZONE"/>
    <n v="7012"/>
    <s v="_TASK296483"/>
    <s v="FIOD*"/>
    <x v="2"/>
    <m/>
    <m/>
    <m/>
    <s v="No"/>
    <m/>
    <m/>
    <m/>
    <d v="2025-07-25T16:55:00"/>
    <s v="ALBIN GEORGE"/>
    <s v="FL01-TASK-286408"/>
    <d v="2025-07-24T09:49:00"/>
    <s v="G RAGUPATHI"/>
    <m/>
    <d v="2025-07-25T00:00:00"/>
    <d v="1899-12-30T15:13:42"/>
  </r>
  <r>
    <n v="135370"/>
    <s v="Polur"/>
    <s v="CUSTOMER SERVICE OFFICER"/>
    <x v="34"/>
    <x v="8"/>
    <n v="9037913684"/>
    <s v="SOUTH ZONE"/>
    <n v="7210"/>
    <s v="_TASK301475"/>
    <s v="FIOD*"/>
    <x v="2"/>
    <m/>
    <m/>
    <m/>
    <s v="No"/>
    <m/>
    <m/>
    <m/>
    <d v="2025-07-25T16:51:00"/>
    <s v="ALBIN GEORGE"/>
    <s v="FL02-TASK-283803"/>
    <d v="2025-07-25T11:51:00"/>
    <s v="Murali P"/>
    <m/>
    <d v="2025-07-25T00:00:00"/>
    <d v="1899-12-30T15:13:42"/>
  </r>
  <r>
    <n v="17370"/>
    <s v="Kamuthi"/>
    <s v="CUSTOMER SERVICE OFFICER"/>
    <x v="35"/>
    <x v="8"/>
    <n v="8714606306"/>
    <s v="SOUTH ZONE"/>
    <n v="7073"/>
    <s v="_TASK295854"/>
    <s v="FIOD*"/>
    <x v="0"/>
    <s v="9.4276233,78.37818"/>
    <d v="1899-12-30T11:26:00"/>
    <s v="No"/>
    <s v="Yes"/>
    <d v="1899-12-30T00:00:22"/>
    <d v="1899-12-30T00:00:11"/>
    <n v="100"/>
    <d v="2025-07-25T16:50:00"/>
    <s v="JUSTIN KURIAN"/>
    <s v="FL02-TASK-254950"/>
    <d v="2025-07-23T16:50:00"/>
    <s v="MUTHUVENKATESH"/>
    <s v="YES"/>
    <d v="2025-07-25T00:00:00"/>
    <d v="1899-12-30T15:13:42"/>
  </r>
  <r>
    <n v="135656"/>
    <s v="Pathanapuram"/>
    <s v="CUSTOMER SERVICE OFFICER"/>
    <x v="5"/>
    <x v="4"/>
    <m/>
    <s v="SOUTH ZONE"/>
    <n v="7021"/>
    <s v="_TASK295239"/>
    <s v="FIOD*"/>
    <x v="0"/>
    <s v="9.0500133,76.8561983"/>
    <d v="1899-12-30T14:28:00"/>
    <s v="No"/>
    <s v="Yes"/>
    <d v="1899-12-30T00:00:43"/>
    <d v="1899-12-30T00:00:22"/>
    <n v="0"/>
    <d v="2025-07-25T16:48:00"/>
    <s v="JUSTIN KURIAN"/>
    <s v="FL02-TASK-256973"/>
    <d v="2025-07-23T11:49:00"/>
    <s v="ASWATHY L M"/>
    <s v="NO"/>
    <d v="2025-07-25T00:00:00"/>
    <d v="1899-12-30T15:13:42"/>
  </r>
  <r>
    <n v="29023"/>
    <s v="Kamuthi"/>
    <s v="CUSTOMER SERVICE OFFICER"/>
    <x v="35"/>
    <x v="8"/>
    <n v="8667509392"/>
    <s v="SOUTH ZONE"/>
    <n v="7073"/>
    <s v="_TASK295801"/>
    <s v="FIOD*"/>
    <x v="0"/>
    <s v="9.3428392,78.5135532"/>
    <d v="1899-12-30T14:09:00"/>
    <s v="No"/>
    <s v="Yes"/>
    <d v="1899-12-30T00:00:24"/>
    <d v="1899-12-30T00:00:18"/>
    <n v="0"/>
    <d v="2025-07-25T16:41:00"/>
    <s v="ALBIN GEORGE"/>
    <s v="FL01-TASK-288310"/>
    <d v="2025-07-23T16:42:00"/>
    <s v="VIJAYALAKSHMI RAJENDRAN"/>
    <s v="YES"/>
    <d v="2025-07-25T00:00:00"/>
    <d v="1899-12-30T15:13:42"/>
  </r>
  <r>
    <n v="136013"/>
    <s v="Walajapet"/>
    <s v="CUSTOMER SERVICE OFFICER"/>
    <x v="34"/>
    <x v="8"/>
    <n v="6369542427"/>
    <s v="SOUTH ZONE"/>
    <n v="7075"/>
    <s v="_TASK296760"/>
    <s v="FIOD*"/>
    <x v="2"/>
    <m/>
    <m/>
    <m/>
    <s v="No"/>
    <m/>
    <m/>
    <m/>
    <d v="2025-07-25T16:41:00"/>
    <s v="ALBIN GEORGE"/>
    <s v="FL01-TASK-285129"/>
    <d v="2025-07-24T11:41:00"/>
    <s v="SURYA S"/>
    <m/>
    <d v="2025-07-25T00:00:00"/>
    <d v="1899-12-30T15:13:42"/>
  </r>
  <r>
    <n v="135324"/>
    <s v="Balaramapuram"/>
    <s v="CUSTOMER SERVICE OFFICER"/>
    <x v="5"/>
    <x v="4"/>
    <n v="8138998320"/>
    <s v="SOUTH ZONE"/>
    <n v="1745"/>
    <s v="_TASK259643"/>
    <s v="FIOD*"/>
    <x v="2"/>
    <m/>
    <m/>
    <m/>
    <s v="No"/>
    <m/>
    <m/>
    <m/>
    <d v="2025-07-25T16:40:00"/>
    <s v="JUSTIN KURIAN"/>
    <s v="FL01-TASK-257132"/>
    <d v="2025-07-18T16:40:00"/>
    <s v="SIJIN BABU B L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_TASK296459"/>
    <s v="FIOD*"/>
    <x v="0"/>
    <s v="9.6481319,78.4427411"/>
    <d v="1899-12-30T09:24:00"/>
    <s v="No"/>
    <s v="Yes"/>
    <d v="1899-12-30T00:12:47"/>
    <d v="1899-12-30T00:01:28"/>
    <n v="100"/>
    <d v="2025-07-25T16:35:00"/>
    <s v="ALBIN GEORGE"/>
    <s v="FL01-TASK-278077"/>
    <d v="2025-07-24T09:35:00"/>
    <s v="RAJA GOPAL S"/>
    <s v="YES"/>
    <d v="2025-07-25T00:00:00"/>
    <d v="1899-12-30T15:13:42"/>
  </r>
  <r>
    <n v="133149"/>
    <s v="Srimadhopur"/>
    <s v="CUSTOMER SERVICE OFFICER"/>
    <x v="46"/>
    <x v="3"/>
    <n v="9785082013"/>
    <s v="CENTRAL ZONE"/>
    <n v="7359"/>
    <s v="_TASK293847"/>
    <s v="FIOD*"/>
    <x v="2"/>
    <m/>
    <m/>
    <m/>
    <s v="No"/>
    <m/>
    <m/>
    <m/>
    <d v="2025-07-25T16:34:00"/>
    <s v="ALBIN GEORGE"/>
    <s v="FL01-TASK-284929"/>
    <d v="2025-07-22T07:55:00"/>
    <s v="VIJENDRA RAIGAR"/>
    <m/>
    <d v="2025-07-25T00:00:00"/>
    <d v="1899-12-30T15:13:42"/>
  </r>
  <r>
    <n v="17370"/>
    <s v="Kamuthi"/>
    <s v="CUSTOMER SERVICE OFFICER"/>
    <x v="35"/>
    <x v="8"/>
    <n v="8714606306"/>
    <s v="SOUTH ZONE"/>
    <n v="7073"/>
    <s v="_TASK295750"/>
    <s v="FIOD*"/>
    <x v="0"/>
    <s v="9.3783333,78.4763767"/>
    <d v="1899-12-30T12:36:00"/>
    <s v="No"/>
    <s v="Yes"/>
    <d v="1899-12-30T16:58:24"/>
    <d v="1899-12-30T00:00:10"/>
    <n v="0"/>
    <d v="2025-07-25T16:31:00"/>
    <s v="ALBIN GEORGE"/>
    <s v="FL01-TASK-278275"/>
    <d v="2025-07-23T16:31:00"/>
    <s v="MUTHUVENKATESH"/>
    <s v="YES"/>
    <d v="2025-07-25T00:00:00"/>
    <d v="1899-12-30T15:13:42"/>
  </r>
  <r>
    <n v="135870"/>
    <s v="Manamadurai"/>
    <s v="CUSTOMER SERVICE OFFICER"/>
    <x v="35"/>
    <x v="8"/>
    <n v="8110816452"/>
    <s v="SOUTH ZONE"/>
    <n v="7080"/>
    <s v="_TASK268188"/>
    <s v="FIOD*"/>
    <x v="2"/>
    <m/>
    <m/>
    <m/>
    <s v="No"/>
    <m/>
    <m/>
    <m/>
    <d v="2025-07-25T16:30:00"/>
    <s v="JUSTIN KURIAN"/>
    <s v="FL01-TASK-251163"/>
    <d v="2025-07-19T15:26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_TASK294336"/>
    <s v="FIOD*"/>
    <x v="2"/>
    <m/>
    <m/>
    <m/>
    <s v="No"/>
    <m/>
    <m/>
    <m/>
    <d v="2025-07-25T16:30:00"/>
    <s v="ALBIN GEORGE"/>
    <s v="FL01-TASK-286322"/>
    <d v="2025-07-22T13:14:00"/>
    <s v="KANAGASABAPATHY"/>
    <m/>
    <d v="2025-07-25T00:00:00"/>
    <d v="1899-12-30T15:13:42"/>
  </r>
  <r>
    <n v="17370"/>
    <s v="Kamuthi"/>
    <s v="CUSTOMER SERVICE OFFICER"/>
    <x v="35"/>
    <x v="8"/>
    <n v="8714606306"/>
    <s v="SOUTH ZONE"/>
    <n v="7073"/>
    <s v="_TASK295746"/>
    <s v="FIOD*"/>
    <x v="0"/>
    <s v="9.3783333,78.4763767"/>
    <d v="1899-12-30T12:36:00"/>
    <s v="No"/>
    <s v="Yes"/>
    <d v="1899-12-30T00:00:22"/>
    <d v="1899-12-30T00:00:11"/>
    <n v="0"/>
    <d v="2025-07-25T16:30:00"/>
    <s v="ALBIN GEORGE"/>
    <s v="FL01-TASK-288525"/>
    <d v="2025-07-23T16:30:00"/>
    <s v="MUTHUVENKATESH"/>
    <s v="YES"/>
    <d v="2025-07-25T00:00:00"/>
    <d v="1899-12-30T15:13:42"/>
  </r>
  <r>
    <n v="135870"/>
    <s v="Manamadurai"/>
    <s v="CUSTOMER SERVICE OFFICER"/>
    <x v="35"/>
    <x v="8"/>
    <n v="8110816452"/>
    <s v="SOUTH ZONE"/>
    <n v="7080"/>
    <s v="_TASK260049"/>
    <s v="FIOD*"/>
    <x v="0"/>
    <s v="9.77558,78.4689"/>
    <d v="1899-12-30T15:09:00"/>
    <s v="No"/>
    <s v="Yes"/>
    <d v="1899-12-30T00:46:30"/>
    <d v="1899-12-30T00:00:20"/>
    <n v="0"/>
    <d v="2025-07-25T16:30:00"/>
    <s v="JUSTIN KURIAN"/>
    <s v="FL01-TASK-251171"/>
    <d v="2025-07-19T11:22:00"/>
    <s v="KANAGASABAPATHY"/>
    <s v="YES"/>
    <d v="2025-07-25T00:00:00"/>
    <d v="1899-12-30T15:13:42"/>
  </r>
  <r>
    <n v="17370"/>
    <s v="Kamuthi"/>
    <s v="CUSTOMER SERVICE OFFICER"/>
    <x v="35"/>
    <x v="8"/>
    <n v="8714606306"/>
    <s v="SOUTH ZONE"/>
    <n v="7073"/>
    <s v="_TASK295744"/>
    <s v="FIOD*"/>
    <x v="0"/>
    <s v="9.4276317,78.3781783"/>
    <d v="1899-12-30T11:31:00"/>
    <s v="No"/>
    <s v="Yes"/>
    <d v="1899-12-30T00:00:30"/>
    <d v="1899-12-30T00:00:08"/>
    <n v="100"/>
    <d v="2025-07-25T16:30:00"/>
    <s v="ALBIN GEORGE"/>
    <s v="FL01-TASK-288979"/>
    <d v="2025-07-23T16:30:00"/>
    <s v="MUTHUVENKATESH"/>
    <s v="YES"/>
    <d v="2025-07-25T00:00:00"/>
    <d v="1899-12-30T15:13:42"/>
  </r>
  <r>
    <n v="27214"/>
    <s v="Jind"/>
    <s v="CUSTOMER SERVICE OFFICER"/>
    <x v="43"/>
    <x v="3"/>
    <n v="9017768878"/>
    <s v="NORTHERN ZONE"/>
    <n v="1738"/>
    <s v="_TASK295319"/>
    <s v="FIOD*"/>
    <x v="2"/>
    <m/>
    <m/>
    <m/>
    <s v="No"/>
    <m/>
    <m/>
    <m/>
    <d v="2025-07-25T16:30:00"/>
    <s v="ALBIN GEORGE"/>
    <s v="FL01-TASK-280178"/>
    <d v="2025-07-23T12:44:00"/>
    <s v="PRAVEEN"/>
    <m/>
    <d v="2025-07-25T00:00:00"/>
    <d v="1899-12-30T15:13:42"/>
  </r>
  <r>
    <n v="17370"/>
    <s v="Kamuthi"/>
    <s v="CUSTOMER SERVICE OFFICER"/>
    <x v="35"/>
    <x v="8"/>
    <n v="8714606306"/>
    <s v="SOUTH ZONE"/>
    <n v="7073"/>
    <s v="_TASK295743"/>
    <s v="FIOD*"/>
    <x v="0"/>
    <s v="9.4276233,78.37818"/>
    <d v="1899-12-30T11:25:00"/>
    <s v="No"/>
    <s v="Yes"/>
    <d v="1899-12-30T00:00:20"/>
    <d v="1899-12-30T00:00:10"/>
    <n v="30"/>
    <d v="2025-07-25T16:29:00"/>
    <s v="ALBIN GEORGE"/>
    <s v="FL01-TASK-289054"/>
    <d v="2025-07-23T16:29:00"/>
    <s v="MUTHUVENKATESH"/>
    <s v="YES"/>
    <d v="2025-07-25T00:00:00"/>
    <d v="1899-12-30T15:13:42"/>
  </r>
  <r>
    <n v="17370"/>
    <s v="Kamuthi"/>
    <s v="CUSTOMER SERVICE OFFICER"/>
    <x v="35"/>
    <x v="8"/>
    <n v="8714606306"/>
    <s v="SOUTH ZONE"/>
    <n v="7073"/>
    <s v="_TASK295741"/>
    <s v="FIOD*"/>
    <x v="0"/>
    <s v="9.4276233,78.37818"/>
    <d v="1899-12-30T11:25:00"/>
    <s v="No"/>
    <s v="Yes"/>
    <d v="1899-12-30T00:00:23"/>
    <d v="1899-12-30T00:00:12"/>
    <n v="30"/>
    <d v="2025-07-25T16:29:00"/>
    <s v="ALBIN GEORGE"/>
    <s v="FL01-TASK-289138"/>
    <d v="2025-07-23T16:29:00"/>
    <s v="MUTHUVENKATESH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_TASK301100"/>
    <s v="FIOD*"/>
    <x v="2"/>
    <m/>
    <m/>
    <m/>
    <s v="No"/>
    <m/>
    <m/>
    <m/>
    <d v="2025-07-25T16:25:00"/>
    <s v="ALBIN GEORGE"/>
    <s v="FL02-TASK-278077"/>
    <d v="2025-07-25T09:24:00"/>
    <s v="RAJA GOPAL S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_TASK301266"/>
    <s v="FIOD*"/>
    <x v="2"/>
    <m/>
    <m/>
    <m/>
    <s v="No"/>
    <m/>
    <m/>
    <m/>
    <d v="2025-07-25T16:25:00"/>
    <s v="ALBIN GEORGE"/>
    <s v="FL01-TASK-282781"/>
    <d v="2025-07-25T10:20:00"/>
    <s v="RAJA GOPAL S"/>
    <m/>
    <d v="2025-07-25T00:00:00"/>
    <d v="1899-12-30T15:13:42"/>
  </r>
  <r>
    <n v="134618"/>
    <s v="Murbad"/>
    <s v="CUSTOMER SERVICE OFFICER"/>
    <x v="39"/>
    <x v="5"/>
    <n v="9209237399"/>
    <s v="WESTERN ZONE"/>
    <n v="7326"/>
    <s v="_TASK294060"/>
    <s v="FIOD*"/>
    <x v="2"/>
    <m/>
    <m/>
    <m/>
    <s v="No"/>
    <m/>
    <m/>
    <m/>
    <d v="2025-07-25T16:24:00"/>
    <s v="ALBIN GEORGE"/>
    <s v="FL01-TASK-278792"/>
    <d v="2025-07-22T10:25:00"/>
    <s v="PRATIBHA PRAVIN MARKE"/>
    <m/>
    <d v="2025-07-25T00:00:00"/>
    <d v="1899-12-30T15:13:42"/>
  </r>
  <r>
    <n v="130268"/>
    <s v="Kamuthi"/>
    <s v="CUSTOMER SERVICE OFFICER"/>
    <x v="35"/>
    <x v="8"/>
    <n v="9047608322"/>
    <s v="SOUTH ZONE"/>
    <n v="7073"/>
    <s v="_TASK295532"/>
    <s v="FIOD*"/>
    <x v="0"/>
    <s v="9.443675,78.4365187"/>
    <d v="1899-12-30T13:44:00"/>
    <s v="No"/>
    <s v="No"/>
    <d v="1899-12-30T00:01:01"/>
    <d v="1899-12-30T00:00:14"/>
    <n v="0"/>
    <d v="2025-07-25T16:20:00"/>
    <s v="JUSTIN KURIAN"/>
    <s v="FL02-TASK-251768"/>
    <d v="2025-07-23T14:59:00"/>
    <s v="MUNEESWARAN S"/>
    <s v="YES"/>
    <d v="2025-07-25T00:00:00"/>
    <d v="1899-12-30T15:13:42"/>
  </r>
  <r>
    <n v="29023"/>
    <s v="Kamuthi"/>
    <s v="CUSTOMER SERVICE OFFICER"/>
    <x v="35"/>
    <x v="8"/>
    <n v="8667509392"/>
    <s v="SOUTH ZONE"/>
    <n v="7073"/>
    <s v="_TASK295708"/>
    <s v="FIOD*"/>
    <x v="0"/>
    <s v="9.3428392,78.5135533"/>
    <d v="1899-12-30T14:09:00"/>
    <s v="No"/>
    <s v="Yes"/>
    <d v="1899-12-30T00:00:26"/>
    <d v="1899-12-30T00:00:20"/>
    <n v="30"/>
    <d v="2025-07-25T16:20:00"/>
    <s v="ALBIN GEORGE"/>
    <s v="FL01-TASK-289786"/>
    <d v="2025-07-23T16:20:00"/>
    <s v="VIJAYALAKSHMI RAJENDRAN"/>
    <s v="YES"/>
    <d v="2025-07-25T00:00:00"/>
    <d v="1899-12-30T15:13:42"/>
  </r>
  <r>
    <n v="17248"/>
    <s v="Ambalathara"/>
    <s v="CUSTOMER SERVICE OFFICER"/>
    <x v="5"/>
    <x v="4"/>
    <n v="9778603710"/>
    <s v="SOUTH ZONE"/>
    <n v="7038"/>
    <s v="_TASK259561"/>
    <s v="FIOD*"/>
    <x v="2"/>
    <m/>
    <m/>
    <m/>
    <s v="No"/>
    <m/>
    <m/>
    <m/>
    <d v="2025-07-25T16:16:00"/>
    <s v="JUSTIN KURIAN"/>
    <s v="FL01-TASK-256662"/>
    <d v="2025-07-18T16:16:00"/>
    <s v="ARATHY U S"/>
    <m/>
    <d v="2025-07-25T00:00:00"/>
    <d v="1899-12-30T15:13:42"/>
  </r>
  <r>
    <n v="17248"/>
    <s v="Ambalathara"/>
    <s v="CUSTOMER SERVICE OFFICER"/>
    <x v="5"/>
    <x v="4"/>
    <n v="9778603710"/>
    <s v="SOUTH ZONE"/>
    <n v="7038"/>
    <s v="_TASK259559"/>
    <s v="FIOD*"/>
    <x v="2"/>
    <m/>
    <m/>
    <m/>
    <s v="No"/>
    <m/>
    <m/>
    <m/>
    <d v="2025-07-25T16:16:00"/>
    <s v="JUSTIN KURIAN"/>
    <s v="FL01-TASK-256706"/>
    <d v="2025-07-18T16:16:00"/>
    <s v="ARATHY U S"/>
    <m/>
    <d v="2025-07-25T00:00:00"/>
    <d v="1899-12-30T15:13:42"/>
  </r>
  <r>
    <n v="130328"/>
    <s v="Virudhachalam"/>
    <s v="CUSTOMER SERVICE OFFICER"/>
    <x v="40"/>
    <x v="8"/>
    <n v="9698344228"/>
    <s v="SOUTH ZONE"/>
    <n v="7049"/>
    <s v="_TASK273848"/>
    <s v="FIOD*"/>
    <x v="0"/>
    <s v="11.5291291,79.3279716"/>
    <d v="1899-12-30T16:14:00"/>
    <s v="No"/>
    <s v="Yes"/>
    <d v="1899-12-30T00:00:28"/>
    <d v="1899-12-30T00:00:09"/>
    <n v="100"/>
    <d v="2025-07-25T16:14:00"/>
    <s v="JUSTIN KURIAN"/>
    <s v="FL02-TASK-252413"/>
    <d v="2025-07-21T16:14:00"/>
    <s v="RAJIVKUMAR"/>
    <s v="YES"/>
    <d v="2025-07-25T00:00:00"/>
    <d v="1899-12-30T15:13:42"/>
  </r>
  <r>
    <n v="130328"/>
    <s v="Virudhachalam"/>
    <s v="CUSTOMER SERVICE OFFICER"/>
    <x v="40"/>
    <x v="8"/>
    <n v="9698344228"/>
    <s v="SOUTH ZONE"/>
    <n v="7049"/>
    <s v="_TASK273846"/>
    <s v="FIOD*"/>
    <x v="0"/>
    <s v="11.529129,79.3279714"/>
    <d v="1899-12-30T16:14:00"/>
    <s v="No"/>
    <s v="Yes"/>
    <d v="1899-12-30T00:00:19"/>
    <d v="1899-12-30T00:00:13"/>
    <n v="100"/>
    <d v="2025-07-25T16:13:00"/>
    <s v="JUSTIN KURIAN"/>
    <s v="FL01-TASK-252413"/>
    <d v="2025-07-21T16:13:00"/>
    <s v="RAJIVKUMAR"/>
    <s v="YES"/>
    <d v="2025-07-25T00:00:00"/>
    <d v="1899-12-30T15:13:42"/>
  </r>
  <r>
    <n v="13559"/>
    <s v="Tendukheda"/>
    <s v="ABM - BRANCH IN CHARGE"/>
    <x v="45"/>
    <x v="7"/>
    <m/>
    <s v="CENTRAL ZONE"/>
    <n v="7107"/>
    <s v="_TASK295682"/>
    <s v="FIOD*"/>
    <x v="0"/>
    <s v="23.3852617,79.49067"/>
    <d v="1899-12-30T11:08:00"/>
    <s v="No"/>
    <s v="Yes"/>
    <d v="1899-12-31T18:59:06"/>
    <d v="1899-12-30T01:04:29"/>
    <n v="100"/>
    <d v="2025-07-25T16:08:00"/>
    <s v="ALBIN GEORGE"/>
    <s v="FL01-TASK-276071"/>
    <d v="2025-07-23T16:09:00"/>
    <s v="Rachna Rajput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301540"/>
    <s v="FIOD*"/>
    <x v="0"/>
    <s v="9.34159,78.4275917"/>
    <d v="1899-12-30T12:06:00"/>
    <s v="No"/>
    <s v="Yes"/>
    <d v="1899-12-30T00:00:22"/>
    <d v="1899-12-30T00:00:13"/>
    <n v="0"/>
    <d v="2025-07-25T16:06:00"/>
    <s v="ALBIN GEORGE"/>
    <s v="FL07-TASK-288297"/>
    <d v="2025-07-25T12:06:00"/>
    <s v="ANANTH S"/>
    <s v="YES"/>
    <d v="2025-07-25T00:00:00"/>
    <d v="1899-12-30T15:13:42"/>
  </r>
  <r>
    <n v="135188"/>
    <s v="Jhotwara-jaipur"/>
    <s v="CUSTOMER SERVICE OFFICER"/>
    <x v="46"/>
    <x v="3"/>
    <n v="6375091636"/>
    <s v="CENTRAL ZONE"/>
    <n v="7361"/>
    <s v="_TASK301293"/>
    <s v="FIOD*"/>
    <x v="1"/>
    <m/>
    <m/>
    <m/>
    <s v="No"/>
    <m/>
    <m/>
    <m/>
    <d v="2025-07-25T16:00:00"/>
    <s v="ALBIN GEORGE"/>
    <s v="FL02-TASK-285045"/>
    <d v="2025-07-25T10:33:00"/>
    <s v="MANISH SONWAL"/>
    <m/>
    <d v="2025-07-25T00:00:00"/>
    <d v="1899-12-30T15:13:42"/>
  </r>
  <r>
    <n v="134798"/>
    <s v="Sattur"/>
    <s v="ASSISTANT BRANCH MANAGER"/>
    <x v="35"/>
    <x v="8"/>
    <n v="9500782229"/>
    <s v="SOUTH ZONE"/>
    <n v="7082"/>
    <s v="_TASK295810"/>
    <s v="FIOD*"/>
    <x v="0"/>
    <s v="9.3507267,77.9238488"/>
    <d v="1899-12-30T09:45:00"/>
    <s v="No"/>
    <s v="Yes"/>
    <d v="1899-12-30T16:01:12"/>
    <d v="1899-12-30T00:01:27"/>
    <n v="80"/>
    <d v="2025-07-25T16:00:00"/>
    <s v="ALBIN GEORGE"/>
    <s v="FL02-TASK-281574"/>
    <d v="2025-07-23T16:43:00"/>
    <s v="ARUN K"/>
    <s v="YES"/>
    <d v="2025-07-25T00:00:00"/>
    <d v="1899-12-30T15:13:42"/>
  </r>
  <r>
    <n v="134142"/>
    <s v="Poochakkal"/>
    <s v="BRANCH MANAGER"/>
    <x v="5"/>
    <x v="4"/>
    <n v="8848732564"/>
    <s v="SOUTH ZONE"/>
    <n v="7216"/>
    <s v="_TASK296102"/>
    <s v="FIOD*"/>
    <x v="2"/>
    <m/>
    <m/>
    <m/>
    <s v="No"/>
    <m/>
    <m/>
    <m/>
    <d v="2025-07-25T16:00:00"/>
    <s v="ALBIN GEORGE"/>
    <s v="FL01-TASK-286855"/>
    <d v="2025-07-23T18:20:00"/>
    <s v="CHRISTY P V"/>
    <m/>
    <d v="2025-07-25T00:00:00"/>
    <d v="1899-12-30T15:13:42"/>
  </r>
  <r>
    <n v="133354"/>
    <s v="Kurud"/>
    <s v="CUSTOMER SERVICE OFFICER"/>
    <x v="20"/>
    <x v="6"/>
    <n v="8959944539"/>
    <s v="CENTRAL ZONE"/>
    <n v="7438"/>
    <s v="_TASK301142"/>
    <s v="FIOD*"/>
    <x v="2"/>
    <m/>
    <m/>
    <m/>
    <s v="No"/>
    <m/>
    <m/>
    <m/>
    <d v="2025-07-25T16:00:00"/>
    <s v="ALBIN GEORGE"/>
    <s v="FL01-TASK-285011"/>
    <d v="2025-07-25T09:44:00"/>
    <s v="POSHAN KUMAR"/>
    <m/>
    <d v="2025-07-25T00:00:00"/>
    <d v="1899-12-30T15:13:42"/>
  </r>
  <r>
    <n v="133872"/>
    <s v="Vilathikulam"/>
    <s v="CUSTOMER SERVICE OFFICER"/>
    <x v="14"/>
    <x v="8"/>
    <n v="8124152779"/>
    <s v="SOUTH ZONE"/>
    <n v="7440"/>
    <s v="_TASK295315"/>
    <s v="FIOD*"/>
    <x v="2"/>
    <m/>
    <m/>
    <m/>
    <s v="No"/>
    <m/>
    <m/>
    <m/>
    <d v="2025-07-25T16:00:00"/>
    <s v="ALBIN GEORGE"/>
    <s v="FL01-TASK-284063"/>
    <d v="2025-07-23T12:40:00"/>
    <s v="MARISAMY APPANASAMY"/>
    <m/>
    <d v="2025-07-25T00:00:00"/>
    <d v="1899-12-30T15:13:42"/>
  </r>
  <r>
    <n v="22645"/>
    <s v="Ambalathara"/>
    <s v="CUSTOMER SERVICE OFFICER"/>
    <x v="5"/>
    <x v="4"/>
    <n v="9778423059"/>
    <s v="SOUTH ZONE"/>
    <n v="7038"/>
    <s v="_TASK258693"/>
    <s v="FIOD*"/>
    <x v="2"/>
    <m/>
    <m/>
    <m/>
    <s v="No"/>
    <m/>
    <m/>
    <m/>
    <d v="2025-07-25T16:00:00"/>
    <s v="JUSTIN KURIAN"/>
    <s v="FL01-TASK-257253"/>
    <d v="2025-07-18T13:03:00"/>
    <s v="ARUNKUMAR R J"/>
    <m/>
    <d v="2025-07-25T00:00:00"/>
    <d v="1899-12-30T15:13:42"/>
  </r>
  <r>
    <n v="134428"/>
    <s v="Thirupuvanam"/>
    <s v="CUSTOMER SERVICE OFFICER"/>
    <x v="35"/>
    <x v="8"/>
    <n v="9025608022"/>
    <s v="SOUTH ZONE"/>
    <n v="7084"/>
    <s v="_TASK296180"/>
    <s v="FIOD*"/>
    <x v="0"/>
    <s v="9.8225183,78.26325"/>
    <d v="1899-12-30T08:20:00"/>
    <s v="No"/>
    <s v="Yes"/>
    <d v="1899-12-30T00:00:26"/>
    <d v="1899-12-30T00:00:22"/>
    <n v="0"/>
    <d v="2025-07-25T16:00:00"/>
    <s v="ALBIN GEORGE"/>
    <s v="FL01-TASK-288430"/>
    <d v="2025-07-23T18:42:00"/>
    <s v="MADHAVAN S"/>
    <s v="YES"/>
    <d v="2025-07-25T00:00:00"/>
    <d v="1899-12-30T15:13:42"/>
  </r>
  <r>
    <n v="134142"/>
    <s v="Poochakkal"/>
    <s v="BRANCH MANAGER"/>
    <x v="5"/>
    <x v="4"/>
    <n v="8848732564"/>
    <s v="SOUTH ZONE"/>
    <n v="7216"/>
    <s v="_TASK296095"/>
    <s v="FIOD*"/>
    <x v="2"/>
    <m/>
    <m/>
    <m/>
    <s v="No"/>
    <m/>
    <m/>
    <m/>
    <d v="2025-07-25T16:00:00"/>
    <s v="ALBIN GEORGE"/>
    <s v="FL01-TASK-289725"/>
    <d v="2025-07-23T18:19:00"/>
    <s v="CHRISTY P V"/>
    <m/>
    <d v="2025-07-25T00:00:00"/>
    <d v="1899-12-30T15:13:42"/>
  </r>
  <r>
    <n v="22645"/>
    <s v="Ambalathara"/>
    <s v="CUSTOMER SERVICE OFFICER"/>
    <x v="5"/>
    <x v="4"/>
    <n v="9778423059"/>
    <s v="SOUTH ZONE"/>
    <n v="7038"/>
    <s v="_TASK258694"/>
    <s v="FIOD*"/>
    <x v="0"/>
    <s v="8.457465,76.9352083"/>
    <d v="1899-12-30T13:17:00"/>
    <s v="No"/>
    <s v="Yes"/>
    <d v="1899-12-30T00:01:08"/>
    <d v="1899-12-30T00:00:31"/>
    <n v="5"/>
    <d v="2025-07-25T16:00:00"/>
    <s v="JUSTIN KURIAN"/>
    <s v="FL01-TASK-256857"/>
    <d v="2025-07-18T13:04:00"/>
    <s v="ARUNKUMAR R J"/>
    <s v="YES"/>
    <d v="2025-07-25T00:00:00"/>
    <d v="1899-12-30T15:13:42"/>
  </r>
  <r>
    <n v="22645"/>
    <s v="Ambalathara"/>
    <s v="CUSTOMER SERVICE OFFICER"/>
    <x v="5"/>
    <x v="4"/>
    <n v="9778423059"/>
    <s v="SOUTH ZONE"/>
    <n v="7038"/>
    <s v="_TASK259538"/>
    <s v="FIOD*"/>
    <x v="2"/>
    <m/>
    <m/>
    <m/>
    <s v="No"/>
    <m/>
    <m/>
    <m/>
    <d v="2025-07-25T16:00:00"/>
    <s v="ALBIN GEORGE"/>
    <s v="FL02-TASK-240778"/>
    <d v="2025-07-18T15:57:00"/>
    <s v="ARUNKUMAR R J"/>
    <m/>
    <d v="2025-07-25T00:00:00"/>
    <d v="1899-12-30T15:13:42"/>
  </r>
  <r>
    <n v="17369"/>
    <s v="Kamuthi"/>
    <s v="CUSTOMER SERVICE OFFICER"/>
    <x v="35"/>
    <x v="8"/>
    <n v="8714606305"/>
    <s v="SOUTH ZONE"/>
    <n v="7073"/>
    <s v="_TASK301512"/>
    <s v="FIOD*"/>
    <x v="0"/>
    <s v="9.34159,78.4275917"/>
    <d v="1899-12-30T12:00:00"/>
    <s v="No"/>
    <s v="Yes"/>
    <d v="1899-12-30T00:00:29"/>
    <d v="1899-12-30T00:00:20"/>
    <n v="0"/>
    <d v="2025-07-25T15:59:00"/>
    <s v="ALBIN GEORGE"/>
    <s v="FL03-TASK-288297"/>
    <d v="2025-07-25T12:00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301507"/>
    <s v="FIOD*"/>
    <x v="0"/>
    <s v="9.34159,78.4275917"/>
    <d v="1899-12-30T12:00:00"/>
    <s v="No"/>
    <s v="Yes"/>
    <d v="1899-12-30T00:00:37"/>
    <d v="1899-12-30T00:00:14"/>
    <n v="0"/>
    <d v="2025-07-25T15:59:00"/>
    <s v="ALBIN GEORGE"/>
    <s v="FL02-TASK-288297"/>
    <d v="2025-07-25T11:59:00"/>
    <s v="ANANTH S"/>
    <s v="YES"/>
    <d v="2025-07-25T00:00:00"/>
    <d v="1899-12-30T15:13:42"/>
  </r>
  <r>
    <n v="133815"/>
    <s v="Pooyappalli"/>
    <s v="CUSTOMER SERVICE OFFICER"/>
    <x v="5"/>
    <x v="4"/>
    <n v="9745051382"/>
    <s v="SOUTH ZONE"/>
    <n v="7027"/>
    <s v="_TASK295511"/>
    <s v="FIOD*"/>
    <x v="2"/>
    <m/>
    <m/>
    <m/>
    <s v="No"/>
    <m/>
    <m/>
    <m/>
    <d v="2025-07-25T15:51:00"/>
    <s v="ALBIN GEORGE"/>
    <s v="FL01-TASK-290767"/>
    <d v="2025-07-23T14:51:00"/>
    <s v="AMAL MURALI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_TASK255544"/>
    <s v="FIOD*"/>
    <x v="2"/>
    <m/>
    <m/>
    <m/>
    <s v="No"/>
    <m/>
    <m/>
    <m/>
    <d v="2025-07-25T15:50:00"/>
    <s v="JUSTIN KURIAN"/>
    <s v="FL01-TASK-251827"/>
    <d v="2025-07-17T15:51:00"/>
    <s v="Muthamizhselvan"/>
    <m/>
    <d v="2025-07-25T00:00:00"/>
    <d v="1899-12-30T15:13:42"/>
  </r>
  <r>
    <n v="134433"/>
    <s v="Virudhachalam"/>
    <s v="CUSTOMER SERVICE OFFICER"/>
    <x v="40"/>
    <x v="8"/>
    <n v="9566138050"/>
    <s v="SOUTH ZONE"/>
    <n v="7049"/>
    <s v="_TASK259500"/>
    <s v="FIOD*"/>
    <x v="2"/>
    <m/>
    <m/>
    <m/>
    <s v="No"/>
    <m/>
    <m/>
    <m/>
    <d v="2025-07-25T15:47:00"/>
    <s v="JUSTIN KURIAN"/>
    <s v="FL01-TASK-251880"/>
    <d v="2025-07-18T15:47:00"/>
    <s v="NAVEEN V"/>
    <m/>
    <d v="2025-07-25T00:00:00"/>
    <d v="1899-12-30T15:13:42"/>
  </r>
  <r>
    <n v="134433"/>
    <s v="Virudhachalam"/>
    <s v="CUSTOMER SERVICE OFFICER"/>
    <x v="40"/>
    <x v="8"/>
    <n v="9566138050"/>
    <s v="SOUTH ZONE"/>
    <n v="7049"/>
    <s v="_TASK259497"/>
    <s v="FIOD*"/>
    <x v="2"/>
    <m/>
    <m/>
    <m/>
    <s v="No"/>
    <m/>
    <m/>
    <m/>
    <d v="2025-07-25T15:46:00"/>
    <s v="JUSTIN KURIAN"/>
    <s v="FL01-TASK-251879"/>
    <d v="2025-07-18T15:46:00"/>
    <s v="NAVEEN V"/>
    <m/>
    <d v="2025-07-25T00:00:00"/>
    <d v="1899-12-30T15:13:42"/>
  </r>
  <r>
    <n v="135360"/>
    <s v="Melur"/>
    <s v="CUSTOMER SERVICE OFFICER"/>
    <x v="33"/>
    <x v="8"/>
    <n v="9159211386"/>
    <s v="SOUTH ZONE"/>
    <n v="7069"/>
    <s v="_TASK295614"/>
    <s v="FIOD*"/>
    <x v="1"/>
    <m/>
    <m/>
    <m/>
    <s v="No"/>
    <m/>
    <m/>
    <m/>
    <d v="2025-07-25T15:46:00"/>
    <s v="ALBIN GEORGE"/>
    <s v="FL01-TASK-288624"/>
    <d v="2025-07-23T15:46:00"/>
    <s v="SARAVANAN V"/>
    <m/>
    <d v="2025-07-25T00:00:00"/>
    <d v="1899-12-30T15:13:42"/>
  </r>
  <r>
    <n v="29023"/>
    <s v="Kamuthi"/>
    <s v="CUSTOMER SERVICE OFFICER"/>
    <x v="35"/>
    <x v="8"/>
    <n v="8667509392"/>
    <s v="SOUTH ZONE"/>
    <n v="7073"/>
    <s v="_TASK296196"/>
    <s v="FIOD*"/>
    <x v="0"/>
    <s v="9.3428392,78.5135532"/>
    <d v="1899-12-30T14:08:00"/>
    <s v="No"/>
    <s v="No"/>
    <d v="1899-12-30T00:06:28"/>
    <d v="1899-12-30T00:06:01"/>
    <n v="100"/>
    <d v="2025-07-25T15:45:00"/>
    <s v="ALBIN GEORGE"/>
    <s v="FL01-TASK-289248"/>
    <d v="2025-07-23T18:46:00"/>
    <s v="VIJAYALAKSHMI RAJENDRAN"/>
    <s v="YES"/>
    <d v="2025-07-25T00:00:00"/>
    <d v="1899-12-30T15:13:42"/>
  </r>
  <r>
    <n v="134001"/>
    <s v="Katol"/>
    <s v="CUSTOMER SERVICE OFFICER"/>
    <x v="23"/>
    <x v="0"/>
    <n v="9588438471"/>
    <s v="WESTERN ZONE"/>
    <n v="7163"/>
    <s v="_TASK294615"/>
    <s v="FIOD*"/>
    <x v="2"/>
    <m/>
    <m/>
    <m/>
    <s v="No"/>
    <m/>
    <m/>
    <m/>
    <d v="2025-07-25T15:45:00"/>
    <s v="ALBIN GEORGE"/>
    <s v="FL01-TASK-286864"/>
    <d v="2025-07-22T17:45:00"/>
    <s v="SNEHA KAWDU MESHRAM"/>
    <m/>
    <d v="2025-07-25T00:00:00"/>
    <d v="1899-12-30T15:13:42"/>
  </r>
  <r>
    <n v="136108"/>
    <s v="Chirayinkeezhu"/>
    <s v="CUSTOMER SERVICE OFFICER"/>
    <x v="5"/>
    <x v="4"/>
    <n v="9947641090"/>
    <s v="SOUTH ZONE"/>
    <n v="7005"/>
    <s v="_TASK259485"/>
    <s v="FIOD*"/>
    <x v="2"/>
    <m/>
    <m/>
    <m/>
    <s v="No"/>
    <m/>
    <m/>
    <m/>
    <d v="2025-07-25T15:42:00"/>
    <s v="JUSTIN KURIAN"/>
    <s v="FL01-TASK-256608"/>
    <d v="2025-07-18T15:42:00"/>
    <s v="JIJO J S"/>
    <m/>
    <d v="2025-07-25T00:00:00"/>
    <d v="1899-12-30T15:13:42"/>
  </r>
  <r>
    <n v="17248"/>
    <s v="Ambalathara"/>
    <s v="CUSTOMER SERVICE OFFICER"/>
    <x v="5"/>
    <x v="4"/>
    <n v="9778603710"/>
    <s v="SOUTH ZONE"/>
    <n v="7038"/>
    <s v="_TASK259481"/>
    <s v="FIOD*"/>
    <x v="2"/>
    <m/>
    <m/>
    <m/>
    <s v="No"/>
    <m/>
    <m/>
    <m/>
    <d v="2025-07-25T15:41:00"/>
    <s v="JUSTIN KURIAN"/>
    <s v="FL01-TASK-259069"/>
    <d v="2025-07-18T15:41:00"/>
    <s v="ARATHY U S"/>
    <m/>
    <d v="2025-07-25T00:00:00"/>
    <d v="1899-12-30T15:13:42"/>
  </r>
  <r>
    <n v="28949"/>
    <s v="Narwana"/>
    <s v="CUSTOMER SERVICE OFFICER"/>
    <x v="43"/>
    <x v="3"/>
    <n v="9728291299"/>
    <s v="NORTHERN ZONE"/>
    <n v="7424"/>
    <s v="_TASK294691"/>
    <s v="FIOD*"/>
    <x v="2"/>
    <m/>
    <m/>
    <m/>
    <s v="No"/>
    <m/>
    <m/>
    <m/>
    <d v="2025-07-25T15:39:00"/>
    <s v="ALBIN GEORGE"/>
    <s v="FL01-TASK-288842"/>
    <d v="2025-07-22T18:39:00"/>
    <s v="PARDEEP"/>
    <m/>
    <d v="2025-07-25T00:00:00"/>
    <d v="1899-12-30T15:13:42"/>
  </r>
  <r>
    <n v="29060"/>
    <s v="Kamuthi"/>
    <s v="CUSTOMER SERVICE OFFICER"/>
    <x v="35"/>
    <x v="8"/>
    <n v="8012805549"/>
    <s v="SOUTH ZONE"/>
    <n v="7073"/>
    <s v="_TASK300750"/>
    <s v="FIOD*"/>
    <x v="2"/>
    <m/>
    <m/>
    <m/>
    <s v="No"/>
    <m/>
    <m/>
    <m/>
    <d v="2025-07-25T15:37:00"/>
    <s v="JUSTIN KURIAN"/>
    <s v="FL03-TASK-250055"/>
    <d v="2025-07-24T17:38:00"/>
    <s v="ARJUN RAJENTHIRAN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_TASK294458"/>
    <s v="FIOD*"/>
    <x v="1"/>
    <m/>
    <m/>
    <m/>
    <s v="No"/>
    <m/>
    <m/>
    <m/>
    <d v="2025-07-25T15:33:00"/>
    <s v="ALBIN GEORGE"/>
    <s v="FL01-TASK-284105"/>
    <d v="2025-07-22T15:33:00"/>
    <s v="SOM VASUNIYA"/>
    <m/>
    <d v="2025-07-25T00:00:00"/>
    <d v="1899-12-30T15:13:42"/>
  </r>
  <r>
    <n v="135370"/>
    <s v="Polur"/>
    <s v="CUSTOMER SERVICE OFFICER"/>
    <x v="34"/>
    <x v="8"/>
    <n v="9037913684"/>
    <s v="SOUTH ZONE"/>
    <n v="7210"/>
    <s v="_TASK298433"/>
    <s v="FIOD*"/>
    <x v="0"/>
    <s v="12.51336,79.0907867"/>
    <d v="1899-12-30T10:43:00"/>
    <s v="No"/>
    <s v="Yes"/>
    <d v="1899-12-30T19:03:40"/>
    <d v="1899-12-30T00:00:51"/>
    <n v="0"/>
    <d v="2025-07-25T15:33:00"/>
    <s v="ALBIN GEORGE"/>
    <s v="FL01-TASK-282434"/>
    <d v="2025-07-24T15:33:00"/>
    <s v="Murali P"/>
    <s v="YES"/>
    <d v="2025-07-25T00:00:00"/>
    <d v="1899-12-30T15:13:42"/>
  </r>
  <r>
    <n v="133645"/>
    <s v="Thiruchuli"/>
    <s v="CUSTOMER SERVICE OFFICER"/>
    <x v="35"/>
    <x v="8"/>
    <n v="9037980889"/>
    <s v="SOUTH ZONE"/>
    <n v="7012"/>
    <s v="_TASK298431"/>
    <s v="FIOD*"/>
    <x v="2"/>
    <m/>
    <m/>
    <m/>
    <s v="No"/>
    <m/>
    <m/>
    <m/>
    <d v="2025-07-25T15:33:00"/>
    <s v="ALBIN GEORGE"/>
    <s v="FL01-TASK-280590"/>
    <d v="2025-07-24T15:33:00"/>
    <s v="G RAGUPATHI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_TASK294456"/>
    <s v="FIOD*"/>
    <x v="2"/>
    <m/>
    <m/>
    <m/>
    <s v="No"/>
    <m/>
    <m/>
    <m/>
    <d v="2025-07-25T15:32:00"/>
    <s v="ALBIN GEORGE"/>
    <s v="FL01-TASK-284107"/>
    <d v="2025-07-22T15:32:00"/>
    <s v="SOM VASUNIYA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_TASK294453"/>
    <s v="FIOD*"/>
    <x v="2"/>
    <m/>
    <m/>
    <m/>
    <s v="No"/>
    <m/>
    <m/>
    <m/>
    <d v="2025-07-25T15:32:00"/>
    <s v="ALBIN GEORGE"/>
    <s v="FL01-TASK-284106"/>
    <d v="2025-07-22T15:32:00"/>
    <s v="SOM VASUNIYA"/>
    <m/>
    <d v="2025-07-25T00:00:00"/>
    <d v="1899-12-30T15:13:42"/>
  </r>
  <r>
    <n v="135370"/>
    <s v="Polur"/>
    <s v="CUSTOMER SERVICE OFFICER"/>
    <x v="34"/>
    <x v="8"/>
    <n v="9037913684"/>
    <s v="SOUTH ZONE"/>
    <n v="7210"/>
    <s v="_TASK298427"/>
    <s v="FIOD*"/>
    <x v="0"/>
    <s v="12.51336,79.0907867"/>
    <d v="1899-12-30T10:43:00"/>
    <s v="No"/>
    <s v="Yes"/>
    <d v="1899-12-30T00:00:35"/>
    <d v="1899-12-30T00:00:18"/>
    <n v="0"/>
    <d v="2025-07-25T15:31:00"/>
    <s v="ALBIN GEORGE"/>
    <s v="FL01-TASK-282435"/>
    <d v="2025-07-24T15:31:00"/>
    <s v="Murali P"/>
    <s v="YES"/>
    <d v="2025-07-25T00:00:00"/>
    <d v="1899-12-30T15:13:42"/>
  </r>
  <r>
    <n v="130742"/>
    <s v="Akole"/>
    <s v="CUSTOMER SERVICE OFFICER"/>
    <x v="3"/>
    <x v="1"/>
    <n v="9529041854"/>
    <s v="WESTERN ZONE"/>
    <n v="7432"/>
    <s v="_TASK294531"/>
    <s v="FIOD*"/>
    <x v="2"/>
    <m/>
    <m/>
    <m/>
    <s v="No"/>
    <m/>
    <m/>
    <m/>
    <d v="2025-07-25T15:31:00"/>
    <s v="ALBIN GEORGE"/>
    <s v="FL01-TASK-279373"/>
    <d v="2025-07-22T16:34:00"/>
    <s v="PATHAVE SHARAD PANDURANG"/>
    <m/>
    <d v="2025-07-25T00:00:00"/>
    <d v="1899-12-30T15:13:42"/>
  </r>
  <r>
    <n v="22645"/>
    <s v="Ambalathara"/>
    <s v="CUSTOMER SERVICE OFFICER"/>
    <x v="5"/>
    <x v="4"/>
    <n v="9778423059"/>
    <s v="SOUTH ZONE"/>
    <n v="7038"/>
    <s v="_TASK259511"/>
    <s v="FIOD*"/>
    <x v="0"/>
    <s v="8.4574333,76.9351983"/>
    <d v="1899-12-30T13:21:00"/>
    <s v="No"/>
    <s v="Yes"/>
    <d v="1899-12-30T00:00:51"/>
    <d v="1899-12-30T00:00:26"/>
    <n v="5"/>
    <d v="2025-07-25T15:30:00"/>
    <s v="JUSTIN KURIAN"/>
    <s v="FL01-TASK-257417"/>
    <d v="2025-07-18T15:50:00"/>
    <s v="ARUNKUMAR R J"/>
    <s v="YES"/>
    <d v="2025-07-25T00:00:00"/>
    <d v="1899-12-30T15:13:42"/>
  </r>
  <r>
    <n v="29023"/>
    <s v="Kamuthi"/>
    <s v="CUSTOMER SERVICE OFFICER"/>
    <x v="35"/>
    <x v="8"/>
    <n v="8667509392"/>
    <s v="SOUTH ZONE"/>
    <n v="7073"/>
    <s v="_TASK296270"/>
    <s v="FIOD*"/>
    <x v="0"/>
    <s v="9.3423911,78.5134857"/>
    <d v="1899-12-30T13:58:00"/>
    <s v="No"/>
    <s v="Yes"/>
    <d v="1899-12-30T00:00:35"/>
    <d v="1899-12-30T00:00:26"/>
    <n v="5"/>
    <d v="2025-07-25T15:30:00"/>
    <s v="JUSTIN KURIAN"/>
    <s v="FL02-TASK-253394"/>
    <d v="2025-07-23T19:31:00"/>
    <s v="VIJAYALAKSHMI RAJENDRAN"/>
    <s v="YES"/>
    <d v="2025-07-25T00:00:00"/>
    <d v="1899-12-30T15:13:42"/>
  </r>
  <r>
    <n v="17107"/>
    <s v="Vadalur"/>
    <s v="CUSTOMER SERVICE OFFICER"/>
    <x v="40"/>
    <x v="8"/>
    <n v="8714606133"/>
    <s v="SOUTH ZONE"/>
    <n v="7036"/>
    <s v="_TASK296623"/>
    <s v="FIOD*"/>
    <x v="0"/>
    <s v="11.5576866,79.5949046"/>
    <d v="1899-12-30T08:03:00"/>
    <s v="No"/>
    <s v="Yes"/>
    <d v="1899-12-30T00:00:44"/>
    <d v="1899-12-30T00:00:22"/>
    <n v="0"/>
    <d v="2025-07-25T15:30:00"/>
    <s v="ALBIN GEORGE"/>
    <s v="FL01-TASK-289830"/>
    <d v="2025-07-24T10:50:00"/>
    <s v="PASUPATHI C"/>
    <s v="YES"/>
    <d v="2025-07-25T00:00:00"/>
    <d v="1899-12-30T15:13:42"/>
  </r>
  <r>
    <n v="135370"/>
    <s v="Polur"/>
    <s v="CUSTOMER SERVICE OFFICER"/>
    <x v="34"/>
    <x v="8"/>
    <n v="9037913684"/>
    <s v="SOUTH ZONE"/>
    <n v="7210"/>
    <s v="_TASK298413"/>
    <s v="FIOD*"/>
    <x v="0"/>
    <s v="12.4237917,79.04226"/>
    <d v="1899-12-30T11:51:00"/>
    <s v="No"/>
    <s v="Yes"/>
    <d v="1899-12-30T00:27:36"/>
    <d v="1899-12-30T00:00:22"/>
    <n v="0"/>
    <d v="2025-07-25T15:26:00"/>
    <s v="ALBIN GEORGE"/>
    <s v="FL01-TASK-283803"/>
    <d v="2025-07-24T15:27:00"/>
    <s v="Murali P"/>
    <s v="YES"/>
    <d v="2025-07-25T00:00:00"/>
    <d v="1899-12-30T15:13:42"/>
  </r>
  <r>
    <n v="26187"/>
    <s v="Pandalur"/>
    <s v="CUSTOMER SERVICE OFFICER"/>
    <x v="37"/>
    <x v="4"/>
    <n v="6379608092"/>
    <s v="SOUTH ZONE"/>
    <n v="7339"/>
    <s v="_TASK242849"/>
    <s v="FIOD*"/>
    <x v="2"/>
    <m/>
    <m/>
    <m/>
    <s v="No"/>
    <m/>
    <m/>
    <m/>
    <d v="2025-07-25T15:24:00"/>
    <s v="ALBIN GEORGE"/>
    <s v="FL01-TASK-241468"/>
    <d v="2025-07-15T15:27:00"/>
    <s v="MANOJ"/>
    <m/>
    <d v="2025-07-25T00:00:00"/>
    <d v="1899-12-30T15:13:42"/>
  </r>
  <r>
    <n v="134433"/>
    <s v="Virudhachalam"/>
    <s v="CUSTOMER SERVICE OFFICER"/>
    <x v="40"/>
    <x v="8"/>
    <n v="9566138050"/>
    <s v="SOUTH ZONE"/>
    <n v="7049"/>
    <s v="_TASK295566"/>
    <s v="FIOD*"/>
    <x v="0"/>
    <s v="11.4905083,79.396725"/>
    <d v="1899-12-30T09:41:00"/>
    <s v="No"/>
    <s v="Yes"/>
    <d v="1899-12-30T00:00:18"/>
    <d v="1899-12-30T00:00:12"/>
    <n v="0"/>
    <d v="2025-07-25T15:22:00"/>
    <s v="ALBIN GEORGE"/>
    <s v="FL01-TASK-288470"/>
    <d v="2025-07-23T15:22:00"/>
    <s v="NAVEEN V"/>
    <s v="YES"/>
    <d v="2025-07-25T00:00:00"/>
    <d v="1899-12-30T15:13:42"/>
  </r>
  <r>
    <n v="134433"/>
    <s v="Virudhachalam"/>
    <s v="CUSTOMER SERVICE OFFICER"/>
    <x v="40"/>
    <x v="8"/>
    <n v="9566138050"/>
    <s v="SOUTH ZONE"/>
    <n v="7049"/>
    <s v="_TASK295562"/>
    <s v="FIOD*"/>
    <x v="0"/>
    <s v="11.4905083,79.396725"/>
    <d v="1899-12-30T09:41:00"/>
    <s v="No"/>
    <s v="Yes"/>
    <d v="1899-12-30T00:00:16"/>
    <d v="1899-12-30T00:00:10"/>
    <n v="0"/>
    <d v="2025-07-25T15:19:00"/>
    <s v="ALBIN GEORGE"/>
    <s v="FL01-TASK-289599"/>
    <d v="2025-07-23T15:19:00"/>
    <s v="NAVEEN V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_TASK300963"/>
    <s v="FIOD*"/>
    <x v="2"/>
    <m/>
    <m/>
    <m/>
    <s v="No"/>
    <m/>
    <m/>
    <m/>
    <d v="2025-07-25T15:18:00"/>
    <s v="ALBIN GEORGE"/>
    <s v="FL01-TASK-278320"/>
    <d v="2025-07-25T08:18:00"/>
    <s v="RAJA GOPAL S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_TASK294156"/>
    <s v="FIOD*"/>
    <x v="2"/>
    <m/>
    <m/>
    <m/>
    <s v="No"/>
    <m/>
    <m/>
    <m/>
    <d v="2025-07-25T15:15:00"/>
    <s v="ALBIN GEORGE"/>
    <s v="FL01-TASK-292237"/>
    <d v="2025-07-22T11:15:00"/>
    <s v="VANA MUTHU RAJA M"/>
    <m/>
    <d v="2025-07-25T00:00:00"/>
    <d v="1899-12-30T15:13:42"/>
  </r>
  <r>
    <n v="130268"/>
    <s v="Kamuthi"/>
    <s v="CUSTOMER SERVICE OFFICER"/>
    <x v="35"/>
    <x v="8"/>
    <n v="9047608322"/>
    <s v="SOUTH ZONE"/>
    <n v="7073"/>
    <s v="_TASK300839"/>
    <s v="FIOD*"/>
    <x v="0"/>
    <s v="9.4436899,78.4365257"/>
    <d v="1899-12-30T13:43:00"/>
    <s v="No"/>
    <s v="Yes"/>
    <d v="1899-12-30T18:34:59"/>
    <d v="1899-12-30T00:00:25"/>
    <n v="0"/>
    <d v="2025-07-25T15:15:00"/>
    <s v="JUSTIN KURIAN"/>
    <s v="FL01-TASK-251776"/>
    <d v="2025-07-24T18:56:00"/>
    <s v="MUNEESWARAN S"/>
    <s v="YES"/>
    <d v="2025-07-25T00:00:00"/>
    <d v="1899-12-30T15:13:42"/>
  </r>
  <r>
    <n v="27647"/>
    <s v="Pandalur"/>
    <s v="EXECUTIVE - MSME &amp; AGRI"/>
    <x v="37"/>
    <x v="4"/>
    <n v="8714665467"/>
    <s v="SOUTH ZONE"/>
    <n v="7339"/>
    <s v="_TASK298369"/>
    <s v="FIOD*"/>
    <x v="1"/>
    <m/>
    <m/>
    <m/>
    <s v="No"/>
    <m/>
    <m/>
    <m/>
    <d v="2025-07-25T15:15:00"/>
    <s v="ALBIN GEORGE"/>
    <s v="FL01-TASK-293559"/>
    <d v="2025-07-24T15:07:00"/>
    <s v="ABISHEK M"/>
    <m/>
    <d v="2025-07-25T00:00:00"/>
    <d v="1899-12-30T15:13:42"/>
  </r>
  <r>
    <n v="17369"/>
    <s v="Kamuthi"/>
    <s v="CUSTOMER SERVICE OFFICER"/>
    <x v="35"/>
    <x v="8"/>
    <n v="8714606305"/>
    <s v="SOUTH ZONE"/>
    <n v="7073"/>
    <s v="_TASK298389"/>
    <s v="FIOD*"/>
    <x v="0"/>
    <s v="9.34159,78.4275917"/>
    <d v="1899-12-30T11:59:00"/>
    <s v="No"/>
    <s v="Yes"/>
    <d v="1899-12-30T00:01:20"/>
    <d v="1899-12-30T00:00:17"/>
    <n v="0"/>
    <d v="2025-07-25T15:14:00"/>
    <s v="ALBIN GEORGE"/>
    <s v="FL01-TASK-288297"/>
    <d v="2025-07-24T15:14:00"/>
    <s v="ANANTH S"/>
    <s v="YES"/>
    <d v="2025-07-25T00:00:00"/>
    <d v="1899-12-30T15:13:42"/>
  </r>
  <r>
    <n v="133815"/>
    <s v="Pooyappalli"/>
    <s v="CUSTOMER SERVICE OFFICER"/>
    <x v="5"/>
    <x v="4"/>
    <n v="9745051382"/>
    <s v="SOUTH ZONE"/>
    <n v="7027"/>
    <s v="_TASK273772"/>
    <s v="FIOD*"/>
    <x v="0"/>
    <s v="8.96793,76.784485"/>
    <d v="1899-12-30T13:51:00"/>
    <s v="No"/>
    <s v="Yes"/>
    <d v="1899-12-30T19:13:48"/>
    <d v="1899-12-30T00:00:25"/>
    <n v="0"/>
    <d v="2025-07-25T15:13:00"/>
    <s v="SHALU S"/>
    <s v="FL03-TASK-228991"/>
    <d v="2025-07-21T15:13:00"/>
    <s v="AMAL MURALI"/>
    <s v="NO"/>
    <d v="2025-07-25T00:00:00"/>
    <d v="1899-12-30T15:13:42"/>
  </r>
  <r>
    <n v="17369"/>
    <s v="Kamuthi"/>
    <s v="CUSTOMER SERVICE OFFICER"/>
    <x v="35"/>
    <x v="8"/>
    <n v="8714606305"/>
    <s v="SOUTH ZONE"/>
    <n v="7073"/>
    <s v="_TASK298383"/>
    <s v="FIOD*"/>
    <x v="0"/>
    <s v="9.34159,78.4275917"/>
    <d v="1899-12-30T12:04:00"/>
    <s v="No"/>
    <s v="Yes"/>
    <d v="1899-12-30T00:00:50"/>
    <d v="1899-12-30T00:00:15"/>
    <n v="5"/>
    <d v="2025-07-25T15:12:00"/>
    <s v="ALBIN GEORGE"/>
    <s v="FL03-TASK-289610"/>
    <d v="2025-07-24T15:12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8379"/>
    <s v="FIOD*"/>
    <x v="0"/>
    <s v="9.34159,78.4275917"/>
    <d v="1899-12-30T12:07:00"/>
    <s v="No"/>
    <s v="Yes"/>
    <d v="1899-12-30T00:00:50"/>
    <d v="1899-12-30T00:00:16"/>
    <n v="0"/>
    <d v="2025-07-25T15:11:00"/>
    <s v="JUSTIN KURIAN"/>
    <s v="FL03-TASK-254879"/>
    <d v="2025-07-24T15:12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8378"/>
    <s v="FIOD*"/>
    <x v="0"/>
    <s v="9.3415833,78.4275696"/>
    <d v="1899-12-30T12:08:00"/>
    <s v="No"/>
    <s v="Yes"/>
    <d v="1899-12-30T00:00:22"/>
    <d v="1899-12-30T00:00:14"/>
    <n v="0"/>
    <d v="2025-07-25T15:11:00"/>
    <s v="ALBIN GEORGE"/>
    <s v="FL02-TASK-289231"/>
    <d v="2025-07-24T15:11:00"/>
    <s v="ANANTH S"/>
    <s v="YES"/>
    <d v="2025-07-25T00:00:00"/>
    <d v="1899-12-30T15:13:42"/>
  </r>
  <r>
    <n v="133645"/>
    <s v="Thiruchuli"/>
    <s v="CUSTOMER SERVICE OFFICER"/>
    <x v="35"/>
    <x v="8"/>
    <n v="9037980889"/>
    <s v="SOUTH ZONE"/>
    <n v="7012"/>
    <s v="_TASK298377"/>
    <s v="FIOD*"/>
    <x v="2"/>
    <m/>
    <m/>
    <m/>
    <s v="No"/>
    <m/>
    <m/>
    <m/>
    <d v="2025-07-25T15:10:00"/>
    <s v="ALBIN GEORGE"/>
    <s v="FL01-TASK-282730"/>
    <d v="2025-07-24T15:10:00"/>
    <s v="G RAGUPATHI"/>
    <m/>
    <d v="2025-07-25T00:00:00"/>
    <d v="1899-12-30T15:13:42"/>
  </r>
  <r>
    <n v="17369"/>
    <s v="Kamuthi"/>
    <s v="CUSTOMER SERVICE OFFICER"/>
    <x v="35"/>
    <x v="8"/>
    <n v="8714606305"/>
    <s v="SOUTH ZONE"/>
    <n v="7073"/>
    <s v="_TASK298376"/>
    <s v="FIOD*"/>
    <x v="0"/>
    <s v="9.341595,78.4276133"/>
    <d v="1899-12-30T11:56:00"/>
    <s v="No"/>
    <s v="No"/>
    <d v="1899-12-30T20:41:15"/>
    <d v="1899-12-30T00:00:04"/>
    <n v="0"/>
    <d v="2025-07-25T15:10:00"/>
    <s v="JUSTIN KURIAN"/>
    <s v="FL02-TASK-254875"/>
    <d v="2025-07-24T15:10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8372"/>
    <s v="FIOD*"/>
    <x v="0"/>
    <s v="9.3469167,78.4203633"/>
    <d v="1899-12-30T12:57:00"/>
    <s v="No"/>
    <s v="Yes"/>
    <d v="1899-12-30T00:00:36"/>
    <d v="1899-12-30T00:00:16"/>
    <n v="0"/>
    <d v="2025-07-25T15:08:00"/>
    <s v="ALBIN GEORGE"/>
    <s v="FL02-TASK-289228"/>
    <d v="2025-07-24T15:09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5553"/>
    <s v="FIOD*"/>
    <x v="0"/>
    <s v="9.3469167,78.4203633"/>
    <d v="1899-12-30T13:03:00"/>
    <s v="No"/>
    <s v="Yes"/>
    <d v="1899-12-30T00:02:53"/>
    <d v="1899-12-30T00:00:14"/>
    <n v="0"/>
    <d v="2025-07-25T15:08:00"/>
    <s v="ALBIN GEORGE"/>
    <s v="FL01-TASK-291709"/>
    <d v="2025-07-23T15:08:00"/>
    <s v="ANANTH S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54"/>
    <s v="FIOD*"/>
    <x v="2"/>
    <m/>
    <m/>
    <m/>
    <s v="No"/>
    <m/>
    <m/>
    <m/>
    <d v="2025-07-25T15:07:00"/>
    <s v="ALBIN GEORGE"/>
    <s v="FL13-TASK-288799"/>
    <d v="2025-07-25T15:07:00"/>
    <s v="PATIL VAIBHAV RAMESH"/>
    <m/>
    <d v="2025-07-25T00:00:00"/>
    <d v="1899-12-30T15:13:42"/>
  </r>
  <r>
    <n v="29529"/>
    <s v="Nilanga"/>
    <s v="CUSTOMER SERVICE OFFICER"/>
    <x v="1"/>
    <x v="1"/>
    <n v="9249099185"/>
    <s v="WESTERN ZONE"/>
    <n v="1777"/>
    <s v="_TASK301853"/>
    <s v="FIOD*"/>
    <x v="0"/>
    <s v="18.1282815,76.7561848"/>
    <d v="1899-12-30T15:07:00"/>
    <s v="No"/>
    <s v="Yes"/>
    <d v="1899-12-30T00:01:00"/>
    <d v="1899-12-30T00:00:40"/>
    <n v="100"/>
    <d v="2025-07-25T15:06:00"/>
    <s v="ALBIN GEORGE"/>
    <s v="FL12-TASK-288799"/>
    <d v="2025-07-25T15:06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52"/>
    <s v="FIOD*"/>
    <x v="0"/>
    <s v="18.1282834,76.7561835"/>
    <d v="1899-12-30T15:06:00"/>
    <s v="No"/>
    <s v="Yes"/>
    <d v="1899-12-30T00:00:29"/>
    <d v="1899-12-30T00:00:20"/>
    <n v="100"/>
    <d v="2025-07-25T15:06:00"/>
    <s v="ALBIN GEORGE"/>
    <s v="FL11-TASK-288799"/>
    <d v="2025-07-25T15:06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51"/>
    <s v="FIOD*"/>
    <x v="0"/>
    <s v="18.1282684,76.7561785"/>
    <d v="1899-12-30T15:06:00"/>
    <s v="No"/>
    <s v="Yes"/>
    <d v="1899-12-30T00:00:32"/>
    <d v="1899-12-30T00:00:23"/>
    <n v="100"/>
    <d v="2025-07-25T15:05:00"/>
    <s v="ALBIN GEORGE"/>
    <s v="FL10-TASK-288799"/>
    <d v="2025-07-25T15:05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50"/>
    <s v="FIOD*"/>
    <x v="0"/>
    <s v="18.1282759,76.7561908"/>
    <d v="1899-12-30T15:05:00"/>
    <s v="No"/>
    <s v="Yes"/>
    <d v="1899-12-30T00:00:26"/>
    <d v="1899-12-30T00:00:16"/>
    <n v="100"/>
    <d v="2025-07-25T15:04:00"/>
    <s v="ALBIN GEORGE"/>
    <s v="FL09-TASK-288799"/>
    <d v="2025-07-25T15:05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48"/>
    <s v="FIOD*"/>
    <x v="0"/>
    <s v="18.1282819,76.7561622"/>
    <d v="1899-12-30T15:05:00"/>
    <s v="No"/>
    <s v="Yes"/>
    <d v="1899-12-30T00:00:30"/>
    <d v="1899-12-30T00:00:21"/>
    <n v="100"/>
    <d v="2025-07-25T15:04:00"/>
    <s v="ALBIN GEORGE"/>
    <s v="FL08-TASK-288799"/>
    <d v="2025-07-25T15:04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46"/>
    <s v="FIOD*"/>
    <x v="0"/>
    <s v="18.128253,76.7562085"/>
    <d v="1899-12-30T15:04:00"/>
    <s v="No"/>
    <s v="Yes"/>
    <d v="1899-12-30T00:00:27"/>
    <d v="1899-12-30T00:00:16"/>
    <n v="100"/>
    <d v="2025-07-25T15:04:00"/>
    <s v="ALBIN GEORGE"/>
    <s v="FL07-TASK-288799"/>
    <d v="2025-07-25T15:04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44"/>
    <s v="FIOD*"/>
    <x v="0"/>
    <s v="18.1282444,76.7562193"/>
    <d v="1899-12-30T15:04:00"/>
    <s v="No"/>
    <s v="Yes"/>
    <d v="1899-12-30T00:00:28"/>
    <d v="1899-12-30T00:00:18"/>
    <n v="100"/>
    <d v="2025-07-25T15:03:00"/>
    <s v="ALBIN GEORGE"/>
    <s v="FL06-TASK-288799"/>
    <d v="2025-07-25T15:03:00"/>
    <s v="PATIL VAIBHAV RAMESH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301533"/>
    <s v="FIOD*"/>
    <x v="0"/>
    <s v="9.34159,78.4275917"/>
    <d v="1899-12-30T12:06:00"/>
    <s v="No"/>
    <s v="Yes"/>
    <d v="1899-12-30T00:00:38"/>
    <d v="1899-12-30T00:02:48"/>
    <n v="0"/>
    <d v="2025-07-25T15:03:00"/>
    <s v="ALBIN GEORGE"/>
    <s v="FL06-TASK-288297"/>
    <d v="2025-07-25T12:03:00"/>
    <s v="ANANTH S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42"/>
    <s v="FIOD*"/>
    <x v="0"/>
    <s v="18.1283036,76.7561606"/>
    <d v="1899-12-30T15:03:00"/>
    <s v="No"/>
    <s v="Yes"/>
    <d v="1899-12-30T00:00:30"/>
    <d v="1899-12-30T00:00:18"/>
    <n v="100"/>
    <d v="2025-07-25T15:03:00"/>
    <s v="ALBIN GEORGE"/>
    <s v="FL05-TASK-288799"/>
    <d v="2025-07-25T15:03:00"/>
    <s v="PATIL VAIBHAV RAMESH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8360"/>
    <s v="FIOD*"/>
    <x v="0"/>
    <s v="9.3469167,78.4203633"/>
    <d v="1899-12-30T12:57:00"/>
    <s v="No"/>
    <s v="Yes"/>
    <d v="1899-12-30T00:00:24"/>
    <d v="1899-12-30T00:00:17"/>
    <n v="0"/>
    <d v="2025-07-25T15:02:00"/>
    <s v="JUSTIN KURIAN"/>
    <s v="FL04-TASK-254878"/>
    <d v="2025-07-24T15:02:00"/>
    <s v="ANANTH S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39"/>
    <s v="FIOD*"/>
    <x v="0"/>
    <s v="18.1282612,76.7562089"/>
    <d v="1899-12-30T15:03:00"/>
    <s v="No"/>
    <s v="Yes"/>
    <d v="1899-12-30T00:00:57"/>
    <d v="1899-12-30T00:00:26"/>
    <n v="100"/>
    <d v="2025-07-25T15:02:00"/>
    <s v="ALBIN GEORGE"/>
    <s v="FL04-TASK-288799"/>
    <d v="2025-07-25T15:02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37"/>
    <s v="FIOD*"/>
    <x v="0"/>
    <s v="18.1282987,76.7561685"/>
    <d v="1899-12-30T15:02:00"/>
    <s v="No"/>
    <s v="Yes"/>
    <d v="1899-12-30T00:00:26"/>
    <d v="1899-12-30T00:00:17"/>
    <n v="100"/>
    <d v="2025-07-25T15:01:00"/>
    <s v="ALBIN GEORGE"/>
    <s v="FL03-TASK-288799"/>
    <d v="2025-07-25T15:01:00"/>
    <s v="PATIL VAIBHAV RAMESH"/>
    <s v="YES"/>
    <d v="2025-07-25T00:00:00"/>
    <d v="1899-12-30T15:13:42"/>
  </r>
  <r>
    <n v="134857"/>
    <s v="Pooyappalli"/>
    <s v="CUSTOMER SERVICE OFFICER"/>
    <x v="5"/>
    <x v="4"/>
    <n v="9567469064"/>
    <s v="SOUTH ZONE"/>
    <n v="7027"/>
    <s v="_TASK242785"/>
    <s v="FIOD*"/>
    <x v="0"/>
    <s v="8.892015,76.72411"/>
    <d v="1899-12-30T17:16:00"/>
    <s v="No"/>
    <s v="No"/>
    <d v="1899-12-30T00:00:16"/>
    <d v="1899-12-30T00:00:07"/>
    <n v="0"/>
    <d v="2025-07-25T15:01:00"/>
    <s v="ALBIN GEORGE"/>
    <s v="FL02-TASK-241391"/>
    <d v="2025-07-15T14:01:00"/>
    <s v="VINAYAK V"/>
    <s v="NO"/>
    <d v="2025-07-25T00:00:00"/>
    <d v="1899-12-30T15:13:42"/>
  </r>
  <r>
    <n v="29529"/>
    <s v="Nilanga"/>
    <s v="CUSTOMER SERVICE OFFICER"/>
    <x v="1"/>
    <x v="1"/>
    <n v="9249099185"/>
    <s v="WESTERN ZONE"/>
    <n v="1777"/>
    <s v="_TASK301835"/>
    <s v="FIOD*"/>
    <x v="0"/>
    <s v="18.1282972,76.7561726"/>
    <d v="1899-12-30T15:01:00"/>
    <s v="No"/>
    <s v="Yes"/>
    <d v="1899-12-30T00:00:32"/>
    <d v="1899-12-30T00:00:19"/>
    <n v="100"/>
    <d v="2025-07-25T15:01:00"/>
    <s v="ALBIN GEORGE"/>
    <s v="FL02-TASK-288799"/>
    <d v="2025-07-25T15:01:00"/>
    <s v="PATIL VAIBHAV RAMESH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301519"/>
    <s v="FIOD*"/>
    <x v="0"/>
    <s v="9.34159,78.4275917"/>
    <d v="1899-12-30T12:03:00"/>
    <s v="No"/>
    <s v="Yes"/>
    <d v="1899-12-30T00:00:26"/>
    <d v="1899-12-30T00:00:14"/>
    <n v="0"/>
    <d v="2025-07-25T15:01:00"/>
    <s v="ALBIN GEORGE"/>
    <s v="FL05-TASK-288297"/>
    <d v="2025-07-25T12:01:00"/>
    <s v="ANANTH S"/>
    <s v="YES"/>
    <d v="2025-07-25T00:00:00"/>
    <d v="1899-12-30T15:13:42"/>
  </r>
  <r>
    <n v="22645"/>
    <s v="Ambalathara"/>
    <s v="CUSTOMER SERVICE OFFICER"/>
    <x v="5"/>
    <x v="4"/>
    <n v="9778423059"/>
    <s v="SOUTH ZONE"/>
    <n v="7038"/>
    <s v="_TASK259527"/>
    <s v="FIOD*"/>
    <x v="0"/>
    <s v="8.457465,76.9352083"/>
    <d v="1899-12-30T13:20:00"/>
    <s v="No"/>
    <s v="Yes"/>
    <d v="1899-12-30T00:00:39"/>
    <d v="1899-12-30T00:00:21"/>
    <n v="5"/>
    <d v="2025-07-25T15:00:00"/>
    <s v="JUSTIN KURIAN"/>
    <s v="FL01-TASK-256621"/>
    <d v="2025-07-18T15:55:00"/>
    <s v="ARUNKUMAR R J"/>
    <s v="YES"/>
    <d v="2025-07-25T00:00:00"/>
    <d v="1899-12-30T15:13:42"/>
  </r>
  <r>
    <n v="134857"/>
    <s v="Pooyappalli"/>
    <s v="CUSTOMER SERVICE OFFICER"/>
    <x v="5"/>
    <x v="4"/>
    <n v="9567469064"/>
    <s v="SOUTH ZONE"/>
    <n v="7027"/>
    <s v="_TASK242784"/>
    <s v="FIOD*"/>
    <x v="0"/>
    <s v="8.9592167,76.7373"/>
    <d v="1899-12-30T14:01:00"/>
    <s v="No"/>
    <s v="Yes"/>
    <d v="1899-12-30T00:00:20"/>
    <d v="1899-12-30T00:00:15"/>
    <n v="100"/>
    <d v="2025-07-25T15:00:00"/>
    <s v="ALBIN GEORGE"/>
    <s v="FL01-TASK-241391"/>
    <d v="2025-07-15T14:01:00"/>
    <s v="VINAYAK V"/>
    <s v="NO"/>
    <d v="2025-07-25T00:00:00"/>
    <d v="1899-12-30T15:13:42"/>
  </r>
  <r>
    <n v="136301"/>
    <s v="Vandavasi"/>
    <s v="CUSTOMER SERVICE OFFICER"/>
    <x v="34"/>
    <x v="8"/>
    <n v="9790179428"/>
    <s v="SOUTH ZONE"/>
    <n v="7047"/>
    <s v="_TASK301706"/>
    <s v="FIOD*"/>
    <x v="2"/>
    <m/>
    <m/>
    <m/>
    <s v="No"/>
    <m/>
    <m/>
    <m/>
    <d v="2025-07-25T15:00:00"/>
    <s v="ALBIN GEORGE"/>
    <s v="FL01-TASK-278683"/>
    <d v="2025-07-25T13:21:00"/>
    <s v="KARTHICK"/>
    <m/>
    <d v="2025-07-25T00:00:00"/>
    <d v="1899-12-30T15:13:42"/>
  </r>
  <r>
    <n v="29060"/>
    <s v="Kamuthi"/>
    <s v="CUSTOMER SERVICE OFFICER"/>
    <x v="35"/>
    <x v="8"/>
    <n v="8012805549"/>
    <s v="SOUTH ZONE"/>
    <n v="7073"/>
    <s v="_TASK295533"/>
    <s v="FIOD*"/>
    <x v="2"/>
    <m/>
    <m/>
    <m/>
    <s v="No"/>
    <m/>
    <m/>
    <m/>
    <d v="2025-07-25T15:00:00"/>
    <s v="ALBIN GEORGE"/>
    <s v="FL01-TASK-289030"/>
    <d v="2025-07-23T15:00:00"/>
    <s v="ARJUN RAJENTHIRAN"/>
    <m/>
    <d v="2025-07-25T00:00:00"/>
    <d v="1899-12-30T15:13:42"/>
  </r>
  <r>
    <n v="29529"/>
    <s v="Nilanga"/>
    <s v="CUSTOMER SERVICE OFFICER"/>
    <x v="1"/>
    <x v="1"/>
    <n v="9249099185"/>
    <s v="WESTERN ZONE"/>
    <n v="1777"/>
    <s v="_TASK301831"/>
    <s v="FIOD*"/>
    <x v="0"/>
    <s v="18.1282375,76.7562411"/>
    <d v="1899-12-30T15:01:00"/>
    <s v="No"/>
    <s v="Yes"/>
    <d v="1899-12-30T00:00:26"/>
    <d v="1899-12-30T00:00:17"/>
    <n v="100"/>
    <d v="2025-07-25T15:00:00"/>
    <s v="ALBIN GEORGE"/>
    <s v="FL01-TASK-288799"/>
    <d v="2025-07-25T15:00:00"/>
    <s v="PATIL VAIBHAV RAMESH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301516"/>
    <s v="FIOD*"/>
    <x v="0"/>
    <s v="9.34159,78.4275917"/>
    <d v="1899-12-30T12:01:00"/>
    <s v="No"/>
    <s v="Yes"/>
    <d v="1899-12-30T00:00:39"/>
    <d v="1899-12-30T00:00:12"/>
    <n v="0"/>
    <d v="2025-07-25T15:00:00"/>
    <s v="ALBIN GEORGE"/>
    <s v="FL04-TASK-288297"/>
    <d v="2025-07-25T12:00:00"/>
    <s v="ANANTH S"/>
    <s v="YES"/>
    <d v="2025-07-25T00:00:00"/>
    <d v="1899-12-30T15:13:42"/>
  </r>
  <r>
    <n v="20256"/>
    <s v="Sangagiri"/>
    <s v="CUSTOMER SERVICE OFFICER"/>
    <x v="36"/>
    <x v="8"/>
    <n v="8714621184"/>
    <s v="SOUTH ZONE"/>
    <n v="7334"/>
    <s v="_TASK296324"/>
    <s v="FIOD*"/>
    <x v="2"/>
    <m/>
    <m/>
    <m/>
    <s v="No"/>
    <m/>
    <m/>
    <m/>
    <d v="2025-07-25T15:00:00"/>
    <s v="ALBIN GEORGE"/>
    <s v="FL01-TASK-281121"/>
    <d v="2025-07-24T07:58:00"/>
    <s v="MURUGANANTHAM MARIMUTHU"/>
    <m/>
    <d v="2025-07-25T00:00:00"/>
    <d v="1899-12-30T15:13:42"/>
  </r>
  <r>
    <n v="135978"/>
    <s v="Mallur"/>
    <s v="CUSTOMER SERVICE OFFICER"/>
    <x v="36"/>
    <x v="8"/>
    <n v="7826089200"/>
    <s v="SOUTH ZONE"/>
    <n v="7079"/>
    <s v="_TASK295252"/>
    <s v="FIOD*"/>
    <x v="0"/>
    <s v="11.4526183,78.2413367"/>
    <d v="1899-12-30T08:37:00"/>
    <s v="No"/>
    <s v="No"/>
    <d v="1899-12-30T14:22:10"/>
    <d v="1899-12-30T00:00:22"/>
    <n v="5"/>
    <d v="2025-07-25T15:00:00"/>
    <s v="ALBIN GEORGE"/>
    <s v="FL02-TASK-292599"/>
    <d v="2025-07-23T11:56:00"/>
    <s v="RAVI M"/>
    <s v="YES"/>
    <d v="2025-07-25T00:00:00"/>
    <d v="1899-12-30T15:13:42"/>
  </r>
  <r>
    <n v="135978"/>
    <s v="Mallur"/>
    <s v="CUSTOMER SERVICE OFFICER"/>
    <x v="36"/>
    <x v="8"/>
    <n v="7826089200"/>
    <s v="SOUTH ZONE"/>
    <n v="7079"/>
    <s v="_TASK295250"/>
    <s v="FIOD*"/>
    <x v="0"/>
    <s v="11.4538533,78.23663"/>
    <d v="1899-12-30T11:56:00"/>
    <s v="No"/>
    <s v="Yes"/>
    <d v="1899-12-30T00:00:46"/>
    <d v="1899-12-30T00:00:22"/>
    <n v="100"/>
    <d v="2025-07-25T15:00:00"/>
    <s v="ALBIN GEORGE"/>
    <s v="FL01-TASK-292599"/>
    <d v="2025-07-23T11:55:00"/>
    <s v="RAVI M"/>
    <s v="NO"/>
    <d v="2025-07-25T00:00:00"/>
    <d v="1899-12-30T15:13:42"/>
  </r>
  <r>
    <n v="19365"/>
    <s v="Tenkasi"/>
    <s v="CUSTOMER SERVICE OFFICER"/>
    <x v="35"/>
    <x v="8"/>
    <n v="8714611980"/>
    <s v="SOUTH ZONE"/>
    <n v="7244"/>
    <s v="_TASK295624"/>
    <s v="FIOD*"/>
    <x v="0"/>
    <s v="8.9585301,77.3086786"/>
    <d v="1899-12-30T17:19:00"/>
    <s v="No"/>
    <s v="No"/>
    <d v="1899-12-30T04:00:49"/>
    <d v="1899-12-30T00:00:16"/>
    <n v="100"/>
    <d v="2025-07-25T15:00:00"/>
    <s v="ALBIN GEORGE"/>
    <s v="FL01-TASK-283843"/>
    <d v="2025-07-23T15:49:00"/>
    <s v="NARAYANARAJA DURAIRAJ"/>
    <s v="YES"/>
    <d v="2025-07-25T00:00:00"/>
    <d v="1899-12-30T15:13:42"/>
  </r>
  <r>
    <n v="135297"/>
    <s v="Khargone"/>
    <s v="CUSTOMER SERVICE OFFICER"/>
    <x v="21"/>
    <x v="2"/>
    <n v="9516932687"/>
    <s v="CENTRAL ZONE"/>
    <n v="7127"/>
    <s v="_TASK301832"/>
    <s v="FIOD*"/>
    <x v="2"/>
    <m/>
    <m/>
    <m/>
    <s v="No"/>
    <m/>
    <m/>
    <m/>
    <d v="2025-07-25T15:00:00"/>
    <s v="ALBIN GEORGE"/>
    <s v="FL01-TASK-282292"/>
    <d v="2025-07-25T15:01:00"/>
    <s v="RAHUL CHOUHAN"/>
    <m/>
    <d v="2025-07-25T00:00:00"/>
    <d v="1899-12-30T15:13:42"/>
  </r>
  <r>
    <n v="29529"/>
    <s v="Nilanga"/>
    <s v="CUSTOMER SERVICE OFFICER"/>
    <x v="1"/>
    <x v="1"/>
    <n v="9249099185"/>
    <s v="WESTERN ZONE"/>
    <n v="1777"/>
    <s v="_TASK301829"/>
    <s v="FIOD*"/>
    <x v="0"/>
    <s v="18.1283091,76.7561598"/>
    <d v="1899-12-30T15:00:00"/>
    <s v="No"/>
    <s v="No"/>
    <d v="1899-12-30T00:00:28"/>
    <d v="1899-12-30T00:00:09"/>
    <n v="100"/>
    <d v="2025-07-25T14:59:00"/>
    <s v="ALBIN GEORGE"/>
    <s v="FL08-TASK-288859"/>
    <d v="2025-07-25T14:59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27"/>
    <s v="FIOD*"/>
    <x v="0"/>
    <s v="18.1282723,76.7562032"/>
    <d v="1899-12-30T14:59:00"/>
    <s v="No"/>
    <s v="Yes"/>
    <d v="1899-12-30T00:00:29"/>
    <d v="1899-12-30T00:00:14"/>
    <n v="100"/>
    <d v="2025-07-25T14:59:00"/>
    <s v="ALBIN GEORGE"/>
    <s v="FL07-TASK-288859"/>
    <d v="2025-07-25T14:59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26"/>
    <s v="FIOD*"/>
    <x v="0"/>
    <s v="18.1283076,76.7561662"/>
    <d v="1899-12-30T14:59:00"/>
    <s v="No"/>
    <s v="Yes"/>
    <d v="1899-12-30T00:00:26"/>
    <d v="1899-12-30T00:00:16"/>
    <n v="100"/>
    <d v="2025-07-25T14:58:00"/>
    <s v="ALBIN GEORGE"/>
    <s v="FL06-TASK-288859"/>
    <d v="2025-07-25T14:58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25"/>
    <s v="FIOD*"/>
    <x v="0"/>
    <s v="18.1282498,76.7562236"/>
    <d v="1899-12-30T14:58:00"/>
    <s v="No"/>
    <s v="Yes"/>
    <d v="1899-12-30T00:00:28"/>
    <d v="1899-12-30T00:00:16"/>
    <n v="100"/>
    <d v="2025-07-25T14:58:00"/>
    <s v="ALBIN GEORGE"/>
    <s v="FL05-TASK-288859"/>
    <d v="2025-07-25T14:58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23"/>
    <s v="FIOD*"/>
    <x v="0"/>
    <s v="18.1282677,76.756204"/>
    <d v="1899-12-30T14:58:00"/>
    <s v="No"/>
    <s v="Yes"/>
    <d v="1899-12-30T00:00:25"/>
    <d v="1899-12-30T00:00:15"/>
    <n v="100"/>
    <d v="2025-07-25T14:57:00"/>
    <s v="ALBIN GEORGE"/>
    <s v="FL04-TASK-288859"/>
    <d v="2025-07-25T14:57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22"/>
    <s v="FIOD*"/>
    <x v="0"/>
    <s v="18.1282932,76.7561835"/>
    <d v="1899-12-30T14:57:00"/>
    <s v="No"/>
    <s v="Yes"/>
    <d v="1899-12-30T00:00:33"/>
    <d v="1899-12-30T00:00:16"/>
    <n v="100"/>
    <d v="2025-07-25T14:57:00"/>
    <s v="ALBIN GEORGE"/>
    <s v="FL03-TASK-288859"/>
    <d v="2025-07-25T14:57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21"/>
    <s v="FIOD*"/>
    <x v="0"/>
    <s v="18.1282542,76.7562"/>
    <d v="1899-12-30T14:57:00"/>
    <s v="No"/>
    <s v="Yes"/>
    <d v="1899-12-30T00:00:53"/>
    <d v="1899-12-30T00:00:27"/>
    <n v="100"/>
    <d v="2025-07-25T14:56:00"/>
    <s v="ALBIN GEORGE"/>
    <s v="FL02-TASK-288859"/>
    <d v="2025-07-25T14:56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19"/>
    <s v="FIOD*"/>
    <x v="0"/>
    <s v="18.1282774,76.7561848"/>
    <d v="1899-12-30T14:56:00"/>
    <s v="No"/>
    <s v="Yes"/>
    <d v="1899-12-30T00:03:52"/>
    <d v="1899-12-30T00:03:36"/>
    <n v="100"/>
    <d v="2025-07-25T14:52:00"/>
    <s v="ALBIN GEORGE"/>
    <s v="FL01-TASK-288859"/>
    <d v="2025-07-25T14:52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16"/>
    <s v="FIOD*"/>
    <x v="0"/>
    <s v="18.1282572,76.7562117"/>
    <d v="1899-12-30T14:51:00"/>
    <s v="No"/>
    <s v="No"/>
    <d v="1899-12-30T00:00:27"/>
    <d v="1899-12-30T00:00:16"/>
    <n v="0"/>
    <d v="2025-07-25T14:51:00"/>
    <s v="ALBIN GEORGE"/>
    <s v="FL05-TASK-293596"/>
    <d v="2025-07-25T14:51:00"/>
    <s v="PATIL VAIBHAV RAMESH"/>
    <s v="YES"/>
    <d v="2025-07-25T00:00:00"/>
    <d v="1899-12-30T15:13:42"/>
  </r>
  <r>
    <n v="27386"/>
    <s v="Peraiyur"/>
    <s v="CUSTOMER SERVICE OFFICER"/>
    <x v="33"/>
    <x v="8"/>
    <n v="7867078489"/>
    <s v="SOUTH ZONE"/>
    <n v="7070"/>
    <s v="_TASK295509"/>
    <s v="FIOD*"/>
    <x v="0"/>
    <s v="9.7083013,77.8230566"/>
    <d v="1899-12-30T14:29:00"/>
    <s v="No"/>
    <s v="No"/>
    <d v="1899-12-30T00:08:11"/>
    <d v="1899-12-30T00:00:04"/>
    <n v="60"/>
    <d v="2025-07-25T14:50:00"/>
    <s v="ALBIN GEORGE"/>
    <s v="FL01-TASK-291111"/>
    <d v="2025-07-23T14:51:00"/>
    <s v="KARUPPASAMY MAHALINGAM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11"/>
    <s v="FIOD*"/>
    <x v="0"/>
    <s v="18.1282958,76.7561606"/>
    <d v="1899-12-30T14:51:00"/>
    <s v="No"/>
    <s v="Yes"/>
    <d v="1899-12-30T00:01:29"/>
    <d v="1899-12-30T00:00:19"/>
    <n v="0"/>
    <d v="2025-07-25T14:49:00"/>
    <s v="ALBIN GEORGE"/>
    <s v="FL04-TASK-293596"/>
    <d v="2025-07-25T14:49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08"/>
    <s v="FIOD*"/>
    <x v="0"/>
    <s v="18.1282872,76.7561635"/>
    <d v="1899-12-30T14:49:00"/>
    <s v="No"/>
    <s v="Yes"/>
    <d v="1899-12-30T00:00:44"/>
    <d v="1899-12-30T00:00:26"/>
    <n v="0"/>
    <d v="2025-07-25T14:49:00"/>
    <s v="ALBIN GEORGE"/>
    <s v="FL03-TASK-293596"/>
    <d v="2025-07-25T14:49:00"/>
    <s v="PATIL VAIBHAV RAMESH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806"/>
    <s v="FIOD*"/>
    <x v="0"/>
    <s v="18.128282,76.7561825"/>
    <d v="1899-12-30T14:49:00"/>
    <s v="No"/>
    <s v="Yes"/>
    <d v="1899-12-30T00:00:44"/>
    <d v="1899-12-30T00:00:34"/>
    <n v="0"/>
    <d v="2025-07-25T14:48:00"/>
    <s v="ALBIN GEORGE"/>
    <s v="FL02-TASK-293596"/>
    <d v="2025-07-25T14:48:00"/>
    <s v="PATIL VAIBHAV RAMESH"/>
    <s v="YES"/>
    <d v="2025-07-25T00:00:00"/>
    <d v="1899-12-30T15:13:42"/>
  </r>
  <r>
    <n v="134528"/>
    <s v="Pandalur"/>
    <s v="CUSTOMER SERVICE OFFICER"/>
    <x v="37"/>
    <x v="4"/>
    <n v="9626972957"/>
    <s v="SOUTH ZONE"/>
    <n v="7339"/>
    <s v="_TASK242820"/>
    <s v="FIOD*"/>
    <x v="2"/>
    <m/>
    <m/>
    <m/>
    <s v="No"/>
    <m/>
    <m/>
    <m/>
    <d v="2025-07-25T14:46:00"/>
    <s v="ALBIN GEORGE"/>
    <s v="FL01-TASK-240892"/>
    <d v="2025-07-15T14:47:00"/>
    <s v="S MANOJKUMAR"/>
    <m/>
    <d v="2025-07-25T00:00:00"/>
    <d v="1899-12-30T15:13:42"/>
  </r>
  <r>
    <n v="135477"/>
    <s v="Alote"/>
    <s v="CUSTOMER SERVICE OFFICER"/>
    <x v="2"/>
    <x v="2"/>
    <n v="7049350627"/>
    <s v="CENTRAL ZONE"/>
    <n v="7117"/>
    <s v="_TASK295813"/>
    <s v="FIOD*"/>
    <x v="2"/>
    <m/>
    <m/>
    <m/>
    <s v="No"/>
    <m/>
    <m/>
    <m/>
    <d v="2025-07-25T14:44:00"/>
    <s v="ALBIN GEORGE"/>
    <s v="FL02-TASK-277455"/>
    <d v="2025-07-23T16:44:00"/>
    <s v="VISHAL VYAS"/>
    <m/>
    <d v="2025-07-25T00:00:00"/>
    <d v="1899-12-30T15:13:42"/>
  </r>
  <r>
    <n v="135044"/>
    <s v="Kulatupuzha"/>
    <s v="CUSTOMER SERVICE OFFICER"/>
    <x v="5"/>
    <x v="4"/>
    <n v="8943490807"/>
    <s v="SOUTH ZONE"/>
    <n v="7444"/>
    <s v="_TASK259389"/>
    <s v="FIOD*"/>
    <x v="2"/>
    <m/>
    <m/>
    <m/>
    <s v="No"/>
    <m/>
    <m/>
    <m/>
    <d v="2025-07-25T14:35:00"/>
    <s v="ALBIN GEORGE"/>
    <s v="FL02-TASK-240794"/>
    <d v="2025-07-18T14:35:00"/>
    <s v="RAHUL R"/>
    <m/>
    <d v="2025-07-25T00:00:00"/>
    <d v="1899-12-30T15:13:42"/>
  </r>
  <r>
    <n v="29023"/>
    <s v="Kamuthi"/>
    <s v="CUSTOMER SERVICE OFFICER"/>
    <x v="35"/>
    <x v="8"/>
    <n v="8667509392"/>
    <s v="SOUTH ZONE"/>
    <n v="7073"/>
    <s v="_TASK296279"/>
    <s v="FIOD*"/>
    <x v="0"/>
    <s v="9.3428009,78.5133903"/>
    <d v="1899-12-30T13:56:00"/>
    <s v="No"/>
    <s v="Yes"/>
    <d v="1899-12-31T18:19:51"/>
    <d v="1899-12-30T00:00:19"/>
    <n v="0"/>
    <d v="2025-07-25T14:35:00"/>
    <s v="ALBIN GEORGE"/>
    <s v="FL01-TASK-289795"/>
    <d v="2025-07-23T19:35:00"/>
    <s v="VIJAYALAKSHMI RAJENDRAN"/>
    <s v="YES"/>
    <d v="2025-07-25T00:00:00"/>
    <d v="1899-12-30T15:13:42"/>
  </r>
  <r>
    <n v="135044"/>
    <s v="Kulatupuzha"/>
    <s v="CUSTOMER SERVICE OFFICER"/>
    <x v="5"/>
    <x v="4"/>
    <n v="8943490807"/>
    <s v="SOUTH ZONE"/>
    <n v="7444"/>
    <s v="_TASK259383"/>
    <s v="FIOD*"/>
    <x v="2"/>
    <m/>
    <m/>
    <m/>
    <s v="No"/>
    <m/>
    <m/>
    <m/>
    <d v="2025-07-25T14:34:00"/>
    <s v="JUSTIN KURIAN"/>
    <s v="FL01-TASK-256637"/>
    <d v="2025-07-18T14:34:00"/>
    <s v="RAHUL R"/>
    <m/>
    <d v="2025-07-25T00:00:00"/>
    <d v="1899-12-30T15:13:42"/>
  </r>
  <r>
    <n v="24342"/>
    <s v="Prithvipur"/>
    <s v="CUSTOMER SERVICE OFFICER"/>
    <x v="38"/>
    <x v="7"/>
    <n v="8120121378"/>
    <s v="CENTRAL ZONE"/>
    <n v="7132"/>
    <s v="_TASK301798"/>
    <s v="FIOD*"/>
    <x v="0"/>
    <s v="25.2227767,78.80361"/>
    <d v="1899-12-30T14:36:00"/>
    <s v="No"/>
    <s v="No"/>
    <d v="1899-12-30T00:03:20"/>
    <d v="1899-12-30T00:02:35"/>
    <n v="100"/>
    <d v="2025-07-25T14:32:00"/>
    <s v="ALBIN GEORGE"/>
    <s v="FL01-TASK-274901"/>
    <d v="2025-07-25T14:33:00"/>
    <s v="VIJAY KUMAR AHIRWAR"/>
    <s v="YES"/>
    <d v="2025-07-25T00:00:00"/>
    <d v="1899-12-30T15:13:42"/>
  </r>
  <r>
    <n v="17107"/>
    <s v="Vadalur"/>
    <s v="CUSTOMER SERVICE OFFICER"/>
    <x v="40"/>
    <x v="8"/>
    <n v="8714606133"/>
    <s v="SOUTH ZONE"/>
    <n v="7036"/>
    <s v="_TASK300938"/>
    <s v="FIOD*"/>
    <x v="2"/>
    <m/>
    <m/>
    <m/>
    <s v="No"/>
    <m/>
    <m/>
    <m/>
    <d v="2025-07-25T14:30:00"/>
    <s v="ALBIN GEORGE"/>
    <s v="FL03-TASK-289353"/>
    <d v="2025-07-25T08:02:00"/>
    <s v="PASUPATHI C"/>
    <m/>
    <d v="2025-07-25T00:00:00"/>
    <d v="1899-12-30T15:13:42"/>
  </r>
  <r>
    <n v="134618"/>
    <s v="Murbad"/>
    <s v="CUSTOMER SERVICE OFFICER"/>
    <x v="39"/>
    <x v="5"/>
    <n v="9209237399"/>
    <s v="WESTERN ZONE"/>
    <n v="7326"/>
    <s v="_TASK294013"/>
    <s v="FIOD*"/>
    <x v="2"/>
    <m/>
    <m/>
    <m/>
    <s v="No"/>
    <m/>
    <m/>
    <m/>
    <d v="2025-07-25T14:30:00"/>
    <s v="ALBIN GEORGE"/>
    <s v="FL01-TASK-278399"/>
    <d v="2025-07-22T10:11:00"/>
    <s v="PRATIBHA PRAVIN MARKE"/>
    <m/>
    <d v="2025-07-25T00:00:00"/>
    <d v="1899-12-30T15:13:42"/>
  </r>
  <r>
    <n v="135191"/>
    <s v="Gangapur-bhilwara"/>
    <s v="CUSTOMER SERVICE OFFICER"/>
    <x v="8"/>
    <x v="3"/>
    <n v="9057496450"/>
    <s v="CENTRAL ZONE"/>
    <n v="7400"/>
    <s v="_TASK294388"/>
    <s v="FIOD*"/>
    <x v="2"/>
    <m/>
    <m/>
    <m/>
    <s v="No"/>
    <m/>
    <m/>
    <m/>
    <d v="2025-07-25T14:25:00"/>
    <s v="ALBIN GEORGE"/>
    <s v="FL01-TASK-282116"/>
    <d v="2025-07-22T14:25:00"/>
    <s v="VINOD KUMAR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_TASK301793"/>
    <s v="FIOD*"/>
    <x v="1"/>
    <m/>
    <m/>
    <m/>
    <s v="No"/>
    <m/>
    <m/>
    <m/>
    <d v="2025-07-25T14:25:00"/>
    <s v="ALBIN GEORGE"/>
    <s v="FL01-TASK-289159"/>
    <d v="2025-07-25T14:25:00"/>
    <s v="Arul Selvan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_TASK301792"/>
    <s v="FIOD*"/>
    <x v="2"/>
    <m/>
    <m/>
    <m/>
    <s v="No"/>
    <m/>
    <m/>
    <m/>
    <d v="2025-07-25T14:24:00"/>
    <s v="JUSTIN KURIAN"/>
    <s v="FL01-TASK-250100"/>
    <d v="2025-07-25T14:24:00"/>
    <s v="Arul Selvan"/>
    <m/>
    <d v="2025-07-25T00:00:00"/>
    <d v="1899-12-30T15:13:42"/>
  </r>
  <r>
    <n v="133815"/>
    <s v="Pooyappalli"/>
    <s v="CUSTOMER SERVICE OFFICER"/>
    <x v="5"/>
    <x v="4"/>
    <n v="9745051382"/>
    <s v="SOUTH ZONE"/>
    <n v="7027"/>
    <s v="_TASK259579"/>
    <s v="FIOD*"/>
    <x v="2"/>
    <m/>
    <m/>
    <m/>
    <s v="No"/>
    <m/>
    <m/>
    <m/>
    <d v="2025-07-25T14:21:00"/>
    <s v="JUSTIN KURIAN"/>
    <s v="FL01-TASK-258906"/>
    <d v="2025-07-18T16:21:00"/>
    <s v="AMAL MURALI"/>
    <m/>
    <d v="2025-07-25T00:00:00"/>
    <d v="1899-12-30T15:13:42"/>
  </r>
  <r>
    <n v="135253"/>
    <s v="Peth Vadagaon"/>
    <s v="CUSTOMER SERVICE OFFICER"/>
    <x v="6"/>
    <x v="5"/>
    <n v="8767714701"/>
    <s v="WESTERN ZONE"/>
    <n v="7449"/>
    <s v="_TASK295925"/>
    <s v="FIOD*"/>
    <x v="1"/>
    <m/>
    <m/>
    <m/>
    <s v="No"/>
    <m/>
    <m/>
    <m/>
    <d v="2025-07-25T14:20:00"/>
    <s v="ALBIN GEORGE"/>
    <s v="FL01-TASK-292033"/>
    <d v="2025-07-23T17:04:00"/>
    <s v="SHUBHAM MARUTI PATIL"/>
    <m/>
    <d v="2025-07-25T00:00:00"/>
    <d v="1899-12-30T15:13:42"/>
  </r>
  <r>
    <n v="134665"/>
    <s v="Y.othakadai"/>
    <s v="CUSTOMER SERVICE OFFICER"/>
    <x v="33"/>
    <x v="8"/>
    <n v="6382049461"/>
    <s v="SOUTH ZONE"/>
    <n v="7072"/>
    <s v="_TASK294381"/>
    <s v="FIOD*"/>
    <x v="2"/>
    <m/>
    <m/>
    <m/>
    <s v="No"/>
    <m/>
    <m/>
    <m/>
    <d v="2025-07-25T14:17:00"/>
    <s v="ALBIN GEORGE"/>
    <s v="FL01-TASK-281351"/>
    <d v="2025-07-22T14:18:00"/>
    <s v="VAZHIVITTAN B"/>
    <m/>
    <d v="2025-07-25T00:00:00"/>
    <d v="1899-12-30T15:13:42"/>
  </r>
  <r>
    <n v="17054"/>
    <s v="Palera"/>
    <s v="CUSTOMER SERVICE OFFICER"/>
    <x v="38"/>
    <x v="7"/>
    <n v="8714603929"/>
    <s v="CENTRAL ZONE"/>
    <n v="7131"/>
    <s v="_TASK296711"/>
    <s v="FIOD*"/>
    <x v="2"/>
    <m/>
    <m/>
    <m/>
    <s v="No"/>
    <m/>
    <m/>
    <m/>
    <d v="2025-07-25T14:15:00"/>
    <s v="ALBIN GEORGE"/>
    <s v="FL01-TASK-275606"/>
    <d v="2025-07-24T11:24:00"/>
    <s v="ANKIT SAHU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_TASK294154"/>
    <s v="FIOD*"/>
    <x v="2"/>
    <m/>
    <m/>
    <m/>
    <s v="No"/>
    <m/>
    <m/>
    <m/>
    <d v="2025-07-25T14:14:00"/>
    <s v="ALBIN GEORGE"/>
    <s v="FL01-TASK-292065"/>
    <d v="2025-07-22T11:14:00"/>
    <s v="VANA MUTHU RAJA M"/>
    <m/>
    <d v="2025-07-25T00:00:00"/>
    <d v="1899-12-30T15:13:42"/>
  </r>
  <r>
    <n v="29023"/>
    <s v="Kamuthi"/>
    <s v="CUSTOMER SERVICE OFFICER"/>
    <x v="35"/>
    <x v="8"/>
    <n v="8667509392"/>
    <s v="SOUTH ZONE"/>
    <n v="7073"/>
    <s v="_TASK296262"/>
    <s v="FIOD*"/>
    <x v="1"/>
    <m/>
    <m/>
    <m/>
    <s v="No"/>
    <m/>
    <m/>
    <m/>
    <d v="2025-07-25T14:13:00"/>
    <s v="ALBIN GEORGE"/>
    <s v="FL01-TASK-278037"/>
    <d v="2025-07-23T19:16:00"/>
    <s v="VIJAYALAKSHMI RAJENDRAN"/>
    <m/>
    <d v="2025-07-25T00:00:00"/>
    <d v="1899-12-30T15:13:42"/>
  </r>
  <r>
    <n v="133637"/>
    <s v="Patharia"/>
    <s v="CUSTOMER SERVICE OFFICER"/>
    <x v="45"/>
    <x v="7"/>
    <n v="7089733463"/>
    <s v="CENTRAL ZONE"/>
    <n v="7098"/>
    <s v="_TASK295675"/>
    <s v="FIOD*"/>
    <x v="0"/>
    <s v="23.84274,79.44539"/>
    <d v="1899-12-30T16:54:00"/>
    <s v="No"/>
    <s v="Yes"/>
    <d v="1899-12-30T00:32:18"/>
    <d v="1899-12-30T00:01:19"/>
    <n v="0"/>
    <d v="2025-07-25T14:05:00"/>
    <s v="ALBIN GEORGE"/>
    <s v="FL01-TASK-275486"/>
    <d v="2025-07-23T16:07:00"/>
    <s v="DEEPAK CHOURASIYA"/>
    <s v="YES"/>
    <d v="2025-07-25T00:00:00"/>
    <d v="1899-12-30T15:13:42"/>
  </r>
  <r>
    <n v="133637"/>
    <s v="Patharia"/>
    <s v="CUSTOMER SERVICE OFFICER"/>
    <x v="45"/>
    <x v="7"/>
    <n v="7089733463"/>
    <s v="CENTRAL ZONE"/>
    <n v="7098"/>
    <s v="_TASK295880"/>
    <s v="FIOD*"/>
    <x v="2"/>
    <m/>
    <m/>
    <m/>
    <s v="No"/>
    <m/>
    <m/>
    <m/>
    <d v="2025-07-25T14:05:00"/>
    <s v="ALBIN GEORGE"/>
    <s v="FL02-TASK-275486"/>
    <d v="2025-07-23T16:54:00"/>
    <s v="DEEPAK CHOURASIYA"/>
    <m/>
    <d v="2025-07-25T00:00:00"/>
    <d v="1899-12-30T15:13:42"/>
  </r>
  <r>
    <n v="136108"/>
    <s v="Chirayinkeezhu"/>
    <s v="CUSTOMER SERVICE OFFICER"/>
    <x v="5"/>
    <x v="4"/>
    <n v="9947641090"/>
    <s v="SOUTH ZONE"/>
    <n v="7005"/>
    <s v="_TASK273686"/>
    <s v="FIOD*"/>
    <x v="0"/>
    <s v="8.6669182,76.8052558"/>
    <d v="1899-12-30T10:50:00"/>
    <s v="No"/>
    <s v="No"/>
    <d v="1899-12-30T16:27:21"/>
    <d v="1899-12-30T00:00:08"/>
    <n v="5"/>
    <d v="2025-07-25T14:03:00"/>
    <s v="JUSTIN KURIAN"/>
    <s v="FL03-TASK-256699"/>
    <d v="2025-07-21T14:03:00"/>
    <s v="JIJO J S"/>
    <s v="NO"/>
    <d v="2025-07-25T00:00:00"/>
    <d v="1899-12-30T15:13:42"/>
  </r>
  <r>
    <n v="133587"/>
    <s v="Villianur"/>
    <s v="CUSTOMER SERVICE OFFICER"/>
    <x v="40"/>
    <x v="8"/>
    <n v="8056501388"/>
    <s v="SOUTH ZONE"/>
    <n v="1792"/>
    <s v="_TASK301764"/>
    <s v="FIOD*"/>
    <x v="2"/>
    <m/>
    <m/>
    <m/>
    <s v="No"/>
    <m/>
    <m/>
    <m/>
    <d v="2025-07-25T14:03:00"/>
    <s v="ALBIN GEORGE"/>
    <s v="FL01-TASK-282880"/>
    <d v="2025-07-25T14:03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_TASK301763"/>
    <s v="FIOD*"/>
    <x v="2"/>
    <m/>
    <m/>
    <m/>
    <s v="No"/>
    <m/>
    <m/>
    <m/>
    <d v="2025-07-25T14:02:00"/>
    <s v="ALBIN GEORGE"/>
    <s v="FL01-TASK-282638"/>
    <d v="2025-07-25T14:02:00"/>
    <s v="HARIPRIYA KANNAN"/>
    <m/>
    <d v="2025-07-25T00:00:00"/>
    <d v="1899-12-30T15:13:42"/>
  </r>
  <r>
    <n v="29023"/>
    <s v="Kamuthi"/>
    <s v="CUSTOMER SERVICE OFFICER"/>
    <x v="35"/>
    <x v="8"/>
    <n v="8667509392"/>
    <s v="SOUTH ZONE"/>
    <n v="7073"/>
    <s v="_TASK296234"/>
    <s v="FIOD*"/>
    <x v="0"/>
    <s v="9.3428394,78.5135533"/>
    <d v="1899-12-30T14:01:00"/>
    <s v="No"/>
    <s v="Yes"/>
    <d v="1899-12-30T00:02:42"/>
    <d v="1899-12-30T00:02:03"/>
    <n v="0"/>
    <d v="2025-07-25T14:00:00"/>
    <s v="ALBIN GEORGE"/>
    <s v="FL01-TASK-288209"/>
    <d v="2025-07-23T19:00:00"/>
    <s v="VIJAYALAKSHMI RAJENDRAN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_TASK296673"/>
    <s v="FIOD*"/>
    <x v="0"/>
    <s v="10.0234417,77.482545"/>
    <d v="1899-12-30T09:14:00"/>
    <s v="No"/>
    <s v="No"/>
    <d v="1899-12-30T00:00:38"/>
    <d v="1899-12-30T00:00:28"/>
    <n v="0"/>
    <d v="2025-07-25T14:00:00"/>
    <s v="ALBIN GEORGE"/>
    <s v="FL01-TASK-278147"/>
    <d v="2025-07-24T11:07:00"/>
    <s v="SUBRAMANI R"/>
    <s v="YES"/>
    <d v="2025-07-25T00:00:00"/>
    <d v="1899-12-30T15:13:42"/>
  </r>
  <r>
    <n v="135524"/>
    <s v="Perundurai"/>
    <s v="CUSTOMER SERVICE OFFICER"/>
    <x v="36"/>
    <x v="8"/>
    <n v="7812823201"/>
    <s v="SOUTH ZONE"/>
    <n v="7296"/>
    <s v="_TASK258666"/>
    <s v="FIOD*"/>
    <x v="0"/>
    <s v="11.2513467,77.4841717"/>
    <d v="1899-12-30T11:38:00"/>
    <s v="No"/>
    <s v="Yes"/>
    <d v="1899-12-30T01:52:19"/>
    <d v="1899-12-30T00:00:57"/>
    <n v="0"/>
    <d v="2025-07-25T14:00:00"/>
    <s v="JUSTIN KURIAN"/>
    <s v="FL01-TASK-252827"/>
    <d v="2025-07-18T12:48:00"/>
    <s v="SRIKANTH .M"/>
    <s v="YES"/>
    <d v="2025-07-25T00:00:00"/>
    <d v="1899-12-30T15:13:42"/>
  </r>
  <r>
    <n v="136108"/>
    <s v="Chirayinkeezhu"/>
    <s v="CUSTOMER SERVICE OFFICER"/>
    <x v="5"/>
    <x v="4"/>
    <n v="9947641090"/>
    <s v="SOUTH ZONE"/>
    <n v="7005"/>
    <s v="_TASK297791"/>
    <s v="FIOD*"/>
    <x v="2"/>
    <m/>
    <m/>
    <m/>
    <s v="No"/>
    <m/>
    <m/>
    <m/>
    <d v="2025-07-25T13:53:00"/>
    <s v="ALBIN GEORGE"/>
    <s v="FL01-TASK-287426"/>
    <d v="2025-07-24T13:53:00"/>
    <s v="JIJO J S"/>
    <m/>
    <d v="2025-07-25T00:00:00"/>
    <d v="1899-12-30T15:13:42"/>
  </r>
  <r>
    <n v="29023"/>
    <s v="Kamuthi"/>
    <s v="CUSTOMER SERVICE OFFICER"/>
    <x v="35"/>
    <x v="8"/>
    <n v="8667509392"/>
    <s v="SOUTH ZONE"/>
    <n v="7073"/>
    <s v="_TASK296202"/>
    <s v="FIOD*"/>
    <x v="0"/>
    <s v="9.3428392,78.5135531"/>
    <d v="1899-12-30T14:01:00"/>
    <s v="No"/>
    <s v="Yes"/>
    <d v="1899-12-30T00:00:25"/>
    <d v="1899-12-30T00:00:20"/>
    <n v="0"/>
    <d v="2025-07-25T13:50:00"/>
    <s v="ALBIN GEORGE"/>
    <s v="FL01-TASK-289238"/>
    <d v="2025-07-23T18:50:00"/>
    <s v="VIJAYALAKSHMI RAJENDRAN"/>
    <s v="YES"/>
    <d v="2025-07-25T00:00:00"/>
    <d v="1899-12-30T15:13:42"/>
  </r>
  <r>
    <n v="132316"/>
    <s v="Mohol"/>
    <s v="CUSTOMER SERVICE OFFICER"/>
    <x v="44"/>
    <x v="5"/>
    <n v="7306423004"/>
    <s v="WESTERN ZONE"/>
    <n v="7458"/>
    <s v="_TASK295429"/>
    <s v="FIOD*"/>
    <x v="2"/>
    <m/>
    <m/>
    <m/>
    <s v="No"/>
    <m/>
    <m/>
    <m/>
    <d v="2025-07-25T13:42:00"/>
    <s v="ALBIN GEORGE"/>
    <s v="FL01-TASK-284898"/>
    <d v="2025-07-23T13:42:00"/>
    <s v="ROHIT SAPTALE"/>
    <m/>
    <d v="2025-07-25T00:00:00"/>
    <d v="1899-12-30T15:13:42"/>
  </r>
  <r>
    <n v="130268"/>
    <s v="Kamuthi"/>
    <s v="CUSTOMER SERVICE OFFICER"/>
    <x v="35"/>
    <x v="8"/>
    <n v="9047608322"/>
    <s v="SOUTH ZONE"/>
    <n v="7073"/>
    <s v="_TASK257970"/>
    <s v="FIOD*"/>
    <x v="0"/>
    <s v="9.4436561,78.4365082"/>
    <d v="1899-12-30T13:59:00"/>
    <s v="No"/>
    <s v="No"/>
    <d v="1899-12-30T00:00:27"/>
    <d v="1899-12-30T00:00:21"/>
    <n v="0"/>
    <d v="2025-07-25T13:30:00"/>
    <s v="JUSTIN KURIAN"/>
    <s v="FL01-TASK-251785"/>
    <d v="2025-07-17T18:30:00"/>
    <s v="MUNEESWARAN S"/>
    <s v="YES"/>
    <d v="2025-07-25T00:00:00"/>
    <d v="1899-12-30T15:13:42"/>
  </r>
  <r>
    <n v="17107"/>
    <s v="Vadalur"/>
    <s v="CUSTOMER SERVICE OFFICER"/>
    <x v="40"/>
    <x v="8"/>
    <n v="8714606133"/>
    <s v="SOUTH ZONE"/>
    <n v="7036"/>
    <s v="_TASK300940"/>
    <s v="FIOD*"/>
    <x v="2"/>
    <m/>
    <m/>
    <m/>
    <s v="No"/>
    <m/>
    <m/>
    <m/>
    <d v="2025-07-25T13:30:00"/>
    <s v="ALBIN GEORGE"/>
    <s v="FL01-TASK-293650"/>
    <d v="2025-07-25T08:04:00"/>
    <s v="PASUPATHI C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_TASK301712"/>
    <s v="FIOD*"/>
    <x v="1"/>
    <m/>
    <m/>
    <m/>
    <s v="No"/>
    <m/>
    <m/>
    <m/>
    <d v="2025-07-25T13:28:00"/>
    <s v="ALBIN GEORGE"/>
    <s v="FL01-TASK-284561"/>
    <d v="2025-07-25T13:29:00"/>
    <s v="GOWTHAM G"/>
    <m/>
    <d v="2025-07-25T00:00:00"/>
    <d v="1899-12-30T15:13:42"/>
  </r>
  <r>
    <n v="130876"/>
    <s v="Kurai"/>
    <s v="CUSTOMER SERVICE OFFICER"/>
    <x v="16"/>
    <x v="7"/>
    <n v="9037910332"/>
    <s v="CENTRAL ZONE"/>
    <n v="7427"/>
    <s v="_TASK301709"/>
    <s v="FIOD*"/>
    <x v="1"/>
    <m/>
    <m/>
    <m/>
    <s v="No"/>
    <m/>
    <m/>
    <m/>
    <d v="2025-07-25T13:24:00"/>
    <s v="ALBIN GEORGE"/>
    <s v="FL01-TASK-284314"/>
    <d v="2025-07-25T13:24:00"/>
    <s v="SHUBHAM KUMAR BISEN"/>
    <m/>
    <d v="2025-07-25T00:00:00"/>
    <d v="1899-12-30T15:13:42"/>
  </r>
  <r>
    <n v="130876"/>
    <s v="Kurai"/>
    <s v="CUSTOMER SERVICE OFFICER"/>
    <x v="16"/>
    <x v="7"/>
    <n v="9037910332"/>
    <s v="CENTRAL ZONE"/>
    <n v="7427"/>
    <s v="_TASK301701"/>
    <s v="FIOD*"/>
    <x v="1"/>
    <m/>
    <m/>
    <m/>
    <s v="No"/>
    <m/>
    <m/>
    <m/>
    <d v="2025-07-25T13:19:00"/>
    <s v="ALBIN GEORGE"/>
    <s v="FL01-TASK-283592"/>
    <d v="2025-07-25T13:20:00"/>
    <s v="SHUBHAM KUMAR BISEN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_TASK294343"/>
    <s v="FIOD*"/>
    <x v="2"/>
    <m/>
    <m/>
    <m/>
    <s v="No"/>
    <m/>
    <m/>
    <m/>
    <d v="2025-07-25T13:16:00"/>
    <s v="ALBIN GEORGE"/>
    <s v="FL01-TASK-282327"/>
    <d v="2025-07-22T13:16:00"/>
    <s v="SRIGANESH NADARAJ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_TASK294338"/>
    <s v="FIOD*"/>
    <x v="2"/>
    <m/>
    <m/>
    <m/>
    <s v="No"/>
    <m/>
    <m/>
    <m/>
    <d v="2025-07-25T13:15:00"/>
    <s v="ALBIN GEORGE"/>
    <s v="FL01-TASK-286247"/>
    <d v="2025-07-22T13:15:00"/>
    <s v="KANAGASABAPATHY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_TASK294337"/>
    <s v="FIOD*"/>
    <x v="2"/>
    <m/>
    <m/>
    <m/>
    <s v="No"/>
    <m/>
    <m/>
    <m/>
    <d v="2025-07-25T13:14:00"/>
    <s v="ALBIN GEORGE"/>
    <s v="FL01-TASK-282328"/>
    <d v="2025-07-22T13:15:00"/>
    <s v="SRIGANESH NADARAJAN"/>
    <m/>
    <d v="2025-07-25T00:00:00"/>
    <d v="1899-12-30T15:13:42"/>
  </r>
  <r>
    <n v="130328"/>
    <s v="Virudhachalam"/>
    <s v="CUSTOMER SERVICE OFFICER"/>
    <x v="40"/>
    <x v="8"/>
    <n v="9698344228"/>
    <s v="SOUTH ZONE"/>
    <n v="7049"/>
    <s v="_TASK273841"/>
    <s v="FIOD*"/>
    <x v="0"/>
    <s v="11.5291294,79.3279716"/>
    <d v="1899-12-30T16:15:00"/>
    <s v="No"/>
    <s v="Yes"/>
    <d v="1899-12-30T00:00:22"/>
    <d v="1899-12-30T00:00:11"/>
    <n v="100"/>
    <d v="2025-07-25T13:11:00"/>
    <s v="JUSTIN KURIAN"/>
    <s v="FL01-TASK-252379"/>
    <d v="2025-07-21T16:11:00"/>
    <s v="RAJIVKUMAR"/>
    <s v="YES"/>
    <d v="2025-07-25T00:00:00"/>
    <d v="1899-12-30T15:13:42"/>
  </r>
  <r>
    <n v="136108"/>
    <s v="Chirayinkeezhu"/>
    <s v="CUSTOMER SERVICE OFFICER"/>
    <x v="5"/>
    <x v="4"/>
    <n v="9947641090"/>
    <s v="SOUTH ZONE"/>
    <n v="7005"/>
    <s v="_TASK273604"/>
    <s v="FIOD*"/>
    <x v="0"/>
    <s v="8.6669167,76.8052417"/>
    <d v="1899-12-30T10:51:00"/>
    <s v="No"/>
    <s v="Yes"/>
    <d v="1899-12-30T00:00:17"/>
    <d v="1899-12-30T00:00:13"/>
    <n v="5"/>
    <d v="2025-07-25T13:10:00"/>
    <s v="JUSTIN KURIAN"/>
    <s v="FL03-TASK-256852"/>
    <d v="2025-07-21T13:10:00"/>
    <s v="JIJO J S"/>
    <s v="NO"/>
    <d v="2025-07-25T00:00:00"/>
    <d v="1899-12-30T15:13:42"/>
  </r>
  <r>
    <n v="130876"/>
    <s v="Kurai"/>
    <s v="CUSTOMER SERVICE OFFICER"/>
    <x v="16"/>
    <x v="7"/>
    <n v="9037910332"/>
    <s v="CENTRAL ZONE"/>
    <n v="7427"/>
    <s v="_TASK301677"/>
    <s v="FIOD*"/>
    <x v="1"/>
    <m/>
    <m/>
    <m/>
    <s v="No"/>
    <m/>
    <m/>
    <m/>
    <d v="2025-07-25T13:09:00"/>
    <s v="ALBIN GEORGE"/>
    <s v="FL01-TASK-283696"/>
    <d v="2025-07-25T13:09:00"/>
    <s v="SHUBHAM KUMAR BISEN"/>
    <m/>
    <d v="2025-07-25T00:00:00"/>
    <d v="1899-12-30T15:13:42"/>
  </r>
  <r>
    <n v="135065"/>
    <s v="Kallakurichi"/>
    <s v="CUSTOMER SERVICE OFFICER"/>
    <x v="40"/>
    <x v="8"/>
    <n v="8925774947"/>
    <s v="SOUTH ZONE"/>
    <n v="7076"/>
    <s v="_TASK296944"/>
    <s v="FIOD*"/>
    <x v="2"/>
    <m/>
    <m/>
    <m/>
    <s v="No"/>
    <m/>
    <m/>
    <m/>
    <d v="2025-07-25T13:08:00"/>
    <s v="JUSTIN KURIAN"/>
    <s v="FL01-TASK-251980"/>
    <d v="2025-07-24T13:09:00"/>
    <s v="PALANISAMY GOVINDAN"/>
    <m/>
    <d v="2025-07-25T00:00:00"/>
    <d v="1899-12-30T15:13:42"/>
  </r>
  <r>
    <n v="130866"/>
    <s v="Guna"/>
    <s v="CUSTOMER SERVICE OFFICER"/>
    <x v="41"/>
    <x v="7"/>
    <n v="7067437058"/>
    <s v="CENTRAL ZONE"/>
    <n v="1755"/>
    <s v="_TASK295362"/>
    <s v="FIOD*"/>
    <x v="0"/>
    <s v="24.6368733,77.3169017"/>
    <d v="1899-12-30T13:15:00"/>
    <s v="No"/>
    <s v="Yes"/>
    <d v="1899-12-30T00:53:35"/>
    <d v="1899-12-30T00:00:16"/>
    <n v="0"/>
    <d v="2025-07-25T13:08:00"/>
    <s v="ALBIN GEORGE"/>
    <s v="FL01-TASK-282235"/>
    <d v="2025-07-23T13:08:00"/>
    <s v="JEET KUMAR AHIRWAR"/>
    <s v="YES"/>
    <d v="2025-07-25T00:00:00"/>
    <d v="1899-12-30T15:13:42"/>
  </r>
  <r>
    <n v="21028"/>
    <s v="Khamgaon"/>
    <s v="CUSTOMER SERVICE OFFICER"/>
    <x v="7"/>
    <x v="0"/>
    <n v="8714629467"/>
    <s v="WESTERN ZONE"/>
    <n v="7164"/>
    <s v="_TASK301675"/>
    <s v="FIOD*"/>
    <x v="2"/>
    <m/>
    <m/>
    <m/>
    <s v="No"/>
    <m/>
    <m/>
    <m/>
    <d v="2025-07-25T13:08:00"/>
    <s v="ALBIN GEORGE"/>
    <s v="FL01-TASK-274398"/>
    <d v="2025-07-25T13:08:00"/>
    <s v="UMESH VILAS THOKDIVE"/>
    <m/>
    <d v="2025-07-25T00:00:00"/>
    <d v="1899-12-30T15:13:42"/>
  </r>
  <r>
    <n v="135871"/>
    <s v="Vadalur"/>
    <s v="ASSISTANT BRANCH MANAGER"/>
    <x v="40"/>
    <x v="8"/>
    <n v="8148680287"/>
    <s v="SOUTH ZONE"/>
    <n v="7036"/>
    <s v="_TASK296940"/>
    <s v="FIOD*"/>
    <x v="0"/>
    <s v="11.520312,79.5306998"/>
    <d v="1899-12-30T16:09:00"/>
    <s v="No"/>
    <s v="Yes"/>
    <d v="1899-12-30T00:01:39"/>
    <d v="1899-12-30T00:01:14"/>
    <n v="0"/>
    <d v="2025-07-25T13:07:00"/>
    <s v="ALBIN GEORGE"/>
    <s v="FL01-TASK-291440"/>
    <d v="2025-07-24T13:07:00"/>
    <s v="MANIKANNAN A"/>
    <s v="YES"/>
    <d v="2025-07-25T00:00:00"/>
    <d v="1899-12-30T15:13:42"/>
  </r>
  <r>
    <n v="135314"/>
    <s v="Muthukulam"/>
    <s v="ASSISTANT BRANCH MANAGER"/>
    <x v="5"/>
    <x v="4"/>
    <n v="7012629421"/>
    <s v="SOUTH ZONE"/>
    <n v="7024"/>
    <s v="_TASK301664"/>
    <s v="FIOD*"/>
    <x v="0"/>
    <s v="9.2579217,76.4496117"/>
    <d v="1899-12-30T13:06:00"/>
    <s v="No"/>
    <s v="No"/>
    <d v="1899-12-30T00:00:19"/>
    <d v="1899-12-30T00:00:08"/>
    <n v="100"/>
    <d v="2025-07-25T13:05:00"/>
    <s v="JUSTIN KURIAN"/>
    <s v="FL01-TASK-256447"/>
    <d v="2025-07-25T13:05:00"/>
    <s v="ATHIRA VINOD"/>
    <s v="YES"/>
    <d v="2025-07-25T00:00:00"/>
    <d v="1899-12-30T15:13:42"/>
  </r>
  <r>
    <n v="20256"/>
    <s v="Sangagiri"/>
    <s v="CUSTOMER SERVICE OFFICER"/>
    <x v="36"/>
    <x v="8"/>
    <n v="8714621184"/>
    <s v="SOUTH ZONE"/>
    <n v="7334"/>
    <s v="_TASK294088"/>
    <s v="FIOD*"/>
    <x v="2"/>
    <m/>
    <m/>
    <m/>
    <s v="No"/>
    <m/>
    <m/>
    <m/>
    <d v="2025-07-25T13:00:00"/>
    <s v="ALBIN GEORGE"/>
    <s v="FL01-TASK-279093"/>
    <d v="2025-07-22T10:39:00"/>
    <s v="MURUGANANTHAM MARIMUTHU"/>
    <m/>
    <d v="2025-07-25T00:00:00"/>
    <d v="1899-12-30T15:13:42"/>
  </r>
  <r>
    <n v="134142"/>
    <s v="Poochakkal"/>
    <s v="BRANCH MANAGER"/>
    <x v="5"/>
    <x v="4"/>
    <n v="8848732564"/>
    <s v="SOUTH ZONE"/>
    <n v="7216"/>
    <s v="_TASK296098"/>
    <s v="FIOD*"/>
    <x v="2"/>
    <m/>
    <m/>
    <m/>
    <s v="No"/>
    <m/>
    <m/>
    <m/>
    <d v="2025-07-25T13:00:00"/>
    <s v="ALBIN GEORGE"/>
    <s v="FL01-TASK-289438"/>
    <d v="2025-07-23T18:20:00"/>
    <s v="CHRISTY P V"/>
    <m/>
    <d v="2025-07-25T00:00:00"/>
    <d v="1899-12-30T15:13:42"/>
  </r>
  <r>
    <n v="27949"/>
    <s v="Sardarpur"/>
    <s v="CUSTOMER SERVICE OFFICER"/>
    <x v="29"/>
    <x v="2"/>
    <n v="7987628527"/>
    <s v="CENTRAL ZONE"/>
    <n v="7405"/>
    <s v="_TASK295905"/>
    <s v="FIOD*"/>
    <x v="0"/>
    <s v="22.7891529,74.9390241"/>
    <d v="1899-12-30T09:35:00"/>
    <s v="No"/>
    <s v="Yes"/>
    <d v="1899-12-30T16:53:22"/>
    <d v="1899-12-30T00:02:39"/>
    <n v="5"/>
    <d v="2025-07-25T12:59:00"/>
    <s v="ALBIN GEORGE"/>
    <s v="FL01-TASK-281755"/>
    <d v="2025-07-23T17:01:00"/>
    <s v="SUNIL DAMOR"/>
    <s v="NO"/>
    <d v="2025-07-25T00:00:00"/>
    <d v="1899-12-30T15:13:42"/>
  </r>
  <r>
    <n v="134018"/>
    <s v="Rajapalayam"/>
    <s v="CUSTOMER SERVICE OFFICER"/>
    <x v="35"/>
    <x v="8"/>
    <n v="7373610377"/>
    <s v="SOUTH ZONE"/>
    <n v="7081"/>
    <s v="_TASK295642"/>
    <s v="FIOD*"/>
    <x v="0"/>
    <s v="9.4539436,77.5505062"/>
    <d v="1899-12-30T14:35:00"/>
    <s v="No"/>
    <s v="No"/>
    <d v="1899-12-30T00:11:49"/>
    <d v="1899-12-30T00:00:06"/>
    <n v="30"/>
    <d v="2025-07-25T12:52:00"/>
    <s v="ALBIN GEORGE"/>
    <s v="FL01-TASK-281697"/>
    <d v="2025-07-23T15:52:00"/>
    <s v="AYYANAR M"/>
    <s v="YES"/>
    <d v="2025-07-25T00:00:00"/>
    <d v="1899-12-30T15:13:42"/>
  </r>
  <r>
    <n v="134736"/>
    <s v="Tendukheda"/>
    <s v="CUSTOMER SERVICE OFFICER"/>
    <x v="45"/>
    <x v="7"/>
    <n v="9584746262"/>
    <s v="CENTRAL ZONE"/>
    <n v="7107"/>
    <s v="_TASK301636"/>
    <s v="FIOD*"/>
    <x v="2"/>
    <m/>
    <m/>
    <m/>
    <s v="No"/>
    <m/>
    <m/>
    <m/>
    <d v="2025-07-25T12:51:00"/>
    <s v="ALBIN GEORGE"/>
    <s v="FL01-TASK-292972"/>
    <d v="2025-07-25T12:52:00"/>
    <s v="ABHISHEK CHOURASIYA"/>
    <m/>
    <d v="2025-07-25T00:00:00"/>
    <d v="1899-12-30T15:13:42"/>
  </r>
  <r>
    <n v="130876"/>
    <s v="Kurai"/>
    <s v="CUSTOMER SERVICE OFFICER"/>
    <x v="16"/>
    <x v="7"/>
    <n v="9037910332"/>
    <s v="CENTRAL ZONE"/>
    <n v="7427"/>
    <s v="_TASK301617"/>
    <s v="FIOD*"/>
    <x v="1"/>
    <m/>
    <m/>
    <m/>
    <s v="No"/>
    <m/>
    <m/>
    <m/>
    <d v="2025-07-25T12:44:00"/>
    <s v="ALBIN GEORGE"/>
    <s v="FL01-TASK-282324"/>
    <d v="2025-07-25T12:45:00"/>
    <s v="SHUBHAM KUMAR BISEN"/>
    <m/>
    <d v="2025-07-25T00:00:00"/>
    <d v="1899-12-30T15:13:42"/>
  </r>
  <r>
    <n v="135973"/>
    <s v="Murbad"/>
    <s v="CUSTOMER SERVICE OFFICER"/>
    <x v="39"/>
    <x v="5"/>
    <n v="7720802333"/>
    <s v="WESTERN ZONE"/>
    <n v="7326"/>
    <s v="_TASK294277"/>
    <s v="FIOD*"/>
    <x v="2"/>
    <m/>
    <m/>
    <m/>
    <s v="No"/>
    <m/>
    <m/>
    <m/>
    <d v="2025-07-25T12:43:00"/>
    <s v="ALBIN GEORGE"/>
    <s v="FL02-TASK-283563"/>
    <d v="2025-07-22T12:43:00"/>
    <s v="MOHAN JAYVANT KARALE"/>
    <m/>
    <d v="2025-07-25T00:00:00"/>
    <d v="1899-12-30T15:13:42"/>
  </r>
  <r>
    <n v="18934"/>
    <s v="Nevasa"/>
    <s v="BRANCH MANAGER"/>
    <x v="3"/>
    <x v="1"/>
    <m/>
    <s v="WESTERN ZONE"/>
    <n v="7196"/>
    <s v="_TASK296004"/>
    <s v="FIOD*"/>
    <x v="2"/>
    <m/>
    <m/>
    <m/>
    <s v="No"/>
    <m/>
    <m/>
    <m/>
    <d v="2025-07-25T12:41:00"/>
    <s v="ALBIN GEORGE"/>
    <s v="FL01-TASK-291672"/>
    <d v="2025-07-23T17:42:00"/>
    <s v="SHAIKH RAHEEM SALEEM"/>
    <m/>
    <d v="2025-07-25T00:00:00"/>
    <d v="1899-12-30T15:13:42"/>
  </r>
  <r>
    <n v="135973"/>
    <s v="Murbad"/>
    <s v="CUSTOMER SERVICE OFFICER"/>
    <x v="39"/>
    <x v="5"/>
    <n v="7720802333"/>
    <s v="WESTERN ZONE"/>
    <n v="7326"/>
    <s v="_TASK294273"/>
    <s v="FIOD*"/>
    <x v="2"/>
    <m/>
    <m/>
    <m/>
    <s v="No"/>
    <m/>
    <m/>
    <m/>
    <d v="2025-07-25T12:40:00"/>
    <s v="ALBIN GEORGE"/>
    <s v="FL01-TASK-285445"/>
    <d v="2025-07-22T12:40:00"/>
    <s v="MOHAN JAYVANT KARALE"/>
    <m/>
    <d v="2025-07-25T00:00:00"/>
    <d v="1899-12-30T15:13:42"/>
  </r>
  <r>
    <n v="18519"/>
    <s v="Jatara"/>
    <s v="CUSTOMER SERVICE OFFICER"/>
    <x v="38"/>
    <x v="7"/>
    <n v="8714612591"/>
    <s v="CENTRAL ZONE"/>
    <n v="1765"/>
    <s v="_TASK301601"/>
    <s v="FIOD*"/>
    <x v="2"/>
    <m/>
    <m/>
    <m/>
    <s v="No"/>
    <m/>
    <m/>
    <m/>
    <d v="2025-07-25T12:31:00"/>
    <s v="ALBIN GEORGE"/>
    <s v="FL01-TASK-275040"/>
    <d v="2025-07-25T12:32:00"/>
    <s v="NATIRAJA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_TASK294445"/>
    <s v="FIOD*"/>
    <x v="0"/>
    <s v="23.0952865,74.7586578"/>
    <d v="1899-12-30T17:05:00"/>
    <s v="No"/>
    <s v="No"/>
    <d v="1899-12-30T00:01:25"/>
    <d v="1899-12-30T00:00:32"/>
    <n v="0"/>
    <d v="2025-07-25T12:30:00"/>
    <s v="ALBIN GEORGE"/>
    <s v="FL01-TASK-280932"/>
    <d v="2025-07-22T15:30:00"/>
    <s v="SOM VASUNIYA"/>
    <s v="YES"/>
    <d v="2025-07-25T00:00:00"/>
    <d v="1899-12-30T15:13:42"/>
  </r>
  <r>
    <n v="6496"/>
    <s v="Kodakara"/>
    <s v="BRANCH MANAGER"/>
    <x v="37"/>
    <x v="4"/>
    <n v="8589058712"/>
    <s v="SOUTH ZONE"/>
    <n v="7007"/>
    <s v="_TASK260150"/>
    <s v="FIOD*"/>
    <x v="0"/>
    <s v="10.3862436,76.2712313"/>
    <d v="1899-12-30T14:50:00"/>
    <s v="No"/>
    <s v="No"/>
    <d v="1900-01-05T00:46:36"/>
    <d v="1899-12-30T00:00:15"/>
    <n v="0"/>
    <d v="2025-07-25T12:30:00"/>
    <s v="ALBIN GEORGE"/>
    <s v="FL01-TASK-240656"/>
    <d v="2025-07-19T14:03:00"/>
    <s v="Sagar Sudhan"/>
    <s v="YES"/>
    <d v="2025-07-25T00:00:00"/>
    <d v="1899-12-30T15:13:42"/>
  </r>
  <r>
    <n v="19365"/>
    <s v="Tenkasi"/>
    <s v="CUSTOMER SERVICE OFFICER"/>
    <x v="35"/>
    <x v="8"/>
    <n v="8714611980"/>
    <s v="SOUTH ZONE"/>
    <n v="7244"/>
    <s v="_TASK296953"/>
    <s v="FIOD*"/>
    <x v="0"/>
    <s v="8.9096314,77.4478432"/>
    <d v="1899-12-30T09:27:00"/>
    <s v="No"/>
    <s v="No"/>
    <d v="1899-12-30T16:05:39"/>
    <d v="1899-12-30T00:00:46"/>
    <n v="0"/>
    <d v="2025-07-25T12:29:00"/>
    <s v="ALBIN GEORGE"/>
    <s v="FL01-TASK-282229"/>
    <d v="2025-07-24T13:19:00"/>
    <s v="NARAYANARAJA DURAIRAJ"/>
    <s v="YES"/>
    <d v="2025-07-25T00:00:00"/>
    <d v="1899-12-30T15:13:42"/>
  </r>
  <r>
    <n v="18519"/>
    <s v="Jatara"/>
    <s v="CUSTOMER SERVICE OFFICER"/>
    <x v="38"/>
    <x v="7"/>
    <n v="8714612591"/>
    <s v="CENTRAL ZONE"/>
    <n v="1765"/>
    <s v="_TASK301593"/>
    <s v="FIOD*"/>
    <x v="2"/>
    <m/>
    <m/>
    <m/>
    <s v="No"/>
    <m/>
    <m/>
    <m/>
    <d v="2025-07-25T12:28:00"/>
    <s v="ALBIN GEORGE"/>
    <s v="FL01-TASK-277315"/>
    <d v="2025-07-25T12:29:00"/>
    <s v="NATIRAJA"/>
    <m/>
    <d v="2025-07-25T00:00:00"/>
    <d v="1899-12-30T15:13:42"/>
  </r>
  <r>
    <n v="26293"/>
    <s v="Berasia"/>
    <s v="CUSTOMER SERVICE OFFICER"/>
    <x v="22"/>
    <x v="2"/>
    <n v="6265736438"/>
    <s v="CENTRAL ZONE"/>
    <n v="1750"/>
    <s v="_TASK294255"/>
    <s v="FIOD*"/>
    <x v="0"/>
    <s v="23.8206767,77.5375883"/>
    <d v="1899-12-30T10:46:00"/>
    <s v="No"/>
    <s v="Yes"/>
    <d v="1900-01-01T00:41:45"/>
    <d v="1899-12-30T00:00:52"/>
    <n v="0"/>
    <d v="2025-07-25T12:25:00"/>
    <s v="ALBIN GEORGE"/>
    <s v="FL01-TASK-279215"/>
    <d v="2025-07-22T12:26:00"/>
    <s v="SUDHEER MEENA"/>
    <s v="YES"/>
    <d v="2025-07-25T00:00:00"/>
    <d v="1899-12-30T15:13:42"/>
  </r>
  <r>
    <n v="134367"/>
    <s v="Guna"/>
    <s v="CUSTOMER SERVICE OFFICER"/>
    <x v="41"/>
    <x v="7"/>
    <n v="9037954577"/>
    <s v="CENTRAL ZONE"/>
    <n v="1755"/>
    <s v="_TASK301581"/>
    <s v="FIOD*"/>
    <x v="2"/>
    <m/>
    <m/>
    <m/>
    <s v="No"/>
    <m/>
    <m/>
    <m/>
    <d v="2025-07-25T12:22:00"/>
    <s v="ALBIN GEORGE"/>
    <s v="FL01-TASK-279415"/>
    <d v="2025-07-25T12:23:00"/>
    <s v="SATYENDRA YADAV"/>
    <m/>
    <d v="2025-07-25T00:00:00"/>
    <d v="1899-12-30T15:13:42"/>
  </r>
  <r>
    <n v="133143"/>
    <s v="Pali-rj"/>
    <s v="CUSTOMER SERVICE OFFICER"/>
    <x v="8"/>
    <x v="3"/>
    <n v="7878738697"/>
    <s v="CENTRAL ZONE"/>
    <n v="7379"/>
    <s v="_TASK301580"/>
    <s v="FIOD*"/>
    <x v="2"/>
    <m/>
    <m/>
    <m/>
    <s v="No"/>
    <m/>
    <m/>
    <m/>
    <d v="2025-07-25T12:22:00"/>
    <s v="ALBIN GEORGE"/>
    <s v="FL02-TASK-278547"/>
    <d v="2025-07-25T12:22:00"/>
    <s v="MUKESH NAYAK"/>
    <m/>
    <d v="2025-07-25T00:00:00"/>
    <d v="1899-12-30T15:13:42"/>
  </r>
  <r>
    <n v="133901"/>
    <s v="Kaipattoor"/>
    <s v="CUSTOMER SERVICE OFFICER"/>
    <x v="5"/>
    <x v="4"/>
    <n v="9061809083"/>
    <s v="SOUTH ZONE"/>
    <n v="7020"/>
    <s v="_TASK259581"/>
    <s v="FIOD*"/>
    <x v="2"/>
    <m/>
    <m/>
    <m/>
    <s v="No"/>
    <m/>
    <m/>
    <m/>
    <d v="2025-07-25T12:21:00"/>
    <s v="JUSTIN KURIAN"/>
    <s v="FL01-TASK-257165"/>
    <d v="2025-07-18T16:21:00"/>
    <s v="KANNAN KB (Deleted)"/>
    <m/>
    <d v="2025-07-25T00:00:00"/>
    <d v="1899-12-30T15:13:42"/>
  </r>
  <r>
    <n v="135474"/>
    <s v="Chicholi"/>
    <s v="CUSTOMER SERVICE OFFICER"/>
    <x v="16"/>
    <x v="7"/>
    <n v="9752980016"/>
    <s v="CENTRAL ZONE"/>
    <n v="7065"/>
    <s v="_TASK301583"/>
    <s v="FIOD*"/>
    <x v="2"/>
    <m/>
    <m/>
    <m/>
    <s v="No"/>
    <m/>
    <m/>
    <m/>
    <d v="2025-07-25T12:18:00"/>
    <s v="ALBIN GEORGE"/>
    <s v="FL01-TASK-276304"/>
    <d v="2025-07-25T12:26:00"/>
    <s v="SUBHASH BHAGBHOLE"/>
    <m/>
    <d v="2025-07-25T00:00:00"/>
    <d v="1899-12-30T15:13:42"/>
  </r>
  <r>
    <n v="135188"/>
    <s v="Jhotwara-jaipur"/>
    <s v="CUSTOMER SERVICE OFFICER"/>
    <x v="46"/>
    <x v="3"/>
    <n v="6375091636"/>
    <s v="CENTRAL ZONE"/>
    <n v="7361"/>
    <s v="_TASK296082"/>
    <s v="FIOD*"/>
    <x v="0"/>
    <s v="26.979019,75.7016028"/>
    <d v="1899-12-30T10:33:00"/>
    <s v="No"/>
    <s v="Yes"/>
    <d v="1899-12-31T16:16:30"/>
    <d v="1899-12-30T00:00:41"/>
    <n v="0"/>
    <d v="2025-07-25T12:16:00"/>
    <s v="ALBIN GEORGE"/>
    <s v="FL01-TASK-285045"/>
    <d v="2025-07-23T18:16:00"/>
    <s v="MANISH SONWAL"/>
    <s v="YES"/>
    <d v="2025-07-25T00:00:00"/>
    <d v="1899-12-30T15:13:42"/>
  </r>
  <r>
    <n v="19645"/>
    <s v="Prithvipur"/>
    <s v="CUSTOMER SERVICE OFFICER"/>
    <x v="38"/>
    <x v="7"/>
    <n v="8714623818"/>
    <s v="CENTRAL ZONE"/>
    <n v="7132"/>
    <s v="_TASK301573"/>
    <s v="FIOD*"/>
    <x v="2"/>
    <m/>
    <m/>
    <m/>
    <s v="No"/>
    <m/>
    <m/>
    <m/>
    <d v="2025-07-25T12:16:00"/>
    <s v="ALBIN GEORGE"/>
    <s v="FL03-TASK-275252"/>
    <d v="2025-07-25T12:16:00"/>
    <s v="AKHILESH RAJPOOT"/>
    <m/>
    <d v="2025-07-25T00:00:00"/>
    <d v="1899-12-30T15:13:42"/>
  </r>
  <r>
    <n v="136278"/>
    <s v="Fatehnagar"/>
    <s v="CUSTOMER SERVICE OFFICER"/>
    <x v="8"/>
    <x v="3"/>
    <n v="9414688484"/>
    <s v="CENTRAL ZONE"/>
    <n v="7356"/>
    <s v="_TASK301569"/>
    <s v="FIOD*"/>
    <x v="2"/>
    <m/>
    <m/>
    <m/>
    <s v="No"/>
    <m/>
    <m/>
    <m/>
    <d v="2025-07-25T12:15:00"/>
    <s v="ALBIN GEORGE"/>
    <s v="FL02-TASK-279617"/>
    <d v="2025-07-25T12:15:00"/>
    <s v="RAJKUMAR MEENA"/>
    <m/>
    <d v="2025-07-25T00:00:00"/>
    <d v="1899-12-30T15:13:42"/>
  </r>
  <r>
    <n v="136278"/>
    <s v="Fatehnagar"/>
    <s v="CUSTOMER SERVICE OFFICER"/>
    <x v="8"/>
    <x v="3"/>
    <n v="9414688484"/>
    <s v="CENTRAL ZONE"/>
    <n v="7356"/>
    <s v="_TASK301566"/>
    <s v="FIOD*"/>
    <x v="0"/>
    <s v="24.7907624,73.9800752"/>
    <d v="1899-12-30T12:15:00"/>
    <s v="No"/>
    <s v="Yes"/>
    <d v="1899-12-30T00:01:24"/>
    <d v="1899-12-30T00:00:37"/>
    <n v="100"/>
    <d v="2025-07-25T12:14:00"/>
    <s v="ALBIN GEORGE"/>
    <s v="FL01-TASK-279617"/>
    <d v="2025-07-25T12:14:00"/>
    <s v="RAJKUMAR MEENA"/>
    <s v="NO"/>
    <d v="2025-07-25T00:00:00"/>
    <d v="1899-12-30T15:13:42"/>
  </r>
  <r>
    <n v="19645"/>
    <s v="Prithvipur"/>
    <s v="CUSTOMER SERVICE OFFICER"/>
    <x v="38"/>
    <x v="7"/>
    <n v="8714623818"/>
    <s v="CENTRAL ZONE"/>
    <n v="7132"/>
    <s v="_TASK301568"/>
    <s v="FIOD*"/>
    <x v="0"/>
    <s v="25.2076061,78.7440783"/>
    <d v="1899-12-30T12:16:00"/>
    <s v="No"/>
    <s v="Yes"/>
    <d v="1899-12-30T00:01:02"/>
    <d v="1899-12-30T00:00:42"/>
    <n v="5"/>
    <d v="2025-07-25T12:13:00"/>
    <s v="ALBIN GEORGE"/>
    <s v="FL02-TASK-275252"/>
    <d v="2025-07-25T12:15:00"/>
    <s v="AKHILESH RAJPOOT"/>
    <s v="YES"/>
    <d v="2025-07-25T00:00:00"/>
    <d v="1899-12-30T15:13:42"/>
  </r>
  <r>
    <n v="134694"/>
    <s v="Manendragarh"/>
    <s v="CUSTOMER SERVICE OFFICER"/>
    <x v="9"/>
    <x v="6"/>
    <n v="9110361043"/>
    <s v="CENTRAL ZONE"/>
    <n v="7181"/>
    <s v="_TASK301550"/>
    <s v="FIOD*"/>
    <x v="2"/>
    <m/>
    <m/>
    <m/>
    <s v="No"/>
    <m/>
    <m/>
    <m/>
    <d v="2025-07-25T12:07:00"/>
    <s v="ALBIN GEORGE"/>
    <s v="FL01-TASK-288116"/>
    <d v="2025-07-25T12:08:00"/>
    <s v="LEELA KEWAT"/>
    <m/>
    <d v="2025-07-25T00:00:00"/>
    <d v="1899-12-30T15:13:42"/>
  </r>
  <r>
    <n v="130876"/>
    <s v="Kurai"/>
    <s v="CUSTOMER SERVICE OFFICER"/>
    <x v="16"/>
    <x v="7"/>
    <n v="9037910332"/>
    <s v="CENTRAL ZONE"/>
    <n v="7427"/>
    <s v="_TASK301547"/>
    <s v="FIOD*"/>
    <x v="1"/>
    <m/>
    <m/>
    <m/>
    <s v="No"/>
    <m/>
    <m/>
    <m/>
    <d v="2025-07-25T12:07:00"/>
    <s v="ALBIN GEORGE"/>
    <s v="FL03-TASK-283418"/>
    <d v="2025-07-25T12:07:00"/>
    <s v="SHUBHAM KUMAR BISEN"/>
    <m/>
    <d v="2025-07-25T00:00:00"/>
    <d v="1899-12-30T15:13:42"/>
  </r>
  <r>
    <n v="131513"/>
    <s v="Akole"/>
    <s v="CUSTOMER SERVICE OFFICER"/>
    <x v="3"/>
    <x v="1"/>
    <n v="7306432689"/>
    <s v="WESTERN ZONE"/>
    <n v="7432"/>
    <s v="_TASK300793"/>
    <s v="FIOD*"/>
    <x v="2"/>
    <m/>
    <m/>
    <m/>
    <s v="No"/>
    <m/>
    <m/>
    <m/>
    <d v="2025-07-25T12:02:00"/>
    <s v="ALBIN GEORGE"/>
    <s v="FL01-TASK-280758"/>
    <d v="2025-07-24T18:02:00"/>
    <s v="AJAY GANGADHAR PAWAR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_TASK295354"/>
    <s v="FIOD*"/>
    <x v="2"/>
    <m/>
    <m/>
    <m/>
    <s v="No"/>
    <m/>
    <m/>
    <m/>
    <d v="2025-07-25T12:02:00"/>
    <s v="ALBIN GEORGE"/>
    <s v="FL01-TASK-289499"/>
    <d v="2025-07-23T13:02:00"/>
    <s v="MANOJ MEENA"/>
    <m/>
    <d v="2025-07-25T00:00:00"/>
    <d v="1899-12-30T15:13:42"/>
  </r>
  <r>
    <n v="131513"/>
    <s v="Akole"/>
    <s v="CUSTOMER SERVICE OFFICER"/>
    <x v="3"/>
    <x v="1"/>
    <n v="7306432689"/>
    <s v="WESTERN ZONE"/>
    <n v="7432"/>
    <s v="_TASK300790"/>
    <s v="FIOD*"/>
    <x v="2"/>
    <m/>
    <m/>
    <m/>
    <s v="No"/>
    <m/>
    <m/>
    <m/>
    <d v="2025-07-25T12:00:00"/>
    <s v="ALBIN GEORGE"/>
    <s v="FL01-TASK-280761"/>
    <d v="2025-07-24T18:01:00"/>
    <s v="AJAY GANGADHAR PAWAR"/>
    <m/>
    <d v="2025-07-25T00:00:00"/>
    <d v="1899-12-30T15:13:42"/>
  </r>
  <r>
    <n v="132798"/>
    <s v="Kopargaon"/>
    <s v="CUSTOMER SERVICE OFFICER"/>
    <x v="3"/>
    <x v="1"/>
    <n v="7306427046"/>
    <s v="WESTERN ZONE"/>
    <n v="7410"/>
    <s v="_TASK293849"/>
    <s v="FIOD*"/>
    <x v="0"/>
    <s v="19.8839483,74.4774317"/>
    <d v="1899-12-30T07:59:00"/>
    <s v="No"/>
    <s v="No"/>
    <d v="1899-12-30T00:00:13"/>
    <d v="1899-12-30T00:00:05"/>
    <n v="100"/>
    <d v="2025-07-25T12:00:00"/>
    <s v="ALBIN GEORGE"/>
    <s v="FL01-TASK-288536"/>
    <d v="2025-07-22T07:58:00"/>
    <s v="RUSHIKESH SANJAY BARHATE"/>
    <s v="YES"/>
    <d v="2025-07-25T00:00:00"/>
    <d v="1899-12-30T15:13:42"/>
  </r>
  <r>
    <n v="132030"/>
    <s v="Mecheri"/>
    <s v="CUSTOMER SERVICE OFFICER"/>
    <x v="36"/>
    <x v="8"/>
    <n v="7339259733"/>
    <s v="SOUTH ZONE"/>
    <n v="7343"/>
    <s v="_TASK296417"/>
    <s v="FIOD*"/>
    <x v="2"/>
    <m/>
    <m/>
    <m/>
    <s v="No"/>
    <m/>
    <m/>
    <m/>
    <d v="2025-07-25T12:00:00"/>
    <s v="ALBIN GEORGE"/>
    <s v="FL01-TASK-289451"/>
    <d v="2025-07-24T09:18:00"/>
    <s v="SUNDARAPANDI SEKAR"/>
    <m/>
    <d v="2025-07-25T00:00:00"/>
    <d v="1899-12-30T15:13:42"/>
  </r>
  <r>
    <n v="19365"/>
    <s v="Tenkasi"/>
    <s v="CUSTOMER SERVICE OFFICER"/>
    <x v="35"/>
    <x v="8"/>
    <n v="8714611980"/>
    <s v="SOUTH ZONE"/>
    <n v="7244"/>
    <s v="_TASK300731"/>
    <s v="FIOD*"/>
    <x v="2"/>
    <m/>
    <m/>
    <m/>
    <s v="No"/>
    <m/>
    <m/>
    <m/>
    <d v="2025-07-25T12:00:00"/>
    <s v="ALBIN GEORGE"/>
    <s v="FL03-TASK-284716"/>
    <d v="2025-07-24T17:21:00"/>
    <s v="NARAYANARAJA DURAIRAJ"/>
    <m/>
    <d v="2025-07-25T00:00:00"/>
    <d v="1899-12-30T15:13:42"/>
  </r>
  <r>
    <n v="130425"/>
    <s v="Rahuri"/>
    <s v="CUSTOMER SERVICE OFFICER"/>
    <x v="3"/>
    <x v="1"/>
    <n v="7823812953"/>
    <s v="WESTERN ZONE"/>
    <n v="7199"/>
    <s v="_TASK294473"/>
    <s v="FIOD*"/>
    <x v="0"/>
    <s v="19.4525632,74.6653801"/>
    <d v="1899-12-30T15:48:00"/>
    <s v="No"/>
    <s v="No"/>
    <d v="1899-12-30T00:00:11"/>
    <d v="1899-12-30T00:00:05"/>
    <n v="100"/>
    <d v="2025-07-25T12:00:00"/>
    <s v="ALBIN GEORGE"/>
    <s v="FL01-TASK-291653"/>
    <d v="2025-07-22T15:47:00"/>
    <s v="SANTOSH DILIP HULLALE"/>
    <s v="YES"/>
    <d v="2025-07-25T00:00:00"/>
    <d v="1899-12-30T15:13:42"/>
  </r>
  <r>
    <n v="133293"/>
    <s v="Perundurai"/>
    <s v="CUSTOMER SERVICE OFFICER"/>
    <x v="36"/>
    <x v="8"/>
    <n v="7010421308"/>
    <s v="SOUTH ZONE"/>
    <n v="7296"/>
    <s v="_TASK295611"/>
    <s v="FIOD*"/>
    <x v="2"/>
    <m/>
    <m/>
    <m/>
    <s v="No"/>
    <m/>
    <m/>
    <m/>
    <d v="2025-07-25T12:00:00"/>
    <s v="JUSTIN KURIAN"/>
    <s v="FL03-TASK-252957"/>
    <d v="2025-07-23T15:46:00"/>
    <s v="SURENDIRAN SENTHIL KUMAR"/>
    <m/>
    <d v="2025-07-25T00:00:00"/>
    <d v="1899-12-30T15:13:42"/>
  </r>
  <r>
    <n v="17369"/>
    <s v="Kamuthi"/>
    <s v="CUSTOMER SERVICE OFFICER"/>
    <x v="35"/>
    <x v="8"/>
    <n v="8714606305"/>
    <s v="SOUTH ZONE"/>
    <n v="7073"/>
    <s v="_TASK295920"/>
    <s v="FIOD*"/>
    <x v="0"/>
    <s v="9.3469217,78.4203433"/>
    <d v="1899-12-30T12:52:00"/>
    <s v="No"/>
    <s v="Yes"/>
    <d v="1899-12-30T00:00:26"/>
    <d v="1899-12-30T00:00:15"/>
    <n v="0"/>
    <d v="2025-07-25T11:58:00"/>
    <s v="ALBIN GEORGE"/>
    <s v="FL01-TASK-293571"/>
    <d v="2025-07-23T17:03:00"/>
    <s v="ANANTH S"/>
    <s v="YES"/>
    <d v="2025-07-25T00:00:00"/>
    <d v="1899-12-30T15:13:42"/>
  </r>
  <r>
    <n v="131453"/>
    <s v="Sangamner"/>
    <s v="CUSTOMER SERVICE OFFICER"/>
    <x v="3"/>
    <x v="1"/>
    <n v="8530133023"/>
    <s v="WESTERN ZONE"/>
    <n v="1768"/>
    <s v="_TASK295055"/>
    <s v="FIOD*"/>
    <x v="1"/>
    <m/>
    <m/>
    <m/>
    <s v="No"/>
    <m/>
    <m/>
    <m/>
    <d v="2025-07-25T11:56:00"/>
    <s v="ALBIN GEORGE"/>
    <s v="FL05-TASK-278751"/>
    <d v="2025-07-23T10:05:00"/>
    <s v="SHRIKANT MACHHINDRA LAKARE"/>
    <m/>
    <d v="2025-07-25T00:00:00"/>
    <d v="1899-12-30T15:13:42"/>
  </r>
  <r>
    <n v="131453"/>
    <s v="Sangamner"/>
    <s v="CUSTOMER SERVICE OFFICER"/>
    <x v="3"/>
    <x v="1"/>
    <n v="8530133023"/>
    <s v="WESTERN ZONE"/>
    <n v="1768"/>
    <s v="_TASK295045"/>
    <s v="FIOD*"/>
    <x v="0"/>
    <s v="19.5771983,74.1849767"/>
    <d v="1899-12-30T12:33:00"/>
    <s v="No"/>
    <s v="No"/>
    <d v="1899-12-30T00:00:29"/>
    <d v="1899-12-30T00:00:06"/>
    <n v="0"/>
    <d v="2025-07-25T11:56:00"/>
    <s v="ALBIN GEORGE"/>
    <s v="FL01-TASK-282136"/>
    <d v="2025-07-23T10:03:00"/>
    <s v="SHRIKANT MACHHINDRA LAKARE"/>
    <s v="YES"/>
    <d v="2025-07-25T00:00:00"/>
    <d v="1899-12-30T15:13:42"/>
  </r>
  <r>
    <n v="133723"/>
    <s v="Hasthampatti"/>
    <s v="CUSTOMER SERVICE OFFICER"/>
    <x v="36"/>
    <x v="8"/>
    <n v="8754790791"/>
    <s v="SOUTH ZONE"/>
    <n v="1794"/>
    <s v="_TASK301488"/>
    <s v="FIOD*"/>
    <x v="1"/>
    <m/>
    <m/>
    <m/>
    <s v="No"/>
    <m/>
    <m/>
    <m/>
    <d v="2025-07-25T11:56:00"/>
    <s v="ALBIN GEORGE"/>
    <s v="FL02-TASK-285447"/>
    <d v="2025-07-25T11:56:00"/>
    <s v="SURYA SELVAKUMAR"/>
    <m/>
    <d v="2025-07-25T00:00:00"/>
    <d v="1899-12-30T15:13:42"/>
  </r>
  <r>
    <n v="130876"/>
    <s v="Kurai"/>
    <s v="CUSTOMER SERVICE OFFICER"/>
    <x v="16"/>
    <x v="7"/>
    <n v="9037910332"/>
    <s v="CENTRAL ZONE"/>
    <n v="7427"/>
    <s v="_TASK301541"/>
    <s v="FIOD*"/>
    <x v="1"/>
    <m/>
    <m/>
    <m/>
    <s v="No"/>
    <m/>
    <m/>
    <m/>
    <d v="2025-07-25T11:55:00"/>
    <s v="ALBIN GEORGE"/>
    <s v="FL02-TASK-283417"/>
    <d v="2025-07-25T12:06:00"/>
    <s v="SHUBHAM KUMAR BISEN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_TASK301485"/>
    <s v="FIOD*"/>
    <x v="1"/>
    <m/>
    <m/>
    <m/>
    <s v="No"/>
    <m/>
    <m/>
    <m/>
    <d v="2025-07-25T11:55:00"/>
    <s v="ALBIN GEORGE"/>
    <s v="FL02-TASK-285446"/>
    <d v="2025-07-25T11:55:00"/>
    <s v="SURYA SELVAKUMAR"/>
    <m/>
    <d v="2025-07-25T00:00:00"/>
    <d v="1899-12-30T15:13:42"/>
  </r>
  <r>
    <n v="27473"/>
    <s v="Vilathikulam"/>
    <s v="ASSISTANT BRANCH MANAGER"/>
    <x v="14"/>
    <x v="8"/>
    <n v="9629914075"/>
    <s v="SOUTH ZONE"/>
    <n v="7440"/>
    <s v="_TASK301483"/>
    <s v="FIOD*"/>
    <x v="0"/>
    <s v="9.19756,78.08169"/>
    <d v="1899-12-30T11:55:00"/>
    <s v="No"/>
    <s v="No"/>
    <d v="1899-12-30T00:00:36"/>
    <d v="1899-12-30T00:00:05"/>
    <n v="100"/>
    <d v="2025-07-25T11:54:00"/>
    <s v="ALBIN GEORGE"/>
    <s v="FL01-TASK-280264"/>
    <d v="2025-07-25T11:54:00"/>
    <s v="KARUPPASAMY KANAGARAJ"/>
    <s v="YES"/>
    <d v="2025-07-25T00:00:00"/>
    <d v="1899-12-30T15:13:42"/>
  </r>
  <r>
    <n v="29936"/>
    <s v="Sangli"/>
    <s v="CUSTOMER SERVICE OFFICER"/>
    <x v="31"/>
    <x v="5"/>
    <n v="9579466796"/>
    <s v="WESTERN ZONE"/>
    <n v="7259"/>
    <s v="_TASK296497"/>
    <s v="FIOD*"/>
    <x v="1"/>
    <m/>
    <m/>
    <m/>
    <s v="No"/>
    <m/>
    <m/>
    <m/>
    <d v="2025-07-25T11:54:00"/>
    <s v="ALBIN GEORGE"/>
    <s v="FL01-TASK-275796"/>
    <d v="2025-07-24T09:54:00"/>
    <s v="SNEHAL DIPAK PAWAR"/>
    <m/>
    <d v="2025-07-25T00:00:00"/>
    <d v="1899-12-30T15:13:42"/>
  </r>
  <r>
    <n v="136476"/>
    <s v="Lakhnadon"/>
    <s v="CUSTOMER SERVICE OFFICER"/>
    <x v="11"/>
    <x v="7"/>
    <n v="6261898913"/>
    <s v="CENTRAL ZONE"/>
    <n v="7062"/>
    <s v="_TASK301477"/>
    <s v="FIOD*"/>
    <x v="2"/>
    <m/>
    <m/>
    <m/>
    <s v="No"/>
    <m/>
    <m/>
    <m/>
    <d v="2025-07-25T11:52:00"/>
    <s v="ALBIN GEORGE"/>
    <s v="FL01-TASK-275327"/>
    <d v="2025-07-25T11:52:00"/>
    <s v="Devendra Yadav"/>
    <m/>
    <d v="2025-07-25T00:00:00"/>
    <d v="1899-12-30T15:13:42"/>
  </r>
  <r>
    <n v="135153"/>
    <s v="Periyakulam"/>
    <s v="CUSTOMER SERVICE OFFICER"/>
    <x v="33"/>
    <x v="8"/>
    <n v="6385767686"/>
    <s v="SOUTH ZONE"/>
    <n v="7071"/>
    <s v="_TASK255332"/>
    <s v="FIOD*"/>
    <x v="0"/>
    <s v="10.0207032,77.5219175"/>
    <d v="1899-12-30T13:11:00"/>
    <s v="No"/>
    <s v="Yes"/>
    <d v="1899-12-30T00:00:32"/>
    <d v="1899-12-30T00:00:27"/>
    <n v="0"/>
    <d v="2025-07-25T11:52:00"/>
    <s v="JUSTIN KURIAN"/>
    <s v="FL01-TASK-252916"/>
    <d v="2025-07-17T11:52:00"/>
    <s v="SUBRAMANI R"/>
    <s v="YES"/>
    <d v="2025-07-25T00:00:00"/>
    <d v="1899-12-30T15:13:42"/>
  </r>
  <r>
    <n v="28051"/>
    <s v="Badarwas"/>
    <s v="CUSTOMER SERVICE OFFICER"/>
    <x v="41"/>
    <x v="7"/>
    <n v="9778600709"/>
    <s v="CENTRAL ZONE"/>
    <n v="7428"/>
    <s v="_TASK301240"/>
    <s v="FIOD*"/>
    <x v="0"/>
    <s v="24.8625617,77.4378333"/>
    <d v="1899-12-30T10:17:00"/>
    <s v="No"/>
    <s v="Yes"/>
    <d v="1899-12-30T00:02:37"/>
    <d v="1899-12-30T00:00:46"/>
    <n v="100"/>
    <d v="2025-07-25T11:50:00"/>
    <s v="ALBIN GEORGE"/>
    <s v="FL01-TASK-283508"/>
    <d v="2025-07-25T10:15:00"/>
    <s v="ANIL KUMAR"/>
    <s v="NO"/>
    <d v="2025-07-25T00:00:00"/>
    <d v="1899-12-30T15:13:42"/>
  </r>
  <r>
    <n v="28051"/>
    <s v="Badarwas"/>
    <s v="CUSTOMER SERVICE OFFICER"/>
    <x v="41"/>
    <x v="7"/>
    <n v="9778600709"/>
    <s v="CENTRAL ZONE"/>
    <n v="7428"/>
    <s v="_TASK301258"/>
    <s v="FIOD*"/>
    <x v="2"/>
    <m/>
    <m/>
    <m/>
    <s v="No"/>
    <m/>
    <m/>
    <m/>
    <d v="2025-07-25T11:48:00"/>
    <s v="ALBIN GEORGE"/>
    <s v="FL02-TASK-283508"/>
    <d v="2025-07-25T10:17:00"/>
    <s v="ANIL KUMAR"/>
    <m/>
    <d v="2025-07-25T00:00:00"/>
    <d v="1899-12-30T15:13:42"/>
  </r>
  <r>
    <n v="134433"/>
    <s v="Virudhachalam"/>
    <s v="CUSTOMER SERVICE OFFICER"/>
    <x v="40"/>
    <x v="8"/>
    <n v="9566138050"/>
    <s v="SOUTH ZONE"/>
    <n v="7049"/>
    <s v="_TASK296779"/>
    <s v="FIOD*"/>
    <x v="0"/>
    <s v="11.490504,79.3967404"/>
    <d v="1899-12-30T09:39:00"/>
    <s v="No"/>
    <s v="Yes"/>
    <d v="1899-12-30T21:48:46"/>
    <d v="1899-12-30T00:00:12"/>
    <n v="0"/>
    <d v="2025-07-25T11:47:00"/>
    <s v="JUSTIN KURIAN"/>
    <s v="FL01-TASK-251870"/>
    <d v="2025-07-24T11:47:00"/>
    <s v="NAVEEN V"/>
    <s v="YES"/>
    <d v="2025-07-25T00:00:00"/>
    <d v="1899-12-30T15:13:42"/>
  </r>
  <r>
    <n v="22605"/>
    <s v="Ratlam"/>
    <s v="CUSTOMER SERVICE OFFICER"/>
    <x v="2"/>
    <x v="2"/>
    <n v="8714634018"/>
    <s v="CENTRAL ZONE"/>
    <n v="7134"/>
    <s v="_TASK294189"/>
    <s v="FIOD*"/>
    <x v="2"/>
    <m/>
    <m/>
    <m/>
    <s v="No"/>
    <m/>
    <m/>
    <m/>
    <d v="2025-07-25T11:45:00"/>
    <s v="ALBIN GEORGE"/>
    <s v="FL01-TASK-283421"/>
    <d v="2025-07-22T11:36:00"/>
    <s v="NARAYAN"/>
    <m/>
    <d v="2025-07-25T00:00:00"/>
    <d v="1899-12-30T15:13:42"/>
  </r>
  <r>
    <n v="29529"/>
    <s v="Nilanga"/>
    <s v="CUSTOMER SERVICE OFFICER"/>
    <x v="1"/>
    <x v="1"/>
    <n v="9249099185"/>
    <s v="WESTERN ZONE"/>
    <n v="1777"/>
    <s v="_TASK301455"/>
    <s v="FIOD*"/>
    <x v="0"/>
    <s v="18.1283024,76.756159"/>
    <d v="1899-12-30T14:44:00"/>
    <s v="No"/>
    <s v="No"/>
    <d v="1899-12-30T03:01:02"/>
    <d v="1899-12-30T00:00:10"/>
    <n v="0"/>
    <d v="2025-07-25T11:42:00"/>
    <s v="ALBIN GEORGE"/>
    <s v="FL01-TASK-282673"/>
    <d v="2025-07-25T11:43:00"/>
    <s v="PATIL VAIBHAV RAMESH"/>
    <s v="YES"/>
    <d v="2025-07-25T00:00:00"/>
    <d v="1899-12-30T15:13:42"/>
  </r>
  <r>
    <n v="27600"/>
    <s v="Bijawar"/>
    <s v="CUSTOMER SERVICE OFFICER"/>
    <x v="47"/>
    <x v="7"/>
    <n v="9109272752"/>
    <s v="CENTRAL ZONE"/>
    <n v="1751"/>
    <s v="_TASK296754"/>
    <s v="FIOD*"/>
    <x v="2"/>
    <m/>
    <m/>
    <m/>
    <s v="No"/>
    <m/>
    <m/>
    <m/>
    <d v="2025-07-25T11:37:00"/>
    <s v="ALBIN GEORGE"/>
    <s v="FL01-TASK-275550"/>
    <d v="2025-07-24T11:37:00"/>
    <s v="MANOJ KURMI"/>
    <m/>
    <d v="2025-07-25T00:00:00"/>
    <d v="1899-12-30T15:13:42"/>
  </r>
  <r>
    <n v="19721"/>
    <s v="Ichhawar"/>
    <s v="ASSISTANT BRANCH MANAGER"/>
    <x v="12"/>
    <x v="2"/>
    <m/>
    <s v="CENTRAL ZONE"/>
    <n v="7090"/>
    <s v="_TASK301440"/>
    <s v="FIOD*"/>
    <x v="2"/>
    <m/>
    <m/>
    <m/>
    <s v="No"/>
    <m/>
    <m/>
    <m/>
    <d v="2025-07-25T11:37:00"/>
    <s v="ALBIN GEORGE"/>
    <s v="FL02-TASK-291025"/>
    <d v="2025-07-25T11:37:00"/>
    <s v="ROHIT MEWADA"/>
    <m/>
    <d v="2025-07-25T00:00:00"/>
    <d v="1899-12-30T15:13:42"/>
  </r>
  <r>
    <n v="135973"/>
    <s v="Murbad"/>
    <s v="CUSTOMER SERVICE OFFICER"/>
    <x v="39"/>
    <x v="5"/>
    <n v="7720802333"/>
    <s v="WESTERN ZONE"/>
    <n v="7326"/>
    <s v="_TASK294186"/>
    <s v="FIOD*"/>
    <x v="2"/>
    <m/>
    <m/>
    <m/>
    <s v="No"/>
    <m/>
    <m/>
    <m/>
    <d v="2025-07-25T11:35:00"/>
    <s v="ALBIN GEORGE"/>
    <s v="FL01-TASK-281999"/>
    <d v="2025-07-22T11:35:00"/>
    <s v="MOHAN JAYVANT KARALE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_TASK301431"/>
    <s v="FIOD*"/>
    <x v="2"/>
    <m/>
    <m/>
    <m/>
    <s v="No"/>
    <m/>
    <m/>
    <m/>
    <d v="2025-07-25T11:35:00"/>
    <s v="ALBIN GEORGE"/>
    <s v="FL01-TASK-281160"/>
    <d v="2025-07-25T11:35:00"/>
    <s v="CHANDA JAT"/>
    <m/>
    <d v="2025-07-25T00:00:00"/>
    <d v="1899-12-30T15:13:42"/>
  </r>
  <r>
    <n v="17369"/>
    <s v="Kamuthi"/>
    <s v="CUSTOMER SERVICE OFFICER"/>
    <x v="35"/>
    <x v="8"/>
    <n v="8714606305"/>
    <s v="SOUTH ZONE"/>
    <n v="7073"/>
    <s v="_TASK296157"/>
    <s v="FIOD*"/>
    <x v="0"/>
    <s v="9.3469217,78.4203433"/>
    <d v="1899-12-30T12:51:00"/>
    <s v="No"/>
    <s v="Yes"/>
    <d v="1899-12-30T00:43:53"/>
    <d v="1899-12-30T00:00:15"/>
    <n v="80"/>
    <d v="2025-07-25T11:35:00"/>
    <s v="JUSTIN KURIAN"/>
    <s v="FL02-TASK-254873"/>
    <d v="2025-07-23T18:36:00"/>
    <s v="ANANTH S"/>
    <s v="YES"/>
    <d v="2025-07-25T00:00:00"/>
    <d v="1899-12-30T15:13:42"/>
  </r>
  <r>
    <n v="135404"/>
    <s v="Pandalur"/>
    <s v="CUSTOMER SERVICE OFFICER"/>
    <x v="37"/>
    <x v="4"/>
    <n v="7598977476"/>
    <s v="SOUTH ZONE"/>
    <n v="7339"/>
    <s v="_TASK258469"/>
    <s v="FIOD*"/>
    <x v="2"/>
    <m/>
    <m/>
    <m/>
    <s v="No"/>
    <m/>
    <m/>
    <m/>
    <d v="2025-07-25T11:34:00"/>
    <s v="JUSTIN KURIAN"/>
    <s v="FL01-TASK-257817"/>
    <d v="2025-07-18T11:35:00"/>
    <s v="RICHARD V"/>
    <m/>
    <d v="2025-07-25T00:00:00"/>
    <d v="1899-12-30T15:13:42"/>
  </r>
  <r>
    <n v="19721"/>
    <s v="Ichhawar"/>
    <s v="ASSISTANT BRANCH MANAGER"/>
    <x v="12"/>
    <x v="2"/>
    <m/>
    <s v="CENTRAL ZONE"/>
    <n v="7090"/>
    <s v="_TASK301433"/>
    <s v="FIOD*"/>
    <x v="0"/>
    <s v="23.0190983,76.9409383"/>
    <d v="1899-12-30T11:37:00"/>
    <s v="No"/>
    <s v="Yes"/>
    <d v="1899-12-30T00:01:39"/>
    <d v="1899-12-30T00:00:31"/>
    <n v="100"/>
    <d v="2025-07-25T11:34:00"/>
    <s v="ALBIN GEORGE"/>
    <s v="FL01-TASK-291025"/>
    <d v="2025-07-25T11:35:00"/>
    <s v="ROHIT MEWADA"/>
    <s v="YES"/>
    <d v="2025-07-25T00:00:00"/>
    <d v="1899-12-30T15:13:42"/>
  </r>
  <r>
    <n v="29958"/>
    <s v="Fatehnagar"/>
    <s v="CUSTOMER SERVICE OFFICER"/>
    <x v="8"/>
    <x v="3"/>
    <n v="7877663982"/>
    <s v="CENTRAL ZONE"/>
    <n v="7356"/>
    <s v="_TASK301429"/>
    <s v="FIOD*"/>
    <x v="2"/>
    <m/>
    <m/>
    <m/>
    <s v="No"/>
    <m/>
    <m/>
    <m/>
    <d v="2025-07-25T11:33:00"/>
    <s v="ALBIN GEORGE"/>
    <s v="FL01-TASK-280971"/>
    <d v="2025-07-25T11:33:00"/>
    <s v="CHANDA JAT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_TASK301424"/>
    <s v="FIOD*"/>
    <x v="2"/>
    <m/>
    <m/>
    <m/>
    <s v="No"/>
    <m/>
    <m/>
    <m/>
    <d v="2025-07-25T11:30:00"/>
    <s v="ALBIN GEORGE"/>
    <s v="FL02-TASK-280727"/>
    <d v="2025-07-25T11:30:00"/>
    <s v="CHANDA JAT"/>
    <m/>
    <d v="2025-07-25T00:00:00"/>
    <d v="1899-12-30T15:13:42"/>
  </r>
  <r>
    <n v="17054"/>
    <s v="Palera"/>
    <s v="CUSTOMER SERVICE OFFICER"/>
    <x v="38"/>
    <x v="7"/>
    <n v="8714603929"/>
    <s v="CENTRAL ZONE"/>
    <n v="7131"/>
    <s v="_TASK296684"/>
    <s v="FIOD*"/>
    <x v="0"/>
    <s v="25.0232103,79.2306058"/>
    <d v="1899-12-30T07:34:00"/>
    <s v="No"/>
    <s v="No"/>
    <d v="1899-12-30T16:09:51"/>
    <d v="1899-12-30T00:00:22"/>
    <n v="0"/>
    <d v="2025-07-25T11:30:00"/>
    <s v="ALBIN GEORGE"/>
    <s v="FL01-TASK-277071"/>
    <d v="2025-07-24T11:12:00"/>
    <s v="ANKIT SAHU"/>
    <s v="YES"/>
    <d v="2025-07-25T00:00:00"/>
    <d v="1899-12-30T15:13:42"/>
  </r>
  <r>
    <n v="29958"/>
    <s v="Fatehnagar"/>
    <s v="CUSTOMER SERVICE OFFICER"/>
    <x v="8"/>
    <x v="3"/>
    <n v="7877663982"/>
    <s v="CENTRAL ZONE"/>
    <n v="7356"/>
    <s v="_TASK301421"/>
    <s v="FIOD*"/>
    <x v="2"/>
    <m/>
    <m/>
    <m/>
    <s v="No"/>
    <m/>
    <m/>
    <m/>
    <d v="2025-07-25T11:29:00"/>
    <s v="ALBIN GEORGE"/>
    <s v="FL01-TASK-279636"/>
    <d v="2025-07-25T11:29:00"/>
    <s v="CHANDA JAT"/>
    <m/>
    <d v="2025-07-25T00:00:00"/>
    <d v="1899-12-30T15:13:42"/>
  </r>
  <r>
    <n v="17369"/>
    <s v="Kamuthi"/>
    <s v="CUSTOMER SERVICE OFFICER"/>
    <x v="35"/>
    <x v="8"/>
    <n v="8714606305"/>
    <s v="SOUTH ZONE"/>
    <n v="7073"/>
    <s v="_TASK296131"/>
    <s v="FIOD*"/>
    <x v="0"/>
    <s v="9.3469167,78.4203633"/>
    <d v="1899-12-30T13:00:00"/>
    <s v="No"/>
    <s v="Yes"/>
    <d v="1899-12-30T00:00:54"/>
    <d v="1899-12-30T00:00:17"/>
    <n v="0"/>
    <d v="2025-07-25T11:26:00"/>
    <s v="JUSTIN KURIAN"/>
    <s v="FL02-TASK-254869"/>
    <d v="2025-07-23T18:26:00"/>
    <s v="ANANTH S"/>
    <s v="YES"/>
    <d v="2025-07-25T00:00:00"/>
    <d v="1899-12-30T15:13:42"/>
  </r>
  <r>
    <n v="29172"/>
    <s v="Usilampatti"/>
    <s v="ASSISTANT BRANCH MANAGER"/>
    <x v="33"/>
    <x v="8"/>
    <n v="8838802491"/>
    <s v="SOUTH ZONE"/>
    <n v="7018"/>
    <s v="_TASK294150"/>
    <s v="FIOD*"/>
    <x v="0"/>
    <s v="9.995855,77.8165217"/>
    <d v="1899-12-30T12:57:00"/>
    <s v="No"/>
    <s v="No"/>
    <d v="1899-12-30T00:06:45"/>
    <d v="1899-12-30T00:00:33"/>
    <n v="5"/>
    <d v="2025-07-25T11:13:00"/>
    <s v="ALBIN GEORGE"/>
    <s v="FL01-TASK-283017"/>
    <d v="2025-07-22T11:14:00"/>
    <s v="PAL PANDI P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4149"/>
    <s v="FIOD*"/>
    <x v="0"/>
    <s v="9.34694,78.420365"/>
    <d v="1899-12-30T12:53:00"/>
    <s v="No"/>
    <s v="Yes"/>
    <d v="1899-12-30T00:00:21"/>
    <d v="1899-12-30T00:00:13"/>
    <n v="100"/>
    <d v="2025-07-25T11:13:00"/>
    <s v="ALBIN GEORGE"/>
    <s v="FL01-TASK-288980"/>
    <d v="2025-07-22T11:13:00"/>
    <s v="ANANTH S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_TASK255280"/>
    <s v="FIOD*"/>
    <x v="0"/>
    <s v="10.0207118,77.52192"/>
    <d v="1899-12-30T13:10:00"/>
    <s v="No"/>
    <s v="No"/>
    <d v="1899-12-30T03:38:07"/>
    <d v="1899-12-30T00:00:23"/>
    <n v="0"/>
    <d v="2025-07-25T11:10:00"/>
    <s v="JUSTIN KURIAN"/>
    <s v="FL01-TASK-252938"/>
    <d v="2025-07-17T11:11:00"/>
    <s v="SUBRAMANI R"/>
    <s v="YES"/>
    <d v="2025-07-25T00:00:00"/>
    <d v="1899-12-30T15:13:42"/>
  </r>
  <r>
    <n v="135467"/>
    <s v="Sonkatch"/>
    <s v="CUSTOMER SERVICE OFFICER"/>
    <x v="12"/>
    <x v="2"/>
    <n v="7024745244"/>
    <s v="CENTRAL ZONE"/>
    <n v="1753"/>
    <s v="_TASK301372"/>
    <s v="FIOD*"/>
    <x v="2"/>
    <m/>
    <m/>
    <m/>
    <s v="No"/>
    <m/>
    <m/>
    <m/>
    <d v="2025-07-25T11:10:00"/>
    <s v="ALBIN GEORGE"/>
    <s v="FL03-TASK-276516"/>
    <d v="2025-07-25T11:11:00"/>
    <s v="DHEERAJ PARMAR"/>
    <m/>
    <d v="2025-07-25T00:00:00"/>
    <d v="1899-12-30T15:13:42"/>
  </r>
  <r>
    <n v="136460"/>
    <s v="Murgud"/>
    <s v="ASSISTANT BRANCH MANAGER"/>
    <x v="6"/>
    <x v="5"/>
    <n v="9561226062"/>
    <s v="WEST ZONE"/>
    <n v="7373"/>
    <s v="_TASK295268"/>
    <s v="FIOD*"/>
    <x v="0"/>
    <s v="16.4001578,74.191067"/>
    <d v="1899-12-30T09:05:00"/>
    <s v="No"/>
    <s v="No"/>
    <d v="1899-12-30T15:30:25"/>
    <d v="1899-12-30T00:00:07"/>
    <n v="100"/>
    <d v="2025-07-25T11:10:00"/>
    <s v="ALBIN GEORGE"/>
    <s v="FL02-TASK-292529"/>
    <d v="2025-07-23T12:10:00"/>
    <s v="AMIT SAKHARAM PATIL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_TASK298373"/>
    <s v="FIOD*"/>
    <x v="0"/>
    <s v="9.3469132,78.4203635"/>
    <d v="1899-12-30T12:56:00"/>
    <s v="No"/>
    <s v="Yes"/>
    <d v="1899-12-30T00:01:19"/>
    <d v="1899-12-30T00:00:34"/>
    <n v="0"/>
    <d v="2025-07-25T11:09:00"/>
    <s v="ALBIN GEORGE"/>
    <s v="FL02-TASK-293638"/>
    <d v="2025-07-24T15:09:00"/>
    <s v="ANANTH S"/>
    <s v="YES"/>
    <d v="2025-07-25T00:00:00"/>
    <d v="1899-12-30T15:13:42"/>
  </r>
  <r>
    <n v="136460"/>
    <s v="Murgud"/>
    <s v="ASSISTANT BRANCH MANAGER"/>
    <x v="6"/>
    <x v="5"/>
    <n v="9561226062"/>
    <s v="WEST ZONE"/>
    <n v="7373"/>
    <s v="_TASK294650"/>
    <s v="FIOD*"/>
    <x v="0"/>
    <s v="16.4451881,74.3162642"/>
    <d v="1899-12-30T13:26:00"/>
    <s v="No"/>
    <s v="No"/>
    <d v="1899-12-30T00:00:19"/>
    <d v="1899-12-30T00:00:12"/>
    <n v="0"/>
    <d v="2025-07-25T11:09:00"/>
    <s v="ALBIN GEORGE"/>
    <s v="FL01-TASK-277383"/>
    <d v="2025-07-22T18:09:00"/>
    <s v="AMIT SAKHARAM PATIL"/>
    <s v="YES"/>
    <d v="2025-07-25T00:00:00"/>
    <d v="1899-12-30T15:13:42"/>
  </r>
  <r>
    <n v="134301"/>
    <s v="Periyakulam"/>
    <s v="ASSISTANT BRANCH MANAGER"/>
    <x v="33"/>
    <x v="8"/>
    <n v="8825522895"/>
    <s v="SOUTH ZONE"/>
    <n v="7071"/>
    <s v="_TASK301360"/>
    <s v="FIOD*"/>
    <x v="0"/>
    <s v="10.0649783,77.6446583"/>
    <d v="1899-12-30T11:07:00"/>
    <s v="No"/>
    <s v="No"/>
    <d v="1899-12-30T00:00:51"/>
    <d v="1899-12-30T00:00:07"/>
    <n v="100"/>
    <d v="2025-07-25T11:04:00"/>
    <s v="ALBIN GEORGE"/>
    <s v="FL01-TASK-278545"/>
    <d v="2025-07-25T11:06:00"/>
    <s v="MOHAN C"/>
    <s v="YES"/>
    <d v="2025-07-25T00:00:00"/>
    <d v="1899-12-30T15:13:42"/>
  </r>
  <r>
    <n v="136523"/>
    <s v="Sangagiri"/>
    <s v="CUSTOMER SERVICE OFFICER"/>
    <x v="36"/>
    <x v="8"/>
    <n v="9345070493"/>
    <s v="SOUTH ZONE"/>
    <n v="7334"/>
    <s v="_TASK301349"/>
    <s v="FIOD*"/>
    <x v="2"/>
    <m/>
    <m/>
    <m/>
    <s v="No"/>
    <m/>
    <m/>
    <m/>
    <d v="2025-07-25T11:01:00"/>
    <s v="ALBIN GEORGE"/>
    <s v="FL01-TASK-281106"/>
    <d v="2025-07-25T11:02:00"/>
    <s v="ABIMANYU PERUMAL"/>
    <m/>
    <d v="2025-07-25T00:00:00"/>
    <d v="1899-12-30T15:13:42"/>
  </r>
  <r>
    <n v="136273"/>
    <s v="Dhule"/>
    <s v="CUSTOMER SERVICE OFFICER"/>
    <x v="15"/>
    <x v="1"/>
    <n v="9075620496"/>
    <s v="WESTERN ZONE"/>
    <n v="7330"/>
    <s v="_TASK301053"/>
    <s v="FIOD*"/>
    <x v="0"/>
    <s v="21.0695354,74.792028"/>
    <d v="1899-12-30T09:02:00"/>
    <s v="No"/>
    <s v="Yes"/>
    <d v="1899-12-30T00:00:42"/>
    <d v="1899-12-30T00:00:22"/>
    <n v="0"/>
    <d v="2025-07-25T11:01:00"/>
    <s v="ALBIN GEORGE"/>
    <s v="FL03-TASK-287512"/>
    <d v="2025-07-25T09:02:00"/>
    <s v="DIPALI GAURAV BADGUJAR"/>
    <s v="YES"/>
    <d v="2025-07-25T00:00:00"/>
    <d v="1899-12-30T15:13:42"/>
  </r>
  <r>
    <n v="20256"/>
    <s v="Sangagiri"/>
    <s v="CUSTOMER SERVICE OFFICER"/>
    <x v="36"/>
    <x v="8"/>
    <n v="8714621184"/>
    <s v="SOUTH ZONE"/>
    <n v="7334"/>
    <s v="_TASK296456"/>
    <s v="FIOD*"/>
    <x v="2"/>
    <m/>
    <m/>
    <m/>
    <s v="No"/>
    <m/>
    <m/>
    <m/>
    <d v="2025-07-25T11:00:00"/>
    <s v="ALBIN GEORGE"/>
    <s v="FL01-TASK-277944"/>
    <d v="2025-07-24T09:32:00"/>
    <s v="MURUGANANTHAM MARIMUTHU"/>
    <m/>
    <d v="2025-07-25T00:00:00"/>
    <d v="1899-12-30T15:13:42"/>
  </r>
  <r>
    <n v="134142"/>
    <s v="Poochakkal"/>
    <s v="BRANCH MANAGER"/>
    <x v="5"/>
    <x v="4"/>
    <n v="8848732564"/>
    <s v="SOUTH ZONE"/>
    <n v="7216"/>
    <s v="_TASK296097"/>
    <s v="FIOD*"/>
    <x v="2"/>
    <m/>
    <m/>
    <m/>
    <s v="No"/>
    <m/>
    <m/>
    <m/>
    <d v="2025-07-25T11:00:00"/>
    <s v="ALBIN GEORGE"/>
    <s v="FL01-TASK-289441"/>
    <d v="2025-07-23T18:19:00"/>
    <s v="CHRISTY P V"/>
    <m/>
    <d v="2025-07-25T00:00:00"/>
    <d v="1899-12-30T15:13:42"/>
  </r>
  <r>
    <n v="136460"/>
    <s v="Murgud"/>
    <s v="ASSISTANT BRANCH MANAGER"/>
    <x v="6"/>
    <x v="5"/>
    <n v="9561226062"/>
    <s v="WEST ZONE"/>
    <n v="7373"/>
    <s v="_TASK295272"/>
    <s v="FIOD*"/>
    <x v="0"/>
    <s v="16.445109,74.3162733"/>
    <d v="1899-12-30T13:25:00"/>
    <s v="No"/>
    <s v="No"/>
    <d v="1899-12-31T04:15:12"/>
    <d v="1899-12-30T00:00:07"/>
    <n v="0"/>
    <d v="2025-07-25T11:00:00"/>
    <s v="ALBIN GEORGE"/>
    <s v="FL02-TASK-291718"/>
    <d v="2025-07-23T12:11:00"/>
    <s v="AMIT SAKHARAM PATIL"/>
    <s v="YES"/>
    <d v="2025-07-25T00:00:00"/>
    <d v="1899-12-30T15:13:42"/>
  </r>
  <r>
    <n v="16567"/>
    <s v="Kannod"/>
    <s v="BRANCH MANAGER"/>
    <x v="12"/>
    <x v="2"/>
    <m/>
    <s v="CENTRAL ZONE"/>
    <n v="7040"/>
    <s v="_TASK293910"/>
    <s v="FIOD*"/>
    <x v="0"/>
    <s v="22.5732717,76.61556"/>
    <d v="1899-12-30T10:05:00"/>
    <s v="No"/>
    <s v="Yes"/>
    <d v="1899-12-30T00:01:17"/>
    <d v="1899-12-30T00:01:04"/>
    <n v="0"/>
    <d v="2025-07-25T11:00:00"/>
    <s v="ALBIN GEORGE"/>
    <s v="FL01-TASK-277025"/>
    <d v="2025-07-22T09:04:00"/>
    <s v="RAJESH GOCHARE"/>
    <s v="NO"/>
    <d v="2025-07-25T00:00:00"/>
    <d v="1899-12-30T15:13:42"/>
  </r>
  <r>
    <n v="135524"/>
    <s v="Perundurai"/>
    <s v="CUSTOMER SERVICE OFFICER"/>
    <x v="36"/>
    <x v="8"/>
    <n v="7812823201"/>
    <s v="SOUTH ZONE"/>
    <n v="7296"/>
    <s v="_TASK258651"/>
    <s v="FIOD*"/>
    <x v="2"/>
    <m/>
    <m/>
    <m/>
    <s v="No"/>
    <m/>
    <m/>
    <m/>
    <d v="2025-07-25T11:00:00"/>
    <s v="JUSTIN KURIAN"/>
    <s v="FL01-TASK-252826"/>
    <d v="2025-07-18T12:42:00"/>
    <s v="SRIKANTH .M"/>
    <m/>
    <d v="2025-07-25T00:00:00"/>
    <d v="1899-12-30T15:13:42"/>
  </r>
  <r>
    <n v="134142"/>
    <s v="Poochakkal"/>
    <s v="BRANCH MANAGER"/>
    <x v="5"/>
    <x v="4"/>
    <n v="8848732564"/>
    <s v="SOUTH ZONE"/>
    <n v="7216"/>
    <s v="_TASK255294"/>
    <s v="FIOD*"/>
    <x v="2"/>
    <m/>
    <m/>
    <m/>
    <s v="No"/>
    <m/>
    <m/>
    <m/>
    <d v="2025-07-25T11:00:00"/>
    <s v="ALBIN GEORGE"/>
    <s v="FL01-TASK-241295"/>
    <d v="2025-07-17T11:25:00"/>
    <s v="CHRISTY P V"/>
    <m/>
    <d v="2025-07-25T00:00:00"/>
    <d v="1899-12-30T15:13:42"/>
  </r>
  <r>
    <n v="133820"/>
    <s v="Sariya"/>
    <s v="ASSISTANT BRANCH MANAGER"/>
    <x v="10"/>
    <x v="6"/>
    <m/>
    <s v="CENTRAL ZONE"/>
    <n v="7421"/>
    <s v="_TASK301339"/>
    <s v="FIOD*"/>
    <x v="2"/>
    <m/>
    <m/>
    <m/>
    <s v="No"/>
    <m/>
    <m/>
    <m/>
    <d v="2025-07-25T10:56:00"/>
    <s v="ALBIN GEORGE"/>
    <s v="FL02-TASK-277173"/>
    <d v="2025-07-25T10:56:00"/>
    <s v="JYOTI  MANIKPURI"/>
    <m/>
    <d v="2025-07-25T00:00:00"/>
    <d v="1899-12-30T15:13:42"/>
  </r>
  <r>
    <n v="29529"/>
    <s v="Nilanga"/>
    <s v="CUSTOMER SERVICE OFFICER"/>
    <x v="1"/>
    <x v="1"/>
    <n v="9249099185"/>
    <s v="WESTERN ZONE"/>
    <n v="1777"/>
    <s v="_TASK301336"/>
    <s v="FIOD*"/>
    <x v="0"/>
    <s v="18.1282825,76.7561654"/>
    <d v="1899-12-30T14:48:00"/>
    <s v="No"/>
    <s v="Yes"/>
    <d v="1899-12-30T00:00:32"/>
    <d v="1899-12-30T00:00:21"/>
    <n v="0"/>
    <d v="2025-07-25T10:55:00"/>
    <s v="ALBIN GEORGE"/>
    <s v="FL01-TASK-293596"/>
    <d v="2025-07-25T10:55:00"/>
    <s v="PATIL VAIBHAV RAMESH"/>
    <s v="NO"/>
    <d v="2025-07-25T00:00:00"/>
    <d v="1899-12-30T15:13:42"/>
  </r>
  <r>
    <n v="130866"/>
    <s v="Guna"/>
    <s v="CUSTOMER SERVICE OFFICER"/>
    <x v="41"/>
    <x v="7"/>
    <n v="7067437058"/>
    <s v="CENTRAL ZONE"/>
    <n v="1755"/>
    <s v="_TASK295116"/>
    <s v="FIOD*"/>
    <x v="0"/>
    <s v="24.6405721,77.3020706"/>
    <d v="1899-12-30T15:03:00"/>
    <s v="No"/>
    <s v="Yes"/>
    <d v="1899-12-30T01:47:42"/>
    <d v="1899-12-30T00:00:30"/>
    <n v="0"/>
    <d v="2025-07-25T10:52:00"/>
    <s v="ALBIN GEORGE"/>
    <s v="FL01-TASK-286692"/>
    <d v="2025-07-23T10:52:00"/>
    <s v="JEET KUMAR AHIRWAR"/>
    <s v="YES"/>
    <d v="2025-07-25T00:00:00"/>
    <d v="1899-12-30T15:13:42"/>
  </r>
  <r>
    <n v="134633"/>
    <s v="Mauganj"/>
    <s v="CUSTOMER SERVICE OFFICER"/>
    <x v="42"/>
    <x v="7"/>
    <n v="8103329043"/>
    <s v="CENTRAL ZONE"/>
    <n v="7095"/>
    <s v="_TASK301334"/>
    <s v="FIOD*"/>
    <x v="2"/>
    <m/>
    <m/>
    <m/>
    <s v="No"/>
    <m/>
    <m/>
    <m/>
    <d v="2025-07-25T10:51:00"/>
    <s v="ALBIN GEORGE"/>
    <s v="FL01-TASK-274907"/>
    <d v="2025-07-25T10:52:00"/>
    <s v="GANESH PRASAD MISHRA"/>
    <m/>
    <d v="2025-07-25T00:00:00"/>
    <d v="1899-12-30T15:13:42"/>
  </r>
  <r>
    <n v="28884"/>
    <s v="Harsud"/>
    <s v="CUSTOMER SERVICE OFFICER"/>
    <x v="12"/>
    <x v="2"/>
    <n v="8109257398"/>
    <s v="CENTRAL ZONE"/>
    <n v="1754"/>
    <s v="_TASK301328"/>
    <s v="FIOD*"/>
    <x v="2"/>
    <m/>
    <m/>
    <m/>
    <s v="No"/>
    <m/>
    <m/>
    <m/>
    <d v="2025-07-25T10:47:00"/>
    <s v="ALBIN GEORGE"/>
    <s v="FL02-TASK-280818"/>
    <d v="2025-07-25T10:47:00"/>
    <s v="AMAN"/>
    <m/>
    <d v="2025-07-25T00:00:00"/>
    <d v="1899-12-30T15:13:42"/>
  </r>
  <r>
    <n v="26993"/>
    <s v="Vadalur"/>
    <s v="CUSTOMER SERVICE OFFICER"/>
    <x v="40"/>
    <x v="8"/>
    <n v="8248263147"/>
    <s v="SOUTH ZONE"/>
    <n v="7036"/>
    <s v="_TASK295111"/>
    <s v="FIOD*"/>
    <x v="2"/>
    <m/>
    <m/>
    <m/>
    <s v="No"/>
    <m/>
    <m/>
    <m/>
    <d v="2025-07-25T10:46:00"/>
    <s v="ALBIN GEORGE"/>
    <s v="FL01-TASK-290799"/>
    <d v="2025-07-23T10:47:00"/>
    <s v="ARULPANDIYAN C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_TASK301318"/>
    <s v="FIOD*"/>
    <x v="2"/>
    <m/>
    <m/>
    <m/>
    <s v="No"/>
    <m/>
    <m/>
    <m/>
    <d v="2025-07-25T10:44:00"/>
    <s v="JUSTIN KURIAN"/>
    <s v="FL01-TASK-250938"/>
    <d v="2025-07-25T10:44:00"/>
    <s v="JANANI"/>
    <m/>
    <d v="2025-07-25T00:00:00"/>
    <d v="1899-12-30T15:13:42"/>
  </r>
  <r>
    <n v="28884"/>
    <s v="Harsud"/>
    <s v="CUSTOMER SERVICE OFFICER"/>
    <x v="12"/>
    <x v="2"/>
    <n v="8109257398"/>
    <s v="CENTRAL ZONE"/>
    <n v="1754"/>
    <s v="_TASK301317"/>
    <s v="FIOD*"/>
    <x v="0"/>
    <s v="21.8938337,76.8901235"/>
    <d v="1899-12-30T10:47:00"/>
    <s v="No"/>
    <s v="Yes"/>
    <d v="1899-12-30T00:01:25"/>
    <d v="1899-12-30T00:00:16"/>
    <n v="100"/>
    <d v="2025-07-25T10:44:00"/>
    <s v="ALBIN GEORGE"/>
    <s v="FL01-TASK-280818"/>
    <d v="2025-07-25T10:44:00"/>
    <s v="AMAN"/>
    <s v="YES"/>
    <d v="2025-07-25T00:00:00"/>
    <d v="1899-12-30T15:13:42"/>
  </r>
  <r>
    <n v="135678"/>
    <s v="Koliyanur"/>
    <s v="CUSTOMER SERVICE OFFICER"/>
    <x v="40"/>
    <x v="8"/>
    <n v="7305471690"/>
    <s v="SOUTH ZONE"/>
    <n v="7034"/>
    <s v="_TASK301313"/>
    <s v="FIOD*"/>
    <x v="2"/>
    <m/>
    <m/>
    <m/>
    <s v="No"/>
    <m/>
    <m/>
    <m/>
    <d v="2025-07-25T10:43:00"/>
    <s v="JUSTIN KURIAN"/>
    <s v="FL01-TASK-250943"/>
    <d v="2025-07-25T10:43:00"/>
    <s v="JANANI"/>
    <m/>
    <d v="2025-07-25T00:00:00"/>
    <d v="1899-12-30T15:13:42"/>
  </r>
  <r>
    <n v="133628"/>
    <s v="Rewari"/>
    <s v="CUSTOMER SERVICE OFFICER"/>
    <x v="43"/>
    <x v="3"/>
    <n v="9929035728"/>
    <s v="NORTHERN ZONE"/>
    <n v="7459"/>
    <s v="_TASK301011"/>
    <s v="FIOD*"/>
    <x v="0"/>
    <s v="28.19367,76.7220967"/>
    <d v="1899-12-30T08:43:00"/>
    <s v="No"/>
    <s v="Yes"/>
    <d v="1899-12-30T00:00:24"/>
    <d v="1899-12-30T00:00:11"/>
    <n v="100"/>
    <d v="2025-07-25T10:43:00"/>
    <s v="ALBIN GEORGE"/>
    <s v="FL01-TASK-285043"/>
    <d v="2025-07-25T08:43:00"/>
    <s v="NEERAJ GURJAR"/>
    <s v="YES"/>
    <d v="2025-07-25T00:00:00"/>
    <d v="1899-12-30T15:13:42"/>
  </r>
  <r>
    <n v="135678"/>
    <s v="Koliyanur"/>
    <s v="CUSTOMER SERVICE OFFICER"/>
    <x v="40"/>
    <x v="8"/>
    <n v="7305471690"/>
    <s v="SOUTH ZONE"/>
    <n v="7034"/>
    <s v="_TASK301302"/>
    <s v="FIOD*"/>
    <x v="2"/>
    <m/>
    <m/>
    <m/>
    <s v="No"/>
    <m/>
    <m/>
    <m/>
    <d v="2025-07-25T10:38:00"/>
    <s v="JUSTIN KURIAN"/>
    <s v="FL02-TASK-250915"/>
    <d v="2025-07-25T10:38:00"/>
    <s v="JANANI"/>
    <m/>
    <d v="2025-07-25T00:00:00"/>
    <d v="1899-12-30T15:13:42"/>
  </r>
  <r>
    <n v="12730"/>
    <s v="Kodaikanal"/>
    <s v="ASSISTANT BRANCH MANAGER"/>
    <x v="33"/>
    <x v="8"/>
    <n v="7593809073"/>
    <s v="SOUTH ZONE"/>
    <n v="7019"/>
    <s v="_TASK301300"/>
    <s v="FIOD*"/>
    <x v="2"/>
    <m/>
    <m/>
    <m/>
    <s v="No"/>
    <m/>
    <m/>
    <m/>
    <d v="2025-07-25T10:37:00"/>
    <s v="ALBIN GEORGE"/>
    <s v="FL01-TASK-292595"/>
    <d v="2025-07-25T10:37:00"/>
    <s v="KURALOVIAN S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_TASK301299"/>
    <s v="FIOD*"/>
    <x v="2"/>
    <m/>
    <m/>
    <m/>
    <s v="No"/>
    <m/>
    <m/>
    <m/>
    <d v="2025-07-25T10:37:00"/>
    <s v="JUSTIN KURIAN"/>
    <s v="FL01-TASK-250957"/>
    <d v="2025-07-25T10:37:00"/>
    <s v="JANANI"/>
    <m/>
    <d v="2025-07-25T00:00:00"/>
    <d v="1899-12-30T15:13:42"/>
  </r>
  <r>
    <n v="24017"/>
    <s v="Kurai"/>
    <s v="CUSTOMER SERVICE OFFICER"/>
    <x v="16"/>
    <x v="7"/>
    <n v="7974883690"/>
    <s v="CENTRAL ZONE"/>
    <n v="7427"/>
    <s v="_TASK301294"/>
    <s v="FIOD*"/>
    <x v="0"/>
    <s v="21.641125,79.5576017"/>
    <d v="1899-12-30T10:34:00"/>
    <s v="No"/>
    <s v="No"/>
    <d v="1899-12-30T00:00:29"/>
    <d v="1899-12-30T00:00:05"/>
    <n v="100"/>
    <d v="2025-07-25T10:33:00"/>
    <s v="ALBIN GEORGE"/>
    <s v="FL01-TASK-285807"/>
    <d v="2025-07-25T10:34:00"/>
    <s v="RITIK KUMAR RANGARE"/>
    <s v="NO"/>
    <d v="2025-07-25T00:00:00"/>
    <d v="1899-12-30T15:13:42"/>
  </r>
  <r>
    <n v="135363"/>
    <s v="Periyakulam"/>
    <s v="CUSTOMER SERVICE OFFICER"/>
    <x v="33"/>
    <x v="8"/>
    <n v="9003880881"/>
    <s v="SOUTH ZONE"/>
    <n v="7071"/>
    <s v="_TASK300819"/>
    <s v="FIOD*"/>
    <x v="0"/>
    <s v="10.124575,77.6087317"/>
    <d v="1899-12-30T09:19:00"/>
    <s v="No"/>
    <s v="No"/>
    <d v="1899-12-30T14:29:10"/>
    <d v="1899-12-30T00:00:40"/>
    <n v="0"/>
    <d v="2025-07-25T10:30:00"/>
    <s v="ALBIN GEORGE"/>
    <s v="FL03-TASK-279308"/>
    <d v="2025-07-24T18:48:00"/>
    <s v="R. ANANTHAN"/>
    <s v="YES"/>
    <d v="2025-07-25T00:00:00"/>
    <d v="1899-12-30T15:13:42"/>
  </r>
  <r>
    <n v="134904"/>
    <s v="Bhainsdehi"/>
    <s v="CUSTOMER SERVICE OFFICER"/>
    <x v="16"/>
    <x v="7"/>
    <n v="7724844561"/>
    <s v="CENTRAL ZONE"/>
    <n v="7415"/>
    <s v="_TASK301287"/>
    <s v="FIOD*"/>
    <x v="0"/>
    <s v="21.7982933,77.540825"/>
    <d v="1899-12-30T10:29:00"/>
    <s v="No"/>
    <s v="No"/>
    <d v="1899-12-30T00:00:18"/>
    <d v="1899-12-30T00:00:09"/>
    <n v="100"/>
    <d v="2025-07-25T10:27:00"/>
    <s v="ALBIN GEORGE"/>
    <s v="FL01-TASK-280646"/>
    <d v="2025-07-25T10:28:00"/>
    <s v="NILESH SAHU"/>
    <s v="NO"/>
    <d v="2025-07-25T00:00:00"/>
    <d v="1899-12-30T15:13:42"/>
  </r>
  <r>
    <n v="17370"/>
    <s v="Kamuthi"/>
    <s v="CUSTOMER SERVICE OFFICER"/>
    <x v="35"/>
    <x v="8"/>
    <n v="8714606306"/>
    <s v="SOUTH ZONE"/>
    <n v="7073"/>
    <s v="_TASK258286"/>
    <s v="FIOD*"/>
    <x v="0"/>
    <s v="9.4276149,78.3781803"/>
    <d v="1899-12-30T11:24:00"/>
    <s v="No"/>
    <s v="Yes"/>
    <d v="1899-12-30T00:01:19"/>
    <d v="1899-12-30T00:00:09"/>
    <n v="30"/>
    <d v="2025-07-25T10:25:00"/>
    <s v="JUSTIN KURIAN"/>
    <s v="FL01-TASK-254965"/>
    <d v="2025-07-18T09:59:00"/>
    <s v="MUTHUVENKATESH"/>
    <s v="YES"/>
    <d v="2025-07-25T00:00:00"/>
    <d v="1899-12-30T15:13:42"/>
  </r>
  <r>
    <n v="134126"/>
    <s v="Tirupattur"/>
    <s v="CUSTOMER SERVICE OFFICER"/>
    <x v="34"/>
    <x v="8"/>
    <n v="8667372759"/>
    <s v="SOUTH ZONE"/>
    <n v="7297"/>
    <s v="_TASK301281"/>
    <s v="FIOD*"/>
    <x v="2"/>
    <m/>
    <m/>
    <m/>
    <s v="No"/>
    <m/>
    <m/>
    <m/>
    <d v="2025-07-25T10:25:00"/>
    <s v="ALBIN GEORGE"/>
    <s v="FL01-TASK-282747"/>
    <d v="2025-07-25T10:25:00"/>
    <s v="AJITHKUMAR VEDI"/>
    <m/>
    <d v="2025-07-25T00:00:00"/>
    <d v="1899-12-30T15:13:42"/>
  </r>
  <r>
    <n v="133803"/>
    <s v="Barwaha"/>
    <s v="BRANCH MANAGER"/>
    <x v="21"/>
    <x v="2"/>
    <n v="9037980864"/>
    <s v="CENTRAL ZONE"/>
    <n v="7120"/>
    <s v="_TASK301261"/>
    <s v="FIOD*"/>
    <x v="2"/>
    <m/>
    <m/>
    <m/>
    <s v="No"/>
    <m/>
    <m/>
    <m/>
    <d v="2025-07-25T10:17:00"/>
    <s v="ALBIN GEORGE"/>
    <s v="FL01-TASK-281518"/>
    <d v="2025-07-25T10:18:00"/>
    <s v="ABHIJEET KURAWARE"/>
    <m/>
    <d v="2025-07-25T00:00:00"/>
    <d v="1899-12-30T15:13:42"/>
  </r>
  <r>
    <n v="130866"/>
    <s v="Guna"/>
    <s v="CUSTOMER SERVICE OFFICER"/>
    <x v="41"/>
    <x v="7"/>
    <n v="7067437058"/>
    <s v="CENTRAL ZONE"/>
    <n v="1755"/>
    <s v="_TASK296559"/>
    <s v="FIOD*"/>
    <x v="0"/>
    <s v="24.6486817,77.316291"/>
    <d v="1899-12-30T09:40:00"/>
    <s v="No"/>
    <s v="Yes"/>
    <d v="1899-12-30T00:48:18"/>
    <d v="1899-12-30T00:00:17"/>
    <n v="0"/>
    <d v="2025-07-25T10:17:00"/>
    <s v="ALBIN GEORGE"/>
    <s v="FL02-TASK-285146"/>
    <d v="2025-07-24T10:17:00"/>
    <s v="JEET KUMAR AHIRWAR"/>
    <s v="YES"/>
    <d v="2025-07-25T00:00:00"/>
    <d v="1899-12-30T15:13:42"/>
  </r>
  <r>
    <n v="132259"/>
    <s v="Hatpipliya"/>
    <s v="CUSTOMER SERVICE OFFICER"/>
    <x v="12"/>
    <x v="2"/>
    <n v="9301629291"/>
    <s v="CENTRAL ZONE"/>
    <n v="7417"/>
    <s v="_TASK293817"/>
    <s v="FIOD*"/>
    <x v="0"/>
    <s v="22.775985,76.301765"/>
    <d v="1899-12-30T07:03:00"/>
    <s v="No"/>
    <s v="No"/>
    <d v="1899-12-30T00:00:38"/>
    <d v="1899-12-30T00:00:10"/>
    <n v="100"/>
    <d v="2025-07-25T10:16:00"/>
    <s v="ALBIN GEORGE"/>
    <s v="FL01-TASK-282089"/>
    <d v="2025-07-22T07:02:00"/>
    <s v="RAJKUMAR GEHLOT"/>
    <s v="NO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_TASK301232"/>
    <s v="FIOD*"/>
    <x v="0"/>
    <s v="11.6126617,79.6757017"/>
    <d v="1899-12-30T10:13:00"/>
    <s v="No"/>
    <s v="No"/>
    <d v="1899-12-30T00:01:56"/>
    <d v="1899-12-30T00:00:09"/>
    <n v="100"/>
    <d v="2025-07-25T10:10:00"/>
    <s v="ALBIN GEORGE"/>
    <s v="FL01-TASK-284841"/>
    <d v="2025-07-25T10:10:00"/>
    <s v="DHARANI M"/>
    <s v="YES"/>
    <d v="2025-07-25T00:00:00"/>
    <d v="1899-12-30T15:13:42"/>
  </r>
  <r>
    <n v="134812"/>
    <s v="Uthangarai"/>
    <s v="CUSTOMER SERVICE OFFICER"/>
    <x v="36"/>
    <x v="8"/>
    <n v="7305462006"/>
    <s v="SOUTH ZONE"/>
    <n v="7341"/>
    <s v="_TASK301229"/>
    <s v="FIOD*"/>
    <x v="2"/>
    <m/>
    <m/>
    <m/>
    <s v="No"/>
    <m/>
    <m/>
    <m/>
    <d v="2025-07-25T10:10:00"/>
    <s v="ALBIN GEORGE"/>
    <s v="FL02-TASK-293497"/>
    <d v="2025-07-25T10:10:00"/>
    <s v="SANGEETHA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_TASK301228"/>
    <s v="FIOD*"/>
    <x v="2"/>
    <m/>
    <m/>
    <m/>
    <s v="No"/>
    <m/>
    <m/>
    <m/>
    <d v="2025-07-25T10:09:00"/>
    <s v="JUSTIN KURIAN"/>
    <s v="FL02-TASK-250933"/>
    <d v="2025-07-25T10:09:00"/>
    <s v="JANANI"/>
    <m/>
    <d v="2025-07-25T00:00:00"/>
    <d v="1899-12-30T15:13:42"/>
  </r>
  <r>
    <n v="29226"/>
    <s v="Parbhani"/>
    <s v="CUSTOMER SERVICE OFFICER"/>
    <x v="7"/>
    <x v="0"/>
    <n v="7709775083"/>
    <s v="WESTERN ZONE"/>
    <n v="7240"/>
    <s v="_TASK301227"/>
    <s v="FIOD*"/>
    <x v="2"/>
    <m/>
    <m/>
    <m/>
    <s v="No"/>
    <m/>
    <m/>
    <m/>
    <d v="2025-07-25T10:09:00"/>
    <s v="ALBIN GEORGE"/>
    <s v="FL01-TASK-277417"/>
    <d v="2025-07-25T10:09:00"/>
    <s v="DATTATRAYA GULABRAON MUNGAL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_TASK301226"/>
    <s v="FIOD*"/>
    <x v="0"/>
    <s v="12.2986667,78.3817917"/>
    <d v="1899-12-30T10:10:00"/>
    <s v="No"/>
    <s v="Yes"/>
    <d v="1899-12-30T00:01:12"/>
    <d v="1899-12-30T00:00:27"/>
    <n v="100"/>
    <d v="2025-07-25T10:08:00"/>
    <s v="ALBIN GEORGE"/>
    <s v="FL01-TASK-293497"/>
    <d v="2025-07-25T10:09:00"/>
    <s v="SANGEETHA"/>
    <s v="YES"/>
    <d v="2025-07-25T00:00:00"/>
    <d v="1899-12-30T15:13:42"/>
  </r>
  <r>
    <n v="135746"/>
    <s v="Manpur"/>
    <s v="CUSTOMER SERVICE OFFICER"/>
    <x v="42"/>
    <x v="7"/>
    <n v="9174850342"/>
    <s v="CENTRAL ZONE"/>
    <n v="7094"/>
    <s v="_TASK301225"/>
    <s v="FIOD*"/>
    <x v="0"/>
    <s v="23.716435,81.1608612"/>
    <d v="1899-12-30T10:10:00"/>
    <s v="No"/>
    <s v="No"/>
    <d v="1899-12-30T00:01:22"/>
    <d v="1899-12-30T00:00:18"/>
    <n v="100"/>
    <d v="2025-07-25T10:08:00"/>
    <s v="ALBIN GEORGE"/>
    <s v="FL02-TASK-274805"/>
    <d v="2025-07-25T10:08:00"/>
    <s v="BHUPENDRA SINGH KANWAR"/>
    <s v="YES"/>
    <d v="2025-07-25T00:00:00"/>
    <d v="1899-12-30T15:13:42"/>
  </r>
  <r>
    <n v="135678"/>
    <s v="Koliyanur"/>
    <s v="CUSTOMER SERVICE OFFICER"/>
    <x v="40"/>
    <x v="8"/>
    <n v="7305471690"/>
    <s v="SOUTH ZONE"/>
    <n v="7034"/>
    <s v="_TASK301224"/>
    <s v="FIOD*"/>
    <x v="2"/>
    <m/>
    <m/>
    <m/>
    <s v="No"/>
    <m/>
    <m/>
    <m/>
    <d v="2025-07-25T10:08:00"/>
    <s v="JUSTIN KURIAN"/>
    <s v="FL01-TASK-250967"/>
    <d v="2025-07-25T10:08:00"/>
    <s v="JANANI"/>
    <m/>
    <d v="2025-07-25T00:00:00"/>
    <d v="1899-12-30T15:13:42"/>
  </r>
  <r>
    <n v="130876"/>
    <s v="Kurai"/>
    <s v="CUSTOMER SERVICE OFFICER"/>
    <x v="16"/>
    <x v="7"/>
    <n v="9037910332"/>
    <s v="CENTRAL ZONE"/>
    <n v="7427"/>
    <s v="_TASK301223"/>
    <s v="FIOD*"/>
    <x v="0"/>
    <s v="21.6678315,79.6112431"/>
    <d v="1899-12-30T12:07:00"/>
    <s v="No"/>
    <s v="Yes"/>
    <d v="1899-12-30T00:00:54"/>
    <d v="1899-12-30T01:59:17"/>
    <n v="0"/>
    <d v="2025-07-25T10:07:00"/>
    <s v="ALBIN GEORGE"/>
    <s v="FL02-TASK-283418"/>
    <d v="2025-07-25T10:07:00"/>
    <s v="SHUBHAM KUMAR BISEN"/>
    <s v="NO"/>
    <d v="2025-07-25T00:00:00"/>
    <d v="1899-12-30T15:13:42"/>
  </r>
  <r>
    <n v="135746"/>
    <s v="Manpur"/>
    <s v="CUSTOMER SERVICE OFFICER"/>
    <x v="42"/>
    <x v="7"/>
    <n v="9174850342"/>
    <s v="CENTRAL ZONE"/>
    <n v="7094"/>
    <s v="_TASK301221"/>
    <s v="FIOD*"/>
    <x v="0"/>
    <s v="23.7164346,81.1608624"/>
    <d v="1899-12-30T10:08:00"/>
    <s v="No"/>
    <s v="Yes"/>
    <d v="1899-12-30T00:01:32"/>
    <d v="1899-12-30T00:00:31"/>
    <n v="100"/>
    <d v="2025-07-25T10:07:00"/>
    <s v="ALBIN GEORGE"/>
    <s v="FL01-TASK-274805"/>
    <d v="2025-07-25T10:07:00"/>
    <s v="BHUPENDRA SINGH KANWAR"/>
    <s v="YES"/>
    <d v="2025-07-25T00:00:00"/>
    <d v="1899-12-30T15:13:42"/>
  </r>
  <r>
    <n v="16567"/>
    <s v="Kannod"/>
    <s v="BRANCH MANAGER"/>
    <x v="12"/>
    <x v="2"/>
    <m/>
    <s v="CENTRAL ZONE"/>
    <n v="7040"/>
    <s v="_TASK301220"/>
    <s v="FIOD*"/>
    <x v="2"/>
    <m/>
    <m/>
    <m/>
    <s v="No"/>
    <m/>
    <m/>
    <m/>
    <d v="2025-07-25T10:06:00"/>
    <s v="ALBIN GEORGE"/>
    <s v="FL03-TASK-277025"/>
    <d v="2025-07-25T10:07:00"/>
    <s v="RAJESH GOCHARE"/>
    <m/>
    <d v="2025-07-25T00:00:00"/>
    <d v="1899-12-30T15:13:42"/>
  </r>
  <r>
    <n v="17369"/>
    <s v="Kamuthi"/>
    <s v="CUSTOMER SERVICE OFFICER"/>
    <x v="35"/>
    <x v="8"/>
    <n v="8714606305"/>
    <s v="SOUTH ZONE"/>
    <n v="7073"/>
    <s v="_TASK258300"/>
    <s v="FIOD*"/>
    <x v="0"/>
    <s v="9.3469383,78.42037"/>
    <d v="1899-12-30T12:54:00"/>
    <s v="No"/>
    <s v="Yes"/>
    <d v="1899-12-30T00:00:33"/>
    <d v="1899-12-30T00:00:16"/>
    <n v="5"/>
    <d v="2025-07-25T10:06:00"/>
    <s v="JUSTIN KURIAN"/>
    <s v="FL01-TASK-254870"/>
    <d v="2025-07-18T10:06:00"/>
    <s v="ANANTH S"/>
    <s v="YES"/>
    <d v="2025-07-25T00:00:00"/>
    <d v="1899-12-30T15:13:42"/>
  </r>
  <r>
    <n v="29226"/>
    <s v="Parbhani"/>
    <s v="CUSTOMER SERVICE OFFICER"/>
    <x v="7"/>
    <x v="0"/>
    <n v="7709775083"/>
    <s v="WESTERN ZONE"/>
    <n v="7240"/>
    <s v="_TASK301214"/>
    <s v="FIOD*"/>
    <x v="2"/>
    <m/>
    <m/>
    <m/>
    <s v="No"/>
    <m/>
    <m/>
    <m/>
    <d v="2025-07-25T10:05:00"/>
    <s v="ALBIN GEORGE"/>
    <s v="FL01-TASK-275829"/>
    <d v="2025-07-25T10:05:00"/>
    <s v="DATTATRAYA GULABRAON MUNGAL"/>
    <m/>
    <d v="2025-07-25T00:00:00"/>
    <d v="1899-12-30T15:13:42"/>
  </r>
  <r>
    <n v="131453"/>
    <s v="Sangamner"/>
    <s v="CUSTOMER SERVICE OFFICER"/>
    <x v="3"/>
    <x v="1"/>
    <n v="8530133023"/>
    <s v="WESTERN ZONE"/>
    <n v="1768"/>
    <s v="_TASK295054"/>
    <s v="FIOD*"/>
    <x v="0"/>
    <s v="19.5771983,74.1849767"/>
    <d v="1899-12-30T12:32:00"/>
    <s v="No"/>
    <s v="Yes"/>
    <d v="1899-12-31T02:45:31"/>
    <d v="1899-12-30T00:00:23"/>
    <n v="0"/>
    <d v="2025-07-25T10:05:00"/>
    <s v="ALBIN GEORGE"/>
    <s v="FL01-TASK-281273"/>
    <d v="2025-07-23T10:05:00"/>
    <s v="SHRIKANT MACHHINDRA LAKARE"/>
    <s v="YES"/>
    <d v="2025-07-25T00:00:00"/>
    <d v="1899-12-30T15:13:42"/>
  </r>
  <r>
    <n v="16567"/>
    <s v="Kannod"/>
    <s v="BRANCH MANAGER"/>
    <x v="12"/>
    <x v="2"/>
    <m/>
    <s v="CENTRAL ZONE"/>
    <n v="7040"/>
    <s v="_TASK301215"/>
    <s v="FIOD*"/>
    <x v="0"/>
    <s v="22.5732717,76.61556"/>
    <d v="1899-12-30T10:07:00"/>
    <s v="No"/>
    <s v="Yes"/>
    <d v="1899-12-30T00:01:21"/>
    <d v="1899-12-30T00:00:27"/>
    <n v="0"/>
    <d v="2025-07-25T10:05:00"/>
    <s v="ALBIN GEORGE"/>
    <s v="FL02-TASK-277025"/>
    <d v="2025-07-25T10:05:00"/>
    <s v="RAJESH GOCHARE"/>
    <s v="NO"/>
    <d v="2025-07-25T00:00:00"/>
    <d v="1899-12-30T15:13:42"/>
  </r>
  <r>
    <n v="29226"/>
    <s v="Parbhani"/>
    <s v="CUSTOMER SERVICE OFFICER"/>
    <x v="7"/>
    <x v="0"/>
    <n v="7709775083"/>
    <s v="WESTERN ZONE"/>
    <n v="7240"/>
    <s v="_TASK301208"/>
    <s v="FIOD*"/>
    <x v="2"/>
    <m/>
    <m/>
    <m/>
    <s v="No"/>
    <m/>
    <m/>
    <m/>
    <d v="2025-07-25T10:04:00"/>
    <s v="ALBIN GEORGE"/>
    <s v="FL01-TASK-290069"/>
    <d v="2025-07-25T10:04:00"/>
    <s v="DATTATRAYA GULABRAON MUNGAL"/>
    <m/>
    <d v="2025-07-25T00:00:00"/>
    <d v="1899-12-30T15:13:42"/>
  </r>
  <r>
    <n v="134851"/>
    <s v="Dharamjaigarh"/>
    <s v="CUSTOMER SERVICE OFFICER"/>
    <x v="10"/>
    <x v="6"/>
    <n v="6268331035"/>
    <s v="CENTRAL ZONE"/>
    <n v="7180"/>
    <s v="_TASK301205"/>
    <s v="FIOD*"/>
    <x v="0"/>
    <s v="22.3786517,83.1182617"/>
    <d v="1899-12-30T10:03:00"/>
    <s v="No"/>
    <s v="No"/>
    <d v="1899-12-30T00:00:31"/>
    <d v="1899-12-30T00:00:08"/>
    <n v="100"/>
    <d v="2025-07-25T10:03:00"/>
    <s v="ALBIN GEORGE"/>
    <s v="FL01-TASK-278271"/>
    <d v="2025-07-25T10:03:00"/>
    <s v="GHANSHYAM YADAV"/>
    <s v="NO"/>
    <d v="2025-07-25T00:00:00"/>
    <d v="1899-12-30T15:13:42"/>
  </r>
  <r>
    <n v="29226"/>
    <s v="Parbhani"/>
    <s v="CUSTOMER SERVICE OFFICER"/>
    <x v="7"/>
    <x v="0"/>
    <n v="7709775083"/>
    <s v="WESTERN ZONE"/>
    <n v="7240"/>
    <s v="_TASK301198"/>
    <s v="FIOD*"/>
    <x v="2"/>
    <m/>
    <m/>
    <m/>
    <s v="No"/>
    <m/>
    <m/>
    <m/>
    <d v="2025-07-25T10:01:00"/>
    <s v="ALBIN GEORGE"/>
    <s v="FL01-TASK-290522"/>
    <d v="2025-07-25T10:01:00"/>
    <s v="DATTATRAYA GULABRAON MUNGAL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_TASK260006"/>
    <s v="FIOD*"/>
    <x v="2"/>
    <m/>
    <m/>
    <m/>
    <s v="No"/>
    <m/>
    <m/>
    <m/>
    <d v="2025-07-25T10:00:00"/>
    <s v="JUSTIN KURIAN"/>
    <s v="FL01-TASK-251672"/>
    <d v="2025-07-19T10:39:00"/>
    <s v="MOHAN LAKSHMINARAYANAN"/>
    <m/>
    <d v="2025-07-25T00:00:00"/>
    <d v="1899-12-30T15:13:42"/>
  </r>
  <r>
    <n v="134798"/>
    <s v="Sattur"/>
    <s v="ASSISTANT BRANCH MANAGER"/>
    <x v="35"/>
    <x v="8"/>
    <n v="9500782229"/>
    <s v="SOUTH ZONE"/>
    <n v="7082"/>
    <s v="_TASK294073"/>
    <s v="FIOD*"/>
    <x v="0"/>
    <s v="9.35074,77.9238533"/>
    <d v="1899-12-30T16:43:00"/>
    <s v="No"/>
    <s v="Yes"/>
    <d v="1899-12-31T06:10:49"/>
    <d v="1899-12-30T00:02:29"/>
    <n v="80"/>
    <d v="2025-07-25T10:00:00"/>
    <s v="ALBIN GEORGE"/>
    <s v="FL01-TASK-281574"/>
    <d v="2025-07-22T10:33:00"/>
    <s v="ARUN K"/>
    <s v="NO"/>
    <d v="2025-07-25T00:00:00"/>
    <d v="1899-12-30T15:13:42"/>
  </r>
  <r>
    <n v="131253"/>
    <s v="Phulera"/>
    <s v="CUSTOMER SERVICE OFFICER"/>
    <x v="46"/>
    <x v="3"/>
    <n v="8005771467"/>
    <s v="CENTRAL ZONE"/>
    <n v="7337"/>
    <s v="_TASK296504"/>
    <s v="FIOD*"/>
    <x v="2"/>
    <m/>
    <m/>
    <m/>
    <s v="No"/>
    <m/>
    <m/>
    <m/>
    <d v="2025-07-25T10:00:00"/>
    <s v="ALBIN GEORGE"/>
    <s v="FL01-TASK-285245"/>
    <d v="2025-07-24T09:57:00"/>
    <s v="KALU RAM CHOUDHARY"/>
    <m/>
    <d v="2025-07-25T00:00:00"/>
    <d v="1899-12-30T15:13:42"/>
  </r>
  <r>
    <n v="29060"/>
    <s v="Kamuthi"/>
    <s v="CUSTOMER SERVICE OFFICER"/>
    <x v="35"/>
    <x v="8"/>
    <n v="8012805549"/>
    <s v="SOUTH ZONE"/>
    <n v="7073"/>
    <s v="_TASK296514"/>
    <s v="FIOD*"/>
    <x v="0"/>
    <s v="9.4170217,78.3972733"/>
    <d v="1899-12-30T10:28:00"/>
    <s v="No"/>
    <s v="Yes"/>
    <d v="1899-12-30T00:36:56"/>
    <d v="1899-12-30T00:03:11"/>
    <n v="100"/>
    <d v="2025-07-25T10:00:00"/>
    <s v="ALBIN GEORGE"/>
    <s v="FL02-TASK-288251"/>
    <d v="2025-07-24T10:01:00"/>
    <s v="ARJUN RAJENTHIRAN"/>
    <s v="YES"/>
    <d v="2025-07-25T00:00:00"/>
    <d v="1899-12-30T15:13:42"/>
  </r>
  <r>
    <n v="20256"/>
    <s v="Sangagiri"/>
    <s v="CUSTOMER SERVICE OFFICER"/>
    <x v="36"/>
    <x v="8"/>
    <n v="8714621184"/>
    <s v="SOUTH ZONE"/>
    <n v="7334"/>
    <s v="_TASK296343"/>
    <s v="FIOD*"/>
    <x v="2"/>
    <m/>
    <m/>
    <m/>
    <s v="No"/>
    <m/>
    <m/>
    <m/>
    <d v="2025-07-25T10:00:00"/>
    <s v="ALBIN GEORGE"/>
    <s v="FL01-TASK-284359"/>
    <d v="2025-07-24T08:16:00"/>
    <s v="MURUGANANTHAM MARIMUTHU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_TASK298440"/>
    <s v="FIOD*"/>
    <x v="2"/>
    <m/>
    <m/>
    <m/>
    <s v="No"/>
    <m/>
    <m/>
    <m/>
    <d v="2025-07-25T10:00:00"/>
    <s v="ALBIN GEORGE"/>
    <s v="FL01-TASK-278952"/>
    <d v="2025-07-24T15:37:00"/>
    <s v="MADHESWARAN S"/>
    <m/>
    <d v="2025-07-25T00:00:00"/>
    <d v="1899-12-30T15:13:42"/>
  </r>
  <r>
    <n v="135156"/>
    <s v="Rajapalayam"/>
    <s v="CUSTOMER SERVICE OFFICER"/>
    <x v="35"/>
    <x v="8"/>
    <n v="6374989221"/>
    <s v="SOUTH ZONE"/>
    <n v="7081"/>
    <s v="_TASK296775"/>
    <s v="FIOD*"/>
    <x v="1"/>
    <m/>
    <m/>
    <m/>
    <s v="No"/>
    <m/>
    <m/>
    <m/>
    <d v="2025-07-25T10:00:00"/>
    <s v="ALBIN GEORGE"/>
    <s v="FL01-TASK-284504"/>
    <d v="2025-07-24T11:46:00"/>
    <s v="SURYAPRAKASH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_TASK298436"/>
    <s v="FIOD*"/>
    <x v="2"/>
    <m/>
    <m/>
    <m/>
    <s v="No"/>
    <m/>
    <m/>
    <m/>
    <d v="2025-07-25T10:00:00"/>
    <s v="ALBIN GEORGE"/>
    <s v="FL01-TASK-286178"/>
    <d v="2025-07-24T15:36:00"/>
    <s v="MADHESWARAN S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_TASK296399"/>
    <s v="FIOD*"/>
    <x v="2"/>
    <m/>
    <m/>
    <m/>
    <s v="No"/>
    <m/>
    <m/>
    <m/>
    <d v="2025-07-25T10:00:00"/>
    <s v="ALBIN GEORGE"/>
    <s v="FL01-TASK-286764"/>
    <d v="2025-07-24T09:10:00"/>
    <s v="G RAGUPATHI"/>
    <m/>
    <d v="2025-07-25T00:00:00"/>
    <d v="1899-12-30T15:13:42"/>
  </r>
  <r>
    <n v="132030"/>
    <s v="Mecheri"/>
    <s v="CUSTOMER SERVICE OFFICER"/>
    <x v="36"/>
    <x v="8"/>
    <n v="7339259733"/>
    <s v="SOUTH ZONE"/>
    <n v="7343"/>
    <s v="_TASK296419"/>
    <s v="FIOD*"/>
    <x v="2"/>
    <m/>
    <m/>
    <m/>
    <s v="No"/>
    <m/>
    <m/>
    <m/>
    <d v="2025-07-25T10:00:00"/>
    <s v="ALBIN GEORGE"/>
    <s v="FL01-TASK-289388"/>
    <d v="2025-07-24T09:19:00"/>
    <s v="SUNDARAPANDI SEKAR"/>
    <m/>
    <d v="2025-07-25T00:00:00"/>
    <d v="1899-12-30T15:13:42"/>
  </r>
  <r>
    <n v="17370"/>
    <s v="Kamuthi"/>
    <s v="CUSTOMER SERVICE OFFICER"/>
    <x v="35"/>
    <x v="8"/>
    <n v="8714606306"/>
    <s v="SOUTH ZONE"/>
    <n v="7073"/>
    <s v="_TASK258284"/>
    <s v="FIOD*"/>
    <x v="0"/>
    <s v="9.4276217,78.3782067"/>
    <d v="1899-12-30T11:22:00"/>
    <s v="No"/>
    <s v="Yes"/>
    <d v="1899-12-30T00:00:40"/>
    <d v="1899-12-30T00:00:10"/>
    <n v="30"/>
    <d v="2025-07-25T10:00:00"/>
    <s v="JUSTIN KURIAN"/>
    <s v="FL01-TASK-254962"/>
    <d v="2025-07-18T09:58:00"/>
    <s v="MUTHUVENKATESH"/>
    <s v="YES"/>
    <d v="2025-07-25T00:00:00"/>
    <d v="1899-12-30T15:13:42"/>
  </r>
  <r>
    <n v="131253"/>
    <s v="Phulera"/>
    <s v="CUSTOMER SERVICE OFFICER"/>
    <x v="46"/>
    <x v="3"/>
    <n v="8005771467"/>
    <s v="CENTRAL ZONE"/>
    <n v="7337"/>
    <s v="_TASK294750"/>
    <s v="FIOD*"/>
    <x v="0"/>
    <s v="26.9621767,75.1238417"/>
    <d v="1899-12-30T09:59:00"/>
    <s v="No"/>
    <s v="Yes"/>
    <d v="1899-12-30T00:00:48"/>
    <d v="1899-12-30T00:00:18"/>
    <n v="0"/>
    <d v="2025-07-25T10:00:00"/>
    <s v="ALBIN GEORGE"/>
    <s v="FL01-TASK-278149"/>
    <d v="2025-07-22T19:25:00"/>
    <s v="KALU RAM CHOUDHARY"/>
    <s v="YES"/>
    <d v="2025-07-25T00:00:00"/>
    <d v="1899-12-30T15:13:42"/>
  </r>
  <r>
    <n v="17938"/>
    <s v="Sankarapuram"/>
    <s v="CUSTOMER SERVICE OFFICER"/>
    <x v="40"/>
    <x v="8"/>
    <n v="8129772457"/>
    <s v="SOUTH ZONE"/>
    <n v="7035"/>
    <s v="_TASK301192"/>
    <s v="FIOD*"/>
    <x v="2"/>
    <m/>
    <m/>
    <m/>
    <s v="No"/>
    <m/>
    <m/>
    <m/>
    <d v="2025-07-25T09:58:00"/>
    <s v="ALBIN GEORGE"/>
    <s v="FL01-TASK-284744"/>
    <d v="2025-07-25T09:58:00"/>
    <s v="Pandiyan K"/>
    <m/>
    <d v="2025-07-25T00:00:00"/>
    <d v="1899-12-30T15:13:42"/>
  </r>
  <r>
    <n v="131253"/>
    <s v="Phulera"/>
    <s v="CUSTOMER SERVICE OFFICER"/>
    <x v="46"/>
    <x v="3"/>
    <n v="8005771467"/>
    <s v="CENTRAL ZONE"/>
    <n v="7337"/>
    <s v="_TASK296506"/>
    <s v="FIOD*"/>
    <x v="0"/>
    <s v="26.8735167,75.2281733"/>
    <d v="1899-12-30T15:45:00"/>
    <s v="No"/>
    <s v="No"/>
    <d v="1899-12-30T00:00:13"/>
    <d v="1899-12-30T00:00:04"/>
    <n v="0"/>
    <d v="2025-07-25T09:58:00"/>
    <s v="ALBIN GEORGE"/>
    <s v="FL02-TASK-283927"/>
    <d v="2025-07-24T09:58:00"/>
    <s v="KALU RAM CHOUDHARY"/>
    <s v="YES"/>
    <d v="2025-07-25T00:00:00"/>
    <d v="1899-12-30T15:13:42"/>
  </r>
  <r>
    <n v="21352"/>
    <s v="Shujalpur"/>
    <s v="CUSTOMER SERVICE OFFICER"/>
    <x v="27"/>
    <x v="2"/>
    <n v="9098751311"/>
    <s v="CENTRAL ZONE"/>
    <n v="1763"/>
    <s v="_TASK301191"/>
    <s v="FIOD*"/>
    <x v="2"/>
    <m/>
    <m/>
    <m/>
    <s v="No"/>
    <m/>
    <m/>
    <m/>
    <d v="2025-07-25T09:57:00"/>
    <s v="ALBIN GEORGE"/>
    <s v="FL01-TASK-276688"/>
    <d v="2025-07-25T09:58:00"/>
    <s v="DHARMENDRA KUSHWAH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_TASK301189"/>
    <s v="FIOD*"/>
    <x v="1"/>
    <m/>
    <m/>
    <m/>
    <s v="No"/>
    <m/>
    <m/>
    <m/>
    <d v="2025-07-25T09:57:00"/>
    <s v="ALBIN GEORGE"/>
    <s v="FL01-TASK-283015"/>
    <d v="2025-07-25T09:57:00"/>
    <s v="M PRABAKARAN"/>
    <m/>
    <d v="2025-07-25T00:00:00"/>
    <d v="1899-12-30T15:13:42"/>
  </r>
  <r>
    <n v="15321"/>
    <s v="Mehkar"/>
    <s v="CUSTOMER SERVICE OFFICER"/>
    <x v="7"/>
    <x v="0"/>
    <n v="9288015111"/>
    <s v="WESTERN ZONE"/>
    <n v="7167"/>
    <s v="_TASK301186"/>
    <s v="FIOD*"/>
    <x v="2"/>
    <m/>
    <m/>
    <m/>
    <s v="No"/>
    <m/>
    <m/>
    <m/>
    <d v="2025-07-25T09:57:00"/>
    <s v="ALBIN GEORGE"/>
    <s v="FL01-TASK-274249"/>
    <d v="2025-07-25T09:57:00"/>
    <s v="SAGAR PUNJAJI BAGLE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_TASK301183"/>
    <s v="FIOD*"/>
    <x v="2"/>
    <m/>
    <m/>
    <m/>
    <s v="No"/>
    <m/>
    <m/>
    <m/>
    <d v="2025-07-25T09:56:00"/>
    <s v="ALBIN GEORGE"/>
    <s v="FL01-TASK-279151"/>
    <d v="2025-07-25T09:56:00"/>
    <s v="M PRABAKARAN"/>
    <m/>
    <d v="2025-07-25T00:00:00"/>
    <d v="1899-12-30T15:13:42"/>
  </r>
  <r>
    <n v="135617"/>
    <s v="Jatara"/>
    <s v="CUSTOMER SERVICE OFFICER"/>
    <x v="38"/>
    <x v="7"/>
    <n v="7247465013"/>
    <s v="CENTRAL ZONE"/>
    <n v="1765"/>
    <s v="_TASK301176"/>
    <s v="FIOD*"/>
    <x v="2"/>
    <m/>
    <m/>
    <m/>
    <s v="No"/>
    <m/>
    <m/>
    <m/>
    <d v="2025-07-25T09:54:00"/>
    <s v="ALBIN GEORGE"/>
    <s v="FL01-TASK-275509"/>
    <d v="2025-07-25T09:54:00"/>
    <s v="ANIL SEN"/>
    <m/>
    <d v="2025-07-25T00:00:00"/>
    <d v="1899-12-30T15:13:42"/>
  </r>
  <r>
    <n v="135617"/>
    <s v="Jatara"/>
    <s v="CUSTOMER SERVICE OFFICER"/>
    <x v="38"/>
    <x v="7"/>
    <n v="7247465013"/>
    <s v="CENTRAL ZONE"/>
    <n v="1765"/>
    <s v="_TASK301173"/>
    <s v="FIOD*"/>
    <x v="2"/>
    <m/>
    <m/>
    <m/>
    <s v="No"/>
    <m/>
    <m/>
    <m/>
    <d v="2025-07-25T09:52:00"/>
    <s v="ALBIN GEORGE"/>
    <s v="FL01-TASK-277596"/>
    <d v="2025-07-25T09:53:00"/>
    <s v="ANIL SEN"/>
    <m/>
    <d v="2025-07-25T00:00:00"/>
    <d v="1899-12-30T15:13:42"/>
  </r>
  <r>
    <n v="131453"/>
    <s v="Sangamner"/>
    <s v="CUSTOMER SERVICE OFFICER"/>
    <x v="3"/>
    <x v="1"/>
    <n v="8530133023"/>
    <s v="WESTERN ZONE"/>
    <n v="1768"/>
    <s v="_TASK295015"/>
    <s v="FIOD*"/>
    <x v="0"/>
    <s v="19.5771983,74.1849767"/>
    <d v="1899-12-30T12:33:00"/>
    <s v="No"/>
    <s v="No"/>
    <d v="1899-12-30T00:00:11"/>
    <d v="1899-12-30T00:00:06"/>
    <n v="0"/>
    <d v="2025-07-25T09:52:00"/>
    <s v="ALBIN GEORGE"/>
    <s v="FL01-TASK-288699"/>
    <d v="2025-07-23T09:52:00"/>
    <s v="SHRIKANT MACHHINDRA LAKARE"/>
    <s v="YES"/>
    <d v="2025-07-25T00:00:00"/>
    <d v="1899-12-30T15:13:42"/>
  </r>
  <r>
    <n v="29088"/>
    <s v="Tikamgarh"/>
    <s v="CUSTOMER SERVICE OFFICER"/>
    <x v="38"/>
    <x v="7"/>
    <n v="8714684281"/>
    <s v="CENTRAL ZONE"/>
    <n v="7138"/>
    <s v="_TASK301164"/>
    <s v="FIOD*"/>
    <x v="2"/>
    <m/>
    <m/>
    <m/>
    <s v="No"/>
    <m/>
    <m/>
    <m/>
    <d v="2025-07-25T09:49:00"/>
    <s v="ALBIN GEORGE"/>
    <s v="FL01-TASK-274946"/>
    <d v="2025-07-25T09:50:00"/>
    <s v="CHANDRESH SURYAVANSHI"/>
    <m/>
    <d v="2025-07-25T00:00:00"/>
    <d v="1899-12-30T15:13:42"/>
  </r>
  <r>
    <n v="134367"/>
    <s v="Guna"/>
    <s v="CUSTOMER SERVICE OFFICER"/>
    <x v="41"/>
    <x v="7"/>
    <n v="9037954577"/>
    <s v="CENTRAL ZONE"/>
    <n v="1755"/>
    <s v="_TASK301159"/>
    <s v="FIOD*"/>
    <x v="1"/>
    <m/>
    <m/>
    <m/>
    <s v="No"/>
    <m/>
    <m/>
    <m/>
    <d v="2025-07-25T09:49:00"/>
    <s v="ALBIN GEORGE"/>
    <s v="FL01-TASK-282011"/>
    <d v="2025-07-25T09:49:00"/>
    <s v="SATYENDRA YADAV"/>
    <m/>
    <d v="2025-07-25T00:00:00"/>
    <d v="1899-12-30T15:13:42"/>
  </r>
  <r>
    <n v="130328"/>
    <s v="Virudhachalam"/>
    <s v="CUSTOMER SERVICE OFFICER"/>
    <x v="40"/>
    <x v="8"/>
    <n v="9698344228"/>
    <s v="SOUTH ZONE"/>
    <n v="7049"/>
    <s v="_TASK296116"/>
    <s v="FIOD*"/>
    <x v="0"/>
    <s v="11.4684955,79.4667303"/>
    <d v="1899-12-30T07:17:00"/>
    <s v="No"/>
    <s v="No"/>
    <d v="1899-12-30T16:18:38"/>
    <d v="1899-12-30T00:00:24"/>
    <n v="0"/>
    <d v="2025-07-25T09:46:00"/>
    <s v="ALBIN GEORGE"/>
    <s v="FL01-TASK-288133"/>
    <d v="2025-07-23T18:23:00"/>
    <s v="RAJIVKUMAR"/>
    <s v="YES"/>
    <d v="2025-07-25T00:00:00"/>
    <d v="1899-12-30T15:13:42"/>
  </r>
  <r>
    <n v="135514"/>
    <s v="Vadipatti"/>
    <s v="CUSTOMER SERVICE OFFICER"/>
    <x v="33"/>
    <x v="8"/>
    <n v="8807816006"/>
    <s v="SOUTH ZONE"/>
    <n v="7406"/>
    <s v="_TASK301149"/>
    <s v="FIOD*"/>
    <x v="1"/>
    <m/>
    <m/>
    <m/>
    <s v="No"/>
    <m/>
    <m/>
    <m/>
    <d v="2025-07-25T09:46:00"/>
    <s v="ALBIN GEORGE"/>
    <s v="FL01-TASK-285235"/>
    <d v="2025-07-25T09:46:00"/>
    <s v="M PRABAKARAN"/>
    <m/>
    <d v="2025-07-25T00:00:00"/>
    <d v="1899-12-30T15:13:42"/>
  </r>
  <r>
    <n v="133671"/>
    <s v="Perundurai"/>
    <s v="CUSTOMER SERVICE OFFICER"/>
    <x v="36"/>
    <x v="8"/>
    <n v="9037980946"/>
    <s v="SOUTH ZONE"/>
    <n v="7296"/>
    <s v="_TASK293960"/>
    <s v="FIOD*"/>
    <x v="0"/>
    <s v="11.2735517,77.57988"/>
    <d v="1899-12-30T09:40:00"/>
    <s v="No"/>
    <s v="No"/>
    <d v="1899-12-31T16:48:13"/>
    <d v="1899-12-30T00:00:20"/>
    <n v="5"/>
    <d v="2025-07-25T09:45:00"/>
    <s v="ALBIN GEORGE"/>
    <s v="FL01-TASK-286225"/>
    <d v="2025-07-22T09:45:00"/>
    <s v="IMRAN I"/>
    <s v="YES"/>
    <d v="2025-07-25T00:00:00"/>
    <d v="1899-12-30T15:13:42"/>
  </r>
  <r>
    <n v="134665"/>
    <s v="Y.othakadai"/>
    <s v="CUSTOMER SERVICE OFFICER"/>
    <x v="33"/>
    <x v="8"/>
    <n v="6382049461"/>
    <s v="SOUTH ZONE"/>
    <n v="7072"/>
    <s v="_TASK295008"/>
    <s v="FIOD*"/>
    <x v="2"/>
    <m/>
    <m/>
    <m/>
    <s v="No"/>
    <m/>
    <m/>
    <m/>
    <d v="2025-07-25T09:42:00"/>
    <s v="ALBIN GEORGE"/>
    <s v="FL01-TASK-286427"/>
    <d v="2025-07-23T09:42:00"/>
    <s v="VAZHIVITTAN B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_TASK296464"/>
    <s v="FIOD*"/>
    <x v="0"/>
    <s v="11.6646302,78.1871307"/>
    <d v="1899-12-30T11:55:00"/>
    <s v="No"/>
    <s v="Yes"/>
    <d v="1899-12-30T01:31:34"/>
    <d v="1899-12-30T00:00:41"/>
    <n v="5"/>
    <d v="2025-07-25T09:36:00"/>
    <s v="ALBIN GEORGE"/>
    <s v="FL01-TASK-285446"/>
    <d v="2025-07-24T09:37:00"/>
    <s v="SURYA SELVAKUMAR"/>
    <s v="YES"/>
    <d v="2025-07-25T00:00:00"/>
    <d v="1899-12-30T15:13:42"/>
  </r>
  <r>
    <n v="136523"/>
    <s v="Sangagiri"/>
    <s v="CUSTOMER SERVICE OFFICER"/>
    <x v="36"/>
    <x v="8"/>
    <n v="9345070493"/>
    <s v="SOUTH ZONE"/>
    <n v="7334"/>
    <s v="_TASK301120"/>
    <s v="FIOD*"/>
    <x v="2"/>
    <m/>
    <m/>
    <m/>
    <s v="No"/>
    <m/>
    <m/>
    <m/>
    <d v="2025-07-25T09:36:00"/>
    <s v="ALBIN GEORGE"/>
    <s v="FL01-TASK-286478"/>
    <d v="2025-07-25T09:36:00"/>
    <s v="ABIMANYU PERUMAL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_TASK296463"/>
    <s v="FIOD*"/>
    <x v="0"/>
    <s v="11.6646277,78.1871147"/>
    <d v="1899-12-30T11:56:00"/>
    <s v="No"/>
    <s v="Yes"/>
    <d v="1899-12-30T00:00:27"/>
    <d v="1899-12-30T00:00:16"/>
    <n v="5"/>
    <d v="2025-07-25T09:35:00"/>
    <s v="ALBIN GEORGE"/>
    <s v="FL01-TASK-285447"/>
    <d v="2025-07-24T09:35:00"/>
    <s v="SURYA SELVAKUMAR"/>
    <s v="YES"/>
    <d v="2025-07-25T00:00:00"/>
    <d v="1899-12-30T15:13:42"/>
  </r>
  <r>
    <n v="17938"/>
    <s v="Sankarapuram"/>
    <s v="CUSTOMER SERVICE OFFICER"/>
    <x v="40"/>
    <x v="8"/>
    <n v="8129772457"/>
    <s v="SOUTH ZONE"/>
    <n v="7035"/>
    <s v="_TASK301118"/>
    <s v="FIOD*"/>
    <x v="2"/>
    <m/>
    <m/>
    <m/>
    <s v="No"/>
    <m/>
    <m/>
    <m/>
    <d v="2025-07-25T09:35:00"/>
    <s v="ALBIN GEORGE"/>
    <s v="FL01-TASK-282770"/>
    <d v="2025-07-25T09:35:00"/>
    <s v="Pandiyan K"/>
    <m/>
    <d v="2025-07-25T00:00:00"/>
    <d v="1899-12-30T15:13:42"/>
  </r>
  <r>
    <n v="29771"/>
    <s v="Kodakara"/>
    <s v="CUSTOMER SERVICE OFFICER (COLLECTION)"/>
    <x v="37"/>
    <x v="4"/>
    <n v="9778206484"/>
    <s v="SOUTH ZONE"/>
    <n v="7007"/>
    <s v="_TASK273242"/>
    <s v="FIOD*"/>
    <x v="1"/>
    <m/>
    <m/>
    <m/>
    <s v="No"/>
    <m/>
    <m/>
    <m/>
    <d v="2025-07-25T09:32:00"/>
    <s v="JUSTIN KURIAN"/>
    <s v="FL02-TASK-257606"/>
    <d v="2025-07-21T09:32:00"/>
    <s v="ABIRAMI GIREESH"/>
    <m/>
    <d v="2025-07-25T00:00:00"/>
    <d v="1899-12-30T15:13:42"/>
  </r>
  <r>
    <n v="17370"/>
    <s v="Kamuthi"/>
    <s v="CUSTOMER SERVICE OFFICER"/>
    <x v="35"/>
    <x v="8"/>
    <n v="8714606306"/>
    <s v="SOUTH ZONE"/>
    <n v="7073"/>
    <s v="_TASK259967"/>
    <s v="FIOD*"/>
    <x v="0"/>
    <s v="9.4276217,78.3782067"/>
    <d v="1899-12-30T11:23:00"/>
    <s v="No"/>
    <s v="Yes"/>
    <d v="1899-12-30T00:01:21"/>
    <d v="1899-12-30T00:00:08"/>
    <n v="100"/>
    <d v="2025-07-25T09:30:00"/>
    <s v="JUSTIN KURIAN"/>
    <s v="FL01-TASK-254951"/>
    <d v="2025-07-19T09:54:00"/>
    <s v="MUTHUVENKATESH"/>
    <s v="YES"/>
    <d v="2025-07-25T00:00:00"/>
    <d v="1899-12-30T15:13:42"/>
  </r>
  <r>
    <n v="18367"/>
    <s v="Phulera"/>
    <s v="ABM - BRANCH IN CHARGE"/>
    <x v="46"/>
    <x v="3"/>
    <n v="7742395134"/>
    <s v="CENTRAL ZONE"/>
    <n v="7337"/>
    <s v="_TASK298365"/>
    <s v="FIOD*"/>
    <x v="0"/>
    <s v="26.881535,75.2464083"/>
    <d v="1899-12-30T15:08:00"/>
    <s v="No"/>
    <s v="Yes"/>
    <d v="1899-12-30T00:00:58"/>
    <d v="1899-12-30T00:00:17"/>
    <n v="100"/>
    <d v="2025-07-25T09:30:00"/>
    <s v="ALBIN GEORGE"/>
    <s v="FL01-TASK-283835"/>
    <d v="2025-07-24T15:05:00"/>
    <s v="RAJENDRA KUMAR"/>
    <s v="YES"/>
    <d v="2025-07-25T00:00:00"/>
    <d v="1899-12-30T15:13:42"/>
  </r>
  <r>
    <n v="18879"/>
    <s v="Bidkin"/>
    <s v="CUSTOMER SERVICE OFFICER"/>
    <x v="13"/>
    <x v="1"/>
    <n v="9518310316"/>
    <s v="WESTERN ZONE"/>
    <n v="7302"/>
    <s v="_TASK294537"/>
    <s v="FIOD*"/>
    <x v="2"/>
    <m/>
    <m/>
    <m/>
    <s v="No"/>
    <m/>
    <m/>
    <m/>
    <d v="2025-07-25T09:30:00"/>
    <s v="ALBIN GEORGE"/>
    <s v="FL01-TASK-293069"/>
    <d v="2025-07-22T16:41:00"/>
    <s v="GOKUL DHAMSING RATHOD"/>
    <m/>
    <d v="2025-07-25T00:00:00"/>
    <d v="1899-12-30T15:13:42"/>
  </r>
  <r>
    <n v="17370"/>
    <s v="Kamuthi"/>
    <s v="CUSTOMER SERVICE OFFICER"/>
    <x v="35"/>
    <x v="8"/>
    <n v="8714606306"/>
    <s v="SOUTH ZONE"/>
    <n v="7073"/>
    <s v="_TASK259962"/>
    <s v="FIOD*"/>
    <x v="0"/>
    <s v="9.4145669,78.3673086"/>
    <d v="1899-12-30T19:26:00"/>
    <s v="No"/>
    <s v="Yes"/>
    <d v="1899-12-30T00:00:24"/>
    <d v="1899-12-30T00:00:16"/>
    <n v="0"/>
    <d v="2025-07-25T09:30:00"/>
    <s v="JUSTIN KURIAN"/>
    <s v="FL01-TASK-254960"/>
    <d v="2025-07-19T09:42:00"/>
    <s v="MUTHUVENKATESH"/>
    <s v="YES"/>
    <d v="2025-07-25T00:00:00"/>
    <d v="1899-12-30T15:13:42"/>
  </r>
  <r>
    <n v="27214"/>
    <s v="Jind"/>
    <s v="CUSTOMER SERVICE OFFICER"/>
    <x v="43"/>
    <x v="3"/>
    <n v="9017768878"/>
    <s v="NORTHERN ZONE"/>
    <n v="1738"/>
    <s v="_TASK300887"/>
    <s v="FIOD*"/>
    <x v="2"/>
    <m/>
    <m/>
    <m/>
    <s v="No"/>
    <m/>
    <m/>
    <m/>
    <d v="2025-07-25T09:30:00"/>
    <s v="ALBIN GEORGE"/>
    <s v="FL02-TASK-284244"/>
    <d v="2025-07-24T19:28:00"/>
    <s v="PRAVEEN"/>
    <m/>
    <d v="2025-07-25T00:00:00"/>
    <d v="1899-12-30T15:13:42"/>
  </r>
  <r>
    <n v="18367"/>
    <s v="Phulera"/>
    <s v="ABM - BRANCH IN CHARGE"/>
    <x v="46"/>
    <x v="3"/>
    <n v="7742395134"/>
    <s v="CENTRAL ZONE"/>
    <n v="7337"/>
    <s v="_TASK298371"/>
    <s v="FIOD*"/>
    <x v="2"/>
    <m/>
    <m/>
    <m/>
    <s v="No"/>
    <m/>
    <m/>
    <m/>
    <d v="2025-07-25T09:30:00"/>
    <s v="ALBIN GEORGE"/>
    <s v="FL02-TASK-283835"/>
    <d v="2025-07-24T15:08:00"/>
    <s v="RAJENDRA KUMAR"/>
    <m/>
    <d v="2025-07-25T00:00:00"/>
    <d v="1899-12-30T15:13:42"/>
  </r>
  <r>
    <n v="17938"/>
    <s v="Sankarapuram"/>
    <s v="CUSTOMER SERVICE OFFICER"/>
    <x v="40"/>
    <x v="8"/>
    <n v="8129772457"/>
    <s v="SOUTH ZONE"/>
    <n v="7035"/>
    <s v="_TASK301108"/>
    <s v="FIOD*"/>
    <x v="2"/>
    <m/>
    <m/>
    <m/>
    <s v="No"/>
    <m/>
    <m/>
    <m/>
    <d v="2025-07-25T09:26:00"/>
    <s v="ALBIN GEORGE"/>
    <s v="FL01-TASK-285456"/>
    <d v="2025-07-25T09:28:00"/>
    <s v="Pandiyan K"/>
    <m/>
    <d v="2025-07-25T00:00:00"/>
    <d v="1899-12-30T15:13:42"/>
  </r>
  <r>
    <n v="131870"/>
    <s v="Kurai"/>
    <s v="ASSISTANT BRANCH MANAGER"/>
    <x v="16"/>
    <x v="7"/>
    <m/>
    <s v="CENTRAL ZONE"/>
    <n v="7427"/>
    <s v="_TASK301106"/>
    <s v="FIOD*"/>
    <x v="0"/>
    <s v="21.66121,79.5548283"/>
    <d v="1899-12-30T09:28:00"/>
    <s v="No"/>
    <s v="No"/>
    <d v="1899-12-30T00:01:32"/>
    <d v="1899-12-30T00:00:50"/>
    <n v="100"/>
    <d v="2025-07-25T09:26:00"/>
    <s v="ALBIN GEORGE"/>
    <s v="FL03-TASK-278252"/>
    <d v="2025-07-25T09:27:00"/>
    <s v="NARENDRA KUMAR SIHOSE"/>
    <s v="NO"/>
    <d v="2025-07-25T00:00:00"/>
    <d v="1899-12-30T15:13:42"/>
  </r>
  <r>
    <n v="133364"/>
    <s v="Tirupattur"/>
    <s v="CUSTOMER SERVICE OFFICER"/>
    <x v="34"/>
    <x v="8"/>
    <n v="8870299546"/>
    <s v="SOUTH ZONE"/>
    <n v="7297"/>
    <s v="_TASK296310"/>
    <s v="FIOD*"/>
    <x v="2"/>
    <m/>
    <m/>
    <m/>
    <s v="No"/>
    <m/>
    <m/>
    <m/>
    <d v="2025-07-25T09:26:00"/>
    <s v="ALBIN GEORGE"/>
    <s v="FL01-TASK-280118"/>
    <d v="2025-07-24T07:26:00"/>
    <s v="MANIKANDAN PALANI"/>
    <m/>
    <d v="2025-07-25T00:00:00"/>
    <d v="1899-12-30T15:13:42"/>
  </r>
  <r>
    <n v="131870"/>
    <s v="Kurai"/>
    <s v="ASSISTANT BRANCH MANAGER"/>
    <x v="16"/>
    <x v="7"/>
    <m/>
    <s v="CENTRAL ZONE"/>
    <n v="7427"/>
    <s v="_TASK301103"/>
    <s v="FIOD*"/>
    <x v="0"/>
    <s v="21.66121,79.5548283"/>
    <d v="1899-12-30T09:27:00"/>
    <s v="No"/>
    <s v="Yes"/>
    <d v="1899-12-30T00:01:41"/>
    <d v="1899-12-30T00:00:20"/>
    <n v="100"/>
    <d v="2025-07-25T09:25:00"/>
    <s v="ALBIN GEORGE"/>
    <s v="FL02-TASK-278252"/>
    <d v="2025-07-25T09:25:00"/>
    <s v="NARENDRA KUMAR SIHOSE"/>
    <s v="NO"/>
    <d v="2025-07-25T00:00:00"/>
    <d v="1899-12-30T15:13:42"/>
  </r>
  <r>
    <n v="136091"/>
    <s v="Virudhachalam"/>
    <s v="CUSTOMER SERVICE OFFICER"/>
    <x v="40"/>
    <x v="8"/>
    <n v="9037871843"/>
    <s v="SOUTH ZONE"/>
    <n v="7049"/>
    <s v="_TASK296434"/>
    <s v="FIOD*"/>
    <x v="2"/>
    <m/>
    <m/>
    <m/>
    <s v="No"/>
    <m/>
    <m/>
    <m/>
    <d v="2025-07-25T09:24:00"/>
    <s v="ALBIN GEORGE"/>
    <s v="FL01-TASK-289585"/>
    <d v="2025-07-24T09:25:00"/>
    <s v="THIRUMOORTHI KUPPUSAMY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_TASK296432"/>
    <s v="FIOD*"/>
    <x v="2"/>
    <m/>
    <m/>
    <m/>
    <s v="No"/>
    <m/>
    <m/>
    <m/>
    <d v="2025-07-25T09:24:00"/>
    <s v="ALBIN GEORGE"/>
    <s v="FL01-TASK-289881"/>
    <d v="2025-07-24T09:24:00"/>
    <s v="THIRUMOORTHI KUPPUSAMY"/>
    <m/>
    <d v="2025-07-25T00:00:00"/>
    <d v="1899-12-30T15:13:42"/>
  </r>
  <r>
    <n v="24017"/>
    <s v="Kurai"/>
    <s v="CUSTOMER SERVICE OFFICER"/>
    <x v="16"/>
    <x v="7"/>
    <n v="7974883690"/>
    <s v="CENTRAL ZONE"/>
    <n v="7427"/>
    <s v="_TASK301099"/>
    <s v="FIOD*"/>
    <x v="2"/>
    <m/>
    <m/>
    <m/>
    <s v="No"/>
    <m/>
    <m/>
    <m/>
    <d v="2025-07-25T09:23:00"/>
    <s v="ALBIN GEORGE"/>
    <s v="FL02-TASK-285548"/>
    <d v="2025-07-25T09:24:00"/>
    <s v="RITIK KUMAR RANGARE"/>
    <m/>
    <d v="2025-07-25T00:00:00"/>
    <d v="1899-12-30T15:13:42"/>
  </r>
  <r>
    <n v="131870"/>
    <s v="Kurai"/>
    <s v="ASSISTANT BRANCH MANAGER"/>
    <x v="16"/>
    <x v="7"/>
    <m/>
    <s v="CENTRAL ZONE"/>
    <n v="7427"/>
    <s v="_TASK301095"/>
    <s v="FIOD*"/>
    <x v="0"/>
    <s v="21.66121,79.5548283"/>
    <d v="1899-12-30T09:25:00"/>
    <s v="No"/>
    <s v="Yes"/>
    <d v="1899-12-30T00:02:19"/>
    <d v="1899-12-30T00:00:31"/>
    <n v="100"/>
    <d v="2025-07-25T09:22:00"/>
    <s v="ALBIN GEORGE"/>
    <s v="FL01-TASK-278252"/>
    <d v="2025-07-25T09:23:00"/>
    <s v="NARENDRA KUMAR SIHOSE"/>
    <s v="NO"/>
    <d v="2025-07-25T00:00:00"/>
    <d v="1899-12-30T15:13:42"/>
  </r>
  <r>
    <n v="24017"/>
    <s v="Kurai"/>
    <s v="CUSTOMER SERVICE OFFICER"/>
    <x v="16"/>
    <x v="7"/>
    <n v="7974883690"/>
    <s v="CENTRAL ZONE"/>
    <n v="7427"/>
    <s v="_TASK301094"/>
    <s v="FIOD*"/>
    <x v="0"/>
    <s v="21.7355389,79.4795715"/>
    <d v="1899-12-30T09:24:00"/>
    <s v="No"/>
    <s v="Yes"/>
    <d v="1899-12-30T00:01:12"/>
    <d v="1899-12-30T00:00:39"/>
    <n v="100"/>
    <d v="2025-07-25T09:22:00"/>
    <s v="ALBIN GEORGE"/>
    <s v="FL01-TASK-285548"/>
    <d v="2025-07-25T09:22:00"/>
    <s v="RITIK KUMAR RANGARE"/>
    <s v="YES"/>
    <d v="2025-07-25T00:00:00"/>
    <d v="1899-12-30T15:13:42"/>
  </r>
  <r>
    <n v="134433"/>
    <s v="Virudhachalam"/>
    <s v="CUSTOMER SERVICE OFFICER"/>
    <x v="40"/>
    <x v="8"/>
    <n v="9566138050"/>
    <s v="SOUTH ZONE"/>
    <n v="7049"/>
    <s v="_TASK296421"/>
    <s v="FIOD*"/>
    <x v="0"/>
    <s v="11.4905083,79.396725"/>
    <d v="1899-12-30T09:40:00"/>
    <s v="No"/>
    <s v="No"/>
    <d v="1899-12-30T00:01:31"/>
    <d v="1899-12-30T00:01:24"/>
    <n v="0"/>
    <d v="2025-07-25T09:20:00"/>
    <s v="JUSTIN KURIAN"/>
    <s v="FL02-TASK-251878"/>
    <d v="2025-07-24T09:20:00"/>
    <s v="NAVEEN V"/>
    <s v="YES"/>
    <d v="2025-07-25T00:00:00"/>
    <d v="1899-12-30T15:13:42"/>
  </r>
  <r>
    <n v="26674"/>
    <s v="Khargone"/>
    <s v="ABM - BRANCH IN CHARGE"/>
    <x v="21"/>
    <x v="2"/>
    <m/>
    <s v="CENTRAL ZONE"/>
    <n v="7127"/>
    <s v="_TASK301083"/>
    <s v="FIOD*"/>
    <x v="2"/>
    <m/>
    <m/>
    <m/>
    <s v="No"/>
    <m/>
    <m/>
    <m/>
    <d v="2025-07-25T09:15:00"/>
    <s v="ALBIN GEORGE"/>
    <s v="FL01-TASK-282663"/>
    <d v="2025-07-25T09:16:00"/>
    <s v="Sachin Kushwah"/>
    <m/>
    <d v="2025-07-25T00:00:00"/>
    <d v="1899-12-30T15:13:42"/>
  </r>
  <r>
    <n v="26674"/>
    <s v="Khargone"/>
    <s v="ABM - BRANCH IN CHARGE"/>
    <x v="21"/>
    <x v="2"/>
    <m/>
    <s v="CENTRAL ZONE"/>
    <n v="7127"/>
    <s v="_TASK301072"/>
    <s v="FIOD*"/>
    <x v="2"/>
    <m/>
    <m/>
    <m/>
    <s v="No"/>
    <m/>
    <m/>
    <m/>
    <d v="2025-07-25T09:08:00"/>
    <s v="ALBIN GEORGE"/>
    <s v="FL01-TASK-282633"/>
    <d v="2025-07-25T09:10:00"/>
    <s v="Sachin Kushwah"/>
    <m/>
    <d v="2025-07-25T00:00:00"/>
    <d v="1899-12-30T15:13:42"/>
  </r>
  <r>
    <n v="136386"/>
    <s v="Sehore"/>
    <s v="ASSISTANT BRANCH MANAGER"/>
    <x v="12"/>
    <x v="2"/>
    <n v="9713433517"/>
    <s v="CENTRAL ZONE"/>
    <n v="1762"/>
    <s v="_TASK300941"/>
    <s v="FIOD*"/>
    <x v="0"/>
    <s v="23.145595,77.068585"/>
    <d v="1899-12-30T08:14:00"/>
    <s v="No"/>
    <s v="Yes"/>
    <d v="1899-12-30T00:00:51"/>
    <d v="1899-12-30T00:00:45"/>
    <n v="0"/>
    <d v="2025-07-25T09:07:00"/>
    <s v="ALBIN GEORGE"/>
    <s v="FL02-TASK-290709"/>
    <d v="2025-07-25T08:07:00"/>
    <s v="SUNIL DHAKD"/>
    <s v="NO"/>
    <d v="2025-07-25T00:00:00"/>
    <d v="1899-12-30T15:13:42"/>
  </r>
  <r>
    <n v="12730"/>
    <s v="Kodaikanal"/>
    <s v="ASSISTANT BRANCH MANAGER"/>
    <x v="33"/>
    <x v="8"/>
    <n v="7593809073"/>
    <s v="SOUTH ZONE"/>
    <n v="7019"/>
    <s v="_TASK295984"/>
    <s v="FIOD*"/>
    <x v="0"/>
    <s v="10.2377831,77.4965467"/>
    <d v="1899-12-30T16:22:00"/>
    <s v="No"/>
    <s v="No"/>
    <d v="1899-12-30T03:00:39"/>
    <d v="1899-12-30T00:00:07"/>
    <n v="0"/>
    <d v="2025-07-25T09:06:00"/>
    <s v="ALBIN GEORGE"/>
    <s v="FL01-TASK-292884"/>
    <d v="2025-07-23T17:30:00"/>
    <s v="KURALOVIAN S"/>
    <s v="YES"/>
    <d v="2025-07-25T00:00:00"/>
    <d v="1899-12-30T15:13:42"/>
  </r>
  <r>
    <n v="136273"/>
    <s v="Dhule"/>
    <s v="CUSTOMER SERVICE OFFICER"/>
    <x v="15"/>
    <x v="1"/>
    <n v="9075620496"/>
    <s v="WESTERN ZONE"/>
    <n v="7330"/>
    <s v="_TASK301061"/>
    <s v="FIOD*"/>
    <x v="2"/>
    <m/>
    <m/>
    <m/>
    <s v="No"/>
    <m/>
    <m/>
    <m/>
    <d v="2025-07-25T09:05:00"/>
    <s v="ALBIN GEORGE"/>
    <s v="FL05-TASK-287512"/>
    <d v="2025-07-25T09:05:00"/>
    <s v="DIPALI GAURAV BADGUJAR"/>
    <m/>
    <d v="2025-07-25T00:00:00"/>
    <d v="1899-12-30T15:13:42"/>
  </r>
  <r>
    <n v="12730"/>
    <s v="Kodaikanal"/>
    <s v="ASSISTANT BRANCH MANAGER"/>
    <x v="33"/>
    <x v="8"/>
    <n v="7593809073"/>
    <s v="SOUTH ZONE"/>
    <n v="7019"/>
    <s v="_TASK296179"/>
    <s v="FIOD*"/>
    <x v="2"/>
    <m/>
    <m/>
    <m/>
    <s v="No"/>
    <m/>
    <m/>
    <m/>
    <d v="2025-07-25T09:05:00"/>
    <s v="ALBIN GEORGE"/>
    <s v="FL01-TASK-293561"/>
    <d v="2025-07-23T18:42:00"/>
    <s v="KURALOVIAN S"/>
    <m/>
    <d v="2025-07-25T00:00:00"/>
    <d v="1899-12-30T15:13:42"/>
  </r>
  <r>
    <n v="135659"/>
    <s v="Pooyappalli"/>
    <s v="CUSTOMER SERVICE OFFICER"/>
    <x v="5"/>
    <x v="4"/>
    <n v="8086981653"/>
    <s v="SOUTH ZONE"/>
    <n v="7027"/>
    <s v="_TASK229681"/>
    <s v="FIOD*"/>
    <x v="2"/>
    <m/>
    <m/>
    <m/>
    <s v="No"/>
    <m/>
    <m/>
    <m/>
    <d v="2025-07-25T09:03:00"/>
    <s v="ALBIN GEORGE"/>
    <s v="FL02-TASK-88274"/>
    <d v="2025-07-11T13:06:00"/>
    <s v="MUHAMMED SALMAN IRSHAD"/>
    <m/>
    <d v="2025-07-25T00:00:00"/>
    <d v="1899-12-30T15:13:42"/>
  </r>
  <r>
    <n v="136273"/>
    <s v="Dhule"/>
    <s v="CUSTOMER SERVICE OFFICER"/>
    <x v="15"/>
    <x v="1"/>
    <n v="9075620496"/>
    <s v="WESTERN ZONE"/>
    <n v="7330"/>
    <s v="_TASK301055"/>
    <s v="FIOD*"/>
    <x v="0"/>
    <s v="21.0695361,74.7920264"/>
    <d v="1899-12-30T09:05:00"/>
    <s v="No"/>
    <s v="Yes"/>
    <d v="1899-12-30T00:00:57"/>
    <d v="1899-12-30T00:00:20"/>
    <n v="0"/>
    <d v="2025-07-25T09:02:00"/>
    <s v="ALBIN GEORGE"/>
    <s v="FL04-TASK-287512"/>
    <d v="2025-07-25T09:02:00"/>
    <s v="DIPALI GAURAV BADGUJAR"/>
    <s v="YES"/>
    <d v="2025-07-25T00:00:00"/>
    <d v="1899-12-30T15:13:42"/>
  </r>
  <r>
    <n v="26015"/>
    <s v="Jind"/>
    <s v="OFFICIATING DIVISIONAL MANAGER"/>
    <x v="43"/>
    <x v="3"/>
    <n v="8848003989"/>
    <s v="NORTHERN ZONE"/>
    <n v="1738"/>
    <s v="_TASK294459"/>
    <s v="FIOD*"/>
    <x v="2"/>
    <m/>
    <m/>
    <m/>
    <s v="No"/>
    <m/>
    <m/>
    <m/>
    <d v="2025-07-25T09:00:00"/>
    <s v="ALBIN GEORGE"/>
    <s v="FL01-TASK-284497"/>
    <d v="2025-07-22T15:34:00"/>
    <s v="DINESH KUMAR"/>
    <m/>
    <d v="2025-07-25T00:00:00"/>
    <d v="1899-12-30T15:13:42"/>
  </r>
  <r>
    <n v="134428"/>
    <s v="Thirupuvanam"/>
    <s v="CUSTOMER SERVICE OFFICER"/>
    <x v="35"/>
    <x v="8"/>
    <n v="9025608022"/>
    <s v="SOUTH ZONE"/>
    <n v="7084"/>
    <s v="_TASK296193"/>
    <s v="FIOD*"/>
    <x v="0"/>
    <s v="9.8225183,78.26325"/>
    <d v="1899-12-30T08:20:00"/>
    <s v="No"/>
    <s v="Yes"/>
    <d v="1899-12-31T13:31:56"/>
    <d v="1899-12-30T00:00:22"/>
    <n v="0"/>
    <d v="2025-07-25T09:00:00"/>
    <s v="ALBIN GEORGE"/>
    <s v="FL01-TASK-283643"/>
    <d v="2025-07-23T18:44:00"/>
    <s v="MADHAVAN S"/>
    <s v="YES"/>
    <d v="2025-07-25T00:00:00"/>
    <d v="1899-12-30T15:13:42"/>
  </r>
  <r>
    <n v="18367"/>
    <s v="Phulera"/>
    <s v="ABM - BRANCH IN CHARGE"/>
    <x v="46"/>
    <x v="3"/>
    <n v="7742395134"/>
    <s v="CENTRAL ZONE"/>
    <n v="7337"/>
    <s v="_TASK298370"/>
    <s v="FIOD*"/>
    <x v="2"/>
    <m/>
    <m/>
    <m/>
    <s v="No"/>
    <m/>
    <m/>
    <m/>
    <d v="2025-07-25T09:00:00"/>
    <s v="ALBIN GEORGE"/>
    <s v="FL02-TASK-278150"/>
    <d v="2025-07-24T15:07:00"/>
    <s v="RAJENDRA KUMAR"/>
    <m/>
    <d v="2025-07-25T00:00:00"/>
    <d v="1899-12-30T15:13:42"/>
  </r>
  <r>
    <n v="20256"/>
    <s v="Sangagiri"/>
    <s v="CUSTOMER SERVICE OFFICER"/>
    <x v="36"/>
    <x v="8"/>
    <n v="8714621184"/>
    <s v="SOUTH ZONE"/>
    <n v="7334"/>
    <s v="_TASK296334"/>
    <s v="FIOD*"/>
    <x v="2"/>
    <m/>
    <m/>
    <m/>
    <s v="No"/>
    <m/>
    <m/>
    <m/>
    <d v="2025-07-25T09:00:00"/>
    <s v="ALBIN GEORGE"/>
    <s v="FL01-TASK-284312"/>
    <d v="2025-07-24T08:09:00"/>
    <s v="MURUGANANTHAM MARIMUTHU"/>
    <m/>
    <d v="2025-07-25T00:00:00"/>
    <d v="1899-12-30T15:13:42"/>
  </r>
  <r>
    <n v="18367"/>
    <s v="Phulera"/>
    <s v="ABM - BRANCH IN CHARGE"/>
    <x v="46"/>
    <x v="3"/>
    <n v="7742395134"/>
    <s v="CENTRAL ZONE"/>
    <n v="7337"/>
    <s v="_TASK298359"/>
    <s v="FIOD*"/>
    <x v="0"/>
    <s v="26.881535,75.2464083"/>
    <d v="1899-12-30T15:07:00"/>
    <s v="No"/>
    <s v="Yes"/>
    <d v="1899-12-30T00:00:38"/>
    <d v="1899-12-30T00:00:17"/>
    <n v="100"/>
    <d v="2025-07-25T09:00:00"/>
    <s v="ALBIN GEORGE"/>
    <s v="FL01-TASK-278150"/>
    <d v="2025-07-24T15:02:00"/>
    <s v="RAJENDRA KUMAR"/>
    <s v="YES"/>
    <d v="2025-07-25T00:00:00"/>
    <d v="1899-12-30T15:13:42"/>
  </r>
  <r>
    <n v="136386"/>
    <s v="Sehore"/>
    <s v="ASSISTANT BRANCH MANAGER"/>
    <x v="12"/>
    <x v="2"/>
    <n v="9713433517"/>
    <s v="CENTRAL ZONE"/>
    <n v="1762"/>
    <s v="_TASK293991"/>
    <s v="FIOD*"/>
    <x v="0"/>
    <s v="23.145595,77.068585"/>
    <d v="1899-12-30T08:07:00"/>
    <s v="No"/>
    <s v="Yes"/>
    <d v="1900-01-01T22:03:10"/>
    <d v="1899-12-30T00:01:05"/>
    <n v="0"/>
    <d v="2025-07-25T09:00:00"/>
    <s v="ALBIN GEORGE"/>
    <s v="FL01-TASK-290709"/>
    <d v="2025-07-22T10:01:00"/>
    <s v="SUNIL DHAKD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91092"/>
    <s v="FIOD*"/>
    <x v="1"/>
    <m/>
    <m/>
    <m/>
    <s v="No"/>
    <m/>
    <m/>
    <m/>
    <d v="2025-07-25T09:00:00"/>
    <s v="ALBIN GEORGE"/>
    <s v="TASK-291092"/>
    <d v="2025-07-21T16:20:00"/>
    <s v="K. BANUCHANDAR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91119"/>
    <s v="FIOD*"/>
    <x v="0"/>
    <s v="10.2410476,77.482195"/>
    <d v="1899-12-30T15:12:00"/>
    <s v="No"/>
    <s v="No"/>
    <d v="1899-12-30T00:00:39"/>
    <d v="1899-12-30T00:00:05"/>
    <n v="100"/>
    <d v="2025-07-25T09:00:00"/>
    <s v="ALBIN GEORGE"/>
    <s v="TASK-291119"/>
    <d v="2025-07-21T16:20:00"/>
    <s v="K. BANUCHANDAR"/>
    <s v="NO"/>
    <d v="2025-07-25T00:00:00"/>
    <d v="1899-12-30T15:13:42"/>
  </r>
  <r>
    <n v="136427"/>
    <s v="Thittuvilai"/>
    <s v="CUSTOMER SERVICE OFFICER"/>
    <x v="14"/>
    <x v="8"/>
    <n v="7639344326"/>
    <s v="SOUTH ZONE"/>
    <n v="7016"/>
    <s v="TASK-289964"/>
    <s v="FIOD*"/>
    <x v="0"/>
    <s v="8.253102,77.4942968"/>
    <d v="1899-12-30T15:12:00"/>
    <s v="No"/>
    <s v="No"/>
    <d v="1899-12-30T00:00:16"/>
    <d v="1899-12-30T00:00:08"/>
    <n v="100"/>
    <d v="2025-07-25T09:00:00"/>
    <s v="ALBIN GEORGE"/>
    <s v="TASK-289964"/>
    <d v="2025-07-21T16:20:00"/>
    <s v="KUMARAVEL S"/>
    <s v="NO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0768"/>
    <s v="FIOD*"/>
    <x v="0"/>
    <s v="8.2531017,77.4942984"/>
    <d v="1899-12-30T15:12:00"/>
    <s v="No"/>
    <s v="No"/>
    <d v="1899-12-30T04:29:21"/>
    <d v="1899-12-30T00:00:06"/>
    <n v="100"/>
    <d v="2025-07-25T09:00:00"/>
    <s v="ALBIN GEORGE"/>
    <s v="TASK-290768"/>
    <d v="2025-07-21T16:20:00"/>
    <s v="KUMARAVEL S"/>
    <s v="NO"/>
    <d v="2025-07-25T00:00:00"/>
    <d v="1899-12-30T15:13:42"/>
  </r>
  <r>
    <n v="133935"/>
    <s v="Thazhava"/>
    <s v="CUSTOMER SERVICE OFFICER"/>
    <x v="5"/>
    <x v="4"/>
    <n v="9947733027"/>
    <s v="SOUTH ZONE"/>
    <n v="7028"/>
    <s v="TASK-287007"/>
    <s v="FIOD*"/>
    <x v="0"/>
    <s v="9.1064867,76.5975533"/>
    <d v="1899-12-30T15:11:00"/>
    <s v="No"/>
    <s v="No"/>
    <d v="1899-12-31T22:52:06"/>
    <d v="1899-12-30T00:00:12"/>
    <n v="100"/>
    <d v="2025-07-25T09:00:00"/>
    <s v="ALBIN GEORGE"/>
    <s v="TASK-287007"/>
    <d v="2025-07-21T16:19:00"/>
    <s v="SHAMEERA A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93299"/>
    <s v="FIOD*"/>
    <x v="0"/>
    <s v="10.2410454,77.4821926"/>
    <d v="1899-12-30T15:11:00"/>
    <s v="No"/>
    <s v="No"/>
    <d v="1899-12-30T03:48:37"/>
    <d v="1899-12-30T00:00:58"/>
    <n v="100"/>
    <d v="2025-07-25T09:00:00"/>
    <s v="ALBIN GEORGE"/>
    <s v="TASK-293299"/>
    <d v="2025-07-21T16:20:00"/>
    <s v="K. BANUCHANDAR"/>
    <s v="NO"/>
    <d v="2025-07-25T00:00:00"/>
    <d v="1899-12-30T15:13:42"/>
  </r>
  <r>
    <n v="135720"/>
    <s v="Kushalgarh"/>
    <s v="CUSTOMER SERVICE OFFICER"/>
    <x v="19"/>
    <x v="3"/>
    <n v="9518424079"/>
    <s v="CENTRAL ZONE"/>
    <n v="1784"/>
    <s v="TASK-282346"/>
    <s v="FIOD*"/>
    <x v="0"/>
    <s v="23.16677,74.348935"/>
    <d v="1899-12-30T15:10:00"/>
    <s v="No"/>
    <s v="No"/>
    <d v="1899-12-30T03:08:04"/>
    <d v="1899-12-30T00:00:08"/>
    <n v="100"/>
    <d v="2025-07-25T09:00:00"/>
    <s v="ALBIN GEORGE"/>
    <s v="TASK-282346"/>
    <d v="2025-07-21T16:18:00"/>
    <s v="RAVINDER"/>
    <s v="NO"/>
    <d v="2025-07-25T00:00:00"/>
    <d v="1899-12-30T15:13:42"/>
  </r>
  <r>
    <n v="135530"/>
    <s v="Marthandam"/>
    <s v="CUSTOMER SERVICE OFFICER"/>
    <x v="14"/>
    <x v="8"/>
    <n v="9361894100"/>
    <s v="SOUTH ZONE"/>
    <n v="7013"/>
    <s v="TASK-291181"/>
    <s v="FIOD*"/>
    <x v="0"/>
    <s v="8.336255,77.19585"/>
    <d v="1899-12-30T15:09:00"/>
    <s v="No"/>
    <s v="No"/>
    <d v="1899-12-30T00:06:15"/>
    <d v="1899-12-30T00:00:04"/>
    <n v="100"/>
    <d v="2025-07-25T09:00:00"/>
    <s v="ALBIN GEORGE"/>
    <s v="TASK-291181"/>
    <d v="2025-07-21T16:20:00"/>
    <s v="ASHLIN SHIJO E J"/>
    <s v="YES"/>
    <d v="2025-07-25T00:00:00"/>
    <d v="1899-12-30T15:13:42"/>
  </r>
  <r>
    <n v="22119"/>
    <s v="Keshkal"/>
    <s v="CUSTOMER SERVICE OFFICER"/>
    <x v="20"/>
    <x v="6"/>
    <n v="8590604741"/>
    <s v="CENTRAL ZONE"/>
    <n v="7214"/>
    <s v="TASK-276421"/>
    <s v="FIOD*"/>
    <x v="0"/>
    <s v="20.0681297,81.5932593"/>
    <d v="1899-12-30T15:08:00"/>
    <s v="No"/>
    <s v="No"/>
    <d v="1899-12-30T02:33:54"/>
    <d v="1899-12-30T00:00:14"/>
    <n v="100"/>
    <d v="2025-07-25T09:00:00"/>
    <s v="ALBIN GEORGE"/>
    <s v="TASK-276421"/>
    <d v="2025-07-21T16:17:00"/>
    <s v="PIJUSH PODDAR"/>
    <s v="YES"/>
    <d v="2025-07-25T00:00:00"/>
    <d v="1899-12-30T15:13:42"/>
  </r>
  <r>
    <n v="27386"/>
    <s v="Peraiyur"/>
    <s v="CUSTOMER SERVICE OFFICER"/>
    <x v="33"/>
    <x v="8"/>
    <n v="7867078489"/>
    <s v="SOUTH ZONE"/>
    <n v="7070"/>
    <s v="TASK-278571"/>
    <s v="FIOD*"/>
    <x v="0"/>
    <s v="9.7106917,77.78214"/>
    <d v="1899-12-30T15:04:00"/>
    <s v="No"/>
    <s v="No"/>
    <d v="1899-12-30T00:22:02"/>
    <d v="1899-12-30T00:00:07"/>
    <n v="100"/>
    <d v="2025-07-25T09:00:00"/>
    <s v="ALBIN GEORGE"/>
    <s v="TASK-278571"/>
    <d v="2025-07-21T16:18:00"/>
    <s v="KARUPPASAMY MAHALINGAM"/>
    <s v="YES"/>
    <d v="2025-07-25T00:00:00"/>
    <d v="1899-12-30T15:13:42"/>
  </r>
  <r>
    <n v="27983"/>
    <s v="Kodaikanal"/>
    <s v="CUSTOMER SERVICE OFFICER"/>
    <x v="33"/>
    <x v="8"/>
    <n v="6380191445"/>
    <s v="SOUTH ZONE"/>
    <n v="7019"/>
    <s v="TASK-293456"/>
    <s v="FIOD*"/>
    <x v="0"/>
    <s v="10.2377655,77.4964558"/>
    <d v="1899-12-30T15:03:00"/>
    <s v="No"/>
    <s v="Yes"/>
    <d v="1899-12-30T00:00:28"/>
    <d v="1899-12-30T00:00:20"/>
    <n v="100"/>
    <d v="2025-07-25T09:00:00"/>
    <s v="ALBIN GEORGE"/>
    <s v="TASK-293456"/>
    <d v="2025-07-21T16:39:00"/>
    <s v="GOWTHAM G"/>
    <s v="YES"/>
    <d v="2025-07-25T00:00:00"/>
    <d v="1899-12-30T15:13:42"/>
  </r>
  <r>
    <n v="135530"/>
    <s v="Marthandam"/>
    <s v="CUSTOMER SERVICE OFFICER"/>
    <x v="14"/>
    <x v="8"/>
    <n v="9361894100"/>
    <s v="SOUTH ZONE"/>
    <n v="7013"/>
    <s v="TASK-291182"/>
    <s v="FIOD*"/>
    <x v="0"/>
    <s v="8.336928,77.1963417"/>
    <d v="1899-12-30T15:02:00"/>
    <s v="No"/>
    <s v="No"/>
    <d v="1899-12-30T03:03:03"/>
    <d v="1899-12-30T00:00:11"/>
    <n v="100"/>
    <d v="2025-07-25T09:00:00"/>
    <s v="ALBIN GEORGE"/>
    <s v="TASK-291182"/>
    <d v="2025-07-21T16:20:00"/>
    <s v="ASHLIN SHIJO E J"/>
    <s v="YES"/>
    <d v="2025-07-25T00:00:00"/>
    <d v="1899-12-30T15:13:42"/>
  </r>
  <r>
    <n v="27983"/>
    <s v="Kodaikanal"/>
    <s v="CUSTOMER SERVICE OFFICER"/>
    <x v="33"/>
    <x v="8"/>
    <n v="6380191445"/>
    <s v="SOUTH ZONE"/>
    <n v="7019"/>
    <s v="TASK-293514"/>
    <s v="FIOD*"/>
    <x v="0"/>
    <s v="10.2385067,77.4866967"/>
    <d v="1899-12-30T15:02:00"/>
    <s v="No"/>
    <s v="Yes"/>
    <d v="1899-12-30T00:00:29"/>
    <d v="1899-12-30T00:00:22"/>
    <n v="100"/>
    <d v="2025-07-25T09:00:00"/>
    <s v="ALBIN GEORGE"/>
    <s v="TASK-293514"/>
    <d v="2025-07-21T16:39:00"/>
    <s v="GOWTHAM G"/>
    <s v="YES"/>
    <d v="2025-07-25T00:00:00"/>
    <d v="1899-12-30T15:13:42"/>
  </r>
  <r>
    <n v="27983"/>
    <s v="Kodaikanal"/>
    <s v="CUSTOMER SERVICE OFFICER"/>
    <x v="33"/>
    <x v="8"/>
    <n v="6380191445"/>
    <s v="SOUTH ZONE"/>
    <n v="7019"/>
    <s v="TASK-293520"/>
    <s v="FIOD*"/>
    <x v="0"/>
    <s v="10.23851,77.486621"/>
    <d v="1899-12-30T15:02:00"/>
    <s v="No"/>
    <s v="Yes"/>
    <d v="1899-12-30T00:00:34"/>
    <d v="1899-12-30T00:00:26"/>
    <n v="100"/>
    <d v="2025-07-25T09:00:00"/>
    <s v="ALBIN GEORGE"/>
    <s v="TASK-293520"/>
    <d v="2025-07-21T16:39:00"/>
    <s v="GOWTHAM G"/>
    <s v="YES"/>
    <d v="2025-07-25T00:00:00"/>
    <d v="1899-12-30T15:13:42"/>
  </r>
  <r>
    <n v="134636"/>
    <s v="Singoli"/>
    <s v="CUSTOMER SERVICE OFFICER"/>
    <x v="26"/>
    <x v="2"/>
    <n v="9617987213"/>
    <s v="CENTRAL ZONE"/>
    <n v="7434"/>
    <s v="TASK-279769"/>
    <s v="FIOD*"/>
    <x v="1"/>
    <m/>
    <m/>
    <m/>
    <s v="No"/>
    <m/>
    <m/>
    <m/>
    <d v="2025-07-25T09:00:00"/>
    <s v="ALBIN GEORGE"/>
    <s v="TASK-279769"/>
    <d v="2025-07-21T16:18:00"/>
    <s v="AJAY GARASIYA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3573"/>
    <s v="FIOD*"/>
    <x v="0"/>
    <s v="10.2377827,77.4963582"/>
    <d v="1899-12-30T15:01:00"/>
    <s v="No"/>
    <s v="Yes"/>
    <d v="1899-12-30T00:00:49"/>
    <d v="1899-12-30T00:00:41"/>
    <n v="100"/>
    <d v="2025-07-25T09:00:00"/>
    <s v="ALBIN GEORGE"/>
    <s v="TASK-293573"/>
    <d v="2025-07-21T16:39:00"/>
    <s v="GOWTHAM G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TASK-288799"/>
    <s v="FIOD*"/>
    <x v="0"/>
    <s v="18.1283403,76.7561358"/>
    <d v="1899-12-30T15:00:00"/>
    <s v="No"/>
    <s v="Yes"/>
    <d v="1899-12-30T00:00:35"/>
    <d v="1899-12-30T00:00:26"/>
    <n v="100"/>
    <d v="2025-07-25T09:00:00"/>
    <s v="ALBIN GEORGE"/>
    <s v="TASK-288799"/>
    <d v="2025-07-21T16:19:00"/>
    <s v="PATIL VAIBHAV RAMESH"/>
    <s v="YES"/>
    <d v="2025-07-25T00:00:00"/>
    <d v="1899-12-30T15:13:42"/>
  </r>
  <r>
    <n v="27983"/>
    <s v="Kodaikanal"/>
    <s v="CUSTOMER SERVICE OFFICER"/>
    <x v="33"/>
    <x v="8"/>
    <n v="6380191445"/>
    <s v="SOUTH ZONE"/>
    <n v="7019"/>
    <s v="TASK-293598"/>
    <s v="FIOD*"/>
    <x v="0"/>
    <s v="10.2377763,77.4965578"/>
    <d v="1899-12-30T15:00:00"/>
    <s v="No"/>
    <s v="Yes"/>
    <d v="1899-12-30T01:31:21"/>
    <d v="1899-12-30T00:00:26"/>
    <n v="100"/>
    <d v="2025-07-25T09:00:00"/>
    <s v="ALBIN GEORGE"/>
    <s v="TASK-293598"/>
    <d v="2025-07-21T16:39:00"/>
    <s v="GOWTHAM G"/>
    <s v="YES"/>
    <d v="2025-07-25T00:00:00"/>
    <d v="1899-12-30T15:13:42"/>
  </r>
  <r>
    <n v="24342"/>
    <s v="Prithvipur"/>
    <s v="CUSTOMER SERVICE OFFICER"/>
    <x v="38"/>
    <x v="7"/>
    <n v="8120121378"/>
    <s v="CENTRAL ZONE"/>
    <n v="7132"/>
    <s v="TASK-275008"/>
    <s v="FIOD*"/>
    <x v="0"/>
    <s v="25.20111,78.7963017"/>
    <d v="1899-12-30T14:58:00"/>
    <s v="No"/>
    <s v="Yes"/>
    <d v="1899-12-30T00:21:38"/>
    <d v="1899-12-30T00:00:45"/>
    <n v="100"/>
    <d v="2025-07-25T09:00:00"/>
    <s v="ALBIN GEORGE"/>
    <s v="TASK-275008"/>
    <d v="2025-07-21T16:17:00"/>
    <s v="VIJAY KUMAR AHIRWAR"/>
    <s v="YES"/>
    <d v="2025-07-25T00:00:00"/>
    <d v="1899-12-30T15:13:42"/>
  </r>
  <r>
    <n v="135531"/>
    <s v="Yercaud"/>
    <s v="CUSTOMER SERVICE OFFICER"/>
    <x v="36"/>
    <x v="8"/>
    <n v="6381958388"/>
    <s v="SOUTH ZONE"/>
    <n v="7441"/>
    <s v="TASK-290293"/>
    <s v="FIOD*"/>
    <x v="0"/>
    <s v="11.807435,78.28998"/>
    <d v="1899-12-30T14:55:00"/>
    <s v="No"/>
    <s v="No"/>
    <d v="1899-12-30T00:00:51"/>
    <d v="1899-12-30T00:00:06"/>
    <n v="100"/>
    <d v="2025-07-25T09:00:00"/>
    <s v="ALBIN GEORGE"/>
    <s v="TASK-290293"/>
    <d v="2025-07-21T16:20:00"/>
    <s v="AJITH THIRUPPATHI"/>
    <s v="YES"/>
    <d v="2025-07-25T00:00:00"/>
    <d v="1899-12-30T15:13:42"/>
  </r>
  <r>
    <n v="135531"/>
    <s v="Yercaud"/>
    <s v="CUSTOMER SERVICE OFFICER"/>
    <x v="36"/>
    <x v="8"/>
    <n v="6381958388"/>
    <s v="SOUTH ZONE"/>
    <n v="7441"/>
    <s v="TASK-290241"/>
    <s v="FIOD*"/>
    <x v="0"/>
    <s v="11.807435,78.28998"/>
    <d v="1899-12-30T14:54:00"/>
    <s v="No"/>
    <s v="No"/>
    <d v="1899-12-30T00:00:30"/>
    <d v="1899-12-30T00:00:10"/>
    <n v="100"/>
    <d v="2025-07-25T09:00:00"/>
    <s v="ALBIN GEORGE"/>
    <s v="TASK-290241"/>
    <d v="2025-07-21T16:20:00"/>
    <s v="AJITH THIRUPPATHI"/>
    <s v="YES"/>
    <d v="2025-07-25T00:00:00"/>
    <d v="1899-12-30T15:13:42"/>
  </r>
  <r>
    <n v="135531"/>
    <s v="Yercaud"/>
    <s v="CUSTOMER SERVICE OFFICER"/>
    <x v="36"/>
    <x v="8"/>
    <n v="6381958388"/>
    <s v="SOUTH ZONE"/>
    <n v="7441"/>
    <s v="TASK-290396"/>
    <s v="FIOD*"/>
    <x v="0"/>
    <s v="11.807435,78.28998"/>
    <d v="1899-12-30T14:54:00"/>
    <s v="No"/>
    <s v="No"/>
    <d v="1899-12-30T00:00:30"/>
    <d v="1899-12-30T00:00:15"/>
    <n v="100"/>
    <d v="2025-07-25T09:00:00"/>
    <s v="ALBIN GEORGE"/>
    <s v="TASK-290396"/>
    <d v="2025-07-21T16:20:00"/>
    <s v="AJITH THIRUPPATHI"/>
    <s v="YES"/>
    <d v="2025-07-25T00:00:00"/>
    <d v="1899-12-30T15:13:42"/>
  </r>
  <r>
    <n v="133320"/>
    <s v="Bakswaha"/>
    <s v="ASSISTANT BRANCH MANAGER"/>
    <x v="45"/>
    <x v="7"/>
    <m/>
    <s v="CENTRAL ZONE"/>
    <n v="7391"/>
    <s v="TASK-277019"/>
    <s v="FIOD*"/>
    <x v="0"/>
    <s v="24.139379,79.1917254"/>
    <d v="1899-12-30T15:10:00"/>
    <s v="No"/>
    <s v="Yes"/>
    <d v="1899-12-30T00:21:59"/>
    <d v="1899-12-30T00:16:56"/>
    <n v="100"/>
    <d v="2025-07-25T09:00:00"/>
    <s v="ALBIN GEORGE"/>
    <s v="TASK-277019"/>
    <d v="2025-07-21T16:17:00"/>
    <s v="SHUBHAM KHANGAR"/>
    <s v="YES"/>
    <d v="2025-07-25T00:00:00"/>
    <d v="1899-12-30T15:13:42"/>
  </r>
  <r>
    <n v="135531"/>
    <s v="Yercaud"/>
    <s v="CUSTOMER SERVICE OFFICER"/>
    <x v="36"/>
    <x v="8"/>
    <n v="6381958388"/>
    <s v="SOUTH ZONE"/>
    <n v="7441"/>
    <s v="TASK-290847"/>
    <s v="FIOD*"/>
    <x v="0"/>
    <s v="11.807435,78.28998"/>
    <d v="1899-12-30T14:53:00"/>
    <s v="No"/>
    <s v="No"/>
    <d v="1899-12-30T00:01:12"/>
    <d v="1899-12-30T00:00:14"/>
    <n v="100"/>
    <d v="2025-07-25T09:00:00"/>
    <s v="ALBIN GEORGE"/>
    <s v="TASK-290847"/>
    <d v="2025-07-21T16:20:00"/>
    <s v="AJITH THIRUPPATHI"/>
    <s v="YES"/>
    <d v="2025-07-25T00:00:00"/>
    <d v="1899-12-30T15:13:42"/>
  </r>
  <r>
    <n v="135531"/>
    <s v="Yercaud"/>
    <s v="CUSTOMER SERVICE OFFICER"/>
    <x v="36"/>
    <x v="8"/>
    <n v="6381958388"/>
    <s v="SOUTH ZONE"/>
    <n v="7441"/>
    <s v="TASK-291663"/>
    <s v="FIOD*"/>
    <x v="0"/>
    <s v="11.807435,78.28998"/>
    <d v="1899-12-30T14:52:00"/>
    <s v="No"/>
    <s v="No"/>
    <d v="1899-12-30T00:00:43"/>
    <d v="1899-12-30T00:00:24"/>
    <n v="100"/>
    <d v="2025-07-25T09:00:00"/>
    <s v="ALBIN GEORGE"/>
    <s v="TASK-291663"/>
    <d v="2025-07-21T16:20:00"/>
    <s v="AJITH THIRUPPATHI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TASK-288859"/>
    <s v="FIOD*"/>
    <x v="0"/>
    <s v="18.1282613,76.756214"/>
    <d v="1899-12-30T14:52:00"/>
    <s v="No"/>
    <s v="Yes"/>
    <d v="1899-12-30T00:00:46"/>
    <d v="1899-12-30T00:00:34"/>
    <n v="100"/>
    <d v="2025-07-25T09:00:00"/>
    <s v="ALBIN GEORGE"/>
    <s v="TASK-288859"/>
    <d v="2025-07-21T16:19:00"/>
    <s v="PATIL VAIBHAV RAMESH"/>
    <s v="YES"/>
    <d v="2025-07-25T00:00:00"/>
    <d v="1899-12-30T15:13:42"/>
  </r>
  <r>
    <n v="135531"/>
    <s v="Yercaud"/>
    <s v="CUSTOMER SERVICE OFFICER"/>
    <x v="36"/>
    <x v="8"/>
    <n v="6381958388"/>
    <s v="SOUTH ZONE"/>
    <n v="7441"/>
    <s v="TASK-291731"/>
    <s v="FIOD*"/>
    <x v="0"/>
    <s v="11.807435,78.28998"/>
    <d v="1899-12-30T14:51:00"/>
    <s v="No"/>
    <s v="No"/>
    <d v="1899-12-30T00:00:35"/>
    <d v="1899-12-30T00:00:10"/>
    <n v="100"/>
    <d v="2025-07-25T09:00:00"/>
    <s v="ALBIN GEORGE"/>
    <s v="TASK-291731"/>
    <d v="2025-07-21T16:20:00"/>
    <s v="AJITH THIRUPPATHI"/>
    <s v="YES"/>
    <d v="2025-07-25T00:00:00"/>
    <d v="1899-12-30T15:13:42"/>
  </r>
  <r>
    <n v="133320"/>
    <s v="Bakswaha"/>
    <s v="ASSISTANT BRANCH MANAGER"/>
    <x v="45"/>
    <x v="7"/>
    <m/>
    <s v="CENTRAL ZONE"/>
    <n v="7391"/>
    <s v="TASK-277325"/>
    <s v="FIOD*"/>
    <x v="1"/>
    <m/>
    <m/>
    <m/>
    <s v="No"/>
    <m/>
    <m/>
    <m/>
    <d v="2025-07-25T09:00:00"/>
    <s v="ALBIN GEORGE"/>
    <s v="TASK-277325"/>
    <d v="2025-07-21T16:17:00"/>
    <s v="SHUBHAM KHANGAR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91732"/>
    <s v="FIOD*"/>
    <x v="0"/>
    <s v="11.807435,78.28998"/>
    <d v="1899-12-30T14:51:00"/>
    <s v="No"/>
    <s v="No"/>
    <d v="1899-12-30T00:00:31"/>
    <d v="1899-12-30T00:00:20"/>
    <n v="100"/>
    <d v="2025-07-25T09:00:00"/>
    <s v="ALBIN GEORGE"/>
    <s v="TASK-291732"/>
    <d v="2025-07-21T16:20:00"/>
    <s v="AJITH THIRUPPATHI"/>
    <s v="YES"/>
    <d v="2025-07-25T00:00:00"/>
    <d v="1899-12-30T15:13:42"/>
  </r>
  <r>
    <n v="133320"/>
    <s v="Bakswaha"/>
    <s v="ASSISTANT BRANCH MANAGER"/>
    <x v="45"/>
    <x v="7"/>
    <m/>
    <s v="CENTRAL ZONE"/>
    <n v="7391"/>
    <s v="TASK-277782"/>
    <s v="FIOD*"/>
    <x v="0"/>
    <s v="24.1393831,79.1918863"/>
    <d v="1899-12-30T15:11:00"/>
    <s v="No"/>
    <s v="No"/>
    <d v="1899-12-30T00:01:01"/>
    <d v="1899-12-30T00:20:45"/>
    <n v="100"/>
    <d v="2025-07-25T09:00:00"/>
    <s v="ALBIN GEORGE"/>
    <s v="TASK-277782"/>
    <d v="2025-07-21T16:17:00"/>
    <s v="SHUBHAM KHANGAR"/>
    <s v="NO"/>
    <d v="2025-07-25T00:00:00"/>
    <d v="1899-12-30T15:13:42"/>
  </r>
  <r>
    <n v="135531"/>
    <s v="Yercaud"/>
    <s v="CUSTOMER SERVICE OFFICER"/>
    <x v="36"/>
    <x v="8"/>
    <n v="6381958388"/>
    <s v="SOUTH ZONE"/>
    <n v="7441"/>
    <s v="TASK-292551"/>
    <s v="FIOD*"/>
    <x v="0"/>
    <s v="11.807435,78.28998"/>
    <d v="1899-12-30T14:50:00"/>
    <s v="No"/>
    <s v="No"/>
    <d v="1899-12-30T00:00:57"/>
    <d v="1899-12-30T00:00:45"/>
    <n v="100"/>
    <d v="2025-07-25T09:00:00"/>
    <s v="ALBIN GEORGE"/>
    <s v="TASK-292551"/>
    <d v="2025-07-21T16:20:00"/>
    <s v="AJITH THIRUPPATHI"/>
    <s v="YES"/>
    <d v="2025-07-25T00:00:00"/>
    <d v="1899-12-30T15:13:42"/>
  </r>
  <r>
    <n v="135531"/>
    <s v="Yercaud"/>
    <s v="CUSTOMER SERVICE OFFICER"/>
    <x v="36"/>
    <x v="8"/>
    <n v="6381958388"/>
    <s v="SOUTH ZONE"/>
    <n v="7441"/>
    <s v="TASK-292629"/>
    <s v="FIOD*"/>
    <x v="0"/>
    <s v="11.807435,78.28998"/>
    <d v="1899-12-30T14:49:00"/>
    <s v="No"/>
    <s v="No"/>
    <d v="1899-12-30T00:00:21"/>
    <d v="1899-12-30T00:00:06"/>
    <n v="100"/>
    <d v="2025-07-25T09:00:00"/>
    <s v="ALBIN GEORGE"/>
    <s v="TASK-292629"/>
    <d v="2025-07-21T16:20:00"/>
    <s v="AJITH THIRUPPATHI"/>
    <s v="YES"/>
    <d v="2025-07-25T00:00:00"/>
    <d v="1899-12-30T15:13:42"/>
  </r>
  <r>
    <n v="135531"/>
    <s v="Yercaud"/>
    <s v="CUSTOMER SERVICE OFFICER"/>
    <x v="36"/>
    <x v="8"/>
    <n v="6381958388"/>
    <s v="SOUTH ZONE"/>
    <n v="7441"/>
    <s v="TASK-293499"/>
    <s v="FIOD*"/>
    <x v="0"/>
    <s v="11.807435,78.28998"/>
    <d v="1899-12-30T14:49:00"/>
    <s v="No"/>
    <s v="No"/>
    <d v="1899-12-30T00:00:13"/>
    <d v="1899-12-30T00:00:06"/>
    <n v="100"/>
    <d v="2025-07-25T09:00:00"/>
    <s v="ALBIN GEORGE"/>
    <s v="TASK-293499"/>
    <d v="2025-07-21T16:39:00"/>
    <s v="AJITH THIRUPPATHI"/>
    <s v="YES"/>
    <d v="2025-07-25T00:00:00"/>
    <d v="1899-12-30T15:13:42"/>
  </r>
  <r>
    <n v="135531"/>
    <s v="Yercaud"/>
    <s v="CUSTOMER SERVICE OFFICER"/>
    <x v="36"/>
    <x v="8"/>
    <n v="6381958388"/>
    <s v="SOUTH ZONE"/>
    <n v="7441"/>
    <s v="TASK-293534"/>
    <s v="FIOD*"/>
    <x v="0"/>
    <s v="11.807435,78.28998"/>
    <d v="1899-12-30T14:49:00"/>
    <s v="No"/>
    <s v="No"/>
    <d v="1899-12-30T00:00:13"/>
    <d v="1899-12-30T00:00:05"/>
    <n v="100"/>
    <d v="2025-07-25T09:00:00"/>
    <s v="ALBIN GEORGE"/>
    <s v="TASK-293534"/>
    <d v="2025-07-21T16:39:00"/>
    <s v="AJITH THIRUPPATHI"/>
    <s v="YES"/>
    <d v="2025-07-25T00:00:00"/>
    <d v="1899-12-30T15:13:42"/>
  </r>
  <r>
    <n v="135531"/>
    <s v="Yercaud"/>
    <s v="CUSTOMER SERVICE OFFICER"/>
    <x v="36"/>
    <x v="8"/>
    <n v="6381958388"/>
    <s v="SOUTH ZONE"/>
    <n v="7441"/>
    <s v="TASK-293545"/>
    <s v="FIOD*"/>
    <x v="0"/>
    <s v="11.807435,78.28998"/>
    <d v="1899-12-30T14:48:00"/>
    <s v="No"/>
    <s v="No"/>
    <d v="1899-12-30T04:28:29"/>
    <d v="1899-12-30T00:00:07"/>
    <n v="100"/>
    <d v="2025-07-25T09:00:00"/>
    <s v="ALBIN GEORGE"/>
    <s v="TASK-293545"/>
    <d v="2025-07-21T16:39:00"/>
    <s v="AJITH THIRUPPATHI"/>
    <s v="YES"/>
    <d v="2025-07-25T00:00:00"/>
    <d v="1899-12-30T15:13:42"/>
  </r>
  <r>
    <n v="26475"/>
    <s v="Polur"/>
    <s v="CUSTOMER SERVICE OFFICER"/>
    <x v="34"/>
    <x v="8"/>
    <n v="9344759764"/>
    <s v="SOUTH ZONE"/>
    <n v="7210"/>
    <s v="TASK-284653"/>
    <s v="FIOD*"/>
    <x v="0"/>
    <s v="12.4717333,79.0872717"/>
    <d v="1899-12-30T14:48:00"/>
    <s v="No"/>
    <s v="No"/>
    <d v="1899-12-30T00:00:53"/>
    <d v="1899-12-30T00:00:08"/>
    <n v="100"/>
    <d v="2025-07-25T09:00:00"/>
    <s v="ALBIN GEORGE"/>
    <s v="TASK-284653"/>
    <d v="2025-07-21T16:19:00"/>
    <s v="Nandhini S"/>
    <s v="YES"/>
    <d v="2025-07-25T00:00:00"/>
    <d v="1899-12-30T15:13:42"/>
  </r>
  <r>
    <n v="26475"/>
    <s v="Polur"/>
    <s v="CUSTOMER SERVICE OFFICER"/>
    <x v="34"/>
    <x v="8"/>
    <n v="9344759764"/>
    <s v="SOUTH ZONE"/>
    <n v="7210"/>
    <s v="TASK-286629"/>
    <s v="FIOD*"/>
    <x v="0"/>
    <s v="12.4717333,79.0872717"/>
    <d v="1899-12-30T14:47:00"/>
    <s v="No"/>
    <s v="No"/>
    <d v="1899-12-30T03:08:46"/>
    <d v="1899-12-30T00:00:15"/>
    <n v="100"/>
    <d v="2025-07-25T09:00:00"/>
    <s v="ALBIN GEORGE"/>
    <s v="TASK-286629"/>
    <d v="2025-07-21T16:19:00"/>
    <s v="Nandhini S"/>
    <s v="YES"/>
    <d v="2025-07-25T00:00:00"/>
    <d v="1899-12-30T15:13:42"/>
  </r>
  <r>
    <n v="133320"/>
    <s v="Bakswaha"/>
    <s v="ASSISTANT BRANCH MANAGER"/>
    <x v="45"/>
    <x v="7"/>
    <m/>
    <s v="CENTRAL ZONE"/>
    <n v="7391"/>
    <s v="TASK-283047"/>
    <s v="FIOD*"/>
    <x v="0"/>
    <s v="24.1408559,79.1892401"/>
    <d v="1899-12-30T14:48:00"/>
    <s v="No"/>
    <s v="Yes"/>
    <d v="1899-12-30T00:03:30"/>
    <d v="1899-12-30T00:01:38"/>
    <n v="100"/>
    <d v="2025-07-25T09:00:00"/>
    <s v="ALBIN GEORGE"/>
    <s v="TASK-283047"/>
    <d v="2025-07-21T16:18:00"/>
    <s v="SHUBHAM KHANGAR"/>
    <s v="NO"/>
    <d v="2025-07-25T00:00:00"/>
    <d v="1899-12-30T15:13:42"/>
  </r>
  <r>
    <n v="131137"/>
    <s v="Kodaikanal"/>
    <s v="CUSTOMER SERVICE OFFICER"/>
    <x v="33"/>
    <x v="8"/>
    <n v="7695822157"/>
    <s v="SOUTH ZONE"/>
    <n v="7019"/>
    <s v="TASK-283946"/>
    <s v="FIOD*"/>
    <x v="0"/>
    <s v="10.238425,77.495525"/>
    <d v="1899-12-30T14:43:00"/>
    <s v="No"/>
    <s v="No"/>
    <d v="1899-12-30T00:00:10"/>
    <d v="1899-12-30T00:00:05"/>
    <n v="100"/>
    <d v="2025-07-25T09:00:00"/>
    <s v="ALBIN GEORGE"/>
    <s v="TASK-283946"/>
    <d v="2025-07-21T16:19:00"/>
    <s v="IYAPPAN M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83983"/>
    <s v="FIOD*"/>
    <x v="0"/>
    <s v="10.238425,77.495525"/>
    <d v="1899-12-30T14:43:00"/>
    <s v="No"/>
    <s v="No"/>
    <d v="1899-12-30T00:00:14"/>
    <d v="1899-12-30T00:00:09"/>
    <n v="100"/>
    <d v="2025-07-25T09:00:00"/>
    <s v="ALBIN GEORGE"/>
    <s v="TASK-283983"/>
    <d v="2025-07-21T16:19:00"/>
    <s v="IYAPPAN M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83319"/>
    <s v="FIOD*"/>
    <x v="0"/>
    <s v="10.238425,77.495525"/>
    <d v="1899-12-30T14:43:00"/>
    <s v="No"/>
    <s v="No"/>
    <d v="1899-12-30T00:00:13"/>
    <d v="1899-12-30T00:00:08"/>
    <n v="100"/>
    <d v="2025-07-25T09:00:00"/>
    <s v="ALBIN GEORGE"/>
    <s v="TASK-283319"/>
    <d v="2025-07-21T16:18:00"/>
    <s v="IYAPPAN M"/>
    <s v="YES"/>
    <d v="2025-07-25T00:00:00"/>
    <d v="1899-12-30T15:13:42"/>
  </r>
  <r>
    <n v="133320"/>
    <s v="Bakswaha"/>
    <s v="ASSISTANT BRANCH MANAGER"/>
    <x v="45"/>
    <x v="7"/>
    <m/>
    <s v="CENTRAL ZONE"/>
    <n v="7391"/>
    <s v="TASK-281492"/>
    <s v="FIOD*"/>
    <x v="0"/>
    <s v="24.140081,79.1888275"/>
    <d v="1899-12-30T14:45:00"/>
    <s v="No"/>
    <s v="No"/>
    <d v="1899-12-30T21:35:24"/>
    <d v="1899-12-30T00:02:08"/>
    <n v="100"/>
    <d v="2025-07-25T09:00:00"/>
    <s v="ALBIN GEORGE"/>
    <s v="TASK-281492"/>
    <d v="2025-07-21T16:18:00"/>
    <s v="SHUBHAM KHANGAR"/>
    <s v="NO"/>
    <d v="2025-07-25T00:00:00"/>
    <d v="1899-12-30T15:13:42"/>
  </r>
  <r>
    <n v="131137"/>
    <s v="Kodaikanal"/>
    <s v="CUSTOMER SERVICE OFFICER"/>
    <x v="33"/>
    <x v="8"/>
    <n v="7695822157"/>
    <s v="SOUTH ZONE"/>
    <n v="7019"/>
    <s v="TASK-277990"/>
    <s v="FIOD*"/>
    <x v="0"/>
    <s v="10.238425,77.495525"/>
    <d v="1899-12-30T14:42:00"/>
    <s v="No"/>
    <s v="No"/>
    <d v="1899-12-30T00:00:11"/>
    <d v="1899-12-30T00:00:07"/>
    <n v="100"/>
    <d v="2025-07-25T09:00:00"/>
    <s v="ALBIN GEORGE"/>
    <s v="TASK-277990"/>
    <d v="2025-07-21T16:17:00"/>
    <s v="IYAPPAN M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77936"/>
    <s v="FIOD*"/>
    <x v="0"/>
    <s v="10.238425,77.495525"/>
    <d v="1899-12-30T14:42:00"/>
    <s v="No"/>
    <s v="No"/>
    <d v="1899-12-30T00:00:15"/>
    <d v="1899-12-30T00:00:11"/>
    <n v="100"/>
    <d v="2025-07-25T09:00:00"/>
    <s v="ALBIN GEORGE"/>
    <s v="TASK-277936"/>
    <d v="2025-07-21T16:17:00"/>
    <s v="IYAPPAN M"/>
    <s v="YES"/>
    <d v="2025-07-25T00:00:00"/>
    <d v="1899-12-30T15:13:42"/>
  </r>
  <r>
    <n v="27386"/>
    <s v="Peraiyur"/>
    <s v="CUSTOMER SERVICE OFFICER"/>
    <x v="33"/>
    <x v="8"/>
    <n v="7867078489"/>
    <s v="SOUTH ZONE"/>
    <n v="7070"/>
    <s v="TASK-286894"/>
    <s v="FIOD*"/>
    <x v="0"/>
    <s v="9.709008,77.82201"/>
    <d v="1899-12-30T14:42:00"/>
    <s v="No"/>
    <s v="No"/>
    <d v="1899-12-30T00:12:51"/>
    <d v="1899-12-30T00:00:05"/>
    <n v="100"/>
    <d v="2025-07-25T09:00:00"/>
    <s v="ALBIN GEORGE"/>
    <s v="TASK-286894"/>
    <d v="2025-07-21T16:19:00"/>
    <s v="KARUPPASAMY MAHALINGAM"/>
    <s v="YES"/>
    <d v="2025-07-25T00:00:00"/>
    <d v="1899-12-30T15:13:42"/>
  </r>
  <r>
    <n v="134656"/>
    <s v="Koliyanur"/>
    <s v="CUSTOMER SERVICE OFFICER"/>
    <x v="40"/>
    <x v="8"/>
    <n v="9342132396"/>
    <s v="SOUTH ZONE"/>
    <n v="7034"/>
    <s v="TASK-286548"/>
    <s v="FIOD*"/>
    <x v="0"/>
    <s v="11.9283633,79.62907"/>
    <d v="1899-12-30T14:41:00"/>
    <s v="No"/>
    <s v="No"/>
    <d v="1899-12-30T00:00:12"/>
    <d v="1899-12-30T00:00:04"/>
    <n v="100"/>
    <d v="2025-07-25T09:00:00"/>
    <s v="ALBIN GEORGE"/>
    <s v="TASK-286548"/>
    <d v="2025-07-21T16:19:00"/>
    <s v="AKASH E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84033"/>
    <s v="FIOD*"/>
    <x v="0"/>
    <s v="10.238425,77.495525"/>
    <d v="1899-12-30T14:41:00"/>
    <s v="No"/>
    <s v="No"/>
    <d v="1899-12-30T01:13:43"/>
    <d v="1899-12-30T00:00:11"/>
    <n v="100"/>
    <d v="2025-07-25T09:00:00"/>
    <s v="ALBIN GEORGE"/>
    <s v="TASK-284033"/>
    <d v="2025-07-21T16:19:00"/>
    <s v="IYAPPAN M"/>
    <s v="NO"/>
    <d v="2025-07-25T00:00:00"/>
    <d v="1899-12-30T15:13:42"/>
  </r>
  <r>
    <n v="134656"/>
    <s v="Koliyanur"/>
    <s v="CUSTOMER SERVICE OFFICER"/>
    <x v="40"/>
    <x v="8"/>
    <n v="9342132396"/>
    <s v="SOUTH ZONE"/>
    <n v="7034"/>
    <s v="TASK-286547"/>
    <s v="FIOD*"/>
    <x v="0"/>
    <s v="11.9283633,79.62907"/>
    <d v="1899-12-30T14:41:00"/>
    <s v="No"/>
    <s v="No"/>
    <d v="1899-12-30T01:39:41"/>
    <d v="1899-12-30T00:00:06"/>
    <n v="100"/>
    <d v="2025-07-25T09:00:00"/>
    <s v="ALBIN GEORGE"/>
    <s v="TASK-286547"/>
    <d v="2025-07-21T16:19:00"/>
    <s v="AKASH E"/>
    <s v="YES"/>
    <d v="2025-07-25T00:00:00"/>
    <d v="1899-12-30T15:13:42"/>
  </r>
  <r>
    <n v="133490"/>
    <s v="Latur"/>
    <s v="CUSTOMER SERVICE OFFICER"/>
    <x v="1"/>
    <x v="1"/>
    <n v="9373514339"/>
    <s v="WESTERN ZONE"/>
    <n v="7229"/>
    <s v="TASK-274757"/>
    <s v="FIOD*"/>
    <x v="0"/>
    <s v="18.4095617,76.5944833"/>
    <d v="1899-12-30T14:42:00"/>
    <s v="No"/>
    <s v="No"/>
    <d v="1899-12-30T00:00:22"/>
    <d v="1899-12-30T00:01:53"/>
    <n v="100"/>
    <d v="2025-07-25T09:00:00"/>
    <s v="ALBIN GEORGE"/>
    <s v="TASK-274757"/>
    <d v="2025-07-21T16:17:00"/>
    <s v="ANIKET DAYANAND PATIL"/>
    <s v="YES"/>
    <d v="2025-07-25T00:00:00"/>
    <d v="1899-12-30T15:13:42"/>
  </r>
  <r>
    <n v="136163"/>
    <s v="Tendukheda"/>
    <s v="CUSTOMER SERVICE OFFICER"/>
    <x v="45"/>
    <x v="7"/>
    <n v="9343527765"/>
    <s v="CENTRAL ZONE"/>
    <n v="7107"/>
    <s v="TASK-277682"/>
    <s v="FIOD*"/>
    <x v="0"/>
    <s v="23.5915492,79.4812981"/>
    <d v="1899-12-30T14:40:00"/>
    <s v="No"/>
    <s v="No"/>
    <d v="1900-01-01T02:45:31"/>
    <d v="1899-12-30T00:00:13"/>
    <n v="100"/>
    <d v="2025-07-25T09:00:00"/>
    <s v="ALBIN GEORGE"/>
    <s v="TASK-277682"/>
    <d v="2025-07-21T16:17:00"/>
    <s v="RAJ GHOSI"/>
    <s v="NO"/>
    <d v="2025-07-25T00:00:00"/>
    <d v="1899-12-30T15:13:42"/>
  </r>
  <r>
    <n v="136150"/>
    <s v="Sangod"/>
    <s v="CUSTOMER SERVICE OFFICER"/>
    <x v="4"/>
    <x v="3"/>
    <n v="9828876632"/>
    <s v="CENTRAL ZONE"/>
    <n v="1787"/>
    <s v="TASK-282400"/>
    <s v="FIOD*"/>
    <x v="0"/>
    <s v="24.8314373,76.3416148"/>
    <d v="1899-12-30T14:36:00"/>
    <s v="No"/>
    <s v="No"/>
    <d v="1899-12-30T06:23:39"/>
    <d v="1899-12-30T00:00:15"/>
    <n v="100"/>
    <d v="2025-07-25T09:00:00"/>
    <s v="ALBIN GEORGE"/>
    <s v="TASK-282400"/>
    <d v="2025-07-21T16:18:00"/>
    <s v="PREM CHAND SUMAN"/>
    <s v="NO"/>
    <d v="2025-07-25T00:00:00"/>
    <d v="1899-12-30T15:13:42"/>
  </r>
  <r>
    <n v="130748"/>
    <s v="Rohtak"/>
    <s v="CUSTOMER SERVICE OFFICER"/>
    <x v="43"/>
    <x v="3"/>
    <n v="8302356623"/>
    <s v="NORTHERN ZONE"/>
    <n v="1739"/>
    <s v="TASK-280738"/>
    <s v="FIOD*"/>
    <x v="0"/>
    <s v="28.90095,76.5518767"/>
    <d v="1899-12-30T14:34:00"/>
    <s v="No"/>
    <s v="No"/>
    <d v="1899-12-30T00:00:12"/>
    <d v="1899-12-30T00:00:06"/>
    <n v="100"/>
    <d v="2025-07-25T09:00:00"/>
    <s v="ALBIN GEORGE"/>
    <s v="TASK-280738"/>
    <d v="2025-07-21T16:18:00"/>
    <s v="ANKIT SONI"/>
    <s v="YES"/>
    <d v="2025-07-25T00:00:00"/>
    <d v="1899-12-30T15:13:42"/>
  </r>
  <r>
    <n v="130748"/>
    <s v="Rohtak"/>
    <s v="CUSTOMER SERVICE OFFICER"/>
    <x v="43"/>
    <x v="3"/>
    <n v="8302356623"/>
    <s v="NORTHERN ZONE"/>
    <n v="1739"/>
    <s v="TASK-288775"/>
    <s v="FIOD*"/>
    <x v="0"/>
    <s v="28.9009517,76.551995"/>
    <d v="1899-12-30T14:33:00"/>
    <s v="No"/>
    <s v="No"/>
    <d v="1899-12-30T07:13:10"/>
    <d v="1899-12-30T00:00:05"/>
    <n v="100"/>
    <d v="2025-07-25T09:00:00"/>
    <s v="ALBIN GEORGE"/>
    <s v="TASK-288775"/>
    <d v="2025-07-21T16:19:00"/>
    <s v="ANKIT SONI"/>
    <s v="YES"/>
    <d v="2025-07-25T00:00:00"/>
    <d v="1899-12-30T15:13:42"/>
  </r>
  <r>
    <n v="24342"/>
    <s v="Prithvipur"/>
    <s v="CUSTOMER SERVICE OFFICER"/>
    <x v="38"/>
    <x v="7"/>
    <n v="8120121378"/>
    <s v="CENTRAL ZONE"/>
    <n v="7132"/>
    <s v="TASK-274901"/>
    <s v="FIOD*"/>
    <x v="0"/>
    <s v="25.2227767,78.80361"/>
    <d v="1899-12-30T14:33:00"/>
    <s v="No"/>
    <s v="Yes"/>
    <d v="1899-12-30T19:54:41"/>
    <d v="1899-12-30T00:01:14"/>
    <n v="100"/>
    <d v="2025-07-25T09:00:00"/>
    <s v="ALBIN GEORGE"/>
    <s v="TASK-274901"/>
    <d v="2025-07-21T16:17:00"/>
    <s v="VIJAY KUMAR AHIRWAR"/>
    <s v="YES"/>
    <d v="2025-07-25T00:00:00"/>
    <d v="1899-12-30T15:13:42"/>
  </r>
  <r>
    <n v="135287"/>
    <s v="Tamia"/>
    <s v="CUSTOMER SERVICE OFFICER"/>
    <x v="16"/>
    <x v="7"/>
    <n v="7049051428"/>
    <s v="CENTRAL ZONE"/>
    <n v="7105"/>
    <s v="TASK-277764"/>
    <s v="FIOD*"/>
    <x v="1"/>
    <m/>
    <m/>
    <m/>
    <s v="No"/>
    <m/>
    <m/>
    <m/>
    <d v="2025-07-25T09:00:00"/>
    <s v="ALBIN GEORGE"/>
    <s v="TASK-277764"/>
    <d v="2025-07-21T16:17:00"/>
    <s v="PANKAJ DEHARIYA"/>
    <m/>
    <d v="2025-07-25T00:00:00"/>
    <d v="1899-12-30T15:13:42"/>
  </r>
  <r>
    <n v="133947"/>
    <s v="Jabera"/>
    <s v="CUSTOMER SERVICE OFFICER"/>
    <x v="45"/>
    <x v="7"/>
    <n v="9575848504"/>
    <s v="CENTRAL ZONE"/>
    <n v="7154"/>
    <s v="TASK-291305"/>
    <s v="FIOD*"/>
    <x v="0"/>
    <s v="23.6870861,79.7265806"/>
    <d v="1899-12-30T14:38:00"/>
    <s v="No"/>
    <s v="No"/>
    <d v="1899-12-30T03:11:55"/>
    <d v="1899-12-30T00:09:23"/>
    <n v="100"/>
    <d v="2025-07-25T09:00:00"/>
    <s v="ALBIN GEORGE"/>
    <s v="TASK-291305"/>
    <d v="2025-07-21T16:20:00"/>
    <s v="KRISHNA KUMAR CHOURASIYA"/>
    <s v="NO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82817"/>
    <s v="FIOD*"/>
    <x v="0"/>
    <s v="11.7119717,78.9492554"/>
    <d v="1899-12-30T14:27:00"/>
    <s v="No"/>
    <s v="No"/>
    <d v="1899-12-30T00:00:15"/>
    <d v="1899-12-30T00:00:06"/>
    <n v="0"/>
    <d v="2025-07-25T09:00:00"/>
    <s v="ALBIN GEORGE"/>
    <s v="TASK-282817"/>
    <d v="2025-07-21T16:18:00"/>
    <s v="RAJ CHINNAPAN"/>
    <s v="NO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82819"/>
    <s v="FIOD*"/>
    <x v="0"/>
    <s v="11.7104735,78.9478794"/>
    <d v="1899-12-30T14:27:00"/>
    <s v="No"/>
    <s v="No"/>
    <d v="1899-12-30T00:11:03"/>
    <d v="1899-12-30T00:00:09"/>
    <n v="0"/>
    <d v="2025-07-25T09:00:00"/>
    <s v="ALBIN GEORGE"/>
    <s v="TASK-282819"/>
    <d v="2025-07-21T16:18:00"/>
    <s v="RAJ CHINNAPAN"/>
    <s v="NO"/>
    <d v="2025-07-25T00:00:00"/>
    <d v="1899-12-30T15:13:42"/>
  </r>
  <r>
    <n v="27386"/>
    <s v="Peraiyur"/>
    <s v="CUSTOMER SERVICE OFFICER"/>
    <x v="33"/>
    <x v="8"/>
    <n v="7867078489"/>
    <s v="SOUTH ZONE"/>
    <n v="7070"/>
    <s v="TASK-279471"/>
    <s v="FIOD*"/>
    <x v="1"/>
    <m/>
    <m/>
    <m/>
    <s v="No"/>
    <m/>
    <m/>
    <m/>
    <d v="2025-07-25T09:00:00"/>
    <s v="ALBIN GEORGE"/>
    <s v="TASK-279471"/>
    <d v="2025-07-21T16:18:00"/>
    <s v="KARUPPASAMY MAHALINGAM"/>
    <m/>
    <d v="2025-07-25T00:00:00"/>
    <d v="1899-12-30T15:13:42"/>
  </r>
  <r>
    <n v="27386"/>
    <s v="Peraiyur"/>
    <s v="CUSTOMER SERVICE OFFICER"/>
    <x v="33"/>
    <x v="8"/>
    <n v="7867078489"/>
    <s v="SOUTH ZONE"/>
    <n v="7070"/>
    <s v="TASK-283151"/>
    <s v="FIOD*"/>
    <x v="0"/>
    <s v="9.7098124,77.8274456"/>
    <d v="1899-12-30T14:20:00"/>
    <s v="No"/>
    <s v="No"/>
    <d v="1899-12-30T06:23:17"/>
    <d v="1899-12-30T00:00:05"/>
    <n v="100"/>
    <d v="2025-07-25T09:00:00"/>
    <s v="ALBIN GEORGE"/>
    <s v="TASK-283151"/>
    <d v="2025-07-21T16:18:00"/>
    <s v="KARUPPASAMY MAHALINGAM"/>
    <s v="YES"/>
    <d v="2025-07-25T00:00:00"/>
    <d v="1899-12-30T15:13:42"/>
  </r>
  <r>
    <n v="134802"/>
    <s v="Y.othakadai"/>
    <s v="ASSISTANT BRANCH MANAGER"/>
    <x v="33"/>
    <x v="8"/>
    <n v="9345690776"/>
    <s v="SOUTH ZONE"/>
    <n v="7072"/>
    <s v="TASK-284999"/>
    <s v="FIOD*"/>
    <x v="1"/>
    <m/>
    <m/>
    <m/>
    <s v="No"/>
    <m/>
    <m/>
    <m/>
    <d v="2025-07-25T09:00:00"/>
    <s v="ALBIN GEORGE"/>
    <s v="TASK-284999"/>
    <d v="2025-07-21T16:19:00"/>
    <s v="SANTHOS VELRAJ V R"/>
    <m/>
    <d v="2025-07-25T00:00:00"/>
    <d v="1899-12-30T15:13:42"/>
  </r>
  <r>
    <n v="135698"/>
    <s v="Jatara"/>
    <s v="CUSTOMER SERVICE OFFICER"/>
    <x v="38"/>
    <x v="7"/>
    <n v="8103705596"/>
    <s v="CENTRAL ZONE"/>
    <n v="1765"/>
    <s v="TASK-280663"/>
    <s v="FIOD*"/>
    <x v="0"/>
    <s v="25.1434883,78.98618"/>
    <d v="1899-12-30T14:19:00"/>
    <s v="No"/>
    <s v="Yes"/>
    <d v="1899-12-30T00:01:01"/>
    <d v="1899-12-30T00:00:41"/>
    <n v="100"/>
    <d v="2025-07-25T09:00:00"/>
    <s v="ALBIN GEORGE"/>
    <s v="TASK-280663"/>
    <d v="2025-07-21T16:18:00"/>
    <s v="DINESH YADAV"/>
    <s v="NO"/>
    <d v="2025-07-25T00:00:00"/>
    <d v="1899-12-30T15:13:42"/>
  </r>
  <r>
    <n v="23921"/>
    <s v="Chirayinkeezhu"/>
    <s v="OFFICIATING ASSISTANT BRANCH MANAGER"/>
    <x v="5"/>
    <x v="4"/>
    <n v="8590136481"/>
    <s v="SOUTH ZONE"/>
    <n v="7005"/>
    <s v="TASK-289724"/>
    <s v="FIOD*"/>
    <x v="0"/>
    <s v="8.657075,76.7787783"/>
    <d v="1899-12-30T14:17:00"/>
    <s v="No"/>
    <s v="No"/>
    <d v="1899-12-30T00:00:14"/>
    <d v="1899-12-30T00:00:05"/>
    <n v="0"/>
    <d v="2025-07-25T09:00:00"/>
    <s v="ALBIN GEORGE"/>
    <s v="TASK-289724"/>
    <d v="2025-07-21T16:20:00"/>
    <s v="SILVESTER SELVEN"/>
    <s v="YES"/>
    <d v="2025-07-25T00:00:00"/>
    <d v="1899-12-30T15:13:42"/>
  </r>
  <r>
    <n v="135698"/>
    <s v="Jatara"/>
    <s v="CUSTOMER SERVICE OFFICER"/>
    <x v="38"/>
    <x v="7"/>
    <n v="8103705596"/>
    <s v="CENTRAL ZONE"/>
    <n v="1765"/>
    <s v="TASK-280938"/>
    <s v="FIOD*"/>
    <x v="0"/>
    <s v="25.1434883,78.98618"/>
    <d v="1899-12-30T14:17:00"/>
    <s v="No"/>
    <s v="No"/>
    <d v="1899-12-30T00:55:18"/>
    <d v="1899-12-30T00:00:07"/>
    <n v="100"/>
    <d v="2025-07-25T09:00:00"/>
    <s v="ALBIN GEORGE"/>
    <s v="TASK-280938"/>
    <d v="2025-07-21T16:18:00"/>
    <s v="DINESH YADAV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1909"/>
    <s v="FIOD*"/>
    <x v="0"/>
    <s v="9.4409668,77.5530007"/>
    <d v="1899-12-30T14:18:00"/>
    <s v="No"/>
    <s v="No"/>
    <d v="1899-12-30T03:19:15"/>
    <d v="1899-12-30T00:01:05"/>
    <n v="100"/>
    <d v="2025-07-25T09:00:00"/>
    <s v="ALBIN GEORGE"/>
    <s v="TASK-281909"/>
    <d v="2025-07-21T16:18:00"/>
    <s v="AYYANAR M"/>
    <s v="YES"/>
    <d v="2025-07-25T00:00:00"/>
    <d v="1899-12-30T15:13:42"/>
  </r>
  <r>
    <n v="11938"/>
    <s v="Thazhava"/>
    <s v="ASSISTANT BRANCH MANAGER"/>
    <x v="5"/>
    <x v="4"/>
    <n v="9072607247"/>
    <s v="SOUTH ZONE"/>
    <n v="7028"/>
    <s v="TASK-287464"/>
    <s v="FIOD*"/>
    <x v="1"/>
    <m/>
    <m/>
    <m/>
    <s v="No"/>
    <m/>
    <m/>
    <m/>
    <d v="2025-07-25T09:00:00"/>
    <s v="ALBIN GEORGE"/>
    <s v="TASK-287464"/>
    <d v="2025-07-21T16:19:00"/>
    <s v="SREEJA T S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75180"/>
    <s v="FIOD*"/>
    <x v="1"/>
    <m/>
    <m/>
    <m/>
    <s v="No"/>
    <m/>
    <m/>
    <m/>
    <d v="2025-07-25T09:00:00"/>
    <s v="ALBIN GEORGE"/>
    <s v="TASK-275180"/>
    <d v="2025-07-21T16:17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75949"/>
    <s v="FIOD*"/>
    <x v="1"/>
    <m/>
    <m/>
    <m/>
    <s v="No"/>
    <m/>
    <m/>
    <m/>
    <d v="2025-07-25T09:00:00"/>
    <s v="ALBIN GEORGE"/>
    <s v="TASK-275949"/>
    <d v="2025-07-21T16:17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76622"/>
    <s v="FIOD*"/>
    <x v="0"/>
    <s v="21.258775,81.0994667"/>
    <d v="1899-12-30T14:27:00"/>
    <s v="No"/>
    <s v="No"/>
    <d v="1899-12-30T00:00:35"/>
    <d v="1899-12-30T00:11:16"/>
    <n v="100"/>
    <d v="2025-07-25T09:00:00"/>
    <s v="ALBIN GEORGE"/>
    <s v="TASK-276622"/>
    <d v="2025-07-21T16:17:00"/>
    <s v="BHUNESHWAR"/>
    <s v="YES"/>
    <d v="2025-07-25T00:00:00"/>
    <d v="1899-12-30T15:13:42"/>
  </r>
  <r>
    <n v="135302"/>
    <s v="Khairagarh"/>
    <s v="CUSTOMER SERVICE OFFICER"/>
    <x v="17"/>
    <x v="6"/>
    <n v="6261085231"/>
    <s v="CENTRAL ZONE"/>
    <n v="1703"/>
    <s v="TASK-287669"/>
    <s v="FIOD*"/>
    <x v="1"/>
    <m/>
    <m/>
    <m/>
    <s v="No"/>
    <m/>
    <m/>
    <m/>
    <d v="2025-07-25T09:00:00"/>
    <s v="ALBIN GEORGE"/>
    <s v="TASK-287669"/>
    <d v="2025-07-21T16:19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87681"/>
    <s v="FIOD*"/>
    <x v="0"/>
    <s v="21.258775,81.0994667"/>
    <d v="1899-12-30T14:27:00"/>
    <s v="No"/>
    <s v="No"/>
    <d v="1899-12-30T00:00:40"/>
    <d v="1899-12-30T00:12:03"/>
    <n v="100"/>
    <d v="2025-07-25T09:00:00"/>
    <s v="ALBIN GEORGE"/>
    <s v="TASK-287681"/>
    <d v="2025-07-21T16:19:00"/>
    <s v="BHUNESHWAR"/>
    <s v="YES"/>
    <d v="2025-07-25T00:00:00"/>
    <d v="1899-12-30T15:13:42"/>
  </r>
  <r>
    <n v="135302"/>
    <s v="Khairagarh"/>
    <s v="CUSTOMER SERVICE OFFICER"/>
    <x v="17"/>
    <x v="6"/>
    <n v="6261085231"/>
    <s v="CENTRAL ZONE"/>
    <n v="1703"/>
    <s v="TASK-287718"/>
    <s v="FIOD*"/>
    <x v="1"/>
    <m/>
    <m/>
    <m/>
    <s v="No"/>
    <m/>
    <m/>
    <m/>
    <d v="2025-07-25T09:00:00"/>
    <s v="ALBIN GEORGE"/>
    <s v="TASK-287718"/>
    <d v="2025-07-21T16:19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88978"/>
    <s v="FIOD*"/>
    <x v="1"/>
    <m/>
    <m/>
    <m/>
    <s v="No"/>
    <m/>
    <m/>
    <m/>
    <d v="2025-07-25T09:00:00"/>
    <s v="ALBIN GEORGE"/>
    <s v="TASK-288978"/>
    <d v="2025-07-21T16:19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76204"/>
    <s v="FIOD*"/>
    <x v="0"/>
    <s v="21.258775,81.0994667"/>
    <d v="1899-12-30T14:15:00"/>
    <s v="No"/>
    <s v="No"/>
    <d v="1899-12-30T00:00:13"/>
    <d v="1899-12-30T00:00:05"/>
    <n v="100"/>
    <d v="2025-07-25T09:00:00"/>
    <s v="ALBIN GEORGE"/>
    <s v="TASK-276204"/>
    <d v="2025-07-21T16:17:00"/>
    <s v="BHUNESHWAR"/>
    <s v="NO"/>
    <d v="2025-07-25T00:00:00"/>
    <d v="1899-12-30T15:13:42"/>
  </r>
  <r>
    <n v="135302"/>
    <s v="Khairagarh"/>
    <s v="CUSTOMER SERVICE OFFICER"/>
    <x v="17"/>
    <x v="6"/>
    <n v="6261085231"/>
    <s v="CENTRAL ZONE"/>
    <n v="1703"/>
    <s v="TASK-287770"/>
    <s v="FIOD*"/>
    <x v="0"/>
    <s v="21.258775,81.0994667"/>
    <d v="1899-12-30T14:14:00"/>
    <s v="No"/>
    <s v="No"/>
    <d v="1899-12-30T00:00:24"/>
    <d v="1899-12-30T00:00:20"/>
    <n v="100"/>
    <d v="2025-07-25T09:00:00"/>
    <s v="ALBIN GEORGE"/>
    <s v="TASK-287770"/>
    <d v="2025-07-21T16:19:00"/>
    <s v="BHUNESHWAR"/>
    <s v="YES"/>
    <d v="2025-07-25T00:00:00"/>
    <d v="1899-12-30T15:13:42"/>
  </r>
  <r>
    <n v="135302"/>
    <s v="Khairagarh"/>
    <s v="CUSTOMER SERVICE OFFICER"/>
    <x v="17"/>
    <x v="6"/>
    <n v="6261085231"/>
    <s v="CENTRAL ZONE"/>
    <n v="1703"/>
    <s v="TASK-289754"/>
    <s v="FIOD*"/>
    <x v="0"/>
    <s v="21.258775,81.0994667"/>
    <d v="1899-12-30T14:14:00"/>
    <s v="No"/>
    <s v="No"/>
    <d v="1899-12-30T00:00:08"/>
    <d v="1899-12-30T00:00:04"/>
    <n v="100"/>
    <d v="2025-07-25T09:00:00"/>
    <s v="ALBIN GEORGE"/>
    <s v="TASK-289754"/>
    <d v="2025-07-21T16:20:00"/>
    <s v="BHUNESHWAR"/>
    <s v="YES"/>
    <d v="2025-07-25T00:00:00"/>
    <d v="1899-12-30T15:13:42"/>
  </r>
  <r>
    <n v="131357"/>
    <s v="Gariyaband"/>
    <s v="CUSTOMER SERVICE OFFICER"/>
    <x v="17"/>
    <x v="6"/>
    <n v="8120596325"/>
    <s v="CENTRAL ZONE"/>
    <n v="7113"/>
    <s v="TASK-276877"/>
    <s v="FIOD*"/>
    <x v="0"/>
    <s v="20.477785,82.117435"/>
    <d v="1899-12-30T14:14:00"/>
    <s v="No"/>
    <s v="No"/>
    <d v="1899-12-30T00:00:32"/>
    <d v="1899-12-30T00:00:06"/>
    <n v="100"/>
    <d v="2025-07-25T09:00:00"/>
    <s v="ALBIN GEORGE"/>
    <s v="TASK-276877"/>
    <d v="2025-07-21T16:17:00"/>
    <s v="DEVENDRA NISHAD"/>
    <s v="NO"/>
    <d v="2025-07-25T00:00:00"/>
    <d v="1899-12-30T15:13:42"/>
  </r>
  <r>
    <n v="15305"/>
    <s v="Raipur 2"/>
    <s v="CUSTOMER SERVICE OFFICER"/>
    <x v="17"/>
    <x v="6"/>
    <n v="9288015137"/>
    <s v="CENTRAL ZONE"/>
    <n v="7437"/>
    <s v="TASK-283209"/>
    <s v="FIOD*"/>
    <x v="0"/>
    <s v="21.2898399,81.6393253"/>
    <d v="1899-12-30T14:13:00"/>
    <s v="No"/>
    <s v="No"/>
    <d v="1899-12-30T00:00:11"/>
    <d v="1899-12-30T00:00:04"/>
    <n v="100"/>
    <d v="2025-07-25T09:00:00"/>
    <s v="ALBIN GEORGE"/>
    <s v="TASK-283209"/>
    <d v="2025-07-21T16:18:00"/>
    <s v="FULESH KUMAR"/>
    <s v="YES"/>
    <d v="2025-07-25T00:00:00"/>
    <d v="1899-12-30T15:13:42"/>
  </r>
  <r>
    <n v="15305"/>
    <s v="Raipur 2"/>
    <s v="CUSTOMER SERVICE OFFICER"/>
    <x v="17"/>
    <x v="6"/>
    <n v="9288015137"/>
    <s v="CENTRAL ZONE"/>
    <n v="7437"/>
    <s v="TASK-283403"/>
    <s v="FIOD*"/>
    <x v="0"/>
    <s v="21.2898509,81.63933"/>
    <d v="1899-12-30T14:13:00"/>
    <s v="No"/>
    <s v="No"/>
    <d v="1899-12-30T00:00:19"/>
    <d v="1899-12-30T00:00:14"/>
    <n v="100"/>
    <d v="2025-07-25T09:00:00"/>
    <s v="ALBIN GEORGE"/>
    <s v="TASK-283403"/>
    <d v="2025-07-21T16:18:00"/>
    <s v="FULESH KUMAR"/>
    <s v="YES"/>
    <d v="2025-07-25T00:00:00"/>
    <d v="1899-12-30T15:13:42"/>
  </r>
  <r>
    <n v="15305"/>
    <s v="Raipur 2"/>
    <s v="CUSTOMER SERVICE OFFICER"/>
    <x v="17"/>
    <x v="6"/>
    <n v="9288015137"/>
    <s v="CENTRAL ZONE"/>
    <n v="7437"/>
    <s v="TASK-283664"/>
    <s v="FIOD*"/>
    <x v="0"/>
    <s v="21.2898242,81.6393353"/>
    <d v="1899-12-30T14:13:00"/>
    <s v="No"/>
    <s v="No"/>
    <d v="1899-12-30T00:00:12"/>
    <d v="1899-12-30T00:00:07"/>
    <n v="100"/>
    <d v="2025-07-25T09:00:00"/>
    <s v="ALBIN GEORGE"/>
    <s v="TASK-283664"/>
    <d v="2025-07-21T16:18:00"/>
    <s v="FULESH KUMAR"/>
    <s v="YES"/>
    <d v="2025-07-25T00:00:00"/>
    <d v="1899-12-30T15:13:42"/>
  </r>
  <r>
    <n v="135302"/>
    <s v="Khairagarh"/>
    <s v="CUSTOMER SERVICE OFFICER"/>
    <x v="17"/>
    <x v="6"/>
    <n v="6261085231"/>
    <s v="CENTRAL ZONE"/>
    <n v="1703"/>
    <s v="TASK-290651"/>
    <s v="FIOD*"/>
    <x v="0"/>
    <s v="21.258775,81.0994667"/>
    <d v="1899-12-30T14:14:00"/>
    <s v="No"/>
    <s v="No"/>
    <d v="1899-12-30T00:01:08"/>
    <d v="1899-12-30T00:01:01"/>
    <n v="100"/>
    <d v="2025-07-25T09:00:00"/>
    <s v="ALBIN GEORGE"/>
    <s v="TASK-290651"/>
    <d v="2025-07-21T16:20:00"/>
    <s v="BHUNESHWAR"/>
    <s v="YES"/>
    <d v="2025-07-25T00:00:00"/>
    <d v="1899-12-30T15:13:42"/>
  </r>
  <r>
    <n v="135302"/>
    <s v="Khairagarh"/>
    <s v="CUSTOMER SERVICE OFFICER"/>
    <x v="17"/>
    <x v="6"/>
    <n v="6261085231"/>
    <s v="CENTRAL ZONE"/>
    <n v="1703"/>
    <s v="TASK-290911"/>
    <s v="FIOD*"/>
    <x v="0"/>
    <s v="21.258775,81.0994668"/>
    <d v="1899-12-30T14:13:00"/>
    <s v="No"/>
    <s v="No"/>
    <d v="1899-12-30T00:00:07"/>
    <d v="1899-12-30T00:00:04"/>
    <n v="100"/>
    <d v="2025-07-25T09:00:00"/>
    <s v="ALBIN GEORGE"/>
    <s v="TASK-290911"/>
    <d v="2025-07-21T16:20:00"/>
    <s v="BHUNESHWAR"/>
    <s v="YES"/>
    <d v="2025-07-25T00:00:00"/>
    <d v="1899-12-30T15:13:42"/>
  </r>
  <r>
    <n v="15305"/>
    <s v="Raipur 2"/>
    <s v="CUSTOMER SERVICE OFFICER"/>
    <x v="17"/>
    <x v="6"/>
    <n v="9288015137"/>
    <s v="CENTRAL ZONE"/>
    <n v="7437"/>
    <s v="TASK-283665"/>
    <s v="FIOD*"/>
    <x v="0"/>
    <s v="21.2898208,81.6393333"/>
    <d v="1899-12-30T14:13:00"/>
    <s v="No"/>
    <s v="No"/>
    <d v="1899-12-30T00:00:19"/>
    <d v="1899-12-30T00:00:11"/>
    <n v="100"/>
    <d v="2025-07-25T09:00:00"/>
    <s v="ALBIN GEORGE"/>
    <s v="TASK-283665"/>
    <d v="2025-07-21T16:18:00"/>
    <s v="FULESH KUMAR"/>
    <s v="YES"/>
    <d v="2025-07-25T00:00:00"/>
    <d v="1899-12-30T15:13:42"/>
  </r>
  <r>
    <n v="15305"/>
    <s v="Raipur 2"/>
    <s v="CUSTOMER SERVICE OFFICER"/>
    <x v="17"/>
    <x v="6"/>
    <n v="9288015137"/>
    <s v="CENTRAL ZONE"/>
    <n v="7437"/>
    <s v="TASK-283688"/>
    <s v="FIOD*"/>
    <x v="0"/>
    <s v="21.2898608,81.6393533"/>
    <d v="1899-12-30T14:12:00"/>
    <s v="No"/>
    <s v="No"/>
    <d v="1899-12-30T00:00:39"/>
    <d v="1899-12-30T00:00:09"/>
    <n v="100"/>
    <d v="2025-07-25T09:00:00"/>
    <s v="ALBIN GEORGE"/>
    <s v="TASK-283688"/>
    <d v="2025-07-21T16:18:00"/>
    <s v="FULESH KUMAR"/>
    <s v="YES"/>
    <d v="2025-07-25T00:00:00"/>
    <d v="1899-12-30T15:13:42"/>
  </r>
  <r>
    <n v="29514"/>
    <s v="Nagri"/>
    <s v="CUSTOMER SERVICE OFFICER"/>
    <x v="17"/>
    <x v="6"/>
    <n v="9685578031"/>
    <s v="CENTRAL ZONE"/>
    <n v="7153"/>
    <s v="TASK-275624"/>
    <s v="FIOD*"/>
    <x v="0"/>
    <s v="20.3138017,81.9224867"/>
    <d v="1899-12-30T14:11:00"/>
    <s v="No"/>
    <s v="No"/>
    <d v="1899-12-30T00:00:30"/>
    <d v="1899-12-30T00:00:13"/>
    <n v="100"/>
    <d v="2025-07-25T09:00:00"/>
    <s v="ALBIN GEORGE"/>
    <s v="TASK-275624"/>
    <d v="2025-07-21T16:17:00"/>
    <s v="TIKESHWAR TARAK"/>
    <s v="NO"/>
    <d v="2025-07-25T00:00:00"/>
    <d v="1899-12-30T15:13:42"/>
  </r>
  <r>
    <n v="15305"/>
    <s v="Raipur 2"/>
    <s v="CUSTOMER SERVICE OFFICER"/>
    <x v="17"/>
    <x v="6"/>
    <n v="9288015137"/>
    <s v="CENTRAL ZONE"/>
    <n v="7437"/>
    <s v="TASK-284340"/>
    <s v="FIOD*"/>
    <x v="0"/>
    <s v="21.2897653,81.6393456"/>
    <d v="1899-12-30T14:12:00"/>
    <s v="No"/>
    <s v="No"/>
    <d v="1899-12-30T00:00:55"/>
    <d v="1899-12-30T00:00:50"/>
    <n v="100"/>
    <d v="2025-07-25T09:00:00"/>
    <s v="ALBIN GEORGE"/>
    <s v="TASK-284340"/>
    <d v="2025-07-21T16:19:00"/>
    <s v="FULESH KUMAR"/>
    <s v="YES"/>
    <d v="2025-07-25T00:00:00"/>
    <d v="1899-12-30T15:13:42"/>
  </r>
  <r>
    <n v="15305"/>
    <s v="Raipur 2"/>
    <s v="CUSTOMER SERVICE OFFICER"/>
    <x v="17"/>
    <x v="6"/>
    <n v="9288015137"/>
    <s v="CENTRAL ZONE"/>
    <n v="7437"/>
    <s v="TASK-284360"/>
    <s v="FIOD*"/>
    <x v="0"/>
    <s v="21.2898502,81.6393367"/>
    <d v="1899-12-30T14:11:00"/>
    <s v="No"/>
    <s v="No"/>
    <d v="1899-12-30T00:00:10"/>
    <d v="1899-12-30T00:00:04"/>
    <n v="100"/>
    <d v="2025-07-25T09:00:00"/>
    <s v="ALBIN GEORGE"/>
    <s v="TASK-284360"/>
    <d v="2025-07-21T16:19:00"/>
    <s v="FULESH KUMAR"/>
    <s v="YES"/>
    <d v="2025-07-25T00:00:00"/>
    <d v="1899-12-30T15:13:42"/>
  </r>
  <r>
    <n v="15305"/>
    <s v="Raipur 2"/>
    <s v="CUSTOMER SERVICE OFFICER"/>
    <x v="17"/>
    <x v="6"/>
    <n v="9288015137"/>
    <s v="CENTRAL ZONE"/>
    <n v="7437"/>
    <s v="TASK-284341"/>
    <s v="FIOD*"/>
    <x v="0"/>
    <s v="21.2898773,81.6393363"/>
    <d v="1899-12-30T14:11:00"/>
    <s v="No"/>
    <s v="No"/>
    <d v="1899-12-30T00:00:14"/>
    <d v="1899-12-30T00:00:07"/>
    <n v="100"/>
    <d v="2025-07-25T09:00:00"/>
    <s v="ALBIN GEORGE"/>
    <s v="TASK-284341"/>
    <d v="2025-07-21T16:19:00"/>
    <s v="FULESH KUMAR"/>
    <s v="YES"/>
    <d v="2025-07-25T00:00:00"/>
    <d v="1899-12-30T15:13:42"/>
  </r>
  <r>
    <n v="15305"/>
    <s v="Raipur 2"/>
    <s v="CUSTOMER SERVICE OFFICER"/>
    <x v="17"/>
    <x v="6"/>
    <n v="9288015137"/>
    <s v="CENTRAL ZONE"/>
    <n v="7437"/>
    <s v="TASK-284362"/>
    <s v="FIOD*"/>
    <x v="0"/>
    <s v="21.2898105,81.6392959"/>
    <d v="1899-12-30T14:10:00"/>
    <s v="No"/>
    <s v="No"/>
    <d v="1899-12-30T00:00:13"/>
    <d v="1899-12-30T00:00:05"/>
    <n v="100"/>
    <d v="2025-07-25T09:00:00"/>
    <s v="ALBIN GEORGE"/>
    <s v="TASK-284362"/>
    <d v="2025-07-21T16:19:00"/>
    <s v="FULESH KUMAR"/>
    <s v="NO"/>
    <d v="2025-07-25T00:00:00"/>
    <d v="1899-12-30T15:13:42"/>
  </r>
  <r>
    <n v="29023"/>
    <s v="Kamuthi"/>
    <s v="CUSTOMER SERVICE OFFICER"/>
    <x v="35"/>
    <x v="8"/>
    <n v="8667509392"/>
    <s v="SOUTH ZONE"/>
    <n v="7073"/>
    <s v="TASK-289502"/>
    <s v="FIOD*"/>
    <x v="0"/>
    <s v="9.3428392,78.5135532"/>
    <d v="1899-12-30T14:12:00"/>
    <s v="No"/>
    <s v="Yes"/>
    <d v="1899-12-30T00:01:46"/>
    <d v="1899-12-30T00:01:40"/>
    <n v="100"/>
    <d v="2025-07-25T09:00:00"/>
    <s v="ALBIN GEORGE"/>
    <s v="TASK-289502"/>
    <d v="2025-07-21T16:20:00"/>
    <s v="VIJAYALAKSHMI RAJENDRAN"/>
    <s v="YES"/>
    <d v="2025-07-25T00:00:00"/>
    <d v="1899-12-30T15:13:42"/>
  </r>
  <r>
    <n v="15305"/>
    <s v="Raipur 2"/>
    <s v="CUSTOMER SERVICE OFFICER"/>
    <x v="17"/>
    <x v="6"/>
    <n v="9288015137"/>
    <s v="CENTRAL ZONE"/>
    <n v="7437"/>
    <s v="TASK-284668"/>
    <s v="FIOD*"/>
    <x v="0"/>
    <s v="21.2898669,81.6392975"/>
    <d v="1899-12-30T14:10:00"/>
    <s v="No"/>
    <s v="No"/>
    <d v="1899-12-30T06:39:56"/>
    <d v="1899-12-30T00:00:17"/>
    <n v="100"/>
    <d v="2025-07-25T09:00:00"/>
    <s v="ALBIN GEORGE"/>
    <s v="TASK-284668"/>
    <d v="2025-07-21T16:19:00"/>
    <s v="FULESH KUMAR"/>
    <s v="NO"/>
    <d v="2025-07-25T00:00:00"/>
    <d v="1899-12-30T15:13:42"/>
  </r>
  <r>
    <n v="29023"/>
    <s v="Kamuthi"/>
    <s v="CUSTOMER SERVICE OFFICER"/>
    <x v="35"/>
    <x v="8"/>
    <n v="8667509392"/>
    <s v="SOUTH ZONE"/>
    <n v="7073"/>
    <s v="TASK-289607"/>
    <s v="FIOD*"/>
    <x v="0"/>
    <s v="9.3428392,78.5135532"/>
    <d v="1899-12-30T14:10:00"/>
    <s v="No"/>
    <s v="No"/>
    <d v="1899-12-30T00:00:20"/>
    <d v="1899-12-30T00:00:10"/>
    <n v="100"/>
    <d v="2025-07-25T09:00:00"/>
    <s v="ALBIN GEORGE"/>
    <s v="TASK-289607"/>
    <d v="2025-07-21T16:20:00"/>
    <s v="VIJAYALAKSHMI RAJENDRAN"/>
    <s v="YES"/>
    <d v="2025-07-25T00:00:00"/>
    <d v="1899-12-30T15:13:42"/>
  </r>
  <r>
    <n v="29023"/>
    <s v="Kamuthi"/>
    <s v="CUSTOMER SERVICE OFFICER"/>
    <x v="35"/>
    <x v="8"/>
    <n v="8667509392"/>
    <s v="SOUTH ZONE"/>
    <n v="7073"/>
    <s v="TASK-289814"/>
    <s v="FIOD*"/>
    <x v="0"/>
    <s v="9.3428392,78.5135532"/>
    <d v="1899-12-30T14:10:00"/>
    <s v="No"/>
    <s v="Yes"/>
    <d v="1899-12-30T00:00:29"/>
    <d v="1899-12-30T00:00:15"/>
    <n v="100"/>
    <d v="2025-07-25T09:00:00"/>
    <s v="ALBIN GEORGE"/>
    <s v="TASK-289814"/>
    <d v="2025-07-21T16:20:00"/>
    <s v="VIJAYALAKSHMI RAJENDRAN"/>
    <s v="YES"/>
    <d v="2025-07-25T00:00:00"/>
    <d v="1899-12-30T15:13:42"/>
  </r>
  <r>
    <n v="27661"/>
    <s v="Sabla"/>
    <s v="CUSTOMER SERVICE OFFICER"/>
    <x v="19"/>
    <x v="3"/>
    <n v="7828270887"/>
    <s v="CENTRAL ZONE"/>
    <n v="7411"/>
    <s v="TASK-279788"/>
    <s v="FIOD*"/>
    <x v="0"/>
    <s v="23.7597737,74.2240986"/>
    <d v="1899-12-30T14:06:00"/>
    <s v="No"/>
    <s v="No"/>
    <d v="1899-12-30T00:59:21"/>
    <d v="1899-12-30T00:00:05"/>
    <n v="100"/>
    <d v="2025-07-25T09:00:00"/>
    <s v="ALBIN GEORGE"/>
    <s v="TASK-279788"/>
    <d v="2025-07-21T16:18:00"/>
    <s v="MAHESH"/>
    <s v="YES"/>
    <d v="2025-07-25T00:00:00"/>
    <d v="1899-12-30T15:13:42"/>
  </r>
  <r>
    <n v="9435"/>
    <s v="Jabera"/>
    <s v="ASSISTANT BRANCH MANAGER"/>
    <x v="45"/>
    <x v="7"/>
    <m/>
    <s v="CENTRAL ZONE"/>
    <n v="7154"/>
    <s v="TASK-274939"/>
    <s v="FIOD*"/>
    <x v="0"/>
    <s v="23.7062183,79.5317383"/>
    <d v="1899-12-30T14:06:00"/>
    <s v="No"/>
    <s v="No"/>
    <d v="1899-12-30T00:41:06"/>
    <d v="1899-12-30T00:00:21"/>
    <n v="100"/>
    <d v="2025-07-25T09:00:00"/>
    <s v="ALBIN GEORGE"/>
    <s v="TASK-274939"/>
    <d v="2025-07-21T16:17:00"/>
    <s v="MOHIT SINGH DANGI"/>
    <s v="NO"/>
    <d v="2025-07-25T00:00:00"/>
    <d v="1899-12-30T15:13:42"/>
  </r>
  <r>
    <n v="135239"/>
    <s v="Chicholi"/>
    <s v="CUSTOMER SERVICE OFFICER"/>
    <x v="16"/>
    <x v="7"/>
    <n v="9399902832"/>
    <s v="CENTRAL ZONE"/>
    <n v="7065"/>
    <s v="TASK-274870"/>
    <s v="FIOD*"/>
    <x v="0"/>
    <s v="22.072598,77.6742348"/>
    <d v="1899-12-30T14:03:00"/>
    <s v="No"/>
    <s v="No"/>
    <d v="1899-12-30T20:04:56"/>
    <d v="1899-12-30T00:00:45"/>
    <n v="100"/>
    <d v="2025-07-25T09:00:00"/>
    <s v="ALBIN GEORGE"/>
    <s v="TASK-274870"/>
    <d v="2025-07-21T16:17:00"/>
    <s v="KRISHNA MANDLOI"/>
    <s v="NO"/>
    <d v="2025-07-25T00:00:00"/>
    <d v="1899-12-30T15:13:42"/>
  </r>
  <r>
    <n v="133587"/>
    <s v="Villianur"/>
    <s v="CUSTOMER SERVICE OFFICER"/>
    <x v="40"/>
    <x v="8"/>
    <n v="8056501388"/>
    <s v="SOUTH ZONE"/>
    <n v="1792"/>
    <s v="TASK-282880"/>
    <s v="FIOD*"/>
    <x v="0"/>
    <s v="11.989475,79.6713667"/>
    <d v="1899-12-30T14:03:00"/>
    <s v="No"/>
    <s v="Yes"/>
    <d v="1899-12-30T00:00:57"/>
    <d v="1899-12-30T00:00:38"/>
    <n v="100"/>
    <d v="2025-07-25T09:00:00"/>
    <s v="ALBIN GEORGE"/>
    <s v="TASK-282880"/>
    <d v="2025-07-21T16:18:00"/>
    <s v="HARIPRIYA KANNAN"/>
    <s v="YES"/>
    <d v="2025-07-25T00:00:00"/>
    <d v="1899-12-30T15:13:42"/>
  </r>
  <r>
    <n v="22956"/>
    <s v="Sendhwa"/>
    <s v="CUSTOMER SERVICE OFFICER"/>
    <x v="21"/>
    <x v="2"/>
    <n v="8714638083"/>
    <s v="CENTRAL ZONE"/>
    <n v="1749"/>
    <s v="TASK-279461"/>
    <s v="FIOD*"/>
    <x v="0"/>
    <s v="21.636977,75.2225712"/>
    <d v="1899-12-30T14:03:00"/>
    <s v="No"/>
    <s v="No"/>
    <d v="1899-12-31T23:22:37"/>
    <d v="1899-12-30T00:00:22"/>
    <n v="100"/>
    <d v="2025-07-25T09:00:00"/>
    <s v="ALBIN GEORGE"/>
    <s v="TASK-279461"/>
    <d v="2025-07-21T16:18:00"/>
    <s v="RAMESH NARGAVE"/>
    <s v="YES"/>
    <d v="2025-07-25T00:00:00"/>
    <d v="1899-12-30T15:13:42"/>
  </r>
  <r>
    <n v="133587"/>
    <s v="Villianur"/>
    <s v="CUSTOMER SERVICE OFFICER"/>
    <x v="40"/>
    <x v="8"/>
    <n v="8056501388"/>
    <s v="SOUTH ZONE"/>
    <n v="1792"/>
    <s v="TASK-282638"/>
    <s v="FIOD*"/>
    <x v="0"/>
    <s v="11.989475,79.6713667"/>
    <d v="1899-12-30T14:02:00"/>
    <s v="No"/>
    <s v="Yes"/>
    <d v="1899-12-30T00:01:14"/>
    <d v="1899-12-30T00:00:37"/>
    <n v="100"/>
    <d v="2025-07-25T09:00:00"/>
    <s v="ALBIN GEORGE"/>
    <s v="TASK-282638"/>
    <d v="2025-07-21T16:18:00"/>
    <s v="HARIPRIYA KANNAN"/>
    <s v="YES"/>
    <d v="2025-07-25T00:00:00"/>
    <d v="1899-12-30T15:13:42"/>
  </r>
  <r>
    <n v="135689"/>
    <s v="Yercaud"/>
    <s v="CUSTOMER SERVICE OFFICER"/>
    <x v="36"/>
    <x v="8"/>
    <n v="9442960636"/>
    <s v="SOUTH ZONE"/>
    <n v="7441"/>
    <s v="TASK-292344"/>
    <s v="FIOD*"/>
    <x v="0"/>
    <s v="11.79266,78.221375"/>
    <d v="1899-12-30T14:01:00"/>
    <s v="No"/>
    <s v="No"/>
    <d v="1899-12-30T00:00:24"/>
    <d v="1899-12-30T00:00:09"/>
    <n v="100"/>
    <d v="2025-07-25T09:00:00"/>
    <s v="ALBIN GEORGE"/>
    <s v="TASK-292344"/>
    <d v="2025-07-21T16:20:00"/>
    <s v="SENTHILKUMAR P"/>
    <s v="YES"/>
    <d v="2025-07-25T00:00:00"/>
    <d v="1899-12-30T15:13:42"/>
  </r>
  <r>
    <n v="133587"/>
    <s v="Villianur"/>
    <s v="CUSTOMER SERVICE OFFICER"/>
    <x v="40"/>
    <x v="8"/>
    <n v="8056501388"/>
    <s v="SOUTH ZONE"/>
    <n v="1792"/>
    <s v="TASK-282884"/>
    <s v="FIOD*"/>
    <x v="0"/>
    <s v="11.9895033,79.6714258"/>
    <d v="1899-12-30T14:01:00"/>
    <s v="No"/>
    <s v="Yes"/>
    <d v="1899-12-30T20:23:46"/>
    <d v="1899-12-30T00:00:29"/>
    <n v="100"/>
    <d v="2025-07-25T09:00:00"/>
    <s v="ALBIN GEORGE"/>
    <s v="TASK-282884"/>
    <d v="2025-07-21T16:18:00"/>
    <s v="HARIPRIYA KANNAN"/>
    <s v="YES"/>
    <d v="2025-07-25T00:00:00"/>
    <d v="1899-12-30T15:13:42"/>
  </r>
  <r>
    <n v="131238"/>
    <s v="Yercaud"/>
    <s v="CUSTOMER SERVICE OFFICER"/>
    <x v="36"/>
    <x v="8"/>
    <n v="8526615281"/>
    <s v="SOUTH ZONE"/>
    <n v="7441"/>
    <s v="TASK-279145"/>
    <s v="FIOD*"/>
    <x v="1"/>
    <m/>
    <m/>
    <m/>
    <s v="No"/>
    <m/>
    <m/>
    <m/>
    <d v="2025-07-25T09:00:00"/>
    <s v="ALBIN GEORGE"/>
    <s v="TASK-279145"/>
    <d v="2025-07-21T16:18:00"/>
    <s v="MATHESH KANDHAN"/>
    <m/>
    <d v="2025-07-25T00:00:00"/>
    <d v="1899-12-30T15:13:42"/>
  </r>
  <r>
    <n v="131238"/>
    <s v="Yercaud"/>
    <s v="CUSTOMER SERVICE OFFICER"/>
    <x v="36"/>
    <x v="8"/>
    <n v="8526615281"/>
    <s v="SOUTH ZONE"/>
    <n v="7441"/>
    <s v="TASK-291667"/>
    <s v="FIOD*"/>
    <x v="1"/>
    <m/>
    <m/>
    <m/>
    <s v="No"/>
    <m/>
    <m/>
    <m/>
    <d v="2025-07-25T09:00:00"/>
    <s v="ALBIN GEORGE"/>
    <s v="TASK-291667"/>
    <d v="2025-07-21T16:20:00"/>
    <s v="MATHESH KANDHAN"/>
    <m/>
    <d v="2025-07-25T00:00:00"/>
    <d v="1899-12-30T15:13:42"/>
  </r>
  <r>
    <n v="135304"/>
    <s v="Pali"/>
    <s v="CUSTOMER SERVICE OFFICER"/>
    <x v="9"/>
    <x v="6"/>
    <n v="9343008548"/>
    <s v="CENTRAL ZONE"/>
    <n v="7060"/>
    <s v="TASK-277197"/>
    <s v="FIOD*"/>
    <x v="0"/>
    <s v="22.2945583,82.4699337"/>
    <d v="1899-12-30T14:00:00"/>
    <s v="No"/>
    <s v="No"/>
    <d v="1899-12-30T01:02:46"/>
    <d v="1899-12-30T00:00:18"/>
    <n v="100"/>
    <d v="2025-07-25T09:00:00"/>
    <s v="ALBIN GEORGE"/>
    <s v="TASK-277197"/>
    <d v="2025-07-21T16:17:00"/>
    <s v="PRAHALAD AADITYA"/>
    <s v="NO"/>
    <d v="2025-07-25T00:00:00"/>
    <d v="1899-12-30T15:13:42"/>
  </r>
  <r>
    <n v="29546"/>
    <s v="Sankarankoil"/>
    <s v="ASSISTANT BRANCH MANAGER"/>
    <x v="35"/>
    <x v="8"/>
    <n v="9095265835"/>
    <s v="SOUTH ZONE"/>
    <n v="7212"/>
    <s v="TASK-284977"/>
    <s v="FIOD*"/>
    <x v="0"/>
    <s v="9.1901283,77.5239383"/>
    <d v="1899-12-30T14:00:00"/>
    <s v="No"/>
    <s v="No"/>
    <d v="1899-12-30T00:02:44"/>
    <d v="1899-12-30T00:00:14"/>
    <n v="100"/>
    <d v="2025-07-25T09:00:00"/>
    <s v="ALBIN GEORGE"/>
    <s v="TASK-284977"/>
    <d v="2025-07-21T16:19:00"/>
    <s v="RAJESHWARAN M"/>
    <s v="YES"/>
    <d v="2025-07-25T00:00:00"/>
    <d v="1899-12-30T15:13:42"/>
  </r>
  <r>
    <n v="131238"/>
    <s v="Yercaud"/>
    <s v="CUSTOMER SERVICE OFFICER"/>
    <x v="36"/>
    <x v="8"/>
    <n v="8526615281"/>
    <s v="SOUTH ZONE"/>
    <n v="7441"/>
    <s v="TASK-291789"/>
    <s v="FIOD*"/>
    <x v="1"/>
    <m/>
    <m/>
    <m/>
    <s v="No"/>
    <m/>
    <m/>
    <m/>
    <d v="2025-07-25T09:00:00"/>
    <s v="ALBIN GEORGE"/>
    <s v="TASK-291789"/>
    <d v="2025-07-21T16:20:00"/>
    <s v="MATHESH KANDHAN"/>
    <m/>
    <d v="2025-07-25T00:00:00"/>
    <d v="1899-12-30T15:13:42"/>
  </r>
  <r>
    <n v="131238"/>
    <s v="Yercaud"/>
    <s v="CUSTOMER SERVICE OFFICER"/>
    <x v="36"/>
    <x v="8"/>
    <n v="8526615281"/>
    <s v="SOUTH ZONE"/>
    <n v="7441"/>
    <s v="TASK-292117"/>
    <s v="FIOD*"/>
    <x v="1"/>
    <m/>
    <m/>
    <m/>
    <s v="No"/>
    <m/>
    <m/>
    <m/>
    <d v="2025-07-25T09:00:00"/>
    <s v="ALBIN GEORGE"/>
    <s v="TASK-292117"/>
    <d v="2025-07-21T16:20:00"/>
    <s v="MATHESH KANDHAN"/>
    <m/>
    <d v="2025-07-25T00:00:00"/>
    <d v="1899-12-30T15:13:42"/>
  </r>
  <r>
    <n v="131019"/>
    <s v="Simga"/>
    <s v="CUSTOMER SERVICE OFFICER"/>
    <x v="17"/>
    <x v="6"/>
    <n v="9778606982"/>
    <s v="CENTRAL ZONE"/>
    <n v="7112"/>
    <s v="TASK-276554"/>
    <s v="FIOD*"/>
    <x v="1"/>
    <m/>
    <m/>
    <m/>
    <s v="No"/>
    <m/>
    <m/>
    <m/>
    <d v="2025-07-25T09:00:00"/>
    <s v="ALBIN GEORGE"/>
    <s v="TASK-276554"/>
    <d v="2025-07-21T16:17:00"/>
    <s v="KIRAN SAHU"/>
    <m/>
    <d v="2025-07-25T00:00:00"/>
    <d v="1899-12-30T15:13:42"/>
  </r>
  <r>
    <n v="130268"/>
    <s v="Kamuthi"/>
    <s v="CUSTOMER SERVICE OFFICER"/>
    <x v="35"/>
    <x v="8"/>
    <n v="9047608322"/>
    <s v="SOUTH ZONE"/>
    <n v="7073"/>
    <s v="TASK-286145"/>
    <s v="FIOD*"/>
    <x v="0"/>
    <s v="9.4436563,78.4365084"/>
    <d v="1899-12-30T13:58:00"/>
    <s v="No"/>
    <s v="Yes"/>
    <d v="1899-12-30T00:00:19"/>
    <d v="1899-12-30T00:00:15"/>
    <n v="0"/>
    <d v="2025-07-25T09:00:00"/>
    <s v="ALBIN GEORGE"/>
    <s v="TASK-286145"/>
    <d v="2025-07-21T16:19:00"/>
    <s v="MUNEESWARAN S"/>
    <s v="YES"/>
    <d v="2025-07-25T00:00:00"/>
    <d v="1899-12-30T15:13:42"/>
  </r>
  <r>
    <n v="135808"/>
    <s v="Junnardeo"/>
    <s v="CUSTOMER SERVICE OFFICER"/>
    <x v="16"/>
    <x v="7"/>
    <n v="9131026353"/>
    <s v="CENTRAL ZONE"/>
    <n v="7091"/>
    <s v="TASK-279696"/>
    <s v="FIOD*"/>
    <x v="1"/>
    <m/>
    <m/>
    <m/>
    <s v="No"/>
    <m/>
    <m/>
    <m/>
    <d v="2025-07-25T09:00:00"/>
    <s v="ALBIN GEORGE"/>
    <s v="TASK-279696"/>
    <d v="2025-07-21T16:18:00"/>
    <s v="GHANSHYAM NAGAVANSHI"/>
    <m/>
    <d v="2025-07-25T00:00:00"/>
    <d v="1899-12-30T15:13:42"/>
  </r>
  <r>
    <n v="130268"/>
    <s v="Kamuthi"/>
    <s v="CUSTOMER SERVICE OFFICER"/>
    <x v="35"/>
    <x v="8"/>
    <n v="9047608322"/>
    <s v="SOUTH ZONE"/>
    <n v="7073"/>
    <s v="TASK-288047"/>
    <s v="FIOD*"/>
    <x v="0"/>
    <s v="9.4436564,78.4365086"/>
    <d v="1899-12-30T13:58:00"/>
    <s v="No"/>
    <s v="No"/>
    <d v="1899-12-30T00:00:34"/>
    <d v="1899-12-30T00:00:21"/>
    <n v="0"/>
    <d v="2025-07-25T09:00:00"/>
    <s v="ALBIN GEORGE"/>
    <s v="TASK-288047"/>
    <d v="2025-07-21T16:19:00"/>
    <s v="MUNEESWARAN S"/>
    <s v="NO"/>
    <d v="2025-07-25T00:00:00"/>
    <d v="1899-12-30T15:13:42"/>
  </r>
  <r>
    <n v="135549"/>
    <s v="Kasrawad"/>
    <s v="CUSTOMER SERVICE OFFICER"/>
    <x v="21"/>
    <x v="2"/>
    <n v="7582883796"/>
    <s v="CENTRAL ZONE"/>
    <n v="1767"/>
    <s v="TASK-281759"/>
    <s v="FIOD*"/>
    <x v="0"/>
    <s v="22.1176911,75.6064632"/>
    <d v="1899-12-30T13:58:00"/>
    <s v="No"/>
    <s v="No"/>
    <d v="1899-12-30T00:00:27"/>
    <d v="1899-12-30T00:00:07"/>
    <n v="100"/>
    <d v="2025-07-25T09:00:00"/>
    <s v="ALBIN GEORGE"/>
    <s v="TASK-281759"/>
    <d v="2025-07-21T16:18:00"/>
    <s v="ARVIND SHINDE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8189"/>
    <s v="FIOD*"/>
    <x v="0"/>
    <s v="9.4436568,78.4365089"/>
    <d v="1899-12-30T13:57:00"/>
    <s v="No"/>
    <s v="No"/>
    <d v="1899-12-30T00:00:25"/>
    <d v="1899-12-30T00:00:08"/>
    <n v="0"/>
    <d v="2025-07-25T09:00:00"/>
    <s v="ALBIN GEORGE"/>
    <s v="TASK-288189"/>
    <d v="2025-07-21T16:19:00"/>
    <s v="MUNEESWARAN S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8223"/>
    <s v="FIOD*"/>
    <x v="0"/>
    <s v="9.4436572,78.436509"/>
    <d v="1899-12-30T13:57:00"/>
    <s v="No"/>
    <s v="Yes"/>
    <d v="1899-12-30T00:00:31"/>
    <d v="1899-12-30T00:00:16"/>
    <n v="0"/>
    <d v="2025-07-25T09:00:00"/>
    <s v="ALBIN GEORGE"/>
    <s v="TASK-288223"/>
    <d v="2025-07-21T16:19:00"/>
    <s v="MUNEESWARAN S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8606"/>
    <s v="FIOD*"/>
    <x v="0"/>
    <s v="9.4436572,78.4365089"/>
    <d v="1899-12-30T13:57:00"/>
    <s v="No"/>
    <s v="No"/>
    <d v="1899-12-30T00:00:37"/>
    <d v="1899-12-30T00:00:11"/>
    <n v="100"/>
    <d v="2025-07-25T09:00:00"/>
    <s v="ALBIN GEORGE"/>
    <s v="TASK-288606"/>
    <d v="2025-07-21T16:19:00"/>
    <s v="MUNEESWARAN S"/>
    <s v="YES"/>
    <d v="2025-07-25T00:00:00"/>
    <d v="1899-12-30T15:13:42"/>
  </r>
  <r>
    <n v="29546"/>
    <s v="Sankarankoil"/>
    <s v="ASSISTANT BRANCH MANAGER"/>
    <x v="35"/>
    <x v="8"/>
    <n v="9095265835"/>
    <s v="SOUTH ZONE"/>
    <n v="7212"/>
    <s v="TASK-289402"/>
    <s v="FIOD*"/>
    <x v="0"/>
    <s v="9.1901283,77.5239383"/>
    <d v="1899-12-30T13:57:00"/>
    <s v="No"/>
    <s v="No"/>
    <d v="1899-12-30T00:00:28"/>
    <d v="1899-12-30T00:00:22"/>
    <n v="100"/>
    <d v="2025-07-25T09:00:00"/>
    <s v="ALBIN GEORGE"/>
    <s v="TASK-289402"/>
    <d v="2025-07-21T16:20:00"/>
    <s v="RAJESHWARAN M"/>
    <s v="YES"/>
    <d v="2025-07-25T00:00:00"/>
    <d v="1899-12-30T15:13:42"/>
  </r>
  <r>
    <n v="29546"/>
    <s v="Sankarankoil"/>
    <s v="ASSISTANT BRANCH MANAGER"/>
    <x v="35"/>
    <x v="8"/>
    <n v="9095265835"/>
    <s v="SOUTH ZONE"/>
    <n v="7212"/>
    <s v="TASK-289419"/>
    <s v="FIOD*"/>
    <x v="0"/>
    <s v="9.1901283,77.5239383"/>
    <d v="1899-12-30T13:56:00"/>
    <s v="No"/>
    <s v="No"/>
    <d v="1899-12-30T00:39:37"/>
    <d v="1899-12-30T00:00:13"/>
    <n v="100"/>
    <d v="2025-07-25T09:00:00"/>
    <s v="ALBIN GEORGE"/>
    <s v="TASK-289419"/>
    <d v="2025-07-21T16:20:00"/>
    <s v="RAJESHWARAN M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8614"/>
    <s v="FIOD*"/>
    <x v="0"/>
    <s v="9.4436577,78.436509"/>
    <d v="1899-12-30T13:56:00"/>
    <s v="No"/>
    <s v="No"/>
    <d v="1899-12-30T00:00:40"/>
    <d v="1899-12-30T00:00:32"/>
    <n v="0"/>
    <d v="2025-07-25T09:00:00"/>
    <s v="ALBIN GEORGE"/>
    <s v="TASK-288614"/>
    <d v="2025-07-21T16:19:00"/>
    <s v="MUNEESWARAN S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8629"/>
    <s v="FIOD*"/>
    <x v="0"/>
    <s v="9.4436579,78.4365089"/>
    <d v="1899-12-30T13:55:00"/>
    <s v="No"/>
    <s v="Yes"/>
    <d v="1899-12-30T00:00:36"/>
    <d v="1899-12-30T00:00:16"/>
    <n v="0"/>
    <d v="2025-07-25T09:00:00"/>
    <s v="ALBIN GEORGE"/>
    <s v="TASK-288629"/>
    <d v="2025-07-21T16:19:00"/>
    <s v="MUNEESWARAN S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8650"/>
    <s v="FIOD*"/>
    <x v="0"/>
    <s v="9.4436578,78.4365088"/>
    <d v="1899-12-30T13:55:00"/>
    <s v="No"/>
    <s v="Yes"/>
    <d v="1899-12-30T00:01:10"/>
    <d v="1899-12-30T00:00:34"/>
    <n v="0"/>
    <d v="2025-07-25T09:00:00"/>
    <s v="ALBIN GEORGE"/>
    <s v="TASK-288650"/>
    <d v="2025-07-21T16:19:00"/>
    <s v="MUNEESWARAN S"/>
    <s v="YES"/>
    <d v="2025-07-25T00:00:00"/>
    <d v="1899-12-30T15:13:42"/>
  </r>
  <r>
    <n v="135549"/>
    <s v="Kasrawad"/>
    <s v="CUSTOMER SERVICE OFFICER"/>
    <x v="21"/>
    <x v="2"/>
    <n v="7582883796"/>
    <s v="CENTRAL ZONE"/>
    <n v="1767"/>
    <s v="TASK-281760"/>
    <s v="FIOD*"/>
    <x v="0"/>
    <s v="22.1176783,75.6064415"/>
    <d v="1899-12-30T13:57:00"/>
    <s v="No"/>
    <s v="No"/>
    <d v="1899-12-30T00:04:10"/>
    <d v="1899-12-30T00:03:35"/>
    <n v="100"/>
    <d v="2025-07-25T09:00:00"/>
    <s v="ALBIN GEORGE"/>
    <s v="TASK-281760"/>
    <d v="2025-07-21T16:18:00"/>
    <s v="ARVIND SHINDE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8933"/>
    <s v="FIOD*"/>
    <x v="0"/>
    <s v="9.4436579,78.4365087"/>
    <d v="1899-12-30T13:53:00"/>
    <s v="No"/>
    <s v="Yes"/>
    <d v="1899-12-30T00:00:24"/>
    <d v="1899-12-30T00:00:16"/>
    <n v="0"/>
    <d v="2025-07-25T09:00:00"/>
    <s v="ALBIN GEORGE"/>
    <s v="TASK-288933"/>
    <d v="2025-07-21T16:19:00"/>
    <s v="MUNEESWARAN S"/>
    <s v="YES"/>
    <d v="2025-07-25T00:00:00"/>
    <d v="1899-12-30T15:13:42"/>
  </r>
  <r>
    <n v="135549"/>
    <s v="Kasrawad"/>
    <s v="CUSTOMER SERVICE OFFICER"/>
    <x v="21"/>
    <x v="2"/>
    <n v="7582883796"/>
    <s v="CENTRAL ZONE"/>
    <n v="1767"/>
    <s v="TASK-281761"/>
    <s v="FIOD*"/>
    <x v="0"/>
    <s v="22.1173373,75.6066995"/>
    <d v="1899-12-30T13:53:00"/>
    <s v="No"/>
    <s v="No"/>
    <d v="1899-12-30T00:00:48"/>
    <d v="1899-12-30T00:00:26"/>
    <n v="100"/>
    <d v="2025-07-25T09:00:00"/>
    <s v="ALBIN GEORGE"/>
    <s v="TASK-281761"/>
    <d v="2025-07-21T16:18:00"/>
    <s v="ARVIND SHINDE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047"/>
    <s v="FIOD*"/>
    <x v="0"/>
    <s v="9.4436587,78.4365089"/>
    <d v="1899-12-30T13:53:00"/>
    <s v="No"/>
    <s v="No"/>
    <d v="1899-12-30T00:00:43"/>
    <d v="1899-12-30T00:00:36"/>
    <n v="0"/>
    <d v="2025-07-25T09:00:00"/>
    <s v="ALBIN GEORGE"/>
    <s v="TASK-289047"/>
    <d v="2025-07-21T16:19:00"/>
    <s v="MUNEESWARAN S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271"/>
    <s v="FIOD*"/>
    <x v="0"/>
    <s v="9.4436594,78.4365092"/>
    <d v="1899-12-30T13:52:00"/>
    <s v="No"/>
    <s v="No"/>
    <d v="1899-12-30T00:00:18"/>
    <d v="1899-12-30T00:00:05"/>
    <n v="0"/>
    <d v="2025-07-25T09:00:00"/>
    <s v="ALBIN GEORGE"/>
    <s v="TASK-289271"/>
    <d v="2025-07-21T16:20:00"/>
    <s v="MUNEESWARAN S"/>
    <s v="YES"/>
    <d v="2025-07-25T00:00:00"/>
    <d v="1899-12-30T15:13:42"/>
  </r>
  <r>
    <n v="135549"/>
    <s v="Kasrawad"/>
    <s v="CUSTOMER SERVICE OFFICER"/>
    <x v="21"/>
    <x v="2"/>
    <n v="7582883796"/>
    <s v="CENTRAL ZONE"/>
    <n v="1767"/>
    <s v="TASK-281762"/>
    <s v="FIOD*"/>
    <x v="0"/>
    <s v="22.1173468,75.6068053"/>
    <d v="1899-12-30T13:52:00"/>
    <s v="No"/>
    <s v="No"/>
    <d v="1899-12-30T00:00:37"/>
    <d v="1899-12-30T00:00:16"/>
    <n v="100"/>
    <d v="2025-07-25T09:00:00"/>
    <s v="ALBIN GEORGE"/>
    <s v="TASK-281762"/>
    <d v="2025-07-21T16:18:00"/>
    <s v="ARVIND SHINDE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282"/>
    <s v="FIOD*"/>
    <x v="0"/>
    <s v="9.4436594,78.4365093"/>
    <d v="1899-12-30T13:52:00"/>
    <s v="No"/>
    <s v="Yes"/>
    <d v="1899-12-30T00:00:49"/>
    <d v="1899-12-30T00:00:17"/>
    <n v="0"/>
    <d v="2025-07-25T09:00:00"/>
    <s v="ALBIN GEORGE"/>
    <s v="TASK-289282"/>
    <d v="2025-07-21T16:20:00"/>
    <s v="MUNEESWARAN S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296"/>
    <s v="FIOD*"/>
    <x v="0"/>
    <s v="9.4436571,78.4365132"/>
    <d v="1899-12-30T13:51:00"/>
    <s v="No"/>
    <s v="No"/>
    <d v="1899-12-30T00:00:45"/>
    <d v="1899-12-30T00:00:08"/>
    <n v="5"/>
    <d v="2025-07-25T09:00:00"/>
    <s v="ALBIN GEORGE"/>
    <s v="TASK-289296"/>
    <d v="2025-07-21T16:20:00"/>
    <s v="MUNEESWARAN S"/>
    <s v="YES"/>
    <d v="2025-07-25T00:00:00"/>
    <d v="1899-12-30T15:13:42"/>
  </r>
  <r>
    <n v="135549"/>
    <s v="Kasrawad"/>
    <s v="CUSTOMER SERVICE OFFICER"/>
    <x v="21"/>
    <x v="2"/>
    <n v="7582883796"/>
    <s v="CENTRAL ZONE"/>
    <n v="1767"/>
    <s v="TASK-285764"/>
    <s v="FIOD*"/>
    <x v="0"/>
    <s v="22.1173373,75.6066995"/>
    <d v="1899-12-30T13:51:00"/>
    <s v="No"/>
    <s v="No"/>
    <d v="1899-12-30T00:01:52"/>
    <d v="1899-12-30T00:00:29"/>
    <n v="100"/>
    <d v="2025-07-25T09:00:00"/>
    <s v="ALBIN GEORGE"/>
    <s v="TASK-285764"/>
    <d v="2025-07-21T16:19:00"/>
    <s v="ARVIND SHINDE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307"/>
    <s v="FIOD*"/>
    <x v="0"/>
    <s v="9.443659,78.4365147"/>
    <d v="1899-12-30T13:50:00"/>
    <s v="No"/>
    <s v="No"/>
    <d v="1899-12-30T00:00:13"/>
    <d v="1899-12-30T00:00:08"/>
    <n v="5"/>
    <d v="2025-07-25T09:00:00"/>
    <s v="ALBIN GEORGE"/>
    <s v="TASK-289307"/>
    <d v="2025-07-21T16:20:00"/>
    <s v="MUNEESWARAN S"/>
    <s v="YES"/>
    <d v="2025-07-25T00:00:00"/>
    <d v="1899-12-30T15:13:42"/>
  </r>
  <r>
    <n v="28293"/>
    <s v="Savner"/>
    <s v="CUSTOMER SERVICE OFFICER"/>
    <x v="23"/>
    <x v="0"/>
    <n v="8848003868"/>
    <s v="WESTERN ZONE"/>
    <n v="7108"/>
    <s v="TASK-276099"/>
    <s v="FIOD*"/>
    <x v="0"/>
    <s v="21.5123624,78.8471532"/>
    <d v="1899-12-30T13:50:00"/>
    <s v="No"/>
    <s v="No"/>
    <d v="1899-12-30T00:00:45"/>
    <d v="1899-12-30T00:00:12"/>
    <n v="100"/>
    <d v="2025-07-25T09:00:00"/>
    <s v="ALBIN GEORGE"/>
    <s v="TASK-276099"/>
    <d v="2025-07-21T16:17:00"/>
    <s v="GAURAV JANRAO LIKHAR"/>
    <s v="NO"/>
    <d v="2025-07-25T00:00:00"/>
    <d v="1899-12-30T15:13:42"/>
  </r>
  <r>
    <n v="130268"/>
    <s v="Kamuthi"/>
    <s v="CUSTOMER SERVICE OFFICER"/>
    <x v="35"/>
    <x v="8"/>
    <n v="9047608322"/>
    <s v="SOUTH ZONE"/>
    <n v="7073"/>
    <s v="TASK-289308"/>
    <s v="FIOD*"/>
    <x v="0"/>
    <s v="9.4436593,78.4365147"/>
    <d v="1899-12-30T13:50:00"/>
    <s v="No"/>
    <s v="No"/>
    <d v="1899-12-30T00:01:43"/>
    <d v="1899-12-30T00:00:21"/>
    <n v="5"/>
    <d v="2025-07-25T09:00:00"/>
    <s v="ALBIN GEORGE"/>
    <s v="TASK-289308"/>
    <d v="2025-07-21T16:20:00"/>
    <s v="MUNEESWARAN S"/>
    <s v="YES"/>
    <d v="2025-07-25T00:00:00"/>
    <d v="1899-12-30T15:13:42"/>
  </r>
  <r>
    <n v="134420"/>
    <s v="Nagri"/>
    <s v="CUSTOMER SERVICE OFFICER"/>
    <x v="17"/>
    <x v="6"/>
    <n v="9770472204"/>
    <s v="CENTRAL ZONE"/>
    <n v="7153"/>
    <s v="TASK-274670"/>
    <s v="FIOD*"/>
    <x v="0"/>
    <s v="20.339515,81.958705"/>
    <d v="1899-12-30T13:52:00"/>
    <s v="No"/>
    <s v="No"/>
    <d v="1899-12-30T00:00:11"/>
    <d v="1899-12-30T00:03:07"/>
    <n v="100"/>
    <d v="2025-07-25T09:00:00"/>
    <s v="ALBIN GEORGE"/>
    <s v="TASK-274670"/>
    <d v="2025-07-21T16:17:00"/>
    <s v="TIKESHWARI"/>
    <s v="NO"/>
    <d v="2025-07-25T00:00:00"/>
    <d v="1899-12-30T15:13:42"/>
  </r>
  <r>
    <n v="19645"/>
    <s v="Prithvipur"/>
    <s v="CUSTOMER SERVICE OFFICER"/>
    <x v="38"/>
    <x v="7"/>
    <n v="8714623818"/>
    <s v="CENTRAL ZONE"/>
    <n v="7132"/>
    <s v="TASK-277305"/>
    <s v="FIOD*"/>
    <x v="0"/>
    <s v="25.2075735,78.744013"/>
    <d v="1899-12-30T13:49:00"/>
    <s v="No"/>
    <s v="Yes"/>
    <d v="1899-12-30T01:32:36"/>
    <d v="1899-12-30T00:00:34"/>
    <n v="100"/>
    <d v="2025-07-25T09:00:00"/>
    <s v="ALBIN GEORGE"/>
    <s v="TASK-277305"/>
    <d v="2025-07-21T16:17:00"/>
    <s v="AKHILESH RAJPOOT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378"/>
    <s v="FIOD*"/>
    <x v="0"/>
    <s v="9.4436618,78.4365156"/>
    <d v="1899-12-30T13:48:00"/>
    <s v="No"/>
    <s v="Yes"/>
    <d v="1899-12-30T00:00:31"/>
    <d v="1899-12-30T00:00:15"/>
    <n v="5"/>
    <d v="2025-07-25T09:00:00"/>
    <s v="ALBIN GEORGE"/>
    <s v="TASK-289378"/>
    <d v="2025-07-21T16:20:00"/>
    <s v="MUNEESWARAN S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509"/>
    <s v="FIOD*"/>
    <x v="0"/>
    <s v="9.4436625,78.4365156"/>
    <d v="1899-12-30T13:48:00"/>
    <s v="No"/>
    <s v="Yes"/>
    <d v="1899-12-30T00:00:19"/>
    <d v="1899-12-30T00:00:14"/>
    <n v="5"/>
    <d v="2025-07-25T09:00:00"/>
    <s v="ALBIN GEORGE"/>
    <s v="TASK-289509"/>
    <d v="2025-07-21T16:20:00"/>
    <s v="MUNEESWARAN S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771"/>
    <s v="FIOD*"/>
    <x v="0"/>
    <s v="9.443663,78.4365156"/>
    <d v="1899-12-30T13:48:00"/>
    <s v="No"/>
    <s v="Yes"/>
    <d v="1899-12-30T00:00:45"/>
    <d v="1899-12-30T00:00:39"/>
    <n v="100"/>
    <d v="2025-07-25T09:00:00"/>
    <s v="ALBIN GEORGE"/>
    <s v="TASK-289771"/>
    <d v="2025-07-21T16:20:00"/>
    <s v="MUNEESWARAN S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773"/>
    <s v="FIOD*"/>
    <x v="0"/>
    <s v="9.4436634,78.4365156"/>
    <d v="1899-12-30T13:47:00"/>
    <s v="No"/>
    <s v="Yes"/>
    <d v="1899-12-30T00:00:18"/>
    <d v="1899-12-30T00:00:13"/>
    <n v="0"/>
    <d v="2025-07-25T09:00:00"/>
    <s v="ALBIN GEORGE"/>
    <s v="TASK-289773"/>
    <d v="2025-07-21T16:20:00"/>
    <s v="MUNEESWARAN S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778"/>
    <s v="FIOD*"/>
    <x v="0"/>
    <s v="9.4436639,78.4365153"/>
    <d v="1899-12-30T13:47:00"/>
    <s v="No"/>
    <s v="No"/>
    <d v="1899-12-30T00:00:13"/>
    <d v="1899-12-30T00:00:05"/>
    <n v="0"/>
    <d v="2025-07-25T09:00:00"/>
    <s v="ALBIN GEORGE"/>
    <s v="TASK-289778"/>
    <d v="2025-07-21T16:20:00"/>
    <s v="MUNEESWARAN S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804"/>
    <s v="FIOD*"/>
    <x v="0"/>
    <s v="9.4436646,78.4365158"/>
    <d v="1899-12-30T13:46:00"/>
    <s v="No"/>
    <s v="No"/>
    <d v="1899-12-30T00:00:55"/>
    <d v="1899-12-30T00:00:10"/>
    <n v="5"/>
    <d v="2025-07-25T09:00:00"/>
    <s v="ALBIN GEORGE"/>
    <s v="TASK-289804"/>
    <d v="2025-07-21T16:20:00"/>
    <s v="MUNEESWARAN S"/>
    <s v="YES"/>
    <d v="2025-07-25T00:00:00"/>
    <d v="1899-12-30T15:13:42"/>
  </r>
  <r>
    <n v="136449"/>
    <s v="Krishnagiri"/>
    <s v="ASSISTANT BRANCH MANAGER"/>
    <x v="36"/>
    <x v="8"/>
    <n v="9578086710"/>
    <s v="SOUTH ZONE"/>
    <n v="7295"/>
    <s v="TASK-285014"/>
    <s v="FIOD*"/>
    <x v="0"/>
    <s v="12.474165,78.192525"/>
    <d v="1899-12-30T13:47:00"/>
    <s v="No"/>
    <s v="Yes"/>
    <d v="1899-12-30T06:44:33"/>
    <d v="1899-12-30T00:01:23"/>
    <n v="0"/>
    <d v="2025-07-25T09:00:00"/>
    <s v="ALBIN GEORGE"/>
    <s v="TASK-285014"/>
    <d v="2025-07-21T16:19:00"/>
    <s v="ARAVINDHAN"/>
    <s v="NO"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88764"/>
    <s v="FIOD*"/>
    <x v="0"/>
    <s v="11.3950633,79.4182517"/>
    <d v="1899-12-30T13:46:00"/>
    <s v="No"/>
    <s v="No"/>
    <d v="1899-12-30T22:24:01"/>
    <d v="1899-12-30T00:00:13"/>
    <n v="0"/>
    <d v="2025-07-25T09:00:00"/>
    <s v="ALBIN GEORGE"/>
    <s v="TASK-288764"/>
    <d v="2025-07-21T16:19:00"/>
    <s v="RAJADURAI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89805"/>
    <s v="FIOD*"/>
    <x v="0"/>
    <s v="9.4436689,78.4365163"/>
    <d v="1899-12-30T13:45:00"/>
    <s v="No"/>
    <s v="No"/>
    <d v="1899-12-30T00:01:16"/>
    <d v="1899-12-30T00:00:41"/>
    <n v="5"/>
    <d v="2025-07-25T09:00:00"/>
    <s v="ALBIN GEORGE"/>
    <s v="TASK-289805"/>
    <d v="2025-07-21T16:20:00"/>
    <s v="MUNEESWARAN S"/>
    <s v="YES"/>
    <d v="2025-07-25T00:00:00"/>
    <d v="1899-12-30T15:13:42"/>
  </r>
  <r>
    <n v="135549"/>
    <s v="Kasrawad"/>
    <s v="CUSTOMER SERVICE OFFICER"/>
    <x v="21"/>
    <x v="2"/>
    <n v="7582883796"/>
    <s v="CENTRAL ZONE"/>
    <n v="1767"/>
    <s v="TASK-285776"/>
    <s v="FIOD*"/>
    <x v="0"/>
    <s v="22.1173468,75.6068053"/>
    <d v="1899-12-30T13:49:00"/>
    <s v="No"/>
    <s v="No"/>
    <d v="1899-12-30T04:48:38"/>
    <d v="1899-12-30T00:12:21"/>
    <n v="100"/>
    <d v="2025-07-25T09:00:00"/>
    <s v="ALBIN GEORGE"/>
    <s v="TASK-285776"/>
    <d v="2025-07-21T16:19:00"/>
    <s v="ARVIND SHINDE"/>
    <s v="YES"/>
    <d v="2025-07-25T00:00:00"/>
    <d v="1899-12-30T15:13:42"/>
  </r>
  <r>
    <n v="132668"/>
    <s v="Kalavoor"/>
    <s v="CUSTOMER SERVICE OFFICER"/>
    <x v="5"/>
    <x v="4"/>
    <n v="9633603925"/>
    <s v="SOUTH ZONE"/>
    <n v="7023"/>
    <s v="TASK-287094"/>
    <s v="FIOD*"/>
    <x v="0"/>
    <s v="9.5773912,76.3194322"/>
    <d v="1899-12-30T13:36:00"/>
    <s v="No"/>
    <s v="No"/>
    <d v="1899-12-30T00:00:18"/>
    <d v="1899-12-30T00:00:05"/>
    <n v="0"/>
    <d v="2025-07-25T09:00:00"/>
    <s v="ALBIN GEORGE"/>
    <s v="TASK-287094"/>
    <d v="2025-07-21T16:19:00"/>
    <s v="ASHIK DINAKAR"/>
    <s v="YES"/>
    <d v="2025-07-25T00:00:00"/>
    <d v="1899-12-30T15:13:42"/>
  </r>
  <r>
    <n v="136409"/>
    <s v="Fatehnagar"/>
    <s v="CUSTOMER SERVICE OFFICER"/>
    <x v="8"/>
    <x v="3"/>
    <n v="7340637168"/>
    <s v="CENTRAL ZONE"/>
    <n v="7356"/>
    <s v="TASK-278247"/>
    <s v="FIOD*"/>
    <x v="0"/>
    <s v="24.8932015,74.0415169"/>
    <d v="1899-12-30T13:36:00"/>
    <s v="No"/>
    <s v="No"/>
    <d v="1899-12-30T00:05:39"/>
    <d v="1899-12-30T00:00:08"/>
    <n v="100"/>
    <d v="2025-07-25T09:00:00"/>
    <s v="ALBIN GEORGE"/>
    <s v="TASK-278247"/>
    <d v="2025-07-21T16:17:00"/>
    <s v="SANWARA BAIRWA"/>
    <s v="YES"/>
    <d v="2025-07-25T00:00:00"/>
    <d v="1899-12-30T15:13:42"/>
  </r>
  <r>
    <n v="135031"/>
    <s v="Jaora"/>
    <s v="CUSTOMER SERVICE OFFICER"/>
    <x v="2"/>
    <x v="2"/>
    <n v="8094560593"/>
    <s v="CENTRAL ZONE"/>
    <n v="1761"/>
    <s v="TASK-276180"/>
    <s v="FIOD*"/>
    <x v="0"/>
    <s v="23.527075,75.0749667"/>
    <d v="1899-12-30T13:33:00"/>
    <s v="No"/>
    <s v="Yes"/>
    <d v="1899-12-30T00:11:39"/>
    <d v="1899-12-30T00:00:51"/>
    <n v="100"/>
    <d v="2025-07-25T09:00:00"/>
    <s v="ALBIN GEORGE"/>
    <s v="TASK-276180"/>
    <d v="2025-07-21T16:17:00"/>
    <s v="DHEERAJ SINGH"/>
    <s v="NO"/>
    <d v="2025-07-25T00:00:00"/>
    <d v="1899-12-30T15:13:42"/>
  </r>
  <r>
    <n v="131069"/>
    <s v="Tamia"/>
    <s v="CUSTOMER SERVICE OFFICER"/>
    <x v="16"/>
    <x v="7"/>
    <n v="7697806109"/>
    <s v="CENTRAL ZONE"/>
    <n v="7105"/>
    <s v="TASK-276038"/>
    <s v="FIOD*"/>
    <x v="0"/>
    <s v="22.449985,78.6064033"/>
    <d v="1899-12-30T13:32:00"/>
    <s v="No"/>
    <s v="No"/>
    <d v="1899-12-30T03:55:13"/>
    <d v="1899-12-30T00:00:15"/>
    <n v="100"/>
    <d v="2025-07-25T09:00:00"/>
    <s v="ALBIN GEORGE"/>
    <s v="TASK-276038"/>
    <d v="2025-07-21T16:17:00"/>
    <s v="SADDAM ANSARI"/>
    <s v="YES"/>
    <d v="2025-07-25T00:00:00"/>
    <d v="1899-12-30T15:13:42"/>
  </r>
  <r>
    <n v="136409"/>
    <s v="Fatehnagar"/>
    <s v="CUSTOMER SERVICE OFFICER"/>
    <x v="8"/>
    <x v="3"/>
    <n v="7340637168"/>
    <s v="CENTRAL ZONE"/>
    <n v="7356"/>
    <s v="TASK-285583"/>
    <s v="FIOD*"/>
    <x v="0"/>
    <s v="24.9154933,74.0312783"/>
    <d v="1899-12-30T13:30:00"/>
    <s v="No"/>
    <s v="No"/>
    <d v="1899-12-30T03:05:47"/>
    <d v="1899-12-30T00:00:08"/>
    <n v="100"/>
    <d v="2025-07-25T09:00:00"/>
    <s v="ALBIN GEORGE"/>
    <s v="TASK-285583"/>
    <d v="2025-07-21T16:19:00"/>
    <s v="SANWARA BAIRWA"/>
    <s v="YES"/>
    <d v="2025-07-25T00:00:00"/>
    <d v="1899-12-30T15:13:42"/>
  </r>
  <r>
    <n v="132290"/>
    <s v="Alaganallur"/>
    <s v="CUSTOMER SERVICE OFFICER"/>
    <x v="33"/>
    <x v="8"/>
    <n v="8925392714"/>
    <s v="SOUTH ZONE"/>
    <n v="7017"/>
    <s v="TASK-283372"/>
    <s v="FIOD*"/>
    <x v="0"/>
    <s v="10.0211017,78.1424583"/>
    <d v="1899-12-30T13:30:00"/>
    <s v="No"/>
    <s v="No"/>
    <d v="1899-12-30T00:02:51"/>
    <d v="1899-12-30T00:00:27"/>
    <n v="100"/>
    <d v="2025-07-25T09:00:00"/>
    <s v="ALBIN GEORGE"/>
    <s v="TASK-283372"/>
    <d v="2025-07-21T16:18:00"/>
    <s v="VINOTH"/>
    <s v="YES"/>
    <d v="2025-07-25T00:00:00"/>
    <d v="1899-12-30T15:13:42"/>
  </r>
  <r>
    <n v="27983"/>
    <s v="Kodaikanal"/>
    <s v="CUSTOMER SERVICE OFFICER"/>
    <x v="33"/>
    <x v="8"/>
    <n v="6380191445"/>
    <s v="SOUTH ZONE"/>
    <n v="7019"/>
    <s v="TASK-284561"/>
    <s v="FIOD*"/>
    <x v="0"/>
    <s v="10.2382,77.4876817"/>
    <d v="1899-12-30T13:29:00"/>
    <s v="No"/>
    <s v="Yes"/>
    <d v="1899-12-30T21:39:03"/>
    <d v="1899-12-30T00:00:21"/>
    <n v="100"/>
    <d v="2025-07-25T09:00:00"/>
    <s v="ALBIN GEORGE"/>
    <s v="TASK-284561"/>
    <d v="2025-07-21T16:19:00"/>
    <s v="GOWTHAM G"/>
    <s v="YES"/>
    <d v="2025-07-25T00:00:00"/>
    <d v="1899-12-30T15:13:42"/>
  </r>
  <r>
    <n v="136370"/>
    <s v="Chavara"/>
    <s v="CUSTOMER SERVICE OFFICER"/>
    <x v="5"/>
    <x v="4"/>
    <n v="9995811143"/>
    <s v="SOUTH ZONE"/>
    <n v="7052"/>
    <s v="TASK-285924"/>
    <s v="FIOD*"/>
    <x v="0"/>
    <s v="8.92205,76.5582467"/>
    <d v="1899-12-30T13:28:00"/>
    <s v="No"/>
    <s v="No"/>
    <d v="1899-12-30T18:12:18"/>
    <d v="1899-12-30T00:00:13"/>
    <n v="0"/>
    <d v="2025-07-25T09:00:00"/>
    <s v="ALBIN GEORGE"/>
    <s v="TASK-285924"/>
    <d v="2025-07-21T16:19:00"/>
    <s v="DEEPU R S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92307"/>
    <s v="FIOD*"/>
    <x v="0"/>
    <s v="10.23821,77.4876767"/>
    <d v="1899-12-30T13:28:00"/>
    <s v="No"/>
    <s v="No"/>
    <d v="1899-12-30T00:00:23"/>
    <d v="1899-12-30T00:00:09"/>
    <n v="100"/>
    <d v="2025-07-25T09:00:00"/>
    <s v="ALBIN GEORGE"/>
    <s v="TASK-292307"/>
    <d v="2025-07-21T16:20:00"/>
    <s v="IYAPPAN M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92329"/>
    <s v="FIOD*"/>
    <x v="0"/>
    <s v="10.23821,77.4876767"/>
    <d v="1899-12-30T13:27:00"/>
    <s v="No"/>
    <s v="No"/>
    <d v="1899-12-30T00:00:14"/>
    <d v="1899-12-30T00:00:08"/>
    <n v="100"/>
    <d v="2025-07-25T09:00:00"/>
    <s v="ALBIN GEORGE"/>
    <s v="TASK-292329"/>
    <d v="2025-07-21T16:20:00"/>
    <s v="IYAPPAN M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92513"/>
    <s v="FIOD*"/>
    <x v="0"/>
    <s v="10.23821,77.4876767"/>
    <d v="1899-12-30T13:27:00"/>
    <s v="No"/>
    <s v="No"/>
    <d v="1899-12-30T00:27:19"/>
    <d v="1899-12-30T00:00:07"/>
    <n v="100"/>
    <d v="2025-07-25T09:00:00"/>
    <s v="ALBIN GEORGE"/>
    <s v="TASK-292513"/>
    <d v="2025-07-21T16:20:00"/>
    <s v="IYAPPAN M"/>
    <s v="YES"/>
    <d v="2025-07-25T00:00:00"/>
    <d v="1899-12-30T15:13:42"/>
  </r>
  <r>
    <n v="136187"/>
    <s v="Alaganallur"/>
    <s v="CUSTOMER SERVICE OFFICER"/>
    <x v="33"/>
    <x v="8"/>
    <n v="7358862872"/>
    <s v="SOUTH ZONE"/>
    <n v="7017"/>
    <s v="TASK-282944"/>
    <s v="FIOD*"/>
    <x v="0"/>
    <s v="10.0194033,77.9874267"/>
    <d v="1899-12-30T13:23:00"/>
    <s v="No"/>
    <s v="No"/>
    <d v="1899-12-30T00:00:17"/>
    <d v="1899-12-30T00:00:04"/>
    <n v="100"/>
    <d v="2025-07-25T09:00:00"/>
    <s v="ALBIN GEORGE"/>
    <s v="TASK-282944"/>
    <d v="2025-07-21T16:18:00"/>
    <s v="SETHU P"/>
    <s v="YES"/>
    <d v="2025-07-25T00:00:00"/>
    <d v="1899-12-30T15:13:42"/>
  </r>
  <r>
    <n v="136187"/>
    <s v="Alaganallur"/>
    <s v="CUSTOMER SERVICE OFFICER"/>
    <x v="33"/>
    <x v="8"/>
    <n v="7358862872"/>
    <s v="SOUTH ZONE"/>
    <n v="7017"/>
    <s v="TASK-286521"/>
    <s v="FIOD*"/>
    <x v="0"/>
    <s v="10.0193966,77.9874314"/>
    <d v="1899-12-30T13:23:00"/>
    <s v="No"/>
    <s v="No"/>
    <d v="1899-12-30T01:36:42"/>
    <d v="1899-12-30T00:00:05"/>
    <n v="100"/>
    <d v="2025-07-25T09:00:00"/>
    <s v="ALBIN GEORGE"/>
    <s v="TASK-286521"/>
    <d v="2025-07-21T16:19:00"/>
    <s v="SETHU P"/>
    <s v="YES"/>
    <d v="2025-07-25T00:00:00"/>
    <d v="1899-12-30T15:13:42"/>
  </r>
  <r>
    <n v="136301"/>
    <s v="Vandavasi"/>
    <s v="CUSTOMER SERVICE OFFICER"/>
    <x v="34"/>
    <x v="8"/>
    <n v="9790179428"/>
    <s v="SOUTH ZONE"/>
    <n v="7047"/>
    <s v="TASK-278778"/>
    <s v="FIOD*"/>
    <x v="0"/>
    <s v="12.5092567,79.608085"/>
    <d v="1899-12-30T13:25:00"/>
    <s v="No"/>
    <s v="Yes"/>
    <d v="1899-12-30T00:03:29"/>
    <d v="1899-12-30T00:02:35"/>
    <n v="100"/>
    <d v="2025-07-25T09:00:00"/>
    <s v="ALBIN GEORGE"/>
    <s v="TASK-278778"/>
    <d v="2025-07-21T16:18:00"/>
    <s v="KARTHICK"/>
    <s v="YES"/>
    <d v="2025-07-25T00:00:00"/>
    <d v="1899-12-30T15:13:42"/>
  </r>
  <r>
    <n v="135031"/>
    <s v="Jaora"/>
    <s v="CUSTOMER SERVICE OFFICER"/>
    <x v="2"/>
    <x v="2"/>
    <n v="8094560593"/>
    <s v="CENTRAL ZONE"/>
    <n v="1761"/>
    <s v="TASK-277644"/>
    <s v="FIOD*"/>
    <x v="0"/>
    <s v="23.53914,75.0758583"/>
    <d v="1899-12-30T13:35:00"/>
    <s v="No"/>
    <s v="Yes"/>
    <d v="1899-12-30T00:00:48"/>
    <d v="1899-12-30T00:13:59"/>
    <n v="100"/>
    <d v="2025-07-25T09:00:00"/>
    <s v="ALBIN GEORGE"/>
    <s v="TASK-277644"/>
    <d v="2025-07-21T16:17:00"/>
    <s v="DHEERAJ SINGH"/>
    <s v="YES"/>
    <d v="2025-07-25T00:00:00"/>
    <d v="1899-12-30T15:13:42"/>
  </r>
  <r>
    <n v="22645"/>
    <s v="Ambalathara"/>
    <s v="CUSTOMER SERVICE OFFICER"/>
    <x v="5"/>
    <x v="4"/>
    <n v="9778423059"/>
    <s v="SOUTH ZONE"/>
    <n v="7038"/>
    <s v="TASK-289849"/>
    <s v="FIOD*"/>
    <x v="0"/>
    <s v="8.4574333,76.9351983"/>
    <d v="1899-12-30T13:22:00"/>
    <s v="No"/>
    <s v="Yes"/>
    <d v="1899-12-30T00:00:36"/>
    <d v="1899-12-30T00:00:22"/>
    <n v="5"/>
    <d v="2025-07-25T09:00:00"/>
    <s v="ALBIN GEORGE"/>
    <s v="TASK-289849"/>
    <d v="2025-07-21T16:20:00"/>
    <s v="ARUNKUMAR R J"/>
    <s v="YES"/>
    <d v="2025-07-25T00:00:00"/>
    <d v="1899-12-30T15:13:42"/>
  </r>
  <r>
    <n v="133337"/>
    <s v="Sendhwa"/>
    <s v="CUSTOMER SERVICE OFFICER"/>
    <x v="21"/>
    <x v="2"/>
    <n v="9754964430"/>
    <s v="CENTRAL ZONE"/>
    <n v="1749"/>
    <s v="TASK-279720"/>
    <s v="FIOD*"/>
    <x v="0"/>
    <s v="21.6370665,75.2227227"/>
    <d v="1899-12-30T13:23:00"/>
    <s v="No"/>
    <s v="No"/>
    <d v="1899-12-30T22:25:36"/>
    <d v="1899-12-30T00:02:09"/>
    <n v="100"/>
    <d v="2025-07-25T09:00:00"/>
    <s v="ALBIN GEORGE"/>
    <s v="TASK-279720"/>
    <d v="2025-07-21T16:18:00"/>
    <s v="RUPESH JAMRE"/>
    <s v="YES"/>
    <d v="2025-07-25T00:00:00"/>
    <d v="1899-12-30T15:13:42"/>
  </r>
  <r>
    <n v="134663"/>
    <s v="Ponneri"/>
    <s v="CUSTOMER SERVICE OFFICER"/>
    <x v="34"/>
    <x v="8"/>
    <n v="9080222485"/>
    <s v="SOUTH ZONE"/>
    <n v="7032"/>
    <s v="TASK-286881"/>
    <s v="FIOD*"/>
    <x v="0"/>
    <s v="13.33666,80.213335"/>
    <d v="1899-12-30T13:21:00"/>
    <s v="No"/>
    <s v="No"/>
    <d v="1899-12-30T02:21:58"/>
    <d v="1899-12-30T00:00:34"/>
    <n v="0"/>
    <d v="2025-07-25T09:00:00"/>
    <s v="ALBIN GEORGE"/>
    <s v="TASK-286881"/>
    <d v="2025-07-21T16:19:00"/>
    <s v="VIJAYAKUMAR ELUMALAI"/>
    <s v="YES"/>
    <d v="2025-07-25T00:00:00"/>
    <d v="1899-12-30T15:13:42"/>
  </r>
  <r>
    <n v="135136"/>
    <s v="Jashpur"/>
    <s v="CUSTOMER SERVICE OFFICER"/>
    <x v="10"/>
    <x v="6"/>
    <n v="9343834210"/>
    <s v="CENTRAL ZONE"/>
    <n v="7145"/>
    <s v="TASK-283088"/>
    <s v="FIOD*"/>
    <x v="1"/>
    <m/>
    <m/>
    <m/>
    <s v="No"/>
    <m/>
    <m/>
    <m/>
    <d v="2025-07-25T09:00:00"/>
    <s v="ALBIN GEORGE"/>
    <s v="TASK-283088"/>
    <d v="2025-07-21T16:18:00"/>
    <s v="VIVEK CHAUDHARI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78683"/>
    <s v="FIOD*"/>
    <x v="0"/>
    <s v="12.5053557,79.600325"/>
    <d v="1899-12-30T13:21:00"/>
    <s v="No"/>
    <s v="Yes"/>
    <d v="1899-12-30T00:01:34"/>
    <d v="1899-12-30T00:01:17"/>
    <n v="100"/>
    <d v="2025-07-25T09:00:00"/>
    <s v="ALBIN GEORGE"/>
    <s v="TASK-278683"/>
    <d v="2025-07-21T16:18:00"/>
    <s v="KARTHICK"/>
    <s v="YES"/>
    <d v="2025-07-25T00:00:00"/>
    <d v="1899-12-30T15:13:42"/>
  </r>
  <r>
    <n v="134272"/>
    <s v="Gariyaband"/>
    <s v="CUSTOMER SERVICE OFFICER"/>
    <x v="17"/>
    <x v="6"/>
    <n v="7828583847"/>
    <s v="CENTRAL ZONE"/>
    <n v="7113"/>
    <s v="TASK-275876"/>
    <s v="FIOD*"/>
    <x v="0"/>
    <s v="20.8133238,82.2081972"/>
    <d v="1899-12-30T13:18:00"/>
    <s v="No"/>
    <s v="No"/>
    <d v="1899-12-30T00:00:20"/>
    <d v="1899-12-30T00:00:04"/>
    <n v="100"/>
    <d v="2025-07-25T09:00:00"/>
    <s v="ALBIN GEORGE"/>
    <s v="TASK-275876"/>
    <d v="2025-07-21T16:17:00"/>
    <s v="DAMESHWAR GAYAKWAD"/>
    <s v="NO"/>
    <d v="2025-07-25T00:00:00"/>
    <d v="1899-12-30T15:13:42"/>
  </r>
  <r>
    <n v="22645"/>
    <s v="Ambalathara"/>
    <s v="CUSTOMER SERVICE OFFICER"/>
    <x v="5"/>
    <x v="4"/>
    <n v="9778423059"/>
    <s v="SOUTH ZONE"/>
    <n v="7038"/>
    <s v="TASK-279360"/>
    <s v="FIOD*"/>
    <x v="0"/>
    <s v="8.457465,76.9352083"/>
    <d v="1899-12-30T13:18:00"/>
    <s v="No"/>
    <s v="Yes"/>
    <d v="1899-12-30T00:00:29"/>
    <d v="1899-12-30T00:00:18"/>
    <n v="5"/>
    <d v="2025-07-25T09:00:00"/>
    <s v="ALBIN GEORGE"/>
    <s v="TASK-279360"/>
    <d v="2025-07-21T16:18:00"/>
    <s v="ARUNKUMAR R J"/>
    <s v="YES"/>
    <d v="2025-07-25T00:00:00"/>
    <d v="1899-12-30T15:13:42"/>
  </r>
  <r>
    <n v="22645"/>
    <s v="Ambalathara"/>
    <s v="CUSTOMER SERVICE OFFICER"/>
    <x v="5"/>
    <x v="4"/>
    <n v="9778423059"/>
    <s v="SOUTH ZONE"/>
    <n v="7038"/>
    <s v="TASK-286721"/>
    <s v="FIOD*"/>
    <x v="0"/>
    <s v="8.457465,76.9352083"/>
    <d v="1899-12-30T13:18:00"/>
    <s v="No"/>
    <s v="Yes"/>
    <d v="1899-12-30T00:00:34"/>
    <d v="1899-12-30T00:00:20"/>
    <n v="5"/>
    <d v="2025-07-25T09:00:00"/>
    <s v="ALBIN GEORGE"/>
    <s v="TASK-286721"/>
    <d v="2025-07-21T16:19:00"/>
    <s v="ARUNKUMAR R J"/>
    <s v="YES"/>
    <d v="2025-07-25T00:00:00"/>
    <d v="1899-12-30T15:13:42"/>
  </r>
  <r>
    <n v="136301"/>
    <s v="Vandavasi"/>
    <s v="CUSTOMER SERVICE OFFICER"/>
    <x v="34"/>
    <x v="8"/>
    <n v="9790179428"/>
    <s v="SOUTH ZONE"/>
    <n v="7047"/>
    <s v="TASK-278684"/>
    <s v="FIOD*"/>
    <x v="0"/>
    <s v="12.5046983,79.6019698"/>
    <d v="1899-12-30T13:17:00"/>
    <s v="No"/>
    <s v="Yes"/>
    <d v="1899-12-30T00:00:58"/>
    <d v="1899-12-30T00:00:23"/>
    <n v="60"/>
    <d v="2025-07-25T09:00:00"/>
    <s v="ALBIN GEORGE"/>
    <s v="TASK-278684"/>
    <d v="2025-07-21T16:18:00"/>
    <s v="KARTHICK"/>
    <s v="YES"/>
    <d v="2025-07-25T00:00:00"/>
    <d v="1899-12-30T15:13:42"/>
  </r>
  <r>
    <n v="134272"/>
    <s v="Gariyaband"/>
    <s v="CUSTOMER SERVICE OFFICER"/>
    <x v="17"/>
    <x v="6"/>
    <n v="7828583847"/>
    <s v="CENTRAL ZONE"/>
    <n v="7113"/>
    <s v="TASK-286128"/>
    <s v="FIOD*"/>
    <x v="0"/>
    <s v="20.8136417,82.2083084"/>
    <d v="1899-12-30T13:16:00"/>
    <s v="No"/>
    <s v="No"/>
    <d v="1899-12-30T00:00:09"/>
    <d v="1899-12-30T00:00:06"/>
    <n v="100"/>
    <d v="2025-07-25T09:00:00"/>
    <s v="ALBIN GEORGE"/>
    <s v="TASK-286128"/>
    <d v="2025-07-21T16:19:00"/>
    <s v="DAMESHWAR GAYAKWAD"/>
    <s v="NO"/>
    <d v="2025-07-25T00:00:00"/>
    <d v="1899-12-30T15:13:42"/>
  </r>
  <r>
    <n v="22645"/>
    <s v="Ambalathara"/>
    <s v="CUSTOMER SERVICE OFFICER"/>
    <x v="5"/>
    <x v="4"/>
    <n v="9778423059"/>
    <s v="SOUTH ZONE"/>
    <n v="7038"/>
    <s v="TASK-287165"/>
    <s v="FIOD*"/>
    <x v="0"/>
    <s v="8.457465,76.9352083"/>
    <d v="1899-12-30T13:16:00"/>
    <s v="No"/>
    <s v="No"/>
    <d v="1899-12-30T02:44:07"/>
    <d v="1899-12-30T00:00:05"/>
    <n v="5"/>
    <d v="2025-07-25T09:00:00"/>
    <s v="ALBIN GEORGE"/>
    <s v="TASK-287165"/>
    <d v="2025-07-21T16:19:00"/>
    <s v="ARUNKUMAR R J"/>
    <s v="YES"/>
    <d v="2025-07-25T00:00:00"/>
    <d v="1899-12-30T15:13:42"/>
  </r>
  <r>
    <n v="136301"/>
    <s v="Vandavasi"/>
    <s v="CUSTOMER SERVICE OFFICER"/>
    <x v="34"/>
    <x v="8"/>
    <n v="9790179428"/>
    <s v="SOUTH ZONE"/>
    <n v="7047"/>
    <s v="TASK-289873"/>
    <s v="FIOD*"/>
    <x v="0"/>
    <s v="12.5032464,79.6025573"/>
    <d v="1899-12-30T13:16:00"/>
    <s v="No"/>
    <s v="Yes"/>
    <d v="1899-12-30T00:36:50"/>
    <d v="1899-12-30T00:00:25"/>
    <n v="100"/>
    <d v="2025-07-25T09:00:00"/>
    <s v="ALBIN GEORGE"/>
    <s v="TASK-289873"/>
    <d v="2025-07-21T16:20:00"/>
    <s v="KARTHICK"/>
    <s v="YES"/>
    <d v="2025-07-25T00:00:00"/>
    <d v="1899-12-30T15:13:42"/>
  </r>
  <r>
    <n v="131600"/>
    <s v="Sidhi"/>
    <s v="CUSTOMER SERVICE OFFICER"/>
    <x v="42"/>
    <x v="7"/>
    <n v="9037923749"/>
    <s v="CENTRAL ZONE"/>
    <n v="7292"/>
    <s v="TASK-275212"/>
    <s v="FIOD*"/>
    <x v="0"/>
    <s v="24.4104733,81.893115"/>
    <d v="1899-12-30T13:16:00"/>
    <s v="No"/>
    <s v="No"/>
    <d v="1899-12-30T00:00:09"/>
    <d v="1899-12-30T00:00:05"/>
    <n v="100"/>
    <d v="2025-07-25T09:00:00"/>
    <s v="ALBIN GEORGE"/>
    <s v="TASK-275212"/>
    <d v="2025-07-21T16:17:00"/>
    <s v="SHIVAM PATEL"/>
    <s v="YES"/>
    <d v="2025-07-25T00:00:00"/>
    <d v="1899-12-30T15:13:42"/>
  </r>
  <r>
    <n v="131600"/>
    <s v="Sidhi"/>
    <s v="CUSTOMER SERVICE OFFICER"/>
    <x v="42"/>
    <x v="7"/>
    <n v="9037923749"/>
    <s v="CENTRAL ZONE"/>
    <n v="7292"/>
    <s v="TASK-276032"/>
    <s v="FIOD*"/>
    <x v="0"/>
    <s v="24.4104733,81.893115"/>
    <d v="1899-12-30T13:15:00"/>
    <s v="No"/>
    <s v="No"/>
    <d v="1899-12-30T00:00:10"/>
    <d v="1899-12-30T00:00:05"/>
    <n v="100"/>
    <d v="2025-07-25T09:00:00"/>
    <s v="ALBIN GEORGE"/>
    <s v="TASK-276032"/>
    <d v="2025-07-21T16:17:00"/>
    <s v="SHIVAM PATEL"/>
    <s v="YES"/>
    <d v="2025-07-25T00:00:00"/>
    <d v="1899-12-30T15:13:42"/>
  </r>
  <r>
    <n v="131600"/>
    <s v="Sidhi"/>
    <s v="CUSTOMER SERVICE OFFICER"/>
    <x v="42"/>
    <x v="7"/>
    <n v="9037923749"/>
    <s v="CENTRAL ZONE"/>
    <n v="7292"/>
    <s v="TASK-275869"/>
    <s v="FIOD*"/>
    <x v="0"/>
    <s v="24.4104733,81.893115"/>
    <d v="1899-12-30T13:15:00"/>
    <s v="No"/>
    <s v="No"/>
    <d v="1899-12-30T00:00:10"/>
    <d v="1899-12-30T00:00:05"/>
    <n v="100"/>
    <d v="2025-07-25T09:00:00"/>
    <s v="ALBIN GEORGE"/>
    <s v="TASK-275869"/>
    <d v="2025-07-21T16:17:00"/>
    <s v="SHIVAM PATEL"/>
    <s v="YES"/>
    <d v="2025-07-25T00:00:00"/>
    <d v="1899-12-30T15:13:42"/>
  </r>
  <r>
    <n v="131600"/>
    <s v="Sidhi"/>
    <s v="CUSTOMER SERVICE OFFICER"/>
    <x v="42"/>
    <x v="7"/>
    <n v="9037923749"/>
    <s v="CENTRAL ZONE"/>
    <n v="7292"/>
    <s v="TASK-277533"/>
    <s v="FIOD*"/>
    <x v="0"/>
    <s v="24.4104733,81.893115"/>
    <d v="1899-12-30T13:15:00"/>
    <s v="No"/>
    <s v="No"/>
    <d v="1899-12-30T00:00:18"/>
    <d v="1899-12-30T00:00:08"/>
    <n v="100"/>
    <d v="2025-07-25T09:00:00"/>
    <s v="ALBIN GEORGE"/>
    <s v="TASK-277533"/>
    <d v="2025-07-21T16:17:00"/>
    <s v="SHIVAM PATEL"/>
    <s v="NO"/>
    <d v="2025-07-25T00:00:00"/>
    <d v="1899-12-30T15:13:42"/>
  </r>
  <r>
    <n v="131600"/>
    <s v="Sidhi"/>
    <s v="CUSTOMER SERVICE OFFICER"/>
    <x v="42"/>
    <x v="7"/>
    <n v="9037923749"/>
    <s v="CENTRAL ZONE"/>
    <n v="7292"/>
    <s v="TASK-280769"/>
    <s v="FIOD*"/>
    <x v="0"/>
    <s v="24.4104733,81.893115"/>
    <d v="1899-12-30T13:14:00"/>
    <s v="No"/>
    <s v="No"/>
    <d v="1899-12-30T00:00:11"/>
    <d v="1899-12-30T00:00:06"/>
    <n v="100"/>
    <d v="2025-07-25T09:00:00"/>
    <s v="ALBIN GEORGE"/>
    <s v="TASK-280769"/>
    <d v="2025-07-21T16:18:00"/>
    <s v="SHIVAM PATEL"/>
    <s v="YES"/>
    <d v="2025-07-25T00:00:00"/>
    <d v="1899-12-30T15:13:42"/>
  </r>
  <r>
    <n v="131600"/>
    <s v="Sidhi"/>
    <s v="CUSTOMER SERVICE OFFICER"/>
    <x v="42"/>
    <x v="7"/>
    <n v="9037923749"/>
    <s v="CENTRAL ZONE"/>
    <n v="7292"/>
    <s v="TASK-280816"/>
    <s v="FIOD*"/>
    <x v="0"/>
    <s v="24.4104733,81.893115"/>
    <d v="1899-12-30T13:14:00"/>
    <s v="No"/>
    <s v="No"/>
    <d v="1899-12-30T00:00:12"/>
    <d v="1899-12-30T00:00:08"/>
    <n v="100"/>
    <d v="2025-07-25T09:00:00"/>
    <s v="ALBIN GEORGE"/>
    <s v="TASK-280816"/>
    <d v="2025-07-21T16:18:00"/>
    <s v="SHIVAM PATEL"/>
    <s v="NO"/>
    <d v="2025-07-25T00:00:00"/>
    <d v="1899-12-30T15:13:42"/>
  </r>
  <r>
    <n v="28338"/>
    <s v="Sankarankoil"/>
    <s v="CUSTOMER SERVICE OFFICER"/>
    <x v="35"/>
    <x v="8"/>
    <n v="8015596722"/>
    <s v="SOUTH ZONE"/>
    <n v="7212"/>
    <s v="TASK-278734"/>
    <s v="FIOD*"/>
    <x v="0"/>
    <s v="9.1701104,77.5461897"/>
    <d v="1899-12-30T13:14:00"/>
    <s v="No"/>
    <s v="No"/>
    <d v="1899-12-30T00:00:14"/>
    <d v="1899-12-30T00:00:04"/>
    <n v="100"/>
    <d v="2025-07-25T09:00:00"/>
    <s v="ALBIN GEORGE"/>
    <s v="TASK-278734"/>
    <d v="2025-07-21T16:18:00"/>
    <s v="SATHISHKUMAR"/>
    <s v="YES"/>
    <d v="2025-07-25T00:00:00"/>
    <d v="1899-12-30T15:13:42"/>
  </r>
  <r>
    <n v="131600"/>
    <s v="Sidhi"/>
    <s v="CUSTOMER SERVICE OFFICER"/>
    <x v="42"/>
    <x v="7"/>
    <n v="9037923749"/>
    <s v="CENTRAL ZONE"/>
    <n v="7292"/>
    <s v="TASK-282913"/>
    <s v="FIOD*"/>
    <x v="0"/>
    <s v="24.4104936,81.8931198"/>
    <d v="1899-12-30T13:14:00"/>
    <s v="No"/>
    <s v="No"/>
    <d v="1899-12-30T19:58:47"/>
    <d v="1899-12-30T00:00:06"/>
    <n v="100"/>
    <d v="2025-07-25T09:00:00"/>
    <s v="ALBIN GEORGE"/>
    <s v="TASK-282913"/>
    <d v="2025-07-21T16:18:00"/>
    <s v="SHIVAM PATEL"/>
    <s v="YES"/>
    <d v="2025-07-25T00:00:00"/>
    <d v="1899-12-30T15:13:42"/>
  </r>
  <r>
    <n v="28338"/>
    <s v="Sankarankoil"/>
    <s v="CUSTOMER SERVICE OFFICER"/>
    <x v="35"/>
    <x v="8"/>
    <n v="8015596722"/>
    <s v="SOUTH ZONE"/>
    <n v="7212"/>
    <s v="TASK-280412"/>
    <s v="FIOD*"/>
    <x v="0"/>
    <s v="9.1701103,77.5461901"/>
    <d v="1899-12-30T13:14:00"/>
    <s v="No"/>
    <s v="No"/>
    <d v="1899-12-30T00:00:09"/>
    <d v="1899-12-30T00:00:05"/>
    <n v="100"/>
    <d v="2025-07-25T09:00:00"/>
    <s v="ALBIN GEORGE"/>
    <s v="TASK-280412"/>
    <d v="2025-07-21T16:18:00"/>
    <s v="SATHISHKUMAR"/>
    <s v="YES"/>
    <d v="2025-07-25T00:00:00"/>
    <d v="1899-12-30T15:13:42"/>
  </r>
  <r>
    <n v="28338"/>
    <s v="Sankarankoil"/>
    <s v="CUSTOMER SERVICE OFFICER"/>
    <x v="35"/>
    <x v="8"/>
    <n v="8015596722"/>
    <s v="SOUTH ZONE"/>
    <n v="7212"/>
    <s v="TASK-280413"/>
    <s v="FIOD*"/>
    <x v="0"/>
    <s v="9.1701103,77.54619"/>
    <d v="1899-12-30T13:13:00"/>
    <s v="No"/>
    <s v="No"/>
    <d v="1899-12-30T00:00:17"/>
    <d v="1899-12-30T00:00:10"/>
    <n v="100"/>
    <d v="2025-07-25T09:00:00"/>
    <s v="ALBIN GEORGE"/>
    <s v="TASK-280413"/>
    <d v="2025-07-21T16:18:00"/>
    <s v="SATHISHKUMAR"/>
    <s v="YES"/>
    <d v="2025-07-25T00:00:00"/>
    <d v="1899-12-30T15:13:42"/>
  </r>
  <r>
    <n v="28338"/>
    <s v="Sankarankoil"/>
    <s v="CUSTOMER SERVICE OFFICER"/>
    <x v="35"/>
    <x v="8"/>
    <n v="8015596722"/>
    <s v="SOUTH ZONE"/>
    <n v="7212"/>
    <s v="TASK-282564"/>
    <s v="FIOD*"/>
    <x v="0"/>
    <s v="9.1701101,77.5461903"/>
    <d v="1899-12-30T13:13:00"/>
    <s v="No"/>
    <s v="No"/>
    <d v="1899-12-30T00:00:12"/>
    <d v="1899-12-30T00:00:05"/>
    <n v="100"/>
    <d v="2025-07-25T09:00:00"/>
    <s v="ALBIN GEORGE"/>
    <s v="TASK-282564"/>
    <d v="2025-07-21T16:18:00"/>
    <s v="SATHISHKUMAR"/>
    <s v="YES"/>
    <d v="2025-07-25T00:00:00"/>
    <d v="1899-12-30T15:13:42"/>
  </r>
  <r>
    <n v="28338"/>
    <s v="Sankarankoil"/>
    <s v="CUSTOMER SERVICE OFFICER"/>
    <x v="35"/>
    <x v="8"/>
    <n v="8015596722"/>
    <s v="SOUTH ZONE"/>
    <n v="7212"/>
    <s v="TASK-283159"/>
    <s v="FIOD*"/>
    <x v="0"/>
    <s v="9.17011,77.5461904"/>
    <d v="1899-12-30T13:13:00"/>
    <s v="No"/>
    <s v="No"/>
    <d v="1899-12-30T00:00:14"/>
    <d v="1899-12-30T00:00:08"/>
    <n v="100"/>
    <d v="2025-07-25T09:00:00"/>
    <s v="ALBIN GEORGE"/>
    <s v="TASK-283159"/>
    <d v="2025-07-21T16:18:00"/>
    <s v="SATHISHKUMAR"/>
    <s v="YES"/>
    <d v="2025-07-25T00:00:00"/>
    <d v="1899-12-30T15:13:42"/>
  </r>
  <r>
    <n v="28338"/>
    <s v="Sankarankoil"/>
    <s v="CUSTOMER SERVICE OFFICER"/>
    <x v="35"/>
    <x v="8"/>
    <n v="8015596722"/>
    <s v="SOUTH ZONE"/>
    <n v="7212"/>
    <s v="TASK-283898"/>
    <s v="FIOD*"/>
    <x v="0"/>
    <s v="9.1701194,77.5461836"/>
    <d v="1899-12-30T13:13:00"/>
    <s v="No"/>
    <s v="No"/>
    <d v="1899-12-30T00:00:10"/>
    <d v="1899-12-30T00:00:05"/>
    <n v="100"/>
    <d v="2025-07-25T09:00:00"/>
    <s v="ALBIN GEORGE"/>
    <s v="TASK-283898"/>
    <d v="2025-07-21T16:19:00"/>
    <s v="SATHISHKUMAR"/>
    <s v="YES"/>
    <d v="2025-07-25T00:00:00"/>
    <d v="1899-12-30T15:13:42"/>
  </r>
  <r>
    <n v="28338"/>
    <s v="Sankarankoil"/>
    <s v="CUSTOMER SERVICE OFFICER"/>
    <x v="35"/>
    <x v="8"/>
    <n v="8015596722"/>
    <s v="SOUTH ZONE"/>
    <n v="7212"/>
    <s v="TASK-284882"/>
    <s v="FIOD*"/>
    <x v="0"/>
    <s v="9.1701187,77.5461832"/>
    <d v="1899-12-30T13:13:00"/>
    <s v="No"/>
    <s v="No"/>
    <d v="1899-12-30T00:00:09"/>
    <d v="1899-12-30T00:00:05"/>
    <n v="100"/>
    <d v="2025-07-25T09:00:00"/>
    <s v="ALBIN GEORGE"/>
    <s v="TASK-284882"/>
    <d v="2025-07-21T16:19:00"/>
    <s v="SATHISHKUMAR"/>
    <s v="YES"/>
    <d v="2025-07-25T00:00:00"/>
    <d v="1899-12-30T15:13:42"/>
  </r>
  <r>
    <n v="28338"/>
    <s v="Sankarankoil"/>
    <s v="CUSTOMER SERVICE OFFICER"/>
    <x v="35"/>
    <x v="8"/>
    <n v="8015596722"/>
    <s v="SOUTH ZONE"/>
    <n v="7212"/>
    <s v="TASK-284883"/>
    <s v="FIOD*"/>
    <x v="0"/>
    <s v="9.1701187,77.5461831"/>
    <d v="1899-12-30T13:12:00"/>
    <s v="No"/>
    <s v="No"/>
    <d v="1899-12-30T00:00:10"/>
    <d v="1899-12-30T00:00:05"/>
    <n v="100"/>
    <d v="2025-07-25T09:00:00"/>
    <s v="ALBIN GEORGE"/>
    <s v="TASK-284883"/>
    <d v="2025-07-21T16:19:00"/>
    <s v="SATHISHKUMAR"/>
    <s v="YES"/>
    <d v="2025-07-25T00:00:00"/>
    <d v="1899-12-30T15:13:42"/>
  </r>
  <r>
    <n v="28338"/>
    <s v="Sankarankoil"/>
    <s v="CUSTOMER SERVICE OFFICER"/>
    <x v="35"/>
    <x v="8"/>
    <n v="8015596722"/>
    <s v="SOUTH ZONE"/>
    <n v="7212"/>
    <s v="TASK-285492"/>
    <s v="FIOD*"/>
    <x v="0"/>
    <s v="9.1701181,77.5461857"/>
    <d v="1899-12-30T13:12:00"/>
    <s v="No"/>
    <s v="No"/>
    <d v="1899-12-30T00:00:10"/>
    <d v="1899-12-30T00:00:04"/>
    <n v="100"/>
    <d v="2025-07-25T09:00:00"/>
    <s v="ALBIN GEORGE"/>
    <s v="TASK-285492"/>
    <d v="2025-07-21T16:19:00"/>
    <s v="SATHISHKUMAR"/>
    <s v="YES"/>
    <d v="2025-07-25T00:00:00"/>
    <d v="1899-12-30T15:13:42"/>
  </r>
  <r>
    <n v="28338"/>
    <s v="Sankarankoil"/>
    <s v="CUSTOMER SERVICE OFFICER"/>
    <x v="35"/>
    <x v="8"/>
    <n v="8015596722"/>
    <s v="SOUTH ZONE"/>
    <n v="7212"/>
    <s v="TASK-285505"/>
    <s v="FIOD*"/>
    <x v="0"/>
    <s v="9.1701148,77.5461768"/>
    <d v="1899-12-30T13:12:00"/>
    <s v="No"/>
    <s v="No"/>
    <d v="1899-12-30T21:02:02"/>
    <d v="1899-12-30T00:00:08"/>
    <n v="100"/>
    <d v="2025-07-25T09:00:00"/>
    <s v="ALBIN GEORGE"/>
    <s v="TASK-285505"/>
    <d v="2025-07-21T16:19:00"/>
    <s v="SATHISHKUMAR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3659"/>
    <s v="FIOD*"/>
    <x v="0"/>
    <s v="9.170015,77.54616"/>
    <d v="1899-12-30T13:11:00"/>
    <s v="No"/>
    <s v="No"/>
    <d v="1899-12-30T00:00:11"/>
    <d v="1899-12-30T00:00:07"/>
    <n v="100"/>
    <d v="2025-07-25T09:00:00"/>
    <s v="ALBIN GEORGE"/>
    <s v="TASK-283659"/>
    <d v="2025-07-21T16:18:00"/>
    <s v="MATHAN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3660"/>
    <s v="FIOD*"/>
    <x v="0"/>
    <s v="9.170015,77.54616"/>
    <d v="1899-12-30T13:11:00"/>
    <s v="No"/>
    <s v="No"/>
    <d v="1899-12-30T01:55:21"/>
    <d v="1899-12-30T00:00:06"/>
    <n v="100"/>
    <d v="2025-07-25T09:00:00"/>
    <s v="ALBIN GEORGE"/>
    <s v="TASK-283660"/>
    <d v="2025-07-21T16:18:00"/>
    <s v="MATHAN"/>
    <s v="YES"/>
    <d v="2025-07-25T00:00:00"/>
    <d v="1899-12-30T15:13:42"/>
  </r>
  <r>
    <n v="132991"/>
    <s v="Narsinghpur"/>
    <s v="CUSTOMER SERVICE OFFICER"/>
    <x v="18"/>
    <x v="7"/>
    <n v="8305115594"/>
    <s v="CENTRAL ZONE"/>
    <n v="7096"/>
    <s v="TASK-275291"/>
    <s v="FIOD*"/>
    <x v="0"/>
    <s v="22.8470028,79.0567072"/>
    <d v="1899-12-30T13:11:00"/>
    <s v="No"/>
    <s v="Yes"/>
    <d v="1899-12-30T03:24:09"/>
    <d v="1899-12-30T00:00:41"/>
    <n v="100"/>
    <d v="2025-07-25T09:00:00"/>
    <s v="ALBIN GEORGE"/>
    <s v="TASK-275291"/>
    <d v="2025-07-21T16:17:00"/>
    <s v="SHAILENDRA KAHAR"/>
    <s v="NO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88019"/>
    <s v="FIOD*"/>
    <x v="0"/>
    <s v="11.681065,78.9252083"/>
    <d v="1899-12-30T13:09:00"/>
    <s v="No"/>
    <s v="No"/>
    <d v="1899-12-30T01:55:42"/>
    <d v="1899-12-30T00:00:32"/>
    <n v="100"/>
    <d v="2025-07-25T09:00:00"/>
    <s v="ALBIN GEORGE"/>
    <s v="TASK-288019"/>
    <d v="2025-07-21T16:19:00"/>
    <s v="RAJ CHINNAPAN"/>
    <s v="YES"/>
    <d v="2025-07-25T00:00:00"/>
    <d v="1899-12-30T15:13:42"/>
  </r>
  <r>
    <n v="21028"/>
    <s v="Khamgaon"/>
    <s v="CUSTOMER SERVICE OFFICER"/>
    <x v="7"/>
    <x v="0"/>
    <n v="8714629467"/>
    <s v="WESTERN ZONE"/>
    <n v="7164"/>
    <s v="TASK-274398"/>
    <s v="FIOD*"/>
    <x v="0"/>
    <s v="20.7346876,76.4609046"/>
    <d v="1899-12-30T13:08:00"/>
    <s v="No"/>
    <s v="Yes"/>
    <m/>
    <d v="1899-12-30T00:00:57"/>
    <n v="100"/>
    <d v="2025-07-25T09:00:00"/>
    <s v="ALBIN GEORGE"/>
    <s v="TASK-274398"/>
    <d v="2025-07-21T16:17:00"/>
    <s v="UMESH VILAS THOKDIVE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TASK-278246"/>
    <s v="FIOD*"/>
    <x v="0"/>
    <s v="9.3469167,78.4203633"/>
    <d v="1899-12-30T13:07:00"/>
    <s v="No"/>
    <s v="Yes"/>
    <d v="1899-12-30T00:00:18"/>
    <d v="1899-12-30T00:00:12"/>
    <n v="0"/>
    <d v="2025-07-25T09:00:00"/>
    <s v="ALBIN GEORGE"/>
    <s v="TASK-278246"/>
    <d v="2025-07-21T16:17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TASK-286153"/>
    <s v="FIOD*"/>
    <x v="0"/>
    <s v="9.3469167,78.4203633"/>
    <d v="1899-12-30T13:06:00"/>
    <s v="No"/>
    <s v="Yes"/>
    <d v="1899-12-30T00:00:53"/>
    <d v="1899-12-30T00:00:11"/>
    <n v="0"/>
    <d v="2025-07-25T09:00:00"/>
    <s v="ALBIN GEORGE"/>
    <s v="TASK-286153"/>
    <d v="2025-07-21T16:19:00"/>
    <s v="ANANTH S"/>
    <s v="YES"/>
    <d v="2025-07-25T00:00:00"/>
    <d v="1899-12-30T15:13:42"/>
  </r>
  <r>
    <n v="130876"/>
    <s v="Kurai"/>
    <s v="CUSTOMER SERVICE OFFICER"/>
    <x v="16"/>
    <x v="7"/>
    <n v="9037910332"/>
    <s v="CENTRAL ZONE"/>
    <n v="7427"/>
    <s v="TASK-284314"/>
    <s v="FIOD*"/>
    <x v="0"/>
    <s v="21.5946535,79.6303882"/>
    <d v="1899-12-30T13:24:00"/>
    <s v="No"/>
    <s v="Yes"/>
    <d v="1899-12-30T00:04:01"/>
    <d v="1899-12-30T00:17:59"/>
    <n v="100"/>
    <d v="2025-07-25T09:00:00"/>
    <s v="ALBIN GEORGE"/>
    <s v="TASK-284314"/>
    <d v="2025-07-21T16:19:00"/>
    <s v="SHUBHAM KUMAR BISEN"/>
    <s v="NO"/>
    <d v="2025-07-25T00:00:00"/>
    <d v="1899-12-30T15:13:42"/>
  </r>
  <r>
    <n v="29021"/>
    <s v="Nainwa"/>
    <s v="CUSTOMER SERVICE OFFICER"/>
    <x v="4"/>
    <x v="3"/>
    <n v="8302560834"/>
    <s v="CENTRAL ZONE"/>
    <n v="7387"/>
    <s v="TASK-282616"/>
    <s v="FIOD*"/>
    <x v="0"/>
    <s v="25.6773574,75.9370575"/>
    <d v="1899-12-30T13:06:00"/>
    <s v="No"/>
    <s v="No"/>
    <d v="1899-12-30T01:51:40"/>
    <d v="1899-12-30T00:00:23"/>
    <n v="100"/>
    <d v="2025-07-25T09:00:00"/>
    <s v="ALBIN GEORGE"/>
    <s v="TASK-282616"/>
    <d v="2025-07-21T16:18:00"/>
    <s v="ADITYA MEGHWAL"/>
    <s v="YES"/>
    <d v="2025-07-25T00:00:00"/>
    <d v="1899-12-30T15:13:42"/>
  </r>
  <r>
    <n v="135429"/>
    <s v="Erumeli"/>
    <s v="CUSTOMER SERVICE OFFICER"/>
    <x v="5"/>
    <x v="4"/>
    <m/>
    <s v="SOUTH ZONE"/>
    <n v="7025"/>
    <s v="TASK-274622"/>
    <s v="FIOD*"/>
    <x v="0"/>
    <s v="9.46216,76.76166"/>
    <d v="1899-12-30T13:05:00"/>
    <s v="No"/>
    <s v="No"/>
    <d v="1899-12-30T00:00:16"/>
    <d v="1899-12-30T00:00:13"/>
    <n v="0"/>
    <d v="2025-07-25T09:00:00"/>
    <s v="ALBIN GEORGE"/>
    <s v="TASK-274622"/>
    <d v="2025-07-21T16:17:00"/>
    <s v="ANEESH SYRIAC"/>
    <s v="YES"/>
    <d v="2025-07-25T00:00:00"/>
    <d v="1899-12-30T15:13:42"/>
  </r>
  <r>
    <n v="135429"/>
    <s v="Erumeli"/>
    <s v="CUSTOMER SERVICE OFFICER"/>
    <x v="5"/>
    <x v="4"/>
    <m/>
    <s v="SOUTH ZONE"/>
    <n v="7025"/>
    <s v="TASK-274724"/>
    <s v="FIOD*"/>
    <x v="0"/>
    <s v="9.46216,76.76166"/>
    <d v="1899-12-30T13:05:00"/>
    <s v="No"/>
    <s v="No"/>
    <d v="1899-12-30T00:55:45"/>
    <d v="1899-12-30T00:00:07"/>
    <n v="0"/>
    <d v="2025-07-25T09:00:00"/>
    <s v="ALBIN GEORGE"/>
    <s v="TASK-274724"/>
    <d v="2025-07-21T16:17:00"/>
    <s v="ANEESH SYRIAC"/>
    <s v="YES"/>
    <d v="2025-07-25T00:00:00"/>
    <d v="1899-12-30T15:13:42"/>
  </r>
  <r>
    <n v="136518"/>
    <s v="Peraiyur"/>
    <s v="BRANCH MANAGER"/>
    <x v="33"/>
    <x v="8"/>
    <n v="9360616431"/>
    <s v="SOUTH ZONE"/>
    <n v="7070"/>
    <s v="TASK-284638"/>
    <s v="FIOD*"/>
    <x v="0"/>
    <s v="9.6600633,77.6655683"/>
    <d v="1899-12-30T13:05:00"/>
    <s v="No"/>
    <s v="No"/>
    <d v="1899-12-30T00:28:44"/>
    <d v="1899-12-30T00:00:19"/>
    <n v="100"/>
    <d v="2025-07-25T09:00:00"/>
    <s v="ALBIN GEORGE"/>
    <s v="TASK-284638"/>
    <d v="2025-07-21T16:19:00"/>
    <s v="KARTHIK NADARAJAN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TASK-288244"/>
    <s v="FIOD*"/>
    <x v="0"/>
    <s v="9.3469167,78.4203633"/>
    <d v="1899-12-30T13:06:00"/>
    <s v="No"/>
    <s v="Yes"/>
    <d v="1899-12-30T00:00:44"/>
    <d v="1899-12-30T00:00:38"/>
    <n v="0"/>
    <d v="2025-07-25T09:00:00"/>
    <s v="ALBIN GEORGE"/>
    <s v="TASK-288244"/>
    <d v="2025-07-21T16:19:00"/>
    <s v="ANANTH S"/>
    <s v="YES"/>
    <d v="2025-07-25T00:00:00"/>
    <d v="1899-12-30T15:13:42"/>
  </r>
  <r>
    <n v="130876"/>
    <s v="Kurai"/>
    <s v="CUSTOMER SERVICE OFFICER"/>
    <x v="16"/>
    <x v="7"/>
    <n v="9037910332"/>
    <s v="CENTRAL ZONE"/>
    <n v="7427"/>
    <s v="TASK-283592"/>
    <s v="FIOD*"/>
    <x v="0"/>
    <s v="21.5952717,79.6308533"/>
    <d v="1899-12-30T13:20:00"/>
    <s v="No"/>
    <s v="Yes"/>
    <d v="1899-12-30T00:01:49"/>
    <d v="1899-12-30T00:15:00"/>
    <n v="100"/>
    <d v="2025-07-25T09:00:00"/>
    <s v="ALBIN GEORGE"/>
    <s v="TASK-283592"/>
    <d v="2025-07-21T16:18:00"/>
    <s v="SHUBHAM KUMAR BISEN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TASK-289796"/>
    <s v="FIOD*"/>
    <x v="0"/>
    <s v="9.3469167,78.4203633"/>
    <d v="1899-12-30T13:05:00"/>
    <s v="No"/>
    <s v="Yes"/>
    <d v="1899-12-30T00:00:36"/>
    <d v="1899-12-30T00:00:13"/>
    <n v="0"/>
    <d v="2025-07-25T09:00:00"/>
    <s v="ALBIN GEORGE"/>
    <s v="TASK-289796"/>
    <d v="2025-07-21T16:20:00"/>
    <s v="ANANTH S"/>
    <s v="YES"/>
    <d v="2025-07-25T00:00:00"/>
    <d v="1899-12-30T15:13:42"/>
  </r>
  <r>
    <n v="136207"/>
    <s v="Shahgarh"/>
    <s v="CUSTOMER SERVICE OFFICER"/>
    <x v="45"/>
    <x v="7"/>
    <n v="8179293901"/>
    <s v="CENTRAL ZONE"/>
    <n v="7101"/>
    <s v="TASK-292439"/>
    <s v="FIOD*"/>
    <x v="0"/>
    <s v="24.4964183,79.0345683"/>
    <d v="1899-12-30T13:04:00"/>
    <s v="No"/>
    <s v="Yes"/>
    <d v="1899-12-30T00:05:40"/>
    <d v="1899-12-30T00:01:14"/>
    <n v="100"/>
    <d v="2025-07-25T09:00:00"/>
    <s v="ALBIN GEORGE"/>
    <s v="TASK-292439"/>
    <d v="2025-07-21T16:20:00"/>
    <s v="ARVINDRA PAL"/>
    <s v="YES"/>
    <d v="2025-07-25T00:00:00"/>
    <d v="1899-12-30T15:13:42"/>
  </r>
  <r>
    <n v="130876"/>
    <s v="Kurai"/>
    <s v="CUSTOMER SERVICE OFFICER"/>
    <x v="16"/>
    <x v="7"/>
    <n v="9037910332"/>
    <s v="CENTRAL ZONE"/>
    <n v="7427"/>
    <s v="TASK-283696"/>
    <s v="FIOD*"/>
    <x v="0"/>
    <s v="21.5954167,79.6309183"/>
    <d v="1899-12-30T13:09:00"/>
    <s v="No"/>
    <s v="Yes"/>
    <d v="1899-12-30T00:24:16"/>
    <d v="1899-12-30T00:07:14"/>
    <n v="100"/>
    <d v="2025-07-25T09:00:00"/>
    <s v="ALBIN GEORGE"/>
    <s v="TASK-283696"/>
    <d v="2025-07-21T16:18:00"/>
    <s v="SHUBHAM KUMAR BISEN"/>
    <s v="NO"/>
    <d v="2025-07-25T00:00:00"/>
    <d v="1899-12-30T15:13:42"/>
  </r>
  <r>
    <n v="131853"/>
    <s v="Sivagiri"/>
    <s v="CUSTOMER SERVICE OFFICER"/>
    <x v="36"/>
    <x v="8"/>
    <n v="9037928078"/>
    <s v="SOUTH ZONE"/>
    <n v="7211"/>
    <s v="TASK-285469"/>
    <s v="FIOD*"/>
    <x v="0"/>
    <s v="11.1270833,77.8056667"/>
    <d v="1899-12-30T13:03:00"/>
    <s v="No"/>
    <s v="No"/>
    <d v="1899-12-31T22:27:30"/>
    <d v="1899-12-30T00:01:12"/>
    <n v="100"/>
    <d v="2025-07-25T09:00:00"/>
    <s v="ALBIN GEORGE"/>
    <s v="TASK-285469"/>
    <d v="2025-07-21T16:19:00"/>
    <s v="SUGANESHWARI V"/>
    <s v="YES"/>
    <d v="2025-07-25T00:00:00"/>
    <d v="1899-12-30T15:13:42"/>
  </r>
  <r>
    <n v="134656"/>
    <s v="Koliyanur"/>
    <s v="CUSTOMER SERVICE OFFICER"/>
    <x v="40"/>
    <x v="8"/>
    <n v="9342132396"/>
    <s v="SOUTH ZONE"/>
    <n v="7034"/>
    <s v="TASK-283900"/>
    <s v="FIOD*"/>
    <x v="0"/>
    <s v="11.8693817,79.647185"/>
    <d v="1899-12-30T13:01:00"/>
    <s v="No"/>
    <s v="No"/>
    <d v="1899-12-30T00:00:44"/>
    <d v="1899-12-30T00:00:05"/>
    <n v="100"/>
    <d v="2025-07-25T09:00:00"/>
    <s v="ALBIN GEORGE"/>
    <s v="TASK-283900"/>
    <d v="2025-07-21T16:19:00"/>
    <s v="AKASH E"/>
    <s v="YES"/>
    <d v="2025-07-25T00:00:00"/>
    <d v="1899-12-30T15:13:42"/>
  </r>
  <r>
    <n v="134656"/>
    <s v="Koliyanur"/>
    <s v="CUSTOMER SERVICE OFFICER"/>
    <x v="40"/>
    <x v="8"/>
    <n v="9342132396"/>
    <s v="SOUTH ZONE"/>
    <n v="7034"/>
    <s v="TASK-286296"/>
    <s v="FIOD*"/>
    <x v="0"/>
    <s v="11.8693817,79.647185"/>
    <d v="1899-12-30T13:01:00"/>
    <s v="No"/>
    <s v="No"/>
    <d v="1899-12-30T02:52:08"/>
    <d v="1899-12-30T00:00:05"/>
    <n v="100"/>
    <d v="2025-07-25T09:00:00"/>
    <s v="ALBIN GEORGE"/>
    <s v="TASK-286296"/>
    <d v="2025-07-21T16:19:00"/>
    <s v="AKASH E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78032"/>
    <s v="FIOD*"/>
    <x v="0"/>
    <s v="10.2493683,77.4896767"/>
    <d v="1899-12-30T13:00:00"/>
    <s v="No"/>
    <s v="No"/>
    <d v="1899-12-30T04:43:38"/>
    <d v="1899-12-30T00:00:14"/>
    <n v="100"/>
    <d v="2025-07-25T09:00:00"/>
    <s v="ALBIN GEORGE"/>
    <s v="TASK-278032"/>
    <d v="2025-07-21T16:17:00"/>
    <s v="IYAPPAN M"/>
    <s v="NO"/>
    <d v="2025-07-25T00:00:00"/>
    <d v="1899-12-30T15:13:42"/>
  </r>
  <r>
    <n v="136053"/>
    <s v="Parbhani"/>
    <s v="CUSTOMER SERVICE OFFICER"/>
    <x v="7"/>
    <x v="0"/>
    <n v="9767905836"/>
    <s v="WESTERN ZONE"/>
    <n v="7240"/>
    <s v="TASK-276500"/>
    <s v="FIOD*"/>
    <x v="0"/>
    <s v="19.2614333,76.7641033"/>
    <d v="1899-12-30T12:59:00"/>
    <s v="No"/>
    <s v="No"/>
    <d v="1899-12-30T00:00:28"/>
    <d v="1899-12-30T00:00:20"/>
    <n v="100"/>
    <d v="2025-07-25T09:00:00"/>
    <s v="ALBIN GEORGE"/>
    <s v="TASK-276500"/>
    <d v="2025-07-21T16:17:00"/>
    <s v="SHILANAND PIRAJI KHANDARE"/>
    <s v="YES"/>
    <d v="2025-07-25T00:00:00"/>
    <d v="1899-12-30T15:13:42"/>
  </r>
  <r>
    <n v="136053"/>
    <s v="Parbhani"/>
    <s v="CUSTOMER SERVICE OFFICER"/>
    <x v="7"/>
    <x v="0"/>
    <n v="9767905836"/>
    <s v="WESTERN ZONE"/>
    <n v="7240"/>
    <s v="TASK-277562"/>
    <s v="FIOD*"/>
    <x v="0"/>
    <s v="19.2614797,76.7641131"/>
    <d v="1899-12-30T12:59:00"/>
    <s v="No"/>
    <s v="No"/>
    <d v="1899-12-30T00:00:20"/>
    <d v="1899-12-30T00:00:13"/>
    <n v="100"/>
    <d v="2025-07-25T09:00:00"/>
    <s v="ALBIN GEORGE"/>
    <s v="TASK-277562"/>
    <d v="2025-07-21T16:17:00"/>
    <s v="SHILANAND PIRAJI KHANDARE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90590"/>
    <s v="FIOD*"/>
    <x v="0"/>
    <s v="11.9407633,78.307935"/>
    <d v="1899-12-30T12:58:00"/>
    <s v="No"/>
    <s v="No"/>
    <d v="1899-12-30T00:01:03"/>
    <d v="1899-12-30T00:00:07"/>
    <n v="100"/>
    <d v="2025-07-25T09:00:00"/>
    <s v="ALBIN GEORGE"/>
    <s v="TASK-290590"/>
    <d v="2025-07-21T16:20:00"/>
    <s v="RAJI RAVI"/>
    <s v="YES"/>
    <d v="2025-07-25T00:00:00"/>
    <d v="1899-12-30T15:13:42"/>
  </r>
  <r>
    <n v="136207"/>
    <s v="Shahgarh"/>
    <s v="CUSTOMER SERVICE OFFICER"/>
    <x v="45"/>
    <x v="7"/>
    <n v="8179293901"/>
    <s v="CENTRAL ZONE"/>
    <n v="7101"/>
    <s v="TASK-276011"/>
    <s v="FIOD*"/>
    <x v="0"/>
    <s v="24.5006483,79.0345217"/>
    <d v="1899-12-30T12:58:00"/>
    <s v="No"/>
    <s v="Yes"/>
    <d v="1899-12-30T01:08:30"/>
    <d v="1899-12-30T00:00:30"/>
    <n v="100"/>
    <d v="2025-07-25T09:00:00"/>
    <s v="ALBIN GEORGE"/>
    <s v="TASK-276011"/>
    <d v="2025-07-21T16:17:00"/>
    <s v="ARVINDRA PAL"/>
    <s v="NO"/>
    <d v="2025-07-25T00:00:00"/>
    <d v="1899-12-30T15:13:42"/>
  </r>
  <r>
    <n v="135607"/>
    <s v="Erandol"/>
    <s v="CUSTOMER SERVICE OFFICER"/>
    <x v="32"/>
    <x v="1"/>
    <n v="9096579497"/>
    <s v="WESTERN ZONE"/>
    <n v="7371"/>
    <s v="TASK-274393"/>
    <s v="FIOD*"/>
    <x v="0"/>
    <s v="20.9203133,75.3273464"/>
    <d v="1899-12-30T12:54:00"/>
    <s v="No"/>
    <s v="No"/>
    <d v="1899-12-31T21:32:21"/>
    <d v="1899-12-30T00:00:35"/>
    <n v="100"/>
    <d v="2025-07-25T09:00:00"/>
    <s v="ALBIN GEORGE"/>
    <s v="TASK-274393"/>
    <d v="2025-07-21T16:17:00"/>
    <s v="PUSHPAK NAMDEV HATAKAR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TASK-288813"/>
    <s v="FIOD*"/>
    <x v="0"/>
    <s v="9.3469383,78.42037"/>
    <d v="1899-12-30T12:54:00"/>
    <s v="No"/>
    <s v="No"/>
    <d v="1899-12-30T00:00:21"/>
    <d v="1899-12-30T00:00:08"/>
    <n v="0"/>
    <d v="2025-07-25T09:00:00"/>
    <s v="ALBIN GEORGE"/>
    <s v="TASK-288813"/>
    <d v="2025-07-21T16:19:00"/>
    <s v="ANANTH S"/>
    <s v="YES"/>
    <d v="2025-07-25T00:00:00"/>
    <d v="1899-12-30T15:13:42"/>
  </r>
  <r>
    <n v="134736"/>
    <s v="Tendukheda"/>
    <s v="CUSTOMER SERVICE OFFICER"/>
    <x v="45"/>
    <x v="7"/>
    <n v="9584746262"/>
    <s v="CENTRAL ZONE"/>
    <n v="7107"/>
    <s v="TASK-292972"/>
    <s v="FIOD*"/>
    <x v="0"/>
    <s v="23.55127,79.4144617"/>
    <d v="1899-12-30T12:52:00"/>
    <s v="No"/>
    <s v="Yes"/>
    <d v="1899-12-31T00:26:59"/>
    <d v="1899-12-30T00:01:24"/>
    <n v="100"/>
    <d v="2025-07-25T09:00:00"/>
    <s v="ALBIN GEORGE"/>
    <s v="TASK-292972"/>
    <d v="2025-07-21T16:20:00"/>
    <s v="ABHISHEK CHOURASIYA"/>
    <s v="YES"/>
    <d v="2025-07-25T00:00:00"/>
    <d v="1899-12-30T15:13:42"/>
  </r>
  <r>
    <n v="135657"/>
    <s v="Varappuzha"/>
    <s v="CUSTOMER SERVICE OFFICER"/>
    <x v="37"/>
    <x v="4"/>
    <n v="9961034514"/>
    <s v="SOUTH ZONE"/>
    <n v="7037"/>
    <s v="TASK-286996"/>
    <s v="FIOD*"/>
    <x v="0"/>
    <s v="10.0158367,76.2581283"/>
    <d v="1899-12-30T12:49:00"/>
    <s v="No"/>
    <s v="No"/>
    <d v="1899-12-30T00:46:07"/>
    <d v="1899-12-30T00:00:06"/>
    <n v="0"/>
    <d v="2025-07-25T09:00:00"/>
    <s v="ALBIN GEORGE"/>
    <s v="TASK-286996"/>
    <d v="2025-07-21T16:19:00"/>
    <s v="ANCY PB"/>
    <s v="YES"/>
    <d v="2025-07-25T00:00:00"/>
    <d v="1899-12-30T15:13:42"/>
  </r>
  <r>
    <n v="134830"/>
    <s v="Erandol"/>
    <s v="CUSTOMER SERVICE OFFICER"/>
    <x v="32"/>
    <x v="1"/>
    <n v="8390757293"/>
    <s v="WESTERN ZONE"/>
    <n v="7371"/>
    <s v="TASK-274163"/>
    <s v="FIOD*"/>
    <x v="0"/>
    <s v="20.9204359,75.3272579"/>
    <d v="1899-12-30T12:48:00"/>
    <s v="No"/>
    <s v="No"/>
    <d v="1899-12-30T00:00:13"/>
    <d v="1899-12-30T00:00:07"/>
    <n v="100"/>
    <d v="2025-07-25T09:00:00"/>
    <s v="ALBIN GEORGE"/>
    <s v="TASK-274163"/>
    <d v="2025-07-21T16:17:00"/>
    <s v="RAVINDRA KAILAS PATIL"/>
    <s v="YES"/>
    <d v="2025-07-25T00:00:00"/>
    <d v="1899-12-30T15:13:42"/>
  </r>
  <r>
    <n v="134830"/>
    <s v="Erandol"/>
    <s v="CUSTOMER SERVICE OFFICER"/>
    <x v="32"/>
    <x v="1"/>
    <n v="8390757293"/>
    <s v="WESTERN ZONE"/>
    <n v="7371"/>
    <s v="TASK-274238"/>
    <s v="FIOD*"/>
    <x v="0"/>
    <s v="20.9203733,75.3272667"/>
    <d v="1899-12-30T12:48:00"/>
    <s v="No"/>
    <s v="No"/>
    <d v="1899-12-30T00:00:11"/>
    <d v="1899-12-30T00:00:06"/>
    <n v="100"/>
    <d v="2025-07-25T09:00:00"/>
    <s v="ALBIN GEORGE"/>
    <s v="TASK-274238"/>
    <d v="2025-07-21T16:17:00"/>
    <s v="RAVINDRA KAILAS PATIL"/>
    <s v="YES"/>
    <d v="2025-07-25T00:00:00"/>
    <d v="1899-12-30T15:13:42"/>
  </r>
  <r>
    <n v="133540"/>
    <s v="Muthukulam"/>
    <s v="CUSTOMER SERVICE OFFICER"/>
    <x v="5"/>
    <x v="4"/>
    <n v="9847560157"/>
    <s v="SOUTH ZONE"/>
    <n v="7024"/>
    <s v="TASK-287049"/>
    <s v="FIOD*"/>
    <x v="0"/>
    <s v="9.19848,76.4546467"/>
    <d v="1899-12-30T12:47:00"/>
    <s v="No"/>
    <s v="No"/>
    <d v="1899-12-30T00:00:12"/>
    <d v="1899-12-30T00:00:06"/>
    <n v="100"/>
    <d v="2025-07-25T09:00:00"/>
    <s v="ALBIN GEORGE"/>
    <s v="TASK-287049"/>
    <d v="2025-07-21T16:19:00"/>
    <s v="DIVYA K"/>
    <s v="YES"/>
    <d v="2025-07-25T00:00:00"/>
    <d v="1899-12-30T15:13:42"/>
  </r>
  <r>
    <n v="132757"/>
    <s v="Vadipatti"/>
    <s v="ASSISTANT BRANCH MANAGER"/>
    <x v="33"/>
    <x v="8"/>
    <n v="9500939426"/>
    <s v="SOUTH ZONE"/>
    <n v="7406"/>
    <s v="TASK-285337"/>
    <s v="FIOD*"/>
    <x v="0"/>
    <s v="10.02641,78.02593"/>
    <d v="1899-12-30T12:47:00"/>
    <s v="No"/>
    <s v="No"/>
    <d v="1899-12-30T00:00:17"/>
    <d v="1899-12-30T00:00:06"/>
    <n v="100"/>
    <d v="2025-07-25T09:00:00"/>
    <s v="ALBIN GEORGE"/>
    <s v="TASK-285337"/>
    <d v="2025-07-21T16:19:00"/>
    <s v="MUTHUKUMAR C"/>
    <s v="YES"/>
    <d v="2025-07-25T00:00:00"/>
    <d v="1899-12-30T15:13:42"/>
  </r>
  <r>
    <n v="26407"/>
    <s v="Tikamgarh"/>
    <s v="CUSTOMER SERVICE OFFICER"/>
    <x v="38"/>
    <x v="7"/>
    <n v="7049429126"/>
    <s v="CENTRAL ZONE"/>
    <n v="7138"/>
    <s v="TASK-282965"/>
    <s v="FIOD*"/>
    <x v="0"/>
    <s v="24.7460394,78.8302586"/>
    <d v="1899-12-30T13:45:00"/>
    <s v="No"/>
    <s v="Yes"/>
    <m/>
    <d v="1899-12-30T00:58:43"/>
    <n v="100"/>
    <d v="2025-07-25T09:00:00"/>
    <s v="ALBIN GEORGE"/>
    <s v="TASK-282965"/>
    <d v="2025-07-21T16:18:00"/>
    <s v="BASANT AHIRWAR"/>
    <s v="YES"/>
    <d v="2025-07-25T00:00:00"/>
    <d v="1899-12-30T15:13:42"/>
  </r>
  <r>
    <n v="132757"/>
    <s v="Vadipatti"/>
    <s v="ASSISTANT BRANCH MANAGER"/>
    <x v="33"/>
    <x v="8"/>
    <n v="9500939426"/>
    <s v="SOUTH ZONE"/>
    <n v="7406"/>
    <s v="TASK-286738"/>
    <s v="FIOD*"/>
    <x v="0"/>
    <s v="10.02641,78.02593"/>
    <d v="1899-12-30T12:46:00"/>
    <s v="No"/>
    <s v="No"/>
    <d v="1899-12-30T00:22:25"/>
    <d v="1899-12-30T00:00:16"/>
    <n v="100"/>
    <d v="2025-07-25T09:00:00"/>
    <s v="ALBIN GEORGE"/>
    <s v="TASK-286738"/>
    <d v="2025-07-21T16:19:00"/>
    <s v="MUTHUKUMAR C"/>
    <s v="YES"/>
    <d v="2025-07-25T00:00:00"/>
    <d v="1899-12-30T15:13:42"/>
  </r>
  <r>
    <n v="135360"/>
    <s v="Melur"/>
    <s v="CUSTOMER SERVICE OFFICER"/>
    <x v="33"/>
    <x v="8"/>
    <n v="9159211386"/>
    <s v="SOUTH ZONE"/>
    <n v="7069"/>
    <s v="TASK-278362"/>
    <s v="FIOD*"/>
    <x v="0"/>
    <s v="9.9711767,78.4073917"/>
    <d v="1899-12-30T12:46:00"/>
    <s v="No"/>
    <s v="Yes"/>
    <d v="1899-12-30T00:00:43"/>
    <d v="1899-12-30T00:00:13"/>
    <n v="100"/>
    <d v="2025-07-25T09:00:00"/>
    <s v="ALBIN GEORGE"/>
    <s v="TASK-278362"/>
    <d v="2025-07-21T16:17:00"/>
    <s v="SARAVANAN V"/>
    <s v="YES"/>
    <d v="2025-07-25T00:00:00"/>
    <d v="1899-12-30T15:13:42"/>
  </r>
  <r>
    <n v="135360"/>
    <s v="Melur"/>
    <s v="CUSTOMER SERVICE OFFICER"/>
    <x v="33"/>
    <x v="8"/>
    <n v="9159211386"/>
    <s v="SOUTH ZONE"/>
    <n v="7069"/>
    <s v="TASK-282704"/>
    <s v="FIOD*"/>
    <x v="1"/>
    <m/>
    <m/>
    <m/>
    <s v="No"/>
    <m/>
    <m/>
    <m/>
    <d v="2025-07-25T09:00:00"/>
    <s v="ALBIN GEORGE"/>
    <s v="TASK-282704"/>
    <d v="2025-07-21T16:18:00"/>
    <s v="SARAVANAN V"/>
    <m/>
    <d v="2025-07-25T00:00:00"/>
    <d v="1899-12-30T15:13:42"/>
  </r>
  <r>
    <n v="135360"/>
    <s v="Melur"/>
    <s v="CUSTOMER SERVICE OFFICER"/>
    <x v="33"/>
    <x v="8"/>
    <n v="9159211386"/>
    <s v="SOUTH ZONE"/>
    <n v="7069"/>
    <s v="TASK-282705"/>
    <s v="FIOD*"/>
    <x v="0"/>
    <s v="9.9711649,78.4073968"/>
    <d v="1899-12-30T12:45:00"/>
    <s v="No"/>
    <s v="Yes"/>
    <d v="1899-12-30T20:58:44"/>
    <d v="1899-12-30T00:00:14"/>
    <n v="100"/>
    <d v="2025-07-25T09:00:00"/>
    <s v="ALBIN GEORGE"/>
    <s v="TASK-282705"/>
    <d v="2025-07-21T16:18:00"/>
    <s v="SARAVANAN V"/>
    <s v="YES"/>
    <d v="2025-07-25T00:00:00"/>
    <d v="1899-12-30T15:13:42"/>
  </r>
  <r>
    <n v="135173"/>
    <s v="Prithvipur"/>
    <s v="CUSTOMER SERVICE OFFICER"/>
    <x v="38"/>
    <x v="7"/>
    <n v="8349849667"/>
    <s v="CENTRAL ZONE"/>
    <n v="7132"/>
    <s v="TASK-275173"/>
    <s v="FIOD*"/>
    <x v="0"/>
    <s v="25.348705,78.79756"/>
    <d v="1899-12-30T12:45:00"/>
    <s v="No"/>
    <s v="Yes"/>
    <d v="1899-12-30T04:56:45"/>
    <d v="1899-12-30T00:00:16"/>
    <n v="100"/>
    <d v="2025-07-25T09:00:00"/>
    <s v="ALBIN GEORGE"/>
    <s v="TASK-275173"/>
    <d v="2025-07-21T16:17:00"/>
    <s v="ARJUN BANSHKAR"/>
    <s v="YES"/>
    <d v="2025-07-25T00:00:00"/>
    <d v="1899-12-30T15:13:42"/>
  </r>
  <r>
    <n v="130876"/>
    <s v="Kurai"/>
    <s v="CUSTOMER SERVICE OFFICER"/>
    <x v="16"/>
    <x v="7"/>
    <n v="9037910332"/>
    <s v="CENTRAL ZONE"/>
    <n v="7427"/>
    <s v="TASK-282324"/>
    <s v="FIOD*"/>
    <x v="0"/>
    <s v="21.6368267,79.6502533"/>
    <d v="1899-12-30T12:45:00"/>
    <s v="No"/>
    <s v="Yes"/>
    <d v="1899-12-30T00:38:04"/>
    <d v="1899-12-30T00:01:04"/>
    <n v="100"/>
    <d v="2025-07-25T09:00:00"/>
    <s v="ALBIN GEORGE"/>
    <s v="TASK-282324"/>
    <d v="2025-07-21T16:18:00"/>
    <s v="SHUBHAM KUMAR BISEN"/>
    <s v="YES"/>
    <d v="2025-07-25T00:00:00"/>
    <d v="1899-12-30T15:13:42"/>
  </r>
  <r>
    <n v="29546"/>
    <s v="Sankarankoil"/>
    <s v="ASSISTANT BRANCH MANAGER"/>
    <x v="35"/>
    <x v="8"/>
    <n v="9095265835"/>
    <s v="SOUTH ZONE"/>
    <n v="7212"/>
    <s v="TASK-282744"/>
    <s v="FIOD*"/>
    <x v="0"/>
    <s v="9.1794833,77.5445883"/>
    <d v="1899-12-30T12:44:00"/>
    <s v="No"/>
    <s v="Yes"/>
    <d v="1899-12-30T00:02:15"/>
    <d v="1899-12-30T00:00:38"/>
    <n v="100"/>
    <d v="2025-07-25T09:00:00"/>
    <s v="ALBIN GEORGE"/>
    <s v="TASK-282744"/>
    <d v="2025-07-21T16:18:00"/>
    <s v="RAJESHWARAN M"/>
    <s v="YES"/>
    <d v="2025-07-25T00:00:00"/>
    <d v="1899-12-30T15:13:42"/>
  </r>
  <r>
    <n v="18659"/>
    <s v="Kinwat"/>
    <s v="CUSTOMER SERVICE OFFICER"/>
    <x v="0"/>
    <x v="0"/>
    <n v="9778900177"/>
    <s v="WESTERN ZONE"/>
    <n v="7235"/>
    <s v="TASK-276880"/>
    <s v="FIOD*"/>
    <x v="0"/>
    <s v="19.5379633,78.214615"/>
    <d v="1899-12-30T12:43:00"/>
    <s v="No"/>
    <s v="Yes"/>
    <d v="1899-12-30T00:01:13"/>
    <d v="1899-12-30T00:00:21"/>
    <n v="100"/>
    <d v="2025-07-25T09:00:00"/>
    <s v="ALBIN GEORGE"/>
    <s v="TASK-276880"/>
    <d v="2025-07-21T16:17:00"/>
    <s v="PAWAN BHARAT JAMDHADE"/>
    <s v="YES"/>
    <d v="2025-07-25T00:00:00"/>
    <d v="1899-12-30T15:13:42"/>
  </r>
  <r>
    <n v="27661"/>
    <s v="Sabla"/>
    <s v="CUSTOMER SERVICE OFFICER"/>
    <x v="19"/>
    <x v="3"/>
    <n v="7828270887"/>
    <s v="CENTRAL ZONE"/>
    <n v="7411"/>
    <s v="TASK-279512"/>
    <s v="FIOD*"/>
    <x v="0"/>
    <s v="23.7556609,74.170224"/>
    <d v="1899-12-30T12:43:00"/>
    <s v="No"/>
    <s v="No"/>
    <d v="1899-12-30T02:31:40"/>
    <d v="1899-12-30T00:00:04"/>
    <n v="100"/>
    <d v="2025-07-25T09:00:00"/>
    <s v="ALBIN GEORGE"/>
    <s v="TASK-279512"/>
    <d v="2025-07-21T16:18:00"/>
    <s v="MAHESH"/>
    <s v="NO"/>
    <d v="2025-07-25T00:00:00"/>
    <d v="1899-12-30T15:13:42"/>
  </r>
  <r>
    <n v="19189"/>
    <s v="Kinwat"/>
    <s v="CUSTOMER SERVICE OFFICER"/>
    <x v="0"/>
    <x v="0"/>
    <n v="9322357432"/>
    <s v="WESTERN ZONE"/>
    <n v="7235"/>
    <s v="TASK-287579"/>
    <s v="FIOD*"/>
    <x v="0"/>
    <s v="19.6286717,78.1957117"/>
    <d v="1899-12-30T12:37:00"/>
    <s v="No"/>
    <s v="No"/>
    <m/>
    <d v="1899-12-30T00:00:13"/>
    <n v="100"/>
    <d v="2025-07-25T09:00:00"/>
    <s v="ALBIN GEORGE"/>
    <s v="TASK-287579"/>
    <d v="2025-07-21T16:19:00"/>
    <s v="SANIKA UDHAVARAO KAPATE"/>
    <s v="YES"/>
    <d v="2025-07-25T00:00:00"/>
    <d v="1899-12-30T15:13:42"/>
  </r>
  <r>
    <n v="136518"/>
    <s v="Peraiyur"/>
    <s v="BRANCH MANAGER"/>
    <x v="33"/>
    <x v="8"/>
    <n v="9360616431"/>
    <s v="SOUTH ZONE"/>
    <n v="7070"/>
    <s v="TASK-281777"/>
    <s v="FIOD*"/>
    <x v="0"/>
    <s v="9.60986,77.739775"/>
    <d v="1899-12-30T12:37:00"/>
    <s v="No"/>
    <s v="No"/>
    <d v="1899-12-30T00:00:19"/>
    <d v="1899-12-30T00:00:12"/>
    <n v="100"/>
    <d v="2025-07-25T09:00:00"/>
    <s v="ALBIN GEORGE"/>
    <s v="TASK-281777"/>
    <d v="2025-07-21T16:18:00"/>
    <s v="KARTHIK NADARAJAN"/>
    <s v="NO"/>
    <d v="2025-07-25T00:00:00"/>
    <d v="1899-12-30T15:13:42"/>
  </r>
  <r>
    <n v="136518"/>
    <s v="Peraiyur"/>
    <s v="BRANCH MANAGER"/>
    <x v="33"/>
    <x v="8"/>
    <n v="9360616431"/>
    <s v="SOUTH ZONE"/>
    <n v="7070"/>
    <s v="TASK-284134"/>
    <s v="FIOD*"/>
    <x v="0"/>
    <s v="9.60986,77.739775"/>
    <d v="1899-12-30T12:36:00"/>
    <s v="No"/>
    <s v="No"/>
    <d v="1899-12-30T00:19:02"/>
    <d v="1899-12-30T00:00:12"/>
    <n v="100"/>
    <d v="2025-07-25T09:00:00"/>
    <s v="ALBIN GEORGE"/>
    <s v="TASK-284134"/>
    <d v="2025-07-21T16:19:00"/>
    <s v="KARTHIK NADARAJAN"/>
    <s v="YES"/>
    <d v="2025-07-25T00:00:00"/>
    <d v="1899-12-30T15:13:42"/>
  </r>
  <r>
    <n v="22119"/>
    <s v="Keshkal"/>
    <s v="CUSTOMER SERVICE OFFICER"/>
    <x v="20"/>
    <x v="6"/>
    <n v="8590604741"/>
    <s v="CENTRAL ZONE"/>
    <n v="7214"/>
    <s v="TASK-288357"/>
    <s v="FIOD*"/>
    <x v="0"/>
    <s v="19.8894625,81.7968692"/>
    <d v="1899-12-30T12:34:00"/>
    <s v="No"/>
    <s v="No"/>
    <d v="1899-12-30T03:16:42"/>
    <d v="1899-12-30T00:00:12"/>
    <n v="100"/>
    <d v="2025-07-25T09:00:00"/>
    <s v="ALBIN GEORGE"/>
    <s v="TASK-288357"/>
    <d v="2025-07-21T16:19:00"/>
    <s v="PIJUSH PODDAR"/>
    <s v="NO"/>
    <d v="2025-07-25T00:00:00"/>
    <d v="1899-12-30T15:13:42"/>
  </r>
  <r>
    <n v="131453"/>
    <s v="Sangamner"/>
    <s v="CUSTOMER SERVICE OFFICER"/>
    <x v="3"/>
    <x v="1"/>
    <n v="8530133023"/>
    <s v="WESTERN ZONE"/>
    <n v="1768"/>
    <s v="TASK-278947"/>
    <s v="FIOD*"/>
    <x v="0"/>
    <s v="19.5771683,74.184935"/>
    <d v="1899-12-30T12:34:00"/>
    <s v="No"/>
    <s v="No"/>
    <d v="1899-12-30T00:00:10"/>
    <d v="1899-12-30T00:00:05"/>
    <n v="100"/>
    <d v="2025-07-25T09:00:00"/>
    <s v="ALBIN GEORGE"/>
    <s v="TASK-278947"/>
    <d v="2025-07-21T16:18:00"/>
    <s v="SHRIKANT MACHHINDRA LAKARE"/>
    <s v="YES"/>
    <d v="2025-07-25T00:00:00"/>
    <d v="1899-12-30T15:13:42"/>
  </r>
  <r>
    <n v="131453"/>
    <s v="Sangamner"/>
    <s v="CUSTOMER SERVICE OFFICER"/>
    <x v="3"/>
    <x v="1"/>
    <n v="8530133023"/>
    <s v="WESTERN ZONE"/>
    <n v="1768"/>
    <s v="TASK-279593"/>
    <s v="FIOD*"/>
    <x v="0"/>
    <s v="19.5771683,74.184935"/>
    <d v="1899-12-30T12:34:00"/>
    <s v="No"/>
    <s v="No"/>
    <d v="1899-12-30T00:00:15"/>
    <d v="1899-12-30T00:00:08"/>
    <n v="100"/>
    <d v="2025-07-25T09:00:00"/>
    <s v="ALBIN GEORGE"/>
    <s v="TASK-279593"/>
    <d v="2025-07-21T16:18:00"/>
    <s v="SHRIKANT MACHHINDRA LAKARE"/>
    <s v="NO"/>
    <d v="2025-07-25T00:00:00"/>
    <d v="1899-12-30T15:13:42"/>
  </r>
  <r>
    <n v="131453"/>
    <s v="Sangamner"/>
    <s v="CUSTOMER SERVICE OFFICER"/>
    <x v="3"/>
    <x v="1"/>
    <n v="8530133023"/>
    <s v="WESTERN ZONE"/>
    <n v="1768"/>
    <s v="TASK-288632"/>
    <s v="FIOD*"/>
    <x v="0"/>
    <s v="19.5771983,74.1849283"/>
    <d v="1899-12-30T12:33:00"/>
    <s v="No"/>
    <s v="No"/>
    <d v="1899-12-30T00:00:17"/>
    <d v="1899-12-30T00:00:12"/>
    <n v="100"/>
    <d v="2025-07-25T09:00:00"/>
    <s v="ALBIN GEORGE"/>
    <s v="TASK-288632"/>
    <d v="2025-07-21T16:19:00"/>
    <s v="SHRIKANT MACHHINDRA LAKARE"/>
    <s v="YES"/>
    <d v="2025-07-25T00:00:00"/>
    <d v="1899-12-30T15:13:42"/>
  </r>
  <r>
    <n v="131453"/>
    <s v="Sangamner"/>
    <s v="CUSTOMER SERVICE OFFICER"/>
    <x v="3"/>
    <x v="1"/>
    <n v="8530133023"/>
    <s v="WESTERN ZONE"/>
    <n v="1768"/>
    <s v="TASK-288700"/>
    <s v="FIOD*"/>
    <x v="0"/>
    <s v="19.5771991,74.1849283"/>
    <d v="1899-12-30T12:33:00"/>
    <s v="No"/>
    <s v="No"/>
    <d v="1899-12-30T00:00:18"/>
    <d v="1899-12-30T00:00:11"/>
    <n v="100"/>
    <d v="2025-07-25T09:00:00"/>
    <s v="ALBIN GEORGE"/>
    <s v="TASK-288700"/>
    <d v="2025-07-21T16:19:00"/>
    <s v="SHRIKANT MACHHINDRA LAKARE"/>
    <s v="YES"/>
    <d v="2025-07-25T00:00:00"/>
    <d v="1899-12-30T15:13:42"/>
  </r>
  <r>
    <n v="18519"/>
    <s v="Jatara"/>
    <s v="CUSTOMER SERVICE OFFICER"/>
    <x v="38"/>
    <x v="7"/>
    <n v="8714612591"/>
    <s v="CENTRAL ZONE"/>
    <n v="1765"/>
    <s v="TASK-275040"/>
    <s v="FIOD*"/>
    <x v="0"/>
    <s v="25.0985896,79.0678113"/>
    <d v="1899-12-30T12:32:00"/>
    <s v="No"/>
    <s v="Yes"/>
    <d v="1899-12-30T00:03:29"/>
    <d v="1899-12-30T00:01:28"/>
    <n v="100"/>
    <d v="2025-07-25T09:00:00"/>
    <s v="ALBIN GEORGE"/>
    <s v="TASK-275040"/>
    <d v="2025-07-21T16:17:00"/>
    <s v="NATIRAJA"/>
    <s v="YES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93359"/>
    <s v="FIOD*"/>
    <x v="0"/>
    <s v="11.7134167,79.776195"/>
    <d v="1899-12-30T12:30:00"/>
    <s v="No"/>
    <s v="No"/>
    <d v="1899-12-30T00:41:35"/>
    <d v="1899-12-30T00:00:07"/>
    <n v="100"/>
    <d v="2025-07-25T09:00:00"/>
    <s v="ALBIN GEORGE"/>
    <s v="TASK-293359"/>
    <d v="2025-07-21T16:20:00"/>
    <s v="DHARMARAJ DHAMODARAN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91739"/>
    <s v="FIOD*"/>
    <x v="1"/>
    <m/>
    <m/>
    <m/>
    <s v="No"/>
    <m/>
    <m/>
    <m/>
    <d v="2025-07-25T09:00:00"/>
    <s v="ALBIN GEORGE"/>
    <s v="TASK-291739"/>
    <d v="2025-07-21T16:20:00"/>
    <s v="KURALOVIAN S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86310"/>
    <s v="FIOD*"/>
    <x v="0"/>
    <s v="9.2088335,76.4632417"/>
    <d v="1899-12-30T12:30:00"/>
    <s v="No"/>
    <s v="No"/>
    <d v="1899-12-30T00:00:56"/>
    <d v="1899-12-30T00:00:48"/>
    <n v="5"/>
    <d v="2025-07-25T09:00:00"/>
    <s v="ALBIN GEORGE"/>
    <s v="TASK-286310"/>
    <d v="2025-07-21T16:19:00"/>
    <s v="LINCY G"/>
    <s v="YES"/>
    <d v="2025-07-25T00:00:00"/>
    <d v="1899-12-30T15:13:42"/>
  </r>
  <r>
    <n v="134862"/>
    <s v="Muthukulam"/>
    <s v="CUSTOMER SERVICE OFFICER"/>
    <x v="5"/>
    <x v="4"/>
    <n v="7902306401"/>
    <s v="SOUTH ZONE"/>
    <n v="7024"/>
    <s v="TASK-289854"/>
    <s v="FIOD*"/>
    <x v="0"/>
    <s v="9.2088619,76.4632958"/>
    <d v="1899-12-30T12:29:00"/>
    <s v="No"/>
    <s v="No"/>
    <d v="1899-12-30T00:00:20"/>
    <d v="1899-12-30T00:00:04"/>
    <n v="100"/>
    <d v="2025-07-25T09:00:00"/>
    <s v="ALBIN GEORGE"/>
    <s v="TASK-289854"/>
    <d v="2025-07-21T16:20:00"/>
    <s v="LINCY G"/>
    <s v="YES"/>
    <d v="2025-07-25T00:00:00"/>
    <d v="1899-12-30T15:13:42"/>
  </r>
  <r>
    <n v="134906"/>
    <s v="Kirnapur"/>
    <s v="CUSTOMER SERVICE OFFICER"/>
    <x v="11"/>
    <x v="7"/>
    <n v="8319142833"/>
    <s v="CENTRAL ZONE"/>
    <n v="7092"/>
    <s v="TASK-275081"/>
    <s v="FIOD*"/>
    <x v="0"/>
    <s v="21.6423033,80.2696767"/>
    <d v="1899-12-30T12:29:00"/>
    <s v="No"/>
    <s v="No"/>
    <d v="1899-12-30T01:24:15"/>
    <d v="1899-12-30T00:00:14"/>
    <n v="100"/>
    <d v="2025-07-25T09:00:00"/>
    <s v="ALBIN GEORGE"/>
    <s v="TASK-275081"/>
    <d v="2025-07-21T16:17:00"/>
    <s v="RAJESH RAHANGDALE"/>
    <s v="YES"/>
    <d v="2025-07-25T00:00:00"/>
    <d v="1899-12-30T15:13:42"/>
  </r>
  <r>
    <n v="134862"/>
    <s v="Muthukulam"/>
    <s v="CUSTOMER SERVICE OFFICER"/>
    <x v="5"/>
    <x v="4"/>
    <n v="7902306401"/>
    <s v="SOUTH ZONE"/>
    <n v="7024"/>
    <s v="TASK-289833"/>
    <s v="FIOD*"/>
    <x v="0"/>
    <s v="9.2088475,76.4631921"/>
    <d v="1899-12-30T12:28:00"/>
    <s v="No"/>
    <s v="No"/>
    <d v="1899-12-30T20:47:59"/>
    <d v="1899-12-30T00:00:08"/>
    <n v="5"/>
    <d v="2025-07-25T09:00:00"/>
    <s v="ALBIN GEORGE"/>
    <s v="TASK-289833"/>
    <d v="2025-07-21T16:20:00"/>
    <s v="LINCY G"/>
    <s v="YES"/>
    <d v="2025-07-25T00:00:00"/>
    <d v="1899-12-30T15:13:42"/>
  </r>
  <r>
    <n v="18519"/>
    <s v="Jatara"/>
    <s v="CUSTOMER SERVICE OFFICER"/>
    <x v="38"/>
    <x v="7"/>
    <n v="8714612591"/>
    <s v="CENTRAL ZONE"/>
    <n v="1765"/>
    <s v="TASK-277315"/>
    <s v="FIOD*"/>
    <x v="0"/>
    <s v="25.0985567,79.0656333"/>
    <d v="1899-12-30T12:29:00"/>
    <s v="No"/>
    <s v="Yes"/>
    <d v="1899-12-30T19:55:53"/>
    <d v="1899-12-30T00:01:04"/>
    <n v="100"/>
    <d v="2025-07-25T09:00:00"/>
    <s v="ALBIN GEORGE"/>
    <s v="TASK-277315"/>
    <d v="2025-07-21T16:17:00"/>
    <s v="NATIRAJA"/>
    <s v="NO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3060"/>
    <s v="FIOD*"/>
    <x v="0"/>
    <s v="11.74137,78.9538967"/>
    <d v="1899-12-30T12:28:00"/>
    <s v="No"/>
    <s v="Yes"/>
    <d v="1899-12-30T00:00:43"/>
    <d v="1899-12-30T00:00:28"/>
    <n v="5"/>
    <d v="2025-07-25T09:00:00"/>
    <s v="ALBIN GEORGE"/>
    <s v="TASK-283060"/>
    <d v="2025-07-21T16:18:00"/>
    <s v="PALANISAMY GOVINDAN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5536"/>
    <s v="FIOD*"/>
    <x v="0"/>
    <s v="11.74137,78.9538967"/>
    <d v="1899-12-30T12:27:00"/>
    <s v="No"/>
    <s v="No"/>
    <d v="1899-12-30T03:01:41"/>
    <d v="1899-12-30T00:00:11"/>
    <n v="60"/>
    <d v="2025-07-25T09:00:00"/>
    <s v="ALBIN GEORGE"/>
    <s v="TASK-285536"/>
    <d v="2025-07-21T16:19:00"/>
    <s v="PALANISAMY GOVINDAN"/>
    <s v="NO"/>
    <d v="2025-07-25T00:00:00"/>
    <d v="1899-12-30T15:13:42"/>
  </r>
  <r>
    <n v="135070"/>
    <s v="Thoothukudi"/>
    <s v="CUSTOMER SERVICE OFFICER"/>
    <x v="14"/>
    <x v="8"/>
    <n v="9025002153"/>
    <s v="SOUTH ZONE"/>
    <n v="1795"/>
    <s v="TASK-274662"/>
    <s v="FIOD*"/>
    <x v="0"/>
    <s v="8.7970817,78.1201688"/>
    <d v="1899-12-30T12:39:00"/>
    <s v="No"/>
    <s v="Yes"/>
    <d v="1899-12-30T00:12:27"/>
    <d v="1899-12-30T00:12:51"/>
    <n v="100"/>
    <d v="2025-07-25T09:00:00"/>
    <s v="ALBIN GEORGE"/>
    <s v="TASK-274662"/>
    <d v="2025-07-21T16:17:00"/>
    <s v="SANTHOSHKUMAR K"/>
    <s v="NO"/>
    <d v="2025-07-25T00:00:00"/>
    <d v="1899-12-30T15:13:42"/>
  </r>
  <r>
    <n v="27502"/>
    <s v="Balaramapuram"/>
    <s v="CUSTOMER SERVICE OFFICER"/>
    <x v="5"/>
    <x v="4"/>
    <n v="9633814030"/>
    <s v="SOUTH ZONE"/>
    <n v="1745"/>
    <s v="TASK-289403"/>
    <s v="FIOD*"/>
    <x v="0"/>
    <s v="8.415115,77.02318"/>
    <d v="1899-12-30T12:27:00"/>
    <s v="No"/>
    <s v="No"/>
    <d v="1899-12-30T00:00:20"/>
    <d v="1899-12-30T00:00:10"/>
    <n v="0"/>
    <d v="2025-07-25T09:00:00"/>
    <s v="ALBIN GEORGE"/>
    <s v="TASK-289403"/>
    <d v="2025-07-21T16:20:00"/>
    <s v="JAYALAKSHMI J J"/>
    <s v="NO"/>
    <d v="2025-07-25T00:00:00"/>
    <d v="1899-12-30T15:13:42"/>
  </r>
  <r>
    <n v="135070"/>
    <s v="Thoothukudi"/>
    <s v="CUSTOMER SERVICE OFFICER"/>
    <x v="14"/>
    <x v="8"/>
    <n v="9025002153"/>
    <s v="SOUTH ZONE"/>
    <n v="1795"/>
    <s v="TASK-274263"/>
    <s v="FIOD*"/>
    <x v="0"/>
    <s v="8.7973089,78.1361008"/>
    <d v="1899-12-30T12:51:00"/>
    <s v="No"/>
    <s v="Yes"/>
    <d v="1899-12-30T00:12:04"/>
    <d v="1899-12-30T00:25:04"/>
    <n v="100"/>
    <d v="2025-07-25T09:00:00"/>
    <s v="ALBIN GEORGE"/>
    <s v="TASK-274263"/>
    <d v="2025-07-21T16:17:00"/>
    <s v="SANTHOSHKUMAR K"/>
    <s v="YES"/>
    <d v="2025-07-25T00:00:00"/>
    <d v="1899-12-30T15:13:42"/>
  </r>
  <r>
    <n v="27502"/>
    <s v="Balaramapuram"/>
    <s v="CUSTOMER SERVICE OFFICER"/>
    <x v="5"/>
    <x v="4"/>
    <n v="9633814030"/>
    <s v="SOUTH ZONE"/>
    <n v="1745"/>
    <s v="TASK-289404"/>
    <s v="FIOD*"/>
    <x v="0"/>
    <s v="8.415115,77.02318"/>
    <d v="1899-12-30T12:26:00"/>
    <s v="No"/>
    <s v="No"/>
    <d v="1899-12-30T20:26:28"/>
    <d v="1899-12-30T00:00:05"/>
    <n v="100"/>
    <d v="2025-07-25T09:00:00"/>
    <s v="ALBIN GEORGE"/>
    <s v="TASK-289404"/>
    <d v="2025-07-21T16:20:00"/>
    <s v="JAYALAKSHMI J J"/>
    <s v="NO"/>
    <d v="2025-07-25T00:00:00"/>
    <d v="1899-12-30T15:13:42"/>
  </r>
  <r>
    <n v="131820"/>
    <s v="Kollamcode"/>
    <s v="CUSTOMER SERVICE OFFICER"/>
    <x v="14"/>
    <x v="8"/>
    <n v="9385645370"/>
    <s v="SOUTH ZONE"/>
    <n v="7006"/>
    <s v="TASK-292519"/>
    <s v="FIOD*"/>
    <x v="0"/>
    <s v="8.29662,77.1002767"/>
    <d v="1899-12-30T12:26:00"/>
    <s v="No"/>
    <s v="No"/>
    <d v="1899-12-30T00:00:10"/>
    <d v="1899-12-30T00:00:05"/>
    <n v="100"/>
    <d v="2025-07-25T09:00:00"/>
    <s v="ALBIN GEORGE"/>
    <s v="TASK-292519"/>
    <d v="2025-07-21T16:20:00"/>
    <s v="JENISHA J A"/>
    <s v="YES"/>
    <d v="2025-07-25T00:00:00"/>
    <d v="1899-12-30T15:13:42"/>
  </r>
  <r>
    <n v="131820"/>
    <s v="Kollamcode"/>
    <s v="CUSTOMER SERVICE OFFICER"/>
    <x v="14"/>
    <x v="8"/>
    <n v="9385645370"/>
    <s v="SOUTH ZONE"/>
    <n v="7006"/>
    <s v="TASK-290464"/>
    <s v="FIOD*"/>
    <x v="0"/>
    <s v="8.29662,77.1002767"/>
    <d v="1899-12-30T12:26:00"/>
    <s v="No"/>
    <s v="No"/>
    <d v="1899-12-30T00:00:14"/>
    <d v="1899-12-30T00:00:05"/>
    <n v="100"/>
    <d v="2025-07-25T09:00:00"/>
    <s v="ALBIN GEORGE"/>
    <s v="TASK-290464"/>
    <d v="2025-07-21T16:20:00"/>
    <s v="JENISHA J A"/>
    <s v="YES"/>
    <d v="2025-07-25T00:00:00"/>
    <d v="1899-12-30T15:13:42"/>
  </r>
  <r>
    <n v="132872"/>
    <s v="Niwas"/>
    <s v="CUSTOMER SERVICE OFFICER"/>
    <x v="11"/>
    <x v="7"/>
    <n v="9037977083"/>
    <s v="CENTRAL ZONE"/>
    <n v="7056"/>
    <s v="TASK-277420"/>
    <s v="FIOD*"/>
    <x v="0"/>
    <s v="23.1282695,80.4954402"/>
    <d v="1899-12-30T12:27:00"/>
    <s v="No"/>
    <s v="Yes"/>
    <d v="1899-12-30T00:16:57"/>
    <d v="1899-12-30T00:01:03"/>
    <n v="100"/>
    <d v="2025-07-25T09:00:00"/>
    <s v="ALBIN GEORGE"/>
    <s v="TASK-277420"/>
    <d v="2025-07-21T16:17:00"/>
    <s v="SANJEET KUMAR WASPE"/>
    <s v="NO"/>
    <d v="2025-07-25T00:00:00"/>
    <d v="1899-12-30T15:13:42"/>
  </r>
  <r>
    <n v="131820"/>
    <s v="Kollamcode"/>
    <s v="CUSTOMER SERVICE OFFICER"/>
    <x v="14"/>
    <x v="8"/>
    <n v="9385645370"/>
    <s v="SOUTH ZONE"/>
    <n v="7006"/>
    <s v="TASK-289959"/>
    <s v="FIOD*"/>
    <x v="0"/>
    <s v="8.29662,77.1002767"/>
    <d v="1899-12-30T12:26:00"/>
    <s v="No"/>
    <s v="No"/>
    <d v="1899-12-30T00:00:17"/>
    <d v="1899-12-30T00:00:06"/>
    <n v="100"/>
    <d v="2025-07-25T09:00:00"/>
    <s v="ALBIN GEORGE"/>
    <s v="TASK-289959"/>
    <d v="2025-07-21T16:20:00"/>
    <s v="JENISHA J A"/>
    <s v="YES"/>
    <d v="2025-07-25T00:00:00"/>
    <d v="1899-12-30T15:13:42"/>
  </r>
  <r>
    <n v="136465"/>
    <s v="Thandla"/>
    <s v="CUSTOMER SERVICE OFFICER"/>
    <x v="29"/>
    <x v="2"/>
    <n v="9752893956"/>
    <s v="CENTRAL ZONE"/>
    <n v="7425"/>
    <s v="TASK-289239"/>
    <s v="FIOD*"/>
    <x v="0"/>
    <s v="23.089395,74.5755717"/>
    <d v="1899-12-30T12:25:00"/>
    <s v="No"/>
    <s v="No"/>
    <d v="1899-12-30T19:57:35"/>
    <d v="1899-12-30T00:00:06"/>
    <n v="100"/>
    <d v="2025-07-25T09:00:00"/>
    <s v="ALBIN GEORGE"/>
    <s v="TASK-289239"/>
    <d v="2025-07-21T16:20:00"/>
    <s v="SOHEL MANSURI"/>
    <s v="NO"/>
    <d v="2025-07-25T00:00:00"/>
    <d v="1899-12-30T15:13:42"/>
  </r>
  <r>
    <n v="131820"/>
    <s v="Kollamcode"/>
    <s v="CUSTOMER SERVICE OFFICER"/>
    <x v="14"/>
    <x v="8"/>
    <n v="9385645370"/>
    <s v="SOUTH ZONE"/>
    <n v="7006"/>
    <s v="TASK-289979"/>
    <s v="FIOD*"/>
    <x v="0"/>
    <s v="8.29662,77.1002767"/>
    <d v="1899-12-30T12:25:00"/>
    <s v="No"/>
    <s v="No"/>
    <d v="1899-12-30T00:00:18"/>
    <d v="1899-12-30T00:00:06"/>
    <n v="100"/>
    <d v="2025-07-25T09:00:00"/>
    <s v="ALBIN GEORGE"/>
    <s v="TASK-289979"/>
    <d v="2025-07-21T16:20:00"/>
    <s v="JENISHA J A"/>
    <s v="YES"/>
    <d v="2025-07-25T00:00:00"/>
    <d v="1899-12-30T15:13:42"/>
  </r>
  <r>
    <n v="29742"/>
    <s v="Kushalgarh"/>
    <s v="CUSTOMER SERVICE OFFICER"/>
    <x v="19"/>
    <x v="3"/>
    <n v="8290339542"/>
    <s v="CENTRAL ZONE"/>
    <n v="1784"/>
    <s v="TASK-283210"/>
    <s v="FIOD*"/>
    <x v="0"/>
    <s v="23.1682084,74.4205638"/>
    <d v="1899-12-30T12:25:00"/>
    <s v="No"/>
    <s v="No"/>
    <d v="1899-12-30T00:02:03"/>
    <d v="1899-12-30T00:00:17"/>
    <n v="100"/>
    <d v="2025-07-25T09:00:00"/>
    <s v="ALBIN GEORGE"/>
    <s v="TASK-283210"/>
    <d v="2025-07-21T16:18:00"/>
    <s v="NILESH PATEL"/>
    <s v="YES"/>
    <d v="2025-07-25T00:00:00"/>
    <d v="1899-12-30T15:13:42"/>
  </r>
  <r>
    <n v="131820"/>
    <s v="Kollamcode"/>
    <s v="CUSTOMER SERVICE OFFICER"/>
    <x v="14"/>
    <x v="8"/>
    <n v="9385645370"/>
    <s v="SOUTH ZONE"/>
    <n v="7006"/>
    <s v="TASK-292475"/>
    <s v="FIOD*"/>
    <x v="0"/>
    <s v="8.29662,77.1002767"/>
    <d v="1899-12-30T12:25:00"/>
    <s v="No"/>
    <s v="No"/>
    <d v="1899-12-30T00:21:05"/>
    <d v="1899-12-30T00:00:48"/>
    <n v="100"/>
    <d v="2025-07-25T09:00:00"/>
    <s v="ALBIN GEORGE"/>
    <s v="TASK-292475"/>
    <d v="2025-07-21T16:20:00"/>
    <s v="JENISHA J A"/>
    <s v="YES"/>
    <d v="2025-07-25T00:00:00"/>
    <d v="1899-12-30T15:13:42"/>
  </r>
  <r>
    <n v="134529"/>
    <s v="Karuvanchal"/>
    <s v="CUSTOMER SERVICE OFFICER"/>
    <x v="37"/>
    <x v="4"/>
    <n v="8113835416"/>
    <s v="SOUTH ZONE"/>
    <n v="7402"/>
    <s v="TASK-290578"/>
    <s v="FIOD*"/>
    <x v="0"/>
    <s v="12.198945,75.4579383"/>
    <d v="1899-12-30T12:23:00"/>
    <s v="No"/>
    <s v="No"/>
    <d v="1899-12-30T00:00:09"/>
    <d v="1899-12-30T00:00:06"/>
    <n v="0"/>
    <d v="2025-07-25T09:00:00"/>
    <s v="ALBIN GEORGE"/>
    <s v="TASK-290578"/>
    <d v="2025-07-21T16:20:00"/>
    <s v="NIJESH N P"/>
    <s v="NO"/>
    <d v="2025-07-25T00:00:00"/>
    <d v="1899-12-30T15:13:42"/>
  </r>
  <r>
    <n v="134529"/>
    <s v="Karuvanchal"/>
    <s v="CUSTOMER SERVICE OFFICER"/>
    <x v="37"/>
    <x v="4"/>
    <n v="8113835416"/>
    <s v="SOUTH ZONE"/>
    <n v="7402"/>
    <s v="TASK-290579"/>
    <s v="FIOD*"/>
    <x v="0"/>
    <s v="12.198945,75.4579383"/>
    <d v="1899-12-30T12:23:00"/>
    <s v="No"/>
    <s v="No"/>
    <d v="1899-12-30T21:53:15"/>
    <d v="1899-12-30T00:00:05"/>
    <n v="0"/>
    <d v="2025-07-25T09:00:00"/>
    <s v="ALBIN GEORGE"/>
    <s v="TASK-290579"/>
    <d v="2025-07-21T16:20:00"/>
    <s v="NIJESH N P"/>
    <s v="NO"/>
    <d v="2025-07-25T00:00:00"/>
    <d v="1899-12-30T15:13:42"/>
  </r>
  <r>
    <n v="136405"/>
    <s v="Jalna"/>
    <s v="CUSTOMER SERVICE OFFICER"/>
    <x v="28"/>
    <x v="1"/>
    <n v="7249220199"/>
    <s v="WESTERN ZONE"/>
    <n v="7194"/>
    <s v="TASK-276279"/>
    <s v="FIOD*"/>
    <x v="0"/>
    <s v="19.8394867,75.9071867"/>
    <d v="1899-12-30T12:22:00"/>
    <s v="No"/>
    <s v="No"/>
    <d v="1899-12-31T22:15:08"/>
    <d v="1899-12-30T00:00:07"/>
    <n v="100"/>
    <d v="2025-07-25T09:00:00"/>
    <s v="ALBIN GEORGE"/>
    <s v="TASK-276279"/>
    <d v="2025-07-21T16:17:00"/>
    <s v="RUPA DEEPAK MUNDADA"/>
    <s v="YES"/>
    <d v="2025-07-25T00:00:00"/>
    <d v="1899-12-30T15:13:42"/>
  </r>
  <r>
    <n v="29742"/>
    <s v="Kushalgarh"/>
    <s v="CUSTOMER SERVICE OFFICER"/>
    <x v="19"/>
    <x v="3"/>
    <n v="8290339542"/>
    <s v="CENTRAL ZONE"/>
    <n v="1784"/>
    <s v="TASK-283220"/>
    <s v="FIOD*"/>
    <x v="0"/>
    <s v="23.1682,74.4205602"/>
    <d v="1899-12-30T12:23:00"/>
    <s v="No"/>
    <s v="No"/>
    <d v="1899-12-30T01:44:41"/>
    <d v="1899-12-30T00:00:30"/>
    <n v="100"/>
    <d v="2025-07-25T09:00:00"/>
    <s v="ALBIN GEORGE"/>
    <s v="TASK-283220"/>
    <d v="2025-07-21T16:18:00"/>
    <s v="NILESH PATEL"/>
    <s v="YES"/>
    <d v="2025-07-25T00:00:00"/>
    <d v="1899-12-30T15:13:42"/>
  </r>
  <r>
    <n v="22069"/>
    <s v="Chaurai"/>
    <s v="CUSTOMER SERVICE OFFICER"/>
    <x v="16"/>
    <x v="7"/>
    <n v="8714633850"/>
    <s v="CENTRAL ZONE"/>
    <n v="7416"/>
    <s v="TASK-276999"/>
    <s v="FIOD*"/>
    <x v="0"/>
    <s v="22.110235,79.3706017"/>
    <d v="1899-12-30T12:43:00"/>
    <s v="No"/>
    <s v="No"/>
    <d v="1899-12-30T01:18:30"/>
    <d v="1899-12-30T00:21:44"/>
    <n v="100"/>
    <d v="2025-07-25T09:00:00"/>
    <s v="ALBIN GEORGE"/>
    <s v="TASK-276999"/>
    <d v="2025-07-21T16:17:00"/>
    <s v="ASHISH DEHARIYA"/>
    <s v="NO"/>
    <d v="2025-07-25T00:00:00"/>
    <d v="1899-12-30T15:13:42"/>
  </r>
  <r>
    <n v="134367"/>
    <s v="Guna"/>
    <s v="CUSTOMER SERVICE OFFICER"/>
    <x v="41"/>
    <x v="7"/>
    <n v="9037954577"/>
    <s v="CENTRAL ZONE"/>
    <n v="1755"/>
    <s v="TASK-279415"/>
    <s v="FIOD*"/>
    <x v="0"/>
    <s v="24.6368129,77.3171696"/>
    <d v="1899-12-30T12:23:00"/>
    <s v="No"/>
    <s v="Yes"/>
    <d v="1899-12-30T02:33:23"/>
    <d v="1899-12-30T00:01:10"/>
    <n v="100"/>
    <d v="2025-07-25T09:00:00"/>
    <s v="ALBIN GEORGE"/>
    <s v="TASK-279415"/>
    <d v="2025-07-21T16:18:00"/>
    <s v="SATYENDRA YADAV"/>
    <s v="YES"/>
    <d v="2025-07-25T00:00:00"/>
    <d v="1899-12-30T15:13:42"/>
  </r>
  <r>
    <n v="130503"/>
    <s v="Arumuganeri"/>
    <s v="CUSTOMER SERVICE OFFICER"/>
    <x v="14"/>
    <x v="8"/>
    <n v="9037908238"/>
    <s v="SOUTH ZONE"/>
    <n v="7041"/>
    <s v="TASK-292789"/>
    <s v="FIOD*"/>
    <x v="0"/>
    <s v="8.6240465,78.0266713"/>
    <d v="1899-12-30T12:21:00"/>
    <s v="No"/>
    <s v="No"/>
    <d v="1899-12-30T00:00:16"/>
    <d v="1899-12-30T00:00:08"/>
    <n v="100"/>
    <d v="2025-07-25T09:00:00"/>
    <s v="ALBIN GEORGE"/>
    <s v="TASK-292789"/>
    <d v="2025-07-21T16:20:00"/>
    <s v="JEGATHISH"/>
    <s v="YES"/>
    <d v="2025-07-25T00:00:00"/>
    <d v="1899-12-30T15:13:42"/>
  </r>
  <r>
    <n v="132757"/>
    <s v="Vadipatti"/>
    <s v="ASSISTANT BRANCH MANAGER"/>
    <x v="33"/>
    <x v="8"/>
    <n v="9500939426"/>
    <s v="SOUTH ZONE"/>
    <n v="7406"/>
    <s v="TASK-281701"/>
    <s v="FIOD*"/>
    <x v="0"/>
    <s v="10.041585,78.0121867"/>
    <d v="1899-12-30T12:24:00"/>
    <s v="No"/>
    <s v="No"/>
    <d v="1899-12-30T20:54:18"/>
    <d v="1899-12-30T00:03:20"/>
    <n v="100"/>
    <d v="2025-07-25T09:00:00"/>
    <s v="ALBIN GEORGE"/>
    <s v="TASK-281701"/>
    <d v="2025-07-21T16:18:00"/>
    <s v="MUTHUKUMAR C"/>
    <s v="YES"/>
    <d v="2025-07-25T00:00:00"/>
    <d v="1899-12-30T15:13:42"/>
  </r>
  <r>
    <n v="130503"/>
    <s v="Arumuganeri"/>
    <s v="CUSTOMER SERVICE OFFICER"/>
    <x v="14"/>
    <x v="8"/>
    <n v="9037908238"/>
    <s v="SOUTH ZONE"/>
    <n v="7041"/>
    <s v="TASK-292790"/>
    <s v="FIOD*"/>
    <x v="0"/>
    <s v="8.6240264,78.0266709"/>
    <d v="1899-12-30T12:21:00"/>
    <s v="No"/>
    <s v="No"/>
    <d v="1899-12-30T00:00:09"/>
    <d v="1899-12-30T00:00:06"/>
    <n v="100"/>
    <d v="2025-07-25T09:00:00"/>
    <s v="ALBIN GEORGE"/>
    <s v="TASK-292790"/>
    <d v="2025-07-21T16:20:00"/>
    <s v="JEGATHISH"/>
    <s v="YES"/>
    <d v="2025-07-25T00:00:00"/>
    <d v="1899-12-30T15:13:42"/>
  </r>
  <r>
    <n v="130503"/>
    <s v="Arumuganeri"/>
    <s v="CUSTOMER SERVICE OFFICER"/>
    <x v="14"/>
    <x v="8"/>
    <n v="9037908238"/>
    <s v="SOUTH ZONE"/>
    <n v="7041"/>
    <s v="TASK-292792"/>
    <s v="FIOD*"/>
    <x v="0"/>
    <s v="8.6240246,78.0266734"/>
    <d v="1899-12-30T12:21:00"/>
    <s v="No"/>
    <s v="No"/>
    <d v="1899-12-30T00:00:12"/>
    <d v="1899-12-30T00:00:04"/>
    <n v="100"/>
    <d v="2025-07-25T09:00:00"/>
    <s v="ALBIN GEORGE"/>
    <s v="TASK-292792"/>
    <d v="2025-07-21T16:20:00"/>
    <s v="JEGATHISH"/>
    <s v="YES"/>
    <d v="2025-07-25T00:00:00"/>
    <d v="1899-12-30T15:13:42"/>
  </r>
  <r>
    <n v="130503"/>
    <s v="Arumuganeri"/>
    <s v="CUSTOMER SERVICE OFFICER"/>
    <x v="14"/>
    <x v="8"/>
    <n v="9037908238"/>
    <s v="SOUTH ZONE"/>
    <n v="7041"/>
    <s v="TASK-292802"/>
    <s v="FIOD*"/>
    <x v="0"/>
    <s v="8.6240158,78.0266699"/>
    <d v="1899-12-30T12:20:00"/>
    <s v="No"/>
    <s v="No"/>
    <d v="1899-12-30T00:00:09"/>
    <d v="1899-12-30T00:00:05"/>
    <n v="100"/>
    <d v="2025-07-25T09:00:00"/>
    <s v="ALBIN GEORGE"/>
    <s v="TASK-292802"/>
    <d v="2025-07-21T16:20:00"/>
    <s v="JEGATHISH"/>
    <s v="YES"/>
    <d v="2025-07-25T00:00:00"/>
    <d v="1899-12-30T15:13:42"/>
  </r>
  <r>
    <n v="134802"/>
    <s v="Y.othakadai"/>
    <s v="ASSISTANT BRANCH MANAGER"/>
    <x v="33"/>
    <x v="8"/>
    <n v="9345690776"/>
    <s v="SOUTH ZONE"/>
    <n v="7072"/>
    <s v="TASK-279935"/>
    <s v="FIOD*"/>
    <x v="0"/>
    <s v="9.95601,78.31849"/>
    <d v="1899-12-30T12:21:00"/>
    <s v="No"/>
    <s v="Yes"/>
    <d v="1899-12-30T00:01:51"/>
    <d v="1899-12-30T00:00:23"/>
    <n v="100"/>
    <d v="2025-07-25T09:00:00"/>
    <s v="ALBIN GEORGE"/>
    <s v="TASK-279935"/>
    <d v="2025-07-21T16:18:00"/>
    <s v="SANTHOS VELRAJ V R"/>
    <s v="YES"/>
    <d v="2025-07-25T00:00:00"/>
    <d v="1899-12-30T15:13:42"/>
  </r>
  <r>
    <n v="130503"/>
    <s v="Arumuganeri"/>
    <s v="CUSTOMER SERVICE OFFICER"/>
    <x v="14"/>
    <x v="8"/>
    <n v="9037908238"/>
    <s v="SOUTH ZONE"/>
    <n v="7041"/>
    <s v="TASK-292834"/>
    <s v="FIOD*"/>
    <x v="0"/>
    <s v="8.6240032,78.0266512"/>
    <d v="1899-12-30T12:20:00"/>
    <s v="No"/>
    <s v="No"/>
    <d v="1899-12-30T00:09:35"/>
    <d v="1899-12-30T00:00:20"/>
    <n v="100"/>
    <d v="2025-07-25T09:00:00"/>
    <s v="ALBIN GEORGE"/>
    <s v="TASK-292834"/>
    <d v="2025-07-21T16:20:00"/>
    <s v="JEGATHISH"/>
    <s v="YES"/>
    <d v="2025-07-25T00:00:00"/>
    <d v="1899-12-30T15:13:42"/>
  </r>
  <r>
    <n v="133325"/>
    <s v="Dewas"/>
    <s v="ASSISTANT BRANCH MANAGER"/>
    <x v="12"/>
    <x v="2"/>
    <m/>
    <s v="CENTRAL ZONE"/>
    <n v="7055"/>
    <s v="TASK-287671"/>
    <s v="FIOD*"/>
    <x v="1"/>
    <m/>
    <m/>
    <m/>
    <s v="No"/>
    <m/>
    <m/>
    <m/>
    <d v="2025-07-25T09:00:00"/>
    <s v="ALBIN GEORGE"/>
    <s v="TASK-287671"/>
    <d v="2025-07-21T16:19:00"/>
    <s v="CHANDRAPAL"/>
    <m/>
    <d v="2025-07-25T00:00:00"/>
    <d v="1899-12-30T15:13:42"/>
  </r>
  <r>
    <n v="135474"/>
    <s v="Chicholi"/>
    <s v="CUSTOMER SERVICE OFFICER"/>
    <x v="16"/>
    <x v="7"/>
    <n v="9752980016"/>
    <s v="CENTRAL ZONE"/>
    <n v="7065"/>
    <s v="TASK-276304"/>
    <s v="FIOD*"/>
    <x v="0"/>
    <s v="22.0138317,77.5611167"/>
    <d v="1899-12-30T12:26:00"/>
    <s v="No"/>
    <s v="Yes"/>
    <d v="1899-12-30T03:19:39"/>
    <d v="1899-12-30T00:07:50"/>
    <n v="100"/>
    <d v="2025-07-25T09:00:00"/>
    <s v="ALBIN GEORGE"/>
    <s v="TASK-276304"/>
    <d v="2025-07-21T16:17:00"/>
    <s v="SUBHASH BHAGBHOLE"/>
    <s v="NO"/>
    <d v="2025-07-25T00:00:00"/>
    <d v="1899-12-30T15:13:42"/>
  </r>
  <r>
    <n v="136518"/>
    <s v="Peraiyur"/>
    <s v="BRANCH MANAGER"/>
    <x v="33"/>
    <x v="8"/>
    <n v="9360616431"/>
    <s v="SOUTH ZONE"/>
    <n v="7070"/>
    <s v="TASK-278967"/>
    <s v="FIOD*"/>
    <x v="0"/>
    <s v="9.6583,77.734025"/>
    <d v="1899-12-30T12:17:00"/>
    <s v="No"/>
    <s v="No"/>
    <d v="1899-12-30T00:02:21"/>
    <d v="1899-12-30T00:00:15"/>
    <n v="100"/>
    <d v="2025-07-25T09:00:00"/>
    <s v="ALBIN GEORGE"/>
    <s v="TASK-278967"/>
    <d v="2025-07-21T16:18:00"/>
    <s v="KARTHIK NADARAJAN"/>
    <s v="NO"/>
    <d v="2025-07-25T00:00:00"/>
    <d v="1899-12-30T15:13:42"/>
  </r>
  <r>
    <n v="135417"/>
    <s v="Latur"/>
    <s v="CUSTOMER SERVICE OFFICER"/>
    <x v="1"/>
    <x v="1"/>
    <n v="9834998775"/>
    <s v="WESTERN ZONE"/>
    <n v="7229"/>
    <s v="TASK-277119"/>
    <s v="FIOD*"/>
    <x v="1"/>
    <m/>
    <m/>
    <m/>
    <s v="No"/>
    <m/>
    <m/>
    <m/>
    <d v="2025-07-25T09:00:00"/>
    <s v="ALBIN GEORGE"/>
    <s v="TASK-277119"/>
    <d v="2025-07-21T16:17:00"/>
    <s v="GANESH RAM PULARI"/>
    <m/>
    <d v="2025-07-25T00:00:00"/>
    <d v="1899-12-30T15:13:42"/>
  </r>
  <r>
    <n v="136619"/>
    <s v="Panagudi"/>
    <s v="CUSTOMER SERVICE OFFICER"/>
    <x v="14"/>
    <x v="8"/>
    <n v="9629699543"/>
    <s v="SOUTH ZONE"/>
    <n v="7015"/>
    <s v="TASK-274088"/>
    <s v="FIOD*"/>
    <x v="0"/>
    <s v="8.1902099,77.4304161"/>
    <d v="1899-12-30T12:16:00"/>
    <s v="No"/>
    <s v="No"/>
    <d v="1899-12-30T00:00:06"/>
    <d v="1899-12-30T00:00:04"/>
    <n v="100"/>
    <d v="2025-07-25T09:00:00"/>
    <s v="ALBIN GEORGE"/>
    <s v="TASK-274088"/>
    <d v="2025-07-21T16:17:00"/>
    <s v="JEBAMANI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74560"/>
    <s v="FIOD*"/>
    <x v="0"/>
    <s v="8.1902074,77.4303945"/>
    <d v="1899-12-30T12:16:00"/>
    <s v="No"/>
    <s v="No"/>
    <d v="1899-12-30T00:00:07"/>
    <d v="1899-12-30T00:00:05"/>
    <n v="100"/>
    <d v="2025-07-25T09:00:00"/>
    <s v="ALBIN GEORGE"/>
    <s v="TASK-274560"/>
    <d v="2025-07-21T16:17:00"/>
    <s v="JEBAMANI"/>
    <s v="YES"/>
    <d v="2025-07-25T00:00:00"/>
    <d v="1899-12-30T15:13:42"/>
  </r>
  <r>
    <n v="135049"/>
    <s v="Kulatupuzha"/>
    <s v="CUSTOMER SERVICE OFFICER"/>
    <x v="5"/>
    <x v="4"/>
    <n v="8301829843"/>
    <s v="SOUTH ZONE"/>
    <n v="7444"/>
    <s v="TASK-281403"/>
    <s v="FIOD*"/>
    <x v="0"/>
    <s v="8.754695,77.0109733"/>
    <d v="1899-12-30T12:16:00"/>
    <s v="No"/>
    <s v="No"/>
    <d v="1899-12-30T00:00:11"/>
    <d v="1899-12-30T00:00:04"/>
    <n v="0"/>
    <d v="2025-07-25T09:00:00"/>
    <s v="ALBIN GEORGE"/>
    <s v="TASK-281403"/>
    <d v="2025-07-21T16:18:00"/>
    <s v="KESTER KOSHY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74660"/>
    <s v="FIOD*"/>
    <x v="0"/>
    <s v="8.190234,77.4303767"/>
    <d v="1899-12-30T12:15:00"/>
    <s v="No"/>
    <s v="No"/>
    <d v="1899-12-30T00:00:07"/>
    <d v="1899-12-30T00:00:05"/>
    <n v="100"/>
    <d v="2025-07-25T09:00:00"/>
    <s v="ALBIN GEORGE"/>
    <s v="TASK-274660"/>
    <d v="2025-07-21T16:17:00"/>
    <s v="JEBAMANI"/>
    <s v="YES"/>
    <d v="2025-07-25T00:00:00"/>
    <d v="1899-12-30T15:13:42"/>
  </r>
  <r>
    <n v="135049"/>
    <s v="Kulatupuzha"/>
    <s v="CUSTOMER SERVICE OFFICER"/>
    <x v="5"/>
    <x v="4"/>
    <n v="8301829843"/>
    <s v="SOUTH ZONE"/>
    <n v="7444"/>
    <s v="TASK-281404"/>
    <s v="FIOD*"/>
    <x v="0"/>
    <s v="8.754695,77.0109733"/>
    <d v="1899-12-30T12:15:00"/>
    <s v="No"/>
    <s v="No"/>
    <d v="1899-12-30T00:00:15"/>
    <d v="1899-12-30T00:00:04"/>
    <n v="0"/>
    <d v="2025-07-25T09:00:00"/>
    <s v="ALBIN GEORGE"/>
    <s v="TASK-281404"/>
    <d v="2025-07-21T16:18:00"/>
    <s v="KESTER KOSHY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86848"/>
    <s v="FIOD*"/>
    <x v="0"/>
    <s v="8.190252,77.4303761"/>
    <d v="1899-12-30T12:15:00"/>
    <s v="No"/>
    <s v="No"/>
    <d v="1899-12-30T00:00:11"/>
    <d v="1899-12-30T00:00:05"/>
    <n v="100"/>
    <d v="2025-07-25T09:00:00"/>
    <s v="ALBIN GEORGE"/>
    <s v="TASK-286848"/>
    <d v="2025-07-21T16:19:00"/>
    <s v="JEBAMANI"/>
    <s v="YES"/>
    <d v="2025-07-25T00:00:00"/>
    <d v="1899-12-30T15:13:42"/>
  </r>
  <r>
    <n v="135049"/>
    <s v="Kulatupuzha"/>
    <s v="CUSTOMER SERVICE OFFICER"/>
    <x v="5"/>
    <x v="4"/>
    <n v="8301829843"/>
    <s v="SOUTH ZONE"/>
    <n v="7444"/>
    <s v="TASK-283076"/>
    <s v="FIOD*"/>
    <x v="0"/>
    <s v="8.754695,77.0109733"/>
    <d v="1899-12-30T12:15:00"/>
    <s v="No"/>
    <s v="No"/>
    <d v="1899-12-30T00:00:09"/>
    <d v="1899-12-30T00:00:05"/>
    <n v="0"/>
    <d v="2025-07-25T09:00:00"/>
    <s v="ALBIN GEORGE"/>
    <s v="TASK-283076"/>
    <d v="2025-07-21T16:18:00"/>
    <s v="KESTER KOSHY"/>
    <s v="YES"/>
    <d v="2025-07-25T00:00:00"/>
    <d v="1899-12-30T15:13:42"/>
  </r>
  <r>
    <n v="19116"/>
    <s v="Kukshi"/>
    <s v="CUSTOMER SERVICE OFFICER"/>
    <x v="21"/>
    <x v="2"/>
    <n v="8714625321"/>
    <s v="CENTRAL ZONE"/>
    <n v="7266"/>
    <s v="TASK-276883"/>
    <s v="FIOD*"/>
    <x v="0"/>
    <s v="22.3207471,74.779353"/>
    <d v="1899-12-30T12:38:00"/>
    <s v="No"/>
    <s v="No"/>
    <d v="1899-12-30T00:23:58"/>
    <d v="1899-12-30T00:23:36"/>
    <n v="100"/>
    <d v="2025-07-25T09:00:00"/>
    <s v="ALBIN GEORGE"/>
    <s v="TASK-276883"/>
    <d v="2025-07-21T16:17:00"/>
    <s v="NARENDRA RATHOD"/>
    <s v="YES"/>
    <d v="2025-07-25T00:00:00"/>
    <d v="1899-12-30T15:13:42"/>
  </r>
  <r>
    <n v="135049"/>
    <s v="Kulatupuzha"/>
    <s v="CUSTOMER SERVICE OFFICER"/>
    <x v="5"/>
    <x v="4"/>
    <n v="8301829843"/>
    <s v="SOUTH ZONE"/>
    <n v="7444"/>
    <s v="TASK-284675"/>
    <s v="FIOD*"/>
    <x v="0"/>
    <s v="8.754695,77.0109733"/>
    <d v="1899-12-30T12:15:00"/>
    <s v="No"/>
    <s v="No"/>
    <d v="1899-12-30T00:00:16"/>
    <d v="1899-12-30T00:00:06"/>
    <n v="0"/>
    <d v="2025-07-25T09:00:00"/>
    <s v="ALBIN GEORGE"/>
    <s v="TASK-284675"/>
    <d v="2025-07-21T16:19:00"/>
    <s v="KESTER KOSHY"/>
    <s v="YES"/>
    <d v="2025-07-25T00:00:00"/>
    <d v="1899-12-30T15:13:42"/>
  </r>
  <r>
    <n v="135049"/>
    <s v="Kulatupuzha"/>
    <s v="CUSTOMER SERVICE OFFICER"/>
    <x v="5"/>
    <x v="4"/>
    <n v="8301829843"/>
    <s v="SOUTH ZONE"/>
    <n v="7444"/>
    <s v="TASK-289893"/>
    <s v="FIOD*"/>
    <x v="0"/>
    <s v="8.754695,77.0109733"/>
    <d v="1899-12-30T12:15:00"/>
    <s v="No"/>
    <s v="No"/>
    <d v="1900-01-01T00:40:31"/>
    <d v="1899-12-30T00:00:09"/>
    <n v="0"/>
    <d v="2025-07-25T09:00:00"/>
    <s v="ALBIN GEORGE"/>
    <s v="TASK-289893"/>
    <d v="2025-07-21T16:20:00"/>
    <s v="KESTER KOSHY"/>
    <s v="NO"/>
    <d v="2025-07-25T00:00:00"/>
    <d v="1899-12-30T15:13:42"/>
  </r>
  <r>
    <n v="136518"/>
    <s v="Peraiyur"/>
    <s v="BRANCH MANAGER"/>
    <x v="33"/>
    <x v="8"/>
    <n v="9360616431"/>
    <s v="SOUTH ZONE"/>
    <n v="7070"/>
    <s v="TASK-290706"/>
    <s v="FIOD*"/>
    <x v="0"/>
    <s v="9.6583717,77.73409"/>
    <d v="1899-12-30T12:15:00"/>
    <s v="No"/>
    <s v="No"/>
    <d v="1900-01-14T23:17:52"/>
    <d v="1899-12-30T00:00:22"/>
    <n v="100"/>
    <d v="2025-07-25T09:00:00"/>
    <s v="ALBIN GEORGE"/>
    <s v="TASK-290706"/>
    <d v="2025-07-21T16:20:00"/>
    <s v="KARTHIK NADARAJAN"/>
    <s v="NO"/>
    <d v="2025-07-25T00:00:00"/>
    <d v="1899-12-30T15:13:42"/>
  </r>
  <r>
    <n v="26339"/>
    <s v="Kodaikanal"/>
    <s v="CUSTOMER SERVICE OFFICER"/>
    <x v="33"/>
    <x v="8"/>
    <n v="7871436996"/>
    <s v="SOUTH ZONE"/>
    <n v="7019"/>
    <s v="TASK-279394"/>
    <s v="FIOD*"/>
    <x v="0"/>
    <s v="10.3034969,77.4124034"/>
    <d v="1899-12-30T12:14:00"/>
    <s v="No"/>
    <s v="No"/>
    <d v="1899-12-30T00:00:46"/>
    <d v="1899-12-30T00:00:05"/>
    <n v="100"/>
    <d v="2025-07-25T09:00:00"/>
    <s v="ALBIN GEORGE"/>
    <s v="TASK-279394"/>
    <d v="2025-07-21T16:18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79396"/>
    <s v="FIOD*"/>
    <x v="0"/>
    <s v="10.3035084,77.4124383"/>
    <d v="1899-12-30T12:13:00"/>
    <s v="No"/>
    <s v="No"/>
    <d v="1899-12-30T00:00:09"/>
    <d v="1899-12-30T00:00:06"/>
    <n v="100"/>
    <d v="2025-07-25T09:00:00"/>
    <s v="ALBIN GEORGE"/>
    <s v="TASK-279396"/>
    <d v="2025-07-21T16:18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84623"/>
    <s v="FIOD*"/>
    <x v="0"/>
    <s v="10.3034927,77.4124402"/>
    <d v="1899-12-30T12:13:00"/>
    <s v="No"/>
    <s v="No"/>
    <d v="1899-12-30T00:00:09"/>
    <d v="1899-12-30T00:00:06"/>
    <n v="100"/>
    <d v="2025-07-25T09:00:00"/>
    <s v="ALBIN GEORGE"/>
    <s v="TASK-284623"/>
    <d v="2025-07-21T16:19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84852"/>
    <s v="FIOD*"/>
    <x v="0"/>
    <s v="10.30348,77.4124349"/>
    <d v="1899-12-30T12:13:00"/>
    <s v="No"/>
    <s v="No"/>
    <d v="1899-12-30T00:00:12"/>
    <d v="1899-12-30T00:00:08"/>
    <n v="100"/>
    <d v="2025-07-25T09:00:00"/>
    <s v="ALBIN GEORGE"/>
    <s v="TASK-284852"/>
    <d v="2025-07-21T16:19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79416"/>
    <s v="FIOD*"/>
    <x v="0"/>
    <s v="10.3034849,77.4124284"/>
    <d v="1899-12-30T12:13:00"/>
    <s v="No"/>
    <s v="No"/>
    <d v="1899-12-30T00:00:10"/>
    <d v="1899-12-30T00:00:07"/>
    <n v="100"/>
    <d v="2025-07-25T09:00:00"/>
    <s v="ALBIN GEORGE"/>
    <s v="TASK-279416"/>
    <d v="2025-07-21T16:18:00"/>
    <s v="KARTHIKEYAN S"/>
    <s v="YES"/>
    <d v="2025-07-25T00:00:00"/>
    <d v="1899-12-30T15:13:42"/>
  </r>
  <r>
    <n v="132260"/>
    <s v="Kirnapur"/>
    <s v="CUSTOMER SERVICE OFFICER"/>
    <x v="11"/>
    <x v="7"/>
    <n v="7697154879"/>
    <s v="CENTRAL ZONE"/>
    <n v="7092"/>
    <s v="TASK-274890"/>
    <s v="FIOD*"/>
    <x v="0"/>
    <s v="21.7077167,80.2042467"/>
    <d v="1899-12-30T12:13:00"/>
    <s v="No"/>
    <s v="No"/>
    <d v="1899-12-30T00:47:54"/>
    <d v="1899-12-30T00:00:14"/>
    <n v="100"/>
    <d v="2025-07-25T09:00:00"/>
    <s v="ALBIN GEORGE"/>
    <s v="TASK-274890"/>
    <d v="2025-07-21T16:17:00"/>
    <s v="VIVEK MURCHULE"/>
    <s v="NO"/>
    <d v="2025-07-25T00:00:00"/>
    <d v="1899-12-30T15:13:42"/>
  </r>
  <r>
    <n v="134147"/>
    <s v="Chicholi"/>
    <s v="CUSTOMER SERVICE OFFICER"/>
    <x v="16"/>
    <x v="7"/>
    <n v="9617989491"/>
    <s v="CENTRAL ZONE"/>
    <n v="7065"/>
    <s v="TASK-276706"/>
    <s v="FIOD*"/>
    <x v="1"/>
    <m/>
    <m/>
    <m/>
    <s v="No"/>
    <m/>
    <m/>
    <m/>
    <d v="2025-07-25T09:00:00"/>
    <s v="ALBIN GEORGE"/>
    <s v="TASK-276706"/>
    <d v="2025-07-21T16:17:00"/>
    <s v="KULDEEP YADUWANSHI"/>
    <m/>
    <d v="2025-07-25T00:00:00"/>
    <d v="1899-12-30T15:13:42"/>
  </r>
  <r>
    <n v="26339"/>
    <s v="Kodaikanal"/>
    <s v="CUSTOMER SERVICE OFFICER"/>
    <x v="33"/>
    <x v="8"/>
    <n v="7871436996"/>
    <s v="SOUTH ZONE"/>
    <n v="7019"/>
    <s v="TASK-290941"/>
    <s v="FIOD*"/>
    <x v="0"/>
    <s v="10.3034905,77.4124366"/>
    <d v="1899-12-30T12:13:00"/>
    <s v="No"/>
    <s v="No"/>
    <d v="1899-12-30T00:00:08"/>
    <d v="1899-12-30T00:00:05"/>
    <n v="100"/>
    <d v="2025-07-25T09:00:00"/>
    <s v="ALBIN GEORGE"/>
    <s v="TASK-290941"/>
    <d v="2025-07-21T16:20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1561"/>
    <s v="FIOD*"/>
    <x v="0"/>
    <s v="10.3034963,77.4124352"/>
    <d v="1899-12-30T12:12:00"/>
    <s v="No"/>
    <s v="No"/>
    <d v="1899-12-30T00:00:09"/>
    <d v="1899-12-30T00:00:06"/>
    <n v="100"/>
    <d v="2025-07-25T09:00:00"/>
    <s v="ALBIN GEORGE"/>
    <s v="TASK-291561"/>
    <d v="2025-07-21T16:20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1562"/>
    <s v="FIOD*"/>
    <x v="0"/>
    <s v="10.303488,77.4124398"/>
    <d v="1899-12-30T12:12:00"/>
    <s v="No"/>
    <s v="No"/>
    <d v="1899-12-30T00:00:11"/>
    <d v="1899-12-30T00:00:06"/>
    <n v="100"/>
    <d v="2025-07-25T09:00:00"/>
    <s v="ALBIN GEORGE"/>
    <s v="TASK-291562"/>
    <d v="2025-07-21T16:20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1710"/>
    <s v="FIOD*"/>
    <x v="0"/>
    <s v="10.3034848,77.4124472"/>
    <d v="1899-12-30T12:12:00"/>
    <s v="No"/>
    <s v="No"/>
    <d v="1899-12-30T00:00:17"/>
    <d v="1899-12-30T00:00:13"/>
    <n v="100"/>
    <d v="2025-07-25T09:00:00"/>
    <s v="ALBIN GEORGE"/>
    <s v="TASK-291710"/>
    <d v="2025-07-21T16:20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1742"/>
    <s v="FIOD*"/>
    <x v="0"/>
    <s v="10.3034767,77.41243"/>
    <d v="1899-12-30T12:12:00"/>
    <s v="No"/>
    <s v="No"/>
    <d v="1899-12-30T00:01:02"/>
    <d v="1899-12-30T00:00:04"/>
    <n v="100"/>
    <d v="2025-07-25T09:00:00"/>
    <s v="ALBIN GEORGE"/>
    <s v="TASK-291742"/>
    <d v="2025-07-21T16:20:00"/>
    <s v="KARTHIKEYAN S"/>
    <s v="YES"/>
    <d v="2025-07-25T00:00:00"/>
    <d v="1899-12-30T15:13:42"/>
  </r>
  <r>
    <n v="134029"/>
    <s v="Thazhava"/>
    <s v="CUSTOMER SERVICE OFFICER"/>
    <x v="5"/>
    <x v="4"/>
    <n v="9061511542"/>
    <s v="SOUTH ZONE"/>
    <n v="7028"/>
    <s v="TASK-288834"/>
    <s v="FIOD*"/>
    <x v="0"/>
    <s v="9.10295,76.6059917"/>
    <d v="1899-12-30T12:12:00"/>
    <s v="No"/>
    <s v="Yes"/>
    <d v="1899-12-30T19:24:55"/>
    <d v="1899-12-30T00:00:19"/>
    <n v="0"/>
    <d v="2025-07-25T09:00:00"/>
    <s v="ALBIN GEORGE"/>
    <s v="TASK-288834"/>
    <d v="2025-07-21T16:19:00"/>
    <s v="SALINI. B"/>
    <s v="NO"/>
    <d v="2025-07-25T00:00:00"/>
    <d v="1899-12-30T15:13:42"/>
  </r>
  <r>
    <n v="18659"/>
    <s v="Kinwat"/>
    <s v="CUSTOMER SERVICE OFFICER"/>
    <x v="0"/>
    <x v="0"/>
    <n v="9778900177"/>
    <s v="WESTERN ZONE"/>
    <n v="7235"/>
    <s v="TASK-289364"/>
    <s v="FIOD*"/>
    <x v="0"/>
    <s v="19.4977417,78.1996517"/>
    <d v="1899-12-30T12:11:00"/>
    <s v="No"/>
    <s v="No"/>
    <d v="1899-12-30T00:00:29"/>
    <d v="1899-12-30T00:00:07"/>
    <n v="100"/>
    <d v="2025-07-25T09:00:00"/>
    <s v="ALBIN GEORGE"/>
    <s v="TASK-289364"/>
    <d v="2025-07-21T16:20:00"/>
    <s v="PAWAN BHARAT JAMDHADE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1759"/>
    <s v="FIOD*"/>
    <x v="0"/>
    <s v="10.3035067,77.4124133"/>
    <d v="1899-12-30T12:16:00"/>
    <s v="No"/>
    <s v="No"/>
    <d v="1899-12-30T00:00:56"/>
    <d v="1899-12-30T00:04:56"/>
    <n v="100"/>
    <d v="2025-07-25T09:00:00"/>
    <s v="ALBIN GEORGE"/>
    <s v="TASK-291759"/>
    <d v="2025-07-21T16:20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3565"/>
    <s v="FIOD*"/>
    <x v="0"/>
    <s v="10.3034997,77.4124219"/>
    <d v="1899-12-30T12:11:00"/>
    <s v="No"/>
    <s v="No"/>
    <d v="1899-12-30T00:00:09"/>
    <d v="1899-12-30T00:00:04"/>
    <n v="100"/>
    <d v="2025-07-25T09:00:00"/>
    <s v="ALBIN GEORGE"/>
    <s v="TASK-293565"/>
    <d v="2025-07-21T16:39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3581"/>
    <s v="FIOD*"/>
    <x v="0"/>
    <s v="10.3034883,77.4124267"/>
    <d v="1899-12-30T12:11:00"/>
    <s v="No"/>
    <s v="No"/>
    <d v="1899-12-30T03:04:20"/>
    <d v="1899-12-30T00:00:06"/>
    <n v="100"/>
    <d v="2025-07-25T09:00:00"/>
    <s v="ALBIN GEORGE"/>
    <s v="TASK-293581"/>
    <d v="2025-07-21T16:39:00"/>
    <s v="KARTHIKEYAN S"/>
    <s v="YES"/>
    <d v="2025-07-25T00:00:00"/>
    <d v="1899-12-30T15:13:42"/>
  </r>
  <r>
    <n v="18659"/>
    <s v="Kinwat"/>
    <s v="CUSTOMER SERVICE OFFICER"/>
    <x v="0"/>
    <x v="0"/>
    <n v="9778900177"/>
    <s v="WESTERN ZONE"/>
    <n v="7235"/>
    <s v="TASK-277552"/>
    <s v="FIOD*"/>
    <x v="0"/>
    <s v="19.4977417,78.1996517"/>
    <d v="1899-12-30T12:10:00"/>
    <s v="No"/>
    <s v="No"/>
    <d v="1899-12-30T00:00:47"/>
    <d v="1899-12-30T00:00:09"/>
    <n v="100"/>
    <d v="2025-07-25T09:00:00"/>
    <s v="ALBIN GEORGE"/>
    <s v="TASK-277552"/>
    <d v="2025-07-21T16:17:00"/>
    <s v="PAWAN BHARAT JAMDHADE"/>
    <s v="YES"/>
    <d v="2025-07-25T00:00:00"/>
    <d v="1899-12-30T15:13:42"/>
  </r>
  <r>
    <n v="130503"/>
    <s v="Arumuganeri"/>
    <s v="CUSTOMER SERVICE OFFICER"/>
    <x v="14"/>
    <x v="8"/>
    <n v="9037908238"/>
    <s v="SOUTH ZONE"/>
    <n v="7041"/>
    <s v="TASK-289708"/>
    <s v="FIOD*"/>
    <x v="0"/>
    <s v="8.6239775,78.0266732"/>
    <d v="1899-12-30T12:10:00"/>
    <s v="No"/>
    <s v="No"/>
    <d v="1899-12-30T00:00:21"/>
    <d v="1899-12-30T00:00:05"/>
    <n v="100"/>
    <d v="2025-07-25T09:00:00"/>
    <s v="ALBIN GEORGE"/>
    <s v="TASK-289708"/>
    <d v="2025-07-21T16:20:00"/>
    <s v="JEGATHISH"/>
    <s v="YES"/>
    <d v="2025-07-25T00:00:00"/>
    <d v="1899-12-30T15:13:42"/>
  </r>
  <r>
    <n v="130503"/>
    <s v="Arumuganeri"/>
    <s v="CUSTOMER SERVICE OFFICER"/>
    <x v="14"/>
    <x v="8"/>
    <n v="9037908238"/>
    <s v="SOUTH ZONE"/>
    <n v="7041"/>
    <s v="TASK-289709"/>
    <s v="FIOD*"/>
    <x v="0"/>
    <s v="8.6239808,78.0266642"/>
    <d v="1899-12-30T12:10:00"/>
    <s v="No"/>
    <s v="No"/>
    <d v="1899-12-30T00:00:22"/>
    <d v="1899-12-30T00:00:05"/>
    <n v="100"/>
    <d v="2025-07-25T09:00:00"/>
    <s v="ALBIN GEORGE"/>
    <s v="TASK-289709"/>
    <d v="2025-07-21T16:20:00"/>
    <s v="JEGATHISH"/>
    <s v="YES"/>
    <d v="2025-07-25T00:00:00"/>
    <d v="1899-12-30T15:13:42"/>
  </r>
  <r>
    <n v="18659"/>
    <s v="Kinwat"/>
    <s v="CUSTOMER SERVICE OFFICER"/>
    <x v="0"/>
    <x v="0"/>
    <n v="9778900177"/>
    <s v="WESTERN ZONE"/>
    <n v="7235"/>
    <s v="TASK-287524"/>
    <s v="FIOD*"/>
    <x v="0"/>
    <s v="19.4977417,78.1996517"/>
    <d v="1899-12-30T12:10:00"/>
    <s v="No"/>
    <s v="Yes"/>
    <d v="1899-12-30T00:00:56"/>
    <d v="1899-12-30T00:00:15"/>
    <n v="100"/>
    <d v="2025-07-25T09:00:00"/>
    <s v="ALBIN GEORGE"/>
    <s v="TASK-287524"/>
    <d v="2025-07-21T16:19:00"/>
    <s v="PAWAN BHARAT JAMDHADE"/>
    <s v="YES"/>
    <d v="2025-07-25T00:00:00"/>
    <d v="1899-12-30T15:13:42"/>
  </r>
  <r>
    <n v="130503"/>
    <s v="Arumuganeri"/>
    <s v="CUSTOMER SERVICE OFFICER"/>
    <x v="14"/>
    <x v="8"/>
    <n v="9037908238"/>
    <s v="SOUTH ZONE"/>
    <n v="7041"/>
    <s v="TASK-291442"/>
    <s v="FIOD*"/>
    <x v="0"/>
    <s v="8.6239663,78.0266551"/>
    <d v="1899-12-30T12:09:00"/>
    <s v="No"/>
    <s v="No"/>
    <d v="1899-12-30T00:00:28"/>
    <d v="1899-12-30T00:00:05"/>
    <n v="100"/>
    <d v="2025-07-25T09:00:00"/>
    <s v="ALBIN GEORGE"/>
    <s v="TASK-291442"/>
    <d v="2025-07-21T16:20:00"/>
    <s v="JEGATHISH"/>
    <s v="YES"/>
    <d v="2025-07-25T00:00:00"/>
    <d v="1899-12-30T15:13:42"/>
  </r>
  <r>
    <n v="135429"/>
    <s v="Erumeli"/>
    <s v="CUSTOMER SERVICE OFFICER"/>
    <x v="5"/>
    <x v="4"/>
    <m/>
    <s v="SOUTH ZONE"/>
    <n v="7025"/>
    <s v="TASK-287027"/>
    <s v="FIOD*"/>
    <x v="0"/>
    <s v="9.4982483,76.7358283"/>
    <d v="1899-12-30T12:09:00"/>
    <s v="No"/>
    <s v="No"/>
    <d v="1899-12-30T00:00:07"/>
    <d v="1899-12-30T00:00:04"/>
    <n v="0"/>
    <d v="2025-07-25T09:00:00"/>
    <s v="ALBIN GEORGE"/>
    <s v="TASK-287027"/>
    <d v="2025-07-21T16:19:00"/>
    <s v="ANEESH SYRIAC"/>
    <s v="YES"/>
    <d v="2025-07-25T00:00:00"/>
    <d v="1899-12-30T15:13:42"/>
  </r>
  <r>
    <n v="130503"/>
    <s v="Arumuganeri"/>
    <s v="CUSTOMER SERVICE OFFICER"/>
    <x v="14"/>
    <x v="8"/>
    <n v="9037908238"/>
    <s v="SOUTH ZONE"/>
    <n v="7041"/>
    <s v="TASK-291617"/>
    <s v="FIOD*"/>
    <x v="0"/>
    <s v="8.6239872,78.0266661"/>
    <d v="1899-12-30T12:09:00"/>
    <s v="No"/>
    <s v="No"/>
    <d v="1899-12-30T01:02:04"/>
    <d v="1899-12-30T00:00:07"/>
    <n v="100"/>
    <d v="2025-07-25T09:00:00"/>
    <s v="ALBIN GEORGE"/>
    <s v="TASK-291617"/>
    <d v="2025-07-21T16:20:00"/>
    <s v="JEGATHISH"/>
    <s v="YES"/>
    <d v="2025-07-25T00:00:00"/>
    <d v="1899-12-30T15:13:42"/>
  </r>
  <r>
    <n v="135429"/>
    <s v="Erumeli"/>
    <s v="CUSTOMER SERVICE OFFICER"/>
    <x v="5"/>
    <x v="4"/>
    <m/>
    <s v="SOUTH ZONE"/>
    <n v="7025"/>
    <s v="TASK-290420"/>
    <s v="FIOD*"/>
    <x v="0"/>
    <s v="9.4982483,76.7358283"/>
    <d v="1899-12-30T12:09:00"/>
    <s v="No"/>
    <s v="No"/>
    <d v="1899-12-30T00:00:12"/>
    <d v="1899-12-30T00:00:09"/>
    <n v="0"/>
    <d v="2025-07-25T09:00:00"/>
    <s v="ALBIN GEORGE"/>
    <s v="TASK-290420"/>
    <d v="2025-07-21T16:20:00"/>
    <s v="ANEESH SYRIAC"/>
    <s v="YES"/>
    <d v="2025-07-25T00:00:00"/>
    <d v="1899-12-30T15:13:42"/>
  </r>
  <r>
    <n v="135429"/>
    <s v="Erumeli"/>
    <s v="CUSTOMER SERVICE OFFICER"/>
    <x v="5"/>
    <x v="4"/>
    <m/>
    <s v="SOUTH ZONE"/>
    <n v="7025"/>
    <s v="TASK-291320"/>
    <s v="FIOD*"/>
    <x v="0"/>
    <s v="9.4982483,76.7358283"/>
    <d v="1899-12-30T12:09:00"/>
    <s v="No"/>
    <s v="No"/>
    <d v="1899-12-30T00:00:09"/>
    <d v="1899-12-30T00:00:04"/>
    <n v="0"/>
    <d v="2025-07-25T09:00:00"/>
    <s v="ALBIN GEORGE"/>
    <s v="TASK-291320"/>
    <d v="2025-07-21T16:20:00"/>
    <s v="ANEESH SYRIAC"/>
    <s v="YES"/>
    <d v="2025-07-25T00:00:00"/>
    <d v="1899-12-30T15:13:42"/>
  </r>
  <r>
    <n v="135429"/>
    <s v="Erumeli"/>
    <s v="CUSTOMER SERVICE OFFICER"/>
    <x v="5"/>
    <x v="4"/>
    <m/>
    <s v="SOUTH ZONE"/>
    <n v="7025"/>
    <s v="TASK-291768"/>
    <s v="FIOD*"/>
    <x v="0"/>
    <s v="9.4982483,76.7358283"/>
    <d v="1899-12-30T12:09:00"/>
    <s v="No"/>
    <s v="No"/>
    <d v="1899-12-30T00:00:09"/>
    <d v="1899-12-30T00:00:05"/>
    <n v="0"/>
    <d v="2025-07-25T09:00:00"/>
    <s v="ALBIN GEORGE"/>
    <s v="TASK-291768"/>
    <d v="2025-07-21T16:20:00"/>
    <s v="ANEESH SYRIAC"/>
    <s v="YES"/>
    <d v="2025-07-25T00:00:00"/>
    <d v="1899-12-30T15:13:42"/>
  </r>
  <r>
    <n v="135614"/>
    <s v="Kelwada"/>
    <s v="CUSTOMER SERVICE OFFICER"/>
    <x v="8"/>
    <x v="3"/>
    <n v="6367353202"/>
    <s v="CENTRAL ZONE"/>
    <n v="7380"/>
    <s v="TASK-284478"/>
    <s v="FIOD*"/>
    <x v="0"/>
    <s v="25.129483,73.6918396"/>
    <d v="1899-12-30T12:09:00"/>
    <s v="No"/>
    <s v="No"/>
    <d v="1899-12-30T00:01:46"/>
    <d v="1899-12-30T00:00:20"/>
    <n v="100"/>
    <d v="2025-07-25T09:00:00"/>
    <s v="ALBIN GEORGE"/>
    <s v="TASK-284478"/>
    <d v="2025-07-21T16:19:00"/>
    <s v="DINESH MEENA"/>
    <s v="YES"/>
    <d v="2025-07-25T00:00:00"/>
    <d v="1899-12-30T15:13:42"/>
  </r>
  <r>
    <n v="135429"/>
    <s v="Erumeli"/>
    <s v="CUSTOMER SERVICE OFFICER"/>
    <x v="5"/>
    <x v="4"/>
    <m/>
    <s v="SOUTH ZONE"/>
    <n v="7025"/>
    <s v="TASK-292947"/>
    <s v="FIOD*"/>
    <x v="0"/>
    <s v="9.4982483,76.7358283"/>
    <d v="1899-12-30T12:08:00"/>
    <s v="No"/>
    <s v="No"/>
    <d v="1899-12-30T00:00:07"/>
    <d v="1899-12-30T00:00:04"/>
    <n v="0"/>
    <d v="2025-07-25T09:00:00"/>
    <s v="ALBIN GEORGE"/>
    <s v="TASK-292947"/>
    <d v="2025-07-21T16:20:00"/>
    <s v="ANEESH SYRIAC"/>
    <s v="YES"/>
    <d v="2025-07-25T00:00:00"/>
    <d v="1899-12-30T15:13:42"/>
  </r>
  <r>
    <n v="134694"/>
    <s v="Manendragarh"/>
    <s v="CUSTOMER SERVICE OFFICER"/>
    <x v="9"/>
    <x v="6"/>
    <n v="9110361043"/>
    <s v="CENTRAL ZONE"/>
    <n v="7181"/>
    <s v="TASK-278499"/>
    <s v="FIOD*"/>
    <x v="0"/>
    <s v="23.2021183,82.1615433"/>
    <d v="1899-12-30T12:09:00"/>
    <s v="No"/>
    <s v="Yes"/>
    <d v="1899-12-30T00:00:39"/>
    <d v="1899-12-30T00:00:32"/>
    <n v="100"/>
    <d v="2025-07-25T09:00:00"/>
    <s v="ALBIN GEORGE"/>
    <s v="TASK-278499"/>
    <d v="2025-07-21T16:18:00"/>
    <s v="LEELA KEWAT"/>
    <s v="YES"/>
    <d v="2025-07-25T00:00:00"/>
    <d v="1899-12-30T15:13:42"/>
  </r>
  <r>
    <n v="18659"/>
    <s v="Kinwat"/>
    <s v="CUSTOMER SERVICE OFFICER"/>
    <x v="0"/>
    <x v="0"/>
    <n v="9778900177"/>
    <s v="WESTERN ZONE"/>
    <n v="7235"/>
    <s v="TASK-289365"/>
    <s v="FIOD*"/>
    <x v="0"/>
    <s v="19.4977417,78.1996633"/>
    <d v="1899-12-30T12:09:00"/>
    <s v="No"/>
    <s v="No"/>
    <d v="1899-12-30T16:18:31"/>
    <d v="1899-12-30T00:00:23"/>
    <n v="100"/>
    <d v="2025-07-25T09:00:00"/>
    <s v="ALBIN GEORGE"/>
    <s v="TASK-289365"/>
    <d v="2025-07-21T16:20:00"/>
    <s v="PAWAN BHARAT JAMDHADE"/>
    <s v="YES"/>
    <d v="2025-07-25T00:00:00"/>
    <d v="1899-12-30T15:13:42"/>
  </r>
  <r>
    <n v="131676"/>
    <s v="Hingoli"/>
    <s v="CUSTOMER SERVICE OFFICER"/>
    <x v="0"/>
    <x v="0"/>
    <n v="9922332883"/>
    <s v="WESTERN ZONE"/>
    <n v="7162"/>
    <s v="TASK-275456"/>
    <s v="FIOD*"/>
    <x v="0"/>
    <s v="19.7413673,77.1557261"/>
    <d v="1899-12-30T12:08:00"/>
    <s v="No"/>
    <s v="No"/>
    <d v="1899-12-30T00:00:39"/>
    <d v="1899-12-30T00:00:27"/>
    <n v="100"/>
    <d v="2025-07-25T09:00:00"/>
    <s v="ALBIN GEORGE"/>
    <s v="TASK-275456"/>
    <d v="2025-07-21T16:17:00"/>
    <s v="GANGADHAR PRABHAKAR BARDE"/>
    <s v="YES"/>
    <d v="2025-07-25T00:00:00"/>
    <d v="1899-12-30T15:13:42"/>
  </r>
  <r>
    <n v="133809"/>
    <s v="Sardarpur"/>
    <s v="CUSTOMER SERVICE OFFICER"/>
    <x v="29"/>
    <x v="2"/>
    <n v="9826878874"/>
    <s v="CENTRAL ZONE"/>
    <n v="7405"/>
    <s v="TASK-282833"/>
    <s v="FIOD*"/>
    <x v="0"/>
    <s v="22.6808862,74.9505823"/>
    <d v="1899-12-30T12:09:00"/>
    <s v="No"/>
    <s v="Yes"/>
    <d v="1899-12-30T22:33:22"/>
    <d v="1899-12-30T00:01:06"/>
    <n v="100"/>
    <d v="2025-07-25T09:00:00"/>
    <s v="ALBIN GEORGE"/>
    <s v="TASK-282833"/>
    <d v="2025-07-21T16:18:00"/>
    <s v="MOHAMMAD TAHIR KHAN"/>
    <s v="YES"/>
    <d v="2025-07-25T00:00:00"/>
    <d v="1899-12-30T15:13:42"/>
  </r>
  <r>
    <n v="135358"/>
    <s v="Denkanikottai"/>
    <s v="CUSTOMER SERVICE OFFICER"/>
    <x v="36"/>
    <x v="8"/>
    <n v="9150397640"/>
    <s v="SOUTH ZONE"/>
    <n v="7342"/>
    <s v="TASK-291673"/>
    <s v="FIOD*"/>
    <x v="0"/>
    <s v="12.5275867,77.7903767"/>
    <d v="1899-12-30T12:07:00"/>
    <s v="No"/>
    <s v="No"/>
    <d v="1899-12-30T23:18:20"/>
    <d v="1899-12-30T00:00:06"/>
    <n v="100"/>
    <d v="2025-07-25T09:00:00"/>
    <s v="ALBIN GEORGE"/>
    <s v="TASK-291673"/>
    <d v="2025-07-21T16:20:00"/>
    <s v="Shanthakumar Thimmarayappa"/>
    <s v="YES"/>
    <d v="2025-07-25T00:00:00"/>
    <d v="1899-12-30T15:13:42"/>
  </r>
  <r>
    <n v="134694"/>
    <s v="Manendragarh"/>
    <s v="CUSTOMER SERVICE OFFICER"/>
    <x v="9"/>
    <x v="6"/>
    <n v="9110361043"/>
    <s v="CENTRAL ZONE"/>
    <n v="7181"/>
    <s v="TASK-288116"/>
    <s v="FIOD*"/>
    <x v="0"/>
    <s v="23.2021183,82.1615433"/>
    <d v="1899-12-30T12:08:00"/>
    <s v="No"/>
    <s v="Yes"/>
    <d v="1899-12-30T00:02:21"/>
    <d v="1899-12-30T00:01:24"/>
    <n v="100"/>
    <d v="2025-07-25T09:00:00"/>
    <s v="ALBIN GEORGE"/>
    <s v="TASK-288116"/>
    <d v="2025-07-21T16:19:00"/>
    <s v="LEELA KEWAT"/>
    <s v="NO"/>
    <d v="2025-07-25T00:00:00"/>
    <d v="1899-12-30T15:13:42"/>
  </r>
  <r>
    <n v="131235"/>
    <s v="Mecheri"/>
    <s v="CUSTOMER SERVICE OFFICER"/>
    <x v="36"/>
    <x v="8"/>
    <n v="9360865161"/>
    <s v="SOUTH ZONE"/>
    <n v="7343"/>
    <s v="TASK-288778"/>
    <s v="FIOD*"/>
    <x v="0"/>
    <s v="11.85723,78.0469933"/>
    <d v="1899-12-30T12:07:00"/>
    <s v="No"/>
    <s v="Yes"/>
    <d v="1899-12-30T00:13:18"/>
    <d v="1899-12-30T00:00:24"/>
    <n v="100"/>
    <d v="2025-07-25T09:00:00"/>
    <s v="ALBIN GEORGE"/>
    <s v="TASK-288778"/>
    <d v="2025-07-21T16:19:00"/>
    <s v="S ARUNKUMAR"/>
    <s v="YES"/>
    <d v="2025-07-25T00:00:00"/>
    <d v="1899-12-30T15:13:42"/>
  </r>
  <r>
    <n v="135614"/>
    <s v="Kelwada"/>
    <s v="CUSTOMER SERVICE OFFICER"/>
    <x v="8"/>
    <x v="3"/>
    <n v="6367353202"/>
    <s v="CENTRAL ZONE"/>
    <n v="7380"/>
    <s v="TASK-284949"/>
    <s v="FIOD*"/>
    <x v="0"/>
    <s v="25.1282886,73.6959139"/>
    <d v="1899-12-30T12:07:00"/>
    <s v="No"/>
    <s v="No"/>
    <d v="1899-12-30T00:01:40"/>
    <d v="1899-12-30T00:00:54"/>
    <n v="100"/>
    <d v="2025-07-25T09:00:00"/>
    <s v="ALBIN GEORGE"/>
    <s v="TASK-284949"/>
    <d v="2025-07-21T16:19:00"/>
    <s v="DINESH MEENA"/>
    <s v="YES"/>
    <d v="2025-07-25T00:00:00"/>
    <d v="1899-12-30T15:13:42"/>
  </r>
  <r>
    <n v="132590"/>
    <s v="Khamgaon"/>
    <s v="CUSTOMER SERVICE OFFICER"/>
    <x v="7"/>
    <x v="0"/>
    <n v="7306434409"/>
    <s v="WESTERN ZONE"/>
    <n v="7164"/>
    <s v="TASK-287373"/>
    <s v="FIOD*"/>
    <x v="0"/>
    <s v="20.7787567,76.6277617"/>
    <d v="1899-12-30T12:07:00"/>
    <s v="No"/>
    <s v="Yes"/>
    <d v="1899-12-30T00:01:49"/>
    <d v="1899-12-30T00:00:50"/>
    <n v="100"/>
    <d v="2025-07-25T09:00:00"/>
    <s v="ALBIN GEORGE"/>
    <s v="TASK-287373"/>
    <d v="2025-07-21T16:19:00"/>
    <s v="CHANDAN KISAN BHAGAT"/>
    <s v="NO"/>
    <d v="2025-07-25T00:00:00"/>
    <d v="1899-12-30T15:13:42"/>
  </r>
  <r>
    <n v="134694"/>
    <s v="Manendragarh"/>
    <s v="CUSTOMER SERVICE OFFICER"/>
    <x v="9"/>
    <x v="6"/>
    <n v="9110361043"/>
    <s v="CENTRAL ZONE"/>
    <n v="7181"/>
    <s v="TASK-283554"/>
    <s v="FIOD*"/>
    <x v="0"/>
    <s v="23.2021183,82.1615433"/>
    <d v="1899-12-30T12:05:00"/>
    <s v="No"/>
    <s v="No"/>
    <d v="1899-12-30T00:00:18"/>
    <d v="1899-12-30T00:00:10"/>
    <n v="100"/>
    <d v="2025-07-25T09:00:00"/>
    <s v="ALBIN GEORGE"/>
    <s v="TASK-283554"/>
    <d v="2025-07-21T16:18:00"/>
    <s v="LEELA KEWAT"/>
    <s v="NO"/>
    <d v="2025-07-25T00:00:00"/>
    <d v="1899-12-30T15:13:42"/>
  </r>
  <r>
    <n v="134694"/>
    <s v="Manendragarh"/>
    <s v="CUSTOMER SERVICE OFFICER"/>
    <x v="9"/>
    <x v="6"/>
    <n v="9110361043"/>
    <s v="CENTRAL ZONE"/>
    <n v="7181"/>
    <s v="TASK-274785"/>
    <s v="FIOD*"/>
    <x v="0"/>
    <s v="23.2021183,82.1615433"/>
    <d v="1899-12-30T12:05:00"/>
    <s v="No"/>
    <s v="No"/>
    <d v="1899-12-30T00:00:33"/>
    <d v="1899-12-30T00:00:22"/>
    <n v="100"/>
    <d v="2025-07-25T09:00:00"/>
    <s v="ALBIN GEORGE"/>
    <s v="TASK-274785"/>
    <d v="2025-07-21T16:17:00"/>
    <s v="LEELA KEWAT"/>
    <s v="YES"/>
    <d v="2025-07-25T00:00:00"/>
    <d v="1899-12-30T15:13:42"/>
  </r>
  <r>
    <n v="136524"/>
    <s v="Vilathikulam"/>
    <s v="CUSTOMER SERVICE OFFICER"/>
    <x v="14"/>
    <x v="8"/>
    <n v="9786313480"/>
    <s v="SOUTH ZONE"/>
    <n v="7440"/>
    <s v="TASK-282108"/>
    <s v="FIOD*"/>
    <x v="0"/>
    <s v="9.083885,78.360685"/>
    <d v="1899-12-30T12:05:00"/>
    <s v="No"/>
    <s v="No"/>
    <d v="1899-12-30T18:01:53"/>
    <d v="1899-12-30T00:00:56"/>
    <n v="100"/>
    <d v="2025-07-25T09:00:00"/>
    <s v="ALBIN GEORGE"/>
    <s v="TASK-282108"/>
    <d v="2025-07-21T16:18:00"/>
    <s v="SURESH KUMAR M M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TASK-288461"/>
    <s v="FIOD*"/>
    <x v="0"/>
    <s v="9.34159,78.4275917"/>
    <d v="1899-12-30T12:05:00"/>
    <s v="No"/>
    <s v="No"/>
    <d v="1899-12-30T00:00:33"/>
    <d v="1899-12-30T00:00:11"/>
    <n v="0"/>
    <d v="2025-07-25T09:00:00"/>
    <s v="ALBIN GEORGE"/>
    <s v="TASK-288461"/>
    <d v="2025-07-21T16:19:00"/>
    <s v="ANANTH S"/>
    <s v="YES"/>
    <d v="2025-07-25T00:00:00"/>
    <d v="1899-12-30T15:13:42"/>
  </r>
  <r>
    <n v="135614"/>
    <s v="Kelwada"/>
    <s v="CUSTOMER SERVICE OFFICER"/>
    <x v="8"/>
    <x v="3"/>
    <n v="6367353202"/>
    <s v="CENTRAL ZONE"/>
    <n v="7380"/>
    <s v="TASK-284480"/>
    <s v="FIOD*"/>
    <x v="0"/>
    <s v="25.126243,73.6997378"/>
    <d v="1899-12-30T12:05:00"/>
    <s v="No"/>
    <s v="No"/>
    <d v="1899-12-30T16:03:43"/>
    <d v="1899-12-30T00:00:57"/>
    <n v="100"/>
    <d v="2025-07-25T09:00:00"/>
    <s v="ALBIN GEORGE"/>
    <s v="TASK-284480"/>
    <d v="2025-07-21T16:19:00"/>
    <s v="DINESH MEENA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83873"/>
    <s v="FIOD*"/>
    <x v="0"/>
    <s v="9.480748,77.8082138"/>
    <d v="1899-12-30T12:04:00"/>
    <s v="No"/>
    <s v="No"/>
    <d v="1899-12-30T00:13:54"/>
    <d v="1899-12-30T00:00:10"/>
    <n v="100"/>
    <d v="2025-07-25T09:00:00"/>
    <s v="ALBIN GEORGE"/>
    <s v="TASK-283873"/>
    <d v="2025-07-21T16:19:00"/>
    <s v="JEEVA A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TASK-289801"/>
    <s v="FIOD*"/>
    <x v="0"/>
    <s v="9.34159,78.4275917"/>
    <d v="1899-12-30T12:04:00"/>
    <s v="No"/>
    <s v="No"/>
    <d v="1899-12-30T00:00:27"/>
    <d v="1899-12-30T00:00:04"/>
    <n v="0"/>
    <d v="2025-07-25T09:00:00"/>
    <s v="ALBIN GEORGE"/>
    <s v="TASK-289801"/>
    <d v="2025-07-21T16:20:00"/>
    <s v="ANANTH S"/>
    <s v="YES"/>
    <d v="2025-07-25T00:00:00"/>
    <d v="1899-12-30T15:13:42"/>
  </r>
  <r>
    <n v="133879"/>
    <s v="Mecheri"/>
    <s v="CUSTOMER SERVICE OFFICER"/>
    <x v="36"/>
    <x v="8"/>
    <n v="6383963878"/>
    <s v="SOUTH ZONE"/>
    <n v="7343"/>
    <s v="TASK-288319"/>
    <s v="FIOD*"/>
    <x v="0"/>
    <s v="11.7652133,78.00368"/>
    <d v="1899-12-30T12:04:00"/>
    <s v="No"/>
    <s v="No"/>
    <d v="1899-12-30T00:35:37"/>
    <d v="1899-12-30T00:00:05"/>
    <n v="100"/>
    <d v="2025-07-25T09:00:00"/>
    <s v="ALBIN GEORGE"/>
    <s v="TASK-288319"/>
    <d v="2025-07-21T16:19:00"/>
    <s v="GOWTHAM SHANMUGAM"/>
    <s v="YES"/>
    <d v="2025-07-25T00:00:00"/>
    <d v="1899-12-30T15:13:42"/>
  </r>
  <r>
    <n v="131820"/>
    <s v="Kollamcode"/>
    <s v="CUSTOMER SERVICE OFFICER"/>
    <x v="14"/>
    <x v="8"/>
    <n v="9385645370"/>
    <s v="SOUTH ZONE"/>
    <n v="7006"/>
    <s v="TASK-293390"/>
    <s v="FIOD*"/>
    <x v="0"/>
    <s v="8.29662,77.1002767"/>
    <d v="1899-12-30T12:04:00"/>
    <s v="No"/>
    <s v="No"/>
    <d v="1899-12-30T00:00:45"/>
    <d v="1899-12-30T00:00:10"/>
    <n v="100"/>
    <d v="2025-07-25T09:00:00"/>
    <s v="ALBIN GEORGE"/>
    <s v="TASK-293390"/>
    <d v="2025-07-21T16:20:00"/>
    <s v="JENISHA J A"/>
    <s v="YES"/>
    <d v="2025-07-25T00:00:00"/>
    <d v="1899-12-30T15:13:42"/>
  </r>
  <r>
    <n v="134694"/>
    <s v="Manendragarh"/>
    <s v="CUSTOMER SERVICE OFFICER"/>
    <x v="9"/>
    <x v="6"/>
    <n v="9110361043"/>
    <s v="CENTRAL ZONE"/>
    <n v="7181"/>
    <s v="TASK-278680"/>
    <s v="FIOD*"/>
    <x v="0"/>
    <s v="23.2021183,82.1615433"/>
    <d v="1899-12-30T12:04:00"/>
    <s v="No"/>
    <s v="Yes"/>
    <d v="1899-12-30T02:53:56"/>
    <d v="1899-12-30T00:00:50"/>
    <n v="100"/>
    <d v="2025-07-25T09:00:00"/>
    <s v="ALBIN GEORGE"/>
    <s v="TASK-278680"/>
    <d v="2025-07-21T16:18:00"/>
    <s v="LEELA KEWAT"/>
    <s v="NO"/>
    <d v="2025-07-25T00:00:00"/>
    <d v="1899-12-30T15:13:42"/>
  </r>
  <r>
    <n v="134644"/>
    <s v="Vannapuram"/>
    <s v="CUSTOMER SERVICE OFFICER"/>
    <x v="37"/>
    <x v="4"/>
    <n v="9497042579"/>
    <s v="SOUTH ZONE"/>
    <n v="7004"/>
    <s v="TASK-273865"/>
    <s v="FIOD*"/>
    <x v="0"/>
    <s v="9.9926846,76.7887999"/>
    <d v="1899-12-30T12:03:00"/>
    <s v="No"/>
    <s v="No"/>
    <d v="1899-12-30T00:00:23"/>
    <d v="1899-12-30T00:00:06"/>
    <n v="0"/>
    <d v="2025-07-25T09:00:00"/>
    <s v="ALBIN GEORGE"/>
    <s v="TASK-273865"/>
    <d v="2025-07-21T16:17:00"/>
    <s v="SURYA SUKUMARAN"/>
    <s v="YES"/>
    <d v="2025-07-25T00:00:00"/>
    <d v="1899-12-30T15:13:42"/>
  </r>
  <r>
    <n v="131820"/>
    <s v="Kollamcode"/>
    <s v="CUSTOMER SERVICE OFFICER"/>
    <x v="14"/>
    <x v="8"/>
    <n v="9385645370"/>
    <s v="SOUTH ZONE"/>
    <n v="7006"/>
    <s v="TASK-286980"/>
    <s v="FIOD*"/>
    <x v="0"/>
    <s v="8.29662,77.1002767"/>
    <d v="1899-12-30T12:03:00"/>
    <s v="No"/>
    <s v="No"/>
    <d v="1899-12-30T00:01:17"/>
    <d v="1899-12-30T00:00:51"/>
    <n v="100"/>
    <d v="2025-07-25T09:00:00"/>
    <s v="ALBIN GEORGE"/>
    <s v="TASK-286980"/>
    <d v="2025-07-21T16:19:00"/>
    <s v="JENISHA J A"/>
    <s v="YES"/>
    <d v="2025-07-25T00:00:00"/>
    <d v="1899-12-30T15:13:42"/>
  </r>
  <r>
    <n v="134645"/>
    <s v="Varappuzha"/>
    <s v="CUSTOMER SERVICE OFFICER"/>
    <x v="37"/>
    <x v="4"/>
    <n v="9995210215"/>
    <s v="SOUTH ZONE"/>
    <n v="7037"/>
    <s v="TASK-290222"/>
    <s v="FIOD*"/>
    <x v="0"/>
    <s v="10.0295817,76.30041"/>
    <d v="1899-12-30T12:02:00"/>
    <s v="No"/>
    <s v="No"/>
    <d v="1899-12-30T20:36:38"/>
    <d v="1899-12-30T00:00:08"/>
    <n v="0"/>
    <d v="2025-07-25T09:00:00"/>
    <s v="ALBIN GEORGE"/>
    <s v="TASK-290222"/>
    <d v="2025-07-21T16:20:00"/>
    <s v="VISHNU T H"/>
    <s v="YES"/>
    <d v="2025-07-25T00:00:00"/>
    <d v="1899-12-30T15:13:42"/>
  </r>
  <r>
    <n v="132590"/>
    <s v="Khamgaon"/>
    <s v="CUSTOMER SERVICE OFFICER"/>
    <x v="7"/>
    <x v="0"/>
    <n v="7306434409"/>
    <s v="WESTERN ZONE"/>
    <n v="7164"/>
    <s v="TASK-276401"/>
    <s v="FIOD*"/>
    <x v="0"/>
    <s v="20.7788442,76.6277765"/>
    <d v="1899-12-30T12:05:00"/>
    <s v="No"/>
    <s v="No"/>
    <d v="1899-12-30T00:28:45"/>
    <d v="1899-12-30T00:02:44"/>
    <n v="100"/>
    <d v="2025-07-25T09:00:00"/>
    <s v="ALBIN GEORGE"/>
    <s v="TASK-276401"/>
    <d v="2025-07-21T16:17:00"/>
    <s v="CHANDAN KISAN BHAGAT"/>
    <s v="YES"/>
    <d v="2025-07-25T00:00:00"/>
    <d v="1899-12-30T15:13:42"/>
  </r>
  <r>
    <n v="135720"/>
    <s v="Kushalgarh"/>
    <s v="CUSTOMER SERVICE OFFICER"/>
    <x v="19"/>
    <x v="3"/>
    <n v="9518424079"/>
    <s v="CENTRAL ZONE"/>
    <n v="1784"/>
    <s v="TASK-275913"/>
    <s v="FIOD*"/>
    <x v="0"/>
    <s v="23.1478033,74.320675"/>
    <d v="1899-12-30T12:02:00"/>
    <s v="No"/>
    <s v="No"/>
    <d v="1899-12-30T00:09:17"/>
    <d v="1899-12-30T00:00:08"/>
    <n v="100"/>
    <d v="2025-07-25T09:00:00"/>
    <s v="ALBIN GEORGE"/>
    <s v="TASK-275913"/>
    <d v="2025-07-21T16:17:00"/>
    <s v="RAVINDER"/>
    <s v="NO"/>
    <d v="2025-07-25T00:00:00"/>
    <d v="1899-12-30T15:13:42"/>
  </r>
  <r>
    <n v="135657"/>
    <s v="Varappuzha"/>
    <s v="CUSTOMER SERVICE OFFICER"/>
    <x v="37"/>
    <x v="4"/>
    <n v="9961034514"/>
    <s v="SOUTH ZONE"/>
    <n v="7037"/>
    <s v="TASK-287258"/>
    <s v="FIOD*"/>
    <x v="0"/>
    <s v="10.0180683,76.257175"/>
    <d v="1899-12-30T12:03:00"/>
    <s v="No"/>
    <s v="No"/>
    <d v="1899-12-30T18:23:57"/>
    <d v="1899-12-30T00:01:15"/>
    <n v="0"/>
    <d v="2025-07-25T09:00:00"/>
    <s v="ALBIN GEORGE"/>
    <s v="TASK-287258"/>
    <d v="2025-07-21T16:19:00"/>
    <s v="ANCY PB"/>
    <s v="YES"/>
    <d v="2025-07-25T00:00:00"/>
    <d v="1899-12-30T15:13:42"/>
  </r>
  <r>
    <n v="131820"/>
    <s v="Kollamcode"/>
    <s v="CUSTOMER SERVICE OFFICER"/>
    <x v="14"/>
    <x v="8"/>
    <n v="9385645370"/>
    <s v="SOUTH ZONE"/>
    <n v="7006"/>
    <s v="TASK-290545"/>
    <s v="FIOD*"/>
    <x v="0"/>
    <s v="8.29662,77.1002767"/>
    <d v="1899-12-30T12:02:00"/>
    <s v="No"/>
    <s v="No"/>
    <d v="1899-12-30T00:00:51"/>
    <d v="1899-12-30T00:00:41"/>
    <n v="100"/>
    <d v="2025-07-25T09:00:00"/>
    <s v="ALBIN GEORGE"/>
    <s v="TASK-290545"/>
    <d v="2025-07-21T16:20:00"/>
    <s v="JENISHA J A"/>
    <s v="YES"/>
    <d v="2025-07-25T00:00:00"/>
    <d v="1899-12-30T15:13:42"/>
  </r>
  <r>
    <n v="29546"/>
    <s v="Sankarankoil"/>
    <s v="ASSISTANT BRANCH MANAGER"/>
    <x v="35"/>
    <x v="8"/>
    <n v="9095265835"/>
    <s v="SOUTH ZONE"/>
    <n v="7212"/>
    <s v="TASK-290701"/>
    <s v="FIOD*"/>
    <x v="0"/>
    <s v="9.1901283,77.5239383"/>
    <d v="1899-12-30T14:01:00"/>
    <s v="No"/>
    <s v="No"/>
    <d v="1899-12-30T00:00:37"/>
    <d v="1899-12-30T02:00:22"/>
    <n v="100"/>
    <d v="2025-07-25T09:00:00"/>
    <s v="ALBIN GEORGE"/>
    <s v="TASK-290701"/>
    <d v="2025-07-21T16:20:00"/>
    <s v="RAJESHWARAN M"/>
    <s v="YES"/>
    <d v="2025-07-25T00:00:00"/>
    <d v="1899-12-30T15:13:42"/>
  </r>
  <r>
    <n v="131820"/>
    <s v="Kollamcode"/>
    <s v="CUSTOMER SERVICE OFFICER"/>
    <x v="14"/>
    <x v="8"/>
    <n v="9385645370"/>
    <s v="SOUTH ZONE"/>
    <n v="7006"/>
    <s v="TASK-292221"/>
    <s v="FIOD*"/>
    <x v="0"/>
    <s v="8.2965933,77.1003183"/>
    <d v="1899-12-30T12:01:00"/>
    <s v="No"/>
    <s v="No"/>
    <d v="1899-12-30T00:01:06"/>
    <d v="1899-12-30T00:00:33"/>
    <n v="100"/>
    <d v="2025-07-25T09:00:00"/>
    <s v="ALBIN GEORGE"/>
    <s v="TASK-292221"/>
    <d v="2025-07-21T16:20:00"/>
    <s v="JENISHA J A"/>
    <s v="YES"/>
    <d v="2025-07-25T00:00:00"/>
    <d v="1899-12-30T15:13:42"/>
  </r>
  <r>
    <n v="136180"/>
    <s v="Sivakasi"/>
    <s v="CUSTOMER SERVICE OFFICER"/>
    <x v="35"/>
    <x v="8"/>
    <n v="9791564102"/>
    <s v="SOUTH ZONE"/>
    <n v="7083"/>
    <s v="TASK-283818"/>
    <s v="FIOD*"/>
    <x v="0"/>
    <s v="9.4757788,77.8089083"/>
    <d v="1899-12-30T12:01:00"/>
    <s v="No"/>
    <s v="Yes"/>
    <d v="1899-12-30T00:01:19"/>
    <d v="1899-12-30T00:00:39"/>
    <n v="100"/>
    <d v="2025-07-25T09:00:00"/>
    <s v="ALBIN GEORGE"/>
    <s v="TASK-283818"/>
    <d v="2025-07-21T16:19:00"/>
    <s v="Sathishkumar K"/>
    <s v="YES"/>
    <d v="2025-07-25T00:00:00"/>
    <d v="1899-12-30T15:13:42"/>
  </r>
  <r>
    <n v="131033"/>
    <s v="Wadrafnagar"/>
    <s v="CUSTOMER SERVICE OFFICER"/>
    <x v="9"/>
    <x v="6"/>
    <n v="9778606986"/>
    <s v="CENTRAL ZONE"/>
    <n v="7149"/>
    <s v="TASK-278335"/>
    <s v="FIOD*"/>
    <x v="0"/>
    <s v="23.8407917,83.3093883"/>
    <d v="1899-12-30T12:01:00"/>
    <s v="No"/>
    <s v="Yes"/>
    <d v="1899-12-30T02:59:31"/>
    <d v="1899-12-30T00:00:42"/>
    <n v="100"/>
    <d v="2025-07-25T09:00:00"/>
    <s v="ALBIN GEORGE"/>
    <s v="TASK-278335"/>
    <d v="2025-07-21T16:17:00"/>
    <s v="ANIL KUMAR"/>
    <s v="YES"/>
    <d v="2025-07-25T00:00:00"/>
    <d v="1899-12-30T15:13:42"/>
  </r>
  <r>
    <n v="135530"/>
    <s v="Marthandam"/>
    <s v="CUSTOMER SERVICE OFFICER"/>
    <x v="14"/>
    <x v="8"/>
    <n v="9361894100"/>
    <s v="SOUTH ZONE"/>
    <n v="7013"/>
    <s v="TASK-274400"/>
    <s v="FIOD*"/>
    <x v="0"/>
    <s v="8.3733883,77.1832117"/>
    <d v="1899-12-30T11:59:00"/>
    <s v="No"/>
    <s v="No"/>
    <d v="1899-12-30T00:09:41"/>
    <d v="1899-12-30T00:00:05"/>
    <n v="100"/>
    <d v="2025-07-25T09:00:00"/>
    <s v="ALBIN GEORGE"/>
    <s v="TASK-274400"/>
    <d v="2025-07-21T16:17:00"/>
    <s v="ASHLIN SHIJO E J"/>
    <s v="YES"/>
    <d v="2025-07-25T00:00:00"/>
    <d v="1899-12-30T15:13:42"/>
  </r>
  <r>
    <n v="130985"/>
    <s v="Arumuganeri"/>
    <s v="CUSTOMER SERVICE OFFICER"/>
    <x v="14"/>
    <x v="8"/>
    <n v="7010753566"/>
    <s v="SOUTH ZONE"/>
    <n v="7041"/>
    <s v="TASK-292991"/>
    <s v="FIOD*"/>
    <x v="0"/>
    <s v="8.5802503,78.0866346"/>
    <d v="1899-12-30T11:59:00"/>
    <s v="No"/>
    <s v="No"/>
    <d v="1899-12-30T00:00:32"/>
    <d v="1899-12-30T00:00:10"/>
    <n v="100"/>
    <d v="2025-07-25T09:00:00"/>
    <s v="ALBIN GEORGE"/>
    <s v="TASK-292991"/>
    <d v="2025-07-21T16:20:00"/>
    <s v="VANA MUTHU RAJA M"/>
    <s v="YES"/>
    <d v="2025-07-25T00:00:00"/>
    <d v="1899-12-30T15:13:42"/>
  </r>
  <r>
    <n v="131820"/>
    <s v="Kollamcode"/>
    <s v="CUSTOMER SERVICE OFFICER"/>
    <x v="14"/>
    <x v="8"/>
    <n v="9385645370"/>
    <s v="SOUTH ZONE"/>
    <n v="7006"/>
    <s v="TASK-291161"/>
    <s v="FIOD*"/>
    <x v="0"/>
    <s v="8.2965933,77.1003183"/>
    <d v="1899-12-30T12:00:00"/>
    <s v="No"/>
    <s v="No"/>
    <d v="1899-12-30T18:26:26"/>
    <d v="1899-12-30T00:01:09"/>
    <n v="100"/>
    <d v="2025-07-25T09:00:00"/>
    <s v="ALBIN GEORGE"/>
    <s v="TASK-291161"/>
    <d v="2025-07-21T16:20:00"/>
    <s v="JENISHA J A"/>
    <s v="YES"/>
    <d v="2025-07-25T00:00:00"/>
    <d v="1899-12-30T15:13:42"/>
  </r>
  <r>
    <n v="136010"/>
    <s v="Thittuvilai"/>
    <s v="CUSTOMER SERVICE OFFICER"/>
    <x v="14"/>
    <x v="8"/>
    <n v="9787203984"/>
    <s v="SOUTH ZONE"/>
    <n v="7016"/>
    <s v="TASK-287101"/>
    <s v="FIOD*"/>
    <x v="0"/>
    <s v="8.2526717,77.4341517"/>
    <d v="1899-12-30T11:59:00"/>
    <s v="No"/>
    <s v="No"/>
    <d v="1900-01-05T19:23:22"/>
    <d v="1899-12-30T00:00:11"/>
    <n v="100"/>
    <d v="2025-07-25T09:00:00"/>
    <s v="ALBIN GEORGE"/>
    <s v="TASK-287101"/>
    <d v="2025-07-21T16:19:00"/>
    <s v="KALA NANTHINI IYAPPAN"/>
    <s v="YES"/>
    <d v="2025-07-25T00:00:00"/>
    <d v="1899-12-30T15:13:42"/>
  </r>
  <r>
    <n v="130985"/>
    <s v="Arumuganeri"/>
    <s v="CUSTOMER SERVICE OFFICER"/>
    <x v="14"/>
    <x v="8"/>
    <n v="7010753566"/>
    <s v="SOUTH ZONE"/>
    <n v="7041"/>
    <s v="TASK-293245"/>
    <s v="FIOD*"/>
    <x v="0"/>
    <s v="8.5802522,78.0866147"/>
    <d v="1899-12-30T11:59:00"/>
    <s v="No"/>
    <s v="No"/>
    <d v="1899-12-31T03:05:15"/>
    <d v="1899-12-30T00:00:21"/>
    <n v="100"/>
    <d v="2025-07-25T09:00:00"/>
    <s v="ALBIN GEORGE"/>
    <s v="TASK-293245"/>
    <d v="2025-07-21T16:20:00"/>
    <s v="VANA MUTHU RAJA M"/>
    <s v="YES"/>
    <d v="2025-07-25T00:00:00"/>
    <d v="1899-12-30T15:13:42"/>
  </r>
  <r>
    <n v="130328"/>
    <s v="Virudhachalam"/>
    <s v="CUSTOMER SERVICE OFFICER"/>
    <x v="40"/>
    <x v="8"/>
    <n v="9698344228"/>
    <s v="SOUTH ZONE"/>
    <n v="7049"/>
    <s v="TASK-289453"/>
    <s v="FIOD*"/>
    <x v="0"/>
    <s v="11.5215582,79.3375835"/>
    <d v="1899-12-30T11:58:00"/>
    <s v="No"/>
    <s v="Yes"/>
    <d v="1899-12-30T00:00:27"/>
    <d v="1899-12-30T00:00:10"/>
    <n v="0"/>
    <d v="2025-07-25T09:00:00"/>
    <s v="ALBIN GEORGE"/>
    <s v="TASK-289453"/>
    <d v="2025-07-21T16:20:00"/>
    <s v="RAJIVKUMAR"/>
    <s v="YES"/>
    <d v="2025-07-25T00:00:00"/>
    <d v="1899-12-30T15:13:42"/>
  </r>
  <r>
    <n v="23707"/>
    <s v="Kannod"/>
    <s v="CUSTOMER SERVICE OFFICER"/>
    <x v="12"/>
    <x v="2"/>
    <n v="9826353705"/>
    <s v="CENTRAL ZONE"/>
    <n v="7040"/>
    <s v="TASK-277780"/>
    <s v="FIOD*"/>
    <x v="0"/>
    <s v="22.5807683,76.5549683"/>
    <d v="1899-12-30T12:02:00"/>
    <s v="No"/>
    <s v="Yes"/>
    <d v="1899-12-30T20:42:51"/>
    <d v="1899-12-30T00:04:58"/>
    <n v="100"/>
    <d v="2025-07-25T09:00:00"/>
    <s v="ALBIN GEORGE"/>
    <s v="TASK-277780"/>
    <d v="2025-07-21T16:17:00"/>
    <s v="SANDEEP DHANGAR"/>
    <s v="NO"/>
    <d v="2025-07-25T00:00:00"/>
    <d v="1899-12-30T15:13:42"/>
  </r>
  <r>
    <n v="133420"/>
    <s v="Puthoor"/>
    <s v="CUSTOMER SERVICE OFFICER"/>
    <x v="14"/>
    <x v="8"/>
    <n v="7904274497"/>
    <s v="SOUTH ZONE"/>
    <n v="7058"/>
    <s v="TASK-274211"/>
    <s v="FIOD*"/>
    <x v="0"/>
    <s v="8.098055,77.4370733"/>
    <d v="1899-12-30T11:57:00"/>
    <s v="No"/>
    <s v="No"/>
    <d v="1899-12-30T00:00:20"/>
    <d v="1899-12-30T00:00:09"/>
    <n v="100"/>
    <d v="2025-07-25T09:00:00"/>
    <s v="ALBIN GEORGE"/>
    <s v="TASK-274211"/>
    <d v="2025-07-21T16:17:00"/>
    <s v="REGU RAMAN A"/>
    <s v="NO"/>
    <d v="2025-07-25T00:00:00"/>
    <d v="1899-12-30T15:13:42"/>
  </r>
  <r>
    <n v="135036"/>
    <s v="Kundara"/>
    <s v="CUSTOMER SERVICE OFFICER"/>
    <x v="5"/>
    <x v="4"/>
    <n v="9947445049"/>
    <s v="SOUTH ZONE"/>
    <n v="7026"/>
    <s v="TASK-291968"/>
    <s v="FIOD*"/>
    <x v="0"/>
    <s v="8.9179017,76.6166217"/>
    <d v="1899-12-30T11:56:00"/>
    <s v="No"/>
    <s v="No"/>
    <d v="1899-12-30T17:54:51"/>
    <d v="1899-12-30T00:00:55"/>
    <n v="0"/>
    <d v="2025-07-25T09:00:00"/>
    <s v="ALBIN GEORGE"/>
    <s v="TASK-291968"/>
    <d v="2025-07-21T16:20:00"/>
    <s v="VISAKH P"/>
    <s v="YES"/>
    <d v="2025-07-25T00:00:00"/>
    <d v="1899-12-30T15:13:42"/>
  </r>
  <r>
    <n v="134132"/>
    <s v="Thanipadi"/>
    <s v="CUSTOMER SERVICE OFFICER"/>
    <x v="34"/>
    <x v="8"/>
    <n v="9037965686"/>
    <s v="SOUTH ZONE"/>
    <n v="7389"/>
    <s v="TASK-291894"/>
    <s v="FIOD*"/>
    <x v="1"/>
    <m/>
    <m/>
    <m/>
    <s v="No"/>
    <m/>
    <m/>
    <m/>
    <d v="2025-07-25T09:00:00"/>
    <s v="ALBIN GEORGE"/>
    <s v="TASK-291894"/>
    <d v="2025-07-21T16:20:00"/>
    <s v="Elavarasan M"/>
    <m/>
    <d v="2025-07-25T00:00:00"/>
    <d v="1899-12-30T15:13:42"/>
  </r>
  <r>
    <n v="133420"/>
    <s v="Puthoor"/>
    <s v="CUSTOMER SERVICE OFFICER"/>
    <x v="14"/>
    <x v="8"/>
    <n v="7904274497"/>
    <s v="SOUTH ZONE"/>
    <n v="7058"/>
    <s v="TASK-274675"/>
    <s v="FIOD*"/>
    <x v="0"/>
    <s v="8.098,77.4370617"/>
    <d v="1899-12-30T11:56:00"/>
    <s v="No"/>
    <s v="No"/>
    <d v="1899-12-30T22:53:33"/>
    <d v="1899-12-30T00:01:30"/>
    <n v="100"/>
    <d v="2025-07-25T09:00:00"/>
    <s v="ALBIN GEORGE"/>
    <s v="TASK-274675"/>
    <d v="2025-07-21T16:17:00"/>
    <s v="REGU RAMAN A"/>
    <s v="NO"/>
    <d v="2025-07-25T00:00:00"/>
    <d v="1899-12-30T15:13:42"/>
  </r>
  <r>
    <n v="132671"/>
    <s v="Poochakkal"/>
    <s v="CUSTOMER SERVICE OFFICER"/>
    <x v="5"/>
    <x v="4"/>
    <n v="8089976559"/>
    <s v="SOUTH ZONE"/>
    <n v="7216"/>
    <s v="TASK-291853"/>
    <s v="FIOD*"/>
    <x v="0"/>
    <s v="9.8139533,76.3587933"/>
    <d v="1899-12-30T11:55:00"/>
    <s v="No"/>
    <s v="No"/>
    <d v="1899-12-30T21:39:55"/>
    <d v="1899-12-30T00:00:55"/>
    <n v="0"/>
    <d v="2025-07-25T09:00:00"/>
    <s v="ALBIN GEORGE"/>
    <s v="TASK-291853"/>
    <d v="2025-07-21T16:20:00"/>
    <s v="ANU PRASAD"/>
    <s v="YES"/>
    <d v="2025-07-25T00:00:00"/>
    <d v="1899-12-30T15:13:42"/>
  </r>
  <r>
    <n v="132427"/>
    <s v="Y.othakadai"/>
    <s v="CUSTOMER SERVICE OFFICER"/>
    <x v="33"/>
    <x v="8"/>
    <n v="9600716318"/>
    <s v="SOUTH ZONE"/>
    <n v="7072"/>
    <s v="TASK-281689"/>
    <s v="FIOD*"/>
    <x v="0"/>
    <s v="9.9626633,78.18821"/>
    <d v="1899-12-30T11:54:00"/>
    <s v="No"/>
    <s v="No"/>
    <d v="1899-12-30T00:05:43"/>
    <d v="1899-12-30T00:00:08"/>
    <n v="100"/>
    <d v="2025-07-25T09:00:00"/>
    <s v="ALBIN GEORGE"/>
    <s v="TASK-281689"/>
    <d v="2025-07-21T16:18:00"/>
    <s v="SATHISHKUMAR R"/>
    <s v="YES"/>
    <d v="2025-07-25T00:00:00"/>
    <d v="1899-12-30T15:13:42"/>
  </r>
  <r>
    <n v="27473"/>
    <s v="Vilathikulam"/>
    <s v="ASSISTANT BRANCH MANAGER"/>
    <x v="14"/>
    <x v="8"/>
    <n v="9629914075"/>
    <s v="SOUTH ZONE"/>
    <n v="7440"/>
    <s v="TASK-280264"/>
    <s v="FIOD*"/>
    <x v="0"/>
    <s v="9.19756,78.08169"/>
    <d v="1899-12-30T11:54:00"/>
    <s v="No"/>
    <s v="Yes"/>
    <d v="1899-12-31T00:25:25"/>
    <d v="1899-12-30T00:00:29"/>
    <n v="100"/>
    <d v="2025-07-25T09:00:00"/>
    <s v="ALBIN GEORGE"/>
    <s v="TASK-280264"/>
    <d v="2025-07-21T16:18:00"/>
    <s v="KARUPPASAMY KANAGARAJ"/>
    <s v="YES"/>
    <d v="2025-07-25T00:00:00"/>
    <d v="1899-12-30T15:13:42"/>
  </r>
  <r>
    <n v="134140"/>
    <s v="Kamuthi"/>
    <s v="CUSTOMER SERVICE OFFICER"/>
    <x v="35"/>
    <x v="8"/>
    <n v="8098287174"/>
    <s v="SOUTH ZONE"/>
    <n v="7073"/>
    <s v="TASK-288434"/>
    <s v="FIOD*"/>
    <x v="1"/>
    <m/>
    <m/>
    <m/>
    <s v="No"/>
    <m/>
    <m/>
    <m/>
    <d v="2025-07-25T09:00:00"/>
    <s v="ALBIN GEORGE"/>
    <s v="TASK-288434"/>
    <d v="2025-07-21T16:19:00"/>
    <s v="MUGESHLAKSHMANAPERUMAL R"/>
    <m/>
    <d v="2025-07-25T00:00:00"/>
    <d v="1899-12-30T15:13:42"/>
  </r>
  <r>
    <n v="134140"/>
    <s v="Kamuthi"/>
    <s v="CUSTOMER SERVICE OFFICER"/>
    <x v="35"/>
    <x v="8"/>
    <n v="8098287174"/>
    <s v="SOUTH ZONE"/>
    <n v="7073"/>
    <s v="TASK-288609"/>
    <s v="FIOD*"/>
    <x v="0"/>
    <s v="9.527333,78.4358714"/>
    <d v="1899-12-30T11:53:00"/>
    <s v="No"/>
    <s v="Yes"/>
    <d v="1899-12-30T00:00:29"/>
    <d v="1899-12-30T00:00:17"/>
    <n v="100"/>
    <d v="2025-07-25T09:00:00"/>
    <s v="ALBIN GEORGE"/>
    <s v="TASK-288609"/>
    <d v="2025-07-21T16:19:00"/>
    <s v="MUGESHLAKSHMANAPERUMAL R"/>
    <s v="YES"/>
    <d v="2025-07-25T00:00:00"/>
    <d v="1899-12-30T15:13:42"/>
  </r>
  <r>
    <n v="134140"/>
    <s v="Kamuthi"/>
    <s v="CUSTOMER SERVICE OFFICER"/>
    <x v="35"/>
    <x v="8"/>
    <n v="8098287174"/>
    <s v="SOUTH ZONE"/>
    <n v="7073"/>
    <s v="TASK-288836"/>
    <s v="FIOD*"/>
    <x v="0"/>
    <s v="9.5275828,78.4359351"/>
    <d v="1899-12-30T11:53:00"/>
    <s v="No"/>
    <s v="Yes"/>
    <d v="1899-12-30T00:10:01"/>
    <d v="1899-12-30T00:00:13"/>
    <n v="0"/>
    <d v="2025-07-25T09:00:00"/>
    <s v="ALBIN GEORGE"/>
    <s v="TASK-288836"/>
    <d v="2025-07-21T16:19:00"/>
    <s v="MUGESHLAKSHMANAPERUMAL R"/>
    <s v="YES"/>
    <d v="2025-07-25T00:00:00"/>
    <d v="1899-12-30T15:13:42"/>
  </r>
  <r>
    <n v="136476"/>
    <s v="Lakhnadon"/>
    <s v="CUSTOMER SERVICE OFFICER"/>
    <x v="11"/>
    <x v="7"/>
    <n v="6261898913"/>
    <s v="CENTRAL ZONE"/>
    <n v="7062"/>
    <s v="TASK-275327"/>
    <s v="FIOD*"/>
    <x v="0"/>
    <s v="22.4845897,79.6227766"/>
    <d v="1899-12-30T11:52:00"/>
    <s v="No"/>
    <s v="Yes"/>
    <d v="1900-01-03T01:26:45"/>
    <d v="1899-12-30T00:00:52"/>
    <n v="100"/>
    <d v="2025-07-25T09:00:00"/>
    <s v="ALBIN GEORGE"/>
    <s v="TASK-275327"/>
    <d v="2025-07-21T16:17:00"/>
    <s v="Devendra Yadav"/>
    <s v="YES"/>
    <d v="2025-07-25T00:00:00"/>
    <d v="1899-12-30T15:13:42"/>
  </r>
  <r>
    <n v="136103"/>
    <s v="Kundara"/>
    <s v="CUSTOMER SERVICE OFFICER"/>
    <x v="5"/>
    <x v="4"/>
    <m/>
    <s v="SOUTH ZONE"/>
    <n v="7026"/>
    <s v="TASK-274315"/>
    <s v="FIOD*"/>
    <x v="0"/>
    <s v="8.8625883,76.6764233"/>
    <d v="1899-12-30T11:50:00"/>
    <s v="No"/>
    <s v="No"/>
    <d v="1899-12-30T20:35:55"/>
    <d v="1899-12-30T00:00:15"/>
    <n v="0"/>
    <d v="2025-07-25T09:00:00"/>
    <s v="ALBIN GEORGE"/>
    <s v="TASK-274315"/>
    <d v="2025-07-21T16:17:00"/>
    <s v="THUSHAR J S"/>
    <s v="YES"/>
    <d v="2025-07-25T00:00:00"/>
    <d v="1899-12-30T15:13:42"/>
  </r>
  <r>
    <n v="136180"/>
    <s v="Sivakasi"/>
    <s v="CUSTOMER SERVICE OFFICER"/>
    <x v="35"/>
    <x v="8"/>
    <n v="9791564102"/>
    <s v="SOUTH ZONE"/>
    <n v="7083"/>
    <s v="TASK-285530"/>
    <s v="FIOD*"/>
    <x v="1"/>
    <m/>
    <m/>
    <m/>
    <s v="No"/>
    <m/>
    <m/>
    <m/>
    <d v="2025-07-25T09:00:00"/>
    <s v="ALBIN GEORGE"/>
    <s v="TASK-285530"/>
    <d v="2025-07-21T16:19:00"/>
    <s v="Sathishkumar K"/>
    <m/>
    <d v="2025-07-25T00:00:00"/>
    <d v="1899-12-30T15:13:42"/>
  </r>
  <r>
    <n v="134897"/>
    <s v="Palera"/>
    <s v="CUSTOMER SERVICE OFFICER"/>
    <x v="38"/>
    <x v="7"/>
    <n v="7440471049"/>
    <s v="CENTRAL ZONE"/>
    <n v="7131"/>
    <s v="TASK-281604"/>
    <s v="FIOD*"/>
    <x v="0"/>
    <s v="24.9293,79.3014479"/>
    <d v="1899-12-30T11:49:00"/>
    <s v="No"/>
    <s v="No"/>
    <d v="1899-12-30T00:06:54"/>
    <d v="1899-12-30T00:00:08"/>
    <n v="100"/>
    <d v="2025-07-25T09:00:00"/>
    <s v="ALBIN GEORGE"/>
    <s v="TASK-281604"/>
    <d v="2025-07-21T16:18:00"/>
    <s v="ANKUL YADAV"/>
    <s v="NO"/>
    <d v="2025-07-25T00:00:00"/>
    <d v="1899-12-30T15:13:42"/>
  </r>
  <r>
    <n v="134424"/>
    <s v="Moothakunnam"/>
    <s v="CUSTOMER SERVICE OFFICER"/>
    <x v="37"/>
    <x v="4"/>
    <n v="6282332300"/>
    <s v="SOUTH ZONE"/>
    <n v="7009"/>
    <s v="TASK-287471"/>
    <s v="FIOD*"/>
    <x v="0"/>
    <s v="10.187825,76.2082167"/>
    <d v="1899-12-30T11:49:00"/>
    <s v="No"/>
    <s v="No"/>
    <d v="1899-12-30T21:04:28"/>
    <d v="1899-12-30T00:00:08"/>
    <n v="80"/>
    <d v="2025-07-25T09:00:00"/>
    <s v="ALBIN GEORGE"/>
    <s v="TASK-287471"/>
    <d v="2025-07-21T16:19:00"/>
    <s v="SOUMINI A G"/>
    <s v="NO"/>
    <d v="2025-07-25T00:00:00"/>
    <d v="1899-12-30T15:13:42"/>
  </r>
  <r>
    <n v="133877"/>
    <s v="Sivakasi"/>
    <s v="CUSTOMER SERVICE OFFICER"/>
    <x v="35"/>
    <x v="8"/>
    <n v="9597593874"/>
    <s v="SOUTH ZONE"/>
    <n v="7083"/>
    <s v="TASK-281189"/>
    <s v="FIOD*"/>
    <x v="0"/>
    <s v="9.45819,77.802075"/>
    <d v="1899-12-30T11:48:00"/>
    <s v="No"/>
    <s v="No"/>
    <d v="1899-12-30T00:00:38"/>
    <d v="1899-12-30T00:00:20"/>
    <n v="100"/>
    <d v="2025-07-25T09:00:00"/>
    <s v="ALBIN GEORGE"/>
    <s v="TASK-281189"/>
    <d v="2025-07-21T16:18:00"/>
    <s v="KARTHIK KUMAR S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80446"/>
    <s v="FIOD*"/>
    <x v="0"/>
    <s v="9.4582783,77.8020567"/>
    <d v="1899-12-30T11:49:00"/>
    <s v="No"/>
    <s v="No"/>
    <d v="1899-12-30T00:16:20"/>
    <d v="1899-12-30T00:01:36"/>
    <n v="100"/>
    <d v="2025-07-25T09:00:00"/>
    <s v="ALBIN GEORGE"/>
    <s v="TASK-280446"/>
    <d v="2025-07-21T16:18:00"/>
    <s v="JEEVA A"/>
    <s v="YES"/>
    <d v="2025-07-25T00:00:00"/>
    <d v="1899-12-30T15:13:42"/>
  </r>
  <r>
    <n v="17063"/>
    <s v="Kallakurichi"/>
    <s v="CUSTOMER SERVICE OFFICER"/>
    <x v="40"/>
    <x v="8"/>
    <n v="8714606106"/>
    <s v="SOUTH ZONE"/>
    <n v="7076"/>
    <s v="TASK-286558"/>
    <s v="FIOD*"/>
    <x v="0"/>
    <s v="11.8315133,79.0622783"/>
    <d v="1899-12-30T11:48:00"/>
    <s v="No"/>
    <s v="No"/>
    <d v="1899-12-30T00:17:13"/>
    <d v="1899-12-30T00:00:05"/>
    <n v="0"/>
    <d v="2025-07-25T09:00:00"/>
    <s v="ALBIN GEORGE"/>
    <s v="TASK-286558"/>
    <d v="2025-07-21T16:19:00"/>
    <s v="SURESH THANGAVEL"/>
    <s v="YES"/>
    <d v="2025-07-25T00:00:00"/>
    <d v="1899-12-30T15:13:42"/>
  </r>
  <r>
    <n v="133877"/>
    <s v="Sivakasi"/>
    <s v="CUSTOMER SERVICE OFFICER"/>
    <x v="35"/>
    <x v="8"/>
    <n v="9597593874"/>
    <s v="SOUTH ZONE"/>
    <n v="7083"/>
    <s v="TASK-281798"/>
    <s v="FIOD*"/>
    <x v="0"/>
    <s v="9.458279,77.8020915"/>
    <d v="1899-12-30T11:48:00"/>
    <s v="No"/>
    <s v="No"/>
    <d v="1899-12-30T00:01:42"/>
    <d v="1899-12-30T00:00:47"/>
    <n v="100"/>
    <d v="2025-07-25T09:00:00"/>
    <s v="ALBIN GEORGE"/>
    <s v="TASK-281798"/>
    <d v="2025-07-21T16:18:00"/>
    <s v="KARTHIK KUMAR S"/>
    <s v="YES"/>
    <d v="2025-07-25T00:00:00"/>
    <d v="1899-12-30T15:13:42"/>
  </r>
  <r>
    <n v="133877"/>
    <s v="Sivakasi"/>
    <s v="CUSTOMER SERVICE OFFICER"/>
    <x v="35"/>
    <x v="8"/>
    <n v="9597593874"/>
    <s v="SOUTH ZONE"/>
    <n v="7083"/>
    <s v="TASK-282973"/>
    <s v="FIOD*"/>
    <x v="0"/>
    <s v="9.4582079,77.8020673"/>
    <d v="1899-12-30T11:46:00"/>
    <s v="No"/>
    <s v="No"/>
    <d v="1899-12-30T18:01:48"/>
    <d v="1899-12-30T00:00:44"/>
    <n v="100"/>
    <d v="2025-07-25T09:00:00"/>
    <s v="ALBIN GEORGE"/>
    <s v="TASK-282973"/>
    <d v="2025-07-21T16:18:00"/>
    <s v="KARTHIK KUMAR S"/>
    <s v="YES"/>
    <d v="2025-07-25T00:00:00"/>
    <d v="1899-12-30T15:13:42"/>
  </r>
  <r>
    <n v="133877"/>
    <s v="Sivakasi"/>
    <s v="CUSTOMER SERVICE OFFICER"/>
    <x v="35"/>
    <x v="8"/>
    <n v="9597593874"/>
    <s v="SOUTH ZONE"/>
    <n v="7083"/>
    <s v="TASK-284931"/>
    <s v="FIOD*"/>
    <x v="1"/>
    <m/>
    <m/>
    <m/>
    <s v="No"/>
    <m/>
    <m/>
    <m/>
    <d v="2025-07-25T09:00:00"/>
    <s v="ALBIN GEORGE"/>
    <s v="TASK-284931"/>
    <d v="2025-07-21T16:19:00"/>
    <s v="KARTHIK KUMAR S"/>
    <m/>
    <d v="2025-07-25T00:00:00"/>
    <d v="1899-12-30T15:13:42"/>
  </r>
  <r>
    <n v="28740"/>
    <s v="Jalgaon"/>
    <s v="CUSTOMER SERVICE OFFICER"/>
    <x v="32"/>
    <x v="1"/>
    <n v="8848004265"/>
    <s v="WESTERN ZONE"/>
    <n v="7225"/>
    <s v="TASK-287700"/>
    <s v="FIOD*"/>
    <x v="0"/>
    <s v="21.0023309,75.5561814"/>
    <d v="1899-12-30T14:09:00"/>
    <s v="No"/>
    <s v="Yes"/>
    <d v="1899-12-30T02:24:49"/>
    <d v="1899-12-30T02:25:24"/>
    <n v="100"/>
    <d v="2025-07-25T09:00:00"/>
    <s v="ALBIN GEORGE"/>
    <s v="TASK-287700"/>
    <d v="2025-07-21T16:19:00"/>
    <s v="KIRAN RAGHUNATH KHALSE"/>
    <s v="YES"/>
    <d v="2025-07-25T00:00:00"/>
    <d v="1899-12-30T15:13:42"/>
  </r>
  <r>
    <n v="134140"/>
    <s v="Kamuthi"/>
    <s v="CUSTOMER SERVICE OFFICER"/>
    <x v="35"/>
    <x v="8"/>
    <n v="8098287174"/>
    <s v="SOUTH ZONE"/>
    <n v="7073"/>
    <s v="TASK-288953"/>
    <s v="FIOD*"/>
    <x v="1"/>
    <m/>
    <m/>
    <m/>
    <s v="No"/>
    <m/>
    <m/>
    <m/>
    <d v="2025-07-25T09:00:00"/>
    <s v="ALBIN GEORGE"/>
    <s v="TASK-288953"/>
    <d v="2025-07-21T16:19:00"/>
    <s v="MUGESHLAKSHMANAPERUMAL R"/>
    <m/>
    <d v="2025-07-25T00:00:00"/>
    <d v="1899-12-30T15:13:42"/>
  </r>
  <r>
    <n v="134140"/>
    <s v="Kamuthi"/>
    <s v="CUSTOMER SERVICE OFFICER"/>
    <x v="35"/>
    <x v="8"/>
    <n v="8098287174"/>
    <s v="SOUTH ZONE"/>
    <n v="7073"/>
    <s v="TASK-289295"/>
    <s v="FIOD*"/>
    <x v="0"/>
    <s v="9.5272731,78.4358898"/>
    <d v="1899-12-30T11:43:00"/>
    <s v="No"/>
    <s v="No"/>
    <d v="1899-12-30T00:00:32"/>
    <d v="1899-12-30T00:00:20"/>
    <n v="100"/>
    <d v="2025-07-25T09:00:00"/>
    <s v="ALBIN GEORGE"/>
    <s v="TASK-289295"/>
    <d v="2025-07-21T16:20:00"/>
    <s v="MUGESHLAKSHMANAPERUMAL R"/>
    <s v="YES"/>
    <d v="2025-07-25T00:00:00"/>
    <d v="1899-12-30T15:13:42"/>
  </r>
  <r>
    <n v="17054"/>
    <s v="Palera"/>
    <s v="CUSTOMER SERVICE OFFICER"/>
    <x v="38"/>
    <x v="7"/>
    <n v="8714603929"/>
    <s v="CENTRAL ZONE"/>
    <n v="7131"/>
    <s v="TASK-276717"/>
    <s v="FIOD*"/>
    <x v="0"/>
    <s v="25.06264,79.311965"/>
    <d v="1899-12-30T11:43:00"/>
    <s v="No"/>
    <s v="Yes"/>
    <d v="1899-12-30T00:01:18"/>
    <d v="1899-12-30T00:00:37"/>
    <n v="100"/>
    <d v="2025-07-25T09:00:00"/>
    <s v="ALBIN GEORGE"/>
    <s v="TASK-276717"/>
    <d v="2025-07-21T16:17:00"/>
    <s v="ANKIT SAHU"/>
    <s v="YES"/>
    <d v="2025-07-25T00:00:00"/>
    <d v="1899-12-30T15:13:42"/>
  </r>
  <r>
    <n v="134140"/>
    <s v="Kamuthi"/>
    <s v="CUSTOMER SERVICE OFFICER"/>
    <x v="35"/>
    <x v="8"/>
    <n v="8098287174"/>
    <s v="SOUTH ZONE"/>
    <n v="7073"/>
    <s v="TASK-289875"/>
    <s v="FIOD*"/>
    <x v="0"/>
    <s v="9.5272457,78.4360318"/>
    <d v="1899-12-30T11:42:00"/>
    <s v="No"/>
    <s v="Yes"/>
    <d v="1899-12-30T00:00:24"/>
    <d v="1899-12-30T00:00:16"/>
    <n v="0"/>
    <d v="2025-07-25T09:00:00"/>
    <s v="ALBIN GEORGE"/>
    <s v="TASK-289875"/>
    <d v="2025-07-21T16:20:00"/>
    <s v="MUGESHLAKSHMANAPERUMAL R"/>
    <s v="YES"/>
    <d v="2025-07-25T00:00:00"/>
    <d v="1899-12-30T15:13:42"/>
  </r>
  <r>
    <n v="134140"/>
    <s v="Kamuthi"/>
    <s v="CUSTOMER SERVICE OFFICER"/>
    <x v="35"/>
    <x v="8"/>
    <n v="8098287174"/>
    <s v="SOUTH ZONE"/>
    <n v="7073"/>
    <s v="TASK-290930"/>
    <s v="FIOD*"/>
    <x v="0"/>
    <s v="9.5272157,78.4359204"/>
    <d v="1899-12-30T11:42:00"/>
    <s v="No"/>
    <s v="Yes"/>
    <d v="1899-12-30T00:00:26"/>
    <d v="1899-12-30T00:00:17"/>
    <n v="0"/>
    <d v="2025-07-25T09:00:00"/>
    <s v="ALBIN GEORGE"/>
    <s v="TASK-290930"/>
    <d v="2025-07-21T16:20:00"/>
    <s v="MUGESHLAKSHMANAPERUMAL R"/>
    <s v="YES"/>
    <d v="2025-07-25T00:00:00"/>
    <d v="1899-12-30T15:13:42"/>
  </r>
  <r>
    <n v="134140"/>
    <s v="Kamuthi"/>
    <s v="CUSTOMER SERVICE OFFICER"/>
    <x v="35"/>
    <x v="8"/>
    <n v="8098287174"/>
    <s v="SOUTH ZONE"/>
    <n v="7073"/>
    <s v="TASK-293643"/>
    <s v="FIOD*"/>
    <x v="0"/>
    <s v="9.5272183,78.4358976"/>
    <d v="1899-12-30T11:41:00"/>
    <s v="No"/>
    <s v="Yes"/>
    <d v="1899-12-30T00:00:24"/>
    <d v="1899-12-30T00:00:16"/>
    <n v="100"/>
    <d v="2025-07-25T09:00:00"/>
    <s v="ALBIN GEORGE"/>
    <s v="TASK-293643"/>
    <d v="2025-07-21T16:39:00"/>
    <s v="MUGESHLAKSHMANAPERUMAL R"/>
    <s v="YES"/>
    <d v="2025-07-25T00:00:00"/>
    <d v="1899-12-30T15:13:42"/>
  </r>
  <r>
    <n v="136224"/>
    <s v="Jabalpur"/>
    <s v="CUSTOMER SERVICE OFFICER"/>
    <x v="18"/>
    <x v="7"/>
    <n v="7773874293"/>
    <s v="CENTRAL ZONE"/>
    <n v="7122"/>
    <s v="TASK-276196"/>
    <s v="FIOD*"/>
    <x v="0"/>
    <s v="23.1982276,79.9081166"/>
    <d v="1899-12-30T11:41:00"/>
    <s v="No"/>
    <s v="Yes"/>
    <d v="1899-12-30T00:01:13"/>
    <d v="1899-12-30T00:00:21"/>
    <n v="100"/>
    <d v="2025-07-25T09:00:00"/>
    <s v="ALBIN GEORGE"/>
    <s v="TASK-276196"/>
    <d v="2025-07-21T16:17:00"/>
    <s v="RAKESH PATEL"/>
    <s v="YES"/>
    <d v="2025-07-25T00:00:00"/>
    <d v="1899-12-30T15:13:42"/>
  </r>
  <r>
    <n v="131471"/>
    <s v="Alote"/>
    <s v="CUSTOMER SERVICE OFFICER"/>
    <x v="2"/>
    <x v="2"/>
    <n v="7724061835"/>
    <s v="CENTRAL ZONE"/>
    <n v="7117"/>
    <s v="TASK-287805"/>
    <s v="FIOD*"/>
    <x v="0"/>
    <s v="23.72242,75.6043617"/>
    <d v="1899-12-30T11:40:00"/>
    <s v="No"/>
    <s v="No"/>
    <d v="1899-12-30T00:00:08"/>
    <d v="1899-12-30T00:00:05"/>
    <n v="100"/>
    <d v="2025-07-25T09:00:00"/>
    <s v="ALBIN GEORGE"/>
    <s v="TASK-287805"/>
    <d v="2025-07-21T16:19:00"/>
    <s v="BABLU SINGH"/>
    <s v="YES"/>
    <d v="2025-07-25T00:00:00"/>
    <d v="1899-12-30T15:13:42"/>
  </r>
  <r>
    <n v="131471"/>
    <s v="Alote"/>
    <s v="CUSTOMER SERVICE OFFICER"/>
    <x v="2"/>
    <x v="2"/>
    <n v="7724061835"/>
    <s v="CENTRAL ZONE"/>
    <n v="7117"/>
    <s v="TASK-287792"/>
    <s v="FIOD*"/>
    <x v="0"/>
    <s v="23.72242,75.6043617"/>
    <d v="1899-12-30T11:40:00"/>
    <s v="No"/>
    <s v="No"/>
    <d v="1899-12-30T00:00:12"/>
    <d v="1899-12-30T00:00:08"/>
    <n v="100"/>
    <d v="2025-07-25T09:00:00"/>
    <s v="ALBIN GEORGE"/>
    <s v="TASK-287792"/>
    <d v="2025-07-21T16:19:00"/>
    <s v="BABLU SINGH"/>
    <s v="NO"/>
    <d v="2025-07-25T00:00:00"/>
    <d v="1899-12-30T15:13:42"/>
  </r>
  <r>
    <n v="131471"/>
    <s v="Alote"/>
    <s v="CUSTOMER SERVICE OFFICER"/>
    <x v="2"/>
    <x v="2"/>
    <n v="7724061835"/>
    <s v="CENTRAL ZONE"/>
    <n v="7117"/>
    <s v="TASK-287806"/>
    <s v="FIOD*"/>
    <x v="0"/>
    <s v="23.72242,75.6043617"/>
    <d v="1899-12-30T11:39:00"/>
    <s v="No"/>
    <s v="No"/>
    <d v="1899-12-30T00:00:15"/>
    <d v="1899-12-30T00:00:06"/>
    <n v="100"/>
    <d v="2025-07-25T09:00:00"/>
    <s v="ALBIN GEORGE"/>
    <s v="TASK-287806"/>
    <d v="2025-07-21T16:19:00"/>
    <s v="BABLU SINGH"/>
    <s v="NO"/>
    <d v="2025-07-25T00:00:00"/>
    <d v="1899-12-30T15:13:42"/>
  </r>
  <r>
    <n v="17054"/>
    <s v="Palera"/>
    <s v="CUSTOMER SERVICE OFFICER"/>
    <x v="38"/>
    <x v="7"/>
    <n v="8714603929"/>
    <s v="CENTRAL ZONE"/>
    <n v="7131"/>
    <s v="TASK-277398"/>
    <s v="FIOD*"/>
    <x v="0"/>
    <s v="25.0629233,79.31202"/>
    <d v="1899-12-30T11:42:00"/>
    <s v="No"/>
    <s v="Yes"/>
    <d v="1899-12-30T00:05:01"/>
    <d v="1899-12-30T00:02:16"/>
    <n v="100"/>
    <d v="2025-07-25T09:00:00"/>
    <s v="ALBIN GEORGE"/>
    <s v="TASK-277398"/>
    <d v="2025-07-21T16:17:00"/>
    <s v="ANKIT SAHU"/>
    <s v="YES"/>
    <d v="2025-07-25T00:00:00"/>
    <d v="1899-12-30T15:13:42"/>
  </r>
  <r>
    <n v="131471"/>
    <s v="Alote"/>
    <s v="CUSTOMER SERVICE OFFICER"/>
    <x v="2"/>
    <x v="2"/>
    <n v="7724061835"/>
    <s v="CENTRAL ZONE"/>
    <n v="7117"/>
    <s v="TASK-288582"/>
    <s v="FIOD*"/>
    <x v="0"/>
    <s v="23.72242,75.6043617"/>
    <d v="1899-12-30T11:39:00"/>
    <s v="No"/>
    <s v="No"/>
    <d v="1899-12-30T01:24:41"/>
    <d v="1899-12-30T00:00:27"/>
    <n v="100"/>
    <d v="2025-07-25T09:00:00"/>
    <s v="ALBIN GEORGE"/>
    <s v="TASK-288582"/>
    <d v="2025-07-21T16:19:00"/>
    <s v="BABLU SINGH"/>
    <s v="NO"/>
    <d v="2025-07-25T00:00:00"/>
    <d v="1899-12-30T15:13:42"/>
  </r>
  <r>
    <n v="130570"/>
    <s v="Chimur"/>
    <s v="CUSTOMER SERVICE OFFICER"/>
    <x v="23"/>
    <x v="0"/>
    <n v="9249099744"/>
    <s v="WESTERN ZONE"/>
    <n v="7110"/>
    <s v="TASK-287492"/>
    <s v="FIOD*"/>
    <x v="0"/>
    <s v="20.4983862,79.3781781"/>
    <d v="1899-12-30T11:38:00"/>
    <s v="No"/>
    <s v="No"/>
    <d v="1899-12-30T00:00:21"/>
    <d v="1899-12-30T00:00:12"/>
    <n v="100"/>
    <d v="2025-07-25T09:00:00"/>
    <s v="ALBIN GEORGE"/>
    <s v="TASK-287492"/>
    <d v="2025-07-21T16:19:00"/>
    <s v="VIVEK BRAMHADAS KATLAM"/>
    <s v="YES"/>
    <d v="2025-07-25T00:00:00"/>
    <d v="1899-12-30T15:13:42"/>
  </r>
  <r>
    <n v="27781"/>
    <s v="Manchar"/>
    <s v="CUSTOMER SERVICE OFFICER"/>
    <x v="30"/>
    <x v="5"/>
    <n v="9778638486"/>
    <s v="WESTERN ZONE"/>
    <n v="7242"/>
    <s v="TASK-275837"/>
    <s v="FIOD*"/>
    <x v="1"/>
    <m/>
    <m/>
    <m/>
    <s v="No"/>
    <m/>
    <m/>
    <m/>
    <d v="2025-07-25T09:00:00"/>
    <s v="ALBIN GEORGE"/>
    <s v="TASK-275837"/>
    <d v="2025-07-21T16:17:00"/>
    <s v="SHUBHAM SAMBHAJI RAJGURU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83636"/>
    <s v="FIOD*"/>
    <x v="0"/>
    <s v="12.4740183,78.97464"/>
    <d v="1899-12-30T11:38:00"/>
    <s v="No"/>
    <s v="No"/>
    <d v="1899-12-30T00:01:44"/>
    <d v="1899-12-30T00:00:25"/>
    <n v="100"/>
    <d v="2025-07-25T09:00:00"/>
    <s v="ALBIN GEORGE"/>
    <s v="TASK-283636"/>
    <d v="2025-07-21T16:18:00"/>
    <s v="Nandhini S"/>
    <s v="YES"/>
    <d v="2025-07-25T00:00:00"/>
    <d v="1899-12-30T15:13:42"/>
  </r>
  <r>
    <n v="130570"/>
    <s v="Chimur"/>
    <s v="CUSTOMER SERVICE OFFICER"/>
    <x v="23"/>
    <x v="0"/>
    <n v="9249099744"/>
    <s v="WESTERN ZONE"/>
    <n v="7110"/>
    <s v="TASK-287502"/>
    <s v="FIOD*"/>
    <x v="0"/>
    <s v="20.4983577,79.3781495"/>
    <d v="1899-12-30T11:38:00"/>
    <s v="No"/>
    <s v="No"/>
    <d v="1899-12-30T00:00:50"/>
    <d v="1899-12-30T00:00:44"/>
    <n v="100"/>
    <d v="2025-07-25T09:00:00"/>
    <s v="ALBIN GEORGE"/>
    <s v="TASK-287502"/>
    <d v="2025-07-21T16:19:00"/>
    <s v="VIVEK BRAMHADAS KATLAM"/>
    <s v="YES"/>
    <d v="2025-07-25T00:00:00"/>
    <d v="1899-12-30T15:13:42"/>
  </r>
  <r>
    <n v="130570"/>
    <s v="Chimur"/>
    <s v="CUSTOMER SERVICE OFFICER"/>
    <x v="23"/>
    <x v="0"/>
    <n v="9249099744"/>
    <s v="WESTERN ZONE"/>
    <n v="7110"/>
    <s v="TASK-287549"/>
    <s v="FIOD*"/>
    <x v="0"/>
    <s v="20.4983592,79.3781676"/>
    <d v="1899-12-30T11:37:00"/>
    <s v="No"/>
    <s v="No"/>
    <d v="1899-12-30T00:00:16"/>
    <d v="1899-12-30T00:00:07"/>
    <n v="100"/>
    <d v="2025-07-25T09:00:00"/>
    <s v="ALBIN GEORGE"/>
    <s v="TASK-287549"/>
    <d v="2025-07-21T16:19:00"/>
    <s v="VIVEK BRAMHADAS KATLAM"/>
    <s v="NO"/>
    <d v="2025-07-25T00:00:00"/>
    <d v="1899-12-30T15:13:42"/>
  </r>
  <r>
    <n v="26475"/>
    <s v="Polur"/>
    <s v="CUSTOMER SERVICE OFFICER"/>
    <x v="34"/>
    <x v="8"/>
    <n v="9344759764"/>
    <s v="SOUTH ZONE"/>
    <n v="7210"/>
    <s v="TASK-284608"/>
    <s v="FIOD*"/>
    <x v="0"/>
    <s v="12.4741967,78.9746317"/>
    <d v="1899-12-30T11:36:00"/>
    <s v="No"/>
    <s v="No"/>
    <m/>
    <d v="1899-12-30T00:00:22"/>
    <n v="100"/>
    <d v="2025-07-25T09:00:00"/>
    <s v="ALBIN GEORGE"/>
    <s v="TASK-284608"/>
    <d v="2025-07-21T16:19:00"/>
    <s v="Nandhini S"/>
    <s v="YES"/>
    <d v="2025-07-25T00:00:00"/>
    <d v="1899-12-30T15:13:42"/>
  </r>
  <r>
    <n v="17054"/>
    <s v="Palera"/>
    <s v="CUSTOMER SERVICE OFFICER"/>
    <x v="38"/>
    <x v="7"/>
    <n v="8714603929"/>
    <s v="CENTRAL ZONE"/>
    <n v="7131"/>
    <s v="TASK-277022"/>
    <s v="FIOD*"/>
    <x v="0"/>
    <s v="25.0644133,79.3088217"/>
    <d v="1899-12-30T11:37:00"/>
    <s v="No"/>
    <s v="Yes"/>
    <d v="1899-12-30T04:02:54"/>
    <d v="1899-12-30T00:00:48"/>
    <n v="100"/>
    <d v="2025-07-25T09:00:00"/>
    <s v="ALBIN GEORGE"/>
    <s v="TASK-277022"/>
    <d v="2025-07-21T16:17:00"/>
    <s v="ANKIT SAHU"/>
    <s v="YES"/>
    <d v="2025-07-25T00:00:00"/>
    <d v="1899-12-30T15:13:42"/>
  </r>
  <r>
    <n v="130570"/>
    <s v="Chimur"/>
    <s v="CUSTOMER SERVICE OFFICER"/>
    <x v="23"/>
    <x v="0"/>
    <n v="9249099744"/>
    <s v="WESTERN ZONE"/>
    <n v="7110"/>
    <s v="TASK-287643"/>
    <s v="FIOD*"/>
    <x v="0"/>
    <s v="20.4983731,79.3781717"/>
    <d v="1899-12-30T11:37:00"/>
    <s v="No"/>
    <s v="No"/>
    <d v="1899-12-30T00:00:49"/>
    <d v="1899-12-30T00:00:43"/>
    <n v="100"/>
    <d v="2025-07-25T09:00:00"/>
    <s v="ALBIN GEORGE"/>
    <s v="TASK-287643"/>
    <d v="2025-07-21T16:19:00"/>
    <s v="VIVEK BRAMHADAS KATLAM"/>
    <s v="YES"/>
    <d v="2025-07-25T00:00:00"/>
    <d v="1899-12-30T15:13:42"/>
  </r>
  <r>
    <n v="130570"/>
    <s v="Chimur"/>
    <s v="CUSTOMER SERVICE OFFICER"/>
    <x v="23"/>
    <x v="0"/>
    <n v="9249099744"/>
    <s v="WESTERN ZONE"/>
    <n v="7110"/>
    <s v="TASK-289755"/>
    <s v="FIOD*"/>
    <x v="0"/>
    <s v="20.4983751,79.3781856"/>
    <d v="1899-12-30T11:36:00"/>
    <s v="No"/>
    <s v="No"/>
    <d v="1899-12-30T14:58:57"/>
    <d v="1899-12-30T00:00:33"/>
    <n v="100"/>
    <d v="2025-07-25T09:00:00"/>
    <s v="ALBIN GEORGE"/>
    <s v="TASK-289755"/>
    <d v="2025-07-21T16:20:00"/>
    <s v="VIVEK BRAMHADAS KATLAM"/>
    <s v="NO"/>
    <d v="2025-07-25T00:00:00"/>
    <d v="1899-12-30T15:13:42"/>
  </r>
  <r>
    <n v="135414"/>
    <s v="Raver"/>
    <s v="CUSTOMER SERVICE OFFICER"/>
    <x v="32"/>
    <x v="1"/>
    <n v="7020165550"/>
    <s v="WESTERN ZONE"/>
    <n v="7335"/>
    <s v="TASK-281785"/>
    <s v="FIOD*"/>
    <x v="0"/>
    <s v="21.1653117,75.9733583"/>
    <d v="1899-12-30T11:34:00"/>
    <s v="No"/>
    <s v="No"/>
    <d v="1899-12-30T23:22:52"/>
    <d v="1899-12-30T00:00:05"/>
    <n v="100"/>
    <d v="2025-07-25T09:00:00"/>
    <s v="ALBIN GEORGE"/>
    <s v="TASK-281785"/>
    <d v="2025-07-21T16:18:00"/>
    <s v="NATHJOGI BHAVESH SUNIL"/>
    <s v="NO"/>
    <d v="2025-07-25T00:00:00"/>
    <d v="1899-12-30T15:13:42"/>
  </r>
  <r>
    <n v="19721"/>
    <s v="Ichhawar"/>
    <s v="ASSISTANT BRANCH MANAGER"/>
    <x v="12"/>
    <x v="2"/>
    <m/>
    <s v="CENTRAL ZONE"/>
    <n v="7090"/>
    <s v="TASK-291025"/>
    <s v="FIOD*"/>
    <x v="0"/>
    <s v="23.0190983,76.9409383"/>
    <d v="1899-12-30T11:35:00"/>
    <s v="No"/>
    <s v="Yes"/>
    <m/>
    <d v="1899-12-30T00:01:36"/>
    <n v="100"/>
    <d v="2025-07-25T09:00:00"/>
    <s v="ALBIN GEORGE"/>
    <s v="TASK-291025"/>
    <d v="2025-07-21T16:20:00"/>
    <s v="ROHIT MEWADA"/>
    <s v="NO"/>
    <d v="2025-07-25T00:00:00"/>
    <d v="1899-12-30T15:13:42"/>
  </r>
  <r>
    <n v="29818"/>
    <s v="Ahmednagar"/>
    <s v="CUSTOMER SERVICE OFFICER"/>
    <x v="3"/>
    <x v="1"/>
    <n v="7498451179"/>
    <s v="WESTERN ZONE"/>
    <n v="7189"/>
    <s v="TASK-293167"/>
    <s v="FIOD*"/>
    <x v="0"/>
    <s v="19.1355016,74.7442937"/>
    <d v="1899-12-30T11:52:00"/>
    <s v="No"/>
    <s v="No"/>
    <d v="1899-12-30T00:24:26"/>
    <d v="1899-12-30T00:18:50"/>
    <n v="100"/>
    <d v="2025-07-25T09:00:00"/>
    <s v="ALBIN GEORGE"/>
    <s v="TASK-293167"/>
    <d v="2025-07-21T16:20:00"/>
    <s v="SANKET KUNDLIK PEHERE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79170"/>
    <s v="FIOD*"/>
    <x v="0"/>
    <s v="9.458275,77.80168"/>
    <d v="1899-12-30T11:33:00"/>
    <s v="No"/>
    <s v="Yes"/>
    <d v="1899-12-30T00:00:33"/>
    <d v="1899-12-30T00:00:19"/>
    <n v="100"/>
    <d v="2025-07-25T09:00:00"/>
    <s v="ALBIN GEORGE"/>
    <s v="TASK-279170"/>
    <d v="2025-07-21T16:18:00"/>
    <s v="JEEVA A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85821"/>
    <s v="FIOD*"/>
    <x v="0"/>
    <s v="9.4582383,77.8015917"/>
    <d v="1899-12-30T11:33:00"/>
    <s v="No"/>
    <s v="Yes"/>
    <d v="1899-12-30T00:12:30"/>
    <d v="1899-12-30T00:00:19"/>
    <n v="100"/>
    <d v="2025-07-25T09:00:00"/>
    <s v="ALBIN GEORGE"/>
    <s v="TASK-285821"/>
    <d v="2025-07-21T16:19:00"/>
    <s v="JEEVA A"/>
    <s v="YES"/>
    <d v="2025-07-25T00:00:00"/>
    <d v="1899-12-30T15:13:42"/>
  </r>
  <r>
    <n v="21629"/>
    <s v="Marthandam"/>
    <s v="CUSTOMER SERVICE OFFICER"/>
    <x v="14"/>
    <x v="8"/>
    <n v="7010834100"/>
    <s v="SOUTH ZONE"/>
    <n v="7013"/>
    <s v="TASK-290655"/>
    <s v="FIOD*"/>
    <x v="0"/>
    <s v="8.3520817,77.1899833"/>
    <d v="1899-12-30T11:37:00"/>
    <s v="No"/>
    <s v="No"/>
    <d v="1899-12-30T02:20:25"/>
    <d v="1899-12-30T00:05:34"/>
    <n v="100"/>
    <d v="2025-07-25T09:00:00"/>
    <s v="ALBIN GEORGE"/>
    <s v="TASK-290655"/>
    <d v="2025-07-21T16:20:00"/>
    <s v="GRESHMA G P"/>
    <s v="YES"/>
    <d v="2025-07-25T00:00:00"/>
    <d v="1899-12-30T15:13:42"/>
  </r>
  <r>
    <n v="17063"/>
    <s v="Kallakurichi"/>
    <s v="CUSTOMER SERVICE OFFICER"/>
    <x v="40"/>
    <x v="8"/>
    <n v="8714606106"/>
    <s v="SOUTH ZONE"/>
    <n v="7076"/>
    <s v="TASK-284427"/>
    <s v="FIOD*"/>
    <x v="0"/>
    <s v="11.8135733,79.0954517"/>
    <d v="1899-12-30T11:30:00"/>
    <s v="No"/>
    <s v="No"/>
    <d v="1899-12-30T19:38:52"/>
    <d v="1899-12-30T00:00:05"/>
    <n v="0"/>
    <d v="2025-07-25T09:00:00"/>
    <s v="ALBIN GEORGE"/>
    <s v="TASK-284427"/>
    <d v="2025-07-21T16:19:00"/>
    <s v="SURESH THANGAVEL"/>
    <s v="YES"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8950"/>
    <s v="FIOD*"/>
    <x v="0"/>
    <s v="11.2585202,79.5305977"/>
    <d v="1899-12-30T11:30:00"/>
    <s v="No"/>
    <s v="No"/>
    <d v="1899-12-30T01:55:30"/>
    <d v="1899-12-30T00:00:09"/>
    <n v="0"/>
    <d v="2025-07-25T09:00:00"/>
    <s v="ALBIN GEORGE"/>
    <s v="TASK-288950"/>
    <d v="2025-07-21T16:19:00"/>
    <s v="KUMAR S"/>
    <s v="NO"/>
    <d v="2025-07-25T00:00:00"/>
    <d v="1899-12-30T15:13:42"/>
  </r>
  <r>
    <n v="28534"/>
    <s v="Kasrawad"/>
    <s v="CUSTOMER SERVICE OFFICER"/>
    <x v="21"/>
    <x v="2"/>
    <n v="9301218843"/>
    <s v="CENTRAL ZONE"/>
    <n v="1767"/>
    <s v="TASK-285559"/>
    <s v="FIOD*"/>
    <x v="0"/>
    <s v="22.0266501,75.6277296"/>
    <d v="1899-12-30T11:30:00"/>
    <s v="No"/>
    <s v="No"/>
    <d v="1899-12-30T02:49:04"/>
    <d v="1899-12-30T00:00:06"/>
    <n v="100"/>
    <d v="2025-07-25T09:00:00"/>
    <s v="ALBIN GEORGE"/>
    <s v="TASK-285559"/>
    <d v="2025-07-21T16:19:00"/>
    <s v="PARDEEP CHOUHAN"/>
    <s v="NO"/>
    <d v="2025-07-25T00:00:00"/>
    <d v="1899-12-30T15:13:42"/>
  </r>
  <r>
    <n v="29958"/>
    <s v="Fatehnagar"/>
    <s v="CUSTOMER SERVICE OFFICER"/>
    <x v="8"/>
    <x v="3"/>
    <n v="7877663982"/>
    <s v="CENTRAL ZONE"/>
    <n v="7356"/>
    <s v="TASK-279636"/>
    <s v="FIOD*"/>
    <x v="0"/>
    <s v="24.8138717,74.1132567"/>
    <d v="1899-12-30T11:29:00"/>
    <s v="No"/>
    <s v="Yes"/>
    <d v="1899-12-30T00:01:46"/>
    <d v="1899-12-30T00:00:17"/>
    <n v="100"/>
    <d v="2025-07-25T09:00:00"/>
    <s v="ALBIN GEORGE"/>
    <s v="TASK-279636"/>
    <d v="2025-07-21T16:18:00"/>
    <s v="CHANDA JAT"/>
    <s v="NO"/>
    <d v="2025-07-25T00:00:00"/>
    <d v="1899-12-30T15:13:42"/>
  </r>
  <r>
    <n v="26127"/>
    <s v="Ganjbasoda"/>
    <s v="CUSTOMER SERVICE OFFICER"/>
    <x v="22"/>
    <x v="2"/>
    <n v="8461077570"/>
    <s v="CENTRAL ZONE"/>
    <n v="7088"/>
    <s v="TASK-276703"/>
    <s v="FIOD*"/>
    <x v="0"/>
    <s v="23.85434,77.940457"/>
    <d v="1899-12-30T11:28:00"/>
    <s v="No"/>
    <s v="No"/>
    <d v="1899-12-30T22:41:34"/>
    <d v="1899-12-30T00:00:09"/>
    <n v="100"/>
    <d v="2025-07-25T09:00:00"/>
    <s v="ALBIN GEORGE"/>
    <s v="TASK-276703"/>
    <d v="2025-07-21T16:17:00"/>
    <s v="RAKESH KATARIYA"/>
    <s v="NO"/>
    <d v="2025-07-25T00:00:00"/>
    <d v="1899-12-30T15:13:42"/>
  </r>
  <r>
    <n v="136435"/>
    <s v="Alote"/>
    <s v="CUSTOMER SERVICE OFFICER"/>
    <x v="2"/>
    <x v="2"/>
    <n v="8959666259"/>
    <s v="CENTRAL ZONE"/>
    <n v="7117"/>
    <s v="TASK-275768"/>
    <s v="FIOD*"/>
    <x v="1"/>
    <m/>
    <m/>
    <m/>
    <s v="No"/>
    <m/>
    <m/>
    <m/>
    <d v="2025-07-25T09:00:00"/>
    <s v="ALBIN GEORGE"/>
    <s v="TASK-275768"/>
    <d v="2025-07-21T16:17:00"/>
    <s v="HARIOM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TASK-281151"/>
    <s v="FIOD*"/>
    <x v="0"/>
    <s v="24.8138717,74.1132567"/>
    <d v="1899-12-30T11:27:00"/>
    <s v="No"/>
    <s v="No"/>
    <d v="1900-01-01T03:12:02"/>
    <d v="1899-12-30T00:00:04"/>
    <n v="100"/>
    <d v="2025-07-25T09:00:00"/>
    <s v="ALBIN GEORGE"/>
    <s v="TASK-281151"/>
    <d v="2025-07-21T16:18:00"/>
    <s v="CHANDA JAT"/>
    <s v="YES"/>
    <d v="2025-07-25T00:00:00"/>
    <d v="1899-12-30T15:13:42"/>
  </r>
  <r>
    <n v="133408"/>
    <s v="Gangapur-bhilwara"/>
    <s v="CUSTOMER SERVICE OFFICER"/>
    <x v="8"/>
    <x v="3"/>
    <n v="9887617314"/>
    <s v="CENTRAL ZONE"/>
    <n v="7400"/>
    <s v="TASK-281058"/>
    <s v="FIOD*"/>
    <x v="0"/>
    <s v="25.2145407,74.2529219"/>
    <d v="1899-12-30T11:27:00"/>
    <s v="No"/>
    <s v="No"/>
    <d v="1899-12-31T17:35:24"/>
    <d v="1899-12-30T00:00:14"/>
    <n v="100"/>
    <d v="2025-07-25T09:00:00"/>
    <s v="ALBIN GEORGE"/>
    <s v="TASK-281058"/>
    <d v="2025-07-21T16:18:00"/>
    <s v="SURENDRA KUMAR LEEL"/>
    <s v="YES"/>
    <d v="2025-07-25T00:00:00"/>
    <d v="1899-12-30T15:13:42"/>
  </r>
  <r>
    <n v="23921"/>
    <s v="Chirayinkeezhu"/>
    <s v="OFFICIATING ASSISTANT BRANCH MANAGER"/>
    <x v="5"/>
    <x v="4"/>
    <n v="8590136481"/>
    <s v="SOUTH ZONE"/>
    <n v="7005"/>
    <s v="TASK-287446"/>
    <s v="FIOD*"/>
    <x v="0"/>
    <s v="8.6817167,76.767295"/>
    <d v="1899-12-30T11:27:00"/>
    <s v="No"/>
    <s v="No"/>
    <d v="1899-12-30T00:00:32"/>
    <d v="1899-12-30T00:00:17"/>
    <n v="0"/>
    <d v="2025-07-25T09:00:00"/>
    <s v="ALBIN GEORGE"/>
    <s v="TASK-287446"/>
    <d v="2025-07-21T16:19:00"/>
    <s v="SILVESTER SELVEN"/>
    <s v="YES"/>
    <d v="2025-07-25T00:00:00"/>
    <d v="1899-12-30T15:13:42"/>
  </r>
  <r>
    <n v="24601"/>
    <s v="Badarwas"/>
    <s v="CUSTOMER SERVICE OFFICER"/>
    <x v="41"/>
    <x v="7"/>
    <n v="6260202422"/>
    <s v="CENTRAL ZONE"/>
    <n v="7428"/>
    <s v="TASK-284855"/>
    <s v="FIOD*"/>
    <x v="0"/>
    <s v="25.0055873,77.3014802"/>
    <d v="1899-12-30T11:27:00"/>
    <s v="No"/>
    <s v="Yes"/>
    <d v="1899-12-30T00:00:46"/>
    <d v="1899-12-30T00:00:28"/>
    <n v="100"/>
    <d v="2025-07-25T09:00:00"/>
    <s v="ALBIN GEORGE"/>
    <s v="TASK-284855"/>
    <d v="2025-07-21T16:19:00"/>
    <s v="PRADEEP SAINI"/>
    <s v="YES"/>
    <d v="2025-07-25T00:00:00"/>
    <d v="1899-12-30T15:13:42"/>
  </r>
  <r>
    <n v="136367"/>
    <s v="Badnapur"/>
    <s v="CUSTOMER SERVICE OFFICER"/>
    <x v="28"/>
    <x v="1"/>
    <n v="9075958287"/>
    <s v="WESTERN ZONE"/>
    <n v="7333"/>
    <s v="TASK-275918"/>
    <s v="FIOD*"/>
    <x v="0"/>
    <s v="19.8340116,75.6216856"/>
    <d v="1899-12-30T11:31:00"/>
    <s v="No"/>
    <s v="No"/>
    <d v="1899-12-31T22:36:21"/>
    <d v="1899-12-30T00:06:03"/>
    <n v="100"/>
    <d v="2025-07-25T09:00:00"/>
    <s v="ALBIN GEORGE"/>
    <s v="TASK-275918"/>
    <d v="2025-07-21T16:17:00"/>
    <s v="VISHAL PARMESHWAR SARODE"/>
    <s v="YES"/>
    <d v="2025-07-25T00:00:00"/>
    <d v="1899-12-30T15:13:42"/>
  </r>
  <r>
    <n v="132260"/>
    <s v="Kirnapur"/>
    <s v="CUSTOMER SERVICE OFFICER"/>
    <x v="11"/>
    <x v="7"/>
    <n v="7697154879"/>
    <s v="CENTRAL ZONE"/>
    <n v="7092"/>
    <s v="TASK-275300"/>
    <s v="FIOD*"/>
    <x v="0"/>
    <s v="21.6890517,80.2465922"/>
    <d v="1899-12-30T11:25:00"/>
    <s v="No"/>
    <s v="No"/>
    <d v="1899-12-30T00:04:50"/>
    <d v="1899-12-30T00:00:19"/>
    <n v="100"/>
    <d v="2025-07-25T09:00:00"/>
    <s v="ALBIN GEORGE"/>
    <s v="TASK-275300"/>
    <d v="2025-07-21T16:17:00"/>
    <s v="VIVEK MURCHULE"/>
    <s v="NO"/>
    <d v="2025-07-25T00:00:00"/>
    <d v="1899-12-30T15:13:42"/>
  </r>
  <r>
    <n v="24601"/>
    <s v="Badarwas"/>
    <s v="CUSTOMER SERVICE OFFICER"/>
    <x v="41"/>
    <x v="7"/>
    <n v="6260202422"/>
    <s v="CENTRAL ZONE"/>
    <n v="7428"/>
    <s v="TASK-284856"/>
    <s v="FIOD*"/>
    <x v="0"/>
    <s v="25.004445,77.3023517"/>
    <d v="1899-12-30T11:24:00"/>
    <s v="No"/>
    <s v="Yes"/>
    <d v="1899-12-31T23:19:58"/>
    <d v="1899-12-30T00:00:24"/>
    <n v="100"/>
    <d v="2025-07-25T09:00:00"/>
    <s v="ALBIN GEORGE"/>
    <s v="TASK-284856"/>
    <d v="2025-07-21T16:19:00"/>
    <s v="PRADEEP SAINI"/>
    <s v="YES"/>
    <d v="2025-07-25T00:00:00"/>
    <d v="1899-12-30T15:13:42"/>
  </r>
  <r>
    <n v="135370"/>
    <s v="Polur"/>
    <s v="CUSTOMER SERVICE OFFICER"/>
    <x v="34"/>
    <x v="8"/>
    <n v="9037913684"/>
    <s v="SOUTH ZONE"/>
    <n v="7210"/>
    <s v="TASK-285115"/>
    <s v="FIOD*"/>
    <x v="0"/>
    <s v="12.4965667,79.0832833"/>
    <d v="1899-12-30T11:23:00"/>
    <s v="No"/>
    <s v="Yes"/>
    <d v="1899-12-30T00:38:47"/>
    <d v="1899-12-30T00:00:14"/>
    <n v="100"/>
    <d v="2025-07-25T09:00:00"/>
    <s v="ALBIN GEORGE"/>
    <s v="TASK-285115"/>
    <d v="2025-07-21T16:19:00"/>
    <s v="Murali P"/>
    <s v="YES"/>
    <d v="2025-07-25T00:00:00"/>
    <d v="1899-12-30T15:13:42"/>
  </r>
  <r>
    <n v="133947"/>
    <s v="Jabera"/>
    <s v="CUSTOMER SERVICE OFFICER"/>
    <x v="45"/>
    <x v="7"/>
    <n v="9575848504"/>
    <s v="CENTRAL ZONE"/>
    <n v="7154"/>
    <s v="TASK-277024"/>
    <s v="FIOD*"/>
    <x v="0"/>
    <s v="23.6632133,79.6595817"/>
    <d v="1899-12-30T11:26:00"/>
    <s v="No"/>
    <s v="No"/>
    <m/>
    <d v="1899-12-30T00:03:54"/>
    <n v="100"/>
    <d v="2025-07-25T09:00:00"/>
    <s v="ALBIN GEORGE"/>
    <s v="TASK-277024"/>
    <d v="2025-07-21T16:17:00"/>
    <s v="KRISHNA KUMAR CHOURASIYA"/>
    <s v="YES"/>
    <d v="2025-07-25T00:00:00"/>
    <d v="1899-12-30T15:13:42"/>
  </r>
  <r>
    <n v="18823"/>
    <s v="Khargone"/>
    <s v="ASSISTANT BRANCH MANAGER"/>
    <x v="21"/>
    <x v="2"/>
    <n v="9179949211"/>
    <s v="CENTRAL ZONE"/>
    <n v="7127"/>
    <s v="TASK-291695"/>
    <s v="FIOD*"/>
    <x v="0"/>
    <s v="21.7865192,75.72612"/>
    <d v="1899-12-30T11:26:00"/>
    <s v="No"/>
    <s v="No"/>
    <d v="1899-12-30T23:33:48"/>
    <d v="1899-12-30T00:04:00"/>
    <n v="100"/>
    <d v="2025-07-25T09:00:00"/>
    <s v="ALBIN GEORGE"/>
    <s v="TASK-291695"/>
    <d v="2025-07-21T16:20:00"/>
    <s v="RAHUL BADODE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84246"/>
    <s v="FIOD*"/>
    <x v="0"/>
    <s v="10.2378872,77.4967027"/>
    <d v="1899-12-30T11:23:00"/>
    <s v="No"/>
    <s v="No"/>
    <d v="1899-12-30T00:18:38"/>
    <d v="1899-12-30T00:00:45"/>
    <n v="100"/>
    <d v="2025-07-25T09:00:00"/>
    <s v="ALBIN GEORGE"/>
    <s v="TASK-284246"/>
    <d v="2025-07-21T16:19:00"/>
    <s v="K. BANUCHANDAR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79956"/>
    <s v="FIOD*"/>
    <x v="0"/>
    <s v="9.4413733,77.81134"/>
    <d v="1899-12-30T11:20:00"/>
    <s v="No"/>
    <s v="No"/>
    <d v="1899-12-30T00:00:12"/>
    <d v="1899-12-30T00:00:05"/>
    <n v="100"/>
    <d v="2025-07-25T09:00:00"/>
    <s v="ALBIN GEORGE"/>
    <s v="TASK-279956"/>
    <d v="2025-07-21T16:18:00"/>
    <s v="JEEVA A"/>
    <s v="YES"/>
    <d v="2025-07-25T00:00:00"/>
    <d v="1899-12-30T15:13:42"/>
  </r>
  <r>
    <n v="134809"/>
    <s v="Peraiyur"/>
    <s v="ASSISTANT BRANCH MANAGER"/>
    <x v="33"/>
    <x v="8"/>
    <n v="9942315416"/>
    <s v="SOUTH ZONE"/>
    <n v="7070"/>
    <s v="TASK-279343"/>
    <s v="FIOD*"/>
    <x v="0"/>
    <s v="9.6389842,77.6974553"/>
    <d v="1899-12-30T11:20:00"/>
    <s v="No"/>
    <s v="No"/>
    <d v="1900-01-21T23:07:55"/>
    <d v="1899-12-30T00:00:40"/>
    <n v="100"/>
    <d v="2025-07-25T09:00:00"/>
    <s v="ALBIN GEORGE"/>
    <s v="TASK-279343"/>
    <d v="2025-07-21T16:18:00"/>
    <s v="VENKATESHWARAN SUBRAMANIYAN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79965"/>
    <s v="FIOD*"/>
    <x v="0"/>
    <s v="9.4413733,77.81134"/>
    <d v="1899-12-30T11:19:00"/>
    <s v="No"/>
    <s v="Yes"/>
    <d v="1899-12-30T00:00:42"/>
    <d v="1899-12-30T00:00:21"/>
    <n v="100"/>
    <d v="2025-07-25T09:00:00"/>
    <s v="ALBIN GEORGE"/>
    <s v="TASK-279965"/>
    <d v="2025-07-21T16:18:00"/>
    <s v="JEEVA A"/>
    <s v="YES"/>
    <d v="2025-07-25T00:00:00"/>
    <d v="1899-12-30T15:13:42"/>
  </r>
  <r>
    <n v="134646"/>
    <s v="Chavara"/>
    <s v="CUSTOMER SERVICE OFFICER"/>
    <x v="5"/>
    <x v="4"/>
    <n v="8943597861"/>
    <s v="SOUTH ZONE"/>
    <n v="7052"/>
    <s v="TASK-273934"/>
    <s v="FIOD*"/>
    <x v="0"/>
    <s v="8.9496667,76.5373333"/>
    <d v="1899-12-30T11:19:00"/>
    <s v="No"/>
    <s v="No"/>
    <d v="1899-12-30T18:04:54"/>
    <d v="1899-12-30T00:00:10"/>
    <n v="0"/>
    <d v="2025-07-25T09:00:00"/>
    <s v="ALBIN GEORGE"/>
    <s v="TASK-273934"/>
    <d v="2025-07-21T16:17:00"/>
    <s v="HIROSH KUMAR. M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80755"/>
    <s v="FIOD*"/>
    <x v="0"/>
    <s v="9.4413733,77.81134"/>
    <d v="1899-12-30T11:19:00"/>
    <s v="No"/>
    <s v="Yes"/>
    <d v="1899-12-30T00:00:18"/>
    <d v="1899-12-30T00:00:10"/>
    <n v="100"/>
    <d v="2025-07-25T09:00:00"/>
    <s v="ALBIN GEORGE"/>
    <s v="TASK-280755"/>
    <d v="2025-07-21T16:18:00"/>
    <s v="JEEVA A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80859"/>
    <s v="FIOD*"/>
    <x v="0"/>
    <s v="9.4413733,77.81134"/>
    <d v="1899-12-30T11:18:00"/>
    <s v="No"/>
    <s v="Yes"/>
    <d v="1899-12-30T00:00:23"/>
    <d v="1899-12-30T00:00:17"/>
    <n v="100"/>
    <d v="2025-07-25T09:00:00"/>
    <s v="ALBIN GEORGE"/>
    <s v="TASK-280859"/>
    <d v="2025-07-21T16:18:00"/>
    <s v="JEEVA A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81394"/>
    <s v="FIOD*"/>
    <x v="0"/>
    <s v="9.4413733,77.81134"/>
    <d v="1899-12-30T11:18:00"/>
    <s v="No"/>
    <s v="No"/>
    <d v="1899-12-30T00:00:15"/>
    <d v="1899-12-30T00:00:06"/>
    <n v="100"/>
    <d v="2025-07-25T09:00:00"/>
    <s v="ALBIN GEORGE"/>
    <s v="TASK-281394"/>
    <d v="2025-07-21T16:18:00"/>
    <s v="JEEVA A"/>
    <s v="YES"/>
    <d v="2025-07-25T00:00:00"/>
    <d v="1899-12-30T15:13:42"/>
  </r>
  <r>
    <n v="134302"/>
    <s v="Periyakulam"/>
    <s v="CUSTOMER SERVICE OFFICER"/>
    <x v="33"/>
    <x v="8"/>
    <n v="7010682971"/>
    <s v="SOUTH ZONE"/>
    <n v="7071"/>
    <s v="TASK-282095"/>
    <s v="FIOD*"/>
    <x v="0"/>
    <s v="10.101035,77.580665"/>
    <d v="1899-12-30T11:18:00"/>
    <s v="No"/>
    <s v="No"/>
    <d v="1899-12-30T00:58:35"/>
    <d v="1899-12-30T00:00:15"/>
    <n v="0"/>
    <d v="2025-07-25T09:00:00"/>
    <s v="ALBIN GEORGE"/>
    <s v="TASK-282095"/>
    <d v="2025-07-21T16:18:00"/>
    <s v="ARUNKUMAR C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81367"/>
    <s v="FIOD*"/>
    <x v="0"/>
    <s v="9.4413733,77.81134"/>
    <d v="1899-12-30T11:18:00"/>
    <s v="No"/>
    <s v="Yes"/>
    <d v="1899-12-30T00:00:34"/>
    <d v="1899-12-30T00:00:23"/>
    <n v="100"/>
    <d v="2025-07-25T09:00:00"/>
    <s v="ALBIN GEORGE"/>
    <s v="TASK-281367"/>
    <d v="2025-07-21T16:18:00"/>
    <s v="JEEVA A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82193"/>
    <s v="FIOD*"/>
    <x v="0"/>
    <s v="9.441415,77.81136"/>
    <d v="1899-12-30T11:17:00"/>
    <s v="No"/>
    <s v="Yes"/>
    <d v="1899-12-30T18:08:41"/>
    <d v="1899-12-30T00:00:23"/>
    <n v="100"/>
    <d v="2025-07-25T09:00:00"/>
    <s v="ALBIN GEORGE"/>
    <s v="TASK-282193"/>
    <d v="2025-07-21T16:18:00"/>
    <s v="JEEVA A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82699"/>
    <s v="FIOD*"/>
    <x v="1"/>
    <m/>
    <m/>
    <m/>
    <s v="No"/>
    <m/>
    <m/>
    <m/>
    <d v="2025-07-25T09:00:00"/>
    <s v="ALBIN GEORGE"/>
    <s v="TASK-282699"/>
    <d v="2025-07-21T16:18:00"/>
    <s v="JEEVA A"/>
    <m/>
    <d v="2025-07-25T00:00:00"/>
    <d v="1899-12-30T15:13:42"/>
  </r>
  <r>
    <n v="23882"/>
    <s v="Chimur"/>
    <s v="CUSTOMER SERVICE OFFICER"/>
    <x v="23"/>
    <x v="0"/>
    <n v="8714635297"/>
    <s v="WESTERN ZONE"/>
    <n v="7110"/>
    <s v="TASK-289374"/>
    <s v="FIOD*"/>
    <x v="0"/>
    <s v="20.4976269,79.380054"/>
    <d v="1899-12-30T11:29:00"/>
    <s v="No"/>
    <s v="No"/>
    <d v="1899-12-30T00:00:11"/>
    <d v="1899-12-30T00:13:11"/>
    <n v="100"/>
    <d v="2025-07-25T09:00:00"/>
    <s v="ALBIN GEORGE"/>
    <s v="TASK-289374"/>
    <d v="2025-07-21T16:20:00"/>
    <s v="ROSHANI RAMU JIVTODE"/>
    <s v="YES"/>
    <d v="2025-07-25T00:00:00"/>
    <d v="1899-12-30T15:13:42"/>
  </r>
  <r>
    <n v="135147"/>
    <s v="Polur"/>
    <s v="CUSTOMER SERVICE OFFICER"/>
    <x v="34"/>
    <x v="8"/>
    <n v="9037974247"/>
    <s v="SOUTH ZONE"/>
    <n v="7210"/>
    <s v="TASK-278024"/>
    <s v="FIOD*"/>
    <x v="0"/>
    <s v="12.4659767,78.9403417"/>
    <d v="1899-12-30T11:21:00"/>
    <s v="No"/>
    <s v="No"/>
    <d v="1899-12-30T00:01:04"/>
    <d v="1899-12-30T00:06:47"/>
    <n v="100"/>
    <d v="2025-07-25T09:00:00"/>
    <s v="ALBIN GEORGE"/>
    <s v="TASK-278024"/>
    <d v="2025-07-21T16:17:00"/>
    <s v="Anu Lakshminaryanan"/>
    <s v="YES"/>
    <d v="2025-07-25T00:00:00"/>
    <d v="1899-12-30T15:13:42"/>
  </r>
  <r>
    <n v="136403"/>
    <s v="Dhad"/>
    <s v="CUSTOMER SERVICE OFFICER"/>
    <x v="7"/>
    <x v="0"/>
    <n v="9322177894"/>
    <s v="WESTERN ZONE"/>
    <n v="7159"/>
    <s v="TASK-274112"/>
    <s v="FIOD*"/>
    <x v="0"/>
    <s v="20.3512767,75.9349217"/>
    <d v="1899-12-30T11:16:00"/>
    <s v="No"/>
    <s v="No"/>
    <m/>
    <d v="1899-12-30T00:02:19"/>
    <n v="100"/>
    <d v="2025-07-25T09:00:00"/>
    <s v="ALBIN GEORGE"/>
    <s v="TASK-274112"/>
    <d v="2025-07-21T16:17:00"/>
    <s v="SHIVCHARAN INDALSING USARE"/>
    <s v="NO"/>
    <d v="2025-07-25T00:00:00"/>
    <d v="1899-12-30T15:13:42"/>
  </r>
  <r>
    <n v="19365"/>
    <s v="Tenkasi"/>
    <s v="CUSTOMER SERVICE OFFICER"/>
    <x v="35"/>
    <x v="8"/>
    <n v="8714611980"/>
    <s v="SOUTH ZONE"/>
    <n v="7244"/>
    <s v="TASK-283834"/>
    <s v="FIOD*"/>
    <x v="0"/>
    <s v="8.9565267,77.3238133"/>
    <d v="1899-12-30T11:13:00"/>
    <s v="No"/>
    <s v="Yes"/>
    <d v="1899-12-30T00:00:46"/>
    <d v="1899-12-30T00:00:15"/>
    <n v="100"/>
    <d v="2025-07-25T09:00:00"/>
    <s v="ALBIN GEORGE"/>
    <s v="TASK-283834"/>
    <d v="2025-07-21T16:19:00"/>
    <s v="NARAYANARAJA DURAIRAJ"/>
    <s v="YES"/>
    <d v="2025-07-25T00:00:00"/>
    <d v="1899-12-30T15:13:42"/>
  </r>
  <r>
    <n v="19365"/>
    <s v="Tenkasi"/>
    <s v="CUSTOMER SERVICE OFFICER"/>
    <x v="35"/>
    <x v="8"/>
    <n v="8714611980"/>
    <s v="SOUTH ZONE"/>
    <n v="7244"/>
    <s v="TASK-285104"/>
    <s v="FIOD*"/>
    <x v="0"/>
    <s v="8.9565267,77.3238133"/>
    <d v="1899-12-30T11:12:00"/>
    <s v="No"/>
    <s v="Yes"/>
    <d v="1899-12-30T00:30:16"/>
    <d v="1899-12-30T00:00:24"/>
    <n v="100"/>
    <d v="2025-07-25T09:00:00"/>
    <s v="ALBIN GEORGE"/>
    <s v="TASK-285104"/>
    <d v="2025-07-21T16:19:00"/>
    <s v="NARAYANARAJA DURAIRAJ"/>
    <s v="YES"/>
    <d v="2025-07-25T00:00:00"/>
    <d v="1899-12-30T15:13:42"/>
  </r>
  <r>
    <n v="132556"/>
    <s v="Dabra"/>
    <s v="CUSTOMER SERVICE OFFICER"/>
    <x v="41"/>
    <x v="7"/>
    <n v="7440533611"/>
    <s v="CENTRAL ZONE"/>
    <n v="7299"/>
    <s v="TASK-288867"/>
    <s v="FIOD*"/>
    <x v="0"/>
    <s v="25.8418158,78.4217002"/>
    <d v="1899-12-30T11:12:00"/>
    <s v="No"/>
    <s v="No"/>
    <d v="1899-12-30T00:01:25"/>
    <d v="1899-12-30T00:00:53"/>
    <n v="100"/>
    <d v="2025-07-25T09:00:00"/>
    <s v="ALBIN GEORGE"/>
    <s v="TASK-288867"/>
    <d v="2025-07-21T16:19:00"/>
    <s v="PAWAN KUMAR SURYAVANSHI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79799"/>
    <s v="FIOD*"/>
    <x v="0"/>
    <s v="19.22746,73.1504283"/>
    <d v="1899-12-30T11:10:00"/>
    <s v="No"/>
    <s v="No"/>
    <d v="1899-12-30T00:00:30"/>
    <d v="1899-12-30T00:00:20"/>
    <n v="100"/>
    <d v="2025-07-25T09:00:00"/>
    <s v="ALBIN GEORGE"/>
    <s v="TASK-279799"/>
    <d v="2025-07-21T16:18:00"/>
    <s v="SHUBHAM RAMESHWAR SHIKHARE"/>
    <s v="YES"/>
    <d v="2025-07-25T00:00:00"/>
    <d v="1899-12-30T15:13:42"/>
  </r>
  <r>
    <n v="135363"/>
    <s v="Periyakulam"/>
    <s v="CUSTOMER SERVICE OFFICER"/>
    <x v="33"/>
    <x v="8"/>
    <n v="9003880881"/>
    <s v="SOUTH ZONE"/>
    <n v="7071"/>
    <s v="TASK-281963"/>
    <s v="FIOD*"/>
    <x v="0"/>
    <s v="10.065015,77.644695"/>
    <d v="1899-12-30T11:10:00"/>
    <s v="No"/>
    <s v="No"/>
    <d v="1899-12-30T00:00:41"/>
    <d v="1899-12-30T00:00:09"/>
    <n v="100"/>
    <d v="2025-07-25T09:00:00"/>
    <s v="ALBIN GEORGE"/>
    <s v="TASK-281963"/>
    <d v="2025-07-21T16:18:00"/>
    <s v="R. ANANTHAN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79821"/>
    <s v="FIOD*"/>
    <x v="0"/>
    <s v="19.2274604,73.1504276"/>
    <d v="1899-12-30T11:10:00"/>
    <s v="No"/>
    <s v="No"/>
    <d v="1899-12-30T00:00:09"/>
    <d v="1899-12-30T00:00:04"/>
    <n v="100"/>
    <d v="2025-07-25T09:00:00"/>
    <s v="ALBIN GEORGE"/>
    <s v="TASK-279821"/>
    <d v="2025-07-21T16:18:00"/>
    <s v="SHUBHAM RAMESHWAR SHIKHARE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79822"/>
    <s v="FIOD*"/>
    <x v="0"/>
    <s v="19.2275033,73.1503417"/>
    <d v="1899-12-30T11:09:00"/>
    <s v="No"/>
    <s v="No"/>
    <d v="1899-12-30T00:00:10"/>
    <d v="1899-12-30T00:00:06"/>
    <n v="100"/>
    <d v="2025-07-25T09:00:00"/>
    <s v="ALBIN GEORGE"/>
    <s v="TASK-279822"/>
    <d v="2025-07-21T16:18:00"/>
    <s v="SHUBHAM RAMESHWAR SHIKHARE"/>
    <s v="NO"/>
    <d v="2025-07-25T00:00:00"/>
    <d v="1899-12-30T15:13:42"/>
  </r>
  <r>
    <n v="135016"/>
    <s v="Titwala"/>
    <s v="CUSTOMER SERVICE OFFICER"/>
    <x v="39"/>
    <x v="5"/>
    <n v="8652653090"/>
    <s v="WESTERN ZONE"/>
    <n v="7204"/>
    <s v="TASK-279949"/>
    <s v="FIOD*"/>
    <x v="0"/>
    <s v="19.2275033,73.1503417"/>
    <d v="1899-12-30T11:09:00"/>
    <s v="No"/>
    <s v="No"/>
    <d v="1899-12-30T00:00:08"/>
    <d v="1899-12-30T00:00:05"/>
    <n v="100"/>
    <d v="2025-07-25T09:00:00"/>
    <s v="ALBIN GEORGE"/>
    <s v="TASK-279949"/>
    <d v="2025-07-21T16:18:00"/>
    <s v="SHUBHAM RAMESHWAR SHIKHARE"/>
    <s v="NO"/>
    <d v="2025-07-25T00:00:00"/>
    <d v="1899-12-30T15:13:42"/>
  </r>
  <r>
    <n v="135016"/>
    <s v="Titwala"/>
    <s v="CUSTOMER SERVICE OFFICER"/>
    <x v="39"/>
    <x v="5"/>
    <n v="8652653090"/>
    <s v="WESTERN ZONE"/>
    <n v="7204"/>
    <s v="TASK-280003"/>
    <s v="FIOD*"/>
    <x v="0"/>
    <s v="19.2275033,73.1503417"/>
    <d v="1899-12-30T11:09:00"/>
    <s v="No"/>
    <s v="No"/>
    <d v="1899-12-30T00:00:15"/>
    <d v="1899-12-30T00:00:10"/>
    <n v="100"/>
    <d v="2025-07-25T09:00:00"/>
    <s v="ALBIN GEORGE"/>
    <s v="TASK-280003"/>
    <d v="2025-07-21T16:18:00"/>
    <s v="SHUBHAM RAMESHWAR SHIKHARE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80281"/>
    <s v="FIOD*"/>
    <x v="0"/>
    <s v="19.2275033,73.1503417"/>
    <d v="1899-12-30T11:09:00"/>
    <s v="No"/>
    <s v="No"/>
    <d v="1899-12-30T00:00:12"/>
    <d v="1899-12-30T00:00:08"/>
    <n v="100"/>
    <d v="2025-07-25T09:00:00"/>
    <s v="ALBIN GEORGE"/>
    <s v="TASK-280281"/>
    <d v="2025-07-21T16:18:00"/>
    <s v="SHUBHAM RAMESHWAR SHIKHARE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80464"/>
    <s v="FIOD*"/>
    <x v="0"/>
    <s v="19.2275033,73.1503417"/>
    <d v="1899-12-30T11:09:00"/>
    <s v="No"/>
    <s v="No"/>
    <d v="1899-12-30T00:00:09"/>
    <d v="1899-12-30T00:00:05"/>
    <n v="100"/>
    <d v="2025-07-25T09:00:00"/>
    <s v="ALBIN GEORGE"/>
    <s v="TASK-280464"/>
    <d v="2025-07-21T16:18:00"/>
    <s v="SHUBHAM RAMESHWAR SHIKHARE"/>
    <s v="NO"/>
    <d v="2025-07-25T00:00:00"/>
    <d v="1899-12-30T15:13:42"/>
  </r>
  <r>
    <n v="135016"/>
    <s v="Titwala"/>
    <s v="CUSTOMER SERVICE OFFICER"/>
    <x v="39"/>
    <x v="5"/>
    <n v="8652653090"/>
    <s v="WESTERN ZONE"/>
    <n v="7204"/>
    <s v="TASK-280465"/>
    <s v="FIOD*"/>
    <x v="0"/>
    <s v="19.2275033,73.1503417"/>
    <d v="1899-12-30T11:08:00"/>
    <s v="No"/>
    <s v="No"/>
    <d v="1899-12-30T00:00:14"/>
    <d v="1899-12-30T00:00:09"/>
    <n v="100"/>
    <d v="2025-07-25T09:00:00"/>
    <s v="ALBIN GEORGE"/>
    <s v="TASK-280465"/>
    <d v="2025-07-21T16:18:00"/>
    <s v="SHUBHAM RAMESHWAR SHIKHARE"/>
    <s v="NO"/>
    <d v="2025-07-25T00:00:00"/>
    <d v="1899-12-30T15:13:42"/>
  </r>
  <r>
    <n v="135363"/>
    <s v="Periyakulam"/>
    <s v="CUSTOMER SERVICE OFFICER"/>
    <x v="33"/>
    <x v="8"/>
    <n v="9003880881"/>
    <s v="SOUTH ZONE"/>
    <n v="7071"/>
    <s v="TASK-278345"/>
    <s v="FIOD*"/>
    <x v="0"/>
    <s v="10.065015,77.644695"/>
    <d v="1899-12-30T11:09:00"/>
    <s v="No"/>
    <s v="No"/>
    <d v="1899-12-30T00:01:53"/>
    <d v="1899-12-30T00:00:55"/>
    <n v="100"/>
    <d v="2025-07-25T09:00:00"/>
    <s v="ALBIN GEORGE"/>
    <s v="TASK-278345"/>
    <d v="2025-07-21T16:17:00"/>
    <s v="R. ANANTHAN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80466"/>
    <s v="FIOD*"/>
    <x v="0"/>
    <s v="19.2275033,73.1503417"/>
    <d v="1899-12-30T11:08:00"/>
    <s v="No"/>
    <s v="No"/>
    <d v="1899-12-30T00:00:13"/>
    <d v="1899-12-30T00:00:08"/>
    <n v="100"/>
    <d v="2025-07-25T09:00:00"/>
    <s v="ALBIN GEORGE"/>
    <s v="TASK-280466"/>
    <d v="2025-07-21T16:18:00"/>
    <s v="SHUBHAM RAMESHWAR SHIKHARE"/>
    <s v="NO"/>
    <d v="2025-07-25T00:00:00"/>
    <d v="1899-12-30T15:13:42"/>
  </r>
  <r>
    <n v="135016"/>
    <s v="Titwala"/>
    <s v="CUSTOMER SERVICE OFFICER"/>
    <x v="39"/>
    <x v="5"/>
    <n v="8652653090"/>
    <s v="WESTERN ZONE"/>
    <n v="7204"/>
    <s v="TASK-280721"/>
    <s v="FIOD*"/>
    <x v="0"/>
    <s v="19.2275033,73.1503417"/>
    <d v="1899-12-30T11:08:00"/>
    <s v="No"/>
    <s v="No"/>
    <d v="1899-12-30T00:00:16"/>
    <d v="1899-12-30T00:00:12"/>
    <n v="100"/>
    <d v="2025-07-25T09:00:00"/>
    <s v="ALBIN GEORGE"/>
    <s v="TASK-280721"/>
    <d v="2025-07-21T16:18:00"/>
    <s v="SHUBHAM RAMESHWAR SHIKHARE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80722"/>
    <s v="FIOD*"/>
    <x v="0"/>
    <s v="19.2275033,73.1503417"/>
    <d v="1899-12-30T11:08:00"/>
    <s v="No"/>
    <s v="No"/>
    <d v="1899-12-30T00:00:13"/>
    <d v="1899-12-30T00:00:08"/>
    <n v="100"/>
    <d v="2025-07-25T09:00:00"/>
    <s v="ALBIN GEORGE"/>
    <s v="TASK-280722"/>
    <d v="2025-07-21T16:18:00"/>
    <s v="SHUBHAM RAMESHWAR SHIKHARE"/>
    <s v="YES"/>
    <d v="2025-07-25T00:00:00"/>
    <d v="1899-12-30T15:13:42"/>
  </r>
  <r>
    <n v="136072"/>
    <s v="Alirajpur"/>
    <s v="CUSTOMER SERVICE OFFICER"/>
    <x v="29"/>
    <x v="2"/>
    <n v="9644802809"/>
    <s v="CENTRAL ZONE"/>
    <n v="7271"/>
    <s v="TASK-275694"/>
    <s v="FIOD*"/>
    <x v="0"/>
    <s v="22.3637683,74.370025"/>
    <d v="1899-12-30T11:09:00"/>
    <s v="No"/>
    <s v="No"/>
    <d v="1899-12-30T00:33:42"/>
    <d v="1899-12-30T00:01:19"/>
    <n v="100"/>
    <d v="2025-07-25T09:00:00"/>
    <s v="ALBIN GEORGE"/>
    <s v="TASK-275694"/>
    <d v="2025-07-21T16:17:00"/>
    <s v="RAKESH MANDLOI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80869"/>
    <s v="FIOD*"/>
    <x v="0"/>
    <s v="19.2275033,73.1503417"/>
    <d v="1899-12-30T11:08:00"/>
    <s v="No"/>
    <s v="No"/>
    <d v="1899-12-30T00:00:26"/>
    <d v="1899-12-30T00:00:17"/>
    <n v="100"/>
    <d v="2025-07-25T09:00:00"/>
    <s v="ALBIN GEORGE"/>
    <s v="TASK-280869"/>
    <d v="2025-07-21T16:18:00"/>
    <s v="SHUBHAM RAMESHWAR SHIKHARE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81035"/>
    <s v="FIOD*"/>
    <x v="0"/>
    <s v="19.2275033,73.1503417"/>
    <d v="1899-12-30T11:07:00"/>
    <s v="No"/>
    <s v="No"/>
    <d v="1899-12-30T00:00:13"/>
    <d v="1899-12-30T00:00:05"/>
    <n v="100"/>
    <d v="2025-07-25T09:00:00"/>
    <s v="ALBIN GEORGE"/>
    <s v="TASK-281035"/>
    <d v="2025-07-21T16:18:00"/>
    <s v="SHUBHAM RAMESHWAR SHIKHARE"/>
    <s v="NO"/>
    <d v="2025-07-25T00:00:00"/>
    <d v="1899-12-30T15:13:42"/>
  </r>
  <r>
    <n v="135016"/>
    <s v="Titwala"/>
    <s v="CUSTOMER SERVICE OFFICER"/>
    <x v="39"/>
    <x v="5"/>
    <n v="8652653090"/>
    <s v="WESTERN ZONE"/>
    <n v="7204"/>
    <s v="TASK-283097"/>
    <s v="FIOD*"/>
    <x v="0"/>
    <s v="19.2275033,73.1503417"/>
    <d v="1899-12-30T11:07:00"/>
    <s v="No"/>
    <s v="No"/>
    <d v="1899-12-30T00:00:11"/>
    <d v="1899-12-30T00:00:05"/>
    <n v="100"/>
    <d v="2025-07-25T09:00:00"/>
    <s v="ALBIN GEORGE"/>
    <s v="TASK-283097"/>
    <d v="2025-07-21T16:18:00"/>
    <s v="SHUBHAM RAMESHWAR SHIKHARE"/>
    <s v="NO"/>
    <d v="2025-07-25T00:00:00"/>
    <d v="1899-12-30T15:13:42"/>
  </r>
  <r>
    <n v="135016"/>
    <s v="Titwala"/>
    <s v="CUSTOMER SERVICE OFFICER"/>
    <x v="39"/>
    <x v="5"/>
    <n v="8652653090"/>
    <s v="WESTERN ZONE"/>
    <n v="7204"/>
    <s v="TASK-284039"/>
    <s v="FIOD*"/>
    <x v="0"/>
    <s v="19.2275033,73.1503417"/>
    <d v="1899-12-30T11:07:00"/>
    <s v="No"/>
    <s v="No"/>
    <d v="1899-12-30T00:00:15"/>
    <d v="1899-12-30T00:00:11"/>
    <n v="100"/>
    <d v="2025-07-25T09:00:00"/>
    <s v="ALBIN GEORGE"/>
    <s v="TASK-284039"/>
    <d v="2025-07-21T16:19:00"/>
    <s v="SHUBHAM RAMESHWAR SHIKHARE"/>
    <s v="YES"/>
    <d v="2025-07-25T00:00:00"/>
    <d v="1899-12-30T15:13:42"/>
  </r>
  <r>
    <n v="132556"/>
    <s v="Dabra"/>
    <s v="CUSTOMER SERVICE OFFICER"/>
    <x v="41"/>
    <x v="7"/>
    <n v="7440533611"/>
    <s v="CENTRAL ZONE"/>
    <n v="7299"/>
    <s v="TASK-290339"/>
    <s v="FIOD*"/>
    <x v="0"/>
    <s v="25.8418129,78.4217004"/>
    <d v="1899-12-30T11:10:00"/>
    <s v="No"/>
    <s v="Yes"/>
    <d v="1899-12-31T01:37:23"/>
    <d v="1899-12-30T00:03:41"/>
    <n v="100"/>
    <d v="2025-07-25T09:00:00"/>
    <s v="ALBIN GEORGE"/>
    <s v="TASK-290339"/>
    <d v="2025-07-21T16:20:00"/>
    <s v="PAWAN KUMAR SURYAVANSHI"/>
    <s v="NO"/>
    <d v="2025-07-25T00:00:00"/>
    <d v="1899-12-30T15:13:42"/>
  </r>
  <r>
    <n v="135016"/>
    <s v="Titwala"/>
    <s v="CUSTOMER SERVICE OFFICER"/>
    <x v="39"/>
    <x v="5"/>
    <n v="8652653090"/>
    <s v="WESTERN ZONE"/>
    <n v="7204"/>
    <s v="TASK-284751"/>
    <s v="FIOD*"/>
    <x v="0"/>
    <s v="19.2275033,73.1503417"/>
    <d v="1899-12-30T11:06:00"/>
    <s v="No"/>
    <s v="No"/>
    <d v="1899-12-30T00:00:12"/>
    <d v="1899-12-30T00:00:06"/>
    <n v="100"/>
    <d v="2025-07-25T09:00:00"/>
    <s v="ALBIN GEORGE"/>
    <s v="TASK-284751"/>
    <d v="2025-07-21T16:19:00"/>
    <s v="SHUBHAM RAMESHWAR SHIKHARE"/>
    <s v="NO"/>
    <d v="2025-07-25T00:00:00"/>
    <d v="1899-12-30T15:13:42"/>
  </r>
  <r>
    <n v="135363"/>
    <s v="Periyakulam"/>
    <s v="CUSTOMER SERVICE OFFICER"/>
    <x v="33"/>
    <x v="8"/>
    <n v="9003880881"/>
    <s v="SOUTH ZONE"/>
    <n v="7071"/>
    <s v="TASK-282696"/>
    <s v="FIOD*"/>
    <x v="0"/>
    <s v="10.065015,77.644695"/>
    <d v="1899-12-30T11:07:00"/>
    <s v="No"/>
    <s v="No"/>
    <d v="1899-12-30T00:01:27"/>
    <d v="1899-12-30T00:01:10"/>
    <n v="0"/>
    <d v="2025-07-25T09:00:00"/>
    <s v="ALBIN GEORGE"/>
    <s v="TASK-282696"/>
    <d v="2025-07-21T16:18:00"/>
    <s v="R. ANANTHAN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84040"/>
    <s v="FIOD*"/>
    <x v="0"/>
    <s v="19.2275033,73.1503417"/>
    <d v="1899-12-30T11:06:00"/>
    <s v="No"/>
    <s v="No"/>
    <d v="1899-12-30T00:00:13"/>
    <d v="1899-12-30T00:00:09"/>
    <n v="100"/>
    <d v="2025-07-25T09:00:00"/>
    <s v="ALBIN GEORGE"/>
    <s v="TASK-284040"/>
    <d v="2025-07-21T16:19:00"/>
    <s v="SHUBHAM RAMESHWAR SHIKHARE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84752"/>
    <s v="FIOD*"/>
    <x v="0"/>
    <s v="19.2275033,73.1503417"/>
    <d v="1899-12-30T11:06:00"/>
    <s v="No"/>
    <s v="No"/>
    <d v="1899-12-30T00:00:15"/>
    <d v="1899-12-30T00:00:09"/>
    <n v="100"/>
    <d v="2025-07-25T09:00:00"/>
    <s v="ALBIN GEORGE"/>
    <s v="TASK-284752"/>
    <d v="2025-07-21T16:19:00"/>
    <s v="SHUBHAM RAMESHWAR SHIKHARE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85265"/>
    <s v="FIOD*"/>
    <x v="0"/>
    <s v="19.2275033,73.1503417"/>
    <d v="1899-12-30T11:06:00"/>
    <s v="No"/>
    <s v="No"/>
    <d v="1899-12-30T00:00:11"/>
    <d v="1899-12-30T00:00:07"/>
    <n v="100"/>
    <d v="2025-07-25T09:00:00"/>
    <s v="ALBIN GEORGE"/>
    <s v="TASK-285265"/>
    <d v="2025-07-21T16:19:00"/>
    <s v="SHUBHAM RAMESHWAR SHIKHARE"/>
    <s v="NO"/>
    <d v="2025-07-25T00:00:00"/>
    <d v="1899-12-30T15:13:42"/>
  </r>
  <r>
    <n v="135016"/>
    <s v="Titwala"/>
    <s v="CUSTOMER SERVICE OFFICER"/>
    <x v="39"/>
    <x v="5"/>
    <n v="8652653090"/>
    <s v="WESTERN ZONE"/>
    <n v="7204"/>
    <s v="TASK-285712"/>
    <s v="FIOD*"/>
    <x v="0"/>
    <s v="19.2275033,73.1503417"/>
    <d v="1899-12-30T11:06:00"/>
    <s v="No"/>
    <s v="No"/>
    <d v="1899-12-30T01:18:14"/>
    <d v="1899-12-30T00:00:09"/>
    <n v="100"/>
    <d v="2025-07-25T09:00:00"/>
    <s v="ALBIN GEORGE"/>
    <s v="TASK-285712"/>
    <d v="2025-07-21T16:19:00"/>
    <s v="SHUBHAM RAMESHWAR SHIKHARE"/>
    <s v="YES"/>
    <d v="2025-07-25T00:00:00"/>
    <d v="1899-12-30T15:13:42"/>
  </r>
  <r>
    <n v="135363"/>
    <s v="Periyakulam"/>
    <s v="CUSTOMER SERVICE OFFICER"/>
    <x v="33"/>
    <x v="8"/>
    <n v="9003880881"/>
    <s v="SOUTH ZONE"/>
    <n v="7071"/>
    <s v="TASK-283115"/>
    <s v="FIOD*"/>
    <x v="0"/>
    <s v="10.065015,77.644695"/>
    <d v="1899-12-30T11:06:00"/>
    <s v="No"/>
    <s v="Yes"/>
    <d v="1899-12-30T00:01:46"/>
    <d v="1899-12-30T00:00:37"/>
    <n v="100"/>
    <d v="2025-07-25T09:00:00"/>
    <s v="ALBIN GEORGE"/>
    <s v="TASK-283115"/>
    <d v="2025-07-21T16:18:00"/>
    <s v="R. ANANTHAN"/>
    <s v="YES"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88874"/>
    <s v="FIOD*"/>
    <x v="0"/>
    <s v="11.2688232,79.5546764"/>
    <d v="1899-12-30T11:05:00"/>
    <s v="No"/>
    <s v="No"/>
    <d v="1899-12-30T00:01:57"/>
    <d v="1899-12-30T00:00:21"/>
    <n v="100"/>
    <d v="2025-07-25T09:00:00"/>
    <s v="ALBIN GEORGE"/>
    <s v="TASK-288874"/>
    <d v="2025-07-21T16:19:00"/>
    <s v="KALAIVENTHAN T"/>
    <s v="YES"/>
    <d v="2025-07-25T00:00:00"/>
    <d v="1899-12-30T15:13:42"/>
  </r>
  <r>
    <n v="130503"/>
    <s v="Arumuganeri"/>
    <s v="CUSTOMER SERVICE OFFICER"/>
    <x v="14"/>
    <x v="8"/>
    <n v="9037908238"/>
    <s v="SOUTH ZONE"/>
    <n v="7041"/>
    <s v="TASK-293232"/>
    <s v="FIOD*"/>
    <x v="0"/>
    <s v="8.6224551,78.0172109"/>
    <d v="1899-12-30T11:05:00"/>
    <s v="No"/>
    <s v="No"/>
    <d v="1899-12-30T19:49:30"/>
    <d v="1899-12-30T00:00:05"/>
    <n v="100"/>
    <d v="2025-07-25T09:00:00"/>
    <s v="ALBIN GEORGE"/>
    <s v="TASK-293232"/>
    <d v="2025-07-21T16:20:00"/>
    <s v="JEGATHISH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93293"/>
    <s v="FIOD*"/>
    <x v="0"/>
    <s v="10.2351647,77.4909487"/>
    <d v="1899-12-30T11:04:00"/>
    <s v="No"/>
    <s v="No"/>
    <d v="1899-12-30T00:11:41"/>
    <d v="1899-12-30T00:00:04"/>
    <n v="100"/>
    <d v="2025-07-25T09:00:00"/>
    <s v="ALBIN GEORGE"/>
    <s v="TASK-293293"/>
    <d v="2025-07-21T16:20:00"/>
    <s v="K. BANUCHANDAR"/>
    <s v="YES"/>
    <d v="2025-07-25T00:00:00"/>
    <d v="1899-12-30T15:13:42"/>
  </r>
  <r>
    <n v="134301"/>
    <s v="Periyakulam"/>
    <s v="ASSISTANT BRANCH MANAGER"/>
    <x v="33"/>
    <x v="8"/>
    <n v="8825522895"/>
    <s v="SOUTH ZONE"/>
    <n v="7071"/>
    <s v="TASK-278545"/>
    <s v="FIOD*"/>
    <x v="0"/>
    <s v="10.0649783,77.6446583"/>
    <d v="1899-12-30T11:06:00"/>
    <s v="No"/>
    <s v="Yes"/>
    <d v="1899-12-30T00:02:32"/>
    <d v="1899-12-30T00:02:19"/>
    <n v="100"/>
    <d v="2025-07-25T09:00:00"/>
    <s v="ALBIN GEORGE"/>
    <s v="TASK-278545"/>
    <d v="2025-07-21T16:18:00"/>
    <s v="MOHAN C"/>
    <s v="YES"/>
    <d v="2025-07-25T00:00:00"/>
    <d v="1899-12-30T15:13:42"/>
  </r>
  <r>
    <n v="28339"/>
    <s v="Uthangarai"/>
    <s v="CUSTOMER SERVICE OFFICER"/>
    <x v="36"/>
    <x v="8"/>
    <n v="9843937695"/>
    <s v="SOUTH ZONE"/>
    <n v="7341"/>
    <s v="TASK-290082"/>
    <s v="FIOD*"/>
    <x v="0"/>
    <s v="12.2840767,78.3311133"/>
    <d v="1899-12-30T11:04:00"/>
    <s v="No"/>
    <s v="Yes"/>
    <d v="1899-12-30T00:00:35"/>
    <d v="1899-12-30T00:00:28"/>
    <n v="0"/>
    <d v="2025-07-25T09:00:00"/>
    <s v="ALBIN GEORGE"/>
    <s v="TASK-290082"/>
    <d v="2025-07-21T16:20:00"/>
    <s v="NEPPOLIAN M"/>
    <s v="YES"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88643"/>
    <s v="FIOD*"/>
    <x v="0"/>
    <s v="11.2647314,79.5550378"/>
    <d v="1899-12-30T11:03:00"/>
    <s v="No"/>
    <s v="No"/>
    <d v="1899-12-30T00:07:55"/>
    <d v="1899-12-30T00:00:23"/>
    <n v="0"/>
    <d v="2025-07-25T09:00:00"/>
    <s v="ALBIN GEORGE"/>
    <s v="TASK-288643"/>
    <d v="2025-07-21T16:19:00"/>
    <s v="KALAIVENTHAN T"/>
    <s v="YES"/>
    <d v="2025-07-25T00:00:00"/>
    <d v="1899-12-30T15:13:42"/>
  </r>
  <r>
    <n v="134301"/>
    <s v="Periyakulam"/>
    <s v="ASSISTANT BRANCH MANAGER"/>
    <x v="33"/>
    <x v="8"/>
    <n v="8825522895"/>
    <s v="SOUTH ZONE"/>
    <n v="7071"/>
    <s v="TASK-283114"/>
    <s v="FIOD*"/>
    <x v="0"/>
    <s v="10.0649783,77.6446583"/>
    <d v="1899-12-30T11:03:00"/>
    <s v="No"/>
    <s v="No"/>
    <d v="1899-12-30T00:36:06"/>
    <d v="1899-12-30T00:00:24"/>
    <n v="100"/>
    <d v="2025-07-25T09:00:00"/>
    <s v="ALBIN GEORGE"/>
    <s v="TASK-283114"/>
    <d v="2025-07-21T16:18:00"/>
    <s v="MOHAN C"/>
    <s v="YES"/>
    <d v="2025-07-25T00:00:00"/>
    <d v="1899-12-30T15:13:42"/>
  </r>
  <r>
    <n v="28339"/>
    <s v="Uthangarai"/>
    <s v="CUSTOMER SERVICE OFFICER"/>
    <x v="36"/>
    <x v="8"/>
    <n v="9843937695"/>
    <s v="SOUTH ZONE"/>
    <n v="7341"/>
    <s v="TASK-290083"/>
    <s v="FIOD*"/>
    <x v="0"/>
    <s v="12.2840767,78.3311133"/>
    <d v="1899-12-30T11:03:00"/>
    <s v="No"/>
    <s v="Yes"/>
    <d v="1899-12-30T00:00:39"/>
    <d v="1899-12-30T00:00:25"/>
    <n v="5"/>
    <d v="2025-07-25T09:00:00"/>
    <s v="ALBIN GEORGE"/>
    <s v="TASK-290083"/>
    <d v="2025-07-21T16:20:00"/>
    <s v="NEPPOLIAN M"/>
    <s v="NO"/>
    <d v="2025-07-25T00:00:00"/>
    <d v="1899-12-30T15:13:42"/>
  </r>
  <r>
    <n v="28339"/>
    <s v="Uthangarai"/>
    <s v="CUSTOMER SERVICE OFFICER"/>
    <x v="36"/>
    <x v="8"/>
    <n v="9843937695"/>
    <s v="SOUTH ZONE"/>
    <n v="7341"/>
    <s v="TASK-290089"/>
    <s v="FIOD*"/>
    <x v="0"/>
    <s v="12.2840767,78.3311133"/>
    <d v="1899-12-30T11:02:00"/>
    <s v="No"/>
    <s v="Yes"/>
    <d v="1899-12-31T19:05:27"/>
    <d v="1899-12-30T00:00:41"/>
    <n v="0"/>
    <d v="2025-07-25T09:00:00"/>
    <s v="ALBIN GEORGE"/>
    <s v="TASK-290089"/>
    <d v="2025-07-21T16:20:00"/>
    <s v="NEPPOLIAN M"/>
    <s v="NO"/>
    <d v="2025-07-25T00:00:00"/>
    <d v="1899-12-30T15:13:42"/>
  </r>
  <r>
    <n v="135385"/>
    <s v="Guna"/>
    <s v="CUSTOMER SERVICE OFFICER"/>
    <x v="41"/>
    <x v="7"/>
    <n v="7067626898"/>
    <s v="CENTRAL ZONE"/>
    <n v="1755"/>
    <s v="TASK-279006"/>
    <s v="FIOD*"/>
    <x v="0"/>
    <s v="24.64642,77.3206133"/>
    <d v="1899-12-30T11:01:00"/>
    <s v="No"/>
    <s v="No"/>
    <d v="1899-12-30T00:00:14"/>
    <d v="1899-12-30T00:00:07"/>
    <n v="100"/>
    <d v="2025-07-25T09:00:00"/>
    <s v="ALBIN GEORGE"/>
    <s v="TASK-279006"/>
    <d v="2025-07-21T16:18:00"/>
    <s v="PUSHPENDRA YADAV"/>
    <s v="YES"/>
    <d v="2025-07-25T00:00:00"/>
    <d v="1899-12-30T15:13:42"/>
  </r>
  <r>
    <n v="29207"/>
    <s v="Rajsamand"/>
    <s v="CUSTOMER SERVICE OFFICER"/>
    <x v="8"/>
    <x v="3"/>
    <n v="9784854711"/>
    <s v="CENTRAL ZONE"/>
    <n v="1788"/>
    <s v="TASK-288755"/>
    <s v="FIOD*"/>
    <x v="0"/>
    <s v="25.2225155,73.95548"/>
    <d v="1899-12-30T11:01:00"/>
    <s v="No"/>
    <s v="No"/>
    <d v="1899-12-30T22:35:48"/>
    <d v="1899-12-30T00:00:28"/>
    <n v="100"/>
    <d v="2025-07-25T09:00:00"/>
    <s v="ALBIN GEORGE"/>
    <s v="TASK-288755"/>
    <d v="2025-07-21T16:19:00"/>
    <s v="DEEPAK KUMAWAT"/>
    <s v="YES"/>
    <d v="2025-07-25T00:00:00"/>
    <d v="1899-12-30T15:13:42"/>
  </r>
  <r>
    <n v="29172"/>
    <s v="Usilampatti"/>
    <s v="ASSISTANT BRANCH MANAGER"/>
    <x v="33"/>
    <x v="8"/>
    <n v="8838802491"/>
    <s v="SOUTH ZONE"/>
    <n v="7018"/>
    <s v="TASK-283810"/>
    <s v="FIOD*"/>
    <x v="0"/>
    <s v="9.9925358,77.8137481"/>
    <d v="1899-12-30T11:02:00"/>
    <s v="No"/>
    <s v="No"/>
    <d v="1899-12-30T20:08:31"/>
    <d v="1899-12-30T00:01:21"/>
    <n v="100"/>
    <d v="2025-07-25T09:00:00"/>
    <s v="ALBIN GEORGE"/>
    <s v="TASK-283810"/>
    <d v="2025-07-21T16:19:00"/>
    <s v="PAL PANDI P"/>
    <s v="YES"/>
    <d v="2025-07-25T00:00:00"/>
    <d v="1899-12-30T15:13:42"/>
  </r>
  <r>
    <n v="136149"/>
    <s v="Jhotwara-jaipur"/>
    <s v="CUSTOMER SERVICE OFFICER"/>
    <x v="46"/>
    <x v="3"/>
    <n v="6378507330"/>
    <s v="CENTRAL ZONE"/>
    <n v="7361"/>
    <s v="TASK-281393"/>
    <s v="FIOD*"/>
    <x v="1"/>
    <m/>
    <m/>
    <m/>
    <s v="No"/>
    <m/>
    <m/>
    <m/>
    <d v="2025-07-25T09:00:00"/>
    <s v="ALBIN GEORGE"/>
    <s v="TASK-281393"/>
    <d v="2025-07-21T16:18:00"/>
    <s v="RAHUL MEEN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466"/>
    <s v="FIOD*"/>
    <x v="0"/>
    <s v="9.5384333,78.22269"/>
    <d v="1899-12-30T11:00:00"/>
    <s v="No"/>
    <s v="No"/>
    <d v="1899-12-30T00:03:00"/>
    <d v="1899-12-30T00:00:16"/>
    <n v="100"/>
    <d v="2025-07-25T09:00:00"/>
    <s v="ALBIN GEORGE"/>
    <s v="TASK-282466"/>
    <d v="2025-07-21T16:18:00"/>
    <s v="KASTHURI KARUPPAIYA"/>
    <s v="YES"/>
    <d v="2025-07-25T00:00:00"/>
    <d v="1899-12-30T15:13:42"/>
  </r>
  <r>
    <n v="134984"/>
    <s v="Chittorgarh"/>
    <s v="CUSTOMER SERVICE OFFICER"/>
    <x v="8"/>
    <x v="3"/>
    <n v="9549678214"/>
    <s v="CENTRAL ZONE"/>
    <n v="7268"/>
    <s v="TASK-281068"/>
    <s v="FIOD*"/>
    <x v="0"/>
    <s v="24.769575,74.49225"/>
    <d v="1899-12-30T11:00:00"/>
    <s v="No"/>
    <s v="No"/>
    <d v="1899-12-30T03:17:44"/>
    <d v="1899-12-30T00:00:11"/>
    <n v="100"/>
    <d v="2025-07-25T09:00:00"/>
    <s v="ALBIN GEORGE"/>
    <s v="TASK-281068"/>
    <d v="2025-07-21T16:18:00"/>
    <s v="BHUPENDRA SINGH CHOUHAN"/>
    <s v="NO"/>
    <d v="2025-07-25T00:00:00"/>
    <d v="1899-12-30T15:13:42"/>
  </r>
  <r>
    <n v="24276"/>
    <s v="Usilampatti"/>
    <s v="CUSTOMER SERVICE OFFICER"/>
    <x v="33"/>
    <x v="8"/>
    <n v="9047521819"/>
    <s v="SOUTH ZONE"/>
    <n v="7018"/>
    <s v="TASK-281172"/>
    <s v="FIOD*"/>
    <x v="0"/>
    <s v="9.9465717,77.8042683"/>
    <d v="1899-12-30T11:00:00"/>
    <s v="No"/>
    <s v="Yes"/>
    <d v="1899-12-30T00:03:47"/>
    <d v="1899-12-30T00:00:46"/>
    <n v="100"/>
    <d v="2025-07-25T09:00:00"/>
    <s v="ALBIN GEORGE"/>
    <s v="TASK-281172"/>
    <d v="2025-07-21T16:18:00"/>
    <s v="S VIGNESHWARAN"/>
    <s v="YES"/>
    <d v="2025-07-25T00:00:00"/>
    <d v="1899-12-30T15:13:42"/>
  </r>
  <r>
    <n v="136149"/>
    <s v="Jhotwara-jaipur"/>
    <s v="CUSTOMER SERVICE OFFICER"/>
    <x v="46"/>
    <x v="3"/>
    <n v="6378507330"/>
    <s v="CENTRAL ZONE"/>
    <n v="7361"/>
    <s v="TASK-281984"/>
    <s v="FIOD*"/>
    <x v="0"/>
    <s v="26.9752909,75.7011456"/>
    <d v="1899-12-30T10:59:00"/>
    <s v="No"/>
    <s v="No"/>
    <d v="1899-12-30T00:00:33"/>
    <d v="1899-12-30T00:00:20"/>
    <n v="100"/>
    <d v="2025-07-25T09:00:00"/>
    <s v="ALBIN GEORGE"/>
    <s v="TASK-281984"/>
    <d v="2025-07-21T16:18:00"/>
    <s v="RAHUL MEENA"/>
    <s v="YES"/>
    <d v="2025-07-25T00:00:00"/>
    <d v="1899-12-30T15:13:42"/>
  </r>
  <r>
    <n v="14273"/>
    <s v="Gadchiroli"/>
    <s v="ASSISTANT BRANCH MANAGER"/>
    <x v="23"/>
    <x v="0"/>
    <m/>
    <s v="WESTERN ZONE"/>
    <n v="7140"/>
    <s v="TASK-277275"/>
    <s v="FIOD*"/>
    <x v="1"/>
    <m/>
    <m/>
    <m/>
    <s v="No"/>
    <m/>
    <m/>
    <m/>
    <d v="2025-07-25T09:00:00"/>
    <s v="ALBIN GEORGE"/>
    <s v="TASK-277275"/>
    <d v="2025-07-21T16:17:00"/>
    <s v="PARSHARAMALU KONDAYYA WAKITAVAR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87890"/>
    <s v="FIOD*"/>
    <x v="0"/>
    <s v="11.7060783,79.6807583"/>
    <d v="1899-12-30T10:59:00"/>
    <s v="No"/>
    <s v="No"/>
    <d v="1899-12-30T00:01:01"/>
    <d v="1899-12-30T00:00:40"/>
    <n v="100"/>
    <d v="2025-07-25T09:00:00"/>
    <s v="ALBIN GEORGE"/>
    <s v="TASK-287890"/>
    <d v="2025-07-21T16:19:00"/>
    <s v="RAMALINGAM"/>
    <s v="YES"/>
    <d v="2025-07-25T00:00:00"/>
    <d v="1899-12-30T15:13:42"/>
  </r>
  <r>
    <n v="136149"/>
    <s v="Jhotwara-jaipur"/>
    <s v="CUSTOMER SERVICE OFFICER"/>
    <x v="46"/>
    <x v="3"/>
    <n v="6378507330"/>
    <s v="CENTRAL ZONE"/>
    <n v="7361"/>
    <s v="TASK-282228"/>
    <s v="FIOD*"/>
    <x v="0"/>
    <s v="26.9749892,75.7010295"/>
    <d v="1899-12-30T10:58:00"/>
    <s v="No"/>
    <s v="No"/>
    <d v="1899-12-30T00:01:26"/>
    <d v="1899-12-30T00:00:31"/>
    <n v="100"/>
    <d v="2025-07-25T09:00:00"/>
    <s v="ALBIN GEORGE"/>
    <s v="TASK-282228"/>
    <d v="2025-07-21T16:18:00"/>
    <s v="RAHUL MEENA"/>
    <s v="YES"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93346"/>
    <s v="FIOD*"/>
    <x v="0"/>
    <s v="11.7060783,79.6807583"/>
    <d v="1899-12-30T10:58:00"/>
    <s v="No"/>
    <s v="No"/>
    <d v="1899-12-30T18:37:01"/>
    <d v="1899-12-30T00:00:07"/>
    <n v="100"/>
    <d v="2025-07-25T09:00:00"/>
    <s v="ALBIN GEORGE"/>
    <s v="TASK-293346"/>
    <d v="2025-07-21T16:20:00"/>
    <s v="RAMALINGAM"/>
    <s v="YES"/>
    <d v="2025-07-25T00:00:00"/>
    <d v="1899-12-30T15:13:42"/>
  </r>
  <r>
    <n v="21058"/>
    <s v="Thiruchuli"/>
    <s v="ASSISTANT BRANCH MANAGER"/>
    <x v="35"/>
    <x v="8"/>
    <n v="8714629326"/>
    <s v="SOUTH ZONE"/>
    <n v="7012"/>
    <s v="TASK-286216"/>
    <s v="FIOD*"/>
    <x v="0"/>
    <s v="9.5384333,78.22269"/>
    <d v="1899-12-30T10:57:00"/>
    <s v="No"/>
    <s v="Yes"/>
    <d v="1899-12-30T00:01:02"/>
    <d v="1899-12-30T00:00:28"/>
    <n v="100"/>
    <d v="2025-07-25T09:00:00"/>
    <s v="ALBIN GEORGE"/>
    <s v="TASK-286216"/>
    <d v="2025-07-21T16:19:00"/>
    <s v="KASTHURI KARUPPAIYA"/>
    <s v="YES"/>
    <d v="2025-07-25T00:00:00"/>
    <d v="1899-12-30T15:13:42"/>
  </r>
  <r>
    <n v="28293"/>
    <s v="Savner"/>
    <s v="CUSTOMER SERVICE OFFICER"/>
    <x v="23"/>
    <x v="0"/>
    <n v="8848003868"/>
    <s v="WESTERN ZONE"/>
    <n v="7108"/>
    <s v="TASK-274414"/>
    <s v="FIOD*"/>
    <x v="0"/>
    <s v="21.5229566,78.8837808"/>
    <d v="1899-12-30T10:57:00"/>
    <s v="No"/>
    <s v="No"/>
    <d v="1899-12-30T00:00:23"/>
    <d v="1899-12-30T00:00:08"/>
    <n v="100"/>
    <d v="2025-07-25T09:00:00"/>
    <s v="ALBIN GEORGE"/>
    <s v="TASK-274414"/>
    <d v="2025-07-21T16:17:00"/>
    <s v="GAURAV JANRAO LIKHAR"/>
    <s v="YES"/>
    <d v="2025-07-25T00:00:00"/>
    <d v="1899-12-30T15:13:42"/>
  </r>
  <r>
    <n v="28293"/>
    <s v="Savner"/>
    <s v="CUSTOMER SERVICE OFFICER"/>
    <x v="23"/>
    <x v="0"/>
    <n v="8848003868"/>
    <s v="WESTERN ZONE"/>
    <n v="7108"/>
    <s v="TASK-291858"/>
    <s v="FIOD*"/>
    <x v="0"/>
    <s v="21.5229566,78.8837808"/>
    <d v="1899-12-30T10:57:00"/>
    <s v="No"/>
    <s v="No"/>
    <d v="1899-12-30T00:00:21"/>
    <d v="1899-12-30T00:00:09"/>
    <n v="100"/>
    <d v="2025-07-25T09:00:00"/>
    <s v="ALBIN GEORGE"/>
    <s v="TASK-291858"/>
    <d v="2025-07-21T16:20:00"/>
    <s v="GAURAV JANRAO LIKHAR"/>
    <s v="YES"/>
    <d v="2025-07-25T00:00:00"/>
    <d v="1899-12-30T15:13:42"/>
  </r>
  <r>
    <n v="28293"/>
    <s v="Savner"/>
    <s v="CUSTOMER SERVICE OFFICER"/>
    <x v="23"/>
    <x v="0"/>
    <n v="8848003868"/>
    <s v="WESTERN ZONE"/>
    <n v="7108"/>
    <s v="TASK-286860"/>
    <s v="FIOD*"/>
    <x v="0"/>
    <s v="21.5229566,78.8837808"/>
    <d v="1899-12-30T10:56:00"/>
    <s v="No"/>
    <s v="No"/>
    <d v="1899-12-30T00:00:12"/>
    <d v="1899-12-30T00:00:05"/>
    <n v="100"/>
    <d v="2025-07-25T09:00:00"/>
    <s v="ALBIN GEORGE"/>
    <s v="TASK-286860"/>
    <d v="2025-07-21T16:19:00"/>
    <s v="GAURAV JANRAO LIKHAR"/>
    <s v="YES"/>
    <d v="2025-07-25T00:00:00"/>
    <d v="1899-12-30T15:13:42"/>
  </r>
  <r>
    <n v="21058"/>
    <s v="Thiruchuli"/>
    <s v="ASSISTANT BRANCH MANAGER"/>
    <x v="35"/>
    <x v="8"/>
    <n v="8714629326"/>
    <s v="SOUTH ZONE"/>
    <n v="7012"/>
    <s v="TASK-286217"/>
    <s v="FIOD*"/>
    <x v="0"/>
    <s v="9.5384333,78.22269"/>
    <d v="1899-12-30T10:56:00"/>
    <s v="No"/>
    <s v="Yes"/>
    <d v="1899-12-30T00:00:56"/>
    <d v="1899-12-30T00:00:15"/>
    <n v="100"/>
    <d v="2025-07-25T09:00:00"/>
    <s v="ALBIN GEORGE"/>
    <s v="TASK-286217"/>
    <d v="2025-07-21T16:19:00"/>
    <s v="KASTHURI KARUPPAIYA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TASK-284701"/>
    <s v="FIOD*"/>
    <x v="0"/>
    <s v="17.9221369,76.7520413"/>
    <d v="1899-12-30T10:56:00"/>
    <s v="No"/>
    <s v="No"/>
    <d v="1899-12-30T00:00:39"/>
    <d v="1899-12-30T00:00:16"/>
    <n v="100"/>
    <d v="2025-07-25T09:00:00"/>
    <s v="ALBIN GEORGE"/>
    <s v="TASK-284701"/>
    <d v="2025-07-21T16:19:00"/>
    <s v="PATIL VAIBHAV RAMESH"/>
    <s v="YES"/>
    <d v="2025-07-25T00:00:00"/>
    <d v="1899-12-30T15:13:42"/>
  </r>
  <r>
    <n v="24276"/>
    <s v="Usilampatti"/>
    <s v="CUSTOMER SERVICE OFFICER"/>
    <x v="33"/>
    <x v="8"/>
    <n v="9047521819"/>
    <s v="SOUTH ZONE"/>
    <n v="7018"/>
    <s v="TASK-281171"/>
    <s v="FIOD*"/>
    <x v="0"/>
    <s v="9.9465717,77.8042683"/>
    <d v="1899-12-30T10:56:00"/>
    <s v="No"/>
    <s v="No"/>
    <d v="1899-12-30T00:46:01"/>
    <d v="1899-12-30T00:01:03"/>
    <n v="100"/>
    <d v="2025-07-25T09:00:00"/>
    <s v="ALBIN GEORGE"/>
    <s v="TASK-281171"/>
    <d v="2025-07-21T16:18:00"/>
    <s v="S VIGNESHWARAN"/>
    <s v="YES"/>
    <d v="2025-07-25T00:00:00"/>
    <d v="1899-12-30T15:13:42"/>
  </r>
  <r>
    <n v="21058"/>
    <s v="Thiruchuli"/>
    <s v="ASSISTANT BRANCH MANAGER"/>
    <x v="35"/>
    <x v="8"/>
    <n v="8714629326"/>
    <s v="SOUTH ZONE"/>
    <n v="7012"/>
    <s v="TASK-286498"/>
    <s v="FIOD*"/>
    <x v="0"/>
    <s v="9.5384333,78.22269"/>
    <d v="1899-12-30T10:55:00"/>
    <s v="No"/>
    <s v="Yes"/>
    <d v="1899-12-30T00:00:56"/>
    <d v="1899-12-30T00:00:19"/>
    <n v="100"/>
    <d v="2025-07-25T09:00:00"/>
    <s v="ALBIN GEORGE"/>
    <s v="TASK-286498"/>
    <d v="2025-07-21T16:19:00"/>
    <s v="KASTHURI KARUPPAIYA"/>
    <s v="YES"/>
    <d v="2025-07-25T00:00:00"/>
    <d v="1899-12-30T15:13:42"/>
  </r>
  <r>
    <n v="24276"/>
    <s v="Usilampatti"/>
    <s v="CUSTOMER SERVICE OFFICER"/>
    <x v="33"/>
    <x v="8"/>
    <n v="9047521819"/>
    <s v="SOUTH ZONE"/>
    <n v="7018"/>
    <s v="TASK-281279"/>
    <s v="FIOD*"/>
    <x v="1"/>
    <m/>
    <m/>
    <m/>
    <s v="No"/>
    <m/>
    <m/>
    <m/>
    <d v="2025-07-25T09:00:00"/>
    <s v="ALBIN GEORGE"/>
    <s v="TASK-281279"/>
    <d v="2025-07-21T16:18:00"/>
    <s v="S VIGNESHWARAN"/>
    <m/>
    <d v="2025-07-25T00:00:00"/>
    <d v="1899-12-30T15:13:42"/>
  </r>
  <r>
    <n v="28908"/>
    <s v="Harsud"/>
    <s v="CUSTOMER SERVICE OFFICER"/>
    <x v="12"/>
    <x v="2"/>
    <n v="9516064321"/>
    <s v="CENTRAL ZONE"/>
    <n v="1754"/>
    <s v="TASK-280046"/>
    <s v="FIOD*"/>
    <x v="0"/>
    <s v="21.835255,76.8202817"/>
    <d v="1899-12-30T11:00:00"/>
    <s v="No"/>
    <s v="No"/>
    <d v="1900-01-02T01:36:13"/>
    <d v="1899-12-30T00:05:18"/>
    <n v="100"/>
    <d v="2025-07-25T09:00:00"/>
    <s v="ALBIN GEORGE"/>
    <s v="TASK-280046"/>
    <d v="2025-07-21T16:18:00"/>
    <s v="SANDEEP KUMAR"/>
    <s v="YES"/>
    <d v="2025-07-25T00:00:00"/>
    <d v="1899-12-30T15:13:42"/>
  </r>
  <r>
    <n v="26674"/>
    <s v="Khargone"/>
    <s v="ABM - BRANCH IN CHARGE"/>
    <x v="21"/>
    <x v="2"/>
    <m/>
    <s v="CENTRAL ZONE"/>
    <n v="7127"/>
    <s v="TASK-284053"/>
    <s v="FIOD*"/>
    <x v="0"/>
    <s v="21.8242495,75.6054749"/>
    <d v="1899-12-30T10:56:00"/>
    <s v="No"/>
    <s v="No"/>
    <d v="1899-12-30T01:39:50"/>
    <d v="1899-12-30T00:01:16"/>
    <n v="100"/>
    <d v="2025-07-25T09:00:00"/>
    <s v="ALBIN GEORGE"/>
    <s v="TASK-284053"/>
    <d v="2025-07-21T16:19:00"/>
    <s v="Sachin Kushwah"/>
    <s v="YES"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89622"/>
    <s v="FIOD*"/>
    <x v="0"/>
    <s v="11.2510102,79.5367845"/>
    <d v="1899-12-30T10:56:00"/>
    <s v="No"/>
    <s v="No"/>
    <d v="1899-12-30T00:01:43"/>
    <d v="1899-12-30T00:00:56"/>
    <n v="100"/>
    <d v="2025-07-25T09:00:00"/>
    <s v="ALBIN GEORGE"/>
    <s v="TASK-289622"/>
    <d v="2025-07-21T16:20:00"/>
    <s v="KALAIVENTHAN T"/>
    <s v="YES"/>
    <d v="2025-07-25T00:00:00"/>
    <d v="1899-12-30T15:13:42"/>
  </r>
  <r>
    <n v="136149"/>
    <s v="Jhotwara-jaipur"/>
    <s v="CUSTOMER SERVICE OFFICER"/>
    <x v="46"/>
    <x v="3"/>
    <n v="6378507330"/>
    <s v="CENTRAL ZONE"/>
    <n v="7361"/>
    <s v="TASK-278300"/>
    <s v="FIOD*"/>
    <x v="0"/>
    <s v="26.9752119,75.7012462"/>
    <d v="1899-12-30T10:55:00"/>
    <s v="No"/>
    <s v="Yes"/>
    <d v="1900-01-05T12:02:37"/>
    <d v="1899-12-30T00:00:38"/>
    <n v="100"/>
    <d v="2025-07-25T09:00:00"/>
    <s v="ALBIN GEORGE"/>
    <s v="TASK-278300"/>
    <d v="2025-07-21T16:17:00"/>
    <s v="RAHUL MEENA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TASK-293596"/>
    <s v="FIOD*"/>
    <x v="0"/>
    <s v="17.9221371,76.7520414"/>
    <d v="1899-12-30T10:55:00"/>
    <s v="No"/>
    <s v="Yes"/>
    <d v="1899-12-30T00:00:59"/>
    <d v="1899-12-30T00:00:42"/>
    <n v="100"/>
    <d v="2025-07-25T09:00:00"/>
    <s v="ALBIN GEORGE"/>
    <s v="TASK-293596"/>
    <d v="2025-07-21T16:39:00"/>
    <s v="PATIL VAIBHAV RAMESH"/>
    <s v="NO"/>
    <d v="2025-07-25T00:00:00"/>
    <d v="1899-12-30T15:13:42"/>
  </r>
  <r>
    <n v="21058"/>
    <s v="Thiruchuli"/>
    <s v="ASSISTANT BRANCH MANAGER"/>
    <x v="35"/>
    <x v="8"/>
    <n v="8714629326"/>
    <s v="SOUTH ZONE"/>
    <n v="7012"/>
    <s v="TASK-288321"/>
    <s v="FIOD*"/>
    <x v="0"/>
    <s v="9.5384333,78.22269"/>
    <d v="1899-12-30T10:54:00"/>
    <s v="No"/>
    <s v="No"/>
    <d v="1899-12-31T00:07:51"/>
    <d v="1899-12-30T00:00:13"/>
    <n v="100"/>
    <d v="2025-07-25T09:00:00"/>
    <s v="ALBIN GEORGE"/>
    <s v="TASK-288321"/>
    <d v="2025-07-21T16:19:00"/>
    <s v="KASTHURI KARUPPAIYA"/>
    <s v="YES"/>
    <d v="2025-07-25T00:00:00"/>
    <d v="1899-12-30T15:13:42"/>
  </r>
  <r>
    <n v="135533"/>
    <s v="Walajapet"/>
    <s v="CUSTOMER SERVICE OFFICER"/>
    <x v="34"/>
    <x v="8"/>
    <n v="8270612764"/>
    <s v="SOUTH ZONE"/>
    <n v="7075"/>
    <s v="TASK-277910"/>
    <s v="FIOD*"/>
    <x v="0"/>
    <s v="13.048971262567235,79.38676165189484"/>
    <d v="1899-12-30T10:54:00"/>
    <s v="No"/>
    <s v="No"/>
    <d v="1899-12-30T00:38:50"/>
    <d v="1899-12-30T00:00:17"/>
    <n v="100"/>
    <d v="2025-07-25T09:00:00"/>
    <s v="ALBIN GEORGE"/>
    <s v="TASK-277910"/>
    <d v="2025-07-21T16:17:00"/>
    <s v="AJAI D"/>
    <s v="NO"/>
    <d v="2025-07-25T00:00:00"/>
    <d v="1899-12-30T15:13:42"/>
  </r>
  <r>
    <n v="29529"/>
    <s v="Nilanga"/>
    <s v="CUSTOMER SERVICE OFFICER"/>
    <x v="1"/>
    <x v="1"/>
    <n v="9249099185"/>
    <s v="WESTERN ZONE"/>
    <n v="1777"/>
    <s v="TASK-285081"/>
    <s v="FIOD*"/>
    <x v="0"/>
    <s v="17.9221365,76.7520407"/>
    <d v="1899-12-30T10:54:00"/>
    <s v="No"/>
    <s v="No"/>
    <d v="1899-12-30T17:22:25"/>
    <d v="1899-12-30T00:00:32"/>
    <n v="100"/>
    <d v="2025-07-25T09:00:00"/>
    <s v="ALBIN GEORGE"/>
    <s v="TASK-285081"/>
    <d v="2025-07-21T16:19:00"/>
    <s v="PATIL VAIBHAV RAMESH"/>
    <s v="NO"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89503"/>
    <s v="FIOD*"/>
    <x v="0"/>
    <s v="11.2465683,79.5356301"/>
    <d v="1899-12-30T10:54:00"/>
    <s v="No"/>
    <s v="No"/>
    <d v="1899-12-30T00:56:52"/>
    <d v="1899-12-30T00:00:21"/>
    <n v="100"/>
    <d v="2025-07-25T09:00:00"/>
    <s v="ALBIN GEORGE"/>
    <s v="TASK-289503"/>
    <d v="2025-07-21T16:20:00"/>
    <s v="KALAIVENTHAN T"/>
    <s v="YES"/>
    <d v="2025-07-25T00:00:00"/>
    <d v="1899-12-30T15:13:42"/>
  </r>
  <r>
    <n v="22069"/>
    <s v="Chaurai"/>
    <s v="CUSTOMER SERVICE OFFICER"/>
    <x v="16"/>
    <x v="7"/>
    <n v="8714633850"/>
    <s v="CENTRAL ZONE"/>
    <n v="7416"/>
    <s v="TASK-286120"/>
    <s v="FIOD*"/>
    <x v="0"/>
    <s v="22.0516583,79.2492733"/>
    <d v="1899-12-30T11:25:00"/>
    <s v="No"/>
    <s v="No"/>
    <d v="1899-12-30T00:50:36"/>
    <d v="1899-12-30T00:31:30"/>
    <n v="100"/>
    <d v="2025-07-25T09:00:00"/>
    <s v="ALBIN GEORGE"/>
    <s v="TASK-286120"/>
    <d v="2025-07-21T16:19:00"/>
    <s v="ASHISH DEHARIYA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92681"/>
    <s v="FIOD*"/>
    <x v="0"/>
    <s v="10.250778,77.4877973"/>
    <d v="1899-12-30T10:53:00"/>
    <s v="No"/>
    <s v="No"/>
    <d v="1899-12-30T00:11:28"/>
    <d v="1899-12-30T00:00:18"/>
    <n v="100"/>
    <d v="2025-07-25T09:00:00"/>
    <s v="ALBIN GEORGE"/>
    <s v="TASK-292681"/>
    <d v="2025-07-21T16:20:00"/>
    <s v="K. BANUCHANDAR"/>
    <s v="NO"/>
    <d v="2025-07-25T00:00:00"/>
    <d v="1899-12-30T15:13:42"/>
  </r>
  <r>
    <n v="135491"/>
    <s v="Vadipatti"/>
    <s v="CUSTOMER SERVICE OFFICER"/>
    <x v="33"/>
    <x v="8"/>
    <n v="9788929656"/>
    <s v="SOUTH ZONE"/>
    <n v="7406"/>
    <s v="TASK-279278"/>
    <s v="FIOD*"/>
    <x v="0"/>
    <s v="10.0627817,77.9314313"/>
    <d v="1899-12-30T10:51:00"/>
    <s v="No"/>
    <s v="No"/>
    <d v="1899-12-30T00:13:06"/>
    <d v="1899-12-30T00:00:04"/>
    <n v="100"/>
    <d v="2025-07-25T09:00:00"/>
    <s v="ALBIN GEORGE"/>
    <s v="TASK-279278"/>
    <d v="2025-07-21T16:18:00"/>
    <s v="PRABHU P"/>
    <s v="YES"/>
    <d v="2025-07-25T00:00:00"/>
    <d v="1899-12-30T15:13:42"/>
  </r>
  <r>
    <n v="133803"/>
    <s v="Barwaha"/>
    <s v="BRANCH MANAGER"/>
    <x v="21"/>
    <x v="2"/>
    <n v="9037980864"/>
    <s v="CENTRAL ZONE"/>
    <n v="7120"/>
    <s v="TASK-282260"/>
    <s v="FIOD*"/>
    <x v="0"/>
    <s v="22.2957783,76.0317433"/>
    <d v="1899-12-30T10:52:00"/>
    <s v="No"/>
    <s v="No"/>
    <d v="1899-12-30T00:33:50"/>
    <d v="1899-12-30T00:00:37"/>
    <n v="100"/>
    <d v="2025-07-25T09:00:00"/>
    <s v="ALBIN GEORGE"/>
    <s v="TASK-282260"/>
    <d v="2025-07-21T16:18:00"/>
    <s v="ABHIJEET KURAWARE"/>
    <s v="YES"/>
    <d v="2025-07-25T00:00:00"/>
    <d v="1899-12-30T15:13:42"/>
  </r>
  <r>
    <n v="131235"/>
    <s v="Mecheri"/>
    <s v="CUSTOMER SERVICE OFFICER"/>
    <x v="36"/>
    <x v="8"/>
    <n v="9360865161"/>
    <s v="SOUTH ZONE"/>
    <n v="7343"/>
    <s v="TASK-291977"/>
    <s v="FIOD*"/>
    <x v="0"/>
    <s v="11.7991867,78.0022167"/>
    <d v="1899-12-30T10:52:00"/>
    <s v="No"/>
    <s v="Yes"/>
    <d v="1899-12-30T00:02:11"/>
    <d v="1899-12-30T00:00:43"/>
    <n v="100"/>
    <d v="2025-07-25T09:00:00"/>
    <s v="ALBIN GEORGE"/>
    <s v="TASK-291977"/>
    <d v="2025-07-21T16:20:00"/>
    <s v="S ARUNKUMAR"/>
    <s v="YES"/>
    <d v="2025-07-25T00:00:00"/>
    <d v="1899-12-30T15:13:42"/>
  </r>
  <r>
    <n v="134633"/>
    <s v="Mauganj"/>
    <s v="CUSTOMER SERVICE OFFICER"/>
    <x v="42"/>
    <x v="7"/>
    <n v="8103329043"/>
    <s v="CENTRAL ZONE"/>
    <n v="7095"/>
    <s v="TASK-274907"/>
    <s v="FIOD*"/>
    <x v="0"/>
    <s v="24.7019117,81.978355"/>
    <d v="1899-12-30T10:52:00"/>
    <s v="No"/>
    <s v="Yes"/>
    <d v="1899-12-30T00:47:43"/>
    <d v="1899-12-30T00:01:31"/>
    <n v="100"/>
    <d v="2025-07-25T09:00:00"/>
    <s v="ALBIN GEORGE"/>
    <s v="TASK-274907"/>
    <d v="2025-07-21T16:17:00"/>
    <s v="GANESH PRASAD MISHRA"/>
    <s v="YES"/>
    <d v="2025-07-25T00:00:00"/>
    <d v="1899-12-30T15:13:42"/>
  </r>
  <r>
    <n v="29818"/>
    <s v="Ahmednagar"/>
    <s v="CUSTOMER SERVICE OFFICER"/>
    <x v="3"/>
    <x v="1"/>
    <n v="7498451179"/>
    <s v="WESTERN ZONE"/>
    <n v="7189"/>
    <s v="TASK-281070"/>
    <s v="FIOD*"/>
    <x v="0"/>
    <s v="19.1354672,74.7442724"/>
    <d v="1899-12-30T11:28:00"/>
    <s v="No"/>
    <s v="No"/>
    <d v="1899-12-30T04:01:29"/>
    <d v="1899-12-30T00:37:34"/>
    <n v="100"/>
    <d v="2025-07-25T09:00:00"/>
    <s v="ALBIN GEORGE"/>
    <s v="TASK-281070"/>
    <d v="2025-07-21T16:18:00"/>
    <s v="SANKET KUNDLIK PEHERE"/>
    <s v="YES"/>
    <d v="2025-07-25T00:00:00"/>
    <d v="1899-12-30T15:13:42"/>
  </r>
  <r>
    <n v="131235"/>
    <s v="Mecheri"/>
    <s v="CUSTOMER SERVICE OFFICER"/>
    <x v="36"/>
    <x v="8"/>
    <n v="9360865161"/>
    <s v="SOUTH ZONE"/>
    <n v="7343"/>
    <s v="TASK-291976"/>
    <s v="FIOD*"/>
    <x v="0"/>
    <s v="11.7991867,78.0022167"/>
    <d v="1899-12-30T10:49:00"/>
    <s v="No"/>
    <s v="No"/>
    <d v="1899-12-30T00:02:17"/>
    <d v="1899-12-30T00:00:50"/>
    <n v="80"/>
    <d v="2025-07-25T09:00:00"/>
    <s v="ALBIN GEORGE"/>
    <s v="TASK-291976"/>
    <d v="2025-07-21T16:20:00"/>
    <s v="S ARUNKUMAR"/>
    <s v="YES"/>
    <d v="2025-07-25T00:00:00"/>
    <d v="1899-12-30T15:13:42"/>
  </r>
  <r>
    <n v="136067"/>
    <s v="Patharia"/>
    <s v="CUSTOMER SERVICE OFFICER"/>
    <x v="45"/>
    <x v="7"/>
    <n v="9589216665"/>
    <s v="CENTRAL ZONE"/>
    <n v="7098"/>
    <s v="TASK-275135"/>
    <s v="FIOD*"/>
    <x v="0"/>
    <s v="23.976755,79.11934"/>
    <d v="1899-12-30T10:48:00"/>
    <s v="No"/>
    <s v="Yes"/>
    <d v="1899-12-30T00:01:04"/>
    <d v="1899-12-30T00:00:32"/>
    <n v="100"/>
    <d v="2025-07-25T09:00:00"/>
    <s v="ALBIN GEORGE"/>
    <s v="TASK-275135"/>
    <d v="2025-07-21T16:17:00"/>
    <s v="MANOJ YADAV"/>
    <s v="YES"/>
    <d v="2025-07-25T00:00:00"/>
    <d v="1899-12-30T15:13:42"/>
  </r>
  <r>
    <n v="131235"/>
    <s v="Mecheri"/>
    <s v="CUSTOMER SERVICE OFFICER"/>
    <x v="36"/>
    <x v="8"/>
    <n v="9360865161"/>
    <s v="SOUTH ZONE"/>
    <n v="7343"/>
    <s v="TASK-292365"/>
    <s v="FIOD*"/>
    <x v="0"/>
    <s v="11.7999333,78.00278"/>
    <d v="1899-12-30T10:47:00"/>
    <s v="No"/>
    <s v="No"/>
    <d v="1899-12-31T17:04:06"/>
    <d v="1899-12-30T00:00:12"/>
    <n v="100"/>
    <d v="2025-07-25T09:00:00"/>
    <s v="ALBIN GEORGE"/>
    <s v="TASK-292365"/>
    <d v="2025-07-21T16:20:00"/>
    <s v="S ARUNKUMAR"/>
    <s v="YES"/>
    <d v="2025-07-25T00:00:00"/>
    <d v="1899-12-30T15:13:42"/>
  </r>
  <r>
    <n v="135064"/>
    <s v="Ponneri"/>
    <s v="CUSTOMER SERVICE OFFICER"/>
    <x v="34"/>
    <x v="8"/>
    <n v="7868914012"/>
    <s v="SOUTH ZONE"/>
    <n v="7032"/>
    <s v="TASK-281241"/>
    <s v="FIOD*"/>
    <x v="0"/>
    <s v="13.400625,80.2174783"/>
    <d v="1899-12-30T10:46:00"/>
    <s v="No"/>
    <s v="No"/>
    <d v="1899-12-30T00:00:35"/>
    <d v="1899-12-30T00:00:11"/>
    <n v="100"/>
    <d v="2025-07-25T09:00:00"/>
    <s v="ALBIN GEORGE"/>
    <s v="TASK-281241"/>
    <d v="2025-07-21T16:18:00"/>
    <s v="MANIGANDAN MUNIVEL"/>
    <s v="YES"/>
    <d v="2025-07-25T00:00:00"/>
    <d v="1899-12-30T15:13:42"/>
  </r>
  <r>
    <n v="132705"/>
    <s v="Narsinghpur"/>
    <s v="CUSTOMER SERVICE OFFICER"/>
    <x v="18"/>
    <x v="7"/>
    <n v="6264107529"/>
    <s v="CENTRAL ZONE"/>
    <n v="7096"/>
    <s v="TASK-276838"/>
    <s v="FIOD*"/>
    <x v="0"/>
    <s v="22.9276009,79.3294607"/>
    <d v="1899-12-30T10:46:00"/>
    <s v="No"/>
    <s v="No"/>
    <d v="1899-12-30T00:30:12"/>
    <d v="1899-12-30T00:00:05"/>
    <n v="100"/>
    <d v="2025-07-25T09:00:00"/>
    <s v="ALBIN GEORGE"/>
    <s v="TASK-276838"/>
    <d v="2025-07-21T16:17:00"/>
    <s v="ABHISHEK RAI"/>
    <s v="YES"/>
    <d v="2025-07-25T00:00:00"/>
    <d v="1899-12-30T15:13:42"/>
  </r>
  <r>
    <n v="135064"/>
    <s v="Ponneri"/>
    <s v="CUSTOMER SERVICE OFFICER"/>
    <x v="34"/>
    <x v="8"/>
    <n v="7868914012"/>
    <s v="SOUTH ZONE"/>
    <n v="7032"/>
    <s v="TASK-284782"/>
    <s v="FIOD*"/>
    <x v="0"/>
    <s v="13.400625,80.2174783"/>
    <d v="1899-12-30T10:46:00"/>
    <s v="No"/>
    <s v="No"/>
    <d v="1899-12-30T17:56:30"/>
    <d v="1899-12-30T00:00:13"/>
    <n v="0"/>
    <d v="2025-07-25T09:00:00"/>
    <s v="ALBIN GEORGE"/>
    <s v="TASK-284782"/>
    <d v="2025-07-21T16:19:00"/>
    <s v="MANIGANDAN MUNIVEL"/>
    <s v="YES"/>
    <d v="2025-07-25T00:00:00"/>
    <d v="1899-12-30T15:13:42"/>
  </r>
  <r>
    <n v="136067"/>
    <s v="Patharia"/>
    <s v="CUSTOMER SERVICE OFFICER"/>
    <x v="45"/>
    <x v="7"/>
    <n v="9589216665"/>
    <s v="CENTRAL ZONE"/>
    <n v="7098"/>
    <s v="TASK-274947"/>
    <s v="FIOD*"/>
    <x v="0"/>
    <s v="23.976755,79.11934"/>
    <d v="1899-12-30T10:46:00"/>
    <s v="No"/>
    <s v="Yes"/>
    <d v="1900-01-01T17:43:54"/>
    <d v="1899-12-30T00:01:12"/>
    <n v="100"/>
    <d v="2025-07-25T09:00:00"/>
    <s v="ALBIN GEORGE"/>
    <s v="TASK-274947"/>
    <d v="2025-07-21T16:17:00"/>
    <s v="MANOJ YADAV"/>
    <s v="YES"/>
    <d v="2025-07-25T00:00:00"/>
    <d v="1899-12-30T15:13:42"/>
  </r>
  <r>
    <n v="130689"/>
    <s v="Mallur"/>
    <s v="CUSTOMER SERVICE OFFICER"/>
    <x v="36"/>
    <x v="8"/>
    <n v="9500367918"/>
    <s v="SOUTH ZONE"/>
    <n v="7079"/>
    <s v="TASK-291814"/>
    <s v="FIOD*"/>
    <x v="0"/>
    <s v="11.4590517,78.1828933"/>
    <d v="1899-12-30T10:46:00"/>
    <s v="No"/>
    <s v="Yes"/>
    <d v="1899-12-30T00:00:29"/>
    <d v="1899-12-30T00:00:18"/>
    <n v="100"/>
    <d v="2025-07-25T09:00:00"/>
    <s v="ALBIN GEORGE"/>
    <s v="TASK-291814"/>
    <d v="2025-07-21T16:20:00"/>
    <s v="SIVARANJINI S"/>
    <s v="YES"/>
    <d v="2025-07-25T00:00:00"/>
    <d v="1899-12-30T15:13:42"/>
  </r>
  <r>
    <n v="26868"/>
    <s v="Erumeli"/>
    <s v="CUSTOMER SERVICE OFFICER"/>
    <x v="5"/>
    <x v="4"/>
    <n v="9656010420"/>
    <s v="SOUTH ZONE"/>
    <n v="7025"/>
    <s v="TASK-292651"/>
    <s v="FIOD*"/>
    <x v="0"/>
    <s v="9.4914333,76.8159333"/>
    <d v="1899-12-30T10:45:00"/>
    <s v="No"/>
    <s v="No"/>
    <d v="1899-12-30T22:08:32"/>
    <d v="1899-12-30T00:00:18"/>
    <n v="0"/>
    <d v="2025-07-25T09:00:00"/>
    <s v="ALBIN GEORGE"/>
    <s v="TASK-292651"/>
    <d v="2025-07-21T16:20:00"/>
    <s v="JITHIN MOHAN"/>
    <s v="NO"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89520"/>
    <s v="FIOD*"/>
    <x v="0"/>
    <s v="11.2742058,79.5363632"/>
    <d v="1899-12-30T10:45:00"/>
    <s v="No"/>
    <s v="No"/>
    <d v="1899-12-30T00:01:17"/>
    <d v="1899-12-30T00:00:09"/>
    <n v="100"/>
    <d v="2025-07-25T09:00:00"/>
    <s v="ALBIN GEORGE"/>
    <s v="TASK-289520"/>
    <d v="2025-07-21T16:20:00"/>
    <s v="GOWSALYA"/>
    <s v="YES"/>
    <d v="2025-07-25T00:00:00"/>
    <d v="1899-12-30T15:13:42"/>
  </r>
  <r>
    <n v="135370"/>
    <s v="Polur"/>
    <s v="CUSTOMER SERVICE OFFICER"/>
    <x v="34"/>
    <x v="8"/>
    <n v="9037913684"/>
    <s v="SOUTH ZONE"/>
    <n v="7210"/>
    <s v="TASK-283438"/>
    <s v="FIOD*"/>
    <x v="0"/>
    <s v="12.51336,79.0907867"/>
    <d v="1899-12-30T10:45:00"/>
    <s v="No"/>
    <s v="No"/>
    <d v="1899-12-30T00:00:38"/>
    <d v="1899-12-30T00:00:24"/>
    <n v="100"/>
    <d v="2025-07-25T09:00:00"/>
    <s v="ALBIN GEORGE"/>
    <s v="TASK-283438"/>
    <d v="2025-07-21T16:18:00"/>
    <s v="Murali P"/>
    <s v="YES"/>
    <d v="2025-07-25T00:00:00"/>
    <d v="1899-12-30T15:13:42"/>
  </r>
  <r>
    <n v="135987"/>
    <s v="Dabra"/>
    <s v="CUSTOMER SERVICE OFFICER"/>
    <x v="41"/>
    <x v="7"/>
    <n v="7007693587"/>
    <s v="CENTRAL ZONE"/>
    <n v="7299"/>
    <s v="TASK-279864"/>
    <s v="FIOD*"/>
    <x v="0"/>
    <s v="25.9114319,78.1931337"/>
    <d v="1899-12-30T10:44:00"/>
    <s v="No"/>
    <s v="Yes"/>
    <d v="1900-01-01T01:38:09"/>
    <d v="1899-12-30T00:00:12"/>
    <n v="100"/>
    <d v="2025-07-25T09:00:00"/>
    <s v="ALBIN GEORGE"/>
    <s v="TASK-279864"/>
    <d v="2025-07-21T16:18:00"/>
    <s v="AMAR"/>
    <s v="NO"/>
    <d v="2025-07-25T00:00:00"/>
    <d v="1899-12-30T15:13:42"/>
  </r>
  <r>
    <n v="135370"/>
    <s v="Polur"/>
    <s v="CUSTOMER SERVICE OFFICER"/>
    <x v="34"/>
    <x v="8"/>
    <n v="9037913684"/>
    <s v="SOUTH ZONE"/>
    <n v="7210"/>
    <s v="TASK-285080"/>
    <s v="FIOD*"/>
    <x v="0"/>
    <s v="12.51336,79.0907867"/>
    <d v="1899-12-30T10:44:00"/>
    <s v="No"/>
    <s v="No"/>
    <d v="1899-12-30T00:00:39"/>
    <d v="1899-12-30T00:00:19"/>
    <n v="100"/>
    <d v="2025-07-25T09:00:00"/>
    <s v="ALBIN GEORGE"/>
    <s v="TASK-285080"/>
    <d v="2025-07-21T16:19:00"/>
    <s v="Murali P"/>
    <s v="YES"/>
    <d v="2025-07-25T00:00:00"/>
    <d v="1899-12-30T15:13:42"/>
  </r>
  <r>
    <n v="28884"/>
    <s v="Harsud"/>
    <s v="CUSTOMER SERVICE OFFICER"/>
    <x v="12"/>
    <x v="2"/>
    <n v="8109257398"/>
    <s v="CENTRAL ZONE"/>
    <n v="1754"/>
    <s v="TASK-280818"/>
    <s v="FIOD*"/>
    <x v="0"/>
    <s v="21.8938917,76.8900767"/>
    <d v="1899-12-30T10:44:00"/>
    <s v="No"/>
    <s v="Yes"/>
    <d v="1899-12-31T15:20:17"/>
    <d v="1899-12-30T00:00:37"/>
    <n v="100"/>
    <d v="2025-07-25T09:00:00"/>
    <s v="ALBIN GEORGE"/>
    <s v="TASK-280818"/>
    <d v="2025-07-21T16:18:00"/>
    <s v="AMAN"/>
    <s v="YES"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89344"/>
    <s v="FIOD*"/>
    <x v="0"/>
    <s v="11.2741426,79.5349247"/>
    <d v="1899-12-30T10:44:00"/>
    <s v="No"/>
    <s v="No"/>
    <d v="1899-12-30T00:01:48"/>
    <d v="1899-12-30T00:00:14"/>
    <n v="100"/>
    <d v="2025-07-25T09:00:00"/>
    <s v="ALBIN GEORGE"/>
    <s v="TASK-289344"/>
    <d v="2025-07-21T16:20:00"/>
    <s v="GOWSALYA"/>
    <s v="YES"/>
    <d v="2025-07-25T00:00:00"/>
    <d v="1899-12-30T15:13:42"/>
  </r>
  <r>
    <n v="135630"/>
    <s v="Solapur"/>
    <s v="CUSTOMER SERVICE OFFICER"/>
    <x v="44"/>
    <x v="5"/>
    <n v="7756064217"/>
    <s v="WESTERN ZONE"/>
    <n v="7251"/>
    <s v="TASK-289316"/>
    <s v="FIOD*"/>
    <x v="0"/>
    <s v="17.6086933,75.9295217"/>
    <d v="1899-12-30T10:43:00"/>
    <s v="No"/>
    <s v="No"/>
    <d v="1900-01-01T01:02:42"/>
    <d v="1899-12-30T00:00:06"/>
    <n v="100"/>
    <d v="2025-07-25T09:00:00"/>
    <s v="ALBIN GEORGE"/>
    <s v="TASK-289316"/>
    <d v="2025-07-21T16:20:00"/>
    <s v="GANESH ARJUN CHAVARE"/>
    <s v="NO"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88143"/>
    <s v="FIOD*"/>
    <x v="0"/>
    <s v="11.2736782,79.5358253"/>
    <d v="1899-12-30T10:42:00"/>
    <s v="No"/>
    <s v="No"/>
    <d v="1899-12-30T00:01:37"/>
    <d v="1899-12-30T00:00:09"/>
    <n v="80"/>
    <d v="2025-07-25T09:00:00"/>
    <s v="ALBIN GEORGE"/>
    <s v="TASK-288143"/>
    <d v="2025-07-21T16:19:00"/>
    <s v="GOWSALYA"/>
    <s v="YES"/>
    <d v="2025-07-25T00:00:00"/>
    <d v="1899-12-30T15:13:42"/>
  </r>
  <r>
    <n v="19365"/>
    <s v="Tenkasi"/>
    <s v="CUSTOMER SERVICE OFFICER"/>
    <x v="35"/>
    <x v="8"/>
    <n v="8714611980"/>
    <s v="SOUTH ZONE"/>
    <n v="7244"/>
    <s v="TASK-290822"/>
    <s v="FIOD*"/>
    <x v="0"/>
    <s v="8.9265833,77.3928133"/>
    <d v="1899-12-30T10:42:00"/>
    <s v="No"/>
    <s v="Yes"/>
    <d v="1899-12-30T00:00:24"/>
    <d v="1899-12-30T00:00:15"/>
    <n v="100"/>
    <d v="2025-07-25T09:00:00"/>
    <s v="ALBIN GEORGE"/>
    <s v="TASK-290822"/>
    <d v="2025-07-21T16:20:00"/>
    <s v="NARAYANARAJA DURAIRAJ"/>
    <s v="YES"/>
    <d v="2025-07-25T00:00:00"/>
    <d v="1899-12-30T15:13:42"/>
  </r>
  <r>
    <n v="133325"/>
    <s v="Dewas"/>
    <s v="ASSISTANT BRANCH MANAGER"/>
    <x v="12"/>
    <x v="2"/>
    <m/>
    <s v="CENTRAL ZONE"/>
    <n v="7055"/>
    <s v="TASK-277619"/>
    <s v="FIOD*"/>
    <x v="1"/>
    <m/>
    <m/>
    <m/>
    <s v="No"/>
    <m/>
    <m/>
    <m/>
    <d v="2025-07-25T09:00:00"/>
    <s v="ALBIN GEORGE"/>
    <s v="TASK-277619"/>
    <d v="2025-07-21T16:17:00"/>
    <s v="CHANDRAPAL"/>
    <m/>
    <d v="2025-07-25T00:00:00"/>
    <d v="1899-12-30T15:13:42"/>
  </r>
  <r>
    <n v="130078"/>
    <s v="Sironj"/>
    <s v="CUSTOMER SERVICE OFFICER"/>
    <x v="27"/>
    <x v="2"/>
    <n v="8714690851"/>
    <s v="CENTRAL ZONE"/>
    <n v="7103"/>
    <s v="TASK-275940"/>
    <s v="FIOD*"/>
    <x v="0"/>
    <s v="24.0901583,77.67103"/>
    <d v="1899-12-30T10:42:00"/>
    <s v="No"/>
    <s v="No"/>
    <d v="1899-12-30T00:00:33"/>
    <d v="1899-12-30T00:00:28"/>
    <n v="100"/>
    <d v="2025-07-25T09:00:00"/>
    <s v="ALBIN GEORGE"/>
    <s v="TASK-275940"/>
    <d v="2025-07-21T16:17:00"/>
    <s v="SUNIL KUMAR JATAV"/>
    <s v="YES"/>
    <d v="2025-07-25T00:00:00"/>
    <d v="1899-12-30T15:13:42"/>
  </r>
  <r>
    <n v="130078"/>
    <s v="Sironj"/>
    <s v="CUSTOMER SERVICE OFFICER"/>
    <x v="27"/>
    <x v="2"/>
    <n v="8714690851"/>
    <s v="CENTRAL ZONE"/>
    <n v="7103"/>
    <s v="TASK-275948"/>
    <s v="FIOD*"/>
    <x v="0"/>
    <s v="24.0901583,77.67103"/>
    <d v="1899-12-30T10:41:00"/>
    <s v="No"/>
    <s v="No"/>
    <d v="1899-12-30T00:00:08"/>
    <d v="1899-12-30T00:00:05"/>
    <n v="100"/>
    <d v="2025-07-25T09:00:00"/>
    <s v="ALBIN GEORGE"/>
    <s v="TASK-275948"/>
    <d v="2025-07-21T16:17:00"/>
    <s v="SUNIL KUMAR JATAV"/>
    <s v="YES"/>
    <d v="2025-07-25T00:00:00"/>
    <d v="1899-12-30T15:13:42"/>
  </r>
  <r>
    <n v="19365"/>
    <s v="Tenkasi"/>
    <s v="CUSTOMER SERVICE OFFICER"/>
    <x v="35"/>
    <x v="8"/>
    <n v="8714611980"/>
    <s v="SOUTH ZONE"/>
    <n v="7244"/>
    <s v="TASK-292189"/>
    <s v="FIOD*"/>
    <x v="0"/>
    <s v="8.9265833,77.3928133"/>
    <d v="1899-12-30T10:41:00"/>
    <s v="No"/>
    <s v="Yes"/>
    <d v="1899-12-30T01:14:39"/>
    <d v="1899-12-30T00:00:22"/>
    <n v="100"/>
    <d v="2025-07-25T09:00:00"/>
    <s v="ALBIN GEORGE"/>
    <s v="TASK-292189"/>
    <d v="2025-07-21T16:20:00"/>
    <s v="NARAYANARAJA DURAIRAJ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77948"/>
    <s v="FIOD*"/>
    <x v="0"/>
    <s v="10.2678376,77.4882269"/>
    <d v="1899-12-30T10:41:00"/>
    <s v="No"/>
    <s v="No"/>
    <d v="1899-12-30T00:13:24"/>
    <d v="1899-12-30T00:00:08"/>
    <n v="100"/>
    <d v="2025-07-25T09:00:00"/>
    <s v="ALBIN GEORGE"/>
    <s v="TASK-277948"/>
    <d v="2025-07-21T16:17:00"/>
    <s v="K. BANUCHANDAR"/>
    <s v="YES"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89232"/>
    <s v="FIOD*"/>
    <x v="0"/>
    <s v="11.2730361,79.5359085"/>
    <d v="1899-12-30T10:40:00"/>
    <s v="No"/>
    <s v="No"/>
    <d v="1899-12-30T15:52:04"/>
    <d v="1899-12-30T00:00:15"/>
    <n v="100"/>
    <d v="2025-07-25T09:00:00"/>
    <s v="ALBIN GEORGE"/>
    <s v="TASK-289232"/>
    <d v="2025-07-21T16:20:00"/>
    <s v="GOWSALYA"/>
    <s v="YES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93240"/>
    <s v="FIOD*"/>
    <x v="0"/>
    <s v="11.7273383,79.7735883"/>
    <d v="1899-12-30T10:38:00"/>
    <s v="No"/>
    <s v="No"/>
    <d v="1899-12-30T17:44:26"/>
    <d v="1899-12-30T00:00:11"/>
    <n v="100"/>
    <d v="2025-07-25T09:00:00"/>
    <s v="ALBIN GEORGE"/>
    <s v="TASK-293240"/>
    <d v="2025-07-21T16:20:00"/>
    <s v="DHARMARAJ DHAMODARAN"/>
    <s v="YES"/>
    <d v="2025-07-25T00:00:00"/>
    <d v="1899-12-30T15:13:42"/>
  </r>
  <r>
    <n v="133671"/>
    <s v="Perundurai"/>
    <s v="CUSTOMER SERVICE OFFICER"/>
    <x v="36"/>
    <x v="8"/>
    <n v="9037980946"/>
    <s v="SOUTH ZONE"/>
    <n v="7296"/>
    <s v="TASK-279376"/>
    <s v="FIOD*"/>
    <x v="0"/>
    <s v="11.2591319,77.4982784"/>
    <d v="1899-12-30T10:37:00"/>
    <s v="No"/>
    <s v="No"/>
    <d v="1899-12-30T00:22:03"/>
    <d v="1899-12-30T00:00:09"/>
    <n v="0"/>
    <d v="2025-07-25T09:00:00"/>
    <s v="ALBIN GEORGE"/>
    <s v="TASK-279376"/>
    <d v="2025-07-21T16:18:00"/>
    <s v="IMRAN I"/>
    <s v="YES"/>
    <d v="2025-07-25T00:00:00"/>
    <d v="1899-12-30T15:13:42"/>
  </r>
  <r>
    <n v="27146"/>
    <s v="Sangli"/>
    <s v="CUSTOMER SERVICE OFFICER"/>
    <x v="31"/>
    <x v="5"/>
    <n v="7907307904"/>
    <s v="WESTERN ZONE"/>
    <n v="7259"/>
    <s v="TASK-284983"/>
    <s v="FIOD*"/>
    <x v="0"/>
    <s v="16.9225042,74.6110014"/>
    <d v="1899-12-30T10:38:00"/>
    <s v="No"/>
    <s v="No"/>
    <d v="1899-12-30T23:36:07"/>
    <d v="1899-12-30T00:00:22"/>
    <n v="100"/>
    <d v="2025-07-25T09:00:00"/>
    <s v="ALBIN GEORGE"/>
    <s v="TASK-284983"/>
    <d v="2025-07-21T16:19:00"/>
    <s v="ADITI ASHUTOSH INGOLE"/>
    <s v="NO"/>
    <d v="2025-07-25T00:00:00"/>
    <d v="1899-12-30T15:13:42"/>
  </r>
  <r>
    <n v="135169"/>
    <s v="Shahada"/>
    <s v="CUSTOMER SERVICE OFFICER"/>
    <x v="15"/>
    <x v="1"/>
    <n v="8999440638"/>
    <s v="WESTERN ZONE"/>
    <n v="7238"/>
    <s v="TASK-275191"/>
    <s v="FIOD*"/>
    <x v="0"/>
    <s v="21.5971176,74.5401126"/>
    <d v="1899-12-30T12:03:00"/>
    <s v="No"/>
    <s v="No"/>
    <d v="1899-12-30T17:41:05"/>
    <d v="1899-12-30T01:26:29"/>
    <n v="100"/>
    <d v="2025-07-25T09:00:00"/>
    <s v="ALBIN GEORGE"/>
    <s v="TASK-275191"/>
    <d v="2025-07-21T16:17:00"/>
    <s v="BHUSHAN RAJESH KAIKADE"/>
    <s v="YES"/>
    <d v="2025-07-25T00:00:00"/>
    <d v="1899-12-30T15:13:42"/>
  </r>
  <r>
    <n v="130689"/>
    <s v="Mallur"/>
    <s v="CUSTOMER SERVICE OFFICER"/>
    <x v="36"/>
    <x v="8"/>
    <n v="9500367918"/>
    <s v="SOUTH ZONE"/>
    <n v="7079"/>
    <s v="TASK-284646"/>
    <s v="FIOD*"/>
    <x v="0"/>
    <s v="11.4661817,78.2282683"/>
    <d v="1899-12-30T11:24:00"/>
    <s v="No"/>
    <s v="Yes"/>
    <d v="1899-12-30T00:38:09"/>
    <d v="1899-12-30T00:46:58"/>
    <n v="100"/>
    <d v="2025-07-25T09:00:00"/>
    <s v="ALBIN GEORGE"/>
    <s v="TASK-284646"/>
    <d v="2025-07-21T16:19:00"/>
    <s v="SIVARANJINI S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92595"/>
    <s v="FIOD*"/>
    <x v="0"/>
    <s v="10.236254,77.4940891"/>
    <d v="1899-12-30T10:37:00"/>
    <s v="No"/>
    <s v="Yes"/>
    <d v="1899-12-30T00:35:03"/>
    <d v="1899-12-30T00:00:39"/>
    <n v="100"/>
    <d v="2025-07-25T09:00:00"/>
    <s v="ALBIN GEORGE"/>
    <s v="TASK-292595"/>
    <d v="2025-07-21T16:20:00"/>
    <s v="KURALOVIAN S"/>
    <s v="YES"/>
    <d v="2025-07-25T00:00:00"/>
    <d v="1899-12-30T15:13:42"/>
  </r>
  <r>
    <n v="13045"/>
    <s v="Chicholi"/>
    <s v="ASSISTANT BRANCH MANAGER"/>
    <x v="16"/>
    <x v="7"/>
    <m/>
    <s v="CENTRAL ZONE"/>
    <n v="7065"/>
    <s v="TASK-276585"/>
    <s v="FIOD*"/>
    <x v="0"/>
    <s v="22.09901,77.6859917"/>
    <d v="1899-12-30T10:37:00"/>
    <s v="No"/>
    <s v="No"/>
    <d v="1899-12-31T02:09:00"/>
    <d v="1899-12-30T00:00:48"/>
    <n v="100"/>
    <d v="2025-07-25T09:00:00"/>
    <s v="ALBIN GEORGE"/>
    <s v="TASK-276585"/>
    <d v="2025-07-21T16:17:00"/>
    <s v="DHEERAJ TIWARI"/>
    <s v="YES"/>
    <d v="2025-07-25T00:00:00"/>
    <d v="1899-12-30T15:13:42"/>
  </r>
  <r>
    <n v="29060"/>
    <s v="Kamuthi"/>
    <s v="CUSTOMER SERVICE OFFICER"/>
    <x v="35"/>
    <x v="8"/>
    <n v="8012805549"/>
    <s v="SOUTH ZONE"/>
    <n v="7073"/>
    <s v="TASK-278075"/>
    <s v="FIOD*"/>
    <x v="0"/>
    <s v="9.4170217,78.3972733"/>
    <d v="1899-12-30T10:35:00"/>
    <s v="No"/>
    <s v="Yes"/>
    <d v="1899-12-30T00:00:27"/>
    <d v="1899-12-30T00:00:43"/>
    <n v="0"/>
    <d v="2025-07-25T09:00:00"/>
    <s v="ALBIN GEORGE"/>
    <s v="TASK-278075"/>
    <d v="2025-07-21T16:17:00"/>
    <s v="ARJUN RAJENTHIRAN"/>
    <s v="YES"/>
    <d v="2025-07-25T00:00:00"/>
    <d v="1899-12-30T15:13:42"/>
  </r>
  <r>
    <n v="135188"/>
    <s v="Jhotwara-jaipur"/>
    <s v="CUSTOMER SERVICE OFFICER"/>
    <x v="46"/>
    <x v="3"/>
    <n v="6375091636"/>
    <s v="CENTRAL ZONE"/>
    <n v="7361"/>
    <s v="TASK-278346"/>
    <s v="FIOD*"/>
    <x v="0"/>
    <s v="26.9788749,75.7020416"/>
    <d v="1899-12-30T10:34:00"/>
    <s v="No"/>
    <s v="No"/>
    <d v="1899-12-30T00:00:40"/>
    <d v="1899-12-30T00:00:28"/>
    <n v="100"/>
    <d v="2025-07-25T09:00:00"/>
    <s v="ALBIN GEORGE"/>
    <s v="TASK-278346"/>
    <d v="2025-07-21T16:17:00"/>
    <s v="MANISH SONWAL"/>
    <s v="YES"/>
    <d v="2025-07-25T00:00:00"/>
    <d v="1899-12-30T15:13:42"/>
  </r>
  <r>
    <n v="136148"/>
    <s v="Pali-rj"/>
    <s v="CUSTOMER SERVICE OFFICER"/>
    <x v="8"/>
    <x v="3"/>
    <n v="9057960026"/>
    <s v="CENTRAL ZONE"/>
    <n v="7379"/>
    <s v="TASK-279718"/>
    <s v="FIOD*"/>
    <x v="0"/>
    <s v="25.79432,73.3022867"/>
    <d v="1899-12-30T10:34:00"/>
    <s v="No"/>
    <s v="No"/>
    <d v="1899-12-30T13:44:05"/>
    <d v="1899-12-30T00:00:09"/>
    <n v="100"/>
    <d v="2025-07-25T09:00:00"/>
    <s v="ALBIN GEORGE"/>
    <s v="TASK-279718"/>
    <d v="2025-07-21T16:18:00"/>
    <s v="NARU RAM"/>
    <s v="YES"/>
    <d v="2025-07-25T00:00:00"/>
    <d v="1899-12-30T15:13:42"/>
  </r>
  <r>
    <n v="135188"/>
    <s v="Jhotwara-jaipur"/>
    <s v="CUSTOMER SERVICE OFFICER"/>
    <x v="46"/>
    <x v="3"/>
    <n v="6375091636"/>
    <s v="CENTRAL ZONE"/>
    <n v="7361"/>
    <s v="TASK-289660"/>
    <s v="FIOD*"/>
    <x v="0"/>
    <s v="26.9791095,75.7014804"/>
    <d v="1899-12-30T10:34:00"/>
    <s v="No"/>
    <s v="No"/>
    <d v="1899-12-30T00:00:52"/>
    <d v="1899-12-30T00:00:21"/>
    <n v="100"/>
    <d v="2025-07-25T09:00:00"/>
    <s v="ALBIN GEORGE"/>
    <s v="TASK-289660"/>
    <d v="2025-07-21T16:20:00"/>
    <s v="MANISH SONWAL"/>
    <s v="YES"/>
    <d v="2025-07-25T00:00:00"/>
    <d v="1899-12-30T15:13:42"/>
  </r>
  <r>
    <n v="24017"/>
    <s v="Kurai"/>
    <s v="CUSTOMER SERVICE OFFICER"/>
    <x v="16"/>
    <x v="7"/>
    <n v="7974883690"/>
    <s v="CENTRAL ZONE"/>
    <n v="7427"/>
    <s v="TASK-285807"/>
    <s v="FIOD*"/>
    <x v="0"/>
    <s v="21.641125,79.5576017"/>
    <d v="1899-12-30T10:34:00"/>
    <s v="No"/>
    <s v="Yes"/>
    <d v="1899-12-30T01:10:00"/>
    <d v="1899-12-30T00:00:32"/>
    <n v="100"/>
    <d v="2025-07-25T09:00:00"/>
    <s v="ALBIN GEORGE"/>
    <s v="TASK-285807"/>
    <d v="2025-07-21T16:19:00"/>
    <s v="RITIK KUMAR RANGARE"/>
    <s v="NO"/>
    <d v="2025-07-25T00:00:00"/>
    <d v="1899-12-30T15:13:42"/>
  </r>
  <r>
    <n v="29060"/>
    <s v="Kamuthi"/>
    <s v="CUSTOMER SERVICE OFFICER"/>
    <x v="35"/>
    <x v="8"/>
    <n v="8012805549"/>
    <s v="SOUTH ZONE"/>
    <n v="7073"/>
    <s v="TASK-289389"/>
    <s v="FIOD*"/>
    <x v="0"/>
    <s v="9.4170217,78.3972733"/>
    <d v="1899-12-30T10:35:00"/>
    <s v="No"/>
    <s v="No"/>
    <d v="1899-12-30T00:06:11"/>
    <d v="1899-12-30T00:03:48"/>
    <n v="0"/>
    <d v="2025-07-25T09:00:00"/>
    <s v="ALBIN GEORGE"/>
    <s v="TASK-289389"/>
    <d v="2025-07-21T16:20:00"/>
    <s v="ARJUN RAJENTHIRAN"/>
    <s v="YES"/>
    <d v="2025-07-25T00:00:00"/>
    <d v="1899-12-30T15:13:42"/>
  </r>
  <r>
    <n v="132565"/>
    <s v="Majhauli"/>
    <s v="CUSTOMER SERVICE OFFICER"/>
    <x v="42"/>
    <x v="7"/>
    <n v="7828340762"/>
    <s v="CENTRAL ZONE"/>
    <n v="7300"/>
    <s v="TASK-274923"/>
    <s v="FIOD*"/>
    <x v="0"/>
    <s v="24.1826409,81.6526408"/>
    <d v="1899-12-30T10:35:00"/>
    <s v="No"/>
    <s v="Yes"/>
    <d v="1899-12-30T00:02:54"/>
    <d v="1899-12-30T00:05:23"/>
    <n v="100"/>
    <d v="2025-07-25T09:00:00"/>
    <s v="ALBIN GEORGE"/>
    <s v="TASK-274923"/>
    <d v="2025-07-21T16:17:00"/>
    <s v="RISHABH DWIVEDI"/>
    <s v="YES"/>
    <d v="2025-07-25T00:00:00"/>
    <d v="1899-12-30T15:13:42"/>
  </r>
  <r>
    <n v="134904"/>
    <s v="Bhainsdehi"/>
    <s v="CUSTOMER SERVICE OFFICER"/>
    <x v="16"/>
    <x v="7"/>
    <n v="7724844561"/>
    <s v="CENTRAL ZONE"/>
    <n v="7415"/>
    <s v="TASK-280028"/>
    <s v="FIOD*"/>
    <x v="0"/>
    <s v="21.7982933,77.540825"/>
    <d v="1899-12-30T10:29:00"/>
    <s v="No"/>
    <s v="No"/>
    <d v="1899-12-30T00:01:25"/>
    <d v="1899-12-30T00:00:08"/>
    <n v="100"/>
    <d v="2025-07-25T09:00:00"/>
    <s v="ALBIN GEORGE"/>
    <s v="TASK-280028"/>
    <d v="2025-07-21T16:18:00"/>
    <s v="NILESH SAHU"/>
    <s v="NO"/>
    <d v="2025-07-25T00:00:00"/>
    <d v="1899-12-30T15:13:42"/>
  </r>
  <r>
    <n v="26970"/>
    <s v="Thiruchuli"/>
    <s v="CUSTOMER SERVICE OFFICER"/>
    <x v="35"/>
    <x v="8"/>
    <n v="6380533501"/>
    <s v="SOUTH ZONE"/>
    <n v="7012"/>
    <s v="TASK-286352"/>
    <s v="FIOD*"/>
    <x v="0"/>
    <s v="9.5683733,78.25958"/>
    <d v="1899-12-30T10:28:00"/>
    <s v="No"/>
    <s v="No"/>
    <d v="1899-12-30T00:00:15"/>
    <d v="1899-12-30T00:00:05"/>
    <n v="100"/>
    <d v="2025-07-25T09:00:00"/>
    <s v="ALBIN GEORGE"/>
    <s v="TASK-286352"/>
    <d v="2025-07-21T16:19:00"/>
    <s v="JEGAN JEEVA K"/>
    <s v="YES"/>
    <d v="2025-07-25T00:00:00"/>
    <d v="1899-12-30T15:13:42"/>
  </r>
  <r>
    <n v="26970"/>
    <s v="Thiruchuli"/>
    <s v="CUSTOMER SERVICE OFFICER"/>
    <x v="35"/>
    <x v="8"/>
    <n v="6380533501"/>
    <s v="SOUTH ZONE"/>
    <n v="7012"/>
    <s v="TASK-277881"/>
    <s v="FIOD*"/>
    <x v="0"/>
    <s v="9.5683733,78.25958"/>
    <d v="1899-12-30T10:28:00"/>
    <s v="No"/>
    <s v="No"/>
    <d v="1899-12-30T00:00:32"/>
    <d v="1899-12-30T00:00:08"/>
    <n v="100"/>
    <d v="2025-07-25T09:00:00"/>
    <s v="ALBIN GEORGE"/>
    <s v="TASK-277881"/>
    <d v="2025-07-21T16:17:00"/>
    <s v="JEGAN JEEVA K"/>
    <s v="YES"/>
    <d v="2025-07-25T00:00:00"/>
    <d v="1899-12-30T15:13:42"/>
  </r>
  <r>
    <n v="135417"/>
    <s v="Latur"/>
    <s v="CUSTOMER SERVICE OFFICER"/>
    <x v="1"/>
    <x v="1"/>
    <n v="9834998775"/>
    <s v="WESTERN ZONE"/>
    <n v="7229"/>
    <s v="TASK-277793"/>
    <s v="FIOD*"/>
    <x v="1"/>
    <m/>
    <m/>
    <m/>
    <s v="No"/>
    <m/>
    <m/>
    <m/>
    <d v="2025-07-25T09:00:00"/>
    <s v="ALBIN GEORGE"/>
    <s v="TASK-277793"/>
    <d v="2025-07-21T16:17:00"/>
    <s v="GANESH RAM PULARI"/>
    <m/>
    <d v="2025-07-25T00:00:00"/>
    <d v="1899-12-30T15:13:42"/>
  </r>
  <r>
    <n v="135369"/>
    <s v="Kallakurichi"/>
    <s v="CUSTOMER SERVICE OFFICER"/>
    <x v="40"/>
    <x v="8"/>
    <n v="7339243710"/>
    <s v="SOUTH ZONE"/>
    <n v="7076"/>
    <s v="TASK-281602"/>
    <s v="FIOD*"/>
    <x v="0"/>
    <s v="11.6868036,79.0172913"/>
    <d v="1899-12-30T10:27:00"/>
    <s v="No"/>
    <s v="No"/>
    <d v="1899-12-30T00:26:48"/>
    <d v="1899-12-30T00:00:10"/>
    <n v="0"/>
    <d v="2025-07-25T09:00:00"/>
    <s v="ALBIN GEORGE"/>
    <s v="TASK-281602"/>
    <d v="2025-07-21T16:18:00"/>
    <s v="RAJ CHINNAPAN"/>
    <s v="YES"/>
    <d v="2025-07-25T00:00:00"/>
    <d v="1899-12-30T15:13:42"/>
  </r>
  <r>
    <n v="134301"/>
    <s v="Periyakulam"/>
    <s v="ASSISTANT BRANCH MANAGER"/>
    <x v="33"/>
    <x v="8"/>
    <n v="8825522895"/>
    <s v="SOUTH ZONE"/>
    <n v="7071"/>
    <s v="TASK-280593"/>
    <s v="FIOD*"/>
    <x v="0"/>
    <s v="10.1038267,77.5457817"/>
    <d v="1899-12-30T10:27:00"/>
    <s v="No"/>
    <s v="No"/>
    <d v="1899-12-30T00:03:03"/>
    <d v="1899-12-30T00:00:11"/>
    <n v="100"/>
    <d v="2025-07-25T09:00:00"/>
    <s v="ALBIN GEORGE"/>
    <s v="TASK-280593"/>
    <d v="2025-07-21T16:18:00"/>
    <s v="MOHAN C"/>
    <s v="YES"/>
    <d v="2025-07-25T00:00:00"/>
    <d v="1899-12-30T15:13:42"/>
  </r>
  <r>
    <n v="26970"/>
    <s v="Thiruchuli"/>
    <s v="CUSTOMER SERVICE OFFICER"/>
    <x v="35"/>
    <x v="8"/>
    <n v="6380533501"/>
    <s v="SOUTH ZONE"/>
    <n v="7012"/>
    <s v="TASK-285726"/>
    <s v="FIOD*"/>
    <x v="0"/>
    <s v="9.5683733,78.25958"/>
    <d v="1899-12-30T10:27:00"/>
    <s v="No"/>
    <s v="No"/>
    <d v="1899-12-30T16:53:26"/>
    <d v="1899-12-30T00:00:13"/>
    <n v="100"/>
    <d v="2025-07-25T09:00:00"/>
    <s v="ALBIN GEORGE"/>
    <s v="TASK-285726"/>
    <d v="2025-07-21T16:19:00"/>
    <s v="JEGAN JEEVA K"/>
    <s v="YES"/>
    <d v="2025-07-25T00:00:00"/>
    <d v="1899-12-30T15:13:42"/>
  </r>
  <r>
    <n v="136315"/>
    <s v="Badnagar"/>
    <s v="ASSISTANT BRANCH MANAGER"/>
    <x v="24"/>
    <x v="2"/>
    <m/>
    <s v="CENTRAL ZONE"/>
    <n v="1766"/>
    <s v="TASK-275951"/>
    <s v="FIOD*"/>
    <x v="0"/>
    <s v="23.0272367,75.2849317"/>
    <d v="1899-12-30T10:27:00"/>
    <s v="No"/>
    <s v="Yes"/>
    <d v="1899-12-30T00:09:37"/>
    <d v="1899-12-30T00:00:46"/>
    <n v="100"/>
    <d v="2025-07-25T09:00:00"/>
    <s v="ALBIN GEORGE"/>
    <s v="TASK-275951"/>
    <d v="2025-07-21T16:17:00"/>
    <s v="RAJENDRA MEWADA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0485"/>
    <s v="FIOD*"/>
    <x v="0"/>
    <s v="8.2317233,77.4556583"/>
    <d v="1899-12-30T10:26:00"/>
    <s v="No"/>
    <s v="No"/>
    <d v="1899-12-30T00:04:24"/>
    <d v="1899-12-30T00:00:05"/>
    <n v="100"/>
    <d v="2025-07-25T09:00:00"/>
    <s v="ALBIN GEORGE"/>
    <s v="TASK-290485"/>
    <d v="2025-07-21T16:20:00"/>
    <s v="KUMARAVEL S"/>
    <s v="NO"/>
    <d v="2025-07-25T00:00:00"/>
    <d v="1899-12-30T15:13:42"/>
  </r>
  <r>
    <n v="135070"/>
    <s v="Thoothukudi"/>
    <s v="CUSTOMER SERVICE OFFICER"/>
    <x v="14"/>
    <x v="8"/>
    <n v="9025002153"/>
    <s v="SOUTH ZONE"/>
    <n v="1795"/>
    <s v="TASK-282212"/>
    <s v="FIOD*"/>
    <x v="0"/>
    <s v="8.8007884,78.1436229"/>
    <d v="1899-12-30T10:25:00"/>
    <s v="No"/>
    <s v="No"/>
    <d v="1899-12-30T16:15:06"/>
    <d v="1899-12-30T00:00:12"/>
    <n v="100"/>
    <d v="2025-07-25T09:00:00"/>
    <s v="ALBIN GEORGE"/>
    <s v="TASK-282212"/>
    <d v="2025-07-21T16:18:00"/>
    <s v="SANTHOSHKUMAR K"/>
    <s v="YES"/>
    <d v="2025-07-25T00:00:00"/>
    <d v="1899-12-30T15:13:42"/>
  </r>
  <r>
    <n v="134126"/>
    <s v="Tirupattur"/>
    <s v="CUSTOMER SERVICE OFFICER"/>
    <x v="34"/>
    <x v="8"/>
    <n v="8667372759"/>
    <s v="SOUTH ZONE"/>
    <n v="7297"/>
    <s v="TASK-282747"/>
    <s v="FIOD*"/>
    <x v="0"/>
    <s v="12.3818738,78.5500981"/>
    <d v="1899-12-30T10:25:00"/>
    <s v="No"/>
    <s v="Yes"/>
    <d v="1899-12-30T00:49:04"/>
    <d v="1899-12-30T00:00:34"/>
    <n v="100"/>
    <d v="2025-07-25T09:00:00"/>
    <s v="ALBIN GEORGE"/>
    <s v="TASK-282747"/>
    <d v="2025-07-21T16:18:00"/>
    <s v="AJITHKUMAR VEDI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85431"/>
    <s v="FIOD*"/>
    <x v="0"/>
    <s v="10.0920833,77.9175349"/>
    <d v="1899-12-30T10:24:00"/>
    <s v="No"/>
    <s v="No"/>
    <d v="1899-12-30T00:17:47"/>
    <d v="1899-12-30T00:00:05"/>
    <n v="100"/>
    <d v="2025-07-25T09:00:00"/>
    <s v="ALBIN GEORGE"/>
    <s v="TASK-285431"/>
    <d v="2025-07-21T16:19:00"/>
    <s v="PRABHU P"/>
    <s v="YES"/>
    <d v="2025-07-25T00:00:00"/>
    <d v="1899-12-30T15:13:42"/>
  </r>
  <r>
    <n v="134301"/>
    <s v="Periyakulam"/>
    <s v="ASSISTANT BRANCH MANAGER"/>
    <x v="33"/>
    <x v="8"/>
    <n v="8825522895"/>
    <s v="SOUTH ZONE"/>
    <n v="7071"/>
    <s v="TASK-280594"/>
    <s v="FIOD*"/>
    <x v="0"/>
    <s v="10.103695,77.5462"/>
    <d v="1899-12-30T10:24:00"/>
    <s v="No"/>
    <s v="No"/>
    <d v="1899-12-30T00:04:32"/>
    <d v="1899-12-30T00:00:29"/>
    <n v="100"/>
    <d v="2025-07-25T09:00:00"/>
    <s v="ALBIN GEORGE"/>
    <s v="TASK-280594"/>
    <d v="2025-07-21T16:18:00"/>
    <s v="MOHAN C"/>
    <s v="YES"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89159"/>
    <s v="FIOD*"/>
    <x v="0"/>
    <s v="11.3281404,79.5565321"/>
    <d v="1899-12-30T14:25:00"/>
    <s v="No"/>
    <s v="Yes"/>
    <d v="1899-12-30T00:01:12"/>
    <d v="1899-12-30T04:01:13"/>
    <n v="0"/>
    <d v="2025-07-25T09:00:00"/>
    <s v="ALBIN GEORGE"/>
    <s v="TASK-289159"/>
    <d v="2025-07-21T16:20:00"/>
    <s v="Arul Selvan"/>
    <s v="NO"/>
    <d v="2025-07-25T00:00:00"/>
    <d v="1899-12-30T15:13:42"/>
  </r>
  <r>
    <n v="133723"/>
    <s v="Hasthampatti"/>
    <s v="CUSTOMER SERVICE OFFICER"/>
    <x v="36"/>
    <x v="8"/>
    <n v="8754790791"/>
    <s v="SOUTH ZONE"/>
    <n v="1794"/>
    <s v="TASK-280424"/>
    <s v="FIOD*"/>
    <x v="0"/>
    <s v="11.6664554,78.2101495"/>
    <d v="1899-12-30T10:24:00"/>
    <s v="No"/>
    <s v="No"/>
    <d v="1899-12-30T00:00:50"/>
    <d v="1899-12-30T00:00:26"/>
    <n v="100"/>
    <d v="2025-07-25T09:00:00"/>
    <s v="ALBIN GEORGE"/>
    <s v="TASK-280424"/>
    <d v="2025-07-21T16:18:00"/>
    <s v="SURYA SELVAKUMAR"/>
    <s v="YES"/>
    <d v="2025-07-25T00:00:00"/>
    <d v="1899-12-30T15:13:42"/>
  </r>
  <r>
    <n v="16183"/>
    <s v="Muthukulam"/>
    <s v="CUSTOMER SERVICE OFFICER"/>
    <x v="5"/>
    <x v="4"/>
    <n v="9288010933"/>
    <s v="SOUTH ZONE"/>
    <n v="7024"/>
    <s v="TASK-274626"/>
    <s v="FIOD*"/>
    <x v="0"/>
    <s v="9.2075033,76.4656817"/>
    <d v="1899-12-30T10:23:00"/>
    <s v="No"/>
    <s v="No"/>
    <d v="1899-12-30T00:01:13"/>
    <d v="1899-12-30T00:00:06"/>
    <n v="100"/>
    <d v="2025-07-25T09:00:00"/>
    <s v="ALBIN GEORGE"/>
    <s v="TASK-274626"/>
    <d v="2025-07-21T16:17:00"/>
    <s v="VISHNU.G"/>
    <s v="NO"/>
    <d v="2025-07-25T00:00:00"/>
    <d v="1899-12-30T15:13:42"/>
  </r>
  <r>
    <n v="135621"/>
    <s v="Mauganj"/>
    <s v="CUSTOMER SERVICE OFFICER"/>
    <x v="42"/>
    <x v="7"/>
    <n v="6261864380"/>
    <s v="CENTRAL ZONE"/>
    <n v="7095"/>
    <s v="TASK-274935"/>
    <s v="FIOD*"/>
    <x v="0"/>
    <s v="24.7102967,82.008065"/>
    <d v="1899-12-30T10:23:00"/>
    <s v="No"/>
    <s v="Yes"/>
    <d v="1899-12-30T00:00:39"/>
    <d v="1899-12-30T00:00:32"/>
    <n v="100"/>
    <d v="2025-07-25T09:00:00"/>
    <s v="ALBIN GEORGE"/>
    <s v="TASK-274935"/>
    <d v="2025-07-21T16:17:00"/>
    <s v="PRINCE TIWARI"/>
    <s v="YES"/>
    <d v="2025-07-25T00:00:00"/>
    <d v="1899-12-30T15:13:42"/>
  </r>
  <r>
    <n v="135621"/>
    <s v="Mauganj"/>
    <s v="CUSTOMER SERVICE OFFICER"/>
    <x v="42"/>
    <x v="7"/>
    <n v="6261864380"/>
    <s v="CENTRAL ZONE"/>
    <n v="7095"/>
    <s v="TASK-275083"/>
    <s v="FIOD*"/>
    <x v="0"/>
    <s v="24.7102967,82.008065"/>
    <d v="1899-12-30T10:23:00"/>
    <s v="No"/>
    <s v="Yes"/>
    <d v="1899-12-30T00:00:32"/>
    <d v="1899-12-30T00:00:29"/>
    <n v="100"/>
    <d v="2025-07-25T09:00:00"/>
    <s v="ALBIN GEORGE"/>
    <s v="TASK-275083"/>
    <d v="2025-07-21T16:17:00"/>
    <s v="PRINCE TIWARI"/>
    <s v="YES"/>
    <d v="2025-07-25T00:00:00"/>
    <d v="1899-12-30T15:13:42"/>
  </r>
  <r>
    <n v="133723"/>
    <s v="Hasthampatti"/>
    <s v="CUSTOMER SERVICE OFFICER"/>
    <x v="36"/>
    <x v="8"/>
    <n v="8754790791"/>
    <s v="SOUTH ZONE"/>
    <n v="1794"/>
    <s v="TASK-285009"/>
    <s v="FIOD*"/>
    <x v="0"/>
    <s v="11.6664293,78.2101418"/>
    <d v="1899-12-30T10:23:00"/>
    <s v="No"/>
    <s v="No"/>
    <d v="1899-12-30T01:17:49"/>
    <d v="1899-12-30T00:01:04"/>
    <n v="100"/>
    <d v="2025-07-25T09:00:00"/>
    <s v="ALBIN GEORGE"/>
    <s v="TASK-285009"/>
    <d v="2025-07-21T16:19:00"/>
    <s v="SURYA SELVAKUMAR"/>
    <s v="YES"/>
    <d v="2025-07-25T00:00:00"/>
    <d v="1899-12-30T15:13:42"/>
  </r>
  <r>
    <n v="131381"/>
    <s v="Thirupuvanam"/>
    <s v="CUSTOMER SERVICE OFFICER"/>
    <x v="35"/>
    <x v="8"/>
    <n v="9600746005"/>
    <s v="SOUTH ZONE"/>
    <n v="7084"/>
    <s v="TASK-288115"/>
    <s v="FIOD*"/>
    <x v="0"/>
    <s v="9.8516833,78.3412801"/>
    <d v="1899-12-30T10:22:00"/>
    <s v="No"/>
    <s v="No"/>
    <d v="1899-12-31T15:47:05"/>
    <d v="1899-12-30T00:00:06"/>
    <n v="100"/>
    <d v="2025-07-25T09:00:00"/>
    <s v="ALBIN GEORGE"/>
    <s v="TASK-288115"/>
    <d v="2025-07-21T16:19:00"/>
    <s v="SUDHARSAN R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3515"/>
    <s v="FIOD*"/>
    <x v="0"/>
    <s v="8.2316267,77.4560917"/>
    <d v="1899-12-30T10:22:00"/>
    <s v="No"/>
    <s v="No"/>
    <d v="1899-12-30T00:01:08"/>
    <d v="1899-12-30T00:00:08"/>
    <n v="100"/>
    <d v="2025-07-25T09:00:00"/>
    <s v="ALBIN GEORGE"/>
    <s v="TASK-293515"/>
    <d v="2025-07-21T16:39:00"/>
    <s v="KUMARAVEL S"/>
    <s v="NO"/>
    <d v="2025-07-25T00:00:00"/>
    <d v="1899-12-30T15:13:42"/>
  </r>
  <r>
    <n v="135621"/>
    <s v="Mauganj"/>
    <s v="CUSTOMER SERVICE OFFICER"/>
    <x v="42"/>
    <x v="7"/>
    <n v="6261864380"/>
    <s v="CENTRAL ZONE"/>
    <n v="7095"/>
    <s v="TASK-275132"/>
    <s v="FIOD*"/>
    <x v="0"/>
    <s v="24.7102967,82.008065"/>
    <d v="1899-12-30T10:22:00"/>
    <s v="No"/>
    <s v="Yes"/>
    <d v="1899-12-30T01:40:34"/>
    <d v="1899-12-30T00:00:39"/>
    <n v="100"/>
    <d v="2025-07-25T09:00:00"/>
    <s v="ALBIN GEORGE"/>
    <s v="TASK-275132"/>
    <d v="2025-07-21T16:17:00"/>
    <s v="PRINCE TIWARI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TASK-282781"/>
    <s v="FIOD*"/>
    <x v="0"/>
    <s v="9.59385,78.453535"/>
    <d v="1899-12-30T10:20:00"/>
    <s v="No"/>
    <s v="Yes"/>
    <d v="1899-12-30T00:00:25"/>
    <d v="1899-12-30T00:00:13"/>
    <n v="100"/>
    <d v="2025-07-25T09:00:00"/>
    <s v="ALBIN GEORGE"/>
    <s v="TASK-282781"/>
    <d v="2025-07-21T16:18:00"/>
    <s v="RAJA GOPAL S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TASK-283975"/>
    <s v="FIOD*"/>
    <x v="0"/>
    <s v="9.5938516,78.4535485"/>
    <d v="1899-12-30T10:20:00"/>
    <s v="No"/>
    <s v="No"/>
    <d v="1899-12-30T00:56:25"/>
    <d v="1899-12-30T00:00:09"/>
    <n v="100"/>
    <d v="2025-07-25T09:00:00"/>
    <s v="ALBIN GEORGE"/>
    <s v="TASK-283975"/>
    <d v="2025-07-21T16:19:00"/>
    <s v="RAJA GOPAL S"/>
    <s v="YES"/>
    <d v="2025-07-25T00:00:00"/>
    <d v="1899-12-30T15:13:42"/>
  </r>
  <r>
    <n v="135531"/>
    <s v="Yercaud"/>
    <s v="CUSTOMER SERVICE OFFICER"/>
    <x v="36"/>
    <x v="8"/>
    <n v="6381958388"/>
    <s v="SOUTH ZONE"/>
    <n v="7441"/>
    <s v="TASK-292914"/>
    <s v="FIOD*"/>
    <x v="0"/>
    <s v="11.8101283,78.263275"/>
    <d v="1899-12-30T10:20:00"/>
    <s v="No"/>
    <s v="No"/>
    <d v="1899-12-30T15:06:56"/>
    <d v="1899-12-30T00:00:18"/>
    <n v="100"/>
    <d v="2025-07-25T09:00:00"/>
    <s v="ALBIN GEORGE"/>
    <s v="TASK-292914"/>
    <d v="2025-07-21T16:20:00"/>
    <s v="AJITH THIRUPPATHI"/>
    <s v="YES"/>
    <d v="2025-07-25T00:00:00"/>
    <d v="1899-12-30T15:13:42"/>
  </r>
  <r>
    <n v="132702"/>
    <s v="Kirnapur"/>
    <s v="CUSTOMER SERVICE OFFICER"/>
    <x v="11"/>
    <x v="7"/>
    <n v="6260271808"/>
    <s v="CENTRAL ZONE"/>
    <n v="7092"/>
    <s v="TASK-275141"/>
    <s v="FIOD*"/>
    <x v="0"/>
    <s v="21.7286267,80.3029683"/>
    <d v="1899-12-30T10:20:00"/>
    <s v="No"/>
    <s v="No"/>
    <d v="1899-12-30T00:00:10"/>
    <d v="1899-12-30T00:00:05"/>
    <n v="100"/>
    <d v="2025-07-25T09:00:00"/>
    <s v="ALBIN GEORGE"/>
    <s v="TASK-275141"/>
    <d v="2025-07-21T16:17:00"/>
    <s v="YOGESH KUMAR KATRE"/>
    <s v="NO"/>
    <d v="2025-07-25T00:00:00"/>
    <d v="1899-12-30T15:13:42"/>
  </r>
  <r>
    <n v="132702"/>
    <s v="Kirnapur"/>
    <s v="CUSTOMER SERVICE OFFICER"/>
    <x v="11"/>
    <x v="7"/>
    <n v="6260271808"/>
    <s v="CENTRAL ZONE"/>
    <n v="7092"/>
    <s v="TASK-275142"/>
    <s v="FIOD*"/>
    <x v="0"/>
    <s v="21.7285533,80.3029117"/>
    <d v="1899-12-30T10:19:00"/>
    <s v="No"/>
    <s v="No"/>
    <d v="1899-12-30T00:00:12"/>
    <d v="1899-12-30T00:00:05"/>
    <n v="100"/>
    <d v="2025-07-25T09:00:00"/>
    <s v="ALBIN GEORGE"/>
    <s v="TASK-275142"/>
    <d v="2025-07-21T16:17:00"/>
    <s v="YOGESH KUMAR KATRE"/>
    <s v="NO"/>
    <d v="2025-07-25T00:00:00"/>
    <d v="1899-12-30T15:13:42"/>
  </r>
  <r>
    <n v="134302"/>
    <s v="Periyakulam"/>
    <s v="CUSTOMER SERVICE OFFICER"/>
    <x v="33"/>
    <x v="8"/>
    <n v="7010682971"/>
    <s v="SOUTH ZONE"/>
    <n v="7071"/>
    <s v="TASK-283954"/>
    <s v="FIOD*"/>
    <x v="0"/>
    <s v="10.1323115,77.5776283"/>
    <d v="1899-12-30T10:19:00"/>
    <s v="No"/>
    <s v="No"/>
    <d v="1899-12-30T00:00:25"/>
    <d v="1899-12-30T00:00:14"/>
    <n v="100"/>
    <d v="2025-07-25T09:00:00"/>
    <s v="ALBIN GEORGE"/>
    <s v="TASK-283954"/>
    <d v="2025-07-21T16:19:00"/>
    <s v="ARUNKUMAR C"/>
    <s v="YES"/>
    <d v="2025-07-25T00:00:00"/>
    <d v="1899-12-30T15:13:42"/>
  </r>
  <r>
    <n v="132702"/>
    <s v="Kirnapur"/>
    <s v="CUSTOMER SERVICE OFFICER"/>
    <x v="11"/>
    <x v="7"/>
    <n v="6260271808"/>
    <s v="CENTRAL ZONE"/>
    <n v="7092"/>
    <s v="TASK-286110"/>
    <s v="FIOD*"/>
    <x v="0"/>
    <s v="21.7285533,80.3029117"/>
    <d v="1899-12-30T10:19:00"/>
    <s v="No"/>
    <s v="No"/>
    <d v="1899-12-30T00:00:15"/>
    <d v="1899-12-30T00:00:09"/>
    <n v="100"/>
    <d v="2025-07-25T09:00:00"/>
    <s v="ALBIN GEORGE"/>
    <s v="TASK-286110"/>
    <d v="2025-07-21T16:19:00"/>
    <s v="YOGESH KUMAR KATRE"/>
    <s v="NO"/>
    <d v="2025-07-25T00:00:00"/>
    <d v="1899-12-30T15:13:42"/>
  </r>
  <r>
    <n v="134302"/>
    <s v="Periyakulam"/>
    <s v="CUSTOMER SERVICE OFFICER"/>
    <x v="33"/>
    <x v="8"/>
    <n v="7010682971"/>
    <s v="SOUTH ZONE"/>
    <n v="7071"/>
    <s v="TASK-283460"/>
    <s v="FIOD*"/>
    <x v="0"/>
    <s v="10.1322217,77.57763"/>
    <d v="1899-12-30T10:19:00"/>
    <s v="No"/>
    <s v="No"/>
    <d v="1899-12-30T00:00:21"/>
    <d v="1899-12-30T00:00:16"/>
    <n v="100"/>
    <d v="2025-07-25T09:00:00"/>
    <s v="ALBIN GEORGE"/>
    <s v="TASK-283460"/>
    <d v="2025-07-21T16:18:00"/>
    <s v="ARUNKUMAR C"/>
    <s v="YES"/>
    <d v="2025-07-25T00:00:00"/>
    <d v="1899-12-30T15:13:42"/>
  </r>
  <r>
    <n v="134302"/>
    <s v="Periyakulam"/>
    <s v="CUSTOMER SERVICE OFFICER"/>
    <x v="33"/>
    <x v="8"/>
    <n v="7010682971"/>
    <s v="SOUTH ZONE"/>
    <n v="7071"/>
    <s v="TASK-291364"/>
    <s v="FIOD*"/>
    <x v="0"/>
    <s v="10.1322217,77.57763"/>
    <d v="1899-12-30T10:19:00"/>
    <s v="No"/>
    <s v="No"/>
    <d v="1899-12-30T00:00:22"/>
    <d v="1899-12-30T00:00:10"/>
    <n v="100"/>
    <d v="2025-07-25T09:00:00"/>
    <s v="ALBIN GEORGE"/>
    <s v="TASK-291364"/>
    <d v="2025-07-21T16:20:00"/>
    <s v="ARUNKUMAR C"/>
    <s v="YES"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8325"/>
    <s v="FIOD*"/>
    <x v="0"/>
    <s v="11.5269955,79.3179197"/>
    <d v="1899-12-30T10:18:00"/>
    <s v="No"/>
    <s v="No"/>
    <d v="1899-12-30T00:00:24"/>
    <d v="1899-12-30T00:00:05"/>
    <n v="100"/>
    <d v="2025-07-25T09:00:00"/>
    <s v="ALBIN GEORGE"/>
    <s v="TASK-288325"/>
    <d v="2025-07-21T16:19:00"/>
    <s v="KAVIMARAN SASIKUMAR"/>
    <s v="YES"/>
    <d v="2025-07-25T00:00:00"/>
    <d v="1899-12-30T15:13:42"/>
  </r>
  <r>
    <n v="134302"/>
    <s v="Periyakulam"/>
    <s v="CUSTOMER SERVICE OFFICER"/>
    <x v="33"/>
    <x v="8"/>
    <n v="7010682971"/>
    <s v="SOUTH ZONE"/>
    <n v="7071"/>
    <s v="TASK-291650"/>
    <s v="FIOD*"/>
    <x v="0"/>
    <s v="10.1322217,77.57763"/>
    <d v="1899-12-30T10:18:00"/>
    <s v="No"/>
    <s v="No"/>
    <d v="1899-12-30T00:00:17"/>
    <d v="1899-12-30T00:00:11"/>
    <n v="100"/>
    <d v="2025-07-25T09:00:00"/>
    <s v="ALBIN GEORGE"/>
    <s v="TASK-291650"/>
    <d v="2025-07-21T16:20:00"/>
    <s v="ARUNKUMAR C"/>
    <s v="YES"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8408"/>
    <s v="FIOD*"/>
    <x v="0"/>
    <s v="11.5269959,79.3179192"/>
    <d v="1899-12-30T10:18:00"/>
    <s v="No"/>
    <s v="No"/>
    <d v="1899-12-30T00:00:13"/>
    <d v="1899-12-30T00:00:04"/>
    <n v="0"/>
    <d v="2025-07-25T09:00:00"/>
    <s v="ALBIN GEORGE"/>
    <s v="TASK-288408"/>
    <d v="2025-07-21T16:19:00"/>
    <s v="KAVIMARAN SASIKUMAR"/>
    <s v="YES"/>
    <d v="2025-07-25T00:00:00"/>
    <d v="1899-12-30T15:13:42"/>
  </r>
  <r>
    <n v="134302"/>
    <s v="Periyakulam"/>
    <s v="CUSTOMER SERVICE OFFICER"/>
    <x v="33"/>
    <x v="8"/>
    <n v="7010682971"/>
    <s v="SOUTH ZONE"/>
    <n v="7071"/>
    <s v="TASK-291704"/>
    <s v="FIOD*"/>
    <x v="0"/>
    <s v="10.1322217,77.57763"/>
    <d v="1899-12-30T10:18:00"/>
    <s v="No"/>
    <s v="No"/>
    <d v="1899-12-30T00:00:15"/>
    <d v="1899-12-30T00:00:11"/>
    <n v="100"/>
    <d v="2025-07-25T09:00:00"/>
    <s v="ALBIN GEORGE"/>
    <s v="TASK-291704"/>
    <d v="2025-07-21T16:20:00"/>
    <s v="ARUNKUMAR C"/>
    <s v="YES"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8595"/>
    <s v="FIOD*"/>
    <x v="0"/>
    <s v="11.5269962,79.3179187"/>
    <d v="1899-12-30T10:18:00"/>
    <s v="No"/>
    <s v="No"/>
    <d v="1899-12-30T00:00:11"/>
    <d v="1899-12-30T00:00:04"/>
    <n v="0"/>
    <d v="2025-07-25T09:00:00"/>
    <s v="ALBIN GEORGE"/>
    <s v="TASK-288595"/>
    <d v="2025-07-21T16:19:00"/>
    <s v="KAVIMARAN SASIKUMAR"/>
    <s v="YES"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8960"/>
    <s v="FIOD*"/>
    <x v="0"/>
    <s v="11.5269963,79.3179184"/>
    <d v="1899-12-30T10:18:00"/>
    <s v="No"/>
    <s v="No"/>
    <d v="1899-12-30T00:00:10"/>
    <d v="1899-12-30T00:00:05"/>
    <n v="0"/>
    <d v="2025-07-25T09:00:00"/>
    <s v="ALBIN GEORGE"/>
    <s v="TASK-288960"/>
    <d v="2025-07-21T16:19:00"/>
    <s v="KAVIMARAN SASIKUMAR"/>
    <s v="YES"/>
    <d v="2025-07-25T00:00:00"/>
    <d v="1899-12-30T15:13:42"/>
  </r>
  <r>
    <n v="136315"/>
    <s v="Badnagar"/>
    <s v="ASSISTANT BRANCH MANAGER"/>
    <x v="24"/>
    <x v="2"/>
    <m/>
    <s v="CENTRAL ZONE"/>
    <n v="1766"/>
    <s v="TASK-276166"/>
    <s v="FIOD*"/>
    <x v="0"/>
    <s v="23.0273217,75.28487"/>
    <d v="1899-12-30T10:18:00"/>
    <s v="No"/>
    <s v="Yes"/>
    <d v="1899-12-30T00:01:06"/>
    <d v="1899-12-30T00:00:25"/>
    <n v="100"/>
    <d v="2025-07-25T09:00:00"/>
    <s v="ALBIN GEORGE"/>
    <s v="TASK-276166"/>
    <d v="2025-07-21T16:17:00"/>
    <s v="RAJENDRA MEWADA"/>
    <s v="NO"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8961"/>
    <s v="FIOD*"/>
    <x v="0"/>
    <s v="11.5269965,79.3179182"/>
    <d v="1899-12-30T10:17:00"/>
    <s v="No"/>
    <s v="No"/>
    <d v="1899-12-30T00:00:11"/>
    <d v="1899-12-30T00:00:04"/>
    <n v="0"/>
    <d v="2025-07-25T09:00:00"/>
    <s v="ALBIN GEORGE"/>
    <s v="TASK-288961"/>
    <d v="2025-07-21T16:19:00"/>
    <s v="KAVIMARAN SASIKUMAR"/>
    <s v="YES"/>
    <d v="2025-07-25T00:00:00"/>
    <d v="1899-12-30T15:13:42"/>
  </r>
  <r>
    <n v="134302"/>
    <s v="Periyakulam"/>
    <s v="CUSTOMER SERVICE OFFICER"/>
    <x v="33"/>
    <x v="8"/>
    <n v="7010682971"/>
    <s v="SOUTH ZONE"/>
    <n v="7071"/>
    <s v="TASK-291775"/>
    <s v="FIOD*"/>
    <x v="0"/>
    <s v="10.1322217,77.57763"/>
    <d v="1899-12-30T10:18:00"/>
    <s v="No"/>
    <s v="No"/>
    <d v="1899-12-30T18:15:57"/>
    <d v="1899-12-30T00:00:19"/>
    <n v="100"/>
    <d v="2025-07-25T09:00:00"/>
    <s v="ALBIN GEORGE"/>
    <s v="TASK-291775"/>
    <d v="2025-07-21T16:20:00"/>
    <s v="ARUNKUMAR C"/>
    <s v="YES"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9022"/>
    <s v="FIOD*"/>
    <x v="0"/>
    <s v="11.5269965,79.3179181"/>
    <d v="1899-12-30T10:17:00"/>
    <s v="No"/>
    <s v="No"/>
    <d v="1899-12-30T00:00:33"/>
    <d v="1899-12-30T00:00:04"/>
    <n v="0"/>
    <d v="2025-07-25T09:00:00"/>
    <s v="ALBIN GEORGE"/>
    <s v="TASK-289022"/>
    <d v="2025-07-21T16:19:00"/>
    <s v="KAVIMARAN SASIKUMAR"/>
    <s v="YES"/>
    <d v="2025-07-25T00:00:00"/>
    <d v="1899-12-30T15:13:42"/>
  </r>
  <r>
    <n v="133803"/>
    <s v="Barwaha"/>
    <s v="BRANCH MANAGER"/>
    <x v="21"/>
    <x v="2"/>
    <n v="9037980864"/>
    <s v="CENTRAL ZONE"/>
    <n v="7120"/>
    <s v="TASK-281518"/>
    <s v="FIOD*"/>
    <x v="0"/>
    <s v="22.342685,76.03112"/>
    <d v="1899-12-30T10:18:00"/>
    <s v="No"/>
    <s v="Yes"/>
    <d v="1900-01-06T16:19:11"/>
    <d v="1899-12-30T00:00:48"/>
    <n v="100"/>
    <d v="2025-07-25T09:00:00"/>
    <s v="ALBIN GEORGE"/>
    <s v="TASK-281518"/>
    <d v="2025-07-21T16:18:00"/>
    <s v="ABHIJEET KURAWARE"/>
    <s v="YES"/>
    <d v="2025-07-25T00:00:00"/>
    <d v="1899-12-30T15:13:42"/>
  </r>
  <r>
    <n v="136315"/>
    <s v="Badnagar"/>
    <s v="ASSISTANT BRANCH MANAGER"/>
    <x v="24"/>
    <x v="2"/>
    <m/>
    <s v="CENTRAL ZONE"/>
    <n v="1766"/>
    <s v="TASK-276326"/>
    <s v="FIOD*"/>
    <x v="0"/>
    <s v="23.0273217,75.28487"/>
    <d v="1899-12-30T10:17:00"/>
    <s v="No"/>
    <s v="Yes"/>
    <d v="1899-12-30T00:01:04"/>
    <d v="1899-12-30T00:00:35"/>
    <n v="100"/>
    <d v="2025-07-25T09:00:00"/>
    <s v="ALBIN GEORGE"/>
    <s v="TASK-276326"/>
    <d v="2025-07-21T16:17:00"/>
    <s v="RAJENDRA MEWADA"/>
    <s v="NO"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9880"/>
    <s v="FIOD*"/>
    <x v="0"/>
    <s v="11.5269974,79.3179181"/>
    <d v="1899-12-30T10:17:00"/>
    <s v="No"/>
    <s v="No"/>
    <d v="1899-12-30T16:18:33"/>
    <d v="1899-12-30T00:00:41"/>
    <n v="100"/>
    <d v="2025-07-25T09:00:00"/>
    <s v="ALBIN GEORGE"/>
    <s v="TASK-289880"/>
    <d v="2025-07-21T16:20:00"/>
    <s v="KAVIMARAN SASIKUMAR"/>
    <s v="YES"/>
    <d v="2025-07-25T00:00:00"/>
    <d v="1899-12-30T15:13:42"/>
  </r>
  <r>
    <n v="23068"/>
    <s v="Manpur"/>
    <s v="CUSTOMER SERVICE OFFICER"/>
    <x v="42"/>
    <x v="7"/>
    <n v="8714638104"/>
    <s v="CENTRAL ZONE"/>
    <n v="7094"/>
    <s v="TASK-277339"/>
    <s v="FIOD*"/>
    <x v="0"/>
    <s v="23.8224817,81.1534917"/>
    <d v="1899-12-30T10:16:00"/>
    <s v="No"/>
    <s v="Yes"/>
    <d v="1900-01-12T02:48:13"/>
    <d v="1899-12-30T00:00:45"/>
    <n v="100"/>
    <d v="2025-07-25T09:00:00"/>
    <s v="ALBIN GEORGE"/>
    <s v="TASK-277339"/>
    <d v="2025-07-21T16:17:00"/>
    <s v="VIPIN KUMAR TIWARI"/>
    <s v="NO"/>
    <d v="2025-07-25T00:00:00"/>
    <d v="1899-12-30T15:13:42"/>
  </r>
  <r>
    <n v="132590"/>
    <s v="Khamgaon"/>
    <s v="CUSTOMER SERVICE OFFICER"/>
    <x v="7"/>
    <x v="0"/>
    <n v="7306434409"/>
    <s v="WESTERN ZONE"/>
    <n v="7164"/>
    <s v="TASK-274362"/>
    <s v="FIOD*"/>
    <x v="0"/>
    <s v="20.7572267,76.6289517"/>
    <d v="1899-12-30T10:16:00"/>
    <s v="No"/>
    <s v="No"/>
    <d v="1900-01-14T02:31:33"/>
    <d v="1899-12-30T00:00:45"/>
    <n v="100"/>
    <d v="2025-07-25T09:00:00"/>
    <s v="ALBIN GEORGE"/>
    <s v="TASK-274362"/>
    <d v="2025-07-21T16:17:00"/>
    <s v="CHANDAN KISAN BHAGAT"/>
    <s v="YES"/>
    <d v="2025-07-25T00:00:00"/>
    <d v="1899-12-30T15:13:42"/>
  </r>
  <r>
    <n v="131930"/>
    <s v="Koregaon"/>
    <s v="CUSTOMER SERVICE OFFICER"/>
    <x v="31"/>
    <x v="5"/>
    <n v="7306422839"/>
    <s v="WESTERN ZONE"/>
    <n v="7395"/>
    <s v="TASK-275139"/>
    <s v="FIOD*"/>
    <x v="1"/>
    <m/>
    <m/>
    <m/>
    <s v="No"/>
    <m/>
    <m/>
    <m/>
    <d v="2025-07-25T09:00:00"/>
    <s v="ALBIN GEORGE"/>
    <s v="TASK-275139"/>
    <d v="2025-07-21T16:17:00"/>
    <s v="SAMEER PANDURANG MORE"/>
    <m/>
    <d v="2025-07-25T00:00:00"/>
    <d v="1899-12-30T15:13:42"/>
  </r>
  <r>
    <n v="134018"/>
    <s v="Rajapalayam"/>
    <s v="CUSTOMER SERVICE OFFICER"/>
    <x v="35"/>
    <x v="8"/>
    <n v="7373610377"/>
    <s v="SOUTH ZONE"/>
    <n v="7081"/>
    <s v="TASK-288642"/>
    <s v="FIOD*"/>
    <x v="0"/>
    <s v="9.3908533,77.4964648"/>
    <d v="1899-12-30T10:50:00"/>
    <s v="No"/>
    <s v="No"/>
    <d v="1899-12-30T00:01:49"/>
    <d v="1899-12-30T00:35:35"/>
    <n v="100"/>
    <d v="2025-07-25T09:00:00"/>
    <s v="ALBIN GEORGE"/>
    <s v="TASK-288642"/>
    <d v="2025-07-21T16:19:00"/>
    <s v="AYYANAR M"/>
    <s v="YES"/>
    <d v="2025-07-25T00:00:00"/>
    <d v="1899-12-30T15:13:42"/>
  </r>
  <r>
    <n v="28051"/>
    <s v="Badarwas"/>
    <s v="CUSTOMER SERVICE OFFICER"/>
    <x v="41"/>
    <x v="7"/>
    <n v="9778600709"/>
    <s v="CENTRAL ZONE"/>
    <n v="7428"/>
    <s v="TASK-283508"/>
    <s v="FIOD*"/>
    <x v="0"/>
    <s v="24.8626133,77.4378067"/>
    <d v="1899-12-30T10:15:00"/>
    <s v="No"/>
    <s v="Yes"/>
    <d v="1899-12-31T17:08:47"/>
    <d v="1899-12-30T00:00:17"/>
    <n v="100"/>
    <d v="2025-07-25T09:00:00"/>
    <s v="ALBIN GEORGE"/>
    <s v="TASK-283508"/>
    <d v="2025-07-21T16:18:00"/>
    <s v="ANIL KUMAR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8977"/>
    <s v="FIOD*"/>
    <x v="0"/>
    <s v="9.3908995,77.4947698"/>
    <d v="1899-12-30T10:36:00"/>
    <s v="No"/>
    <s v="No"/>
    <d v="1899-12-30T00:39:40"/>
    <d v="1899-12-30T00:21:42"/>
    <n v="100"/>
    <d v="2025-07-25T09:00:00"/>
    <s v="ALBIN GEORGE"/>
    <s v="TASK-288977"/>
    <d v="2025-07-21T16:19:00"/>
    <s v="AYYANAR M"/>
    <s v="NO"/>
    <d v="2025-07-25T00:00:00"/>
    <d v="1899-12-30T15:13:42"/>
  </r>
  <r>
    <n v="132427"/>
    <s v="Y.othakadai"/>
    <s v="CUSTOMER SERVICE OFFICER"/>
    <x v="33"/>
    <x v="8"/>
    <n v="9600716318"/>
    <s v="SOUTH ZONE"/>
    <n v="7072"/>
    <s v="TASK-278256"/>
    <s v="FIOD*"/>
    <x v="0"/>
    <s v="9.9976283,78.220515"/>
    <d v="1899-12-30T10:15:00"/>
    <s v="No"/>
    <s v="Yes"/>
    <d v="1899-12-30T18:31:55"/>
    <d v="1899-12-30T00:00:46"/>
    <n v="100"/>
    <d v="2025-07-25T09:00:00"/>
    <s v="ALBIN GEORGE"/>
    <s v="TASK-278256"/>
    <d v="2025-07-21T16:17:00"/>
    <s v="SATHISHKUMAR R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8983"/>
    <s v="FIOD*"/>
    <x v="0"/>
    <s v="9.3919309,77.495999"/>
    <d v="1899-12-30T10:48:00"/>
    <s v="No"/>
    <s v="No"/>
    <d v="1899-12-30T00:04:33"/>
    <d v="1899-12-30T00:34:50"/>
    <n v="100"/>
    <d v="2025-07-25T09:00:00"/>
    <s v="ALBIN GEORGE"/>
    <s v="TASK-288983"/>
    <d v="2025-07-21T16:19:00"/>
    <s v="AYYANAR M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9017"/>
    <s v="FIOD*"/>
    <x v="0"/>
    <s v="9.3912701,77.492393"/>
    <d v="1899-12-30T10:39:00"/>
    <s v="No"/>
    <s v="No"/>
    <d v="1899-12-30T00:03:05"/>
    <d v="1899-12-30T00:25:29"/>
    <n v="100"/>
    <d v="2025-07-25T09:00:00"/>
    <s v="ALBIN GEORGE"/>
    <s v="TASK-289017"/>
    <d v="2025-07-21T16:19:00"/>
    <s v="AYYANAR M"/>
    <s v="YES"/>
    <d v="2025-07-25T00:00:00"/>
    <d v="1899-12-30T15:13:42"/>
  </r>
  <r>
    <n v="135285"/>
    <s v="Alote"/>
    <s v="CUSTOMER SERVICE OFFICER"/>
    <x v="2"/>
    <x v="2"/>
    <n v="8770854488"/>
    <s v="CENTRAL ZONE"/>
    <n v="7117"/>
    <s v="TASK-289305"/>
    <s v="FIOD*"/>
    <x v="1"/>
    <m/>
    <m/>
    <m/>
    <s v="No"/>
    <m/>
    <m/>
    <m/>
    <d v="2025-07-25T09:00:00"/>
    <s v="ALBIN GEORGE"/>
    <s v="TASK-289305"/>
    <d v="2025-07-21T16:20:00"/>
    <s v="LAKSHAMAN SINGH"/>
    <m/>
    <d v="2025-07-25T00:00:00"/>
    <d v="1899-12-30T15:13:42"/>
  </r>
  <r>
    <n v="134018"/>
    <s v="Rajapalayam"/>
    <s v="CUSTOMER SERVICE OFFICER"/>
    <x v="35"/>
    <x v="8"/>
    <n v="7373610377"/>
    <s v="SOUTH ZONE"/>
    <n v="7081"/>
    <s v="TASK-289206"/>
    <s v="FIOD*"/>
    <x v="0"/>
    <s v="9.3912769,77.4923882"/>
    <d v="1899-12-30T10:39:00"/>
    <s v="No"/>
    <s v="No"/>
    <d v="1899-12-30T00:00:15"/>
    <d v="1899-12-30T00:26:12"/>
    <n v="100"/>
    <d v="2025-07-25T09:00:00"/>
    <s v="ALBIN GEORGE"/>
    <s v="TASK-289206"/>
    <d v="2025-07-21T16:20:00"/>
    <s v="AYYANAR M"/>
    <s v="YES"/>
    <d v="2025-07-25T00:00:00"/>
    <d v="1899-12-30T15:13:42"/>
  </r>
  <r>
    <n v="131663"/>
    <s v="Usilampatti"/>
    <s v="CUSTOMER SERVICE OFFICER"/>
    <x v="33"/>
    <x v="8"/>
    <n v="7639242671"/>
    <s v="SOUTH ZONE"/>
    <n v="7018"/>
    <s v="TASK-285306"/>
    <s v="FIOD*"/>
    <x v="0"/>
    <s v="9.8143183,77.65857"/>
    <d v="1899-12-30T10:14:00"/>
    <s v="No"/>
    <s v="No"/>
    <d v="1899-12-30T17:06:18"/>
    <d v="1899-12-30T00:01:12"/>
    <n v="100"/>
    <d v="2025-07-25T09:00:00"/>
    <s v="ALBIN GEORGE"/>
    <s v="TASK-285306"/>
    <d v="2025-07-21T16:19:00"/>
    <s v="SARAVANAKUMAR S"/>
    <s v="YES"/>
    <d v="2025-07-25T00:00:00"/>
    <d v="1899-12-30T15:13:42"/>
  </r>
  <r>
    <n v="135533"/>
    <s v="Walajapet"/>
    <s v="CUSTOMER SERVICE OFFICER"/>
    <x v="34"/>
    <x v="8"/>
    <n v="8270612764"/>
    <s v="SOUTH ZONE"/>
    <n v="7075"/>
    <s v="TASK-285242"/>
    <s v="FIOD*"/>
    <x v="0"/>
    <s v="13.048645853462665,79.30059687189623"/>
    <d v="1899-12-30T10:13:00"/>
    <s v="No"/>
    <s v="No"/>
    <d v="1899-12-30T00:00:42"/>
    <d v="1899-12-30T00:00:08"/>
    <n v="100"/>
    <d v="2025-07-25T09:00:00"/>
    <s v="ALBIN GEORGE"/>
    <s v="TASK-285242"/>
    <d v="2025-07-21T16:19:00"/>
    <s v="AJAI D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9283"/>
    <s v="FIOD*"/>
    <x v="0"/>
    <s v="9.3919308,77.4959995"/>
    <d v="1899-12-30T10:49:00"/>
    <s v="No"/>
    <s v="No"/>
    <d v="1899-12-30T00:00:09"/>
    <d v="1899-12-30T00:35:49"/>
    <n v="100"/>
    <d v="2025-07-25T09:00:00"/>
    <s v="ALBIN GEORGE"/>
    <s v="TASK-289283"/>
    <d v="2025-07-21T16:20:00"/>
    <s v="AYYANAR M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9375"/>
    <s v="FIOD*"/>
    <x v="0"/>
    <s v="9.3908295,77.4965179"/>
    <d v="1899-12-30T10:51:00"/>
    <s v="No"/>
    <s v="No"/>
    <d v="1899-12-30T00:00:10"/>
    <d v="1899-12-30T00:38:00"/>
    <n v="100"/>
    <d v="2025-07-25T09:00:00"/>
    <s v="ALBIN GEORGE"/>
    <s v="TASK-289375"/>
    <d v="2025-07-21T16:20:00"/>
    <s v="AYYANAR M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9544"/>
    <s v="FIOD*"/>
    <x v="1"/>
    <m/>
    <m/>
    <m/>
    <s v="No"/>
    <m/>
    <m/>
    <m/>
    <d v="2025-07-25T09:00:00"/>
    <s v="ALBIN GEORGE"/>
    <s v="TASK-289544"/>
    <d v="2025-07-21T16:20:00"/>
    <s v="AYYANAR M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85361"/>
    <s v="FIOD*"/>
    <x v="0"/>
    <s v="13.048645853462665,79.30059687189623"/>
    <d v="1899-12-30T10:12:00"/>
    <s v="No"/>
    <s v="No"/>
    <d v="1899-12-30T02:24:27"/>
    <d v="1899-12-30T00:00:10"/>
    <n v="100"/>
    <d v="2025-07-25T09:00:00"/>
    <s v="ALBIN GEORGE"/>
    <s v="TASK-285361"/>
    <d v="2025-07-21T16:19:00"/>
    <s v="AJAI D"/>
    <s v="YES"/>
    <d v="2025-07-25T00:00:00"/>
    <d v="1899-12-30T15:13:42"/>
  </r>
  <r>
    <n v="134205"/>
    <s v="Akkalkot"/>
    <s v="CUSTOMER SERVICE OFFICER"/>
    <x v="44"/>
    <x v="5"/>
    <n v="9249131397"/>
    <s v="WESTERN ZONE"/>
    <n v="7250"/>
    <s v="TASK-280148"/>
    <s v="FIOD*"/>
    <x v="0"/>
    <s v="17.5147981,76.1902319"/>
    <d v="1899-12-30T14:01:00"/>
    <s v="No"/>
    <s v="No"/>
    <m/>
    <d v="1899-12-30T03:49:01"/>
    <n v="100"/>
    <d v="2025-07-25T09:00:00"/>
    <s v="ALBIN GEORGE"/>
    <s v="TASK-280148"/>
    <d v="2025-07-21T16:18:00"/>
    <s v="RIYAJ SHAMASHODDIN PATEL"/>
    <s v="YES"/>
    <d v="2025-07-25T00:00:00"/>
    <d v="1899-12-30T15:13:42"/>
  </r>
  <r>
    <n v="135361"/>
    <s v="Vadipatti"/>
    <s v="CUSTOMER SERVICE OFFICER"/>
    <x v="33"/>
    <x v="8"/>
    <n v="8110823144"/>
    <s v="SOUTH ZONE"/>
    <n v="7406"/>
    <s v="TASK-284885"/>
    <s v="FIOD*"/>
    <x v="0"/>
    <s v="9.9674598,78.0631368"/>
    <d v="1899-12-30T10:12:00"/>
    <s v="No"/>
    <s v="No"/>
    <d v="1899-12-30T00:01:19"/>
    <d v="1899-12-30T00:00:26"/>
    <n v="100"/>
    <d v="2025-07-25T09:00:00"/>
    <s v="ALBIN GEORGE"/>
    <s v="TASK-284885"/>
    <d v="2025-07-21T16:19:00"/>
    <s v="NITHISHKUMAR S"/>
    <s v="YES"/>
    <d v="2025-07-25T00:00:00"/>
    <d v="1899-12-30T15:13:42"/>
  </r>
  <r>
    <n v="27402"/>
    <s v="Shahpura"/>
    <s v="CUSTOMER SERVICE OFFICER"/>
    <x v="18"/>
    <x v="7"/>
    <n v="6264136812"/>
    <s v="CENTRAL ZONE"/>
    <n v="7116"/>
    <s v="TASK-276529"/>
    <s v="FIOD*"/>
    <x v="0"/>
    <s v="23.1172467,79.6188667"/>
    <d v="1899-12-30T10:11:00"/>
    <s v="No"/>
    <s v="No"/>
    <d v="1899-12-30T00:00:12"/>
    <d v="1899-12-30T00:00:08"/>
    <n v="100"/>
    <d v="2025-07-25T09:00:00"/>
    <s v="ALBIN GEORGE"/>
    <s v="TASK-276529"/>
    <d v="2025-07-21T16:17:00"/>
    <s v="KAILASH RAJAK"/>
    <s v="NO"/>
    <d v="2025-07-25T00:00:00"/>
    <d v="1899-12-30T15:13:42"/>
  </r>
  <r>
    <n v="27661"/>
    <s v="Sabla"/>
    <s v="CUSTOMER SERVICE OFFICER"/>
    <x v="19"/>
    <x v="3"/>
    <n v="7828270887"/>
    <s v="CENTRAL ZONE"/>
    <n v="7411"/>
    <s v="TASK-279744"/>
    <s v="FIOD*"/>
    <x v="0"/>
    <s v="23.8716132,74.0741114"/>
    <d v="1899-12-30T10:11:00"/>
    <s v="No"/>
    <s v="No"/>
    <d v="1899-12-30T14:31:23"/>
    <d v="1899-12-30T00:00:09"/>
    <n v="100"/>
    <d v="2025-07-25T09:00:00"/>
    <s v="ALBIN GEORGE"/>
    <s v="TASK-279744"/>
    <d v="2025-07-21T16:18:00"/>
    <s v="MAHESH"/>
    <s v="YES"/>
    <d v="2025-07-25T00:00:00"/>
    <d v="1899-12-30T15:13:42"/>
  </r>
  <r>
    <n v="27402"/>
    <s v="Shahpura"/>
    <s v="CUSTOMER SERVICE OFFICER"/>
    <x v="18"/>
    <x v="7"/>
    <n v="6264136812"/>
    <s v="CENTRAL ZONE"/>
    <n v="7116"/>
    <s v="TASK-276079"/>
    <s v="FIOD*"/>
    <x v="0"/>
    <s v="23.1172467,79.6188667"/>
    <d v="1899-12-30T10:11:00"/>
    <s v="No"/>
    <s v="No"/>
    <d v="1899-12-30T00:00:32"/>
    <d v="1899-12-30T00:00:24"/>
    <n v="100"/>
    <d v="2025-07-25T09:00:00"/>
    <s v="ALBIN GEORGE"/>
    <s v="TASK-276079"/>
    <d v="2025-07-21T16:17:00"/>
    <s v="KAILASH RAJAK"/>
    <s v="NO"/>
    <d v="2025-07-25T00:00:00"/>
    <d v="1899-12-30T15:13:42"/>
  </r>
  <r>
    <n v="27402"/>
    <s v="Shahpura"/>
    <s v="CUSTOMER SERVICE OFFICER"/>
    <x v="18"/>
    <x v="7"/>
    <n v="6264136812"/>
    <s v="CENTRAL ZONE"/>
    <n v="7116"/>
    <s v="TASK-277000"/>
    <s v="FIOD*"/>
    <x v="0"/>
    <s v="23.1172467,79.6188667"/>
    <d v="1899-12-30T10:11:00"/>
    <s v="No"/>
    <s v="No"/>
    <d v="1899-12-30T00:28:44"/>
    <d v="1899-12-30T00:00:15"/>
    <n v="100"/>
    <d v="2025-07-25T09:00:00"/>
    <s v="ALBIN GEORGE"/>
    <s v="TASK-277000"/>
    <d v="2025-07-21T16:17:00"/>
    <s v="KAILASH RAJAK"/>
    <s v="NO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9615"/>
    <s v="FIOD*"/>
    <x v="0"/>
    <s v="9.3892898,77.5045914"/>
    <d v="1899-12-30T10:59:00"/>
    <s v="No"/>
    <s v="No"/>
    <d v="1899-12-30T00:08:04"/>
    <d v="1899-12-30T00:48:20"/>
    <n v="100"/>
    <d v="2025-07-25T09:00:00"/>
    <s v="ALBIN GEORGE"/>
    <s v="TASK-289615"/>
    <d v="2025-07-21T16:20:00"/>
    <s v="AYYANAR M"/>
    <s v="YES"/>
    <d v="2025-07-25T00:00:00"/>
    <d v="1899-12-30T15:13:42"/>
  </r>
  <r>
    <n v="135361"/>
    <s v="Vadipatti"/>
    <s v="CUSTOMER SERVICE OFFICER"/>
    <x v="33"/>
    <x v="8"/>
    <n v="8110823144"/>
    <s v="SOUTH ZONE"/>
    <n v="7406"/>
    <s v="TASK-285643"/>
    <s v="FIOD*"/>
    <x v="0"/>
    <s v="9.9674753,78.0631415"/>
    <d v="1899-12-30T10:11:00"/>
    <s v="No"/>
    <s v="No"/>
    <d v="1899-12-30T00:02:05"/>
    <d v="1899-12-30T00:00:21"/>
    <n v="100"/>
    <d v="2025-07-25T09:00:00"/>
    <s v="ALBIN GEORGE"/>
    <s v="TASK-285643"/>
    <d v="2025-07-21T16:19:00"/>
    <s v="NITHISHKUMAR S"/>
    <s v="YES"/>
    <d v="2025-07-25T00:00:00"/>
    <d v="1899-12-30T15:13:42"/>
  </r>
  <r>
    <n v="133671"/>
    <s v="Perundurai"/>
    <s v="CUSTOMER SERVICE OFFICER"/>
    <x v="36"/>
    <x v="8"/>
    <n v="9037980946"/>
    <s v="SOUTH ZONE"/>
    <n v="7296"/>
    <s v="TASK-286212"/>
    <s v="FIOD*"/>
    <x v="0"/>
    <s v="11.229085,77.5133683"/>
    <d v="1899-12-30T10:15:00"/>
    <s v="No"/>
    <s v="Yes"/>
    <d v="1899-12-30T00:34:57"/>
    <d v="1899-12-30T00:05:10"/>
    <n v="5"/>
    <d v="2025-07-25T09:00:00"/>
    <s v="ALBIN GEORGE"/>
    <s v="TASK-286212"/>
    <d v="2025-07-21T16:19:00"/>
    <s v="IMRAN I"/>
    <s v="YES"/>
    <d v="2025-07-25T00:00:00"/>
    <d v="1899-12-30T15:13:42"/>
  </r>
  <r>
    <n v="27186"/>
    <s v="Walajapet"/>
    <s v="CUSTOMER SERVICE OFFICER"/>
    <x v="34"/>
    <x v="8"/>
    <n v="9789844100"/>
    <s v="SOUTH ZONE"/>
    <n v="7075"/>
    <s v="TASK-278294"/>
    <s v="FIOD*"/>
    <x v="0"/>
    <s v="12.9242233,79.3692918"/>
    <d v="1899-12-30T10:10:00"/>
    <s v="No"/>
    <s v="Yes"/>
    <d v="1899-12-30T00:01:00"/>
    <d v="1899-12-30T00:00:26"/>
    <n v="100"/>
    <d v="2025-07-25T09:00:00"/>
    <s v="ALBIN GEORGE"/>
    <s v="TASK-278294"/>
    <d v="2025-07-21T16:17:00"/>
    <s v="JOSHUASAMVEL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9616"/>
    <s v="FIOD*"/>
    <x v="0"/>
    <s v="9.3892895,77.5045914"/>
    <d v="1899-12-30T10:59:00"/>
    <s v="No"/>
    <s v="No"/>
    <d v="1899-12-30T00:00:09"/>
    <d v="1899-12-30T00:48:59"/>
    <n v="100"/>
    <d v="2025-07-25T09:00:00"/>
    <s v="ALBIN GEORGE"/>
    <s v="TASK-289616"/>
    <d v="2025-07-21T16:20:00"/>
    <s v="AYYANAR M"/>
    <s v="YES"/>
    <d v="2025-07-25T00:00:00"/>
    <d v="1899-12-30T15:13:42"/>
  </r>
  <r>
    <n v="133863"/>
    <s v="Banswara"/>
    <s v="CUSTOMER SERVICE OFFICER"/>
    <x v="19"/>
    <x v="3"/>
    <n v="9009353249"/>
    <s v="CENTRAL ZONE"/>
    <n v="7141"/>
    <s v="TASK-278626"/>
    <s v="FIOD*"/>
    <x v="0"/>
    <s v="23.6187668,74.3207545"/>
    <d v="1899-12-30T10:10:00"/>
    <s v="No"/>
    <s v="No"/>
    <d v="1899-12-30T14:43:08"/>
    <d v="1899-12-30T00:00:05"/>
    <n v="100"/>
    <d v="2025-07-25T09:00:00"/>
    <s v="ALBIN GEORGE"/>
    <s v="TASK-278626"/>
    <d v="2025-07-21T16:18:00"/>
    <s v="NEELESH CHANDNA"/>
    <s v="NO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9640"/>
    <s v="FIOD*"/>
    <x v="0"/>
    <s v="9.3920927,77.4936416"/>
    <d v="1899-12-30T10:44:00"/>
    <s v="No"/>
    <s v="No"/>
    <d v="1899-12-30T00:04:40"/>
    <d v="1899-12-30T00:34:28"/>
    <n v="100"/>
    <d v="2025-07-25T09:00:00"/>
    <s v="ALBIN GEORGE"/>
    <s v="TASK-289640"/>
    <d v="2025-07-21T16:20:00"/>
    <s v="AYYANAR M"/>
    <s v="YES"/>
    <d v="2025-07-25T00:00:00"/>
    <d v="1899-12-30T15:13:42"/>
  </r>
  <r>
    <n v="27186"/>
    <s v="Walajapet"/>
    <s v="CUSTOMER SERVICE OFFICER"/>
    <x v="34"/>
    <x v="8"/>
    <n v="9789844100"/>
    <s v="SOUTH ZONE"/>
    <n v="7075"/>
    <s v="TASK-286535"/>
    <s v="FIOD*"/>
    <x v="0"/>
    <s v="12.9240983,79.3707751"/>
    <d v="1899-12-30T10:09:00"/>
    <s v="No"/>
    <s v="No"/>
    <d v="1899-12-30T20:14:09"/>
    <d v="1899-12-30T00:00:06"/>
    <n v="100"/>
    <d v="2025-07-25T09:00:00"/>
    <s v="ALBIN GEORGE"/>
    <s v="TASK-286535"/>
    <d v="2025-07-21T16:19:00"/>
    <s v="JOSHUASAMVEL"/>
    <s v="YES"/>
    <d v="2025-07-25T00:00:00"/>
    <d v="1899-12-30T15:13:42"/>
  </r>
  <r>
    <n v="24276"/>
    <s v="Usilampatti"/>
    <s v="CUSTOMER SERVICE OFFICER"/>
    <x v="33"/>
    <x v="8"/>
    <n v="9047521819"/>
    <s v="SOUTH ZONE"/>
    <n v="7018"/>
    <s v="TASK-283701"/>
    <s v="FIOD*"/>
    <x v="0"/>
    <s v="9.8933167,77.7676717"/>
    <d v="1899-12-30T10:10:00"/>
    <s v="No"/>
    <s v="No"/>
    <d v="1899-12-30T00:01:58"/>
    <d v="1899-12-30T00:01:06"/>
    <n v="100"/>
    <d v="2025-07-25T09:00:00"/>
    <s v="ALBIN GEORGE"/>
    <s v="TASK-283701"/>
    <d v="2025-07-21T16:18:00"/>
    <s v="S VIGNESHWARAN"/>
    <s v="YES"/>
    <d v="2025-07-25T00:00:00"/>
    <d v="1899-12-30T15:13:42"/>
  </r>
  <r>
    <n v="134812"/>
    <s v="Uthangarai"/>
    <s v="CUSTOMER SERVICE OFFICER"/>
    <x v="36"/>
    <x v="8"/>
    <n v="7305462006"/>
    <s v="SOUTH ZONE"/>
    <n v="7341"/>
    <s v="TASK-293497"/>
    <s v="FIOD*"/>
    <x v="0"/>
    <s v="12.2986667,78.3817917"/>
    <d v="1899-12-30T10:09:00"/>
    <s v="No"/>
    <s v="Yes"/>
    <d v="1899-12-31T18:11:19"/>
    <d v="1899-12-30T00:00:37"/>
    <n v="100"/>
    <d v="2025-07-25T09:00:00"/>
    <s v="ALBIN GEORGE"/>
    <s v="TASK-293497"/>
    <d v="2025-07-21T16:39:00"/>
    <s v="SANGEETHA"/>
    <s v="YES"/>
    <d v="2025-07-25T00:00:00"/>
    <d v="1899-12-30T15:13:42"/>
  </r>
  <r>
    <n v="136226"/>
    <s v="Narsinghgarh"/>
    <s v="CUSTOMER SERVICE OFFICER"/>
    <x v="27"/>
    <x v="2"/>
    <n v="7049210407"/>
    <s v="CENTRAL ZONE"/>
    <n v="1760"/>
    <s v="TASK-276645"/>
    <s v="FIOD*"/>
    <x v="0"/>
    <s v="23.7060817,77.09307"/>
    <d v="1899-12-30T10:09:00"/>
    <s v="No"/>
    <s v="No"/>
    <d v="1899-12-31T01:51:13"/>
    <d v="1899-12-30T00:01:19"/>
    <n v="100"/>
    <d v="2025-07-25T09:00:00"/>
    <s v="ALBIN GEORGE"/>
    <s v="TASK-276645"/>
    <d v="2025-07-21T16:17:00"/>
    <s v="SUNIL KUMAR GOUD"/>
    <s v="NO"/>
    <d v="2025-07-25T00:00:00"/>
    <d v="1899-12-30T15:13:42"/>
  </r>
  <r>
    <n v="24276"/>
    <s v="Usilampatti"/>
    <s v="CUSTOMER SERVICE OFFICER"/>
    <x v="33"/>
    <x v="8"/>
    <n v="9047521819"/>
    <s v="SOUTH ZONE"/>
    <n v="7018"/>
    <s v="TASK-284759"/>
    <s v="FIOD*"/>
    <x v="0"/>
    <s v="9.8933102,77.7677069"/>
    <d v="1899-12-30T10:08:00"/>
    <s v="No"/>
    <s v="No"/>
    <d v="1899-12-30T17:01:58"/>
    <d v="1899-12-30T00:01:28"/>
    <n v="100"/>
    <d v="2025-07-25T09:00:00"/>
    <s v="ALBIN GEORGE"/>
    <s v="TASK-284759"/>
    <d v="2025-07-21T16:19:00"/>
    <s v="S VIGNESHWARAN"/>
    <s v="YES"/>
    <d v="2025-07-25T00:00:00"/>
    <d v="1899-12-30T15:13:42"/>
  </r>
  <r>
    <n v="135092"/>
    <s v="Sarangpur"/>
    <s v="CUSTOMER SERVICE OFFICER"/>
    <x v="27"/>
    <x v="2"/>
    <n v="6261553859"/>
    <s v="CENTRAL ZONE"/>
    <n v="7265"/>
    <s v="TASK-274819"/>
    <s v="FIOD*"/>
    <x v="0"/>
    <s v="23.5163583,76.454495"/>
    <d v="1899-12-30T10:07:00"/>
    <s v="No"/>
    <s v="No"/>
    <d v="1899-12-30T00:00:34"/>
    <d v="1899-12-30T00:00:28"/>
    <n v="100"/>
    <d v="2025-07-25T09:00:00"/>
    <s v="ALBIN GEORGE"/>
    <s v="TASK-274819"/>
    <d v="2025-07-21T16:17:00"/>
    <s v="GANESH VERMA"/>
    <s v="YES"/>
    <d v="2025-07-25T00:00:00"/>
    <d v="1899-12-30T15:13:42"/>
  </r>
  <r>
    <n v="135092"/>
    <s v="Sarangpur"/>
    <s v="CUSTOMER SERVICE OFFICER"/>
    <x v="27"/>
    <x v="2"/>
    <n v="6261553859"/>
    <s v="CENTRAL ZONE"/>
    <n v="7265"/>
    <s v="TASK-286022"/>
    <s v="FIOD*"/>
    <x v="0"/>
    <s v="23.5163583,76.454495"/>
    <d v="1899-12-30T10:06:00"/>
    <s v="No"/>
    <s v="No"/>
    <d v="1899-12-30T00:00:25"/>
    <d v="1899-12-30T00:00:10"/>
    <n v="100"/>
    <d v="2025-07-25T09:00:00"/>
    <s v="ALBIN GEORGE"/>
    <s v="TASK-286022"/>
    <d v="2025-07-21T16:19:00"/>
    <s v="GANESH VERMA"/>
    <s v="NO"/>
    <d v="2025-07-25T00:00:00"/>
    <d v="1899-12-30T15:13:42"/>
  </r>
  <r>
    <n v="135491"/>
    <s v="Vadipatti"/>
    <s v="CUSTOMER SERVICE OFFICER"/>
    <x v="33"/>
    <x v="8"/>
    <n v="9788929656"/>
    <s v="SOUTH ZONE"/>
    <n v="7406"/>
    <s v="TASK-274294"/>
    <s v="FIOD*"/>
    <x v="0"/>
    <s v="10.1381683,77.9121017"/>
    <d v="1899-12-30T10:06:00"/>
    <s v="No"/>
    <s v="No"/>
    <d v="1899-12-30T00:00:30"/>
    <d v="1899-12-30T00:00:06"/>
    <n v="100"/>
    <d v="2025-07-25T09:00:00"/>
    <s v="ALBIN GEORGE"/>
    <s v="TASK-274294"/>
    <d v="2025-07-21T16:17:00"/>
    <s v="PRABHU P"/>
    <s v="YES"/>
    <d v="2025-07-25T00:00:00"/>
    <d v="1899-12-30T15:13:42"/>
  </r>
  <r>
    <n v="135092"/>
    <s v="Sarangpur"/>
    <s v="CUSTOMER SERVICE OFFICER"/>
    <x v="27"/>
    <x v="2"/>
    <n v="6261553859"/>
    <s v="CENTRAL ZONE"/>
    <n v="7265"/>
    <s v="TASK-277457"/>
    <s v="FIOD*"/>
    <x v="0"/>
    <s v="23.5163583,76.454495"/>
    <d v="1899-12-30T10:06:00"/>
    <s v="No"/>
    <s v="No"/>
    <d v="1899-12-30T00:00:20"/>
    <d v="1899-12-30T00:00:07"/>
    <n v="100"/>
    <d v="2025-07-25T09:00:00"/>
    <s v="ALBIN GEORGE"/>
    <s v="TASK-277457"/>
    <d v="2025-07-21T16:17:00"/>
    <s v="GANESH VERMA"/>
    <s v="NO"/>
    <d v="2025-07-25T00:00:00"/>
    <d v="1899-12-30T15:13:42"/>
  </r>
  <r>
    <n v="133176"/>
    <s v="Parbhani"/>
    <s v="CUSTOMER SERVICE OFFICER"/>
    <x v="7"/>
    <x v="0"/>
    <n v="7306429521"/>
    <s v="WESTERN ZONE"/>
    <n v="7240"/>
    <s v="TASK-276535"/>
    <s v="FIOD*"/>
    <x v="0"/>
    <s v="19.2764863,76.7442147"/>
    <d v="1899-12-30T10:11:00"/>
    <s v="No"/>
    <s v="No"/>
    <d v="1899-12-30T20:53:19"/>
    <d v="1899-12-30T00:05:39"/>
    <n v="100"/>
    <d v="2025-07-25T09:00:00"/>
    <s v="ALBIN GEORGE"/>
    <s v="TASK-276535"/>
    <d v="2025-07-21T16:17:00"/>
    <s v="TUKARAM KAILAS MORE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74296"/>
    <s v="FIOD*"/>
    <x v="0"/>
    <s v="10.1381712,77.912055"/>
    <d v="1899-12-30T10:05:00"/>
    <s v="No"/>
    <s v="No"/>
    <d v="1899-12-30T00:23:24"/>
    <d v="1899-12-30T00:00:05"/>
    <n v="100"/>
    <d v="2025-07-25T09:00:00"/>
    <s v="ALBIN GEORGE"/>
    <s v="TASK-274296"/>
    <d v="2025-07-21T16:17:00"/>
    <s v="PRABHU P"/>
    <s v="YES"/>
    <d v="2025-07-25T00:00:00"/>
    <d v="1899-12-30T15:13:42"/>
  </r>
  <r>
    <n v="135092"/>
    <s v="Sarangpur"/>
    <s v="CUSTOMER SERVICE OFFICER"/>
    <x v="27"/>
    <x v="2"/>
    <n v="6261553859"/>
    <s v="CENTRAL ZONE"/>
    <n v="7265"/>
    <s v="TASK-286059"/>
    <s v="FIOD*"/>
    <x v="0"/>
    <s v="23.5163583,76.454495"/>
    <d v="1899-12-30T10:05:00"/>
    <s v="No"/>
    <s v="No"/>
    <d v="1900-01-02T22:42:33"/>
    <d v="1899-12-30T00:00:22"/>
    <n v="100"/>
    <d v="2025-07-25T09:00:00"/>
    <s v="ALBIN GEORGE"/>
    <s v="TASK-286059"/>
    <d v="2025-07-21T16:19:00"/>
    <s v="GANESH VERMA"/>
    <s v="NO"/>
    <d v="2025-07-25T00:00:00"/>
    <d v="1899-12-30T15:13:42"/>
  </r>
  <r>
    <n v="29226"/>
    <s v="Parbhani"/>
    <s v="CUSTOMER SERVICE OFFICER"/>
    <x v="7"/>
    <x v="0"/>
    <n v="7709775083"/>
    <s v="WESTERN ZONE"/>
    <n v="7240"/>
    <s v="TASK-275829"/>
    <s v="FIOD*"/>
    <x v="0"/>
    <s v="19.33381,76.7458"/>
    <d v="1899-12-30T10:05:00"/>
    <s v="No"/>
    <s v="Yes"/>
    <d v="1899-12-30T00:01:13"/>
    <d v="1899-12-30T00:00:26"/>
    <n v="100"/>
    <d v="2025-07-25T09:00:00"/>
    <s v="ALBIN GEORGE"/>
    <s v="TASK-275829"/>
    <d v="2025-07-21T16:17:00"/>
    <s v="DATTATRAYA GULABRAON MUNGAL"/>
    <s v="YES"/>
    <d v="2025-07-25T00:00:00"/>
    <d v="1899-12-30T15:13:42"/>
  </r>
  <r>
    <n v="133672"/>
    <s v="Perundurai"/>
    <s v="CUSTOMER SERVICE OFFICER"/>
    <x v="36"/>
    <x v="8"/>
    <n v="9942741197"/>
    <s v="SOUTH ZONE"/>
    <n v="7296"/>
    <s v="TASK-277947"/>
    <s v="FIOD*"/>
    <x v="0"/>
    <s v="11.2376471,77.5078098"/>
    <d v="1899-12-30T10:04:00"/>
    <s v="No"/>
    <s v="No"/>
    <d v="1899-12-30T01:42:46"/>
    <d v="1899-12-30T00:00:10"/>
    <n v="100"/>
    <d v="2025-07-25T09:00:00"/>
    <s v="ALBIN GEORGE"/>
    <s v="TASK-277947"/>
    <d v="2025-07-21T16:17:00"/>
    <s v="PRAVEENKUMAR B V"/>
    <s v="NO"/>
    <d v="2025-07-25T00:00:00"/>
    <d v="1899-12-30T15:13:42"/>
  </r>
  <r>
    <n v="136310"/>
    <s v="Thevalakkara"/>
    <s v="CUSTOMER SERVICE OFFICER"/>
    <x v="5"/>
    <x v="4"/>
    <m/>
    <s v="SOUTH ZONE"/>
    <n v="7054"/>
    <s v="TASK-286975"/>
    <s v="FIOD*"/>
    <x v="0"/>
    <s v="9.0190817,76.5818883"/>
    <d v="1899-12-30T10:04:00"/>
    <s v="No"/>
    <s v="No"/>
    <d v="1899-12-30T00:00:52"/>
    <d v="1899-12-30T00:00:11"/>
    <n v="0"/>
    <d v="2025-07-25T09:00:00"/>
    <s v="ALBIN GEORGE"/>
    <s v="TASK-286975"/>
    <d v="2025-07-21T16:19:00"/>
    <s v="ABHIJITH M"/>
    <s v="NO"/>
    <d v="2025-07-25T00:00:00"/>
    <d v="1899-12-30T15:13:42"/>
  </r>
  <r>
    <n v="29226"/>
    <s v="Parbhani"/>
    <s v="CUSTOMER SERVICE OFFICER"/>
    <x v="7"/>
    <x v="0"/>
    <n v="7709775083"/>
    <s v="WESTERN ZONE"/>
    <n v="7240"/>
    <s v="TASK-290069"/>
    <s v="FIOD*"/>
    <x v="0"/>
    <s v="19.33381,76.7458"/>
    <d v="1899-12-30T10:04:00"/>
    <s v="No"/>
    <s v="Yes"/>
    <d v="1899-12-30T00:00:46"/>
    <d v="1899-12-30T00:00:27"/>
    <n v="100"/>
    <d v="2025-07-25T09:00:00"/>
    <s v="ALBIN GEORGE"/>
    <s v="TASK-290069"/>
    <d v="2025-07-21T16:20:00"/>
    <s v="DATTATRAYA GULABRAON MUNGAL"/>
    <s v="YES"/>
    <d v="2025-07-25T00:00:00"/>
    <d v="1899-12-30T15:13:42"/>
  </r>
  <r>
    <n v="29226"/>
    <s v="Parbhani"/>
    <s v="CUSTOMER SERVICE OFFICER"/>
    <x v="7"/>
    <x v="0"/>
    <n v="7709775083"/>
    <s v="WESTERN ZONE"/>
    <n v="7240"/>
    <s v="TASK-290519"/>
    <s v="FIOD*"/>
    <x v="0"/>
    <s v="19.33381,76.7458"/>
    <d v="1899-12-30T10:03:00"/>
    <s v="No"/>
    <s v="Yes"/>
    <d v="1899-12-30T00:00:19"/>
    <d v="1899-12-30T00:00:11"/>
    <n v="100"/>
    <d v="2025-07-25T09:00:00"/>
    <s v="ALBIN GEORGE"/>
    <s v="TASK-290519"/>
    <d v="2025-07-21T16:20:00"/>
    <s v="DATTATRAYA GULABRAON MUNGAL"/>
    <s v="YES"/>
    <d v="2025-07-25T00:00:00"/>
    <d v="1899-12-30T15:13:42"/>
  </r>
  <r>
    <n v="136310"/>
    <s v="Thevalakkara"/>
    <s v="CUSTOMER SERVICE OFFICER"/>
    <x v="5"/>
    <x v="4"/>
    <m/>
    <s v="SOUTH ZONE"/>
    <n v="7054"/>
    <s v="TASK-286972"/>
    <s v="FIOD*"/>
    <x v="0"/>
    <s v="9.0190817,76.5818883"/>
    <d v="1899-12-30T10:03:00"/>
    <s v="No"/>
    <s v="No"/>
    <d v="1899-12-30T00:00:09"/>
    <d v="1899-12-30T00:00:04"/>
    <n v="0"/>
    <d v="2025-07-25T09:00:00"/>
    <s v="ALBIN GEORGE"/>
    <s v="TASK-286972"/>
    <d v="2025-07-21T16:19:00"/>
    <s v="ABHIJITH M"/>
    <s v="YES"/>
    <d v="2025-07-25T00:00:00"/>
    <d v="1899-12-30T15:13:42"/>
  </r>
  <r>
    <n v="136310"/>
    <s v="Thevalakkara"/>
    <s v="CUSTOMER SERVICE OFFICER"/>
    <x v="5"/>
    <x v="4"/>
    <m/>
    <s v="SOUTH ZONE"/>
    <n v="7054"/>
    <s v="TASK-286982"/>
    <s v="FIOD*"/>
    <x v="0"/>
    <s v="9.0190817,76.5818883"/>
    <d v="1899-12-30T10:03:00"/>
    <s v="No"/>
    <s v="No"/>
    <d v="1899-12-30T15:33:16"/>
    <d v="1899-12-30T00:00:07"/>
    <n v="0"/>
    <d v="2025-07-25T09:00:00"/>
    <s v="ALBIN GEORGE"/>
    <s v="TASK-286982"/>
    <d v="2025-07-21T16:19:00"/>
    <s v="ABHIJITH M"/>
    <s v="YES"/>
    <d v="2025-07-25T00:00:00"/>
    <d v="1899-12-30T15:13:42"/>
  </r>
  <r>
    <n v="29226"/>
    <s v="Parbhani"/>
    <s v="CUSTOMER SERVICE OFFICER"/>
    <x v="7"/>
    <x v="0"/>
    <n v="7709775083"/>
    <s v="WESTERN ZONE"/>
    <n v="7240"/>
    <s v="TASK-290521"/>
    <s v="FIOD*"/>
    <x v="0"/>
    <s v="19.33381,76.7458"/>
    <d v="1899-12-30T10:03:00"/>
    <s v="No"/>
    <s v="Yes"/>
    <d v="1899-12-30T00:01:54"/>
    <d v="1899-12-30T00:00:22"/>
    <n v="100"/>
    <d v="2025-07-25T09:00:00"/>
    <s v="ALBIN GEORGE"/>
    <s v="TASK-290521"/>
    <d v="2025-07-21T16:20:00"/>
    <s v="DATTATRAYA GULABRAON MUNGAL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79344"/>
    <s v="FIOD*"/>
    <x v="0"/>
    <s v="10.2384877,77.4944466"/>
    <d v="1899-12-30T10:02:00"/>
    <s v="No"/>
    <s v="No"/>
    <d v="1899-12-30T00:14:50"/>
    <d v="1899-12-30T00:00:10"/>
    <n v="100"/>
    <d v="2025-07-25T09:00:00"/>
    <s v="ALBIN GEORGE"/>
    <s v="TASK-279344"/>
    <d v="2025-07-21T16:18:00"/>
    <s v="KURALOVIAN S"/>
    <s v="YES"/>
    <d v="2025-07-25T00:00:00"/>
    <d v="1899-12-30T15:13:42"/>
  </r>
  <r>
    <n v="134851"/>
    <s v="Dharamjaigarh"/>
    <s v="CUSTOMER SERVICE OFFICER"/>
    <x v="10"/>
    <x v="6"/>
    <n v="6268331035"/>
    <s v="CENTRAL ZONE"/>
    <n v="7180"/>
    <s v="TASK-278271"/>
    <s v="FIOD*"/>
    <x v="0"/>
    <s v="22.3786517,83.1182617"/>
    <d v="1899-12-30T10:03:00"/>
    <s v="No"/>
    <s v="Yes"/>
    <d v="1899-12-30T21:45:56"/>
    <d v="1899-12-30T00:00:53"/>
    <n v="100"/>
    <d v="2025-07-25T09:00:00"/>
    <s v="ALBIN GEORGE"/>
    <s v="TASK-278271"/>
    <d v="2025-07-21T16:17:00"/>
    <s v="GHANSHYAM YADAV"/>
    <s v="NO"/>
    <d v="2025-07-25T00:00:00"/>
    <d v="1899-12-30T15:13:42"/>
  </r>
  <r>
    <n v="134636"/>
    <s v="Singoli"/>
    <s v="CUSTOMER SERVICE OFFICER"/>
    <x v="26"/>
    <x v="2"/>
    <n v="9617987213"/>
    <s v="CENTRAL ZONE"/>
    <n v="7434"/>
    <s v="TASK-278123"/>
    <s v="FIOD*"/>
    <x v="0"/>
    <s v="24.9709317,75.552665"/>
    <d v="1899-12-30T10:02:00"/>
    <s v="No"/>
    <s v="No"/>
    <d v="1899-12-30T00:00:38"/>
    <d v="1899-12-30T00:00:29"/>
    <n v="100"/>
    <d v="2025-07-25T09:00:00"/>
    <s v="ALBIN GEORGE"/>
    <s v="TASK-278123"/>
    <d v="2025-07-21T16:17:00"/>
    <s v="AJAY GARASIYA"/>
    <s v="NO"/>
    <d v="2025-07-25T00:00:00"/>
    <d v="1899-12-30T15:13:42"/>
  </r>
  <r>
    <n v="134636"/>
    <s v="Singoli"/>
    <s v="CUSTOMER SERVICE OFFICER"/>
    <x v="26"/>
    <x v="2"/>
    <n v="9617987213"/>
    <s v="CENTRAL ZONE"/>
    <n v="7434"/>
    <s v="TASK-281865"/>
    <s v="FIOD*"/>
    <x v="0"/>
    <s v="24.97099,75.55259"/>
    <d v="1899-12-30T10:01:00"/>
    <s v="No"/>
    <s v="No"/>
    <d v="1899-12-30T00:00:30"/>
    <d v="1899-12-30T00:00:19"/>
    <n v="100"/>
    <d v="2025-07-25T09:00:00"/>
    <s v="ALBIN GEORGE"/>
    <s v="TASK-281865"/>
    <d v="2025-07-21T16:18:00"/>
    <s v="AJAY GARASIYA"/>
    <s v="YES"/>
    <d v="2025-07-25T00:00:00"/>
    <d v="1899-12-30T15:13:42"/>
  </r>
  <r>
    <n v="29226"/>
    <s v="Parbhani"/>
    <s v="CUSTOMER SERVICE OFFICER"/>
    <x v="7"/>
    <x v="0"/>
    <n v="7709775083"/>
    <s v="WESTERN ZONE"/>
    <n v="7240"/>
    <s v="TASK-290522"/>
    <s v="FIOD*"/>
    <x v="0"/>
    <s v="19.3337717,76.745845"/>
    <d v="1899-12-30T10:01:00"/>
    <s v="No"/>
    <s v="Yes"/>
    <d v="1900-01-05T02:16:33"/>
    <d v="1899-12-30T00:00:31"/>
    <n v="100"/>
    <d v="2025-07-25T09:00:00"/>
    <s v="ALBIN GEORGE"/>
    <s v="TASK-290522"/>
    <d v="2025-07-21T16:20:00"/>
    <s v="DATTATRAYA GULABRAON MUNGAL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86575"/>
    <s v="FIOD*"/>
    <x v="0"/>
    <s v="11.6454733,78.98504"/>
    <d v="1899-12-30T10:00:00"/>
    <s v="No"/>
    <s v="No"/>
    <d v="1899-12-30T00:00:21"/>
    <d v="1899-12-30T00:00:15"/>
    <n v="0"/>
    <d v="2025-07-25T09:00:00"/>
    <s v="ALBIN GEORGE"/>
    <s v="TASK-286575"/>
    <d v="2025-07-21T16:19:00"/>
    <s v="RAJ CHINNAPAN"/>
    <s v="NO"/>
    <d v="2025-07-25T00:00:00"/>
    <d v="1899-12-30T15:13:42"/>
  </r>
  <r>
    <n v="134636"/>
    <s v="Singoli"/>
    <s v="CUSTOMER SERVICE OFFICER"/>
    <x v="26"/>
    <x v="2"/>
    <n v="9617987213"/>
    <s v="CENTRAL ZONE"/>
    <n v="7434"/>
    <s v="TASK-283423"/>
    <s v="FIOD*"/>
    <x v="0"/>
    <s v="24.97097,75.5526803"/>
    <d v="1899-12-30T10:00:00"/>
    <s v="No"/>
    <s v="No"/>
    <d v="1900-01-05T22:55:04"/>
    <d v="1899-12-30T00:00:48"/>
    <n v="100"/>
    <d v="2025-07-25T09:00:00"/>
    <s v="ALBIN GEORGE"/>
    <s v="TASK-283423"/>
    <d v="2025-07-21T16:18:00"/>
    <s v="AJAY GARASIYA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86576"/>
    <s v="FIOD*"/>
    <x v="0"/>
    <s v="11.6454904,78.9850462"/>
    <d v="1899-12-30T10:00:00"/>
    <s v="No"/>
    <s v="No"/>
    <d v="1899-12-30T17:21:05"/>
    <d v="1899-12-30T00:00:10"/>
    <n v="0"/>
    <d v="2025-07-25T09:00:00"/>
    <s v="ALBIN GEORGE"/>
    <s v="TASK-286576"/>
    <d v="2025-07-21T16:19:00"/>
    <s v="RAJ CHINNAPAN"/>
    <s v="YES"/>
    <d v="2025-07-25T00:00:00"/>
    <d v="1899-12-30T15:13:42"/>
  </r>
  <r>
    <n v="135475"/>
    <s v="Patan"/>
    <s v="CUSTOMER SERVICE OFFICER"/>
    <x v="18"/>
    <x v="7"/>
    <n v="9301330554"/>
    <s v="CENTRAL ZONE"/>
    <n v="7063"/>
    <s v="TASK-276144"/>
    <s v="FIOD*"/>
    <x v="0"/>
    <s v="23.2803677,79.6929912"/>
    <d v="1899-12-30T09:59:00"/>
    <s v="No"/>
    <s v="Yes"/>
    <d v="1899-12-30T00:01:26"/>
    <d v="1899-12-30T00:00:40"/>
    <n v="100"/>
    <d v="2025-07-25T09:00:00"/>
    <s v="ALBIN GEORGE"/>
    <s v="TASK-276144"/>
    <d v="2025-07-21T16:17:00"/>
    <s v="SURENDRA KURMI"/>
    <s v="NO"/>
    <d v="2025-07-25T00:00:00"/>
    <d v="1899-12-30T15:13:42"/>
  </r>
  <r>
    <n v="17938"/>
    <s v="Sankarapuram"/>
    <s v="CUSTOMER SERVICE OFFICER"/>
    <x v="40"/>
    <x v="8"/>
    <n v="8129772457"/>
    <s v="SOUTH ZONE"/>
    <n v="7035"/>
    <s v="TASK-284744"/>
    <s v="FIOD*"/>
    <x v="0"/>
    <s v="11.887383,78.9109881"/>
    <d v="1899-12-30T09:58:00"/>
    <s v="No"/>
    <s v="Yes"/>
    <d v="1899-12-30T00:23:05"/>
    <d v="1899-12-30T00:00:24"/>
    <n v="100"/>
    <d v="2025-07-25T09:00:00"/>
    <s v="ALBIN GEORGE"/>
    <s v="TASK-284744"/>
    <d v="2025-07-21T16:19:00"/>
    <s v="Pandiyan K"/>
    <s v="YES"/>
    <d v="2025-07-25T00:00:00"/>
    <d v="1899-12-30T15:13:42"/>
  </r>
  <r>
    <n v="135514"/>
    <s v="Vadipatti"/>
    <s v="CUSTOMER SERVICE OFFICER"/>
    <x v="33"/>
    <x v="8"/>
    <n v="8807816006"/>
    <s v="SOUTH ZONE"/>
    <n v="7406"/>
    <s v="TASK-283015"/>
    <s v="FIOD*"/>
    <x v="0"/>
    <s v="10.0824167,77.9609333"/>
    <d v="1899-12-30T09:57:00"/>
    <s v="No"/>
    <s v="Yes"/>
    <d v="1899-12-30T00:01:02"/>
    <d v="1899-12-30T00:00:27"/>
    <n v="100"/>
    <d v="2025-07-25T09:00:00"/>
    <s v="ALBIN GEORGE"/>
    <s v="TASK-283015"/>
    <d v="2025-07-21T16:18:00"/>
    <s v="M PRABAKARAN"/>
    <s v="NO"/>
    <d v="2025-07-25T00:00:00"/>
    <d v="1899-12-30T15:13:42"/>
  </r>
  <r>
    <n v="21352"/>
    <s v="Shujalpur"/>
    <s v="CUSTOMER SERVICE OFFICER"/>
    <x v="27"/>
    <x v="2"/>
    <n v="9098751311"/>
    <s v="CENTRAL ZONE"/>
    <n v="1763"/>
    <s v="TASK-276688"/>
    <s v="FIOD*"/>
    <x v="0"/>
    <s v="23.3697917,76.7666983"/>
    <d v="1899-12-30T09:58:00"/>
    <s v="No"/>
    <s v="Yes"/>
    <d v="1899-12-30T20:09:15"/>
    <d v="1899-12-30T00:01:01"/>
    <n v="100"/>
    <d v="2025-07-25T09:00:00"/>
    <s v="ALBIN GEORGE"/>
    <s v="TASK-276688"/>
    <d v="2025-07-21T16:17:00"/>
    <s v="DHARMENDRA KUSHWAH"/>
    <s v="NO"/>
    <d v="2025-07-25T00:00:00"/>
    <d v="1899-12-30T15:13:42"/>
  </r>
  <r>
    <n v="15321"/>
    <s v="Mehkar"/>
    <s v="CUSTOMER SERVICE OFFICER"/>
    <x v="7"/>
    <x v="0"/>
    <n v="9288015111"/>
    <s v="WESTERN ZONE"/>
    <n v="7167"/>
    <s v="TASK-274249"/>
    <s v="FIOD*"/>
    <x v="0"/>
    <s v="20.2224104,76.5570189"/>
    <d v="1899-12-30T09:57:00"/>
    <s v="No"/>
    <s v="Yes"/>
    <d v="1899-12-30T19:14:21"/>
    <d v="1899-12-30T00:00:32"/>
    <n v="100"/>
    <d v="2025-07-25T09:00:00"/>
    <s v="ALBIN GEORGE"/>
    <s v="TASK-274249"/>
    <d v="2025-07-21T16:17:00"/>
    <s v="SAGAR PUNJAJI BAGLE"/>
    <s v="YES"/>
    <d v="2025-07-25T00:00:00"/>
    <d v="1899-12-30T15:13:42"/>
  </r>
  <r>
    <n v="135475"/>
    <s v="Patan"/>
    <s v="CUSTOMER SERVICE OFFICER"/>
    <x v="18"/>
    <x v="7"/>
    <n v="9301330554"/>
    <s v="CENTRAL ZONE"/>
    <n v="7063"/>
    <s v="TASK-276259"/>
    <s v="FIOD*"/>
    <x v="0"/>
    <s v="23.280125,79.6929667"/>
    <d v="1899-12-30T09:57:00"/>
    <s v="No"/>
    <s v="Yes"/>
    <d v="1899-12-30T00:01:00"/>
    <d v="1899-12-30T00:00:46"/>
    <n v="100"/>
    <d v="2025-07-25T09:00:00"/>
    <s v="ALBIN GEORGE"/>
    <s v="TASK-276259"/>
    <d v="2025-07-21T16:17:00"/>
    <s v="SURENDRA KURMI"/>
    <s v="NO"/>
    <d v="2025-07-25T00:00:00"/>
    <d v="1899-12-30T15:13:42"/>
  </r>
  <r>
    <n v="135514"/>
    <s v="Vadipatti"/>
    <s v="CUSTOMER SERVICE OFFICER"/>
    <x v="33"/>
    <x v="8"/>
    <n v="8807816006"/>
    <s v="SOUTH ZONE"/>
    <n v="7406"/>
    <s v="TASK-279151"/>
    <s v="FIOD*"/>
    <x v="0"/>
    <s v="10.082425,77.96094"/>
    <d v="1899-12-30T09:56:00"/>
    <s v="No"/>
    <s v="Yes"/>
    <d v="1899-12-30T00:10:36"/>
    <d v="1899-12-30T00:00:17"/>
    <n v="100"/>
    <d v="2025-07-25T09:00:00"/>
    <s v="ALBIN GEORGE"/>
    <s v="TASK-279151"/>
    <d v="2025-07-21T16:18:00"/>
    <s v="M PRABAKARAN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4510"/>
    <s v="FIOD*"/>
    <x v="0"/>
    <s v="9.4644633,77.536635"/>
    <d v="1899-12-30T09:56:00"/>
    <s v="No"/>
    <s v="No"/>
    <d v="1899-12-30T00:00:23"/>
    <d v="1899-12-30T00:00:06"/>
    <n v="100"/>
    <d v="2025-07-25T09:00:00"/>
    <s v="ALBIN GEORGE"/>
    <s v="TASK-284510"/>
    <d v="2025-07-21T16:19:00"/>
    <s v="AYYANAR M"/>
    <s v="YES"/>
    <d v="2025-07-25T00:00:00"/>
    <d v="1899-12-30T15:13:42"/>
  </r>
  <r>
    <n v="134232"/>
    <s v="Patharia"/>
    <s v="CUSTOMER SERVICE OFFICER"/>
    <x v="45"/>
    <x v="7"/>
    <n v="7723841527"/>
    <s v="CENTRAL ZONE"/>
    <n v="7098"/>
    <s v="TASK-276476"/>
    <s v="FIOD*"/>
    <x v="1"/>
    <m/>
    <m/>
    <m/>
    <s v="No"/>
    <m/>
    <m/>
    <m/>
    <d v="2025-07-25T09:00:00"/>
    <s v="ALBIN GEORGE"/>
    <s v="TASK-276476"/>
    <d v="2025-07-21T16:17:00"/>
    <s v="RAJA SINGH RAJPOOT"/>
    <m/>
    <d v="2025-07-25T00:00:00"/>
    <d v="1899-12-30T15:13:42"/>
  </r>
  <r>
    <n v="134018"/>
    <s v="Rajapalayam"/>
    <s v="CUSTOMER SERVICE OFFICER"/>
    <x v="35"/>
    <x v="8"/>
    <n v="7373610377"/>
    <s v="SOUTH ZONE"/>
    <n v="7081"/>
    <s v="TASK-288794"/>
    <s v="FIOD*"/>
    <x v="0"/>
    <s v="9.4644633,77.536635"/>
    <d v="1899-12-30T09:56:00"/>
    <s v="No"/>
    <s v="No"/>
    <d v="1899-12-30T00:00:23"/>
    <d v="1899-12-30T00:00:05"/>
    <n v="100"/>
    <d v="2025-07-25T09:00:00"/>
    <s v="ALBIN GEORGE"/>
    <s v="TASK-288794"/>
    <d v="2025-07-21T16:19:00"/>
    <s v="AYYANAR M"/>
    <s v="YES"/>
    <d v="2025-07-25T00:00:00"/>
    <d v="1899-12-30T15:13:42"/>
  </r>
  <r>
    <n v="135475"/>
    <s v="Patan"/>
    <s v="CUSTOMER SERVICE OFFICER"/>
    <x v="18"/>
    <x v="7"/>
    <n v="9301330554"/>
    <s v="CENTRAL ZONE"/>
    <n v="7063"/>
    <s v="TASK-276917"/>
    <s v="FIOD*"/>
    <x v="0"/>
    <s v="23.2802317,79.6930167"/>
    <d v="1899-12-30T09:56:00"/>
    <s v="No"/>
    <s v="Yes"/>
    <d v="1899-12-31T01:21:42"/>
    <d v="1899-12-30T00:00:50"/>
    <n v="100"/>
    <d v="2025-07-25T09:00:00"/>
    <s v="ALBIN GEORGE"/>
    <s v="TASK-276917"/>
    <d v="2025-07-21T16:17:00"/>
    <s v="SURENDRA KURMI"/>
    <s v="NO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9603"/>
    <s v="FIOD*"/>
    <x v="0"/>
    <s v="9.4644633,77.536635"/>
    <d v="1899-12-30T09:55:00"/>
    <s v="No"/>
    <s v="No"/>
    <d v="1899-12-30T17:07:01"/>
    <d v="1899-12-30T00:00:08"/>
    <n v="100"/>
    <d v="2025-07-25T09:00:00"/>
    <s v="ALBIN GEORGE"/>
    <s v="TASK-289603"/>
    <d v="2025-07-21T16:20:00"/>
    <s v="AYYANAR M"/>
    <s v="NO"/>
    <d v="2025-07-25T00:00:00"/>
    <d v="1899-12-30T15:13:42"/>
  </r>
  <r>
    <n v="130888"/>
    <s v="Shajapur"/>
    <s v="CUSTOMER SERVICE OFFICER"/>
    <x v="27"/>
    <x v="2"/>
    <n v="8349355831"/>
    <s v="CENTRAL ZONE"/>
    <n v="7102"/>
    <s v="TASK-276173"/>
    <s v="FIOD*"/>
    <x v="1"/>
    <m/>
    <m/>
    <m/>
    <s v="No"/>
    <m/>
    <m/>
    <m/>
    <d v="2025-07-25T09:00:00"/>
    <s v="ALBIN GEORGE"/>
    <s v="TASK-276173"/>
    <d v="2025-07-21T16:17:00"/>
    <s v="VISHNU"/>
    <m/>
    <d v="2025-07-25T00:00:00"/>
    <d v="1899-12-30T15:13:42"/>
  </r>
  <r>
    <n v="135617"/>
    <s v="Jatara"/>
    <s v="CUSTOMER SERVICE OFFICER"/>
    <x v="38"/>
    <x v="7"/>
    <n v="7247465013"/>
    <s v="CENTRAL ZONE"/>
    <n v="1765"/>
    <s v="TASK-275509"/>
    <s v="FIOD*"/>
    <x v="0"/>
    <s v="25.1384105,79.0897297"/>
    <d v="1899-12-30T09:54:00"/>
    <s v="No"/>
    <s v="Yes"/>
    <d v="1899-12-30T00:01:04"/>
    <d v="1899-12-30T00:00:38"/>
    <n v="100"/>
    <d v="2025-07-25T09:00:00"/>
    <s v="ALBIN GEORGE"/>
    <s v="TASK-275509"/>
    <d v="2025-07-21T16:17:00"/>
    <s v="ANIL SEN"/>
    <s v="NO"/>
    <d v="2025-07-25T00:00:00"/>
    <d v="1899-12-30T15:13:42"/>
  </r>
  <r>
    <n v="135617"/>
    <s v="Jatara"/>
    <s v="CUSTOMER SERVICE OFFICER"/>
    <x v="38"/>
    <x v="7"/>
    <n v="7247465013"/>
    <s v="CENTRAL ZONE"/>
    <n v="1765"/>
    <s v="TASK-277084"/>
    <s v="FIOD*"/>
    <x v="1"/>
    <m/>
    <m/>
    <m/>
    <s v="No"/>
    <m/>
    <m/>
    <m/>
    <d v="2025-07-25T09:00:00"/>
    <s v="ALBIN GEORGE"/>
    <s v="TASK-277084"/>
    <d v="2025-07-21T16:17:00"/>
    <s v="ANIL SEN"/>
    <m/>
    <d v="2025-07-25T00:00:00"/>
    <d v="1899-12-30T15:13:42"/>
  </r>
  <r>
    <n v="133495"/>
    <s v="Mehkar"/>
    <s v="CUSTOMER SERVICE OFFICER"/>
    <x v="7"/>
    <x v="0"/>
    <n v="9657834681"/>
    <s v="WESTERN ZONE"/>
    <n v="7167"/>
    <s v="TASK-275057"/>
    <s v="FIOD*"/>
    <x v="0"/>
    <s v="20.2648567,76.4409417"/>
    <d v="1899-12-30T09:54:00"/>
    <s v="No"/>
    <s v="Yes"/>
    <d v="1899-12-30T00:01:11"/>
    <d v="1899-12-30T00:00:59"/>
    <n v="100"/>
    <d v="2025-07-25T09:00:00"/>
    <s v="ALBIN GEORGE"/>
    <s v="TASK-275057"/>
    <d v="2025-07-21T16:17:00"/>
    <s v="AKASH BANDU LANDGE"/>
    <s v="YES"/>
    <d v="2025-07-25T00:00:00"/>
    <d v="1899-12-30T15:13:42"/>
  </r>
  <r>
    <n v="133725"/>
    <s v="Mecheri"/>
    <s v="CUSTOMER SERVICE OFFICER"/>
    <x v="36"/>
    <x v="8"/>
    <n v="8104249161"/>
    <s v="SOUTH ZONE"/>
    <n v="7343"/>
    <s v="TASK-289061"/>
    <s v="FIOD*"/>
    <x v="0"/>
    <s v="11.7134183,78.0767267"/>
    <d v="1899-12-30T09:53:00"/>
    <s v="No"/>
    <s v="No"/>
    <d v="1899-12-30T00:01:16"/>
    <d v="1899-12-30T00:00:07"/>
    <n v="100"/>
    <d v="2025-07-25T09:00:00"/>
    <s v="ALBIN GEORGE"/>
    <s v="TASK-289061"/>
    <d v="2025-07-21T16:19:00"/>
    <s v="GUNESHWARAN K"/>
    <s v="YES"/>
    <d v="2025-07-25T00:00:00"/>
    <d v="1899-12-30T15:13:42"/>
  </r>
  <r>
    <n v="135689"/>
    <s v="Yercaud"/>
    <s v="CUSTOMER SERVICE OFFICER"/>
    <x v="36"/>
    <x v="8"/>
    <n v="9442960636"/>
    <s v="SOUTH ZONE"/>
    <n v="7441"/>
    <s v="TASK-290687"/>
    <s v="FIOD*"/>
    <x v="0"/>
    <s v="11.7814633,78.22966"/>
    <d v="1899-12-30T09:53:00"/>
    <s v="No"/>
    <s v="No"/>
    <d v="1899-12-30T00:00:19"/>
    <d v="1899-12-30T00:00:10"/>
    <n v="100"/>
    <d v="2025-07-25T09:00:00"/>
    <s v="ALBIN GEORGE"/>
    <s v="TASK-290687"/>
    <d v="2025-07-21T16:20:00"/>
    <s v="SENTHILKUMAR P"/>
    <s v="YES"/>
    <d v="2025-07-25T00:00:00"/>
    <d v="1899-12-30T15:13:42"/>
  </r>
  <r>
    <n v="132293"/>
    <s v="Denkanikottai"/>
    <s v="CUSTOMER SERVICE OFFICER"/>
    <x v="36"/>
    <x v="8"/>
    <n v="8248974818"/>
    <s v="SOUTH ZONE"/>
    <n v="7342"/>
    <s v="TASK-293303"/>
    <s v="FIOD*"/>
    <x v="0"/>
    <s v="12.5293051,77.7874944"/>
    <d v="1899-12-30T09:53:00"/>
    <s v="No"/>
    <s v="No"/>
    <d v="1899-12-30T16:53:35"/>
    <d v="1899-12-30T00:00:08"/>
    <n v="0"/>
    <d v="2025-07-25T09:00:00"/>
    <s v="ALBIN GEORGE"/>
    <s v="TASK-293303"/>
    <d v="2025-07-21T16:20:00"/>
    <s v="JANAKI RAMAN VENKATESAN"/>
    <s v="YES"/>
    <d v="2025-07-25T00:00:00"/>
    <d v="1899-12-30T15:13:42"/>
  </r>
  <r>
    <n v="29936"/>
    <s v="Sangli"/>
    <s v="CUSTOMER SERVICE OFFICER"/>
    <x v="31"/>
    <x v="5"/>
    <n v="9579466796"/>
    <s v="WESTERN ZONE"/>
    <n v="7259"/>
    <s v="TASK-275998"/>
    <s v="FIOD*"/>
    <x v="1"/>
    <m/>
    <m/>
    <m/>
    <s v="No"/>
    <m/>
    <m/>
    <m/>
    <d v="2025-07-25T09:00:00"/>
    <s v="ALBIN GEORGE"/>
    <s v="TASK-275998"/>
    <d v="2025-07-21T16:17:00"/>
    <s v="SNEHAL DIPAK PAWAR"/>
    <m/>
    <d v="2025-07-25T00:00:00"/>
    <d v="1899-12-30T15:13:42"/>
  </r>
  <r>
    <n v="133725"/>
    <s v="Mecheri"/>
    <s v="CUSTOMER SERVICE OFFICER"/>
    <x v="36"/>
    <x v="8"/>
    <n v="8104249161"/>
    <s v="SOUTH ZONE"/>
    <n v="7343"/>
    <s v="TASK-289060"/>
    <s v="FIOD*"/>
    <x v="0"/>
    <s v="11.7134183,78.0767267"/>
    <d v="1899-12-30T09:52:00"/>
    <s v="No"/>
    <s v="No"/>
    <d v="1899-12-30T00:00:12"/>
    <d v="1899-12-30T00:00:05"/>
    <n v="100"/>
    <d v="2025-07-25T09:00:00"/>
    <s v="ALBIN GEORGE"/>
    <s v="TASK-289060"/>
    <d v="2025-07-21T16:19:00"/>
    <s v="GUNESHWARAN K"/>
    <s v="YES"/>
    <d v="2025-07-25T00:00:00"/>
    <d v="1899-12-30T15:13:42"/>
  </r>
  <r>
    <n v="133725"/>
    <s v="Mecheri"/>
    <s v="CUSTOMER SERVICE OFFICER"/>
    <x v="36"/>
    <x v="8"/>
    <n v="8104249161"/>
    <s v="SOUTH ZONE"/>
    <n v="7343"/>
    <s v="TASK-281741"/>
    <s v="FIOD*"/>
    <x v="0"/>
    <s v="11.7134183,78.0767267"/>
    <d v="1899-12-30T09:51:00"/>
    <s v="No"/>
    <s v="No"/>
    <d v="1899-12-30T00:13:09"/>
    <d v="1899-12-30T00:00:07"/>
    <n v="100"/>
    <d v="2025-07-25T09:00:00"/>
    <s v="ALBIN GEORGE"/>
    <s v="TASK-281741"/>
    <d v="2025-07-21T16:18:00"/>
    <s v="GUNESHWARAN K"/>
    <s v="YES"/>
    <d v="2025-07-25T00:00:00"/>
    <d v="1899-12-30T15:13:42"/>
  </r>
  <r>
    <n v="133495"/>
    <s v="Mehkar"/>
    <s v="CUSTOMER SERVICE OFFICER"/>
    <x v="7"/>
    <x v="0"/>
    <n v="9657834681"/>
    <s v="WESTERN ZONE"/>
    <n v="7167"/>
    <s v="TASK-275058"/>
    <s v="FIOD*"/>
    <x v="0"/>
    <s v="20.2648567,76.4409417"/>
    <d v="1899-12-30T09:53:00"/>
    <s v="No"/>
    <s v="Yes"/>
    <d v="1899-12-30T00:19:50"/>
    <d v="1899-12-30T00:02:18"/>
    <n v="100"/>
    <d v="2025-07-25T09:00:00"/>
    <s v="ALBIN GEORGE"/>
    <s v="TASK-275058"/>
    <d v="2025-07-21T16:17:00"/>
    <s v="AKASH BANDU LANDGE"/>
    <s v="YES"/>
    <d v="2025-07-25T00:00:00"/>
    <d v="1899-12-30T15:13:42"/>
  </r>
  <r>
    <n v="135617"/>
    <s v="Jatara"/>
    <s v="CUSTOMER SERVICE OFFICER"/>
    <x v="38"/>
    <x v="7"/>
    <n v="7247465013"/>
    <s v="CENTRAL ZONE"/>
    <n v="1765"/>
    <s v="TASK-277596"/>
    <s v="FIOD*"/>
    <x v="0"/>
    <s v="25.1384279,79.0897072"/>
    <d v="1899-12-30T09:53:00"/>
    <s v="No"/>
    <s v="Yes"/>
    <d v="1899-12-31T19:40:12"/>
    <d v="1899-12-30T00:02:23"/>
    <n v="100"/>
    <d v="2025-07-25T09:00:00"/>
    <s v="ALBIN GEORGE"/>
    <s v="TASK-277596"/>
    <d v="2025-07-21T16:17:00"/>
    <s v="ANIL SEN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92153"/>
    <s v="FIOD*"/>
    <x v="0"/>
    <s v="10.2418091,77.481737"/>
    <d v="1899-12-30T09:50:00"/>
    <s v="No"/>
    <s v="No"/>
    <d v="1899-12-30T00:22:52"/>
    <d v="1899-12-30T00:00:05"/>
    <n v="100"/>
    <d v="2025-07-25T09:00:00"/>
    <s v="ALBIN GEORGE"/>
    <s v="TASK-292153"/>
    <d v="2025-07-21T16:20:00"/>
    <s v="K. BANUCHANDAR"/>
    <s v="NO"/>
    <d v="2025-07-25T00:00:00"/>
    <d v="1899-12-30T15:13:42"/>
  </r>
  <r>
    <n v="29060"/>
    <s v="Kamuthi"/>
    <s v="CUSTOMER SERVICE OFFICER"/>
    <x v="35"/>
    <x v="8"/>
    <n v="8012805549"/>
    <s v="SOUTH ZONE"/>
    <n v="7073"/>
    <s v="TASK-289474"/>
    <s v="FIOD*"/>
    <x v="0"/>
    <s v="9.4110081,78.365885"/>
    <d v="1899-12-30T09:52:00"/>
    <s v="No"/>
    <s v="No"/>
    <d v="1899-12-30T16:13:53"/>
    <d v="1899-12-30T00:01:57"/>
    <n v="0"/>
    <d v="2025-07-25T09:00:00"/>
    <s v="ALBIN GEORGE"/>
    <s v="TASK-289474"/>
    <d v="2025-07-21T16:20:00"/>
    <s v="ARJUN RAJENTHIRAN"/>
    <s v="YES"/>
    <d v="2025-07-25T00:00:00"/>
    <d v="1899-12-30T15:13:42"/>
  </r>
  <r>
    <n v="29088"/>
    <s v="Tikamgarh"/>
    <s v="CUSTOMER SERVICE OFFICER"/>
    <x v="38"/>
    <x v="7"/>
    <n v="8714684281"/>
    <s v="CENTRAL ZONE"/>
    <n v="7138"/>
    <s v="TASK-274946"/>
    <s v="FIOD*"/>
    <x v="0"/>
    <s v="24.5700057,79.0190564"/>
    <d v="1899-12-30T09:50:00"/>
    <s v="No"/>
    <s v="Yes"/>
    <d v="1899-12-30T18:05:29"/>
    <d v="1899-12-30T00:00:51"/>
    <n v="100"/>
    <d v="2025-07-25T09:00:00"/>
    <s v="ALBIN GEORGE"/>
    <s v="TASK-274946"/>
    <d v="2025-07-21T16:17:00"/>
    <s v="CHANDRESH SURYAVANSHI"/>
    <s v="YES"/>
    <d v="2025-07-25T00:00:00"/>
    <d v="1899-12-30T15:13:42"/>
  </r>
  <r>
    <n v="134367"/>
    <s v="Guna"/>
    <s v="CUSTOMER SERVICE OFFICER"/>
    <x v="41"/>
    <x v="7"/>
    <n v="9037954577"/>
    <s v="CENTRAL ZONE"/>
    <n v="1755"/>
    <s v="TASK-282011"/>
    <s v="FIOD*"/>
    <x v="0"/>
    <s v="24.6339617,77.2843633"/>
    <d v="1899-12-30T09:49:00"/>
    <s v="No"/>
    <s v="Yes"/>
    <d v="1899-12-30T14:11:10"/>
    <d v="1899-12-30T00:01:05"/>
    <n v="100"/>
    <d v="2025-07-25T09:00:00"/>
    <s v="ALBIN GEORGE"/>
    <s v="TASK-282011"/>
    <d v="2025-07-21T16:18:00"/>
    <s v="SATYENDRA YADAV"/>
    <s v="YES"/>
    <d v="2025-07-25T00:00:00"/>
    <d v="1899-12-30T15:13:42"/>
  </r>
  <r>
    <n v="135441"/>
    <s v="Nevasa"/>
    <s v="CUSTOMER SERVICE OFFICER"/>
    <x v="3"/>
    <x v="1"/>
    <n v="7057978628"/>
    <s v="WESTERN ZONE"/>
    <n v="7196"/>
    <s v="TASK-288750"/>
    <s v="FIOD*"/>
    <x v="0"/>
    <s v="19.6082683,74.8490872"/>
    <d v="1899-12-30T09:47:00"/>
    <s v="No"/>
    <s v="No"/>
    <d v="1899-12-30T00:00:13"/>
    <d v="1899-12-30T00:00:05"/>
    <n v="100"/>
    <d v="2025-07-25T09:00:00"/>
    <s v="ALBIN GEORGE"/>
    <s v="TASK-288750"/>
    <d v="2025-07-21T16:19:00"/>
    <s v="ARSHIYA FAIZAN SHAIKH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82430"/>
    <s v="FIOD*"/>
    <x v="0"/>
    <s v="10.2422177,77.4815186"/>
    <d v="1899-12-30T09:47:00"/>
    <s v="No"/>
    <s v="Yes"/>
    <d v="1899-12-30T01:47:45"/>
    <d v="1899-12-30T00:00:40"/>
    <n v="100"/>
    <d v="2025-07-25T09:00:00"/>
    <s v="ALBIN GEORGE"/>
    <s v="TASK-282430"/>
    <d v="2025-07-21T16:18:00"/>
    <s v="KURALOVIAN S"/>
    <s v="NO"/>
    <d v="2025-07-25T00:00:00"/>
    <d v="1899-12-30T15:13:42"/>
  </r>
  <r>
    <n v="135441"/>
    <s v="Nevasa"/>
    <s v="CUSTOMER SERVICE OFFICER"/>
    <x v="3"/>
    <x v="1"/>
    <n v="7057978628"/>
    <s v="WESTERN ZONE"/>
    <n v="7196"/>
    <s v="TASK-291224"/>
    <s v="FIOD*"/>
    <x v="0"/>
    <s v="19.6082666,74.8490878"/>
    <d v="1899-12-30T09:47:00"/>
    <s v="No"/>
    <s v="No"/>
    <d v="1899-12-30T22:19:22"/>
    <d v="1899-12-30T00:00:09"/>
    <n v="100"/>
    <d v="2025-07-25T09:00:00"/>
    <s v="ALBIN GEORGE"/>
    <s v="TASK-291224"/>
    <d v="2025-07-21T16:20:00"/>
    <s v="ARSHIYA FAIZAN SHAIKH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5061"/>
    <s v="FIOD*"/>
    <x v="0"/>
    <s v="9.162755,77.6421667"/>
    <d v="1899-12-30T09:47:00"/>
    <s v="No"/>
    <s v="No"/>
    <d v="1899-12-30T00:00:54"/>
    <d v="1899-12-30T00:00:06"/>
    <n v="100"/>
    <d v="2025-07-25T09:00:00"/>
    <s v="ALBIN GEORGE"/>
    <s v="TASK-285061"/>
    <d v="2025-07-21T16:19:00"/>
    <s v="MATHAN"/>
    <s v="YES"/>
    <d v="2025-07-25T00:00:00"/>
    <d v="1899-12-30T15:13:42"/>
  </r>
  <r>
    <n v="135514"/>
    <s v="Vadipatti"/>
    <s v="CUSTOMER SERVICE OFFICER"/>
    <x v="33"/>
    <x v="8"/>
    <n v="8807816006"/>
    <s v="SOUTH ZONE"/>
    <n v="7406"/>
    <s v="TASK-285235"/>
    <s v="FIOD*"/>
    <x v="0"/>
    <s v="10.0872117,77.9730117"/>
    <d v="1899-12-30T09:46:00"/>
    <s v="No"/>
    <s v="Yes"/>
    <d v="1899-12-31T17:03:43"/>
    <d v="1899-12-30T00:00:33"/>
    <n v="100"/>
    <d v="2025-07-25T09:00:00"/>
    <s v="ALBIN GEORGE"/>
    <s v="TASK-285235"/>
    <d v="2025-07-21T16:19:00"/>
    <s v="M PRABAKARAN"/>
    <s v="NO"/>
    <d v="2025-07-25T00:00:00"/>
    <d v="1899-12-30T15:13:42"/>
  </r>
  <r>
    <n v="18715"/>
    <s v="Shahgarh"/>
    <s v="ASSISTANT BRANCH MANAGER"/>
    <x v="45"/>
    <x v="7"/>
    <m/>
    <s v="CENTRAL ZONE"/>
    <n v="7101"/>
    <s v="TASK-276533"/>
    <s v="FIOD*"/>
    <x v="0"/>
    <s v="24.2824055,79.092532"/>
    <d v="1899-12-30T09:50:00"/>
    <s v="No"/>
    <s v="Yes"/>
    <d v="1899-12-30T20:28:04"/>
    <d v="1899-12-30T00:04:45"/>
    <n v="100"/>
    <d v="2025-07-25T09:00:00"/>
    <s v="ALBIN GEORGE"/>
    <s v="TASK-276533"/>
    <d v="2025-07-21T16:17:00"/>
    <s v="RAM SINGH LODHI"/>
    <s v="YES"/>
    <d v="2025-07-25T00:00:00"/>
    <d v="1899-12-30T15:13:42"/>
  </r>
  <r>
    <n v="18715"/>
    <s v="Shahgarh"/>
    <s v="ASSISTANT BRANCH MANAGER"/>
    <x v="45"/>
    <x v="7"/>
    <m/>
    <s v="CENTRAL ZONE"/>
    <n v="7101"/>
    <s v="TASK-276538"/>
    <s v="FIOD*"/>
    <x v="0"/>
    <s v="24.2824055,79.092532"/>
    <d v="1899-12-30T09:53:00"/>
    <s v="No"/>
    <s v="Yes"/>
    <d v="1899-12-30T00:02:56"/>
    <d v="1899-12-30T00:08:35"/>
    <n v="100"/>
    <d v="2025-07-25T09:00:00"/>
    <s v="ALBIN GEORGE"/>
    <s v="TASK-276538"/>
    <d v="2025-07-21T16:17:00"/>
    <s v="RAM SINGH LODHI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TASK-283972"/>
    <s v="FIOD*"/>
    <x v="1"/>
    <m/>
    <m/>
    <m/>
    <s v="No"/>
    <m/>
    <m/>
    <m/>
    <d v="2025-07-25T09:00:00"/>
    <s v="ALBIN GEORGE"/>
    <s v="TASK-283972"/>
    <d v="2025-07-21T16:19:00"/>
    <s v="RAJA GOPAL S"/>
    <m/>
    <d v="2025-07-25T00:00:00"/>
    <d v="1899-12-30T15:13:42"/>
  </r>
  <r>
    <n v="135692"/>
    <s v="Sivakasi"/>
    <s v="CUSTOMER SERVICE OFFICER"/>
    <x v="35"/>
    <x v="8"/>
    <n v="9578129334"/>
    <s v="SOUTH ZONE"/>
    <n v="7083"/>
    <s v="TASK-281904"/>
    <s v="FIOD*"/>
    <x v="0"/>
    <s v="9.4540479,77.8061277"/>
    <d v="1899-12-30T09:44:00"/>
    <s v="No"/>
    <s v="No"/>
    <d v="1899-12-31T17:26:11"/>
    <d v="1899-12-30T00:00:24"/>
    <n v="100"/>
    <d v="2025-07-25T09:00:00"/>
    <s v="ALBIN GEORGE"/>
    <s v="TASK-281904"/>
    <d v="2025-07-21T16:18:00"/>
    <s v="PONPRAKASH V"/>
    <s v="YES"/>
    <d v="2025-07-25T00:00:00"/>
    <d v="1899-12-30T15:13:42"/>
  </r>
  <r>
    <n v="135521"/>
    <s v="Karungal"/>
    <s v="CUSTOMER SERVICE OFFICER"/>
    <x v="14"/>
    <x v="8"/>
    <n v="9342527620"/>
    <s v="SOUTH ZONE"/>
    <n v="7014"/>
    <s v="TASK-274514"/>
    <s v="FIOD*"/>
    <x v="0"/>
    <s v="8.233035,77.1845533"/>
    <d v="1899-12-30T09:43:00"/>
    <s v="No"/>
    <s v="No"/>
    <d v="1899-12-30T00:00:48"/>
    <d v="1899-12-30T00:00:05"/>
    <n v="100"/>
    <d v="2025-07-25T09:00:00"/>
    <s v="ALBIN GEORGE"/>
    <s v="TASK-274514"/>
    <d v="2025-07-21T16:17:00"/>
    <s v="SAHAYA VINOTHINI S"/>
    <s v="YES"/>
    <d v="2025-07-25T00:00:00"/>
    <d v="1899-12-30T15:13:42"/>
  </r>
  <r>
    <n v="28209"/>
    <s v="Kirnapur"/>
    <s v="CUSTOMER SERVICE OFFICER"/>
    <x v="11"/>
    <x v="7"/>
    <n v="9826138197"/>
    <s v="CENTRAL ZONE"/>
    <n v="7092"/>
    <s v="TASK-277045"/>
    <s v="FIOD*"/>
    <x v="0"/>
    <s v="21.634172,80.3987714"/>
    <d v="1899-12-30T09:43:00"/>
    <s v="No"/>
    <s v="No"/>
    <d v="1899-12-30T21:55:24"/>
    <d v="1899-12-30T00:00:11"/>
    <n v="100"/>
    <d v="2025-07-25T09:00:00"/>
    <s v="ALBIN GEORGE"/>
    <s v="TASK-277045"/>
    <d v="2025-07-21T16:17:00"/>
    <s v="PRATAP"/>
    <s v="YES"/>
    <d v="2025-07-25T00:00:00"/>
    <d v="1899-12-30T15:13:42"/>
  </r>
  <r>
    <n v="135521"/>
    <s v="Karungal"/>
    <s v="CUSTOMER SERVICE OFFICER"/>
    <x v="14"/>
    <x v="8"/>
    <n v="9342527620"/>
    <s v="SOUTH ZONE"/>
    <n v="7014"/>
    <s v="TASK-289848"/>
    <s v="FIOD*"/>
    <x v="0"/>
    <s v="8.233035,77.1845533"/>
    <d v="1899-12-30T09:43:00"/>
    <s v="No"/>
    <s v="No"/>
    <d v="1899-12-30T00:00:26"/>
    <d v="1899-12-30T00:00:04"/>
    <n v="100"/>
    <d v="2025-07-25T09:00:00"/>
    <s v="ALBIN GEORGE"/>
    <s v="TASK-289848"/>
    <d v="2025-07-21T16:20:00"/>
    <s v="SAHAYA VINOTHINI S"/>
    <s v="YES"/>
    <d v="2025-07-25T00:00:00"/>
    <d v="1899-12-30T15:13:42"/>
  </r>
  <r>
    <n v="135521"/>
    <s v="Karungal"/>
    <s v="CUSTOMER SERVICE OFFICER"/>
    <x v="14"/>
    <x v="8"/>
    <n v="9342527620"/>
    <s v="SOUTH ZONE"/>
    <n v="7014"/>
    <s v="TASK-290995"/>
    <s v="FIOD*"/>
    <x v="0"/>
    <s v="8.233035,77.1845533"/>
    <d v="1899-12-30T09:42:00"/>
    <s v="No"/>
    <s v="No"/>
    <d v="1899-12-30T00:00:32"/>
    <d v="1899-12-30T00:00:04"/>
    <n v="100"/>
    <d v="2025-07-25T09:00:00"/>
    <s v="ALBIN GEORGE"/>
    <s v="TASK-290995"/>
    <d v="2025-07-21T16:20:00"/>
    <s v="SAHAYA VINOTHINI S"/>
    <s v="YES"/>
    <d v="2025-07-25T00:00:00"/>
    <d v="1899-12-30T15:13:42"/>
  </r>
  <r>
    <n v="135269"/>
    <s v="Jatara"/>
    <s v="CUSTOMER SERVICE OFFICER"/>
    <x v="38"/>
    <x v="7"/>
    <n v="7477273529"/>
    <s v="CENTRAL ZONE"/>
    <n v="1765"/>
    <s v="TASK-275094"/>
    <s v="FIOD*"/>
    <x v="0"/>
    <s v="25.1382733,79.0897217"/>
    <d v="1899-12-30T09:43:00"/>
    <s v="No"/>
    <s v="Yes"/>
    <d v="1899-12-30T00:01:04"/>
    <d v="1899-12-30T00:00:46"/>
    <n v="100"/>
    <d v="2025-07-25T09:00:00"/>
    <s v="ALBIN GEORGE"/>
    <s v="TASK-275094"/>
    <d v="2025-07-21T16:17:00"/>
    <s v="ARVIND YADAV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78253"/>
    <s v="FIOD*"/>
    <x v="0"/>
    <s v="10.1447083,77.8969233"/>
    <d v="1899-12-30T09:42:00"/>
    <s v="No"/>
    <s v="No"/>
    <d v="1899-12-30T00:00:51"/>
    <d v="1899-12-30T00:00:04"/>
    <n v="100"/>
    <d v="2025-07-25T09:00:00"/>
    <s v="ALBIN GEORGE"/>
    <s v="TASK-278253"/>
    <d v="2025-07-21T16:17:00"/>
    <s v="PRABHU P"/>
    <s v="YES"/>
    <d v="2025-07-25T00:00:00"/>
    <d v="1899-12-30T15:13:42"/>
  </r>
  <r>
    <n v="28308"/>
    <s v="Uthangarai"/>
    <s v="CUSTOMER SERVICE OFFICER"/>
    <x v="36"/>
    <x v="8"/>
    <n v="9080896721"/>
    <s v="SOUTH ZONE"/>
    <n v="7341"/>
    <s v="TASK-291833"/>
    <s v="FIOD*"/>
    <x v="0"/>
    <s v="12.2654717,78.4645567"/>
    <d v="1899-12-30T09:42:00"/>
    <s v="No"/>
    <s v="Yes"/>
    <d v="1899-12-30T02:09:17"/>
    <d v="1899-12-30T00:00:43"/>
    <n v="100"/>
    <d v="2025-07-25T09:00:00"/>
    <s v="ALBIN GEORGE"/>
    <s v="TASK-291833"/>
    <d v="2025-07-21T16:20:00"/>
    <s v="MOORTHY KISHNAMOORTHY"/>
    <s v="NO"/>
    <d v="2025-07-25T00:00:00"/>
    <d v="1899-12-30T15:13:42"/>
  </r>
  <r>
    <n v="135563"/>
    <s v="Jhabua"/>
    <s v="CUSTOMER SERVICE OFFICER"/>
    <x v="29"/>
    <x v="2"/>
    <n v="9516471468"/>
    <s v="CENTRAL ZONE"/>
    <n v="7246"/>
    <s v="TASK-289074"/>
    <s v="FIOD*"/>
    <x v="0"/>
    <s v="22.798475,74.5687833"/>
    <d v="1899-12-30T09:41:00"/>
    <s v="No"/>
    <s v="No"/>
    <d v="1899-12-30T17:33:49"/>
    <d v="1899-12-30T00:00:13"/>
    <n v="100"/>
    <d v="2025-07-25T09:00:00"/>
    <s v="ALBIN GEORGE"/>
    <s v="TASK-289074"/>
    <d v="2025-07-21T16:19:00"/>
    <s v="SAVAN VASUNIYA"/>
    <s v="NO"/>
    <d v="2025-07-25T00:00:00"/>
    <d v="1899-12-30T15:13:42"/>
  </r>
  <r>
    <n v="134433"/>
    <s v="Virudhachalam"/>
    <s v="CUSTOMER SERVICE OFFICER"/>
    <x v="40"/>
    <x v="8"/>
    <n v="9566138050"/>
    <s v="SOUTH ZONE"/>
    <n v="7049"/>
    <s v="TASK-288330"/>
    <s v="FIOD*"/>
    <x v="0"/>
    <s v="11.4905083,79.396725"/>
    <d v="1899-12-30T09:41:00"/>
    <s v="No"/>
    <s v="Yes"/>
    <d v="1899-12-30T00:00:18"/>
    <d v="1899-12-30T00:00:11"/>
    <n v="0"/>
    <d v="2025-07-25T09:00:00"/>
    <s v="ALBIN GEORGE"/>
    <s v="TASK-288330"/>
    <d v="2025-07-21T16:19:00"/>
    <s v="NAVEEN V"/>
    <s v="YES"/>
    <d v="2025-07-25T00:00:00"/>
    <d v="1899-12-30T15:13:42"/>
  </r>
  <r>
    <n v="135269"/>
    <s v="Jatara"/>
    <s v="CUSTOMER SERVICE OFFICER"/>
    <x v="38"/>
    <x v="7"/>
    <n v="7477273529"/>
    <s v="CENTRAL ZONE"/>
    <n v="1765"/>
    <s v="TASK-277205"/>
    <s v="FIOD*"/>
    <x v="0"/>
    <s v="25.1384333,79.0897876"/>
    <d v="1899-12-30T09:42:00"/>
    <s v="No"/>
    <s v="Yes"/>
    <d v="1900-01-01T00:04:45"/>
    <d v="1899-12-30T00:00:42"/>
    <n v="100"/>
    <d v="2025-07-25T09:00:00"/>
    <s v="ALBIN GEORGE"/>
    <s v="TASK-277205"/>
    <d v="2025-07-21T16:17:00"/>
    <s v="ARVIND YADAV"/>
    <s v="YES"/>
    <d v="2025-07-25T00:00:00"/>
    <d v="1899-12-30T15:13:42"/>
  </r>
  <r>
    <n v="135521"/>
    <s v="Karungal"/>
    <s v="CUSTOMER SERVICE OFFICER"/>
    <x v="14"/>
    <x v="8"/>
    <n v="9342527620"/>
    <s v="SOUTH ZONE"/>
    <n v="7014"/>
    <s v="TASK-293134"/>
    <s v="FIOD*"/>
    <x v="0"/>
    <s v="8.233035,77.1845533"/>
    <d v="1899-12-30T09:42:00"/>
    <s v="No"/>
    <s v="No"/>
    <d v="1899-12-30T00:01:42"/>
    <d v="1899-12-30T00:01:27"/>
    <n v="100"/>
    <d v="2025-07-25T09:00:00"/>
    <s v="ALBIN GEORGE"/>
    <s v="TASK-293134"/>
    <d v="2025-07-21T16:20:00"/>
    <s v="SAHAYA VINOTHINI S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78254"/>
    <s v="FIOD*"/>
    <x v="0"/>
    <s v="10.1447059,77.8969182"/>
    <d v="1899-12-30T09:41:00"/>
    <s v="No"/>
    <s v="No"/>
    <d v="1899-12-30T00:00:53"/>
    <d v="1899-12-30T00:00:46"/>
    <n v="100"/>
    <d v="2025-07-25T09:00:00"/>
    <s v="ALBIN GEORGE"/>
    <s v="TASK-278254"/>
    <d v="2025-07-21T16:17:00"/>
    <s v="PRABHU P"/>
    <s v="YES"/>
    <d v="2025-07-25T00:00:00"/>
    <d v="1899-12-30T15:13:42"/>
  </r>
  <r>
    <n v="135628"/>
    <s v="Kalwan"/>
    <s v="CUSTOMER SERVICE OFFICER"/>
    <x v="3"/>
    <x v="1"/>
    <n v="7276212656"/>
    <s v="WESTERN ZONE"/>
    <n v="7429"/>
    <s v="TASK-291800"/>
    <s v="FIOD*"/>
    <x v="0"/>
    <s v="20.4785522,73.9231477"/>
    <d v="1899-12-30T09:40:00"/>
    <s v="No"/>
    <s v="No"/>
    <d v="1899-12-30T00:00:29"/>
    <d v="1899-12-30T00:00:08"/>
    <n v="100"/>
    <d v="2025-07-25T09:00:00"/>
    <s v="ALBIN GEORGE"/>
    <s v="TASK-291800"/>
    <d v="2025-07-21T16:20:00"/>
    <s v="YASH SURESH AHER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78326"/>
    <s v="FIOD*"/>
    <x v="0"/>
    <s v="10.1446933,77.896905"/>
    <d v="1899-12-30T09:40:00"/>
    <s v="No"/>
    <s v="No"/>
    <d v="1899-12-30T00:00:22"/>
    <d v="1899-12-30T00:00:09"/>
    <n v="100"/>
    <d v="2025-07-25T09:00:00"/>
    <s v="ALBIN GEORGE"/>
    <s v="TASK-278326"/>
    <d v="2025-07-21T16:17:00"/>
    <s v="PRABHU P"/>
    <s v="YES"/>
    <d v="2025-07-25T00:00:00"/>
    <d v="1899-12-30T15:13:42"/>
  </r>
  <r>
    <n v="135521"/>
    <s v="Karungal"/>
    <s v="CUSTOMER SERVICE OFFICER"/>
    <x v="14"/>
    <x v="8"/>
    <n v="9342527620"/>
    <s v="SOUTH ZONE"/>
    <n v="7014"/>
    <s v="TASK-293553"/>
    <s v="FIOD*"/>
    <x v="0"/>
    <s v="8.233025,77.1845583"/>
    <d v="1899-12-30T09:40:00"/>
    <s v="No"/>
    <s v="No"/>
    <d v="1899-12-30T15:34:20"/>
    <d v="1899-12-30T00:00:04"/>
    <n v="100"/>
    <d v="2025-07-25T09:00:00"/>
    <s v="ALBIN GEORGE"/>
    <s v="TASK-293553"/>
    <d v="2025-07-21T16:39:00"/>
    <s v="SAHAYA VINOTHINI S"/>
    <s v="YES"/>
    <d v="2025-07-25T00:00:00"/>
    <d v="1899-12-30T15:13:42"/>
  </r>
  <r>
    <n v="135628"/>
    <s v="Kalwan"/>
    <s v="CUSTOMER SERVICE OFFICER"/>
    <x v="3"/>
    <x v="1"/>
    <n v="7276212656"/>
    <s v="WESTERN ZONE"/>
    <n v="7429"/>
    <s v="TASK-291801"/>
    <s v="FIOD*"/>
    <x v="0"/>
    <s v="20.4784891,73.9229416"/>
    <d v="1899-12-30T09:40:00"/>
    <s v="No"/>
    <s v="No"/>
    <d v="1899-12-30T00:32:57"/>
    <d v="1899-12-30T00:00:06"/>
    <n v="100"/>
    <d v="2025-07-25T09:00:00"/>
    <s v="ALBIN GEORGE"/>
    <s v="TASK-291801"/>
    <d v="2025-07-21T16:20:00"/>
    <s v="YASH SURESH AHER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82561"/>
    <s v="FIOD*"/>
    <x v="0"/>
    <s v="10.1446933,77.896905"/>
    <d v="1899-12-30T09:40:00"/>
    <s v="No"/>
    <s v="No"/>
    <d v="1899-12-30T00:00:54"/>
    <d v="1899-12-30T00:00:20"/>
    <n v="100"/>
    <d v="2025-07-25T09:00:00"/>
    <s v="ALBIN GEORGE"/>
    <s v="TASK-282561"/>
    <d v="2025-07-21T16:18:00"/>
    <s v="PRABHU P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82890"/>
    <s v="FIOD*"/>
    <x v="0"/>
    <s v="10.1447133,77.8968867"/>
    <d v="1899-12-30T09:39:00"/>
    <s v="No"/>
    <s v="No"/>
    <d v="1899-12-30T00:00:31"/>
    <d v="1899-12-30T00:00:15"/>
    <n v="100"/>
    <d v="2025-07-25T09:00:00"/>
    <s v="ALBIN GEORGE"/>
    <s v="TASK-282890"/>
    <d v="2025-07-21T16:18:00"/>
    <s v="PRABHU P"/>
    <s v="YES"/>
    <d v="2025-07-25T00:00:00"/>
    <d v="1899-12-30T15:13:42"/>
  </r>
  <r>
    <n v="135070"/>
    <s v="Thoothukudi"/>
    <s v="CUSTOMER SERVICE OFFICER"/>
    <x v="14"/>
    <x v="8"/>
    <n v="9025002153"/>
    <s v="SOUTH ZONE"/>
    <n v="1795"/>
    <s v="TASK-283230"/>
    <s v="FIOD*"/>
    <x v="0"/>
    <s v="8.7977934,78.1206701"/>
    <d v="1899-12-30T12:27:00"/>
    <s v="No"/>
    <s v="No"/>
    <d v="1899-12-30T01:17:18"/>
    <d v="1899-12-30T02:48:25"/>
    <n v="100"/>
    <d v="2025-07-25T09:00:00"/>
    <s v="ALBIN GEORGE"/>
    <s v="TASK-283230"/>
    <d v="2025-07-21T16:18:00"/>
    <s v="SANTHOSHKUMAR K"/>
    <s v="YES"/>
    <d v="2025-07-25T00:00:00"/>
    <d v="1899-12-30T15:13:42"/>
  </r>
  <r>
    <n v="27949"/>
    <s v="Sardarpur"/>
    <s v="CUSTOMER SERVICE OFFICER"/>
    <x v="29"/>
    <x v="2"/>
    <n v="7987628527"/>
    <s v="CENTRAL ZONE"/>
    <n v="7405"/>
    <s v="TASK-283243"/>
    <s v="FIOD*"/>
    <x v="0"/>
    <s v="22.7868383,74.93284"/>
    <d v="1899-12-30T09:39:00"/>
    <s v="No"/>
    <s v="Yes"/>
    <d v="1899-12-30T00:03:46"/>
    <d v="1899-12-30T00:01:00"/>
    <n v="100"/>
    <d v="2025-07-25T09:00:00"/>
    <s v="ALBIN GEORGE"/>
    <s v="TASK-283243"/>
    <d v="2025-07-21T16:18:00"/>
    <s v="SUNIL DAMOR"/>
    <s v="YES"/>
    <d v="2025-07-25T00:00:00"/>
    <d v="1899-12-30T15:13:42"/>
  </r>
  <r>
    <n v="134810"/>
    <s v="Koliyanur"/>
    <s v="CUSTOMER SERVICE OFFICER"/>
    <x v="40"/>
    <x v="8"/>
    <n v="9600169115"/>
    <s v="SOUTH ZONE"/>
    <n v="7034"/>
    <s v="TASK-283395"/>
    <s v="FIOD*"/>
    <x v="0"/>
    <s v="11.9013284,79.4961647"/>
    <d v="1899-12-30T09:38:00"/>
    <s v="No"/>
    <s v="No"/>
    <d v="1899-12-30T00:01:36"/>
    <d v="1899-12-30T00:00:33"/>
    <n v="100"/>
    <d v="2025-07-25T09:00:00"/>
    <s v="ALBIN GEORGE"/>
    <s v="TASK-283395"/>
    <d v="2025-07-21T16:18:00"/>
    <s v="VIJAYAKUMAR S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92040"/>
    <s v="FIOD*"/>
    <x v="0"/>
    <s v="11.7857633,78.2089833"/>
    <d v="1899-12-30T09:37:00"/>
    <s v="No"/>
    <s v="No"/>
    <d v="1899-12-30T00:00:16"/>
    <d v="1899-12-30T00:00:07"/>
    <n v="100"/>
    <d v="2025-07-25T09:00:00"/>
    <s v="ALBIN GEORGE"/>
    <s v="TASK-292040"/>
    <d v="2025-07-21T16:20:00"/>
    <s v="RAJI RAVI"/>
    <s v="YES"/>
    <d v="2025-07-25T00:00:00"/>
    <d v="1899-12-30T15:13:42"/>
  </r>
  <r>
    <n v="14694"/>
    <s v="Kasrawad"/>
    <s v="BRANCH MANAGER"/>
    <x v="21"/>
    <x v="2"/>
    <m/>
    <s v="CENTRAL ZONE"/>
    <n v="1767"/>
    <s v="TASK-284602"/>
    <s v="FIOD*"/>
    <x v="0"/>
    <s v="22.1219708,75.6103575"/>
    <d v="1899-12-30T09:38:00"/>
    <s v="No"/>
    <s v="Yes"/>
    <d v="1900-01-05T21:16:45"/>
    <d v="1899-12-30T00:01:25"/>
    <n v="100"/>
    <d v="2025-07-25T09:00:00"/>
    <s v="ALBIN GEORGE"/>
    <s v="TASK-284602"/>
    <d v="2025-07-21T16:19:00"/>
    <s v="MAHESH KUMAR BODANA"/>
    <s v="YES"/>
    <d v="2025-07-25T00:00:00"/>
    <d v="1899-12-30T15:13:42"/>
  </r>
  <r>
    <n v="134810"/>
    <s v="Koliyanur"/>
    <s v="CUSTOMER SERVICE OFFICER"/>
    <x v="40"/>
    <x v="8"/>
    <n v="9600169115"/>
    <s v="SOUTH ZONE"/>
    <n v="7034"/>
    <s v="TASK-284894"/>
    <s v="FIOD*"/>
    <x v="0"/>
    <s v="11.9013267,79.4961696"/>
    <d v="1899-12-30T09:37:00"/>
    <s v="No"/>
    <s v="Yes"/>
    <d v="1899-12-30T00:01:06"/>
    <d v="1899-12-30T00:00:50"/>
    <n v="100"/>
    <d v="2025-07-25T09:00:00"/>
    <s v="ALBIN GEORGE"/>
    <s v="TASK-284894"/>
    <d v="2025-07-21T16:19:00"/>
    <s v="VIJAYAKUMAR S"/>
    <s v="YES"/>
    <d v="2025-07-25T00:00:00"/>
    <d v="1899-12-30T15:13:42"/>
  </r>
  <r>
    <n v="134126"/>
    <s v="Tirupattur"/>
    <s v="CUSTOMER SERVICE OFFICER"/>
    <x v="34"/>
    <x v="8"/>
    <n v="8667372759"/>
    <s v="SOUTH ZONE"/>
    <n v="7297"/>
    <s v="TASK-284257"/>
    <s v="FIOD*"/>
    <x v="0"/>
    <s v="12.4365973,78.5434313"/>
    <d v="1899-12-30T09:36:00"/>
    <s v="No"/>
    <s v="Yes"/>
    <d v="1899-12-30T00:00:45"/>
    <d v="1899-12-30T00:00:29"/>
    <n v="100"/>
    <d v="2025-07-25T09:00:00"/>
    <s v="ALBIN GEORGE"/>
    <s v="TASK-284257"/>
    <d v="2025-07-21T16:19:00"/>
    <s v="AJITHKUMAR VEDI"/>
    <s v="YES"/>
    <d v="2025-07-25T00:00:00"/>
    <d v="1899-12-30T15:13:42"/>
  </r>
  <r>
    <n v="134810"/>
    <s v="Koliyanur"/>
    <s v="CUSTOMER SERVICE OFFICER"/>
    <x v="40"/>
    <x v="8"/>
    <n v="9600169115"/>
    <s v="SOUTH ZONE"/>
    <n v="7034"/>
    <s v="TASK-286756"/>
    <s v="FIOD*"/>
    <x v="0"/>
    <s v="11.9013247,79.4961715"/>
    <d v="1899-12-30T09:36:00"/>
    <s v="No"/>
    <s v="No"/>
    <d v="1899-12-30T00:18:20"/>
    <d v="1899-12-30T00:00:26"/>
    <n v="0"/>
    <d v="2025-07-25T09:00:00"/>
    <s v="ALBIN GEORGE"/>
    <s v="TASK-286756"/>
    <d v="2025-07-21T16:19:00"/>
    <s v="VIJAYAKUMAR S"/>
    <s v="YES"/>
    <d v="2025-07-25T00:00:00"/>
    <d v="1899-12-30T15:13:42"/>
  </r>
  <r>
    <n v="135484"/>
    <s v="Kurai"/>
    <s v="CUSTOMER SERVICE OFFICER"/>
    <x v="16"/>
    <x v="7"/>
    <n v="7024548743"/>
    <s v="CENTRAL ZONE"/>
    <n v="7427"/>
    <s v="TASK-279045"/>
    <s v="FIOD*"/>
    <x v="0"/>
    <s v="21.6580692,79.5702694"/>
    <d v="1899-12-30T10:35:00"/>
    <s v="No"/>
    <s v="No"/>
    <d v="1899-12-30T00:48:29"/>
    <d v="1899-12-30T01:00:17"/>
    <n v="100"/>
    <d v="2025-07-25T09:00:00"/>
    <s v="ALBIN GEORGE"/>
    <s v="TASK-279045"/>
    <d v="2025-07-21T16:18:00"/>
    <s v="BALRAM"/>
    <s v="NO"/>
    <d v="2025-07-25T00:00:00"/>
    <d v="1899-12-30T15:13:42"/>
  </r>
  <r>
    <n v="135484"/>
    <s v="Kurai"/>
    <s v="CUSTOMER SERVICE OFFICER"/>
    <x v="16"/>
    <x v="7"/>
    <n v="7024548743"/>
    <s v="CENTRAL ZONE"/>
    <n v="7427"/>
    <s v="TASK-279048"/>
    <s v="FIOD*"/>
    <x v="0"/>
    <s v="21.6589899,79.5749601"/>
    <d v="1899-12-30T09:47:00"/>
    <s v="No"/>
    <s v="No"/>
    <d v="1900-01-02T22:53:59"/>
    <d v="1899-12-30T00:11:56"/>
    <n v="100"/>
    <d v="2025-07-25T09:00:00"/>
    <s v="ALBIN GEORGE"/>
    <s v="TASK-279048"/>
    <d v="2025-07-21T16:18:00"/>
    <s v="BALRAM"/>
    <s v="NO"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9004"/>
    <s v="FIOD*"/>
    <x v="0"/>
    <s v="11.2412583,79.5037117"/>
    <d v="1899-12-30T09:35:00"/>
    <s v="No"/>
    <s v="No"/>
    <d v="1899-12-30T00:10:15"/>
    <d v="1899-12-30T00:00:09"/>
    <n v="100"/>
    <d v="2025-07-25T09:00:00"/>
    <s v="ALBIN GEORGE"/>
    <s v="TASK-289004"/>
    <d v="2025-07-21T16:19:00"/>
    <s v="KUMAR S"/>
    <s v="NO"/>
    <d v="2025-07-25T00:00:00"/>
    <d v="1899-12-30T15:13:42"/>
  </r>
  <r>
    <n v="134126"/>
    <s v="Tirupattur"/>
    <s v="CUSTOMER SERVICE OFFICER"/>
    <x v="34"/>
    <x v="8"/>
    <n v="8667372759"/>
    <s v="SOUTH ZONE"/>
    <n v="7297"/>
    <s v="TASK-284256"/>
    <s v="FIOD*"/>
    <x v="0"/>
    <s v="12.4366067,78.5433671"/>
    <d v="1899-12-30T09:35:00"/>
    <s v="No"/>
    <s v="No"/>
    <d v="1899-12-30T21:42:45"/>
    <d v="1899-12-30T00:00:51"/>
    <n v="100"/>
    <d v="2025-07-25T09:00:00"/>
    <s v="ALBIN GEORGE"/>
    <s v="TASK-284256"/>
    <d v="2025-07-21T16:19:00"/>
    <s v="AJITHKUMAR VEDI"/>
    <s v="YES"/>
    <d v="2025-07-25T00:00:00"/>
    <d v="1899-12-30T15:13:42"/>
  </r>
  <r>
    <n v="134663"/>
    <s v="Ponneri"/>
    <s v="CUSTOMER SERVICE OFFICER"/>
    <x v="34"/>
    <x v="8"/>
    <n v="9080222485"/>
    <s v="SOUTH ZONE"/>
    <n v="7032"/>
    <s v="TASK-286897"/>
    <s v="FIOD*"/>
    <x v="0"/>
    <s v="13.3792967,80.22672"/>
    <d v="1899-12-30T09:34:00"/>
    <s v="No"/>
    <s v="No"/>
    <d v="1899-12-30T00:02:21"/>
    <d v="1899-12-30T00:00:15"/>
    <n v="0"/>
    <d v="2025-07-25T09:00:00"/>
    <s v="ALBIN GEORGE"/>
    <s v="TASK-286897"/>
    <d v="2025-07-21T16:19:00"/>
    <s v="VIJAYAKUMAR ELUMALAI"/>
    <s v="YES"/>
    <d v="2025-07-25T00:00:00"/>
    <d v="1899-12-30T15:13:42"/>
  </r>
  <r>
    <n v="28142"/>
    <s v="Akkalkuwa"/>
    <s v="CUSTOMER SERVICE OFFICER"/>
    <x v="15"/>
    <x v="1"/>
    <n v="8848003790"/>
    <s v="WESTERN ZONE"/>
    <n v="7409"/>
    <s v="TASK-276178"/>
    <s v="FIOD*"/>
    <x v="0"/>
    <s v="21.59392,73.8692133"/>
    <d v="1899-12-30T09:33:00"/>
    <s v="No"/>
    <s v="No"/>
    <d v="1899-12-30T00:00:39"/>
    <d v="1899-12-30T00:00:22"/>
    <n v="100"/>
    <d v="2025-07-25T09:00:00"/>
    <s v="ALBIN GEORGE"/>
    <s v="TASK-276178"/>
    <d v="2025-07-21T16:17:00"/>
    <s v="ASHISH MANOJ VASAVE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80022"/>
    <s v="FIOD*"/>
    <x v="0"/>
    <s v="11.681614,77.866727"/>
    <d v="1899-12-30T09:32:00"/>
    <s v="No"/>
    <s v="No"/>
    <d v="1899-12-30T00:07:30"/>
    <d v="1899-12-30T00:00:05"/>
    <n v="100"/>
    <d v="2025-07-25T09:00:00"/>
    <s v="ALBIN GEORGE"/>
    <s v="TASK-280022"/>
    <d v="2025-07-21T16:18:00"/>
    <s v="VISHNU PONNAYAR"/>
    <s v="NO"/>
    <d v="2025-07-25T00:00:00"/>
    <d v="1899-12-30T15:13:42"/>
  </r>
  <r>
    <n v="135095"/>
    <s v="Wada"/>
    <s v="CUSTOMER SERVICE OFFICER"/>
    <x v="39"/>
    <x v="5"/>
    <n v="8408041079"/>
    <s v="WESTERN ZONE"/>
    <n v="7205"/>
    <s v="TASK-291876"/>
    <s v="FIOD*"/>
    <x v="0"/>
    <s v="19.6518468,73.1450674"/>
    <d v="1899-12-30T09:33:00"/>
    <s v="No"/>
    <s v="Yes"/>
    <d v="1900-01-01T20:56:30"/>
    <d v="1899-12-30T00:01:10"/>
    <n v="100"/>
    <d v="2025-07-25T09:00:00"/>
    <s v="ALBIN GEORGE"/>
    <s v="TASK-291876"/>
    <d v="2025-07-21T16:20:00"/>
    <s v="AKSHAY JAYAVANT MOKASHI"/>
    <s v="YES"/>
    <d v="2025-07-25T00:00:00"/>
    <d v="1899-12-30T15:13:42"/>
  </r>
  <r>
    <n v="133495"/>
    <s v="Mehkar"/>
    <s v="CUSTOMER SERVICE OFFICER"/>
    <x v="7"/>
    <x v="0"/>
    <n v="9657834681"/>
    <s v="WESTERN ZONE"/>
    <n v="7167"/>
    <s v="TASK-287515"/>
    <s v="FIOD*"/>
    <x v="0"/>
    <s v="20.263705,76.440295"/>
    <d v="1899-12-30T09:33:00"/>
    <s v="No"/>
    <s v="Yes"/>
    <m/>
    <d v="1899-12-30T00:01:01"/>
    <n v="100"/>
    <d v="2025-07-25T09:00:00"/>
    <s v="ALBIN GEORGE"/>
    <s v="TASK-287515"/>
    <d v="2025-07-21T16:19:00"/>
    <s v="AKASH BANDU LANDGE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TASK-278342"/>
    <s v="FIOD*"/>
    <x v="0"/>
    <s v="10.0195783,77.48236"/>
    <d v="1899-12-30T09:32:00"/>
    <s v="No"/>
    <s v="Yes"/>
    <d v="1899-12-30T00:02:14"/>
    <d v="1899-12-30T00:00:32"/>
    <n v="100"/>
    <d v="2025-07-25T09:00:00"/>
    <s v="ALBIN GEORGE"/>
    <s v="TASK-278342"/>
    <d v="2025-07-21T16:17:00"/>
    <s v="SUBRAMANI R"/>
    <s v="YES"/>
    <d v="2025-07-25T00:00:00"/>
    <d v="1899-12-30T15:13:42"/>
  </r>
  <r>
    <n v="134663"/>
    <s v="Ponneri"/>
    <s v="CUSTOMER SERVICE OFFICER"/>
    <x v="34"/>
    <x v="8"/>
    <n v="9080222485"/>
    <s v="SOUTH ZONE"/>
    <n v="7032"/>
    <s v="TASK-280390"/>
    <s v="FIOD*"/>
    <x v="0"/>
    <s v="13.3792967,80.22672"/>
    <d v="1899-12-30T09:31:00"/>
    <s v="No"/>
    <s v="No"/>
    <d v="1899-12-30T00:03:05"/>
    <d v="1899-12-30T00:01:51"/>
    <n v="0"/>
    <d v="2025-07-25T09:00:00"/>
    <s v="ALBIN GEORGE"/>
    <s v="TASK-280390"/>
    <d v="2025-07-21T16:18:00"/>
    <s v="VIJAYAKUMAR ELUMALAI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TASK-279459"/>
    <s v="FIOD*"/>
    <x v="0"/>
    <s v="10.0195783,77.48236"/>
    <d v="1899-12-30T09:30:00"/>
    <s v="No"/>
    <s v="Yes"/>
    <d v="1899-12-30T00:01:04"/>
    <d v="1899-12-30T00:00:47"/>
    <n v="0"/>
    <d v="2025-07-25T09:00:00"/>
    <s v="ALBIN GEORGE"/>
    <s v="TASK-279459"/>
    <d v="2025-07-21T16:18:00"/>
    <s v="SUBRAMANI R"/>
    <s v="YES"/>
    <d v="2025-07-25T00:00:00"/>
    <d v="1899-12-30T15:13:42"/>
  </r>
  <r>
    <n v="134663"/>
    <s v="Ponneri"/>
    <s v="CUSTOMER SERVICE OFFICER"/>
    <x v="34"/>
    <x v="8"/>
    <n v="9080222485"/>
    <s v="SOUTH ZONE"/>
    <n v="7032"/>
    <s v="TASK-280399"/>
    <s v="FIOD*"/>
    <x v="0"/>
    <s v="13.3792967,80.22672"/>
    <d v="1899-12-30T09:28:00"/>
    <s v="No"/>
    <s v="No"/>
    <d v="1899-12-30T00:00:28"/>
    <d v="1899-12-30T00:00:06"/>
    <n v="0"/>
    <d v="2025-07-25T09:00:00"/>
    <s v="ALBIN GEORGE"/>
    <s v="TASK-280399"/>
    <d v="2025-07-21T16:18:00"/>
    <s v="VIJAYAKUMAR ELUMALAI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TASK-288037"/>
    <s v="FIOD*"/>
    <x v="0"/>
    <s v="10.0195783,77.48236"/>
    <d v="1899-12-30T09:29:00"/>
    <s v="No"/>
    <s v="Yes"/>
    <d v="1899-12-30T00:05:39"/>
    <d v="1899-12-30T00:00:53"/>
    <n v="0"/>
    <d v="2025-07-25T09:00:00"/>
    <s v="ALBIN GEORGE"/>
    <s v="TASK-288037"/>
    <d v="2025-07-21T16:19:00"/>
    <s v="SUBRAMANI R"/>
    <s v="YES"/>
    <d v="2025-07-25T00:00:00"/>
    <d v="1899-12-30T15:13:42"/>
  </r>
  <r>
    <n v="12313"/>
    <s v="Bakswaha"/>
    <s v="ASSISTANT BRANCH MANAGER"/>
    <x v="45"/>
    <x v="7"/>
    <m/>
    <s v="CENTRAL ZONE"/>
    <n v="7391"/>
    <s v="TASK-277274"/>
    <s v="FIOD*"/>
    <x v="0"/>
    <s v="24.1802972,79.1813217"/>
    <d v="1899-12-30T10:16:00"/>
    <s v="No"/>
    <s v="Yes"/>
    <d v="1899-12-30T01:05:04"/>
    <d v="1899-12-30T00:48:08"/>
    <n v="100"/>
    <d v="2025-07-25T09:00:00"/>
    <s v="ALBIN GEORGE"/>
    <s v="TASK-277274"/>
    <d v="2025-07-21T16:17:00"/>
    <s v="AMIT RAJAK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86566"/>
    <s v="FIOD*"/>
    <x v="0"/>
    <s v="10.1447133,77.8968867"/>
    <d v="1899-12-30T09:38:00"/>
    <s v="No"/>
    <s v="No"/>
    <d v="1899-12-31T16:23:13"/>
    <d v="1899-12-30T00:10:53"/>
    <n v="100"/>
    <d v="2025-07-25T09:00:00"/>
    <s v="ALBIN GEORGE"/>
    <s v="TASK-286566"/>
    <d v="2025-07-21T16:19:00"/>
    <s v="PRABHU P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80475"/>
    <s v="FIOD*"/>
    <x v="0"/>
    <s v="10.2349187,77.4796857"/>
    <d v="1899-12-30T09:27:00"/>
    <s v="No"/>
    <s v="No"/>
    <d v="1899-12-30T00:00:29"/>
    <d v="1899-12-30T00:00:04"/>
    <n v="100"/>
    <d v="2025-07-25T09:00:00"/>
    <s v="ALBIN GEORGE"/>
    <s v="TASK-280475"/>
    <d v="2025-07-21T16:18:00"/>
    <s v="K. BANUCHANDAR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91093"/>
    <s v="FIOD*"/>
    <x v="0"/>
    <s v="10.2349187,77.4796857"/>
    <d v="1899-12-30T09:27:00"/>
    <s v="No"/>
    <s v="No"/>
    <d v="1899-12-30T00:04:53"/>
    <d v="1899-12-30T00:00:08"/>
    <n v="100"/>
    <d v="2025-07-25T09:00:00"/>
    <s v="ALBIN GEORGE"/>
    <s v="TASK-291093"/>
    <d v="2025-07-21T16:20:00"/>
    <s v="K. BANUCHANDAR"/>
    <s v="NO"/>
    <d v="2025-07-25T00:00:00"/>
    <d v="1899-12-30T15:13:42"/>
  </r>
  <r>
    <n v="134710"/>
    <s v="Latur"/>
    <s v="CUSTOMER SERVICE OFFICER"/>
    <x v="1"/>
    <x v="1"/>
    <n v="9309423378"/>
    <s v="WESTERN ZONE"/>
    <n v="7229"/>
    <s v="TASK-274499"/>
    <s v="FIOD*"/>
    <x v="0"/>
    <s v="18.4678979,76.608142"/>
    <d v="1899-12-30T09:27:00"/>
    <s v="No"/>
    <s v="No"/>
    <d v="1899-12-30T00:00:20"/>
    <d v="1899-12-30T00:00:12"/>
    <n v="100"/>
    <d v="2025-07-25T09:00:00"/>
    <s v="ALBIN GEORGE"/>
    <s v="TASK-274499"/>
    <d v="2025-07-21T16:17:00"/>
    <s v="PANKAJ PRAKASH GAIKWAD"/>
    <s v="NO"/>
    <d v="2025-07-25T00:00:00"/>
    <d v="1899-12-30T15:13:42"/>
  </r>
  <r>
    <n v="134663"/>
    <s v="Ponneri"/>
    <s v="CUSTOMER SERVICE OFFICER"/>
    <x v="34"/>
    <x v="8"/>
    <n v="9080222485"/>
    <s v="SOUTH ZONE"/>
    <n v="7032"/>
    <s v="TASK-291173"/>
    <s v="FIOD*"/>
    <x v="0"/>
    <s v="13.3792967,80.22672"/>
    <d v="1899-12-30T09:28:00"/>
    <s v="No"/>
    <s v="No"/>
    <d v="1899-12-30T17:09:50"/>
    <d v="1899-12-30T00:01:34"/>
    <n v="100"/>
    <d v="2025-07-25T09:00:00"/>
    <s v="ALBIN GEORGE"/>
    <s v="TASK-291173"/>
    <d v="2025-07-21T16:20:00"/>
    <s v="VIJAYAKUMAR ELUMALAI"/>
    <s v="YES"/>
    <d v="2025-07-25T00:00:00"/>
    <d v="1899-12-30T15:13:42"/>
  </r>
  <r>
    <n v="134710"/>
    <s v="Latur"/>
    <s v="CUSTOMER SERVICE OFFICER"/>
    <x v="1"/>
    <x v="1"/>
    <n v="9309423378"/>
    <s v="WESTERN ZONE"/>
    <n v="7229"/>
    <s v="TASK-274505"/>
    <s v="FIOD*"/>
    <x v="0"/>
    <s v="18.4679184,76.6081643"/>
    <d v="1899-12-30T09:26:00"/>
    <s v="No"/>
    <s v="No"/>
    <d v="1899-12-30T00:00:12"/>
    <d v="1899-12-30T00:00:07"/>
    <n v="100"/>
    <d v="2025-07-25T09:00:00"/>
    <s v="ALBIN GEORGE"/>
    <s v="TASK-274505"/>
    <d v="2025-07-21T16:17:00"/>
    <s v="PANKAJ PRAKASH GAIKWAD"/>
    <s v="NO"/>
    <d v="2025-07-25T00:00:00"/>
    <d v="1899-12-30T15:13:42"/>
  </r>
  <r>
    <n v="134710"/>
    <s v="Latur"/>
    <s v="CUSTOMER SERVICE OFFICER"/>
    <x v="1"/>
    <x v="1"/>
    <n v="9309423378"/>
    <s v="WESTERN ZONE"/>
    <n v="7229"/>
    <s v="TASK-276723"/>
    <s v="FIOD*"/>
    <x v="0"/>
    <s v="18.4679095,76.6081824"/>
    <d v="1899-12-30T09:26:00"/>
    <s v="No"/>
    <s v="No"/>
    <d v="1899-12-30T00:00:25"/>
    <d v="1899-12-30T00:00:13"/>
    <n v="100"/>
    <d v="2025-07-25T09:00:00"/>
    <s v="ALBIN GEORGE"/>
    <s v="TASK-276723"/>
    <d v="2025-07-21T16:17:00"/>
    <s v="PANKAJ PRAKASH GAIKWAD"/>
    <s v="NO"/>
    <d v="2025-07-25T00:00:00"/>
    <d v="1899-12-30T15:13:42"/>
  </r>
  <r>
    <n v="134710"/>
    <s v="Latur"/>
    <s v="CUSTOMER SERVICE OFFICER"/>
    <x v="1"/>
    <x v="1"/>
    <n v="9309423378"/>
    <s v="WESTERN ZONE"/>
    <n v="7229"/>
    <s v="TASK-277302"/>
    <s v="FIOD*"/>
    <x v="1"/>
    <m/>
    <m/>
    <m/>
    <s v="No"/>
    <m/>
    <m/>
    <m/>
    <d v="2025-07-25T09:00:00"/>
    <s v="ALBIN GEORGE"/>
    <s v="TASK-277302"/>
    <d v="2025-07-21T16:17:00"/>
    <s v="PANKAJ PRAKASH GAIKWAD"/>
    <m/>
    <d v="2025-07-25T00:00:00"/>
    <d v="1899-12-30T15:13:42"/>
  </r>
  <r>
    <n v="133461"/>
    <s v="Shahpura"/>
    <s v="CUSTOMER SERVICE OFFICER"/>
    <x v="18"/>
    <x v="7"/>
    <n v="7722900410"/>
    <s v="CENTRAL ZONE"/>
    <n v="7116"/>
    <s v="TASK-276300"/>
    <s v="FIOD*"/>
    <x v="0"/>
    <s v="23.13396,79.65132"/>
    <d v="1899-12-30T09:26:00"/>
    <s v="No"/>
    <s v="No"/>
    <d v="1899-12-30T00:00:11"/>
    <d v="1899-12-30T00:00:05"/>
    <n v="100"/>
    <d v="2025-07-25T09:00:00"/>
    <s v="ALBIN GEORGE"/>
    <s v="TASK-276300"/>
    <d v="2025-07-21T16:17:00"/>
    <s v="MAHENDRA VISHWAKARMA"/>
    <s v="NO"/>
    <d v="2025-07-25T00:00:00"/>
    <d v="1899-12-30T15:13:42"/>
  </r>
  <r>
    <n v="134710"/>
    <s v="Latur"/>
    <s v="CUSTOMER SERVICE OFFICER"/>
    <x v="1"/>
    <x v="1"/>
    <n v="9309423378"/>
    <s v="WESTERN ZONE"/>
    <n v="7229"/>
    <s v="TASK-286053"/>
    <s v="FIOD*"/>
    <x v="0"/>
    <s v="18.4679211,76.6081781"/>
    <d v="1899-12-30T09:26:00"/>
    <s v="No"/>
    <s v="No"/>
    <d v="1899-12-30T20:04:29"/>
    <d v="1899-12-30T00:00:21"/>
    <n v="100"/>
    <d v="2025-07-25T09:00:00"/>
    <s v="ALBIN GEORGE"/>
    <s v="TASK-286053"/>
    <d v="2025-07-21T16:19:00"/>
    <s v="PANKAJ PRAKASH GAIKWAD"/>
    <s v="NO"/>
    <d v="2025-07-25T00:00:00"/>
    <d v="1899-12-30T15:13:42"/>
  </r>
  <r>
    <n v="134717"/>
    <s v="Ayodhya Nagar"/>
    <s v="CUSTOMER SERVICE OFFICER"/>
    <x v="22"/>
    <x v="2"/>
    <n v="9691443393"/>
    <s v="CENTRAL ZONE"/>
    <n v="7217"/>
    <s v="TASK-275976"/>
    <s v="FIOD*"/>
    <x v="0"/>
    <s v="23.2766933,77.4173067"/>
    <d v="1899-12-30T09:25:00"/>
    <s v="No"/>
    <s v="No"/>
    <d v="1899-12-31T00:28:18"/>
    <d v="1899-12-30T00:00:19"/>
    <n v="100"/>
    <d v="2025-07-25T09:00:00"/>
    <s v="ALBIN GEORGE"/>
    <s v="TASK-275976"/>
    <d v="2025-07-21T16:17:00"/>
    <s v="BHOOPENDRA DHAKAD"/>
    <s v="NO"/>
    <d v="2025-07-25T00:00:00"/>
    <d v="1899-12-30T15:13:42"/>
  </r>
  <r>
    <n v="28461"/>
    <s v="Mecheri"/>
    <s v="CUSTOMER SERVICE OFFICER"/>
    <x v="36"/>
    <x v="8"/>
    <n v="9361469317"/>
    <s v="SOUTH ZONE"/>
    <n v="7343"/>
    <s v="TASK-281182"/>
    <s v="FIOD*"/>
    <x v="0"/>
    <s v="11.6973983,77.8822147"/>
    <d v="1899-12-30T09:25:00"/>
    <s v="No"/>
    <s v="No"/>
    <d v="1899-12-30T00:01:12"/>
    <d v="1899-12-30T00:00:04"/>
    <n v="0"/>
    <d v="2025-07-25T09:00:00"/>
    <s v="ALBIN GEORGE"/>
    <s v="TASK-281182"/>
    <d v="2025-07-21T16:18:00"/>
    <s v="VISHNU PONNAYAR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6818"/>
    <s v="FIOD*"/>
    <x v="0"/>
    <s v="11.73839,78.9609983"/>
    <d v="1899-12-30T09:25:00"/>
    <s v="No"/>
    <s v="No"/>
    <d v="1899-12-30T00:02:25"/>
    <d v="1899-12-30T00:00:21"/>
    <n v="30"/>
    <d v="2025-07-25T09:00:00"/>
    <s v="ALBIN GEORGE"/>
    <s v="TASK-286818"/>
    <d v="2025-07-21T16:19:00"/>
    <s v="PALANISAMY GOVINDAN"/>
    <s v="YES"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8949"/>
    <s v="FIOD*"/>
    <x v="0"/>
    <s v="11.2667216,79.5052094"/>
    <d v="1899-12-30T09:25:00"/>
    <s v="No"/>
    <s v="No"/>
    <d v="1899-12-30T00:05:37"/>
    <d v="1899-12-30T00:00:13"/>
    <n v="0"/>
    <d v="2025-07-25T09:00:00"/>
    <s v="ALBIN GEORGE"/>
    <s v="TASK-288949"/>
    <d v="2025-07-21T16:19:00"/>
    <s v="KUMAR S"/>
    <s v="YES"/>
    <d v="2025-07-25T00:00:00"/>
    <d v="1899-12-30T15:13:42"/>
  </r>
  <r>
    <n v="130689"/>
    <s v="Mallur"/>
    <s v="CUSTOMER SERVICE OFFICER"/>
    <x v="36"/>
    <x v="8"/>
    <n v="9500367918"/>
    <s v="SOUTH ZONE"/>
    <n v="7079"/>
    <s v="TASK-282949"/>
    <s v="FIOD*"/>
    <x v="0"/>
    <s v="11.535505,78.1436767"/>
    <d v="1899-12-30T09:25:00"/>
    <s v="No"/>
    <s v="No"/>
    <d v="1899-12-30T00:00:46"/>
    <d v="1899-12-30T00:00:21"/>
    <n v="100"/>
    <d v="2025-07-25T09:00:00"/>
    <s v="ALBIN GEORGE"/>
    <s v="TASK-282949"/>
    <d v="2025-07-21T16:18:00"/>
    <s v="SIVARANJINI S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80439"/>
    <s v="FIOD*"/>
    <x v="0"/>
    <s v="11.6973951,77.8822144"/>
    <d v="1899-12-30T09:24:00"/>
    <s v="No"/>
    <s v="No"/>
    <d v="1899-12-30T00:00:15"/>
    <d v="1899-12-30T00:00:04"/>
    <n v="5"/>
    <d v="2025-07-25T09:00:00"/>
    <s v="ALBIN GEORGE"/>
    <s v="TASK-280439"/>
    <d v="2025-07-21T16:18:00"/>
    <s v="VISHNU PONNAYAR"/>
    <s v="YES"/>
    <d v="2025-07-25T00:00:00"/>
    <d v="1899-12-30T15:13:42"/>
  </r>
  <r>
    <n v="130689"/>
    <s v="Mallur"/>
    <s v="CUSTOMER SERVICE OFFICER"/>
    <x v="36"/>
    <x v="8"/>
    <n v="9500367918"/>
    <s v="SOUTH ZONE"/>
    <n v="7079"/>
    <s v="TASK-289147"/>
    <s v="FIOD*"/>
    <x v="0"/>
    <s v="11.535505,78.1436767"/>
    <d v="1899-12-30T09:24:00"/>
    <s v="No"/>
    <s v="No"/>
    <d v="1899-12-30T14:25:32"/>
    <d v="1899-12-30T00:00:24"/>
    <n v="100"/>
    <d v="2025-07-25T09:00:00"/>
    <s v="ALBIN GEORGE"/>
    <s v="TASK-289147"/>
    <d v="2025-07-21T16:20:00"/>
    <s v="SIVARANJINI S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80440"/>
    <s v="FIOD*"/>
    <x v="0"/>
    <s v="11.697395,77.8822148"/>
    <d v="1899-12-30T09:23:00"/>
    <s v="No"/>
    <s v="No"/>
    <d v="1899-12-30T00:00:34"/>
    <d v="1899-12-30T00:00:06"/>
    <n v="100"/>
    <d v="2025-07-25T09:00:00"/>
    <s v="ALBIN GEORGE"/>
    <s v="TASK-280440"/>
    <d v="2025-07-21T16:18:00"/>
    <s v="VISHNU PONNAYAR"/>
    <s v="YES"/>
    <d v="2025-07-25T00:00:00"/>
    <d v="1899-12-30T15:13:42"/>
  </r>
  <r>
    <n v="132030"/>
    <s v="Mecheri"/>
    <s v="CUSTOMER SERVICE OFFICER"/>
    <x v="36"/>
    <x v="8"/>
    <n v="7339259733"/>
    <s v="SOUTH ZONE"/>
    <n v="7343"/>
    <s v="TASK-283213"/>
    <s v="FIOD*"/>
    <x v="0"/>
    <s v="11.661945,77.854695"/>
    <d v="1899-12-30T09:23:00"/>
    <s v="No"/>
    <s v="No"/>
    <d v="1899-12-30T00:00:15"/>
    <d v="1899-12-30T00:00:04"/>
    <n v="0"/>
    <d v="2025-07-25T09:00:00"/>
    <s v="ALBIN GEORGE"/>
    <s v="TASK-283213"/>
    <d v="2025-07-21T16:18:00"/>
    <s v="SUNDARAPANDI SEKAR"/>
    <s v="YES"/>
    <d v="2025-07-25T00:00:00"/>
    <d v="1899-12-30T15:13:42"/>
  </r>
  <r>
    <n v="130689"/>
    <s v="Mallur"/>
    <s v="CUSTOMER SERVICE OFFICER"/>
    <x v="36"/>
    <x v="8"/>
    <n v="9500367918"/>
    <s v="SOUTH ZONE"/>
    <n v="7079"/>
    <s v="TASK-292505"/>
    <s v="FIOD*"/>
    <x v="0"/>
    <s v="11.4661866,78.2282883"/>
    <d v="1899-12-30T11:38:00"/>
    <s v="No"/>
    <s v="No"/>
    <d v="1899-12-30T00:14:24"/>
    <d v="1899-12-30T02:15:09"/>
    <n v="100"/>
    <d v="2025-07-25T09:00:00"/>
    <s v="ALBIN GEORGE"/>
    <s v="TASK-292505"/>
    <d v="2025-07-21T16:20:00"/>
    <s v="SIVARANJINI S"/>
    <s v="YES"/>
    <d v="2025-07-25T00:00:00"/>
    <d v="1899-12-30T15:13:42"/>
  </r>
  <r>
    <n v="132030"/>
    <s v="Mecheri"/>
    <s v="CUSTOMER SERVICE OFFICER"/>
    <x v="36"/>
    <x v="8"/>
    <n v="7339259733"/>
    <s v="SOUTH ZONE"/>
    <n v="7343"/>
    <s v="TASK-288818"/>
    <s v="FIOD*"/>
    <x v="0"/>
    <s v="11.661945,77.854695"/>
    <d v="1899-12-30T09:23:00"/>
    <s v="No"/>
    <s v="No"/>
    <d v="1899-12-31T00:04:11"/>
    <d v="1899-12-30T00:00:06"/>
    <n v="100"/>
    <d v="2025-07-25T09:00:00"/>
    <s v="ALBIN GEORGE"/>
    <s v="TASK-288818"/>
    <d v="2025-07-21T16:19:00"/>
    <s v="SUNDARAPANDI SEKAR"/>
    <s v="NO"/>
    <d v="2025-07-25T00:00:00"/>
    <d v="1899-12-30T15:13:42"/>
  </r>
  <r>
    <n v="28461"/>
    <s v="Mecheri"/>
    <s v="CUSTOMER SERVICE OFFICER"/>
    <x v="36"/>
    <x v="8"/>
    <n v="9361469317"/>
    <s v="SOUTH ZONE"/>
    <n v="7343"/>
    <s v="TASK-281196"/>
    <s v="FIOD*"/>
    <x v="0"/>
    <s v="11.6973875,77.8822207"/>
    <d v="1899-12-30T09:23:00"/>
    <s v="No"/>
    <s v="No"/>
    <d v="1899-12-30T00:00:14"/>
    <d v="1899-12-30T00:00:04"/>
    <n v="0"/>
    <d v="2025-07-25T09:00:00"/>
    <s v="ALBIN GEORGE"/>
    <s v="TASK-281196"/>
    <d v="2025-07-21T16:18:00"/>
    <s v="VISHNU PONNAYAR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0543"/>
    <s v="FIOD*"/>
    <x v="0"/>
    <s v="8.2327283,77.4560583"/>
    <d v="1899-12-30T10:08:00"/>
    <s v="No"/>
    <s v="No"/>
    <d v="1899-12-30T00:00:07"/>
    <d v="1899-12-30T00:45:07"/>
    <n v="100"/>
    <d v="2025-07-25T09:00:00"/>
    <s v="ALBIN GEORGE"/>
    <s v="TASK-290543"/>
    <d v="2025-07-21T16:20:00"/>
    <s v="KUMARAVEL S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TASK-285270"/>
    <s v="FIOD*"/>
    <x v="0"/>
    <s v="10.0234417,77.482545"/>
    <d v="1899-12-30T09:23:00"/>
    <s v="No"/>
    <s v="No"/>
    <d v="1899-12-30T00:01:28"/>
    <d v="1899-12-30T00:00:17"/>
    <n v="0"/>
    <d v="2025-07-25T09:00:00"/>
    <s v="ALBIN GEORGE"/>
    <s v="TASK-285270"/>
    <d v="2025-07-21T16:19:00"/>
    <s v="SUBRAMANI R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83013"/>
    <s v="FIOD*"/>
    <x v="0"/>
    <s v="11.697399,77.8821743"/>
    <d v="1899-12-30T09:23:00"/>
    <s v="No"/>
    <s v="No"/>
    <d v="1899-12-30T00:00:16"/>
    <d v="1899-12-30T00:00:05"/>
    <n v="60"/>
    <d v="2025-07-25T09:00:00"/>
    <s v="ALBIN GEORGE"/>
    <s v="TASK-283013"/>
    <d v="2025-07-21T16:18:00"/>
    <s v="VISHNU PONNAYAR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0717"/>
    <s v="FIOD*"/>
    <x v="0"/>
    <s v="8.2315383,77.4563933"/>
    <d v="1899-12-30T10:20:00"/>
    <s v="No"/>
    <s v="No"/>
    <d v="1899-12-30T00:00:23"/>
    <d v="1899-12-30T00:57:44"/>
    <n v="100"/>
    <d v="2025-07-25T09:00:00"/>
    <s v="ALBIN GEORGE"/>
    <s v="TASK-290717"/>
    <d v="2025-07-21T16:20:00"/>
    <s v="KUMARAVEL S"/>
    <s v="NO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1259"/>
    <s v="FIOD*"/>
    <x v="0"/>
    <s v="8.2315383,77.4563933"/>
    <d v="1899-12-30T10:20:00"/>
    <s v="No"/>
    <s v="No"/>
    <d v="1899-12-30T00:04:08"/>
    <d v="1899-12-30T00:57:31"/>
    <n v="100"/>
    <d v="2025-07-25T09:00:00"/>
    <s v="ALBIN GEORGE"/>
    <s v="TASK-291259"/>
    <d v="2025-07-21T16:20:00"/>
    <s v="KUMARAVEL S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1567"/>
    <s v="FIOD*"/>
    <x v="0"/>
    <s v="8.2317767,77.455655"/>
    <d v="1899-12-30T10:37:00"/>
    <s v="No"/>
    <s v="No"/>
    <d v="1899-12-30T00:10:20"/>
    <d v="1899-12-30T01:14:36"/>
    <n v="100"/>
    <d v="2025-07-25T09:00:00"/>
    <s v="ALBIN GEORGE"/>
    <s v="TASK-291567"/>
    <d v="2025-07-21T16:20:00"/>
    <s v="KUMARAVEL S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1983"/>
    <s v="FIOD*"/>
    <x v="0"/>
    <s v="8.2317767,77.455655"/>
    <d v="1899-12-30T10:38:00"/>
    <s v="No"/>
    <s v="No"/>
    <d v="1899-12-30T00:00:56"/>
    <d v="1899-12-30T01:15:39"/>
    <n v="100"/>
    <d v="2025-07-25T09:00:00"/>
    <s v="ALBIN GEORGE"/>
    <s v="TASK-291983"/>
    <d v="2025-07-21T16:20:00"/>
    <s v="KUMARAVEL S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2426"/>
    <s v="FIOD*"/>
    <x v="0"/>
    <s v="8.2315383,77.4563933"/>
    <d v="1899-12-30T10:21:00"/>
    <s v="No"/>
    <s v="No"/>
    <d v="1899-12-30T00:00:14"/>
    <d v="1899-12-30T00:58:32"/>
    <n v="100"/>
    <d v="2025-07-25T09:00:00"/>
    <s v="ALBIN GEORGE"/>
    <s v="TASK-292426"/>
    <d v="2025-07-21T16:20:00"/>
    <s v="KUMARAVEL S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93114"/>
    <s v="FIOD*"/>
    <x v="0"/>
    <s v="10.2349191,77.4796822"/>
    <d v="1899-12-30T09:22:00"/>
    <s v="No"/>
    <s v="No"/>
    <d v="1899-12-30T00:21:58"/>
    <d v="1899-12-30T00:00:04"/>
    <n v="100"/>
    <d v="2025-07-25T09:00:00"/>
    <s v="ALBIN GEORGE"/>
    <s v="TASK-293114"/>
    <d v="2025-07-21T16:20:00"/>
    <s v="K. BANUCHANDAR"/>
    <s v="NO"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89029"/>
    <s v="FIOD*"/>
    <x v="0"/>
    <s v="11.2725872,79.558455"/>
    <d v="1899-12-30T09:22:00"/>
    <s v="No"/>
    <s v="No"/>
    <d v="1899-12-30T16:17:04"/>
    <d v="1899-12-30T00:00:19"/>
    <n v="30"/>
    <d v="2025-07-25T09:00:00"/>
    <s v="ALBIN GEORGE"/>
    <s v="TASK-289029"/>
    <d v="2025-07-21T16:19:00"/>
    <s v="KALAIVENTHAN T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2427"/>
    <s v="FIOD*"/>
    <x v="0"/>
    <s v="8.2315383,77.4563933"/>
    <d v="1899-12-30T10:21:00"/>
    <s v="No"/>
    <s v="No"/>
    <d v="1899-12-30T00:00:12"/>
    <d v="1899-12-30T00:58:49"/>
    <n v="100"/>
    <d v="2025-07-25T09:00:00"/>
    <s v="ALBIN GEORGE"/>
    <s v="TASK-292427"/>
    <d v="2025-07-21T16:20:00"/>
    <s v="KUMARAVEL S"/>
    <s v="NO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2131"/>
    <s v="FIOD*"/>
    <x v="0"/>
    <s v="8.2327283,77.4560583"/>
    <d v="1899-12-30T10:08:00"/>
    <s v="No"/>
    <s v="No"/>
    <d v="1899-12-30T00:00:18"/>
    <d v="1899-12-30T00:46:20"/>
    <n v="100"/>
    <d v="2025-07-25T09:00:00"/>
    <s v="ALBIN GEORGE"/>
    <s v="TASK-292131"/>
    <d v="2025-07-21T16:20:00"/>
    <s v="KUMARAVEL S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2248"/>
    <s v="FIOD*"/>
    <x v="0"/>
    <s v="8.2314483,77.456515"/>
    <d v="1899-12-30T10:16:00"/>
    <s v="No"/>
    <s v="No"/>
    <d v="1899-12-30T00:07:39"/>
    <d v="1899-12-30T00:54:05"/>
    <n v="100"/>
    <d v="2025-07-25T09:00:00"/>
    <s v="ALBIN GEORGE"/>
    <s v="TASK-292248"/>
    <d v="2025-07-21T16:20:00"/>
    <s v="KUMARAVEL S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92396"/>
    <s v="FIOD*"/>
    <x v="0"/>
    <s v="11.7383833,78.961095"/>
    <d v="1899-12-30T09:23:00"/>
    <s v="No"/>
    <s v="No"/>
    <d v="1899-12-30T00:36:13"/>
    <d v="1899-12-30T00:01:06"/>
    <n v="100"/>
    <d v="2025-07-25T09:00:00"/>
    <s v="ALBIN GEORGE"/>
    <s v="TASK-292396"/>
    <d v="2025-07-21T16:20:00"/>
    <s v="PALANISAMY GOVINDAN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92579"/>
    <s v="FIOD*"/>
    <x v="0"/>
    <s v="8.2317233,77.4556583"/>
    <d v="1899-12-30T10:27:00"/>
    <s v="No"/>
    <s v="No"/>
    <d v="1899-12-30T00:00:14"/>
    <d v="1899-12-30T01:05:25"/>
    <n v="100"/>
    <d v="2025-07-25T09:00:00"/>
    <s v="ALBIN GEORGE"/>
    <s v="TASK-292579"/>
    <d v="2025-07-21T16:20:00"/>
    <s v="KUMARAVEL S"/>
    <s v="NO"/>
    <d v="2025-07-25T00:00:00"/>
    <d v="1899-12-30T15:13:42"/>
  </r>
  <r>
    <n v="26194"/>
    <s v="Hasthampatti"/>
    <s v="CUSTOMER SERVICE OFFICER"/>
    <x v="36"/>
    <x v="8"/>
    <n v="8526817847"/>
    <s v="SOUTH ZONE"/>
    <n v="1794"/>
    <s v="TASK-291603"/>
    <s v="FIOD*"/>
    <x v="0"/>
    <s v="11.7145064,78.1896456"/>
    <d v="1899-12-30T11:09:00"/>
    <s v="No"/>
    <s v="No"/>
    <d v="1899-12-30T01:47:43"/>
    <d v="1899-12-30T01:48:19"/>
    <n v="100"/>
    <d v="2025-07-25T09:00:00"/>
    <s v="ALBIN GEORGE"/>
    <s v="TASK-291603"/>
    <d v="2025-07-21T16:20:00"/>
    <s v="MANOJKUMAR S"/>
    <s v="YES"/>
    <d v="2025-07-25T00:00:00"/>
    <d v="1899-12-30T15:13:42"/>
  </r>
  <r>
    <n v="130339"/>
    <s v="Thanipadi"/>
    <s v="CUSTOMER SERVICE OFFICER"/>
    <x v="34"/>
    <x v="8"/>
    <n v="8714690735"/>
    <s v="SOUTH ZONE"/>
    <n v="7389"/>
    <s v="TASK-290336"/>
    <s v="FIOD*"/>
    <x v="0"/>
    <s v="12.0786669,78.8074083"/>
    <d v="1899-12-30T09:21:00"/>
    <s v="No"/>
    <s v="No"/>
    <d v="1899-12-30T00:00:21"/>
    <d v="1899-12-30T00:00:10"/>
    <n v="0"/>
    <d v="2025-07-25T09:00:00"/>
    <s v="ALBIN GEORGE"/>
    <s v="TASK-290336"/>
    <d v="2025-07-21T16:20:00"/>
    <s v="Arulpandiyan B"/>
    <s v="YES"/>
    <d v="2025-07-25T00:00:00"/>
    <d v="1899-12-30T15:13:42"/>
  </r>
  <r>
    <n v="130339"/>
    <s v="Thanipadi"/>
    <s v="CUSTOMER SERVICE OFFICER"/>
    <x v="34"/>
    <x v="8"/>
    <n v="8714690735"/>
    <s v="SOUTH ZONE"/>
    <n v="7389"/>
    <s v="TASK-290503"/>
    <s v="FIOD*"/>
    <x v="0"/>
    <s v="12.0778459,78.8056691"/>
    <d v="1899-12-30T09:20:00"/>
    <s v="No"/>
    <s v="No"/>
    <d v="1899-12-30T00:00:19"/>
    <d v="1899-12-30T00:00:08"/>
    <n v="0"/>
    <d v="2025-07-25T09:00:00"/>
    <s v="ALBIN GEORGE"/>
    <s v="TASK-290503"/>
    <d v="2025-07-21T16:20:00"/>
    <s v="Arulpandiyan B"/>
    <s v="YES"/>
    <d v="2025-07-25T00:00:00"/>
    <d v="1899-12-30T15:13:42"/>
  </r>
  <r>
    <n v="130339"/>
    <s v="Thanipadi"/>
    <s v="CUSTOMER SERVICE OFFICER"/>
    <x v="34"/>
    <x v="8"/>
    <n v="8714690735"/>
    <s v="SOUTH ZONE"/>
    <n v="7389"/>
    <s v="TASK-291048"/>
    <s v="FIOD*"/>
    <x v="0"/>
    <s v="12.076077,78.8045682"/>
    <d v="1899-12-30T09:20:00"/>
    <s v="No"/>
    <s v="No"/>
    <d v="1899-12-30T00:00:27"/>
    <d v="1899-12-30T00:00:13"/>
    <n v="0"/>
    <d v="2025-07-25T09:00:00"/>
    <s v="ALBIN GEORGE"/>
    <s v="TASK-291048"/>
    <d v="2025-07-21T16:20:00"/>
    <s v="Arulpandiyan B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TASK-278085"/>
    <s v="FIOD*"/>
    <x v="0"/>
    <s v="10.0234417,77.482545"/>
    <d v="1899-12-30T09:20:00"/>
    <s v="No"/>
    <s v="Yes"/>
    <d v="1899-12-30T00:00:50"/>
    <d v="1899-12-30T00:00:29"/>
    <n v="100"/>
    <d v="2025-07-25T09:00:00"/>
    <s v="ALBIN GEORGE"/>
    <s v="TASK-278085"/>
    <d v="2025-07-21T16:17:00"/>
    <s v="SUBRAMANI R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TASK-278591"/>
    <s v="FIOD*"/>
    <x v="1"/>
    <m/>
    <m/>
    <m/>
    <s v="No"/>
    <m/>
    <m/>
    <m/>
    <d v="2025-07-25T09:00:00"/>
    <s v="ALBIN GEORGE"/>
    <s v="TASK-278591"/>
    <d v="2025-07-21T16:18:00"/>
    <s v="SUBRAMANI R"/>
    <m/>
    <d v="2025-07-25T00:00:00"/>
    <d v="1899-12-30T15:13:42"/>
  </r>
  <r>
    <n v="132649"/>
    <s v="Osmanabad"/>
    <s v="CUSTOMER SERVICE OFFICER"/>
    <x v="1"/>
    <x v="1"/>
    <n v="8669248370"/>
    <s v="WESTERN ZONE"/>
    <n v="7374"/>
    <s v="TASK-277001"/>
    <s v="FIOD*"/>
    <x v="0"/>
    <s v="18.2256333,76.2230733"/>
    <d v="1899-12-30T09:20:00"/>
    <s v="No"/>
    <s v="No"/>
    <d v="1899-12-30T00:00:08"/>
    <d v="1899-12-30T00:00:04"/>
    <n v="100"/>
    <d v="2025-07-25T09:00:00"/>
    <s v="ALBIN GEORGE"/>
    <s v="TASK-277001"/>
    <d v="2025-07-21T16:17:00"/>
    <s v="MAHESH VISHANU PATULE"/>
    <s v="NO"/>
    <d v="2025-07-25T00:00:00"/>
    <d v="1899-12-30T15:13:42"/>
  </r>
  <r>
    <n v="130339"/>
    <s v="Thanipadi"/>
    <s v="CUSTOMER SERVICE OFFICER"/>
    <x v="34"/>
    <x v="8"/>
    <n v="8714690735"/>
    <s v="SOUTH ZONE"/>
    <n v="7389"/>
    <s v="TASK-292011"/>
    <s v="FIOD*"/>
    <x v="0"/>
    <s v="12.073767,78.8040884"/>
    <d v="1899-12-30T09:20:00"/>
    <s v="No"/>
    <s v="No"/>
    <d v="1899-12-30T00:00:29"/>
    <d v="1899-12-30T00:00:17"/>
    <n v="100"/>
    <d v="2025-07-25T09:00:00"/>
    <s v="ALBIN GEORGE"/>
    <s v="TASK-292011"/>
    <d v="2025-07-21T16:20:00"/>
    <s v="Arulpandiyan B"/>
    <s v="YES"/>
    <d v="2025-07-25T00:00:00"/>
    <d v="1899-12-30T15:13:42"/>
  </r>
  <r>
    <n v="135363"/>
    <s v="Periyakulam"/>
    <s v="CUSTOMER SERVICE OFFICER"/>
    <x v="33"/>
    <x v="8"/>
    <n v="9003880881"/>
    <s v="SOUTH ZONE"/>
    <n v="7071"/>
    <s v="TASK-285410"/>
    <s v="FIOD*"/>
    <x v="0"/>
    <s v="10.0649083,77.6446533"/>
    <d v="1899-12-30T11:04:00"/>
    <s v="No"/>
    <s v="No"/>
    <d v="1899-12-30T01:45:31"/>
    <d v="1899-12-30T01:44:50"/>
    <n v="0"/>
    <d v="2025-07-25T09:00:00"/>
    <s v="ALBIN GEORGE"/>
    <s v="TASK-285410"/>
    <d v="2025-07-21T16:19:00"/>
    <s v="R. ANANTHAN"/>
    <s v="YES"/>
    <d v="2025-07-25T00:00:00"/>
    <d v="1899-12-30T15:13:42"/>
  </r>
  <r>
    <n v="133409"/>
    <s v="Sendhwa"/>
    <s v="CUSTOMER SERVICE OFFICER"/>
    <x v="21"/>
    <x v="2"/>
    <n v="8349028522"/>
    <s v="CENTRAL ZONE"/>
    <n v="1749"/>
    <s v="TASK-279677"/>
    <s v="FIOD*"/>
    <x v="0"/>
    <s v="21.6800583,75.28265"/>
    <d v="1899-12-30T09:31:00"/>
    <s v="No"/>
    <s v="No"/>
    <d v="1899-12-30T18:45:17"/>
    <d v="1899-12-30T00:11:53"/>
    <n v="100"/>
    <d v="2025-07-25T09:00:00"/>
    <s v="ALBIN GEORGE"/>
    <s v="TASK-279677"/>
    <d v="2025-07-21T16:18:00"/>
    <s v="VISHAL WASKALE"/>
    <s v="YES"/>
    <d v="2025-07-25T00:00:00"/>
    <d v="1899-12-30T15:13:42"/>
  </r>
  <r>
    <n v="132649"/>
    <s v="Osmanabad"/>
    <s v="CUSTOMER SERVICE OFFICER"/>
    <x v="1"/>
    <x v="1"/>
    <n v="8669248370"/>
    <s v="WESTERN ZONE"/>
    <n v="7374"/>
    <s v="TASK-286115"/>
    <s v="FIOD*"/>
    <x v="0"/>
    <s v="18.2256333,76.2230733"/>
    <d v="1899-12-30T09:19:00"/>
    <s v="No"/>
    <s v="No"/>
    <d v="1899-12-30T16:18:33"/>
    <d v="1899-12-30T00:00:17"/>
    <n v="100"/>
    <d v="2025-07-25T09:00:00"/>
    <s v="ALBIN GEORGE"/>
    <s v="TASK-286115"/>
    <d v="2025-07-21T16:19:00"/>
    <s v="MAHESH VISHANU PATULE"/>
    <s v="NO"/>
    <d v="2025-07-25T00:00:00"/>
    <d v="1899-12-30T15:13:42"/>
  </r>
  <r>
    <n v="21629"/>
    <s v="Marthandam"/>
    <s v="CUSTOMER SERVICE OFFICER"/>
    <x v="14"/>
    <x v="8"/>
    <n v="7010834100"/>
    <s v="SOUTH ZONE"/>
    <n v="7013"/>
    <s v="TASK-287033"/>
    <s v="FIOD*"/>
    <x v="1"/>
    <m/>
    <m/>
    <m/>
    <s v="No"/>
    <m/>
    <m/>
    <m/>
    <d v="2025-07-25T09:00:00"/>
    <s v="ALBIN GEORGE"/>
    <s v="TASK-287033"/>
    <d v="2025-07-21T16:19:00"/>
    <s v="GRESHMA G P"/>
    <m/>
    <d v="2025-07-25T00:00:00"/>
    <d v="1899-12-30T15:13:42"/>
  </r>
  <r>
    <n v="135153"/>
    <s v="Periyakulam"/>
    <s v="CUSTOMER SERVICE OFFICER"/>
    <x v="33"/>
    <x v="8"/>
    <n v="6385767686"/>
    <s v="SOUTH ZONE"/>
    <n v="7071"/>
    <s v="TASK-292255"/>
    <s v="FIOD*"/>
    <x v="0"/>
    <s v="10.0234417,77.482545"/>
    <d v="1899-12-30T09:19:00"/>
    <s v="No"/>
    <s v="Yes"/>
    <d v="1899-12-30T00:00:36"/>
    <d v="1899-12-30T00:00:27"/>
    <n v="0"/>
    <d v="2025-07-25T09:00:00"/>
    <s v="ALBIN GEORGE"/>
    <s v="TASK-292255"/>
    <d v="2025-07-21T16:20:00"/>
    <s v="SUBRAMANI R"/>
    <s v="YES"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9026"/>
    <s v="FIOD*"/>
    <x v="0"/>
    <s v="11.272505,79.510945"/>
    <d v="1899-12-30T09:19:00"/>
    <s v="No"/>
    <s v="No"/>
    <d v="1899-12-30T00:31:13"/>
    <d v="1899-12-30T00:00:08"/>
    <n v="100"/>
    <d v="2025-07-25T09:00:00"/>
    <s v="ALBIN GEORGE"/>
    <s v="TASK-289026"/>
    <d v="2025-07-21T16:19:00"/>
    <s v="KUMAR S"/>
    <s v="YES"/>
    <d v="2025-07-25T00:00:00"/>
    <d v="1899-12-30T15:13:42"/>
  </r>
  <r>
    <n v="130339"/>
    <s v="Thanipadi"/>
    <s v="CUSTOMER SERVICE OFFICER"/>
    <x v="34"/>
    <x v="8"/>
    <n v="8714690735"/>
    <s v="SOUTH ZONE"/>
    <n v="7389"/>
    <s v="TASK-292095"/>
    <s v="FIOD*"/>
    <x v="0"/>
    <s v="12.0700038,78.8035233"/>
    <d v="1899-12-30T09:19:00"/>
    <s v="No"/>
    <s v="No"/>
    <d v="1899-12-30T15:39:22"/>
    <d v="1899-12-30T00:00:25"/>
    <n v="100"/>
    <d v="2025-07-25T09:00:00"/>
    <s v="ALBIN GEORGE"/>
    <s v="TASK-292095"/>
    <d v="2025-07-21T16:20:00"/>
    <s v="Arulpandiyan B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TASK-279005"/>
    <s v="FIOD*"/>
    <x v="0"/>
    <s v="10.0234417,77.482545"/>
    <d v="1899-12-30T09:19:00"/>
    <s v="No"/>
    <s v="Yes"/>
    <d v="1899-12-30T00:00:49"/>
    <d v="1899-12-30T00:00:35"/>
    <n v="5"/>
    <d v="2025-07-25T09:00:00"/>
    <s v="ALBIN GEORGE"/>
    <s v="TASK-279005"/>
    <d v="2025-07-21T16:18:00"/>
    <s v="SUBRAMANI R"/>
    <s v="YES"/>
    <d v="2025-07-25T00:00:00"/>
    <d v="1899-12-30T15:13:42"/>
  </r>
  <r>
    <n v="131870"/>
    <s v="Kurai"/>
    <s v="ASSISTANT BRANCH MANAGER"/>
    <x v="16"/>
    <x v="7"/>
    <m/>
    <s v="CENTRAL ZONE"/>
    <n v="7427"/>
    <s v="TASK-278252"/>
    <s v="FIOD*"/>
    <x v="0"/>
    <s v="21.66121,79.5548283"/>
    <d v="1899-12-30T09:23:00"/>
    <s v="No"/>
    <s v="Yes"/>
    <m/>
    <d v="1899-12-30T00:04:40"/>
    <n v="100"/>
    <d v="2025-07-25T09:00:00"/>
    <s v="ALBIN GEORGE"/>
    <s v="TASK-278252"/>
    <d v="2025-07-21T16:17:00"/>
    <s v="NARENDRA KUMAR SIHOSE"/>
    <s v="NO"/>
    <d v="2025-07-25T00:00:00"/>
    <d v="1899-12-30T15:13:42"/>
  </r>
  <r>
    <n v="135153"/>
    <s v="Periyakulam"/>
    <s v="CUSTOMER SERVICE OFFICER"/>
    <x v="33"/>
    <x v="8"/>
    <n v="6385767686"/>
    <s v="SOUTH ZONE"/>
    <n v="7071"/>
    <s v="TASK-279008"/>
    <s v="FIOD*"/>
    <x v="0"/>
    <s v="10.0234417,77.482545"/>
    <d v="1899-12-30T09:18:00"/>
    <s v="No"/>
    <s v="No"/>
    <d v="1899-12-30T00:00:39"/>
    <d v="1899-12-30T00:00:21"/>
    <n v="5"/>
    <d v="2025-07-25T09:00:00"/>
    <s v="ALBIN GEORGE"/>
    <s v="TASK-279008"/>
    <d v="2025-07-21T16:18:00"/>
    <s v="SUBRAMANI R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TASK-285347"/>
    <s v="FIOD*"/>
    <x v="0"/>
    <s v="10.0234417,77.482545"/>
    <d v="1899-12-30T09:17:00"/>
    <s v="No"/>
    <s v="No"/>
    <d v="1899-12-30T00:01:03"/>
    <d v="1899-12-30T00:00:52"/>
    <n v="0"/>
    <d v="2025-07-25T09:00:00"/>
    <s v="ALBIN GEORGE"/>
    <s v="TASK-285347"/>
    <d v="2025-07-21T16:19:00"/>
    <s v="SUBRAMANI R"/>
    <s v="YES"/>
    <d v="2025-07-25T00:00:00"/>
    <d v="1899-12-30T15:13:42"/>
  </r>
  <r>
    <n v="21629"/>
    <s v="Marthandam"/>
    <s v="CUSTOMER SERVICE OFFICER"/>
    <x v="14"/>
    <x v="8"/>
    <n v="7010834100"/>
    <s v="SOUTH ZONE"/>
    <n v="7013"/>
    <s v="TASK-293227"/>
    <s v="FIOD*"/>
    <x v="0"/>
    <s v="8.3319233,77.2044083"/>
    <d v="1899-12-30T09:16:00"/>
    <s v="No"/>
    <s v="No"/>
    <d v="1899-12-30T15:24:00"/>
    <d v="1899-12-30T00:01:01"/>
    <n v="100"/>
    <d v="2025-07-25T09:00:00"/>
    <s v="ALBIN GEORGE"/>
    <s v="TASK-293227"/>
    <d v="2025-07-21T16:20:00"/>
    <s v="GRESHMA G P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5494"/>
    <s v="FIOD*"/>
    <x v="0"/>
    <s v="11.6644917,79.7214517"/>
    <d v="1899-12-30T09:15:00"/>
    <s v="No"/>
    <s v="No"/>
    <d v="1899-12-30T00:00:32"/>
    <d v="1899-12-30T00:00:07"/>
    <n v="100"/>
    <d v="2025-07-25T09:00:00"/>
    <s v="ALBIN GEORGE"/>
    <s v="TASK-285494"/>
    <d v="2025-07-21T16:19:00"/>
    <s v="DHARANI M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TASK-292528"/>
    <s v="FIOD*"/>
    <x v="0"/>
    <s v="10.0234417,77.482545"/>
    <d v="1899-12-30T09:16:00"/>
    <s v="No"/>
    <s v="Yes"/>
    <d v="1899-12-30T00:01:49"/>
    <d v="1899-12-30T00:01:41"/>
    <n v="0"/>
    <d v="2025-07-25T09:00:00"/>
    <s v="ALBIN GEORGE"/>
    <s v="TASK-292528"/>
    <d v="2025-07-21T16:20:00"/>
    <s v="SUBRAMANI R"/>
    <s v="YES"/>
    <d v="2025-07-25T00:00:00"/>
    <d v="1899-12-30T15:13:42"/>
  </r>
  <r>
    <n v="26674"/>
    <s v="Khargone"/>
    <s v="ABM - BRANCH IN CHARGE"/>
    <x v="21"/>
    <x v="2"/>
    <m/>
    <s v="CENTRAL ZONE"/>
    <n v="7127"/>
    <s v="TASK-282663"/>
    <s v="FIOD*"/>
    <x v="0"/>
    <s v="21.7537931,75.7157036"/>
    <d v="1899-12-30T09:16:00"/>
    <s v="No"/>
    <s v="Yes"/>
    <d v="1899-12-30T00:06:07"/>
    <d v="1899-12-30T00:01:36"/>
    <n v="100"/>
    <d v="2025-07-25T09:00:00"/>
    <s v="ALBIN GEORGE"/>
    <s v="TASK-282663"/>
    <d v="2025-07-21T16:18:00"/>
    <s v="Sachin Kushwah"/>
    <s v="NO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6189"/>
    <s v="FIOD*"/>
    <x v="0"/>
    <s v="11.6696633,79.72512"/>
    <d v="1899-12-30T09:12:00"/>
    <s v="No"/>
    <s v="No"/>
    <d v="1899-12-30T00:01:40"/>
    <d v="1899-12-30T00:00:20"/>
    <n v="100"/>
    <d v="2025-07-25T09:00:00"/>
    <s v="ALBIN GEORGE"/>
    <s v="TASK-286189"/>
    <d v="2025-07-21T16:19:00"/>
    <s v="DHARANI M"/>
    <s v="NO"/>
    <d v="2025-07-25T00:00:00"/>
    <d v="1899-12-30T15:13:42"/>
  </r>
  <r>
    <n v="135889"/>
    <s v="Prithvipur"/>
    <s v="CUSTOMER SERVICE OFFICER"/>
    <x v="38"/>
    <x v="7"/>
    <n v="9109065552"/>
    <s v="CENTRAL ZONE"/>
    <n v="7132"/>
    <s v="TASK-275115"/>
    <s v="FIOD*"/>
    <x v="0"/>
    <s v="25.2912883,78.6788917"/>
    <d v="1899-12-30T12:20:00"/>
    <s v="No"/>
    <s v="Yes"/>
    <d v="1899-12-30T00:37:53"/>
    <d v="1899-12-30T03:08:08"/>
    <n v="100"/>
    <d v="2025-07-25T09:00:00"/>
    <s v="ALBIN GEORGE"/>
    <s v="TASK-275115"/>
    <d v="2025-07-21T16:17:00"/>
    <s v="RAJVEER RAJA BUNDELA"/>
    <s v="NO"/>
    <d v="2025-07-25T00:00:00"/>
    <d v="1899-12-30T15:13:42"/>
  </r>
  <r>
    <n v="135231"/>
    <s v="Chittorgarh"/>
    <s v="CUSTOMER SERVICE OFFICER"/>
    <x v="8"/>
    <x v="3"/>
    <n v="9009710103"/>
    <s v="CENTRAL ZONE"/>
    <n v="7268"/>
    <s v="TASK-280321"/>
    <s v="FIOD*"/>
    <x v="0"/>
    <s v="24.9257667,74.6178717"/>
    <d v="1899-12-30T09:12:00"/>
    <s v="No"/>
    <s v="No"/>
    <d v="1899-12-30T00:00:51"/>
    <d v="1899-12-30T00:00:17"/>
    <n v="100"/>
    <d v="2025-07-25T09:00:00"/>
    <s v="ALBIN GEORGE"/>
    <s v="TASK-280321"/>
    <d v="2025-07-21T16:18:00"/>
    <s v="SADDALAL KACHHAWA"/>
    <s v="YES"/>
    <d v="2025-07-25T00:00:00"/>
    <d v="1899-12-30T15:13:42"/>
  </r>
  <r>
    <n v="135067"/>
    <s v="Y.othakadai"/>
    <s v="CUSTOMER SERVICE OFFICER"/>
    <x v="33"/>
    <x v="8"/>
    <n v="9361587696"/>
    <s v="SOUTH ZONE"/>
    <n v="7072"/>
    <s v="TASK-279857"/>
    <s v="FIOD*"/>
    <x v="0"/>
    <s v="9.9263083,78.1507417"/>
    <d v="1899-12-30T09:12:00"/>
    <s v="No"/>
    <s v="Yes"/>
    <d v="1899-12-30T00:04:21"/>
    <d v="1899-12-30T00:00:16"/>
    <n v="100"/>
    <d v="2025-07-25T09:00:00"/>
    <s v="ALBIN GEORGE"/>
    <s v="TASK-279857"/>
    <d v="2025-07-21T16:18:00"/>
    <s v="VIMALRAJ MURUGESAN"/>
    <s v="YES"/>
    <d v="2025-07-25T00:00:00"/>
    <d v="1899-12-30T15:13:42"/>
  </r>
  <r>
    <n v="135889"/>
    <s v="Prithvipur"/>
    <s v="CUSTOMER SERVICE OFFICER"/>
    <x v="38"/>
    <x v="7"/>
    <n v="9109065552"/>
    <s v="CENTRAL ZONE"/>
    <n v="7132"/>
    <s v="TASK-275116"/>
    <s v="FIOD*"/>
    <x v="0"/>
    <s v="25.31659,78.6872483"/>
    <d v="1899-12-30T11:33:00"/>
    <s v="No"/>
    <s v="Yes"/>
    <d v="1899-12-30T18:18:14"/>
    <d v="1899-12-30T02:21:25"/>
    <n v="100"/>
    <d v="2025-07-25T09:00:00"/>
    <s v="ALBIN GEORGE"/>
    <s v="TASK-275116"/>
    <d v="2025-07-21T16:17:00"/>
    <s v="RAJVEER RAJA BUNDELA"/>
    <s v="YES"/>
    <d v="2025-07-25T00:00:00"/>
    <d v="1899-12-30T15:13:42"/>
  </r>
  <r>
    <n v="130719"/>
    <s v="Baihar"/>
    <s v="CUSTOMER SERVICE OFFICER"/>
    <x v="11"/>
    <x v="7"/>
    <n v="9630205169"/>
    <s v="CENTRAL ZONE"/>
    <n v="1748"/>
    <s v="TASK-293120"/>
    <s v="FIOD*"/>
    <x v="1"/>
    <m/>
    <m/>
    <m/>
    <s v="No"/>
    <m/>
    <m/>
    <m/>
    <d v="2025-07-25T09:00:00"/>
    <s v="ALBIN GEORGE"/>
    <s v="TASK-293120"/>
    <d v="2025-07-21T16:20:00"/>
    <s v="VILASH TEMBHARE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85448"/>
    <s v="FIOD*"/>
    <x v="0"/>
    <s v="9.6472583,78.4444417"/>
    <d v="1899-12-30T09:11:00"/>
    <s v="No"/>
    <s v="No"/>
    <d v="1899-12-30T00:00:19"/>
    <d v="1899-12-30T00:00:11"/>
    <n v="100"/>
    <d v="2025-07-25T09:00:00"/>
    <s v="ALBIN GEORGE"/>
    <s v="TASK-285448"/>
    <d v="2025-07-21T16:19:00"/>
    <s v="RAJA GOPAL S"/>
    <s v="YES"/>
    <d v="2025-07-25T00:00:00"/>
    <d v="1899-12-30T15:13:42"/>
  </r>
  <r>
    <n v="134972"/>
    <s v="Loharu"/>
    <s v="CUSTOMER SERVICE OFFICER"/>
    <x v="43"/>
    <x v="3"/>
    <n v="9024614014"/>
    <s v="NORTHERN ZONE"/>
    <n v="7439"/>
    <s v="TASK-280561"/>
    <s v="FIOD*"/>
    <x v="0"/>
    <s v="28.565365,75.6741583"/>
    <d v="1899-12-30T09:11:00"/>
    <s v="No"/>
    <s v="No"/>
    <d v="1899-12-30T00:00:25"/>
    <d v="1899-12-30T00:00:05"/>
    <n v="100"/>
    <d v="2025-07-25T09:00:00"/>
    <s v="ALBIN GEORGE"/>
    <s v="TASK-280561"/>
    <d v="2025-07-21T16:18:00"/>
    <s v="DHARMVEER RAO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8002"/>
    <s v="FIOD*"/>
    <x v="0"/>
    <s v="11.6696633,79.72512"/>
    <d v="1899-12-30T09:11:00"/>
    <s v="No"/>
    <s v="No"/>
    <d v="1899-12-30T00:00:50"/>
    <d v="1899-12-30T00:00:09"/>
    <n v="0"/>
    <d v="2025-07-25T09:00:00"/>
    <s v="ALBIN GEORGE"/>
    <s v="TASK-288002"/>
    <d v="2025-07-21T16:19:00"/>
    <s v="DHARANI M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TASK-288356"/>
    <s v="FIOD*"/>
    <x v="0"/>
    <s v="9.6472583,78.4444417"/>
    <d v="1899-12-30T09:10:00"/>
    <s v="No"/>
    <s v="No"/>
    <d v="1899-12-30T00:00:22"/>
    <d v="1899-12-30T00:00:14"/>
    <n v="100"/>
    <d v="2025-07-25T09:00:00"/>
    <s v="ALBIN GEORGE"/>
    <s v="TASK-288356"/>
    <d v="2025-07-21T16:19:00"/>
    <s v="RAJA GOPAL S"/>
    <s v="YES"/>
    <d v="2025-07-25T00:00:00"/>
    <d v="1899-12-30T15:13:42"/>
  </r>
  <r>
    <n v="134972"/>
    <s v="Loharu"/>
    <s v="CUSTOMER SERVICE OFFICER"/>
    <x v="43"/>
    <x v="3"/>
    <n v="9024614014"/>
    <s v="NORTHERN ZONE"/>
    <n v="7439"/>
    <s v="TASK-293278"/>
    <s v="FIOD*"/>
    <x v="0"/>
    <s v="28.565365,75.6741583"/>
    <d v="1899-12-30T09:10:00"/>
    <s v="No"/>
    <s v="No"/>
    <d v="1899-12-30T15:28:19"/>
    <d v="1899-12-30T00:00:06"/>
    <n v="100"/>
    <d v="2025-07-25T09:00:00"/>
    <s v="ALBIN GEORGE"/>
    <s v="TASK-293278"/>
    <d v="2025-07-21T16:20:00"/>
    <s v="DHARMVEER RAO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TASK-284144"/>
    <s v="FIOD*"/>
    <x v="0"/>
    <s v="9.6472583,78.4444417"/>
    <d v="1899-12-30T09:10:00"/>
    <s v="No"/>
    <s v="No"/>
    <d v="1899-12-30T00:06:11"/>
    <d v="1899-12-30T00:00:27"/>
    <n v="100"/>
    <d v="2025-07-25T09:00:00"/>
    <s v="ALBIN GEORGE"/>
    <s v="TASK-284144"/>
    <d v="2025-07-21T16:19:00"/>
    <s v="RAJA GOPAL S"/>
    <s v="YES"/>
    <d v="2025-07-25T00:00:00"/>
    <d v="1899-12-30T15:13:42"/>
  </r>
  <r>
    <n v="134132"/>
    <s v="Thanipadi"/>
    <s v="CUSTOMER SERVICE OFFICER"/>
    <x v="34"/>
    <x v="8"/>
    <n v="9037965686"/>
    <s v="SOUTH ZONE"/>
    <n v="7389"/>
    <s v="TASK-284939"/>
    <s v="FIOD*"/>
    <x v="0"/>
    <s v="12.1070734,78.8341958"/>
    <d v="1899-12-30T10:28:00"/>
    <s v="No"/>
    <s v="No"/>
    <d v="1899-12-30T00:00:14"/>
    <d v="1899-12-30T01:18:46"/>
    <n v="0"/>
    <d v="2025-07-25T09:00:00"/>
    <s v="ALBIN GEORGE"/>
    <s v="TASK-284939"/>
    <d v="2025-07-21T16:19:00"/>
    <s v="Elavarasan M"/>
    <s v="YES"/>
    <d v="2025-07-25T00:00:00"/>
    <d v="1899-12-30T15:13:42"/>
  </r>
  <r>
    <n v="134132"/>
    <s v="Thanipadi"/>
    <s v="CUSTOMER SERVICE OFFICER"/>
    <x v="34"/>
    <x v="8"/>
    <n v="9037965686"/>
    <s v="SOUTH ZONE"/>
    <n v="7389"/>
    <s v="TASK-285460"/>
    <s v="FIOD*"/>
    <x v="0"/>
    <s v="12.1074312,78.834402"/>
    <d v="1899-12-30T10:28:00"/>
    <s v="No"/>
    <s v="No"/>
    <d v="1899-12-30T01:19:11"/>
    <d v="1899-12-30T01:18:37"/>
    <n v="0"/>
    <d v="2025-07-25T09:00:00"/>
    <s v="ALBIN GEORGE"/>
    <s v="TASK-285460"/>
    <d v="2025-07-21T16:19:00"/>
    <s v="Elavarasan M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6569"/>
    <s v="FIOD*"/>
    <x v="0"/>
    <s v="11.6696383,79.7250917"/>
    <d v="1899-12-30T09:10:00"/>
    <s v="No"/>
    <s v="No"/>
    <d v="1899-12-30T15:22:58"/>
    <d v="1899-12-30T00:00:18"/>
    <n v="100"/>
    <d v="2025-07-25T09:00:00"/>
    <s v="ALBIN GEORGE"/>
    <s v="TASK-286569"/>
    <d v="2025-07-21T16:19:00"/>
    <s v="DHARANI M"/>
    <s v="NO"/>
    <d v="2025-07-25T00:00:00"/>
    <d v="1899-12-30T15:13:42"/>
  </r>
  <r>
    <n v="134132"/>
    <s v="Thanipadi"/>
    <s v="CUSTOMER SERVICE OFFICER"/>
    <x v="34"/>
    <x v="8"/>
    <n v="9037965686"/>
    <s v="SOUTH ZONE"/>
    <n v="7389"/>
    <s v="TASK-285631"/>
    <s v="FIOD*"/>
    <x v="0"/>
    <s v="12.1162286,78.8474103"/>
    <d v="1899-12-30T11:51:00"/>
    <s v="No"/>
    <s v="No"/>
    <d v="1899-12-30T01:22:29"/>
    <d v="1899-12-30T02:41:25"/>
    <n v="0"/>
    <d v="2025-07-25T09:00:00"/>
    <s v="ALBIN GEORGE"/>
    <s v="TASK-285631"/>
    <d v="2025-07-21T16:19:00"/>
    <s v="Elavarasan M"/>
    <s v="YES"/>
    <d v="2025-07-25T00:00:00"/>
    <d v="1899-12-30T15:13:42"/>
  </r>
  <r>
    <n v="134132"/>
    <s v="Thanipadi"/>
    <s v="CUSTOMER SERVICE OFFICER"/>
    <x v="34"/>
    <x v="8"/>
    <n v="9037965686"/>
    <s v="SOUTH ZONE"/>
    <n v="7389"/>
    <s v="TASK-285632"/>
    <s v="FIOD*"/>
    <x v="0"/>
    <s v="12.1166935,78.8490375"/>
    <d v="1899-12-30T11:51:00"/>
    <s v="No"/>
    <s v="No"/>
    <d v="1899-12-30T00:00:15"/>
    <d v="1899-12-30T02:41:45"/>
    <n v="0"/>
    <d v="2025-07-25T09:00:00"/>
    <s v="ALBIN GEORGE"/>
    <s v="TASK-285632"/>
    <d v="2025-07-21T16:19:00"/>
    <s v="Elavarasan M"/>
    <s v="YES"/>
    <d v="2025-07-25T00:00:00"/>
    <d v="1899-12-30T15:13:42"/>
  </r>
  <r>
    <n v="134132"/>
    <s v="Thanipadi"/>
    <s v="CUSTOMER SERVICE OFFICER"/>
    <x v="34"/>
    <x v="8"/>
    <n v="9037965686"/>
    <s v="SOUTH ZONE"/>
    <n v="7389"/>
    <s v="TASK-290106"/>
    <s v="FIOD*"/>
    <x v="0"/>
    <s v="12.1174293,78.8574582"/>
    <d v="1899-12-30T11:52:00"/>
    <s v="No"/>
    <s v="No"/>
    <d v="1899-12-30T00:00:58"/>
    <d v="1899-12-30T02:42:47"/>
    <n v="0"/>
    <d v="2025-07-25T09:00:00"/>
    <s v="ALBIN GEORGE"/>
    <s v="TASK-290106"/>
    <d v="2025-07-21T16:20:00"/>
    <s v="Elavarasan M"/>
    <s v="YES"/>
    <d v="2025-07-25T00:00:00"/>
    <d v="1899-12-30T15:13:42"/>
  </r>
  <r>
    <n v="134132"/>
    <s v="Thanipadi"/>
    <s v="CUSTOMER SERVICE OFFICER"/>
    <x v="34"/>
    <x v="8"/>
    <n v="9037965686"/>
    <s v="SOUTH ZONE"/>
    <n v="7389"/>
    <s v="TASK-290127"/>
    <s v="FIOD*"/>
    <x v="0"/>
    <s v="12.1182656,78.8602125"/>
    <d v="1899-12-30T11:52:00"/>
    <s v="No"/>
    <s v="No"/>
    <d v="1899-12-30T00:00:18"/>
    <d v="1899-12-30T02:43:09"/>
    <n v="0"/>
    <d v="2025-07-25T09:00:00"/>
    <s v="ALBIN GEORGE"/>
    <s v="TASK-290127"/>
    <d v="2025-07-21T16:20:00"/>
    <s v="Elavarasan M"/>
    <s v="YES"/>
    <d v="2025-07-25T00:00:00"/>
    <d v="1899-12-30T15:13:42"/>
  </r>
  <r>
    <n v="134132"/>
    <s v="Thanipadi"/>
    <s v="CUSTOMER SERVICE OFFICER"/>
    <x v="34"/>
    <x v="8"/>
    <n v="9037965686"/>
    <s v="SOUTH ZONE"/>
    <n v="7389"/>
    <s v="TASK-291098"/>
    <s v="FIOD*"/>
    <x v="0"/>
    <s v="12.1202799,78.8649241"/>
    <d v="1899-12-30T11:53:00"/>
    <s v="No"/>
    <s v="No"/>
    <d v="1899-12-30T00:00:34"/>
    <d v="1899-12-30T02:43:49"/>
    <n v="0"/>
    <d v="2025-07-25T09:00:00"/>
    <s v="ALBIN GEORGE"/>
    <s v="TASK-291098"/>
    <d v="2025-07-21T16:20:00"/>
    <s v="Elavarasan M"/>
    <s v="YES"/>
    <d v="2025-07-25T00:00:00"/>
    <d v="1899-12-30T15:13:42"/>
  </r>
  <r>
    <n v="134132"/>
    <s v="Thanipadi"/>
    <s v="CUSTOMER SERVICE OFFICER"/>
    <x v="34"/>
    <x v="8"/>
    <n v="9037965686"/>
    <s v="SOUTH ZONE"/>
    <n v="7389"/>
    <s v="TASK-291114"/>
    <s v="FIOD*"/>
    <x v="1"/>
    <m/>
    <m/>
    <m/>
    <s v="No"/>
    <m/>
    <m/>
    <m/>
    <d v="2025-07-25T09:00:00"/>
    <s v="ALBIN GEORGE"/>
    <s v="TASK-291114"/>
    <d v="2025-07-21T16:20:00"/>
    <s v="Elavarasan M"/>
    <m/>
    <d v="2025-07-25T00:00:00"/>
    <d v="1899-12-30T15:13:42"/>
  </r>
  <r>
    <n v="134132"/>
    <s v="Thanipadi"/>
    <s v="CUSTOMER SERVICE OFFICER"/>
    <x v="34"/>
    <x v="8"/>
    <n v="9037965686"/>
    <s v="SOUTH ZONE"/>
    <n v="7389"/>
    <s v="TASK-291643"/>
    <s v="FIOD*"/>
    <x v="0"/>
    <s v="12.1203758,78.8695653"/>
    <d v="1899-12-30T11:53:00"/>
    <s v="No"/>
    <s v="No"/>
    <d v="1899-12-30T00:00:33"/>
    <d v="1899-12-30T02:44:30"/>
    <n v="0"/>
    <d v="2025-07-25T09:00:00"/>
    <s v="ALBIN GEORGE"/>
    <s v="TASK-291643"/>
    <d v="2025-07-21T16:20:00"/>
    <s v="Elavarasan M"/>
    <s v="YES"/>
    <d v="2025-07-25T00:00:00"/>
    <d v="1899-12-30T15:13:42"/>
  </r>
  <r>
    <n v="134132"/>
    <s v="Thanipadi"/>
    <s v="CUSTOMER SERVICE OFFICER"/>
    <x v="34"/>
    <x v="8"/>
    <n v="9037965686"/>
    <s v="SOUTH ZONE"/>
    <n v="7389"/>
    <s v="TASK-291868"/>
    <s v="FIOD*"/>
    <x v="0"/>
    <s v="12.1060388,78.9133518"/>
    <d v="1899-12-30T09:09:00"/>
    <s v="No"/>
    <s v="No"/>
    <d v="1899-12-30T15:20:04"/>
    <d v="1899-12-30T00:00:15"/>
    <n v="0"/>
    <d v="2025-07-25T09:00:00"/>
    <s v="ALBIN GEORGE"/>
    <s v="TASK-291868"/>
    <d v="2025-07-21T16:20:00"/>
    <s v="Elavarasan M"/>
    <s v="YES"/>
    <d v="2025-07-25T00:00:00"/>
    <d v="1899-12-30T15:13:42"/>
  </r>
  <r>
    <n v="134132"/>
    <s v="Thanipadi"/>
    <s v="CUSTOMER SERVICE OFFICER"/>
    <x v="34"/>
    <x v="8"/>
    <n v="9037965686"/>
    <s v="SOUTH ZONE"/>
    <n v="7389"/>
    <s v="TASK-291889"/>
    <s v="FIOD*"/>
    <x v="0"/>
    <s v="12.1218381,78.8704808"/>
    <d v="1899-12-30T11:54:00"/>
    <s v="No"/>
    <s v="No"/>
    <d v="1899-12-30T00:00:30"/>
    <d v="1899-12-30T02:45:25"/>
    <n v="0"/>
    <d v="2025-07-25T09:00:00"/>
    <s v="ALBIN GEORGE"/>
    <s v="TASK-291889"/>
    <d v="2025-07-21T16:20:00"/>
    <s v="Elavarasan M"/>
    <s v="YES"/>
    <d v="2025-07-25T00:00:00"/>
    <d v="1899-12-30T15:13:42"/>
  </r>
  <r>
    <n v="134132"/>
    <s v="Thanipadi"/>
    <s v="CUSTOMER SERVICE OFFICER"/>
    <x v="34"/>
    <x v="8"/>
    <n v="9037965686"/>
    <s v="SOUTH ZONE"/>
    <n v="7389"/>
    <s v="TASK-291893"/>
    <s v="FIOD*"/>
    <x v="0"/>
    <s v="12.1228597,78.8732334"/>
    <d v="1899-12-30T11:55:00"/>
    <s v="No"/>
    <s v="No"/>
    <d v="1899-12-30T00:00:34"/>
    <d v="1899-12-30T02:46:04"/>
    <n v="0"/>
    <d v="2025-07-25T09:00:00"/>
    <s v="ALBIN GEORGE"/>
    <s v="TASK-291893"/>
    <d v="2025-07-21T16:20:00"/>
    <s v="Elavarasan M"/>
    <s v="YES"/>
    <d v="2025-07-25T00:00:00"/>
    <d v="1899-12-30T15:13:42"/>
  </r>
  <r>
    <n v="26674"/>
    <s v="Khargone"/>
    <s v="ABM - BRANCH IN CHARGE"/>
    <x v="21"/>
    <x v="2"/>
    <m/>
    <s v="CENTRAL ZONE"/>
    <n v="7127"/>
    <s v="TASK-282633"/>
    <s v="FIOD*"/>
    <x v="0"/>
    <s v="21.7531421,75.7151537"/>
    <d v="1899-12-30T09:10:00"/>
    <s v="No"/>
    <s v="Yes"/>
    <d v="1900-02-09T21:26:57"/>
    <d v="1899-12-30T00:02:08"/>
    <n v="100"/>
    <d v="2025-07-25T09:00:00"/>
    <s v="ALBIN GEORGE"/>
    <s v="TASK-282633"/>
    <d v="2025-07-21T16:18:00"/>
    <s v="Sachin Kushwah"/>
    <s v="NO"/>
    <d v="2025-07-25T00:00:00"/>
    <d v="1899-12-30T15:13:42"/>
  </r>
  <r>
    <n v="134042"/>
    <s v="Losal"/>
    <s v="CUSTOMER SERVICE OFFICER"/>
    <x v="46"/>
    <x v="3"/>
    <n v="7427884489"/>
    <s v="CENTRAL ZONE"/>
    <n v="1789"/>
    <s v="TASK-279996"/>
    <s v="FIOD*"/>
    <x v="0"/>
    <s v="27.3123117,74.9699817"/>
    <d v="1899-12-30T09:08:00"/>
    <s v="No"/>
    <s v="No"/>
    <d v="1899-12-30T00:00:35"/>
    <d v="1899-12-30T00:00:05"/>
    <n v="100"/>
    <d v="2025-07-25T09:00:00"/>
    <s v="ALBIN GEORGE"/>
    <s v="TASK-279996"/>
    <d v="2025-07-21T16:18:00"/>
    <s v="KRISHAN KUMAR YADAV"/>
    <s v="YES"/>
    <d v="2025-07-25T00:00:00"/>
    <d v="1899-12-30T15:13:42"/>
  </r>
  <r>
    <n v="135067"/>
    <s v="Y.othakadai"/>
    <s v="CUSTOMER SERVICE OFFICER"/>
    <x v="33"/>
    <x v="8"/>
    <n v="9361587696"/>
    <s v="SOUTH ZONE"/>
    <n v="7072"/>
    <s v="TASK-281288"/>
    <s v="FIOD*"/>
    <x v="0"/>
    <s v="9.9235867,78.15095"/>
    <d v="1899-12-30T09:08:00"/>
    <s v="No"/>
    <s v="Yes"/>
    <d v="1899-12-30T00:07:47"/>
    <d v="1899-12-30T00:00:11"/>
    <n v="100"/>
    <d v="2025-07-25T09:00:00"/>
    <s v="ALBIN GEORGE"/>
    <s v="TASK-281288"/>
    <d v="2025-07-21T16:18:00"/>
    <s v="VIMALRAJ MURUGESAN"/>
    <s v="NO"/>
    <d v="2025-07-25T00:00:00"/>
    <d v="1899-12-30T15:13:42"/>
  </r>
  <r>
    <n v="134042"/>
    <s v="Losal"/>
    <s v="CUSTOMER SERVICE OFFICER"/>
    <x v="46"/>
    <x v="3"/>
    <n v="7427884489"/>
    <s v="CENTRAL ZONE"/>
    <n v="1789"/>
    <s v="TASK-280839"/>
    <s v="FIOD*"/>
    <x v="0"/>
    <s v="27.3123117,74.9699817"/>
    <d v="1899-12-30T09:07:00"/>
    <s v="No"/>
    <s v="No"/>
    <d v="1899-12-30T00:00:15"/>
    <d v="1899-12-30T00:00:06"/>
    <n v="100"/>
    <d v="2025-07-25T09:00:00"/>
    <s v="ALBIN GEORGE"/>
    <s v="TASK-280839"/>
    <d v="2025-07-21T16:18:00"/>
    <s v="KRISHAN KUMAR YADAV"/>
    <s v="YES"/>
    <d v="2025-07-25T00:00:00"/>
    <d v="1899-12-30T15:13:42"/>
  </r>
  <r>
    <n v="134042"/>
    <s v="Losal"/>
    <s v="CUSTOMER SERVICE OFFICER"/>
    <x v="46"/>
    <x v="3"/>
    <n v="7427884489"/>
    <s v="CENTRAL ZONE"/>
    <n v="1789"/>
    <s v="TASK-283329"/>
    <s v="FIOD*"/>
    <x v="0"/>
    <s v="27.3123117,74.9699817"/>
    <d v="1899-12-30T09:07:00"/>
    <s v="No"/>
    <s v="No"/>
    <d v="1899-12-30T00:00:14"/>
    <d v="1899-12-30T00:00:05"/>
    <n v="100"/>
    <d v="2025-07-25T09:00:00"/>
    <s v="ALBIN GEORGE"/>
    <s v="TASK-283329"/>
    <d v="2025-07-21T16:18:00"/>
    <s v="KRISHAN KUMAR YADAV"/>
    <s v="YES"/>
    <d v="2025-07-25T00:00:00"/>
    <d v="1899-12-30T15:13:42"/>
  </r>
  <r>
    <n v="135628"/>
    <s v="Kalwan"/>
    <s v="CUSTOMER SERVICE OFFICER"/>
    <x v="3"/>
    <x v="1"/>
    <n v="7276212656"/>
    <s v="WESTERN ZONE"/>
    <n v="7429"/>
    <s v="TASK-291802"/>
    <s v="FIOD*"/>
    <x v="1"/>
    <m/>
    <m/>
    <m/>
    <s v="No"/>
    <m/>
    <m/>
    <m/>
    <d v="2025-07-25T09:00:00"/>
    <s v="ALBIN GEORGE"/>
    <s v="TASK-291802"/>
    <d v="2025-07-21T16:20:00"/>
    <s v="YASH SURESH AHER"/>
    <m/>
    <d v="2025-07-25T00:00:00"/>
    <d v="1899-12-30T15:13:42"/>
  </r>
  <r>
    <n v="134042"/>
    <s v="Losal"/>
    <s v="CUSTOMER SERVICE OFFICER"/>
    <x v="46"/>
    <x v="3"/>
    <n v="7427884489"/>
    <s v="CENTRAL ZONE"/>
    <n v="1789"/>
    <s v="TASK-283330"/>
    <s v="FIOD*"/>
    <x v="0"/>
    <s v="27.3123117,74.9699817"/>
    <d v="1899-12-30T09:07:00"/>
    <s v="No"/>
    <s v="No"/>
    <d v="1900-01-05T20:53:48"/>
    <d v="1899-12-30T00:00:08"/>
    <n v="100"/>
    <d v="2025-07-25T09:00:00"/>
    <s v="ALBIN GEORGE"/>
    <s v="TASK-283330"/>
    <d v="2025-07-21T16:18:00"/>
    <s v="KRISHAN KUMAR YADAV"/>
    <s v="YES"/>
    <d v="2025-07-25T00:00:00"/>
    <d v="1899-12-30T15:13:42"/>
  </r>
  <r>
    <n v="135628"/>
    <s v="Kalwan"/>
    <s v="CUSTOMER SERVICE OFFICER"/>
    <x v="3"/>
    <x v="1"/>
    <n v="7276212656"/>
    <s v="WESTERN ZONE"/>
    <n v="7429"/>
    <s v="TASK-292140"/>
    <s v="FIOD*"/>
    <x v="0"/>
    <s v="20.4983717,73.9585417"/>
    <d v="1899-12-30T09:07:00"/>
    <s v="No"/>
    <s v="No"/>
    <d v="1899-12-30T00:00:11"/>
    <d v="1899-12-30T00:00:08"/>
    <n v="100"/>
    <d v="2025-07-25T09:00:00"/>
    <s v="ALBIN GEORGE"/>
    <s v="TASK-292140"/>
    <d v="2025-07-21T16:20:00"/>
    <s v="YASH SURESH AHER"/>
    <s v="YES"/>
    <d v="2025-07-25T00:00:00"/>
    <d v="1899-12-30T15:13:42"/>
  </r>
  <r>
    <n v="135628"/>
    <s v="Kalwan"/>
    <s v="CUSTOMER SERVICE OFFICER"/>
    <x v="3"/>
    <x v="1"/>
    <n v="7276212656"/>
    <s v="WESTERN ZONE"/>
    <n v="7429"/>
    <s v="TASK-292335"/>
    <s v="FIOD*"/>
    <x v="0"/>
    <s v="20.4983717,73.9585417"/>
    <d v="1899-12-30T09:07:00"/>
    <s v="No"/>
    <s v="No"/>
    <d v="1899-12-30T00:00:08"/>
    <d v="1899-12-30T00:00:05"/>
    <n v="100"/>
    <d v="2025-07-25T09:00:00"/>
    <s v="ALBIN GEORGE"/>
    <s v="TASK-292335"/>
    <d v="2025-07-21T16:20:00"/>
    <s v="YASH SURESH AHER"/>
    <s v="YES"/>
    <d v="2025-07-25T00:00:00"/>
    <d v="1899-12-30T15:13:42"/>
  </r>
  <r>
    <n v="135628"/>
    <s v="Kalwan"/>
    <s v="CUSTOMER SERVICE OFFICER"/>
    <x v="3"/>
    <x v="1"/>
    <n v="7276212656"/>
    <s v="WESTERN ZONE"/>
    <n v="7429"/>
    <s v="TASK-292352"/>
    <s v="FIOD*"/>
    <x v="0"/>
    <s v="20.49835,73.958545"/>
    <d v="1899-12-30T09:06:00"/>
    <s v="No"/>
    <s v="No"/>
    <d v="1899-12-30T00:00:12"/>
    <d v="1899-12-30T00:00:06"/>
    <n v="100"/>
    <d v="2025-07-25T09:00:00"/>
    <s v="ALBIN GEORGE"/>
    <s v="TASK-292352"/>
    <d v="2025-07-21T16:20:00"/>
    <s v="YASH SURESH AHER"/>
    <s v="YES"/>
    <d v="2025-07-25T00:00:00"/>
    <d v="1899-12-30T15:13:42"/>
  </r>
  <r>
    <n v="130876"/>
    <s v="Kurai"/>
    <s v="CUSTOMER SERVICE OFFICER"/>
    <x v="16"/>
    <x v="7"/>
    <n v="9037910332"/>
    <s v="CENTRAL ZONE"/>
    <n v="7427"/>
    <s v="TASK-278621"/>
    <s v="FIOD*"/>
    <x v="0"/>
    <s v="21.7355584,79.4796896"/>
    <d v="1899-12-30T09:07:00"/>
    <s v="No"/>
    <s v="No"/>
    <d v="1899-12-30T00:09:04"/>
    <d v="1899-12-30T00:01:28"/>
    <n v="100"/>
    <d v="2025-07-25T09:00:00"/>
    <s v="ALBIN GEORGE"/>
    <s v="TASK-278621"/>
    <d v="2025-07-21T16:18:00"/>
    <s v="SHUBHAM KUMAR BISEN"/>
    <s v="NO"/>
    <d v="2025-07-25T00:00:00"/>
    <d v="1899-12-30T15:13:42"/>
  </r>
  <r>
    <n v="135628"/>
    <s v="Kalwan"/>
    <s v="CUSTOMER SERVICE OFFICER"/>
    <x v="3"/>
    <x v="1"/>
    <n v="7276212656"/>
    <s v="WESTERN ZONE"/>
    <n v="7429"/>
    <s v="TASK-292353"/>
    <s v="FIOD*"/>
    <x v="0"/>
    <s v="20.49835,73.958545"/>
    <d v="1899-12-30T09:06:00"/>
    <s v="No"/>
    <s v="No"/>
    <d v="1899-12-30T00:00:13"/>
    <d v="1899-12-30T00:00:09"/>
    <n v="100"/>
    <d v="2025-07-25T09:00:00"/>
    <s v="ALBIN GEORGE"/>
    <s v="TASK-292353"/>
    <d v="2025-07-21T16:20:00"/>
    <s v="YASH SURESH AHER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83547"/>
    <s v="FIOD*"/>
    <x v="0"/>
    <s v="10.3162915,77.4118418"/>
    <d v="1899-12-30T09:06:00"/>
    <s v="No"/>
    <s v="No"/>
    <d v="1899-12-30T00:00:33"/>
    <d v="1899-12-30T00:00:14"/>
    <n v="100"/>
    <d v="2025-07-25T09:00:00"/>
    <s v="ALBIN GEORGE"/>
    <s v="TASK-283547"/>
    <d v="2025-07-21T16:18:00"/>
    <s v="KARTHIKEYAN S"/>
    <s v="YES"/>
    <d v="2025-07-25T00:00:00"/>
    <d v="1899-12-30T15:13:42"/>
  </r>
  <r>
    <n v="134209"/>
    <s v="Alirajpur"/>
    <s v="CUSTOMER SERVICE OFFICER"/>
    <x v="29"/>
    <x v="2"/>
    <n v="6260524885"/>
    <s v="CENTRAL ZONE"/>
    <n v="7271"/>
    <s v="TASK-275765"/>
    <s v="FIOD*"/>
    <x v="0"/>
    <s v="22.2786617,74.4537567"/>
    <d v="1899-12-30T09:05:00"/>
    <s v="No"/>
    <s v="No"/>
    <d v="1899-12-30T14:47:09"/>
    <d v="1899-12-30T00:00:06"/>
    <n v="100"/>
    <d v="2025-07-25T09:00:00"/>
    <s v="ALBIN GEORGE"/>
    <s v="TASK-275765"/>
    <d v="2025-07-21T16:17:00"/>
    <s v="RAHUL BHABAR"/>
    <s v="NO"/>
    <d v="2025-07-25T00:00:00"/>
    <d v="1899-12-30T15:13:42"/>
  </r>
  <r>
    <n v="133450"/>
    <s v="Garhi"/>
    <s v="CUSTOMER SERVICE OFFICER"/>
    <x v="19"/>
    <x v="3"/>
    <n v="6367222847"/>
    <s v="CENTRAL ZONE"/>
    <n v="7267"/>
    <s v="TASK-274854"/>
    <s v="FIOD*"/>
    <x v="0"/>
    <s v="23.6299317,74.1591067"/>
    <d v="1899-12-30T09:05:00"/>
    <s v="No"/>
    <s v="No"/>
    <d v="1899-12-30T00:00:28"/>
    <d v="1899-12-30T00:00:18"/>
    <n v="100"/>
    <d v="2025-07-25T09:00:00"/>
    <s v="ALBIN GEORGE"/>
    <s v="TASK-274854"/>
    <d v="2025-07-21T16:17:00"/>
    <s v="KHUSHPAL SINGH"/>
    <s v="YES"/>
    <d v="2025-07-25T00:00:00"/>
    <d v="1899-12-30T15:13:42"/>
  </r>
  <r>
    <n v="133723"/>
    <s v="Hasthampatti"/>
    <s v="CUSTOMER SERVICE OFFICER"/>
    <x v="36"/>
    <x v="8"/>
    <n v="8754790791"/>
    <s v="SOUTH ZONE"/>
    <n v="1794"/>
    <s v="TASK-281910"/>
    <s v="FIOD*"/>
    <x v="0"/>
    <s v="11.6722207,78.2315842"/>
    <d v="1899-12-30T09:05:00"/>
    <s v="No"/>
    <s v="No"/>
    <d v="1899-12-30T19:23:57"/>
    <d v="1899-12-30T00:00:12"/>
    <n v="100"/>
    <d v="2025-07-25T09:00:00"/>
    <s v="ALBIN GEORGE"/>
    <s v="TASK-281910"/>
    <d v="2025-07-21T16:18:00"/>
    <s v="SURYA SELVAKUMAR"/>
    <s v="YES"/>
    <d v="2025-07-25T00:00:00"/>
    <d v="1899-12-30T15:13:42"/>
  </r>
  <r>
    <n v="133450"/>
    <s v="Garhi"/>
    <s v="CUSTOMER SERVICE OFFICER"/>
    <x v="19"/>
    <x v="3"/>
    <n v="6367222847"/>
    <s v="CENTRAL ZONE"/>
    <n v="7267"/>
    <s v="TASK-280574"/>
    <s v="FIOD*"/>
    <x v="0"/>
    <s v="23.6299077,74.159097"/>
    <d v="1899-12-30T09:05:00"/>
    <s v="No"/>
    <s v="No"/>
    <d v="1899-12-30T19:50:18"/>
    <d v="1899-12-30T00:00:11"/>
    <n v="100"/>
    <d v="2025-07-25T09:00:00"/>
    <s v="ALBIN GEORGE"/>
    <s v="TASK-280574"/>
    <d v="2025-07-21T16:18:00"/>
    <s v="KHUSHPAL SINGH"/>
    <s v="YES"/>
    <d v="2025-07-25T00:00:00"/>
    <d v="1899-12-30T15:13:42"/>
  </r>
  <r>
    <n v="134983"/>
    <s v="Kekri"/>
    <s v="CUSTOMER SERVICE OFFICER"/>
    <x v="46"/>
    <x v="3"/>
    <n v="7568163787"/>
    <s v="CENTRAL ZONE"/>
    <n v="7328"/>
    <s v="TASK-281645"/>
    <s v="FIOD*"/>
    <x v="0"/>
    <s v="26.0870013,75.1920424"/>
    <d v="1899-12-30T09:02:00"/>
    <s v="No"/>
    <s v="No"/>
    <d v="1899-12-31T00:16:53"/>
    <d v="1899-12-30T00:00:05"/>
    <n v="100"/>
    <d v="2025-07-25T09:00:00"/>
    <s v="ALBIN GEORGE"/>
    <s v="TASK-281645"/>
    <d v="2025-07-21T16:18:00"/>
    <s v="SHANKAR LAL PRAJAPAT"/>
    <s v="YES"/>
    <d v="2025-07-25T00:00:00"/>
    <d v="1899-12-30T15:13:42"/>
  </r>
  <r>
    <n v="133318"/>
    <s v="Ayodhya Nagar"/>
    <s v="CUSTOMER SERVICE OFFICER"/>
    <x v="22"/>
    <x v="2"/>
    <n v="8463004566"/>
    <s v="CENTRAL ZONE"/>
    <n v="7217"/>
    <s v="TASK-274999"/>
    <s v="FIOD*"/>
    <x v="0"/>
    <s v="23.2782078,77.4170512"/>
    <d v="1899-12-30T09:03:00"/>
    <s v="No"/>
    <s v="No"/>
    <d v="1899-12-30T00:16:33"/>
    <d v="1899-12-30T00:00:29"/>
    <n v="100"/>
    <d v="2025-07-25T09:00:00"/>
    <s v="ALBIN GEORGE"/>
    <s v="TASK-274999"/>
    <d v="2025-07-21T16:17:00"/>
    <s v="MANEESH SHARMA"/>
    <s v="NO"/>
    <d v="2025-07-25T00:00:00"/>
    <d v="1899-12-30T15:13:42"/>
  </r>
  <r>
    <n v="133006"/>
    <s v="Manamadurai"/>
    <s v="CUSTOMER SERVICE OFFICER"/>
    <x v="35"/>
    <x v="8"/>
    <n v="7868039466"/>
    <s v="SOUTH ZONE"/>
    <n v="7080"/>
    <s v="TASK-284243"/>
    <s v="FIOD*"/>
    <x v="0"/>
    <s v="9.6477017,78.4445283"/>
    <d v="1899-12-30T09:04:00"/>
    <s v="No"/>
    <s v="Yes"/>
    <d v="1899-12-30T00:23:25"/>
    <d v="1899-12-30T00:02:58"/>
    <n v="100"/>
    <d v="2025-07-25T09:00:00"/>
    <s v="ALBIN GEORGE"/>
    <s v="TASK-284243"/>
    <d v="2025-07-21T16:19:00"/>
    <s v="RAJA GOPAL S"/>
    <s v="YES"/>
    <d v="2025-07-25T00:00:00"/>
    <d v="1899-12-30T15:13:42"/>
  </r>
  <r>
    <n v="131033"/>
    <s v="Wadrafnagar"/>
    <s v="CUSTOMER SERVICE OFFICER"/>
    <x v="9"/>
    <x v="6"/>
    <n v="9778606986"/>
    <s v="CENTRAL ZONE"/>
    <n v="7149"/>
    <s v="TASK-278782"/>
    <s v="FIOD*"/>
    <x v="0"/>
    <s v="23.8175733,83.3017733"/>
    <d v="1899-12-30T09:01:00"/>
    <s v="No"/>
    <s v="No"/>
    <d v="1899-12-30T00:00:32"/>
    <d v="1899-12-30T00:00:26"/>
    <n v="100"/>
    <d v="2025-07-25T09:00:00"/>
    <s v="ALBIN GEORGE"/>
    <s v="TASK-278782"/>
    <d v="2025-07-21T16:18:00"/>
    <s v="ANIL KUMAR"/>
    <s v="NO"/>
    <d v="2025-07-25T00:00:00"/>
    <d v="1899-12-30T15:13:42"/>
  </r>
  <r>
    <n v="130076"/>
    <s v="Prithvipur"/>
    <s v="CUSTOMER SERVICE OFFICER"/>
    <x v="38"/>
    <x v="7"/>
    <n v="8714690849"/>
    <s v="CENTRAL ZONE"/>
    <n v="7132"/>
    <s v="TASK-276233"/>
    <s v="FIOD*"/>
    <x v="0"/>
    <s v="25.1037374,78.7306157"/>
    <d v="1899-12-30T09:01:00"/>
    <s v="No"/>
    <s v="No"/>
    <d v="1899-12-30T15:40:32"/>
    <d v="1899-12-30T00:00:32"/>
    <n v="100"/>
    <d v="2025-07-25T09:00:00"/>
    <s v="ALBIN GEORGE"/>
    <s v="TASK-276233"/>
    <d v="2025-07-21T16:17:00"/>
    <s v="PRADHUMAN SINGH PARMAR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93543"/>
    <s v="FIOD*"/>
    <x v="0"/>
    <s v="10.2384585,77.4878399"/>
    <d v="1899-12-30T09:00:00"/>
    <s v="No"/>
    <s v="No"/>
    <d v="1899-12-30T02:06:31"/>
    <d v="1899-12-30T00:00:04"/>
    <n v="100"/>
    <d v="2025-07-25T09:00:00"/>
    <s v="ALBIN GEORGE"/>
    <s v="TASK-293543"/>
    <d v="2025-07-21T16:39:00"/>
    <s v="K. BANUCHANDAR"/>
    <s v="YES"/>
    <d v="2025-07-25T00:00:00"/>
    <d v="1899-12-30T15:13:42"/>
  </r>
  <r>
    <n v="131033"/>
    <s v="Wadrafnagar"/>
    <s v="CUSTOMER SERVICE OFFICER"/>
    <x v="9"/>
    <x v="6"/>
    <n v="9778606986"/>
    <s v="CENTRAL ZONE"/>
    <n v="7149"/>
    <s v="TASK-280052"/>
    <s v="FIOD*"/>
    <x v="0"/>
    <s v="23.8175733,83.3017733"/>
    <d v="1899-12-30T09:01:00"/>
    <s v="No"/>
    <s v="No"/>
    <d v="1899-12-30T19:36:46"/>
    <d v="1899-12-30T00:00:43"/>
    <n v="100"/>
    <d v="2025-07-25T09:00:00"/>
    <s v="ALBIN GEORGE"/>
    <s v="TASK-280052"/>
    <d v="2025-07-21T16:18:00"/>
    <s v="ANIL KUMAR"/>
    <s v="NO"/>
    <d v="2025-07-25T00:00:00"/>
    <d v="1899-12-30T15:13:42"/>
  </r>
  <r>
    <n v="24017"/>
    <s v="Kurai"/>
    <s v="CUSTOMER SERVICE OFFICER"/>
    <x v="16"/>
    <x v="7"/>
    <n v="7974883690"/>
    <s v="CENTRAL ZONE"/>
    <n v="7427"/>
    <s v="TASK-285548"/>
    <s v="FIOD*"/>
    <x v="0"/>
    <s v="21.7354867,79.4796283"/>
    <d v="1899-12-30T09:22:00"/>
    <s v="No"/>
    <s v="Yes"/>
    <d v="1899-12-31T21:22:30"/>
    <d v="1899-12-30T00:22:44"/>
    <n v="100"/>
    <d v="2025-07-25T09:00:00"/>
    <s v="ALBIN GEORGE"/>
    <s v="TASK-285548"/>
    <d v="2025-07-21T16:19:00"/>
    <s v="RITIK KUMAR RANGARE"/>
    <s v="YES"/>
    <d v="2025-07-25T00:00:00"/>
    <d v="1899-12-30T15:13:42"/>
  </r>
  <r>
    <n v="135549"/>
    <s v="Kasrawad"/>
    <s v="CUSTOMER SERVICE OFFICER"/>
    <x v="21"/>
    <x v="2"/>
    <n v="7582883796"/>
    <s v="CENTRAL ZONE"/>
    <n v="1767"/>
    <s v="TASK-279387"/>
    <s v="FIOD*"/>
    <x v="0"/>
    <s v="22.051755,75.6134967"/>
    <d v="1899-12-30T09:00:00"/>
    <s v="No"/>
    <s v="No"/>
    <d v="1899-12-30T00:36:18"/>
    <d v="1899-12-30T00:00:40"/>
    <n v="100"/>
    <d v="2025-07-25T09:00:00"/>
    <s v="ALBIN GEORGE"/>
    <s v="TASK-279387"/>
    <d v="2025-07-21T16:18:00"/>
    <s v="ARVIND SHINDE"/>
    <s v="YES"/>
    <d v="2025-07-25T00:00:00"/>
    <d v="1899-12-30T15:13:42"/>
  </r>
  <r>
    <n v="135385"/>
    <s v="Guna"/>
    <s v="CUSTOMER SERVICE OFFICER"/>
    <x v="41"/>
    <x v="7"/>
    <n v="7067626898"/>
    <s v="CENTRAL ZONE"/>
    <n v="1755"/>
    <s v="TASK-283639"/>
    <s v="FIOD*"/>
    <x v="1"/>
    <m/>
    <m/>
    <m/>
    <s v="No"/>
    <m/>
    <m/>
    <m/>
    <d v="2025-07-25T09:00:00"/>
    <s v="ALBIN GEORGE"/>
    <s v="TASK-283639"/>
    <d v="2025-07-21T16:18:00"/>
    <s v="PUSHPENDRA YADAV"/>
    <m/>
    <d v="2025-07-25T00:00:00"/>
    <d v="1899-12-30T15:13:42"/>
  </r>
  <r>
    <n v="133567"/>
    <s v="Gotegaon"/>
    <s v="CUSTOMER SERVICE OFFICER"/>
    <x v="18"/>
    <x v="7"/>
    <n v="8435446799"/>
    <s v="CENTRAL ZONE"/>
    <n v="7061"/>
    <s v="TASK-275112"/>
    <s v="FIOD*"/>
    <x v="0"/>
    <s v="22.9957667,79.565715"/>
    <d v="1899-12-30T08:59:00"/>
    <s v="No"/>
    <s v="No"/>
    <d v="1899-12-30T00:00:33"/>
    <d v="1899-12-30T00:00:20"/>
    <n v="100"/>
    <d v="2025-07-25T09:00:00"/>
    <s v="ALBIN GEORGE"/>
    <s v="TASK-275112"/>
    <d v="2025-07-21T16:17:00"/>
    <s v="SHIVAM KUMAR DHURVE"/>
    <s v="YES"/>
    <d v="2025-07-25T00:00:00"/>
    <d v="1899-12-30T15:13:42"/>
  </r>
  <r>
    <n v="133567"/>
    <s v="Gotegaon"/>
    <s v="CUSTOMER SERVICE OFFICER"/>
    <x v="18"/>
    <x v="7"/>
    <n v="8435446799"/>
    <s v="CENTRAL ZONE"/>
    <n v="7061"/>
    <s v="TASK-276642"/>
    <s v="FIOD*"/>
    <x v="0"/>
    <s v="22.995755,79.56564"/>
    <d v="1899-12-30T08:58:00"/>
    <s v="No"/>
    <s v="No"/>
    <d v="1899-12-30T21:14:28"/>
    <d v="1899-12-30T00:00:37"/>
    <n v="100"/>
    <d v="2025-07-25T09:00:00"/>
    <s v="ALBIN GEORGE"/>
    <s v="TASK-276642"/>
    <d v="2025-07-21T16:17:00"/>
    <s v="SHIVAM KUMAR DHURVE"/>
    <s v="YES"/>
    <d v="2025-07-25T00:00:00"/>
    <d v="1899-12-30T15:13:42"/>
  </r>
  <r>
    <n v="133959"/>
    <s v="Kannod"/>
    <s v="CUSTOMER SERVICE OFFICER"/>
    <x v="12"/>
    <x v="2"/>
    <n v="8982279787"/>
    <s v="CENTRAL ZONE"/>
    <n v="7040"/>
    <s v="TASK-276191"/>
    <s v="FIOD*"/>
    <x v="0"/>
    <s v="22.6668439,76.7378167"/>
    <d v="1899-12-30T09:00:00"/>
    <s v="No"/>
    <s v="No"/>
    <d v="1899-12-30T22:47:41"/>
    <d v="1899-12-30T00:03:11"/>
    <n v="100"/>
    <d v="2025-07-25T09:00:00"/>
    <s v="ALBIN GEORGE"/>
    <s v="TASK-276191"/>
    <d v="2025-07-21T16:17:00"/>
    <s v="SANJAY"/>
    <s v="YES"/>
    <d v="2025-07-25T00:00:00"/>
    <d v="1899-12-30T15:13:42"/>
  </r>
  <r>
    <n v="134325"/>
    <s v="Manamadurai"/>
    <s v="CUSTOMER SERVICE OFFICER"/>
    <x v="35"/>
    <x v="8"/>
    <n v="9843799772"/>
    <s v="SOUTH ZONE"/>
    <n v="7080"/>
    <s v="TASK-283110"/>
    <s v="FIOD*"/>
    <x v="0"/>
    <s v="9.7027417,78.45975"/>
    <d v="1899-12-30T08:57:00"/>
    <s v="No"/>
    <s v="No"/>
    <d v="1899-12-30T00:00:24"/>
    <d v="1899-12-30T00:00:06"/>
    <n v="100"/>
    <d v="2025-07-25T09:00:00"/>
    <s v="ALBIN GEORGE"/>
    <s v="TASK-283110"/>
    <d v="2025-07-21T16:18:00"/>
    <s v="THIVAGAR S"/>
    <s v="YES"/>
    <d v="2025-07-25T00:00:00"/>
    <d v="1899-12-30T15:13:42"/>
  </r>
  <r>
    <n v="134325"/>
    <s v="Manamadurai"/>
    <s v="CUSTOMER SERVICE OFFICER"/>
    <x v="35"/>
    <x v="8"/>
    <n v="9843799772"/>
    <s v="SOUTH ZONE"/>
    <n v="7080"/>
    <s v="TASK-284242"/>
    <s v="FIOD*"/>
    <x v="0"/>
    <s v="9.7027417,78.45975"/>
    <d v="1899-12-30T08:57:00"/>
    <s v="No"/>
    <s v="No"/>
    <d v="1899-12-30T00:00:14"/>
    <d v="1899-12-30T00:00:08"/>
    <n v="5"/>
    <d v="2025-07-25T09:00:00"/>
    <s v="ALBIN GEORGE"/>
    <s v="TASK-284242"/>
    <d v="2025-07-21T16:19:00"/>
    <s v="THIVAGAR S"/>
    <s v="YES"/>
    <d v="2025-07-25T00:00:00"/>
    <d v="1899-12-30T15:13:42"/>
  </r>
  <r>
    <n v="134325"/>
    <s v="Manamadurai"/>
    <s v="CUSTOMER SERVICE OFFICER"/>
    <x v="35"/>
    <x v="8"/>
    <n v="9843799772"/>
    <s v="SOUTH ZONE"/>
    <n v="7080"/>
    <s v="TASK-284351"/>
    <s v="FIOD*"/>
    <x v="0"/>
    <s v="9.7027332,78.4597483"/>
    <d v="1899-12-30T08:56:00"/>
    <s v="No"/>
    <s v="No"/>
    <d v="1899-12-30T14:04:21"/>
    <d v="1899-12-30T00:00:16"/>
    <n v="100"/>
    <d v="2025-07-25T09:00:00"/>
    <s v="ALBIN GEORGE"/>
    <s v="TASK-284351"/>
    <d v="2025-07-21T16:19:00"/>
    <s v="THIVAGAR S"/>
    <s v="YES"/>
    <d v="2025-07-25T00:00:00"/>
    <d v="1899-12-30T15:13:42"/>
  </r>
  <r>
    <n v="136218"/>
    <s v="Dewas"/>
    <s v="CUSTOMER SERVICE OFFICER"/>
    <x v="12"/>
    <x v="2"/>
    <n v="7974011704"/>
    <s v="CENTRAL ZONE"/>
    <n v="7055"/>
    <s v="TASK-277258"/>
    <s v="FIOD*"/>
    <x v="0"/>
    <s v="22.9214814,75.902188"/>
    <d v="1899-12-30T08:55:00"/>
    <s v="No"/>
    <s v="Yes"/>
    <d v="1899-12-30T16:56:21"/>
    <d v="1899-12-30T00:00:37"/>
    <n v="100"/>
    <d v="2025-07-25T09:00:00"/>
    <s v="ALBIN GEORGE"/>
    <s v="TASK-277258"/>
    <d v="2025-07-21T16:17:00"/>
    <s v="SACHIN RATHORE"/>
    <s v="YES"/>
    <d v="2025-07-25T00:00:00"/>
    <d v="1899-12-30T15:13:42"/>
  </r>
  <r>
    <n v="132754"/>
    <s v="Peraiyur"/>
    <s v="CUSTOMER SERVICE OFFICER"/>
    <x v="33"/>
    <x v="8"/>
    <n v="9344563187"/>
    <s v="SOUTH ZONE"/>
    <n v="7070"/>
    <s v="TASK-284612"/>
    <s v="FIOD*"/>
    <x v="0"/>
    <s v="9.7903351,77.7604314"/>
    <d v="1899-12-30T08:54:00"/>
    <s v="No"/>
    <s v="No"/>
    <d v="1899-12-30T00:00:19"/>
    <d v="1899-12-30T00:00:13"/>
    <n v="100"/>
    <d v="2025-07-25T09:00:00"/>
    <s v="ALBIN GEORGE"/>
    <s v="TASK-284612"/>
    <d v="2025-07-21T16:19:00"/>
    <s v="C VELLAICHAMY"/>
    <s v="YES"/>
    <d v="2025-07-25T00:00:00"/>
    <d v="1899-12-30T15:13:42"/>
  </r>
  <r>
    <n v="135122"/>
    <s v="Pataudi"/>
    <s v="CUSTOMER SERVICE OFFICER"/>
    <x v="43"/>
    <x v="3"/>
    <n v="7878544474"/>
    <s v="NORTHERN ZONE"/>
    <n v="7348"/>
    <s v="TASK-280305"/>
    <s v="FIOD*"/>
    <x v="0"/>
    <s v="28.3280133,76.783725"/>
    <d v="1899-12-30T08:54:00"/>
    <s v="No"/>
    <s v="No"/>
    <d v="1899-12-30T00:00:07"/>
    <d v="1899-12-30T00:00:04"/>
    <n v="100"/>
    <d v="2025-07-25T09:00:00"/>
    <s v="ALBIN GEORGE"/>
    <s v="TASK-280305"/>
    <d v="2025-07-21T16:18:00"/>
    <s v="HARIOM YADAV"/>
    <s v="YES"/>
    <d v="2025-07-25T00:00:00"/>
    <d v="1899-12-30T15:13:42"/>
  </r>
  <r>
    <n v="135067"/>
    <s v="Y.othakadai"/>
    <s v="CUSTOMER SERVICE OFFICER"/>
    <x v="33"/>
    <x v="8"/>
    <n v="9361587696"/>
    <s v="SOUTH ZONE"/>
    <n v="7072"/>
    <s v="TASK-278438"/>
    <s v="FIOD*"/>
    <x v="0"/>
    <s v="9.9101583,78.16055"/>
    <d v="1899-12-30T08:54:00"/>
    <s v="No"/>
    <s v="Yes"/>
    <d v="1899-12-30T00:00:41"/>
    <d v="1899-12-30T00:00:30"/>
    <n v="100"/>
    <d v="2025-07-25T09:00:00"/>
    <s v="ALBIN GEORGE"/>
    <s v="TASK-278438"/>
    <d v="2025-07-21T16:18:00"/>
    <s v="VIMALRAJ MURUGESAN"/>
    <s v="YES"/>
    <d v="2025-07-25T00:00:00"/>
    <d v="1899-12-30T15:13:42"/>
  </r>
  <r>
    <n v="132754"/>
    <s v="Peraiyur"/>
    <s v="CUSTOMER SERVICE OFFICER"/>
    <x v="33"/>
    <x v="8"/>
    <n v="9344563187"/>
    <s v="SOUTH ZONE"/>
    <n v="7070"/>
    <s v="TASK-284513"/>
    <s v="FIOD*"/>
    <x v="0"/>
    <s v="9.7903423,77.7603766"/>
    <d v="1899-12-30T08:54:00"/>
    <s v="No"/>
    <s v="No"/>
    <d v="1899-12-30T00:01:09"/>
    <d v="1899-12-30T00:00:14"/>
    <n v="100"/>
    <d v="2025-07-25T09:00:00"/>
    <s v="ALBIN GEORGE"/>
    <s v="TASK-284513"/>
    <d v="2025-07-21T16:19:00"/>
    <s v="C VELLAICHAMY"/>
    <s v="YES"/>
    <d v="2025-07-25T00:00:00"/>
    <d v="1899-12-30T15:13:42"/>
  </r>
  <r>
    <n v="135122"/>
    <s v="Pataudi"/>
    <s v="CUSTOMER SERVICE OFFICER"/>
    <x v="43"/>
    <x v="3"/>
    <n v="7878544474"/>
    <s v="NORTHERN ZONE"/>
    <n v="7348"/>
    <s v="TASK-284721"/>
    <s v="FIOD*"/>
    <x v="0"/>
    <s v="28.3280133,76.783725"/>
    <d v="1899-12-30T08:54:00"/>
    <s v="No"/>
    <s v="No"/>
    <d v="1899-12-30T00:00:09"/>
    <d v="1899-12-30T00:00:04"/>
    <n v="100"/>
    <d v="2025-07-25T09:00:00"/>
    <s v="ALBIN GEORGE"/>
    <s v="TASK-284721"/>
    <d v="2025-07-21T16:19:00"/>
    <s v="HARIOM YADAV"/>
    <s v="YES"/>
    <d v="2025-07-25T00:00:00"/>
    <d v="1899-12-30T15:13:42"/>
  </r>
  <r>
    <n v="135122"/>
    <s v="Pataudi"/>
    <s v="CUSTOMER SERVICE OFFICER"/>
    <x v="43"/>
    <x v="3"/>
    <n v="7878544474"/>
    <s v="NORTHERN ZONE"/>
    <n v="7348"/>
    <s v="TASK-284913"/>
    <s v="FIOD*"/>
    <x v="0"/>
    <s v="28.3280133,76.783725"/>
    <d v="1899-12-30T08:53:00"/>
    <s v="No"/>
    <s v="No"/>
    <d v="1899-12-30T00:00:10"/>
    <d v="1899-12-30T00:00:04"/>
    <n v="100"/>
    <d v="2025-07-25T09:00:00"/>
    <s v="ALBIN GEORGE"/>
    <s v="TASK-284913"/>
    <d v="2025-07-21T16:19:00"/>
    <s v="HARIOM YADAV"/>
    <s v="NO"/>
    <d v="2025-07-25T00:00:00"/>
    <d v="1899-12-30T15:13:42"/>
  </r>
  <r>
    <n v="135122"/>
    <s v="Pataudi"/>
    <s v="CUSTOMER SERVICE OFFICER"/>
    <x v="43"/>
    <x v="3"/>
    <n v="7878544474"/>
    <s v="NORTHERN ZONE"/>
    <n v="7348"/>
    <s v="TASK-285346"/>
    <s v="FIOD*"/>
    <x v="0"/>
    <s v="28.3280133,76.783725"/>
    <d v="1899-12-30T08:53:00"/>
    <s v="No"/>
    <s v="No"/>
    <d v="1899-12-30T01:40:16"/>
    <d v="1899-12-30T00:00:05"/>
    <n v="100"/>
    <d v="2025-07-25T09:00:00"/>
    <s v="ALBIN GEORGE"/>
    <s v="TASK-285346"/>
    <d v="2025-07-21T16:19:00"/>
    <s v="HARIOM YADAV"/>
    <s v="NO"/>
    <d v="2025-07-25T00:00:00"/>
    <d v="1899-12-30T15:13:42"/>
  </r>
  <r>
    <n v="135067"/>
    <s v="Y.othakadai"/>
    <s v="CUSTOMER SERVICE OFFICER"/>
    <x v="33"/>
    <x v="8"/>
    <n v="9361587696"/>
    <s v="SOUTH ZONE"/>
    <n v="7072"/>
    <s v="TASK-279487"/>
    <s v="FIOD*"/>
    <x v="0"/>
    <s v="9.9101583,78.16055"/>
    <d v="1899-12-30T08:53:00"/>
    <s v="No"/>
    <s v="Yes"/>
    <d v="1899-12-30T18:05:30"/>
    <d v="1899-12-30T00:00:16"/>
    <n v="100"/>
    <d v="2025-07-25T09:00:00"/>
    <s v="ALBIN GEORGE"/>
    <s v="TASK-279487"/>
    <d v="2025-07-21T16:18:00"/>
    <s v="VIMALRAJ MURUGESAN"/>
    <s v="YES"/>
    <d v="2025-07-25T00:00:00"/>
    <d v="1899-12-30T15:13:42"/>
  </r>
  <r>
    <n v="132754"/>
    <s v="Peraiyur"/>
    <s v="CUSTOMER SERVICE OFFICER"/>
    <x v="33"/>
    <x v="8"/>
    <n v="9344563187"/>
    <s v="SOUTH ZONE"/>
    <n v="7070"/>
    <s v="TASK-284784"/>
    <s v="FIOD*"/>
    <x v="0"/>
    <s v="9.7903572,77.7603898"/>
    <d v="1899-12-30T08:56:00"/>
    <s v="No"/>
    <s v="No"/>
    <d v="1899-12-30T00:01:17"/>
    <d v="1899-12-30T00:03:12"/>
    <n v="100"/>
    <d v="2025-07-25T09:00:00"/>
    <s v="ALBIN GEORGE"/>
    <s v="TASK-284784"/>
    <d v="2025-07-21T16:19:00"/>
    <s v="C VELLAICHAMY"/>
    <s v="YES"/>
    <d v="2025-07-25T00:00:00"/>
    <d v="1899-12-30T15:13:42"/>
  </r>
  <r>
    <n v="132754"/>
    <s v="Peraiyur"/>
    <s v="CUSTOMER SERVICE OFFICER"/>
    <x v="33"/>
    <x v="8"/>
    <n v="9344563187"/>
    <s v="SOUTH ZONE"/>
    <n v="7070"/>
    <s v="TASK-290537"/>
    <s v="FIOD*"/>
    <x v="0"/>
    <s v="9.7903124,77.7603736"/>
    <d v="1899-12-30T08:53:00"/>
    <s v="No"/>
    <s v="No"/>
    <d v="1899-12-31T13:41:52"/>
    <d v="1899-12-30T00:00:18"/>
    <n v="100"/>
    <d v="2025-07-25T09:00:00"/>
    <s v="ALBIN GEORGE"/>
    <s v="TASK-290537"/>
    <d v="2025-07-21T16:20:00"/>
    <s v="C VELLAICHAMY"/>
    <s v="YES"/>
    <d v="2025-07-25T00:00:00"/>
    <d v="1899-12-30T15:13:42"/>
  </r>
  <r>
    <n v="26751"/>
    <s v="Kallakurichi"/>
    <s v="CUSTOMER SERVICE OFFICER"/>
    <x v="40"/>
    <x v="8"/>
    <n v="9943017012"/>
    <s v="SOUTH ZONE"/>
    <n v="7076"/>
    <s v="TASK-285281"/>
    <s v="FIOD*"/>
    <x v="0"/>
    <s v="11.617335,78.8455902"/>
    <d v="1899-12-30T08:52:00"/>
    <s v="No"/>
    <s v="No"/>
    <d v="1899-12-30T16:03:41"/>
    <d v="1899-12-30T00:00:05"/>
    <n v="30"/>
    <d v="2025-07-25T09:00:00"/>
    <s v="ALBIN GEORGE"/>
    <s v="TASK-285281"/>
    <d v="2025-07-21T16:19:00"/>
    <s v="VIJAYAKUMAR KANNAN"/>
    <s v="YES"/>
    <d v="2025-07-25T00:00:00"/>
    <d v="1899-12-30T15:13:42"/>
  </r>
  <r>
    <n v="134077"/>
    <s v="Kanker"/>
    <s v="CUSTOMER SERVICE OFFICER"/>
    <x v="20"/>
    <x v="6"/>
    <n v="9131744936"/>
    <s v="CENTRAL ZONE"/>
    <n v="1735"/>
    <s v="TASK-288207"/>
    <s v="FIOD*"/>
    <x v="0"/>
    <s v="20.288934,81.5147099"/>
    <d v="1899-12-30T08:52:00"/>
    <s v="No"/>
    <s v="No"/>
    <d v="1899-12-30T00:42:46"/>
    <d v="1899-12-30T00:00:05"/>
    <n v="100"/>
    <d v="2025-07-25T09:00:00"/>
    <s v="ALBIN GEORGE"/>
    <s v="TASK-288207"/>
    <d v="2025-07-21T16:19:00"/>
    <s v="RAJ SHEKHAR RAY"/>
    <s v="YES"/>
    <d v="2025-07-25T00:00:00"/>
    <d v="1899-12-30T15:13:42"/>
  </r>
  <r>
    <n v="135524"/>
    <s v="Perundurai"/>
    <s v="CUSTOMER SERVICE OFFICER"/>
    <x v="36"/>
    <x v="8"/>
    <n v="7812823201"/>
    <s v="SOUTH ZONE"/>
    <n v="7296"/>
    <s v="TASK-284936"/>
    <s v="FIOD*"/>
    <x v="1"/>
    <m/>
    <m/>
    <m/>
    <s v="No"/>
    <m/>
    <m/>
    <m/>
    <d v="2025-07-25T09:00:00"/>
    <s v="ALBIN GEORGE"/>
    <s v="TASK-284936"/>
    <d v="2025-07-21T16:19:00"/>
    <s v="SRIKANTH .M"/>
    <m/>
    <d v="2025-07-25T00:00:00"/>
    <d v="1899-12-30T15:13:42"/>
  </r>
  <r>
    <n v="135524"/>
    <s v="Perundurai"/>
    <s v="CUSTOMER SERVICE OFFICER"/>
    <x v="36"/>
    <x v="8"/>
    <n v="7812823201"/>
    <s v="SOUTH ZONE"/>
    <n v="7296"/>
    <s v="TASK-284937"/>
    <s v="FIOD*"/>
    <x v="0"/>
    <s v="11.4025217,77.6636533"/>
    <d v="1899-12-30T08:51:00"/>
    <s v="No"/>
    <s v="No"/>
    <d v="1899-12-30T23:31:02"/>
    <d v="1899-12-30T00:00:07"/>
    <n v="30"/>
    <d v="2025-07-25T09:00:00"/>
    <s v="ALBIN GEORGE"/>
    <s v="TASK-284937"/>
    <d v="2025-07-21T16:19:00"/>
    <s v="SRIKANTH .M"/>
    <s v="YES"/>
    <d v="2025-07-25T00:00:00"/>
    <d v="1899-12-30T15:13:42"/>
  </r>
  <r>
    <n v="26194"/>
    <s v="Hasthampatti"/>
    <s v="CUSTOMER SERVICE OFFICER"/>
    <x v="36"/>
    <x v="8"/>
    <n v="8526817847"/>
    <s v="SOUTH ZONE"/>
    <n v="1794"/>
    <s v="TASK-279130"/>
    <s v="FIOD*"/>
    <x v="0"/>
    <s v="11.71256,78.1869117"/>
    <d v="1899-12-30T08:51:00"/>
    <s v="No"/>
    <s v="No"/>
    <d v="1899-12-30T00:06:36"/>
    <d v="1899-12-30T00:00:48"/>
    <n v="100"/>
    <d v="2025-07-25T09:00:00"/>
    <s v="ALBIN GEORGE"/>
    <s v="TASK-279130"/>
    <d v="2025-07-21T16:18:00"/>
    <s v="MANOJKUMAR S"/>
    <s v="YES"/>
    <d v="2025-07-25T00:00:00"/>
    <d v="1899-12-30T15:13:42"/>
  </r>
  <r>
    <n v="29021"/>
    <s v="Nainwa"/>
    <s v="CUSTOMER SERVICE OFFICER"/>
    <x v="4"/>
    <x v="3"/>
    <n v="8302560834"/>
    <s v="CENTRAL ZONE"/>
    <n v="7387"/>
    <s v="TASK-285772"/>
    <s v="FIOD*"/>
    <x v="0"/>
    <s v="25.6507065,75.8972758"/>
    <d v="1899-12-30T08:51:00"/>
    <s v="No"/>
    <s v="No"/>
    <d v="1899-12-30T00:02:08"/>
    <d v="1899-12-30T00:00:50"/>
    <n v="100"/>
    <d v="2025-07-25T09:00:00"/>
    <s v="ALBIN GEORGE"/>
    <s v="TASK-285772"/>
    <d v="2025-07-21T16:19:00"/>
    <s v="ADITYA MEGHWAL"/>
    <s v="YES"/>
    <d v="2025-07-25T00:00:00"/>
    <d v="1899-12-30T15:13:42"/>
  </r>
  <r>
    <n v="134539"/>
    <s v="Parner"/>
    <s v="CUSTOMER SERVICE OFFICER"/>
    <x v="3"/>
    <x v="1"/>
    <n v="9579710274"/>
    <s v="WESTERN ZONE"/>
    <n v="7383"/>
    <s v="TASK-293379"/>
    <s v="FIOD*"/>
    <x v="1"/>
    <m/>
    <m/>
    <m/>
    <s v="No"/>
    <m/>
    <m/>
    <m/>
    <d v="2025-07-25T09:00:00"/>
    <s v="ALBIN GEORGE"/>
    <s v="TASK-293379"/>
    <d v="2025-07-21T16:20:00"/>
    <s v="JALINDAR NAMDEV JADHAV"/>
    <m/>
    <d v="2025-07-25T00:00:00"/>
    <d v="1899-12-30T15:13:42"/>
  </r>
  <r>
    <n v="29021"/>
    <s v="Nainwa"/>
    <s v="CUSTOMER SERVICE OFFICER"/>
    <x v="4"/>
    <x v="3"/>
    <n v="8302560834"/>
    <s v="CENTRAL ZONE"/>
    <n v="7387"/>
    <s v="TASK-284867"/>
    <s v="FIOD*"/>
    <x v="0"/>
    <s v="25.649572,75.8947439"/>
    <d v="1899-12-30T08:48:00"/>
    <s v="No"/>
    <s v="No"/>
    <d v="1899-12-30T00:00:10"/>
    <d v="1899-12-30T00:00:05"/>
    <n v="100"/>
    <d v="2025-07-25T09:00:00"/>
    <s v="ALBIN GEORGE"/>
    <s v="TASK-284867"/>
    <d v="2025-07-21T16:19:00"/>
    <s v="ADITYA MEGHWAL"/>
    <s v="YES"/>
    <d v="2025-07-25T00:00:00"/>
    <d v="1899-12-30T15:13:42"/>
  </r>
  <r>
    <n v="130545"/>
    <s v="Chanderi"/>
    <s v="CUSTOMER SERVICE OFFICER"/>
    <x v="41"/>
    <x v="7"/>
    <n v="8714691412"/>
    <s v="CENTRAL ZONE"/>
    <n v="1747"/>
    <s v="TASK-275292"/>
    <s v="FIOD*"/>
    <x v="0"/>
    <s v="24.7108217,78.1313583"/>
    <d v="1899-12-30T08:49:00"/>
    <s v="No"/>
    <s v="Yes"/>
    <d v="1899-12-31T22:46:13"/>
    <d v="1899-12-30T00:01:18"/>
    <n v="100"/>
    <d v="2025-07-25T09:00:00"/>
    <s v="ALBIN GEORGE"/>
    <s v="TASK-275292"/>
    <d v="2025-07-21T16:17:00"/>
    <s v="RAHUL YADAV"/>
    <s v="YES"/>
    <d v="2025-07-25T00:00:00"/>
    <d v="1899-12-30T15:13:42"/>
  </r>
  <r>
    <n v="29021"/>
    <s v="Nainwa"/>
    <s v="CUSTOMER SERVICE OFFICER"/>
    <x v="4"/>
    <x v="3"/>
    <n v="8302560834"/>
    <s v="CENTRAL ZONE"/>
    <n v="7387"/>
    <s v="TASK-284868"/>
    <s v="FIOD*"/>
    <x v="0"/>
    <s v="25.6495734,75.8947391"/>
    <d v="1899-12-30T08:48:00"/>
    <s v="No"/>
    <s v="No"/>
    <d v="1899-12-30T00:28:56"/>
    <d v="1899-12-30T00:00:18"/>
    <n v="100"/>
    <d v="2025-07-25T09:00:00"/>
    <s v="ALBIN GEORGE"/>
    <s v="TASK-284868"/>
    <d v="2025-07-21T16:19:00"/>
    <s v="ADITYA MEGHWAL"/>
    <s v="YES"/>
    <d v="2025-07-25T00:00:00"/>
    <d v="1899-12-30T15:13:42"/>
  </r>
  <r>
    <n v="135105"/>
    <s v="Deola"/>
    <s v="CUSTOMER SERVICE OFFICER"/>
    <x v="3"/>
    <x v="1"/>
    <n v="7517285739"/>
    <s v="WESTERN ZONE"/>
    <n v="7431"/>
    <s v="TASK-293378"/>
    <s v="FIOD*"/>
    <x v="1"/>
    <m/>
    <m/>
    <m/>
    <s v="No"/>
    <m/>
    <m/>
    <m/>
    <d v="2025-07-25T09:00:00"/>
    <s v="ALBIN GEORGE"/>
    <s v="TASK-293378"/>
    <d v="2025-07-21T16:20:00"/>
    <s v="TUSHAR GORAKSHNATH SONAWANE"/>
    <m/>
    <d v="2025-07-25T00:00:00"/>
    <d v="1899-12-30T15:13:42"/>
  </r>
  <r>
    <n v="29571"/>
    <s v="Hasthampatti"/>
    <s v="CUSTOMER SERVICE OFFICER"/>
    <x v="36"/>
    <x v="8"/>
    <n v="9841500751"/>
    <s v="SOUTH ZONE"/>
    <n v="1794"/>
    <s v="TASK-277969"/>
    <s v="FIOD*"/>
    <x v="0"/>
    <s v="11.6713734,78.1045464"/>
    <d v="1899-12-30T08:49:00"/>
    <s v="No"/>
    <s v="No"/>
    <d v="1899-12-30T16:20:08"/>
    <d v="1899-12-30T00:00:41"/>
    <n v="100"/>
    <d v="2025-07-25T09:00:00"/>
    <s v="ALBIN GEORGE"/>
    <s v="TASK-277969"/>
    <d v="2025-07-21T16:17:00"/>
    <s v="NAVIN D"/>
    <s v="YES"/>
    <d v="2025-07-25T00:00:00"/>
    <d v="1899-12-30T15:13:42"/>
  </r>
  <r>
    <n v="27161"/>
    <s v="Dharmabad"/>
    <s v="CUSTOMER SERVICE OFFICER"/>
    <x v="0"/>
    <x v="0"/>
    <n v="7907308052"/>
    <s v="WESTERN ZONE"/>
    <n v="7234"/>
    <s v="TASK-287693"/>
    <s v="FIOD*"/>
    <x v="0"/>
    <s v="18.9745603,77.9086815"/>
    <d v="1899-12-30T10:45:00"/>
    <s v="No"/>
    <s v="No"/>
    <d v="1899-12-30T21:30:05"/>
    <d v="1899-12-30T01:59:05"/>
    <n v="100"/>
    <d v="2025-07-25T09:00:00"/>
    <s v="ALBIN GEORGE"/>
    <s v="TASK-287693"/>
    <d v="2025-07-21T16:19:00"/>
    <s v="SONKAMBLE GANGAPRASAD GAUTAM"/>
    <s v="NO"/>
    <d v="2025-07-25T00:00:00"/>
    <d v="1899-12-30T15:13:42"/>
  </r>
  <r>
    <n v="130012"/>
    <s v="Hasthampatti"/>
    <s v="CUSTOMER SERVICE OFFICER"/>
    <x v="36"/>
    <x v="8"/>
    <n v="9443822878"/>
    <s v="SOUTH ZONE"/>
    <n v="1794"/>
    <s v="TASK-284791"/>
    <s v="FIOD*"/>
    <x v="0"/>
    <s v="11.6713533,78.1045433"/>
    <d v="1899-12-30T08:46:00"/>
    <s v="No"/>
    <s v="No"/>
    <d v="1899-12-30T00:01:58"/>
    <d v="1899-12-30T00:00:10"/>
    <n v="100"/>
    <d v="2025-07-25T09:00:00"/>
    <s v="ALBIN GEORGE"/>
    <s v="TASK-284791"/>
    <d v="2025-07-21T16:19:00"/>
    <s v="PONNACHI R"/>
    <s v="YES"/>
    <d v="2025-07-25T00:00:00"/>
    <d v="1899-12-30T15:13:42"/>
  </r>
  <r>
    <n v="12313"/>
    <s v="Bakswaha"/>
    <s v="ASSISTANT BRANCH MANAGER"/>
    <x v="45"/>
    <x v="7"/>
    <m/>
    <s v="CENTRAL ZONE"/>
    <n v="7391"/>
    <s v="TASK-275294"/>
    <s v="FIOD*"/>
    <x v="0"/>
    <s v="24.23693,79.217485"/>
    <d v="1899-12-30T08:47:00"/>
    <s v="No"/>
    <s v="Yes"/>
    <d v="1899-12-30T18:24:09"/>
    <d v="1899-12-30T00:01:27"/>
    <n v="100"/>
    <d v="2025-07-25T09:00:00"/>
    <s v="ALBIN GEORGE"/>
    <s v="TASK-275294"/>
    <d v="2025-07-21T16:17:00"/>
    <s v="AMIT RAJAK"/>
    <s v="YES"/>
    <d v="2025-07-25T00:00:00"/>
    <d v="1899-12-30T15:13:42"/>
  </r>
  <r>
    <n v="27899"/>
    <s v="Marwahi"/>
    <s v="CUSTOMER SERVICE OFFICER"/>
    <x v="9"/>
    <x v="6"/>
    <n v="8517843826"/>
    <s v="CENTRAL ZONE"/>
    <n v="7150"/>
    <s v="TASK-276088"/>
    <s v="FIOD*"/>
    <x v="1"/>
    <m/>
    <m/>
    <m/>
    <s v="No"/>
    <m/>
    <m/>
    <m/>
    <d v="2025-07-25T09:00:00"/>
    <s v="ALBIN GEORGE"/>
    <s v="TASK-276088"/>
    <d v="2025-07-21T16:17:00"/>
    <s v="BRIJESH KUMAR SEN"/>
    <m/>
    <d v="2025-07-25T00:00:00"/>
    <d v="1899-12-30T15:13:42"/>
  </r>
  <r>
    <n v="18596"/>
    <s v="Raghogarh"/>
    <s v="ASSISTANT BRANCH MANAGER"/>
    <x v="41"/>
    <x v="7"/>
    <m/>
    <s v="CENTRAL ZONE"/>
    <n v="7435"/>
    <s v="TASK-282614"/>
    <s v="FIOD*"/>
    <x v="0"/>
    <s v="24.3252163,77.2024002"/>
    <d v="1899-12-30T08:45:00"/>
    <s v="No"/>
    <s v="No"/>
    <d v="1900-01-01T21:38:50"/>
    <d v="1899-12-30T00:00:32"/>
    <n v="100"/>
    <d v="2025-07-25T09:00:00"/>
    <s v="ALBIN GEORGE"/>
    <s v="TASK-282614"/>
    <d v="2025-07-21T16:18:00"/>
    <s v="BALCHANDRA KUSHWAHA"/>
    <s v="YES"/>
    <d v="2025-07-25T00:00:00"/>
    <d v="1899-12-30T15:13:42"/>
  </r>
  <r>
    <n v="130012"/>
    <s v="Hasthampatti"/>
    <s v="CUSTOMER SERVICE OFFICER"/>
    <x v="36"/>
    <x v="8"/>
    <n v="9443822878"/>
    <s v="SOUTH ZONE"/>
    <n v="1794"/>
    <s v="TASK-279542"/>
    <s v="FIOD*"/>
    <x v="0"/>
    <s v="11.6713533,78.1045433"/>
    <d v="1899-12-30T08:44:00"/>
    <s v="No"/>
    <s v="No"/>
    <d v="1899-12-30T00:00:39"/>
    <d v="1899-12-30T00:00:09"/>
    <n v="100"/>
    <d v="2025-07-25T09:00:00"/>
    <s v="ALBIN GEORGE"/>
    <s v="TASK-279542"/>
    <d v="2025-07-21T16:18:00"/>
    <s v="PONNACHI R"/>
    <s v="YES"/>
    <d v="2025-07-25T00:00:00"/>
    <d v="1899-12-30T15:13:42"/>
  </r>
  <r>
    <n v="28074"/>
    <s v="Kukshi"/>
    <s v="CUSTOMER SERVICE OFFICER"/>
    <x v="21"/>
    <x v="2"/>
    <n v="8714699637"/>
    <s v="CENTRAL ZONE"/>
    <n v="7266"/>
    <s v="TASK-275687"/>
    <s v="FIOD*"/>
    <x v="1"/>
    <m/>
    <m/>
    <m/>
    <s v="No"/>
    <m/>
    <m/>
    <m/>
    <d v="2025-07-25T09:00:00"/>
    <s v="ALBIN GEORGE"/>
    <s v="TASK-275687"/>
    <d v="2025-07-21T16:17:00"/>
    <s v="URMILA BAGHEL"/>
    <m/>
    <d v="2025-07-25T00:00:00"/>
    <d v="1899-12-30T15:13:42"/>
  </r>
  <r>
    <n v="26194"/>
    <s v="Hasthampatti"/>
    <s v="CUSTOMER SERVICE OFFICER"/>
    <x v="36"/>
    <x v="8"/>
    <n v="8526817847"/>
    <s v="SOUTH ZONE"/>
    <n v="1794"/>
    <s v="TASK-284081"/>
    <s v="FIOD*"/>
    <x v="0"/>
    <s v="11.7146948,78.1889958"/>
    <d v="1899-12-30T08:45:00"/>
    <s v="No"/>
    <s v="No"/>
    <d v="1899-12-30T00:30:52"/>
    <d v="1899-12-30T00:01:36"/>
    <n v="100"/>
    <d v="2025-07-25T09:00:00"/>
    <s v="ALBIN GEORGE"/>
    <s v="TASK-284081"/>
    <d v="2025-07-21T16:19:00"/>
    <s v="MANOJKUMAR S"/>
    <s v="YES"/>
    <d v="2025-07-25T00:00:00"/>
    <d v="1899-12-30T15:13:42"/>
  </r>
  <r>
    <n v="133628"/>
    <s v="Rewari"/>
    <s v="CUSTOMER SERVICE OFFICER"/>
    <x v="43"/>
    <x v="3"/>
    <n v="9929035728"/>
    <s v="NORTHERN ZONE"/>
    <n v="7459"/>
    <s v="TASK-285043"/>
    <s v="FIOD*"/>
    <x v="0"/>
    <s v="28.19367,76.7220967"/>
    <d v="1899-12-30T08:43:00"/>
    <s v="No"/>
    <s v="Yes"/>
    <d v="1899-12-30T00:00:17"/>
    <d v="1899-12-30T00:00:09"/>
    <n v="100"/>
    <d v="2025-07-25T09:00:00"/>
    <s v="ALBIN GEORGE"/>
    <s v="TASK-285043"/>
    <d v="2025-07-21T16:19:00"/>
    <s v="NEERAJ GURJAR"/>
    <s v="YES"/>
    <d v="2025-07-25T00:00:00"/>
    <d v="1899-12-30T15:13:42"/>
  </r>
  <r>
    <n v="131577"/>
    <s v="Piploda"/>
    <s v="CUSTOMER SERVICE OFFICER"/>
    <x v="2"/>
    <x v="2"/>
    <n v="9753415584"/>
    <s v="CENTRAL ZONE"/>
    <n v="7099"/>
    <s v="TASK-275637"/>
    <s v="FIOD*"/>
    <x v="0"/>
    <s v="23.6762747,74.9218781"/>
    <d v="1899-12-30T08:43:00"/>
    <s v="No"/>
    <s v="No"/>
    <d v="1899-12-30T19:05:08"/>
    <d v="1899-12-30T00:00:47"/>
    <n v="100"/>
    <d v="2025-07-25T09:00:00"/>
    <s v="ALBIN GEORGE"/>
    <s v="TASK-275637"/>
    <d v="2025-07-21T16:17:00"/>
    <s v="BHARAT SINGH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78490"/>
    <s v="FIOD*"/>
    <x v="0"/>
    <s v="20.4997953,73.9608083"/>
    <d v="1899-12-30T08:42:00"/>
    <s v="No"/>
    <s v="No"/>
    <d v="1899-12-30T00:04:48"/>
    <d v="1899-12-30T00:00:05"/>
    <n v="100"/>
    <d v="2025-07-25T09:00:00"/>
    <s v="ALBIN GEORGE"/>
    <s v="TASK-278490"/>
    <d v="2025-07-21T16:18:00"/>
    <s v="SANDIP SHIVAJI BHOSALE"/>
    <s v="YES"/>
    <d v="2025-07-25T00:00:00"/>
    <d v="1899-12-30T15:13:42"/>
  </r>
  <r>
    <n v="134908"/>
    <s v="Kannod"/>
    <s v="CUSTOMER SERVICE OFFICER"/>
    <x v="12"/>
    <x v="2"/>
    <n v="9238661243"/>
    <s v="CENTRAL ZONE"/>
    <n v="7040"/>
    <s v="TASK-276562"/>
    <s v="FIOD*"/>
    <x v="0"/>
    <s v="22.5772883,76.8883383"/>
    <d v="1899-12-30T08:42:00"/>
    <s v="No"/>
    <s v="Yes"/>
    <d v="1900-01-19T20:57:49"/>
    <d v="1899-12-30T00:00:39"/>
    <n v="100"/>
    <d v="2025-07-25T09:00:00"/>
    <s v="ALBIN GEORGE"/>
    <s v="TASK-276562"/>
    <d v="2025-07-21T16:17:00"/>
    <s v="SANJAY KUMAR"/>
    <s v="YES"/>
    <d v="2025-07-25T00:00:00"/>
    <d v="1899-12-30T15:13:42"/>
  </r>
  <r>
    <n v="135621"/>
    <s v="Mauganj"/>
    <s v="CUSTOMER SERVICE OFFICER"/>
    <x v="42"/>
    <x v="7"/>
    <n v="6261864380"/>
    <s v="CENTRAL ZONE"/>
    <n v="7095"/>
    <s v="TASK-277187"/>
    <s v="FIOD*"/>
    <x v="0"/>
    <s v="24.7023733,81.9798083"/>
    <d v="1899-12-30T08:41:00"/>
    <s v="No"/>
    <s v="Yes"/>
    <d v="1899-12-30T15:58:39"/>
    <d v="1899-12-30T00:00:28"/>
    <n v="100"/>
    <d v="2025-07-25T09:00:00"/>
    <s v="ALBIN GEORGE"/>
    <s v="TASK-277187"/>
    <d v="2025-07-21T16:17:00"/>
    <s v="PRINCE TIWARI"/>
    <s v="YES"/>
    <d v="2025-07-25T00:00:00"/>
    <d v="1899-12-30T15:13:42"/>
  </r>
  <r>
    <n v="130012"/>
    <s v="Hasthampatti"/>
    <s v="CUSTOMER SERVICE OFFICER"/>
    <x v="36"/>
    <x v="8"/>
    <n v="9443822878"/>
    <s v="SOUTH ZONE"/>
    <n v="1794"/>
    <s v="TASK-284458"/>
    <s v="FIOD*"/>
    <x v="0"/>
    <s v="11.6713533,78.1045433"/>
    <d v="1899-12-30T08:42:00"/>
    <s v="No"/>
    <s v="No"/>
    <d v="1899-12-30T18:39:04"/>
    <d v="1899-12-30T00:02:01"/>
    <n v="100"/>
    <d v="2025-07-25T09:00:00"/>
    <s v="ALBIN GEORGE"/>
    <s v="TASK-284458"/>
    <d v="2025-07-21T16:19:00"/>
    <s v="PONNACHI R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TASK-284158"/>
    <s v="FIOD*"/>
    <x v="0"/>
    <s v="9.6910467,78.4534633"/>
    <d v="1899-12-30T08:40:00"/>
    <s v="No"/>
    <s v="Yes"/>
    <d v="1899-12-30T00:21:47"/>
    <d v="1899-12-30T00:00:18"/>
    <n v="100"/>
    <d v="2025-07-25T09:00:00"/>
    <s v="ALBIN GEORGE"/>
    <s v="TASK-284158"/>
    <d v="2025-07-21T16:19:00"/>
    <s v="RAJA GOPAL S"/>
    <s v="YES"/>
    <d v="2025-07-25T00:00:00"/>
    <d v="1899-12-30T15:13:42"/>
  </r>
  <r>
    <n v="135978"/>
    <s v="Mallur"/>
    <s v="CUSTOMER SERVICE OFFICER"/>
    <x v="36"/>
    <x v="8"/>
    <n v="7826089200"/>
    <s v="SOUTH ZONE"/>
    <n v="7079"/>
    <s v="TASK-282103"/>
    <s v="FIOD*"/>
    <x v="0"/>
    <s v="11.4526183,78.2413367"/>
    <d v="1899-12-30T08:38:00"/>
    <s v="No"/>
    <s v="Yes"/>
    <d v="1899-12-30T00:01:01"/>
    <d v="1899-12-30T00:00:18"/>
    <n v="100"/>
    <d v="2025-07-25T09:00:00"/>
    <s v="ALBIN GEORGE"/>
    <s v="TASK-282103"/>
    <d v="2025-07-21T16:18:00"/>
    <s v="RAVI M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78556"/>
    <s v="FIOD*"/>
    <x v="0"/>
    <s v="20.4874748,73.9766928"/>
    <d v="1899-12-30T08:37:00"/>
    <s v="No"/>
    <s v="No"/>
    <d v="1899-12-30T00:00:08"/>
    <d v="1899-12-30T00:00:05"/>
    <n v="100"/>
    <d v="2025-07-25T09:00:00"/>
    <s v="ALBIN GEORGE"/>
    <s v="TASK-278556"/>
    <d v="2025-07-21T16:1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79077"/>
    <s v="FIOD*"/>
    <x v="0"/>
    <s v="20.4869029,73.9772761"/>
    <d v="1899-12-30T08:37:00"/>
    <s v="No"/>
    <s v="No"/>
    <d v="1899-12-30T00:00:10"/>
    <d v="1899-12-30T00:00:05"/>
    <n v="100"/>
    <d v="2025-07-25T09:00:00"/>
    <s v="ALBIN GEORGE"/>
    <s v="TASK-279077"/>
    <d v="2025-07-21T16:1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79391"/>
    <s v="FIOD*"/>
    <x v="0"/>
    <s v="20.4857815,73.977095"/>
    <d v="1899-12-30T08:37:00"/>
    <s v="No"/>
    <s v="No"/>
    <d v="1899-12-30T00:00:12"/>
    <d v="1899-12-30T00:00:08"/>
    <n v="100"/>
    <d v="2025-07-25T09:00:00"/>
    <s v="ALBIN GEORGE"/>
    <s v="TASK-279391"/>
    <d v="2025-07-21T16:18:00"/>
    <s v="SANDIP SHIVAJI BHOSALE"/>
    <s v="YES"/>
    <d v="2025-07-25T00:00:00"/>
    <d v="1899-12-30T15:13:42"/>
  </r>
  <r>
    <n v="135978"/>
    <s v="Mallur"/>
    <s v="CUSTOMER SERVICE OFFICER"/>
    <x v="36"/>
    <x v="8"/>
    <n v="7826089200"/>
    <s v="SOUTH ZONE"/>
    <n v="7079"/>
    <s v="TASK-292600"/>
    <s v="FIOD*"/>
    <x v="0"/>
    <s v="11.4526183,78.2413367"/>
    <d v="1899-12-30T08:37:00"/>
    <s v="No"/>
    <s v="No"/>
    <d v="1899-12-30T00:00:16"/>
    <d v="1899-12-30T00:00:09"/>
    <n v="100"/>
    <d v="2025-07-25T09:00:00"/>
    <s v="ALBIN GEORGE"/>
    <s v="TASK-292600"/>
    <d v="2025-07-21T16:20:00"/>
    <s v="RAVI M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0102"/>
    <s v="FIOD*"/>
    <x v="0"/>
    <s v="20.4851647,73.9778803"/>
    <d v="1899-12-30T08:37:00"/>
    <s v="No"/>
    <s v="No"/>
    <d v="1899-12-30T00:00:08"/>
    <d v="1899-12-30T00:00:05"/>
    <n v="100"/>
    <d v="2025-07-25T09:00:00"/>
    <s v="ALBIN GEORGE"/>
    <s v="TASK-280102"/>
    <d v="2025-07-21T16:1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0103"/>
    <s v="FIOD*"/>
    <x v="0"/>
    <s v="20.4846645,73.978533"/>
    <d v="1899-12-30T08:36:00"/>
    <s v="No"/>
    <s v="No"/>
    <d v="1899-12-30T00:00:11"/>
    <d v="1899-12-30T00:00:06"/>
    <n v="100"/>
    <d v="2025-07-25T09:00:00"/>
    <s v="ALBIN GEORGE"/>
    <s v="TASK-280103"/>
    <d v="2025-07-21T16:1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0104"/>
    <s v="FIOD*"/>
    <x v="0"/>
    <s v="20.4841221,73.9793402"/>
    <d v="1899-12-30T08:36:00"/>
    <s v="No"/>
    <s v="No"/>
    <d v="1899-12-30T00:00:10"/>
    <d v="1899-12-30T00:00:06"/>
    <n v="100"/>
    <d v="2025-07-25T09:00:00"/>
    <s v="ALBIN GEORGE"/>
    <s v="TASK-280104"/>
    <d v="2025-07-21T16:1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0105"/>
    <s v="FIOD*"/>
    <x v="0"/>
    <s v="20.4840385,73.980207"/>
    <d v="1899-12-30T08:36:00"/>
    <s v="No"/>
    <s v="No"/>
    <d v="1899-12-30T00:00:32"/>
    <d v="1899-12-30T00:00:04"/>
    <n v="100"/>
    <d v="2025-07-25T09:00:00"/>
    <s v="ALBIN GEORGE"/>
    <s v="TASK-280105"/>
    <d v="2025-07-21T16:1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0106"/>
    <s v="FIOD*"/>
    <x v="0"/>
    <s v="20.483126,73.9823578"/>
    <d v="1899-12-30T08:36:00"/>
    <s v="No"/>
    <s v="No"/>
    <d v="1899-12-30T00:00:11"/>
    <d v="1899-12-30T00:00:07"/>
    <n v="100"/>
    <d v="2025-07-25T09:00:00"/>
    <s v="ALBIN GEORGE"/>
    <s v="TASK-280106"/>
    <d v="2025-07-21T16:1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1040"/>
    <s v="FIOD*"/>
    <x v="0"/>
    <s v="20.4822591,73.982686"/>
    <d v="1899-12-30T08:35:00"/>
    <s v="No"/>
    <s v="No"/>
    <d v="1899-12-30T00:00:09"/>
    <d v="1899-12-30T00:00:05"/>
    <n v="100"/>
    <d v="2025-07-25T09:00:00"/>
    <s v="ALBIN GEORGE"/>
    <s v="TASK-281040"/>
    <d v="2025-07-21T16:18:00"/>
    <s v="SANDIP SHIVAJI BHOSALE"/>
    <s v="YES"/>
    <d v="2025-07-25T00:00:00"/>
    <d v="1899-12-30T15:13:42"/>
  </r>
  <r>
    <n v="135683"/>
    <s v="Periyakulam"/>
    <s v="CUSTOMER SERVICE OFFICER"/>
    <x v="33"/>
    <x v="8"/>
    <n v="9344096324"/>
    <s v="SOUTH ZONE"/>
    <n v="7071"/>
    <s v="TASK-281537"/>
    <s v="FIOD*"/>
    <x v="0"/>
    <s v="10.103025,77.5806567"/>
    <d v="1899-12-30T08:35:00"/>
    <s v="No"/>
    <s v="No"/>
    <d v="1899-12-30T00:00:26"/>
    <d v="1899-12-30T00:00:08"/>
    <n v="0"/>
    <d v="2025-07-25T09:00:00"/>
    <s v="ALBIN GEORGE"/>
    <s v="TASK-281537"/>
    <d v="2025-07-21T16:18:00"/>
    <s v="HARI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1041"/>
    <s v="FIOD*"/>
    <x v="0"/>
    <s v="20.4818148,73.9832957"/>
    <d v="1899-12-30T08:35:00"/>
    <s v="No"/>
    <s v="No"/>
    <d v="1899-12-30T00:00:08"/>
    <d v="1899-12-30T00:00:05"/>
    <n v="100"/>
    <d v="2025-07-25T09:00:00"/>
    <s v="ALBIN GEORGE"/>
    <s v="TASK-281041"/>
    <d v="2025-07-21T16:1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1042"/>
    <s v="FIOD*"/>
    <x v="0"/>
    <s v="20.481705,73.9837526"/>
    <d v="1899-12-30T08:35:00"/>
    <s v="No"/>
    <s v="No"/>
    <d v="1899-12-30T00:00:07"/>
    <d v="1899-12-30T00:00:04"/>
    <n v="100"/>
    <d v="2025-07-25T09:00:00"/>
    <s v="ALBIN GEORGE"/>
    <s v="TASK-281042"/>
    <d v="2025-07-21T16:18:00"/>
    <s v="SANDIP SHIVAJI BHOSALE"/>
    <s v="YES"/>
    <d v="2025-07-25T00:00:00"/>
    <d v="1899-12-30T15:13:42"/>
  </r>
  <r>
    <n v="134010"/>
    <s v="Daryapur"/>
    <s v="CUSTOMER SERVICE OFFICER"/>
    <x v="25"/>
    <x v="0"/>
    <n v="7719003426"/>
    <s v="WESTERN ZONE"/>
    <n v="7303"/>
    <s v="TASK-285997"/>
    <s v="FIOD*"/>
    <x v="0"/>
    <s v="21.0035786,77.4252984"/>
    <d v="1899-12-30T08:35:00"/>
    <s v="No"/>
    <s v="No"/>
    <d v="1900-01-02T21:38:14"/>
    <d v="1899-12-30T00:00:08"/>
    <n v="100"/>
    <d v="2025-07-25T09:00:00"/>
    <s v="ALBIN GEORGE"/>
    <s v="TASK-285997"/>
    <d v="2025-07-21T16:19:00"/>
    <s v="JAGADISH DEVIDAS CHAVHAN"/>
    <s v="NO"/>
    <d v="2025-07-25T00:00:00"/>
    <d v="1899-12-30T15:13:42"/>
  </r>
  <r>
    <n v="136366"/>
    <s v="Kalwan"/>
    <s v="ASSISTANT BRANCH MANAGER"/>
    <x v="3"/>
    <x v="1"/>
    <n v="9552940771"/>
    <s v="WESTERN ZONE"/>
    <n v="7429"/>
    <s v="TASK-281087"/>
    <s v="FIOD*"/>
    <x v="0"/>
    <s v="20.481679,73.9839939"/>
    <d v="1899-12-30T08:35:00"/>
    <s v="No"/>
    <s v="No"/>
    <d v="1899-12-30T00:00:08"/>
    <d v="1899-12-30T00:00:05"/>
    <n v="100"/>
    <d v="2025-07-25T09:00:00"/>
    <s v="ALBIN GEORGE"/>
    <s v="TASK-281087"/>
    <d v="2025-07-21T16:1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2807"/>
    <s v="FIOD*"/>
    <x v="0"/>
    <s v="20.4814888,73.984117"/>
    <d v="1899-12-30T08:35:00"/>
    <s v="No"/>
    <s v="No"/>
    <d v="1899-12-30T00:00:08"/>
    <d v="1899-12-30T00:00:05"/>
    <n v="100"/>
    <d v="2025-07-25T09:00:00"/>
    <s v="ALBIN GEORGE"/>
    <s v="TASK-282807"/>
    <d v="2025-07-21T16:18:00"/>
    <s v="SANDIP SHIVAJI BHOSALE"/>
    <s v="YES"/>
    <d v="2025-07-25T00:00:00"/>
    <d v="1899-12-30T15:13:42"/>
  </r>
  <r>
    <n v="135683"/>
    <s v="Periyakulam"/>
    <s v="CUSTOMER SERVICE OFFICER"/>
    <x v="33"/>
    <x v="8"/>
    <n v="9344096324"/>
    <s v="SOUTH ZONE"/>
    <n v="7071"/>
    <s v="TASK-281538"/>
    <s v="FIOD*"/>
    <x v="0"/>
    <s v="10.103025,77.5806567"/>
    <d v="1899-12-30T08:35:00"/>
    <s v="No"/>
    <s v="Yes"/>
    <d v="1899-12-30T00:00:32"/>
    <d v="1899-12-30T00:00:18"/>
    <n v="0"/>
    <d v="2025-07-25T09:00:00"/>
    <s v="ALBIN GEORGE"/>
    <s v="TASK-281538"/>
    <d v="2025-07-21T16:18:00"/>
    <s v="HARI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3383"/>
    <s v="FIOD*"/>
    <x v="0"/>
    <s v="20.4810475,73.9841487"/>
    <d v="1899-12-30T08:35:00"/>
    <s v="No"/>
    <s v="No"/>
    <d v="1899-12-30T00:00:07"/>
    <d v="1899-12-30T00:00:04"/>
    <n v="100"/>
    <d v="2025-07-25T09:00:00"/>
    <s v="ALBIN GEORGE"/>
    <s v="TASK-283383"/>
    <d v="2025-07-21T16:1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3581"/>
    <s v="FIOD*"/>
    <x v="0"/>
    <s v="20.4807434,73.9843785"/>
    <d v="1899-12-30T08:35:00"/>
    <s v="No"/>
    <s v="No"/>
    <d v="1899-12-30T00:00:09"/>
    <d v="1899-12-30T00:00:05"/>
    <n v="100"/>
    <d v="2025-07-25T09:00:00"/>
    <s v="ALBIN GEORGE"/>
    <s v="TASK-283581"/>
    <d v="2025-07-21T16:1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8622"/>
    <s v="FIOD*"/>
    <x v="0"/>
    <s v="20.4803532,73.9846785"/>
    <d v="1899-12-30T08:34:00"/>
    <s v="No"/>
    <s v="No"/>
    <d v="1899-12-30T00:00:13"/>
    <d v="1899-12-30T00:00:06"/>
    <n v="100"/>
    <d v="2025-07-25T09:00:00"/>
    <s v="ALBIN GEORGE"/>
    <s v="TASK-288622"/>
    <d v="2025-07-21T16:19:00"/>
    <s v="SANDIP SHIVAJI BHOSALE"/>
    <s v="YES"/>
    <d v="2025-07-25T00:00:00"/>
    <d v="1899-12-30T15:13:42"/>
  </r>
  <r>
    <n v="135683"/>
    <s v="Periyakulam"/>
    <s v="CUSTOMER SERVICE OFFICER"/>
    <x v="33"/>
    <x v="8"/>
    <n v="9344096324"/>
    <s v="SOUTH ZONE"/>
    <n v="7071"/>
    <s v="TASK-285026"/>
    <s v="FIOD*"/>
    <x v="0"/>
    <s v="10.103025,77.5806567"/>
    <d v="1899-12-30T08:34:00"/>
    <s v="No"/>
    <s v="No"/>
    <d v="1899-12-30T00:00:16"/>
    <d v="1899-12-30T00:00:08"/>
    <n v="0"/>
    <d v="2025-07-25T09:00:00"/>
    <s v="ALBIN GEORGE"/>
    <s v="TASK-285026"/>
    <d v="2025-07-21T16:19:00"/>
    <s v="HARI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8655"/>
    <s v="FIOD*"/>
    <x v="0"/>
    <s v="20.4796158,73.984997"/>
    <d v="1899-12-30T08:34:00"/>
    <s v="No"/>
    <s v="No"/>
    <d v="1899-12-30T00:00:07"/>
    <d v="1899-12-30T00:00:04"/>
    <n v="100"/>
    <d v="2025-07-25T09:00:00"/>
    <s v="ALBIN GEORGE"/>
    <s v="TASK-288655"/>
    <d v="2025-07-21T16:19:00"/>
    <s v="SANDIP SHIVAJI BHOSALE"/>
    <s v="YES"/>
    <d v="2025-07-25T00:00:00"/>
    <d v="1899-12-30T15:13:42"/>
  </r>
  <r>
    <n v="26394"/>
    <s v="Jobat"/>
    <s v="CUSTOMER SERVICE OFFICER"/>
    <x v="29"/>
    <x v="2"/>
    <n v="6263220464"/>
    <s v="CENTRAL ZONE"/>
    <n v="1746"/>
    <s v="TASK-276808"/>
    <s v="FIOD*"/>
    <x v="0"/>
    <s v="22.4232917,74.5856167"/>
    <d v="1899-12-30T08:35:00"/>
    <s v="No"/>
    <s v="No"/>
    <d v="1899-12-31T15:27:48"/>
    <d v="1899-12-30T00:00:52"/>
    <n v="100"/>
    <d v="2025-07-25T09:00:00"/>
    <s v="ALBIN GEORGE"/>
    <s v="TASK-276808"/>
    <d v="2025-07-21T16:17:00"/>
    <s v="DITIYA RATHOR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88656"/>
    <s v="FIOD*"/>
    <x v="0"/>
    <s v="20.4791371,73.9851839"/>
    <d v="1899-12-30T08:34:00"/>
    <s v="No"/>
    <s v="No"/>
    <d v="1899-12-30T00:00:14"/>
    <d v="1899-12-30T00:00:10"/>
    <n v="100"/>
    <d v="2025-07-25T09:00:00"/>
    <s v="ALBIN GEORGE"/>
    <s v="TASK-288656"/>
    <d v="2025-07-21T16:19:00"/>
    <s v="SANDIP SHIVAJI BHOSALE"/>
    <s v="YES"/>
    <d v="2025-07-25T00:00:00"/>
    <d v="1899-12-30T15:13:42"/>
  </r>
  <r>
    <n v="135683"/>
    <s v="Periyakulam"/>
    <s v="CUSTOMER SERVICE OFFICER"/>
    <x v="33"/>
    <x v="8"/>
    <n v="9344096324"/>
    <s v="SOUTH ZONE"/>
    <n v="7071"/>
    <s v="TASK-292185"/>
    <s v="FIOD*"/>
    <x v="0"/>
    <s v="10.103025,77.5806567"/>
    <d v="1899-12-30T08:34:00"/>
    <s v="No"/>
    <s v="Yes"/>
    <d v="1899-12-30T00:00:41"/>
    <d v="1899-12-30T00:00:20"/>
    <n v="0"/>
    <d v="2025-07-25T09:00:00"/>
    <s v="ALBIN GEORGE"/>
    <s v="TASK-292185"/>
    <d v="2025-07-21T16:20:00"/>
    <s v="HARI"/>
    <s v="NO"/>
    <d v="2025-07-25T00:00:00"/>
    <d v="1899-12-30T15:13:42"/>
  </r>
  <r>
    <n v="136366"/>
    <s v="Kalwan"/>
    <s v="ASSISTANT BRANCH MANAGER"/>
    <x v="3"/>
    <x v="1"/>
    <n v="9552940771"/>
    <s v="WESTERN ZONE"/>
    <n v="7429"/>
    <s v="TASK-291295"/>
    <s v="FIOD*"/>
    <x v="0"/>
    <s v="20.4782589,73.9852348"/>
    <d v="1899-12-30T08:34:00"/>
    <s v="No"/>
    <s v="No"/>
    <d v="1899-12-30T00:00:11"/>
    <d v="1899-12-30T00:00:06"/>
    <n v="100"/>
    <d v="2025-07-25T09:00:00"/>
    <s v="ALBIN GEORGE"/>
    <s v="TASK-291295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296"/>
    <s v="FIOD*"/>
    <x v="0"/>
    <s v="20.4775364,73.9854663"/>
    <d v="1899-12-30T08:34:00"/>
    <s v="No"/>
    <s v="No"/>
    <d v="1899-12-30T00:00:07"/>
    <d v="1899-12-30T00:00:04"/>
    <n v="100"/>
    <d v="2025-07-25T09:00:00"/>
    <s v="ALBIN GEORGE"/>
    <s v="TASK-291296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300"/>
    <s v="FIOD*"/>
    <x v="0"/>
    <s v="20.4772852,73.9860997"/>
    <d v="1899-12-30T08:33:00"/>
    <s v="No"/>
    <s v="No"/>
    <d v="1899-12-30T00:00:08"/>
    <d v="1899-12-30T00:00:04"/>
    <n v="100"/>
    <d v="2025-07-25T09:00:00"/>
    <s v="ALBIN GEORGE"/>
    <s v="TASK-291300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301"/>
    <s v="FIOD*"/>
    <x v="0"/>
    <s v="20.4770324,73.9867873"/>
    <d v="1899-12-30T08:33:00"/>
    <s v="No"/>
    <s v="No"/>
    <d v="1899-12-30T00:00:08"/>
    <d v="1899-12-30T00:00:05"/>
    <n v="100"/>
    <d v="2025-07-25T09:00:00"/>
    <s v="ALBIN GEORGE"/>
    <s v="TASK-291301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302"/>
    <s v="FIOD*"/>
    <x v="0"/>
    <s v="20.4768053,73.9873054"/>
    <d v="1899-12-30T08:33:00"/>
    <s v="No"/>
    <s v="No"/>
    <d v="1899-12-30T00:00:09"/>
    <d v="1899-12-30T00:00:05"/>
    <n v="100"/>
    <d v="2025-07-25T09:00:00"/>
    <s v="ALBIN GEORGE"/>
    <s v="TASK-291302"/>
    <d v="2025-07-21T16:20:00"/>
    <s v="SANDIP SHIVAJI BHOSALE"/>
    <s v="YES"/>
    <d v="2025-07-25T00:00:00"/>
    <d v="1899-12-30T15:13:42"/>
  </r>
  <r>
    <n v="135683"/>
    <s v="Periyakulam"/>
    <s v="CUSTOMER SERVICE OFFICER"/>
    <x v="33"/>
    <x v="8"/>
    <n v="9344096324"/>
    <s v="SOUTH ZONE"/>
    <n v="7071"/>
    <s v="TASK-291992"/>
    <s v="FIOD*"/>
    <x v="0"/>
    <s v="10.103025,77.5806567"/>
    <d v="1899-12-30T08:33:00"/>
    <s v="No"/>
    <s v="Yes"/>
    <d v="1899-12-30T00:00:46"/>
    <d v="1899-12-30T00:00:25"/>
    <n v="100"/>
    <d v="2025-07-25T09:00:00"/>
    <s v="ALBIN GEORGE"/>
    <s v="TASK-291992"/>
    <d v="2025-07-21T16:20:00"/>
    <s v="HARI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316"/>
    <s v="FIOD*"/>
    <x v="0"/>
    <s v="20.4763676,73.9875846"/>
    <d v="1899-12-30T08:33:00"/>
    <s v="No"/>
    <s v="No"/>
    <d v="1899-12-30T00:00:13"/>
    <d v="1899-12-30T00:00:08"/>
    <n v="100"/>
    <d v="2025-07-25T09:00:00"/>
    <s v="ALBIN GEORGE"/>
    <s v="TASK-291316"/>
    <d v="2025-07-21T16:20:00"/>
    <s v="SANDIP SHIVAJI BHOSALE"/>
    <s v="YES"/>
    <d v="2025-07-25T00:00:00"/>
    <d v="1899-12-30T15:13:42"/>
  </r>
  <r>
    <n v="135720"/>
    <s v="Kushalgarh"/>
    <s v="CUSTOMER SERVICE OFFICER"/>
    <x v="19"/>
    <x v="3"/>
    <n v="9518424079"/>
    <s v="CENTRAL ZONE"/>
    <n v="1784"/>
    <s v="TASK-277176"/>
    <s v="FIOD*"/>
    <x v="1"/>
    <m/>
    <m/>
    <m/>
    <s v="No"/>
    <m/>
    <m/>
    <m/>
    <d v="2025-07-25T09:00:00"/>
    <s v="ALBIN GEORGE"/>
    <s v="TASK-277176"/>
    <d v="2025-07-21T16:17:00"/>
    <s v="RAVINDER"/>
    <m/>
    <d v="2025-07-25T00:00:00"/>
    <d v="1899-12-30T15:13:42"/>
  </r>
  <r>
    <n v="136366"/>
    <s v="Kalwan"/>
    <s v="ASSISTANT BRANCH MANAGER"/>
    <x v="3"/>
    <x v="1"/>
    <n v="9552940771"/>
    <s v="WESTERN ZONE"/>
    <n v="7429"/>
    <s v="TASK-291344"/>
    <s v="FIOD*"/>
    <x v="0"/>
    <s v="20.4760671,73.9876913"/>
    <d v="1899-12-30T08:33:00"/>
    <s v="No"/>
    <s v="No"/>
    <d v="1899-12-30T00:00:08"/>
    <d v="1899-12-30T00:00:05"/>
    <n v="100"/>
    <d v="2025-07-25T09:00:00"/>
    <s v="ALBIN GEORGE"/>
    <s v="TASK-291344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507"/>
    <s v="FIOD*"/>
    <x v="0"/>
    <s v="20.4757489,73.9878129"/>
    <d v="1899-12-30T08:33:00"/>
    <s v="No"/>
    <s v="No"/>
    <d v="1899-12-30T00:00:11"/>
    <d v="1899-12-30T00:00:06"/>
    <n v="100"/>
    <d v="2025-07-25T09:00:00"/>
    <s v="ALBIN GEORGE"/>
    <s v="TASK-291507"/>
    <d v="2025-07-21T16:20:00"/>
    <s v="SANDIP SHIVAJI BHOSALE"/>
    <s v="YES"/>
    <d v="2025-07-25T00:00:00"/>
    <d v="1899-12-30T15:13:42"/>
  </r>
  <r>
    <n v="135683"/>
    <s v="Periyakulam"/>
    <s v="CUSTOMER SERVICE OFFICER"/>
    <x v="33"/>
    <x v="8"/>
    <n v="9344096324"/>
    <s v="SOUTH ZONE"/>
    <n v="7071"/>
    <s v="TASK-291193"/>
    <s v="FIOD*"/>
    <x v="0"/>
    <s v="10.1030165,77.5806467"/>
    <d v="1899-12-30T08:33:00"/>
    <s v="No"/>
    <s v="No"/>
    <d v="1899-12-30T14:44:05"/>
    <d v="1899-12-30T00:00:11"/>
    <n v="0"/>
    <d v="2025-07-25T09:00:00"/>
    <s v="ALBIN GEORGE"/>
    <s v="TASK-291193"/>
    <d v="2025-07-21T16:20:00"/>
    <s v="HARI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523"/>
    <s v="FIOD*"/>
    <x v="0"/>
    <s v="20.4752044,73.9880222"/>
    <d v="1899-12-30T08:32:00"/>
    <s v="No"/>
    <s v="No"/>
    <d v="1899-12-30T00:00:12"/>
    <d v="1899-12-30T00:00:07"/>
    <n v="100"/>
    <d v="2025-07-25T09:00:00"/>
    <s v="ALBIN GEORGE"/>
    <s v="TASK-291523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525"/>
    <s v="FIOD*"/>
    <x v="0"/>
    <s v="20.474694,73.9881616"/>
    <d v="1899-12-30T08:32:00"/>
    <s v="No"/>
    <s v="No"/>
    <d v="1899-12-30T00:00:13"/>
    <d v="1899-12-30T00:00:08"/>
    <n v="100"/>
    <d v="2025-07-25T09:00:00"/>
    <s v="ALBIN GEORGE"/>
    <s v="TASK-291525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526"/>
    <s v="FIOD*"/>
    <x v="0"/>
    <s v="20.474103,73.9886983"/>
    <d v="1899-12-30T08:32:00"/>
    <s v="No"/>
    <s v="No"/>
    <d v="1899-12-30T00:00:15"/>
    <d v="1899-12-30T00:00:05"/>
    <n v="100"/>
    <d v="2025-07-25T09:00:00"/>
    <s v="ALBIN GEORGE"/>
    <s v="TASK-291526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527"/>
    <s v="FIOD*"/>
    <x v="0"/>
    <s v="20.4734415,73.9896024"/>
    <d v="1899-12-30T08:32:00"/>
    <s v="No"/>
    <s v="No"/>
    <d v="1899-12-30T00:00:08"/>
    <d v="1899-12-30T00:00:05"/>
    <n v="100"/>
    <d v="2025-07-25T09:00:00"/>
    <s v="ALBIN GEORGE"/>
    <s v="TASK-291527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528"/>
    <s v="FIOD*"/>
    <x v="0"/>
    <s v="20.4729459,73.9901488"/>
    <d v="1899-12-30T08:32:00"/>
    <s v="No"/>
    <s v="No"/>
    <d v="1899-12-30T00:00:13"/>
    <d v="1899-12-30T00:00:05"/>
    <n v="100"/>
    <d v="2025-07-25T09:00:00"/>
    <s v="ALBIN GEORGE"/>
    <s v="TASK-291528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529"/>
    <s v="FIOD*"/>
    <x v="0"/>
    <s v="20.4723191,73.990784"/>
    <d v="1899-12-30T08:31:00"/>
    <s v="No"/>
    <s v="No"/>
    <d v="1899-12-30T00:00:12"/>
    <d v="1899-12-30T00:00:09"/>
    <n v="100"/>
    <d v="2025-07-25T09:00:00"/>
    <s v="ALBIN GEORGE"/>
    <s v="TASK-291529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530"/>
    <s v="FIOD*"/>
    <x v="0"/>
    <s v="20.4714425,73.991671"/>
    <d v="1899-12-30T08:31:00"/>
    <s v="No"/>
    <s v="No"/>
    <d v="1899-12-30T00:00:10"/>
    <d v="1899-12-30T00:00:05"/>
    <n v="100"/>
    <d v="2025-07-25T09:00:00"/>
    <s v="ALBIN GEORGE"/>
    <s v="TASK-291530"/>
    <d v="2025-07-21T16:20:00"/>
    <s v="SANDIP SHIVAJI BHOSALE"/>
    <s v="YES"/>
    <d v="2025-07-25T00:00:00"/>
    <d v="1899-12-30T15:13:42"/>
  </r>
  <r>
    <n v="130876"/>
    <s v="Kurai"/>
    <s v="CUSTOMER SERVICE OFFICER"/>
    <x v="16"/>
    <x v="7"/>
    <n v="9037910332"/>
    <s v="CENTRAL ZONE"/>
    <n v="7427"/>
    <s v="TASK-282897"/>
    <s v="FIOD*"/>
    <x v="0"/>
    <s v="21.7350797,79.4794085"/>
    <d v="1899-12-30T08:58:00"/>
    <s v="No"/>
    <s v="Yes"/>
    <d v="1899-12-31T15:59:20"/>
    <d v="1899-12-30T00:27:22"/>
    <n v="100"/>
    <d v="2025-07-25T09:00:00"/>
    <s v="ALBIN GEORGE"/>
    <s v="TASK-282897"/>
    <d v="2025-07-21T16:18:00"/>
    <s v="SHUBHAM KUMAR BISEN"/>
    <s v="NO"/>
    <d v="2025-07-25T00:00:00"/>
    <d v="1899-12-30T15:13:42"/>
  </r>
  <r>
    <n v="136366"/>
    <s v="Kalwan"/>
    <s v="ASSISTANT BRANCH MANAGER"/>
    <x v="3"/>
    <x v="1"/>
    <n v="9552940771"/>
    <s v="WESTERN ZONE"/>
    <n v="7429"/>
    <s v="TASK-291552"/>
    <s v="FIOD*"/>
    <x v="0"/>
    <s v="20.4707018,73.9924677"/>
    <d v="1899-12-30T08:31:00"/>
    <s v="No"/>
    <s v="No"/>
    <d v="1899-12-30T00:00:07"/>
    <d v="1899-12-30T00:00:05"/>
    <n v="100"/>
    <d v="2025-07-25T09:00:00"/>
    <s v="ALBIN GEORGE"/>
    <s v="TASK-291552"/>
    <d v="2025-07-21T16:20:00"/>
    <s v="SANDIP SHIVAJI BHOSALE"/>
    <s v="YES"/>
    <d v="2025-07-25T00:00:00"/>
    <d v="1899-12-30T15:13:42"/>
  </r>
  <r>
    <n v="131639"/>
    <s v="Omerga"/>
    <s v="CUSTOMER SERVICE OFFICER"/>
    <x v="1"/>
    <x v="1"/>
    <n v="7306430216"/>
    <s v="WESTERN ZONE"/>
    <n v="7372"/>
    <s v="TASK-276625"/>
    <s v="FIOD*"/>
    <x v="1"/>
    <m/>
    <m/>
    <m/>
    <s v="No"/>
    <m/>
    <m/>
    <m/>
    <d v="2025-07-25T09:00:00"/>
    <s v="ALBIN GEORGE"/>
    <s v="TASK-276625"/>
    <d v="2025-07-21T16:17:00"/>
    <s v="HARANMARE ASHFAQ MAHEBOOBSAB"/>
    <m/>
    <d v="2025-07-25T00:00:00"/>
    <d v="1899-12-30T15:13:42"/>
  </r>
  <r>
    <n v="136366"/>
    <s v="Kalwan"/>
    <s v="ASSISTANT BRANCH MANAGER"/>
    <x v="3"/>
    <x v="1"/>
    <n v="9552940771"/>
    <s v="WESTERN ZONE"/>
    <n v="7429"/>
    <s v="TASK-291688"/>
    <s v="FIOD*"/>
    <x v="0"/>
    <s v="20.4702318,73.9930543"/>
    <d v="1899-12-30T08:31:00"/>
    <s v="No"/>
    <s v="No"/>
    <d v="1899-12-30T00:00:16"/>
    <d v="1899-12-30T00:00:10"/>
    <n v="100"/>
    <d v="2025-07-25T09:00:00"/>
    <s v="ALBIN GEORGE"/>
    <s v="TASK-291688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734"/>
    <s v="FIOD*"/>
    <x v="0"/>
    <s v="20.4687579,73.9944348"/>
    <d v="1899-12-30T08:31:00"/>
    <s v="No"/>
    <s v="No"/>
    <d v="1899-12-30T00:00:11"/>
    <d v="1899-12-30T00:00:06"/>
    <n v="100"/>
    <d v="2025-07-25T09:00:00"/>
    <s v="ALBIN GEORGE"/>
    <s v="TASK-291734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1753"/>
    <s v="FIOD*"/>
    <x v="0"/>
    <s v="20.4677784,73.9950925"/>
    <d v="1899-12-30T08:30:00"/>
    <s v="No"/>
    <s v="No"/>
    <d v="1899-12-30T00:00:07"/>
    <d v="1899-12-30T00:00:04"/>
    <n v="100"/>
    <d v="2025-07-25T09:00:00"/>
    <s v="ALBIN GEORGE"/>
    <s v="TASK-291753"/>
    <d v="2025-07-21T16:20:00"/>
    <s v="SANDIP SHIVAJI BHOSALE"/>
    <s v="YES"/>
    <d v="2025-07-25T00:00:00"/>
    <d v="1899-12-30T15:13:42"/>
  </r>
  <r>
    <n v="135039"/>
    <s v="Kulatupuzha"/>
    <s v="CUSTOMER SERVICE OFFICER"/>
    <x v="5"/>
    <x v="4"/>
    <n v="9496022616"/>
    <s v="SOUTH ZONE"/>
    <n v="7444"/>
    <s v="TASK-282869"/>
    <s v="FIOD*"/>
    <x v="0"/>
    <s v="8.9118792,77.0469918"/>
    <d v="1899-12-30T08:30:00"/>
    <s v="No"/>
    <s v="No"/>
    <d v="1899-12-30T00:00:17"/>
    <d v="1899-12-30T00:00:08"/>
    <n v="0"/>
    <d v="2025-07-25T09:00:00"/>
    <s v="ALBIN GEORGE"/>
    <s v="TASK-282869"/>
    <d v="2025-07-21T16:18:00"/>
    <s v="MIDHUN RAJ M S"/>
    <s v="NO"/>
    <d v="2025-07-25T00:00:00"/>
    <d v="1899-12-30T15:13:42"/>
  </r>
  <r>
    <n v="136366"/>
    <s v="Kalwan"/>
    <s v="ASSISTANT BRANCH MANAGER"/>
    <x v="3"/>
    <x v="1"/>
    <n v="9552940771"/>
    <s v="WESTERN ZONE"/>
    <n v="7429"/>
    <s v="TASK-291997"/>
    <s v="FIOD*"/>
    <x v="0"/>
    <s v="20.4672985,73.9957725"/>
    <d v="1899-12-30T08:30:00"/>
    <s v="No"/>
    <s v="No"/>
    <d v="1899-12-30T00:02:22"/>
    <d v="1899-12-30T00:00:05"/>
    <n v="100"/>
    <d v="2025-07-25T09:00:00"/>
    <s v="ALBIN GEORGE"/>
    <s v="TASK-291997"/>
    <d v="2025-07-21T16:20:00"/>
    <s v="SANDIP SHIVAJI BHOSALE"/>
    <s v="YES"/>
    <d v="2025-07-25T00:00:00"/>
    <d v="1899-12-30T15:13:42"/>
  </r>
  <r>
    <n v="135039"/>
    <s v="Kulatupuzha"/>
    <s v="CUSTOMER SERVICE OFFICER"/>
    <x v="5"/>
    <x v="4"/>
    <n v="9496022616"/>
    <s v="SOUTH ZONE"/>
    <n v="7444"/>
    <s v="TASK-280687"/>
    <s v="FIOD*"/>
    <x v="0"/>
    <s v="8.9120893,77.0469313"/>
    <d v="1899-12-30T08:30:00"/>
    <s v="No"/>
    <s v="No"/>
    <d v="1899-12-30T00:00:12"/>
    <d v="1899-12-30T00:00:05"/>
    <n v="0"/>
    <d v="2025-07-25T09:00:00"/>
    <s v="ALBIN GEORGE"/>
    <s v="TASK-280687"/>
    <d v="2025-07-21T16:18:00"/>
    <s v="MIDHUN RAJ M S"/>
    <s v="NO"/>
    <d v="2025-07-25T00:00:00"/>
    <d v="1899-12-30T15:13:42"/>
  </r>
  <r>
    <n v="135039"/>
    <s v="Kulatupuzha"/>
    <s v="CUSTOMER SERVICE OFFICER"/>
    <x v="5"/>
    <x v="4"/>
    <n v="9496022616"/>
    <s v="SOUTH ZONE"/>
    <n v="7444"/>
    <s v="TASK-285163"/>
    <s v="FIOD*"/>
    <x v="0"/>
    <s v="8.9122249,77.0469031"/>
    <d v="1899-12-30T08:30:00"/>
    <s v="No"/>
    <s v="No"/>
    <d v="1899-12-30T00:00:11"/>
    <d v="1899-12-30T00:00:06"/>
    <n v="0"/>
    <d v="2025-07-25T09:00:00"/>
    <s v="ALBIN GEORGE"/>
    <s v="TASK-285163"/>
    <d v="2025-07-21T16:19:00"/>
    <s v="MIDHUN RAJ M S"/>
    <s v="NO"/>
    <d v="2025-07-25T00:00:00"/>
    <d v="1899-12-30T15:13:42"/>
  </r>
  <r>
    <n v="135039"/>
    <s v="Kulatupuzha"/>
    <s v="CUSTOMER SERVICE OFFICER"/>
    <x v="5"/>
    <x v="4"/>
    <n v="9496022616"/>
    <s v="SOUTH ZONE"/>
    <n v="7444"/>
    <s v="TASK-280339"/>
    <s v="FIOD*"/>
    <x v="0"/>
    <s v="8.9121065,77.0469274"/>
    <d v="1899-12-30T08:30:00"/>
    <s v="No"/>
    <s v="No"/>
    <d v="1899-12-30T00:00:27"/>
    <d v="1899-12-30T00:00:15"/>
    <n v="0"/>
    <d v="2025-07-25T09:00:00"/>
    <s v="ALBIN GEORGE"/>
    <s v="TASK-280339"/>
    <d v="2025-07-21T16:18:00"/>
    <s v="MIDHUN RAJ M S"/>
    <s v="YES"/>
    <d v="2025-07-25T00:00:00"/>
    <d v="1899-12-30T15:13:42"/>
  </r>
  <r>
    <n v="135039"/>
    <s v="Kulatupuzha"/>
    <s v="CUSTOMER SERVICE OFFICER"/>
    <x v="5"/>
    <x v="4"/>
    <n v="9496022616"/>
    <s v="SOUTH ZONE"/>
    <n v="7444"/>
    <s v="TASK-283033"/>
    <s v="FIOD*"/>
    <x v="0"/>
    <s v="8.9121541,77.0469338"/>
    <d v="1899-12-30T08:29:00"/>
    <s v="No"/>
    <s v="No"/>
    <d v="1900-01-05T15:49:19"/>
    <d v="1899-12-30T00:00:10"/>
    <n v="0"/>
    <d v="2025-07-25T09:00:00"/>
    <s v="ALBIN GEORGE"/>
    <s v="TASK-283033"/>
    <d v="2025-07-21T16:18:00"/>
    <s v="MIDHUN RAJ M S"/>
    <s v="YES"/>
    <d v="2025-07-25T00:00:00"/>
    <d v="1899-12-30T15:13:42"/>
  </r>
  <r>
    <n v="133288"/>
    <s v="Uthangarai"/>
    <s v="CUSTOMER SERVICE OFFICER"/>
    <x v="36"/>
    <x v="8"/>
    <n v="9037961075"/>
    <s v="SOUTH ZONE"/>
    <n v="7341"/>
    <s v="TASK-292754"/>
    <s v="FIOD*"/>
    <x v="0"/>
    <s v="12.2668083,78.534735"/>
    <d v="1899-12-30T08:29:00"/>
    <s v="No"/>
    <s v="Yes"/>
    <d v="1899-12-30T00:10:13"/>
    <d v="1899-12-30T00:00:24"/>
    <n v="0"/>
    <d v="2025-07-25T09:00:00"/>
    <s v="ALBIN GEORGE"/>
    <s v="TASK-292754"/>
    <d v="2025-07-21T16:20:00"/>
    <s v="THIRUPATHY KRISHNAN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2087"/>
    <s v="FIOD*"/>
    <x v="0"/>
    <s v="20.4665201,74.0065998"/>
    <d v="1899-12-30T08:28:00"/>
    <s v="No"/>
    <s v="No"/>
    <d v="1899-12-30T00:00:10"/>
    <d v="1899-12-30T00:00:05"/>
    <n v="100"/>
    <d v="2025-07-25T09:00:00"/>
    <s v="ALBIN GEORGE"/>
    <s v="TASK-292087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2139"/>
    <s v="FIOD*"/>
    <x v="0"/>
    <s v="20.4667852,74.007251"/>
    <d v="1899-12-30T08:28:00"/>
    <s v="No"/>
    <s v="No"/>
    <d v="1899-12-30T00:00:08"/>
    <d v="1899-12-30T00:00:05"/>
    <n v="100"/>
    <d v="2025-07-25T09:00:00"/>
    <s v="ALBIN GEORGE"/>
    <s v="TASK-292139"/>
    <d v="2025-07-21T16:20:00"/>
    <s v="SANDIP SHIVAJI BHOSALE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2177"/>
    <s v="FIOD*"/>
    <x v="0"/>
    <s v="11.7615067,78.8785883"/>
    <d v="1899-12-30T08:27:00"/>
    <s v="No"/>
    <s v="No"/>
    <d v="1899-12-30T00:00:22"/>
    <d v="1899-12-30T00:00:09"/>
    <n v="0"/>
    <d v="2025-07-25T09:00:00"/>
    <s v="ALBIN GEORGE"/>
    <s v="TASK-282177"/>
    <d v="2025-07-21T16:18:00"/>
    <s v="PALANISAMY GOVINDAN"/>
    <s v="YES"/>
    <d v="2025-07-25T00:00:00"/>
    <d v="1899-12-30T15:13:42"/>
  </r>
  <r>
    <n v="27972"/>
    <s v="Chengam"/>
    <s v="CUSTOMER SERVICE OFFICER"/>
    <x v="34"/>
    <x v="8"/>
    <n v="8714659457"/>
    <s v="SOUTH ZONE"/>
    <n v="7290"/>
    <s v="TASK-293498"/>
    <s v="FIOD*"/>
    <x v="1"/>
    <m/>
    <m/>
    <m/>
    <s v="No"/>
    <m/>
    <m/>
    <m/>
    <d v="2025-07-25T09:00:00"/>
    <s v="ALBIN GEORGE"/>
    <s v="TASK-293498"/>
    <d v="2025-07-21T16:39:00"/>
    <s v="RAVIVARMA S"/>
    <m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2178"/>
    <s v="FIOD*"/>
    <x v="0"/>
    <s v="11.7615067,78.8785883"/>
    <d v="1899-12-30T08:27:00"/>
    <s v="No"/>
    <s v="No"/>
    <d v="1899-12-30T00:00:22"/>
    <d v="1899-12-30T00:00:11"/>
    <n v="0"/>
    <d v="2025-07-25T09:00:00"/>
    <s v="ALBIN GEORGE"/>
    <s v="TASK-282178"/>
    <d v="2025-07-21T16:18:00"/>
    <s v="PALANISAMY GOVINDAN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3597"/>
    <s v="FIOD*"/>
    <x v="0"/>
    <s v="11.7615067,78.8785883"/>
    <d v="1899-12-30T08:27:00"/>
    <s v="No"/>
    <s v="No"/>
    <d v="1899-12-30T00:00:21"/>
    <d v="1899-12-30T00:00:12"/>
    <n v="0"/>
    <d v="2025-07-25T09:00:00"/>
    <s v="ALBIN GEORGE"/>
    <s v="TASK-283597"/>
    <d v="2025-07-21T16:18:00"/>
    <s v="PALANISAMY GOVINDAN"/>
    <s v="YES"/>
    <d v="2025-07-25T00:00:00"/>
    <d v="1899-12-30T15:13:42"/>
  </r>
  <r>
    <n v="132260"/>
    <s v="Kirnapur"/>
    <s v="CUSTOMER SERVICE OFFICER"/>
    <x v="11"/>
    <x v="7"/>
    <n v="7697154879"/>
    <s v="CENTRAL ZONE"/>
    <n v="7092"/>
    <s v="TASK-277303"/>
    <s v="FIOD*"/>
    <x v="0"/>
    <s v="21.6683007,80.255208"/>
    <d v="1899-12-30T08:29:00"/>
    <s v="No"/>
    <s v="No"/>
    <d v="1899-12-30T00:04:06"/>
    <d v="1899-12-30T00:02:57"/>
    <n v="100"/>
    <d v="2025-07-25T09:00:00"/>
    <s v="ALBIN GEORGE"/>
    <s v="TASK-277303"/>
    <d v="2025-07-21T16:17:00"/>
    <s v="VIVEK MURCHULE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6751"/>
    <s v="FIOD*"/>
    <x v="0"/>
    <s v="11.7615067,78.8785883"/>
    <d v="1899-12-30T08:26:00"/>
    <s v="No"/>
    <s v="No"/>
    <d v="1899-12-30T00:00:20"/>
    <d v="1899-12-30T00:00:11"/>
    <n v="0"/>
    <d v="2025-07-25T09:00:00"/>
    <s v="ALBIN GEORGE"/>
    <s v="TASK-286751"/>
    <d v="2025-07-21T16:19:00"/>
    <s v="PALANISAMY GOVINDAN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6752"/>
    <s v="FIOD*"/>
    <x v="0"/>
    <s v="11.7615067,78.8785883"/>
    <d v="1899-12-30T08:26:00"/>
    <s v="No"/>
    <s v="No"/>
    <d v="1899-12-30T00:00:27"/>
    <d v="1899-12-30T00:00:15"/>
    <n v="0"/>
    <d v="2025-07-25T09:00:00"/>
    <s v="ALBIN GEORGE"/>
    <s v="TASK-286752"/>
    <d v="2025-07-21T16:19:00"/>
    <s v="PALANISAMY GOVINDAN"/>
    <s v="YES"/>
    <d v="2025-07-25T00:00:00"/>
    <d v="1899-12-30T15:13:42"/>
  </r>
  <r>
    <n v="27972"/>
    <s v="Chengam"/>
    <s v="CUSTOMER SERVICE OFFICER"/>
    <x v="34"/>
    <x v="8"/>
    <n v="8714659457"/>
    <s v="SOUTH ZONE"/>
    <n v="7290"/>
    <s v="TASK-290288"/>
    <s v="FIOD*"/>
    <x v="0"/>
    <s v="12.373925,78.7669504"/>
    <d v="1899-12-30T08:27:00"/>
    <s v="No"/>
    <s v="Yes"/>
    <d v="1899-12-31T00:53:20"/>
    <d v="1899-12-30T00:01:20"/>
    <n v="100"/>
    <d v="2025-07-25T09:00:00"/>
    <s v="ALBIN GEORGE"/>
    <s v="TASK-290288"/>
    <d v="2025-07-21T16:20:00"/>
    <s v="RAVIVARMA S"/>
    <s v="YES"/>
    <d v="2025-07-25T00:00:00"/>
    <d v="1899-12-30T15:13:42"/>
  </r>
  <r>
    <n v="29108"/>
    <s v="Khargone"/>
    <s v="CUSTOMER SERVICE OFFICER"/>
    <x v="21"/>
    <x v="2"/>
    <n v="8714684292"/>
    <s v="CENTRAL ZONE"/>
    <n v="7127"/>
    <s v="TASK-276845"/>
    <s v="FIOD*"/>
    <x v="0"/>
    <s v="21.8282067,75.60868"/>
    <d v="1899-12-30T08:26:00"/>
    <s v="No"/>
    <s v="No"/>
    <d v="1899-12-30T21:12:22"/>
    <d v="1899-12-30T00:00:44"/>
    <n v="100"/>
    <d v="2025-07-25T09:00:00"/>
    <s v="ALBIN GEORGE"/>
    <s v="TASK-276845"/>
    <d v="2025-07-21T16:17:00"/>
    <s v="VIKAS KIRADE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4878"/>
    <s v="FIOD*"/>
    <x v="0"/>
    <s v="11.7615067,78.8785883"/>
    <d v="1899-12-30T08:26:00"/>
    <s v="No"/>
    <s v="No"/>
    <d v="1899-12-30T00:05:16"/>
    <d v="1899-12-30T00:00:31"/>
    <n v="0"/>
    <d v="2025-07-25T09:00:00"/>
    <s v="ALBIN GEORGE"/>
    <s v="TASK-284878"/>
    <d v="2025-07-21T16:19:00"/>
    <s v="PALANISAMY GOVINDAN"/>
    <s v="YES"/>
    <d v="2025-07-25T00:00:00"/>
    <d v="1899-12-30T15:13:42"/>
  </r>
  <r>
    <n v="136414"/>
    <s v="Nevasa"/>
    <s v="CUSTOMER SERVICE OFFICER"/>
    <x v="3"/>
    <x v="1"/>
    <n v="7798555645"/>
    <s v="WESTERN ZONE"/>
    <n v="7196"/>
    <s v="TASK-290020"/>
    <s v="FIOD*"/>
    <x v="0"/>
    <s v="19.5478875,74.932107"/>
    <d v="1899-12-30T08:24:00"/>
    <s v="No"/>
    <s v="No"/>
    <d v="1899-12-30T00:00:18"/>
    <d v="1899-12-30T00:00:07"/>
    <n v="100"/>
    <d v="2025-07-25T09:00:00"/>
    <s v="ALBIN GEORGE"/>
    <s v="TASK-290020"/>
    <d v="2025-07-21T16:20:00"/>
    <s v="ARFAT FEROJ PATEL"/>
    <s v="YES"/>
    <d v="2025-07-25T00:00:00"/>
    <d v="1899-12-30T15:13:42"/>
  </r>
  <r>
    <n v="135156"/>
    <s v="Rajapalayam"/>
    <s v="CUSTOMER SERVICE OFFICER"/>
    <x v="35"/>
    <x v="8"/>
    <n v="6374989221"/>
    <s v="SOUTH ZONE"/>
    <n v="7081"/>
    <s v="TASK-279844"/>
    <s v="FIOD*"/>
    <x v="0"/>
    <s v="9.5240317,77.6352017"/>
    <d v="1899-12-30T09:32:00"/>
    <s v="No"/>
    <s v="No"/>
    <d v="1899-12-30T18:23:41"/>
    <d v="1899-12-30T01:08:33"/>
    <n v="100"/>
    <d v="2025-07-25T09:00:00"/>
    <s v="ALBIN GEORGE"/>
    <s v="TASK-279844"/>
    <d v="2025-07-21T16:18:00"/>
    <s v="SURYAPRAKASH"/>
    <s v="YES"/>
    <d v="2025-07-25T00:00:00"/>
    <d v="1899-12-30T15:13:42"/>
  </r>
  <r>
    <n v="136414"/>
    <s v="Nevasa"/>
    <s v="CUSTOMER SERVICE OFFICER"/>
    <x v="3"/>
    <x v="1"/>
    <n v="7798555645"/>
    <s v="WESTERN ZONE"/>
    <n v="7196"/>
    <s v="TASK-290976"/>
    <s v="FIOD*"/>
    <x v="0"/>
    <s v="19.54779,74.9321483"/>
    <d v="1899-12-30T08:24:00"/>
    <s v="No"/>
    <s v="No"/>
    <d v="1899-12-30T00:00:19"/>
    <d v="1899-12-30T00:00:09"/>
    <n v="100"/>
    <d v="2025-07-25T09:00:00"/>
    <s v="ALBIN GEORGE"/>
    <s v="TASK-290976"/>
    <d v="2025-07-21T16:20:00"/>
    <s v="ARFAT FEROJ PATEL"/>
    <s v="YES"/>
    <d v="2025-07-25T00:00:00"/>
    <d v="1899-12-30T15:13:42"/>
  </r>
  <r>
    <n v="135156"/>
    <s v="Rajapalayam"/>
    <s v="CUSTOMER SERVICE OFFICER"/>
    <x v="35"/>
    <x v="8"/>
    <n v="6374989221"/>
    <s v="SOUTH ZONE"/>
    <n v="7081"/>
    <s v="TASK-280900"/>
    <s v="FIOD*"/>
    <x v="0"/>
    <s v="9.5073617,77.634455"/>
    <d v="1899-12-30T11:00:00"/>
    <s v="No"/>
    <s v="No"/>
    <d v="1899-12-30T01:22:10"/>
    <d v="1899-12-30T02:36:58"/>
    <n v="100"/>
    <d v="2025-07-25T09:00:00"/>
    <s v="ALBIN GEORGE"/>
    <s v="TASK-280900"/>
    <d v="2025-07-21T16:18:00"/>
    <s v="SURYAPRAKASH"/>
    <s v="YES"/>
    <d v="2025-07-25T00:00:00"/>
    <d v="1899-12-30T15:13:42"/>
  </r>
  <r>
    <n v="135156"/>
    <s v="Rajapalayam"/>
    <s v="CUSTOMER SERVICE OFFICER"/>
    <x v="35"/>
    <x v="8"/>
    <n v="6374989221"/>
    <s v="SOUTH ZONE"/>
    <n v="7081"/>
    <s v="TASK-282033"/>
    <s v="FIOD*"/>
    <x v="1"/>
    <m/>
    <m/>
    <m/>
    <s v="No"/>
    <m/>
    <m/>
    <m/>
    <d v="2025-07-25T09:00:00"/>
    <s v="ALBIN GEORGE"/>
    <s v="TASK-282033"/>
    <d v="2025-07-21T16:18:00"/>
    <s v="SURYAPRAKASH"/>
    <m/>
    <d v="2025-07-25T00:00:00"/>
    <d v="1899-12-30T15:13:42"/>
  </r>
  <r>
    <n v="135156"/>
    <s v="Rajapalayam"/>
    <s v="CUSTOMER SERVICE OFFICER"/>
    <x v="35"/>
    <x v="8"/>
    <n v="6374989221"/>
    <s v="SOUTH ZONE"/>
    <n v="7081"/>
    <s v="TASK-282569"/>
    <s v="FIOD*"/>
    <x v="1"/>
    <m/>
    <m/>
    <m/>
    <s v="No"/>
    <m/>
    <m/>
    <m/>
    <d v="2025-07-25T09:00:00"/>
    <s v="ALBIN GEORGE"/>
    <s v="TASK-282569"/>
    <d v="2025-07-21T16:18:00"/>
    <s v="SURYAPRAKASH"/>
    <m/>
    <d v="2025-07-25T00:00:00"/>
    <d v="1899-12-30T15:13:42"/>
  </r>
  <r>
    <n v="135156"/>
    <s v="Rajapalayam"/>
    <s v="CUSTOMER SERVICE OFFICER"/>
    <x v="35"/>
    <x v="8"/>
    <n v="6374989221"/>
    <s v="SOUTH ZONE"/>
    <n v="7081"/>
    <s v="TASK-283697"/>
    <s v="FIOD*"/>
    <x v="1"/>
    <m/>
    <m/>
    <m/>
    <s v="No"/>
    <m/>
    <m/>
    <m/>
    <d v="2025-07-25T09:00:00"/>
    <s v="ALBIN GEORGE"/>
    <s v="TASK-283697"/>
    <d v="2025-07-21T16:18:00"/>
    <s v="SURYAPRAKASH"/>
    <m/>
    <d v="2025-07-25T00:00:00"/>
    <d v="1899-12-30T15:13:42"/>
  </r>
  <r>
    <n v="135156"/>
    <s v="Rajapalayam"/>
    <s v="CUSTOMER SERVICE OFFICER"/>
    <x v="35"/>
    <x v="8"/>
    <n v="6374989221"/>
    <s v="SOUTH ZONE"/>
    <n v="7081"/>
    <s v="TASK-284826"/>
    <s v="FIOD*"/>
    <x v="1"/>
    <m/>
    <m/>
    <m/>
    <s v="No"/>
    <m/>
    <m/>
    <m/>
    <d v="2025-07-25T09:00:00"/>
    <s v="ALBIN GEORGE"/>
    <s v="TASK-284826"/>
    <d v="2025-07-21T16:19:00"/>
    <s v="SURYAPRAKASH"/>
    <m/>
    <d v="2025-07-25T00:00:00"/>
    <d v="1899-12-30T15:13:42"/>
  </r>
  <r>
    <n v="136414"/>
    <s v="Nevasa"/>
    <s v="CUSTOMER SERVICE OFFICER"/>
    <x v="3"/>
    <x v="1"/>
    <n v="7798555645"/>
    <s v="WESTERN ZONE"/>
    <n v="7196"/>
    <s v="TASK-291748"/>
    <s v="FIOD*"/>
    <x v="0"/>
    <s v="19.5477366,74.9321834"/>
    <d v="1899-12-30T08:23:00"/>
    <s v="No"/>
    <s v="No"/>
    <d v="1900-01-02T20:22:29"/>
    <d v="1899-12-30T00:00:23"/>
    <n v="100"/>
    <d v="2025-07-25T09:00:00"/>
    <s v="ALBIN GEORGE"/>
    <s v="TASK-291748"/>
    <d v="2025-07-21T16:20:00"/>
    <s v="ARFAT FEROJ PATEL"/>
    <s v="NO"/>
    <d v="2025-07-25T00:00:00"/>
    <d v="1899-12-30T15:13:42"/>
  </r>
  <r>
    <n v="135156"/>
    <s v="Rajapalayam"/>
    <s v="CUSTOMER SERVICE OFFICER"/>
    <x v="35"/>
    <x v="8"/>
    <n v="6374989221"/>
    <s v="SOUTH ZONE"/>
    <n v="7081"/>
    <s v="TASK-285077"/>
    <s v="FIOD*"/>
    <x v="1"/>
    <m/>
    <m/>
    <m/>
    <s v="No"/>
    <m/>
    <m/>
    <m/>
    <d v="2025-07-25T09:00:00"/>
    <s v="ALBIN GEORGE"/>
    <s v="TASK-285077"/>
    <d v="2025-07-21T16:19:00"/>
    <s v="SURYAPRAKASH"/>
    <m/>
    <d v="2025-07-25T00:00:00"/>
    <d v="1899-12-30T15:13:42"/>
  </r>
  <r>
    <n v="19111"/>
    <s v="Kannod"/>
    <s v="CUSTOMER SERVICE OFFICER"/>
    <x v="12"/>
    <x v="2"/>
    <n v="9131726498"/>
    <s v="CENTRAL ZONE"/>
    <n v="7040"/>
    <s v="TASK-276252"/>
    <s v="FIOD*"/>
    <x v="0"/>
    <s v="22.5609983,76.686485"/>
    <d v="1899-12-30T08:23:00"/>
    <s v="No"/>
    <s v="Yes"/>
    <d v="1899-12-30T17:33:00"/>
    <d v="1899-12-30T00:00:19"/>
    <n v="100"/>
    <d v="2025-07-25T09:00:00"/>
    <s v="ALBIN GEORGE"/>
    <s v="TASK-276252"/>
    <d v="2025-07-21T16:17:00"/>
    <s v="DILIP"/>
    <s v="YES"/>
    <d v="2025-07-25T00:00:00"/>
    <d v="1899-12-30T15:13:42"/>
  </r>
  <r>
    <n v="135156"/>
    <s v="Rajapalayam"/>
    <s v="CUSTOMER SERVICE OFFICER"/>
    <x v="35"/>
    <x v="8"/>
    <n v="6374989221"/>
    <s v="SOUTH ZONE"/>
    <n v="7081"/>
    <s v="TASK-286669"/>
    <s v="FIOD*"/>
    <x v="0"/>
    <s v="9.51796,77.6331217"/>
    <d v="1899-12-30T09:38:00"/>
    <s v="No"/>
    <s v="No"/>
    <d v="1899-12-30T00:06:10"/>
    <d v="1899-12-30T01:15:28"/>
    <n v="100"/>
    <d v="2025-07-25T09:00:00"/>
    <s v="ALBIN GEORGE"/>
    <s v="TASK-286669"/>
    <d v="2025-07-21T16:19:00"/>
    <s v="SURYAPRAKASH"/>
    <s v="YES"/>
    <d v="2025-07-25T00:00:00"/>
    <d v="1899-12-30T15:13:42"/>
  </r>
  <r>
    <n v="135156"/>
    <s v="Rajapalayam"/>
    <s v="CUSTOMER SERVICE OFFICER"/>
    <x v="35"/>
    <x v="8"/>
    <n v="6374989221"/>
    <s v="SOUTH ZONE"/>
    <n v="7081"/>
    <s v="TASK-288348"/>
    <s v="FIOD*"/>
    <x v="1"/>
    <m/>
    <m/>
    <m/>
    <s v="No"/>
    <m/>
    <m/>
    <m/>
    <d v="2025-07-25T09:00:00"/>
    <s v="ALBIN GEORGE"/>
    <s v="TASK-288348"/>
    <d v="2025-07-21T16:19:00"/>
    <s v="SURYAPRAKASH"/>
    <m/>
    <d v="2025-07-25T00:00:00"/>
    <d v="1899-12-30T15:13:42"/>
  </r>
  <r>
    <n v="26506"/>
    <s v="Bijawar"/>
    <s v="CUSTOMER SERVICE OFFICER"/>
    <x v="47"/>
    <x v="7"/>
    <n v="8714665539"/>
    <s v="CENTRAL ZONE"/>
    <n v="1751"/>
    <s v="TASK-276208"/>
    <s v="FIOD*"/>
    <x v="0"/>
    <s v="24.6263567,79.4913417"/>
    <d v="1899-12-30T08:23:00"/>
    <s v="No"/>
    <s v="No"/>
    <d v="1899-12-31T13:53:41"/>
    <d v="1899-12-30T00:00:39"/>
    <n v="100"/>
    <d v="2025-07-25T09:00:00"/>
    <s v="ALBIN GEORGE"/>
    <s v="TASK-276208"/>
    <d v="2025-07-21T16:17:00"/>
    <s v="SHIVAM SHUKLA"/>
    <s v="YES"/>
    <d v="2025-07-25T00:00:00"/>
    <d v="1899-12-30T15:13:42"/>
  </r>
  <r>
    <n v="135970"/>
    <s v="Bodwad"/>
    <s v="CUSTOMER SERVICE OFFICER"/>
    <x v="32"/>
    <x v="1"/>
    <n v="9356972741"/>
    <s v="WESTERN ZONE"/>
    <n v="7336"/>
    <s v="TASK-274001"/>
    <s v="FIOD*"/>
    <x v="0"/>
    <s v="20.88504,75.9962334"/>
    <d v="1899-12-30T08:22:00"/>
    <s v="No"/>
    <s v="No"/>
    <d v="1899-12-30T00:00:22"/>
    <d v="1899-12-30T00:00:06"/>
    <n v="100"/>
    <d v="2025-07-25T09:00:00"/>
    <s v="ALBIN GEORGE"/>
    <s v="TASK-274001"/>
    <d v="2025-07-21T16:17:00"/>
    <s v="DEVA ANIL PARDHI"/>
    <s v="YES"/>
    <d v="2025-07-25T00:00:00"/>
    <d v="1899-12-30T15:13:42"/>
  </r>
  <r>
    <n v="135970"/>
    <s v="Bodwad"/>
    <s v="CUSTOMER SERVICE OFFICER"/>
    <x v="32"/>
    <x v="1"/>
    <n v="9356972741"/>
    <s v="WESTERN ZONE"/>
    <n v="7336"/>
    <s v="TASK-274127"/>
    <s v="FIOD*"/>
    <x v="0"/>
    <s v="20.8851442,75.9963376"/>
    <d v="1899-12-30T08:22:00"/>
    <s v="No"/>
    <s v="No"/>
    <d v="1899-12-30T21:37:42"/>
    <d v="1899-12-30T00:00:05"/>
    <n v="100"/>
    <d v="2025-07-25T09:00:00"/>
    <s v="ALBIN GEORGE"/>
    <s v="TASK-274127"/>
    <d v="2025-07-21T16:17:00"/>
    <s v="DEVA ANIL PARDHI"/>
    <s v="YES"/>
    <d v="2025-07-25T00:00:00"/>
    <d v="1899-12-30T15:13:42"/>
  </r>
  <r>
    <n v="134428"/>
    <s v="Thirupuvanam"/>
    <s v="CUSTOMER SERVICE OFFICER"/>
    <x v="35"/>
    <x v="8"/>
    <n v="9025608022"/>
    <s v="SOUTH ZONE"/>
    <n v="7084"/>
    <s v="TASK-280455"/>
    <s v="FIOD*"/>
    <x v="0"/>
    <s v="9.8225933,78.2631933"/>
    <d v="1899-12-30T08:24:00"/>
    <s v="No"/>
    <s v="No"/>
    <d v="1899-12-30T00:02:47"/>
    <d v="1899-12-30T00:02:27"/>
    <n v="100"/>
    <d v="2025-07-25T09:00:00"/>
    <s v="ALBIN GEORGE"/>
    <s v="TASK-280455"/>
    <d v="2025-07-21T16:18:00"/>
    <s v="MADHAVAN S"/>
    <s v="YES"/>
    <d v="2025-07-25T00:00:00"/>
    <d v="1899-12-30T15:13:42"/>
  </r>
  <r>
    <n v="134428"/>
    <s v="Thirupuvanam"/>
    <s v="CUSTOMER SERVICE OFFICER"/>
    <x v="35"/>
    <x v="8"/>
    <n v="9025608022"/>
    <s v="SOUTH ZONE"/>
    <n v="7084"/>
    <s v="TASK-288597"/>
    <s v="FIOD*"/>
    <x v="0"/>
    <s v="9.8225933,78.2631933"/>
    <d v="1899-12-30T08:21:00"/>
    <s v="No"/>
    <s v="Yes"/>
    <d v="1899-12-30T00:00:41"/>
    <d v="1899-12-30T00:00:10"/>
    <n v="100"/>
    <d v="2025-07-25T09:00:00"/>
    <s v="ALBIN GEORGE"/>
    <s v="TASK-288597"/>
    <d v="2025-07-21T16:19:00"/>
    <s v="MADHAVAN S"/>
    <s v="YES"/>
    <d v="2025-07-25T00:00:00"/>
    <d v="1899-12-30T15:13:42"/>
  </r>
  <r>
    <n v="133672"/>
    <s v="Perundurai"/>
    <s v="CUSTOMER SERVICE OFFICER"/>
    <x v="36"/>
    <x v="8"/>
    <n v="9942741197"/>
    <s v="SOUTH ZONE"/>
    <n v="7296"/>
    <s v="TASK-284660"/>
    <s v="FIOD*"/>
    <x v="0"/>
    <s v="11.2947315,77.5727917"/>
    <d v="1899-12-30T08:21:00"/>
    <s v="No"/>
    <s v="No"/>
    <d v="1899-12-30T22:10:42"/>
    <d v="1899-12-30T00:00:40"/>
    <n v="100"/>
    <d v="2025-07-25T09:00:00"/>
    <s v="ALBIN GEORGE"/>
    <s v="TASK-284660"/>
    <d v="2025-07-21T16:19:00"/>
    <s v="PRAVEENKUMAR B V"/>
    <s v="YES"/>
    <d v="2025-07-25T00:00:00"/>
    <d v="1899-12-30T15:13:42"/>
  </r>
  <r>
    <n v="134428"/>
    <s v="Thirupuvanam"/>
    <s v="CUSTOMER SERVICE OFFICER"/>
    <x v="35"/>
    <x v="8"/>
    <n v="9025608022"/>
    <s v="SOUTH ZONE"/>
    <n v="7084"/>
    <s v="TASK-289898"/>
    <s v="FIOD*"/>
    <x v="0"/>
    <s v="9.8225183,78.26325"/>
    <d v="1899-12-30T08:21:00"/>
    <s v="No"/>
    <s v="Yes"/>
    <d v="1899-12-30T00:00:18"/>
    <d v="1899-12-30T00:00:15"/>
    <n v="100"/>
    <d v="2025-07-25T09:00:00"/>
    <s v="ALBIN GEORGE"/>
    <s v="TASK-289898"/>
    <d v="2025-07-21T16:20:00"/>
    <s v="MADHAVAN S"/>
    <s v="YES"/>
    <d v="2025-07-25T00:00:00"/>
    <d v="1899-12-30T15:13:42"/>
  </r>
  <r>
    <n v="134256"/>
    <s v="Sangamner"/>
    <s v="CUSTOMER SERVICE OFFICER"/>
    <x v="3"/>
    <x v="1"/>
    <n v="7620236288"/>
    <s v="WESTERN ZONE"/>
    <n v="1768"/>
    <s v="TASK-288345"/>
    <s v="FIOD*"/>
    <x v="0"/>
    <s v="19.57132242879764,74.20129483852777"/>
    <d v="1899-12-30T08:20:00"/>
    <s v="No"/>
    <s v="No"/>
    <d v="1900-01-01T00:57:34"/>
    <d v="1899-12-30T00:00:19"/>
    <n v="100"/>
    <d v="2025-07-25T09:00:00"/>
    <s v="ALBIN GEORGE"/>
    <s v="TASK-288345"/>
    <d v="2025-07-21T16:19:00"/>
    <s v="SANKET SOMNATH HIRE"/>
    <s v="YES"/>
    <d v="2025-07-25T00:00:00"/>
    <d v="1899-12-30T15:13:42"/>
  </r>
  <r>
    <n v="135983"/>
    <s v="Sangod"/>
    <s v="CUSTOMER SERVICE OFFICER"/>
    <x v="4"/>
    <x v="3"/>
    <n v="7805088351"/>
    <s v="CENTRAL ZONE"/>
    <n v="1787"/>
    <s v="TASK-281047"/>
    <s v="FIOD*"/>
    <x v="0"/>
    <s v="24.9340017,76.2906433"/>
    <d v="1899-12-30T08:20:00"/>
    <s v="No"/>
    <s v="Yes"/>
    <d v="1899-12-31T15:52:46"/>
    <d v="1899-12-30T00:00:22"/>
    <n v="100"/>
    <d v="2025-07-25T09:00:00"/>
    <s v="ALBIN GEORGE"/>
    <s v="TASK-281047"/>
    <d v="2025-07-21T16:18:00"/>
    <s v="ISHWAR LAL"/>
    <s v="NO"/>
    <d v="2025-07-25T00:00:00"/>
    <d v="1899-12-30T15:13:42"/>
  </r>
  <r>
    <n v="136366"/>
    <s v="Kalwan"/>
    <s v="ASSISTANT BRANCH MANAGER"/>
    <x v="3"/>
    <x v="1"/>
    <n v="9552940771"/>
    <s v="WESTERN ZONE"/>
    <n v="7429"/>
    <s v="TASK-292142"/>
    <s v="FIOD*"/>
    <x v="0"/>
    <s v="20.467108,74.0077099"/>
    <d v="1899-12-30T08:28:00"/>
    <s v="No"/>
    <s v="No"/>
    <d v="1899-12-30T00:08:25"/>
    <d v="1899-12-30T00:08:14"/>
    <n v="100"/>
    <d v="2025-07-25T09:00:00"/>
    <s v="ALBIN GEORGE"/>
    <s v="TASK-292142"/>
    <d v="2025-07-21T16:20:00"/>
    <s v="SANDIP SHIVAJI BHOSALE"/>
    <s v="YES"/>
    <d v="2025-07-25T00:00:00"/>
    <d v="1899-12-30T15:13:42"/>
  </r>
  <r>
    <n v="29021"/>
    <s v="Nainwa"/>
    <s v="CUSTOMER SERVICE OFFICER"/>
    <x v="4"/>
    <x v="3"/>
    <n v="8302560834"/>
    <s v="CENTRAL ZONE"/>
    <n v="7387"/>
    <s v="TASK-285400"/>
    <s v="FIOD*"/>
    <x v="0"/>
    <s v="25.6796845,75.9482754"/>
    <d v="1899-12-30T08:19:00"/>
    <s v="No"/>
    <s v="No"/>
    <d v="1899-12-31T00:02:06"/>
    <d v="1899-12-30T00:00:06"/>
    <n v="100"/>
    <d v="2025-07-25T09:00:00"/>
    <s v="ALBIN GEORGE"/>
    <s v="TASK-285400"/>
    <d v="2025-07-21T16:19:00"/>
    <s v="ADITYA MEGHWAL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2319"/>
    <s v="FIOD*"/>
    <x v="0"/>
    <s v="20.4922416,74.0231948"/>
    <d v="1899-12-30T08:19:00"/>
    <s v="No"/>
    <s v="No"/>
    <d v="1899-12-30T00:00:12"/>
    <d v="1899-12-30T00:00:07"/>
    <n v="100"/>
    <d v="2025-07-25T09:00:00"/>
    <s v="ALBIN GEORGE"/>
    <s v="TASK-292319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2487"/>
    <s v="FIOD*"/>
    <x v="0"/>
    <s v="20.4922066,74.0243391"/>
    <d v="1899-12-30T08:19:00"/>
    <s v="No"/>
    <s v="No"/>
    <d v="1899-12-30T00:00:09"/>
    <d v="1899-12-30T00:00:05"/>
    <n v="100"/>
    <d v="2025-07-25T09:00:00"/>
    <s v="ALBIN GEORGE"/>
    <s v="TASK-292487"/>
    <d v="2025-07-21T16:20:00"/>
    <s v="SANDIP SHIVAJI BHOSALE"/>
    <s v="YES"/>
    <d v="2025-07-25T00:00:00"/>
    <d v="1899-12-30T15:13:42"/>
  </r>
  <r>
    <n v="26335"/>
    <s v="Ujjain"/>
    <s v="ASSISTANT BRANCH MANAGER"/>
    <x v="24"/>
    <x v="2"/>
    <m/>
    <s v="CENTRAL ZONE"/>
    <n v="7042"/>
    <s v="TASK-282687"/>
    <s v="FIOD*"/>
    <x v="0"/>
    <s v="23.1817096,75.8000314"/>
    <d v="1899-12-30T08:21:00"/>
    <s v="No"/>
    <s v="Yes"/>
    <d v="1900-02-12T15:47:33"/>
    <d v="1899-12-30T00:01:41"/>
    <n v="100"/>
    <d v="2025-07-25T09:00:00"/>
    <s v="ALBIN GEORGE"/>
    <s v="TASK-282687"/>
    <d v="2025-07-21T16:18:00"/>
    <s v="VIRENDRA SINGH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2707"/>
    <s v="FIOD*"/>
    <x v="0"/>
    <s v="20.4921815,74.0250315"/>
    <d v="1899-12-30T08:19:00"/>
    <s v="No"/>
    <s v="No"/>
    <d v="1899-12-30T00:00:28"/>
    <d v="1899-12-30T00:00:05"/>
    <n v="100"/>
    <d v="2025-07-25T09:00:00"/>
    <s v="ALBIN GEORGE"/>
    <s v="TASK-292707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2708"/>
    <s v="FIOD*"/>
    <x v="0"/>
    <s v="20.49214,74.0253467"/>
    <d v="1899-12-30T08:18:00"/>
    <s v="No"/>
    <s v="No"/>
    <d v="1899-12-30T00:00:09"/>
    <d v="1899-12-30T00:00:05"/>
    <n v="100"/>
    <d v="2025-07-25T09:00:00"/>
    <s v="ALBIN GEORGE"/>
    <s v="TASK-292708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2709"/>
    <s v="FIOD*"/>
    <x v="0"/>
    <s v="20.49214,74.0253467"/>
    <d v="1899-12-30T08:18:00"/>
    <s v="No"/>
    <s v="No"/>
    <d v="1899-12-30T00:00:10"/>
    <d v="1899-12-30T00:00:05"/>
    <n v="100"/>
    <d v="2025-07-25T09:00:00"/>
    <s v="ALBIN GEORGE"/>
    <s v="TASK-292709"/>
    <d v="2025-07-21T16:20:00"/>
    <s v="SANDIP SHIVAJI BHOSALE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TASK-278320"/>
    <s v="FIOD*"/>
    <x v="0"/>
    <s v="9.7087767,78.4582183"/>
    <d v="1899-12-30T08:18:00"/>
    <s v="No"/>
    <s v="Yes"/>
    <d v="1899-12-30T00:00:43"/>
    <d v="1899-12-30T00:00:10"/>
    <n v="100"/>
    <d v="2025-07-25T09:00:00"/>
    <s v="ALBIN GEORGE"/>
    <s v="TASK-278320"/>
    <d v="2025-07-21T16:17:00"/>
    <s v="RAJA GOPAL S"/>
    <s v="YES"/>
    <d v="2025-07-25T00:00:00"/>
    <d v="1899-12-30T15:13:42"/>
  </r>
  <r>
    <n v="133288"/>
    <s v="Uthangarai"/>
    <s v="CUSTOMER SERVICE OFFICER"/>
    <x v="36"/>
    <x v="8"/>
    <n v="9037961075"/>
    <s v="SOUTH ZONE"/>
    <n v="7341"/>
    <s v="TASK-293353"/>
    <s v="FIOD*"/>
    <x v="0"/>
    <s v="12.2881617,78.53402"/>
    <d v="1899-12-30T08:18:00"/>
    <s v="No"/>
    <s v="Yes"/>
    <d v="1899-12-30T18:10:28"/>
    <d v="1899-12-30T00:00:35"/>
    <n v="0"/>
    <d v="2025-07-25T09:00:00"/>
    <s v="ALBIN GEORGE"/>
    <s v="TASK-293353"/>
    <d v="2025-07-21T16:20:00"/>
    <s v="THIRUPATHY KRISHNAN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2718"/>
    <s v="FIOD*"/>
    <x v="0"/>
    <s v="20.49214,74.0253467"/>
    <d v="1899-12-30T08:18:00"/>
    <s v="No"/>
    <s v="No"/>
    <d v="1899-12-30T00:00:28"/>
    <d v="1899-12-30T00:00:24"/>
    <n v="100"/>
    <d v="2025-07-25T09:00:00"/>
    <s v="ALBIN GEORGE"/>
    <s v="TASK-292718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2863"/>
    <s v="FIOD*"/>
    <x v="0"/>
    <s v="20.49214,74.0253467"/>
    <d v="1899-12-30T08:18:00"/>
    <s v="No"/>
    <s v="No"/>
    <d v="1899-12-30T00:00:11"/>
    <d v="1899-12-30T00:00:08"/>
    <n v="100"/>
    <d v="2025-07-25T09:00:00"/>
    <s v="ALBIN GEORGE"/>
    <s v="TASK-292863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2866"/>
    <s v="FIOD*"/>
    <x v="0"/>
    <s v="20.49214,74.0253467"/>
    <d v="1899-12-30T08:17:00"/>
    <s v="No"/>
    <s v="No"/>
    <d v="1899-12-30T00:03:30"/>
    <d v="1899-12-30T00:00:05"/>
    <n v="100"/>
    <d v="2025-07-25T09:00:00"/>
    <s v="ALBIN GEORGE"/>
    <s v="TASK-292866"/>
    <d v="2025-07-21T16:20:00"/>
    <s v="SANDIP SHIVAJI BHOSALE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TASK-286726"/>
    <s v="FIOD*"/>
    <x v="0"/>
    <s v="9.7087767,78.4582183"/>
    <d v="1899-12-30T08:17:00"/>
    <s v="No"/>
    <s v="Yes"/>
    <d v="1899-12-30T00:00:22"/>
    <d v="1899-12-30T00:00:15"/>
    <n v="100"/>
    <d v="2025-07-25T09:00:00"/>
    <s v="ALBIN GEORGE"/>
    <s v="TASK-286726"/>
    <d v="2025-07-21T16:19:00"/>
    <s v="RAJA GOPAL S"/>
    <s v="YES"/>
    <d v="2025-07-25T00:00:00"/>
    <d v="1899-12-30T15:13:42"/>
  </r>
  <r>
    <n v="26966"/>
    <s v="Hasthampatti"/>
    <s v="CUSTOMER SERVICE OFFICER"/>
    <x v="36"/>
    <x v="8"/>
    <n v="8883824934"/>
    <s v="SOUTH ZONE"/>
    <n v="1794"/>
    <s v="TASK-290455"/>
    <s v="FIOD*"/>
    <x v="0"/>
    <s v="11.7032117,78.1739917"/>
    <d v="1899-12-30T08:17:00"/>
    <s v="No"/>
    <s v="No"/>
    <d v="1899-12-30T21:02:00"/>
    <d v="1899-12-30T00:00:34"/>
    <n v="100"/>
    <d v="2025-07-25T09:00:00"/>
    <s v="ALBIN GEORGE"/>
    <s v="TASK-290455"/>
    <d v="2025-07-21T16:20:00"/>
    <s v="MANIVANNAN VEERAMANI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TASK-286733"/>
    <s v="FIOD*"/>
    <x v="0"/>
    <s v="9.7087767,78.4582183"/>
    <d v="1899-12-30T08:17:00"/>
    <s v="No"/>
    <s v="Yes"/>
    <d v="1899-12-30T22:42:11"/>
    <d v="1899-12-30T00:00:31"/>
    <n v="100"/>
    <d v="2025-07-25T09:00:00"/>
    <s v="ALBIN GEORGE"/>
    <s v="TASK-286733"/>
    <d v="2025-07-21T16:19:00"/>
    <s v="RAJA GOPAL S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78184"/>
    <s v="FIOD*"/>
    <x v="0"/>
    <s v="10.2313217,77.4829817"/>
    <d v="1899-12-30T08:16:00"/>
    <s v="No"/>
    <s v="No"/>
    <d v="1899-12-30T00:00:15"/>
    <d v="1899-12-30T00:00:07"/>
    <n v="100"/>
    <d v="2025-07-25T09:00:00"/>
    <s v="ALBIN GEORGE"/>
    <s v="TASK-278184"/>
    <d v="2025-07-21T16:17:00"/>
    <s v="IYAPPAN M"/>
    <s v="NO"/>
    <d v="2025-07-25T00:00:00"/>
    <d v="1899-12-30T15:13:42"/>
  </r>
  <r>
    <n v="131137"/>
    <s v="Kodaikanal"/>
    <s v="CUSTOMER SERVICE OFFICER"/>
    <x v="33"/>
    <x v="8"/>
    <n v="7695822157"/>
    <s v="SOUTH ZONE"/>
    <n v="7019"/>
    <s v="TASK-278762"/>
    <s v="FIOD*"/>
    <x v="0"/>
    <s v="10.2313217,77.4829817"/>
    <d v="1899-12-30T08:16:00"/>
    <s v="No"/>
    <s v="No"/>
    <d v="1899-12-30T00:00:17"/>
    <d v="1899-12-30T00:00:07"/>
    <n v="100"/>
    <d v="2025-07-25T09:00:00"/>
    <s v="ALBIN GEORGE"/>
    <s v="TASK-278762"/>
    <d v="2025-07-21T16:18:00"/>
    <s v="IYAPPAN M"/>
    <s v="NO"/>
    <d v="2025-07-25T00:00:00"/>
    <d v="1899-12-30T15:13:42"/>
  </r>
  <r>
    <n v="131137"/>
    <s v="Kodaikanal"/>
    <s v="CUSTOMER SERVICE OFFICER"/>
    <x v="33"/>
    <x v="8"/>
    <n v="7695822157"/>
    <s v="SOUTH ZONE"/>
    <n v="7019"/>
    <s v="TASK-282954"/>
    <s v="FIOD*"/>
    <x v="0"/>
    <s v="10.2313217,77.4829817"/>
    <d v="1899-12-30T08:16:00"/>
    <s v="No"/>
    <s v="No"/>
    <d v="1899-12-30T00:00:17"/>
    <d v="1899-12-30T00:00:07"/>
    <n v="100"/>
    <d v="2025-07-25T09:00:00"/>
    <s v="ALBIN GEORGE"/>
    <s v="TASK-282954"/>
    <d v="2025-07-21T16:18:00"/>
    <s v="IYAPPAN M"/>
    <s v="NO"/>
    <d v="2025-07-25T00:00:00"/>
    <d v="1899-12-30T15:13:42"/>
  </r>
  <r>
    <n v="133872"/>
    <s v="Vilathikulam"/>
    <s v="CUSTOMER SERVICE OFFICER"/>
    <x v="14"/>
    <x v="8"/>
    <n v="8124152779"/>
    <s v="SOUTH ZONE"/>
    <n v="7440"/>
    <s v="TASK-280534"/>
    <s v="FIOD*"/>
    <x v="0"/>
    <s v="9.1292988,78.1653849"/>
    <d v="1899-12-30T08:16:00"/>
    <s v="No"/>
    <s v="No"/>
    <d v="1899-12-30T14:08:04"/>
    <d v="1899-12-30T00:00:08"/>
    <n v="100"/>
    <d v="2025-07-25T09:00:00"/>
    <s v="ALBIN GEORGE"/>
    <s v="TASK-280534"/>
    <d v="2025-07-21T16:18:00"/>
    <s v="MARISAMY APPANASAMY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83808"/>
    <s v="FIOD*"/>
    <x v="0"/>
    <s v="10.2313217,77.4829817"/>
    <d v="1899-12-30T08:15:00"/>
    <s v="No"/>
    <s v="No"/>
    <d v="1899-12-30T00:00:15"/>
    <d v="1899-12-30T00:00:07"/>
    <n v="100"/>
    <d v="2025-07-25T09:00:00"/>
    <s v="ALBIN GEORGE"/>
    <s v="TASK-283808"/>
    <d v="2025-07-21T16:19:00"/>
    <s v="IYAPPAN M"/>
    <s v="NO"/>
    <d v="2025-07-25T00:00:00"/>
    <d v="1899-12-30T15:13:42"/>
  </r>
  <r>
    <n v="133143"/>
    <s v="Pali-rj"/>
    <s v="CUSTOMER SERVICE OFFICER"/>
    <x v="8"/>
    <x v="3"/>
    <n v="7878738697"/>
    <s v="CENTRAL ZONE"/>
    <n v="7379"/>
    <s v="TASK-278117"/>
    <s v="FIOD*"/>
    <x v="0"/>
    <s v="25.7508083,73.3350683"/>
    <d v="1899-12-30T08:15:00"/>
    <s v="No"/>
    <s v="No"/>
    <d v="1899-12-30T00:00:57"/>
    <d v="1899-12-30T00:00:22"/>
    <n v="100"/>
    <d v="2025-07-25T09:00:00"/>
    <s v="ALBIN GEORGE"/>
    <s v="TASK-278117"/>
    <d v="2025-07-21T16:17:00"/>
    <s v="MUKESH NAYAK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86499"/>
    <s v="FIOD*"/>
    <x v="0"/>
    <s v="10.2313217,77.4829817"/>
    <d v="1899-12-30T08:15:00"/>
    <s v="No"/>
    <s v="No"/>
    <d v="1899-12-30T00:00:16"/>
    <d v="1899-12-30T00:00:09"/>
    <n v="100"/>
    <d v="2025-07-25T09:00:00"/>
    <s v="ALBIN GEORGE"/>
    <s v="TASK-286499"/>
    <d v="2025-07-21T16:19:00"/>
    <s v="IYAPPAN M"/>
    <s v="NO"/>
    <d v="2025-07-25T00:00:00"/>
    <d v="1899-12-30T15:13:42"/>
  </r>
  <r>
    <n v="131137"/>
    <s v="Kodaikanal"/>
    <s v="CUSTOMER SERVICE OFFICER"/>
    <x v="33"/>
    <x v="8"/>
    <n v="7695822157"/>
    <s v="SOUTH ZONE"/>
    <n v="7019"/>
    <s v="TASK-293540"/>
    <s v="FIOD*"/>
    <x v="0"/>
    <s v="10.2313217,77.4829817"/>
    <d v="1899-12-30T08:15:00"/>
    <s v="No"/>
    <s v="No"/>
    <d v="1899-12-30T16:21:20"/>
    <d v="1899-12-30T00:00:10"/>
    <n v="100"/>
    <d v="2025-07-25T09:00:00"/>
    <s v="ALBIN GEORGE"/>
    <s v="TASK-293540"/>
    <d v="2025-07-21T16:39:00"/>
    <s v="IYAPPAN M"/>
    <s v="NO"/>
    <d v="2025-07-25T00:00:00"/>
    <d v="1899-12-30T15:13:42"/>
  </r>
  <r>
    <n v="136410"/>
    <s v="Banswara"/>
    <s v="CUSTOMER SERVICE OFFICER"/>
    <x v="19"/>
    <x v="3"/>
    <n v="7247531720"/>
    <s v="CENTRAL ZONE"/>
    <n v="7141"/>
    <s v="TASK-281850"/>
    <s v="FIOD*"/>
    <x v="0"/>
    <s v="23.5944985,74.4726118"/>
    <d v="1899-12-30T08:14:00"/>
    <s v="No"/>
    <s v="No"/>
    <d v="1899-12-30T00:00:25"/>
    <d v="1899-12-30T00:00:10"/>
    <n v="100"/>
    <d v="2025-07-25T09:00:00"/>
    <s v="ALBIN GEORGE"/>
    <s v="TASK-281850"/>
    <d v="2025-07-21T16:18:00"/>
    <s v="RAM SINGH KARADA"/>
    <s v="YES"/>
    <d v="2025-07-25T00:00:00"/>
    <d v="1899-12-30T15:13:42"/>
  </r>
  <r>
    <n v="26194"/>
    <s v="Hasthampatti"/>
    <s v="CUSTOMER SERVICE OFFICER"/>
    <x v="36"/>
    <x v="8"/>
    <n v="8526817847"/>
    <s v="SOUTH ZONE"/>
    <n v="1794"/>
    <s v="TASK-278951"/>
    <s v="FIOD*"/>
    <x v="0"/>
    <s v="11.71284,78.1864917"/>
    <d v="1899-12-30T08:14:00"/>
    <s v="No"/>
    <s v="No"/>
    <d v="1899-12-30T00:00:13"/>
    <d v="1899-12-30T00:00:05"/>
    <n v="100"/>
    <d v="2025-07-25T09:00:00"/>
    <s v="ALBIN GEORGE"/>
    <s v="TASK-278951"/>
    <d v="2025-07-21T16:18:00"/>
    <s v="MANOJKUMAR S"/>
    <s v="YES"/>
    <d v="2025-07-25T00:00:00"/>
    <d v="1899-12-30T15:13:42"/>
  </r>
  <r>
    <n v="133143"/>
    <s v="Pali-rj"/>
    <s v="CUSTOMER SERVICE OFFICER"/>
    <x v="8"/>
    <x v="3"/>
    <n v="7878738697"/>
    <s v="CENTRAL ZONE"/>
    <n v="7379"/>
    <s v="TASK-284276"/>
    <s v="FIOD*"/>
    <x v="0"/>
    <s v="25.7508083,73.3350683"/>
    <d v="1899-12-30T08:14:00"/>
    <s v="No"/>
    <s v="No"/>
    <d v="1899-12-30T00:00:36"/>
    <d v="1899-12-30T00:00:21"/>
    <n v="100"/>
    <d v="2025-07-25T09:00:00"/>
    <s v="ALBIN GEORGE"/>
    <s v="TASK-284276"/>
    <d v="2025-07-21T16:19:00"/>
    <s v="MUKESH NAYAK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3171"/>
    <s v="FIOD*"/>
    <x v="0"/>
    <s v="20.492185,74.02534"/>
    <d v="1899-12-30T08:14:00"/>
    <s v="No"/>
    <s v="No"/>
    <d v="1899-12-30T00:00:09"/>
    <d v="1899-12-30T00:00:06"/>
    <n v="100"/>
    <d v="2025-07-25T09:00:00"/>
    <s v="ALBIN GEORGE"/>
    <s v="TASK-293171"/>
    <d v="2025-07-21T16:20:00"/>
    <s v="SANDIP SHIVAJI BHOSALE"/>
    <s v="YES"/>
    <d v="2025-07-25T00:00:00"/>
    <d v="1899-12-30T15:13:42"/>
  </r>
  <r>
    <n v="134821"/>
    <s v="Sillod"/>
    <s v="CUSTOMER SERVICE OFFICER"/>
    <x v="13"/>
    <x v="1"/>
    <n v="9545944017"/>
    <s v="WESTERN ZONE"/>
    <n v="1769"/>
    <s v="TASK-274925"/>
    <s v="FIOD*"/>
    <x v="0"/>
    <s v="20.318948,75.6226944"/>
    <d v="1899-12-30T08:14:00"/>
    <s v="No"/>
    <s v="No"/>
    <d v="1899-12-30T00:01:15"/>
    <d v="1899-12-30T00:00:10"/>
    <n v="100"/>
    <d v="2025-07-25T09:00:00"/>
    <s v="ALBIN GEORGE"/>
    <s v="TASK-274925"/>
    <d v="2025-07-21T16:17:00"/>
    <s v="VISHAL SANJAY SHELK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3172"/>
    <s v="FIOD*"/>
    <x v="0"/>
    <s v="20.492185,74.02534"/>
    <d v="1899-12-30T08:14:00"/>
    <s v="No"/>
    <s v="No"/>
    <d v="1899-12-30T00:00:10"/>
    <d v="1899-12-30T00:00:06"/>
    <n v="100"/>
    <d v="2025-07-25T09:00:00"/>
    <s v="ALBIN GEORGE"/>
    <s v="TASK-293172"/>
    <d v="2025-07-21T16:20:00"/>
    <s v="SANDIP SHIVAJI BHOSALE"/>
    <s v="YES"/>
    <d v="2025-07-25T00:00:00"/>
    <d v="1899-12-30T15:13:42"/>
  </r>
  <r>
    <n v="136410"/>
    <s v="Banswara"/>
    <s v="CUSTOMER SERVICE OFFICER"/>
    <x v="19"/>
    <x v="3"/>
    <n v="7247531720"/>
    <s v="CENTRAL ZONE"/>
    <n v="7141"/>
    <s v="TASK-278850"/>
    <s v="FIOD*"/>
    <x v="0"/>
    <s v="23.5944988,74.4726119"/>
    <d v="1899-12-30T08:14:00"/>
    <s v="No"/>
    <s v="No"/>
    <d v="1899-12-30T00:00:54"/>
    <d v="1899-12-30T00:00:36"/>
    <n v="100"/>
    <d v="2025-07-25T09:00:00"/>
    <s v="ALBIN GEORGE"/>
    <s v="TASK-278850"/>
    <d v="2025-07-21T16:18:00"/>
    <s v="RAM SINGH KARADA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3254"/>
    <s v="FIOD*"/>
    <x v="0"/>
    <s v="20.492185,74.02534"/>
    <d v="1899-12-30T08:13:00"/>
    <s v="No"/>
    <s v="No"/>
    <d v="1899-12-30T00:00:13"/>
    <d v="1899-12-30T00:00:10"/>
    <n v="100"/>
    <d v="2025-07-25T09:00:00"/>
    <s v="ALBIN GEORGE"/>
    <s v="TASK-293254"/>
    <d v="2025-07-21T16:20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3255"/>
    <s v="FIOD*"/>
    <x v="0"/>
    <s v="20.492185,74.02534"/>
    <d v="1899-12-30T08:13:00"/>
    <s v="No"/>
    <s v="No"/>
    <d v="1899-12-30T00:00:17"/>
    <d v="1899-12-30T00:00:09"/>
    <n v="100"/>
    <d v="2025-07-25T09:00:00"/>
    <s v="ALBIN GEORGE"/>
    <s v="TASK-293255"/>
    <d v="2025-07-21T16:20:00"/>
    <s v="SANDIP SHIVAJI BHOSALE"/>
    <s v="YES"/>
    <d v="2025-07-25T00:00:00"/>
    <d v="1899-12-30T15:13:42"/>
  </r>
  <r>
    <n v="26194"/>
    <s v="Hasthampatti"/>
    <s v="CUSTOMER SERVICE OFFICER"/>
    <x v="36"/>
    <x v="8"/>
    <n v="8526817847"/>
    <s v="SOUTH ZONE"/>
    <n v="1794"/>
    <s v="TASK-285713"/>
    <s v="FIOD*"/>
    <x v="0"/>
    <s v="11.7126586,78.1864013"/>
    <d v="1899-12-30T08:14:00"/>
    <s v="No"/>
    <s v="No"/>
    <d v="1899-12-30T00:00:55"/>
    <d v="1899-12-30T00:00:42"/>
    <n v="100"/>
    <d v="2025-07-25T09:00:00"/>
    <s v="ALBIN GEORGE"/>
    <s v="TASK-285713"/>
    <d v="2025-07-21T16:19:00"/>
    <s v="MANOJKUMAR S"/>
    <s v="YES"/>
    <d v="2025-07-25T00:00:00"/>
    <d v="1899-12-30T15:13:42"/>
  </r>
  <r>
    <n v="26194"/>
    <s v="Hasthampatti"/>
    <s v="CUSTOMER SERVICE OFFICER"/>
    <x v="36"/>
    <x v="8"/>
    <n v="8526817847"/>
    <s v="SOUTH ZONE"/>
    <n v="1794"/>
    <s v="TASK-291615"/>
    <s v="FIOD*"/>
    <x v="0"/>
    <s v="11.7130429,78.1882712"/>
    <d v="1899-12-30T08:13:00"/>
    <s v="No"/>
    <s v="No"/>
    <d v="1899-12-30T16:29:34"/>
    <d v="1899-12-30T00:00:12"/>
    <n v="100"/>
    <d v="2025-07-25T09:00:00"/>
    <s v="ALBIN GEORGE"/>
    <s v="TASK-291615"/>
    <d v="2025-07-21T16:20:00"/>
    <s v="MANOJKUMAR S"/>
    <s v="YES"/>
    <d v="2025-07-25T00:00:00"/>
    <d v="1899-12-30T15:13:42"/>
  </r>
  <r>
    <n v="135385"/>
    <s v="Guna"/>
    <s v="CUSTOMER SERVICE OFFICER"/>
    <x v="41"/>
    <x v="7"/>
    <n v="7067626898"/>
    <s v="CENTRAL ZONE"/>
    <n v="1755"/>
    <s v="TASK-276121"/>
    <s v="FIOD*"/>
    <x v="0"/>
    <s v="24.6629267,77.31634"/>
    <d v="1899-12-30T08:13:00"/>
    <s v="No"/>
    <s v="No"/>
    <d v="1899-12-30T00:00:14"/>
    <d v="1899-12-30T00:00:07"/>
    <n v="100"/>
    <d v="2025-07-25T09:00:00"/>
    <s v="ALBIN GEORGE"/>
    <s v="TASK-276121"/>
    <d v="2025-07-21T16:17:00"/>
    <s v="PUSHPENDRA YADAV"/>
    <s v="YES"/>
    <d v="2025-07-25T00:00:00"/>
    <d v="1899-12-30T15:13:42"/>
  </r>
  <r>
    <n v="136410"/>
    <s v="Banswara"/>
    <s v="CUSTOMER SERVICE OFFICER"/>
    <x v="19"/>
    <x v="3"/>
    <n v="7247531720"/>
    <s v="CENTRAL ZONE"/>
    <n v="7141"/>
    <s v="TASK-280034"/>
    <s v="FIOD*"/>
    <x v="0"/>
    <s v="23.5944992,74.4726113"/>
    <d v="1899-12-30T08:12:00"/>
    <s v="No"/>
    <s v="No"/>
    <d v="1899-12-30T00:00:18"/>
    <d v="1899-12-30T00:00:12"/>
    <n v="100"/>
    <d v="2025-07-25T09:00:00"/>
    <s v="ALBIN GEORGE"/>
    <s v="TASK-280034"/>
    <d v="2025-07-21T16:18:00"/>
    <s v="RAM SINGH KARADA"/>
    <s v="YES"/>
    <d v="2025-07-25T00:00:00"/>
    <d v="1899-12-30T15:13:42"/>
  </r>
  <r>
    <n v="133143"/>
    <s v="Pali-rj"/>
    <s v="CUSTOMER SERVICE OFFICER"/>
    <x v="8"/>
    <x v="3"/>
    <n v="7878738697"/>
    <s v="CENTRAL ZONE"/>
    <n v="7379"/>
    <s v="TASK-280387"/>
    <s v="FIOD*"/>
    <x v="0"/>
    <s v="25.7508083,73.3350683"/>
    <d v="1899-12-30T08:13:00"/>
    <s v="No"/>
    <s v="Yes"/>
    <d v="1899-12-30T00:02:06"/>
    <d v="1899-12-30T00:01:01"/>
    <n v="100"/>
    <d v="2025-07-25T09:00:00"/>
    <s v="ALBIN GEORGE"/>
    <s v="TASK-280387"/>
    <d v="2025-07-21T16:18:00"/>
    <s v="MUKESH NAYAK"/>
    <s v="YES"/>
    <d v="2025-07-25T00:00:00"/>
    <d v="1899-12-30T15:13:42"/>
  </r>
  <r>
    <n v="135385"/>
    <s v="Guna"/>
    <s v="CUSTOMER SERVICE OFFICER"/>
    <x v="41"/>
    <x v="7"/>
    <n v="7067626898"/>
    <s v="CENTRAL ZONE"/>
    <n v="1755"/>
    <s v="TASK-279463"/>
    <s v="FIOD*"/>
    <x v="0"/>
    <s v="24.6629267,77.31634"/>
    <d v="1899-12-30T08:12:00"/>
    <s v="No"/>
    <s v="No"/>
    <d v="1899-12-30T00:00:21"/>
    <d v="1899-12-30T00:00:15"/>
    <n v="100"/>
    <d v="2025-07-25T09:00:00"/>
    <s v="ALBIN GEORGE"/>
    <s v="TASK-279463"/>
    <d v="2025-07-21T16:18:00"/>
    <s v="PUSHPENDRA YADAV"/>
    <s v="YES"/>
    <d v="2025-07-25T00:00:00"/>
    <d v="1899-12-30T15:13:42"/>
  </r>
  <r>
    <n v="136410"/>
    <s v="Banswara"/>
    <s v="CUSTOMER SERVICE OFFICER"/>
    <x v="19"/>
    <x v="3"/>
    <n v="7247531720"/>
    <s v="CENTRAL ZONE"/>
    <n v="7141"/>
    <s v="TASK-282867"/>
    <s v="FIOD*"/>
    <x v="0"/>
    <s v="23.5944992,74.4726116"/>
    <d v="1899-12-30T08:12:00"/>
    <s v="No"/>
    <s v="No"/>
    <d v="1899-12-30T00:00:10"/>
    <d v="1899-12-30T00:00:06"/>
    <n v="100"/>
    <d v="2025-07-25T09:00:00"/>
    <s v="ALBIN GEORGE"/>
    <s v="TASK-282867"/>
    <d v="2025-07-21T16:18:00"/>
    <s v="RAM SINGH KARADA"/>
    <s v="YES"/>
    <d v="2025-07-25T00:00:00"/>
    <d v="1899-12-30T15:13:42"/>
  </r>
  <r>
    <n v="136410"/>
    <s v="Banswara"/>
    <s v="CUSTOMER SERVICE OFFICER"/>
    <x v="19"/>
    <x v="3"/>
    <n v="7247531720"/>
    <s v="CENTRAL ZONE"/>
    <n v="7141"/>
    <s v="TASK-282907"/>
    <s v="FIOD*"/>
    <x v="0"/>
    <s v="23.5944992,74.4726116"/>
    <d v="1899-12-30T08:12:00"/>
    <s v="No"/>
    <s v="No"/>
    <d v="1899-12-30T00:00:13"/>
    <d v="1899-12-30T00:00:05"/>
    <n v="100"/>
    <d v="2025-07-25T09:00:00"/>
    <s v="ALBIN GEORGE"/>
    <s v="TASK-282907"/>
    <d v="2025-07-21T16:18:00"/>
    <s v="RAM SINGH KARADA"/>
    <s v="YES"/>
    <d v="2025-07-25T00:00:00"/>
    <d v="1899-12-30T15:13:42"/>
  </r>
  <r>
    <n v="135385"/>
    <s v="Guna"/>
    <s v="CUSTOMER SERVICE OFFICER"/>
    <x v="41"/>
    <x v="7"/>
    <n v="7067626898"/>
    <s v="CENTRAL ZONE"/>
    <n v="1755"/>
    <s v="TASK-285086"/>
    <s v="FIOD*"/>
    <x v="0"/>
    <s v="24.6629267,77.31634"/>
    <d v="1899-12-30T08:12:00"/>
    <s v="No"/>
    <s v="No"/>
    <d v="1900-01-02T13:25:00"/>
    <d v="1899-12-30T00:00:15"/>
    <n v="100"/>
    <d v="2025-07-25T09:00:00"/>
    <s v="ALBIN GEORGE"/>
    <s v="TASK-285086"/>
    <d v="2025-07-21T16:19:00"/>
    <s v="PUSHPENDRA YADAV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90766"/>
    <s v="FIOD*"/>
    <x v="0"/>
    <s v="12.2875417,78.5332617"/>
    <d v="1899-12-30T08:12:00"/>
    <s v="No"/>
    <s v="No"/>
    <d v="1899-12-30T00:00:07"/>
    <d v="1899-12-30T00:00:04"/>
    <n v="0"/>
    <d v="2025-07-25T09:00:00"/>
    <s v="ALBIN GEORGE"/>
    <s v="TASK-290766"/>
    <d v="2025-07-21T16:20:00"/>
    <s v="JAYASHRI"/>
    <s v="YES"/>
    <d v="2025-07-25T00:00:00"/>
    <d v="1899-12-30T15:13:42"/>
  </r>
  <r>
    <n v="135981"/>
    <s v="Sivakasi"/>
    <s v="ASSISTANT BRANCH MANAGER"/>
    <x v="35"/>
    <x v="8"/>
    <n v="8610790693"/>
    <s v="SOUTH ZONE"/>
    <n v="7083"/>
    <s v="TASK-282525"/>
    <s v="FIOD*"/>
    <x v="0"/>
    <s v="9.45135,77.8165967"/>
    <d v="1899-12-30T08:11:00"/>
    <s v="No"/>
    <s v="No"/>
    <d v="1899-12-30T12:11:56"/>
    <d v="1899-12-30T00:00:05"/>
    <n v="100"/>
    <d v="2025-07-25T09:00:00"/>
    <s v="ALBIN GEORGE"/>
    <s v="TASK-282525"/>
    <d v="2025-07-21T16:18:00"/>
    <s v="S RAMESH"/>
    <s v="YES"/>
    <d v="2025-07-25T00:00:00"/>
    <d v="1899-12-30T15:13:42"/>
  </r>
  <r>
    <n v="136410"/>
    <s v="Banswara"/>
    <s v="CUSTOMER SERVICE OFFICER"/>
    <x v="19"/>
    <x v="3"/>
    <n v="7247531720"/>
    <s v="CENTRAL ZONE"/>
    <n v="7141"/>
    <s v="TASK-279241"/>
    <s v="FIOD*"/>
    <x v="0"/>
    <s v="23.5945023,74.4726092"/>
    <d v="1899-12-30T08:11:00"/>
    <s v="No"/>
    <s v="No"/>
    <d v="1899-12-30T00:00:16"/>
    <d v="1899-12-30T00:00:09"/>
    <n v="100"/>
    <d v="2025-07-25T09:00:00"/>
    <s v="ALBIN GEORGE"/>
    <s v="TASK-279241"/>
    <d v="2025-07-21T16:18:00"/>
    <s v="RAM SINGH KARADA"/>
    <s v="YES"/>
    <d v="2025-07-25T00:00:00"/>
    <d v="1899-12-30T15:13:42"/>
  </r>
  <r>
    <n v="136410"/>
    <s v="Banswara"/>
    <s v="CUSTOMER SERVICE OFFICER"/>
    <x v="19"/>
    <x v="3"/>
    <n v="7247531720"/>
    <s v="CENTRAL ZONE"/>
    <n v="7141"/>
    <s v="TASK-279177"/>
    <s v="FIOD*"/>
    <x v="0"/>
    <s v="23.5945025,74.47261"/>
    <d v="1899-12-30T08:11:00"/>
    <s v="No"/>
    <s v="No"/>
    <d v="1899-12-30T00:00:28"/>
    <d v="1899-12-30T00:00:07"/>
    <n v="100"/>
    <d v="2025-07-25T09:00:00"/>
    <s v="ALBIN GEORGE"/>
    <s v="TASK-279177"/>
    <d v="2025-07-21T16:18:00"/>
    <s v="RAM SINGH KARADA"/>
    <s v="YES"/>
    <d v="2025-07-25T00:00:00"/>
    <d v="1899-12-30T15:13:42"/>
  </r>
  <r>
    <n v="133143"/>
    <s v="Pali-rj"/>
    <s v="CUSTOMER SERVICE OFFICER"/>
    <x v="8"/>
    <x v="3"/>
    <n v="7878738697"/>
    <s v="CENTRAL ZONE"/>
    <n v="7379"/>
    <s v="TASK-279591"/>
    <s v="FIOD*"/>
    <x v="0"/>
    <s v="25.750815,73.3350648"/>
    <d v="1899-12-30T08:11:00"/>
    <s v="No"/>
    <s v="Yes"/>
    <d v="1899-12-30T20:24:51"/>
    <d v="1899-12-30T00:00:11"/>
    <n v="100"/>
    <d v="2025-07-25T09:00:00"/>
    <s v="ALBIN GEORGE"/>
    <s v="TASK-279591"/>
    <d v="2025-07-21T16:18:00"/>
    <s v="MUKESH NAYAK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92561"/>
    <s v="FIOD*"/>
    <x v="0"/>
    <s v="12.2875417,78.5332617"/>
    <d v="1899-12-30T08:11:00"/>
    <s v="No"/>
    <s v="No"/>
    <d v="1899-12-30T00:00:25"/>
    <d v="1899-12-30T00:00:05"/>
    <n v="0"/>
    <d v="2025-07-25T09:00:00"/>
    <s v="ALBIN GEORGE"/>
    <s v="TASK-292561"/>
    <d v="2025-07-21T16:20:00"/>
    <s v="JAYASHRI"/>
    <s v="YES"/>
    <d v="2025-07-25T00:00:00"/>
    <d v="1899-12-30T15:13:42"/>
  </r>
  <r>
    <n v="136410"/>
    <s v="Banswara"/>
    <s v="CUSTOMER SERVICE OFFICER"/>
    <x v="19"/>
    <x v="3"/>
    <n v="7247531720"/>
    <s v="CENTRAL ZONE"/>
    <n v="7141"/>
    <s v="TASK-282868"/>
    <s v="FIOD*"/>
    <x v="0"/>
    <s v="23.5945035,74.4726112"/>
    <d v="1899-12-30T08:11:00"/>
    <s v="No"/>
    <s v="No"/>
    <d v="1899-12-30T00:00:13"/>
    <d v="1899-12-30T00:00:08"/>
    <n v="100"/>
    <d v="2025-07-25T09:00:00"/>
    <s v="ALBIN GEORGE"/>
    <s v="TASK-282868"/>
    <d v="2025-07-21T16:18:00"/>
    <s v="RAM SINGH KARADA"/>
    <s v="YES"/>
    <d v="2025-07-25T00:00:00"/>
    <d v="1899-12-30T15:13:42"/>
  </r>
  <r>
    <n v="136410"/>
    <s v="Banswara"/>
    <s v="CUSTOMER SERVICE OFFICER"/>
    <x v="19"/>
    <x v="3"/>
    <n v="7247531720"/>
    <s v="CENTRAL ZONE"/>
    <n v="7141"/>
    <s v="TASK-281145"/>
    <s v="FIOD*"/>
    <x v="0"/>
    <s v="23.594504,74.472611"/>
    <d v="1899-12-30T08:10:00"/>
    <s v="No"/>
    <s v="No"/>
    <d v="1899-12-30T00:24:13"/>
    <d v="1899-12-30T00:00:06"/>
    <n v="100"/>
    <d v="2025-07-25T09:00:00"/>
    <s v="ALBIN GEORGE"/>
    <s v="TASK-281145"/>
    <d v="2025-07-21T16:18:00"/>
    <s v="RAM SINGH KARADA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89261"/>
    <s v="FIOD*"/>
    <x v="0"/>
    <s v="12.2875417,78.5332617"/>
    <d v="1899-12-30T08:10:00"/>
    <s v="No"/>
    <s v="No"/>
    <d v="1899-12-30T00:00:17"/>
    <d v="1899-12-30T00:00:07"/>
    <n v="0"/>
    <d v="2025-07-25T09:00:00"/>
    <s v="ALBIN GEORGE"/>
    <s v="TASK-289261"/>
    <d v="2025-07-21T16:20:00"/>
    <s v="JAYASHRI"/>
    <s v="YES"/>
    <d v="2025-07-25T00:00:00"/>
    <d v="1899-12-30T15:13:42"/>
  </r>
  <r>
    <n v="133603"/>
    <s v="Walajapet"/>
    <s v="CUSTOMER SERVICE OFFICER"/>
    <x v="34"/>
    <x v="8"/>
    <n v="6369611238"/>
    <s v="SOUTH ZONE"/>
    <n v="7075"/>
    <s v="TASK-290047"/>
    <s v="FIOD*"/>
    <x v="0"/>
    <s v="13.1278874,79.2768229"/>
    <d v="1899-12-30T08:10:00"/>
    <s v="No"/>
    <s v="No"/>
    <d v="1899-12-30T00:00:25"/>
    <d v="1899-12-30T00:00:05"/>
    <n v="100"/>
    <d v="2025-07-25T09:00:00"/>
    <s v="ALBIN GEORGE"/>
    <s v="TASK-290047"/>
    <d v="2025-07-21T16:20:00"/>
    <s v="SRINATH M"/>
    <s v="YES"/>
    <d v="2025-07-25T00:00:00"/>
    <d v="1899-12-30T15:13:42"/>
  </r>
  <r>
    <n v="20982"/>
    <s v="Pali-rj"/>
    <s v="ASSISTANT BRANCH MANAGER"/>
    <x v="8"/>
    <x v="3"/>
    <n v="9549669881"/>
    <s v="CENTRAL ZONE"/>
    <n v="7379"/>
    <s v="TASK-280838"/>
    <s v="FIOD*"/>
    <x v="0"/>
    <s v="25.769115,73.2412283"/>
    <d v="1899-12-30T08:09:00"/>
    <s v="No"/>
    <s v="No"/>
    <d v="1899-12-31T01:01:14"/>
    <d v="1899-12-30T00:00:12"/>
    <n v="100"/>
    <d v="2025-07-25T09:00:00"/>
    <s v="ALBIN GEORGE"/>
    <s v="TASK-280838"/>
    <d v="2025-07-21T16:18:00"/>
    <s v="RAMPRASAD"/>
    <s v="NO"/>
    <d v="2025-07-25T00:00:00"/>
    <d v="1899-12-30T15:13:42"/>
  </r>
  <r>
    <n v="134077"/>
    <s v="Kanker"/>
    <s v="CUSTOMER SERVICE OFFICER"/>
    <x v="20"/>
    <x v="6"/>
    <n v="9131744936"/>
    <s v="CENTRAL ZONE"/>
    <n v="1735"/>
    <s v="TASK-291433"/>
    <s v="FIOD*"/>
    <x v="0"/>
    <s v="20.2964383,81.4793783"/>
    <d v="1899-12-30T08:09:00"/>
    <s v="No"/>
    <s v="No"/>
    <d v="1899-12-30T00:00:10"/>
    <d v="1899-12-30T00:00:05"/>
    <n v="100"/>
    <d v="2025-07-25T09:00:00"/>
    <s v="ALBIN GEORGE"/>
    <s v="TASK-291433"/>
    <d v="2025-07-21T16:20:00"/>
    <s v="RAJ SHEKHAR RAY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92455"/>
    <s v="FIOD*"/>
    <x v="0"/>
    <s v="12.2875417,78.5332617"/>
    <d v="1899-12-30T08:09:00"/>
    <s v="No"/>
    <s v="No"/>
    <d v="1899-12-30T00:00:56"/>
    <d v="1899-12-30T00:00:51"/>
    <n v="0"/>
    <d v="2025-07-25T09:00:00"/>
    <s v="ALBIN GEORGE"/>
    <s v="TASK-292455"/>
    <d v="2025-07-21T16:20:00"/>
    <s v="JAYASHRI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93000"/>
    <s v="FIOD*"/>
    <x v="0"/>
    <s v="12.2875417,78.5332617"/>
    <d v="1899-12-30T08:08:00"/>
    <s v="No"/>
    <s v="No"/>
    <d v="1899-12-30T00:00:14"/>
    <d v="1899-12-30T00:00:05"/>
    <n v="0"/>
    <d v="2025-07-25T09:00:00"/>
    <s v="ALBIN GEORGE"/>
    <s v="TASK-293000"/>
    <d v="2025-07-21T16:20:00"/>
    <s v="JAYASHRI"/>
    <s v="NO"/>
    <d v="2025-07-25T00:00:00"/>
    <d v="1899-12-30T15:13:42"/>
  </r>
  <r>
    <n v="134077"/>
    <s v="Kanker"/>
    <s v="CUSTOMER SERVICE OFFICER"/>
    <x v="20"/>
    <x v="6"/>
    <n v="9131744936"/>
    <s v="CENTRAL ZONE"/>
    <n v="1735"/>
    <s v="TASK-293349"/>
    <s v="FIOD*"/>
    <x v="0"/>
    <s v="20.2964383,81.4793783"/>
    <d v="1899-12-30T08:09:00"/>
    <s v="No"/>
    <s v="No"/>
    <d v="1899-12-30T00:01:14"/>
    <d v="1899-12-30T00:00:37"/>
    <n v="100"/>
    <d v="2025-07-25T09:00:00"/>
    <s v="ALBIN GEORGE"/>
    <s v="TASK-293349"/>
    <d v="2025-07-21T16:20:00"/>
    <s v="RAJ SHEKHAR RAY"/>
    <s v="NO"/>
    <d v="2025-07-25T00:00:00"/>
    <d v="1899-12-30T15:13:42"/>
  </r>
  <r>
    <n v="136188"/>
    <s v="Uthangarai"/>
    <s v="ASSISTANT BRANCH MANAGER"/>
    <x v="36"/>
    <x v="8"/>
    <m/>
    <s v="SOUTH ZONE"/>
    <n v="7341"/>
    <s v="TASK-293130"/>
    <s v="FIOD*"/>
    <x v="0"/>
    <s v="12.2875417,78.5332617"/>
    <d v="1899-12-30T08:08:00"/>
    <s v="No"/>
    <s v="No"/>
    <d v="1899-12-31T15:11:05"/>
    <d v="1899-12-30T00:00:06"/>
    <n v="0"/>
    <d v="2025-07-25T09:00:00"/>
    <s v="ALBIN GEORGE"/>
    <s v="TASK-293130"/>
    <d v="2025-07-21T16:20:00"/>
    <s v="JAYASHRI"/>
    <s v="YES"/>
    <d v="2025-07-25T00:00:00"/>
    <d v="1899-12-30T15:13:42"/>
  </r>
  <r>
    <n v="134077"/>
    <s v="Kanker"/>
    <s v="CUSTOMER SERVICE OFFICER"/>
    <x v="20"/>
    <x v="6"/>
    <n v="9131744936"/>
    <s v="CENTRAL ZONE"/>
    <n v="1735"/>
    <s v="TASK-281646"/>
    <s v="FIOD*"/>
    <x v="0"/>
    <s v="20.2964383,81.479415"/>
    <d v="1899-12-30T08:06:00"/>
    <s v="No"/>
    <s v="No"/>
    <d v="1899-12-30T00:00:40"/>
    <d v="1899-12-30T00:00:08"/>
    <n v="100"/>
    <d v="2025-07-25T09:00:00"/>
    <s v="ALBIN GEORGE"/>
    <s v="TASK-281646"/>
    <d v="2025-07-21T16:18:00"/>
    <s v="RAJ SHEKHAR RAY"/>
    <s v="YES"/>
    <d v="2025-07-25T00:00:00"/>
    <d v="1899-12-30T15:13:42"/>
  </r>
  <r>
    <n v="135886"/>
    <s v="Bairagarh"/>
    <s v="CUSTOMER SERVICE OFFICER"/>
    <x v="22"/>
    <x v="2"/>
    <n v="8718831957"/>
    <s v="CENTRAL ZONE"/>
    <n v="7086"/>
    <s v="TASK-276618"/>
    <s v="FIOD*"/>
    <x v="0"/>
    <s v="23.2740694,77.3775903"/>
    <d v="1899-12-30T08:06:00"/>
    <s v="No"/>
    <s v="No"/>
    <d v="1899-12-30T00:01:06"/>
    <d v="1899-12-30T00:00:34"/>
    <n v="100"/>
    <d v="2025-07-25T09:00:00"/>
    <s v="ALBIN GEORGE"/>
    <s v="TASK-276618"/>
    <d v="2025-07-21T16:17:00"/>
    <s v="DEVRAJ MALVIYA"/>
    <s v="YES"/>
    <d v="2025-07-25T00:00:00"/>
    <d v="1899-12-30T15:13:42"/>
  </r>
  <r>
    <n v="133603"/>
    <s v="Walajapet"/>
    <s v="CUSTOMER SERVICE OFFICER"/>
    <x v="34"/>
    <x v="8"/>
    <n v="6369611238"/>
    <s v="SOUTH ZONE"/>
    <n v="7075"/>
    <s v="TASK-278948"/>
    <s v="FIOD*"/>
    <x v="0"/>
    <s v="13.1278721,79.2768342"/>
    <d v="1899-12-30T08:05:00"/>
    <s v="No"/>
    <s v="No"/>
    <d v="1899-12-30T00:00:13"/>
    <d v="1899-12-30T00:00:06"/>
    <n v="100"/>
    <d v="2025-07-25T09:00:00"/>
    <s v="ALBIN GEORGE"/>
    <s v="TASK-278948"/>
    <d v="2025-07-21T16:18:00"/>
    <s v="SRINATH M"/>
    <s v="YES"/>
    <d v="2025-07-25T00:00:00"/>
    <d v="1899-12-30T15:13:42"/>
  </r>
  <r>
    <n v="134077"/>
    <s v="Kanker"/>
    <s v="CUSTOMER SERVICE OFFICER"/>
    <x v="20"/>
    <x v="6"/>
    <n v="9131744936"/>
    <s v="CENTRAL ZONE"/>
    <n v="1735"/>
    <s v="TASK-285301"/>
    <s v="FIOD*"/>
    <x v="0"/>
    <s v="20.2964383,81.479415"/>
    <d v="1899-12-30T08:05:00"/>
    <s v="No"/>
    <s v="No"/>
    <d v="1899-12-30T13:41:25"/>
    <d v="1899-12-30T00:00:40"/>
    <n v="100"/>
    <d v="2025-07-25T09:00:00"/>
    <s v="ALBIN GEORGE"/>
    <s v="TASK-285301"/>
    <d v="2025-07-21T16:19:00"/>
    <s v="RAJ SHEKHAR RAY"/>
    <s v="YES"/>
    <d v="2025-07-25T00:00:00"/>
    <d v="1899-12-30T15:13:42"/>
  </r>
  <r>
    <n v="133603"/>
    <s v="Walajapet"/>
    <s v="CUSTOMER SERVICE OFFICER"/>
    <x v="34"/>
    <x v="8"/>
    <n v="6369611238"/>
    <s v="SOUTH ZONE"/>
    <n v="7075"/>
    <s v="TASK-283911"/>
    <s v="FIOD*"/>
    <x v="0"/>
    <s v="13.1278719,79.2768342"/>
    <d v="1899-12-30T08:04:00"/>
    <s v="No"/>
    <s v="No"/>
    <d v="1899-12-30T00:00:24"/>
    <d v="1899-12-30T00:00:06"/>
    <n v="100"/>
    <d v="2025-07-25T09:00:00"/>
    <s v="ALBIN GEORGE"/>
    <s v="TASK-283911"/>
    <d v="2025-07-21T16:19:00"/>
    <s v="SRINATH M"/>
    <s v="YES"/>
    <d v="2025-07-25T00:00:00"/>
    <d v="1899-12-30T15:13:42"/>
  </r>
  <r>
    <n v="135886"/>
    <s v="Bairagarh"/>
    <s v="CUSTOMER SERVICE OFFICER"/>
    <x v="22"/>
    <x v="2"/>
    <n v="8718831957"/>
    <s v="CENTRAL ZONE"/>
    <n v="7086"/>
    <s v="TASK-281046"/>
    <s v="FIOD*"/>
    <x v="0"/>
    <s v="23.2734183,77.3778587"/>
    <d v="1899-12-30T08:05:00"/>
    <s v="No"/>
    <s v="No"/>
    <m/>
    <d v="1899-12-30T00:00:16"/>
    <n v="100"/>
    <d v="2025-07-25T09:00:00"/>
    <s v="ALBIN GEORGE"/>
    <s v="TASK-281046"/>
    <d v="2025-07-21T16:18:00"/>
    <s v="DEVRAJ MALVIYA"/>
    <s v="YES"/>
    <d v="2025-07-25T00:00:00"/>
    <d v="1899-12-30T15:13:42"/>
  </r>
  <r>
    <n v="133603"/>
    <s v="Walajapet"/>
    <s v="CUSTOMER SERVICE OFFICER"/>
    <x v="34"/>
    <x v="8"/>
    <n v="6369611238"/>
    <s v="SOUTH ZONE"/>
    <n v="7075"/>
    <s v="TASK-289943"/>
    <s v="FIOD*"/>
    <x v="0"/>
    <s v="13.1278718,79.2768342"/>
    <d v="1899-12-30T08:04:00"/>
    <s v="No"/>
    <s v="No"/>
    <d v="1899-12-30T00:00:43"/>
    <d v="1899-12-30T00:00:08"/>
    <n v="100"/>
    <d v="2025-07-25T09:00:00"/>
    <s v="ALBIN GEORGE"/>
    <s v="TASK-289943"/>
    <d v="2025-07-21T16:20:00"/>
    <s v="SRINATH M"/>
    <s v="YES"/>
    <d v="2025-07-25T00:00:00"/>
    <d v="1899-12-30T15:13:42"/>
  </r>
  <r>
    <n v="133603"/>
    <s v="Walajapet"/>
    <s v="CUSTOMER SERVICE OFFICER"/>
    <x v="34"/>
    <x v="8"/>
    <n v="6369611238"/>
    <s v="SOUTH ZONE"/>
    <n v="7075"/>
    <s v="TASK-291363"/>
    <s v="FIOD*"/>
    <x v="0"/>
    <s v="13.1278894,79.2768338"/>
    <d v="1899-12-30T08:10:00"/>
    <s v="No"/>
    <s v="No"/>
    <d v="1899-12-30T00:02:24"/>
    <d v="1899-12-30T00:06:02"/>
    <n v="100"/>
    <d v="2025-07-25T09:00:00"/>
    <s v="ALBIN GEORGE"/>
    <s v="TASK-291363"/>
    <d v="2025-07-21T16:20:00"/>
    <s v="SRINATH M"/>
    <s v="YES"/>
    <d v="2025-07-25T00:00:00"/>
    <d v="1899-12-30T15:13:42"/>
  </r>
  <r>
    <n v="17107"/>
    <s v="Vadalur"/>
    <s v="CUSTOMER SERVICE OFFICER"/>
    <x v="40"/>
    <x v="8"/>
    <n v="8714606133"/>
    <s v="SOUTH ZONE"/>
    <n v="7036"/>
    <s v="TASK-293650"/>
    <s v="FIOD*"/>
    <x v="0"/>
    <s v="11.5577038,79.5948995"/>
    <d v="1899-12-30T08:04:00"/>
    <s v="No"/>
    <s v="Yes"/>
    <d v="1899-12-30T00:00:31"/>
    <d v="1899-12-30T00:00:18"/>
    <n v="100"/>
    <d v="2025-07-25T09:00:00"/>
    <s v="ALBIN GEORGE"/>
    <s v="TASK-293650"/>
    <d v="2025-07-21T16:39:00"/>
    <s v="PASUPATHI C"/>
    <s v="YES"/>
    <d v="2025-07-25T00:00:00"/>
    <d v="1899-12-30T15:13:42"/>
  </r>
  <r>
    <n v="133603"/>
    <s v="Walajapet"/>
    <s v="CUSTOMER SERVICE OFFICER"/>
    <x v="34"/>
    <x v="8"/>
    <n v="6369611238"/>
    <s v="SOUTH ZONE"/>
    <n v="7075"/>
    <s v="TASK-291366"/>
    <s v="FIOD*"/>
    <x v="0"/>
    <s v="13.1278746,79.2768369"/>
    <d v="1899-12-30T08:03:00"/>
    <s v="No"/>
    <s v="No"/>
    <d v="1899-12-30T18:38:56"/>
    <d v="1899-12-30T00:00:11"/>
    <n v="100"/>
    <d v="2025-07-25T09:00:00"/>
    <s v="ALBIN GEORGE"/>
    <s v="TASK-291366"/>
    <d v="2025-07-21T16:20:00"/>
    <s v="SRINATH M"/>
    <s v="YES"/>
    <d v="2025-07-25T00:00:00"/>
    <d v="1899-12-30T15:13:42"/>
  </r>
  <r>
    <n v="18254"/>
    <s v="Mhow"/>
    <s v="CUSTOMER SERVICE OFFICER"/>
    <x v="24"/>
    <x v="2"/>
    <n v="8714619820"/>
    <s v="CENTRAL ZONE"/>
    <n v="1756"/>
    <s v="TASK-276314"/>
    <s v="FIOD*"/>
    <x v="1"/>
    <m/>
    <m/>
    <m/>
    <s v="No"/>
    <m/>
    <m/>
    <m/>
    <d v="2025-07-25T09:00:00"/>
    <s v="ALBIN GEORGE"/>
    <s v="TASK-276314"/>
    <d v="2025-07-21T16:17:00"/>
    <s v="GORDHAN SINGH"/>
    <m/>
    <d v="2025-07-25T00:00:00"/>
    <d v="1899-12-30T15:13:42"/>
  </r>
  <r>
    <n v="136366"/>
    <s v="Kalwan"/>
    <s v="ASSISTANT BRANCH MANAGER"/>
    <x v="3"/>
    <x v="1"/>
    <n v="9552940771"/>
    <s v="WESTERN ZONE"/>
    <n v="7429"/>
    <s v="TASK-293256"/>
    <s v="FIOD*"/>
    <x v="0"/>
    <s v="20.4922545,74.0259143"/>
    <d v="1899-12-30T08:13:00"/>
    <s v="No"/>
    <s v="No"/>
    <d v="1899-12-30T00:12:19"/>
    <d v="1899-12-30T00:11:34"/>
    <n v="100"/>
    <d v="2025-07-25T09:00:00"/>
    <s v="ALBIN GEORGE"/>
    <s v="TASK-293256"/>
    <d v="2025-07-21T16:20:00"/>
    <s v="SANDIP SHIVAJI BHOSALE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0395"/>
    <s v="FIOD*"/>
    <x v="0"/>
    <s v="10.3162902,77.4118264"/>
    <d v="1899-12-30T09:05:00"/>
    <s v="No"/>
    <s v="No"/>
    <d v="1899-12-30T16:48:50"/>
    <d v="1899-12-30T01:03:47"/>
    <n v="100"/>
    <d v="2025-07-25T09:00:00"/>
    <s v="ALBIN GEORGE"/>
    <s v="TASK-290395"/>
    <d v="2025-07-21T16:20:00"/>
    <s v="KARTHIKEYAN S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93428"/>
    <s v="FIOD*"/>
    <x v="0"/>
    <s v="20.4926197,74.0279074"/>
    <d v="1899-12-30T08:01:00"/>
    <s v="No"/>
    <s v="No"/>
    <d v="1899-12-30T23:57:43"/>
    <d v="1899-12-30T00:00:18"/>
    <n v="100"/>
    <d v="2025-07-25T09:00:00"/>
    <s v="ALBIN GEORGE"/>
    <s v="TASK-293428"/>
    <d v="2025-07-21T16:39:00"/>
    <s v="SANDIP SHIVAJI BHOSALE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1308"/>
    <s v="FIOD*"/>
    <x v="0"/>
    <s v="10.3162885,77.411837"/>
    <d v="1899-12-30T09:05:00"/>
    <s v="No"/>
    <s v="No"/>
    <d v="1899-12-30T00:00:04"/>
    <d v="1899-12-30T01:04:53"/>
    <n v="100"/>
    <d v="2025-07-25T09:00:00"/>
    <s v="ALBIN GEORGE"/>
    <s v="TASK-291308"/>
    <d v="2025-07-21T16:20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1560"/>
    <s v="FIOD*"/>
    <x v="0"/>
    <s v="10.3162949,77.4118204"/>
    <d v="1899-12-30T09:05:00"/>
    <s v="No"/>
    <s v="No"/>
    <d v="1899-12-30T00:00:07"/>
    <d v="1899-12-30T01:05:31"/>
    <n v="100"/>
    <d v="2025-07-25T09:00:00"/>
    <s v="ALBIN GEORGE"/>
    <s v="TASK-291560"/>
    <d v="2025-07-21T16:20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1711"/>
    <s v="FIOD*"/>
    <x v="0"/>
    <s v="10.316295,77.4118184"/>
    <d v="1899-12-30T09:05:00"/>
    <s v="No"/>
    <s v="No"/>
    <d v="1899-12-30T00:00:02"/>
    <d v="1899-12-30T01:06:09"/>
    <n v="100"/>
    <d v="2025-07-25T09:00:00"/>
    <s v="ALBIN GEORGE"/>
    <s v="TASK-291711"/>
    <d v="2025-07-21T16:20:00"/>
    <s v="KARTHIKEYAN S"/>
    <s v="YES"/>
    <d v="2025-07-25T00:00:00"/>
    <d v="1899-12-30T15:13:42"/>
  </r>
  <r>
    <n v="29326"/>
    <s v="Nagda"/>
    <s v="CUSTOMER SERVICE OFFICER"/>
    <x v="2"/>
    <x v="2"/>
    <n v="7415623177"/>
    <s v="CENTRAL ZONE"/>
    <n v="7043"/>
    <s v="TASK-276343"/>
    <s v="FIOD*"/>
    <x v="0"/>
    <s v="23.3348111,75.5545333"/>
    <d v="1899-12-30T07:59:00"/>
    <s v="No"/>
    <s v="No"/>
    <d v="1899-12-30T00:00:15"/>
    <d v="1899-12-30T00:00:10"/>
    <n v="100"/>
    <d v="2025-07-25T09:00:00"/>
    <s v="ALBIN GEORGE"/>
    <s v="TASK-276343"/>
    <d v="2025-07-21T16:17:00"/>
    <s v="LOKESH DEVDA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1743"/>
    <s v="FIOD*"/>
    <x v="0"/>
    <s v="10.3162809,77.4118314"/>
    <d v="1899-12-30T09:05:00"/>
    <s v="No"/>
    <s v="No"/>
    <d v="1899-12-30T00:00:08"/>
    <d v="1899-12-30T01:06:53"/>
    <n v="100"/>
    <d v="2025-07-25T09:00:00"/>
    <s v="ALBIN GEORGE"/>
    <s v="TASK-291743"/>
    <d v="2025-07-21T16:20:00"/>
    <s v="KARTHIKEYAN S"/>
    <s v="YES"/>
    <d v="2025-07-25T00:00:00"/>
    <d v="1899-12-30T15:13:42"/>
  </r>
  <r>
    <n v="29326"/>
    <s v="Nagda"/>
    <s v="CUSTOMER SERVICE OFFICER"/>
    <x v="2"/>
    <x v="2"/>
    <n v="7415623177"/>
    <s v="CENTRAL ZONE"/>
    <n v="7043"/>
    <s v="TASK-287674"/>
    <s v="FIOD*"/>
    <x v="0"/>
    <s v="23.3350101,75.5539168"/>
    <d v="1899-12-30T07:58:00"/>
    <s v="No"/>
    <s v="No"/>
    <d v="1899-12-30T00:00:09"/>
    <d v="1899-12-30T00:00:05"/>
    <n v="100"/>
    <d v="2025-07-25T09:00:00"/>
    <s v="ALBIN GEORGE"/>
    <s v="TASK-287674"/>
    <d v="2025-07-21T16:19:00"/>
    <s v="LOKESH DEVDA"/>
    <s v="YES"/>
    <d v="2025-07-25T00:00:00"/>
    <d v="1899-12-30T15:13:42"/>
  </r>
  <r>
    <n v="29326"/>
    <s v="Nagda"/>
    <s v="CUSTOMER SERVICE OFFICER"/>
    <x v="2"/>
    <x v="2"/>
    <n v="7415623177"/>
    <s v="CENTRAL ZONE"/>
    <n v="7043"/>
    <s v="TASK-287726"/>
    <s v="FIOD*"/>
    <x v="0"/>
    <s v="23.3348153,75.5533695"/>
    <d v="1899-12-30T07:58:00"/>
    <s v="No"/>
    <s v="No"/>
    <d v="1899-12-30T00:00:11"/>
    <d v="1899-12-30T00:00:07"/>
    <n v="100"/>
    <d v="2025-07-25T09:00:00"/>
    <s v="ALBIN GEORGE"/>
    <s v="TASK-287726"/>
    <d v="2025-07-21T16:19:00"/>
    <s v="LOKESH DEVDA"/>
    <s v="YES"/>
    <d v="2025-07-25T00:00:00"/>
    <d v="1899-12-30T15:13:42"/>
  </r>
  <r>
    <n v="29326"/>
    <s v="Nagda"/>
    <s v="CUSTOMER SERVICE OFFICER"/>
    <x v="2"/>
    <x v="2"/>
    <n v="7415623177"/>
    <s v="CENTRAL ZONE"/>
    <n v="7043"/>
    <s v="TASK-292029"/>
    <s v="FIOD*"/>
    <x v="0"/>
    <s v="23.3346982,75.5525664"/>
    <d v="1899-12-30T07:58:00"/>
    <s v="No"/>
    <s v="No"/>
    <d v="1899-12-30T23:27:58"/>
    <d v="1899-12-30T00:00:07"/>
    <n v="100"/>
    <d v="2025-07-25T09:00:00"/>
    <s v="ALBIN GEORGE"/>
    <s v="TASK-292029"/>
    <d v="2025-07-21T16:20:00"/>
    <s v="LOKESH DEVDA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2612"/>
    <s v="FIOD*"/>
    <x v="0"/>
    <s v="10.3163067,77.4118231"/>
    <d v="1899-12-30T09:05:00"/>
    <s v="No"/>
    <s v="No"/>
    <d v="1899-12-30T00:00:08"/>
    <d v="1899-12-30T01:07:34"/>
    <n v="100"/>
    <d v="2025-07-25T09:00:00"/>
    <s v="ALBIN GEORGE"/>
    <s v="TASK-292612"/>
    <d v="2025-07-21T16:20:00"/>
    <s v="KARTHIKEYAN S"/>
    <s v="YES"/>
    <d v="2025-07-25T00:00:00"/>
    <d v="1899-12-30T15:13:42"/>
  </r>
  <r>
    <n v="135224"/>
    <s v="Hatkanagale"/>
    <s v="CUSTOMER SERVICE OFFICER"/>
    <x v="6"/>
    <x v="5"/>
    <n v="9112100152"/>
    <s v="WESTERN ZONE"/>
    <n v="7430"/>
    <s v="TASK-286108"/>
    <s v="FIOD*"/>
    <x v="1"/>
    <m/>
    <m/>
    <m/>
    <s v="No"/>
    <m/>
    <m/>
    <m/>
    <d v="2025-07-25T09:00:00"/>
    <s v="ALBIN GEORGE"/>
    <s v="TASK-286108"/>
    <d v="2025-07-21T16:19:00"/>
    <s v="VAIBHAV ANIL KAMBLE"/>
    <m/>
    <d v="2025-07-25T00:00:00"/>
    <d v="1899-12-30T15:13:42"/>
  </r>
  <r>
    <n v="26339"/>
    <s v="Kodaikanal"/>
    <s v="CUSTOMER SERVICE OFFICER"/>
    <x v="33"/>
    <x v="8"/>
    <n v="7871436996"/>
    <s v="SOUTH ZONE"/>
    <n v="7019"/>
    <s v="TASK-292945"/>
    <s v="FIOD*"/>
    <x v="0"/>
    <s v="10.3163082,77.4118249"/>
    <d v="1899-12-30T09:05:00"/>
    <s v="No"/>
    <s v="No"/>
    <d v="1899-12-30T00:00:03"/>
    <d v="1899-12-30T01:09:00"/>
    <n v="100"/>
    <d v="2025-07-25T09:00:00"/>
    <s v="ALBIN GEORGE"/>
    <s v="TASK-292945"/>
    <d v="2025-07-21T16:20:00"/>
    <s v="KARTHIKEYAN S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81529"/>
    <s v="FIOD*"/>
    <x v="0"/>
    <s v="10.2676796,77.6138858"/>
    <d v="1899-12-30T08:00:00"/>
    <s v="No"/>
    <s v="Yes"/>
    <d v="1899-12-30T15:37:14"/>
    <d v="1899-12-30T00:03:39"/>
    <n v="100"/>
    <d v="2025-07-25T09:00:00"/>
    <s v="ALBIN GEORGE"/>
    <s v="TASK-281529"/>
    <d v="2025-07-21T16:18:00"/>
    <s v="KURALOVI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3464"/>
    <s v="FIOD*"/>
    <x v="0"/>
    <s v="10.3163098,77.4118279"/>
    <d v="1899-12-30T09:05:00"/>
    <s v="No"/>
    <s v="No"/>
    <d v="1899-12-30T00:00:01"/>
    <d v="1899-12-30T01:09:33"/>
    <n v="100"/>
    <d v="2025-07-25T09:00:00"/>
    <s v="ALBIN GEORGE"/>
    <s v="TASK-293464"/>
    <d v="2025-07-21T16:39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3495"/>
    <s v="FIOD*"/>
    <x v="0"/>
    <s v="10.3162834,77.4118189"/>
    <d v="1899-12-30T09:06:00"/>
    <s v="No"/>
    <s v="No"/>
    <d v="1899-12-30T00:00:08"/>
    <d v="1899-12-30T01:10:11"/>
    <n v="100"/>
    <d v="2025-07-25T09:00:00"/>
    <s v="ALBIN GEORGE"/>
    <s v="TASK-293495"/>
    <d v="2025-07-21T16:39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3537"/>
    <s v="FIOD*"/>
    <x v="0"/>
    <s v="10.3162801,77.4118168"/>
    <d v="1899-12-30T09:06:00"/>
    <s v="No"/>
    <s v="No"/>
    <d v="1899-12-30T00:00:03"/>
    <d v="1899-12-30T01:11:21"/>
    <n v="100"/>
    <d v="2025-07-25T09:00:00"/>
    <s v="ALBIN GEORGE"/>
    <s v="TASK-293537"/>
    <d v="2025-07-21T16:39:00"/>
    <s v="KARTHIKEYAN S"/>
    <s v="YES"/>
    <d v="2025-07-25T00:00:00"/>
    <d v="1899-12-30T15:13:42"/>
  </r>
  <r>
    <n v="27386"/>
    <s v="Peraiyur"/>
    <s v="CUSTOMER SERVICE OFFICER"/>
    <x v="33"/>
    <x v="8"/>
    <n v="7867078489"/>
    <s v="SOUTH ZONE"/>
    <n v="7070"/>
    <s v="TASK-280113"/>
    <s v="FIOD*"/>
    <x v="0"/>
    <s v="9.8528446,77.7623857"/>
    <d v="1899-12-30T07:54:00"/>
    <s v="No"/>
    <s v="No"/>
    <d v="1899-12-30T00:01:05"/>
    <d v="1899-12-30T00:00:46"/>
    <n v="100"/>
    <d v="2025-07-25T09:00:00"/>
    <s v="ALBIN GEORGE"/>
    <s v="TASK-280113"/>
    <d v="2025-07-21T16:18:00"/>
    <s v="KARUPPASAMY MAHALINGAM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93593"/>
    <s v="FIOD*"/>
    <x v="0"/>
    <s v="10.31628,77.4118069"/>
    <d v="1899-12-30T09:06:00"/>
    <s v="No"/>
    <s v="No"/>
    <d v="1899-12-30T00:00:03"/>
    <d v="1899-12-30T01:13:13"/>
    <n v="100"/>
    <d v="2025-07-25T09:00:00"/>
    <s v="ALBIN GEORGE"/>
    <s v="TASK-293593"/>
    <d v="2025-07-21T16:39:00"/>
    <s v="KARTHIKEYAN S"/>
    <s v="YES"/>
    <d v="2025-07-25T00:00:00"/>
    <d v="1899-12-30T15:13:42"/>
  </r>
  <r>
    <n v="134489"/>
    <s v="Kurud"/>
    <s v="CUSTOMER SERVICE OFFICER"/>
    <x v="20"/>
    <x v="6"/>
    <n v="8839546954"/>
    <s v="CENTRAL ZONE"/>
    <n v="7438"/>
    <s v="TASK-287732"/>
    <s v="FIOD*"/>
    <x v="1"/>
    <m/>
    <m/>
    <m/>
    <s v="No"/>
    <m/>
    <m/>
    <m/>
    <d v="2025-07-25T09:00:00"/>
    <s v="ALBIN GEORGE"/>
    <s v="TASK-287732"/>
    <d v="2025-07-21T16:19:00"/>
    <s v="RATRI GHRITLAHARE"/>
    <m/>
    <d v="2025-07-25T00:00:00"/>
    <d v="1899-12-30T15:13:42"/>
  </r>
  <r>
    <n v="27386"/>
    <s v="Peraiyur"/>
    <s v="CUSTOMER SERVICE OFFICER"/>
    <x v="33"/>
    <x v="8"/>
    <n v="7867078489"/>
    <s v="SOUTH ZONE"/>
    <n v="7070"/>
    <s v="TASK-293097"/>
    <s v="FIOD*"/>
    <x v="0"/>
    <s v="9.8528283,77.7623883"/>
    <d v="1899-12-30T07:53:00"/>
    <s v="No"/>
    <s v="No"/>
    <d v="1899-12-30T00:01:59"/>
    <d v="1899-12-30T00:00:50"/>
    <n v="100"/>
    <d v="2025-07-25T09:00:00"/>
    <s v="ALBIN GEORGE"/>
    <s v="TASK-293097"/>
    <d v="2025-07-21T16:20:00"/>
    <s v="KARUPPASAMY MAHALINGAM"/>
    <s v="YES"/>
    <d v="2025-07-25T00:00:00"/>
    <d v="1899-12-30T15:13:42"/>
  </r>
  <r>
    <n v="133660"/>
    <s v="Kallakurichi"/>
    <s v="BRANCH MANAGER"/>
    <x v="40"/>
    <x v="8"/>
    <n v="9037980923"/>
    <s v="SOUTH ZONE"/>
    <n v="7076"/>
    <s v="TASK-279153"/>
    <s v="FIOD*"/>
    <x v="0"/>
    <s v="11.774257,78.9255557"/>
    <d v="1899-12-30T07:51:00"/>
    <s v="No"/>
    <s v="No"/>
    <d v="1899-12-30T01:03:45"/>
    <d v="1899-12-30T00:00:13"/>
    <n v="0"/>
    <d v="2025-07-25T09:00:00"/>
    <s v="ALBIN GEORGE"/>
    <s v="TASK-279153"/>
    <d v="2025-07-21T16:18:00"/>
    <s v="BHARATHIRAJA PAVUN"/>
    <s v="YES"/>
    <d v="2025-07-25T00:00:00"/>
    <d v="1899-12-30T15:13:42"/>
  </r>
  <r>
    <n v="133748"/>
    <s v="Kurud"/>
    <s v="CUSTOMER SERVICE OFFICER"/>
    <x v="20"/>
    <x v="6"/>
    <n v="9037965771"/>
    <s v="CENTRAL ZONE"/>
    <n v="7438"/>
    <s v="TASK-289323"/>
    <s v="FIOD*"/>
    <x v="1"/>
    <m/>
    <m/>
    <m/>
    <s v="No"/>
    <m/>
    <m/>
    <m/>
    <d v="2025-07-25T09:00:00"/>
    <s v="ALBIN GEORGE"/>
    <s v="TASK-289323"/>
    <d v="2025-07-21T16:20:00"/>
    <s v="RAJESH KUMAR NISHAD"/>
    <m/>
    <d v="2025-07-25T00:00:00"/>
    <d v="1899-12-30T15:13:42"/>
  </r>
  <r>
    <n v="135467"/>
    <s v="Sonkatch"/>
    <s v="CUSTOMER SERVICE OFFICER"/>
    <x v="12"/>
    <x v="2"/>
    <n v="7024745244"/>
    <s v="CENTRAL ZONE"/>
    <n v="1753"/>
    <s v="TASK-276516"/>
    <s v="FIOD*"/>
    <x v="0"/>
    <s v="22.9755045,76.3644853"/>
    <d v="1899-12-30T07:49:00"/>
    <s v="No"/>
    <s v="Yes"/>
    <d v="1900-01-02T18:15:34"/>
    <d v="1899-12-30T00:00:21"/>
    <n v="100"/>
    <d v="2025-07-25T09:00:00"/>
    <s v="ALBIN GEORGE"/>
    <s v="TASK-276516"/>
    <d v="2025-07-21T16:17:00"/>
    <s v="DHEERAJ PARMAR"/>
    <s v="YES"/>
    <d v="2025-07-25T00:00:00"/>
    <d v="1899-12-30T15:13:42"/>
  </r>
  <r>
    <n v="135533"/>
    <s v="Walajapet"/>
    <s v="CUSTOMER SERVICE OFFICER"/>
    <x v="34"/>
    <x v="8"/>
    <n v="8270612764"/>
    <s v="SOUTH ZONE"/>
    <n v="7075"/>
    <s v="TASK-278785"/>
    <s v="FIOD*"/>
    <x v="0"/>
    <s v="12.979296359207783,79.26643528888971"/>
    <d v="1899-12-30T07:48:00"/>
    <s v="No"/>
    <s v="No"/>
    <d v="1899-12-30T00:00:38"/>
    <d v="1899-12-30T00:00:22"/>
    <n v="100"/>
    <d v="2025-07-25T09:00:00"/>
    <s v="ALBIN GEORGE"/>
    <s v="TASK-278785"/>
    <d v="2025-07-21T16:18:00"/>
    <s v="AJAI D"/>
    <s v="YES"/>
    <d v="2025-07-25T00:00:00"/>
    <d v="1899-12-30T15:13:42"/>
  </r>
  <r>
    <n v="18291"/>
    <s v="Bhanupratapur"/>
    <s v="CUSTOMER SERVICE OFFICER"/>
    <x v="20"/>
    <x v="6"/>
    <n v="9778632714"/>
    <s v="CENTRAL ZONE"/>
    <n v="7051"/>
    <s v="TASK-287782"/>
    <s v="FIOD*"/>
    <x v="0"/>
    <s v="20.3051417,81.0413383"/>
    <d v="1899-12-30T07:47:00"/>
    <s v="No"/>
    <s v="Yes"/>
    <d v="1899-12-30T00:00:39"/>
    <d v="1899-12-30T00:00:31"/>
    <n v="100"/>
    <d v="2025-07-25T09:00:00"/>
    <s v="ALBIN GEORGE"/>
    <s v="TASK-287782"/>
    <d v="2025-07-21T16:19:00"/>
    <s v="PROBIR SANA"/>
    <s v="NO"/>
    <d v="2025-07-25T00:00:00"/>
    <d v="1899-12-30T15:13:42"/>
  </r>
  <r>
    <n v="135533"/>
    <s v="Walajapet"/>
    <s v="CUSTOMER SERVICE OFFICER"/>
    <x v="34"/>
    <x v="8"/>
    <n v="8270612764"/>
    <s v="SOUTH ZONE"/>
    <n v="7075"/>
    <s v="TASK-283307"/>
    <s v="FIOD*"/>
    <x v="0"/>
    <s v="12.979296359207783,79.26643528888971"/>
    <d v="1899-12-30T07:47:00"/>
    <s v="No"/>
    <s v="No"/>
    <d v="1899-12-30T00:00:35"/>
    <d v="1899-12-30T00:00:19"/>
    <n v="100"/>
    <d v="2025-07-25T09:00:00"/>
    <s v="ALBIN GEORGE"/>
    <s v="TASK-283307"/>
    <d v="2025-07-21T16:18:00"/>
    <s v="AJAI D"/>
    <s v="YES"/>
    <d v="2025-07-25T00:00:00"/>
    <d v="1899-12-30T15:13:42"/>
  </r>
  <r>
    <n v="135173"/>
    <s v="Prithvipur"/>
    <s v="CUSTOMER SERVICE OFFICER"/>
    <x v="38"/>
    <x v="7"/>
    <n v="8349849667"/>
    <s v="CENTRAL ZONE"/>
    <n v="7132"/>
    <s v="TASK-275193"/>
    <s v="FIOD*"/>
    <x v="0"/>
    <s v="25.2076467,78.7498017"/>
    <d v="1899-12-30T07:48:00"/>
    <s v="No"/>
    <s v="Yes"/>
    <d v="1900-01-01T15:41:03"/>
    <d v="1899-12-30T00:01:29"/>
    <n v="100"/>
    <d v="2025-07-25T09:00:00"/>
    <s v="ALBIN GEORGE"/>
    <s v="TASK-275193"/>
    <d v="2025-07-21T16:17:00"/>
    <s v="ARJUN BANSHKAR"/>
    <s v="YES"/>
    <d v="2025-07-25T00:00:00"/>
    <d v="1899-12-30T15:13:42"/>
  </r>
  <r>
    <n v="136410"/>
    <s v="Banswara"/>
    <s v="CUSTOMER SERVICE OFFICER"/>
    <x v="19"/>
    <x v="3"/>
    <n v="7247531720"/>
    <s v="CENTRAL ZONE"/>
    <n v="7141"/>
    <s v="TASK-278898"/>
    <s v="FIOD*"/>
    <x v="0"/>
    <s v="23.5944976,74.4726126"/>
    <d v="1899-12-30T08:15:00"/>
    <s v="No"/>
    <s v="No"/>
    <d v="1899-12-30T00:00:24"/>
    <d v="1899-12-30T00:28:22"/>
    <n v="100"/>
    <d v="2025-07-25T09:00:00"/>
    <s v="ALBIN GEORGE"/>
    <s v="TASK-278898"/>
    <d v="2025-07-21T16:18:00"/>
    <s v="RAM SINGH KARADA"/>
    <s v="YES"/>
    <d v="2025-07-25T00:00:00"/>
    <d v="1899-12-30T15:13:42"/>
  </r>
  <r>
    <n v="135533"/>
    <s v="Walajapet"/>
    <s v="CUSTOMER SERVICE OFFICER"/>
    <x v="34"/>
    <x v="8"/>
    <n v="8270612764"/>
    <s v="SOUTH ZONE"/>
    <n v="7075"/>
    <s v="TASK-285261"/>
    <s v="FIOD*"/>
    <x v="0"/>
    <s v="12.979296359207783,79.26643528888971"/>
    <d v="1899-12-30T07:47:00"/>
    <s v="No"/>
    <s v="No"/>
    <d v="1899-12-30T18:15:05"/>
    <d v="1899-12-30T00:00:13"/>
    <n v="100"/>
    <d v="2025-07-25T09:00:00"/>
    <s v="ALBIN GEORGE"/>
    <s v="TASK-285261"/>
    <d v="2025-07-21T16:19:00"/>
    <s v="AJAI D"/>
    <s v="YES"/>
    <d v="2025-07-25T00:00:00"/>
    <d v="1899-12-30T15:13:42"/>
  </r>
  <r>
    <n v="134537"/>
    <s v="Shrigonda"/>
    <s v="CUSTOMER SERVICE OFFICER"/>
    <x v="3"/>
    <x v="1"/>
    <n v="9552613072"/>
    <s v="WESTERN ZONE"/>
    <n v="7203"/>
    <s v="TASK-291517"/>
    <s v="FIOD*"/>
    <x v="0"/>
    <s v="18.6219176,74.6985063"/>
    <d v="1899-12-30T07:46:00"/>
    <s v="No"/>
    <s v="No"/>
    <d v="1900-01-02T18:26:14"/>
    <d v="1899-12-30T00:00:15"/>
    <n v="100"/>
    <d v="2025-07-25T09:00:00"/>
    <s v="ALBIN GEORGE"/>
    <s v="TASK-291517"/>
    <d v="2025-07-21T16:20:00"/>
    <s v="ABHISHEK SANJAY DHANWAT"/>
    <s v="YES"/>
    <d v="2025-07-25T00:00:00"/>
    <d v="1899-12-30T15:13:42"/>
  </r>
  <r>
    <n v="135829"/>
    <s v="Ahmedpur"/>
    <s v="CUSTOMER SERVICE OFFICER"/>
    <x v="1"/>
    <x v="1"/>
    <n v="9356152039"/>
    <s v="WESTERN ZONE"/>
    <n v="7452"/>
    <s v="TASK-276409"/>
    <s v="FIOD*"/>
    <x v="0"/>
    <s v="18.7001567,76.94118"/>
    <d v="1899-12-30T07:46:00"/>
    <s v="No"/>
    <s v="No"/>
    <d v="1899-12-31T20:39:49"/>
    <d v="1899-12-30T00:00:20"/>
    <n v="100"/>
    <d v="2025-07-25T09:00:00"/>
    <s v="ALBIN GEORGE"/>
    <s v="TASK-276409"/>
    <d v="2025-07-21T16:17:00"/>
    <s v="SIRSATHE ABHISHEK BHARAT"/>
    <s v="YES"/>
    <d v="2025-07-25T00:00:00"/>
    <d v="1899-12-30T15:13:42"/>
  </r>
  <r>
    <n v="130101"/>
    <s v="Shahgarh"/>
    <s v="CUSTOMER SERVICE OFFICER"/>
    <x v="45"/>
    <x v="7"/>
    <n v="8714690873"/>
    <s v="CENTRAL ZONE"/>
    <n v="7101"/>
    <s v="TASK-276317"/>
    <s v="FIOD*"/>
    <x v="1"/>
    <m/>
    <m/>
    <m/>
    <s v="No"/>
    <m/>
    <m/>
    <m/>
    <d v="2025-07-25T09:00:00"/>
    <s v="ALBIN GEORGE"/>
    <s v="TASK-276317"/>
    <d v="2025-07-21T16:17:00"/>
    <s v="NEERAJ KUMAR LODHI"/>
    <m/>
    <d v="2025-07-25T00:00:00"/>
    <d v="1899-12-30T15:13:42"/>
  </r>
  <r>
    <n v="136410"/>
    <s v="Banswara"/>
    <s v="CUSTOMER SERVICE OFFICER"/>
    <x v="19"/>
    <x v="3"/>
    <n v="7247531720"/>
    <s v="CENTRAL ZONE"/>
    <n v="7141"/>
    <s v="TASK-281461"/>
    <s v="FIOD*"/>
    <x v="0"/>
    <s v="23.5709966,74.4434555"/>
    <d v="1899-12-30T07:46:00"/>
    <s v="No"/>
    <s v="No"/>
    <d v="1899-12-30T16:01:02"/>
    <d v="1899-12-30T00:01:02"/>
    <n v="100"/>
    <d v="2025-07-25T09:00:00"/>
    <s v="ALBIN GEORGE"/>
    <s v="TASK-281461"/>
    <d v="2025-07-21T16:18:00"/>
    <s v="RAM SINGH KARADA"/>
    <s v="YES"/>
    <d v="2025-07-25T00:00:00"/>
    <d v="1899-12-30T15:13:42"/>
  </r>
  <r>
    <n v="135696"/>
    <s v="Semariya"/>
    <s v="CUSTOMER SERVICE OFFICER"/>
    <x v="47"/>
    <x v="7"/>
    <n v="9165662822"/>
    <s v="CENTRAL ZONE"/>
    <n v="7136"/>
    <s v="TASK-276896"/>
    <s v="FIOD*"/>
    <x v="0"/>
    <s v="24.8022167,81.13979"/>
    <d v="1899-12-30T07:46:00"/>
    <s v="No"/>
    <s v="Yes"/>
    <d v="1900-01-14T23:38:56"/>
    <d v="1899-12-30T00:00:59"/>
    <n v="100"/>
    <d v="2025-07-25T09:00:00"/>
    <s v="ALBIN GEORGE"/>
    <s v="TASK-276896"/>
    <d v="2025-07-21T16:17:00"/>
    <s v="ASHISH PATEL"/>
    <s v="YES"/>
    <d v="2025-07-25T00:00:00"/>
    <d v="1899-12-30T15:13:42"/>
  </r>
  <r>
    <n v="130101"/>
    <s v="Shahgarh"/>
    <s v="CUSTOMER SERVICE OFFICER"/>
    <x v="45"/>
    <x v="7"/>
    <n v="8714690873"/>
    <s v="CENTRAL ZONE"/>
    <n v="7101"/>
    <s v="TASK-277140"/>
    <s v="FIOD*"/>
    <x v="1"/>
    <m/>
    <m/>
    <m/>
    <s v="No"/>
    <m/>
    <m/>
    <m/>
    <d v="2025-07-25T09:00:00"/>
    <s v="ALBIN GEORGE"/>
    <s v="TASK-277140"/>
    <d v="2025-07-21T16:17:00"/>
    <s v="NEERAJ KUMAR LODHI"/>
    <m/>
    <d v="2025-07-25T00:00:00"/>
    <d v="1899-12-30T15:13:42"/>
  </r>
  <r>
    <n v="130101"/>
    <s v="Shahgarh"/>
    <s v="CUSTOMER SERVICE OFFICER"/>
    <x v="45"/>
    <x v="7"/>
    <n v="8714690873"/>
    <s v="CENTRAL ZONE"/>
    <n v="7101"/>
    <s v="TASK-277218"/>
    <s v="FIOD*"/>
    <x v="0"/>
    <s v="24.3162039,79.1212753"/>
    <d v="1899-12-30T07:45:00"/>
    <s v="No"/>
    <s v="No"/>
    <d v="1899-12-30T14:02:49"/>
    <d v="1899-12-30T00:00:23"/>
    <n v="100"/>
    <d v="2025-07-25T09:00:00"/>
    <s v="ALBIN GEORGE"/>
    <s v="TASK-277218"/>
    <d v="2025-07-21T16:17:00"/>
    <s v="NEERAJ KUMAR LODHI"/>
    <s v="YES"/>
    <d v="2025-07-25T00:00:00"/>
    <d v="1899-12-30T15:13:42"/>
  </r>
  <r>
    <n v="6805"/>
    <s v="Shahgarh"/>
    <s v="ASSISTANT BRANCH MANAGER"/>
    <x v="45"/>
    <x v="7"/>
    <m/>
    <s v="CENTRAL ZONE"/>
    <n v="7101"/>
    <s v="TASK-276216"/>
    <s v="FIOD*"/>
    <x v="0"/>
    <s v="24.3161533,79.1213033"/>
    <d v="1899-12-30T08:34:00"/>
    <s v="No"/>
    <s v="Yes"/>
    <m/>
    <d v="1899-12-30T00:50:30"/>
    <n v="100"/>
    <d v="2025-07-25T09:00:00"/>
    <s v="ALBIN GEORGE"/>
    <s v="TASK-276216"/>
    <d v="2025-07-21T16:17:00"/>
    <s v="PRAVESH KUMAR TRIPATHI"/>
    <s v="NO"/>
    <d v="2025-07-25T00:00:00"/>
    <d v="1899-12-30T15:13:42"/>
  </r>
  <r>
    <n v="133398"/>
    <s v="Shrigonda"/>
    <s v="CUSTOMER SERVICE OFFICER"/>
    <x v="3"/>
    <x v="1"/>
    <n v="8010555598"/>
    <s v="WESTERN ZONE"/>
    <n v="7203"/>
    <s v="TASK-280254"/>
    <s v="FIOD*"/>
    <x v="0"/>
    <s v="18.6778367,74.651515"/>
    <d v="1899-12-30T07:41:00"/>
    <s v="No"/>
    <s v="No"/>
    <d v="1899-12-30T00:00:42"/>
    <d v="1899-12-30T00:00:37"/>
    <n v="100"/>
    <d v="2025-07-25T09:00:00"/>
    <s v="ALBIN GEORGE"/>
    <s v="TASK-280254"/>
    <d v="2025-07-21T16:18:00"/>
    <s v="VRUSHABH SAKHARAM REPALE"/>
    <s v="YES"/>
    <d v="2025-07-25T00:00:00"/>
    <d v="1899-12-30T15:13:42"/>
  </r>
  <r>
    <n v="133398"/>
    <s v="Shrigonda"/>
    <s v="CUSTOMER SERVICE OFFICER"/>
    <x v="3"/>
    <x v="1"/>
    <n v="8010555598"/>
    <s v="WESTERN ZONE"/>
    <n v="7203"/>
    <s v="TASK-280278"/>
    <s v="FIOD*"/>
    <x v="0"/>
    <s v="18.67788,74.6515283"/>
    <d v="1899-12-30T07:41:00"/>
    <s v="No"/>
    <s v="No"/>
    <d v="1899-12-30T00:00:41"/>
    <d v="1899-12-30T00:00:35"/>
    <n v="100"/>
    <d v="2025-07-25T09:00:00"/>
    <s v="ALBIN GEORGE"/>
    <s v="TASK-280278"/>
    <d v="2025-07-21T16:18:00"/>
    <s v="VRUSHABH SAKHARAM REPALE"/>
    <s v="YES"/>
    <d v="2025-07-25T00:00:00"/>
    <d v="1899-12-30T15:13:42"/>
  </r>
  <r>
    <n v="135801"/>
    <s v="Pushprajgarh"/>
    <s v="CUSTOMER SERVICE OFFICER"/>
    <x v="42"/>
    <x v="7"/>
    <n v="7067031579"/>
    <s v="CENTRAL ZONE"/>
    <n v="7100"/>
    <s v="TASK-277229"/>
    <s v="FIOD*"/>
    <x v="1"/>
    <m/>
    <m/>
    <m/>
    <s v="No"/>
    <m/>
    <m/>
    <m/>
    <d v="2025-07-25T09:00:00"/>
    <s v="ALBIN GEORGE"/>
    <s v="TASK-277229"/>
    <d v="2025-07-21T16:17:00"/>
    <s v="NEELENDRA KUMAR TIWARI"/>
    <m/>
    <d v="2025-07-25T00:00:00"/>
    <d v="1899-12-30T15:13:42"/>
  </r>
  <r>
    <n v="133398"/>
    <s v="Shrigonda"/>
    <s v="CUSTOMER SERVICE OFFICER"/>
    <x v="3"/>
    <x v="1"/>
    <n v="8010555598"/>
    <s v="WESTERN ZONE"/>
    <n v="7203"/>
    <s v="TASK-282243"/>
    <s v="FIOD*"/>
    <x v="0"/>
    <s v="18.6780944,74.6517527"/>
    <d v="1899-12-30T07:40:00"/>
    <s v="No"/>
    <s v="No"/>
    <d v="1899-12-30T00:00:18"/>
    <d v="1899-12-30T00:00:13"/>
    <n v="100"/>
    <d v="2025-07-25T09:00:00"/>
    <s v="ALBIN GEORGE"/>
    <s v="TASK-282243"/>
    <d v="2025-07-21T16:18:00"/>
    <s v="VRUSHABH SAKHARAM REPALE"/>
    <s v="YES"/>
    <d v="2025-07-25T00:00:00"/>
    <d v="1899-12-30T15:13:42"/>
  </r>
  <r>
    <n v="133398"/>
    <s v="Shrigonda"/>
    <s v="CUSTOMER SERVICE OFFICER"/>
    <x v="3"/>
    <x v="1"/>
    <n v="8010555598"/>
    <s v="WESTERN ZONE"/>
    <n v="7203"/>
    <s v="TASK-290384"/>
    <s v="FIOD*"/>
    <x v="0"/>
    <s v="18.6783783,74.6519783"/>
    <d v="1899-12-30T07:40:00"/>
    <s v="No"/>
    <s v="No"/>
    <d v="1899-12-30T00:00:10"/>
    <d v="1899-12-30T00:00:04"/>
    <n v="100"/>
    <d v="2025-07-25T09:00:00"/>
    <s v="ALBIN GEORGE"/>
    <s v="TASK-290384"/>
    <d v="2025-07-21T16:20:00"/>
    <s v="VRUSHABH SAKHARAM REPALE"/>
    <s v="YES"/>
    <d v="2025-07-25T00:00:00"/>
    <d v="1899-12-30T15:13:42"/>
  </r>
  <r>
    <n v="133398"/>
    <s v="Shrigonda"/>
    <s v="CUSTOMER SERVICE OFFICER"/>
    <x v="3"/>
    <x v="1"/>
    <n v="8010555598"/>
    <s v="WESTERN ZONE"/>
    <n v="7203"/>
    <s v="TASK-291382"/>
    <s v="FIOD*"/>
    <x v="0"/>
    <s v="18.6784317,74.6521451"/>
    <d v="1899-12-30T07:39:00"/>
    <s v="No"/>
    <s v="No"/>
    <d v="1899-12-30T00:00:11"/>
    <d v="1899-12-30T00:00:06"/>
    <n v="100"/>
    <d v="2025-07-25T09:00:00"/>
    <s v="ALBIN GEORGE"/>
    <s v="TASK-291382"/>
    <d v="2025-07-21T16:20:00"/>
    <s v="VRUSHABH SAKHARAM REPALE"/>
    <s v="YES"/>
    <d v="2025-07-25T00:00:00"/>
    <d v="1899-12-30T15:13:42"/>
  </r>
  <r>
    <n v="133398"/>
    <s v="Shrigonda"/>
    <s v="CUSTOMER SERVICE OFFICER"/>
    <x v="3"/>
    <x v="1"/>
    <n v="8010555598"/>
    <s v="WESTERN ZONE"/>
    <n v="7203"/>
    <s v="TASK-291666"/>
    <s v="FIOD*"/>
    <x v="0"/>
    <s v="18.6783345,74.6525952"/>
    <d v="1899-12-30T07:39:00"/>
    <s v="No"/>
    <s v="No"/>
    <d v="1900-01-02T00:09:55"/>
    <d v="1899-12-30T00:01:06"/>
    <n v="100"/>
    <d v="2025-07-25T09:00:00"/>
    <s v="ALBIN GEORGE"/>
    <s v="TASK-291666"/>
    <d v="2025-07-21T16:20:00"/>
    <s v="VRUSHABH SAKHARAM REPALE"/>
    <s v="YES"/>
    <d v="2025-07-25T00:00:00"/>
    <d v="1899-12-30T15:13:42"/>
  </r>
  <r>
    <n v="131451"/>
    <s v="Kinwat"/>
    <s v="CUSTOMER SERVICE OFFICER"/>
    <x v="0"/>
    <x v="0"/>
    <n v="9249089590"/>
    <s v="WESTERN ZONE"/>
    <n v="7235"/>
    <s v="TASK-277639"/>
    <s v="FIOD*"/>
    <x v="1"/>
    <m/>
    <m/>
    <m/>
    <s v="No"/>
    <m/>
    <m/>
    <m/>
    <d v="2025-07-25T09:00:00"/>
    <s v="ALBIN GEORGE"/>
    <s v="TASK-277639"/>
    <d v="2025-07-21T16:17:00"/>
    <s v="ANIL UTTAM ADE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87315"/>
    <s v="FIOD*"/>
    <x v="0"/>
    <s v="19.6186933,78.1994317"/>
    <d v="1899-12-30T07:37:00"/>
    <s v="No"/>
    <s v="No"/>
    <d v="1899-12-30T00:00:08"/>
    <d v="1899-12-30T00:00:05"/>
    <n v="100"/>
    <d v="2025-07-25T09:00:00"/>
    <s v="ALBIN GEORGE"/>
    <s v="TASK-287315"/>
    <d v="2025-07-21T16:19:00"/>
    <s v="ANIL UTTAM ADE"/>
    <s v="NO"/>
    <d v="2025-07-25T00:00:00"/>
    <d v="1899-12-30T15:13:42"/>
  </r>
  <r>
    <n v="134088"/>
    <s v="Aurangabad"/>
    <s v="CUSTOMER SERVICE OFFICER"/>
    <x v="13"/>
    <x v="1"/>
    <n v="9359001961"/>
    <s v="WESTERN ZONE"/>
    <n v="7190"/>
    <s v="TASK-276209"/>
    <s v="FIOD*"/>
    <x v="0"/>
    <s v="19.8482848,75.3396625"/>
    <d v="1899-12-30T07:37:00"/>
    <s v="No"/>
    <s v="No"/>
    <d v="1899-12-31T00:14:53"/>
    <d v="1899-12-30T00:00:06"/>
    <n v="100"/>
    <d v="2025-07-25T09:00:00"/>
    <s v="ALBIN GEORGE"/>
    <s v="TASK-276209"/>
    <d v="2025-07-21T16:17:00"/>
    <s v="PAWAN SANTOSH NARWADE"/>
    <s v="YES"/>
    <d v="2025-07-25T00:00:00"/>
    <d v="1899-12-30T15:13:42"/>
  </r>
  <r>
    <n v="132856"/>
    <s v="Bareli"/>
    <s v="CUSTOMER SERVICE OFFICER"/>
    <x v="22"/>
    <x v="2"/>
    <n v="9037977051"/>
    <s v="CENTRAL ZONE"/>
    <n v="7403"/>
    <s v="TASK-289253"/>
    <s v="FIOD*"/>
    <x v="1"/>
    <m/>
    <m/>
    <m/>
    <s v="No"/>
    <m/>
    <m/>
    <m/>
    <d v="2025-07-25T09:00:00"/>
    <s v="ALBIN GEORGE"/>
    <s v="TASK-289253"/>
    <d v="2025-07-21T16:20:00"/>
    <s v="ABHISHEK"/>
    <m/>
    <d v="2025-07-25T00:00:00"/>
    <d v="1899-12-30T15:13:42"/>
  </r>
  <r>
    <n v="130457"/>
    <s v="Bundi"/>
    <s v="CUSTOMER SERVICE OFFICER"/>
    <x v="4"/>
    <x v="3"/>
    <n v="8955418785"/>
    <s v="CENTRAL ZONE"/>
    <n v="1786"/>
    <s v="TASK-285792"/>
    <s v="FIOD*"/>
    <x v="1"/>
    <m/>
    <m/>
    <m/>
    <s v="No"/>
    <m/>
    <m/>
    <m/>
    <d v="2025-07-25T09:00:00"/>
    <s v="ALBIN GEORGE"/>
    <s v="TASK-285792"/>
    <d v="2025-07-21T16:19:00"/>
    <s v="RAJU AERWAL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91883"/>
    <s v="FIOD*"/>
    <x v="0"/>
    <s v="12.2789067,78.5750983"/>
    <d v="1899-12-30T07:33:00"/>
    <s v="No"/>
    <s v="Yes"/>
    <d v="1899-12-30T00:01:18"/>
    <d v="1899-12-30T00:00:54"/>
    <n v="0"/>
    <d v="2025-07-25T09:00:00"/>
    <s v="ALBIN GEORGE"/>
    <s v="TASK-291883"/>
    <d v="2025-07-21T16:20:00"/>
    <s v="MOORTHY KISHNAMOORTHY"/>
    <s v="NO"/>
    <d v="2025-07-25T00:00:00"/>
    <d v="1899-12-30T15:13:42"/>
  </r>
  <r>
    <n v="28308"/>
    <s v="Uthangarai"/>
    <s v="CUSTOMER SERVICE OFFICER"/>
    <x v="36"/>
    <x v="8"/>
    <n v="9080896721"/>
    <s v="SOUTH ZONE"/>
    <n v="7341"/>
    <s v="TASK-292387"/>
    <s v="FIOD*"/>
    <x v="0"/>
    <s v="12.2789067,78.5750983"/>
    <d v="1899-12-30T07:32:00"/>
    <s v="No"/>
    <s v="Yes"/>
    <d v="1899-12-30T00:00:44"/>
    <d v="1899-12-30T00:00:29"/>
    <n v="0"/>
    <d v="2025-07-25T09:00:00"/>
    <s v="ALBIN GEORGE"/>
    <s v="TASK-292387"/>
    <d v="2025-07-21T16:20:00"/>
    <s v="MOORTHY KISHNAMOORTHY"/>
    <s v="NO"/>
    <d v="2025-07-25T00:00:00"/>
    <d v="1899-12-30T15:13:42"/>
  </r>
  <r>
    <n v="28308"/>
    <s v="Uthangarai"/>
    <s v="CUSTOMER SERVICE OFFICER"/>
    <x v="36"/>
    <x v="8"/>
    <n v="9080896721"/>
    <s v="SOUTH ZONE"/>
    <n v="7341"/>
    <s v="TASK-293436"/>
    <s v="FIOD*"/>
    <x v="0"/>
    <s v="12.2789067,78.5750983"/>
    <d v="1899-12-30T07:31:00"/>
    <s v="No"/>
    <s v="Yes"/>
    <d v="1899-12-30T00:00:34"/>
    <d v="1899-12-30T00:00:22"/>
    <n v="100"/>
    <d v="2025-07-25T09:00:00"/>
    <s v="ALBIN GEORGE"/>
    <s v="TASK-293436"/>
    <d v="2025-07-21T16:39:00"/>
    <s v="MOORTHY KISHNAMOORTHY"/>
    <s v="NO"/>
    <d v="2025-07-25T00:00:00"/>
    <d v="1899-12-30T15:13:42"/>
  </r>
  <r>
    <n v="15305"/>
    <s v="Raipur 2"/>
    <s v="CUSTOMER SERVICE OFFICER"/>
    <x v="17"/>
    <x v="6"/>
    <n v="9288015137"/>
    <s v="CENTRAL ZONE"/>
    <n v="7437"/>
    <s v="TASK-284815"/>
    <s v="FIOD*"/>
    <x v="0"/>
    <s v="21.2898693,81.639324"/>
    <d v="1899-12-30T14:14:00"/>
    <s v="No"/>
    <s v="No"/>
    <d v="1899-12-30T00:00:47"/>
    <d v="1899-12-30T06:43:55"/>
    <n v="100"/>
    <d v="2025-07-25T09:00:00"/>
    <s v="ALBIN GEORGE"/>
    <s v="TASK-284815"/>
    <d v="2025-07-21T16:19:00"/>
    <s v="FULESH KUMAR"/>
    <s v="YES"/>
    <d v="2025-07-25T00:00:00"/>
    <d v="1899-12-30T15:13:42"/>
  </r>
  <r>
    <n v="15305"/>
    <s v="Raipur 2"/>
    <s v="CUSTOMER SERVICE OFFICER"/>
    <x v="17"/>
    <x v="6"/>
    <n v="9288015137"/>
    <s v="CENTRAL ZONE"/>
    <n v="7437"/>
    <s v="TASK-284814"/>
    <s v="FIOD*"/>
    <x v="0"/>
    <s v="21.2400391,81.6791971"/>
    <d v="1899-12-30T07:30:00"/>
    <s v="No"/>
    <s v="No"/>
    <d v="1900-01-01T12:47:32"/>
    <d v="1899-12-30T00:00:14"/>
    <n v="100"/>
    <d v="2025-07-25T09:00:00"/>
    <s v="ALBIN GEORGE"/>
    <s v="TASK-284814"/>
    <d v="2025-07-21T16:19:00"/>
    <s v="FULESH KUMAR"/>
    <s v="NO"/>
    <d v="2025-07-25T00:00:00"/>
    <d v="1899-12-30T15:13:42"/>
  </r>
  <r>
    <n v="28308"/>
    <s v="Uthangarai"/>
    <s v="CUSTOMER SERVICE OFFICER"/>
    <x v="36"/>
    <x v="8"/>
    <n v="9080896721"/>
    <s v="SOUTH ZONE"/>
    <n v="7341"/>
    <s v="TASK-293438"/>
    <s v="FIOD*"/>
    <x v="0"/>
    <s v="12.2789067,78.5750983"/>
    <d v="1899-12-30T07:30:00"/>
    <s v="No"/>
    <s v="Yes"/>
    <d v="1900-01-05T23:21:03"/>
    <d v="1899-12-30T00:00:35"/>
    <n v="100"/>
    <d v="2025-07-25T09:00:00"/>
    <s v="ALBIN GEORGE"/>
    <s v="TASK-293438"/>
    <d v="2025-07-21T16:39:00"/>
    <s v="MOORTHY KISHNAMOORTHY"/>
    <s v="NO"/>
    <d v="2025-07-25T00:00:00"/>
    <d v="1899-12-30T15:13:42"/>
  </r>
  <r>
    <n v="133753"/>
    <s v="Ambagarh"/>
    <s v="CUSTOMER SERVICE OFFICER"/>
    <x v="17"/>
    <x v="6"/>
    <n v="7909529865"/>
    <s v="CENTRAL ZONE"/>
    <n v="7151"/>
    <s v="TASK-285495"/>
    <s v="FIOD*"/>
    <x v="0"/>
    <s v="20.7854428,80.7462706"/>
    <d v="1899-12-30T07:29:00"/>
    <s v="No"/>
    <s v="No"/>
    <d v="1899-12-30T00:04:59"/>
    <d v="1899-12-30T00:00:17"/>
    <n v="100"/>
    <d v="2025-07-25T09:00:00"/>
    <s v="ALBIN GEORGE"/>
    <s v="TASK-285495"/>
    <d v="2025-07-21T16:19:00"/>
    <s v="YAMESHWARI NISHAD"/>
    <s v="NO"/>
    <d v="2025-07-25T00:00:00"/>
    <d v="1899-12-30T15:13:42"/>
  </r>
  <r>
    <n v="20030"/>
    <s v="Nevasa"/>
    <s v="CUSTOMER SERVICE OFFICER"/>
    <x v="3"/>
    <x v="1"/>
    <n v="8714623760"/>
    <s v="WESTERN ZONE"/>
    <n v="7196"/>
    <s v="TASK-277037"/>
    <s v="FIOD*"/>
    <x v="0"/>
    <s v="19.4220997,75.1606041"/>
    <d v="1899-12-30T07:28:00"/>
    <s v="No"/>
    <s v="No"/>
    <d v="1899-12-30T23:42:51"/>
    <d v="1899-12-30T00:00:11"/>
    <n v="100"/>
    <d v="2025-07-25T09:00:00"/>
    <s v="ALBIN GEORGE"/>
    <s v="TASK-277037"/>
    <d v="2025-07-21T16:17:00"/>
    <s v="ROKESH RAJNEDRA WAGHMARE"/>
    <s v="YES"/>
    <d v="2025-07-25T00:00:00"/>
    <d v="1899-12-30T15:13:42"/>
  </r>
  <r>
    <n v="29818"/>
    <s v="Ahmednagar"/>
    <s v="CUSTOMER SERVICE OFFICER"/>
    <x v="3"/>
    <x v="1"/>
    <n v="7498451179"/>
    <s v="WESTERN ZONE"/>
    <n v="7189"/>
    <s v="TASK-280939"/>
    <s v="FIOD*"/>
    <x v="0"/>
    <s v="19.0634279,74.7071253"/>
    <d v="1899-12-30T07:27:00"/>
    <s v="No"/>
    <s v="No"/>
    <d v="1899-12-31T12:43:00"/>
    <d v="1899-12-30T00:00:24"/>
    <n v="100"/>
    <d v="2025-07-25T09:00:00"/>
    <s v="ALBIN GEORGE"/>
    <s v="TASK-280939"/>
    <d v="2025-07-21T16:18:00"/>
    <s v="SANKET KUNDLIK PEHERE"/>
    <s v="YES"/>
    <d v="2025-07-25T00:00:00"/>
    <d v="1899-12-30T15:13:42"/>
  </r>
  <r>
    <n v="135668"/>
    <s v="Jashpur"/>
    <s v="CUSTOMER SERVICE OFFICER"/>
    <x v="10"/>
    <x v="6"/>
    <n v="8770788028"/>
    <s v="CENTRAL ZONE"/>
    <n v="7145"/>
    <s v="TASK-276668"/>
    <s v="FIOD*"/>
    <x v="1"/>
    <m/>
    <m/>
    <m/>
    <s v="No"/>
    <m/>
    <m/>
    <m/>
    <d v="2025-07-25T09:00:00"/>
    <s v="ALBIN GEORGE"/>
    <s v="TASK-276668"/>
    <d v="2025-07-21T16:17:00"/>
    <s v="GULSHAN KUMAR SINGH"/>
    <m/>
    <d v="2025-07-25T00:00:00"/>
    <d v="1899-12-30T15:13:42"/>
  </r>
  <r>
    <n v="23172"/>
    <s v="Shevgaon"/>
    <s v="CUSTOMER SERVICE OFFICER"/>
    <x v="3"/>
    <x v="1"/>
    <n v="9822003274"/>
    <s v="WESTERN ZONE"/>
    <n v="7202"/>
    <s v="TASK-281797"/>
    <s v="FIOD*"/>
    <x v="0"/>
    <s v="19.5016091,75.1830174"/>
    <d v="1899-12-30T07:23:00"/>
    <s v="No"/>
    <s v="No"/>
    <d v="1899-12-31T20:40:58"/>
    <d v="1899-12-30T00:00:06"/>
    <n v="100"/>
    <d v="2025-07-25T09:00:00"/>
    <s v="ALBIN GEORGE"/>
    <s v="TASK-281797"/>
    <d v="2025-07-21T16:18:00"/>
    <s v="AKASH JOHN KAMBALE"/>
    <s v="YES"/>
    <d v="2025-07-25T00:00:00"/>
    <d v="1899-12-30T15:13:42"/>
  </r>
  <r>
    <n v="135703"/>
    <s v="Baldeogarh"/>
    <s v="CUSTOMER SERVICE OFFICER"/>
    <x v="38"/>
    <x v="7"/>
    <n v="7828860042"/>
    <s v="CENTRAL ZONE"/>
    <n v="7119"/>
    <s v="TASK-287847"/>
    <s v="FIOD*"/>
    <x v="1"/>
    <m/>
    <m/>
    <m/>
    <s v="No"/>
    <m/>
    <m/>
    <m/>
    <d v="2025-07-25T09:00:00"/>
    <s v="ALBIN GEORGE"/>
    <s v="TASK-287847"/>
    <d v="2025-07-21T16:19:00"/>
    <s v="ROHIT YADAV"/>
    <m/>
    <d v="2025-07-25T00:00:00"/>
    <d v="1899-12-30T15:13:42"/>
  </r>
  <r>
    <n v="132639"/>
    <s v="Chakur"/>
    <s v="CUSTOMER SERVICE OFFICER"/>
    <x v="1"/>
    <x v="1"/>
    <n v="7306426218"/>
    <s v="WESTERN ZONE"/>
    <n v="7233"/>
    <s v="TASK-275863"/>
    <s v="FIOD*"/>
    <x v="0"/>
    <s v="18.439406,76.4751113"/>
    <d v="1899-12-30T07:20:00"/>
    <s v="No"/>
    <s v="No"/>
    <d v="1899-12-30T00:00:18"/>
    <d v="1899-12-30T00:00:08"/>
    <n v="100"/>
    <d v="2025-07-25T09:00:00"/>
    <s v="ALBIN GEORGE"/>
    <s v="TASK-275863"/>
    <d v="2025-07-21T16:17:00"/>
    <s v="TUSHAR SANJAY JADHAV"/>
    <s v="YES"/>
    <d v="2025-07-25T00:00:00"/>
    <d v="1899-12-30T15:13:42"/>
  </r>
  <r>
    <n v="134740"/>
    <s v="Rohtak"/>
    <s v="CUSTOMER SERVICE OFFICER"/>
    <x v="43"/>
    <x v="3"/>
    <n v="9671425926"/>
    <s v="NORTHERN ZONE"/>
    <n v="1739"/>
    <s v="TASK-278991"/>
    <s v="FIOD*"/>
    <x v="1"/>
    <m/>
    <m/>
    <m/>
    <s v="No"/>
    <m/>
    <m/>
    <m/>
    <d v="2025-07-25T09:00:00"/>
    <s v="ALBIN GEORGE"/>
    <s v="TASK-278991"/>
    <d v="2025-07-21T16:18:00"/>
    <s v="MANDEEP"/>
    <m/>
    <d v="2025-07-25T00:00:00"/>
    <d v="1899-12-30T15:13:42"/>
  </r>
  <r>
    <n v="24198"/>
    <s v="Rajgarh"/>
    <s v="CUSTOMER SERVICE OFFICER"/>
    <x v="27"/>
    <x v="2"/>
    <n v="6267357842"/>
    <s v="CENTRAL ZONE"/>
    <n v="7187"/>
    <s v="TASK-277298"/>
    <s v="FIOD*"/>
    <x v="0"/>
    <s v="24.0034897,76.720441"/>
    <d v="1899-12-30T07:20:00"/>
    <s v="No"/>
    <s v="No"/>
    <d v="1899-12-30T00:01:00"/>
    <d v="1899-12-30T00:00:22"/>
    <n v="100"/>
    <d v="2025-07-25T09:00:00"/>
    <s v="ALBIN GEORGE"/>
    <s v="TASK-277298"/>
    <d v="2025-07-21T16:17:00"/>
    <s v="HARIOM BHARTI"/>
    <s v="NO"/>
    <d v="2025-07-25T00:00:00"/>
    <d v="1899-12-30T15:13:42"/>
  </r>
  <r>
    <n v="130748"/>
    <s v="Rohtak"/>
    <s v="CUSTOMER SERVICE OFFICER"/>
    <x v="43"/>
    <x v="3"/>
    <n v="8302356623"/>
    <s v="NORTHERN ZONE"/>
    <n v="1739"/>
    <s v="TASK-278602"/>
    <s v="FIOD*"/>
    <x v="0"/>
    <s v="28.8941408,76.5816229"/>
    <d v="1899-12-30T07:19:00"/>
    <s v="No"/>
    <s v="No"/>
    <d v="1899-12-30T13:06:41"/>
    <d v="1899-12-30T00:00:04"/>
    <n v="100"/>
    <d v="2025-07-25T09:00:00"/>
    <s v="ALBIN GEORGE"/>
    <s v="TASK-278602"/>
    <d v="2025-07-21T16:18:00"/>
    <s v="ANKIT SONI"/>
    <s v="YES"/>
    <d v="2025-07-25T00:00:00"/>
    <d v="1899-12-30T15:13:42"/>
  </r>
  <r>
    <n v="134420"/>
    <s v="Nagri"/>
    <s v="CUSTOMER SERVICE OFFICER"/>
    <x v="17"/>
    <x v="6"/>
    <n v="9770472204"/>
    <s v="CENTRAL ZONE"/>
    <n v="7153"/>
    <s v="TASK-276671"/>
    <s v="FIOD*"/>
    <x v="0"/>
    <s v="20.3509414,81.9550447"/>
    <d v="1899-12-30T07:20:00"/>
    <s v="No"/>
    <s v="No"/>
    <d v="1899-12-30T20:59:17"/>
    <d v="1899-12-30T00:00:22"/>
    <n v="100"/>
    <d v="2025-07-25T09:00:00"/>
    <s v="ALBIN GEORGE"/>
    <s v="TASK-276671"/>
    <d v="2025-07-21T16:17:00"/>
    <s v="TIKESHWARI"/>
    <s v="NO"/>
    <d v="2025-07-25T00:00:00"/>
    <d v="1899-12-30T15:13:42"/>
  </r>
  <r>
    <n v="132639"/>
    <s v="Chakur"/>
    <s v="CUSTOMER SERVICE OFFICER"/>
    <x v="1"/>
    <x v="1"/>
    <n v="7306426218"/>
    <s v="WESTERN ZONE"/>
    <n v="7233"/>
    <s v="TASK-276134"/>
    <s v="FIOD*"/>
    <x v="0"/>
    <s v="18.4403272,76.4735221"/>
    <d v="1899-12-30T07:20:00"/>
    <s v="No"/>
    <s v="No"/>
    <d v="1899-12-30T00:00:42"/>
    <d v="1899-12-30T00:00:32"/>
    <n v="100"/>
    <d v="2025-07-25T09:00:00"/>
    <s v="ALBIN GEORGE"/>
    <s v="TASK-276134"/>
    <d v="2025-07-21T16:17:00"/>
    <s v="TUSHAR SANJAY JADHAV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76460"/>
    <s v="FIOD*"/>
    <x v="0"/>
    <s v="18.4412002,76.4710439"/>
    <d v="1899-12-30T07:19:00"/>
    <s v="No"/>
    <s v="No"/>
    <d v="1899-12-30T00:00:15"/>
    <d v="1899-12-30T00:00:09"/>
    <n v="100"/>
    <d v="2025-07-25T09:00:00"/>
    <s v="ALBIN GEORGE"/>
    <s v="TASK-276460"/>
    <d v="2025-07-21T16:17:00"/>
    <s v="TUSHAR SANJAY JADHAV"/>
    <s v="YES"/>
    <d v="2025-07-25T00:00:00"/>
    <d v="1899-12-30T15:13:42"/>
  </r>
  <r>
    <n v="24198"/>
    <s v="Rajgarh"/>
    <s v="CUSTOMER SERVICE OFFICER"/>
    <x v="27"/>
    <x v="2"/>
    <n v="6267357842"/>
    <s v="CENTRAL ZONE"/>
    <n v="7187"/>
    <s v="TASK-292127"/>
    <s v="FIOD*"/>
    <x v="0"/>
    <s v="24.0034051,76.7204847"/>
    <d v="1899-12-30T07:19:00"/>
    <s v="No"/>
    <s v="No"/>
    <d v="1899-12-31T23:57:56"/>
    <d v="1899-12-30T00:00:29"/>
    <n v="100"/>
    <d v="2025-07-25T09:00:00"/>
    <s v="ALBIN GEORGE"/>
    <s v="TASK-292127"/>
    <d v="2025-07-21T16:20:00"/>
    <s v="HARIOM BHARTI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76981"/>
    <s v="FIOD*"/>
    <x v="0"/>
    <s v="18.4417791,76.4692445"/>
    <d v="1899-12-30T07:19:00"/>
    <s v="No"/>
    <s v="No"/>
    <d v="1899-12-30T00:00:13"/>
    <d v="1899-12-30T00:00:06"/>
    <n v="100"/>
    <d v="2025-07-25T09:00:00"/>
    <s v="ALBIN GEORGE"/>
    <s v="TASK-276981"/>
    <d v="2025-07-21T16:17:00"/>
    <s v="TUSHAR SANJAY JADHAV"/>
    <s v="YES"/>
    <d v="2025-07-25T00:00:00"/>
    <d v="1899-12-30T15:13:42"/>
  </r>
  <r>
    <n v="130748"/>
    <s v="Rohtak"/>
    <s v="CUSTOMER SERVICE OFFICER"/>
    <x v="43"/>
    <x v="3"/>
    <n v="8302356623"/>
    <s v="NORTHERN ZONE"/>
    <n v="1739"/>
    <s v="TASK-280650"/>
    <s v="FIOD*"/>
    <x v="0"/>
    <s v="28.9009517,76.551995"/>
    <d v="1899-12-30T14:33:00"/>
    <s v="No"/>
    <s v="No"/>
    <d v="1899-12-30T00:00:18"/>
    <d v="1899-12-30T07:14:50"/>
    <n v="100"/>
    <d v="2025-07-25T09:00:00"/>
    <s v="ALBIN GEORGE"/>
    <s v="TASK-280650"/>
    <d v="2025-07-21T16:18:00"/>
    <s v="ANKIT SONI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77530"/>
    <s v="FIOD*"/>
    <x v="0"/>
    <s v="18.4422442,76.4677995"/>
    <d v="1899-12-30T07:19:00"/>
    <s v="No"/>
    <s v="No"/>
    <d v="1899-12-30T00:00:12"/>
    <d v="1899-12-30T00:00:04"/>
    <n v="100"/>
    <d v="2025-07-25T09:00:00"/>
    <s v="ALBIN GEORGE"/>
    <s v="TASK-277530"/>
    <d v="2025-07-21T16:17:00"/>
    <s v="TUSHAR SANJAY JADHAV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77531"/>
    <s v="FIOD*"/>
    <x v="0"/>
    <s v="18.4427001,76.4663431"/>
    <d v="1899-12-30T07:18:00"/>
    <s v="No"/>
    <s v="No"/>
    <d v="1899-12-30T00:00:21"/>
    <d v="1899-12-30T00:00:14"/>
    <n v="100"/>
    <d v="2025-07-25T09:00:00"/>
    <s v="ALBIN GEORGE"/>
    <s v="TASK-277531"/>
    <d v="2025-07-21T16:17:00"/>
    <s v="TUSHAR SANJAY JADHAV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77580"/>
    <s v="FIOD*"/>
    <x v="0"/>
    <s v="18.4437166,76.4641012"/>
    <d v="1899-12-30T07:18:00"/>
    <s v="No"/>
    <s v="No"/>
    <d v="1899-12-30T00:00:19"/>
    <d v="1899-12-30T00:00:14"/>
    <n v="100"/>
    <d v="2025-07-25T09:00:00"/>
    <s v="ALBIN GEORGE"/>
    <s v="TASK-277580"/>
    <d v="2025-07-21T16:17:00"/>
    <s v="TUSHAR SANJAY JADHAV"/>
    <s v="YES"/>
    <d v="2025-07-25T00:00:00"/>
    <d v="1899-12-30T15:13:42"/>
  </r>
  <r>
    <n v="133133"/>
    <s v="Lanji"/>
    <s v="CUSTOMER SERVICE OFFICER"/>
    <x v="11"/>
    <x v="7"/>
    <n v="8839445231"/>
    <s v="CENTRAL ZONE"/>
    <n v="7093"/>
    <s v="TASK-277269"/>
    <s v="FIOD*"/>
    <x v="0"/>
    <s v="21.5052099,80.5390241"/>
    <d v="1899-12-30T07:18:00"/>
    <s v="No"/>
    <s v="No"/>
    <d v="1899-12-30T00:00:16"/>
    <d v="1899-12-30T00:00:05"/>
    <n v="100"/>
    <d v="2025-07-25T09:00:00"/>
    <s v="ALBIN GEORGE"/>
    <s v="TASK-277269"/>
    <d v="2025-07-21T16:17:00"/>
    <s v="ARVIND CHICHKHEDE"/>
    <s v="NO"/>
    <d v="2025-07-25T00:00:00"/>
    <d v="1899-12-30T15:13:42"/>
  </r>
  <r>
    <n v="132639"/>
    <s v="Chakur"/>
    <s v="CUSTOMER SERVICE OFFICER"/>
    <x v="1"/>
    <x v="1"/>
    <n v="7306426218"/>
    <s v="WESTERN ZONE"/>
    <n v="7233"/>
    <s v="TASK-277581"/>
    <s v="FIOD*"/>
    <x v="0"/>
    <s v="18.4450188,76.4622537"/>
    <d v="1899-12-30T07:18:00"/>
    <s v="No"/>
    <s v="No"/>
    <d v="1899-12-30T00:00:13"/>
    <d v="1899-12-30T00:00:06"/>
    <n v="100"/>
    <d v="2025-07-25T09:00:00"/>
    <s v="ALBIN GEORGE"/>
    <s v="TASK-277581"/>
    <d v="2025-07-21T16:17:00"/>
    <s v="TUSHAR SANJAY JADHAV"/>
    <s v="YES"/>
    <d v="2025-07-25T00:00:00"/>
    <d v="1899-12-30T15:13:42"/>
  </r>
  <r>
    <n v="135549"/>
    <s v="Kasrawad"/>
    <s v="CUSTOMER SERVICE OFFICER"/>
    <x v="21"/>
    <x v="2"/>
    <n v="7582883796"/>
    <s v="CENTRAL ZONE"/>
    <n v="1767"/>
    <s v="TASK-282200"/>
    <s v="FIOD*"/>
    <x v="0"/>
    <s v="22.1176238,75.6063492"/>
    <d v="1899-12-30T13:50:00"/>
    <s v="No"/>
    <s v="No"/>
    <d v="1899-12-30T00:00:58"/>
    <d v="1899-12-30T06:32:15"/>
    <n v="100"/>
    <d v="2025-07-25T09:00:00"/>
    <s v="ALBIN GEORGE"/>
    <s v="TASK-282200"/>
    <d v="2025-07-21T16:18:00"/>
    <s v="ARVIND SHINDE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77869"/>
    <s v="FIOD*"/>
    <x v="0"/>
    <s v="18.445974,76.460995"/>
    <d v="1899-12-30T07:17:00"/>
    <s v="No"/>
    <s v="No"/>
    <d v="1899-12-30T00:00:18"/>
    <d v="1899-12-30T00:00:09"/>
    <n v="100"/>
    <d v="2025-07-25T09:00:00"/>
    <s v="ALBIN GEORGE"/>
    <s v="TASK-277869"/>
    <d v="2025-07-21T16:17:00"/>
    <s v="TUSHAR SANJAY JADHAV"/>
    <s v="YES"/>
    <d v="2025-07-25T00:00:00"/>
    <d v="1899-12-30T15:13:42"/>
  </r>
  <r>
    <n v="133133"/>
    <s v="Lanji"/>
    <s v="CUSTOMER SERVICE OFFICER"/>
    <x v="11"/>
    <x v="7"/>
    <n v="8839445231"/>
    <s v="CENTRAL ZONE"/>
    <n v="7093"/>
    <s v="TASK-275441"/>
    <s v="FIOD*"/>
    <x v="0"/>
    <s v="21.5052093,80.5390251"/>
    <d v="1899-12-30T07:17:00"/>
    <s v="No"/>
    <s v="No"/>
    <d v="1899-12-30T00:00:53"/>
    <d v="1899-12-30T00:00:15"/>
    <n v="100"/>
    <d v="2025-07-25T09:00:00"/>
    <s v="ALBIN GEORGE"/>
    <s v="TASK-275441"/>
    <d v="2025-07-21T16:17:00"/>
    <s v="ARVIND CHICHKHEDE"/>
    <s v="NO"/>
    <d v="2025-07-25T00:00:00"/>
    <d v="1899-12-30T15:13:42"/>
  </r>
  <r>
    <n v="132639"/>
    <s v="Chakur"/>
    <s v="CUSTOMER SERVICE OFFICER"/>
    <x v="1"/>
    <x v="1"/>
    <n v="7306426218"/>
    <s v="WESTERN ZONE"/>
    <n v="7233"/>
    <s v="TASK-286061"/>
    <s v="FIOD*"/>
    <x v="0"/>
    <s v="18.4475572,76.4595007"/>
    <d v="1899-12-30T07:17:00"/>
    <s v="No"/>
    <s v="No"/>
    <d v="1899-12-30T00:00:16"/>
    <d v="1899-12-30T00:00:07"/>
    <n v="100"/>
    <d v="2025-07-25T09:00:00"/>
    <s v="ALBIN GEORGE"/>
    <s v="TASK-286061"/>
    <d v="2025-07-21T16:19:00"/>
    <s v="TUSHAR SANJAY JADHAV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86062"/>
    <s v="FIOD*"/>
    <x v="0"/>
    <s v="18.4492648,76.4585218"/>
    <d v="1899-12-30T07:17:00"/>
    <s v="No"/>
    <s v="No"/>
    <d v="1899-12-30T00:00:12"/>
    <d v="1899-12-30T00:00:07"/>
    <n v="100"/>
    <d v="2025-07-25T09:00:00"/>
    <s v="ALBIN GEORGE"/>
    <s v="TASK-286062"/>
    <d v="2025-07-21T16:19:00"/>
    <s v="TUSHAR SANJAY JADHAV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86068"/>
    <s v="FIOD*"/>
    <x v="0"/>
    <s v="18.4505,76.4578449"/>
    <d v="1899-12-30T07:17:00"/>
    <s v="No"/>
    <s v="No"/>
    <d v="1899-12-30T00:00:15"/>
    <d v="1899-12-30T00:00:09"/>
    <n v="100"/>
    <d v="2025-07-25T09:00:00"/>
    <s v="ALBIN GEORGE"/>
    <s v="TASK-286068"/>
    <d v="2025-07-21T16:19:00"/>
    <s v="TUSHAR SANJAY JADHAV"/>
    <s v="YES"/>
    <d v="2025-07-25T00:00:00"/>
    <d v="1899-12-30T15:13:42"/>
  </r>
  <r>
    <n v="134300"/>
    <s v="Sangagiri"/>
    <s v="CUSTOMER SERVICE OFFICER"/>
    <x v="36"/>
    <x v="8"/>
    <n v="7695873681"/>
    <s v="SOUTH ZONE"/>
    <n v="7334"/>
    <s v="TASK-278630"/>
    <s v="FIOD*"/>
    <x v="0"/>
    <s v="11.4909517,77.9174183"/>
    <d v="1899-12-30T07:17:00"/>
    <s v="No"/>
    <s v="No"/>
    <d v="1899-12-30T00:00:23"/>
    <d v="1899-12-30T00:00:10"/>
    <n v="100"/>
    <d v="2025-07-25T09:00:00"/>
    <s v="ALBIN GEORGE"/>
    <s v="TASK-278630"/>
    <d v="2025-07-21T16:18:00"/>
    <s v="KARTHI SELVAM"/>
    <s v="YES"/>
    <d v="2025-07-25T00:00:00"/>
    <d v="1899-12-30T15:13:42"/>
  </r>
  <r>
    <n v="134300"/>
    <s v="Sangagiri"/>
    <s v="CUSTOMER SERVICE OFFICER"/>
    <x v="36"/>
    <x v="8"/>
    <n v="7695873681"/>
    <s v="SOUTH ZONE"/>
    <n v="7334"/>
    <s v="TASK-285701"/>
    <s v="FIOD*"/>
    <x v="0"/>
    <s v="11.490995,77.9173333"/>
    <d v="1899-12-30T07:16:00"/>
    <s v="No"/>
    <s v="No"/>
    <d v="1899-12-30T00:00:52"/>
    <d v="1899-12-30T00:00:14"/>
    <n v="0"/>
    <d v="2025-07-25T09:00:00"/>
    <s v="ALBIN GEORGE"/>
    <s v="TASK-285701"/>
    <d v="2025-07-21T16:19:00"/>
    <s v="KARTHI SELVAM"/>
    <s v="YES"/>
    <d v="2025-07-25T00:00:00"/>
    <d v="1899-12-30T15:13:42"/>
  </r>
  <r>
    <n v="133133"/>
    <s v="Lanji"/>
    <s v="CUSTOMER SERVICE OFFICER"/>
    <x v="11"/>
    <x v="7"/>
    <n v="8839445231"/>
    <s v="CENTRAL ZONE"/>
    <n v="7093"/>
    <s v="TASK-275887"/>
    <s v="FIOD*"/>
    <x v="0"/>
    <s v="21.5052013,80.5390309"/>
    <d v="1899-12-30T07:16:00"/>
    <s v="No"/>
    <s v="No"/>
    <d v="1899-12-30T17:14:25"/>
    <d v="1899-12-30T00:00:19"/>
    <n v="100"/>
    <d v="2025-07-25T09:00:00"/>
    <s v="ALBIN GEORGE"/>
    <s v="TASK-275887"/>
    <d v="2025-07-21T16:17:00"/>
    <s v="ARVIND CHICHKHEDE"/>
    <s v="NO"/>
    <d v="2025-07-25T00:00:00"/>
    <d v="1899-12-30T15:13:42"/>
  </r>
  <r>
    <n v="134300"/>
    <s v="Sangagiri"/>
    <s v="CUSTOMER SERVICE OFFICER"/>
    <x v="36"/>
    <x v="8"/>
    <n v="7695873681"/>
    <s v="SOUTH ZONE"/>
    <n v="7334"/>
    <s v="TASK-281802"/>
    <s v="FIOD*"/>
    <x v="0"/>
    <s v="11.490995,77.9173333"/>
    <d v="1899-12-30T07:15:00"/>
    <s v="No"/>
    <s v="No"/>
    <d v="1899-12-30T00:00:18"/>
    <d v="1899-12-30T00:00:08"/>
    <n v="0"/>
    <d v="2025-07-25T09:00:00"/>
    <s v="ALBIN GEORGE"/>
    <s v="TASK-281802"/>
    <d v="2025-07-21T16:18:00"/>
    <s v="KARTHI SELVAM"/>
    <s v="YES"/>
    <d v="2025-07-25T00:00:00"/>
    <d v="1899-12-30T15:13:42"/>
  </r>
  <r>
    <n v="133133"/>
    <s v="Lanji"/>
    <s v="CUSTOMER SERVICE OFFICER"/>
    <x v="11"/>
    <x v="7"/>
    <n v="8839445231"/>
    <s v="CENTRAL ZONE"/>
    <n v="7093"/>
    <s v="TASK-286117"/>
    <s v="FIOD*"/>
    <x v="1"/>
    <m/>
    <m/>
    <m/>
    <s v="No"/>
    <m/>
    <m/>
    <m/>
    <d v="2025-07-25T09:00:00"/>
    <s v="ALBIN GEORGE"/>
    <s v="TASK-286117"/>
    <d v="2025-07-21T16:19:00"/>
    <s v="ARVIND CHICHKHEDE"/>
    <m/>
    <d v="2025-07-25T00:00:00"/>
    <d v="1899-12-30T15:13:42"/>
  </r>
  <r>
    <n v="134300"/>
    <s v="Sangagiri"/>
    <s v="CUSTOMER SERVICE OFFICER"/>
    <x v="36"/>
    <x v="8"/>
    <n v="7695873681"/>
    <s v="SOUTH ZONE"/>
    <n v="7334"/>
    <s v="TASK-284503"/>
    <s v="FIOD*"/>
    <x v="0"/>
    <s v="11.4909583,77.9174283"/>
    <d v="1899-12-30T07:15:00"/>
    <s v="No"/>
    <s v="No"/>
    <d v="1899-12-30T00:00:27"/>
    <d v="1899-12-30T00:00:21"/>
    <n v="100"/>
    <d v="2025-07-25T09:00:00"/>
    <s v="ALBIN GEORGE"/>
    <s v="TASK-284503"/>
    <d v="2025-07-21T16:19:00"/>
    <s v="KARTHI SELVAM"/>
    <s v="YES"/>
    <d v="2025-07-25T00:00:00"/>
    <d v="1899-12-30T15:13:42"/>
  </r>
  <r>
    <n v="136233"/>
    <s v="Pataudi"/>
    <s v="CUSTOMER SERVICE OFFICER"/>
    <x v="43"/>
    <x v="3"/>
    <n v="9511308682"/>
    <s v="NORTHERN ZONE"/>
    <n v="7348"/>
    <s v="TASK-285775"/>
    <s v="FIOD*"/>
    <x v="1"/>
    <m/>
    <m/>
    <m/>
    <s v="No"/>
    <m/>
    <m/>
    <m/>
    <d v="2025-07-25T09:00:00"/>
    <s v="ALBIN GEORGE"/>
    <s v="TASK-285775"/>
    <d v="2025-07-21T16:19:00"/>
    <s v="GORI SHANKAR YOGI"/>
    <m/>
    <d v="2025-07-25T00:00:00"/>
    <d v="1899-12-30T15:13:42"/>
  </r>
  <r>
    <n v="25374"/>
    <s v="Mahur"/>
    <s v="CUSTOMER SERVICE OFFICER"/>
    <x v="25"/>
    <x v="0"/>
    <n v="9778900263"/>
    <s v="WESTERN ZONE"/>
    <n v="7195"/>
    <s v="TASK-275560"/>
    <s v="FIOD*"/>
    <x v="0"/>
    <s v="19.8490644,77.9211247"/>
    <d v="1899-12-30T07:15:00"/>
    <s v="No"/>
    <s v="No"/>
    <d v="1899-12-30T00:00:28"/>
    <d v="1899-12-30T00:00:18"/>
    <n v="100"/>
    <d v="2025-07-25T09:00:00"/>
    <s v="ALBIN GEORGE"/>
    <s v="TASK-275560"/>
    <d v="2025-07-21T16:17:00"/>
    <s v="VAIBHAV LAXMAN DEVKATE"/>
    <s v="YES"/>
    <d v="2025-07-25T00:00:00"/>
    <d v="1899-12-30T15:13:42"/>
  </r>
  <r>
    <n v="134300"/>
    <s v="Sangagiri"/>
    <s v="CUSTOMER SERVICE OFFICER"/>
    <x v="36"/>
    <x v="8"/>
    <n v="7695873681"/>
    <s v="SOUTH ZONE"/>
    <n v="7334"/>
    <s v="TASK-284957"/>
    <s v="FIOD*"/>
    <x v="0"/>
    <s v="11.4909666,77.917431"/>
    <d v="1899-12-30T07:15:00"/>
    <s v="No"/>
    <s v="No"/>
    <d v="1899-12-30T12:36:43"/>
    <d v="1899-12-30T00:00:16"/>
    <n v="0"/>
    <d v="2025-07-25T09:00:00"/>
    <s v="ALBIN GEORGE"/>
    <s v="TASK-284957"/>
    <d v="2025-07-21T16:19:00"/>
    <s v="KARTHI SELVAM"/>
    <s v="YES"/>
    <d v="2025-07-25T00:00:00"/>
    <d v="1899-12-30T15:13:42"/>
  </r>
  <r>
    <n v="130894"/>
    <s v="Loharu"/>
    <s v="CUSTOMER SERVICE OFFICER"/>
    <x v="43"/>
    <x v="3"/>
    <n v="9021149966"/>
    <s v="NORTHERN ZONE"/>
    <n v="7439"/>
    <s v="TASK-278069"/>
    <s v="FIOD*"/>
    <x v="0"/>
    <s v="28.4409688,75.8093622"/>
    <d v="1899-12-30T07:14:00"/>
    <s v="No"/>
    <s v="No"/>
    <d v="1899-12-30T11:59:12"/>
    <d v="1899-12-30T00:00:09"/>
    <n v="100"/>
    <d v="2025-07-25T09:00:00"/>
    <s v="ALBIN GEORGE"/>
    <s v="TASK-278069"/>
    <d v="2025-07-21T16:17:00"/>
    <s v="PRADEEP SWAMI"/>
    <s v="YES"/>
    <d v="2025-07-25T00:00:00"/>
    <d v="1899-12-30T15:13:42"/>
  </r>
  <r>
    <n v="25374"/>
    <s v="Mahur"/>
    <s v="CUSTOMER SERVICE OFFICER"/>
    <x v="25"/>
    <x v="0"/>
    <n v="9778900263"/>
    <s v="WESTERN ZONE"/>
    <n v="7195"/>
    <s v="TASK-275561"/>
    <s v="FIOD*"/>
    <x v="0"/>
    <s v="19.8490642,77.9211253"/>
    <d v="1899-12-30T07:14:00"/>
    <s v="No"/>
    <s v="No"/>
    <d v="1900-01-05T23:15:36"/>
    <d v="1899-12-30T00:00:11"/>
    <n v="100"/>
    <d v="2025-07-25T09:00:00"/>
    <s v="ALBIN GEORGE"/>
    <s v="TASK-275561"/>
    <d v="2025-07-21T16:17:00"/>
    <s v="VAIBHAV LAXMAN DEVKATE"/>
    <s v="NO"/>
    <d v="2025-07-25T00:00:00"/>
    <d v="1899-12-30T15:13:42"/>
  </r>
  <r>
    <n v="135122"/>
    <s v="Pataudi"/>
    <s v="CUSTOMER SERVICE OFFICER"/>
    <x v="43"/>
    <x v="3"/>
    <n v="7878544474"/>
    <s v="NORTHERN ZONE"/>
    <n v="7348"/>
    <s v="TASK-284153"/>
    <s v="FIOD*"/>
    <x v="0"/>
    <s v="28.329728,76.7809921"/>
    <d v="1899-12-30T07:13:00"/>
    <s v="No"/>
    <s v="No"/>
    <d v="1899-12-30T00:00:18"/>
    <d v="1899-12-30T00:00:12"/>
    <n v="100"/>
    <d v="2025-07-25T09:00:00"/>
    <s v="ALBIN GEORGE"/>
    <s v="TASK-284153"/>
    <d v="2025-07-21T16:19:00"/>
    <s v="HARIOM YADAV"/>
    <s v="YES"/>
    <d v="2025-07-25T00:00:00"/>
    <d v="1899-12-30T15:13:42"/>
  </r>
  <r>
    <n v="135122"/>
    <s v="Pataudi"/>
    <s v="CUSTOMER SERVICE OFFICER"/>
    <x v="43"/>
    <x v="3"/>
    <n v="7878544474"/>
    <s v="NORTHERN ZONE"/>
    <n v="7348"/>
    <s v="TASK-280306"/>
    <s v="FIOD*"/>
    <x v="0"/>
    <s v="28.3297799,76.7810377"/>
    <d v="1899-12-30T07:13:00"/>
    <s v="No"/>
    <s v="No"/>
    <d v="1899-12-30T21:15:37"/>
    <d v="1899-12-30T00:00:16"/>
    <n v="100"/>
    <d v="2025-07-25T09:00:00"/>
    <s v="ALBIN GEORGE"/>
    <s v="TASK-280306"/>
    <d v="2025-07-21T16:18:00"/>
    <s v="HARIOM YADAV"/>
    <s v="YES"/>
    <d v="2025-07-25T00:00:00"/>
    <d v="1899-12-30T15:13:42"/>
  </r>
  <r>
    <n v="132051"/>
    <s v="Chanderi"/>
    <s v="CUSTOMER SERVICE OFFICER"/>
    <x v="41"/>
    <x v="7"/>
    <n v="7089812365"/>
    <s v="CENTRAL ZONE"/>
    <n v="1747"/>
    <s v="TASK-283486"/>
    <s v="FIOD*"/>
    <x v="0"/>
    <s v="24.7166978,78.1416347"/>
    <d v="1899-12-30T07:11:00"/>
    <s v="No"/>
    <s v="No"/>
    <d v="1899-12-30T00:00:07"/>
    <d v="1899-12-30T00:00:04"/>
    <n v="100"/>
    <d v="2025-07-25T09:00:00"/>
    <s v="ALBIN GEORGE"/>
    <s v="TASK-283486"/>
    <d v="2025-07-21T16:18:00"/>
    <s v="AJAY YADAV"/>
    <s v="YES"/>
    <d v="2025-07-25T00:00:00"/>
    <d v="1899-12-30T15:13:42"/>
  </r>
  <r>
    <n v="132051"/>
    <s v="Chanderi"/>
    <s v="CUSTOMER SERVICE OFFICER"/>
    <x v="41"/>
    <x v="7"/>
    <n v="7089812365"/>
    <s v="CENTRAL ZONE"/>
    <n v="1747"/>
    <s v="TASK-283487"/>
    <s v="FIOD*"/>
    <x v="0"/>
    <s v="24.7166956,78.1416321"/>
    <d v="1899-12-30T07:11:00"/>
    <s v="No"/>
    <s v="No"/>
    <d v="1899-12-30T00:00:10"/>
    <d v="1899-12-30T00:00:05"/>
    <n v="100"/>
    <d v="2025-07-25T09:00:00"/>
    <s v="ALBIN GEORGE"/>
    <s v="TASK-283487"/>
    <d v="2025-07-21T16:18:00"/>
    <s v="AJAY YADAV"/>
    <s v="YES"/>
    <d v="2025-07-25T00:00:00"/>
    <d v="1899-12-30T15:13:42"/>
  </r>
  <r>
    <n v="135287"/>
    <s v="Tamia"/>
    <s v="CUSTOMER SERVICE OFFICER"/>
    <x v="16"/>
    <x v="7"/>
    <n v="7049051428"/>
    <s v="CENTRAL ZONE"/>
    <n v="7105"/>
    <s v="TASK-276212"/>
    <s v="FIOD*"/>
    <x v="0"/>
    <s v="22.3440703,78.6670574"/>
    <d v="1899-12-30T07:10:00"/>
    <s v="No"/>
    <s v="No"/>
    <d v="1899-12-30T21:53:38"/>
    <d v="1899-12-30T00:00:09"/>
    <n v="100"/>
    <d v="2025-07-25T09:00:00"/>
    <s v="ALBIN GEORGE"/>
    <s v="TASK-276212"/>
    <d v="2025-07-21T16:17:00"/>
    <s v="PANKAJ DEHARIYA"/>
    <s v="YES"/>
    <d v="2025-07-25T00:00:00"/>
    <d v="1899-12-30T15:13:42"/>
  </r>
  <r>
    <n v="19645"/>
    <s v="Prithvipur"/>
    <s v="CUSTOMER SERVICE OFFICER"/>
    <x v="38"/>
    <x v="7"/>
    <n v="8714623818"/>
    <s v="CENTRAL ZONE"/>
    <n v="7132"/>
    <s v="TASK-277443"/>
    <s v="FIOD*"/>
    <x v="0"/>
    <s v="25.2075791,78.7440982"/>
    <d v="1899-12-30T12:12:00"/>
    <s v="No"/>
    <s v="Yes"/>
    <d v="1900-01-01T17:39:24"/>
    <d v="1899-12-30T05:06:18"/>
    <n v="100"/>
    <d v="2025-07-25T09:00:00"/>
    <s v="ALBIN GEORGE"/>
    <s v="TASK-277443"/>
    <d v="2025-07-21T16:17:00"/>
    <s v="AKHILESH RAJPOOT"/>
    <s v="YES"/>
    <d v="2025-07-25T00:00:00"/>
    <d v="1899-12-30T15:13:42"/>
  </r>
  <r>
    <n v="131069"/>
    <s v="Tamia"/>
    <s v="CUSTOMER SERVICE OFFICER"/>
    <x v="16"/>
    <x v="7"/>
    <n v="7697806109"/>
    <s v="CENTRAL ZONE"/>
    <n v="7105"/>
    <s v="TASK-276974"/>
    <s v="FIOD*"/>
    <x v="0"/>
    <s v="22.3437646,78.6657485"/>
    <d v="1899-12-30T07:07:00"/>
    <s v="No"/>
    <s v="No"/>
    <d v="1899-12-30T13:22:52"/>
    <d v="1899-12-30T00:00:41"/>
    <n v="100"/>
    <d v="2025-07-25T09:00:00"/>
    <s v="ALBIN GEORGE"/>
    <s v="TASK-276974"/>
    <d v="2025-07-21T16:17:00"/>
    <s v="SADDAM ANSARI"/>
    <s v="YES"/>
    <d v="2025-07-25T00:00:00"/>
    <d v="1899-12-30T15:13:42"/>
  </r>
  <r>
    <n v="136398"/>
    <s v="Chimur"/>
    <s v="CUSTOMER SERVICE OFFICER"/>
    <x v="23"/>
    <x v="0"/>
    <n v="9405408346"/>
    <s v="WESTERN ZONE"/>
    <n v="7110"/>
    <s v="TASK-287577"/>
    <s v="FIOD*"/>
    <x v="0"/>
    <s v="20.359725,79.2137483"/>
    <d v="1899-12-30T13:18:00"/>
    <s v="No"/>
    <s v="Yes"/>
    <d v="1899-12-31T03:08:32"/>
    <d v="1899-12-30T06:12:29"/>
    <n v="100"/>
    <d v="2025-07-25T09:00:00"/>
    <s v="ALBIN GEORGE"/>
    <s v="TASK-287577"/>
    <d v="2025-07-21T16:19:00"/>
    <s v="VAIBHAV SATISH GEDAM"/>
    <s v="YES"/>
    <d v="2025-07-25T00:00:00"/>
    <d v="1899-12-30T15:13:42"/>
  </r>
  <r>
    <n v="132687"/>
    <s v="Barela"/>
    <s v="CUSTOMER SERVICE OFFICER"/>
    <x v="18"/>
    <x v="7"/>
    <n v="8839524331"/>
    <s v="CENTRAL ZONE"/>
    <n v="7367"/>
    <s v="TASK-278697"/>
    <s v="FIOD*"/>
    <x v="0"/>
    <s v="23.0960833,80.0444354"/>
    <d v="1899-12-30T07:05:00"/>
    <s v="No"/>
    <s v="No"/>
    <d v="1899-12-30T00:00:10"/>
    <d v="1899-12-30T00:00:04"/>
    <n v="100"/>
    <d v="2025-07-25T09:00:00"/>
    <s v="ALBIN GEORGE"/>
    <s v="TASK-278697"/>
    <d v="2025-07-21T16:18:00"/>
    <s v="ANIKET VISHWAKARMA"/>
    <s v="YES"/>
    <d v="2025-07-25T00:00:00"/>
    <d v="1899-12-30T15:13:42"/>
  </r>
  <r>
    <n v="132687"/>
    <s v="Barela"/>
    <s v="CUSTOMER SERVICE OFFICER"/>
    <x v="18"/>
    <x v="7"/>
    <n v="8839524331"/>
    <s v="CENTRAL ZONE"/>
    <n v="7367"/>
    <s v="TASK-283877"/>
    <s v="FIOD*"/>
    <x v="0"/>
    <s v="23.0960722,80.0444342"/>
    <d v="1899-12-30T07:05:00"/>
    <s v="No"/>
    <s v="No"/>
    <d v="1899-12-30T00:00:18"/>
    <d v="1899-12-30T00:00:07"/>
    <n v="100"/>
    <d v="2025-07-25T09:00:00"/>
    <s v="ALBIN GEORGE"/>
    <s v="TASK-283877"/>
    <d v="2025-07-21T16:19:00"/>
    <s v="ANIKET VISHWAKARMA"/>
    <s v="YES"/>
    <d v="2025-07-25T00:00:00"/>
    <d v="1899-12-30T15:13:42"/>
  </r>
  <r>
    <n v="132687"/>
    <s v="Barela"/>
    <s v="CUSTOMER SERVICE OFFICER"/>
    <x v="18"/>
    <x v="7"/>
    <n v="8839524331"/>
    <s v="CENTRAL ZONE"/>
    <n v="7367"/>
    <s v="TASK-286809"/>
    <s v="FIOD*"/>
    <x v="0"/>
    <s v="23.0960727,80.044469"/>
    <d v="1899-12-30T07:04:00"/>
    <s v="No"/>
    <s v="No"/>
    <d v="1900-01-01T21:40:45"/>
    <d v="1899-12-30T00:00:24"/>
    <n v="100"/>
    <d v="2025-07-25T09:00:00"/>
    <s v="ALBIN GEORGE"/>
    <s v="TASK-286809"/>
    <d v="2025-07-21T16:19:00"/>
    <s v="ANIKET VISHWAKARMA"/>
    <s v="NO"/>
    <d v="2025-07-25T00:00:00"/>
    <d v="1899-12-30T15:13:42"/>
  </r>
  <r>
    <n v="134770"/>
    <s v="Sangamner"/>
    <s v="CUSTOMER SERVICE OFFICER"/>
    <x v="3"/>
    <x v="1"/>
    <n v="7058846694"/>
    <s v="WESTERN ZONE"/>
    <n v="1768"/>
    <s v="TASK-288569"/>
    <s v="FIOD*"/>
    <x v="0"/>
    <s v="19.567988,74.2159148"/>
    <d v="1899-12-30T07:04:00"/>
    <s v="No"/>
    <s v="No"/>
    <d v="1899-12-30T00:00:25"/>
    <d v="1899-12-30T00:00:19"/>
    <n v="100"/>
    <d v="2025-07-25T09:00:00"/>
    <s v="ALBIN GEORGE"/>
    <s v="TASK-288569"/>
    <d v="2025-07-21T16:19:00"/>
    <s v="SAYYED DANIYAL SABIR"/>
    <s v="YES"/>
    <d v="2025-07-25T00:00:00"/>
    <d v="1899-12-30T15:13:42"/>
  </r>
  <r>
    <n v="131881"/>
    <s v="Sitamau"/>
    <s v="CUSTOMER SERVICE OFFICER"/>
    <x v="2"/>
    <x v="2"/>
    <n v="9926331068"/>
    <s v="CENTRAL ZONE"/>
    <n v="7365"/>
    <s v="TASK-275078"/>
    <s v="FIOD*"/>
    <x v="0"/>
    <s v="24.0126433,75.3494833"/>
    <d v="1899-12-30T07:04:00"/>
    <s v="No"/>
    <s v="No"/>
    <d v="1899-12-30T00:01:48"/>
    <d v="1899-12-30T00:00:40"/>
    <n v="100"/>
    <d v="2025-07-25T09:00:00"/>
    <s v="ALBIN GEORGE"/>
    <s v="TASK-275078"/>
    <d v="2025-07-21T16:17:00"/>
    <s v="BAHADUR SINGH"/>
    <s v="NO"/>
    <d v="2025-07-25T00:00:00"/>
    <d v="1899-12-30T15:13:42"/>
  </r>
  <r>
    <n v="134770"/>
    <s v="Sangamner"/>
    <s v="CUSTOMER SERVICE OFFICER"/>
    <x v="3"/>
    <x v="1"/>
    <n v="7058846694"/>
    <s v="WESTERN ZONE"/>
    <n v="1768"/>
    <s v="TASK-288740"/>
    <s v="FIOD*"/>
    <x v="0"/>
    <s v="19.5679866,74.2159148"/>
    <d v="1899-12-30T07:03:00"/>
    <s v="No"/>
    <s v="No"/>
    <d v="1899-12-30T00:00:29"/>
    <d v="1899-12-30T00:00:25"/>
    <n v="100"/>
    <d v="2025-07-25T09:00:00"/>
    <s v="ALBIN GEORGE"/>
    <s v="TASK-288740"/>
    <d v="2025-07-21T16:19:00"/>
    <s v="SAYYED DANIYAL SABIR"/>
    <s v="YES"/>
    <d v="2025-07-25T00:00:00"/>
    <d v="1899-12-30T15:13:42"/>
  </r>
  <r>
    <n v="136398"/>
    <s v="Chimur"/>
    <s v="CUSTOMER SERVICE OFFICER"/>
    <x v="23"/>
    <x v="0"/>
    <n v="9405408346"/>
    <s v="WESTERN ZONE"/>
    <n v="7110"/>
    <s v="TASK-287759"/>
    <s v="FIOD*"/>
    <x v="1"/>
    <m/>
    <m/>
    <m/>
    <s v="No"/>
    <m/>
    <m/>
    <m/>
    <d v="2025-07-25T09:00:00"/>
    <s v="ALBIN GEORGE"/>
    <s v="TASK-287759"/>
    <d v="2025-07-21T16:19:00"/>
    <s v="VAIBHAV SATISH GEDAM"/>
    <m/>
    <d v="2025-07-25T00:00:00"/>
    <d v="1899-12-30T15:13:42"/>
  </r>
  <r>
    <n v="134770"/>
    <s v="Sangamner"/>
    <s v="CUSTOMER SERVICE OFFICER"/>
    <x v="3"/>
    <x v="1"/>
    <n v="7058846694"/>
    <s v="WESTERN ZONE"/>
    <n v="1768"/>
    <s v="TASK-291712"/>
    <s v="FIOD*"/>
    <x v="0"/>
    <s v="19.567988,74.2159148"/>
    <d v="1899-12-30T07:03:00"/>
    <s v="No"/>
    <s v="No"/>
    <d v="1899-12-30T00:00:28"/>
    <d v="1899-12-30T00:00:19"/>
    <n v="100"/>
    <d v="2025-07-25T09:00:00"/>
    <s v="ALBIN GEORGE"/>
    <s v="TASK-291712"/>
    <d v="2025-07-21T16:20:00"/>
    <s v="SAYYED DANIYAL SABIR"/>
    <s v="YES"/>
    <d v="2025-07-25T00:00:00"/>
    <d v="1899-12-30T15:13:42"/>
  </r>
  <r>
    <n v="136449"/>
    <s v="Krishnagiri"/>
    <s v="ASSISTANT BRANCH MANAGER"/>
    <x v="36"/>
    <x v="8"/>
    <n v="9578086710"/>
    <s v="SOUTH ZONE"/>
    <n v="7295"/>
    <s v="TASK-281783"/>
    <s v="FIOD*"/>
    <x v="0"/>
    <s v="12.548235,78.19576"/>
    <d v="1899-12-30T07:02:00"/>
    <s v="No"/>
    <s v="No"/>
    <d v="1899-12-30T14:32:22"/>
    <d v="1899-12-30T00:00:39"/>
    <n v="0"/>
    <d v="2025-07-25T09:00:00"/>
    <s v="ALBIN GEORGE"/>
    <s v="TASK-281783"/>
    <d v="2025-07-21T16:18:00"/>
    <s v="ARAVINDHAN"/>
    <s v="NO"/>
    <d v="2025-07-25T00:00:00"/>
    <d v="1899-12-30T15:13:42"/>
  </r>
  <r>
    <n v="29514"/>
    <s v="Nagri"/>
    <s v="CUSTOMER SERVICE OFFICER"/>
    <x v="17"/>
    <x v="6"/>
    <n v="9685578031"/>
    <s v="CENTRAL ZONE"/>
    <n v="7153"/>
    <s v="TASK-277616"/>
    <s v="FIOD*"/>
    <x v="0"/>
    <s v="20.3138017,81.9224867"/>
    <d v="1899-12-30T14:01:00"/>
    <s v="No"/>
    <s v="No"/>
    <d v="1899-12-31T06:01:40"/>
    <d v="1899-12-30T06:59:48"/>
    <n v="100"/>
    <d v="2025-07-25T09:00:00"/>
    <s v="ALBIN GEORGE"/>
    <s v="TASK-277616"/>
    <d v="2025-07-21T16:17:00"/>
    <s v="TIKESHWAR TARAK"/>
    <s v="NO"/>
    <d v="2025-07-25T00:00:00"/>
    <d v="1899-12-30T15:13:42"/>
  </r>
  <r>
    <n v="134770"/>
    <s v="Sangamner"/>
    <s v="CUSTOMER SERVICE OFFICER"/>
    <x v="3"/>
    <x v="1"/>
    <n v="7058846694"/>
    <s v="WESTERN ZONE"/>
    <n v="1768"/>
    <s v="TASK-278030"/>
    <s v="FIOD*"/>
    <x v="0"/>
    <s v="19.5679883,74.2159177"/>
    <d v="1899-12-30T07:02:00"/>
    <s v="No"/>
    <s v="No"/>
    <d v="1899-12-30T21:06:25"/>
    <d v="1899-12-30T00:00:22"/>
    <n v="100"/>
    <d v="2025-07-25T09:00:00"/>
    <s v="ALBIN GEORGE"/>
    <s v="TASK-278030"/>
    <d v="2025-07-21T16:17:00"/>
    <s v="SAYYED DANIYAL SABIR"/>
    <s v="YES"/>
    <d v="2025-07-25T00:00:00"/>
    <d v="1899-12-30T15:13:42"/>
  </r>
  <r>
    <n v="29550"/>
    <s v="Mallur"/>
    <s v="CUSTOMER SERVICE OFFICER"/>
    <x v="36"/>
    <x v="8"/>
    <n v="9500772490"/>
    <s v="SOUTH ZONE"/>
    <n v="7079"/>
    <s v="TASK-279848"/>
    <s v="FIOD*"/>
    <x v="0"/>
    <s v="11.541195,78.15267"/>
    <d v="1899-12-30T07:00:00"/>
    <s v="No"/>
    <s v="No"/>
    <d v="1899-12-30T00:00:11"/>
    <d v="1899-12-30T00:00:06"/>
    <n v="100"/>
    <d v="2025-07-25T09:00:00"/>
    <s v="ALBIN GEORGE"/>
    <s v="TASK-279848"/>
    <d v="2025-07-21T16:18:00"/>
    <s v="ANBAZHAGAN PONNUSAMY"/>
    <s v="YES"/>
    <d v="2025-07-25T00:00:00"/>
    <d v="1899-12-30T15:13:42"/>
  </r>
  <r>
    <n v="29550"/>
    <s v="Mallur"/>
    <s v="CUSTOMER SERVICE OFFICER"/>
    <x v="36"/>
    <x v="8"/>
    <n v="9500772490"/>
    <s v="SOUTH ZONE"/>
    <n v="7079"/>
    <s v="TASK-283320"/>
    <s v="FIOD*"/>
    <x v="0"/>
    <s v="11.541195,78.15267"/>
    <d v="1899-12-30T07:00:00"/>
    <s v="No"/>
    <s v="No"/>
    <d v="1899-12-30T00:00:14"/>
    <d v="1899-12-30T00:00:07"/>
    <n v="100"/>
    <d v="2025-07-25T09:00:00"/>
    <s v="ALBIN GEORGE"/>
    <s v="TASK-283320"/>
    <d v="2025-07-21T16:18:00"/>
    <s v="ANBAZHAGAN PONNUSAMY"/>
    <s v="YES"/>
    <d v="2025-07-25T00:00:00"/>
    <d v="1899-12-30T15:13:42"/>
  </r>
  <r>
    <n v="27364"/>
    <s v="Jhajjar"/>
    <s v="ABM - BRANCH IN CHARGE"/>
    <x v="43"/>
    <x v="3"/>
    <n v="9588704313"/>
    <s v="NORTHERN ZONE"/>
    <n v="1737"/>
    <s v="TASK-293118"/>
    <s v="FIOD*"/>
    <x v="0"/>
    <s v="28.6044873,76.6538825"/>
    <d v="1899-12-30T07:00:00"/>
    <s v="No"/>
    <s v="No"/>
    <m/>
    <d v="1899-12-30T00:00:12"/>
    <n v="100"/>
    <d v="2025-07-25T09:00:00"/>
    <s v="ALBIN GEORGE"/>
    <s v="TASK-293118"/>
    <d v="2025-07-21T16:20:00"/>
    <s v="ANIL"/>
    <s v="NO"/>
    <d v="2025-07-25T00:00:00"/>
    <d v="1899-12-30T15:13:42"/>
  </r>
  <r>
    <n v="29550"/>
    <s v="Mallur"/>
    <s v="CUSTOMER SERVICE OFFICER"/>
    <x v="36"/>
    <x v="8"/>
    <n v="9500772490"/>
    <s v="SOUTH ZONE"/>
    <n v="7079"/>
    <s v="TASK-290411"/>
    <s v="FIOD*"/>
    <x v="0"/>
    <s v="11.5411949,78.1526731"/>
    <d v="1899-12-30T07:00:00"/>
    <s v="No"/>
    <s v="No"/>
    <d v="1899-12-30T00:00:42"/>
    <d v="1899-12-30T00:00:37"/>
    <n v="100"/>
    <d v="2025-07-25T09:00:00"/>
    <s v="ALBIN GEORGE"/>
    <s v="TASK-290411"/>
    <d v="2025-07-21T16:20:00"/>
    <s v="ANBAZHAGAN PONNUSAMY"/>
    <s v="YES"/>
    <d v="2025-07-25T00:00:00"/>
    <d v="1899-12-30T15:13:42"/>
  </r>
  <r>
    <n v="29550"/>
    <s v="Mallur"/>
    <s v="CUSTOMER SERVICE OFFICER"/>
    <x v="36"/>
    <x v="8"/>
    <n v="9500772490"/>
    <s v="SOUTH ZONE"/>
    <n v="7079"/>
    <s v="TASK-290830"/>
    <s v="FIOD*"/>
    <x v="0"/>
    <s v="11.541206,78.1526909"/>
    <d v="1899-12-30T06:59:00"/>
    <s v="No"/>
    <s v="No"/>
    <d v="1899-12-30T00:00:26"/>
    <d v="1899-12-30T00:00:07"/>
    <n v="100"/>
    <d v="2025-07-25T09:00:00"/>
    <s v="ALBIN GEORGE"/>
    <s v="TASK-290830"/>
    <d v="2025-07-21T16:20:00"/>
    <s v="ANBAZHAGAN PONNUSAMY"/>
    <s v="NO"/>
    <d v="2025-07-25T00:00:00"/>
    <d v="1899-12-30T15:13:42"/>
  </r>
  <r>
    <n v="29550"/>
    <s v="Mallur"/>
    <s v="CUSTOMER SERVICE OFFICER"/>
    <x v="36"/>
    <x v="8"/>
    <n v="9500772490"/>
    <s v="SOUTH ZONE"/>
    <n v="7079"/>
    <s v="TASK-291716"/>
    <s v="FIOD*"/>
    <x v="0"/>
    <s v="11.5412011,78.1526993"/>
    <d v="1899-12-30T06:59:00"/>
    <s v="No"/>
    <s v="No"/>
    <d v="1899-12-30T17:06:03"/>
    <d v="1899-12-30T00:02:03"/>
    <n v="100"/>
    <d v="2025-07-25T09:00:00"/>
    <s v="ALBIN GEORGE"/>
    <s v="TASK-291716"/>
    <d v="2025-07-21T16:20:00"/>
    <s v="ANBAZHAGAN PONNUSAMY"/>
    <s v="YES"/>
    <d v="2025-07-25T00:00:00"/>
    <d v="1899-12-30T15:13:42"/>
  </r>
  <r>
    <n v="136176"/>
    <s v="Pataudi"/>
    <s v="CUSTOMER SERVICE OFFICER"/>
    <x v="43"/>
    <x v="3"/>
    <m/>
    <s v="CENTRAL ZONE"/>
    <n v="7348"/>
    <s v="TASK-278090"/>
    <s v="FIOD*"/>
    <x v="0"/>
    <s v="28.3479689,76.760955"/>
    <d v="1899-12-30T06:55:00"/>
    <s v="No"/>
    <s v="No"/>
    <d v="1899-12-30T00:00:20"/>
    <d v="1899-12-30T00:00:09"/>
    <n v="100"/>
    <d v="2025-07-25T09:00:00"/>
    <s v="ALBIN GEORGE"/>
    <s v="TASK-278090"/>
    <d v="2025-07-21T16:17:00"/>
    <s v="MONU KUMAWAT"/>
    <s v="YES"/>
    <d v="2025-07-25T00:00:00"/>
    <d v="1899-12-30T15:13:42"/>
  </r>
  <r>
    <n v="136176"/>
    <s v="Pataudi"/>
    <s v="CUSTOMER SERVICE OFFICER"/>
    <x v="43"/>
    <x v="3"/>
    <m/>
    <s v="CENTRAL ZONE"/>
    <n v="7348"/>
    <s v="TASK-283852"/>
    <s v="FIOD*"/>
    <x v="0"/>
    <s v="28.34794,76.7609283"/>
    <d v="1899-12-30T06:54:00"/>
    <s v="No"/>
    <s v="No"/>
    <d v="1899-12-30T00:00:43"/>
    <d v="1899-12-30T00:00:20"/>
    <n v="100"/>
    <d v="2025-07-25T09:00:00"/>
    <s v="ALBIN GEORGE"/>
    <s v="TASK-283852"/>
    <d v="2025-07-21T16:19:00"/>
    <s v="MONU KUMAWAT"/>
    <s v="YES"/>
    <d v="2025-07-25T00:00:00"/>
    <d v="1899-12-30T15:13:42"/>
  </r>
  <r>
    <n v="132705"/>
    <s v="Narsinghpur"/>
    <s v="CUSTOMER SERVICE OFFICER"/>
    <x v="18"/>
    <x v="7"/>
    <n v="6264107529"/>
    <s v="CENTRAL ZONE"/>
    <n v="7096"/>
    <s v="TASK-275865"/>
    <s v="FIOD*"/>
    <x v="0"/>
    <s v="22.943194,79.2196697"/>
    <d v="1899-12-30T06:54:00"/>
    <s v="No"/>
    <s v="No"/>
    <d v="1899-12-30T18:46:47"/>
    <d v="1899-12-30T00:00:04"/>
    <n v="100"/>
    <d v="2025-07-25T09:00:00"/>
    <s v="ALBIN GEORGE"/>
    <s v="TASK-275865"/>
    <d v="2025-07-21T16:17:00"/>
    <s v="ABHISHEK RAI"/>
    <s v="YES"/>
    <d v="2025-07-25T00:00:00"/>
    <d v="1899-12-30T15:13:42"/>
  </r>
  <r>
    <n v="136176"/>
    <s v="Pataudi"/>
    <s v="CUSTOMER SERVICE OFFICER"/>
    <x v="43"/>
    <x v="3"/>
    <m/>
    <s v="CENTRAL ZONE"/>
    <n v="7348"/>
    <s v="TASK-289050"/>
    <s v="FIOD*"/>
    <x v="0"/>
    <s v="28.347958,76.7609125"/>
    <d v="1899-12-30T06:54:00"/>
    <s v="No"/>
    <s v="No"/>
    <d v="1899-12-30T14:06:29"/>
    <d v="1899-12-30T00:00:38"/>
    <n v="100"/>
    <d v="2025-07-25T09:00:00"/>
    <s v="ALBIN GEORGE"/>
    <s v="TASK-289050"/>
    <d v="2025-07-21T16:19:00"/>
    <s v="MONU KUMAWAT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93156"/>
    <s v="FIOD*"/>
    <x v="0"/>
    <s v="10.2490358,77.481414"/>
    <d v="1899-12-30T06:52:00"/>
    <s v="No"/>
    <s v="No"/>
    <d v="1899-12-30T00:02:32"/>
    <d v="1899-12-30T00:00:10"/>
    <n v="100"/>
    <d v="2025-07-25T09:00:00"/>
    <s v="ALBIN GEORGE"/>
    <s v="TASK-293156"/>
    <d v="2025-07-21T16:20:00"/>
    <s v="K. BANUCHANDAR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79948"/>
    <s v="FIOD*"/>
    <x v="0"/>
    <s v="10.2490106,77.4814257"/>
    <d v="1899-12-30T06:50:00"/>
    <s v="No"/>
    <s v="No"/>
    <d v="1899-12-30T00:01:02"/>
    <d v="1899-12-30T00:00:08"/>
    <n v="100"/>
    <d v="2025-07-25T09:00:00"/>
    <s v="ALBIN GEORGE"/>
    <s v="TASK-279948"/>
    <d v="2025-07-21T16:18:00"/>
    <s v="K. BANUCHANDAR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92827"/>
    <s v="FIOD*"/>
    <x v="0"/>
    <s v="10.2490622,77.4814015"/>
    <d v="1899-12-30T06:49:00"/>
    <s v="No"/>
    <s v="No"/>
    <d v="1899-12-30T00:00:26"/>
    <d v="1899-12-30T00:00:12"/>
    <n v="100"/>
    <d v="2025-07-25T09:00:00"/>
    <s v="ALBIN GEORGE"/>
    <s v="TASK-292827"/>
    <d v="2025-07-21T16:20:00"/>
    <s v="K. BANUCHANDAR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93173"/>
    <s v="FIOD*"/>
    <x v="0"/>
    <s v="10.2490385,77.4814031"/>
    <d v="1899-12-30T06:48:00"/>
    <s v="No"/>
    <s v="No"/>
    <d v="1899-12-30T00:02:21"/>
    <d v="1899-12-30T00:00:04"/>
    <n v="100"/>
    <d v="2025-07-25T09:00:00"/>
    <s v="ALBIN GEORGE"/>
    <s v="TASK-293173"/>
    <d v="2025-07-21T16:20:00"/>
    <s v="K. BANUCHANDAR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82169"/>
    <s v="FIOD*"/>
    <x v="0"/>
    <s v="10.2490615,77.481418"/>
    <d v="1899-12-30T06:46:00"/>
    <s v="No"/>
    <s v="No"/>
    <d v="1899-12-30T00:01:01"/>
    <d v="1899-12-30T00:00:35"/>
    <n v="100"/>
    <d v="2025-07-25T09:00:00"/>
    <s v="ALBIN GEORGE"/>
    <s v="TASK-282169"/>
    <d v="2025-07-21T16:18:00"/>
    <s v="K. BANUCHANDAR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85037"/>
    <s v="FIOD*"/>
    <x v="0"/>
    <s v="10.2490499,77.4813539"/>
    <d v="1899-12-30T06:45:00"/>
    <s v="No"/>
    <s v="No"/>
    <d v="1899-12-30T14:06:01"/>
    <d v="1899-12-30T00:00:09"/>
    <n v="100"/>
    <d v="2025-07-25T09:00:00"/>
    <s v="ALBIN GEORGE"/>
    <s v="TASK-285037"/>
    <d v="2025-07-21T16:19:00"/>
    <s v="K. BANUCHANDAR"/>
    <s v="NO"/>
    <d v="2025-07-25T00:00:00"/>
    <d v="1899-12-30T15:13:42"/>
  </r>
  <r>
    <n v="133660"/>
    <s v="Kallakurichi"/>
    <s v="BRANCH MANAGER"/>
    <x v="40"/>
    <x v="8"/>
    <n v="9037980923"/>
    <s v="SOUTH ZONE"/>
    <n v="7076"/>
    <s v="TASK-279859"/>
    <s v="FIOD*"/>
    <x v="0"/>
    <s v="11.7652969,78.9411998"/>
    <d v="1899-12-30T06:43:00"/>
    <s v="No"/>
    <s v="No"/>
    <d v="1899-12-30T00:00:51"/>
    <d v="1899-12-30T00:00:12"/>
    <n v="0"/>
    <d v="2025-07-25T09:00:00"/>
    <s v="ALBIN GEORGE"/>
    <s v="TASK-279859"/>
    <d v="2025-07-21T16:18:00"/>
    <s v="BHARATHIRAJA PAVUN"/>
    <s v="YES"/>
    <d v="2025-07-25T00:00:00"/>
    <d v="1899-12-30T15:13:42"/>
  </r>
  <r>
    <n v="133660"/>
    <s v="Kallakurichi"/>
    <s v="BRANCH MANAGER"/>
    <x v="40"/>
    <x v="8"/>
    <n v="9037980923"/>
    <s v="SOUTH ZONE"/>
    <n v="7076"/>
    <s v="TASK-279951"/>
    <s v="FIOD*"/>
    <x v="0"/>
    <s v="11.7661338,78.9409891"/>
    <d v="1899-12-30T06:42:00"/>
    <s v="No"/>
    <s v="No"/>
    <d v="1899-12-30T00:00:53"/>
    <d v="1899-12-30T00:00:13"/>
    <n v="0"/>
    <d v="2025-07-25T09:00:00"/>
    <s v="ALBIN GEORGE"/>
    <s v="TASK-279951"/>
    <d v="2025-07-21T16:18:00"/>
    <s v="BHARATHIRAJA PAVUN"/>
    <s v="YES"/>
    <d v="2025-07-25T00:00:00"/>
    <d v="1899-12-30T15:13:42"/>
  </r>
  <r>
    <n v="133660"/>
    <s v="Kallakurichi"/>
    <s v="BRANCH MANAGER"/>
    <x v="40"/>
    <x v="8"/>
    <n v="9037980923"/>
    <s v="SOUTH ZONE"/>
    <n v="7076"/>
    <s v="TASK-279152"/>
    <s v="FIOD*"/>
    <x v="0"/>
    <s v="11.766331,78.9410086"/>
    <d v="1899-12-30T06:41:00"/>
    <s v="No"/>
    <s v="No"/>
    <d v="1899-12-30T00:00:43"/>
    <d v="1899-12-30T00:00:13"/>
    <n v="0"/>
    <d v="2025-07-25T09:00:00"/>
    <s v="ALBIN GEORGE"/>
    <s v="TASK-279152"/>
    <d v="2025-07-21T16:18:00"/>
    <s v="BHARATHIRAJA PAVUN"/>
    <s v="YES"/>
    <d v="2025-07-25T00:00:00"/>
    <d v="1899-12-30T15:13:42"/>
  </r>
  <r>
    <n v="133660"/>
    <s v="Kallakurichi"/>
    <s v="BRANCH MANAGER"/>
    <x v="40"/>
    <x v="8"/>
    <n v="9037980923"/>
    <s v="SOUTH ZONE"/>
    <n v="7076"/>
    <s v="TASK-279995"/>
    <s v="FIOD*"/>
    <x v="0"/>
    <s v="11.7660857,78.9412973"/>
    <d v="1899-12-30T06:41:00"/>
    <s v="No"/>
    <s v="No"/>
    <d v="1899-12-30T00:01:15"/>
    <d v="1899-12-30T00:00:13"/>
    <n v="0"/>
    <d v="2025-07-25T09:00:00"/>
    <s v="ALBIN GEORGE"/>
    <s v="TASK-279995"/>
    <d v="2025-07-21T16:18:00"/>
    <s v="BHARATHIRAJA PAVUN"/>
    <s v="YES"/>
    <d v="2025-07-25T00:00:00"/>
    <d v="1899-12-30T15:13:42"/>
  </r>
  <r>
    <n v="133660"/>
    <s v="Kallakurichi"/>
    <s v="BRANCH MANAGER"/>
    <x v="40"/>
    <x v="8"/>
    <n v="9037980923"/>
    <s v="SOUTH ZONE"/>
    <n v="7076"/>
    <s v="TASK-281596"/>
    <s v="FIOD*"/>
    <x v="0"/>
    <s v="11.7670257,78.9401037"/>
    <d v="1899-12-30T06:39:00"/>
    <s v="No"/>
    <s v="No"/>
    <d v="1899-12-30T00:00:33"/>
    <d v="1899-12-30T00:00:10"/>
    <n v="0"/>
    <d v="2025-07-25T09:00:00"/>
    <s v="ALBIN GEORGE"/>
    <s v="TASK-281596"/>
    <d v="2025-07-21T16:18:00"/>
    <s v="BHARATHIRAJA PAVUN"/>
    <s v="YES"/>
    <d v="2025-07-25T00:00:00"/>
    <d v="1899-12-30T15:13:42"/>
  </r>
  <r>
    <n v="133660"/>
    <s v="Kallakurichi"/>
    <s v="BRANCH MANAGER"/>
    <x v="40"/>
    <x v="8"/>
    <n v="9037980923"/>
    <s v="SOUTH ZONE"/>
    <n v="7076"/>
    <s v="TASK-282595"/>
    <s v="FIOD*"/>
    <x v="0"/>
    <s v="11.7668139,78.9403216"/>
    <d v="1899-12-30T06:39:00"/>
    <s v="No"/>
    <s v="No"/>
    <d v="1899-12-30T00:00:31"/>
    <d v="1899-12-30T00:00:11"/>
    <n v="100"/>
    <d v="2025-07-25T09:00:00"/>
    <s v="ALBIN GEORGE"/>
    <s v="TASK-282595"/>
    <d v="2025-07-21T16:18:00"/>
    <s v="BHARATHIRAJA PAVUN"/>
    <s v="YES"/>
    <d v="2025-07-25T00:00:00"/>
    <d v="1899-12-30T15:13:42"/>
  </r>
  <r>
    <n v="133660"/>
    <s v="Kallakurichi"/>
    <s v="BRANCH MANAGER"/>
    <x v="40"/>
    <x v="8"/>
    <n v="9037980923"/>
    <s v="SOUTH ZONE"/>
    <n v="7076"/>
    <s v="TASK-283107"/>
    <s v="FIOD*"/>
    <x v="0"/>
    <s v="11.766037,78.9404901"/>
    <d v="1899-12-30T06:38:00"/>
    <s v="No"/>
    <s v="No"/>
    <d v="1899-12-30T00:01:31"/>
    <d v="1899-12-30T00:00:18"/>
    <n v="100"/>
    <d v="2025-07-25T09:00:00"/>
    <s v="ALBIN GEORGE"/>
    <s v="TASK-283107"/>
    <d v="2025-07-21T16:18:00"/>
    <s v="BHARATHIRAJA PAVUN"/>
    <s v="YES"/>
    <d v="2025-07-25T00:00:00"/>
    <d v="1899-12-30T15:13:42"/>
  </r>
  <r>
    <n v="133660"/>
    <s v="Kallakurichi"/>
    <s v="BRANCH MANAGER"/>
    <x v="40"/>
    <x v="8"/>
    <n v="9037980923"/>
    <s v="SOUTH ZONE"/>
    <n v="7076"/>
    <s v="TASK-284644"/>
    <s v="FIOD*"/>
    <x v="0"/>
    <s v="11.7663942,78.9402848"/>
    <d v="1899-12-30T06:37:00"/>
    <s v="No"/>
    <s v="No"/>
    <d v="1899-12-30T12:35:15"/>
    <d v="1899-12-30T00:00:12"/>
    <n v="100"/>
    <d v="2025-07-25T09:00:00"/>
    <s v="ALBIN GEORGE"/>
    <s v="TASK-284644"/>
    <d v="2025-07-21T16:19:00"/>
    <s v="BHARATHIRAJA PAVUN"/>
    <s v="YES"/>
    <d v="2025-07-25T00:00:00"/>
    <d v="1899-12-30T15:13:42"/>
  </r>
  <r>
    <n v="134305"/>
    <s v="Manamadurai"/>
    <s v="ASSISTANT BRANCH MANAGER"/>
    <x v="35"/>
    <x v="8"/>
    <n v="8489180889"/>
    <s v="SOUTH ZONE"/>
    <n v="7080"/>
    <s v="TASK-288373"/>
    <s v="FIOD*"/>
    <x v="1"/>
    <m/>
    <m/>
    <m/>
    <s v="No"/>
    <m/>
    <m/>
    <m/>
    <d v="2025-07-25T09:00:00"/>
    <s v="ALBIN GEORGE"/>
    <s v="TASK-288373"/>
    <d v="2025-07-21T16:19:00"/>
    <s v="KARALMARKS TAMILSELVAN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88396"/>
    <s v="FIOD*"/>
    <x v="1"/>
    <m/>
    <m/>
    <m/>
    <s v="No"/>
    <m/>
    <m/>
    <m/>
    <d v="2025-07-25T09:00:00"/>
    <s v="ALBIN GEORGE"/>
    <s v="TASK-288396"/>
    <d v="2025-07-21T16:19:00"/>
    <s v="KARALMARKS TAMILSELVAN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93476"/>
    <s v="FIOD*"/>
    <x v="1"/>
    <m/>
    <m/>
    <m/>
    <s v="No"/>
    <m/>
    <m/>
    <m/>
    <d v="2025-07-25T09:00:00"/>
    <s v="ALBIN GEORGE"/>
    <s v="TASK-293476"/>
    <d v="2025-07-21T16:39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9533"/>
    <s v="FIOD*"/>
    <x v="1"/>
    <m/>
    <m/>
    <m/>
    <s v="No"/>
    <m/>
    <m/>
    <m/>
    <d v="2025-07-25T09:00:00"/>
    <s v="ALBIN GEORGE"/>
    <s v="TASK-289533"/>
    <d v="2025-07-21T16:20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3811"/>
    <s v="FIOD*"/>
    <x v="1"/>
    <m/>
    <m/>
    <m/>
    <s v="No"/>
    <m/>
    <m/>
    <m/>
    <d v="2025-07-25T09:00:00"/>
    <s v="ALBIN GEORGE"/>
    <s v="TASK-283811"/>
    <d v="2025-07-21T16:19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3669"/>
    <s v="FIOD*"/>
    <x v="1"/>
    <m/>
    <m/>
    <m/>
    <s v="No"/>
    <m/>
    <m/>
    <m/>
    <d v="2025-07-25T09:00:00"/>
    <s v="ALBIN GEORGE"/>
    <s v="TASK-283669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3628"/>
    <s v="FIOD*"/>
    <x v="1"/>
    <m/>
    <m/>
    <m/>
    <s v="No"/>
    <m/>
    <m/>
    <m/>
    <d v="2025-07-25T09:00:00"/>
    <s v="ALBIN GEORGE"/>
    <s v="TASK-283628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3627"/>
    <s v="FIOD*"/>
    <x v="1"/>
    <m/>
    <m/>
    <m/>
    <s v="No"/>
    <m/>
    <m/>
    <m/>
    <d v="2025-07-25T09:00:00"/>
    <s v="ALBIN GEORGE"/>
    <s v="TASK-283627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3401"/>
    <s v="FIOD*"/>
    <x v="1"/>
    <m/>
    <m/>
    <m/>
    <s v="No"/>
    <m/>
    <m/>
    <m/>
    <d v="2025-07-25T09:00:00"/>
    <s v="ALBIN GEORGE"/>
    <s v="TASK-283401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3182"/>
    <s v="FIOD*"/>
    <x v="1"/>
    <m/>
    <m/>
    <m/>
    <s v="No"/>
    <m/>
    <m/>
    <m/>
    <d v="2025-07-25T09:00:00"/>
    <s v="ALBIN GEORGE"/>
    <s v="TASK-283182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2643"/>
    <s v="FIOD*"/>
    <x v="1"/>
    <m/>
    <m/>
    <m/>
    <s v="No"/>
    <m/>
    <m/>
    <m/>
    <d v="2025-07-25T09:00:00"/>
    <s v="ALBIN GEORGE"/>
    <s v="TASK-282643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2642"/>
    <s v="FIOD*"/>
    <x v="1"/>
    <m/>
    <m/>
    <m/>
    <s v="No"/>
    <m/>
    <m/>
    <m/>
    <d v="2025-07-25T09:00:00"/>
    <s v="ALBIN GEORGE"/>
    <s v="TASK-282642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2419"/>
    <s v="FIOD*"/>
    <x v="1"/>
    <m/>
    <m/>
    <m/>
    <s v="No"/>
    <m/>
    <m/>
    <m/>
    <d v="2025-07-25T09:00:00"/>
    <s v="ALBIN GEORGE"/>
    <s v="TASK-282419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1080"/>
    <s v="FIOD*"/>
    <x v="1"/>
    <m/>
    <m/>
    <m/>
    <s v="No"/>
    <m/>
    <m/>
    <m/>
    <d v="2025-07-25T09:00:00"/>
    <s v="ALBIN GEORGE"/>
    <s v="TASK-281080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0689"/>
    <s v="FIOD*"/>
    <x v="1"/>
    <m/>
    <m/>
    <m/>
    <s v="No"/>
    <m/>
    <m/>
    <m/>
    <d v="2025-07-25T09:00:00"/>
    <s v="ALBIN GEORGE"/>
    <s v="TASK-280689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79981"/>
    <s v="FIOD*"/>
    <x v="1"/>
    <m/>
    <m/>
    <m/>
    <s v="No"/>
    <m/>
    <m/>
    <m/>
    <d v="2025-07-25T09:00:00"/>
    <s v="ALBIN GEORGE"/>
    <s v="TASK-279981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79307"/>
    <s v="FIOD*"/>
    <x v="1"/>
    <m/>
    <m/>
    <m/>
    <s v="No"/>
    <m/>
    <m/>
    <m/>
    <d v="2025-07-25T09:00:00"/>
    <s v="ALBIN GEORGE"/>
    <s v="TASK-279307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78942"/>
    <s v="FIOD*"/>
    <x v="1"/>
    <m/>
    <m/>
    <m/>
    <s v="No"/>
    <m/>
    <m/>
    <m/>
    <d v="2025-07-25T09:00:00"/>
    <s v="ALBIN GEORGE"/>
    <s v="TASK-278942"/>
    <d v="2025-07-21T16:1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78364"/>
    <s v="FIOD*"/>
    <x v="1"/>
    <m/>
    <m/>
    <m/>
    <s v="No"/>
    <m/>
    <m/>
    <m/>
    <d v="2025-07-25T09:00:00"/>
    <s v="ALBIN GEORGE"/>
    <s v="TASK-278364"/>
    <d v="2025-07-21T16:17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78262"/>
    <s v="FIOD*"/>
    <x v="1"/>
    <m/>
    <m/>
    <m/>
    <s v="No"/>
    <m/>
    <m/>
    <m/>
    <d v="2025-07-25T09:00:00"/>
    <s v="ALBIN GEORGE"/>
    <s v="TASK-278262"/>
    <d v="2025-07-21T16:17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6536"/>
    <s v="FIOD*"/>
    <x v="1"/>
    <m/>
    <m/>
    <m/>
    <s v="No"/>
    <m/>
    <m/>
    <m/>
    <d v="2025-07-25T09:00:00"/>
    <s v="ALBIN GEORGE"/>
    <s v="TASK-286536"/>
    <d v="2025-07-21T16:19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6447"/>
    <s v="FIOD*"/>
    <x v="1"/>
    <m/>
    <m/>
    <m/>
    <s v="No"/>
    <m/>
    <m/>
    <m/>
    <d v="2025-07-25T09:00:00"/>
    <s v="ALBIN GEORGE"/>
    <s v="TASK-286447"/>
    <d v="2025-07-21T16:19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5336"/>
    <s v="FIOD*"/>
    <x v="1"/>
    <m/>
    <m/>
    <m/>
    <s v="No"/>
    <m/>
    <m/>
    <m/>
    <d v="2025-07-25T09:00:00"/>
    <s v="ALBIN GEORGE"/>
    <s v="TASK-285336"/>
    <d v="2025-07-21T16:19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5325"/>
    <s v="FIOD*"/>
    <x v="1"/>
    <m/>
    <m/>
    <m/>
    <s v="No"/>
    <m/>
    <m/>
    <m/>
    <d v="2025-07-25T09:00:00"/>
    <s v="ALBIN GEORGE"/>
    <s v="TASK-285325"/>
    <d v="2025-07-21T16:19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5289"/>
    <s v="FIOD*"/>
    <x v="1"/>
    <m/>
    <m/>
    <m/>
    <s v="No"/>
    <m/>
    <m/>
    <m/>
    <d v="2025-07-25T09:00:00"/>
    <s v="ALBIN GEORGE"/>
    <s v="TASK-285289"/>
    <d v="2025-07-21T16:19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4887"/>
    <s v="FIOD*"/>
    <x v="1"/>
    <m/>
    <m/>
    <m/>
    <s v="No"/>
    <m/>
    <m/>
    <m/>
    <d v="2025-07-25T09:00:00"/>
    <s v="ALBIN GEORGE"/>
    <s v="TASK-284887"/>
    <d v="2025-07-21T16:19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4628"/>
    <s v="FIOD*"/>
    <x v="1"/>
    <m/>
    <m/>
    <m/>
    <s v="No"/>
    <m/>
    <m/>
    <m/>
    <d v="2025-07-25T09:00:00"/>
    <s v="ALBIN GEORGE"/>
    <s v="TASK-284628"/>
    <d v="2025-07-21T16:19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84536"/>
    <s v="FIOD*"/>
    <x v="1"/>
    <m/>
    <m/>
    <m/>
    <s v="No"/>
    <m/>
    <m/>
    <m/>
    <d v="2025-07-25T09:00:00"/>
    <s v="ALBIN GEORGE"/>
    <s v="TASK-284536"/>
    <d v="2025-07-21T16:19:00"/>
    <s v="SIVANANTHAN M"/>
    <m/>
    <d v="2025-07-25T00:00:00"/>
    <d v="1899-12-30T15:13:42"/>
  </r>
  <r>
    <n v="18659"/>
    <s v="Kinwat"/>
    <s v="CUSTOMER SERVICE OFFICER"/>
    <x v="0"/>
    <x v="0"/>
    <n v="9778900177"/>
    <s v="WESTERN ZONE"/>
    <n v="7235"/>
    <s v="TASK-277331"/>
    <s v="FIOD*"/>
    <x v="0"/>
    <s v="19.618665,78.1994383"/>
    <d v="1899-12-30T19:50:00"/>
    <s v="No"/>
    <s v="No"/>
    <d v="1899-12-30T00:01:53"/>
    <d v="1899-12-30T00:00:24"/>
    <n v="100"/>
    <d v="2025-07-25T09:00:00"/>
    <s v="ALBIN GEORGE"/>
    <s v="TASK-277331"/>
    <d v="2025-07-21T16:17:00"/>
    <s v="PAWAN BHARAT JAMDHADE"/>
    <s v="NO"/>
    <d v="2025-07-25T00:00:00"/>
    <d v="1899-12-30T15:13:42"/>
  </r>
  <r>
    <n v="136571"/>
    <s v="Nilanga"/>
    <s v="CUSTOMER SERVICE OFFICER"/>
    <x v="1"/>
    <x v="1"/>
    <n v="9529803938"/>
    <s v="WESTERN ZONE"/>
    <n v="1777"/>
    <s v="TASK-277396"/>
    <s v="FIOD*"/>
    <x v="0"/>
    <s v="18.1282895,76.7561292"/>
    <d v="1899-12-30T19:47:00"/>
    <s v="No"/>
    <s v="No"/>
    <d v="1899-12-30T00:00:23"/>
    <d v="1899-12-30T00:00:12"/>
    <n v="100"/>
    <d v="2025-07-25T09:00:00"/>
    <s v="ALBIN GEORGE"/>
    <s v="TASK-277396"/>
    <d v="2025-07-21T16:17:00"/>
    <s v="GANESH UMAKANT LANDGE"/>
    <s v="NO"/>
    <d v="2025-07-25T00:00:00"/>
    <d v="1899-12-30T15:13:42"/>
  </r>
  <r>
    <n v="136571"/>
    <s v="Nilanga"/>
    <s v="CUSTOMER SERVICE OFFICER"/>
    <x v="1"/>
    <x v="1"/>
    <n v="9529803938"/>
    <s v="WESTERN ZONE"/>
    <n v="1777"/>
    <s v="TASK-277485"/>
    <s v="FIOD*"/>
    <x v="0"/>
    <s v="18.1282845,76.7561412"/>
    <d v="1899-12-30T19:44:00"/>
    <s v="No"/>
    <s v="No"/>
    <d v="1899-12-30T00:00:54"/>
    <d v="1899-12-30T00:00:21"/>
    <n v="100"/>
    <d v="2025-07-25T09:00:00"/>
    <s v="ALBIN GEORGE"/>
    <s v="TASK-277485"/>
    <d v="2025-07-21T16:17:00"/>
    <s v="GANESH UMAKANT LANDGE"/>
    <s v="NO"/>
    <d v="2025-07-25T00:00:00"/>
    <d v="1899-12-30T15:13:42"/>
  </r>
  <r>
    <n v="136571"/>
    <s v="Nilanga"/>
    <s v="CUSTOMER SERVICE OFFICER"/>
    <x v="1"/>
    <x v="1"/>
    <n v="9529803938"/>
    <s v="WESTERN ZONE"/>
    <n v="1777"/>
    <s v="TASK-287798"/>
    <s v="FIOD*"/>
    <x v="0"/>
    <s v="18.1283303,76.7560463"/>
    <d v="1899-12-30T19:43:00"/>
    <s v="No"/>
    <s v="No"/>
    <d v="1899-12-30T00:00:34"/>
    <d v="1899-12-30T00:00:19"/>
    <n v="100"/>
    <d v="2025-07-25T09:00:00"/>
    <s v="ALBIN GEORGE"/>
    <s v="TASK-287798"/>
    <d v="2025-07-21T16:19:00"/>
    <s v="GANESH UMAKANT LANDGE"/>
    <s v="NO"/>
    <d v="2025-07-25T00:00:00"/>
    <d v="1899-12-30T15:13:42"/>
  </r>
  <r>
    <n v="136571"/>
    <s v="Nilanga"/>
    <s v="CUSTOMER SERVICE OFFICER"/>
    <x v="1"/>
    <x v="1"/>
    <n v="9529803938"/>
    <s v="WESTERN ZONE"/>
    <n v="1777"/>
    <s v="TASK-287799"/>
    <s v="FIOD*"/>
    <x v="0"/>
    <s v="18.1283255,76.7560502"/>
    <d v="1899-12-30T19:43:00"/>
    <s v="No"/>
    <s v="No"/>
    <d v="1899-12-30T00:00:16"/>
    <d v="1899-12-30T00:00:10"/>
    <n v="100"/>
    <d v="2025-07-25T09:00:00"/>
    <s v="ALBIN GEORGE"/>
    <s v="TASK-287799"/>
    <d v="2025-07-21T16:19:00"/>
    <s v="GANESH UMAKANT LANDGE"/>
    <s v="NO"/>
    <d v="2025-07-25T00:00:00"/>
    <d v="1899-12-30T15:13:42"/>
  </r>
  <r>
    <n v="136571"/>
    <s v="Nilanga"/>
    <s v="CUSTOMER SERVICE OFFICER"/>
    <x v="1"/>
    <x v="1"/>
    <n v="9529803938"/>
    <s v="WESTERN ZONE"/>
    <n v="1777"/>
    <s v="TASK-287827"/>
    <s v="FIOD*"/>
    <x v="0"/>
    <s v="18.1283257,76.7560503"/>
    <d v="1899-12-30T19:42:00"/>
    <s v="No"/>
    <s v="No"/>
    <d v="1899-12-30T00:00:17"/>
    <d v="1899-12-30T00:00:05"/>
    <n v="100"/>
    <d v="2025-07-25T09:00:00"/>
    <s v="ALBIN GEORGE"/>
    <s v="TASK-287827"/>
    <d v="2025-07-21T16:19:00"/>
    <s v="GANESH UMAKANT LANDGE"/>
    <s v="NO"/>
    <d v="2025-07-25T00:00:00"/>
    <d v="1899-12-30T15:13:42"/>
  </r>
  <r>
    <n v="17938"/>
    <s v="Sankarapuram"/>
    <s v="CUSTOMER SERVICE OFFICER"/>
    <x v="40"/>
    <x v="8"/>
    <n v="8129772457"/>
    <s v="SOUTH ZONE"/>
    <n v="7035"/>
    <s v="TASK-284745"/>
    <s v="FIOD*"/>
    <x v="1"/>
    <m/>
    <m/>
    <m/>
    <s v="No"/>
    <m/>
    <m/>
    <m/>
    <d v="2025-07-25T09:00:00"/>
    <s v="ALBIN GEORGE"/>
    <s v="TASK-284745"/>
    <d v="2025-07-21T16:19:00"/>
    <s v="Pandiyan K"/>
    <m/>
    <d v="2025-07-25T00:00:00"/>
    <d v="1899-12-30T15:13:42"/>
  </r>
  <r>
    <n v="134367"/>
    <s v="Guna"/>
    <s v="CUSTOMER SERVICE OFFICER"/>
    <x v="41"/>
    <x v="7"/>
    <n v="9037954577"/>
    <s v="CENTRAL ZONE"/>
    <n v="1755"/>
    <s v="TASK-282022"/>
    <s v="FIOD*"/>
    <x v="0"/>
    <s v="24.6194984,77.3046197"/>
    <d v="1899-12-30T19:38:00"/>
    <s v="No"/>
    <s v="No"/>
    <d v="1899-12-30T01:31:17"/>
    <d v="1899-12-30T00:00:13"/>
    <n v="100"/>
    <d v="2025-07-25T09:00:00"/>
    <s v="ALBIN GEORGE"/>
    <s v="TASK-282022"/>
    <d v="2025-07-21T16:18:00"/>
    <s v="SATYENDRA YADAV"/>
    <s v="YES"/>
    <d v="2025-07-25T00:00:00"/>
    <d v="1899-12-30T15:13:42"/>
  </r>
  <r>
    <n v="27214"/>
    <s v="Jind"/>
    <s v="CUSTOMER SERVICE OFFICER"/>
    <x v="43"/>
    <x v="3"/>
    <n v="9017768878"/>
    <s v="NORTHERN ZONE"/>
    <n v="1738"/>
    <s v="TASK-284567"/>
    <s v="FIOD*"/>
    <x v="1"/>
    <m/>
    <m/>
    <m/>
    <s v="No"/>
    <m/>
    <m/>
    <m/>
    <d v="2025-07-25T09:00:00"/>
    <s v="ALBIN GEORGE"/>
    <s v="TASK-284567"/>
    <d v="2025-07-21T16:19:00"/>
    <s v="PRAVEEN"/>
    <m/>
    <d v="2025-07-25T00:00:00"/>
    <d v="1899-12-30T15:13:42"/>
  </r>
  <r>
    <n v="17370"/>
    <s v="Kamuthi"/>
    <s v="CUSTOMER SERVICE OFFICER"/>
    <x v="35"/>
    <x v="8"/>
    <n v="8714606306"/>
    <s v="SOUTH ZONE"/>
    <n v="7073"/>
    <s v="TASK-287886"/>
    <s v="FIOD*"/>
    <x v="0"/>
    <s v="9.41456,78.3672983"/>
    <d v="1899-12-30T19:20:00"/>
    <s v="No"/>
    <s v="Yes"/>
    <d v="1899-12-30T00:00:27"/>
    <d v="1899-12-30T00:00:16"/>
    <n v="0"/>
    <d v="2025-07-25T09:00:00"/>
    <s v="ALBIN GEORGE"/>
    <s v="TASK-287886"/>
    <d v="2025-07-21T16:19:00"/>
    <s v="MUTHUVENKATESH"/>
    <s v="YES"/>
    <d v="2025-07-25T00:00:00"/>
    <d v="1899-12-30T15:13:42"/>
  </r>
  <r>
    <n v="135170"/>
    <s v="Akluj"/>
    <s v="CUSTOMER SERVICE OFFICER"/>
    <x v="44"/>
    <x v="5"/>
    <n v="8806454131"/>
    <s v="WESTERN ZONE"/>
    <n v="7350"/>
    <s v="TASK-283844"/>
    <s v="FIOD*"/>
    <x v="0"/>
    <s v="17.8860375,75.0232832"/>
    <d v="1899-12-30T19:17:00"/>
    <s v="No"/>
    <s v="No"/>
    <d v="1899-12-30T00:00:10"/>
    <d v="1899-12-30T00:00:03"/>
    <n v="100"/>
    <d v="2025-07-25T09:00:00"/>
    <s v="ALBIN GEORGE"/>
    <s v="TASK-283844"/>
    <d v="2025-07-21T16:19:00"/>
    <s v="VISHVAJEET RAJKUMAR BHOSALE"/>
    <s v="YES"/>
    <d v="2025-07-25T00:00:00"/>
    <d v="1899-12-30T15:13:42"/>
  </r>
  <r>
    <n v="135170"/>
    <s v="Akluj"/>
    <s v="CUSTOMER SERVICE OFFICER"/>
    <x v="44"/>
    <x v="5"/>
    <n v="8806454131"/>
    <s v="WESTERN ZONE"/>
    <n v="7350"/>
    <s v="TASK-282721"/>
    <s v="FIOD*"/>
    <x v="0"/>
    <s v="17.886037,75.0232759"/>
    <d v="1899-12-30T19:17:00"/>
    <s v="No"/>
    <s v="No"/>
    <d v="1899-12-30T00:00:20"/>
    <d v="1899-12-30T00:00:08"/>
    <n v="100"/>
    <d v="2025-07-25T09:00:00"/>
    <s v="ALBIN GEORGE"/>
    <s v="TASK-282721"/>
    <d v="2025-07-21T16:18:00"/>
    <s v="VISHVAJEET RAJKUMAR BHOSALE"/>
    <s v="YES"/>
    <d v="2025-07-25T00:00:00"/>
    <d v="1899-12-30T15:13:42"/>
  </r>
  <r>
    <n v="135170"/>
    <s v="Akluj"/>
    <s v="CUSTOMER SERVICE OFFICER"/>
    <x v="44"/>
    <x v="5"/>
    <n v="8806454131"/>
    <s v="WESTERN ZONE"/>
    <n v="7350"/>
    <s v="TASK-280669"/>
    <s v="FIOD*"/>
    <x v="0"/>
    <s v="17.8860423,75.0232832"/>
    <d v="1899-12-30T19:16:00"/>
    <s v="No"/>
    <s v="No"/>
    <d v="1899-12-30T00:00:11"/>
    <d v="1899-12-30T00:00:06"/>
    <n v="100"/>
    <d v="2025-07-25T09:00:00"/>
    <s v="ALBIN GEORGE"/>
    <s v="TASK-280669"/>
    <d v="2025-07-21T16:18:00"/>
    <s v="VISHVAJEET RAJKUMAR BHOSALE"/>
    <s v="YES"/>
    <d v="2025-07-25T00:00:00"/>
    <d v="1899-12-30T15:13:42"/>
  </r>
  <r>
    <n v="135170"/>
    <s v="Akluj"/>
    <s v="CUSTOMER SERVICE OFFICER"/>
    <x v="44"/>
    <x v="5"/>
    <n v="8806454131"/>
    <s v="WESTERN ZONE"/>
    <n v="7350"/>
    <s v="TASK-282452"/>
    <s v="FIOD*"/>
    <x v="0"/>
    <s v="17.8860284,75.0232709"/>
    <d v="1899-12-30T19:16:00"/>
    <s v="No"/>
    <s v="No"/>
    <d v="1899-12-30T00:01:23"/>
    <d v="1899-12-30T00:01:09"/>
    <n v="100"/>
    <d v="2025-07-25T09:00:00"/>
    <s v="ALBIN GEORGE"/>
    <s v="TASK-282452"/>
    <d v="2025-07-21T16:18:00"/>
    <s v="VISHVAJEET RAJKUMAR BHOSALE"/>
    <s v="YES"/>
    <d v="2025-07-25T00:00:00"/>
    <d v="1899-12-30T15:13:42"/>
  </r>
  <r>
    <n v="28738"/>
    <s v="Sabla"/>
    <s v="ABM - BRANCH IN CHARGE"/>
    <x v="19"/>
    <x v="3"/>
    <n v="9571738414"/>
    <s v="CENTRAL ZONE"/>
    <n v="7411"/>
    <s v="TASK-281399"/>
    <s v="FIOD*"/>
    <x v="0"/>
    <s v="23.7630067,74.2190617"/>
    <d v="1899-12-30T18:47:00"/>
    <s v="No"/>
    <s v="No"/>
    <d v="1899-12-30T03:39:15"/>
    <d v="1899-12-30T00:00:07"/>
    <n v="100"/>
    <d v="2025-07-25T09:00:00"/>
    <s v="ALBIN GEORGE"/>
    <s v="TASK-281399"/>
    <d v="2025-07-21T16:18:00"/>
    <s v="SURESH NATH"/>
    <s v="YES"/>
    <d v="2025-07-25T00:00:00"/>
    <d v="1899-12-30T15:13:42"/>
  </r>
  <r>
    <n v="136244"/>
    <s v="Shirpur"/>
    <s v="CUSTOMER SERVICE OFFICER"/>
    <x v="15"/>
    <x v="1"/>
    <n v="9130956390"/>
    <s v="WESTERN ZONE"/>
    <n v="1772"/>
    <s v="TASK-274840"/>
    <s v="FIOD*"/>
    <x v="0"/>
    <s v="21.3570775,74.878662"/>
    <d v="1899-12-30T18:47:00"/>
    <s v="No"/>
    <s v="No"/>
    <d v="1899-12-30T00:01:08"/>
    <d v="1899-12-30T00:01:02"/>
    <n v="100"/>
    <d v="2025-07-25T09:00:00"/>
    <s v="ALBIN GEORGE"/>
    <s v="TASK-274840"/>
    <d v="2025-07-21T16:17:00"/>
    <s v="MUKESH BHANUDAS PATIL"/>
    <s v="YES"/>
    <d v="2025-07-25T00:00:00"/>
    <d v="1899-12-30T15:13:42"/>
  </r>
  <r>
    <n v="136277"/>
    <s v="Kota"/>
    <s v="CUSTOMER SERVICE OFFICER"/>
    <x v="4"/>
    <x v="3"/>
    <n v="9649400296"/>
    <s v="CENTRAL ZONE"/>
    <n v="7413"/>
    <s v="TASK-281036"/>
    <s v="FIOD*"/>
    <x v="0"/>
    <s v="25.2199074,75.8719172"/>
    <d v="1899-12-30T18:43:00"/>
    <s v="No"/>
    <s v="No"/>
    <d v="1899-12-30T00:01:10"/>
    <d v="1899-12-30T00:00:20"/>
    <n v="100"/>
    <d v="2025-07-25T09:00:00"/>
    <s v="ALBIN GEORGE"/>
    <s v="TASK-281036"/>
    <d v="2025-07-21T16:18:00"/>
    <s v="BABLU BABLU"/>
    <s v="YES"/>
    <d v="2025-07-25T00:00:00"/>
    <d v="1899-12-30T15:13:42"/>
  </r>
  <r>
    <n v="136277"/>
    <s v="Kota"/>
    <s v="CUSTOMER SERVICE OFFICER"/>
    <x v="4"/>
    <x v="3"/>
    <n v="9649400296"/>
    <s v="CENTRAL ZONE"/>
    <n v="7413"/>
    <s v="TASK-281597"/>
    <s v="FIOD*"/>
    <x v="0"/>
    <s v="25.2199197,75.8719246"/>
    <d v="1899-12-30T18:42:00"/>
    <s v="No"/>
    <s v="No"/>
    <d v="1899-12-30T00:01:41"/>
    <d v="1899-12-30T00:00:15"/>
    <n v="100"/>
    <d v="2025-07-25T09:00:00"/>
    <s v="ALBIN GEORGE"/>
    <s v="TASK-281597"/>
    <d v="2025-07-21T16:18:00"/>
    <s v="BABLU BABLU"/>
    <s v="YES"/>
    <d v="2025-07-25T00:00:00"/>
    <d v="1899-12-30T15:13:42"/>
  </r>
  <r>
    <n v="136277"/>
    <s v="Kota"/>
    <s v="CUSTOMER SERVICE OFFICER"/>
    <x v="4"/>
    <x v="3"/>
    <n v="9649400296"/>
    <s v="CENTRAL ZONE"/>
    <n v="7413"/>
    <s v="TASK-281962"/>
    <s v="FIOD*"/>
    <x v="0"/>
    <s v="25.2199401,75.8719607"/>
    <d v="1899-12-30T18:41:00"/>
    <s v="No"/>
    <s v="No"/>
    <d v="1899-12-30T00:01:02"/>
    <d v="1899-12-30T00:00:14"/>
    <n v="100"/>
    <d v="2025-07-25T09:00:00"/>
    <s v="ALBIN GEORGE"/>
    <s v="TASK-281962"/>
    <d v="2025-07-21T16:18:00"/>
    <s v="BABLU BABLU"/>
    <s v="YES"/>
    <d v="2025-07-25T00:00:00"/>
    <d v="1899-12-30T15:13:42"/>
  </r>
  <r>
    <n v="136277"/>
    <s v="Kota"/>
    <s v="CUSTOMER SERVICE OFFICER"/>
    <x v="4"/>
    <x v="3"/>
    <n v="9649400296"/>
    <s v="CENTRAL ZONE"/>
    <n v="7413"/>
    <s v="TASK-283541"/>
    <s v="FIOD*"/>
    <x v="0"/>
    <s v="25.2199089,75.8719211"/>
    <d v="1899-12-30T18:40:00"/>
    <s v="No"/>
    <s v="No"/>
    <d v="1899-12-30T00:01:02"/>
    <d v="1899-12-30T00:00:21"/>
    <n v="100"/>
    <d v="2025-07-25T09:00:00"/>
    <s v="ALBIN GEORGE"/>
    <s v="TASK-283541"/>
    <d v="2025-07-21T16:18:00"/>
    <s v="BABLU BABLU"/>
    <s v="YES"/>
    <d v="2025-07-25T00:00:00"/>
    <d v="1899-12-30T15:13:42"/>
  </r>
  <r>
    <n v="136409"/>
    <s v="Fatehnagar"/>
    <s v="CUSTOMER SERVICE OFFICER"/>
    <x v="8"/>
    <x v="3"/>
    <n v="7340637168"/>
    <s v="CENTRAL ZONE"/>
    <n v="7356"/>
    <s v="TASK-284496"/>
    <s v="FIOD*"/>
    <x v="0"/>
    <s v="24.7568233,74.0925933"/>
    <d v="1899-12-30T18:39:00"/>
    <s v="No"/>
    <s v="Yes"/>
    <d v="1899-12-30T00:20:12"/>
    <d v="1899-12-30T00:00:46"/>
    <n v="100"/>
    <d v="2025-07-25T09:00:00"/>
    <s v="ALBIN GEORGE"/>
    <s v="TASK-284496"/>
    <d v="2025-07-21T16:19:00"/>
    <s v="SANWARA BAIRWA"/>
    <s v="NO"/>
    <d v="2025-07-25T00:00:00"/>
    <d v="1899-12-30T15:13:42"/>
  </r>
  <r>
    <n v="29308"/>
    <s v="Salumbar"/>
    <s v="CUSTOMER SERVICE OFFICER"/>
    <x v="19"/>
    <x v="3"/>
    <n v="9785589933"/>
    <s v="CENTRAL ZONE"/>
    <n v="7329"/>
    <s v="TASK-289517"/>
    <s v="FIOD*"/>
    <x v="0"/>
    <s v="24.1483401,74.0545629"/>
    <d v="1899-12-30T18:25:00"/>
    <s v="No"/>
    <s v="No"/>
    <d v="1899-12-30T00:00:21"/>
    <d v="1899-12-30T00:00:08"/>
    <n v="100"/>
    <d v="2025-07-25T09:00:00"/>
    <s v="ALBIN GEORGE"/>
    <s v="TASK-289517"/>
    <d v="2025-07-21T16:20:00"/>
    <s v="PRAKASH ROLANIYA"/>
    <s v="YES"/>
    <d v="2025-07-25T00:00:00"/>
    <d v="1899-12-30T15:13:42"/>
  </r>
  <r>
    <n v="135824"/>
    <s v="Cuddalore Old Town"/>
    <s v="CUSTOMER SERVICE OFFICER"/>
    <x v="40"/>
    <x v="8"/>
    <n v="9080359471"/>
    <s v="SOUTH ZONE"/>
    <n v="1793"/>
    <s v="TASK-282191"/>
    <s v="FIOD*"/>
    <x v="0"/>
    <s v="11.7110767,79.7643883"/>
    <d v="1899-12-30T18:21:00"/>
    <s v="No"/>
    <s v="No"/>
    <d v="1899-12-30T01:41:43"/>
    <d v="1899-12-30T00:01:32"/>
    <n v="100"/>
    <d v="2025-07-25T09:00:00"/>
    <s v="ALBIN GEORGE"/>
    <s v="TASK-282191"/>
    <d v="2025-07-21T16:18:00"/>
    <s v="REGINA KALIYAN"/>
    <s v="YES"/>
    <d v="2025-07-25T00:00:00"/>
    <d v="1899-12-30T15:13:42"/>
  </r>
  <r>
    <n v="136041"/>
    <s v="Basmat"/>
    <s v="CUSTOMER SERVICE OFFICER"/>
    <x v="0"/>
    <x v="0"/>
    <n v="9960841373"/>
    <s v="WESTERN ZONE"/>
    <n v="1773"/>
    <s v="TASK-293334"/>
    <s v="FIOD*"/>
    <x v="0"/>
    <s v="19.3328143,77.1526339"/>
    <d v="1899-12-30T18:18:00"/>
    <s v="No"/>
    <s v="No"/>
    <d v="1899-12-30T00:00:45"/>
    <d v="1899-12-30T00:00:12"/>
    <n v="100"/>
    <d v="2025-07-25T09:00:00"/>
    <s v="ALBIN GEORGE"/>
    <s v="TASK-293334"/>
    <d v="2025-07-21T16:20:00"/>
    <s v="ADINATH SHIVAJI KALE"/>
    <s v="YES"/>
    <d v="2025-07-25T00:00:00"/>
    <d v="1899-12-30T15:13:42"/>
  </r>
  <r>
    <n v="136041"/>
    <s v="Basmat"/>
    <s v="CUSTOMER SERVICE OFFICER"/>
    <x v="0"/>
    <x v="0"/>
    <n v="9960841373"/>
    <s v="WESTERN ZONE"/>
    <n v="1773"/>
    <s v="TASK-293199"/>
    <s v="FIOD*"/>
    <x v="0"/>
    <s v="19.3328137,77.152634"/>
    <d v="1899-12-30T18:18:00"/>
    <s v="No"/>
    <s v="No"/>
    <d v="1899-12-30T00:00:22"/>
    <d v="1899-12-30T00:00:07"/>
    <n v="100"/>
    <d v="2025-07-25T09:00:00"/>
    <s v="ALBIN GEORGE"/>
    <s v="TASK-293199"/>
    <d v="2025-07-21T16:20:00"/>
    <s v="ADINATH SHIVAJI KALE"/>
    <s v="YES"/>
    <d v="2025-07-25T00:00:00"/>
    <d v="1899-12-30T15:13:42"/>
  </r>
  <r>
    <n v="136041"/>
    <s v="Basmat"/>
    <s v="CUSTOMER SERVICE OFFICER"/>
    <x v="0"/>
    <x v="0"/>
    <n v="9960841373"/>
    <s v="WESTERN ZONE"/>
    <n v="1773"/>
    <s v="TASK-289957"/>
    <s v="FIOD*"/>
    <x v="0"/>
    <s v="19.3328125,77.1526309"/>
    <d v="1899-12-30T18:17:00"/>
    <s v="No"/>
    <s v="No"/>
    <d v="1899-12-31T10:12:00"/>
    <d v="1899-12-30T00:00:09"/>
    <n v="100"/>
    <d v="2025-07-25T09:00:00"/>
    <s v="ALBIN GEORGE"/>
    <s v="TASK-289957"/>
    <d v="2025-07-21T16:20:00"/>
    <s v="ADINATH SHIVAJI KALE"/>
    <s v="YES"/>
    <d v="2025-07-25T00:00:00"/>
    <d v="1899-12-30T15:13:42"/>
  </r>
  <r>
    <n v="15798"/>
    <s v="Nowgong"/>
    <s v="CUSTOMER SERVICE OFFICER"/>
    <x v="38"/>
    <x v="7"/>
    <n v="9288028502"/>
    <s v="CENTRAL ZONE"/>
    <n v="7097"/>
    <s v="TASK-276330"/>
    <s v="FIOD*"/>
    <x v="0"/>
    <s v="25.0808517,79.3483483"/>
    <d v="1899-12-30T18:16:00"/>
    <s v="No"/>
    <s v="Yes"/>
    <d v="1899-12-30T00:00:53"/>
    <d v="1899-12-30T00:00:44"/>
    <n v="100"/>
    <d v="2025-07-25T09:00:00"/>
    <s v="ALBIN GEORGE"/>
    <s v="TASK-276330"/>
    <d v="2025-07-21T16:17:00"/>
    <s v="SATYAM KUMAR"/>
    <s v="YES"/>
    <d v="2025-07-25T00:00:00"/>
    <d v="1899-12-30T15:13:42"/>
  </r>
  <r>
    <n v="15798"/>
    <s v="Nowgong"/>
    <s v="CUSTOMER SERVICE OFFICER"/>
    <x v="38"/>
    <x v="7"/>
    <n v="9288028502"/>
    <s v="CENTRAL ZONE"/>
    <n v="7097"/>
    <s v="TASK-276544"/>
    <s v="FIOD*"/>
    <x v="0"/>
    <s v="25.0808998,79.3483671"/>
    <d v="1899-12-30T18:15:00"/>
    <s v="No"/>
    <s v="Yes"/>
    <d v="1899-12-30T01:08:17"/>
    <d v="1899-12-30T00:00:46"/>
    <n v="100"/>
    <d v="2025-07-25T09:00:00"/>
    <s v="ALBIN GEORGE"/>
    <s v="TASK-276544"/>
    <d v="2025-07-21T16:17:00"/>
    <s v="SATYAM KUMAR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78956"/>
    <s v="FIOD*"/>
    <x v="0"/>
    <s v="11.6835767,79.7562733"/>
    <d v="1899-12-30T18:14:00"/>
    <s v="No"/>
    <s v="No"/>
    <d v="1899-12-30T01:44:57"/>
    <d v="1899-12-30T00:00:04"/>
    <n v="100"/>
    <d v="2025-07-25T09:00:00"/>
    <s v="ALBIN GEORGE"/>
    <s v="TASK-278956"/>
    <d v="2025-07-21T16:18:00"/>
    <s v="ARTHI K"/>
    <s v="YES"/>
    <d v="2025-07-25T00:00:00"/>
    <d v="1899-12-30T15:13:42"/>
  </r>
  <r>
    <n v="134367"/>
    <s v="Guna"/>
    <s v="CUSTOMER SERVICE OFFICER"/>
    <x v="41"/>
    <x v="7"/>
    <n v="9037954577"/>
    <s v="CENTRAL ZONE"/>
    <n v="1755"/>
    <s v="TASK-285699"/>
    <s v="FIOD*"/>
    <x v="0"/>
    <s v="24.6378733,77.2864467"/>
    <d v="1899-12-30T18:07:00"/>
    <s v="No"/>
    <s v="Yes"/>
    <d v="1899-12-30T00:50:42"/>
    <d v="1899-12-30T00:00:25"/>
    <n v="100"/>
    <d v="2025-07-25T09:00:00"/>
    <s v="ALBIN GEORGE"/>
    <s v="TASK-285699"/>
    <d v="2025-07-21T16:19:00"/>
    <s v="SATYENDRA YADAV"/>
    <s v="YES"/>
    <d v="2025-07-25T00:00:00"/>
    <d v="1899-12-30T15:13:42"/>
  </r>
  <r>
    <n v="22515"/>
    <s v="Badnapur"/>
    <s v="ASSISTANT BRANCH MANAGER"/>
    <x v="28"/>
    <x v="1"/>
    <m/>
    <s v="WESTERN ZONE"/>
    <n v="7333"/>
    <s v="TASK-276646"/>
    <s v="FIOD*"/>
    <x v="0"/>
    <s v="19.8682535,75.7211169"/>
    <d v="1899-12-30T17:54:00"/>
    <s v="No"/>
    <s v="No"/>
    <d v="1899-12-30T00:00:12"/>
    <d v="1899-12-30T00:00:06"/>
    <n v="100"/>
    <d v="2025-07-25T09:00:00"/>
    <s v="ALBIN GEORGE"/>
    <s v="TASK-276646"/>
    <d v="2025-07-21T16:17:00"/>
    <s v="SUDARSHAN ASHOK GHOLAP"/>
    <s v="YES"/>
    <d v="2025-07-25T00:00:00"/>
    <d v="1899-12-30T15:13:42"/>
  </r>
  <r>
    <n v="22515"/>
    <s v="Badnapur"/>
    <s v="ASSISTANT BRANCH MANAGER"/>
    <x v="28"/>
    <x v="1"/>
    <m/>
    <s v="WESTERN ZONE"/>
    <n v="7333"/>
    <s v="TASK-275882"/>
    <s v="FIOD*"/>
    <x v="0"/>
    <s v="19.8682548,75.7211341"/>
    <d v="1899-12-30T17:53:00"/>
    <s v="No"/>
    <s v="No"/>
    <d v="1899-12-30T00:00:08"/>
    <d v="1899-12-30T00:00:06"/>
    <n v="100"/>
    <d v="2025-07-25T09:00:00"/>
    <s v="ALBIN GEORGE"/>
    <s v="TASK-275882"/>
    <d v="2025-07-21T16:17:00"/>
    <s v="SUDARSHAN ASHOK GHOLAP"/>
    <s v="NO"/>
    <d v="2025-07-25T00:00:00"/>
    <d v="1899-12-30T15:13:42"/>
  </r>
  <r>
    <n v="135310"/>
    <s v="Thazhava"/>
    <s v="CUSTOMER SERVICE OFFICER"/>
    <x v="5"/>
    <x v="4"/>
    <n v="9539571321"/>
    <s v="SOUTH ZONE"/>
    <n v="7028"/>
    <s v="TASK-287001"/>
    <s v="FIOD*"/>
    <x v="0"/>
    <s v="9.1205133,76.5965817"/>
    <d v="1899-12-30T17:45:00"/>
    <s v="No"/>
    <s v="No"/>
    <d v="1899-12-30T00:00:10"/>
    <d v="1899-12-30T00:00:05"/>
    <n v="0"/>
    <d v="2025-07-25T09:00:00"/>
    <s v="ALBIN GEORGE"/>
    <s v="TASK-287001"/>
    <d v="2025-07-21T16:19:00"/>
    <s v="LEKSHMI. J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8084"/>
    <s v="FIOD*"/>
    <x v="0"/>
    <s v="11.713915,79.76778"/>
    <d v="1899-12-30T17:43:00"/>
    <s v="No"/>
    <s v="No"/>
    <d v="1899-12-30T00:00:31"/>
    <d v="1899-12-30T00:00:04"/>
    <n v="100"/>
    <d v="2025-07-25T09:00:00"/>
    <s v="ALBIN GEORGE"/>
    <s v="TASK-288084"/>
    <d v="2025-07-21T16:19:00"/>
    <s v="DHARANI M"/>
    <s v="YES"/>
    <d v="2025-07-25T00:00:00"/>
    <d v="1899-12-30T15:13:42"/>
  </r>
  <r>
    <n v="7848"/>
    <s v="Marthandam"/>
    <s v="CUSTOMER SERVICE OFFICER"/>
    <x v="14"/>
    <x v="8"/>
    <n v="7094496807"/>
    <s v="SOUTH ZONE"/>
    <n v="7013"/>
    <s v="TASK-291183"/>
    <s v="FIOD*"/>
    <x v="1"/>
    <m/>
    <m/>
    <m/>
    <s v="No"/>
    <m/>
    <m/>
    <m/>
    <d v="2025-07-25T09:00:00"/>
    <s v="ALBIN GEORGE"/>
    <s v="TASK-291183"/>
    <d v="2025-07-21T16:20:00"/>
    <s v="BRUTUS XAVIOUR XAVIER"/>
    <m/>
    <d v="2025-07-25T00:00:00"/>
    <d v="1899-12-30T15:13:42"/>
  </r>
  <r>
    <n v="134487"/>
    <s v="Kondagaon"/>
    <s v="CUSTOMER SERVICE OFFICER"/>
    <x v="20"/>
    <x v="6"/>
    <n v="9202346971"/>
    <s v="CENTRAL ZONE"/>
    <n v="1733"/>
    <s v="TASK-275241"/>
    <s v="FIOD*"/>
    <x v="0"/>
    <s v="19.817325,81.6410983"/>
    <d v="1899-12-30T17:27:00"/>
    <s v="No"/>
    <s v="No"/>
    <d v="1899-12-30T00:01:38"/>
    <d v="1899-12-30T00:01:19"/>
    <n v="100"/>
    <d v="2025-07-25T09:00:00"/>
    <s v="ALBIN GEORGE"/>
    <s v="TASK-275241"/>
    <d v="2025-07-21T16:17:00"/>
    <s v="JAGRITI YADAV"/>
    <s v="YES"/>
    <d v="2025-07-25T00:00:00"/>
    <d v="1899-12-30T15:13:42"/>
  </r>
  <r>
    <n v="134487"/>
    <s v="Kondagaon"/>
    <s v="CUSTOMER SERVICE OFFICER"/>
    <x v="20"/>
    <x v="6"/>
    <n v="9202346971"/>
    <s v="CENTRAL ZONE"/>
    <n v="1733"/>
    <s v="TASK-275734"/>
    <s v="FIOD*"/>
    <x v="0"/>
    <s v="19.817325,81.6410983"/>
    <d v="1899-12-30T17:20:00"/>
    <s v="No"/>
    <s v="No"/>
    <d v="1899-12-30T00:00:46"/>
    <d v="1899-12-30T00:00:21"/>
    <n v="100"/>
    <d v="2025-07-25T09:00:00"/>
    <s v="ALBIN GEORGE"/>
    <s v="TASK-275734"/>
    <d v="2025-07-21T16:17:00"/>
    <s v="JAGRITI YADAV"/>
    <s v="NO"/>
    <d v="2025-07-25T00:00:00"/>
    <d v="1899-12-30T15:13:42"/>
  </r>
  <r>
    <n v="132453"/>
    <s v="Nilanga"/>
    <s v="CUSTOMER SERVICE OFFICER"/>
    <x v="1"/>
    <x v="1"/>
    <n v="7306423072"/>
    <s v="WESTERN ZONE"/>
    <n v="1777"/>
    <s v="TASK-287540"/>
    <s v="FIOD*"/>
    <x v="0"/>
    <s v="18.131895,76.746505"/>
    <d v="1899-12-30T17:19:00"/>
    <s v="No"/>
    <s v="No"/>
    <d v="1899-12-30T00:00:44"/>
    <d v="1899-12-30T00:00:05"/>
    <n v="100"/>
    <d v="2025-07-25T09:00:00"/>
    <s v="ALBIN GEORGE"/>
    <s v="TASK-287540"/>
    <d v="2025-07-21T16:19:00"/>
    <s v="SAMEER NABI SHAIKH"/>
    <s v="YES"/>
    <d v="2025-07-25T00:00:00"/>
    <d v="1899-12-30T15:13:42"/>
  </r>
  <r>
    <n v="134487"/>
    <s v="Kondagaon"/>
    <s v="CUSTOMER SERVICE OFFICER"/>
    <x v="20"/>
    <x v="6"/>
    <n v="9202346971"/>
    <s v="CENTRAL ZONE"/>
    <n v="1733"/>
    <s v="TASK-283867"/>
    <s v="FIOD*"/>
    <x v="0"/>
    <s v="19.817325,81.6410983"/>
    <d v="1899-12-30T17:18:00"/>
    <s v="No"/>
    <s v="No"/>
    <d v="1899-12-30T00:00:40"/>
    <d v="1899-12-30T00:00:16"/>
    <n v="100"/>
    <d v="2025-07-25T09:00:00"/>
    <s v="ALBIN GEORGE"/>
    <s v="TASK-283867"/>
    <d v="2025-07-21T16:19:00"/>
    <s v="JAGRITI YADAV"/>
    <s v="NO"/>
    <d v="2025-07-25T00:00:00"/>
    <d v="1899-12-30T15:13:42"/>
  </r>
  <r>
    <n v="133660"/>
    <s v="Kallakurichi"/>
    <s v="BRANCH MANAGER"/>
    <x v="40"/>
    <x v="8"/>
    <n v="9037980923"/>
    <s v="SOUTH ZONE"/>
    <n v="7076"/>
    <s v="TASK-286637"/>
    <s v="FIOD*"/>
    <x v="0"/>
    <s v="11.7373917,78.9535117"/>
    <d v="1899-12-30T17:17:00"/>
    <s v="No"/>
    <s v="No"/>
    <d v="1899-12-30T00:02:13"/>
    <d v="1899-12-30T00:00:09"/>
    <n v="100"/>
    <d v="2025-07-25T09:00:00"/>
    <s v="ALBIN GEORGE"/>
    <s v="TASK-286637"/>
    <d v="2025-07-21T16:19:00"/>
    <s v="BHARATHIRAJA PAVUN"/>
    <s v="YES"/>
    <d v="2025-07-25T00:00:00"/>
    <d v="1899-12-30T15:13:42"/>
  </r>
  <r>
    <n v="135889"/>
    <s v="Prithvipur"/>
    <s v="CUSTOMER SERVICE OFFICER"/>
    <x v="38"/>
    <x v="7"/>
    <n v="9109065552"/>
    <s v="CENTRAL ZONE"/>
    <n v="7132"/>
    <s v="TASK-286119"/>
    <s v="FIOD*"/>
    <x v="0"/>
    <s v="25.155845,78.8024467"/>
    <d v="1899-12-30T17:15:00"/>
    <s v="No"/>
    <s v="Yes"/>
    <d v="1899-12-30T01:04:26"/>
    <d v="1899-12-30T00:00:40"/>
    <n v="100"/>
    <d v="2025-07-25T09:00:00"/>
    <s v="ALBIN GEORGE"/>
    <s v="TASK-286119"/>
    <d v="2025-07-21T16:19:00"/>
    <s v="RAJVEER RAJA BUNDELA"/>
    <s v="NO"/>
    <d v="2025-07-25T00:00:00"/>
    <d v="1899-12-30T15:13:42"/>
  </r>
  <r>
    <n v="136380"/>
    <s v="Nagda"/>
    <s v="BRANCH MANAGER"/>
    <x v="2"/>
    <x v="2"/>
    <n v="8517981893"/>
    <s v="CENTRAL ZONE"/>
    <n v="7043"/>
    <s v="TASK-292646"/>
    <s v="FIOD*"/>
    <x v="0"/>
    <s v="23.4504617,75.4353175"/>
    <d v="1899-12-30T17:12:00"/>
    <s v="No"/>
    <s v="No"/>
    <d v="1899-12-30T00:00:10"/>
    <d v="1899-12-30T00:00:06"/>
    <n v="100"/>
    <d v="2025-07-25T09:00:00"/>
    <s v="ALBIN GEORGE"/>
    <s v="TASK-292646"/>
    <d v="2025-07-21T16:20:00"/>
    <s v="OMPRAKASH MEWADA"/>
    <s v="YES"/>
    <d v="2025-07-25T00:00:00"/>
    <d v="1899-12-30T15:13:42"/>
  </r>
  <r>
    <n v="136380"/>
    <s v="Nagda"/>
    <s v="BRANCH MANAGER"/>
    <x v="2"/>
    <x v="2"/>
    <n v="8517981893"/>
    <s v="CENTRAL ZONE"/>
    <n v="7043"/>
    <s v="TASK-287790"/>
    <s v="FIOD*"/>
    <x v="0"/>
    <s v="23.4504806,75.4352651"/>
    <d v="1899-12-30T17:11:00"/>
    <s v="No"/>
    <s v="No"/>
    <d v="1899-12-30T00:01:59"/>
    <d v="1899-12-30T00:00:06"/>
    <n v="100"/>
    <d v="2025-07-25T09:00:00"/>
    <s v="ALBIN GEORGE"/>
    <s v="TASK-287790"/>
    <d v="2025-07-21T16:19:00"/>
    <s v="OMPRAKASH MEWADA"/>
    <s v="YES"/>
    <d v="2025-07-25T00:00:00"/>
    <d v="1899-12-30T15:13:42"/>
  </r>
  <r>
    <n v="27972"/>
    <s v="Chengam"/>
    <s v="CUSTOMER SERVICE OFFICER"/>
    <x v="34"/>
    <x v="8"/>
    <n v="8714659457"/>
    <s v="SOUTH ZONE"/>
    <n v="7290"/>
    <s v="TASK-290068"/>
    <s v="FIOD*"/>
    <x v="1"/>
    <m/>
    <m/>
    <m/>
    <s v="No"/>
    <m/>
    <m/>
    <m/>
    <d v="2025-07-25T09:00:00"/>
    <s v="ALBIN GEORGE"/>
    <s v="TASK-290068"/>
    <d v="2025-07-21T16:20:00"/>
    <s v="RAVIVARMA S"/>
    <m/>
    <d v="2025-07-25T00:00:00"/>
    <d v="1899-12-30T15:13:42"/>
  </r>
  <r>
    <n v="15798"/>
    <s v="Nowgong"/>
    <s v="CUSTOMER SERVICE OFFICER"/>
    <x v="38"/>
    <x v="7"/>
    <n v="9288028502"/>
    <s v="CENTRAL ZONE"/>
    <n v="7097"/>
    <s v="TASK-290149"/>
    <s v="FIOD*"/>
    <x v="0"/>
    <s v="25.0808683,79.3483301"/>
    <d v="1899-12-30T17:07:00"/>
    <s v="No"/>
    <s v="Yes"/>
    <d v="1899-12-30T00:02:14"/>
    <d v="1899-12-30T00:01:26"/>
    <n v="100"/>
    <d v="2025-07-25T09:00:00"/>
    <s v="ALBIN GEORGE"/>
    <s v="TASK-290149"/>
    <d v="2025-07-21T16:20:00"/>
    <s v="SATYAM KUMAR"/>
    <s v="YES"/>
    <d v="2025-07-25T00:00:00"/>
    <d v="1899-12-30T15:13:42"/>
  </r>
  <r>
    <n v="135297"/>
    <s v="Khargone"/>
    <s v="CUSTOMER SERVICE OFFICER"/>
    <x v="21"/>
    <x v="2"/>
    <n v="9516932687"/>
    <s v="CENTRAL ZONE"/>
    <n v="7127"/>
    <s v="TASK-282292"/>
    <s v="FIOD*"/>
    <x v="0"/>
    <s v="21.8272928,75.6045364"/>
    <d v="1899-12-30T15:01:00"/>
    <s v="No"/>
    <s v="Yes"/>
    <d v="1899-12-30T21:14:12"/>
    <d v="1899-12-30T22:01:03"/>
    <n v="100"/>
    <d v="2025-07-25T09:00:00"/>
    <s v="ALBIN GEORGE"/>
    <s v="TASK-282292"/>
    <d v="2025-07-21T16:18:00"/>
    <s v="RAHUL CHOUHAN"/>
    <s v="YES"/>
    <d v="2025-07-25T00:00:00"/>
    <d v="1899-12-30T15:13:42"/>
  </r>
  <r>
    <n v="136423"/>
    <s v="Gudiyatham"/>
    <s v="CUSTOMER SERVICE OFFICER"/>
    <x v="34"/>
    <x v="8"/>
    <n v="6383290379"/>
    <s v="SOUTH ZONE"/>
    <n v="7068"/>
    <s v="TASK-285684"/>
    <s v="FIOD*"/>
    <x v="0"/>
    <s v="12.9417439,78.8602534"/>
    <d v="1899-12-30T17:01:00"/>
    <s v="No"/>
    <s v="Yes"/>
    <d v="1899-12-30T00:02:28"/>
    <d v="1899-12-30T00:02:15"/>
    <n v="100"/>
    <d v="2025-07-25T09:00:00"/>
    <s v="ALBIN GEORGE"/>
    <s v="TASK-285684"/>
    <d v="2025-07-21T16:19:00"/>
    <s v="KUMARESAN KUMARASAMY"/>
    <s v="YES"/>
    <d v="2025-07-25T00:00:00"/>
    <d v="1899-12-30T15:13:42"/>
  </r>
  <r>
    <n v="133123"/>
    <s v="Rewari"/>
    <s v="CUSTOMER SERVICE OFFICER"/>
    <x v="43"/>
    <x v="3"/>
    <n v="8307952689"/>
    <s v="NORTHERN ZONE"/>
    <n v="7459"/>
    <s v="TASK-285016"/>
    <s v="FIOD*"/>
    <x v="0"/>
    <s v="28.1936856,76.5971367"/>
    <d v="1899-12-30T16:57:00"/>
    <s v="No"/>
    <s v="No"/>
    <d v="1899-12-30T00:00:24"/>
    <d v="1899-12-30T00:00:04"/>
    <n v="100"/>
    <d v="2025-07-25T09:00:00"/>
    <s v="ALBIN GEORGE"/>
    <s v="TASK-285016"/>
    <d v="2025-07-21T16:19:00"/>
    <s v="GAGAN"/>
    <s v="YES"/>
    <d v="2025-07-25T00:00:00"/>
    <d v="1899-12-30T15:13:42"/>
  </r>
  <r>
    <n v="133123"/>
    <s v="Rewari"/>
    <s v="CUSTOMER SERVICE OFFICER"/>
    <x v="43"/>
    <x v="3"/>
    <n v="8307952689"/>
    <s v="NORTHERN ZONE"/>
    <n v="7459"/>
    <s v="TASK-285310"/>
    <s v="FIOD*"/>
    <x v="0"/>
    <s v="28.1938992,76.5973889"/>
    <d v="1899-12-30T16:56:00"/>
    <s v="No"/>
    <s v="No"/>
    <d v="1899-12-30T00:00:29"/>
    <d v="1899-12-30T00:00:06"/>
    <n v="100"/>
    <d v="2025-07-25T09:00:00"/>
    <s v="ALBIN GEORGE"/>
    <s v="TASK-285310"/>
    <d v="2025-07-21T16:19:00"/>
    <s v="GAGAN"/>
    <s v="YES"/>
    <d v="2025-07-25T00:00:00"/>
    <d v="1899-12-30T15:13:42"/>
  </r>
  <r>
    <n v="133123"/>
    <s v="Rewari"/>
    <s v="CUSTOMER SERVICE OFFICER"/>
    <x v="43"/>
    <x v="3"/>
    <n v="8307952689"/>
    <s v="NORTHERN ZONE"/>
    <n v="7459"/>
    <s v="TASK-293569"/>
    <s v="FIOD*"/>
    <x v="0"/>
    <s v="28.194096,76.5974642"/>
    <d v="1899-12-30T16:56:00"/>
    <s v="No"/>
    <s v="No"/>
    <d v="1899-12-30T00:00:36"/>
    <d v="1899-12-30T00:00:15"/>
    <n v="100"/>
    <d v="2025-07-25T09:00:00"/>
    <s v="ALBIN GEORGE"/>
    <s v="TASK-293569"/>
    <d v="2025-07-21T16:39:00"/>
    <s v="GAGAN"/>
    <s v="YES"/>
    <d v="2025-07-25T00:00:00"/>
    <d v="1899-12-30T15:13:42"/>
  </r>
  <r>
    <n v="135802"/>
    <s v="Prithvipur"/>
    <s v="CUSTOMER SERVICE OFFICER"/>
    <x v="38"/>
    <x v="7"/>
    <n v="8770559136"/>
    <s v="CENTRAL ZONE"/>
    <n v="7132"/>
    <s v="TASK-275288"/>
    <s v="FIOD*"/>
    <x v="0"/>
    <s v="25.1785467,78.7715"/>
    <d v="1899-12-30T16:54:00"/>
    <s v="No"/>
    <s v="No"/>
    <d v="1899-12-30T04:28:52"/>
    <d v="1899-12-30T00:00:06"/>
    <n v="100"/>
    <d v="2025-07-25T09:00:00"/>
    <s v="ALBIN GEORGE"/>
    <s v="TASK-275288"/>
    <d v="2025-07-21T16:17:00"/>
    <s v="ROHIT GHOSHI"/>
    <s v="NO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93362"/>
    <s v="FIOD*"/>
    <x v="0"/>
    <s v="11.7177217,79.7751433"/>
    <d v="1899-12-30T16:53:00"/>
    <s v="No"/>
    <s v="No"/>
    <d v="1899-12-30T00:00:23"/>
    <d v="1899-12-30T00:00:05"/>
    <n v="100"/>
    <d v="2025-07-25T09:00:00"/>
    <s v="ALBIN GEORGE"/>
    <s v="TASK-293362"/>
    <d v="2025-07-21T16:20:00"/>
    <s v="DHARMARAJ DHAMODARAN"/>
    <s v="YES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82471"/>
    <s v="FIOD*"/>
    <x v="0"/>
    <s v="11.7177217,79.7751433"/>
    <d v="1899-12-30T16:52:00"/>
    <s v="No"/>
    <s v="No"/>
    <d v="1899-12-30T00:00:31"/>
    <d v="1899-12-30T00:00:14"/>
    <n v="100"/>
    <d v="2025-07-25T09:00:00"/>
    <s v="ALBIN GEORGE"/>
    <s v="TASK-282471"/>
    <d v="2025-07-21T16:18:00"/>
    <s v="DHARMARAJ DHAMODARAN"/>
    <s v="YES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93474"/>
    <s v="FIOD*"/>
    <x v="0"/>
    <s v="11.7177217,79.7751433"/>
    <d v="1899-12-30T16:52:00"/>
    <s v="No"/>
    <s v="No"/>
    <d v="1899-12-30T00:00:24"/>
    <d v="1899-12-30T00:00:05"/>
    <n v="100"/>
    <d v="2025-07-25T09:00:00"/>
    <s v="ALBIN GEORGE"/>
    <s v="TASK-293474"/>
    <d v="2025-07-21T16:39:00"/>
    <s v="DHARMARAJ DHAMODARAN"/>
    <s v="YES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90666"/>
    <s v="FIOD*"/>
    <x v="0"/>
    <s v="11.7177217,79.7751433"/>
    <d v="1899-12-30T16:51:00"/>
    <s v="No"/>
    <s v="No"/>
    <d v="1899-12-30T00:00:22"/>
    <d v="1899-12-30T00:00:11"/>
    <n v="100"/>
    <d v="2025-07-25T09:00:00"/>
    <s v="ALBIN GEORGE"/>
    <s v="TASK-290666"/>
    <d v="2025-07-21T16:20:00"/>
    <s v="DHARMARAJ DHAMODARAN"/>
    <s v="YES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79253"/>
    <s v="FIOD*"/>
    <x v="0"/>
    <s v="11.7177217,79.7751433"/>
    <d v="1899-12-30T16:51:00"/>
    <s v="No"/>
    <s v="No"/>
    <d v="1899-12-30T00:00:21"/>
    <d v="1899-12-30T00:00:04"/>
    <n v="100"/>
    <d v="2025-07-25T09:00:00"/>
    <s v="ALBIN GEORGE"/>
    <s v="TASK-279253"/>
    <d v="2025-07-21T16:18:00"/>
    <s v="DHARMARAJ DHAMODARAN"/>
    <s v="YES"/>
    <d v="2025-07-25T00:00:00"/>
    <d v="1899-12-30T15:13:42"/>
  </r>
  <r>
    <n v="133666"/>
    <s v="Denkanikottai"/>
    <s v="ASSISTANT BRANCH MANAGER"/>
    <x v="36"/>
    <x v="8"/>
    <n v="9037980929"/>
    <s v="SOUTH ZONE"/>
    <n v="7342"/>
    <s v="TASK-291577"/>
    <s v="FIOD*"/>
    <x v="1"/>
    <m/>
    <m/>
    <m/>
    <s v="No"/>
    <m/>
    <m/>
    <m/>
    <d v="2025-07-25T09:00:00"/>
    <s v="ALBIN GEORGE"/>
    <s v="TASK-291577"/>
    <d v="2025-07-21T16:20:00"/>
    <s v="LOKESH M"/>
    <m/>
    <d v="2025-07-25T00:00:00"/>
    <d v="1899-12-30T15:13:42"/>
  </r>
  <r>
    <n v="133666"/>
    <s v="Denkanikottai"/>
    <s v="ASSISTANT BRANCH MANAGER"/>
    <x v="36"/>
    <x v="8"/>
    <n v="9037980929"/>
    <s v="SOUTH ZONE"/>
    <n v="7342"/>
    <s v="TASK-284400"/>
    <s v="FIOD*"/>
    <x v="0"/>
    <s v="12.4133767,77.7890967"/>
    <d v="1899-12-30T16:50:00"/>
    <s v="No"/>
    <s v="No"/>
    <m/>
    <d v="1899-12-30T00:00:15"/>
    <n v="0"/>
    <d v="2025-07-25T09:00:00"/>
    <s v="ALBIN GEORGE"/>
    <s v="TASK-284400"/>
    <d v="2025-07-21T16:19:00"/>
    <s v="LOKESH M"/>
    <s v="YES"/>
    <d v="2025-07-25T00:00:00"/>
    <d v="1899-12-30T15:13:42"/>
  </r>
  <r>
    <n v="26192"/>
    <s v="Vadalur"/>
    <s v="CUSTOMER SERVICE OFFICER"/>
    <x v="40"/>
    <x v="8"/>
    <n v="9095745450"/>
    <s v="SOUTH ZONE"/>
    <n v="7036"/>
    <s v="TASK-289643"/>
    <s v="FIOD*"/>
    <x v="0"/>
    <s v="11.55079,79.54433"/>
    <d v="1899-12-30T16:46:00"/>
    <s v="No"/>
    <s v="No"/>
    <d v="1899-12-30T00:00:14"/>
    <d v="1899-12-30T00:00:05"/>
    <n v="80"/>
    <d v="2025-07-25T09:00:00"/>
    <s v="ALBIN GEORGE"/>
    <s v="TASK-289643"/>
    <d v="2025-07-21T16:20:00"/>
    <s v="PRAVINRAJ SELVARASU"/>
    <s v="YES"/>
    <d v="2025-07-25T00:00:00"/>
    <d v="1899-12-30T15:13:42"/>
  </r>
  <r>
    <n v="135621"/>
    <s v="Mauganj"/>
    <s v="CUSTOMER SERVICE OFFICER"/>
    <x v="42"/>
    <x v="7"/>
    <n v="6261864380"/>
    <s v="CENTRAL ZONE"/>
    <n v="7095"/>
    <s v="TASK-274989"/>
    <s v="FIOD*"/>
    <x v="0"/>
    <s v="24.6736367,81.8940833"/>
    <d v="1899-12-30T16:43:00"/>
    <s v="No"/>
    <s v="Yes"/>
    <d v="1899-12-30T00:25:12"/>
    <d v="1899-12-30T00:00:32"/>
    <n v="100"/>
    <d v="2025-07-25T09:00:00"/>
    <s v="ALBIN GEORGE"/>
    <s v="TASK-274989"/>
    <d v="2025-07-21T16:17:00"/>
    <s v="PRINCE TIWARI"/>
    <s v="YES"/>
    <d v="2025-07-25T00:00:00"/>
    <d v="1899-12-30T15:13:42"/>
  </r>
  <r>
    <n v="133004"/>
    <s v="Thittuvilai"/>
    <s v="CUSTOMER SERVICE OFFICER"/>
    <x v="14"/>
    <x v="8"/>
    <n v="9488657931"/>
    <s v="SOUTH ZONE"/>
    <n v="7016"/>
    <s v="TASK-289912"/>
    <s v="FIOD*"/>
    <x v="1"/>
    <m/>
    <m/>
    <m/>
    <s v="No"/>
    <m/>
    <m/>
    <m/>
    <d v="2025-07-25T09:00:00"/>
    <s v="ALBIN GEORGE"/>
    <s v="TASK-289912"/>
    <d v="2025-07-21T16:20:00"/>
    <s v="BEEMA SEYED MEERAN"/>
    <m/>
    <d v="2025-07-25T00:00:00"/>
    <d v="1899-12-30T15:13:42"/>
  </r>
  <r>
    <n v="135530"/>
    <s v="Marthandam"/>
    <s v="CUSTOMER SERVICE OFFICER"/>
    <x v="14"/>
    <x v="8"/>
    <n v="9361894100"/>
    <s v="SOUTH ZONE"/>
    <n v="7013"/>
    <s v="TASK-290524"/>
    <s v="FIOD*"/>
    <x v="0"/>
    <s v="8.4099917,77.1881133"/>
    <d v="1899-12-30T16:39:00"/>
    <s v="No"/>
    <s v="No"/>
    <d v="1899-12-30T00:08:50"/>
    <d v="1899-12-30T00:00:04"/>
    <n v="100"/>
    <d v="2025-07-25T09:00:00"/>
    <s v="ALBIN GEORGE"/>
    <s v="TASK-290524"/>
    <d v="2025-07-21T16:20:00"/>
    <s v="ASHLIN SHIJO E J"/>
    <s v="YES"/>
    <d v="2025-07-25T00:00:00"/>
    <d v="1899-12-30T15:13:42"/>
  </r>
  <r>
    <n v="136301"/>
    <s v="Vandavasi"/>
    <s v="CUSTOMER SERVICE OFFICER"/>
    <x v="34"/>
    <x v="8"/>
    <n v="9790179428"/>
    <s v="SOUTH ZONE"/>
    <n v="7047"/>
    <s v="TASK-278769"/>
    <s v="FIOD*"/>
    <x v="0"/>
    <s v="12.4931867,79.5996967"/>
    <d v="1899-12-30T16:40:00"/>
    <s v="No"/>
    <s v="Yes"/>
    <d v="1899-12-30T01:40:08"/>
    <d v="1899-12-30T00:00:44"/>
    <n v="100"/>
    <d v="2025-07-25T09:00:00"/>
    <s v="ALBIN GEORGE"/>
    <s v="TASK-278769"/>
    <d v="2025-07-21T16:18:00"/>
    <s v="KARTHICK"/>
    <s v="YES"/>
    <d v="2025-07-25T00:00:00"/>
    <d v="1899-12-30T15:13:42"/>
  </r>
  <r>
    <n v="136449"/>
    <s v="Krishnagiri"/>
    <s v="ASSISTANT BRANCH MANAGER"/>
    <x v="36"/>
    <x v="8"/>
    <n v="9578086710"/>
    <s v="SOUTH ZONE"/>
    <n v="7295"/>
    <s v="TASK-291533"/>
    <s v="FIOD*"/>
    <x v="0"/>
    <s v="12.4923083,78.28724"/>
    <d v="1899-12-30T16:30:00"/>
    <s v="No"/>
    <s v="Yes"/>
    <d v="1899-12-30T00:31:36"/>
    <d v="1899-12-30T00:00:27"/>
    <n v="60"/>
    <d v="2025-07-25T09:00:00"/>
    <s v="ALBIN GEORGE"/>
    <s v="TASK-291533"/>
    <d v="2025-07-21T16:20:00"/>
    <s v="ARAVINDHAN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81425"/>
    <s v="FIOD*"/>
    <x v="0"/>
    <s v="11.6806569,79.7508868"/>
    <d v="1899-12-30T16:29:00"/>
    <s v="No"/>
    <s v="No"/>
    <d v="1899-12-30T02:51:21"/>
    <d v="1899-12-30T00:00:10"/>
    <n v="100"/>
    <d v="2025-07-25T09:00:00"/>
    <s v="ALBIN GEORGE"/>
    <s v="TASK-281425"/>
    <d v="2025-07-21T16:18:00"/>
    <s v="ARTHI K"/>
    <s v="YES"/>
    <d v="2025-07-25T00:00:00"/>
    <d v="1899-12-30T15:13:42"/>
  </r>
  <r>
    <n v="135621"/>
    <s v="Mauganj"/>
    <s v="CUSTOMER SERVICE OFFICER"/>
    <x v="42"/>
    <x v="7"/>
    <n v="6261864380"/>
    <s v="CENTRAL ZONE"/>
    <n v="7095"/>
    <s v="TASK-277404"/>
    <s v="FIOD*"/>
    <x v="0"/>
    <s v="24.7257567,82.024105"/>
    <d v="1899-12-30T16:18:00"/>
    <s v="No"/>
    <s v="Yes"/>
    <d v="1900-01-01T06:49:17"/>
    <d v="1899-12-30T00:00:56"/>
    <n v="100"/>
    <d v="2025-07-25T09:00:00"/>
    <s v="ALBIN GEORGE"/>
    <s v="TASK-277404"/>
    <d v="2025-07-21T16:17:00"/>
    <s v="PRINCE TIWARI"/>
    <s v="YES"/>
    <d v="2025-07-25T00:00:00"/>
    <d v="1899-12-30T15:13:42"/>
  </r>
  <r>
    <n v="134272"/>
    <s v="Gariyaband"/>
    <s v="CUSTOMER SERVICE OFFICER"/>
    <x v="17"/>
    <x v="6"/>
    <n v="7828583847"/>
    <s v="CENTRAL ZONE"/>
    <n v="7113"/>
    <s v="TASK-286100"/>
    <s v="FIOD*"/>
    <x v="0"/>
    <s v="20.6359824,82.0603184"/>
    <d v="1899-12-30T16:06:00"/>
    <s v="No"/>
    <s v="No"/>
    <d v="1899-12-30T00:00:28"/>
    <d v="1899-12-30T00:00:08"/>
    <n v="100"/>
    <d v="2025-07-25T09:00:00"/>
    <s v="ALBIN GEORGE"/>
    <s v="TASK-286100"/>
    <d v="2025-07-21T16:19:00"/>
    <s v="DAMESHWAR GAYAKWAD"/>
    <s v="NO"/>
    <d v="2025-07-25T00:00:00"/>
    <d v="1899-12-30T15:13:42"/>
  </r>
  <r>
    <n v="135360"/>
    <s v="Melur"/>
    <s v="CUSTOMER SERVICE OFFICER"/>
    <x v="33"/>
    <x v="8"/>
    <n v="9159211386"/>
    <s v="SOUTH ZONE"/>
    <n v="7069"/>
    <s v="TASK-283477"/>
    <s v="FIOD*"/>
    <x v="0"/>
    <s v="10.0342717,78.343935"/>
    <d v="1899-12-30T15:46:00"/>
    <s v="No"/>
    <s v="No"/>
    <d v="1899-12-30T00:00:45"/>
    <d v="1899-12-30T00:00:32"/>
    <n v="100"/>
    <d v="2025-07-25T09:00:00"/>
    <s v="ALBIN GEORGE"/>
    <s v="TASK-283477"/>
    <d v="2025-07-21T16:18:00"/>
    <s v="SARAVANAN V"/>
    <s v="YES"/>
    <d v="2025-07-25T00:00:00"/>
    <d v="1899-12-30T15:13:42"/>
  </r>
  <r>
    <n v="135360"/>
    <s v="Melur"/>
    <s v="CUSTOMER SERVICE OFFICER"/>
    <x v="33"/>
    <x v="8"/>
    <n v="9159211386"/>
    <s v="SOUTH ZONE"/>
    <n v="7069"/>
    <s v="TASK-281688"/>
    <s v="FIOD*"/>
    <x v="0"/>
    <s v="10.0342717,78.343935"/>
    <d v="1899-12-30T15:46:00"/>
    <s v="No"/>
    <s v="No"/>
    <d v="1899-12-30T00:01:09"/>
    <d v="1899-12-30T00:00:48"/>
    <n v="100"/>
    <d v="2025-07-25T09:00:00"/>
    <s v="ALBIN GEORGE"/>
    <s v="TASK-281688"/>
    <d v="2025-07-21T16:18:00"/>
    <s v="SARAVANAN V"/>
    <s v="YES"/>
    <d v="2025-07-25T00:00:00"/>
    <d v="1899-12-30T15:13:42"/>
  </r>
  <r>
    <n v="135360"/>
    <s v="Melur"/>
    <s v="CUSTOMER SERVICE OFFICER"/>
    <x v="33"/>
    <x v="8"/>
    <n v="9159211386"/>
    <s v="SOUTH ZONE"/>
    <n v="7069"/>
    <s v="TASK-283478"/>
    <s v="FIOD*"/>
    <x v="0"/>
    <s v="10.0342733,78.3439"/>
    <d v="1899-12-30T15:44:00"/>
    <s v="No"/>
    <s v="No"/>
    <d v="1899-12-30T00:01:04"/>
    <d v="1899-12-30T00:00:30"/>
    <n v="100"/>
    <d v="2025-07-25T09:00:00"/>
    <s v="ALBIN GEORGE"/>
    <s v="TASK-283478"/>
    <d v="2025-07-21T16:18:00"/>
    <s v="SARAVANAN V"/>
    <s v="YES"/>
    <d v="2025-07-25T00:00:00"/>
    <d v="1899-12-30T15:13:42"/>
  </r>
  <r>
    <n v="135360"/>
    <s v="Melur"/>
    <s v="CUSTOMER SERVICE OFFICER"/>
    <x v="33"/>
    <x v="8"/>
    <n v="9159211386"/>
    <s v="SOUTH ZONE"/>
    <n v="7069"/>
    <s v="TASK-281686"/>
    <s v="FIOD*"/>
    <x v="0"/>
    <s v="10.0342533,78.3438883"/>
    <d v="1899-12-30T15:43:00"/>
    <s v="No"/>
    <s v="No"/>
    <d v="1899-12-30T00:00:58"/>
    <d v="1899-12-30T00:00:30"/>
    <n v="100"/>
    <d v="2025-07-25T09:00:00"/>
    <s v="ALBIN GEORGE"/>
    <s v="TASK-281686"/>
    <d v="2025-07-21T16:18:00"/>
    <s v="SARAVANAN V"/>
    <s v="YES"/>
    <d v="2025-07-25T00:00:00"/>
    <d v="1899-12-30T15:13:42"/>
  </r>
  <r>
    <n v="135871"/>
    <s v="Vadalur"/>
    <s v="ASSISTANT BRANCH MANAGER"/>
    <x v="40"/>
    <x v="8"/>
    <n v="8148680287"/>
    <s v="SOUTH ZONE"/>
    <n v="7036"/>
    <s v="TASK-292201"/>
    <s v="FIOD*"/>
    <x v="0"/>
    <s v="11.539581,79.4898696"/>
    <d v="1899-12-30T15:33:00"/>
    <s v="No"/>
    <s v="No"/>
    <d v="1899-12-30T00:00:30"/>
    <d v="1899-12-30T00:00:10"/>
    <n v="100"/>
    <d v="2025-07-25T09:00:00"/>
    <s v="ALBIN GEORGE"/>
    <s v="TASK-292201"/>
    <d v="2025-07-21T16:20:00"/>
    <s v="MANIKANNAN A"/>
    <s v="YES"/>
    <d v="2025-07-25T00:00:00"/>
    <d v="1899-12-30T15:13:42"/>
  </r>
  <r>
    <n v="28639"/>
    <s v="Hatpipliya"/>
    <s v="CUSTOMER SERVICE OFFICER"/>
    <x v="12"/>
    <x v="2"/>
    <n v="8714673190"/>
    <s v="CENTRAL ZONE"/>
    <n v="7417"/>
    <s v="TASK-283565"/>
    <s v="FIOD*"/>
    <x v="1"/>
    <m/>
    <m/>
    <m/>
    <s v="No"/>
    <m/>
    <m/>
    <m/>
    <d v="2025-07-25T09:00:00"/>
    <s v="ALBIN GEORGE"/>
    <s v="TASK-283565"/>
    <d v="2025-07-21T16:18:00"/>
    <s v="SUNIL"/>
    <m/>
    <d v="2025-07-25T00:00:00"/>
    <d v="1899-12-30T15:13:42"/>
  </r>
  <r>
    <n v="28639"/>
    <s v="Hatpipliya"/>
    <s v="CUSTOMER SERVICE OFFICER"/>
    <x v="12"/>
    <x v="2"/>
    <n v="8714673190"/>
    <s v="CENTRAL ZONE"/>
    <n v="7417"/>
    <s v="TASK-284150"/>
    <s v="FIOD*"/>
    <x v="0"/>
    <s v="22.764695,76.370935"/>
    <d v="1899-12-30T15:30:00"/>
    <s v="No"/>
    <s v="No"/>
    <d v="1899-12-30T00:00:21"/>
    <d v="1899-12-30T00:00:06"/>
    <n v="100"/>
    <d v="2025-07-25T09:00:00"/>
    <s v="ALBIN GEORGE"/>
    <s v="TASK-284150"/>
    <d v="2025-07-21T16:19:00"/>
    <s v="SUNIL"/>
    <s v="NO"/>
    <d v="2025-07-25T00:00:00"/>
    <d v="1899-12-30T15:13:42"/>
  </r>
  <r>
    <n v="132757"/>
    <s v="Vadipatti"/>
    <s v="ASSISTANT BRANCH MANAGER"/>
    <x v="33"/>
    <x v="8"/>
    <n v="9500939426"/>
    <s v="SOUTH ZONE"/>
    <n v="7406"/>
    <s v="TASK-280801"/>
    <s v="FIOD*"/>
    <x v="0"/>
    <s v="10.084795,77.9711183"/>
    <d v="1899-12-30T15:30:00"/>
    <s v="No"/>
    <s v="No"/>
    <d v="1899-12-30T02:54:41"/>
    <d v="1899-12-30T00:00:12"/>
    <n v="100"/>
    <d v="2025-07-25T09:00:00"/>
    <s v="ALBIN GEORGE"/>
    <s v="TASK-280801"/>
    <d v="2025-07-21T16:18:00"/>
    <s v="MUTHUKUMAR C"/>
    <s v="YES"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77906"/>
    <s v="FIOD*"/>
    <x v="0"/>
    <s v="11.711815,79.7639333"/>
    <d v="1899-12-30T15:29:00"/>
    <s v="No"/>
    <s v="No"/>
    <d v="1899-12-30T00:00:20"/>
    <d v="1899-12-30T00:00:06"/>
    <n v="100"/>
    <d v="2025-07-25T09:00:00"/>
    <s v="ALBIN GEORGE"/>
    <s v="TASK-277906"/>
    <d v="2025-07-21T16:17:00"/>
    <s v="RAMALINGAM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93503"/>
    <s v="FIOD*"/>
    <x v="0"/>
    <s v="10.2369403,77.4953567"/>
    <d v="1899-12-30T15:28:00"/>
    <s v="No"/>
    <s v="No"/>
    <d v="1899-12-30T02:04:12"/>
    <d v="1899-12-30T00:00:05"/>
    <n v="100"/>
    <d v="2025-07-25T09:00:00"/>
    <s v="ALBIN GEORGE"/>
    <s v="TASK-293503"/>
    <d v="2025-07-21T16:39:00"/>
    <s v="K. BANUCHANDAR"/>
    <s v="YES"/>
    <d v="2025-07-25T00:00:00"/>
    <d v="1899-12-30T15:13:42"/>
  </r>
  <r>
    <n v="133572"/>
    <s v="Mandsaur"/>
    <s v="CUSTOMER SERVICE OFFICER"/>
    <x v="26"/>
    <x v="2"/>
    <n v="7877269081"/>
    <s v="CENTRAL ZONE"/>
    <n v="7130"/>
    <s v="TASK-275668"/>
    <s v="FIOD*"/>
    <x v="0"/>
    <s v="24.0730685,75.065649"/>
    <d v="1899-12-30T15:28:00"/>
    <s v="No"/>
    <s v="No"/>
    <d v="1899-12-30T00:00:17"/>
    <d v="1899-12-30T00:00:09"/>
    <n v="100"/>
    <d v="2025-07-25T09:00:00"/>
    <s v="ALBIN GEORGE"/>
    <s v="TASK-275668"/>
    <d v="2025-07-21T16:17:00"/>
    <s v="MAHENDR SINGH"/>
    <s v="YES"/>
    <d v="2025-07-25T00:00:00"/>
    <d v="1899-12-30T15:13:42"/>
  </r>
  <r>
    <n v="136155"/>
    <s v="Nowgong"/>
    <s v="CUSTOMER SERVICE OFFICER"/>
    <x v="38"/>
    <x v="7"/>
    <n v="9131753749"/>
    <s v="CENTRAL ZONE"/>
    <n v="7097"/>
    <s v="TASK-280717"/>
    <s v="FIOD*"/>
    <x v="0"/>
    <s v="25.303883,79.5622678"/>
    <d v="1899-12-30T15:28:00"/>
    <s v="No"/>
    <s v="Yes"/>
    <d v="1899-12-30T00:14:19"/>
    <d v="1899-12-30T00:00:55"/>
    <n v="100"/>
    <d v="2025-07-25T09:00:00"/>
    <s v="ALBIN GEORGE"/>
    <s v="TASK-280717"/>
    <d v="2025-07-21T16:18:00"/>
    <s v="PRADEEP SAHU"/>
    <s v="NO"/>
    <d v="2025-07-25T00:00:00"/>
    <d v="1899-12-30T15:13:42"/>
  </r>
  <r>
    <n v="135880"/>
    <s v="Chidambaram"/>
    <s v="CUSTOMER SERVICE OFFICER"/>
    <x v="40"/>
    <x v="8"/>
    <n v="6379849851"/>
    <s v="SOUTH ZONE"/>
    <n v="7046"/>
    <s v="TASK-286743"/>
    <s v="FIOD*"/>
    <x v="0"/>
    <s v="11.4364917,79.5417983"/>
    <d v="1899-12-30T15:17:00"/>
    <s v="No"/>
    <s v="No"/>
    <d v="1899-12-30T03:33:11"/>
    <d v="1899-12-30T00:00:39"/>
    <n v="100"/>
    <d v="2025-07-25T09:00:00"/>
    <s v="ALBIN GEORGE"/>
    <s v="TASK-286743"/>
    <d v="2025-07-21T16:19:00"/>
    <s v="KANNAN KARTHIKEYAN"/>
    <s v="YES"/>
    <d v="2025-07-25T00:00:00"/>
    <d v="1899-12-30T15:13:42"/>
  </r>
  <r>
    <n v="136155"/>
    <s v="Nowgong"/>
    <s v="CUSTOMER SERVICE OFFICER"/>
    <x v="38"/>
    <x v="7"/>
    <n v="9131753749"/>
    <s v="CENTRAL ZONE"/>
    <n v="7097"/>
    <s v="TASK-275176"/>
    <s v="FIOD*"/>
    <x v="0"/>
    <s v="25.3038341,79.5622235"/>
    <d v="1899-12-30T15:14:00"/>
    <s v="No"/>
    <s v="Yes"/>
    <d v="1899-12-30T00:01:13"/>
    <d v="1899-12-30T00:00:46"/>
    <n v="100"/>
    <d v="2025-07-25T09:00:00"/>
    <s v="ALBIN GEORGE"/>
    <s v="TASK-275176"/>
    <d v="2025-07-21T16:17:00"/>
    <s v="PRADEEP SAHU"/>
    <s v="NO"/>
    <d v="2025-07-25T00:00:00"/>
    <d v="1899-12-30T15:13:42"/>
  </r>
  <r>
    <n v="135980"/>
    <s v="Sangagiri"/>
    <s v="CUSTOMER SERVICE OFFICER"/>
    <x v="36"/>
    <x v="8"/>
    <n v="9750662587"/>
    <s v="SOUTH ZONE"/>
    <n v="7334"/>
    <s v="TASK-278773"/>
    <s v="FIOD*"/>
    <x v="0"/>
    <s v="11.4698583,77.8335567"/>
    <d v="1899-12-30T15:12:00"/>
    <s v="No"/>
    <s v="Yes"/>
    <d v="1899-12-30T00:08:41"/>
    <d v="1899-12-30T00:00:37"/>
    <n v="100"/>
    <d v="2025-07-25T09:00:00"/>
    <s v="ALBIN GEORGE"/>
    <s v="TASK-278773"/>
    <d v="2025-07-21T16:18:00"/>
    <s v="KRISHNAMOORTHI MUTHUSAMY"/>
    <s v="YES"/>
    <d v="2025-07-25T00:00:00"/>
    <d v="1899-12-30T15:13:42"/>
  </r>
  <r>
    <n v="18367"/>
    <s v="Phulera"/>
    <s v="ABM - BRANCH IN CHARGE"/>
    <x v="46"/>
    <x v="3"/>
    <n v="7742395134"/>
    <s v="CENTRAL ZONE"/>
    <n v="7337"/>
    <s v="TASK-278150"/>
    <s v="FIOD*"/>
    <x v="0"/>
    <s v="26.8815033,75.2465283"/>
    <d v="1899-12-30T15:02:00"/>
    <s v="No"/>
    <s v="Yes"/>
    <m/>
    <d v="1899-12-30T00:00:42"/>
    <n v="100"/>
    <d v="2025-07-25T09:00:00"/>
    <s v="ALBIN GEORGE"/>
    <s v="TASK-278150"/>
    <d v="2025-07-21T16:17:00"/>
    <s v="RAJENDRA KUMAR"/>
    <s v="YES"/>
    <d v="2025-07-25T00:00:00"/>
    <d v="1899-12-30T15:13:42"/>
  </r>
  <r>
    <n v="27214"/>
    <s v="Jind"/>
    <s v="CUSTOMER SERVICE OFFICER"/>
    <x v="43"/>
    <x v="3"/>
    <n v="9017768878"/>
    <s v="NORTHERN ZONE"/>
    <n v="1738"/>
    <s v="TASK-284244"/>
    <s v="FIOD*"/>
    <x v="0"/>
    <s v="29.2262515,76.1375547"/>
    <d v="1899-12-30T14:57:00"/>
    <s v="No"/>
    <s v="Yes"/>
    <d v="1899-12-30T21:53:31"/>
    <d v="1899-12-30T00:00:30"/>
    <n v="100"/>
    <d v="2025-07-25T09:00:00"/>
    <s v="ALBIN GEORGE"/>
    <s v="TASK-284244"/>
    <d v="2025-07-21T16:19:00"/>
    <s v="PRAVEEN"/>
    <s v="YES"/>
    <d v="2025-07-25T00:00:00"/>
    <d v="1899-12-30T15:13:42"/>
  </r>
  <r>
    <n v="130328"/>
    <s v="Virudhachalam"/>
    <s v="CUSTOMER SERVICE OFFICER"/>
    <x v="40"/>
    <x v="8"/>
    <n v="9698344228"/>
    <s v="SOUTH ZONE"/>
    <n v="7049"/>
    <s v="TASK-289791"/>
    <s v="FIOD*"/>
    <x v="0"/>
    <s v="11.5191749,79.3396789"/>
    <d v="1899-12-30T14:57:00"/>
    <s v="No"/>
    <s v="No"/>
    <d v="1899-12-30T00:00:27"/>
    <d v="1899-12-30T00:00:09"/>
    <n v="0"/>
    <d v="2025-07-25T09:00:00"/>
    <s v="ALBIN GEORGE"/>
    <s v="TASK-289791"/>
    <d v="2025-07-21T16:20:00"/>
    <s v="RAJIVKUMAR"/>
    <s v="YES"/>
    <d v="2025-07-25T00:00:00"/>
    <d v="1899-12-30T15:13:42"/>
  </r>
  <r>
    <n v="130328"/>
    <s v="Virudhachalam"/>
    <s v="CUSTOMER SERVICE OFFICER"/>
    <x v="40"/>
    <x v="8"/>
    <n v="9698344228"/>
    <s v="SOUTH ZONE"/>
    <n v="7049"/>
    <s v="TASK-288860"/>
    <s v="FIOD*"/>
    <x v="0"/>
    <s v="11.5191752,79.339679"/>
    <d v="1899-12-30T14:56:00"/>
    <s v="No"/>
    <s v="Yes"/>
    <d v="1899-12-30T00:00:24"/>
    <d v="1899-12-30T00:00:10"/>
    <n v="0"/>
    <d v="2025-07-25T09:00:00"/>
    <s v="ALBIN GEORGE"/>
    <s v="TASK-288860"/>
    <d v="2025-07-21T16:19:00"/>
    <s v="RAJIVKUMAR"/>
    <s v="YES"/>
    <d v="2025-07-25T00:00:00"/>
    <d v="1899-12-30T15:13:42"/>
  </r>
  <r>
    <n v="133337"/>
    <s v="Sendhwa"/>
    <s v="CUSTOMER SERVICE OFFICER"/>
    <x v="21"/>
    <x v="2"/>
    <n v="9754964430"/>
    <s v="CENTRAL ZONE"/>
    <n v="1749"/>
    <s v="TASK-279926"/>
    <s v="FIOD*"/>
    <x v="0"/>
    <s v="21.6917383,75.094"/>
    <d v="1899-12-30T14:55:00"/>
    <s v="No"/>
    <s v="No"/>
    <d v="1899-12-30T00:03:20"/>
    <d v="1899-12-30T00:00:08"/>
    <n v="100"/>
    <d v="2025-07-25T09:00:00"/>
    <s v="ALBIN GEORGE"/>
    <s v="TASK-279926"/>
    <d v="2025-07-21T16:18:00"/>
    <s v="RUPESH JAMRE"/>
    <s v="NO"/>
    <d v="2025-07-25T00:00:00"/>
    <d v="1899-12-30T15:13:42"/>
  </r>
  <r>
    <n v="26388"/>
    <s v="Ajaigarh"/>
    <s v="CUSTOMER SERVICE OFFICER"/>
    <x v="47"/>
    <x v="7"/>
    <n v="9575632920"/>
    <s v="CENTRAL ZONE"/>
    <n v="7283"/>
    <s v="TASK-276067"/>
    <s v="FIOD*"/>
    <x v="0"/>
    <s v="24.8473061,80.1087164"/>
    <d v="1899-12-30T14:56:00"/>
    <s v="No"/>
    <s v="No"/>
    <m/>
    <d v="1899-12-30T00:00:50"/>
    <n v="100"/>
    <d v="2025-07-25T09:00:00"/>
    <s v="ALBIN GEORGE"/>
    <s v="TASK-276067"/>
    <d v="2025-07-21T16:17:00"/>
    <s v="SANJAY MISHRA"/>
    <s v="NO"/>
    <d v="2025-07-25T00:00:00"/>
    <d v="1899-12-30T15:13:42"/>
  </r>
  <r>
    <n v="17419"/>
    <s v="Sankarapuram"/>
    <s v="CUSTOMER SERVICE OFFICER"/>
    <x v="40"/>
    <x v="8"/>
    <n v="8129879027"/>
    <s v="SOUTH ZONE"/>
    <n v="7035"/>
    <s v="TASK-285214"/>
    <s v="FIOD*"/>
    <x v="0"/>
    <s v="11.8666567,78.9241567"/>
    <d v="1899-12-30T14:55:00"/>
    <s v="No"/>
    <s v="No"/>
    <d v="1899-12-30T00:01:16"/>
    <d v="1899-12-30T00:00:15"/>
    <n v="100"/>
    <d v="2025-07-25T09:00:00"/>
    <s v="ALBIN GEORGE"/>
    <s v="TASK-285214"/>
    <d v="2025-07-21T16:19:00"/>
    <s v="SATHISH MURUGESAN"/>
    <s v="YES"/>
    <d v="2025-07-25T00:00:00"/>
    <d v="1899-12-30T15:13:42"/>
  </r>
  <r>
    <n v="130328"/>
    <s v="Virudhachalam"/>
    <s v="CUSTOMER SERVICE OFFICER"/>
    <x v="40"/>
    <x v="8"/>
    <n v="9698344228"/>
    <s v="SOUTH ZONE"/>
    <n v="7049"/>
    <s v="TASK-289782"/>
    <s v="FIOD*"/>
    <x v="0"/>
    <s v="11.5191757,79.339679"/>
    <d v="1899-12-30T14:54:00"/>
    <s v="No"/>
    <s v="Yes"/>
    <d v="1899-12-30T00:01:16"/>
    <d v="1899-12-30T00:00:16"/>
    <n v="0"/>
    <d v="2025-07-25T09:00:00"/>
    <s v="ALBIN GEORGE"/>
    <s v="TASK-289782"/>
    <d v="2025-07-21T16:20:00"/>
    <s v="RAJIVKUMAR"/>
    <s v="YES"/>
    <d v="2025-07-25T00:00:00"/>
    <d v="1899-12-30T15:13:42"/>
  </r>
  <r>
    <n v="132649"/>
    <s v="Osmanabad"/>
    <s v="CUSTOMER SERVICE OFFICER"/>
    <x v="1"/>
    <x v="1"/>
    <n v="8669248370"/>
    <s v="WESTERN ZONE"/>
    <n v="7374"/>
    <s v="TASK-275128"/>
    <s v="FIOD*"/>
    <x v="1"/>
    <m/>
    <m/>
    <m/>
    <s v="No"/>
    <m/>
    <m/>
    <m/>
    <d v="2025-07-25T09:00:00"/>
    <s v="ALBIN GEORGE"/>
    <s v="TASK-275128"/>
    <d v="2025-07-21T16:17:00"/>
    <s v="MAHESH VISHANU PATULE"/>
    <m/>
    <d v="2025-07-25T00:00:00"/>
    <d v="1899-12-30T15:13:42"/>
  </r>
  <r>
    <n v="133337"/>
    <s v="Sendhwa"/>
    <s v="CUSTOMER SERVICE OFFICER"/>
    <x v="21"/>
    <x v="2"/>
    <n v="9754964430"/>
    <s v="CENTRAL ZONE"/>
    <n v="1749"/>
    <s v="TASK-279830"/>
    <s v="FIOD*"/>
    <x v="0"/>
    <s v="21.68628,75.09278"/>
    <d v="1899-12-30T14:52:00"/>
    <s v="No"/>
    <s v="No"/>
    <d v="1899-12-30T00:02:04"/>
    <d v="1899-12-30T00:01:37"/>
    <n v="100"/>
    <d v="2025-07-25T09:00:00"/>
    <s v="ALBIN GEORGE"/>
    <s v="TASK-279830"/>
    <d v="2025-07-21T16:18:00"/>
    <s v="RUPESH JAMRE"/>
    <s v="YES"/>
    <d v="2025-07-25T00:00:00"/>
    <d v="1899-12-30T15:13:42"/>
  </r>
  <r>
    <n v="135980"/>
    <s v="Sangagiri"/>
    <s v="CUSTOMER SERVICE OFFICER"/>
    <x v="36"/>
    <x v="8"/>
    <n v="9750662587"/>
    <s v="SOUTH ZONE"/>
    <n v="7334"/>
    <s v="TASK-290608"/>
    <s v="FIOD*"/>
    <x v="0"/>
    <s v="11.44369,77.8222317"/>
    <d v="1899-12-30T14:49:00"/>
    <s v="No"/>
    <s v="Yes"/>
    <d v="1900-01-02T03:40:45"/>
    <d v="1899-12-30T00:00:34"/>
    <n v="100"/>
    <d v="2025-07-25T09:00:00"/>
    <s v="ALBIN GEORGE"/>
    <s v="TASK-290608"/>
    <d v="2025-07-21T16:20:00"/>
    <s v="KRISHNAMOORTHI MUTHUSAMY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78955"/>
    <s v="FIOD*"/>
    <x v="0"/>
    <s v="11.7037433,79.7690467"/>
    <d v="1899-12-30T14:41:00"/>
    <s v="No"/>
    <s v="No"/>
    <d v="1899-12-30T00:00:24"/>
    <d v="1899-12-30T00:00:05"/>
    <n v="100"/>
    <d v="2025-07-25T09:00:00"/>
    <s v="ALBIN GEORGE"/>
    <s v="TASK-278955"/>
    <d v="2025-07-21T16:18:00"/>
    <s v="DHARANI M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8093"/>
    <s v="FIOD*"/>
    <x v="0"/>
    <s v="11.7037471,79.7690334"/>
    <d v="1899-12-30T14:40:00"/>
    <s v="No"/>
    <s v="No"/>
    <d v="1899-12-30T00:00:24"/>
    <d v="1899-12-30T00:00:07"/>
    <n v="100"/>
    <d v="2025-07-25T09:00:00"/>
    <s v="ALBIN GEORGE"/>
    <s v="TASK-288093"/>
    <d v="2025-07-21T16:19:00"/>
    <s v="DHARANI M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8085"/>
    <s v="FIOD*"/>
    <x v="0"/>
    <s v="11.7037683,79.7689517"/>
    <d v="1899-12-30T14:40:00"/>
    <s v="No"/>
    <s v="No"/>
    <d v="1899-12-30T00:00:29"/>
    <d v="1899-12-30T00:00:07"/>
    <n v="100"/>
    <d v="2025-07-25T09:00:00"/>
    <s v="ALBIN GEORGE"/>
    <s v="TASK-288085"/>
    <d v="2025-07-21T16:19:00"/>
    <s v="DHARANI M"/>
    <s v="YES"/>
    <d v="2025-07-25T00:00:00"/>
    <d v="1899-12-30T15:13:42"/>
  </r>
  <r>
    <n v="17938"/>
    <s v="Sankarapuram"/>
    <s v="CUSTOMER SERVICE OFFICER"/>
    <x v="40"/>
    <x v="8"/>
    <n v="8129772457"/>
    <s v="SOUTH ZONE"/>
    <n v="7035"/>
    <s v="TASK-281283"/>
    <s v="FIOD*"/>
    <x v="0"/>
    <s v="11.8939567,78.835785"/>
    <d v="1899-12-30T14:36:00"/>
    <s v="No"/>
    <s v="Yes"/>
    <d v="1899-12-30T00:03:38"/>
    <d v="1899-12-30T00:00:59"/>
    <n v="100"/>
    <d v="2025-07-25T09:00:00"/>
    <s v="ALBIN GEORGE"/>
    <s v="TASK-281283"/>
    <d v="2025-07-21T16:18:00"/>
    <s v="Pandiyan K"/>
    <s v="YES"/>
    <d v="2025-07-25T00:00:00"/>
    <d v="1899-12-30T15:13:42"/>
  </r>
  <r>
    <n v="17938"/>
    <s v="Sankarapuram"/>
    <s v="CUSTOMER SERVICE OFFICER"/>
    <x v="40"/>
    <x v="8"/>
    <n v="8129772457"/>
    <s v="SOUTH ZONE"/>
    <n v="7035"/>
    <s v="TASK-282156"/>
    <s v="FIOD*"/>
    <x v="0"/>
    <s v="11.8740083,78.8515783"/>
    <d v="1899-12-30T14:24:00"/>
    <s v="No"/>
    <s v="Yes"/>
    <d v="1899-12-30T00:02:08"/>
    <d v="1899-12-30T00:00:26"/>
    <n v="100"/>
    <d v="2025-07-25T09:00:00"/>
    <s v="ALBIN GEORGE"/>
    <s v="TASK-282156"/>
    <d v="2025-07-21T16:18:00"/>
    <s v="Pandiyan K"/>
    <s v="YES"/>
    <d v="2025-07-25T00:00:00"/>
    <d v="1899-12-30T15:13:42"/>
  </r>
  <r>
    <n v="17938"/>
    <s v="Sankarapuram"/>
    <s v="CUSTOMER SERVICE OFFICER"/>
    <x v="40"/>
    <x v="8"/>
    <n v="8129772457"/>
    <s v="SOUTH ZONE"/>
    <n v="7035"/>
    <s v="TASK-279932"/>
    <s v="FIOD*"/>
    <x v="0"/>
    <s v="11.8735383,78.852215"/>
    <d v="1899-12-30T14:22:00"/>
    <s v="No"/>
    <s v="Yes"/>
    <d v="1899-12-30T00:46:06"/>
    <d v="1899-12-30T00:01:52"/>
    <n v="100"/>
    <d v="2025-07-25T09:00:00"/>
    <s v="ALBIN GEORGE"/>
    <s v="TASK-279932"/>
    <d v="2025-07-21T16:18:00"/>
    <s v="Pandiyan K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3762"/>
    <s v="FIOD*"/>
    <x v="0"/>
    <s v="9.1872233,77.5408867"/>
    <d v="1899-12-30T14:17:00"/>
    <s v="No"/>
    <s v="No"/>
    <d v="1899-12-30T00:00:20"/>
    <d v="1899-12-30T00:00:09"/>
    <n v="100"/>
    <d v="2025-07-25T09:00:00"/>
    <s v="ALBIN GEORGE"/>
    <s v="TASK-283762"/>
    <d v="2025-07-21T16:19:00"/>
    <s v="MATHAN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5497"/>
    <s v="FIOD*"/>
    <x v="0"/>
    <s v="9.1872233,77.5408867"/>
    <d v="1899-12-30T14:17:00"/>
    <s v="No"/>
    <s v="No"/>
    <d v="1899-12-30T00:00:33"/>
    <d v="1899-12-30T00:00:15"/>
    <n v="100"/>
    <d v="2025-07-25T09:00:00"/>
    <s v="ALBIN GEORGE"/>
    <s v="TASK-285497"/>
    <d v="2025-07-21T16:19:00"/>
    <s v="MATHAN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9396"/>
    <s v="FIOD*"/>
    <x v="0"/>
    <s v="9.1872233,77.5408867"/>
    <d v="1899-12-30T14:17:00"/>
    <s v="No"/>
    <s v="No"/>
    <d v="1899-12-30T00:01:37"/>
    <d v="1899-12-30T00:00:19"/>
    <n v="100"/>
    <d v="2025-07-25T09:00:00"/>
    <s v="ALBIN GEORGE"/>
    <s v="TASK-289396"/>
    <d v="2025-07-21T16:20:00"/>
    <s v="MATHAN"/>
    <s v="NO"/>
    <d v="2025-07-25T00:00:00"/>
    <d v="1899-12-30T15:13:42"/>
  </r>
  <r>
    <n v="134300"/>
    <s v="Sangagiri"/>
    <s v="CUSTOMER SERVICE OFFICER"/>
    <x v="36"/>
    <x v="8"/>
    <n v="7695873681"/>
    <s v="SOUTH ZONE"/>
    <n v="7334"/>
    <s v="TASK-285727"/>
    <s v="FIOD*"/>
    <x v="0"/>
    <s v="11.3909699,77.8914784"/>
    <d v="1899-12-30T14:04:00"/>
    <s v="No"/>
    <s v="No"/>
    <d v="1899-12-30T00:00:32"/>
    <d v="1899-12-30T00:00:15"/>
    <n v="0"/>
    <d v="2025-07-25T09:00:00"/>
    <s v="ALBIN GEORGE"/>
    <s v="TASK-285727"/>
    <d v="2025-07-21T16:19:00"/>
    <s v="KARTHI SELVAM"/>
    <s v="YES"/>
    <d v="2025-07-25T00:00:00"/>
    <d v="1899-12-30T15:13:42"/>
  </r>
  <r>
    <n v="131613"/>
    <s v="Gangakhed"/>
    <s v="CUSTOMER SERVICE OFFICER"/>
    <x v="7"/>
    <x v="0"/>
    <n v="9766799279"/>
    <s v="WESTERN ZONE"/>
    <n v="7304"/>
    <s v="TASK-276186"/>
    <s v="FIOD*"/>
    <x v="0"/>
    <s v="18.8489283,76.5345033"/>
    <d v="1899-12-30T14:04:00"/>
    <s v="No"/>
    <s v="No"/>
    <d v="1899-12-30T00:01:59"/>
    <d v="1899-12-30T00:00:32"/>
    <n v="100"/>
    <d v="2025-07-25T09:00:00"/>
    <s v="ALBIN GEORGE"/>
    <s v="TASK-276186"/>
    <d v="2025-07-21T16:17:00"/>
    <s v="SURAJ SANJAY KAMBLE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77966"/>
    <s v="FIOD*"/>
    <x v="0"/>
    <s v="11.6581117,79.7135117"/>
    <d v="1899-12-30T13:51:00"/>
    <s v="No"/>
    <s v="Yes"/>
    <d v="1899-12-30T01:23:00"/>
    <d v="1899-12-30T00:00:30"/>
    <n v="100"/>
    <d v="2025-07-25T09:00:00"/>
    <s v="ALBIN GEORGE"/>
    <s v="TASK-277966"/>
    <d v="2025-07-21T16:17:00"/>
    <s v="DHARANI M"/>
    <s v="YES"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2409"/>
    <s v="FIOD*"/>
    <x v="0"/>
    <s v="11.7388617,78.9500717"/>
    <d v="1899-12-30T13:52:00"/>
    <s v="No"/>
    <s v="No"/>
    <d v="1899-12-30T00:02:53"/>
    <d v="1899-12-30T00:02:12"/>
    <n v="0"/>
    <d v="2025-07-25T09:00:00"/>
    <s v="ALBIN GEORGE"/>
    <s v="TASK-282409"/>
    <d v="2025-07-21T16:18:00"/>
    <s v="BALASUNDHARAM"/>
    <s v="YES"/>
    <d v="2025-07-25T00:00:00"/>
    <d v="1899-12-30T15:13:42"/>
  </r>
  <r>
    <n v="133004"/>
    <s v="Thittuvilai"/>
    <s v="CUSTOMER SERVICE OFFICER"/>
    <x v="14"/>
    <x v="8"/>
    <n v="9488657931"/>
    <s v="SOUTH ZONE"/>
    <n v="7016"/>
    <s v="TASK-291944"/>
    <s v="FIOD*"/>
    <x v="0"/>
    <s v="8.2550617,77.4522733"/>
    <d v="1899-12-30T13:41:00"/>
    <s v="No"/>
    <s v="No"/>
    <d v="1899-12-30T00:00:34"/>
    <d v="1899-12-30T00:00:04"/>
    <n v="100"/>
    <d v="2025-07-25T09:00:00"/>
    <s v="ALBIN GEORGE"/>
    <s v="TASK-291944"/>
    <d v="2025-07-21T16:20:00"/>
    <s v="BEEMA SEYED MEERAN"/>
    <s v="YES"/>
    <d v="2025-07-25T00:00:00"/>
    <d v="1899-12-30T15:13:42"/>
  </r>
  <r>
    <n v="17938"/>
    <s v="Sankarapuram"/>
    <s v="CUSTOMER SERVICE OFFICER"/>
    <x v="40"/>
    <x v="8"/>
    <n v="8129772457"/>
    <s v="SOUTH ZONE"/>
    <n v="7035"/>
    <s v="TASK-289992"/>
    <s v="FIOD*"/>
    <x v="0"/>
    <s v="11.8301667,78.87466"/>
    <d v="1899-12-30T13:36:00"/>
    <s v="No"/>
    <s v="Yes"/>
    <d v="1899-12-30T00:18:37"/>
    <d v="1899-12-30T00:00:38"/>
    <n v="100"/>
    <d v="2025-07-25T09:00:00"/>
    <s v="ALBIN GEORGE"/>
    <s v="TASK-289992"/>
    <d v="2025-07-21T16:20:00"/>
    <s v="Pandiyan K"/>
    <s v="YES"/>
    <d v="2025-07-25T00:00:00"/>
    <d v="1899-12-30T15:13:42"/>
  </r>
  <r>
    <n v="15249"/>
    <s v="Sitamau"/>
    <s v="BRANCH MANAGER"/>
    <x v="2"/>
    <x v="2"/>
    <m/>
    <s v="CENTRAL ZONE"/>
    <n v="7365"/>
    <s v="TASK-275085"/>
    <s v="FIOD*"/>
    <x v="0"/>
    <s v="24.1288289,75.3894843"/>
    <d v="1899-12-30T13:24:00"/>
    <s v="No"/>
    <s v="No"/>
    <d v="1899-12-30T00:02:24"/>
    <d v="1899-12-30T00:00:16"/>
    <n v="100"/>
    <d v="2025-07-25T09:00:00"/>
    <s v="ALBIN GEORGE"/>
    <s v="TASK-275085"/>
    <d v="2025-07-21T16:17:00"/>
    <s v="GIRIRAJ"/>
    <s v="NO"/>
    <d v="2025-07-25T00:00:00"/>
    <d v="1899-12-30T15:13:42"/>
  </r>
  <r>
    <n v="134059"/>
    <s v="Ichhawar"/>
    <s v="CUSTOMER SERVICE OFFICER"/>
    <x v="12"/>
    <x v="2"/>
    <n v="7489344151"/>
    <s v="CENTRAL ZONE"/>
    <n v="7090"/>
    <s v="TASK-291008"/>
    <s v="FIOD*"/>
    <x v="0"/>
    <s v="23.0983315,76.9961198"/>
    <d v="1899-12-30T13:22:00"/>
    <s v="No"/>
    <s v="Yes"/>
    <d v="1899-12-30T00:01:15"/>
    <d v="1899-12-30T00:01:07"/>
    <n v="100"/>
    <d v="2025-07-25T09:00:00"/>
    <s v="ALBIN GEORGE"/>
    <s v="TASK-291008"/>
    <d v="2025-07-21T16:20:00"/>
    <s v="PANKAJ VERMA"/>
    <s v="YES"/>
    <d v="2025-07-25T00:00:00"/>
    <d v="1899-12-30T15:13:42"/>
  </r>
  <r>
    <n v="134059"/>
    <s v="Ichhawar"/>
    <s v="CUSTOMER SERVICE OFFICER"/>
    <x v="12"/>
    <x v="2"/>
    <n v="7489344151"/>
    <s v="CENTRAL ZONE"/>
    <n v="7090"/>
    <s v="TASK-291280"/>
    <s v="FIOD*"/>
    <x v="0"/>
    <s v="23.0983785,76.9960353"/>
    <d v="1899-12-30T13:20:00"/>
    <s v="No"/>
    <s v="No"/>
    <d v="1899-12-30T00:00:52"/>
    <d v="1899-12-30T00:00:16"/>
    <n v="100"/>
    <d v="2025-07-25T09:00:00"/>
    <s v="ALBIN GEORGE"/>
    <s v="TASK-291280"/>
    <d v="2025-07-21T16:20:00"/>
    <s v="PANKAJ VERMA"/>
    <s v="YES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83100"/>
    <s v="FIOD*"/>
    <x v="0"/>
    <s v="11.6733483,79.7304783"/>
    <d v="1899-12-30T13:19:00"/>
    <s v="No"/>
    <s v="Yes"/>
    <d v="1899-12-30T00:06:20"/>
    <d v="1899-12-30T00:00:28"/>
    <n v="100"/>
    <d v="2025-07-25T09:00:00"/>
    <s v="ALBIN GEORGE"/>
    <s v="TASK-283100"/>
    <d v="2025-07-21T16:18:00"/>
    <s v="DHARMARAJ DHAMODARAN"/>
    <s v="YES"/>
    <d v="2025-07-25T00:00:00"/>
    <d v="1899-12-30T15:13:42"/>
  </r>
  <r>
    <n v="133176"/>
    <s v="Parbhani"/>
    <s v="CUSTOMER SERVICE OFFICER"/>
    <x v="7"/>
    <x v="0"/>
    <n v="7306429521"/>
    <s v="WESTERN ZONE"/>
    <n v="7240"/>
    <s v="TASK-286077"/>
    <s v="FIOD*"/>
    <x v="0"/>
    <s v="19.2612383,76.76474"/>
    <d v="1899-12-30T13:18:00"/>
    <s v="No"/>
    <s v="Yes"/>
    <d v="1899-12-30T20:15:25"/>
    <d v="1899-12-30T00:00:19"/>
    <n v="100"/>
    <d v="2025-07-25T09:00:00"/>
    <s v="ALBIN GEORGE"/>
    <s v="TASK-286077"/>
    <d v="2025-07-21T16:19:00"/>
    <s v="TUKARAM KAILAS MORE"/>
    <s v="YES"/>
    <d v="2025-07-25T00:00:00"/>
    <d v="1899-12-30T15:13:42"/>
  </r>
  <r>
    <n v="17938"/>
    <s v="Sankarapuram"/>
    <s v="CUSTOMER SERVICE OFFICER"/>
    <x v="40"/>
    <x v="8"/>
    <n v="8129772457"/>
    <s v="SOUTH ZONE"/>
    <n v="7035"/>
    <s v="TASK-291176"/>
    <s v="FIOD*"/>
    <x v="0"/>
    <s v="11.803925,78.8579517"/>
    <d v="1899-12-30T13:17:00"/>
    <s v="No"/>
    <s v="Yes"/>
    <d v="1899-12-30T00:09:13"/>
    <d v="1899-12-30T00:01:00"/>
    <n v="100"/>
    <d v="2025-07-25T09:00:00"/>
    <s v="ALBIN GEORGE"/>
    <s v="TASK-291176"/>
    <d v="2025-07-21T16:20:00"/>
    <s v="Pandiyan K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90404"/>
    <s v="FIOD*"/>
    <x v="0"/>
    <s v="11.63254,79.6574917"/>
    <d v="1899-12-30T13:13:00"/>
    <s v="No"/>
    <s v="No"/>
    <d v="1899-12-30T00:00:12"/>
    <d v="1899-12-30T00:00:06"/>
    <n v="100"/>
    <d v="2025-07-25T09:00:00"/>
    <s v="ALBIN GEORGE"/>
    <s v="TASK-290404"/>
    <d v="2025-07-21T16:20:00"/>
    <s v="ARTHI K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92362"/>
    <s v="FIOD*"/>
    <x v="0"/>
    <s v="11.63254,79.6574917"/>
    <d v="1899-12-30T13:12:00"/>
    <s v="No"/>
    <s v="No"/>
    <d v="1899-12-30T00:08:03"/>
    <d v="1899-12-30T00:00:04"/>
    <n v="100"/>
    <d v="2025-07-25T09:00:00"/>
    <s v="ALBIN GEORGE"/>
    <s v="TASK-292362"/>
    <d v="2025-07-21T16:20:00"/>
    <s v="ARTHI K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3893"/>
    <s v="FIOD*"/>
    <x v="0"/>
    <s v="11.8416367,78.9525917"/>
    <d v="1899-12-30T13:11:00"/>
    <s v="No"/>
    <s v="No"/>
    <d v="1899-12-30T00:00:44"/>
    <d v="1899-12-30T00:00:19"/>
    <n v="0"/>
    <d v="2025-07-25T09:00:00"/>
    <s v="ALBIN GEORGE"/>
    <s v="TASK-283893"/>
    <d v="2025-07-21T16:19:00"/>
    <s v="PALANISAMY GOVINDAN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2180"/>
    <s v="FIOD*"/>
    <x v="0"/>
    <s v="11.8416367,78.9525917"/>
    <d v="1899-12-30T13:10:00"/>
    <s v="No"/>
    <s v="No"/>
    <d v="1899-12-30T00:01:42"/>
    <d v="1899-12-30T00:00:14"/>
    <n v="0"/>
    <d v="2025-07-25T09:00:00"/>
    <s v="ALBIN GEORGE"/>
    <s v="TASK-282180"/>
    <d v="2025-07-21T16:18:00"/>
    <s v="PALANISAMY GOVINDAN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89953"/>
    <s v="FIOD*"/>
    <x v="0"/>
    <s v="11.6321033,79.659595"/>
    <d v="1899-12-30T13:04:00"/>
    <s v="No"/>
    <s v="No"/>
    <d v="1899-12-30T00:05:29"/>
    <d v="1899-12-30T00:00:04"/>
    <n v="100"/>
    <d v="2025-07-25T09:00:00"/>
    <s v="ALBIN GEORGE"/>
    <s v="TASK-289953"/>
    <d v="2025-07-21T16:20:00"/>
    <s v="ARTHI K"/>
    <s v="YES"/>
    <d v="2025-07-25T00:00:00"/>
    <d v="1899-12-30T15:13:42"/>
  </r>
  <r>
    <n v="17938"/>
    <s v="Sankarapuram"/>
    <s v="CUSTOMER SERVICE OFFICER"/>
    <x v="40"/>
    <x v="8"/>
    <n v="8129772457"/>
    <s v="SOUTH ZONE"/>
    <n v="7035"/>
    <s v="TASK-291973"/>
    <s v="FIOD*"/>
    <x v="0"/>
    <s v="11.80297,78.858235"/>
    <d v="1899-12-30T13:08:00"/>
    <s v="No"/>
    <s v="Yes"/>
    <d v="1899-12-30T00:05:03"/>
    <d v="1899-12-30T00:03:51"/>
    <n v="100"/>
    <d v="2025-07-25T09:00:00"/>
    <s v="ALBIN GEORGE"/>
    <s v="TASK-291973"/>
    <d v="2025-07-21T16:20:00"/>
    <s v="Pandiyan K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88804"/>
    <s v="FIOD*"/>
    <x v="0"/>
    <s v="11.7750027,78.0906424"/>
    <d v="1899-12-30T13:03:00"/>
    <s v="No"/>
    <s v="No"/>
    <d v="1899-12-30T00:00:49"/>
    <d v="1899-12-30T00:00:04"/>
    <n v="100"/>
    <d v="2025-07-25T09:00:00"/>
    <s v="ALBIN GEORGE"/>
    <s v="TASK-288804"/>
    <d v="2025-07-21T16:19:00"/>
    <s v="VISHNU PONNAYAR"/>
    <s v="YES"/>
    <d v="2025-07-25T00:00:00"/>
    <d v="1899-12-30T15:13:42"/>
  </r>
  <r>
    <n v="17938"/>
    <s v="Sankarapuram"/>
    <s v="CUSTOMER SERVICE OFFICER"/>
    <x v="40"/>
    <x v="8"/>
    <n v="8129772457"/>
    <s v="SOUTH ZONE"/>
    <n v="7035"/>
    <s v="TASK-291175"/>
    <s v="FIOD*"/>
    <x v="0"/>
    <s v="11.8032083,78.8576183"/>
    <d v="1899-12-30T13:03:00"/>
    <s v="No"/>
    <s v="Yes"/>
    <d v="1899-12-30T00:18:06"/>
    <d v="1899-12-30T00:00:29"/>
    <n v="100"/>
    <d v="2025-07-25T09:00:00"/>
    <s v="ALBIN GEORGE"/>
    <s v="TASK-291175"/>
    <d v="2025-07-21T16:20:00"/>
    <s v="Pandiyan K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88824"/>
    <s v="FIOD*"/>
    <x v="0"/>
    <s v="11.7754206,78.0904112"/>
    <d v="1899-12-30T13:02:00"/>
    <s v="No"/>
    <s v="No"/>
    <d v="1899-12-30T00:00:34"/>
    <d v="1899-12-30T00:00:05"/>
    <n v="100"/>
    <d v="2025-07-25T09:00:00"/>
    <s v="ALBIN GEORGE"/>
    <s v="TASK-288824"/>
    <d v="2025-07-21T16:19:00"/>
    <s v="VISHNU PONNAYAR"/>
    <s v="NO"/>
    <d v="2025-07-25T00:00:00"/>
    <d v="1899-12-30T15:13:42"/>
  </r>
  <r>
    <n v="28461"/>
    <s v="Mecheri"/>
    <s v="CUSTOMER SERVICE OFFICER"/>
    <x v="36"/>
    <x v="8"/>
    <n v="9361469317"/>
    <s v="SOUTH ZONE"/>
    <n v="7343"/>
    <s v="TASK-288884"/>
    <s v="FIOD*"/>
    <x v="0"/>
    <s v="11.7754213,78.0904112"/>
    <d v="1899-12-30T13:02:00"/>
    <s v="No"/>
    <s v="No"/>
    <d v="1899-12-30T00:00:48"/>
    <d v="1899-12-30T00:00:05"/>
    <n v="30"/>
    <d v="2025-07-25T09:00:00"/>
    <s v="ALBIN GEORGE"/>
    <s v="TASK-288884"/>
    <d v="2025-07-21T16:19:00"/>
    <s v="VISHNU PONNAYAR"/>
    <s v="YES"/>
    <d v="2025-07-25T00:00:00"/>
    <d v="1899-12-30T15:13:42"/>
  </r>
  <r>
    <n v="133876"/>
    <s v="Cuddalore Old Town"/>
    <s v="CUSTOMER SERVICE OFFICER"/>
    <x v="40"/>
    <x v="8"/>
    <n v="7812875961"/>
    <s v="SOUTH ZONE"/>
    <n v="1793"/>
    <s v="TASK-289557"/>
    <s v="FIOD*"/>
    <x v="0"/>
    <s v="11.6274567,79.662305"/>
    <d v="1899-12-30T13:01:00"/>
    <s v="No"/>
    <s v="No"/>
    <d v="1899-12-30T00:33:57"/>
    <d v="1899-12-30T00:00:04"/>
    <n v="100"/>
    <d v="2025-07-25T09:00:00"/>
    <s v="ALBIN GEORGE"/>
    <s v="TASK-289557"/>
    <d v="2025-07-21T16:20:00"/>
    <s v="VISHVA VIJAYAN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90206"/>
    <s v="FIOD*"/>
    <x v="0"/>
    <s v="11.7754216,78.0904111"/>
    <d v="1899-12-30T13:01:00"/>
    <s v="No"/>
    <s v="No"/>
    <d v="1899-12-30T00:01:02"/>
    <d v="1899-12-30T00:00:05"/>
    <n v="100"/>
    <d v="2025-07-25T09:00:00"/>
    <s v="ALBIN GEORGE"/>
    <s v="TASK-290206"/>
    <d v="2025-07-21T16:20:00"/>
    <s v="VISHNU PONNAYAR"/>
    <s v="YES"/>
    <d v="2025-07-25T00:00:00"/>
    <d v="1899-12-30T15:13:42"/>
  </r>
  <r>
    <n v="133980"/>
    <s v="Kollamcode"/>
    <s v="CUSTOMER SERVICE OFFICER"/>
    <x v="14"/>
    <x v="8"/>
    <n v="9629216836"/>
    <s v="SOUTH ZONE"/>
    <n v="7006"/>
    <s v="TASK-291402"/>
    <s v="FIOD*"/>
    <x v="0"/>
    <s v="8.2951243,77.1013981"/>
    <d v="1899-12-30T13:01:00"/>
    <s v="No"/>
    <s v="No"/>
    <d v="1899-12-31T00:00:49"/>
    <d v="1899-12-30T00:00:59"/>
    <n v="100"/>
    <d v="2025-07-25T09:00:00"/>
    <s v="ALBIN GEORGE"/>
    <s v="TASK-291402"/>
    <d v="2025-07-21T16:20:00"/>
    <s v="SHYNI RAJESH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90559"/>
    <s v="FIOD*"/>
    <x v="0"/>
    <s v="11.6279633,79.6687417"/>
    <d v="1899-12-30T12:59:00"/>
    <s v="No"/>
    <s v="No"/>
    <d v="1899-12-30T00:00:16"/>
    <d v="1899-12-30T00:00:04"/>
    <n v="100"/>
    <d v="2025-07-25T09:00:00"/>
    <s v="ALBIN GEORGE"/>
    <s v="TASK-290559"/>
    <d v="2025-07-21T16:20:00"/>
    <s v="ARTHI K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90558"/>
    <s v="FIOD*"/>
    <x v="0"/>
    <s v="11.6279633,79.6687417"/>
    <d v="1899-12-30T12:59:00"/>
    <s v="No"/>
    <s v="No"/>
    <d v="1899-12-30T00:06:11"/>
    <d v="1899-12-30T00:00:04"/>
    <n v="100"/>
    <d v="2025-07-25T09:00:00"/>
    <s v="ALBIN GEORGE"/>
    <s v="TASK-290558"/>
    <d v="2025-07-21T16:20:00"/>
    <s v="ARTHI K"/>
    <s v="YES"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89164"/>
    <s v="FIOD*"/>
    <x v="0"/>
    <s v="11.2940439,79.5510425"/>
    <d v="1899-12-30T12:58:00"/>
    <s v="No"/>
    <s v="No"/>
    <d v="1899-12-30T00:26:42"/>
    <d v="1899-12-30T00:00:15"/>
    <n v="100"/>
    <d v="2025-07-25T09:00:00"/>
    <s v="ALBIN GEORGE"/>
    <s v="TASK-289164"/>
    <d v="2025-07-21T16:20:00"/>
    <s v="GOWSALYA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90074"/>
    <s v="FIOD*"/>
    <x v="0"/>
    <s v="11.779325,78.0876709"/>
    <d v="1899-12-30T12:57:00"/>
    <s v="No"/>
    <s v="No"/>
    <d v="1899-12-30T06:06:59"/>
    <d v="1899-12-30T00:00:05"/>
    <n v="0"/>
    <d v="2025-07-25T09:00:00"/>
    <s v="ALBIN GEORGE"/>
    <s v="TASK-290074"/>
    <d v="2025-07-21T16:20:00"/>
    <s v="VISHNU PONNAYAR"/>
    <s v="NO"/>
    <d v="2025-07-25T00:00:00"/>
    <d v="1899-12-30T15:13:42"/>
  </r>
  <r>
    <n v="130350"/>
    <s v="Parbhani"/>
    <s v="CUSTOMER SERVICE OFFICER"/>
    <x v="7"/>
    <x v="0"/>
    <n v="9778634049"/>
    <s v="WESTERN ZONE"/>
    <n v="7240"/>
    <s v="TASK-286076"/>
    <s v="FIOD*"/>
    <x v="0"/>
    <s v="19.2136967,76.7269283"/>
    <d v="1899-12-30T12:57:00"/>
    <s v="No"/>
    <s v="No"/>
    <d v="1899-12-31T18:46:45"/>
    <d v="1899-12-30T00:00:38"/>
    <n v="100"/>
    <d v="2025-07-25T09:00:00"/>
    <s v="ALBIN GEORGE"/>
    <s v="TASK-286076"/>
    <d v="2025-07-21T16:19:00"/>
    <s v="WAGHMARE HARSHAD LAXMAN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90199"/>
    <s v="FIOD*"/>
    <x v="0"/>
    <s v="11.6503502,79.7031427"/>
    <d v="1899-12-30T12:50:00"/>
    <s v="No"/>
    <s v="No"/>
    <d v="1899-12-30T00:01:12"/>
    <d v="1899-12-30T00:00:14"/>
    <n v="100"/>
    <d v="2025-07-25T09:00:00"/>
    <s v="ALBIN GEORGE"/>
    <s v="TASK-290199"/>
    <d v="2025-07-21T16:20:00"/>
    <s v="ARTHI K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85153"/>
    <s v="FIOD*"/>
    <x v="0"/>
    <s v="11.6538692,79.7080175"/>
    <d v="1899-12-30T12:49:00"/>
    <s v="No"/>
    <s v="No"/>
    <d v="1899-12-30T00:02:42"/>
    <d v="1899-12-30T00:00:07"/>
    <n v="100"/>
    <d v="2025-07-25T09:00:00"/>
    <s v="ALBIN GEORGE"/>
    <s v="TASK-285153"/>
    <d v="2025-07-21T16:19:00"/>
    <s v="ARTHI K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90483"/>
    <s v="FIOD*"/>
    <x v="0"/>
    <s v="11.8639233,78.1926067"/>
    <d v="1899-12-30T12:42:00"/>
    <s v="No"/>
    <s v="No"/>
    <d v="1899-12-30T00:00:43"/>
    <d v="1899-12-30T00:00:07"/>
    <n v="100"/>
    <d v="2025-07-25T09:00:00"/>
    <s v="ALBIN GEORGE"/>
    <s v="TASK-290483"/>
    <d v="2025-07-21T16:20:00"/>
    <s v="RAJI RAVI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92425"/>
    <s v="FIOD*"/>
    <x v="0"/>
    <s v="11.7857633,78.2089833"/>
    <d v="1899-12-30T09:39:00"/>
    <s v="No"/>
    <s v="No"/>
    <d v="1899-12-30T00:01:22"/>
    <d v="1899-12-30T20:59:40"/>
    <n v="100"/>
    <d v="2025-07-25T09:00:00"/>
    <s v="ALBIN GEORGE"/>
    <s v="TASK-292425"/>
    <d v="2025-07-21T16:20:00"/>
    <s v="RAJI RAVI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91989"/>
    <s v="FIOD*"/>
    <x v="0"/>
    <s v="11.8639233,78.1926067"/>
    <d v="1899-12-30T12:38:00"/>
    <s v="No"/>
    <s v="No"/>
    <d v="1899-12-30T00:01:13"/>
    <d v="1899-12-30T00:00:06"/>
    <n v="100"/>
    <d v="2025-07-25T09:00:00"/>
    <s v="ALBIN GEORGE"/>
    <s v="TASK-291989"/>
    <d v="2025-07-21T16:20:00"/>
    <s v="RAJI RAVI"/>
    <s v="YES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93442"/>
    <s v="FIOD*"/>
    <x v="0"/>
    <s v="11.6162167,79.6640583"/>
    <d v="1899-12-30T12:38:00"/>
    <s v="No"/>
    <s v="Yes"/>
    <d v="1899-12-30T00:24:21"/>
    <d v="1899-12-30T00:00:22"/>
    <n v="100"/>
    <d v="2025-07-25T09:00:00"/>
    <s v="ALBIN GEORGE"/>
    <s v="TASK-293442"/>
    <d v="2025-07-21T16:39:00"/>
    <s v="DHARMARAJ DHAMODARAN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90008"/>
    <s v="FIOD*"/>
    <x v="0"/>
    <s v="11.8639233,78.1926067"/>
    <d v="1899-12-30T12:37:00"/>
    <s v="No"/>
    <s v="No"/>
    <d v="1899-12-30T00:01:12"/>
    <d v="1899-12-30T00:00:34"/>
    <n v="100"/>
    <d v="2025-07-25T09:00:00"/>
    <s v="ALBIN GEORGE"/>
    <s v="TASK-290008"/>
    <d v="2025-07-21T16:20:00"/>
    <s v="RAJI RAVI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93656"/>
    <s v="FIOD*"/>
    <x v="0"/>
    <s v="11.8639233,78.1926067"/>
    <d v="1899-12-30T12:36:00"/>
    <s v="No"/>
    <s v="No"/>
    <d v="1899-12-30T01:00:28"/>
    <d v="1899-12-30T00:00:54"/>
    <n v="100"/>
    <d v="2025-07-25T09:00:00"/>
    <s v="ALBIN GEORGE"/>
    <s v="TASK-293656"/>
    <d v="2025-07-21T16:39:00"/>
    <s v="RAJI RAVI"/>
    <s v="YES"/>
    <d v="2025-07-25T00:00:00"/>
    <d v="1899-12-30T15:13:42"/>
  </r>
  <r>
    <n v="23756"/>
    <s v="Y.othakadai"/>
    <s v="CUSTOMER SERVICE OFFICER"/>
    <x v="33"/>
    <x v="8"/>
    <n v="9360074859"/>
    <s v="SOUTH ZONE"/>
    <n v="7072"/>
    <s v="TASK-285438"/>
    <s v="FIOD*"/>
    <x v="0"/>
    <s v="9.968595,78.126175"/>
    <d v="1899-12-30T12:18:00"/>
    <s v="No"/>
    <s v="No"/>
    <d v="1899-12-30T00:00:56"/>
    <d v="1899-12-30T00:00:14"/>
    <n v="100"/>
    <d v="2025-07-25T09:00:00"/>
    <s v="ALBIN GEORGE"/>
    <s v="TASK-285438"/>
    <d v="2025-07-21T16:19:00"/>
    <s v="KITHIYON JOHN VIKLIP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79106"/>
    <s v="FIOD*"/>
    <x v="0"/>
    <s v="11.5991333,78.59649"/>
    <d v="1899-12-30T12:17:00"/>
    <s v="No"/>
    <s v="No"/>
    <d v="1899-12-30T00:01:07"/>
    <d v="1899-12-30T00:00:48"/>
    <n v="30"/>
    <d v="2025-07-25T09:00:00"/>
    <s v="ALBIN GEORGE"/>
    <s v="TASK-279106"/>
    <d v="2025-07-21T16:18:00"/>
    <s v="RAJ CHINNAPAN"/>
    <s v="YES"/>
    <d v="2025-07-25T00:00:00"/>
    <d v="1899-12-30T15:13:42"/>
  </r>
  <r>
    <n v="23756"/>
    <s v="Y.othakadai"/>
    <s v="CUSTOMER SERVICE OFFICER"/>
    <x v="33"/>
    <x v="8"/>
    <n v="9360074859"/>
    <s v="SOUTH ZONE"/>
    <n v="7072"/>
    <s v="TASK-285066"/>
    <s v="FIOD*"/>
    <x v="0"/>
    <s v="9.9611333,78.1277017"/>
    <d v="1899-12-30T12:13:00"/>
    <s v="No"/>
    <s v="No"/>
    <d v="1899-12-30T00:09:37"/>
    <d v="1899-12-30T00:09:11"/>
    <n v="100"/>
    <d v="2025-07-25T09:00:00"/>
    <s v="ALBIN GEORGE"/>
    <s v="TASK-285066"/>
    <d v="2025-07-21T16:19:00"/>
    <s v="KITHIYON JOHN VIKLIP"/>
    <s v="YES"/>
    <d v="2025-07-25T00:00:00"/>
    <d v="1899-12-30T15:13:42"/>
  </r>
  <r>
    <n v="18823"/>
    <s v="Khargone"/>
    <s v="ASSISTANT BRANCH MANAGER"/>
    <x v="21"/>
    <x v="2"/>
    <n v="9179949211"/>
    <s v="CENTRAL ZONE"/>
    <n v="7127"/>
    <s v="TASK-283111"/>
    <s v="FIOD*"/>
    <x v="0"/>
    <s v="21.6954912,75.6637244"/>
    <d v="1899-12-30T11:52:00"/>
    <s v="No"/>
    <s v="No"/>
    <d v="1899-12-30T23:57:43"/>
    <d v="1899-12-30T00:00:30"/>
    <n v="100"/>
    <d v="2025-07-25T09:00:00"/>
    <s v="ALBIN GEORGE"/>
    <s v="TASK-283111"/>
    <d v="2025-07-21T16:18:00"/>
    <s v="RAHUL BADODE"/>
    <s v="NO"/>
    <d v="2025-07-25T00:00:00"/>
    <d v="1899-12-30T15:13:42"/>
  </r>
  <r>
    <n v="133143"/>
    <s v="Pali-rj"/>
    <s v="CUSTOMER SERVICE OFFICER"/>
    <x v="8"/>
    <x v="3"/>
    <n v="7878738697"/>
    <s v="CENTRAL ZONE"/>
    <n v="7379"/>
    <s v="TASK-281748"/>
    <s v="FIOD*"/>
    <x v="0"/>
    <s v="25.8009617,73.231165"/>
    <d v="1899-12-30T11:46:00"/>
    <s v="No"/>
    <s v="Yes"/>
    <d v="1899-12-30T01:55:07"/>
    <d v="1899-12-30T00:00:14"/>
    <n v="100"/>
    <d v="2025-07-25T09:00:00"/>
    <s v="ALBIN GEORGE"/>
    <s v="TASK-281748"/>
    <d v="2025-07-21T16:18:00"/>
    <s v="MUKESH NAYAK"/>
    <s v="NO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84985"/>
    <s v="FIOD*"/>
    <x v="0"/>
    <s v="11.613345,79.731535"/>
    <d v="1899-12-30T11:42:00"/>
    <s v="No"/>
    <s v="Yes"/>
    <d v="1899-12-30T01:54:03"/>
    <d v="1899-12-30T00:00:46"/>
    <n v="100"/>
    <d v="2025-07-25T09:00:00"/>
    <s v="ALBIN GEORGE"/>
    <s v="TASK-284985"/>
    <d v="2025-07-21T16:19:00"/>
    <s v="DHARMARAJ DHAMODARAN"/>
    <s v="YES"/>
    <d v="2025-07-25T00:00:00"/>
    <d v="1899-12-30T15:13:42"/>
  </r>
  <r>
    <n v="133809"/>
    <s v="Sardarpur"/>
    <s v="CUSTOMER SERVICE OFFICER"/>
    <x v="29"/>
    <x v="2"/>
    <n v="9826878874"/>
    <s v="CENTRAL ZONE"/>
    <n v="7405"/>
    <s v="TASK-283576"/>
    <s v="FIOD*"/>
    <x v="0"/>
    <s v="22.6808867,74.9504555"/>
    <d v="1899-12-30T11:39:00"/>
    <s v="No"/>
    <s v="No"/>
    <d v="1899-12-31T00:22:58"/>
    <d v="1899-12-30T00:00:55"/>
    <n v="100"/>
    <d v="2025-07-25T09:00:00"/>
    <s v="ALBIN GEORGE"/>
    <s v="TASK-283576"/>
    <d v="2025-07-21T16:18:00"/>
    <s v="MOHAMMAD TAHIR KHAN"/>
    <s v="YES"/>
    <d v="2025-07-25T00:00:00"/>
    <d v="1899-12-30T15:13:42"/>
  </r>
  <r>
    <n v="27600"/>
    <s v="Bijawar"/>
    <s v="CUSTOMER SERVICE OFFICER"/>
    <x v="47"/>
    <x v="7"/>
    <n v="9109272752"/>
    <s v="CENTRAL ZONE"/>
    <n v="1751"/>
    <s v="TASK-275550"/>
    <s v="FIOD*"/>
    <x v="0"/>
    <s v="24.7196217,79.340425"/>
    <d v="1899-12-30T11:37:00"/>
    <s v="No"/>
    <s v="Yes"/>
    <d v="1899-12-31T04:09:53"/>
    <d v="1899-12-30T00:00:24"/>
    <n v="100"/>
    <d v="2025-07-25T09:00:00"/>
    <s v="ALBIN GEORGE"/>
    <s v="TASK-275550"/>
    <d v="2025-07-21T16:17:00"/>
    <s v="MANOJ KURMI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81660"/>
    <s v="FIOD*"/>
    <x v="0"/>
    <s v="11.5872117,78.64741"/>
    <d v="1899-12-30T11:37:00"/>
    <s v="No"/>
    <s v="No"/>
    <d v="1899-12-30T00:00:49"/>
    <d v="1899-12-30T00:00:05"/>
    <n v="80"/>
    <d v="2025-07-25T09:00:00"/>
    <s v="ALBIN GEORGE"/>
    <s v="TASK-281660"/>
    <d v="2025-07-21T16:18:00"/>
    <s v="RAJ CHINNAPAN"/>
    <s v="YES"/>
    <d v="2025-07-25T00:00:00"/>
    <d v="1899-12-30T15:13:42"/>
  </r>
  <r>
    <n v="133681"/>
    <s v="Ballarpur"/>
    <s v="CUSTOMER SERVICE OFFICER"/>
    <x v="23"/>
    <x v="0"/>
    <n v="9405716197"/>
    <s v="WESTERN ZONE"/>
    <n v="7139"/>
    <s v="TASK-290111"/>
    <s v="FIOD*"/>
    <x v="0"/>
    <s v="19.8775317,79.6308433"/>
    <d v="1899-12-30T11:36:00"/>
    <s v="No"/>
    <s v="No"/>
    <d v="1899-12-30T00:00:33"/>
    <d v="1899-12-30T00:00:07"/>
    <n v="100"/>
    <d v="2025-07-25T09:00:00"/>
    <s v="ALBIN GEORGE"/>
    <s v="TASK-290111"/>
    <d v="2025-07-21T16:20:00"/>
    <s v="SHUBHAM SHANKAR DURGE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78827"/>
    <s v="FIOD*"/>
    <x v="0"/>
    <s v="11.5872117,78.64741"/>
    <d v="1899-12-30T11:36:00"/>
    <s v="No"/>
    <s v="No"/>
    <d v="1899-12-30T00:00:30"/>
    <d v="1899-12-30T00:00:04"/>
    <n v="100"/>
    <d v="2025-07-25T09:00:00"/>
    <s v="ALBIN GEORGE"/>
    <s v="TASK-278827"/>
    <d v="2025-07-21T16:18:00"/>
    <s v="RAJ CHINNAPAN"/>
    <s v="YES"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8697"/>
    <s v="FIOD*"/>
    <x v="0"/>
    <s v="11.5068861,79.3181353"/>
    <d v="1899-12-30T11:31:00"/>
    <s v="No"/>
    <s v="No"/>
    <d v="1899-12-30T00:00:37"/>
    <d v="1899-12-30T00:00:04"/>
    <n v="0"/>
    <d v="2025-07-25T09:00:00"/>
    <s v="ALBIN GEORGE"/>
    <s v="TASK-288697"/>
    <d v="2025-07-21T16:19:00"/>
    <s v="KAVIMARAN SASIKUMAR"/>
    <s v="YES"/>
    <d v="2025-07-25T00:00:00"/>
    <d v="1899-12-30T15:13:42"/>
  </r>
  <r>
    <n v="26394"/>
    <s v="Jobat"/>
    <s v="CUSTOMER SERVICE OFFICER"/>
    <x v="29"/>
    <x v="2"/>
    <n v="6263220464"/>
    <s v="CENTRAL ZONE"/>
    <n v="1746"/>
    <s v="TASK-276809"/>
    <s v="FIOD*"/>
    <x v="0"/>
    <s v="22.4232848,74.5856069"/>
    <d v="1899-12-30T08:36:00"/>
    <s v="No"/>
    <s v="No"/>
    <d v="1899-12-30T00:01:06"/>
    <d v="1899-12-30T21:07:41"/>
    <n v="100"/>
    <d v="2025-07-25T09:00:00"/>
    <s v="ALBIN GEORGE"/>
    <s v="TASK-276809"/>
    <d v="2025-07-21T16:17:00"/>
    <s v="DITIYA RATHORE"/>
    <s v="NO"/>
    <d v="2025-07-25T00:00:00"/>
    <d v="1899-12-30T15:13:42"/>
  </r>
  <r>
    <n v="27473"/>
    <s v="Vilathikulam"/>
    <s v="ASSISTANT BRANCH MANAGER"/>
    <x v="14"/>
    <x v="8"/>
    <n v="9629914075"/>
    <s v="SOUTH ZONE"/>
    <n v="7440"/>
    <s v="TASK-292875"/>
    <s v="FIOD*"/>
    <x v="0"/>
    <s v="9.311685,78.1329617"/>
    <d v="1899-12-30T11:28:00"/>
    <s v="No"/>
    <s v="No"/>
    <d v="1899-12-30T00:00:20"/>
    <d v="1899-12-30T00:00:06"/>
    <n v="100"/>
    <d v="2025-07-25T09:00:00"/>
    <s v="ALBIN GEORGE"/>
    <s v="TASK-292875"/>
    <d v="2025-07-21T16:20:00"/>
    <s v="KARUPPASAMY KANAGARAJ"/>
    <s v="YES"/>
    <d v="2025-07-25T00:00:00"/>
    <d v="1899-12-30T15:13:42"/>
  </r>
  <r>
    <n v="132757"/>
    <s v="Vadipatti"/>
    <s v="ASSISTANT BRANCH MANAGER"/>
    <x v="33"/>
    <x v="8"/>
    <n v="9500939426"/>
    <s v="SOUTH ZONE"/>
    <n v="7406"/>
    <s v="TASK-281884"/>
    <s v="FIOD*"/>
    <x v="0"/>
    <s v="10.083697,77.9630324"/>
    <d v="1899-12-30T11:26:00"/>
    <s v="No"/>
    <s v="No"/>
    <d v="1899-12-30T00:04:10"/>
    <d v="1899-12-30T00:00:10"/>
    <n v="100"/>
    <d v="2025-07-25T09:00:00"/>
    <s v="ALBIN GEORGE"/>
    <s v="TASK-281884"/>
    <d v="2025-07-21T16:18:00"/>
    <s v="MUTHUKUMAR C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82582"/>
    <s v="FIOD*"/>
    <x v="0"/>
    <s v="11.5941383,78.6690133"/>
    <d v="1899-12-30T11:24:00"/>
    <s v="No"/>
    <s v="Yes"/>
    <d v="1899-12-30T00:01:28"/>
    <d v="1899-12-30T00:00:21"/>
    <n v="0"/>
    <d v="2025-07-25T09:00:00"/>
    <s v="ALBIN GEORGE"/>
    <s v="TASK-282582"/>
    <d v="2025-07-21T16:18:00"/>
    <s v="RAJ CHINNAPAN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79439"/>
    <s v="FIOD*"/>
    <x v="0"/>
    <s v="11.5941383,78.6690133"/>
    <d v="1899-12-30T11:22:00"/>
    <s v="No"/>
    <s v="Yes"/>
    <d v="1899-12-30T00:02:43"/>
    <d v="1899-12-30T00:00:52"/>
    <n v="100"/>
    <d v="2025-07-25T09:00:00"/>
    <s v="ALBIN GEORGE"/>
    <s v="TASK-279439"/>
    <d v="2025-07-21T16:18:00"/>
    <s v="RAJ CHINNAPAN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79214"/>
    <s v="FIOD*"/>
    <x v="0"/>
    <s v="11.5941333,78.66904"/>
    <d v="1899-12-30T11:19:00"/>
    <s v="No"/>
    <s v="No"/>
    <d v="1899-12-30T00:00:37"/>
    <d v="1899-12-30T00:00:05"/>
    <n v="100"/>
    <d v="2025-07-25T09:00:00"/>
    <s v="ALBIN GEORGE"/>
    <s v="TASK-279214"/>
    <d v="2025-07-21T16:18:00"/>
    <s v="RAJ CHINNAPAN"/>
    <s v="YES"/>
    <d v="2025-07-25T00:00:00"/>
    <d v="1899-12-30T15:13:42"/>
  </r>
  <r>
    <n v="27473"/>
    <s v="Vilathikulam"/>
    <s v="ASSISTANT BRANCH MANAGER"/>
    <x v="14"/>
    <x v="8"/>
    <n v="9629914075"/>
    <s v="SOUTH ZONE"/>
    <n v="7440"/>
    <s v="TASK-289556"/>
    <s v="FIOD*"/>
    <x v="0"/>
    <s v="9.311685,78.1329617"/>
    <d v="1899-12-30T11:20:00"/>
    <s v="No"/>
    <s v="No"/>
    <d v="1899-12-30T00:01:28"/>
    <d v="1899-12-30T00:01:16"/>
    <n v="100"/>
    <d v="2025-07-25T09:00:00"/>
    <s v="ALBIN GEORGE"/>
    <s v="TASK-289556"/>
    <d v="2025-07-21T16:20:00"/>
    <s v="KARUPPASAMY KANAGARAJ"/>
    <s v="YES"/>
    <d v="2025-07-25T00:00:00"/>
    <d v="1899-12-30T15:13:42"/>
  </r>
  <r>
    <n v="28899"/>
    <s v="Harsud"/>
    <s v="CUSTOMER SERVICE OFFICER"/>
    <x v="12"/>
    <x v="2"/>
    <n v="8871153255"/>
    <s v="CENTRAL ZONE"/>
    <n v="1754"/>
    <s v="TASK-275579"/>
    <s v="FIOD*"/>
    <x v="0"/>
    <s v="21.9672217,76.7011967"/>
    <d v="1899-12-30T15:52:00"/>
    <s v="No"/>
    <s v="No"/>
    <d v="1899-12-30T04:41:25"/>
    <d v="1899-12-30T04:41:02"/>
    <n v="100"/>
    <d v="2025-07-25T09:00:00"/>
    <s v="ALBIN GEORGE"/>
    <s v="TASK-275579"/>
    <d v="2025-07-21T16:17:00"/>
    <s v="NITESH KUMAR GAHLOD"/>
    <s v="YES"/>
    <d v="2025-07-25T00:00:00"/>
    <d v="1899-12-30T15:13:42"/>
  </r>
  <r>
    <n v="26966"/>
    <s v="Hasthampatti"/>
    <s v="CUSTOMER SERVICE OFFICER"/>
    <x v="36"/>
    <x v="8"/>
    <n v="8883824934"/>
    <s v="SOUTH ZONE"/>
    <n v="1794"/>
    <s v="TASK-286289"/>
    <s v="FIOD*"/>
    <x v="0"/>
    <s v="11.6826733,78.168285"/>
    <d v="1899-12-30T11:08:00"/>
    <s v="No"/>
    <s v="No"/>
    <d v="1899-12-30T00:00:29"/>
    <d v="1899-12-30T00:00:07"/>
    <n v="100"/>
    <d v="2025-07-25T09:00:00"/>
    <s v="ALBIN GEORGE"/>
    <s v="TASK-286289"/>
    <d v="2025-07-21T16:19:00"/>
    <s v="MANIVANNAN VEERAMANI"/>
    <s v="YES"/>
    <d v="2025-07-25T00:00:00"/>
    <d v="1899-12-30T15:13:42"/>
  </r>
  <r>
    <n v="26966"/>
    <s v="Hasthampatti"/>
    <s v="CUSTOMER SERVICE OFFICER"/>
    <x v="36"/>
    <x v="8"/>
    <n v="8883824934"/>
    <s v="SOUTH ZONE"/>
    <n v="1794"/>
    <s v="TASK-282190"/>
    <s v="FIOD*"/>
    <x v="0"/>
    <s v="11.6826733,78.168285"/>
    <d v="1899-12-30T11:08:00"/>
    <s v="No"/>
    <s v="No"/>
    <d v="1899-12-30T00:00:13"/>
    <d v="1899-12-30T00:00:06"/>
    <n v="100"/>
    <d v="2025-07-25T09:00:00"/>
    <s v="ALBIN GEORGE"/>
    <s v="TASK-282190"/>
    <d v="2025-07-21T16:18:00"/>
    <s v="MANIVANNAN VEERAMANI"/>
    <s v="YES"/>
    <d v="2025-07-25T00:00:00"/>
    <d v="1899-12-30T15:13:42"/>
  </r>
  <r>
    <n v="26966"/>
    <s v="Hasthampatti"/>
    <s v="CUSTOMER SERVICE OFFICER"/>
    <x v="36"/>
    <x v="8"/>
    <n v="8883824934"/>
    <s v="SOUTH ZONE"/>
    <n v="1794"/>
    <s v="TASK-278856"/>
    <s v="FIOD*"/>
    <x v="0"/>
    <s v="11.6826733,78.168285"/>
    <d v="1899-12-30T11:07:00"/>
    <s v="No"/>
    <s v="No"/>
    <d v="1899-12-30T00:00:22"/>
    <d v="1899-12-30T00:00:05"/>
    <n v="100"/>
    <d v="2025-07-25T09:00:00"/>
    <s v="ALBIN GEORGE"/>
    <s v="TASK-278856"/>
    <d v="2025-07-21T16:18:00"/>
    <s v="MANIVANNAN VEERAMANI"/>
    <s v="YES"/>
    <d v="2025-07-25T00:00:00"/>
    <d v="1899-12-30T15:13:42"/>
  </r>
  <r>
    <n v="132427"/>
    <s v="Y.othakadai"/>
    <s v="CUSTOMER SERVICE OFFICER"/>
    <x v="33"/>
    <x v="8"/>
    <n v="9600716318"/>
    <s v="SOUTH ZONE"/>
    <n v="7072"/>
    <s v="TASK-282024"/>
    <s v="FIOD*"/>
    <x v="0"/>
    <s v="9.958965,78.1901717"/>
    <d v="1899-12-30T11:05:00"/>
    <s v="No"/>
    <s v="No"/>
    <d v="1899-12-30T00:58:12"/>
    <d v="1899-12-30T00:00:18"/>
    <n v="100"/>
    <d v="2025-07-25T09:00:00"/>
    <s v="ALBIN GEORGE"/>
    <s v="TASK-282024"/>
    <d v="2025-07-21T16:18:00"/>
    <s v="SATHISHKUMAR R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1148"/>
    <s v="FIOD*"/>
    <x v="0"/>
    <s v="11.6544067,79.737295"/>
    <d v="1899-12-30T11:02:00"/>
    <s v="No"/>
    <s v="Yes"/>
    <d v="1899-12-30T00:01:50"/>
    <d v="1899-12-30T00:01:09"/>
    <n v="100"/>
    <d v="2025-07-25T09:00:00"/>
    <s v="ALBIN GEORGE"/>
    <s v="TASK-281148"/>
    <d v="2025-07-21T16:18:00"/>
    <s v="DHARANI M"/>
    <s v="YES"/>
    <d v="2025-07-25T00:00:00"/>
    <d v="1899-12-30T15:13:42"/>
  </r>
  <r>
    <n v="135887"/>
    <s v="Nowgong"/>
    <s v="CUSTOMER SERVICE OFFICER"/>
    <x v="38"/>
    <x v="7"/>
    <n v="7389861175"/>
    <s v="CENTRAL ZONE"/>
    <n v="7097"/>
    <s v="TASK-276751"/>
    <s v="FIOD*"/>
    <x v="0"/>
    <s v="25.1511233,79.4114133"/>
    <d v="1899-12-30T11:02:00"/>
    <s v="No"/>
    <s v="Yes"/>
    <d v="1899-12-30T00:00:55"/>
    <d v="1899-12-30T00:00:41"/>
    <n v="100"/>
    <d v="2025-07-25T09:00:00"/>
    <s v="ALBIN GEORGE"/>
    <s v="TASK-276751"/>
    <d v="2025-07-21T16:17:00"/>
    <s v="PHOOL SINGH YADAV"/>
    <s v="YES"/>
    <d v="2025-07-25T00:00:00"/>
    <d v="1899-12-30T15:13:42"/>
  </r>
  <r>
    <n v="135821"/>
    <s v="Vandavasi"/>
    <s v="CUSTOMER SERVICE OFFICER"/>
    <x v="34"/>
    <x v="8"/>
    <n v="9566670270"/>
    <s v="SOUTH ZONE"/>
    <n v="7047"/>
    <s v="TASK-288099"/>
    <s v="FIOD*"/>
    <x v="0"/>
    <s v="12.55896,79.6413033"/>
    <d v="1899-12-30T11:01:00"/>
    <s v="No"/>
    <s v="No"/>
    <d v="1899-12-30T00:07:09"/>
    <d v="1899-12-30T00:00:10"/>
    <n v="100"/>
    <d v="2025-07-25T09:00:00"/>
    <s v="ALBIN GEORGE"/>
    <s v="TASK-288099"/>
    <d v="2025-07-21T16:19:00"/>
    <s v="VITHYA ARUMUGAM"/>
    <s v="YES"/>
    <d v="2025-07-25T00:00:00"/>
    <d v="1899-12-30T15:13:42"/>
  </r>
  <r>
    <n v="134663"/>
    <s v="Ponneri"/>
    <s v="CUSTOMER SERVICE OFFICER"/>
    <x v="34"/>
    <x v="8"/>
    <n v="9080222485"/>
    <s v="SOUTH ZONE"/>
    <n v="7032"/>
    <s v="TASK-281616"/>
    <s v="FIOD*"/>
    <x v="0"/>
    <s v="13.2615983,80.147865"/>
    <d v="1899-12-30T10:59:00"/>
    <s v="No"/>
    <s v="No"/>
    <d v="1899-12-30T00:01:09"/>
    <d v="1899-12-30T00:00:11"/>
    <n v="0"/>
    <d v="2025-07-25T09:00:00"/>
    <s v="ALBIN GEORGE"/>
    <s v="TASK-281616"/>
    <d v="2025-07-21T16:18:00"/>
    <s v="VIJAYAKUMAR ELUMALAI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4267"/>
    <s v="FIOD*"/>
    <x v="0"/>
    <s v="11.653675,79.737345"/>
    <d v="1899-12-30T10:59:00"/>
    <s v="No"/>
    <s v="Yes"/>
    <d v="1899-12-30T00:02:01"/>
    <d v="1899-12-30T00:00:17"/>
    <n v="100"/>
    <d v="2025-07-25T09:00:00"/>
    <s v="ALBIN GEORGE"/>
    <s v="TASK-284267"/>
    <d v="2025-07-21T16:19:00"/>
    <s v="DHARANI M"/>
    <s v="YES"/>
    <d v="2025-07-25T00:00:00"/>
    <d v="1899-12-30T15:13:42"/>
  </r>
  <r>
    <n v="132991"/>
    <s v="Narsinghpur"/>
    <s v="CUSTOMER SERVICE OFFICER"/>
    <x v="18"/>
    <x v="7"/>
    <n v="8305115594"/>
    <s v="CENTRAL ZONE"/>
    <n v="7096"/>
    <s v="TASK-274905"/>
    <s v="FIOD*"/>
    <x v="0"/>
    <s v="23.0172781,79.1323756"/>
    <d v="1899-12-30T10:59:00"/>
    <s v="No"/>
    <s v="Yes"/>
    <d v="1899-12-30T00:00:28"/>
    <d v="1899-12-30T00:00:21"/>
    <n v="100"/>
    <d v="2025-07-25T09:00:00"/>
    <s v="ALBIN GEORGE"/>
    <s v="TASK-274905"/>
    <d v="2025-07-21T16:17:00"/>
    <s v="SHAILENDRA KAHAR"/>
    <s v="YES"/>
    <d v="2025-07-25T00:00:00"/>
    <d v="1899-12-30T15:13:42"/>
  </r>
  <r>
    <n v="134663"/>
    <s v="Ponneri"/>
    <s v="CUSTOMER SERVICE OFFICER"/>
    <x v="34"/>
    <x v="8"/>
    <n v="9080222485"/>
    <s v="SOUTH ZONE"/>
    <n v="7032"/>
    <s v="TASK-286825"/>
    <s v="FIOD*"/>
    <x v="0"/>
    <s v="13.2615983,80.147865"/>
    <d v="1899-12-30T10:58:00"/>
    <s v="No"/>
    <s v="No"/>
    <d v="1899-12-30T00:16:38"/>
    <d v="1899-12-30T00:00:09"/>
    <n v="0"/>
    <d v="2025-07-25T09:00:00"/>
    <s v="ALBIN GEORGE"/>
    <s v="TASK-286825"/>
    <d v="2025-07-21T16:19:00"/>
    <s v="VIJAYAKUMAR ELUMALAI"/>
    <s v="YES"/>
    <d v="2025-07-25T00:00:00"/>
    <d v="1899-12-30T15:13:42"/>
  </r>
  <r>
    <n v="136449"/>
    <s v="Krishnagiri"/>
    <s v="ASSISTANT BRANCH MANAGER"/>
    <x v="36"/>
    <x v="8"/>
    <n v="9578086710"/>
    <s v="SOUTH ZONE"/>
    <n v="7295"/>
    <s v="TASK-280443"/>
    <s v="FIOD*"/>
    <x v="0"/>
    <s v="12.4915933,78.2864819"/>
    <d v="1899-12-30T10:57:00"/>
    <s v="No"/>
    <s v="No"/>
    <d v="1899-12-30T00:02:35"/>
    <d v="1899-12-30T00:00:08"/>
    <n v="60"/>
    <d v="2025-07-25T09:00:00"/>
    <s v="ALBIN GEORGE"/>
    <s v="TASK-280443"/>
    <d v="2025-07-21T16:18:00"/>
    <s v="ARAVINDHAN"/>
    <s v="NO"/>
    <d v="2025-07-25T00:00:00"/>
    <d v="1899-12-30T15:13:42"/>
  </r>
  <r>
    <n v="133725"/>
    <s v="Mecheri"/>
    <s v="CUSTOMER SERVICE OFFICER"/>
    <x v="36"/>
    <x v="8"/>
    <n v="8104249161"/>
    <s v="SOUTH ZONE"/>
    <n v="7343"/>
    <s v="TASK-281740"/>
    <s v="FIOD*"/>
    <x v="0"/>
    <s v="11.8785083,78.121815"/>
    <d v="1899-12-30T10:57:00"/>
    <s v="No"/>
    <s v="No"/>
    <d v="1899-12-30T00:00:35"/>
    <d v="1899-12-30T00:00:10"/>
    <n v="0"/>
    <d v="2025-07-25T09:00:00"/>
    <s v="ALBIN GEORGE"/>
    <s v="TASK-281740"/>
    <d v="2025-07-21T16:18:00"/>
    <s v="GUNESHWARAN K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9526"/>
    <s v="FIOD*"/>
    <x v="0"/>
    <s v="11.6508858,79.7359398"/>
    <d v="1899-12-30T10:57:00"/>
    <s v="No"/>
    <s v="Yes"/>
    <d v="1899-12-30T00:06:26"/>
    <d v="1899-12-30T00:00:21"/>
    <n v="100"/>
    <d v="2025-07-25T09:00:00"/>
    <s v="ALBIN GEORGE"/>
    <s v="TASK-289526"/>
    <d v="2025-07-21T16:20:00"/>
    <s v="DHARANI M"/>
    <s v="YES"/>
    <d v="2025-07-25T00:00:00"/>
    <d v="1899-12-30T15:13:42"/>
  </r>
  <r>
    <n v="133725"/>
    <s v="Mecheri"/>
    <s v="CUSTOMER SERVICE OFFICER"/>
    <x v="36"/>
    <x v="8"/>
    <n v="8104249161"/>
    <s v="SOUTH ZONE"/>
    <n v="7343"/>
    <s v="TASK-289160"/>
    <s v="FIOD*"/>
    <x v="0"/>
    <s v="11.8785083,78.121815"/>
    <d v="1899-12-30T10:56:00"/>
    <s v="No"/>
    <s v="No"/>
    <d v="1899-12-30T01:27:47"/>
    <d v="1899-12-30T00:00:09"/>
    <n v="0"/>
    <d v="2025-07-25T09:00:00"/>
    <s v="ALBIN GEORGE"/>
    <s v="TASK-289160"/>
    <d v="2025-07-21T16:20:00"/>
    <s v="GUNESHWARAN K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7972"/>
    <s v="FIOD*"/>
    <x v="0"/>
    <s v="11.6520217,79.7356633"/>
    <d v="1899-12-30T10:50:00"/>
    <s v="No"/>
    <s v="Yes"/>
    <d v="1899-12-30T00:35:22"/>
    <d v="1899-12-30T00:00:39"/>
    <n v="100"/>
    <d v="2025-07-25T09:00:00"/>
    <s v="ALBIN GEORGE"/>
    <s v="TASK-287972"/>
    <d v="2025-07-21T16:19:00"/>
    <s v="DHARANI M"/>
    <s v="YES"/>
    <d v="2025-07-25T00:00:00"/>
    <d v="1899-12-30T15:13:42"/>
  </r>
  <r>
    <n v="134317"/>
    <s v="Sangagiri"/>
    <s v="CUSTOMER SERVICE OFFICER"/>
    <x v="36"/>
    <x v="8"/>
    <n v="8973426796"/>
    <s v="SOUTH ZONE"/>
    <n v="7334"/>
    <s v="TASK-284036"/>
    <s v="FIOD*"/>
    <x v="0"/>
    <s v="11.5857117,77.8389317"/>
    <d v="1899-12-30T10:50:00"/>
    <s v="No"/>
    <s v="No"/>
    <d v="1899-12-31T22:15:51"/>
    <d v="1899-12-30T00:02:06"/>
    <n v="100"/>
    <d v="2025-07-25T09:00:00"/>
    <s v="ALBIN GEORGE"/>
    <s v="TASK-284036"/>
    <d v="2025-07-21T16:19:00"/>
    <s v="SIVASENAN PALANISAMY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4037"/>
    <s v="FIOD*"/>
    <x v="0"/>
    <s v="9.0162167,77.433105"/>
    <d v="1899-12-30T10:47:00"/>
    <s v="No"/>
    <s v="No"/>
    <d v="1899-12-30T00:12:38"/>
    <d v="1899-12-30T00:00:06"/>
    <n v="100"/>
    <d v="2025-07-25T09:00:00"/>
    <s v="ALBIN GEORGE"/>
    <s v="TASK-284037"/>
    <d v="2025-07-21T16:19:00"/>
    <s v="MATHAN"/>
    <s v="YES"/>
    <d v="2025-07-25T00:00:00"/>
    <d v="1899-12-30T15:13:42"/>
  </r>
  <r>
    <n v="132757"/>
    <s v="Vadipatti"/>
    <s v="ASSISTANT BRANCH MANAGER"/>
    <x v="33"/>
    <x v="8"/>
    <n v="9500939426"/>
    <s v="SOUTH ZONE"/>
    <n v="7406"/>
    <s v="TASK-280637"/>
    <s v="FIOD*"/>
    <x v="0"/>
    <s v="10.0833417,77.9701033"/>
    <d v="1899-12-30T10:53:00"/>
    <s v="No"/>
    <s v="No"/>
    <d v="1899-12-30T00:36:02"/>
    <d v="1899-12-30T00:08:18"/>
    <n v="100"/>
    <d v="2025-07-25T09:00:00"/>
    <s v="ALBIN GEORGE"/>
    <s v="TASK-280637"/>
    <d v="2025-07-21T16:18:00"/>
    <s v="MUTHUKUMAR C"/>
    <s v="YES"/>
    <d v="2025-07-25T00:00:00"/>
    <d v="1899-12-30T15:13:42"/>
  </r>
  <r>
    <n v="19106"/>
    <s v="Shujalpur"/>
    <s v="CUSTOMER SERVICE OFFICER"/>
    <x v="27"/>
    <x v="2"/>
    <n v="9037871841"/>
    <s v="CENTRAL ZONE"/>
    <n v="1763"/>
    <s v="TASK-287637"/>
    <s v="FIOD*"/>
    <x v="0"/>
    <s v="23.3545867,76.7643733"/>
    <d v="1899-12-30T10:44:00"/>
    <s v="No"/>
    <s v="No"/>
    <d v="1899-12-30T00:00:57"/>
    <d v="1899-12-30T00:00:17"/>
    <n v="100"/>
    <d v="2025-07-25T09:00:00"/>
    <s v="ALBIN GEORGE"/>
    <s v="TASK-287637"/>
    <d v="2025-07-21T16:19:00"/>
    <s v="SANJAY MALVIY"/>
    <s v="YES"/>
    <d v="2025-07-25T00:00:00"/>
    <d v="1899-12-30T15:13:42"/>
  </r>
  <r>
    <n v="28048"/>
    <s v="Pohari"/>
    <s v="CUSTOMER SERVICE OFFICER"/>
    <x v="41"/>
    <x v="7"/>
    <n v="8714698058"/>
    <s v="CENTRAL ZONE"/>
    <n v="7412"/>
    <s v="TASK-280768"/>
    <s v="FIOD*"/>
    <x v="0"/>
    <s v="25.4730438,77.2843069"/>
    <d v="1899-12-30T10:44:00"/>
    <s v="No"/>
    <s v="Yes"/>
    <d v="1899-12-30T01:03:52"/>
    <d v="1899-12-30T00:01:18"/>
    <n v="60"/>
    <d v="2025-07-25T09:00:00"/>
    <s v="ALBIN GEORGE"/>
    <s v="TASK-280768"/>
    <d v="2025-07-21T16:18:00"/>
    <s v="AJAY SINGH JATAV"/>
    <s v="NO"/>
    <d v="2025-07-25T00:00:00"/>
    <d v="1899-12-30T15:13:42"/>
  </r>
  <r>
    <n v="130014"/>
    <s v="Tenkasi"/>
    <s v="CUSTOMER SERVICE OFFICER"/>
    <x v="35"/>
    <x v="8"/>
    <n v="9176161532"/>
    <s v="SOUTH ZONE"/>
    <n v="7244"/>
    <s v="TASK-291452"/>
    <s v="FIOD*"/>
    <x v="0"/>
    <s v="8.9134783,77.3862017"/>
    <d v="1899-12-30T10:41:00"/>
    <s v="No"/>
    <s v="No"/>
    <d v="1899-12-30T01:17:07"/>
    <d v="1899-12-30T00:00:07"/>
    <n v="100"/>
    <d v="2025-07-25T09:00:00"/>
    <s v="ALBIN GEORGE"/>
    <s v="TASK-291452"/>
    <d v="2025-07-21T16:20:00"/>
    <s v="MANIKANNAN A"/>
    <s v="YES"/>
    <d v="2025-07-25T00:00:00"/>
    <d v="1899-12-30T15:13:42"/>
  </r>
  <r>
    <n v="134663"/>
    <s v="Ponneri"/>
    <s v="CUSTOMER SERVICE OFFICER"/>
    <x v="34"/>
    <x v="8"/>
    <n v="9080222485"/>
    <s v="SOUTH ZONE"/>
    <n v="7032"/>
    <s v="TASK-280603"/>
    <s v="FIOD*"/>
    <x v="0"/>
    <s v="13.2614567,80.1494717"/>
    <d v="1899-12-30T10:41:00"/>
    <s v="No"/>
    <s v="No"/>
    <d v="1899-12-31T19:18:34"/>
    <d v="1899-12-30T00:01:24"/>
    <n v="0"/>
    <d v="2025-07-25T09:00:00"/>
    <s v="ALBIN GEORGE"/>
    <s v="TASK-280603"/>
    <d v="2025-07-21T16:18:00"/>
    <s v="VIJAYAKUMAR ELUMALAI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82823"/>
    <s v="FIOD*"/>
    <x v="0"/>
    <s v="11.600445,78.5941817"/>
    <d v="1899-12-30T10:36:00"/>
    <s v="No"/>
    <s v="No"/>
    <d v="1899-12-30T00:00:31"/>
    <d v="1899-12-30T00:00:05"/>
    <n v="100"/>
    <d v="2025-07-25T09:00:00"/>
    <s v="ALBIN GEORGE"/>
    <s v="TASK-282823"/>
    <d v="2025-07-21T16:18:00"/>
    <s v="RAJ CHINNAPAN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83945"/>
    <s v="FIOD*"/>
    <x v="0"/>
    <s v="10.2480198,77.493827"/>
    <d v="1899-12-30T10:34:00"/>
    <s v="No"/>
    <s v="No"/>
    <d v="1899-12-30T00:00:28"/>
    <d v="1899-12-30T00:00:12"/>
    <n v="100"/>
    <d v="2025-07-25T09:00:00"/>
    <s v="ALBIN GEORGE"/>
    <s v="TASK-283945"/>
    <d v="2025-07-21T16:19:00"/>
    <s v="IYAPPAN M"/>
    <s v="NO"/>
    <d v="2025-07-25T00:00:00"/>
    <d v="1899-12-30T15:13:42"/>
  </r>
  <r>
    <n v="131137"/>
    <s v="Kodaikanal"/>
    <s v="CUSTOMER SERVICE OFFICER"/>
    <x v="33"/>
    <x v="8"/>
    <n v="7695822157"/>
    <s v="SOUTH ZONE"/>
    <n v="7019"/>
    <s v="TASK-291655"/>
    <s v="FIOD*"/>
    <x v="0"/>
    <s v="10.2468344,77.4937819"/>
    <d v="1899-12-30T10:33:00"/>
    <s v="No"/>
    <s v="No"/>
    <d v="1899-12-30T00:00:25"/>
    <d v="1899-12-30T00:00:06"/>
    <n v="100"/>
    <d v="2025-07-25T09:00:00"/>
    <s v="ALBIN GEORGE"/>
    <s v="TASK-291655"/>
    <d v="2025-07-21T16:20:00"/>
    <s v="IYAPPAN M"/>
    <s v="YES"/>
    <d v="2025-07-25T00:00:00"/>
    <d v="1899-12-30T15:13:42"/>
  </r>
  <r>
    <n v="133957"/>
    <s v="Barwani"/>
    <s v="CUSTOMER SERVICE OFFICER"/>
    <x v="21"/>
    <x v="2"/>
    <n v="8358944506"/>
    <s v="CENTRAL ZONE"/>
    <n v="7344"/>
    <s v="TASK-281577"/>
    <s v="FIOD*"/>
    <x v="0"/>
    <s v="21.9358267,74.7427583"/>
    <d v="1899-12-30T10:29:00"/>
    <s v="No"/>
    <s v="No"/>
    <d v="1899-12-30T00:01:06"/>
    <d v="1899-12-30T00:00:23"/>
    <n v="100"/>
    <d v="2025-07-25T09:00:00"/>
    <s v="ALBIN GEORGE"/>
    <s v="TASK-281577"/>
    <d v="2025-07-21T16:18:00"/>
    <s v="ROHIT KIRAD"/>
    <s v="YES"/>
    <d v="2025-07-25T00:00:00"/>
    <d v="1899-12-30T15:13:42"/>
  </r>
  <r>
    <n v="19365"/>
    <s v="Tenkasi"/>
    <s v="CUSTOMER SERVICE OFFICER"/>
    <x v="35"/>
    <x v="8"/>
    <n v="8714611980"/>
    <s v="SOUTH ZONE"/>
    <n v="7244"/>
    <s v="TASK-288504"/>
    <s v="FIOD*"/>
    <x v="0"/>
    <s v="8.871275,77.3989767"/>
    <d v="1899-12-30T10:28:00"/>
    <s v="No"/>
    <s v="Yes"/>
    <d v="1899-12-30T15:54:53"/>
    <d v="1899-12-30T00:00:26"/>
    <n v="100"/>
    <d v="2025-07-25T09:00:00"/>
    <s v="ALBIN GEORGE"/>
    <s v="TASK-288504"/>
    <d v="2025-07-21T16:19:00"/>
    <s v="NARAYANARAJA DURAIRAJ"/>
    <s v="YES"/>
    <d v="2025-07-25T00:00:00"/>
    <d v="1899-12-30T15:13:42"/>
  </r>
  <r>
    <n v="132534"/>
    <s v="Tenkasi"/>
    <s v="CUSTOMER SERVICE OFFICER"/>
    <x v="35"/>
    <x v="8"/>
    <n v="9080197567"/>
    <s v="SOUTH ZONE"/>
    <n v="7244"/>
    <s v="TASK-288290"/>
    <s v="FIOD*"/>
    <x v="0"/>
    <s v="9.03411,77.3387"/>
    <d v="1899-12-30T10:27:00"/>
    <s v="No"/>
    <s v="Yes"/>
    <d v="1899-12-30T21:41:23"/>
    <d v="1899-12-30T00:00:20"/>
    <n v="100"/>
    <d v="2025-07-25T09:00:00"/>
    <s v="ALBIN GEORGE"/>
    <s v="TASK-288290"/>
    <d v="2025-07-21T16:19:00"/>
    <s v="DEIVENDRAVIJAY K"/>
    <s v="YES"/>
    <d v="2025-07-25T00:00:00"/>
    <d v="1899-12-30T15:13:42"/>
  </r>
  <r>
    <n v="136088"/>
    <s v="Sangod"/>
    <s v="CUSTOMER SERVICE OFFICER"/>
    <x v="4"/>
    <x v="3"/>
    <n v="7470847718"/>
    <s v="CENTRAL ZONE"/>
    <n v="1787"/>
    <s v="TASK-284217"/>
    <s v="FIOD*"/>
    <x v="0"/>
    <s v="24.7793191,76.2502831"/>
    <d v="1899-12-30T10:25:00"/>
    <s v="No"/>
    <s v="No"/>
    <d v="1900-01-02T01:40:15"/>
    <d v="1899-12-30T00:00:21"/>
    <n v="100"/>
    <d v="2025-07-25T09:00:00"/>
    <s v="ALBIN GEORGE"/>
    <s v="TASK-284217"/>
    <d v="2025-07-21T16:19:00"/>
    <s v="SAURABH SHARMA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93584"/>
    <s v="FIOD*"/>
    <x v="0"/>
    <s v="10.2378259,77.4965473"/>
    <d v="1899-12-30T10:24:00"/>
    <s v="No"/>
    <s v="No"/>
    <d v="1899-12-30T00:00:33"/>
    <d v="1899-12-30T00:00:05"/>
    <n v="100"/>
    <d v="2025-07-25T09:00:00"/>
    <s v="ALBIN GEORGE"/>
    <s v="TASK-293584"/>
    <d v="2025-07-21T16:39:00"/>
    <s v="KURALOVIAN S"/>
    <s v="YES"/>
    <d v="2025-07-25T00:00:00"/>
    <d v="1899-12-30T15:13:42"/>
  </r>
  <r>
    <n v="132757"/>
    <s v="Vadipatti"/>
    <s v="ASSISTANT BRANCH MANAGER"/>
    <x v="33"/>
    <x v="8"/>
    <n v="9500939426"/>
    <s v="SOUTH ZONE"/>
    <n v="7406"/>
    <s v="TASK-282939"/>
    <s v="FIOD*"/>
    <x v="0"/>
    <s v="10.0836667,77.9628217"/>
    <d v="1899-12-30T11:21:00"/>
    <s v="No"/>
    <s v="No"/>
    <d v="1899-12-30T00:28:30"/>
    <d v="1899-12-30T00:58:24"/>
    <n v="100"/>
    <d v="2025-07-25T09:00:00"/>
    <s v="ALBIN GEORGE"/>
    <s v="TASK-282939"/>
    <d v="2025-07-21T16:18:00"/>
    <s v="MUTHUKUMAR C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81852"/>
    <s v="FIOD*"/>
    <x v="0"/>
    <s v="10.237826,77.4965491"/>
    <d v="1899-12-30T10:23:00"/>
    <s v="No"/>
    <s v="No"/>
    <d v="1899-12-30T00:00:20"/>
    <d v="1899-12-30T00:00:07"/>
    <n v="100"/>
    <d v="2025-07-25T09:00:00"/>
    <s v="ALBIN GEORGE"/>
    <s v="TASK-281852"/>
    <d v="2025-07-21T16:18:00"/>
    <s v="KURALOVIAN S"/>
    <s v="YES"/>
    <d v="2025-07-25T00:00:00"/>
    <d v="1899-12-30T15:13:42"/>
  </r>
  <r>
    <n v="132757"/>
    <s v="Vadipatti"/>
    <s v="ASSISTANT BRANCH MANAGER"/>
    <x v="33"/>
    <x v="8"/>
    <n v="9500939426"/>
    <s v="SOUTH ZONE"/>
    <n v="7406"/>
    <s v="TASK-283211"/>
    <s v="FIOD*"/>
    <x v="0"/>
    <s v="10.083615,77.971835"/>
    <d v="1899-12-30T10:17:00"/>
    <s v="No"/>
    <s v="No"/>
    <d v="1899-12-30T22:02:01"/>
    <d v="1899-12-30T00:00:35"/>
    <n v="100"/>
    <d v="2025-07-25T09:00:00"/>
    <s v="ALBIN GEORGE"/>
    <s v="TASK-283211"/>
    <d v="2025-07-21T16:18:00"/>
    <s v="MUTHUKUMAR C"/>
    <s v="YES"/>
    <d v="2025-07-25T00:00:00"/>
    <d v="1899-12-30T15:13:42"/>
  </r>
  <r>
    <n v="29936"/>
    <s v="Sangli"/>
    <s v="CUSTOMER SERVICE OFFICER"/>
    <x v="31"/>
    <x v="5"/>
    <n v="9579466796"/>
    <s v="WESTERN ZONE"/>
    <n v="7259"/>
    <s v="TASK-275549"/>
    <s v="FIOD*"/>
    <x v="0"/>
    <s v="16.85913,74.5844617"/>
    <d v="1899-12-30T10:16:00"/>
    <s v="No"/>
    <s v="No"/>
    <d v="1899-12-30T00:00:12"/>
    <d v="1899-12-30T00:00:04"/>
    <n v="100"/>
    <d v="2025-07-25T09:00:00"/>
    <s v="ALBIN GEORGE"/>
    <s v="TASK-275549"/>
    <d v="2025-07-21T16:17:00"/>
    <s v="SNEHAL DIPAK PAWAR"/>
    <s v="YES"/>
    <d v="2025-07-25T00:00:00"/>
    <d v="1899-12-30T15:13:42"/>
  </r>
  <r>
    <n v="29936"/>
    <s v="Sangli"/>
    <s v="CUSTOMER SERVICE OFFICER"/>
    <x v="31"/>
    <x v="5"/>
    <n v="9579466796"/>
    <s v="WESTERN ZONE"/>
    <n v="7259"/>
    <s v="TASK-286075"/>
    <s v="FIOD*"/>
    <x v="0"/>
    <s v="16.85913,74.5844617"/>
    <d v="1899-12-30T10:16:00"/>
    <s v="No"/>
    <s v="No"/>
    <d v="1899-12-30T00:00:40"/>
    <d v="1899-12-30T00:00:06"/>
    <n v="100"/>
    <d v="2025-07-25T09:00:00"/>
    <s v="ALBIN GEORGE"/>
    <s v="TASK-286075"/>
    <d v="2025-07-21T16:19:00"/>
    <s v="SNEHAL DIPAK PAWAR"/>
    <s v="YES"/>
    <d v="2025-07-25T00:00:00"/>
    <d v="1899-12-30T15:13:42"/>
  </r>
  <r>
    <n v="29936"/>
    <s v="Sangli"/>
    <s v="CUSTOMER SERVICE OFFICER"/>
    <x v="31"/>
    <x v="5"/>
    <n v="9579466796"/>
    <s v="WESTERN ZONE"/>
    <n v="7259"/>
    <s v="TASK-275596"/>
    <s v="FIOD*"/>
    <x v="0"/>
    <s v="16.8591308,74.5844603"/>
    <d v="1899-12-30T10:15:00"/>
    <s v="No"/>
    <s v="No"/>
    <d v="1899-12-30T00:00:30"/>
    <d v="1899-12-30T00:00:08"/>
    <n v="100"/>
    <d v="2025-07-25T09:00:00"/>
    <s v="ALBIN GEORGE"/>
    <s v="TASK-275596"/>
    <d v="2025-07-21T16:17:00"/>
    <s v="SNEHAL DIPAK PAWAR"/>
    <s v="YES"/>
    <d v="2025-07-25T00:00:00"/>
    <d v="1899-12-30T15:13:42"/>
  </r>
  <r>
    <n v="17063"/>
    <s v="Kallakurichi"/>
    <s v="CUSTOMER SERVICE OFFICER"/>
    <x v="40"/>
    <x v="8"/>
    <n v="8714606106"/>
    <s v="SOUTH ZONE"/>
    <n v="7076"/>
    <s v="TASK-283935"/>
    <s v="FIOD*"/>
    <x v="0"/>
    <s v="11.5832833,79.045675"/>
    <d v="1899-12-30T10:01:00"/>
    <s v="No"/>
    <s v="No"/>
    <d v="1899-12-30T00:01:16"/>
    <d v="1899-12-30T00:00:04"/>
    <n v="100"/>
    <d v="2025-07-25T09:00:00"/>
    <s v="ALBIN GEORGE"/>
    <s v="TASK-283935"/>
    <d v="2025-07-21T16:19:00"/>
    <s v="SURESH THANGAVEL"/>
    <s v="YES"/>
    <d v="2025-07-25T00:00:00"/>
    <d v="1899-12-30T15:13:42"/>
  </r>
  <r>
    <n v="17063"/>
    <s v="Kallakurichi"/>
    <s v="CUSTOMER SERVICE OFFICER"/>
    <x v="40"/>
    <x v="8"/>
    <n v="8714606106"/>
    <s v="SOUTH ZONE"/>
    <n v="7076"/>
    <s v="TASK-286745"/>
    <s v="FIOD*"/>
    <x v="0"/>
    <s v="11.5832833,79.045675"/>
    <d v="1899-12-30T09:57:00"/>
    <s v="No"/>
    <s v="No"/>
    <d v="1899-12-30T00:00:45"/>
    <d v="1899-12-30T00:00:03"/>
    <n v="100"/>
    <d v="2025-07-25T09:00:00"/>
    <s v="ALBIN GEORGE"/>
    <s v="TASK-286745"/>
    <d v="2025-07-21T16:19:00"/>
    <s v="SURESH THANGAVEL"/>
    <s v="YES"/>
    <d v="2025-07-25T00:00:00"/>
    <d v="1899-12-30T15:13:42"/>
  </r>
  <r>
    <n v="17063"/>
    <s v="Kallakurichi"/>
    <s v="CUSTOMER SERVICE OFFICER"/>
    <x v="40"/>
    <x v="8"/>
    <n v="8714606106"/>
    <s v="SOUTH ZONE"/>
    <n v="7076"/>
    <s v="TASK-281634"/>
    <s v="FIOD*"/>
    <x v="0"/>
    <s v="11.5832833,79.045675"/>
    <d v="1899-12-30T09:56:00"/>
    <s v="No"/>
    <s v="No"/>
    <d v="1899-12-30T00:00:44"/>
    <d v="1899-12-30T00:00:19"/>
    <n v="100"/>
    <d v="2025-07-25T09:00:00"/>
    <s v="ALBIN GEORGE"/>
    <s v="TASK-281634"/>
    <d v="2025-07-21T16:18:00"/>
    <s v="SURESH THANGAVEL"/>
    <s v="YES"/>
    <d v="2025-07-25T00:00:00"/>
    <d v="1899-12-30T15:13:42"/>
  </r>
  <r>
    <n v="17063"/>
    <s v="Kallakurichi"/>
    <s v="CUSTOMER SERVICE OFFICER"/>
    <x v="40"/>
    <x v="8"/>
    <n v="8714606106"/>
    <s v="SOUTH ZONE"/>
    <n v="7076"/>
    <s v="TASK-281433"/>
    <s v="FIOD*"/>
    <x v="0"/>
    <s v="11.5832833,79.045675"/>
    <d v="1899-12-30T09:56:00"/>
    <s v="No"/>
    <s v="No"/>
    <d v="1899-12-30T00:00:20"/>
    <d v="1899-12-30T00:00:05"/>
    <n v="100"/>
    <d v="2025-07-25T09:00:00"/>
    <s v="ALBIN GEORGE"/>
    <s v="TASK-281433"/>
    <d v="2025-07-21T16:18:00"/>
    <s v="SURESH THANGAVEL"/>
    <s v="YES"/>
    <d v="2025-07-25T00:00:00"/>
    <d v="1899-12-30T15:13:42"/>
  </r>
  <r>
    <n v="17063"/>
    <s v="Kallakurichi"/>
    <s v="CUSTOMER SERVICE OFFICER"/>
    <x v="40"/>
    <x v="8"/>
    <n v="8714606106"/>
    <s v="SOUTH ZONE"/>
    <n v="7076"/>
    <s v="TASK-284470"/>
    <s v="FIOD*"/>
    <x v="0"/>
    <s v="11.5832833,79.045675"/>
    <d v="1899-12-30T09:55:00"/>
    <s v="No"/>
    <s v="No"/>
    <d v="1899-12-30T00:00:17"/>
    <d v="1899-12-30T00:00:04"/>
    <n v="100"/>
    <d v="2025-07-25T09:00:00"/>
    <s v="ALBIN GEORGE"/>
    <s v="TASK-284470"/>
    <d v="2025-07-21T16:19:00"/>
    <s v="SURESH THANGAVEL"/>
    <s v="YES"/>
    <d v="2025-07-25T00:00:00"/>
    <d v="1899-12-30T15:13:42"/>
  </r>
  <r>
    <n v="17063"/>
    <s v="Kallakurichi"/>
    <s v="CUSTOMER SERVICE OFFICER"/>
    <x v="40"/>
    <x v="8"/>
    <n v="8714606106"/>
    <s v="SOUTH ZONE"/>
    <n v="7076"/>
    <s v="TASK-286807"/>
    <s v="FIOD*"/>
    <x v="0"/>
    <s v="11.5832833,79.045675"/>
    <d v="1899-12-30T09:55:00"/>
    <s v="No"/>
    <s v="No"/>
    <d v="1899-12-30T00:00:14"/>
    <d v="1899-12-30T00:00:04"/>
    <n v="100"/>
    <d v="2025-07-25T09:00:00"/>
    <s v="ALBIN GEORGE"/>
    <s v="TASK-286807"/>
    <d v="2025-07-21T16:19:00"/>
    <s v="SURESH THANGAVEL"/>
    <s v="YES"/>
    <d v="2025-07-25T00:00:00"/>
    <d v="1899-12-30T15:13:42"/>
  </r>
  <r>
    <n v="17063"/>
    <s v="Kallakurichi"/>
    <s v="CUSTOMER SERVICE OFFICER"/>
    <x v="40"/>
    <x v="8"/>
    <n v="8714606106"/>
    <s v="SOUTH ZONE"/>
    <n v="7076"/>
    <s v="TASK-286770"/>
    <s v="FIOD*"/>
    <x v="0"/>
    <s v="11.5832833,79.045675"/>
    <d v="1899-12-30T09:55:00"/>
    <s v="No"/>
    <s v="No"/>
    <d v="1899-12-30T00:01:01"/>
    <d v="1899-12-30T00:00:04"/>
    <n v="100"/>
    <d v="2025-07-25T09:00:00"/>
    <s v="ALBIN GEORGE"/>
    <s v="TASK-286770"/>
    <d v="2025-07-21T16:19:00"/>
    <s v="SURESH THANGAVEL"/>
    <s v="YES"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88344"/>
    <s v="FIOD*"/>
    <x v="0"/>
    <s v="11.5261811,79.3941887"/>
    <d v="1899-12-30T09:55:00"/>
    <s v="No"/>
    <s v="No"/>
    <d v="1899-12-30T00:16:50"/>
    <d v="1899-12-30T00:00:10"/>
    <n v="0"/>
    <d v="2025-07-25T09:00:00"/>
    <s v="ALBIN GEORGE"/>
    <s v="TASK-288344"/>
    <d v="2025-07-21T16:19:00"/>
    <s v="RAJADURAI"/>
    <s v="YES"/>
    <d v="2025-07-25T00:00:00"/>
    <d v="1899-12-30T15:13:42"/>
  </r>
  <r>
    <n v="29028"/>
    <s v="Virudhachalam"/>
    <s v="ASSISTANT BRANCH MANAGER"/>
    <x v="40"/>
    <x v="8"/>
    <n v="9087824576"/>
    <s v="SOUTH ZONE"/>
    <n v="7049"/>
    <s v="TASK-289035"/>
    <s v="FIOD*"/>
    <x v="0"/>
    <s v="11.5354883,79.3552517"/>
    <d v="1899-12-30T09:55:00"/>
    <s v="No"/>
    <s v="No"/>
    <d v="1899-12-30T00:00:33"/>
    <d v="1899-12-30T00:00:06"/>
    <n v="100"/>
    <d v="2025-07-25T09:00:00"/>
    <s v="ALBIN GEORGE"/>
    <s v="TASK-289035"/>
    <d v="2025-07-21T16:19:00"/>
    <s v="REKHA VIJAYAN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6800"/>
    <s v="FIOD*"/>
    <x v="0"/>
    <s v="9.0291767,77.5170733"/>
    <d v="1899-12-30T09:54:00"/>
    <s v="No"/>
    <s v="No"/>
    <d v="1899-12-30T00:00:54"/>
    <d v="1899-12-30T00:00:06"/>
    <n v="100"/>
    <d v="2025-07-25T09:00:00"/>
    <s v="ALBIN GEORGE"/>
    <s v="TASK-286800"/>
    <d v="2025-07-21T16:19:00"/>
    <s v="MATHAN"/>
    <s v="YES"/>
    <d v="2025-07-25T00:00:00"/>
    <d v="1899-12-30T15:13:42"/>
  </r>
  <r>
    <n v="29936"/>
    <s v="Sangli"/>
    <s v="CUSTOMER SERVICE OFFICER"/>
    <x v="31"/>
    <x v="5"/>
    <n v="9579466796"/>
    <s v="WESTERN ZONE"/>
    <n v="7259"/>
    <s v="TASK-275796"/>
    <s v="FIOD*"/>
    <x v="0"/>
    <s v="16.8586783,74.58497"/>
    <d v="1899-12-30T09:54:00"/>
    <s v="No"/>
    <s v="Yes"/>
    <m/>
    <d v="1899-12-30T00:00:41"/>
    <n v="100"/>
    <d v="2025-07-25T09:00:00"/>
    <s v="ALBIN GEORGE"/>
    <s v="TASK-275796"/>
    <d v="2025-07-21T16:17:00"/>
    <s v="SNEHAL DIPAK PAWAR"/>
    <s v="YES"/>
    <d v="2025-07-25T00:00:00"/>
    <d v="1899-12-30T15:13:42"/>
  </r>
  <r>
    <n v="131133"/>
    <s v="Koliyanur"/>
    <s v="CUSTOMER SERVICE OFFICER"/>
    <x v="40"/>
    <x v="8"/>
    <n v="9597021681"/>
    <s v="SOUTH ZONE"/>
    <n v="7034"/>
    <s v="TASK-282830"/>
    <s v="FIOD*"/>
    <x v="0"/>
    <s v="11.9315426,79.5490175"/>
    <d v="1899-12-30T09:54:00"/>
    <s v="No"/>
    <s v="Yes"/>
    <d v="1899-12-30T00:21:49"/>
    <d v="1899-12-30T00:00:25"/>
    <n v="100"/>
    <d v="2025-07-25T09:00:00"/>
    <s v="ALBIN GEORGE"/>
    <s v="TASK-282830"/>
    <d v="2025-07-21T16:18:00"/>
    <s v="PUSHPARAJ MARIYAPPAN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2610"/>
    <s v="FIOD*"/>
    <x v="0"/>
    <s v="9.0291767,77.5170733"/>
    <d v="1899-12-30T09:53:00"/>
    <s v="No"/>
    <s v="No"/>
    <d v="1899-12-30T00:03:03"/>
    <d v="1899-12-30T00:00:05"/>
    <n v="100"/>
    <d v="2025-07-25T09:00:00"/>
    <s v="ALBIN GEORGE"/>
    <s v="TASK-282610"/>
    <d v="2025-07-21T16:18:00"/>
    <s v="MATHAN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6798"/>
    <s v="FIOD*"/>
    <x v="0"/>
    <s v="9.029155,77.5170017"/>
    <d v="1899-12-30T09:50:00"/>
    <s v="No"/>
    <s v="No"/>
    <d v="1899-12-30T00:00:27"/>
    <d v="1899-12-30T00:00:07"/>
    <n v="100"/>
    <d v="2025-07-25T09:00:00"/>
    <s v="ALBIN GEORGE"/>
    <s v="TASK-286798"/>
    <d v="2025-07-21T16:19:00"/>
    <s v="MATHAN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2677"/>
    <s v="FIOD*"/>
    <x v="0"/>
    <s v="9.029155,77.5170017"/>
    <d v="1899-12-30T09:49:00"/>
    <s v="No"/>
    <s v="No"/>
    <d v="1899-12-30T00:00:29"/>
    <d v="1899-12-30T00:00:07"/>
    <n v="100"/>
    <d v="2025-07-25T09:00:00"/>
    <s v="ALBIN GEORGE"/>
    <s v="TASK-282677"/>
    <d v="2025-07-21T16:18:00"/>
    <s v="MATHAN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6799"/>
    <s v="FIOD*"/>
    <x v="0"/>
    <s v="9.029155,77.5170017"/>
    <d v="1899-12-30T09:49:00"/>
    <s v="No"/>
    <s v="No"/>
    <d v="1899-12-30T00:00:32"/>
    <d v="1899-12-30T00:00:09"/>
    <n v="100"/>
    <d v="2025-07-25T09:00:00"/>
    <s v="ALBIN GEORGE"/>
    <s v="TASK-286799"/>
    <d v="2025-07-21T16:19:00"/>
    <s v="MATHAN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2611"/>
    <s v="FIOD*"/>
    <x v="0"/>
    <s v="9.029155,77.5170017"/>
    <d v="1899-12-30T09:48:00"/>
    <s v="No"/>
    <s v="No"/>
    <d v="1899-12-30T00:00:25"/>
    <d v="1899-12-30T00:00:06"/>
    <n v="100"/>
    <d v="2025-07-25T09:00:00"/>
    <s v="ALBIN GEORGE"/>
    <s v="TASK-282611"/>
    <d v="2025-07-21T16:18:00"/>
    <s v="MATHAN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86888"/>
    <s v="FIOD*"/>
    <x v="0"/>
    <s v="9.029155,77.5170017"/>
    <d v="1899-12-30T09:48:00"/>
    <s v="No"/>
    <s v="No"/>
    <d v="1899-12-30T00:00:52"/>
    <d v="1899-12-30T00:00:33"/>
    <n v="100"/>
    <d v="2025-07-25T09:00:00"/>
    <s v="ALBIN GEORGE"/>
    <s v="TASK-286888"/>
    <d v="2025-07-21T16:19:00"/>
    <s v="MATHAN"/>
    <s v="YES"/>
    <d v="2025-07-25T00:00:00"/>
    <d v="1899-12-30T15:13:42"/>
  </r>
  <r>
    <n v="135722"/>
    <s v="Titwala"/>
    <s v="CUSTOMER SERVICE OFFICER"/>
    <x v="39"/>
    <x v="5"/>
    <n v="7875121204"/>
    <s v="WESTERN ZONE"/>
    <n v="7204"/>
    <s v="TASK-280233"/>
    <s v="FIOD*"/>
    <x v="0"/>
    <s v="19.2946921,73.2036871"/>
    <d v="1899-12-30T09:46:00"/>
    <s v="No"/>
    <s v="No"/>
    <d v="1899-12-30T00:00:19"/>
    <d v="1899-12-30T00:00:08"/>
    <n v="100"/>
    <d v="2025-07-25T09:00:00"/>
    <s v="ALBIN GEORGE"/>
    <s v="TASK-280233"/>
    <d v="2025-07-21T16:18:00"/>
    <s v="NILESH BALU KAMBALE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3599"/>
    <s v="FIOD*"/>
    <x v="0"/>
    <s v="11.7384233,78.9609867"/>
    <d v="1899-12-30T09:42:00"/>
    <s v="No"/>
    <s v="No"/>
    <d v="1899-12-30T00:01:43"/>
    <d v="1899-12-30T00:00:14"/>
    <n v="30"/>
    <d v="2025-07-25T09:00:00"/>
    <s v="ALBIN GEORGE"/>
    <s v="TASK-283599"/>
    <d v="2025-07-21T16:18:00"/>
    <s v="PALANISAMY GOVINDAN"/>
    <s v="YES"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88992"/>
    <s v="FIOD*"/>
    <x v="0"/>
    <s v="11.5390211,79.4813383"/>
    <d v="1899-12-30T09:38:00"/>
    <s v="No"/>
    <s v="No"/>
    <d v="1899-12-30T00:00:50"/>
    <d v="1899-12-30T00:00:07"/>
    <n v="100"/>
    <d v="2025-07-25T09:00:00"/>
    <s v="ALBIN GEORGE"/>
    <s v="TASK-288992"/>
    <d v="2025-07-21T16:19:00"/>
    <s v="RAJADURAI"/>
    <s v="YES"/>
    <d v="2025-07-25T00:00:00"/>
    <d v="1899-12-30T15:13:42"/>
  </r>
  <r>
    <n v="132556"/>
    <s v="Dabra"/>
    <s v="CUSTOMER SERVICE OFFICER"/>
    <x v="41"/>
    <x v="7"/>
    <n v="7440533611"/>
    <s v="CENTRAL ZONE"/>
    <n v="7299"/>
    <s v="TASK-291144"/>
    <s v="FIOD*"/>
    <x v="0"/>
    <s v="25.9524375,78.398081"/>
    <d v="1899-12-30T09:33:00"/>
    <s v="No"/>
    <s v="No"/>
    <d v="1899-12-31T00:14:20"/>
    <d v="1899-12-30T00:00:28"/>
    <n v="100"/>
    <d v="2025-07-25T09:00:00"/>
    <s v="ALBIN GEORGE"/>
    <s v="TASK-291144"/>
    <d v="2025-07-21T16:20:00"/>
    <s v="PAWAN KUMAR SURYAVANSHI"/>
    <s v="YES"/>
    <d v="2025-07-25T00:00:00"/>
    <d v="1899-12-30T15:13:42"/>
  </r>
  <r>
    <n v="130328"/>
    <s v="Virudhachalam"/>
    <s v="CUSTOMER SERVICE OFFICER"/>
    <x v="40"/>
    <x v="8"/>
    <n v="9698344228"/>
    <s v="SOUTH ZONE"/>
    <n v="7049"/>
    <s v="TASK-288895"/>
    <s v="FIOD*"/>
    <x v="0"/>
    <s v="11.4902274,79.3866405"/>
    <d v="1899-12-30T09:29:00"/>
    <s v="No"/>
    <s v="No"/>
    <d v="1899-12-30T00:02:53"/>
    <d v="1899-12-30T00:02:29"/>
    <n v="0"/>
    <d v="2025-07-25T09:00:00"/>
    <s v="ALBIN GEORGE"/>
    <s v="TASK-288895"/>
    <d v="2025-07-21T16:19:00"/>
    <s v="RAJIVKUMAR"/>
    <s v="YES"/>
    <d v="2025-07-25T00:00:00"/>
    <d v="1899-12-30T15:13:42"/>
  </r>
  <r>
    <n v="136473"/>
    <s v="Indore-airport Road"/>
    <s v="CUSTOMER SERVICE OFFICER"/>
    <x v="24"/>
    <x v="2"/>
    <n v="8518067842"/>
    <s v="CENTRAL ZONE"/>
    <n v="7418"/>
    <s v="TASK-280695"/>
    <s v="FIOD*"/>
    <x v="0"/>
    <s v="22.6967019,75.8467482"/>
    <d v="1899-12-30T09:19:00"/>
    <s v="No"/>
    <s v="No"/>
    <d v="1899-12-30T00:00:48"/>
    <d v="1899-12-30T00:00:37"/>
    <n v="100"/>
    <d v="2025-07-25T09:00:00"/>
    <s v="ALBIN GEORGE"/>
    <s v="TASK-280695"/>
    <d v="2025-07-21T16:18:00"/>
    <s v="PUSHPENDRA ATHAYA"/>
    <s v="NO"/>
    <d v="2025-07-25T00:00:00"/>
    <d v="1899-12-30T15:13:42"/>
  </r>
  <r>
    <n v="26751"/>
    <s v="Kallakurichi"/>
    <s v="CUSTOMER SERVICE OFFICER"/>
    <x v="40"/>
    <x v="8"/>
    <n v="9943017012"/>
    <s v="SOUTH ZONE"/>
    <n v="7076"/>
    <s v="TASK-286725"/>
    <s v="FIOD*"/>
    <x v="0"/>
    <s v="11.5627683,78.7159133"/>
    <d v="1899-12-30T09:17:00"/>
    <s v="No"/>
    <s v="No"/>
    <d v="1899-12-30T00:00:16"/>
    <d v="1899-12-30T00:00:04"/>
    <n v="0"/>
    <d v="2025-07-25T09:00:00"/>
    <s v="ALBIN GEORGE"/>
    <s v="TASK-286725"/>
    <d v="2025-07-21T16:19:00"/>
    <s v="VIJAYAKUMAR KANNAN"/>
    <s v="YES"/>
    <d v="2025-07-25T00:00:00"/>
    <d v="1899-12-30T15:13:42"/>
  </r>
  <r>
    <n v="26751"/>
    <s v="Kallakurichi"/>
    <s v="CUSTOMER SERVICE OFFICER"/>
    <x v="40"/>
    <x v="8"/>
    <n v="9943017012"/>
    <s v="SOUTH ZONE"/>
    <n v="7076"/>
    <s v="TASK-282418"/>
    <s v="FIOD*"/>
    <x v="0"/>
    <s v="11.5627683,78.7159133"/>
    <d v="1899-12-30T09:17:00"/>
    <s v="No"/>
    <s v="No"/>
    <d v="1899-12-30T00:00:19"/>
    <d v="1899-12-30T00:00:04"/>
    <n v="100"/>
    <d v="2025-07-25T09:00:00"/>
    <s v="ALBIN GEORGE"/>
    <s v="TASK-282418"/>
    <d v="2025-07-21T16:18:00"/>
    <s v="VIJAYAKUMAR KANNAN"/>
    <s v="YES"/>
    <d v="2025-07-25T00:00:00"/>
    <d v="1899-12-30T15:13:42"/>
  </r>
  <r>
    <n v="136409"/>
    <s v="Fatehnagar"/>
    <s v="CUSTOMER SERVICE OFFICER"/>
    <x v="8"/>
    <x v="3"/>
    <n v="7340637168"/>
    <s v="CENTRAL ZONE"/>
    <n v="7356"/>
    <s v="TASK-284151"/>
    <s v="FIOD*"/>
    <x v="0"/>
    <s v="24.7921,73.979425"/>
    <d v="1899-12-30T09:43:00"/>
    <s v="No"/>
    <s v="No"/>
    <d v="1900-01-04T20:01:47"/>
    <d v="1899-12-30T00:26:24"/>
    <n v="100"/>
    <d v="2025-07-25T09:00:00"/>
    <s v="ALBIN GEORGE"/>
    <s v="TASK-284151"/>
    <d v="2025-07-21T16:19:00"/>
    <s v="SANWARA BAIRWA"/>
    <s v="YES"/>
    <d v="2025-07-25T00:00:00"/>
    <d v="1899-12-30T15:13:42"/>
  </r>
  <r>
    <n v="132427"/>
    <s v="Y.othakadai"/>
    <s v="CUSTOMER SERVICE OFFICER"/>
    <x v="33"/>
    <x v="8"/>
    <n v="9600716318"/>
    <s v="SOUTH ZONE"/>
    <n v="7072"/>
    <s v="TASK-281892"/>
    <s v="FIOD*"/>
    <x v="0"/>
    <s v="9.97566,78.1677533"/>
    <d v="1899-12-30T09:10:00"/>
    <s v="No"/>
    <s v="No"/>
    <d v="1899-12-30T22:55:11"/>
    <d v="1899-12-30T00:00:19"/>
    <n v="100"/>
    <d v="2025-07-25T09:00:00"/>
    <s v="ALBIN GEORGE"/>
    <s v="TASK-281892"/>
    <d v="2025-07-21T16:18:00"/>
    <s v="SATHISHKUMAR R"/>
    <s v="YES"/>
    <d v="2025-07-25T00:00:00"/>
    <d v="1899-12-30T15:13:42"/>
  </r>
  <r>
    <n v="27386"/>
    <s v="Peraiyur"/>
    <s v="CUSTOMER SERVICE OFFICER"/>
    <x v="33"/>
    <x v="8"/>
    <n v="7867078489"/>
    <s v="SOUTH ZONE"/>
    <n v="7070"/>
    <s v="TASK-284707"/>
    <s v="FIOD*"/>
    <x v="0"/>
    <s v="9.6627533,77.8732267"/>
    <d v="1899-12-30T09:10:00"/>
    <s v="No"/>
    <s v="No"/>
    <d v="1899-12-30T00:05:04"/>
    <d v="1899-12-30T00:00:29"/>
    <n v="100"/>
    <d v="2025-07-25T09:00:00"/>
    <s v="ALBIN GEORGE"/>
    <s v="TASK-284707"/>
    <d v="2025-07-21T16:19:00"/>
    <s v="KARUPPASAMY MAHALINGAM"/>
    <s v="YES"/>
    <d v="2025-07-25T00:00:00"/>
    <d v="1899-12-30T15:13:42"/>
  </r>
  <r>
    <n v="131922"/>
    <s v="Karjat"/>
    <s v="CUSTOMER SERVICE OFFICER"/>
    <x v="39"/>
    <x v="5"/>
    <n v="7306422806"/>
    <s v="WESTERN ZONE"/>
    <n v="7188"/>
    <s v="TASK-285870"/>
    <s v="FIOD*"/>
    <x v="0"/>
    <s v="18.9143967,73.32578"/>
    <d v="1899-12-30T09:05:00"/>
    <s v="No"/>
    <s v="No"/>
    <d v="1899-12-30T00:00:36"/>
    <d v="1899-12-30T00:00:26"/>
    <n v="100"/>
    <d v="2025-07-25T09:00:00"/>
    <s v="ALBIN GEORGE"/>
    <s v="TASK-285870"/>
    <d v="2025-07-21T16:19:00"/>
    <s v="MANISH SUDHIR BHUIKOT"/>
    <s v="NO"/>
    <d v="2025-07-25T00:00:00"/>
    <d v="1899-12-30T15:13:42"/>
  </r>
  <r>
    <n v="131922"/>
    <s v="Karjat"/>
    <s v="CUSTOMER SERVICE OFFICER"/>
    <x v="39"/>
    <x v="5"/>
    <n v="7306422806"/>
    <s v="WESTERN ZONE"/>
    <n v="7188"/>
    <s v="TASK-278352"/>
    <s v="FIOD*"/>
    <x v="0"/>
    <s v="18.9143967,73.32578"/>
    <d v="1899-12-30T09:05:00"/>
    <s v="No"/>
    <s v="No"/>
    <d v="1899-12-30T00:01:59"/>
    <d v="1899-12-30T00:00:22"/>
    <n v="100"/>
    <d v="2025-07-25T09:00:00"/>
    <s v="ALBIN GEORGE"/>
    <s v="TASK-278352"/>
    <d v="2025-07-21T16:17:00"/>
    <s v="MANISH SUDHIR BHUIKOT"/>
    <s v="YES"/>
    <d v="2025-07-25T00:00:00"/>
    <d v="1899-12-30T15:13:42"/>
  </r>
  <r>
    <n v="135825"/>
    <s v="Vandavasi"/>
    <s v="CUSTOMER SERVICE OFFICER"/>
    <x v="34"/>
    <x v="8"/>
    <n v="9344990408"/>
    <s v="SOUTH ZONE"/>
    <n v="7047"/>
    <s v="TASK-293226"/>
    <s v="FIOD*"/>
    <x v="0"/>
    <s v="12.54273,79.6059967"/>
    <d v="1899-12-30T09:08:00"/>
    <s v="No"/>
    <s v="No"/>
    <d v="1899-12-30T00:04:41"/>
    <d v="1899-12-30T00:03:22"/>
    <n v="100"/>
    <d v="2025-07-25T09:00:00"/>
    <s v="ALBIN GEORGE"/>
    <s v="TASK-293226"/>
    <d v="2025-07-21T16:20:00"/>
    <s v="BANU G"/>
    <s v="YES"/>
    <d v="2025-07-25T00:00:00"/>
    <d v="1899-12-30T15:13:42"/>
  </r>
  <r>
    <n v="135825"/>
    <s v="Vandavasi"/>
    <s v="CUSTOMER SERVICE OFFICER"/>
    <x v="34"/>
    <x v="8"/>
    <n v="9344990408"/>
    <s v="SOUTH ZONE"/>
    <n v="7047"/>
    <s v="TASK-292208"/>
    <s v="FIOD*"/>
    <x v="0"/>
    <s v="12.5416917,79.6055717"/>
    <d v="1899-12-30T09:03:00"/>
    <s v="No"/>
    <s v="Yes"/>
    <d v="1899-12-30T00:09:44"/>
    <d v="1899-12-30T00:00:25"/>
    <n v="100"/>
    <d v="2025-07-25T09:00:00"/>
    <s v="ALBIN GEORGE"/>
    <s v="TASK-292208"/>
    <d v="2025-07-21T16:20:00"/>
    <s v="BANU G"/>
    <s v="YES"/>
    <d v="2025-07-25T00:00:00"/>
    <d v="1899-12-30T15:13:42"/>
  </r>
  <r>
    <n v="136473"/>
    <s v="Indore-airport Road"/>
    <s v="CUSTOMER SERVICE OFFICER"/>
    <x v="24"/>
    <x v="2"/>
    <n v="8518067842"/>
    <s v="CENTRAL ZONE"/>
    <n v="7418"/>
    <s v="TASK-279895"/>
    <s v="FIOD*"/>
    <x v="0"/>
    <s v="22.7145833,75.825745"/>
    <d v="1899-12-30T08:54:00"/>
    <s v="No"/>
    <s v="No"/>
    <d v="1899-12-30T00:00:28"/>
    <d v="1899-12-30T00:00:11"/>
    <n v="100"/>
    <d v="2025-07-25T09:00:00"/>
    <s v="ALBIN GEORGE"/>
    <s v="TASK-279895"/>
    <d v="2025-07-21T16:18:00"/>
    <s v="PUSHPENDRA ATHAYA"/>
    <s v="YES"/>
    <d v="2025-07-25T00:00:00"/>
    <d v="1899-12-30T15:13:42"/>
  </r>
  <r>
    <n v="135825"/>
    <s v="Vandavasi"/>
    <s v="CUSTOMER SERVICE OFFICER"/>
    <x v="34"/>
    <x v="8"/>
    <n v="9344990408"/>
    <s v="SOUTH ZONE"/>
    <n v="7047"/>
    <s v="TASK-293271"/>
    <s v="FIOD*"/>
    <x v="0"/>
    <s v="12.5417583,79.5970633"/>
    <d v="1899-12-30T08:53:00"/>
    <s v="No"/>
    <s v="Yes"/>
    <d v="1899-12-30T00:05:06"/>
    <d v="1899-12-30T00:00:24"/>
    <n v="100"/>
    <d v="2025-07-25T09:00:00"/>
    <s v="ALBIN GEORGE"/>
    <s v="TASK-293271"/>
    <d v="2025-07-21T16:20:00"/>
    <s v="BANU G"/>
    <s v="YES"/>
    <d v="2025-07-25T00:00:00"/>
    <d v="1899-12-30T15:13:42"/>
  </r>
  <r>
    <n v="27386"/>
    <s v="Peraiyur"/>
    <s v="CUSTOMER SERVICE OFFICER"/>
    <x v="33"/>
    <x v="8"/>
    <n v="7867078489"/>
    <s v="SOUTH ZONE"/>
    <n v="7070"/>
    <s v="TASK-278912"/>
    <s v="FIOD*"/>
    <x v="1"/>
    <m/>
    <m/>
    <m/>
    <s v="No"/>
    <m/>
    <m/>
    <m/>
    <d v="2025-07-25T09:00:00"/>
    <s v="ALBIN GEORGE"/>
    <s v="TASK-278912"/>
    <d v="2025-07-21T16:18:00"/>
    <s v="KARUPPASAMY MAHALINGAM"/>
    <m/>
    <d v="2025-07-25T00:00:00"/>
    <d v="1899-12-30T15:13:42"/>
  </r>
  <r>
    <n v="135825"/>
    <s v="Vandavasi"/>
    <s v="CUSTOMER SERVICE OFFICER"/>
    <x v="34"/>
    <x v="8"/>
    <n v="9344990408"/>
    <s v="SOUTH ZONE"/>
    <n v="7047"/>
    <s v="TASK-293351"/>
    <s v="FIOD*"/>
    <x v="0"/>
    <s v="12.5418,79.59709"/>
    <d v="1899-12-30T08:48:00"/>
    <s v="No"/>
    <s v="Yes"/>
    <d v="1899-12-30T15:12:22"/>
    <d v="1899-12-30T00:00:25"/>
    <n v="100"/>
    <d v="2025-07-25T09:00:00"/>
    <s v="ALBIN GEORGE"/>
    <s v="TASK-293351"/>
    <d v="2025-07-21T16:20:00"/>
    <s v="BANU G"/>
    <s v="YES"/>
    <d v="2025-07-25T00:00:00"/>
    <d v="1899-12-30T15:13:42"/>
  </r>
  <r>
    <n v="132636"/>
    <s v="Mohol"/>
    <s v="CUSTOMER SERVICE OFFICER"/>
    <x v="44"/>
    <x v="5"/>
    <n v="7306426206"/>
    <s v="WESTERN ZONE"/>
    <n v="7458"/>
    <s v="TASK-283292"/>
    <s v="FIOD*"/>
    <x v="0"/>
    <s v="17.9135833,75.5410333"/>
    <d v="1899-12-30T08:49:00"/>
    <s v="No"/>
    <s v="Yes"/>
    <d v="1899-12-30T19:54:02"/>
    <d v="1899-12-30T00:01:53"/>
    <n v="100"/>
    <d v="2025-07-25T09:00:00"/>
    <s v="ALBIN GEORGE"/>
    <s v="TASK-283292"/>
    <d v="2025-07-21T16:18:00"/>
    <s v="VISHAL MARUTI LANKESHWAR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3862"/>
    <s v="FIOD*"/>
    <x v="0"/>
    <s v="11.7294067,78.9302333"/>
    <d v="1899-12-30T08:49:00"/>
    <s v="No"/>
    <s v="No"/>
    <d v="1899-12-30T00:19:29"/>
    <d v="1899-12-30T00:03:20"/>
    <n v="100"/>
    <d v="2025-07-25T09:00:00"/>
    <s v="ALBIN GEORGE"/>
    <s v="TASK-283862"/>
    <d v="2025-07-21T16:19:00"/>
    <s v="PALANISAMY GOVINDAN"/>
    <s v="YES"/>
    <d v="2025-07-25T00:00:00"/>
    <d v="1899-12-30T15:13:42"/>
  </r>
  <r>
    <n v="27386"/>
    <s v="Peraiyur"/>
    <s v="CUSTOMER SERVICE OFFICER"/>
    <x v="33"/>
    <x v="8"/>
    <n v="7867078489"/>
    <s v="SOUTH ZONE"/>
    <n v="7070"/>
    <s v="TASK-278632"/>
    <s v="FIOD*"/>
    <x v="0"/>
    <s v="9.6618917,77.8732117"/>
    <d v="1899-12-30T08:45:00"/>
    <s v="No"/>
    <s v="No"/>
    <d v="1899-12-30T13:55:33"/>
    <d v="1899-12-30T00:00:07"/>
    <n v="100"/>
    <d v="2025-07-25T09:00:00"/>
    <s v="ALBIN GEORGE"/>
    <s v="TASK-278632"/>
    <d v="2025-07-21T16:18:00"/>
    <s v="KARUPPASAMY MAHALINGAM"/>
    <s v="YES"/>
    <d v="2025-07-25T00:00:00"/>
    <d v="1899-12-30T15:13:42"/>
  </r>
  <r>
    <n v="136087"/>
    <s v="Dungarpur"/>
    <s v="CUSTOMER SERVICE OFFICER"/>
    <x v="19"/>
    <x v="3"/>
    <n v="6378422574"/>
    <s v="CENTRAL ZONE"/>
    <n v="7385"/>
    <s v="TASK-280042"/>
    <s v="FIOD*"/>
    <x v="0"/>
    <s v="23.8169,73.8705313"/>
    <d v="1899-12-30T08:41:00"/>
    <s v="No"/>
    <s v="No"/>
    <d v="1899-12-30T20:03:44"/>
    <d v="1899-12-30T00:00:06"/>
    <n v="100"/>
    <d v="2025-07-25T09:00:00"/>
    <s v="ALBIN GEORGE"/>
    <s v="TASK-280042"/>
    <d v="2025-07-21T16:18:00"/>
    <s v="GHANSHYAM BHEEL"/>
    <s v="YES"/>
    <d v="2025-07-25T00:00:00"/>
    <d v="1899-12-30T15:13:42"/>
  </r>
  <r>
    <n v="136449"/>
    <s v="Krishnagiri"/>
    <s v="ASSISTANT BRANCH MANAGER"/>
    <x v="36"/>
    <x v="8"/>
    <n v="9578086710"/>
    <s v="SOUTH ZONE"/>
    <n v="7295"/>
    <s v="TASK-279108"/>
    <s v="FIOD*"/>
    <x v="0"/>
    <s v="12.5337495,78.2214888"/>
    <d v="1899-12-30T08:39:00"/>
    <s v="No"/>
    <s v="No"/>
    <d v="1899-12-30T00:12:13"/>
    <d v="1899-12-30T00:00:08"/>
    <n v="0"/>
    <d v="2025-07-25T09:00:00"/>
    <s v="ALBIN GEORGE"/>
    <s v="TASK-279108"/>
    <d v="2025-07-21T16:18:00"/>
    <s v="ARAVINDHAN"/>
    <s v="NO"/>
    <d v="2025-07-25T00:00:00"/>
    <d v="1899-12-30T15:13:42"/>
  </r>
  <r>
    <n v="136348"/>
    <s v="Manchar"/>
    <s v="CUSTOMER SERVICE OFFICER"/>
    <x v="30"/>
    <x v="5"/>
    <n v="9699828727"/>
    <s v="WESTERN ZONE"/>
    <n v="7242"/>
    <s v="TASK-280547"/>
    <s v="FIOD*"/>
    <x v="0"/>
    <s v="19.0043716,73.9464051"/>
    <d v="1899-12-30T08:36:00"/>
    <s v="No"/>
    <s v="No"/>
    <d v="1900-01-05T22:05:30"/>
    <d v="1899-12-30T00:00:06"/>
    <n v="100"/>
    <d v="2025-07-25T09:00:00"/>
    <s v="ALBIN GEORGE"/>
    <s v="TASK-280547"/>
    <d v="2025-07-21T16:18:00"/>
    <s v="RUTUJA CHAANDRAKANT SHEWALE"/>
    <s v="YES"/>
    <d v="2025-07-25T00:00:00"/>
    <d v="1899-12-30T15:13:42"/>
  </r>
  <r>
    <n v="135154"/>
    <s v="Thirupuvanam"/>
    <s v="CUSTOMER SERVICE OFFICER"/>
    <x v="35"/>
    <x v="8"/>
    <n v="8925182159"/>
    <s v="SOUTH ZONE"/>
    <n v="7084"/>
    <s v="TASK-292662"/>
    <s v="FIOD*"/>
    <x v="1"/>
    <m/>
    <m/>
    <m/>
    <s v="No"/>
    <m/>
    <m/>
    <m/>
    <d v="2025-07-25T09:00:00"/>
    <s v="ALBIN GEORGE"/>
    <s v="TASK-292662"/>
    <d v="2025-07-21T16:20:00"/>
    <s v="DEVENDRAPANDIAN ASHOKUMAR"/>
    <m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6823"/>
    <s v="FIOD*"/>
    <x v="0"/>
    <s v="11.7282933,78.93175"/>
    <d v="1899-12-30T08:29:00"/>
    <s v="No"/>
    <s v="No"/>
    <d v="1899-12-30T00:26:23"/>
    <d v="1899-12-30T00:00:11"/>
    <n v="0"/>
    <d v="2025-07-25T09:00:00"/>
    <s v="ALBIN GEORGE"/>
    <s v="TASK-286823"/>
    <d v="2025-07-21T16:19:00"/>
    <s v="PALANISAMY GOVINDAN"/>
    <s v="YES"/>
    <d v="2025-07-25T00:00:00"/>
    <d v="1899-12-30T15:13:42"/>
  </r>
  <r>
    <n v="132316"/>
    <s v="Mohol"/>
    <s v="CUSTOMER SERVICE OFFICER"/>
    <x v="44"/>
    <x v="5"/>
    <n v="7306423004"/>
    <s v="WESTERN ZONE"/>
    <n v="7458"/>
    <s v="TASK-285368"/>
    <s v="FIOD*"/>
    <x v="1"/>
    <m/>
    <m/>
    <m/>
    <s v="No"/>
    <m/>
    <m/>
    <m/>
    <d v="2025-07-25T09:00:00"/>
    <s v="ALBIN GEORGE"/>
    <s v="TASK-285368"/>
    <d v="2025-07-21T16:19:00"/>
    <s v="ROHIT SAPTALE"/>
    <m/>
    <d v="2025-07-25T00:00:00"/>
    <d v="1899-12-30T15:13:42"/>
  </r>
  <r>
    <n v="135349"/>
    <s v="Chaksu"/>
    <s v="CUSTOMER SERVICE OFFICER"/>
    <x v="46"/>
    <x v="3"/>
    <n v="8949801578"/>
    <s v="CENTRAL ZONE"/>
    <n v="7287"/>
    <s v="TASK-278437"/>
    <s v="FIOD*"/>
    <x v="0"/>
    <s v="26.6092673,75.9442205"/>
    <d v="1899-12-30T08:21:00"/>
    <s v="No"/>
    <s v="No"/>
    <d v="1899-12-30T00:00:16"/>
    <d v="1899-12-30T00:00:06"/>
    <n v="100"/>
    <d v="2025-07-25T09:00:00"/>
    <s v="ALBIN GEORGE"/>
    <s v="TASK-278437"/>
    <d v="2025-07-21T16:18:00"/>
    <s v="SURAJ VERMA"/>
    <s v="YES"/>
    <d v="2025-07-25T00:00:00"/>
    <d v="1899-12-30T15:13:42"/>
  </r>
  <r>
    <n v="135349"/>
    <s v="Chaksu"/>
    <s v="CUSTOMER SERVICE OFFICER"/>
    <x v="46"/>
    <x v="3"/>
    <n v="8949801578"/>
    <s v="CENTRAL ZONE"/>
    <n v="7287"/>
    <s v="TASK-278439"/>
    <s v="FIOD*"/>
    <x v="0"/>
    <s v="26.6093125,75.944342"/>
    <d v="1899-12-30T08:21:00"/>
    <s v="No"/>
    <s v="No"/>
    <d v="1899-12-30T00:00:16"/>
    <d v="1899-12-30T00:00:05"/>
    <n v="100"/>
    <d v="2025-07-25T09:00:00"/>
    <s v="ALBIN GEORGE"/>
    <s v="TASK-278439"/>
    <d v="2025-07-21T16:18:00"/>
    <s v="SURAJ VERMA"/>
    <s v="YES"/>
    <d v="2025-07-25T00:00:00"/>
    <d v="1899-12-30T15:13:42"/>
  </r>
  <r>
    <n v="133889"/>
    <s v="Jejuri"/>
    <s v="CUSTOMER SERVICE OFFICER"/>
    <x v="30"/>
    <x v="5"/>
    <n v="8669723601"/>
    <s v="WESTERN ZONE"/>
    <n v="7176"/>
    <s v="TASK-278666"/>
    <s v="FIOD*"/>
    <x v="0"/>
    <s v="18.2824499,74.1498776"/>
    <d v="1899-12-30T08:20:00"/>
    <s v="No"/>
    <s v="Yes"/>
    <d v="1900-01-03T16:56:21"/>
    <d v="1899-12-30T00:00:34"/>
    <n v="100"/>
    <d v="2025-07-25T09:00:00"/>
    <s v="ALBIN GEORGE"/>
    <s v="TASK-278666"/>
    <d v="2025-07-21T16:18:00"/>
    <s v="SUMIT MACHINDRA KALKHAIRE"/>
    <s v="YES"/>
    <d v="2025-07-25T00:00:00"/>
    <d v="1899-12-30T15:13:42"/>
  </r>
  <r>
    <n v="135349"/>
    <s v="Chaksu"/>
    <s v="CUSTOMER SERVICE OFFICER"/>
    <x v="46"/>
    <x v="3"/>
    <n v="8949801578"/>
    <s v="CENTRAL ZONE"/>
    <n v="7287"/>
    <s v="TASK-283471"/>
    <s v="FIOD*"/>
    <x v="0"/>
    <s v="26.6093233,75.9443309"/>
    <d v="1899-12-30T08:20:00"/>
    <s v="No"/>
    <s v="No"/>
    <d v="1899-12-30T00:00:22"/>
    <d v="1899-12-30T00:00:09"/>
    <n v="100"/>
    <d v="2025-07-25T09:00:00"/>
    <s v="ALBIN GEORGE"/>
    <s v="TASK-283471"/>
    <d v="2025-07-21T16:18:00"/>
    <s v="SURAJ VERMA"/>
    <s v="NO"/>
    <d v="2025-07-25T00:00:00"/>
    <d v="1899-12-30T15:13:42"/>
  </r>
  <r>
    <n v="133872"/>
    <s v="Vilathikulam"/>
    <s v="CUSTOMER SERVICE OFFICER"/>
    <x v="14"/>
    <x v="8"/>
    <n v="8124152779"/>
    <s v="SOUTH ZONE"/>
    <n v="7440"/>
    <s v="TASK-281221"/>
    <s v="FIOD*"/>
    <x v="0"/>
    <s v="9.0074335,78.2013777"/>
    <d v="1899-12-30T08:13:00"/>
    <s v="No"/>
    <s v="No"/>
    <d v="1899-12-30T00:01:53"/>
    <d v="1899-12-30T00:00:19"/>
    <n v="100"/>
    <d v="2025-07-25T09:00:00"/>
    <s v="ALBIN GEORGE"/>
    <s v="TASK-281221"/>
    <d v="2025-07-21T16:18:00"/>
    <s v="MARISAMY APPANASAMY"/>
    <s v="YES"/>
    <d v="2025-07-25T00:00:00"/>
    <d v="1899-12-30T15:13:42"/>
  </r>
  <r>
    <n v="130976"/>
    <s v="Salumbar"/>
    <s v="CUSTOMER SERVICE OFFICER"/>
    <x v="19"/>
    <x v="3"/>
    <n v="9257215063"/>
    <s v="CENTRAL ZONE"/>
    <n v="7329"/>
    <s v="TASK-280906"/>
    <s v="FIOD*"/>
    <x v="0"/>
    <s v="24.080045,73.9510667"/>
    <d v="1899-12-30T08:04:00"/>
    <s v="No"/>
    <s v="No"/>
    <d v="1899-12-30T00:00:46"/>
    <d v="1899-12-30T00:00:40"/>
    <n v="100"/>
    <d v="2025-07-25T09:00:00"/>
    <s v="ALBIN GEORGE"/>
    <s v="TASK-280906"/>
    <d v="2025-07-21T16:18:00"/>
    <s v="PRADYUMN KUMAR YOGI"/>
    <s v="YES"/>
    <d v="2025-07-25T00:00:00"/>
    <d v="1899-12-30T15:13:42"/>
  </r>
  <r>
    <n v="134367"/>
    <s v="Guna"/>
    <s v="CUSTOMER SERVICE OFFICER"/>
    <x v="41"/>
    <x v="7"/>
    <n v="9037954577"/>
    <s v="CENTRAL ZONE"/>
    <n v="1755"/>
    <s v="TASK-286693"/>
    <s v="FIOD*"/>
    <x v="0"/>
    <s v="24.6356767,77.3076583"/>
    <d v="1899-12-30T07:57:00"/>
    <s v="No"/>
    <s v="No"/>
    <d v="1899-12-30T00:00:52"/>
    <d v="1899-12-30T00:00:21"/>
    <n v="100"/>
    <d v="2025-07-25T09:00:00"/>
    <s v="ALBIN GEORGE"/>
    <s v="TASK-286693"/>
    <d v="2025-07-21T16:19:00"/>
    <s v="SATYENDRA YADAV"/>
    <s v="YES"/>
    <d v="2025-07-25T00:00:00"/>
    <d v="1899-12-30T15:13:42"/>
  </r>
  <r>
    <n v="132963"/>
    <s v="Pathardi"/>
    <s v="CUSTOMER SERVICE OFFICER"/>
    <x v="3"/>
    <x v="1"/>
    <n v="7020281885"/>
    <s v="WESTERN ZONE"/>
    <n v="7407"/>
    <s v="TASK-278344"/>
    <s v="FIOD*"/>
    <x v="1"/>
    <m/>
    <m/>
    <m/>
    <s v="No"/>
    <m/>
    <m/>
    <m/>
    <d v="2025-07-25T09:00:00"/>
    <s v="ALBIN GEORGE"/>
    <s v="TASK-278344"/>
    <d v="2025-07-21T16:17:00"/>
    <s v="DNYANESHWAR KESHAV VIGHNE"/>
    <m/>
    <d v="2025-07-25T00:00:00"/>
    <d v="1899-12-30T15:13:42"/>
  </r>
  <r>
    <n v="134376"/>
    <s v="Rampur Naikin"/>
    <s v="CUSTOMER SERVICE OFFICER"/>
    <x v="42"/>
    <x v="7"/>
    <n v="7415111401"/>
    <s v="CENTRAL ZONE"/>
    <n v="1764"/>
    <s v="TASK-275389"/>
    <s v="FIOD*"/>
    <x v="1"/>
    <m/>
    <m/>
    <m/>
    <s v="No"/>
    <m/>
    <m/>
    <m/>
    <d v="2025-07-25T09:00:00"/>
    <s v="ALBIN GEORGE"/>
    <s v="TASK-275389"/>
    <d v="2025-07-21T16:17:00"/>
    <s v="DIPTI SINGH"/>
    <m/>
    <d v="2025-07-25T00:00:00"/>
    <d v="1899-12-30T15:13:42"/>
  </r>
  <r>
    <n v="134376"/>
    <s v="Rampur Naikin"/>
    <s v="CUSTOMER SERVICE OFFICER"/>
    <x v="42"/>
    <x v="7"/>
    <n v="7415111401"/>
    <s v="CENTRAL ZONE"/>
    <n v="1764"/>
    <s v="TASK-276601"/>
    <s v="FIOD*"/>
    <x v="1"/>
    <m/>
    <m/>
    <m/>
    <s v="No"/>
    <m/>
    <m/>
    <m/>
    <d v="2025-07-25T09:00:00"/>
    <s v="ALBIN GEORGE"/>
    <s v="TASK-276601"/>
    <d v="2025-07-21T16:17:00"/>
    <s v="DIPTI SINGH"/>
    <m/>
    <d v="2025-07-25T00:00:00"/>
    <d v="1899-12-30T15:13:42"/>
  </r>
  <r>
    <n v="136409"/>
    <s v="Fatehnagar"/>
    <s v="CUSTOMER SERVICE OFFICER"/>
    <x v="8"/>
    <x v="3"/>
    <n v="7340637168"/>
    <s v="CENTRAL ZONE"/>
    <n v="7356"/>
    <s v="TASK-282009"/>
    <s v="FIOD*"/>
    <x v="1"/>
    <m/>
    <m/>
    <m/>
    <s v="No"/>
    <m/>
    <m/>
    <m/>
    <d v="2025-07-25T09:00:00"/>
    <s v="ALBIN GEORGE"/>
    <s v="TASK-282009"/>
    <d v="2025-07-21T16:18:00"/>
    <s v="SANWARA BAIRWA"/>
    <m/>
    <d v="2025-07-25T00:00:00"/>
    <d v="1899-12-30T15:13:42"/>
  </r>
  <r>
    <n v="5894"/>
    <s v="Mandsaur"/>
    <s v="BRANCH MANAGER"/>
    <x v="26"/>
    <x v="2"/>
    <m/>
    <s v="CENTRAL ZONE"/>
    <n v="7130"/>
    <s v="TASK-277685"/>
    <s v="FIOD*"/>
    <x v="0"/>
    <s v="24.0888765,75.0542389"/>
    <d v="1899-12-30T07:21:00"/>
    <s v="No"/>
    <s v="No"/>
    <d v="1899-12-30T00:00:07"/>
    <d v="1899-12-30T00:00:04"/>
    <n v="100"/>
    <d v="2025-07-25T09:00:00"/>
    <s v="ALBIN GEORGE"/>
    <s v="TASK-277685"/>
    <d v="2025-07-21T16:17:00"/>
    <s v="SATISH SAHU"/>
    <s v="YES"/>
    <d v="2025-07-25T00:00:00"/>
    <d v="1899-12-30T15:13:42"/>
  </r>
  <r>
    <n v="5894"/>
    <s v="Mandsaur"/>
    <s v="BRANCH MANAGER"/>
    <x v="26"/>
    <x v="2"/>
    <m/>
    <s v="CENTRAL ZONE"/>
    <n v="7130"/>
    <s v="TASK-277142"/>
    <s v="FIOD*"/>
    <x v="0"/>
    <s v="24.0888766,75.0542394"/>
    <d v="1899-12-30T07:21:00"/>
    <s v="No"/>
    <s v="No"/>
    <d v="1899-12-30T00:00:07"/>
    <d v="1899-12-30T00:00:04"/>
    <n v="100"/>
    <d v="2025-07-25T09:00:00"/>
    <s v="ALBIN GEORGE"/>
    <s v="TASK-277142"/>
    <d v="2025-07-21T16:17:00"/>
    <s v="SATISH SAHU"/>
    <s v="YES"/>
    <d v="2025-07-25T00:00:00"/>
    <d v="1899-12-30T15:13:42"/>
  </r>
  <r>
    <n v="5894"/>
    <s v="Mandsaur"/>
    <s v="BRANCH MANAGER"/>
    <x v="26"/>
    <x v="2"/>
    <m/>
    <s v="CENTRAL ZONE"/>
    <n v="7130"/>
    <s v="TASK-274921"/>
    <s v="FIOD*"/>
    <x v="0"/>
    <s v="24.0888766,75.0542397"/>
    <d v="1899-12-30T07:21:00"/>
    <s v="No"/>
    <s v="No"/>
    <d v="1899-12-30T00:00:08"/>
    <d v="1899-12-30T00:00:04"/>
    <n v="100"/>
    <d v="2025-07-25T09:00:00"/>
    <s v="ALBIN GEORGE"/>
    <s v="TASK-274921"/>
    <d v="2025-07-21T16:17:00"/>
    <s v="SATISH SAHU"/>
    <s v="YES"/>
    <d v="2025-07-25T00:00:00"/>
    <d v="1899-12-30T15:13:42"/>
  </r>
  <r>
    <n v="131253"/>
    <s v="Phulera"/>
    <s v="CUSTOMER SERVICE OFFICER"/>
    <x v="46"/>
    <x v="3"/>
    <n v="8005771467"/>
    <s v="CENTRAL ZONE"/>
    <n v="7337"/>
    <s v="TASK-279725"/>
    <s v="FIOD*"/>
    <x v="0"/>
    <s v="26.879525,75.2387383"/>
    <d v="1899-12-30T07:16:00"/>
    <s v="No"/>
    <s v="No"/>
    <d v="1899-12-31T11:51:40"/>
    <d v="1899-12-30T00:00:08"/>
    <n v="100"/>
    <d v="2025-07-25T09:00:00"/>
    <s v="ALBIN GEORGE"/>
    <s v="TASK-279725"/>
    <d v="2025-07-21T16:18:00"/>
    <s v="KALU RAM CHOUDHARY"/>
    <s v="YES"/>
    <d v="2025-07-25T00:00:00"/>
    <d v="1899-12-30T15:13:42"/>
  </r>
  <r>
    <n v="21939"/>
    <s v="Dhar"/>
    <s v="CUSTOMER SERVICE OFFICER"/>
    <x v="24"/>
    <x v="2"/>
    <n v="9752572172"/>
    <s v="CENTRAL ZONE"/>
    <n v="7186"/>
    <s v="TASK-277267"/>
    <s v="FIOD*"/>
    <x v="0"/>
    <s v="22.6039536,75.3151139"/>
    <d v="1899-12-30T07:14:00"/>
    <s v="No"/>
    <s v="No"/>
    <m/>
    <d v="1899-12-30T00:00:20"/>
    <n v="100"/>
    <d v="2025-07-25T09:00:00"/>
    <s v="ALBIN GEORGE"/>
    <s v="TASK-277267"/>
    <d v="2025-07-21T16:17:00"/>
    <s v="BHERU SINGH RATHORE"/>
    <s v="NO"/>
    <d v="2025-07-25T00:00:00"/>
    <d v="1899-12-30T15:13:42"/>
  </r>
  <r>
    <n v="135542"/>
    <s v="Narwana"/>
    <s v="CUSTOMER SERVICE OFFICER"/>
    <x v="43"/>
    <x v="3"/>
    <n v="9729035902"/>
    <s v="NORTHERN ZONE"/>
    <n v="7424"/>
    <s v="TASK-280621"/>
    <s v="FIOD*"/>
    <x v="0"/>
    <s v="29.5515266,76.1517872"/>
    <d v="1899-12-30T06:41:00"/>
    <s v="No"/>
    <s v="No"/>
    <d v="1899-12-30T00:00:36"/>
    <d v="1899-12-30T00:00:30"/>
    <n v="100"/>
    <d v="2025-07-25T09:00:00"/>
    <s v="ALBIN GEORGE"/>
    <s v="TASK-280621"/>
    <d v="2025-07-21T16:18:00"/>
    <s v="RAVI KUMAR"/>
    <s v="NO"/>
    <d v="2025-07-25T00:00:00"/>
    <d v="1899-12-30T15:13:42"/>
  </r>
  <r>
    <n v="135542"/>
    <s v="Narwana"/>
    <s v="CUSTOMER SERVICE OFFICER"/>
    <x v="43"/>
    <x v="3"/>
    <n v="9729035902"/>
    <s v="NORTHERN ZONE"/>
    <n v="7424"/>
    <s v="TASK-288091"/>
    <s v="FIOD*"/>
    <x v="0"/>
    <s v="29.5491341,76.1532451"/>
    <d v="1899-12-30T06:40:00"/>
    <s v="No"/>
    <s v="No"/>
    <d v="1899-12-30T00:00:23"/>
    <d v="1899-12-30T00:00:05"/>
    <n v="100"/>
    <d v="2025-07-25T09:00:00"/>
    <s v="ALBIN GEORGE"/>
    <s v="TASK-288091"/>
    <d v="2025-07-21T16:19:00"/>
    <s v="RAVI KUMAR"/>
    <s v="NO"/>
    <d v="2025-07-25T00:00:00"/>
    <d v="1899-12-30T15:13:42"/>
  </r>
  <r>
    <n v="135542"/>
    <s v="Narwana"/>
    <s v="CUSTOMER SERVICE OFFICER"/>
    <x v="43"/>
    <x v="3"/>
    <n v="9729035902"/>
    <s v="NORTHERN ZONE"/>
    <n v="7424"/>
    <s v="TASK-288094"/>
    <s v="FIOD*"/>
    <x v="0"/>
    <s v="29.547475,76.1542386"/>
    <d v="1899-12-30T06:40:00"/>
    <s v="No"/>
    <s v="No"/>
    <d v="1899-12-30T12:39:04"/>
    <d v="1899-12-30T00:00:42"/>
    <n v="100"/>
    <d v="2025-07-25T09:00:00"/>
    <s v="ALBIN GEORGE"/>
    <s v="TASK-288094"/>
    <d v="2025-07-21T16:19:00"/>
    <s v="RAVI KUMAR"/>
    <s v="NO"/>
    <d v="2025-07-25T00:00:00"/>
    <d v="1899-12-30T15:13:42"/>
  </r>
  <r>
    <n v="134925"/>
    <s v="Shevgaon"/>
    <s v="CUSTOMER SERVICE OFFICER"/>
    <x v="3"/>
    <x v="1"/>
    <n v="9975008044"/>
    <s v="WESTERN ZONE"/>
    <n v="7202"/>
    <s v="TASK-274841"/>
    <s v="FIOD*"/>
    <x v="0"/>
    <s v="19.4251883,75.153715"/>
    <d v="1899-12-30T21:45:00"/>
    <s v="No"/>
    <s v="No"/>
    <d v="1899-12-30T00:00:10"/>
    <d v="1899-12-30T00:00:04"/>
    <n v="100"/>
    <d v="2025-07-25T09:00:00"/>
    <s v="ALBIN GEORGE"/>
    <s v="TASK-274841"/>
    <d v="2025-07-21T16:17:00"/>
    <s v="HRUSHIKESH ASHOK KHARAD"/>
    <s v="YES"/>
    <d v="2025-07-25T00:00:00"/>
    <d v="1899-12-30T15:13:42"/>
  </r>
  <r>
    <n v="135533"/>
    <s v="Walajapet"/>
    <s v="CUSTOMER SERVICE OFFICER"/>
    <x v="34"/>
    <x v="8"/>
    <n v="8270612764"/>
    <s v="SOUTH ZONE"/>
    <n v="7075"/>
    <s v="TASK-285240"/>
    <s v="FIOD*"/>
    <x v="0"/>
    <s v="12.979558499131688,79.26717739371215"/>
    <d v="1899-12-30T20:18:00"/>
    <s v="No"/>
    <s v="No"/>
    <d v="1899-12-30T00:00:49"/>
    <d v="1899-12-30T00:00:19"/>
    <n v="100"/>
    <d v="2025-07-25T09:00:00"/>
    <s v="ALBIN GEORGE"/>
    <s v="TASK-285240"/>
    <d v="2025-07-21T16:19:00"/>
    <s v="AJAI D"/>
    <s v="YES"/>
    <d v="2025-07-25T00:00:00"/>
    <d v="1899-12-30T15:13:42"/>
  </r>
  <r>
    <n v="135533"/>
    <s v="Walajapet"/>
    <s v="CUSTOMER SERVICE OFFICER"/>
    <x v="34"/>
    <x v="8"/>
    <n v="8270612764"/>
    <s v="SOUTH ZONE"/>
    <n v="7075"/>
    <s v="TASK-285787"/>
    <s v="FIOD*"/>
    <x v="0"/>
    <s v="12.979558499131688,79.26717739371215"/>
    <d v="1899-12-30T20:13:00"/>
    <s v="No"/>
    <s v="No"/>
    <d v="1899-12-30T02:48:46"/>
    <d v="1899-12-30T00:00:06"/>
    <n v="100"/>
    <d v="2025-07-25T09:00:00"/>
    <s v="ALBIN GEORGE"/>
    <s v="TASK-285787"/>
    <d v="2025-07-21T16:19:00"/>
    <s v="AJAI D"/>
    <s v="YES"/>
    <d v="2025-07-25T00:00:00"/>
    <d v="1899-12-30T15:13:42"/>
  </r>
  <r>
    <n v="134983"/>
    <s v="Kekri"/>
    <s v="CUSTOMER SERVICE OFFICER"/>
    <x v="46"/>
    <x v="3"/>
    <n v="7568163787"/>
    <s v="CENTRAL ZONE"/>
    <n v="7328"/>
    <s v="TASK-281401"/>
    <s v="FIOD*"/>
    <x v="0"/>
    <s v="25.9788201,75.1385513"/>
    <d v="1899-12-30T19:52:00"/>
    <s v="No"/>
    <s v="No"/>
    <d v="1899-12-30T00:00:39"/>
    <d v="1899-12-30T00:00:05"/>
    <n v="100"/>
    <d v="2025-07-25T09:00:00"/>
    <s v="ALBIN GEORGE"/>
    <s v="TASK-281401"/>
    <d v="2025-07-21T16:18:00"/>
    <s v="SHANKAR LAL PRAJAPAT"/>
    <s v="YES"/>
    <d v="2025-07-25T00:00:00"/>
    <d v="1899-12-30T15:13:42"/>
  </r>
  <r>
    <n v="131522"/>
    <s v="Gangapur"/>
    <s v="CUSTOMER SERVICE OFFICER"/>
    <x v="13"/>
    <x v="1"/>
    <n v="7666044848"/>
    <s v="WESTERN ZONE"/>
    <n v="7446"/>
    <s v="TASK-277473"/>
    <s v="FIOD*"/>
    <x v="0"/>
    <s v="19.7020646,75.0119653"/>
    <d v="1899-12-30T19:36:00"/>
    <s v="No"/>
    <s v="No"/>
    <d v="1899-12-30T00:00:10"/>
    <d v="1899-12-30T00:00:05"/>
    <n v="100"/>
    <d v="2025-07-25T09:00:00"/>
    <s v="ALBIN GEORGE"/>
    <s v="TASK-277473"/>
    <d v="2025-07-21T16:17:00"/>
    <s v="GAURAV BABASAHEB AGHADE"/>
    <s v="YES"/>
    <d v="2025-07-25T00:00:00"/>
    <d v="1899-12-30T15:13:42"/>
  </r>
  <r>
    <n v="131522"/>
    <s v="Gangapur"/>
    <s v="CUSTOMER SERVICE OFFICER"/>
    <x v="13"/>
    <x v="1"/>
    <n v="7666044848"/>
    <s v="WESTERN ZONE"/>
    <n v="7446"/>
    <s v="TASK-275720"/>
    <s v="FIOD*"/>
    <x v="0"/>
    <s v="19.7020644,75.0119656"/>
    <d v="1899-12-30T19:36:00"/>
    <s v="No"/>
    <s v="Yes"/>
    <d v="1899-12-30T00:00:30"/>
    <d v="1899-12-30T00:00:23"/>
    <n v="100"/>
    <d v="2025-07-25T09:00:00"/>
    <s v="ALBIN GEORGE"/>
    <s v="TASK-275720"/>
    <d v="2025-07-21T16:17:00"/>
    <s v="GAURAV BABASAHEB AGHADE"/>
    <s v="YES"/>
    <d v="2025-07-25T00:00:00"/>
    <d v="1899-12-30T15:13:42"/>
  </r>
  <r>
    <n v="131522"/>
    <s v="Gangapur"/>
    <s v="CUSTOMER SERVICE OFFICER"/>
    <x v="13"/>
    <x v="1"/>
    <n v="7666044848"/>
    <s v="WESTERN ZONE"/>
    <n v="7446"/>
    <s v="TASK-275530"/>
    <s v="FIOD*"/>
    <x v="0"/>
    <s v="19.7020639,75.0119652"/>
    <d v="1899-12-30T19:36:00"/>
    <s v="No"/>
    <s v="No"/>
    <d v="1899-12-30T00:00:16"/>
    <d v="1899-12-30T00:00:12"/>
    <n v="100"/>
    <d v="2025-07-25T09:00:00"/>
    <s v="ALBIN GEORGE"/>
    <s v="TASK-275530"/>
    <d v="2025-07-21T16:17:00"/>
    <s v="GAURAV BABASAHEB AGHADE"/>
    <s v="YES"/>
    <d v="2025-07-25T00:00:00"/>
    <d v="1899-12-30T15:13:42"/>
  </r>
  <r>
    <n v="134798"/>
    <s v="Sattur"/>
    <s v="ASSISTANT BRANCH MANAGER"/>
    <x v="35"/>
    <x v="8"/>
    <n v="9500782229"/>
    <s v="SOUTH ZONE"/>
    <n v="7082"/>
    <s v="TASK-286530"/>
    <s v="FIOD*"/>
    <x v="0"/>
    <s v="9.3983817,77.8952917"/>
    <d v="1899-12-30T19:28:00"/>
    <s v="No"/>
    <s v="Yes"/>
    <d v="1899-12-30T02:44:53"/>
    <d v="1899-12-30T00:02:16"/>
    <n v="100"/>
    <d v="2025-07-25T09:00:00"/>
    <s v="ALBIN GEORGE"/>
    <s v="TASK-286530"/>
    <d v="2025-07-21T16:19:00"/>
    <s v="ARUN K"/>
    <s v="YES"/>
    <d v="2025-07-25T00:00:00"/>
    <d v="1899-12-30T15:13:42"/>
  </r>
  <r>
    <n v="130117"/>
    <s v="Bambavade"/>
    <s v="CUSTOMER SERVICE OFFICER"/>
    <x v="6"/>
    <x v="5"/>
    <n v="7758010736"/>
    <s v="WESTERN ZONE"/>
    <n v="7448"/>
    <s v="TASK-292478"/>
    <s v="FIOD*"/>
    <x v="0"/>
    <s v="16.9503217,74.034885"/>
    <d v="1899-12-30T19:25:00"/>
    <s v="No"/>
    <s v="No"/>
    <d v="1899-12-30T00:00:26"/>
    <d v="1899-12-30T00:00:05"/>
    <n v="100"/>
    <d v="2025-07-25T09:00:00"/>
    <s v="ALBIN GEORGE"/>
    <s v="TASK-292478"/>
    <d v="2025-07-21T16:20:00"/>
    <s v="VINAYAK JAYSING DESAK"/>
    <s v="NO"/>
    <d v="2025-07-25T00:00:00"/>
    <d v="1899-12-30T15:13:42"/>
  </r>
  <r>
    <n v="135392"/>
    <s v="Satna"/>
    <s v="CUSTOMER SERVICE OFFICER"/>
    <x v="47"/>
    <x v="7"/>
    <n v="7415003081"/>
    <s v="CENTRAL ZONE"/>
    <n v="7135"/>
    <s v="TASK-276709"/>
    <s v="FIOD*"/>
    <x v="0"/>
    <s v="24.574187,80.8077981"/>
    <d v="1899-12-30T13:52:00"/>
    <s v="No"/>
    <s v="Yes"/>
    <m/>
    <d v="1899-12-30T18:32:23"/>
    <n v="100"/>
    <d v="2025-07-25T09:00:00"/>
    <s v="ALBIN GEORGE"/>
    <s v="TASK-276709"/>
    <d v="2025-07-21T16:17:00"/>
    <s v="MONIKA SONDHIYA"/>
    <s v="YES"/>
    <d v="2025-07-25T00:00:00"/>
    <d v="1899-12-30T15:13:42"/>
  </r>
  <r>
    <n v="136180"/>
    <s v="Sivakasi"/>
    <s v="CUSTOMER SERVICE OFFICER"/>
    <x v="35"/>
    <x v="8"/>
    <n v="9791564102"/>
    <s v="SOUTH ZONE"/>
    <n v="7083"/>
    <s v="TASK-283817"/>
    <s v="FIOD*"/>
    <x v="0"/>
    <s v="9.3936878,77.8199063"/>
    <d v="1899-12-30T19:13:00"/>
    <s v="No"/>
    <s v="Yes"/>
    <d v="1899-12-30T02:51:01"/>
    <d v="1899-12-30T00:00:29"/>
    <n v="100"/>
    <d v="2025-07-25T09:00:00"/>
    <s v="ALBIN GEORGE"/>
    <s v="TASK-283817"/>
    <d v="2025-07-21T16:19:00"/>
    <s v="Sathishkumar K"/>
    <s v="YES"/>
    <d v="2025-07-25T00:00:00"/>
    <d v="1899-12-30T15:13:42"/>
  </r>
  <r>
    <n v="136278"/>
    <s v="Fatehnagar"/>
    <s v="CUSTOMER SERVICE OFFICER"/>
    <x v="8"/>
    <x v="3"/>
    <n v="9414688484"/>
    <s v="CENTRAL ZONE"/>
    <n v="7356"/>
    <s v="TASK-285294"/>
    <s v="FIOD*"/>
    <x v="0"/>
    <s v="24.889375,74.1091107"/>
    <d v="1899-12-30T19:11:00"/>
    <s v="No"/>
    <s v="No"/>
    <d v="1899-12-30T02:58:21"/>
    <d v="1899-12-30T00:00:23"/>
    <n v="100"/>
    <d v="2025-07-25T09:00:00"/>
    <s v="ALBIN GEORGE"/>
    <s v="TASK-285294"/>
    <d v="2025-07-21T16:19:00"/>
    <s v="RAJKUMAR MEENA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90645"/>
    <s v="FIOD*"/>
    <x v="0"/>
    <s v="11.7134217,79.7674883"/>
    <d v="1899-12-30T19:03:00"/>
    <s v="No"/>
    <s v="No"/>
    <d v="1899-12-30T00:04:56"/>
    <d v="1899-12-30T00:00:07"/>
    <n v="100"/>
    <d v="2025-07-25T09:00:00"/>
    <s v="ALBIN GEORGE"/>
    <s v="TASK-290645"/>
    <d v="2025-07-21T16:20:00"/>
    <s v="ARTHI K"/>
    <s v="YES"/>
    <d v="2025-07-25T00:00:00"/>
    <d v="1899-12-30T15:13:42"/>
  </r>
  <r>
    <n v="134984"/>
    <s v="Chittorgarh"/>
    <s v="CUSTOMER SERVICE OFFICER"/>
    <x v="8"/>
    <x v="3"/>
    <n v="9549678214"/>
    <s v="CENTRAL ZONE"/>
    <n v="7268"/>
    <s v="TASK-283199"/>
    <s v="FIOD*"/>
    <x v="0"/>
    <s v="24.8668417,74.6143233"/>
    <d v="1899-12-30T18:59:00"/>
    <s v="No"/>
    <s v="No"/>
    <d v="1899-12-30T09:09:04"/>
    <d v="1899-12-30T00:00:10"/>
    <n v="100"/>
    <d v="2025-07-25T09:00:00"/>
    <s v="ALBIN GEORGE"/>
    <s v="TASK-283199"/>
    <d v="2025-07-21T16:18:00"/>
    <s v="BHUPENDRA SINGH CHOUHAN"/>
    <s v="NO"/>
    <d v="2025-07-25T00:00:00"/>
    <d v="1899-12-30T15:13:42"/>
  </r>
  <r>
    <n v="132395"/>
    <s v="Tenkasi"/>
    <s v="CUSTOMER SERVICE OFFICER"/>
    <x v="35"/>
    <x v="8"/>
    <n v="9626284080"/>
    <s v="SOUTH ZONE"/>
    <n v="7244"/>
    <s v="TASK-280501"/>
    <s v="FIOD*"/>
    <x v="0"/>
    <s v="9.0054483,77.2737617"/>
    <d v="1899-12-30T18:53:00"/>
    <s v="No"/>
    <s v="No"/>
    <d v="1899-12-30T00:00:10"/>
    <d v="1899-12-30T00:00:04"/>
    <n v="100"/>
    <d v="2025-07-25T09:00:00"/>
    <s v="ALBIN GEORGE"/>
    <s v="TASK-280501"/>
    <d v="2025-07-21T16:18:00"/>
    <s v="HAYARU NISHA B"/>
    <s v="YES"/>
    <d v="2025-07-25T00:00:00"/>
    <d v="1899-12-30T15:13:42"/>
  </r>
  <r>
    <n v="132395"/>
    <s v="Tenkasi"/>
    <s v="CUSTOMER SERVICE OFFICER"/>
    <x v="35"/>
    <x v="8"/>
    <n v="9626284080"/>
    <s v="SOUTH ZONE"/>
    <n v="7244"/>
    <s v="TASK-280524"/>
    <s v="FIOD*"/>
    <x v="0"/>
    <s v="9.0054483,77.2737617"/>
    <d v="1899-12-30T18:52:00"/>
    <s v="No"/>
    <s v="No"/>
    <d v="1899-12-30T00:00:14"/>
    <d v="1899-12-30T00:00:04"/>
    <n v="100"/>
    <d v="2025-07-25T09:00:00"/>
    <s v="ALBIN GEORGE"/>
    <s v="TASK-280524"/>
    <d v="2025-07-21T16:18:00"/>
    <s v="HAYARU NISHA B"/>
    <s v="YES"/>
    <d v="2025-07-25T00:00:00"/>
    <d v="1899-12-30T15:13:42"/>
  </r>
  <r>
    <n v="132395"/>
    <s v="Tenkasi"/>
    <s v="CUSTOMER SERVICE OFFICER"/>
    <x v="35"/>
    <x v="8"/>
    <n v="9626284080"/>
    <s v="SOUTH ZONE"/>
    <n v="7244"/>
    <s v="TASK-279080"/>
    <s v="FIOD*"/>
    <x v="0"/>
    <s v="9.0054483,77.2737617"/>
    <d v="1899-12-30T18:52:00"/>
    <s v="No"/>
    <s v="No"/>
    <d v="1899-12-30T00:00:11"/>
    <d v="1899-12-30T00:00:04"/>
    <n v="100"/>
    <d v="2025-07-25T09:00:00"/>
    <s v="ALBIN GEORGE"/>
    <s v="TASK-279080"/>
    <d v="2025-07-21T16:18:00"/>
    <s v="HAYARU NISHA B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81680"/>
    <s v="FIOD*"/>
    <x v="0"/>
    <s v="11.6773533,79.7502317"/>
    <d v="1899-12-30T18:51:00"/>
    <s v="No"/>
    <s v="No"/>
    <d v="1899-12-30T00:00:34"/>
    <d v="1899-12-30T00:00:04"/>
    <n v="100"/>
    <d v="2025-07-25T09:00:00"/>
    <s v="ALBIN GEORGE"/>
    <s v="TASK-281680"/>
    <d v="2025-07-21T16:18:00"/>
    <s v="ARTHI K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89122"/>
    <s v="FIOD*"/>
    <x v="0"/>
    <s v="11.6773533,79.7502317"/>
    <d v="1899-12-30T18:51:00"/>
    <s v="No"/>
    <s v="No"/>
    <d v="1899-12-30T00:00:51"/>
    <d v="1899-12-30T00:00:14"/>
    <n v="100"/>
    <d v="2025-07-25T09:00:00"/>
    <s v="ALBIN GEORGE"/>
    <s v="TASK-289122"/>
    <d v="2025-07-21T16:20:00"/>
    <s v="ARTHI K"/>
    <s v="YES"/>
    <d v="2025-07-25T00:00:00"/>
    <d v="1899-12-30T15:13:42"/>
  </r>
  <r>
    <n v="134915"/>
    <s v="Gangapur-bhilwara"/>
    <s v="CUSTOMER SERVICE OFFICER"/>
    <x v="8"/>
    <x v="3"/>
    <n v="7426992983"/>
    <s v="CENTRAL ZONE"/>
    <n v="7400"/>
    <s v="TASK-279012"/>
    <s v="FIOD*"/>
    <x v="0"/>
    <s v="25.2146133,74.2530667"/>
    <d v="1899-12-30T18:50:00"/>
    <s v="No"/>
    <s v="No"/>
    <d v="1899-12-31T03:55:33"/>
    <d v="1899-12-30T00:00:07"/>
    <n v="100"/>
    <d v="2025-07-25T09:00:00"/>
    <s v="ALBIN GEORGE"/>
    <s v="TASK-279012"/>
    <d v="2025-07-21T16:18:00"/>
    <s v="VISHNU OJHA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79836"/>
    <s v="FIOD*"/>
    <x v="0"/>
    <s v="11.6802869,79.7510071"/>
    <d v="1899-12-30T18:49:00"/>
    <s v="No"/>
    <s v="No"/>
    <d v="1899-12-30T00:01:14"/>
    <d v="1899-12-30T00:00:11"/>
    <n v="100"/>
    <d v="2025-07-25T09:00:00"/>
    <s v="ALBIN GEORGE"/>
    <s v="TASK-279836"/>
    <d v="2025-07-21T16:18:00"/>
    <s v="ARTHI K"/>
    <s v="YES"/>
    <d v="2025-07-25T00:00:00"/>
    <d v="1899-12-30T15:13:42"/>
  </r>
  <r>
    <n v="132395"/>
    <s v="Tenkasi"/>
    <s v="CUSTOMER SERVICE OFFICER"/>
    <x v="35"/>
    <x v="8"/>
    <n v="9626284080"/>
    <s v="SOUTH ZONE"/>
    <n v="7244"/>
    <s v="TASK-284461"/>
    <s v="FIOD*"/>
    <x v="0"/>
    <s v="9.0054483,77.2737617"/>
    <d v="1899-12-30T18:48:00"/>
    <s v="No"/>
    <s v="No"/>
    <d v="1899-12-30T00:00:21"/>
    <d v="1899-12-30T00:00:06"/>
    <n v="100"/>
    <d v="2025-07-25T09:00:00"/>
    <s v="ALBIN GEORGE"/>
    <s v="TASK-284461"/>
    <d v="2025-07-21T16:19:00"/>
    <s v="HAYARU NISHA B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84059"/>
    <s v="FIOD*"/>
    <x v="0"/>
    <s v="11.6840644,79.752206"/>
    <d v="1899-12-30T18:48:00"/>
    <s v="No"/>
    <s v="No"/>
    <d v="1899-12-30T00:00:21"/>
    <d v="1899-12-30T00:00:06"/>
    <n v="100"/>
    <d v="2025-07-25T09:00:00"/>
    <s v="ALBIN GEORGE"/>
    <s v="TASK-284059"/>
    <d v="2025-07-21T16:19:00"/>
    <s v="ARTHI K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88610"/>
    <s v="FIOD*"/>
    <x v="0"/>
    <s v="11.6851053,79.7526297"/>
    <d v="1899-12-30T18:48:00"/>
    <s v="No"/>
    <s v="No"/>
    <d v="1899-12-30T00:00:38"/>
    <d v="1899-12-30T00:00:08"/>
    <n v="100"/>
    <d v="2025-07-25T09:00:00"/>
    <s v="ALBIN GEORGE"/>
    <s v="TASK-288610"/>
    <d v="2025-07-21T16:19:00"/>
    <s v="ARTHI K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88810"/>
    <s v="FIOD*"/>
    <x v="0"/>
    <s v="11.6861183,79.75303"/>
    <d v="1899-12-30T18:47:00"/>
    <s v="No"/>
    <s v="No"/>
    <d v="1899-12-30T00:00:29"/>
    <d v="1899-12-30T00:00:08"/>
    <n v="100"/>
    <d v="2025-07-25T09:00:00"/>
    <s v="ALBIN GEORGE"/>
    <s v="TASK-288810"/>
    <d v="2025-07-21T16:19:00"/>
    <s v="ARTHI K"/>
    <s v="YES"/>
    <d v="2025-07-25T00:00:00"/>
    <d v="1899-12-30T15:13:42"/>
  </r>
  <r>
    <n v="134428"/>
    <s v="Thirupuvanam"/>
    <s v="CUSTOMER SERVICE OFFICER"/>
    <x v="35"/>
    <x v="8"/>
    <n v="9025608022"/>
    <s v="SOUTH ZONE"/>
    <n v="7084"/>
    <s v="TASK-292562"/>
    <s v="FIOD*"/>
    <x v="0"/>
    <s v="9.7706849,78.3080476"/>
    <d v="1899-12-30T18:47:00"/>
    <s v="No"/>
    <s v="No"/>
    <d v="1899-12-30T00:01:36"/>
    <d v="1899-12-30T00:00:46"/>
    <n v="100"/>
    <d v="2025-07-25T09:00:00"/>
    <s v="ALBIN GEORGE"/>
    <s v="TASK-292562"/>
    <d v="2025-07-21T16:20:00"/>
    <s v="MADHAVAN S"/>
    <s v="YES"/>
    <d v="2025-07-25T00:00:00"/>
    <d v="1899-12-30T15:13:42"/>
  </r>
  <r>
    <n v="134428"/>
    <s v="Thirupuvanam"/>
    <s v="CUSTOMER SERVICE OFFICER"/>
    <x v="35"/>
    <x v="8"/>
    <n v="9025608022"/>
    <s v="SOUTH ZONE"/>
    <n v="7084"/>
    <s v="TASK-288474"/>
    <s v="FIOD*"/>
    <x v="0"/>
    <s v="9.7707141,78.3080642"/>
    <d v="1899-12-30T18:45:00"/>
    <s v="No"/>
    <s v="No"/>
    <d v="1899-12-30T00:00:39"/>
    <d v="1899-12-30T00:00:24"/>
    <n v="100"/>
    <d v="2025-07-25T09:00:00"/>
    <s v="ALBIN GEORGE"/>
    <s v="TASK-288474"/>
    <d v="2025-07-21T16:19:00"/>
    <s v="MADHAVAN S"/>
    <s v="YES"/>
    <d v="2025-07-25T00:00:00"/>
    <d v="1899-12-30T15:13:42"/>
  </r>
  <r>
    <n v="26723"/>
    <s v="Solapur"/>
    <s v="CUSTOMER SERVICE OFFICER"/>
    <x v="44"/>
    <x v="5"/>
    <n v="7907301161"/>
    <s v="WESTERN ZONE"/>
    <n v="7251"/>
    <s v="TASK-288669"/>
    <s v="FIOD*"/>
    <x v="0"/>
    <s v="17.6424846,75.9242764"/>
    <d v="1899-12-30T18:42:00"/>
    <s v="No"/>
    <s v="No"/>
    <d v="1899-12-30T07:57:34"/>
    <d v="1899-12-30T00:00:57"/>
    <n v="100"/>
    <d v="2025-07-25T09:00:00"/>
    <s v="ALBIN GEORGE"/>
    <s v="TASK-288669"/>
    <d v="2025-07-21T16:19:00"/>
    <s v="RAHUL RAJARAM KORE"/>
    <s v="YES"/>
    <d v="2025-07-25T00:00:00"/>
    <d v="1899-12-30T15:13:42"/>
  </r>
  <r>
    <n v="134140"/>
    <s v="Kamuthi"/>
    <s v="CUSTOMER SERVICE OFFICER"/>
    <x v="35"/>
    <x v="8"/>
    <n v="8098287174"/>
    <s v="SOUTH ZONE"/>
    <n v="7073"/>
    <s v="TASK-293528"/>
    <s v="FIOD*"/>
    <x v="0"/>
    <s v="9.4149317,78.3674767"/>
    <d v="1899-12-30T18:39:00"/>
    <s v="No"/>
    <s v="Yes"/>
    <d v="1899-12-30T00:01:07"/>
    <d v="1899-12-30T00:00:24"/>
    <n v="100"/>
    <d v="2025-07-25T09:00:00"/>
    <s v="ALBIN GEORGE"/>
    <s v="TASK-293528"/>
    <d v="2025-07-21T16:39:00"/>
    <s v="MUGESHLAKSHMANAPERUMAL R"/>
    <s v="YES"/>
    <d v="2025-07-25T00:00:00"/>
    <d v="1899-12-30T15:13:42"/>
  </r>
  <r>
    <n v="134140"/>
    <s v="Kamuthi"/>
    <s v="CUSTOMER SERVICE OFFICER"/>
    <x v="35"/>
    <x v="8"/>
    <n v="8098287174"/>
    <s v="SOUTH ZONE"/>
    <n v="7073"/>
    <s v="TASK-289586"/>
    <s v="FIOD*"/>
    <x v="0"/>
    <s v="9.4150407,78.36751"/>
    <d v="1899-12-30T18:31:00"/>
    <s v="No"/>
    <s v="No"/>
    <d v="1899-12-30T00:00:46"/>
    <d v="1899-12-30T00:00:07"/>
    <n v="100"/>
    <d v="2025-07-25T09:00:00"/>
    <s v="ALBIN GEORGE"/>
    <s v="TASK-289586"/>
    <d v="2025-07-21T16:20:00"/>
    <s v="MUGESHLAKSHMANAPERUMAL R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83872"/>
    <s v="FIOD*"/>
    <x v="0"/>
    <s v="9.5083544,77.8091211"/>
    <d v="1899-12-30T18:19:00"/>
    <s v="No"/>
    <s v="Yes"/>
    <d v="1899-12-30T02:02:49"/>
    <d v="1899-12-30T00:00:23"/>
    <n v="100"/>
    <d v="2025-07-25T09:00:00"/>
    <s v="ALBIN GEORGE"/>
    <s v="TASK-283872"/>
    <d v="2025-07-21T16:19:00"/>
    <s v="JEEVA A"/>
    <s v="YES"/>
    <d v="2025-07-25T00:00:00"/>
    <d v="1899-12-30T15:13:42"/>
  </r>
  <r>
    <n v="133037"/>
    <s v="Ahmedpur"/>
    <s v="CUSTOMER SERVICE OFFICER"/>
    <x v="1"/>
    <x v="1"/>
    <n v="8459363394"/>
    <s v="WESTERN ZONE"/>
    <n v="7452"/>
    <s v="TASK-277658"/>
    <s v="FIOD*"/>
    <x v="0"/>
    <s v="18.7099717,76.7959967"/>
    <d v="1899-12-30T18:11:00"/>
    <s v="No"/>
    <s v="Yes"/>
    <d v="1899-12-30T00:00:59"/>
    <d v="1899-12-30T00:00:22"/>
    <n v="100"/>
    <d v="2025-07-25T09:00:00"/>
    <s v="ALBIN GEORGE"/>
    <s v="TASK-277658"/>
    <d v="2025-07-21T16:17:00"/>
    <s v="SATYAVAN ANANDRAO BELLALE"/>
    <s v="YES"/>
    <d v="2025-07-25T00:00:00"/>
    <d v="1899-12-30T15:13:42"/>
  </r>
  <r>
    <n v="133037"/>
    <s v="Ahmedpur"/>
    <s v="CUSTOMER SERVICE OFFICER"/>
    <x v="1"/>
    <x v="1"/>
    <n v="8459363394"/>
    <s v="WESTERN ZONE"/>
    <n v="7452"/>
    <s v="TASK-276231"/>
    <s v="FIOD*"/>
    <x v="0"/>
    <s v="18.7099633,76.79597"/>
    <d v="1899-12-30T18:07:00"/>
    <s v="No"/>
    <s v="Yes"/>
    <d v="1900-01-03T23:21:52"/>
    <d v="1899-12-30T00:00:29"/>
    <n v="100"/>
    <d v="2025-07-25T09:00:00"/>
    <s v="ALBIN GEORGE"/>
    <s v="TASK-276231"/>
    <d v="2025-07-21T16:17:00"/>
    <s v="SATYAVAN ANANDRAO BELLALE"/>
    <s v="NO"/>
    <d v="2025-07-25T00:00:00"/>
    <d v="1899-12-30T15:13:42"/>
  </r>
  <r>
    <n v="133845"/>
    <s v="Omerga"/>
    <s v="BRANCH MANAGER"/>
    <x v="1"/>
    <x v="1"/>
    <n v="9834676977"/>
    <s v="WESTERN ZONE"/>
    <n v="7372"/>
    <s v="TASK-284634"/>
    <s v="FIOD*"/>
    <x v="0"/>
    <s v="17.8350144,76.6360624"/>
    <d v="1899-12-30T18:05:00"/>
    <s v="No"/>
    <s v="Yes"/>
    <d v="1899-12-30T00:00:36"/>
    <d v="1899-12-30T00:00:16"/>
    <n v="100"/>
    <d v="2025-07-25T09:00:00"/>
    <s v="ALBIN GEORGE"/>
    <s v="TASK-284634"/>
    <d v="2025-07-21T16:19:00"/>
    <s v="KAVITA HANMANTU KOLI"/>
    <s v="YES"/>
    <d v="2025-07-25T00:00:00"/>
    <d v="1899-12-30T15:13:42"/>
  </r>
  <r>
    <n v="135542"/>
    <s v="Narwana"/>
    <s v="CUSTOMER SERVICE OFFICER"/>
    <x v="43"/>
    <x v="3"/>
    <n v="9729035902"/>
    <s v="NORTHERN ZONE"/>
    <n v="7424"/>
    <s v="TASK-288181"/>
    <s v="FIOD*"/>
    <x v="0"/>
    <s v="29.5946958,76.1162546"/>
    <d v="1899-12-30T18:01:00"/>
    <s v="No"/>
    <s v="No"/>
    <d v="1899-12-30T00:00:18"/>
    <d v="1899-12-30T00:00:08"/>
    <n v="100"/>
    <d v="2025-07-25T09:00:00"/>
    <s v="ALBIN GEORGE"/>
    <s v="TASK-288181"/>
    <d v="2025-07-21T16:19:00"/>
    <s v="RAVI KUMAR"/>
    <s v="YES"/>
    <d v="2025-07-25T00:00:00"/>
    <d v="1899-12-30T15:13:42"/>
  </r>
  <r>
    <n v="135542"/>
    <s v="Narwana"/>
    <s v="CUSTOMER SERVICE OFFICER"/>
    <x v="43"/>
    <x v="3"/>
    <n v="9729035902"/>
    <s v="NORTHERN ZONE"/>
    <n v="7424"/>
    <s v="TASK-288180"/>
    <s v="FIOD*"/>
    <x v="0"/>
    <s v="29.5946817,76.1163498"/>
    <d v="1899-12-30T18:01:00"/>
    <s v="No"/>
    <s v="No"/>
    <d v="1899-12-30T06:13:07"/>
    <d v="1899-12-30T00:00:06"/>
    <n v="100"/>
    <d v="2025-07-25T09:00:00"/>
    <s v="ALBIN GEORGE"/>
    <s v="TASK-288180"/>
    <d v="2025-07-21T16:19:00"/>
    <s v="RAVI KUMAR"/>
    <s v="YES"/>
    <d v="2025-07-25T00:00:00"/>
    <d v="1899-12-30T15:13:42"/>
  </r>
  <r>
    <n v="133408"/>
    <s v="Gangapur-bhilwara"/>
    <s v="CUSTOMER SERVICE OFFICER"/>
    <x v="8"/>
    <x v="3"/>
    <n v="9887617314"/>
    <s v="CENTRAL ZONE"/>
    <n v="7400"/>
    <s v="TASK-281309"/>
    <s v="FIOD*"/>
    <x v="0"/>
    <s v="25.2145422,74.2529248"/>
    <d v="1899-12-30T17:52:00"/>
    <s v="No"/>
    <s v="No"/>
    <d v="1899-12-30T04:03:28"/>
    <d v="1899-12-30T00:00:12"/>
    <n v="100"/>
    <d v="2025-07-25T09:00:00"/>
    <s v="ALBIN GEORGE"/>
    <s v="TASK-281309"/>
    <d v="2025-07-21T16:18:00"/>
    <s v="SURENDRA KUMAR LEEL"/>
    <s v="YES"/>
    <d v="2025-07-25T00:00:00"/>
    <d v="1899-12-30T15:13:42"/>
  </r>
  <r>
    <n v="135723"/>
    <s v="Aurangabad"/>
    <s v="CUSTOMER SERVICE OFFICER"/>
    <x v="13"/>
    <x v="1"/>
    <n v="9595966637"/>
    <s v="WESTERN ZONE"/>
    <n v="7190"/>
    <s v="TASK-277870"/>
    <s v="FIOD*"/>
    <x v="0"/>
    <s v="19.848568,75.3394372"/>
    <d v="1899-12-30T17:49:00"/>
    <s v="No"/>
    <s v="No"/>
    <d v="1899-12-30T00:00:15"/>
    <d v="1899-12-30T00:00:09"/>
    <n v="100"/>
    <d v="2025-07-25T09:00:00"/>
    <s v="ALBIN GEORGE"/>
    <s v="TASK-277870"/>
    <d v="2025-07-21T16:17:00"/>
    <s v="ABHISHEK BABURAV HARSHE"/>
    <s v="YES"/>
    <d v="2025-07-25T00:00:00"/>
    <d v="1899-12-30T15:13:42"/>
  </r>
  <r>
    <n v="135723"/>
    <s v="Aurangabad"/>
    <s v="CUSTOMER SERVICE OFFICER"/>
    <x v="13"/>
    <x v="1"/>
    <n v="9595966637"/>
    <s v="WESTERN ZONE"/>
    <n v="7190"/>
    <s v="TASK-275342"/>
    <s v="FIOD*"/>
    <x v="0"/>
    <s v="19.8485265,75.3394088"/>
    <d v="1899-12-30T17:49:00"/>
    <s v="No"/>
    <s v="No"/>
    <d v="1899-12-30T00:00:24"/>
    <d v="1899-12-30T00:00:16"/>
    <n v="100"/>
    <d v="2025-07-25T09:00:00"/>
    <s v="ALBIN GEORGE"/>
    <s v="TASK-275342"/>
    <d v="2025-07-21T16:17:00"/>
    <s v="ABHISHEK BABURAV HARSHE"/>
    <s v="YES"/>
    <d v="2025-07-25T00:00:00"/>
    <d v="1899-12-30T15:13:42"/>
  </r>
  <r>
    <n v="135723"/>
    <s v="Aurangabad"/>
    <s v="CUSTOMER SERVICE OFFICER"/>
    <x v="13"/>
    <x v="1"/>
    <n v="9595966637"/>
    <s v="WESTERN ZONE"/>
    <n v="7190"/>
    <s v="TASK-275256"/>
    <s v="FIOD*"/>
    <x v="0"/>
    <s v="19.8485264,75.3394085"/>
    <d v="1899-12-30T17:48:00"/>
    <s v="No"/>
    <s v="No"/>
    <d v="1899-12-30T00:00:11"/>
    <d v="1899-12-30T00:00:05"/>
    <n v="100"/>
    <d v="2025-07-25T09:00:00"/>
    <s v="ALBIN GEORGE"/>
    <s v="TASK-275256"/>
    <d v="2025-07-21T16:17:00"/>
    <s v="ABHISHEK BABURAV HARSHE"/>
    <s v="YES"/>
    <d v="2025-07-25T00:00:00"/>
    <d v="1899-12-30T15:13:42"/>
  </r>
  <r>
    <n v="17063"/>
    <s v="Kallakurichi"/>
    <s v="CUSTOMER SERVICE OFFICER"/>
    <x v="40"/>
    <x v="8"/>
    <n v="8714606106"/>
    <s v="SOUTH ZONE"/>
    <n v="7076"/>
    <s v="TASK-285355"/>
    <s v="FIOD*"/>
    <x v="0"/>
    <s v="11.8002983,79.0049317"/>
    <d v="1899-12-30T17:48:00"/>
    <s v="No"/>
    <s v="No"/>
    <d v="1899-12-30T00:00:50"/>
    <d v="1899-12-30T00:00:23"/>
    <n v="0"/>
    <d v="2025-07-25T09:00:00"/>
    <s v="ALBIN GEORGE"/>
    <s v="TASK-285355"/>
    <d v="2025-07-21T16:19:00"/>
    <s v="SURESH THANGAVEL"/>
    <s v="YES"/>
    <d v="2025-07-25T00:00:00"/>
    <d v="1899-12-30T15:13:42"/>
  </r>
  <r>
    <n v="136579"/>
    <s v="Aurangabad"/>
    <s v="CUSTOMER SERVICE OFFICER"/>
    <x v="13"/>
    <x v="1"/>
    <n v="9960032837"/>
    <s v="WESTERN ZONE"/>
    <n v="7190"/>
    <s v="TASK-276283"/>
    <s v="FIOD*"/>
    <x v="0"/>
    <s v="19.8484578,75.3395079"/>
    <d v="1899-12-30T17:47:00"/>
    <s v="No"/>
    <s v="No"/>
    <d v="1899-12-30T00:00:19"/>
    <d v="1899-12-30T00:00:11"/>
    <n v="100"/>
    <d v="2025-07-25T09:00:00"/>
    <s v="ALBIN GEORGE"/>
    <s v="TASK-276283"/>
    <d v="2025-07-21T16:17:00"/>
    <s v="DEVYANI CHANDRAPRAKASH JHULLA"/>
    <s v="YES"/>
    <d v="2025-07-25T00:00:00"/>
    <d v="1899-12-30T15:13:42"/>
  </r>
  <r>
    <n v="18934"/>
    <s v="Nevasa"/>
    <s v="BRANCH MANAGER"/>
    <x v="3"/>
    <x v="1"/>
    <m/>
    <s v="WESTERN ZONE"/>
    <n v="7196"/>
    <s v="TASK-291672"/>
    <s v="FIOD*"/>
    <x v="0"/>
    <s v="19.5478917,74.9320717"/>
    <d v="1899-12-30T17:42:00"/>
    <s v="No"/>
    <s v="Yes"/>
    <d v="1899-12-30T00:01:11"/>
    <d v="1899-12-30T00:01:03"/>
    <n v="100"/>
    <d v="2025-07-25T09:00:00"/>
    <s v="ALBIN GEORGE"/>
    <s v="TASK-291672"/>
    <d v="2025-07-21T16:20:00"/>
    <s v="SHAIKH RAHEEM SALEEM"/>
    <s v="YES"/>
    <d v="2025-07-25T00:00:00"/>
    <d v="1899-12-30T15:13:42"/>
  </r>
  <r>
    <n v="18934"/>
    <s v="Nevasa"/>
    <s v="BRANCH MANAGER"/>
    <x v="3"/>
    <x v="1"/>
    <m/>
    <s v="WESTERN ZONE"/>
    <n v="7196"/>
    <s v="TASK-291839"/>
    <s v="FIOD*"/>
    <x v="0"/>
    <s v="19.5479732,74.9319839"/>
    <d v="1899-12-30T17:41:00"/>
    <s v="No"/>
    <s v="No"/>
    <m/>
    <d v="1899-12-30T00:00:49"/>
    <n v="100"/>
    <d v="2025-07-25T09:00:00"/>
    <s v="ALBIN GEORGE"/>
    <s v="TASK-291839"/>
    <d v="2025-07-21T16:20:00"/>
    <s v="SHAIKH RAHEEM SALEEM"/>
    <s v="YES"/>
    <d v="2025-07-25T00:00:00"/>
    <d v="1899-12-30T15:13:42"/>
  </r>
  <r>
    <n v="130328"/>
    <s v="Virudhachalam"/>
    <s v="CUSTOMER SERVICE OFFICER"/>
    <x v="40"/>
    <x v="8"/>
    <n v="9698344228"/>
    <s v="SOUTH ZONE"/>
    <n v="7049"/>
    <s v="TASK-289628"/>
    <s v="FIOD*"/>
    <x v="0"/>
    <s v="11.5272465,79.334724"/>
    <d v="1899-12-30T17:38:00"/>
    <s v="No"/>
    <s v="Yes"/>
    <d v="1899-12-30T00:00:19"/>
    <d v="1899-12-30T00:00:11"/>
    <n v="0"/>
    <d v="2025-07-25T09:00:00"/>
    <s v="ALBIN GEORGE"/>
    <s v="TASK-289628"/>
    <d v="2025-07-21T16:20:00"/>
    <s v="RAJIVKUMAR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92884"/>
    <s v="FIOD*"/>
    <x v="0"/>
    <s v="10.2934538,77.4050861"/>
    <d v="1899-12-30T17:30:00"/>
    <s v="No"/>
    <s v="Yes"/>
    <d v="1899-12-30T00:06:12"/>
    <d v="1899-12-30T00:00:33"/>
    <n v="100"/>
    <d v="2025-07-25T09:00:00"/>
    <s v="ALBIN GEORGE"/>
    <s v="TASK-292884"/>
    <d v="2025-07-21T16:20:00"/>
    <s v="KURALOVIAN S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93137"/>
    <s v="FIOD*"/>
    <x v="0"/>
    <s v="10.2934883,77.4051206"/>
    <d v="1899-12-30T17:24:00"/>
    <s v="No"/>
    <s v="No"/>
    <d v="1899-12-30T00:05:39"/>
    <d v="1899-12-30T00:00:08"/>
    <n v="100"/>
    <d v="2025-07-25T09:00:00"/>
    <s v="ALBIN GEORGE"/>
    <s v="TASK-293137"/>
    <d v="2025-07-21T16:20:00"/>
    <s v="KURALOVIAN S"/>
    <s v="YES"/>
    <d v="2025-07-25T00:00:00"/>
    <d v="1899-12-30T15:13:42"/>
  </r>
  <r>
    <n v="135533"/>
    <s v="Walajapet"/>
    <s v="CUSTOMER SERVICE OFFICER"/>
    <x v="34"/>
    <x v="8"/>
    <n v="8270612764"/>
    <s v="SOUTH ZONE"/>
    <n v="7075"/>
    <s v="TASK-285785"/>
    <s v="FIOD*"/>
    <x v="0"/>
    <s v="12.925289808565237,79.36474004968971"/>
    <d v="1899-12-30T17:22:00"/>
    <s v="No"/>
    <s v="No"/>
    <d v="1899-12-30T00:00:35"/>
    <d v="1899-12-30T00:00:12"/>
    <n v="100"/>
    <d v="2025-07-25T09:00:00"/>
    <s v="ALBIN GEORGE"/>
    <s v="TASK-285785"/>
    <d v="2025-07-21T16:19:00"/>
    <s v="AJAI D"/>
    <s v="YES"/>
    <d v="2025-07-25T00:00:00"/>
    <d v="1899-12-30T15:13:42"/>
  </r>
  <r>
    <n v="135533"/>
    <s v="Walajapet"/>
    <s v="CUSTOMER SERVICE OFFICER"/>
    <x v="34"/>
    <x v="8"/>
    <n v="8270612764"/>
    <s v="SOUTH ZONE"/>
    <n v="7075"/>
    <s v="TASK-289990"/>
    <s v="FIOD*"/>
    <x v="0"/>
    <s v="12.925289808565237,79.36474004968971"/>
    <d v="1899-12-30T17:21:00"/>
    <s v="No"/>
    <s v="No"/>
    <d v="1899-12-30T01:03:20"/>
    <d v="1899-12-30T00:00:51"/>
    <n v="100"/>
    <d v="2025-07-25T09:00:00"/>
    <s v="ALBIN GEORGE"/>
    <s v="TASK-289990"/>
    <d v="2025-07-21T16:20:00"/>
    <s v="AJAI D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93466"/>
    <s v="FIOD*"/>
    <x v="0"/>
    <s v="10.2935258,77.405149"/>
    <d v="1899-12-30T17:18:00"/>
    <s v="No"/>
    <s v="No"/>
    <d v="1899-12-30T00:01:13"/>
    <d v="1899-12-30T00:00:09"/>
    <n v="100"/>
    <d v="2025-07-25T09:00:00"/>
    <s v="ALBIN GEORGE"/>
    <s v="TASK-293466"/>
    <d v="2025-07-21T16:39:00"/>
    <s v="KURALOVIAN S"/>
    <s v="YES"/>
    <d v="2025-07-25T00:00:00"/>
    <d v="1899-12-30T15:13:42"/>
  </r>
  <r>
    <n v="135503"/>
    <s v="Hatkanagale"/>
    <s v="CUSTOMER SERVICE OFFICER"/>
    <x v="6"/>
    <x v="5"/>
    <n v="9623287138"/>
    <s v="WESTERN ZONE"/>
    <n v="7430"/>
    <s v="TASK-275204"/>
    <s v="FIOD*"/>
    <x v="0"/>
    <s v="16.7327039,74.5114672"/>
    <d v="1899-12-30T17:17:00"/>
    <s v="No"/>
    <s v="No"/>
    <d v="1899-12-30T00:00:17"/>
    <d v="1899-12-30T00:00:05"/>
    <n v="100"/>
    <d v="2025-07-25T09:00:00"/>
    <s v="ALBIN GEORGE"/>
    <s v="TASK-275204"/>
    <d v="2025-07-21T16:17:00"/>
    <s v="ONKAR UMESH YADAV"/>
    <s v="NO"/>
    <d v="2025-07-25T00:00:00"/>
    <d v="1899-12-30T15:13:42"/>
  </r>
  <r>
    <n v="12730"/>
    <s v="Kodaikanal"/>
    <s v="ASSISTANT BRANCH MANAGER"/>
    <x v="33"/>
    <x v="8"/>
    <n v="7593809073"/>
    <s v="SOUTH ZONE"/>
    <n v="7019"/>
    <s v="TASK-293093"/>
    <s v="FIOD*"/>
    <x v="0"/>
    <s v="10.2935257,77.4051492"/>
    <d v="1899-12-30T17:17:00"/>
    <s v="No"/>
    <s v="No"/>
    <d v="1899-12-30T04:46:23"/>
    <d v="1899-12-30T00:00:07"/>
    <n v="100"/>
    <d v="2025-07-25T09:00:00"/>
    <s v="ALBIN GEORGE"/>
    <s v="TASK-293093"/>
    <d v="2025-07-21T16:20:00"/>
    <s v="KURALOVIAN S"/>
    <s v="YES"/>
    <d v="2025-07-25T00:00:00"/>
    <d v="1899-12-30T15:13:42"/>
  </r>
  <r>
    <n v="135503"/>
    <s v="Hatkanagale"/>
    <s v="CUSTOMER SERVICE OFFICER"/>
    <x v="6"/>
    <x v="5"/>
    <n v="9623287138"/>
    <s v="WESTERN ZONE"/>
    <n v="7430"/>
    <s v="TASK-275476"/>
    <s v="FIOD*"/>
    <x v="0"/>
    <s v="16.7327039,74.5114672"/>
    <d v="1899-12-30T17:17:00"/>
    <s v="No"/>
    <s v="No"/>
    <d v="1899-12-30T00:21:49"/>
    <d v="1899-12-30T00:00:04"/>
    <n v="100"/>
    <d v="2025-07-25T09:00:00"/>
    <s v="ALBIN GEORGE"/>
    <s v="TASK-275476"/>
    <d v="2025-07-21T16:17:00"/>
    <s v="ONKAR UMESH YADAV"/>
    <s v="NO"/>
    <d v="2025-07-25T00:00:00"/>
    <d v="1899-12-30T15:13:42"/>
  </r>
  <r>
    <n v="28461"/>
    <s v="Mecheri"/>
    <s v="CUSTOMER SERVICE OFFICER"/>
    <x v="36"/>
    <x v="8"/>
    <n v="9361469317"/>
    <s v="SOUTH ZONE"/>
    <n v="7343"/>
    <s v="TASK-285034"/>
    <s v="FIOD*"/>
    <x v="0"/>
    <s v="11.7624166,77.9548549"/>
    <d v="1899-12-30T17:16:00"/>
    <s v="No"/>
    <s v="No"/>
    <d v="1899-12-30T00:03:16"/>
    <d v="1899-12-30T00:00:05"/>
    <n v="100"/>
    <d v="2025-07-25T09:00:00"/>
    <s v="ALBIN GEORGE"/>
    <s v="TASK-285034"/>
    <d v="2025-07-21T16:19:00"/>
    <s v="VISHNU PONNAYAR"/>
    <s v="YES"/>
    <d v="2025-07-25T00:00:00"/>
    <d v="1899-12-30T15:13:42"/>
  </r>
  <r>
    <n v="20284"/>
    <s v="Jobat"/>
    <s v="CUSTOMER SERVICE OFFICER"/>
    <x v="29"/>
    <x v="2"/>
    <n v="8714629518"/>
    <s v="CENTRAL ZONE"/>
    <n v="1746"/>
    <s v="TASK-285644"/>
    <s v="FIOD*"/>
    <x v="1"/>
    <m/>
    <m/>
    <m/>
    <s v="No"/>
    <m/>
    <m/>
    <m/>
    <d v="2025-07-25T09:00:00"/>
    <s v="ALBIN GEORGE"/>
    <s v="TASK-285644"/>
    <d v="2025-07-21T16:19:00"/>
    <s v="JALAM GADRIYA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89759"/>
    <s v="FIOD*"/>
    <x v="0"/>
    <s v="20.0184686,76.0414067"/>
    <d v="1899-12-30T17:12:00"/>
    <s v="No"/>
    <s v="No"/>
    <d v="1899-12-30T00:00:59"/>
    <d v="1899-12-30T00:00:34"/>
    <n v="100"/>
    <d v="2025-07-25T09:00:00"/>
    <s v="ALBIN GEORGE"/>
    <s v="TASK-289759"/>
    <d v="2025-07-21T16:20:00"/>
    <s v="SHUBHAM PRALHAD DALVI"/>
    <s v="YES"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89410"/>
    <s v="FIOD*"/>
    <x v="0"/>
    <s v="20.0185422,76.0413904"/>
    <d v="1899-12-30T17:11:00"/>
    <s v="No"/>
    <s v="No"/>
    <d v="1899-12-30T00:01:55"/>
    <d v="1899-12-30T00:00:31"/>
    <n v="100"/>
    <d v="2025-07-25T09:00:00"/>
    <s v="ALBIN GEORGE"/>
    <s v="TASK-289410"/>
    <d v="2025-07-21T16:20:00"/>
    <s v="SHUBHAM PRALHAD DALVI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78714"/>
    <s v="FIOD*"/>
    <x v="0"/>
    <s v="10.0627406,77.9318956"/>
    <d v="1899-12-30T17:11:00"/>
    <s v="No"/>
    <s v="No"/>
    <d v="1899-12-30T00:00:18"/>
    <d v="1899-12-30T00:00:04"/>
    <n v="100"/>
    <d v="2025-07-25T09:00:00"/>
    <s v="ALBIN GEORGE"/>
    <s v="TASK-278714"/>
    <d v="2025-07-21T16:18:00"/>
    <s v="PRABHU P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78713"/>
    <s v="FIOD*"/>
    <x v="0"/>
    <s v="10.0627417,77.9319003"/>
    <d v="1899-12-30T17:10:00"/>
    <s v="No"/>
    <s v="No"/>
    <d v="1899-12-30T00:00:54"/>
    <d v="1899-12-30T00:00:04"/>
    <n v="100"/>
    <d v="2025-07-25T09:00:00"/>
    <s v="ALBIN GEORGE"/>
    <s v="TASK-278713"/>
    <d v="2025-07-21T16:18:00"/>
    <s v="PRABHU P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90667"/>
    <s v="FIOD*"/>
    <x v="0"/>
    <s v="11.7087333,79.7680417"/>
    <d v="1899-12-30T17:10:00"/>
    <s v="No"/>
    <s v="No"/>
    <d v="1899-12-30T00:01:20"/>
    <d v="1899-12-30T00:00:05"/>
    <n v="100"/>
    <d v="2025-07-25T09:00:00"/>
    <s v="ALBIN GEORGE"/>
    <s v="TASK-290667"/>
    <d v="2025-07-21T16:20:00"/>
    <s v="ARTHI K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92304"/>
    <s v="FIOD*"/>
    <x v="0"/>
    <s v="11.7084083,79.76969"/>
    <d v="1899-12-30T17:09:00"/>
    <s v="No"/>
    <s v="No"/>
    <d v="1899-12-30T00:02:20"/>
    <d v="1899-12-30T00:00:04"/>
    <n v="100"/>
    <d v="2025-07-25T09:00:00"/>
    <s v="ALBIN GEORGE"/>
    <s v="TASK-292304"/>
    <d v="2025-07-21T16:20:00"/>
    <s v="ARTHI K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74226"/>
    <s v="FIOD*"/>
    <x v="0"/>
    <s v="10.0624997,77.9323382"/>
    <d v="1899-12-30T17:08:00"/>
    <s v="No"/>
    <s v="No"/>
    <d v="1899-12-30T00:11:03"/>
    <d v="1899-12-30T00:00:07"/>
    <n v="100"/>
    <d v="2025-07-25T09:00:00"/>
    <s v="ALBIN GEORGE"/>
    <s v="TASK-274226"/>
    <d v="2025-07-21T16:17:00"/>
    <s v="PRABHU P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91752"/>
    <s v="FIOD*"/>
    <x v="0"/>
    <s v="10.2676899,77.5007433"/>
    <d v="1899-12-30T17:03:00"/>
    <s v="No"/>
    <s v="No"/>
    <d v="1899-12-30T00:00:29"/>
    <d v="1899-12-30T00:00:10"/>
    <n v="100"/>
    <d v="2025-07-25T09:00:00"/>
    <s v="ALBIN GEORGE"/>
    <s v="TASK-291752"/>
    <d v="2025-07-21T16:20:00"/>
    <s v="IYAPPAN M"/>
    <s v="NO"/>
    <d v="2025-07-25T00:00:00"/>
    <d v="1899-12-30T15:13:42"/>
  </r>
  <r>
    <n v="131137"/>
    <s v="Kodaikanal"/>
    <s v="CUSTOMER SERVICE OFFICER"/>
    <x v="33"/>
    <x v="8"/>
    <n v="7695822157"/>
    <s v="SOUTH ZONE"/>
    <n v="7019"/>
    <s v="TASK-293211"/>
    <s v="FIOD*"/>
    <x v="0"/>
    <s v="10.2676895,77.5007428"/>
    <d v="1899-12-30T17:03:00"/>
    <s v="No"/>
    <s v="No"/>
    <d v="1899-12-30T00:00:49"/>
    <d v="1899-12-30T00:00:13"/>
    <n v="100"/>
    <d v="2025-07-25T09:00:00"/>
    <s v="ALBIN GEORGE"/>
    <s v="TASK-293211"/>
    <d v="2025-07-21T16:20:00"/>
    <s v="IYAPPAN M"/>
    <s v="NO"/>
    <d v="2025-07-25T00:00:00"/>
    <d v="1899-12-30T15:13:42"/>
  </r>
  <r>
    <n v="131137"/>
    <s v="Kodaikanal"/>
    <s v="CUSTOMER SERVICE OFFICER"/>
    <x v="33"/>
    <x v="8"/>
    <n v="7695822157"/>
    <s v="SOUTH ZONE"/>
    <n v="7019"/>
    <s v="TASK-278730"/>
    <s v="FIOD*"/>
    <x v="0"/>
    <s v="10.249295,77.4896683"/>
    <d v="1899-12-30T17:32:00"/>
    <s v="No"/>
    <s v="No"/>
    <d v="1899-12-30T00:00:22"/>
    <d v="1899-12-30T00:29:38"/>
    <n v="100"/>
    <d v="2025-07-25T09:00:00"/>
    <s v="ALBIN GEORGE"/>
    <s v="TASK-278730"/>
    <d v="2025-07-21T16:18:00"/>
    <s v="IYAPPAN M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92623"/>
    <s v="FIOD*"/>
    <x v="0"/>
    <s v="12.2628917,78.5345917"/>
    <d v="1899-12-30T16:57:00"/>
    <s v="No"/>
    <s v="No"/>
    <d v="1899-12-30T00:00:53"/>
    <d v="1899-12-30T00:00:05"/>
    <n v="30"/>
    <d v="2025-07-25T09:00:00"/>
    <s v="ALBIN GEORGE"/>
    <s v="TASK-292623"/>
    <d v="2025-07-21T16:20:00"/>
    <s v="JAYASHRI"/>
    <s v="YES"/>
    <d v="2025-07-25T00:00:00"/>
    <d v="1899-12-30T15:13:42"/>
  </r>
  <r>
    <n v="29242"/>
    <s v="Melur"/>
    <s v="CUSTOMER SERVICE OFFICER"/>
    <x v="33"/>
    <x v="8"/>
    <n v="8072608845"/>
    <s v="SOUTH ZONE"/>
    <n v="7069"/>
    <s v="TASK-283679"/>
    <s v="FIOD*"/>
    <x v="0"/>
    <s v="10.0422533,78.3369183"/>
    <d v="1899-12-30T16:57:00"/>
    <s v="No"/>
    <s v="Yes"/>
    <d v="1899-12-30T00:00:15"/>
    <d v="1899-12-30T00:00:11"/>
    <n v="100"/>
    <d v="2025-07-25T09:00:00"/>
    <s v="ALBIN GEORGE"/>
    <s v="TASK-283679"/>
    <d v="2025-07-21T16:18:00"/>
    <s v="AJAYRAJ L"/>
    <s v="YES"/>
    <d v="2025-07-25T00:00:00"/>
    <d v="1899-12-30T15:13:42"/>
  </r>
  <r>
    <n v="29242"/>
    <s v="Melur"/>
    <s v="CUSTOMER SERVICE OFFICER"/>
    <x v="33"/>
    <x v="8"/>
    <n v="8072608845"/>
    <s v="SOUTH ZONE"/>
    <n v="7069"/>
    <s v="TASK-283998"/>
    <s v="FIOD*"/>
    <x v="0"/>
    <s v="10.0422533,78.3369183"/>
    <d v="1899-12-30T16:56:00"/>
    <s v="No"/>
    <s v="Yes"/>
    <d v="1899-12-30T00:00:15"/>
    <d v="1899-12-30T00:00:11"/>
    <n v="100"/>
    <d v="2025-07-25T09:00:00"/>
    <s v="ALBIN GEORGE"/>
    <s v="TASK-283998"/>
    <d v="2025-07-21T16:19:00"/>
    <s v="AJAYRAJ L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91832"/>
    <s v="FIOD*"/>
    <x v="0"/>
    <s v="12.2628917,78.5345917"/>
    <d v="1899-12-30T16:56:00"/>
    <s v="No"/>
    <s v="No"/>
    <d v="1899-12-30T00:00:22"/>
    <d v="1899-12-30T00:00:05"/>
    <n v="100"/>
    <d v="2025-07-25T09:00:00"/>
    <s v="ALBIN GEORGE"/>
    <s v="TASK-291832"/>
    <d v="2025-07-21T16:20:00"/>
    <s v="JAYASHRI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93092"/>
    <s v="FIOD*"/>
    <x v="0"/>
    <s v="12.2628917,78.5345917"/>
    <d v="1899-12-30T16:56:00"/>
    <s v="No"/>
    <s v="No"/>
    <d v="1899-12-30T00:01:22"/>
    <d v="1899-12-30T00:00:04"/>
    <n v="100"/>
    <d v="2025-07-25T09:00:00"/>
    <s v="ALBIN GEORGE"/>
    <s v="TASK-293092"/>
    <d v="2025-07-21T16:20:00"/>
    <s v="JAYASHRI"/>
    <s v="NO"/>
    <d v="2025-07-25T00:00:00"/>
    <d v="1899-12-30T15:13:42"/>
  </r>
  <r>
    <n v="29242"/>
    <s v="Melur"/>
    <s v="CUSTOMER SERVICE OFFICER"/>
    <x v="33"/>
    <x v="8"/>
    <n v="8072608845"/>
    <s v="SOUTH ZONE"/>
    <n v="7069"/>
    <s v="TASK-284579"/>
    <s v="FIOD*"/>
    <x v="0"/>
    <s v="10.0422533,78.3369183"/>
    <d v="1899-12-30T16:56:00"/>
    <s v="No"/>
    <s v="Yes"/>
    <d v="1899-12-30T00:00:46"/>
    <d v="1899-12-30T00:00:42"/>
    <n v="100"/>
    <d v="2025-07-25T09:00:00"/>
    <s v="ALBIN GEORGE"/>
    <s v="TASK-284579"/>
    <d v="2025-07-21T16:19:00"/>
    <s v="AJAYRAJ L"/>
    <s v="YES"/>
    <d v="2025-07-25T00:00:00"/>
    <d v="1899-12-30T15:13:42"/>
  </r>
  <r>
    <n v="29242"/>
    <s v="Melur"/>
    <s v="CUSTOMER SERVICE OFFICER"/>
    <x v="33"/>
    <x v="8"/>
    <n v="8072608845"/>
    <s v="SOUTH ZONE"/>
    <n v="7069"/>
    <s v="TASK-283999"/>
    <s v="FIOD*"/>
    <x v="0"/>
    <s v="10.0422533,78.3369183"/>
    <d v="1899-12-30T16:55:00"/>
    <s v="No"/>
    <s v="Yes"/>
    <d v="1899-12-30T00:00:24"/>
    <d v="1899-12-30T00:00:19"/>
    <n v="100"/>
    <d v="2025-07-25T09:00:00"/>
    <s v="ALBIN GEORGE"/>
    <s v="TASK-283999"/>
    <d v="2025-07-21T16:19:00"/>
    <s v="AJAYRAJ L"/>
    <s v="YES"/>
    <d v="2025-07-25T00:00:00"/>
    <d v="1899-12-30T15:13:42"/>
  </r>
  <r>
    <n v="29242"/>
    <s v="Melur"/>
    <s v="CUSTOMER SERVICE OFFICER"/>
    <x v="33"/>
    <x v="8"/>
    <n v="8072608845"/>
    <s v="SOUTH ZONE"/>
    <n v="7069"/>
    <s v="TASK-282045"/>
    <s v="FIOD*"/>
    <x v="0"/>
    <s v="10.0422533,78.3369183"/>
    <d v="1899-12-30T16:55:00"/>
    <s v="No"/>
    <s v="Yes"/>
    <d v="1899-12-30T00:00:22"/>
    <d v="1899-12-30T00:00:17"/>
    <n v="100"/>
    <d v="2025-07-25T09:00:00"/>
    <s v="ALBIN GEORGE"/>
    <s v="TASK-282045"/>
    <d v="2025-07-21T16:18:00"/>
    <s v="AJAYRAJ L"/>
    <s v="YES"/>
    <d v="2025-07-25T00:00:00"/>
    <d v="1899-12-30T15:13:42"/>
  </r>
  <r>
    <n v="133956"/>
    <s v="Jaora"/>
    <s v="CUSTOMER SERVICE OFFICER"/>
    <x v="2"/>
    <x v="2"/>
    <n v="9977981462"/>
    <s v="CENTRAL ZONE"/>
    <n v="1761"/>
    <s v="TASK-280935"/>
    <s v="FIOD*"/>
    <x v="0"/>
    <s v="23.70713,75.1679"/>
    <d v="1899-12-30T16:55:00"/>
    <s v="No"/>
    <s v="No"/>
    <d v="1899-12-30T00:00:37"/>
    <d v="1899-12-30T00:00:11"/>
    <n v="100"/>
    <d v="2025-07-25T09:00:00"/>
    <s v="ALBIN GEORGE"/>
    <s v="TASK-280935"/>
    <d v="2025-07-21T16:18:00"/>
    <s v="RAVINDRA"/>
    <s v="NO"/>
    <d v="2025-07-25T00:00:00"/>
    <d v="1899-12-30T15:13:42"/>
  </r>
  <r>
    <n v="136188"/>
    <s v="Uthangarai"/>
    <s v="ASSISTANT BRANCH MANAGER"/>
    <x v="36"/>
    <x v="8"/>
    <m/>
    <s v="SOUTH ZONE"/>
    <n v="7341"/>
    <s v="TASK-292216"/>
    <s v="FIOD*"/>
    <x v="0"/>
    <s v="12.26287,78.5345667"/>
    <d v="1899-12-30T16:54:00"/>
    <s v="No"/>
    <s v="No"/>
    <d v="1899-12-30T00:00:36"/>
    <d v="1899-12-30T00:00:04"/>
    <n v="100"/>
    <d v="2025-07-25T09:00:00"/>
    <s v="ALBIN GEORGE"/>
    <s v="TASK-292216"/>
    <d v="2025-07-21T16:20:00"/>
    <s v="JAYASHRI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90720"/>
    <s v="FIOD*"/>
    <x v="0"/>
    <s v="12.26287,78.5345667"/>
    <d v="1899-12-30T16:54:00"/>
    <s v="No"/>
    <s v="No"/>
    <d v="1899-12-30T00:00:21"/>
    <d v="1899-12-30T00:00:06"/>
    <n v="100"/>
    <d v="2025-07-25T09:00:00"/>
    <s v="ALBIN GEORGE"/>
    <s v="TASK-290720"/>
    <d v="2025-07-21T16:20:00"/>
    <s v="JAYASHRI"/>
    <s v="NO"/>
    <d v="2025-07-25T00:00:00"/>
    <d v="1899-12-30T15:13:42"/>
  </r>
  <r>
    <n v="136188"/>
    <s v="Uthangarai"/>
    <s v="ASSISTANT BRANCH MANAGER"/>
    <x v="36"/>
    <x v="8"/>
    <m/>
    <s v="SOUTH ZONE"/>
    <n v="7341"/>
    <s v="TASK-278663"/>
    <s v="FIOD*"/>
    <x v="0"/>
    <s v="12.26287,78.5345667"/>
    <d v="1899-12-30T16:53:00"/>
    <s v="No"/>
    <s v="No"/>
    <d v="1899-12-30T00:03:12"/>
    <d v="1899-12-30T00:00:06"/>
    <n v="100"/>
    <d v="2025-07-25T09:00:00"/>
    <s v="ALBIN GEORGE"/>
    <s v="TASK-278663"/>
    <d v="2025-07-21T16:18:00"/>
    <s v="JAYASHRI"/>
    <s v="YES"/>
    <d v="2025-07-25T00:00:00"/>
    <d v="1899-12-30T15:13:42"/>
  </r>
  <r>
    <n v="29242"/>
    <s v="Melur"/>
    <s v="CUSTOMER SERVICE OFFICER"/>
    <x v="33"/>
    <x v="8"/>
    <n v="8072608845"/>
    <s v="SOUTH ZONE"/>
    <n v="7069"/>
    <s v="TASK-283755"/>
    <s v="FIOD*"/>
    <x v="0"/>
    <s v="10.042235,78.3369267"/>
    <d v="1899-12-30T16:53:00"/>
    <s v="No"/>
    <s v="Yes"/>
    <d v="1899-12-30T00:00:57"/>
    <d v="1899-12-30T00:00:51"/>
    <n v="100"/>
    <d v="2025-07-25T09:00:00"/>
    <s v="ALBIN GEORGE"/>
    <s v="TASK-283755"/>
    <d v="2025-07-21T16:19:00"/>
    <s v="AJAYRAJ L"/>
    <s v="YES"/>
    <d v="2025-07-25T00:00:00"/>
    <d v="1899-12-30T15:13:42"/>
  </r>
  <r>
    <n v="29242"/>
    <s v="Melur"/>
    <s v="CUSTOMER SERVICE OFFICER"/>
    <x v="33"/>
    <x v="8"/>
    <n v="8072608845"/>
    <s v="SOUTH ZONE"/>
    <n v="7069"/>
    <s v="TASK-286908"/>
    <s v="FIOD*"/>
    <x v="0"/>
    <s v="10.042235,78.3369267"/>
    <d v="1899-12-30T16:52:00"/>
    <s v="No"/>
    <s v="Yes"/>
    <d v="1899-12-30T00:00:19"/>
    <d v="1899-12-30T00:00:14"/>
    <n v="100"/>
    <d v="2025-07-25T09:00:00"/>
    <s v="ALBIN GEORGE"/>
    <s v="TASK-286908"/>
    <d v="2025-07-21T16:19:00"/>
    <s v="AJAYRAJ L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5576"/>
    <s v="FIOD*"/>
    <x v="0"/>
    <s v="11.7138817,79.7733317"/>
    <d v="1899-12-30T16:52:00"/>
    <s v="No"/>
    <s v="Yes"/>
    <d v="1899-12-30T00:08:53"/>
    <d v="1899-12-30T00:00:41"/>
    <n v="100"/>
    <d v="2025-07-25T09:00:00"/>
    <s v="ALBIN GEORGE"/>
    <s v="TASK-285576"/>
    <d v="2025-07-21T16:19:00"/>
    <s v="DHARANI M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90184"/>
    <s v="FIOD*"/>
    <x v="0"/>
    <s v="12.26287,78.5345667"/>
    <d v="1899-12-30T16:50:00"/>
    <s v="No"/>
    <s v="No"/>
    <d v="1899-12-30T00:00:46"/>
    <d v="1899-12-30T00:00:04"/>
    <n v="100"/>
    <d v="2025-07-25T09:00:00"/>
    <s v="ALBIN GEORGE"/>
    <s v="TASK-290184"/>
    <d v="2025-07-21T16:20:00"/>
    <s v="JAYASHRI"/>
    <s v="NO"/>
    <d v="2025-07-25T00:00:00"/>
    <d v="1899-12-30T15:13:42"/>
  </r>
  <r>
    <n v="132030"/>
    <s v="Mecheri"/>
    <s v="CUSTOMER SERVICE OFFICER"/>
    <x v="36"/>
    <x v="8"/>
    <n v="7339259733"/>
    <s v="SOUTH ZONE"/>
    <n v="7343"/>
    <s v="TASK-289612"/>
    <s v="FIOD*"/>
    <x v="0"/>
    <s v="11.7499473,77.8827268"/>
    <d v="1899-12-30T16:49:00"/>
    <s v="No"/>
    <s v="Yes"/>
    <d v="1899-12-30T00:00:57"/>
    <d v="1899-12-30T00:00:21"/>
    <n v="100"/>
    <d v="2025-07-25T09:00:00"/>
    <s v="ALBIN GEORGE"/>
    <s v="TASK-289612"/>
    <d v="2025-07-21T16:20:00"/>
    <s v="SUNDARAPANDI SEKAR"/>
    <s v="NO"/>
    <d v="2025-07-25T00:00:00"/>
    <d v="1899-12-30T15:13:42"/>
  </r>
  <r>
    <n v="133671"/>
    <s v="Perundurai"/>
    <s v="CUSTOMER SERVICE OFFICER"/>
    <x v="36"/>
    <x v="8"/>
    <n v="9037980946"/>
    <s v="SOUTH ZONE"/>
    <n v="7296"/>
    <s v="TASK-284777"/>
    <s v="FIOD*"/>
    <x v="0"/>
    <s v="11.243829,77.5146152"/>
    <d v="1899-12-30T16:52:00"/>
    <s v="No"/>
    <s v="Yes"/>
    <d v="1899-12-30T00:04:50"/>
    <d v="1899-12-30T00:03:11"/>
    <n v="0"/>
    <d v="2025-07-25T09:00:00"/>
    <s v="ALBIN GEORGE"/>
    <s v="TASK-284777"/>
    <d v="2025-07-21T16:19:00"/>
    <s v="IMRAN I"/>
    <s v="YES"/>
    <d v="2025-07-25T00:00:00"/>
    <d v="1899-12-30T15:13:42"/>
  </r>
  <r>
    <n v="29242"/>
    <s v="Melur"/>
    <s v="CUSTOMER SERVICE OFFICER"/>
    <x v="33"/>
    <x v="8"/>
    <n v="8072608845"/>
    <s v="SOUTH ZONE"/>
    <n v="7069"/>
    <s v="TASK-285822"/>
    <s v="FIOD*"/>
    <x v="0"/>
    <s v="10.042235,78.3369267"/>
    <d v="1899-12-30T16:49:00"/>
    <s v="No"/>
    <s v="Yes"/>
    <d v="1899-12-30T00:00:47"/>
    <d v="1899-12-30T00:00:35"/>
    <n v="100"/>
    <d v="2025-07-25T09:00:00"/>
    <s v="ALBIN GEORGE"/>
    <s v="TASK-285822"/>
    <d v="2025-07-21T16:19:00"/>
    <s v="AJAYRAJ L"/>
    <s v="YES"/>
    <d v="2025-07-25T00:00:00"/>
    <d v="1899-12-30T15:13:42"/>
  </r>
  <r>
    <n v="132030"/>
    <s v="Mecheri"/>
    <s v="CUSTOMER SERVICE OFFICER"/>
    <x v="36"/>
    <x v="8"/>
    <n v="7339259733"/>
    <s v="SOUTH ZONE"/>
    <n v="7343"/>
    <s v="TASK-289613"/>
    <s v="FIOD*"/>
    <x v="0"/>
    <s v="11.7499741,77.8827322"/>
    <d v="1899-12-30T16:48:00"/>
    <s v="No"/>
    <s v="Yes"/>
    <d v="1899-12-30T00:00:58"/>
    <d v="1899-12-30T00:00:47"/>
    <n v="100"/>
    <d v="2025-07-25T09:00:00"/>
    <s v="ALBIN GEORGE"/>
    <s v="TASK-289613"/>
    <d v="2025-07-21T16:20:00"/>
    <s v="SUNDARAPANDI SEKAR"/>
    <s v="NO"/>
    <d v="2025-07-25T00:00:00"/>
    <d v="1899-12-30T15:13:42"/>
  </r>
  <r>
    <n v="136188"/>
    <s v="Uthangarai"/>
    <s v="ASSISTANT BRANCH MANAGER"/>
    <x v="36"/>
    <x v="8"/>
    <m/>
    <s v="SOUTH ZONE"/>
    <n v="7341"/>
    <s v="TASK-290084"/>
    <s v="FIOD*"/>
    <x v="0"/>
    <s v="12.2628717,78.5345817"/>
    <d v="1899-12-30T16:47:00"/>
    <s v="No"/>
    <s v="No"/>
    <d v="1899-12-30T00:00:29"/>
    <d v="1899-12-30T00:00:10"/>
    <n v="0"/>
    <d v="2025-07-25T09:00:00"/>
    <s v="ALBIN GEORGE"/>
    <s v="TASK-290084"/>
    <d v="2025-07-21T16:20:00"/>
    <s v="JAYASHRI"/>
    <s v="NO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86570"/>
    <s v="FIOD*"/>
    <x v="0"/>
    <s v="11.7145017,79.7689833"/>
    <d v="1899-12-30T16:44:00"/>
    <s v="No"/>
    <s v="Yes"/>
    <d v="1899-12-30T04:39:47"/>
    <d v="1899-12-30T00:00:41"/>
    <n v="100"/>
    <d v="2025-07-25T09:00:00"/>
    <s v="ALBIN GEORGE"/>
    <s v="TASK-286570"/>
    <d v="2025-07-21T16:19:00"/>
    <s v="DHARANI M"/>
    <s v="YES"/>
    <d v="2025-07-25T00:00:00"/>
    <d v="1899-12-30T15:13:42"/>
  </r>
  <r>
    <n v="29242"/>
    <s v="Melur"/>
    <s v="CUSTOMER SERVICE OFFICER"/>
    <x v="33"/>
    <x v="8"/>
    <n v="8072608845"/>
    <s v="SOUTH ZONE"/>
    <n v="7069"/>
    <s v="TASK-288026"/>
    <s v="FIOD*"/>
    <x v="0"/>
    <s v="10.042235,78.3369267"/>
    <d v="1899-12-30T16:36:00"/>
    <s v="No"/>
    <s v="Yes"/>
    <d v="1899-12-30T00:00:57"/>
    <d v="1899-12-30T00:00:14"/>
    <n v="100"/>
    <d v="2025-07-25T09:00:00"/>
    <s v="ALBIN GEORGE"/>
    <s v="TASK-288026"/>
    <d v="2025-07-21T16:19:00"/>
    <s v="AJAYRAJ L"/>
    <s v="YES"/>
    <d v="2025-07-25T00:00:00"/>
    <d v="1899-12-30T15:13:42"/>
  </r>
  <r>
    <n v="17370"/>
    <s v="Kamuthi"/>
    <s v="CUSTOMER SERVICE OFFICER"/>
    <x v="35"/>
    <x v="8"/>
    <n v="8714606306"/>
    <s v="SOUTH ZONE"/>
    <n v="7073"/>
    <s v="TASK-288088"/>
    <s v="FIOD*"/>
    <x v="0"/>
    <s v="9.438315,78.4437367"/>
    <d v="1899-12-30T16:35:00"/>
    <s v="No"/>
    <s v="Yes"/>
    <d v="1899-12-30T00:00:26"/>
    <d v="1899-12-30T00:00:14"/>
    <n v="100"/>
    <d v="2025-07-25T09:00:00"/>
    <s v="ALBIN GEORGE"/>
    <s v="TASK-288088"/>
    <d v="2025-07-21T16:19:00"/>
    <s v="MUTHUVENKATESH"/>
    <s v="YES"/>
    <d v="2025-07-25T00:00:00"/>
    <d v="1899-12-30T15:13:42"/>
  </r>
  <r>
    <n v="17370"/>
    <s v="Kamuthi"/>
    <s v="CUSTOMER SERVICE OFFICER"/>
    <x v="35"/>
    <x v="8"/>
    <n v="8714606306"/>
    <s v="SOUTH ZONE"/>
    <n v="7073"/>
    <s v="TASK-289366"/>
    <s v="FIOD*"/>
    <x v="0"/>
    <s v="9.4383083,78.4437217"/>
    <d v="1899-12-30T16:34:00"/>
    <s v="No"/>
    <s v="Yes"/>
    <d v="1899-12-30T00:00:16"/>
    <d v="1899-12-30T00:00:09"/>
    <n v="0"/>
    <d v="2025-07-25T09:00:00"/>
    <s v="ALBIN GEORGE"/>
    <s v="TASK-289366"/>
    <d v="2025-07-21T16:20:00"/>
    <s v="MUTHUVENKATESH"/>
    <s v="YES"/>
    <d v="2025-07-25T00:00:00"/>
    <d v="1899-12-30T15:13:42"/>
  </r>
  <r>
    <n v="17370"/>
    <s v="Kamuthi"/>
    <s v="CUSTOMER SERVICE OFFICER"/>
    <x v="35"/>
    <x v="8"/>
    <n v="8714606306"/>
    <s v="SOUTH ZONE"/>
    <n v="7073"/>
    <s v="TASK-289797"/>
    <s v="FIOD*"/>
    <x v="0"/>
    <s v="9.4382783,78.443725"/>
    <d v="1899-12-30T16:32:00"/>
    <s v="No"/>
    <s v="No"/>
    <d v="1899-12-30T00:00:21"/>
    <d v="1899-12-30T00:00:09"/>
    <n v="100"/>
    <d v="2025-07-25T09:00:00"/>
    <s v="ALBIN GEORGE"/>
    <s v="TASK-289797"/>
    <d v="2025-07-21T16:20:00"/>
    <s v="MUTHUVENKATESH"/>
    <s v="YES"/>
    <d v="2025-07-25T00:00:00"/>
    <d v="1899-12-30T15:13:42"/>
  </r>
  <r>
    <n v="133293"/>
    <s v="Perundurai"/>
    <s v="CUSTOMER SERVICE OFFICER"/>
    <x v="36"/>
    <x v="8"/>
    <n v="7010421308"/>
    <s v="SOUTH ZONE"/>
    <n v="7296"/>
    <s v="TASK-284873"/>
    <s v="FIOD*"/>
    <x v="0"/>
    <s v="11.2749667,77.5845667"/>
    <d v="1899-12-30T16:30:00"/>
    <s v="No"/>
    <s v="No"/>
    <d v="1899-12-30T00:43:59"/>
    <d v="1899-12-30T00:00:51"/>
    <n v="100"/>
    <d v="2025-07-25T09:00:00"/>
    <s v="ALBIN GEORGE"/>
    <s v="TASK-284873"/>
    <d v="2025-07-21T16:19:00"/>
    <s v="SURENDIRAN SENTHIL KUMAR"/>
    <s v="YES"/>
    <d v="2025-07-25T00:00:00"/>
    <d v="1899-12-30T15:13:42"/>
  </r>
  <r>
    <n v="135533"/>
    <s v="Walajapet"/>
    <s v="CUSTOMER SERVICE OFFICER"/>
    <x v="34"/>
    <x v="8"/>
    <n v="8270612764"/>
    <s v="SOUTH ZONE"/>
    <n v="7075"/>
    <s v="TASK-291870"/>
    <s v="FIOD*"/>
    <x v="0"/>
    <s v="12.924602824795894,79.36476787238878"/>
    <d v="1899-12-30T16:18:00"/>
    <s v="No"/>
    <s v="No"/>
    <d v="1899-12-30T00:03:21"/>
    <d v="1899-12-30T00:00:15"/>
    <n v="100"/>
    <d v="2025-07-25T09:00:00"/>
    <s v="ALBIN GEORGE"/>
    <s v="TASK-291870"/>
    <d v="2025-07-21T16:20:00"/>
    <s v="AJAI D"/>
    <s v="YES"/>
    <d v="2025-07-25T00:00:00"/>
    <d v="1899-12-30T15:13:42"/>
  </r>
  <r>
    <n v="17376"/>
    <s v="Cuddalore Old Town"/>
    <s v="CUSTOMER SERVICE OFFICER"/>
    <x v="40"/>
    <x v="8"/>
    <n v="8825828856"/>
    <s v="SOUTH ZONE"/>
    <n v="1793"/>
    <s v="TASK-291166"/>
    <s v="FIOD*"/>
    <x v="0"/>
    <s v="11.7471067,79.7869083"/>
    <d v="1899-12-30T16:17:00"/>
    <s v="No"/>
    <s v="No"/>
    <d v="1899-12-30T00:00:33"/>
    <d v="1899-12-30T00:00:10"/>
    <n v="100"/>
    <d v="2025-07-25T09:00:00"/>
    <s v="ALBIN GEORGE"/>
    <s v="TASK-291166"/>
    <d v="2025-07-21T16:20:00"/>
    <s v="SUGUMAR S"/>
    <s v="YES"/>
    <d v="2025-07-25T00:00:00"/>
    <d v="1899-12-30T15:13:42"/>
  </r>
  <r>
    <n v="17376"/>
    <s v="Cuddalore Old Town"/>
    <s v="CUSTOMER SERVICE OFFICER"/>
    <x v="40"/>
    <x v="8"/>
    <n v="8825828856"/>
    <s v="SOUTH ZONE"/>
    <n v="1793"/>
    <s v="TASK-291067"/>
    <s v="FIOD*"/>
    <x v="0"/>
    <s v="11.7471067,79.7869083"/>
    <d v="1899-12-30T16:17:00"/>
    <s v="No"/>
    <s v="No"/>
    <d v="1899-12-30T00:00:39"/>
    <d v="1899-12-30T00:00:08"/>
    <n v="100"/>
    <d v="2025-07-25T09:00:00"/>
    <s v="ALBIN GEORGE"/>
    <s v="TASK-291067"/>
    <d v="2025-07-21T16:20:00"/>
    <s v="SUGUMAR S"/>
    <s v="YES"/>
    <d v="2025-07-25T00:00:00"/>
    <d v="1899-12-30T15:13:42"/>
  </r>
  <r>
    <n v="17376"/>
    <s v="Cuddalore Old Town"/>
    <s v="CUSTOMER SERVICE OFFICER"/>
    <x v="40"/>
    <x v="8"/>
    <n v="8825828856"/>
    <s v="SOUTH ZONE"/>
    <n v="1793"/>
    <s v="TASK-290309"/>
    <s v="FIOD*"/>
    <x v="0"/>
    <s v="11.7471067,79.7869083"/>
    <d v="1899-12-30T16:16:00"/>
    <s v="No"/>
    <s v="No"/>
    <d v="1899-12-30T00:00:28"/>
    <d v="1899-12-30T00:00:06"/>
    <n v="100"/>
    <d v="2025-07-25T09:00:00"/>
    <s v="ALBIN GEORGE"/>
    <s v="TASK-290309"/>
    <d v="2025-07-21T16:20:00"/>
    <s v="SUGUMAR S"/>
    <s v="YES"/>
    <d v="2025-07-25T00:00:00"/>
    <d v="1899-12-30T15:13:42"/>
  </r>
  <r>
    <n v="133876"/>
    <s v="Cuddalore Old Town"/>
    <s v="CUSTOMER SERVICE OFFICER"/>
    <x v="40"/>
    <x v="8"/>
    <n v="7812875961"/>
    <s v="SOUTH ZONE"/>
    <n v="1793"/>
    <s v="TASK-281179"/>
    <s v="FIOD*"/>
    <x v="0"/>
    <s v="11.7470833,79.7869167"/>
    <d v="1899-12-30T16:16:00"/>
    <s v="No"/>
    <s v="Yes"/>
    <d v="1899-12-30T00:01:10"/>
    <d v="1899-12-30T00:00:58"/>
    <n v="100"/>
    <d v="2025-07-25T09:00:00"/>
    <s v="ALBIN GEORGE"/>
    <s v="TASK-281179"/>
    <d v="2025-07-21T16:18:00"/>
    <s v="VISHVA VIJAYAN"/>
    <s v="YES"/>
    <d v="2025-07-25T00:00:00"/>
    <d v="1899-12-30T15:13:42"/>
  </r>
  <r>
    <n v="133876"/>
    <s v="Cuddalore Old Town"/>
    <s v="CUSTOMER SERVICE OFFICER"/>
    <x v="40"/>
    <x v="8"/>
    <n v="7812875961"/>
    <s v="SOUTH ZONE"/>
    <n v="1793"/>
    <s v="TASK-293008"/>
    <s v="FIOD*"/>
    <x v="0"/>
    <s v="11.7470833,79.7869167"/>
    <d v="1899-12-30T16:15:00"/>
    <s v="No"/>
    <s v="No"/>
    <d v="1899-12-30T00:01:14"/>
    <d v="1899-12-30T00:00:14"/>
    <n v="100"/>
    <d v="2025-07-25T09:00:00"/>
    <s v="ALBIN GEORGE"/>
    <s v="TASK-293008"/>
    <d v="2025-07-21T16:20:00"/>
    <s v="VISHVA VIJAYAN"/>
    <s v="YES"/>
    <d v="2025-07-25T00:00:00"/>
    <d v="1899-12-30T15:13:42"/>
  </r>
  <r>
    <n v="17376"/>
    <s v="Cuddalore Old Town"/>
    <s v="CUSTOMER SERVICE OFFICER"/>
    <x v="40"/>
    <x v="8"/>
    <n v="8825828856"/>
    <s v="SOUTH ZONE"/>
    <n v="1793"/>
    <s v="TASK-291167"/>
    <s v="FIOD*"/>
    <x v="0"/>
    <s v="11.7471067,79.7869083"/>
    <d v="1899-12-30T16:14:00"/>
    <s v="No"/>
    <s v="No"/>
    <d v="1899-12-30T06:48:42"/>
    <d v="1899-12-30T00:00:45"/>
    <n v="100"/>
    <d v="2025-07-25T09:00:00"/>
    <s v="ALBIN GEORGE"/>
    <s v="TASK-291167"/>
    <d v="2025-07-21T16:20:00"/>
    <s v="SUGUMAR S"/>
    <s v="YES"/>
    <d v="2025-07-25T00:00:00"/>
    <d v="1899-12-30T15:13:42"/>
  </r>
  <r>
    <n v="26966"/>
    <s v="Hasthampatti"/>
    <s v="CUSTOMER SERVICE OFFICER"/>
    <x v="36"/>
    <x v="8"/>
    <n v="8883824934"/>
    <s v="SOUTH ZONE"/>
    <n v="1794"/>
    <s v="TASK-286237"/>
    <s v="FIOD*"/>
    <x v="0"/>
    <s v="11.6966933,78.1818833"/>
    <d v="1899-12-30T16:12:00"/>
    <s v="No"/>
    <s v="Yes"/>
    <d v="1899-12-30T00:01:02"/>
    <d v="1899-12-30T00:00:18"/>
    <n v="100"/>
    <d v="2025-07-25T09:00:00"/>
    <s v="ALBIN GEORGE"/>
    <s v="TASK-286237"/>
    <d v="2025-07-21T16:19:00"/>
    <s v="MANIVANNAN VEERAMANI"/>
    <s v="YES"/>
    <d v="2025-07-25T00:00:00"/>
    <d v="1899-12-30T15:13:42"/>
  </r>
  <r>
    <n v="135900"/>
    <s v="Akole"/>
    <s v="CUSTOMER SERVICE OFFICER"/>
    <x v="3"/>
    <x v="1"/>
    <n v="9139555328"/>
    <s v="WESTERN ZONE"/>
    <n v="7432"/>
    <s v="TASK-281763"/>
    <s v="FIOD*"/>
    <x v="0"/>
    <s v="19.4442867,73.99385"/>
    <d v="1899-12-30T15:52:00"/>
    <s v="No"/>
    <s v="No"/>
    <d v="1899-12-30T00:00:39"/>
    <d v="1899-12-30T00:00:12"/>
    <n v="100"/>
    <d v="2025-07-25T09:00:00"/>
    <s v="ALBIN GEORGE"/>
    <s v="TASK-281763"/>
    <d v="2025-07-21T16:18:00"/>
    <s v="VAIBHAV VINOD PARDESHI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83931"/>
    <s v="FIOD*"/>
    <x v="0"/>
    <s v="10.0382017,78.3206133"/>
    <d v="1899-12-30T15:51:00"/>
    <s v="No"/>
    <s v="No"/>
    <d v="1899-12-30T00:00:07"/>
    <d v="1899-12-30T00:00:04"/>
    <n v="100"/>
    <d v="2025-07-25T09:00:00"/>
    <s v="ALBIN GEORGE"/>
    <s v="TASK-283931"/>
    <d v="2025-07-21T16:19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89841"/>
    <s v="FIOD*"/>
    <x v="0"/>
    <s v="10.0382017,78.3206133"/>
    <d v="1899-12-30T15:51:00"/>
    <s v="No"/>
    <s v="No"/>
    <d v="1899-12-30T00:00:08"/>
    <d v="1899-12-30T00:00:05"/>
    <n v="100"/>
    <d v="2025-07-25T09:00:00"/>
    <s v="ALBIN GEORGE"/>
    <s v="TASK-289841"/>
    <d v="2025-07-21T16:20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82455"/>
    <s v="FIOD*"/>
    <x v="0"/>
    <s v="10.0382017,78.3206133"/>
    <d v="1899-12-30T15:50:00"/>
    <s v="No"/>
    <s v="No"/>
    <d v="1899-12-30T00:00:06"/>
    <d v="1899-12-30T00:00:03"/>
    <n v="100"/>
    <d v="2025-07-25T09:00:00"/>
    <s v="ALBIN GEORGE"/>
    <s v="TASK-282455"/>
    <d v="2025-07-21T16:18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83940"/>
    <s v="FIOD*"/>
    <x v="0"/>
    <s v="10.0382017,78.3206133"/>
    <d v="1899-12-30T15:50:00"/>
    <s v="No"/>
    <s v="No"/>
    <d v="1899-12-30T00:00:07"/>
    <d v="1899-12-30T00:00:04"/>
    <n v="100"/>
    <d v="2025-07-25T09:00:00"/>
    <s v="ALBIN GEORGE"/>
    <s v="TASK-283940"/>
    <d v="2025-07-21T16:19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79827"/>
    <s v="FIOD*"/>
    <x v="0"/>
    <s v="10.0382017,78.3206133"/>
    <d v="1899-12-30T15:50:00"/>
    <s v="No"/>
    <s v="No"/>
    <d v="1899-12-30T00:00:07"/>
    <d v="1899-12-30T00:00:05"/>
    <n v="100"/>
    <d v="2025-07-25T09:00:00"/>
    <s v="ALBIN GEORGE"/>
    <s v="TASK-279827"/>
    <d v="2025-07-21T16:18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79700"/>
    <s v="FIOD*"/>
    <x v="0"/>
    <s v="10.0382017,78.3206133"/>
    <d v="1899-12-30T15:50:00"/>
    <s v="No"/>
    <s v="No"/>
    <d v="1899-12-30T00:00:07"/>
    <d v="1899-12-30T00:00:04"/>
    <n v="100"/>
    <d v="2025-07-25T09:00:00"/>
    <s v="ALBIN GEORGE"/>
    <s v="TASK-279700"/>
    <d v="2025-07-21T16:18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84310"/>
    <s v="FIOD*"/>
    <x v="0"/>
    <s v="10.0382017,78.3206133"/>
    <d v="1899-12-30T15:50:00"/>
    <s v="No"/>
    <s v="No"/>
    <d v="1899-12-30T00:00:07"/>
    <d v="1899-12-30T00:00:04"/>
    <n v="100"/>
    <d v="2025-07-25T09:00:00"/>
    <s v="ALBIN GEORGE"/>
    <s v="TASK-284310"/>
    <d v="2025-07-21T16:19:00"/>
    <s v="RAHUL PALANIKUMAR"/>
    <s v="YES"/>
    <d v="2025-07-25T00:00:00"/>
    <d v="1899-12-30T15:13:42"/>
  </r>
  <r>
    <n v="134069"/>
    <s v="Thandla"/>
    <s v="CUSTOMER SERVICE OFFICER"/>
    <x v="29"/>
    <x v="2"/>
    <n v="8827038128"/>
    <s v="CENTRAL ZONE"/>
    <n v="7425"/>
    <s v="TASK-289200"/>
    <s v="FIOD*"/>
    <x v="0"/>
    <s v="22.990625,74.55665"/>
    <d v="1899-12-30T15:51:00"/>
    <s v="No"/>
    <s v="Yes"/>
    <d v="1899-12-30T00:02:13"/>
    <d v="1899-12-30T00:01:21"/>
    <n v="100"/>
    <d v="2025-07-25T09:00:00"/>
    <s v="ALBIN GEORGE"/>
    <s v="TASK-289200"/>
    <d v="2025-07-21T16:20:00"/>
    <s v="MAHENDRA DEVDA"/>
    <s v="NO"/>
    <d v="2025-07-25T00:00:00"/>
    <d v="1899-12-30T15:13:42"/>
  </r>
  <r>
    <n v="131852"/>
    <s v="Melur"/>
    <s v="CUSTOMER SERVICE OFFICER"/>
    <x v="33"/>
    <x v="8"/>
    <n v="9345681248"/>
    <s v="SOUTH ZONE"/>
    <n v="7069"/>
    <s v="TASK-279128"/>
    <s v="FIOD*"/>
    <x v="0"/>
    <s v="10.0382017,78.3206133"/>
    <d v="1899-12-30T15:50:00"/>
    <s v="No"/>
    <s v="No"/>
    <d v="1899-12-30T00:00:07"/>
    <d v="1899-12-30T00:00:04"/>
    <n v="100"/>
    <d v="2025-07-25T09:00:00"/>
    <s v="ALBIN GEORGE"/>
    <s v="TASK-279128"/>
    <d v="2025-07-21T16:18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78783"/>
    <s v="FIOD*"/>
    <x v="0"/>
    <s v="10.0382017,78.3206133"/>
    <d v="1899-12-30T15:50:00"/>
    <s v="No"/>
    <s v="No"/>
    <d v="1899-12-30T00:00:07"/>
    <d v="1899-12-30T00:00:05"/>
    <n v="100"/>
    <d v="2025-07-25T09:00:00"/>
    <s v="ALBIN GEORGE"/>
    <s v="TASK-278783"/>
    <d v="2025-07-21T16:18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84311"/>
    <s v="FIOD*"/>
    <x v="0"/>
    <s v="10.0382017,78.3206133"/>
    <d v="1899-12-30T15:49:00"/>
    <s v="No"/>
    <s v="No"/>
    <d v="1899-12-30T00:00:07"/>
    <d v="1899-12-30T00:00:04"/>
    <n v="100"/>
    <d v="2025-07-25T09:00:00"/>
    <s v="ALBIN GEORGE"/>
    <s v="TASK-284311"/>
    <d v="2025-07-21T16:19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78779"/>
    <s v="FIOD*"/>
    <x v="0"/>
    <s v="10.0382017,78.3206133"/>
    <d v="1899-12-30T15:49:00"/>
    <s v="No"/>
    <s v="No"/>
    <d v="1899-12-30T00:00:08"/>
    <d v="1899-12-30T00:00:06"/>
    <n v="100"/>
    <d v="2025-07-25T09:00:00"/>
    <s v="ALBIN GEORGE"/>
    <s v="TASK-278779"/>
    <d v="2025-07-21T16:18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78522"/>
    <s v="FIOD*"/>
    <x v="0"/>
    <s v="10.0382017,78.3206133"/>
    <d v="1899-12-30T15:49:00"/>
    <s v="No"/>
    <s v="No"/>
    <d v="1899-12-30T00:00:06"/>
    <d v="1899-12-30T00:00:04"/>
    <n v="100"/>
    <d v="2025-07-25T09:00:00"/>
    <s v="ALBIN GEORGE"/>
    <s v="TASK-278522"/>
    <d v="2025-07-21T16:18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78521"/>
    <s v="FIOD*"/>
    <x v="0"/>
    <s v="10.0382017,78.3206133"/>
    <d v="1899-12-30T15:49:00"/>
    <s v="No"/>
    <s v="No"/>
    <d v="1899-12-30T00:00:10"/>
    <d v="1899-12-30T00:00:05"/>
    <n v="100"/>
    <d v="2025-07-25T09:00:00"/>
    <s v="ALBIN GEORGE"/>
    <s v="TASK-278521"/>
    <d v="2025-07-21T16:18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85354"/>
    <s v="FIOD*"/>
    <x v="0"/>
    <s v="10.0382017,78.3206133"/>
    <d v="1899-12-30T15:49:00"/>
    <s v="No"/>
    <s v="No"/>
    <d v="1899-12-30T00:00:10"/>
    <d v="1899-12-30T00:00:06"/>
    <n v="100"/>
    <d v="2025-07-25T09:00:00"/>
    <s v="ALBIN GEORGE"/>
    <s v="TASK-285354"/>
    <d v="2025-07-21T16:19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78520"/>
    <s v="FIOD*"/>
    <x v="0"/>
    <s v="10.0382017,78.3206133"/>
    <d v="1899-12-30T15:49:00"/>
    <s v="No"/>
    <s v="No"/>
    <d v="1899-12-30T00:00:07"/>
    <d v="1899-12-30T00:00:04"/>
    <n v="100"/>
    <d v="2025-07-25T09:00:00"/>
    <s v="ALBIN GEORGE"/>
    <s v="TASK-278520"/>
    <d v="2025-07-21T16:18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84337"/>
    <s v="FIOD*"/>
    <x v="0"/>
    <s v="10.0382017,78.3206133"/>
    <d v="1899-12-30T15:48:00"/>
    <s v="No"/>
    <s v="No"/>
    <d v="1899-12-30T00:00:11"/>
    <d v="1899-12-30T00:00:04"/>
    <n v="100"/>
    <d v="2025-07-25T09:00:00"/>
    <s v="ALBIN GEORGE"/>
    <s v="TASK-284337"/>
    <d v="2025-07-21T16:19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86263"/>
    <s v="FIOD*"/>
    <x v="0"/>
    <s v="10.0382017,78.3206133"/>
    <d v="1899-12-30T15:47:00"/>
    <s v="No"/>
    <s v="No"/>
    <d v="1899-12-30T00:00:09"/>
    <d v="1899-12-30T00:00:04"/>
    <n v="100"/>
    <d v="2025-07-25T09:00:00"/>
    <s v="ALBIN GEORGE"/>
    <s v="TASK-286263"/>
    <d v="2025-07-21T16:19:00"/>
    <s v="RAHUL PALANIKUMAR"/>
    <s v="YES"/>
    <d v="2025-07-25T00:00:00"/>
    <d v="1899-12-30T15:13:42"/>
  </r>
  <r>
    <n v="131852"/>
    <s v="Melur"/>
    <s v="CUSTOMER SERVICE OFFICER"/>
    <x v="33"/>
    <x v="8"/>
    <n v="9345681248"/>
    <s v="SOUTH ZONE"/>
    <n v="7069"/>
    <s v="TASK-282581"/>
    <s v="FIOD*"/>
    <x v="0"/>
    <s v="10.0382017,78.3206133"/>
    <d v="1899-12-30T15:46:00"/>
    <s v="No"/>
    <s v="No"/>
    <d v="1899-12-30T00:00:10"/>
    <d v="1899-12-30T00:00:04"/>
    <n v="100"/>
    <d v="2025-07-25T09:00:00"/>
    <s v="ALBIN GEORGE"/>
    <s v="TASK-282581"/>
    <d v="2025-07-21T16:18:00"/>
    <s v="RAHUL PALANIKUMAR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91509"/>
    <s v="FIOD*"/>
    <x v="0"/>
    <s v="11.7757675,78.2096239"/>
    <d v="1899-12-30T15:45:00"/>
    <s v="No"/>
    <s v="No"/>
    <d v="1899-12-30T00:01:00"/>
    <d v="1899-12-30T00:00:08"/>
    <n v="100"/>
    <d v="2025-07-25T09:00:00"/>
    <s v="ALBIN GEORGE"/>
    <s v="TASK-291509"/>
    <d v="2025-07-21T16:20:00"/>
    <s v="RAJI RAVI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89978"/>
    <s v="FIOD*"/>
    <x v="0"/>
    <s v="11.7757746,78.2096217"/>
    <d v="1899-12-30T15:44:00"/>
    <s v="No"/>
    <s v="No"/>
    <d v="1899-12-30T00:00:49"/>
    <d v="1899-12-30T00:00:09"/>
    <n v="100"/>
    <d v="2025-07-25T09:00:00"/>
    <s v="ALBIN GEORGE"/>
    <s v="TASK-289978"/>
    <d v="2025-07-21T16:20:00"/>
    <s v="RAJI RAVI"/>
    <s v="YES"/>
    <d v="2025-07-25T00:00:00"/>
    <d v="1899-12-30T15:13:42"/>
  </r>
  <r>
    <n v="135151"/>
    <s v="Melur"/>
    <s v="ASSISTANT BRANCH MANAGER"/>
    <x v="33"/>
    <x v="8"/>
    <n v="9940789178"/>
    <s v="SOUTH ZONE"/>
    <n v="7069"/>
    <s v="TASK-283997"/>
    <s v="FIOD*"/>
    <x v="0"/>
    <s v="10.0342533,78.3439567"/>
    <d v="1899-12-30T15:41:00"/>
    <s v="No"/>
    <s v="No"/>
    <d v="1899-12-30T00:00:23"/>
    <d v="1899-12-30T00:00:07"/>
    <n v="100"/>
    <d v="2025-07-25T09:00:00"/>
    <s v="ALBIN GEORGE"/>
    <s v="TASK-283997"/>
    <d v="2025-07-21T16:19:00"/>
    <s v="SATHISHKUMAR MUTHURAJ"/>
    <s v="YES"/>
    <d v="2025-07-25T00:00:00"/>
    <d v="1899-12-30T15:13:42"/>
  </r>
  <r>
    <n v="135360"/>
    <s v="Melur"/>
    <s v="CUSTOMER SERVICE OFFICER"/>
    <x v="33"/>
    <x v="8"/>
    <n v="9159211386"/>
    <s v="SOUTH ZONE"/>
    <n v="7069"/>
    <s v="TASK-281687"/>
    <s v="FIOD*"/>
    <x v="0"/>
    <s v="10.0342333,78.3439783"/>
    <d v="1899-12-30T15:41:00"/>
    <s v="No"/>
    <s v="Yes"/>
    <d v="1899-12-30T00:00:38"/>
    <d v="1899-12-30T00:00:15"/>
    <n v="100"/>
    <d v="2025-07-25T09:00:00"/>
    <s v="ALBIN GEORGE"/>
    <s v="TASK-281687"/>
    <d v="2025-07-21T16:18:00"/>
    <s v="SARAVANAN V"/>
    <s v="YES"/>
    <d v="2025-07-25T00:00:00"/>
    <d v="1899-12-30T15:13:42"/>
  </r>
  <r>
    <n v="135360"/>
    <s v="Melur"/>
    <s v="CUSTOMER SERVICE OFFICER"/>
    <x v="33"/>
    <x v="8"/>
    <n v="9159211386"/>
    <s v="SOUTH ZONE"/>
    <n v="7069"/>
    <s v="TASK-286524"/>
    <s v="FIOD*"/>
    <x v="0"/>
    <s v="10.0342433,78.3439833"/>
    <d v="1899-12-30T15:40:00"/>
    <s v="No"/>
    <s v="No"/>
    <d v="1899-12-30T00:00:28"/>
    <d v="1899-12-30T00:00:06"/>
    <n v="100"/>
    <d v="2025-07-25T09:00:00"/>
    <s v="ALBIN GEORGE"/>
    <s v="TASK-286524"/>
    <d v="2025-07-21T16:19:00"/>
    <s v="SARAVANAN V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89980"/>
    <s v="FIOD*"/>
    <x v="0"/>
    <s v="11.775788,78.2096011"/>
    <d v="1899-12-30T15:39:00"/>
    <s v="No"/>
    <s v="No"/>
    <d v="1899-12-30T00:02:21"/>
    <d v="1899-12-30T00:00:37"/>
    <n v="100"/>
    <d v="2025-07-25T09:00:00"/>
    <s v="ALBIN GEORGE"/>
    <s v="TASK-289980"/>
    <d v="2025-07-21T16:20:00"/>
    <s v="RAJI RAVI"/>
    <s v="YES"/>
    <d v="2025-07-25T00:00:00"/>
    <d v="1899-12-30T15:13:42"/>
  </r>
  <r>
    <n v="23870"/>
    <s v="Murgud"/>
    <s v="CUSTOMER SERVICE OFFICER"/>
    <x v="6"/>
    <x v="5"/>
    <n v="8714635285"/>
    <s v="WESTERN ZONE"/>
    <n v="7373"/>
    <s v="TASK-291965"/>
    <s v="FIOD*"/>
    <x v="1"/>
    <m/>
    <m/>
    <m/>
    <s v="No"/>
    <m/>
    <m/>
    <m/>
    <d v="2025-07-25T09:00:00"/>
    <s v="ALBIN GEORGE"/>
    <s v="TASK-291965"/>
    <d v="2025-07-21T16:20:00"/>
    <s v="SACHIN MARUTI BHOSALE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86672"/>
    <s v="FIOD*"/>
    <x v="0"/>
    <s v="9.8252167,78.2548533"/>
    <d v="1899-12-30T15:36:00"/>
    <s v="No"/>
    <s v="No"/>
    <d v="1899-12-30T00:01:15"/>
    <d v="1899-12-30T00:00:04"/>
    <n v="100"/>
    <d v="2025-07-25T09:00:00"/>
    <s v="ALBIN GEORGE"/>
    <s v="TASK-286672"/>
    <d v="2025-07-21T16:19:00"/>
    <s v="SUDHARSAN R"/>
    <s v="YES"/>
    <d v="2025-07-25T00:00:00"/>
    <d v="1899-12-30T15:13:42"/>
  </r>
  <r>
    <n v="27983"/>
    <s v="Kodaikanal"/>
    <s v="CUSTOMER SERVICE OFFICER"/>
    <x v="33"/>
    <x v="8"/>
    <n v="6380191445"/>
    <s v="SOUTH ZONE"/>
    <n v="7019"/>
    <s v="TASK-293448"/>
    <s v="FIOD*"/>
    <x v="0"/>
    <s v="10.2377176,77.4964314"/>
    <d v="1899-12-30T15:14:00"/>
    <s v="No"/>
    <s v="No"/>
    <d v="1899-12-30T00:00:44"/>
    <d v="1899-12-30T00:00:13"/>
    <n v="100"/>
    <d v="2025-07-25T09:00:00"/>
    <s v="ALBIN GEORGE"/>
    <s v="TASK-293448"/>
    <d v="2025-07-21T16:39:00"/>
    <s v="GOWTHAM G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TASK-288448"/>
    <s v="FIOD*"/>
    <x v="0"/>
    <s v="9.4435567,78.4364433"/>
    <d v="1899-12-30T15:08:00"/>
    <s v="No"/>
    <s v="No"/>
    <d v="1899-12-30T00:00:33"/>
    <d v="1899-12-30T00:00:05"/>
    <n v="0"/>
    <d v="2025-07-25T09:00:00"/>
    <s v="ALBIN GEORGE"/>
    <s v="TASK-288448"/>
    <d v="2025-07-21T16:19:00"/>
    <s v="ANANTH S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TASK-291709"/>
    <s v="FIOD*"/>
    <x v="0"/>
    <s v="9.443565,78.4364317"/>
    <d v="1899-12-30T15:08:00"/>
    <s v="No"/>
    <s v="Yes"/>
    <d v="1899-12-30T00:00:52"/>
    <d v="1899-12-30T00:00:15"/>
    <n v="0"/>
    <d v="2025-07-25T09:00:00"/>
    <s v="ALBIN GEORGE"/>
    <s v="TASK-291709"/>
    <d v="2025-07-21T16:20:00"/>
    <s v="ANANTH S"/>
    <s v="YES"/>
    <d v="2025-07-25T00:00:00"/>
    <d v="1899-12-30T15:13:42"/>
  </r>
  <r>
    <n v="135562"/>
    <s v="Mauganj"/>
    <s v="CUSTOMER SERVICE OFFICER"/>
    <x v="42"/>
    <x v="7"/>
    <n v="8602561055"/>
    <s v="CENTRAL ZONE"/>
    <n v="7095"/>
    <s v="TASK-276711"/>
    <s v="FIOD*"/>
    <x v="0"/>
    <s v="24.6896767,81.72107"/>
    <d v="1899-12-30T15:05:00"/>
    <s v="No"/>
    <s v="Yes"/>
    <d v="1899-12-30T00:00:46"/>
    <d v="1899-12-30T00:00:25"/>
    <n v="100"/>
    <d v="2025-07-25T09:00:00"/>
    <s v="ALBIN GEORGE"/>
    <s v="TASK-276711"/>
    <d v="2025-07-21T16:17:00"/>
    <s v="SANTOSH KUMAR SAKET"/>
    <s v="YES"/>
    <d v="2025-07-25T00:00:00"/>
    <d v="1899-12-30T15:13:42"/>
  </r>
  <r>
    <n v="29827"/>
    <s v="Losal"/>
    <s v="CUSTOMER SERVICE OFFICER"/>
    <x v="46"/>
    <x v="3"/>
    <n v="9610319599"/>
    <s v="CENTRAL ZONE"/>
    <n v="1789"/>
    <s v="TASK-283214"/>
    <s v="FIOD*"/>
    <x v="0"/>
    <s v="27.4121983,75.0582483"/>
    <d v="1899-12-30T15:01:00"/>
    <s v="No"/>
    <s v="No"/>
    <d v="1899-12-30T03:09:18"/>
    <d v="1899-12-30T00:00:05"/>
    <n v="100"/>
    <d v="2025-07-25T09:00:00"/>
    <s v="ALBIN GEORGE"/>
    <s v="TASK-283214"/>
    <d v="2025-07-21T16:18:00"/>
    <s v="DINESH KUMAR"/>
    <s v="YES"/>
    <d v="2025-07-25T00:00:00"/>
    <d v="1899-12-30T15:13:42"/>
  </r>
  <r>
    <n v="135978"/>
    <s v="Mallur"/>
    <s v="CUSTOMER SERVICE OFFICER"/>
    <x v="36"/>
    <x v="8"/>
    <n v="7826089200"/>
    <s v="SOUTH ZONE"/>
    <n v="7079"/>
    <s v="TASK-291394"/>
    <s v="FIOD*"/>
    <x v="0"/>
    <s v="11.49523,78.2707"/>
    <d v="1899-12-30T14:51:00"/>
    <s v="No"/>
    <s v="Yes"/>
    <d v="1899-12-30T01:46:18"/>
    <d v="1899-12-30T00:00:38"/>
    <n v="100"/>
    <d v="2025-07-25T09:00:00"/>
    <s v="ALBIN GEORGE"/>
    <s v="TASK-291394"/>
    <d v="2025-07-21T16:20:00"/>
    <s v="RAVI M"/>
    <s v="YES"/>
    <d v="2025-07-25T00:00:00"/>
    <d v="1899-12-30T15:13:42"/>
  </r>
  <r>
    <n v="24342"/>
    <s v="Prithvipur"/>
    <s v="CUSTOMER SERVICE OFFICER"/>
    <x v="38"/>
    <x v="7"/>
    <n v="8120121378"/>
    <s v="CENTRAL ZONE"/>
    <n v="7132"/>
    <s v="TASK-274902"/>
    <s v="FIOD*"/>
    <x v="1"/>
    <m/>
    <m/>
    <m/>
    <s v="No"/>
    <m/>
    <m/>
    <m/>
    <d v="2025-07-25T09:00:00"/>
    <s v="ALBIN GEORGE"/>
    <s v="TASK-274902"/>
    <d v="2025-07-21T16:17:00"/>
    <s v="VIJAY KUMAR AHIRWAR"/>
    <m/>
    <d v="2025-07-25T00:00:00"/>
    <d v="1899-12-30T15:13:42"/>
  </r>
  <r>
    <n v="15981"/>
    <s v="Kollamcode"/>
    <s v="CUSTOMER SERVICE OFFICER"/>
    <x v="14"/>
    <x v="8"/>
    <n v="9288028762"/>
    <s v="SOUTH ZONE"/>
    <n v="7006"/>
    <s v="TASK-290012"/>
    <s v="FIOD*"/>
    <x v="0"/>
    <s v="8.291615,77.09966"/>
    <d v="1899-12-30T14:21:00"/>
    <s v="No"/>
    <s v="No"/>
    <d v="1899-12-30T00:00:55"/>
    <d v="1899-12-30T00:00:09"/>
    <n v="100"/>
    <d v="2025-07-25T09:00:00"/>
    <s v="ALBIN GEORGE"/>
    <s v="TASK-290012"/>
    <d v="2025-07-21T16:20:00"/>
    <s v="MELBA CHELLADURAI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TASK-289669"/>
    <s v="FIOD*"/>
    <x v="0"/>
    <s v="9.4510717,77.5586717"/>
    <d v="1899-12-30T17:22:00"/>
    <s v="No"/>
    <s v="No"/>
    <d v="1899-12-30T00:04:06"/>
    <d v="1899-12-30T03:08:07"/>
    <n v="100"/>
    <d v="2025-07-25T09:00:00"/>
    <s v="ALBIN GEORGE"/>
    <s v="TASK-289669"/>
    <d v="2025-07-21T16:20:00"/>
    <s v="AYYANAR M"/>
    <s v="NO"/>
    <d v="2025-07-25T00:00:00"/>
    <d v="1899-12-30T15:13:42"/>
  </r>
  <r>
    <n v="135311"/>
    <s v="Vellarada"/>
    <s v="CUSTOMER SERVICE OFFICER"/>
    <x v="5"/>
    <x v="4"/>
    <n v="9744322242"/>
    <s v="SOUTH ZONE"/>
    <n v="7445"/>
    <s v="TASK-288954"/>
    <s v="FIOD*"/>
    <x v="0"/>
    <s v="8.4706933,77.14131"/>
    <d v="1899-12-30T14:11:00"/>
    <s v="No"/>
    <s v="No"/>
    <d v="1899-12-30T00:00:22"/>
    <d v="1899-12-30T00:00:05"/>
    <n v="100"/>
    <d v="2025-07-25T09:00:00"/>
    <s v="ALBIN GEORGE"/>
    <s v="TASK-288954"/>
    <d v="2025-07-21T16:19:00"/>
    <s v="ANANDHU S S"/>
    <s v="YES"/>
    <d v="2025-07-25T00:00:00"/>
    <d v="1899-12-30T15:13:42"/>
  </r>
  <r>
    <n v="135311"/>
    <s v="Vellarada"/>
    <s v="CUSTOMER SERVICE OFFICER"/>
    <x v="5"/>
    <x v="4"/>
    <n v="9744322242"/>
    <s v="SOUTH ZONE"/>
    <n v="7445"/>
    <s v="TASK-288763"/>
    <s v="FIOD*"/>
    <x v="0"/>
    <s v="8.4706933,77.14131"/>
    <d v="1899-12-30T14:11:00"/>
    <s v="No"/>
    <s v="No"/>
    <d v="1899-12-30T00:00:08"/>
    <d v="1899-12-30T00:00:05"/>
    <n v="100"/>
    <d v="2025-07-25T09:00:00"/>
    <s v="ALBIN GEORGE"/>
    <s v="TASK-288763"/>
    <d v="2025-07-21T16:19:00"/>
    <s v="ANANDHU S S"/>
    <s v="YES"/>
    <d v="2025-07-25T00:00:00"/>
    <d v="1899-12-30T15:13:42"/>
  </r>
  <r>
    <n v="133020"/>
    <s v="Thirupuvanam"/>
    <s v="CUSTOMER SERVICE OFFICER"/>
    <x v="35"/>
    <x v="8"/>
    <n v="7418102220"/>
    <s v="SOUTH ZONE"/>
    <n v="7084"/>
    <s v="TASK-284914"/>
    <s v="FIOD*"/>
    <x v="0"/>
    <s v="9.8650067,78.1845467"/>
    <d v="1899-12-30T14:09:00"/>
    <s v="No"/>
    <s v="No"/>
    <d v="1899-12-30T00:14:31"/>
    <d v="1899-12-30T00:02:43"/>
    <n v="100"/>
    <d v="2025-07-25T09:00:00"/>
    <s v="ALBIN GEORGE"/>
    <s v="TASK-284914"/>
    <d v="2025-07-21T16:19:00"/>
    <s v="S SHYED ABDUL KADHAR"/>
    <s v="YES"/>
    <d v="2025-07-25T00:00:00"/>
    <d v="1899-12-30T15:13:42"/>
  </r>
  <r>
    <n v="136405"/>
    <s v="Jalna"/>
    <s v="CUSTOMER SERVICE OFFICER"/>
    <x v="28"/>
    <x v="1"/>
    <n v="7249220199"/>
    <s v="WESTERN ZONE"/>
    <n v="7194"/>
    <s v="TASK-277069"/>
    <s v="FIOD*"/>
    <x v="0"/>
    <s v="19.8421752,75.8804532"/>
    <d v="1899-12-30T14:02:00"/>
    <s v="No"/>
    <s v="No"/>
    <d v="1899-12-30T00:00:49"/>
    <d v="1899-12-30T00:00:09"/>
    <n v="100"/>
    <d v="2025-07-25T09:00:00"/>
    <s v="ALBIN GEORGE"/>
    <s v="TASK-277069"/>
    <d v="2025-07-21T16:17:00"/>
    <s v="RUPA DEEPAK MUNDADA"/>
    <s v="YES"/>
    <d v="2025-07-25T00:00:00"/>
    <d v="1899-12-30T15:13:42"/>
  </r>
  <r>
    <n v="131235"/>
    <s v="Mecheri"/>
    <s v="CUSTOMER SERVICE OFFICER"/>
    <x v="36"/>
    <x v="8"/>
    <n v="9360865161"/>
    <s v="SOUTH ZONE"/>
    <n v="7343"/>
    <s v="TASK-289234"/>
    <s v="FIOD*"/>
    <x v="0"/>
    <s v="11.9364995,78.0562403"/>
    <d v="1899-12-30T13:52:00"/>
    <s v="No"/>
    <s v="Yes"/>
    <d v="1899-12-30T01:17:09"/>
    <d v="1899-12-30T00:00:30"/>
    <n v="30"/>
    <d v="2025-07-25T09:00:00"/>
    <s v="ALBIN GEORGE"/>
    <s v="TASK-289234"/>
    <d v="2025-07-21T16:20:00"/>
    <s v="S ARUNKUMAR"/>
    <s v="YES"/>
    <d v="2025-07-25T00:00:00"/>
    <d v="1899-12-30T15:13:42"/>
  </r>
  <r>
    <n v="135087"/>
    <s v="Deoli"/>
    <s v="CUSTOMER SERVICE OFFICER"/>
    <x v="4"/>
    <x v="3"/>
    <n v="8302197291"/>
    <s v="CENTRAL ZONE"/>
    <n v="7284"/>
    <s v="TASK-282924"/>
    <s v="FIOD*"/>
    <x v="0"/>
    <s v="25.6803633,75.4606567"/>
    <d v="1899-12-30T13:50:00"/>
    <s v="No"/>
    <s v="No"/>
    <d v="1899-12-30T00:00:40"/>
    <d v="1899-12-30T00:00:06"/>
    <n v="100"/>
    <d v="2025-07-25T09:00:00"/>
    <s v="ALBIN GEORGE"/>
    <s v="TASK-282924"/>
    <d v="2025-07-21T16:18:00"/>
    <s v="JITIN GIDIYA"/>
    <s v="YES"/>
    <d v="2025-07-25T00:00:00"/>
    <d v="1899-12-30T15:13:42"/>
  </r>
  <r>
    <n v="135087"/>
    <s v="Deoli"/>
    <s v="CUSTOMER SERVICE OFFICER"/>
    <x v="4"/>
    <x v="3"/>
    <n v="8302197291"/>
    <s v="CENTRAL ZONE"/>
    <n v="7284"/>
    <s v="TASK-282876"/>
    <s v="FIOD*"/>
    <x v="0"/>
    <s v="25.6803633,75.4606567"/>
    <d v="1899-12-30T13:49:00"/>
    <s v="No"/>
    <s v="No"/>
    <d v="1899-12-30T04:13:18"/>
    <d v="1899-12-30T00:00:13"/>
    <n v="100"/>
    <d v="2025-07-25T09:00:00"/>
    <s v="ALBIN GEORGE"/>
    <s v="TASK-282876"/>
    <d v="2025-07-21T16:18:00"/>
    <s v="JITIN GIDIYA"/>
    <s v="YES"/>
    <d v="2025-07-25T00:00:00"/>
    <d v="1899-12-30T15:13:42"/>
  </r>
  <r>
    <n v="132862"/>
    <s v="Bhavra"/>
    <s v="CUSTOMER SERVICE OFFICER"/>
    <x v="29"/>
    <x v="2"/>
    <n v="9037977058"/>
    <s v="CENTRAL ZONE"/>
    <n v="7340"/>
    <s v="TASK-288445"/>
    <s v="FIOD*"/>
    <x v="0"/>
    <s v="22.661145,74.45034"/>
    <d v="1899-12-30T13:47:00"/>
    <s v="No"/>
    <s v="Yes"/>
    <d v="1899-12-30T00:09:51"/>
    <d v="1899-12-30T00:00:25"/>
    <n v="100"/>
    <d v="2025-07-25T09:00:00"/>
    <s v="ALBIN GEORGE"/>
    <s v="TASK-288445"/>
    <d v="2025-07-21T16:19:00"/>
    <s v="NAINA RAWAT"/>
    <s v="YES"/>
    <d v="2025-07-25T00:00:00"/>
    <d v="1899-12-30T15:13:42"/>
  </r>
  <r>
    <n v="29826"/>
    <s v="Tonk"/>
    <s v="CUSTOMER SERVICE OFFICER"/>
    <x v="4"/>
    <x v="3"/>
    <n v="9037928208"/>
    <s v="CENTRAL ZONE"/>
    <n v="7286"/>
    <s v="TASK-282811"/>
    <s v="FIOD*"/>
    <x v="0"/>
    <s v="25.9681758,75.6553273"/>
    <d v="1899-12-30T13:40:00"/>
    <s v="No"/>
    <s v="No"/>
    <d v="1899-12-30T00:00:34"/>
    <d v="1899-12-30T00:00:08"/>
    <n v="100"/>
    <d v="2025-07-25T09:00:00"/>
    <s v="ALBIN GEORGE"/>
    <s v="TASK-282811"/>
    <d v="2025-07-21T16:18:00"/>
    <s v="BALRAM NAGAR"/>
    <s v="YES"/>
    <d v="2025-07-25T00:00:00"/>
    <d v="1899-12-30T15:13:42"/>
  </r>
  <r>
    <n v="132862"/>
    <s v="Bhavra"/>
    <s v="CUSTOMER SERVICE OFFICER"/>
    <x v="29"/>
    <x v="2"/>
    <n v="9037977058"/>
    <s v="CENTRAL ZONE"/>
    <n v="7340"/>
    <s v="TASK-279550"/>
    <s v="FIOD*"/>
    <x v="0"/>
    <s v="22.6623683,74.451915"/>
    <d v="1899-12-30T13:36:00"/>
    <s v="No"/>
    <s v="Yes"/>
    <d v="1899-12-30T00:01:22"/>
    <d v="1899-12-30T00:00:39"/>
    <n v="100"/>
    <d v="2025-07-25T09:00:00"/>
    <s v="ALBIN GEORGE"/>
    <s v="TASK-279550"/>
    <d v="2025-07-21T16:18:00"/>
    <s v="NAINA RAWAT"/>
    <s v="YES"/>
    <d v="2025-07-25T00:00:00"/>
    <d v="1899-12-30T15:13:42"/>
  </r>
  <r>
    <n v="132862"/>
    <s v="Bhavra"/>
    <s v="CUSTOMER SERVICE OFFICER"/>
    <x v="29"/>
    <x v="2"/>
    <n v="9037977058"/>
    <s v="CENTRAL ZONE"/>
    <n v="7340"/>
    <s v="TASK-279549"/>
    <s v="FIOD*"/>
    <x v="0"/>
    <s v="22.66183,74.4521383"/>
    <d v="1899-12-30T13:35:00"/>
    <s v="No"/>
    <s v="Yes"/>
    <d v="1900-01-01T03:08:36"/>
    <d v="1899-12-30T00:01:57"/>
    <n v="100"/>
    <d v="2025-07-25T09:00:00"/>
    <s v="ALBIN GEORGE"/>
    <s v="TASK-279549"/>
    <d v="2025-07-21T16:18:00"/>
    <s v="NAINA RAWAT"/>
    <s v="YES"/>
    <d v="2025-07-25T00:00:00"/>
    <d v="1899-12-30T15:13:42"/>
  </r>
  <r>
    <n v="136179"/>
    <s v="Panagudi"/>
    <s v="ASSISTANT BRANCH MANAGER"/>
    <x v="14"/>
    <x v="8"/>
    <n v="7449220166"/>
    <s v="SOUTH ZONE"/>
    <n v="7015"/>
    <s v="TASK-286838"/>
    <s v="FIOD*"/>
    <x v="0"/>
    <s v="8.4314222,77.5930231"/>
    <d v="1899-12-30T13:22:00"/>
    <s v="No"/>
    <s v="No"/>
    <d v="1899-12-30T00:00:12"/>
    <d v="1899-12-30T00:00:06"/>
    <n v="100"/>
    <d v="2025-07-25T09:00:00"/>
    <s v="ALBIN GEORGE"/>
    <s v="TASK-286838"/>
    <d v="2025-07-21T16:19:00"/>
    <s v="MANIKANDAN"/>
    <s v="NO"/>
    <d v="2025-07-25T00:00:00"/>
    <d v="1899-12-30T15:13:42"/>
  </r>
  <r>
    <n v="13063"/>
    <s v="Edathua"/>
    <s v="ASSISTANT BRANCH MANAGER"/>
    <x v="5"/>
    <x v="4"/>
    <n v="9072618029"/>
    <s v="SOUTH ZONE"/>
    <n v="7022"/>
    <s v="TASK-273929"/>
    <s v="FIOD*"/>
    <x v="0"/>
    <s v="9.4073167,76.50339"/>
    <d v="1899-12-30T13:19:00"/>
    <s v="No"/>
    <s v="No"/>
    <d v="1899-12-30T00:00:08"/>
    <d v="1899-12-30T00:00:05"/>
    <n v="100"/>
    <d v="2025-07-25T09:00:00"/>
    <s v="ALBIN GEORGE"/>
    <s v="TASK-273929"/>
    <d v="2025-07-21T16:17:00"/>
    <s v="REJITHA V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84357"/>
    <s v="FIOD*"/>
    <x v="0"/>
    <s v="10.2377983,77.4965271"/>
    <d v="1899-12-30T13:19:00"/>
    <s v="No"/>
    <s v="No"/>
    <d v="1899-12-30T00:06:19"/>
    <d v="1899-12-30T00:00:07"/>
    <n v="100"/>
    <d v="2025-07-25T09:00:00"/>
    <s v="ALBIN GEORGE"/>
    <s v="TASK-284357"/>
    <d v="2025-07-21T16:19:00"/>
    <s v="K. BANUCHANDAR"/>
    <s v="YES"/>
    <d v="2025-07-25T00:00:00"/>
    <d v="1899-12-30T15:13:42"/>
  </r>
  <r>
    <n v="130014"/>
    <s v="Tenkasi"/>
    <s v="CUSTOMER SERVICE OFFICER"/>
    <x v="35"/>
    <x v="8"/>
    <n v="9176161532"/>
    <s v="SOUTH ZONE"/>
    <n v="7244"/>
    <s v="TASK-284262"/>
    <s v="FIOD*"/>
    <x v="0"/>
    <s v="8.9134267,77.3860867"/>
    <d v="1899-12-30T13:12:00"/>
    <s v="No"/>
    <s v="No"/>
    <d v="1899-12-30T00:00:15"/>
    <d v="1899-12-30T00:00:06"/>
    <n v="100"/>
    <d v="2025-07-25T09:00:00"/>
    <s v="ALBIN GEORGE"/>
    <s v="TASK-284262"/>
    <d v="2025-07-21T16:19:00"/>
    <s v="MANIKANNAN A"/>
    <s v="NO"/>
    <d v="2025-07-25T00:00:00"/>
    <d v="1899-12-30T15:13:42"/>
  </r>
  <r>
    <n v="15013"/>
    <s v="Bairagarh"/>
    <s v="ASSISTANT BRANCH MANAGER"/>
    <x v="22"/>
    <x v="2"/>
    <m/>
    <s v="CENTRAL ZONE"/>
    <n v="7086"/>
    <s v="TASK-275798"/>
    <s v="FIOD*"/>
    <x v="0"/>
    <s v="23.270887,77.3835379"/>
    <d v="1899-12-30T13:03:00"/>
    <s v="No"/>
    <s v="No"/>
    <d v="1899-12-30T00:02:06"/>
    <d v="1899-12-30T00:00:50"/>
    <n v="100"/>
    <d v="2025-07-25T09:00:00"/>
    <s v="ALBIN GEORGE"/>
    <s v="TASK-275798"/>
    <d v="2025-07-21T16:17:00"/>
    <s v="PAWAN"/>
    <s v="YES"/>
    <d v="2025-07-25T00:00:00"/>
    <d v="1899-12-30T15:13:42"/>
  </r>
  <r>
    <n v="134069"/>
    <s v="Thandla"/>
    <s v="CUSTOMER SERVICE OFFICER"/>
    <x v="29"/>
    <x v="2"/>
    <n v="8827038128"/>
    <s v="CENTRAL ZONE"/>
    <n v="7425"/>
    <s v="TASK-289085"/>
    <s v="FIOD*"/>
    <x v="0"/>
    <s v="23.09038,74.4206417"/>
    <d v="1899-12-30T12:57:00"/>
    <s v="No"/>
    <s v="Yes"/>
    <d v="1899-12-30T00:47:36"/>
    <d v="1899-12-30T00:02:32"/>
    <n v="100"/>
    <d v="2025-07-25T09:00:00"/>
    <s v="ALBIN GEORGE"/>
    <s v="TASK-289085"/>
    <d v="2025-07-21T16:20:00"/>
    <s v="MAHENDRA DEVDA"/>
    <s v="YES"/>
    <d v="2025-07-25T00:00:00"/>
    <d v="1899-12-30T15:13:42"/>
  </r>
  <r>
    <n v="17370"/>
    <s v="Kamuthi"/>
    <s v="CUSTOMER SERVICE OFFICER"/>
    <x v="35"/>
    <x v="8"/>
    <n v="8714606306"/>
    <s v="SOUTH ZONE"/>
    <n v="7073"/>
    <s v="TASK-288090"/>
    <s v="FIOD*"/>
    <x v="0"/>
    <s v="9.4382924,78.4437342"/>
    <d v="1899-12-30T12:51:00"/>
    <s v="No"/>
    <s v="No"/>
    <d v="1899-12-30T00:10:45"/>
    <d v="1899-12-30T00:00:30"/>
    <n v="100"/>
    <d v="2025-07-25T09:00:00"/>
    <s v="ALBIN GEORGE"/>
    <s v="TASK-288090"/>
    <d v="2025-07-21T16:19:00"/>
    <s v="MUTHUVENKATESH"/>
    <s v="YES"/>
    <d v="2025-07-25T00:00:00"/>
    <d v="1899-12-30T15:13:42"/>
  </r>
  <r>
    <n v="28909"/>
    <s v="Alote"/>
    <s v="CUSTOMER SERVICE OFFICER"/>
    <x v="2"/>
    <x v="2"/>
    <n v="8982651149"/>
    <s v="CENTRAL ZONE"/>
    <n v="7117"/>
    <s v="TASK-287523"/>
    <s v="FIOD*"/>
    <x v="0"/>
    <s v="23.8138166,75.4722834"/>
    <d v="1899-12-30T16:14:00"/>
    <s v="No"/>
    <s v="No"/>
    <d v="1899-12-30T03:28:15"/>
    <d v="1899-12-30T03:27:06"/>
    <n v="100"/>
    <d v="2025-07-25T09:00:00"/>
    <s v="ALBIN GEORGE"/>
    <s v="TASK-287523"/>
    <d v="2025-07-21T16:19:00"/>
    <s v="SHANKAR BAMNIYA"/>
    <s v="YES"/>
    <d v="2025-07-25T00:00:00"/>
    <d v="1899-12-30T15:13:42"/>
  </r>
  <r>
    <n v="132534"/>
    <s v="Tenkasi"/>
    <s v="CUSTOMER SERVICE OFFICER"/>
    <x v="35"/>
    <x v="8"/>
    <n v="9080197567"/>
    <s v="SOUTH ZONE"/>
    <n v="7244"/>
    <s v="TASK-288201"/>
    <s v="FIOD*"/>
    <x v="0"/>
    <s v="9.0052522,77.2721683"/>
    <d v="1899-12-30T12:46:00"/>
    <s v="No"/>
    <s v="No"/>
    <d v="1899-12-30T02:41:46"/>
    <d v="1899-12-30T00:01:58"/>
    <n v="100"/>
    <d v="2025-07-25T09:00:00"/>
    <s v="ALBIN GEORGE"/>
    <s v="TASK-288201"/>
    <d v="2025-07-21T16:19:00"/>
    <s v="DEIVENDRAVIJAY K"/>
    <s v="YES"/>
    <d v="2025-07-25T00:00:00"/>
    <d v="1899-12-30T15:13:42"/>
  </r>
  <r>
    <n v="136405"/>
    <s v="Jalna"/>
    <s v="CUSTOMER SERVICE OFFICER"/>
    <x v="28"/>
    <x v="1"/>
    <n v="7249220199"/>
    <s v="WESTERN ZONE"/>
    <n v="7194"/>
    <s v="TASK-277198"/>
    <s v="FIOD*"/>
    <x v="0"/>
    <s v="19.8622217,75.9024317"/>
    <d v="1899-12-30T12:38:00"/>
    <s v="No"/>
    <s v="No"/>
    <d v="1899-12-30T00:01:12"/>
    <d v="1899-12-30T00:00:05"/>
    <n v="100"/>
    <d v="2025-07-25T09:00:00"/>
    <s v="ALBIN GEORGE"/>
    <s v="TASK-277198"/>
    <d v="2025-07-21T16:17:00"/>
    <s v="RUPA DEEPAK MUNDADA"/>
    <s v="YES"/>
    <d v="2025-07-25T00:00:00"/>
    <d v="1899-12-30T15:13:42"/>
  </r>
  <r>
    <n v="135824"/>
    <s v="Cuddalore Old Town"/>
    <s v="CUSTOMER SERVICE OFFICER"/>
    <x v="40"/>
    <x v="8"/>
    <n v="9080359471"/>
    <s v="SOUTH ZONE"/>
    <n v="1793"/>
    <s v="TASK-283400"/>
    <s v="FIOD*"/>
    <x v="1"/>
    <m/>
    <m/>
    <m/>
    <s v="No"/>
    <m/>
    <m/>
    <m/>
    <d v="2025-07-25T09:00:00"/>
    <s v="ALBIN GEORGE"/>
    <s v="TASK-283400"/>
    <d v="2025-07-21T16:18:00"/>
    <s v="REGINA KALIYAN"/>
    <m/>
    <d v="2025-07-25T00:00:00"/>
    <d v="1899-12-30T15:13:42"/>
  </r>
  <r>
    <n v="12730"/>
    <s v="Kodaikanal"/>
    <s v="ASSISTANT BRANCH MANAGER"/>
    <x v="33"/>
    <x v="8"/>
    <n v="7593809073"/>
    <s v="SOUTH ZONE"/>
    <n v="7019"/>
    <s v="TASK-289903"/>
    <s v="FIOD*"/>
    <x v="0"/>
    <s v="10.2351238,77.3266031"/>
    <d v="1899-12-30T12:31:00"/>
    <s v="No"/>
    <s v="Yes"/>
    <d v="1899-12-30T01:36:32"/>
    <d v="1899-12-30T00:00:52"/>
    <n v="100"/>
    <d v="2025-07-25T09:00:00"/>
    <s v="ALBIN GEORGE"/>
    <s v="TASK-289903"/>
    <d v="2025-07-21T16:20:00"/>
    <s v="KURALOVIAN S"/>
    <s v="YES"/>
    <d v="2025-07-25T00:00:00"/>
    <d v="1899-12-30T15:13:42"/>
  </r>
  <r>
    <n v="135983"/>
    <s v="Sangod"/>
    <s v="CUSTOMER SERVICE OFFICER"/>
    <x v="4"/>
    <x v="3"/>
    <n v="7805088351"/>
    <s v="CENTRAL ZONE"/>
    <n v="1787"/>
    <s v="TASK-285650"/>
    <s v="FIOD*"/>
    <x v="0"/>
    <s v="24.7972183,76.2688567"/>
    <d v="1899-12-30T12:24:00"/>
    <s v="No"/>
    <s v="Yes"/>
    <d v="1899-12-31T00:34:58"/>
    <d v="1899-12-30T00:01:21"/>
    <n v="100"/>
    <d v="2025-07-25T09:00:00"/>
    <s v="ALBIN GEORGE"/>
    <s v="TASK-285650"/>
    <d v="2025-07-21T16:19:00"/>
    <s v="ISHWAR LAL"/>
    <s v="NO"/>
    <d v="2025-07-25T00:00:00"/>
    <d v="1899-12-30T15:13:42"/>
  </r>
  <r>
    <n v="135978"/>
    <s v="Mallur"/>
    <s v="CUSTOMER SERVICE OFFICER"/>
    <x v="36"/>
    <x v="8"/>
    <n v="7826089200"/>
    <s v="SOUTH ZONE"/>
    <n v="7079"/>
    <s v="TASK-291238"/>
    <s v="FIOD*"/>
    <x v="0"/>
    <s v="11.4563817,78.2642933"/>
    <d v="1899-12-30T12:19:00"/>
    <s v="No"/>
    <s v="Yes"/>
    <d v="1899-12-30T00:22:35"/>
    <d v="1899-12-30T00:00:58"/>
    <n v="100"/>
    <d v="2025-07-25T09:00:00"/>
    <s v="ALBIN GEORGE"/>
    <s v="TASK-291238"/>
    <d v="2025-07-21T16:20:00"/>
    <s v="RAVI M"/>
    <s v="YES"/>
    <d v="2025-07-25T00:00:00"/>
    <d v="1899-12-30T15:13:42"/>
  </r>
  <r>
    <n v="131235"/>
    <s v="Mecheri"/>
    <s v="CUSTOMER SERVICE OFFICER"/>
    <x v="36"/>
    <x v="8"/>
    <n v="9360865161"/>
    <s v="SOUTH ZONE"/>
    <n v="7343"/>
    <s v="TASK-288677"/>
    <s v="FIOD*"/>
    <x v="0"/>
    <s v="11.8575617,78.0625185"/>
    <d v="1899-12-30T12:17:00"/>
    <s v="No"/>
    <s v="Yes"/>
    <d v="1899-12-30T00:50:06"/>
    <d v="1899-12-30T00:01:10"/>
    <n v="100"/>
    <d v="2025-07-25T09:00:00"/>
    <s v="ALBIN GEORGE"/>
    <s v="TASK-288677"/>
    <d v="2025-07-21T16:19:00"/>
    <s v="S ARUNKUMAR"/>
    <s v="YES"/>
    <d v="2025-07-25T00:00:00"/>
    <d v="1899-12-30T15:13:42"/>
  </r>
  <r>
    <n v="132757"/>
    <s v="Vadipatti"/>
    <s v="ASSISTANT BRANCH MANAGER"/>
    <x v="33"/>
    <x v="8"/>
    <n v="9500939426"/>
    <s v="SOUTH ZONE"/>
    <n v="7406"/>
    <s v="TASK-279316"/>
    <s v="FIOD*"/>
    <x v="0"/>
    <s v="10.0845483,77.9709"/>
    <d v="1899-12-30T12:15:00"/>
    <s v="No"/>
    <s v="No"/>
    <d v="1899-12-30T19:43:40"/>
    <d v="1899-12-30T00:00:23"/>
    <n v="100"/>
    <d v="2025-07-25T09:00:00"/>
    <s v="ALBIN GEORGE"/>
    <s v="TASK-279316"/>
    <d v="2025-07-21T16:18:00"/>
    <s v="MUTHUKUMAR C"/>
    <s v="YES"/>
    <d v="2025-07-25T00:00:00"/>
    <d v="1899-12-30T15:13:42"/>
  </r>
  <r>
    <n v="130760"/>
    <s v="Vellarada"/>
    <s v="EXECUTIVE - MSME &amp; AGRI"/>
    <x v="5"/>
    <x v="4"/>
    <n v="8714691487"/>
    <s v="SOUTH ZONE"/>
    <n v="7445"/>
    <s v="TASK-292273"/>
    <s v="FIOD*"/>
    <x v="0"/>
    <s v="8.4809962,77.1893527"/>
    <d v="1899-12-30T12:14:00"/>
    <s v="No"/>
    <s v="No"/>
    <d v="1899-12-30T00:07:55"/>
    <d v="1899-12-30T00:00:07"/>
    <n v="0"/>
    <d v="2025-07-25T09:00:00"/>
    <s v="ALBIN GEORGE"/>
    <s v="TASK-292273"/>
    <d v="2025-07-21T16:20:00"/>
    <s v="RENJITH J J"/>
    <s v="YES"/>
    <d v="2025-07-25T00:00:00"/>
    <d v="1899-12-30T15:13:42"/>
  </r>
  <r>
    <n v="133004"/>
    <s v="Thittuvilai"/>
    <s v="CUSTOMER SERVICE OFFICER"/>
    <x v="14"/>
    <x v="8"/>
    <n v="9488657931"/>
    <s v="SOUTH ZONE"/>
    <n v="7016"/>
    <s v="TASK-292249"/>
    <s v="FIOD*"/>
    <x v="0"/>
    <s v="8.301015,77.444935"/>
    <d v="1899-12-30T12:07:00"/>
    <s v="No"/>
    <s v="No"/>
    <d v="1899-12-30T00:01:40"/>
    <d v="1899-12-30T00:00:25"/>
    <n v="100"/>
    <d v="2025-07-25T09:00:00"/>
    <s v="ALBIN GEORGE"/>
    <s v="TASK-292249"/>
    <d v="2025-07-21T16:20:00"/>
    <s v="BEEMA SEYED MEERAN"/>
    <s v="YES"/>
    <d v="2025-07-25T00:00:00"/>
    <d v="1899-12-30T15:13:42"/>
  </r>
  <r>
    <n v="132526"/>
    <s v="Tirupattur"/>
    <s v="CUSTOMER SERVICE OFFICER"/>
    <x v="34"/>
    <x v="8"/>
    <n v="7806990805"/>
    <s v="SOUTH ZONE"/>
    <n v="7297"/>
    <s v="TASK-282710"/>
    <s v="FIOD*"/>
    <x v="0"/>
    <s v="12.4683889,78.4843739"/>
    <d v="1899-12-30T12:03:00"/>
    <s v="No"/>
    <s v="Yes"/>
    <d v="1899-12-30T00:12:51"/>
    <d v="1899-12-30T00:01:10"/>
    <n v="100"/>
    <d v="2025-07-25T09:00:00"/>
    <s v="ALBIN GEORGE"/>
    <s v="TASK-282710"/>
    <d v="2025-07-21T16:18:00"/>
    <s v="SURYAPRASATH M"/>
    <s v="YES"/>
    <d v="2025-07-25T00:00:00"/>
    <d v="1899-12-30T15:13:42"/>
  </r>
  <r>
    <n v="21410"/>
    <s v="Shahapur-thane"/>
    <s v="CUSTOMER SERVICE OFFICER"/>
    <x v="39"/>
    <x v="5"/>
    <n v="8714634367"/>
    <s v="WESTERN ZONE"/>
    <n v="7243"/>
    <s v="TASK-284448"/>
    <s v="FIOD*"/>
    <x v="0"/>
    <s v="19.437515,73.3505883"/>
    <d v="1899-12-30T12:00:00"/>
    <s v="No"/>
    <s v="No"/>
    <d v="1900-01-16T23:42:39"/>
    <d v="1899-12-30T00:00:15"/>
    <n v="100"/>
    <d v="2025-07-25T09:00:00"/>
    <s v="ALBIN GEORGE"/>
    <s v="TASK-284448"/>
    <d v="2025-07-21T16:19:00"/>
    <s v="DIPAK SADASHIV ADHIKARI"/>
    <s v="YES"/>
    <d v="2025-07-25T00:00:00"/>
    <d v="1899-12-30T15:13:42"/>
  </r>
  <r>
    <n v="23507"/>
    <s v="Akkalkot"/>
    <s v="CUSTOMER SERVICE OFFICER"/>
    <x v="44"/>
    <x v="5"/>
    <n v="8714635230"/>
    <s v="WESTERN ZONE"/>
    <n v="7250"/>
    <s v="TASK-279176"/>
    <s v="FIOD*"/>
    <x v="0"/>
    <s v="17.4508355,76.1367616"/>
    <d v="1899-12-30T11:55:00"/>
    <s v="No"/>
    <s v="Yes"/>
    <d v="1899-12-30T00:11:12"/>
    <d v="1899-12-30T00:00:23"/>
    <n v="100"/>
    <d v="2025-07-25T09:00:00"/>
    <s v="ALBIN GEORGE"/>
    <s v="TASK-279176"/>
    <d v="2025-07-21T16:18:00"/>
    <s v="RESHMA APPASAHEB PATIL"/>
    <s v="YES"/>
    <d v="2025-07-25T00:00:00"/>
    <d v="1899-12-30T15:13:42"/>
  </r>
  <r>
    <n v="135978"/>
    <s v="Mallur"/>
    <s v="CUSTOMER SERVICE OFFICER"/>
    <x v="36"/>
    <x v="8"/>
    <n v="7826089200"/>
    <s v="SOUTH ZONE"/>
    <n v="7079"/>
    <s v="TASK-292599"/>
    <s v="FIOD*"/>
    <x v="0"/>
    <s v="11.4538533,78.23663"/>
    <d v="1899-12-30T11:55:00"/>
    <s v="No"/>
    <s v="Yes"/>
    <d v="1899-12-30T00:01:17"/>
    <d v="1899-12-30T00:00:59"/>
    <n v="100"/>
    <d v="2025-07-25T09:00:00"/>
    <s v="ALBIN GEORGE"/>
    <s v="TASK-292599"/>
    <d v="2025-07-21T16:20:00"/>
    <s v="RAVI M"/>
    <s v="NO"/>
    <d v="2025-07-25T00:00:00"/>
    <d v="1899-12-30T15:13:42"/>
  </r>
  <r>
    <n v="135978"/>
    <s v="Mallur"/>
    <s v="CUSTOMER SERVICE OFFICER"/>
    <x v="36"/>
    <x v="8"/>
    <n v="7826089200"/>
    <s v="SOUTH ZONE"/>
    <n v="7079"/>
    <s v="TASK-282102"/>
    <s v="FIOD*"/>
    <x v="0"/>
    <s v="11.4538533,78.23663"/>
    <d v="1899-12-30T11:54:00"/>
    <s v="No"/>
    <s v="No"/>
    <d v="1899-12-30T00:01:01"/>
    <d v="1899-12-30T00:00:16"/>
    <n v="100"/>
    <d v="2025-07-25T09:00:00"/>
    <s v="ALBIN GEORGE"/>
    <s v="TASK-282102"/>
    <d v="2025-07-21T16:18:00"/>
    <s v="RAVI M"/>
    <s v="YES"/>
    <d v="2025-07-25T00:00:00"/>
    <d v="1899-12-30T15:13:42"/>
  </r>
  <r>
    <n v="135542"/>
    <s v="Narwana"/>
    <s v="CUSTOMER SERVICE OFFICER"/>
    <x v="43"/>
    <x v="3"/>
    <n v="9729035902"/>
    <s v="NORTHERN ZONE"/>
    <n v="7424"/>
    <s v="TASK-288709"/>
    <s v="FIOD*"/>
    <x v="0"/>
    <s v="29.6500283,76.374955"/>
    <d v="1899-12-30T11:47:00"/>
    <s v="No"/>
    <s v="No"/>
    <d v="1899-12-30T00:00:23"/>
    <d v="1899-12-30T00:00:05"/>
    <n v="100"/>
    <d v="2025-07-25T09:00:00"/>
    <s v="ALBIN GEORGE"/>
    <s v="TASK-288709"/>
    <d v="2025-07-21T16:19:00"/>
    <s v="RAVI KUMAR"/>
    <s v="YES"/>
    <d v="2025-07-25T00:00:00"/>
    <d v="1899-12-30T15:13:42"/>
  </r>
  <r>
    <n v="134069"/>
    <s v="Thandla"/>
    <s v="CUSTOMER SERVICE OFFICER"/>
    <x v="29"/>
    <x v="2"/>
    <n v="8827038128"/>
    <s v="CENTRAL ZONE"/>
    <n v="7425"/>
    <s v="TASK-288845"/>
    <s v="FIOD*"/>
    <x v="0"/>
    <s v="23.0604083,74.4830117"/>
    <d v="1899-12-30T11:48:00"/>
    <s v="No"/>
    <s v="No"/>
    <d v="1899-12-30T00:34:35"/>
    <d v="1899-12-30T00:00:37"/>
    <n v="100"/>
    <d v="2025-07-25T09:00:00"/>
    <s v="ALBIN GEORGE"/>
    <s v="TASK-288845"/>
    <d v="2025-07-21T16:19:00"/>
    <s v="MAHENDRA DEVDA"/>
    <s v="NO"/>
    <d v="2025-07-25T00:00:00"/>
    <d v="1899-12-30T15:13:42"/>
  </r>
  <r>
    <n v="135542"/>
    <s v="Narwana"/>
    <s v="CUSTOMER SERVICE OFFICER"/>
    <x v="43"/>
    <x v="3"/>
    <n v="9729035902"/>
    <s v="NORTHERN ZONE"/>
    <n v="7424"/>
    <s v="TASK-286616"/>
    <s v="FIOD*"/>
    <x v="0"/>
    <s v="29.6500283,76.374955"/>
    <d v="1899-12-30T11:47:00"/>
    <s v="No"/>
    <s v="No"/>
    <d v="1899-12-30T18:51:59"/>
    <d v="1899-12-30T00:00:06"/>
    <n v="100"/>
    <d v="2025-07-25T09:00:00"/>
    <s v="ALBIN GEORGE"/>
    <s v="TASK-286616"/>
    <d v="2025-07-21T16:19:00"/>
    <s v="RAVI KUMAR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6641"/>
    <s v="FIOD*"/>
    <x v="0"/>
    <s v="11.7397367,78.9514167"/>
    <d v="1899-12-30T11:47:00"/>
    <s v="No"/>
    <s v="No"/>
    <d v="1899-12-30T00:00:48"/>
    <d v="1899-12-30T00:00:17"/>
    <n v="100"/>
    <d v="2025-07-25T09:00:00"/>
    <s v="ALBIN GEORGE"/>
    <s v="TASK-286641"/>
    <d v="2025-07-21T16:19:00"/>
    <s v="PALANISAMY GOVINDAN"/>
    <s v="YES"/>
    <d v="2025-07-25T00:00:00"/>
    <d v="1899-12-30T15:13:42"/>
  </r>
  <r>
    <n v="136108"/>
    <s v="Chirayinkeezhu"/>
    <s v="CUSTOMER SERVICE OFFICER"/>
    <x v="5"/>
    <x v="4"/>
    <n v="9947641090"/>
    <s v="SOUTH ZONE"/>
    <n v="7005"/>
    <s v="TASK-278772"/>
    <s v="FIOD*"/>
    <x v="0"/>
    <s v="8.6232404,76.8019918"/>
    <d v="1899-12-30T11:45:00"/>
    <s v="No"/>
    <s v="No"/>
    <d v="1899-12-30T00:22:12"/>
    <d v="1899-12-30T00:00:15"/>
    <n v="0"/>
    <d v="2025-07-25T09:00:00"/>
    <s v="ALBIN GEORGE"/>
    <s v="TASK-278772"/>
    <d v="2025-07-21T16:18:00"/>
    <s v="JIJO J S"/>
    <s v="YES"/>
    <d v="2025-07-25T00:00:00"/>
    <d v="1899-12-30T15:13:42"/>
  </r>
  <r>
    <n v="23507"/>
    <s v="Akkalkot"/>
    <s v="CUSTOMER SERVICE OFFICER"/>
    <x v="44"/>
    <x v="5"/>
    <n v="8714635230"/>
    <s v="WESTERN ZONE"/>
    <n v="7250"/>
    <s v="TASK-278369"/>
    <s v="FIOD*"/>
    <x v="0"/>
    <s v="17.4507551,76.1357683"/>
    <d v="1899-12-30T11:44:00"/>
    <s v="No"/>
    <s v="No"/>
    <d v="1899-12-30T00:00:25"/>
    <d v="1899-12-30T00:00:15"/>
    <n v="100"/>
    <d v="2025-07-25T09:00:00"/>
    <s v="ALBIN GEORGE"/>
    <s v="TASK-278369"/>
    <d v="2025-07-21T16:17:00"/>
    <s v="RESHMA APPASAHEB PATIL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79464"/>
    <s v="FIOD*"/>
    <x v="0"/>
    <s v="11.739765,78.95145"/>
    <d v="1899-12-30T11:43:00"/>
    <s v="No"/>
    <s v="No"/>
    <d v="1899-12-30T00:32:45"/>
    <d v="1899-12-30T00:00:25"/>
    <n v="100"/>
    <d v="2025-07-25T09:00:00"/>
    <s v="ALBIN GEORGE"/>
    <s v="TASK-279464"/>
    <d v="2025-07-21T16:18:00"/>
    <s v="PALANISAMY GOVINDAN"/>
    <s v="YES"/>
    <d v="2025-07-25T00:00:00"/>
    <d v="1899-12-30T15:13:42"/>
  </r>
  <r>
    <n v="23507"/>
    <s v="Akkalkot"/>
    <s v="CUSTOMER SERVICE OFFICER"/>
    <x v="44"/>
    <x v="5"/>
    <n v="8714635230"/>
    <s v="WESTERN ZONE"/>
    <n v="7250"/>
    <s v="TASK-278363"/>
    <s v="FIOD*"/>
    <x v="0"/>
    <s v="17.4507669,76.1357658"/>
    <d v="1899-12-30T11:43:00"/>
    <s v="No"/>
    <s v="No"/>
    <d v="1899-12-30T00:34:10"/>
    <d v="1899-12-30T00:00:21"/>
    <n v="100"/>
    <d v="2025-07-25T09:00:00"/>
    <s v="ALBIN GEORGE"/>
    <s v="TASK-278363"/>
    <d v="2025-07-21T16:17:00"/>
    <s v="RESHMA APPASAHEB PATIL"/>
    <s v="YES"/>
    <d v="2025-07-25T00:00:00"/>
    <d v="1899-12-30T15:13:42"/>
  </r>
  <r>
    <n v="29087"/>
    <s v="Nagda"/>
    <s v="CUSTOMER SERVICE OFFICER"/>
    <x v="2"/>
    <x v="2"/>
    <n v="8714684306"/>
    <s v="CENTRAL ZONE"/>
    <n v="7043"/>
    <s v="TASK-284109"/>
    <s v="FIOD*"/>
    <x v="0"/>
    <s v="23.4836125,75.6553529"/>
    <d v="1899-12-30T11:42:00"/>
    <s v="No"/>
    <s v="No"/>
    <d v="1899-12-30T00:00:58"/>
    <d v="1899-12-30T00:00:51"/>
    <n v="100"/>
    <d v="2025-07-25T09:00:00"/>
    <s v="ALBIN GEORGE"/>
    <s v="TASK-284109"/>
    <d v="2025-07-21T16:19:00"/>
    <s v="BHERU NATH"/>
    <s v="YES"/>
    <d v="2025-07-25T00:00:00"/>
    <d v="1899-12-30T15:13:42"/>
  </r>
  <r>
    <n v="29087"/>
    <s v="Nagda"/>
    <s v="CUSTOMER SERVICE OFFICER"/>
    <x v="2"/>
    <x v="2"/>
    <n v="8714684306"/>
    <s v="CENTRAL ZONE"/>
    <n v="7043"/>
    <s v="TASK-284108"/>
    <s v="FIOD*"/>
    <x v="0"/>
    <s v="23.4835873,75.6553707"/>
    <d v="1899-12-30T11:41:00"/>
    <s v="No"/>
    <s v="No"/>
    <d v="1899-12-30T00:02:36"/>
    <d v="1899-12-30T00:00:05"/>
    <n v="100"/>
    <d v="2025-07-25T09:00:00"/>
    <s v="ALBIN GEORGE"/>
    <s v="TASK-284108"/>
    <d v="2025-07-21T16:19:00"/>
    <s v="BHERU NATH"/>
    <s v="NO"/>
    <d v="2025-07-25T00:00:00"/>
    <d v="1899-12-30T15:13:42"/>
  </r>
  <r>
    <n v="135177"/>
    <s v="Dhar"/>
    <s v="CUSTOMER SERVICE OFFICER"/>
    <x v="24"/>
    <x v="2"/>
    <n v="6266781382"/>
    <s v="CENTRAL ZONE"/>
    <n v="7186"/>
    <s v="TASK-277700"/>
    <s v="FIOD*"/>
    <x v="1"/>
    <m/>
    <m/>
    <m/>
    <s v="No"/>
    <m/>
    <m/>
    <m/>
    <d v="2025-07-25T09:00:00"/>
    <s v="ALBIN GEORGE"/>
    <s v="TASK-277700"/>
    <d v="2025-07-21T16:17:00"/>
    <s v="PREMSINGH DAMAR"/>
    <m/>
    <d v="2025-07-25T00:00:00"/>
    <d v="1899-12-30T15:13:42"/>
  </r>
  <r>
    <n v="130760"/>
    <s v="Vellarada"/>
    <s v="EXECUTIVE - MSME &amp; AGRI"/>
    <x v="5"/>
    <x v="4"/>
    <n v="8714691487"/>
    <s v="SOUTH ZONE"/>
    <n v="7445"/>
    <s v="TASK-291877"/>
    <s v="FIOD*"/>
    <x v="0"/>
    <s v="8.4498317,77.2009533"/>
    <d v="1899-12-30T11:27:00"/>
    <s v="No"/>
    <s v="No"/>
    <d v="1899-12-30T00:03:41"/>
    <d v="1899-12-30T00:00:05"/>
    <n v="5"/>
    <d v="2025-07-25T09:00:00"/>
    <s v="ALBIN GEORGE"/>
    <s v="TASK-291877"/>
    <d v="2025-07-21T16:20:00"/>
    <s v="RENJITH J J"/>
    <s v="YES"/>
    <d v="2025-07-25T00:00:00"/>
    <d v="1899-12-30T15:13:42"/>
  </r>
  <r>
    <n v="132888"/>
    <s v="Tirupattur"/>
    <s v="CUSTOMER SERVICE OFFICER"/>
    <x v="34"/>
    <x v="8"/>
    <n v="9025128478"/>
    <s v="SOUTH ZONE"/>
    <n v="7297"/>
    <s v="TASK-280911"/>
    <s v="FIOD*"/>
    <x v="0"/>
    <s v="12.3996233,78.6821067"/>
    <d v="1899-12-30T11:25:00"/>
    <s v="No"/>
    <s v="No"/>
    <d v="1899-12-30T00:12:54"/>
    <d v="1899-12-30T00:00:16"/>
    <n v="100"/>
    <d v="2025-07-25T09:00:00"/>
    <s v="ALBIN GEORGE"/>
    <s v="TASK-280911"/>
    <d v="2025-07-21T16:18:00"/>
    <s v="VIJAY D"/>
    <s v="YES"/>
    <d v="2025-07-25T00:00:00"/>
    <d v="1899-12-30T15:13:42"/>
  </r>
  <r>
    <n v="130760"/>
    <s v="Vellarada"/>
    <s v="EXECUTIVE - MSME &amp; AGRI"/>
    <x v="5"/>
    <x v="4"/>
    <n v="8714691487"/>
    <s v="SOUTH ZONE"/>
    <n v="7445"/>
    <s v="TASK-291863"/>
    <s v="FIOD*"/>
    <x v="0"/>
    <s v="8.4507833,77.2016067"/>
    <d v="1899-12-30T11:24:00"/>
    <s v="No"/>
    <s v="No"/>
    <d v="1899-12-30T00:04:26"/>
    <d v="1899-12-30T00:00:20"/>
    <n v="5"/>
    <d v="2025-07-25T09:00:00"/>
    <s v="ALBIN GEORGE"/>
    <s v="TASK-291863"/>
    <d v="2025-07-21T16:20:00"/>
    <s v="RENJITH J J"/>
    <s v="NO"/>
    <d v="2025-07-25T00:00:00"/>
    <d v="1899-12-30T15:13:42"/>
  </r>
  <r>
    <n v="24024"/>
    <s v="Bakswaha"/>
    <s v="CUSTOMER SERVICE OFFICER"/>
    <x v="45"/>
    <x v="7"/>
    <n v="8435555672"/>
    <s v="CENTRAL ZONE"/>
    <n v="7391"/>
    <s v="TASK-274835"/>
    <s v="FIOD*"/>
    <x v="0"/>
    <s v="24.148845,79.13346"/>
    <d v="1899-12-30T11:24:00"/>
    <s v="No"/>
    <s v="Yes"/>
    <d v="1899-12-30T00:02:45"/>
    <d v="1899-12-30T00:01:40"/>
    <n v="100"/>
    <d v="2025-07-25T09:00:00"/>
    <s v="ALBIN GEORGE"/>
    <s v="TASK-274835"/>
    <d v="2025-07-21T16:17:00"/>
    <s v="LUCKY VISHWAKARMA"/>
    <s v="YES"/>
    <d v="2025-07-25T00:00:00"/>
    <d v="1899-12-30T15:13:42"/>
  </r>
  <r>
    <n v="130760"/>
    <s v="Vellarada"/>
    <s v="EXECUTIVE - MSME &amp; AGRI"/>
    <x v="5"/>
    <x v="4"/>
    <n v="8714691487"/>
    <s v="SOUTH ZONE"/>
    <n v="7445"/>
    <s v="TASK-291785"/>
    <s v="FIOD*"/>
    <x v="0"/>
    <s v="8.4507717,77.20093"/>
    <d v="1899-12-30T11:19:00"/>
    <s v="No"/>
    <s v="No"/>
    <d v="1899-12-30T01:03:19"/>
    <d v="1899-12-30T00:00:31"/>
    <n v="5"/>
    <d v="2025-07-25T09:00:00"/>
    <s v="ALBIN GEORGE"/>
    <s v="TASK-291785"/>
    <d v="2025-07-21T16:20:00"/>
    <s v="RENJITH J J"/>
    <s v="NO"/>
    <d v="2025-07-25T00:00:00"/>
    <d v="1899-12-30T15:13:42"/>
  </r>
  <r>
    <n v="134987"/>
    <s v="Pauni"/>
    <s v="CUSTOMER SERVICE OFFICER"/>
    <x v="23"/>
    <x v="0"/>
    <n v="7875190996"/>
    <s v="WESTERN ZONE"/>
    <n v="7222"/>
    <s v="TASK-291209"/>
    <s v="FIOD*"/>
    <x v="1"/>
    <m/>
    <m/>
    <m/>
    <s v="No"/>
    <m/>
    <m/>
    <m/>
    <d v="2025-07-25T09:00:00"/>
    <s v="ALBIN GEORGE"/>
    <s v="TASK-291209"/>
    <d v="2025-07-21T16:20:00"/>
    <s v="PRAFUL NARESH BORKAR"/>
    <m/>
    <d v="2025-07-25T00:00:00"/>
    <d v="1899-12-30T15:13:42"/>
  </r>
  <r>
    <n v="15013"/>
    <s v="Bairagarh"/>
    <s v="ASSISTANT BRANCH MANAGER"/>
    <x v="22"/>
    <x v="2"/>
    <m/>
    <s v="CENTRAL ZONE"/>
    <n v="7086"/>
    <s v="TASK-275297"/>
    <s v="FIOD*"/>
    <x v="0"/>
    <s v="23.2711875,77.3802879"/>
    <d v="1899-12-30T11:11:00"/>
    <s v="No"/>
    <s v="No"/>
    <d v="1899-12-30T00:02:03"/>
    <d v="1899-12-30T00:00:10"/>
    <n v="100"/>
    <d v="2025-07-25T09:00:00"/>
    <s v="ALBIN GEORGE"/>
    <s v="TASK-275297"/>
    <d v="2025-07-21T16:17:00"/>
    <s v="PAWAN"/>
    <s v="YES"/>
    <d v="2025-07-25T00:00:00"/>
    <d v="1899-12-30T15:13:42"/>
  </r>
  <r>
    <n v="23507"/>
    <s v="Akkalkot"/>
    <s v="CUSTOMER SERVICE OFFICER"/>
    <x v="44"/>
    <x v="5"/>
    <n v="8714635230"/>
    <s v="WESTERN ZONE"/>
    <n v="7250"/>
    <s v="TASK-278421"/>
    <s v="FIOD*"/>
    <x v="0"/>
    <s v="17.3894058,76.0799497"/>
    <d v="1899-12-30T11:09:00"/>
    <s v="No"/>
    <s v="No"/>
    <d v="1899-12-30T00:08:23"/>
    <d v="1899-12-30T00:08:04"/>
    <n v="100"/>
    <d v="2025-07-25T09:00:00"/>
    <s v="ALBIN GEORGE"/>
    <s v="TASK-278421"/>
    <d v="2025-07-21T16:17:00"/>
    <s v="RESHMA APPASAHEB PATIL"/>
    <s v="YES"/>
    <d v="2025-07-25T00:00:00"/>
    <d v="1899-12-30T15:13:42"/>
  </r>
  <r>
    <n v="135601"/>
    <s v="Solapur"/>
    <s v="CUSTOMER SERVICE OFFICER"/>
    <x v="44"/>
    <x v="5"/>
    <n v="7249218154"/>
    <s v="WESTERN ZONE"/>
    <n v="7251"/>
    <s v="TASK-291450"/>
    <s v="FIOD*"/>
    <x v="0"/>
    <s v="17.7458921,75.8662407"/>
    <d v="1899-12-30T11:01:00"/>
    <s v="No"/>
    <s v="No"/>
    <d v="1899-12-30T00:57:37"/>
    <d v="1899-12-30T00:00:16"/>
    <n v="100"/>
    <d v="2025-07-25T09:00:00"/>
    <s v="ALBIN GEORGE"/>
    <s v="TASK-291450"/>
    <d v="2025-07-21T16:20:00"/>
    <s v="LOKESH VITHOBA KUDIKAL"/>
    <s v="NO"/>
    <d v="2025-07-25T00:00:00"/>
    <d v="1899-12-30T15:13:42"/>
  </r>
  <r>
    <n v="135900"/>
    <s v="Akole"/>
    <s v="CUSTOMER SERVICE OFFICER"/>
    <x v="3"/>
    <x v="1"/>
    <n v="9139555328"/>
    <s v="WESTERN ZONE"/>
    <n v="7432"/>
    <s v="TASK-281758"/>
    <s v="FIOD*"/>
    <x v="0"/>
    <s v="19.6383,74.0390333"/>
    <d v="1899-12-30T10:58:00"/>
    <s v="No"/>
    <s v="No"/>
    <d v="1899-12-30T00:00:17"/>
    <d v="1899-12-30T00:00:06"/>
    <n v="100"/>
    <d v="2025-07-25T09:00:00"/>
    <s v="ALBIN GEORGE"/>
    <s v="TASK-281758"/>
    <d v="2025-07-21T16:18:00"/>
    <s v="VAIBHAV VINOD PARDESHI"/>
    <s v="YES"/>
    <d v="2025-07-25T00:00:00"/>
    <d v="1899-12-30T15:13:42"/>
  </r>
  <r>
    <n v="23507"/>
    <s v="Akkalkot"/>
    <s v="CUSTOMER SERVICE OFFICER"/>
    <x v="44"/>
    <x v="5"/>
    <n v="8714635230"/>
    <s v="WESTERN ZONE"/>
    <n v="7250"/>
    <s v="TASK-278587"/>
    <s v="FIOD*"/>
    <x v="0"/>
    <s v="17.3893837,76.0799938"/>
    <d v="1899-12-30T10:59:00"/>
    <s v="No"/>
    <s v="Yes"/>
    <d v="1899-12-30T00:02:57"/>
    <d v="1899-12-30T00:01:35"/>
    <n v="100"/>
    <d v="2025-07-25T09:00:00"/>
    <s v="ALBIN GEORGE"/>
    <s v="TASK-278587"/>
    <d v="2025-07-21T16:18:00"/>
    <s v="RESHMA APPASAHEB PATIL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93327"/>
    <s v="FIOD*"/>
    <x v="0"/>
    <s v="10.1990683,77.3329769"/>
    <d v="1899-12-30T10:54:00"/>
    <s v="No"/>
    <s v="Yes"/>
    <d v="1899-12-30T00:50:04"/>
    <d v="1899-12-30T00:01:34"/>
    <n v="100"/>
    <d v="2025-07-25T09:00:00"/>
    <s v="ALBIN GEORGE"/>
    <s v="TASK-293327"/>
    <d v="2025-07-21T16:20:00"/>
    <s v="KURALOVIAN S"/>
    <s v="YES"/>
    <d v="2025-07-25T00:00:00"/>
    <d v="1899-12-30T15:13:42"/>
  </r>
  <r>
    <n v="132252"/>
    <s v="Nainwa"/>
    <s v="CUSTOMER SERVICE OFFICER"/>
    <x v="4"/>
    <x v="3"/>
    <n v="9549599468"/>
    <s v="CENTRAL ZONE"/>
    <n v="7387"/>
    <s v="TASK-278063"/>
    <s v="FIOD*"/>
    <x v="0"/>
    <s v="25.6769296,75.923899"/>
    <d v="1899-12-30T10:54:00"/>
    <s v="No"/>
    <s v="No"/>
    <d v="1899-12-30T00:03:14"/>
    <d v="1899-12-30T00:02:13"/>
    <n v="100"/>
    <d v="2025-07-25T09:00:00"/>
    <s v="ALBIN GEORGE"/>
    <s v="TASK-278063"/>
    <d v="2025-07-21T16:17:00"/>
    <s v="SEVARAM GURJAR"/>
    <s v="YES"/>
    <d v="2025-07-25T00:00:00"/>
    <d v="1899-12-30T15:13:42"/>
  </r>
  <r>
    <n v="132888"/>
    <s v="Tirupattur"/>
    <s v="CUSTOMER SERVICE OFFICER"/>
    <x v="34"/>
    <x v="8"/>
    <n v="9025128478"/>
    <s v="SOUTH ZONE"/>
    <n v="7297"/>
    <s v="TASK-279673"/>
    <s v="FIOD*"/>
    <x v="0"/>
    <s v="12.446465,78.7136517"/>
    <d v="1899-12-30T10:51:00"/>
    <s v="No"/>
    <s v="No"/>
    <d v="1899-12-30T00:06:30"/>
    <d v="1899-12-30T00:01:01"/>
    <n v="100"/>
    <d v="2025-07-25T09:00:00"/>
    <s v="ALBIN GEORGE"/>
    <s v="TASK-279673"/>
    <d v="2025-07-21T16:18:00"/>
    <s v="VIJAY D"/>
    <s v="YES"/>
    <d v="2025-07-25T00:00:00"/>
    <d v="1899-12-30T15:13:42"/>
  </r>
  <r>
    <n v="132888"/>
    <s v="Tirupattur"/>
    <s v="CUSTOMER SERVICE OFFICER"/>
    <x v="34"/>
    <x v="8"/>
    <n v="9025128478"/>
    <s v="SOUTH ZONE"/>
    <n v="7297"/>
    <s v="TASK-282637"/>
    <s v="FIOD*"/>
    <x v="0"/>
    <s v="12.4424183,78.7099883"/>
    <d v="1899-12-30T10:45:00"/>
    <s v="No"/>
    <s v="No"/>
    <d v="1899-12-30T00:06:22"/>
    <d v="1899-12-30T00:00:11"/>
    <n v="100"/>
    <d v="2025-07-25T09:00:00"/>
    <s v="ALBIN GEORGE"/>
    <s v="TASK-282637"/>
    <d v="2025-07-21T16:18:00"/>
    <s v="VIJAY D"/>
    <s v="YES"/>
    <d v="2025-07-25T00:00:00"/>
    <d v="1899-12-30T15:13:42"/>
  </r>
  <r>
    <n v="23172"/>
    <s v="Shevgaon"/>
    <s v="CUSTOMER SERVICE OFFICER"/>
    <x v="3"/>
    <x v="1"/>
    <n v="9822003274"/>
    <s v="WESTERN ZONE"/>
    <n v="7202"/>
    <s v="TASK-277488"/>
    <s v="FIOD*"/>
    <x v="0"/>
    <s v="19.3528018,75.2199557"/>
    <d v="1899-12-30T10:42:00"/>
    <s v="No"/>
    <s v="No"/>
    <d v="1899-12-30T00:00:30"/>
    <d v="1899-12-30T00:00:07"/>
    <n v="100"/>
    <d v="2025-07-25T09:00:00"/>
    <s v="ALBIN GEORGE"/>
    <s v="TASK-277488"/>
    <d v="2025-07-21T16:17:00"/>
    <s v="AKASH JOHN KAMBALE"/>
    <s v="NO"/>
    <d v="2025-07-25T00:00:00"/>
    <d v="1899-12-30T15:13:42"/>
  </r>
  <r>
    <n v="130337"/>
    <s v="Rajapalayam"/>
    <s v="CUSTOMER SERVICE OFFICER"/>
    <x v="35"/>
    <x v="8"/>
    <n v="9087749538"/>
    <s v="SOUTH ZONE"/>
    <n v="7081"/>
    <s v="TASK-288926"/>
    <s v="FIOD*"/>
    <x v="0"/>
    <s v="9.4574517,77.55977"/>
    <d v="1899-12-30T18:26:00"/>
    <s v="No"/>
    <s v="No"/>
    <d v="1899-12-30T00:04:19"/>
    <d v="1899-12-30T07:58:14"/>
    <n v="100"/>
    <d v="2025-07-25T09:00:00"/>
    <s v="ALBIN GEORGE"/>
    <s v="TASK-288926"/>
    <d v="2025-07-21T16:19:00"/>
    <s v="MADASAMY E"/>
    <s v="YES"/>
    <d v="2025-07-25T00:00:00"/>
    <d v="1899-12-30T15:13:42"/>
  </r>
  <r>
    <n v="130337"/>
    <s v="Rajapalayam"/>
    <s v="CUSTOMER SERVICE OFFICER"/>
    <x v="35"/>
    <x v="8"/>
    <n v="9087749538"/>
    <s v="SOUTH ZONE"/>
    <n v="7081"/>
    <s v="TASK-286694"/>
    <s v="FIOD*"/>
    <x v="0"/>
    <s v="9.5231518,77.6335172"/>
    <d v="1899-12-30T16:51:00"/>
    <s v="No"/>
    <s v="No"/>
    <d v="1899-12-30T00:19:50"/>
    <d v="1899-12-30T06:23:20"/>
    <n v="100"/>
    <d v="2025-07-25T09:00:00"/>
    <s v="ALBIN GEORGE"/>
    <s v="TASK-286694"/>
    <d v="2025-07-21T16:19:00"/>
    <s v="MADASAMY E"/>
    <s v="NO"/>
    <d v="2025-07-25T00:00:00"/>
    <d v="1899-12-30T15:13:42"/>
  </r>
  <r>
    <n v="130337"/>
    <s v="Rajapalayam"/>
    <s v="CUSTOMER SERVICE OFFICER"/>
    <x v="35"/>
    <x v="8"/>
    <n v="9087749538"/>
    <s v="SOUTH ZONE"/>
    <n v="7081"/>
    <s v="TASK-284866"/>
    <s v="FIOD*"/>
    <x v="0"/>
    <s v="9.5231517,77.6335167"/>
    <d v="1899-12-30T16:52:00"/>
    <s v="No"/>
    <s v="Yes"/>
    <d v="1899-12-30T00:00:58"/>
    <d v="1899-12-30T06:24:23"/>
    <n v="100"/>
    <d v="2025-07-25T09:00:00"/>
    <s v="ALBIN GEORGE"/>
    <s v="TASK-284866"/>
    <d v="2025-07-21T16:19:00"/>
    <s v="MADASAMY E"/>
    <s v="NO"/>
    <d v="2025-07-25T00:00:00"/>
    <d v="1899-12-30T15:13:42"/>
  </r>
  <r>
    <n v="130337"/>
    <s v="Rajapalayam"/>
    <s v="CUSTOMER SERVICE OFFICER"/>
    <x v="35"/>
    <x v="8"/>
    <n v="9087749538"/>
    <s v="SOUTH ZONE"/>
    <n v="7081"/>
    <s v="TASK-284409"/>
    <s v="FIOD*"/>
    <x v="0"/>
    <s v="9.45698,77.5652983"/>
    <d v="1899-12-30T18:17:00"/>
    <s v="No"/>
    <s v="Yes"/>
    <d v="1899-12-30T00:20:34"/>
    <d v="1899-12-30T07:49:45"/>
    <n v="100"/>
    <d v="2025-07-25T09:00:00"/>
    <s v="ALBIN GEORGE"/>
    <s v="TASK-284409"/>
    <d v="2025-07-21T16:19:00"/>
    <s v="MADASAMY E"/>
    <s v="YES"/>
    <d v="2025-07-25T00:00:00"/>
    <d v="1899-12-30T15:13:42"/>
  </r>
  <r>
    <n v="130337"/>
    <s v="Rajapalayam"/>
    <s v="CUSTOMER SERVICE OFFICER"/>
    <x v="35"/>
    <x v="8"/>
    <n v="9087749538"/>
    <s v="SOUTH ZONE"/>
    <n v="7081"/>
    <s v="TASK-284366"/>
    <s v="FIOD*"/>
    <x v="0"/>
    <s v="9.446145,77.5585883"/>
    <d v="1899-12-30T17:46:00"/>
    <s v="No"/>
    <s v="Yes"/>
    <d v="1899-12-30T00:32:44"/>
    <d v="1899-12-30T07:18:23"/>
    <n v="100"/>
    <d v="2025-07-25T09:00:00"/>
    <s v="ALBIN GEORGE"/>
    <s v="TASK-284366"/>
    <d v="2025-07-21T16:19:00"/>
    <s v="MADASAMY E"/>
    <s v="NO"/>
    <d v="2025-07-25T00:00:00"/>
    <d v="1899-12-30T15:13:42"/>
  </r>
  <r>
    <n v="130337"/>
    <s v="Rajapalayam"/>
    <s v="CUSTOMER SERVICE OFFICER"/>
    <x v="35"/>
    <x v="8"/>
    <n v="9087749538"/>
    <s v="SOUTH ZONE"/>
    <n v="7081"/>
    <s v="TASK-283876"/>
    <s v="FIOD*"/>
    <x v="0"/>
    <s v="9.4551667,77.55582"/>
    <d v="1899-12-30T18:43:00"/>
    <s v="No"/>
    <s v="Yes"/>
    <d v="1899-12-30T00:16:53"/>
    <d v="1899-12-30T08:15:39"/>
    <n v="100"/>
    <d v="2025-07-25T09:00:00"/>
    <s v="ALBIN GEORGE"/>
    <s v="TASK-283876"/>
    <d v="2025-07-21T16:19:00"/>
    <s v="MADASAMY E"/>
    <s v="YES"/>
    <d v="2025-07-25T00:00:00"/>
    <d v="1899-12-30T15:13:42"/>
  </r>
  <r>
    <n v="130337"/>
    <s v="Rajapalayam"/>
    <s v="CUSTOMER SERVICE OFFICER"/>
    <x v="35"/>
    <x v="8"/>
    <n v="9087749538"/>
    <s v="SOUTH ZONE"/>
    <n v="7081"/>
    <s v="TASK-283084"/>
    <s v="FIOD*"/>
    <x v="0"/>
    <s v="9.5205367,77.6279667"/>
    <d v="1899-12-30T16:58:00"/>
    <s v="No"/>
    <s v="Yes"/>
    <d v="1899-12-30T00:06:04"/>
    <d v="1899-12-30T06:31:15"/>
    <n v="100"/>
    <d v="2025-07-25T09:00:00"/>
    <s v="ALBIN GEORGE"/>
    <s v="TASK-283084"/>
    <d v="2025-07-21T16:18:00"/>
    <s v="MADASAMY E"/>
    <s v="YES"/>
    <d v="2025-07-25T00:00:00"/>
    <d v="1899-12-30T15:13:42"/>
  </r>
  <r>
    <n v="130337"/>
    <s v="Rajapalayam"/>
    <s v="CUSTOMER SERVICE OFFICER"/>
    <x v="35"/>
    <x v="8"/>
    <n v="9087749538"/>
    <s v="SOUTH ZONE"/>
    <n v="7081"/>
    <s v="TASK-283082"/>
    <s v="FIOD*"/>
    <x v="0"/>
    <s v="9.4551033,77.5553017"/>
    <d v="1899-12-30T18:51:00"/>
    <s v="No"/>
    <s v="Yes"/>
    <d v="1899-12-30T00:07:45"/>
    <d v="1899-12-30T08:23:55"/>
    <n v="100"/>
    <d v="2025-07-25T09:00:00"/>
    <s v="ALBIN GEORGE"/>
    <s v="TASK-283082"/>
    <d v="2025-07-21T16:18:00"/>
    <s v="MADASAMY E"/>
    <s v="NO"/>
    <d v="2025-07-25T00:00:00"/>
    <d v="1899-12-30T15:13:42"/>
  </r>
  <r>
    <n v="130337"/>
    <s v="Rajapalayam"/>
    <s v="CUSTOMER SERVICE OFFICER"/>
    <x v="35"/>
    <x v="8"/>
    <n v="9087749538"/>
    <s v="SOUTH ZONE"/>
    <n v="7081"/>
    <s v="TASK-280411"/>
    <s v="FIOD*"/>
    <x v="0"/>
    <s v="9.5062033,77.6307967"/>
    <d v="1899-12-30T16:11:00"/>
    <s v="No"/>
    <s v="No"/>
    <d v="1899-12-30T01:48:56"/>
    <d v="1899-12-30T05:44:37"/>
    <n v="100"/>
    <d v="2025-07-25T09:00:00"/>
    <s v="ALBIN GEORGE"/>
    <s v="TASK-280411"/>
    <d v="2025-07-21T16:18:00"/>
    <s v="MADASAMY E"/>
    <s v="YES"/>
    <d v="2025-07-25T00:00:00"/>
    <d v="1899-12-30T15:13:42"/>
  </r>
  <r>
    <n v="132888"/>
    <s v="Tirupattur"/>
    <s v="CUSTOMER SERVICE OFFICER"/>
    <x v="34"/>
    <x v="8"/>
    <n v="9025128478"/>
    <s v="SOUTH ZONE"/>
    <n v="7297"/>
    <s v="TASK-283595"/>
    <s v="FIOD*"/>
    <x v="0"/>
    <s v="12.439535,78.70537"/>
    <d v="1899-12-30T10:22:00"/>
    <s v="No"/>
    <s v="No"/>
    <d v="1899-12-30T00:00:48"/>
    <d v="1899-12-30T00:00:13"/>
    <n v="100"/>
    <d v="2025-07-25T09:00:00"/>
    <s v="ALBIN GEORGE"/>
    <s v="TASK-283595"/>
    <d v="2025-07-21T16:18:00"/>
    <s v="VIJAY D"/>
    <s v="YES"/>
    <d v="2025-07-25T00:00:00"/>
    <d v="1899-12-30T15:13:42"/>
  </r>
  <r>
    <n v="133980"/>
    <s v="Kollamcode"/>
    <s v="CUSTOMER SERVICE OFFICER"/>
    <x v="14"/>
    <x v="8"/>
    <n v="9629216836"/>
    <s v="SOUTH ZONE"/>
    <n v="7006"/>
    <s v="TASK-292922"/>
    <s v="FIOD*"/>
    <x v="0"/>
    <s v="8.2788,77.13519"/>
    <d v="1899-12-30T10:21:00"/>
    <s v="No"/>
    <s v="No"/>
    <d v="1899-12-30T21:24:43"/>
    <d v="1899-12-30T00:00:38"/>
    <n v="100"/>
    <d v="2025-07-25T09:00:00"/>
    <s v="ALBIN GEORGE"/>
    <s v="TASK-292922"/>
    <d v="2025-07-21T16:20:00"/>
    <s v="SHYNI RAJESH"/>
    <s v="YES"/>
    <d v="2025-07-25T00:00:00"/>
    <d v="1899-12-30T15:13:42"/>
  </r>
  <r>
    <n v="132888"/>
    <s v="Tirupattur"/>
    <s v="CUSTOMER SERVICE OFFICER"/>
    <x v="34"/>
    <x v="8"/>
    <n v="9025128478"/>
    <s v="SOUTH ZONE"/>
    <n v="7297"/>
    <s v="TASK-279169"/>
    <s v="FIOD*"/>
    <x v="0"/>
    <s v="12.439535,78.70537"/>
    <d v="1899-12-30T10:21:00"/>
    <s v="No"/>
    <s v="No"/>
    <d v="1899-12-30T00:01:02"/>
    <d v="1899-12-30T00:00:41"/>
    <n v="100"/>
    <d v="2025-07-25T09:00:00"/>
    <s v="ALBIN GEORGE"/>
    <s v="TASK-279169"/>
    <d v="2025-07-21T16:18:00"/>
    <s v="VIJAY D"/>
    <s v="YES"/>
    <d v="2025-07-25T00:00:00"/>
    <d v="1899-12-30T15:13:42"/>
  </r>
  <r>
    <n v="132888"/>
    <s v="Tirupattur"/>
    <s v="CUSTOMER SERVICE OFFICER"/>
    <x v="34"/>
    <x v="8"/>
    <n v="9025128478"/>
    <s v="SOUTH ZONE"/>
    <n v="7297"/>
    <s v="TASK-283549"/>
    <s v="FIOD*"/>
    <x v="0"/>
    <s v="12.439535,78.70537"/>
    <d v="1899-12-30T10:20:00"/>
    <s v="No"/>
    <s v="No"/>
    <d v="1900-01-03T20:18:16"/>
    <d v="1899-12-30T00:00:55"/>
    <n v="100"/>
    <d v="2025-07-25T09:00:00"/>
    <s v="ALBIN GEORGE"/>
    <s v="TASK-283549"/>
    <d v="2025-07-21T16:18:00"/>
    <s v="VIJAY D"/>
    <s v="YES"/>
    <d v="2025-07-25T00:00:00"/>
    <d v="1899-12-30T15:13:42"/>
  </r>
  <r>
    <n v="24017"/>
    <s v="Kurai"/>
    <s v="CUSTOMER SERVICE OFFICER"/>
    <x v="16"/>
    <x v="7"/>
    <n v="7974883690"/>
    <s v="CENTRAL ZONE"/>
    <n v="7427"/>
    <s v="TASK-278280"/>
    <s v="FIOD*"/>
    <x v="0"/>
    <s v="21.7743517,79.55183"/>
    <d v="1899-12-30T10:15:00"/>
    <s v="No"/>
    <s v="No"/>
    <d v="1899-12-30T00:01:22"/>
    <d v="1899-12-30T00:00:08"/>
    <n v="100"/>
    <d v="2025-07-25T09:00:00"/>
    <s v="ALBIN GEORGE"/>
    <s v="TASK-278280"/>
    <d v="2025-07-21T16:17:00"/>
    <s v="RITIK KUMAR RANGARE"/>
    <s v="YES"/>
    <d v="2025-07-25T00:00:00"/>
    <d v="1899-12-30T15:13:42"/>
  </r>
  <r>
    <n v="130570"/>
    <s v="Chimur"/>
    <s v="CUSTOMER SERVICE OFFICER"/>
    <x v="23"/>
    <x v="0"/>
    <n v="9249099744"/>
    <s v="WESTERN ZONE"/>
    <n v="7110"/>
    <s v="TASK-287622"/>
    <s v="FIOD*"/>
    <x v="0"/>
    <s v="20.45234,79.3477667"/>
    <d v="1899-12-30T10:14:00"/>
    <s v="No"/>
    <s v="No"/>
    <d v="1899-12-30T00:00:24"/>
    <d v="1899-12-30T00:00:06"/>
    <n v="100"/>
    <d v="2025-07-25T09:00:00"/>
    <s v="ALBIN GEORGE"/>
    <s v="TASK-287622"/>
    <d v="2025-07-21T16:19:00"/>
    <s v="VIVEK BRAMHADAS KATLAM"/>
    <s v="YES"/>
    <d v="2025-07-25T00:00:00"/>
    <d v="1899-12-30T15:13:42"/>
  </r>
  <r>
    <n v="131453"/>
    <s v="Sangamner"/>
    <s v="CUSTOMER SERVICE OFFICER"/>
    <x v="3"/>
    <x v="1"/>
    <n v="8530133023"/>
    <s v="WESTERN ZONE"/>
    <n v="1768"/>
    <s v="TASK-281273"/>
    <s v="FIOD*"/>
    <x v="0"/>
    <s v="19.58994,74.2733417"/>
    <d v="1899-12-30T10:05:00"/>
    <s v="No"/>
    <s v="Yes"/>
    <d v="1899-12-30T00:00:35"/>
    <d v="1899-12-30T00:00:14"/>
    <n v="100"/>
    <d v="2025-07-25T09:00:00"/>
    <s v="ALBIN GEORGE"/>
    <s v="TASK-281273"/>
    <d v="2025-07-21T16:18:00"/>
    <s v="SHRIKANT MACHHINDRA LAKARE"/>
    <s v="YES"/>
    <d v="2025-07-25T00:00:00"/>
    <d v="1899-12-30T15:13:42"/>
  </r>
  <r>
    <n v="135601"/>
    <s v="Solapur"/>
    <s v="CUSTOMER SERVICE OFFICER"/>
    <x v="44"/>
    <x v="5"/>
    <n v="7249218154"/>
    <s v="WESTERN ZONE"/>
    <n v="7251"/>
    <s v="TASK-291664"/>
    <s v="FIOD*"/>
    <x v="0"/>
    <s v="17.6604938,75.9174239"/>
    <d v="1899-12-30T10:04:00"/>
    <s v="No"/>
    <s v="No"/>
    <d v="1899-12-30T00:23:02"/>
    <d v="1899-12-30T00:00:14"/>
    <n v="100"/>
    <d v="2025-07-25T09:00:00"/>
    <s v="ALBIN GEORGE"/>
    <s v="TASK-291664"/>
    <d v="2025-07-21T16:20:00"/>
    <s v="LOKESH VITHOBA KUDIKAL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84432"/>
    <s v="FIOD*"/>
    <x v="0"/>
    <s v="10.2059539,77.3418305"/>
    <d v="1899-12-30T10:04:00"/>
    <s v="No"/>
    <s v="Yes"/>
    <d v="1899-12-30T00:39:00"/>
    <d v="1899-12-30T00:00:47"/>
    <n v="100"/>
    <d v="2025-07-25T09:00:00"/>
    <s v="ALBIN GEORGE"/>
    <s v="TASK-284432"/>
    <d v="2025-07-21T16:19:00"/>
    <s v="KURALOVIAN S"/>
    <s v="YES"/>
    <d v="2025-07-25T00:00:00"/>
    <d v="1899-12-30T15:13:42"/>
  </r>
  <r>
    <n v="27386"/>
    <s v="Peraiyur"/>
    <s v="CUSTOMER SERVICE OFFICER"/>
    <x v="33"/>
    <x v="8"/>
    <n v="7867078489"/>
    <s v="SOUTH ZONE"/>
    <n v="7070"/>
    <s v="TASK-281764"/>
    <s v="FIOD*"/>
    <x v="0"/>
    <s v="9.7711651,77.7384311"/>
    <d v="1899-12-30T10:04:00"/>
    <s v="No"/>
    <s v="No"/>
    <d v="1899-12-30T00:36:02"/>
    <d v="1899-12-30T00:02:54"/>
    <n v="100"/>
    <d v="2025-07-25T09:00:00"/>
    <s v="ALBIN GEORGE"/>
    <s v="TASK-281764"/>
    <d v="2025-07-21T16:18:00"/>
    <s v="KARUPPASAMY MAHALINGAM"/>
    <s v="YES"/>
    <d v="2025-07-25T00:00:00"/>
    <d v="1899-12-30T15:13:42"/>
  </r>
  <r>
    <n v="136087"/>
    <s v="Dungarpur"/>
    <s v="CUSTOMER SERVICE OFFICER"/>
    <x v="19"/>
    <x v="3"/>
    <n v="6378422574"/>
    <s v="CENTRAL ZONE"/>
    <n v="7385"/>
    <s v="TASK-278074"/>
    <s v="FIOD*"/>
    <x v="0"/>
    <s v="23.8909143,73.7256499"/>
    <d v="1899-12-30T10:01:00"/>
    <s v="No"/>
    <s v="No"/>
    <d v="1899-12-30T00:01:46"/>
    <d v="1899-12-30T00:00:10"/>
    <n v="100"/>
    <d v="2025-07-25T09:00:00"/>
    <s v="ALBIN GEORGE"/>
    <s v="TASK-278074"/>
    <d v="2025-07-21T16:17:00"/>
    <s v="GHANSHYAM BHEEL"/>
    <s v="NO"/>
    <d v="2025-07-25T00:00:00"/>
    <d v="1899-12-30T15:13:42"/>
  </r>
  <r>
    <n v="131413"/>
    <s v="Wada"/>
    <s v="CUSTOMER SERVICE OFFICER"/>
    <x v="39"/>
    <x v="5"/>
    <n v="9168773568"/>
    <s v="WESTERN ZONE"/>
    <n v="7205"/>
    <s v="TASK-284892"/>
    <s v="FIOD*"/>
    <x v="0"/>
    <s v="19.6518722,73.1450371"/>
    <d v="1899-12-30T09:31:00"/>
    <s v="No"/>
    <s v="No"/>
    <d v="1899-12-31T22:25:54"/>
    <d v="1899-12-30T00:01:08"/>
    <n v="100"/>
    <d v="2025-07-25T09:00:00"/>
    <s v="ALBIN GEORGE"/>
    <s v="TASK-284892"/>
    <d v="2025-07-21T16:19:00"/>
    <s v="JAYENDRA BALU JADHAV"/>
    <s v="YES"/>
    <d v="2025-07-25T00:00:00"/>
    <d v="1899-12-30T15:13:42"/>
  </r>
  <r>
    <n v="134367"/>
    <s v="Guna"/>
    <s v="CUSTOMER SERVICE OFFICER"/>
    <x v="41"/>
    <x v="7"/>
    <n v="9037954577"/>
    <s v="CENTRAL ZONE"/>
    <n v="1755"/>
    <s v="TASK-280618"/>
    <s v="FIOD*"/>
    <x v="0"/>
    <s v="24.6484904,77.3030261"/>
    <d v="1899-12-30T09:31:00"/>
    <s v="No"/>
    <s v="Yes"/>
    <d v="1899-12-30T00:22:30"/>
    <d v="1899-12-30T00:01:46"/>
    <n v="100"/>
    <d v="2025-07-25T09:00:00"/>
    <s v="ALBIN GEORGE"/>
    <s v="TASK-280618"/>
    <d v="2025-07-21T16:18:00"/>
    <s v="SATYENDRA YADAV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84383"/>
    <s v="FIOD*"/>
    <x v="0"/>
    <s v="10.2069272,77.3450984"/>
    <d v="1899-12-30T09:25:00"/>
    <s v="No"/>
    <s v="Yes"/>
    <d v="1899-12-30T00:30:05"/>
    <d v="1899-12-30T00:01:06"/>
    <n v="100"/>
    <d v="2025-07-25T09:00:00"/>
    <s v="ALBIN GEORGE"/>
    <s v="TASK-284383"/>
    <d v="2025-07-21T16:19:00"/>
    <s v="KURALOVIAN S"/>
    <s v="YES"/>
    <d v="2025-07-25T00:00:00"/>
    <d v="1899-12-30T15:13:42"/>
  </r>
  <r>
    <n v="135982"/>
    <s v="Sattur"/>
    <s v="CUSTOMER SERVICE OFFICER"/>
    <x v="35"/>
    <x v="8"/>
    <n v="9843895264"/>
    <s v="SOUTH ZONE"/>
    <n v="7082"/>
    <s v="TASK-283901"/>
    <s v="FIOD*"/>
    <x v="0"/>
    <s v="9.4502433,77.8076333"/>
    <d v="1899-12-30T09:20:00"/>
    <s v="No"/>
    <s v="No"/>
    <d v="1899-12-30T17:17:57"/>
    <d v="1899-12-30T00:01:16"/>
    <n v="100"/>
    <d v="2025-07-25T09:00:00"/>
    <s v="ALBIN GEORGE"/>
    <s v="TASK-283901"/>
    <d v="2025-07-21T16:19:00"/>
    <s v="ALEXPANDIYAN S"/>
    <s v="YES"/>
    <d v="2025-07-25T00:00:00"/>
    <d v="1899-12-30T15:13:42"/>
  </r>
  <r>
    <n v="21410"/>
    <s v="Shahapur-thane"/>
    <s v="CUSTOMER SERVICE OFFICER"/>
    <x v="39"/>
    <x v="5"/>
    <n v="8714634367"/>
    <s v="WESTERN ZONE"/>
    <n v="7243"/>
    <s v="TASK-279945"/>
    <s v="FIOD*"/>
    <x v="1"/>
    <m/>
    <m/>
    <m/>
    <s v="No"/>
    <m/>
    <m/>
    <m/>
    <d v="2025-07-25T09:00:00"/>
    <s v="ALBIN GEORGE"/>
    <s v="TASK-279945"/>
    <d v="2025-07-21T16:18:00"/>
    <s v="DIPAK SADASHIV ADHIKARI"/>
    <m/>
    <d v="2025-07-25T00:00:00"/>
    <d v="1899-12-30T15:13:42"/>
  </r>
  <r>
    <n v="17376"/>
    <s v="Cuddalore Old Town"/>
    <s v="CUSTOMER SERVICE OFFICER"/>
    <x v="40"/>
    <x v="8"/>
    <n v="8825828856"/>
    <s v="SOUTH ZONE"/>
    <n v="1793"/>
    <s v="TASK-290904"/>
    <s v="FIOD*"/>
    <x v="0"/>
    <s v="11.7040033,79.7678467"/>
    <d v="1899-12-30T09:15:00"/>
    <s v="No"/>
    <s v="No"/>
    <d v="1899-12-30T00:00:42"/>
    <d v="1899-12-30T00:00:23"/>
    <n v="100"/>
    <d v="2025-07-25T09:00:00"/>
    <s v="ALBIN GEORGE"/>
    <s v="TASK-290904"/>
    <d v="2025-07-21T16:20:00"/>
    <s v="SUGUMAR S"/>
    <s v="YES"/>
    <d v="2025-07-25T00:00:00"/>
    <d v="1899-12-30T15:13:42"/>
  </r>
  <r>
    <n v="131814"/>
    <s v="Udaipur"/>
    <s v="ASSISTANT BRANCH MANAGER"/>
    <x v="8"/>
    <x v="3"/>
    <n v="9098312593"/>
    <s v="CENTRAL ZONE"/>
    <n v="7294"/>
    <s v="TASK-283712"/>
    <s v="FIOD*"/>
    <x v="0"/>
    <s v="24.6210873,73.9684231"/>
    <d v="1899-12-30T09:13:00"/>
    <s v="No"/>
    <s v="No"/>
    <d v="1899-12-30T00:03:02"/>
    <d v="1899-12-30T00:00:26"/>
    <n v="100"/>
    <d v="2025-07-25T09:00:00"/>
    <s v="ALBIN GEORGE"/>
    <s v="TASK-283712"/>
    <d v="2025-07-21T16:18:00"/>
    <s v="RAHUL SINGH RATHOD"/>
    <s v="NO"/>
    <d v="2025-07-25T00:00:00"/>
    <d v="1899-12-30T15:13:42"/>
  </r>
  <r>
    <n v="22931"/>
    <s v="Bijawar"/>
    <s v="CUSTOMER SERVICE OFFICER"/>
    <x v="47"/>
    <x v="7"/>
    <n v="8714638060"/>
    <s v="CENTRAL ZONE"/>
    <n v="1751"/>
    <s v="TASK-275651"/>
    <s v="FIOD*"/>
    <x v="0"/>
    <s v="24.669015,79.5342533"/>
    <d v="1899-12-30T09:23:00"/>
    <s v="No"/>
    <s v="Yes"/>
    <m/>
    <d v="1899-12-30T00:12:09"/>
    <n v="100"/>
    <d v="2025-07-25T09:00:00"/>
    <s v="ALBIN GEORGE"/>
    <s v="TASK-275651"/>
    <d v="2025-07-21T16:17:00"/>
    <s v="AJAY KUMAR VISHWAKARMA"/>
    <s v="YES"/>
    <d v="2025-07-25T00:00:00"/>
    <d v="1899-12-30T15:13:42"/>
  </r>
  <r>
    <n v="29231"/>
    <s v="Shahapur-thane"/>
    <s v="CUSTOMER SERVICE OFFICER"/>
    <x v="39"/>
    <x v="5"/>
    <n v="7263099022"/>
    <s v="WESTERN ZONE"/>
    <n v="7243"/>
    <s v="TASK-278035"/>
    <s v="FIOD*"/>
    <x v="1"/>
    <m/>
    <m/>
    <m/>
    <s v="No"/>
    <m/>
    <m/>
    <m/>
    <d v="2025-07-25T09:00:00"/>
    <s v="ALBIN GEORGE"/>
    <s v="TASK-278035"/>
    <d v="2025-07-21T16:17:00"/>
    <s v="VANITA SANTOSH THORAT"/>
    <m/>
    <d v="2025-07-25T00:00:00"/>
    <d v="1899-12-30T15:13:42"/>
  </r>
  <r>
    <n v="12730"/>
    <s v="Kodaikanal"/>
    <s v="ASSISTANT BRANCH MANAGER"/>
    <x v="33"/>
    <x v="8"/>
    <n v="7593809073"/>
    <s v="SOUTH ZONE"/>
    <n v="7019"/>
    <s v="TASK-293138"/>
    <s v="FIOD*"/>
    <x v="0"/>
    <s v="10.2059441,77.3432171"/>
    <d v="1899-12-30T08:55:00"/>
    <s v="No"/>
    <s v="No"/>
    <d v="1899-12-30T01:54:14"/>
    <d v="1899-12-30T00:00:18"/>
    <n v="100"/>
    <d v="2025-07-25T09:00:00"/>
    <s v="ALBIN GEORGE"/>
    <s v="TASK-293138"/>
    <d v="2025-07-21T16:20:00"/>
    <s v="KURALOVIAN S"/>
    <s v="YES"/>
    <d v="2025-07-25T00:00:00"/>
    <d v="1899-12-30T15:13:42"/>
  </r>
  <r>
    <n v="135900"/>
    <s v="Akole"/>
    <s v="CUSTOMER SERVICE OFFICER"/>
    <x v="3"/>
    <x v="1"/>
    <n v="9139555328"/>
    <s v="WESTERN ZONE"/>
    <n v="7432"/>
    <s v="TASK-281026"/>
    <s v="FIOD*"/>
    <x v="0"/>
    <s v="19.5430017,74.0108083"/>
    <d v="1899-12-30T08:48:00"/>
    <s v="No"/>
    <s v="No"/>
    <d v="1899-12-31T19:28:23"/>
    <d v="1899-12-30T00:00:12"/>
    <n v="100"/>
    <d v="2025-07-25T09:00:00"/>
    <s v="ALBIN GEORGE"/>
    <s v="TASK-281026"/>
    <d v="2025-07-21T16:18:00"/>
    <s v="VAIBHAV VINOD PARDESHI"/>
    <s v="YES"/>
    <d v="2025-07-25T00:00:00"/>
    <d v="1899-12-30T15:13:42"/>
  </r>
  <r>
    <n v="19650"/>
    <s v="Nagda"/>
    <s v="CUSTOMER SERVICE OFFICER"/>
    <x v="2"/>
    <x v="2"/>
    <n v="8714623821"/>
    <s v="CENTRAL ZONE"/>
    <n v="7043"/>
    <s v="TASK-287619"/>
    <s v="FIOD*"/>
    <x v="0"/>
    <s v="23.4275835,75.2833561"/>
    <d v="1899-12-30T08:47:00"/>
    <s v="No"/>
    <s v="No"/>
    <d v="1899-12-30T00:05:40"/>
    <d v="1899-12-30T00:00:08"/>
    <n v="100"/>
    <d v="2025-07-25T09:00:00"/>
    <s v="ALBIN GEORGE"/>
    <s v="TASK-287619"/>
    <d v="2025-07-21T16:19:00"/>
    <s v="MANOHAR BHILALA"/>
    <s v="YES"/>
    <d v="2025-07-25T00:00:00"/>
    <d v="1899-12-30T15:13:42"/>
  </r>
  <r>
    <n v="23950"/>
    <s v="Sarangpur"/>
    <s v="CUSTOMER SERVICE OFFICER"/>
    <x v="27"/>
    <x v="2"/>
    <n v="6263656793"/>
    <s v="CENTRAL ZONE"/>
    <n v="7265"/>
    <s v="TASK-291424"/>
    <s v="FIOD*"/>
    <x v="0"/>
    <s v="23.6848483,76.4836117"/>
    <d v="1899-12-30T08:46:00"/>
    <s v="No"/>
    <s v="Yes"/>
    <d v="1899-12-30T00:00:26"/>
    <d v="1899-12-30T00:00:18"/>
    <n v="100"/>
    <d v="2025-07-25T09:00:00"/>
    <s v="ALBIN GEORGE"/>
    <s v="TASK-291424"/>
    <d v="2025-07-21T16:20:00"/>
    <s v="KRISHNAPAL SINGH"/>
    <s v="YES"/>
    <d v="2025-07-25T00:00:00"/>
    <d v="1899-12-30T15:13:42"/>
  </r>
  <r>
    <n v="26723"/>
    <s v="Solapur"/>
    <s v="CUSTOMER SERVICE OFFICER"/>
    <x v="44"/>
    <x v="5"/>
    <n v="7907301161"/>
    <s v="WESTERN ZONE"/>
    <n v="7251"/>
    <s v="TASK-288668"/>
    <s v="FIOD*"/>
    <x v="0"/>
    <s v="17.6344849,75.9326852"/>
    <d v="1899-12-30T08:48:00"/>
    <s v="No"/>
    <s v="No"/>
    <d v="1899-12-30T00:05:40"/>
    <d v="1899-12-30T00:02:47"/>
    <n v="100"/>
    <d v="2025-07-25T09:00:00"/>
    <s v="ALBIN GEORGE"/>
    <s v="TASK-288668"/>
    <d v="2025-07-21T16:19:00"/>
    <s v="RAHUL RAJARAM KORE"/>
    <s v="YES"/>
    <d v="2025-07-25T00:00:00"/>
    <d v="1899-12-30T15:13:42"/>
  </r>
  <r>
    <n v="135744"/>
    <s v="Narsinghgarh"/>
    <s v="CUSTOMER SERVICE OFFICER"/>
    <x v="27"/>
    <x v="2"/>
    <n v="8463051954"/>
    <s v="CENTRAL ZONE"/>
    <n v="1760"/>
    <s v="TASK-290478"/>
    <s v="FIOD*"/>
    <x v="0"/>
    <s v="23.74699,77.1391433"/>
    <d v="1899-12-30T08:41:00"/>
    <s v="No"/>
    <s v="No"/>
    <d v="1899-12-30T00:00:19"/>
    <d v="1899-12-30T00:00:07"/>
    <n v="100"/>
    <d v="2025-07-25T09:00:00"/>
    <s v="ALBIN GEORGE"/>
    <s v="TASK-290478"/>
    <d v="2025-07-21T16:20:00"/>
    <s v="SACHIN SINGH MEWADA"/>
    <s v="YES"/>
    <d v="2025-07-25T00:00:00"/>
    <d v="1899-12-30T15:13:42"/>
  </r>
  <r>
    <n v="135751"/>
    <s v="Sehore"/>
    <s v="CUSTOMER SERVICE OFFICER"/>
    <x v="12"/>
    <x v="2"/>
    <n v="7987165413"/>
    <s v="CENTRAL ZONE"/>
    <n v="1762"/>
    <s v="TASK-287754"/>
    <s v="FIOD*"/>
    <x v="0"/>
    <s v="23.1666733,77.1292833"/>
    <d v="1899-12-30T08:35:00"/>
    <s v="No"/>
    <s v="No"/>
    <d v="1899-12-30T00:00:14"/>
    <d v="1899-12-30T00:00:08"/>
    <n v="100"/>
    <d v="2025-07-25T09:00:00"/>
    <s v="ALBIN GEORGE"/>
    <s v="TASK-287754"/>
    <d v="2025-07-21T16:19:00"/>
    <s v="SUJIT BADODIYA"/>
    <s v="YES"/>
    <d v="2025-07-25T00:00:00"/>
    <d v="1899-12-30T15:13:42"/>
  </r>
  <r>
    <n v="135751"/>
    <s v="Sehore"/>
    <s v="CUSTOMER SERVICE OFFICER"/>
    <x v="12"/>
    <x v="2"/>
    <n v="7987165413"/>
    <s v="CENTRAL ZONE"/>
    <n v="1762"/>
    <s v="TASK-275477"/>
    <s v="FIOD*"/>
    <x v="0"/>
    <s v="23.1666733,77.1292833"/>
    <d v="1899-12-30T08:35:00"/>
    <s v="No"/>
    <s v="No"/>
    <d v="1899-12-30T00:00:18"/>
    <d v="1899-12-30T00:00:06"/>
    <n v="100"/>
    <d v="2025-07-25T09:00:00"/>
    <s v="ALBIN GEORGE"/>
    <s v="TASK-275477"/>
    <d v="2025-07-21T16:17:00"/>
    <s v="SUJIT BADODIYA"/>
    <s v="YES"/>
    <d v="2025-07-25T00:00:00"/>
    <d v="1899-12-30T15:13:42"/>
  </r>
  <r>
    <n v="134475"/>
    <s v="Barela"/>
    <s v="CUSTOMER SERVICE OFFICER"/>
    <x v="18"/>
    <x v="7"/>
    <n v="9644276857"/>
    <s v="CENTRAL ZONE"/>
    <n v="7367"/>
    <s v="TASK-285517"/>
    <s v="FIOD*"/>
    <x v="0"/>
    <s v="23.0501367,80.1355133"/>
    <d v="1899-12-30T08:34:00"/>
    <s v="No"/>
    <s v="No"/>
    <d v="1899-12-30T00:01:01"/>
    <d v="1899-12-30T00:00:41"/>
    <n v="100"/>
    <d v="2025-07-25T09:00:00"/>
    <s v="ALBIN GEORGE"/>
    <s v="TASK-285517"/>
    <d v="2025-07-21T16:19:00"/>
    <s v="HEMANT PATEL"/>
    <s v="NO"/>
    <d v="2025-07-25T00:00:00"/>
    <d v="1899-12-30T15:13:42"/>
  </r>
  <r>
    <n v="29087"/>
    <s v="Nagda"/>
    <s v="CUSTOMER SERVICE OFFICER"/>
    <x v="2"/>
    <x v="2"/>
    <n v="8714684306"/>
    <s v="CENTRAL ZONE"/>
    <n v="7043"/>
    <s v="TASK-276982"/>
    <s v="FIOD*"/>
    <x v="0"/>
    <s v="23.3319344,75.554118"/>
    <d v="1899-12-30T08:29:00"/>
    <s v="No"/>
    <s v="No"/>
    <d v="1899-12-30T00:00:59"/>
    <d v="1899-12-30T00:00:51"/>
    <n v="100"/>
    <d v="2025-07-25T09:00:00"/>
    <s v="ALBIN GEORGE"/>
    <s v="TASK-276982"/>
    <d v="2025-07-21T16:17:00"/>
    <s v="BHERU NATH"/>
    <s v="YES"/>
    <d v="2025-07-25T00:00:00"/>
    <d v="1899-12-30T15:13:42"/>
  </r>
  <r>
    <n v="29172"/>
    <s v="Usilampatti"/>
    <s v="ASSISTANT BRANCH MANAGER"/>
    <x v="33"/>
    <x v="8"/>
    <n v="8838802491"/>
    <s v="SOUTH ZONE"/>
    <n v="7018"/>
    <s v="TASK-285498"/>
    <s v="FIOD*"/>
    <x v="0"/>
    <s v="9.9792067,77.87043"/>
    <d v="1899-12-30T08:23:00"/>
    <s v="No"/>
    <s v="Yes"/>
    <d v="1899-12-30T20:56:54"/>
    <d v="1899-12-30T00:00:36"/>
    <n v="100"/>
    <d v="2025-07-25T09:00:00"/>
    <s v="ALBIN GEORGE"/>
    <s v="TASK-285498"/>
    <d v="2025-07-21T16:19:00"/>
    <s v="PAL PANDI P"/>
    <s v="NO"/>
    <d v="2025-07-25T00:00:00"/>
    <d v="1899-12-30T15:13:42"/>
  </r>
  <r>
    <n v="136449"/>
    <s v="Krishnagiri"/>
    <s v="ASSISTANT BRANCH MANAGER"/>
    <x v="36"/>
    <x v="8"/>
    <n v="9578086710"/>
    <s v="SOUTH ZONE"/>
    <n v="7295"/>
    <s v="TASK-285264"/>
    <s v="FIOD*"/>
    <x v="0"/>
    <s v="12.5163533,78.13255"/>
    <d v="1899-12-30T08:19:00"/>
    <s v="No"/>
    <s v="No"/>
    <d v="1899-12-30T00:00:30"/>
    <d v="1899-12-30T00:00:08"/>
    <n v="100"/>
    <d v="2025-07-25T09:00:00"/>
    <s v="ALBIN GEORGE"/>
    <s v="TASK-285264"/>
    <d v="2025-07-21T16:19:00"/>
    <s v="ARAVINDHAN"/>
    <s v="NO"/>
    <d v="2025-07-25T00:00:00"/>
    <d v="1899-12-30T15:13:42"/>
  </r>
  <r>
    <n v="29958"/>
    <s v="Fatehnagar"/>
    <s v="CUSTOMER SERVICE OFFICER"/>
    <x v="8"/>
    <x v="3"/>
    <n v="7877663982"/>
    <s v="CENTRAL ZONE"/>
    <n v="7356"/>
    <s v="TASK-280727"/>
    <s v="FIOD*"/>
    <x v="0"/>
    <s v="24.92125,74.2096683"/>
    <d v="1899-12-30T08:15:00"/>
    <s v="No"/>
    <s v="Yes"/>
    <d v="1899-12-30T00:00:51"/>
    <d v="1899-12-30T00:00:25"/>
    <n v="100"/>
    <d v="2025-07-25T09:00:00"/>
    <s v="ALBIN GEORGE"/>
    <s v="TASK-280727"/>
    <d v="2025-07-21T16:18:00"/>
    <s v="CHANDA JAT"/>
    <s v="YES"/>
    <d v="2025-07-25T00:00:00"/>
    <d v="1899-12-30T15:13:42"/>
  </r>
  <r>
    <n v="135224"/>
    <s v="Hatkanagale"/>
    <s v="CUSTOMER SERVICE OFFICER"/>
    <x v="6"/>
    <x v="5"/>
    <n v="9112100152"/>
    <s v="WESTERN ZONE"/>
    <n v="7430"/>
    <s v="TASK-276769"/>
    <s v="FIOD*"/>
    <x v="1"/>
    <m/>
    <m/>
    <m/>
    <s v="No"/>
    <m/>
    <m/>
    <m/>
    <d v="2025-07-25T09:00:00"/>
    <s v="ALBIN GEORGE"/>
    <s v="TASK-276769"/>
    <d v="2025-07-21T16:17:00"/>
    <s v="VAIBHAV ANIL KAMBLE"/>
    <m/>
    <d v="2025-07-25T00:00:00"/>
    <d v="1899-12-30T15:13:42"/>
  </r>
  <r>
    <n v="135224"/>
    <s v="Hatkanagale"/>
    <s v="CUSTOMER SERVICE OFFICER"/>
    <x v="6"/>
    <x v="5"/>
    <n v="9112100152"/>
    <s v="WESTERN ZONE"/>
    <n v="7430"/>
    <s v="TASK-277785"/>
    <s v="FIOD*"/>
    <x v="1"/>
    <m/>
    <m/>
    <m/>
    <s v="No"/>
    <m/>
    <m/>
    <m/>
    <d v="2025-07-25T09:00:00"/>
    <s v="ALBIN GEORGE"/>
    <s v="TASK-277785"/>
    <d v="2025-07-21T16:17:00"/>
    <s v="VAIBHAV ANIL KAMBLE"/>
    <m/>
    <d v="2025-07-25T00:00:00"/>
    <d v="1899-12-30T15:13:42"/>
  </r>
  <r>
    <n v="130449"/>
    <s v="Kalwan"/>
    <s v="CUSTOMER SERVICE OFFICER"/>
    <x v="3"/>
    <x v="1"/>
    <n v="9249099734"/>
    <s v="WESTERN ZONE"/>
    <n v="7429"/>
    <s v="TASK-292023"/>
    <s v="FIOD*"/>
    <x v="0"/>
    <s v="20.4926515,74.0274005"/>
    <d v="1899-12-30T08:13:00"/>
    <s v="No"/>
    <s v="No"/>
    <d v="1899-12-30T00:00:18"/>
    <d v="1899-12-30T00:00:08"/>
    <n v="100"/>
    <d v="2025-07-25T09:00:00"/>
    <s v="ALBIN GEORGE"/>
    <s v="TASK-292023"/>
    <d v="2025-07-21T16:20:00"/>
    <s v="NIRANJAN TATYABHAU BASTE"/>
    <s v="YES"/>
    <d v="2025-07-25T00:00:00"/>
    <d v="1899-12-30T15:13:42"/>
  </r>
  <r>
    <n v="130449"/>
    <s v="Kalwan"/>
    <s v="CUSTOMER SERVICE OFFICER"/>
    <x v="3"/>
    <x v="1"/>
    <n v="9249099734"/>
    <s v="WESTERN ZONE"/>
    <n v="7429"/>
    <s v="TASK-292007"/>
    <s v="FIOD*"/>
    <x v="0"/>
    <s v="20.4927018,74.0273741"/>
    <d v="1899-12-30T08:13:00"/>
    <s v="No"/>
    <s v="No"/>
    <d v="1899-12-30T00:00:19"/>
    <d v="1899-12-30T00:00:06"/>
    <n v="100"/>
    <d v="2025-07-25T09:00:00"/>
    <s v="ALBIN GEORGE"/>
    <s v="TASK-292007"/>
    <d v="2025-07-21T16:20:00"/>
    <s v="NIRANJAN TATYABHAU BASTE"/>
    <s v="YES"/>
    <d v="2025-07-25T00:00:00"/>
    <d v="1899-12-30T15:13:42"/>
  </r>
  <r>
    <n v="135719"/>
    <s v="Dungarpur"/>
    <s v="CUSTOMER SERVICE OFFICER"/>
    <x v="19"/>
    <x v="3"/>
    <n v="8503846172"/>
    <s v="CENTRAL ZONE"/>
    <n v="7385"/>
    <s v="TASK-283564"/>
    <s v="FIOD*"/>
    <x v="0"/>
    <s v="23.8674583,73.719135"/>
    <d v="1899-12-30T08:12:00"/>
    <s v="No"/>
    <s v="No"/>
    <d v="1900-01-04T16:21:22"/>
    <d v="1899-12-30T00:00:10"/>
    <n v="100"/>
    <d v="2025-07-25T09:00:00"/>
    <s v="ALBIN GEORGE"/>
    <s v="TASK-283564"/>
    <d v="2025-07-21T16:18:00"/>
    <s v="MONU SAINI"/>
    <s v="NO"/>
    <d v="2025-07-25T00:00:00"/>
    <d v="1899-12-30T15:13:42"/>
  </r>
  <r>
    <n v="130449"/>
    <s v="Kalwan"/>
    <s v="CUSTOMER SERVICE OFFICER"/>
    <x v="3"/>
    <x v="1"/>
    <n v="9249099734"/>
    <s v="WESTERN ZONE"/>
    <n v="7429"/>
    <s v="TASK-291689"/>
    <s v="FIOD*"/>
    <x v="0"/>
    <s v="20.4927814,74.0273748"/>
    <d v="1899-12-30T08:12:00"/>
    <s v="No"/>
    <s v="No"/>
    <d v="1899-12-30T00:00:27"/>
    <d v="1899-12-30T00:00:14"/>
    <n v="100"/>
    <d v="2025-07-25T09:00:00"/>
    <s v="ALBIN GEORGE"/>
    <s v="TASK-291689"/>
    <d v="2025-07-21T16:20:00"/>
    <s v="NIRANJAN TATYABHAU BASTE"/>
    <s v="YES"/>
    <d v="2025-07-25T00:00:00"/>
    <d v="1899-12-30T15:13:42"/>
  </r>
  <r>
    <n v="134079"/>
    <s v="Marwahi"/>
    <s v="CUSTOMER SERVICE OFFICER"/>
    <x v="9"/>
    <x v="6"/>
    <n v="9302751381"/>
    <s v="CENTRAL ZONE"/>
    <n v="7150"/>
    <s v="TASK-275896"/>
    <s v="FIOD*"/>
    <x v="0"/>
    <s v="23.0263651,82.0507176"/>
    <d v="1899-12-30T08:12:00"/>
    <s v="No"/>
    <s v="Yes"/>
    <d v="1899-12-30T00:00:37"/>
    <d v="1899-12-30T00:00:12"/>
    <n v="100"/>
    <d v="2025-07-25T09:00:00"/>
    <s v="ALBIN GEORGE"/>
    <s v="TASK-275896"/>
    <d v="2025-07-21T16:17:00"/>
    <s v="ROSHNI KEWAT "/>
    <s v="YES"/>
    <d v="2025-07-25T00:00:00"/>
    <d v="1899-12-30T15:13:42"/>
  </r>
  <r>
    <n v="134079"/>
    <s v="Marwahi"/>
    <s v="CUSTOMER SERVICE OFFICER"/>
    <x v="9"/>
    <x v="6"/>
    <n v="9302751381"/>
    <s v="CENTRAL ZONE"/>
    <n v="7150"/>
    <s v="TASK-281115"/>
    <s v="FIOD*"/>
    <x v="0"/>
    <s v="23.0263695,82.0506987"/>
    <d v="1899-12-30T08:10:00"/>
    <s v="No"/>
    <s v="Yes"/>
    <d v="1899-12-30T00:00:32"/>
    <d v="1899-12-30T00:00:16"/>
    <n v="100"/>
    <d v="2025-07-25T09:00:00"/>
    <s v="ALBIN GEORGE"/>
    <s v="TASK-281115"/>
    <d v="2025-07-21T16:18:00"/>
    <s v="ROSHNI KEWAT "/>
    <s v="NO"/>
    <d v="2025-07-25T00:00:00"/>
    <d v="1899-12-30T15:13:42"/>
  </r>
  <r>
    <n v="26751"/>
    <s v="Kallakurichi"/>
    <s v="CUSTOMER SERVICE OFFICER"/>
    <x v="40"/>
    <x v="8"/>
    <n v="9943017012"/>
    <s v="SOUTH ZONE"/>
    <n v="7076"/>
    <s v="TASK-286691"/>
    <s v="FIOD*"/>
    <x v="0"/>
    <s v="11.6119933,78.847955"/>
    <d v="1899-12-30T08:06:00"/>
    <s v="No"/>
    <s v="No"/>
    <d v="1899-12-30T21:52:00"/>
    <d v="1899-12-30T00:00:05"/>
    <n v="100"/>
    <d v="2025-07-25T09:00:00"/>
    <s v="ALBIN GEORGE"/>
    <s v="TASK-286691"/>
    <d v="2025-07-21T16:19:00"/>
    <s v="VIJAYAKUMAR KANNAN"/>
    <s v="YES"/>
    <d v="2025-07-25T00:00:00"/>
    <d v="1899-12-30T15:13:42"/>
  </r>
  <r>
    <n v="134079"/>
    <s v="Marwahi"/>
    <s v="CUSTOMER SERVICE OFFICER"/>
    <x v="9"/>
    <x v="6"/>
    <n v="9302751381"/>
    <s v="CENTRAL ZONE"/>
    <n v="7150"/>
    <s v="TASK-280575"/>
    <s v="FIOD*"/>
    <x v="0"/>
    <s v="23.0263783,82.0506483"/>
    <d v="1899-12-30T08:05:00"/>
    <s v="No"/>
    <s v="Yes"/>
    <d v="1899-12-30T00:00:29"/>
    <d v="1899-12-30T00:00:09"/>
    <n v="100"/>
    <d v="2025-07-25T09:00:00"/>
    <s v="ALBIN GEORGE"/>
    <s v="TASK-280575"/>
    <d v="2025-07-21T16:18:00"/>
    <s v="ROSHNI KEWAT "/>
    <s v="YES"/>
    <d v="2025-07-25T00:00:00"/>
    <d v="1899-12-30T15:13:42"/>
  </r>
  <r>
    <n v="29326"/>
    <s v="Nagda"/>
    <s v="CUSTOMER SERVICE OFFICER"/>
    <x v="2"/>
    <x v="2"/>
    <n v="7415623177"/>
    <s v="CENTRAL ZONE"/>
    <n v="7043"/>
    <s v="TASK-276675"/>
    <s v="FIOD*"/>
    <x v="0"/>
    <s v="23.4345724,75.430223"/>
    <d v="1899-12-30T08:02:00"/>
    <s v="No"/>
    <s v="No"/>
    <d v="1899-12-30T00:00:30"/>
    <d v="1899-12-30T00:00:08"/>
    <n v="100"/>
    <d v="2025-07-25T09:00:00"/>
    <s v="ALBIN GEORGE"/>
    <s v="TASK-276675"/>
    <d v="2025-07-21T16:17:00"/>
    <s v="LOKESH DEVDA"/>
    <s v="YES"/>
    <d v="2025-07-25T00:00:00"/>
    <d v="1899-12-30T15:13:42"/>
  </r>
  <r>
    <n v="135358"/>
    <s v="Denkanikottai"/>
    <s v="CUSTOMER SERVICE OFFICER"/>
    <x v="36"/>
    <x v="8"/>
    <n v="9150397640"/>
    <s v="SOUTH ZONE"/>
    <n v="7342"/>
    <s v="TASK-292022"/>
    <s v="FIOD*"/>
    <x v="0"/>
    <s v="12.5596364,77.8152369"/>
    <d v="1899-12-30T08:01:00"/>
    <s v="No"/>
    <s v="No"/>
    <d v="1899-12-31T14:27:05"/>
    <d v="1899-12-30T00:00:05"/>
    <n v="100"/>
    <d v="2025-07-25T09:00:00"/>
    <s v="ALBIN GEORGE"/>
    <s v="TASK-292022"/>
    <d v="2025-07-21T16:20:00"/>
    <s v="Shanthakumar Thimmarayappa"/>
    <s v="YES"/>
    <d v="2025-07-25T00:00:00"/>
    <d v="1899-12-30T15:13:42"/>
  </r>
  <r>
    <n v="136249"/>
    <s v="Ambad"/>
    <s v="CUSTOMER SERVICE OFFICER"/>
    <x v="28"/>
    <x v="1"/>
    <n v="8766403514"/>
    <s v="WESTERN ZONE"/>
    <n v="7155"/>
    <s v="TASK-292524"/>
    <s v="FIOD*"/>
    <x v="1"/>
    <m/>
    <m/>
    <m/>
    <s v="No"/>
    <m/>
    <m/>
    <m/>
    <d v="2025-07-25T09:00:00"/>
    <s v="ALBIN GEORGE"/>
    <s v="TASK-292524"/>
    <d v="2025-07-21T16:20:00"/>
    <s v="SONAJI SHAHADEV PRABHALE"/>
    <m/>
    <d v="2025-07-25T00:00:00"/>
    <d v="1899-12-30T15:13:42"/>
  </r>
  <r>
    <n v="134462"/>
    <s v="Pathardi"/>
    <s v="CUSTOMER SERVICE OFFICER"/>
    <x v="3"/>
    <x v="1"/>
    <n v="9112265697"/>
    <s v="WESTERN ZONE"/>
    <n v="7407"/>
    <s v="TASK-282545"/>
    <s v="FIOD*"/>
    <x v="0"/>
    <s v="19.3839907,75.1765641"/>
    <d v="1899-12-30T07:56:00"/>
    <s v="No"/>
    <s v="No"/>
    <d v="1899-12-30T00:00:28"/>
    <d v="1899-12-30T00:00:15"/>
    <n v="100"/>
    <d v="2025-07-25T09:00:00"/>
    <s v="ALBIN GEORGE"/>
    <s v="TASK-282545"/>
    <d v="2025-07-21T16:18:00"/>
    <s v="SACHIN BABAN KAMBLE"/>
    <s v="YES"/>
    <d v="2025-07-25T00:00:00"/>
    <d v="1899-12-30T15:13:42"/>
  </r>
  <r>
    <n v="134462"/>
    <s v="Pathardi"/>
    <s v="CUSTOMER SERVICE OFFICER"/>
    <x v="3"/>
    <x v="1"/>
    <n v="9112265697"/>
    <s v="WESTERN ZONE"/>
    <n v="7407"/>
    <s v="TASK-278486"/>
    <s v="FIOD*"/>
    <x v="0"/>
    <s v="19.3860595,75.1751285"/>
    <d v="1899-12-30T07:55:00"/>
    <s v="No"/>
    <s v="No"/>
    <d v="1899-12-30T00:00:34"/>
    <d v="1899-12-30T00:00:21"/>
    <n v="100"/>
    <d v="2025-07-25T09:00:00"/>
    <s v="ALBIN GEORGE"/>
    <s v="TASK-278486"/>
    <d v="2025-07-21T16:18:00"/>
    <s v="SACHIN BABAN KAMBLE"/>
    <s v="YES"/>
    <d v="2025-07-25T00:00:00"/>
    <d v="1899-12-30T15:13:42"/>
  </r>
  <r>
    <n v="134733"/>
    <s v="Ichhawar"/>
    <s v="CUSTOMER SERVICE OFFICER"/>
    <x v="12"/>
    <x v="2"/>
    <n v="8815658858"/>
    <s v="CENTRAL ZONE"/>
    <n v="7090"/>
    <s v="TASK-275223"/>
    <s v="FIOD*"/>
    <x v="0"/>
    <s v="22.9862027,77.0084214"/>
    <d v="1899-12-30T08:11:00"/>
    <s v="No"/>
    <s v="No"/>
    <d v="1899-12-30T01:08:02"/>
    <d v="1899-12-30T00:18:57"/>
    <n v="100"/>
    <d v="2025-07-25T09:00:00"/>
    <s v="ALBIN GEORGE"/>
    <s v="TASK-275223"/>
    <d v="2025-07-21T16:17:00"/>
    <s v="VISHAL MAJHI"/>
    <s v="YES"/>
    <d v="2025-07-25T00:00:00"/>
    <d v="1899-12-30T15:13:42"/>
  </r>
  <r>
    <n v="21561"/>
    <s v="Pendra"/>
    <s v="CUSTOMER SERVICE OFFICER"/>
    <x v="9"/>
    <x v="6"/>
    <n v="9778687592"/>
    <s v="CENTRAL ZONE"/>
    <n v="7003"/>
    <s v="TASK-277252"/>
    <s v="FIOD*"/>
    <x v="0"/>
    <s v="22.7622733,81.9144417"/>
    <d v="1899-12-30T07:46:00"/>
    <s v="No"/>
    <s v="No"/>
    <d v="1899-12-30T00:02:08"/>
    <d v="1899-12-30T00:00:49"/>
    <n v="100"/>
    <d v="2025-07-25T09:00:00"/>
    <s v="ALBIN GEORGE"/>
    <s v="TASK-277252"/>
    <d v="2025-07-21T16:17:00"/>
    <s v="MAHESHWAR DAS"/>
    <s v="YES"/>
    <d v="2025-07-25T00:00:00"/>
    <d v="1899-12-30T15:13:42"/>
  </r>
  <r>
    <n v="21561"/>
    <s v="Pendra"/>
    <s v="CUSTOMER SERVICE OFFICER"/>
    <x v="9"/>
    <x v="6"/>
    <n v="9778687592"/>
    <s v="CENTRAL ZONE"/>
    <n v="7003"/>
    <s v="TASK-275911"/>
    <s v="FIOD*"/>
    <x v="0"/>
    <s v="22.7622733,81.9144417"/>
    <d v="1899-12-30T07:44:00"/>
    <s v="No"/>
    <s v="No"/>
    <d v="1899-12-30T20:46:55"/>
    <d v="1899-12-30T00:00:59"/>
    <n v="100"/>
    <d v="2025-07-25T09:00:00"/>
    <s v="ALBIN GEORGE"/>
    <s v="TASK-275911"/>
    <d v="2025-07-21T16:17:00"/>
    <s v="MAHESHWAR DAS"/>
    <s v="YES"/>
    <d v="2025-07-25T00:00:00"/>
    <d v="1899-12-30T15:13:42"/>
  </r>
  <r>
    <n v="135352"/>
    <s v="Bodwad"/>
    <s v="CUSTOMER SERVICE OFFICER"/>
    <x v="32"/>
    <x v="1"/>
    <n v="9579281491"/>
    <s v="WESTERN ZONE"/>
    <n v="7336"/>
    <s v="TASK-273990"/>
    <s v="FIOD*"/>
    <x v="0"/>
    <s v="20.8106042,76.0274699"/>
    <d v="1899-12-30T07:43:00"/>
    <s v="No"/>
    <s v="No"/>
    <d v="1899-12-30T00:00:08"/>
    <d v="1899-12-30T00:00:05"/>
    <n v="100"/>
    <d v="2025-07-25T09:00:00"/>
    <s v="ALBIN GEORGE"/>
    <s v="TASK-273990"/>
    <d v="2025-07-21T16:17:00"/>
    <s v="VISHAL ANANDA INGALE"/>
    <s v="YES"/>
    <d v="2025-07-25T00:00:00"/>
    <d v="1899-12-30T15:13:42"/>
  </r>
  <r>
    <n v="135352"/>
    <s v="Bodwad"/>
    <s v="CUSTOMER SERVICE OFFICER"/>
    <x v="32"/>
    <x v="1"/>
    <n v="9579281491"/>
    <s v="WESTERN ZONE"/>
    <n v="7336"/>
    <s v="TASK-273989"/>
    <s v="FIOD*"/>
    <x v="0"/>
    <s v="20.8108722,76.0271805"/>
    <d v="1899-12-30T07:42:00"/>
    <s v="No"/>
    <s v="No"/>
    <d v="1899-12-30T00:00:07"/>
    <d v="1899-12-30T00:00:04"/>
    <n v="100"/>
    <d v="2025-07-25T09:00:00"/>
    <s v="ALBIN GEORGE"/>
    <s v="TASK-273989"/>
    <d v="2025-07-21T16:17:00"/>
    <s v="VISHAL ANANDA INGALE"/>
    <s v="YES"/>
    <d v="2025-07-25T00:00:00"/>
    <d v="1899-12-30T15:13:42"/>
  </r>
  <r>
    <n v="136401"/>
    <s v="Paithan"/>
    <s v="CUSTOMER SERVICE OFFICER"/>
    <x v="13"/>
    <x v="1"/>
    <n v="9518733748"/>
    <s v="WESTERN ZONE"/>
    <n v="7168"/>
    <s v="TASK-289180"/>
    <s v="FIOD*"/>
    <x v="0"/>
    <s v="19.4783391,75.3818798"/>
    <d v="1899-12-30T07:40:00"/>
    <s v="No"/>
    <s v="No"/>
    <d v="1899-12-30T00:00:13"/>
    <d v="1899-12-30T00:00:07"/>
    <n v="100"/>
    <d v="2025-07-25T09:00:00"/>
    <s v="ALBIN GEORGE"/>
    <s v="TASK-289180"/>
    <d v="2025-07-21T16:20:00"/>
    <s v="RAHUL DILIP GAWAI"/>
    <s v="YES"/>
    <d v="2025-07-25T00:00:00"/>
    <d v="1899-12-30T15:13:42"/>
  </r>
  <r>
    <n v="132963"/>
    <s v="Pathardi"/>
    <s v="CUSTOMER SERVICE OFFICER"/>
    <x v="3"/>
    <x v="1"/>
    <n v="7020281885"/>
    <s v="WESTERN ZONE"/>
    <n v="7407"/>
    <s v="TASK-281949"/>
    <s v="FIOD*"/>
    <x v="1"/>
    <m/>
    <m/>
    <m/>
    <s v="No"/>
    <m/>
    <m/>
    <m/>
    <d v="2025-07-25T09:00:00"/>
    <s v="ALBIN GEORGE"/>
    <s v="TASK-281949"/>
    <d v="2025-07-21T16:18:00"/>
    <s v="DNYANESHWAR KESHAV VIGHNE"/>
    <m/>
    <d v="2025-07-25T00:00:00"/>
    <d v="1899-12-30T15:13:42"/>
  </r>
  <r>
    <n v="132963"/>
    <s v="Pathardi"/>
    <s v="CUSTOMER SERVICE OFFICER"/>
    <x v="3"/>
    <x v="1"/>
    <n v="7020281885"/>
    <s v="WESTERN ZONE"/>
    <n v="7407"/>
    <s v="TASK-278010"/>
    <s v="FIOD*"/>
    <x v="1"/>
    <m/>
    <m/>
    <m/>
    <s v="No"/>
    <m/>
    <m/>
    <m/>
    <d v="2025-07-25T09:00:00"/>
    <s v="ALBIN GEORGE"/>
    <s v="TASK-278010"/>
    <d v="2025-07-21T16:17:00"/>
    <s v="DNYANESHWAR KESHAV VIGHNE"/>
    <m/>
    <d v="2025-07-25T00:00:00"/>
    <d v="1899-12-30T15:13:42"/>
  </r>
  <r>
    <n v="136642"/>
    <s v="Paithan"/>
    <s v="CUSTOMER SERVICE OFFICER"/>
    <x v="13"/>
    <x v="1"/>
    <n v="9923093447"/>
    <s v="WESTERN ZONE"/>
    <n v="7168"/>
    <s v="TASK-287874"/>
    <s v="FIOD*"/>
    <x v="0"/>
    <s v="19.4783095,75.3818628"/>
    <d v="1899-12-30T07:35:00"/>
    <s v="No"/>
    <s v="No"/>
    <d v="1899-12-30T00:00:41"/>
    <d v="1899-12-30T00:00:11"/>
    <n v="100"/>
    <d v="2025-07-25T09:00:00"/>
    <s v="ALBIN GEORGE"/>
    <s v="TASK-287874"/>
    <d v="2025-07-21T16:19:00"/>
    <s v="ASHWINI ASHOK CHAUTHMAL"/>
    <s v="YES"/>
    <d v="2025-07-25T00:00:00"/>
    <d v="1899-12-30T15:13:42"/>
  </r>
  <r>
    <n v="136083"/>
    <s v="Bundi"/>
    <s v="CUSTOMER SERVICE OFFICER"/>
    <x v="4"/>
    <x v="3"/>
    <n v="7878310559"/>
    <s v="CENTRAL ZONE"/>
    <n v="1786"/>
    <s v="TASK-282214"/>
    <s v="FIOD*"/>
    <x v="0"/>
    <s v="25.4410618,75.6349279"/>
    <d v="1899-12-30T07:34:00"/>
    <s v="No"/>
    <s v="No"/>
    <d v="1899-12-30T00:00:48"/>
    <d v="1899-12-30T00:00:25"/>
    <n v="100"/>
    <d v="2025-07-25T09:00:00"/>
    <s v="ALBIN GEORGE"/>
    <s v="TASK-282214"/>
    <d v="2025-07-21T16:18:00"/>
    <s v="JASRAM MEENA"/>
    <s v="YES"/>
    <d v="2025-07-25T00:00:00"/>
    <d v="1899-12-30T15:13:42"/>
  </r>
  <r>
    <n v="134160"/>
    <s v="Simga"/>
    <s v="CUSTOMER SERVICE OFFICER"/>
    <x v="17"/>
    <x v="6"/>
    <n v="6267187327"/>
    <s v="CENTRAL ZONE"/>
    <n v="7112"/>
    <s v="TASK-283357"/>
    <s v="FIOD*"/>
    <x v="0"/>
    <s v="21.6306017,81.7063183"/>
    <d v="1899-12-30T07:33:00"/>
    <s v="No"/>
    <s v="No"/>
    <d v="1899-12-30T00:00:18"/>
    <d v="1899-12-30T00:00:07"/>
    <n v="100"/>
    <d v="2025-07-25T09:00:00"/>
    <s v="ALBIN GEORGE"/>
    <s v="TASK-283357"/>
    <d v="2025-07-21T16:18:00"/>
    <s v="SURYAKANT SURYAVANSHI"/>
    <s v="YES"/>
    <d v="2025-07-25T00:00:00"/>
    <d v="1899-12-30T15:13:42"/>
  </r>
  <r>
    <n v="17147"/>
    <s v="Khamgaon"/>
    <s v="ASSISTANT BRANCH MANAGER"/>
    <x v="7"/>
    <x v="0"/>
    <m/>
    <s v="WESTERN ZONE"/>
    <n v="7164"/>
    <s v="TASK-290544"/>
    <s v="FIOD*"/>
    <x v="0"/>
    <s v="20.7301328,76.5506027"/>
    <d v="1899-12-30T07:29:00"/>
    <s v="No"/>
    <s v="No"/>
    <d v="1899-12-30T00:00:47"/>
    <d v="1899-12-30T00:00:23"/>
    <n v="100"/>
    <d v="2025-07-25T09:00:00"/>
    <s v="ALBIN GEORGE"/>
    <s v="TASK-290544"/>
    <d v="2025-07-21T16:20:00"/>
    <s v="SNEHAL SHARNAMDAS NAGDEVE"/>
    <s v="YES"/>
    <d v="2025-07-25T00:00:00"/>
    <d v="1899-12-30T15:13:42"/>
  </r>
  <r>
    <n v="136270"/>
    <s v="Ambagarh"/>
    <s v="CUSTOMER SERVICE OFFICER"/>
    <x v="17"/>
    <x v="6"/>
    <n v="8629917565"/>
    <s v="CENTRAL ZONE"/>
    <n v="7151"/>
    <s v="TASK-286092"/>
    <s v="FIOD*"/>
    <x v="0"/>
    <s v="20.7850309,80.7486314"/>
    <d v="1899-12-30T07:24:00"/>
    <s v="No"/>
    <s v="No"/>
    <d v="1899-12-30T00:00:11"/>
    <d v="1899-12-30T00:00:06"/>
    <n v="100"/>
    <d v="2025-07-25T09:00:00"/>
    <s v="ALBIN GEORGE"/>
    <s v="TASK-286092"/>
    <d v="2025-07-21T16:19:00"/>
    <s v="SANDIP DAS"/>
    <s v="NO"/>
    <d v="2025-07-25T00:00:00"/>
    <d v="1899-12-30T15:13:42"/>
  </r>
  <r>
    <n v="136270"/>
    <s v="Ambagarh"/>
    <s v="CUSTOMER SERVICE OFFICER"/>
    <x v="17"/>
    <x v="6"/>
    <n v="8629917565"/>
    <s v="CENTRAL ZONE"/>
    <n v="7151"/>
    <s v="TASK-283942"/>
    <s v="FIOD*"/>
    <x v="0"/>
    <s v="20.7850472,80.7486422"/>
    <d v="1899-12-30T07:24:00"/>
    <s v="No"/>
    <s v="No"/>
    <d v="1899-12-30T00:00:10"/>
    <d v="1899-12-30T00:00:06"/>
    <n v="100"/>
    <d v="2025-07-25T09:00:00"/>
    <s v="ALBIN GEORGE"/>
    <s v="TASK-283942"/>
    <d v="2025-07-21T16:19:00"/>
    <s v="SANDIP DAS"/>
    <s v="NO"/>
    <d v="2025-07-25T00:00:00"/>
    <d v="1899-12-30T15:13:42"/>
  </r>
  <r>
    <n v="136270"/>
    <s v="Ambagarh"/>
    <s v="CUSTOMER SERVICE OFFICER"/>
    <x v="17"/>
    <x v="6"/>
    <n v="8629917565"/>
    <s v="CENTRAL ZONE"/>
    <n v="7151"/>
    <s v="TASK-281460"/>
    <s v="FIOD*"/>
    <x v="0"/>
    <s v="20.7849457,80.7485929"/>
    <d v="1899-12-30T07:24:00"/>
    <s v="No"/>
    <s v="No"/>
    <d v="1899-12-30T00:00:13"/>
    <d v="1899-12-30T00:00:05"/>
    <n v="100"/>
    <d v="2025-07-25T09:00:00"/>
    <s v="ALBIN GEORGE"/>
    <s v="TASK-281460"/>
    <d v="2025-07-21T16:18:00"/>
    <s v="SANDIP DAS"/>
    <s v="NO"/>
    <d v="2025-07-25T00:00:00"/>
    <d v="1899-12-30T15:13:42"/>
  </r>
  <r>
    <n v="136270"/>
    <s v="Ambagarh"/>
    <s v="CUSTOMER SERVICE OFFICER"/>
    <x v="17"/>
    <x v="6"/>
    <n v="8629917565"/>
    <s v="CENTRAL ZONE"/>
    <n v="7151"/>
    <s v="TASK-281254"/>
    <s v="FIOD*"/>
    <x v="0"/>
    <s v="20.7849061,80.74857"/>
    <d v="1899-12-30T07:23:00"/>
    <s v="No"/>
    <s v="No"/>
    <d v="1899-12-30T00:00:13"/>
    <d v="1899-12-30T00:00:05"/>
    <n v="100"/>
    <d v="2025-07-25T09:00:00"/>
    <s v="ALBIN GEORGE"/>
    <s v="TASK-281254"/>
    <d v="2025-07-21T16:18:00"/>
    <s v="SANDIP DAS"/>
    <s v="NO"/>
    <d v="2025-07-25T00:00:00"/>
    <d v="1899-12-30T15:13:42"/>
  </r>
  <r>
    <n v="19686"/>
    <s v="Umarkhed"/>
    <s v="ASSISTANT BRANCH MANAGER"/>
    <x v="0"/>
    <x v="0"/>
    <m/>
    <s v="WESTERN ZONE"/>
    <n v="7209"/>
    <s v="TASK-277698"/>
    <s v="FIOD*"/>
    <x v="0"/>
    <s v="19.6039872,77.6852465"/>
    <d v="1899-12-30T07:23:00"/>
    <s v="No"/>
    <s v="No"/>
    <d v="1899-12-30T00:00:23"/>
    <d v="1899-12-30T00:00:07"/>
    <n v="100"/>
    <d v="2025-07-25T09:00:00"/>
    <s v="ALBIN GEORGE"/>
    <s v="TASK-277698"/>
    <d v="2025-07-21T16:17:00"/>
    <s v="BHAGYAWAN SATISH INGOLE"/>
    <s v="YES"/>
    <d v="2025-07-25T00:00:00"/>
    <d v="1899-12-30T15:13:42"/>
  </r>
  <r>
    <n v="136270"/>
    <s v="Ambagarh"/>
    <s v="CUSTOMER SERVICE OFFICER"/>
    <x v="17"/>
    <x v="6"/>
    <n v="8629917565"/>
    <s v="CENTRAL ZONE"/>
    <n v="7151"/>
    <s v="TASK-279175"/>
    <s v="FIOD*"/>
    <x v="0"/>
    <s v="20.7848482,80.7485383"/>
    <d v="1899-12-30T07:23:00"/>
    <s v="No"/>
    <s v="No"/>
    <d v="1899-12-30T00:00:30"/>
    <d v="1899-12-30T00:00:26"/>
    <n v="100"/>
    <d v="2025-07-25T09:00:00"/>
    <s v="ALBIN GEORGE"/>
    <s v="TASK-279175"/>
    <d v="2025-07-21T16:18:00"/>
    <s v="SANDIP DAS"/>
    <s v="NO"/>
    <d v="2025-07-25T00:00:00"/>
    <d v="1899-12-30T15:13:42"/>
  </r>
  <r>
    <n v="136270"/>
    <s v="Ambagarh"/>
    <s v="CUSTOMER SERVICE OFFICER"/>
    <x v="17"/>
    <x v="6"/>
    <n v="8629917565"/>
    <s v="CENTRAL ZONE"/>
    <n v="7151"/>
    <s v="TASK-277976"/>
    <s v="FIOD*"/>
    <x v="0"/>
    <s v="20.7848171,80.7485166"/>
    <d v="1899-12-30T07:23:00"/>
    <s v="No"/>
    <s v="No"/>
    <d v="1899-12-30T00:00:13"/>
    <d v="1899-12-30T00:00:06"/>
    <n v="100"/>
    <d v="2025-07-25T09:00:00"/>
    <s v="ALBIN GEORGE"/>
    <s v="TASK-277976"/>
    <d v="2025-07-21T16:17:00"/>
    <s v="SANDIP DAS"/>
    <s v="NO"/>
    <d v="2025-07-25T00:00:00"/>
    <d v="1899-12-30T15:13:42"/>
  </r>
  <r>
    <n v="136270"/>
    <s v="Ambagarh"/>
    <s v="CUSTOMER SERVICE OFFICER"/>
    <x v="17"/>
    <x v="6"/>
    <n v="8629917565"/>
    <s v="CENTRAL ZONE"/>
    <n v="7151"/>
    <s v="TASK-276619"/>
    <s v="FIOD*"/>
    <x v="0"/>
    <s v="20.7848295,80.7485002"/>
    <d v="1899-12-30T07:22:00"/>
    <s v="No"/>
    <s v="No"/>
    <d v="1899-12-30T00:00:11"/>
    <d v="1899-12-30T00:00:06"/>
    <n v="100"/>
    <d v="2025-07-25T09:00:00"/>
    <s v="ALBIN GEORGE"/>
    <s v="TASK-276619"/>
    <d v="2025-07-21T16:17:00"/>
    <s v="SANDIP DAS"/>
    <s v="NO"/>
    <d v="2025-07-25T00:00:00"/>
    <d v="1899-12-30T15:13:42"/>
  </r>
  <r>
    <n v="136270"/>
    <s v="Ambagarh"/>
    <s v="CUSTOMER SERVICE OFFICER"/>
    <x v="17"/>
    <x v="6"/>
    <n v="8629917565"/>
    <s v="CENTRAL ZONE"/>
    <n v="7151"/>
    <s v="TASK-275043"/>
    <s v="FIOD*"/>
    <x v="0"/>
    <s v="20.7848645,80.7485118"/>
    <d v="1899-12-30T07:22:00"/>
    <s v="No"/>
    <s v="No"/>
    <d v="1899-12-30T00:00:17"/>
    <d v="1899-12-30T00:00:08"/>
    <n v="100"/>
    <d v="2025-07-25T09:00:00"/>
    <s v="ALBIN GEORGE"/>
    <s v="TASK-275043"/>
    <d v="2025-07-21T16:17:00"/>
    <s v="SANDIP DAS"/>
    <s v="NO"/>
    <d v="2025-07-25T00:00:00"/>
    <d v="1899-12-30T15:13:42"/>
  </r>
  <r>
    <n v="24198"/>
    <s v="Rajgarh"/>
    <s v="CUSTOMER SERVICE OFFICER"/>
    <x v="27"/>
    <x v="2"/>
    <n v="6267357842"/>
    <s v="CENTRAL ZONE"/>
    <n v="7187"/>
    <s v="TASK-276049"/>
    <s v="FIOD*"/>
    <x v="0"/>
    <s v="24.0042949,76.7196575"/>
    <d v="1899-12-30T07:21:00"/>
    <s v="No"/>
    <s v="No"/>
    <d v="1899-12-30T00:00:15"/>
    <d v="1899-12-30T00:00:08"/>
    <n v="100"/>
    <d v="2025-07-25T09:00:00"/>
    <s v="ALBIN GEORGE"/>
    <s v="TASK-276049"/>
    <d v="2025-07-21T16:17:00"/>
    <s v="HARIOM BHARTI"/>
    <s v="YES"/>
    <d v="2025-07-25T00:00:00"/>
    <d v="1899-12-30T15:13:42"/>
  </r>
  <r>
    <n v="135721"/>
    <s v="Paithan"/>
    <s v="CUSTOMER SERVICE OFFICER"/>
    <x v="13"/>
    <x v="1"/>
    <n v="7770054160"/>
    <s v="WESTERN ZONE"/>
    <n v="7168"/>
    <s v="TASK-287812"/>
    <s v="FIOD*"/>
    <x v="0"/>
    <s v="19.4783684,75.3818869"/>
    <d v="1899-12-30T07:17:00"/>
    <s v="No"/>
    <s v="No"/>
    <d v="1899-12-30T00:00:18"/>
    <d v="1899-12-30T00:00:11"/>
    <n v="100"/>
    <d v="2025-07-25T09:00:00"/>
    <s v="ALBIN GEORGE"/>
    <s v="TASK-287812"/>
    <d v="2025-07-21T16:19:00"/>
    <s v="BALU BHAUSAHEB WAGHAMARE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84472"/>
    <s v="FIOD*"/>
    <x v="0"/>
    <s v="10.2488938,77.48144"/>
    <d v="1899-12-30T07:10:00"/>
    <s v="No"/>
    <s v="No"/>
    <d v="1899-12-30T00:00:52"/>
    <d v="1899-12-30T00:00:09"/>
    <n v="100"/>
    <d v="2025-07-25T09:00:00"/>
    <s v="ALBIN GEORGE"/>
    <s v="TASK-284472"/>
    <d v="2025-07-21T16:19:00"/>
    <s v="K. BANUCHANDAR"/>
    <s v="YES"/>
    <d v="2025-07-25T00:00:00"/>
    <d v="1899-12-30T15:13:42"/>
  </r>
  <r>
    <n v="134904"/>
    <s v="Bhainsdehi"/>
    <s v="CUSTOMER SERVICE OFFICER"/>
    <x v="16"/>
    <x v="7"/>
    <n v="7724844561"/>
    <s v="CENTRAL ZONE"/>
    <n v="7415"/>
    <s v="TASK-280090"/>
    <s v="FIOD*"/>
    <x v="0"/>
    <s v="21.6445377,77.6386256"/>
    <d v="1899-12-30T07:10:00"/>
    <s v="No"/>
    <s v="Yes"/>
    <d v="1899-12-30T16:54:38"/>
    <d v="1899-12-30T00:00:41"/>
    <n v="100"/>
    <d v="2025-07-25T09:00:00"/>
    <s v="ALBIN GEORGE"/>
    <s v="TASK-280090"/>
    <d v="2025-07-21T16:18:00"/>
    <s v="NILESH SAHU"/>
    <s v="YES"/>
    <d v="2025-07-25T00:00:00"/>
    <d v="1899-12-30T15:13:42"/>
  </r>
  <r>
    <n v="23172"/>
    <s v="Shevgaon"/>
    <s v="CUSTOMER SERVICE OFFICER"/>
    <x v="3"/>
    <x v="1"/>
    <n v="9822003274"/>
    <s v="WESTERN ZONE"/>
    <n v="7202"/>
    <s v="TASK-285522"/>
    <s v="FIOD*"/>
    <x v="0"/>
    <s v="19.5015735,75.1830621"/>
    <d v="1899-12-30T07:09:00"/>
    <s v="No"/>
    <s v="No"/>
    <d v="1899-12-30T00:00:17"/>
    <d v="1899-12-30T00:00:05"/>
    <n v="100"/>
    <d v="2025-07-25T09:00:00"/>
    <s v="ALBIN GEORGE"/>
    <s v="TASK-285522"/>
    <d v="2025-07-21T16:19:00"/>
    <s v="AKASH JOHN KAMBALE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79490"/>
    <s v="FIOD*"/>
    <x v="0"/>
    <s v="10.249006,77.4814802"/>
    <d v="1899-12-30T07:09:00"/>
    <s v="No"/>
    <s v="No"/>
    <d v="1899-12-30T00:02:09"/>
    <d v="1899-12-30T00:00:07"/>
    <n v="0"/>
    <d v="2025-07-25T09:00:00"/>
    <s v="ALBIN GEORGE"/>
    <s v="TASK-279490"/>
    <d v="2025-07-21T16:18:00"/>
    <s v="K. BANUCHANDAR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92491"/>
    <s v="FIOD*"/>
    <x v="0"/>
    <s v="10.2489938,77.4814657"/>
    <d v="1899-12-30T07:07:00"/>
    <s v="No"/>
    <s v="No"/>
    <d v="1899-12-30T00:00:46"/>
    <d v="1899-12-30T00:00:07"/>
    <n v="100"/>
    <d v="2025-07-25T09:00:00"/>
    <s v="ALBIN GEORGE"/>
    <s v="TASK-292491"/>
    <d v="2025-07-21T16:20:00"/>
    <s v="K. BANUCHANDAR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82671"/>
    <s v="FIOD*"/>
    <x v="0"/>
    <s v="10.2489246,77.4815157"/>
    <d v="1899-12-30T07:06:00"/>
    <s v="No"/>
    <s v="No"/>
    <d v="1899-12-30T00:01:03"/>
    <d v="1899-12-30T00:00:07"/>
    <n v="100"/>
    <d v="2025-07-25T09:00:00"/>
    <s v="ALBIN GEORGE"/>
    <s v="TASK-282671"/>
    <d v="2025-07-21T16:18:00"/>
    <s v="K. BANUCHANDAR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81623"/>
    <s v="FIOD*"/>
    <x v="0"/>
    <s v="10.2489258,77.4815379"/>
    <d v="1899-12-30T07:05:00"/>
    <s v="No"/>
    <s v="No"/>
    <d v="1899-12-30T00:04:04"/>
    <d v="1899-12-30T00:00:08"/>
    <n v="100"/>
    <d v="2025-07-25T09:00:00"/>
    <s v="ALBIN GEORGE"/>
    <s v="TASK-281623"/>
    <d v="2025-07-21T16:18:00"/>
    <s v="K. BANUCHANDAR"/>
    <s v="NO"/>
    <d v="2025-07-25T00:00:00"/>
    <d v="1899-12-30T15:13:42"/>
  </r>
  <r>
    <n v="132053"/>
    <s v="Chanderi"/>
    <s v="CUSTOMER SERVICE OFFICER"/>
    <x v="41"/>
    <x v="7"/>
    <n v="7898826946"/>
    <s v="CENTRAL ZONE"/>
    <n v="1747"/>
    <s v="TASK-275586"/>
    <s v="FIOD*"/>
    <x v="0"/>
    <s v="24.7167183,78.1416317"/>
    <d v="1899-12-30T07:05:00"/>
    <s v="No"/>
    <s v="Yes"/>
    <d v="1900-01-10T22:57:02"/>
    <d v="1899-12-30T00:01:14"/>
    <n v="100"/>
    <d v="2025-07-25T09:00:00"/>
    <s v="ALBIN GEORGE"/>
    <s v="TASK-275586"/>
    <d v="2025-07-21T16:17:00"/>
    <s v="RAMVEER YADAV"/>
    <s v="YES"/>
    <d v="2025-07-25T00:00:00"/>
    <d v="1899-12-30T15:13:42"/>
  </r>
  <r>
    <n v="132258"/>
    <s v="Hatpipliya"/>
    <s v="CUSTOMER SERVICE OFFICER"/>
    <x v="12"/>
    <x v="2"/>
    <n v="8103906212"/>
    <s v="CENTRAL ZONE"/>
    <n v="7417"/>
    <s v="TASK-281329"/>
    <s v="FIOD*"/>
    <x v="0"/>
    <s v="22.7759642,76.3022382"/>
    <d v="1899-12-30T07:00:00"/>
    <s v="No"/>
    <s v="No"/>
    <d v="1899-12-30T00:00:10"/>
    <d v="1899-12-30T00:00:05"/>
    <n v="100"/>
    <d v="2025-07-25T09:00:00"/>
    <s v="ALBIN GEORGE"/>
    <s v="TASK-281329"/>
    <d v="2025-07-21T16:18:00"/>
    <s v="SEETARAM"/>
    <s v="NO"/>
    <d v="2025-07-25T00:00:00"/>
    <d v="1899-12-30T15:13:42"/>
  </r>
  <r>
    <n v="132258"/>
    <s v="Hatpipliya"/>
    <s v="CUSTOMER SERVICE OFFICER"/>
    <x v="12"/>
    <x v="2"/>
    <n v="8103906212"/>
    <s v="CENTRAL ZONE"/>
    <n v="7417"/>
    <s v="TASK-281325"/>
    <s v="FIOD*"/>
    <x v="0"/>
    <s v="22.7759117,76.3022333"/>
    <d v="1899-12-30T07:00:00"/>
    <s v="No"/>
    <s v="No"/>
    <d v="1899-12-30T00:00:13"/>
    <d v="1899-12-30T00:00:05"/>
    <n v="100"/>
    <d v="2025-07-25T09:00:00"/>
    <s v="ALBIN GEORGE"/>
    <s v="TASK-281325"/>
    <d v="2025-07-21T16:18:00"/>
    <s v="SEETARAM"/>
    <s v="NO"/>
    <d v="2025-07-25T00:00:00"/>
    <d v="1899-12-30T15:13:42"/>
  </r>
  <r>
    <n v="27918"/>
    <s v="Ichhawar"/>
    <s v="CUSTOMER SERVICE OFFICER"/>
    <x v="12"/>
    <x v="2"/>
    <n v="9752386119"/>
    <s v="CENTRAL ZONE"/>
    <n v="7090"/>
    <s v="TASK-290298"/>
    <s v="FIOD*"/>
    <x v="0"/>
    <s v="23.0252517,77.0213114"/>
    <d v="1899-12-30T06:59:00"/>
    <s v="No"/>
    <s v="No"/>
    <d v="1899-12-31T20:30:25"/>
    <d v="1899-12-30T00:00:17"/>
    <n v="100"/>
    <d v="2025-07-25T09:00:00"/>
    <s v="ALBIN GEORGE"/>
    <s v="TASK-290298"/>
    <d v="2025-07-21T16:20:00"/>
    <s v="ABHISHEK"/>
    <s v="YES"/>
    <d v="2025-07-25T00:00:00"/>
    <d v="1899-12-30T15:13:42"/>
  </r>
  <r>
    <n v="132258"/>
    <s v="Hatpipliya"/>
    <s v="CUSTOMER SERVICE OFFICER"/>
    <x v="12"/>
    <x v="2"/>
    <n v="8103906212"/>
    <s v="CENTRAL ZONE"/>
    <n v="7417"/>
    <s v="TASK-279571"/>
    <s v="FIOD*"/>
    <x v="0"/>
    <s v="22.777336,76.3035494"/>
    <d v="1899-12-30T06:48:00"/>
    <s v="No"/>
    <s v="No"/>
    <d v="1899-12-30T00:00:12"/>
    <d v="1899-12-30T00:00:07"/>
    <n v="100"/>
    <d v="2025-07-25T09:00:00"/>
    <s v="ALBIN GEORGE"/>
    <s v="TASK-279571"/>
    <d v="2025-07-21T16:18:00"/>
    <s v="SEETARAM"/>
    <s v="NO"/>
    <d v="2025-07-25T00:00:00"/>
    <d v="1899-12-30T15:13:42"/>
  </r>
  <r>
    <n v="132258"/>
    <s v="Hatpipliya"/>
    <s v="CUSTOMER SERVICE OFFICER"/>
    <x v="12"/>
    <x v="2"/>
    <n v="8103906212"/>
    <s v="CENTRAL ZONE"/>
    <n v="7417"/>
    <s v="TASK-281414"/>
    <s v="FIOD*"/>
    <x v="0"/>
    <s v="22.7773233,76.3035267"/>
    <d v="1899-12-30T06:48:00"/>
    <s v="No"/>
    <s v="No"/>
    <d v="1899-12-30T00:00:16"/>
    <d v="1899-12-30T00:00:06"/>
    <n v="100"/>
    <d v="2025-07-25T09:00:00"/>
    <s v="ALBIN GEORGE"/>
    <s v="TASK-281414"/>
    <d v="2025-07-21T16:18:00"/>
    <s v="SEETARAM"/>
    <s v="NO"/>
    <d v="2025-07-25T00:00:00"/>
    <d v="1899-12-30T15:13:42"/>
  </r>
  <r>
    <n v="130855"/>
    <s v="Akole"/>
    <s v="CUSTOMER SERVICE OFFICER"/>
    <x v="3"/>
    <x v="1"/>
    <n v="9249099473"/>
    <s v="WESTERN ZONE"/>
    <n v="7432"/>
    <s v="TASK-281435"/>
    <s v="FIOD*"/>
    <x v="0"/>
    <s v="19.544713,74.0065726"/>
    <d v="1899-12-30T06:45:00"/>
    <s v="No"/>
    <s v="No"/>
    <d v="1899-12-30T00:01:01"/>
    <d v="1899-12-30T00:00:53"/>
    <n v="100"/>
    <d v="2025-07-25T09:00:00"/>
    <s v="ALBIN GEORGE"/>
    <s v="TASK-281435"/>
    <d v="2025-07-21T16:18:00"/>
    <s v="AMOL KASHINATH SHINDE"/>
    <s v="YES"/>
    <d v="2025-07-25T00:00:00"/>
    <d v="1899-12-30T15:13:42"/>
  </r>
  <r>
    <n v="130855"/>
    <s v="Akole"/>
    <s v="CUSTOMER SERVICE OFFICER"/>
    <x v="3"/>
    <x v="1"/>
    <n v="9249099473"/>
    <s v="WESTERN ZONE"/>
    <n v="7432"/>
    <s v="TASK-278457"/>
    <s v="FIOD*"/>
    <x v="0"/>
    <s v="19.5446186,74.0064818"/>
    <d v="1899-12-30T06:44:00"/>
    <s v="No"/>
    <s v="No"/>
    <d v="1899-12-30T00:00:20"/>
    <d v="1899-12-30T00:00:09"/>
    <n v="100"/>
    <d v="2025-07-25T09:00:00"/>
    <s v="ALBIN GEORGE"/>
    <s v="TASK-278457"/>
    <d v="2025-07-21T16:18:00"/>
    <s v="AMOL KASHINATH SHINDE"/>
    <s v="YES"/>
    <d v="2025-07-25T00:00:00"/>
    <d v="1899-12-30T15:13:42"/>
  </r>
  <r>
    <n v="130855"/>
    <s v="Akole"/>
    <s v="CUSTOMER SERVICE OFFICER"/>
    <x v="3"/>
    <x v="1"/>
    <n v="9249099473"/>
    <s v="WESTERN ZONE"/>
    <n v="7432"/>
    <s v="TASK-277992"/>
    <s v="FIOD*"/>
    <x v="0"/>
    <s v="19.544611,74.00647"/>
    <d v="1899-12-30T06:44:00"/>
    <s v="No"/>
    <s v="No"/>
    <d v="1899-12-30T00:00:17"/>
    <d v="1899-12-30T00:00:09"/>
    <n v="100"/>
    <d v="2025-07-25T09:00:00"/>
    <s v="ALBIN GEORGE"/>
    <s v="TASK-277992"/>
    <d v="2025-07-21T16:17:00"/>
    <s v="AMOL KASHINATH SHINDE"/>
    <s v="YES"/>
    <d v="2025-07-25T00:00:00"/>
    <d v="1899-12-30T15:13:42"/>
  </r>
  <r>
    <n v="133964"/>
    <s v="Murgud"/>
    <s v="CUSTOMER SERVICE OFFICER"/>
    <x v="6"/>
    <x v="5"/>
    <n v="7387571946"/>
    <s v="WESTERN ZONE"/>
    <n v="7373"/>
    <s v="TASK-274970"/>
    <s v="FIOD*"/>
    <x v="0"/>
    <s v="16.4091957,74.1080293"/>
    <d v="1899-12-30T22:01:00"/>
    <s v="No"/>
    <s v="No"/>
    <d v="1899-12-30T00:00:40"/>
    <d v="1899-12-30T00:00:25"/>
    <n v="100"/>
    <d v="2025-07-25T09:00:00"/>
    <s v="ALBIN GEORGE"/>
    <s v="TASK-274970"/>
    <d v="2025-07-21T16:17:00"/>
    <s v="VITTHAL KERABA KAMBLE"/>
    <s v="YES"/>
    <d v="2025-07-25T00:00:00"/>
    <d v="1899-12-30T15:13:42"/>
  </r>
  <r>
    <n v="29207"/>
    <s v="Rajsamand"/>
    <s v="CUSTOMER SERVICE OFFICER"/>
    <x v="8"/>
    <x v="3"/>
    <n v="9784854711"/>
    <s v="CENTRAL ZONE"/>
    <n v="1788"/>
    <s v="TASK-288678"/>
    <s v="FIOD*"/>
    <x v="0"/>
    <s v="25.0517199,73.883959"/>
    <d v="1899-12-30T19:36:00"/>
    <s v="No"/>
    <s v="No"/>
    <d v="1899-12-31T00:23:41"/>
    <d v="1899-12-30T00:00:08"/>
    <n v="100"/>
    <d v="2025-07-25T09:00:00"/>
    <s v="ALBIN GEORGE"/>
    <s v="TASK-288678"/>
    <d v="2025-07-21T16:19:00"/>
    <s v="DEEPAK KUMAWAT"/>
    <s v="YES"/>
    <d v="2025-07-25T00:00:00"/>
    <d v="1899-12-30T15:13:42"/>
  </r>
  <r>
    <n v="29827"/>
    <s v="Losal"/>
    <s v="CUSTOMER SERVICE OFFICER"/>
    <x v="46"/>
    <x v="3"/>
    <n v="9610319599"/>
    <s v="CENTRAL ZONE"/>
    <n v="1789"/>
    <s v="TASK-285285"/>
    <s v="FIOD*"/>
    <x v="0"/>
    <s v="27.3688933,75.038365"/>
    <d v="1899-12-30T19:33:00"/>
    <s v="No"/>
    <s v="No"/>
    <d v="1899-12-30T00:04:18"/>
    <d v="1899-12-30T00:00:07"/>
    <n v="100"/>
    <d v="2025-07-25T09:00:00"/>
    <s v="ALBIN GEORGE"/>
    <s v="TASK-285285"/>
    <d v="2025-07-21T16:19:00"/>
    <s v="DINESH KUMAR"/>
    <s v="NO"/>
    <d v="2025-07-25T00:00:00"/>
    <d v="1899-12-30T15:13:42"/>
  </r>
  <r>
    <n v="134815"/>
    <s v="Murgud"/>
    <s v="CUSTOMER SERVICE OFFICER"/>
    <x v="6"/>
    <x v="5"/>
    <n v="7262978392"/>
    <s v="WESTERN ZONE"/>
    <n v="7373"/>
    <s v="TASK-291947"/>
    <s v="FIOD*"/>
    <x v="0"/>
    <s v="16.3830517,74.1493866"/>
    <d v="1899-12-30T19:28:00"/>
    <s v="No"/>
    <s v="No"/>
    <d v="1899-12-30T00:01:24"/>
    <d v="1899-12-30T00:00:18"/>
    <n v="100"/>
    <d v="2025-07-25T09:00:00"/>
    <s v="ALBIN GEORGE"/>
    <s v="TASK-291947"/>
    <d v="2025-07-21T16:20:00"/>
    <s v="SWAPNIL SAMBHAJI YADAV"/>
    <s v="YES"/>
    <d v="2025-07-25T00:00:00"/>
    <d v="1899-12-30T15:13:42"/>
  </r>
  <r>
    <n v="131253"/>
    <s v="Phulera"/>
    <s v="CUSTOMER SERVICE OFFICER"/>
    <x v="46"/>
    <x v="3"/>
    <n v="8005771467"/>
    <s v="CENTRAL ZONE"/>
    <n v="7337"/>
    <s v="TASK-278149"/>
    <s v="FIOD*"/>
    <x v="0"/>
    <s v="26.8801267,75.2396167"/>
    <d v="1899-12-30T19:25:00"/>
    <s v="No"/>
    <s v="Yes"/>
    <d v="1899-12-30T00:17:17"/>
    <d v="1899-12-30T00:00:27"/>
    <n v="100"/>
    <d v="2025-07-25T09:00:00"/>
    <s v="ALBIN GEORGE"/>
    <s v="TASK-278149"/>
    <d v="2025-07-21T16:17:00"/>
    <s v="KALU RAM CHOUDHARY"/>
    <s v="YES"/>
    <d v="2025-07-25T00:00:00"/>
    <d v="1899-12-30T15:13:42"/>
  </r>
  <r>
    <n v="136388"/>
    <s v="Gotegaon"/>
    <s v="CUSTOMER SERVICE OFFICER"/>
    <x v="18"/>
    <x v="7"/>
    <n v="6261339944"/>
    <s v="CENTRAL ZONE"/>
    <n v="7061"/>
    <s v="TASK-286109"/>
    <s v="FIOD*"/>
    <x v="0"/>
    <s v="23.0375812,79.4765807"/>
    <d v="1899-12-30T19:17:00"/>
    <s v="No"/>
    <s v="No"/>
    <d v="1899-12-30T00:00:30"/>
    <d v="1899-12-30T00:00:12"/>
    <n v="100"/>
    <d v="2025-07-25T09:00:00"/>
    <s v="ALBIN GEORGE"/>
    <s v="TASK-286109"/>
    <d v="2025-07-21T16:19:00"/>
    <s v="RAJKUMAR MEHRA"/>
    <s v="YES"/>
    <d v="2025-07-25T00:00:00"/>
    <d v="1899-12-30T15:13:42"/>
  </r>
  <r>
    <n v="136388"/>
    <s v="Gotegaon"/>
    <s v="CUSTOMER SERVICE OFFICER"/>
    <x v="18"/>
    <x v="7"/>
    <n v="6261339944"/>
    <s v="CENTRAL ZONE"/>
    <n v="7061"/>
    <s v="TASK-277248"/>
    <s v="FIOD*"/>
    <x v="0"/>
    <s v="23.0375714,79.4766199"/>
    <d v="1899-12-30T19:16:00"/>
    <s v="No"/>
    <s v="No"/>
    <d v="1899-12-30T00:00:14"/>
    <d v="1899-12-30T00:00:06"/>
    <n v="100"/>
    <d v="2025-07-25T09:00:00"/>
    <s v="ALBIN GEORGE"/>
    <s v="TASK-277248"/>
    <d v="2025-07-21T16:17:00"/>
    <s v="RAJKUMAR MEHRA"/>
    <s v="YES"/>
    <d v="2025-07-25T00:00:00"/>
    <d v="1899-12-30T15:13:42"/>
  </r>
  <r>
    <n v="136388"/>
    <s v="Gotegaon"/>
    <s v="CUSTOMER SERVICE OFFICER"/>
    <x v="18"/>
    <x v="7"/>
    <n v="6261339944"/>
    <s v="CENTRAL ZONE"/>
    <n v="7061"/>
    <s v="TASK-275709"/>
    <s v="FIOD*"/>
    <x v="0"/>
    <s v="23.0375475,79.4765298"/>
    <d v="1899-12-30T19:16:00"/>
    <s v="No"/>
    <s v="No"/>
    <d v="1899-12-30T00:00:15"/>
    <d v="1899-12-30T00:00:07"/>
    <n v="100"/>
    <d v="2025-07-25T09:00:00"/>
    <s v="ALBIN GEORGE"/>
    <s v="TASK-275709"/>
    <d v="2025-07-21T16:17:00"/>
    <s v="RAJKUMAR MEHRA"/>
    <s v="YES"/>
    <d v="2025-07-25T00:00:00"/>
    <d v="1899-12-30T15:13:42"/>
  </r>
  <r>
    <n v="136388"/>
    <s v="Gotegaon"/>
    <s v="CUSTOMER SERVICE OFFICER"/>
    <x v="18"/>
    <x v="7"/>
    <n v="6261339944"/>
    <s v="CENTRAL ZONE"/>
    <n v="7061"/>
    <s v="TASK-277514"/>
    <s v="FIOD*"/>
    <x v="0"/>
    <s v="23.0375809,79.4766568"/>
    <d v="1899-12-30T19:16:00"/>
    <s v="No"/>
    <s v="No"/>
    <d v="1899-12-30T00:00:14"/>
    <d v="1899-12-30T00:00:06"/>
    <n v="100"/>
    <d v="2025-07-25T09:00:00"/>
    <s v="ALBIN GEORGE"/>
    <s v="TASK-277514"/>
    <d v="2025-07-21T16:17:00"/>
    <s v="RAJKUMAR MEHRA"/>
    <s v="YES"/>
    <d v="2025-07-25T00:00:00"/>
    <d v="1899-12-30T15:13:42"/>
  </r>
  <r>
    <n v="136388"/>
    <s v="Gotegaon"/>
    <s v="CUSTOMER SERVICE OFFICER"/>
    <x v="18"/>
    <x v="7"/>
    <n v="6261339944"/>
    <s v="CENTRAL ZONE"/>
    <n v="7061"/>
    <s v="TASK-277583"/>
    <s v="FIOD*"/>
    <x v="0"/>
    <s v="23.0375509,79.4765483"/>
    <d v="1899-12-30T19:15:00"/>
    <s v="No"/>
    <s v="No"/>
    <d v="1899-12-30T00:00:16"/>
    <d v="1899-12-30T00:00:08"/>
    <n v="100"/>
    <d v="2025-07-25T09:00:00"/>
    <s v="ALBIN GEORGE"/>
    <s v="TASK-277583"/>
    <d v="2025-07-21T16:17:00"/>
    <s v="RAJKUMAR MEHRA"/>
    <s v="YES"/>
    <d v="2025-07-25T00:00:00"/>
    <d v="1899-12-30T15:13:42"/>
  </r>
  <r>
    <n v="136232"/>
    <s v="Salumbar"/>
    <s v="CUSTOMER SERVICE OFFICER"/>
    <x v="19"/>
    <x v="3"/>
    <n v="8302767152"/>
    <s v="CENTRAL ZONE"/>
    <n v="7329"/>
    <s v="TASK-279794"/>
    <s v="FIOD*"/>
    <x v="0"/>
    <s v="24.1066128,74.0385214"/>
    <d v="1899-12-30T19:09:00"/>
    <s v="No"/>
    <s v="No"/>
    <d v="1899-12-30T00:00:23"/>
    <d v="1899-12-30T00:00:08"/>
    <n v="100"/>
    <d v="2025-07-25T09:00:00"/>
    <s v="ALBIN GEORGE"/>
    <s v="TASK-279794"/>
    <d v="2025-07-21T16:18:00"/>
    <s v="DINESH NATH"/>
    <s v="NO"/>
    <d v="2025-07-25T00:00:00"/>
    <d v="1899-12-30T15:13:42"/>
  </r>
  <r>
    <n v="135188"/>
    <s v="Jhotwara-jaipur"/>
    <s v="CUSTOMER SERVICE OFFICER"/>
    <x v="46"/>
    <x v="3"/>
    <n v="6375091636"/>
    <s v="CENTRAL ZONE"/>
    <n v="7361"/>
    <s v="TASK-282088"/>
    <s v="FIOD*"/>
    <x v="0"/>
    <s v="26.9347882,75.7434486"/>
    <d v="1899-12-30T19:09:00"/>
    <s v="No"/>
    <s v="No"/>
    <d v="1899-12-30T00:00:23"/>
    <d v="1899-12-30T00:00:07"/>
    <n v="100"/>
    <d v="2025-07-25T09:00:00"/>
    <s v="ALBIN GEORGE"/>
    <s v="TASK-282088"/>
    <d v="2025-07-21T16:18:00"/>
    <s v="MANISH SONWAL"/>
    <s v="YES"/>
    <d v="2025-07-25T00:00:00"/>
    <d v="1899-12-30T15:13:42"/>
  </r>
  <r>
    <n v="136232"/>
    <s v="Salumbar"/>
    <s v="CUSTOMER SERVICE OFFICER"/>
    <x v="19"/>
    <x v="3"/>
    <n v="8302767152"/>
    <s v="CENTRAL ZONE"/>
    <n v="7329"/>
    <s v="TASK-279775"/>
    <s v="FIOD*"/>
    <x v="0"/>
    <s v="24.1066128,74.0385214"/>
    <d v="1899-12-30T19:09:00"/>
    <s v="No"/>
    <s v="No"/>
    <d v="1900-01-03T06:46:35"/>
    <d v="1899-12-30T00:00:27"/>
    <n v="100"/>
    <d v="2025-07-25T09:00:00"/>
    <s v="ALBIN GEORGE"/>
    <s v="TASK-279775"/>
    <d v="2025-07-21T16:18:00"/>
    <s v="DINESH NATH"/>
    <s v="NO"/>
    <d v="2025-07-25T00:00:00"/>
    <d v="1899-12-30T15:13:42"/>
  </r>
  <r>
    <n v="131253"/>
    <s v="Phulera"/>
    <s v="CUSTOMER SERVICE OFFICER"/>
    <x v="46"/>
    <x v="3"/>
    <n v="8005771467"/>
    <s v="CENTRAL ZONE"/>
    <n v="7337"/>
    <s v="TASK-285362"/>
    <s v="FIOD*"/>
    <x v="0"/>
    <s v="26.8796221,75.2387898"/>
    <d v="1899-12-30T19:07:00"/>
    <s v="No"/>
    <s v="No"/>
    <d v="1899-12-30T00:01:20"/>
    <d v="1899-12-30T00:00:11"/>
    <n v="100"/>
    <d v="2025-07-25T09:00:00"/>
    <s v="ALBIN GEORGE"/>
    <s v="TASK-285362"/>
    <d v="2025-07-21T16:19:00"/>
    <s v="KALU RAM CHOUDHARY"/>
    <s v="YES"/>
    <d v="2025-07-25T00:00:00"/>
    <d v="1899-12-30T15:13:42"/>
  </r>
  <r>
    <n v="27218"/>
    <s v="Phulera"/>
    <s v="CUSTOMER SERVICE OFFICER"/>
    <x v="46"/>
    <x v="3"/>
    <n v="6375469013"/>
    <s v="CENTRAL ZONE"/>
    <n v="7337"/>
    <s v="TASK-281588"/>
    <s v="FIOD*"/>
    <x v="0"/>
    <s v="26.8795183,75.2387217"/>
    <d v="1899-12-30T19:07:00"/>
    <s v="No"/>
    <s v="No"/>
    <d v="1899-12-30T00:00:37"/>
    <d v="1899-12-30T00:00:07"/>
    <n v="100"/>
    <d v="2025-07-25T09:00:00"/>
    <s v="ALBIN GEORGE"/>
    <s v="TASK-281588"/>
    <d v="2025-07-21T16:18:00"/>
    <s v="POONAM BARDODIYA"/>
    <s v="YES"/>
    <d v="2025-07-25T00:00:00"/>
    <d v="1899-12-30T15:13:42"/>
  </r>
  <r>
    <n v="27218"/>
    <s v="Phulera"/>
    <s v="CUSTOMER SERVICE OFFICER"/>
    <x v="46"/>
    <x v="3"/>
    <n v="6375469013"/>
    <s v="CENTRAL ZONE"/>
    <n v="7337"/>
    <s v="TASK-281579"/>
    <s v="FIOD*"/>
    <x v="0"/>
    <s v="26.8795183,75.2387217"/>
    <d v="1899-12-30T19:06:00"/>
    <s v="No"/>
    <s v="No"/>
    <d v="1899-12-31T08:21:44"/>
    <d v="1899-12-30T00:00:07"/>
    <n v="100"/>
    <d v="2025-07-25T09:00:00"/>
    <s v="ALBIN GEORGE"/>
    <s v="TASK-281579"/>
    <d v="2025-07-21T16:18:00"/>
    <s v="POONAM BARDODIYA"/>
    <s v="YES"/>
    <d v="2025-07-25T00:00:00"/>
    <d v="1899-12-30T15:13:42"/>
  </r>
  <r>
    <n v="131253"/>
    <s v="Phulera"/>
    <s v="CUSTOMER SERVICE OFFICER"/>
    <x v="46"/>
    <x v="3"/>
    <n v="8005771467"/>
    <s v="CENTRAL ZONE"/>
    <n v="7337"/>
    <s v="TASK-278148"/>
    <s v="FIOD*"/>
    <x v="0"/>
    <s v="26.8794717,75.2385033"/>
    <d v="1899-12-30T19:06:00"/>
    <s v="No"/>
    <s v="No"/>
    <d v="1899-12-30T00:01:24"/>
    <d v="1899-12-30T00:00:16"/>
    <n v="100"/>
    <d v="2025-07-25T09:00:00"/>
    <s v="ALBIN GEORGE"/>
    <s v="TASK-278148"/>
    <d v="2025-07-21T16:17:00"/>
    <s v="KALU RAM CHOUDHARY"/>
    <s v="YES"/>
    <d v="2025-07-25T00:00:00"/>
    <d v="1899-12-30T15:13:42"/>
  </r>
  <r>
    <n v="133628"/>
    <s v="Rewari"/>
    <s v="CUSTOMER SERVICE OFFICER"/>
    <x v="43"/>
    <x v="3"/>
    <n v="9929035728"/>
    <s v="NORTHERN ZONE"/>
    <n v="7459"/>
    <s v="TASK-285042"/>
    <s v="FIOD*"/>
    <x v="0"/>
    <s v="28.1892767,76.5984717"/>
    <d v="1899-12-30T19:03:00"/>
    <s v="No"/>
    <s v="Yes"/>
    <d v="1899-12-30T00:00:48"/>
    <d v="1899-12-30T00:00:27"/>
    <n v="100"/>
    <d v="2025-07-25T09:00:00"/>
    <s v="ALBIN GEORGE"/>
    <s v="TASK-285042"/>
    <d v="2025-07-21T16:19:00"/>
    <s v="NEERAJ GURJAR"/>
    <s v="YES"/>
    <d v="2025-07-25T00:00:00"/>
    <d v="1899-12-30T15:13:42"/>
  </r>
  <r>
    <n v="133628"/>
    <s v="Rewari"/>
    <s v="CUSTOMER SERVICE OFFICER"/>
    <x v="43"/>
    <x v="3"/>
    <n v="9929035728"/>
    <s v="NORTHERN ZONE"/>
    <n v="7459"/>
    <s v="TASK-285044"/>
    <s v="FIOD*"/>
    <x v="0"/>
    <s v="28.1893,76.598445"/>
    <d v="1899-12-30T19:01:00"/>
    <s v="No"/>
    <s v="Yes"/>
    <d v="1900-01-10T02:06:36"/>
    <d v="1899-12-30T00:01:26"/>
    <n v="100"/>
    <d v="2025-07-25T09:00:00"/>
    <s v="ALBIN GEORGE"/>
    <s v="TASK-285044"/>
    <d v="2025-07-21T16:19:00"/>
    <s v="NEERAJ GURJAR"/>
    <s v="YES"/>
    <d v="2025-07-25T00:00:00"/>
    <d v="1899-12-30T15:13:42"/>
  </r>
  <r>
    <n v="133344"/>
    <s v="Jhajjar"/>
    <s v="CUSTOMER SERVICE OFFICER"/>
    <x v="43"/>
    <x v="3"/>
    <n v="9729472908"/>
    <s v="NORTHERN ZONE"/>
    <n v="1737"/>
    <s v="TASK-280077"/>
    <s v="FIOD*"/>
    <x v="0"/>
    <s v="28.6013821,76.6443294"/>
    <d v="1899-12-30T18:50:00"/>
    <s v="No"/>
    <s v="No"/>
    <d v="1899-12-30T00:00:21"/>
    <d v="1899-12-30T00:00:08"/>
    <n v="100"/>
    <d v="2025-07-25T09:00:00"/>
    <s v="ALBIN GEORGE"/>
    <s v="TASK-280077"/>
    <d v="2025-07-21T16:18:00"/>
    <s v="HARDEEP"/>
    <s v="NO"/>
    <d v="2025-07-25T00:00:00"/>
    <d v="1899-12-30T15:13:42"/>
  </r>
  <r>
    <n v="19645"/>
    <s v="Prithvipur"/>
    <s v="CUSTOMER SERVICE OFFICER"/>
    <x v="38"/>
    <x v="7"/>
    <n v="8714623818"/>
    <s v="CENTRAL ZONE"/>
    <n v="7132"/>
    <s v="TASK-276742"/>
    <s v="FIOD*"/>
    <x v="0"/>
    <s v="25.2075604,78.7498833"/>
    <d v="1899-12-30T18:33:00"/>
    <s v="No"/>
    <s v="Yes"/>
    <d v="1899-12-30T01:17:31"/>
    <d v="1899-12-30T00:00:21"/>
    <n v="100"/>
    <d v="2025-07-25T09:00:00"/>
    <s v="ALBIN GEORGE"/>
    <s v="TASK-276742"/>
    <d v="2025-07-21T16:17:00"/>
    <s v="AKHILESH RAJPOOT"/>
    <s v="YES"/>
    <d v="2025-07-25T00:00:00"/>
    <d v="1899-12-30T15:13:42"/>
  </r>
  <r>
    <n v="135283"/>
    <s v="Patharia"/>
    <s v="CUSTOMER SERVICE OFFICER"/>
    <x v="45"/>
    <x v="7"/>
    <n v="7999903767"/>
    <s v="CENTRAL ZONE"/>
    <n v="7098"/>
    <s v="TASK-277690"/>
    <s v="FIOD*"/>
    <x v="0"/>
    <s v="23.82845,79.4281733"/>
    <d v="1899-12-30T18:33:00"/>
    <s v="No"/>
    <s v="Yes"/>
    <m/>
    <d v="1899-12-30T00:01:52"/>
    <n v="100"/>
    <d v="2025-07-25T09:00:00"/>
    <s v="ALBIN GEORGE"/>
    <s v="TASK-277690"/>
    <d v="2025-07-21T16:17:00"/>
    <s v="GOURISHANKAR AHIRWAR"/>
    <s v="NO"/>
    <d v="2025-07-25T00:00:00"/>
    <d v="1899-12-30T15:13:42"/>
  </r>
  <r>
    <n v="28051"/>
    <s v="Badarwas"/>
    <s v="CUSTOMER SERVICE OFFICER"/>
    <x v="41"/>
    <x v="7"/>
    <n v="9778600709"/>
    <s v="CENTRAL ZONE"/>
    <n v="7428"/>
    <s v="TASK-284740"/>
    <s v="FIOD*"/>
    <x v="0"/>
    <s v="24.9859785,77.567498"/>
    <d v="1899-12-30T18:25:00"/>
    <s v="No"/>
    <s v="Yes"/>
    <d v="1899-12-30T00:00:39"/>
    <d v="1899-12-30T00:00:22"/>
    <n v="100"/>
    <d v="2025-07-25T09:00:00"/>
    <s v="ALBIN GEORGE"/>
    <s v="TASK-284740"/>
    <d v="2025-07-21T16:19:00"/>
    <s v="ANIL KUMAR"/>
    <s v="YES"/>
    <d v="2025-07-25T00:00:00"/>
    <d v="1899-12-30T15:13:42"/>
  </r>
  <r>
    <n v="29940"/>
    <s v="Wada"/>
    <s v="CUSTOMER SERVICE OFFICER"/>
    <x v="39"/>
    <x v="5"/>
    <n v="9271917127"/>
    <s v="WESTERN ZONE"/>
    <n v="7205"/>
    <s v="TASK-281079"/>
    <s v="FIOD*"/>
    <x v="0"/>
    <s v="19.611338551772526,73.11751023154999"/>
    <d v="1899-12-30T18:24:00"/>
    <s v="No"/>
    <s v="No"/>
    <d v="1899-12-30T00:00:21"/>
    <d v="1899-12-30T00:00:10"/>
    <n v="100"/>
    <d v="2025-07-25T09:00:00"/>
    <s v="ALBIN GEORGE"/>
    <s v="TASK-281079"/>
    <d v="2025-07-21T16:18:00"/>
    <s v="AKASH ANANT SHINDE"/>
    <s v="YES"/>
    <d v="2025-07-25T00:00:00"/>
    <d v="1899-12-30T15:13:42"/>
  </r>
  <r>
    <n v="136166"/>
    <s v="Jamkhed"/>
    <s v="CUSTOMER SERVICE OFFICER"/>
    <x v="3"/>
    <x v="1"/>
    <n v="7823032347"/>
    <s v="WESTERN ZONE"/>
    <n v="7393"/>
    <s v="TASK-283922"/>
    <s v="FIOD*"/>
    <x v="0"/>
    <s v="18.7403367,75.3154217"/>
    <d v="1899-12-30T18:17:00"/>
    <s v="No"/>
    <s v="No"/>
    <d v="1899-12-30T00:00:11"/>
    <d v="1899-12-30T00:00:04"/>
    <n v="100"/>
    <d v="2025-07-25T09:00:00"/>
    <s v="ALBIN GEORGE"/>
    <s v="TASK-283922"/>
    <d v="2025-07-21T16:19:00"/>
    <s v="SAINATH SATISH SHELKE"/>
    <s v="YES"/>
    <d v="2025-07-25T00:00:00"/>
    <d v="1899-12-30T15:13:42"/>
  </r>
  <r>
    <n v="134583"/>
    <s v="Shahgarh"/>
    <s v="CUSTOMER SERVICE OFFICER"/>
    <x v="45"/>
    <x v="7"/>
    <n v="6263529718"/>
    <s v="CENTRAL ZONE"/>
    <n v="7101"/>
    <s v="TASK-277365"/>
    <s v="FIOD*"/>
    <x v="0"/>
    <s v="24.3106917,79.115035"/>
    <d v="1899-12-30T17:23:00"/>
    <s v="No"/>
    <s v="Yes"/>
    <d v="1899-12-30T03:43:09"/>
    <d v="1899-12-31T23:09:27"/>
    <n v="100"/>
    <d v="2025-07-25T09:00:00"/>
    <s v="ALBIN GEORGE"/>
    <s v="TASK-277365"/>
    <d v="2025-07-21T16:17:00"/>
    <s v="AJAY YADAV"/>
    <s v="NO"/>
    <d v="2025-07-25T00:00:00"/>
    <d v="1899-12-30T15:13:42"/>
  </r>
  <r>
    <n v="22119"/>
    <s v="Keshkal"/>
    <s v="CUSTOMER SERVICE OFFICER"/>
    <x v="20"/>
    <x v="6"/>
    <n v="8590604741"/>
    <s v="CENTRAL ZONE"/>
    <n v="7214"/>
    <s v="TASK-276118"/>
    <s v="FIOD*"/>
    <x v="0"/>
    <s v="20.0837283,81.5839383"/>
    <d v="1899-12-30T18:05:00"/>
    <s v="No"/>
    <s v="No"/>
    <d v="1899-12-30T00:00:49"/>
    <d v="1899-12-30T00:00:23"/>
    <n v="100"/>
    <d v="2025-07-25T09:00:00"/>
    <s v="ALBIN GEORGE"/>
    <s v="TASK-276118"/>
    <d v="2025-07-21T16:17:00"/>
    <s v="PIJUSH PODDAR"/>
    <s v="NO"/>
    <d v="2025-07-25T00:00:00"/>
    <d v="1899-12-30T15:13:42"/>
  </r>
  <r>
    <n v="22119"/>
    <s v="Keshkal"/>
    <s v="CUSTOMER SERVICE OFFICER"/>
    <x v="20"/>
    <x v="6"/>
    <n v="8590604741"/>
    <s v="CENTRAL ZONE"/>
    <n v="7214"/>
    <s v="TASK-284843"/>
    <s v="FIOD*"/>
    <x v="0"/>
    <s v="20.0837283,81.5839383"/>
    <d v="1899-12-30T18:04:00"/>
    <s v="No"/>
    <s v="No"/>
    <d v="1899-12-30T00:18:36"/>
    <d v="1899-12-30T00:00:14"/>
    <n v="100"/>
    <d v="2025-07-25T09:00:00"/>
    <s v="ALBIN GEORGE"/>
    <s v="TASK-284843"/>
    <d v="2025-07-21T16:19:00"/>
    <s v="PIJUSH PODDAR"/>
    <s v="YES"/>
    <d v="2025-07-25T00:00:00"/>
    <d v="1899-12-30T15:13:42"/>
  </r>
  <r>
    <n v="26191"/>
    <s v="Pandalur"/>
    <s v="CUSTOMER SERVICE OFFICER"/>
    <x v="37"/>
    <x v="4"/>
    <n v="9600506814"/>
    <s v="SOUTH ZONE"/>
    <n v="7339"/>
    <s v="TASK-279289"/>
    <s v="FIOD*"/>
    <x v="0"/>
    <s v="11.575745,76.3212183"/>
    <d v="1899-12-30T18:00:00"/>
    <s v="No"/>
    <s v="No"/>
    <d v="1899-12-30T00:01:57"/>
    <d v="1899-12-30T00:01:51"/>
    <n v="0"/>
    <d v="2025-07-25T09:00:00"/>
    <s v="ALBIN GEORGE"/>
    <s v="TASK-279289"/>
    <d v="2025-07-21T16:18:00"/>
    <s v="ARUNKUMAR A"/>
    <s v="YES"/>
    <d v="2025-07-25T00:00:00"/>
    <d v="1899-12-30T15:13:42"/>
  </r>
  <r>
    <n v="134550"/>
    <s v="Kalwan"/>
    <s v="CUSTOMER SERVICE OFFICER"/>
    <x v="3"/>
    <x v="1"/>
    <n v="9403685310"/>
    <s v="WESTERN ZONE"/>
    <n v="7429"/>
    <s v="TASK-291851"/>
    <s v="FIOD*"/>
    <x v="0"/>
    <s v="20.4927155,74.0273667"/>
    <d v="1899-12-30T17:58:00"/>
    <s v="No"/>
    <s v="No"/>
    <d v="1899-12-30T00:02:36"/>
    <d v="1899-12-30T00:00:26"/>
    <n v="100"/>
    <d v="2025-07-25T09:00:00"/>
    <s v="ALBIN GEORGE"/>
    <s v="TASK-291851"/>
    <d v="2025-07-21T16:20:00"/>
    <s v="SANDIP EKNATH BACHHAV"/>
    <s v="YES"/>
    <d v="2025-07-25T00:00:00"/>
    <d v="1899-12-30T15:13:42"/>
  </r>
  <r>
    <n v="135312"/>
    <s v="Pandalur"/>
    <s v="CUSTOMER SERVICE OFFICER"/>
    <x v="37"/>
    <x v="4"/>
    <n v="6380254739"/>
    <s v="SOUTH ZONE"/>
    <n v="7339"/>
    <s v="TASK-290502"/>
    <s v="FIOD*"/>
    <x v="0"/>
    <s v="11.5757765,76.3211849"/>
    <d v="1899-12-30T17:56:00"/>
    <s v="No"/>
    <s v="No"/>
    <d v="1899-12-30T00:00:12"/>
    <d v="1899-12-30T00:00:05"/>
    <n v="0"/>
    <d v="2025-07-25T09:00:00"/>
    <s v="ALBIN GEORGE"/>
    <s v="TASK-290502"/>
    <d v="2025-07-21T16:20:00"/>
    <s v="VIJAYAPRASANTH"/>
    <s v="NO"/>
    <d v="2025-07-25T00:00:00"/>
    <d v="1899-12-30T15:13:42"/>
  </r>
  <r>
    <n v="135312"/>
    <s v="Pandalur"/>
    <s v="CUSTOMER SERVICE OFFICER"/>
    <x v="37"/>
    <x v="4"/>
    <n v="6380254739"/>
    <s v="SOUTH ZONE"/>
    <n v="7339"/>
    <s v="TASK-286910"/>
    <s v="FIOD*"/>
    <x v="0"/>
    <s v="11.5757749,76.3211916"/>
    <d v="1899-12-30T17:56:00"/>
    <s v="No"/>
    <s v="No"/>
    <d v="1899-12-30T00:00:14"/>
    <d v="1899-12-30T00:00:09"/>
    <n v="0"/>
    <d v="2025-07-25T09:00:00"/>
    <s v="ALBIN GEORGE"/>
    <s v="TASK-286910"/>
    <d v="2025-07-21T16:19:00"/>
    <s v="VIJAYAPRASANTH"/>
    <s v="NO"/>
    <d v="2025-07-25T00:00:00"/>
    <d v="1899-12-30T15:13:42"/>
  </r>
  <r>
    <n v="135312"/>
    <s v="Pandalur"/>
    <s v="CUSTOMER SERVICE OFFICER"/>
    <x v="37"/>
    <x v="4"/>
    <n v="6380254739"/>
    <s v="SOUTH ZONE"/>
    <n v="7339"/>
    <s v="TASK-282338"/>
    <s v="FIOD*"/>
    <x v="0"/>
    <s v="11.5757649,76.3211731"/>
    <d v="1899-12-30T17:56:00"/>
    <s v="No"/>
    <s v="No"/>
    <d v="1899-12-30T00:00:11"/>
    <d v="1899-12-30T00:00:05"/>
    <n v="0"/>
    <d v="2025-07-25T09:00:00"/>
    <s v="ALBIN GEORGE"/>
    <s v="TASK-282338"/>
    <d v="2025-07-21T16:18:00"/>
    <s v="VIJAYAPRASANTH"/>
    <s v="YES"/>
    <d v="2025-07-25T00:00:00"/>
    <d v="1899-12-30T15:13:42"/>
  </r>
  <r>
    <n v="135722"/>
    <s v="Titwala"/>
    <s v="CUSTOMER SERVICE OFFICER"/>
    <x v="39"/>
    <x v="5"/>
    <n v="7875121204"/>
    <s v="WESTERN ZONE"/>
    <n v="7204"/>
    <s v="TASK-278766"/>
    <s v="FIOD*"/>
    <x v="0"/>
    <s v="19.2475072,73.1580059"/>
    <d v="1899-12-30T13:35:00"/>
    <s v="No"/>
    <s v="No"/>
    <d v="1899-12-30T00:00:21"/>
    <d v="1900-01-01T19:39:12"/>
    <n v="100"/>
    <d v="2025-07-25T09:00:00"/>
    <s v="ALBIN GEORGE"/>
    <s v="TASK-278766"/>
    <d v="2025-07-21T16:18:00"/>
    <s v="NILESH BALU KAMBALE"/>
    <s v="YES"/>
    <d v="2025-07-25T00:00:00"/>
    <d v="1899-12-30T15:13:42"/>
  </r>
  <r>
    <n v="135312"/>
    <s v="Pandalur"/>
    <s v="CUSTOMER SERVICE OFFICER"/>
    <x v="37"/>
    <x v="4"/>
    <n v="6380254739"/>
    <s v="SOUTH ZONE"/>
    <n v="7339"/>
    <s v="TASK-290500"/>
    <s v="FIOD*"/>
    <x v="0"/>
    <s v="11.5757731,76.3211537"/>
    <d v="1899-12-30T17:56:00"/>
    <s v="No"/>
    <s v="No"/>
    <d v="1899-12-30T00:00:15"/>
    <d v="1899-12-30T00:00:07"/>
    <n v="0"/>
    <d v="2025-07-25T09:00:00"/>
    <s v="ALBIN GEORGE"/>
    <s v="TASK-290500"/>
    <d v="2025-07-21T16:20:00"/>
    <s v="VIJAYAPRASANTH"/>
    <s v="NO"/>
    <d v="2025-07-25T00:00:00"/>
    <d v="1899-12-30T15:13:42"/>
  </r>
  <r>
    <n v="130894"/>
    <s v="Loharu"/>
    <s v="CUSTOMER SERVICE OFFICER"/>
    <x v="43"/>
    <x v="3"/>
    <n v="9021149966"/>
    <s v="NORTHERN ZONE"/>
    <n v="7439"/>
    <s v="TASK-279334"/>
    <s v="FIOD*"/>
    <x v="0"/>
    <s v="28.4510484,75.806708"/>
    <d v="1899-12-30T17:53:00"/>
    <s v="No"/>
    <s v="No"/>
    <d v="1899-12-30T00:00:47"/>
    <d v="1899-12-30T00:00:07"/>
    <n v="100"/>
    <d v="2025-07-25T09:00:00"/>
    <s v="ALBIN GEORGE"/>
    <s v="TASK-279334"/>
    <d v="2025-07-21T16:18:00"/>
    <s v="PRADEEP SWAMI"/>
    <s v="YES"/>
    <d v="2025-07-25T00:00:00"/>
    <d v="1899-12-30T15:13:42"/>
  </r>
  <r>
    <n v="135944"/>
    <s v="Mauganj"/>
    <s v="CUSTOMER SERVICE OFFICER"/>
    <x v="42"/>
    <x v="7"/>
    <n v="7566431872"/>
    <s v="CENTRAL ZONE"/>
    <n v="7095"/>
    <s v="TASK-275852"/>
    <s v="FIOD*"/>
    <x v="0"/>
    <s v="24.6680083,81.8724167"/>
    <d v="1899-12-30T17:45:00"/>
    <s v="No"/>
    <s v="Yes"/>
    <d v="1899-12-30T00:03:54"/>
    <d v="1899-12-30T00:00:31"/>
    <n v="100"/>
    <d v="2025-07-25T09:00:00"/>
    <s v="ALBIN GEORGE"/>
    <s v="TASK-275852"/>
    <d v="2025-07-21T16:17:00"/>
    <s v="SHUBHAM KUMAR DWIVEDI"/>
    <s v="YES"/>
    <d v="2025-07-25T00:00:00"/>
    <d v="1899-12-30T15:13:42"/>
  </r>
  <r>
    <n v="24601"/>
    <s v="Badarwas"/>
    <s v="CUSTOMER SERVICE OFFICER"/>
    <x v="41"/>
    <x v="7"/>
    <n v="6260202422"/>
    <s v="CENTRAL ZONE"/>
    <n v="7428"/>
    <s v="TASK-285357"/>
    <s v="FIOD*"/>
    <x v="0"/>
    <s v="24.9860267,77.56765"/>
    <d v="1899-12-30T17:43:00"/>
    <s v="No"/>
    <s v="Yes"/>
    <d v="1899-12-30T00:00:54"/>
    <d v="1899-12-30T00:00:27"/>
    <n v="100"/>
    <d v="2025-07-25T09:00:00"/>
    <s v="ALBIN GEORGE"/>
    <s v="TASK-285357"/>
    <d v="2025-07-21T16:19:00"/>
    <s v="PRADEEP SAINI"/>
    <s v="YES"/>
    <d v="2025-07-25T00:00:00"/>
    <d v="1899-12-30T15:13:42"/>
  </r>
  <r>
    <n v="135087"/>
    <s v="Deoli"/>
    <s v="CUSTOMER SERVICE OFFICER"/>
    <x v="4"/>
    <x v="3"/>
    <n v="8302197291"/>
    <s v="CENTRAL ZONE"/>
    <n v="7284"/>
    <s v="TASK-280220"/>
    <s v="FIOD*"/>
    <x v="0"/>
    <s v="25.7540767,75.3494733"/>
    <d v="1899-12-30T17:42:00"/>
    <s v="No"/>
    <s v="No"/>
    <d v="1899-12-30T00:04:46"/>
    <d v="1899-12-30T00:00:45"/>
    <n v="100"/>
    <d v="2025-07-25T09:00:00"/>
    <s v="ALBIN GEORGE"/>
    <s v="TASK-280220"/>
    <d v="2025-07-21T16:18:00"/>
    <s v="JITIN GIDIYA"/>
    <s v="YES"/>
    <d v="2025-07-25T00:00:00"/>
    <d v="1899-12-30T15:13:42"/>
  </r>
  <r>
    <n v="135944"/>
    <s v="Mauganj"/>
    <s v="CUSTOMER SERVICE OFFICER"/>
    <x v="42"/>
    <x v="7"/>
    <n v="7566431872"/>
    <s v="CENTRAL ZONE"/>
    <n v="7095"/>
    <s v="TASK-274899"/>
    <s v="FIOD*"/>
    <x v="0"/>
    <s v="24.6661683,81.8745117"/>
    <d v="1899-12-30T17:41:00"/>
    <s v="No"/>
    <s v="Yes"/>
    <d v="1899-12-30T06:56:20"/>
    <d v="1899-12-30T00:00:27"/>
    <n v="100"/>
    <d v="2025-07-25T09:00:00"/>
    <s v="ALBIN GEORGE"/>
    <s v="TASK-274899"/>
    <d v="2025-07-21T16:17:00"/>
    <s v="SHUBHAM KUMAR DWIVEDI"/>
    <s v="YES"/>
    <d v="2025-07-25T00:00:00"/>
    <d v="1899-12-30T15:13:42"/>
  </r>
  <r>
    <n v="135087"/>
    <s v="Deoli"/>
    <s v="CUSTOMER SERVICE OFFICER"/>
    <x v="4"/>
    <x v="3"/>
    <n v="8302197291"/>
    <s v="CENTRAL ZONE"/>
    <n v="7284"/>
    <s v="TASK-280212"/>
    <s v="FIOD*"/>
    <x v="0"/>
    <s v="25.754135,75.349455"/>
    <d v="1899-12-30T17:37:00"/>
    <s v="No"/>
    <s v="No"/>
    <d v="1900-01-02T22:14:08"/>
    <d v="1899-12-30T00:00:27"/>
    <n v="100"/>
    <d v="2025-07-25T09:00:00"/>
    <s v="ALBIN GEORGE"/>
    <s v="TASK-280212"/>
    <d v="2025-07-21T16:18:00"/>
    <s v="JITIN GIDIYA"/>
    <s v="YES"/>
    <d v="2025-07-25T00:00:00"/>
    <d v="1899-12-30T15:13:42"/>
  </r>
  <r>
    <n v="136493"/>
    <s v="Lakhnadon"/>
    <s v="CUSTOMER SERVICE OFFICER"/>
    <x v="11"/>
    <x v="7"/>
    <n v="9926213479"/>
    <s v="CENTRAL ZONE"/>
    <n v="7062"/>
    <s v="TASK-276296"/>
    <s v="FIOD*"/>
    <x v="0"/>
    <s v="22.6008195,79.6137617"/>
    <d v="1899-12-30T17:29:00"/>
    <s v="No"/>
    <s v="No"/>
    <d v="1899-12-30T00:02:02"/>
    <d v="1899-12-30T00:00:39"/>
    <n v="100"/>
    <d v="2025-07-25T09:00:00"/>
    <s v="ALBIN GEORGE"/>
    <s v="TASK-276296"/>
    <d v="2025-07-21T16:17:00"/>
    <s v="Himanshu Pillai"/>
    <s v="YES"/>
    <d v="2025-07-25T00:00:00"/>
    <d v="1899-12-30T15:13:42"/>
  </r>
  <r>
    <n v="132293"/>
    <s v="Denkanikottai"/>
    <s v="CUSTOMER SERVICE OFFICER"/>
    <x v="36"/>
    <x v="8"/>
    <n v="8248974818"/>
    <s v="SOUTH ZONE"/>
    <n v="7342"/>
    <s v="TASK-293450"/>
    <s v="FIOD*"/>
    <x v="0"/>
    <s v="12.5287429,77.7891969"/>
    <d v="1899-12-30T17:26:00"/>
    <s v="No"/>
    <s v="No"/>
    <d v="1899-12-30T00:00:50"/>
    <d v="1899-12-30T00:00:06"/>
    <n v="100"/>
    <d v="2025-07-25T09:00:00"/>
    <s v="ALBIN GEORGE"/>
    <s v="TASK-293450"/>
    <d v="2025-07-21T16:39:00"/>
    <s v="JANAKI RAMAN VENKATESAN"/>
    <s v="YES"/>
    <d v="2025-07-25T00:00:00"/>
    <d v="1899-12-30T15:13:42"/>
  </r>
  <r>
    <n v="28846"/>
    <s v="Salumbar"/>
    <s v="CUSTOMER SERVICE OFFICER"/>
    <x v="19"/>
    <x v="3"/>
    <n v="9571725252"/>
    <s v="CENTRAL ZONE"/>
    <n v="7329"/>
    <s v="TASK-283725"/>
    <s v="FIOD*"/>
    <x v="0"/>
    <s v="24.1445733,74.0134017"/>
    <d v="1899-12-30T19:21:00"/>
    <s v="No"/>
    <s v="No"/>
    <d v="1899-12-30T00:00:52"/>
    <d v="1899-12-30T02:03:59"/>
    <n v="100"/>
    <d v="2025-07-25T09:00:00"/>
    <s v="ALBIN GEORGE"/>
    <s v="TASK-283725"/>
    <d v="2025-07-21T16:18:00"/>
    <s v="ONKAR LAL MEENA"/>
    <s v="YES"/>
    <d v="2025-07-25T00:00:00"/>
    <d v="1899-12-30T15:13:42"/>
  </r>
  <r>
    <n v="136179"/>
    <s v="Panagudi"/>
    <s v="ASSISTANT BRANCH MANAGER"/>
    <x v="14"/>
    <x v="8"/>
    <n v="7449220166"/>
    <s v="SOUTH ZONE"/>
    <n v="7015"/>
    <s v="TASK-274282"/>
    <s v="FIOD*"/>
    <x v="0"/>
    <s v="8.3166433,77.5804333"/>
    <d v="1899-12-30T17:17:00"/>
    <s v="No"/>
    <s v="No"/>
    <d v="1899-12-30T00:00:20"/>
    <d v="1899-12-30T00:00:10"/>
    <n v="100"/>
    <d v="2025-07-25T09:00:00"/>
    <s v="ALBIN GEORGE"/>
    <s v="TASK-274282"/>
    <d v="2025-07-21T16:17:00"/>
    <s v="MANIKANDAN"/>
    <s v="YES"/>
    <d v="2025-07-25T00:00:00"/>
    <d v="1899-12-30T15:13:42"/>
  </r>
  <r>
    <n v="136179"/>
    <s v="Panagudi"/>
    <s v="ASSISTANT BRANCH MANAGER"/>
    <x v="14"/>
    <x v="8"/>
    <n v="7449220166"/>
    <s v="SOUTH ZONE"/>
    <n v="7015"/>
    <s v="TASK-287240"/>
    <s v="FIOD*"/>
    <x v="0"/>
    <s v="8.3166433,77.5804333"/>
    <d v="1899-12-30T17:16:00"/>
    <s v="No"/>
    <s v="No"/>
    <d v="1899-12-30T00:00:13"/>
    <d v="1899-12-30T00:00:04"/>
    <n v="100"/>
    <d v="2025-07-25T09:00:00"/>
    <s v="ALBIN GEORGE"/>
    <s v="TASK-287240"/>
    <d v="2025-07-21T16:19:00"/>
    <s v="MANIKANDAN"/>
    <s v="YES"/>
    <d v="2025-07-25T00:00:00"/>
    <d v="1899-12-30T15:13:42"/>
  </r>
  <r>
    <n v="136179"/>
    <s v="Panagudi"/>
    <s v="ASSISTANT BRANCH MANAGER"/>
    <x v="14"/>
    <x v="8"/>
    <n v="7449220166"/>
    <s v="SOUTH ZONE"/>
    <n v="7015"/>
    <s v="TASK-289920"/>
    <s v="FIOD*"/>
    <x v="0"/>
    <s v="8.3166433,77.5804333"/>
    <d v="1899-12-30T17:16:00"/>
    <s v="No"/>
    <s v="No"/>
    <d v="1899-12-30T00:00:20"/>
    <d v="1899-12-30T00:00:07"/>
    <n v="100"/>
    <d v="2025-07-25T09:00:00"/>
    <s v="ALBIN GEORGE"/>
    <s v="TASK-289920"/>
    <d v="2025-07-21T16:20:00"/>
    <s v="MANIKANDAN"/>
    <s v="YES"/>
    <d v="2025-07-25T00:00:00"/>
    <d v="1899-12-30T15:13:42"/>
  </r>
  <r>
    <n v="19645"/>
    <s v="Prithvipur"/>
    <s v="CUSTOMER SERVICE OFFICER"/>
    <x v="38"/>
    <x v="7"/>
    <n v="8714623818"/>
    <s v="CENTRAL ZONE"/>
    <n v="7132"/>
    <s v="TASK-275252"/>
    <s v="FIOD*"/>
    <x v="0"/>
    <s v="25.2160619,78.7463665"/>
    <d v="1899-12-30T17:15:00"/>
    <s v="No"/>
    <s v="Yes"/>
    <d v="1899-12-30T00:00:46"/>
    <d v="1899-12-30T00:00:15"/>
    <n v="100"/>
    <d v="2025-07-25T09:00:00"/>
    <s v="ALBIN GEORGE"/>
    <s v="TASK-275252"/>
    <d v="2025-07-21T16:17:00"/>
    <s v="AKHILESH RAJPOOT"/>
    <s v="YES"/>
    <d v="2025-07-25T00:00:00"/>
    <d v="1899-12-30T15:13:42"/>
  </r>
  <r>
    <n v="20256"/>
    <s v="Sangagiri"/>
    <s v="CUSTOMER SERVICE OFFICER"/>
    <x v="36"/>
    <x v="8"/>
    <n v="8714621184"/>
    <s v="SOUTH ZONE"/>
    <n v="7334"/>
    <s v="TASK-279273"/>
    <s v="FIOD*"/>
    <x v="0"/>
    <s v="11.4567,77.8252817"/>
    <d v="1899-12-30T17:05:00"/>
    <s v="No"/>
    <s v="Yes"/>
    <d v="1899-12-30T06:25:45"/>
    <d v="1899-12-30T00:00:44"/>
    <n v="100"/>
    <d v="2025-07-25T09:00:00"/>
    <s v="ALBIN GEORGE"/>
    <s v="TASK-279273"/>
    <d v="2025-07-21T16:18:00"/>
    <s v="MURUGANANTHAM MARIMUTHU"/>
    <s v="YES"/>
    <d v="2025-07-25T00:00:00"/>
    <d v="1899-12-30T15:13:42"/>
  </r>
  <r>
    <n v="134897"/>
    <s v="Palera"/>
    <s v="CUSTOMER SERVICE OFFICER"/>
    <x v="38"/>
    <x v="7"/>
    <n v="7440471049"/>
    <s v="CENTRAL ZONE"/>
    <n v="7131"/>
    <s v="TASK-277618"/>
    <s v="FIOD*"/>
    <x v="0"/>
    <s v="24.9092317,79.3278717"/>
    <d v="1899-12-30T12:19:00"/>
    <s v="No"/>
    <s v="No"/>
    <d v="1899-12-31T01:12:46"/>
    <d v="1899-12-30T20:09:17"/>
    <n v="100"/>
    <d v="2025-07-25T09:00:00"/>
    <s v="ALBIN GEORGE"/>
    <s v="TASK-277618"/>
    <d v="2025-07-21T16:17:00"/>
    <s v="ANKUL YADAV"/>
    <s v="NO"/>
    <d v="2025-07-25T00:00:00"/>
    <d v="1899-12-30T15:13:42"/>
  </r>
  <r>
    <n v="19650"/>
    <s v="Nagda"/>
    <s v="CUSTOMER SERVICE OFFICER"/>
    <x v="2"/>
    <x v="2"/>
    <n v="8714623821"/>
    <s v="CENTRAL ZONE"/>
    <n v="7043"/>
    <s v="TASK-287660"/>
    <s v="FIOD*"/>
    <x v="0"/>
    <s v="23.4458867,75.4395883"/>
    <d v="1899-12-30T16:07:00"/>
    <s v="No"/>
    <s v="No"/>
    <d v="1899-12-30T07:23:06"/>
    <d v="1899-12-30T00:00:12"/>
    <n v="100"/>
    <d v="2025-07-25T09:00:00"/>
    <s v="ALBIN GEORGE"/>
    <s v="TASK-287660"/>
    <d v="2025-07-21T16:19:00"/>
    <s v="MANOHAR BHILALA"/>
    <s v="YES"/>
    <d v="2025-07-25T00:00:00"/>
    <d v="1899-12-30T15:13:42"/>
  </r>
  <r>
    <n v="131645"/>
    <s v="Atpadi"/>
    <s v="CUSTOMER SERVICE OFFICER"/>
    <x v="31"/>
    <x v="5"/>
    <n v="9503540882"/>
    <s v="WESTERN ZONE"/>
    <n v="7453"/>
    <s v="TASK-292244"/>
    <s v="FIOD*"/>
    <x v="1"/>
    <m/>
    <m/>
    <m/>
    <s v="No"/>
    <m/>
    <m/>
    <m/>
    <d v="2025-07-25T09:00:00"/>
    <s v="ALBIN GEORGE"/>
    <s v="TASK-292244"/>
    <d v="2025-07-21T16:20:00"/>
    <s v="PRAJAKTA DADASO CHAVAN"/>
    <m/>
    <d v="2025-07-25T00:00:00"/>
    <d v="1899-12-30T15:13:42"/>
  </r>
  <r>
    <n v="134229"/>
    <s v="Palera"/>
    <s v="CUSTOMER SERVICE OFFICER"/>
    <x v="38"/>
    <x v="7"/>
    <n v="6264280902"/>
    <s v="CENTRAL ZONE"/>
    <n v="7131"/>
    <s v="TASK-276830"/>
    <s v="FIOD*"/>
    <x v="0"/>
    <s v="24.8996078,79.2524716"/>
    <d v="1899-12-30T15:59:00"/>
    <s v="No"/>
    <s v="No"/>
    <d v="1899-12-30T01:29:27"/>
    <d v="1899-12-30T00:00:11"/>
    <n v="100"/>
    <d v="2025-07-25T09:00:00"/>
    <s v="ALBIN GEORGE"/>
    <s v="TASK-276830"/>
    <d v="2025-07-21T16:17:00"/>
    <s v="SANTRAM AHIRWAR"/>
    <s v="YES"/>
    <d v="2025-07-25T00:00:00"/>
    <d v="1899-12-30T15:13:42"/>
  </r>
  <r>
    <n v="132269"/>
    <s v="Prithvipur"/>
    <s v="CUSTOMER SERVICE OFFICER"/>
    <x v="38"/>
    <x v="7"/>
    <n v="9131769620"/>
    <s v="CENTRAL ZONE"/>
    <n v="7132"/>
    <s v="TASK-277829"/>
    <s v="FIOD*"/>
    <x v="0"/>
    <s v="25.2074867,78.7528267"/>
    <d v="1899-12-30T15:58:00"/>
    <s v="No"/>
    <s v="No"/>
    <d v="1899-12-30T00:00:38"/>
    <d v="1899-12-30T00:00:32"/>
    <n v="100"/>
    <d v="2025-07-25T09:00:00"/>
    <s v="ALBIN GEORGE"/>
    <s v="TASK-277829"/>
    <d v="2025-07-21T16:17:00"/>
    <s v="RAMPRASAD AHIRWAR"/>
    <s v="YES"/>
    <d v="2025-07-25T00:00:00"/>
    <d v="1899-12-30T15:13:42"/>
  </r>
  <r>
    <n v="131277"/>
    <s v="Rampur Naikin"/>
    <s v="CUSTOMER SERVICE OFFICER"/>
    <x v="42"/>
    <x v="7"/>
    <n v="9977647539"/>
    <s v="CENTRAL ZONE"/>
    <n v="1764"/>
    <s v="TASK-274995"/>
    <s v="FIOD*"/>
    <x v="0"/>
    <s v="24.4381767,81.7384033"/>
    <d v="1899-12-30T15:57:00"/>
    <s v="No"/>
    <s v="Yes"/>
    <d v="1899-12-30T00:00:37"/>
    <d v="1899-12-30T00:00:17"/>
    <n v="100"/>
    <d v="2025-07-25T09:00:00"/>
    <s v="ALBIN GEORGE"/>
    <s v="TASK-274995"/>
    <d v="2025-07-21T16:17:00"/>
    <s v="LAVLESH CHATURVEDI"/>
    <s v="NO"/>
    <d v="2025-07-25T00:00:00"/>
    <d v="1899-12-30T15:13:42"/>
  </r>
  <r>
    <n v="131277"/>
    <s v="Rampur Naikin"/>
    <s v="CUSTOMER SERVICE OFFICER"/>
    <x v="42"/>
    <x v="7"/>
    <n v="9977647539"/>
    <s v="CENTRAL ZONE"/>
    <n v="1764"/>
    <s v="TASK-287692"/>
    <s v="FIOD*"/>
    <x v="0"/>
    <s v="24.4381783,81.7383683"/>
    <d v="1899-12-30T15:56:00"/>
    <s v="No"/>
    <s v="Yes"/>
    <d v="1899-12-30T00:00:51"/>
    <d v="1899-12-30T00:00:14"/>
    <n v="100"/>
    <d v="2025-07-25T09:00:00"/>
    <s v="ALBIN GEORGE"/>
    <s v="TASK-287692"/>
    <d v="2025-07-21T16:19:00"/>
    <s v="LAVLESH CHATURVEDI"/>
    <s v="NO"/>
    <d v="2025-07-25T00:00:00"/>
    <d v="1899-12-30T15:13:42"/>
  </r>
  <r>
    <n v="132269"/>
    <s v="Prithvipur"/>
    <s v="CUSTOMER SERVICE OFFICER"/>
    <x v="38"/>
    <x v="7"/>
    <n v="9131769620"/>
    <s v="CENTRAL ZONE"/>
    <n v="7132"/>
    <s v="TASK-277626"/>
    <s v="FIOD*"/>
    <x v="0"/>
    <s v="25.20756,78.7528717"/>
    <d v="1899-12-30T15:57:00"/>
    <s v="No"/>
    <s v="Yes"/>
    <d v="1899-12-30T00:01:47"/>
    <d v="1899-12-30T00:01:16"/>
    <n v="100"/>
    <d v="2025-07-25T09:00:00"/>
    <s v="ALBIN GEORGE"/>
    <s v="TASK-277626"/>
    <d v="2025-07-21T16:17:00"/>
    <s v="RAMPRASAD AHIRWAR"/>
    <s v="YES"/>
    <d v="2025-07-25T00:00:00"/>
    <d v="1899-12-30T15:13:42"/>
  </r>
  <r>
    <n v="130425"/>
    <s v="Rahuri"/>
    <s v="CUSTOMER SERVICE OFFICER"/>
    <x v="3"/>
    <x v="1"/>
    <n v="7823812953"/>
    <s v="WESTERN ZONE"/>
    <n v="7199"/>
    <s v="TASK-289539"/>
    <s v="FIOD*"/>
    <x v="0"/>
    <s v="19.4525622,74.665381"/>
    <d v="1899-12-30T15:48:00"/>
    <s v="No"/>
    <s v="No"/>
    <d v="1899-12-30T00:00:12"/>
    <d v="1899-12-30T00:00:07"/>
    <n v="100"/>
    <d v="2025-07-25T09:00:00"/>
    <s v="ALBIN GEORGE"/>
    <s v="TASK-289539"/>
    <d v="2025-07-21T16:20:00"/>
    <s v="SANTOSH DILIP HULLALE"/>
    <s v="YES"/>
    <d v="2025-07-25T00:00:00"/>
    <d v="1899-12-30T15:13:42"/>
  </r>
  <r>
    <n v="130425"/>
    <s v="Rahuri"/>
    <s v="CUSTOMER SERVICE OFFICER"/>
    <x v="3"/>
    <x v="1"/>
    <n v="7823812953"/>
    <s v="WESTERN ZONE"/>
    <n v="7199"/>
    <s v="TASK-288731"/>
    <s v="FIOD*"/>
    <x v="0"/>
    <s v="19.4525625,74.6653825"/>
    <d v="1899-12-30T15:48:00"/>
    <s v="No"/>
    <s v="No"/>
    <d v="1899-12-30T00:00:12"/>
    <d v="1899-12-30T00:00:07"/>
    <n v="100"/>
    <d v="2025-07-25T09:00:00"/>
    <s v="ALBIN GEORGE"/>
    <s v="TASK-288731"/>
    <d v="2025-07-21T16:19:00"/>
    <s v="SANTOSH DILIP HULLALE"/>
    <s v="YES"/>
    <d v="2025-07-25T00:00:00"/>
    <d v="1899-12-30T15:13:42"/>
  </r>
  <r>
    <n v="132427"/>
    <s v="Y.othakadai"/>
    <s v="CUSTOMER SERVICE OFFICER"/>
    <x v="33"/>
    <x v="8"/>
    <n v="9600716318"/>
    <s v="SOUTH ZONE"/>
    <n v="7072"/>
    <s v="TASK-285122"/>
    <s v="FIOD*"/>
    <x v="0"/>
    <s v="9.9720383,78.1328717"/>
    <d v="1899-12-30T15:45:00"/>
    <s v="No"/>
    <s v="No"/>
    <d v="1899-12-30T05:43:58"/>
    <d v="1899-12-30T00:00:45"/>
    <n v="100"/>
    <d v="2025-07-25T09:00:00"/>
    <s v="ALBIN GEORGE"/>
    <s v="TASK-285122"/>
    <d v="2025-07-21T16:19:00"/>
    <s v="SATHISHKUMAR R"/>
    <s v="YES"/>
    <d v="2025-07-25T00:00:00"/>
    <d v="1899-12-30T15:13:42"/>
  </r>
  <r>
    <n v="131235"/>
    <s v="Mecheri"/>
    <s v="CUSTOMER SERVICE OFFICER"/>
    <x v="36"/>
    <x v="8"/>
    <n v="9360865161"/>
    <s v="SOUTH ZONE"/>
    <n v="7343"/>
    <s v="TASK-289223"/>
    <s v="FIOD*"/>
    <x v="0"/>
    <s v="11.8464417,78.0367783"/>
    <d v="1899-12-30T15:35:00"/>
    <s v="No"/>
    <s v="No"/>
    <d v="1899-12-30T00:57:46"/>
    <d v="1899-12-30T00:00:29"/>
    <n v="100"/>
    <d v="2025-07-25T09:00:00"/>
    <s v="ALBIN GEORGE"/>
    <s v="TASK-289223"/>
    <d v="2025-07-21T16:20:00"/>
    <s v="S ARUNKUMAR"/>
    <s v="YES"/>
    <d v="2025-07-25T00:00:00"/>
    <d v="1899-12-30T15:13:42"/>
  </r>
  <r>
    <n v="27903"/>
    <s v="Nevasa"/>
    <s v="CUSTOMER SERVICE OFFICER"/>
    <x v="3"/>
    <x v="1"/>
    <n v="7020200070"/>
    <s v="WESTERN ZONE"/>
    <n v="7196"/>
    <s v="TASK-291281"/>
    <s v="FIOD*"/>
    <x v="0"/>
    <s v="19.52403,74.95615"/>
    <d v="1899-12-30T15:23:00"/>
    <s v="No"/>
    <s v="No"/>
    <d v="1899-12-30T00:00:27"/>
    <d v="1899-12-30T00:00:05"/>
    <n v="100"/>
    <d v="2025-07-25T09:00:00"/>
    <s v="ALBIN GEORGE"/>
    <s v="TASK-291281"/>
    <d v="2025-07-21T16:20:00"/>
    <s v="SHIVAM SUNIL DUDHE"/>
    <s v="YES"/>
    <d v="2025-07-25T00:00:00"/>
    <d v="1899-12-30T15:13:42"/>
  </r>
  <r>
    <n v="27821"/>
    <s v="Sabla"/>
    <s v="CUSTOMER SERVICE OFFICER"/>
    <x v="19"/>
    <x v="3"/>
    <n v="9079659291"/>
    <s v="CENTRAL ZONE"/>
    <n v="7411"/>
    <s v="TASK-281397"/>
    <s v="FIOD*"/>
    <x v="0"/>
    <s v="23.780965,74.2478667"/>
    <d v="1899-12-30T15:10:00"/>
    <s v="No"/>
    <s v="No"/>
    <d v="1899-12-30T03:37:51"/>
    <d v="1899-12-30T00:03:43"/>
    <n v="100"/>
    <d v="2025-07-25T09:00:00"/>
    <s v="ALBIN GEORGE"/>
    <s v="TASK-281397"/>
    <d v="2025-07-21T16:18:00"/>
    <s v="DEVENDRA SHARMA"/>
    <s v="YES"/>
    <d v="2025-07-25T00:00:00"/>
    <d v="1899-12-30T15:13:42"/>
  </r>
  <r>
    <n v="131820"/>
    <s v="Kollamcode"/>
    <s v="CUSTOMER SERVICE OFFICER"/>
    <x v="14"/>
    <x v="8"/>
    <n v="9385645370"/>
    <s v="SOUTH ZONE"/>
    <n v="7006"/>
    <s v="TASK-291494"/>
    <s v="FIOD*"/>
    <x v="0"/>
    <s v="8.2966631,77.1437924"/>
    <d v="1899-12-30T14:57:00"/>
    <s v="No"/>
    <s v="No"/>
    <d v="1899-12-30T00:01:48"/>
    <d v="1899-12-30T00:00:41"/>
    <n v="100"/>
    <d v="2025-07-25T09:00:00"/>
    <s v="ALBIN GEORGE"/>
    <s v="TASK-291494"/>
    <d v="2025-07-21T16:20:00"/>
    <s v="JENISHA J A"/>
    <s v="YES"/>
    <d v="2025-07-25T00:00:00"/>
    <d v="1899-12-30T15:13:42"/>
  </r>
  <r>
    <n v="134915"/>
    <s v="Gangapur-bhilwara"/>
    <s v="CUSTOMER SERVICE OFFICER"/>
    <x v="8"/>
    <x v="3"/>
    <n v="7426992983"/>
    <s v="CENTRAL ZONE"/>
    <n v="7400"/>
    <s v="TASK-278353"/>
    <s v="FIOD*"/>
    <x v="0"/>
    <s v="25.2073144,74.2504686"/>
    <d v="1899-12-30T14:55:00"/>
    <s v="No"/>
    <s v="No"/>
    <d v="1899-12-30T00:00:27"/>
    <d v="1899-12-30T00:00:15"/>
    <n v="100"/>
    <d v="2025-07-25T09:00:00"/>
    <s v="ALBIN GEORGE"/>
    <s v="TASK-278353"/>
    <d v="2025-07-21T16:17:00"/>
    <s v="VISHNU OJHA"/>
    <s v="YES"/>
    <d v="2025-07-25T00:00:00"/>
    <d v="1899-12-30T15:13:42"/>
  </r>
  <r>
    <n v="134915"/>
    <s v="Gangapur-bhilwara"/>
    <s v="CUSTOMER SERVICE OFFICER"/>
    <x v="8"/>
    <x v="3"/>
    <n v="7426992983"/>
    <s v="CENTRAL ZONE"/>
    <n v="7400"/>
    <s v="TASK-281786"/>
    <s v="FIOD*"/>
    <x v="0"/>
    <s v="25.2073026,74.2505076"/>
    <d v="1899-12-30T14:54:00"/>
    <s v="No"/>
    <s v="No"/>
    <d v="1899-12-30T02:07:02"/>
    <d v="1899-12-30T00:01:45"/>
    <n v="100"/>
    <d v="2025-07-25T09:00:00"/>
    <s v="ALBIN GEORGE"/>
    <s v="TASK-281786"/>
    <d v="2025-07-21T16:18:00"/>
    <s v="VISHNU OJHA"/>
    <s v="YES"/>
    <d v="2025-07-25T00:00:00"/>
    <d v="1899-12-30T15:13:42"/>
  </r>
  <r>
    <n v="131820"/>
    <s v="Kollamcode"/>
    <s v="CUSTOMER SERVICE OFFICER"/>
    <x v="14"/>
    <x v="8"/>
    <n v="9385645370"/>
    <s v="SOUTH ZONE"/>
    <n v="7006"/>
    <s v="TASK-291017"/>
    <s v="FIOD*"/>
    <x v="0"/>
    <s v="8.296695,77.1438483"/>
    <d v="1899-12-30T14:52:00"/>
    <s v="No"/>
    <s v="No"/>
    <d v="1899-12-30T00:01:14"/>
    <d v="1899-12-30T00:00:38"/>
    <n v="100"/>
    <d v="2025-07-25T09:00:00"/>
    <s v="ALBIN GEORGE"/>
    <s v="TASK-291017"/>
    <d v="2025-07-21T16:20:00"/>
    <s v="JENISHA J A"/>
    <s v="YES"/>
    <d v="2025-07-25T00:00:00"/>
    <d v="1899-12-30T15:13:42"/>
  </r>
  <r>
    <n v="29827"/>
    <s v="Losal"/>
    <s v="CUSTOMER SERVICE OFFICER"/>
    <x v="46"/>
    <x v="3"/>
    <n v="9610319599"/>
    <s v="CENTRAL ZONE"/>
    <n v="1789"/>
    <s v="TASK-283375"/>
    <s v="FIOD*"/>
    <x v="0"/>
    <s v="27.3437858,75.0784573"/>
    <d v="1899-12-30T14:51:00"/>
    <s v="No"/>
    <s v="No"/>
    <d v="1899-12-30T02:55:10"/>
    <d v="1899-12-30T00:00:04"/>
    <n v="100"/>
    <d v="2025-07-25T09:00:00"/>
    <s v="ALBIN GEORGE"/>
    <s v="TASK-283375"/>
    <d v="2025-07-21T16:18:00"/>
    <s v="DINESH KUMAR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TASK-284702"/>
    <s v="FIOD*"/>
    <x v="0"/>
    <s v="9.6854167,78.453925"/>
    <d v="1899-12-30T14:47:00"/>
    <s v="No"/>
    <s v="No"/>
    <d v="1899-12-30T06:26:29"/>
    <d v="1899-12-30T00:00:31"/>
    <n v="100"/>
    <d v="2025-07-25T09:00:00"/>
    <s v="ALBIN GEORGE"/>
    <s v="TASK-284702"/>
    <d v="2025-07-21T16:19:00"/>
    <s v="RAJA GOPAL S"/>
    <s v="YES"/>
    <d v="2025-07-25T00:00:00"/>
    <d v="1899-12-30T15:13:42"/>
  </r>
  <r>
    <n v="135386"/>
    <s v="Junnardeo"/>
    <s v="CUSTOMER SERVICE OFFICER"/>
    <x v="16"/>
    <x v="7"/>
    <n v="7987413820"/>
    <s v="CENTRAL ZONE"/>
    <n v="7091"/>
    <s v="TASK-275307"/>
    <s v="FIOD*"/>
    <x v="0"/>
    <s v="22.1965183,78.59261"/>
    <d v="1899-12-30T14:38:00"/>
    <s v="No"/>
    <s v="No"/>
    <d v="1899-12-30T00:01:52"/>
    <d v="1899-12-30T00:00:17"/>
    <n v="100"/>
    <d v="2025-07-25T09:00:00"/>
    <s v="ALBIN GEORGE"/>
    <s v="TASK-275307"/>
    <d v="2025-07-21T16:17:00"/>
    <s v="RAKESH KAHAR"/>
    <s v="YES"/>
    <d v="2025-07-25T00:00:00"/>
    <d v="1899-12-30T15:13:42"/>
  </r>
  <r>
    <n v="22119"/>
    <s v="Keshkal"/>
    <s v="CUSTOMER SERVICE OFFICER"/>
    <x v="20"/>
    <x v="6"/>
    <n v="8590604741"/>
    <s v="CENTRAL ZONE"/>
    <n v="7214"/>
    <s v="TASK-284291"/>
    <s v="FIOD*"/>
    <x v="0"/>
    <s v="20.0763459,81.7691828"/>
    <d v="1899-12-30T14:33:00"/>
    <s v="No"/>
    <s v="No"/>
    <d v="1899-12-30T00:46:39"/>
    <d v="1899-12-30T00:04:04"/>
    <n v="100"/>
    <d v="2025-07-25T09:00:00"/>
    <s v="ALBIN GEORGE"/>
    <s v="TASK-284291"/>
    <d v="2025-07-21T16:19:00"/>
    <s v="PIJUSH PODDAR"/>
    <s v="YES"/>
    <d v="2025-07-25T00:00:00"/>
    <d v="1899-12-30T15:13:42"/>
  </r>
  <r>
    <n v="135191"/>
    <s v="Gangapur-bhilwara"/>
    <s v="CUSTOMER SERVICE OFFICER"/>
    <x v="8"/>
    <x v="3"/>
    <n v="9057496450"/>
    <s v="CENTRAL ZONE"/>
    <n v="7400"/>
    <s v="TASK-281970"/>
    <s v="FIOD*"/>
    <x v="0"/>
    <s v="25.2642521,74.2852891"/>
    <d v="1899-12-30T14:26:00"/>
    <s v="No"/>
    <s v="Yes"/>
    <d v="1899-12-30T00:01:09"/>
    <d v="1899-12-30T00:00:42"/>
    <n v="100"/>
    <d v="2025-07-25T09:00:00"/>
    <s v="ALBIN GEORGE"/>
    <s v="TASK-281970"/>
    <d v="2025-07-21T16:18:00"/>
    <s v="VINOD KUMAR"/>
    <s v="YES"/>
    <d v="2025-07-25T00:00:00"/>
    <d v="1899-12-30T15:13:42"/>
  </r>
  <r>
    <n v="24828"/>
    <s v="Tasgaon"/>
    <s v="CUSTOMER SERVICE OFFICER"/>
    <x v="31"/>
    <x v="5"/>
    <n v="8714645324"/>
    <s v="WESTERN ZONE"/>
    <n v="7257"/>
    <s v="TASK-291263"/>
    <s v="FIOD*"/>
    <x v="0"/>
    <s v="16.98731,74.6202783"/>
    <d v="1899-12-30T13:35:00"/>
    <s v="No"/>
    <s v="No"/>
    <d v="1899-12-30T00:00:38"/>
    <d v="1899-12-30T00:00:06"/>
    <n v="100"/>
    <d v="2025-07-25T09:00:00"/>
    <s v="ALBIN GEORGE"/>
    <s v="TASK-291263"/>
    <d v="2025-07-21T16:20:00"/>
    <s v="NILESH RAGHUNATH PATIL"/>
    <s v="YES"/>
    <d v="2025-07-25T00:00:00"/>
    <d v="1899-12-30T15:13:42"/>
  </r>
  <r>
    <n v="24828"/>
    <s v="Tasgaon"/>
    <s v="CUSTOMER SERVICE OFFICER"/>
    <x v="31"/>
    <x v="5"/>
    <n v="8714645324"/>
    <s v="WESTERN ZONE"/>
    <n v="7257"/>
    <s v="TASK-293397"/>
    <s v="FIOD*"/>
    <x v="0"/>
    <s v="16.987275,74.62029"/>
    <d v="1899-12-30T13:34:00"/>
    <s v="No"/>
    <s v="No"/>
    <d v="1899-12-30T00:54:48"/>
    <d v="1899-12-30T00:00:12"/>
    <n v="100"/>
    <d v="2025-07-25T09:00:00"/>
    <s v="ALBIN GEORGE"/>
    <s v="TASK-293397"/>
    <d v="2025-07-21T16:20:00"/>
    <s v="NILESH RAGHUNATH PATIL"/>
    <s v="YES"/>
    <d v="2025-07-25T00:00:00"/>
    <d v="1899-12-30T15:13:42"/>
  </r>
  <r>
    <n v="135722"/>
    <s v="Titwala"/>
    <s v="CUSTOMER SERVICE OFFICER"/>
    <x v="39"/>
    <x v="5"/>
    <n v="7875121204"/>
    <s v="WESTERN ZONE"/>
    <n v="7204"/>
    <s v="TASK-285724"/>
    <s v="FIOD*"/>
    <x v="0"/>
    <s v="19.2766593,73.1986909"/>
    <d v="1899-12-30T13:25:00"/>
    <s v="No"/>
    <s v="No"/>
    <d v="1899-12-30T00:03:18"/>
    <d v="1899-12-30T00:00:06"/>
    <n v="100"/>
    <d v="2025-07-25T09:00:00"/>
    <s v="ALBIN GEORGE"/>
    <s v="TASK-285724"/>
    <d v="2025-07-21T16:19:00"/>
    <s v="NILESH BALU KAMBALE"/>
    <s v="YES"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815"/>
    <s v="FIOD*"/>
    <x v="0"/>
    <s v="11.329729407726543,79.77255324994547"/>
    <d v="1899-12-30T13:25:00"/>
    <s v="No"/>
    <s v="Yes"/>
    <m/>
    <d v="1899-12-30T00:01:07"/>
    <n v="100"/>
    <d v="2025-07-25T09:00:00"/>
    <s v="ALBIN GEORGE"/>
    <s v="TASK-292815"/>
    <d v="2025-07-21T16:20:00"/>
    <s v="NITHIN"/>
    <s v="YES"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790"/>
    <s v="FIOD*"/>
    <x v="0"/>
    <s v="9.8420033,78.48501"/>
    <d v="1899-12-30T13:17:00"/>
    <s v="No"/>
    <s v="Yes"/>
    <d v="1899-12-30T00:01:01"/>
    <d v="1899-12-30T00:00:09"/>
    <n v="100"/>
    <d v="2025-07-25T09:00:00"/>
    <s v="ALBIN GEORGE"/>
    <s v="TASK-283790"/>
    <d v="2025-07-21T16:19:00"/>
    <s v="KANAGASABAPATHY"/>
    <s v="YES"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791"/>
    <s v="FIOD*"/>
    <x v="0"/>
    <s v="9.8420033,78.48501"/>
    <d v="1899-12-30T13:16:00"/>
    <s v="No"/>
    <s v="No"/>
    <d v="1899-12-30T00:00:47"/>
    <d v="1899-12-30T00:00:13"/>
    <n v="100"/>
    <d v="2025-07-25T09:00:00"/>
    <s v="ALBIN GEORGE"/>
    <s v="TASK-283791"/>
    <d v="2025-07-21T16:19:00"/>
    <s v="KANAGASABAPATHY"/>
    <s v="YES"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247"/>
    <s v="FIOD*"/>
    <x v="0"/>
    <s v="9.8420033,78.48501"/>
    <d v="1899-12-30T13:15:00"/>
    <s v="No"/>
    <s v="Yes"/>
    <d v="1899-12-30T00:00:39"/>
    <d v="1899-12-30T00:00:09"/>
    <n v="100"/>
    <d v="2025-07-25T09:00:00"/>
    <s v="ALBIN GEORGE"/>
    <s v="TASK-286247"/>
    <d v="2025-07-21T16:19:00"/>
    <s v="KANAGASABAPATHY"/>
    <s v="YES"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322"/>
    <s v="FIOD*"/>
    <x v="0"/>
    <s v="9.8420033,78.48501"/>
    <d v="1899-12-30T13:14:00"/>
    <s v="No"/>
    <s v="Yes"/>
    <d v="1899-12-30T00:00:50"/>
    <d v="1899-12-30T00:00:11"/>
    <n v="100"/>
    <d v="2025-07-25T09:00:00"/>
    <s v="ALBIN GEORGE"/>
    <s v="TASK-286322"/>
    <d v="2025-07-21T16:19:00"/>
    <s v="KANAGASABAPATHY"/>
    <s v="YES"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450"/>
    <s v="FIOD*"/>
    <x v="0"/>
    <s v="9.8420033,78.48501"/>
    <d v="1899-12-30T13:13:00"/>
    <s v="No"/>
    <s v="Yes"/>
    <d v="1899-12-30T00:01:11"/>
    <d v="1899-12-30T00:00:23"/>
    <n v="100"/>
    <d v="2025-07-25T09:00:00"/>
    <s v="ALBIN GEORGE"/>
    <s v="TASK-286450"/>
    <d v="2025-07-21T16:19:00"/>
    <s v="KANAGASABAPATHY"/>
    <s v="YES"/>
    <d v="2025-07-25T00:00:00"/>
    <d v="1899-12-30T15:13:42"/>
  </r>
  <r>
    <n v="136179"/>
    <s v="Panagudi"/>
    <s v="ASSISTANT BRANCH MANAGER"/>
    <x v="14"/>
    <x v="8"/>
    <n v="7449220166"/>
    <s v="SOUTH ZONE"/>
    <n v="7015"/>
    <s v="TASK-290056"/>
    <s v="FIOD*"/>
    <x v="0"/>
    <s v="8.3834433,77.608415"/>
    <d v="1899-12-30T13:11:00"/>
    <s v="No"/>
    <s v="No"/>
    <d v="1899-12-30T00:00:10"/>
    <d v="1899-12-30T00:00:04"/>
    <n v="100"/>
    <d v="2025-07-25T09:00:00"/>
    <s v="ALBIN GEORGE"/>
    <s v="TASK-290056"/>
    <d v="2025-07-21T16:20:00"/>
    <s v="MANIKANDAN"/>
    <s v="YES"/>
    <d v="2025-07-25T00:00:00"/>
    <d v="1899-12-30T15:13:42"/>
  </r>
  <r>
    <n v="136179"/>
    <s v="Panagudi"/>
    <s v="ASSISTANT BRANCH MANAGER"/>
    <x v="14"/>
    <x v="8"/>
    <n v="7449220166"/>
    <s v="SOUTH ZONE"/>
    <n v="7015"/>
    <s v="TASK-290373"/>
    <s v="FIOD*"/>
    <x v="0"/>
    <s v="8.3834433,77.608415"/>
    <d v="1899-12-30T13:11:00"/>
    <s v="No"/>
    <s v="No"/>
    <d v="1899-12-30T00:00:18"/>
    <d v="1899-12-30T00:00:09"/>
    <n v="100"/>
    <d v="2025-07-25T09:00:00"/>
    <s v="ALBIN GEORGE"/>
    <s v="TASK-290373"/>
    <d v="2025-07-21T16:20:00"/>
    <s v="MANIKANDAN"/>
    <s v="YES"/>
    <d v="2025-07-25T00:00:00"/>
    <d v="1899-12-30T15:13:42"/>
  </r>
  <r>
    <n v="136179"/>
    <s v="Panagudi"/>
    <s v="ASSISTANT BRANCH MANAGER"/>
    <x v="14"/>
    <x v="8"/>
    <n v="7449220166"/>
    <s v="SOUTH ZONE"/>
    <n v="7015"/>
    <s v="TASK-290595"/>
    <s v="FIOD*"/>
    <x v="0"/>
    <s v="8.3834433,77.608415"/>
    <d v="1899-12-30T13:11:00"/>
    <s v="No"/>
    <s v="No"/>
    <d v="1899-12-30T00:00:11"/>
    <d v="1899-12-30T00:00:04"/>
    <n v="100"/>
    <d v="2025-07-25T09:00:00"/>
    <s v="ALBIN GEORGE"/>
    <s v="TASK-290595"/>
    <d v="2025-07-21T16:20:00"/>
    <s v="MANIKANDAN"/>
    <s v="YES"/>
    <d v="2025-07-25T00:00:00"/>
    <d v="1899-12-30T15:13:42"/>
  </r>
  <r>
    <n v="136179"/>
    <s v="Panagudi"/>
    <s v="ASSISTANT BRANCH MANAGER"/>
    <x v="14"/>
    <x v="8"/>
    <n v="7449220166"/>
    <s v="SOUTH ZONE"/>
    <n v="7015"/>
    <s v="TASK-290612"/>
    <s v="FIOD*"/>
    <x v="0"/>
    <s v="8.3834433,77.608415"/>
    <d v="1899-12-30T13:10:00"/>
    <s v="No"/>
    <s v="No"/>
    <d v="1899-12-30T00:00:37"/>
    <d v="1899-12-30T00:00:19"/>
    <n v="100"/>
    <d v="2025-07-25T09:00:00"/>
    <s v="ALBIN GEORGE"/>
    <s v="TASK-290612"/>
    <d v="2025-07-21T16:20:00"/>
    <s v="MANIKANDAN"/>
    <s v="YES"/>
    <d v="2025-07-25T00:00:00"/>
    <d v="1899-12-30T15:13:42"/>
  </r>
  <r>
    <n v="134904"/>
    <s v="Bhainsdehi"/>
    <s v="CUSTOMER SERVICE OFFICER"/>
    <x v="16"/>
    <x v="7"/>
    <n v="7724844561"/>
    <s v="CENTRAL ZONE"/>
    <n v="7415"/>
    <s v="TASK-280231"/>
    <s v="FIOD*"/>
    <x v="0"/>
    <s v="21.540875,77.7612133"/>
    <d v="1899-12-30T13:11:00"/>
    <s v="No"/>
    <s v="Yes"/>
    <d v="1899-12-30T03:44:19"/>
    <d v="1899-12-30T00:00:41"/>
    <n v="100"/>
    <d v="2025-07-25T09:00:00"/>
    <s v="ALBIN GEORGE"/>
    <s v="TASK-280231"/>
    <d v="2025-07-21T16:18:00"/>
    <s v="NILESH SAHU"/>
    <s v="NO"/>
    <d v="2025-07-25T00:00:00"/>
    <d v="1899-12-30T15:13:42"/>
  </r>
  <r>
    <n v="136179"/>
    <s v="Panagudi"/>
    <s v="ASSISTANT BRANCH MANAGER"/>
    <x v="14"/>
    <x v="8"/>
    <n v="7449220166"/>
    <s v="SOUTH ZONE"/>
    <n v="7015"/>
    <s v="TASK-290729"/>
    <s v="FIOD*"/>
    <x v="0"/>
    <s v="8.3834433,77.608415"/>
    <d v="1899-12-30T13:02:00"/>
    <s v="No"/>
    <s v="No"/>
    <d v="1899-12-30T00:00:11"/>
    <d v="1899-12-30T00:00:05"/>
    <n v="100"/>
    <d v="2025-07-25T09:00:00"/>
    <s v="ALBIN GEORGE"/>
    <s v="TASK-290729"/>
    <d v="2025-07-21T16:20:00"/>
    <s v="MANIKANDAN"/>
    <s v="YES"/>
    <d v="2025-07-25T00:00:00"/>
    <d v="1899-12-30T15:13:42"/>
  </r>
  <r>
    <n v="136179"/>
    <s v="Panagudi"/>
    <s v="ASSISTANT BRANCH MANAGER"/>
    <x v="14"/>
    <x v="8"/>
    <n v="7449220166"/>
    <s v="SOUTH ZONE"/>
    <n v="7015"/>
    <s v="TASK-291460"/>
    <s v="FIOD*"/>
    <x v="0"/>
    <s v="8.3834433,77.608415"/>
    <d v="1899-12-30T13:02:00"/>
    <s v="No"/>
    <s v="No"/>
    <d v="1899-12-30T00:00:16"/>
    <d v="1899-12-30T00:00:04"/>
    <n v="100"/>
    <d v="2025-07-25T09:00:00"/>
    <s v="ALBIN GEORGE"/>
    <s v="TASK-291460"/>
    <d v="2025-07-21T16:20:00"/>
    <s v="MANIKANDAN"/>
    <s v="YES"/>
    <d v="2025-07-25T00:00:00"/>
    <d v="1899-12-30T15:13:42"/>
  </r>
  <r>
    <n v="133980"/>
    <s v="Kollamcode"/>
    <s v="CUSTOMER SERVICE OFFICER"/>
    <x v="14"/>
    <x v="8"/>
    <n v="9629216836"/>
    <s v="SOUTH ZONE"/>
    <n v="7006"/>
    <s v="TASK-293365"/>
    <s v="FIOD*"/>
    <x v="0"/>
    <s v="8.2890617,77.1431783"/>
    <d v="1899-12-30T12:56:00"/>
    <s v="No"/>
    <s v="Yes"/>
    <d v="1899-12-30T00:04:34"/>
    <d v="1899-12-30T00:01:16"/>
    <n v="100"/>
    <d v="2025-07-25T09:00:00"/>
    <s v="ALBIN GEORGE"/>
    <s v="TASK-293365"/>
    <d v="2025-07-21T16:20:00"/>
    <s v="SHYNI RAJESH"/>
    <s v="YES"/>
    <d v="2025-07-25T00:00:00"/>
    <d v="1899-12-30T15:13:42"/>
  </r>
  <r>
    <n v="134983"/>
    <s v="Kekri"/>
    <s v="CUSTOMER SERVICE OFFICER"/>
    <x v="46"/>
    <x v="3"/>
    <n v="7568163787"/>
    <s v="CENTRAL ZONE"/>
    <n v="7328"/>
    <s v="TASK-284541"/>
    <s v="FIOD*"/>
    <x v="0"/>
    <s v="26.0946333,74.9676267"/>
    <d v="1899-12-30T12:55:00"/>
    <s v="No"/>
    <s v="No"/>
    <d v="1899-12-30T01:48:51"/>
    <d v="1899-12-30T00:00:41"/>
    <n v="100"/>
    <d v="2025-07-25T09:00:00"/>
    <s v="ALBIN GEORGE"/>
    <s v="TASK-284541"/>
    <d v="2025-07-21T16:19:00"/>
    <s v="SHANKAR LAL PRAJAPAT"/>
    <s v="YES"/>
    <d v="2025-07-25T00:00:00"/>
    <d v="1899-12-30T15:13:42"/>
  </r>
  <r>
    <n v="133980"/>
    <s v="Kollamcode"/>
    <s v="CUSTOMER SERVICE OFFICER"/>
    <x v="14"/>
    <x v="8"/>
    <n v="9629216836"/>
    <s v="SOUTH ZONE"/>
    <n v="7006"/>
    <s v="TASK-292867"/>
    <s v="FIOD*"/>
    <x v="0"/>
    <s v="8.289035,77.143205"/>
    <d v="1899-12-30T12:50:00"/>
    <s v="No"/>
    <s v="No"/>
    <d v="1899-12-30T00:13:35"/>
    <d v="1899-12-30T00:01:03"/>
    <n v="100"/>
    <d v="2025-07-25T09:00:00"/>
    <s v="ALBIN GEORGE"/>
    <s v="TASK-292867"/>
    <d v="2025-07-21T16:20:00"/>
    <s v="SHYNI RAJESH"/>
    <s v="YES"/>
    <d v="2025-07-25T00:00:00"/>
    <d v="1899-12-30T15:13:42"/>
  </r>
  <r>
    <n v="132797"/>
    <s v="Pathardi"/>
    <s v="CUSTOMER SERVICE OFFICER"/>
    <x v="3"/>
    <x v="1"/>
    <n v="7306427041"/>
    <s v="WESTERN ZONE"/>
    <n v="7407"/>
    <s v="TASK-289656"/>
    <s v="FIOD*"/>
    <x v="0"/>
    <s v="19.2366941,74.9155002"/>
    <d v="1899-12-30T12:45:00"/>
    <s v="No"/>
    <s v="Yes"/>
    <m/>
    <d v="1899-12-30T00:01:16"/>
    <n v="100"/>
    <d v="2025-07-25T09:00:00"/>
    <s v="ALBIN GEORGE"/>
    <s v="TASK-289656"/>
    <d v="2025-07-21T16:20:00"/>
    <s v="AJAY BABAN SALVE"/>
    <s v="NO"/>
    <d v="2025-07-25T00:00:00"/>
    <d v="1899-12-30T15:13:42"/>
  </r>
  <r>
    <n v="133605"/>
    <s v="Melur"/>
    <s v="CUSTOMER SERVICE OFFICER"/>
    <x v="33"/>
    <x v="8"/>
    <n v="8190055654"/>
    <s v="SOUTH ZONE"/>
    <n v="7069"/>
    <s v="TASK-289821"/>
    <s v="FIOD*"/>
    <x v="0"/>
    <s v="10.0287533,78.340685"/>
    <d v="1899-12-30T12:39:00"/>
    <s v="No"/>
    <s v="No"/>
    <d v="1899-12-30T00:00:08"/>
    <d v="1899-12-30T00:00:04"/>
    <n v="100"/>
    <d v="2025-07-25T09:00:00"/>
    <s v="ALBIN GEORGE"/>
    <s v="TASK-289821"/>
    <d v="2025-07-21T16:20:00"/>
    <s v="NAVEEN M"/>
    <s v="YES"/>
    <d v="2025-07-25T00:00:00"/>
    <d v="1899-12-30T15:13:42"/>
  </r>
  <r>
    <n v="133605"/>
    <s v="Melur"/>
    <s v="CUSTOMER SERVICE OFFICER"/>
    <x v="33"/>
    <x v="8"/>
    <n v="8190055654"/>
    <s v="SOUTH ZONE"/>
    <n v="7069"/>
    <s v="TASK-288294"/>
    <s v="FIOD*"/>
    <x v="0"/>
    <s v="10.0287533,78.340685"/>
    <d v="1899-12-30T12:39:00"/>
    <s v="No"/>
    <s v="No"/>
    <d v="1899-12-30T00:00:08"/>
    <d v="1899-12-30T00:00:05"/>
    <n v="100"/>
    <d v="2025-07-25T09:00:00"/>
    <s v="ALBIN GEORGE"/>
    <s v="TASK-288294"/>
    <d v="2025-07-21T16:19:00"/>
    <s v="NAVEEN M"/>
    <s v="YES"/>
    <d v="2025-07-25T00:00:00"/>
    <d v="1899-12-30T15:13:42"/>
  </r>
  <r>
    <n v="133605"/>
    <s v="Melur"/>
    <s v="CUSTOMER SERVICE OFFICER"/>
    <x v="33"/>
    <x v="8"/>
    <n v="8190055654"/>
    <s v="SOUTH ZONE"/>
    <n v="7069"/>
    <s v="TASK-286358"/>
    <s v="FIOD*"/>
    <x v="0"/>
    <s v="10.0287533,78.340685"/>
    <d v="1899-12-30T12:39:00"/>
    <s v="No"/>
    <s v="No"/>
    <d v="1899-12-30T00:00:08"/>
    <d v="1899-12-30T00:00:04"/>
    <n v="100"/>
    <d v="2025-07-25T09:00:00"/>
    <s v="ALBIN GEORGE"/>
    <s v="TASK-286358"/>
    <d v="2025-07-21T16:19:00"/>
    <s v="NAVEEN M"/>
    <s v="YES"/>
    <d v="2025-07-25T00:00:00"/>
    <d v="1899-12-30T15:13:42"/>
  </r>
  <r>
    <n v="133605"/>
    <s v="Melur"/>
    <s v="CUSTOMER SERVICE OFFICER"/>
    <x v="33"/>
    <x v="8"/>
    <n v="8190055654"/>
    <s v="SOUTH ZONE"/>
    <n v="7069"/>
    <s v="TASK-286357"/>
    <s v="FIOD*"/>
    <x v="0"/>
    <s v="10.0287533,78.340685"/>
    <d v="1899-12-30T12:39:00"/>
    <s v="No"/>
    <s v="No"/>
    <d v="1899-12-30T00:00:12"/>
    <d v="1899-12-30T00:00:05"/>
    <n v="100"/>
    <d v="2025-07-25T09:00:00"/>
    <s v="ALBIN GEORGE"/>
    <s v="TASK-286357"/>
    <d v="2025-07-21T16:19:00"/>
    <s v="NAVEEN M"/>
    <s v="YES"/>
    <d v="2025-07-25T00:00:00"/>
    <d v="1899-12-30T15:13:42"/>
  </r>
  <r>
    <n v="133605"/>
    <s v="Melur"/>
    <s v="CUSTOMER SERVICE OFFICER"/>
    <x v="33"/>
    <x v="8"/>
    <n v="8190055654"/>
    <s v="SOUTH ZONE"/>
    <n v="7069"/>
    <s v="TASK-281560"/>
    <s v="FIOD*"/>
    <x v="0"/>
    <s v="10.0287533,78.340685"/>
    <d v="1899-12-30T12:39:00"/>
    <s v="No"/>
    <s v="No"/>
    <d v="1899-12-30T00:00:09"/>
    <d v="1899-12-30T00:00:04"/>
    <n v="100"/>
    <d v="2025-07-25T09:00:00"/>
    <s v="ALBIN GEORGE"/>
    <s v="TASK-281560"/>
    <d v="2025-07-21T16:18:00"/>
    <s v="NAVEEN M"/>
    <s v="YES"/>
    <d v="2025-07-25T00:00:00"/>
    <d v="1899-12-30T15:13:42"/>
  </r>
  <r>
    <n v="133605"/>
    <s v="Melur"/>
    <s v="CUSTOMER SERVICE OFFICER"/>
    <x v="33"/>
    <x v="8"/>
    <n v="8190055654"/>
    <s v="SOUTH ZONE"/>
    <n v="7069"/>
    <s v="TASK-281557"/>
    <s v="FIOD*"/>
    <x v="0"/>
    <s v="10.0287533,78.340685"/>
    <d v="1899-12-30T12:39:00"/>
    <s v="No"/>
    <s v="No"/>
    <d v="1899-12-30T00:00:07"/>
    <d v="1899-12-30T00:00:04"/>
    <n v="100"/>
    <d v="2025-07-25T09:00:00"/>
    <s v="ALBIN GEORGE"/>
    <s v="TASK-281557"/>
    <d v="2025-07-21T16:18:00"/>
    <s v="NAVEEN M"/>
    <s v="YES"/>
    <d v="2025-07-25T00:00:00"/>
    <d v="1899-12-30T15:13:42"/>
  </r>
  <r>
    <n v="29762"/>
    <s v="Parner"/>
    <s v="CUSTOMER SERVICE OFFICER"/>
    <x v="3"/>
    <x v="1"/>
    <n v="9673464893"/>
    <s v="WESTERN ZONE"/>
    <n v="7383"/>
    <s v="TASK-279291"/>
    <s v="FIOD*"/>
    <x v="0"/>
    <s v="19.155893,74.4538046"/>
    <d v="1899-12-30T12:34:00"/>
    <s v="No"/>
    <s v="No"/>
    <d v="1899-12-30T00:00:25"/>
    <d v="1899-12-30T00:00:07"/>
    <n v="100"/>
    <d v="2025-07-25T09:00:00"/>
    <s v="ALBIN GEORGE"/>
    <s v="TASK-279291"/>
    <d v="2025-07-21T16:18:00"/>
    <s v="ABHIJIT PRAKASH MANDALE"/>
    <s v="NO"/>
    <d v="2025-07-25T00:00:00"/>
    <d v="1899-12-30T15:13:42"/>
  </r>
  <r>
    <n v="29762"/>
    <s v="Parner"/>
    <s v="CUSTOMER SERVICE OFFICER"/>
    <x v="3"/>
    <x v="1"/>
    <n v="9673464893"/>
    <s v="WESTERN ZONE"/>
    <n v="7383"/>
    <s v="TASK-279797"/>
    <s v="FIOD*"/>
    <x v="0"/>
    <s v="19.1563601,74.4520965"/>
    <d v="1899-12-30T12:34:00"/>
    <s v="No"/>
    <s v="No"/>
    <d v="1899-12-30T00:00:19"/>
    <d v="1899-12-30T00:00:11"/>
    <n v="100"/>
    <d v="2025-07-25T09:00:00"/>
    <s v="ALBIN GEORGE"/>
    <s v="TASK-279797"/>
    <d v="2025-07-21T16:18:00"/>
    <s v="ABHIJIT PRAKASH MANDALE"/>
    <s v="NO"/>
    <d v="2025-07-25T00:00:00"/>
    <d v="1899-12-30T15:13:42"/>
  </r>
  <r>
    <n v="134317"/>
    <s v="Sangagiri"/>
    <s v="CUSTOMER SERVICE OFFICER"/>
    <x v="36"/>
    <x v="8"/>
    <n v="8973426796"/>
    <s v="SOUTH ZONE"/>
    <n v="7334"/>
    <s v="TASK-278707"/>
    <s v="FIOD*"/>
    <x v="0"/>
    <s v="11.634805,77.91387"/>
    <d v="1899-12-30T12:34:00"/>
    <s v="No"/>
    <s v="Yes"/>
    <d v="1899-12-30T00:00:56"/>
    <d v="1899-12-30T00:00:33"/>
    <n v="100"/>
    <d v="2025-07-25T09:00:00"/>
    <s v="ALBIN GEORGE"/>
    <s v="TASK-278707"/>
    <d v="2025-07-21T16:18:00"/>
    <s v="SIVASENAN PALANISAMY"/>
    <s v="YES"/>
    <d v="2025-07-25T00:00:00"/>
    <d v="1899-12-30T15:13:42"/>
  </r>
  <r>
    <n v="29762"/>
    <s v="Parner"/>
    <s v="CUSTOMER SERVICE OFFICER"/>
    <x v="3"/>
    <x v="1"/>
    <n v="9673464893"/>
    <s v="WESTERN ZONE"/>
    <n v="7383"/>
    <s v="TASK-279840"/>
    <s v="FIOD*"/>
    <x v="0"/>
    <s v="19.156681,74.4509008"/>
    <d v="1899-12-30T12:33:00"/>
    <s v="No"/>
    <s v="No"/>
    <d v="1899-12-30T00:00:22"/>
    <d v="1899-12-30T00:00:14"/>
    <n v="100"/>
    <d v="2025-07-25T09:00:00"/>
    <s v="ALBIN GEORGE"/>
    <s v="TASK-279840"/>
    <d v="2025-07-21T16:18:00"/>
    <s v="ABHIJIT PRAKASH MANDALE"/>
    <s v="NO"/>
    <d v="2025-07-25T00:00:00"/>
    <d v="1899-12-30T15:13:42"/>
  </r>
  <r>
    <n v="29762"/>
    <s v="Parner"/>
    <s v="CUSTOMER SERVICE OFFICER"/>
    <x v="3"/>
    <x v="1"/>
    <n v="9673464893"/>
    <s v="WESTERN ZONE"/>
    <n v="7383"/>
    <s v="TASK-280947"/>
    <s v="FIOD*"/>
    <x v="0"/>
    <s v="19.1570543,74.4495319"/>
    <d v="1899-12-30T12:33:00"/>
    <s v="No"/>
    <s v="No"/>
    <d v="1899-12-30T00:00:25"/>
    <d v="1899-12-30T00:00:14"/>
    <n v="100"/>
    <d v="2025-07-25T09:00:00"/>
    <s v="ALBIN GEORGE"/>
    <s v="TASK-280947"/>
    <d v="2025-07-21T16:18:00"/>
    <s v="ABHIJIT PRAKASH MANDALE"/>
    <s v="NO"/>
    <d v="2025-07-25T00:00:00"/>
    <d v="1899-12-30T15:13:42"/>
  </r>
  <r>
    <n v="29762"/>
    <s v="Parner"/>
    <s v="CUSTOMER SERVICE OFFICER"/>
    <x v="3"/>
    <x v="1"/>
    <n v="9673464893"/>
    <s v="WESTERN ZONE"/>
    <n v="7383"/>
    <s v="TASK-280485"/>
    <s v="FIOD*"/>
    <x v="0"/>
    <s v="19.1574849,74.4478614"/>
    <d v="1899-12-30T12:33:00"/>
    <s v="No"/>
    <s v="No"/>
    <m/>
    <d v="1899-12-30T00:00:15"/>
    <n v="100"/>
    <d v="2025-07-25T09:00:00"/>
    <s v="ALBIN GEORGE"/>
    <s v="TASK-280485"/>
    <d v="2025-07-21T16:18:00"/>
    <s v="ABHIJIT PRAKASH MANDALE"/>
    <s v="NO"/>
    <d v="2025-07-25T00:00:00"/>
    <d v="1899-12-30T15:13:42"/>
  </r>
  <r>
    <n v="134317"/>
    <s v="Sangagiri"/>
    <s v="CUSTOMER SERVICE OFFICER"/>
    <x v="36"/>
    <x v="8"/>
    <n v="8973426796"/>
    <s v="SOUTH ZONE"/>
    <n v="7334"/>
    <s v="TASK-278709"/>
    <s v="FIOD*"/>
    <x v="0"/>
    <s v="11.634805,77.91387"/>
    <d v="1899-12-30T12:33:00"/>
    <s v="No"/>
    <s v="Yes"/>
    <d v="1900-01-02T00:38:43"/>
    <d v="1899-12-30T00:00:43"/>
    <n v="100"/>
    <d v="2025-07-25T09:00:00"/>
    <s v="ALBIN GEORGE"/>
    <s v="TASK-278709"/>
    <d v="2025-07-21T16:18:00"/>
    <s v="SIVASENAN PALANISAMY"/>
    <s v="YES"/>
    <d v="2025-07-25T00:00:00"/>
    <d v="1899-12-30T15:13:42"/>
  </r>
  <r>
    <n v="20364"/>
    <s v="Bhainsdehi"/>
    <s v="CUSTOMER SERVICE OFFICER"/>
    <x v="16"/>
    <x v="7"/>
    <n v="8714629569"/>
    <s v="CENTRAL ZONE"/>
    <n v="7415"/>
    <s v="TASK-286820"/>
    <s v="FIOD*"/>
    <x v="0"/>
    <s v="21.43825,77.6494083"/>
    <d v="1899-12-30T12:22:00"/>
    <s v="No"/>
    <s v="No"/>
    <d v="1899-12-30T00:00:19"/>
    <d v="1899-12-30T00:00:09"/>
    <n v="100"/>
    <d v="2025-07-25T09:00:00"/>
    <s v="ALBIN GEORGE"/>
    <s v="TASK-286820"/>
    <d v="2025-07-21T16:19:00"/>
    <s v="TULASIRAM SAHU"/>
    <s v="YES"/>
    <d v="2025-07-25T00:00:00"/>
    <d v="1899-12-30T15:13:42"/>
  </r>
  <r>
    <n v="20364"/>
    <s v="Bhainsdehi"/>
    <s v="CUSTOMER SERVICE OFFICER"/>
    <x v="16"/>
    <x v="7"/>
    <n v="8714629569"/>
    <s v="CENTRAL ZONE"/>
    <n v="7415"/>
    <s v="TASK-278995"/>
    <s v="FIOD*"/>
    <x v="0"/>
    <s v="21.43825,77.6494083"/>
    <d v="1899-12-30T12:22:00"/>
    <s v="No"/>
    <s v="No"/>
    <d v="1899-12-30T02:57:02"/>
    <d v="1899-12-30T00:00:08"/>
    <n v="100"/>
    <d v="2025-07-25T09:00:00"/>
    <s v="ALBIN GEORGE"/>
    <s v="TASK-278995"/>
    <d v="2025-07-21T16:18:00"/>
    <s v="TULASIRAM SAHU"/>
    <s v="NO"/>
    <d v="2025-07-25T00:00:00"/>
    <d v="1899-12-30T15:13:42"/>
  </r>
  <r>
    <n v="28896"/>
    <s v="Maheshwar"/>
    <s v="CUSTOMER SERVICE OFFICER"/>
    <x v="21"/>
    <x v="2"/>
    <n v="8717893913"/>
    <s v="CENTRAL ZONE"/>
    <n v="7129"/>
    <s v="TASK-276285"/>
    <s v="FIOD*"/>
    <x v="0"/>
    <s v="22.2382533,75.5173917"/>
    <d v="1899-12-30T12:20:00"/>
    <s v="No"/>
    <s v="Yes"/>
    <d v="1899-12-30T00:03:53"/>
    <d v="1899-12-30T00:02:50"/>
    <n v="100"/>
    <d v="2025-07-25T09:00:00"/>
    <s v="ALBIN GEORGE"/>
    <s v="TASK-276285"/>
    <d v="2025-07-21T16:17:00"/>
    <s v="JAGDISH NIGWAL"/>
    <s v="YES"/>
    <d v="2025-07-25T00:00:00"/>
    <d v="1899-12-30T15:13:42"/>
  </r>
  <r>
    <n v="136460"/>
    <s v="Murgud"/>
    <s v="ASSISTANT BRANCH MANAGER"/>
    <x v="6"/>
    <x v="5"/>
    <n v="9561226062"/>
    <s v="WEST ZONE"/>
    <n v="7373"/>
    <s v="TASK-291718"/>
    <s v="FIOD*"/>
    <x v="0"/>
    <s v="16.4811689,74.1566555"/>
    <d v="1899-12-30T12:16:00"/>
    <s v="No"/>
    <s v="Yes"/>
    <d v="1899-12-30T01:39:31"/>
    <d v="1899-12-30T00:00:30"/>
    <n v="100"/>
    <d v="2025-07-25T09:00:00"/>
    <s v="ALBIN GEORGE"/>
    <s v="TASK-291718"/>
    <d v="2025-07-21T16:20:00"/>
    <s v="AMIT SAKHARAM PATIL"/>
    <s v="NO"/>
    <d v="2025-07-25T00:00:00"/>
    <d v="1899-12-30T15:13:42"/>
  </r>
  <r>
    <n v="135542"/>
    <s v="Narwana"/>
    <s v="CUSTOMER SERVICE OFFICER"/>
    <x v="43"/>
    <x v="3"/>
    <n v="9729035902"/>
    <s v="NORTHERN ZONE"/>
    <n v="7424"/>
    <s v="TASK-288710"/>
    <s v="FIOD*"/>
    <x v="0"/>
    <s v="29.3817233,76.1010833"/>
    <d v="1899-12-30T12:16:00"/>
    <s v="No"/>
    <s v="No"/>
    <d v="1899-12-30T02:42:01"/>
    <d v="1899-12-30T00:00:06"/>
    <n v="100"/>
    <d v="2025-07-25T09:00:00"/>
    <s v="ALBIN GEORGE"/>
    <s v="TASK-288710"/>
    <d v="2025-07-21T16:19:00"/>
    <s v="RAVI KUMAR"/>
    <s v="YES"/>
    <d v="2025-07-25T00:00:00"/>
    <d v="1899-12-30T15:13:42"/>
  </r>
  <r>
    <n v="132574"/>
    <s v="Rampur Naikin"/>
    <s v="CUSTOMER SERVICE OFFICER"/>
    <x v="42"/>
    <x v="7"/>
    <n v="9399274839"/>
    <s v="CENTRAL ZONE"/>
    <n v="1764"/>
    <s v="TASK-276449"/>
    <s v="FIOD*"/>
    <x v="0"/>
    <s v="24.4636483,81.7037767"/>
    <d v="1899-12-30T16:32:00"/>
    <s v="No"/>
    <s v="No"/>
    <d v="1899-12-30T04:16:08"/>
    <d v="1899-12-30T04:18:15"/>
    <n v="100"/>
    <d v="2025-07-25T09:00:00"/>
    <s v="ALBIN GEORGE"/>
    <s v="TASK-276449"/>
    <d v="2025-07-21T16:17:00"/>
    <s v="PRAVENDRA TRIPATHI"/>
    <s v="YES"/>
    <d v="2025-07-25T00:00:00"/>
    <d v="1899-12-30T15:13:42"/>
  </r>
  <r>
    <n v="132574"/>
    <s v="Rampur Naikin"/>
    <s v="CUSTOMER SERVICE OFFICER"/>
    <x v="42"/>
    <x v="7"/>
    <n v="9399274839"/>
    <s v="CENTRAL ZONE"/>
    <n v="1764"/>
    <s v="TASK-284793"/>
    <s v="FIOD*"/>
    <x v="0"/>
    <s v="24.25343,81.2923383"/>
    <d v="1899-12-30T12:14:00"/>
    <s v="No"/>
    <s v="No"/>
    <d v="1899-12-31T02:46:50"/>
    <d v="1899-12-30T00:02:33"/>
    <n v="100"/>
    <d v="2025-07-25T09:00:00"/>
    <s v="ALBIN GEORGE"/>
    <s v="TASK-284793"/>
    <d v="2025-07-21T16:19:00"/>
    <s v="PRAVENDRA TRIPATHI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77949"/>
    <s v="FIOD*"/>
    <x v="0"/>
    <s v="10.2377833,77.4964866"/>
    <d v="1899-12-30T12:01:00"/>
    <s v="No"/>
    <s v="No"/>
    <d v="1899-12-30T03:29:06"/>
    <d v="1899-12-30T00:00:17"/>
    <n v="100"/>
    <d v="2025-07-25T09:00:00"/>
    <s v="ALBIN GEORGE"/>
    <s v="TASK-277949"/>
    <d v="2025-07-21T16:17:00"/>
    <s v="KURALOVIAN S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81845"/>
    <s v="FIOD*"/>
    <x v="0"/>
    <s v="10.2379919,77.4970749"/>
    <d v="1899-12-30T12:00:00"/>
    <s v="No"/>
    <s v="No"/>
    <d v="1899-12-30T00:02:00"/>
    <d v="1899-12-30T00:00:24"/>
    <n v="100"/>
    <d v="2025-07-25T09:00:00"/>
    <s v="ALBIN GEORGE"/>
    <s v="TASK-281845"/>
    <d v="2025-07-21T16:18:00"/>
    <s v="K. BANUCHANDAR"/>
    <s v="YES"/>
    <d v="2025-07-25T00:00:00"/>
    <d v="1899-12-30T15:13:42"/>
  </r>
  <r>
    <n v="135973"/>
    <s v="Murbad"/>
    <s v="CUSTOMER SERVICE OFFICER"/>
    <x v="39"/>
    <x v="5"/>
    <n v="7720802333"/>
    <s v="WESTERN ZONE"/>
    <n v="7326"/>
    <s v="TASK-291981"/>
    <s v="FIOD*"/>
    <x v="0"/>
    <s v="19.2805483,73.4810072"/>
    <d v="1899-12-30T12:00:00"/>
    <s v="No"/>
    <s v="No"/>
    <d v="1899-12-30T00:02:06"/>
    <d v="1899-12-30T00:01:40"/>
    <n v="100"/>
    <d v="2025-07-25T09:00:00"/>
    <s v="ALBIN GEORGE"/>
    <s v="TASK-291981"/>
    <d v="2025-07-21T16:20:00"/>
    <s v="MOHAN JAYVANT KARALE"/>
    <s v="YES"/>
    <d v="2025-07-25T00:00:00"/>
    <d v="1899-12-30T15:13:42"/>
  </r>
  <r>
    <n v="130014"/>
    <s v="Tenkasi"/>
    <s v="CUSTOMER SERVICE OFFICER"/>
    <x v="35"/>
    <x v="8"/>
    <n v="9176161532"/>
    <s v="SOUTH ZONE"/>
    <n v="7244"/>
    <s v="TASK-286772"/>
    <s v="FIOD*"/>
    <x v="0"/>
    <s v="8.9590983,77.3127983"/>
    <d v="1899-12-30T11:58:00"/>
    <s v="No"/>
    <s v="No"/>
    <d v="1899-12-30T00:08:11"/>
    <d v="1899-12-30T00:00:04"/>
    <n v="100"/>
    <d v="2025-07-25T09:00:00"/>
    <s v="ALBIN GEORGE"/>
    <s v="TASK-286772"/>
    <d v="2025-07-21T16:19:00"/>
    <s v="MANIKANNAN A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84507"/>
    <s v="FIOD*"/>
    <x v="0"/>
    <s v="10.2380085,77.4970363"/>
    <d v="1899-12-30T11:57:00"/>
    <s v="No"/>
    <s v="No"/>
    <d v="1899-12-30T00:00:26"/>
    <d v="1899-12-30T00:00:08"/>
    <n v="100"/>
    <d v="2025-07-25T09:00:00"/>
    <s v="ALBIN GEORGE"/>
    <s v="TASK-284507"/>
    <d v="2025-07-21T16:19:00"/>
    <s v="K. BANUCHANDAR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86931"/>
    <s v="FIOD*"/>
    <x v="0"/>
    <s v="10.2380098,77.4970406"/>
    <d v="1899-12-30T11:56:00"/>
    <s v="No"/>
    <s v="No"/>
    <d v="1899-12-30T00:00:43"/>
    <d v="1899-12-30T00:00:22"/>
    <n v="100"/>
    <d v="2025-07-25T09:00:00"/>
    <s v="ALBIN GEORGE"/>
    <s v="TASK-286931"/>
    <d v="2025-07-21T16:19:00"/>
    <s v="K. BANUCHANDAR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92415"/>
    <s v="FIOD*"/>
    <x v="0"/>
    <s v="10.2379242,77.4971887"/>
    <d v="1899-12-30T11:55:00"/>
    <s v="No"/>
    <s v="No"/>
    <d v="1899-12-30T00:00:47"/>
    <d v="1899-12-30T00:00:29"/>
    <n v="100"/>
    <d v="2025-07-25T09:00:00"/>
    <s v="ALBIN GEORGE"/>
    <s v="TASK-292415"/>
    <d v="2025-07-21T16:20:00"/>
    <s v="K. BANUCHANDAR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92416"/>
    <s v="FIOD*"/>
    <x v="0"/>
    <s v="10.2378311,77.4966326"/>
    <d v="1899-12-30T11:54:00"/>
    <s v="No"/>
    <s v="No"/>
    <d v="1899-12-30T00:00:27"/>
    <d v="1899-12-30T00:00:07"/>
    <n v="100"/>
    <d v="2025-07-25T09:00:00"/>
    <s v="ALBIN GEORGE"/>
    <s v="TASK-292416"/>
    <d v="2025-07-21T16:20:00"/>
    <s v="K. BANUCHANDAR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93104"/>
    <s v="FIOD*"/>
    <x v="0"/>
    <s v="10.2377856,77.4967103"/>
    <d v="1899-12-30T11:53:00"/>
    <s v="No"/>
    <s v="No"/>
    <d v="1899-12-30T00:00:45"/>
    <d v="1899-12-30T00:00:20"/>
    <n v="100"/>
    <d v="2025-07-25T09:00:00"/>
    <s v="ALBIN GEORGE"/>
    <s v="TASK-293104"/>
    <d v="2025-07-21T16:20:00"/>
    <s v="K. BANUCHANDAR"/>
    <s v="YES"/>
    <d v="2025-07-25T00:00:00"/>
    <d v="1899-12-30T15:13:42"/>
  </r>
  <r>
    <n v="136224"/>
    <s v="Jabalpur"/>
    <s v="CUSTOMER SERVICE OFFICER"/>
    <x v="18"/>
    <x v="7"/>
    <n v="7773874293"/>
    <s v="CENTRAL ZONE"/>
    <n v="7122"/>
    <s v="TASK-284412"/>
    <s v="FIOD*"/>
    <x v="0"/>
    <s v="23.1791784,79.9559171"/>
    <d v="1899-12-30T11:53:00"/>
    <s v="No"/>
    <s v="No"/>
    <d v="1899-12-30T00:02:50"/>
    <d v="1899-12-30T00:01:44"/>
    <n v="100"/>
    <d v="2025-07-25T09:00:00"/>
    <s v="ALBIN GEORGE"/>
    <s v="TASK-284412"/>
    <d v="2025-07-21T16:19:00"/>
    <s v="RAKESH PATEL"/>
    <s v="NO"/>
    <d v="2025-07-25T00:00:00"/>
    <d v="1899-12-30T15:13:42"/>
  </r>
  <r>
    <n v="130014"/>
    <s v="Tenkasi"/>
    <s v="CUSTOMER SERVICE OFFICER"/>
    <x v="35"/>
    <x v="8"/>
    <n v="9176161532"/>
    <s v="SOUTH ZONE"/>
    <n v="7244"/>
    <s v="TASK-278083"/>
    <s v="FIOD*"/>
    <x v="0"/>
    <s v="8.9591217,77.312905"/>
    <d v="1899-12-30T11:50:00"/>
    <s v="No"/>
    <s v="No"/>
    <d v="1899-12-30T00:00:19"/>
    <d v="1899-12-30T00:00:04"/>
    <n v="100"/>
    <d v="2025-07-25T09:00:00"/>
    <s v="ALBIN GEORGE"/>
    <s v="TASK-278083"/>
    <d v="2025-07-21T16:17:00"/>
    <s v="MANIKANNAN A"/>
    <s v="YES"/>
    <d v="2025-07-25T00:00:00"/>
    <d v="1899-12-30T15:13:42"/>
  </r>
  <r>
    <n v="130014"/>
    <s v="Tenkasi"/>
    <s v="CUSTOMER SERVICE OFFICER"/>
    <x v="35"/>
    <x v="8"/>
    <n v="9176161532"/>
    <s v="SOUTH ZONE"/>
    <n v="7244"/>
    <s v="TASK-286942"/>
    <s v="FIOD*"/>
    <x v="0"/>
    <s v="8.9591217,77.312905"/>
    <d v="1899-12-30T11:50:00"/>
    <s v="No"/>
    <s v="No"/>
    <d v="1899-12-30T00:00:19"/>
    <d v="1899-12-30T00:00:09"/>
    <n v="100"/>
    <d v="2025-07-25T09:00:00"/>
    <s v="ALBIN GEORGE"/>
    <s v="TASK-286942"/>
    <d v="2025-07-21T16:19:00"/>
    <s v="MANIKANNAN A"/>
    <s v="NO"/>
    <d v="2025-07-25T00:00:00"/>
    <d v="1899-12-30T15:13:42"/>
  </r>
  <r>
    <n v="132929"/>
    <s v="Srimadhopur"/>
    <s v="CUSTOMER SERVICE OFFICER"/>
    <x v="46"/>
    <x v="3"/>
    <n v="9549155089"/>
    <s v="CENTRAL ZONE"/>
    <n v="7359"/>
    <s v="TASK-280937"/>
    <s v="FIOD*"/>
    <x v="0"/>
    <s v="27.4102667,75.7664367"/>
    <d v="1899-12-30T11:49:00"/>
    <s v="No"/>
    <s v="No"/>
    <d v="1900-01-03T19:06:20"/>
    <d v="1899-12-30T00:00:09"/>
    <n v="100"/>
    <d v="2025-07-25T09:00:00"/>
    <s v="ALBIN GEORGE"/>
    <s v="TASK-280937"/>
    <d v="2025-07-21T16:18:00"/>
    <s v="AJAY VERMA"/>
    <s v="YES"/>
    <d v="2025-07-25T00:00:00"/>
    <d v="1899-12-30T15:13:42"/>
  </r>
  <r>
    <n v="135744"/>
    <s v="Narsinghgarh"/>
    <s v="CUSTOMER SERVICE OFFICER"/>
    <x v="27"/>
    <x v="2"/>
    <n v="8463051954"/>
    <s v="CENTRAL ZONE"/>
    <n v="1760"/>
    <s v="TASK-290599"/>
    <s v="FIOD*"/>
    <x v="0"/>
    <s v="23.7059152,77.0929102"/>
    <d v="1899-12-30T11:47:00"/>
    <s v="No"/>
    <s v="Yes"/>
    <d v="1899-12-30T00:00:57"/>
    <d v="1899-12-30T00:00:40"/>
    <n v="100"/>
    <d v="2025-07-25T09:00:00"/>
    <s v="ALBIN GEORGE"/>
    <s v="TASK-290599"/>
    <d v="2025-07-21T16:20:00"/>
    <s v="SACHIN SINGH MEWADA"/>
    <s v="YES"/>
    <d v="2025-07-25T00:00:00"/>
    <d v="1899-12-30T15:13:42"/>
  </r>
  <r>
    <n v="135396"/>
    <s v="Beohari"/>
    <s v="CUSTOMER SERVICE OFFICER"/>
    <x v="42"/>
    <x v="7"/>
    <n v="7489192916"/>
    <s v="CENTRAL ZONE"/>
    <n v="7057"/>
    <s v="TASK-276459"/>
    <s v="FIOD*"/>
    <x v="0"/>
    <s v="24.1670659,81.3649872"/>
    <d v="1899-12-30T11:45:00"/>
    <s v="No"/>
    <s v="No"/>
    <d v="1899-12-30T00:01:21"/>
    <d v="1899-12-30T00:00:11"/>
    <n v="100"/>
    <d v="2025-07-25T09:00:00"/>
    <s v="ALBIN GEORGE"/>
    <s v="TASK-276459"/>
    <d v="2025-07-21T16:17:00"/>
    <s v="SACHIN TRIPATHI"/>
    <s v="NO"/>
    <d v="2025-07-25T00:00:00"/>
    <d v="1899-12-30T15:13:42"/>
  </r>
  <r>
    <n v="133163"/>
    <s v="Sarangpur"/>
    <s v="CUSTOMER SERVICE OFFICER"/>
    <x v="27"/>
    <x v="2"/>
    <n v="6267529640"/>
    <s v="CENTRAL ZONE"/>
    <n v="7265"/>
    <s v="TASK-276781"/>
    <s v="FIOD*"/>
    <x v="0"/>
    <s v="23.5738183,76.57346"/>
    <d v="1899-12-30T11:39:00"/>
    <s v="No"/>
    <s v="No"/>
    <d v="1899-12-30T00:00:31"/>
    <d v="1899-12-30T00:00:06"/>
    <n v="100"/>
    <d v="2025-07-25T09:00:00"/>
    <s v="ALBIN GEORGE"/>
    <s v="TASK-276781"/>
    <d v="2025-07-21T16:17:00"/>
    <s v="RAHUL KUMAR NAGAR"/>
    <s v="NO"/>
    <d v="2025-07-25T00:00:00"/>
    <d v="1899-12-30T15:13:42"/>
  </r>
  <r>
    <n v="19365"/>
    <s v="Tenkasi"/>
    <s v="CUSTOMER SERVICE OFFICER"/>
    <x v="35"/>
    <x v="8"/>
    <n v="8714611980"/>
    <s v="SOUTH ZONE"/>
    <n v="7244"/>
    <s v="TASK-284537"/>
    <s v="FIOD*"/>
    <x v="0"/>
    <s v="8.9577106,77.3160753"/>
    <d v="1899-12-30T11:38:00"/>
    <s v="No"/>
    <s v="No"/>
    <d v="1899-12-30T00:10:09"/>
    <d v="1899-12-30T00:00:48"/>
    <n v="100"/>
    <d v="2025-07-25T09:00:00"/>
    <s v="ALBIN GEORGE"/>
    <s v="TASK-284537"/>
    <d v="2025-07-21T16:19:00"/>
    <s v="NARAYANARAJA DURAIRAJ"/>
    <s v="YES"/>
    <d v="2025-07-25T00:00:00"/>
    <d v="1899-12-30T15:13:42"/>
  </r>
  <r>
    <n v="27821"/>
    <s v="Sabla"/>
    <s v="CUSTOMER SERVICE OFFICER"/>
    <x v="19"/>
    <x v="3"/>
    <n v="9079659291"/>
    <s v="CENTRAL ZONE"/>
    <n v="7411"/>
    <s v="TASK-282670"/>
    <s v="FIOD*"/>
    <x v="0"/>
    <s v="23.8145833,74.282915"/>
    <d v="1899-12-30T11:32:00"/>
    <s v="No"/>
    <s v="No"/>
    <d v="1899-12-30T01:42:44"/>
    <d v="1899-12-30T00:02:56"/>
    <n v="100"/>
    <d v="2025-07-25T09:00:00"/>
    <s v="ALBIN GEORGE"/>
    <s v="TASK-282670"/>
    <d v="2025-07-21T16:18:00"/>
    <s v="DEVENDRA SHARMA"/>
    <s v="YES"/>
    <d v="2025-07-25T00:00:00"/>
    <d v="1899-12-30T15:13:42"/>
  </r>
  <r>
    <n v="19365"/>
    <s v="Tenkasi"/>
    <s v="CUSTOMER SERVICE OFFICER"/>
    <x v="35"/>
    <x v="8"/>
    <n v="8714611980"/>
    <s v="SOUTH ZONE"/>
    <n v="7244"/>
    <s v="TASK-278130"/>
    <s v="FIOD*"/>
    <x v="0"/>
    <s v="8.9577087,77.3160824"/>
    <d v="1899-12-30T11:28:00"/>
    <s v="No"/>
    <s v="No"/>
    <d v="1899-12-30T00:41:42"/>
    <d v="1899-12-30T00:00:11"/>
    <n v="100"/>
    <d v="2025-07-25T09:00:00"/>
    <s v="ALBIN GEORGE"/>
    <s v="TASK-278130"/>
    <d v="2025-07-21T16:17:00"/>
    <s v="NARAYANARAJA DURAIRAJ"/>
    <s v="YES"/>
    <d v="2025-07-25T00:00:00"/>
    <d v="1899-12-30T15:13:42"/>
  </r>
  <r>
    <n v="23255"/>
    <s v="Vandavasi"/>
    <s v="ASSISTANT BRANCH MANAGER"/>
    <x v="34"/>
    <x v="8"/>
    <n v="8714637920"/>
    <s v="SOUTH ZONE"/>
    <n v="7047"/>
    <s v="TASK-288155"/>
    <s v="FIOD*"/>
    <x v="0"/>
    <s v="12.60569,79.6188583"/>
    <d v="1899-12-30T11:19:00"/>
    <s v="No"/>
    <s v="Yes"/>
    <m/>
    <d v="1899-12-30T00:00:58"/>
    <n v="100"/>
    <d v="2025-07-25T09:00:00"/>
    <s v="ALBIN GEORGE"/>
    <s v="TASK-288155"/>
    <d v="2025-07-21T16:19:00"/>
    <s v="ANBARASAN"/>
    <s v="YES"/>
    <d v="2025-07-25T00:00:00"/>
    <d v="1899-12-30T15:13:42"/>
  </r>
  <r>
    <n v="130985"/>
    <s v="Arumuganeri"/>
    <s v="CUSTOMER SERVICE OFFICER"/>
    <x v="14"/>
    <x v="8"/>
    <n v="7010753566"/>
    <s v="SOUTH ZONE"/>
    <n v="7041"/>
    <s v="TASK-291249"/>
    <s v="FIOD*"/>
    <x v="0"/>
    <s v="8.6357533,78.0733833"/>
    <d v="1899-12-30T11:16:00"/>
    <s v="No"/>
    <s v="Yes"/>
    <d v="1899-12-30T00:01:05"/>
    <d v="1899-12-30T00:00:15"/>
    <n v="100"/>
    <d v="2025-07-25T09:00:00"/>
    <s v="ALBIN GEORGE"/>
    <s v="TASK-291249"/>
    <d v="2025-07-21T16:20:00"/>
    <s v="VANA MUTHU RAJA M"/>
    <s v="YES"/>
    <d v="2025-07-25T00:00:00"/>
    <d v="1899-12-30T15:13:42"/>
  </r>
  <r>
    <n v="130985"/>
    <s v="Arumuganeri"/>
    <s v="CUSTOMER SERVICE OFFICER"/>
    <x v="14"/>
    <x v="8"/>
    <n v="7010753566"/>
    <s v="SOUTH ZONE"/>
    <n v="7041"/>
    <s v="TASK-292237"/>
    <s v="FIOD*"/>
    <x v="0"/>
    <s v="8.6357533,78.0733833"/>
    <d v="1899-12-30T11:15:00"/>
    <s v="No"/>
    <s v="Yes"/>
    <d v="1899-12-30T00:00:29"/>
    <d v="1899-12-30T00:00:19"/>
    <n v="100"/>
    <d v="2025-07-25T09:00:00"/>
    <s v="ALBIN GEORGE"/>
    <s v="TASK-292237"/>
    <d v="2025-07-21T16:20:00"/>
    <s v="VANA MUTHU RAJA M"/>
    <s v="YES"/>
    <d v="2025-07-25T00:00:00"/>
    <d v="1899-12-30T15:13:42"/>
  </r>
  <r>
    <n v="130014"/>
    <s v="Tenkasi"/>
    <s v="CUSTOMER SERVICE OFFICER"/>
    <x v="35"/>
    <x v="8"/>
    <n v="9176161532"/>
    <s v="SOUTH ZONE"/>
    <n v="7244"/>
    <s v="TASK-286370"/>
    <s v="FIOD*"/>
    <x v="0"/>
    <s v="8.9569683,77.318605"/>
    <d v="1899-12-30T11:15:00"/>
    <s v="No"/>
    <s v="No"/>
    <d v="1899-12-30T00:02:56"/>
    <d v="1899-12-30T00:00:19"/>
    <n v="100"/>
    <d v="2025-07-25T09:00:00"/>
    <s v="ALBIN GEORGE"/>
    <s v="TASK-286370"/>
    <d v="2025-07-21T16:19:00"/>
    <s v="MANIKANNAN A"/>
    <s v="YES"/>
    <d v="2025-07-25T00:00:00"/>
    <d v="1899-12-30T15:13:42"/>
  </r>
  <r>
    <n v="130985"/>
    <s v="Arumuganeri"/>
    <s v="CUSTOMER SERVICE OFFICER"/>
    <x v="14"/>
    <x v="8"/>
    <n v="7010753566"/>
    <s v="SOUTH ZONE"/>
    <n v="7041"/>
    <s v="TASK-292065"/>
    <s v="FIOD*"/>
    <x v="0"/>
    <s v="8.6357533,78.0733833"/>
    <d v="1899-12-30T11:14:00"/>
    <s v="No"/>
    <s v="Yes"/>
    <d v="1899-12-30T00:01:21"/>
    <d v="1899-12-30T00:00:52"/>
    <n v="100"/>
    <d v="2025-07-25T09:00:00"/>
    <s v="ALBIN GEORGE"/>
    <s v="TASK-292065"/>
    <d v="2025-07-21T16:20:00"/>
    <s v="VANA MUTHU RAJA M"/>
    <s v="YES"/>
    <d v="2025-07-25T00:00:00"/>
    <d v="1899-12-30T15:13:42"/>
  </r>
  <r>
    <n v="22590"/>
    <s v="Peraiyur"/>
    <s v="CUSTOMER SERVICE OFFICER"/>
    <x v="33"/>
    <x v="8"/>
    <n v="8714634230"/>
    <s v="SOUTH ZONE"/>
    <n v="7070"/>
    <s v="TASK-280893"/>
    <s v="FIOD*"/>
    <x v="0"/>
    <s v="9.5695955,77.6922993"/>
    <d v="1899-12-30T11:10:00"/>
    <s v="No"/>
    <s v="Yes"/>
    <d v="1899-12-30T00:47:14"/>
    <d v="1899-12-30T00:00:33"/>
    <n v="100"/>
    <d v="2025-07-25T09:00:00"/>
    <s v="ALBIN GEORGE"/>
    <s v="TASK-280893"/>
    <d v="2025-07-21T16:18:00"/>
    <s v="GURUSAMY P"/>
    <s v="YES"/>
    <d v="2025-07-25T00:00:00"/>
    <d v="1899-12-30T15:13:42"/>
  </r>
  <r>
    <n v="133876"/>
    <s v="Cuddalore Old Town"/>
    <s v="CUSTOMER SERVICE OFFICER"/>
    <x v="40"/>
    <x v="8"/>
    <n v="7812875961"/>
    <s v="SOUTH ZONE"/>
    <n v="1793"/>
    <s v="TASK-292962"/>
    <s v="FIOD*"/>
    <x v="0"/>
    <s v="11.721465,79.7673033"/>
    <d v="1899-12-30T11:09:00"/>
    <s v="No"/>
    <s v="Yes"/>
    <d v="1899-12-30T00:02:55"/>
    <d v="1899-12-30T00:02:10"/>
    <n v="100"/>
    <d v="2025-07-25T09:00:00"/>
    <s v="ALBIN GEORGE"/>
    <s v="TASK-292962"/>
    <d v="2025-07-21T16:20:00"/>
    <s v="VISHVA VIJAYAN"/>
    <s v="YES"/>
    <d v="2025-07-25T00:00:00"/>
    <d v="1899-12-30T15:13:42"/>
  </r>
  <r>
    <n v="132395"/>
    <s v="Tenkasi"/>
    <s v="CUSTOMER SERVICE OFFICER"/>
    <x v="35"/>
    <x v="8"/>
    <n v="9626284080"/>
    <s v="SOUTH ZONE"/>
    <n v="7244"/>
    <s v="TASK-286919"/>
    <s v="FIOD*"/>
    <x v="0"/>
    <s v="8.937255,77.30977"/>
    <d v="1899-12-30T11:06:00"/>
    <s v="No"/>
    <s v="No"/>
    <m/>
    <d v="1899-12-30T00:00:08"/>
    <n v="100"/>
    <d v="2025-07-25T09:00:00"/>
    <s v="ALBIN GEORGE"/>
    <s v="TASK-286919"/>
    <d v="2025-07-21T16:19:00"/>
    <s v="HAYARU NISHA B"/>
    <s v="YES"/>
    <d v="2025-07-25T00:00:00"/>
    <d v="1899-12-30T15:13:42"/>
  </r>
  <r>
    <n v="136223"/>
    <s v="Ashoknagar"/>
    <s v="CUSTOMER SERVICE OFFICER"/>
    <x v="41"/>
    <x v="7"/>
    <n v="8305451861"/>
    <s v="CENTRAL ZONE"/>
    <n v="7298"/>
    <s v="TASK-277842"/>
    <s v="FIOD*"/>
    <x v="0"/>
    <s v="24.5804244,77.7354237"/>
    <d v="1899-12-30T11:05:00"/>
    <s v="No"/>
    <s v="No"/>
    <d v="1899-12-30T00:00:14"/>
    <d v="1899-12-30T00:00:07"/>
    <n v="100"/>
    <d v="2025-07-25T09:00:00"/>
    <s v="ALBIN GEORGE"/>
    <s v="TASK-277842"/>
    <d v="2025-07-21T16:17:00"/>
    <s v="NEERAJ BABU AHIRWAR"/>
    <s v="YES"/>
    <d v="2025-07-25T00:00:00"/>
    <d v="1899-12-30T15:13:42"/>
  </r>
  <r>
    <n v="136179"/>
    <s v="Panagudi"/>
    <s v="ASSISTANT BRANCH MANAGER"/>
    <x v="14"/>
    <x v="8"/>
    <n v="7449220166"/>
    <s v="SOUTH ZONE"/>
    <n v="7015"/>
    <s v="TASK-291204"/>
    <s v="FIOD*"/>
    <x v="0"/>
    <s v="8.3531,77.5801167"/>
    <d v="1899-12-30T10:56:00"/>
    <s v="No"/>
    <s v="No"/>
    <d v="1899-12-30T00:00:18"/>
    <d v="1899-12-30T00:00:05"/>
    <n v="100"/>
    <d v="2025-07-25T09:00:00"/>
    <s v="ALBIN GEORGE"/>
    <s v="TASK-291204"/>
    <d v="2025-07-21T16:20:00"/>
    <s v="MANIKANDAN"/>
    <s v="YES"/>
    <d v="2025-07-25T00:00:00"/>
    <d v="1899-12-30T15:13:42"/>
  </r>
  <r>
    <n v="136207"/>
    <s v="Shahgarh"/>
    <s v="CUSTOMER SERVICE OFFICER"/>
    <x v="45"/>
    <x v="7"/>
    <n v="8179293901"/>
    <s v="CENTRAL ZONE"/>
    <n v="7101"/>
    <s v="TASK-276624"/>
    <s v="FIOD*"/>
    <x v="0"/>
    <s v="24.4956283,79.0281017"/>
    <d v="1899-12-30T10:51:00"/>
    <s v="No"/>
    <s v="Yes"/>
    <d v="1900-01-03T18:49:27"/>
    <d v="1899-12-30T00:04:40"/>
    <n v="100"/>
    <d v="2025-07-25T09:00:00"/>
    <s v="ALBIN GEORGE"/>
    <s v="TASK-276624"/>
    <d v="2025-07-21T16:17:00"/>
    <s v="ARVINDRA PAL"/>
    <s v="YES"/>
    <d v="2025-07-25T00:00:00"/>
    <d v="1899-12-30T15:13:42"/>
  </r>
  <r>
    <n v="20256"/>
    <s v="Sangagiri"/>
    <s v="CUSTOMER SERVICE OFFICER"/>
    <x v="36"/>
    <x v="8"/>
    <n v="8714621184"/>
    <s v="SOUTH ZONE"/>
    <n v="7334"/>
    <s v="TASK-279093"/>
    <s v="FIOD*"/>
    <x v="0"/>
    <s v="11.510325,77.967555"/>
    <d v="1899-12-30T10:39:00"/>
    <s v="No"/>
    <s v="Yes"/>
    <d v="1899-12-30T00:59:07"/>
    <d v="1899-12-30T00:01:06"/>
    <n v="100"/>
    <d v="2025-07-25T09:00:00"/>
    <s v="ALBIN GEORGE"/>
    <s v="TASK-279093"/>
    <d v="2025-07-21T16:18:00"/>
    <s v="MURUGANANTHAM MARIMUTHU"/>
    <s v="YES"/>
    <d v="2025-07-25T00:00:00"/>
    <d v="1899-12-30T15:13:42"/>
  </r>
  <r>
    <n v="26135"/>
    <s v="Shahgarh"/>
    <s v="ASSISTANT BRANCH MANAGER"/>
    <x v="45"/>
    <x v="7"/>
    <m/>
    <s v="CENTRAL ZONE"/>
    <n v="7101"/>
    <s v="TASK-277486"/>
    <s v="FIOD*"/>
    <x v="0"/>
    <s v="24.3124091,79.1154547"/>
    <d v="1899-12-30T10:46:00"/>
    <s v="No"/>
    <s v="Yes"/>
    <d v="1899-12-30T00:12:51"/>
    <d v="1899-12-30T00:12:12"/>
    <n v="100"/>
    <d v="2025-07-25T09:00:00"/>
    <s v="ALBIN GEORGE"/>
    <s v="TASK-277486"/>
    <d v="2025-07-21T16:17:00"/>
    <s v="AKLESH AHIRWAR"/>
    <s v="NO"/>
    <d v="2025-07-25T00:00:00"/>
    <d v="1899-12-30T15:13:42"/>
  </r>
  <r>
    <n v="135846"/>
    <s v="Ghansawangi"/>
    <s v="CUSTOMER SERVICE OFFICER"/>
    <x v="28"/>
    <x v="1"/>
    <n v="9370858054"/>
    <s v="WESTERN ZONE"/>
    <n v="7161"/>
    <s v="TASK-277777"/>
    <s v="FIOD*"/>
    <x v="0"/>
    <s v="19.6941954,75.9401789"/>
    <d v="1899-12-30T10:32:00"/>
    <s v="No"/>
    <s v="No"/>
    <d v="1899-12-30T00:00:16"/>
    <d v="1899-12-30T00:00:11"/>
    <n v="100"/>
    <d v="2025-07-25T09:00:00"/>
    <s v="ALBIN GEORGE"/>
    <s v="TASK-277777"/>
    <d v="2025-07-21T16:17:00"/>
    <s v="KRUSHNA VISHNU BHALEKAR"/>
    <s v="NO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88049"/>
    <s v="FIOD*"/>
    <x v="0"/>
    <s v="11.6774217,79.7502617"/>
    <d v="1899-12-30T10:30:00"/>
    <s v="No"/>
    <s v="No"/>
    <d v="1899-12-30T00:53:23"/>
    <d v="1899-12-30T00:00:09"/>
    <n v="100"/>
    <d v="2025-07-25T09:00:00"/>
    <s v="ALBIN GEORGE"/>
    <s v="TASK-288049"/>
    <d v="2025-07-21T16:19:00"/>
    <s v="ARTHI K"/>
    <s v="YES"/>
    <d v="2025-07-25T00:00:00"/>
    <d v="1899-12-30T15:13:42"/>
  </r>
  <r>
    <n v="134758"/>
    <s v="Rahata"/>
    <s v="CUSTOMER SERVICE OFFICER"/>
    <x v="3"/>
    <x v="1"/>
    <n v="9762375154"/>
    <s v="WESTERN ZONE"/>
    <n v="7349"/>
    <s v="TASK-278679"/>
    <s v="FIOD*"/>
    <x v="0"/>
    <s v="19.7096717,74.4382783"/>
    <d v="1899-12-30T10:20:00"/>
    <s v="No"/>
    <s v="No"/>
    <d v="1899-12-30T00:00:10"/>
    <d v="1899-12-30T00:00:04"/>
    <n v="100"/>
    <d v="2025-07-25T09:00:00"/>
    <s v="ALBIN GEORGE"/>
    <s v="TASK-278679"/>
    <d v="2025-07-21T16:18:00"/>
    <s v="SUNIL BHAUSAHEB KOKATE"/>
    <s v="YES"/>
    <d v="2025-07-25T00:00:00"/>
    <d v="1899-12-30T15:13:42"/>
  </r>
  <r>
    <n v="131133"/>
    <s v="Koliyanur"/>
    <s v="CUSTOMER SERVICE OFFICER"/>
    <x v="40"/>
    <x v="8"/>
    <n v="9597021681"/>
    <s v="SOUTH ZONE"/>
    <n v="7034"/>
    <s v="TASK-283300"/>
    <s v="FIOD*"/>
    <x v="0"/>
    <s v="11.9454913,79.5449798"/>
    <d v="1899-12-30T10:18:00"/>
    <s v="No"/>
    <s v="No"/>
    <d v="1899-12-30T00:04:01"/>
    <d v="1899-12-30T00:01:24"/>
    <n v="100"/>
    <d v="2025-07-25T09:00:00"/>
    <s v="ALBIN GEORGE"/>
    <s v="TASK-283300"/>
    <d v="2025-07-21T16:18:00"/>
    <s v="PUSHPARAJ MARIYAPPAN"/>
    <s v="YES"/>
    <d v="2025-07-25T00:00:00"/>
    <d v="1899-12-30T15:13:42"/>
  </r>
  <r>
    <n v="135389"/>
    <s v="Guna"/>
    <s v="CUSTOMER SERVICE OFFICER"/>
    <x v="41"/>
    <x v="7"/>
    <n v="9340463726"/>
    <s v="CENTRAL ZONE"/>
    <n v="1755"/>
    <s v="TASK-283654"/>
    <s v="FIOD*"/>
    <x v="0"/>
    <s v="24.641902,77.3369797"/>
    <d v="1899-12-30T10:13:00"/>
    <s v="No"/>
    <s v="Yes"/>
    <d v="1899-12-30T00:00:34"/>
    <d v="1899-12-30T00:00:15"/>
    <n v="100"/>
    <d v="2025-07-25T09:00:00"/>
    <s v="ALBIN GEORGE"/>
    <s v="TASK-283654"/>
    <d v="2025-07-21T16:18:00"/>
    <s v="SURENDRA JATAV"/>
    <s v="YES"/>
    <d v="2025-07-25T00:00:00"/>
    <d v="1899-12-30T15:13:42"/>
  </r>
  <r>
    <n v="134094"/>
    <s v="Rahuri"/>
    <s v="CUSTOMER SERVICE OFFICER"/>
    <x v="3"/>
    <x v="1"/>
    <n v="9284700417"/>
    <s v="WESTERN ZONE"/>
    <n v="7199"/>
    <s v="TASK-293539"/>
    <s v="FIOD*"/>
    <x v="0"/>
    <s v="19.4698142,74.6027856"/>
    <d v="1899-12-30T10:13:00"/>
    <s v="No"/>
    <s v="No"/>
    <d v="1899-12-30T00:00:09"/>
    <d v="1899-12-30T00:00:05"/>
    <n v="100"/>
    <d v="2025-07-25T09:00:00"/>
    <s v="ALBIN GEORGE"/>
    <s v="TASK-293539"/>
    <d v="2025-07-21T16:39:00"/>
    <s v="AKASH RATNAKAR ALIGUNDE"/>
    <s v="YES"/>
    <d v="2025-07-25T00:00:00"/>
    <d v="1899-12-30T15:13:42"/>
  </r>
  <r>
    <n v="135389"/>
    <s v="Guna"/>
    <s v="CUSTOMER SERVICE OFFICER"/>
    <x v="41"/>
    <x v="7"/>
    <n v="9340463726"/>
    <s v="CENTRAL ZONE"/>
    <n v="1755"/>
    <s v="TASK-282607"/>
    <s v="FIOD*"/>
    <x v="0"/>
    <s v="24.6419017,77.3369806"/>
    <d v="1899-12-30T10:13:00"/>
    <s v="No"/>
    <s v="Yes"/>
    <d v="1899-12-30T00:00:34"/>
    <d v="1899-12-30T00:00:19"/>
    <n v="100"/>
    <d v="2025-07-25T09:00:00"/>
    <s v="ALBIN GEORGE"/>
    <s v="TASK-282607"/>
    <d v="2025-07-21T16:18:00"/>
    <s v="SURENDRA JATAV"/>
    <s v="YES"/>
    <d v="2025-07-25T00:00:00"/>
    <d v="1899-12-30T15:13:42"/>
  </r>
  <r>
    <n v="134094"/>
    <s v="Rahuri"/>
    <s v="CUSTOMER SERVICE OFFICER"/>
    <x v="3"/>
    <x v="1"/>
    <n v="9284700417"/>
    <s v="WESTERN ZONE"/>
    <n v="7199"/>
    <s v="TASK-290961"/>
    <s v="FIOD*"/>
    <x v="0"/>
    <s v="19.4698155,74.6027849"/>
    <d v="1899-12-30T10:13:00"/>
    <s v="No"/>
    <s v="No"/>
    <d v="1899-12-30T00:00:13"/>
    <d v="1899-12-30T00:00:07"/>
    <n v="100"/>
    <d v="2025-07-25T09:00:00"/>
    <s v="ALBIN GEORGE"/>
    <s v="TASK-290961"/>
    <d v="2025-07-21T16:20:00"/>
    <s v="AKASH RATNAKAR ALIGUNDE"/>
    <s v="YES"/>
    <d v="2025-07-25T00:00:00"/>
    <d v="1899-12-30T15:13:42"/>
  </r>
  <r>
    <n v="135389"/>
    <s v="Guna"/>
    <s v="CUSTOMER SERVICE OFFICER"/>
    <x v="41"/>
    <x v="7"/>
    <n v="9340463726"/>
    <s v="CENTRAL ZONE"/>
    <n v="1755"/>
    <s v="TASK-282599"/>
    <s v="FIOD*"/>
    <x v="0"/>
    <s v="24.6419029,77.3369807"/>
    <d v="1899-12-30T10:12:00"/>
    <s v="No"/>
    <s v="Yes"/>
    <d v="1899-12-30T00:00:54"/>
    <d v="1899-12-30T00:00:17"/>
    <n v="100"/>
    <d v="2025-07-25T09:00:00"/>
    <s v="ALBIN GEORGE"/>
    <s v="TASK-282599"/>
    <d v="2025-07-21T16:18:00"/>
    <s v="SURENDRA JATAV"/>
    <s v="YES"/>
    <d v="2025-07-25T00:00:00"/>
    <d v="1899-12-30T15:13:42"/>
  </r>
  <r>
    <n v="136327"/>
    <s v="Kopargaon"/>
    <s v="CUSTOMER SERVICE OFFICER"/>
    <x v="3"/>
    <x v="1"/>
    <n v="8208548184"/>
    <s v="WESTERN ZONE"/>
    <n v="7410"/>
    <s v="TASK-288688"/>
    <s v="FIOD*"/>
    <x v="1"/>
    <m/>
    <m/>
    <m/>
    <s v="No"/>
    <m/>
    <m/>
    <m/>
    <d v="2025-07-25T09:00:00"/>
    <s v="ALBIN GEORGE"/>
    <s v="TASK-288688"/>
    <d v="2025-07-21T16:19:00"/>
    <s v="SAYYAD AJAM NIJAM"/>
    <m/>
    <d v="2025-07-25T00:00:00"/>
    <d v="1899-12-30T15:13:42"/>
  </r>
  <r>
    <n v="136327"/>
    <s v="Kopargaon"/>
    <s v="CUSTOMER SERVICE OFFICER"/>
    <x v="3"/>
    <x v="1"/>
    <n v="8208548184"/>
    <s v="WESTERN ZONE"/>
    <n v="7410"/>
    <s v="TASK-289523"/>
    <s v="FIOD*"/>
    <x v="1"/>
    <m/>
    <m/>
    <m/>
    <s v="No"/>
    <m/>
    <m/>
    <m/>
    <d v="2025-07-25T09:00:00"/>
    <s v="ALBIN GEORGE"/>
    <s v="TASK-289523"/>
    <d v="2025-07-21T16:20:00"/>
    <s v="SAYYAD AJAM NIJAM"/>
    <m/>
    <d v="2025-07-25T00:00:00"/>
    <d v="1899-12-30T15:13:42"/>
  </r>
  <r>
    <n v="134201"/>
    <s v="Kopargaon"/>
    <s v="CUSTOMER SERVICE OFFICER"/>
    <x v="3"/>
    <x v="1"/>
    <n v="9881911092"/>
    <s v="WESTERN ZONE"/>
    <n v="7410"/>
    <s v="TASK-293508"/>
    <s v="FIOD*"/>
    <x v="0"/>
    <s v="19.8802757,74.474265"/>
    <d v="1899-12-30T10:07:00"/>
    <s v="No"/>
    <s v="No"/>
    <d v="1899-12-30T00:00:20"/>
    <d v="1899-12-30T00:00:09"/>
    <n v="100"/>
    <d v="2025-07-25T09:00:00"/>
    <s v="ALBIN GEORGE"/>
    <s v="TASK-293508"/>
    <d v="2025-07-21T16:39:00"/>
    <s v="AKSHAY RAJENDRA DEVDE"/>
    <s v="YES"/>
    <d v="2025-07-25T00:00:00"/>
    <d v="1899-12-30T15:13:42"/>
  </r>
  <r>
    <n v="134201"/>
    <s v="Kopargaon"/>
    <s v="CUSTOMER SERVICE OFFICER"/>
    <x v="3"/>
    <x v="1"/>
    <n v="9881911092"/>
    <s v="WESTERN ZONE"/>
    <n v="7410"/>
    <s v="TASK-288329"/>
    <s v="FIOD*"/>
    <x v="0"/>
    <s v="19.8802689,74.4742784"/>
    <d v="1899-12-30T10:07:00"/>
    <s v="No"/>
    <s v="No"/>
    <d v="1899-12-30T00:00:17"/>
    <d v="1899-12-30T00:00:09"/>
    <n v="100"/>
    <d v="2025-07-25T09:00:00"/>
    <s v="ALBIN GEORGE"/>
    <s v="TASK-288329"/>
    <d v="2025-07-21T16:19:00"/>
    <s v="AKSHAY RAJENDRA DEVDE"/>
    <s v="YES"/>
    <d v="2025-07-25T00:00:00"/>
    <d v="1899-12-30T15:13:42"/>
  </r>
  <r>
    <n v="134201"/>
    <s v="Kopargaon"/>
    <s v="CUSTOMER SERVICE OFFICER"/>
    <x v="3"/>
    <x v="1"/>
    <n v="9881911092"/>
    <s v="WESTERN ZONE"/>
    <n v="7410"/>
    <s v="TASK-288324"/>
    <s v="FIOD*"/>
    <x v="0"/>
    <s v="19.88026,74.4742754"/>
    <d v="1899-12-30T10:07:00"/>
    <s v="No"/>
    <s v="No"/>
    <d v="1899-12-30T00:00:22"/>
    <d v="1899-12-30T00:00:09"/>
    <n v="100"/>
    <d v="2025-07-25T09:00:00"/>
    <s v="ALBIN GEORGE"/>
    <s v="TASK-288324"/>
    <d v="2025-07-21T16:19:00"/>
    <s v="AKSHAY RAJENDRA DEVDE"/>
    <s v="YES"/>
    <d v="2025-07-25T00:00:00"/>
    <d v="1899-12-30T15:13:42"/>
  </r>
  <r>
    <n v="134201"/>
    <s v="Kopargaon"/>
    <s v="CUSTOMER SERVICE OFFICER"/>
    <x v="3"/>
    <x v="1"/>
    <n v="9881911092"/>
    <s v="WESTERN ZONE"/>
    <n v="7410"/>
    <s v="TASK-288323"/>
    <s v="FIOD*"/>
    <x v="0"/>
    <s v="19.880256,74.4742717"/>
    <d v="1899-12-30T10:06:00"/>
    <s v="No"/>
    <s v="No"/>
    <d v="1899-12-30T00:00:19"/>
    <d v="1899-12-30T00:00:09"/>
    <n v="100"/>
    <d v="2025-07-25T09:00:00"/>
    <s v="ALBIN GEORGE"/>
    <s v="TASK-288323"/>
    <d v="2025-07-21T16:19:00"/>
    <s v="AKSHAY RAJENDRA DEVDE"/>
    <s v="YES"/>
    <d v="2025-07-25T00:00:00"/>
    <d v="1899-12-30T15:13:42"/>
  </r>
  <r>
    <n v="135389"/>
    <s v="Guna"/>
    <s v="CUSTOMER SERVICE OFFICER"/>
    <x v="41"/>
    <x v="7"/>
    <n v="9340463726"/>
    <s v="CENTRAL ZONE"/>
    <n v="1755"/>
    <s v="TASK-283653"/>
    <s v="FIOD*"/>
    <x v="0"/>
    <s v="24.6419118,77.3369759"/>
    <d v="1899-12-30T10:02:00"/>
    <s v="No"/>
    <s v="Yes"/>
    <d v="1900-01-09T14:24:18"/>
    <d v="1899-12-30T00:00:38"/>
    <n v="100"/>
    <d v="2025-07-25T09:00:00"/>
    <s v="ALBIN GEORGE"/>
    <s v="TASK-283653"/>
    <d v="2025-07-21T16:18:00"/>
    <s v="SURENDRA JATAV"/>
    <s v="YES"/>
    <d v="2025-07-25T00:00:00"/>
    <d v="1899-12-30T15:13:42"/>
  </r>
  <r>
    <n v="133375"/>
    <s v="Pathardi"/>
    <s v="CUSTOMER SERVICE OFFICER"/>
    <x v="3"/>
    <x v="1"/>
    <n v="9665776332"/>
    <s v="WESTERN ZONE"/>
    <n v="7407"/>
    <s v="TASK-280823"/>
    <s v="FIOD*"/>
    <x v="1"/>
    <m/>
    <m/>
    <m/>
    <s v="No"/>
    <m/>
    <m/>
    <m/>
    <d v="2025-07-25T09:00:00"/>
    <s v="ALBIN GEORGE"/>
    <s v="TASK-280823"/>
    <d v="2025-07-21T16:18:00"/>
    <s v="AVINASH PRALHAD KEDAR"/>
    <m/>
    <d v="2025-07-25T00:00:00"/>
    <d v="1899-12-30T15:13:42"/>
  </r>
  <r>
    <n v="133375"/>
    <s v="Pathardi"/>
    <s v="CUSTOMER SERVICE OFFICER"/>
    <x v="3"/>
    <x v="1"/>
    <n v="9665776332"/>
    <s v="WESTERN ZONE"/>
    <n v="7407"/>
    <s v="TASK-280337"/>
    <s v="FIOD*"/>
    <x v="1"/>
    <m/>
    <m/>
    <m/>
    <s v="No"/>
    <m/>
    <m/>
    <m/>
    <d v="2025-07-25T09:00:00"/>
    <s v="ALBIN GEORGE"/>
    <s v="TASK-280337"/>
    <d v="2025-07-21T16:18:00"/>
    <s v="AVINASH PRALHAD KEDAR"/>
    <m/>
    <d v="2025-07-25T00:00:00"/>
    <d v="1899-12-30T15:13:42"/>
  </r>
  <r>
    <n v="130449"/>
    <s v="Kalwan"/>
    <s v="CUSTOMER SERVICE OFFICER"/>
    <x v="3"/>
    <x v="1"/>
    <n v="9249099734"/>
    <s v="WESTERN ZONE"/>
    <n v="7429"/>
    <s v="TASK-292753"/>
    <s v="FIOD*"/>
    <x v="0"/>
    <s v="20.488635,74.0292267"/>
    <d v="1899-12-30T09:58:00"/>
    <s v="No"/>
    <s v="No"/>
    <d v="1899-12-30T00:00:21"/>
    <d v="1899-12-30T00:00:06"/>
    <n v="100"/>
    <d v="2025-07-25T09:00:00"/>
    <s v="ALBIN GEORGE"/>
    <s v="TASK-292753"/>
    <d v="2025-07-21T16:20:00"/>
    <s v="NIRANJAN TATYABHAU BASTE"/>
    <s v="YES"/>
    <d v="2025-07-25T00:00:00"/>
    <d v="1899-12-30T15:13:42"/>
  </r>
  <r>
    <n v="27386"/>
    <s v="Peraiyur"/>
    <s v="CUSTOMER SERVICE OFFICER"/>
    <x v="33"/>
    <x v="8"/>
    <n v="7867078489"/>
    <s v="SOUTH ZONE"/>
    <n v="7070"/>
    <s v="TASK-291190"/>
    <s v="FIOD*"/>
    <x v="0"/>
    <s v="9.721815,77.8537483"/>
    <d v="1899-12-30T09:54:00"/>
    <s v="No"/>
    <s v="No"/>
    <d v="1899-12-31T01:33:12"/>
    <d v="1899-12-30T00:00:15"/>
    <n v="100"/>
    <d v="2025-07-25T09:00:00"/>
    <s v="ALBIN GEORGE"/>
    <s v="TASK-291190"/>
    <d v="2025-07-21T16:20:00"/>
    <s v="KARUPPASAMY MAHALINGAM"/>
    <s v="YES"/>
    <d v="2025-07-25T00:00:00"/>
    <d v="1899-12-30T15:13:42"/>
  </r>
  <r>
    <n v="22590"/>
    <s v="Peraiyur"/>
    <s v="CUSTOMER SERVICE OFFICER"/>
    <x v="33"/>
    <x v="8"/>
    <n v="8714634230"/>
    <s v="SOUTH ZONE"/>
    <n v="7070"/>
    <s v="TASK-279540"/>
    <s v="FIOD*"/>
    <x v="0"/>
    <s v="9.6004233,77.7535817"/>
    <d v="1899-12-30T09:47:00"/>
    <s v="No"/>
    <s v="Yes"/>
    <d v="1899-12-30T16:42:37"/>
    <d v="1899-12-30T00:01:10"/>
    <n v="100"/>
    <d v="2025-07-25T09:00:00"/>
    <s v="ALBIN GEORGE"/>
    <s v="TASK-279540"/>
    <d v="2025-07-21T16:18:00"/>
    <s v="GURUSAMY P"/>
    <s v="YES"/>
    <d v="2025-07-25T00:00:00"/>
    <d v="1899-12-30T15:13:42"/>
  </r>
  <r>
    <n v="28896"/>
    <s v="Maheshwar"/>
    <s v="CUSTOMER SERVICE OFFICER"/>
    <x v="21"/>
    <x v="2"/>
    <n v="8717893913"/>
    <s v="CENTRAL ZONE"/>
    <n v="7129"/>
    <s v="TASK-276779"/>
    <s v="FIOD*"/>
    <x v="1"/>
    <m/>
    <m/>
    <m/>
    <s v="No"/>
    <m/>
    <m/>
    <m/>
    <d v="2025-07-25T09:00:00"/>
    <s v="ALBIN GEORGE"/>
    <s v="TASK-276779"/>
    <d v="2025-07-21T16:17:00"/>
    <s v="JAGDISH NIGWAL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89407"/>
    <s v="FIOD*"/>
    <x v="0"/>
    <s v="11.2320646,79.5595736"/>
    <d v="1899-12-30T09:44:00"/>
    <s v="No"/>
    <s v="No"/>
    <d v="1900-01-01T17:54:20"/>
    <d v="1899-12-30T00:00:25"/>
    <n v="100"/>
    <d v="2025-07-25T09:00:00"/>
    <s v="ALBIN GEORGE"/>
    <s v="TASK-289407"/>
    <d v="2025-07-21T16:20:00"/>
    <s v="GOWSALYA"/>
    <s v="YES"/>
    <d v="2025-07-25T00:00:00"/>
    <d v="1899-12-30T15:13:42"/>
  </r>
  <r>
    <n v="22930"/>
    <s v="Bijawar"/>
    <s v="CUSTOMER SERVICE OFFICER"/>
    <x v="47"/>
    <x v="7"/>
    <n v="8714638059"/>
    <s v="CENTRAL ZONE"/>
    <n v="1751"/>
    <s v="TASK-284686"/>
    <s v="FIOD*"/>
    <x v="0"/>
    <s v="24.6219467,79.4877767"/>
    <d v="1899-12-30T09:44:00"/>
    <s v="No"/>
    <s v="Yes"/>
    <d v="1900-01-04T18:48:44"/>
    <d v="1899-12-30T00:04:05"/>
    <n v="100"/>
    <d v="2025-07-25T09:00:00"/>
    <s v="ALBIN GEORGE"/>
    <s v="TASK-284686"/>
    <d v="2025-07-21T16:19:00"/>
    <s v="BRAJENDRA VISHWAKARMA"/>
    <s v="NO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87926"/>
    <s v="FIOD*"/>
    <x v="0"/>
    <s v="11.6848583,79.7503433"/>
    <d v="1899-12-30T09:37:00"/>
    <s v="No"/>
    <s v="No"/>
    <d v="1899-12-30T00:38:47"/>
    <d v="1899-12-30T00:00:22"/>
    <n v="100"/>
    <d v="2025-07-25T09:00:00"/>
    <s v="ALBIN GEORGE"/>
    <s v="TASK-287926"/>
    <d v="2025-07-21T16:19:00"/>
    <s v="ARTHI K"/>
    <s v="YES"/>
    <d v="2025-07-25T00:00:00"/>
    <d v="1899-12-30T15:13:42"/>
  </r>
  <r>
    <n v="22565"/>
    <s v="Shajapur"/>
    <s v="CUSTOMER SERVICE OFFICER"/>
    <x v="27"/>
    <x v="2"/>
    <n v="7828896613"/>
    <s v="CENTRAL ZONE"/>
    <n v="7102"/>
    <s v="TASK-275679"/>
    <s v="FIOD*"/>
    <x v="0"/>
    <s v="23.3368907,76.2361557"/>
    <d v="1899-12-30T09:35:00"/>
    <s v="No"/>
    <s v="No"/>
    <d v="1899-12-30T00:00:21"/>
    <d v="1899-12-30T00:00:13"/>
    <n v="100"/>
    <d v="2025-07-25T09:00:00"/>
    <s v="ALBIN GEORGE"/>
    <s v="TASK-275679"/>
    <d v="2025-07-21T16:17:00"/>
    <s v="DHARMENDRA BHILALA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77923"/>
    <s v="FIOD*"/>
    <x v="1"/>
    <m/>
    <m/>
    <m/>
    <s v="No"/>
    <m/>
    <m/>
    <m/>
    <d v="2025-07-25T09:00:00"/>
    <s v="ALBIN GEORGE"/>
    <s v="TASK-277923"/>
    <d v="2025-07-21T16:17:00"/>
    <s v="ARTHI K"/>
    <m/>
    <d v="2025-07-25T00:00:00"/>
    <d v="1899-12-30T15:13:42"/>
  </r>
  <r>
    <n v="135167"/>
    <s v="Sindhudurg"/>
    <s v="CUSTOMER SERVICE OFFICER"/>
    <x v="6"/>
    <x v="5"/>
    <n v="8956561930"/>
    <s v="WESTERN ZONE"/>
    <n v="7422"/>
    <s v="TASK-277064"/>
    <s v="FIOD*"/>
    <x v="0"/>
    <s v="16.1296067,73.7051867"/>
    <d v="1899-12-30T09:27:00"/>
    <s v="No"/>
    <s v="No"/>
    <m/>
    <d v="1899-12-30T00:02:01"/>
    <n v="100"/>
    <d v="2025-07-25T09:00:00"/>
    <s v="ALBIN GEORGE"/>
    <s v="TASK-277064"/>
    <d v="2025-07-21T16:17:00"/>
    <s v="TEJAS JANARDAN GHADIGAONKAR"/>
    <s v="NO"/>
    <d v="2025-07-25T00:00:00"/>
    <d v="1899-12-30T15:13:42"/>
  </r>
  <r>
    <n v="17633"/>
    <s v="Sarangpur"/>
    <s v="CUSTOMER SERVICE OFFICER"/>
    <x v="27"/>
    <x v="2"/>
    <n v="7772939540"/>
    <s v="CENTRAL ZONE"/>
    <n v="7265"/>
    <s v="TASK-275392"/>
    <s v="FIOD*"/>
    <x v="0"/>
    <s v="23.523225,76.6041517"/>
    <d v="1899-12-30T09:25:00"/>
    <s v="No"/>
    <s v="No"/>
    <d v="1899-12-30T17:43:09"/>
    <d v="1899-12-30T00:01:31"/>
    <n v="100"/>
    <d v="2025-07-25T09:00:00"/>
    <s v="ALBIN GEORGE"/>
    <s v="TASK-275392"/>
    <d v="2025-07-21T16:17:00"/>
    <s v="RAHUL JATAV"/>
    <s v="YES"/>
    <d v="2025-07-25T00:00:00"/>
    <d v="1899-12-30T15:13:42"/>
  </r>
  <r>
    <n v="136226"/>
    <s v="Narsinghgarh"/>
    <s v="CUSTOMER SERVICE OFFICER"/>
    <x v="27"/>
    <x v="2"/>
    <n v="7049210407"/>
    <s v="CENTRAL ZONE"/>
    <n v="1760"/>
    <s v="TASK-282372"/>
    <s v="FIOD*"/>
    <x v="0"/>
    <s v="23.7062496,77.0885552"/>
    <d v="1899-12-30T09:24:00"/>
    <s v="No"/>
    <s v="No"/>
    <d v="1899-12-30T00:43:56"/>
    <d v="1899-12-30T00:00:57"/>
    <n v="100"/>
    <d v="2025-07-25T09:00:00"/>
    <s v="ALBIN GEORGE"/>
    <s v="TASK-282372"/>
    <d v="2025-07-21T16:18:00"/>
    <s v="SUNIL KUMAR GOUD"/>
    <s v="NO"/>
    <d v="2025-07-25T00:00:00"/>
    <d v="1899-12-30T15:13:42"/>
  </r>
  <r>
    <n v="132427"/>
    <s v="Y.othakadai"/>
    <s v="CUSTOMER SERVICE OFFICER"/>
    <x v="33"/>
    <x v="8"/>
    <n v="9600716318"/>
    <s v="SOUTH ZONE"/>
    <n v="7072"/>
    <s v="TASK-286887"/>
    <s v="FIOD*"/>
    <x v="0"/>
    <s v="9.9673133,78.2224033"/>
    <d v="1899-12-30T09:19:00"/>
    <s v="No"/>
    <s v="No"/>
    <d v="1899-12-30T00:01:00"/>
    <d v="1899-12-30T00:00:09"/>
    <n v="100"/>
    <d v="2025-07-25T09:00:00"/>
    <s v="ALBIN GEORGE"/>
    <s v="TASK-286887"/>
    <d v="2025-07-21T16:19:00"/>
    <s v="SATHISHKUMAR R"/>
    <s v="YES"/>
    <d v="2025-07-25T00:00:00"/>
    <d v="1899-12-30T15:13:42"/>
  </r>
  <r>
    <n v="28627"/>
    <s v="Bhainsdehi"/>
    <s v="CUSTOMER SERVICE OFFICER"/>
    <x v="16"/>
    <x v="7"/>
    <n v="8714673178"/>
    <s v="CENTRAL ZONE"/>
    <n v="7415"/>
    <s v="TASK-283167"/>
    <s v="FIOD*"/>
    <x v="0"/>
    <s v="21.5218417,77.576845"/>
    <d v="1899-12-30T09:18:00"/>
    <s v="No"/>
    <s v="No"/>
    <d v="1899-12-30T00:00:56"/>
    <d v="1899-12-30T00:00:19"/>
    <n v="100"/>
    <d v="2025-07-25T09:00:00"/>
    <s v="ALBIN GEORGE"/>
    <s v="TASK-283167"/>
    <d v="2025-07-21T16:18:00"/>
    <s v="RAVI SAHU"/>
    <s v="YES"/>
    <d v="2025-07-25T00:00:00"/>
    <d v="1899-12-30T15:13:42"/>
  </r>
  <r>
    <n v="28627"/>
    <s v="Bhainsdehi"/>
    <s v="CUSTOMER SERVICE OFFICER"/>
    <x v="16"/>
    <x v="7"/>
    <n v="8714673178"/>
    <s v="CENTRAL ZONE"/>
    <n v="7415"/>
    <s v="TASK-281986"/>
    <s v="FIOD*"/>
    <x v="0"/>
    <s v="21.5218417,77.576845"/>
    <d v="1899-12-30T09:17:00"/>
    <s v="No"/>
    <s v="No"/>
    <d v="1899-12-30T00:50:19"/>
    <d v="1899-12-30T00:00:53"/>
    <n v="100"/>
    <d v="2025-07-25T09:00:00"/>
    <s v="ALBIN GEORGE"/>
    <s v="TASK-281986"/>
    <d v="2025-07-21T16:18:00"/>
    <s v="RAVI SAHU"/>
    <s v="NO"/>
    <d v="2025-07-25T00:00:00"/>
    <d v="1899-12-30T15:13:42"/>
  </r>
  <r>
    <n v="132427"/>
    <s v="Y.othakadai"/>
    <s v="CUSTOMER SERVICE OFFICER"/>
    <x v="33"/>
    <x v="8"/>
    <n v="9600716318"/>
    <s v="SOUTH ZONE"/>
    <n v="7072"/>
    <s v="TASK-284830"/>
    <s v="FIOD*"/>
    <x v="0"/>
    <s v="9.968205,78.2259683"/>
    <d v="1899-12-30T09:12:00"/>
    <s v="No"/>
    <s v="No"/>
    <d v="1899-12-30T00:00:24"/>
    <d v="1899-12-30T00:00:07"/>
    <n v="100"/>
    <d v="2025-07-25T09:00:00"/>
    <s v="ALBIN GEORGE"/>
    <s v="TASK-284830"/>
    <d v="2025-07-21T16:19:00"/>
    <s v="SATHISHKUMAR R"/>
    <s v="YES"/>
    <d v="2025-07-25T00:00:00"/>
    <d v="1899-12-30T15:13:42"/>
  </r>
  <r>
    <n v="132427"/>
    <s v="Y.othakadai"/>
    <s v="CUSTOMER SERVICE OFFICER"/>
    <x v="33"/>
    <x v="8"/>
    <n v="9600716318"/>
    <s v="SOUTH ZONE"/>
    <n v="7072"/>
    <s v="TASK-279102"/>
    <s v="FIOD*"/>
    <x v="0"/>
    <s v="9.968205,78.2259683"/>
    <d v="1899-12-30T09:11:00"/>
    <s v="No"/>
    <s v="No"/>
    <d v="1899-12-30T00:04:44"/>
    <d v="1899-12-30T00:00:15"/>
    <n v="100"/>
    <d v="2025-07-25T09:00:00"/>
    <s v="ALBIN GEORGE"/>
    <s v="TASK-279102"/>
    <d v="2025-07-21T16:18:00"/>
    <s v="SATHISHKUMAR R"/>
    <s v="YES"/>
    <d v="2025-07-25T00:00:00"/>
    <d v="1899-12-30T15:13:42"/>
  </r>
  <r>
    <n v="132427"/>
    <s v="Y.othakadai"/>
    <s v="CUSTOMER SERVICE OFFICER"/>
    <x v="33"/>
    <x v="8"/>
    <n v="9600716318"/>
    <s v="SOUTH ZONE"/>
    <n v="7072"/>
    <s v="TASK-278381"/>
    <s v="FIOD*"/>
    <x v="0"/>
    <s v="9.9673133,78.2224033"/>
    <d v="1899-12-30T09:18:00"/>
    <s v="No"/>
    <s v="No"/>
    <d v="1899-12-30T00:06:25"/>
    <d v="1899-12-30T00:07:43"/>
    <n v="100"/>
    <d v="2025-07-25T09:00:00"/>
    <s v="ALBIN GEORGE"/>
    <s v="TASK-278381"/>
    <d v="2025-07-21T16:17:00"/>
    <s v="SATHISHKUMAR R"/>
    <s v="YES"/>
    <d v="2025-07-25T00:00:00"/>
    <d v="1899-12-30T15:13:42"/>
  </r>
  <r>
    <n v="132427"/>
    <s v="Y.othakadai"/>
    <s v="CUSTOMER SERVICE OFFICER"/>
    <x v="33"/>
    <x v="8"/>
    <n v="9600716318"/>
    <s v="SOUTH ZONE"/>
    <n v="7072"/>
    <s v="TASK-286886"/>
    <s v="FIOD*"/>
    <x v="0"/>
    <s v="9.9702,78.22443"/>
    <d v="1899-12-30T09:06:00"/>
    <s v="No"/>
    <s v="No"/>
    <d v="1899-12-30T00:01:37"/>
    <d v="1899-12-30T00:00:50"/>
    <n v="100"/>
    <d v="2025-07-25T09:00:00"/>
    <s v="ALBIN GEORGE"/>
    <s v="TASK-286886"/>
    <d v="2025-07-21T16:19:00"/>
    <s v="SATHISHKUMAR R"/>
    <s v="YES"/>
    <d v="2025-07-25T00:00:00"/>
    <d v="1899-12-30T15:13:42"/>
  </r>
  <r>
    <n v="136489"/>
    <s v="Ratlam"/>
    <s v="CUSTOMER SERVICE OFFICER"/>
    <x v="2"/>
    <x v="2"/>
    <n v="8120646448"/>
    <s v="CENTRAL ZONE"/>
    <n v="7134"/>
    <s v="TASK-280997"/>
    <s v="FIOD*"/>
    <x v="0"/>
    <s v="23.3002977,75.2194238"/>
    <d v="1899-12-30T09:07:00"/>
    <s v="No"/>
    <s v="Yes"/>
    <d v="1899-12-30T00:01:25"/>
    <d v="1899-12-30T00:01:01"/>
    <n v="100"/>
    <d v="2025-07-25T09:00:00"/>
    <s v="ALBIN GEORGE"/>
    <s v="TASK-280997"/>
    <d v="2025-07-21T16:18:00"/>
    <s v="SUBHASH MALVIYA"/>
    <s v="NO"/>
    <d v="2025-07-25T00:00:00"/>
    <d v="1899-12-30T15:13:42"/>
  </r>
  <r>
    <n v="132427"/>
    <s v="Y.othakadai"/>
    <s v="CUSTOMER SERVICE OFFICER"/>
    <x v="33"/>
    <x v="8"/>
    <n v="9600716318"/>
    <s v="SOUTH ZONE"/>
    <n v="7072"/>
    <s v="TASK-278379"/>
    <s v="FIOD*"/>
    <x v="0"/>
    <s v="9.9702,78.22443"/>
    <d v="1899-12-30T09:05:00"/>
    <s v="No"/>
    <s v="No"/>
    <d v="1899-12-30T18:12:13"/>
    <d v="1899-12-30T00:00:53"/>
    <n v="100"/>
    <d v="2025-07-25T09:00:00"/>
    <s v="ALBIN GEORGE"/>
    <s v="TASK-278379"/>
    <d v="2025-07-21T16:17:00"/>
    <s v="SATHISHKUMAR R"/>
    <s v="YES"/>
    <d v="2025-07-25T00:00:00"/>
    <d v="1899-12-30T15:13:42"/>
  </r>
  <r>
    <n v="135726"/>
    <s v="Mahagaon"/>
    <s v="CUSTOMER SERVICE OFFICER"/>
    <x v="25"/>
    <x v="0"/>
    <n v="7028757871"/>
    <s v="WESTERN ZONE"/>
    <n v="7165"/>
    <s v="TASK-277395"/>
    <s v="FIOD*"/>
    <x v="1"/>
    <m/>
    <m/>
    <m/>
    <s v="No"/>
    <m/>
    <m/>
    <m/>
    <d v="2025-07-25T09:00:00"/>
    <s v="ALBIN GEORGE"/>
    <s v="TASK-277395"/>
    <d v="2025-07-21T16:17:00"/>
    <s v="AKASH SAHEBRAO NANDANWAR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78336"/>
    <s v="FIOD*"/>
    <x v="1"/>
    <m/>
    <m/>
    <m/>
    <s v="No"/>
    <m/>
    <m/>
    <m/>
    <d v="2025-07-25T09:00:00"/>
    <s v="ALBIN GEORGE"/>
    <s v="TASK-278336"/>
    <d v="2025-07-21T16:17:00"/>
    <s v="MURUGANANTHAM MARIMUTHU"/>
    <m/>
    <d v="2025-07-25T00:00:00"/>
    <d v="1899-12-30T15:13:42"/>
  </r>
  <r>
    <n v="133149"/>
    <s v="Srimadhopur"/>
    <s v="CUSTOMER SERVICE OFFICER"/>
    <x v="46"/>
    <x v="3"/>
    <n v="9785082013"/>
    <s v="CENTRAL ZONE"/>
    <n v="7359"/>
    <s v="TASK-283674"/>
    <s v="FIOD*"/>
    <x v="0"/>
    <s v="27.5263618,75.5495647"/>
    <d v="1899-12-30T08:33:00"/>
    <s v="No"/>
    <s v="Yes"/>
    <d v="1899-12-30T00:37:49"/>
    <d v="1899-12-30T00:00:36"/>
    <n v="100"/>
    <d v="2025-07-25T09:00:00"/>
    <s v="ALBIN GEORGE"/>
    <s v="TASK-283674"/>
    <d v="2025-07-21T16:18:00"/>
    <s v="VIJENDRA RAIGAR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91681"/>
    <s v="FIOD*"/>
    <x v="0"/>
    <s v="10.2378145,77.4962623"/>
    <d v="1899-12-30T08:32:00"/>
    <s v="No"/>
    <s v="No"/>
    <d v="1899-12-30T00:03:17"/>
    <d v="1899-12-30T00:00:05"/>
    <n v="100"/>
    <d v="2025-07-25T09:00:00"/>
    <s v="ALBIN GEORGE"/>
    <s v="TASK-291681"/>
    <d v="2025-07-21T16:20:00"/>
    <s v="KURALOVIAN S"/>
    <s v="YES"/>
    <d v="2025-07-25T00:00:00"/>
    <d v="1899-12-30T15:13:42"/>
  </r>
  <r>
    <n v="130449"/>
    <s v="Kalwan"/>
    <s v="CUSTOMER SERVICE OFFICER"/>
    <x v="3"/>
    <x v="1"/>
    <n v="9249099734"/>
    <s v="WESTERN ZONE"/>
    <n v="7429"/>
    <s v="TASK-292138"/>
    <s v="FIOD*"/>
    <x v="0"/>
    <s v="20.4927726,74.0274544"/>
    <d v="1899-12-30T08:30:00"/>
    <s v="No"/>
    <s v="No"/>
    <d v="1900-01-16T14:03:37"/>
    <d v="1899-12-30T00:00:35"/>
    <n v="100"/>
    <d v="2025-07-25T09:00:00"/>
    <s v="ALBIN GEORGE"/>
    <s v="TASK-292138"/>
    <d v="2025-07-21T16:20:00"/>
    <s v="NIRANJAN TATYABHAU BASTE"/>
    <s v="YES"/>
    <d v="2025-07-25T00:00:00"/>
    <d v="1899-12-30T15:13:42"/>
  </r>
  <r>
    <n v="22119"/>
    <s v="Keshkal"/>
    <s v="CUSTOMER SERVICE OFFICER"/>
    <x v="20"/>
    <x v="6"/>
    <n v="8590604741"/>
    <s v="CENTRAL ZONE"/>
    <n v="7214"/>
    <s v="TASK-276569"/>
    <s v="FIOD*"/>
    <x v="0"/>
    <s v="20.028525,81.6215083"/>
    <d v="1899-12-30T08:28:00"/>
    <s v="No"/>
    <s v="No"/>
    <d v="1899-12-30T00:39:30"/>
    <d v="1899-12-30T00:00:07"/>
    <n v="100"/>
    <d v="2025-07-25T09:00:00"/>
    <s v="ALBIN GEORGE"/>
    <s v="TASK-276569"/>
    <d v="2025-07-21T16:17:00"/>
    <s v="PIJUSH PODDAR"/>
    <s v="YES"/>
    <d v="2025-07-25T00:00:00"/>
    <d v="1899-12-30T15:13:42"/>
  </r>
  <r>
    <n v="19365"/>
    <s v="Tenkasi"/>
    <s v="CUSTOMER SERVICE OFFICER"/>
    <x v="35"/>
    <x v="8"/>
    <n v="8714611980"/>
    <s v="SOUTH ZONE"/>
    <n v="7244"/>
    <s v="TASK-291187"/>
    <s v="FIOD*"/>
    <x v="0"/>
    <s v="8.9097467,77.4478"/>
    <d v="1899-12-30T08:27:00"/>
    <s v="No"/>
    <s v="No"/>
    <m/>
    <d v="1899-12-30T00:00:19"/>
    <n v="100"/>
    <d v="2025-07-25T09:00:00"/>
    <s v="ALBIN GEORGE"/>
    <s v="TASK-291187"/>
    <d v="2025-07-21T16:20:00"/>
    <s v="NARAYANARAJA DURAIRAJ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82487"/>
    <s v="FIOD*"/>
    <x v="0"/>
    <s v="10.2377945,77.4963078"/>
    <d v="1899-12-30T08:23:00"/>
    <s v="No"/>
    <s v="No"/>
    <d v="1899-12-30T00:02:42"/>
    <d v="1899-12-30T00:00:12"/>
    <n v="100"/>
    <d v="2025-07-25T09:00:00"/>
    <s v="ALBIN GEORGE"/>
    <s v="TASK-282487"/>
    <d v="2025-07-21T16:18:00"/>
    <s v="KURALOVIAN S"/>
    <s v="YES"/>
    <d v="2025-07-25T00:00:00"/>
    <d v="1899-12-30T15:13:42"/>
  </r>
  <r>
    <n v="12730"/>
    <s v="Kodaikanal"/>
    <s v="ASSISTANT BRANCH MANAGER"/>
    <x v="33"/>
    <x v="8"/>
    <n v="7593809073"/>
    <s v="SOUTH ZONE"/>
    <n v="7019"/>
    <s v="TASK-292984"/>
    <s v="FIOD*"/>
    <x v="0"/>
    <s v="10.2377944,77.4963084"/>
    <d v="1899-12-30T08:20:00"/>
    <s v="No"/>
    <s v="No"/>
    <d v="1899-12-30T00:05:49"/>
    <d v="1899-12-30T00:00:25"/>
    <n v="100"/>
    <d v="2025-07-25T09:00:00"/>
    <s v="ALBIN GEORGE"/>
    <s v="TASK-292984"/>
    <d v="2025-07-21T16:20:00"/>
    <s v="KURALOVIAN S"/>
    <s v="YES"/>
    <d v="2025-07-25T00:00:00"/>
    <d v="1899-12-30T15:13:42"/>
  </r>
  <r>
    <n v="132853"/>
    <s v="Ashta-sehore"/>
    <s v="CUSTOMER SERVICE OFFICER"/>
    <x v="12"/>
    <x v="2"/>
    <n v="9037977048"/>
    <s v="CENTRAL ZONE"/>
    <n v="7401"/>
    <s v="TASK-288068"/>
    <s v="FIOD*"/>
    <x v="0"/>
    <s v="23.0162017,76.7221967"/>
    <d v="1899-12-30T08:11:00"/>
    <s v="No"/>
    <s v="No"/>
    <d v="1899-12-30T00:00:14"/>
    <d v="1899-12-30T00:00:08"/>
    <n v="100"/>
    <d v="2025-07-25T09:00:00"/>
    <s v="ALBIN GEORGE"/>
    <s v="TASK-288068"/>
    <d v="2025-07-21T16:19:00"/>
    <s v="PAWAN THAKUR"/>
    <s v="YES"/>
    <d v="2025-07-25T00:00:00"/>
    <d v="1899-12-30T15:13:42"/>
  </r>
  <r>
    <n v="132853"/>
    <s v="Ashta-sehore"/>
    <s v="CUSTOMER SERVICE OFFICER"/>
    <x v="12"/>
    <x v="2"/>
    <n v="9037977048"/>
    <s v="CENTRAL ZONE"/>
    <n v="7401"/>
    <s v="TASK-281914"/>
    <s v="FIOD*"/>
    <x v="0"/>
    <s v="23.0162017,76.7221967"/>
    <d v="1899-12-30T08:11:00"/>
    <s v="No"/>
    <s v="No"/>
    <d v="1899-12-30T00:00:12"/>
    <d v="1899-12-30T00:00:07"/>
    <n v="100"/>
    <d v="2025-07-25T09:00:00"/>
    <s v="ALBIN GEORGE"/>
    <s v="TASK-281914"/>
    <d v="2025-07-21T16:18:00"/>
    <s v="PAWAN THAKUR"/>
    <s v="NO"/>
    <d v="2025-07-25T00:00:00"/>
    <d v="1899-12-30T15:13:42"/>
  </r>
  <r>
    <n v="132853"/>
    <s v="Ashta-sehore"/>
    <s v="CUSTOMER SERVICE OFFICER"/>
    <x v="12"/>
    <x v="2"/>
    <n v="9037977048"/>
    <s v="CENTRAL ZONE"/>
    <n v="7401"/>
    <s v="TASK-275747"/>
    <s v="FIOD*"/>
    <x v="0"/>
    <s v="23.0162017,76.7221967"/>
    <d v="1899-12-30T08:10:00"/>
    <s v="No"/>
    <s v="No"/>
    <d v="1899-12-30T00:00:17"/>
    <d v="1899-12-30T00:00:10"/>
    <n v="100"/>
    <d v="2025-07-25T09:00:00"/>
    <s v="ALBIN GEORGE"/>
    <s v="TASK-275747"/>
    <d v="2025-07-21T16:17:00"/>
    <s v="PAWAN THAKUR"/>
    <s v="YES"/>
    <d v="2025-07-25T00:00:00"/>
    <d v="1899-12-30T15:13:42"/>
  </r>
  <r>
    <n v="133386"/>
    <s v="Bhilwara"/>
    <s v="CUSTOMER SERVICE OFFICER"/>
    <x v="8"/>
    <x v="3"/>
    <n v="9887211535"/>
    <s v="CENTRAL ZONE"/>
    <n v="1785"/>
    <s v="TASK-284654"/>
    <s v="FIOD*"/>
    <x v="0"/>
    <s v="25.3432102,74.6001302"/>
    <d v="1899-12-30T08:05:00"/>
    <s v="No"/>
    <s v="No"/>
    <d v="1899-12-30T21:13:35"/>
    <d v="1899-12-30T00:00:25"/>
    <n v="100"/>
    <d v="2025-07-25T09:00:00"/>
    <s v="ALBIN GEORGE"/>
    <s v="TASK-284654"/>
    <d v="2025-07-21T16:19:00"/>
    <s v="RAMDAYAL YADAV"/>
    <s v="YES"/>
    <d v="2025-07-25T00:00:00"/>
    <d v="1899-12-30T15:13:42"/>
  </r>
  <r>
    <n v="27782"/>
    <s v="Kopargaon"/>
    <s v="CUSTOMER SERVICE OFFICER"/>
    <x v="3"/>
    <x v="1"/>
    <n v="9778638487"/>
    <s v="WESTERN ZONE"/>
    <n v="7410"/>
    <s v="TASK-292102"/>
    <s v="FIOD*"/>
    <x v="0"/>
    <s v="19.883924,74.477487"/>
    <d v="1899-12-30T08:03:00"/>
    <s v="No"/>
    <s v="No"/>
    <d v="1899-12-30T00:00:15"/>
    <d v="1899-12-30T00:00:09"/>
    <n v="100"/>
    <d v="2025-07-25T09:00:00"/>
    <s v="ALBIN GEORGE"/>
    <s v="TASK-292102"/>
    <d v="2025-07-21T16:20:00"/>
    <s v="CHETAN GORAKHNATH BAGUL"/>
    <s v="YES"/>
    <d v="2025-07-25T00:00:00"/>
    <d v="1899-12-30T15:13:42"/>
  </r>
  <r>
    <n v="27782"/>
    <s v="Kopargaon"/>
    <s v="CUSTOMER SERVICE OFFICER"/>
    <x v="3"/>
    <x v="1"/>
    <n v="9778638487"/>
    <s v="WESTERN ZONE"/>
    <n v="7410"/>
    <s v="TASK-289531"/>
    <s v="FIOD*"/>
    <x v="0"/>
    <s v="19.8839241,74.4774866"/>
    <d v="1899-12-30T08:03:00"/>
    <s v="No"/>
    <s v="No"/>
    <d v="1899-12-30T00:00:14"/>
    <d v="1899-12-30T00:00:10"/>
    <n v="100"/>
    <d v="2025-07-25T09:00:00"/>
    <s v="ALBIN GEORGE"/>
    <s v="TASK-289531"/>
    <d v="2025-07-21T16:20:00"/>
    <s v="CHETAN GORAKHNATH BAGUL"/>
    <s v="YES"/>
    <d v="2025-07-25T00:00:00"/>
    <d v="1899-12-30T15:13:42"/>
  </r>
  <r>
    <n v="27782"/>
    <s v="Kopargaon"/>
    <s v="CUSTOMER SERVICE OFFICER"/>
    <x v="3"/>
    <x v="1"/>
    <n v="9778638487"/>
    <s v="WESTERN ZONE"/>
    <n v="7410"/>
    <s v="TASK-289014"/>
    <s v="FIOD*"/>
    <x v="0"/>
    <s v="19.8839241,74.4774865"/>
    <d v="1899-12-30T08:02:00"/>
    <s v="No"/>
    <s v="No"/>
    <d v="1899-12-30T00:00:17"/>
    <d v="1899-12-30T00:00:10"/>
    <n v="100"/>
    <d v="2025-07-25T09:00:00"/>
    <s v="ALBIN GEORGE"/>
    <s v="TASK-289014"/>
    <d v="2025-07-21T16:19:00"/>
    <s v="CHETAN GORAKHNATH BAGUL"/>
    <s v="YES"/>
    <d v="2025-07-25T00:00:00"/>
    <d v="1899-12-30T15:13:42"/>
  </r>
  <r>
    <n v="27782"/>
    <s v="Kopargaon"/>
    <s v="CUSTOMER SERVICE OFFICER"/>
    <x v="3"/>
    <x v="1"/>
    <n v="9778638487"/>
    <s v="WESTERN ZONE"/>
    <n v="7410"/>
    <s v="TASK-288798"/>
    <s v="FIOD*"/>
    <x v="0"/>
    <s v="19.8839243,74.4774865"/>
    <d v="1899-12-30T08:02:00"/>
    <s v="No"/>
    <s v="No"/>
    <d v="1899-12-30T00:00:16"/>
    <d v="1899-12-30T00:00:08"/>
    <n v="100"/>
    <d v="2025-07-25T09:00:00"/>
    <s v="ALBIN GEORGE"/>
    <s v="TASK-288798"/>
    <d v="2025-07-21T16:19:00"/>
    <s v="CHETAN GORAKHNATH BAGUL"/>
    <s v="YES"/>
    <d v="2025-07-25T00:00:00"/>
    <d v="1899-12-30T15:13:42"/>
  </r>
  <r>
    <n v="27782"/>
    <s v="Kopargaon"/>
    <s v="CUSTOMER SERVICE OFFICER"/>
    <x v="3"/>
    <x v="1"/>
    <n v="9778638487"/>
    <s v="WESTERN ZONE"/>
    <n v="7410"/>
    <s v="TASK-288800"/>
    <s v="FIOD*"/>
    <x v="0"/>
    <s v="19.8839244,74.4774859"/>
    <d v="1899-12-30T08:02:00"/>
    <s v="No"/>
    <s v="No"/>
    <d v="1899-12-30T00:00:19"/>
    <d v="1899-12-30T00:00:08"/>
    <n v="100"/>
    <d v="2025-07-25T09:00:00"/>
    <s v="ALBIN GEORGE"/>
    <s v="TASK-288800"/>
    <d v="2025-07-21T16:19:00"/>
    <s v="CHETAN GORAKHNATH BAGUL"/>
    <s v="YES"/>
    <d v="2025-07-25T00:00:00"/>
    <d v="1899-12-30T15:13:42"/>
  </r>
  <r>
    <n v="20256"/>
    <s v="Sangagiri"/>
    <s v="CUSTOMER SERVICE OFFICER"/>
    <x v="36"/>
    <x v="8"/>
    <n v="8714621184"/>
    <s v="SOUTH ZONE"/>
    <n v="7334"/>
    <s v="TASK-281570"/>
    <s v="FIOD*"/>
    <x v="0"/>
    <s v="11.4509017,77.9109983"/>
    <d v="1899-12-30T07:51:00"/>
    <s v="No"/>
    <s v="No"/>
    <d v="1899-12-30T00:33:07"/>
    <d v="1899-12-30T00:00:39"/>
    <n v="100"/>
    <d v="2025-07-25T09:00:00"/>
    <s v="ALBIN GEORGE"/>
    <s v="TASK-281570"/>
    <d v="2025-07-21T16:18:00"/>
    <s v="MURUGANANTHAM MARIMUTHU"/>
    <s v="YES"/>
    <d v="2025-07-25T00:00:00"/>
    <d v="1899-12-30T15:13:42"/>
  </r>
  <r>
    <n v="132963"/>
    <s v="Pathardi"/>
    <s v="CUSTOMER SERVICE OFFICER"/>
    <x v="3"/>
    <x v="1"/>
    <n v="7020281885"/>
    <s v="WESTERN ZONE"/>
    <n v="7407"/>
    <s v="TASK-285529"/>
    <s v="FIOD*"/>
    <x v="1"/>
    <m/>
    <m/>
    <m/>
    <s v="No"/>
    <m/>
    <m/>
    <m/>
    <d v="2025-07-25T09:00:00"/>
    <s v="ALBIN GEORGE"/>
    <s v="TASK-285529"/>
    <d v="2025-07-21T16:19:00"/>
    <s v="DNYANESHWAR KESHAV VIGHNE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73907"/>
    <s v="FIOD*"/>
    <x v="0"/>
    <s v="19.7886231,77.7674449"/>
    <d v="1899-12-30T07:39:00"/>
    <s v="No"/>
    <s v="No"/>
    <m/>
    <d v="1899-12-30T00:00:16"/>
    <n v="100"/>
    <d v="2025-07-25T09:00:00"/>
    <s v="ALBIN GEORGE"/>
    <s v="TASK-273907"/>
    <d v="2025-07-21T16:17:00"/>
    <s v="AKASH SAHEBRAO NANDANWAR"/>
    <s v="YES"/>
    <d v="2025-07-25T00:00:00"/>
    <d v="1899-12-30T15:13:42"/>
  </r>
  <r>
    <n v="133705"/>
    <s v="Deola"/>
    <s v="CUSTOMER SERVICE OFFICER"/>
    <x v="3"/>
    <x v="1"/>
    <n v="9511871960"/>
    <s v="WESTERN ZONE"/>
    <n v="7431"/>
    <s v="TASK-278278"/>
    <s v="FIOD*"/>
    <x v="0"/>
    <s v="20.4461092,74.3128796"/>
    <d v="1899-12-30T07:28:00"/>
    <s v="No"/>
    <s v="No"/>
    <d v="1899-12-30T00:00:50"/>
    <d v="1899-12-30T00:00:09"/>
    <n v="100"/>
    <d v="2025-07-25T09:00:00"/>
    <s v="ALBIN GEORGE"/>
    <s v="TASK-278278"/>
    <d v="2025-07-21T16:17:00"/>
    <s v="SUBHASH RAJARAM MALI"/>
    <s v="YES"/>
    <d v="2025-07-25T00:00:00"/>
    <d v="1899-12-30T15:13:42"/>
  </r>
  <r>
    <n v="133705"/>
    <s v="Deola"/>
    <s v="CUSTOMER SERVICE OFFICER"/>
    <x v="3"/>
    <x v="1"/>
    <n v="9511871960"/>
    <s v="WESTERN ZONE"/>
    <n v="7431"/>
    <s v="TASK-278597"/>
    <s v="FIOD*"/>
    <x v="0"/>
    <s v="20.4425077,74.3182768"/>
    <d v="1899-12-30T07:27:00"/>
    <s v="No"/>
    <s v="No"/>
    <d v="1899-12-30T00:00:11"/>
    <d v="1899-12-30T00:00:05"/>
    <n v="100"/>
    <d v="2025-07-25T09:00:00"/>
    <s v="ALBIN GEORGE"/>
    <s v="TASK-278597"/>
    <d v="2025-07-21T16:18:00"/>
    <s v="SUBHASH RAJARAM MALI"/>
    <s v="YES"/>
    <d v="2025-07-25T00:00:00"/>
    <d v="1899-12-30T15:13:42"/>
  </r>
  <r>
    <n v="136488"/>
    <s v="Obedullaganj"/>
    <s v="CUSTOMER SERVICE OFFICER"/>
    <x v="22"/>
    <x v="2"/>
    <n v="8462092131"/>
    <s v="CENTRAL ZONE"/>
    <n v="7067"/>
    <s v="TASK-286030"/>
    <s v="FIOD*"/>
    <x v="0"/>
    <s v="22.9938088,77.590733"/>
    <d v="1899-12-30T07:28:00"/>
    <s v="No"/>
    <s v="No"/>
    <d v="1899-12-30T00:01:07"/>
    <d v="1899-12-30T00:00:48"/>
    <n v="100"/>
    <d v="2025-07-25T09:00:00"/>
    <s v="ALBIN GEORGE"/>
    <s v="TASK-286030"/>
    <d v="2025-07-21T16:19:00"/>
    <s v="DEEPAK SHRIWAS"/>
    <s v="YES"/>
    <d v="2025-07-25T00:00:00"/>
    <d v="1899-12-30T15:13:42"/>
  </r>
  <r>
    <n v="132022"/>
    <s v="Rajapalayam"/>
    <s v="CUSTOMER SERVICE OFFICER"/>
    <x v="35"/>
    <x v="8"/>
    <n v="9360766163"/>
    <s v="SOUTH ZONE"/>
    <n v="7081"/>
    <s v="TASK-284338"/>
    <s v="FIOD*"/>
    <x v="0"/>
    <s v="9.5095617,77.62163"/>
    <d v="1899-12-30T07:53:00"/>
    <s v="No"/>
    <s v="Yes"/>
    <d v="1900-01-13T21:04:29"/>
    <d v="1899-12-30T00:26:09"/>
    <n v="100"/>
    <d v="2025-07-25T09:00:00"/>
    <s v="ALBIN GEORGE"/>
    <s v="TASK-284338"/>
    <d v="2025-07-21T16:19:00"/>
    <s v="SUGAPRIYA S"/>
    <s v="YES"/>
    <d v="2025-07-25T00:00:00"/>
    <d v="1899-12-30T15:13:42"/>
  </r>
  <r>
    <n v="133705"/>
    <s v="Deola"/>
    <s v="CUSTOMER SERVICE OFFICER"/>
    <x v="3"/>
    <x v="1"/>
    <n v="9511871960"/>
    <s v="WESTERN ZONE"/>
    <n v="7431"/>
    <s v="TASK-293022"/>
    <s v="FIOD*"/>
    <x v="0"/>
    <s v="20.4416941,74.3194544"/>
    <d v="1899-12-30T07:27:00"/>
    <s v="No"/>
    <s v="No"/>
    <d v="1899-12-30T00:00:54"/>
    <d v="1899-12-30T00:00:45"/>
    <n v="100"/>
    <d v="2025-07-25T09:00:00"/>
    <s v="ALBIN GEORGE"/>
    <s v="TASK-293022"/>
    <d v="2025-07-21T16:20:00"/>
    <s v="SUBHASH RAJARAM MALI"/>
    <s v="YES"/>
    <d v="2025-07-25T00:00:00"/>
    <d v="1899-12-30T15:13:42"/>
  </r>
  <r>
    <n v="134229"/>
    <s v="Palera"/>
    <s v="CUSTOMER SERVICE OFFICER"/>
    <x v="38"/>
    <x v="7"/>
    <n v="6264280902"/>
    <s v="CENTRAL ZONE"/>
    <n v="7131"/>
    <s v="TASK-276978"/>
    <s v="FIOD*"/>
    <x v="0"/>
    <s v="25.0229653,79.2311529"/>
    <d v="1899-12-30T07:23:00"/>
    <s v="No"/>
    <s v="No"/>
    <d v="1899-12-30T19:47:54"/>
    <d v="1899-12-30T00:00:20"/>
    <n v="100"/>
    <d v="2025-07-25T09:00:00"/>
    <s v="ALBIN GEORGE"/>
    <s v="TASK-276978"/>
    <d v="2025-07-21T16:17:00"/>
    <s v="SANTRAM AHIRWAR"/>
    <s v="YES"/>
    <d v="2025-07-25T00:00:00"/>
    <d v="1899-12-30T15:13:42"/>
  </r>
  <r>
    <n v="135857"/>
    <s v="Swaroopganj"/>
    <s v="CUSTOMER SERVICE OFFICER"/>
    <x v="8"/>
    <x v="3"/>
    <n v="9216048243"/>
    <s v="CENTRAL ZONE"/>
    <n v="7420"/>
    <s v="TASK-282546"/>
    <s v="FIOD*"/>
    <x v="0"/>
    <s v="24.5311467,72.84581"/>
    <d v="1899-12-30T07:21:00"/>
    <s v="No"/>
    <s v="No"/>
    <d v="1899-12-30T00:00:37"/>
    <d v="1899-12-30T00:00:26"/>
    <n v="100"/>
    <d v="2025-07-25T09:00:00"/>
    <s v="ALBIN GEORGE"/>
    <s v="TASK-282546"/>
    <d v="2025-07-21T16:18:00"/>
    <s v="SHALOK SHARMA"/>
    <s v="YES"/>
    <d v="2025-07-25T00:00:00"/>
    <d v="1899-12-30T15:13:42"/>
  </r>
  <r>
    <n v="27390"/>
    <s v="Nagda"/>
    <s v="CUSTOMER SERVICE OFFICER"/>
    <x v="2"/>
    <x v="2"/>
    <n v="9098218503"/>
    <s v="CENTRAL ZONE"/>
    <n v="7043"/>
    <s v="TASK-287633"/>
    <s v="FIOD*"/>
    <x v="0"/>
    <s v="23.4542777,75.4237294"/>
    <d v="1899-12-30T14:19:00"/>
    <s v="No"/>
    <s v="No"/>
    <d v="1899-12-30T01:04:23"/>
    <d v="1900-01-02T06:58:10"/>
    <n v="100"/>
    <d v="2025-07-25T09:00:00"/>
    <s v="ALBIN GEORGE"/>
    <s v="TASK-287633"/>
    <d v="2025-07-21T16:19:00"/>
    <s v="AJAY CHOUHAN"/>
    <s v="YES"/>
    <d v="2025-07-25T00:00:00"/>
    <d v="1899-12-30T15:13:42"/>
  </r>
  <r>
    <n v="134151"/>
    <s v="Narsinghpur"/>
    <s v="CUSTOMER SERVICE OFFICER"/>
    <x v="18"/>
    <x v="7"/>
    <n v="9752946303"/>
    <s v="CENTRAL ZONE"/>
    <n v="7096"/>
    <s v="TASK-276770"/>
    <s v="FIOD*"/>
    <x v="0"/>
    <s v="22.9438815,79.2147338"/>
    <d v="1899-12-30T07:20:00"/>
    <s v="No"/>
    <s v="No"/>
    <d v="1899-12-30T16:04:30"/>
    <d v="1899-12-30T00:00:33"/>
    <n v="100"/>
    <d v="2025-07-25T09:00:00"/>
    <s v="ALBIN GEORGE"/>
    <s v="TASK-276770"/>
    <d v="2025-07-21T16:17:00"/>
    <s v="VEERENDRA"/>
    <s v="NO"/>
    <d v="2025-07-25T00:00:00"/>
    <d v="1899-12-30T15:13:42"/>
  </r>
  <r>
    <n v="134151"/>
    <s v="Narsinghpur"/>
    <s v="CUSTOMER SERVICE OFFICER"/>
    <x v="18"/>
    <x v="7"/>
    <n v="9752946303"/>
    <s v="CENTRAL ZONE"/>
    <n v="7096"/>
    <s v="TASK-275825"/>
    <s v="FIOD*"/>
    <x v="0"/>
    <s v="22.9438793,79.2147558"/>
    <d v="1899-12-30T07:20:00"/>
    <s v="No"/>
    <s v="No"/>
    <d v="1899-12-30T00:00:12"/>
    <d v="1899-12-30T00:00:52"/>
    <n v="100"/>
    <d v="2025-07-25T09:00:00"/>
    <s v="ALBIN GEORGE"/>
    <s v="TASK-275825"/>
    <d v="2025-07-21T16:17:00"/>
    <s v="VEERENDRA"/>
    <s v="NO"/>
    <d v="2025-07-25T00:00:00"/>
    <d v="1899-12-30T15:13:42"/>
  </r>
  <r>
    <n v="135703"/>
    <s v="Baldeogarh"/>
    <s v="CUSTOMER SERVICE OFFICER"/>
    <x v="38"/>
    <x v="7"/>
    <n v="7828860042"/>
    <s v="CENTRAL ZONE"/>
    <n v="7119"/>
    <s v="TASK-276058"/>
    <s v="FIOD*"/>
    <x v="0"/>
    <s v="24.7540981,79.0645379"/>
    <d v="1899-12-30T07:45:00"/>
    <s v="No"/>
    <s v="No"/>
    <d v="1899-12-30T21:33:59"/>
    <d v="1899-12-30T00:25:58"/>
    <n v="100"/>
    <d v="2025-07-25T09:00:00"/>
    <s v="ALBIN GEORGE"/>
    <s v="TASK-276058"/>
    <d v="2025-07-21T16:17:00"/>
    <s v="ROHIT YADAV"/>
    <s v="YES"/>
    <d v="2025-07-25T00:00:00"/>
    <d v="1899-12-30T15:13:42"/>
  </r>
  <r>
    <n v="133409"/>
    <s v="Sendhwa"/>
    <s v="CUSTOMER SERVICE OFFICER"/>
    <x v="21"/>
    <x v="2"/>
    <n v="8349028522"/>
    <s v="CENTRAL ZONE"/>
    <n v="1749"/>
    <s v="TASK-285605"/>
    <s v="FIOD*"/>
    <x v="0"/>
    <s v="21.6982236,75.1054771"/>
    <d v="1899-12-30T07:15:00"/>
    <s v="No"/>
    <s v="No"/>
    <d v="1899-12-30T19:17:14"/>
    <d v="1899-12-30T00:00:17"/>
    <n v="100"/>
    <d v="2025-07-25T09:00:00"/>
    <s v="ALBIN GEORGE"/>
    <s v="TASK-285605"/>
    <d v="2025-07-21T16:19:00"/>
    <s v="VISHAL WASKALE"/>
    <s v="YES"/>
    <d v="2025-07-25T00:00:00"/>
    <d v="1899-12-30T15:13:42"/>
  </r>
  <r>
    <n v="130133"/>
    <s v="Mahur"/>
    <s v="CUSTOMER SERVICE OFFICER"/>
    <x v="25"/>
    <x v="0"/>
    <n v="9922489213"/>
    <s v="WESTERN ZONE"/>
    <n v="7195"/>
    <s v="TASK-274677"/>
    <s v="FIOD*"/>
    <x v="0"/>
    <s v="19.8490517,77.9210998"/>
    <d v="1899-12-30T07:13:00"/>
    <s v="No"/>
    <s v="No"/>
    <d v="1899-12-30T00:00:29"/>
    <d v="1899-12-30T00:00:09"/>
    <n v="100"/>
    <d v="2025-07-25T09:00:00"/>
    <s v="ALBIN GEORGE"/>
    <s v="TASK-274677"/>
    <d v="2025-07-21T16:17:00"/>
    <s v="YOGESH DEVIDAS KOTRANGE"/>
    <s v="YES"/>
    <d v="2025-07-25T00:00:00"/>
    <d v="1899-12-30T15:13:42"/>
  </r>
  <r>
    <n v="130133"/>
    <s v="Mahur"/>
    <s v="CUSTOMER SERVICE OFFICER"/>
    <x v="25"/>
    <x v="0"/>
    <n v="9922489213"/>
    <s v="WESTERN ZONE"/>
    <n v="7195"/>
    <s v="TASK-290929"/>
    <s v="FIOD*"/>
    <x v="0"/>
    <s v="19.8490449,77.9211458"/>
    <d v="1899-12-30T07:11:00"/>
    <s v="No"/>
    <s v="No"/>
    <d v="1899-12-30T00:00:20"/>
    <d v="1899-12-30T00:00:06"/>
    <n v="100"/>
    <d v="2025-07-25T09:00:00"/>
    <s v="ALBIN GEORGE"/>
    <s v="TASK-290929"/>
    <d v="2025-07-21T16:20:00"/>
    <s v="YOGESH DEVIDAS KOTRANGE"/>
    <s v="YES"/>
    <d v="2025-07-25T00:00:00"/>
    <d v="1899-12-30T15:13:42"/>
  </r>
  <r>
    <n v="130133"/>
    <s v="Mahur"/>
    <s v="CUSTOMER SERVICE OFFICER"/>
    <x v="25"/>
    <x v="0"/>
    <n v="9922489213"/>
    <s v="WESTERN ZONE"/>
    <n v="7195"/>
    <s v="TASK-291117"/>
    <s v="FIOD*"/>
    <x v="0"/>
    <s v="19.8489743,77.9211376"/>
    <d v="1899-12-30T07:11:00"/>
    <s v="No"/>
    <s v="No"/>
    <d v="1899-12-30T00:00:41"/>
    <d v="1899-12-30T00:00:17"/>
    <n v="100"/>
    <d v="2025-07-25T09:00:00"/>
    <s v="ALBIN GEORGE"/>
    <s v="TASK-291117"/>
    <d v="2025-07-21T16:20:00"/>
    <s v="YOGESH DEVIDAS KOTRANGE"/>
    <s v="YES"/>
    <d v="2025-07-25T00:00:00"/>
    <d v="1899-12-30T15:13:42"/>
  </r>
  <r>
    <n v="28048"/>
    <s v="Pohari"/>
    <s v="CUSTOMER SERVICE OFFICER"/>
    <x v="41"/>
    <x v="7"/>
    <n v="8714698058"/>
    <s v="CENTRAL ZONE"/>
    <n v="7412"/>
    <s v="TASK-278076"/>
    <s v="FIOD*"/>
    <x v="0"/>
    <s v="25.5387778,77.3678279"/>
    <d v="1899-12-30T07:12:00"/>
    <s v="No"/>
    <s v="No"/>
    <d v="1900-01-15T21:28:27"/>
    <d v="1899-12-30T00:02:32"/>
    <n v="100"/>
    <d v="2025-07-25T09:00:00"/>
    <s v="ALBIN GEORGE"/>
    <s v="TASK-278076"/>
    <d v="2025-07-21T16:17:00"/>
    <s v="AJAY SINGH JATAV"/>
    <s v="NO"/>
    <d v="2025-07-25T00:00:00"/>
    <d v="1899-12-30T15:13:42"/>
  </r>
  <r>
    <n v="132259"/>
    <s v="Hatpipliya"/>
    <s v="CUSTOMER SERVICE OFFICER"/>
    <x v="12"/>
    <x v="2"/>
    <n v="9301629291"/>
    <s v="CENTRAL ZONE"/>
    <n v="7417"/>
    <s v="TASK-279535"/>
    <s v="FIOD*"/>
    <x v="0"/>
    <s v="22.7759519,76.3015074"/>
    <d v="1899-12-30T07:04:00"/>
    <s v="No"/>
    <s v="No"/>
    <d v="1899-12-30T00:00:16"/>
    <d v="1899-12-30T00:00:09"/>
    <n v="100"/>
    <d v="2025-07-25T09:00:00"/>
    <s v="ALBIN GEORGE"/>
    <s v="TASK-279535"/>
    <d v="2025-07-21T16:18:00"/>
    <s v="RAJKUMAR GEHLOT"/>
    <s v="NO"/>
    <d v="2025-07-25T00:00:00"/>
    <d v="1899-12-30T15:13:42"/>
  </r>
  <r>
    <n v="132259"/>
    <s v="Hatpipliya"/>
    <s v="CUSTOMER SERVICE OFFICER"/>
    <x v="12"/>
    <x v="2"/>
    <n v="9301629291"/>
    <s v="CENTRAL ZONE"/>
    <n v="7417"/>
    <s v="TASK-282089"/>
    <s v="FIOD*"/>
    <x v="0"/>
    <s v="22.7760098,76.3021292"/>
    <d v="1899-12-30T07:02:00"/>
    <s v="No"/>
    <s v="Yes"/>
    <d v="1900-01-01T18:52:45"/>
    <d v="1899-12-30T00:01:26"/>
    <n v="100"/>
    <d v="2025-07-25T09:00:00"/>
    <s v="ALBIN GEORGE"/>
    <s v="TASK-282089"/>
    <d v="2025-07-21T16:18:00"/>
    <s v="RAJKUMAR GEHLOT"/>
    <s v="NO"/>
    <d v="2025-07-25T00:00:00"/>
    <d v="1899-12-30T15:13:42"/>
  </r>
  <r>
    <n v="135385"/>
    <s v="Guna"/>
    <s v="CUSTOMER SERVICE OFFICER"/>
    <x v="41"/>
    <x v="7"/>
    <n v="7067626898"/>
    <s v="CENTRAL ZONE"/>
    <n v="1755"/>
    <s v="TASK-283485"/>
    <s v="FIOD*"/>
    <x v="1"/>
    <m/>
    <m/>
    <m/>
    <s v="No"/>
    <m/>
    <m/>
    <m/>
    <d v="2025-07-25T09:00:00"/>
    <s v="ALBIN GEORGE"/>
    <s v="TASK-283485"/>
    <d v="2025-07-21T16:18:00"/>
    <s v="PUSHPENDRA YADAV"/>
    <m/>
    <d v="2025-07-25T00:00:00"/>
    <d v="1899-12-30T15:13:42"/>
  </r>
  <r>
    <n v="134567"/>
    <s v="Hatpipliya"/>
    <s v="CUSTOMER SERVICE OFFICER"/>
    <x v="12"/>
    <x v="2"/>
    <n v="7067464860"/>
    <s v="CENTRAL ZONE"/>
    <n v="7417"/>
    <s v="TASK-278627"/>
    <s v="FIOD*"/>
    <x v="0"/>
    <s v="22.7791148,76.3032396"/>
    <d v="1899-12-30T06:30:00"/>
    <s v="No"/>
    <s v="Yes"/>
    <d v="1899-12-30T00:00:22"/>
    <d v="1899-12-30T00:00:12"/>
    <n v="100"/>
    <d v="2025-07-25T09:00:00"/>
    <s v="ALBIN GEORGE"/>
    <s v="TASK-278627"/>
    <d v="2025-07-21T16:18:00"/>
    <s v="SOHAN SINGH KHINCHI"/>
    <s v="YES"/>
    <d v="2025-07-25T00:00:00"/>
    <d v="1899-12-30T15:13:42"/>
  </r>
  <r>
    <n v="134567"/>
    <s v="Hatpipliya"/>
    <s v="CUSTOMER SERVICE OFFICER"/>
    <x v="12"/>
    <x v="2"/>
    <n v="7067464860"/>
    <s v="CENTRAL ZONE"/>
    <n v="7417"/>
    <s v="TASK-278625"/>
    <s v="FIOD*"/>
    <x v="0"/>
    <s v="22.7791423,76.3032409"/>
    <d v="1899-12-30T06:29:00"/>
    <s v="No"/>
    <s v="Yes"/>
    <d v="1899-12-30T00:00:37"/>
    <d v="1899-12-30T00:00:28"/>
    <n v="100"/>
    <d v="2025-07-25T09:00:00"/>
    <s v="ALBIN GEORGE"/>
    <s v="TASK-278625"/>
    <d v="2025-07-21T16:18:00"/>
    <s v="SOHAN SINGH KHINCHI"/>
    <s v="YES"/>
    <d v="2025-07-25T00:00:00"/>
    <d v="1899-12-30T15:13:42"/>
  </r>
  <r>
    <n v="133450"/>
    <s v="Garhi"/>
    <s v="CUSTOMER SERVICE OFFICER"/>
    <x v="19"/>
    <x v="3"/>
    <n v="6367222847"/>
    <s v="CENTRAL ZONE"/>
    <n v="7267"/>
    <s v="TASK-282877"/>
    <s v="FIOD*"/>
    <x v="1"/>
    <m/>
    <m/>
    <m/>
    <s v="No"/>
    <m/>
    <m/>
    <m/>
    <d v="2025-07-25T09:00:00"/>
    <s v="ALBIN GEORGE"/>
    <s v="TASK-282877"/>
    <d v="2025-07-21T16:18:00"/>
    <s v="KHUSHPAL SINGH"/>
    <m/>
    <d v="2025-07-25T00:00:00"/>
    <d v="1899-12-30T15:13:42"/>
  </r>
  <r>
    <n v="133450"/>
    <s v="Garhi"/>
    <s v="CUSTOMER SERVICE OFFICER"/>
    <x v="19"/>
    <x v="3"/>
    <n v="6367222847"/>
    <s v="CENTRAL ZONE"/>
    <n v="7267"/>
    <s v="TASK-284382"/>
    <s v="FIOD*"/>
    <x v="0"/>
    <s v="23.5933849,74.1968284"/>
    <d v="1899-12-30T20:48:00"/>
    <s v="No"/>
    <s v="No"/>
    <d v="1899-12-30T00:01:20"/>
    <d v="1899-12-30T00:01:03"/>
    <n v="100"/>
    <d v="2025-07-25T09:00:00"/>
    <s v="ALBIN GEORGE"/>
    <s v="TASK-284382"/>
    <d v="2025-07-21T16:19:00"/>
    <s v="KHUSHPAL SINGH"/>
    <s v="NO"/>
    <d v="2025-07-25T00:00:00"/>
    <d v="1899-12-30T15:13:42"/>
  </r>
  <r>
    <n v="134145"/>
    <s v="Banswara"/>
    <s v="ASSISTANT BRANCH MANAGER"/>
    <x v="19"/>
    <x v="3"/>
    <n v="8889133800"/>
    <s v="CENTRAL ZONE"/>
    <n v="7141"/>
    <s v="TASK-278851"/>
    <s v="FIOD*"/>
    <x v="0"/>
    <s v="23.5316422,74.4271076"/>
    <d v="1899-12-30T19:23:00"/>
    <s v="No"/>
    <s v="No"/>
    <d v="1899-12-30T00:00:19"/>
    <d v="1899-12-30T00:00:08"/>
    <n v="100"/>
    <d v="2025-07-25T09:00:00"/>
    <s v="ALBIN GEORGE"/>
    <s v="TASK-278851"/>
    <d v="2025-07-21T16:18:00"/>
    <s v="SATYANARAYAN SHARMA"/>
    <s v="YES"/>
    <d v="2025-07-25T00:00:00"/>
    <d v="1899-12-30T15:13:42"/>
  </r>
  <r>
    <n v="29207"/>
    <s v="Rajsamand"/>
    <s v="CUSTOMER SERVICE OFFICER"/>
    <x v="8"/>
    <x v="3"/>
    <n v="9784854711"/>
    <s v="CENTRAL ZONE"/>
    <n v="1788"/>
    <s v="TASK-289023"/>
    <s v="FIOD*"/>
    <x v="0"/>
    <s v="25.0515526,73.8840057"/>
    <d v="1899-12-30T19:12:00"/>
    <s v="No"/>
    <s v="No"/>
    <d v="1899-12-30T00:01:55"/>
    <d v="1899-12-30T00:00:09"/>
    <n v="100"/>
    <d v="2025-07-25T09:00:00"/>
    <s v="ALBIN GEORGE"/>
    <s v="TASK-289023"/>
    <d v="2025-07-21T16:19:00"/>
    <s v="DEEPAK KUMAWAT"/>
    <s v="YES"/>
    <d v="2025-07-25T00:00:00"/>
    <d v="1899-12-30T15:13:42"/>
  </r>
  <r>
    <n v="29207"/>
    <s v="Rajsamand"/>
    <s v="CUSTOMER SERVICE OFFICER"/>
    <x v="8"/>
    <x v="3"/>
    <n v="9784854711"/>
    <s v="CENTRAL ZONE"/>
    <n v="1788"/>
    <s v="TASK-289024"/>
    <s v="FIOD*"/>
    <x v="0"/>
    <s v="25.0515692,73.8840171"/>
    <d v="1899-12-30T19:10:00"/>
    <s v="No"/>
    <s v="No"/>
    <d v="1899-12-30T00:01:09"/>
    <d v="1899-12-30T00:00:23"/>
    <n v="100"/>
    <d v="2025-07-25T09:00:00"/>
    <s v="ALBIN GEORGE"/>
    <s v="TASK-289024"/>
    <d v="2025-07-21T16:19:00"/>
    <s v="DEEPAK KUMAWAT"/>
    <s v="YES"/>
    <d v="2025-07-25T00:00:00"/>
    <d v="1899-12-30T15:13:42"/>
  </r>
  <r>
    <n v="19151"/>
    <s v="Mahagaon"/>
    <s v="CUSTOMER SERVICE OFFICER"/>
    <x v="25"/>
    <x v="0"/>
    <n v="9778900195"/>
    <s v="WESTERN ZONE"/>
    <n v="7165"/>
    <s v="TASK-277262"/>
    <s v="FIOD*"/>
    <x v="0"/>
    <s v="19.7887775,77.7754224"/>
    <d v="1899-12-30T19:10:00"/>
    <s v="No"/>
    <s v="Yes"/>
    <d v="1899-12-30T00:00:59"/>
    <d v="1899-12-30T00:00:49"/>
    <n v="100"/>
    <d v="2025-07-25T09:00:00"/>
    <s v="ALBIN GEORGE"/>
    <s v="TASK-277262"/>
    <d v="2025-07-21T16:17:00"/>
    <s v="DNYANESHWAR AMARSING RATHOD"/>
    <s v="NO"/>
    <d v="2025-07-25T00:00:00"/>
    <d v="1899-12-30T15:13:42"/>
  </r>
  <r>
    <n v="21962"/>
    <s v="Ashoknagar"/>
    <s v="ASSISTANT BRANCH MANAGER"/>
    <x v="41"/>
    <x v="7"/>
    <m/>
    <s v="CENTRAL ZONE"/>
    <n v="7298"/>
    <s v="TASK-277036"/>
    <s v="FIOD*"/>
    <x v="0"/>
    <s v="24.5804218,77.7354608"/>
    <d v="1899-12-30T19:08:00"/>
    <s v="No"/>
    <s v="No"/>
    <d v="1899-12-30T00:00:15"/>
    <d v="1899-12-30T00:00:08"/>
    <n v="100"/>
    <d v="2025-07-25T09:00:00"/>
    <s v="ALBIN GEORGE"/>
    <s v="TASK-277036"/>
    <d v="2025-07-21T16:17:00"/>
    <s v="ARJUN KURMI"/>
    <s v="YES"/>
    <d v="2025-07-25T00:00:00"/>
    <d v="1899-12-30T15:13:42"/>
  </r>
  <r>
    <n v="21962"/>
    <s v="Ashoknagar"/>
    <s v="ASSISTANT BRANCH MANAGER"/>
    <x v="41"/>
    <x v="7"/>
    <m/>
    <s v="CENTRAL ZONE"/>
    <n v="7298"/>
    <s v="TASK-286051"/>
    <s v="FIOD*"/>
    <x v="0"/>
    <s v="24.5804167,77.7354493"/>
    <d v="1899-12-30T19:08:00"/>
    <s v="No"/>
    <s v="No"/>
    <d v="1899-12-30T00:00:35"/>
    <d v="1899-12-30T00:00:22"/>
    <n v="100"/>
    <d v="2025-07-25T09:00:00"/>
    <s v="ALBIN GEORGE"/>
    <s v="TASK-286051"/>
    <d v="2025-07-21T16:19:00"/>
    <s v="ARJUN KURMI"/>
    <s v="YES"/>
    <d v="2025-07-25T00:00:00"/>
    <d v="1899-12-30T15:13:42"/>
  </r>
  <r>
    <n v="134984"/>
    <s v="Chittorgarh"/>
    <s v="CUSTOMER SERVICE OFFICER"/>
    <x v="8"/>
    <x v="3"/>
    <n v="9549678214"/>
    <s v="CENTRAL ZONE"/>
    <n v="7268"/>
    <s v="TASK-283223"/>
    <s v="FIOD*"/>
    <x v="0"/>
    <s v="24.7695417,74.49218"/>
    <d v="1899-12-30T19:00:00"/>
    <s v="No"/>
    <s v="No"/>
    <d v="1899-12-30T01:23:18"/>
    <d v="1899-12-30T00:00:21"/>
    <n v="100"/>
    <d v="2025-07-25T09:00:00"/>
    <s v="ALBIN GEORGE"/>
    <s v="TASK-283223"/>
    <d v="2025-07-21T16:18:00"/>
    <s v="BHUPENDRA SINGH CHOUHAN"/>
    <s v="YES"/>
    <d v="2025-07-25T00:00:00"/>
    <d v="1899-12-30T15:13:42"/>
  </r>
  <r>
    <n v="136505"/>
    <s v="Yawal"/>
    <s v="CUSTOMER SERVICE OFFICER"/>
    <x v="32"/>
    <x v="1"/>
    <n v="7666592631"/>
    <s v="WEST ZONE"/>
    <n v="1775"/>
    <s v="TASK-287405"/>
    <s v="FIOD*"/>
    <x v="0"/>
    <s v="21.1568757,75.9075805"/>
    <d v="1899-12-30T18:29:00"/>
    <s v="No"/>
    <s v="No"/>
    <d v="1899-12-30T00:00:19"/>
    <d v="1899-12-30T00:00:11"/>
    <n v="100"/>
    <d v="2025-07-25T09:00:00"/>
    <s v="ALBIN GEORGE"/>
    <s v="TASK-287405"/>
    <d v="2025-07-21T16:19:00"/>
    <s v="SHOYAB SUPADU TADAVI"/>
    <s v="YES"/>
    <d v="2025-07-25T00:00:00"/>
    <d v="1899-12-30T15:13:42"/>
  </r>
  <r>
    <n v="136505"/>
    <s v="Yawal"/>
    <s v="CUSTOMER SERVICE OFFICER"/>
    <x v="32"/>
    <x v="1"/>
    <n v="7666592631"/>
    <s v="WEST ZONE"/>
    <n v="1775"/>
    <s v="TASK-287443"/>
    <s v="FIOD*"/>
    <x v="0"/>
    <s v="21.156876,75.90758"/>
    <d v="1899-12-30T18:28:00"/>
    <s v="No"/>
    <s v="No"/>
    <d v="1899-12-30T00:00:32"/>
    <d v="1899-12-30T00:00:07"/>
    <n v="100"/>
    <d v="2025-07-25T09:00:00"/>
    <s v="ALBIN GEORGE"/>
    <s v="TASK-287443"/>
    <d v="2025-07-21T16:19:00"/>
    <s v="SHOYAB SUPADU TADAVI"/>
    <s v="YES"/>
    <d v="2025-07-25T00:00:00"/>
    <d v="1899-12-30T15:13:42"/>
  </r>
  <r>
    <n v="136505"/>
    <s v="Yawal"/>
    <s v="CUSTOMER SERVICE OFFICER"/>
    <x v="32"/>
    <x v="1"/>
    <n v="7666592631"/>
    <s v="WEST ZONE"/>
    <n v="1775"/>
    <s v="TASK-287444"/>
    <s v="FIOD*"/>
    <x v="0"/>
    <s v="21.1568777,75.9075788"/>
    <d v="1899-12-30T18:28:00"/>
    <s v="No"/>
    <s v="No"/>
    <d v="1899-12-30T11:23:03"/>
    <d v="1899-12-30T00:01:27"/>
    <n v="100"/>
    <d v="2025-07-25T09:00:00"/>
    <s v="ALBIN GEORGE"/>
    <s v="TASK-287444"/>
    <d v="2025-07-21T16:19:00"/>
    <s v="SHOYAB SUPADU TADAVI"/>
    <s v="YES"/>
    <d v="2025-07-25T00:00:00"/>
    <d v="1899-12-30T15:13:42"/>
  </r>
  <r>
    <n v="134899"/>
    <s v="Nowgong"/>
    <s v="ASSISTANT BRANCH MANAGER"/>
    <x v="38"/>
    <x v="7"/>
    <m/>
    <s v="CENTRAL ZONE"/>
    <n v="7097"/>
    <s v="TASK-275843"/>
    <s v="FIOD*"/>
    <x v="1"/>
    <m/>
    <m/>
    <m/>
    <s v="No"/>
    <m/>
    <m/>
    <m/>
    <d v="2025-07-25T09:00:00"/>
    <s v="ALBIN GEORGE"/>
    <s v="TASK-275843"/>
    <d v="2025-07-21T16:17:00"/>
    <s v="GOURI SHANKAR AHIRWAR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92995"/>
    <s v="FIOD*"/>
    <x v="0"/>
    <s v="8.2904736,77.112132"/>
    <d v="1899-12-30T18:25:00"/>
    <s v="No"/>
    <s v="No"/>
    <d v="1899-12-30T00:04:18"/>
    <d v="1899-12-30T00:00:48"/>
    <n v="100"/>
    <d v="2025-07-25T09:00:00"/>
    <s v="ALBIN GEORGE"/>
    <s v="TASK-292995"/>
    <d v="2025-07-21T16:20:00"/>
    <s v="SHYNI RAJESH"/>
    <s v="YES"/>
    <d v="2025-07-25T00:00:00"/>
    <d v="1899-12-30T15:13:42"/>
  </r>
  <r>
    <n v="135560"/>
    <s v="Baldeogarh"/>
    <s v="CUSTOMER SERVICE OFFICER"/>
    <x v="38"/>
    <x v="7"/>
    <n v="9098568337"/>
    <s v="CENTRAL ZONE"/>
    <n v="7119"/>
    <s v="TASK-284630"/>
    <s v="FIOD*"/>
    <x v="0"/>
    <s v="24.7541639,79.0644481"/>
    <d v="1899-12-30T18:20:00"/>
    <s v="No"/>
    <s v="No"/>
    <d v="1899-12-30T00:01:25"/>
    <d v="1899-12-30T00:00:58"/>
    <n v="100"/>
    <d v="2025-07-25T09:00:00"/>
    <s v="ALBIN GEORGE"/>
    <s v="TASK-284630"/>
    <d v="2025-07-21T16:19:00"/>
    <s v="RAJESH KUMAR"/>
    <s v="YES"/>
    <d v="2025-07-25T00:00:00"/>
    <d v="1899-12-30T15:13:42"/>
  </r>
  <r>
    <n v="133980"/>
    <s v="Kollamcode"/>
    <s v="CUSTOMER SERVICE OFFICER"/>
    <x v="14"/>
    <x v="8"/>
    <n v="9629216836"/>
    <s v="SOUTH ZONE"/>
    <n v="7006"/>
    <s v="TASK-293487"/>
    <s v="FIOD*"/>
    <x v="0"/>
    <s v="8.290476,77.1121097"/>
    <d v="1899-12-30T18:19:00"/>
    <s v="No"/>
    <s v="No"/>
    <d v="1899-12-30T00:05:32"/>
    <d v="1899-12-30T00:00:20"/>
    <n v="100"/>
    <d v="2025-07-25T09:00:00"/>
    <s v="ALBIN GEORGE"/>
    <s v="TASK-293487"/>
    <d v="2025-07-21T16:39:00"/>
    <s v="SHYNI RAJESH"/>
    <s v="YES"/>
    <d v="2025-07-25T00:00:00"/>
    <d v="1899-12-30T15:13:42"/>
  </r>
  <r>
    <n v="17369"/>
    <s v="Kamuthi"/>
    <s v="CUSTOMER SERVICE OFFICER"/>
    <x v="35"/>
    <x v="8"/>
    <n v="8714606305"/>
    <s v="SOUTH ZONE"/>
    <n v="7073"/>
    <s v="TASK-291996"/>
    <s v="FIOD*"/>
    <x v="0"/>
    <s v="9.4543933,78.4522533"/>
    <d v="1899-12-30T18:18:00"/>
    <s v="No"/>
    <s v="Yes"/>
    <d v="1899-12-30T00:00:51"/>
    <d v="1899-12-30T00:00:20"/>
    <n v="0"/>
    <d v="2025-07-25T09:00:00"/>
    <s v="ALBIN GEORGE"/>
    <s v="TASK-291996"/>
    <d v="2025-07-21T16:20:00"/>
    <s v="ANANTH S"/>
    <s v="YES"/>
    <d v="2025-07-25T00:00:00"/>
    <d v="1899-12-30T15:13:42"/>
  </r>
  <r>
    <n v="135560"/>
    <s v="Baldeogarh"/>
    <s v="CUSTOMER SERVICE OFFICER"/>
    <x v="38"/>
    <x v="7"/>
    <n v="9098568337"/>
    <s v="CENTRAL ZONE"/>
    <n v="7119"/>
    <s v="TASK-277250"/>
    <s v="FIOD*"/>
    <x v="0"/>
    <s v="24.7540983,79.0645417"/>
    <d v="1899-12-30T18:19:00"/>
    <s v="No"/>
    <s v="No"/>
    <d v="1900-01-04T02:12:44"/>
    <d v="1899-12-30T00:03:13"/>
    <n v="100"/>
    <d v="2025-07-25T09:00:00"/>
    <s v="ALBIN GEORGE"/>
    <s v="TASK-277250"/>
    <d v="2025-07-21T16:17:00"/>
    <s v="RAJESH KUMAR"/>
    <s v="YES"/>
    <d v="2025-07-25T00:00:00"/>
    <d v="1899-12-30T15:13:42"/>
  </r>
  <r>
    <n v="134983"/>
    <s v="Kekri"/>
    <s v="CUSTOMER SERVICE OFFICER"/>
    <x v="46"/>
    <x v="3"/>
    <n v="7568163787"/>
    <s v="CENTRAL ZONE"/>
    <n v="7328"/>
    <s v="TASK-281926"/>
    <s v="FIOD*"/>
    <x v="0"/>
    <s v="25.9962686,75.1972198"/>
    <d v="1899-12-30T18:13:00"/>
    <s v="No"/>
    <s v="No"/>
    <d v="1900-01-02T06:16:02"/>
    <d v="1899-12-30T00:00:08"/>
    <n v="100"/>
    <d v="2025-07-25T09:00:00"/>
    <s v="ALBIN GEORGE"/>
    <s v="TASK-281926"/>
    <d v="2025-07-21T16:18:00"/>
    <s v="SHANKAR LAL PRAJAPAT"/>
    <s v="YES"/>
    <d v="2025-07-25T00:00:00"/>
    <d v="1899-12-30T15:13:42"/>
  </r>
  <r>
    <n v="135325"/>
    <s v="Vellarada"/>
    <s v="CUSTOMER SERVICE OFFICER"/>
    <x v="5"/>
    <x v="4"/>
    <n v="9526453631"/>
    <s v="SOUTH ZONE"/>
    <n v="7445"/>
    <s v="TASK-289065"/>
    <s v="FIOD*"/>
    <x v="0"/>
    <s v="8.4452489,77.1954937"/>
    <d v="1899-12-30T18:07:00"/>
    <s v="No"/>
    <s v="No"/>
    <d v="1899-12-30T00:00:34"/>
    <d v="1899-12-30T00:00:09"/>
    <n v="80"/>
    <d v="2025-07-25T09:00:00"/>
    <s v="ALBIN GEORGE"/>
    <s v="TASK-289065"/>
    <d v="2025-07-21T16:19:00"/>
    <s v="NADEER A"/>
    <s v="YES"/>
    <d v="2025-07-25T00:00:00"/>
    <d v="1899-12-30T15:13:42"/>
  </r>
  <r>
    <n v="132872"/>
    <s v="Niwas"/>
    <s v="CUSTOMER SERVICE OFFICER"/>
    <x v="11"/>
    <x v="7"/>
    <n v="9037977083"/>
    <s v="CENTRAL ZONE"/>
    <n v="7056"/>
    <s v="TASK-283903"/>
    <s v="FIOD*"/>
    <x v="0"/>
    <s v="23.0316028,80.5023861"/>
    <d v="1899-12-30T17:55:00"/>
    <s v="No"/>
    <s v="Yes"/>
    <d v="1899-12-30T00:34:49"/>
    <d v="1899-12-30T00:01:03"/>
    <n v="100"/>
    <d v="2025-07-25T09:00:00"/>
    <s v="ALBIN GEORGE"/>
    <s v="TASK-283903"/>
    <d v="2025-07-21T16:19:00"/>
    <s v="SANJEET KUMAR WASPE"/>
    <s v="NO"/>
    <d v="2025-07-25T00:00:00"/>
    <d v="1899-12-30T15:13:42"/>
  </r>
  <r>
    <n v="132359"/>
    <s v="Aurangabad"/>
    <s v="CUSTOMER SERVICE OFFICER"/>
    <x v="13"/>
    <x v="1"/>
    <n v="7306423042"/>
    <s v="WESTERN ZONE"/>
    <n v="7190"/>
    <s v="TASK-291471"/>
    <s v="FIOD*"/>
    <x v="1"/>
    <m/>
    <m/>
    <m/>
    <s v="No"/>
    <m/>
    <m/>
    <m/>
    <d v="2025-07-25T09:00:00"/>
    <s v="ALBIN GEORGE"/>
    <s v="TASK-291471"/>
    <d v="2025-07-21T16:20:00"/>
    <s v="SHANTARAM RAGHUNATH DAUD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82837"/>
    <s v="FIOD*"/>
    <x v="0"/>
    <s v="11.9233502,79.5869351"/>
    <d v="1899-12-30T16:39:00"/>
    <s v="No"/>
    <s v="No"/>
    <d v="1900-01-03T00:01:16"/>
    <d v="1899-12-30T00:01:23"/>
    <n v="100"/>
    <d v="2025-07-25T09:00:00"/>
    <s v="ALBIN GEORGE"/>
    <s v="TASK-282837"/>
    <d v="2025-07-21T16:18:00"/>
    <s v="VIJAYAKUMAR S"/>
    <s v="YES"/>
    <d v="2025-07-25T00:00:00"/>
    <d v="1899-12-30T15:13:42"/>
  </r>
  <r>
    <n v="136405"/>
    <s v="Jalna"/>
    <s v="CUSTOMER SERVICE OFFICER"/>
    <x v="28"/>
    <x v="1"/>
    <n v="7249220199"/>
    <s v="WESTERN ZONE"/>
    <n v="7194"/>
    <s v="TASK-274845"/>
    <s v="FIOD*"/>
    <x v="0"/>
    <s v="19.84296,75.9036771"/>
    <d v="1899-12-30T16:33:00"/>
    <s v="No"/>
    <s v="No"/>
    <d v="1899-12-30T00:49:11"/>
    <d v="1899-12-30T00:03:27"/>
    <n v="100"/>
    <d v="2025-07-25T09:00:00"/>
    <s v="ALBIN GEORGE"/>
    <s v="TASK-274845"/>
    <d v="2025-07-21T16:17:00"/>
    <s v="RUPA DEEPAK MUNDADA"/>
    <s v="YES"/>
    <d v="2025-07-25T00:00:00"/>
    <d v="1899-12-30T15:13:42"/>
  </r>
  <r>
    <n v="133672"/>
    <s v="Perundurai"/>
    <s v="CUSTOMER SERVICE OFFICER"/>
    <x v="36"/>
    <x v="8"/>
    <n v="9942741197"/>
    <s v="SOUTH ZONE"/>
    <n v="7296"/>
    <s v="TASK-293203"/>
    <s v="FIOD*"/>
    <x v="0"/>
    <s v="11.1853083,77.4607833"/>
    <d v="1899-12-30T16:27:00"/>
    <s v="No"/>
    <s v="Yes"/>
    <d v="1899-12-30T04:32:23"/>
    <d v="1899-12-30T00:00:19"/>
    <n v="100"/>
    <d v="2025-07-25T09:00:00"/>
    <s v="ALBIN GEORGE"/>
    <s v="TASK-293203"/>
    <d v="2025-07-21T16:20:00"/>
    <s v="PRAVEENKUMAR B V"/>
    <s v="YES"/>
    <d v="2025-07-25T00:00:00"/>
    <d v="1899-12-30T15:13:42"/>
  </r>
  <r>
    <n v="132293"/>
    <s v="Denkanikottai"/>
    <s v="CUSTOMER SERVICE OFFICER"/>
    <x v="36"/>
    <x v="8"/>
    <n v="8248974818"/>
    <s v="SOUTH ZONE"/>
    <n v="7342"/>
    <s v="TASK-291578"/>
    <s v="FIOD*"/>
    <x v="0"/>
    <s v="12.5763135,77.8387814"/>
    <d v="1899-12-30T16:26:00"/>
    <s v="No"/>
    <s v="No"/>
    <d v="1899-12-30T00:00:54"/>
    <d v="1899-12-30T00:00:08"/>
    <n v="0"/>
    <d v="2025-07-25T09:00:00"/>
    <s v="ALBIN GEORGE"/>
    <s v="TASK-291578"/>
    <d v="2025-07-21T16:20:00"/>
    <s v="JANAKI RAMAN VENKATESAN"/>
    <s v="YES"/>
    <d v="2025-07-25T00:00:00"/>
    <d v="1899-12-30T15:13:42"/>
  </r>
  <r>
    <n v="132293"/>
    <s v="Denkanikottai"/>
    <s v="CUSTOMER SERVICE OFFICER"/>
    <x v="36"/>
    <x v="8"/>
    <n v="8248974818"/>
    <s v="SOUTH ZONE"/>
    <n v="7342"/>
    <s v="TASK-292766"/>
    <s v="FIOD*"/>
    <x v="0"/>
    <s v="12.5763104,77.8387852"/>
    <d v="1899-12-30T16:25:00"/>
    <s v="No"/>
    <s v="No"/>
    <d v="1899-12-30T04:27:55"/>
    <d v="1899-12-30T00:00:07"/>
    <n v="0"/>
    <d v="2025-07-25T09:00:00"/>
    <s v="ALBIN GEORGE"/>
    <s v="TASK-292766"/>
    <d v="2025-07-21T16:20:00"/>
    <s v="JANAKI RAMAN VENKATESAN"/>
    <s v="YES"/>
    <d v="2025-07-25T00:00:00"/>
    <d v="1899-12-30T15:13:42"/>
  </r>
  <r>
    <n v="131971"/>
    <s v="Savner"/>
    <s v="CUSTOMER SERVICE OFFICER"/>
    <x v="23"/>
    <x v="0"/>
    <n v="7306422841"/>
    <s v="WESTERN ZONE"/>
    <n v="7108"/>
    <s v="TASK-277631"/>
    <s v="FIOD*"/>
    <x v="1"/>
    <m/>
    <m/>
    <m/>
    <s v="No"/>
    <m/>
    <m/>
    <m/>
    <d v="2025-07-25T09:00:00"/>
    <s v="ALBIN GEORGE"/>
    <s v="TASK-277631"/>
    <d v="2025-07-21T16:17:00"/>
    <s v="NEHAL DHIRAJ CHAVHAN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73866"/>
    <s v="FIOD*"/>
    <x v="2"/>
    <m/>
    <m/>
    <m/>
    <s v="No"/>
    <m/>
    <m/>
    <m/>
    <d v="2025-07-25T09:00:00"/>
    <s v="ALBIN GEORGE"/>
    <s v="TASK-273866"/>
    <d v="2025-07-21T16:17:00"/>
    <s v="SURABHI CHANDRAN"/>
    <m/>
    <d v="2025-07-25T00:00:00"/>
    <d v="1899-12-30T15:13:42"/>
  </r>
  <r>
    <n v="25841"/>
    <s v="Ambalathara"/>
    <s v="CUSTOMER SERVICE OFFICER"/>
    <x v="5"/>
    <x v="4"/>
    <n v="8921685495"/>
    <s v="SOUTH ZONE"/>
    <n v="7038"/>
    <s v="TASK-273869"/>
    <s v="FIOD*"/>
    <x v="2"/>
    <m/>
    <m/>
    <m/>
    <s v="No"/>
    <m/>
    <m/>
    <m/>
    <d v="2025-07-25T09:00:00"/>
    <s v="ALBIN GEORGE"/>
    <s v="TASK-273869"/>
    <d v="2025-07-21T16:17:00"/>
    <s v="ANJALI S B"/>
    <m/>
    <d v="2025-07-25T00:00:00"/>
    <d v="1899-12-30T15:13:42"/>
  </r>
  <r>
    <n v="15297"/>
    <s v="Dhad"/>
    <s v="ASSISTANT BRANCH MANAGER"/>
    <x v="7"/>
    <x v="0"/>
    <m/>
    <s v="WESTERN ZONE"/>
    <n v="7159"/>
    <s v="TASK-273890"/>
    <s v="FIOD*"/>
    <x v="2"/>
    <m/>
    <m/>
    <m/>
    <s v="No"/>
    <m/>
    <m/>
    <m/>
    <d v="2025-07-25T09:00:00"/>
    <s v="ALBIN GEORGE"/>
    <s v="TASK-273890"/>
    <d v="2025-07-21T16:17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73891"/>
    <s v="FIOD*"/>
    <x v="2"/>
    <m/>
    <m/>
    <m/>
    <s v="No"/>
    <m/>
    <m/>
    <m/>
    <d v="2025-07-25T09:00:00"/>
    <s v="ALBIN GEORGE"/>
    <s v="TASK-273891"/>
    <d v="2025-07-21T16:17:00"/>
    <s v="BALU VITTHAL JUMLE"/>
    <m/>
    <d v="2025-07-25T00:00:00"/>
    <d v="1899-12-30T15:13:42"/>
  </r>
  <r>
    <n v="132170"/>
    <s v="Edathua"/>
    <s v="CUSTOMER SERVICE OFFICER"/>
    <x v="5"/>
    <x v="4"/>
    <n v="9745897844"/>
    <s v="SOUTH ZONE"/>
    <n v="7022"/>
    <s v="TASK-273893"/>
    <s v="FIOD*"/>
    <x v="2"/>
    <m/>
    <m/>
    <m/>
    <s v="No"/>
    <m/>
    <m/>
    <m/>
    <d v="2025-07-25T09:00:00"/>
    <s v="ALBIN GEORGE"/>
    <s v="TASK-273893"/>
    <d v="2025-07-21T16:17:00"/>
    <s v="SALINIMOL S"/>
    <m/>
    <d v="2025-07-25T00:00:00"/>
    <d v="1899-12-30T15:13:42"/>
  </r>
  <r>
    <n v="135753"/>
    <s v="Muthukulam"/>
    <s v="ASSISTANT BRANCH MANAGER"/>
    <x v="5"/>
    <x v="4"/>
    <n v="9037853031"/>
    <s v="SOUTH ZONE"/>
    <n v="7024"/>
    <s v="TASK-273902"/>
    <s v="FIOD*"/>
    <x v="2"/>
    <m/>
    <m/>
    <m/>
    <s v="No"/>
    <m/>
    <m/>
    <m/>
    <d v="2025-07-25T09:00:00"/>
    <s v="ALBIN GEORGE"/>
    <s v="TASK-273902"/>
    <d v="2025-07-21T16:17:00"/>
    <s v="VISHNU V"/>
    <m/>
    <d v="2025-07-25T00:00:00"/>
    <d v="1899-12-30T15:13:42"/>
  </r>
  <r>
    <n v="135753"/>
    <s v="Muthukulam"/>
    <s v="ASSISTANT BRANCH MANAGER"/>
    <x v="5"/>
    <x v="4"/>
    <n v="9037853031"/>
    <s v="SOUTH ZONE"/>
    <n v="7024"/>
    <s v="TASK-273904"/>
    <s v="FIOD*"/>
    <x v="2"/>
    <m/>
    <m/>
    <m/>
    <s v="No"/>
    <m/>
    <m/>
    <m/>
    <d v="2025-07-25T09:00:00"/>
    <s v="ALBIN GEORGE"/>
    <s v="TASK-273904"/>
    <d v="2025-07-21T16:17:00"/>
    <s v="VISHNU V"/>
    <m/>
    <d v="2025-07-25T00:00:00"/>
    <d v="1899-12-30T15:13:42"/>
  </r>
  <r>
    <n v="15297"/>
    <s v="Dhad"/>
    <s v="ASSISTANT BRANCH MANAGER"/>
    <x v="7"/>
    <x v="0"/>
    <m/>
    <s v="WESTERN ZONE"/>
    <n v="7159"/>
    <s v="TASK-273909"/>
    <s v="FIOD*"/>
    <x v="2"/>
    <m/>
    <m/>
    <m/>
    <s v="No"/>
    <m/>
    <m/>
    <m/>
    <d v="2025-07-25T09:00:00"/>
    <s v="ALBIN GEORGE"/>
    <s v="TASK-273909"/>
    <d v="2025-07-21T16:17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73910"/>
    <s v="FIOD*"/>
    <x v="2"/>
    <m/>
    <m/>
    <m/>
    <s v="No"/>
    <m/>
    <m/>
    <m/>
    <d v="2025-07-25T09:00:00"/>
    <s v="ALBIN GEORGE"/>
    <s v="TASK-273910"/>
    <d v="2025-07-21T16:17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73915"/>
    <s v="FIOD*"/>
    <x v="2"/>
    <m/>
    <m/>
    <m/>
    <s v="No"/>
    <m/>
    <m/>
    <m/>
    <d v="2025-07-25T09:00:00"/>
    <s v="ALBIN GEORGE"/>
    <s v="TASK-273915"/>
    <d v="2025-07-21T16:17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73916"/>
    <s v="FIOD*"/>
    <x v="2"/>
    <m/>
    <m/>
    <m/>
    <s v="No"/>
    <m/>
    <m/>
    <m/>
    <d v="2025-07-25T09:00:00"/>
    <s v="ALBIN GEORGE"/>
    <s v="TASK-273916"/>
    <d v="2025-07-21T16:17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73917"/>
    <s v="FIOD*"/>
    <x v="2"/>
    <m/>
    <m/>
    <m/>
    <s v="No"/>
    <m/>
    <m/>
    <m/>
    <d v="2025-07-25T09:00:00"/>
    <s v="ALBIN GEORGE"/>
    <s v="TASK-273917"/>
    <d v="2025-07-21T16:17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73919"/>
    <s v="FIOD*"/>
    <x v="2"/>
    <m/>
    <m/>
    <m/>
    <s v="No"/>
    <m/>
    <m/>
    <m/>
    <d v="2025-07-25T09:00:00"/>
    <s v="ALBIN GEORGE"/>
    <s v="TASK-273919"/>
    <d v="2025-07-21T16:17:00"/>
    <s v="BALU VITTHAL JUMLE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73920"/>
    <s v="FIOD*"/>
    <x v="2"/>
    <m/>
    <m/>
    <m/>
    <s v="No"/>
    <m/>
    <m/>
    <m/>
    <d v="2025-07-25T09:00:00"/>
    <s v="ALBIN GEORGE"/>
    <s v="TASK-273920"/>
    <d v="2025-07-21T16:17:00"/>
    <s v="AJAY RAJ R"/>
    <m/>
    <d v="2025-07-25T00:00:00"/>
    <d v="1899-12-30T15:13:42"/>
  </r>
  <r>
    <n v="19171"/>
    <s v="Ghatanji"/>
    <s v="CUSTOMER SERVICE OFFICER"/>
    <x v="25"/>
    <x v="0"/>
    <n v="8714625439"/>
    <s v="WESTERN ZONE"/>
    <n v="7252"/>
    <s v="TASK-273922"/>
    <s v="FIOD*"/>
    <x v="2"/>
    <m/>
    <m/>
    <m/>
    <s v="No"/>
    <m/>
    <m/>
    <m/>
    <d v="2025-07-25T09:00:00"/>
    <s v="ALBIN GEORGE"/>
    <s v="TASK-273922"/>
    <d v="2025-07-21T16:17:00"/>
    <s v="VIVEK JYOTIRAM RATHOD"/>
    <m/>
    <d v="2025-07-25T00:00:00"/>
    <d v="1899-12-30T15:13:42"/>
  </r>
  <r>
    <n v="25726"/>
    <s v="Ralegaon"/>
    <s v="ASSISTANT BRANCH MANAGER"/>
    <x v="25"/>
    <x v="0"/>
    <m/>
    <s v="WESTERN ZONE"/>
    <n v="7170"/>
    <s v="TASK-273925"/>
    <s v="FIOD*"/>
    <x v="2"/>
    <m/>
    <m/>
    <m/>
    <s v="No"/>
    <m/>
    <m/>
    <m/>
    <d v="2025-07-25T09:00:00"/>
    <s v="ALBIN GEORGE"/>
    <s v="TASK-273925"/>
    <d v="2025-07-21T16:17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73926"/>
    <s v="FIOD*"/>
    <x v="2"/>
    <m/>
    <m/>
    <m/>
    <s v="No"/>
    <m/>
    <m/>
    <m/>
    <d v="2025-07-25T09:00:00"/>
    <s v="ALBIN GEORGE"/>
    <s v="TASK-273926"/>
    <d v="2025-07-21T16:17:00"/>
    <s v="SNEHAL VIJAY GEDAM"/>
    <m/>
    <d v="2025-07-25T00:00:00"/>
    <d v="1899-12-30T15:13:42"/>
  </r>
  <r>
    <n v="136570"/>
    <s v="Ghatanji"/>
    <s v="CUSTOMER SERVICE OFFICER"/>
    <x v="25"/>
    <x v="0"/>
    <n v="9764489114"/>
    <s v="WESTERN ZONE"/>
    <n v="7252"/>
    <s v="TASK-273927"/>
    <s v="FIOD*"/>
    <x v="2"/>
    <m/>
    <m/>
    <m/>
    <s v="No"/>
    <m/>
    <m/>
    <m/>
    <d v="2025-07-25T09:00:00"/>
    <s v="ALBIN GEORGE"/>
    <s v="TASK-273927"/>
    <d v="2025-07-21T16:17:00"/>
    <s v="TEJAS PRAMOD PORANDWAR"/>
    <m/>
    <d v="2025-07-25T00:00:00"/>
    <d v="1899-12-30T15:13:42"/>
  </r>
  <r>
    <n v="15297"/>
    <s v="Dhad"/>
    <s v="ASSISTANT BRANCH MANAGER"/>
    <x v="7"/>
    <x v="0"/>
    <m/>
    <s v="WESTERN ZONE"/>
    <n v="7159"/>
    <s v="TASK-273932"/>
    <s v="FIOD*"/>
    <x v="2"/>
    <m/>
    <m/>
    <m/>
    <s v="No"/>
    <m/>
    <m/>
    <m/>
    <d v="2025-07-25T09:00:00"/>
    <s v="ALBIN GEORGE"/>
    <s v="TASK-273932"/>
    <d v="2025-07-21T16:17:00"/>
    <s v="BALU VITTHAL JUMLE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73956"/>
    <s v="FIOD*"/>
    <x v="2"/>
    <m/>
    <m/>
    <m/>
    <s v="No"/>
    <m/>
    <m/>
    <m/>
    <d v="2025-07-25T09:00:00"/>
    <s v="ALBIN GEORGE"/>
    <s v="TASK-273956"/>
    <d v="2025-07-21T16:17:00"/>
    <s v="SURABHI CHANDRAN"/>
    <m/>
    <d v="2025-07-25T00:00:00"/>
    <d v="1899-12-30T15:13:42"/>
  </r>
  <r>
    <n v="133418"/>
    <s v="Muthukulam"/>
    <s v="CUSTOMER SERVICE OFFICER"/>
    <x v="5"/>
    <x v="4"/>
    <n v="9544844982"/>
    <s v="SOUTH ZONE"/>
    <n v="7024"/>
    <s v="TASK-273959"/>
    <s v="FIOD*"/>
    <x v="2"/>
    <m/>
    <m/>
    <m/>
    <s v="No"/>
    <m/>
    <m/>
    <m/>
    <d v="2025-07-25T09:00:00"/>
    <s v="ALBIN GEORGE"/>
    <s v="TASK-273959"/>
    <d v="2025-07-21T16:17:00"/>
    <s v="GOKUL BABU"/>
    <m/>
    <d v="2025-07-25T00:00:00"/>
    <d v="1899-12-30T15:13:42"/>
  </r>
  <r>
    <n v="135753"/>
    <s v="Muthukulam"/>
    <s v="ASSISTANT BRANCH MANAGER"/>
    <x v="5"/>
    <x v="4"/>
    <n v="9037853031"/>
    <s v="SOUTH ZONE"/>
    <n v="7024"/>
    <s v="TASK-273961"/>
    <s v="FIOD*"/>
    <x v="2"/>
    <m/>
    <m/>
    <m/>
    <s v="No"/>
    <m/>
    <m/>
    <m/>
    <d v="2025-07-25T09:00:00"/>
    <s v="ALBIN GEORGE"/>
    <s v="TASK-273961"/>
    <d v="2025-07-21T16:17:00"/>
    <s v="VISHNU V"/>
    <m/>
    <d v="2025-07-25T00:00:00"/>
    <d v="1899-12-30T15:13:42"/>
  </r>
  <r>
    <n v="15164"/>
    <s v="Arani"/>
    <s v="ASSISTANT BRANCH MANAGER"/>
    <x v="25"/>
    <x v="0"/>
    <m/>
    <s v="WESTERN ZONE"/>
    <n v="7208"/>
    <s v="TASK-273968"/>
    <s v="FIOD*"/>
    <x v="2"/>
    <m/>
    <m/>
    <m/>
    <s v="No"/>
    <m/>
    <m/>
    <m/>
    <d v="2025-07-25T09:00:00"/>
    <s v="ALBIN GEORGE"/>
    <s v="TASK-273968"/>
    <d v="2025-07-21T16:17:00"/>
    <s v="MAHESH NAMDEV CHAVHAN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73975"/>
    <s v="FIOD*"/>
    <x v="2"/>
    <m/>
    <m/>
    <m/>
    <s v="No"/>
    <m/>
    <m/>
    <m/>
    <d v="2025-07-25T09:00:00"/>
    <s v="ALBIN GEORGE"/>
    <s v="TASK-273975"/>
    <d v="2025-07-21T16:17:00"/>
    <s v="MAHESH GAJENDRA BHARTI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73976"/>
    <s v="FIOD*"/>
    <x v="2"/>
    <m/>
    <m/>
    <m/>
    <s v="No"/>
    <m/>
    <m/>
    <m/>
    <d v="2025-07-25T09:00:00"/>
    <s v="ALBIN GEORGE"/>
    <s v="TASK-273976"/>
    <d v="2025-07-21T16:17:00"/>
    <s v="VIKRANT BHARAT DUTHAD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3978"/>
    <s v="FIOD*"/>
    <x v="2"/>
    <m/>
    <m/>
    <m/>
    <s v="No"/>
    <m/>
    <m/>
    <m/>
    <d v="2025-07-25T09:00:00"/>
    <s v="ALBIN GEORGE"/>
    <s v="TASK-273978"/>
    <d v="2025-07-21T16:17:00"/>
    <s v="KARAN RAJENDRA DHOK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3979"/>
    <s v="FIOD*"/>
    <x v="2"/>
    <m/>
    <m/>
    <m/>
    <s v="No"/>
    <m/>
    <m/>
    <m/>
    <d v="2025-07-25T09:00:00"/>
    <s v="ALBIN GEORGE"/>
    <s v="TASK-273979"/>
    <d v="2025-07-21T16:17:00"/>
    <s v="KARAN RAJENDRA DHOKE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73983"/>
    <s v="FIOD*"/>
    <x v="2"/>
    <m/>
    <m/>
    <m/>
    <s v="No"/>
    <m/>
    <m/>
    <m/>
    <d v="2025-07-25T09:00:00"/>
    <s v="ALBIN GEORGE"/>
    <s v="TASK-273983"/>
    <d v="2025-07-21T16:17:00"/>
    <s v="AMIT DILIP PAWAR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73984"/>
    <s v="FIOD*"/>
    <x v="2"/>
    <m/>
    <m/>
    <m/>
    <s v="No"/>
    <m/>
    <m/>
    <m/>
    <d v="2025-07-25T09:00:00"/>
    <s v="ALBIN GEORGE"/>
    <s v="TASK-273984"/>
    <d v="2025-07-21T16:17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73985"/>
    <s v="FIOD*"/>
    <x v="2"/>
    <m/>
    <m/>
    <m/>
    <s v="No"/>
    <m/>
    <m/>
    <m/>
    <d v="2025-07-25T09:00:00"/>
    <s v="ALBIN GEORGE"/>
    <s v="TASK-273985"/>
    <d v="2025-07-21T16:17:00"/>
    <s v="AMOL RAJESH RATHOD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73995"/>
    <s v="FIOD*"/>
    <x v="2"/>
    <m/>
    <m/>
    <m/>
    <s v="No"/>
    <m/>
    <m/>
    <m/>
    <d v="2025-07-25T09:00:00"/>
    <s v="ALBIN GEORGE"/>
    <s v="TASK-273995"/>
    <d v="2025-07-21T16:17:00"/>
    <s v="JAGADISH DEVIDAS CHAVHAN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3998"/>
    <s v="FIOD*"/>
    <x v="2"/>
    <m/>
    <m/>
    <m/>
    <s v="No"/>
    <m/>
    <m/>
    <m/>
    <d v="2025-07-25T09:00:00"/>
    <s v="ALBIN GEORGE"/>
    <s v="TASK-273998"/>
    <d v="2025-07-21T16:17:00"/>
    <s v="AMANKUMAR SIKANDAR UKEY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74003"/>
    <s v="FIOD*"/>
    <x v="2"/>
    <m/>
    <m/>
    <m/>
    <s v="No"/>
    <m/>
    <m/>
    <m/>
    <d v="2025-07-25T09:00:00"/>
    <s v="ALBIN GEORGE"/>
    <s v="TASK-274003"/>
    <d v="2025-07-21T16:17:00"/>
    <s v="AMOL RAJESH RATHOD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74004"/>
    <s v="FIOD*"/>
    <x v="2"/>
    <m/>
    <m/>
    <m/>
    <s v="No"/>
    <m/>
    <m/>
    <m/>
    <d v="2025-07-25T09:00:00"/>
    <s v="ALBIN GEORGE"/>
    <s v="TASK-274004"/>
    <d v="2025-07-21T16:17:00"/>
    <s v="ADARSH A S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74009"/>
    <s v="FIOD*"/>
    <x v="2"/>
    <m/>
    <m/>
    <m/>
    <s v="No"/>
    <m/>
    <m/>
    <m/>
    <d v="2025-07-25T09:00:00"/>
    <s v="ALBIN GEORGE"/>
    <s v="TASK-274009"/>
    <d v="2025-07-21T16:17:00"/>
    <s v="JAGADISH DEVIDAS CHAVH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74010"/>
    <s v="FIOD*"/>
    <x v="2"/>
    <m/>
    <m/>
    <m/>
    <s v="No"/>
    <m/>
    <m/>
    <m/>
    <d v="2025-07-25T09:00:00"/>
    <s v="ALBIN GEORGE"/>
    <s v="TASK-274010"/>
    <d v="2025-07-21T16:17:00"/>
    <s v="JAGADISH DEVIDAS CHAVHAN"/>
    <m/>
    <d v="2025-07-25T00:00:00"/>
    <d v="1899-12-30T15:13:42"/>
  </r>
  <r>
    <n v="134710"/>
    <s v="Latur"/>
    <s v="CUSTOMER SERVICE OFFICER"/>
    <x v="1"/>
    <x v="1"/>
    <n v="9309423378"/>
    <s v="WESTERN ZONE"/>
    <n v="7229"/>
    <s v="TASK-274016"/>
    <s v="FIOD*"/>
    <x v="2"/>
    <m/>
    <m/>
    <m/>
    <s v="No"/>
    <m/>
    <m/>
    <m/>
    <d v="2025-07-25T09:00:00"/>
    <s v="ALBIN GEORGE"/>
    <s v="TASK-274016"/>
    <d v="2025-07-21T16:17:00"/>
    <s v="PANKAJ PRAKASH GAIKWAD"/>
    <m/>
    <d v="2025-07-25T00:00:00"/>
    <d v="1899-12-30T15:13:42"/>
  </r>
  <r>
    <n v="136043"/>
    <s v="Latur"/>
    <s v="BRANCH MANAGER"/>
    <x v="1"/>
    <x v="1"/>
    <n v="9130805672"/>
    <s v="WESTERN ZONE"/>
    <n v="7229"/>
    <s v="TASK-274017"/>
    <s v="FIOD*"/>
    <x v="2"/>
    <m/>
    <m/>
    <m/>
    <s v="No"/>
    <m/>
    <m/>
    <m/>
    <d v="2025-07-25T09:00:00"/>
    <s v="ALBIN GEORGE"/>
    <s v="TASK-274017"/>
    <d v="2025-07-21T16:17:00"/>
    <s v="KRISHNA YADAV DHULE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74037"/>
    <s v="FIOD*"/>
    <x v="2"/>
    <m/>
    <m/>
    <m/>
    <s v="No"/>
    <m/>
    <m/>
    <m/>
    <d v="2025-07-25T09:00:00"/>
    <s v="ALBIN GEORGE"/>
    <s v="TASK-274037"/>
    <d v="2025-07-21T16:17:00"/>
    <s v="ADARSH A S"/>
    <m/>
    <d v="2025-07-25T00:00:00"/>
    <d v="1899-12-30T15:13:42"/>
  </r>
  <r>
    <n v="19364"/>
    <s v="Thoothukudi"/>
    <s v="ASSISTANT BRANCH MANAGER"/>
    <x v="14"/>
    <x v="8"/>
    <n v="8714621014"/>
    <s v="SOUTH ZONE"/>
    <n v="1795"/>
    <s v="TASK-274042"/>
    <s v="FIOD*"/>
    <x v="2"/>
    <m/>
    <m/>
    <m/>
    <s v="No"/>
    <m/>
    <m/>
    <m/>
    <d v="2025-07-25T09:00:00"/>
    <s v="ALBIN GEORGE"/>
    <s v="TASK-274042"/>
    <d v="2025-07-21T16:17:00"/>
    <s v="MUTHU KANNAN"/>
    <m/>
    <d v="2025-07-25T00:00:00"/>
    <d v="1899-12-30T15:13:42"/>
  </r>
  <r>
    <n v="15164"/>
    <s v="Arani"/>
    <s v="ASSISTANT BRANCH MANAGER"/>
    <x v="25"/>
    <x v="0"/>
    <m/>
    <s v="WESTERN ZONE"/>
    <n v="7208"/>
    <s v="TASK-274044"/>
    <s v="FIOD*"/>
    <x v="2"/>
    <m/>
    <m/>
    <m/>
    <s v="No"/>
    <m/>
    <m/>
    <m/>
    <d v="2025-07-25T09:00:00"/>
    <s v="ALBIN GEORGE"/>
    <s v="TASK-274044"/>
    <d v="2025-07-21T16:17:00"/>
    <s v="MAHESH NAMDEV CHAVHAN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4047"/>
    <s v="FIOD*"/>
    <x v="2"/>
    <m/>
    <m/>
    <m/>
    <s v="No"/>
    <m/>
    <m/>
    <m/>
    <d v="2025-07-25T09:00:00"/>
    <s v="ALBIN GEORGE"/>
    <s v="TASK-274047"/>
    <d v="2025-07-21T16:17:00"/>
    <s v="KARAN RAJENDRA DHOK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4048"/>
    <s v="FIOD*"/>
    <x v="2"/>
    <m/>
    <m/>
    <m/>
    <s v="No"/>
    <m/>
    <m/>
    <m/>
    <d v="2025-07-25T09:00:00"/>
    <s v="ALBIN GEORGE"/>
    <s v="TASK-274048"/>
    <d v="2025-07-21T16:17:00"/>
    <s v="KARAN RAJENDRA DHOK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4049"/>
    <s v="FIOD*"/>
    <x v="2"/>
    <m/>
    <m/>
    <m/>
    <s v="No"/>
    <m/>
    <m/>
    <m/>
    <d v="2025-07-25T09:00:00"/>
    <s v="ALBIN GEORGE"/>
    <s v="TASK-274049"/>
    <d v="2025-07-21T16:17:00"/>
    <s v="KARAN RAJENDRA DHOK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74051"/>
    <s v="FIOD*"/>
    <x v="2"/>
    <m/>
    <m/>
    <m/>
    <s v="No"/>
    <m/>
    <m/>
    <m/>
    <d v="2025-07-25T09:00:00"/>
    <s v="ALBIN GEORGE"/>
    <s v="TASK-274051"/>
    <d v="2025-07-21T16:17:00"/>
    <s v="VIKRANT BHARAT DUTHADE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74052"/>
    <s v="FIOD*"/>
    <x v="2"/>
    <m/>
    <m/>
    <m/>
    <s v="No"/>
    <m/>
    <m/>
    <m/>
    <d v="2025-07-25T09:00:00"/>
    <s v="ALBIN GEORGE"/>
    <s v="TASK-274052"/>
    <d v="2025-07-21T16:17:00"/>
    <s v="RUPESH RAYSING CHAVHAN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74053"/>
    <s v="FIOD*"/>
    <x v="2"/>
    <m/>
    <m/>
    <m/>
    <s v="No"/>
    <m/>
    <m/>
    <m/>
    <d v="2025-07-25T09:00:00"/>
    <s v="ALBIN GEORGE"/>
    <s v="TASK-274053"/>
    <d v="2025-07-21T16:17:00"/>
    <s v="RUPESH RAYSING CHAVHAN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74054"/>
    <s v="FIOD*"/>
    <x v="2"/>
    <m/>
    <m/>
    <m/>
    <s v="No"/>
    <m/>
    <m/>
    <m/>
    <d v="2025-07-25T09:00:00"/>
    <s v="ALBIN GEORGE"/>
    <s v="TASK-274054"/>
    <d v="2025-07-21T16:17:00"/>
    <s v="RUPESH RAYSING CHAVHAN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74055"/>
    <s v="FIOD*"/>
    <x v="2"/>
    <m/>
    <m/>
    <m/>
    <s v="No"/>
    <m/>
    <m/>
    <m/>
    <d v="2025-07-25T09:00:00"/>
    <s v="ALBIN GEORGE"/>
    <s v="TASK-274055"/>
    <d v="2025-07-21T16:17:00"/>
    <s v="RUPESH RAYSING CHAVHAN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74056"/>
    <s v="FIOD*"/>
    <x v="2"/>
    <m/>
    <m/>
    <m/>
    <s v="No"/>
    <m/>
    <m/>
    <m/>
    <d v="2025-07-25T09:00:00"/>
    <s v="ALBIN GEORGE"/>
    <s v="TASK-274056"/>
    <d v="2025-07-21T16:17:00"/>
    <s v="RUPESH RAYSING CHAVHAN"/>
    <m/>
    <d v="2025-07-25T00:00:00"/>
    <d v="1899-12-30T15:13:42"/>
  </r>
  <r>
    <n v="18666"/>
    <s v="Arani"/>
    <s v="ASSISTANT BRANCH MANAGER"/>
    <x v="25"/>
    <x v="0"/>
    <m/>
    <s v="WESTERN ZONE"/>
    <n v="7208"/>
    <s v="TASK-274067"/>
    <s v="FIOD*"/>
    <x v="2"/>
    <m/>
    <m/>
    <m/>
    <s v="No"/>
    <m/>
    <m/>
    <m/>
    <d v="2025-07-25T09:00:00"/>
    <s v="ALBIN GEORGE"/>
    <s v="TASK-274067"/>
    <d v="2025-07-21T16:17:00"/>
    <s v="KOMAL BANDU MESHRAM"/>
    <m/>
    <d v="2025-07-25T00:00:00"/>
    <d v="1899-12-30T15:13:42"/>
  </r>
  <r>
    <n v="25726"/>
    <s v="Ralegaon"/>
    <s v="ASSISTANT BRANCH MANAGER"/>
    <x v="25"/>
    <x v="0"/>
    <m/>
    <s v="WESTERN ZONE"/>
    <n v="7170"/>
    <s v="TASK-274090"/>
    <s v="FIOD*"/>
    <x v="2"/>
    <m/>
    <m/>
    <m/>
    <s v="No"/>
    <m/>
    <m/>
    <m/>
    <d v="2025-07-25T09:00:00"/>
    <s v="ALBIN GEORGE"/>
    <s v="TASK-274090"/>
    <d v="2025-07-21T16:17:00"/>
    <s v="SNEHAL VIJAY GEDAM"/>
    <m/>
    <d v="2025-07-25T00:00:00"/>
    <d v="1899-12-30T15:13:42"/>
  </r>
  <r>
    <n v="136043"/>
    <s v="Latur"/>
    <s v="BRANCH MANAGER"/>
    <x v="1"/>
    <x v="1"/>
    <n v="9130805672"/>
    <s v="WESTERN ZONE"/>
    <n v="7229"/>
    <s v="TASK-274091"/>
    <s v="FIOD*"/>
    <x v="2"/>
    <m/>
    <m/>
    <m/>
    <s v="No"/>
    <m/>
    <m/>
    <m/>
    <d v="2025-07-25T09:00:00"/>
    <s v="ALBIN GEORGE"/>
    <s v="TASK-274091"/>
    <d v="2025-07-21T16:17:00"/>
    <s v="KRISHNA YADAV DHUL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4094"/>
    <s v="FIOD*"/>
    <x v="2"/>
    <m/>
    <m/>
    <m/>
    <s v="No"/>
    <m/>
    <m/>
    <m/>
    <d v="2025-07-25T09:00:00"/>
    <s v="ALBIN GEORGE"/>
    <s v="TASK-274094"/>
    <d v="2025-07-21T16:17:00"/>
    <s v="KARAN RAJENDRA DHOKE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74096"/>
    <s v="FIOD*"/>
    <x v="2"/>
    <m/>
    <m/>
    <m/>
    <s v="No"/>
    <m/>
    <m/>
    <m/>
    <d v="2025-07-25T09:00:00"/>
    <s v="ALBIN GEORGE"/>
    <s v="TASK-274096"/>
    <d v="2025-07-21T16:17:00"/>
    <s v="VISHAL KONDIBA SOMVANSHI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74097"/>
    <s v="FIOD*"/>
    <x v="2"/>
    <m/>
    <m/>
    <m/>
    <s v="No"/>
    <m/>
    <m/>
    <m/>
    <d v="2025-07-25T09:00:00"/>
    <s v="ALBIN GEORGE"/>
    <s v="TASK-274097"/>
    <d v="2025-07-21T16:17:00"/>
    <s v="VISHAL KONDIBA SOMVANSHI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74098"/>
    <s v="FIOD*"/>
    <x v="2"/>
    <m/>
    <m/>
    <m/>
    <s v="No"/>
    <m/>
    <m/>
    <m/>
    <d v="2025-07-25T09:00:00"/>
    <s v="ALBIN GEORGE"/>
    <s v="TASK-274098"/>
    <d v="2025-07-21T16:17:00"/>
    <s v="KALA NANTHINI IYAPPAN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74100"/>
    <s v="FIOD*"/>
    <x v="2"/>
    <m/>
    <m/>
    <m/>
    <s v="No"/>
    <m/>
    <m/>
    <m/>
    <d v="2025-07-25T09:00:00"/>
    <s v="ALBIN GEORGE"/>
    <s v="TASK-274100"/>
    <d v="2025-07-21T16:17:00"/>
    <s v="AMOL SUBHAS PAWAR"/>
    <m/>
    <d v="2025-07-25T00:00:00"/>
    <d v="1899-12-30T15:13:42"/>
  </r>
  <r>
    <n v="15297"/>
    <s v="Dhad"/>
    <s v="ASSISTANT BRANCH MANAGER"/>
    <x v="7"/>
    <x v="0"/>
    <m/>
    <s v="WESTERN ZONE"/>
    <n v="7159"/>
    <s v="TASK-274108"/>
    <s v="FIOD*"/>
    <x v="2"/>
    <m/>
    <m/>
    <m/>
    <s v="No"/>
    <m/>
    <m/>
    <m/>
    <d v="2025-07-25T09:00:00"/>
    <s v="ALBIN GEORGE"/>
    <s v="TASK-274108"/>
    <d v="2025-07-21T16:17:00"/>
    <s v="BALU VITTHAL JUMLE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74113"/>
    <s v="FIOD*"/>
    <x v="2"/>
    <m/>
    <m/>
    <m/>
    <s v="No"/>
    <m/>
    <m/>
    <m/>
    <d v="2025-07-25T09:00:00"/>
    <s v="ALBIN GEORGE"/>
    <s v="TASK-274113"/>
    <d v="2025-07-21T16:17:00"/>
    <s v="AJAY NIRMAL JADHAO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4116"/>
    <s v="FIOD*"/>
    <x v="2"/>
    <m/>
    <m/>
    <m/>
    <s v="No"/>
    <m/>
    <m/>
    <m/>
    <d v="2025-07-25T09:00:00"/>
    <s v="ALBIN GEORGE"/>
    <s v="TASK-274116"/>
    <d v="2025-07-21T16:17:00"/>
    <s v="KARAN RAJENDRA DHOKE"/>
    <m/>
    <d v="2025-07-25T00:00:00"/>
    <d v="1899-12-30T15:13:42"/>
  </r>
  <r>
    <n v="20898"/>
    <s v="Kinwat"/>
    <s v="CUSTOMER SERVICE OFFICER"/>
    <x v="0"/>
    <x v="0"/>
    <n v="9778900200"/>
    <s v="WESTERN ZONE"/>
    <n v="7235"/>
    <s v="TASK-274124"/>
    <s v="FIOD*"/>
    <x v="2"/>
    <m/>
    <m/>
    <m/>
    <s v="No"/>
    <m/>
    <m/>
    <m/>
    <d v="2025-07-25T09:00:00"/>
    <s v="ALBIN GEORGE"/>
    <s v="TASK-274124"/>
    <d v="2025-07-21T16:17:00"/>
    <s v="MANISHA PANKAJ RAMJIRKAR"/>
    <m/>
    <d v="2025-07-25T00:00:00"/>
    <d v="1899-12-30T15:13:42"/>
  </r>
  <r>
    <n v="15297"/>
    <s v="Dhad"/>
    <s v="ASSISTANT BRANCH MANAGER"/>
    <x v="7"/>
    <x v="0"/>
    <m/>
    <s v="WESTERN ZONE"/>
    <n v="7159"/>
    <s v="TASK-274125"/>
    <s v="FIOD*"/>
    <x v="2"/>
    <m/>
    <m/>
    <m/>
    <s v="No"/>
    <m/>
    <m/>
    <m/>
    <d v="2025-07-25T09:00:00"/>
    <s v="ALBIN GEORGE"/>
    <s v="TASK-274125"/>
    <d v="2025-07-21T16:17:00"/>
    <s v="BALU VITTHAL JUMLE"/>
    <m/>
    <d v="2025-07-25T00:00:00"/>
    <d v="1899-12-30T15:13:42"/>
  </r>
  <r>
    <n v="135733"/>
    <s v="Mahur"/>
    <s v="CUSTOMER SERVICE OFFICER"/>
    <x v="25"/>
    <x v="0"/>
    <n v="9881989496"/>
    <s v="WESTERN ZONE"/>
    <n v="7195"/>
    <s v="TASK-274130"/>
    <s v="FIOD*"/>
    <x v="2"/>
    <m/>
    <m/>
    <m/>
    <s v="No"/>
    <m/>
    <m/>
    <m/>
    <d v="2025-07-25T09:00:00"/>
    <s v="ALBIN GEORGE"/>
    <s v="TASK-274130"/>
    <d v="2025-07-21T16:17:00"/>
    <s v="SWAPNIL SURENDRA UMAR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74133"/>
    <s v="FIOD*"/>
    <x v="2"/>
    <m/>
    <m/>
    <m/>
    <s v="No"/>
    <m/>
    <m/>
    <m/>
    <d v="2025-07-25T09:00:00"/>
    <s v="ALBIN GEORGE"/>
    <s v="TASK-274133"/>
    <d v="2025-07-21T16:17:00"/>
    <s v="VIKRANT BHARAT DUTHADE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4134"/>
    <s v="FIOD*"/>
    <x v="2"/>
    <m/>
    <m/>
    <m/>
    <s v="No"/>
    <m/>
    <m/>
    <m/>
    <d v="2025-07-25T09:00:00"/>
    <s v="ALBIN GEORGE"/>
    <s v="TASK-274134"/>
    <d v="2025-07-21T16:17:00"/>
    <s v="ROHIT SURESH RATHOD"/>
    <m/>
    <d v="2025-07-25T00:00:00"/>
    <d v="1899-12-30T15:13:42"/>
  </r>
  <r>
    <n v="134974"/>
    <s v="Umarkhed"/>
    <s v="CUSTOMER SERVICE OFFICER"/>
    <x v="0"/>
    <x v="0"/>
    <n v="9604917348"/>
    <s v="WESTERN ZONE"/>
    <n v="7209"/>
    <s v="TASK-274138"/>
    <s v="FIOD*"/>
    <x v="2"/>
    <m/>
    <m/>
    <m/>
    <s v="No"/>
    <m/>
    <m/>
    <m/>
    <d v="2025-07-25T09:00:00"/>
    <s v="ALBIN GEORGE"/>
    <s v="TASK-274138"/>
    <d v="2025-07-21T16:17:00"/>
    <s v="SURAJ MAROTRAO TUPPEKAR"/>
    <m/>
    <d v="2025-07-25T00:00:00"/>
    <d v="1899-12-30T15:13:42"/>
  </r>
  <r>
    <n v="135733"/>
    <s v="Mahur"/>
    <s v="CUSTOMER SERVICE OFFICER"/>
    <x v="25"/>
    <x v="0"/>
    <n v="9881989496"/>
    <s v="WESTERN ZONE"/>
    <n v="7195"/>
    <s v="TASK-274139"/>
    <s v="FIOD*"/>
    <x v="2"/>
    <m/>
    <m/>
    <m/>
    <s v="No"/>
    <m/>
    <m/>
    <m/>
    <d v="2025-07-25T09:00:00"/>
    <s v="ALBIN GEORGE"/>
    <s v="TASK-274139"/>
    <d v="2025-07-21T16:17:00"/>
    <s v="SWAPNIL SURENDRA UMARE"/>
    <m/>
    <d v="2025-07-25T00:00:00"/>
    <d v="1899-12-30T15:13:42"/>
  </r>
  <r>
    <n v="135733"/>
    <s v="Mahur"/>
    <s v="CUSTOMER SERVICE OFFICER"/>
    <x v="25"/>
    <x v="0"/>
    <n v="9881989496"/>
    <s v="WESTERN ZONE"/>
    <n v="7195"/>
    <s v="TASK-274141"/>
    <s v="FIOD*"/>
    <x v="2"/>
    <m/>
    <m/>
    <m/>
    <s v="No"/>
    <m/>
    <m/>
    <m/>
    <d v="2025-07-25T09:00:00"/>
    <s v="ALBIN GEORGE"/>
    <s v="TASK-274141"/>
    <d v="2025-07-21T16:17:00"/>
    <s v="SWAPNIL SURENDRA UMARE"/>
    <m/>
    <d v="2025-07-25T00:00:00"/>
    <d v="1899-12-30T15:13:42"/>
  </r>
  <r>
    <n v="136331"/>
    <s v="Raver"/>
    <s v="ASSISTANT BRANCH MANAGER"/>
    <x v="32"/>
    <x v="1"/>
    <m/>
    <s v="WESTERN ZONE"/>
    <n v="7335"/>
    <s v="TASK-274142"/>
    <s v="FIOD*"/>
    <x v="2"/>
    <m/>
    <m/>
    <m/>
    <s v="No"/>
    <m/>
    <m/>
    <m/>
    <d v="2025-07-25T09:00:00"/>
    <s v="ALBIN GEORGE"/>
    <s v="TASK-274142"/>
    <d v="2025-07-21T16:17:00"/>
    <s v="RUSHIKESH PRAKASH PURBHE"/>
    <m/>
    <d v="2025-07-25T00:00:00"/>
    <d v="1899-12-30T15:13:42"/>
  </r>
  <r>
    <n v="136101"/>
    <s v="Pathanapuram"/>
    <s v="CUSTOMER SERVICE OFFICER"/>
    <x v="5"/>
    <x v="4"/>
    <n v="7902268508"/>
    <s v="SOUTH ZONE"/>
    <n v="7021"/>
    <s v="TASK-274144"/>
    <s v="FIOD*"/>
    <x v="2"/>
    <m/>
    <m/>
    <m/>
    <s v="No"/>
    <m/>
    <m/>
    <m/>
    <d v="2025-07-25T09:00:00"/>
    <s v="ALBIN GEORGE"/>
    <s v="TASK-274144"/>
    <d v="2025-07-21T16:17:00"/>
    <s v="ASHA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74145"/>
    <s v="FIOD*"/>
    <x v="2"/>
    <m/>
    <m/>
    <m/>
    <s v="No"/>
    <m/>
    <m/>
    <m/>
    <d v="2025-07-25T09:00:00"/>
    <s v="ALBIN GEORGE"/>
    <s v="TASK-274145"/>
    <d v="2025-07-21T16:17:00"/>
    <s v="M PRABAKARAN"/>
    <m/>
    <d v="2025-07-25T00:00:00"/>
    <d v="1899-12-30T15:13:42"/>
  </r>
  <r>
    <n v="15297"/>
    <s v="Dhad"/>
    <s v="ASSISTANT BRANCH MANAGER"/>
    <x v="7"/>
    <x v="0"/>
    <m/>
    <s v="WESTERN ZONE"/>
    <n v="7159"/>
    <s v="TASK-274146"/>
    <s v="FIOD*"/>
    <x v="2"/>
    <m/>
    <m/>
    <m/>
    <s v="No"/>
    <m/>
    <m/>
    <m/>
    <d v="2025-07-25T09:00:00"/>
    <s v="ALBIN GEORGE"/>
    <s v="TASK-274146"/>
    <d v="2025-07-21T16:17:00"/>
    <s v="BALU VITTHAL JUMLE"/>
    <m/>
    <d v="2025-07-25T00:00:00"/>
    <d v="1899-12-30T15:13:42"/>
  </r>
  <r>
    <n v="135114"/>
    <s v="Raver"/>
    <s v="CUSTOMER SERVICE OFFICER"/>
    <x v="32"/>
    <x v="1"/>
    <n v="8698434350"/>
    <s v="WESTERN ZONE"/>
    <n v="7335"/>
    <s v="TASK-274147"/>
    <s v="FIOD*"/>
    <x v="2"/>
    <m/>
    <m/>
    <m/>
    <s v="No"/>
    <m/>
    <m/>
    <m/>
    <d v="2025-07-25T09:00:00"/>
    <s v="ALBIN GEORGE"/>
    <s v="TASK-274147"/>
    <d v="2025-07-21T16:17:00"/>
    <s v="VISHAL ASHOK RATHOD"/>
    <m/>
    <d v="2025-07-25T00:00:00"/>
    <d v="1899-12-30T15:13:42"/>
  </r>
  <r>
    <n v="21225"/>
    <s v="Erumeli"/>
    <s v="CUSTOMER SERVICE OFFICER"/>
    <x v="5"/>
    <x v="4"/>
    <n v="6238810663"/>
    <s v="SOUTH ZONE"/>
    <n v="7025"/>
    <s v="TASK-274148"/>
    <s v="FIOD*"/>
    <x v="2"/>
    <m/>
    <m/>
    <m/>
    <s v="No"/>
    <m/>
    <m/>
    <m/>
    <d v="2025-07-25T09:00:00"/>
    <s v="ALBIN GEORGE"/>
    <s v="TASK-274148"/>
    <d v="2025-07-21T16:17:00"/>
    <s v="SHEBIN P J"/>
    <m/>
    <d v="2025-07-25T00:00:00"/>
    <d v="1899-12-30T15:13:42"/>
  </r>
  <r>
    <n v="133418"/>
    <s v="Muthukulam"/>
    <s v="CUSTOMER SERVICE OFFICER"/>
    <x v="5"/>
    <x v="4"/>
    <n v="9544844982"/>
    <s v="SOUTH ZONE"/>
    <n v="7024"/>
    <s v="TASK-274152"/>
    <s v="FIOD*"/>
    <x v="2"/>
    <m/>
    <m/>
    <m/>
    <s v="No"/>
    <m/>
    <m/>
    <m/>
    <d v="2025-07-25T09:00:00"/>
    <s v="ALBIN GEORGE"/>
    <s v="TASK-274152"/>
    <d v="2025-07-21T16:17:00"/>
    <s v="GOKUL BABU"/>
    <m/>
    <d v="2025-07-25T00:00:00"/>
    <d v="1899-12-30T15:13:42"/>
  </r>
  <r>
    <n v="135733"/>
    <s v="Mahur"/>
    <s v="CUSTOMER SERVICE OFFICER"/>
    <x v="25"/>
    <x v="0"/>
    <n v="9881989496"/>
    <s v="WESTERN ZONE"/>
    <n v="7195"/>
    <s v="TASK-274153"/>
    <s v="FIOD*"/>
    <x v="2"/>
    <m/>
    <m/>
    <m/>
    <s v="No"/>
    <m/>
    <m/>
    <m/>
    <d v="2025-07-25T09:00:00"/>
    <s v="ALBIN GEORGE"/>
    <s v="TASK-274153"/>
    <d v="2025-07-21T16:17:00"/>
    <s v="SWAPNIL SURENDRA UMAR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4158"/>
    <s v="FIOD*"/>
    <x v="2"/>
    <m/>
    <m/>
    <m/>
    <s v="No"/>
    <m/>
    <m/>
    <m/>
    <d v="2025-07-25T09:00:00"/>
    <s v="ALBIN GEORGE"/>
    <s v="TASK-274158"/>
    <d v="2025-07-21T16:17:00"/>
    <s v="KARAN RAJENDRA DHOKE"/>
    <m/>
    <d v="2025-07-25T00:00:00"/>
    <d v="1899-12-30T15:13:42"/>
  </r>
  <r>
    <n v="1138"/>
    <s v="Edathua"/>
    <s v="CUSTOMER SERVICE OFFICER"/>
    <x v="5"/>
    <x v="4"/>
    <n v="8589975166"/>
    <s v="SOUTH ZONE"/>
    <n v="7022"/>
    <s v="TASK-274160"/>
    <s v="FIOD*"/>
    <x v="2"/>
    <m/>
    <m/>
    <m/>
    <s v="No"/>
    <m/>
    <m/>
    <m/>
    <d v="2025-07-25T09:00:00"/>
    <s v="ALBIN GEORGE"/>
    <s v="TASK-274160"/>
    <d v="2025-07-21T16:17:00"/>
    <s v="BEENA PUSHPAN"/>
    <m/>
    <d v="2025-07-25T00:00:00"/>
    <d v="1899-12-30T15:13:42"/>
  </r>
  <r>
    <n v="136331"/>
    <s v="Raver"/>
    <s v="ASSISTANT BRANCH MANAGER"/>
    <x v="32"/>
    <x v="1"/>
    <m/>
    <s v="WESTERN ZONE"/>
    <n v="7335"/>
    <s v="TASK-274167"/>
    <s v="FIOD*"/>
    <x v="2"/>
    <m/>
    <m/>
    <m/>
    <s v="No"/>
    <m/>
    <m/>
    <m/>
    <d v="2025-07-25T09:00:00"/>
    <s v="ALBIN GEORGE"/>
    <s v="TASK-274167"/>
    <d v="2025-07-21T16:17:00"/>
    <s v="RUSHIKESH PRAKASH PURBHE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74170"/>
    <s v="FIOD*"/>
    <x v="2"/>
    <m/>
    <m/>
    <m/>
    <s v="No"/>
    <m/>
    <m/>
    <m/>
    <d v="2025-07-25T09:00:00"/>
    <s v="ALBIN GEORGE"/>
    <s v="TASK-274170"/>
    <d v="2025-07-21T16:17:00"/>
    <s v="VISHAL KONDIBA SOMVANSHI"/>
    <m/>
    <d v="2025-07-25T00:00:00"/>
    <d v="1899-12-30T15:13:42"/>
  </r>
  <r>
    <n v="136331"/>
    <s v="Raver"/>
    <s v="ASSISTANT BRANCH MANAGER"/>
    <x v="32"/>
    <x v="1"/>
    <m/>
    <s v="WESTERN ZONE"/>
    <n v="7335"/>
    <s v="TASK-274173"/>
    <s v="FIOD*"/>
    <x v="2"/>
    <m/>
    <m/>
    <m/>
    <s v="No"/>
    <m/>
    <m/>
    <m/>
    <d v="2025-07-25T09:00:00"/>
    <s v="ALBIN GEORGE"/>
    <s v="TASK-274173"/>
    <d v="2025-07-21T16:17:00"/>
    <s v="RUSHIKESH PRAKASH PURBHE"/>
    <m/>
    <d v="2025-07-25T00:00:00"/>
    <d v="1899-12-30T15:13:42"/>
  </r>
  <r>
    <n v="135733"/>
    <s v="Mahur"/>
    <s v="CUSTOMER SERVICE OFFICER"/>
    <x v="25"/>
    <x v="0"/>
    <n v="9881989496"/>
    <s v="WESTERN ZONE"/>
    <n v="7195"/>
    <s v="TASK-274175"/>
    <s v="FIOD*"/>
    <x v="2"/>
    <m/>
    <m/>
    <m/>
    <s v="No"/>
    <m/>
    <m/>
    <m/>
    <d v="2025-07-25T09:00:00"/>
    <s v="ALBIN GEORGE"/>
    <s v="TASK-274175"/>
    <d v="2025-07-21T16:17:00"/>
    <s v="SWAPNIL SURENDRA UMAR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4184"/>
    <s v="FIOD*"/>
    <x v="2"/>
    <m/>
    <m/>
    <m/>
    <s v="No"/>
    <m/>
    <m/>
    <m/>
    <d v="2025-07-25T09:00:00"/>
    <s v="ALBIN GEORGE"/>
    <s v="TASK-274184"/>
    <d v="2025-07-21T16:17:00"/>
    <s v="YOGESH DHANRAJ CHAUDHARI"/>
    <m/>
    <d v="2025-07-25T00:00:00"/>
    <d v="1899-12-30T15:13:42"/>
  </r>
  <r>
    <n v="134974"/>
    <s v="Umarkhed"/>
    <s v="CUSTOMER SERVICE OFFICER"/>
    <x v="0"/>
    <x v="0"/>
    <n v="9604917348"/>
    <s v="WESTERN ZONE"/>
    <n v="7209"/>
    <s v="TASK-274188"/>
    <s v="FIOD*"/>
    <x v="2"/>
    <m/>
    <m/>
    <m/>
    <s v="No"/>
    <m/>
    <m/>
    <m/>
    <d v="2025-07-25T09:00:00"/>
    <s v="ALBIN GEORGE"/>
    <s v="TASK-274188"/>
    <d v="2025-07-21T16:17:00"/>
    <s v="SURAJ MAROTRAO TUPPEKAR"/>
    <m/>
    <d v="2025-07-25T00:00:00"/>
    <d v="1899-12-30T15:13:42"/>
  </r>
  <r>
    <n v="135710"/>
    <s v="Thevalakkara"/>
    <s v="CUSTOMER SERVICE OFFICER"/>
    <x v="5"/>
    <x v="4"/>
    <n v="7034259202"/>
    <s v="SOUTH ZONE"/>
    <n v="7054"/>
    <s v="TASK-274191"/>
    <s v="FIOD*"/>
    <x v="2"/>
    <m/>
    <m/>
    <m/>
    <s v="No"/>
    <m/>
    <m/>
    <m/>
    <d v="2025-07-25T09:00:00"/>
    <s v="ALBIN GEORGE"/>
    <s v="TASK-274191"/>
    <d v="2025-07-21T16:17:00"/>
    <s v="ABHIJITH S"/>
    <m/>
    <d v="2025-07-25T00:00:00"/>
    <d v="1899-12-30T15:13:42"/>
  </r>
  <r>
    <n v="135044"/>
    <s v="Kulatupuzha"/>
    <s v="CUSTOMER SERVICE OFFICER"/>
    <x v="5"/>
    <x v="4"/>
    <n v="8943490807"/>
    <s v="SOUTH ZONE"/>
    <n v="7444"/>
    <s v="TASK-274193"/>
    <s v="FIOD*"/>
    <x v="2"/>
    <m/>
    <m/>
    <m/>
    <s v="No"/>
    <m/>
    <m/>
    <m/>
    <d v="2025-07-25T09:00:00"/>
    <s v="ALBIN GEORGE"/>
    <s v="TASK-274193"/>
    <d v="2025-07-21T16:17:00"/>
    <s v="RAHUL R"/>
    <m/>
    <d v="2025-07-25T00:00:00"/>
    <d v="1899-12-30T15:13:42"/>
  </r>
  <r>
    <n v="134974"/>
    <s v="Umarkhed"/>
    <s v="CUSTOMER SERVICE OFFICER"/>
    <x v="0"/>
    <x v="0"/>
    <n v="9604917348"/>
    <s v="WESTERN ZONE"/>
    <n v="7209"/>
    <s v="TASK-274197"/>
    <s v="FIOD*"/>
    <x v="2"/>
    <m/>
    <m/>
    <m/>
    <s v="No"/>
    <m/>
    <m/>
    <m/>
    <d v="2025-07-25T09:00:00"/>
    <s v="ALBIN GEORGE"/>
    <s v="TASK-274197"/>
    <d v="2025-07-21T16:17:00"/>
    <s v="SURAJ MAROTRAO TUPPEKAR"/>
    <m/>
    <d v="2025-07-25T00:00:00"/>
    <d v="1899-12-30T15:13:42"/>
  </r>
  <r>
    <n v="135114"/>
    <s v="Raver"/>
    <s v="CUSTOMER SERVICE OFFICER"/>
    <x v="32"/>
    <x v="1"/>
    <n v="8698434350"/>
    <s v="WESTERN ZONE"/>
    <n v="7335"/>
    <s v="TASK-274201"/>
    <s v="FIOD*"/>
    <x v="2"/>
    <m/>
    <m/>
    <m/>
    <s v="No"/>
    <m/>
    <m/>
    <m/>
    <d v="2025-07-25T09:00:00"/>
    <s v="ALBIN GEORGE"/>
    <s v="TASK-274201"/>
    <d v="2025-07-21T16:17:00"/>
    <s v="VISHAL ASHOK RATHOD"/>
    <m/>
    <d v="2025-07-25T00:00:00"/>
    <d v="1899-12-30T15:13:42"/>
  </r>
  <r>
    <n v="133887"/>
    <s v="Basmat"/>
    <s v="CUSTOMER SERVICE OFFICER"/>
    <x v="0"/>
    <x v="0"/>
    <n v="7410540944"/>
    <s v="WESTERN ZONE"/>
    <n v="1773"/>
    <s v="TASK-274202"/>
    <s v="FIOD*"/>
    <x v="2"/>
    <m/>
    <m/>
    <m/>
    <s v="No"/>
    <m/>
    <m/>
    <m/>
    <d v="2025-07-25T09:00:00"/>
    <s v="ALBIN GEORGE"/>
    <s v="TASK-274202"/>
    <d v="2025-07-21T16:17:00"/>
    <s v="MANIKA SHIVAJI SAKHARE"/>
    <m/>
    <d v="2025-07-25T00:00:00"/>
    <d v="1899-12-30T15:13:42"/>
  </r>
  <r>
    <n v="15297"/>
    <s v="Dhad"/>
    <s v="ASSISTANT BRANCH MANAGER"/>
    <x v="7"/>
    <x v="0"/>
    <m/>
    <s v="WESTERN ZONE"/>
    <n v="7159"/>
    <s v="TASK-274208"/>
    <s v="FIOD*"/>
    <x v="2"/>
    <m/>
    <m/>
    <m/>
    <s v="No"/>
    <m/>
    <m/>
    <m/>
    <d v="2025-07-25T09:00:00"/>
    <s v="ALBIN GEORGE"/>
    <s v="TASK-274208"/>
    <d v="2025-07-21T16:17:00"/>
    <s v="BALU VITTHAL JUMLE"/>
    <m/>
    <d v="2025-07-25T00:00:00"/>
    <d v="1899-12-30T15:13:42"/>
  </r>
  <r>
    <n v="133856"/>
    <s v="Basmat"/>
    <s v="CUSTOMER SERVICE OFFICER"/>
    <x v="0"/>
    <x v="0"/>
    <n v="8999630949"/>
    <s v="WESTERN ZONE"/>
    <n v="1773"/>
    <s v="TASK-274213"/>
    <s v="FIOD*"/>
    <x v="2"/>
    <m/>
    <m/>
    <m/>
    <s v="No"/>
    <m/>
    <m/>
    <m/>
    <d v="2025-07-25T09:00:00"/>
    <s v="ALBIN GEORGE"/>
    <s v="TASK-274213"/>
    <d v="2025-07-21T16:17:00"/>
    <s v="MANISHA NAGORAV NAWALE"/>
    <m/>
    <d v="2025-07-25T00:00:00"/>
    <d v="1899-12-30T15:13:42"/>
  </r>
  <r>
    <n v="15164"/>
    <s v="Arani"/>
    <s v="ASSISTANT BRANCH MANAGER"/>
    <x v="25"/>
    <x v="0"/>
    <m/>
    <s v="WESTERN ZONE"/>
    <n v="7208"/>
    <s v="TASK-274214"/>
    <s v="FIOD*"/>
    <x v="2"/>
    <m/>
    <m/>
    <m/>
    <s v="No"/>
    <m/>
    <m/>
    <m/>
    <d v="2025-07-25T09:00:00"/>
    <s v="ALBIN GEORGE"/>
    <s v="TASK-274214"/>
    <d v="2025-07-21T16:17:00"/>
    <s v="MAHESH NAMDEV CHAVHAN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4227"/>
    <s v="FIOD*"/>
    <x v="2"/>
    <m/>
    <m/>
    <m/>
    <s v="No"/>
    <m/>
    <m/>
    <m/>
    <d v="2025-07-25T09:00:00"/>
    <s v="ALBIN GEORGE"/>
    <s v="TASK-274227"/>
    <d v="2025-07-21T16:17:00"/>
    <s v="ROHIT SURESH RATHOD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74237"/>
    <s v="FIOD*"/>
    <x v="2"/>
    <m/>
    <m/>
    <m/>
    <s v="No"/>
    <m/>
    <m/>
    <m/>
    <d v="2025-07-25T09:00:00"/>
    <s v="ALBIN GEORGE"/>
    <s v="TASK-274237"/>
    <d v="2025-07-21T16:17:00"/>
    <s v="SHYNI RAJESH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4239"/>
    <s v="FIOD*"/>
    <x v="2"/>
    <m/>
    <m/>
    <m/>
    <s v="No"/>
    <m/>
    <m/>
    <m/>
    <d v="2025-07-25T09:00:00"/>
    <s v="ALBIN GEORGE"/>
    <s v="TASK-274239"/>
    <d v="2025-07-21T16:17:00"/>
    <s v="ROHIT SURESH RATHOD"/>
    <m/>
    <d v="2025-07-25T00:00:00"/>
    <d v="1899-12-30T15:13:42"/>
  </r>
  <r>
    <n v="136553"/>
    <s v="Raver"/>
    <s v="BRANCH MANAGER"/>
    <x v="32"/>
    <x v="1"/>
    <n v="8805219745"/>
    <s v="WESTERN ZONE"/>
    <n v="7335"/>
    <s v="TASK-274245"/>
    <s v="FIOD*"/>
    <x v="2"/>
    <m/>
    <m/>
    <m/>
    <s v="No"/>
    <m/>
    <m/>
    <m/>
    <d v="2025-07-25T09:00:00"/>
    <s v="ALBIN GEORGE"/>
    <s v="TASK-274245"/>
    <d v="2025-07-21T16:17:00"/>
    <s v="UMESH RAMESHWARI"/>
    <m/>
    <d v="2025-07-25T00:00:00"/>
    <d v="1899-12-30T15:13:42"/>
  </r>
  <r>
    <n v="136553"/>
    <s v="Raver"/>
    <s v="BRANCH MANAGER"/>
    <x v="32"/>
    <x v="1"/>
    <n v="8805219745"/>
    <s v="WESTERN ZONE"/>
    <n v="7335"/>
    <s v="TASK-274246"/>
    <s v="FIOD*"/>
    <x v="2"/>
    <m/>
    <m/>
    <m/>
    <s v="No"/>
    <m/>
    <m/>
    <m/>
    <d v="2025-07-25T09:00:00"/>
    <s v="ALBIN GEORGE"/>
    <s v="TASK-274246"/>
    <d v="2025-07-21T16:17:00"/>
    <s v="UMESH RAMESHWARI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74250"/>
    <s v="FIOD*"/>
    <x v="2"/>
    <m/>
    <m/>
    <m/>
    <s v="No"/>
    <m/>
    <m/>
    <m/>
    <d v="2025-07-25T09:00:00"/>
    <s v="ALBIN GEORGE"/>
    <s v="TASK-274250"/>
    <d v="2025-07-21T16:17:00"/>
    <s v="AHINSAK MORESHWAR HUMANE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74256"/>
    <s v="FIOD*"/>
    <x v="2"/>
    <m/>
    <m/>
    <m/>
    <s v="No"/>
    <m/>
    <m/>
    <m/>
    <d v="2025-07-25T09:00:00"/>
    <s v="ALBIN GEORGE"/>
    <s v="TASK-274256"/>
    <d v="2025-07-21T16:17:00"/>
    <s v="M PRABAKARAN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74257"/>
    <s v="FIOD*"/>
    <x v="2"/>
    <m/>
    <m/>
    <m/>
    <s v="No"/>
    <m/>
    <m/>
    <m/>
    <d v="2025-07-25T09:00:00"/>
    <s v="ALBIN GEORGE"/>
    <s v="TASK-274257"/>
    <d v="2025-07-21T16:17:00"/>
    <s v="M PRABAKARAN"/>
    <m/>
    <d v="2025-07-25T00:00:00"/>
    <d v="1899-12-30T15:13:42"/>
  </r>
  <r>
    <n v="136019"/>
    <s v="Mahagaon"/>
    <s v="CUSTOMER SERVICE OFFICER"/>
    <x v="25"/>
    <x v="0"/>
    <n v="8605969366"/>
    <s v="WESTERN ZONE"/>
    <n v="7165"/>
    <s v="TASK-274258"/>
    <s v="FIOD*"/>
    <x v="2"/>
    <m/>
    <m/>
    <m/>
    <s v="No"/>
    <m/>
    <m/>
    <m/>
    <d v="2025-07-25T09:00:00"/>
    <s v="ALBIN GEORGE"/>
    <s v="TASK-274258"/>
    <d v="2025-07-21T16:17:00"/>
    <s v="NITIN VINOD JADHAV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4268"/>
    <s v="FIOD*"/>
    <x v="2"/>
    <m/>
    <m/>
    <m/>
    <s v="No"/>
    <m/>
    <m/>
    <m/>
    <d v="2025-07-25T09:00:00"/>
    <s v="ALBIN GEORGE"/>
    <s v="TASK-274268"/>
    <d v="2025-07-21T16:17:00"/>
    <s v="ROHIT SURESH RATHOD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74270"/>
    <s v="FIOD*"/>
    <x v="2"/>
    <m/>
    <m/>
    <m/>
    <s v="No"/>
    <m/>
    <m/>
    <m/>
    <d v="2025-07-25T09:00:00"/>
    <s v="ALBIN GEORGE"/>
    <s v="TASK-274270"/>
    <d v="2025-07-21T16:17:00"/>
    <s v="AHINSAK MORESHWAR HUMANE"/>
    <m/>
    <d v="2025-07-25T00:00:00"/>
    <d v="1899-12-30T15:13:42"/>
  </r>
  <r>
    <n v="135911"/>
    <s v="Kanichar"/>
    <s v="CUSTOMER SERVICE OFFICER"/>
    <x v="37"/>
    <x v="4"/>
    <n v="8910745601"/>
    <s v="SOUTH ZONE"/>
    <n v="1791"/>
    <s v="TASK-274276"/>
    <s v="FIOD*"/>
    <x v="2"/>
    <m/>
    <m/>
    <m/>
    <s v="No"/>
    <m/>
    <m/>
    <m/>
    <d v="2025-07-25T09:00:00"/>
    <s v="ALBIN GEORGE"/>
    <s v="TASK-274276"/>
    <d v="2025-07-21T16:17:00"/>
    <s v="NEENU KURIAN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74286"/>
    <s v="FIOD*"/>
    <x v="2"/>
    <m/>
    <m/>
    <m/>
    <s v="No"/>
    <m/>
    <m/>
    <m/>
    <d v="2025-07-25T09:00:00"/>
    <s v="ALBIN GEORGE"/>
    <s v="TASK-274286"/>
    <d v="2025-07-21T16:17:00"/>
    <s v="M PRABAKARAN"/>
    <m/>
    <d v="2025-07-25T00:00:00"/>
    <d v="1899-12-30T15:13:42"/>
  </r>
  <r>
    <n v="135149"/>
    <s v="Puthoor"/>
    <s v="CUSTOMER SERVICE OFFICER"/>
    <x v="14"/>
    <x v="8"/>
    <n v="8760141304"/>
    <s v="SOUTH ZONE"/>
    <n v="7058"/>
    <s v="TASK-274287"/>
    <s v="FIOD*"/>
    <x v="2"/>
    <m/>
    <m/>
    <m/>
    <s v="No"/>
    <m/>
    <m/>
    <m/>
    <d v="2025-07-25T09:00:00"/>
    <s v="ALBIN GEORGE"/>
    <s v="TASK-274287"/>
    <d v="2025-07-21T16:17:00"/>
    <s v="J THANGA SATHEESH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74292"/>
    <s v="FIOD*"/>
    <x v="2"/>
    <m/>
    <m/>
    <m/>
    <s v="No"/>
    <m/>
    <m/>
    <m/>
    <d v="2025-07-25T09:00:00"/>
    <s v="ALBIN GEORGE"/>
    <s v="TASK-274292"/>
    <d v="2025-07-21T16:17:00"/>
    <s v="MADHANAGOBAL R"/>
    <m/>
    <d v="2025-07-25T00:00:00"/>
    <d v="1899-12-30T15:13:42"/>
  </r>
  <r>
    <n v="25726"/>
    <s v="Ralegaon"/>
    <s v="ASSISTANT BRANCH MANAGER"/>
    <x v="25"/>
    <x v="0"/>
    <m/>
    <s v="WESTERN ZONE"/>
    <n v="7170"/>
    <s v="TASK-274297"/>
    <s v="FIOD*"/>
    <x v="2"/>
    <m/>
    <m/>
    <m/>
    <s v="No"/>
    <m/>
    <m/>
    <m/>
    <d v="2025-07-25T09:00:00"/>
    <s v="ALBIN GEORGE"/>
    <s v="TASK-274297"/>
    <d v="2025-07-21T16:17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74298"/>
    <s v="FIOD*"/>
    <x v="2"/>
    <m/>
    <m/>
    <m/>
    <s v="No"/>
    <m/>
    <m/>
    <m/>
    <d v="2025-07-25T09:00:00"/>
    <s v="ALBIN GEORGE"/>
    <s v="TASK-274298"/>
    <d v="2025-07-21T16:17:00"/>
    <s v="SNEHAL VIJAY GEDAM"/>
    <m/>
    <d v="2025-07-25T00:00:00"/>
    <d v="1899-12-30T15:13:42"/>
  </r>
  <r>
    <n v="15297"/>
    <s v="Dhad"/>
    <s v="ASSISTANT BRANCH MANAGER"/>
    <x v="7"/>
    <x v="0"/>
    <m/>
    <s v="WESTERN ZONE"/>
    <n v="7159"/>
    <s v="TASK-274300"/>
    <s v="FIOD*"/>
    <x v="2"/>
    <m/>
    <m/>
    <m/>
    <s v="No"/>
    <m/>
    <m/>
    <m/>
    <d v="2025-07-25T09:00:00"/>
    <s v="ALBIN GEORGE"/>
    <s v="TASK-274300"/>
    <d v="2025-07-21T16:17:00"/>
    <s v="BALU VITTHAL JUML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4307"/>
    <s v="FIOD*"/>
    <x v="2"/>
    <m/>
    <m/>
    <m/>
    <s v="No"/>
    <m/>
    <m/>
    <m/>
    <d v="2025-07-25T09:00:00"/>
    <s v="ALBIN GEORGE"/>
    <s v="TASK-274307"/>
    <d v="2025-07-21T16:17:00"/>
    <s v="KARAN RAJENDRA DHOKE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74316"/>
    <s v="FIOD*"/>
    <x v="2"/>
    <m/>
    <m/>
    <m/>
    <s v="No"/>
    <m/>
    <m/>
    <m/>
    <d v="2025-07-25T09:00:00"/>
    <s v="ALBIN GEORGE"/>
    <s v="TASK-274316"/>
    <d v="2025-07-21T16:17:00"/>
    <s v="NITHISHKUMAR S"/>
    <m/>
    <d v="2025-07-25T00:00:00"/>
    <d v="1899-12-30T15:13:42"/>
  </r>
  <r>
    <n v="133898"/>
    <s v="Edathua"/>
    <s v="CUSTOMER SERVICE OFFICER"/>
    <x v="5"/>
    <x v="4"/>
    <n v="9946956659"/>
    <s v="SOUTH ZONE"/>
    <n v="7022"/>
    <s v="TASK-274319"/>
    <s v="FIOD*"/>
    <x v="2"/>
    <m/>
    <m/>
    <m/>
    <s v="No"/>
    <m/>
    <m/>
    <m/>
    <d v="2025-07-25T09:00:00"/>
    <s v="ALBIN GEORGE"/>
    <s v="TASK-274319"/>
    <d v="2025-07-21T16:17:00"/>
    <s v="PRASANTH P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74320"/>
    <s v="FIOD*"/>
    <x v="2"/>
    <m/>
    <m/>
    <m/>
    <s v="No"/>
    <m/>
    <m/>
    <m/>
    <d v="2025-07-25T09:00:00"/>
    <s v="ALBIN GEORGE"/>
    <s v="TASK-274320"/>
    <d v="2025-07-21T16:17:00"/>
    <s v="AHINSAK MORESHWAR HUMANE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74338"/>
    <s v="FIOD*"/>
    <x v="2"/>
    <m/>
    <m/>
    <m/>
    <s v="No"/>
    <m/>
    <m/>
    <m/>
    <d v="2025-07-25T09:00:00"/>
    <s v="ALBIN GEORGE"/>
    <s v="TASK-274338"/>
    <d v="2025-07-21T16:17:00"/>
    <s v="VISHAL KONDIBA SOMVANSHI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74339"/>
    <s v="FIOD*"/>
    <x v="2"/>
    <m/>
    <m/>
    <m/>
    <s v="No"/>
    <m/>
    <m/>
    <m/>
    <d v="2025-07-25T09:00:00"/>
    <s v="ALBIN GEORGE"/>
    <s v="TASK-274339"/>
    <d v="2025-07-21T16:17:00"/>
    <s v="VISHAL KONDIBA SOMVANSHI"/>
    <m/>
    <d v="2025-07-25T00:00:00"/>
    <d v="1899-12-30T15:13:42"/>
  </r>
  <r>
    <n v="15164"/>
    <s v="Arani"/>
    <s v="ASSISTANT BRANCH MANAGER"/>
    <x v="25"/>
    <x v="0"/>
    <m/>
    <s v="WESTERN ZONE"/>
    <n v="7208"/>
    <s v="TASK-274350"/>
    <s v="FIOD*"/>
    <x v="2"/>
    <m/>
    <m/>
    <m/>
    <s v="No"/>
    <m/>
    <m/>
    <m/>
    <d v="2025-07-25T09:00:00"/>
    <s v="ALBIN GEORGE"/>
    <s v="TASK-274350"/>
    <d v="2025-07-21T16:17:00"/>
    <s v="MAHESH NAMDEV CHAVHAN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74354"/>
    <s v="FIOD*"/>
    <x v="2"/>
    <m/>
    <m/>
    <m/>
    <s v="No"/>
    <m/>
    <m/>
    <m/>
    <d v="2025-07-25T09:00:00"/>
    <s v="ALBIN GEORGE"/>
    <s v="TASK-274354"/>
    <d v="2025-07-21T16:17:00"/>
    <s v="ROSHAN DIWAKARRAO CHOPADE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74355"/>
    <s v="FIOD*"/>
    <x v="2"/>
    <m/>
    <m/>
    <m/>
    <s v="No"/>
    <m/>
    <m/>
    <m/>
    <d v="2025-07-25T09:00:00"/>
    <s v="ALBIN GEORGE"/>
    <s v="TASK-274355"/>
    <d v="2025-07-21T16:17:00"/>
    <s v="RUSHIKESH KISANRAO IKH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74366"/>
    <s v="FIOD*"/>
    <x v="2"/>
    <m/>
    <m/>
    <m/>
    <s v="No"/>
    <m/>
    <m/>
    <m/>
    <d v="2025-07-25T09:00:00"/>
    <s v="ALBIN GEORGE"/>
    <s v="TASK-274366"/>
    <d v="2025-07-21T16:17:00"/>
    <s v="TUSHAR BHAGWAN LADISKAR"/>
    <m/>
    <d v="2025-07-25T00:00:00"/>
    <d v="1899-12-30T15:13:42"/>
  </r>
  <r>
    <n v="136043"/>
    <s v="Latur"/>
    <s v="BRANCH MANAGER"/>
    <x v="1"/>
    <x v="1"/>
    <n v="9130805672"/>
    <s v="WESTERN ZONE"/>
    <n v="7229"/>
    <s v="TASK-274383"/>
    <s v="FIOD*"/>
    <x v="2"/>
    <m/>
    <m/>
    <m/>
    <s v="No"/>
    <m/>
    <m/>
    <m/>
    <d v="2025-07-25T09:00:00"/>
    <s v="ALBIN GEORGE"/>
    <s v="TASK-274383"/>
    <d v="2025-07-21T16:17:00"/>
    <s v="KRISHNA YADAV DHULE"/>
    <m/>
    <d v="2025-07-25T00:00:00"/>
    <d v="1899-12-30T15:13:42"/>
  </r>
  <r>
    <n v="133887"/>
    <s v="Basmat"/>
    <s v="CUSTOMER SERVICE OFFICER"/>
    <x v="0"/>
    <x v="0"/>
    <n v="7410540944"/>
    <s v="WESTERN ZONE"/>
    <n v="1773"/>
    <s v="TASK-274385"/>
    <s v="FIOD*"/>
    <x v="2"/>
    <m/>
    <m/>
    <m/>
    <s v="No"/>
    <m/>
    <m/>
    <m/>
    <d v="2025-07-25T09:00:00"/>
    <s v="ALBIN GEORGE"/>
    <s v="TASK-274385"/>
    <d v="2025-07-21T16:17:00"/>
    <s v="MANIKA SHIVAJI SAKHARE"/>
    <m/>
    <d v="2025-07-25T00:00:00"/>
    <d v="1899-12-30T15:13:42"/>
  </r>
  <r>
    <n v="133887"/>
    <s v="Basmat"/>
    <s v="CUSTOMER SERVICE OFFICER"/>
    <x v="0"/>
    <x v="0"/>
    <n v="7410540944"/>
    <s v="WESTERN ZONE"/>
    <n v="1773"/>
    <s v="TASK-274386"/>
    <s v="FIOD*"/>
    <x v="2"/>
    <m/>
    <m/>
    <m/>
    <s v="No"/>
    <m/>
    <m/>
    <m/>
    <d v="2025-07-25T09:00:00"/>
    <s v="ALBIN GEORGE"/>
    <s v="TASK-274386"/>
    <d v="2025-07-21T16:17:00"/>
    <s v="MANIKA SHIVAJI SAKHARE"/>
    <m/>
    <d v="2025-07-25T00:00:00"/>
    <d v="1899-12-30T15:13:42"/>
  </r>
  <r>
    <n v="133887"/>
    <s v="Basmat"/>
    <s v="CUSTOMER SERVICE OFFICER"/>
    <x v="0"/>
    <x v="0"/>
    <n v="7410540944"/>
    <s v="WESTERN ZONE"/>
    <n v="1773"/>
    <s v="TASK-274387"/>
    <s v="FIOD*"/>
    <x v="2"/>
    <m/>
    <m/>
    <m/>
    <s v="No"/>
    <m/>
    <m/>
    <m/>
    <d v="2025-07-25T09:00:00"/>
    <s v="ALBIN GEORGE"/>
    <s v="TASK-274387"/>
    <d v="2025-07-21T16:17:00"/>
    <s v="MANIKA SHIVAJI SAKHARE"/>
    <m/>
    <d v="2025-07-25T00:00:00"/>
    <d v="1899-12-30T15:13:42"/>
  </r>
  <r>
    <n v="133887"/>
    <s v="Basmat"/>
    <s v="CUSTOMER SERVICE OFFICER"/>
    <x v="0"/>
    <x v="0"/>
    <n v="7410540944"/>
    <s v="WESTERN ZONE"/>
    <n v="1773"/>
    <s v="TASK-274388"/>
    <s v="FIOD*"/>
    <x v="2"/>
    <m/>
    <m/>
    <m/>
    <s v="No"/>
    <m/>
    <m/>
    <m/>
    <d v="2025-07-25T09:00:00"/>
    <s v="ALBIN GEORGE"/>
    <s v="TASK-274388"/>
    <d v="2025-07-21T16:17:00"/>
    <s v="MANIKA SHIVAJI SAKHARE"/>
    <m/>
    <d v="2025-07-25T00:00:00"/>
    <d v="1899-12-30T15:13:42"/>
  </r>
  <r>
    <n v="132590"/>
    <s v="Khamgaon"/>
    <s v="CUSTOMER SERVICE OFFICER"/>
    <x v="7"/>
    <x v="0"/>
    <n v="7306434409"/>
    <s v="WESTERN ZONE"/>
    <n v="7164"/>
    <s v="TASK-274389"/>
    <s v="FIOD*"/>
    <x v="2"/>
    <m/>
    <m/>
    <m/>
    <s v="No"/>
    <m/>
    <m/>
    <m/>
    <d v="2025-07-25T09:00:00"/>
    <s v="ALBIN GEORGE"/>
    <s v="TASK-274389"/>
    <d v="2025-07-21T16:17:00"/>
    <s v="CHANDAN KISAN BHAGAT"/>
    <m/>
    <d v="2025-07-25T00:00:00"/>
    <d v="1899-12-30T15:13:42"/>
  </r>
  <r>
    <n v="133887"/>
    <s v="Basmat"/>
    <s v="CUSTOMER SERVICE OFFICER"/>
    <x v="0"/>
    <x v="0"/>
    <n v="7410540944"/>
    <s v="WESTERN ZONE"/>
    <n v="1773"/>
    <s v="TASK-274390"/>
    <s v="FIOD*"/>
    <x v="2"/>
    <m/>
    <m/>
    <m/>
    <s v="No"/>
    <m/>
    <m/>
    <m/>
    <d v="2025-07-25T09:00:00"/>
    <s v="ALBIN GEORGE"/>
    <s v="TASK-274390"/>
    <d v="2025-07-21T16:17:00"/>
    <s v="MANIKA SHIVAJI SAKHARE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74401"/>
    <s v="FIOD*"/>
    <x v="2"/>
    <m/>
    <m/>
    <m/>
    <s v="No"/>
    <m/>
    <m/>
    <m/>
    <d v="2025-07-25T09:00:00"/>
    <s v="ALBIN GEORGE"/>
    <s v="TASK-274401"/>
    <d v="2025-07-21T16:17:00"/>
    <s v="AJIN MARIA ARPUTHAM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74404"/>
    <s v="FIOD*"/>
    <x v="2"/>
    <m/>
    <m/>
    <m/>
    <s v="No"/>
    <m/>
    <m/>
    <m/>
    <d v="2025-07-25T09:00:00"/>
    <s v="ALBIN GEORGE"/>
    <s v="TASK-274404"/>
    <d v="2025-07-21T16:17:00"/>
    <s v="AMIT DILIP PAWAR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74406"/>
    <s v="FIOD*"/>
    <x v="2"/>
    <m/>
    <m/>
    <m/>
    <s v="No"/>
    <m/>
    <m/>
    <m/>
    <d v="2025-07-25T09:00:00"/>
    <s v="ALBIN GEORGE"/>
    <s v="TASK-274406"/>
    <d v="2025-07-21T16:17:00"/>
    <s v="JAGADISH DEVIDAS CHAVHAN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74416"/>
    <s v="FIOD*"/>
    <x v="2"/>
    <m/>
    <m/>
    <m/>
    <s v="No"/>
    <m/>
    <m/>
    <m/>
    <d v="2025-07-25T09:00:00"/>
    <s v="ALBIN GEORGE"/>
    <s v="TASK-274416"/>
    <d v="2025-07-21T16:17:00"/>
    <s v="AHINSAK MORESHWAR HUMANE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74420"/>
    <s v="FIOD*"/>
    <x v="2"/>
    <m/>
    <m/>
    <m/>
    <s v="No"/>
    <m/>
    <m/>
    <m/>
    <d v="2025-07-25T09:00:00"/>
    <s v="ALBIN GEORGE"/>
    <s v="TASK-274420"/>
    <d v="2025-07-21T16:17:00"/>
    <s v="KALA NANTHINI IYAPP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74421"/>
    <s v="FIOD*"/>
    <x v="2"/>
    <m/>
    <m/>
    <m/>
    <s v="No"/>
    <m/>
    <m/>
    <m/>
    <d v="2025-07-25T09:00:00"/>
    <s v="ALBIN GEORGE"/>
    <s v="TASK-274421"/>
    <d v="2025-07-21T16:17:00"/>
    <s v="JAGADISH DEVIDAS CHAVHAN"/>
    <m/>
    <d v="2025-07-25T00:00:00"/>
    <d v="1899-12-30T15:13:42"/>
  </r>
  <r>
    <n v="133887"/>
    <s v="Basmat"/>
    <s v="CUSTOMER SERVICE OFFICER"/>
    <x v="0"/>
    <x v="0"/>
    <n v="7410540944"/>
    <s v="WESTERN ZONE"/>
    <n v="1773"/>
    <s v="TASK-274423"/>
    <s v="FIOD*"/>
    <x v="2"/>
    <m/>
    <m/>
    <m/>
    <s v="No"/>
    <m/>
    <m/>
    <m/>
    <d v="2025-07-25T09:00:00"/>
    <s v="ALBIN GEORGE"/>
    <s v="TASK-274423"/>
    <d v="2025-07-21T16:17:00"/>
    <s v="MANIKA SHIVAJI SAKHARE"/>
    <m/>
    <d v="2025-07-25T00:00:00"/>
    <d v="1899-12-30T15:13:42"/>
  </r>
  <r>
    <n v="18928"/>
    <s v="Puthoor"/>
    <s v="Deputy Manager HR"/>
    <x v="14"/>
    <x v="8"/>
    <n v="7356099162"/>
    <m/>
    <n v="7058"/>
    <s v="TASK-274424"/>
    <s v="FIOD*"/>
    <x v="2"/>
    <m/>
    <m/>
    <m/>
    <s v="No"/>
    <m/>
    <m/>
    <m/>
    <d v="2025-07-25T09:00:00"/>
    <s v="ALBIN GEORGE"/>
    <s v="TASK-274424"/>
    <d v="2025-07-21T16:17:00"/>
    <s v="Prabhu S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74426"/>
    <s v="FIOD*"/>
    <x v="2"/>
    <m/>
    <m/>
    <m/>
    <s v="No"/>
    <m/>
    <m/>
    <m/>
    <d v="2025-07-25T09:00:00"/>
    <s v="ALBIN GEORGE"/>
    <s v="TASK-274426"/>
    <d v="2025-07-21T16:17:00"/>
    <s v="SURABHI CHANDRAN"/>
    <m/>
    <d v="2025-07-25T00:00:00"/>
    <d v="1899-12-30T15:13:42"/>
  </r>
  <r>
    <n v="18928"/>
    <s v="Puthoor"/>
    <s v="Deputy Manager HR"/>
    <x v="14"/>
    <x v="8"/>
    <n v="7356099162"/>
    <m/>
    <n v="7058"/>
    <s v="TASK-274429"/>
    <s v="FIOD*"/>
    <x v="2"/>
    <m/>
    <m/>
    <m/>
    <s v="No"/>
    <m/>
    <m/>
    <m/>
    <d v="2025-07-25T09:00:00"/>
    <s v="ALBIN GEORGE"/>
    <s v="TASK-274429"/>
    <d v="2025-07-21T16:17:00"/>
    <s v="Prabhu S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4432"/>
    <s v="FIOD*"/>
    <x v="2"/>
    <m/>
    <m/>
    <m/>
    <s v="No"/>
    <m/>
    <m/>
    <m/>
    <d v="2025-07-25T09:00:00"/>
    <s v="ALBIN GEORGE"/>
    <s v="TASK-274432"/>
    <d v="2025-07-21T16:17:00"/>
    <s v="KARAN RAJENDRA DHOKE"/>
    <m/>
    <d v="2025-07-25T00:00:00"/>
    <d v="1899-12-30T15:13:42"/>
  </r>
  <r>
    <n v="136187"/>
    <s v="Alaganallur"/>
    <s v="CUSTOMER SERVICE OFFICER"/>
    <x v="33"/>
    <x v="8"/>
    <n v="7358862872"/>
    <s v="SOUTH ZONE"/>
    <n v="7017"/>
    <s v="TASK-274434"/>
    <s v="FIOD*"/>
    <x v="2"/>
    <m/>
    <m/>
    <m/>
    <s v="No"/>
    <m/>
    <m/>
    <m/>
    <d v="2025-07-25T09:00:00"/>
    <s v="ALBIN GEORGE"/>
    <s v="TASK-274434"/>
    <d v="2025-07-21T16:17:00"/>
    <s v="SETHU P"/>
    <m/>
    <d v="2025-07-25T00:00:00"/>
    <d v="1899-12-30T15:13:42"/>
  </r>
  <r>
    <n v="136553"/>
    <s v="Raver"/>
    <s v="BRANCH MANAGER"/>
    <x v="32"/>
    <x v="1"/>
    <n v="8805219745"/>
    <s v="WESTERN ZONE"/>
    <n v="7335"/>
    <s v="TASK-274440"/>
    <s v="FIOD*"/>
    <x v="2"/>
    <m/>
    <m/>
    <m/>
    <s v="No"/>
    <m/>
    <m/>
    <m/>
    <d v="2025-07-25T09:00:00"/>
    <s v="ALBIN GEORGE"/>
    <s v="TASK-274440"/>
    <d v="2025-07-21T16:17:00"/>
    <s v="UMESH RAMESHWARI"/>
    <m/>
    <d v="2025-07-25T00:00:00"/>
    <d v="1899-12-30T15:13:42"/>
  </r>
  <r>
    <n v="136187"/>
    <s v="Alaganallur"/>
    <s v="CUSTOMER SERVICE OFFICER"/>
    <x v="33"/>
    <x v="8"/>
    <n v="7358862872"/>
    <s v="SOUTH ZONE"/>
    <n v="7017"/>
    <s v="TASK-274441"/>
    <s v="FIOD*"/>
    <x v="2"/>
    <m/>
    <m/>
    <m/>
    <s v="No"/>
    <m/>
    <m/>
    <m/>
    <d v="2025-07-25T09:00:00"/>
    <s v="ALBIN GEORGE"/>
    <s v="TASK-274441"/>
    <d v="2025-07-21T16:17:00"/>
    <s v="SETHU P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74447"/>
    <s v="FIOD*"/>
    <x v="2"/>
    <m/>
    <m/>
    <m/>
    <s v="No"/>
    <m/>
    <m/>
    <m/>
    <d v="2025-07-25T09:00:00"/>
    <s v="ALBIN GEORGE"/>
    <s v="TASK-274447"/>
    <d v="2025-07-21T16:17:00"/>
    <s v="AJAY NIRMAL JADHAO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74461"/>
    <s v="FIOD*"/>
    <x v="2"/>
    <m/>
    <m/>
    <m/>
    <s v="No"/>
    <m/>
    <m/>
    <m/>
    <d v="2025-07-25T09:00:00"/>
    <s v="ALBIN GEORGE"/>
    <s v="TASK-274461"/>
    <d v="2025-07-21T16:17:00"/>
    <s v="JAGADISH DEVIDAS CHAVHAN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74464"/>
    <s v="FIOD*"/>
    <x v="2"/>
    <m/>
    <m/>
    <m/>
    <s v="No"/>
    <m/>
    <m/>
    <m/>
    <d v="2025-07-25T09:00:00"/>
    <s v="ALBIN GEORGE"/>
    <s v="TASK-274464"/>
    <d v="2025-07-21T16:17:00"/>
    <s v="AMOL RAJESH RATHOD"/>
    <m/>
    <d v="2025-07-25T00:00:00"/>
    <d v="1899-12-30T15:13:42"/>
  </r>
  <r>
    <n v="133840"/>
    <s v="Chakur"/>
    <s v="CUSTOMER SERVICE OFFICER"/>
    <x v="1"/>
    <x v="1"/>
    <n v="8888448425"/>
    <s v="WESTERN ZONE"/>
    <n v="7233"/>
    <s v="TASK-274467"/>
    <s v="FIOD*"/>
    <x v="2"/>
    <m/>
    <m/>
    <m/>
    <s v="No"/>
    <m/>
    <m/>
    <m/>
    <d v="2025-07-25T09:00:00"/>
    <s v="ALBIN GEORGE"/>
    <s v="TASK-274467"/>
    <d v="2025-07-21T16:17:00"/>
    <s v="RAMESHWAR SOMNATH AWALE"/>
    <m/>
    <d v="2025-07-25T00:00:00"/>
    <d v="1899-12-30T15:13:42"/>
  </r>
  <r>
    <n v="15164"/>
    <s v="Arani"/>
    <s v="ASSISTANT BRANCH MANAGER"/>
    <x v="25"/>
    <x v="0"/>
    <m/>
    <s v="WESTERN ZONE"/>
    <n v="7208"/>
    <s v="TASK-274471"/>
    <s v="FIOD*"/>
    <x v="2"/>
    <m/>
    <m/>
    <m/>
    <s v="No"/>
    <m/>
    <m/>
    <m/>
    <d v="2025-07-25T09:00:00"/>
    <s v="ALBIN GEORGE"/>
    <s v="TASK-274471"/>
    <d v="2025-07-21T16:17:00"/>
    <s v="MAHESH NAMDEV CHAVHAN"/>
    <m/>
    <d v="2025-07-25T00:00:00"/>
    <d v="1899-12-30T15:13:42"/>
  </r>
  <r>
    <n v="133848"/>
    <s v="Umarkhed"/>
    <s v="CUSTOMER SERVICE OFFICER"/>
    <x v="0"/>
    <x v="0"/>
    <n v="9922718423"/>
    <s v="WESTERN ZONE"/>
    <n v="7209"/>
    <s v="TASK-274480"/>
    <s v="FIOD*"/>
    <x v="2"/>
    <m/>
    <m/>
    <m/>
    <s v="No"/>
    <m/>
    <m/>
    <m/>
    <d v="2025-07-25T09:00:00"/>
    <s v="ALBIN GEORGE"/>
    <s v="TASK-274480"/>
    <d v="2025-07-21T16:17:00"/>
    <s v="YOGESH GANESH SHINDE"/>
    <m/>
    <d v="2025-07-25T00:00:00"/>
    <d v="1899-12-30T15:13:42"/>
  </r>
  <r>
    <n v="132913"/>
    <s v="Chemperi"/>
    <s v="CUSTOMER SERVICE OFFICER"/>
    <x v="37"/>
    <x v="4"/>
    <n v="7909121487"/>
    <s v="SOUTH ZONE"/>
    <n v="7325"/>
    <s v="TASK-274485"/>
    <s v="FIOD*"/>
    <x v="2"/>
    <m/>
    <m/>
    <m/>
    <s v="No"/>
    <m/>
    <m/>
    <m/>
    <d v="2025-07-25T09:00:00"/>
    <s v="ALBIN GEORGE"/>
    <s v="TASK-274485"/>
    <d v="2025-07-21T16:17:00"/>
    <s v="ROBIN JOSHI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74486"/>
    <s v="FIOD*"/>
    <x v="2"/>
    <m/>
    <m/>
    <m/>
    <s v="No"/>
    <m/>
    <m/>
    <m/>
    <d v="2025-07-25T09:00:00"/>
    <s v="ALBIN GEORGE"/>
    <s v="TASK-274486"/>
    <d v="2025-07-21T16:17:00"/>
    <s v="MUTHUKUMAR C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74488"/>
    <s v="FIOD*"/>
    <x v="2"/>
    <m/>
    <m/>
    <m/>
    <s v="No"/>
    <m/>
    <m/>
    <m/>
    <d v="2025-07-25T09:00:00"/>
    <s v="ALBIN GEORGE"/>
    <s v="TASK-274488"/>
    <d v="2025-07-21T16:17:00"/>
    <s v="AKSHAY BABURAO GORE"/>
    <m/>
    <d v="2025-07-25T00:00:00"/>
    <d v="1899-12-30T15:13:42"/>
  </r>
  <r>
    <n v="133840"/>
    <s v="Chakur"/>
    <s v="CUSTOMER SERVICE OFFICER"/>
    <x v="1"/>
    <x v="1"/>
    <n v="8888448425"/>
    <s v="WESTERN ZONE"/>
    <n v="7233"/>
    <s v="TASK-274492"/>
    <s v="FIOD*"/>
    <x v="2"/>
    <m/>
    <m/>
    <m/>
    <s v="No"/>
    <m/>
    <m/>
    <m/>
    <d v="2025-07-25T09:00:00"/>
    <s v="ALBIN GEORGE"/>
    <s v="TASK-274492"/>
    <d v="2025-07-21T16:17:00"/>
    <s v="RAMESHWAR SOMNATH AWALE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74497"/>
    <s v="FIOD*"/>
    <x v="2"/>
    <m/>
    <m/>
    <m/>
    <s v="No"/>
    <m/>
    <m/>
    <m/>
    <d v="2025-07-25T09:00:00"/>
    <s v="ALBIN GEORGE"/>
    <s v="TASK-274497"/>
    <d v="2025-07-21T16:17:00"/>
    <s v="AMOL SUBHAS PAWAR"/>
    <m/>
    <d v="2025-07-25T00:00:00"/>
    <d v="1899-12-30T15:13:42"/>
  </r>
  <r>
    <n v="28867"/>
    <s v="Chakur"/>
    <s v="CUSTOMER SERVICE OFFICER"/>
    <x v="1"/>
    <x v="1"/>
    <n v="8767840317"/>
    <s v="WESTERN ZONE"/>
    <n v="7233"/>
    <s v="TASK-274501"/>
    <s v="FIOD*"/>
    <x v="2"/>
    <m/>
    <m/>
    <m/>
    <s v="No"/>
    <m/>
    <m/>
    <m/>
    <d v="2025-07-25T09:00:00"/>
    <s v="ALBIN GEORGE"/>
    <s v="TASK-274501"/>
    <d v="2025-07-21T16:17:00"/>
    <s v="SHAIKH DASTGIR YUSUF"/>
    <m/>
    <d v="2025-07-25T00:00:00"/>
    <d v="1899-12-30T15:13:42"/>
  </r>
  <r>
    <n v="28867"/>
    <s v="Chakur"/>
    <s v="CUSTOMER SERVICE OFFICER"/>
    <x v="1"/>
    <x v="1"/>
    <n v="8767840317"/>
    <s v="WESTERN ZONE"/>
    <n v="7233"/>
    <s v="TASK-274500"/>
    <s v="FIOD*"/>
    <x v="2"/>
    <m/>
    <m/>
    <m/>
    <s v="No"/>
    <m/>
    <m/>
    <m/>
    <d v="2025-07-25T09:00:00"/>
    <s v="ALBIN GEORGE"/>
    <s v="TASK-274500"/>
    <d v="2025-07-21T16:17:00"/>
    <s v="SHAIKH DASTGIR YUSUF"/>
    <m/>
    <d v="2025-07-25T00:00:00"/>
    <d v="1899-12-30T15:13:42"/>
  </r>
  <r>
    <n v="136127"/>
    <s v="Daryapur"/>
    <s v="CUSTOMER SERVICE OFFICER"/>
    <x v="25"/>
    <x v="0"/>
    <n v="7841847231"/>
    <s v="WESTERN ZONE"/>
    <n v="7303"/>
    <s v="TASK-274503"/>
    <s v="FIOD*"/>
    <x v="2"/>
    <m/>
    <m/>
    <m/>
    <s v="No"/>
    <m/>
    <m/>
    <m/>
    <d v="2025-07-25T09:00:00"/>
    <s v="ALBIN GEORGE"/>
    <s v="TASK-274503"/>
    <d v="2025-07-21T16:17:00"/>
    <s v="SNEHA RAJKUMAR TIDKE"/>
    <m/>
    <d v="2025-07-25T00:00:00"/>
    <d v="1899-12-30T15:13:42"/>
  </r>
  <r>
    <n v="136043"/>
    <s v="Latur"/>
    <s v="BRANCH MANAGER"/>
    <x v="1"/>
    <x v="1"/>
    <n v="9130805672"/>
    <s v="WESTERN ZONE"/>
    <n v="7229"/>
    <s v="TASK-274504"/>
    <s v="FIOD*"/>
    <x v="2"/>
    <m/>
    <m/>
    <m/>
    <s v="No"/>
    <m/>
    <m/>
    <m/>
    <d v="2025-07-25T09:00:00"/>
    <s v="ALBIN GEORGE"/>
    <s v="TASK-274504"/>
    <d v="2025-07-21T16:17:00"/>
    <s v="KRISHNA YADAV DHULE"/>
    <m/>
    <d v="2025-07-25T00:00:00"/>
    <d v="1899-12-30T15:13:42"/>
  </r>
  <r>
    <n v="18928"/>
    <s v="Puthoor"/>
    <s v="Deputy Manager HR"/>
    <x v="14"/>
    <x v="8"/>
    <n v="7356099162"/>
    <m/>
    <n v="7058"/>
    <s v="TASK-274511"/>
    <s v="FIOD*"/>
    <x v="2"/>
    <m/>
    <m/>
    <m/>
    <s v="No"/>
    <m/>
    <m/>
    <m/>
    <d v="2025-07-25T09:00:00"/>
    <s v="ALBIN GEORGE"/>
    <s v="TASK-274511"/>
    <d v="2025-07-21T16:17:00"/>
    <s v="Prabhu S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4513"/>
    <s v="FIOD*"/>
    <x v="2"/>
    <m/>
    <m/>
    <m/>
    <s v="No"/>
    <m/>
    <m/>
    <m/>
    <d v="2025-07-25T09:00:00"/>
    <s v="ALBIN GEORGE"/>
    <s v="TASK-274513"/>
    <d v="2025-07-21T16:17:00"/>
    <s v="KARAN RAJENDRA DHOKE"/>
    <m/>
    <d v="2025-07-25T00:00:00"/>
    <d v="1899-12-30T15:13:42"/>
  </r>
  <r>
    <n v="28232"/>
    <s v="Sakri"/>
    <s v="CUSTOMER SERVICE OFFICER"/>
    <x v="15"/>
    <x v="1"/>
    <n v="8848003807"/>
    <s v="WESTERN ZONE"/>
    <n v="7223"/>
    <s v="TASK-274515"/>
    <s v="FIOD*"/>
    <x v="2"/>
    <m/>
    <m/>
    <m/>
    <s v="No"/>
    <m/>
    <m/>
    <m/>
    <d v="2025-07-25T09:00:00"/>
    <s v="ALBIN GEORGE"/>
    <s v="TASK-274515"/>
    <d v="2025-07-21T16:17:00"/>
    <s v="HARSHAWARDHAN MILIND BACHCHHAV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74516"/>
    <s v="FIOD*"/>
    <x v="2"/>
    <m/>
    <m/>
    <m/>
    <s v="No"/>
    <m/>
    <m/>
    <m/>
    <d v="2025-07-25T09:00:00"/>
    <s v="ALBIN GEORGE"/>
    <s v="TASK-274516"/>
    <d v="2025-07-21T16:17:00"/>
    <s v="KALA NANTHINI IYAPPAN"/>
    <m/>
    <d v="2025-07-25T00:00:00"/>
    <d v="1899-12-30T15:13:42"/>
  </r>
  <r>
    <n v="130128"/>
    <s v="Buldhana"/>
    <s v="CUSTOMER SERVICE OFFICER"/>
    <x v="7"/>
    <x v="0"/>
    <n v="8848005150"/>
    <s v="WESTERN ZONE"/>
    <n v="7158"/>
    <s v="TASK-274522"/>
    <s v="FIOD*"/>
    <x v="2"/>
    <m/>
    <m/>
    <m/>
    <s v="No"/>
    <m/>
    <m/>
    <m/>
    <d v="2025-07-25T09:00:00"/>
    <s v="ALBIN GEORGE"/>
    <s v="TASK-274522"/>
    <d v="2025-07-21T16:17:00"/>
    <s v="SANGHPAL MADHUKAR UJAGAR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74530"/>
    <s v="FIOD*"/>
    <x v="2"/>
    <m/>
    <m/>
    <m/>
    <s v="No"/>
    <m/>
    <m/>
    <m/>
    <d v="2025-07-25T09:00:00"/>
    <s v="ALBIN GEORGE"/>
    <s v="TASK-274530"/>
    <d v="2025-07-21T16:17:00"/>
    <s v="VIKRANT BHARAT DUTHADE"/>
    <m/>
    <d v="2025-07-25T00:00:00"/>
    <d v="1899-12-30T15:13:42"/>
  </r>
  <r>
    <n v="15297"/>
    <s v="Dhad"/>
    <s v="ASSISTANT BRANCH MANAGER"/>
    <x v="7"/>
    <x v="0"/>
    <m/>
    <s v="WESTERN ZONE"/>
    <n v="7159"/>
    <s v="TASK-274531"/>
    <s v="FIOD*"/>
    <x v="2"/>
    <m/>
    <m/>
    <m/>
    <s v="No"/>
    <m/>
    <m/>
    <m/>
    <d v="2025-07-25T09:00:00"/>
    <s v="ALBIN GEORGE"/>
    <s v="TASK-274531"/>
    <d v="2025-07-21T16:17:00"/>
    <s v="BALU VITTHAL JUML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4532"/>
    <s v="FIOD*"/>
    <x v="2"/>
    <m/>
    <m/>
    <m/>
    <s v="No"/>
    <m/>
    <m/>
    <m/>
    <d v="2025-07-25T09:00:00"/>
    <s v="ALBIN GEORGE"/>
    <s v="TASK-274532"/>
    <d v="2025-07-21T16:17:00"/>
    <s v="YOGESH DHANRAJ CHAUDHARI"/>
    <m/>
    <d v="2025-07-25T00:00:00"/>
    <d v="1899-12-30T15:13:42"/>
  </r>
  <r>
    <n v="135149"/>
    <s v="Puthoor"/>
    <s v="CUSTOMER SERVICE OFFICER"/>
    <x v="14"/>
    <x v="8"/>
    <n v="8760141304"/>
    <s v="SOUTH ZONE"/>
    <n v="7058"/>
    <s v="TASK-274533"/>
    <s v="FIOD*"/>
    <x v="2"/>
    <m/>
    <m/>
    <m/>
    <s v="No"/>
    <m/>
    <m/>
    <m/>
    <d v="2025-07-25T09:00:00"/>
    <s v="ALBIN GEORGE"/>
    <s v="TASK-274533"/>
    <d v="2025-07-21T16:17:00"/>
    <s v="J THANGA SATHEESH"/>
    <m/>
    <d v="2025-07-25T00:00:00"/>
    <d v="1899-12-30T15:13:42"/>
  </r>
  <r>
    <n v="134869"/>
    <s v="Kaipattoor"/>
    <s v="CUSTOMER SERVICE OFFICER"/>
    <x v="5"/>
    <x v="4"/>
    <n v="7902298294"/>
    <s v="SOUTH ZONE"/>
    <n v="7020"/>
    <s v="TASK-274537"/>
    <s v="FIOD*"/>
    <x v="2"/>
    <m/>
    <m/>
    <m/>
    <s v="No"/>
    <m/>
    <m/>
    <m/>
    <d v="2025-07-25T09:00:00"/>
    <s v="ALBIN GEORGE"/>
    <s v="TASK-274537"/>
    <d v="2025-07-21T16:17:00"/>
    <s v="ABY K SIVAJI"/>
    <m/>
    <d v="2025-07-25T00:00:00"/>
    <d v="1899-12-30T15:13:42"/>
  </r>
  <r>
    <n v="134342"/>
    <s v="Malkapur"/>
    <s v="CUSTOMER SERVICE OFFICER"/>
    <x v="7"/>
    <x v="0"/>
    <n v="8080981913"/>
    <s v="WESTERN ZONE"/>
    <n v="1771"/>
    <s v="TASK-274547"/>
    <s v="FIOD*"/>
    <x v="2"/>
    <m/>
    <m/>
    <m/>
    <s v="No"/>
    <m/>
    <m/>
    <m/>
    <d v="2025-07-25T09:00:00"/>
    <s v="ALBIN GEORGE"/>
    <s v="TASK-274547"/>
    <d v="2025-07-21T16:17:00"/>
    <s v="PRAVIN RAMESH LOKHANDE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4548"/>
    <s v="FIOD*"/>
    <x v="2"/>
    <m/>
    <m/>
    <m/>
    <s v="No"/>
    <m/>
    <m/>
    <m/>
    <d v="2025-07-25T09:00:00"/>
    <s v="ALBIN GEORGE"/>
    <s v="TASK-274548"/>
    <d v="2025-07-21T16:17:00"/>
    <s v="AMANKUMAR SIKANDAR UKEY"/>
    <m/>
    <d v="2025-07-25T00:00:00"/>
    <d v="1899-12-30T15:13:42"/>
  </r>
  <r>
    <n v="135530"/>
    <s v="Marthandam"/>
    <s v="CUSTOMER SERVICE OFFICER"/>
    <x v="14"/>
    <x v="8"/>
    <n v="9361894100"/>
    <s v="SOUTH ZONE"/>
    <n v="7013"/>
    <s v="TASK-274552"/>
    <s v="FIOD*"/>
    <x v="2"/>
    <m/>
    <m/>
    <m/>
    <s v="No"/>
    <m/>
    <m/>
    <m/>
    <d v="2025-07-25T09:00:00"/>
    <s v="ALBIN GEORGE"/>
    <s v="TASK-274552"/>
    <d v="2025-07-21T16:17:00"/>
    <s v="ASHLIN SHIJO E J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74553"/>
    <s v="FIOD*"/>
    <x v="2"/>
    <m/>
    <m/>
    <m/>
    <s v="No"/>
    <m/>
    <m/>
    <m/>
    <d v="2025-07-25T09:00:00"/>
    <s v="ALBIN GEORGE"/>
    <s v="TASK-274553"/>
    <d v="2025-07-21T16:17:00"/>
    <s v="AJIN MARIA ARPUTHAM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74554"/>
    <s v="FIOD*"/>
    <x v="2"/>
    <m/>
    <m/>
    <m/>
    <s v="No"/>
    <m/>
    <m/>
    <m/>
    <d v="2025-07-25T09:00:00"/>
    <s v="ALBIN GEORGE"/>
    <s v="TASK-274554"/>
    <d v="2025-07-21T16:17:00"/>
    <s v="M PRABAKARAN"/>
    <m/>
    <d v="2025-07-25T00:00:00"/>
    <d v="1899-12-30T15:13:42"/>
  </r>
  <r>
    <n v="15297"/>
    <s v="Dhad"/>
    <s v="ASSISTANT BRANCH MANAGER"/>
    <x v="7"/>
    <x v="0"/>
    <m/>
    <s v="WESTERN ZONE"/>
    <n v="7159"/>
    <s v="TASK-274564"/>
    <s v="FIOD*"/>
    <x v="2"/>
    <m/>
    <m/>
    <m/>
    <s v="No"/>
    <m/>
    <m/>
    <m/>
    <d v="2025-07-25T09:00:00"/>
    <s v="ALBIN GEORGE"/>
    <s v="TASK-274564"/>
    <d v="2025-07-21T16:17:00"/>
    <s v="BALU VITTHAL JUMLE"/>
    <m/>
    <d v="2025-07-25T00:00:00"/>
    <d v="1899-12-30T15:13:42"/>
  </r>
  <r>
    <n v="135911"/>
    <s v="Kanichar"/>
    <s v="CUSTOMER SERVICE OFFICER"/>
    <x v="37"/>
    <x v="4"/>
    <n v="8910745601"/>
    <s v="SOUTH ZONE"/>
    <n v="1791"/>
    <s v="TASK-274565"/>
    <s v="FIOD*"/>
    <x v="2"/>
    <m/>
    <m/>
    <m/>
    <s v="No"/>
    <m/>
    <m/>
    <m/>
    <d v="2025-07-25T09:00:00"/>
    <s v="ALBIN GEORGE"/>
    <s v="TASK-274565"/>
    <d v="2025-07-21T16:17:00"/>
    <s v="NEENU KURIAN"/>
    <m/>
    <d v="2025-07-25T00:00:00"/>
    <d v="1899-12-30T15:13:42"/>
  </r>
  <r>
    <n v="134710"/>
    <s v="Latur"/>
    <s v="CUSTOMER SERVICE OFFICER"/>
    <x v="1"/>
    <x v="1"/>
    <n v="9309423378"/>
    <s v="WESTERN ZONE"/>
    <n v="7229"/>
    <s v="TASK-274572"/>
    <s v="FIOD*"/>
    <x v="2"/>
    <m/>
    <m/>
    <m/>
    <s v="No"/>
    <m/>
    <m/>
    <m/>
    <d v="2025-07-25T09:00:00"/>
    <s v="ALBIN GEORGE"/>
    <s v="TASK-274572"/>
    <d v="2025-07-21T16:17:00"/>
    <s v="PANKAJ PRAKASH GAIKWAD"/>
    <m/>
    <d v="2025-07-25T00:00:00"/>
    <d v="1899-12-30T15:13:42"/>
  </r>
  <r>
    <n v="29705"/>
    <s v="Khamgaon"/>
    <s v="CUSTOMER SERVICE OFFICER"/>
    <x v="7"/>
    <x v="0"/>
    <n v="8848004864"/>
    <s v="WESTERN ZONE"/>
    <n v="7164"/>
    <s v="TASK-274573"/>
    <s v="FIOD*"/>
    <x v="2"/>
    <m/>
    <m/>
    <m/>
    <s v="No"/>
    <m/>
    <m/>
    <m/>
    <d v="2025-07-25T09:00:00"/>
    <s v="ALBIN GEORGE"/>
    <s v="TASK-274573"/>
    <d v="2025-07-21T16:17:00"/>
    <s v="URMILA GOVARDHAN DONGARE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74580"/>
    <s v="FIOD*"/>
    <x v="2"/>
    <m/>
    <m/>
    <m/>
    <s v="No"/>
    <m/>
    <m/>
    <m/>
    <d v="2025-07-25T09:00:00"/>
    <s v="ALBIN GEORGE"/>
    <s v="TASK-274580"/>
    <d v="2025-07-21T16:17:00"/>
    <s v="AMOL SUBHAS PAWAR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74590"/>
    <s v="FIOD*"/>
    <x v="2"/>
    <m/>
    <m/>
    <m/>
    <s v="No"/>
    <m/>
    <m/>
    <m/>
    <d v="2025-07-25T09:00:00"/>
    <s v="ALBIN GEORGE"/>
    <s v="TASK-274590"/>
    <d v="2025-07-21T16:17:00"/>
    <s v="SHIVCHARAN INDALSING USARE"/>
    <m/>
    <d v="2025-07-25T00:00:00"/>
    <d v="1899-12-30T15:13:42"/>
  </r>
  <r>
    <n v="134875"/>
    <s v="Latur"/>
    <s v="CUSTOMER SERVICE OFFICER"/>
    <x v="1"/>
    <x v="1"/>
    <n v="9022154622"/>
    <s v="WESTERN ZONE"/>
    <n v="7229"/>
    <s v="TASK-274596"/>
    <s v="FIOD*"/>
    <x v="2"/>
    <m/>
    <m/>
    <m/>
    <s v="No"/>
    <m/>
    <m/>
    <m/>
    <d v="2025-07-25T09:00:00"/>
    <s v="ALBIN GEORGE"/>
    <s v="TASK-274596"/>
    <d v="2025-07-21T16:17:00"/>
    <s v="MAHESH MADHUKAR GHOBL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74598"/>
    <s v="FIOD*"/>
    <x v="2"/>
    <m/>
    <m/>
    <m/>
    <s v="No"/>
    <m/>
    <m/>
    <m/>
    <d v="2025-07-25T09:00:00"/>
    <s v="ALBIN GEORGE"/>
    <s v="TASK-274598"/>
    <d v="2025-07-21T16:17:00"/>
    <s v="TUSHAR BHAGWAN LADISKAR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74599"/>
    <s v="FIOD*"/>
    <x v="2"/>
    <m/>
    <m/>
    <m/>
    <s v="No"/>
    <m/>
    <m/>
    <m/>
    <d v="2025-07-25T09:00:00"/>
    <s v="ALBIN GEORGE"/>
    <s v="TASK-274599"/>
    <d v="2025-07-21T16:17:00"/>
    <s v="JAGADISH DEVIDAS CHAVHAN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74608"/>
    <s v="FIOD*"/>
    <x v="2"/>
    <m/>
    <m/>
    <m/>
    <s v="No"/>
    <m/>
    <m/>
    <m/>
    <d v="2025-07-25T09:00:00"/>
    <s v="ALBIN GEORGE"/>
    <s v="TASK-274608"/>
    <d v="2025-07-21T16:17:00"/>
    <s v="SAHAYA VINOTHINI S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74615"/>
    <s v="FIOD*"/>
    <x v="2"/>
    <m/>
    <m/>
    <m/>
    <s v="No"/>
    <m/>
    <m/>
    <m/>
    <d v="2025-07-25T09:00:00"/>
    <s v="ALBIN GEORGE"/>
    <s v="TASK-274615"/>
    <d v="2025-07-21T16:17:00"/>
    <s v="PARAG RAJESH KAWLEY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74616"/>
    <s v="FIOD*"/>
    <x v="2"/>
    <m/>
    <m/>
    <m/>
    <s v="No"/>
    <m/>
    <m/>
    <m/>
    <d v="2025-07-25T09:00:00"/>
    <s v="ALBIN GEORGE"/>
    <s v="TASK-274616"/>
    <d v="2025-07-21T16:17:00"/>
    <s v="AMIT DILIP PAWAR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74618"/>
    <s v="FIOD*"/>
    <x v="2"/>
    <m/>
    <m/>
    <m/>
    <s v="No"/>
    <m/>
    <m/>
    <m/>
    <d v="2025-07-25T09:00:00"/>
    <s v="ALBIN GEORGE"/>
    <s v="TASK-274618"/>
    <d v="2025-07-21T16:17:00"/>
    <s v="AMOL RAJESH RATHOD"/>
    <m/>
    <d v="2025-07-25T00:00:00"/>
    <d v="1899-12-30T15:13:42"/>
  </r>
  <r>
    <n v="134342"/>
    <s v="Malkapur"/>
    <s v="CUSTOMER SERVICE OFFICER"/>
    <x v="7"/>
    <x v="0"/>
    <n v="8080981913"/>
    <s v="WESTERN ZONE"/>
    <n v="1771"/>
    <s v="TASK-274619"/>
    <s v="FIOD*"/>
    <x v="2"/>
    <m/>
    <m/>
    <m/>
    <s v="No"/>
    <m/>
    <m/>
    <m/>
    <d v="2025-07-25T09:00:00"/>
    <s v="ALBIN GEORGE"/>
    <s v="TASK-274619"/>
    <d v="2025-07-21T16:17:00"/>
    <s v="PRAVIN RAMESH LOKHANDE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74621"/>
    <s v="FIOD*"/>
    <x v="2"/>
    <m/>
    <m/>
    <m/>
    <s v="No"/>
    <m/>
    <m/>
    <m/>
    <d v="2025-07-25T09:00:00"/>
    <s v="ALBIN GEORGE"/>
    <s v="TASK-274621"/>
    <d v="2025-07-21T16:17:00"/>
    <s v="SHIVCHARAN INDALSING USARE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74623"/>
    <s v="FIOD*"/>
    <x v="2"/>
    <m/>
    <m/>
    <m/>
    <s v="No"/>
    <m/>
    <m/>
    <m/>
    <d v="2025-07-25T09:00:00"/>
    <s v="ALBIN GEORGE"/>
    <s v="TASK-274623"/>
    <d v="2025-07-21T16:17:00"/>
    <s v="PAVAN RAVINDRA KHANDARE"/>
    <m/>
    <d v="2025-07-25T00:00:00"/>
    <d v="1899-12-30T15:13:42"/>
  </r>
  <r>
    <n v="135713"/>
    <s v="Pathanapuram"/>
    <s v="ASSISTANT BRANCH MANAGER"/>
    <x v="5"/>
    <x v="4"/>
    <n v="8921789990"/>
    <s v="SOUTH ZONE"/>
    <n v="7021"/>
    <s v="TASK-274624"/>
    <s v="FIOD*"/>
    <x v="2"/>
    <m/>
    <m/>
    <m/>
    <s v="No"/>
    <m/>
    <m/>
    <m/>
    <d v="2025-07-25T09:00:00"/>
    <s v="ALBIN GEORGE"/>
    <s v="TASK-274624"/>
    <d v="2025-07-21T16:17:00"/>
    <s v="SAYED MUHAMMED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74625"/>
    <s v="FIOD*"/>
    <x v="2"/>
    <m/>
    <m/>
    <m/>
    <s v="No"/>
    <m/>
    <m/>
    <m/>
    <d v="2025-07-25T09:00:00"/>
    <s v="ALBIN GEORGE"/>
    <s v="TASK-274625"/>
    <d v="2025-07-21T16:17:00"/>
    <s v="VISHNU.G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74629"/>
    <s v="FIOD*"/>
    <x v="2"/>
    <m/>
    <m/>
    <m/>
    <s v="No"/>
    <m/>
    <m/>
    <m/>
    <d v="2025-07-25T09:00:00"/>
    <s v="ALBIN GEORGE"/>
    <s v="TASK-274629"/>
    <d v="2025-07-21T16:17:00"/>
    <s v="VIKRANT BHARAT DUTHADE"/>
    <m/>
    <d v="2025-07-25T00:00:00"/>
    <d v="1899-12-30T15:13:42"/>
  </r>
  <r>
    <n v="15164"/>
    <s v="Arani"/>
    <s v="ASSISTANT BRANCH MANAGER"/>
    <x v="25"/>
    <x v="0"/>
    <m/>
    <s v="WESTERN ZONE"/>
    <n v="7208"/>
    <s v="TASK-274631"/>
    <s v="FIOD*"/>
    <x v="2"/>
    <m/>
    <m/>
    <m/>
    <s v="No"/>
    <m/>
    <m/>
    <m/>
    <d v="2025-07-25T09:00:00"/>
    <s v="ALBIN GEORGE"/>
    <s v="TASK-274631"/>
    <d v="2025-07-21T16:17:00"/>
    <s v="MAHESH NAMDEV CHAVHAN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4636"/>
    <s v="FIOD*"/>
    <x v="2"/>
    <m/>
    <m/>
    <m/>
    <s v="No"/>
    <m/>
    <m/>
    <m/>
    <d v="2025-07-25T09:00:00"/>
    <s v="ALBIN GEORGE"/>
    <s v="TASK-274636"/>
    <d v="2025-07-21T16:17:00"/>
    <s v="ROHIT SURESH RATHOD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74640"/>
    <s v="FIOD*"/>
    <x v="2"/>
    <m/>
    <m/>
    <m/>
    <s v="No"/>
    <m/>
    <m/>
    <m/>
    <d v="2025-07-25T09:00:00"/>
    <s v="ALBIN GEORGE"/>
    <s v="TASK-274640"/>
    <d v="2025-07-21T16:17:00"/>
    <s v="AMOL SUBHAS PAWAR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74648"/>
    <s v="FIOD*"/>
    <x v="2"/>
    <m/>
    <m/>
    <m/>
    <s v="No"/>
    <m/>
    <m/>
    <m/>
    <d v="2025-07-25T09:00:00"/>
    <s v="ALBIN GEORGE"/>
    <s v="TASK-274648"/>
    <d v="2025-07-21T16:17:00"/>
    <s v="SURABHI CHANDRAN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4650"/>
    <s v="FIOD*"/>
    <x v="2"/>
    <m/>
    <m/>
    <m/>
    <s v="No"/>
    <m/>
    <m/>
    <m/>
    <d v="2025-07-25T09:00:00"/>
    <s v="ALBIN GEORGE"/>
    <s v="TASK-274650"/>
    <d v="2025-07-21T16:17:00"/>
    <s v="AMANKUMAR SIKANDAR UKEY"/>
    <m/>
    <d v="2025-07-25T00:00:00"/>
    <d v="1899-12-30T15:13:42"/>
  </r>
  <r>
    <n v="20898"/>
    <s v="Kinwat"/>
    <s v="CUSTOMER SERVICE OFFICER"/>
    <x v="0"/>
    <x v="0"/>
    <n v="9778900200"/>
    <s v="WESTERN ZONE"/>
    <n v="7235"/>
    <s v="TASK-274663"/>
    <s v="FIOD*"/>
    <x v="2"/>
    <m/>
    <m/>
    <m/>
    <s v="No"/>
    <m/>
    <m/>
    <m/>
    <d v="2025-07-25T09:00:00"/>
    <s v="ALBIN GEORGE"/>
    <s v="TASK-274663"/>
    <d v="2025-07-21T16:17:00"/>
    <s v="MANISHA PANKAJ RAMJIRKAR"/>
    <m/>
    <d v="2025-07-25T00:00:00"/>
    <d v="1899-12-30T15:13:42"/>
  </r>
  <r>
    <n v="135149"/>
    <s v="Puthoor"/>
    <s v="CUSTOMER SERVICE OFFICER"/>
    <x v="14"/>
    <x v="8"/>
    <n v="8760141304"/>
    <s v="SOUTH ZONE"/>
    <n v="7058"/>
    <s v="TASK-274667"/>
    <s v="FIOD*"/>
    <x v="2"/>
    <m/>
    <m/>
    <m/>
    <s v="No"/>
    <m/>
    <m/>
    <m/>
    <d v="2025-07-25T09:00:00"/>
    <s v="ALBIN GEORGE"/>
    <s v="TASK-274667"/>
    <d v="2025-07-21T16:17:00"/>
    <s v="J THANGA SATHEESH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74668"/>
    <s v="FIOD*"/>
    <x v="2"/>
    <m/>
    <m/>
    <m/>
    <s v="No"/>
    <m/>
    <m/>
    <m/>
    <d v="2025-07-25T09:00:00"/>
    <s v="ALBIN GEORGE"/>
    <s v="TASK-274668"/>
    <d v="2025-07-21T16:17:00"/>
    <s v="AMOL RAJESH RATHOD"/>
    <m/>
    <d v="2025-07-25T00:00:00"/>
    <d v="1899-12-30T15:13:42"/>
  </r>
  <r>
    <n v="5487"/>
    <s v="Pandarkawada"/>
    <s v="BRANCH MANAGER"/>
    <x v="25"/>
    <x v="0"/>
    <m/>
    <s v="WESTERN ZONE"/>
    <n v="7169"/>
    <s v="TASK-274671"/>
    <s v="FIOD*"/>
    <x v="2"/>
    <m/>
    <m/>
    <m/>
    <s v="No"/>
    <m/>
    <m/>
    <m/>
    <d v="2025-07-25T09:00:00"/>
    <s v="ALBIN GEORGE"/>
    <s v="TASK-274671"/>
    <d v="2025-07-21T16:17:00"/>
    <s v="AMOL NATTHU KHULE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4676"/>
    <s v="FIOD*"/>
    <x v="2"/>
    <m/>
    <m/>
    <m/>
    <s v="No"/>
    <m/>
    <m/>
    <m/>
    <d v="2025-07-25T09:00:00"/>
    <s v="ALBIN GEORGE"/>
    <s v="TASK-274676"/>
    <d v="2025-07-21T16:17:00"/>
    <s v="ROHIT SURESH RATHOD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74680"/>
    <s v="FIOD*"/>
    <x v="2"/>
    <m/>
    <m/>
    <m/>
    <s v="No"/>
    <m/>
    <m/>
    <m/>
    <d v="2025-07-25T09:00:00"/>
    <s v="ALBIN GEORGE"/>
    <s v="TASK-274680"/>
    <d v="2025-07-21T16:17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74693"/>
    <s v="FIOD*"/>
    <x v="2"/>
    <m/>
    <m/>
    <m/>
    <s v="No"/>
    <m/>
    <m/>
    <m/>
    <d v="2025-07-25T09:00:00"/>
    <s v="ALBIN GEORGE"/>
    <s v="TASK-274693"/>
    <d v="2025-07-21T16:17:00"/>
    <s v="AMOL SUBHAS PAWAR"/>
    <m/>
    <d v="2025-07-25T00:00:00"/>
    <d v="1899-12-30T15:13:42"/>
  </r>
  <r>
    <n v="133887"/>
    <s v="Basmat"/>
    <s v="CUSTOMER SERVICE OFFICER"/>
    <x v="0"/>
    <x v="0"/>
    <n v="7410540944"/>
    <s v="WESTERN ZONE"/>
    <n v="1773"/>
    <s v="TASK-274697"/>
    <s v="FIOD*"/>
    <x v="2"/>
    <m/>
    <m/>
    <m/>
    <s v="No"/>
    <m/>
    <m/>
    <m/>
    <d v="2025-07-25T09:00:00"/>
    <s v="ALBIN GEORGE"/>
    <s v="TASK-274697"/>
    <d v="2025-07-21T16:17:00"/>
    <s v="MANIKA SHIVAJI SAKHARE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74698"/>
    <s v="FIOD*"/>
    <x v="2"/>
    <m/>
    <m/>
    <m/>
    <s v="No"/>
    <m/>
    <m/>
    <m/>
    <d v="2025-07-25T09:00:00"/>
    <s v="ALBIN GEORGE"/>
    <s v="TASK-274698"/>
    <d v="2025-07-21T16:17:00"/>
    <s v="ROSHAN DIWAKARRAO CHOPADE"/>
    <m/>
    <d v="2025-07-25T00:00:00"/>
    <d v="1899-12-30T15:13:42"/>
  </r>
  <r>
    <n v="133887"/>
    <s v="Basmat"/>
    <s v="CUSTOMER SERVICE OFFICER"/>
    <x v="0"/>
    <x v="0"/>
    <n v="7410540944"/>
    <s v="WESTERN ZONE"/>
    <n v="1773"/>
    <s v="TASK-274712"/>
    <s v="FIOD*"/>
    <x v="2"/>
    <m/>
    <m/>
    <m/>
    <s v="No"/>
    <m/>
    <m/>
    <m/>
    <d v="2025-07-25T09:00:00"/>
    <s v="ALBIN GEORGE"/>
    <s v="TASK-274712"/>
    <d v="2025-07-21T16:17:00"/>
    <s v="MANIKA SHIVAJI SAKHARE"/>
    <m/>
    <d v="2025-07-25T00:00:00"/>
    <d v="1899-12-30T15:13:42"/>
  </r>
  <r>
    <n v="5487"/>
    <s v="Pandarkawada"/>
    <s v="BRANCH MANAGER"/>
    <x v="25"/>
    <x v="0"/>
    <m/>
    <s v="WESTERN ZONE"/>
    <n v="7169"/>
    <s v="TASK-274715"/>
    <s v="FIOD*"/>
    <x v="2"/>
    <m/>
    <m/>
    <m/>
    <s v="No"/>
    <m/>
    <m/>
    <m/>
    <d v="2025-07-25T09:00:00"/>
    <s v="ALBIN GEORGE"/>
    <s v="TASK-274715"/>
    <d v="2025-07-21T16:17:00"/>
    <s v="AMOL NATTHU KHULE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74725"/>
    <s v="FIOD*"/>
    <x v="2"/>
    <m/>
    <m/>
    <m/>
    <s v="No"/>
    <m/>
    <m/>
    <m/>
    <d v="2025-07-25T09:00:00"/>
    <s v="ALBIN GEORGE"/>
    <s v="TASK-274725"/>
    <d v="2025-07-21T16:17:00"/>
    <s v="RUPESH RAYSING CHAVHAN"/>
    <m/>
    <d v="2025-07-25T00:00:00"/>
    <d v="1899-12-30T15:13:42"/>
  </r>
  <r>
    <n v="15297"/>
    <s v="Dhad"/>
    <s v="ASSISTANT BRANCH MANAGER"/>
    <x v="7"/>
    <x v="0"/>
    <m/>
    <s v="WESTERN ZONE"/>
    <n v="7159"/>
    <s v="TASK-274727"/>
    <s v="FIOD*"/>
    <x v="2"/>
    <m/>
    <m/>
    <m/>
    <s v="No"/>
    <m/>
    <m/>
    <m/>
    <d v="2025-07-25T09:00:00"/>
    <s v="ALBIN GEORGE"/>
    <s v="TASK-274727"/>
    <d v="2025-07-21T16:17:00"/>
    <s v="BALU VITTHAL JUMLE"/>
    <m/>
    <d v="2025-07-25T00:00:00"/>
    <d v="1899-12-30T15:13:42"/>
  </r>
  <r>
    <n v="136043"/>
    <s v="Latur"/>
    <s v="BRANCH MANAGER"/>
    <x v="1"/>
    <x v="1"/>
    <n v="9130805672"/>
    <s v="WESTERN ZONE"/>
    <n v="7229"/>
    <s v="TASK-274734"/>
    <s v="FIOD*"/>
    <x v="2"/>
    <m/>
    <m/>
    <m/>
    <s v="No"/>
    <m/>
    <m/>
    <m/>
    <d v="2025-07-25T09:00:00"/>
    <s v="ALBIN GEORGE"/>
    <s v="TASK-274734"/>
    <d v="2025-07-21T16:17:00"/>
    <s v="KRISHNA YADAV DHULE"/>
    <m/>
    <d v="2025-07-25T00:00:00"/>
    <d v="1899-12-30T15:13:42"/>
  </r>
  <r>
    <n v="133887"/>
    <s v="Basmat"/>
    <s v="CUSTOMER SERVICE OFFICER"/>
    <x v="0"/>
    <x v="0"/>
    <n v="7410540944"/>
    <s v="WESTERN ZONE"/>
    <n v="1773"/>
    <s v="TASK-274740"/>
    <s v="FIOD*"/>
    <x v="2"/>
    <m/>
    <m/>
    <m/>
    <s v="No"/>
    <m/>
    <m/>
    <m/>
    <d v="2025-07-25T09:00:00"/>
    <s v="ALBIN GEORGE"/>
    <s v="TASK-274740"/>
    <d v="2025-07-21T16:17:00"/>
    <s v="MANIKA SHIVAJI SAKHARE"/>
    <m/>
    <d v="2025-07-25T00:00:00"/>
    <d v="1899-12-30T15:13:42"/>
  </r>
  <r>
    <n v="24302"/>
    <s v="Umarkhed"/>
    <s v="CUSTOMER SERVICE OFFICER"/>
    <x v="0"/>
    <x v="0"/>
    <n v="8830739437"/>
    <s v="WESTERN ZONE"/>
    <n v="7209"/>
    <s v="TASK-274741"/>
    <s v="FIOD*"/>
    <x v="2"/>
    <m/>
    <m/>
    <m/>
    <s v="No"/>
    <m/>
    <m/>
    <m/>
    <d v="2025-07-25T09:00:00"/>
    <s v="ALBIN GEORGE"/>
    <s v="TASK-274741"/>
    <d v="2025-07-21T16:17:00"/>
    <s v="JIJAJI MAROTRAO KAMBLE"/>
    <m/>
    <d v="2025-07-25T00:00:00"/>
    <d v="1899-12-30T15:13:42"/>
  </r>
  <r>
    <n v="135712"/>
    <s v="Balaramapuram"/>
    <s v="CUSTOMER SERVICE OFFICER"/>
    <x v="5"/>
    <x v="4"/>
    <n v="7034162990"/>
    <s v="SOUTH ZONE"/>
    <n v="1745"/>
    <s v="TASK-274743"/>
    <s v="FIOD*"/>
    <x v="2"/>
    <m/>
    <m/>
    <m/>
    <s v="No"/>
    <m/>
    <m/>
    <m/>
    <d v="2025-07-25T09:00:00"/>
    <s v="ALBIN GEORGE"/>
    <s v="TASK-274743"/>
    <d v="2025-07-21T16:17:00"/>
    <s v="GOKIL.G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74747"/>
    <s v="FIOD*"/>
    <x v="2"/>
    <m/>
    <m/>
    <m/>
    <s v="No"/>
    <m/>
    <m/>
    <m/>
    <d v="2025-07-25T09:00:00"/>
    <s v="ALBIN GEORGE"/>
    <s v="TASK-274747"/>
    <d v="2025-07-21T16:17:00"/>
    <s v="SHYNI RAJESH"/>
    <m/>
    <d v="2025-07-25T00:00:00"/>
    <d v="1899-12-30T15:13:42"/>
  </r>
  <r>
    <n v="131990"/>
    <s v="Erandol"/>
    <s v="CUSTOMER SERVICE OFFICER"/>
    <x v="32"/>
    <x v="1"/>
    <n v="7888256018"/>
    <s v="WESTERN ZONE"/>
    <n v="7371"/>
    <s v="TASK-274749"/>
    <s v="FIOD*"/>
    <x v="2"/>
    <m/>
    <m/>
    <m/>
    <s v="No"/>
    <m/>
    <m/>
    <m/>
    <d v="2025-07-25T09:00:00"/>
    <s v="ALBIN GEORGE"/>
    <s v="TASK-274749"/>
    <d v="2025-07-21T16:17:00"/>
    <s v="LOKESH SURSING JADHAV"/>
    <m/>
    <d v="2025-07-25T00:00:00"/>
    <d v="1899-12-30T15:13:42"/>
  </r>
  <r>
    <n v="19427"/>
    <s v="Thittuvilai"/>
    <s v="CUSTOMER SERVICE OFFICER"/>
    <x v="14"/>
    <x v="8"/>
    <n v="8714621027"/>
    <s v="SOUTH ZONE"/>
    <n v="7016"/>
    <s v="TASK-274752"/>
    <s v="FIOD*"/>
    <x v="2"/>
    <m/>
    <m/>
    <m/>
    <s v="No"/>
    <m/>
    <m/>
    <m/>
    <d v="2025-07-25T09:00:00"/>
    <s v="ALBIN GEORGE"/>
    <s v="TASK-274752"/>
    <d v="2025-07-21T16:17:00"/>
    <s v="ABINESH R"/>
    <m/>
    <d v="2025-07-25T00:00:00"/>
    <d v="1899-12-30T15:13:42"/>
  </r>
  <r>
    <n v="25726"/>
    <s v="Ralegaon"/>
    <s v="ASSISTANT BRANCH MANAGER"/>
    <x v="25"/>
    <x v="0"/>
    <m/>
    <s v="WESTERN ZONE"/>
    <n v="7170"/>
    <s v="TASK-274754"/>
    <s v="FIOD*"/>
    <x v="2"/>
    <m/>
    <m/>
    <m/>
    <s v="No"/>
    <m/>
    <m/>
    <m/>
    <d v="2025-07-25T09:00:00"/>
    <s v="ALBIN GEORGE"/>
    <s v="TASK-274754"/>
    <d v="2025-07-21T16:17:00"/>
    <s v="SNEHAL VIJAY GEDAM"/>
    <m/>
    <d v="2025-07-25T00:00:00"/>
    <d v="1899-12-30T15:13:42"/>
  </r>
  <r>
    <n v="132915"/>
    <s v="Muthukulam"/>
    <s v="CUSTOMER SERVICE OFFICER"/>
    <x v="5"/>
    <x v="4"/>
    <n v="8893344948"/>
    <s v="SOUTH ZONE"/>
    <n v="7024"/>
    <s v="TASK-274756"/>
    <s v="FIOD*"/>
    <x v="2"/>
    <m/>
    <m/>
    <m/>
    <s v="No"/>
    <m/>
    <m/>
    <m/>
    <d v="2025-07-25T09:00:00"/>
    <s v="ALBIN GEORGE"/>
    <s v="TASK-274756"/>
    <d v="2025-07-21T16:17:00"/>
    <s v="ALAKA R"/>
    <m/>
    <d v="2025-07-25T00:00:00"/>
    <d v="1899-12-30T15:13:42"/>
  </r>
  <r>
    <n v="135366"/>
    <s v="Sivagiri"/>
    <s v="CUSTOMER SERVICE OFFICER"/>
    <x v="36"/>
    <x v="8"/>
    <n v="9363392991"/>
    <s v="SOUTH ZONE"/>
    <n v="7211"/>
    <s v="TASK-274762"/>
    <s v="FIOD*"/>
    <x v="2"/>
    <m/>
    <m/>
    <m/>
    <s v="No"/>
    <m/>
    <m/>
    <m/>
    <d v="2025-07-25T09:00:00"/>
    <s v="ALBIN GEORGE"/>
    <s v="TASK-274762"/>
    <d v="2025-07-21T16:17:00"/>
    <s v="GOKUL D"/>
    <m/>
    <d v="2025-07-25T00:00:00"/>
    <d v="1899-12-30T15:13:42"/>
  </r>
  <r>
    <n v="131990"/>
    <s v="Erandol"/>
    <s v="CUSTOMER SERVICE OFFICER"/>
    <x v="32"/>
    <x v="1"/>
    <n v="7888256018"/>
    <s v="WESTERN ZONE"/>
    <n v="7371"/>
    <s v="TASK-274763"/>
    <s v="FIOD*"/>
    <x v="2"/>
    <m/>
    <m/>
    <m/>
    <s v="No"/>
    <m/>
    <m/>
    <m/>
    <d v="2025-07-25T09:00:00"/>
    <s v="ALBIN GEORGE"/>
    <s v="TASK-274763"/>
    <d v="2025-07-21T16:17:00"/>
    <s v="LOKESH SURSING JADHAV"/>
    <m/>
    <d v="2025-07-25T00:00:00"/>
    <d v="1899-12-30T15:13:42"/>
  </r>
  <r>
    <n v="135834"/>
    <s v="Mahur"/>
    <s v="CUSTOMER SERVICE OFFICER"/>
    <x v="25"/>
    <x v="0"/>
    <n v="9359234309"/>
    <s v="WESTERN ZONE"/>
    <n v="7195"/>
    <s v="TASK-274764"/>
    <s v="FIOD*"/>
    <x v="2"/>
    <m/>
    <m/>
    <m/>
    <s v="No"/>
    <m/>
    <m/>
    <m/>
    <d v="2025-07-25T09:00:00"/>
    <s v="ALBIN GEORGE"/>
    <s v="TASK-274764"/>
    <d v="2025-07-21T16:17:00"/>
    <s v="KARTIK PREMSING RATHOD"/>
    <m/>
    <d v="2025-07-25T00:00:00"/>
    <d v="1899-12-30T15:13:42"/>
  </r>
  <r>
    <n v="133909"/>
    <s v="Thazhava"/>
    <s v="CUSTOMER SERVICE OFFICER"/>
    <x v="5"/>
    <x v="4"/>
    <n v="8606126488"/>
    <s v="SOUTH ZONE"/>
    <n v="7028"/>
    <s v="TASK-274766"/>
    <s v="FIOD*"/>
    <x v="2"/>
    <m/>
    <m/>
    <m/>
    <s v="No"/>
    <m/>
    <m/>
    <m/>
    <d v="2025-07-25T09:00:00"/>
    <s v="ALBIN GEORGE"/>
    <s v="TASK-274766"/>
    <d v="2025-07-21T16:17:00"/>
    <s v="ABHINAND.S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74771"/>
    <s v="FIOD*"/>
    <x v="2"/>
    <m/>
    <m/>
    <m/>
    <s v="No"/>
    <m/>
    <m/>
    <m/>
    <d v="2025-07-25T09:00:00"/>
    <s v="ALBIN GEORGE"/>
    <s v="TASK-274771"/>
    <d v="2025-07-21T16:17:00"/>
    <s v="PAVAN RAVINDRA KHANDARE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74773"/>
    <s v="FIOD*"/>
    <x v="2"/>
    <m/>
    <m/>
    <m/>
    <s v="No"/>
    <m/>
    <m/>
    <m/>
    <d v="2025-07-25T09:00:00"/>
    <s v="ALBIN GEORGE"/>
    <s v="TASK-274773"/>
    <d v="2025-07-21T16:17:00"/>
    <s v="AJAY NIRMAL JADHAO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4774"/>
    <s v="FIOD*"/>
    <x v="2"/>
    <m/>
    <m/>
    <m/>
    <s v="No"/>
    <m/>
    <m/>
    <m/>
    <d v="2025-07-25T09:00:00"/>
    <s v="ALBIN GEORGE"/>
    <s v="TASK-274774"/>
    <d v="2025-07-21T16:17:00"/>
    <s v="YOGESH DHANRAJ CHAUDHARI"/>
    <m/>
    <d v="2025-07-25T00:00:00"/>
    <d v="1899-12-30T15:13:42"/>
  </r>
  <r>
    <n v="131303"/>
    <s v="Ambalathara"/>
    <s v="CUSTOMER SERVICE OFFICER"/>
    <x v="5"/>
    <x v="4"/>
    <n v="7012071415"/>
    <s v="SOUTH ZONE"/>
    <n v="7038"/>
    <s v="TASK-274782"/>
    <s v="FIOD*"/>
    <x v="2"/>
    <m/>
    <m/>
    <m/>
    <s v="No"/>
    <m/>
    <m/>
    <m/>
    <d v="2025-07-25T09:00:00"/>
    <s v="ALBIN GEORGE"/>
    <s v="TASK-274782"/>
    <d v="2025-07-21T16:17:00"/>
    <s v="DIVYA T"/>
    <m/>
    <d v="2025-07-25T00:00:00"/>
    <d v="1899-12-30T15:13:42"/>
  </r>
  <r>
    <n v="21561"/>
    <s v="Pendra"/>
    <s v="CUSTOMER SERVICE OFFICER"/>
    <x v="9"/>
    <x v="6"/>
    <n v="9778687592"/>
    <s v="CENTRAL ZONE"/>
    <n v="7003"/>
    <s v="TASK-274789"/>
    <s v="FIOD*"/>
    <x v="2"/>
    <m/>
    <m/>
    <m/>
    <s v="No"/>
    <m/>
    <m/>
    <m/>
    <d v="2025-07-25T09:00:00"/>
    <s v="ALBIN GEORGE"/>
    <s v="TASK-274789"/>
    <d v="2025-07-21T16:17:00"/>
    <s v="MAHESHWAR DAS"/>
    <m/>
    <d v="2025-07-25T00:00:00"/>
    <d v="1899-12-30T15:13:42"/>
  </r>
  <r>
    <n v="135967"/>
    <s v="Ambad"/>
    <s v="CUSTOMER SERVICE OFFICER"/>
    <x v="28"/>
    <x v="1"/>
    <n v="9673602599"/>
    <s v="WESTERN ZONE"/>
    <n v="7155"/>
    <s v="TASK-274796"/>
    <s v="FIOD*"/>
    <x v="2"/>
    <m/>
    <m/>
    <m/>
    <s v="No"/>
    <m/>
    <m/>
    <m/>
    <d v="2025-07-25T09:00:00"/>
    <s v="ALBIN GEORGE"/>
    <s v="TASK-274796"/>
    <d v="2025-07-21T16:17:00"/>
    <s v="AKASH SURESH WAGH"/>
    <m/>
    <d v="2025-07-25T00:00:00"/>
    <d v="1899-12-30T15:13:42"/>
  </r>
  <r>
    <n v="135852"/>
    <s v="Ambad"/>
    <s v="CUSTOMER SERVICE OFFICER"/>
    <x v="28"/>
    <x v="1"/>
    <n v="9021085995"/>
    <s v="WESTERN ZONE"/>
    <n v="7155"/>
    <s v="TASK-274799"/>
    <s v="FIOD*"/>
    <x v="2"/>
    <m/>
    <m/>
    <m/>
    <s v="No"/>
    <m/>
    <m/>
    <m/>
    <d v="2025-07-25T09:00:00"/>
    <s v="ALBIN GEORGE"/>
    <s v="TASK-274799"/>
    <d v="2025-07-21T16:17:00"/>
    <s v="GOWARDHAN VISHNU SAWDE"/>
    <m/>
    <d v="2025-07-25T00:00:00"/>
    <d v="1899-12-30T15:13:42"/>
  </r>
  <r>
    <n v="135852"/>
    <s v="Ambad"/>
    <s v="CUSTOMER SERVICE OFFICER"/>
    <x v="28"/>
    <x v="1"/>
    <n v="9021085995"/>
    <s v="WESTERN ZONE"/>
    <n v="7155"/>
    <s v="TASK-274801"/>
    <s v="FIOD*"/>
    <x v="2"/>
    <m/>
    <m/>
    <m/>
    <s v="No"/>
    <m/>
    <m/>
    <m/>
    <d v="2025-07-25T09:00:00"/>
    <s v="ALBIN GEORGE"/>
    <s v="TASK-274801"/>
    <d v="2025-07-21T16:17:00"/>
    <s v="GOWARDHAN VISHNU SAWDE"/>
    <m/>
    <d v="2025-07-25T00:00:00"/>
    <d v="1899-12-30T15:13:42"/>
  </r>
  <r>
    <n v="135852"/>
    <s v="Ambad"/>
    <s v="CUSTOMER SERVICE OFFICER"/>
    <x v="28"/>
    <x v="1"/>
    <n v="9021085995"/>
    <s v="WESTERN ZONE"/>
    <n v="7155"/>
    <s v="TASK-274800"/>
    <s v="FIOD*"/>
    <x v="2"/>
    <m/>
    <m/>
    <m/>
    <s v="No"/>
    <m/>
    <m/>
    <m/>
    <d v="2025-07-25T09:00:00"/>
    <s v="ALBIN GEORGE"/>
    <s v="TASK-274800"/>
    <d v="2025-07-21T16:17:00"/>
    <s v="GOWARDHAN VISHNU SAWDE"/>
    <m/>
    <d v="2025-07-25T00:00:00"/>
    <d v="1899-12-30T15:13:42"/>
  </r>
  <r>
    <n v="135852"/>
    <s v="Ambad"/>
    <s v="CUSTOMER SERVICE OFFICER"/>
    <x v="28"/>
    <x v="1"/>
    <n v="9021085995"/>
    <s v="WESTERN ZONE"/>
    <n v="7155"/>
    <s v="TASK-274802"/>
    <s v="FIOD*"/>
    <x v="2"/>
    <m/>
    <m/>
    <m/>
    <s v="No"/>
    <m/>
    <m/>
    <m/>
    <d v="2025-07-25T09:00:00"/>
    <s v="ALBIN GEORGE"/>
    <s v="TASK-274802"/>
    <d v="2025-07-21T16:17:00"/>
    <s v="GOWARDHAN VISHNU SAWDE"/>
    <m/>
    <d v="2025-07-25T00:00:00"/>
    <d v="1899-12-30T15:13:42"/>
  </r>
  <r>
    <n v="23470"/>
    <s v="Manendragarh"/>
    <s v="CUSTOMER SERVICE OFFICER (COLLECTION)"/>
    <x v="9"/>
    <x v="6"/>
    <n v="7909577975"/>
    <s v="CENTRAL ZONE"/>
    <n v="7181"/>
    <s v="TASK-274803"/>
    <s v="FIOD*"/>
    <x v="2"/>
    <m/>
    <m/>
    <m/>
    <s v="No"/>
    <m/>
    <m/>
    <m/>
    <d v="2025-07-25T09:00:00"/>
    <s v="ALBIN GEORGE"/>
    <s v="TASK-274803"/>
    <d v="2025-07-21T16:17:00"/>
    <s v="ASHIQ RAZA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74804"/>
    <s v="FIOD*"/>
    <x v="2"/>
    <m/>
    <m/>
    <m/>
    <s v="No"/>
    <m/>
    <m/>
    <m/>
    <d v="2025-07-25T09:00:00"/>
    <s v="ALBIN GEORGE"/>
    <s v="TASK-274804"/>
    <d v="2025-07-21T16:17:00"/>
    <s v="RAM PYARI NISHAD"/>
    <m/>
    <d v="2025-07-25T00:00:00"/>
    <d v="1899-12-30T15:13:42"/>
  </r>
  <r>
    <n v="19314"/>
    <s v="Rathenpur"/>
    <s v="CUSTOMER SERVICE OFFICER"/>
    <x v="9"/>
    <x v="6"/>
    <n v="9778416309"/>
    <s v="CENTRAL ZONE"/>
    <n v="7059"/>
    <s v="TASK-274808"/>
    <s v="FIOD*"/>
    <x v="2"/>
    <m/>
    <m/>
    <m/>
    <s v="No"/>
    <m/>
    <m/>
    <m/>
    <d v="2025-07-25T09:00:00"/>
    <s v="ALBIN GEORGE"/>
    <s v="TASK-274808"/>
    <d v="2025-07-21T16:17:00"/>
    <s v="DIKESH KUMAR YADAV"/>
    <m/>
    <d v="2025-07-25T00:00:00"/>
    <d v="1899-12-30T15:13:42"/>
  </r>
  <r>
    <n v="134097"/>
    <s v="Loha"/>
    <s v="CUSTOMER SERVICE OFFICER"/>
    <x v="0"/>
    <x v="0"/>
    <n v="8380918708"/>
    <s v="WESTERN ZONE"/>
    <n v="7236"/>
    <s v="TASK-274810"/>
    <s v="FIOD*"/>
    <x v="2"/>
    <m/>
    <m/>
    <m/>
    <s v="No"/>
    <m/>
    <m/>
    <m/>
    <d v="2025-07-25T09:00:00"/>
    <s v="ALBIN GEORGE"/>
    <s v="TASK-274810"/>
    <d v="2025-07-21T16:17:00"/>
    <s v="VIJAYKUMAR CHAMPATI SONTAKKE"/>
    <m/>
    <d v="2025-07-25T00:00:00"/>
    <d v="1899-12-30T15:13:42"/>
  </r>
  <r>
    <n v="136249"/>
    <s v="Ambad"/>
    <s v="CUSTOMER SERVICE OFFICER"/>
    <x v="28"/>
    <x v="1"/>
    <n v="8766403514"/>
    <s v="WESTERN ZONE"/>
    <n v="7155"/>
    <s v="TASK-274820"/>
    <s v="FIOD*"/>
    <x v="2"/>
    <m/>
    <m/>
    <m/>
    <s v="No"/>
    <m/>
    <m/>
    <m/>
    <d v="2025-07-25T09:00:00"/>
    <s v="ALBIN GEORGE"/>
    <s v="TASK-274820"/>
    <d v="2025-07-21T16:17:00"/>
    <s v="SONAJI SHAHADEV PRABHALE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4826"/>
    <s v="FIOD*"/>
    <x v="2"/>
    <m/>
    <m/>
    <m/>
    <s v="No"/>
    <m/>
    <m/>
    <m/>
    <d v="2025-07-25T09:00:00"/>
    <s v="ALBIN GEORGE"/>
    <s v="TASK-274826"/>
    <d v="2025-07-21T16:17:00"/>
    <s v="AJAYKUMAR LAXMINARAYAN SARDA"/>
    <m/>
    <d v="2025-07-25T00:00:00"/>
    <d v="1899-12-30T15:13:42"/>
  </r>
  <r>
    <n v="136250"/>
    <s v="Partur"/>
    <s v="CUSTOMER SERVICE OFFICER"/>
    <x v="28"/>
    <x v="1"/>
    <n v="8329128824"/>
    <s v="WESTERN ZONE"/>
    <n v="7155"/>
    <s v="TASK-274829"/>
    <s v="FIOD*"/>
    <x v="2"/>
    <m/>
    <m/>
    <m/>
    <s v="No"/>
    <m/>
    <m/>
    <m/>
    <d v="2025-07-25T09:00:00"/>
    <s v="ALBIN GEORGE"/>
    <s v="TASK-274829"/>
    <d v="2025-07-21T16:17:00"/>
    <s v="RAMESH YADAV GAYAKE"/>
    <m/>
    <d v="2025-07-25T00:00:00"/>
    <d v="1899-12-30T15:13:42"/>
  </r>
  <r>
    <n v="135672"/>
    <s v="Kunkuri"/>
    <s v="CUSTOMER SERVICE OFFICER"/>
    <x v="10"/>
    <x v="6"/>
    <n v="9302911220"/>
    <s v="CENTRAL ZONE"/>
    <n v="7146"/>
    <s v="TASK-274830"/>
    <s v="FIOD*"/>
    <x v="2"/>
    <m/>
    <m/>
    <m/>
    <s v="No"/>
    <m/>
    <m/>
    <m/>
    <d v="2025-07-25T09:00:00"/>
    <s v="ALBIN GEORGE"/>
    <s v="TASK-274830"/>
    <d v="2025-07-21T16:17:00"/>
    <s v="BHARDWAJ YADAV"/>
    <m/>
    <d v="2025-07-25T00:00:00"/>
    <d v="1899-12-30T15:13:42"/>
  </r>
  <r>
    <n v="23470"/>
    <s v="Manendragarh"/>
    <s v="CUSTOMER SERVICE OFFICER (COLLECTION)"/>
    <x v="9"/>
    <x v="6"/>
    <n v="7909577975"/>
    <s v="CENTRAL ZONE"/>
    <n v="7181"/>
    <s v="TASK-274833"/>
    <s v="FIOD*"/>
    <x v="2"/>
    <m/>
    <m/>
    <m/>
    <s v="No"/>
    <m/>
    <m/>
    <m/>
    <d v="2025-07-25T09:00:00"/>
    <s v="ALBIN GEORGE"/>
    <s v="TASK-274833"/>
    <d v="2025-07-21T16:17:00"/>
    <s v="ASHIQ RAZA"/>
    <m/>
    <d v="2025-07-25T00:00:00"/>
    <d v="1899-12-30T15:13:42"/>
  </r>
  <r>
    <n v="135649"/>
    <s v="Ghansaur"/>
    <s v="ASSISTANT BRANCH MANAGER"/>
    <x v="11"/>
    <x v="7"/>
    <m/>
    <s v="CENTRAL ZONE"/>
    <n v="7089"/>
    <s v="TASK-274838"/>
    <s v="FIOD*"/>
    <x v="2"/>
    <m/>
    <m/>
    <m/>
    <s v="No"/>
    <m/>
    <m/>
    <m/>
    <d v="2025-07-25T09:00:00"/>
    <s v="ALBIN GEORGE"/>
    <s v="TASK-274838"/>
    <d v="2025-07-21T16:17:00"/>
    <s v="SANJAY JATAV"/>
    <m/>
    <d v="2025-07-25T00:00:00"/>
    <d v="1899-12-30T15:13:42"/>
  </r>
  <r>
    <n v="136405"/>
    <s v="Jalna"/>
    <s v="CUSTOMER SERVICE OFFICER"/>
    <x v="28"/>
    <x v="1"/>
    <n v="7249220199"/>
    <s v="WESTERN ZONE"/>
    <n v="7194"/>
    <s v="TASK-274843"/>
    <s v="FIOD*"/>
    <x v="2"/>
    <m/>
    <m/>
    <m/>
    <s v="No"/>
    <m/>
    <m/>
    <m/>
    <d v="2025-07-25T09:00:00"/>
    <s v="ALBIN GEORGE"/>
    <s v="TASK-274843"/>
    <d v="2025-07-21T16:17:00"/>
    <s v="RUPA DEEPAK MUNDADA"/>
    <m/>
    <d v="2025-07-25T00:00:00"/>
    <d v="1899-12-30T15:13:42"/>
  </r>
  <r>
    <n v="136224"/>
    <s v="Jabalpur"/>
    <s v="CUSTOMER SERVICE OFFICER"/>
    <x v="18"/>
    <x v="7"/>
    <n v="7773874293"/>
    <s v="CENTRAL ZONE"/>
    <n v="7122"/>
    <s v="TASK-274847"/>
    <s v="FIOD*"/>
    <x v="2"/>
    <m/>
    <m/>
    <m/>
    <s v="No"/>
    <m/>
    <m/>
    <m/>
    <d v="2025-07-25T09:00:00"/>
    <s v="ALBIN GEORGE"/>
    <s v="TASK-274847"/>
    <d v="2025-07-21T16:17:00"/>
    <s v="RAKESH PATEL"/>
    <m/>
    <d v="2025-07-25T00:00:00"/>
    <d v="1899-12-30T15:13:42"/>
  </r>
  <r>
    <n v="136055"/>
    <s v="Loha"/>
    <s v="CUSTOMER SERVICE OFFICER"/>
    <x v="0"/>
    <x v="0"/>
    <n v="9359175895"/>
    <s v="WESTERN ZONE"/>
    <n v="7236"/>
    <s v="TASK-274853"/>
    <s v="FIOD*"/>
    <x v="2"/>
    <m/>
    <m/>
    <m/>
    <s v="No"/>
    <m/>
    <m/>
    <m/>
    <d v="2025-07-25T09:00:00"/>
    <s v="ALBIN GEORGE"/>
    <s v="TASK-274853"/>
    <d v="2025-07-21T16:17:00"/>
    <s v="GANESH SAMBHAJI MORE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74856"/>
    <s v="FIOD*"/>
    <x v="2"/>
    <m/>
    <m/>
    <m/>
    <s v="No"/>
    <m/>
    <m/>
    <m/>
    <d v="2025-07-25T09:00:00"/>
    <s v="ALBIN GEORGE"/>
    <s v="TASK-274856"/>
    <d v="2025-07-21T16:17:00"/>
    <s v="VRUSHABH SHIVAJI JATTURWAR"/>
    <m/>
    <d v="2025-07-25T00:00:00"/>
    <d v="1899-12-30T15:13:42"/>
  </r>
  <r>
    <n v="136055"/>
    <s v="Loha"/>
    <s v="CUSTOMER SERVICE OFFICER"/>
    <x v="0"/>
    <x v="0"/>
    <n v="9359175895"/>
    <s v="WESTERN ZONE"/>
    <n v="7236"/>
    <s v="TASK-274864"/>
    <s v="FIOD*"/>
    <x v="2"/>
    <m/>
    <m/>
    <m/>
    <s v="No"/>
    <m/>
    <m/>
    <m/>
    <d v="2025-07-25T09:00:00"/>
    <s v="ALBIN GEORGE"/>
    <s v="TASK-274864"/>
    <d v="2025-07-21T16:17:00"/>
    <s v="GANESH SAMBHAJI MOR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4867"/>
    <s v="FIOD*"/>
    <x v="2"/>
    <m/>
    <m/>
    <m/>
    <s v="No"/>
    <m/>
    <m/>
    <m/>
    <d v="2025-07-25T09:00:00"/>
    <s v="ALBIN GEORGE"/>
    <s v="TASK-274867"/>
    <d v="2025-07-21T16:17:00"/>
    <s v="YOGESH DHANRAJ CHAUDHARI"/>
    <m/>
    <d v="2025-07-25T00:00:00"/>
    <d v="1899-12-30T15:13:42"/>
  </r>
  <r>
    <n v="131924"/>
    <s v="Kothrud"/>
    <s v="CUSTOMER SERVICE OFFICER"/>
    <x v="30"/>
    <x v="5"/>
    <n v="7306422812"/>
    <s v="WESTERN ZONE"/>
    <n v="7174"/>
    <s v="TASK-274869"/>
    <s v="FIOD*"/>
    <x v="2"/>
    <m/>
    <m/>
    <m/>
    <s v="No"/>
    <m/>
    <m/>
    <m/>
    <d v="2025-07-25T09:00:00"/>
    <s v="ALBIN GEORGE"/>
    <s v="TASK-274869"/>
    <d v="2025-07-21T16:17:00"/>
    <s v="DINESH SAMBHAJI KADAM"/>
    <m/>
    <d v="2025-07-25T00:00:00"/>
    <d v="1899-12-30T15:13:42"/>
  </r>
  <r>
    <n v="135600"/>
    <s v="Khatav"/>
    <s v="CUSTOMER SERVICE OFFICER"/>
    <x v="31"/>
    <x v="5"/>
    <n v="8459181928"/>
    <s v="WESTERN ZONE"/>
    <n v="7426"/>
    <s v="TASK-274876"/>
    <s v="FIOD*"/>
    <x v="2"/>
    <m/>
    <m/>
    <m/>
    <s v="No"/>
    <m/>
    <m/>
    <m/>
    <d v="2025-07-25T09:00:00"/>
    <s v="ALBIN GEORGE"/>
    <s v="TASK-274876"/>
    <d v="2025-07-21T16:17:00"/>
    <s v="NANASHREE SHAMRAO ROMAN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274880"/>
    <s v="FIOD*"/>
    <x v="2"/>
    <m/>
    <m/>
    <m/>
    <s v="No"/>
    <m/>
    <m/>
    <m/>
    <d v="2025-07-25T09:00:00"/>
    <s v="ALBIN GEORGE"/>
    <s v="TASK-274880"/>
    <d v="2025-07-21T16:17:00"/>
    <s v="PRADEEP SURESH MORE"/>
    <m/>
    <d v="2025-07-25T00:00:00"/>
    <d v="1899-12-30T15:13:42"/>
  </r>
  <r>
    <n v="135645"/>
    <s v="Bakswaha"/>
    <s v="CUSTOMER SERVICE OFFICER"/>
    <x v="45"/>
    <x v="7"/>
    <n v="9329185746"/>
    <s v="CENTRAL ZONE"/>
    <n v="7391"/>
    <s v="TASK-274885"/>
    <s v="FIOD*"/>
    <x v="2"/>
    <m/>
    <m/>
    <m/>
    <s v="No"/>
    <m/>
    <m/>
    <m/>
    <d v="2025-07-25T09:00:00"/>
    <s v="ALBIN GEORGE"/>
    <s v="TASK-274885"/>
    <d v="2025-07-21T16:17:00"/>
    <s v="ANIVESH PATEL"/>
    <m/>
    <d v="2025-07-25T00:00:00"/>
    <d v="1899-12-30T15:13:42"/>
  </r>
  <r>
    <n v="135645"/>
    <s v="Bakswaha"/>
    <s v="CUSTOMER SERVICE OFFICER"/>
    <x v="45"/>
    <x v="7"/>
    <n v="9329185746"/>
    <s v="CENTRAL ZONE"/>
    <n v="7391"/>
    <s v="TASK-274886"/>
    <s v="FIOD*"/>
    <x v="2"/>
    <m/>
    <m/>
    <m/>
    <s v="No"/>
    <m/>
    <m/>
    <m/>
    <d v="2025-07-25T09:00:00"/>
    <s v="ALBIN GEORGE"/>
    <s v="TASK-274886"/>
    <d v="2025-07-21T16:17:00"/>
    <s v="ANIVESH PATEL"/>
    <m/>
    <d v="2025-07-25T00:00:00"/>
    <d v="1899-12-30T15:13:42"/>
  </r>
  <r>
    <n v="135167"/>
    <s v="Sindhudurg"/>
    <s v="CUSTOMER SERVICE OFFICER"/>
    <x v="6"/>
    <x v="5"/>
    <n v="8956561930"/>
    <s v="WESTERN ZONE"/>
    <n v="7422"/>
    <s v="TASK-274889"/>
    <s v="FIOD*"/>
    <x v="2"/>
    <m/>
    <m/>
    <m/>
    <s v="No"/>
    <m/>
    <m/>
    <m/>
    <d v="2025-07-25T09:00:00"/>
    <s v="ALBIN GEORGE"/>
    <s v="TASK-274889"/>
    <d v="2025-07-21T16:17:00"/>
    <s v="TEJAS JANARDAN GHADIGAONKAR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4891"/>
    <s v="FIOD*"/>
    <x v="2"/>
    <m/>
    <m/>
    <m/>
    <s v="No"/>
    <m/>
    <m/>
    <m/>
    <d v="2025-07-25T09:00:00"/>
    <s v="ALBIN GEORGE"/>
    <s v="TASK-274891"/>
    <d v="2025-07-21T16:17:00"/>
    <s v="Himanshu Pillai"/>
    <m/>
    <d v="2025-07-25T00:00:00"/>
    <d v="1899-12-30T15:13:42"/>
  </r>
  <r>
    <n v="27781"/>
    <s v="Manchar"/>
    <s v="CUSTOMER SERVICE OFFICER"/>
    <x v="30"/>
    <x v="5"/>
    <n v="9778638486"/>
    <s v="WESTERN ZONE"/>
    <n v="7242"/>
    <s v="TASK-274894"/>
    <s v="FIOD*"/>
    <x v="2"/>
    <m/>
    <m/>
    <m/>
    <s v="No"/>
    <m/>
    <m/>
    <m/>
    <d v="2025-07-25T09:00:00"/>
    <s v="ALBIN GEORGE"/>
    <s v="TASK-274894"/>
    <d v="2025-07-21T16:17:00"/>
    <s v="SHUBHAM SAMBHAJI RAJGURU"/>
    <m/>
    <d v="2025-07-25T00:00:00"/>
    <d v="1899-12-30T15:13:42"/>
  </r>
  <r>
    <n v="135380"/>
    <s v="Ganjbasoda"/>
    <s v="CUSTOMER SERVICE OFFICER"/>
    <x v="22"/>
    <x v="2"/>
    <n v="8109206160"/>
    <s v="CENTRAL ZONE"/>
    <n v="7088"/>
    <s v="TASK-274895"/>
    <s v="FIOD*"/>
    <x v="2"/>
    <m/>
    <m/>
    <m/>
    <s v="No"/>
    <m/>
    <m/>
    <m/>
    <d v="2025-07-25T09:00:00"/>
    <s v="ALBIN GEORGE"/>
    <s v="TASK-274895"/>
    <d v="2025-07-21T16:17:00"/>
    <s v="DEVENDRA SINGH"/>
    <m/>
    <d v="2025-07-25T00:00:00"/>
    <d v="1899-12-30T15:13:42"/>
  </r>
  <r>
    <n v="135990"/>
    <s v="Manpur"/>
    <s v="CUSTOMER SERVICE OFFICER"/>
    <x v="42"/>
    <x v="7"/>
    <n v="9301896782"/>
    <s v="CENTRAL ZONE"/>
    <n v="7094"/>
    <s v="TASK-274897"/>
    <s v="FIOD*"/>
    <x v="2"/>
    <m/>
    <m/>
    <m/>
    <s v="No"/>
    <m/>
    <m/>
    <m/>
    <d v="2025-07-25T09:00:00"/>
    <s v="ALBIN GEORGE"/>
    <s v="TASK-274897"/>
    <d v="2025-07-21T16:17:00"/>
    <s v="ARMAN SONI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74909"/>
    <s v="FIOD*"/>
    <x v="2"/>
    <m/>
    <m/>
    <m/>
    <s v="No"/>
    <m/>
    <m/>
    <m/>
    <d v="2025-07-25T09:00:00"/>
    <s v="ALBIN GEORGE"/>
    <s v="TASK-274909"/>
    <d v="2025-07-21T16:17:00"/>
    <s v="DAMINI PRABHAKARJI MATE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4910"/>
    <s v="FIOD*"/>
    <x v="2"/>
    <m/>
    <m/>
    <m/>
    <s v="No"/>
    <m/>
    <m/>
    <m/>
    <d v="2025-07-25T09:00:00"/>
    <s v="ALBIN GEORGE"/>
    <s v="TASK-274910"/>
    <d v="2025-07-21T16:17:00"/>
    <s v="BRIJESH KUMAR SEN"/>
    <m/>
    <d v="2025-07-25T00:00:00"/>
    <d v="1899-12-30T15:13:42"/>
  </r>
  <r>
    <n v="26127"/>
    <s v="Ganjbasoda"/>
    <s v="CUSTOMER SERVICE OFFICER"/>
    <x v="22"/>
    <x v="2"/>
    <n v="8461077570"/>
    <s v="CENTRAL ZONE"/>
    <n v="7088"/>
    <s v="TASK-274926"/>
    <s v="FIOD*"/>
    <x v="2"/>
    <m/>
    <m/>
    <m/>
    <s v="No"/>
    <m/>
    <m/>
    <m/>
    <d v="2025-07-25T09:00:00"/>
    <s v="ALBIN GEORGE"/>
    <s v="TASK-274926"/>
    <d v="2025-07-21T16:17:00"/>
    <s v="RAKESH KATARIYA"/>
    <m/>
    <d v="2025-07-25T00:00:00"/>
    <d v="1899-12-30T15:13:42"/>
  </r>
  <r>
    <n v="135555"/>
    <s v="Kirnapur"/>
    <s v="CUSTOMER SERVICE OFFICER"/>
    <x v="11"/>
    <x v="7"/>
    <n v="7024884500"/>
    <s v="CENTRAL ZONE"/>
    <n v="7092"/>
    <s v="TASK-274953"/>
    <s v="FIOD*"/>
    <x v="2"/>
    <m/>
    <m/>
    <m/>
    <s v="No"/>
    <m/>
    <m/>
    <m/>
    <d v="2025-07-25T09:00:00"/>
    <s v="ALBIN GEORGE"/>
    <s v="TASK-274953"/>
    <d v="2025-07-21T16:17:00"/>
    <s v="DIPAK NEWARE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4958"/>
    <s v="FIOD*"/>
    <x v="2"/>
    <m/>
    <m/>
    <m/>
    <s v="No"/>
    <m/>
    <m/>
    <m/>
    <d v="2025-07-25T09:00:00"/>
    <s v="ALBIN GEORGE"/>
    <s v="TASK-274958"/>
    <d v="2025-07-21T16:17:00"/>
    <s v="MANJU YADAV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4961"/>
    <s v="FIOD*"/>
    <x v="2"/>
    <m/>
    <m/>
    <m/>
    <s v="No"/>
    <m/>
    <m/>
    <m/>
    <d v="2025-07-25T09:00:00"/>
    <s v="ALBIN GEORGE"/>
    <s v="TASK-274961"/>
    <d v="2025-07-21T16:17:00"/>
    <s v="YOGESH DHANRAJ CHAUDHARI"/>
    <m/>
    <d v="2025-07-25T00:00:00"/>
    <d v="1899-12-30T15:13:42"/>
  </r>
  <r>
    <n v="135696"/>
    <s v="Semariya"/>
    <s v="CUSTOMER SERVICE OFFICER"/>
    <x v="47"/>
    <x v="7"/>
    <n v="9165662822"/>
    <s v="CENTRAL ZONE"/>
    <n v="7136"/>
    <s v="TASK-274972"/>
    <s v="FIOD*"/>
    <x v="2"/>
    <m/>
    <m/>
    <m/>
    <s v="No"/>
    <m/>
    <m/>
    <m/>
    <d v="2025-07-25T09:00:00"/>
    <s v="ALBIN GEORGE"/>
    <s v="TASK-274972"/>
    <d v="2025-07-21T16:17:00"/>
    <s v="ASHISH PATEL"/>
    <m/>
    <d v="2025-07-25T00:00:00"/>
    <d v="1899-12-30T15:13:42"/>
  </r>
  <r>
    <n v="136212"/>
    <s v="Gotegaon"/>
    <s v="CUSTOMER SERVICE OFFICER"/>
    <x v="18"/>
    <x v="7"/>
    <n v="9302873793"/>
    <s v="CENTRAL ZONE"/>
    <n v="7061"/>
    <s v="TASK-274973"/>
    <s v="FIOD*"/>
    <x v="2"/>
    <m/>
    <m/>
    <m/>
    <s v="No"/>
    <m/>
    <m/>
    <m/>
    <d v="2025-07-25T09:00:00"/>
    <s v="ALBIN GEORGE"/>
    <s v="TASK-274973"/>
    <d v="2025-07-21T16:17:00"/>
    <s v="MANISH SHRIPAL"/>
    <m/>
    <d v="2025-07-25T00:00:00"/>
    <d v="1899-12-30T15:13:42"/>
  </r>
  <r>
    <n v="21352"/>
    <s v="Shujalpur"/>
    <s v="CUSTOMER SERVICE OFFICER"/>
    <x v="27"/>
    <x v="2"/>
    <n v="9098751311"/>
    <s v="CENTRAL ZONE"/>
    <n v="1763"/>
    <s v="TASK-274977"/>
    <s v="FIOD*"/>
    <x v="2"/>
    <m/>
    <m/>
    <m/>
    <s v="No"/>
    <m/>
    <m/>
    <m/>
    <d v="2025-07-25T09:00:00"/>
    <s v="ALBIN GEORGE"/>
    <s v="TASK-274977"/>
    <d v="2025-07-21T16:17:00"/>
    <s v="DHARMENDRA KUSHWAH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4982"/>
    <s v="FIOD*"/>
    <x v="2"/>
    <m/>
    <m/>
    <m/>
    <s v="No"/>
    <m/>
    <m/>
    <m/>
    <d v="2025-07-25T09:00:00"/>
    <s v="ALBIN GEORGE"/>
    <s v="TASK-274982"/>
    <d v="2025-07-21T16:17:00"/>
    <s v="YOGESH DHANRAJ CHAUDHARI"/>
    <m/>
    <d v="2025-07-25T00:00:00"/>
    <d v="1899-12-30T15:13:42"/>
  </r>
  <r>
    <n v="12305"/>
    <s v="Patan"/>
    <s v="ASSISTANT BRANCH MANAGER"/>
    <x v="18"/>
    <x v="7"/>
    <n v="7067445505"/>
    <s v="CENTRAL ZONE"/>
    <n v="7063"/>
    <s v="TASK-274991"/>
    <s v="FIOD*"/>
    <x v="2"/>
    <m/>
    <m/>
    <m/>
    <s v="No"/>
    <m/>
    <m/>
    <m/>
    <d v="2025-07-25T09:00:00"/>
    <s v="ALBIN GEORGE"/>
    <s v="TASK-274991"/>
    <d v="2025-07-21T16:17:00"/>
    <s v="AKHILESH KUMAR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75009"/>
    <s v="FIOD*"/>
    <x v="2"/>
    <m/>
    <m/>
    <m/>
    <s v="No"/>
    <m/>
    <m/>
    <m/>
    <d v="2025-07-25T09:00:00"/>
    <s v="ALBIN GEORGE"/>
    <s v="TASK-275009"/>
    <d v="2025-07-21T16:17:00"/>
    <s v="SURAJ KUMAR NETAM"/>
    <m/>
    <d v="2025-07-25T00:00:00"/>
    <d v="1899-12-30T15:13:42"/>
  </r>
  <r>
    <n v="21791"/>
    <s v="Singoli"/>
    <s v="ASSISTANT BRANCH MANAGER"/>
    <x v="26"/>
    <x v="2"/>
    <n v="8714641028"/>
    <s v="CENTRAL ZONE"/>
    <n v="7434"/>
    <s v="TASK-275014"/>
    <s v="FIOD*"/>
    <x v="2"/>
    <m/>
    <m/>
    <m/>
    <s v="No"/>
    <m/>
    <m/>
    <m/>
    <d v="2025-07-25T09:00:00"/>
    <s v="ALBIN GEORGE"/>
    <s v="TASK-275014"/>
    <d v="2025-07-21T16:17:00"/>
    <s v="SHRAVAN SINGH"/>
    <m/>
    <d v="2025-07-25T00:00:00"/>
    <d v="1899-12-30T15:13:42"/>
  </r>
  <r>
    <n v="134636"/>
    <s v="Singoli"/>
    <s v="CUSTOMER SERVICE OFFICER"/>
    <x v="26"/>
    <x v="2"/>
    <n v="9617987213"/>
    <s v="CENTRAL ZONE"/>
    <n v="7434"/>
    <s v="TASK-275015"/>
    <s v="FIOD*"/>
    <x v="2"/>
    <m/>
    <m/>
    <m/>
    <s v="No"/>
    <m/>
    <m/>
    <m/>
    <d v="2025-07-25T09:00:00"/>
    <s v="ALBIN GEORGE"/>
    <s v="TASK-275015"/>
    <d v="2025-07-21T16:17:00"/>
    <s v="AJAY GARASIYA"/>
    <m/>
    <d v="2025-07-25T00:00:00"/>
    <d v="1899-12-30T15:13:42"/>
  </r>
  <r>
    <n v="134636"/>
    <s v="Singoli"/>
    <s v="CUSTOMER SERVICE OFFICER"/>
    <x v="26"/>
    <x v="2"/>
    <n v="9617987213"/>
    <s v="CENTRAL ZONE"/>
    <n v="7434"/>
    <s v="TASK-275016"/>
    <s v="FIOD*"/>
    <x v="2"/>
    <m/>
    <m/>
    <m/>
    <s v="No"/>
    <m/>
    <m/>
    <m/>
    <d v="2025-07-25T09:00:00"/>
    <s v="ALBIN GEORGE"/>
    <s v="TASK-275016"/>
    <d v="2025-07-21T16:17:00"/>
    <s v="AJAY GARASIYA"/>
    <m/>
    <d v="2025-07-25T00:00:00"/>
    <d v="1899-12-30T15:13:42"/>
  </r>
  <r>
    <n v="132705"/>
    <s v="Narsinghpur"/>
    <s v="CUSTOMER SERVICE OFFICER"/>
    <x v="18"/>
    <x v="7"/>
    <n v="6264107529"/>
    <s v="CENTRAL ZONE"/>
    <n v="7096"/>
    <s v="TASK-275021"/>
    <s v="FIOD*"/>
    <x v="2"/>
    <m/>
    <m/>
    <m/>
    <s v="No"/>
    <m/>
    <m/>
    <m/>
    <d v="2025-07-25T09:00:00"/>
    <s v="ALBIN GEORGE"/>
    <s v="TASK-275021"/>
    <d v="2025-07-21T16:17:00"/>
    <s v="ABHISHEK RAI"/>
    <m/>
    <d v="2025-07-25T00:00:00"/>
    <d v="1899-12-30T15:13:42"/>
  </r>
  <r>
    <n v="135617"/>
    <s v="Jatara"/>
    <s v="CUSTOMER SERVICE OFFICER"/>
    <x v="38"/>
    <x v="7"/>
    <n v="7247465013"/>
    <s v="CENTRAL ZONE"/>
    <n v="1765"/>
    <s v="TASK-275026"/>
    <s v="FIOD*"/>
    <x v="2"/>
    <m/>
    <m/>
    <m/>
    <s v="No"/>
    <m/>
    <m/>
    <m/>
    <d v="2025-07-25T09:00:00"/>
    <s v="ALBIN GEORGE"/>
    <s v="TASK-275026"/>
    <d v="2025-07-21T16:17:00"/>
    <s v="ANIL SEN"/>
    <m/>
    <d v="2025-07-25T00:00:00"/>
    <d v="1899-12-30T15:13:42"/>
  </r>
  <r>
    <n v="136249"/>
    <s v="Ambad"/>
    <s v="CUSTOMER SERVICE OFFICER"/>
    <x v="28"/>
    <x v="1"/>
    <n v="8766403514"/>
    <s v="WESTERN ZONE"/>
    <n v="7155"/>
    <s v="TASK-275029"/>
    <s v="FIOD*"/>
    <x v="2"/>
    <m/>
    <m/>
    <m/>
    <s v="No"/>
    <m/>
    <m/>
    <m/>
    <d v="2025-07-25T09:00:00"/>
    <s v="ALBIN GEORGE"/>
    <s v="TASK-275029"/>
    <d v="2025-07-21T16:17:00"/>
    <s v="SONAJI SHAHADEV PRABHALE"/>
    <m/>
    <d v="2025-07-25T00:00:00"/>
    <d v="1899-12-30T15:13:42"/>
  </r>
  <r>
    <n v="12575"/>
    <s v="Ballarpur"/>
    <s v="ASSISTANT BRANCH MANAGER"/>
    <x v="23"/>
    <x v="0"/>
    <n v="9420481883"/>
    <s v="WESTERN ZONE"/>
    <n v="7139"/>
    <s v="TASK-275031"/>
    <s v="FIOD*"/>
    <x v="2"/>
    <m/>
    <m/>
    <m/>
    <s v="No"/>
    <m/>
    <m/>
    <m/>
    <d v="2025-07-25T09:00:00"/>
    <s v="ALBIN GEORGE"/>
    <s v="TASK-275031"/>
    <d v="2025-07-21T16:17:00"/>
    <s v="PRAVEEN SAMMAIAH JANAGAM"/>
    <m/>
    <d v="2025-07-25T00:00:00"/>
    <d v="1899-12-30T15:13:42"/>
  </r>
  <r>
    <n v="134057"/>
    <s v="Ghansaur"/>
    <s v="CUSTOMER SERVICE OFFICER"/>
    <x v="11"/>
    <x v="7"/>
    <n v="9691759665"/>
    <s v="CENTRAL ZONE"/>
    <n v="7089"/>
    <s v="TASK-275030"/>
    <s v="FIOD*"/>
    <x v="2"/>
    <m/>
    <m/>
    <m/>
    <s v="No"/>
    <m/>
    <m/>
    <m/>
    <d v="2025-07-25T09:00:00"/>
    <s v="ALBIN GEORGE"/>
    <s v="TASK-275030"/>
    <d v="2025-07-21T16:17:00"/>
    <s v="VIVEK YADAV"/>
    <m/>
    <d v="2025-07-25T00:00:00"/>
    <d v="1899-12-30T15:13:42"/>
  </r>
  <r>
    <n v="18659"/>
    <s v="Kinwat"/>
    <s v="CUSTOMER SERVICE OFFICER"/>
    <x v="0"/>
    <x v="0"/>
    <n v="9778900177"/>
    <s v="WESTERN ZONE"/>
    <n v="7235"/>
    <s v="TASK-275032"/>
    <s v="FIOD*"/>
    <x v="2"/>
    <m/>
    <m/>
    <m/>
    <s v="No"/>
    <m/>
    <m/>
    <m/>
    <d v="2025-07-25T09:00:00"/>
    <s v="ALBIN GEORGE"/>
    <s v="TASK-275032"/>
    <d v="2025-07-21T16:17:00"/>
    <s v="PAWAN BHARAT JAMDHADE"/>
    <m/>
    <d v="2025-07-25T00:00:00"/>
    <d v="1899-12-30T15:13:42"/>
  </r>
  <r>
    <n v="28558"/>
    <s v="Umbraj"/>
    <s v="CUSTOMER SERVICE OFFICER"/>
    <x v="31"/>
    <x v="5"/>
    <n v="8848003919"/>
    <s v="WESTERN ZONE"/>
    <n v="7396"/>
    <s v="TASK-275035"/>
    <s v="FIOD*"/>
    <x v="2"/>
    <m/>
    <m/>
    <m/>
    <s v="No"/>
    <m/>
    <m/>
    <m/>
    <d v="2025-07-25T09:00:00"/>
    <s v="ALBIN GEORGE"/>
    <s v="TASK-275035"/>
    <d v="2025-07-21T16:17:00"/>
    <s v="AKSHAY JAYKAR GODASE"/>
    <m/>
    <d v="2025-07-25T00:00:00"/>
    <d v="1899-12-30T15:13:42"/>
  </r>
  <r>
    <n v="21939"/>
    <s v="Dhar"/>
    <s v="CUSTOMER SERVICE OFFICER"/>
    <x v="24"/>
    <x v="2"/>
    <n v="9752572172"/>
    <s v="CENTRAL ZONE"/>
    <n v="7186"/>
    <s v="TASK-275041"/>
    <s v="FIOD*"/>
    <x v="2"/>
    <m/>
    <m/>
    <m/>
    <s v="No"/>
    <m/>
    <m/>
    <m/>
    <d v="2025-07-25T09:00:00"/>
    <s v="ALBIN GEORGE"/>
    <s v="TASK-275041"/>
    <d v="2025-07-21T16:17:00"/>
    <s v="BHERU SINGH RATHORE"/>
    <m/>
    <d v="2025-07-25T00:00:00"/>
    <d v="1899-12-30T15:13:42"/>
  </r>
  <r>
    <n v="133769"/>
    <s v="Pauni"/>
    <s v="CUSTOMER SERVICE OFFICER"/>
    <x v="23"/>
    <x v="0"/>
    <n v="9545659389"/>
    <s v="WESTERN ZONE"/>
    <n v="7222"/>
    <s v="TASK-275044"/>
    <s v="FIOD*"/>
    <x v="2"/>
    <m/>
    <m/>
    <m/>
    <s v="No"/>
    <m/>
    <m/>
    <m/>
    <d v="2025-07-25T09:00:00"/>
    <s v="ALBIN GEORGE"/>
    <s v="TASK-275044"/>
    <d v="2025-07-21T16:17:00"/>
    <s v="ABHAY MORESHWAR DESHMUKH"/>
    <m/>
    <d v="2025-07-25T00:00:00"/>
    <d v="1899-12-30T15:13:42"/>
  </r>
  <r>
    <n v="27909"/>
    <s v="Nanded"/>
    <s v="ASSISTANT BRANCH MANAGER"/>
    <x v="0"/>
    <x v="0"/>
    <m/>
    <s v="WESTERN ZONE"/>
    <n v="7237"/>
    <s v="TASK-275045"/>
    <s v="FIOD*"/>
    <x v="2"/>
    <m/>
    <m/>
    <m/>
    <s v="No"/>
    <m/>
    <m/>
    <m/>
    <d v="2025-07-25T09:00:00"/>
    <s v="ALBIN GEORGE"/>
    <s v="TASK-275045"/>
    <d v="2025-07-21T16:17:00"/>
    <s v="AMOL GAUTAM NARWADE"/>
    <m/>
    <d v="2025-07-25T00:00:00"/>
    <d v="1899-12-30T15:13:42"/>
  </r>
  <r>
    <n v="27909"/>
    <s v="Nanded"/>
    <s v="ASSISTANT BRANCH MANAGER"/>
    <x v="0"/>
    <x v="0"/>
    <m/>
    <s v="WESTERN ZONE"/>
    <n v="7237"/>
    <s v="TASK-275046"/>
    <s v="FIOD*"/>
    <x v="2"/>
    <m/>
    <m/>
    <m/>
    <s v="No"/>
    <m/>
    <m/>
    <m/>
    <d v="2025-07-25T09:00:00"/>
    <s v="ALBIN GEORGE"/>
    <s v="TASK-275046"/>
    <d v="2025-07-21T16:17:00"/>
    <s v="AMOL GAUTAM NARWAD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047"/>
    <s v="FIOD*"/>
    <x v="2"/>
    <m/>
    <m/>
    <m/>
    <s v="No"/>
    <m/>
    <m/>
    <m/>
    <d v="2025-07-25T09:00:00"/>
    <s v="ALBIN GEORGE"/>
    <s v="TASK-275047"/>
    <d v="2025-07-21T16:17:00"/>
    <s v="YOGESH DHANRAJ CHAUDHARI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5050"/>
    <s v="FIOD*"/>
    <x v="2"/>
    <m/>
    <m/>
    <m/>
    <s v="No"/>
    <m/>
    <m/>
    <m/>
    <d v="2025-07-25T09:00:00"/>
    <s v="ALBIN GEORGE"/>
    <s v="TASK-275050"/>
    <d v="2025-07-21T16:17:00"/>
    <s v="Himanshu Pillai"/>
    <m/>
    <d v="2025-07-25T00:00:00"/>
    <d v="1899-12-30T15:13:42"/>
  </r>
  <r>
    <n v="136476"/>
    <s v="Lakhnadon"/>
    <s v="CUSTOMER SERVICE OFFICER"/>
    <x v="11"/>
    <x v="7"/>
    <n v="6261898913"/>
    <s v="CENTRAL ZONE"/>
    <n v="7062"/>
    <s v="TASK-275062"/>
    <s v="FIOD*"/>
    <x v="2"/>
    <m/>
    <m/>
    <m/>
    <s v="No"/>
    <m/>
    <m/>
    <m/>
    <d v="2025-07-25T09:00:00"/>
    <s v="ALBIN GEORGE"/>
    <s v="TASK-275062"/>
    <d v="2025-07-21T16:17:00"/>
    <s v="Devendra Yadav"/>
    <m/>
    <d v="2025-07-25T00:00:00"/>
    <d v="1899-12-30T15:13:42"/>
  </r>
  <r>
    <n v="130836"/>
    <s v="Jaysingpur"/>
    <s v="CUSTOMER SERVICE OFFICER"/>
    <x v="6"/>
    <x v="5"/>
    <n v="8766495884"/>
    <s v="WESTERN ZONE"/>
    <n v="7382"/>
    <s v="TASK-275064"/>
    <s v="FIOD*"/>
    <x v="2"/>
    <m/>
    <m/>
    <m/>
    <s v="No"/>
    <m/>
    <m/>
    <m/>
    <d v="2025-07-25T09:00:00"/>
    <s v="ALBIN GEORGE"/>
    <s v="TASK-275064"/>
    <d v="2025-07-21T16:17:00"/>
    <s v="ATIK ELAI MULLA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075"/>
    <s v="FIOD*"/>
    <x v="2"/>
    <m/>
    <m/>
    <m/>
    <s v="No"/>
    <m/>
    <m/>
    <m/>
    <d v="2025-07-25T09:00:00"/>
    <s v="ALBIN GEORGE"/>
    <s v="TASK-275075"/>
    <d v="2025-07-21T16:17:00"/>
    <s v="YOGESH DHANRAJ CHAUDHARI"/>
    <m/>
    <d v="2025-07-25T00:00:00"/>
    <d v="1899-12-30T15:13:42"/>
  </r>
  <r>
    <n v="136257"/>
    <s v="Degloor"/>
    <s v="CUSTOMER SERVICE OFFICER"/>
    <x v="0"/>
    <x v="0"/>
    <n v="9529816278"/>
    <s v="WESTERN ZONE"/>
    <n v="7249"/>
    <s v="TASK-275082"/>
    <s v="FIOD*"/>
    <x v="2"/>
    <m/>
    <m/>
    <m/>
    <s v="No"/>
    <m/>
    <m/>
    <m/>
    <d v="2025-07-25T09:00:00"/>
    <s v="ALBIN GEORGE"/>
    <s v="TASK-275082"/>
    <d v="2025-07-21T16:17:00"/>
    <s v="SANTOSH KONDIBA DIKLE"/>
    <m/>
    <d v="2025-07-25T00:00:00"/>
    <d v="1899-12-30T15:13:42"/>
  </r>
  <r>
    <n v="18883"/>
    <s v="Phulambari"/>
    <s v="ASSISTANT BRANCH MANAGER"/>
    <x v="13"/>
    <x v="1"/>
    <m/>
    <s v="WESTERN ZONE"/>
    <n v="7198"/>
    <s v="TASK-275093"/>
    <s v="FIOD*"/>
    <x v="2"/>
    <m/>
    <m/>
    <m/>
    <s v="No"/>
    <m/>
    <m/>
    <m/>
    <d v="2025-07-25T09:00:00"/>
    <s v="ALBIN GEORGE"/>
    <s v="TASK-275093"/>
    <d v="2025-07-21T16:17:00"/>
    <s v="SACHIN KARABHARI NARWADE"/>
    <m/>
    <d v="2025-07-25T00:00:00"/>
    <d v="1899-12-30T15:13:42"/>
  </r>
  <r>
    <n v="136074"/>
    <s v="Laundi"/>
    <s v="CUSTOMER SERVICE OFFICER"/>
    <x v="47"/>
    <x v="7"/>
    <n v="8269325891"/>
    <s v="CENTRAL ZONE"/>
    <n v="7128"/>
    <s v="TASK-275113"/>
    <s v="FIOD*"/>
    <x v="2"/>
    <m/>
    <m/>
    <m/>
    <s v="No"/>
    <m/>
    <m/>
    <m/>
    <d v="2025-07-25T09:00:00"/>
    <s v="ALBIN GEORGE"/>
    <s v="TASK-275113"/>
    <d v="2025-07-21T16:17:00"/>
    <s v="DHEERENDRA AHIRWAR"/>
    <m/>
    <d v="2025-07-25T00:00:00"/>
    <d v="1899-12-30T15:13:42"/>
  </r>
  <r>
    <n v="131930"/>
    <s v="Koregaon"/>
    <s v="CUSTOMER SERVICE OFFICER"/>
    <x v="31"/>
    <x v="5"/>
    <n v="7306422839"/>
    <s v="WESTERN ZONE"/>
    <n v="7395"/>
    <s v="TASK-275120"/>
    <s v="FIOD*"/>
    <x v="2"/>
    <m/>
    <m/>
    <m/>
    <s v="No"/>
    <m/>
    <m/>
    <m/>
    <d v="2025-07-25T09:00:00"/>
    <s v="ALBIN GEORGE"/>
    <s v="TASK-275120"/>
    <d v="2025-07-21T16:17:00"/>
    <s v="SAMEER PANDURANG MORE"/>
    <m/>
    <d v="2025-07-25T00:00:00"/>
    <d v="1899-12-30T15:13:42"/>
  </r>
  <r>
    <n v="132705"/>
    <s v="Narsinghpur"/>
    <s v="CUSTOMER SERVICE OFFICER"/>
    <x v="18"/>
    <x v="7"/>
    <n v="6264107529"/>
    <s v="CENTRAL ZONE"/>
    <n v="7096"/>
    <s v="TASK-275117"/>
    <s v="FIOD*"/>
    <x v="2"/>
    <m/>
    <m/>
    <m/>
    <s v="No"/>
    <m/>
    <m/>
    <m/>
    <d v="2025-07-25T09:00:00"/>
    <s v="ALBIN GEORGE"/>
    <s v="TASK-275117"/>
    <d v="2025-07-21T16:17:00"/>
    <s v="ABHISHEK RAI"/>
    <m/>
    <d v="2025-07-25T00:00:00"/>
    <d v="1899-12-30T15:13:42"/>
  </r>
  <r>
    <n v="135830"/>
    <s v="Sakri"/>
    <s v="CUSTOMER SERVICE OFFICER"/>
    <x v="15"/>
    <x v="1"/>
    <n v="9156676129"/>
    <s v="WESTERN ZONE"/>
    <n v="7223"/>
    <s v="TASK-275127"/>
    <s v="FIOD*"/>
    <x v="2"/>
    <m/>
    <m/>
    <m/>
    <s v="No"/>
    <m/>
    <m/>
    <m/>
    <d v="2025-07-25T09:00:00"/>
    <s v="ALBIN GEORGE"/>
    <s v="TASK-275127"/>
    <d v="2025-07-21T16:17:00"/>
    <s v="ROHAN SHIVAJI PATIL"/>
    <m/>
    <d v="2025-07-25T00:00:00"/>
    <d v="1899-12-30T15:13:42"/>
  </r>
  <r>
    <n v="136315"/>
    <s v="Badnagar"/>
    <s v="ASSISTANT BRANCH MANAGER"/>
    <x v="24"/>
    <x v="2"/>
    <m/>
    <s v="CENTRAL ZONE"/>
    <n v="1766"/>
    <s v="TASK-275130"/>
    <s v="FIOD*"/>
    <x v="2"/>
    <m/>
    <m/>
    <m/>
    <s v="No"/>
    <m/>
    <m/>
    <m/>
    <d v="2025-07-25T09:00:00"/>
    <s v="ALBIN GEORGE"/>
    <s v="TASK-275130"/>
    <d v="2025-07-21T16:17:00"/>
    <s v="RAJENDRA MEWADA"/>
    <m/>
    <d v="2025-07-25T00:00:00"/>
    <d v="1899-12-30T15:13:42"/>
  </r>
  <r>
    <n v="136476"/>
    <s v="Lakhnadon"/>
    <s v="CUSTOMER SERVICE OFFICER"/>
    <x v="11"/>
    <x v="7"/>
    <n v="6261898913"/>
    <s v="CENTRAL ZONE"/>
    <n v="7062"/>
    <s v="TASK-275133"/>
    <s v="FIOD*"/>
    <x v="2"/>
    <m/>
    <m/>
    <m/>
    <s v="No"/>
    <m/>
    <m/>
    <m/>
    <d v="2025-07-25T09:00:00"/>
    <s v="ALBIN GEORGE"/>
    <s v="TASK-275133"/>
    <d v="2025-07-21T16:17:00"/>
    <s v="Devendra Yadav"/>
    <m/>
    <d v="2025-07-25T00:00:00"/>
    <d v="1899-12-30T15:13:42"/>
  </r>
  <r>
    <n v="136468"/>
    <s v="Ayodhya Nagar"/>
    <s v="CUSTOMER SERVICE OFFICER"/>
    <x v="22"/>
    <x v="2"/>
    <n v="9174196279"/>
    <s v="CENTRAL ZONE"/>
    <n v="7217"/>
    <s v="TASK-275143"/>
    <s v="FIOD*"/>
    <x v="2"/>
    <m/>
    <m/>
    <m/>
    <s v="No"/>
    <m/>
    <m/>
    <m/>
    <d v="2025-07-25T09:00:00"/>
    <s v="ALBIN GEORGE"/>
    <s v="TASK-275143"/>
    <d v="2025-07-21T16:17:00"/>
    <s v="NEERAJ AHEERWAR"/>
    <m/>
    <d v="2025-07-25T00:00:00"/>
    <d v="1899-12-30T15:13:42"/>
  </r>
  <r>
    <n v="130719"/>
    <s v="Baihar"/>
    <s v="CUSTOMER SERVICE OFFICER"/>
    <x v="11"/>
    <x v="7"/>
    <n v="9630205169"/>
    <s v="CENTRAL ZONE"/>
    <n v="1748"/>
    <s v="TASK-275145"/>
    <s v="FIOD*"/>
    <x v="2"/>
    <m/>
    <m/>
    <m/>
    <s v="No"/>
    <m/>
    <m/>
    <m/>
    <d v="2025-07-25T09:00:00"/>
    <s v="ALBIN GEORGE"/>
    <s v="TASK-275145"/>
    <d v="2025-07-21T16:17:00"/>
    <s v="VILASH TEMBHARE"/>
    <m/>
    <d v="2025-07-25T00:00:00"/>
    <d v="1899-12-30T15:13:42"/>
  </r>
  <r>
    <n v="136055"/>
    <s v="Loha"/>
    <s v="CUSTOMER SERVICE OFFICER"/>
    <x v="0"/>
    <x v="0"/>
    <n v="9359175895"/>
    <s v="WESTERN ZONE"/>
    <n v="7236"/>
    <s v="TASK-275150"/>
    <s v="FIOD*"/>
    <x v="2"/>
    <m/>
    <m/>
    <m/>
    <s v="No"/>
    <m/>
    <m/>
    <m/>
    <d v="2025-07-25T09:00:00"/>
    <s v="ALBIN GEORGE"/>
    <s v="TASK-275150"/>
    <d v="2025-07-21T16:17:00"/>
    <s v="GANESH SAMBHAJI MORE"/>
    <m/>
    <d v="2025-07-25T00:00:00"/>
    <d v="1899-12-30T15:13:42"/>
  </r>
  <r>
    <n v="136055"/>
    <s v="Loha"/>
    <s v="CUSTOMER SERVICE OFFICER"/>
    <x v="0"/>
    <x v="0"/>
    <n v="9359175895"/>
    <s v="WESTERN ZONE"/>
    <n v="7236"/>
    <s v="TASK-275151"/>
    <s v="FIOD*"/>
    <x v="2"/>
    <m/>
    <m/>
    <m/>
    <s v="No"/>
    <m/>
    <m/>
    <m/>
    <d v="2025-07-25T09:00:00"/>
    <s v="ALBIN GEORGE"/>
    <s v="TASK-275151"/>
    <d v="2025-07-21T16:17:00"/>
    <s v="GANESH SAMBHAJI MOR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155"/>
    <s v="FIOD*"/>
    <x v="2"/>
    <m/>
    <m/>
    <m/>
    <s v="No"/>
    <m/>
    <m/>
    <m/>
    <d v="2025-07-25T09:00:00"/>
    <s v="ALBIN GEORGE"/>
    <s v="TASK-275155"/>
    <d v="2025-07-21T16:17:00"/>
    <s v="YOGESH DHANRAJ CHAUDHARI"/>
    <m/>
    <d v="2025-07-25T00:00:00"/>
    <d v="1899-12-30T15:13:42"/>
  </r>
  <r>
    <n v="136564"/>
    <s v="Shahgarh"/>
    <s v="CUSTOMER SERVICE OFFICER"/>
    <x v="45"/>
    <x v="7"/>
    <n v="8595268507"/>
    <s v="CENTRAL ZONE"/>
    <n v="7101"/>
    <s v="TASK-275157"/>
    <s v="FIOD*"/>
    <x v="2"/>
    <m/>
    <m/>
    <m/>
    <s v="No"/>
    <m/>
    <m/>
    <m/>
    <d v="2025-07-25T09:00:00"/>
    <s v="ALBIN GEORGE"/>
    <s v="TASK-275157"/>
    <d v="2025-07-21T16:17:00"/>
    <s v="DAMODAR AHIRWAR"/>
    <m/>
    <d v="2025-07-25T00:00:00"/>
    <d v="1899-12-30T15:13:42"/>
  </r>
  <r>
    <n v="135093"/>
    <s v="Satna"/>
    <s v="CUSTOMER SERVICE OFFICER"/>
    <x v="47"/>
    <x v="7"/>
    <n v="8966804237"/>
    <s v="CENTRAL ZONE"/>
    <n v="7135"/>
    <s v="TASK-275159"/>
    <s v="FIOD*"/>
    <x v="2"/>
    <m/>
    <m/>
    <m/>
    <s v="No"/>
    <m/>
    <m/>
    <m/>
    <d v="2025-07-25T09:00:00"/>
    <s v="ALBIN GEORGE"/>
    <s v="TASK-275159"/>
    <d v="2025-07-21T16:17:00"/>
    <s v="SANDEEP KUMAR PATHAK"/>
    <m/>
    <d v="2025-07-25T00:00:00"/>
    <d v="1899-12-30T15:13:42"/>
  </r>
  <r>
    <n v="134699"/>
    <s v="Gangakhed"/>
    <s v="CUSTOMER SERVICE OFFICER"/>
    <x v="7"/>
    <x v="0"/>
    <n v="8149232533"/>
    <s v="WESTERN ZONE"/>
    <n v="7304"/>
    <s v="TASK-275164"/>
    <s v="FIOD*"/>
    <x v="2"/>
    <m/>
    <m/>
    <m/>
    <s v="No"/>
    <m/>
    <m/>
    <m/>
    <d v="2025-07-25T09:00:00"/>
    <s v="ALBIN GEORGE"/>
    <s v="TASK-275164"/>
    <d v="2025-07-21T16:17:00"/>
    <s v="ADITYA BHAGWAN KADAM"/>
    <m/>
    <d v="2025-07-25T00:00:00"/>
    <d v="1899-12-30T15:13:42"/>
  </r>
  <r>
    <n v="136224"/>
    <s v="Jabalpur"/>
    <s v="CUSTOMER SERVICE OFFICER"/>
    <x v="18"/>
    <x v="7"/>
    <n v="7773874293"/>
    <s v="CENTRAL ZONE"/>
    <n v="7122"/>
    <s v="TASK-275168"/>
    <s v="FIOD*"/>
    <x v="2"/>
    <m/>
    <m/>
    <m/>
    <s v="No"/>
    <m/>
    <m/>
    <m/>
    <d v="2025-07-25T09:00:00"/>
    <s v="ALBIN GEORGE"/>
    <s v="TASK-275168"/>
    <d v="2025-07-21T16:17:00"/>
    <s v="RAKESH PATEL"/>
    <m/>
    <d v="2025-07-25T00:00:00"/>
    <d v="1899-12-30T15:13:42"/>
  </r>
  <r>
    <n v="133792"/>
    <s v="Solapur"/>
    <s v="CUSTOMER SERVICE OFFICER"/>
    <x v="44"/>
    <x v="5"/>
    <n v="9730014041"/>
    <s v="WESTERN ZONE"/>
    <n v="7251"/>
    <s v="TASK-275170"/>
    <s v="FIOD*"/>
    <x v="2"/>
    <m/>
    <m/>
    <m/>
    <s v="No"/>
    <m/>
    <m/>
    <m/>
    <d v="2025-07-25T09:00:00"/>
    <s v="ALBIN GEORGE"/>
    <s v="TASK-275170"/>
    <d v="2025-07-21T16:17:00"/>
    <s v="SIDDHARAM APPARAO CHABUKSWAR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5172"/>
    <s v="FIOD*"/>
    <x v="2"/>
    <m/>
    <m/>
    <m/>
    <s v="No"/>
    <m/>
    <m/>
    <m/>
    <d v="2025-07-25T09:00:00"/>
    <s v="ALBIN GEORGE"/>
    <s v="TASK-275172"/>
    <d v="2025-07-21T16:17:00"/>
    <s v="Himanshu Pillai"/>
    <m/>
    <d v="2025-07-25T00:00:00"/>
    <d v="1899-12-30T15:13:42"/>
  </r>
  <r>
    <n v="135270"/>
    <s v="Laundi"/>
    <s v="CUSTOMER SERVICE OFFICER"/>
    <x v="47"/>
    <x v="7"/>
    <n v="9340536476"/>
    <s v="CENTRAL ZONE"/>
    <n v="7128"/>
    <s v="TASK-275183"/>
    <s v="FIOD*"/>
    <x v="2"/>
    <m/>
    <m/>
    <m/>
    <s v="No"/>
    <m/>
    <m/>
    <m/>
    <d v="2025-07-25T09:00:00"/>
    <s v="ALBIN GEORGE"/>
    <s v="TASK-275183"/>
    <d v="2025-07-21T16:17:00"/>
    <s v="DHEERAJ YADAV"/>
    <m/>
    <d v="2025-07-25T00:00:00"/>
    <d v="1899-12-30T15:13:42"/>
  </r>
  <r>
    <n v="133792"/>
    <s v="Solapur"/>
    <s v="CUSTOMER SERVICE OFFICER"/>
    <x v="44"/>
    <x v="5"/>
    <n v="9730014041"/>
    <s v="WESTERN ZONE"/>
    <n v="7251"/>
    <s v="TASK-275188"/>
    <s v="FIOD*"/>
    <x v="2"/>
    <m/>
    <m/>
    <m/>
    <s v="No"/>
    <m/>
    <m/>
    <m/>
    <d v="2025-07-25T09:00:00"/>
    <s v="ALBIN GEORGE"/>
    <s v="TASK-275188"/>
    <d v="2025-07-21T16:17:00"/>
    <s v="SIDDHARAM APPARAO CHABUKSWAR"/>
    <m/>
    <d v="2025-07-25T00:00:00"/>
    <d v="1899-12-30T15:13:42"/>
  </r>
  <r>
    <n v="135553"/>
    <s v="Lanji"/>
    <s v="CUSTOMER SERVICE OFFICER"/>
    <x v="11"/>
    <x v="7"/>
    <n v="9301847347"/>
    <s v="CENTRAL ZONE"/>
    <n v="7093"/>
    <s v="TASK-275192"/>
    <s v="FIOD*"/>
    <x v="2"/>
    <m/>
    <m/>
    <m/>
    <s v="No"/>
    <m/>
    <m/>
    <m/>
    <d v="2025-07-25T09:00:00"/>
    <s v="ALBIN GEORGE"/>
    <s v="TASK-275192"/>
    <d v="2025-07-21T16:17:00"/>
    <s v="DEVESH BISEN"/>
    <m/>
    <d v="2025-07-25T00:00:00"/>
    <d v="1899-12-30T15:13:42"/>
  </r>
  <r>
    <n v="21961"/>
    <s v="Sonkatch"/>
    <s v="CUSTOMER SERVICE OFFICER"/>
    <x v="12"/>
    <x v="2"/>
    <n v="8714633835"/>
    <s v="CENTRAL ZONE"/>
    <n v="1753"/>
    <s v="TASK-275195"/>
    <s v="FIOD*"/>
    <x v="2"/>
    <m/>
    <m/>
    <m/>
    <s v="No"/>
    <m/>
    <m/>
    <m/>
    <d v="2025-07-25T09:00:00"/>
    <s v="ALBIN GEORGE"/>
    <s v="TASK-275195"/>
    <d v="2025-07-21T16:17:00"/>
    <s v="YUVRAJ THAKUR"/>
    <m/>
    <d v="2025-07-25T00:00:00"/>
    <d v="1899-12-30T15:13:42"/>
  </r>
  <r>
    <n v="25907"/>
    <s v="Koregaon"/>
    <s v="CUSTOMER SERVICE OFFICER"/>
    <x v="31"/>
    <x v="5"/>
    <n v="8714650854"/>
    <s v="WESTERN ZONE"/>
    <n v="7395"/>
    <s v="TASK-275209"/>
    <s v="FIOD*"/>
    <x v="2"/>
    <m/>
    <m/>
    <m/>
    <s v="No"/>
    <m/>
    <m/>
    <m/>
    <d v="2025-07-25T09:00:00"/>
    <s v="ALBIN GEORGE"/>
    <s v="TASK-275209"/>
    <d v="2025-07-21T16:17:00"/>
    <s v="SAYRA LADLESAB BAGAWAN"/>
    <m/>
    <d v="2025-07-25T00:00:00"/>
    <d v="1899-12-30T15:13:42"/>
  </r>
  <r>
    <n v="22515"/>
    <s v="Badnapur"/>
    <s v="ASSISTANT BRANCH MANAGER"/>
    <x v="28"/>
    <x v="1"/>
    <m/>
    <s v="WESTERN ZONE"/>
    <n v="7333"/>
    <s v="TASK-275213"/>
    <s v="FIOD*"/>
    <x v="2"/>
    <m/>
    <m/>
    <m/>
    <s v="No"/>
    <m/>
    <m/>
    <m/>
    <d v="2025-07-25T09:00:00"/>
    <s v="ALBIN GEORGE"/>
    <s v="TASK-275213"/>
    <d v="2025-07-21T16:17:00"/>
    <s v="SUDARSHAN ASHOK GHOLAP"/>
    <m/>
    <d v="2025-07-25T00:00:00"/>
    <d v="1899-12-30T15:13:42"/>
  </r>
  <r>
    <n v="133690"/>
    <s v="Sakri"/>
    <s v="CUSTOMER SERVICE OFFICER"/>
    <x v="15"/>
    <x v="1"/>
    <n v="7020122870"/>
    <s v="WESTERN ZONE"/>
    <n v="7223"/>
    <s v="TASK-275214"/>
    <s v="FIOD*"/>
    <x v="2"/>
    <m/>
    <m/>
    <m/>
    <s v="No"/>
    <m/>
    <m/>
    <m/>
    <d v="2025-07-25T09:00:00"/>
    <s v="ALBIN GEORGE"/>
    <s v="TASK-275214"/>
    <d v="2025-07-21T16:17:00"/>
    <s v="RAJU RAMESH NAIK"/>
    <m/>
    <d v="2025-07-25T00:00:00"/>
    <d v="1899-12-30T15:13:42"/>
  </r>
  <r>
    <n v="135627"/>
    <s v="Badnapur"/>
    <s v="CUSTOMER SERVICE OFFICER"/>
    <x v="28"/>
    <x v="1"/>
    <n v="8421651371"/>
    <s v="WESTERN ZONE"/>
    <n v="7333"/>
    <s v="TASK-275215"/>
    <s v="FIOD*"/>
    <x v="2"/>
    <m/>
    <m/>
    <m/>
    <s v="No"/>
    <m/>
    <m/>
    <m/>
    <d v="2025-07-25T09:00:00"/>
    <s v="ALBIN GEORGE"/>
    <s v="TASK-275215"/>
    <d v="2025-07-21T16:17:00"/>
    <s v="TUBAJARNIM ALIM KHAN"/>
    <m/>
    <d v="2025-07-25T00:00:00"/>
    <d v="1899-12-30T15:13:42"/>
  </r>
  <r>
    <n v="135545"/>
    <s v="Kirnapur"/>
    <s v="CUSTOMER SERVICE OFFICER"/>
    <x v="11"/>
    <x v="7"/>
    <n v="7970117097"/>
    <s v="CENTRAL ZONE"/>
    <n v="7092"/>
    <s v="TASK-275219"/>
    <s v="FIOD*"/>
    <x v="2"/>
    <m/>
    <m/>
    <m/>
    <s v="No"/>
    <m/>
    <m/>
    <m/>
    <d v="2025-07-25T09:00:00"/>
    <s v="ALBIN GEORGE"/>
    <s v="TASK-275219"/>
    <d v="2025-07-21T16:17:00"/>
    <s v="ABHAY PATLE"/>
    <m/>
    <d v="2025-07-25T00:00:00"/>
    <d v="1899-12-30T15:13:42"/>
  </r>
  <r>
    <n v="132260"/>
    <s v="Kirnapur"/>
    <s v="CUSTOMER SERVICE OFFICER"/>
    <x v="11"/>
    <x v="7"/>
    <n v="7697154879"/>
    <s v="CENTRAL ZONE"/>
    <n v="7092"/>
    <s v="TASK-275220"/>
    <s v="FIOD*"/>
    <x v="2"/>
    <m/>
    <m/>
    <m/>
    <s v="No"/>
    <m/>
    <m/>
    <m/>
    <d v="2025-07-25T09:00:00"/>
    <s v="ALBIN GEORGE"/>
    <s v="TASK-275220"/>
    <d v="2025-07-21T16:17:00"/>
    <s v="VIVEK MURCHULE"/>
    <m/>
    <d v="2025-07-25T00:00:00"/>
    <d v="1899-12-30T15:13:42"/>
  </r>
  <r>
    <n v="20898"/>
    <s v="Kinwat"/>
    <s v="CUSTOMER SERVICE OFFICER"/>
    <x v="0"/>
    <x v="0"/>
    <n v="9778900200"/>
    <s v="WESTERN ZONE"/>
    <n v="7235"/>
    <s v="TASK-275222"/>
    <s v="FIOD*"/>
    <x v="2"/>
    <m/>
    <m/>
    <m/>
    <s v="No"/>
    <m/>
    <m/>
    <m/>
    <d v="2025-07-25T09:00:00"/>
    <s v="ALBIN GEORGE"/>
    <s v="TASK-275222"/>
    <d v="2025-07-21T16:17:00"/>
    <s v="MANISHA PANKAJ RAMJIRKAR"/>
    <m/>
    <d v="2025-07-25T00:00:00"/>
    <d v="1899-12-30T15:13:42"/>
  </r>
  <r>
    <n v="134273"/>
    <s v="Gariyaband"/>
    <s v="CUSTOMER SERVICE OFFICER"/>
    <x v="17"/>
    <x v="6"/>
    <n v="9685166280"/>
    <s v="CENTRAL ZONE"/>
    <n v="7113"/>
    <s v="TASK-275225"/>
    <s v="FIOD*"/>
    <x v="2"/>
    <m/>
    <m/>
    <m/>
    <s v="No"/>
    <m/>
    <m/>
    <m/>
    <d v="2025-07-25T09:00:00"/>
    <s v="ALBIN GEORGE"/>
    <s v="TASK-275225"/>
    <d v="2025-07-21T16:17:00"/>
    <s v="AARYAN PRABHAS"/>
    <m/>
    <d v="2025-07-25T00:00:00"/>
    <d v="1899-12-30T15:13:42"/>
  </r>
  <r>
    <n v="133802"/>
    <s v="Baihar"/>
    <s v="CUSTOMER SERVICE OFFICER"/>
    <x v="11"/>
    <x v="7"/>
    <n v="9329149897"/>
    <s v="CENTRAL ZONE"/>
    <n v="1748"/>
    <s v="TASK-275231"/>
    <s v="FIOD*"/>
    <x v="2"/>
    <m/>
    <m/>
    <m/>
    <s v="No"/>
    <m/>
    <m/>
    <m/>
    <d v="2025-07-25T09:00:00"/>
    <s v="ALBIN GEORGE"/>
    <s v="TASK-275231"/>
    <d v="2025-07-21T16:17:00"/>
    <s v="VINOD LADEKAR"/>
    <m/>
    <d v="2025-07-25T00:00:00"/>
    <d v="1899-12-30T15:13:42"/>
  </r>
  <r>
    <n v="136224"/>
    <s v="Jabalpur"/>
    <s v="CUSTOMER SERVICE OFFICER"/>
    <x v="18"/>
    <x v="7"/>
    <n v="7773874293"/>
    <s v="CENTRAL ZONE"/>
    <n v="7122"/>
    <s v="TASK-275232"/>
    <s v="FIOD*"/>
    <x v="2"/>
    <m/>
    <m/>
    <m/>
    <s v="No"/>
    <m/>
    <m/>
    <m/>
    <d v="2025-07-25T09:00:00"/>
    <s v="ALBIN GEORGE"/>
    <s v="TASK-275232"/>
    <d v="2025-07-21T16:17:00"/>
    <s v="RAKESH PATEL"/>
    <m/>
    <d v="2025-07-25T00:00:00"/>
    <d v="1899-12-30T15:13:42"/>
  </r>
  <r>
    <n v="134046"/>
    <s v="Jobat"/>
    <s v="CUSTOMER SERVICE OFFICER"/>
    <x v="29"/>
    <x v="2"/>
    <n v="7000750799"/>
    <s v="CENTRAL ZONE"/>
    <n v="1746"/>
    <s v="TASK-275233"/>
    <s v="FIOD*"/>
    <x v="2"/>
    <m/>
    <m/>
    <m/>
    <s v="No"/>
    <m/>
    <m/>
    <m/>
    <d v="2025-07-25T09:00:00"/>
    <s v="ALBIN GEORGE"/>
    <s v="TASK-275233"/>
    <d v="2025-07-21T16:17:00"/>
    <s v="TEJASVI SOLANKI"/>
    <m/>
    <d v="2025-07-25T00:00:00"/>
    <d v="1899-12-30T15:13:42"/>
  </r>
  <r>
    <n v="22961"/>
    <s v="Ganjbasoda"/>
    <s v="CUSTOMER SERVICE OFFICER"/>
    <x v="22"/>
    <x v="2"/>
    <n v="8714638088"/>
    <s v="CENTRAL ZONE"/>
    <n v="7088"/>
    <s v="TASK-275237"/>
    <s v="FIOD*"/>
    <x v="2"/>
    <m/>
    <m/>
    <m/>
    <s v="No"/>
    <m/>
    <m/>
    <m/>
    <d v="2025-07-25T09:00:00"/>
    <s v="ALBIN GEORGE"/>
    <s v="TASK-275237"/>
    <d v="2025-07-21T16:17:00"/>
    <s v="KAMLESH KUSHWAH"/>
    <m/>
    <d v="2025-07-25T00:00:00"/>
    <d v="1899-12-30T15:13:42"/>
  </r>
  <r>
    <n v="132477"/>
    <s v="Gunderdehi"/>
    <s v="CUSTOMER SERVICE OFFICER"/>
    <x v="20"/>
    <x v="6"/>
    <n v="7805816199"/>
    <s v="CENTRAL ZONE"/>
    <n v="7115"/>
    <s v="TASK-275239"/>
    <s v="FIOD*"/>
    <x v="2"/>
    <m/>
    <m/>
    <m/>
    <s v="No"/>
    <m/>
    <m/>
    <m/>
    <d v="2025-07-25T09:00:00"/>
    <s v="ALBIN GEORGE"/>
    <s v="TASK-275239"/>
    <d v="2025-07-21T16:17:00"/>
    <s v="JAYA"/>
    <m/>
    <d v="2025-07-25T00:00:00"/>
    <d v="1899-12-30T15:13:42"/>
  </r>
  <r>
    <n v="135997"/>
    <s v="Palera"/>
    <s v="CUSTOMER SERVICE OFFICER"/>
    <x v="38"/>
    <x v="7"/>
    <n v="8450860531"/>
    <s v="CENTRAL ZONE"/>
    <n v="7131"/>
    <s v="TASK-275242"/>
    <s v="FIOD*"/>
    <x v="2"/>
    <m/>
    <m/>
    <m/>
    <s v="No"/>
    <m/>
    <m/>
    <m/>
    <d v="2025-07-25T09:00:00"/>
    <s v="ALBIN GEORGE"/>
    <s v="TASK-275242"/>
    <d v="2025-07-21T16:17:00"/>
    <s v="MANOJ KUSHWAHA"/>
    <m/>
    <d v="2025-07-25T00:00:00"/>
    <d v="1899-12-30T15:13:42"/>
  </r>
  <r>
    <n v="133861"/>
    <s v="Nanded"/>
    <s v="CUSTOMER SERVICE OFFICER"/>
    <x v="0"/>
    <x v="0"/>
    <n v="7385340252"/>
    <s v="WESTERN ZONE"/>
    <n v="7237"/>
    <s v="TASK-275244"/>
    <s v="FIOD*"/>
    <x v="2"/>
    <m/>
    <m/>
    <m/>
    <s v="No"/>
    <m/>
    <m/>
    <m/>
    <d v="2025-07-25T09:00:00"/>
    <s v="ALBIN GEORGE"/>
    <s v="TASK-275244"/>
    <d v="2025-07-21T16:17:00"/>
    <s v="GAJANAN DEVIDAS ISANKARLE"/>
    <m/>
    <d v="2025-07-25T00:00:00"/>
    <d v="1899-12-30T15:13:42"/>
  </r>
  <r>
    <n v="133690"/>
    <s v="Sakri"/>
    <s v="CUSTOMER SERVICE OFFICER"/>
    <x v="15"/>
    <x v="1"/>
    <n v="7020122870"/>
    <s v="WESTERN ZONE"/>
    <n v="7223"/>
    <s v="TASK-275245"/>
    <s v="FIOD*"/>
    <x v="2"/>
    <m/>
    <m/>
    <m/>
    <s v="No"/>
    <m/>
    <m/>
    <m/>
    <d v="2025-07-25T09:00:00"/>
    <s v="ALBIN GEORGE"/>
    <s v="TASK-275245"/>
    <d v="2025-07-21T16:17:00"/>
    <s v="RAJU RAMESH NAIK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75246"/>
    <s v="FIOD*"/>
    <x v="2"/>
    <m/>
    <m/>
    <m/>
    <s v="No"/>
    <m/>
    <m/>
    <m/>
    <d v="2025-07-25T09:00:00"/>
    <s v="ALBIN GEORGE"/>
    <s v="TASK-275246"/>
    <d v="2025-07-21T16:17:00"/>
    <s v="RAM PYARI NISHAD"/>
    <m/>
    <d v="2025-07-25T00:00:00"/>
    <d v="1899-12-30T15:13:42"/>
  </r>
  <r>
    <n v="135967"/>
    <s v="Ambad"/>
    <s v="CUSTOMER SERVICE OFFICER"/>
    <x v="28"/>
    <x v="1"/>
    <n v="9673602599"/>
    <s v="WESTERN ZONE"/>
    <n v="7155"/>
    <s v="TASK-275248"/>
    <s v="FIOD*"/>
    <x v="2"/>
    <m/>
    <m/>
    <m/>
    <s v="No"/>
    <m/>
    <m/>
    <m/>
    <d v="2025-07-25T09:00:00"/>
    <s v="ALBIN GEORGE"/>
    <s v="TASK-275248"/>
    <d v="2025-07-21T16:17:00"/>
    <s v="AKASH SURESH WAGH"/>
    <m/>
    <d v="2025-07-25T00:00:00"/>
    <d v="1899-12-30T15:13:42"/>
  </r>
  <r>
    <n v="26874"/>
    <s v="Hingoli"/>
    <s v="CUSTOMER SERVICE OFFICER"/>
    <x v="0"/>
    <x v="0"/>
    <n v="7907301399"/>
    <s v="WESTERN ZONE"/>
    <n v="7162"/>
    <s v="TASK-275253"/>
    <s v="FIOD*"/>
    <x v="2"/>
    <m/>
    <m/>
    <m/>
    <s v="No"/>
    <m/>
    <m/>
    <m/>
    <d v="2025-07-25T09:00:00"/>
    <s v="ALBIN GEORGE"/>
    <s v="TASK-275253"/>
    <d v="2025-07-21T16:17:00"/>
    <s v="VITTHAL RAMESH SUDAKE"/>
    <m/>
    <d v="2025-07-25T00:00:00"/>
    <d v="1899-12-30T15:13:42"/>
  </r>
  <r>
    <n v="26874"/>
    <s v="Hingoli"/>
    <s v="CUSTOMER SERVICE OFFICER"/>
    <x v="0"/>
    <x v="0"/>
    <n v="7907301399"/>
    <s v="WESTERN ZONE"/>
    <n v="7162"/>
    <s v="TASK-275254"/>
    <s v="FIOD*"/>
    <x v="2"/>
    <m/>
    <m/>
    <m/>
    <s v="No"/>
    <m/>
    <m/>
    <m/>
    <d v="2025-07-25T09:00:00"/>
    <s v="ALBIN GEORGE"/>
    <s v="TASK-275254"/>
    <d v="2025-07-21T16:17:00"/>
    <s v="VITTHAL RAMESH SUDAKE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5259"/>
    <s v="FIOD*"/>
    <x v="2"/>
    <m/>
    <m/>
    <m/>
    <s v="No"/>
    <m/>
    <m/>
    <m/>
    <d v="2025-07-25T09:00:00"/>
    <s v="ALBIN GEORGE"/>
    <s v="TASK-275259"/>
    <d v="2025-07-21T16:17:00"/>
    <s v="JAYENDRA KHETRAM BAGALKAR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5267"/>
    <s v="FIOD*"/>
    <x v="2"/>
    <m/>
    <m/>
    <m/>
    <s v="No"/>
    <m/>
    <m/>
    <m/>
    <d v="2025-07-25T09:00:00"/>
    <s v="ALBIN GEORGE"/>
    <s v="TASK-275267"/>
    <d v="2025-07-21T16:17:00"/>
    <s v="Himanshu Pillai"/>
    <m/>
    <d v="2025-07-25T00:00:00"/>
    <d v="1899-12-30T15:13:42"/>
  </r>
  <r>
    <n v="130922"/>
    <s v="Laundi"/>
    <s v="CUSTOMER SERVICE OFFICER"/>
    <x v="47"/>
    <x v="7"/>
    <n v="9644167711"/>
    <s v="CENTRAL ZONE"/>
    <n v="7128"/>
    <s v="TASK-275273"/>
    <s v="FIOD*"/>
    <x v="2"/>
    <m/>
    <m/>
    <m/>
    <s v="No"/>
    <m/>
    <m/>
    <m/>
    <d v="2025-07-25T09:00:00"/>
    <s v="ALBIN GEORGE"/>
    <s v="TASK-275273"/>
    <d v="2025-07-21T16:17:00"/>
    <s v="JAGENDRA SEN"/>
    <m/>
    <d v="2025-07-25T00:00:00"/>
    <d v="1899-12-30T15:13:42"/>
  </r>
  <r>
    <n v="136019"/>
    <s v="Mahagaon"/>
    <s v="CUSTOMER SERVICE OFFICER"/>
    <x v="25"/>
    <x v="0"/>
    <n v="8605969366"/>
    <s v="WESTERN ZONE"/>
    <n v="7165"/>
    <s v="TASK-275283"/>
    <s v="FIOD*"/>
    <x v="2"/>
    <m/>
    <m/>
    <m/>
    <s v="No"/>
    <m/>
    <m/>
    <m/>
    <d v="2025-07-25T09:00:00"/>
    <s v="ALBIN GEORGE"/>
    <s v="TASK-275283"/>
    <d v="2025-07-21T16:17:00"/>
    <s v="NITIN VINOD JADHAV"/>
    <m/>
    <d v="2025-07-25T00:00:00"/>
    <d v="1899-12-30T15:13:42"/>
  </r>
  <r>
    <n v="133802"/>
    <s v="Baihar"/>
    <s v="CUSTOMER SERVICE OFFICER"/>
    <x v="11"/>
    <x v="7"/>
    <n v="9329149897"/>
    <s v="CENTRAL ZONE"/>
    <n v="1748"/>
    <s v="TASK-275285"/>
    <s v="FIOD*"/>
    <x v="2"/>
    <m/>
    <m/>
    <m/>
    <s v="No"/>
    <m/>
    <m/>
    <m/>
    <d v="2025-07-25T09:00:00"/>
    <s v="ALBIN GEORGE"/>
    <s v="TASK-275285"/>
    <d v="2025-07-21T16:17:00"/>
    <s v="VINOD LADEKAR"/>
    <m/>
    <d v="2025-07-25T00:00:00"/>
    <d v="1899-12-30T15:13:42"/>
  </r>
  <r>
    <n v="12313"/>
    <s v="Bakswaha"/>
    <s v="ASSISTANT BRANCH MANAGER"/>
    <x v="45"/>
    <x v="7"/>
    <m/>
    <s v="CENTRAL ZONE"/>
    <n v="7391"/>
    <s v="TASK-275286"/>
    <s v="FIOD*"/>
    <x v="2"/>
    <m/>
    <m/>
    <m/>
    <s v="No"/>
    <m/>
    <m/>
    <m/>
    <d v="2025-07-25T09:00:00"/>
    <s v="ALBIN GEORGE"/>
    <s v="TASK-275286"/>
    <d v="2025-07-21T16:17:00"/>
    <s v="AMIT RAJAK"/>
    <m/>
    <d v="2025-07-25T00:00:00"/>
    <d v="1899-12-30T15:13:42"/>
  </r>
  <r>
    <n v="134372"/>
    <s v="Niwas"/>
    <s v="CUSTOMER SERVICE OFFICER"/>
    <x v="11"/>
    <x v="7"/>
    <n v="7974652289"/>
    <s v="CENTRAL ZONE"/>
    <n v="7056"/>
    <s v="TASK-275293"/>
    <s v="FIOD*"/>
    <x v="2"/>
    <m/>
    <m/>
    <m/>
    <s v="No"/>
    <m/>
    <m/>
    <m/>
    <d v="2025-07-25T09:00:00"/>
    <s v="ALBIN GEORGE"/>
    <s v="TASK-275293"/>
    <d v="2025-07-21T16:17:00"/>
    <s v="SOURABH KUMAR"/>
    <m/>
    <d v="2025-07-25T00:00:00"/>
    <d v="1899-12-30T15:13:42"/>
  </r>
  <r>
    <n v="134192"/>
    <s v="Osmanabad"/>
    <s v="CUSTOMER SERVICE OFFICER"/>
    <x v="1"/>
    <x v="1"/>
    <n v="7620190656"/>
    <s v="WESTERN ZONE"/>
    <n v="7374"/>
    <s v="TASK-275296"/>
    <s v="FIOD*"/>
    <x v="2"/>
    <m/>
    <m/>
    <m/>
    <s v="No"/>
    <m/>
    <m/>
    <m/>
    <d v="2025-07-25T09:00:00"/>
    <s v="ALBIN GEORGE"/>
    <s v="TASK-275296"/>
    <d v="2025-07-21T16:17:00"/>
    <s v="PRASHANT PRAKASH KHAIRE"/>
    <m/>
    <d v="2025-07-25T00:00:00"/>
    <d v="1899-12-30T15:13:42"/>
  </r>
  <r>
    <n v="135181"/>
    <s v="Bhanpura"/>
    <s v="CUSTOMER SERVICE OFFICER"/>
    <x v="26"/>
    <x v="2"/>
    <n v="7742798993"/>
    <s v="CENTRAL ZONE"/>
    <n v="1757"/>
    <s v="TASK-275303"/>
    <s v="FIOD*"/>
    <x v="2"/>
    <m/>
    <m/>
    <m/>
    <s v="No"/>
    <m/>
    <m/>
    <m/>
    <d v="2025-07-25T09:00:00"/>
    <s v="ALBIN GEORGE"/>
    <s v="TASK-275303"/>
    <d v="2025-07-21T16:17:00"/>
    <s v="SUBHASH CHAND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5304"/>
    <s v="FIOD*"/>
    <x v="2"/>
    <m/>
    <m/>
    <m/>
    <s v="No"/>
    <m/>
    <m/>
    <m/>
    <d v="2025-07-25T09:00:00"/>
    <s v="ALBIN GEORGE"/>
    <s v="TASK-275304"/>
    <d v="2025-07-21T16:17:00"/>
    <s v="JAYENDRA KHETRAM BAGALKAR"/>
    <m/>
    <d v="2025-07-25T00:00:00"/>
    <d v="1899-12-30T15:13:42"/>
  </r>
  <r>
    <n v="26506"/>
    <s v="Bijawar"/>
    <s v="CUSTOMER SERVICE OFFICER"/>
    <x v="47"/>
    <x v="7"/>
    <n v="8714665539"/>
    <s v="CENTRAL ZONE"/>
    <n v="1751"/>
    <s v="TASK-275306"/>
    <s v="FIOD*"/>
    <x v="2"/>
    <m/>
    <m/>
    <m/>
    <s v="No"/>
    <m/>
    <m/>
    <m/>
    <d v="2025-07-25T09:00:00"/>
    <s v="ALBIN GEORGE"/>
    <s v="TASK-275306"/>
    <d v="2025-07-21T16:17:00"/>
    <s v="SHIVAM SHUKLA"/>
    <m/>
    <d v="2025-07-25T00:00:00"/>
    <d v="1899-12-30T15:13:42"/>
  </r>
  <r>
    <n v="134147"/>
    <s v="Chicholi"/>
    <s v="CUSTOMER SERVICE OFFICER"/>
    <x v="16"/>
    <x v="7"/>
    <n v="9617989491"/>
    <s v="CENTRAL ZONE"/>
    <n v="7065"/>
    <s v="TASK-275309"/>
    <s v="FIOD*"/>
    <x v="2"/>
    <m/>
    <m/>
    <m/>
    <s v="No"/>
    <m/>
    <m/>
    <m/>
    <d v="2025-07-25T09:00:00"/>
    <s v="ALBIN GEORGE"/>
    <s v="TASK-275309"/>
    <d v="2025-07-21T16:17:00"/>
    <s v="KULDEEP YADUWANSHI"/>
    <m/>
    <d v="2025-07-25T00:00:00"/>
    <d v="1899-12-30T15:13:42"/>
  </r>
  <r>
    <n v="136158"/>
    <s v="Jabalpur"/>
    <s v="CUSTOMER SERVICE OFFICER"/>
    <x v="18"/>
    <x v="7"/>
    <n v="9753412171"/>
    <s v="CENTRAL ZONE"/>
    <n v="7122"/>
    <s v="TASK-275313"/>
    <s v="FIOD*"/>
    <x v="2"/>
    <m/>
    <m/>
    <m/>
    <s v="No"/>
    <m/>
    <m/>
    <m/>
    <d v="2025-07-25T09:00:00"/>
    <s v="ALBIN GEORGE"/>
    <s v="TASK-275313"/>
    <d v="2025-07-21T16:17:00"/>
    <s v="UMASHANKAR PATEL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5314"/>
    <s v="FIOD*"/>
    <x v="2"/>
    <m/>
    <m/>
    <m/>
    <s v="No"/>
    <m/>
    <m/>
    <m/>
    <d v="2025-07-25T09:00:00"/>
    <s v="ALBIN GEORGE"/>
    <s v="TASK-275314"/>
    <d v="2025-07-21T16:17:00"/>
    <s v="AMANKUMAR SIKANDAR UKEY"/>
    <m/>
    <d v="2025-07-25T00:00:00"/>
    <d v="1899-12-30T15:13:42"/>
  </r>
  <r>
    <n v="134160"/>
    <s v="Simga"/>
    <s v="CUSTOMER SERVICE OFFICER"/>
    <x v="17"/>
    <x v="6"/>
    <n v="6267187327"/>
    <s v="CENTRAL ZONE"/>
    <n v="7112"/>
    <s v="TASK-275315"/>
    <s v="FIOD*"/>
    <x v="2"/>
    <m/>
    <m/>
    <m/>
    <s v="No"/>
    <m/>
    <m/>
    <m/>
    <d v="2025-07-25T09:00:00"/>
    <s v="ALBIN GEORGE"/>
    <s v="TASK-275315"/>
    <d v="2025-07-21T16:17:00"/>
    <s v="SURYAKANT SURYAVANSHI"/>
    <m/>
    <d v="2025-07-25T00:00:00"/>
    <d v="1899-12-30T15:13:42"/>
  </r>
  <r>
    <n v="19278"/>
    <s v="Ghansawangi"/>
    <s v="ABM - BRANCH IN CHARGE"/>
    <x v="28"/>
    <x v="1"/>
    <m/>
    <s v="WESTERN ZONE"/>
    <n v="7161"/>
    <s v="TASK-275316"/>
    <s v="FIOD*"/>
    <x v="2"/>
    <m/>
    <m/>
    <m/>
    <s v="No"/>
    <m/>
    <m/>
    <m/>
    <d v="2025-07-25T09:00:00"/>
    <s v="ALBIN GEORGE"/>
    <s v="TASK-275316"/>
    <d v="2025-07-21T16:17:00"/>
    <s v="Mahesh Mahadev Langade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75331"/>
    <s v="FIOD*"/>
    <x v="2"/>
    <m/>
    <m/>
    <m/>
    <s v="No"/>
    <m/>
    <m/>
    <m/>
    <d v="2025-07-25T09:00:00"/>
    <s v="ALBIN GEORGE"/>
    <s v="TASK-275331"/>
    <d v="2025-07-21T16:17:00"/>
    <s v="NEETESH KURMI"/>
    <m/>
    <d v="2025-07-25T00:00:00"/>
    <d v="1899-12-30T15:13:42"/>
  </r>
  <r>
    <n v="135806"/>
    <s v="Sidhi"/>
    <s v="CUSTOMER SERVICE OFFICER"/>
    <x v="42"/>
    <x v="7"/>
    <n v="7566410257"/>
    <s v="CENTRAL ZONE"/>
    <n v="7292"/>
    <s v="TASK-275332"/>
    <s v="FIOD*"/>
    <x v="2"/>
    <m/>
    <m/>
    <m/>
    <s v="No"/>
    <m/>
    <m/>
    <m/>
    <d v="2025-07-25T09:00:00"/>
    <s v="ALBIN GEORGE"/>
    <s v="TASK-275332"/>
    <d v="2025-07-21T16:17:00"/>
    <s v="ABHAY RAJ SAHU"/>
    <m/>
    <d v="2025-07-25T00:00:00"/>
    <d v="1899-12-30T15:13:42"/>
  </r>
  <r>
    <n v="19314"/>
    <s v="Rathenpur"/>
    <s v="CUSTOMER SERVICE OFFICER"/>
    <x v="9"/>
    <x v="6"/>
    <n v="9778416309"/>
    <s v="CENTRAL ZONE"/>
    <n v="7059"/>
    <s v="TASK-275333"/>
    <s v="FIOD*"/>
    <x v="2"/>
    <m/>
    <m/>
    <m/>
    <s v="No"/>
    <m/>
    <m/>
    <m/>
    <d v="2025-07-25T09:00:00"/>
    <s v="ALBIN GEORGE"/>
    <s v="TASK-275333"/>
    <d v="2025-07-21T16:17:00"/>
    <s v="DIKESH KUMAR YADAV"/>
    <m/>
    <d v="2025-07-25T00:00:00"/>
    <d v="1899-12-30T15:13:42"/>
  </r>
  <r>
    <n v="15780"/>
    <s v="Rathenpur"/>
    <s v="CUSTOMER SERVICE OFFICER"/>
    <x v="9"/>
    <x v="6"/>
    <n v="9288028583"/>
    <s v="CENTRAL ZONE"/>
    <n v="7059"/>
    <s v="TASK-275336"/>
    <s v="FIOD*"/>
    <x v="2"/>
    <m/>
    <m/>
    <m/>
    <s v="No"/>
    <m/>
    <m/>
    <m/>
    <d v="2025-07-25T09:00:00"/>
    <s v="ALBIN GEORGE"/>
    <s v="TASK-275336"/>
    <d v="2025-07-21T16:17:00"/>
    <s v="SUBHASH KUMAR"/>
    <m/>
    <d v="2025-07-25T00:00:00"/>
    <d v="1899-12-30T15:13:42"/>
  </r>
  <r>
    <n v="136492"/>
    <s v="Narsinghpur"/>
    <s v="CUSTOMER SERVICE OFFICER"/>
    <x v="18"/>
    <x v="7"/>
    <n v="7610165034"/>
    <s v="CENTRAL ZONE"/>
    <n v="7096"/>
    <s v="TASK-275338"/>
    <s v="FIOD*"/>
    <x v="2"/>
    <m/>
    <m/>
    <m/>
    <s v="No"/>
    <m/>
    <m/>
    <m/>
    <d v="2025-07-25T09:00:00"/>
    <s v="ALBIN GEORGE"/>
    <s v="TASK-275338"/>
    <d v="2025-07-21T16:17:00"/>
    <s v="VIVESH KUMAR SHRIPAL"/>
    <m/>
    <d v="2025-07-25T00:00:00"/>
    <d v="1899-12-30T15:13:42"/>
  </r>
  <r>
    <n v="133476"/>
    <s v="Koregaon"/>
    <s v="CUSTOMER SERVICE OFFICER"/>
    <x v="31"/>
    <x v="5"/>
    <n v="8459805929"/>
    <s v="WESTERN ZONE"/>
    <n v="7395"/>
    <s v="TASK-275340"/>
    <s v="FIOD*"/>
    <x v="2"/>
    <m/>
    <m/>
    <m/>
    <s v="No"/>
    <m/>
    <m/>
    <m/>
    <d v="2025-07-25T09:00:00"/>
    <s v="ALBIN GEORGE"/>
    <s v="TASK-275340"/>
    <d v="2025-07-21T16:17:00"/>
    <s v="TEJAS DHANAJI GODASE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5343"/>
    <s v="FIOD*"/>
    <x v="2"/>
    <m/>
    <m/>
    <m/>
    <s v="No"/>
    <m/>
    <m/>
    <m/>
    <d v="2025-07-25T09:00:00"/>
    <s v="ALBIN GEORGE"/>
    <s v="TASK-275343"/>
    <d v="2025-07-21T16:17:00"/>
    <s v="AMANKUMAR SIKANDAR UKEY"/>
    <m/>
    <d v="2025-07-25T00:00:00"/>
    <d v="1899-12-30T15:13:42"/>
  </r>
  <r>
    <n v="27649"/>
    <s v="Vaijapur"/>
    <s v="CUSTOMER SERVICE OFFICER"/>
    <x v="13"/>
    <x v="1"/>
    <n v="9778637170"/>
    <s v="WESTERN ZONE"/>
    <n v="7173"/>
    <s v="TASK-275350"/>
    <s v="FIOD*"/>
    <x v="2"/>
    <m/>
    <m/>
    <m/>
    <s v="No"/>
    <m/>
    <m/>
    <m/>
    <d v="2025-07-25T09:00:00"/>
    <s v="ALBIN GEORGE"/>
    <s v="TASK-275350"/>
    <d v="2025-07-21T16:17:00"/>
    <s v="RAJU CHABURAO TRIBHUWAN"/>
    <m/>
    <d v="2025-07-25T00:00:00"/>
    <d v="1899-12-30T15:13:42"/>
  </r>
  <r>
    <n v="133176"/>
    <s v="Parbhani"/>
    <s v="CUSTOMER SERVICE OFFICER"/>
    <x v="7"/>
    <x v="0"/>
    <n v="7306429521"/>
    <s v="WESTERN ZONE"/>
    <n v="7240"/>
    <s v="TASK-275354"/>
    <s v="FIOD*"/>
    <x v="2"/>
    <m/>
    <m/>
    <m/>
    <s v="No"/>
    <m/>
    <m/>
    <m/>
    <d v="2025-07-25T09:00:00"/>
    <s v="ALBIN GEORGE"/>
    <s v="TASK-275354"/>
    <d v="2025-07-21T16:17:00"/>
    <s v="TUKARAM KAILAS MORE"/>
    <m/>
    <d v="2025-07-25T00:00:00"/>
    <d v="1899-12-30T15:13:42"/>
  </r>
  <r>
    <n v="20657"/>
    <s v="Risod"/>
    <s v="CUSTOMER SERVICE OFFICER"/>
    <x v="25"/>
    <x v="0"/>
    <n v="8714617640"/>
    <s v="WESTERN ZONE"/>
    <n v="7253"/>
    <s v="TASK-275355"/>
    <s v="FIOD*"/>
    <x v="2"/>
    <m/>
    <m/>
    <m/>
    <s v="No"/>
    <m/>
    <m/>
    <m/>
    <d v="2025-07-25T09:00:00"/>
    <s v="ALBIN GEORGE"/>
    <s v="TASK-275355"/>
    <d v="2025-07-21T16:17:00"/>
    <s v="ASHISH ARUNRAO NARINGE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5357"/>
    <s v="FIOD*"/>
    <x v="2"/>
    <m/>
    <m/>
    <m/>
    <s v="No"/>
    <m/>
    <m/>
    <m/>
    <d v="2025-07-25T09:00:00"/>
    <s v="ALBIN GEORGE"/>
    <s v="TASK-275357"/>
    <d v="2025-07-21T16:17:00"/>
    <s v="SOMINATH EKNATH SHINDE"/>
    <m/>
    <d v="2025-07-25T00:00:00"/>
    <d v="1899-12-30T15:13:42"/>
  </r>
  <r>
    <n v="15780"/>
    <s v="Rathenpur"/>
    <s v="CUSTOMER SERVICE OFFICER"/>
    <x v="9"/>
    <x v="6"/>
    <n v="9288028583"/>
    <s v="CENTRAL ZONE"/>
    <n v="7059"/>
    <s v="TASK-275358"/>
    <s v="FIOD*"/>
    <x v="2"/>
    <m/>
    <m/>
    <m/>
    <s v="No"/>
    <m/>
    <m/>
    <m/>
    <d v="2025-07-25T09:00:00"/>
    <s v="ALBIN GEORGE"/>
    <s v="TASK-275358"/>
    <d v="2025-07-21T16:17:00"/>
    <s v="SUBHASH KUMAR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75359"/>
    <s v="FIOD*"/>
    <x v="2"/>
    <m/>
    <m/>
    <m/>
    <s v="No"/>
    <m/>
    <m/>
    <m/>
    <d v="2025-07-25T09:00:00"/>
    <s v="ALBIN GEORGE"/>
    <s v="TASK-275359"/>
    <d v="2025-07-21T16:17:00"/>
    <s v="BHABEN MANDAL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361"/>
    <s v="FIOD*"/>
    <x v="2"/>
    <m/>
    <m/>
    <m/>
    <s v="No"/>
    <m/>
    <m/>
    <m/>
    <d v="2025-07-25T09:00:00"/>
    <s v="ALBIN GEORGE"/>
    <s v="TASK-275361"/>
    <d v="2025-07-21T16:17:00"/>
    <s v="YOGESH DHANRAJ CHAUDHARI"/>
    <m/>
    <d v="2025-07-25T00:00:00"/>
    <d v="1899-12-30T15:13:42"/>
  </r>
  <r>
    <n v="12313"/>
    <s v="Bakswaha"/>
    <s v="ASSISTANT BRANCH MANAGER"/>
    <x v="45"/>
    <x v="7"/>
    <m/>
    <s v="CENTRAL ZONE"/>
    <n v="7391"/>
    <s v="TASK-275368"/>
    <s v="FIOD*"/>
    <x v="2"/>
    <m/>
    <m/>
    <m/>
    <s v="No"/>
    <m/>
    <m/>
    <m/>
    <d v="2025-07-25T09:00:00"/>
    <s v="ALBIN GEORGE"/>
    <s v="TASK-275368"/>
    <d v="2025-07-21T16:17:00"/>
    <s v="AMIT RAJAK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75373"/>
    <s v="FIOD*"/>
    <x v="2"/>
    <m/>
    <m/>
    <m/>
    <s v="No"/>
    <m/>
    <m/>
    <m/>
    <d v="2025-07-25T09:00:00"/>
    <s v="ALBIN GEORGE"/>
    <s v="TASK-275373"/>
    <d v="2025-07-21T16:17:00"/>
    <s v="SHUBHAM BABAN BULAKHE"/>
    <m/>
    <d v="2025-07-25T00:00:00"/>
    <d v="1899-12-30T15:13:42"/>
  </r>
  <r>
    <n v="135182"/>
    <s v="Ghansaur"/>
    <s v="CUSTOMER SERVICE OFFICER"/>
    <x v="11"/>
    <x v="7"/>
    <n v="6265518547"/>
    <s v="CENTRAL ZONE"/>
    <n v="7089"/>
    <s v="TASK-275381"/>
    <s v="FIOD*"/>
    <x v="2"/>
    <m/>
    <m/>
    <m/>
    <s v="No"/>
    <m/>
    <m/>
    <m/>
    <d v="2025-07-25T09:00:00"/>
    <s v="ALBIN GEORGE"/>
    <s v="TASK-275381"/>
    <d v="2025-07-21T16:17:00"/>
    <s v="TRILOK KUMAR DHURWEY"/>
    <m/>
    <d v="2025-07-25T00:00:00"/>
    <d v="1899-12-30T15:13:42"/>
  </r>
  <r>
    <n v="28079"/>
    <s v="Akluj"/>
    <s v="CUSTOMER SERVICE OFFICER"/>
    <x v="44"/>
    <x v="5"/>
    <n v="9778642851"/>
    <s v="WESTERN ZONE"/>
    <n v="7350"/>
    <s v="TASK-275382"/>
    <s v="FIOD*"/>
    <x v="2"/>
    <m/>
    <m/>
    <m/>
    <s v="No"/>
    <m/>
    <m/>
    <m/>
    <d v="2025-07-25T09:00:00"/>
    <s v="ALBIN GEORGE"/>
    <s v="TASK-275382"/>
    <d v="2025-07-21T16:17:00"/>
    <s v="ROHIT SHRIMANT LANDAGE"/>
    <m/>
    <d v="2025-07-25T00:00:00"/>
    <d v="1899-12-30T15:13:42"/>
  </r>
  <r>
    <n v="131514"/>
    <s v="Kolhapur"/>
    <s v="CUSTOMER SERVICE OFFICER"/>
    <x v="6"/>
    <x v="5"/>
    <n v="9249089615"/>
    <s v="WESTERN ZONE"/>
    <n v="7256"/>
    <s v="TASK-275386"/>
    <s v="FIOD*"/>
    <x v="2"/>
    <m/>
    <m/>
    <m/>
    <s v="No"/>
    <m/>
    <m/>
    <m/>
    <d v="2025-07-25T09:00:00"/>
    <s v="ALBIN GEORGE"/>
    <s v="TASK-275386"/>
    <d v="2025-07-21T16:17:00"/>
    <s v="JAMADAR SHOEB ASLAM"/>
    <m/>
    <d v="2025-07-25T00:00:00"/>
    <d v="1899-12-30T15:13:42"/>
  </r>
  <r>
    <n v="27414"/>
    <s v="Ghansaur"/>
    <s v="CUSTOMER SERVICE OFFICER"/>
    <x v="11"/>
    <x v="7"/>
    <n v="7415572989"/>
    <s v="CENTRAL ZONE"/>
    <n v="7089"/>
    <s v="TASK-275383"/>
    <s v="FIOD*"/>
    <x v="2"/>
    <m/>
    <m/>
    <m/>
    <s v="No"/>
    <m/>
    <m/>
    <m/>
    <d v="2025-07-25T09:00:00"/>
    <s v="ALBIN GEORGE"/>
    <s v="TASK-275383"/>
    <d v="2025-07-21T16:17:00"/>
    <s v="RAVI VISHWAKARMA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388"/>
    <s v="FIOD*"/>
    <x v="2"/>
    <m/>
    <m/>
    <m/>
    <s v="No"/>
    <m/>
    <m/>
    <m/>
    <d v="2025-07-25T09:00:00"/>
    <s v="ALBIN GEORGE"/>
    <s v="TASK-275388"/>
    <d v="2025-07-21T16:17:00"/>
    <s v="YOGESH DHANRAJ CHAUDHARI"/>
    <m/>
    <d v="2025-07-25T00:00:00"/>
    <d v="1899-12-30T15:13:42"/>
  </r>
  <r>
    <n v="132087"/>
    <s v="Bichhiya"/>
    <s v="CUSTOMER SERVICE OFFICER"/>
    <x v="11"/>
    <x v="7"/>
    <n v="7694969796"/>
    <s v="CENTRAL ZONE"/>
    <n v="7087"/>
    <s v="TASK-275391"/>
    <s v="FIOD*"/>
    <x v="2"/>
    <m/>
    <m/>
    <m/>
    <s v="No"/>
    <m/>
    <m/>
    <m/>
    <d v="2025-07-25T09:00:00"/>
    <s v="ALBIN GEORGE"/>
    <s v="TASK-275391"/>
    <d v="2025-07-21T16:17:00"/>
    <s v="ABHISHEK DHURVE"/>
    <m/>
    <d v="2025-07-25T00:00:00"/>
    <d v="1899-12-30T15:13:42"/>
  </r>
  <r>
    <n v="18883"/>
    <s v="Phulambari"/>
    <s v="ASSISTANT BRANCH MANAGER"/>
    <x v="13"/>
    <x v="1"/>
    <m/>
    <s v="WESTERN ZONE"/>
    <n v="7198"/>
    <s v="TASK-275394"/>
    <s v="FIOD*"/>
    <x v="2"/>
    <m/>
    <m/>
    <m/>
    <s v="No"/>
    <m/>
    <m/>
    <m/>
    <d v="2025-07-25T09:00:00"/>
    <s v="ALBIN GEORGE"/>
    <s v="TASK-275394"/>
    <d v="2025-07-21T16:17:00"/>
    <s v="SACHIN KARABHARI NARWADE"/>
    <m/>
    <d v="2025-07-25T00:00:00"/>
    <d v="1899-12-30T15:13:42"/>
  </r>
  <r>
    <n v="23868"/>
    <s v="Sangli"/>
    <s v="CUSTOMER SERVICE OFFICER"/>
    <x v="31"/>
    <x v="5"/>
    <n v="8714635283"/>
    <s v="WESTERN ZONE"/>
    <n v="7259"/>
    <s v="TASK-275395"/>
    <s v="FIOD*"/>
    <x v="2"/>
    <m/>
    <m/>
    <m/>
    <s v="No"/>
    <m/>
    <m/>
    <m/>
    <d v="2025-07-25T09:00:00"/>
    <s v="ALBIN GEORGE"/>
    <s v="TASK-275395"/>
    <d v="2025-07-21T16:17:00"/>
    <s v="RUPESH SUNIL KAMBLE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275396"/>
    <s v="FIOD*"/>
    <x v="2"/>
    <m/>
    <m/>
    <m/>
    <s v="No"/>
    <m/>
    <m/>
    <m/>
    <d v="2025-07-25T09:00:00"/>
    <s v="ALBIN GEORGE"/>
    <s v="TASK-275396"/>
    <d v="2025-07-21T16:17:00"/>
    <s v="PRADEEP SURESH MORE"/>
    <m/>
    <d v="2025-07-25T00:00:00"/>
    <d v="1899-12-30T15:13:42"/>
  </r>
  <r>
    <n v="135499"/>
    <s v="Omerga"/>
    <s v="CUSTOMER SERVICE OFFICER"/>
    <x v="1"/>
    <x v="1"/>
    <n v="9370976821"/>
    <s v="WESTERN ZONE"/>
    <n v="7372"/>
    <s v="TASK-275412"/>
    <s v="FIOD*"/>
    <x v="2"/>
    <m/>
    <m/>
    <m/>
    <s v="No"/>
    <m/>
    <m/>
    <m/>
    <d v="2025-07-25T09:00:00"/>
    <s v="ALBIN GEORGE"/>
    <s v="TASK-275412"/>
    <d v="2025-07-21T16:17:00"/>
    <s v="PRASHANT ZUMBAR DUDHABHATE"/>
    <m/>
    <d v="2025-07-25T00:00:00"/>
    <d v="1899-12-30T15:13:42"/>
  </r>
  <r>
    <n v="134046"/>
    <s v="Jobat"/>
    <s v="CUSTOMER SERVICE OFFICER"/>
    <x v="29"/>
    <x v="2"/>
    <n v="7000750799"/>
    <s v="CENTRAL ZONE"/>
    <n v="1746"/>
    <s v="TASK-275417"/>
    <s v="FIOD*"/>
    <x v="2"/>
    <m/>
    <m/>
    <m/>
    <s v="No"/>
    <m/>
    <m/>
    <m/>
    <d v="2025-07-25T09:00:00"/>
    <s v="ALBIN GEORGE"/>
    <s v="TASK-275417"/>
    <d v="2025-07-21T16:17:00"/>
    <s v="TEJASVI SOLANK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419"/>
    <s v="FIOD*"/>
    <x v="2"/>
    <m/>
    <m/>
    <m/>
    <s v="No"/>
    <m/>
    <m/>
    <m/>
    <d v="2025-07-25T09:00:00"/>
    <s v="ALBIN GEORGE"/>
    <s v="TASK-275419"/>
    <d v="2025-07-21T16:17:00"/>
    <s v="YOGESH DHANRAJ CHAUDHARI"/>
    <m/>
    <d v="2025-07-25T00:00:00"/>
    <d v="1899-12-30T15:13:42"/>
  </r>
  <r>
    <n v="25717"/>
    <s v="Sengaon"/>
    <s v="CUSTOMER SERVICE OFFICER"/>
    <x v="0"/>
    <x v="0"/>
    <n v="8714650829"/>
    <s v="WESTERN ZONE"/>
    <n v="7201"/>
    <s v="TASK-275421"/>
    <s v="FIOD*"/>
    <x v="2"/>
    <m/>
    <m/>
    <m/>
    <s v="No"/>
    <m/>
    <m/>
    <m/>
    <d v="2025-07-25T09:00:00"/>
    <s v="ALBIN GEORGE"/>
    <s v="TASK-275421"/>
    <d v="2025-07-21T16:17:00"/>
    <s v="SAYYED AMIR TURAB"/>
    <m/>
    <d v="2025-07-25T00:00:00"/>
    <d v="1899-12-30T15:13:42"/>
  </r>
  <r>
    <n v="136482"/>
    <s v="Sitapur"/>
    <s v="CUSTOMER SERVICE OFFICER"/>
    <x v="10"/>
    <x v="6"/>
    <n v="9238249445"/>
    <s v="CENTRAL ZONE"/>
    <n v="7148"/>
    <s v="TASK-275423"/>
    <s v="FIOD*"/>
    <x v="2"/>
    <m/>
    <m/>
    <m/>
    <s v="No"/>
    <m/>
    <m/>
    <m/>
    <d v="2025-07-25T09:00:00"/>
    <s v="ALBIN GEORGE"/>
    <s v="TASK-275423"/>
    <d v="2025-07-21T16:17:00"/>
    <s v="BEENA NA TIGGA"/>
    <m/>
    <d v="2025-07-25T00:00:00"/>
    <d v="1899-12-30T15:13:42"/>
  </r>
  <r>
    <n v="135575"/>
    <s v="Umarkhed"/>
    <s v="CUSTOMER SERVICE OFFICER"/>
    <x v="0"/>
    <x v="0"/>
    <n v="9657009176"/>
    <s v="WESTERN ZONE"/>
    <n v="7209"/>
    <s v="TASK-275425"/>
    <s v="FIOD*"/>
    <x v="2"/>
    <m/>
    <m/>
    <m/>
    <s v="No"/>
    <m/>
    <m/>
    <m/>
    <d v="2025-07-25T09:00:00"/>
    <s v="ALBIN GEORGE"/>
    <s v="TASK-275425"/>
    <d v="2025-07-21T16:17:00"/>
    <s v="ABHIJEET PANDIT CHAVAN"/>
    <m/>
    <d v="2025-07-25T00:00:00"/>
    <d v="1899-12-30T15:13:42"/>
  </r>
  <r>
    <n v="135958"/>
    <s v="Koregaon"/>
    <s v="CUSTOMER SERVICE OFFICER"/>
    <x v="31"/>
    <x v="5"/>
    <n v="7666673010"/>
    <s v="WESTERN ZONE"/>
    <n v="7395"/>
    <s v="TASK-275427"/>
    <s v="FIOD*"/>
    <x v="2"/>
    <m/>
    <m/>
    <m/>
    <s v="No"/>
    <m/>
    <m/>
    <m/>
    <d v="2025-07-25T09:00:00"/>
    <s v="ALBIN GEORGE"/>
    <s v="TASK-275427"/>
    <d v="2025-07-21T16:17:00"/>
    <s v="SAURABH SUNIL YADAV"/>
    <m/>
    <d v="2025-07-25T00:00:00"/>
    <d v="1899-12-30T15:13:42"/>
  </r>
  <r>
    <n v="20657"/>
    <s v="Risod"/>
    <s v="CUSTOMER SERVICE OFFICER"/>
    <x v="25"/>
    <x v="0"/>
    <n v="8714617640"/>
    <s v="WESTERN ZONE"/>
    <n v="7253"/>
    <s v="TASK-275428"/>
    <s v="FIOD*"/>
    <x v="2"/>
    <m/>
    <m/>
    <m/>
    <s v="No"/>
    <m/>
    <m/>
    <m/>
    <d v="2025-07-25T09:00:00"/>
    <s v="ALBIN GEORGE"/>
    <s v="TASK-275428"/>
    <d v="2025-07-21T16:17:00"/>
    <s v="ASHISH ARUNRAO NARINGE"/>
    <m/>
    <d v="2025-07-25T00:00:00"/>
    <d v="1899-12-30T15:13:42"/>
  </r>
  <r>
    <n v="135279"/>
    <s v="Dhar"/>
    <s v="CUSTOMER SERVICE OFFICER"/>
    <x v="24"/>
    <x v="2"/>
    <n v="9340959001"/>
    <s v="CENTRAL ZONE"/>
    <n v="7186"/>
    <s v="TASK-275440"/>
    <s v="FIOD*"/>
    <x v="2"/>
    <m/>
    <m/>
    <m/>
    <s v="No"/>
    <m/>
    <m/>
    <m/>
    <d v="2025-07-25T09:00:00"/>
    <s v="ALBIN GEORGE"/>
    <s v="TASK-275440"/>
    <d v="2025-07-21T16:17:00"/>
    <s v="UDAYSINGH VASUNIYA"/>
    <m/>
    <d v="2025-07-25T00:00:00"/>
    <d v="1899-12-30T15:13:42"/>
  </r>
  <r>
    <n v="131096"/>
    <s v="Savner"/>
    <s v="CUSTOMER SERVICE OFFICER"/>
    <x v="23"/>
    <x v="0"/>
    <n v="9249089486"/>
    <s v="WESTERN ZONE"/>
    <n v="7108"/>
    <s v="TASK-275453"/>
    <s v="FIOD*"/>
    <x v="2"/>
    <m/>
    <m/>
    <m/>
    <s v="No"/>
    <m/>
    <m/>
    <m/>
    <d v="2025-07-25T09:00:00"/>
    <s v="ALBIN GEORGE"/>
    <s v="TASK-275453"/>
    <d v="2025-07-21T16:17:00"/>
    <s v="UJJWAL SUDAMRAO CHAUDHARI"/>
    <m/>
    <d v="2025-07-25T00:00:00"/>
    <d v="1899-12-30T15:13:42"/>
  </r>
  <r>
    <n v="136255"/>
    <s v="Bidkin"/>
    <s v="CUSTOMER SERVICE OFFICER"/>
    <x v="13"/>
    <x v="1"/>
    <n v="8999740032"/>
    <s v="WESTERN ZONE"/>
    <n v="7302"/>
    <s v="TASK-275455"/>
    <s v="FIOD*"/>
    <x v="2"/>
    <m/>
    <m/>
    <m/>
    <s v="No"/>
    <m/>
    <m/>
    <m/>
    <d v="2025-07-25T09:00:00"/>
    <s v="ALBIN GEORGE"/>
    <s v="TASK-275455"/>
    <d v="2025-07-21T16:17:00"/>
    <s v="AJHAR KAISAR SHAIKH"/>
    <m/>
    <d v="2025-07-25T00:00:00"/>
    <d v="1899-12-30T15:13:42"/>
  </r>
  <r>
    <n v="134097"/>
    <s v="Loha"/>
    <s v="CUSTOMER SERVICE OFFICER"/>
    <x v="0"/>
    <x v="0"/>
    <n v="8380918708"/>
    <s v="WESTERN ZONE"/>
    <n v="7236"/>
    <s v="TASK-275464"/>
    <s v="FIOD*"/>
    <x v="2"/>
    <m/>
    <m/>
    <m/>
    <s v="No"/>
    <m/>
    <m/>
    <m/>
    <d v="2025-07-25T09:00:00"/>
    <s v="ALBIN GEORGE"/>
    <s v="TASK-275464"/>
    <d v="2025-07-21T16:17:00"/>
    <s v="VIJAYKUMAR CHAMPATI SONTAKKE"/>
    <m/>
    <d v="2025-07-25T00:00:00"/>
    <d v="1899-12-30T15:13:42"/>
  </r>
  <r>
    <n v="20657"/>
    <s v="Risod"/>
    <s v="CUSTOMER SERVICE OFFICER"/>
    <x v="25"/>
    <x v="0"/>
    <n v="8714617640"/>
    <s v="WESTERN ZONE"/>
    <n v="7253"/>
    <s v="TASK-275466"/>
    <s v="FIOD*"/>
    <x v="2"/>
    <m/>
    <m/>
    <m/>
    <s v="No"/>
    <m/>
    <m/>
    <m/>
    <d v="2025-07-25T09:00:00"/>
    <s v="ALBIN GEORGE"/>
    <s v="TASK-275466"/>
    <d v="2025-07-21T16:17:00"/>
    <s v="ASHISH ARUNRAO NARINGE"/>
    <m/>
    <d v="2025-07-25T00:00:00"/>
    <d v="1899-12-30T15:13:42"/>
  </r>
  <r>
    <n v="133681"/>
    <s v="Ballarpur"/>
    <s v="CUSTOMER SERVICE OFFICER"/>
    <x v="23"/>
    <x v="0"/>
    <n v="9405716197"/>
    <s v="WESTERN ZONE"/>
    <n v="7139"/>
    <s v="TASK-275469"/>
    <s v="FIOD*"/>
    <x v="2"/>
    <m/>
    <m/>
    <m/>
    <s v="No"/>
    <m/>
    <m/>
    <m/>
    <d v="2025-07-25T09:00:00"/>
    <s v="ALBIN GEORGE"/>
    <s v="TASK-275469"/>
    <d v="2025-07-21T16:17:00"/>
    <s v="SHUBHAM SHANKAR DURGE"/>
    <m/>
    <d v="2025-07-25T00:00:00"/>
    <d v="1899-12-30T15:13:42"/>
  </r>
  <r>
    <n v="130719"/>
    <s v="Baihar"/>
    <s v="CUSTOMER SERVICE OFFICER"/>
    <x v="11"/>
    <x v="7"/>
    <n v="9630205169"/>
    <s v="CENTRAL ZONE"/>
    <n v="1748"/>
    <s v="TASK-275472"/>
    <s v="FIOD*"/>
    <x v="2"/>
    <m/>
    <m/>
    <m/>
    <s v="No"/>
    <m/>
    <m/>
    <m/>
    <d v="2025-07-25T09:00:00"/>
    <s v="ALBIN GEORGE"/>
    <s v="TASK-275472"/>
    <d v="2025-07-21T16:17:00"/>
    <s v="VILASH TEMBHARE"/>
    <m/>
    <d v="2025-07-25T00:00:00"/>
    <d v="1899-12-30T15:13:42"/>
  </r>
  <r>
    <n v="28899"/>
    <s v="Harsud"/>
    <s v="CUSTOMER SERVICE OFFICER"/>
    <x v="12"/>
    <x v="2"/>
    <n v="8871153255"/>
    <s v="CENTRAL ZONE"/>
    <n v="1754"/>
    <s v="TASK-275473"/>
    <s v="FIOD*"/>
    <x v="2"/>
    <m/>
    <m/>
    <m/>
    <s v="No"/>
    <m/>
    <m/>
    <m/>
    <d v="2025-07-25T09:00:00"/>
    <s v="ALBIN GEORGE"/>
    <s v="TASK-275473"/>
    <d v="2025-07-21T16:17:00"/>
    <s v="NITESH KUMAR GAHLOD"/>
    <m/>
    <d v="2025-07-25T00:00:00"/>
    <d v="1899-12-30T15:13:42"/>
  </r>
  <r>
    <n v="134718"/>
    <s v="Barwaha"/>
    <s v="CUSTOMER SERVICE OFFICER"/>
    <x v="21"/>
    <x v="2"/>
    <n v="9009882998"/>
    <s v="CENTRAL ZONE"/>
    <n v="7120"/>
    <s v="TASK-275479"/>
    <s v="FIOD*"/>
    <x v="2"/>
    <m/>
    <m/>
    <m/>
    <s v="No"/>
    <m/>
    <m/>
    <m/>
    <d v="2025-07-25T09:00:00"/>
    <s v="ALBIN GEORGE"/>
    <s v="TASK-275479"/>
    <d v="2025-07-21T16:17:00"/>
    <s v="LALU BARDE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75480"/>
    <s v="FIOD*"/>
    <x v="2"/>
    <m/>
    <m/>
    <m/>
    <s v="No"/>
    <m/>
    <m/>
    <m/>
    <d v="2025-07-25T09:00:00"/>
    <s v="ALBIN GEORGE"/>
    <s v="TASK-275480"/>
    <d v="2025-07-21T16:17:00"/>
    <s v="GANESH NARAYAN CHITAGARE"/>
    <m/>
    <d v="2025-07-25T00:00:00"/>
    <d v="1899-12-30T15:13:42"/>
  </r>
  <r>
    <n v="135249"/>
    <s v="Kavathe Mahankal"/>
    <s v="CUSTOMER SERVICE OFFICER"/>
    <x v="31"/>
    <x v="5"/>
    <n v="9370077339"/>
    <s v="WESTERN ZONE"/>
    <n v="7408"/>
    <s v="TASK-275481"/>
    <s v="FIOD*"/>
    <x v="2"/>
    <m/>
    <m/>
    <m/>
    <s v="No"/>
    <m/>
    <m/>
    <m/>
    <d v="2025-07-25T09:00:00"/>
    <s v="ALBIN GEORGE"/>
    <s v="TASK-275481"/>
    <d v="2025-07-21T16:17:00"/>
    <s v="ROHIT SARJERAO NANDIWALE"/>
    <m/>
    <d v="2025-07-25T00:00:00"/>
    <d v="1899-12-30T15:13:42"/>
  </r>
  <r>
    <n v="136468"/>
    <s v="Ayodhya Nagar"/>
    <s v="CUSTOMER SERVICE OFFICER"/>
    <x v="22"/>
    <x v="2"/>
    <n v="9174196279"/>
    <s v="CENTRAL ZONE"/>
    <n v="7217"/>
    <s v="TASK-275488"/>
    <s v="FIOD*"/>
    <x v="2"/>
    <m/>
    <m/>
    <m/>
    <s v="No"/>
    <m/>
    <m/>
    <m/>
    <d v="2025-07-25T09:00:00"/>
    <s v="ALBIN GEORGE"/>
    <s v="TASK-275488"/>
    <d v="2025-07-21T16:17:00"/>
    <s v="NEERAJ AHEERWAR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75489"/>
    <s v="FIOD*"/>
    <x v="2"/>
    <m/>
    <m/>
    <m/>
    <s v="No"/>
    <m/>
    <m/>
    <m/>
    <d v="2025-07-25T09:00:00"/>
    <s v="ALBIN GEORGE"/>
    <s v="TASK-275489"/>
    <d v="2025-07-21T16:17:00"/>
    <s v="PRACHI BATHRI"/>
    <m/>
    <d v="2025-07-25T00:00:00"/>
    <d v="1899-12-30T15:13:42"/>
  </r>
  <r>
    <n v="134237"/>
    <s v="Semariya"/>
    <s v="ASSISTANT BRANCH MANAGER"/>
    <x v="47"/>
    <x v="7"/>
    <m/>
    <s v="CENTRAL ZONE"/>
    <n v="7136"/>
    <s v="TASK-275496"/>
    <s v="FIOD*"/>
    <x v="2"/>
    <m/>
    <m/>
    <m/>
    <s v="No"/>
    <m/>
    <m/>
    <m/>
    <d v="2025-07-25T09:00:00"/>
    <s v="ALBIN GEORGE"/>
    <s v="TASK-275496"/>
    <d v="2025-07-21T16:17:00"/>
    <s v="SHIVAM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275498"/>
    <s v="FIOD*"/>
    <x v="2"/>
    <m/>
    <m/>
    <m/>
    <s v="No"/>
    <m/>
    <m/>
    <m/>
    <d v="2025-07-25T09:00:00"/>
    <s v="ALBIN GEORGE"/>
    <s v="TASK-275498"/>
    <d v="2025-07-21T16:17:00"/>
    <s v="PRADEEP SURESH MORE"/>
    <m/>
    <d v="2025-07-25T00:00:00"/>
    <d v="1899-12-30T15:13:42"/>
  </r>
  <r>
    <n v="28079"/>
    <s v="Akluj"/>
    <s v="CUSTOMER SERVICE OFFICER"/>
    <x v="44"/>
    <x v="5"/>
    <n v="9778642851"/>
    <s v="WESTERN ZONE"/>
    <n v="7350"/>
    <s v="TASK-275510"/>
    <s v="FIOD*"/>
    <x v="2"/>
    <m/>
    <m/>
    <m/>
    <s v="No"/>
    <m/>
    <m/>
    <m/>
    <d v="2025-07-25T09:00:00"/>
    <s v="ALBIN GEORGE"/>
    <s v="TASK-275510"/>
    <d v="2025-07-21T16:17:00"/>
    <s v="ROHIT SHRIMANT LANDAGE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5511"/>
    <s v="FIOD*"/>
    <x v="2"/>
    <m/>
    <m/>
    <m/>
    <s v="No"/>
    <m/>
    <m/>
    <m/>
    <d v="2025-07-25T09:00:00"/>
    <s v="ALBIN GEORGE"/>
    <s v="TASK-275511"/>
    <d v="2025-07-21T16:17:00"/>
    <s v="AJAYKUMAR LAXMINARAYAN SARDA"/>
    <m/>
    <d v="2025-07-25T00:00:00"/>
    <d v="1899-12-30T15:13:42"/>
  </r>
  <r>
    <n v="19996"/>
    <s v="Jalna"/>
    <s v="CUSTOMER SERVICE OFFICER"/>
    <x v="28"/>
    <x v="1"/>
    <n v="8714623738"/>
    <s v="WESTERN ZONE"/>
    <n v="7194"/>
    <s v="TASK-275513"/>
    <s v="FIOD*"/>
    <x v="2"/>
    <m/>
    <m/>
    <m/>
    <s v="No"/>
    <m/>
    <m/>
    <m/>
    <d v="2025-07-25T09:00:00"/>
    <s v="ALBIN GEORGE"/>
    <s v="TASK-275513"/>
    <d v="2025-07-21T16:17:00"/>
    <s v="BABAN BHAGWAN AADHUDE"/>
    <m/>
    <d v="2025-07-25T00:00:00"/>
    <d v="1899-12-30T15:13:42"/>
  </r>
  <r>
    <n v="19996"/>
    <s v="Jalna"/>
    <s v="CUSTOMER SERVICE OFFICER"/>
    <x v="28"/>
    <x v="1"/>
    <n v="8714623738"/>
    <s v="WESTERN ZONE"/>
    <n v="7194"/>
    <s v="TASK-275516"/>
    <s v="FIOD*"/>
    <x v="2"/>
    <m/>
    <m/>
    <m/>
    <s v="No"/>
    <m/>
    <m/>
    <m/>
    <d v="2025-07-25T09:00:00"/>
    <s v="ALBIN GEORGE"/>
    <s v="TASK-275516"/>
    <d v="2025-07-21T16:17:00"/>
    <s v="BABAN BHAGWAN AADHUDE"/>
    <m/>
    <d v="2025-07-25T00:00:00"/>
    <d v="1899-12-30T15:13:42"/>
  </r>
  <r>
    <n v="130363"/>
    <s v="Shevgaon"/>
    <s v="CUSTOMER SERVICE OFFICER"/>
    <x v="3"/>
    <x v="1"/>
    <n v="9850830700"/>
    <s v="WESTERN ZONE"/>
    <n v="7202"/>
    <s v="TASK-275524"/>
    <s v="FIOD*"/>
    <x v="2"/>
    <m/>
    <m/>
    <m/>
    <s v="No"/>
    <m/>
    <m/>
    <m/>
    <d v="2025-07-25T09:00:00"/>
    <s v="ALBIN GEORGE"/>
    <s v="TASK-275524"/>
    <d v="2025-07-21T16:17:00"/>
    <s v="SHAIKH SALMAN YUNUS"/>
    <m/>
    <d v="2025-07-25T00:00:00"/>
    <d v="1899-12-30T15:13:42"/>
  </r>
  <r>
    <n v="133805"/>
    <s v="Obedullaganj"/>
    <s v="CUSTOMER SERVICE OFFICER"/>
    <x v="22"/>
    <x v="2"/>
    <n v="7224936934"/>
    <s v="CENTRAL ZONE"/>
    <n v="7067"/>
    <s v="TASK-275526"/>
    <s v="FIOD*"/>
    <x v="2"/>
    <m/>
    <m/>
    <m/>
    <s v="No"/>
    <m/>
    <m/>
    <m/>
    <d v="2025-07-25T09:00:00"/>
    <s v="ALBIN GEORGE"/>
    <s v="TASK-275526"/>
    <d v="2025-07-21T16:17:00"/>
    <s v="PAVAN DHAKAD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539"/>
    <s v="FIOD*"/>
    <x v="2"/>
    <m/>
    <m/>
    <m/>
    <s v="No"/>
    <m/>
    <m/>
    <m/>
    <d v="2025-07-25T09:00:00"/>
    <s v="ALBIN GEORGE"/>
    <s v="TASK-275539"/>
    <d v="2025-07-21T16:17:00"/>
    <s v="YOGESH DHANRAJ CHAUDHARI"/>
    <m/>
    <d v="2025-07-25T00:00:00"/>
    <d v="1899-12-30T15:13:42"/>
  </r>
  <r>
    <n v="130877"/>
    <s v="Bhavra"/>
    <s v="CUSTOMER SERVICE OFFICER"/>
    <x v="29"/>
    <x v="2"/>
    <n v="8269250639"/>
    <s v="CENTRAL ZONE"/>
    <n v="7340"/>
    <s v="TASK-275541"/>
    <s v="FIOD*"/>
    <x v="2"/>
    <m/>
    <m/>
    <m/>
    <s v="No"/>
    <m/>
    <m/>
    <m/>
    <d v="2025-07-25T09:00:00"/>
    <s v="ALBIN GEORGE"/>
    <s v="TASK-275541"/>
    <d v="2025-07-21T16:17:00"/>
    <s v="SIKDAR CHOUHAN"/>
    <m/>
    <d v="2025-07-25T00:00:00"/>
    <d v="1899-12-30T15:13:42"/>
  </r>
  <r>
    <n v="130877"/>
    <s v="Bhavra"/>
    <s v="CUSTOMER SERVICE OFFICER"/>
    <x v="29"/>
    <x v="2"/>
    <n v="8269250639"/>
    <s v="CENTRAL ZONE"/>
    <n v="7340"/>
    <s v="TASK-275545"/>
    <s v="FIOD*"/>
    <x v="2"/>
    <m/>
    <m/>
    <m/>
    <s v="No"/>
    <m/>
    <m/>
    <m/>
    <d v="2025-07-25T09:00:00"/>
    <s v="ALBIN GEORGE"/>
    <s v="TASK-275545"/>
    <d v="2025-07-21T16:17:00"/>
    <s v="SIKDAR CHOUHAN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75551"/>
    <s v="FIOD*"/>
    <x v="2"/>
    <m/>
    <m/>
    <m/>
    <s v="No"/>
    <m/>
    <m/>
    <m/>
    <d v="2025-07-25T09:00:00"/>
    <s v="ALBIN GEORGE"/>
    <s v="TASK-275551"/>
    <d v="2025-07-21T16:17:00"/>
    <s v="AHINSAK MORESHWAR HUMANE"/>
    <m/>
    <d v="2025-07-25T00:00:00"/>
    <d v="1899-12-30T15:13:42"/>
  </r>
  <r>
    <n v="135459"/>
    <s v="Shirur"/>
    <s v="CUSTOMER SERVICE OFFICER"/>
    <x v="30"/>
    <x v="5"/>
    <n v="7249165739"/>
    <s v="WESTERN ZONE"/>
    <n v="7171"/>
    <s v="TASK-275555"/>
    <s v="FIOD*"/>
    <x v="2"/>
    <m/>
    <m/>
    <m/>
    <s v="No"/>
    <m/>
    <m/>
    <m/>
    <d v="2025-07-25T09:00:00"/>
    <s v="ALBIN GEORGE"/>
    <s v="TASK-275555"/>
    <d v="2025-07-21T16:17:00"/>
    <s v="SIRTAJ SOHRAM SHAIKH"/>
    <m/>
    <d v="2025-07-25T00:00:00"/>
    <d v="1899-12-30T15:13:42"/>
  </r>
  <r>
    <n v="133840"/>
    <s v="Chakur"/>
    <s v="CUSTOMER SERVICE OFFICER"/>
    <x v="1"/>
    <x v="1"/>
    <n v="8888448425"/>
    <s v="WESTERN ZONE"/>
    <n v="7233"/>
    <s v="TASK-275558"/>
    <s v="FIOD*"/>
    <x v="2"/>
    <m/>
    <m/>
    <m/>
    <s v="No"/>
    <m/>
    <m/>
    <m/>
    <d v="2025-07-25T09:00:00"/>
    <s v="ALBIN GEORGE"/>
    <s v="TASK-275558"/>
    <d v="2025-07-21T16:17:00"/>
    <s v="RAMESHWAR SOMNATH AWALE"/>
    <m/>
    <d v="2025-07-25T00:00:00"/>
    <d v="1899-12-30T15:13:42"/>
  </r>
  <r>
    <n v="28747"/>
    <s v="Hingoli"/>
    <s v="CUSTOMER SERVICE OFFICER"/>
    <x v="0"/>
    <x v="0"/>
    <n v="9921982724"/>
    <s v="WESTERN ZONE"/>
    <n v="7162"/>
    <s v="TASK-275563"/>
    <s v="FIOD*"/>
    <x v="2"/>
    <m/>
    <m/>
    <m/>
    <s v="No"/>
    <m/>
    <m/>
    <m/>
    <d v="2025-07-25T09:00:00"/>
    <s v="ALBIN GEORGE"/>
    <s v="TASK-275563"/>
    <d v="2025-07-21T16:17:00"/>
    <s v="MANGESH TANHAJI WAKUDE"/>
    <m/>
    <d v="2025-07-25T00:00:00"/>
    <d v="1899-12-30T15:13:42"/>
  </r>
  <r>
    <n v="135177"/>
    <s v="Dhar"/>
    <s v="CUSTOMER SERVICE OFFICER"/>
    <x v="24"/>
    <x v="2"/>
    <n v="6266781382"/>
    <s v="CENTRAL ZONE"/>
    <n v="7186"/>
    <s v="TASK-275574"/>
    <s v="FIOD*"/>
    <x v="2"/>
    <m/>
    <m/>
    <m/>
    <s v="No"/>
    <m/>
    <m/>
    <m/>
    <d v="2025-07-25T09:00:00"/>
    <s v="ALBIN GEORGE"/>
    <s v="TASK-275574"/>
    <d v="2025-07-21T16:17:00"/>
    <s v="PREMSINGH DAMAR"/>
    <m/>
    <d v="2025-07-25T00:00:00"/>
    <d v="1899-12-30T15:13:42"/>
  </r>
  <r>
    <n v="28079"/>
    <s v="Akluj"/>
    <s v="CUSTOMER SERVICE OFFICER"/>
    <x v="44"/>
    <x v="5"/>
    <n v="9778642851"/>
    <s v="WESTERN ZONE"/>
    <n v="7350"/>
    <s v="TASK-275576"/>
    <s v="FIOD*"/>
    <x v="2"/>
    <m/>
    <m/>
    <m/>
    <s v="No"/>
    <m/>
    <m/>
    <m/>
    <d v="2025-07-25T09:00:00"/>
    <s v="ALBIN GEORGE"/>
    <s v="TASK-275576"/>
    <d v="2025-07-21T16:17:00"/>
    <s v="ROHIT SHRIMANT LANDAGE"/>
    <m/>
    <d v="2025-07-25T00:00:00"/>
    <d v="1899-12-30T15:13:42"/>
  </r>
  <r>
    <n v="18118"/>
    <s v="Patan"/>
    <s v="CUSTOMER SERVICE OFFICER"/>
    <x v="18"/>
    <x v="7"/>
    <n v="8714619795"/>
    <s v="CENTRAL ZONE"/>
    <n v="7063"/>
    <s v="TASK-275577"/>
    <s v="FIOD*"/>
    <x v="2"/>
    <m/>
    <m/>
    <m/>
    <s v="No"/>
    <m/>
    <m/>
    <m/>
    <d v="2025-07-25T09:00:00"/>
    <s v="ALBIN GEORGE"/>
    <s v="TASK-275577"/>
    <d v="2025-07-21T16:17:00"/>
    <s v="KAMAL BASOR"/>
    <m/>
    <d v="2025-07-25T00:00:00"/>
    <d v="1899-12-30T15:13:42"/>
  </r>
  <r>
    <n v="135553"/>
    <s v="Lanji"/>
    <s v="CUSTOMER SERVICE OFFICER"/>
    <x v="11"/>
    <x v="7"/>
    <n v="9301847347"/>
    <s v="CENTRAL ZONE"/>
    <n v="7093"/>
    <s v="TASK-275578"/>
    <s v="FIOD*"/>
    <x v="2"/>
    <m/>
    <m/>
    <m/>
    <s v="No"/>
    <m/>
    <m/>
    <m/>
    <d v="2025-07-25T09:00:00"/>
    <s v="ALBIN GEORGE"/>
    <s v="TASK-275578"/>
    <d v="2025-07-21T16:17:00"/>
    <s v="DEVESH BISEN"/>
    <m/>
    <d v="2025-07-25T00:00:00"/>
    <d v="1899-12-30T15:13:42"/>
  </r>
  <r>
    <n v="29961"/>
    <s v="Sillod"/>
    <s v="BRANCH MANAGER"/>
    <x v="13"/>
    <x v="1"/>
    <m/>
    <s v="WESTERN ZONE"/>
    <n v="1769"/>
    <s v="TASK-275590"/>
    <s v="FIOD*"/>
    <x v="2"/>
    <m/>
    <m/>
    <m/>
    <s v="No"/>
    <m/>
    <m/>
    <m/>
    <d v="2025-07-25T09:00:00"/>
    <s v="ALBIN GEORGE"/>
    <s v="TASK-275590"/>
    <d v="2025-07-21T16:17:00"/>
    <s v="SUNIL SHEKLAL BEDWAL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5592"/>
    <s v="FIOD*"/>
    <x v="2"/>
    <m/>
    <m/>
    <m/>
    <s v="No"/>
    <m/>
    <m/>
    <m/>
    <d v="2025-07-25T09:00:00"/>
    <s v="ALBIN GEORGE"/>
    <s v="TASK-275592"/>
    <d v="2025-07-21T16:17:00"/>
    <s v="AJAYKUMAR LAXMINARAYAN SARDA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5591"/>
    <s v="FIOD*"/>
    <x v="2"/>
    <m/>
    <m/>
    <m/>
    <s v="No"/>
    <m/>
    <m/>
    <m/>
    <d v="2025-07-25T09:00:00"/>
    <s v="ALBIN GEORGE"/>
    <s v="TASK-275591"/>
    <d v="2025-07-21T16:17:00"/>
    <s v="AJAYKUMAR LAXMINARAYAN SARDA"/>
    <m/>
    <d v="2025-07-25T00:00:00"/>
    <d v="1899-12-30T15:13:42"/>
  </r>
  <r>
    <n v="135780"/>
    <s v="Manchar"/>
    <s v="CUSTOMER SERVICE OFFICER"/>
    <x v="30"/>
    <x v="5"/>
    <n v="9604879139"/>
    <s v="WESTERN ZONE"/>
    <n v="7242"/>
    <s v="TASK-275600"/>
    <s v="FIOD*"/>
    <x v="2"/>
    <m/>
    <m/>
    <m/>
    <s v="No"/>
    <m/>
    <m/>
    <m/>
    <d v="2025-07-25T09:00:00"/>
    <s v="ALBIN GEORGE"/>
    <s v="TASK-275600"/>
    <d v="2025-07-21T16:17:00"/>
    <s v="VAIBHAV ANIL ROKADE"/>
    <m/>
    <d v="2025-07-25T00:00:00"/>
    <d v="1899-12-30T15:13:42"/>
  </r>
  <r>
    <n v="19106"/>
    <s v="Shujalpur"/>
    <s v="CUSTOMER SERVICE OFFICER"/>
    <x v="27"/>
    <x v="2"/>
    <n v="9037871841"/>
    <s v="CENTRAL ZONE"/>
    <n v="1763"/>
    <s v="TASK-275601"/>
    <s v="FIOD*"/>
    <x v="2"/>
    <m/>
    <m/>
    <m/>
    <s v="No"/>
    <m/>
    <m/>
    <m/>
    <d v="2025-07-25T09:00:00"/>
    <s v="ALBIN GEORGE"/>
    <s v="TASK-275601"/>
    <d v="2025-07-21T16:17:00"/>
    <s v="SANJAY MALVIY"/>
    <m/>
    <d v="2025-07-25T00:00:00"/>
    <d v="1899-12-30T15:13:42"/>
  </r>
  <r>
    <n v="133959"/>
    <s v="Kannod"/>
    <s v="CUSTOMER SERVICE OFFICER"/>
    <x v="12"/>
    <x v="2"/>
    <n v="8982279787"/>
    <s v="CENTRAL ZONE"/>
    <n v="7040"/>
    <s v="TASK-275603"/>
    <s v="FIOD*"/>
    <x v="2"/>
    <m/>
    <m/>
    <m/>
    <s v="No"/>
    <m/>
    <m/>
    <m/>
    <d v="2025-07-25T09:00:00"/>
    <s v="ALBIN GEORGE"/>
    <s v="TASK-275603"/>
    <d v="2025-07-21T16:17:00"/>
    <s v="SANJAY"/>
    <m/>
    <d v="2025-07-25T00:00:00"/>
    <d v="1899-12-30T15:13:42"/>
  </r>
  <r>
    <n v="130719"/>
    <s v="Baihar"/>
    <s v="CUSTOMER SERVICE OFFICER"/>
    <x v="11"/>
    <x v="7"/>
    <n v="9630205169"/>
    <s v="CENTRAL ZONE"/>
    <n v="1748"/>
    <s v="TASK-275609"/>
    <s v="FIOD*"/>
    <x v="2"/>
    <m/>
    <m/>
    <m/>
    <s v="No"/>
    <m/>
    <m/>
    <m/>
    <d v="2025-07-25T09:00:00"/>
    <s v="ALBIN GEORGE"/>
    <s v="TASK-275609"/>
    <d v="2025-07-21T16:17:00"/>
    <s v="VILASH TEMBHAR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615"/>
    <s v="FIOD*"/>
    <x v="2"/>
    <m/>
    <m/>
    <m/>
    <s v="No"/>
    <m/>
    <m/>
    <m/>
    <d v="2025-07-25T09:00:00"/>
    <s v="ALBIN GEORGE"/>
    <s v="TASK-275615"/>
    <d v="2025-07-21T16:17:00"/>
    <s v="YOGESH DHANRAJ CHAUDHARI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5616"/>
    <s v="FIOD*"/>
    <x v="2"/>
    <m/>
    <m/>
    <m/>
    <s v="No"/>
    <m/>
    <m/>
    <m/>
    <d v="2025-07-25T09:00:00"/>
    <s v="ALBIN GEORGE"/>
    <s v="TASK-275616"/>
    <d v="2025-07-21T16:17:00"/>
    <s v="AJAYKUMAR LAXMINARAYAN SARDA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75638"/>
    <s v="FIOD*"/>
    <x v="2"/>
    <m/>
    <m/>
    <m/>
    <s v="No"/>
    <m/>
    <m/>
    <m/>
    <d v="2025-07-25T09:00:00"/>
    <s v="ALBIN GEORGE"/>
    <s v="TASK-275638"/>
    <d v="2025-07-21T16:17:00"/>
    <s v="ANIL UTTAM ADE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5639"/>
    <s v="FIOD*"/>
    <x v="2"/>
    <m/>
    <m/>
    <m/>
    <s v="No"/>
    <m/>
    <m/>
    <m/>
    <d v="2025-07-25T09:00:00"/>
    <s v="ALBIN GEORGE"/>
    <s v="TASK-275639"/>
    <d v="2025-07-21T16:17:00"/>
    <s v="Himanshu Pillai"/>
    <m/>
    <d v="2025-07-25T00:00:00"/>
    <d v="1899-12-30T15:13:42"/>
  </r>
  <r>
    <n v="134789"/>
    <s v="Sengaon"/>
    <s v="CUSTOMER SERVICE OFFICER"/>
    <x v="0"/>
    <x v="0"/>
    <n v="7276149091"/>
    <s v="WESTERN ZONE"/>
    <n v="7201"/>
    <s v="TASK-275641"/>
    <s v="FIOD*"/>
    <x v="2"/>
    <m/>
    <m/>
    <m/>
    <s v="No"/>
    <m/>
    <m/>
    <m/>
    <d v="2025-07-25T09:00:00"/>
    <s v="ALBIN GEORGE"/>
    <s v="TASK-275641"/>
    <d v="2025-07-21T16:17:00"/>
    <s v="ANIL KASHINATH INGOLE"/>
    <m/>
    <d v="2025-07-25T00:00:00"/>
    <d v="1899-12-30T15:13:42"/>
  </r>
  <r>
    <n v="21006"/>
    <s v="Phulambari"/>
    <s v="CUSTOMER SERVICE OFFICER"/>
    <x v="13"/>
    <x v="1"/>
    <n v="8714629449"/>
    <s v="WESTERN ZONE"/>
    <n v="7198"/>
    <s v="TASK-275642"/>
    <s v="FIOD*"/>
    <x v="2"/>
    <m/>
    <m/>
    <m/>
    <s v="No"/>
    <m/>
    <m/>
    <m/>
    <d v="2025-07-25T09:00:00"/>
    <s v="ALBIN GEORGE"/>
    <s v="TASK-275642"/>
    <d v="2025-07-21T16:17:00"/>
    <s v="MAHESH SHIVNARAYAN BHOPLE"/>
    <m/>
    <d v="2025-07-25T00:00:00"/>
    <d v="1899-12-30T15:13:42"/>
  </r>
  <r>
    <n v="131321"/>
    <s v="Hingoli"/>
    <s v="CUSTOMER SERVICE OFFICER"/>
    <x v="0"/>
    <x v="0"/>
    <n v="9309356670"/>
    <s v="WESTERN ZONE"/>
    <n v="7162"/>
    <s v="TASK-275644"/>
    <s v="FIOD*"/>
    <x v="2"/>
    <m/>
    <m/>
    <m/>
    <s v="No"/>
    <m/>
    <m/>
    <m/>
    <d v="2025-07-25T09:00:00"/>
    <s v="ALBIN GEORGE"/>
    <s v="TASK-275644"/>
    <d v="2025-07-21T16:17:00"/>
    <s v="RAKHI CHANDRAO PARVE"/>
    <m/>
    <d v="2025-07-25T00:00:00"/>
    <d v="1899-12-30T15:13:42"/>
  </r>
  <r>
    <n v="132872"/>
    <s v="Niwas"/>
    <s v="CUSTOMER SERVICE OFFICER"/>
    <x v="11"/>
    <x v="7"/>
    <n v="9037977083"/>
    <s v="CENTRAL ZONE"/>
    <n v="7056"/>
    <s v="TASK-275643"/>
    <s v="FIOD*"/>
    <x v="2"/>
    <m/>
    <m/>
    <m/>
    <s v="No"/>
    <m/>
    <m/>
    <m/>
    <d v="2025-07-25T09:00:00"/>
    <s v="ALBIN GEORGE"/>
    <s v="TASK-275643"/>
    <d v="2025-07-21T16:17:00"/>
    <s v="SANJEET KUMAR WASPE"/>
    <m/>
    <d v="2025-07-25T00:00:00"/>
    <d v="1899-12-30T15:13:42"/>
  </r>
  <r>
    <n v="20901"/>
    <s v="Bhokar"/>
    <s v="CUSTOMER SERVICE OFFICER"/>
    <x v="0"/>
    <x v="0"/>
    <n v="8714629429"/>
    <s v="WESTERN ZONE"/>
    <n v="1778"/>
    <s v="TASK-275650"/>
    <s v="FIOD*"/>
    <x v="2"/>
    <m/>
    <m/>
    <m/>
    <s v="No"/>
    <m/>
    <m/>
    <m/>
    <d v="2025-07-25T09:00:00"/>
    <s v="ALBIN GEORGE"/>
    <s v="TASK-275650"/>
    <d v="2025-07-21T16:17:00"/>
    <s v="NIKHIL SHRIRAM PAWAR (Deleted)"/>
    <m/>
    <d v="2025-07-25T00:00:00"/>
    <d v="1899-12-30T15:13:42"/>
  </r>
  <r>
    <n v="28293"/>
    <s v="Savner"/>
    <s v="CUSTOMER SERVICE OFFICER"/>
    <x v="23"/>
    <x v="0"/>
    <n v="8848003868"/>
    <s v="WESTERN ZONE"/>
    <n v="7108"/>
    <s v="TASK-275656"/>
    <s v="FIOD*"/>
    <x v="2"/>
    <m/>
    <m/>
    <m/>
    <s v="No"/>
    <m/>
    <m/>
    <m/>
    <d v="2025-07-25T09:00:00"/>
    <s v="ALBIN GEORGE"/>
    <s v="TASK-275656"/>
    <d v="2025-07-21T16:17:00"/>
    <s v="GAURAV JANRAO LIKHAR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75674"/>
    <s v="FIOD*"/>
    <x v="2"/>
    <m/>
    <m/>
    <m/>
    <s v="No"/>
    <m/>
    <m/>
    <m/>
    <d v="2025-07-25T09:00:00"/>
    <s v="ALBIN GEORGE"/>
    <s v="TASK-275674"/>
    <d v="2025-07-21T16:17:00"/>
    <s v="CHETAN MADHUKAR TITARE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5676"/>
    <s v="FIOD*"/>
    <x v="2"/>
    <m/>
    <m/>
    <m/>
    <s v="No"/>
    <m/>
    <m/>
    <m/>
    <d v="2025-07-25T09:00:00"/>
    <s v="ALBIN GEORGE"/>
    <s v="TASK-275676"/>
    <d v="2025-07-21T16:17:00"/>
    <s v="AJAYKUMAR LAXMINARAYAN SARDA"/>
    <m/>
    <d v="2025-07-25T00:00:00"/>
    <d v="1899-12-30T15:13:42"/>
  </r>
  <r>
    <n v="135649"/>
    <s v="Ghansaur"/>
    <s v="ASSISTANT BRANCH MANAGER"/>
    <x v="11"/>
    <x v="7"/>
    <m/>
    <s v="CENTRAL ZONE"/>
    <n v="7089"/>
    <s v="TASK-275681"/>
    <s v="FIOD*"/>
    <x v="2"/>
    <m/>
    <m/>
    <m/>
    <s v="No"/>
    <m/>
    <m/>
    <m/>
    <d v="2025-07-25T09:00:00"/>
    <s v="ALBIN GEORGE"/>
    <s v="TASK-275681"/>
    <d v="2025-07-21T16:17:00"/>
    <s v="SANJAY JATAV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75685"/>
    <s v="FIOD*"/>
    <x v="2"/>
    <m/>
    <m/>
    <m/>
    <s v="No"/>
    <m/>
    <m/>
    <m/>
    <d v="2025-07-25T09:00:00"/>
    <s v="ALBIN GEORGE"/>
    <s v="TASK-275685"/>
    <d v="2025-07-21T16:17:00"/>
    <s v="SATISH CHAMPATI SONTAKKE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75689"/>
    <s v="FIOD*"/>
    <x v="2"/>
    <m/>
    <m/>
    <m/>
    <s v="No"/>
    <m/>
    <m/>
    <m/>
    <d v="2025-07-25T09:00:00"/>
    <s v="ALBIN GEORGE"/>
    <s v="TASK-275689"/>
    <d v="2025-07-21T16:17:00"/>
    <s v="AKASH RAMU SHENDE"/>
    <m/>
    <d v="2025-07-25T00:00:00"/>
    <d v="1899-12-30T15:13:42"/>
  </r>
  <r>
    <n v="131064"/>
    <s v="Obedullaganj"/>
    <s v="CUSTOMER SERVICE OFFICER"/>
    <x v="22"/>
    <x v="2"/>
    <n v="6260774504"/>
    <s v="CENTRAL ZONE"/>
    <n v="7067"/>
    <s v="TASK-275690"/>
    <s v="FIOD*"/>
    <x v="2"/>
    <m/>
    <m/>
    <m/>
    <s v="No"/>
    <m/>
    <m/>
    <m/>
    <d v="2025-07-25T09:00:00"/>
    <s v="ALBIN GEORGE"/>
    <s v="TASK-275690"/>
    <d v="2025-07-21T16:17:00"/>
    <s v="PURAN"/>
    <m/>
    <d v="2025-07-25T00:00:00"/>
    <d v="1899-12-30T15:13:42"/>
  </r>
  <r>
    <n v="135093"/>
    <s v="Satna"/>
    <s v="CUSTOMER SERVICE OFFICER"/>
    <x v="47"/>
    <x v="7"/>
    <n v="8966804237"/>
    <s v="CENTRAL ZONE"/>
    <n v="7135"/>
    <s v="TASK-275699"/>
    <s v="FIOD*"/>
    <x v="2"/>
    <m/>
    <m/>
    <m/>
    <s v="No"/>
    <m/>
    <m/>
    <m/>
    <d v="2025-07-25T09:00:00"/>
    <s v="ALBIN GEORGE"/>
    <s v="TASK-275699"/>
    <d v="2025-07-21T16:17:00"/>
    <s v="SANDEEP KUMAR PATHAK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75701"/>
    <s v="FIOD*"/>
    <x v="2"/>
    <m/>
    <m/>
    <m/>
    <s v="No"/>
    <m/>
    <m/>
    <m/>
    <d v="2025-07-25T09:00:00"/>
    <s v="ALBIN GEORGE"/>
    <s v="TASK-275701"/>
    <d v="2025-07-21T16:17:00"/>
    <s v="ADITI ASHUTOSH INGOLE"/>
    <m/>
    <d v="2025-07-25T00:00:00"/>
    <d v="1899-12-30T15:13:42"/>
  </r>
  <r>
    <n v="133188"/>
    <s v="Murgud"/>
    <s v="CUSTOMER SERVICE OFFICER"/>
    <x v="6"/>
    <x v="5"/>
    <n v="7385784342"/>
    <s v="WESTERN ZONE"/>
    <n v="7373"/>
    <s v="TASK-275702"/>
    <s v="FIOD*"/>
    <x v="2"/>
    <m/>
    <m/>
    <m/>
    <s v="No"/>
    <m/>
    <m/>
    <m/>
    <d v="2025-07-25T09:00:00"/>
    <s v="ALBIN GEORGE"/>
    <s v="TASK-275702"/>
    <d v="2025-07-21T16:17:00"/>
    <s v="ONKAR SUBHASH KHARADE"/>
    <m/>
    <d v="2025-07-25T00:00:00"/>
    <d v="1899-12-30T15:13:42"/>
  </r>
  <r>
    <n v="27924"/>
    <s v="Rajnagar"/>
    <s v="ASSISTANT BRANCH MANAGER"/>
    <x v="47"/>
    <x v="7"/>
    <m/>
    <s v="CENTRAL ZONE"/>
    <n v="7133"/>
    <s v="TASK-275704"/>
    <s v="FIOD*"/>
    <x v="2"/>
    <m/>
    <m/>
    <m/>
    <s v="No"/>
    <m/>
    <m/>
    <m/>
    <d v="2025-07-25T09:00:00"/>
    <s v="ALBIN GEORGE"/>
    <s v="TASK-275704"/>
    <d v="2025-07-21T16:17:00"/>
    <s v="BRAJESH KUMAR GARG"/>
    <m/>
    <d v="2025-07-25T00:00:00"/>
    <d v="1899-12-30T15:13:42"/>
  </r>
  <r>
    <n v="20901"/>
    <s v="Bhokar"/>
    <s v="CUSTOMER SERVICE OFFICER"/>
    <x v="0"/>
    <x v="0"/>
    <n v="8714629429"/>
    <s v="WESTERN ZONE"/>
    <n v="1778"/>
    <s v="TASK-275703"/>
    <s v="FIOD*"/>
    <x v="2"/>
    <m/>
    <m/>
    <m/>
    <s v="No"/>
    <m/>
    <m/>
    <m/>
    <d v="2025-07-25T09:00:00"/>
    <s v="ALBIN GEORGE"/>
    <s v="TASK-275703"/>
    <d v="2025-07-21T16:17:00"/>
    <s v="NIKHIL SHRIRAM PAWAR (Deleted)"/>
    <m/>
    <d v="2025-07-25T00:00:00"/>
    <d v="1899-12-30T15:13:42"/>
  </r>
  <r>
    <n v="18883"/>
    <s v="Phulambari"/>
    <s v="ASSISTANT BRANCH MANAGER"/>
    <x v="13"/>
    <x v="1"/>
    <m/>
    <s v="WESTERN ZONE"/>
    <n v="7198"/>
    <s v="TASK-275705"/>
    <s v="FIOD*"/>
    <x v="2"/>
    <m/>
    <m/>
    <m/>
    <s v="No"/>
    <m/>
    <m/>
    <m/>
    <d v="2025-07-25T09:00:00"/>
    <s v="ALBIN GEORGE"/>
    <s v="TASK-275705"/>
    <d v="2025-07-21T16:17:00"/>
    <s v="SACHIN KARABHARI NARWADE"/>
    <m/>
    <d v="2025-07-25T00:00:00"/>
    <d v="1899-12-30T15:13:42"/>
  </r>
  <r>
    <n v="27781"/>
    <s v="Manchar"/>
    <s v="CUSTOMER SERVICE OFFICER"/>
    <x v="30"/>
    <x v="5"/>
    <n v="9778638486"/>
    <s v="WESTERN ZONE"/>
    <n v="7242"/>
    <s v="TASK-275708"/>
    <s v="FIOD*"/>
    <x v="2"/>
    <m/>
    <m/>
    <m/>
    <s v="No"/>
    <m/>
    <m/>
    <m/>
    <d v="2025-07-25T09:00:00"/>
    <s v="ALBIN GEORGE"/>
    <s v="TASK-275708"/>
    <d v="2025-07-21T16:17:00"/>
    <s v="SHUBHAM SAMBHAJI RAJGURU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75725"/>
    <s v="FIOD*"/>
    <x v="2"/>
    <m/>
    <m/>
    <m/>
    <s v="No"/>
    <m/>
    <m/>
    <m/>
    <d v="2025-07-25T09:00:00"/>
    <s v="ALBIN GEORGE"/>
    <s v="TASK-275725"/>
    <d v="2025-07-21T16:17:00"/>
    <s v="RAJ SHEKHAR RAY"/>
    <m/>
    <d v="2025-07-25T00:00:00"/>
    <d v="1899-12-30T15:13:42"/>
  </r>
  <r>
    <n v="136618"/>
    <s v="Kinwat"/>
    <s v="CUSTOMER SERVICE OFFICER"/>
    <x v="0"/>
    <x v="0"/>
    <n v="7843077004"/>
    <s v="WESTERN ZONE"/>
    <n v="7235"/>
    <s v="TASK-275728"/>
    <s v="FIOD*"/>
    <x v="2"/>
    <m/>
    <m/>
    <m/>
    <s v="No"/>
    <m/>
    <m/>
    <m/>
    <d v="2025-07-25T09:00:00"/>
    <s v="ALBIN GEORGE"/>
    <s v="TASK-275728"/>
    <d v="2025-07-21T16:17:00"/>
    <s v="SHIRIN KARIM HUSSAIN"/>
    <m/>
    <d v="2025-07-25T00:00:00"/>
    <d v="1899-12-30T15:13:42"/>
  </r>
  <r>
    <n v="28558"/>
    <s v="Umbraj"/>
    <s v="CUSTOMER SERVICE OFFICER"/>
    <x v="31"/>
    <x v="5"/>
    <n v="8848003919"/>
    <s v="WESTERN ZONE"/>
    <n v="7396"/>
    <s v="TASK-275733"/>
    <s v="FIOD*"/>
    <x v="2"/>
    <m/>
    <m/>
    <m/>
    <s v="No"/>
    <m/>
    <m/>
    <m/>
    <d v="2025-07-25T09:00:00"/>
    <s v="ALBIN GEORGE"/>
    <s v="TASK-275733"/>
    <d v="2025-07-21T16:17:00"/>
    <s v="AKSHAY JAYKAR GODASE"/>
    <m/>
    <d v="2025-07-25T00:00:00"/>
    <d v="1899-12-30T15:13:42"/>
  </r>
  <r>
    <n v="133994"/>
    <s v="Manchar"/>
    <s v="CUSTOMER SERVICE OFFICER"/>
    <x v="30"/>
    <x v="5"/>
    <n v="7410794896"/>
    <s v="WESTERN ZONE"/>
    <n v="7242"/>
    <s v="TASK-275738"/>
    <s v="FIOD*"/>
    <x v="2"/>
    <m/>
    <m/>
    <m/>
    <s v="No"/>
    <m/>
    <m/>
    <m/>
    <d v="2025-07-25T09:00:00"/>
    <s v="ALBIN GEORGE"/>
    <s v="TASK-275738"/>
    <d v="2025-07-21T16:17:00"/>
    <s v="DHANASHREE SUBHASH SAID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740"/>
    <s v="FIOD*"/>
    <x v="2"/>
    <m/>
    <m/>
    <m/>
    <s v="No"/>
    <m/>
    <m/>
    <m/>
    <d v="2025-07-25T09:00:00"/>
    <s v="ALBIN GEORGE"/>
    <s v="TASK-275740"/>
    <d v="2025-07-21T16:17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744"/>
    <s v="FIOD*"/>
    <x v="2"/>
    <m/>
    <m/>
    <m/>
    <s v="No"/>
    <m/>
    <m/>
    <m/>
    <d v="2025-07-25T09:00:00"/>
    <s v="ALBIN GEORGE"/>
    <s v="TASK-275744"/>
    <d v="2025-07-21T16:17:00"/>
    <s v="YOGESH DHANRAJ CHAUDHARI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5742"/>
    <s v="FIOD*"/>
    <x v="2"/>
    <m/>
    <m/>
    <m/>
    <s v="No"/>
    <m/>
    <m/>
    <m/>
    <d v="2025-07-25T09:00:00"/>
    <s v="ALBIN GEORGE"/>
    <s v="TASK-275742"/>
    <d v="2025-07-21T16:17:00"/>
    <s v="ANKIT GUPTA (Deleted)"/>
    <m/>
    <d v="2025-07-25T00:00:00"/>
    <d v="1899-12-30T15:13:42"/>
  </r>
  <r>
    <n v="134209"/>
    <s v="Alirajpur"/>
    <s v="CUSTOMER SERVICE OFFICER"/>
    <x v="29"/>
    <x v="2"/>
    <n v="6260524885"/>
    <s v="CENTRAL ZONE"/>
    <n v="7271"/>
    <s v="TASK-275758"/>
    <s v="FIOD*"/>
    <x v="2"/>
    <m/>
    <m/>
    <m/>
    <s v="No"/>
    <m/>
    <m/>
    <m/>
    <d v="2025-07-25T09:00:00"/>
    <s v="ALBIN GEORGE"/>
    <s v="TASK-275758"/>
    <d v="2025-07-21T16:17:00"/>
    <s v="RAHUL BHABAR"/>
    <m/>
    <d v="2025-07-25T00:00:00"/>
    <d v="1899-12-30T15:13:42"/>
  </r>
  <r>
    <n v="28598"/>
    <s v="Phaltan"/>
    <s v="CUSTOMER SERVICE OFFICER"/>
    <x v="31"/>
    <x v="5"/>
    <n v="7385610416"/>
    <s v="WESTERN ZONE"/>
    <n v="7207"/>
    <s v="TASK-275772"/>
    <s v="FIOD*"/>
    <x v="2"/>
    <m/>
    <m/>
    <m/>
    <s v="No"/>
    <m/>
    <m/>
    <m/>
    <d v="2025-07-25T09:00:00"/>
    <s v="ALBIN GEORGE"/>
    <s v="TASK-275772"/>
    <d v="2025-07-21T16:17:00"/>
    <s v="VIKAS JAYENDRA KAMANE"/>
    <m/>
    <d v="2025-07-25T00:00:00"/>
    <d v="1899-12-30T15:13:42"/>
  </r>
  <r>
    <n v="133792"/>
    <s v="Solapur"/>
    <s v="CUSTOMER SERVICE OFFICER"/>
    <x v="44"/>
    <x v="5"/>
    <n v="9730014041"/>
    <s v="WESTERN ZONE"/>
    <n v="7251"/>
    <s v="TASK-275787"/>
    <s v="FIOD*"/>
    <x v="2"/>
    <m/>
    <m/>
    <m/>
    <s v="No"/>
    <m/>
    <m/>
    <m/>
    <d v="2025-07-25T09:00:00"/>
    <s v="ALBIN GEORGE"/>
    <s v="TASK-275787"/>
    <d v="2025-07-21T16:17:00"/>
    <s v="SIDDHARAM APPARAO CHABUKSWAR"/>
    <m/>
    <d v="2025-07-25T00:00:00"/>
    <d v="1899-12-30T15:13:42"/>
  </r>
  <r>
    <n v="134209"/>
    <s v="Alirajpur"/>
    <s v="CUSTOMER SERVICE OFFICER"/>
    <x v="29"/>
    <x v="2"/>
    <n v="6260524885"/>
    <s v="CENTRAL ZONE"/>
    <n v="7271"/>
    <s v="TASK-275794"/>
    <s v="FIOD*"/>
    <x v="2"/>
    <m/>
    <m/>
    <m/>
    <s v="No"/>
    <m/>
    <m/>
    <m/>
    <d v="2025-07-25T09:00:00"/>
    <s v="ALBIN GEORGE"/>
    <s v="TASK-275794"/>
    <d v="2025-07-21T16:17:00"/>
    <s v="RAHUL BHABAR"/>
    <m/>
    <d v="2025-07-25T00:00:00"/>
    <d v="1899-12-30T15:13:42"/>
  </r>
  <r>
    <n v="132265"/>
    <s v="Palera"/>
    <s v="CUSTOMER SERVICE OFFICER"/>
    <x v="38"/>
    <x v="7"/>
    <n v="7909456893"/>
    <s v="CENTRAL ZONE"/>
    <n v="7131"/>
    <s v="TASK-275797"/>
    <s v="FIOD*"/>
    <x v="2"/>
    <m/>
    <m/>
    <m/>
    <s v="No"/>
    <m/>
    <m/>
    <m/>
    <d v="2025-07-25T09:00:00"/>
    <s v="ALBIN GEORGE"/>
    <s v="TASK-275797"/>
    <d v="2025-07-21T16:17:00"/>
    <s v="RAMDEEN LODHI"/>
    <m/>
    <d v="2025-07-25T00:00:00"/>
    <d v="1899-12-30T15:13:42"/>
  </r>
  <r>
    <n v="136355"/>
    <s v="Badnapur"/>
    <s v="CUSTOMER SERVICE OFFICER"/>
    <x v="28"/>
    <x v="1"/>
    <n v="9370781254"/>
    <s v="WESTERN ZONE"/>
    <n v="7333"/>
    <s v="TASK-275799"/>
    <s v="FIOD*"/>
    <x v="2"/>
    <m/>
    <m/>
    <m/>
    <s v="No"/>
    <m/>
    <m/>
    <m/>
    <d v="2025-07-25T09:00:00"/>
    <s v="ALBIN GEORGE"/>
    <s v="TASK-275799"/>
    <d v="2025-07-21T16:17:00"/>
    <s v="SHUBHAM ASHOK DONGARE"/>
    <m/>
    <d v="2025-07-25T00:00:00"/>
    <d v="1899-12-30T15:13:42"/>
  </r>
  <r>
    <n v="12575"/>
    <s v="Ballarpur"/>
    <s v="ASSISTANT BRANCH MANAGER"/>
    <x v="23"/>
    <x v="0"/>
    <n v="9420481883"/>
    <s v="WESTERN ZONE"/>
    <n v="7139"/>
    <s v="TASK-275800"/>
    <s v="FIOD*"/>
    <x v="2"/>
    <m/>
    <m/>
    <m/>
    <s v="No"/>
    <m/>
    <m/>
    <m/>
    <d v="2025-07-25T09:00:00"/>
    <s v="ALBIN GEORGE"/>
    <s v="TASK-275800"/>
    <d v="2025-07-21T16:17:00"/>
    <s v="PRAVEEN SAMMAIAH JANAGAM"/>
    <m/>
    <d v="2025-07-25T00:00:00"/>
    <d v="1899-12-30T15:13:42"/>
  </r>
  <r>
    <n v="20898"/>
    <s v="Kinwat"/>
    <s v="CUSTOMER SERVICE OFFICER"/>
    <x v="0"/>
    <x v="0"/>
    <n v="9778900200"/>
    <s v="WESTERN ZONE"/>
    <n v="7235"/>
    <s v="TASK-275803"/>
    <s v="FIOD*"/>
    <x v="2"/>
    <m/>
    <m/>
    <m/>
    <s v="No"/>
    <m/>
    <m/>
    <m/>
    <d v="2025-07-25T09:00:00"/>
    <s v="ALBIN GEORGE"/>
    <s v="TASK-275803"/>
    <d v="2025-07-21T16:17:00"/>
    <s v="MANISHA PANKAJ RAMJIRKAR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5806"/>
    <s v="FIOD*"/>
    <x v="2"/>
    <m/>
    <m/>
    <m/>
    <s v="No"/>
    <m/>
    <m/>
    <m/>
    <d v="2025-07-25T09:00:00"/>
    <s v="ALBIN GEORGE"/>
    <s v="TASK-275806"/>
    <d v="2025-07-21T16:17:00"/>
    <s v="BRIJESH KUMAR SEN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5811"/>
    <s v="FIOD*"/>
    <x v="2"/>
    <m/>
    <m/>
    <m/>
    <s v="No"/>
    <m/>
    <m/>
    <m/>
    <d v="2025-07-25T09:00:00"/>
    <s v="ALBIN GEORGE"/>
    <s v="TASK-275811"/>
    <d v="2025-07-21T16:17:00"/>
    <s v="ROHIT SURESH RATHOD"/>
    <m/>
    <d v="2025-07-25T00:00:00"/>
    <d v="1899-12-30T15:13:42"/>
  </r>
  <r>
    <n v="130100"/>
    <s v="Shahgarh"/>
    <s v="CUSTOMER SERVICE OFFICER"/>
    <x v="45"/>
    <x v="7"/>
    <n v="8714690872"/>
    <s v="CENTRAL ZONE"/>
    <n v="7101"/>
    <s v="TASK-275828"/>
    <s v="FIOD*"/>
    <x v="2"/>
    <m/>
    <m/>
    <m/>
    <s v="No"/>
    <m/>
    <m/>
    <m/>
    <d v="2025-07-25T09:00:00"/>
    <s v="ALBIN GEORGE"/>
    <s v="TASK-275828"/>
    <d v="2025-07-21T16:17:00"/>
    <s v="RAJKUMAR SINGH"/>
    <m/>
    <d v="2025-07-25T00:00:00"/>
    <d v="1899-12-30T15:13:42"/>
  </r>
  <r>
    <n v="28255"/>
    <s v="Kavathe Mahankal"/>
    <s v="CUSTOMER SERVICE OFFICER"/>
    <x v="31"/>
    <x v="5"/>
    <n v="8848003861"/>
    <s v="WESTERN ZONE"/>
    <n v="7408"/>
    <s v="TASK-275831"/>
    <s v="FIOD*"/>
    <x v="2"/>
    <m/>
    <m/>
    <m/>
    <s v="No"/>
    <m/>
    <m/>
    <m/>
    <d v="2025-07-25T09:00:00"/>
    <s v="ALBIN GEORGE"/>
    <s v="TASK-275831"/>
    <d v="2025-07-21T16:17:00"/>
    <s v="PAWAN MANIK NIKAM"/>
    <m/>
    <d v="2025-07-25T00:00:00"/>
    <d v="1899-12-30T15:13:42"/>
  </r>
  <r>
    <n v="22515"/>
    <s v="Badnapur"/>
    <s v="ASSISTANT BRANCH MANAGER"/>
    <x v="28"/>
    <x v="1"/>
    <m/>
    <s v="WESTERN ZONE"/>
    <n v="7333"/>
    <s v="TASK-275835"/>
    <s v="FIOD*"/>
    <x v="2"/>
    <m/>
    <m/>
    <m/>
    <s v="No"/>
    <m/>
    <m/>
    <m/>
    <d v="2025-07-25T09:00:00"/>
    <s v="ALBIN GEORGE"/>
    <s v="TASK-275835"/>
    <d v="2025-07-21T16:17:00"/>
    <s v="SUDARSHAN ASHOK GHOLAP"/>
    <m/>
    <d v="2025-07-25T00:00:00"/>
    <d v="1899-12-30T15:13:42"/>
  </r>
  <r>
    <n v="134974"/>
    <s v="Umarkhed"/>
    <s v="CUSTOMER SERVICE OFFICER"/>
    <x v="0"/>
    <x v="0"/>
    <n v="9604917348"/>
    <s v="WESTERN ZONE"/>
    <n v="7209"/>
    <s v="TASK-275836"/>
    <s v="FIOD*"/>
    <x v="2"/>
    <m/>
    <m/>
    <m/>
    <s v="No"/>
    <m/>
    <m/>
    <m/>
    <d v="2025-07-25T09:00:00"/>
    <s v="ALBIN GEORGE"/>
    <s v="TASK-275836"/>
    <d v="2025-07-21T16:17:00"/>
    <s v="SURAJ MAROTRAO TUPPEKAR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75838"/>
    <s v="FIOD*"/>
    <x v="2"/>
    <m/>
    <m/>
    <m/>
    <s v="No"/>
    <m/>
    <m/>
    <m/>
    <d v="2025-07-25T09:00:00"/>
    <s v="ALBIN GEORGE"/>
    <s v="TASK-275838"/>
    <d v="2025-07-21T16:17:00"/>
    <s v="ASHWIN SUDHAKAR KHOBRAGADE"/>
    <m/>
    <d v="2025-07-25T00:00:00"/>
    <d v="1899-12-30T15:13:42"/>
  </r>
  <r>
    <n v="132477"/>
    <s v="Gunderdehi"/>
    <s v="CUSTOMER SERVICE OFFICER"/>
    <x v="20"/>
    <x v="6"/>
    <n v="7805816199"/>
    <s v="CENTRAL ZONE"/>
    <n v="7115"/>
    <s v="TASK-275839"/>
    <s v="FIOD*"/>
    <x v="2"/>
    <m/>
    <m/>
    <m/>
    <s v="No"/>
    <m/>
    <m/>
    <m/>
    <d v="2025-07-25T09:00:00"/>
    <s v="ALBIN GEORGE"/>
    <s v="TASK-275839"/>
    <d v="2025-07-21T16:17:00"/>
    <s v="JAYA"/>
    <m/>
    <d v="2025-07-25T00:00:00"/>
    <d v="1899-12-30T15:13:42"/>
  </r>
  <r>
    <n v="135090"/>
    <s v="Mauganj"/>
    <s v="CUSTOMER SERVICE OFFICER"/>
    <x v="42"/>
    <x v="7"/>
    <n v="9179990677"/>
    <s v="CENTRAL ZONE"/>
    <n v="7095"/>
    <s v="TASK-275841"/>
    <s v="FIOD*"/>
    <x v="2"/>
    <m/>
    <m/>
    <m/>
    <s v="No"/>
    <m/>
    <m/>
    <m/>
    <d v="2025-07-25T09:00:00"/>
    <s v="ALBIN GEORGE"/>
    <s v="TASK-275841"/>
    <d v="2025-07-21T16:17:00"/>
    <s v="PANKAJ KUMAR UPADHYAY"/>
    <m/>
    <d v="2025-07-25T00:00:00"/>
    <d v="1899-12-30T15:13:42"/>
  </r>
  <r>
    <n v="29961"/>
    <s v="Sillod"/>
    <s v="BRANCH MANAGER"/>
    <x v="13"/>
    <x v="1"/>
    <m/>
    <s v="WESTERN ZONE"/>
    <n v="1769"/>
    <s v="TASK-275853"/>
    <s v="FIOD*"/>
    <x v="2"/>
    <m/>
    <m/>
    <m/>
    <s v="No"/>
    <m/>
    <m/>
    <m/>
    <d v="2025-07-25T09:00:00"/>
    <s v="ALBIN GEORGE"/>
    <s v="TASK-275853"/>
    <d v="2025-07-21T16:17:00"/>
    <s v="SUNIL SHEKLAL BEDWAL"/>
    <m/>
    <d v="2025-07-25T00:00:00"/>
    <d v="1899-12-30T15:13:42"/>
  </r>
  <r>
    <n v="133851"/>
    <s v="Bhokar"/>
    <s v="CUSTOMER SERVICE OFFICER"/>
    <x v="0"/>
    <x v="0"/>
    <n v="9921701369"/>
    <s v="WESTERN ZONE"/>
    <n v="1778"/>
    <s v="TASK-275854"/>
    <s v="FIOD*"/>
    <x v="2"/>
    <m/>
    <m/>
    <m/>
    <s v="No"/>
    <m/>
    <m/>
    <m/>
    <d v="2025-07-25T09:00:00"/>
    <s v="ALBIN GEORGE"/>
    <s v="TASK-275854"/>
    <d v="2025-07-21T16:17:00"/>
    <s v="RAMESHWAR ANANDRAO PAPULWAD"/>
    <m/>
    <d v="2025-07-25T00:00:00"/>
    <d v="1899-12-30T15:13:42"/>
  </r>
  <r>
    <n v="133562"/>
    <s v="Baihar"/>
    <s v="CUSTOMER SERVICE OFFICER"/>
    <x v="11"/>
    <x v="7"/>
    <n v="6267179717"/>
    <s v="CENTRAL ZONE"/>
    <n v="1748"/>
    <s v="TASK-275856"/>
    <s v="FIOD*"/>
    <x v="2"/>
    <m/>
    <m/>
    <m/>
    <s v="No"/>
    <m/>
    <m/>
    <m/>
    <d v="2025-07-25T09:00:00"/>
    <s v="ALBIN GEORGE"/>
    <s v="TASK-275856"/>
    <d v="2025-07-21T16:17:00"/>
    <s v="RIYA CHOURE"/>
    <m/>
    <d v="2025-07-25T00:00:00"/>
    <d v="1899-12-30T15:13:42"/>
  </r>
  <r>
    <n v="24594"/>
    <s v="Ujjain"/>
    <s v="CUSTOMER SERVICE OFFICER"/>
    <x v="24"/>
    <x v="2"/>
    <n v="8714665441"/>
    <s v="CENTRAL ZONE"/>
    <n v="7042"/>
    <s v="TASK-275861"/>
    <s v="FIOD*"/>
    <x v="2"/>
    <m/>
    <m/>
    <m/>
    <s v="No"/>
    <m/>
    <m/>
    <m/>
    <d v="2025-07-25T09:00:00"/>
    <s v="ALBIN GEORGE"/>
    <s v="TASK-275861"/>
    <d v="2025-07-21T16:17:00"/>
    <s v="DEEPAK BAROLIYA"/>
    <m/>
    <d v="2025-07-25T00:00:00"/>
    <d v="1899-12-30T15:13:42"/>
  </r>
  <r>
    <n v="133959"/>
    <s v="Kannod"/>
    <s v="CUSTOMER SERVICE OFFICER"/>
    <x v="12"/>
    <x v="2"/>
    <n v="8982279787"/>
    <s v="CENTRAL ZONE"/>
    <n v="7040"/>
    <s v="TASK-275870"/>
    <s v="FIOD*"/>
    <x v="2"/>
    <m/>
    <m/>
    <m/>
    <s v="No"/>
    <m/>
    <m/>
    <m/>
    <d v="2025-07-25T09:00:00"/>
    <s v="ALBIN GEORGE"/>
    <s v="TASK-275870"/>
    <d v="2025-07-21T16:17:00"/>
    <s v="SANJAY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5874"/>
    <s v="FIOD*"/>
    <x v="2"/>
    <m/>
    <m/>
    <m/>
    <s v="No"/>
    <m/>
    <m/>
    <m/>
    <d v="2025-07-25T09:00:00"/>
    <s v="ALBIN GEORGE"/>
    <s v="TASK-275874"/>
    <d v="2025-07-21T16:17:00"/>
    <s v="BRIJESH KUMAR SEN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5875"/>
    <s v="FIOD*"/>
    <x v="2"/>
    <m/>
    <m/>
    <m/>
    <s v="No"/>
    <m/>
    <m/>
    <m/>
    <d v="2025-07-25T09:00:00"/>
    <s v="ALBIN GEORGE"/>
    <s v="TASK-275875"/>
    <d v="2025-07-21T16:17:00"/>
    <s v="BRIJESH KUMAR SEN"/>
    <m/>
    <d v="2025-07-25T00:00:00"/>
    <d v="1899-12-30T15:13:42"/>
  </r>
  <r>
    <n v="131490"/>
    <s v="Malhargarh"/>
    <s v="CUSTOMER SERVICE OFFICER"/>
    <x v="26"/>
    <x v="2"/>
    <n v="7489426265"/>
    <s v="CENTRAL ZONE"/>
    <n v="1758"/>
    <s v="TASK-275878"/>
    <s v="FIOD*"/>
    <x v="2"/>
    <m/>
    <m/>
    <m/>
    <s v="No"/>
    <m/>
    <m/>
    <m/>
    <d v="2025-07-25T09:00:00"/>
    <s v="ALBIN GEORGE"/>
    <s v="TASK-275878"/>
    <d v="2025-07-21T16:17:00"/>
    <s v="JEEVAN SINGH BORANA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75884"/>
    <s v="FIOD*"/>
    <x v="2"/>
    <m/>
    <m/>
    <m/>
    <s v="No"/>
    <m/>
    <m/>
    <m/>
    <d v="2025-07-25T09:00:00"/>
    <s v="ALBIN GEORGE"/>
    <s v="TASK-275884"/>
    <d v="2025-07-21T16:17:00"/>
    <s v="ADITI ASHUTOSH INGOLE"/>
    <m/>
    <d v="2025-07-25T00:00:00"/>
    <d v="1899-12-30T15:13:42"/>
  </r>
  <r>
    <n v="136241"/>
    <s v="Osmanabad"/>
    <s v="CUSTOMER SERVICE OFFICER"/>
    <x v="1"/>
    <x v="1"/>
    <n v="8432441998"/>
    <s v="WESTERN ZONE"/>
    <n v="7374"/>
    <s v="TASK-275885"/>
    <s v="FIOD*"/>
    <x v="2"/>
    <m/>
    <m/>
    <m/>
    <s v="No"/>
    <m/>
    <m/>
    <m/>
    <d v="2025-07-25T09:00:00"/>
    <s v="ALBIN GEORGE"/>
    <s v="TASK-275885"/>
    <d v="2025-07-21T16:17:00"/>
    <s v="PRAMOD DATTA CHAVAN"/>
    <m/>
    <d v="2025-07-25T00:00:00"/>
    <d v="1899-12-30T15:13:42"/>
  </r>
  <r>
    <n v="133320"/>
    <s v="Bakswaha"/>
    <s v="ASSISTANT BRANCH MANAGER"/>
    <x v="45"/>
    <x v="7"/>
    <m/>
    <s v="CENTRAL ZONE"/>
    <n v="7391"/>
    <s v="TASK-275886"/>
    <s v="FIOD*"/>
    <x v="2"/>
    <m/>
    <m/>
    <m/>
    <s v="No"/>
    <m/>
    <m/>
    <m/>
    <d v="2025-07-25T09:00:00"/>
    <s v="ALBIN GEORGE"/>
    <s v="TASK-275886"/>
    <d v="2025-07-21T16:17:00"/>
    <s v="SHUBHAM KHANGAR"/>
    <m/>
    <d v="2025-07-25T00:00:00"/>
    <d v="1899-12-30T15:13:42"/>
  </r>
  <r>
    <n v="21576"/>
    <s v="Khargone"/>
    <s v="CUSTOMER SERVICE OFFICER"/>
    <x v="21"/>
    <x v="2"/>
    <n v="9516448988"/>
    <s v="CENTRAL ZONE"/>
    <n v="7127"/>
    <s v="TASK-275888"/>
    <s v="FIOD*"/>
    <x v="2"/>
    <m/>
    <m/>
    <m/>
    <s v="No"/>
    <m/>
    <m/>
    <m/>
    <d v="2025-07-25T09:00:00"/>
    <s v="ALBIN GEORGE"/>
    <s v="TASK-275888"/>
    <d v="2025-07-21T16:17:00"/>
    <s v="NARENDRA WASKALE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5890"/>
    <s v="FIOD*"/>
    <x v="2"/>
    <m/>
    <m/>
    <m/>
    <s v="No"/>
    <m/>
    <m/>
    <m/>
    <d v="2025-07-25T09:00:00"/>
    <s v="ALBIN GEORGE"/>
    <s v="TASK-275890"/>
    <d v="2025-07-21T16:17:00"/>
    <s v="Himanshu Pilla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893"/>
    <s v="FIOD*"/>
    <x v="2"/>
    <m/>
    <m/>
    <m/>
    <s v="No"/>
    <m/>
    <m/>
    <m/>
    <d v="2025-07-25T09:00:00"/>
    <s v="ALBIN GEORGE"/>
    <s v="TASK-275893"/>
    <d v="2025-07-21T16:17:00"/>
    <s v="YOGESH DHANRAJ CHAUDHARI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5898"/>
    <s v="FIOD*"/>
    <x v="2"/>
    <m/>
    <m/>
    <m/>
    <s v="No"/>
    <m/>
    <m/>
    <m/>
    <d v="2025-07-25T09:00:00"/>
    <s v="ALBIN GEORGE"/>
    <s v="TASK-275898"/>
    <d v="2025-07-21T16:17:00"/>
    <s v="Himanshu Pilla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5897"/>
    <s v="FIOD*"/>
    <x v="2"/>
    <m/>
    <m/>
    <m/>
    <s v="No"/>
    <m/>
    <m/>
    <m/>
    <d v="2025-07-25T09:00:00"/>
    <s v="ALBIN GEORGE"/>
    <s v="TASK-275897"/>
    <d v="2025-07-21T16:17:00"/>
    <s v="YOGESH DHANRAJ CHAUDHARI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275903"/>
    <s v="FIOD*"/>
    <x v="2"/>
    <m/>
    <m/>
    <m/>
    <s v="No"/>
    <m/>
    <m/>
    <m/>
    <d v="2025-07-25T09:00:00"/>
    <s v="ALBIN GEORGE"/>
    <s v="TASK-275903"/>
    <d v="2025-07-21T16:17:00"/>
    <s v="MAHAMAD MUBARAK LALADESAB USTAD"/>
    <m/>
    <d v="2025-07-25T00:00:00"/>
    <d v="1899-12-30T15:13:42"/>
  </r>
  <r>
    <n v="28633"/>
    <s v="Majhauli"/>
    <s v="CUSTOMER SERVICE OFFICER"/>
    <x v="42"/>
    <x v="7"/>
    <n v="8714673184"/>
    <s v="CENTRAL ZONE"/>
    <n v="7300"/>
    <s v="TASK-275907"/>
    <s v="FIOD*"/>
    <x v="2"/>
    <m/>
    <m/>
    <m/>
    <s v="No"/>
    <m/>
    <m/>
    <m/>
    <d v="2025-07-25T09:00:00"/>
    <s v="ALBIN GEORGE"/>
    <s v="TASK-275907"/>
    <d v="2025-07-21T16:17:00"/>
    <s v="SAURABH SINGH"/>
    <m/>
    <d v="2025-07-25T00:00:00"/>
    <d v="1899-12-30T15:13:42"/>
  </r>
  <r>
    <n v="28633"/>
    <s v="Majhauli"/>
    <s v="CUSTOMER SERVICE OFFICER"/>
    <x v="42"/>
    <x v="7"/>
    <n v="8714673184"/>
    <s v="CENTRAL ZONE"/>
    <n v="7300"/>
    <s v="TASK-275908"/>
    <s v="FIOD*"/>
    <x v="2"/>
    <m/>
    <m/>
    <m/>
    <s v="No"/>
    <m/>
    <m/>
    <m/>
    <d v="2025-07-25T09:00:00"/>
    <s v="ALBIN GEORGE"/>
    <s v="TASK-275908"/>
    <d v="2025-07-21T16:17:00"/>
    <s v="SAURABH SINGH"/>
    <m/>
    <d v="2025-07-25T00:00:00"/>
    <d v="1899-12-30T15:13:42"/>
  </r>
  <r>
    <n v="29232"/>
    <s v="Sangli"/>
    <s v="CUSTOMER SERVICE OFFICER"/>
    <x v="31"/>
    <x v="5"/>
    <n v="9249098378"/>
    <s v="WESTERN ZONE"/>
    <n v="7259"/>
    <s v="TASK-275910"/>
    <s v="FIOD*"/>
    <x v="2"/>
    <m/>
    <m/>
    <m/>
    <s v="No"/>
    <m/>
    <m/>
    <m/>
    <d v="2025-07-25T09:00:00"/>
    <s v="ALBIN GEORGE"/>
    <s v="TASK-275910"/>
    <d v="2025-07-21T16:17:00"/>
    <s v="ABHIJIT SHIVAJI YAMGAR"/>
    <m/>
    <d v="2025-07-25T00:00:00"/>
    <d v="1899-12-30T15:13:42"/>
  </r>
  <r>
    <n v="26874"/>
    <s v="Hingoli"/>
    <s v="CUSTOMER SERVICE OFFICER"/>
    <x v="0"/>
    <x v="0"/>
    <n v="7907301399"/>
    <s v="WESTERN ZONE"/>
    <n v="7162"/>
    <s v="TASK-275928"/>
    <s v="FIOD*"/>
    <x v="2"/>
    <m/>
    <m/>
    <m/>
    <s v="No"/>
    <m/>
    <m/>
    <m/>
    <d v="2025-07-25T09:00:00"/>
    <s v="ALBIN GEORGE"/>
    <s v="TASK-275928"/>
    <d v="2025-07-21T16:17:00"/>
    <s v="VITTHAL RAMESH SUDAKE"/>
    <m/>
    <d v="2025-07-25T00:00:00"/>
    <d v="1899-12-30T15:13:42"/>
  </r>
  <r>
    <n v="18883"/>
    <s v="Phulambari"/>
    <s v="ASSISTANT BRANCH MANAGER"/>
    <x v="13"/>
    <x v="1"/>
    <m/>
    <s v="WESTERN ZONE"/>
    <n v="7198"/>
    <s v="TASK-275932"/>
    <s v="FIOD*"/>
    <x v="2"/>
    <m/>
    <m/>
    <m/>
    <s v="No"/>
    <m/>
    <m/>
    <m/>
    <d v="2025-07-25T09:00:00"/>
    <s v="ALBIN GEORGE"/>
    <s v="TASK-275932"/>
    <d v="2025-07-21T16:17:00"/>
    <s v="SACHIN KARABHARI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75933"/>
    <s v="FIOD*"/>
    <x v="2"/>
    <m/>
    <m/>
    <m/>
    <s v="No"/>
    <m/>
    <m/>
    <m/>
    <d v="2025-07-25T09:00:00"/>
    <s v="ALBIN GEORGE"/>
    <s v="TASK-275933"/>
    <d v="2025-07-21T16:17:00"/>
    <s v="SACHIN KARABHARI NARWADE"/>
    <m/>
    <d v="2025-07-25T00:00:00"/>
    <d v="1899-12-30T15:13:42"/>
  </r>
  <r>
    <n v="135549"/>
    <s v="Kasrawad"/>
    <s v="CUSTOMER SERVICE OFFICER"/>
    <x v="21"/>
    <x v="2"/>
    <n v="7582883796"/>
    <s v="CENTRAL ZONE"/>
    <n v="1767"/>
    <s v="TASK-275939"/>
    <s v="FIOD*"/>
    <x v="2"/>
    <m/>
    <m/>
    <m/>
    <s v="No"/>
    <m/>
    <m/>
    <m/>
    <d v="2025-07-25T09:00:00"/>
    <s v="ALBIN GEORGE"/>
    <s v="TASK-275939"/>
    <d v="2025-07-21T16:17:00"/>
    <s v="ARVIND SHINDE"/>
    <m/>
    <d v="2025-07-25T00:00:00"/>
    <d v="1899-12-30T15:13:42"/>
  </r>
  <r>
    <n v="136249"/>
    <s v="Ambad"/>
    <s v="CUSTOMER SERVICE OFFICER"/>
    <x v="28"/>
    <x v="1"/>
    <n v="8766403514"/>
    <s v="WESTERN ZONE"/>
    <n v="7155"/>
    <s v="TASK-275946"/>
    <s v="FIOD*"/>
    <x v="2"/>
    <m/>
    <m/>
    <m/>
    <s v="No"/>
    <m/>
    <m/>
    <m/>
    <d v="2025-07-25T09:00:00"/>
    <s v="ALBIN GEORGE"/>
    <s v="TASK-275946"/>
    <d v="2025-07-21T16:17:00"/>
    <s v="SONAJI SHAHADEV PRABHALE"/>
    <m/>
    <d v="2025-07-25T00:00:00"/>
    <d v="1899-12-30T15:13:42"/>
  </r>
  <r>
    <n v="18118"/>
    <s v="Patan"/>
    <s v="CUSTOMER SERVICE OFFICER"/>
    <x v="18"/>
    <x v="7"/>
    <n v="8714619795"/>
    <s v="CENTRAL ZONE"/>
    <n v="7063"/>
    <s v="TASK-275950"/>
    <s v="FIOD*"/>
    <x v="2"/>
    <m/>
    <m/>
    <m/>
    <s v="No"/>
    <m/>
    <m/>
    <m/>
    <d v="2025-07-25T09:00:00"/>
    <s v="ALBIN GEORGE"/>
    <s v="TASK-275950"/>
    <d v="2025-07-21T16:17:00"/>
    <s v="KAMAL BASOR"/>
    <m/>
    <d v="2025-07-25T00:00:00"/>
    <d v="1899-12-30T15:13:42"/>
  </r>
  <r>
    <n v="136262"/>
    <s v="Satna"/>
    <s v="CUSTOMER SERVICE OFFICER"/>
    <x v="47"/>
    <x v="7"/>
    <n v="7724962631"/>
    <s v="CENTRAL ZONE"/>
    <n v="7135"/>
    <s v="TASK-275957"/>
    <s v="FIOD*"/>
    <x v="2"/>
    <m/>
    <m/>
    <m/>
    <s v="No"/>
    <m/>
    <m/>
    <m/>
    <d v="2025-07-25T09:00:00"/>
    <s v="ALBIN GEORGE"/>
    <s v="TASK-275957"/>
    <d v="2025-07-21T16:17:00"/>
    <s v="ANSHU SINGH BAGHEL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75960"/>
    <s v="FIOD*"/>
    <x v="2"/>
    <m/>
    <m/>
    <m/>
    <s v="No"/>
    <m/>
    <m/>
    <m/>
    <d v="2025-07-25T09:00:00"/>
    <s v="ALBIN GEORGE"/>
    <s v="TASK-275960"/>
    <d v="2025-07-21T16:17:00"/>
    <s v="RAM PYARI NISHAD"/>
    <m/>
    <d v="2025-07-25T00:00:00"/>
    <d v="1899-12-30T15:13:42"/>
  </r>
  <r>
    <n v="130922"/>
    <s v="Laundi"/>
    <s v="CUSTOMER SERVICE OFFICER"/>
    <x v="47"/>
    <x v="7"/>
    <n v="9644167711"/>
    <s v="CENTRAL ZONE"/>
    <n v="7128"/>
    <s v="TASK-275970"/>
    <s v="FIOD*"/>
    <x v="2"/>
    <m/>
    <m/>
    <m/>
    <s v="No"/>
    <m/>
    <m/>
    <m/>
    <d v="2025-07-25T09:00:00"/>
    <s v="ALBIN GEORGE"/>
    <s v="TASK-275970"/>
    <d v="2025-07-21T16:17:00"/>
    <s v="JAGENDRA SEN"/>
    <m/>
    <d v="2025-07-25T00:00:00"/>
    <d v="1899-12-30T15:13:42"/>
  </r>
  <r>
    <n v="134943"/>
    <s v="Partur"/>
    <s v="CUSTOMER SERVICE OFFICER"/>
    <x v="28"/>
    <x v="1"/>
    <n v="8087453947"/>
    <s v="WESTERN ZONE"/>
    <n v="1776"/>
    <s v="TASK-275990"/>
    <s v="FIOD*"/>
    <x v="2"/>
    <m/>
    <m/>
    <m/>
    <s v="No"/>
    <m/>
    <m/>
    <m/>
    <d v="2025-07-25T09:00:00"/>
    <s v="ALBIN GEORGE"/>
    <s v="TASK-275990"/>
    <d v="2025-07-21T16:17:00"/>
    <s v="GANESH PATILBUVA MATNE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76003"/>
    <s v="FIOD*"/>
    <x v="2"/>
    <m/>
    <m/>
    <m/>
    <s v="No"/>
    <m/>
    <m/>
    <m/>
    <d v="2025-07-25T09:00:00"/>
    <s v="ALBIN GEORGE"/>
    <s v="TASK-276003"/>
    <d v="2025-07-21T16:17:00"/>
    <s v="JALAM GADRIYA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76006"/>
    <s v="FIOD*"/>
    <x v="2"/>
    <m/>
    <m/>
    <m/>
    <s v="No"/>
    <m/>
    <m/>
    <m/>
    <d v="2025-07-25T09:00:00"/>
    <s v="ALBIN GEORGE"/>
    <s v="TASK-276006"/>
    <d v="2025-07-21T16:17:00"/>
    <s v="VIKAS RAJENDRAJI KSHIRSAGAR"/>
    <m/>
    <d v="2025-07-25T00:00:00"/>
    <d v="1899-12-30T15:13:42"/>
  </r>
  <r>
    <n v="134989"/>
    <s v="Akkalkot"/>
    <s v="CUSTOMER SERVICE OFFICER"/>
    <x v="44"/>
    <x v="5"/>
    <n v="9373644768"/>
    <s v="WESTERN ZONE"/>
    <n v="7250"/>
    <s v="TASK-276008"/>
    <s v="FIOD*"/>
    <x v="2"/>
    <m/>
    <m/>
    <m/>
    <s v="No"/>
    <m/>
    <m/>
    <m/>
    <d v="2025-07-25T09:00:00"/>
    <s v="ALBIN GEORGE"/>
    <s v="TASK-276008"/>
    <d v="2025-07-21T16:17:00"/>
    <s v="LAXMIKANT BARGALI BANDICHODE"/>
    <m/>
    <d v="2025-07-25T00:00:00"/>
    <d v="1899-12-30T15:13:42"/>
  </r>
  <r>
    <n v="18254"/>
    <s v="Mhow"/>
    <s v="CUSTOMER SERVICE OFFICER"/>
    <x v="24"/>
    <x v="2"/>
    <n v="8714619820"/>
    <s v="CENTRAL ZONE"/>
    <n v="1756"/>
    <s v="TASK-276015"/>
    <s v="FIOD*"/>
    <x v="2"/>
    <m/>
    <m/>
    <m/>
    <s v="No"/>
    <m/>
    <m/>
    <m/>
    <d v="2025-07-25T09:00:00"/>
    <s v="ALBIN GEORGE"/>
    <s v="TASK-276015"/>
    <d v="2025-07-21T16:17:00"/>
    <s v="GORDHAN SINGH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76026"/>
    <s v="FIOD*"/>
    <x v="2"/>
    <m/>
    <m/>
    <m/>
    <s v="No"/>
    <m/>
    <m/>
    <m/>
    <d v="2025-07-25T09:00:00"/>
    <s v="ALBIN GEORGE"/>
    <s v="TASK-276026"/>
    <d v="2025-07-21T16:17:00"/>
    <s v="RANJIT TARACHAND CHAVAN"/>
    <m/>
    <d v="2025-07-25T00:00:00"/>
    <d v="1899-12-30T15:13:42"/>
  </r>
  <r>
    <n v="28633"/>
    <s v="Majhauli"/>
    <s v="CUSTOMER SERVICE OFFICER"/>
    <x v="42"/>
    <x v="7"/>
    <n v="8714673184"/>
    <s v="CENTRAL ZONE"/>
    <n v="7300"/>
    <s v="TASK-276028"/>
    <s v="FIOD*"/>
    <x v="2"/>
    <m/>
    <m/>
    <m/>
    <s v="No"/>
    <m/>
    <m/>
    <m/>
    <d v="2025-07-25T09:00:00"/>
    <s v="ALBIN GEORGE"/>
    <s v="TASK-276028"/>
    <d v="2025-07-21T16:17:00"/>
    <s v="SAURABH SINGH"/>
    <m/>
    <d v="2025-07-25T00:00:00"/>
    <d v="1899-12-30T15:13:42"/>
  </r>
  <r>
    <n v="13284"/>
    <s v="Chaurai"/>
    <s v="CUSTOMER SERVICE OFFICER"/>
    <x v="16"/>
    <x v="7"/>
    <n v="7593800277"/>
    <s v="CENTRAL ZONE"/>
    <n v="7416"/>
    <s v="TASK-276029"/>
    <s v="FIOD*"/>
    <x v="2"/>
    <m/>
    <m/>
    <m/>
    <s v="No"/>
    <m/>
    <m/>
    <m/>
    <d v="2025-07-25T09:00:00"/>
    <s v="ALBIN GEORGE"/>
    <s v="TASK-276029"/>
    <d v="2025-07-21T16:17:00"/>
    <s v="LOKESH PAWAR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76030"/>
    <s v="FIOD*"/>
    <x v="2"/>
    <m/>
    <m/>
    <m/>
    <s v="No"/>
    <m/>
    <m/>
    <m/>
    <d v="2025-07-25T09:00:00"/>
    <s v="ALBIN GEORGE"/>
    <s v="TASK-276030"/>
    <d v="2025-07-21T16:17:00"/>
    <s v="OM SANJAY RATHOD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6042"/>
    <s v="FIOD*"/>
    <x v="2"/>
    <m/>
    <m/>
    <m/>
    <s v="No"/>
    <m/>
    <m/>
    <m/>
    <d v="2025-07-25T09:00:00"/>
    <s v="ALBIN GEORGE"/>
    <s v="TASK-276042"/>
    <d v="2025-07-21T16:17:00"/>
    <s v="BRIJESH KUMAR SEN"/>
    <m/>
    <d v="2025-07-25T00:00:00"/>
    <d v="1899-12-30T15:13:42"/>
  </r>
  <r>
    <n v="19278"/>
    <s v="Ghansawangi"/>
    <s v="ABM - BRANCH IN CHARGE"/>
    <x v="28"/>
    <x v="1"/>
    <m/>
    <s v="WESTERN ZONE"/>
    <n v="7161"/>
    <s v="TASK-276050"/>
    <s v="FIOD*"/>
    <x v="2"/>
    <m/>
    <m/>
    <m/>
    <s v="No"/>
    <m/>
    <m/>
    <m/>
    <d v="2025-07-25T09:00:00"/>
    <s v="ALBIN GEORGE"/>
    <s v="TASK-276050"/>
    <d v="2025-07-21T16:17:00"/>
    <s v="Mahesh Mahadev Langade"/>
    <m/>
    <d v="2025-07-25T00:00:00"/>
    <d v="1899-12-30T15:13:42"/>
  </r>
  <r>
    <n v="19278"/>
    <s v="Ghansawangi"/>
    <s v="ABM - BRANCH IN CHARGE"/>
    <x v="28"/>
    <x v="1"/>
    <m/>
    <s v="WESTERN ZONE"/>
    <n v="7161"/>
    <s v="TASK-276051"/>
    <s v="FIOD*"/>
    <x v="2"/>
    <m/>
    <m/>
    <m/>
    <s v="No"/>
    <m/>
    <m/>
    <m/>
    <d v="2025-07-25T09:00:00"/>
    <s v="ALBIN GEORGE"/>
    <s v="TASK-276051"/>
    <d v="2025-07-21T16:17:00"/>
    <s v="Mahesh Mahadev Langade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276056"/>
    <s v="FIOD*"/>
    <x v="2"/>
    <m/>
    <m/>
    <m/>
    <s v="No"/>
    <m/>
    <m/>
    <m/>
    <d v="2025-07-25T09:00:00"/>
    <s v="ALBIN GEORGE"/>
    <s v="TASK-276056"/>
    <d v="2025-07-21T16:17:00"/>
    <s v="MAHAMAD MUBARAK LALADESAB USTAD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6057"/>
    <s v="FIOD*"/>
    <x v="2"/>
    <m/>
    <m/>
    <m/>
    <s v="No"/>
    <m/>
    <m/>
    <m/>
    <d v="2025-07-25T09:00:00"/>
    <s v="ALBIN GEORGE"/>
    <s v="TASK-276057"/>
    <d v="2025-07-21T16:17:00"/>
    <s v="YOGESH DHANRAJ CHAUDHARI"/>
    <m/>
    <d v="2025-07-25T00:00:00"/>
    <d v="1899-12-30T15:13:42"/>
  </r>
  <r>
    <n v="133802"/>
    <s v="Baihar"/>
    <s v="CUSTOMER SERVICE OFFICER"/>
    <x v="11"/>
    <x v="7"/>
    <n v="9329149897"/>
    <s v="CENTRAL ZONE"/>
    <n v="1748"/>
    <s v="TASK-276059"/>
    <s v="FIOD*"/>
    <x v="2"/>
    <m/>
    <m/>
    <m/>
    <s v="No"/>
    <m/>
    <m/>
    <m/>
    <d v="2025-07-25T09:00:00"/>
    <s v="ALBIN GEORGE"/>
    <s v="TASK-276059"/>
    <d v="2025-07-21T16:17:00"/>
    <s v="VINOD LADEKAR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76061"/>
    <s v="FIOD*"/>
    <x v="2"/>
    <m/>
    <m/>
    <m/>
    <s v="No"/>
    <m/>
    <m/>
    <m/>
    <d v="2025-07-25T09:00:00"/>
    <s v="ALBIN GEORGE"/>
    <s v="TASK-276061"/>
    <d v="2025-07-21T16:17:00"/>
    <s v="RAM PYARI NISHAD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76062"/>
    <s v="FIOD*"/>
    <x v="2"/>
    <m/>
    <m/>
    <m/>
    <s v="No"/>
    <m/>
    <m/>
    <m/>
    <d v="2025-07-25T09:00:00"/>
    <s v="ALBIN GEORGE"/>
    <s v="TASK-276062"/>
    <d v="2025-07-21T16:17:00"/>
    <s v="VIKAS RAJENDRAJI KSHIRSAGAR"/>
    <m/>
    <d v="2025-07-25T00:00:00"/>
    <d v="1899-12-30T15:13:42"/>
  </r>
  <r>
    <n v="135720"/>
    <s v="Kushalgarh"/>
    <s v="CUSTOMER SERVICE OFFICER"/>
    <x v="19"/>
    <x v="3"/>
    <n v="9518424079"/>
    <s v="CENTRAL ZONE"/>
    <n v="1784"/>
    <s v="TASK-276063"/>
    <s v="FIOD*"/>
    <x v="2"/>
    <m/>
    <m/>
    <m/>
    <s v="No"/>
    <m/>
    <m/>
    <m/>
    <d v="2025-07-25T09:00:00"/>
    <s v="ALBIN GEORGE"/>
    <s v="TASK-276063"/>
    <d v="2025-07-21T16:17:00"/>
    <s v="RAVINDER"/>
    <m/>
    <d v="2025-07-25T00:00:00"/>
    <d v="1899-12-30T15:13:42"/>
  </r>
  <r>
    <n v="18883"/>
    <s v="Phulambari"/>
    <s v="ASSISTANT BRANCH MANAGER"/>
    <x v="13"/>
    <x v="1"/>
    <m/>
    <s v="WESTERN ZONE"/>
    <n v="7198"/>
    <s v="TASK-276065"/>
    <s v="FIOD*"/>
    <x v="2"/>
    <m/>
    <m/>
    <m/>
    <s v="No"/>
    <m/>
    <m/>
    <m/>
    <d v="2025-07-25T09:00:00"/>
    <s v="ALBIN GEORGE"/>
    <s v="TASK-276065"/>
    <d v="2025-07-21T16:17:00"/>
    <s v="SACHIN KARABHARI NARWADE"/>
    <m/>
    <d v="2025-07-25T00:00:00"/>
    <d v="1899-12-30T15:13:42"/>
  </r>
  <r>
    <n v="136355"/>
    <s v="Badnapur"/>
    <s v="CUSTOMER SERVICE OFFICER"/>
    <x v="28"/>
    <x v="1"/>
    <n v="9370781254"/>
    <s v="WESTERN ZONE"/>
    <n v="7333"/>
    <s v="TASK-276066"/>
    <s v="FIOD*"/>
    <x v="2"/>
    <m/>
    <m/>
    <m/>
    <s v="No"/>
    <m/>
    <m/>
    <m/>
    <d v="2025-07-25T09:00:00"/>
    <s v="ALBIN GEORGE"/>
    <s v="TASK-276066"/>
    <d v="2025-07-21T16:17:00"/>
    <s v="SHUBHAM ASHOK DONGARE"/>
    <m/>
    <d v="2025-07-25T00:00:00"/>
    <d v="1899-12-30T15:13:42"/>
  </r>
  <r>
    <n v="136355"/>
    <s v="Badnapur"/>
    <s v="CUSTOMER SERVICE OFFICER"/>
    <x v="28"/>
    <x v="1"/>
    <n v="9370781254"/>
    <s v="WESTERN ZONE"/>
    <n v="7333"/>
    <s v="TASK-276068"/>
    <s v="FIOD*"/>
    <x v="2"/>
    <m/>
    <m/>
    <m/>
    <s v="No"/>
    <m/>
    <m/>
    <m/>
    <d v="2025-07-25T09:00:00"/>
    <s v="ALBIN GEORGE"/>
    <s v="TASK-276068"/>
    <d v="2025-07-21T16:17:00"/>
    <s v="SHUBHAM ASHOK DONGARE"/>
    <m/>
    <d v="2025-07-25T00:00:00"/>
    <d v="1899-12-30T15:13:42"/>
  </r>
  <r>
    <n v="27419"/>
    <s v="Ganjbasoda"/>
    <s v="CUSTOMER SERVICE OFFICER"/>
    <x v="22"/>
    <x v="2"/>
    <n v="6264796805"/>
    <s v="CENTRAL ZONE"/>
    <n v="7088"/>
    <s v="TASK-276070"/>
    <s v="FIOD*"/>
    <x v="2"/>
    <m/>
    <m/>
    <m/>
    <s v="No"/>
    <m/>
    <m/>
    <m/>
    <d v="2025-07-25T09:00:00"/>
    <s v="ALBIN GEORGE"/>
    <s v="TASK-276070"/>
    <d v="2025-07-21T16:17:00"/>
    <s v="SONU AHIRWAR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76081"/>
    <s v="FIOD*"/>
    <x v="2"/>
    <m/>
    <m/>
    <m/>
    <s v="No"/>
    <m/>
    <m/>
    <m/>
    <d v="2025-07-25T09:00:00"/>
    <s v="ALBIN GEORGE"/>
    <s v="TASK-276081"/>
    <d v="2025-07-21T16:17:00"/>
    <s v="PRADIP DILIP NARWADE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76084"/>
    <s v="FIOD*"/>
    <x v="2"/>
    <m/>
    <m/>
    <m/>
    <s v="No"/>
    <m/>
    <m/>
    <m/>
    <d v="2025-07-25T09:00:00"/>
    <s v="ALBIN GEORGE"/>
    <s v="TASK-276084"/>
    <d v="2025-07-21T16:17:00"/>
    <s v="AKASH ASHOK JADHAV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6090"/>
    <s v="FIOD*"/>
    <x v="2"/>
    <m/>
    <m/>
    <m/>
    <s v="No"/>
    <m/>
    <m/>
    <m/>
    <d v="2025-07-25T09:00:00"/>
    <s v="ALBIN GEORGE"/>
    <s v="TASK-276090"/>
    <d v="2025-07-21T16:17:00"/>
    <s v="YOGESH DHANRAJ CHAUDHARI"/>
    <m/>
    <d v="2025-07-25T00:00:00"/>
    <d v="1899-12-30T15:13:42"/>
  </r>
  <r>
    <n v="12575"/>
    <s v="Ballarpur"/>
    <s v="ASSISTANT BRANCH MANAGER"/>
    <x v="23"/>
    <x v="0"/>
    <n v="9420481883"/>
    <s v="WESTERN ZONE"/>
    <n v="7139"/>
    <s v="TASK-276093"/>
    <s v="FIOD*"/>
    <x v="2"/>
    <m/>
    <m/>
    <m/>
    <s v="No"/>
    <m/>
    <m/>
    <m/>
    <d v="2025-07-25T09:00:00"/>
    <s v="ALBIN GEORGE"/>
    <s v="TASK-276093"/>
    <d v="2025-07-21T16:17:00"/>
    <s v="PRAVEEN SAMMAIAH JANAGAM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76097"/>
    <s v="FIOD*"/>
    <x v="2"/>
    <m/>
    <m/>
    <m/>
    <s v="No"/>
    <m/>
    <m/>
    <m/>
    <d v="2025-07-25T09:00:00"/>
    <s v="ALBIN GEORGE"/>
    <s v="TASK-276097"/>
    <d v="2025-07-21T16:17:00"/>
    <s v="OM SANJAY RATHOD"/>
    <m/>
    <d v="2025-07-25T00:00:00"/>
    <d v="1899-12-30T15:13:42"/>
  </r>
  <r>
    <n v="28293"/>
    <s v="Savner"/>
    <s v="CUSTOMER SERVICE OFFICER"/>
    <x v="23"/>
    <x v="0"/>
    <n v="8848003868"/>
    <s v="WESTERN ZONE"/>
    <n v="7108"/>
    <s v="TASK-276100"/>
    <s v="FIOD*"/>
    <x v="2"/>
    <m/>
    <m/>
    <m/>
    <s v="No"/>
    <m/>
    <m/>
    <m/>
    <d v="2025-07-25T09:00:00"/>
    <s v="ALBIN GEORGE"/>
    <s v="TASK-276100"/>
    <d v="2025-07-21T16:17:00"/>
    <s v="GAURAV JANRAO LIKHAR"/>
    <m/>
    <d v="2025-07-25T00:00:00"/>
    <d v="1899-12-30T15:13:42"/>
  </r>
  <r>
    <n v="136251"/>
    <s v="Kavathe Mahankal"/>
    <s v="CUSTOMER SERVICE OFFICER"/>
    <x v="31"/>
    <x v="5"/>
    <n v="8089289410"/>
    <s v="WESTERN ZONE"/>
    <n v="7408"/>
    <s v="TASK-276104"/>
    <s v="FIOD*"/>
    <x v="2"/>
    <m/>
    <m/>
    <m/>
    <s v="No"/>
    <m/>
    <m/>
    <m/>
    <d v="2025-07-25T09:00:00"/>
    <s v="ALBIN GEORGE"/>
    <s v="TASK-276104"/>
    <d v="2025-07-21T16:17:00"/>
    <s v="AKASH AJIT JADHAV"/>
    <m/>
    <d v="2025-07-25T00:00:00"/>
    <d v="1899-12-30T15:13:42"/>
  </r>
  <r>
    <n v="136250"/>
    <s v="Partur"/>
    <s v="CUSTOMER SERVICE OFFICER"/>
    <x v="28"/>
    <x v="1"/>
    <n v="8329128824"/>
    <s v="WESTERN ZONE"/>
    <n v="7155"/>
    <s v="TASK-276108"/>
    <s v="FIOD*"/>
    <x v="2"/>
    <m/>
    <m/>
    <m/>
    <s v="No"/>
    <m/>
    <m/>
    <m/>
    <d v="2025-07-25T09:00:00"/>
    <s v="ALBIN GEORGE"/>
    <s v="TASK-276108"/>
    <d v="2025-07-21T16:17:00"/>
    <s v="RAMESH YADAV GAYAKE"/>
    <m/>
    <d v="2025-07-25T00:00:00"/>
    <d v="1899-12-30T15:13:42"/>
  </r>
  <r>
    <n v="132987"/>
    <s v="Mhow"/>
    <s v="CUSTOMER SERVICE OFFICER"/>
    <x v="24"/>
    <x v="2"/>
    <n v="6266911459"/>
    <s v="CENTRAL ZONE"/>
    <n v="1756"/>
    <s v="TASK-276110"/>
    <s v="FIOD*"/>
    <x v="2"/>
    <m/>
    <m/>
    <m/>
    <s v="No"/>
    <m/>
    <m/>
    <m/>
    <d v="2025-07-25T09:00:00"/>
    <s v="ALBIN GEORGE"/>
    <s v="TASK-276110"/>
    <d v="2025-07-21T16:17:00"/>
    <s v="NAVEEN PATEL"/>
    <m/>
    <d v="2025-07-25T00:00:00"/>
    <d v="1899-12-30T15:13:42"/>
  </r>
  <r>
    <n v="134097"/>
    <s v="Loha"/>
    <s v="CUSTOMER SERVICE OFFICER"/>
    <x v="0"/>
    <x v="0"/>
    <n v="8380918708"/>
    <s v="WESTERN ZONE"/>
    <n v="7236"/>
    <s v="TASK-276111"/>
    <s v="FIOD*"/>
    <x v="2"/>
    <m/>
    <m/>
    <m/>
    <s v="No"/>
    <m/>
    <m/>
    <m/>
    <d v="2025-07-25T09:00:00"/>
    <s v="ALBIN GEORGE"/>
    <s v="TASK-276111"/>
    <d v="2025-07-21T16:17:00"/>
    <s v="VIJAYKUMAR CHAMPATI SONTAKKE"/>
    <m/>
    <d v="2025-07-25T00:00:00"/>
    <d v="1899-12-30T15:13:42"/>
  </r>
  <r>
    <n v="133769"/>
    <s v="Pauni"/>
    <s v="CUSTOMER SERVICE OFFICER"/>
    <x v="23"/>
    <x v="0"/>
    <n v="9545659389"/>
    <s v="WESTERN ZONE"/>
    <n v="7222"/>
    <s v="TASK-276113"/>
    <s v="FIOD*"/>
    <x v="2"/>
    <m/>
    <m/>
    <m/>
    <s v="No"/>
    <m/>
    <m/>
    <m/>
    <d v="2025-07-25T09:00:00"/>
    <s v="ALBIN GEORGE"/>
    <s v="TASK-276113"/>
    <d v="2025-07-21T16:17:00"/>
    <s v="ABHAY MORESHWAR DESHMUKH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76122"/>
    <s v="FIOD*"/>
    <x v="2"/>
    <m/>
    <m/>
    <m/>
    <s v="No"/>
    <m/>
    <m/>
    <m/>
    <d v="2025-07-25T09:00:00"/>
    <s v="ALBIN GEORGE"/>
    <s v="TASK-276122"/>
    <d v="2025-07-21T16:17:00"/>
    <s v="PRADIP DILIP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76125"/>
    <s v="FIOD*"/>
    <x v="2"/>
    <m/>
    <m/>
    <m/>
    <s v="No"/>
    <m/>
    <m/>
    <m/>
    <d v="2025-07-25T09:00:00"/>
    <s v="ALBIN GEORGE"/>
    <s v="TASK-276125"/>
    <d v="2025-07-21T16:17:00"/>
    <s v="SACHIN KARABHARI NARWADE"/>
    <m/>
    <d v="2025-07-25T00:00:00"/>
    <d v="1899-12-30T15:13:42"/>
  </r>
  <r>
    <n v="135239"/>
    <s v="Chicholi"/>
    <s v="CUSTOMER SERVICE OFFICER"/>
    <x v="16"/>
    <x v="7"/>
    <n v="9399902832"/>
    <s v="CENTRAL ZONE"/>
    <n v="7065"/>
    <s v="TASK-276130"/>
    <s v="FIOD*"/>
    <x v="2"/>
    <m/>
    <m/>
    <m/>
    <s v="No"/>
    <m/>
    <m/>
    <m/>
    <d v="2025-07-25T09:00:00"/>
    <s v="ALBIN GEORGE"/>
    <s v="TASK-276130"/>
    <d v="2025-07-21T16:17:00"/>
    <s v="KRISHNA MANDLOI"/>
    <m/>
    <d v="2025-07-25T00:00:00"/>
    <d v="1899-12-30T15:13:42"/>
  </r>
  <r>
    <n v="134079"/>
    <s v="Marwahi"/>
    <s v="CUSTOMER SERVICE OFFICER"/>
    <x v="9"/>
    <x v="6"/>
    <n v="9302751381"/>
    <s v="CENTRAL ZONE"/>
    <n v="7150"/>
    <s v="TASK-276131"/>
    <s v="FIOD*"/>
    <x v="2"/>
    <m/>
    <m/>
    <m/>
    <s v="No"/>
    <m/>
    <m/>
    <m/>
    <d v="2025-07-25T09:00:00"/>
    <s v="ALBIN GEORGE"/>
    <s v="TASK-276131"/>
    <d v="2025-07-21T16:17:00"/>
    <s v="ROSHNI KEWAT "/>
    <m/>
    <d v="2025-07-25T00:00:00"/>
    <d v="1899-12-30T15:13:42"/>
  </r>
  <r>
    <n v="134400"/>
    <s v="Vaijapur"/>
    <s v="CUSTOMER SERVICE OFFICER"/>
    <x v="13"/>
    <x v="1"/>
    <n v="9860763599"/>
    <s v="WESTERN ZONE"/>
    <n v="7173"/>
    <s v="TASK-276133"/>
    <s v="FIOD*"/>
    <x v="2"/>
    <m/>
    <m/>
    <m/>
    <s v="No"/>
    <m/>
    <m/>
    <m/>
    <d v="2025-07-25T09:00:00"/>
    <s v="ALBIN GEORGE"/>
    <s v="TASK-276133"/>
    <d v="2025-07-21T16:17:00"/>
    <s v="SAJID BHAYYA SAYYAD"/>
    <m/>
    <d v="2025-07-25T00:00:00"/>
    <d v="1899-12-30T15:13:42"/>
  </r>
  <r>
    <n v="134079"/>
    <s v="Marwahi"/>
    <s v="CUSTOMER SERVICE OFFICER"/>
    <x v="9"/>
    <x v="6"/>
    <n v="9302751381"/>
    <s v="CENTRAL ZONE"/>
    <n v="7150"/>
    <s v="TASK-276132"/>
    <s v="FIOD*"/>
    <x v="2"/>
    <m/>
    <m/>
    <m/>
    <s v="No"/>
    <m/>
    <m/>
    <m/>
    <d v="2025-07-25T09:00:00"/>
    <s v="ALBIN GEORGE"/>
    <s v="TASK-276132"/>
    <d v="2025-07-21T16:17:00"/>
    <s v="ROSHNI KEWAT 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76136"/>
    <s v="FIOD*"/>
    <x v="2"/>
    <m/>
    <m/>
    <m/>
    <s v="No"/>
    <m/>
    <m/>
    <m/>
    <d v="2025-07-25T09:00:00"/>
    <s v="ALBIN GEORGE"/>
    <s v="TASK-276136"/>
    <d v="2025-07-21T16:17:00"/>
    <s v="PRANAY SANTOSH GHAYWAT"/>
    <m/>
    <d v="2025-07-25T00:00:00"/>
    <d v="1899-12-30T15:13:42"/>
  </r>
  <r>
    <n v="135171"/>
    <s v="Sillod"/>
    <s v="CUSTOMER SERVICE OFFICER"/>
    <x v="13"/>
    <x v="1"/>
    <n v="9158705006"/>
    <s v="WESTERN ZONE"/>
    <n v="1769"/>
    <s v="TASK-276137"/>
    <s v="FIOD*"/>
    <x v="2"/>
    <m/>
    <m/>
    <m/>
    <s v="No"/>
    <m/>
    <m/>
    <m/>
    <d v="2025-07-25T09:00:00"/>
    <s v="ALBIN GEORGE"/>
    <s v="TASK-276137"/>
    <d v="2025-07-21T16:17:00"/>
    <s v="SHAILESH BALAJI JADHAV"/>
    <m/>
    <d v="2025-07-25T00:00:00"/>
    <d v="1899-12-30T15:13:42"/>
  </r>
  <r>
    <n v="130877"/>
    <s v="Bhavra"/>
    <s v="CUSTOMER SERVICE OFFICER"/>
    <x v="29"/>
    <x v="2"/>
    <n v="8269250639"/>
    <s v="CENTRAL ZONE"/>
    <n v="7340"/>
    <s v="TASK-276142"/>
    <s v="FIOD*"/>
    <x v="2"/>
    <m/>
    <m/>
    <m/>
    <s v="No"/>
    <m/>
    <m/>
    <m/>
    <d v="2025-07-25T09:00:00"/>
    <s v="ALBIN GEORGE"/>
    <s v="TASK-276142"/>
    <d v="2025-07-21T16:17:00"/>
    <s v="SIKDAR CHOUHAN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76147"/>
    <s v="FIOD*"/>
    <x v="2"/>
    <m/>
    <m/>
    <m/>
    <s v="No"/>
    <m/>
    <m/>
    <m/>
    <d v="2025-07-25T09:00:00"/>
    <s v="ALBIN GEORGE"/>
    <s v="TASK-276147"/>
    <d v="2025-07-21T16:17:00"/>
    <s v="AKASH ASHOK JADHAV"/>
    <m/>
    <d v="2025-07-25T00:00:00"/>
    <d v="1899-12-30T15:13:42"/>
  </r>
  <r>
    <n v="135639"/>
    <s v="Vaijapur"/>
    <s v="CUSTOMER SERVICE OFFICER"/>
    <x v="13"/>
    <x v="1"/>
    <n v="8208070751"/>
    <s v="WESTERN ZONE"/>
    <n v="7173"/>
    <s v="TASK-276153"/>
    <s v="FIOD*"/>
    <x v="2"/>
    <m/>
    <m/>
    <m/>
    <s v="No"/>
    <m/>
    <m/>
    <m/>
    <d v="2025-07-25T09:00:00"/>
    <s v="ALBIN GEORGE"/>
    <s v="TASK-276153"/>
    <d v="2025-07-21T16:17:00"/>
    <s v="VIJAY PRAKASH POPALGHAT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76157"/>
    <s v="FIOD*"/>
    <x v="2"/>
    <m/>
    <m/>
    <m/>
    <s v="No"/>
    <m/>
    <m/>
    <m/>
    <d v="2025-07-25T09:00:00"/>
    <s v="ALBIN GEORGE"/>
    <s v="TASK-276157"/>
    <d v="2025-07-21T16:17:00"/>
    <s v="SANJAY KUMAR SAMRITE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6162"/>
    <s v="FIOD*"/>
    <x v="2"/>
    <m/>
    <m/>
    <m/>
    <s v="No"/>
    <m/>
    <m/>
    <m/>
    <d v="2025-07-25T09:00:00"/>
    <s v="ALBIN GEORGE"/>
    <s v="TASK-276162"/>
    <d v="2025-07-21T16:17:00"/>
    <s v="JAYENDRA KHETRAM BAGALKAR"/>
    <m/>
    <d v="2025-07-25T00:00:00"/>
    <d v="1899-12-30T15:13:42"/>
  </r>
  <r>
    <n v="29303"/>
    <s v="Tarana"/>
    <s v="CUSTOMER SERVICE OFFICER"/>
    <x v="24"/>
    <x v="2"/>
    <n v="8714686655"/>
    <s v="CENTRAL ZONE"/>
    <n v="7106"/>
    <s v="TASK-276165"/>
    <s v="FIOD*"/>
    <x v="2"/>
    <m/>
    <m/>
    <m/>
    <s v="No"/>
    <m/>
    <m/>
    <m/>
    <d v="2025-07-25T09:00:00"/>
    <s v="ALBIN GEORGE"/>
    <s v="TASK-276165"/>
    <d v="2025-07-21T16:17:00"/>
    <s v="SUBHASH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76168"/>
    <s v="FIOD*"/>
    <x v="2"/>
    <m/>
    <m/>
    <m/>
    <s v="No"/>
    <m/>
    <m/>
    <m/>
    <d v="2025-07-25T09:00:00"/>
    <s v="ALBIN GEORGE"/>
    <s v="TASK-276168"/>
    <d v="2025-07-21T16:17:00"/>
    <s v="AKASH ASHOK JADHAV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76169"/>
    <s v="FIOD*"/>
    <x v="2"/>
    <m/>
    <m/>
    <m/>
    <s v="No"/>
    <m/>
    <m/>
    <m/>
    <d v="2025-07-25T09:00:00"/>
    <s v="ALBIN GEORGE"/>
    <s v="TASK-276169"/>
    <d v="2025-07-21T16:17:00"/>
    <s v="AKASH ASHOK JADHAV"/>
    <m/>
    <d v="2025-07-25T00:00:00"/>
    <d v="1899-12-30T15:13:42"/>
  </r>
  <r>
    <n v="22530"/>
    <s v="Jaysingpur"/>
    <s v="CUSTOMER SERVICE OFFICER"/>
    <x v="6"/>
    <x v="5"/>
    <n v="8714633919"/>
    <s v="WESTERN ZONE"/>
    <n v="7382"/>
    <s v="TASK-276170"/>
    <s v="FIOD*"/>
    <x v="2"/>
    <m/>
    <m/>
    <m/>
    <s v="No"/>
    <m/>
    <m/>
    <m/>
    <d v="2025-07-25T09:00:00"/>
    <s v="ALBIN GEORGE"/>
    <s v="TASK-276170"/>
    <d v="2025-07-21T16:17:00"/>
    <s v="DIGVIJAY BALASO JADHAV"/>
    <m/>
    <d v="2025-07-25T00:00:00"/>
    <d v="1899-12-30T15:13:42"/>
  </r>
  <r>
    <n v="136249"/>
    <s v="Ambad"/>
    <s v="CUSTOMER SERVICE OFFICER"/>
    <x v="28"/>
    <x v="1"/>
    <n v="8766403514"/>
    <s v="WESTERN ZONE"/>
    <n v="7155"/>
    <s v="TASK-276174"/>
    <s v="FIOD*"/>
    <x v="2"/>
    <m/>
    <m/>
    <m/>
    <s v="No"/>
    <m/>
    <m/>
    <m/>
    <d v="2025-07-25T09:00:00"/>
    <s v="ALBIN GEORGE"/>
    <s v="TASK-276174"/>
    <d v="2025-07-21T16:17:00"/>
    <s v="SONAJI SHAHADEV PRABHALE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6183"/>
    <s v="FIOD*"/>
    <x v="2"/>
    <m/>
    <m/>
    <m/>
    <s v="No"/>
    <m/>
    <m/>
    <m/>
    <d v="2025-07-25T09:00:00"/>
    <s v="ALBIN GEORGE"/>
    <s v="TASK-276183"/>
    <d v="2025-07-21T16:17:00"/>
    <s v="AMANKUMAR SIKANDAR UKEY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76184"/>
    <s v="FIOD*"/>
    <x v="2"/>
    <m/>
    <m/>
    <m/>
    <s v="No"/>
    <m/>
    <m/>
    <m/>
    <d v="2025-07-25T09:00:00"/>
    <s v="ALBIN GEORGE"/>
    <s v="TASK-276184"/>
    <d v="2025-07-21T16:17:00"/>
    <s v="RANJIT TARACHAND CHAVAN"/>
    <m/>
    <d v="2025-07-25T00:00:00"/>
    <d v="1899-12-30T15:13:42"/>
  </r>
  <r>
    <n v="27909"/>
    <s v="Nanded"/>
    <s v="ASSISTANT BRANCH MANAGER"/>
    <x v="0"/>
    <x v="0"/>
    <m/>
    <s v="WESTERN ZONE"/>
    <n v="7237"/>
    <s v="TASK-276189"/>
    <s v="FIOD*"/>
    <x v="2"/>
    <m/>
    <m/>
    <m/>
    <s v="No"/>
    <m/>
    <m/>
    <m/>
    <d v="2025-07-25T09:00:00"/>
    <s v="ALBIN GEORGE"/>
    <s v="TASK-276189"/>
    <d v="2025-07-21T16:17:00"/>
    <s v="AMOL GAUTAM NARWADE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6192"/>
    <s v="FIOD*"/>
    <x v="2"/>
    <m/>
    <m/>
    <m/>
    <s v="No"/>
    <m/>
    <m/>
    <m/>
    <d v="2025-07-25T09:00:00"/>
    <s v="ALBIN GEORGE"/>
    <s v="TASK-276192"/>
    <d v="2025-07-21T16:17:00"/>
    <s v="ANKIT GUPTA (Deleted)"/>
    <m/>
    <d v="2025-07-25T00:00:00"/>
    <d v="1899-12-30T15:13:42"/>
  </r>
  <r>
    <n v="134776"/>
    <s v="Shamgarh"/>
    <s v="CUSTOMER SERVICE OFFICER"/>
    <x v="26"/>
    <x v="2"/>
    <n v="8458992205"/>
    <s v="CENTRAL ZONE"/>
    <n v="7219"/>
    <s v="TASK-276200"/>
    <s v="FIOD*"/>
    <x v="2"/>
    <m/>
    <m/>
    <m/>
    <s v="No"/>
    <m/>
    <m/>
    <m/>
    <d v="2025-07-25T09:00:00"/>
    <s v="ALBIN GEORGE"/>
    <s v="TASK-276200"/>
    <d v="2025-07-21T16:17:00"/>
    <s v="VISHAL MEGHWAL"/>
    <m/>
    <d v="2025-07-25T00:00:00"/>
    <d v="1899-12-30T15:13:42"/>
  </r>
  <r>
    <n v="130719"/>
    <s v="Baihar"/>
    <s v="CUSTOMER SERVICE OFFICER"/>
    <x v="11"/>
    <x v="7"/>
    <n v="9630205169"/>
    <s v="CENTRAL ZONE"/>
    <n v="1748"/>
    <s v="TASK-276221"/>
    <s v="FIOD*"/>
    <x v="2"/>
    <m/>
    <m/>
    <m/>
    <s v="No"/>
    <m/>
    <m/>
    <m/>
    <d v="2025-07-25T09:00:00"/>
    <s v="ALBIN GEORGE"/>
    <s v="TASK-276221"/>
    <d v="2025-07-21T16:17:00"/>
    <s v="VILASH TEMBHARE"/>
    <m/>
    <d v="2025-07-25T00:00:00"/>
    <d v="1899-12-30T15:13:42"/>
  </r>
  <r>
    <n v="27781"/>
    <s v="Manchar"/>
    <s v="CUSTOMER SERVICE OFFICER"/>
    <x v="30"/>
    <x v="5"/>
    <n v="9778638486"/>
    <s v="WESTERN ZONE"/>
    <n v="7242"/>
    <s v="TASK-276223"/>
    <s v="FIOD*"/>
    <x v="2"/>
    <m/>
    <m/>
    <m/>
    <s v="No"/>
    <m/>
    <m/>
    <m/>
    <d v="2025-07-25T09:00:00"/>
    <s v="ALBIN GEORGE"/>
    <s v="TASK-276223"/>
    <d v="2025-07-21T16:17:00"/>
    <s v="SHUBHAM SAMBHAJI RAJGURU"/>
    <m/>
    <d v="2025-07-25T00:00:00"/>
    <d v="1899-12-30T15:13:42"/>
  </r>
  <r>
    <n v="134190"/>
    <s v="Degloor"/>
    <s v="CUSTOMER SERVICE OFFICER"/>
    <x v="0"/>
    <x v="0"/>
    <n v="9096471256"/>
    <s v="WESTERN ZONE"/>
    <n v="7249"/>
    <s v="TASK-276226"/>
    <s v="FIOD*"/>
    <x v="2"/>
    <m/>
    <m/>
    <m/>
    <s v="No"/>
    <m/>
    <m/>
    <m/>
    <d v="2025-07-25T09:00:00"/>
    <s v="ALBIN GEORGE"/>
    <s v="TASK-276226"/>
    <d v="2025-07-21T16:17:00"/>
    <s v="PANCHAL YOGESHWAR BALAJI"/>
    <m/>
    <d v="2025-07-25T00:00:00"/>
    <d v="1899-12-30T15:13:42"/>
  </r>
  <r>
    <n v="131602"/>
    <s v="Sangameshwar"/>
    <s v="CUSTOMER SERVICE OFFICER"/>
    <x v="6"/>
    <x v="5"/>
    <n v="7066931609"/>
    <s v="WESTERN ZONE"/>
    <n v="7455"/>
    <s v="TASK-276239"/>
    <s v="FIOD*"/>
    <x v="2"/>
    <m/>
    <m/>
    <m/>
    <s v="No"/>
    <m/>
    <m/>
    <m/>
    <d v="2025-07-25T09:00:00"/>
    <s v="ALBIN GEORGE"/>
    <s v="TASK-276239"/>
    <d v="2025-07-21T16:17:00"/>
    <s v="ROSHANI SANTOSH NEVAREKAR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6242"/>
    <s v="FIOD*"/>
    <x v="2"/>
    <m/>
    <m/>
    <m/>
    <s v="No"/>
    <m/>
    <m/>
    <m/>
    <d v="2025-07-25T09:00:00"/>
    <s v="ALBIN GEORGE"/>
    <s v="TASK-276242"/>
    <d v="2025-07-21T16:17:00"/>
    <s v="YOGESH DHANRAJ CHAUDHARI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76251"/>
    <s v="FIOD*"/>
    <x v="2"/>
    <m/>
    <m/>
    <m/>
    <s v="No"/>
    <m/>
    <m/>
    <m/>
    <d v="2025-07-25T09:00:00"/>
    <s v="ALBIN GEORGE"/>
    <s v="TASK-276251"/>
    <d v="2025-07-21T16:17:00"/>
    <s v="AKASH SAHEBRAO NANDANWAR"/>
    <m/>
    <d v="2025-07-25T00:00:00"/>
    <d v="1899-12-30T15:13:42"/>
  </r>
  <r>
    <n v="18883"/>
    <s v="Phulambari"/>
    <s v="ASSISTANT BRANCH MANAGER"/>
    <x v="13"/>
    <x v="1"/>
    <m/>
    <s v="WESTERN ZONE"/>
    <n v="7198"/>
    <s v="TASK-276253"/>
    <s v="FIOD*"/>
    <x v="2"/>
    <m/>
    <m/>
    <m/>
    <s v="No"/>
    <m/>
    <m/>
    <m/>
    <d v="2025-07-25T09:00:00"/>
    <s v="ALBIN GEORGE"/>
    <s v="TASK-276253"/>
    <d v="2025-07-21T16:17:00"/>
    <s v="SACHIN KARABHARI NARWADE"/>
    <m/>
    <d v="2025-07-25T00:00:00"/>
    <d v="1899-12-30T15:13:42"/>
  </r>
  <r>
    <n v="132683"/>
    <s v="Alirajpur"/>
    <s v="CUSTOMER SERVICE OFFICER"/>
    <x v="29"/>
    <x v="2"/>
    <n v="9131440644"/>
    <s v="CENTRAL ZONE"/>
    <n v="7271"/>
    <s v="TASK-276261"/>
    <s v="FIOD*"/>
    <x v="2"/>
    <m/>
    <m/>
    <m/>
    <s v="No"/>
    <m/>
    <m/>
    <m/>
    <d v="2025-07-25T09:00:00"/>
    <s v="ALBIN GEORGE"/>
    <s v="TASK-276261"/>
    <d v="2025-07-21T16:17:00"/>
    <s v="DILEEP BHAYDIYA"/>
    <m/>
    <d v="2025-07-25T00:00:00"/>
    <d v="1899-12-30T15:13:42"/>
  </r>
  <r>
    <n v="134789"/>
    <s v="Sengaon"/>
    <s v="CUSTOMER SERVICE OFFICER"/>
    <x v="0"/>
    <x v="0"/>
    <n v="7276149091"/>
    <s v="WESTERN ZONE"/>
    <n v="7201"/>
    <s v="TASK-276268"/>
    <s v="FIOD*"/>
    <x v="2"/>
    <m/>
    <m/>
    <m/>
    <s v="No"/>
    <m/>
    <m/>
    <m/>
    <d v="2025-07-25T09:00:00"/>
    <s v="ALBIN GEORGE"/>
    <s v="TASK-276268"/>
    <d v="2025-07-21T16:17:00"/>
    <s v="ANIL KASHINATH INGOLE"/>
    <m/>
    <d v="2025-07-25T00:00:00"/>
    <d v="1899-12-30T15:13:42"/>
  </r>
  <r>
    <n v="133991"/>
    <s v="Kavathe Mahankal"/>
    <s v="CUSTOMER SERVICE OFFICER"/>
    <x v="31"/>
    <x v="5"/>
    <n v="7666390346"/>
    <s v="WESTERN ZONE"/>
    <n v="7408"/>
    <s v="TASK-276271"/>
    <s v="FIOD*"/>
    <x v="2"/>
    <m/>
    <m/>
    <m/>
    <s v="No"/>
    <m/>
    <m/>
    <m/>
    <d v="2025-07-25T09:00:00"/>
    <s v="ALBIN GEORGE"/>
    <s v="TASK-276271"/>
    <d v="2025-07-21T16:17:00"/>
    <s v="GANESH SHAHAJI JADHAV"/>
    <m/>
    <d v="2025-07-25T00:00:00"/>
    <d v="1899-12-30T15:13:42"/>
  </r>
  <r>
    <n v="133446"/>
    <s v="Hingoli"/>
    <s v="CUSTOMER SERVICE OFFICER"/>
    <x v="0"/>
    <x v="0"/>
    <n v="9766996487"/>
    <s v="WESTERN ZONE"/>
    <n v="7162"/>
    <s v="TASK-276274"/>
    <s v="FIOD*"/>
    <x v="2"/>
    <m/>
    <m/>
    <m/>
    <s v="No"/>
    <m/>
    <m/>
    <m/>
    <d v="2025-07-25T09:00:00"/>
    <s v="ALBIN GEORGE"/>
    <s v="TASK-276274"/>
    <d v="2025-07-21T16:17:00"/>
    <s v="VISHAL LAXMAN INGLE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76275"/>
    <s v="FIOD*"/>
    <x v="2"/>
    <m/>
    <m/>
    <m/>
    <s v="No"/>
    <m/>
    <m/>
    <m/>
    <d v="2025-07-25T09:00:00"/>
    <s v="ALBIN GEORGE"/>
    <s v="TASK-276275"/>
    <d v="2025-07-21T16:17:00"/>
    <s v="RAHUL BAIRAGI"/>
    <m/>
    <d v="2025-07-25T00:00:00"/>
    <d v="1899-12-30T15:13:42"/>
  </r>
  <r>
    <n v="131700"/>
    <s v="Alirajpur"/>
    <s v="DIVISIONAL MANAGER"/>
    <x v="29"/>
    <x v="2"/>
    <n v="7987645956"/>
    <s v="CENTRAL ZONE"/>
    <n v="7271"/>
    <s v="TASK-276277"/>
    <s v="FIOD*"/>
    <x v="2"/>
    <m/>
    <m/>
    <m/>
    <s v="No"/>
    <m/>
    <m/>
    <m/>
    <d v="2025-07-25T09:00:00"/>
    <s v="ALBIN GEORGE"/>
    <s v="TASK-276277"/>
    <d v="2025-07-21T16:17:00"/>
    <s v="RAJPAL SINGH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76287"/>
    <s v="FIOD*"/>
    <x v="2"/>
    <m/>
    <m/>
    <m/>
    <s v="No"/>
    <m/>
    <m/>
    <m/>
    <d v="2025-07-25T09:00:00"/>
    <s v="ALBIN GEORGE"/>
    <s v="TASK-276287"/>
    <d v="2025-07-21T16:17:00"/>
    <s v="PRADIP DILIP NARWADE"/>
    <m/>
    <d v="2025-07-25T00:00:00"/>
    <d v="1899-12-30T15:13:42"/>
  </r>
  <r>
    <n v="130555"/>
    <s v="Ayodhya Nagar"/>
    <s v="CUSTOMER SERVICE OFFICER"/>
    <x v="22"/>
    <x v="2"/>
    <n v="8714691391"/>
    <s v="CENTRAL ZONE"/>
    <n v="7217"/>
    <s v="TASK-276288"/>
    <s v="FIOD*"/>
    <x v="2"/>
    <m/>
    <m/>
    <m/>
    <s v="No"/>
    <m/>
    <m/>
    <m/>
    <d v="2025-07-25T09:00:00"/>
    <s v="ALBIN GEORGE"/>
    <s v="TASK-276288"/>
    <d v="2025-07-21T16:17:00"/>
    <s v="NEETESH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6299"/>
    <s v="FIOD*"/>
    <x v="2"/>
    <m/>
    <m/>
    <m/>
    <s v="No"/>
    <m/>
    <m/>
    <m/>
    <d v="2025-07-25T09:00:00"/>
    <s v="ALBIN GEORGE"/>
    <s v="TASK-276299"/>
    <d v="2025-07-21T16:17:00"/>
    <s v="ANKIT GUPTA (Deleted)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6298"/>
    <s v="FIOD*"/>
    <x v="2"/>
    <m/>
    <m/>
    <m/>
    <s v="No"/>
    <m/>
    <m/>
    <m/>
    <d v="2025-07-25T09:00:00"/>
    <s v="ALBIN GEORGE"/>
    <s v="TASK-276298"/>
    <d v="2025-07-21T16:17:00"/>
    <s v="ANKIT GUPTA (Deleted)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6303"/>
    <s v="FIOD*"/>
    <x v="2"/>
    <m/>
    <m/>
    <m/>
    <s v="No"/>
    <m/>
    <m/>
    <m/>
    <d v="2025-07-25T09:00:00"/>
    <s v="ALBIN GEORGE"/>
    <s v="TASK-276303"/>
    <d v="2025-07-21T16:17:00"/>
    <s v="ROHIT SURESH RATHOD"/>
    <m/>
    <d v="2025-07-25T00:00:00"/>
    <d v="1899-12-30T15:13:42"/>
  </r>
  <r>
    <n v="134875"/>
    <s v="Latur"/>
    <s v="CUSTOMER SERVICE OFFICER"/>
    <x v="1"/>
    <x v="1"/>
    <n v="9022154622"/>
    <s v="WESTERN ZONE"/>
    <n v="7229"/>
    <s v="TASK-276307"/>
    <s v="FIOD*"/>
    <x v="2"/>
    <m/>
    <m/>
    <m/>
    <s v="No"/>
    <m/>
    <m/>
    <m/>
    <d v="2025-07-25T09:00:00"/>
    <s v="ALBIN GEORGE"/>
    <s v="TASK-276307"/>
    <d v="2025-07-21T16:17:00"/>
    <s v="MAHESH MADHUKAR GHOBLE"/>
    <m/>
    <d v="2025-07-25T00:00:00"/>
    <d v="1899-12-30T15:13:42"/>
  </r>
  <r>
    <n v="134875"/>
    <s v="Latur"/>
    <s v="CUSTOMER SERVICE OFFICER"/>
    <x v="1"/>
    <x v="1"/>
    <n v="9022154622"/>
    <s v="WESTERN ZONE"/>
    <n v="7229"/>
    <s v="TASK-276308"/>
    <s v="FIOD*"/>
    <x v="2"/>
    <m/>
    <m/>
    <m/>
    <s v="No"/>
    <m/>
    <m/>
    <m/>
    <d v="2025-07-25T09:00:00"/>
    <s v="ALBIN GEORGE"/>
    <s v="TASK-276308"/>
    <d v="2025-07-21T16:17:00"/>
    <s v="MAHESH MADHUKAR GHOBLE"/>
    <m/>
    <d v="2025-07-25T00:00:00"/>
    <d v="1899-12-30T15:13:42"/>
  </r>
  <r>
    <n v="134875"/>
    <s v="Latur"/>
    <s v="CUSTOMER SERVICE OFFICER"/>
    <x v="1"/>
    <x v="1"/>
    <n v="9022154622"/>
    <s v="WESTERN ZONE"/>
    <n v="7229"/>
    <s v="TASK-276309"/>
    <s v="FIOD*"/>
    <x v="2"/>
    <m/>
    <m/>
    <m/>
    <s v="No"/>
    <m/>
    <m/>
    <m/>
    <d v="2025-07-25T09:00:00"/>
    <s v="ALBIN GEORGE"/>
    <s v="TASK-276309"/>
    <d v="2025-07-21T16:17:00"/>
    <s v="MAHESH MADHUKAR GHOBLE"/>
    <m/>
    <d v="2025-07-25T00:00:00"/>
    <d v="1899-12-30T15:13:42"/>
  </r>
  <r>
    <n v="134875"/>
    <s v="Latur"/>
    <s v="CUSTOMER SERVICE OFFICER"/>
    <x v="1"/>
    <x v="1"/>
    <n v="9022154622"/>
    <s v="WESTERN ZONE"/>
    <n v="7229"/>
    <s v="TASK-276310"/>
    <s v="FIOD*"/>
    <x v="2"/>
    <m/>
    <m/>
    <m/>
    <s v="No"/>
    <m/>
    <m/>
    <m/>
    <d v="2025-07-25T09:00:00"/>
    <s v="ALBIN GEORGE"/>
    <s v="TASK-276310"/>
    <d v="2025-07-21T16:17:00"/>
    <s v="MAHESH MADHUKAR GHOBLE"/>
    <m/>
    <d v="2025-07-25T00:00:00"/>
    <d v="1899-12-30T15:13:42"/>
  </r>
  <r>
    <n v="133802"/>
    <s v="Baihar"/>
    <s v="CUSTOMER SERVICE OFFICER"/>
    <x v="11"/>
    <x v="7"/>
    <n v="9329149897"/>
    <s v="CENTRAL ZONE"/>
    <n v="1748"/>
    <s v="TASK-276323"/>
    <s v="FIOD*"/>
    <x v="2"/>
    <m/>
    <m/>
    <m/>
    <s v="No"/>
    <m/>
    <m/>
    <m/>
    <d v="2025-07-25T09:00:00"/>
    <s v="ALBIN GEORGE"/>
    <s v="TASK-276323"/>
    <d v="2025-07-21T16:17:00"/>
    <s v="VINOD LADEKAR"/>
    <m/>
    <d v="2025-07-25T00:00:00"/>
    <d v="1899-12-30T15:13:42"/>
  </r>
  <r>
    <n v="136315"/>
    <s v="Badnagar"/>
    <s v="ASSISTANT BRANCH MANAGER"/>
    <x v="24"/>
    <x v="2"/>
    <m/>
    <s v="CENTRAL ZONE"/>
    <n v="1766"/>
    <s v="TASK-276325"/>
    <s v="FIOD*"/>
    <x v="2"/>
    <m/>
    <m/>
    <m/>
    <s v="No"/>
    <m/>
    <m/>
    <m/>
    <d v="2025-07-25T09:00:00"/>
    <s v="ALBIN GEORGE"/>
    <s v="TASK-276325"/>
    <d v="2025-07-21T16:17:00"/>
    <s v="RAJENDRA MEWADA"/>
    <m/>
    <d v="2025-07-25T00:00:00"/>
    <d v="1899-12-30T15:13:42"/>
  </r>
  <r>
    <n v="135239"/>
    <s v="Chicholi"/>
    <s v="CUSTOMER SERVICE OFFICER"/>
    <x v="16"/>
    <x v="7"/>
    <n v="9399902832"/>
    <s v="CENTRAL ZONE"/>
    <n v="7065"/>
    <s v="TASK-276327"/>
    <s v="FIOD*"/>
    <x v="2"/>
    <m/>
    <m/>
    <m/>
    <s v="No"/>
    <m/>
    <m/>
    <m/>
    <d v="2025-07-25T09:00:00"/>
    <s v="ALBIN GEORGE"/>
    <s v="TASK-276327"/>
    <d v="2025-07-21T16:17:00"/>
    <s v="KRISHNA MANDLOI"/>
    <m/>
    <d v="2025-07-25T00:00:00"/>
    <d v="1899-12-30T15:13:42"/>
  </r>
  <r>
    <n v="136315"/>
    <s v="Badnagar"/>
    <s v="ASSISTANT BRANCH MANAGER"/>
    <x v="24"/>
    <x v="2"/>
    <m/>
    <s v="CENTRAL ZONE"/>
    <n v="1766"/>
    <s v="TASK-276332"/>
    <s v="FIOD*"/>
    <x v="2"/>
    <m/>
    <m/>
    <m/>
    <s v="No"/>
    <m/>
    <m/>
    <m/>
    <d v="2025-07-25T09:00:00"/>
    <s v="ALBIN GEORGE"/>
    <s v="TASK-276332"/>
    <d v="2025-07-21T16:17:00"/>
    <s v="RAJENDRA MEWADA"/>
    <m/>
    <d v="2025-07-25T00:00:00"/>
    <d v="1899-12-30T15:13:42"/>
  </r>
  <r>
    <n v="133959"/>
    <s v="Kannod"/>
    <s v="CUSTOMER SERVICE OFFICER"/>
    <x v="12"/>
    <x v="2"/>
    <n v="8982279787"/>
    <s v="CENTRAL ZONE"/>
    <n v="7040"/>
    <s v="TASK-276333"/>
    <s v="FIOD*"/>
    <x v="2"/>
    <m/>
    <m/>
    <m/>
    <s v="No"/>
    <m/>
    <m/>
    <m/>
    <d v="2025-07-25T09:00:00"/>
    <s v="ALBIN GEORGE"/>
    <s v="TASK-276333"/>
    <d v="2025-07-21T16:17:00"/>
    <s v="SANJAY"/>
    <m/>
    <d v="2025-07-25T00:00:00"/>
    <d v="1899-12-30T15:13:42"/>
  </r>
  <r>
    <n v="136479"/>
    <s v="Sonpeth"/>
    <s v="CUSTOMER SERVICE OFFICER"/>
    <x v="7"/>
    <x v="0"/>
    <n v="9518730731"/>
    <s v="WEST ZONE"/>
    <n v="7241"/>
    <s v="TASK-276345"/>
    <s v="FIOD*"/>
    <x v="2"/>
    <m/>
    <m/>
    <m/>
    <s v="No"/>
    <m/>
    <m/>
    <m/>
    <d v="2025-07-25T09:00:00"/>
    <s v="ALBIN GEORGE"/>
    <s v="TASK-276345"/>
    <d v="2025-07-21T16:17:00"/>
    <s v="SACHIN GULAB PAWAR"/>
    <m/>
    <d v="2025-07-25T00:00:00"/>
    <d v="1899-12-30T15:13:42"/>
  </r>
  <r>
    <n v="136355"/>
    <s v="Badnapur"/>
    <s v="CUSTOMER SERVICE OFFICER"/>
    <x v="28"/>
    <x v="1"/>
    <n v="9370781254"/>
    <s v="WESTERN ZONE"/>
    <n v="7333"/>
    <s v="TASK-276346"/>
    <s v="FIOD*"/>
    <x v="2"/>
    <m/>
    <m/>
    <m/>
    <s v="No"/>
    <m/>
    <m/>
    <m/>
    <d v="2025-07-25T09:00:00"/>
    <s v="ALBIN GEORGE"/>
    <s v="TASK-276346"/>
    <d v="2025-07-21T16:17:00"/>
    <s v="SHUBHAM ASHOK DONGARE"/>
    <m/>
    <d v="2025-07-25T00:00:00"/>
    <d v="1899-12-30T15:13:42"/>
  </r>
  <r>
    <n v="130094"/>
    <s v="Obedullaganj"/>
    <s v="CUSTOMER SERVICE OFFICER"/>
    <x v="22"/>
    <x v="2"/>
    <n v="9340102168"/>
    <s v="CENTRAL ZONE"/>
    <n v="7067"/>
    <s v="TASK-276347"/>
    <s v="FIOD*"/>
    <x v="2"/>
    <m/>
    <m/>
    <m/>
    <s v="No"/>
    <m/>
    <m/>
    <m/>
    <d v="2025-07-25T09:00:00"/>
    <s v="ALBIN GEORGE"/>
    <s v="TASK-276347"/>
    <d v="2025-07-21T16:17:00"/>
    <s v="ATUL"/>
    <m/>
    <d v="2025-07-25T00:00:00"/>
    <d v="1899-12-30T15:13:42"/>
  </r>
  <r>
    <n v="134980"/>
    <s v="Basmat"/>
    <s v="CUSTOMER SERVICE OFFICER"/>
    <x v="0"/>
    <x v="0"/>
    <n v="7020443802"/>
    <s v="WESTERN ZONE"/>
    <n v="1773"/>
    <s v="TASK-276353"/>
    <s v="FIOD*"/>
    <x v="2"/>
    <m/>
    <m/>
    <m/>
    <s v="No"/>
    <m/>
    <m/>
    <m/>
    <d v="2025-07-25T09:00:00"/>
    <s v="ALBIN GEORGE"/>
    <s v="TASK-276353"/>
    <d v="2025-07-21T16:17:00"/>
    <s v="PANDURANG DEVRAO SURYAWANSHI"/>
    <m/>
    <d v="2025-07-25T00:00:00"/>
    <d v="1899-12-30T15:13:42"/>
  </r>
  <r>
    <n v="131425"/>
    <s v="Rathenpur"/>
    <s v="ASSISTANT BRANCH MANAGER"/>
    <x v="9"/>
    <x v="6"/>
    <m/>
    <s v="CENTRAL ZONE"/>
    <n v="7059"/>
    <s v="TASK-276356"/>
    <s v="FIOD*"/>
    <x v="2"/>
    <m/>
    <m/>
    <m/>
    <s v="No"/>
    <m/>
    <m/>
    <m/>
    <d v="2025-07-25T09:00:00"/>
    <s v="ALBIN GEORGE"/>
    <s v="TASK-276356"/>
    <d v="2025-07-21T16:17:00"/>
    <s v="RUKHMAN DAS MAHANT "/>
    <m/>
    <d v="2025-07-25T00:00:00"/>
    <d v="1899-12-30T15:13:42"/>
  </r>
  <r>
    <n v="134217"/>
    <s v="Dhar"/>
    <s v="BRANCH MANAGER"/>
    <x v="24"/>
    <x v="2"/>
    <m/>
    <s v="CENTRAL ZONE"/>
    <n v="7186"/>
    <s v="TASK-276361"/>
    <s v="FIOD*"/>
    <x v="2"/>
    <m/>
    <m/>
    <m/>
    <s v="No"/>
    <m/>
    <m/>
    <m/>
    <d v="2025-07-25T09:00:00"/>
    <s v="ALBIN GEORGE"/>
    <s v="TASK-276361"/>
    <d v="2025-07-21T16:17:00"/>
    <s v="RAHUL JOSHI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76362"/>
    <s v="FIOD*"/>
    <x v="2"/>
    <m/>
    <m/>
    <m/>
    <s v="No"/>
    <m/>
    <m/>
    <m/>
    <d v="2025-07-25T09:00:00"/>
    <s v="ALBIN GEORGE"/>
    <s v="TASK-276362"/>
    <d v="2025-07-21T16:17:00"/>
    <s v="ABHISHEK BALASAHEB WADIKAR"/>
    <m/>
    <d v="2025-07-25T00:00:00"/>
    <d v="1899-12-30T15:13:42"/>
  </r>
  <r>
    <n v="135829"/>
    <s v="Ahmedpur"/>
    <s v="CUSTOMER SERVICE OFFICER"/>
    <x v="1"/>
    <x v="1"/>
    <n v="9356152039"/>
    <s v="WESTERN ZONE"/>
    <n v="7452"/>
    <s v="TASK-276365"/>
    <s v="FIOD*"/>
    <x v="2"/>
    <m/>
    <m/>
    <m/>
    <s v="No"/>
    <m/>
    <m/>
    <m/>
    <d v="2025-07-25T09:00:00"/>
    <s v="ALBIN GEORGE"/>
    <s v="TASK-276365"/>
    <d v="2025-07-21T16:17:00"/>
    <s v="SIRSATHE ABHISHEK BHARAT"/>
    <m/>
    <d v="2025-07-25T00:00:00"/>
    <d v="1899-12-30T15:13:42"/>
  </r>
  <r>
    <n v="26335"/>
    <s v="Ujjain"/>
    <s v="ASSISTANT BRANCH MANAGER"/>
    <x v="24"/>
    <x v="2"/>
    <m/>
    <s v="CENTRAL ZONE"/>
    <n v="7042"/>
    <s v="TASK-276373"/>
    <s v="FIOD*"/>
    <x v="2"/>
    <m/>
    <m/>
    <m/>
    <s v="No"/>
    <m/>
    <m/>
    <m/>
    <d v="2025-07-25T09:00:00"/>
    <s v="ALBIN GEORGE"/>
    <s v="TASK-276373"/>
    <d v="2025-07-21T16:17:00"/>
    <s v="VIRENDRA SINGH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76380"/>
    <s v="FIOD*"/>
    <x v="2"/>
    <m/>
    <m/>
    <m/>
    <s v="No"/>
    <m/>
    <m/>
    <m/>
    <d v="2025-07-25T09:00:00"/>
    <s v="ALBIN GEORGE"/>
    <s v="TASK-276380"/>
    <d v="2025-07-21T16:17:00"/>
    <s v="ROSHAN DIWAKARRAO CHOPADE"/>
    <m/>
    <d v="2025-07-25T00:00:00"/>
    <d v="1899-12-30T15:13:42"/>
  </r>
  <r>
    <n v="131926"/>
    <s v="Phaltan"/>
    <s v="CUSTOMER SERVICE OFFICER"/>
    <x v="31"/>
    <x v="5"/>
    <n v="8788818505"/>
    <s v="WESTERN ZONE"/>
    <n v="7207"/>
    <s v="TASK-276385"/>
    <s v="FIOD*"/>
    <x v="2"/>
    <m/>
    <m/>
    <m/>
    <s v="No"/>
    <m/>
    <m/>
    <m/>
    <d v="2025-07-25T09:00:00"/>
    <s v="ALBIN GEORGE"/>
    <s v="TASK-276385"/>
    <d v="2025-07-21T16:17:00"/>
    <s v="RITESH SHANKAR KHANDARE"/>
    <m/>
    <d v="2025-07-25T00:00:00"/>
    <d v="1899-12-30T15:13:42"/>
  </r>
  <r>
    <n v="134980"/>
    <s v="Basmat"/>
    <s v="CUSTOMER SERVICE OFFICER"/>
    <x v="0"/>
    <x v="0"/>
    <n v="7020443802"/>
    <s v="WESTERN ZONE"/>
    <n v="1773"/>
    <s v="TASK-276390"/>
    <s v="FIOD*"/>
    <x v="2"/>
    <m/>
    <m/>
    <m/>
    <s v="No"/>
    <m/>
    <m/>
    <m/>
    <d v="2025-07-25T09:00:00"/>
    <s v="ALBIN GEORGE"/>
    <s v="TASK-276390"/>
    <d v="2025-07-21T16:17:00"/>
    <s v="PANDURANG DEVRAO SURYAWANSHI"/>
    <m/>
    <d v="2025-07-25T00:00:00"/>
    <d v="1899-12-30T15:13:42"/>
  </r>
  <r>
    <n v="132683"/>
    <s v="Alirajpur"/>
    <s v="CUSTOMER SERVICE OFFICER"/>
    <x v="29"/>
    <x v="2"/>
    <n v="9131440644"/>
    <s v="CENTRAL ZONE"/>
    <n v="7271"/>
    <s v="TASK-276394"/>
    <s v="FIOD*"/>
    <x v="2"/>
    <m/>
    <m/>
    <m/>
    <s v="No"/>
    <m/>
    <m/>
    <m/>
    <d v="2025-07-25T09:00:00"/>
    <s v="ALBIN GEORGE"/>
    <s v="TASK-276394"/>
    <d v="2025-07-21T16:17:00"/>
    <s v="DILEEP BHAYDIYA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6396"/>
    <s v="FIOD*"/>
    <x v="2"/>
    <m/>
    <m/>
    <m/>
    <s v="No"/>
    <m/>
    <m/>
    <m/>
    <d v="2025-07-25T09:00:00"/>
    <s v="ALBIN GEORGE"/>
    <s v="TASK-276396"/>
    <d v="2025-07-21T16:17:00"/>
    <s v="JAYENDRA KHETRAM BAGALKAR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6397"/>
    <s v="FIOD*"/>
    <x v="2"/>
    <m/>
    <m/>
    <m/>
    <s v="No"/>
    <m/>
    <m/>
    <m/>
    <d v="2025-07-25T09:00:00"/>
    <s v="ALBIN GEORGE"/>
    <s v="TASK-276397"/>
    <d v="2025-07-21T16:17:00"/>
    <s v="AMANKUMAR SIKANDAR UKEY"/>
    <m/>
    <d v="2025-07-25T00:00:00"/>
    <d v="1899-12-30T15:13:42"/>
  </r>
  <r>
    <n v="134875"/>
    <s v="Latur"/>
    <s v="CUSTOMER SERVICE OFFICER"/>
    <x v="1"/>
    <x v="1"/>
    <n v="9022154622"/>
    <s v="WESTERN ZONE"/>
    <n v="7229"/>
    <s v="TASK-276402"/>
    <s v="FIOD*"/>
    <x v="2"/>
    <m/>
    <m/>
    <m/>
    <s v="No"/>
    <m/>
    <m/>
    <m/>
    <d v="2025-07-25T09:00:00"/>
    <s v="ALBIN GEORGE"/>
    <s v="TASK-276402"/>
    <d v="2025-07-21T16:17:00"/>
    <s v="MAHESH MADHUKAR GHOBLE"/>
    <m/>
    <d v="2025-07-25T00:00:00"/>
    <d v="1899-12-30T15:13:42"/>
  </r>
  <r>
    <n v="130357"/>
    <s v="Mukutban"/>
    <s v="CUSTOMER SERVICE OFFICER"/>
    <x v="25"/>
    <x v="0"/>
    <n v="9359108502"/>
    <s v="WESTERN ZONE"/>
    <n v="7178"/>
    <s v="TASK-276407"/>
    <s v="FIOD*"/>
    <x v="2"/>
    <m/>
    <m/>
    <m/>
    <s v="No"/>
    <m/>
    <m/>
    <m/>
    <d v="2025-07-25T09:00:00"/>
    <s v="ALBIN GEORGE"/>
    <s v="TASK-276407"/>
    <d v="2025-07-21T16:17:00"/>
    <s v="KISHOR DEVIDAS DEULAKAR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76408"/>
    <s v="FIOD*"/>
    <x v="2"/>
    <m/>
    <m/>
    <m/>
    <s v="No"/>
    <m/>
    <m/>
    <m/>
    <d v="2025-07-25T09:00:00"/>
    <s v="ALBIN GEORGE"/>
    <s v="TASK-276408"/>
    <d v="2025-07-21T16:17:00"/>
    <s v="RANJIT TARACHAND CHAVAN"/>
    <m/>
    <d v="2025-07-25T00:00:00"/>
    <d v="1899-12-30T15:13:42"/>
  </r>
  <r>
    <n v="133320"/>
    <s v="Bakswaha"/>
    <s v="ASSISTANT BRANCH MANAGER"/>
    <x v="45"/>
    <x v="7"/>
    <m/>
    <s v="CENTRAL ZONE"/>
    <n v="7391"/>
    <s v="TASK-276411"/>
    <s v="FIOD*"/>
    <x v="2"/>
    <m/>
    <m/>
    <m/>
    <s v="No"/>
    <m/>
    <m/>
    <m/>
    <d v="2025-07-25T09:00:00"/>
    <s v="ALBIN GEORGE"/>
    <s v="TASK-276411"/>
    <d v="2025-07-21T16:17:00"/>
    <s v="SHUBHAM KHANGAR"/>
    <m/>
    <d v="2025-07-25T00:00:00"/>
    <d v="1899-12-30T15:13:42"/>
  </r>
  <r>
    <n v="18883"/>
    <s v="Phulambari"/>
    <s v="ASSISTANT BRANCH MANAGER"/>
    <x v="13"/>
    <x v="1"/>
    <m/>
    <s v="WESTERN ZONE"/>
    <n v="7198"/>
    <s v="TASK-276418"/>
    <s v="FIOD*"/>
    <x v="2"/>
    <m/>
    <m/>
    <m/>
    <s v="No"/>
    <m/>
    <m/>
    <m/>
    <d v="2025-07-25T09:00:00"/>
    <s v="ALBIN GEORGE"/>
    <s v="TASK-276418"/>
    <d v="2025-07-21T16:17:00"/>
    <s v="SACHIN KARABHARI NARWADE"/>
    <m/>
    <d v="2025-07-25T00:00:00"/>
    <d v="1899-12-30T15:13:42"/>
  </r>
  <r>
    <n v="135559"/>
    <s v="Semariya"/>
    <s v="CUSTOMER SERVICE OFFICER"/>
    <x v="47"/>
    <x v="7"/>
    <n v="8827398211"/>
    <s v="CENTRAL ZONE"/>
    <n v="7136"/>
    <s v="TASK-276424"/>
    <s v="FIOD*"/>
    <x v="2"/>
    <m/>
    <m/>
    <m/>
    <s v="No"/>
    <m/>
    <m/>
    <m/>
    <d v="2025-07-25T09:00:00"/>
    <s v="ALBIN GEORGE"/>
    <s v="TASK-276424"/>
    <d v="2025-07-21T16:17:00"/>
    <s v="PRIYA VISHWAKARMA"/>
    <m/>
    <d v="2025-07-25T00:00:00"/>
    <d v="1899-12-30T15:13:42"/>
  </r>
  <r>
    <n v="135559"/>
    <s v="Semariya"/>
    <s v="CUSTOMER SERVICE OFFICER"/>
    <x v="47"/>
    <x v="7"/>
    <n v="8827398211"/>
    <s v="CENTRAL ZONE"/>
    <n v="7136"/>
    <s v="TASK-276423"/>
    <s v="FIOD*"/>
    <x v="2"/>
    <m/>
    <m/>
    <m/>
    <s v="No"/>
    <m/>
    <m/>
    <m/>
    <d v="2025-07-25T09:00:00"/>
    <s v="ALBIN GEORGE"/>
    <s v="TASK-276423"/>
    <d v="2025-07-21T16:17:00"/>
    <s v="PRIYA VISHWAKARMA"/>
    <m/>
    <d v="2025-07-25T00:00:00"/>
    <d v="1899-12-30T15:13:42"/>
  </r>
  <r>
    <n v="133994"/>
    <s v="Manchar"/>
    <s v="CUSTOMER SERVICE OFFICER"/>
    <x v="30"/>
    <x v="5"/>
    <n v="7410794896"/>
    <s v="WESTERN ZONE"/>
    <n v="7242"/>
    <s v="TASK-276426"/>
    <s v="FIOD*"/>
    <x v="2"/>
    <m/>
    <m/>
    <m/>
    <s v="No"/>
    <m/>
    <m/>
    <m/>
    <d v="2025-07-25T09:00:00"/>
    <s v="ALBIN GEORGE"/>
    <s v="TASK-276426"/>
    <d v="2025-07-21T16:17:00"/>
    <s v="DHANASHREE SUBHASH SAID"/>
    <m/>
    <d v="2025-07-25T00:00:00"/>
    <d v="1899-12-30T15:13:42"/>
  </r>
  <r>
    <n v="17926"/>
    <s v="Simga"/>
    <s v="CUSTOMER SERVICE OFFICER"/>
    <x v="17"/>
    <x v="6"/>
    <n v="9399732725"/>
    <s v="CENTRAL ZONE"/>
    <n v="7112"/>
    <s v="TASK-276435"/>
    <s v="FIOD*"/>
    <x v="2"/>
    <m/>
    <m/>
    <m/>
    <s v="No"/>
    <m/>
    <m/>
    <m/>
    <d v="2025-07-25T09:00:00"/>
    <s v="ALBIN GEORGE"/>
    <s v="TASK-276435"/>
    <d v="2025-07-21T16:17:00"/>
    <s v="SAMMAN"/>
    <m/>
    <d v="2025-07-25T00:00:00"/>
    <d v="1899-12-30T15:13:42"/>
  </r>
  <r>
    <n v="133335"/>
    <s v="Neemuch"/>
    <s v="CUSTOMER SERVICE OFFICER"/>
    <x v="26"/>
    <x v="2"/>
    <n v="7489283653"/>
    <s v="CENTRAL ZONE"/>
    <n v="1759"/>
    <s v="TASK-276436"/>
    <s v="FIOD*"/>
    <x v="2"/>
    <m/>
    <m/>
    <m/>
    <s v="No"/>
    <m/>
    <m/>
    <m/>
    <d v="2025-07-25T09:00:00"/>
    <s v="ALBIN GEORGE"/>
    <s v="TASK-276436"/>
    <d v="2025-07-21T16:17:00"/>
    <s v="ANIL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76445"/>
    <s v="FIOD*"/>
    <x v="2"/>
    <m/>
    <m/>
    <m/>
    <s v="No"/>
    <m/>
    <m/>
    <m/>
    <d v="2025-07-25T09:00:00"/>
    <s v="ALBIN GEORGE"/>
    <s v="TASK-276445"/>
    <d v="2025-07-21T16:17:00"/>
    <s v="AJIT NARAYAN JIVANE"/>
    <m/>
    <d v="2025-07-25T00:00:00"/>
    <d v="1899-12-30T15:13:42"/>
  </r>
  <r>
    <n v="133001"/>
    <s v="Ujjain"/>
    <s v="CUSTOMER SERVICE OFFICER"/>
    <x v="24"/>
    <x v="2"/>
    <n v="9037960930"/>
    <s v="CENTRAL ZONE"/>
    <n v="7042"/>
    <s v="TASK-276450"/>
    <s v="FIOD*"/>
    <x v="2"/>
    <m/>
    <m/>
    <m/>
    <s v="No"/>
    <m/>
    <m/>
    <m/>
    <d v="2025-07-25T09:00:00"/>
    <s v="ALBIN GEORGE"/>
    <s v="TASK-276450"/>
    <d v="2025-07-21T16:17:00"/>
    <s v="RITURAJ SINGH"/>
    <m/>
    <d v="2025-07-25T00:00:00"/>
    <d v="1899-12-30T15:13:42"/>
  </r>
  <r>
    <n v="134169"/>
    <s v="Gharghoda"/>
    <s v="BRANCH MANAGER"/>
    <x v="10"/>
    <x v="6"/>
    <n v="9244833451"/>
    <s v="CENTRAL ZONE"/>
    <n v="7264"/>
    <s v="TASK-276452"/>
    <s v="FIOD*"/>
    <x v="2"/>
    <m/>
    <m/>
    <m/>
    <s v="No"/>
    <m/>
    <m/>
    <m/>
    <d v="2025-07-25T09:00:00"/>
    <s v="ALBIN GEORGE"/>
    <s v="TASK-276452"/>
    <d v="2025-07-21T16:17:00"/>
    <s v="ARATI SINGH"/>
    <m/>
    <d v="2025-07-25T00:00:00"/>
    <d v="1899-12-30T15:13:42"/>
  </r>
  <r>
    <n v="28079"/>
    <s v="Akluj"/>
    <s v="CUSTOMER SERVICE OFFICER"/>
    <x v="44"/>
    <x v="5"/>
    <n v="9778642851"/>
    <s v="WESTERN ZONE"/>
    <n v="7350"/>
    <s v="TASK-276455"/>
    <s v="FIOD*"/>
    <x v="2"/>
    <m/>
    <m/>
    <m/>
    <s v="No"/>
    <m/>
    <m/>
    <m/>
    <d v="2025-07-25T09:00:00"/>
    <s v="ALBIN GEORGE"/>
    <s v="TASK-276455"/>
    <d v="2025-07-21T16:17:00"/>
    <s v="ROHIT SHRIMANT LANDAGE"/>
    <m/>
    <d v="2025-07-25T00:00:00"/>
    <d v="1899-12-30T15:13:42"/>
  </r>
  <r>
    <n v="136048"/>
    <s v="Sillod"/>
    <s v="CUSTOMER SERVICE OFFICER"/>
    <x v="13"/>
    <x v="1"/>
    <n v="9172076708"/>
    <s v="WESTERN ZONE"/>
    <n v="1769"/>
    <s v="TASK-276456"/>
    <s v="FIOD*"/>
    <x v="2"/>
    <m/>
    <m/>
    <m/>
    <s v="No"/>
    <m/>
    <m/>
    <m/>
    <d v="2025-07-25T09:00:00"/>
    <s v="ALBIN GEORGE"/>
    <s v="TASK-276456"/>
    <d v="2025-07-21T16:17:00"/>
    <s v="ANIKET VISHWAS BAROTE"/>
    <m/>
    <d v="2025-07-25T00:00:00"/>
    <d v="1899-12-30T15:13:42"/>
  </r>
  <r>
    <n v="134264"/>
    <s v="Ambikapur"/>
    <s v="CUSTOMER SERVICE OFFICER"/>
    <x v="10"/>
    <x v="6"/>
    <n v="9165089407"/>
    <s v="CENTRAL ZONE"/>
    <n v="7000"/>
    <s v="TASK-276458"/>
    <s v="FIOD*"/>
    <x v="2"/>
    <m/>
    <m/>
    <m/>
    <s v="No"/>
    <m/>
    <m/>
    <m/>
    <d v="2025-07-25T09:00:00"/>
    <s v="ALBIN GEORGE"/>
    <s v="TASK-276458"/>
    <d v="2025-07-21T16:17:00"/>
    <s v="ROSHANI SINGH"/>
    <m/>
    <d v="2025-07-25T00:00:00"/>
    <d v="1899-12-30T15:13:42"/>
  </r>
  <r>
    <n v="135639"/>
    <s v="Vaijapur"/>
    <s v="CUSTOMER SERVICE OFFICER"/>
    <x v="13"/>
    <x v="1"/>
    <n v="8208070751"/>
    <s v="WESTERN ZONE"/>
    <n v="7173"/>
    <s v="TASK-276461"/>
    <s v="FIOD*"/>
    <x v="2"/>
    <m/>
    <m/>
    <m/>
    <s v="No"/>
    <m/>
    <m/>
    <m/>
    <d v="2025-07-25T09:00:00"/>
    <s v="ALBIN GEORGE"/>
    <s v="TASK-276461"/>
    <d v="2025-07-21T16:17:00"/>
    <s v="VIJAY PRAKASH POPALGHAT"/>
    <m/>
    <d v="2025-07-25T00:00:00"/>
    <d v="1899-12-30T15:13:42"/>
  </r>
  <r>
    <n v="133959"/>
    <s v="Kannod"/>
    <s v="CUSTOMER SERVICE OFFICER"/>
    <x v="12"/>
    <x v="2"/>
    <n v="8982279787"/>
    <s v="CENTRAL ZONE"/>
    <n v="7040"/>
    <s v="TASK-276469"/>
    <s v="FIOD*"/>
    <x v="2"/>
    <m/>
    <m/>
    <m/>
    <s v="No"/>
    <m/>
    <m/>
    <m/>
    <d v="2025-07-25T09:00:00"/>
    <s v="ALBIN GEORGE"/>
    <s v="TASK-276469"/>
    <d v="2025-07-21T16:17:00"/>
    <s v="SANJAY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76471"/>
    <s v="FIOD*"/>
    <x v="2"/>
    <m/>
    <m/>
    <m/>
    <s v="No"/>
    <m/>
    <m/>
    <m/>
    <d v="2025-07-25T09:00:00"/>
    <s v="ALBIN GEORGE"/>
    <s v="TASK-276471"/>
    <d v="2025-07-21T16:17:00"/>
    <s v="CHETAN MADHUKAR TITARE"/>
    <m/>
    <d v="2025-07-25T00:00:00"/>
    <d v="1899-12-30T15:13:42"/>
  </r>
  <r>
    <n v="19097"/>
    <s v="Badnagar"/>
    <s v="CUSTOMER SERVICE OFFICER"/>
    <x v="24"/>
    <x v="2"/>
    <n v="8714625303"/>
    <s v="CENTRAL ZONE"/>
    <n v="1766"/>
    <s v="TASK-276481"/>
    <s v="FIOD*"/>
    <x v="2"/>
    <m/>
    <m/>
    <m/>
    <s v="No"/>
    <m/>
    <m/>
    <m/>
    <d v="2025-07-25T09:00:00"/>
    <s v="ALBIN GEORGE"/>
    <s v="TASK-276481"/>
    <d v="2025-07-21T16:17:00"/>
    <s v="JEEVAN KUMAR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6482"/>
    <s v="FIOD*"/>
    <x v="2"/>
    <m/>
    <m/>
    <m/>
    <s v="No"/>
    <m/>
    <m/>
    <m/>
    <d v="2025-07-25T09:00:00"/>
    <s v="ALBIN GEORGE"/>
    <s v="TASK-276482"/>
    <d v="2025-07-21T16:17:00"/>
    <s v="MANJU YADAV"/>
    <m/>
    <d v="2025-07-25T00:00:00"/>
    <d v="1899-12-30T15:13:42"/>
  </r>
  <r>
    <n v="133805"/>
    <s v="Obedullaganj"/>
    <s v="CUSTOMER SERVICE OFFICER"/>
    <x v="22"/>
    <x v="2"/>
    <n v="7224936934"/>
    <s v="CENTRAL ZONE"/>
    <n v="7067"/>
    <s v="TASK-276486"/>
    <s v="FIOD*"/>
    <x v="2"/>
    <m/>
    <m/>
    <m/>
    <s v="No"/>
    <m/>
    <m/>
    <m/>
    <d v="2025-07-25T09:00:00"/>
    <s v="ALBIN GEORGE"/>
    <s v="TASK-276486"/>
    <d v="2025-07-21T16:17:00"/>
    <s v="PAVAN DHAKAD"/>
    <m/>
    <d v="2025-07-25T00:00:00"/>
    <d v="1899-12-30T15:13:42"/>
  </r>
  <r>
    <n v="12305"/>
    <s v="Patan"/>
    <s v="ASSISTANT BRANCH MANAGER"/>
    <x v="18"/>
    <x v="7"/>
    <n v="7067445505"/>
    <s v="CENTRAL ZONE"/>
    <n v="7063"/>
    <s v="TASK-276485"/>
    <s v="FIOD*"/>
    <x v="2"/>
    <m/>
    <m/>
    <m/>
    <s v="No"/>
    <m/>
    <m/>
    <m/>
    <d v="2025-07-25T09:00:00"/>
    <s v="ALBIN GEORGE"/>
    <s v="TASK-276485"/>
    <d v="2025-07-21T16:17:00"/>
    <s v="AKHILESH KUMAR"/>
    <m/>
    <d v="2025-07-25T00:00:00"/>
    <d v="1899-12-30T15:13:42"/>
  </r>
  <r>
    <n v="135279"/>
    <s v="Dhar"/>
    <s v="CUSTOMER SERVICE OFFICER"/>
    <x v="24"/>
    <x v="2"/>
    <n v="9340959001"/>
    <s v="CENTRAL ZONE"/>
    <n v="7186"/>
    <s v="TASK-276487"/>
    <s v="FIOD*"/>
    <x v="2"/>
    <m/>
    <m/>
    <m/>
    <s v="No"/>
    <m/>
    <m/>
    <m/>
    <d v="2025-07-25T09:00:00"/>
    <s v="ALBIN GEORGE"/>
    <s v="TASK-276487"/>
    <d v="2025-07-21T16:17:00"/>
    <s v="UDAYSINGH VASUNIYA"/>
    <m/>
    <d v="2025-07-25T00:00:00"/>
    <d v="1899-12-30T15:13:42"/>
  </r>
  <r>
    <n v="134372"/>
    <s v="Niwas"/>
    <s v="CUSTOMER SERVICE OFFICER"/>
    <x v="11"/>
    <x v="7"/>
    <n v="7974652289"/>
    <s v="CENTRAL ZONE"/>
    <n v="7056"/>
    <s v="TASK-276494"/>
    <s v="FIOD*"/>
    <x v="2"/>
    <m/>
    <m/>
    <m/>
    <s v="No"/>
    <m/>
    <m/>
    <m/>
    <d v="2025-07-25T09:00:00"/>
    <s v="ALBIN GEORGE"/>
    <s v="TASK-276494"/>
    <d v="2025-07-21T16:17:00"/>
    <s v="SOURABH KUMAR"/>
    <m/>
    <d v="2025-07-25T00:00:00"/>
    <d v="1899-12-30T15:13:42"/>
  </r>
  <r>
    <n v="135288"/>
    <s v="Jatara"/>
    <s v="CUSTOMER SERVICE OFFICER"/>
    <x v="38"/>
    <x v="7"/>
    <n v="9179224269"/>
    <s v="CENTRAL ZONE"/>
    <n v="1765"/>
    <s v="TASK-276496"/>
    <s v="FIOD*"/>
    <x v="2"/>
    <m/>
    <m/>
    <m/>
    <s v="No"/>
    <m/>
    <m/>
    <m/>
    <d v="2025-07-25T09:00:00"/>
    <s v="ALBIN GEORGE"/>
    <s v="TASK-276496"/>
    <d v="2025-07-21T16:17:00"/>
    <s v="RAHUL PRAJAPATI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76501"/>
    <s v="FIOD*"/>
    <x v="2"/>
    <m/>
    <m/>
    <m/>
    <s v="No"/>
    <m/>
    <m/>
    <m/>
    <d v="2025-07-25T09:00:00"/>
    <s v="ALBIN GEORGE"/>
    <s v="TASK-276501"/>
    <d v="2025-07-21T16:17:00"/>
    <s v="GANESH NARAYAN CHITAGARE"/>
    <m/>
    <d v="2025-07-25T00:00:00"/>
    <d v="1899-12-30T15:13:42"/>
  </r>
  <r>
    <n v="17330"/>
    <s v="Baldeogarh"/>
    <s v="CUSTOMER SERVICE OFFICER"/>
    <x v="38"/>
    <x v="7"/>
    <n v="8714603944"/>
    <s v="CENTRAL ZONE"/>
    <n v="7119"/>
    <s v="TASK-276503"/>
    <s v="FIOD*"/>
    <x v="2"/>
    <m/>
    <m/>
    <m/>
    <s v="No"/>
    <m/>
    <m/>
    <m/>
    <d v="2025-07-25T09:00:00"/>
    <s v="ALBIN GEORGE"/>
    <s v="TASK-276503"/>
    <d v="2025-07-21T16:17:00"/>
    <s v="GYAN SINGH LODH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6515"/>
    <s v="FIOD*"/>
    <x v="2"/>
    <m/>
    <m/>
    <m/>
    <s v="No"/>
    <m/>
    <m/>
    <m/>
    <d v="2025-07-25T09:00:00"/>
    <s v="ALBIN GEORGE"/>
    <s v="TASK-276515"/>
    <d v="2025-07-21T16:17:00"/>
    <s v="YOGESH DHANRAJ CHAUDHARI"/>
    <m/>
    <d v="2025-07-25T00:00:00"/>
    <d v="1899-12-30T15:13:42"/>
  </r>
  <r>
    <n v="134636"/>
    <s v="Singoli"/>
    <s v="CUSTOMER SERVICE OFFICER"/>
    <x v="26"/>
    <x v="2"/>
    <n v="9617987213"/>
    <s v="CENTRAL ZONE"/>
    <n v="7434"/>
    <s v="TASK-276521"/>
    <s v="FIOD*"/>
    <x v="2"/>
    <m/>
    <m/>
    <m/>
    <s v="No"/>
    <m/>
    <m/>
    <m/>
    <d v="2025-07-25T09:00:00"/>
    <s v="ALBIN GEORGE"/>
    <s v="TASK-276521"/>
    <d v="2025-07-21T16:17:00"/>
    <s v="AJAY GARASIYA"/>
    <m/>
    <d v="2025-07-25T00:00:00"/>
    <d v="1899-12-30T15:13:42"/>
  </r>
  <r>
    <n v="131470"/>
    <s v="Ajaigarh"/>
    <s v="CUSTOMER SERVICE OFFICER"/>
    <x v="47"/>
    <x v="7"/>
    <n v="9119945669"/>
    <s v="CENTRAL ZONE"/>
    <n v="7283"/>
    <s v="TASK-276522"/>
    <s v="FIOD*"/>
    <x v="2"/>
    <m/>
    <m/>
    <m/>
    <s v="No"/>
    <m/>
    <m/>
    <m/>
    <d v="2025-07-25T09:00:00"/>
    <s v="ALBIN GEORGE"/>
    <s v="TASK-276522"/>
    <d v="2025-07-21T16:17:00"/>
    <s v="KULDEEP"/>
    <m/>
    <d v="2025-07-25T00:00:00"/>
    <d v="1899-12-30T15:13:42"/>
  </r>
  <r>
    <n v="135617"/>
    <s v="Jatara"/>
    <s v="CUSTOMER SERVICE OFFICER"/>
    <x v="38"/>
    <x v="7"/>
    <n v="7247465013"/>
    <s v="CENTRAL ZONE"/>
    <n v="1765"/>
    <s v="TASK-276524"/>
    <s v="FIOD*"/>
    <x v="2"/>
    <m/>
    <m/>
    <m/>
    <s v="No"/>
    <m/>
    <m/>
    <m/>
    <d v="2025-07-25T09:00:00"/>
    <s v="ALBIN GEORGE"/>
    <s v="TASK-276524"/>
    <d v="2025-07-21T16:17:00"/>
    <s v="ANIL SEN"/>
    <m/>
    <d v="2025-07-25T00:00:00"/>
    <d v="1899-12-30T15:13:42"/>
  </r>
  <r>
    <n v="131613"/>
    <s v="Gangakhed"/>
    <s v="CUSTOMER SERVICE OFFICER"/>
    <x v="7"/>
    <x v="0"/>
    <n v="9766799279"/>
    <s v="WESTERN ZONE"/>
    <n v="7304"/>
    <s v="TASK-276526"/>
    <s v="FIOD*"/>
    <x v="2"/>
    <m/>
    <m/>
    <m/>
    <s v="No"/>
    <m/>
    <m/>
    <m/>
    <d v="2025-07-25T09:00:00"/>
    <s v="ALBIN GEORGE"/>
    <s v="TASK-276526"/>
    <d v="2025-07-21T16:17:00"/>
    <s v="SURAJ SANJAY KAMBLE"/>
    <m/>
    <d v="2025-07-25T00:00:00"/>
    <d v="1899-12-30T15:13:42"/>
  </r>
  <r>
    <n v="135307"/>
    <s v="Pathalgaon"/>
    <s v="CUSTOMER SERVICE OFFICER"/>
    <x v="10"/>
    <x v="6"/>
    <n v="9770647240"/>
    <s v="CENTRAL ZONE"/>
    <n v="7002"/>
    <s v="TASK-276532"/>
    <s v="FIOD*"/>
    <x v="2"/>
    <m/>
    <m/>
    <m/>
    <s v="No"/>
    <m/>
    <m/>
    <m/>
    <d v="2025-07-25T09:00:00"/>
    <s v="ALBIN GEORGE"/>
    <s v="TASK-276532"/>
    <d v="2025-07-21T16:17:00"/>
    <s v="MAHESH KUMAR SAHU"/>
    <m/>
    <d v="2025-07-25T00:00:00"/>
    <d v="1899-12-30T15:13:42"/>
  </r>
  <r>
    <n v="23426"/>
    <s v="Bichhiya"/>
    <s v="CUSTOMER SERVICE OFFICER"/>
    <x v="11"/>
    <x v="7"/>
    <n v="8720898723"/>
    <s v="CENTRAL ZONE"/>
    <n v="7087"/>
    <s v="TASK-276546"/>
    <s v="FIOD*"/>
    <x v="2"/>
    <m/>
    <m/>
    <m/>
    <s v="No"/>
    <m/>
    <m/>
    <m/>
    <d v="2025-07-25T09:00:00"/>
    <s v="ALBIN GEORGE"/>
    <s v="TASK-276546"/>
    <d v="2025-07-21T16:17:00"/>
    <s v="SONAM KUMAR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76549"/>
    <s v="FIOD*"/>
    <x v="2"/>
    <m/>
    <m/>
    <m/>
    <s v="No"/>
    <m/>
    <m/>
    <m/>
    <d v="2025-07-25T09:00:00"/>
    <s v="ALBIN GEORGE"/>
    <s v="TASK-276549"/>
    <d v="2025-07-21T16:17:00"/>
    <s v="PRADIP DILIP NARWADE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6552"/>
    <s v="FIOD*"/>
    <x v="2"/>
    <m/>
    <m/>
    <m/>
    <s v="No"/>
    <m/>
    <m/>
    <m/>
    <d v="2025-07-25T09:00:00"/>
    <s v="ALBIN GEORGE"/>
    <s v="TASK-276552"/>
    <d v="2025-07-21T16:17:00"/>
    <s v="MANJU YADAV"/>
    <m/>
    <d v="2025-07-25T00:00:00"/>
    <d v="1899-12-30T15:13:42"/>
  </r>
  <r>
    <n v="132970"/>
    <s v="Ajaigarh"/>
    <s v="CUSTOMER SERVICE OFFICER"/>
    <x v="47"/>
    <x v="7"/>
    <n v="9244376417"/>
    <s v="CENTRAL ZONE"/>
    <n v="7283"/>
    <s v="TASK-276555"/>
    <s v="FIOD*"/>
    <x v="2"/>
    <m/>
    <m/>
    <m/>
    <s v="No"/>
    <m/>
    <m/>
    <m/>
    <d v="2025-07-25T09:00:00"/>
    <s v="ALBIN GEORGE"/>
    <s v="TASK-276555"/>
    <d v="2025-07-21T16:17:00"/>
    <s v="BHARTHARI KUSHWAHA"/>
    <m/>
    <d v="2025-07-25T00:00:00"/>
    <d v="1899-12-30T15:13:42"/>
  </r>
  <r>
    <n v="132649"/>
    <s v="Osmanabad"/>
    <s v="CUSTOMER SERVICE OFFICER"/>
    <x v="1"/>
    <x v="1"/>
    <n v="8669248370"/>
    <s v="WESTERN ZONE"/>
    <n v="7374"/>
    <s v="TASK-276560"/>
    <s v="FIOD*"/>
    <x v="2"/>
    <m/>
    <m/>
    <m/>
    <s v="No"/>
    <m/>
    <m/>
    <m/>
    <d v="2025-07-25T09:00:00"/>
    <s v="ALBIN GEORGE"/>
    <s v="TASK-276560"/>
    <d v="2025-07-21T16:17:00"/>
    <s v="MAHESH VISHANU PATULE"/>
    <m/>
    <d v="2025-07-25T00:00:00"/>
    <d v="1899-12-30T15:13:42"/>
  </r>
  <r>
    <n v="26137"/>
    <s v="Palera"/>
    <s v="CUSTOMER SERVICE OFFICER"/>
    <x v="38"/>
    <x v="7"/>
    <n v="7746814400"/>
    <s v="CENTRAL ZONE"/>
    <n v="7131"/>
    <s v="TASK-276563"/>
    <s v="FIOD*"/>
    <x v="2"/>
    <m/>
    <m/>
    <m/>
    <s v="No"/>
    <m/>
    <m/>
    <m/>
    <d v="2025-07-25T09:00:00"/>
    <s v="ALBIN GEORGE"/>
    <s v="TASK-276563"/>
    <d v="2025-07-21T16:17:00"/>
    <s v="SATYENDRA KUSHWAHA"/>
    <m/>
    <d v="2025-07-25T00:00:00"/>
    <d v="1899-12-30T15:13:42"/>
  </r>
  <r>
    <n v="134241"/>
    <s v="Sironj"/>
    <s v="CUSTOMER SERVICE OFFICER"/>
    <x v="27"/>
    <x v="2"/>
    <n v="7693831378"/>
    <s v="CENTRAL ZONE"/>
    <n v="7103"/>
    <s v="TASK-276571"/>
    <s v="FIOD*"/>
    <x v="2"/>
    <m/>
    <m/>
    <m/>
    <s v="No"/>
    <m/>
    <m/>
    <m/>
    <d v="2025-07-25T09:00:00"/>
    <s v="ALBIN GEORGE"/>
    <s v="TASK-276571"/>
    <d v="2025-07-21T16:17:00"/>
    <s v="SHUBHAM AHIRWAR"/>
    <m/>
    <d v="2025-07-25T00:00:00"/>
    <d v="1899-12-30T15:13:42"/>
  </r>
  <r>
    <n v="131425"/>
    <s v="Rathenpur"/>
    <s v="ASSISTANT BRANCH MANAGER"/>
    <x v="9"/>
    <x v="6"/>
    <m/>
    <s v="CENTRAL ZONE"/>
    <n v="7059"/>
    <s v="TASK-276576"/>
    <s v="FIOD*"/>
    <x v="2"/>
    <m/>
    <m/>
    <m/>
    <s v="No"/>
    <m/>
    <m/>
    <m/>
    <d v="2025-07-25T09:00:00"/>
    <s v="ALBIN GEORGE"/>
    <s v="TASK-276576"/>
    <d v="2025-07-21T16:17:00"/>
    <s v="RUKHMAN DAS MAHANT "/>
    <m/>
    <d v="2025-07-25T00:00:00"/>
    <d v="1899-12-30T15:13:42"/>
  </r>
  <r>
    <n v="136481"/>
    <s v="Sitapur"/>
    <s v="CUSTOMER SERVICE OFFICER"/>
    <x v="10"/>
    <x v="6"/>
    <n v="8319658721"/>
    <s v="CENTRAL ZONE"/>
    <n v="7148"/>
    <s v="TASK-276586"/>
    <s v="FIOD*"/>
    <x v="2"/>
    <m/>
    <m/>
    <m/>
    <s v="No"/>
    <m/>
    <m/>
    <m/>
    <d v="2025-07-25T09:00:00"/>
    <s v="ALBIN GEORGE"/>
    <s v="TASK-276586"/>
    <d v="2025-07-21T16:17:00"/>
    <s v="CHANDRAMANI NA BAI"/>
    <m/>
    <d v="2025-07-25T00:00:00"/>
    <d v="1899-12-30T15:13:42"/>
  </r>
  <r>
    <n v="132087"/>
    <s v="Bichhiya"/>
    <s v="CUSTOMER SERVICE OFFICER"/>
    <x v="11"/>
    <x v="7"/>
    <n v="7694969796"/>
    <s v="CENTRAL ZONE"/>
    <n v="7087"/>
    <s v="TASK-276587"/>
    <s v="FIOD*"/>
    <x v="2"/>
    <m/>
    <m/>
    <m/>
    <s v="No"/>
    <m/>
    <m/>
    <m/>
    <d v="2025-07-25T09:00:00"/>
    <s v="ALBIN GEORGE"/>
    <s v="TASK-276587"/>
    <d v="2025-07-21T16:17:00"/>
    <s v="ABHISHEK DHURVE"/>
    <m/>
    <d v="2025-07-25T00:00:00"/>
    <d v="1899-12-30T15:13:42"/>
  </r>
  <r>
    <n v="28908"/>
    <s v="Harsud"/>
    <s v="CUSTOMER SERVICE OFFICER"/>
    <x v="12"/>
    <x v="2"/>
    <n v="9516064321"/>
    <s v="CENTRAL ZONE"/>
    <n v="1754"/>
    <s v="TASK-276594"/>
    <s v="FIOD*"/>
    <x v="2"/>
    <m/>
    <m/>
    <m/>
    <s v="No"/>
    <m/>
    <m/>
    <m/>
    <d v="2025-07-25T09:00:00"/>
    <s v="ALBIN GEORGE"/>
    <s v="TASK-276594"/>
    <d v="2025-07-21T16:17:00"/>
    <s v="SANDEEP KUMAR"/>
    <m/>
    <d v="2025-07-25T00:00:00"/>
    <d v="1899-12-30T15:13:42"/>
  </r>
  <r>
    <n v="136224"/>
    <s v="Jabalpur"/>
    <s v="CUSTOMER SERVICE OFFICER"/>
    <x v="18"/>
    <x v="7"/>
    <n v="7773874293"/>
    <s v="CENTRAL ZONE"/>
    <n v="7122"/>
    <s v="TASK-276597"/>
    <s v="FIOD*"/>
    <x v="2"/>
    <m/>
    <m/>
    <m/>
    <s v="No"/>
    <m/>
    <m/>
    <m/>
    <d v="2025-07-25T09:00:00"/>
    <s v="ALBIN GEORGE"/>
    <s v="TASK-276597"/>
    <d v="2025-07-21T16:17:00"/>
    <s v="RAKESH PATEL"/>
    <m/>
    <d v="2025-07-25T00:00:00"/>
    <d v="1899-12-30T15:13:42"/>
  </r>
  <r>
    <n v="134719"/>
    <s v="Barwaha"/>
    <s v="CUSTOMER SERVICE OFFICER"/>
    <x v="21"/>
    <x v="2"/>
    <n v="8889171586"/>
    <s v="CENTRAL ZONE"/>
    <n v="7120"/>
    <s v="TASK-276598"/>
    <s v="FIOD*"/>
    <x v="2"/>
    <m/>
    <m/>
    <m/>
    <s v="No"/>
    <m/>
    <m/>
    <m/>
    <d v="2025-07-25T09:00:00"/>
    <s v="ALBIN GEORGE"/>
    <s v="TASK-276598"/>
    <d v="2025-07-21T16:17:00"/>
    <s v="ARVIND WASKLE"/>
    <m/>
    <d v="2025-07-25T00:00:00"/>
    <d v="1899-12-30T15:13:42"/>
  </r>
  <r>
    <n v="132087"/>
    <s v="Bichhiya"/>
    <s v="CUSTOMER SERVICE OFFICER"/>
    <x v="11"/>
    <x v="7"/>
    <n v="7694969796"/>
    <s v="CENTRAL ZONE"/>
    <n v="7087"/>
    <s v="TASK-276603"/>
    <s v="FIOD*"/>
    <x v="2"/>
    <m/>
    <m/>
    <m/>
    <s v="No"/>
    <m/>
    <m/>
    <m/>
    <d v="2025-07-25T09:00:00"/>
    <s v="ALBIN GEORGE"/>
    <s v="TASK-276603"/>
    <d v="2025-07-21T16:17:00"/>
    <s v="ABHISHEK DHURVE"/>
    <m/>
    <d v="2025-07-25T00:00:00"/>
    <d v="1899-12-30T15:13:42"/>
  </r>
  <r>
    <n v="131120"/>
    <s v="Chinchwad"/>
    <s v="ASSISTANT BRANCH MANAGER"/>
    <x v="30"/>
    <x v="5"/>
    <m/>
    <s v="WESTERN ZONE"/>
    <n v="7175"/>
    <s v="TASK-276606"/>
    <s v="FIOD*"/>
    <x v="2"/>
    <m/>
    <m/>
    <m/>
    <s v="No"/>
    <m/>
    <m/>
    <m/>
    <d v="2025-07-25T09:00:00"/>
    <s v="ALBIN GEORGE"/>
    <s v="TASK-276606"/>
    <d v="2025-07-21T16:17:00"/>
    <s v="SANDESH GOVRDHAN KSHIRSAGAR"/>
    <m/>
    <d v="2025-07-25T00:00:00"/>
    <d v="1899-12-30T15:13:42"/>
  </r>
  <r>
    <n v="134580"/>
    <s v="Ujjain"/>
    <s v="CUSTOMER SERVICE OFFICER"/>
    <x v="24"/>
    <x v="2"/>
    <n v="9037954779"/>
    <s v="CENTRAL ZONE"/>
    <n v="7042"/>
    <s v="TASK-276612"/>
    <s v="FIOD*"/>
    <x v="2"/>
    <m/>
    <m/>
    <m/>
    <s v="No"/>
    <m/>
    <m/>
    <m/>
    <d v="2025-07-25T09:00:00"/>
    <s v="ALBIN GEORGE"/>
    <s v="TASK-276612"/>
    <d v="2025-07-21T16:17:00"/>
    <s v="SANJAY DANGI"/>
    <m/>
    <d v="2025-07-25T00:00:00"/>
    <d v="1899-12-30T15:13:42"/>
  </r>
  <r>
    <n v="21787"/>
    <s v="Tikamgarh"/>
    <s v="CUSTOMER SERVICE OFFICER"/>
    <x v="38"/>
    <x v="7"/>
    <n v="8714641026"/>
    <s v="CENTRAL ZONE"/>
    <n v="7138"/>
    <s v="TASK-276621"/>
    <s v="FIOD*"/>
    <x v="2"/>
    <m/>
    <m/>
    <m/>
    <s v="No"/>
    <m/>
    <m/>
    <m/>
    <d v="2025-07-25T09:00:00"/>
    <s v="ALBIN GEORGE"/>
    <s v="TASK-276621"/>
    <d v="2025-07-21T16:17:00"/>
    <s v="ROHIT RAJAK"/>
    <m/>
    <d v="2025-07-25T00:00:00"/>
    <d v="1899-12-30T15:13:42"/>
  </r>
  <r>
    <n v="130076"/>
    <s v="Prithvipur"/>
    <s v="CUSTOMER SERVICE OFFICER"/>
    <x v="38"/>
    <x v="7"/>
    <n v="8714690849"/>
    <s v="CENTRAL ZONE"/>
    <n v="7132"/>
    <s v="TASK-276630"/>
    <s v="FIOD*"/>
    <x v="2"/>
    <m/>
    <m/>
    <m/>
    <s v="No"/>
    <m/>
    <m/>
    <m/>
    <d v="2025-07-25T09:00:00"/>
    <s v="ALBIN GEORGE"/>
    <s v="TASK-276630"/>
    <d v="2025-07-21T16:17:00"/>
    <s v="PRADHUMAN SINGH PARMAR"/>
    <m/>
    <d v="2025-07-25T00:00:00"/>
    <d v="1899-12-30T15:13:42"/>
  </r>
  <r>
    <n v="136207"/>
    <s v="Shahgarh"/>
    <s v="CUSTOMER SERVICE OFFICER"/>
    <x v="45"/>
    <x v="7"/>
    <n v="8179293901"/>
    <s v="CENTRAL ZONE"/>
    <n v="7101"/>
    <s v="TASK-276632"/>
    <s v="FIOD*"/>
    <x v="2"/>
    <m/>
    <m/>
    <m/>
    <s v="No"/>
    <m/>
    <m/>
    <m/>
    <d v="2025-07-25T09:00:00"/>
    <s v="ALBIN GEORGE"/>
    <s v="TASK-276632"/>
    <d v="2025-07-21T16:17:00"/>
    <s v="ARVINDRA PAL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6637"/>
    <s v="FIOD*"/>
    <x v="2"/>
    <m/>
    <m/>
    <m/>
    <s v="No"/>
    <m/>
    <m/>
    <m/>
    <d v="2025-07-25T09:00:00"/>
    <s v="ALBIN GEORGE"/>
    <s v="TASK-276637"/>
    <d v="2025-07-21T16:17:00"/>
    <s v="BRIJESH KUMAR SEN"/>
    <m/>
    <d v="2025-07-25T00:00:00"/>
    <d v="1899-12-30T15:13:42"/>
  </r>
  <r>
    <n v="17803"/>
    <s v="Tikamgarh"/>
    <s v="CUSTOMER SERVICE OFFICER"/>
    <x v="38"/>
    <x v="7"/>
    <n v="8714612270"/>
    <s v="CENTRAL ZONE"/>
    <n v="7138"/>
    <s v="TASK-276638"/>
    <s v="FIOD*"/>
    <x v="2"/>
    <m/>
    <m/>
    <m/>
    <s v="No"/>
    <m/>
    <m/>
    <m/>
    <d v="2025-07-25T09:00:00"/>
    <s v="ALBIN GEORGE"/>
    <s v="TASK-276638"/>
    <d v="2025-07-21T16:17:00"/>
    <s v="JAYHIND SINGH BUNDELA"/>
    <m/>
    <d v="2025-07-25T00:00:00"/>
    <d v="1899-12-30T15:13:42"/>
  </r>
  <r>
    <n v="17803"/>
    <s v="Tikamgarh"/>
    <s v="CUSTOMER SERVICE OFFICER"/>
    <x v="38"/>
    <x v="7"/>
    <n v="8714612270"/>
    <s v="CENTRAL ZONE"/>
    <n v="7138"/>
    <s v="TASK-276639"/>
    <s v="FIOD*"/>
    <x v="2"/>
    <m/>
    <m/>
    <m/>
    <s v="No"/>
    <m/>
    <m/>
    <m/>
    <d v="2025-07-25T09:00:00"/>
    <s v="ALBIN GEORGE"/>
    <s v="TASK-276639"/>
    <d v="2025-07-21T16:17:00"/>
    <s v="JAYHIND SINGH BUNDELA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76650"/>
    <s v="FIOD*"/>
    <x v="2"/>
    <m/>
    <m/>
    <m/>
    <s v="No"/>
    <m/>
    <m/>
    <m/>
    <d v="2025-07-25T09:00:00"/>
    <s v="ALBIN GEORGE"/>
    <s v="TASK-276650"/>
    <d v="2025-07-21T16:17:00"/>
    <s v="BANWASI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6654"/>
    <s v="FIOD*"/>
    <x v="2"/>
    <m/>
    <m/>
    <m/>
    <s v="No"/>
    <m/>
    <m/>
    <m/>
    <d v="2025-07-25T09:00:00"/>
    <s v="ALBIN GEORGE"/>
    <s v="TASK-276654"/>
    <d v="2025-07-21T16:17:00"/>
    <s v="ANKIT GUPTA (Deleted)"/>
    <m/>
    <d v="2025-07-25T00:00:00"/>
    <d v="1899-12-30T15:13:42"/>
  </r>
  <r>
    <n v="27801"/>
    <s v="Sehore"/>
    <s v="CUSTOMER SERVICE OFFICER"/>
    <x v="12"/>
    <x v="2"/>
    <n v="7354054712"/>
    <s v="CENTRAL ZONE"/>
    <n v="1762"/>
    <s v="TASK-276658"/>
    <s v="FIOD*"/>
    <x v="2"/>
    <m/>
    <m/>
    <m/>
    <s v="No"/>
    <m/>
    <m/>
    <m/>
    <d v="2025-07-25T09:00:00"/>
    <s v="ALBIN GEORGE"/>
    <s v="TASK-276658"/>
    <d v="2025-07-21T16:17:00"/>
    <s v="ARJUN DHANGAR"/>
    <m/>
    <d v="2025-07-25T00:00:00"/>
    <d v="1899-12-30T15:13:42"/>
  </r>
  <r>
    <n v="136482"/>
    <s v="Sitapur"/>
    <s v="CUSTOMER SERVICE OFFICER"/>
    <x v="10"/>
    <x v="6"/>
    <n v="9238249445"/>
    <s v="CENTRAL ZONE"/>
    <n v="7148"/>
    <s v="TASK-276659"/>
    <s v="FIOD*"/>
    <x v="2"/>
    <m/>
    <m/>
    <m/>
    <s v="No"/>
    <m/>
    <m/>
    <m/>
    <d v="2025-07-25T09:00:00"/>
    <s v="ALBIN GEORGE"/>
    <s v="TASK-276659"/>
    <d v="2025-07-21T16:17:00"/>
    <s v="BEENA NA TIGGA"/>
    <m/>
    <d v="2025-07-25T00:00:00"/>
    <d v="1899-12-30T15:13:42"/>
  </r>
  <r>
    <n v="131613"/>
    <s v="Gangakhed"/>
    <s v="CUSTOMER SERVICE OFFICER"/>
    <x v="7"/>
    <x v="0"/>
    <n v="9766799279"/>
    <s v="WESTERN ZONE"/>
    <n v="7304"/>
    <s v="TASK-276662"/>
    <s v="FIOD*"/>
    <x v="2"/>
    <m/>
    <m/>
    <m/>
    <s v="No"/>
    <m/>
    <m/>
    <m/>
    <d v="2025-07-25T09:00:00"/>
    <s v="ALBIN GEORGE"/>
    <s v="TASK-276662"/>
    <d v="2025-07-21T16:17:00"/>
    <s v="SURAJ SANJAY KAMBLE"/>
    <m/>
    <d v="2025-07-25T00:00:00"/>
    <d v="1899-12-30T15:13:42"/>
  </r>
  <r>
    <n v="136163"/>
    <s v="Tendukheda"/>
    <s v="CUSTOMER SERVICE OFFICER"/>
    <x v="45"/>
    <x v="7"/>
    <n v="9343527765"/>
    <s v="CENTRAL ZONE"/>
    <n v="7107"/>
    <s v="TASK-276665"/>
    <s v="FIOD*"/>
    <x v="2"/>
    <m/>
    <m/>
    <m/>
    <s v="No"/>
    <m/>
    <m/>
    <m/>
    <d v="2025-07-25T09:00:00"/>
    <s v="ALBIN GEORGE"/>
    <s v="TASK-276665"/>
    <d v="2025-07-21T16:17:00"/>
    <s v="RAJ GHOSI"/>
    <m/>
    <d v="2025-07-25T00:00:00"/>
    <d v="1899-12-30T15:13:42"/>
  </r>
  <r>
    <n v="131631"/>
    <s v="Kanker"/>
    <s v="CUSTOMER SERVICE OFFICER"/>
    <x v="20"/>
    <x v="6"/>
    <n v="7067010434"/>
    <s v="CENTRAL ZONE"/>
    <n v="1735"/>
    <s v="TASK-276667"/>
    <s v="FIOD*"/>
    <x v="2"/>
    <m/>
    <m/>
    <m/>
    <s v="No"/>
    <m/>
    <m/>
    <m/>
    <d v="2025-07-25T09:00:00"/>
    <s v="ALBIN GEORGE"/>
    <s v="TASK-276667"/>
    <d v="2025-07-21T16:17:00"/>
    <s v="SHIVA SHIL"/>
    <m/>
    <d v="2025-07-25T00:00:00"/>
    <d v="1899-12-30T15:13:42"/>
  </r>
  <r>
    <n v="131993"/>
    <s v="Surajpur"/>
    <s v="CUSTOMER SERVICE OFFICER"/>
    <x v="9"/>
    <x v="6"/>
    <n v="9037833917"/>
    <s v="CENTRAL ZONE"/>
    <n v="7111"/>
    <s v="TASK-276672"/>
    <s v="FIOD*"/>
    <x v="2"/>
    <m/>
    <m/>
    <m/>
    <s v="No"/>
    <m/>
    <m/>
    <m/>
    <d v="2025-07-25T09:00:00"/>
    <s v="ALBIN GEORGE"/>
    <s v="TASK-276672"/>
    <d v="2025-07-21T16:17:00"/>
    <s v="SONU DEWANGAN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6680"/>
    <s v="FIOD*"/>
    <x v="2"/>
    <m/>
    <m/>
    <m/>
    <s v="No"/>
    <m/>
    <m/>
    <m/>
    <d v="2025-07-25T09:00:00"/>
    <s v="ALBIN GEORGE"/>
    <s v="TASK-276680"/>
    <d v="2025-07-21T16:17:00"/>
    <s v="MANJU YADAV"/>
    <m/>
    <d v="2025-07-25T00:00:00"/>
    <d v="1899-12-30T15:13:42"/>
  </r>
  <r>
    <n v="134349"/>
    <s v="Nilanga"/>
    <s v="CUSTOMER SERVICE OFFICER"/>
    <x v="1"/>
    <x v="1"/>
    <n v="9209704965"/>
    <s v="WESTERN ZONE"/>
    <n v="1777"/>
    <s v="TASK-276681"/>
    <s v="FIOD*"/>
    <x v="2"/>
    <m/>
    <m/>
    <m/>
    <s v="No"/>
    <m/>
    <m/>
    <m/>
    <d v="2025-07-25T09:00:00"/>
    <s v="ALBIN GEORGE"/>
    <s v="TASK-276681"/>
    <d v="2025-07-21T16:17:00"/>
    <s v="PRAVIN MOHAN DHUMAL"/>
    <m/>
    <d v="2025-07-25T00:00:00"/>
    <d v="1899-12-30T15:13:42"/>
  </r>
  <r>
    <n v="136440"/>
    <s v="Maheshwar"/>
    <s v="CUSTOMER SERVICE OFFICER"/>
    <x v="21"/>
    <x v="2"/>
    <n v="9301699167"/>
    <s v="CENTRAL ZONE"/>
    <n v="7129"/>
    <s v="TASK-276683"/>
    <s v="FIOD*"/>
    <x v="2"/>
    <m/>
    <m/>
    <m/>
    <s v="No"/>
    <m/>
    <m/>
    <m/>
    <d v="2025-07-25T09:00:00"/>
    <s v="ALBIN GEORGE"/>
    <s v="TASK-276683"/>
    <d v="2025-07-21T16:17:00"/>
    <s v="SANDEEP BARDE"/>
    <m/>
    <d v="2025-07-25T00:00:00"/>
    <d v="1899-12-30T15:13:42"/>
  </r>
  <r>
    <n v="135182"/>
    <s v="Ghansaur"/>
    <s v="CUSTOMER SERVICE OFFICER"/>
    <x v="11"/>
    <x v="7"/>
    <n v="6265518547"/>
    <s v="CENTRAL ZONE"/>
    <n v="7089"/>
    <s v="TASK-276689"/>
    <s v="FIOD*"/>
    <x v="2"/>
    <m/>
    <m/>
    <m/>
    <s v="No"/>
    <m/>
    <m/>
    <m/>
    <d v="2025-07-25T09:00:00"/>
    <s v="ALBIN GEORGE"/>
    <s v="TASK-276689"/>
    <d v="2025-07-21T16:17:00"/>
    <s v="TRILOK KUMAR DHURWEY"/>
    <m/>
    <d v="2025-07-25T00:00:00"/>
    <d v="1899-12-30T15:13:42"/>
  </r>
  <r>
    <n v="28614"/>
    <s v="Sidhi"/>
    <s v="CUSTOMER SERVICE OFFICER"/>
    <x v="42"/>
    <x v="7"/>
    <n v="6264100610"/>
    <s v="CENTRAL ZONE"/>
    <n v="7292"/>
    <s v="TASK-276702"/>
    <s v="FIOD*"/>
    <x v="2"/>
    <m/>
    <m/>
    <m/>
    <s v="No"/>
    <m/>
    <m/>
    <m/>
    <d v="2025-07-25T09:00:00"/>
    <s v="ALBIN GEORGE"/>
    <s v="TASK-276702"/>
    <d v="2025-07-21T16:17:00"/>
    <s v="HARIOM MISHRA"/>
    <m/>
    <d v="2025-07-25T00:00:00"/>
    <d v="1899-12-30T15:13:42"/>
  </r>
  <r>
    <n v="135177"/>
    <s v="Dhar"/>
    <s v="CUSTOMER SERVICE OFFICER"/>
    <x v="24"/>
    <x v="2"/>
    <n v="6266781382"/>
    <s v="CENTRAL ZONE"/>
    <n v="7186"/>
    <s v="TASK-276707"/>
    <s v="FIOD*"/>
    <x v="2"/>
    <m/>
    <m/>
    <m/>
    <s v="No"/>
    <m/>
    <m/>
    <m/>
    <d v="2025-07-25T09:00:00"/>
    <s v="ALBIN GEORGE"/>
    <s v="TASK-276707"/>
    <d v="2025-07-21T16:17:00"/>
    <s v="PREMSINGH DAMAR"/>
    <m/>
    <d v="2025-07-25T00:00:00"/>
    <d v="1899-12-30T15:13:42"/>
  </r>
  <r>
    <n v="134901"/>
    <s v="Damoh"/>
    <s v="CUSTOMER SERVICE OFFICER"/>
    <x v="45"/>
    <x v="7"/>
    <n v="6261905220"/>
    <s v="CENTRAL ZONE"/>
    <n v="1752"/>
    <s v="TASK-276712"/>
    <s v="FIOD*"/>
    <x v="2"/>
    <m/>
    <m/>
    <m/>
    <s v="No"/>
    <m/>
    <m/>
    <m/>
    <d v="2025-07-25T09:00:00"/>
    <s v="ALBIN GEORGE"/>
    <s v="TASK-276712"/>
    <d v="2025-07-21T16:17:00"/>
    <s v="NARENDR RAJAK"/>
    <m/>
    <d v="2025-07-25T00:00:00"/>
    <d v="1899-12-30T15:13:42"/>
  </r>
  <r>
    <n v="29936"/>
    <s v="Sangli"/>
    <s v="CUSTOMER SERVICE OFFICER"/>
    <x v="31"/>
    <x v="5"/>
    <n v="9579466796"/>
    <s v="WESTERN ZONE"/>
    <n v="7259"/>
    <s v="TASK-276718"/>
    <s v="FIOD*"/>
    <x v="2"/>
    <m/>
    <m/>
    <m/>
    <s v="No"/>
    <m/>
    <m/>
    <m/>
    <d v="2025-07-25T09:00:00"/>
    <s v="ALBIN GEORGE"/>
    <s v="TASK-276718"/>
    <d v="2025-07-21T16:17:00"/>
    <s v="SNEHAL DIPAK PAWAR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6720"/>
    <s v="FIOD*"/>
    <x v="2"/>
    <m/>
    <m/>
    <m/>
    <s v="No"/>
    <m/>
    <m/>
    <m/>
    <d v="2025-07-25T09:00:00"/>
    <s v="ALBIN GEORGE"/>
    <s v="TASK-276720"/>
    <d v="2025-07-21T16:17:00"/>
    <s v="JAYENDRA KHETRAM BAGALKAR"/>
    <m/>
    <d v="2025-07-25T00:00:00"/>
    <d v="1899-12-30T15:13:42"/>
  </r>
  <r>
    <n v="21787"/>
    <s v="Tikamgarh"/>
    <s v="CUSTOMER SERVICE OFFICER"/>
    <x v="38"/>
    <x v="7"/>
    <n v="8714641026"/>
    <s v="CENTRAL ZONE"/>
    <n v="7138"/>
    <s v="TASK-276722"/>
    <s v="FIOD*"/>
    <x v="2"/>
    <m/>
    <m/>
    <m/>
    <s v="No"/>
    <m/>
    <m/>
    <m/>
    <d v="2025-07-25T09:00:00"/>
    <s v="ALBIN GEORGE"/>
    <s v="TASK-276722"/>
    <d v="2025-07-21T16:17:00"/>
    <s v="ROHIT RAJAK"/>
    <m/>
    <d v="2025-07-25T00:00:00"/>
    <d v="1899-12-30T15:13:42"/>
  </r>
  <r>
    <n v="23393"/>
    <s v="Tarana"/>
    <s v="CUSTOMER SERVICE OFFICER"/>
    <x v="24"/>
    <x v="2"/>
    <n v="8714638161"/>
    <s v="CENTRAL ZONE"/>
    <n v="7106"/>
    <s v="TASK-276734"/>
    <s v="FIOD*"/>
    <x v="2"/>
    <m/>
    <m/>
    <m/>
    <s v="No"/>
    <m/>
    <m/>
    <m/>
    <d v="2025-07-25T09:00:00"/>
    <s v="ALBIN GEORGE"/>
    <s v="TASK-276734"/>
    <d v="2025-07-21T16:17:00"/>
    <s v="ARJUN RAJPUT"/>
    <m/>
    <d v="2025-07-25T00:00:00"/>
    <d v="1899-12-30T15:13:42"/>
  </r>
  <r>
    <n v="135196"/>
    <s v="Mahagaon"/>
    <s v="CUSTOMER SERVICE OFFICER"/>
    <x v="25"/>
    <x v="0"/>
    <n v="8605857929"/>
    <s v="WESTERN ZONE"/>
    <n v="7165"/>
    <s v="TASK-276736"/>
    <s v="FIOD*"/>
    <x v="2"/>
    <m/>
    <m/>
    <m/>
    <s v="No"/>
    <m/>
    <m/>
    <m/>
    <d v="2025-07-25T09:00:00"/>
    <s v="ALBIN GEORGE"/>
    <s v="TASK-276736"/>
    <d v="2025-07-21T16:17:00"/>
    <s v="AVINASH JAYSING RATHOD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76743"/>
    <s v="FIOD*"/>
    <x v="2"/>
    <m/>
    <m/>
    <m/>
    <s v="No"/>
    <m/>
    <m/>
    <m/>
    <d v="2025-07-25T09:00:00"/>
    <s v="ALBIN GEORGE"/>
    <s v="TASK-276743"/>
    <d v="2025-07-21T16:17:00"/>
    <s v="ANIL UTTAM ADE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76744"/>
    <s v="FIOD*"/>
    <x v="2"/>
    <m/>
    <m/>
    <m/>
    <s v="No"/>
    <m/>
    <m/>
    <m/>
    <d v="2025-07-25T09:00:00"/>
    <s v="ALBIN GEORGE"/>
    <s v="TASK-276744"/>
    <d v="2025-07-21T16:17:00"/>
    <s v="ANIL UTTAM ADE"/>
    <m/>
    <d v="2025-07-25T00:00:00"/>
    <d v="1899-12-30T15:13:42"/>
  </r>
  <r>
    <n v="134372"/>
    <s v="Niwas"/>
    <s v="CUSTOMER SERVICE OFFICER"/>
    <x v="11"/>
    <x v="7"/>
    <n v="7974652289"/>
    <s v="CENTRAL ZONE"/>
    <n v="7056"/>
    <s v="TASK-276754"/>
    <s v="FIOD*"/>
    <x v="2"/>
    <m/>
    <m/>
    <m/>
    <s v="No"/>
    <m/>
    <m/>
    <m/>
    <d v="2025-07-25T09:00:00"/>
    <s v="ALBIN GEORGE"/>
    <s v="TASK-276754"/>
    <d v="2025-07-21T16:17:00"/>
    <s v="SOURABH KUMAR"/>
    <m/>
    <d v="2025-07-25T00:00:00"/>
    <d v="1899-12-30T15:13:42"/>
  </r>
  <r>
    <n v="134717"/>
    <s v="Ayodhya Nagar"/>
    <s v="CUSTOMER SERVICE OFFICER"/>
    <x v="22"/>
    <x v="2"/>
    <n v="9691443393"/>
    <s v="CENTRAL ZONE"/>
    <n v="7217"/>
    <s v="TASK-276755"/>
    <s v="FIOD*"/>
    <x v="2"/>
    <m/>
    <m/>
    <m/>
    <s v="No"/>
    <m/>
    <m/>
    <m/>
    <d v="2025-07-25T09:00:00"/>
    <s v="ALBIN GEORGE"/>
    <s v="TASK-276755"/>
    <d v="2025-07-21T16:17:00"/>
    <s v="BHOOPENDRA DHAKAD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76756"/>
    <s v="FIOD*"/>
    <x v="2"/>
    <m/>
    <m/>
    <m/>
    <s v="No"/>
    <m/>
    <m/>
    <m/>
    <d v="2025-07-25T09:00:00"/>
    <s v="ALBIN GEORGE"/>
    <s v="TASK-276756"/>
    <d v="2025-07-21T16:17:00"/>
    <s v="SURAJ KUMAR NETAM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76760"/>
    <s v="FIOD*"/>
    <x v="2"/>
    <m/>
    <m/>
    <m/>
    <s v="No"/>
    <m/>
    <m/>
    <m/>
    <d v="2025-07-25T09:00:00"/>
    <s v="ALBIN GEORGE"/>
    <s v="TASK-276760"/>
    <d v="2025-07-21T16:17:00"/>
    <s v="SATISH CHAMPATI SONTAKKE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76763"/>
    <s v="FIOD*"/>
    <x v="2"/>
    <m/>
    <m/>
    <m/>
    <s v="No"/>
    <m/>
    <m/>
    <m/>
    <d v="2025-07-25T09:00:00"/>
    <s v="ALBIN GEORGE"/>
    <s v="TASK-276763"/>
    <d v="2025-07-21T16:17:00"/>
    <s v="VRUSHABH SHIVAJI JATTURWAR"/>
    <m/>
    <d v="2025-07-25T00:00:00"/>
    <d v="1899-12-30T15:13:42"/>
  </r>
  <r>
    <n v="133001"/>
    <s v="Ujjain"/>
    <s v="CUSTOMER SERVICE OFFICER"/>
    <x v="24"/>
    <x v="2"/>
    <n v="9037960930"/>
    <s v="CENTRAL ZONE"/>
    <n v="7042"/>
    <s v="TASK-276771"/>
    <s v="FIOD*"/>
    <x v="2"/>
    <m/>
    <m/>
    <m/>
    <s v="No"/>
    <m/>
    <m/>
    <m/>
    <d v="2025-07-25T09:00:00"/>
    <s v="ALBIN GEORGE"/>
    <s v="TASK-276771"/>
    <d v="2025-07-21T16:17:00"/>
    <s v="RITURAJ SINGH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76782"/>
    <s v="FIOD*"/>
    <x v="2"/>
    <m/>
    <m/>
    <m/>
    <s v="No"/>
    <m/>
    <m/>
    <m/>
    <d v="2025-07-25T09:00:00"/>
    <s v="ALBIN GEORGE"/>
    <s v="TASK-276782"/>
    <d v="2025-07-21T16:17:00"/>
    <s v="BANWASI"/>
    <m/>
    <d v="2025-07-25T00:00:00"/>
    <d v="1899-12-30T15:13:42"/>
  </r>
  <r>
    <n v="134385"/>
    <s v="Bhor"/>
    <s v="CUSTOMER SERVICE OFFICER"/>
    <x v="30"/>
    <x v="5"/>
    <n v="7769816679"/>
    <s v="WESTERN ZONE"/>
    <n v="7399"/>
    <s v="TASK-276791"/>
    <s v="FIOD*"/>
    <x v="2"/>
    <m/>
    <m/>
    <m/>
    <s v="No"/>
    <m/>
    <m/>
    <m/>
    <d v="2025-07-25T09:00:00"/>
    <s v="ALBIN GEORGE"/>
    <s v="TASK-276791"/>
    <d v="2025-07-21T16:17:00"/>
    <s v="MANAS SANDEEP SAWANT"/>
    <m/>
    <d v="2025-07-25T00:00:00"/>
    <d v="1899-12-30T15:13:42"/>
  </r>
  <r>
    <n v="22967"/>
    <s v="Pali"/>
    <s v="CUSTOMER SERVICE OFFICER"/>
    <x v="9"/>
    <x v="6"/>
    <n v="9778418997"/>
    <s v="CENTRAL ZONE"/>
    <n v="7060"/>
    <s v="TASK-276793"/>
    <s v="FIOD*"/>
    <x v="2"/>
    <m/>
    <m/>
    <m/>
    <s v="No"/>
    <m/>
    <m/>
    <m/>
    <d v="2025-07-25T09:00:00"/>
    <s v="ALBIN GEORGE"/>
    <s v="TASK-276793"/>
    <d v="2025-07-21T16:17:00"/>
    <s v="PREMLATA SAHU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6794"/>
    <s v="FIOD*"/>
    <x v="2"/>
    <m/>
    <m/>
    <m/>
    <s v="No"/>
    <m/>
    <m/>
    <m/>
    <d v="2025-07-25T09:00:00"/>
    <s v="ALBIN GEORGE"/>
    <s v="TASK-276794"/>
    <d v="2025-07-21T16:17:00"/>
    <s v="ANKIT GUPTA (Deleted)"/>
    <m/>
    <d v="2025-07-25T00:00:00"/>
    <d v="1899-12-30T15:13:42"/>
  </r>
  <r>
    <n v="133336"/>
    <s v="Pushprajgarh"/>
    <s v="CUSTOMER SERVICE OFFICER"/>
    <x v="42"/>
    <x v="7"/>
    <n v="8889028869"/>
    <s v="CENTRAL ZONE"/>
    <n v="7100"/>
    <s v="TASK-276796"/>
    <s v="FIOD*"/>
    <x v="2"/>
    <m/>
    <m/>
    <m/>
    <s v="No"/>
    <m/>
    <m/>
    <m/>
    <d v="2025-07-25T09:00:00"/>
    <s v="ALBIN GEORGE"/>
    <s v="TASK-276796"/>
    <d v="2025-07-21T16:17:00"/>
    <s v="SHRADDHA GARG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76810"/>
    <s v="FIOD*"/>
    <x v="2"/>
    <m/>
    <m/>
    <m/>
    <s v="No"/>
    <m/>
    <m/>
    <m/>
    <d v="2025-07-25T09:00:00"/>
    <s v="ALBIN GEORGE"/>
    <s v="TASK-276810"/>
    <d v="2025-07-21T16:17:00"/>
    <s v="SATISH CHAMPATI SONTAKKE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76813"/>
    <s v="FIOD*"/>
    <x v="2"/>
    <m/>
    <m/>
    <m/>
    <s v="No"/>
    <m/>
    <m/>
    <m/>
    <d v="2025-07-25T09:00:00"/>
    <s v="ALBIN GEORGE"/>
    <s v="TASK-276813"/>
    <d v="2025-07-21T16:17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76814"/>
    <s v="FIOD*"/>
    <x v="2"/>
    <m/>
    <m/>
    <m/>
    <s v="No"/>
    <m/>
    <m/>
    <m/>
    <d v="2025-07-25T09:00:00"/>
    <s v="ALBIN GEORGE"/>
    <s v="TASK-276814"/>
    <d v="2025-07-21T16:17:00"/>
    <s v="SURAJ KUMAR NETAM"/>
    <m/>
    <d v="2025-07-25T00:00:00"/>
    <d v="1899-12-30T15:13:42"/>
  </r>
  <r>
    <n v="21561"/>
    <s v="Pendra"/>
    <s v="CUSTOMER SERVICE OFFICER"/>
    <x v="9"/>
    <x v="6"/>
    <n v="9778687592"/>
    <s v="CENTRAL ZONE"/>
    <n v="7003"/>
    <s v="TASK-276819"/>
    <s v="FIOD*"/>
    <x v="2"/>
    <m/>
    <m/>
    <m/>
    <s v="No"/>
    <m/>
    <m/>
    <m/>
    <d v="2025-07-25T09:00:00"/>
    <s v="ALBIN GEORGE"/>
    <s v="TASK-276819"/>
    <d v="2025-07-21T16:17:00"/>
    <s v="MAHESHWAR DAS"/>
    <m/>
    <d v="2025-07-25T00:00:00"/>
    <d v="1899-12-30T15:13:42"/>
  </r>
  <r>
    <n v="28049"/>
    <s v="Ashoknagar"/>
    <s v="CUSTOMER SERVICE OFFICER"/>
    <x v="41"/>
    <x v="7"/>
    <n v="8714699616"/>
    <s v="CENTRAL ZONE"/>
    <n v="7298"/>
    <s v="TASK-276822"/>
    <s v="FIOD*"/>
    <x v="2"/>
    <m/>
    <m/>
    <m/>
    <s v="No"/>
    <m/>
    <m/>
    <m/>
    <d v="2025-07-25T09:00:00"/>
    <s v="ALBIN GEORGE"/>
    <s v="TASK-276822"/>
    <d v="2025-07-21T16:17:00"/>
    <s v="AJAY YADAV"/>
    <m/>
    <d v="2025-07-25T00:00:00"/>
    <d v="1899-12-30T15:13:42"/>
  </r>
  <r>
    <n v="134192"/>
    <s v="Osmanabad"/>
    <s v="CUSTOMER SERVICE OFFICER"/>
    <x v="1"/>
    <x v="1"/>
    <n v="7620190656"/>
    <s v="WESTERN ZONE"/>
    <n v="7374"/>
    <s v="TASK-276825"/>
    <s v="FIOD*"/>
    <x v="2"/>
    <m/>
    <m/>
    <m/>
    <s v="No"/>
    <m/>
    <m/>
    <m/>
    <d v="2025-07-25T09:00:00"/>
    <s v="ALBIN GEORGE"/>
    <s v="TASK-276825"/>
    <d v="2025-07-21T16:17:00"/>
    <s v="PRASHANT PRAKASH KHAIRE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76831"/>
    <s v="FIOD*"/>
    <x v="2"/>
    <m/>
    <m/>
    <m/>
    <s v="No"/>
    <m/>
    <m/>
    <m/>
    <d v="2025-07-25T09:00:00"/>
    <s v="ALBIN GEORGE"/>
    <s v="TASK-276831"/>
    <d v="2025-07-21T16:17:00"/>
    <s v="GANESH NARAYAN CHITAGARE"/>
    <m/>
    <d v="2025-07-25T00:00:00"/>
    <d v="1899-12-30T15:13:42"/>
  </r>
  <r>
    <n v="28867"/>
    <s v="Chakur"/>
    <s v="CUSTOMER SERVICE OFFICER"/>
    <x v="1"/>
    <x v="1"/>
    <n v="8767840317"/>
    <s v="WESTERN ZONE"/>
    <n v="7233"/>
    <s v="TASK-276834"/>
    <s v="FIOD*"/>
    <x v="2"/>
    <m/>
    <m/>
    <m/>
    <s v="No"/>
    <m/>
    <m/>
    <m/>
    <d v="2025-07-25T09:00:00"/>
    <s v="ALBIN GEORGE"/>
    <s v="TASK-276834"/>
    <d v="2025-07-21T16:17:00"/>
    <s v="SHAIKH DASTGIR YUSUF"/>
    <m/>
    <d v="2025-07-25T00:00:00"/>
    <d v="1899-12-30T15:13:42"/>
  </r>
  <r>
    <n v="135559"/>
    <s v="Semariya"/>
    <s v="CUSTOMER SERVICE OFFICER"/>
    <x v="47"/>
    <x v="7"/>
    <n v="8827398211"/>
    <s v="CENTRAL ZONE"/>
    <n v="7136"/>
    <s v="TASK-276835"/>
    <s v="FIOD*"/>
    <x v="2"/>
    <m/>
    <m/>
    <m/>
    <s v="No"/>
    <m/>
    <m/>
    <m/>
    <d v="2025-07-25T09:00:00"/>
    <s v="ALBIN GEORGE"/>
    <s v="TASK-276835"/>
    <d v="2025-07-21T16:17:00"/>
    <s v="PRIYA VISHWAKARMA"/>
    <m/>
    <d v="2025-07-25T00:00:00"/>
    <d v="1899-12-30T15:13:42"/>
  </r>
  <r>
    <n v="133396"/>
    <s v="Sangameshwar"/>
    <s v="CUSTOMER SERVICE OFFICER"/>
    <x v="6"/>
    <x v="5"/>
    <n v="8149422735"/>
    <s v="WESTERN ZONE"/>
    <n v="7455"/>
    <s v="TASK-276837"/>
    <s v="FIOD*"/>
    <x v="2"/>
    <m/>
    <m/>
    <m/>
    <s v="No"/>
    <m/>
    <m/>
    <m/>
    <d v="2025-07-25T09:00:00"/>
    <s v="ALBIN GEORGE"/>
    <s v="TASK-276837"/>
    <d v="2025-07-21T16:17:00"/>
    <s v="RAJ RAMADAS DHAMNAK"/>
    <m/>
    <d v="2025-07-25T00:00:00"/>
    <d v="1899-12-30T15:13:42"/>
  </r>
  <r>
    <n v="131971"/>
    <s v="Savner"/>
    <s v="CUSTOMER SERVICE OFFICER"/>
    <x v="23"/>
    <x v="0"/>
    <n v="7306422841"/>
    <s v="WESTERN ZONE"/>
    <n v="7108"/>
    <s v="TASK-276842"/>
    <s v="FIOD*"/>
    <x v="2"/>
    <m/>
    <m/>
    <m/>
    <s v="No"/>
    <m/>
    <m/>
    <m/>
    <d v="2025-07-25T09:00:00"/>
    <s v="ALBIN GEORGE"/>
    <s v="TASK-276842"/>
    <d v="2025-07-21T16:17:00"/>
    <s v="NEHAL DHIRAJ CHAVHAN"/>
    <m/>
    <d v="2025-07-25T00:00:00"/>
    <d v="1899-12-30T15:13:42"/>
  </r>
  <r>
    <n v="131631"/>
    <s v="Kanker"/>
    <s v="CUSTOMER SERVICE OFFICER"/>
    <x v="20"/>
    <x v="6"/>
    <n v="7067010434"/>
    <s v="CENTRAL ZONE"/>
    <n v="1735"/>
    <s v="TASK-276850"/>
    <s v="FIOD*"/>
    <x v="2"/>
    <m/>
    <m/>
    <m/>
    <s v="No"/>
    <m/>
    <m/>
    <m/>
    <d v="2025-07-25T09:00:00"/>
    <s v="ALBIN GEORGE"/>
    <s v="TASK-276850"/>
    <d v="2025-07-21T16:17:00"/>
    <s v="SHIVA SHIL"/>
    <m/>
    <d v="2025-07-25T00:00:00"/>
    <d v="1899-12-30T15:13:42"/>
  </r>
  <r>
    <n v="136599"/>
    <s v="Savner"/>
    <s v="CUSTOMER SERVICE OFFICER"/>
    <x v="23"/>
    <x v="0"/>
    <n v="9860488652"/>
    <s v="WESTERN ZONE"/>
    <n v="7108"/>
    <s v="TASK-276856"/>
    <s v="FIOD*"/>
    <x v="2"/>
    <m/>
    <m/>
    <m/>
    <s v="No"/>
    <m/>
    <m/>
    <m/>
    <d v="2025-07-25T09:00:00"/>
    <s v="ALBIN GEORGE"/>
    <s v="TASK-276856"/>
    <d v="2025-07-21T16:17:00"/>
    <s v="SHRUTI SURAJ DOHANE"/>
    <m/>
    <d v="2025-07-25T00:00:00"/>
    <d v="1899-12-30T15:13:42"/>
  </r>
  <r>
    <n v="134385"/>
    <s v="Bhor"/>
    <s v="CUSTOMER SERVICE OFFICER"/>
    <x v="30"/>
    <x v="5"/>
    <n v="7769816679"/>
    <s v="WESTERN ZONE"/>
    <n v="7399"/>
    <s v="TASK-276862"/>
    <s v="FIOD*"/>
    <x v="2"/>
    <m/>
    <m/>
    <m/>
    <s v="No"/>
    <m/>
    <m/>
    <m/>
    <d v="2025-07-25T09:00:00"/>
    <s v="ALBIN GEORGE"/>
    <s v="TASK-276862"/>
    <d v="2025-07-21T16:17:00"/>
    <s v="MANAS SANDEEP SAWANT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76863"/>
    <s v="FIOD*"/>
    <x v="2"/>
    <m/>
    <m/>
    <m/>
    <s v="No"/>
    <m/>
    <m/>
    <m/>
    <d v="2025-07-25T09:00:00"/>
    <s v="ALBIN GEORGE"/>
    <s v="TASK-276863"/>
    <d v="2025-07-21T16:17:00"/>
    <s v="RAHUL BAIRAGI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6867"/>
    <s v="FIOD*"/>
    <x v="2"/>
    <m/>
    <m/>
    <m/>
    <s v="No"/>
    <m/>
    <m/>
    <m/>
    <d v="2025-07-25T09:00:00"/>
    <s v="ALBIN GEORGE"/>
    <s v="TASK-276867"/>
    <d v="2025-07-21T16:17:00"/>
    <s v="ANKIT GUPTA (Deleted)"/>
    <m/>
    <d v="2025-07-25T00:00:00"/>
    <d v="1899-12-30T15:13:42"/>
  </r>
  <r>
    <n v="133446"/>
    <s v="Hingoli"/>
    <s v="CUSTOMER SERVICE OFFICER"/>
    <x v="0"/>
    <x v="0"/>
    <n v="9766996487"/>
    <s v="WESTERN ZONE"/>
    <n v="7162"/>
    <s v="TASK-276869"/>
    <s v="FIOD*"/>
    <x v="2"/>
    <m/>
    <m/>
    <m/>
    <s v="No"/>
    <m/>
    <m/>
    <m/>
    <d v="2025-07-25T09:00:00"/>
    <s v="ALBIN GEORGE"/>
    <s v="TASK-276869"/>
    <d v="2025-07-21T16:17:00"/>
    <s v="VISHAL LAXMAN INGLE"/>
    <m/>
    <d v="2025-07-25T00:00:00"/>
    <d v="1899-12-30T15:13:42"/>
  </r>
  <r>
    <n v="21572"/>
    <s v="Sonkatch"/>
    <s v="CUSTOMER SERVICE OFFICER"/>
    <x v="12"/>
    <x v="2"/>
    <n v="9340413839"/>
    <s v="CENTRAL ZONE"/>
    <n v="1753"/>
    <s v="TASK-276870"/>
    <s v="FIOD*"/>
    <x v="2"/>
    <m/>
    <m/>
    <m/>
    <s v="No"/>
    <m/>
    <m/>
    <m/>
    <d v="2025-07-25T09:00:00"/>
    <s v="ALBIN GEORGE"/>
    <s v="TASK-276870"/>
    <d v="2025-07-21T16:17:00"/>
    <s v="ANKIT VERMA"/>
    <m/>
    <d v="2025-07-25T00:00:00"/>
    <d v="1899-12-30T15:13:42"/>
  </r>
  <r>
    <n v="24808"/>
    <s v="Pendra"/>
    <s v="CUSTOMER SERVICE OFFICER"/>
    <x v="9"/>
    <x v="6"/>
    <n v="8590600912"/>
    <s v="CENTRAL ZONE"/>
    <n v="7003"/>
    <s v="TASK-276884"/>
    <s v="FIOD*"/>
    <x v="2"/>
    <m/>
    <m/>
    <m/>
    <s v="No"/>
    <m/>
    <m/>
    <m/>
    <d v="2025-07-25T09:00:00"/>
    <s v="ALBIN GEORGE"/>
    <s v="TASK-276884"/>
    <d v="2025-07-21T16:17:00"/>
    <s v="NITISH KHANDEY"/>
    <m/>
    <d v="2025-07-25T00:00:00"/>
    <d v="1899-12-30T15:13:42"/>
  </r>
  <r>
    <n v="134191"/>
    <s v="Tasgaon"/>
    <s v="CUSTOMER SERVICE OFFICER"/>
    <x v="31"/>
    <x v="5"/>
    <n v="9011228818"/>
    <s v="WESTERN ZONE"/>
    <n v="7257"/>
    <s v="TASK-276885"/>
    <s v="FIOD*"/>
    <x v="2"/>
    <m/>
    <m/>
    <m/>
    <s v="No"/>
    <m/>
    <m/>
    <m/>
    <d v="2025-07-25T09:00:00"/>
    <s v="ALBIN GEORGE"/>
    <s v="TASK-276885"/>
    <d v="2025-07-21T16:17:00"/>
    <s v="AMOL ASHOK CHAVAN"/>
    <m/>
    <d v="2025-07-25T00:00:00"/>
    <d v="1899-12-30T15:13:42"/>
  </r>
  <r>
    <n v="133749"/>
    <s v="Keshkal"/>
    <s v="CUSTOMER SERVICE OFFICER"/>
    <x v="20"/>
    <x v="6"/>
    <n v="9399026940"/>
    <s v="CENTRAL ZONE"/>
    <n v="7214"/>
    <s v="TASK-276893"/>
    <s v="FIOD*"/>
    <x v="2"/>
    <m/>
    <m/>
    <m/>
    <s v="No"/>
    <m/>
    <m/>
    <m/>
    <d v="2025-07-25T09:00:00"/>
    <s v="ALBIN GEORGE"/>
    <s v="TASK-276893"/>
    <d v="2025-07-21T16:17:00"/>
    <s v="CHANDAR CHANDROL"/>
    <m/>
    <d v="2025-07-25T00:00:00"/>
    <d v="1899-12-30T15:13:42"/>
  </r>
  <r>
    <n v="134086"/>
    <s v="Mahagaon"/>
    <s v="CUSTOMER SERVICE OFFICER (COLLECTION)"/>
    <x v="25"/>
    <x v="0"/>
    <n v="9307278177"/>
    <s v="WESTERN ZONE"/>
    <n v="7165"/>
    <s v="TASK-276894"/>
    <s v="FIOD*"/>
    <x v="2"/>
    <m/>
    <m/>
    <m/>
    <s v="No"/>
    <m/>
    <m/>
    <m/>
    <d v="2025-07-25T09:00:00"/>
    <s v="ALBIN GEORGE"/>
    <s v="TASK-276894"/>
    <d v="2025-07-21T16:17:00"/>
    <s v="GOPAL PREMSING RATHOD"/>
    <m/>
    <d v="2025-07-25T00:00:00"/>
    <d v="1899-12-30T15:13:42"/>
  </r>
  <r>
    <n v="133550"/>
    <s v="Jath"/>
    <s v="CUSTOMER SERVICE OFFICER"/>
    <x v="31"/>
    <x v="5"/>
    <n v="9326763783"/>
    <s v="WESTERN ZONE"/>
    <n v="7394"/>
    <s v="TASK-276902"/>
    <s v="FIOD*"/>
    <x v="2"/>
    <m/>
    <m/>
    <m/>
    <s v="No"/>
    <m/>
    <m/>
    <m/>
    <d v="2025-07-25T09:00:00"/>
    <s v="ALBIN GEORGE"/>
    <s v="TASK-276902"/>
    <d v="2025-07-21T16:17:00"/>
    <s v="RAHUL JOTIBA DONDALE"/>
    <m/>
    <d v="2025-07-25T00:00:00"/>
    <d v="1899-12-30T15:13:42"/>
  </r>
  <r>
    <n v="134192"/>
    <s v="Osmanabad"/>
    <s v="CUSTOMER SERVICE OFFICER"/>
    <x v="1"/>
    <x v="1"/>
    <n v="7620190656"/>
    <s v="WESTERN ZONE"/>
    <n v="7374"/>
    <s v="TASK-276912"/>
    <s v="FIOD*"/>
    <x v="2"/>
    <m/>
    <m/>
    <m/>
    <s v="No"/>
    <m/>
    <m/>
    <m/>
    <d v="2025-07-25T09:00:00"/>
    <s v="ALBIN GEORGE"/>
    <s v="TASK-276912"/>
    <d v="2025-07-21T16:17:00"/>
    <s v="PRASHANT PRAKASH KHAIRE"/>
    <m/>
    <d v="2025-07-25T00:00:00"/>
    <d v="1899-12-30T15:13:42"/>
  </r>
  <r>
    <n v="134050"/>
    <s v="Bakswaha"/>
    <s v="CUSTOMER SERVICE OFFICER"/>
    <x v="45"/>
    <x v="7"/>
    <n v="9399627644"/>
    <s v="CENTRAL ZONE"/>
    <n v="7391"/>
    <s v="TASK-276919"/>
    <s v="FIOD*"/>
    <x v="2"/>
    <m/>
    <m/>
    <m/>
    <s v="No"/>
    <m/>
    <m/>
    <m/>
    <d v="2025-07-25T09:00:00"/>
    <s v="ALBIN GEORGE"/>
    <s v="TASK-276919"/>
    <d v="2025-07-21T16:17:00"/>
    <s v="RAVISHANKAR KHARE"/>
    <m/>
    <d v="2025-07-25T00:00:00"/>
    <d v="1899-12-30T15:13:42"/>
  </r>
  <r>
    <n v="134514"/>
    <s v="Bagicha"/>
    <s v="CUSTOMER SERVICE OFFICER"/>
    <x v="10"/>
    <x v="6"/>
    <n v="6264725916"/>
    <s v="CENTRAL ZONE"/>
    <n v="7281"/>
    <s v="TASK-276925"/>
    <s v="FIOD*"/>
    <x v="2"/>
    <m/>
    <m/>
    <m/>
    <s v="No"/>
    <m/>
    <m/>
    <m/>
    <d v="2025-07-25T09:00:00"/>
    <s v="ALBIN GEORGE"/>
    <s v="TASK-276925"/>
    <d v="2025-07-21T16:17:00"/>
    <s v="VIDYASAGAR YADAV"/>
    <m/>
    <d v="2025-07-25T00:00:00"/>
    <d v="1899-12-30T15:13:42"/>
  </r>
  <r>
    <n v="134190"/>
    <s v="Degloor"/>
    <s v="CUSTOMER SERVICE OFFICER"/>
    <x v="0"/>
    <x v="0"/>
    <n v="9096471256"/>
    <s v="WESTERN ZONE"/>
    <n v="7249"/>
    <s v="TASK-276928"/>
    <s v="FIOD*"/>
    <x v="2"/>
    <m/>
    <m/>
    <m/>
    <s v="No"/>
    <m/>
    <m/>
    <m/>
    <d v="2025-07-25T09:00:00"/>
    <s v="ALBIN GEORGE"/>
    <s v="TASK-276928"/>
    <d v="2025-07-21T16:17:00"/>
    <s v="PANCHAL YOGESHWAR BALAJI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6931"/>
    <s v="FIOD*"/>
    <x v="2"/>
    <m/>
    <m/>
    <m/>
    <s v="No"/>
    <m/>
    <m/>
    <m/>
    <d v="2025-07-25T09:00:00"/>
    <s v="ALBIN GEORGE"/>
    <s v="TASK-276931"/>
    <d v="2025-07-21T16:17:00"/>
    <s v="JAYENDRA KHETRAM BAGALKAR"/>
    <m/>
    <d v="2025-07-25T00:00:00"/>
    <d v="1899-12-30T15:13:42"/>
  </r>
  <r>
    <n v="134372"/>
    <s v="Niwas"/>
    <s v="CUSTOMER SERVICE OFFICER"/>
    <x v="11"/>
    <x v="7"/>
    <n v="7974652289"/>
    <s v="CENTRAL ZONE"/>
    <n v="7056"/>
    <s v="TASK-276930"/>
    <s v="FIOD*"/>
    <x v="2"/>
    <m/>
    <m/>
    <m/>
    <s v="No"/>
    <m/>
    <m/>
    <m/>
    <d v="2025-07-25T09:00:00"/>
    <s v="ALBIN GEORGE"/>
    <s v="TASK-276930"/>
    <d v="2025-07-21T16:17:00"/>
    <s v="SOURABH KUMAR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6937"/>
    <s v="FIOD*"/>
    <x v="2"/>
    <m/>
    <m/>
    <m/>
    <s v="No"/>
    <m/>
    <m/>
    <m/>
    <d v="2025-07-25T09:00:00"/>
    <s v="ALBIN GEORGE"/>
    <s v="TASK-276937"/>
    <d v="2025-07-21T16:17:00"/>
    <s v="ROSHAN SHIVARAM CHAVHAN"/>
    <m/>
    <d v="2025-07-25T00:00:00"/>
    <d v="1899-12-30T15:13:42"/>
  </r>
  <r>
    <n v="133176"/>
    <s v="Parbhani"/>
    <s v="CUSTOMER SERVICE OFFICER"/>
    <x v="7"/>
    <x v="0"/>
    <n v="7306429521"/>
    <s v="WESTERN ZONE"/>
    <n v="7240"/>
    <s v="TASK-276943"/>
    <s v="FIOD*"/>
    <x v="2"/>
    <m/>
    <m/>
    <m/>
    <s v="No"/>
    <m/>
    <m/>
    <m/>
    <d v="2025-07-25T09:00:00"/>
    <s v="ALBIN GEORGE"/>
    <s v="TASK-276943"/>
    <d v="2025-07-21T16:17:00"/>
    <s v="TUKARAM KAILAS MORE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6949"/>
    <s v="FIOD*"/>
    <x v="2"/>
    <m/>
    <m/>
    <m/>
    <s v="No"/>
    <m/>
    <m/>
    <m/>
    <d v="2025-07-25T09:00:00"/>
    <s v="ALBIN GEORGE"/>
    <s v="TASK-276949"/>
    <d v="2025-07-21T16:17:00"/>
    <s v="JAYENDRA KHETRAM BAGALKAR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6952"/>
    <s v="FIOD*"/>
    <x v="2"/>
    <m/>
    <m/>
    <m/>
    <s v="No"/>
    <m/>
    <m/>
    <m/>
    <d v="2025-07-25T09:00:00"/>
    <s v="ALBIN GEORGE"/>
    <s v="TASK-276952"/>
    <d v="2025-07-21T16:17:00"/>
    <s v="AMANKUMAR SIKANDAR UKEY"/>
    <m/>
    <d v="2025-07-25T00:00:00"/>
    <d v="1899-12-30T15:13:42"/>
  </r>
  <r>
    <n v="135720"/>
    <s v="Kushalgarh"/>
    <s v="CUSTOMER SERVICE OFFICER"/>
    <x v="19"/>
    <x v="3"/>
    <n v="9518424079"/>
    <s v="CENTRAL ZONE"/>
    <n v="1784"/>
    <s v="TASK-276973"/>
    <s v="FIOD*"/>
    <x v="2"/>
    <m/>
    <m/>
    <m/>
    <s v="No"/>
    <m/>
    <m/>
    <m/>
    <d v="2025-07-25T09:00:00"/>
    <s v="ALBIN GEORGE"/>
    <s v="TASK-276973"/>
    <d v="2025-07-21T16:17:00"/>
    <s v="RAVINDER"/>
    <m/>
    <d v="2025-07-25T00:00:00"/>
    <d v="1899-12-30T15:13:42"/>
  </r>
  <r>
    <n v="136482"/>
    <s v="Sitapur"/>
    <s v="CUSTOMER SERVICE OFFICER"/>
    <x v="10"/>
    <x v="6"/>
    <n v="9238249445"/>
    <s v="CENTRAL ZONE"/>
    <n v="7148"/>
    <s v="TASK-276975"/>
    <s v="FIOD*"/>
    <x v="2"/>
    <m/>
    <m/>
    <m/>
    <s v="No"/>
    <m/>
    <m/>
    <m/>
    <d v="2025-07-25T09:00:00"/>
    <s v="ALBIN GEORGE"/>
    <s v="TASK-276975"/>
    <d v="2025-07-21T16:17:00"/>
    <s v="BEENA NA TIGGA"/>
    <m/>
    <d v="2025-07-25T00:00:00"/>
    <d v="1899-12-30T15:13:42"/>
  </r>
  <r>
    <n v="134534"/>
    <s v="Partur"/>
    <s v="CUSTOMER SERVICE OFFICER"/>
    <x v="28"/>
    <x v="1"/>
    <n v="9067092168"/>
    <s v="WESTERN ZONE"/>
    <n v="1776"/>
    <s v="TASK-276988"/>
    <s v="FIOD*"/>
    <x v="2"/>
    <m/>
    <m/>
    <m/>
    <s v="No"/>
    <m/>
    <m/>
    <m/>
    <d v="2025-07-25T09:00:00"/>
    <s v="ALBIN GEORGE"/>
    <s v="TASK-276988"/>
    <d v="2025-07-21T16:17:00"/>
    <s v="NITESH BABASAHEB PAWAR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76989"/>
    <s v="FIOD*"/>
    <x v="2"/>
    <m/>
    <m/>
    <m/>
    <s v="No"/>
    <m/>
    <m/>
    <m/>
    <d v="2025-07-25T09:00:00"/>
    <s v="ALBIN GEORGE"/>
    <s v="TASK-276989"/>
    <d v="2025-07-21T16:17:00"/>
    <s v="RAMESH KUMAR"/>
    <m/>
    <d v="2025-07-25T00:00:00"/>
    <d v="1899-12-30T15:13:42"/>
  </r>
  <r>
    <n v="132705"/>
    <s v="Narsinghpur"/>
    <s v="CUSTOMER SERVICE OFFICER"/>
    <x v="18"/>
    <x v="7"/>
    <n v="6264107529"/>
    <s v="CENTRAL ZONE"/>
    <n v="7096"/>
    <s v="TASK-276993"/>
    <s v="FIOD*"/>
    <x v="2"/>
    <m/>
    <m/>
    <m/>
    <s v="No"/>
    <m/>
    <m/>
    <m/>
    <d v="2025-07-25T09:00:00"/>
    <s v="ALBIN GEORGE"/>
    <s v="TASK-276993"/>
    <d v="2025-07-21T16:17:00"/>
    <s v="ABHISHEK RAI"/>
    <m/>
    <d v="2025-07-25T00:00:00"/>
    <d v="1899-12-30T15:13:42"/>
  </r>
  <r>
    <n v="134385"/>
    <s v="Bhor"/>
    <s v="CUSTOMER SERVICE OFFICER"/>
    <x v="30"/>
    <x v="5"/>
    <n v="7769816679"/>
    <s v="WESTERN ZONE"/>
    <n v="7399"/>
    <s v="TASK-276997"/>
    <s v="FIOD*"/>
    <x v="2"/>
    <m/>
    <m/>
    <m/>
    <s v="No"/>
    <m/>
    <m/>
    <m/>
    <d v="2025-07-25T09:00:00"/>
    <s v="ALBIN GEORGE"/>
    <s v="TASK-276997"/>
    <d v="2025-07-21T16:17:00"/>
    <s v="MANAS SANDEEP SAWANT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7002"/>
    <s v="FIOD*"/>
    <x v="2"/>
    <m/>
    <m/>
    <m/>
    <s v="No"/>
    <m/>
    <m/>
    <m/>
    <d v="2025-07-25T09:00:00"/>
    <s v="ALBIN GEORGE"/>
    <s v="TASK-277002"/>
    <d v="2025-07-21T16:17:00"/>
    <s v="JAYENDRA KHETRAM BAGALKAR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77011"/>
    <s v="FIOD*"/>
    <x v="2"/>
    <m/>
    <m/>
    <m/>
    <s v="No"/>
    <m/>
    <m/>
    <m/>
    <d v="2025-07-25T09:00:00"/>
    <s v="ALBIN GEORGE"/>
    <s v="TASK-277011"/>
    <d v="2025-07-21T16:17:00"/>
    <s v="VRUSHABH SHIVAJI JATTURWAR"/>
    <m/>
    <d v="2025-07-25T00:00:00"/>
    <d v="1899-12-30T15:13:42"/>
  </r>
  <r>
    <n v="18883"/>
    <s v="Phulambari"/>
    <s v="ASSISTANT BRANCH MANAGER"/>
    <x v="13"/>
    <x v="1"/>
    <m/>
    <s v="WESTERN ZONE"/>
    <n v="7198"/>
    <s v="TASK-277012"/>
    <s v="FIOD*"/>
    <x v="2"/>
    <m/>
    <m/>
    <m/>
    <s v="No"/>
    <m/>
    <m/>
    <m/>
    <d v="2025-07-25T09:00:00"/>
    <s v="ALBIN GEORGE"/>
    <s v="TASK-277012"/>
    <d v="2025-07-21T16:17:00"/>
    <s v="SACHIN KARABHARI NARWADE"/>
    <m/>
    <d v="2025-07-25T00:00:00"/>
    <d v="1899-12-30T15:13:42"/>
  </r>
  <r>
    <n v="20898"/>
    <s v="Kinwat"/>
    <s v="CUSTOMER SERVICE OFFICER"/>
    <x v="0"/>
    <x v="0"/>
    <n v="9778900200"/>
    <s v="WESTERN ZONE"/>
    <n v="7235"/>
    <s v="TASK-277020"/>
    <s v="FIOD*"/>
    <x v="2"/>
    <m/>
    <m/>
    <m/>
    <s v="No"/>
    <m/>
    <m/>
    <m/>
    <d v="2025-07-25T09:00:00"/>
    <s v="ALBIN GEORGE"/>
    <s v="TASK-277020"/>
    <d v="2025-07-21T16:17:00"/>
    <s v="MANISHA PANKAJ RAMJIRKAR"/>
    <m/>
    <d v="2025-07-25T00:00:00"/>
    <d v="1899-12-30T15:13:42"/>
  </r>
  <r>
    <n v="136249"/>
    <s v="Ambad"/>
    <s v="CUSTOMER SERVICE OFFICER"/>
    <x v="28"/>
    <x v="1"/>
    <n v="8766403514"/>
    <s v="WESTERN ZONE"/>
    <n v="7155"/>
    <s v="TASK-277023"/>
    <s v="FIOD*"/>
    <x v="2"/>
    <m/>
    <m/>
    <m/>
    <s v="No"/>
    <m/>
    <m/>
    <m/>
    <d v="2025-07-25T09:00:00"/>
    <s v="ALBIN GEORGE"/>
    <s v="TASK-277023"/>
    <d v="2025-07-21T16:17:00"/>
    <s v="SONAJI SHAHADEV PRABHALE"/>
    <m/>
    <d v="2025-07-25T00:00:00"/>
    <d v="1899-12-30T15:13:42"/>
  </r>
  <r>
    <n v="133749"/>
    <s v="Keshkal"/>
    <s v="CUSTOMER SERVICE OFFICER"/>
    <x v="20"/>
    <x v="6"/>
    <n v="9399026940"/>
    <s v="CENTRAL ZONE"/>
    <n v="7214"/>
    <s v="TASK-277033"/>
    <s v="FIOD*"/>
    <x v="2"/>
    <m/>
    <m/>
    <m/>
    <s v="No"/>
    <m/>
    <m/>
    <m/>
    <d v="2025-07-25T09:00:00"/>
    <s v="ALBIN GEORGE"/>
    <s v="TASK-277033"/>
    <d v="2025-07-21T16:17:00"/>
    <s v="CHANDAR CHANDROL"/>
    <m/>
    <d v="2025-07-25T00:00:00"/>
    <d v="1899-12-30T15:13:42"/>
  </r>
  <r>
    <n v="136492"/>
    <s v="Narsinghpur"/>
    <s v="CUSTOMER SERVICE OFFICER"/>
    <x v="18"/>
    <x v="7"/>
    <n v="7610165034"/>
    <s v="CENTRAL ZONE"/>
    <n v="7096"/>
    <s v="TASK-277035"/>
    <s v="FIOD*"/>
    <x v="2"/>
    <m/>
    <m/>
    <m/>
    <s v="No"/>
    <m/>
    <m/>
    <m/>
    <d v="2025-07-25T09:00:00"/>
    <s v="ALBIN GEORGE"/>
    <s v="TASK-277035"/>
    <d v="2025-07-21T16:17:00"/>
    <s v="VIVESH KUMAR SHRIPAL"/>
    <m/>
    <d v="2025-07-25T00:00:00"/>
    <d v="1899-12-30T15:13:42"/>
  </r>
  <r>
    <n v="18917"/>
    <s v="Surajpur"/>
    <s v="CUSTOMER SERVICE OFFICER"/>
    <x v="9"/>
    <x v="6"/>
    <n v="9778417985"/>
    <s v="CENTRAL ZONE"/>
    <n v="7111"/>
    <s v="TASK-277044"/>
    <s v="FIOD*"/>
    <x v="2"/>
    <m/>
    <m/>
    <m/>
    <s v="No"/>
    <m/>
    <m/>
    <m/>
    <d v="2025-07-25T09:00:00"/>
    <s v="ALBIN GEORGE"/>
    <s v="TASK-277044"/>
    <d v="2025-07-21T16:17:00"/>
    <s v="SAMEER YADAV"/>
    <m/>
    <d v="2025-07-25T00:00:00"/>
    <d v="1899-12-30T15:13:42"/>
  </r>
  <r>
    <n v="134636"/>
    <s v="Singoli"/>
    <s v="CUSTOMER SERVICE OFFICER"/>
    <x v="26"/>
    <x v="2"/>
    <n v="9617987213"/>
    <s v="CENTRAL ZONE"/>
    <n v="7434"/>
    <s v="TASK-277049"/>
    <s v="FIOD*"/>
    <x v="2"/>
    <m/>
    <m/>
    <m/>
    <s v="No"/>
    <m/>
    <m/>
    <m/>
    <d v="2025-07-25T09:00:00"/>
    <s v="ALBIN GEORGE"/>
    <s v="TASK-277049"/>
    <d v="2025-07-21T16:17:00"/>
    <s v="AJAY GARASIYA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77054"/>
    <s v="FIOD*"/>
    <x v="2"/>
    <m/>
    <m/>
    <m/>
    <s v="No"/>
    <m/>
    <m/>
    <m/>
    <d v="2025-07-25T09:00:00"/>
    <s v="ALBIN GEORGE"/>
    <s v="TASK-277054"/>
    <d v="2025-07-21T16:17:00"/>
    <s v="RAM PYARI NISHAD"/>
    <m/>
    <d v="2025-07-25T00:00:00"/>
    <d v="1899-12-30T15:13:42"/>
  </r>
  <r>
    <n v="136241"/>
    <s v="Osmanabad"/>
    <s v="CUSTOMER SERVICE OFFICER"/>
    <x v="1"/>
    <x v="1"/>
    <n v="8432441998"/>
    <s v="WESTERN ZONE"/>
    <n v="7374"/>
    <s v="TASK-277061"/>
    <s v="FIOD*"/>
    <x v="2"/>
    <m/>
    <m/>
    <m/>
    <s v="No"/>
    <m/>
    <m/>
    <m/>
    <d v="2025-07-25T09:00:00"/>
    <s v="ALBIN GEORGE"/>
    <s v="TASK-277061"/>
    <d v="2025-07-21T16:17:00"/>
    <s v="PRAMOD DATTA CHAVAN"/>
    <m/>
    <d v="2025-07-25T00:00:00"/>
    <d v="1899-12-30T15:13:42"/>
  </r>
  <r>
    <n v="135565"/>
    <s v="Beohari"/>
    <s v="CUSTOMER SERVICE OFFICER"/>
    <x v="42"/>
    <x v="7"/>
    <n v="9302197660"/>
    <s v="CENTRAL ZONE"/>
    <n v="7057"/>
    <s v="TASK-277066"/>
    <s v="FIOD*"/>
    <x v="2"/>
    <m/>
    <m/>
    <m/>
    <s v="No"/>
    <m/>
    <m/>
    <m/>
    <d v="2025-07-25T09:00:00"/>
    <s v="ALBIN GEORGE"/>
    <s v="TASK-277066"/>
    <d v="2025-07-21T16:17:00"/>
    <s v="SIDDHARTH MISHRA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77068"/>
    <s v="FIOD*"/>
    <x v="2"/>
    <m/>
    <m/>
    <m/>
    <s v="No"/>
    <m/>
    <m/>
    <m/>
    <d v="2025-07-25T09:00:00"/>
    <s v="ALBIN GEORGE"/>
    <s v="TASK-277068"/>
    <d v="2025-07-21T16:17:00"/>
    <s v="ABHISHEK BALASAHEB WADIKAR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277070"/>
    <s v="FIOD*"/>
    <x v="2"/>
    <m/>
    <m/>
    <m/>
    <s v="No"/>
    <m/>
    <m/>
    <m/>
    <d v="2025-07-25T09:00:00"/>
    <s v="ALBIN GEORGE"/>
    <s v="TASK-277070"/>
    <d v="2025-07-21T16:17:00"/>
    <s v="SIDHDIK VAJIR SHAIKH"/>
    <m/>
    <d v="2025-07-25T00:00:00"/>
    <d v="1899-12-30T15:13:42"/>
  </r>
  <r>
    <n v="133802"/>
    <s v="Baihar"/>
    <s v="CUSTOMER SERVICE OFFICER"/>
    <x v="11"/>
    <x v="7"/>
    <n v="9329149897"/>
    <s v="CENTRAL ZONE"/>
    <n v="1748"/>
    <s v="TASK-277076"/>
    <s v="FIOD*"/>
    <x v="2"/>
    <m/>
    <m/>
    <m/>
    <s v="No"/>
    <m/>
    <m/>
    <m/>
    <d v="2025-07-25T09:00:00"/>
    <s v="ALBIN GEORGE"/>
    <s v="TASK-277076"/>
    <d v="2025-07-21T16:17:00"/>
    <s v="VINOD LADEKAR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7077"/>
    <s v="FIOD*"/>
    <x v="2"/>
    <m/>
    <m/>
    <m/>
    <s v="No"/>
    <m/>
    <m/>
    <m/>
    <d v="2025-07-25T09:00:00"/>
    <s v="ALBIN GEORGE"/>
    <s v="TASK-277077"/>
    <d v="2025-07-21T16:17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7078"/>
    <s v="FIOD*"/>
    <x v="2"/>
    <m/>
    <m/>
    <m/>
    <s v="No"/>
    <m/>
    <m/>
    <m/>
    <d v="2025-07-25T09:00:00"/>
    <s v="ALBIN GEORGE"/>
    <s v="TASK-277078"/>
    <d v="2025-07-21T16:17:00"/>
    <s v="ROSHAN SHIVARAM CHAVHAN"/>
    <m/>
    <d v="2025-07-25T00:00:00"/>
    <d v="1899-12-30T15:13:42"/>
  </r>
  <r>
    <n v="24594"/>
    <s v="Ujjain"/>
    <s v="CUSTOMER SERVICE OFFICER"/>
    <x v="24"/>
    <x v="2"/>
    <n v="8714665441"/>
    <s v="CENTRAL ZONE"/>
    <n v="7042"/>
    <s v="TASK-277085"/>
    <s v="FIOD*"/>
    <x v="2"/>
    <m/>
    <m/>
    <m/>
    <s v="No"/>
    <m/>
    <m/>
    <m/>
    <d v="2025-07-25T09:00:00"/>
    <s v="ALBIN GEORGE"/>
    <s v="TASK-277085"/>
    <d v="2025-07-21T16:17:00"/>
    <s v="DEEPAK BAROLIYA"/>
    <m/>
    <d v="2025-07-25T00:00:00"/>
    <d v="1899-12-30T15:13:42"/>
  </r>
  <r>
    <n v="27909"/>
    <s v="Nanded"/>
    <s v="ASSISTANT BRANCH MANAGER"/>
    <x v="0"/>
    <x v="0"/>
    <m/>
    <s v="WESTERN ZONE"/>
    <n v="7237"/>
    <s v="TASK-277086"/>
    <s v="FIOD*"/>
    <x v="2"/>
    <m/>
    <m/>
    <m/>
    <s v="No"/>
    <m/>
    <m/>
    <m/>
    <d v="2025-07-25T09:00:00"/>
    <s v="ALBIN GEORGE"/>
    <s v="TASK-277086"/>
    <d v="2025-07-21T16:17:00"/>
    <s v="AMOL GAUTAM NARWADE"/>
    <m/>
    <d v="2025-07-25T00:00:00"/>
    <d v="1899-12-30T15:13:42"/>
  </r>
  <r>
    <n v="134190"/>
    <s v="Degloor"/>
    <s v="CUSTOMER SERVICE OFFICER"/>
    <x v="0"/>
    <x v="0"/>
    <n v="9096471256"/>
    <s v="WESTERN ZONE"/>
    <n v="7249"/>
    <s v="TASK-277093"/>
    <s v="FIOD*"/>
    <x v="2"/>
    <m/>
    <m/>
    <m/>
    <s v="No"/>
    <m/>
    <m/>
    <m/>
    <d v="2025-07-25T09:00:00"/>
    <s v="ALBIN GEORGE"/>
    <s v="TASK-277093"/>
    <d v="2025-07-21T16:17:00"/>
    <s v="PANCHAL YOGESHWAR BALAJI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7099"/>
    <s v="FIOD*"/>
    <x v="2"/>
    <m/>
    <m/>
    <m/>
    <s v="No"/>
    <m/>
    <m/>
    <m/>
    <d v="2025-07-25T09:00:00"/>
    <s v="ALBIN GEORGE"/>
    <s v="TASK-277099"/>
    <d v="2025-07-21T16:17:00"/>
    <s v="SOMINATH EKNATH SHINDE"/>
    <m/>
    <d v="2025-07-25T00:00:00"/>
    <d v="1899-12-30T15:13:42"/>
  </r>
  <r>
    <n v="26978"/>
    <s v="Udgir"/>
    <s v="CUSTOMER SERVICE OFFICER"/>
    <x v="1"/>
    <x v="1"/>
    <n v="7907301435"/>
    <s v="WESTERN ZONE"/>
    <n v="7231"/>
    <s v="TASK-277100"/>
    <s v="FIOD*"/>
    <x v="2"/>
    <m/>
    <m/>
    <m/>
    <s v="No"/>
    <m/>
    <m/>
    <m/>
    <d v="2025-07-25T09:00:00"/>
    <s v="ALBIN GEORGE"/>
    <s v="TASK-277100"/>
    <d v="2025-07-21T16:17:00"/>
    <s v="RUSHIKESH RAJENDRA KAMBLE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77108"/>
    <s v="FIOD*"/>
    <x v="2"/>
    <m/>
    <m/>
    <m/>
    <s v="No"/>
    <m/>
    <m/>
    <m/>
    <d v="2025-07-25T09:00:00"/>
    <s v="ALBIN GEORGE"/>
    <s v="TASK-277108"/>
    <d v="2025-07-21T16:17:00"/>
    <s v="MAHESH GAJENDRA BHARTI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77113"/>
    <s v="FIOD*"/>
    <x v="2"/>
    <m/>
    <m/>
    <m/>
    <s v="No"/>
    <m/>
    <m/>
    <m/>
    <d v="2025-07-25T09:00:00"/>
    <s v="ALBIN GEORGE"/>
    <s v="TASK-277113"/>
    <d v="2025-07-21T16:17:00"/>
    <s v="OM SANJAY RATHOD"/>
    <m/>
    <d v="2025-07-25T00:00:00"/>
    <d v="1899-12-30T15:13:42"/>
  </r>
  <r>
    <n v="135182"/>
    <s v="Ghansaur"/>
    <s v="CUSTOMER SERVICE OFFICER"/>
    <x v="11"/>
    <x v="7"/>
    <n v="6265518547"/>
    <s v="CENTRAL ZONE"/>
    <n v="7089"/>
    <s v="TASK-277115"/>
    <s v="FIOD*"/>
    <x v="2"/>
    <m/>
    <m/>
    <m/>
    <s v="No"/>
    <m/>
    <m/>
    <m/>
    <d v="2025-07-25T09:00:00"/>
    <s v="ALBIN GEORGE"/>
    <s v="TASK-277115"/>
    <d v="2025-07-21T16:17:00"/>
    <s v="TRILOK KUMAR DHURWEY"/>
    <m/>
    <d v="2025-07-25T00:00:00"/>
    <d v="1899-12-30T15:13:42"/>
  </r>
  <r>
    <n v="26978"/>
    <s v="Udgir"/>
    <s v="CUSTOMER SERVICE OFFICER"/>
    <x v="1"/>
    <x v="1"/>
    <n v="7907301435"/>
    <s v="WESTERN ZONE"/>
    <n v="7231"/>
    <s v="TASK-277121"/>
    <s v="FIOD*"/>
    <x v="2"/>
    <m/>
    <m/>
    <m/>
    <s v="No"/>
    <m/>
    <m/>
    <m/>
    <d v="2025-07-25T09:00:00"/>
    <s v="ALBIN GEORGE"/>
    <s v="TASK-277121"/>
    <d v="2025-07-21T16:17:00"/>
    <s v="RUSHIKESH RAJENDRA KAMBLE"/>
    <m/>
    <d v="2025-07-25T00:00:00"/>
    <d v="1899-12-30T15:13:42"/>
  </r>
  <r>
    <n v="27909"/>
    <s v="Nanded"/>
    <s v="ASSISTANT BRANCH MANAGER"/>
    <x v="0"/>
    <x v="0"/>
    <m/>
    <s v="WESTERN ZONE"/>
    <n v="7237"/>
    <s v="TASK-277144"/>
    <s v="FIOD*"/>
    <x v="2"/>
    <m/>
    <m/>
    <m/>
    <s v="No"/>
    <m/>
    <m/>
    <m/>
    <d v="2025-07-25T09:00:00"/>
    <s v="ALBIN GEORGE"/>
    <s v="TASK-277144"/>
    <d v="2025-07-21T16:17:00"/>
    <s v="AMOL GAUTAM NARWADE"/>
    <m/>
    <d v="2025-07-25T00:00:00"/>
    <d v="1899-12-30T15:13:42"/>
  </r>
  <r>
    <n v="27909"/>
    <s v="Nanded"/>
    <s v="ASSISTANT BRANCH MANAGER"/>
    <x v="0"/>
    <x v="0"/>
    <m/>
    <s v="WESTERN ZONE"/>
    <n v="7237"/>
    <s v="TASK-277145"/>
    <s v="FIOD*"/>
    <x v="2"/>
    <m/>
    <m/>
    <m/>
    <s v="No"/>
    <m/>
    <m/>
    <m/>
    <d v="2025-07-25T09:00:00"/>
    <s v="ALBIN GEORGE"/>
    <s v="TASK-277145"/>
    <d v="2025-07-21T16:17:00"/>
    <s v="AMOL GAUTAM NARWAD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7154"/>
    <s v="FIOD*"/>
    <x v="2"/>
    <m/>
    <m/>
    <m/>
    <s v="No"/>
    <m/>
    <m/>
    <m/>
    <d v="2025-07-25T09:00:00"/>
    <s v="ALBIN GEORGE"/>
    <s v="TASK-277154"/>
    <d v="2025-07-21T16:17:00"/>
    <s v="YOGESH DHANRAJ CHAUDHARI"/>
    <m/>
    <d v="2025-07-25T00:00:00"/>
    <d v="1899-12-30T15:13:42"/>
  </r>
  <r>
    <n v="135782"/>
    <s v="Pauni"/>
    <s v="CUSTOMER SERVICE OFFICER"/>
    <x v="23"/>
    <x v="0"/>
    <n v="8329268996"/>
    <s v="WESTERN ZONE"/>
    <n v="7222"/>
    <s v="TASK-277155"/>
    <s v="FIOD*"/>
    <x v="2"/>
    <m/>
    <m/>
    <m/>
    <s v="No"/>
    <m/>
    <m/>
    <m/>
    <d v="2025-07-25T09:00:00"/>
    <s v="ALBIN GEORGE"/>
    <s v="TASK-277155"/>
    <d v="2025-07-21T16:17:00"/>
    <s v="SHAHANWAJ IBRAHIM KHAN PATHAN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77157"/>
    <s v="FIOD*"/>
    <x v="2"/>
    <m/>
    <m/>
    <m/>
    <s v="No"/>
    <m/>
    <m/>
    <m/>
    <d v="2025-07-25T09:00:00"/>
    <s v="ALBIN GEORGE"/>
    <s v="TASK-277157"/>
    <d v="2025-07-21T16:17:00"/>
    <s v="PRACHI BATHRI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7158"/>
    <s v="FIOD*"/>
    <x v="2"/>
    <m/>
    <m/>
    <m/>
    <s v="No"/>
    <m/>
    <m/>
    <m/>
    <d v="2025-07-25T09:00:00"/>
    <s v="ALBIN GEORGE"/>
    <s v="TASK-277158"/>
    <d v="2025-07-21T16:17:00"/>
    <s v="MANJU YADAV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77159"/>
    <s v="FIOD*"/>
    <x v="2"/>
    <m/>
    <m/>
    <m/>
    <s v="No"/>
    <m/>
    <m/>
    <m/>
    <d v="2025-07-25T09:00:00"/>
    <s v="ALBIN GEORGE"/>
    <s v="TASK-277159"/>
    <d v="2025-07-21T16:17:00"/>
    <s v="SATISH CHAMPATI SONTAKKE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77171"/>
    <s v="FIOD*"/>
    <x v="2"/>
    <m/>
    <m/>
    <m/>
    <s v="No"/>
    <m/>
    <m/>
    <m/>
    <d v="2025-07-25T09:00:00"/>
    <s v="ALBIN GEORGE"/>
    <s v="TASK-277171"/>
    <d v="2025-07-21T16:17:00"/>
    <s v="RANJIT TARACHAND CHAVAN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77172"/>
    <s v="FIOD*"/>
    <x v="2"/>
    <m/>
    <m/>
    <m/>
    <s v="No"/>
    <m/>
    <m/>
    <m/>
    <d v="2025-07-25T09:00:00"/>
    <s v="ALBIN GEORGE"/>
    <s v="TASK-277172"/>
    <d v="2025-07-21T16:17:00"/>
    <s v="RANJIT TARACHAND CHAVAN"/>
    <m/>
    <d v="2025-07-25T00:00:00"/>
    <d v="1899-12-30T15:13:42"/>
  </r>
  <r>
    <n v="133188"/>
    <s v="Murgud"/>
    <s v="CUSTOMER SERVICE OFFICER"/>
    <x v="6"/>
    <x v="5"/>
    <n v="7385784342"/>
    <s v="WESTERN ZONE"/>
    <n v="7373"/>
    <s v="TASK-277174"/>
    <s v="FIOD*"/>
    <x v="2"/>
    <m/>
    <m/>
    <m/>
    <s v="No"/>
    <m/>
    <m/>
    <m/>
    <d v="2025-07-25T09:00:00"/>
    <s v="ALBIN GEORGE"/>
    <s v="TASK-277174"/>
    <d v="2025-07-21T16:17:00"/>
    <s v="ONKAR SUBHASH KHARADE"/>
    <m/>
    <d v="2025-07-25T00:00:00"/>
    <d v="1899-12-30T15:13:42"/>
  </r>
  <r>
    <n v="133044"/>
    <s v="Kolhapur"/>
    <s v="CUSTOMER SERVICE OFFICER"/>
    <x v="6"/>
    <x v="5"/>
    <n v="9325624297"/>
    <s v="WESTERN ZONE"/>
    <n v="7256"/>
    <s v="TASK-277178"/>
    <s v="FIOD*"/>
    <x v="2"/>
    <m/>
    <m/>
    <m/>
    <s v="No"/>
    <m/>
    <m/>
    <m/>
    <d v="2025-07-25T09:00:00"/>
    <s v="ALBIN GEORGE"/>
    <s v="TASK-277178"/>
    <d v="2025-07-21T16:17:00"/>
    <s v="ROHIT BALASO KAMBALE"/>
    <m/>
    <d v="2025-07-25T00:00:00"/>
    <d v="1899-12-30T15:13:42"/>
  </r>
  <r>
    <n v="131631"/>
    <s v="Kanker"/>
    <s v="CUSTOMER SERVICE OFFICER"/>
    <x v="20"/>
    <x v="6"/>
    <n v="7067010434"/>
    <s v="CENTRAL ZONE"/>
    <n v="1735"/>
    <s v="TASK-277182"/>
    <s v="FIOD*"/>
    <x v="2"/>
    <m/>
    <m/>
    <m/>
    <s v="No"/>
    <m/>
    <m/>
    <m/>
    <d v="2025-07-25T09:00:00"/>
    <s v="ALBIN GEORGE"/>
    <s v="TASK-277182"/>
    <d v="2025-07-21T16:17:00"/>
    <s v="SHIVA SHIL"/>
    <m/>
    <d v="2025-07-25T00:00:00"/>
    <d v="1899-12-30T15:13:42"/>
  </r>
  <r>
    <n v="12305"/>
    <s v="Patan"/>
    <s v="ASSISTANT BRANCH MANAGER"/>
    <x v="18"/>
    <x v="7"/>
    <n v="7067445505"/>
    <s v="CENTRAL ZONE"/>
    <n v="7063"/>
    <s v="TASK-277195"/>
    <s v="FIOD*"/>
    <x v="2"/>
    <m/>
    <m/>
    <m/>
    <s v="No"/>
    <m/>
    <m/>
    <m/>
    <d v="2025-07-25T09:00:00"/>
    <s v="ALBIN GEORGE"/>
    <s v="TASK-277195"/>
    <d v="2025-07-21T16:17:00"/>
    <s v="AKHILESH KUMAR"/>
    <m/>
    <d v="2025-07-25T00:00:00"/>
    <d v="1899-12-30T15:13:42"/>
  </r>
  <r>
    <n v="133744"/>
    <s v="Mhow"/>
    <s v="CUSTOMER SERVICE OFFICER"/>
    <x v="24"/>
    <x v="2"/>
    <n v="6268268461"/>
    <s v="CENTRAL ZONE"/>
    <n v="1756"/>
    <s v="TASK-277196"/>
    <s v="FIOD*"/>
    <x v="2"/>
    <m/>
    <m/>
    <m/>
    <s v="No"/>
    <m/>
    <m/>
    <m/>
    <d v="2025-07-25T09:00:00"/>
    <s v="ALBIN GEORGE"/>
    <s v="TASK-277196"/>
    <d v="2025-07-21T16:17:00"/>
    <s v="VIRENDRA"/>
    <m/>
    <d v="2025-07-25T00:00:00"/>
    <d v="1899-12-30T15:13:42"/>
  </r>
  <r>
    <n v="134627"/>
    <s v="Vaduj"/>
    <s v="CUSTOMER SERVICE OFFICER"/>
    <x v="31"/>
    <x v="5"/>
    <n v="8585047009"/>
    <s v="WESTERN ZONE"/>
    <n v="7324"/>
    <s v="TASK-277206"/>
    <s v="FIOD*"/>
    <x v="2"/>
    <m/>
    <m/>
    <m/>
    <s v="No"/>
    <m/>
    <m/>
    <m/>
    <d v="2025-07-25T09:00:00"/>
    <s v="ALBIN GEORGE"/>
    <s v="TASK-277206"/>
    <d v="2025-07-21T16:17:00"/>
    <s v="PUNAM MAHESH SAKHARE"/>
    <m/>
    <d v="2025-07-25T00:00:00"/>
    <d v="1899-12-30T15:13:42"/>
  </r>
  <r>
    <n v="135476"/>
    <s v="Patan"/>
    <s v="CUSTOMER SERVICE OFFICER"/>
    <x v="18"/>
    <x v="7"/>
    <n v="7999027077"/>
    <s v="CENTRAL ZONE"/>
    <n v="7063"/>
    <s v="TASK-277210"/>
    <s v="FIOD*"/>
    <x v="2"/>
    <m/>
    <m/>
    <m/>
    <s v="No"/>
    <m/>
    <m/>
    <m/>
    <d v="2025-07-25T09:00:00"/>
    <s v="ALBIN GEORGE"/>
    <s v="TASK-277210"/>
    <d v="2025-07-21T16:17:00"/>
    <s v="UDAY KURMI"/>
    <m/>
    <d v="2025-07-25T00:00:00"/>
    <d v="1899-12-30T15:13:42"/>
  </r>
  <r>
    <n v="132936"/>
    <s v="Bhokardan"/>
    <s v="CUSTOMER SERVICE OFFICER"/>
    <x v="28"/>
    <x v="1"/>
    <n v="9420070714"/>
    <s v="WESTERN ZONE"/>
    <n v="7447"/>
    <s v="TASK-277212"/>
    <s v="FIOD*"/>
    <x v="2"/>
    <m/>
    <m/>
    <m/>
    <s v="No"/>
    <m/>
    <m/>
    <m/>
    <d v="2025-07-25T09:00:00"/>
    <s v="ALBIN GEORGE"/>
    <s v="TASK-277212"/>
    <d v="2025-07-21T16:17:00"/>
    <s v="SHAIKH YASER SHAIKH DAUD"/>
    <m/>
    <d v="2025-07-25T00:00:00"/>
    <d v="1899-12-30T15:13:42"/>
  </r>
  <r>
    <n v="133959"/>
    <s v="Kannod"/>
    <s v="CUSTOMER SERVICE OFFICER"/>
    <x v="12"/>
    <x v="2"/>
    <n v="8982279787"/>
    <s v="CENTRAL ZONE"/>
    <n v="7040"/>
    <s v="TASK-277214"/>
    <s v="FIOD*"/>
    <x v="2"/>
    <m/>
    <m/>
    <m/>
    <s v="No"/>
    <m/>
    <m/>
    <m/>
    <d v="2025-07-25T09:00:00"/>
    <s v="ALBIN GEORGE"/>
    <s v="TASK-277214"/>
    <d v="2025-07-21T16:17:00"/>
    <s v="SANJAY"/>
    <m/>
    <d v="2025-07-25T00:00:00"/>
    <d v="1899-12-30T15:13:42"/>
  </r>
  <r>
    <n v="28532"/>
    <s v="Shamgarh"/>
    <s v="CUSTOMER SERVICE OFFICER"/>
    <x v="26"/>
    <x v="2"/>
    <n v="8955858531"/>
    <s v="CENTRAL ZONE"/>
    <n v="7219"/>
    <s v="TASK-277220"/>
    <s v="FIOD*"/>
    <x v="2"/>
    <m/>
    <m/>
    <m/>
    <s v="No"/>
    <m/>
    <m/>
    <m/>
    <d v="2025-07-25T09:00:00"/>
    <s v="ALBIN GEORGE"/>
    <s v="TASK-277220"/>
    <d v="2025-07-21T16:17:00"/>
    <s v="HARIOM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77221"/>
    <s v="FIOD*"/>
    <x v="2"/>
    <m/>
    <m/>
    <m/>
    <s v="No"/>
    <m/>
    <m/>
    <m/>
    <d v="2025-07-25T09:00:00"/>
    <s v="ALBIN GEORGE"/>
    <s v="TASK-277221"/>
    <d v="2025-07-21T16:17:00"/>
    <s v="TULSHIDAS HARIDAS BORKAR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77219"/>
    <s v="FIOD*"/>
    <x v="2"/>
    <m/>
    <m/>
    <m/>
    <s v="No"/>
    <m/>
    <m/>
    <m/>
    <d v="2025-07-25T09:00:00"/>
    <s v="ALBIN GEORGE"/>
    <s v="TASK-277219"/>
    <d v="2025-07-21T16:17:00"/>
    <s v="MANOJ RAMESH JADHAO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77224"/>
    <s v="FIOD*"/>
    <x v="2"/>
    <m/>
    <m/>
    <m/>
    <s v="No"/>
    <m/>
    <m/>
    <m/>
    <d v="2025-07-25T09:00:00"/>
    <s v="ALBIN GEORGE"/>
    <s v="TASK-277224"/>
    <d v="2025-07-21T16:17:00"/>
    <s v="PRADIP DILIP NARWADE"/>
    <m/>
    <d v="2025-07-25T00:00:00"/>
    <d v="1899-12-30T15:13:42"/>
  </r>
  <r>
    <n v="136133"/>
    <s v="Jintur"/>
    <s v="CUSTOMER SERVICE OFFICER"/>
    <x v="7"/>
    <x v="0"/>
    <n v="7020120670"/>
    <s v="WESTERN ZONE"/>
    <n v="1781"/>
    <s v="TASK-277234"/>
    <s v="FIOD*"/>
    <x v="2"/>
    <m/>
    <m/>
    <m/>
    <s v="No"/>
    <m/>
    <m/>
    <m/>
    <d v="2025-07-25T09:00:00"/>
    <s v="ALBIN GEORGE"/>
    <s v="TASK-277234"/>
    <d v="2025-07-21T16:17:00"/>
    <s v="MANGESH WAMANRAO GADEKAR"/>
    <m/>
    <d v="2025-07-25T00:00:00"/>
    <d v="1899-12-30T15:13:42"/>
  </r>
  <r>
    <n v="131069"/>
    <s v="Tamia"/>
    <s v="CUSTOMER SERVICE OFFICER"/>
    <x v="16"/>
    <x v="7"/>
    <n v="7697806109"/>
    <s v="CENTRAL ZONE"/>
    <n v="7105"/>
    <s v="TASK-277238"/>
    <s v="FIOD*"/>
    <x v="2"/>
    <m/>
    <m/>
    <m/>
    <s v="No"/>
    <m/>
    <m/>
    <m/>
    <d v="2025-07-25T09:00:00"/>
    <s v="ALBIN GEORGE"/>
    <s v="TASK-277238"/>
    <d v="2025-07-21T16:17:00"/>
    <s v="SADDAM ANSARI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77239"/>
    <s v="FIOD*"/>
    <x v="2"/>
    <m/>
    <m/>
    <m/>
    <s v="No"/>
    <m/>
    <m/>
    <m/>
    <d v="2025-07-25T09:00:00"/>
    <s v="ALBIN GEORGE"/>
    <s v="TASK-277239"/>
    <d v="2025-07-21T16:17:00"/>
    <s v="OM SANJAY RATHOD"/>
    <m/>
    <d v="2025-07-25T00:00:00"/>
    <d v="1899-12-30T15:13:42"/>
  </r>
  <r>
    <n v="135290"/>
    <s v="Badnagar"/>
    <s v="CUSTOMER SERVICE OFFICER"/>
    <x v="24"/>
    <x v="2"/>
    <n v="9644468917"/>
    <s v="CENTRAL ZONE"/>
    <n v="1766"/>
    <s v="TASK-277257"/>
    <s v="FIOD*"/>
    <x v="2"/>
    <m/>
    <m/>
    <m/>
    <s v="No"/>
    <m/>
    <m/>
    <m/>
    <d v="2025-07-25T09:00:00"/>
    <s v="ALBIN GEORGE"/>
    <s v="TASK-277257"/>
    <d v="2025-07-21T16:17:00"/>
    <s v="RAMESHVAR GURJAR"/>
    <m/>
    <d v="2025-07-25T00:00:00"/>
    <d v="1899-12-30T15:13:42"/>
  </r>
  <r>
    <n v="13284"/>
    <s v="Chaurai"/>
    <s v="CUSTOMER SERVICE OFFICER"/>
    <x v="16"/>
    <x v="7"/>
    <n v="7593800277"/>
    <s v="CENTRAL ZONE"/>
    <n v="7416"/>
    <s v="TASK-277261"/>
    <s v="FIOD*"/>
    <x v="2"/>
    <m/>
    <m/>
    <m/>
    <s v="No"/>
    <m/>
    <m/>
    <m/>
    <d v="2025-07-25T09:00:00"/>
    <s v="ALBIN GEORGE"/>
    <s v="TASK-277261"/>
    <d v="2025-07-21T16:17:00"/>
    <s v="LOKESH PAWAR"/>
    <m/>
    <d v="2025-07-25T00:00:00"/>
    <d v="1899-12-30T15:13:42"/>
  </r>
  <r>
    <n v="136315"/>
    <s v="Badnagar"/>
    <s v="ASSISTANT BRANCH MANAGER"/>
    <x v="24"/>
    <x v="2"/>
    <m/>
    <s v="CENTRAL ZONE"/>
    <n v="1766"/>
    <s v="TASK-277265"/>
    <s v="FIOD*"/>
    <x v="2"/>
    <m/>
    <m/>
    <m/>
    <s v="No"/>
    <m/>
    <m/>
    <m/>
    <d v="2025-07-25T09:00:00"/>
    <s v="ALBIN GEORGE"/>
    <s v="TASK-277265"/>
    <d v="2025-07-21T16:17:00"/>
    <s v="RAJENDRA MEWADA"/>
    <m/>
    <d v="2025-07-25T00:00:00"/>
    <d v="1899-12-30T15:13:42"/>
  </r>
  <r>
    <n v="135290"/>
    <s v="Badnagar"/>
    <s v="CUSTOMER SERVICE OFFICER"/>
    <x v="24"/>
    <x v="2"/>
    <n v="9644468917"/>
    <s v="CENTRAL ZONE"/>
    <n v="1766"/>
    <s v="TASK-277266"/>
    <s v="FIOD*"/>
    <x v="2"/>
    <m/>
    <m/>
    <m/>
    <s v="No"/>
    <m/>
    <m/>
    <m/>
    <d v="2025-07-25T09:00:00"/>
    <s v="ALBIN GEORGE"/>
    <s v="TASK-277266"/>
    <d v="2025-07-21T16:17:00"/>
    <s v="RAMESHVAR GURJAR"/>
    <m/>
    <d v="2025-07-25T00:00:00"/>
    <d v="1899-12-30T15:13:42"/>
  </r>
  <r>
    <n v="19097"/>
    <s v="Badnagar"/>
    <s v="CUSTOMER SERVICE OFFICER"/>
    <x v="24"/>
    <x v="2"/>
    <n v="8714625303"/>
    <s v="CENTRAL ZONE"/>
    <n v="1766"/>
    <s v="TASK-277270"/>
    <s v="FIOD*"/>
    <x v="2"/>
    <m/>
    <m/>
    <m/>
    <s v="No"/>
    <m/>
    <m/>
    <m/>
    <d v="2025-07-25T09:00:00"/>
    <s v="ALBIN GEORGE"/>
    <s v="TASK-277270"/>
    <d v="2025-07-21T16:17:00"/>
    <s v="JEEVAN KUMAR"/>
    <m/>
    <d v="2025-07-25T00:00:00"/>
    <d v="1899-12-30T15:13:42"/>
  </r>
  <r>
    <n v="133320"/>
    <s v="Bakswaha"/>
    <s v="ASSISTANT BRANCH MANAGER"/>
    <x v="45"/>
    <x v="7"/>
    <m/>
    <s v="CENTRAL ZONE"/>
    <n v="7391"/>
    <s v="TASK-277271"/>
    <s v="FIOD*"/>
    <x v="2"/>
    <m/>
    <m/>
    <m/>
    <s v="No"/>
    <m/>
    <m/>
    <m/>
    <d v="2025-07-25T09:00:00"/>
    <s v="ALBIN GEORGE"/>
    <s v="TASK-277271"/>
    <d v="2025-07-21T16:17:00"/>
    <s v="SHUBHAM KHANGAR"/>
    <m/>
    <d v="2025-07-25T00:00:00"/>
    <d v="1899-12-30T15:13:42"/>
  </r>
  <r>
    <n v="22717"/>
    <s v="Sonpeth"/>
    <s v="CUSTOMER SERVICE OFFICER"/>
    <x v="7"/>
    <x v="0"/>
    <n v="8714633940"/>
    <s v="WESTERN ZONE"/>
    <n v="7241"/>
    <s v="TASK-277273"/>
    <s v="FIOD*"/>
    <x v="2"/>
    <m/>
    <m/>
    <m/>
    <s v="No"/>
    <m/>
    <m/>
    <m/>
    <d v="2025-07-25T09:00:00"/>
    <s v="ALBIN GEORGE"/>
    <s v="TASK-277273"/>
    <d v="2025-07-21T16:17:00"/>
    <s v="KISHAN SITARAM EDAKE"/>
    <m/>
    <d v="2025-07-25T00:00:00"/>
    <d v="1899-12-30T15:13:42"/>
  </r>
  <r>
    <n v="136131"/>
    <s v="Mehkar"/>
    <s v="CUSTOMER SERVICE OFFICER"/>
    <x v="7"/>
    <x v="0"/>
    <n v="7410741075"/>
    <s v="WESTERN ZONE"/>
    <n v="7167"/>
    <s v="TASK-277288"/>
    <s v="FIOD*"/>
    <x v="2"/>
    <m/>
    <m/>
    <m/>
    <s v="No"/>
    <m/>
    <m/>
    <m/>
    <d v="2025-07-25T09:00:00"/>
    <s v="ALBIN GEORGE"/>
    <s v="TASK-277288"/>
    <d v="2025-07-21T16:17:00"/>
    <s v="JIVAN DNYANESHWAR KUTE"/>
    <m/>
    <d v="2025-07-25T00:00:00"/>
    <d v="1899-12-30T15:13:42"/>
  </r>
  <r>
    <n v="18883"/>
    <s v="Phulambari"/>
    <s v="ASSISTANT BRANCH MANAGER"/>
    <x v="13"/>
    <x v="1"/>
    <m/>
    <s v="WESTERN ZONE"/>
    <n v="7198"/>
    <s v="TASK-277295"/>
    <s v="FIOD*"/>
    <x v="2"/>
    <m/>
    <m/>
    <m/>
    <s v="No"/>
    <m/>
    <m/>
    <m/>
    <d v="2025-07-25T09:00:00"/>
    <s v="ALBIN GEORGE"/>
    <s v="TASK-277295"/>
    <d v="2025-07-21T16:17:00"/>
    <s v="SACHIN KARABHARI NARWADE"/>
    <m/>
    <d v="2025-07-25T00:00:00"/>
    <d v="1899-12-30T15:13:42"/>
  </r>
  <r>
    <n v="135022"/>
    <s v="Prithvipur"/>
    <s v="CUSTOMER SERVICE OFFICER"/>
    <x v="38"/>
    <x v="7"/>
    <n v="9893267636"/>
    <s v="CENTRAL ZONE"/>
    <n v="7132"/>
    <s v="TASK-277297"/>
    <s v="FIOD*"/>
    <x v="2"/>
    <m/>
    <m/>
    <m/>
    <s v="No"/>
    <m/>
    <m/>
    <m/>
    <d v="2025-07-25T09:00:00"/>
    <s v="ALBIN GEORGE"/>
    <s v="TASK-277297"/>
    <d v="2025-07-21T16:17:00"/>
    <s v="MANOHAR YADAV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77313"/>
    <s v="FIOD*"/>
    <x v="2"/>
    <m/>
    <m/>
    <m/>
    <s v="No"/>
    <m/>
    <m/>
    <m/>
    <d v="2025-07-25T09:00:00"/>
    <s v="ALBIN GEORGE"/>
    <s v="TASK-277313"/>
    <d v="2025-07-21T16:17:00"/>
    <s v="SURAJ KUMAR NETAM"/>
    <m/>
    <d v="2025-07-25T00:00:00"/>
    <d v="1899-12-30T15:13:42"/>
  </r>
  <r>
    <n v="17926"/>
    <s v="Simga"/>
    <s v="CUSTOMER SERVICE OFFICER"/>
    <x v="17"/>
    <x v="6"/>
    <n v="9399732725"/>
    <s v="CENTRAL ZONE"/>
    <n v="7112"/>
    <s v="TASK-277318"/>
    <s v="FIOD*"/>
    <x v="2"/>
    <m/>
    <m/>
    <m/>
    <s v="No"/>
    <m/>
    <m/>
    <m/>
    <d v="2025-07-25T09:00:00"/>
    <s v="ALBIN GEORGE"/>
    <s v="TASK-277318"/>
    <d v="2025-07-21T16:17:00"/>
    <s v="SAMMAN"/>
    <m/>
    <d v="2025-07-25T00:00:00"/>
    <d v="1899-12-30T15:13:42"/>
  </r>
  <r>
    <n v="132661"/>
    <s v="Khamgaon"/>
    <s v="CUSTOMER SERVICE OFFICER"/>
    <x v="7"/>
    <x v="0"/>
    <n v="9325105385"/>
    <s v="WESTERN ZONE"/>
    <n v="7164"/>
    <s v="TASK-277319"/>
    <s v="FIOD*"/>
    <x v="2"/>
    <m/>
    <m/>
    <m/>
    <s v="No"/>
    <m/>
    <m/>
    <m/>
    <d v="2025-07-25T09:00:00"/>
    <s v="ALBIN GEORGE"/>
    <s v="TASK-277319"/>
    <d v="2025-07-21T16:17:00"/>
    <s v="NILESH BABURAO WANKHADE"/>
    <m/>
    <d v="2025-07-25T00:00:00"/>
    <d v="1899-12-30T15:13:42"/>
  </r>
  <r>
    <n v="135290"/>
    <s v="Badnagar"/>
    <s v="CUSTOMER SERVICE OFFICER"/>
    <x v="24"/>
    <x v="2"/>
    <n v="9644468917"/>
    <s v="CENTRAL ZONE"/>
    <n v="1766"/>
    <s v="TASK-277322"/>
    <s v="FIOD*"/>
    <x v="2"/>
    <m/>
    <m/>
    <m/>
    <s v="No"/>
    <m/>
    <m/>
    <m/>
    <d v="2025-07-25T09:00:00"/>
    <s v="ALBIN GEORGE"/>
    <s v="TASK-277322"/>
    <d v="2025-07-21T16:17:00"/>
    <s v="RAMESHVAR GURJAR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77347"/>
    <s v="FIOD*"/>
    <x v="2"/>
    <m/>
    <m/>
    <m/>
    <s v="No"/>
    <m/>
    <m/>
    <m/>
    <d v="2025-07-25T09:00:00"/>
    <s v="ALBIN GEORGE"/>
    <s v="TASK-277347"/>
    <d v="2025-07-21T16:17:00"/>
    <s v="AHINSAK MORESHWAR HUMANE"/>
    <m/>
    <d v="2025-07-25T00:00:00"/>
    <d v="1899-12-30T15:13:42"/>
  </r>
  <r>
    <n v="25717"/>
    <s v="Sengaon"/>
    <s v="CUSTOMER SERVICE OFFICER"/>
    <x v="0"/>
    <x v="0"/>
    <n v="8714650829"/>
    <s v="WESTERN ZONE"/>
    <n v="7201"/>
    <s v="TASK-277352"/>
    <s v="FIOD*"/>
    <x v="2"/>
    <m/>
    <m/>
    <m/>
    <s v="No"/>
    <m/>
    <m/>
    <m/>
    <d v="2025-07-25T09:00:00"/>
    <s v="ALBIN GEORGE"/>
    <s v="TASK-277352"/>
    <d v="2025-07-21T16:17:00"/>
    <s v="SAYYED AMIR TURAB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7353"/>
    <s v="FIOD*"/>
    <x v="2"/>
    <m/>
    <m/>
    <m/>
    <s v="No"/>
    <m/>
    <m/>
    <m/>
    <d v="2025-07-25T09:00:00"/>
    <s v="ALBIN GEORGE"/>
    <s v="TASK-277353"/>
    <d v="2025-07-21T16:17:00"/>
    <s v="JAYENDRA KHETRAM BAGALKAR"/>
    <m/>
    <d v="2025-07-25T00:00:00"/>
    <d v="1899-12-30T15:13:42"/>
  </r>
  <r>
    <n v="133562"/>
    <s v="Baihar"/>
    <s v="CUSTOMER SERVICE OFFICER"/>
    <x v="11"/>
    <x v="7"/>
    <n v="6267179717"/>
    <s v="CENTRAL ZONE"/>
    <n v="1748"/>
    <s v="TASK-277354"/>
    <s v="FIOD*"/>
    <x v="2"/>
    <m/>
    <m/>
    <m/>
    <s v="No"/>
    <m/>
    <m/>
    <m/>
    <d v="2025-07-25T09:00:00"/>
    <s v="ALBIN GEORGE"/>
    <s v="TASK-277354"/>
    <d v="2025-07-21T16:17:00"/>
    <s v="RIYA CHOURE"/>
    <m/>
    <d v="2025-07-25T00:00:00"/>
    <d v="1899-12-30T15:13:42"/>
  </r>
  <r>
    <n v="133562"/>
    <s v="Baihar"/>
    <s v="CUSTOMER SERVICE OFFICER"/>
    <x v="11"/>
    <x v="7"/>
    <n v="6267179717"/>
    <s v="CENTRAL ZONE"/>
    <n v="1748"/>
    <s v="TASK-277355"/>
    <s v="FIOD*"/>
    <x v="2"/>
    <m/>
    <m/>
    <m/>
    <s v="No"/>
    <m/>
    <m/>
    <m/>
    <d v="2025-07-25T09:00:00"/>
    <s v="ALBIN GEORGE"/>
    <s v="TASK-277355"/>
    <d v="2025-07-21T16:17:00"/>
    <s v="RIYA CHOURE"/>
    <m/>
    <d v="2025-07-25T00:00:00"/>
    <d v="1899-12-30T15:13:42"/>
  </r>
  <r>
    <n v="27649"/>
    <s v="Vaijapur"/>
    <s v="CUSTOMER SERVICE OFFICER"/>
    <x v="13"/>
    <x v="1"/>
    <n v="9778637170"/>
    <s v="WESTERN ZONE"/>
    <n v="7173"/>
    <s v="TASK-277359"/>
    <s v="FIOD*"/>
    <x v="2"/>
    <m/>
    <m/>
    <m/>
    <s v="No"/>
    <m/>
    <m/>
    <m/>
    <d v="2025-07-25T09:00:00"/>
    <s v="ALBIN GEORGE"/>
    <s v="TASK-277359"/>
    <d v="2025-07-21T16:17:00"/>
    <s v="RAJU CHABURAO TRIBHUWAN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77362"/>
    <s v="FIOD*"/>
    <x v="2"/>
    <m/>
    <m/>
    <m/>
    <s v="No"/>
    <m/>
    <m/>
    <m/>
    <d v="2025-07-25T09:00:00"/>
    <s v="ALBIN GEORGE"/>
    <s v="TASK-277362"/>
    <d v="2025-07-21T16:17:00"/>
    <s v="RANJIT TARACHAND CHAVAN"/>
    <m/>
    <d v="2025-07-25T00:00:00"/>
    <d v="1899-12-30T15:13:42"/>
  </r>
  <r>
    <n v="133108"/>
    <s v="Sangli"/>
    <s v="CUSTOMER SERVICE OFFICER"/>
    <x v="31"/>
    <x v="5"/>
    <n v="7387456509"/>
    <s v="WESTERN ZONE"/>
    <n v="7259"/>
    <s v="TASK-277364"/>
    <s v="FIOD*"/>
    <x v="2"/>
    <m/>
    <m/>
    <m/>
    <s v="No"/>
    <m/>
    <m/>
    <m/>
    <d v="2025-07-25T09:00:00"/>
    <s v="ALBIN GEORGE"/>
    <s v="TASK-277364"/>
    <d v="2025-07-21T16:17:00"/>
    <s v="SUHEL SHRIMANT BHARADE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7367"/>
    <s v="FIOD*"/>
    <x v="2"/>
    <m/>
    <m/>
    <m/>
    <s v="No"/>
    <m/>
    <m/>
    <m/>
    <d v="2025-07-25T09:00:00"/>
    <s v="ALBIN GEORGE"/>
    <s v="TASK-277367"/>
    <d v="2025-07-21T16:17:00"/>
    <s v="Himanshu Pillai"/>
    <m/>
    <d v="2025-07-25T00:00:00"/>
    <d v="1899-12-30T15:13:42"/>
  </r>
  <r>
    <n v="136512"/>
    <s v="Baramati"/>
    <s v="CUSTOMER SERVICE OFFICER"/>
    <x v="30"/>
    <x v="5"/>
    <n v="7057531080"/>
    <s v="WEST ZONE"/>
    <n v="7381"/>
    <s v="TASK-277368"/>
    <s v="FIOD*"/>
    <x v="2"/>
    <m/>
    <m/>
    <m/>
    <s v="No"/>
    <m/>
    <m/>
    <m/>
    <d v="2025-07-25T09:00:00"/>
    <s v="ALBIN GEORGE"/>
    <s v="TASK-277368"/>
    <d v="2025-07-21T16:17:00"/>
    <s v="SIMA ARJUN HANGE"/>
    <m/>
    <d v="2025-07-25T00:00:00"/>
    <d v="1899-12-30T15:13:42"/>
  </r>
  <r>
    <n v="133320"/>
    <s v="Bakswaha"/>
    <s v="ASSISTANT BRANCH MANAGER"/>
    <x v="45"/>
    <x v="7"/>
    <m/>
    <s v="CENTRAL ZONE"/>
    <n v="7391"/>
    <s v="TASK-277373"/>
    <s v="FIOD*"/>
    <x v="2"/>
    <m/>
    <m/>
    <m/>
    <s v="No"/>
    <m/>
    <m/>
    <m/>
    <d v="2025-07-25T09:00:00"/>
    <s v="ALBIN GEORGE"/>
    <s v="TASK-277373"/>
    <d v="2025-07-21T16:17:00"/>
    <s v="SHUBHAM KHANGAR"/>
    <m/>
    <d v="2025-07-25T00:00:00"/>
    <d v="1899-12-30T15:13:42"/>
  </r>
  <r>
    <n v="20898"/>
    <s v="Kinwat"/>
    <s v="CUSTOMER SERVICE OFFICER"/>
    <x v="0"/>
    <x v="0"/>
    <n v="9778900200"/>
    <s v="WESTERN ZONE"/>
    <n v="7235"/>
    <s v="TASK-277377"/>
    <s v="FIOD*"/>
    <x v="2"/>
    <m/>
    <m/>
    <m/>
    <s v="No"/>
    <m/>
    <m/>
    <m/>
    <d v="2025-07-25T09:00:00"/>
    <s v="ALBIN GEORGE"/>
    <s v="TASK-277377"/>
    <d v="2025-07-21T16:17:00"/>
    <s v="MANISHA PANKAJ RAMJIRKAR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77381"/>
    <s v="FIOD*"/>
    <x v="2"/>
    <m/>
    <m/>
    <m/>
    <s v="No"/>
    <m/>
    <m/>
    <m/>
    <d v="2025-07-25T09:00:00"/>
    <s v="ALBIN GEORGE"/>
    <s v="TASK-277381"/>
    <d v="2025-07-21T16:17:00"/>
    <s v="VISHAL BANDU BAVISKAR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77382"/>
    <s v="FIOD*"/>
    <x v="2"/>
    <m/>
    <m/>
    <m/>
    <s v="No"/>
    <m/>
    <m/>
    <m/>
    <d v="2025-07-25T09:00:00"/>
    <s v="ALBIN GEORGE"/>
    <s v="TASK-277382"/>
    <d v="2025-07-21T16:17:00"/>
    <s v="VISHAL BANDU BAVISKAR"/>
    <m/>
    <d v="2025-07-25T00:00:00"/>
    <d v="1899-12-30T15:13:42"/>
  </r>
  <r>
    <n v="136246"/>
    <s v="Degloor"/>
    <s v="CUSTOMER SERVICE OFFICER"/>
    <x v="0"/>
    <x v="0"/>
    <n v="9359100798"/>
    <s v="WESTERN ZONE"/>
    <n v="7249"/>
    <s v="TASK-277388"/>
    <s v="FIOD*"/>
    <x v="2"/>
    <m/>
    <m/>
    <m/>
    <s v="No"/>
    <m/>
    <m/>
    <m/>
    <d v="2025-07-25T09:00:00"/>
    <s v="ALBIN GEORGE"/>
    <s v="TASK-277388"/>
    <d v="2025-07-21T16:17:00"/>
    <s v="YOGESH MASNAJI MUNDKER"/>
    <m/>
    <d v="2025-07-25T00:00:00"/>
    <d v="1899-12-30T15:13:42"/>
  </r>
  <r>
    <n v="135279"/>
    <s v="Dhar"/>
    <s v="CUSTOMER SERVICE OFFICER"/>
    <x v="24"/>
    <x v="2"/>
    <n v="9340959001"/>
    <s v="CENTRAL ZONE"/>
    <n v="7186"/>
    <s v="TASK-277389"/>
    <s v="FIOD*"/>
    <x v="2"/>
    <m/>
    <m/>
    <m/>
    <s v="No"/>
    <m/>
    <m/>
    <m/>
    <d v="2025-07-25T09:00:00"/>
    <s v="ALBIN GEORGE"/>
    <s v="TASK-277389"/>
    <d v="2025-07-21T16:17:00"/>
    <s v="UDAYSINGH VASUNIYA"/>
    <m/>
    <d v="2025-07-25T00:00:00"/>
    <d v="1899-12-30T15:13:42"/>
  </r>
  <r>
    <n v="24302"/>
    <s v="Umarkhed"/>
    <s v="CUSTOMER SERVICE OFFICER"/>
    <x v="0"/>
    <x v="0"/>
    <n v="8830739437"/>
    <s v="WESTERN ZONE"/>
    <n v="7209"/>
    <s v="TASK-277394"/>
    <s v="FIOD*"/>
    <x v="2"/>
    <m/>
    <m/>
    <m/>
    <s v="No"/>
    <m/>
    <m/>
    <m/>
    <d v="2025-07-25T09:00:00"/>
    <s v="ALBIN GEORGE"/>
    <s v="TASK-277394"/>
    <d v="2025-07-21T16:17:00"/>
    <s v="JIJAJI MAROTRAO KAMBLE"/>
    <m/>
    <d v="2025-07-25T00:00:00"/>
    <d v="1899-12-30T15:13:42"/>
  </r>
  <r>
    <n v="130143"/>
    <s v="Loha"/>
    <s v="CUSTOMER SERVICE OFFICER"/>
    <x v="0"/>
    <x v="0"/>
    <n v="9075981735"/>
    <s v="WESTERN ZONE"/>
    <n v="7236"/>
    <s v="TASK-277391"/>
    <s v="FIOD*"/>
    <x v="2"/>
    <m/>
    <m/>
    <m/>
    <s v="No"/>
    <m/>
    <m/>
    <m/>
    <d v="2025-07-25T09:00:00"/>
    <s v="ALBIN GEORGE"/>
    <s v="TASK-277391"/>
    <d v="2025-07-21T16:17:00"/>
    <s v="VILAS MADHAV PAWAR"/>
    <m/>
    <d v="2025-07-25T00:00:00"/>
    <d v="1899-12-30T15:13:42"/>
  </r>
  <r>
    <n v="26506"/>
    <s v="Bijawar"/>
    <s v="CUSTOMER SERVICE OFFICER"/>
    <x v="47"/>
    <x v="7"/>
    <n v="8714665539"/>
    <s v="CENTRAL ZONE"/>
    <n v="1751"/>
    <s v="TASK-277402"/>
    <s v="FIOD*"/>
    <x v="2"/>
    <m/>
    <m/>
    <m/>
    <s v="No"/>
    <m/>
    <m/>
    <m/>
    <d v="2025-07-25T09:00:00"/>
    <s v="ALBIN GEORGE"/>
    <s v="TASK-277402"/>
    <d v="2025-07-21T16:17:00"/>
    <s v="SHIVAM SHUKLA"/>
    <m/>
    <d v="2025-07-25T00:00:00"/>
    <d v="1899-12-30T15:13:42"/>
  </r>
  <r>
    <n v="18883"/>
    <s v="Phulambari"/>
    <s v="ASSISTANT BRANCH MANAGER"/>
    <x v="13"/>
    <x v="1"/>
    <m/>
    <s v="WESTERN ZONE"/>
    <n v="7198"/>
    <s v="TASK-277422"/>
    <s v="FIOD*"/>
    <x v="2"/>
    <m/>
    <m/>
    <m/>
    <s v="No"/>
    <m/>
    <m/>
    <m/>
    <d v="2025-07-25T09:00:00"/>
    <s v="ALBIN GEORGE"/>
    <s v="TASK-277422"/>
    <d v="2025-07-21T16:17:00"/>
    <s v="SACHIN KARABHARI NARW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77429"/>
    <s v="FIOD*"/>
    <x v="2"/>
    <m/>
    <m/>
    <m/>
    <s v="No"/>
    <m/>
    <m/>
    <m/>
    <d v="2025-07-25T09:00:00"/>
    <s v="ALBIN GEORGE"/>
    <s v="TASK-277429"/>
    <d v="2025-07-21T16:17:00"/>
    <s v="VIKRANT BHARAT DUTHADE"/>
    <m/>
    <d v="2025-07-25T00:00:00"/>
    <d v="1899-12-30T15:13:42"/>
  </r>
  <r>
    <n v="18792"/>
    <s v="Nanded"/>
    <s v="CUSTOMER SERVICE OFFICER"/>
    <x v="0"/>
    <x v="0"/>
    <n v="8714612445"/>
    <s v="WESTERN ZONE"/>
    <n v="7237"/>
    <s v="TASK-277434"/>
    <s v="FIOD*"/>
    <x v="2"/>
    <m/>
    <m/>
    <m/>
    <s v="No"/>
    <m/>
    <m/>
    <m/>
    <d v="2025-07-25T09:00:00"/>
    <s v="ALBIN GEORGE"/>
    <s v="TASK-277434"/>
    <d v="2025-07-21T16:17:00"/>
    <s v="SHINDE OMKAR ASHOK"/>
    <m/>
    <d v="2025-07-25T00:00:00"/>
    <d v="1899-12-30T15:13:42"/>
  </r>
  <r>
    <n v="134237"/>
    <s v="Semariya"/>
    <s v="ASSISTANT BRANCH MANAGER"/>
    <x v="47"/>
    <x v="7"/>
    <m/>
    <s v="CENTRAL ZONE"/>
    <n v="7136"/>
    <s v="TASK-277439"/>
    <s v="FIOD*"/>
    <x v="2"/>
    <m/>
    <m/>
    <m/>
    <s v="No"/>
    <m/>
    <m/>
    <m/>
    <d v="2025-07-25T09:00:00"/>
    <s v="ALBIN GEORGE"/>
    <s v="TASK-277439"/>
    <d v="2025-07-21T16:17:00"/>
    <s v="SHIVAM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77442"/>
    <s v="FIOD*"/>
    <x v="2"/>
    <m/>
    <m/>
    <m/>
    <s v="No"/>
    <m/>
    <m/>
    <m/>
    <d v="2025-07-25T09:00:00"/>
    <s v="ALBIN GEORGE"/>
    <s v="TASK-277442"/>
    <d v="2025-07-21T16:17:00"/>
    <s v="VRUSHABH SHIVAJI JATTURWAR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77444"/>
    <s v="FIOD*"/>
    <x v="2"/>
    <m/>
    <m/>
    <m/>
    <s v="No"/>
    <m/>
    <m/>
    <m/>
    <d v="2025-07-25T09:00:00"/>
    <s v="ALBIN GEORGE"/>
    <s v="TASK-277444"/>
    <d v="2025-07-21T16:17:00"/>
    <s v="VRUSHABH SHIVAJI JATTURWAR"/>
    <m/>
    <d v="2025-07-25T00:00:00"/>
    <d v="1899-12-30T15:13:42"/>
  </r>
  <r>
    <n v="135249"/>
    <s v="Kavathe Mahankal"/>
    <s v="CUSTOMER SERVICE OFFICER"/>
    <x v="31"/>
    <x v="5"/>
    <n v="9370077339"/>
    <s v="WESTERN ZONE"/>
    <n v="7408"/>
    <s v="TASK-277450"/>
    <s v="FIOD*"/>
    <x v="2"/>
    <m/>
    <m/>
    <m/>
    <s v="No"/>
    <m/>
    <m/>
    <m/>
    <d v="2025-07-25T09:00:00"/>
    <s v="ALBIN GEORGE"/>
    <s v="TASK-277450"/>
    <d v="2025-07-21T16:17:00"/>
    <s v="ROHIT SARJERAO NANDIWALE"/>
    <m/>
    <d v="2025-07-25T00:00:00"/>
    <d v="1899-12-30T15:13:42"/>
  </r>
  <r>
    <n v="136055"/>
    <s v="Loha"/>
    <s v="CUSTOMER SERVICE OFFICER"/>
    <x v="0"/>
    <x v="0"/>
    <n v="9359175895"/>
    <s v="WESTERN ZONE"/>
    <n v="7236"/>
    <s v="TASK-277454"/>
    <s v="FIOD*"/>
    <x v="2"/>
    <m/>
    <m/>
    <m/>
    <s v="No"/>
    <m/>
    <m/>
    <m/>
    <d v="2025-07-25T09:00:00"/>
    <s v="ALBIN GEORGE"/>
    <s v="TASK-277454"/>
    <d v="2025-07-21T16:17:00"/>
    <s v="GANESH SAMBHAJI MORE"/>
    <m/>
    <d v="2025-07-25T00:00:00"/>
    <d v="1899-12-30T15:13:42"/>
  </r>
  <r>
    <n v="135287"/>
    <s v="Tamia"/>
    <s v="CUSTOMER SERVICE OFFICER"/>
    <x v="16"/>
    <x v="7"/>
    <n v="7049051428"/>
    <s v="CENTRAL ZONE"/>
    <n v="7105"/>
    <s v="TASK-277468"/>
    <s v="FIOD*"/>
    <x v="2"/>
    <m/>
    <m/>
    <m/>
    <s v="No"/>
    <m/>
    <m/>
    <m/>
    <d v="2025-07-25T09:00:00"/>
    <s v="ALBIN GEORGE"/>
    <s v="TASK-277468"/>
    <d v="2025-07-21T16:17:00"/>
    <s v="PANKAJ DEHARIYA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77470"/>
    <s v="FIOD*"/>
    <x v="2"/>
    <m/>
    <m/>
    <m/>
    <s v="No"/>
    <m/>
    <m/>
    <m/>
    <d v="2025-07-25T09:00:00"/>
    <s v="ALBIN GEORGE"/>
    <s v="TASK-277470"/>
    <d v="2025-07-21T16:17:00"/>
    <s v="VRUSHABH SHIVAJI JATTURWAR"/>
    <m/>
    <d v="2025-07-25T00:00:00"/>
    <d v="1899-12-30T15:13:42"/>
  </r>
  <r>
    <n v="131120"/>
    <s v="Chinchwad"/>
    <s v="ASSISTANT BRANCH MANAGER"/>
    <x v="30"/>
    <x v="5"/>
    <m/>
    <s v="WESTERN ZONE"/>
    <n v="7175"/>
    <s v="TASK-277475"/>
    <s v="FIOD*"/>
    <x v="2"/>
    <m/>
    <m/>
    <m/>
    <s v="No"/>
    <m/>
    <m/>
    <m/>
    <d v="2025-07-25T09:00:00"/>
    <s v="ALBIN GEORGE"/>
    <s v="TASK-277475"/>
    <d v="2025-07-21T16:17:00"/>
    <s v="SANDESH GOVRDHAN KSHIRSAGAR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77479"/>
    <s v="FIOD*"/>
    <x v="2"/>
    <m/>
    <m/>
    <m/>
    <s v="No"/>
    <m/>
    <m/>
    <m/>
    <d v="2025-07-25T09:00:00"/>
    <s v="ALBIN GEORGE"/>
    <s v="TASK-277479"/>
    <d v="2025-07-21T16:17:00"/>
    <s v="RAM PYARI NISHAD"/>
    <m/>
    <d v="2025-07-25T00:00:00"/>
    <d v="1899-12-30T15:13:42"/>
  </r>
  <r>
    <n v="24228"/>
    <s v="Kushalgarh"/>
    <s v="ABM - BRANCH IN CHARGE"/>
    <x v="19"/>
    <x v="3"/>
    <n v="9694245765"/>
    <s v="CENTRAL ZONE"/>
    <n v="1784"/>
    <s v="TASK-277480"/>
    <s v="FIOD*"/>
    <x v="2"/>
    <m/>
    <m/>
    <m/>
    <s v="No"/>
    <m/>
    <m/>
    <m/>
    <d v="2025-07-25T09:00:00"/>
    <s v="ALBIN GEORGE"/>
    <s v="TASK-277480"/>
    <d v="2025-07-21T16:17:00"/>
    <s v="MOOLCHAND JAT"/>
    <m/>
    <d v="2025-07-25T00:00:00"/>
    <d v="1899-12-30T15:13:42"/>
  </r>
  <r>
    <n v="15780"/>
    <s v="Rathenpur"/>
    <s v="CUSTOMER SERVICE OFFICER"/>
    <x v="9"/>
    <x v="6"/>
    <n v="9288028583"/>
    <s v="CENTRAL ZONE"/>
    <n v="7059"/>
    <s v="TASK-277487"/>
    <s v="FIOD*"/>
    <x v="2"/>
    <m/>
    <m/>
    <m/>
    <s v="No"/>
    <m/>
    <m/>
    <m/>
    <d v="2025-07-25T09:00:00"/>
    <s v="ALBIN GEORGE"/>
    <s v="TASK-277487"/>
    <d v="2025-07-21T16:17:00"/>
    <s v="SUBHASH KUMAR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77489"/>
    <s v="FIOD*"/>
    <x v="2"/>
    <m/>
    <m/>
    <m/>
    <s v="No"/>
    <m/>
    <m/>
    <m/>
    <d v="2025-07-25T09:00:00"/>
    <s v="ALBIN GEORGE"/>
    <s v="TASK-277489"/>
    <d v="2025-07-21T16:17:00"/>
    <s v="ANIL UTTAM ADE"/>
    <m/>
    <d v="2025-07-25T00:00:00"/>
    <d v="1899-12-30T15:13:42"/>
  </r>
  <r>
    <n v="136250"/>
    <s v="Partur"/>
    <s v="CUSTOMER SERVICE OFFICER"/>
    <x v="28"/>
    <x v="1"/>
    <n v="8329128824"/>
    <s v="WESTERN ZONE"/>
    <n v="7155"/>
    <s v="TASK-277491"/>
    <s v="FIOD*"/>
    <x v="2"/>
    <m/>
    <m/>
    <m/>
    <s v="No"/>
    <m/>
    <m/>
    <m/>
    <d v="2025-07-25T09:00:00"/>
    <s v="ALBIN GEORGE"/>
    <s v="TASK-277491"/>
    <d v="2025-07-21T16:17:00"/>
    <s v="RAMESH YADAV GAYAKE"/>
    <m/>
    <d v="2025-07-25T00:00:00"/>
    <d v="1899-12-30T15:13:42"/>
  </r>
  <r>
    <n v="133843"/>
    <s v="Naldurg"/>
    <s v="CUSTOMER SERVICE OFFICER"/>
    <x v="1"/>
    <x v="1"/>
    <n v="8554834575"/>
    <s v="WESTERN ZONE"/>
    <n v="7450"/>
    <s v="TASK-277493"/>
    <s v="FIOD*"/>
    <x v="2"/>
    <m/>
    <m/>
    <m/>
    <s v="No"/>
    <m/>
    <m/>
    <m/>
    <d v="2025-07-25T09:00:00"/>
    <s v="ALBIN GEORGE"/>
    <s v="TASK-277493"/>
    <d v="2025-07-21T16:17:00"/>
    <s v="SOHEL FARUKH SHAIKH"/>
    <m/>
    <d v="2025-07-25T00:00:00"/>
    <d v="1899-12-30T15:13:42"/>
  </r>
  <r>
    <n v="130922"/>
    <s v="Laundi"/>
    <s v="CUSTOMER SERVICE OFFICER"/>
    <x v="47"/>
    <x v="7"/>
    <n v="9644167711"/>
    <s v="CENTRAL ZONE"/>
    <n v="7128"/>
    <s v="TASK-277500"/>
    <s v="FIOD*"/>
    <x v="2"/>
    <m/>
    <m/>
    <m/>
    <s v="No"/>
    <m/>
    <m/>
    <m/>
    <d v="2025-07-25T09:00:00"/>
    <s v="ALBIN GEORGE"/>
    <s v="TASK-277500"/>
    <d v="2025-07-21T16:17:00"/>
    <s v="JAGENDRA SEN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7504"/>
    <s v="FIOD*"/>
    <x v="2"/>
    <m/>
    <m/>
    <m/>
    <s v="No"/>
    <m/>
    <m/>
    <m/>
    <d v="2025-07-25T09:00:00"/>
    <s v="ALBIN GEORGE"/>
    <s v="TASK-277504"/>
    <d v="2025-07-21T16:17:00"/>
    <s v="ROHIT SURESH RATHOD"/>
    <m/>
    <d v="2025-07-25T00:00:00"/>
    <d v="1899-12-30T15:13:42"/>
  </r>
  <r>
    <n v="133176"/>
    <s v="Parbhani"/>
    <s v="CUSTOMER SERVICE OFFICER"/>
    <x v="7"/>
    <x v="0"/>
    <n v="7306429521"/>
    <s v="WESTERN ZONE"/>
    <n v="7240"/>
    <s v="TASK-277509"/>
    <s v="FIOD*"/>
    <x v="2"/>
    <m/>
    <m/>
    <m/>
    <s v="No"/>
    <m/>
    <m/>
    <m/>
    <d v="2025-07-25T09:00:00"/>
    <s v="ALBIN GEORGE"/>
    <s v="TASK-277509"/>
    <d v="2025-07-21T16:17:00"/>
    <s v="TUKARAM KAILAS MORE"/>
    <m/>
    <d v="2025-07-25T00:00:00"/>
    <d v="1899-12-30T15:13:42"/>
  </r>
  <r>
    <n v="135279"/>
    <s v="Dhar"/>
    <s v="CUSTOMER SERVICE OFFICER"/>
    <x v="24"/>
    <x v="2"/>
    <n v="9340959001"/>
    <s v="CENTRAL ZONE"/>
    <n v="7186"/>
    <s v="TASK-277516"/>
    <s v="FIOD*"/>
    <x v="2"/>
    <m/>
    <m/>
    <m/>
    <s v="No"/>
    <m/>
    <m/>
    <m/>
    <d v="2025-07-25T09:00:00"/>
    <s v="ALBIN GEORGE"/>
    <s v="TASK-277516"/>
    <d v="2025-07-21T16:17:00"/>
    <s v="UDAYSINGH VASUNIYA"/>
    <m/>
    <d v="2025-07-25T00:00:00"/>
    <d v="1899-12-30T15:13:42"/>
  </r>
  <r>
    <n v="135177"/>
    <s v="Dhar"/>
    <s v="CUSTOMER SERVICE OFFICER"/>
    <x v="24"/>
    <x v="2"/>
    <n v="6266781382"/>
    <s v="CENTRAL ZONE"/>
    <n v="7186"/>
    <s v="TASK-277521"/>
    <s v="FIOD*"/>
    <x v="2"/>
    <m/>
    <m/>
    <m/>
    <s v="No"/>
    <m/>
    <m/>
    <m/>
    <d v="2025-07-25T09:00:00"/>
    <s v="ALBIN GEORGE"/>
    <s v="TASK-277521"/>
    <d v="2025-07-21T16:17:00"/>
    <s v="PREMSINGH DAMAR"/>
    <m/>
    <d v="2025-07-25T00:00:00"/>
    <d v="1899-12-30T15:13:42"/>
  </r>
  <r>
    <n v="133637"/>
    <s v="Patharia"/>
    <s v="CUSTOMER SERVICE OFFICER"/>
    <x v="45"/>
    <x v="7"/>
    <n v="7089733463"/>
    <s v="CENTRAL ZONE"/>
    <n v="7098"/>
    <s v="TASK-277532"/>
    <s v="FIOD*"/>
    <x v="2"/>
    <m/>
    <m/>
    <m/>
    <s v="No"/>
    <m/>
    <m/>
    <m/>
    <d v="2025-07-25T09:00:00"/>
    <s v="ALBIN GEORGE"/>
    <s v="TASK-277532"/>
    <d v="2025-07-21T16:17:00"/>
    <s v="DEEPAK CHOURASIYA"/>
    <m/>
    <d v="2025-07-25T00:00:00"/>
    <d v="1899-12-30T15:13:42"/>
  </r>
  <r>
    <n v="134943"/>
    <s v="Partur"/>
    <s v="CUSTOMER SERVICE OFFICER"/>
    <x v="28"/>
    <x v="1"/>
    <n v="8087453947"/>
    <s v="WESTERN ZONE"/>
    <n v="1776"/>
    <s v="TASK-277535"/>
    <s v="FIOD*"/>
    <x v="2"/>
    <m/>
    <m/>
    <m/>
    <s v="No"/>
    <m/>
    <m/>
    <m/>
    <d v="2025-07-25T09:00:00"/>
    <s v="ALBIN GEORGE"/>
    <s v="TASK-277535"/>
    <d v="2025-07-21T16:17:00"/>
    <s v="GANESH PATILBUVA MATNE"/>
    <m/>
    <d v="2025-07-25T00:00:00"/>
    <d v="1899-12-30T15:13:42"/>
  </r>
  <r>
    <n v="135090"/>
    <s v="Mauganj"/>
    <s v="CUSTOMER SERVICE OFFICER"/>
    <x v="42"/>
    <x v="7"/>
    <n v="9179990677"/>
    <s v="CENTRAL ZONE"/>
    <n v="7095"/>
    <s v="TASK-277537"/>
    <s v="FIOD*"/>
    <x v="2"/>
    <m/>
    <m/>
    <m/>
    <s v="No"/>
    <m/>
    <m/>
    <m/>
    <d v="2025-07-25T09:00:00"/>
    <s v="ALBIN GEORGE"/>
    <s v="TASK-277537"/>
    <d v="2025-07-21T16:17:00"/>
    <s v="PANKAJ KUMAR UPADHYAY"/>
    <m/>
    <d v="2025-07-25T00:00:00"/>
    <d v="1899-12-30T15:13:42"/>
  </r>
  <r>
    <n v="134011"/>
    <s v="Karanja-ghadge"/>
    <s v="CUSTOMER SERVICE OFFICER"/>
    <x v="23"/>
    <x v="0"/>
    <n v="9561210971"/>
    <s v="WESTERN ZONE"/>
    <n v="7177"/>
    <s v="TASK-277540"/>
    <s v="FIOD*"/>
    <x v="2"/>
    <m/>
    <m/>
    <m/>
    <s v="No"/>
    <m/>
    <m/>
    <m/>
    <d v="2025-07-25T09:00:00"/>
    <s v="ALBIN GEORGE"/>
    <s v="TASK-277540"/>
    <d v="2025-07-21T16:17:00"/>
    <s v="NITESH DAYARAM JADHAO"/>
    <m/>
    <d v="2025-07-25T00:00:00"/>
    <d v="1899-12-30T15:13:42"/>
  </r>
  <r>
    <n v="18883"/>
    <s v="Phulambari"/>
    <s v="ASSISTANT BRANCH MANAGER"/>
    <x v="13"/>
    <x v="1"/>
    <m/>
    <s v="WESTERN ZONE"/>
    <n v="7198"/>
    <s v="TASK-277543"/>
    <s v="FIOD*"/>
    <x v="2"/>
    <m/>
    <m/>
    <m/>
    <s v="No"/>
    <m/>
    <m/>
    <m/>
    <d v="2025-07-25T09:00:00"/>
    <s v="ALBIN GEORGE"/>
    <s v="TASK-277543"/>
    <d v="2025-07-21T16:17:00"/>
    <s v="SACHIN KARABHARI NARWADE"/>
    <m/>
    <d v="2025-07-25T00:00:00"/>
    <d v="1899-12-30T15:13:42"/>
  </r>
  <r>
    <n v="133552"/>
    <s v="Khatav"/>
    <s v="CUSTOMER SERVICE OFFICER"/>
    <x v="31"/>
    <x v="5"/>
    <n v="7414936530"/>
    <s v="WESTERN ZONE"/>
    <n v="7426"/>
    <s v="TASK-277549"/>
    <s v="FIOD*"/>
    <x v="2"/>
    <m/>
    <m/>
    <m/>
    <s v="No"/>
    <m/>
    <m/>
    <m/>
    <d v="2025-07-25T09:00:00"/>
    <s v="ALBIN GEORGE"/>
    <s v="TASK-277549"/>
    <d v="2025-07-21T16:17:00"/>
    <s v="VIJAY JAYWANT MASANE"/>
    <m/>
    <d v="2025-07-25T00:00:00"/>
    <d v="1899-12-30T15:13:42"/>
  </r>
  <r>
    <n v="135395"/>
    <s v="Sironj"/>
    <s v="CUSTOMER SERVICE OFFICER"/>
    <x v="27"/>
    <x v="2"/>
    <n v="6264599085"/>
    <s v="CENTRAL ZONE"/>
    <n v="7103"/>
    <s v="TASK-277553"/>
    <s v="FIOD*"/>
    <x v="2"/>
    <m/>
    <m/>
    <m/>
    <s v="No"/>
    <m/>
    <m/>
    <m/>
    <d v="2025-07-25T09:00:00"/>
    <s v="ALBIN GEORGE"/>
    <s v="TASK-277553"/>
    <d v="2025-07-21T16:17:00"/>
    <s v="RAMVEER YADAV"/>
    <m/>
    <d v="2025-07-25T00:00:00"/>
    <d v="1899-12-30T15:13:42"/>
  </r>
  <r>
    <n v="18883"/>
    <s v="Phulambari"/>
    <s v="ASSISTANT BRANCH MANAGER"/>
    <x v="13"/>
    <x v="1"/>
    <m/>
    <s v="WESTERN ZONE"/>
    <n v="7198"/>
    <s v="TASK-277556"/>
    <s v="FIOD*"/>
    <x v="2"/>
    <m/>
    <m/>
    <m/>
    <s v="No"/>
    <m/>
    <m/>
    <m/>
    <d v="2025-07-25T09:00:00"/>
    <s v="ALBIN GEORGE"/>
    <s v="TASK-277556"/>
    <d v="2025-07-21T16:17:00"/>
    <s v="SACHIN KARABHARI NARWAD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7560"/>
    <s v="FIOD*"/>
    <x v="2"/>
    <m/>
    <m/>
    <m/>
    <s v="No"/>
    <m/>
    <m/>
    <m/>
    <d v="2025-07-25T09:00:00"/>
    <s v="ALBIN GEORGE"/>
    <s v="TASK-277560"/>
    <d v="2025-07-21T16:17:00"/>
    <s v="YOGESH DHANRAJ CHAUDHARI"/>
    <m/>
    <d v="2025-07-25T00:00:00"/>
    <d v="1899-12-30T15:13:42"/>
  </r>
  <r>
    <n v="17016"/>
    <s v="Beohari"/>
    <s v="ASSISTANT BRANCH MANAGER"/>
    <x v="42"/>
    <x v="7"/>
    <m/>
    <s v="CENTRAL ZONE"/>
    <n v="7057"/>
    <s v="TASK-277561"/>
    <s v="FIOD*"/>
    <x v="2"/>
    <m/>
    <m/>
    <m/>
    <s v="No"/>
    <m/>
    <m/>
    <m/>
    <d v="2025-07-25T09:00:00"/>
    <s v="ALBIN GEORGE"/>
    <s v="TASK-277561"/>
    <d v="2025-07-21T16:17:00"/>
    <s v="MANOJ VISHWAKARMA"/>
    <m/>
    <d v="2025-07-25T00:00:00"/>
    <d v="1899-12-30T15:13:42"/>
  </r>
  <r>
    <n v="27909"/>
    <s v="Nanded"/>
    <s v="ASSISTANT BRANCH MANAGER"/>
    <x v="0"/>
    <x v="0"/>
    <m/>
    <s v="WESTERN ZONE"/>
    <n v="7237"/>
    <s v="TASK-277564"/>
    <s v="FIOD*"/>
    <x v="2"/>
    <m/>
    <m/>
    <m/>
    <s v="No"/>
    <m/>
    <m/>
    <m/>
    <d v="2025-07-25T09:00:00"/>
    <s v="ALBIN GEORGE"/>
    <s v="TASK-277564"/>
    <d v="2025-07-21T16:17:00"/>
    <s v="AMOL GAUTAM NARWADE"/>
    <m/>
    <d v="2025-07-25T00:00:00"/>
    <d v="1899-12-30T15:13:42"/>
  </r>
  <r>
    <n v="23426"/>
    <s v="Bichhiya"/>
    <s v="CUSTOMER SERVICE OFFICER"/>
    <x v="11"/>
    <x v="7"/>
    <n v="8720898723"/>
    <s v="CENTRAL ZONE"/>
    <n v="7087"/>
    <s v="TASK-277569"/>
    <s v="FIOD*"/>
    <x v="2"/>
    <m/>
    <m/>
    <m/>
    <s v="No"/>
    <m/>
    <m/>
    <m/>
    <d v="2025-07-25T09:00:00"/>
    <s v="ALBIN GEORGE"/>
    <s v="TASK-277569"/>
    <d v="2025-07-21T16:17:00"/>
    <s v="SONAM KUMAR"/>
    <m/>
    <d v="2025-07-25T00:00:00"/>
    <d v="1899-12-30T15:13:42"/>
  </r>
  <r>
    <n v="135288"/>
    <s v="Jatara"/>
    <s v="CUSTOMER SERVICE OFFICER"/>
    <x v="38"/>
    <x v="7"/>
    <n v="9179224269"/>
    <s v="CENTRAL ZONE"/>
    <n v="1765"/>
    <s v="TASK-277572"/>
    <s v="FIOD*"/>
    <x v="2"/>
    <m/>
    <m/>
    <m/>
    <s v="No"/>
    <m/>
    <m/>
    <m/>
    <d v="2025-07-25T09:00:00"/>
    <s v="ALBIN GEORGE"/>
    <s v="TASK-277572"/>
    <d v="2025-07-21T16:17:00"/>
    <s v="RAHUL PRAJAPATI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77573"/>
    <s v="FIOD*"/>
    <x v="2"/>
    <m/>
    <m/>
    <m/>
    <s v="No"/>
    <m/>
    <m/>
    <m/>
    <d v="2025-07-25T09:00:00"/>
    <s v="ALBIN GEORGE"/>
    <s v="TASK-277573"/>
    <d v="2025-07-21T16:17:00"/>
    <s v="RAM PYARI NISHAD"/>
    <m/>
    <d v="2025-07-25T00:00:00"/>
    <d v="1899-12-30T15:13:42"/>
  </r>
  <r>
    <n v="134229"/>
    <s v="Palera"/>
    <s v="CUSTOMER SERVICE OFFICER"/>
    <x v="38"/>
    <x v="7"/>
    <n v="6264280902"/>
    <s v="CENTRAL ZONE"/>
    <n v="7131"/>
    <s v="TASK-277575"/>
    <s v="FIOD*"/>
    <x v="2"/>
    <m/>
    <m/>
    <m/>
    <s v="No"/>
    <m/>
    <m/>
    <m/>
    <d v="2025-07-25T09:00:00"/>
    <s v="ALBIN GEORGE"/>
    <s v="TASK-277575"/>
    <d v="2025-07-21T16:17:00"/>
    <s v="SANTRAM AHIRWAR"/>
    <m/>
    <d v="2025-07-25T00:00:00"/>
    <d v="1899-12-30T15:13:42"/>
  </r>
  <r>
    <n v="134190"/>
    <s v="Degloor"/>
    <s v="CUSTOMER SERVICE OFFICER"/>
    <x v="0"/>
    <x v="0"/>
    <n v="9096471256"/>
    <s v="WESTERN ZONE"/>
    <n v="7249"/>
    <s v="TASK-277577"/>
    <s v="FIOD*"/>
    <x v="2"/>
    <m/>
    <m/>
    <m/>
    <s v="No"/>
    <m/>
    <m/>
    <m/>
    <d v="2025-07-25T09:00:00"/>
    <s v="ALBIN GEORGE"/>
    <s v="TASK-277577"/>
    <d v="2025-07-21T16:17:00"/>
    <s v="PANCHAL YOGESHWAR BALAJI"/>
    <m/>
    <d v="2025-07-25T00:00:00"/>
    <d v="1899-12-30T15:13:42"/>
  </r>
  <r>
    <n v="27909"/>
    <s v="Nanded"/>
    <s v="ASSISTANT BRANCH MANAGER"/>
    <x v="0"/>
    <x v="0"/>
    <m/>
    <s v="WESTERN ZONE"/>
    <n v="7237"/>
    <s v="TASK-277578"/>
    <s v="FIOD*"/>
    <x v="2"/>
    <m/>
    <m/>
    <m/>
    <s v="No"/>
    <m/>
    <m/>
    <m/>
    <d v="2025-07-25T09:00:00"/>
    <s v="ALBIN GEORGE"/>
    <s v="TASK-277578"/>
    <d v="2025-07-21T16:17:00"/>
    <s v="AMOL GAUTAM NARWADE"/>
    <m/>
    <d v="2025-07-25T00:00:00"/>
    <d v="1899-12-30T15:13:42"/>
  </r>
  <r>
    <n v="134488"/>
    <s v="Marwahi"/>
    <s v="CUSTOMER SERVICE OFFICER"/>
    <x v="9"/>
    <x v="6"/>
    <n v="6261940276"/>
    <s v="CENTRAL ZONE"/>
    <n v="7150"/>
    <s v="TASK-277584"/>
    <s v="FIOD*"/>
    <x v="2"/>
    <m/>
    <m/>
    <m/>
    <s v="No"/>
    <m/>
    <m/>
    <m/>
    <d v="2025-07-25T09:00:00"/>
    <s v="ALBIN GEORGE"/>
    <s v="TASK-277584"/>
    <d v="2025-07-21T16:17:00"/>
    <s v="ANMOL DWIVEDI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77585"/>
    <s v="FIOD*"/>
    <x v="2"/>
    <m/>
    <m/>
    <m/>
    <s v="No"/>
    <m/>
    <m/>
    <m/>
    <d v="2025-07-25T09:00:00"/>
    <s v="ALBIN GEORGE"/>
    <s v="TASK-277585"/>
    <d v="2025-07-21T16:17:00"/>
    <s v="ROHIT BAPUSO GAIKWAD"/>
    <m/>
    <d v="2025-07-25T00:00:00"/>
    <d v="1899-12-30T15:13:42"/>
  </r>
  <r>
    <n v="135395"/>
    <s v="Sironj"/>
    <s v="CUSTOMER SERVICE OFFICER"/>
    <x v="27"/>
    <x v="2"/>
    <n v="6264599085"/>
    <s v="CENTRAL ZONE"/>
    <n v="7103"/>
    <s v="TASK-277587"/>
    <s v="FIOD*"/>
    <x v="2"/>
    <m/>
    <m/>
    <m/>
    <s v="No"/>
    <m/>
    <m/>
    <m/>
    <d v="2025-07-25T09:00:00"/>
    <s v="ALBIN GEORGE"/>
    <s v="TASK-277587"/>
    <d v="2025-07-21T16:17:00"/>
    <s v="RAMVEER YADAV"/>
    <m/>
    <d v="2025-07-25T00:00:00"/>
    <d v="1899-12-30T15:13:42"/>
  </r>
  <r>
    <n v="133562"/>
    <s v="Baihar"/>
    <s v="CUSTOMER SERVICE OFFICER"/>
    <x v="11"/>
    <x v="7"/>
    <n v="6267179717"/>
    <s v="CENTRAL ZONE"/>
    <n v="1748"/>
    <s v="TASK-277592"/>
    <s v="FIOD*"/>
    <x v="2"/>
    <m/>
    <m/>
    <m/>
    <s v="No"/>
    <m/>
    <m/>
    <m/>
    <d v="2025-07-25T09:00:00"/>
    <s v="ALBIN GEORGE"/>
    <s v="TASK-277592"/>
    <d v="2025-07-21T16:17:00"/>
    <s v="RIYA CHOURE"/>
    <m/>
    <d v="2025-07-25T00:00:00"/>
    <d v="1899-12-30T15:13:42"/>
  </r>
  <r>
    <n v="18659"/>
    <s v="Kinwat"/>
    <s v="CUSTOMER SERVICE OFFICER"/>
    <x v="0"/>
    <x v="0"/>
    <n v="9778900177"/>
    <s v="WESTERN ZONE"/>
    <n v="7235"/>
    <s v="TASK-277591"/>
    <s v="FIOD*"/>
    <x v="2"/>
    <m/>
    <m/>
    <m/>
    <s v="No"/>
    <m/>
    <m/>
    <m/>
    <d v="2025-07-25T09:00:00"/>
    <s v="ALBIN GEORGE"/>
    <s v="TASK-277591"/>
    <d v="2025-07-21T16:17:00"/>
    <s v="PAWAN BHARAT JAMDHADE"/>
    <m/>
    <d v="2025-07-25T00:00:00"/>
    <d v="1899-12-30T15:13:42"/>
  </r>
  <r>
    <n v="21952"/>
    <s v="Shamgarh"/>
    <s v="CUSTOMER SERVICE OFFICER"/>
    <x v="26"/>
    <x v="2"/>
    <n v="8714633826"/>
    <s v="CENTRAL ZONE"/>
    <n v="7219"/>
    <s v="TASK-277597"/>
    <s v="FIOD*"/>
    <x v="2"/>
    <m/>
    <m/>
    <m/>
    <s v="No"/>
    <m/>
    <m/>
    <m/>
    <d v="2025-07-25T09:00:00"/>
    <s v="ALBIN GEORGE"/>
    <s v="TASK-277597"/>
    <d v="2025-07-21T16:17:00"/>
    <s v="ISHWAR LAL PRAJAPAT"/>
    <m/>
    <d v="2025-07-25T00:00:00"/>
    <d v="1899-12-30T15:13:42"/>
  </r>
  <r>
    <n v="136225"/>
    <s v="Shahgarh"/>
    <s v="CUSTOMER SERVICE OFFICER"/>
    <x v="45"/>
    <x v="7"/>
    <n v="6266936230"/>
    <s v="CENTRAL ZONE"/>
    <n v="7101"/>
    <s v="TASK-277602"/>
    <s v="FIOD*"/>
    <x v="2"/>
    <m/>
    <m/>
    <m/>
    <s v="No"/>
    <m/>
    <m/>
    <m/>
    <d v="2025-07-25T09:00:00"/>
    <s v="ALBIN GEORGE"/>
    <s v="TASK-277602"/>
    <d v="2025-07-21T16:17:00"/>
    <s v="SANTOSH GHOSH"/>
    <m/>
    <d v="2025-07-25T00:00:00"/>
    <d v="1899-12-30T15:13:42"/>
  </r>
  <r>
    <n v="135627"/>
    <s v="Badnapur"/>
    <s v="CUSTOMER SERVICE OFFICER"/>
    <x v="28"/>
    <x v="1"/>
    <n v="8421651371"/>
    <s v="WESTERN ZONE"/>
    <n v="7333"/>
    <s v="TASK-277606"/>
    <s v="FIOD*"/>
    <x v="2"/>
    <m/>
    <m/>
    <m/>
    <s v="No"/>
    <m/>
    <m/>
    <m/>
    <d v="2025-07-25T09:00:00"/>
    <s v="ALBIN GEORGE"/>
    <s v="TASK-277606"/>
    <d v="2025-07-21T16:17:00"/>
    <s v="TUBAJARNIM ALIM KHAN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77608"/>
    <s v="FIOD*"/>
    <x v="2"/>
    <m/>
    <m/>
    <m/>
    <s v="No"/>
    <m/>
    <m/>
    <m/>
    <d v="2025-07-25T09:00:00"/>
    <s v="ALBIN GEORGE"/>
    <s v="TASK-277608"/>
    <d v="2025-07-21T16:17:00"/>
    <s v="SATISH CHAMPATI SONTAKKE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77609"/>
    <s v="FIOD*"/>
    <x v="2"/>
    <m/>
    <m/>
    <m/>
    <s v="No"/>
    <m/>
    <m/>
    <m/>
    <d v="2025-07-25T09:00:00"/>
    <s v="ALBIN GEORGE"/>
    <s v="TASK-277609"/>
    <d v="2025-07-21T16:17:00"/>
    <s v="SATISH CHAMPATI SONTAKKE"/>
    <m/>
    <d v="2025-07-25T00:00:00"/>
    <d v="1899-12-30T15:13:42"/>
  </r>
  <r>
    <n v="134710"/>
    <s v="Latur"/>
    <s v="CUSTOMER SERVICE OFFICER"/>
    <x v="1"/>
    <x v="1"/>
    <n v="9309423378"/>
    <s v="WESTERN ZONE"/>
    <n v="7229"/>
    <s v="TASK-277627"/>
    <s v="FIOD*"/>
    <x v="2"/>
    <m/>
    <m/>
    <m/>
    <s v="No"/>
    <m/>
    <m/>
    <m/>
    <d v="2025-07-25T09:00:00"/>
    <s v="ALBIN GEORGE"/>
    <s v="TASK-277627"/>
    <d v="2025-07-21T16:17:00"/>
    <s v="PANKAJ PRAKASH GAIKWAD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7629"/>
    <s v="FIOD*"/>
    <x v="2"/>
    <m/>
    <m/>
    <m/>
    <s v="No"/>
    <m/>
    <m/>
    <m/>
    <d v="2025-07-25T09:00:00"/>
    <s v="ALBIN GEORGE"/>
    <s v="TASK-277629"/>
    <d v="2025-07-21T16:17:00"/>
    <s v="AMANKUMAR SIKANDAR UKEY"/>
    <m/>
    <d v="2025-07-25T00:00:00"/>
    <d v="1899-12-30T15:13:42"/>
  </r>
  <r>
    <n v="17009"/>
    <s v="Jintur"/>
    <s v="CUSTOMER SERVICE OFFICER"/>
    <x v="7"/>
    <x v="0"/>
    <n v="8714601802"/>
    <s v="WESTERN ZONE"/>
    <n v="1781"/>
    <s v="TASK-277632"/>
    <s v="FIOD*"/>
    <x v="2"/>
    <m/>
    <m/>
    <m/>
    <s v="No"/>
    <m/>
    <m/>
    <m/>
    <d v="2025-07-25T09:00:00"/>
    <s v="ALBIN GEORGE"/>
    <s v="TASK-277632"/>
    <d v="2025-07-21T16:17:00"/>
    <s v="HARICHANDRA PARASRAM BELE"/>
    <m/>
    <d v="2025-07-25T00:00:00"/>
    <d v="1899-12-30T15:13:42"/>
  </r>
  <r>
    <n v="22717"/>
    <s v="Sonpeth"/>
    <s v="CUSTOMER SERVICE OFFICER"/>
    <x v="7"/>
    <x v="0"/>
    <n v="8714633940"/>
    <s v="WESTERN ZONE"/>
    <n v="7241"/>
    <s v="TASK-277640"/>
    <s v="FIOD*"/>
    <x v="2"/>
    <m/>
    <m/>
    <m/>
    <s v="No"/>
    <m/>
    <m/>
    <m/>
    <d v="2025-07-25T09:00:00"/>
    <s v="ALBIN GEORGE"/>
    <s v="TASK-277640"/>
    <d v="2025-07-21T16:17:00"/>
    <s v="KISHAN SITARAM EDAKE"/>
    <m/>
    <d v="2025-07-25T00:00:00"/>
    <d v="1899-12-30T15:13:42"/>
  </r>
  <r>
    <n v="135279"/>
    <s v="Dhar"/>
    <s v="CUSTOMER SERVICE OFFICER"/>
    <x v="24"/>
    <x v="2"/>
    <n v="9340959001"/>
    <s v="CENTRAL ZONE"/>
    <n v="7186"/>
    <s v="TASK-277641"/>
    <s v="FIOD*"/>
    <x v="2"/>
    <m/>
    <m/>
    <m/>
    <s v="No"/>
    <m/>
    <m/>
    <m/>
    <d v="2025-07-25T09:00:00"/>
    <s v="ALBIN GEORGE"/>
    <s v="TASK-277641"/>
    <d v="2025-07-21T16:17:00"/>
    <s v="UDAYSINGH VASUNIYA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77642"/>
    <s v="FIOD*"/>
    <x v="2"/>
    <m/>
    <m/>
    <m/>
    <s v="No"/>
    <m/>
    <m/>
    <m/>
    <d v="2025-07-25T09:00:00"/>
    <s v="ALBIN GEORGE"/>
    <s v="TASK-277642"/>
    <d v="2025-07-21T16:17:00"/>
    <s v="RAMDAS MOHAN YASHOD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7645"/>
    <s v="FIOD*"/>
    <x v="2"/>
    <m/>
    <m/>
    <m/>
    <s v="No"/>
    <m/>
    <m/>
    <m/>
    <d v="2025-07-25T09:00:00"/>
    <s v="ALBIN GEORGE"/>
    <s v="TASK-277645"/>
    <d v="2025-07-21T16:17:00"/>
    <s v="JAYENDRA KHETRAM BAGALKAR"/>
    <m/>
    <d v="2025-07-25T00:00:00"/>
    <d v="1899-12-30T15:13:42"/>
  </r>
  <r>
    <n v="18792"/>
    <s v="Nanded"/>
    <s v="CUSTOMER SERVICE OFFICER"/>
    <x v="0"/>
    <x v="0"/>
    <n v="8714612445"/>
    <s v="WESTERN ZONE"/>
    <n v="7237"/>
    <s v="TASK-277647"/>
    <s v="FIOD*"/>
    <x v="2"/>
    <m/>
    <m/>
    <m/>
    <s v="No"/>
    <m/>
    <m/>
    <m/>
    <d v="2025-07-25T09:00:00"/>
    <s v="ALBIN GEORGE"/>
    <s v="TASK-277647"/>
    <d v="2025-07-21T16:17:00"/>
    <s v="SHINDE OMKAR ASHOK"/>
    <m/>
    <d v="2025-07-25T00:00:00"/>
    <d v="1899-12-30T15:13:42"/>
  </r>
  <r>
    <n v="18792"/>
    <s v="Nanded"/>
    <s v="CUSTOMER SERVICE OFFICER"/>
    <x v="0"/>
    <x v="0"/>
    <n v="8714612445"/>
    <s v="WESTERN ZONE"/>
    <n v="7237"/>
    <s v="TASK-277648"/>
    <s v="FIOD*"/>
    <x v="2"/>
    <m/>
    <m/>
    <m/>
    <s v="No"/>
    <m/>
    <m/>
    <m/>
    <d v="2025-07-25T09:00:00"/>
    <s v="ALBIN GEORGE"/>
    <s v="TASK-277648"/>
    <d v="2025-07-21T16:17:00"/>
    <s v="SHINDE OMKAR ASHOK"/>
    <m/>
    <d v="2025-07-25T00:00:00"/>
    <d v="1899-12-30T15:13:42"/>
  </r>
  <r>
    <n v="18792"/>
    <s v="Nanded"/>
    <s v="CUSTOMER SERVICE OFFICER"/>
    <x v="0"/>
    <x v="0"/>
    <n v="8714612445"/>
    <s v="WESTERN ZONE"/>
    <n v="7237"/>
    <s v="TASK-277649"/>
    <s v="FIOD*"/>
    <x v="2"/>
    <m/>
    <m/>
    <m/>
    <s v="No"/>
    <m/>
    <m/>
    <m/>
    <d v="2025-07-25T09:00:00"/>
    <s v="ALBIN GEORGE"/>
    <s v="TASK-277649"/>
    <d v="2025-07-21T16:17:00"/>
    <s v="SHINDE OMKAR ASHOK"/>
    <m/>
    <d v="2025-07-25T00:00:00"/>
    <d v="1899-12-30T15:13:42"/>
  </r>
  <r>
    <n v="134159"/>
    <s v="Rathenpur"/>
    <s v="CUSTOMER SERVICE OFFICER"/>
    <x v="9"/>
    <x v="6"/>
    <n v="8319240407"/>
    <s v="CENTRAL ZONE"/>
    <n v="7059"/>
    <s v="TASK-277651"/>
    <s v="FIOD*"/>
    <x v="2"/>
    <m/>
    <m/>
    <m/>
    <s v="No"/>
    <m/>
    <m/>
    <m/>
    <d v="2025-07-25T09:00:00"/>
    <s v="ALBIN GEORGE"/>
    <s v="TASK-277651"/>
    <d v="2025-07-21T16:17:00"/>
    <s v="KEERTI PATEL"/>
    <m/>
    <d v="2025-07-25T00:00:00"/>
    <d v="1899-12-30T15:13:42"/>
  </r>
  <r>
    <n v="133749"/>
    <s v="Keshkal"/>
    <s v="CUSTOMER SERVICE OFFICER"/>
    <x v="20"/>
    <x v="6"/>
    <n v="9399026940"/>
    <s v="CENTRAL ZONE"/>
    <n v="7214"/>
    <s v="TASK-277653"/>
    <s v="FIOD*"/>
    <x v="2"/>
    <m/>
    <m/>
    <m/>
    <s v="No"/>
    <m/>
    <m/>
    <m/>
    <d v="2025-07-25T09:00:00"/>
    <s v="ALBIN GEORGE"/>
    <s v="TASK-277653"/>
    <d v="2025-07-21T16:17:00"/>
    <s v="CHANDAR CHANDROL"/>
    <m/>
    <d v="2025-07-25T00:00:00"/>
    <d v="1899-12-30T15:13:42"/>
  </r>
  <r>
    <n v="135649"/>
    <s v="Ghansaur"/>
    <s v="ASSISTANT BRANCH MANAGER"/>
    <x v="11"/>
    <x v="7"/>
    <m/>
    <s v="CENTRAL ZONE"/>
    <n v="7089"/>
    <s v="TASK-277656"/>
    <s v="FIOD*"/>
    <x v="2"/>
    <m/>
    <m/>
    <m/>
    <s v="No"/>
    <m/>
    <m/>
    <m/>
    <d v="2025-07-25T09:00:00"/>
    <s v="ALBIN GEORGE"/>
    <s v="TASK-277656"/>
    <d v="2025-07-21T16:17:00"/>
    <s v="SANJAY JATAV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77659"/>
    <s v="FIOD*"/>
    <x v="2"/>
    <m/>
    <m/>
    <m/>
    <s v="No"/>
    <m/>
    <m/>
    <m/>
    <d v="2025-07-25T09:00:00"/>
    <s v="ALBIN GEORGE"/>
    <s v="TASK-277659"/>
    <d v="2025-07-21T16:17:00"/>
    <s v="AMIT DILIP PAWAR"/>
    <m/>
    <d v="2025-07-25T00:00:00"/>
    <d v="1899-12-30T15:13:42"/>
  </r>
  <r>
    <n v="28614"/>
    <s v="Sidhi"/>
    <s v="CUSTOMER SERVICE OFFICER"/>
    <x v="42"/>
    <x v="7"/>
    <n v="6264100610"/>
    <s v="CENTRAL ZONE"/>
    <n v="7292"/>
    <s v="TASK-277662"/>
    <s v="FIOD*"/>
    <x v="2"/>
    <m/>
    <m/>
    <m/>
    <s v="No"/>
    <m/>
    <m/>
    <m/>
    <d v="2025-07-25T09:00:00"/>
    <s v="ALBIN GEORGE"/>
    <s v="TASK-277662"/>
    <d v="2025-07-21T16:17:00"/>
    <s v="HARIOM MISHRA"/>
    <m/>
    <d v="2025-07-25T00:00:00"/>
    <d v="1899-12-30T15:13:42"/>
  </r>
  <r>
    <n v="134821"/>
    <s v="Sillod"/>
    <s v="CUSTOMER SERVICE OFFICER"/>
    <x v="13"/>
    <x v="1"/>
    <n v="9545944017"/>
    <s v="WESTERN ZONE"/>
    <n v="1769"/>
    <s v="TASK-277665"/>
    <s v="FIOD*"/>
    <x v="2"/>
    <m/>
    <m/>
    <m/>
    <s v="No"/>
    <m/>
    <m/>
    <m/>
    <d v="2025-07-25T09:00:00"/>
    <s v="ALBIN GEORGE"/>
    <s v="TASK-277665"/>
    <d v="2025-07-21T16:17:00"/>
    <s v="VISHAL SANJAY SHELKE"/>
    <m/>
    <d v="2025-07-25T00:00:00"/>
    <d v="1899-12-30T15:13:42"/>
  </r>
  <r>
    <n v="134943"/>
    <s v="Partur"/>
    <s v="CUSTOMER SERVICE OFFICER"/>
    <x v="28"/>
    <x v="1"/>
    <n v="8087453947"/>
    <s v="WESTERN ZONE"/>
    <n v="1776"/>
    <s v="TASK-277678"/>
    <s v="FIOD*"/>
    <x v="2"/>
    <m/>
    <m/>
    <m/>
    <s v="No"/>
    <m/>
    <m/>
    <m/>
    <d v="2025-07-25T09:00:00"/>
    <s v="ALBIN GEORGE"/>
    <s v="TASK-277678"/>
    <d v="2025-07-21T16:17:00"/>
    <s v="GANESH PATILBUVA MATNE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77679"/>
    <s v="FIOD*"/>
    <x v="2"/>
    <m/>
    <m/>
    <m/>
    <s v="No"/>
    <m/>
    <m/>
    <m/>
    <d v="2025-07-25T09:00:00"/>
    <s v="ALBIN GEORGE"/>
    <s v="TASK-277679"/>
    <d v="2025-07-21T16:17:00"/>
    <s v="SATISH CHAMPATI SONTAKKE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7680"/>
    <s v="FIOD*"/>
    <x v="2"/>
    <m/>
    <m/>
    <m/>
    <s v="No"/>
    <m/>
    <m/>
    <m/>
    <d v="2025-07-25T09:00:00"/>
    <s v="ALBIN GEORGE"/>
    <s v="TASK-277680"/>
    <d v="2025-07-21T16:17:00"/>
    <s v="AMANKUMAR SIKANDAR UKEY"/>
    <m/>
    <d v="2025-07-25T00:00:00"/>
    <d v="1899-12-30T15:13:42"/>
  </r>
  <r>
    <n v="134079"/>
    <s v="Marwahi"/>
    <s v="CUSTOMER SERVICE OFFICER"/>
    <x v="9"/>
    <x v="6"/>
    <n v="9302751381"/>
    <s v="CENTRAL ZONE"/>
    <n v="7150"/>
    <s v="TASK-277687"/>
    <s v="FIOD*"/>
    <x v="2"/>
    <m/>
    <m/>
    <m/>
    <s v="No"/>
    <m/>
    <m/>
    <m/>
    <d v="2025-07-25T09:00:00"/>
    <s v="ALBIN GEORGE"/>
    <s v="TASK-277687"/>
    <d v="2025-07-21T16:17:00"/>
    <s v="ROSHNI KEWAT "/>
    <m/>
    <d v="2025-07-25T00:00:00"/>
    <d v="1899-12-30T15:13:42"/>
  </r>
  <r>
    <n v="134992"/>
    <s v="Akkalkot"/>
    <s v="CUSTOMER SERVICE OFFICER"/>
    <x v="44"/>
    <x v="5"/>
    <n v="7066540816"/>
    <s v="WESTERN ZONE"/>
    <n v="7250"/>
    <s v="TASK-277695"/>
    <s v="FIOD*"/>
    <x v="2"/>
    <m/>
    <m/>
    <m/>
    <s v="No"/>
    <m/>
    <m/>
    <m/>
    <d v="2025-07-25T09:00:00"/>
    <s v="ALBIN GEORGE"/>
    <s v="TASK-277695"/>
    <d v="2025-07-21T16:17:00"/>
    <s v="RAM DATTATRAY AVATE"/>
    <m/>
    <d v="2025-07-25T00:00:00"/>
    <d v="1899-12-30T15:13:42"/>
  </r>
  <r>
    <n v="132970"/>
    <s v="Ajaigarh"/>
    <s v="CUSTOMER SERVICE OFFICER"/>
    <x v="47"/>
    <x v="7"/>
    <n v="9244376417"/>
    <s v="CENTRAL ZONE"/>
    <n v="7283"/>
    <s v="TASK-277696"/>
    <s v="FIOD*"/>
    <x v="2"/>
    <m/>
    <m/>
    <m/>
    <s v="No"/>
    <m/>
    <m/>
    <m/>
    <d v="2025-07-25T09:00:00"/>
    <s v="ALBIN GEORGE"/>
    <s v="TASK-277696"/>
    <d v="2025-07-21T16:17:00"/>
    <s v="BHARTHARI KUSHWAHA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77702"/>
    <s v="FIOD*"/>
    <x v="2"/>
    <m/>
    <m/>
    <m/>
    <s v="No"/>
    <m/>
    <m/>
    <m/>
    <d v="2025-07-25T09:00:00"/>
    <s v="ALBIN GEORGE"/>
    <s v="TASK-277702"/>
    <d v="2025-07-21T16:17:00"/>
    <s v="SANJAY KUMAR SAMRITE"/>
    <m/>
    <d v="2025-07-25T00:00:00"/>
    <d v="1899-12-30T15:13:42"/>
  </r>
  <r>
    <n v="134897"/>
    <s v="Palera"/>
    <s v="CUSTOMER SERVICE OFFICER"/>
    <x v="38"/>
    <x v="7"/>
    <n v="7440471049"/>
    <s v="CENTRAL ZONE"/>
    <n v="7131"/>
    <s v="TASK-277704"/>
    <s v="FIOD*"/>
    <x v="2"/>
    <m/>
    <m/>
    <m/>
    <s v="No"/>
    <m/>
    <m/>
    <m/>
    <d v="2025-07-25T09:00:00"/>
    <s v="ALBIN GEORGE"/>
    <s v="TASK-277704"/>
    <d v="2025-07-21T16:17:00"/>
    <s v="ANKUL YADAV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277705"/>
    <s v="FIOD*"/>
    <x v="2"/>
    <m/>
    <m/>
    <m/>
    <s v="No"/>
    <m/>
    <m/>
    <m/>
    <d v="2025-07-25T09:00:00"/>
    <s v="ALBIN GEORGE"/>
    <s v="TASK-277705"/>
    <d v="2025-07-21T16:17:00"/>
    <s v="SIDHDIK VAJIR SHAIKH"/>
    <m/>
    <d v="2025-07-25T00:00:00"/>
    <d v="1899-12-30T15:13:42"/>
  </r>
  <r>
    <n v="132476"/>
    <s v="Gunderdehi"/>
    <s v="CUSTOMER SERVICE OFFICER"/>
    <x v="20"/>
    <x v="6"/>
    <n v="9249091699"/>
    <s v="CENTRAL ZONE"/>
    <n v="7115"/>
    <s v="TASK-277710"/>
    <s v="FIOD*"/>
    <x v="2"/>
    <m/>
    <m/>
    <m/>
    <s v="No"/>
    <m/>
    <m/>
    <m/>
    <d v="2025-07-25T09:00:00"/>
    <s v="ALBIN GEORGE"/>
    <s v="TASK-277710"/>
    <d v="2025-07-21T16:17:00"/>
    <s v="TULSI"/>
    <m/>
    <d v="2025-07-25T00:00:00"/>
    <d v="1899-12-30T15:13:42"/>
  </r>
  <r>
    <n v="132265"/>
    <s v="Palera"/>
    <s v="CUSTOMER SERVICE OFFICER"/>
    <x v="38"/>
    <x v="7"/>
    <n v="7909456893"/>
    <s v="CENTRAL ZONE"/>
    <n v="7131"/>
    <s v="TASK-277713"/>
    <s v="FIOD*"/>
    <x v="2"/>
    <m/>
    <m/>
    <m/>
    <s v="No"/>
    <m/>
    <m/>
    <m/>
    <d v="2025-07-25T09:00:00"/>
    <s v="ALBIN GEORGE"/>
    <s v="TASK-277713"/>
    <d v="2025-07-21T16:17:00"/>
    <s v="RAMDEEN LODHI"/>
    <m/>
    <d v="2025-07-25T00:00:00"/>
    <d v="1899-12-30T15:13:42"/>
  </r>
  <r>
    <n v="29088"/>
    <s v="Tikamgarh"/>
    <s v="CUSTOMER SERVICE OFFICER"/>
    <x v="38"/>
    <x v="7"/>
    <n v="8714684281"/>
    <s v="CENTRAL ZONE"/>
    <n v="7138"/>
    <s v="TASK-277720"/>
    <s v="FIOD*"/>
    <x v="2"/>
    <m/>
    <m/>
    <m/>
    <s v="No"/>
    <m/>
    <m/>
    <m/>
    <d v="2025-07-25T09:00:00"/>
    <s v="ALBIN GEORGE"/>
    <s v="TASK-277720"/>
    <d v="2025-07-21T16:17:00"/>
    <s v="CHANDRESH SURYAVANSHI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77721"/>
    <s v="FIOD*"/>
    <x v="2"/>
    <m/>
    <m/>
    <m/>
    <s v="No"/>
    <m/>
    <m/>
    <m/>
    <d v="2025-07-25T09:00:00"/>
    <s v="ALBIN GEORGE"/>
    <s v="TASK-277721"/>
    <d v="2025-07-21T16:17:00"/>
    <s v="SATISH CHAMPATI SONTAKKE"/>
    <m/>
    <d v="2025-07-25T00:00:00"/>
    <d v="1899-12-30T15:13:42"/>
  </r>
  <r>
    <n v="132970"/>
    <s v="Ajaigarh"/>
    <s v="CUSTOMER SERVICE OFFICER"/>
    <x v="47"/>
    <x v="7"/>
    <n v="9244376417"/>
    <s v="CENTRAL ZONE"/>
    <n v="7283"/>
    <s v="TASK-277723"/>
    <s v="FIOD*"/>
    <x v="2"/>
    <m/>
    <m/>
    <m/>
    <s v="No"/>
    <m/>
    <m/>
    <m/>
    <d v="2025-07-25T09:00:00"/>
    <s v="ALBIN GEORGE"/>
    <s v="TASK-277723"/>
    <d v="2025-07-21T16:17:00"/>
    <s v="BHARTHARI KUSHWAHA"/>
    <m/>
    <d v="2025-07-25T00:00:00"/>
    <d v="1899-12-30T15:13:42"/>
  </r>
  <r>
    <n v="17009"/>
    <s v="Jintur"/>
    <s v="CUSTOMER SERVICE OFFICER"/>
    <x v="7"/>
    <x v="0"/>
    <n v="8714601802"/>
    <s v="WESTERN ZONE"/>
    <n v="1781"/>
    <s v="TASK-277728"/>
    <s v="FIOD*"/>
    <x v="2"/>
    <m/>
    <m/>
    <m/>
    <s v="No"/>
    <m/>
    <m/>
    <m/>
    <d v="2025-07-25T09:00:00"/>
    <s v="ALBIN GEORGE"/>
    <s v="TASK-277728"/>
    <d v="2025-07-21T16:17:00"/>
    <s v="HARICHANDRA PARASRAM BELE"/>
    <m/>
    <d v="2025-07-25T00:00:00"/>
    <d v="1899-12-30T15:13:42"/>
  </r>
  <r>
    <n v="21561"/>
    <s v="Pendra"/>
    <s v="CUSTOMER SERVICE OFFICER"/>
    <x v="9"/>
    <x v="6"/>
    <n v="9778687592"/>
    <s v="CENTRAL ZONE"/>
    <n v="7003"/>
    <s v="TASK-277740"/>
    <s v="FIOD*"/>
    <x v="2"/>
    <m/>
    <m/>
    <m/>
    <s v="No"/>
    <m/>
    <m/>
    <m/>
    <d v="2025-07-25T09:00:00"/>
    <s v="ALBIN GEORGE"/>
    <s v="TASK-277740"/>
    <d v="2025-07-21T16:17:00"/>
    <s v="MAHESHWAR DAS"/>
    <m/>
    <d v="2025-07-25T00:00:00"/>
    <d v="1899-12-30T15:13:42"/>
  </r>
  <r>
    <n v="136249"/>
    <s v="Ambad"/>
    <s v="CUSTOMER SERVICE OFFICER"/>
    <x v="28"/>
    <x v="1"/>
    <n v="8766403514"/>
    <s v="WESTERN ZONE"/>
    <n v="7155"/>
    <s v="TASK-277742"/>
    <s v="FIOD*"/>
    <x v="2"/>
    <m/>
    <m/>
    <m/>
    <s v="No"/>
    <m/>
    <m/>
    <m/>
    <d v="2025-07-25T09:00:00"/>
    <s v="ALBIN GEORGE"/>
    <s v="TASK-277742"/>
    <d v="2025-07-21T16:17:00"/>
    <s v="SONAJI SHAHADEV PRABHALE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7744"/>
    <s v="FIOD*"/>
    <x v="2"/>
    <m/>
    <m/>
    <m/>
    <s v="No"/>
    <m/>
    <m/>
    <m/>
    <d v="2025-07-25T09:00:00"/>
    <s v="ALBIN GEORGE"/>
    <s v="TASK-277744"/>
    <d v="2025-07-21T16:17:00"/>
    <s v="ANKIT GUPTA (Deleted)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7746"/>
    <s v="FIOD*"/>
    <x v="2"/>
    <m/>
    <m/>
    <m/>
    <s v="No"/>
    <m/>
    <m/>
    <m/>
    <d v="2025-07-25T09:00:00"/>
    <s v="ALBIN GEORGE"/>
    <s v="TASK-277746"/>
    <d v="2025-07-21T16:17:00"/>
    <s v="YOGESH DHANRAJ CHAUDHARI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7750"/>
    <s v="FIOD*"/>
    <x v="2"/>
    <m/>
    <m/>
    <m/>
    <s v="No"/>
    <m/>
    <m/>
    <m/>
    <d v="2025-07-25T09:00:00"/>
    <s v="ALBIN GEORGE"/>
    <s v="TASK-277750"/>
    <d v="2025-07-21T16:17:00"/>
    <s v="BRIJESH KUMAR SEN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77754"/>
    <s v="FIOD*"/>
    <x v="2"/>
    <m/>
    <m/>
    <m/>
    <s v="No"/>
    <m/>
    <m/>
    <m/>
    <d v="2025-07-25T09:00:00"/>
    <s v="ALBIN GEORGE"/>
    <s v="TASK-277754"/>
    <d v="2025-07-21T16:17:00"/>
    <s v="VISHAL BANDU BAVISKAR"/>
    <m/>
    <d v="2025-07-25T00:00:00"/>
    <d v="1899-12-30T15:13:42"/>
  </r>
  <r>
    <n v="136437"/>
    <s v="Bijawar"/>
    <s v="CUSTOMER SERVICE OFFICER"/>
    <x v="47"/>
    <x v="7"/>
    <n v="8305298062"/>
    <s v="CENTRAL ZONE"/>
    <n v="1751"/>
    <s v="TASK-277756"/>
    <s v="FIOD*"/>
    <x v="2"/>
    <m/>
    <m/>
    <m/>
    <s v="No"/>
    <m/>
    <m/>
    <m/>
    <d v="2025-07-25T09:00:00"/>
    <s v="ALBIN GEORGE"/>
    <s v="TASK-277756"/>
    <d v="2025-07-21T16:17:00"/>
    <s v="HETRAM KONDAR"/>
    <m/>
    <d v="2025-07-25T00:00:00"/>
    <d v="1899-12-30T15:13:42"/>
  </r>
  <r>
    <n v="134059"/>
    <s v="Ichhawar"/>
    <s v="CUSTOMER SERVICE OFFICER"/>
    <x v="12"/>
    <x v="2"/>
    <n v="7489344151"/>
    <s v="CENTRAL ZONE"/>
    <n v="7090"/>
    <s v="TASK-277757"/>
    <s v="FIOD*"/>
    <x v="2"/>
    <m/>
    <m/>
    <m/>
    <s v="No"/>
    <m/>
    <m/>
    <m/>
    <d v="2025-07-25T09:00:00"/>
    <s v="ALBIN GEORGE"/>
    <s v="TASK-277757"/>
    <d v="2025-07-21T16:17:00"/>
    <s v="PANKAJ VERMA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77761"/>
    <s v="FIOD*"/>
    <x v="2"/>
    <m/>
    <m/>
    <m/>
    <s v="No"/>
    <m/>
    <m/>
    <m/>
    <d v="2025-07-25T09:00:00"/>
    <s v="ALBIN GEORGE"/>
    <s v="TASK-277761"/>
    <d v="2025-07-21T16:17:00"/>
    <s v="AKANKSHA MANGESH MULAJKAR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77772"/>
    <s v="FIOD*"/>
    <x v="2"/>
    <m/>
    <m/>
    <m/>
    <s v="No"/>
    <m/>
    <m/>
    <m/>
    <d v="2025-07-25T09:00:00"/>
    <s v="ALBIN GEORGE"/>
    <s v="TASK-277772"/>
    <d v="2025-07-21T16:17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77773"/>
    <s v="FIOD*"/>
    <x v="2"/>
    <m/>
    <m/>
    <m/>
    <s v="No"/>
    <m/>
    <m/>
    <m/>
    <d v="2025-07-25T09:00:00"/>
    <s v="ALBIN GEORGE"/>
    <s v="TASK-277773"/>
    <d v="2025-07-21T16:17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77774"/>
    <s v="FIOD*"/>
    <x v="2"/>
    <m/>
    <m/>
    <m/>
    <s v="No"/>
    <m/>
    <m/>
    <m/>
    <d v="2025-07-25T09:00:00"/>
    <s v="ALBIN GEORGE"/>
    <s v="TASK-277774"/>
    <d v="2025-07-21T16:17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77775"/>
    <s v="FIOD*"/>
    <x v="2"/>
    <m/>
    <m/>
    <m/>
    <s v="No"/>
    <m/>
    <m/>
    <m/>
    <d v="2025-07-25T09:00:00"/>
    <s v="ALBIN GEORGE"/>
    <s v="TASK-277775"/>
    <d v="2025-07-21T16:17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77776"/>
    <s v="FIOD*"/>
    <x v="2"/>
    <m/>
    <m/>
    <m/>
    <s v="No"/>
    <m/>
    <m/>
    <m/>
    <d v="2025-07-25T09:00:00"/>
    <s v="ALBIN GEORGE"/>
    <s v="TASK-277776"/>
    <d v="2025-07-21T16:17:00"/>
    <s v="AJAY VISHWANATH WAGHMARE"/>
    <m/>
    <d v="2025-07-25T00:00:00"/>
    <d v="1899-12-30T15:13:42"/>
  </r>
  <r>
    <n v="133320"/>
    <s v="Bakswaha"/>
    <s v="ASSISTANT BRANCH MANAGER"/>
    <x v="45"/>
    <x v="7"/>
    <m/>
    <s v="CENTRAL ZONE"/>
    <n v="7391"/>
    <s v="TASK-277781"/>
    <s v="FIOD*"/>
    <x v="2"/>
    <m/>
    <m/>
    <m/>
    <s v="No"/>
    <m/>
    <m/>
    <m/>
    <d v="2025-07-25T09:00:00"/>
    <s v="ALBIN GEORGE"/>
    <s v="TASK-277781"/>
    <d v="2025-07-21T16:17:00"/>
    <s v="SHUBHAM KHANGAR"/>
    <m/>
    <d v="2025-07-25T00:00:00"/>
    <d v="1899-12-30T15:13:42"/>
  </r>
  <r>
    <n v="21572"/>
    <s v="Sonkatch"/>
    <s v="CUSTOMER SERVICE OFFICER"/>
    <x v="12"/>
    <x v="2"/>
    <n v="9340413839"/>
    <s v="CENTRAL ZONE"/>
    <n v="1753"/>
    <s v="TASK-277784"/>
    <s v="FIOD*"/>
    <x v="2"/>
    <m/>
    <m/>
    <m/>
    <s v="No"/>
    <m/>
    <m/>
    <m/>
    <d v="2025-07-25T09:00:00"/>
    <s v="ALBIN GEORGE"/>
    <s v="TASK-277784"/>
    <d v="2025-07-21T16:17:00"/>
    <s v="ANKIT VERMA"/>
    <m/>
    <d v="2025-07-25T00:00:00"/>
    <d v="1899-12-30T15:13:42"/>
  </r>
  <r>
    <n v="136133"/>
    <s v="Jintur"/>
    <s v="CUSTOMER SERVICE OFFICER"/>
    <x v="7"/>
    <x v="0"/>
    <n v="7020120670"/>
    <s v="WESTERN ZONE"/>
    <n v="1781"/>
    <s v="TASK-277789"/>
    <s v="FIOD*"/>
    <x v="2"/>
    <m/>
    <m/>
    <m/>
    <s v="No"/>
    <m/>
    <m/>
    <m/>
    <d v="2025-07-25T09:00:00"/>
    <s v="ALBIN GEORGE"/>
    <s v="TASK-277789"/>
    <d v="2025-07-21T16:17:00"/>
    <s v="MANGESH WAMANRAO GADEKAR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7792"/>
    <s v="FIOD*"/>
    <x v="2"/>
    <m/>
    <m/>
    <m/>
    <s v="No"/>
    <m/>
    <m/>
    <m/>
    <d v="2025-07-25T09:00:00"/>
    <s v="ALBIN GEORGE"/>
    <s v="TASK-277792"/>
    <d v="2025-07-21T16:17:00"/>
    <s v="ANKIT GUPTA (Deleted)"/>
    <m/>
    <d v="2025-07-25T00:00:00"/>
    <d v="1899-12-30T15:13:42"/>
  </r>
  <r>
    <n v="19278"/>
    <s v="Ghansawangi"/>
    <s v="ABM - BRANCH IN CHARGE"/>
    <x v="28"/>
    <x v="1"/>
    <m/>
    <s v="WESTERN ZONE"/>
    <n v="7161"/>
    <s v="TASK-277794"/>
    <s v="FIOD*"/>
    <x v="2"/>
    <m/>
    <m/>
    <m/>
    <s v="No"/>
    <m/>
    <m/>
    <m/>
    <d v="2025-07-25T09:00:00"/>
    <s v="ALBIN GEORGE"/>
    <s v="TASK-277794"/>
    <d v="2025-07-21T16:17:00"/>
    <s v="Mahesh Mahadev Langade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77804"/>
    <s v="FIOD*"/>
    <x v="2"/>
    <m/>
    <m/>
    <m/>
    <s v="No"/>
    <m/>
    <m/>
    <m/>
    <d v="2025-07-25T09:00:00"/>
    <s v="ALBIN GEORGE"/>
    <s v="TASK-277804"/>
    <d v="2025-07-21T16:17:00"/>
    <s v="ASHWIN SUDHAKAR KHOBRAGADE"/>
    <m/>
    <d v="2025-07-25T00:00:00"/>
    <d v="1899-12-30T15:13:42"/>
  </r>
  <r>
    <n v="134385"/>
    <s v="Bhor"/>
    <s v="CUSTOMER SERVICE OFFICER"/>
    <x v="30"/>
    <x v="5"/>
    <n v="7769816679"/>
    <s v="WESTERN ZONE"/>
    <n v="7399"/>
    <s v="TASK-277805"/>
    <s v="FIOD*"/>
    <x v="2"/>
    <m/>
    <m/>
    <m/>
    <s v="No"/>
    <m/>
    <m/>
    <m/>
    <d v="2025-07-25T09:00:00"/>
    <s v="ALBIN GEORGE"/>
    <s v="TASK-277805"/>
    <d v="2025-07-21T16:17:00"/>
    <s v="MANAS SANDEEP SAWANT"/>
    <m/>
    <d v="2025-07-25T00:00:00"/>
    <d v="1899-12-30T15:13:42"/>
  </r>
  <r>
    <n v="134273"/>
    <s v="Gariyaband"/>
    <s v="CUSTOMER SERVICE OFFICER"/>
    <x v="17"/>
    <x v="6"/>
    <n v="9685166280"/>
    <s v="CENTRAL ZONE"/>
    <n v="7113"/>
    <s v="TASK-277815"/>
    <s v="FIOD*"/>
    <x v="2"/>
    <m/>
    <m/>
    <m/>
    <s v="No"/>
    <m/>
    <m/>
    <m/>
    <d v="2025-07-25T09:00:00"/>
    <s v="ALBIN GEORGE"/>
    <s v="TASK-277815"/>
    <d v="2025-07-21T16:17:00"/>
    <s v="AARYAN PRABHAS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77827"/>
    <s v="FIOD*"/>
    <x v="2"/>
    <m/>
    <m/>
    <m/>
    <s v="No"/>
    <m/>
    <m/>
    <m/>
    <d v="2025-07-25T09:00:00"/>
    <s v="ALBIN GEORGE"/>
    <s v="TASK-277827"/>
    <d v="2025-07-21T16:17:00"/>
    <s v="AKASH ASHOK JADHAV"/>
    <m/>
    <d v="2025-07-25T00:00:00"/>
    <d v="1899-12-30T15:13:42"/>
  </r>
  <r>
    <n v="131216"/>
    <s v="Kothrud"/>
    <s v="CUSTOMER SERVICE OFFICER"/>
    <x v="30"/>
    <x v="5"/>
    <n v="9249089529"/>
    <s v="WESTERN ZONE"/>
    <n v="7174"/>
    <s v="TASK-277828"/>
    <s v="FIOD*"/>
    <x v="2"/>
    <m/>
    <m/>
    <m/>
    <s v="No"/>
    <m/>
    <m/>
    <m/>
    <d v="2025-07-25T09:00:00"/>
    <s v="ALBIN GEORGE"/>
    <s v="TASK-277828"/>
    <d v="2025-07-21T16:17:00"/>
    <s v="KANCHAN AMAR JOGDAND"/>
    <m/>
    <d v="2025-07-25T00:00:00"/>
    <d v="1899-12-30T15:13:42"/>
  </r>
  <r>
    <n v="132260"/>
    <s v="Kirnapur"/>
    <s v="CUSTOMER SERVICE OFFICER"/>
    <x v="11"/>
    <x v="7"/>
    <n v="7697154879"/>
    <s v="CENTRAL ZONE"/>
    <n v="7092"/>
    <s v="TASK-277830"/>
    <s v="FIOD*"/>
    <x v="2"/>
    <m/>
    <m/>
    <m/>
    <s v="No"/>
    <m/>
    <m/>
    <m/>
    <d v="2025-07-25T09:00:00"/>
    <s v="ALBIN GEORGE"/>
    <s v="TASK-277830"/>
    <d v="2025-07-21T16:17:00"/>
    <s v="VIVEK MURCHULE"/>
    <m/>
    <d v="2025-07-25T00:00:00"/>
    <d v="1899-12-30T15:13:42"/>
  </r>
  <r>
    <n v="131218"/>
    <s v="Bhor"/>
    <s v="CUSTOMER SERVICE OFFICER"/>
    <x v="30"/>
    <x v="5"/>
    <n v="9249089530"/>
    <s v="WESTERN ZONE"/>
    <n v="7399"/>
    <s v="TASK-277832"/>
    <s v="FIOD*"/>
    <x v="2"/>
    <m/>
    <m/>
    <m/>
    <s v="No"/>
    <m/>
    <m/>
    <m/>
    <d v="2025-07-25T09:00:00"/>
    <s v="ALBIN GEORGE"/>
    <s v="TASK-277832"/>
    <d v="2025-07-21T16:17:00"/>
    <s v="TUSHAR CHANDRAKANT DANAVALE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77833"/>
    <s v="FIOD*"/>
    <x v="2"/>
    <m/>
    <m/>
    <m/>
    <s v="No"/>
    <m/>
    <m/>
    <m/>
    <d v="2025-07-25T09:00:00"/>
    <s v="ALBIN GEORGE"/>
    <s v="TASK-277833"/>
    <d v="2025-07-21T16:17:00"/>
    <s v="AKANKSHA MANGESH MULAJKAR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7835"/>
    <s v="FIOD*"/>
    <x v="2"/>
    <m/>
    <m/>
    <m/>
    <s v="No"/>
    <m/>
    <m/>
    <m/>
    <d v="2025-07-25T09:00:00"/>
    <s v="ALBIN GEORGE"/>
    <s v="TASK-277835"/>
    <d v="2025-07-21T16:17:00"/>
    <s v="BRIJESH KUMAR SEN"/>
    <m/>
    <d v="2025-07-25T00:00:00"/>
    <d v="1899-12-30T15:13:42"/>
  </r>
  <r>
    <n v="29404"/>
    <s v="Kavathe Mahankal"/>
    <s v="CUSTOMER SERVICE OFFICER"/>
    <x v="31"/>
    <x v="5"/>
    <n v="9249099170"/>
    <s v="WESTERN ZONE"/>
    <n v="7408"/>
    <s v="TASK-277836"/>
    <s v="FIOD*"/>
    <x v="2"/>
    <m/>
    <m/>
    <m/>
    <s v="No"/>
    <m/>
    <m/>
    <m/>
    <d v="2025-07-25T09:00:00"/>
    <s v="ALBIN GEORGE"/>
    <s v="TASK-277836"/>
    <d v="2025-07-21T16:17:00"/>
    <s v="ROHAN BAPUSO ZAMBARE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7845"/>
    <s v="FIOD*"/>
    <x v="2"/>
    <m/>
    <m/>
    <m/>
    <s v="No"/>
    <m/>
    <m/>
    <m/>
    <d v="2025-07-25T09:00:00"/>
    <s v="ALBIN GEORGE"/>
    <s v="TASK-277845"/>
    <d v="2025-07-21T16:17:00"/>
    <s v="ANKIT GUPTA (Deleted)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7846"/>
    <s v="FIOD*"/>
    <x v="2"/>
    <m/>
    <m/>
    <m/>
    <s v="No"/>
    <m/>
    <m/>
    <m/>
    <d v="2025-07-25T09:00:00"/>
    <s v="ALBIN GEORGE"/>
    <s v="TASK-277846"/>
    <d v="2025-07-21T16:17:00"/>
    <s v="ANKIT GUPTA (Deleted)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7847"/>
    <s v="FIOD*"/>
    <x v="2"/>
    <m/>
    <m/>
    <m/>
    <s v="No"/>
    <m/>
    <m/>
    <m/>
    <d v="2025-07-25T09:00:00"/>
    <s v="ALBIN GEORGE"/>
    <s v="TASK-277847"/>
    <d v="2025-07-21T16:17:00"/>
    <s v="ANKIT GUPTA (Deleted)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7848"/>
    <s v="FIOD*"/>
    <x v="2"/>
    <m/>
    <m/>
    <m/>
    <s v="No"/>
    <m/>
    <m/>
    <m/>
    <d v="2025-07-25T09:00:00"/>
    <s v="ALBIN GEORGE"/>
    <s v="TASK-277848"/>
    <d v="2025-07-21T16:17:00"/>
    <s v="ANKIT GUPTA (Deleted)"/>
    <m/>
    <d v="2025-07-25T00:00:00"/>
    <d v="1899-12-30T15:13:42"/>
  </r>
  <r>
    <n v="17009"/>
    <s v="Jintur"/>
    <s v="CUSTOMER SERVICE OFFICER"/>
    <x v="7"/>
    <x v="0"/>
    <n v="8714601802"/>
    <s v="WESTERN ZONE"/>
    <n v="1781"/>
    <s v="TASK-277862"/>
    <s v="FIOD*"/>
    <x v="2"/>
    <m/>
    <m/>
    <m/>
    <s v="No"/>
    <m/>
    <m/>
    <m/>
    <d v="2025-07-25T09:00:00"/>
    <s v="ALBIN GEORGE"/>
    <s v="TASK-277862"/>
    <d v="2025-07-21T16:17:00"/>
    <s v="HARICHANDRA PARASRAM BELE"/>
    <m/>
    <d v="2025-07-25T00:00:00"/>
    <d v="1899-12-30T15:13:42"/>
  </r>
  <r>
    <n v="24228"/>
    <s v="Kushalgarh"/>
    <s v="ABM - BRANCH IN CHARGE"/>
    <x v="19"/>
    <x v="3"/>
    <n v="9694245765"/>
    <s v="CENTRAL ZONE"/>
    <n v="1784"/>
    <s v="TASK-277865"/>
    <s v="FIOD*"/>
    <x v="2"/>
    <m/>
    <m/>
    <m/>
    <s v="No"/>
    <m/>
    <m/>
    <m/>
    <d v="2025-07-25T09:00:00"/>
    <s v="ALBIN GEORGE"/>
    <s v="TASK-277865"/>
    <d v="2025-07-21T16:17:00"/>
    <s v="MOOLCHAND JAT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7866"/>
    <s v="FIOD*"/>
    <x v="2"/>
    <m/>
    <m/>
    <m/>
    <s v="No"/>
    <m/>
    <m/>
    <m/>
    <d v="2025-07-25T09:00:00"/>
    <s v="ALBIN GEORGE"/>
    <s v="TASK-277866"/>
    <d v="2025-07-21T16:17:00"/>
    <s v="YOGESH DHANRAJ CHAUDHARI"/>
    <m/>
    <d v="2025-07-25T00:00:00"/>
    <d v="1899-12-30T15:13:42"/>
  </r>
  <r>
    <n v="133320"/>
    <s v="Bakswaha"/>
    <s v="ASSISTANT BRANCH MANAGER"/>
    <x v="45"/>
    <x v="7"/>
    <m/>
    <s v="CENTRAL ZONE"/>
    <n v="7391"/>
    <s v="TASK-277867"/>
    <s v="FIOD*"/>
    <x v="2"/>
    <m/>
    <m/>
    <m/>
    <s v="No"/>
    <m/>
    <m/>
    <m/>
    <d v="2025-07-25T09:00:00"/>
    <s v="ALBIN GEORGE"/>
    <s v="TASK-277867"/>
    <d v="2025-07-21T16:17:00"/>
    <s v="SHUBHAM KHANGAR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7874"/>
    <s v="FIOD*"/>
    <x v="2"/>
    <m/>
    <m/>
    <m/>
    <s v="No"/>
    <m/>
    <m/>
    <m/>
    <d v="2025-07-25T09:00:00"/>
    <s v="ALBIN GEORGE"/>
    <s v="TASK-277874"/>
    <d v="2025-07-21T16:17:00"/>
    <s v="ANKIT GUPTA (Deleted)"/>
    <m/>
    <d v="2025-07-25T00:00:00"/>
    <d v="1899-12-30T15:13:42"/>
  </r>
  <r>
    <n v="28957"/>
    <s v="Marwahi"/>
    <s v="CUSTOMER SERVICE OFFICER"/>
    <x v="9"/>
    <x v="6"/>
    <n v="9131613950"/>
    <s v="CENTRAL ZONE"/>
    <n v="7150"/>
    <s v="TASK-277875"/>
    <s v="FIOD*"/>
    <x v="2"/>
    <m/>
    <m/>
    <m/>
    <s v="No"/>
    <m/>
    <m/>
    <m/>
    <d v="2025-07-25T09:00:00"/>
    <s v="ALBIN GEORGE"/>
    <s v="TASK-277875"/>
    <d v="2025-07-21T16:17:00"/>
    <s v="ANKIT GUPTA (Deleted)"/>
    <m/>
    <d v="2025-07-25T00:00:00"/>
    <d v="1899-12-30T15:13:42"/>
  </r>
  <r>
    <n v="25576"/>
    <s v="Marwahi"/>
    <s v="BRANCH MANAGER"/>
    <x v="9"/>
    <x v="6"/>
    <m/>
    <s v="CENTRAL ZONE"/>
    <n v="7150"/>
    <s v="TASK-277876"/>
    <s v="FIOD*"/>
    <x v="2"/>
    <m/>
    <m/>
    <m/>
    <s v="No"/>
    <m/>
    <m/>
    <m/>
    <d v="2025-07-25T09:00:00"/>
    <s v="ALBIN GEORGE"/>
    <s v="TASK-277876"/>
    <d v="2025-07-21T16:17:00"/>
    <s v="BRIJESH KUMAR PATEL (Deleted)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77880"/>
    <s v="FIOD*"/>
    <x v="2"/>
    <m/>
    <m/>
    <m/>
    <s v="No"/>
    <m/>
    <m/>
    <m/>
    <d v="2025-07-25T09:00:00"/>
    <s v="ALBIN GEORGE"/>
    <s v="TASK-277880"/>
    <d v="2025-07-21T16:17:00"/>
    <s v="R. ANANTHAN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77898"/>
    <s v="FIOD*"/>
    <x v="2"/>
    <m/>
    <m/>
    <m/>
    <s v="No"/>
    <m/>
    <m/>
    <m/>
    <d v="2025-07-25T09:00:00"/>
    <s v="ALBIN GEORGE"/>
    <s v="TASK-277898"/>
    <d v="2025-07-21T16:17:00"/>
    <s v="SURYA S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77904"/>
    <s v="FIOD*"/>
    <x v="2"/>
    <m/>
    <m/>
    <m/>
    <s v="No"/>
    <m/>
    <m/>
    <m/>
    <d v="2025-07-25T09:00:00"/>
    <s v="ALBIN GEORGE"/>
    <s v="TASK-277904"/>
    <d v="2025-07-21T16:17:00"/>
    <s v="K. BANUCHANDAR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77924"/>
    <s v="FIOD*"/>
    <x v="2"/>
    <m/>
    <m/>
    <m/>
    <s v="No"/>
    <m/>
    <m/>
    <m/>
    <d v="2025-07-25T09:00:00"/>
    <s v="ALBIN GEORGE"/>
    <s v="TASK-277924"/>
    <d v="2025-07-21T16:17:00"/>
    <s v="VIJAYAKUMAR S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77939"/>
    <s v="FIOD*"/>
    <x v="2"/>
    <m/>
    <m/>
    <m/>
    <s v="No"/>
    <m/>
    <m/>
    <m/>
    <d v="2025-07-25T09:00:00"/>
    <s v="ALBIN GEORGE"/>
    <s v="TASK-277939"/>
    <d v="2025-07-21T16:17:00"/>
    <s v="BALAJI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77952"/>
    <s v="FIOD*"/>
    <x v="2"/>
    <m/>
    <m/>
    <m/>
    <s v="No"/>
    <m/>
    <m/>
    <m/>
    <d v="2025-07-25T09:00:00"/>
    <s v="ALBIN GEORGE"/>
    <s v="TASK-277952"/>
    <d v="2025-07-21T16:17:00"/>
    <s v="SUGANESHWARI V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77958"/>
    <s v="FIOD*"/>
    <x v="2"/>
    <m/>
    <m/>
    <m/>
    <s v="No"/>
    <m/>
    <m/>
    <m/>
    <d v="2025-07-25T09:00:00"/>
    <s v="ALBIN GEORGE"/>
    <s v="TASK-277958"/>
    <d v="2025-07-21T16:17:00"/>
    <s v="LINCY G"/>
    <m/>
    <d v="2025-07-25T00:00:00"/>
    <d v="1899-12-30T15:13:42"/>
  </r>
  <r>
    <n v="133672"/>
    <s v="Perundurai"/>
    <s v="CUSTOMER SERVICE OFFICER"/>
    <x v="36"/>
    <x v="8"/>
    <n v="9942741197"/>
    <s v="SOUTH ZONE"/>
    <n v="7296"/>
    <s v="TASK-277968"/>
    <s v="FIOD*"/>
    <x v="2"/>
    <m/>
    <m/>
    <m/>
    <s v="No"/>
    <m/>
    <m/>
    <m/>
    <d v="2025-07-25T09:00:00"/>
    <s v="ALBIN GEORGE"/>
    <s v="TASK-277968"/>
    <d v="2025-07-21T16:17:00"/>
    <s v="PRAVEENKUMAR B V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77970"/>
    <s v="FIOD*"/>
    <x v="2"/>
    <m/>
    <m/>
    <m/>
    <s v="No"/>
    <m/>
    <m/>
    <m/>
    <d v="2025-07-25T09:00:00"/>
    <s v="ALBIN GEORGE"/>
    <s v="TASK-277970"/>
    <d v="2025-07-21T16:17:00"/>
    <s v="BARANIDURAI A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77972"/>
    <s v="FIOD*"/>
    <x v="2"/>
    <m/>
    <m/>
    <m/>
    <s v="No"/>
    <m/>
    <m/>
    <m/>
    <d v="2025-07-25T09:00:00"/>
    <s v="ALBIN GEORGE"/>
    <s v="TASK-277972"/>
    <d v="2025-07-21T16:17:00"/>
    <s v="SIVASENAN PALANISAMY"/>
    <m/>
    <d v="2025-07-25T00:00:00"/>
    <d v="1899-12-30T15:13:42"/>
  </r>
  <r>
    <n v="134968"/>
    <s v="Koliyanur"/>
    <s v="CUSTOMER SERVICE OFFICER"/>
    <x v="40"/>
    <x v="8"/>
    <n v="8270479335"/>
    <s v="SOUTH ZONE"/>
    <n v="7034"/>
    <s v="TASK-277983"/>
    <s v="FIOD*"/>
    <x v="2"/>
    <m/>
    <m/>
    <m/>
    <s v="No"/>
    <m/>
    <m/>
    <m/>
    <d v="2025-07-25T09:00:00"/>
    <s v="ALBIN GEORGE"/>
    <s v="TASK-277983"/>
    <d v="2025-07-21T16:17:00"/>
    <s v="JEEVANKUMAR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77988"/>
    <s v="FIOD*"/>
    <x v="2"/>
    <m/>
    <m/>
    <m/>
    <s v="No"/>
    <m/>
    <m/>
    <m/>
    <d v="2025-07-25T09:00:00"/>
    <s v="ALBIN GEORGE"/>
    <s v="TASK-277988"/>
    <d v="2025-07-21T16:17:00"/>
    <s v="SANTHOSH PANDIYAN S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77991"/>
    <s v="FIOD*"/>
    <x v="2"/>
    <m/>
    <m/>
    <m/>
    <s v="No"/>
    <m/>
    <m/>
    <m/>
    <d v="2025-07-25T09:00:00"/>
    <s v="ALBIN GEORGE"/>
    <s v="TASK-277991"/>
    <d v="2025-07-21T16:17:00"/>
    <s v="SANTHOSH PANDIYAN S"/>
    <m/>
    <d v="2025-07-25T00:00:00"/>
    <d v="1899-12-30T15:13:42"/>
  </r>
  <r>
    <n v="134783"/>
    <s v="Deoli"/>
    <s v="CUSTOMER SERVICE OFFICER"/>
    <x v="4"/>
    <x v="3"/>
    <n v="7014939531"/>
    <s v="CENTRAL ZONE"/>
    <n v="7284"/>
    <s v="TASK-277998"/>
    <s v="FIOD*"/>
    <x v="2"/>
    <m/>
    <m/>
    <m/>
    <s v="No"/>
    <m/>
    <m/>
    <m/>
    <d v="2025-07-25T09:00:00"/>
    <s v="ALBIN GEORGE"/>
    <s v="TASK-277998"/>
    <d v="2025-07-21T16:17:00"/>
    <s v="AVINASH VERMA"/>
    <m/>
    <d v="2025-07-25T00:00:00"/>
    <d v="1899-12-30T15:13:42"/>
  </r>
  <r>
    <n v="134422"/>
    <s v="Kalwan"/>
    <s v="CUSTOMER SERVICE OFFICER"/>
    <x v="3"/>
    <x v="1"/>
    <n v="9307098646"/>
    <s v="WESTERN ZONE"/>
    <n v="7429"/>
    <s v="TASK-278000"/>
    <s v="FIOD*"/>
    <x v="2"/>
    <m/>
    <m/>
    <m/>
    <s v="No"/>
    <m/>
    <m/>
    <m/>
    <d v="2025-07-25T09:00:00"/>
    <s v="ALBIN GEORGE"/>
    <s v="TASK-278000"/>
    <d v="2025-07-21T16:17:00"/>
    <s v="SIDDHARTH HEMANT WAGH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78013"/>
    <s v="FIOD*"/>
    <x v="2"/>
    <m/>
    <m/>
    <m/>
    <s v="No"/>
    <m/>
    <m/>
    <m/>
    <d v="2025-07-25T09:00:00"/>
    <s v="ALBIN GEORGE"/>
    <s v="TASK-278013"/>
    <d v="2025-07-21T16:17:00"/>
    <s v="SURYA SELVAKUMAR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78016"/>
    <s v="FIOD*"/>
    <x v="2"/>
    <m/>
    <m/>
    <m/>
    <s v="No"/>
    <m/>
    <m/>
    <m/>
    <d v="2025-07-25T09:00:00"/>
    <s v="ALBIN GEORGE"/>
    <s v="TASK-278016"/>
    <d v="2025-07-21T16:17:00"/>
    <s v="SHANTHI RAJASEKAR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78022"/>
    <s v="FIOD*"/>
    <x v="2"/>
    <m/>
    <m/>
    <m/>
    <s v="No"/>
    <m/>
    <m/>
    <m/>
    <d v="2025-07-25T09:00:00"/>
    <s v="ALBIN GEORGE"/>
    <s v="TASK-278022"/>
    <d v="2025-07-21T16:17:00"/>
    <s v="VIJAYAKUMAR S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78034"/>
    <s v="FIOD*"/>
    <x v="2"/>
    <m/>
    <m/>
    <m/>
    <s v="No"/>
    <m/>
    <m/>
    <m/>
    <d v="2025-07-25T09:00:00"/>
    <s v="ALBIN GEORGE"/>
    <s v="TASK-278034"/>
    <d v="2025-07-21T16:17:00"/>
    <s v="VIJAYAKUMAR ELUMALAI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78042"/>
    <s v="FIOD*"/>
    <x v="2"/>
    <m/>
    <m/>
    <m/>
    <s v="No"/>
    <m/>
    <m/>
    <m/>
    <d v="2025-07-25T09:00:00"/>
    <s v="ALBIN GEORGE"/>
    <s v="TASK-278042"/>
    <d v="2025-07-21T16:17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78043"/>
    <s v="FIOD*"/>
    <x v="2"/>
    <m/>
    <m/>
    <m/>
    <s v="No"/>
    <m/>
    <m/>
    <m/>
    <d v="2025-07-25T09:00:00"/>
    <s v="ALBIN GEORGE"/>
    <s v="TASK-278043"/>
    <d v="2025-07-21T16:17:00"/>
    <s v="BARANIDURAI A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78052"/>
    <s v="FIOD*"/>
    <x v="2"/>
    <m/>
    <m/>
    <m/>
    <s v="No"/>
    <m/>
    <m/>
    <m/>
    <d v="2025-07-25T09:00:00"/>
    <s v="ALBIN GEORGE"/>
    <s v="TASK-278052"/>
    <d v="2025-07-21T16:17:00"/>
    <s v="BALAJI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8053"/>
    <s v="FIOD*"/>
    <x v="2"/>
    <m/>
    <m/>
    <m/>
    <s v="No"/>
    <m/>
    <m/>
    <m/>
    <d v="2025-07-25T09:00:00"/>
    <s v="ALBIN GEORGE"/>
    <s v="TASK-278053"/>
    <d v="2025-07-21T16:17:00"/>
    <s v="AKASH E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78060"/>
    <s v="FIOD*"/>
    <x v="2"/>
    <m/>
    <m/>
    <m/>
    <s v="No"/>
    <m/>
    <m/>
    <m/>
    <d v="2025-07-25T09:00:00"/>
    <s v="ALBIN GEORGE"/>
    <s v="TASK-278060"/>
    <d v="2025-07-21T16:17:00"/>
    <s v="BHARATHIKUMAR"/>
    <m/>
    <d v="2025-07-25T00:00:00"/>
    <d v="1899-12-30T15:13:42"/>
  </r>
  <r>
    <n v="135614"/>
    <s v="Kelwada"/>
    <s v="CUSTOMER SERVICE OFFICER"/>
    <x v="8"/>
    <x v="3"/>
    <n v="6367353202"/>
    <s v="CENTRAL ZONE"/>
    <n v="7380"/>
    <s v="TASK-278062"/>
    <s v="FIOD*"/>
    <x v="2"/>
    <m/>
    <m/>
    <m/>
    <s v="No"/>
    <m/>
    <m/>
    <m/>
    <d v="2025-07-25T09:00:00"/>
    <s v="ALBIN GEORGE"/>
    <s v="TASK-278062"/>
    <d v="2025-07-21T16:17:00"/>
    <s v="DINESH MEENA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78070"/>
    <s v="FIOD*"/>
    <x v="2"/>
    <m/>
    <m/>
    <m/>
    <s v="No"/>
    <m/>
    <m/>
    <m/>
    <d v="2025-07-25T09:00:00"/>
    <s v="ALBIN GEORGE"/>
    <s v="TASK-278070"/>
    <d v="2025-07-21T16:17:00"/>
    <s v="KAMLESH SHARMA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78071"/>
    <s v="FIOD*"/>
    <x v="2"/>
    <m/>
    <m/>
    <m/>
    <s v="No"/>
    <m/>
    <m/>
    <m/>
    <d v="2025-07-25T09:00:00"/>
    <s v="ALBIN GEORGE"/>
    <s v="TASK-278071"/>
    <d v="2025-07-21T16:17:00"/>
    <s v="KAMLESH SHARMA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78072"/>
    <s v="FIOD*"/>
    <x v="2"/>
    <m/>
    <m/>
    <m/>
    <s v="No"/>
    <m/>
    <m/>
    <m/>
    <d v="2025-07-25T09:00:00"/>
    <s v="ALBIN GEORGE"/>
    <s v="TASK-278072"/>
    <d v="2025-07-21T16:17:00"/>
    <s v="KAMLESH SHARMA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78086"/>
    <s v="FIOD*"/>
    <x v="2"/>
    <m/>
    <m/>
    <m/>
    <s v="No"/>
    <m/>
    <m/>
    <m/>
    <d v="2025-07-25T09:00:00"/>
    <s v="ALBIN GEORGE"/>
    <s v="TASK-278086"/>
    <d v="2025-07-21T16:17:00"/>
    <s v="VIJAYAKUMAR S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78087"/>
    <s v="FIOD*"/>
    <x v="2"/>
    <m/>
    <m/>
    <m/>
    <s v="No"/>
    <m/>
    <m/>
    <m/>
    <d v="2025-07-25T09:00:00"/>
    <s v="ALBIN GEORGE"/>
    <s v="TASK-278087"/>
    <d v="2025-07-21T16:17:00"/>
    <s v="VIGNESH I"/>
    <m/>
    <d v="2025-07-25T00:00:00"/>
    <d v="1899-12-30T15:13:42"/>
  </r>
  <r>
    <n v="136176"/>
    <s v="Pataudi"/>
    <s v="CUSTOMER SERVICE OFFICER"/>
    <x v="43"/>
    <x v="3"/>
    <m/>
    <s v="CENTRAL ZONE"/>
    <n v="7348"/>
    <s v="TASK-278091"/>
    <s v="FIOD*"/>
    <x v="2"/>
    <m/>
    <m/>
    <m/>
    <s v="No"/>
    <m/>
    <m/>
    <m/>
    <d v="2025-07-25T09:00:00"/>
    <s v="ALBIN GEORGE"/>
    <s v="TASK-278091"/>
    <d v="2025-07-21T16:17:00"/>
    <s v="MONU KUMAWAT"/>
    <m/>
    <d v="2025-07-25T00:00:00"/>
    <d v="1899-12-30T15:13:42"/>
  </r>
  <r>
    <n v="134848"/>
    <s v="Krishnagiri"/>
    <s v="BRANCH MANAGER"/>
    <x v="36"/>
    <x v="8"/>
    <n v="7904271595"/>
    <s v="SOUTH ZONE"/>
    <n v="7295"/>
    <s v="TASK-278093"/>
    <s v="FIOD*"/>
    <x v="2"/>
    <m/>
    <m/>
    <m/>
    <s v="No"/>
    <m/>
    <m/>
    <m/>
    <d v="2025-07-25T09:00:00"/>
    <s v="ALBIN GEORGE"/>
    <s v="TASK-278093"/>
    <d v="2025-07-21T16:17:00"/>
    <s v="SRINIVASAN MAARI"/>
    <m/>
    <d v="2025-07-25T00:00:00"/>
    <d v="1899-12-30T15:13:42"/>
  </r>
  <r>
    <n v="134740"/>
    <s v="Rohtak"/>
    <s v="CUSTOMER SERVICE OFFICER"/>
    <x v="43"/>
    <x v="3"/>
    <n v="9671425926"/>
    <s v="NORTHERN ZONE"/>
    <n v="1739"/>
    <s v="TASK-278099"/>
    <s v="FIOD*"/>
    <x v="2"/>
    <m/>
    <m/>
    <m/>
    <s v="No"/>
    <m/>
    <m/>
    <m/>
    <d v="2025-07-25T09:00:00"/>
    <s v="ALBIN GEORGE"/>
    <s v="TASK-278099"/>
    <d v="2025-07-21T16:17:00"/>
    <s v="MANDEEP"/>
    <m/>
    <d v="2025-07-25T00:00:00"/>
    <d v="1899-12-30T15:13:42"/>
  </r>
  <r>
    <n v="134676"/>
    <s v="Rohtak"/>
    <s v="BRANCH MANAGER"/>
    <x v="43"/>
    <x v="3"/>
    <n v="7734941233"/>
    <s v="NORTHERN ZONE"/>
    <n v="1739"/>
    <s v="TASK-278100"/>
    <s v="FIOD*"/>
    <x v="2"/>
    <m/>
    <m/>
    <m/>
    <s v="No"/>
    <m/>
    <m/>
    <m/>
    <d v="2025-07-25T09:00:00"/>
    <s v="ALBIN GEORGE"/>
    <s v="TASK-278100"/>
    <d v="2025-07-21T16:17:00"/>
    <s v="BHAG CHAND YADAV"/>
    <m/>
    <d v="2025-07-25T00:00:00"/>
    <d v="1899-12-30T15:13:42"/>
  </r>
  <r>
    <n v="134848"/>
    <s v="Krishnagiri"/>
    <s v="BRANCH MANAGER"/>
    <x v="36"/>
    <x v="8"/>
    <n v="7904271595"/>
    <s v="SOUTH ZONE"/>
    <n v="7295"/>
    <s v="TASK-278101"/>
    <s v="FIOD*"/>
    <x v="2"/>
    <m/>
    <m/>
    <m/>
    <s v="No"/>
    <m/>
    <m/>
    <m/>
    <d v="2025-07-25T09:00:00"/>
    <s v="ALBIN GEORGE"/>
    <s v="TASK-278101"/>
    <d v="2025-07-21T16:17:00"/>
    <s v="SRINIVASAN MAARI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78102"/>
    <s v="FIOD*"/>
    <x v="2"/>
    <m/>
    <m/>
    <m/>
    <s v="No"/>
    <m/>
    <m/>
    <m/>
    <d v="2025-07-25T09:00:00"/>
    <s v="ALBIN GEORGE"/>
    <s v="TASK-278102"/>
    <d v="2025-07-21T16:17:00"/>
    <s v="Nandhini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78105"/>
    <s v="FIOD*"/>
    <x v="2"/>
    <m/>
    <m/>
    <m/>
    <s v="No"/>
    <m/>
    <m/>
    <m/>
    <d v="2025-07-25T09:00:00"/>
    <s v="ALBIN GEORGE"/>
    <s v="TASK-278105"/>
    <d v="2025-07-21T16:17:00"/>
    <s v="Nandhini S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78114"/>
    <s v="FIOD*"/>
    <x v="2"/>
    <m/>
    <m/>
    <m/>
    <s v="No"/>
    <m/>
    <m/>
    <m/>
    <d v="2025-07-25T09:00:00"/>
    <s v="ALBIN GEORGE"/>
    <s v="TASK-278114"/>
    <d v="2025-07-21T16:17:00"/>
    <s v="BARANIDURAI A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78116"/>
    <s v="FIOD*"/>
    <x v="2"/>
    <m/>
    <m/>
    <m/>
    <s v="No"/>
    <m/>
    <m/>
    <m/>
    <d v="2025-07-25T09:00:00"/>
    <s v="ALBIN GEORGE"/>
    <s v="TASK-278116"/>
    <d v="2025-07-21T16:17:00"/>
    <s v="SURYA S"/>
    <m/>
    <d v="2025-07-25T00:00:00"/>
    <d v="1899-12-30T15:13:42"/>
  </r>
  <r>
    <n v="133990"/>
    <s v="Sivakasi"/>
    <s v="CUSTOMER SERVICE OFFICER"/>
    <x v="35"/>
    <x v="8"/>
    <n v="9944823306"/>
    <s v="SOUTH ZONE"/>
    <n v="7083"/>
    <s v="TASK-278119"/>
    <s v="FIOD*"/>
    <x v="2"/>
    <m/>
    <m/>
    <m/>
    <s v="No"/>
    <m/>
    <m/>
    <m/>
    <d v="2025-07-25T09:00:00"/>
    <s v="ALBIN GEORGE"/>
    <s v="TASK-278119"/>
    <d v="2025-07-21T16:17:00"/>
    <s v="JEEVA A"/>
    <m/>
    <d v="2025-07-25T00:00:00"/>
    <d v="1899-12-30T15:13:42"/>
  </r>
  <r>
    <n v="134422"/>
    <s v="Kalwan"/>
    <s v="CUSTOMER SERVICE OFFICER"/>
    <x v="3"/>
    <x v="1"/>
    <n v="9307098646"/>
    <s v="WESTERN ZONE"/>
    <n v="7429"/>
    <s v="TASK-278132"/>
    <s v="FIOD*"/>
    <x v="2"/>
    <m/>
    <m/>
    <m/>
    <s v="No"/>
    <m/>
    <m/>
    <m/>
    <d v="2025-07-25T09:00:00"/>
    <s v="ALBIN GEORGE"/>
    <s v="TASK-278132"/>
    <d v="2025-07-21T16:17:00"/>
    <s v="SIDDHARTH HEMANT WAGH"/>
    <m/>
    <d v="2025-07-25T00:00:00"/>
    <d v="1899-12-30T15:13:42"/>
  </r>
  <r>
    <n v="135524"/>
    <s v="Perundurai"/>
    <s v="CUSTOMER SERVICE OFFICER"/>
    <x v="36"/>
    <x v="8"/>
    <n v="7812823201"/>
    <s v="SOUTH ZONE"/>
    <n v="7296"/>
    <s v="TASK-278133"/>
    <s v="FIOD*"/>
    <x v="2"/>
    <m/>
    <m/>
    <m/>
    <s v="No"/>
    <m/>
    <m/>
    <m/>
    <d v="2025-07-25T09:00:00"/>
    <s v="ALBIN GEORGE"/>
    <s v="TASK-278133"/>
    <d v="2025-07-21T16:17:00"/>
    <s v="SRIKANTH .M"/>
    <m/>
    <d v="2025-07-25T00:00:00"/>
    <d v="1899-12-30T15:13:42"/>
  </r>
  <r>
    <n v="18883"/>
    <s v="Phulambari"/>
    <s v="ASSISTANT BRANCH MANAGER"/>
    <x v="13"/>
    <x v="1"/>
    <m/>
    <s v="WESTERN ZONE"/>
    <n v="7198"/>
    <s v="TASK-278134"/>
    <s v="FIOD*"/>
    <x v="2"/>
    <m/>
    <m/>
    <m/>
    <s v="No"/>
    <m/>
    <m/>
    <m/>
    <d v="2025-07-25T09:00:00"/>
    <s v="ALBIN GEORGE"/>
    <s v="TASK-278134"/>
    <d v="2025-07-21T16:17:00"/>
    <s v="SACHIN KARABHARI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78140"/>
    <s v="FIOD*"/>
    <x v="2"/>
    <m/>
    <m/>
    <m/>
    <s v="No"/>
    <m/>
    <m/>
    <m/>
    <d v="2025-07-25T09:00:00"/>
    <s v="ALBIN GEORGE"/>
    <s v="TASK-278140"/>
    <d v="2025-07-21T16:17:00"/>
    <s v="SACHIN KARABHARI NARWADE"/>
    <m/>
    <d v="2025-07-25T00:00:00"/>
    <d v="1899-12-30T15:13:42"/>
  </r>
  <r>
    <n v="23370"/>
    <s v="Chinour"/>
    <s v="CUSTOMER SERVICE OFFICER"/>
    <x v="41"/>
    <x v="7"/>
    <n v="6266145467"/>
    <s v="CENTRAL ZONE"/>
    <n v="7363"/>
    <s v="TASK-278159"/>
    <s v="FIOD*"/>
    <x v="2"/>
    <m/>
    <m/>
    <m/>
    <s v="No"/>
    <m/>
    <m/>
    <m/>
    <d v="2025-07-25T09:00:00"/>
    <s v="ALBIN GEORGE"/>
    <s v="TASK-278159"/>
    <d v="2025-07-21T16:17:00"/>
    <s v="AJAY SHARMA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78160"/>
    <s v="FIOD*"/>
    <x v="2"/>
    <m/>
    <m/>
    <m/>
    <s v="No"/>
    <m/>
    <m/>
    <m/>
    <d v="2025-07-25T09:00:00"/>
    <s v="ALBIN GEORGE"/>
    <s v="TASK-278160"/>
    <d v="2025-07-21T16:17:00"/>
    <s v="VIGNESH I"/>
    <m/>
    <d v="2025-07-25T00:00:00"/>
    <d v="1899-12-30T15:13:42"/>
  </r>
  <r>
    <n v="135349"/>
    <s v="Chaksu"/>
    <s v="CUSTOMER SERVICE OFFICER"/>
    <x v="46"/>
    <x v="3"/>
    <n v="8949801578"/>
    <s v="CENTRAL ZONE"/>
    <n v="7287"/>
    <s v="TASK-278179"/>
    <s v="FIOD*"/>
    <x v="2"/>
    <m/>
    <m/>
    <m/>
    <s v="No"/>
    <m/>
    <m/>
    <m/>
    <d v="2025-07-25T09:00:00"/>
    <s v="ALBIN GEORGE"/>
    <s v="TASK-278179"/>
    <d v="2025-07-21T16:17:00"/>
    <s v="SURAJ VERMA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78191"/>
    <s v="FIOD*"/>
    <x v="2"/>
    <m/>
    <m/>
    <m/>
    <s v="No"/>
    <m/>
    <m/>
    <m/>
    <d v="2025-07-25T09:00:00"/>
    <s v="ALBIN GEORGE"/>
    <s v="TASK-278191"/>
    <d v="2025-07-21T16:17:00"/>
    <s v="ARAVINDHAN"/>
    <m/>
    <d v="2025-07-25T00:00:00"/>
    <d v="1899-12-30T15:13:42"/>
  </r>
  <r>
    <n v="134783"/>
    <s v="Deoli"/>
    <s v="CUSTOMER SERVICE OFFICER"/>
    <x v="4"/>
    <x v="3"/>
    <n v="7014939531"/>
    <s v="CENTRAL ZONE"/>
    <n v="7284"/>
    <s v="TASK-278194"/>
    <s v="FIOD*"/>
    <x v="2"/>
    <m/>
    <m/>
    <m/>
    <s v="No"/>
    <m/>
    <m/>
    <m/>
    <d v="2025-07-25T09:00:00"/>
    <s v="ALBIN GEORGE"/>
    <s v="TASK-278194"/>
    <d v="2025-07-21T16:17:00"/>
    <s v="AVINASH VERMA"/>
    <m/>
    <d v="2025-07-25T00:00:00"/>
    <d v="1899-12-30T15:13:42"/>
  </r>
  <r>
    <n v="29906"/>
    <s v="Pohari"/>
    <s v="CUSTOMER SERVICE OFFICER"/>
    <x v="41"/>
    <x v="7"/>
    <n v="6263456361"/>
    <s v="CENTRAL ZONE"/>
    <n v="7412"/>
    <s v="TASK-278195"/>
    <s v="FIOD*"/>
    <x v="2"/>
    <m/>
    <m/>
    <m/>
    <s v="No"/>
    <m/>
    <m/>
    <m/>
    <d v="2025-07-25T09:00:00"/>
    <s v="ALBIN GEORGE"/>
    <s v="TASK-278195"/>
    <d v="2025-07-21T16:17:00"/>
    <s v="DEVENDRA SINGH LODHI"/>
    <m/>
    <d v="2025-07-25T00:00:00"/>
    <d v="1899-12-30T15:13:42"/>
  </r>
  <r>
    <n v="29906"/>
    <s v="Pohari"/>
    <s v="CUSTOMER SERVICE OFFICER"/>
    <x v="41"/>
    <x v="7"/>
    <n v="6263456361"/>
    <s v="CENTRAL ZONE"/>
    <n v="7412"/>
    <s v="TASK-278196"/>
    <s v="FIOD*"/>
    <x v="2"/>
    <m/>
    <m/>
    <m/>
    <s v="No"/>
    <m/>
    <m/>
    <m/>
    <d v="2025-07-25T09:00:00"/>
    <s v="ALBIN GEORGE"/>
    <s v="TASK-278196"/>
    <d v="2025-07-21T16:17:00"/>
    <s v="DEVENDRA SINGH LODHI"/>
    <m/>
    <d v="2025-07-25T00:00:00"/>
    <d v="1899-12-30T15:13:42"/>
  </r>
  <r>
    <n v="134302"/>
    <s v="Periyakulam"/>
    <s v="CUSTOMER SERVICE OFFICER"/>
    <x v="33"/>
    <x v="8"/>
    <n v="7010682971"/>
    <s v="SOUTH ZONE"/>
    <n v="7071"/>
    <s v="TASK-278203"/>
    <s v="FIOD*"/>
    <x v="2"/>
    <m/>
    <m/>
    <m/>
    <s v="No"/>
    <m/>
    <m/>
    <m/>
    <d v="2025-07-25T09:00:00"/>
    <s v="ALBIN GEORGE"/>
    <s v="TASK-278203"/>
    <d v="2025-07-21T16:17:00"/>
    <s v="ARUNKUMAR C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8219"/>
    <s v="FIOD*"/>
    <x v="2"/>
    <m/>
    <m/>
    <m/>
    <s v="No"/>
    <m/>
    <m/>
    <m/>
    <d v="2025-07-25T09:00:00"/>
    <s v="ALBIN GEORGE"/>
    <s v="TASK-278219"/>
    <d v="2025-07-21T16:17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8220"/>
    <s v="FIOD*"/>
    <x v="2"/>
    <m/>
    <m/>
    <m/>
    <s v="No"/>
    <m/>
    <m/>
    <m/>
    <d v="2025-07-25T09:00:00"/>
    <s v="ALBIN GEORGE"/>
    <s v="TASK-278220"/>
    <d v="2025-07-21T16:17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8225"/>
    <s v="FIOD*"/>
    <x v="2"/>
    <m/>
    <m/>
    <m/>
    <s v="No"/>
    <m/>
    <m/>
    <m/>
    <d v="2025-07-25T09:00:00"/>
    <s v="ALBIN GEORGE"/>
    <s v="TASK-278225"/>
    <d v="2025-07-21T16:17:00"/>
    <s v="KASTHURI KARUPPAIYA"/>
    <m/>
    <d v="2025-07-25T00:00:00"/>
    <d v="1899-12-30T15:13:42"/>
  </r>
  <r>
    <n v="25820"/>
    <s v="Pohari"/>
    <s v="CUSTOMER SERVICE OFFICER"/>
    <x v="41"/>
    <x v="7"/>
    <n v="8714651656"/>
    <s v="CENTRAL ZONE"/>
    <n v="7412"/>
    <s v="TASK-278231"/>
    <s v="FIOD*"/>
    <x v="2"/>
    <m/>
    <m/>
    <m/>
    <s v="No"/>
    <m/>
    <m/>
    <m/>
    <d v="2025-07-25T09:00:00"/>
    <s v="ALBIN GEORGE"/>
    <s v="TASK-278231"/>
    <d v="2025-07-21T16:17:00"/>
    <s v="ANIL DHAKAR"/>
    <m/>
    <d v="2025-07-25T00:00:00"/>
    <d v="1899-12-30T15:13:42"/>
  </r>
  <r>
    <n v="29906"/>
    <s v="Pohari"/>
    <s v="CUSTOMER SERVICE OFFICER"/>
    <x v="41"/>
    <x v="7"/>
    <n v="6263456361"/>
    <s v="CENTRAL ZONE"/>
    <n v="7412"/>
    <s v="TASK-278235"/>
    <s v="FIOD*"/>
    <x v="2"/>
    <m/>
    <m/>
    <m/>
    <s v="No"/>
    <m/>
    <m/>
    <m/>
    <d v="2025-07-25T09:00:00"/>
    <s v="ALBIN GEORGE"/>
    <s v="TASK-278235"/>
    <d v="2025-07-21T16:17:00"/>
    <s v="DEVENDRA SINGH LODHI"/>
    <m/>
    <d v="2025-07-25T00:00:00"/>
    <d v="1899-12-30T15:13:42"/>
  </r>
  <r>
    <n v="29906"/>
    <s v="Pohari"/>
    <s v="CUSTOMER SERVICE OFFICER"/>
    <x v="41"/>
    <x v="7"/>
    <n v="6263456361"/>
    <s v="CENTRAL ZONE"/>
    <n v="7412"/>
    <s v="TASK-278236"/>
    <s v="FIOD*"/>
    <x v="2"/>
    <m/>
    <m/>
    <m/>
    <s v="No"/>
    <m/>
    <m/>
    <m/>
    <d v="2025-07-25T09:00:00"/>
    <s v="ALBIN GEORGE"/>
    <s v="TASK-278236"/>
    <d v="2025-07-21T16:17:00"/>
    <s v="DEVENDRA SINGH LODHI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78239"/>
    <s v="FIOD*"/>
    <x v="2"/>
    <m/>
    <m/>
    <m/>
    <s v="No"/>
    <m/>
    <m/>
    <m/>
    <d v="2025-07-25T09:00:00"/>
    <s v="ALBIN GEORGE"/>
    <s v="TASK-278239"/>
    <d v="2025-07-21T16:17:00"/>
    <s v="SHAHRUKH JABBAR KHAN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78240"/>
    <s v="FIOD*"/>
    <x v="2"/>
    <m/>
    <m/>
    <m/>
    <s v="No"/>
    <m/>
    <m/>
    <m/>
    <d v="2025-07-25T09:00:00"/>
    <s v="ALBIN GEORGE"/>
    <s v="TASK-278240"/>
    <d v="2025-07-21T16:17:00"/>
    <s v="SHAHRUKH JABBAR KHAN"/>
    <m/>
    <d v="2025-07-25T00:00:00"/>
    <d v="1899-12-30T15:13:42"/>
  </r>
  <r>
    <n v="134953"/>
    <s v="Loharu"/>
    <s v="CUSTOMER SERVICE OFFICER"/>
    <x v="43"/>
    <x v="3"/>
    <n v="8290757093"/>
    <s v="NORTHERN ZONE"/>
    <n v="7439"/>
    <s v="TASK-278245"/>
    <s v="FIOD*"/>
    <x v="2"/>
    <m/>
    <m/>
    <m/>
    <s v="No"/>
    <m/>
    <m/>
    <m/>
    <d v="2025-07-25T09:00:00"/>
    <s v="ALBIN GEORGE"/>
    <s v="TASK-278245"/>
    <d v="2025-07-21T16:17:00"/>
    <s v="KULDEEP KUMAR"/>
    <m/>
    <d v="2025-07-25T00:00:00"/>
    <d v="1899-12-30T15:13:42"/>
  </r>
  <r>
    <n v="134783"/>
    <s v="Deoli"/>
    <s v="CUSTOMER SERVICE OFFICER"/>
    <x v="4"/>
    <x v="3"/>
    <n v="7014939531"/>
    <s v="CENTRAL ZONE"/>
    <n v="7284"/>
    <s v="TASK-278255"/>
    <s v="FIOD*"/>
    <x v="2"/>
    <m/>
    <m/>
    <m/>
    <s v="No"/>
    <m/>
    <m/>
    <m/>
    <d v="2025-07-25T09:00:00"/>
    <s v="ALBIN GEORGE"/>
    <s v="TASK-278255"/>
    <d v="2025-07-21T16:17:00"/>
    <s v="AVINASH VERMA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78261"/>
    <s v="FIOD*"/>
    <x v="2"/>
    <m/>
    <m/>
    <m/>
    <s v="No"/>
    <m/>
    <m/>
    <m/>
    <d v="2025-07-25T09:00:00"/>
    <s v="ALBIN GEORGE"/>
    <s v="TASK-278261"/>
    <d v="2025-07-21T16:17:00"/>
    <s v="MANIKANNAN A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78265"/>
    <s v="FIOD*"/>
    <x v="2"/>
    <m/>
    <m/>
    <m/>
    <s v="No"/>
    <m/>
    <m/>
    <m/>
    <d v="2025-07-25T09:00:00"/>
    <s v="ALBIN GEORGE"/>
    <s v="TASK-278265"/>
    <d v="2025-07-21T16:17:00"/>
    <s v="SANTHOSH PANDIYAN S"/>
    <m/>
    <d v="2025-07-25T00:00:00"/>
    <d v="1899-12-30T15:13:42"/>
  </r>
  <r>
    <n v="135404"/>
    <s v="Pandalur"/>
    <s v="CUSTOMER SERVICE OFFICER"/>
    <x v="37"/>
    <x v="4"/>
    <n v="7598977476"/>
    <s v="SOUTH ZONE"/>
    <n v="7339"/>
    <s v="TASK-278266"/>
    <s v="FIOD*"/>
    <x v="2"/>
    <m/>
    <m/>
    <m/>
    <s v="No"/>
    <m/>
    <m/>
    <m/>
    <d v="2025-07-25T09:00:00"/>
    <s v="ALBIN GEORGE"/>
    <s v="TASK-278266"/>
    <d v="2025-07-21T16:17:00"/>
    <s v="RICHARD V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78282"/>
    <s v="FIOD*"/>
    <x v="2"/>
    <m/>
    <m/>
    <m/>
    <s v="No"/>
    <m/>
    <m/>
    <m/>
    <d v="2025-07-25T09:00:00"/>
    <s v="ALBIN GEORGE"/>
    <s v="TASK-278282"/>
    <d v="2025-07-21T16:17:00"/>
    <s v="Nandhini S"/>
    <m/>
    <d v="2025-07-25T00:00:00"/>
    <d v="1899-12-30T15:13:42"/>
  </r>
  <r>
    <n v="28221"/>
    <s v="Barela"/>
    <s v="CUSTOMER SERVICE OFFICER"/>
    <x v="18"/>
    <x v="7"/>
    <n v="8291733177"/>
    <s v="CENTRAL ZONE"/>
    <n v="7367"/>
    <s v="TASK-278284"/>
    <s v="FIOD*"/>
    <x v="2"/>
    <m/>
    <m/>
    <m/>
    <s v="No"/>
    <m/>
    <m/>
    <m/>
    <d v="2025-07-25T09:00:00"/>
    <s v="ALBIN GEORGE"/>
    <s v="TASK-278284"/>
    <d v="2025-07-21T16:17:00"/>
    <s v="SHAILENDRA PRATAP SINGH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78285"/>
    <s v="FIOD*"/>
    <x v="2"/>
    <m/>
    <m/>
    <m/>
    <s v="No"/>
    <m/>
    <m/>
    <m/>
    <d v="2025-07-25T09:00:00"/>
    <s v="ALBIN GEORGE"/>
    <s v="TASK-278285"/>
    <d v="2025-07-21T16:17:00"/>
    <s v="M PRABAKARAN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78286"/>
    <s v="FIOD*"/>
    <x v="2"/>
    <m/>
    <m/>
    <m/>
    <s v="No"/>
    <m/>
    <m/>
    <m/>
    <d v="2025-07-25T09:00:00"/>
    <s v="ALBIN GEORGE"/>
    <s v="TASK-278286"/>
    <d v="2025-07-21T16:17:00"/>
    <s v="M PRABAKARAN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78287"/>
    <s v="FIOD*"/>
    <x v="2"/>
    <m/>
    <m/>
    <m/>
    <s v="No"/>
    <m/>
    <m/>
    <m/>
    <d v="2025-07-25T09:00:00"/>
    <s v="ALBIN GEORGE"/>
    <s v="TASK-278287"/>
    <d v="2025-07-21T16:17:00"/>
    <s v="M PRABAKARAN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78289"/>
    <s v="FIOD*"/>
    <x v="2"/>
    <m/>
    <m/>
    <m/>
    <s v="No"/>
    <m/>
    <m/>
    <m/>
    <d v="2025-07-25T09:00:00"/>
    <s v="ALBIN GEORGE"/>
    <s v="TASK-278289"/>
    <d v="2025-07-21T16:17:00"/>
    <s v="ANANDHAGURU"/>
    <m/>
    <d v="2025-07-25T00:00:00"/>
    <d v="1899-12-30T15:13:42"/>
  </r>
  <r>
    <n v="135258"/>
    <s v="Bundi"/>
    <s v="CUSTOMER SERVICE OFFICER"/>
    <x v="4"/>
    <x v="3"/>
    <n v="9602572797"/>
    <s v="CENTRAL ZONE"/>
    <n v="1786"/>
    <s v="TASK-278305"/>
    <s v="FIOD*"/>
    <x v="2"/>
    <m/>
    <m/>
    <m/>
    <s v="No"/>
    <m/>
    <m/>
    <m/>
    <d v="2025-07-25T09:00:00"/>
    <s v="ALBIN GEORGE"/>
    <s v="TASK-278305"/>
    <d v="2025-07-21T16:17:00"/>
    <s v="HARIRAM MERETHA 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78310"/>
    <s v="FIOD*"/>
    <x v="2"/>
    <m/>
    <m/>
    <m/>
    <s v="No"/>
    <m/>
    <m/>
    <m/>
    <d v="2025-07-25T09:00:00"/>
    <s v="ALBIN GEORGE"/>
    <s v="TASK-278310"/>
    <d v="2025-07-21T16:17:00"/>
    <s v="RAM PYARI NISHAD"/>
    <m/>
    <d v="2025-07-25T00:00:00"/>
    <d v="1899-12-30T15:13:42"/>
  </r>
  <r>
    <n v="19618"/>
    <s v="Gudiyatham"/>
    <s v="CUSTOMER SERVICE OFFICER"/>
    <x v="34"/>
    <x v="8"/>
    <n v="9842270148"/>
    <s v="SOUTH ZONE"/>
    <n v="7068"/>
    <s v="TASK-278313"/>
    <s v="FIOD*"/>
    <x v="2"/>
    <m/>
    <m/>
    <m/>
    <s v="No"/>
    <m/>
    <m/>
    <m/>
    <d v="2025-07-25T09:00:00"/>
    <s v="ALBIN GEORGE"/>
    <s v="TASK-278313"/>
    <d v="2025-07-21T16:17:00"/>
    <s v="VIJAY M"/>
    <m/>
    <d v="2025-07-25T00:00:00"/>
    <d v="1899-12-30T15:13:42"/>
  </r>
  <r>
    <n v="19618"/>
    <s v="Gudiyatham"/>
    <s v="CUSTOMER SERVICE OFFICER"/>
    <x v="34"/>
    <x v="8"/>
    <n v="9842270148"/>
    <s v="SOUTH ZONE"/>
    <n v="7068"/>
    <s v="TASK-278314"/>
    <s v="FIOD*"/>
    <x v="2"/>
    <m/>
    <m/>
    <m/>
    <s v="No"/>
    <m/>
    <m/>
    <m/>
    <d v="2025-07-25T09:00:00"/>
    <s v="ALBIN GEORGE"/>
    <s v="TASK-278314"/>
    <d v="2025-07-21T16:17:00"/>
    <s v="VIJAY M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78316"/>
    <s v="FIOD*"/>
    <x v="2"/>
    <m/>
    <m/>
    <m/>
    <s v="No"/>
    <m/>
    <m/>
    <m/>
    <d v="2025-07-25T09:00:00"/>
    <s v="ALBIN GEORGE"/>
    <s v="TASK-278316"/>
    <d v="2025-07-21T16:17:00"/>
    <s v="ANJU MARKAM 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78317"/>
    <s v="FIOD*"/>
    <x v="2"/>
    <m/>
    <m/>
    <m/>
    <s v="No"/>
    <m/>
    <m/>
    <m/>
    <d v="2025-07-25T09:00:00"/>
    <s v="ALBIN GEORGE"/>
    <s v="TASK-278317"/>
    <d v="2025-07-21T16:17:00"/>
    <s v="ANJU MARKAM "/>
    <m/>
    <d v="2025-07-25T00:00:00"/>
    <d v="1899-12-30T15:13:42"/>
  </r>
  <r>
    <n v="131922"/>
    <s v="Karjat"/>
    <s v="CUSTOMER SERVICE OFFICER"/>
    <x v="39"/>
    <x v="5"/>
    <n v="7306422806"/>
    <s v="WESTERN ZONE"/>
    <n v="7188"/>
    <s v="TASK-278319"/>
    <s v="FIOD*"/>
    <x v="2"/>
    <m/>
    <m/>
    <m/>
    <s v="No"/>
    <m/>
    <m/>
    <m/>
    <d v="2025-07-25T09:00:00"/>
    <s v="ALBIN GEORGE"/>
    <s v="TASK-278319"/>
    <d v="2025-07-21T16:17:00"/>
    <s v="MANISH SUDHIR BHUIKOT"/>
    <m/>
    <d v="2025-07-25T00:00:00"/>
    <d v="1899-12-30T15:13:42"/>
  </r>
  <r>
    <n v="130774"/>
    <s v="Pratapgarh"/>
    <s v="CUSTOMER SERVICE OFFICER"/>
    <x v="19"/>
    <x v="3"/>
    <n v="6260239614"/>
    <s v="CENTRAL ZONE"/>
    <n v="7293"/>
    <s v="TASK-278371"/>
    <s v="FIOD*"/>
    <x v="2"/>
    <m/>
    <m/>
    <m/>
    <s v="No"/>
    <m/>
    <m/>
    <m/>
    <d v="2025-07-25T09:00:00"/>
    <s v="ALBIN GEORGE"/>
    <s v="TASK-278371"/>
    <d v="2025-07-21T16:17:00"/>
    <s v="LAKHAN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8374"/>
    <s v="FIOD*"/>
    <x v="2"/>
    <m/>
    <m/>
    <m/>
    <s v="No"/>
    <m/>
    <m/>
    <m/>
    <d v="2025-07-25T09:00:00"/>
    <s v="ALBIN GEORGE"/>
    <s v="TASK-278374"/>
    <d v="2025-07-21T16:17:00"/>
    <s v="AKASH E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78389"/>
    <s v="FIOD*"/>
    <x v="2"/>
    <m/>
    <m/>
    <m/>
    <s v="No"/>
    <m/>
    <m/>
    <m/>
    <d v="2025-07-25T09:00:00"/>
    <s v="ALBIN GEORGE"/>
    <s v="TASK-278389"/>
    <d v="2025-07-21T16:17:00"/>
    <s v="MUTHUKUMAR C"/>
    <m/>
    <d v="2025-07-25T00:00:00"/>
    <d v="1899-12-30T15:13:42"/>
  </r>
  <r>
    <n v="135860"/>
    <s v="Garhi"/>
    <s v="CUSTOMER SERVICE OFFICER"/>
    <x v="19"/>
    <x v="3"/>
    <n v="8517982217"/>
    <s v="CENTRAL ZONE"/>
    <n v="7267"/>
    <s v="TASK-278390"/>
    <s v="FIOD*"/>
    <x v="2"/>
    <m/>
    <m/>
    <m/>
    <s v="No"/>
    <m/>
    <m/>
    <m/>
    <d v="2025-07-25T09:00:00"/>
    <s v="ALBIN GEORGE"/>
    <s v="TASK-278390"/>
    <d v="2025-07-21T16:17:00"/>
    <s v="RITIK KUMAR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78391"/>
    <s v="FIOD*"/>
    <x v="2"/>
    <m/>
    <m/>
    <m/>
    <s v="No"/>
    <m/>
    <m/>
    <m/>
    <d v="2025-07-25T09:00:00"/>
    <s v="ALBIN GEORGE"/>
    <s v="TASK-278391"/>
    <d v="2025-07-21T16:17:00"/>
    <s v="KAILASH CHAND MEENA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78392"/>
    <s v="FIOD*"/>
    <x v="2"/>
    <m/>
    <m/>
    <m/>
    <s v="No"/>
    <m/>
    <m/>
    <m/>
    <d v="2025-07-25T09:00:00"/>
    <s v="ALBIN GEORGE"/>
    <s v="TASK-278392"/>
    <d v="2025-07-21T16:17:00"/>
    <s v="KAILASH CHAND MEENA"/>
    <m/>
    <d v="2025-07-25T00:00:00"/>
    <d v="1899-12-30T15:13:42"/>
  </r>
  <r>
    <n v="132745"/>
    <s v="Nainwa"/>
    <s v="CUSTOMER SERVICE OFFICER"/>
    <x v="4"/>
    <x v="3"/>
    <n v="8302786754"/>
    <s v="CENTRAL ZONE"/>
    <n v="7387"/>
    <s v="TASK-278393"/>
    <s v="FIOD*"/>
    <x v="2"/>
    <m/>
    <m/>
    <m/>
    <s v="No"/>
    <m/>
    <m/>
    <m/>
    <d v="2025-07-25T09:00:00"/>
    <s v="ALBIN GEORGE"/>
    <s v="TASK-278393"/>
    <d v="2025-07-21T16:17:00"/>
    <s v="BUDDHI PRAKASH VERMA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78395"/>
    <s v="FIOD*"/>
    <x v="2"/>
    <m/>
    <m/>
    <m/>
    <s v="No"/>
    <m/>
    <m/>
    <m/>
    <d v="2025-07-25T09:00:00"/>
    <s v="ALBIN GEORGE"/>
    <s v="TASK-278395"/>
    <d v="2025-07-21T16:17:00"/>
    <s v="SUNDARAPANDI SEKAR"/>
    <m/>
    <d v="2025-07-25T00:00:00"/>
    <d v="1899-12-30T15:13:42"/>
  </r>
  <r>
    <n v="134953"/>
    <s v="Loharu"/>
    <s v="CUSTOMER SERVICE OFFICER"/>
    <x v="43"/>
    <x v="3"/>
    <n v="8290757093"/>
    <s v="NORTHERN ZONE"/>
    <n v="7439"/>
    <s v="TASK-278400"/>
    <s v="FIOD*"/>
    <x v="2"/>
    <m/>
    <m/>
    <m/>
    <s v="No"/>
    <m/>
    <m/>
    <m/>
    <d v="2025-07-25T09:00:00"/>
    <s v="ALBIN GEORGE"/>
    <s v="TASK-278400"/>
    <d v="2025-07-21T16:17:00"/>
    <s v="KULDEEP KUMAR"/>
    <m/>
    <d v="2025-07-25T00:00:00"/>
    <d v="1899-12-30T15:13:42"/>
  </r>
  <r>
    <n v="135982"/>
    <s v="Sattur"/>
    <s v="CUSTOMER SERVICE OFFICER"/>
    <x v="35"/>
    <x v="8"/>
    <n v="9843895264"/>
    <s v="SOUTH ZONE"/>
    <n v="7082"/>
    <s v="TASK-278407"/>
    <s v="FIOD*"/>
    <x v="2"/>
    <m/>
    <m/>
    <m/>
    <s v="No"/>
    <m/>
    <m/>
    <m/>
    <d v="2025-07-25T09:00:00"/>
    <s v="ALBIN GEORGE"/>
    <s v="TASK-278407"/>
    <d v="2025-07-21T16:17:00"/>
    <s v="ALEXPANDIYAN S"/>
    <m/>
    <d v="2025-07-25T00:00:00"/>
    <d v="1899-12-30T15:13:42"/>
  </r>
  <r>
    <n v="135982"/>
    <s v="Sattur"/>
    <s v="CUSTOMER SERVICE OFFICER"/>
    <x v="35"/>
    <x v="8"/>
    <n v="9843895264"/>
    <s v="SOUTH ZONE"/>
    <n v="7082"/>
    <s v="TASK-278408"/>
    <s v="FIOD*"/>
    <x v="2"/>
    <m/>
    <m/>
    <m/>
    <s v="No"/>
    <m/>
    <m/>
    <m/>
    <d v="2025-07-25T09:00:00"/>
    <s v="ALBIN GEORGE"/>
    <s v="TASK-278408"/>
    <d v="2025-07-21T16:17:00"/>
    <s v="ALEXPANDIYAN S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78411"/>
    <s v="FIOD*"/>
    <x v="2"/>
    <m/>
    <m/>
    <m/>
    <s v="No"/>
    <m/>
    <m/>
    <m/>
    <d v="2025-07-25T09:00:00"/>
    <s v="ALBIN GEORGE"/>
    <s v="TASK-278411"/>
    <d v="2025-07-21T16:17:00"/>
    <s v="Dhanush G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78419"/>
    <s v="FIOD*"/>
    <x v="2"/>
    <m/>
    <m/>
    <m/>
    <s v="No"/>
    <m/>
    <m/>
    <m/>
    <d v="2025-07-25T09:00:00"/>
    <s v="ALBIN GEORGE"/>
    <s v="TASK-278419"/>
    <d v="2025-07-21T16:17:00"/>
    <s v="SANDESH DNYANESHWAR KHANDARE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78422"/>
    <s v="FIOD*"/>
    <x v="2"/>
    <m/>
    <m/>
    <m/>
    <s v="No"/>
    <m/>
    <m/>
    <m/>
    <d v="2025-07-25T09:00:00"/>
    <s v="ALBIN GEORGE"/>
    <s v="TASK-278422"/>
    <d v="2025-07-21T16:17:00"/>
    <s v="R. ANANTHAN"/>
    <m/>
    <d v="2025-07-25T00:00:00"/>
    <d v="1899-12-30T15:13:42"/>
  </r>
  <r>
    <n v="136424"/>
    <s v="Sankarapuram"/>
    <s v="BRANCH MANAGER"/>
    <x v="40"/>
    <x v="8"/>
    <n v="8675741639"/>
    <s v="SOUTH ZONE"/>
    <n v="7035"/>
    <s v="TASK-278436"/>
    <s v="FIOD*"/>
    <x v="2"/>
    <m/>
    <m/>
    <m/>
    <s v="No"/>
    <m/>
    <m/>
    <m/>
    <d v="2025-07-25T09:00:00"/>
    <s v="ALBIN GEORGE"/>
    <s v="TASK-278436"/>
    <d v="2025-07-21T16:18:00"/>
    <s v="JAYAPRAKASH PALANIYAPPAN"/>
    <m/>
    <d v="2025-07-25T00:00:00"/>
    <d v="1899-12-30T15:13:42"/>
  </r>
  <r>
    <n v="29959"/>
    <s v="Fatehnagar"/>
    <s v="CUSTOMER SERVICE OFFICER"/>
    <x v="8"/>
    <x v="3"/>
    <n v="7339843677"/>
    <s v="CENTRAL ZONE"/>
    <n v="7356"/>
    <s v="TASK-278440"/>
    <s v="FIOD*"/>
    <x v="2"/>
    <m/>
    <m/>
    <m/>
    <s v="No"/>
    <m/>
    <m/>
    <m/>
    <d v="2025-07-25T09:00:00"/>
    <s v="ALBIN GEORGE"/>
    <s v="TASK-278440"/>
    <d v="2025-07-21T16:18:00"/>
    <s v="TEENA JAT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78447"/>
    <s v="FIOD*"/>
    <x v="2"/>
    <m/>
    <m/>
    <m/>
    <s v="No"/>
    <m/>
    <m/>
    <m/>
    <d v="2025-07-25T09:00:00"/>
    <s v="ALBIN GEORGE"/>
    <s v="TASK-278447"/>
    <d v="2025-07-21T16:18:00"/>
    <s v="BALAJI"/>
    <m/>
    <d v="2025-07-25T00:00:00"/>
    <d v="1899-12-30T15:13:42"/>
  </r>
  <r>
    <n v="133889"/>
    <s v="Jejuri"/>
    <s v="CUSTOMER SERVICE OFFICER"/>
    <x v="30"/>
    <x v="5"/>
    <n v="8669723601"/>
    <s v="WESTERN ZONE"/>
    <n v="7176"/>
    <s v="TASK-278450"/>
    <s v="FIOD*"/>
    <x v="2"/>
    <m/>
    <m/>
    <m/>
    <s v="No"/>
    <m/>
    <m/>
    <m/>
    <d v="2025-07-25T09:00:00"/>
    <s v="ALBIN GEORGE"/>
    <s v="TASK-278450"/>
    <d v="2025-07-21T16:18:00"/>
    <s v="SUMIT MACHINDRA KALKHAIRE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78455"/>
    <s v="FIOD*"/>
    <x v="2"/>
    <m/>
    <m/>
    <m/>
    <s v="No"/>
    <m/>
    <m/>
    <m/>
    <d v="2025-07-25T09:00:00"/>
    <s v="ALBIN GEORGE"/>
    <s v="TASK-278455"/>
    <d v="2025-07-21T16:18:00"/>
    <s v="JALAM GADRIYA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78459"/>
    <s v="FIOD*"/>
    <x v="2"/>
    <m/>
    <m/>
    <m/>
    <s v="No"/>
    <m/>
    <m/>
    <m/>
    <d v="2025-07-25T09:00:00"/>
    <s v="ALBIN GEORGE"/>
    <s v="TASK-278459"/>
    <d v="2025-07-21T16:18:00"/>
    <s v="PRABHU P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8461"/>
    <s v="FIOD*"/>
    <x v="2"/>
    <m/>
    <m/>
    <m/>
    <s v="No"/>
    <m/>
    <m/>
    <m/>
    <d v="2025-07-25T09:00:00"/>
    <s v="ALBIN GEORGE"/>
    <s v="TASK-278461"/>
    <d v="2025-07-21T16:18:00"/>
    <s v="AKASH E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78463"/>
    <s v="FIOD*"/>
    <x v="2"/>
    <m/>
    <m/>
    <m/>
    <s v="No"/>
    <m/>
    <m/>
    <m/>
    <d v="2025-07-25T09:00:00"/>
    <s v="ALBIN GEORGE"/>
    <s v="TASK-278463"/>
    <d v="2025-07-21T16:18:00"/>
    <s v="SHANTHI RAJASEKAR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78464"/>
    <s v="FIOD*"/>
    <x v="2"/>
    <m/>
    <m/>
    <m/>
    <s v="No"/>
    <m/>
    <m/>
    <m/>
    <d v="2025-07-25T09:00:00"/>
    <s v="ALBIN GEORGE"/>
    <s v="TASK-278464"/>
    <d v="2025-07-21T16:18:00"/>
    <s v="NITHISHKUMAR S"/>
    <m/>
    <d v="2025-07-25T00:00:00"/>
    <d v="1899-12-30T15:13:42"/>
  </r>
  <r>
    <n v="134302"/>
    <s v="Periyakulam"/>
    <s v="CUSTOMER SERVICE OFFICER"/>
    <x v="33"/>
    <x v="8"/>
    <n v="7010682971"/>
    <s v="SOUTH ZONE"/>
    <n v="7071"/>
    <s v="TASK-278466"/>
    <s v="FIOD*"/>
    <x v="2"/>
    <m/>
    <m/>
    <m/>
    <s v="No"/>
    <m/>
    <m/>
    <m/>
    <d v="2025-07-25T09:00:00"/>
    <s v="ALBIN GEORGE"/>
    <s v="TASK-278466"/>
    <d v="2025-07-21T16:18:00"/>
    <s v="ARUNKUMAR C"/>
    <m/>
    <d v="2025-07-25T00:00:00"/>
    <d v="1899-12-30T15:13:42"/>
  </r>
  <r>
    <n v="133821"/>
    <s v="Chittorgarh"/>
    <s v="BRANCH MANAGER"/>
    <x v="8"/>
    <x v="3"/>
    <n v="8432625362"/>
    <s v="CENTRAL ZONE"/>
    <n v="7268"/>
    <s v="TASK-278468"/>
    <s v="FIOD*"/>
    <x v="2"/>
    <m/>
    <m/>
    <m/>
    <s v="No"/>
    <m/>
    <m/>
    <m/>
    <d v="2025-07-25T09:00:00"/>
    <s v="ALBIN GEORGE"/>
    <s v="TASK-278468"/>
    <d v="2025-07-21T16:18:00"/>
    <s v="OMPRAKASH SAINI"/>
    <m/>
    <d v="2025-07-25T00:00:00"/>
    <d v="1899-12-30T15:13:42"/>
  </r>
  <r>
    <n v="135232"/>
    <s v="Chittorgarh"/>
    <s v="CUSTOMER SERVICE OFFICER"/>
    <x v="8"/>
    <x v="3"/>
    <n v="6377688116"/>
    <s v="CENTRAL ZONE"/>
    <n v="7268"/>
    <s v="TASK-278469"/>
    <s v="FIOD*"/>
    <x v="2"/>
    <m/>
    <m/>
    <m/>
    <s v="No"/>
    <m/>
    <m/>
    <m/>
    <d v="2025-07-25T09:00:00"/>
    <s v="ALBIN GEORGE"/>
    <s v="TASK-278469"/>
    <d v="2025-07-21T16:18:00"/>
    <s v="VINOD KUMAR BAIRWA"/>
    <m/>
    <d v="2025-07-25T00:00:00"/>
    <d v="1899-12-30T15:13:42"/>
  </r>
  <r>
    <n v="27434"/>
    <s v="Pandalur"/>
    <s v="CUSTOMER SERVICE OFFICER"/>
    <x v="37"/>
    <x v="4"/>
    <n v="9655799986"/>
    <s v="SOUTH ZONE"/>
    <n v="7339"/>
    <s v="TASK-278472"/>
    <s v="FIOD*"/>
    <x v="2"/>
    <m/>
    <m/>
    <m/>
    <s v="No"/>
    <m/>
    <m/>
    <m/>
    <d v="2025-07-25T09:00:00"/>
    <s v="ALBIN GEORGE"/>
    <s v="TASK-278472"/>
    <d v="2025-07-21T16:18:00"/>
    <s v="ARAVIND TAMILSELVAM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78479"/>
    <s v="FIOD*"/>
    <x v="2"/>
    <m/>
    <m/>
    <m/>
    <s v="No"/>
    <m/>
    <m/>
    <m/>
    <d v="2025-07-25T09:00:00"/>
    <s v="ALBIN GEORGE"/>
    <s v="TASK-278479"/>
    <d v="2025-07-21T16:1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78480"/>
    <s v="FIOD*"/>
    <x v="2"/>
    <m/>
    <m/>
    <m/>
    <s v="No"/>
    <m/>
    <m/>
    <m/>
    <d v="2025-07-25T09:00:00"/>
    <s v="ALBIN GEORGE"/>
    <s v="TASK-278480"/>
    <d v="2025-07-21T16:18:00"/>
    <s v="YASH SURESH AHER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78481"/>
    <s v="FIOD*"/>
    <x v="2"/>
    <m/>
    <m/>
    <m/>
    <s v="No"/>
    <m/>
    <m/>
    <m/>
    <d v="2025-07-25T09:00:00"/>
    <s v="ALBIN GEORGE"/>
    <s v="TASK-278481"/>
    <d v="2025-07-21T16:18:00"/>
    <s v="SANDESH DNYANESHWAR KHANDARE"/>
    <m/>
    <d v="2025-07-25T00:00:00"/>
    <d v="1899-12-30T15:13:42"/>
  </r>
  <r>
    <n v="135209"/>
    <s v="Rahata"/>
    <s v="CUSTOMER SERVICE OFFICER"/>
    <x v="3"/>
    <x v="1"/>
    <n v="7218180181"/>
    <s v="WESTERN ZONE"/>
    <n v="7349"/>
    <s v="TASK-278483"/>
    <s v="FIOD*"/>
    <x v="2"/>
    <m/>
    <m/>
    <m/>
    <s v="No"/>
    <m/>
    <m/>
    <m/>
    <d v="2025-07-25T09:00:00"/>
    <s v="ALBIN GEORGE"/>
    <s v="TASK-278483"/>
    <d v="2025-07-21T16:18:00"/>
    <s v="JAYASHRI MACHHINDRA BADHE"/>
    <m/>
    <d v="2025-07-25T00:00:00"/>
    <d v="1899-12-30T15:13:42"/>
  </r>
  <r>
    <n v="135459"/>
    <s v="Shirur"/>
    <s v="CUSTOMER SERVICE OFFICER"/>
    <x v="30"/>
    <x v="5"/>
    <n v="7249165739"/>
    <s v="WESTERN ZONE"/>
    <n v="7171"/>
    <s v="TASK-278488"/>
    <s v="FIOD*"/>
    <x v="2"/>
    <m/>
    <m/>
    <m/>
    <s v="No"/>
    <m/>
    <m/>
    <m/>
    <d v="2025-07-25T09:00:00"/>
    <s v="ALBIN GEORGE"/>
    <s v="TASK-278488"/>
    <d v="2025-07-21T16:18:00"/>
    <s v="SIRTAJ SOHRAM SHAIKH"/>
    <m/>
    <d v="2025-07-25T00:00:00"/>
    <d v="1899-12-30T15:13:42"/>
  </r>
  <r>
    <n v="135459"/>
    <s v="Shirur"/>
    <s v="CUSTOMER SERVICE OFFICER"/>
    <x v="30"/>
    <x v="5"/>
    <n v="7249165739"/>
    <s v="WESTERN ZONE"/>
    <n v="7171"/>
    <s v="TASK-278489"/>
    <s v="FIOD*"/>
    <x v="2"/>
    <m/>
    <m/>
    <m/>
    <s v="No"/>
    <m/>
    <m/>
    <m/>
    <d v="2025-07-25T09:00:00"/>
    <s v="ALBIN GEORGE"/>
    <s v="TASK-278489"/>
    <d v="2025-07-21T16:18:00"/>
    <s v="SIRTAJ SOHRAM SHAIKH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78493"/>
    <s v="FIOD*"/>
    <x v="2"/>
    <m/>
    <m/>
    <m/>
    <s v="No"/>
    <m/>
    <m/>
    <m/>
    <d v="2025-07-25T09:00:00"/>
    <s v="ALBIN GEORGE"/>
    <s v="TASK-278493"/>
    <d v="2025-07-21T16:18:00"/>
    <s v="SURYA S"/>
    <m/>
    <d v="2025-07-25T00:00:00"/>
    <d v="1899-12-30T15:13:42"/>
  </r>
  <r>
    <n v="134385"/>
    <s v="Bhor"/>
    <s v="CUSTOMER SERVICE OFFICER"/>
    <x v="30"/>
    <x v="5"/>
    <n v="7769816679"/>
    <s v="WESTERN ZONE"/>
    <n v="7399"/>
    <s v="TASK-278494"/>
    <s v="FIOD*"/>
    <x v="2"/>
    <m/>
    <m/>
    <m/>
    <s v="No"/>
    <m/>
    <m/>
    <m/>
    <d v="2025-07-25T09:00:00"/>
    <s v="ALBIN GEORGE"/>
    <s v="TASK-278494"/>
    <d v="2025-07-21T16:18:00"/>
    <s v="MANAS SANDEEP SAWANT"/>
    <m/>
    <d v="2025-07-25T00:00:00"/>
    <d v="1899-12-30T15:13:42"/>
  </r>
  <r>
    <n v="130774"/>
    <s v="Pratapgarh"/>
    <s v="CUSTOMER SERVICE OFFICER"/>
    <x v="19"/>
    <x v="3"/>
    <n v="6260239614"/>
    <s v="CENTRAL ZONE"/>
    <n v="7293"/>
    <s v="TASK-278497"/>
    <s v="FIOD*"/>
    <x v="2"/>
    <m/>
    <m/>
    <m/>
    <s v="No"/>
    <m/>
    <m/>
    <m/>
    <d v="2025-07-25T09:00:00"/>
    <s v="ALBIN GEORGE"/>
    <s v="TASK-278497"/>
    <d v="2025-07-21T16:18:00"/>
    <s v="LAKHAN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78502"/>
    <s v="FIOD*"/>
    <x v="2"/>
    <m/>
    <m/>
    <m/>
    <s v="No"/>
    <m/>
    <m/>
    <m/>
    <d v="2025-07-25T09:00:00"/>
    <s v="ALBIN GEORGE"/>
    <s v="TASK-278502"/>
    <d v="2025-07-21T16:18:00"/>
    <s v="YOGINI KUNAL KADAM"/>
    <m/>
    <d v="2025-07-25T00:00:00"/>
    <d v="1899-12-30T15:13:42"/>
  </r>
  <r>
    <n v="130877"/>
    <s v="Bhavra"/>
    <s v="CUSTOMER SERVICE OFFICER"/>
    <x v="29"/>
    <x v="2"/>
    <n v="8269250639"/>
    <s v="CENTRAL ZONE"/>
    <n v="7340"/>
    <s v="TASK-278508"/>
    <s v="FIOD*"/>
    <x v="2"/>
    <m/>
    <m/>
    <m/>
    <s v="No"/>
    <m/>
    <m/>
    <m/>
    <d v="2025-07-25T09:00:00"/>
    <s v="ALBIN GEORGE"/>
    <s v="TASK-278508"/>
    <d v="2025-07-21T16:18:00"/>
    <s v="SIKDAR CHOUHAN"/>
    <m/>
    <d v="2025-07-25T00:00:00"/>
    <d v="1899-12-30T15:13:42"/>
  </r>
  <r>
    <n v="135922"/>
    <s v="Bhindar"/>
    <s v="CUSTOMER SERVICE OFFICER"/>
    <x v="19"/>
    <x v="3"/>
    <n v="6377761760"/>
    <s v="CENTRAL ZONE"/>
    <n v="7289"/>
    <s v="TASK-278509"/>
    <s v="FIOD*"/>
    <x v="2"/>
    <m/>
    <m/>
    <m/>
    <s v="No"/>
    <m/>
    <m/>
    <m/>
    <d v="2025-07-25T09:00:00"/>
    <s v="ALBIN GEORGE"/>
    <s v="TASK-278509"/>
    <d v="2025-07-21T16:18:00"/>
    <s v="PUSHPENDRA SINGH JHALA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78510"/>
    <s v="FIOD*"/>
    <x v="2"/>
    <m/>
    <m/>
    <m/>
    <s v="No"/>
    <m/>
    <m/>
    <m/>
    <d v="2025-07-25T09:00:00"/>
    <s v="ALBIN GEORGE"/>
    <s v="TASK-278510"/>
    <d v="2025-07-21T16:18:00"/>
    <s v="KHUSHAL ROHIDAS RATHOD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78511"/>
    <s v="FIOD*"/>
    <x v="2"/>
    <m/>
    <m/>
    <m/>
    <s v="No"/>
    <m/>
    <m/>
    <m/>
    <d v="2025-07-25T09:00:00"/>
    <s v="ALBIN GEORGE"/>
    <s v="TASK-278511"/>
    <d v="2025-07-21T16:18:00"/>
    <s v="YASHVANT SINGH"/>
    <m/>
    <d v="2025-07-25T00:00:00"/>
    <d v="1899-12-30T15:13:42"/>
  </r>
  <r>
    <n v="130877"/>
    <s v="Bhavra"/>
    <s v="CUSTOMER SERVICE OFFICER"/>
    <x v="29"/>
    <x v="2"/>
    <n v="8269250639"/>
    <s v="CENTRAL ZONE"/>
    <n v="7340"/>
    <s v="TASK-278512"/>
    <s v="FIOD*"/>
    <x v="2"/>
    <m/>
    <m/>
    <m/>
    <s v="No"/>
    <m/>
    <m/>
    <m/>
    <d v="2025-07-25T09:00:00"/>
    <s v="ALBIN GEORGE"/>
    <s v="TASK-278512"/>
    <d v="2025-07-21T16:18:00"/>
    <s v="SIKDAR CHOUHAN"/>
    <m/>
    <d v="2025-07-25T00:00:00"/>
    <d v="1899-12-30T15:13:42"/>
  </r>
  <r>
    <n v="130877"/>
    <s v="Bhavra"/>
    <s v="CUSTOMER SERVICE OFFICER"/>
    <x v="29"/>
    <x v="2"/>
    <n v="8269250639"/>
    <s v="CENTRAL ZONE"/>
    <n v="7340"/>
    <s v="TASK-278513"/>
    <s v="FIOD*"/>
    <x v="2"/>
    <m/>
    <m/>
    <m/>
    <s v="No"/>
    <m/>
    <m/>
    <m/>
    <d v="2025-07-25T09:00:00"/>
    <s v="ALBIN GEORGE"/>
    <s v="TASK-278513"/>
    <d v="2025-07-21T16:18:00"/>
    <s v="SIKDAR CHOUHAN"/>
    <m/>
    <d v="2025-07-25T00:00:00"/>
    <d v="1899-12-30T15:13:42"/>
  </r>
  <r>
    <n v="136280"/>
    <s v="Bundi"/>
    <s v="CUSTOMER SERVICE OFFICER"/>
    <x v="4"/>
    <x v="3"/>
    <n v="9875782164"/>
    <s v="CENTRAL ZONE"/>
    <n v="1786"/>
    <s v="TASK-278514"/>
    <s v="FIOD*"/>
    <x v="2"/>
    <m/>
    <m/>
    <m/>
    <s v="No"/>
    <m/>
    <m/>
    <m/>
    <d v="2025-07-25T09:00:00"/>
    <s v="ALBIN GEORGE"/>
    <s v="TASK-278514"/>
    <d v="2025-07-21T16:18:00"/>
    <s v="PRIYANKA KUMARI KUMARI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78516"/>
    <s v="FIOD*"/>
    <x v="2"/>
    <m/>
    <m/>
    <m/>
    <s v="No"/>
    <m/>
    <m/>
    <m/>
    <d v="2025-07-25T09:00:00"/>
    <s v="ALBIN GEORGE"/>
    <s v="TASK-278516"/>
    <d v="2025-07-21T16:18:00"/>
    <s v="ROHIT KIRAD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78517"/>
    <s v="FIOD*"/>
    <x v="2"/>
    <m/>
    <m/>
    <m/>
    <s v="No"/>
    <m/>
    <m/>
    <m/>
    <d v="2025-07-25T09:00:00"/>
    <s v="ALBIN GEORGE"/>
    <s v="TASK-278517"/>
    <d v="2025-07-21T16:18:00"/>
    <s v="VIJAYAKUMAR ELUMALAI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78525"/>
    <s v="FIOD*"/>
    <x v="2"/>
    <m/>
    <m/>
    <m/>
    <s v="No"/>
    <m/>
    <m/>
    <m/>
    <d v="2025-07-25T09:00:00"/>
    <s v="ALBIN GEORGE"/>
    <s v="TASK-278525"/>
    <d v="2025-07-21T16:18:00"/>
    <s v="SURAJ KUMAR NETAM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78526"/>
    <s v="FIOD*"/>
    <x v="2"/>
    <m/>
    <m/>
    <m/>
    <s v="No"/>
    <m/>
    <m/>
    <m/>
    <d v="2025-07-25T09:00:00"/>
    <s v="ALBIN GEORGE"/>
    <s v="TASK-278526"/>
    <d v="2025-07-21T16:18:00"/>
    <s v="KAILASH CHAND MEENA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78532"/>
    <s v="FIOD*"/>
    <x v="2"/>
    <m/>
    <m/>
    <m/>
    <s v="No"/>
    <m/>
    <m/>
    <m/>
    <d v="2025-07-25T09:00:00"/>
    <s v="ALBIN GEORGE"/>
    <s v="TASK-278532"/>
    <d v="2025-07-21T16:18:00"/>
    <s v="VIJAYAKUMAR ELUMALAI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78533"/>
    <s v="FIOD*"/>
    <x v="2"/>
    <m/>
    <m/>
    <m/>
    <s v="No"/>
    <m/>
    <m/>
    <m/>
    <d v="2025-07-25T09:00:00"/>
    <s v="ALBIN GEORGE"/>
    <s v="TASK-278533"/>
    <d v="2025-07-21T16:18:00"/>
    <s v="MOHAN LAKSHMINARAYANAN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78552"/>
    <s v="FIOD*"/>
    <x v="2"/>
    <m/>
    <m/>
    <m/>
    <s v="No"/>
    <m/>
    <m/>
    <m/>
    <d v="2025-07-25T09:00:00"/>
    <s v="ALBIN GEORGE"/>
    <s v="TASK-278552"/>
    <d v="2025-07-21T16:18:00"/>
    <s v="SHANTHI RAJASEKA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78553"/>
    <s v="FIOD*"/>
    <x v="2"/>
    <m/>
    <m/>
    <m/>
    <s v="No"/>
    <m/>
    <m/>
    <m/>
    <d v="2025-07-25T09:00:00"/>
    <s v="ALBIN GEORGE"/>
    <s v="TASK-278553"/>
    <d v="2025-07-21T16:18:00"/>
    <s v="KANAGASABAPATHY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78557"/>
    <s v="FIOD*"/>
    <x v="2"/>
    <m/>
    <m/>
    <m/>
    <s v="No"/>
    <m/>
    <m/>
    <m/>
    <d v="2025-07-25T09:00:00"/>
    <s v="ALBIN GEORGE"/>
    <s v="TASK-278557"/>
    <d v="2025-07-21T16:18:00"/>
    <s v="DHIRAJ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78566"/>
    <s v="FIOD*"/>
    <x v="2"/>
    <m/>
    <m/>
    <m/>
    <s v="No"/>
    <m/>
    <m/>
    <m/>
    <d v="2025-07-25T09:00:00"/>
    <s v="ALBIN GEORGE"/>
    <s v="TASK-278566"/>
    <d v="2025-07-21T16:18:00"/>
    <s v="ARVIND DHONDU GAVANDA"/>
    <m/>
    <d v="2025-07-25T00:00:00"/>
    <d v="1899-12-30T15:13:42"/>
  </r>
  <r>
    <n v="134847"/>
    <s v="Ponneri"/>
    <s v="BRANCH MANAGER"/>
    <x v="34"/>
    <x v="8"/>
    <n v="9047576125"/>
    <s v="SOUTH ZONE"/>
    <n v="7032"/>
    <s v="TASK-278578"/>
    <s v="FIOD*"/>
    <x v="2"/>
    <m/>
    <m/>
    <m/>
    <s v="No"/>
    <m/>
    <m/>
    <m/>
    <d v="2025-07-25T09:00:00"/>
    <s v="ALBIN GEORGE"/>
    <s v="TASK-278578"/>
    <d v="2025-07-21T16:18:00"/>
    <s v="C JOTHISWARAN"/>
    <m/>
    <d v="2025-07-25T00:00:00"/>
    <d v="1899-12-30T15:13:42"/>
  </r>
  <r>
    <n v="136278"/>
    <s v="Fatehnagar"/>
    <s v="CUSTOMER SERVICE OFFICER"/>
    <x v="8"/>
    <x v="3"/>
    <n v="9414688484"/>
    <s v="CENTRAL ZONE"/>
    <n v="7356"/>
    <s v="TASK-278582"/>
    <s v="FIOD*"/>
    <x v="2"/>
    <m/>
    <m/>
    <m/>
    <s v="No"/>
    <m/>
    <m/>
    <m/>
    <d v="2025-07-25T09:00:00"/>
    <s v="ALBIN GEORGE"/>
    <s v="TASK-278582"/>
    <d v="2025-07-21T16:18:00"/>
    <s v="RAJKUMAR MEENA"/>
    <m/>
    <d v="2025-07-25T00:00:00"/>
    <d v="1899-12-30T15:13:42"/>
  </r>
  <r>
    <n v="134848"/>
    <s v="Krishnagiri"/>
    <s v="BRANCH MANAGER"/>
    <x v="36"/>
    <x v="8"/>
    <n v="7904271595"/>
    <s v="SOUTH ZONE"/>
    <n v="7295"/>
    <s v="TASK-278599"/>
    <s v="FIOD*"/>
    <x v="2"/>
    <m/>
    <m/>
    <m/>
    <s v="No"/>
    <m/>
    <m/>
    <m/>
    <d v="2025-07-25T09:00:00"/>
    <s v="ALBIN GEORGE"/>
    <s v="TASK-278599"/>
    <d v="2025-07-21T16:18:00"/>
    <s v="SRINIVASAN MAARI"/>
    <m/>
    <d v="2025-07-25T00:00:00"/>
    <d v="1899-12-30T15:13:42"/>
  </r>
  <r>
    <n v="29959"/>
    <s v="Fatehnagar"/>
    <s v="CUSTOMER SERVICE OFFICER"/>
    <x v="8"/>
    <x v="3"/>
    <n v="7339843677"/>
    <s v="CENTRAL ZONE"/>
    <n v="7356"/>
    <s v="TASK-278601"/>
    <s v="FIOD*"/>
    <x v="2"/>
    <m/>
    <m/>
    <m/>
    <s v="No"/>
    <m/>
    <m/>
    <m/>
    <d v="2025-07-25T09:00:00"/>
    <s v="ALBIN GEORGE"/>
    <s v="TASK-278601"/>
    <d v="2025-07-21T16:18:00"/>
    <s v="TEENA JAT"/>
    <m/>
    <d v="2025-07-25T00:00:00"/>
    <d v="1899-12-30T15:13:42"/>
  </r>
  <r>
    <n v="134676"/>
    <s v="Rohtak"/>
    <s v="BRANCH MANAGER"/>
    <x v="43"/>
    <x v="3"/>
    <n v="7734941233"/>
    <s v="NORTHERN ZONE"/>
    <n v="1739"/>
    <s v="TASK-278603"/>
    <s v="FIOD*"/>
    <x v="2"/>
    <m/>
    <m/>
    <m/>
    <s v="No"/>
    <m/>
    <m/>
    <m/>
    <d v="2025-07-25T09:00:00"/>
    <s v="ALBIN GEORGE"/>
    <s v="TASK-278603"/>
    <d v="2025-07-21T16:18:00"/>
    <s v="BHAG CHAND YADAV"/>
    <m/>
    <d v="2025-07-25T00:00:00"/>
    <d v="1899-12-30T15:13:42"/>
  </r>
  <r>
    <n v="130748"/>
    <s v="Rohtak"/>
    <s v="CUSTOMER SERVICE OFFICER"/>
    <x v="43"/>
    <x v="3"/>
    <n v="8302356623"/>
    <s v="NORTHERN ZONE"/>
    <n v="1739"/>
    <s v="TASK-278604"/>
    <s v="FIOD*"/>
    <x v="2"/>
    <m/>
    <m/>
    <m/>
    <s v="No"/>
    <m/>
    <m/>
    <m/>
    <d v="2025-07-25T09:00:00"/>
    <s v="ALBIN GEORGE"/>
    <s v="TASK-278604"/>
    <d v="2025-07-21T16:18:00"/>
    <s v="ANKIT SONI"/>
    <m/>
    <d v="2025-07-25T00:00:00"/>
    <d v="1899-12-30T15:13:42"/>
  </r>
  <r>
    <n v="133450"/>
    <s v="Garhi"/>
    <s v="CUSTOMER SERVICE OFFICER"/>
    <x v="19"/>
    <x v="3"/>
    <n v="6367222847"/>
    <s v="CENTRAL ZONE"/>
    <n v="7267"/>
    <s v="TASK-278605"/>
    <s v="FIOD*"/>
    <x v="2"/>
    <m/>
    <m/>
    <m/>
    <s v="No"/>
    <m/>
    <m/>
    <m/>
    <d v="2025-07-25T09:00:00"/>
    <s v="ALBIN GEORGE"/>
    <s v="TASK-278605"/>
    <d v="2025-07-21T16:18:00"/>
    <s v="KHUSHPAL SINGH"/>
    <m/>
    <d v="2025-07-25T00:00:00"/>
    <d v="1899-12-30T15:13:42"/>
  </r>
  <r>
    <n v="27661"/>
    <s v="Sabla"/>
    <s v="CUSTOMER SERVICE OFFICER"/>
    <x v="19"/>
    <x v="3"/>
    <n v="7828270887"/>
    <s v="CENTRAL ZONE"/>
    <n v="7411"/>
    <s v="TASK-278606"/>
    <s v="FIOD*"/>
    <x v="2"/>
    <m/>
    <m/>
    <m/>
    <s v="No"/>
    <m/>
    <m/>
    <m/>
    <d v="2025-07-25T09:00:00"/>
    <s v="ALBIN GEORGE"/>
    <s v="TASK-278606"/>
    <d v="2025-07-21T16:18:00"/>
    <s v="MAHESH"/>
    <m/>
    <d v="2025-07-25T00:00:00"/>
    <d v="1899-12-30T15:13:42"/>
  </r>
  <r>
    <n v="132627"/>
    <s v="Pathardi"/>
    <s v="CUSTOMER SERVICE OFFICER"/>
    <x v="3"/>
    <x v="1"/>
    <n v="9420269923"/>
    <s v="WESTERN ZONE"/>
    <n v="7407"/>
    <s v="TASK-278616"/>
    <s v="FIOD*"/>
    <x v="2"/>
    <m/>
    <m/>
    <m/>
    <s v="No"/>
    <m/>
    <m/>
    <m/>
    <d v="2025-07-25T09:00:00"/>
    <s v="ALBIN GEORGE"/>
    <s v="TASK-278616"/>
    <d v="2025-07-21T16:18:00"/>
    <s v="SANJAY GORAKH RATHOD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78622"/>
    <s v="FIOD*"/>
    <x v="2"/>
    <m/>
    <m/>
    <m/>
    <s v="No"/>
    <m/>
    <m/>
    <m/>
    <d v="2025-07-25T09:00:00"/>
    <s v="ALBIN GEORGE"/>
    <s v="TASK-278622"/>
    <d v="2025-07-21T16:18:00"/>
    <s v="MOHAN LAKSHMINARAYANAN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78633"/>
    <s v="FIOD*"/>
    <x v="2"/>
    <m/>
    <m/>
    <m/>
    <s v="No"/>
    <m/>
    <m/>
    <m/>
    <d v="2025-07-25T09:00:00"/>
    <s v="ALBIN GEORGE"/>
    <s v="TASK-278633"/>
    <d v="2025-07-21T16:18:00"/>
    <s v="SURAJ JITENDRA NIGADE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78634"/>
    <s v="FIOD*"/>
    <x v="2"/>
    <m/>
    <m/>
    <m/>
    <s v="No"/>
    <m/>
    <m/>
    <m/>
    <d v="2025-07-25T09:00:00"/>
    <s v="ALBIN GEORGE"/>
    <s v="TASK-278634"/>
    <d v="2025-07-21T16:18:00"/>
    <s v="SURAJ JITENDRA NIGADE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78636"/>
    <s v="FIOD*"/>
    <x v="2"/>
    <m/>
    <m/>
    <m/>
    <s v="No"/>
    <m/>
    <m/>
    <m/>
    <d v="2025-07-25T09:00:00"/>
    <s v="ALBIN GEORGE"/>
    <s v="TASK-278636"/>
    <d v="2025-07-21T16:18:00"/>
    <s v="KAILASH CHAND MEENA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78640"/>
    <s v="FIOD*"/>
    <x v="2"/>
    <m/>
    <m/>
    <m/>
    <s v="No"/>
    <m/>
    <m/>
    <m/>
    <d v="2025-07-25T09:00:00"/>
    <s v="ALBIN GEORGE"/>
    <s v="TASK-278640"/>
    <d v="2025-07-21T16:18:00"/>
    <s v="MOORTHY KISHNAMOOR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78646"/>
    <s v="FIOD*"/>
    <x v="2"/>
    <m/>
    <m/>
    <m/>
    <s v="No"/>
    <m/>
    <m/>
    <m/>
    <d v="2025-07-25T09:00:00"/>
    <s v="ALBIN GEORGE"/>
    <s v="TASK-278646"/>
    <d v="2025-07-21T16:18:00"/>
    <s v="KANAGASABAPATHY"/>
    <m/>
    <d v="2025-07-25T00:00:00"/>
    <d v="1899-12-30T15:13:42"/>
  </r>
  <r>
    <n v="135860"/>
    <s v="Garhi"/>
    <s v="CUSTOMER SERVICE OFFICER"/>
    <x v="19"/>
    <x v="3"/>
    <n v="8517982217"/>
    <s v="CENTRAL ZONE"/>
    <n v="7267"/>
    <s v="TASK-278647"/>
    <s v="FIOD*"/>
    <x v="2"/>
    <m/>
    <m/>
    <m/>
    <s v="No"/>
    <m/>
    <m/>
    <m/>
    <d v="2025-07-25T09:00:00"/>
    <s v="ALBIN GEORGE"/>
    <s v="TASK-278647"/>
    <d v="2025-07-21T16:18:00"/>
    <s v="RITIK KUMAR"/>
    <m/>
    <d v="2025-07-25T00:00:00"/>
    <d v="1899-12-30T15:13:42"/>
  </r>
  <r>
    <n v="135189"/>
    <s v="Gulabpura"/>
    <s v="CUSTOMER SERVICE OFFICER"/>
    <x v="46"/>
    <x v="3"/>
    <n v="7877513751"/>
    <s v="CENTRAL ZONE"/>
    <n v="7353"/>
    <s v="TASK-278652"/>
    <s v="FIOD*"/>
    <x v="2"/>
    <m/>
    <m/>
    <m/>
    <s v="No"/>
    <m/>
    <m/>
    <m/>
    <d v="2025-07-25T09:00:00"/>
    <s v="ALBIN GEORGE"/>
    <s v="TASK-278652"/>
    <d v="2025-07-21T16:18:00"/>
    <s v="BHARAT SINGH RATHORE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78669"/>
    <s v="FIOD*"/>
    <x v="2"/>
    <m/>
    <m/>
    <m/>
    <s v="No"/>
    <m/>
    <m/>
    <m/>
    <d v="2025-07-25T09:00:00"/>
    <s v="ALBIN GEORGE"/>
    <s v="TASK-278669"/>
    <d v="2025-07-21T16:18:00"/>
    <s v="KANAGASABAPATHY"/>
    <m/>
    <d v="2025-07-25T00:00:00"/>
    <d v="1899-12-30T15:13:42"/>
  </r>
  <r>
    <n v="29826"/>
    <s v="Tonk"/>
    <s v="CUSTOMER SERVICE OFFICER"/>
    <x v="4"/>
    <x v="3"/>
    <n v="9037928208"/>
    <s v="CENTRAL ZONE"/>
    <n v="7286"/>
    <s v="TASK-278673"/>
    <s v="FIOD*"/>
    <x v="2"/>
    <m/>
    <m/>
    <m/>
    <s v="No"/>
    <m/>
    <m/>
    <m/>
    <d v="2025-07-25T09:00:00"/>
    <s v="ALBIN GEORGE"/>
    <s v="TASK-278673"/>
    <d v="2025-07-21T16:18:00"/>
    <s v="BALRAM NAGA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78674"/>
    <s v="FIOD*"/>
    <x v="2"/>
    <m/>
    <m/>
    <m/>
    <s v="No"/>
    <m/>
    <m/>
    <m/>
    <d v="2025-07-25T09:00:00"/>
    <s v="ALBIN GEORGE"/>
    <s v="TASK-278674"/>
    <d v="2025-07-21T16:18:00"/>
    <s v="KANAGASABAPATHY"/>
    <m/>
    <d v="2025-07-25T00:00:00"/>
    <d v="1899-12-30T15:13:42"/>
  </r>
  <r>
    <n v="133792"/>
    <s v="Solapur"/>
    <s v="CUSTOMER SERVICE OFFICER"/>
    <x v="44"/>
    <x v="5"/>
    <n v="9730014041"/>
    <s v="WESTERN ZONE"/>
    <n v="7251"/>
    <s v="TASK-278698"/>
    <s v="FIOD*"/>
    <x v="2"/>
    <m/>
    <m/>
    <m/>
    <s v="No"/>
    <m/>
    <m/>
    <m/>
    <d v="2025-07-25T09:00:00"/>
    <s v="ALBIN GEORGE"/>
    <s v="TASK-278698"/>
    <d v="2025-07-21T16:18:00"/>
    <s v="SIDDHARAM APPARAO CHABUKSWAR"/>
    <m/>
    <d v="2025-07-25T00:00:00"/>
    <d v="1899-12-30T15:13:42"/>
  </r>
  <r>
    <n v="132856"/>
    <s v="Bareli"/>
    <s v="CUSTOMER SERVICE OFFICER"/>
    <x v="22"/>
    <x v="2"/>
    <n v="9037977051"/>
    <s v="CENTRAL ZONE"/>
    <n v="7403"/>
    <s v="TASK-278705"/>
    <s v="FIOD*"/>
    <x v="2"/>
    <m/>
    <m/>
    <m/>
    <s v="No"/>
    <m/>
    <m/>
    <m/>
    <d v="2025-07-25T09:00:00"/>
    <s v="ALBIN GEORGE"/>
    <s v="TASK-278705"/>
    <d v="2025-07-21T16:18:00"/>
    <s v="ABHISHEK"/>
    <m/>
    <d v="2025-07-25T00:00:00"/>
    <d v="1899-12-30T15:13:42"/>
  </r>
  <r>
    <n v="136052"/>
    <s v="Murbad"/>
    <s v="BRANCH MANAGER"/>
    <x v="39"/>
    <x v="5"/>
    <n v="9082203086"/>
    <s v="WESTERN ZONE"/>
    <n v="7326"/>
    <s v="TASK-278708"/>
    <s v="FIOD*"/>
    <x v="2"/>
    <m/>
    <m/>
    <m/>
    <s v="No"/>
    <m/>
    <m/>
    <m/>
    <d v="2025-07-25T09:00:00"/>
    <s v="ALBIN GEORGE"/>
    <s v="TASK-278708"/>
    <d v="2025-07-21T16:18:00"/>
    <s v="SURESH BABURAO WAKEKAR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78711"/>
    <s v="FIOD*"/>
    <x v="2"/>
    <m/>
    <m/>
    <m/>
    <s v="No"/>
    <m/>
    <m/>
    <m/>
    <d v="2025-07-25T09:00:00"/>
    <s v="ALBIN GEORGE"/>
    <s v="TASK-278711"/>
    <d v="2025-07-21T16:1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78712"/>
    <s v="FIOD*"/>
    <x v="2"/>
    <m/>
    <m/>
    <m/>
    <s v="No"/>
    <m/>
    <m/>
    <m/>
    <d v="2025-07-25T09:00:00"/>
    <s v="ALBIN GEORGE"/>
    <s v="TASK-278712"/>
    <d v="2025-07-21T16:18:00"/>
    <s v="SRINATH M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78718"/>
    <s v="FIOD*"/>
    <x v="2"/>
    <m/>
    <m/>
    <m/>
    <s v="No"/>
    <m/>
    <m/>
    <m/>
    <d v="2025-07-25T09:00:00"/>
    <s v="ALBIN GEORGE"/>
    <s v="TASK-278718"/>
    <d v="2025-07-21T16:18:00"/>
    <s v="SANTHOSH PANDIYAN S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78722"/>
    <s v="FIOD*"/>
    <x v="2"/>
    <m/>
    <m/>
    <m/>
    <s v="No"/>
    <m/>
    <m/>
    <m/>
    <d v="2025-07-25T09:00:00"/>
    <s v="ALBIN GEORGE"/>
    <s v="TASK-278722"/>
    <d v="2025-07-21T16:18:00"/>
    <s v="BARANIDURAI A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78723"/>
    <s v="FIOD*"/>
    <x v="2"/>
    <m/>
    <m/>
    <m/>
    <s v="No"/>
    <m/>
    <m/>
    <m/>
    <d v="2025-07-25T09:00:00"/>
    <s v="ALBIN GEORGE"/>
    <s v="TASK-278723"/>
    <d v="2025-07-21T16:18:00"/>
    <s v="AJAI D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78728"/>
    <s v="FIOD*"/>
    <x v="2"/>
    <m/>
    <m/>
    <m/>
    <s v="No"/>
    <m/>
    <m/>
    <m/>
    <d v="2025-07-25T09:00:00"/>
    <s v="ALBIN GEORGE"/>
    <s v="TASK-278728"/>
    <d v="2025-07-21T16:18:00"/>
    <s v="SATHIYARAJ S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8729"/>
    <s v="FIOD*"/>
    <x v="2"/>
    <m/>
    <m/>
    <m/>
    <s v="No"/>
    <m/>
    <m/>
    <m/>
    <d v="2025-07-25T09:00:00"/>
    <s v="ALBIN GEORGE"/>
    <s v="TASK-278729"/>
    <d v="2025-07-21T16:18:00"/>
    <s v="KASTHURI KARUPPAIYA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78733"/>
    <s v="FIOD*"/>
    <x v="2"/>
    <m/>
    <m/>
    <m/>
    <s v="No"/>
    <m/>
    <m/>
    <m/>
    <d v="2025-07-25T09:00:00"/>
    <s v="ALBIN GEORGE"/>
    <s v="TASK-278733"/>
    <d v="2025-07-21T16:18:00"/>
    <s v="S TAMIZH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78739"/>
    <s v="FIOD*"/>
    <x v="2"/>
    <m/>
    <m/>
    <m/>
    <s v="No"/>
    <m/>
    <m/>
    <m/>
    <d v="2025-07-25T09:00:00"/>
    <s v="ALBIN GEORGE"/>
    <s v="TASK-278739"/>
    <d v="2025-07-21T16:18:00"/>
    <s v="KUMAR D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78740"/>
    <s v="FIOD*"/>
    <x v="2"/>
    <m/>
    <m/>
    <m/>
    <s v="No"/>
    <m/>
    <m/>
    <m/>
    <d v="2025-07-25T09:00:00"/>
    <s v="ALBIN GEORGE"/>
    <s v="TASK-278740"/>
    <d v="2025-07-21T16:18:00"/>
    <s v="SUDHARSAN R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78743"/>
    <s v="FIOD*"/>
    <x v="2"/>
    <m/>
    <m/>
    <m/>
    <s v="No"/>
    <m/>
    <m/>
    <m/>
    <d v="2025-07-25T09:00:00"/>
    <s v="ALBIN GEORGE"/>
    <s v="TASK-278743"/>
    <d v="2025-07-21T16:18:00"/>
    <s v="K. BANUCHANDA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8771"/>
    <s v="FIOD*"/>
    <x v="2"/>
    <m/>
    <m/>
    <m/>
    <s v="No"/>
    <m/>
    <m/>
    <m/>
    <d v="2025-07-25T09:00:00"/>
    <s v="ALBIN GEORGE"/>
    <s v="TASK-278771"/>
    <d v="2025-07-21T16:18:00"/>
    <s v="KASTHURI KARUPPAIYA"/>
    <m/>
    <d v="2025-07-25T00:00:00"/>
    <d v="1899-12-30T15:13:42"/>
  </r>
  <r>
    <n v="132638"/>
    <s v="Vasai"/>
    <s v="CUSTOMER SERVICE OFFICER"/>
    <x v="39"/>
    <x v="5"/>
    <n v="7306426210"/>
    <s v="WESTERN ZONE"/>
    <n v="7031"/>
    <s v="TASK-278781"/>
    <s v="FIOD*"/>
    <x v="2"/>
    <m/>
    <m/>
    <m/>
    <s v="No"/>
    <m/>
    <m/>
    <m/>
    <d v="2025-07-25T09:00:00"/>
    <s v="ALBIN GEORGE"/>
    <s v="TASK-278781"/>
    <d v="2025-07-21T16:18:00"/>
    <s v="DEEPIKA SHUKLA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78787"/>
    <s v="FIOD*"/>
    <x v="2"/>
    <m/>
    <m/>
    <m/>
    <s v="No"/>
    <m/>
    <m/>
    <m/>
    <d v="2025-07-25T09:00:00"/>
    <s v="ALBIN GEORGE"/>
    <s v="TASK-278787"/>
    <d v="2025-07-21T16:18:00"/>
    <s v="ARVIND DHONDU GAVANDA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78790"/>
    <s v="FIOD*"/>
    <x v="2"/>
    <m/>
    <m/>
    <m/>
    <s v="No"/>
    <m/>
    <m/>
    <m/>
    <d v="2025-07-25T09:00:00"/>
    <s v="ALBIN GEORGE"/>
    <s v="TASK-278790"/>
    <d v="2025-07-21T16:18:00"/>
    <s v="PANDIYARAJA R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78795"/>
    <s v="FIOD*"/>
    <x v="2"/>
    <m/>
    <m/>
    <m/>
    <s v="No"/>
    <m/>
    <m/>
    <m/>
    <d v="2025-07-25T09:00:00"/>
    <s v="ALBIN GEORGE"/>
    <s v="TASK-278795"/>
    <d v="2025-07-21T16:18:00"/>
    <s v="PANDIYARAJA R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78797"/>
    <s v="FIOD*"/>
    <x v="2"/>
    <m/>
    <m/>
    <m/>
    <s v="No"/>
    <m/>
    <m/>
    <m/>
    <d v="2025-07-25T09:00:00"/>
    <s v="ALBIN GEORGE"/>
    <s v="TASK-278797"/>
    <d v="2025-07-21T16:18:00"/>
    <s v="SURAJ RAMCHANDRA DADAS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78799"/>
    <s v="FIOD*"/>
    <x v="2"/>
    <m/>
    <m/>
    <m/>
    <s v="No"/>
    <m/>
    <m/>
    <m/>
    <d v="2025-07-25T09:00:00"/>
    <s v="ALBIN GEORGE"/>
    <s v="TASK-278799"/>
    <d v="2025-07-21T16:18:00"/>
    <s v="MADHESWARAN S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78800"/>
    <s v="FIOD*"/>
    <x v="2"/>
    <m/>
    <m/>
    <m/>
    <s v="No"/>
    <m/>
    <m/>
    <m/>
    <d v="2025-07-25T09:00:00"/>
    <s v="ALBIN GEORGE"/>
    <s v="TASK-278800"/>
    <d v="2025-07-21T16:18:00"/>
    <s v="MANIKANDAN PALANI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78808"/>
    <s v="FIOD*"/>
    <x v="2"/>
    <m/>
    <m/>
    <m/>
    <s v="No"/>
    <m/>
    <m/>
    <m/>
    <d v="2025-07-25T09:00:00"/>
    <s v="ALBIN GEORGE"/>
    <s v="TASK-278808"/>
    <d v="2025-07-21T16:18:00"/>
    <s v="SANTHOSH PANDIYAN S"/>
    <m/>
    <d v="2025-07-25T00:00:00"/>
    <d v="1899-12-30T15:13:42"/>
  </r>
  <r>
    <n v="131120"/>
    <s v="Chinchwad"/>
    <s v="ASSISTANT BRANCH MANAGER"/>
    <x v="30"/>
    <x v="5"/>
    <m/>
    <s v="WESTERN ZONE"/>
    <n v="7175"/>
    <s v="TASK-278810"/>
    <s v="FIOD*"/>
    <x v="2"/>
    <m/>
    <m/>
    <m/>
    <s v="No"/>
    <m/>
    <m/>
    <m/>
    <d v="2025-07-25T09:00:00"/>
    <s v="ALBIN GEORGE"/>
    <s v="TASK-278810"/>
    <d v="2025-07-21T16:18:00"/>
    <s v="SANDESH GOVRDHAN KSHIRSAGAR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78818"/>
    <s v="FIOD*"/>
    <x v="2"/>
    <m/>
    <m/>
    <m/>
    <s v="No"/>
    <m/>
    <m/>
    <m/>
    <d v="2025-07-25T09:00:00"/>
    <s v="ALBIN GEORGE"/>
    <s v="TASK-278818"/>
    <d v="2025-07-21T16:18:00"/>
    <s v="M PRABAKARAN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8819"/>
    <s v="FIOD*"/>
    <x v="2"/>
    <m/>
    <m/>
    <m/>
    <s v="No"/>
    <m/>
    <m/>
    <m/>
    <d v="2025-07-25T09:00:00"/>
    <s v="ALBIN GEORGE"/>
    <s v="TASK-278819"/>
    <d v="2025-07-21T16:18:00"/>
    <s v="BRIJESH KUMAR SEN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78820"/>
    <s v="FIOD*"/>
    <x v="2"/>
    <m/>
    <m/>
    <m/>
    <s v="No"/>
    <m/>
    <m/>
    <m/>
    <d v="2025-07-25T09:00:00"/>
    <s v="ALBIN GEORGE"/>
    <s v="TASK-278820"/>
    <d v="2025-07-21T16:18:00"/>
    <s v="M PRABAKARAN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78825"/>
    <s v="FIOD*"/>
    <x v="2"/>
    <m/>
    <m/>
    <m/>
    <s v="No"/>
    <m/>
    <m/>
    <m/>
    <d v="2025-07-25T09:00:00"/>
    <s v="ALBIN GEORGE"/>
    <s v="TASK-278825"/>
    <d v="2025-07-21T16:18:00"/>
    <s v="Nandhini S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78830"/>
    <s v="FIOD*"/>
    <x v="2"/>
    <m/>
    <m/>
    <m/>
    <s v="No"/>
    <m/>
    <m/>
    <m/>
    <d v="2025-07-25T09:00:00"/>
    <s v="ALBIN GEORGE"/>
    <s v="TASK-278830"/>
    <d v="2025-07-21T16:18:00"/>
    <s v="MADHESWARAN S"/>
    <m/>
    <d v="2025-07-25T00:00:00"/>
    <d v="1899-12-30T15:13:42"/>
  </r>
  <r>
    <n v="19618"/>
    <s v="Gudiyatham"/>
    <s v="CUSTOMER SERVICE OFFICER"/>
    <x v="34"/>
    <x v="8"/>
    <n v="9842270148"/>
    <s v="SOUTH ZONE"/>
    <n v="7068"/>
    <s v="TASK-278838"/>
    <s v="FIOD*"/>
    <x v="2"/>
    <m/>
    <m/>
    <m/>
    <s v="No"/>
    <m/>
    <m/>
    <m/>
    <d v="2025-07-25T09:00:00"/>
    <s v="ALBIN GEORGE"/>
    <s v="TASK-278838"/>
    <d v="2025-07-21T16:18:00"/>
    <s v="VIJAY M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78844"/>
    <s v="FIOD*"/>
    <x v="2"/>
    <m/>
    <m/>
    <m/>
    <s v="No"/>
    <m/>
    <m/>
    <m/>
    <d v="2025-07-25T09:00:00"/>
    <s v="ALBIN GEORGE"/>
    <s v="TASK-278844"/>
    <d v="2025-07-21T16:18:00"/>
    <s v="GURUSAMY P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78848"/>
    <s v="FIOD*"/>
    <x v="2"/>
    <m/>
    <m/>
    <m/>
    <s v="No"/>
    <m/>
    <m/>
    <m/>
    <d v="2025-07-25T09:00:00"/>
    <s v="ALBIN GEORGE"/>
    <s v="TASK-278848"/>
    <d v="2025-07-21T16:18:00"/>
    <s v="BALASUNDHARAM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78857"/>
    <s v="FIOD*"/>
    <x v="2"/>
    <m/>
    <m/>
    <m/>
    <s v="No"/>
    <m/>
    <m/>
    <m/>
    <d v="2025-07-25T09:00:00"/>
    <s v="ALBIN GEORGE"/>
    <s v="TASK-278857"/>
    <d v="2025-07-21T16:18:00"/>
    <s v="BALAJI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78858"/>
    <s v="FIOD*"/>
    <x v="2"/>
    <m/>
    <m/>
    <m/>
    <s v="No"/>
    <m/>
    <m/>
    <m/>
    <d v="2025-07-25T09:00:00"/>
    <s v="ALBIN GEORGE"/>
    <s v="TASK-278858"/>
    <d v="2025-07-21T16:18:00"/>
    <s v="BALAJI"/>
    <m/>
    <d v="2025-07-25T00:00:00"/>
    <d v="1899-12-30T15:13:42"/>
  </r>
  <r>
    <n v="135720"/>
    <s v="Kushalgarh"/>
    <s v="CUSTOMER SERVICE OFFICER"/>
    <x v="19"/>
    <x v="3"/>
    <n v="9518424079"/>
    <s v="CENTRAL ZONE"/>
    <n v="1784"/>
    <s v="TASK-278863"/>
    <s v="FIOD*"/>
    <x v="2"/>
    <m/>
    <m/>
    <m/>
    <s v="No"/>
    <m/>
    <m/>
    <m/>
    <d v="2025-07-25T09:00:00"/>
    <s v="ALBIN GEORGE"/>
    <s v="TASK-278863"/>
    <d v="2025-07-21T16:18:00"/>
    <s v="RAVINDE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8869"/>
    <s v="FIOD*"/>
    <x v="2"/>
    <m/>
    <m/>
    <m/>
    <s v="No"/>
    <m/>
    <m/>
    <m/>
    <d v="2025-07-25T09:00:00"/>
    <s v="ALBIN GEORGE"/>
    <s v="TASK-278869"/>
    <d v="2025-07-21T16:18:00"/>
    <s v="KASTHURI KARUPPAIYA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78870"/>
    <s v="FIOD*"/>
    <x v="2"/>
    <m/>
    <m/>
    <m/>
    <s v="No"/>
    <m/>
    <m/>
    <m/>
    <d v="2025-07-25T09:00:00"/>
    <s v="ALBIN GEORGE"/>
    <s v="TASK-278870"/>
    <d v="2025-07-21T16:18:00"/>
    <s v="PANDIYARAJA R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78875"/>
    <s v="FIOD*"/>
    <x v="2"/>
    <m/>
    <m/>
    <m/>
    <s v="No"/>
    <m/>
    <m/>
    <m/>
    <d v="2025-07-25T09:00:00"/>
    <s v="ALBIN GEORGE"/>
    <s v="TASK-278875"/>
    <d v="2025-07-21T16:18:00"/>
    <s v="BALASUNDHARAM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78871"/>
    <s v="FIOD*"/>
    <x v="2"/>
    <m/>
    <m/>
    <m/>
    <s v="No"/>
    <m/>
    <m/>
    <m/>
    <d v="2025-07-25T09:00:00"/>
    <s v="ALBIN GEORGE"/>
    <s v="TASK-278871"/>
    <d v="2025-07-21T16:18:00"/>
    <s v="PANDIYARAJA R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78872"/>
    <s v="FIOD*"/>
    <x v="2"/>
    <m/>
    <m/>
    <m/>
    <s v="No"/>
    <m/>
    <m/>
    <m/>
    <d v="2025-07-25T09:00:00"/>
    <s v="ALBIN GEORGE"/>
    <s v="TASK-278872"/>
    <d v="2025-07-21T16:18:00"/>
    <s v="PANDIYARAJA R"/>
    <m/>
    <d v="2025-07-25T00:00:00"/>
    <d v="1899-12-30T15:13:42"/>
  </r>
  <r>
    <n v="28935"/>
    <s v="Akluj"/>
    <s v="CUSTOMER SERVICE OFFICER"/>
    <x v="44"/>
    <x v="5"/>
    <n v="9172393691"/>
    <s v="WESTERN ZONE"/>
    <n v="7350"/>
    <s v="TASK-278876"/>
    <s v="FIOD*"/>
    <x v="2"/>
    <m/>
    <m/>
    <m/>
    <s v="No"/>
    <m/>
    <m/>
    <m/>
    <d v="2025-07-25T09:00:00"/>
    <s v="ALBIN GEORGE"/>
    <s v="TASK-278876"/>
    <d v="2025-07-21T16:18:00"/>
    <s v="SHUBHAM SURYAKANT JAGDALE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78877"/>
    <s v="FIOD*"/>
    <x v="2"/>
    <m/>
    <m/>
    <m/>
    <s v="No"/>
    <m/>
    <m/>
    <m/>
    <d v="2025-07-25T09:00:00"/>
    <s v="ALBIN GEORGE"/>
    <s v="TASK-278877"/>
    <d v="2025-07-21T16:18:00"/>
    <s v="NITHISHKUMAR S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78880"/>
    <s v="FIOD*"/>
    <x v="2"/>
    <m/>
    <m/>
    <m/>
    <s v="No"/>
    <m/>
    <m/>
    <m/>
    <d v="2025-07-25T09:00:00"/>
    <s v="ALBIN GEORGE"/>
    <s v="TASK-278880"/>
    <d v="2025-07-21T16:18:00"/>
    <s v="ROHIT BAPUSO GAIKWAD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8888"/>
    <s v="FIOD*"/>
    <x v="2"/>
    <m/>
    <m/>
    <m/>
    <s v="No"/>
    <m/>
    <m/>
    <m/>
    <d v="2025-07-25T09:00:00"/>
    <s v="ALBIN GEORGE"/>
    <s v="TASK-278888"/>
    <d v="2025-07-21T16:18:00"/>
    <s v="BRIJESH KUMAR SEN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8891"/>
    <s v="FIOD*"/>
    <x v="2"/>
    <m/>
    <m/>
    <m/>
    <s v="No"/>
    <m/>
    <m/>
    <m/>
    <d v="2025-07-25T09:00:00"/>
    <s v="ALBIN GEORGE"/>
    <s v="TASK-278891"/>
    <d v="2025-07-21T16:18:00"/>
    <s v="BRIJESH KUMAR SEN"/>
    <m/>
    <d v="2025-07-25T00:00:00"/>
    <d v="1899-12-30T15:13:42"/>
  </r>
  <r>
    <n v="132638"/>
    <s v="Vasai"/>
    <s v="CUSTOMER SERVICE OFFICER"/>
    <x v="39"/>
    <x v="5"/>
    <n v="7306426210"/>
    <s v="WESTERN ZONE"/>
    <n v="7031"/>
    <s v="TASK-278897"/>
    <s v="FIOD*"/>
    <x v="2"/>
    <m/>
    <m/>
    <m/>
    <s v="No"/>
    <m/>
    <m/>
    <m/>
    <d v="2025-07-25T09:00:00"/>
    <s v="ALBIN GEORGE"/>
    <s v="TASK-278897"/>
    <d v="2025-07-21T16:18:00"/>
    <s v="DEEPIKA SHUKLA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78911"/>
    <s v="FIOD*"/>
    <x v="2"/>
    <m/>
    <m/>
    <m/>
    <s v="No"/>
    <m/>
    <m/>
    <m/>
    <d v="2025-07-25T09:00:00"/>
    <s v="ALBIN GEORGE"/>
    <s v="TASK-278911"/>
    <d v="2025-07-21T16:18:00"/>
    <s v="MADHESWARAN S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78910"/>
    <s v="FIOD*"/>
    <x v="2"/>
    <m/>
    <m/>
    <m/>
    <s v="No"/>
    <m/>
    <m/>
    <m/>
    <d v="2025-07-25T09:00:00"/>
    <s v="ALBIN GEORGE"/>
    <s v="TASK-278910"/>
    <d v="2025-07-21T16:18:00"/>
    <s v="MADHESWARAN S"/>
    <m/>
    <d v="2025-07-25T00:00:00"/>
    <d v="1899-12-30T15:13:42"/>
  </r>
  <r>
    <n v="135860"/>
    <s v="Garhi"/>
    <s v="CUSTOMER SERVICE OFFICER"/>
    <x v="19"/>
    <x v="3"/>
    <n v="8517982217"/>
    <s v="CENTRAL ZONE"/>
    <n v="7267"/>
    <s v="TASK-278919"/>
    <s v="FIOD*"/>
    <x v="2"/>
    <m/>
    <m/>
    <m/>
    <s v="No"/>
    <m/>
    <m/>
    <m/>
    <d v="2025-07-25T09:00:00"/>
    <s v="ALBIN GEORGE"/>
    <s v="TASK-278919"/>
    <d v="2025-07-21T16:18:00"/>
    <s v="RITIK KUMAR"/>
    <m/>
    <d v="2025-07-25T00:00:00"/>
    <d v="1899-12-30T15:13:42"/>
  </r>
  <r>
    <n v="131120"/>
    <s v="Chinchwad"/>
    <s v="ASSISTANT BRANCH MANAGER"/>
    <x v="30"/>
    <x v="5"/>
    <m/>
    <s v="WESTERN ZONE"/>
    <n v="7175"/>
    <s v="TASK-278918"/>
    <s v="FIOD*"/>
    <x v="2"/>
    <m/>
    <m/>
    <m/>
    <s v="No"/>
    <m/>
    <m/>
    <m/>
    <d v="2025-07-25T09:00:00"/>
    <s v="ALBIN GEORGE"/>
    <s v="TASK-278918"/>
    <d v="2025-07-21T16:18:00"/>
    <s v="SANDESH GOVRDHAN KSHIRSAGAR"/>
    <m/>
    <d v="2025-07-25T00:00:00"/>
    <d v="1899-12-30T15:13:42"/>
  </r>
  <r>
    <n v="135232"/>
    <s v="Chittorgarh"/>
    <s v="CUSTOMER SERVICE OFFICER"/>
    <x v="8"/>
    <x v="3"/>
    <n v="6377688116"/>
    <s v="CENTRAL ZONE"/>
    <n v="7268"/>
    <s v="TASK-278920"/>
    <s v="FIOD*"/>
    <x v="2"/>
    <m/>
    <m/>
    <m/>
    <s v="No"/>
    <m/>
    <m/>
    <m/>
    <d v="2025-07-25T09:00:00"/>
    <s v="ALBIN GEORGE"/>
    <s v="TASK-278920"/>
    <d v="2025-07-21T16:18:00"/>
    <s v="VINOD KUMAR BAIRW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8928"/>
    <s v="FIOD*"/>
    <x v="2"/>
    <m/>
    <m/>
    <m/>
    <s v="No"/>
    <m/>
    <m/>
    <m/>
    <d v="2025-07-25T09:00:00"/>
    <s v="ALBIN GEORGE"/>
    <s v="TASK-278928"/>
    <d v="2025-07-21T16:18:00"/>
    <s v="KASTHURI KARUPPAIYA"/>
    <m/>
    <d v="2025-07-25T00:00:00"/>
    <d v="1899-12-30T15:13:42"/>
  </r>
  <r>
    <n v="135269"/>
    <s v="Jatara"/>
    <s v="CUSTOMER SERVICE OFFICER"/>
    <x v="38"/>
    <x v="7"/>
    <n v="7477273529"/>
    <s v="CENTRAL ZONE"/>
    <n v="1765"/>
    <s v="TASK-278929"/>
    <s v="FIOD*"/>
    <x v="2"/>
    <m/>
    <m/>
    <m/>
    <s v="No"/>
    <m/>
    <m/>
    <m/>
    <d v="2025-07-25T09:00:00"/>
    <s v="ALBIN GEORGE"/>
    <s v="TASK-278929"/>
    <d v="2025-07-21T16:18:00"/>
    <s v="ARVIND YADAV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78934"/>
    <s v="FIOD*"/>
    <x v="2"/>
    <m/>
    <m/>
    <m/>
    <s v="No"/>
    <m/>
    <m/>
    <m/>
    <d v="2025-07-25T09:00:00"/>
    <s v="ALBIN GEORGE"/>
    <s v="TASK-278934"/>
    <d v="2025-07-21T16:18:00"/>
    <s v="JALAM GADRIYA"/>
    <m/>
    <d v="2025-07-25T00:00:00"/>
    <d v="1899-12-30T15:13:42"/>
  </r>
  <r>
    <n v="12305"/>
    <s v="Patan"/>
    <s v="ASSISTANT BRANCH MANAGER"/>
    <x v="18"/>
    <x v="7"/>
    <n v="7067445505"/>
    <s v="CENTRAL ZONE"/>
    <n v="7063"/>
    <s v="TASK-278943"/>
    <s v="FIOD*"/>
    <x v="2"/>
    <m/>
    <m/>
    <m/>
    <s v="No"/>
    <m/>
    <m/>
    <m/>
    <d v="2025-07-25T09:00:00"/>
    <s v="ALBIN GEORGE"/>
    <s v="TASK-278943"/>
    <d v="2025-07-21T16:18:00"/>
    <s v="AKHILESH KUMAR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78946"/>
    <s v="FIOD*"/>
    <x v="2"/>
    <m/>
    <m/>
    <m/>
    <s v="No"/>
    <m/>
    <m/>
    <m/>
    <d v="2025-07-25T09:00:00"/>
    <s v="ALBIN GEORGE"/>
    <s v="TASK-278946"/>
    <d v="2025-07-21T16:18:00"/>
    <s v="GURUSAMY P"/>
    <m/>
    <d v="2025-07-25T00:00:00"/>
    <d v="1899-12-30T15:13:42"/>
  </r>
  <r>
    <n v="135159"/>
    <s v="Dahanu"/>
    <s v="CUSTOMER SERVICE OFFICER"/>
    <x v="39"/>
    <x v="5"/>
    <n v="9766038541"/>
    <s v="WESTERN ZONE"/>
    <n v="7323"/>
    <s v="TASK-278960"/>
    <s v="FIOD*"/>
    <x v="2"/>
    <m/>
    <m/>
    <m/>
    <s v="No"/>
    <m/>
    <m/>
    <m/>
    <d v="2025-07-25T09:00:00"/>
    <s v="ALBIN GEORGE"/>
    <s v="TASK-278960"/>
    <d v="2025-07-21T16:18:00"/>
    <s v="KETAN VIJAY MACHHI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78962"/>
    <s v="FIOD*"/>
    <x v="2"/>
    <m/>
    <m/>
    <m/>
    <s v="No"/>
    <m/>
    <m/>
    <m/>
    <d v="2025-07-25T09:00:00"/>
    <s v="ALBIN GEORGE"/>
    <s v="TASK-278962"/>
    <d v="2025-07-21T16:18:00"/>
    <s v="S TAMIZH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78963"/>
    <s v="FIOD*"/>
    <x v="2"/>
    <m/>
    <m/>
    <m/>
    <s v="No"/>
    <m/>
    <m/>
    <m/>
    <d v="2025-07-25T09:00:00"/>
    <s v="ALBIN GEORGE"/>
    <s v="TASK-278963"/>
    <d v="2025-07-21T16:18:00"/>
    <s v="S TAMIZH"/>
    <m/>
    <d v="2025-07-25T00:00:00"/>
    <d v="1899-12-30T15:13:42"/>
  </r>
  <r>
    <n v="27949"/>
    <s v="Sardarpur"/>
    <s v="CUSTOMER SERVICE OFFICER"/>
    <x v="29"/>
    <x v="2"/>
    <n v="7987628527"/>
    <s v="CENTRAL ZONE"/>
    <n v="7405"/>
    <s v="TASK-278964"/>
    <s v="FIOD*"/>
    <x v="2"/>
    <m/>
    <m/>
    <m/>
    <s v="No"/>
    <m/>
    <m/>
    <m/>
    <d v="2025-07-25T09:00:00"/>
    <s v="ALBIN GEORGE"/>
    <s v="TASK-278964"/>
    <d v="2025-07-21T16:18:00"/>
    <s v="SUNIL DAMOR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78965"/>
    <s v="FIOD*"/>
    <x v="2"/>
    <m/>
    <m/>
    <m/>
    <s v="No"/>
    <m/>
    <m/>
    <m/>
    <d v="2025-07-25T09:00:00"/>
    <s v="ALBIN GEORGE"/>
    <s v="TASK-278965"/>
    <d v="2025-07-21T16:18:00"/>
    <s v="S TAMIZH"/>
    <m/>
    <d v="2025-07-25T00:00:00"/>
    <d v="1899-12-30T15:13:42"/>
  </r>
  <r>
    <n v="29906"/>
    <s v="Pohari"/>
    <s v="CUSTOMER SERVICE OFFICER"/>
    <x v="41"/>
    <x v="7"/>
    <n v="6263456361"/>
    <s v="CENTRAL ZONE"/>
    <n v="7412"/>
    <s v="TASK-278971"/>
    <s v="FIOD*"/>
    <x v="2"/>
    <m/>
    <m/>
    <m/>
    <s v="No"/>
    <m/>
    <m/>
    <m/>
    <d v="2025-07-25T09:00:00"/>
    <s v="ALBIN GEORGE"/>
    <s v="TASK-278971"/>
    <d v="2025-07-21T16:18:00"/>
    <s v="DEVENDRA SINGH LODHI"/>
    <m/>
    <d v="2025-07-25T00:00:00"/>
    <d v="1899-12-30T15:13:42"/>
  </r>
  <r>
    <n v="134302"/>
    <s v="Periyakulam"/>
    <s v="CUSTOMER SERVICE OFFICER"/>
    <x v="33"/>
    <x v="8"/>
    <n v="7010682971"/>
    <s v="SOUTH ZONE"/>
    <n v="7071"/>
    <s v="TASK-278981"/>
    <s v="FIOD*"/>
    <x v="2"/>
    <m/>
    <m/>
    <m/>
    <s v="No"/>
    <m/>
    <m/>
    <m/>
    <d v="2025-07-25T09:00:00"/>
    <s v="ALBIN GEORGE"/>
    <s v="TASK-278981"/>
    <d v="2025-07-21T16:18:00"/>
    <s v="ARUNKUMAR C"/>
    <m/>
    <d v="2025-07-25T00:00:00"/>
    <d v="1899-12-30T15:13:42"/>
  </r>
  <r>
    <n v="134848"/>
    <s v="Krishnagiri"/>
    <s v="BRANCH MANAGER"/>
    <x v="36"/>
    <x v="8"/>
    <n v="7904271595"/>
    <s v="SOUTH ZONE"/>
    <n v="7295"/>
    <s v="TASK-278982"/>
    <s v="FIOD*"/>
    <x v="2"/>
    <m/>
    <m/>
    <m/>
    <s v="No"/>
    <m/>
    <m/>
    <m/>
    <d v="2025-07-25T09:00:00"/>
    <s v="ALBIN GEORGE"/>
    <s v="TASK-278982"/>
    <d v="2025-07-21T16:18:00"/>
    <s v="SRINIVASAN MAARI"/>
    <m/>
    <d v="2025-07-25T00:00:00"/>
    <d v="1899-12-30T15:13:42"/>
  </r>
  <r>
    <n v="134848"/>
    <s v="Krishnagiri"/>
    <s v="BRANCH MANAGER"/>
    <x v="36"/>
    <x v="8"/>
    <n v="7904271595"/>
    <s v="SOUTH ZONE"/>
    <n v="7295"/>
    <s v="TASK-278988"/>
    <s v="FIOD*"/>
    <x v="2"/>
    <m/>
    <m/>
    <m/>
    <s v="No"/>
    <m/>
    <m/>
    <m/>
    <d v="2025-07-25T09:00:00"/>
    <s v="ALBIN GEORGE"/>
    <s v="TASK-278988"/>
    <d v="2025-07-21T16:18:00"/>
    <s v="SRINIVASAN MAARI"/>
    <m/>
    <d v="2025-07-25T00:00:00"/>
    <d v="1899-12-30T15:13:42"/>
  </r>
  <r>
    <n v="135605"/>
    <s v="Rahata"/>
    <s v="CUSTOMER SERVICE OFFICER"/>
    <x v="3"/>
    <x v="1"/>
    <n v="8380819580"/>
    <s v="WESTERN ZONE"/>
    <n v="7349"/>
    <s v="TASK-278989"/>
    <s v="FIOD*"/>
    <x v="2"/>
    <m/>
    <m/>
    <m/>
    <s v="No"/>
    <m/>
    <m/>
    <m/>
    <d v="2025-07-25T09:00:00"/>
    <s v="ALBIN GEORGE"/>
    <s v="TASK-278989"/>
    <d v="2025-07-21T16:18:00"/>
    <s v="SHUBHAM PRAKASH KALE"/>
    <m/>
    <d v="2025-07-25T00:00:00"/>
    <d v="1899-12-30T15:13:42"/>
  </r>
  <r>
    <n v="134848"/>
    <s v="Krishnagiri"/>
    <s v="BRANCH MANAGER"/>
    <x v="36"/>
    <x v="8"/>
    <n v="7904271595"/>
    <s v="SOUTH ZONE"/>
    <n v="7295"/>
    <s v="TASK-278996"/>
    <s v="FIOD*"/>
    <x v="2"/>
    <m/>
    <m/>
    <m/>
    <s v="No"/>
    <m/>
    <m/>
    <m/>
    <d v="2025-07-25T09:00:00"/>
    <s v="ALBIN GEORGE"/>
    <s v="TASK-278996"/>
    <d v="2025-07-21T16:18:00"/>
    <s v="SRINIVASAN MAARI"/>
    <m/>
    <d v="2025-07-25T00:00:00"/>
    <d v="1899-12-30T15:13:42"/>
  </r>
  <r>
    <n v="134848"/>
    <s v="Krishnagiri"/>
    <s v="BRANCH MANAGER"/>
    <x v="36"/>
    <x v="8"/>
    <n v="7904271595"/>
    <s v="SOUTH ZONE"/>
    <n v="7295"/>
    <s v="TASK-278997"/>
    <s v="FIOD*"/>
    <x v="2"/>
    <m/>
    <m/>
    <m/>
    <s v="No"/>
    <m/>
    <m/>
    <m/>
    <d v="2025-07-25T09:00:00"/>
    <s v="ALBIN GEORGE"/>
    <s v="TASK-278997"/>
    <d v="2025-07-21T16:18:00"/>
    <s v="SRINIVASAN MAARI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79013"/>
    <s v="FIOD*"/>
    <x v="2"/>
    <m/>
    <m/>
    <m/>
    <s v="No"/>
    <m/>
    <m/>
    <m/>
    <d v="2025-07-25T09:00:00"/>
    <s v="ALBIN GEORGE"/>
    <s v="TASK-279013"/>
    <d v="2025-07-21T16:18:00"/>
    <s v="GURUSAMY P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79014"/>
    <s v="FIOD*"/>
    <x v="2"/>
    <m/>
    <m/>
    <m/>
    <s v="No"/>
    <m/>
    <m/>
    <m/>
    <d v="2025-07-25T09:00:00"/>
    <s v="ALBIN GEORGE"/>
    <s v="TASK-279014"/>
    <d v="2025-07-21T16:18:00"/>
    <s v="MUTHUKUMAR C"/>
    <m/>
    <d v="2025-07-25T00:00:00"/>
    <d v="1899-12-30T15:13:42"/>
  </r>
  <r>
    <n v="20518"/>
    <s v="Koliyanur"/>
    <s v="ASSISTANT BRANCH MANAGER"/>
    <x v="40"/>
    <x v="8"/>
    <m/>
    <s v="SOUTH ZONE"/>
    <n v="7034"/>
    <s v="TASK-279015"/>
    <s v="FIOD*"/>
    <x v="2"/>
    <m/>
    <m/>
    <m/>
    <s v="No"/>
    <m/>
    <m/>
    <m/>
    <d v="2025-07-25T09:00:00"/>
    <s v="ALBIN GEORGE"/>
    <s v="TASK-279015"/>
    <d v="2025-07-21T16:18:00"/>
    <s v="INFANT JOVIT JAWAHAR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79018"/>
    <s v="FIOD*"/>
    <x v="2"/>
    <m/>
    <m/>
    <m/>
    <s v="No"/>
    <m/>
    <m/>
    <m/>
    <d v="2025-07-25T09:00:00"/>
    <s v="ALBIN GEORGE"/>
    <s v="TASK-279018"/>
    <d v="2025-07-21T16:18:00"/>
    <s v="MUTHUKUMAR C"/>
    <m/>
    <d v="2025-07-25T00:00:00"/>
    <d v="1899-12-30T15:13:42"/>
  </r>
  <r>
    <n v="135087"/>
    <s v="Deoli"/>
    <s v="CUSTOMER SERVICE OFFICER"/>
    <x v="4"/>
    <x v="3"/>
    <n v="8302197291"/>
    <s v="CENTRAL ZONE"/>
    <n v="7284"/>
    <s v="TASK-279026"/>
    <s v="FIOD*"/>
    <x v="2"/>
    <m/>
    <m/>
    <m/>
    <s v="No"/>
    <m/>
    <m/>
    <m/>
    <d v="2025-07-25T09:00:00"/>
    <s v="ALBIN GEORGE"/>
    <s v="TASK-279026"/>
    <d v="2025-07-21T16:18:00"/>
    <s v="JITIN GIDIYA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79027"/>
    <s v="FIOD*"/>
    <x v="2"/>
    <m/>
    <m/>
    <m/>
    <s v="No"/>
    <m/>
    <m/>
    <m/>
    <d v="2025-07-25T09:00:00"/>
    <s v="ALBIN GEORGE"/>
    <s v="TASK-279027"/>
    <d v="2025-07-21T16:18:00"/>
    <s v="KANAGASABAPATHY"/>
    <m/>
    <d v="2025-07-25T00:00:00"/>
    <d v="1899-12-30T15:13:42"/>
  </r>
  <r>
    <n v="136595"/>
    <s v="Barwani"/>
    <s v="CUSTOMER SERVICE OFFICER"/>
    <x v="21"/>
    <x v="2"/>
    <n v="8962787688"/>
    <s v="CENTRAL ZONE"/>
    <n v="7344"/>
    <s v="TASK-279031"/>
    <s v="FIOD*"/>
    <x v="2"/>
    <m/>
    <m/>
    <m/>
    <s v="No"/>
    <m/>
    <m/>
    <m/>
    <d v="2025-07-25T09:00:00"/>
    <s v="ALBIN GEORGE"/>
    <s v="TASK-279031"/>
    <d v="2025-07-21T16:18:00"/>
    <s v="AAKASH MANDLOI"/>
    <m/>
    <d v="2025-07-25T00:00:00"/>
    <d v="1899-12-30T15:13:42"/>
  </r>
  <r>
    <n v="134113"/>
    <s v="Tirupattur"/>
    <s v="CUSTOMER SERVICE OFFICER"/>
    <x v="34"/>
    <x v="8"/>
    <n v="9150696214"/>
    <s v="SOUTH ZONE"/>
    <n v="7297"/>
    <s v="TASK-279032"/>
    <s v="FIOD*"/>
    <x v="2"/>
    <m/>
    <m/>
    <m/>
    <s v="No"/>
    <m/>
    <m/>
    <m/>
    <d v="2025-07-25T09:00:00"/>
    <s v="ALBIN GEORGE"/>
    <s v="TASK-279032"/>
    <d v="2025-07-21T16:18:00"/>
    <s v="JEEVANANDHAM T"/>
    <m/>
    <d v="2025-07-25T00:00:00"/>
    <d v="1899-12-30T15:13:42"/>
  </r>
  <r>
    <n v="29906"/>
    <s v="Pohari"/>
    <s v="CUSTOMER SERVICE OFFICER"/>
    <x v="41"/>
    <x v="7"/>
    <n v="6263456361"/>
    <s v="CENTRAL ZONE"/>
    <n v="7412"/>
    <s v="TASK-279033"/>
    <s v="FIOD*"/>
    <x v="2"/>
    <m/>
    <m/>
    <m/>
    <s v="No"/>
    <m/>
    <m/>
    <m/>
    <d v="2025-07-25T09:00:00"/>
    <s v="ALBIN GEORGE"/>
    <s v="TASK-279033"/>
    <d v="2025-07-21T16:18:00"/>
    <s v="DEVENDRA SINGH LODHI"/>
    <m/>
    <d v="2025-07-25T00:00:00"/>
    <d v="1899-12-30T15:13:42"/>
  </r>
  <r>
    <n v="29906"/>
    <s v="Pohari"/>
    <s v="CUSTOMER SERVICE OFFICER"/>
    <x v="41"/>
    <x v="7"/>
    <n v="6263456361"/>
    <s v="CENTRAL ZONE"/>
    <n v="7412"/>
    <s v="TASK-279034"/>
    <s v="FIOD*"/>
    <x v="2"/>
    <m/>
    <m/>
    <m/>
    <s v="No"/>
    <m/>
    <m/>
    <m/>
    <d v="2025-07-25T09:00:00"/>
    <s v="ALBIN GEORGE"/>
    <s v="TASK-279034"/>
    <d v="2025-07-21T16:18:00"/>
    <s v="DEVENDRA SINGH LODHI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79050"/>
    <s v="FIOD*"/>
    <x v="2"/>
    <m/>
    <m/>
    <m/>
    <s v="No"/>
    <m/>
    <m/>
    <m/>
    <d v="2025-07-25T09:00:00"/>
    <s v="ALBIN GEORGE"/>
    <s v="TASK-279050"/>
    <d v="2025-07-21T16:18:00"/>
    <s v="RAHUL ASHOK BAGUL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79053"/>
    <s v="FIOD*"/>
    <x v="2"/>
    <m/>
    <m/>
    <m/>
    <s v="No"/>
    <m/>
    <m/>
    <m/>
    <d v="2025-07-25T09:00:00"/>
    <s v="ALBIN GEORGE"/>
    <s v="TASK-279053"/>
    <d v="2025-07-21T16:18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79054"/>
    <s v="FIOD*"/>
    <x v="2"/>
    <m/>
    <m/>
    <m/>
    <s v="No"/>
    <m/>
    <m/>
    <m/>
    <d v="2025-07-25T09:00:00"/>
    <s v="ALBIN GEORGE"/>
    <s v="TASK-279054"/>
    <d v="2025-07-21T16:18:00"/>
    <s v="BARANIDURAI A"/>
    <m/>
    <d v="2025-07-25T00:00:00"/>
    <d v="1899-12-30T15:13:42"/>
  </r>
  <r>
    <n v="27214"/>
    <s v="Jind"/>
    <s v="CUSTOMER SERVICE OFFICER"/>
    <x v="43"/>
    <x v="3"/>
    <n v="9017768878"/>
    <s v="NORTHERN ZONE"/>
    <n v="1738"/>
    <s v="TASK-279055"/>
    <s v="FIOD*"/>
    <x v="2"/>
    <m/>
    <m/>
    <m/>
    <s v="No"/>
    <m/>
    <m/>
    <m/>
    <d v="2025-07-25T09:00:00"/>
    <s v="ALBIN GEORGE"/>
    <s v="TASK-279055"/>
    <d v="2025-07-21T16:18:00"/>
    <s v="PRAVEEN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79056"/>
    <s v="FIOD*"/>
    <x v="2"/>
    <m/>
    <m/>
    <m/>
    <s v="No"/>
    <m/>
    <m/>
    <m/>
    <d v="2025-07-25T09:00:00"/>
    <s v="ALBIN GEORGE"/>
    <s v="TASK-279056"/>
    <d v="2025-07-21T16:18:00"/>
    <s v="PANDIYARAJA R"/>
    <m/>
    <d v="2025-07-25T00:00:00"/>
    <d v="1899-12-30T15:13:42"/>
  </r>
  <r>
    <n v="27214"/>
    <s v="Jind"/>
    <s v="CUSTOMER SERVICE OFFICER"/>
    <x v="43"/>
    <x v="3"/>
    <n v="9017768878"/>
    <s v="NORTHERN ZONE"/>
    <n v="1738"/>
    <s v="TASK-279060"/>
    <s v="FIOD*"/>
    <x v="2"/>
    <m/>
    <m/>
    <m/>
    <s v="No"/>
    <m/>
    <m/>
    <m/>
    <d v="2025-07-25T09:00:00"/>
    <s v="ALBIN GEORGE"/>
    <s v="TASK-279060"/>
    <d v="2025-07-21T16:18:00"/>
    <s v="PRAVEEN"/>
    <m/>
    <d v="2025-07-25T00:00:00"/>
    <d v="1899-12-30T15:13:42"/>
  </r>
  <r>
    <n v="25820"/>
    <s v="Pohari"/>
    <s v="CUSTOMER SERVICE OFFICER"/>
    <x v="41"/>
    <x v="7"/>
    <n v="8714651656"/>
    <s v="CENTRAL ZONE"/>
    <n v="7412"/>
    <s v="TASK-279065"/>
    <s v="FIOD*"/>
    <x v="2"/>
    <m/>
    <m/>
    <m/>
    <s v="No"/>
    <m/>
    <m/>
    <m/>
    <d v="2025-07-25T09:00:00"/>
    <s v="ALBIN GEORGE"/>
    <s v="TASK-279065"/>
    <d v="2025-07-21T16:18:00"/>
    <s v="ANIL DHAKAR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79073"/>
    <s v="FIOD*"/>
    <x v="2"/>
    <m/>
    <m/>
    <m/>
    <s v="No"/>
    <m/>
    <m/>
    <m/>
    <d v="2025-07-25T09:00:00"/>
    <s v="ALBIN GEORGE"/>
    <s v="TASK-279073"/>
    <d v="2025-07-21T16:18:00"/>
    <s v="SATHIYARAJ S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79074"/>
    <s v="FIOD*"/>
    <x v="2"/>
    <m/>
    <m/>
    <m/>
    <s v="No"/>
    <m/>
    <m/>
    <m/>
    <d v="2025-07-25T09:00:00"/>
    <s v="ALBIN GEORGE"/>
    <s v="TASK-279074"/>
    <d v="2025-07-21T16:18:00"/>
    <s v="SATHIYARAJ S"/>
    <m/>
    <d v="2025-07-25T00:00:00"/>
    <d v="1899-12-30T15:13:42"/>
  </r>
  <r>
    <n v="133146"/>
    <s v="Srimadhopur"/>
    <s v="CUSTOMER SERVICE OFFICER"/>
    <x v="46"/>
    <x v="3"/>
    <n v="8104835437"/>
    <s v="CENTRAL ZONE"/>
    <n v="7359"/>
    <s v="TASK-279079"/>
    <s v="FIOD*"/>
    <x v="2"/>
    <m/>
    <m/>
    <m/>
    <s v="No"/>
    <m/>
    <m/>
    <m/>
    <d v="2025-07-25T09:00:00"/>
    <s v="ALBIN GEORGE"/>
    <s v="TASK-279079"/>
    <d v="2025-07-21T16:18:00"/>
    <s v="GOKUL CHAND KAJAL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79085"/>
    <s v="FIOD*"/>
    <x v="2"/>
    <m/>
    <m/>
    <m/>
    <s v="No"/>
    <m/>
    <m/>
    <m/>
    <d v="2025-07-25T09:00:00"/>
    <s v="ALBIN GEORGE"/>
    <s v="TASK-279085"/>
    <d v="2025-07-21T16:18:00"/>
    <s v="PANDIYARAJA R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79090"/>
    <s v="FIOD*"/>
    <x v="2"/>
    <m/>
    <m/>
    <m/>
    <s v="No"/>
    <m/>
    <m/>
    <m/>
    <d v="2025-07-25T09:00:00"/>
    <s v="ALBIN GEORGE"/>
    <s v="TASK-279090"/>
    <d v="2025-07-21T16:18:00"/>
    <s v="D PRAVINTH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79092"/>
    <s v="FIOD*"/>
    <x v="2"/>
    <m/>
    <m/>
    <m/>
    <s v="No"/>
    <m/>
    <m/>
    <m/>
    <d v="2025-07-25T09:00:00"/>
    <s v="ALBIN GEORGE"/>
    <s v="TASK-279092"/>
    <d v="2025-07-21T16:18:00"/>
    <s v="ARAVINDHAN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79094"/>
    <s v="FIOD*"/>
    <x v="2"/>
    <m/>
    <m/>
    <m/>
    <s v="No"/>
    <m/>
    <m/>
    <m/>
    <d v="2025-07-25T09:00:00"/>
    <s v="ALBIN GEORGE"/>
    <s v="TASK-279094"/>
    <d v="2025-07-21T16:18:00"/>
    <s v="RAMDAS MOHAN YASHOD"/>
    <m/>
    <d v="2025-07-25T00:00:00"/>
    <d v="1899-12-30T15:13:42"/>
  </r>
  <r>
    <n v="134848"/>
    <s v="Krishnagiri"/>
    <s v="BRANCH MANAGER"/>
    <x v="36"/>
    <x v="8"/>
    <n v="7904271595"/>
    <s v="SOUTH ZONE"/>
    <n v="7295"/>
    <s v="TASK-279103"/>
    <s v="FIOD*"/>
    <x v="2"/>
    <m/>
    <m/>
    <m/>
    <s v="No"/>
    <m/>
    <m/>
    <m/>
    <d v="2025-07-25T09:00:00"/>
    <s v="ALBIN GEORGE"/>
    <s v="TASK-279103"/>
    <d v="2025-07-21T16:18:00"/>
    <s v="SRINIVASAN MAARI"/>
    <m/>
    <d v="2025-07-25T00:00:00"/>
    <d v="1899-12-30T15:13:42"/>
  </r>
  <r>
    <n v="29906"/>
    <s v="Pohari"/>
    <s v="CUSTOMER SERVICE OFFICER"/>
    <x v="41"/>
    <x v="7"/>
    <n v="6263456361"/>
    <s v="CENTRAL ZONE"/>
    <n v="7412"/>
    <s v="TASK-279107"/>
    <s v="FIOD*"/>
    <x v="2"/>
    <m/>
    <m/>
    <m/>
    <s v="No"/>
    <m/>
    <m/>
    <m/>
    <d v="2025-07-25T09:00:00"/>
    <s v="ALBIN GEORGE"/>
    <s v="TASK-279107"/>
    <d v="2025-07-21T16:18:00"/>
    <s v="DEVENDRA SINGH LODHI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79109"/>
    <s v="FIOD*"/>
    <x v="2"/>
    <m/>
    <m/>
    <m/>
    <s v="No"/>
    <m/>
    <m/>
    <m/>
    <d v="2025-07-25T09:00:00"/>
    <s v="ALBIN GEORGE"/>
    <s v="TASK-279109"/>
    <d v="2025-07-21T16:18:00"/>
    <s v="ARAVINDHAN"/>
    <m/>
    <d v="2025-07-25T00:00:00"/>
    <d v="1899-12-30T15:13:42"/>
  </r>
  <r>
    <n v="134848"/>
    <s v="Krishnagiri"/>
    <s v="BRANCH MANAGER"/>
    <x v="36"/>
    <x v="8"/>
    <n v="7904271595"/>
    <s v="SOUTH ZONE"/>
    <n v="7295"/>
    <s v="TASK-279110"/>
    <s v="FIOD*"/>
    <x v="2"/>
    <m/>
    <m/>
    <m/>
    <s v="No"/>
    <m/>
    <m/>
    <m/>
    <d v="2025-07-25T09:00:00"/>
    <s v="ALBIN GEORGE"/>
    <s v="TASK-279110"/>
    <d v="2025-07-21T16:18:00"/>
    <s v="SRINIVASAN MAARI"/>
    <m/>
    <d v="2025-07-25T00:00:00"/>
    <d v="1899-12-30T15:13:42"/>
  </r>
  <r>
    <n v="134740"/>
    <s v="Rohtak"/>
    <s v="CUSTOMER SERVICE OFFICER"/>
    <x v="43"/>
    <x v="3"/>
    <n v="9671425926"/>
    <s v="NORTHERN ZONE"/>
    <n v="1739"/>
    <s v="TASK-279114"/>
    <s v="FIOD*"/>
    <x v="2"/>
    <m/>
    <m/>
    <m/>
    <s v="No"/>
    <m/>
    <m/>
    <m/>
    <d v="2025-07-25T09:00:00"/>
    <s v="ALBIN GEORGE"/>
    <s v="TASK-279114"/>
    <d v="2025-07-21T16:18:00"/>
    <s v="MANDEEP"/>
    <m/>
    <d v="2025-07-25T00:00:00"/>
    <d v="1899-12-30T15:13:42"/>
  </r>
  <r>
    <n v="134972"/>
    <s v="Loharu"/>
    <s v="CUSTOMER SERVICE OFFICER"/>
    <x v="43"/>
    <x v="3"/>
    <n v="9024614014"/>
    <s v="NORTHERN ZONE"/>
    <n v="7439"/>
    <s v="TASK-279117"/>
    <s v="FIOD*"/>
    <x v="2"/>
    <m/>
    <m/>
    <m/>
    <s v="No"/>
    <m/>
    <m/>
    <m/>
    <d v="2025-07-25T09:00:00"/>
    <s v="ALBIN GEORGE"/>
    <s v="TASK-279117"/>
    <d v="2025-07-21T16:18:00"/>
    <s v="DHARMVEER RAO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79119"/>
    <s v="FIOD*"/>
    <x v="2"/>
    <m/>
    <m/>
    <m/>
    <s v="No"/>
    <m/>
    <m/>
    <m/>
    <d v="2025-07-25T09:00:00"/>
    <s v="ALBIN GEORGE"/>
    <s v="TASK-279119"/>
    <d v="2025-07-21T16:18:00"/>
    <s v="BALAJI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79120"/>
    <s v="FIOD*"/>
    <x v="2"/>
    <m/>
    <m/>
    <m/>
    <s v="No"/>
    <m/>
    <m/>
    <m/>
    <d v="2025-07-25T09:00:00"/>
    <s v="ALBIN GEORGE"/>
    <s v="TASK-279120"/>
    <d v="2025-07-21T16:18:00"/>
    <s v="Dhanush G"/>
    <m/>
    <d v="2025-07-25T00:00:00"/>
    <d v="1899-12-30T15:13:42"/>
  </r>
  <r>
    <n v="130984"/>
    <s v="Tiruttani"/>
    <s v="ASSISTANT BRANCH MANAGER"/>
    <x v="34"/>
    <x v="8"/>
    <n v="6380261144"/>
    <s v="SOUTH ZONE"/>
    <n v="7414"/>
    <s v="TASK-279121"/>
    <s v="FIOD*"/>
    <x v="2"/>
    <m/>
    <m/>
    <m/>
    <s v="No"/>
    <m/>
    <m/>
    <m/>
    <d v="2025-07-25T09:00:00"/>
    <s v="ALBIN GEORGE"/>
    <s v="TASK-279121"/>
    <d v="2025-07-21T16:18:00"/>
    <s v="M LAKSHMIPATHI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79126"/>
    <s v="FIOD*"/>
    <x v="2"/>
    <m/>
    <m/>
    <m/>
    <s v="No"/>
    <m/>
    <m/>
    <m/>
    <d v="2025-07-25T09:00:00"/>
    <s v="ALBIN GEORGE"/>
    <s v="TASK-279126"/>
    <d v="2025-07-21T16:18:00"/>
    <s v="JALAM GADRIYA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79136"/>
    <s v="FIOD*"/>
    <x v="2"/>
    <m/>
    <m/>
    <m/>
    <s v="No"/>
    <m/>
    <m/>
    <m/>
    <d v="2025-07-25T09:00:00"/>
    <s v="ALBIN GEORGE"/>
    <s v="TASK-279136"/>
    <d v="2025-07-21T16:18:00"/>
    <s v="NITHISHKUMAR S"/>
    <m/>
    <d v="2025-07-25T00:00:00"/>
    <d v="1899-12-30T15:13:42"/>
  </r>
  <r>
    <n v="130984"/>
    <s v="Tiruttani"/>
    <s v="ASSISTANT BRANCH MANAGER"/>
    <x v="34"/>
    <x v="8"/>
    <n v="6380261144"/>
    <s v="SOUTH ZONE"/>
    <n v="7414"/>
    <s v="TASK-279137"/>
    <s v="FIOD*"/>
    <x v="2"/>
    <m/>
    <m/>
    <m/>
    <s v="No"/>
    <m/>
    <m/>
    <m/>
    <d v="2025-07-25T09:00:00"/>
    <s v="ALBIN GEORGE"/>
    <s v="TASK-279137"/>
    <d v="2025-07-21T16:18:00"/>
    <s v="M LAKSHMIPATHI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79147"/>
    <s v="FIOD*"/>
    <x v="2"/>
    <m/>
    <m/>
    <m/>
    <s v="No"/>
    <m/>
    <m/>
    <m/>
    <d v="2025-07-25T09:00:00"/>
    <s v="ALBIN GEORGE"/>
    <s v="TASK-279147"/>
    <d v="2025-07-21T16:18:00"/>
    <s v="MURUGANANTHAM MARIMUTHU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79150"/>
    <s v="FIOD*"/>
    <x v="2"/>
    <m/>
    <m/>
    <m/>
    <s v="No"/>
    <m/>
    <m/>
    <m/>
    <d v="2025-07-25T09:00:00"/>
    <s v="ALBIN GEORGE"/>
    <s v="TASK-279150"/>
    <d v="2025-07-21T16:18:00"/>
    <s v="M PRABAKARA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79154"/>
    <s v="FIOD*"/>
    <x v="2"/>
    <m/>
    <m/>
    <m/>
    <s v="No"/>
    <m/>
    <m/>
    <m/>
    <d v="2025-07-25T09:00:00"/>
    <s v="ALBIN GEORGE"/>
    <s v="TASK-279154"/>
    <d v="2025-07-21T16:18:00"/>
    <s v="BHARATHIRAJA PAVUN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79159"/>
    <s v="FIOD*"/>
    <x v="2"/>
    <m/>
    <m/>
    <m/>
    <s v="No"/>
    <m/>
    <m/>
    <m/>
    <d v="2025-07-25T09:00:00"/>
    <s v="ALBIN GEORGE"/>
    <s v="TASK-279159"/>
    <d v="2025-07-21T16:18:00"/>
    <s v="GURUSAMY P"/>
    <m/>
    <d v="2025-07-25T00:00:00"/>
    <d v="1899-12-30T15:13:42"/>
  </r>
  <r>
    <n v="135365"/>
    <s v="Ponneri"/>
    <s v="CUSTOMER SERVICE OFFICER"/>
    <x v="34"/>
    <x v="8"/>
    <n v="8270415087"/>
    <s v="SOUTH ZONE"/>
    <n v="7032"/>
    <s v="TASK-279180"/>
    <s v="FIOD*"/>
    <x v="2"/>
    <m/>
    <m/>
    <m/>
    <s v="No"/>
    <m/>
    <m/>
    <m/>
    <d v="2025-07-25T09:00:00"/>
    <s v="ALBIN GEORGE"/>
    <s v="TASK-279180"/>
    <d v="2025-07-21T16:18:00"/>
    <s v="NIVETHA Y"/>
    <m/>
    <d v="2025-07-25T00:00:00"/>
    <d v="1899-12-30T15:13:42"/>
  </r>
  <r>
    <n v="134848"/>
    <s v="Krishnagiri"/>
    <s v="BRANCH MANAGER"/>
    <x v="36"/>
    <x v="8"/>
    <n v="7904271595"/>
    <s v="SOUTH ZONE"/>
    <n v="7295"/>
    <s v="TASK-279192"/>
    <s v="FIOD*"/>
    <x v="2"/>
    <m/>
    <m/>
    <m/>
    <s v="No"/>
    <m/>
    <m/>
    <m/>
    <d v="2025-07-25T09:00:00"/>
    <s v="ALBIN GEORGE"/>
    <s v="TASK-279192"/>
    <d v="2025-07-21T16:18:00"/>
    <s v="SRINIVASAN MAARI"/>
    <m/>
    <d v="2025-07-25T00:00:00"/>
    <d v="1899-12-30T15:13:42"/>
  </r>
  <r>
    <n v="28048"/>
    <s v="Pohari"/>
    <s v="CUSTOMER SERVICE OFFICER"/>
    <x v="41"/>
    <x v="7"/>
    <n v="8714698058"/>
    <s v="CENTRAL ZONE"/>
    <n v="7412"/>
    <s v="TASK-279198"/>
    <s v="FIOD*"/>
    <x v="2"/>
    <m/>
    <m/>
    <m/>
    <s v="No"/>
    <m/>
    <m/>
    <m/>
    <d v="2025-07-25T09:00:00"/>
    <s v="ALBIN GEORGE"/>
    <s v="TASK-279198"/>
    <d v="2025-07-21T16:18:00"/>
    <s v="AJAY SINGH JATAV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79212"/>
    <s v="FIOD*"/>
    <x v="2"/>
    <m/>
    <m/>
    <m/>
    <s v="No"/>
    <m/>
    <m/>
    <m/>
    <d v="2025-07-25T09:00:00"/>
    <s v="ALBIN GEORGE"/>
    <s v="TASK-279212"/>
    <d v="2025-07-21T16:18:00"/>
    <s v="SANGEETHA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79213"/>
    <s v="FIOD*"/>
    <x v="2"/>
    <m/>
    <m/>
    <m/>
    <s v="No"/>
    <m/>
    <m/>
    <m/>
    <d v="2025-07-25T09:00:00"/>
    <s v="ALBIN GEORGE"/>
    <s v="TASK-279213"/>
    <d v="2025-07-21T16:18:00"/>
    <s v="BALASUNDHARAM"/>
    <m/>
    <d v="2025-07-25T00:00:00"/>
    <d v="1899-12-30T15:13:42"/>
  </r>
  <r>
    <n v="29327"/>
    <s v="Indore-airport Road"/>
    <s v="BRANCH MANAGER"/>
    <x v="24"/>
    <x v="2"/>
    <m/>
    <s v="CENTRAL ZONE"/>
    <n v="7418"/>
    <s v="TASK-279216"/>
    <s v="FIOD*"/>
    <x v="2"/>
    <m/>
    <m/>
    <m/>
    <s v="No"/>
    <m/>
    <m/>
    <m/>
    <d v="2025-07-25T09:00:00"/>
    <s v="ALBIN GEORGE"/>
    <s v="TASK-279216"/>
    <d v="2025-07-21T16:18:00"/>
    <s v="NAVDEEP LOVANSHI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79224"/>
    <s v="FIOD*"/>
    <x v="2"/>
    <m/>
    <m/>
    <m/>
    <s v="No"/>
    <m/>
    <m/>
    <m/>
    <d v="2025-07-25T09:00:00"/>
    <s v="ALBIN GEORGE"/>
    <s v="TASK-279224"/>
    <d v="2025-07-21T16:18:00"/>
    <s v="R. ANANTHAN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79225"/>
    <s v="FIOD*"/>
    <x v="2"/>
    <m/>
    <m/>
    <m/>
    <s v="No"/>
    <m/>
    <m/>
    <m/>
    <d v="2025-07-25T09:00:00"/>
    <s v="ALBIN GEORGE"/>
    <s v="TASK-279225"/>
    <d v="2025-07-21T16:18:00"/>
    <s v="BALAJI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79227"/>
    <s v="FIOD*"/>
    <x v="2"/>
    <m/>
    <m/>
    <m/>
    <s v="No"/>
    <m/>
    <m/>
    <m/>
    <d v="2025-07-25T09:00:00"/>
    <s v="ALBIN GEORGE"/>
    <s v="TASK-279227"/>
    <d v="2025-07-21T16:18:00"/>
    <s v="BALAJI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79229"/>
    <s v="FIOD*"/>
    <x v="2"/>
    <m/>
    <m/>
    <m/>
    <s v="No"/>
    <m/>
    <m/>
    <m/>
    <d v="2025-07-25T09:00:00"/>
    <s v="ALBIN GEORGE"/>
    <s v="TASK-279229"/>
    <d v="2025-07-21T16:18:00"/>
    <s v="MADHESWARAN S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79237"/>
    <s v="FIOD*"/>
    <x v="2"/>
    <m/>
    <m/>
    <m/>
    <s v="No"/>
    <m/>
    <m/>
    <m/>
    <d v="2025-07-25T09:00:00"/>
    <s v="ALBIN GEORGE"/>
    <s v="TASK-279237"/>
    <d v="2025-07-21T16:18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79238"/>
    <s v="FIOD*"/>
    <x v="2"/>
    <m/>
    <m/>
    <m/>
    <s v="No"/>
    <m/>
    <m/>
    <m/>
    <d v="2025-07-25T09:00:00"/>
    <s v="ALBIN GEORGE"/>
    <s v="TASK-279238"/>
    <d v="2025-07-21T16:18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79242"/>
    <s v="FIOD*"/>
    <x v="2"/>
    <m/>
    <m/>
    <m/>
    <s v="No"/>
    <m/>
    <m/>
    <m/>
    <d v="2025-07-25T09:00:00"/>
    <s v="ALBIN GEORGE"/>
    <s v="TASK-279242"/>
    <d v="2025-07-21T16:18:00"/>
    <s v="BARANIDURAI 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9245"/>
    <s v="FIOD*"/>
    <x v="2"/>
    <m/>
    <m/>
    <m/>
    <s v="No"/>
    <m/>
    <m/>
    <m/>
    <d v="2025-07-25T09:00:00"/>
    <s v="ALBIN GEORGE"/>
    <s v="TASK-279245"/>
    <d v="2025-07-21T16:18:00"/>
    <s v="KASTHURI KARUPPAIYA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79252"/>
    <s v="FIOD*"/>
    <x v="2"/>
    <m/>
    <m/>
    <m/>
    <s v="No"/>
    <m/>
    <m/>
    <m/>
    <d v="2025-07-25T09:00:00"/>
    <s v="ALBIN GEORGE"/>
    <s v="TASK-279252"/>
    <d v="2025-07-21T16:18:00"/>
    <s v="MUTHUKUMAR C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79254"/>
    <s v="FIOD*"/>
    <x v="2"/>
    <m/>
    <m/>
    <m/>
    <s v="No"/>
    <m/>
    <m/>
    <m/>
    <d v="2025-07-25T09:00:00"/>
    <s v="ALBIN GEORGE"/>
    <s v="TASK-279254"/>
    <d v="2025-07-21T16:18:00"/>
    <s v="BALAJI"/>
    <m/>
    <d v="2025-07-25T00:00:00"/>
    <d v="1899-12-30T15:13:42"/>
  </r>
  <r>
    <n v="135690"/>
    <s v="Polur"/>
    <s v="BRANCH MANAGER"/>
    <x v="34"/>
    <x v="8"/>
    <n v="8012342185"/>
    <s v="SOUTH ZONE"/>
    <n v="7210"/>
    <s v="TASK-279260"/>
    <s v="FIOD*"/>
    <x v="2"/>
    <m/>
    <m/>
    <m/>
    <s v="No"/>
    <m/>
    <m/>
    <m/>
    <d v="2025-07-25T09:00:00"/>
    <s v="ALBIN GEORGE"/>
    <s v="TASK-279260"/>
    <d v="2025-07-21T16:18:00"/>
    <s v="THAMIZHARASAN"/>
    <m/>
    <d v="2025-07-25T00:00:00"/>
    <d v="1899-12-30T15:13:42"/>
  </r>
  <r>
    <n v="135690"/>
    <s v="Polur"/>
    <s v="BRANCH MANAGER"/>
    <x v="34"/>
    <x v="8"/>
    <n v="8012342185"/>
    <s v="SOUTH ZONE"/>
    <n v="7210"/>
    <s v="TASK-279261"/>
    <s v="FIOD*"/>
    <x v="2"/>
    <m/>
    <m/>
    <m/>
    <s v="No"/>
    <m/>
    <m/>
    <m/>
    <d v="2025-07-25T09:00:00"/>
    <s v="ALBIN GEORGE"/>
    <s v="TASK-279261"/>
    <d v="2025-07-21T16:18:00"/>
    <s v="THAMIZHARASAN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79267"/>
    <s v="FIOD*"/>
    <x v="2"/>
    <m/>
    <m/>
    <m/>
    <s v="No"/>
    <m/>
    <m/>
    <m/>
    <d v="2025-07-25T09:00:00"/>
    <s v="ALBIN GEORGE"/>
    <s v="TASK-279267"/>
    <d v="2025-07-21T16:18:00"/>
    <s v="G RAGUPATHI"/>
    <m/>
    <d v="2025-07-25T00:00:00"/>
    <d v="1899-12-30T15:13:42"/>
  </r>
  <r>
    <n v="26187"/>
    <s v="Pandalur"/>
    <s v="CUSTOMER SERVICE OFFICER"/>
    <x v="37"/>
    <x v="4"/>
    <n v="6379608092"/>
    <s v="SOUTH ZONE"/>
    <n v="7339"/>
    <s v="TASK-279268"/>
    <s v="FIOD*"/>
    <x v="2"/>
    <m/>
    <m/>
    <m/>
    <s v="No"/>
    <m/>
    <m/>
    <m/>
    <d v="2025-07-25T09:00:00"/>
    <s v="ALBIN GEORGE"/>
    <s v="TASK-279268"/>
    <d v="2025-07-21T16:18:00"/>
    <s v="MANOJ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79272"/>
    <s v="FIOD*"/>
    <x v="2"/>
    <m/>
    <m/>
    <m/>
    <s v="No"/>
    <m/>
    <m/>
    <m/>
    <d v="2025-07-25T09:00:00"/>
    <s v="ALBIN GEORGE"/>
    <s v="TASK-279272"/>
    <d v="2025-07-21T16:18:00"/>
    <s v="MUTHUKUMAR C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79277"/>
    <s v="FIOD*"/>
    <x v="2"/>
    <m/>
    <m/>
    <m/>
    <s v="No"/>
    <m/>
    <m/>
    <m/>
    <d v="2025-07-25T09:00:00"/>
    <s v="ALBIN GEORGE"/>
    <s v="TASK-279277"/>
    <d v="2025-07-21T16:18:00"/>
    <s v="MUTHUKUMAR C"/>
    <m/>
    <d v="2025-07-25T00:00:00"/>
    <d v="1899-12-30T15:13:42"/>
  </r>
  <r>
    <n v="134904"/>
    <s v="Bhainsdehi"/>
    <s v="CUSTOMER SERVICE OFFICER"/>
    <x v="16"/>
    <x v="7"/>
    <n v="7724844561"/>
    <s v="CENTRAL ZONE"/>
    <n v="7415"/>
    <s v="TASK-279293"/>
    <s v="FIOD*"/>
    <x v="2"/>
    <m/>
    <m/>
    <m/>
    <s v="No"/>
    <m/>
    <m/>
    <m/>
    <d v="2025-07-25T09:00:00"/>
    <s v="ALBIN GEORGE"/>
    <s v="TASK-279293"/>
    <d v="2025-07-21T16:18:00"/>
    <s v="NILESH SAHU"/>
    <m/>
    <d v="2025-07-25T00:00:00"/>
    <d v="1899-12-30T15:13:42"/>
  </r>
  <r>
    <n v="19508"/>
    <s v="Ambagarh"/>
    <s v="CUSTOMER SERVICE OFFICER"/>
    <x v="17"/>
    <x v="6"/>
    <n v="9778416313"/>
    <s v="CENTRAL ZONE"/>
    <n v="7151"/>
    <s v="TASK-279295"/>
    <s v="FIOD*"/>
    <x v="2"/>
    <m/>
    <m/>
    <m/>
    <s v="No"/>
    <m/>
    <m/>
    <m/>
    <d v="2025-07-25T09:00:00"/>
    <s v="ALBIN GEORGE"/>
    <s v="TASK-279295"/>
    <d v="2025-07-21T16:18:00"/>
    <s v="SOHAN LAL SAHU"/>
    <m/>
    <d v="2025-07-25T00:00:00"/>
    <d v="1899-12-30T15:13:42"/>
  </r>
  <r>
    <n v="133468"/>
    <s v="Barela"/>
    <s v="CUSTOMER SERVICE OFFICER"/>
    <x v="18"/>
    <x v="7"/>
    <n v="8349920589"/>
    <s v="CENTRAL ZONE"/>
    <n v="7367"/>
    <s v="TASK-279298"/>
    <s v="FIOD*"/>
    <x v="2"/>
    <m/>
    <m/>
    <m/>
    <s v="No"/>
    <m/>
    <m/>
    <m/>
    <d v="2025-07-25T09:00:00"/>
    <s v="ALBIN GEORGE"/>
    <s v="TASK-279298"/>
    <d v="2025-07-21T16:18:00"/>
    <s v="VISHWAJEET"/>
    <m/>
    <d v="2025-07-25T00:00:00"/>
    <d v="1899-12-30T15:13:42"/>
  </r>
  <r>
    <n v="130814"/>
    <s v="Vadalur"/>
    <s v="CUSTOMER SERVICE OFFICER"/>
    <x v="40"/>
    <x v="8"/>
    <n v="8714692060"/>
    <s v="SOUTH ZONE"/>
    <n v="7036"/>
    <s v="TASK-279306"/>
    <s v="FIOD*"/>
    <x v="2"/>
    <m/>
    <m/>
    <m/>
    <s v="No"/>
    <m/>
    <m/>
    <m/>
    <d v="2025-07-25T09:00:00"/>
    <s v="ALBIN GEORGE"/>
    <s v="TASK-279306"/>
    <d v="2025-07-21T16:18:00"/>
    <s v="UDHAYAKUMAR K"/>
    <m/>
    <d v="2025-07-25T00:00:00"/>
    <d v="1899-12-30T15:13:42"/>
  </r>
  <r>
    <n v="130742"/>
    <s v="Akole"/>
    <s v="CUSTOMER SERVICE OFFICER"/>
    <x v="3"/>
    <x v="1"/>
    <n v="9529041854"/>
    <s v="WESTERN ZONE"/>
    <n v="7432"/>
    <s v="TASK-279320"/>
    <s v="FIOD*"/>
    <x v="2"/>
    <m/>
    <m/>
    <m/>
    <s v="No"/>
    <m/>
    <m/>
    <m/>
    <d v="2025-07-25T09:00:00"/>
    <s v="ALBIN GEORGE"/>
    <s v="TASK-279320"/>
    <d v="2025-07-21T16:18:00"/>
    <s v="PATHAVE SHARAD PANDURANG"/>
    <m/>
    <d v="2025-07-25T00:00:00"/>
    <d v="1899-12-30T15:13:42"/>
  </r>
  <r>
    <n v="133386"/>
    <s v="Bhilwara"/>
    <s v="CUSTOMER SERVICE OFFICER"/>
    <x v="8"/>
    <x v="3"/>
    <n v="9887211535"/>
    <s v="CENTRAL ZONE"/>
    <n v="1785"/>
    <s v="TASK-279321"/>
    <s v="FIOD*"/>
    <x v="2"/>
    <m/>
    <m/>
    <m/>
    <s v="No"/>
    <m/>
    <m/>
    <m/>
    <d v="2025-07-25T09:00:00"/>
    <s v="ALBIN GEORGE"/>
    <s v="TASK-279321"/>
    <d v="2025-07-21T16:18:00"/>
    <s v="RAMDAYAL YADAV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79330"/>
    <s v="FIOD*"/>
    <x v="2"/>
    <m/>
    <m/>
    <m/>
    <s v="No"/>
    <m/>
    <m/>
    <m/>
    <d v="2025-07-25T09:00:00"/>
    <s v="ALBIN GEORGE"/>
    <s v="TASK-279330"/>
    <d v="2025-07-21T16:18:00"/>
    <s v="GURUSAMY P"/>
    <m/>
    <d v="2025-07-25T00:00:00"/>
    <d v="1899-12-30T15:13:42"/>
  </r>
  <r>
    <n v="132456"/>
    <s v="Shrigonda"/>
    <s v="CUSTOMER SERVICE OFFICER"/>
    <x v="3"/>
    <x v="1"/>
    <n v="7306423074"/>
    <s v="WESTERN ZONE"/>
    <n v="7203"/>
    <s v="TASK-279336"/>
    <s v="FIOD*"/>
    <x v="2"/>
    <m/>
    <m/>
    <m/>
    <s v="No"/>
    <m/>
    <m/>
    <m/>
    <d v="2025-07-25T09:00:00"/>
    <s v="ALBIN GEORGE"/>
    <s v="TASK-279336"/>
    <d v="2025-07-21T16:18:00"/>
    <s v="SAURABH BABAN SANGALE"/>
    <m/>
    <d v="2025-07-25T00:00:00"/>
    <d v="1899-12-30T15:13:42"/>
  </r>
  <r>
    <n v="132456"/>
    <s v="Shrigonda"/>
    <s v="CUSTOMER SERVICE OFFICER"/>
    <x v="3"/>
    <x v="1"/>
    <n v="7306423074"/>
    <s v="WESTERN ZONE"/>
    <n v="7203"/>
    <s v="TASK-279335"/>
    <s v="FIOD*"/>
    <x v="2"/>
    <m/>
    <m/>
    <m/>
    <s v="No"/>
    <m/>
    <m/>
    <m/>
    <d v="2025-07-25T09:00:00"/>
    <s v="ALBIN GEORGE"/>
    <s v="TASK-279335"/>
    <d v="2025-07-21T16:18:00"/>
    <s v="SAURABH BABAN SANGALE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79337"/>
    <s v="FIOD*"/>
    <x v="2"/>
    <m/>
    <m/>
    <m/>
    <s v="No"/>
    <m/>
    <m/>
    <m/>
    <d v="2025-07-25T09:00:00"/>
    <s v="ALBIN GEORGE"/>
    <s v="TASK-279337"/>
    <d v="2025-07-21T16:18:00"/>
    <s v="SRIGANESH NADARAJAN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79340"/>
    <s v="FIOD*"/>
    <x v="2"/>
    <m/>
    <m/>
    <m/>
    <s v="No"/>
    <m/>
    <m/>
    <m/>
    <d v="2025-07-25T09:00:00"/>
    <s v="ALBIN GEORGE"/>
    <s v="TASK-279340"/>
    <d v="2025-07-21T16:18:00"/>
    <s v="GURUSAMY P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79341"/>
    <s v="FIOD*"/>
    <x v="2"/>
    <m/>
    <m/>
    <m/>
    <s v="No"/>
    <m/>
    <m/>
    <m/>
    <d v="2025-07-25T09:00:00"/>
    <s v="ALBIN GEORGE"/>
    <s v="TASK-279341"/>
    <d v="2025-07-21T16:18:00"/>
    <s v="GURUSAMY P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79342"/>
    <s v="FIOD*"/>
    <x v="2"/>
    <m/>
    <m/>
    <m/>
    <s v="No"/>
    <m/>
    <m/>
    <m/>
    <d v="2025-07-25T09:00:00"/>
    <s v="ALBIN GEORGE"/>
    <s v="TASK-279342"/>
    <d v="2025-07-21T16:18:00"/>
    <s v="GURUSAMY P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79364"/>
    <s v="FIOD*"/>
    <x v="2"/>
    <m/>
    <m/>
    <m/>
    <s v="No"/>
    <m/>
    <m/>
    <m/>
    <d v="2025-07-25T09:00:00"/>
    <s v="ALBIN GEORGE"/>
    <s v="TASK-279364"/>
    <d v="2025-07-21T16:18:00"/>
    <s v="KANAGASABAPATHY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79370"/>
    <s v="FIOD*"/>
    <x v="2"/>
    <m/>
    <m/>
    <m/>
    <s v="No"/>
    <m/>
    <m/>
    <m/>
    <d v="2025-07-25T09:00:00"/>
    <s v="ALBIN GEORGE"/>
    <s v="TASK-279370"/>
    <d v="2025-07-21T16:18:00"/>
    <s v="BALASUNDHARAM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79374"/>
    <s v="FIOD*"/>
    <x v="2"/>
    <m/>
    <m/>
    <m/>
    <s v="No"/>
    <m/>
    <m/>
    <m/>
    <d v="2025-07-25T09:00:00"/>
    <s v="ALBIN GEORGE"/>
    <s v="TASK-279374"/>
    <d v="2025-07-21T16:18:00"/>
    <s v="KARALMARKS TAMILSELVAN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79382"/>
    <s v="FIOD*"/>
    <x v="2"/>
    <m/>
    <m/>
    <m/>
    <s v="No"/>
    <m/>
    <m/>
    <m/>
    <d v="2025-07-25T09:00:00"/>
    <s v="ALBIN GEORGE"/>
    <s v="TASK-279382"/>
    <d v="2025-07-21T16:18:00"/>
    <s v="BHUPENDRA GARHWAL"/>
    <m/>
    <d v="2025-07-25T00:00:00"/>
    <d v="1899-12-30T15:13:42"/>
  </r>
  <r>
    <n v="135922"/>
    <s v="Bhindar"/>
    <s v="CUSTOMER SERVICE OFFICER"/>
    <x v="19"/>
    <x v="3"/>
    <n v="6377761760"/>
    <s v="CENTRAL ZONE"/>
    <n v="7289"/>
    <s v="TASK-279385"/>
    <s v="FIOD*"/>
    <x v="2"/>
    <m/>
    <m/>
    <m/>
    <s v="No"/>
    <m/>
    <m/>
    <m/>
    <d v="2025-07-25T09:00:00"/>
    <s v="ALBIN GEORGE"/>
    <s v="TASK-279385"/>
    <d v="2025-07-21T16:18:00"/>
    <s v="PUSHPENDRA SINGH JHALA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79390"/>
    <s v="FIOD*"/>
    <x v="2"/>
    <m/>
    <m/>
    <m/>
    <s v="No"/>
    <m/>
    <m/>
    <m/>
    <d v="2025-07-25T09:00:00"/>
    <s v="ALBIN GEORGE"/>
    <s v="TASK-279390"/>
    <d v="2025-07-21T16:18:00"/>
    <s v="RAJ SHEKHAR RAY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79408"/>
    <s v="FIOD*"/>
    <x v="2"/>
    <m/>
    <m/>
    <m/>
    <s v="No"/>
    <m/>
    <m/>
    <m/>
    <d v="2025-07-25T09:00:00"/>
    <s v="ALBIN GEORGE"/>
    <s v="TASK-279408"/>
    <d v="2025-07-21T16:18:00"/>
    <s v="RAMDAS MOHAN YASHOD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79409"/>
    <s v="FIOD*"/>
    <x v="2"/>
    <m/>
    <m/>
    <m/>
    <s v="No"/>
    <m/>
    <m/>
    <m/>
    <d v="2025-07-25T09:00:00"/>
    <s v="ALBIN GEORGE"/>
    <s v="TASK-279409"/>
    <d v="2025-07-21T16:18:00"/>
    <s v="GURUSAMY P"/>
    <m/>
    <d v="2025-07-25T00:00:00"/>
    <d v="1899-12-30T15:13:42"/>
  </r>
  <r>
    <n v="132627"/>
    <s v="Pathardi"/>
    <s v="CUSTOMER SERVICE OFFICER"/>
    <x v="3"/>
    <x v="1"/>
    <n v="9420269923"/>
    <s v="WESTERN ZONE"/>
    <n v="7407"/>
    <s v="TASK-279410"/>
    <s v="FIOD*"/>
    <x v="2"/>
    <m/>
    <m/>
    <m/>
    <s v="No"/>
    <m/>
    <m/>
    <m/>
    <d v="2025-07-25T09:00:00"/>
    <s v="ALBIN GEORGE"/>
    <s v="TASK-279410"/>
    <d v="2025-07-21T16:18:00"/>
    <s v="SANJAY GORAKH RATHOD"/>
    <m/>
    <d v="2025-07-25T00:00:00"/>
    <d v="1899-12-30T15:13:42"/>
  </r>
  <r>
    <n v="133737"/>
    <s v="Bhavra"/>
    <s v="ASSISTANT BRANCH MANAGER"/>
    <x v="29"/>
    <x v="2"/>
    <m/>
    <s v="CENTRAL ZONE"/>
    <n v="7340"/>
    <s v="TASK-279413"/>
    <s v="FIOD*"/>
    <x v="2"/>
    <m/>
    <m/>
    <m/>
    <s v="No"/>
    <m/>
    <m/>
    <m/>
    <d v="2025-07-25T09:00:00"/>
    <s v="ALBIN GEORGE"/>
    <s v="TASK-279413"/>
    <d v="2025-07-21T16:18:00"/>
    <s v="KULDEEP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79418"/>
    <s v="FIOD*"/>
    <x v="2"/>
    <m/>
    <m/>
    <m/>
    <s v="No"/>
    <m/>
    <m/>
    <m/>
    <d v="2025-07-25T09:00:00"/>
    <s v="ALBIN GEORGE"/>
    <s v="TASK-279418"/>
    <d v="2025-07-21T16:18:00"/>
    <s v="MANIKANDAN PALAN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9422"/>
    <s v="FIOD*"/>
    <x v="2"/>
    <m/>
    <m/>
    <m/>
    <s v="No"/>
    <m/>
    <m/>
    <m/>
    <d v="2025-07-25T09:00:00"/>
    <s v="ALBIN GEORGE"/>
    <s v="TASK-279422"/>
    <d v="2025-07-21T16:18:00"/>
    <s v="KASTHURI KARUPPAIYA"/>
    <m/>
    <d v="2025-07-25T00:00:00"/>
    <d v="1899-12-30T15:13:42"/>
  </r>
  <r>
    <n v="133660"/>
    <s v="Kallakurichi"/>
    <s v="BRANCH MANAGER"/>
    <x v="40"/>
    <x v="8"/>
    <n v="9037980923"/>
    <s v="SOUTH ZONE"/>
    <n v="7076"/>
    <s v="TASK-279434"/>
    <s v="FIOD*"/>
    <x v="2"/>
    <m/>
    <m/>
    <m/>
    <s v="No"/>
    <m/>
    <m/>
    <m/>
    <d v="2025-07-25T09:00:00"/>
    <s v="ALBIN GEORGE"/>
    <s v="TASK-279434"/>
    <d v="2025-07-21T16:18:00"/>
    <s v="BHARATHIRAJA PAVU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79435"/>
    <s v="FIOD*"/>
    <x v="2"/>
    <m/>
    <m/>
    <m/>
    <s v="No"/>
    <m/>
    <m/>
    <m/>
    <d v="2025-07-25T09:00:00"/>
    <s v="ALBIN GEORGE"/>
    <s v="TASK-279435"/>
    <d v="2025-07-21T16:18:00"/>
    <s v="BHARATHIRAJA PAVUN"/>
    <m/>
    <d v="2025-07-25T00:00:00"/>
    <d v="1899-12-30T15:13:42"/>
  </r>
  <r>
    <n v="134205"/>
    <s v="Akkalkot"/>
    <s v="CUSTOMER SERVICE OFFICER"/>
    <x v="44"/>
    <x v="5"/>
    <n v="9249131397"/>
    <s v="WESTERN ZONE"/>
    <n v="7250"/>
    <s v="TASK-279443"/>
    <s v="FIOD*"/>
    <x v="2"/>
    <m/>
    <m/>
    <m/>
    <s v="No"/>
    <m/>
    <m/>
    <m/>
    <d v="2025-07-25T09:00:00"/>
    <s v="ALBIN GEORGE"/>
    <s v="TASK-279443"/>
    <d v="2025-07-21T16:18:00"/>
    <s v="RIYAJ SHAMASHODDIN PATEL"/>
    <m/>
    <d v="2025-07-25T00:00:00"/>
    <d v="1899-12-30T15:13:42"/>
  </r>
  <r>
    <n v="134205"/>
    <s v="Akkalkot"/>
    <s v="CUSTOMER SERVICE OFFICER"/>
    <x v="44"/>
    <x v="5"/>
    <n v="9249131397"/>
    <s v="WESTERN ZONE"/>
    <n v="7250"/>
    <s v="TASK-279444"/>
    <s v="FIOD*"/>
    <x v="2"/>
    <m/>
    <m/>
    <m/>
    <s v="No"/>
    <m/>
    <m/>
    <m/>
    <d v="2025-07-25T09:00:00"/>
    <s v="ALBIN GEORGE"/>
    <s v="TASK-279444"/>
    <d v="2025-07-21T16:18:00"/>
    <s v="RIYAJ SHAMASHODDIN PATEL"/>
    <m/>
    <d v="2025-07-25T00:00:00"/>
    <d v="1899-12-30T15:13:42"/>
  </r>
  <r>
    <n v="135209"/>
    <s v="Rahata"/>
    <s v="CUSTOMER SERVICE OFFICER"/>
    <x v="3"/>
    <x v="1"/>
    <n v="7218180181"/>
    <s v="WESTERN ZONE"/>
    <n v="7349"/>
    <s v="TASK-279445"/>
    <s v="FIOD*"/>
    <x v="2"/>
    <m/>
    <m/>
    <m/>
    <s v="No"/>
    <m/>
    <m/>
    <m/>
    <d v="2025-07-25T09:00:00"/>
    <s v="ALBIN GEORGE"/>
    <s v="TASK-279445"/>
    <d v="2025-07-21T16:18:00"/>
    <s v="JAYASHRI MACHHINDRA BADHE"/>
    <m/>
    <d v="2025-07-25T00:00:00"/>
    <d v="1899-12-30T15:13:42"/>
  </r>
  <r>
    <n v="133368"/>
    <s v="Yercaud"/>
    <s v="CUSTOMER SERVICE OFFICER"/>
    <x v="36"/>
    <x v="8"/>
    <n v="8300174022"/>
    <s v="SOUTH ZONE"/>
    <n v="7441"/>
    <s v="TASK-279451"/>
    <s v="FIOD*"/>
    <x v="2"/>
    <m/>
    <m/>
    <m/>
    <s v="No"/>
    <m/>
    <m/>
    <m/>
    <d v="2025-07-25T09:00:00"/>
    <s v="ALBIN GEORGE"/>
    <s v="TASK-279451"/>
    <d v="2025-07-21T16:18:00"/>
    <s v="REKHA DOMINIC"/>
    <m/>
    <d v="2025-07-25T00:00:00"/>
    <d v="1899-12-30T15:13:42"/>
  </r>
  <r>
    <n v="19508"/>
    <s v="Ambagarh"/>
    <s v="CUSTOMER SERVICE OFFICER"/>
    <x v="17"/>
    <x v="6"/>
    <n v="9778416313"/>
    <s v="CENTRAL ZONE"/>
    <n v="7151"/>
    <s v="TASK-279462"/>
    <s v="FIOD*"/>
    <x v="2"/>
    <m/>
    <m/>
    <m/>
    <s v="No"/>
    <m/>
    <m/>
    <m/>
    <d v="2025-07-25T09:00:00"/>
    <s v="ALBIN GEORGE"/>
    <s v="TASK-279462"/>
    <d v="2025-07-21T16:18:00"/>
    <s v="SOHAN LAL SAHU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79474"/>
    <s v="FIOD*"/>
    <x v="2"/>
    <m/>
    <m/>
    <m/>
    <s v="No"/>
    <m/>
    <m/>
    <m/>
    <d v="2025-07-25T09:00:00"/>
    <s v="ALBIN GEORGE"/>
    <s v="TASK-279474"/>
    <d v="2025-07-21T16:18:00"/>
    <s v="NITHISHKUMAR S"/>
    <m/>
    <d v="2025-07-25T00:00:00"/>
    <d v="1899-12-30T15:13:42"/>
  </r>
  <r>
    <n v="135554"/>
    <s v="Bhavra"/>
    <s v="CUSTOMER SERVICE OFFICER"/>
    <x v="29"/>
    <x v="2"/>
    <n v="8962213303"/>
    <s v="CENTRAL ZONE"/>
    <n v="7340"/>
    <s v="TASK-279481"/>
    <s v="FIOD*"/>
    <x v="2"/>
    <m/>
    <m/>
    <m/>
    <s v="No"/>
    <m/>
    <m/>
    <m/>
    <d v="2025-07-25T09:00:00"/>
    <s v="ALBIN GEORGE"/>
    <s v="TASK-279481"/>
    <d v="2025-07-21T16:18:00"/>
    <s v="DINESH CHOUHAN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79483"/>
    <s v="FIOD*"/>
    <x v="2"/>
    <m/>
    <m/>
    <m/>
    <s v="No"/>
    <m/>
    <m/>
    <m/>
    <d v="2025-07-25T09:00:00"/>
    <s v="ALBIN GEORGE"/>
    <s v="TASK-279483"/>
    <d v="2025-07-21T16:18:00"/>
    <s v="GOWTHAM G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79489"/>
    <s v="FIOD*"/>
    <x v="2"/>
    <m/>
    <m/>
    <m/>
    <s v="No"/>
    <m/>
    <m/>
    <m/>
    <d v="2025-07-25T09:00:00"/>
    <s v="ALBIN GEORGE"/>
    <s v="TASK-279489"/>
    <d v="2025-07-21T16:18:00"/>
    <s v="PUSHPARAJ MARIYAPPAN"/>
    <m/>
    <d v="2025-07-25T00:00:00"/>
    <d v="1899-12-30T15:13:42"/>
  </r>
  <r>
    <n v="135087"/>
    <s v="Deoli"/>
    <s v="CUSTOMER SERVICE OFFICER"/>
    <x v="4"/>
    <x v="3"/>
    <n v="8302197291"/>
    <s v="CENTRAL ZONE"/>
    <n v="7284"/>
    <s v="TASK-279495"/>
    <s v="FIOD*"/>
    <x v="2"/>
    <m/>
    <m/>
    <m/>
    <s v="No"/>
    <m/>
    <m/>
    <m/>
    <d v="2025-07-25T09:00:00"/>
    <s v="ALBIN GEORGE"/>
    <s v="TASK-279495"/>
    <d v="2025-07-21T16:18:00"/>
    <s v="JITIN GIDIYA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9502"/>
    <s v="FIOD*"/>
    <x v="2"/>
    <m/>
    <m/>
    <m/>
    <s v="No"/>
    <m/>
    <m/>
    <m/>
    <d v="2025-07-25T09:00:00"/>
    <s v="ALBIN GEORGE"/>
    <s v="TASK-279502"/>
    <d v="2025-07-21T16:18:00"/>
    <s v="AKASH E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79503"/>
    <s v="FIOD*"/>
    <x v="2"/>
    <m/>
    <m/>
    <m/>
    <s v="No"/>
    <m/>
    <m/>
    <m/>
    <d v="2025-07-25T09:00:00"/>
    <s v="ALBIN GEORGE"/>
    <s v="TASK-279503"/>
    <d v="2025-07-21T16:18:00"/>
    <s v="RAMDAS MOHAN YASHOD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9506"/>
    <s v="FIOD*"/>
    <x v="2"/>
    <m/>
    <m/>
    <m/>
    <s v="No"/>
    <m/>
    <m/>
    <m/>
    <d v="2025-07-25T09:00:00"/>
    <s v="ALBIN GEORGE"/>
    <s v="TASK-279506"/>
    <d v="2025-07-21T16:18:00"/>
    <s v="AKASH E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79519"/>
    <s v="FIOD*"/>
    <x v="2"/>
    <m/>
    <m/>
    <m/>
    <s v="No"/>
    <m/>
    <m/>
    <m/>
    <d v="2025-07-25T09:00:00"/>
    <s v="ALBIN GEORGE"/>
    <s v="TASK-279519"/>
    <d v="2025-07-21T16:18:00"/>
    <s v="HARIPRIYA KANNAN"/>
    <m/>
    <d v="2025-07-25T00:00:00"/>
    <d v="1899-12-30T15:13:42"/>
  </r>
  <r>
    <n v="133386"/>
    <s v="Bhilwara"/>
    <s v="CUSTOMER SERVICE OFFICER"/>
    <x v="8"/>
    <x v="3"/>
    <n v="9887211535"/>
    <s v="CENTRAL ZONE"/>
    <n v="1785"/>
    <s v="TASK-279520"/>
    <s v="FIOD*"/>
    <x v="2"/>
    <m/>
    <m/>
    <m/>
    <s v="No"/>
    <m/>
    <m/>
    <m/>
    <d v="2025-07-25T09:00:00"/>
    <s v="ALBIN GEORGE"/>
    <s v="TASK-279520"/>
    <d v="2025-07-21T16:18:00"/>
    <s v="RAMDAYAL YADAV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79521"/>
    <s v="FIOD*"/>
    <x v="2"/>
    <m/>
    <m/>
    <m/>
    <s v="No"/>
    <m/>
    <m/>
    <m/>
    <d v="2025-07-25T09:00:00"/>
    <s v="ALBIN GEORGE"/>
    <s v="TASK-279521"/>
    <d v="2025-07-21T16:18:00"/>
    <s v="ANANDHAGURU"/>
    <m/>
    <d v="2025-07-25T00:00:00"/>
    <d v="1899-12-30T15:13:42"/>
  </r>
  <r>
    <n v="132022"/>
    <s v="Rajapalayam"/>
    <s v="CUSTOMER SERVICE OFFICER"/>
    <x v="35"/>
    <x v="8"/>
    <n v="9360766163"/>
    <s v="SOUTH ZONE"/>
    <n v="7081"/>
    <s v="TASK-279523"/>
    <s v="FIOD*"/>
    <x v="2"/>
    <m/>
    <m/>
    <m/>
    <s v="No"/>
    <m/>
    <m/>
    <m/>
    <d v="2025-07-25T09:00:00"/>
    <s v="ALBIN GEORGE"/>
    <s v="TASK-279523"/>
    <d v="2025-07-21T16:18:00"/>
    <s v="SUGAPRIYA S"/>
    <m/>
    <d v="2025-07-25T00:00:00"/>
    <d v="1899-12-30T15:13:42"/>
  </r>
  <r>
    <n v="135154"/>
    <s v="Thirupuvanam"/>
    <s v="CUSTOMER SERVICE OFFICER"/>
    <x v="35"/>
    <x v="8"/>
    <n v="8925182159"/>
    <s v="SOUTH ZONE"/>
    <n v="7084"/>
    <s v="TASK-279527"/>
    <s v="FIOD*"/>
    <x v="2"/>
    <m/>
    <m/>
    <m/>
    <s v="No"/>
    <m/>
    <m/>
    <m/>
    <d v="2025-07-25T09:00:00"/>
    <s v="ALBIN GEORGE"/>
    <s v="TASK-279527"/>
    <d v="2025-07-21T16:18:00"/>
    <s v="DEVENDRAPANDIAN ASHOKUMAR"/>
    <m/>
    <d v="2025-07-25T00:00:00"/>
    <d v="1899-12-30T15:13:42"/>
  </r>
  <r>
    <n v="28650"/>
    <s v="Chidambaram"/>
    <s v="CUSTOMER SERVICE OFFICER"/>
    <x v="40"/>
    <x v="8"/>
    <n v="8637640964"/>
    <s v="SOUTH ZONE"/>
    <n v="7046"/>
    <s v="TASK-279531"/>
    <s v="FIOD*"/>
    <x v="2"/>
    <m/>
    <m/>
    <m/>
    <s v="No"/>
    <m/>
    <m/>
    <m/>
    <d v="2025-07-25T09:00:00"/>
    <s v="ALBIN GEORGE"/>
    <s v="TASK-279531"/>
    <d v="2025-07-21T16:18:00"/>
    <s v="KAJIRATHAN KANDHAVEL"/>
    <m/>
    <d v="2025-07-25T00:00:00"/>
    <d v="1899-12-30T15:13:42"/>
  </r>
  <r>
    <n v="133386"/>
    <s v="Bhilwara"/>
    <s v="CUSTOMER SERVICE OFFICER"/>
    <x v="8"/>
    <x v="3"/>
    <n v="9887211535"/>
    <s v="CENTRAL ZONE"/>
    <n v="1785"/>
    <s v="TASK-279536"/>
    <s v="FIOD*"/>
    <x v="2"/>
    <m/>
    <m/>
    <m/>
    <s v="No"/>
    <m/>
    <m/>
    <m/>
    <d v="2025-07-25T09:00:00"/>
    <s v="ALBIN GEORGE"/>
    <s v="TASK-279536"/>
    <d v="2025-07-21T16:18:00"/>
    <s v="RAMDAYAL YADAV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79539"/>
    <s v="FIOD*"/>
    <x v="2"/>
    <m/>
    <m/>
    <m/>
    <s v="No"/>
    <m/>
    <m/>
    <m/>
    <d v="2025-07-25T09:00:00"/>
    <s v="ALBIN GEORGE"/>
    <s v="TASK-279539"/>
    <d v="2025-07-21T16:18:00"/>
    <s v="PUSHPARAJ MARIYAPPAN"/>
    <m/>
    <d v="2025-07-25T00:00:00"/>
    <d v="1899-12-30T15:13:42"/>
  </r>
  <r>
    <n v="136148"/>
    <s v="Pali-rj"/>
    <s v="CUSTOMER SERVICE OFFICER"/>
    <x v="8"/>
    <x v="3"/>
    <n v="9057960026"/>
    <s v="CENTRAL ZONE"/>
    <n v="7379"/>
    <s v="TASK-279556"/>
    <s v="FIOD*"/>
    <x v="2"/>
    <m/>
    <m/>
    <m/>
    <s v="No"/>
    <m/>
    <m/>
    <m/>
    <d v="2025-07-25T09:00:00"/>
    <s v="ALBIN GEORGE"/>
    <s v="TASK-279556"/>
    <d v="2025-07-21T16:18:00"/>
    <s v="NARU RAM"/>
    <m/>
    <d v="2025-07-25T00:00:00"/>
    <d v="1899-12-30T15:13:42"/>
  </r>
  <r>
    <n v="27214"/>
    <s v="Jind"/>
    <s v="CUSTOMER SERVICE OFFICER"/>
    <x v="43"/>
    <x v="3"/>
    <n v="9017768878"/>
    <s v="NORTHERN ZONE"/>
    <n v="1738"/>
    <s v="TASK-279558"/>
    <s v="FIOD*"/>
    <x v="2"/>
    <m/>
    <m/>
    <m/>
    <s v="No"/>
    <m/>
    <m/>
    <m/>
    <d v="2025-07-25T09:00:00"/>
    <s v="ALBIN GEORGE"/>
    <s v="TASK-279558"/>
    <d v="2025-07-21T16:18:00"/>
    <s v="PRAVEEN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9563"/>
    <s v="FIOD*"/>
    <x v="2"/>
    <m/>
    <m/>
    <m/>
    <s v="No"/>
    <m/>
    <m/>
    <m/>
    <d v="2025-07-25T09:00:00"/>
    <s v="ALBIN GEORGE"/>
    <s v="TASK-279563"/>
    <d v="2025-07-21T16:18:00"/>
    <s v="KASTHURI KARUPPAIYA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9566"/>
    <s v="FIOD*"/>
    <x v="2"/>
    <m/>
    <m/>
    <m/>
    <s v="No"/>
    <m/>
    <m/>
    <m/>
    <d v="2025-07-25T09:00:00"/>
    <s v="ALBIN GEORGE"/>
    <s v="TASK-279566"/>
    <d v="2025-07-21T16:18:00"/>
    <s v="AKASH E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9567"/>
    <s v="FIOD*"/>
    <x v="2"/>
    <m/>
    <m/>
    <m/>
    <s v="No"/>
    <m/>
    <m/>
    <m/>
    <d v="2025-07-25T09:00:00"/>
    <s v="ALBIN GEORGE"/>
    <s v="TASK-279567"/>
    <d v="2025-07-21T16:18:00"/>
    <s v="AKASH E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9568"/>
    <s v="FIOD*"/>
    <x v="2"/>
    <m/>
    <m/>
    <m/>
    <s v="No"/>
    <m/>
    <m/>
    <m/>
    <d v="2025-07-25T09:00:00"/>
    <s v="ALBIN GEORGE"/>
    <s v="TASK-279568"/>
    <d v="2025-07-21T16:18:00"/>
    <s v="AKASH E"/>
    <m/>
    <d v="2025-07-25T00:00:00"/>
    <d v="1899-12-30T15:13:42"/>
  </r>
  <r>
    <n v="134539"/>
    <s v="Parner"/>
    <s v="CUSTOMER SERVICE OFFICER"/>
    <x v="3"/>
    <x v="1"/>
    <n v="9579710274"/>
    <s v="WESTERN ZONE"/>
    <n v="7383"/>
    <s v="TASK-279586"/>
    <s v="FIOD*"/>
    <x v="2"/>
    <m/>
    <m/>
    <m/>
    <s v="No"/>
    <m/>
    <m/>
    <m/>
    <d v="2025-07-25T09:00:00"/>
    <s v="ALBIN GEORGE"/>
    <s v="TASK-279586"/>
    <d v="2025-07-21T16:18:00"/>
    <s v="JALINDAR NAMDEV JADHAV"/>
    <m/>
    <d v="2025-07-25T00:00:00"/>
    <d v="1899-12-30T15:13:42"/>
  </r>
  <r>
    <n v="135860"/>
    <s v="Garhi"/>
    <s v="CUSTOMER SERVICE OFFICER"/>
    <x v="19"/>
    <x v="3"/>
    <n v="8517982217"/>
    <s v="CENTRAL ZONE"/>
    <n v="7267"/>
    <s v="TASK-279585"/>
    <s v="FIOD*"/>
    <x v="2"/>
    <m/>
    <m/>
    <m/>
    <s v="No"/>
    <m/>
    <m/>
    <m/>
    <d v="2025-07-25T09:00:00"/>
    <s v="ALBIN GEORGE"/>
    <s v="TASK-279585"/>
    <d v="2025-07-21T16:18:00"/>
    <s v="RITIK KUMAR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79587"/>
    <s v="FIOD*"/>
    <x v="2"/>
    <m/>
    <m/>
    <m/>
    <s v="No"/>
    <m/>
    <m/>
    <m/>
    <d v="2025-07-25T09:00:00"/>
    <s v="ALBIN GEORGE"/>
    <s v="TASK-279587"/>
    <d v="2025-07-21T16:18:00"/>
    <s v="SIVASENAN PALANISAMY"/>
    <m/>
    <d v="2025-07-25T00:00:00"/>
    <d v="1899-12-30T15:13:42"/>
  </r>
  <r>
    <n v="20982"/>
    <s v="Pali-rj"/>
    <s v="ASSISTANT BRANCH MANAGER"/>
    <x v="8"/>
    <x v="3"/>
    <n v="9549669881"/>
    <s v="CENTRAL ZONE"/>
    <n v="7379"/>
    <s v="TASK-279590"/>
    <s v="FIOD*"/>
    <x v="2"/>
    <m/>
    <m/>
    <m/>
    <s v="No"/>
    <m/>
    <m/>
    <m/>
    <d v="2025-07-25T09:00:00"/>
    <s v="ALBIN GEORGE"/>
    <s v="TASK-279590"/>
    <d v="2025-07-21T16:18:00"/>
    <s v="RAMPRASAD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79597"/>
    <s v="FIOD*"/>
    <x v="2"/>
    <m/>
    <m/>
    <m/>
    <s v="No"/>
    <m/>
    <m/>
    <m/>
    <d v="2025-07-25T09:00:00"/>
    <s v="ALBIN GEORGE"/>
    <s v="TASK-279597"/>
    <d v="2025-07-21T16:18:00"/>
    <s v="VIJAYAKUMAR S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79602"/>
    <s v="FIOD*"/>
    <x v="2"/>
    <m/>
    <m/>
    <m/>
    <s v="No"/>
    <m/>
    <m/>
    <m/>
    <d v="2025-07-25T09:00:00"/>
    <s v="ALBIN GEORGE"/>
    <s v="TASK-279602"/>
    <d v="2025-07-21T16:18:00"/>
    <s v="D PRAVINTH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79621"/>
    <s v="FIOD*"/>
    <x v="2"/>
    <m/>
    <m/>
    <m/>
    <s v="No"/>
    <m/>
    <m/>
    <m/>
    <d v="2025-07-25T09:00:00"/>
    <s v="ALBIN GEORGE"/>
    <s v="TASK-279621"/>
    <d v="2025-07-21T16:18:00"/>
    <s v="SANJAY KUMAR SAMRITE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9622"/>
    <s v="FIOD*"/>
    <x v="2"/>
    <m/>
    <m/>
    <m/>
    <s v="No"/>
    <m/>
    <m/>
    <m/>
    <d v="2025-07-25T09:00:00"/>
    <s v="ALBIN GEORGE"/>
    <s v="TASK-279622"/>
    <d v="2025-07-21T16:18:00"/>
    <s v="AKASH E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79624"/>
    <s v="FIOD*"/>
    <x v="2"/>
    <m/>
    <m/>
    <m/>
    <s v="No"/>
    <m/>
    <m/>
    <m/>
    <d v="2025-07-25T09:00:00"/>
    <s v="ALBIN GEORGE"/>
    <s v="TASK-279624"/>
    <d v="2025-07-21T16:18:00"/>
    <s v="SANDESH DNYANESHWAR KHANDARE"/>
    <m/>
    <d v="2025-07-25T00:00:00"/>
    <d v="1899-12-30T15:13:42"/>
  </r>
  <r>
    <n v="19821"/>
    <s v="Vellarada"/>
    <s v="CUSTOMER SERVICE OFFICER"/>
    <x v="5"/>
    <x v="4"/>
    <n v="9778416348"/>
    <s v="SOUTH ZONE"/>
    <n v="7445"/>
    <s v="TASK-279627"/>
    <s v="FIOD*"/>
    <x v="2"/>
    <m/>
    <m/>
    <m/>
    <s v="No"/>
    <m/>
    <m/>
    <m/>
    <d v="2025-07-25T09:00:00"/>
    <s v="ALBIN GEORGE"/>
    <s v="TASK-279627"/>
    <d v="2025-07-21T16:18:00"/>
    <s v="SULTHANA S E (Deleted)"/>
    <m/>
    <d v="2025-07-25T00:00:00"/>
    <d v="1899-12-30T15:13:42"/>
  </r>
  <r>
    <n v="19821"/>
    <s v="Vellarada"/>
    <s v="CUSTOMER SERVICE OFFICER"/>
    <x v="5"/>
    <x v="4"/>
    <n v="9778416348"/>
    <s v="SOUTH ZONE"/>
    <n v="7445"/>
    <s v="TASK-279628"/>
    <s v="FIOD*"/>
    <x v="2"/>
    <m/>
    <m/>
    <m/>
    <s v="No"/>
    <m/>
    <m/>
    <m/>
    <d v="2025-07-25T09:00:00"/>
    <s v="ALBIN GEORGE"/>
    <s v="TASK-279628"/>
    <d v="2025-07-21T16:18:00"/>
    <s v="SULTHANA S E (Deleted)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79631"/>
    <s v="FIOD*"/>
    <x v="2"/>
    <m/>
    <m/>
    <m/>
    <s v="No"/>
    <m/>
    <m/>
    <m/>
    <d v="2025-07-25T09:00:00"/>
    <s v="ALBIN GEORGE"/>
    <s v="TASK-279631"/>
    <d v="2025-07-21T16:18:00"/>
    <s v="BALASUNDHARAM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79642"/>
    <s v="FIOD*"/>
    <x v="2"/>
    <m/>
    <m/>
    <m/>
    <s v="No"/>
    <m/>
    <m/>
    <m/>
    <d v="2025-07-25T09:00:00"/>
    <s v="ALBIN GEORGE"/>
    <s v="TASK-279642"/>
    <d v="2025-07-21T16:18:00"/>
    <s v="HARIPRIYA KANNAN"/>
    <m/>
    <d v="2025-07-25T00:00:00"/>
    <d v="1899-12-30T15:13:42"/>
  </r>
  <r>
    <n v="134826"/>
    <s v="Karjat"/>
    <s v="CUSTOMER SERVICE OFFICER"/>
    <x v="39"/>
    <x v="5"/>
    <n v="9004733563"/>
    <s v="WESTERN ZONE"/>
    <n v="7188"/>
    <s v="TASK-279645"/>
    <s v="FIOD*"/>
    <x v="2"/>
    <m/>
    <m/>
    <m/>
    <s v="No"/>
    <m/>
    <m/>
    <m/>
    <d v="2025-07-25T09:00:00"/>
    <s v="ALBIN GEORGE"/>
    <s v="TASK-279645"/>
    <d v="2025-07-21T16:18:00"/>
    <s v="ALFIYA SHAIBAZ NADKAR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79651"/>
    <s v="FIOD*"/>
    <x v="2"/>
    <m/>
    <m/>
    <m/>
    <s v="No"/>
    <m/>
    <m/>
    <m/>
    <d v="2025-07-25T09:00:00"/>
    <s v="ALBIN GEORGE"/>
    <s v="TASK-279651"/>
    <d v="2025-07-21T16:18:00"/>
    <s v="KAVITHA PARAKSH"/>
    <m/>
    <d v="2025-07-25T00:00:00"/>
    <d v="1899-12-30T15:13:42"/>
  </r>
  <r>
    <n v="136365"/>
    <s v="Khed"/>
    <s v="CUSTOMER SERVICE OFFICER"/>
    <x v="30"/>
    <x v="5"/>
    <n v="8999424193"/>
    <s v="WESTERN ZONE"/>
    <n v="7433"/>
    <s v="TASK-279653"/>
    <s v="FIOD*"/>
    <x v="2"/>
    <m/>
    <m/>
    <m/>
    <s v="No"/>
    <m/>
    <m/>
    <m/>
    <d v="2025-07-25T09:00:00"/>
    <s v="ALBIN GEORGE"/>
    <s v="TASK-279653"/>
    <d v="2025-07-21T16:18:00"/>
    <s v="MUZAMMIL ISMAIL SAYYAD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9660"/>
    <s v="FIOD*"/>
    <x v="2"/>
    <m/>
    <m/>
    <m/>
    <s v="No"/>
    <m/>
    <m/>
    <m/>
    <d v="2025-07-25T09:00:00"/>
    <s v="ALBIN GEORGE"/>
    <s v="TASK-279660"/>
    <d v="2025-07-21T16:18:00"/>
    <s v="AKASH E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9659"/>
    <s v="FIOD*"/>
    <x v="2"/>
    <m/>
    <m/>
    <m/>
    <s v="No"/>
    <m/>
    <m/>
    <m/>
    <d v="2025-07-25T09:00:00"/>
    <s v="ALBIN GEORGE"/>
    <s v="TASK-279659"/>
    <d v="2025-07-21T16:18:00"/>
    <s v="AKASH E"/>
    <m/>
    <d v="2025-07-25T00:00:00"/>
    <d v="1899-12-30T15:13:42"/>
  </r>
  <r>
    <n v="134665"/>
    <s v="Y.othakadai"/>
    <s v="CUSTOMER SERVICE OFFICER"/>
    <x v="33"/>
    <x v="8"/>
    <n v="6382049461"/>
    <s v="SOUTH ZONE"/>
    <n v="7072"/>
    <s v="TASK-279662"/>
    <s v="FIOD*"/>
    <x v="2"/>
    <m/>
    <m/>
    <m/>
    <s v="No"/>
    <m/>
    <m/>
    <m/>
    <d v="2025-07-25T09:00:00"/>
    <s v="ALBIN GEORGE"/>
    <s v="TASK-279662"/>
    <d v="2025-07-21T16:18:00"/>
    <s v="VAZHIVITTAN B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79672"/>
    <s v="FIOD*"/>
    <x v="2"/>
    <m/>
    <m/>
    <m/>
    <s v="No"/>
    <m/>
    <m/>
    <m/>
    <d v="2025-07-25T09:00:00"/>
    <s v="ALBIN GEORGE"/>
    <s v="TASK-279672"/>
    <d v="2025-07-21T16:18:00"/>
    <s v="GOWTHAM G"/>
    <m/>
    <d v="2025-07-25T00:00:00"/>
    <d v="1899-12-30T15:13:42"/>
  </r>
  <r>
    <n v="135258"/>
    <s v="Bundi"/>
    <s v="CUSTOMER SERVICE OFFICER"/>
    <x v="4"/>
    <x v="3"/>
    <n v="9602572797"/>
    <s v="CENTRAL ZONE"/>
    <n v="1786"/>
    <s v="TASK-279671"/>
    <s v="FIOD*"/>
    <x v="2"/>
    <m/>
    <m/>
    <m/>
    <s v="No"/>
    <m/>
    <m/>
    <m/>
    <d v="2025-07-25T09:00:00"/>
    <s v="ALBIN GEORGE"/>
    <s v="TASK-279671"/>
    <d v="2025-07-21T16:18:00"/>
    <s v="HARIRAM MERETHA 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79675"/>
    <s v="FIOD*"/>
    <x v="2"/>
    <m/>
    <m/>
    <m/>
    <s v="No"/>
    <m/>
    <m/>
    <m/>
    <d v="2025-07-25T09:00:00"/>
    <s v="ALBIN GEORGE"/>
    <s v="TASK-279675"/>
    <d v="2025-07-21T16:18:00"/>
    <s v="DEVENDRA SHARMA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79676"/>
    <s v="FIOD*"/>
    <x v="2"/>
    <m/>
    <m/>
    <m/>
    <s v="No"/>
    <m/>
    <m/>
    <m/>
    <d v="2025-07-25T09:00:00"/>
    <s v="ALBIN GEORGE"/>
    <s v="TASK-279676"/>
    <d v="2025-07-21T16:18:00"/>
    <s v="DEVENDRA SHARM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79685"/>
    <s v="FIOD*"/>
    <x v="2"/>
    <m/>
    <m/>
    <m/>
    <s v="No"/>
    <m/>
    <m/>
    <m/>
    <d v="2025-07-25T09:00:00"/>
    <s v="ALBIN GEORGE"/>
    <s v="TASK-279685"/>
    <d v="2025-07-21T16:18:00"/>
    <s v="BARANIDURAI A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79693"/>
    <s v="FIOD*"/>
    <x v="2"/>
    <m/>
    <m/>
    <m/>
    <s v="No"/>
    <m/>
    <m/>
    <m/>
    <d v="2025-07-25T09:00:00"/>
    <s v="ALBIN GEORGE"/>
    <s v="TASK-279693"/>
    <d v="2025-07-21T16:18:00"/>
    <s v="MOHAN LAKSHMINARAYANAN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79692"/>
    <s v="FIOD*"/>
    <x v="2"/>
    <m/>
    <m/>
    <m/>
    <s v="No"/>
    <m/>
    <m/>
    <m/>
    <d v="2025-07-25T09:00:00"/>
    <s v="ALBIN GEORGE"/>
    <s v="TASK-279692"/>
    <d v="2025-07-21T16:18:00"/>
    <s v="DEVENDRA SHARMA"/>
    <m/>
    <d v="2025-07-25T00:00:00"/>
    <d v="1899-12-30T15:13:42"/>
  </r>
  <r>
    <n v="135033"/>
    <s v="Tonk"/>
    <s v="CUSTOMER SERVICE OFFICER"/>
    <x v="4"/>
    <x v="3"/>
    <n v="9414847003"/>
    <s v="CENTRAL ZONE"/>
    <n v="7286"/>
    <s v="TASK-279699"/>
    <s v="FIOD*"/>
    <x v="2"/>
    <m/>
    <m/>
    <m/>
    <s v="No"/>
    <m/>
    <m/>
    <m/>
    <d v="2025-07-25T09:00:00"/>
    <s v="ALBIN GEORGE"/>
    <s v="TASK-279699"/>
    <d v="2025-07-21T16:18:00"/>
    <s v="JASRAM MEENA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79702"/>
    <s v="FIOD*"/>
    <x v="2"/>
    <m/>
    <m/>
    <m/>
    <s v="No"/>
    <m/>
    <m/>
    <m/>
    <d v="2025-07-25T09:00:00"/>
    <s v="ALBIN GEORGE"/>
    <s v="TASK-279702"/>
    <d v="2025-07-21T16:18:00"/>
    <s v="G RAGUPATHI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79705"/>
    <s v="FIOD*"/>
    <x v="2"/>
    <m/>
    <m/>
    <m/>
    <s v="No"/>
    <m/>
    <m/>
    <m/>
    <d v="2025-07-25T09:00:00"/>
    <s v="ALBIN GEORGE"/>
    <s v="TASK-279705"/>
    <d v="2025-07-21T16:18:00"/>
    <s v="SURAJ KUMAR NETAM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79706"/>
    <s v="FIOD*"/>
    <x v="2"/>
    <m/>
    <m/>
    <m/>
    <s v="No"/>
    <m/>
    <m/>
    <m/>
    <d v="2025-07-25T09:00:00"/>
    <s v="ALBIN GEORGE"/>
    <s v="TASK-279706"/>
    <d v="2025-07-21T16:18:00"/>
    <s v="G RAGUPATHI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79708"/>
    <s v="FIOD*"/>
    <x v="2"/>
    <m/>
    <m/>
    <m/>
    <s v="No"/>
    <m/>
    <m/>
    <m/>
    <d v="2025-07-25T09:00:00"/>
    <s v="ALBIN GEORGE"/>
    <s v="TASK-279708"/>
    <d v="2025-07-21T16:18:00"/>
    <s v="KANAGASABAPATHY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9709"/>
    <s v="FIOD*"/>
    <x v="2"/>
    <m/>
    <m/>
    <m/>
    <s v="No"/>
    <m/>
    <m/>
    <m/>
    <d v="2025-07-25T09:00:00"/>
    <s v="ALBIN GEORGE"/>
    <s v="TASK-279709"/>
    <d v="2025-07-21T16:18:00"/>
    <s v="BRIJESH KUMAR SEN"/>
    <m/>
    <d v="2025-07-25T00:00:00"/>
    <d v="1899-12-30T15:13:42"/>
  </r>
  <r>
    <n v="132188"/>
    <s v="Vishrantwadi"/>
    <s v="ASSISTANT BRANCH MANAGER"/>
    <x v="30"/>
    <x v="5"/>
    <m/>
    <s v="WESTERN ZONE"/>
    <n v="7442"/>
    <s v="TASK-279758"/>
    <s v="FIOD*"/>
    <x v="2"/>
    <m/>
    <m/>
    <m/>
    <s v="No"/>
    <m/>
    <m/>
    <m/>
    <d v="2025-07-25T09:00:00"/>
    <s v="ALBIN GEORGE"/>
    <s v="TASK-279758"/>
    <d v="2025-07-21T16:18:00"/>
    <s v="SWAPNALI AMAR BHOSALE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79765"/>
    <s v="FIOD*"/>
    <x v="2"/>
    <m/>
    <m/>
    <m/>
    <s v="No"/>
    <m/>
    <m/>
    <m/>
    <d v="2025-07-25T09:00:00"/>
    <s v="ALBIN GEORGE"/>
    <s v="TASK-279765"/>
    <d v="2025-07-21T16:18:00"/>
    <s v="BALASUNDHARAM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79766"/>
    <s v="FIOD*"/>
    <x v="2"/>
    <m/>
    <m/>
    <m/>
    <s v="No"/>
    <m/>
    <m/>
    <m/>
    <d v="2025-07-25T09:00:00"/>
    <s v="ALBIN GEORGE"/>
    <s v="TASK-279766"/>
    <d v="2025-07-21T16:18:00"/>
    <s v="BALASUNDHARAM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79767"/>
    <s v="FIOD*"/>
    <x v="2"/>
    <m/>
    <m/>
    <m/>
    <s v="No"/>
    <m/>
    <m/>
    <m/>
    <d v="2025-07-25T09:00:00"/>
    <s v="ALBIN GEORGE"/>
    <s v="TASK-279767"/>
    <d v="2025-07-21T16:18:00"/>
    <s v="BALASUNDHARAM"/>
    <m/>
    <d v="2025-07-25T00:00:00"/>
    <d v="1899-12-30T15:13:42"/>
  </r>
  <r>
    <n v="133877"/>
    <s v="Sivakasi"/>
    <s v="CUSTOMER SERVICE OFFICER"/>
    <x v="35"/>
    <x v="8"/>
    <n v="9597593874"/>
    <s v="SOUTH ZONE"/>
    <n v="7083"/>
    <s v="TASK-279800"/>
    <s v="FIOD*"/>
    <x v="2"/>
    <m/>
    <m/>
    <m/>
    <s v="No"/>
    <m/>
    <m/>
    <m/>
    <d v="2025-07-25T09:00:00"/>
    <s v="ALBIN GEORGE"/>
    <s v="TASK-279800"/>
    <d v="2025-07-21T16:18:00"/>
    <s v="KARTHIK KUMAR S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79806"/>
    <s v="FIOD*"/>
    <x v="2"/>
    <m/>
    <m/>
    <m/>
    <s v="No"/>
    <m/>
    <m/>
    <m/>
    <d v="2025-07-25T09:00:00"/>
    <s v="ALBIN GEORGE"/>
    <s v="TASK-279806"/>
    <d v="2025-07-21T16:18:00"/>
    <s v="PANDIYARAJA R"/>
    <m/>
    <d v="2025-07-25T00:00:00"/>
    <d v="1899-12-30T15:13:42"/>
  </r>
  <r>
    <n v="135182"/>
    <s v="Ghansaur"/>
    <s v="CUSTOMER SERVICE OFFICER"/>
    <x v="11"/>
    <x v="7"/>
    <n v="6265518547"/>
    <s v="CENTRAL ZONE"/>
    <n v="7089"/>
    <s v="TASK-279807"/>
    <s v="FIOD*"/>
    <x v="2"/>
    <m/>
    <m/>
    <m/>
    <s v="No"/>
    <m/>
    <m/>
    <m/>
    <d v="2025-07-25T09:00:00"/>
    <s v="ALBIN GEORGE"/>
    <s v="TASK-279807"/>
    <d v="2025-07-21T16:18:00"/>
    <s v="TRILOK KUMAR DHURWEY"/>
    <m/>
    <d v="2025-07-25T00:00:00"/>
    <d v="1899-12-30T15:13:42"/>
  </r>
  <r>
    <n v="135016"/>
    <s v="Titwala"/>
    <s v="CUSTOMER SERVICE OFFICER"/>
    <x v="39"/>
    <x v="5"/>
    <n v="8652653090"/>
    <s v="WESTERN ZONE"/>
    <n v="7204"/>
    <s v="TASK-279808"/>
    <s v="FIOD*"/>
    <x v="2"/>
    <m/>
    <m/>
    <m/>
    <s v="No"/>
    <m/>
    <m/>
    <m/>
    <d v="2025-07-25T09:00:00"/>
    <s v="ALBIN GEORGE"/>
    <s v="TASK-279808"/>
    <d v="2025-07-21T16:18:00"/>
    <s v="SHUBHAM RAMESHWAR SHIKHARE"/>
    <m/>
    <d v="2025-07-25T00:00:00"/>
    <d v="1899-12-30T15:13:42"/>
  </r>
  <r>
    <n v="26187"/>
    <s v="Pandalur"/>
    <s v="CUSTOMER SERVICE OFFICER"/>
    <x v="37"/>
    <x v="4"/>
    <n v="6379608092"/>
    <s v="SOUTH ZONE"/>
    <n v="7339"/>
    <s v="TASK-279811"/>
    <s v="FIOD*"/>
    <x v="2"/>
    <m/>
    <m/>
    <m/>
    <s v="No"/>
    <m/>
    <m/>
    <m/>
    <d v="2025-07-25T09:00:00"/>
    <s v="ALBIN GEORGE"/>
    <s v="TASK-279811"/>
    <d v="2025-07-21T16:18:00"/>
    <s v="MANOJ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79812"/>
    <s v="FIOD*"/>
    <x v="2"/>
    <m/>
    <m/>
    <m/>
    <s v="No"/>
    <m/>
    <m/>
    <m/>
    <d v="2025-07-25T09:00:00"/>
    <s v="ALBIN GEORGE"/>
    <s v="TASK-279812"/>
    <d v="2025-07-21T16:18:00"/>
    <s v="SHAHNAWAZ SHAH"/>
    <m/>
    <d v="2025-07-25T00:00:00"/>
    <d v="1899-12-30T15:13:42"/>
  </r>
  <r>
    <n v="136315"/>
    <s v="Badnagar"/>
    <s v="ASSISTANT BRANCH MANAGER"/>
    <x v="24"/>
    <x v="2"/>
    <m/>
    <s v="CENTRAL ZONE"/>
    <n v="1766"/>
    <s v="TASK-279816"/>
    <s v="FIOD*"/>
    <x v="2"/>
    <m/>
    <m/>
    <m/>
    <s v="No"/>
    <m/>
    <m/>
    <m/>
    <d v="2025-07-25T09:00:00"/>
    <s v="ALBIN GEORGE"/>
    <s v="TASK-279816"/>
    <d v="2025-07-21T16:18:00"/>
    <s v="RAJENDRA MEWADA"/>
    <m/>
    <d v="2025-07-25T00:00:00"/>
    <d v="1899-12-30T15:13:42"/>
  </r>
  <r>
    <n v="133863"/>
    <s v="Banswara"/>
    <s v="CUSTOMER SERVICE OFFICER"/>
    <x v="19"/>
    <x v="3"/>
    <n v="9009353249"/>
    <s v="CENTRAL ZONE"/>
    <n v="7141"/>
    <s v="TASK-279826"/>
    <s v="FIOD*"/>
    <x v="2"/>
    <m/>
    <m/>
    <m/>
    <s v="No"/>
    <m/>
    <m/>
    <m/>
    <d v="2025-07-25T09:00:00"/>
    <s v="ALBIN GEORGE"/>
    <s v="TASK-279826"/>
    <d v="2025-07-21T16:18:00"/>
    <s v="NEELESH CHANDNA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79825"/>
    <s v="FIOD*"/>
    <x v="2"/>
    <m/>
    <m/>
    <m/>
    <s v="No"/>
    <m/>
    <m/>
    <m/>
    <d v="2025-07-25T09:00:00"/>
    <s v="ALBIN GEORGE"/>
    <s v="TASK-279825"/>
    <d v="2025-07-21T16:18:00"/>
    <s v="SURYA SELVAKUMAR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79839"/>
    <s v="FIOD*"/>
    <x v="2"/>
    <m/>
    <m/>
    <m/>
    <s v="No"/>
    <m/>
    <m/>
    <m/>
    <d v="2025-07-25T09:00:00"/>
    <s v="ALBIN GEORGE"/>
    <s v="TASK-279839"/>
    <d v="2025-07-21T16:18:00"/>
    <s v="SHAHNAWAZ SHAH"/>
    <m/>
    <d v="2025-07-25T00:00:00"/>
    <d v="1899-12-30T15:13:42"/>
  </r>
  <r>
    <n v="132125"/>
    <s v="Thirupuvanam"/>
    <s v="ASSISTANT BRANCH MANAGER"/>
    <x v="35"/>
    <x v="8"/>
    <n v="9994596414"/>
    <s v="SOUTH ZONE"/>
    <n v="7084"/>
    <s v="TASK-279849"/>
    <s v="FIOD*"/>
    <x v="2"/>
    <m/>
    <m/>
    <m/>
    <s v="No"/>
    <m/>
    <m/>
    <m/>
    <d v="2025-07-25T09:00:00"/>
    <s v="ALBIN GEORGE"/>
    <s v="TASK-279849"/>
    <d v="2025-07-21T16:18:00"/>
    <s v="V SELVAM"/>
    <m/>
    <d v="2025-07-25T00:00:00"/>
    <d v="1899-12-30T15:13:42"/>
  </r>
  <r>
    <n v="133660"/>
    <s v="Kallakurichi"/>
    <s v="BRANCH MANAGER"/>
    <x v="40"/>
    <x v="8"/>
    <n v="9037980923"/>
    <s v="SOUTH ZONE"/>
    <n v="7076"/>
    <s v="TASK-279858"/>
    <s v="FIOD*"/>
    <x v="2"/>
    <m/>
    <m/>
    <m/>
    <s v="No"/>
    <m/>
    <m/>
    <m/>
    <d v="2025-07-25T09:00:00"/>
    <s v="ALBIN GEORGE"/>
    <s v="TASK-279858"/>
    <d v="2025-07-21T16:18:00"/>
    <s v="BHARATHIRAJA PAVUN"/>
    <m/>
    <d v="2025-07-25T00:00:00"/>
    <d v="1899-12-30T15:13:42"/>
  </r>
  <r>
    <n v="134847"/>
    <s v="Ponneri"/>
    <s v="BRANCH MANAGER"/>
    <x v="34"/>
    <x v="8"/>
    <n v="9047576125"/>
    <s v="SOUTH ZONE"/>
    <n v="7032"/>
    <s v="TASK-279870"/>
    <s v="FIOD*"/>
    <x v="2"/>
    <m/>
    <m/>
    <m/>
    <s v="No"/>
    <m/>
    <m/>
    <m/>
    <d v="2025-07-25T09:00:00"/>
    <s v="ALBIN GEORGE"/>
    <s v="TASK-279870"/>
    <d v="2025-07-21T16:18:00"/>
    <s v="C JOTHISWARAN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79877"/>
    <s v="FIOD*"/>
    <x v="2"/>
    <m/>
    <m/>
    <m/>
    <s v="No"/>
    <m/>
    <m/>
    <m/>
    <d v="2025-07-25T09:00:00"/>
    <s v="ALBIN GEORGE"/>
    <s v="TASK-279877"/>
    <d v="2025-07-21T16:18:00"/>
    <s v="SURYA SELVAKUMAR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79879"/>
    <s v="FIOD*"/>
    <x v="2"/>
    <m/>
    <m/>
    <m/>
    <s v="No"/>
    <m/>
    <m/>
    <m/>
    <d v="2025-07-25T09:00:00"/>
    <s v="ALBIN GEORGE"/>
    <s v="TASK-279879"/>
    <d v="2025-07-21T16:18:00"/>
    <s v="VIGNESH I"/>
    <m/>
    <d v="2025-07-25T00:00:00"/>
    <d v="1899-12-30T15:13:42"/>
  </r>
  <r>
    <n v="131338"/>
    <s v="Pandharpur"/>
    <s v="CUSTOMER SERVICE OFFICER"/>
    <x v="44"/>
    <x v="5"/>
    <n v="9249131391"/>
    <s v="WESTERN ZONE"/>
    <n v="7352"/>
    <s v="TASK-279901"/>
    <s v="FIOD*"/>
    <x v="2"/>
    <m/>
    <m/>
    <m/>
    <s v="No"/>
    <m/>
    <m/>
    <m/>
    <d v="2025-07-25T09:00:00"/>
    <s v="ALBIN GEORGE"/>
    <s v="TASK-279901"/>
    <d v="2025-07-21T16:18:00"/>
    <s v="KARAN DADASAHEB NAGTILAK"/>
    <m/>
    <d v="2025-07-25T00:00:00"/>
    <d v="1899-12-30T15:13:42"/>
  </r>
  <r>
    <n v="135860"/>
    <s v="Garhi"/>
    <s v="CUSTOMER SERVICE OFFICER"/>
    <x v="19"/>
    <x v="3"/>
    <n v="8517982217"/>
    <s v="CENTRAL ZONE"/>
    <n v="7267"/>
    <s v="TASK-279899"/>
    <s v="FIOD*"/>
    <x v="2"/>
    <m/>
    <m/>
    <m/>
    <s v="No"/>
    <m/>
    <m/>
    <m/>
    <d v="2025-07-25T09:00:00"/>
    <s v="ALBIN GEORGE"/>
    <s v="TASK-279899"/>
    <d v="2025-07-21T16:18:00"/>
    <s v="RITIK KUMAR"/>
    <m/>
    <d v="2025-07-25T00:00:00"/>
    <d v="1899-12-30T15:13:42"/>
  </r>
  <r>
    <n v="20050"/>
    <s v="Pataudi"/>
    <s v="ABM - BRANCH IN CHARGE"/>
    <x v="43"/>
    <x v="3"/>
    <n v="8209310531"/>
    <s v="NORTHERN ZONE"/>
    <n v="7348"/>
    <s v="TASK-279900"/>
    <s v="FIOD*"/>
    <x v="2"/>
    <m/>
    <m/>
    <m/>
    <s v="No"/>
    <m/>
    <m/>
    <m/>
    <d v="2025-07-25T09:00:00"/>
    <s v="ALBIN GEORGE"/>
    <s v="TASK-279900"/>
    <d v="2025-07-21T16:18:00"/>
    <s v="PRADEEP SINGH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79902"/>
    <s v="FIOD*"/>
    <x v="2"/>
    <m/>
    <m/>
    <m/>
    <s v="No"/>
    <m/>
    <m/>
    <m/>
    <d v="2025-07-25T09:00:00"/>
    <s v="ALBIN GEORGE"/>
    <s v="TASK-279902"/>
    <d v="2025-07-21T16:18:00"/>
    <s v="KANAGASABAPATHY"/>
    <m/>
    <d v="2025-07-25T00:00:00"/>
    <d v="1899-12-30T15:13:42"/>
  </r>
  <r>
    <n v="22529"/>
    <s v="Khed"/>
    <s v="CUSTOMER SERVICE OFFICER"/>
    <x v="30"/>
    <x v="5"/>
    <n v="8714633918"/>
    <s v="WESTERN ZONE"/>
    <n v="7433"/>
    <s v="TASK-279904"/>
    <s v="FIOD*"/>
    <x v="2"/>
    <m/>
    <m/>
    <m/>
    <s v="No"/>
    <m/>
    <m/>
    <m/>
    <d v="2025-07-25T09:00:00"/>
    <s v="ALBIN GEORGE"/>
    <s v="TASK-279904"/>
    <d v="2025-07-21T16:18:00"/>
    <s v="SANJAY GAUTAM ADHAGALE"/>
    <m/>
    <d v="2025-07-25T00:00:00"/>
    <d v="1899-12-30T15:13:42"/>
  </r>
  <r>
    <n v="23040"/>
    <s v="Malpura"/>
    <s v="CUSTOMER SERVICE OFFICER"/>
    <x v="4"/>
    <x v="3"/>
    <n v="8714638171"/>
    <s v="CENTRAL ZONE"/>
    <n v="7285"/>
    <s v="TASK-279911"/>
    <s v="FIOD*"/>
    <x v="2"/>
    <m/>
    <m/>
    <m/>
    <s v="No"/>
    <m/>
    <m/>
    <m/>
    <d v="2025-07-25T09:00:00"/>
    <s v="ALBIN GEORGE"/>
    <s v="TASK-279911"/>
    <d v="2025-07-21T16:18:00"/>
    <s v="KRISHAN CHAUDHARY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9921"/>
    <s v="FIOD*"/>
    <x v="2"/>
    <m/>
    <m/>
    <m/>
    <s v="No"/>
    <m/>
    <m/>
    <m/>
    <d v="2025-07-25T09:00:00"/>
    <s v="ALBIN GEORGE"/>
    <s v="TASK-279921"/>
    <d v="2025-07-21T16:18:00"/>
    <s v="BRIJESH KUMAR SEN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79922"/>
    <s v="FIOD*"/>
    <x v="2"/>
    <m/>
    <m/>
    <m/>
    <s v="No"/>
    <m/>
    <m/>
    <m/>
    <d v="2025-07-25T09:00:00"/>
    <s v="ALBIN GEORGE"/>
    <s v="TASK-279922"/>
    <d v="2025-07-21T16:18:00"/>
    <s v="LINCY G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79925"/>
    <s v="FIOD*"/>
    <x v="2"/>
    <m/>
    <m/>
    <m/>
    <s v="No"/>
    <m/>
    <m/>
    <m/>
    <d v="2025-07-25T09:00:00"/>
    <s v="ALBIN GEORGE"/>
    <s v="TASK-279925"/>
    <d v="2025-07-21T16:18:00"/>
    <s v="KANAGASABAPATHY"/>
    <m/>
    <d v="2025-07-25T00:00:00"/>
    <d v="1899-12-30T15:13:42"/>
  </r>
  <r>
    <n v="135365"/>
    <s v="Ponneri"/>
    <s v="CUSTOMER SERVICE OFFICER"/>
    <x v="34"/>
    <x v="8"/>
    <n v="8270415087"/>
    <s v="SOUTH ZONE"/>
    <n v="7032"/>
    <s v="TASK-279929"/>
    <s v="FIOD*"/>
    <x v="2"/>
    <m/>
    <m/>
    <m/>
    <s v="No"/>
    <m/>
    <m/>
    <m/>
    <d v="2025-07-25T09:00:00"/>
    <s v="ALBIN GEORGE"/>
    <s v="TASK-279929"/>
    <d v="2025-07-21T16:18:00"/>
    <s v="NIVETHA Y"/>
    <m/>
    <d v="2025-07-25T00:00:00"/>
    <d v="1899-12-30T15:13:42"/>
  </r>
  <r>
    <n v="132627"/>
    <s v="Pathardi"/>
    <s v="CUSTOMER SERVICE OFFICER"/>
    <x v="3"/>
    <x v="1"/>
    <n v="9420269923"/>
    <s v="WESTERN ZONE"/>
    <n v="7407"/>
    <s v="TASK-279931"/>
    <s v="FIOD*"/>
    <x v="2"/>
    <m/>
    <m/>
    <m/>
    <s v="No"/>
    <m/>
    <m/>
    <m/>
    <d v="2025-07-25T09:00:00"/>
    <s v="ALBIN GEORGE"/>
    <s v="TASK-279931"/>
    <d v="2025-07-21T16:18:00"/>
    <s v="SANJAY GORAKH RATHOD"/>
    <m/>
    <d v="2025-07-25T00:00:00"/>
    <d v="1899-12-30T15:13:42"/>
  </r>
  <r>
    <n v="25820"/>
    <s v="Pohari"/>
    <s v="CUSTOMER SERVICE OFFICER"/>
    <x v="41"/>
    <x v="7"/>
    <n v="8714651656"/>
    <s v="CENTRAL ZONE"/>
    <n v="7412"/>
    <s v="TASK-279940"/>
    <s v="FIOD*"/>
    <x v="2"/>
    <m/>
    <m/>
    <m/>
    <s v="No"/>
    <m/>
    <m/>
    <m/>
    <d v="2025-07-25T09:00:00"/>
    <s v="ALBIN GEORGE"/>
    <s v="TASK-279940"/>
    <d v="2025-07-21T16:18:00"/>
    <s v="ANIL DHAKA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79943"/>
    <s v="FIOD*"/>
    <x v="2"/>
    <m/>
    <m/>
    <m/>
    <s v="No"/>
    <m/>
    <m/>
    <m/>
    <d v="2025-07-25T09:00:00"/>
    <s v="ALBIN GEORGE"/>
    <s v="TASK-279943"/>
    <d v="2025-07-21T16:18:00"/>
    <s v="KANAGASABAPATHY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79961"/>
    <s v="FIOD*"/>
    <x v="2"/>
    <m/>
    <m/>
    <m/>
    <s v="No"/>
    <m/>
    <m/>
    <m/>
    <d v="2025-07-25T09:00:00"/>
    <s v="ALBIN GEORGE"/>
    <s v="TASK-279961"/>
    <d v="2025-07-21T16:18:00"/>
    <s v="Mugilvannan Vinayagam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79962"/>
    <s v="FIOD*"/>
    <x v="2"/>
    <m/>
    <m/>
    <m/>
    <s v="No"/>
    <m/>
    <m/>
    <m/>
    <d v="2025-07-25T09:00:00"/>
    <s v="ALBIN GEORGE"/>
    <s v="TASK-279962"/>
    <d v="2025-07-21T16:18:00"/>
    <s v="Mugilvannan Vinayagam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79971"/>
    <s v="FIOD*"/>
    <x v="2"/>
    <m/>
    <m/>
    <m/>
    <s v="No"/>
    <m/>
    <m/>
    <m/>
    <d v="2025-07-25T09:00:00"/>
    <s v="ALBIN GEORGE"/>
    <s v="TASK-279971"/>
    <d v="2025-07-21T16:18:00"/>
    <s v="AKASH E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79976"/>
    <s v="FIOD*"/>
    <x v="2"/>
    <m/>
    <m/>
    <m/>
    <s v="No"/>
    <m/>
    <m/>
    <m/>
    <d v="2025-07-25T09:00:00"/>
    <s v="ALBIN GEORGE"/>
    <s v="TASK-279976"/>
    <d v="2025-07-21T16:18:00"/>
    <s v="KUMAR D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9977"/>
    <s v="FIOD*"/>
    <x v="2"/>
    <m/>
    <m/>
    <m/>
    <s v="No"/>
    <m/>
    <m/>
    <m/>
    <d v="2025-07-25T09:00:00"/>
    <s v="ALBIN GEORGE"/>
    <s v="TASK-279977"/>
    <d v="2025-07-21T16:1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79978"/>
    <s v="FIOD*"/>
    <x v="2"/>
    <m/>
    <m/>
    <m/>
    <s v="No"/>
    <m/>
    <m/>
    <m/>
    <d v="2025-07-25T09:00:00"/>
    <s v="ALBIN GEORGE"/>
    <s v="TASK-279978"/>
    <d v="2025-07-21T16:18:00"/>
    <s v="KASTHURI KARUPPAIYA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79983"/>
    <s v="FIOD*"/>
    <x v="2"/>
    <m/>
    <m/>
    <m/>
    <s v="No"/>
    <m/>
    <m/>
    <m/>
    <d v="2025-07-25T09:00:00"/>
    <s v="ALBIN GEORGE"/>
    <s v="TASK-279983"/>
    <d v="2025-07-21T16:18:00"/>
    <s v="PUSHPARAJ MARIYAPPAN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79992"/>
    <s v="FIOD*"/>
    <x v="2"/>
    <m/>
    <m/>
    <m/>
    <s v="No"/>
    <m/>
    <m/>
    <m/>
    <d v="2025-07-25T09:00:00"/>
    <s v="ALBIN GEORGE"/>
    <s v="TASK-279992"/>
    <d v="2025-07-21T16:18:00"/>
    <s v="SURESHKUMAR"/>
    <m/>
    <d v="2025-07-25T00:00:00"/>
    <d v="1899-12-30T15:13:42"/>
  </r>
  <r>
    <n v="134113"/>
    <s v="Tirupattur"/>
    <s v="CUSTOMER SERVICE OFFICER"/>
    <x v="34"/>
    <x v="8"/>
    <n v="9150696214"/>
    <s v="SOUTH ZONE"/>
    <n v="7297"/>
    <s v="TASK-280012"/>
    <s v="FIOD*"/>
    <x v="2"/>
    <m/>
    <m/>
    <m/>
    <s v="No"/>
    <m/>
    <m/>
    <m/>
    <d v="2025-07-25T09:00:00"/>
    <s v="ALBIN GEORGE"/>
    <s v="TASK-280012"/>
    <d v="2025-07-21T16:18:00"/>
    <s v="JEEVANANDHAM T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0014"/>
    <s v="FIOD*"/>
    <x v="2"/>
    <m/>
    <m/>
    <m/>
    <s v="No"/>
    <m/>
    <m/>
    <m/>
    <d v="2025-07-25T09:00:00"/>
    <s v="ALBIN GEORGE"/>
    <s v="TASK-280014"/>
    <d v="2025-07-21T16:18:00"/>
    <s v="BHARATHIRAJA PAVUN"/>
    <m/>
    <d v="2025-07-25T00:00:00"/>
    <d v="1899-12-30T15:13:42"/>
  </r>
  <r>
    <n v="27214"/>
    <s v="Jind"/>
    <s v="CUSTOMER SERVICE OFFICER"/>
    <x v="43"/>
    <x v="3"/>
    <n v="9017768878"/>
    <s v="NORTHERN ZONE"/>
    <n v="1738"/>
    <s v="TASK-280015"/>
    <s v="FIOD*"/>
    <x v="2"/>
    <m/>
    <m/>
    <m/>
    <s v="No"/>
    <m/>
    <m/>
    <m/>
    <d v="2025-07-25T09:00:00"/>
    <s v="ALBIN GEORGE"/>
    <s v="TASK-280015"/>
    <d v="2025-07-21T16:18:00"/>
    <s v="PRAVEEN"/>
    <m/>
    <d v="2025-07-25T00:00:00"/>
    <d v="1899-12-30T15:13:42"/>
  </r>
  <r>
    <n v="134665"/>
    <s v="Y.othakadai"/>
    <s v="CUSTOMER SERVICE OFFICER"/>
    <x v="33"/>
    <x v="8"/>
    <n v="6382049461"/>
    <s v="SOUTH ZONE"/>
    <n v="7072"/>
    <s v="TASK-280018"/>
    <s v="FIOD*"/>
    <x v="2"/>
    <m/>
    <m/>
    <m/>
    <s v="No"/>
    <m/>
    <m/>
    <m/>
    <d v="2025-07-25T09:00:00"/>
    <s v="ALBIN GEORGE"/>
    <s v="TASK-280018"/>
    <d v="2025-07-21T16:18:00"/>
    <s v="VAZHIVITTAN B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0021"/>
    <s v="FIOD*"/>
    <x v="2"/>
    <m/>
    <m/>
    <m/>
    <s v="No"/>
    <m/>
    <m/>
    <m/>
    <d v="2025-07-25T09:00:00"/>
    <s v="ALBIN GEORGE"/>
    <s v="TASK-280021"/>
    <d v="2025-07-21T16:18:00"/>
    <s v="BALASUNDHARAM"/>
    <m/>
    <d v="2025-07-25T00:00:00"/>
    <d v="1899-12-30T15:13:42"/>
  </r>
  <r>
    <n v="134848"/>
    <s v="Krishnagiri"/>
    <s v="BRANCH MANAGER"/>
    <x v="36"/>
    <x v="8"/>
    <n v="7904271595"/>
    <s v="SOUTH ZONE"/>
    <n v="7295"/>
    <s v="TASK-280024"/>
    <s v="FIOD*"/>
    <x v="2"/>
    <m/>
    <m/>
    <m/>
    <s v="No"/>
    <m/>
    <m/>
    <m/>
    <d v="2025-07-25T09:00:00"/>
    <s v="ALBIN GEORGE"/>
    <s v="TASK-280024"/>
    <d v="2025-07-21T16:18:00"/>
    <s v="SRINIVASAN MAARI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80030"/>
    <s v="FIOD*"/>
    <x v="2"/>
    <m/>
    <m/>
    <m/>
    <s v="No"/>
    <m/>
    <m/>
    <m/>
    <d v="2025-07-25T09:00:00"/>
    <s v="ALBIN GEORGE"/>
    <s v="TASK-280030"/>
    <d v="2025-07-21T16:18:00"/>
    <s v="KAMLESH SHARMA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0031"/>
    <s v="FIOD*"/>
    <x v="2"/>
    <m/>
    <m/>
    <m/>
    <s v="No"/>
    <m/>
    <m/>
    <m/>
    <d v="2025-07-25T09:00:00"/>
    <s v="ALBIN GEORGE"/>
    <s v="TASK-280031"/>
    <d v="2025-07-21T16:18:00"/>
    <s v="BHARATHIRAJA PAVUN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0032"/>
    <s v="FIOD*"/>
    <x v="2"/>
    <m/>
    <m/>
    <m/>
    <s v="No"/>
    <m/>
    <m/>
    <m/>
    <d v="2025-07-25T09:00:00"/>
    <s v="ALBIN GEORGE"/>
    <s v="TASK-280032"/>
    <d v="2025-07-21T16:18:00"/>
    <s v="PUSHPARAJ MARIYAPPAN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0037"/>
    <s v="FIOD*"/>
    <x v="2"/>
    <m/>
    <m/>
    <m/>
    <s v="No"/>
    <m/>
    <m/>
    <m/>
    <d v="2025-07-25T09:00:00"/>
    <s v="ALBIN GEORGE"/>
    <s v="TASK-280037"/>
    <d v="2025-07-21T16:18:00"/>
    <s v="PUSHPARAJ MARIYAPPAN"/>
    <m/>
    <d v="2025-07-25T00:00:00"/>
    <d v="1899-12-30T15:13:42"/>
  </r>
  <r>
    <n v="130814"/>
    <s v="Vadalur"/>
    <s v="CUSTOMER SERVICE OFFICER"/>
    <x v="40"/>
    <x v="8"/>
    <n v="8714692060"/>
    <s v="SOUTH ZONE"/>
    <n v="7036"/>
    <s v="TASK-280045"/>
    <s v="FIOD*"/>
    <x v="2"/>
    <m/>
    <m/>
    <m/>
    <s v="No"/>
    <m/>
    <m/>
    <m/>
    <d v="2025-07-25T09:00:00"/>
    <s v="ALBIN GEORGE"/>
    <s v="TASK-280045"/>
    <d v="2025-07-21T16:18:00"/>
    <s v="UDHAYAKUMAR K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80057"/>
    <s v="FIOD*"/>
    <x v="2"/>
    <m/>
    <m/>
    <m/>
    <s v="No"/>
    <m/>
    <m/>
    <m/>
    <d v="2025-07-25T09:00:00"/>
    <s v="ALBIN GEORGE"/>
    <s v="TASK-280057"/>
    <d v="2025-07-21T16:18:00"/>
    <s v="HARIPRIYA KANNAN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0058"/>
    <s v="FIOD*"/>
    <x v="2"/>
    <m/>
    <m/>
    <m/>
    <s v="No"/>
    <m/>
    <m/>
    <m/>
    <d v="2025-07-25T09:00:00"/>
    <s v="ALBIN GEORGE"/>
    <s v="TASK-280058"/>
    <d v="2025-07-21T16:18:00"/>
    <s v="MADHESWARAN S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80062"/>
    <s v="FIOD*"/>
    <x v="2"/>
    <m/>
    <m/>
    <m/>
    <s v="No"/>
    <m/>
    <m/>
    <m/>
    <d v="2025-07-25T09:00:00"/>
    <s v="ALBIN GEORGE"/>
    <s v="TASK-280062"/>
    <d v="2025-07-21T16:18:00"/>
    <s v="VIJAYAKUMAR ELUMALAI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80064"/>
    <s v="FIOD*"/>
    <x v="2"/>
    <m/>
    <m/>
    <m/>
    <s v="No"/>
    <m/>
    <m/>
    <m/>
    <d v="2025-07-25T09:00:00"/>
    <s v="ALBIN GEORGE"/>
    <s v="TASK-280064"/>
    <d v="2025-07-21T16:18:00"/>
    <s v="SATHISH C"/>
    <m/>
    <d v="2025-07-25T00:00:00"/>
    <d v="1899-12-30T15:13:42"/>
  </r>
  <r>
    <n v="135087"/>
    <s v="Deoli"/>
    <s v="CUSTOMER SERVICE OFFICER"/>
    <x v="4"/>
    <x v="3"/>
    <n v="8302197291"/>
    <s v="CENTRAL ZONE"/>
    <n v="7284"/>
    <s v="TASK-280065"/>
    <s v="FIOD*"/>
    <x v="2"/>
    <m/>
    <m/>
    <m/>
    <s v="No"/>
    <m/>
    <m/>
    <m/>
    <d v="2025-07-25T09:00:00"/>
    <s v="ALBIN GEORGE"/>
    <s v="TASK-280065"/>
    <d v="2025-07-21T16:18:00"/>
    <s v="JITIN GIDIYA"/>
    <m/>
    <d v="2025-07-25T00:00:00"/>
    <d v="1899-12-30T15:13:42"/>
  </r>
  <r>
    <n v="135365"/>
    <s v="Ponneri"/>
    <s v="CUSTOMER SERVICE OFFICER"/>
    <x v="34"/>
    <x v="8"/>
    <n v="8270415087"/>
    <s v="SOUTH ZONE"/>
    <n v="7032"/>
    <s v="TASK-280067"/>
    <s v="FIOD*"/>
    <x v="2"/>
    <m/>
    <m/>
    <m/>
    <s v="No"/>
    <m/>
    <m/>
    <m/>
    <d v="2025-07-25T09:00:00"/>
    <s v="ALBIN GEORGE"/>
    <s v="TASK-280067"/>
    <d v="2025-07-21T16:18:00"/>
    <s v="NIVETHA Y"/>
    <m/>
    <d v="2025-07-25T00:00:00"/>
    <d v="1899-12-30T15:13:42"/>
  </r>
  <r>
    <n v="135365"/>
    <s v="Ponneri"/>
    <s v="CUSTOMER SERVICE OFFICER"/>
    <x v="34"/>
    <x v="8"/>
    <n v="8270415087"/>
    <s v="SOUTH ZONE"/>
    <n v="7032"/>
    <s v="TASK-280068"/>
    <s v="FIOD*"/>
    <x v="2"/>
    <m/>
    <m/>
    <m/>
    <s v="No"/>
    <m/>
    <m/>
    <m/>
    <d v="2025-07-25T09:00:00"/>
    <s v="ALBIN GEORGE"/>
    <s v="TASK-280068"/>
    <d v="2025-07-21T16:18:00"/>
    <s v="NIVETHA Y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80080"/>
    <s v="FIOD*"/>
    <x v="2"/>
    <m/>
    <m/>
    <m/>
    <s v="No"/>
    <m/>
    <m/>
    <m/>
    <d v="2025-07-25T09:00:00"/>
    <s v="ALBIN GEORGE"/>
    <s v="TASK-280080"/>
    <d v="2025-07-21T16:18:00"/>
    <s v="GOWTHAM G"/>
    <m/>
    <d v="2025-07-25T00:00:00"/>
    <d v="1899-12-30T15:13:42"/>
  </r>
  <r>
    <n v="135105"/>
    <s v="Deola"/>
    <s v="CUSTOMER SERVICE OFFICER"/>
    <x v="3"/>
    <x v="1"/>
    <n v="7517285739"/>
    <s v="WESTERN ZONE"/>
    <n v="7431"/>
    <s v="TASK-280081"/>
    <s v="FIOD*"/>
    <x v="2"/>
    <m/>
    <m/>
    <m/>
    <s v="No"/>
    <m/>
    <m/>
    <m/>
    <d v="2025-07-25T09:00:00"/>
    <s v="ALBIN GEORGE"/>
    <s v="TASK-280081"/>
    <d v="2025-07-21T16:18:00"/>
    <s v="TUSHAR GORAKSHNATH SONAWANE"/>
    <m/>
    <d v="2025-07-25T00:00:00"/>
    <d v="1899-12-30T15:13:42"/>
  </r>
  <r>
    <n v="26250"/>
    <s v="Gulabpura"/>
    <s v="CUSTOMER SERVICE OFFICER"/>
    <x v="46"/>
    <x v="3"/>
    <n v="6367113423"/>
    <s v="CENTRAL ZONE"/>
    <n v="7353"/>
    <s v="TASK-280085"/>
    <s v="FIOD*"/>
    <x v="2"/>
    <m/>
    <m/>
    <m/>
    <s v="No"/>
    <m/>
    <m/>
    <m/>
    <d v="2025-07-25T09:00:00"/>
    <s v="ALBIN GEORGE"/>
    <s v="TASK-280085"/>
    <d v="2025-07-21T16:18:00"/>
    <s v="SITA RAM MANGAWA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80093"/>
    <s v="FIOD*"/>
    <x v="2"/>
    <m/>
    <m/>
    <m/>
    <s v="No"/>
    <m/>
    <m/>
    <m/>
    <d v="2025-07-25T09:00:00"/>
    <s v="ALBIN GEORGE"/>
    <s v="TASK-280093"/>
    <d v="2025-07-21T16:18:00"/>
    <s v="ARVIND DHONDU GAVANDA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80096"/>
    <s v="FIOD*"/>
    <x v="2"/>
    <m/>
    <m/>
    <m/>
    <s v="No"/>
    <m/>
    <m/>
    <m/>
    <d v="2025-07-25T09:00:00"/>
    <s v="ALBIN GEORGE"/>
    <s v="TASK-280096"/>
    <d v="2025-07-21T16:18:00"/>
    <s v="ARVIND DHONDU GAVANDA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80109"/>
    <s v="FIOD*"/>
    <x v="2"/>
    <m/>
    <m/>
    <m/>
    <s v="No"/>
    <m/>
    <m/>
    <m/>
    <d v="2025-07-25T09:00:00"/>
    <s v="ALBIN GEORGE"/>
    <s v="TASK-280109"/>
    <d v="2025-07-21T16:18:00"/>
    <s v="BALAJI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80126"/>
    <s v="FIOD*"/>
    <x v="2"/>
    <m/>
    <m/>
    <m/>
    <s v="No"/>
    <m/>
    <m/>
    <m/>
    <d v="2025-07-25T09:00:00"/>
    <s v="ALBIN GEORGE"/>
    <s v="TASK-280126"/>
    <d v="2025-07-21T16:18:00"/>
    <s v="YOGINI KUNAL KADAM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80128"/>
    <s v="FIOD*"/>
    <x v="2"/>
    <m/>
    <m/>
    <m/>
    <s v="No"/>
    <m/>
    <m/>
    <m/>
    <d v="2025-07-25T09:00:00"/>
    <s v="ALBIN GEORGE"/>
    <s v="TASK-280128"/>
    <d v="2025-07-21T16:18:00"/>
    <s v="SURAJ RAMCHANDRA DADAS"/>
    <m/>
    <d v="2025-07-25T00:00:00"/>
    <d v="1899-12-30T15:13:42"/>
  </r>
  <r>
    <n v="132539"/>
    <s v="Chengam"/>
    <s v="CUSTOMER SERVICE OFFICER"/>
    <x v="34"/>
    <x v="8"/>
    <n v="9037989265"/>
    <s v="SOUTH ZONE"/>
    <n v="7290"/>
    <s v="TASK-280150"/>
    <s v="FIOD*"/>
    <x v="2"/>
    <m/>
    <m/>
    <m/>
    <s v="No"/>
    <m/>
    <m/>
    <m/>
    <d v="2025-07-25T09:00:00"/>
    <s v="ALBIN GEORGE"/>
    <s v="TASK-280150"/>
    <d v="2025-07-21T16:18:00"/>
    <s v="SURYA S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80152"/>
    <s v="FIOD*"/>
    <x v="2"/>
    <m/>
    <m/>
    <m/>
    <s v="No"/>
    <m/>
    <m/>
    <m/>
    <d v="2025-07-25T09:00:00"/>
    <s v="ALBIN GEORGE"/>
    <s v="TASK-280152"/>
    <d v="2025-07-21T16:18:00"/>
    <s v="G RAGUPATHI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0156"/>
    <s v="FIOD*"/>
    <x v="2"/>
    <m/>
    <m/>
    <m/>
    <s v="No"/>
    <m/>
    <m/>
    <m/>
    <d v="2025-07-25T09:00:00"/>
    <s v="ALBIN GEORGE"/>
    <s v="TASK-280156"/>
    <d v="2025-07-21T16:18:00"/>
    <s v="PUSHPARAJ MARIYAPPAN"/>
    <m/>
    <d v="2025-07-25T00:00:00"/>
    <d v="1899-12-30T15:13:42"/>
  </r>
  <r>
    <n v="135087"/>
    <s v="Deoli"/>
    <s v="CUSTOMER SERVICE OFFICER"/>
    <x v="4"/>
    <x v="3"/>
    <n v="8302197291"/>
    <s v="CENTRAL ZONE"/>
    <n v="7284"/>
    <s v="TASK-280162"/>
    <s v="FIOD*"/>
    <x v="2"/>
    <m/>
    <m/>
    <m/>
    <s v="No"/>
    <m/>
    <m/>
    <m/>
    <d v="2025-07-25T09:00:00"/>
    <s v="ALBIN GEORGE"/>
    <s v="TASK-280162"/>
    <d v="2025-07-21T16:18:00"/>
    <s v="JITIN GIDIYA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80172"/>
    <s v="FIOD*"/>
    <x v="2"/>
    <m/>
    <m/>
    <m/>
    <s v="No"/>
    <m/>
    <m/>
    <m/>
    <d v="2025-07-25T09:00:00"/>
    <s v="ALBIN GEORGE"/>
    <s v="TASK-280172"/>
    <d v="2025-07-21T16:18:00"/>
    <s v="DHIRAJ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0171"/>
    <s v="FIOD*"/>
    <x v="2"/>
    <m/>
    <m/>
    <m/>
    <s v="No"/>
    <m/>
    <m/>
    <m/>
    <d v="2025-07-25T09:00:00"/>
    <s v="ALBIN GEORGE"/>
    <s v="TASK-280171"/>
    <d v="2025-07-21T16:18:00"/>
    <s v="PRADEEP GURJAR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80176"/>
    <s v="FIOD*"/>
    <x v="2"/>
    <m/>
    <m/>
    <m/>
    <s v="No"/>
    <m/>
    <m/>
    <m/>
    <d v="2025-07-25T09:00:00"/>
    <s v="ALBIN GEORGE"/>
    <s v="TASK-280176"/>
    <d v="2025-07-21T16:18:00"/>
    <s v="Murali P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0179"/>
    <s v="FIOD*"/>
    <x v="2"/>
    <m/>
    <m/>
    <m/>
    <s v="No"/>
    <m/>
    <m/>
    <m/>
    <d v="2025-07-25T09:00:00"/>
    <s v="ALBIN GEORGE"/>
    <s v="TASK-280179"/>
    <d v="2025-07-21T16:18:00"/>
    <s v="PRADEEP GURJAR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80185"/>
    <s v="FIOD*"/>
    <x v="2"/>
    <m/>
    <m/>
    <m/>
    <s v="No"/>
    <m/>
    <m/>
    <m/>
    <d v="2025-07-25T09:00:00"/>
    <s v="ALBIN GEORGE"/>
    <s v="TASK-280185"/>
    <d v="2025-07-21T16:18:00"/>
    <s v="Murali P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80191"/>
    <s v="FIOD*"/>
    <x v="2"/>
    <m/>
    <m/>
    <m/>
    <s v="No"/>
    <m/>
    <m/>
    <m/>
    <d v="2025-07-25T09:00:00"/>
    <s v="ALBIN GEORGE"/>
    <s v="TASK-280191"/>
    <d v="2025-07-21T16:18:00"/>
    <s v="VIGNESH 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0194"/>
    <s v="FIOD*"/>
    <x v="2"/>
    <m/>
    <m/>
    <m/>
    <s v="No"/>
    <m/>
    <m/>
    <m/>
    <d v="2025-07-25T09:00:00"/>
    <s v="ALBIN GEORGE"/>
    <s v="TASK-280194"/>
    <d v="2025-07-21T16:1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0209"/>
    <s v="FIOD*"/>
    <x v="2"/>
    <m/>
    <m/>
    <m/>
    <s v="No"/>
    <m/>
    <m/>
    <m/>
    <d v="2025-07-25T09:00:00"/>
    <s v="ALBIN GEORGE"/>
    <s v="TASK-280209"/>
    <d v="2025-07-21T16:18:00"/>
    <s v="KASTHURI KARUPPAIYA"/>
    <m/>
    <d v="2025-07-25T00:00:00"/>
    <d v="1899-12-30T15:13:42"/>
  </r>
  <r>
    <n v="135154"/>
    <s v="Thirupuvanam"/>
    <s v="CUSTOMER SERVICE OFFICER"/>
    <x v="35"/>
    <x v="8"/>
    <n v="8925182159"/>
    <s v="SOUTH ZONE"/>
    <n v="7084"/>
    <s v="TASK-280213"/>
    <s v="FIOD*"/>
    <x v="2"/>
    <m/>
    <m/>
    <m/>
    <s v="No"/>
    <m/>
    <m/>
    <m/>
    <d v="2025-07-25T09:00:00"/>
    <s v="ALBIN GEORGE"/>
    <s v="TASK-280213"/>
    <d v="2025-07-21T16:18:00"/>
    <s v="DEVENDRAPANDIAN ASHOKUMA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0240"/>
    <s v="FIOD*"/>
    <x v="2"/>
    <m/>
    <m/>
    <m/>
    <s v="No"/>
    <m/>
    <m/>
    <m/>
    <d v="2025-07-25T09:00:00"/>
    <s v="ALBIN GEORGE"/>
    <s v="TASK-280240"/>
    <d v="2025-07-21T16:18:00"/>
    <s v="KANAGASABAPATHY"/>
    <m/>
    <d v="2025-07-25T00:00:00"/>
    <d v="1899-12-30T15:13:42"/>
  </r>
  <r>
    <n v="15169"/>
    <s v="Chikhli"/>
    <s v="ASSISTANT BRANCH MANAGER"/>
    <x v="7"/>
    <x v="0"/>
    <m/>
    <s v="WESTERN ZONE"/>
    <n v="7192"/>
    <s v="TASK-280259"/>
    <s v="FIOD*"/>
    <x v="2"/>
    <m/>
    <m/>
    <m/>
    <s v="No"/>
    <m/>
    <m/>
    <m/>
    <d v="2025-07-25T09:00:00"/>
    <s v="ALBIN GEORGE"/>
    <s v="TASK-280259"/>
    <d v="2025-07-21T16:18:00"/>
    <s v="PRASHANT SHRIKRUSHNA SABALE"/>
    <m/>
    <d v="2025-07-25T00:00:00"/>
    <d v="1899-12-30T15:13:42"/>
  </r>
  <r>
    <n v="134126"/>
    <s v="Tirupattur"/>
    <s v="CUSTOMER SERVICE OFFICER"/>
    <x v="34"/>
    <x v="8"/>
    <n v="8667372759"/>
    <s v="SOUTH ZONE"/>
    <n v="7297"/>
    <s v="TASK-280261"/>
    <s v="FIOD*"/>
    <x v="2"/>
    <m/>
    <m/>
    <m/>
    <s v="No"/>
    <m/>
    <m/>
    <m/>
    <d v="2025-07-25T09:00:00"/>
    <s v="ALBIN GEORGE"/>
    <s v="TASK-280261"/>
    <d v="2025-07-21T16:18:00"/>
    <s v="AJITHKUMAR VEDI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80262"/>
    <s v="FIOD*"/>
    <x v="2"/>
    <m/>
    <m/>
    <m/>
    <s v="No"/>
    <m/>
    <m/>
    <m/>
    <d v="2025-07-25T09:00:00"/>
    <s v="ALBIN GEORGE"/>
    <s v="TASK-280262"/>
    <d v="2025-07-21T16:18:00"/>
    <s v="DAMINI PRABHAKARJI MATE"/>
    <m/>
    <d v="2025-07-25T00:00:00"/>
    <d v="1899-12-30T15:13:42"/>
  </r>
  <r>
    <n v="17419"/>
    <s v="Sankarapuram"/>
    <s v="CUSTOMER SERVICE OFFICER"/>
    <x v="40"/>
    <x v="8"/>
    <n v="8129879027"/>
    <s v="SOUTH ZONE"/>
    <n v="7035"/>
    <s v="TASK-280274"/>
    <s v="FIOD*"/>
    <x v="2"/>
    <m/>
    <m/>
    <m/>
    <s v="No"/>
    <m/>
    <m/>
    <m/>
    <d v="2025-07-25T09:00:00"/>
    <s v="ALBIN GEORGE"/>
    <s v="TASK-280274"/>
    <d v="2025-07-21T16:18:00"/>
    <s v="SATHISH MURUGESAN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80277"/>
    <s v="FIOD*"/>
    <x v="2"/>
    <m/>
    <m/>
    <m/>
    <s v="No"/>
    <m/>
    <m/>
    <m/>
    <d v="2025-07-25T09:00:00"/>
    <s v="ALBIN GEORGE"/>
    <s v="TASK-280277"/>
    <d v="2025-07-21T16:18:00"/>
    <s v="ARVIND DHONDU GAVANDA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80282"/>
    <s v="FIOD*"/>
    <x v="2"/>
    <m/>
    <m/>
    <m/>
    <s v="No"/>
    <m/>
    <m/>
    <m/>
    <d v="2025-07-25T09:00:00"/>
    <s v="ALBIN GEORGE"/>
    <s v="TASK-280282"/>
    <d v="2025-07-21T16:18:00"/>
    <s v="SURYA S"/>
    <m/>
    <d v="2025-07-25T00:00:00"/>
    <d v="1899-12-30T15:13:42"/>
  </r>
  <r>
    <n v="135232"/>
    <s v="Chittorgarh"/>
    <s v="CUSTOMER SERVICE OFFICER"/>
    <x v="8"/>
    <x v="3"/>
    <n v="6377688116"/>
    <s v="CENTRAL ZONE"/>
    <n v="7268"/>
    <s v="TASK-280292"/>
    <s v="FIOD*"/>
    <x v="2"/>
    <m/>
    <m/>
    <m/>
    <s v="No"/>
    <m/>
    <m/>
    <m/>
    <d v="2025-07-25T09:00:00"/>
    <s v="ALBIN GEORGE"/>
    <s v="TASK-280292"/>
    <d v="2025-07-21T16:18:00"/>
    <s v="VINOD KUMAR BAIRWA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0297"/>
    <s v="FIOD*"/>
    <x v="2"/>
    <m/>
    <m/>
    <m/>
    <s v="No"/>
    <m/>
    <m/>
    <m/>
    <d v="2025-07-25T09:00:00"/>
    <s v="ALBIN GEORGE"/>
    <s v="TASK-280297"/>
    <d v="2025-07-21T16:18:00"/>
    <s v="PRADEEP GURJAR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0298"/>
    <s v="FIOD*"/>
    <x v="2"/>
    <m/>
    <m/>
    <m/>
    <s v="No"/>
    <m/>
    <m/>
    <m/>
    <d v="2025-07-25T09:00:00"/>
    <s v="ALBIN GEORGE"/>
    <s v="TASK-280298"/>
    <d v="2025-07-21T16:18:00"/>
    <s v="ANJU MARKAM "/>
    <m/>
    <d v="2025-07-25T00:00:00"/>
    <d v="1899-12-30T15:13:42"/>
  </r>
  <r>
    <n v="131922"/>
    <s v="Karjat"/>
    <s v="CUSTOMER SERVICE OFFICER"/>
    <x v="39"/>
    <x v="5"/>
    <n v="7306422806"/>
    <s v="WESTERN ZONE"/>
    <n v="7188"/>
    <s v="TASK-280300"/>
    <s v="FIOD*"/>
    <x v="2"/>
    <m/>
    <m/>
    <m/>
    <s v="No"/>
    <m/>
    <m/>
    <m/>
    <d v="2025-07-25T09:00:00"/>
    <s v="ALBIN GEORGE"/>
    <s v="TASK-280300"/>
    <d v="2025-07-21T16:18:00"/>
    <s v="MANISH SUDHIR BHUIKOT"/>
    <m/>
    <d v="2025-07-25T00:00:00"/>
    <d v="1899-12-30T15:13:42"/>
  </r>
  <r>
    <n v="131922"/>
    <s v="Karjat"/>
    <s v="CUSTOMER SERVICE OFFICER"/>
    <x v="39"/>
    <x v="5"/>
    <n v="7306422806"/>
    <s v="WESTERN ZONE"/>
    <n v="7188"/>
    <s v="TASK-280299"/>
    <s v="FIOD*"/>
    <x v="2"/>
    <m/>
    <m/>
    <m/>
    <s v="No"/>
    <m/>
    <m/>
    <m/>
    <d v="2025-07-25T09:00:00"/>
    <s v="ALBIN GEORGE"/>
    <s v="TASK-280299"/>
    <d v="2025-07-21T16:18:00"/>
    <s v="MANISH SUDHIR BHUIKOT"/>
    <m/>
    <d v="2025-07-25T00:00:00"/>
    <d v="1899-12-30T15:13:42"/>
  </r>
  <r>
    <n v="131922"/>
    <s v="Karjat"/>
    <s v="CUSTOMER SERVICE OFFICER"/>
    <x v="39"/>
    <x v="5"/>
    <n v="7306422806"/>
    <s v="WESTERN ZONE"/>
    <n v="7188"/>
    <s v="TASK-280301"/>
    <s v="FIOD*"/>
    <x v="2"/>
    <m/>
    <m/>
    <m/>
    <s v="No"/>
    <m/>
    <m/>
    <m/>
    <d v="2025-07-25T09:00:00"/>
    <s v="ALBIN GEORGE"/>
    <s v="TASK-280301"/>
    <d v="2025-07-21T16:18:00"/>
    <s v="MANISH SUDHIR BHUIKOT"/>
    <m/>
    <d v="2025-07-25T00:00:00"/>
    <d v="1899-12-30T15:13:42"/>
  </r>
  <r>
    <n v="131922"/>
    <s v="Karjat"/>
    <s v="CUSTOMER SERVICE OFFICER"/>
    <x v="39"/>
    <x v="5"/>
    <n v="7306422806"/>
    <s v="WESTERN ZONE"/>
    <n v="7188"/>
    <s v="TASK-280302"/>
    <s v="FIOD*"/>
    <x v="2"/>
    <m/>
    <m/>
    <m/>
    <s v="No"/>
    <m/>
    <m/>
    <m/>
    <d v="2025-07-25T09:00:00"/>
    <s v="ALBIN GEORGE"/>
    <s v="TASK-280302"/>
    <d v="2025-07-21T16:18:00"/>
    <s v="MANISH SUDHIR BHUIKOT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80304"/>
    <s v="FIOD*"/>
    <x v="2"/>
    <m/>
    <m/>
    <m/>
    <s v="No"/>
    <m/>
    <m/>
    <m/>
    <d v="2025-07-25T09:00:00"/>
    <s v="ALBIN GEORGE"/>
    <s v="TASK-280304"/>
    <d v="2025-07-21T16:18:00"/>
    <s v="SUDHARSAN R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80308"/>
    <s v="FIOD*"/>
    <x v="2"/>
    <m/>
    <m/>
    <m/>
    <s v="No"/>
    <m/>
    <m/>
    <m/>
    <d v="2025-07-25T09:00:00"/>
    <s v="ALBIN GEORGE"/>
    <s v="TASK-280308"/>
    <d v="2025-07-21T16:18:00"/>
    <s v="HARIPRIYA KANNAN"/>
    <m/>
    <d v="2025-07-25T00:00:00"/>
    <d v="1899-12-30T15:13:42"/>
  </r>
  <r>
    <n v="29746"/>
    <s v="Vasai"/>
    <s v="CUSTOMER SERVICE OFFICER"/>
    <x v="39"/>
    <x v="5"/>
    <n v="9075506203"/>
    <s v="WESTERN ZONE"/>
    <n v="7031"/>
    <s v="TASK-280311"/>
    <s v="FIOD*"/>
    <x v="2"/>
    <m/>
    <m/>
    <m/>
    <s v="No"/>
    <m/>
    <m/>
    <m/>
    <d v="2025-07-25T09:00:00"/>
    <s v="ALBIN GEORGE"/>
    <s v="TASK-280311"/>
    <d v="2025-07-21T16:18:00"/>
    <s v="SHIVAM PRAMOD PANDEY"/>
    <m/>
    <d v="2025-07-25T00:00:00"/>
    <d v="1899-12-30T15:13:42"/>
  </r>
  <r>
    <n v="130365"/>
    <s v="Pandharpur"/>
    <s v="CUSTOMER SERVICE OFFICER"/>
    <x v="44"/>
    <x v="5"/>
    <n v="9249099661"/>
    <s v="WESTERN ZONE"/>
    <n v="7352"/>
    <s v="TASK-280325"/>
    <s v="FIOD*"/>
    <x v="2"/>
    <m/>
    <m/>
    <m/>
    <s v="No"/>
    <m/>
    <m/>
    <m/>
    <d v="2025-07-25T09:00:00"/>
    <s v="ALBIN GEORGE"/>
    <s v="TASK-280325"/>
    <d v="2025-07-21T16:18:00"/>
    <s v="VAIBHAV UDAY KALE"/>
    <m/>
    <d v="2025-07-25T00:00:00"/>
    <d v="1899-12-30T15:13:42"/>
  </r>
  <r>
    <n v="27214"/>
    <s v="Jind"/>
    <s v="CUSTOMER SERVICE OFFICER"/>
    <x v="43"/>
    <x v="3"/>
    <n v="9017768878"/>
    <s v="NORTHERN ZONE"/>
    <n v="1738"/>
    <s v="TASK-280327"/>
    <s v="FIOD*"/>
    <x v="2"/>
    <m/>
    <m/>
    <m/>
    <s v="No"/>
    <m/>
    <m/>
    <m/>
    <d v="2025-07-25T09:00:00"/>
    <s v="ALBIN GEORGE"/>
    <s v="TASK-280327"/>
    <d v="2025-07-21T16:18:00"/>
    <s v="PRAVEEN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80334"/>
    <s v="FIOD*"/>
    <x v="2"/>
    <m/>
    <m/>
    <m/>
    <s v="No"/>
    <m/>
    <m/>
    <m/>
    <d v="2025-07-25T09:00:00"/>
    <s v="ALBIN GEORGE"/>
    <s v="TASK-280334"/>
    <d v="2025-07-21T16:18:00"/>
    <s v="K. BANUCHANDAR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80340"/>
    <s v="FIOD*"/>
    <x v="2"/>
    <m/>
    <m/>
    <m/>
    <s v="No"/>
    <m/>
    <m/>
    <m/>
    <d v="2025-07-25T09:00:00"/>
    <s v="ALBIN GEORGE"/>
    <s v="TASK-280340"/>
    <d v="2025-07-21T16:18:00"/>
    <s v="JOSHUASAMVEL"/>
    <m/>
    <d v="2025-07-25T00:00:00"/>
    <d v="1899-12-30T15:13:42"/>
  </r>
  <r>
    <n v="27214"/>
    <s v="Jind"/>
    <s v="CUSTOMER SERVICE OFFICER"/>
    <x v="43"/>
    <x v="3"/>
    <n v="9017768878"/>
    <s v="NORTHERN ZONE"/>
    <n v="1738"/>
    <s v="TASK-280345"/>
    <s v="FIOD*"/>
    <x v="2"/>
    <m/>
    <m/>
    <m/>
    <s v="No"/>
    <m/>
    <m/>
    <m/>
    <d v="2025-07-25T09:00:00"/>
    <s v="ALBIN GEORGE"/>
    <s v="TASK-280345"/>
    <d v="2025-07-21T16:18:00"/>
    <s v="PRAVEEN"/>
    <m/>
    <d v="2025-07-25T00:00:00"/>
    <d v="1899-12-30T15:13:42"/>
  </r>
  <r>
    <n v="135690"/>
    <s v="Polur"/>
    <s v="BRANCH MANAGER"/>
    <x v="34"/>
    <x v="8"/>
    <n v="8012342185"/>
    <s v="SOUTH ZONE"/>
    <n v="7210"/>
    <s v="TASK-280353"/>
    <s v="FIOD*"/>
    <x v="2"/>
    <m/>
    <m/>
    <m/>
    <s v="No"/>
    <m/>
    <m/>
    <m/>
    <d v="2025-07-25T09:00:00"/>
    <s v="ALBIN GEORGE"/>
    <s v="TASK-280353"/>
    <d v="2025-07-21T16:18:00"/>
    <s v="THAMIZHARASAN"/>
    <m/>
    <d v="2025-07-25T00:00:00"/>
    <d v="1899-12-30T15:13:42"/>
  </r>
  <r>
    <n v="134113"/>
    <s v="Tirupattur"/>
    <s v="CUSTOMER SERVICE OFFICER"/>
    <x v="34"/>
    <x v="8"/>
    <n v="9150696214"/>
    <s v="SOUTH ZONE"/>
    <n v="7297"/>
    <s v="TASK-280352"/>
    <s v="FIOD*"/>
    <x v="2"/>
    <m/>
    <m/>
    <m/>
    <s v="No"/>
    <m/>
    <m/>
    <m/>
    <d v="2025-07-25T09:00:00"/>
    <s v="ALBIN GEORGE"/>
    <s v="TASK-280352"/>
    <d v="2025-07-21T16:18:00"/>
    <s v="JEEVANANDHAM T"/>
    <m/>
    <d v="2025-07-25T00:00:00"/>
    <d v="1899-12-30T15:13:42"/>
  </r>
  <r>
    <n v="135945"/>
    <s v="Harsud"/>
    <s v="CUSTOMER SERVICE OFFICER"/>
    <x v="12"/>
    <x v="2"/>
    <n v="9285233050"/>
    <s v="CENTRAL ZONE"/>
    <n v="1754"/>
    <s v="TASK-280357"/>
    <s v="FIOD*"/>
    <x v="2"/>
    <m/>
    <m/>
    <m/>
    <s v="No"/>
    <m/>
    <m/>
    <m/>
    <d v="2025-07-25T09:00:00"/>
    <s v="ALBIN GEORGE"/>
    <s v="TASK-280357"/>
    <d v="2025-07-21T16:18:00"/>
    <s v="VIVEK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80356"/>
    <s v="FIOD*"/>
    <x v="2"/>
    <m/>
    <m/>
    <m/>
    <s v="No"/>
    <m/>
    <m/>
    <m/>
    <d v="2025-07-25T09:00:00"/>
    <s v="ALBIN GEORGE"/>
    <s v="TASK-280356"/>
    <d v="2025-07-21T16:18:00"/>
    <s v="SELVAPANDI GANESHAN"/>
    <m/>
    <d v="2025-07-25T00:00:00"/>
    <d v="1899-12-30T15:13:42"/>
  </r>
  <r>
    <n v="134528"/>
    <s v="Pandalur"/>
    <s v="CUSTOMER SERVICE OFFICER"/>
    <x v="37"/>
    <x v="4"/>
    <n v="9626972957"/>
    <s v="SOUTH ZONE"/>
    <n v="7339"/>
    <s v="TASK-280361"/>
    <s v="FIOD*"/>
    <x v="2"/>
    <m/>
    <m/>
    <m/>
    <s v="No"/>
    <m/>
    <m/>
    <m/>
    <d v="2025-07-25T09:00:00"/>
    <s v="ALBIN GEORGE"/>
    <s v="TASK-280361"/>
    <d v="2025-07-21T16:18:00"/>
    <s v="S MANOJKUMAR"/>
    <m/>
    <d v="2025-07-25T00:00:00"/>
    <d v="1899-12-30T15:13:42"/>
  </r>
  <r>
    <n v="135712"/>
    <s v="Balaramapuram"/>
    <s v="CUSTOMER SERVICE OFFICER"/>
    <x v="5"/>
    <x v="4"/>
    <n v="7034162990"/>
    <s v="SOUTH ZONE"/>
    <n v="1745"/>
    <s v="TASK-280368"/>
    <s v="FIOD*"/>
    <x v="2"/>
    <m/>
    <m/>
    <m/>
    <s v="No"/>
    <m/>
    <m/>
    <m/>
    <d v="2025-07-25T09:00:00"/>
    <s v="ALBIN GEORGE"/>
    <s v="TASK-280368"/>
    <d v="2025-07-21T16:18:00"/>
    <s v="GOKIL.G"/>
    <m/>
    <d v="2025-07-25T00:00:00"/>
    <d v="1899-12-30T15:13:42"/>
  </r>
  <r>
    <n v="26834"/>
    <s v="Phulera"/>
    <s v="CUSTOMER SERVICE OFFICER"/>
    <x v="46"/>
    <x v="3"/>
    <n v="8696636128"/>
    <s v="CENTRAL ZONE"/>
    <n v="7337"/>
    <s v="TASK-280374"/>
    <s v="FIOD*"/>
    <x v="2"/>
    <m/>
    <m/>
    <m/>
    <s v="No"/>
    <m/>
    <m/>
    <m/>
    <d v="2025-07-25T09:00:00"/>
    <s v="ALBIN GEORGE"/>
    <s v="TASK-280374"/>
    <d v="2025-07-21T16:18:00"/>
    <s v="BRIJ MOHAN MEENA"/>
    <m/>
    <d v="2025-07-25T00:00:00"/>
    <d v="1899-12-30T15:13:42"/>
  </r>
  <r>
    <n v="22956"/>
    <s v="Sendhwa"/>
    <s v="CUSTOMER SERVICE OFFICER"/>
    <x v="21"/>
    <x v="2"/>
    <n v="8714638083"/>
    <s v="CENTRAL ZONE"/>
    <n v="1749"/>
    <s v="TASK-280406"/>
    <s v="FIOD*"/>
    <x v="2"/>
    <m/>
    <m/>
    <m/>
    <s v="No"/>
    <m/>
    <m/>
    <m/>
    <d v="2025-07-25T09:00:00"/>
    <s v="ALBIN GEORGE"/>
    <s v="TASK-280406"/>
    <d v="2025-07-21T16:18:00"/>
    <s v="RAMESH NARGAVE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80414"/>
    <s v="FIOD*"/>
    <x v="2"/>
    <m/>
    <m/>
    <m/>
    <s v="No"/>
    <m/>
    <m/>
    <m/>
    <d v="2025-07-25T09:00:00"/>
    <s v="ALBIN GEORGE"/>
    <s v="TASK-280414"/>
    <d v="2025-07-21T16:18:00"/>
    <s v="RAVINDHIRAN R"/>
    <m/>
    <d v="2025-07-25T00:00:00"/>
    <d v="1899-12-30T15:13:42"/>
  </r>
  <r>
    <n v="135105"/>
    <s v="Deola"/>
    <s v="CUSTOMER SERVICE OFFICER"/>
    <x v="3"/>
    <x v="1"/>
    <n v="7517285739"/>
    <s v="WESTERN ZONE"/>
    <n v="7431"/>
    <s v="TASK-280416"/>
    <s v="FIOD*"/>
    <x v="2"/>
    <m/>
    <m/>
    <m/>
    <s v="No"/>
    <m/>
    <m/>
    <m/>
    <d v="2025-07-25T09:00:00"/>
    <s v="ALBIN GEORGE"/>
    <s v="TASK-280416"/>
    <d v="2025-07-21T16:18:00"/>
    <s v="TUSHAR GORAKSHNATH SONAWANE"/>
    <m/>
    <d v="2025-07-25T00:00:00"/>
    <d v="1899-12-30T15:13:42"/>
  </r>
  <r>
    <n v="133146"/>
    <s v="Srimadhopur"/>
    <s v="CUSTOMER SERVICE OFFICER"/>
    <x v="46"/>
    <x v="3"/>
    <n v="8104835437"/>
    <s v="CENTRAL ZONE"/>
    <n v="7359"/>
    <s v="TASK-280418"/>
    <s v="FIOD*"/>
    <x v="2"/>
    <m/>
    <m/>
    <m/>
    <s v="No"/>
    <m/>
    <m/>
    <m/>
    <d v="2025-07-25T09:00:00"/>
    <s v="ALBIN GEORGE"/>
    <s v="TASK-280418"/>
    <d v="2025-07-21T16:18:00"/>
    <s v="GOKUL CHAND KAJAL"/>
    <m/>
    <d v="2025-07-25T00:00:00"/>
    <d v="1899-12-30T15:13:42"/>
  </r>
  <r>
    <n v="134848"/>
    <s v="Krishnagiri"/>
    <s v="BRANCH MANAGER"/>
    <x v="36"/>
    <x v="8"/>
    <n v="7904271595"/>
    <s v="SOUTH ZONE"/>
    <n v="7295"/>
    <s v="TASK-280419"/>
    <s v="FIOD*"/>
    <x v="2"/>
    <m/>
    <m/>
    <m/>
    <s v="No"/>
    <m/>
    <m/>
    <m/>
    <d v="2025-07-25T09:00:00"/>
    <s v="ALBIN GEORGE"/>
    <s v="TASK-280419"/>
    <d v="2025-07-21T16:18:00"/>
    <s v="SRINIVASAN MAARI"/>
    <m/>
    <d v="2025-07-25T00:00:00"/>
    <d v="1899-12-30T15:13:42"/>
  </r>
  <r>
    <n v="135837"/>
    <s v="Pandharpur"/>
    <s v="CUSTOMER SERVICE OFFICER"/>
    <x v="44"/>
    <x v="5"/>
    <n v="7821949546"/>
    <s v="WESTERN ZONE"/>
    <n v="7352"/>
    <s v="TASK-280420"/>
    <s v="FIOD*"/>
    <x v="2"/>
    <m/>
    <m/>
    <m/>
    <s v="No"/>
    <m/>
    <m/>
    <m/>
    <d v="2025-07-25T09:00:00"/>
    <s v="ALBIN GEORGE"/>
    <s v="TASK-280420"/>
    <d v="2025-07-21T16:18:00"/>
    <s v="CHANDANSHIVE ABHIJEET SAHEBRAO"/>
    <m/>
    <d v="2025-07-25T00:00:00"/>
    <d v="1899-12-30T15:13:42"/>
  </r>
  <r>
    <n v="133146"/>
    <s v="Srimadhopur"/>
    <s v="CUSTOMER SERVICE OFFICER"/>
    <x v="46"/>
    <x v="3"/>
    <n v="8104835437"/>
    <s v="CENTRAL ZONE"/>
    <n v="7359"/>
    <s v="TASK-280426"/>
    <s v="FIOD*"/>
    <x v="2"/>
    <m/>
    <m/>
    <m/>
    <s v="No"/>
    <m/>
    <m/>
    <m/>
    <d v="2025-07-25T09:00:00"/>
    <s v="ALBIN GEORGE"/>
    <s v="TASK-280426"/>
    <d v="2025-07-21T16:18:00"/>
    <s v="GOKUL CHAND KAJAL"/>
    <m/>
    <d v="2025-07-25T00:00:00"/>
    <d v="1899-12-30T15:13:42"/>
  </r>
  <r>
    <n v="135981"/>
    <s v="Sivakasi"/>
    <s v="ASSISTANT BRANCH MANAGER"/>
    <x v="35"/>
    <x v="8"/>
    <n v="8610790693"/>
    <s v="SOUTH ZONE"/>
    <n v="7083"/>
    <s v="TASK-280445"/>
    <s v="FIOD*"/>
    <x v="2"/>
    <m/>
    <m/>
    <m/>
    <s v="No"/>
    <m/>
    <m/>
    <m/>
    <d v="2025-07-25T09:00:00"/>
    <s v="ALBIN GEORGE"/>
    <s v="TASK-280445"/>
    <d v="2025-07-21T16:18:00"/>
    <s v="S RAMESH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0447"/>
    <s v="FIOD*"/>
    <x v="2"/>
    <m/>
    <m/>
    <m/>
    <s v="No"/>
    <m/>
    <m/>
    <m/>
    <d v="2025-07-25T09:00:00"/>
    <s v="ALBIN GEORGE"/>
    <s v="TASK-280447"/>
    <d v="2025-07-21T16:18:00"/>
    <s v="KASTHURI KARUPPAIYA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80448"/>
    <s v="FIOD*"/>
    <x v="2"/>
    <m/>
    <m/>
    <m/>
    <s v="No"/>
    <m/>
    <m/>
    <m/>
    <d v="2025-07-25T09:00:00"/>
    <s v="ALBIN GEORGE"/>
    <s v="TASK-280448"/>
    <d v="2025-07-21T16:18:00"/>
    <s v="VIGNESH I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80450"/>
    <s v="FIOD*"/>
    <x v="2"/>
    <m/>
    <m/>
    <m/>
    <s v="No"/>
    <m/>
    <m/>
    <m/>
    <d v="2025-07-25T09:00:00"/>
    <s v="ALBIN GEORGE"/>
    <s v="TASK-280450"/>
    <d v="2025-07-21T16:18:00"/>
    <s v="SURYA S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80454"/>
    <s v="FIOD*"/>
    <x v="2"/>
    <m/>
    <m/>
    <m/>
    <s v="No"/>
    <m/>
    <m/>
    <m/>
    <d v="2025-07-25T09:00:00"/>
    <s v="ALBIN GEORGE"/>
    <s v="TASK-280454"/>
    <d v="2025-07-21T16:18:00"/>
    <s v="KAMLESH SHARMA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80456"/>
    <s v="FIOD*"/>
    <x v="2"/>
    <m/>
    <m/>
    <m/>
    <s v="No"/>
    <m/>
    <m/>
    <m/>
    <d v="2025-07-25T09:00:00"/>
    <s v="ALBIN GEORGE"/>
    <s v="TASK-280456"/>
    <d v="2025-07-21T16:18:00"/>
    <s v="JAIBHIM LAXMAN KAMBLE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80459"/>
    <s v="FIOD*"/>
    <x v="2"/>
    <m/>
    <m/>
    <m/>
    <s v="No"/>
    <m/>
    <m/>
    <m/>
    <d v="2025-07-25T09:00:00"/>
    <s v="ALBIN GEORGE"/>
    <s v="TASK-280459"/>
    <d v="2025-07-21T16:18:00"/>
    <s v="KAMLESH SHARMA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80460"/>
    <s v="FIOD*"/>
    <x v="2"/>
    <m/>
    <m/>
    <m/>
    <s v="No"/>
    <m/>
    <m/>
    <m/>
    <d v="2025-07-25T09:00:00"/>
    <s v="ALBIN GEORGE"/>
    <s v="TASK-280460"/>
    <d v="2025-07-21T16:18:00"/>
    <s v="KAMLESH SHARMA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80461"/>
    <s v="FIOD*"/>
    <x v="2"/>
    <m/>
    <m/>
    <m/>
    <s v="No"/>
    <m/>
    <m/>
    <m/>
    <d v="2025-07-25T09:00:00"/>
    <s v="ALBIN GEORGE"/>
    <s v="TASK-280461"/>
    <d v="2025-07-21T16:18:00"/>
    <s v="KAMLESH SHARMA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80462"/>
    <s v="FIOD*"/>
    <x v="2"/>
    <m/>
    <m/>
    <m/>
    <s v="No"/>
    <m/>
    <m/>
    <m/>
    <d v="2025-07-25T09:00:00"/>
    <s v="ALBIN GEORGE"/>
    <s v="TASK-280462"/>
    <d v="2025-07-21T16:18:00"/>
    <s v="ARVIND DHONDU GAVAND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0467"/>
    <s v="FIOD*"/>
    <x v="2"/>
    <m/>
    <m/>
    <m/>
    <s v="No"/>
    <m/>
    <m/>
    <m/>
    <d v="2025-07-25T09:00:00"/>
    <s v="ALBIN GEORGE"/>
    <s v="TASK-280467"/>
    <d v="2025-07-21T16:18:00"/>
    <s v="KASTHURI KARUPPAIYA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0470"/>
    <s v="FIOD*"/>
    <x v="2"/>
    <m/>
    <m/>
    <m/>
    <s v="No"/>
    <m/>
    <m/>
    <m/>
    <d v="2025-07-25T09:00:00"/>
    <s v="ALBIN GEORGE"/>
    <s v="TASK-280470"/>
    <d v="2025-07-21T16:18:00"/>
    <s v="JAYAPRAKASH PALANIYAPPAN"/>
    <m/>
    <d v="2025-07-25T00:00:00"/>
    <d v="1899-12-30T15:13:42"/>
  </r>
  <r>
    <n v="136284"/>
    <s v="Sattur"/>
    <s v="CUSTOMER SERVICE OFFICER"/>
    <x v="35"/>
    <x v="8"/>
    <n v="9037823188"/>
    <s v="SOUTH ZONE"/>
    <n v="7082"/>
    <s v="TASK-280471"/>
    <s v="FIOD*"/>
    <x v="2"/>
    <m/>
    <m/>
    <m/>
    <s v="No"/>
    <m/>
    <m/>
    <m/>
    <d v="2025-07-25T09:00:00"/>
    <s v="ALBIN GEORGE"/>
    <s v="TASK-280471"/>
    <d v="2025-07-21T16:18:00"/>
    <s v="SIVA P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0472"/>
    <s v="FIOD*"/>
    <x v="2"/>
    <m/>
    <m/>
    <m/>
    <s v="No"/>
    <m/>
    <m/>
    <m/>
    <d v="2025-07-25T09:00:00"/>
    <s v="ALBIN GEORGE"/>
    <s v="TASK-280472"/>
    <d v="2025-07-21T16:18:00"/>
    <s v="JAYAPRAKASH PALANIYAPPAN"/>
    <m/>
    <d v="2025-07-25T00:00:00"/>
    <d v="1899-12-30T15:13:42"/>
  </r>
  <r>
    <n v="136284"/>
    <s v="Sattur"/>
    <s v="CUSTOMER SERVICE OFFICER"/>
    <x v="35"/>
    <x v="8"/>
    <n v="9037823188"/>
    <s v="SOUTH ZONE"/>
    <n v="7082"/>
    <s v="TASK-280473"/>
    <s v="FIOD*"/>
    <x v="2"/>
    <m/>
    <m/>
    <m/>
    <s v="No"/>
    <m/>
    <m/>
    <m/>
    <d v="2025-07-25T09:00:00"/>
    <s v="ALBIN GEORGE"/>
    <s v="TASK-280473"/>
    <d v="2025-07-21T16:18:00"/>
    <s v="SIVA P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0479"/>
    <s v="FIOD*"/>
    <x v="2"/>
    <m/>
    <m/>
    <m/>
    <s v="No"/>
    <m/>
    <m/>
    <m/>
    <d v="2025-07-25T09:00:00"/>
    <s v="ALBIN GEORGE"/>
    <s v="TASK-280479"/>
    <d v="2025-07-21T16:18:00"/>
    <s v="MADHESWARAN S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80478"/>
    <s v="FIOD*"/>
    <x v="2"/>
    <m/>
    <m/>
    <m/>
    <s v="No"/>
    <m/>
    <m/>
    <m/>
    <d v="2025-07-25T09:00:00"/>
    <s v="ALBIN GEORGE"/>
    <s v="TASK-280478"/>
    <d v="2025-07-21T16:18:00"/>
    <s v="K. BANUCHANDAR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0493"/>
    <s v="FIOD*"/>
    <x v="2"/>
    <m/>
    <m/>
    <m/>
    <s v="No"/>
    <m/>
    <m/>
    <m/>
    <d v="2025-07-25T09:00:00"/>
    <s v="ALBIN GEORGE"/>
    <s v="TASK-280493"/>
    <d v="2025-07-21T16:18:00"/>
    <s v="DEVENDRA SHARMA"/>
    <m/>
    <d v="2025-07-25T00:00:00"/>
    <d v="1899-12-30T15:13:42"/>
  </r>
  <r>
    <n v="133351"/>
    <s v="Rajim"/>
    <s v="CUSTOMER SERVICE OFFICER"/>
    <x v="17"/>
    <x v="6"/>
    <n v="7247018602"/>
    <s v="CENTRAL ZONE"/>
    <n v="7423"/>
    <s v="TASK-280494"/>
    <s v="FIOD*"/>
    <x v="2"/>
    <m/>
    <m/>
    <m/>
    <s v="No"/>
    <m/>
    <m/>
    <m/>
    <d v="2025-07-25T09:00:00"/>
    <s v="ALBIN GEORGE"/>
    <s v="TASK-280494"/>
    <d v="2025-07-21T16:18:00"/>
    <s v="APOORV PANDEY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80504"/>
    <s v="FIOD*"/>
    <x v="2"/>
    <m/>
    <m/>
    <m/>
    <s v="No"/>
    <m/>
    <m/>
    <m/>
    <d v="2025-07-25T09:00:00"/>
    <s v="ALBIN GEORGE"/>
    <s v="TASK-280504"/>
    <d v="2025-07-21T16:18:00"/>
    <s v="RAMPRAKASH RAVEENTHIRAN"/>
    <m/>
    <d v="2025-07-25T00:00:00"/>
    <d v="1899-12-30T15:13:42"/>
  </r>
  <r>
    <n v="136204"/>
    <s v="Kishangarh-renwal"/>
    <s v="CUSTOMER SERVICE OFFICER"/>
    <x v="46"/>
    <x v="3"/>
    <n v="7231905161"/>
    <s v="CENTRAL ZONE"/>
    <n v="7376"/>
    <s v="TASK-280509"/>
    <s v="FIOD*"/>
    <x v="2"/>
    <m/>
    <m/>
    <m/>
    <s v="No"/>
    <m/>
    <m/>
    <m/>
    <d v="2025-07-25T09:00:00"/>
    <s v="ALBIN GEORGE"/>
    <s v="TASK-280509"/>
    <d v="2025-07-21T16:18:00"/>
    <s v="MURARI LAL GURJAR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80531"/>
    <s v="FIOD*"/>
    <x v="2"/>
    <m/>
    <m/>
    <m/>
    <s v="No"/>
    <m/>
    <m/>
    <m/>
    <d v="2025-07-25T09:00:00"/>
    <s v="ALBIN GEORGE"/>
    <s v="TASK-280531"/>
    <d v="2025-07-21T16:18:00"/>
    <s v="ARULPANDIYAN C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80540"/>
    <s v="FIOD*"/>
    <x v="2"/>
    <m/>
    <m/>
    <m/>
    <s v="No"/>
    <m/>
    <m/>
    <m/>
    <d v="2025-07-25T09:00:00"/>
    <s v="ALBIN GEORGE"/>
    <s v="TASK-280540"/>
    <d v="2025-07-21T16:18:00"/>
    <s v="ARAVINDHAN"/>
    <m/>
    <d v="2025-07-25T00:00:00"/>
    <d v="1899-12-30T15:13:42"/>
  </r>
  <r>
    <n v="27214"/>
    <s v="Jind"/>
    <s v="CUSTOMER SERVICE OFFICER"/>
    <x v="43"/>
    <x v="3"/>
    <n v="9017768878"/>
    <s v="NORTHERN ZONE"/>
    <n v="1738"/>
    <s v="TASK-280541"/>
    <s v="FIOD*"/>
    <x v="2"/>
    <m/>
    <m/>
    <m/>
    <s v="No"/>
    <m/>
    <m/>
    <m/>
    <d v="2025-07-25T09:00:00"/>
    <s v="ALBIN GEORGE"/>
    <s v="TASK-280541"/>
    <d v="2025-07-21T16:18:00"/>
    <s v="PRAVEEN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0549"/>
    <s v="FIOD*"/>
    <x v="2"/>
    <m/>
    <m/>
    <m/>
    <s v="No"/>
    <m/>
    <m/>
    <m/>
    <d v="2025-07-25T09:00:00"/>
    <s v="ALBIN GEORGE"/>
    <s v="TASK-280549"/>
    <d v="2025-07-21T16:18:00"/>
    <s v="KHUSHAL ROHIDAS RATHOD"/>
    <m/>
    <d v="2025-07-25T00:00:00"/>
    <d v="1899-12-30T15:13:42"/>
  </r>
  <r>
    <n v="7096"/>
    <s v="Indore-airport Road"/>
    <s v="TEAM MANAGER"/>
    <x v="24"/>
    <x v="2"/>
    <n v="9522237534"/>
    <s v="CENTRAL ZONE"/>
    <n v="7418"/>
    <s v="TASK-280559"/>
    <s v="FIOD*"/>
    <x v="2"/>
    <m/>
    <m/>
    <m/>
    <s v="No"/>
    <m/>
    <m/>
    <m/>
    <d v="2025-07-25T09:00:00"/>
    <s v="ALBIN GEORGE"/>
    <s v="TASK-280559"/>
    <d v="2025-07-21T16:18:00"/>
    <s v="AVINASH TIWARI"/>
    <m/>
    <d v="2025-07-25T00:00:00"/>
    <d v="1899-12-30T15:13:42"/>
  </r>
  <r>
    <n v="133397"/>
    <s v="Ambarnath"/>
    <s v="CUSTOMER SERVICE OFFICER"/>
    <x v="39"/>
    <x v="5"/>
    <n v="9022739433"/>
    <s v="WESTERN ZONE"/>
    <n v="7030"/>
    <s v="TASK-280565"/>
    <s v="FIOD*"/>
    <x v="2"/>
    <m/>
    <m/>
    <m/>
    <s v="No"/>
    <m/>
    <m/>
    <m/>
    <d v="2025-07-25T09:00:00"/>
    <s v="ALBIN GEORGE"/>
    <s v="TASK-280565"/>
    <d v="2025-07-21T16:18:00"/>
    <s v="SACHIN BALU TRIBHUVAN"/>
    <m/>
    <d v="2025-07-25T00:00:00"/>
    <d v="1899-12-30T15:13:42"/>
  </r>
  <r>
    <n v="136358"/>
    <s v="Phulera"/>
    <s v="CUSTOMER SERVICE OFFICER"/>
    <x v="46"/>
    <x v="3"/>
    <n v="9828258331"/>
    <s v="CENTRAL ZONE"/>
    <n v="7337"/>
    <s v="TASK-280567"/>
    <s v="FIOD*"/>
    <x v="2"/>
    <m/>
    <m/>
    <m/>
    <s v="No"/>
    <m/>
    <m/>
    <m/>
    <d v="2025-07-25T09:00:00"/>
    <s v="ALBIN GEORGE"/>
    <s v="TASK-280567"/>
    <d v="2025-07-21T16:18:00"/>
    <s v="ARCHANA DAGAR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80569"/>
    <s v="FIOD*"/>
    <x v="2"/>
    <m/>
    <m/>
    <m/>
    <s v="No"/>
    <m/>
    <m/>
    <m/>
    <d v="2025-07-25T09:00:00"/>
    <s v="ALBIN GEORGE"/>
    <s v="TASK-280569"/>
    <d v="2025-07-21T16:18:00"/>
    <s v="MANIKANDAN PALANI"/>
    <m/>
    <d v="2025-07-25T00:00:00"/>
    <d v="1899-12-30T15:13:42"/>
  </r>
  <r>
    <n v="12313"/>
    <s v="Bakswaha"/>
    <s v="ASSISTANT BRANCH MANAGER"/>
    <x v="45"/>
    <x v="7"/>
    <m/>
    <s v="CENTRAL ZONE"/>
    <n v="7391"/>
    <s v="TASK-280587"/>
    <s v="FIOD*"/>
    <x v="2"/>
    <m/>
    <m/>
    <m/>
    <s v="No"/>
    <m/>
    <m/>
    <m/>
    <d v="2025-07-25T09:00:00"/>
    <s v="ALBIN GEORGE"/>
    <s v="TASK-280587"/>
    <d v="2025-07-21T16:18:00"/>
    <s v="AMIT RAJAK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80589"/>
    <s v="FIOD*"/>
    <x v="2"/>
    <m/>
    <m/>
    <m/>
    <s v="No"/>
    <m/>
    <m/>
    <m/>
    <d v="2025-07-25T09:00:00"/>
    <s v="ALBIN GEORGE"/>
    <s v="TASK-280589"/>
    <d v="2025-07-21T16:18:00"/>
    <s v="S SATHISH"/>
    <m/>
    <d v="2025-07-25T00:00:00"/>
    <d v="1899-12-30T15:13:42"/>
  </r>
  <r>
    <n v="134209"/>
    <s v="Alirajpur"/>
    <s v="CUSTOMER SERVICE OFFICER"/>
    <x v="29"/>
    <x v="2"/>
    <n v="6260524885"/>
    <s v="CENTRAL ZONE"/>
    <n v="7271"/>
    <s v="TASK-280595"/>
    <s v="FIOD*"/>
    <x v="2"/>
    <m/>
    <m/>
    <m/>
    <s v="No"/>
    <m/>
    <m/>
    <m/>
    <d v="2025-07-25T09:00:00"/>
    <s v="ALBIN GEORGE"/>
    <s v="TASK-280595"/>
    <d v="2025-07-21T16:18:00"/>
    <s v="RAHUL BHABAR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80596"/>
    <s v="FIOD*"/>
    <x v="2"/>
    <m/>
    <m/>
    <m/>
    <s v="No"/>
    <m/>
    <m/>
    <m/>
    <d v="2025-07-25T09:00:00"/>
    <s v="ALBIN GEORGE"/>
    <s v="TASK-280596"/>
    <d v="2025-07-21T16:18:00"/>
    <s v="MANIKANDAN PALANI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80597"/>
    <s v="FIOD*"/>
    <x v="2"/>
    <m/>
    <m/>
    <m/>
    <s v="No"/>
    <m/>
    <m/>
    <m/>
    <d v="2025-07-25T09:00:00"/>
    <s v="ALBIN GEORGE"/>
    <s v="TASK-280597"/>
    <d v="2025-07-21T16:18:00"/>
    <s v="MANIKANDAN PALANI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80609"/>
    <s v="FIOD*"/>
    <x v="2"/>
    <m/>
    <m/>
    <m/>
    <s v="No"/>
    <m/>
    <m/>
    <m/>
    <d v="2025-07-25T09:00:00"/>
    <s v="ALBIN GEORGE"/>
    <s v="TASK-280609"/>
    <d v="2025-07-21T16:18:00"/>
    <s v="SANKET MADHUKAR ZAWARE"/>
    <m/>
    <d v="2025-07-25T00:00:00"/>
    <d v="1899-12-30T15:13:42"/>
  </r>
  <r>
    <n v="28935"/>
    <s v="Akluj"/>
    <s v="CUSTOMER SERVICE OFFICER"/>
    <x v="44"/>
    <x v="5"/>
    <n v="9172393691"/>
    <s v="WESTERN ZONE"/>
    <n v="7350"/>
    <s v="TASK-280614"/>
    <s v="FIOD*"/>
    <x v="2"/>
    <m/>
    <m/>
    <m/>
    <s v="No"/>
    <m/>
    <m/>
    <m/>
    <d v="2025-07-25T09:00:00"/>
    <s v="ALBIN GEORGE"/>
    <s v="TASK-280614"/>
    <d v="2025-07-21T16:18:00"/>
    <s v="SHUBHAM SURYAKANT JAGDALE"/>
    <m/>
    <d v="2025-07-25T00:00:00"/>
    <d v="1899-12-30T15:13:42"/>
  </r>
  <r>
    <n v="136468"/>
    <s v="Ayodhya Nagar"/>
    <s v="CUSTOMER SERVICE OFFICER"/>
    <x v="22"/>
    <x v="2"/>
    <n v="9174196279"/>
    <s v="CENTRAL ZONE"/>
    <n v="7217"/>
    <s v="TASK-280626"/>
    <s v="FIOD*"/>
    <x v="2"/>
    <m/>
    <m/>
    <m/>
    <s v="No"/>
    <m/>
    <m/>
    <m/>
    <d v="2025-07-25T09:00:00"/>
    <s v="ALBIN GEORGE"/>
    <s v="TASK-280626"/>
    <d v="2025-07-21T16:18:00"/>
    <s v="NEERAJ AHEERWAR"/>
    <m/>
    <d v="2025-07-25T00:00:00"/>
    <d v="1899-12-30T15:13:42"/>
  </r>
  <r>
    <n v="130488"/>
    <s v="Tirupattur"/>
    <s v="CUSTOMER SERVICE OFFICER"/>
    <x v="34"/>
    <x v="8"/>
    <n v="9150696122"/>
    <s v="SOUTH ZONE"/>
    <n v="7297"/>
    <s v="TASK-280628"/>
    <s v="FIOD*"/>
    <x v="2"/>
    <m/>
    <m/>
    <m/>
    <s v="No"/>
    <m/>
    <m/>
    <m/>
    <d v="2025-07-25T09:00:00"/>
    <s v="ALBIN GEORGE"/>
    <s v="TASK-280628"/>
    <d v="2025-07-21T16:18:00"/>
    <s v="VIKRAM K"/>
    <m/>
    <d v="2025-07-25T00:00:00"/>
    <d v="1899-12-30T15:13:42"/>
  </r>
  <r>
    <n v="136231"/>
    <s v="Jhajjar"/>
    <s v="CUSTOMER SERVICE OFFICER"/>
    <x v="43"/>
    <x v="3"/>
    <m/>
    <s v="NORTHERN ZONE"/>
    <n v="1737"/>
    <s v="TASK-280629"/>
    <s v="FIOD*"/>
    <x v="2"/>
    <m/>
    <m/>
    <m/>
    <s v="No"/>
    <m/>
    <m/>
    <m/>
    <d v="2025-07-25T09:00:00"/>
    <s v="ALBIN GEORGE"/>
    <s v="TASK-280629"/>
    <d v="2025-07-21T16:18:00"/>
    <s v="TANISH"/>
    <m/>
    <d v="2025-07-25T00:00:00"/>
    <d v="1899-12-30T15:13:42"/>
  </r>
  <r>
    <n v="29671"/>
    <s v="Ayodhya Nagar"/>
    <s v="BRANCH MANAGER"/>
    <x v="22"/>
    <x v="2"/>
    <m/>
    <s v="CENTRAL ZONE"/>
    <n v="7217"/>
    <s v="TASK-280633"/>
    <s v="FIOD*"/>
    <x v="2"/>
    <m/>
    <m/>
    <m/>
    <s v="No"/>
    <m/>
    <m/>
    <m/>
    <d v="2025-07-25T09:00:00"/>
    <s v="ALBIN GEORGE"/>
    <s v="TASK-280633"/>
    <d v="2025-07-21T16:18:00"/>
    <s v="PRADEEP VISHWAKARMA"/>
    <m/>
    <d v="2025-07-25T00:00:00"/>
    <d v="1899-12-30T15:13:42"/>
  </r>
  <r>
    <n v="130488"/>
    <s v="Tirupattur"/>
    <s v="CUSTOMER SERVICE OFFICER"/>
    <x v="34"/>
    <x v="8"/>
    <n v="9150696122"/>
    <s v="SOUTH ZONE"/>
    <n v="7297"/>
    <s v="TASK-280634"/>
    <s v="FIOD*"/>
    <x v="2"/>
    <m/>
    <m/>
    <m/>
    <s v="No"/>
    <m/>
    <m/>
    <m/>
    <d v="2025-07-25T09:00:00"/>
    <s v="ALBIN GEORGE"/>
    <s v="TASK-280634"/>
    <d v="2025-07-21T16:18:00"/>
    <s v="VIKRAM K"/>
    <m/>
    <d v="2025-07-25T00:00:00"/>
    <d v="1899-12-30T15:13:42"/>
  </r>
  <r>
    <n v="130748"/>
    <s v="Rohtak"/>
    <s v="CUSTOMER SERVICE OFFICER"/>
    <x v="43"/>
    <x v="3"/>
    <n v="8302356623"/>
    <s v="NORTHERN ZONE"/>
    <n v="1739"/>
    <s v="TASK-280651"/>
    <s v="FIOD*"/>
    <x v="2"/>
    <m/>
    <m/>
    <m/>
    <s v="No"/>
    <m/>
    <m/>
    <m/>
    <d v="2025-07-25T09:00:00"/>
    <s v="ALBIN GEORGE"/>
    <s v="TASK-280651"/>
    <d v="2025-07-21T16:18:00"/>
    <s v="ANKIT SONI"/>
    <m/>
    <d v="2025-07-25T00:00:00"/>
    <d v="1899-12-30T15:13:42"/>
  </r>
  <r>
    <n v="136492"/>
    <s v="Narsinghpur"/>
    <s v="CUSTOMER SERVICE OFFICER"/>
    <x v="18"/>
    <x v="7"/>
    <n v="7610165034"/>
    <s v="CENTRAL ZONE"/>
    <n v="7096"/>
    <s v="TASK-280657"/>
    <s v="FIOD*"/>
    <x v="2"/>
    <m/>
    <m/>
    <m/>
    <s v="No"/>
    <m/>
    <m/>
    <m/>
    <d v="2025-07-25T09:00:00"/>
    <s v="ALBIN GEORGE"/>
    <s v="TASK-280657"/>
    <d v="2025-07-21T16:18:00"/>
    <s v="VIVESH KUMAR SHRIPAL"/>
    <m/>
    <d v="2025-07-25T00:00:00"/>
    <d v="1899-12-30T15:13:42"/>
  </r>
  <r>
    <n v="21512"/>
    <s v="Kondagaon"/>
    <s v="CUSTOMER SERVICE OFFICER"/>
    <x v="20"/>
    <x v="6"/>
    <n v="9778419733"/>
    <s v="CENTRAL ZONE"/>
    <n v="1733"/>
    <s v="TASK-280660"/>
    <s v="FIOD*"/>
    <x v="2"/>
    <m/>
    <m/>
    <m/>
    <s v="No"/>
    <m/>
    <m/>
    <m/>
    <d v="2025-07-25T09:00:00"/>
    <s v="ALBIN GEORGE"/>
    <s v="TASK-280660"/>
    <d v="2025-07-21T16:18:00"/>
    <s v="NANDITA DAS"/>
    <m/>
    <d v="2025-07-25T00:00:00"/>
    <d v="1899-12-30T15:13:42"/>
  </r>
  <r>
    <n v="133877"/>
    <s v="Sivakasi"/>
    <s v="CUSTOMER SERVICE OFFICER"/>
    <x v="35"/>
    <x v="8"/>
    <n v="9597593874"/>
    <s v="SOUTH ZONE"/>
    <n v="7083"/>
    <s v="TASK-280661"/>
    <s v="FIOD*"/>
    <x v="2"/>
    <m/>
    <m/>
    <m/>
    <s v="No"/>
    <m/>
    <m/>
    <m/>
    <d v="2025-07-25T09:00:00"/>
    <s v="ALBIN GEORGE"/>
    <s v="TASK-280661"/>
    <d v="2025-07-21T16:18:00"/>
    <s v="KARTHIK KUMAR S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80662"/>
    <s v="FIOD*"/>
    <x v="2"/>
    <m/>
    <m/>
    <m/>
    <s v="No"/>
    <m/>
    <m/>
    <m/>
    <d v="2025-07-25T09:00:00"/>
    <s v="ALBIN GEORGE"/>
    <s v="TASK-280662"/>
    <d v="2025-07-21T16:18:00"/>
    <s v="DHIRAJ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80673"/>
    <s v="FIOD*"/>
    <x v="2"/>
    <m/>
    <m/>
    <m/>
    <s v="No"/>
    <m/>
    <m/>
    <m/>
    <d v="2025-07-25T09:00:00"/>
    <s v="ALBIN GEORGE"/>
    <s v="TASK-280673"/>
    <d v="2025-07-21T16:18:00"/>
    <s v="MANIKANDAN PALAN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0677"/>
    <s v="FIOD*"/>
    <x v="2"/>
    <m/>
    <m/>
    <m/>
    <s v="No"/>
    <m/>
    <m/>
    <m/>
    <d v="2025-07-25T09:00:00"/>
    <s v="ALBIN GEORGE"/>
    <s v="TASK-280677"/>
    <d v="2025-07-21T16:18:00"/>
    <s v="KASTHURI KARUPPAIYA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80693"/>
    <s v="FIOD*"/>
    <x v="2"/>
    <m/>
    <m/>
    <m/>
    <s v="No"/>
    <m/>
    <m/>
    <m/>
    <d v="2025-07-25T09:00:00"/>
    <s v="ALBIN GEORGE"/>
    <s v="TASK-280693"/>
    <d v="2025-07-21T16:18:00"/>
    <s v="VIGNESH I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80692"/>
    <s v="FIOD*"/>
    <x v="2"/>
    <m/>
    <m/>
    <m/>
    <s v="No"/>
    <m/>
    <m/>
    <m/>
    <d v="2025-07-25T09:00:00"/>
    <s v="ALBIN GEORGE"/>
    <s v="TASK-280692"/>
    <d v="2025-07-21T16:18:00"/>
    <s v="VIGNESH I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0730"/>
    <s v="FIOD*"/>
    <x v="2"/>
    <m/>
    <m/>
    <m/>
    <s v="No"/>
    <m/>
    <m/>
    <m/>
    <d v="2025-07-25T09:00:00"/>
    <s v="ALBIN GEORGE"/>
    <s v="TASK-280730"/>
    <d v="2025-07-21T16:18:00"/>
    <s v="DEVENDRA SHARMA"/>
    <m/>
    <d v="2025-07-25T00:00:00"/>
    <d v="1899-12-30T15:13:42"/>
  </r>
  <r>
    <n v="136175"/>
    <s v="Kota"/>
    <s v="CUSTOMER SERVICE OFFICER"/>
    <x v="4"/>
    <x v="3"/>
    <n v="8302257367"/>
    <s v="CENTRAL ZONE"/>
    <n v="7413"/>
    <s v="TASK-280732"/>
    <s v="FIOD*"/>
    <x v="2"/>
    <m/>
    <m/>
    <m/>
    <s v="No"/>
    <m/>
    <m/>
    <m/>
    <d v="2025-07-25T09:00:00"/>
    <s v="ALBIN GEORGE"/>
    <s v="TASK-280732"/>
    <d v="2025-07-21T16:18:00"/>
    <s v="RAVI SUMAN"/>
    <m/>
    <d v="2025-07-25T00:00:00"/>
    <d v="1899-12-30T15:13:42"/>
  </r>
  <r>
    <n v="136175"/>
    <s v="Kota"/>
    <s v="CUSTOMER SERVICE OFFICER"/>
    <x v="4"/>
    <x v="3"/>
    <n v="8302257367"/>
    <s v="CENTRAL ZONE"/>
    <n v="7413"/>
    <s v="TASK-280731"/>
    <s v="FIOD*"/>
    <x v="2"/>
    <m/>
    <m/>
    <m/>
    <s v="No"/>
    <m/>
    <m/>
    <m/>
    <d v="2025-07-25T09:00:00"/>
    <s v="ALBIN GEORGE"/>
    <s v="TASK-280731"/>
    <d v="2025-07-21T16:18:00"/>
    <s v="RAVI SUMAN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80734"/>
    <s v="FIOD*"/>
    <x v="2"/>
    <m/>
    <m/>
    <m/>
    <s v="No"/>
    <m/>
    <m/>
    <m/>
    <d v="2025-07-25T09:00:00"/>
    <s v="ALBIN GEORGE"/>
    <s v="TASK-280734"/>
    <d v="2025-07-21T16:18:00"/>
    <s v="MUTHUKUMAR C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80736"/>
    <s v="FIOD*"/>
    <x v="2"/>
    <m/>
    <m/>
    <m/>
    <s v="No"/>
    <m/>
    <m/>
    <m/>
    <d v="2025-07-25T09:00:00"/>
    <s v="ALBIN GEORGE"/>
    <s v="TASK-280736"/>
    <d v="2025-07-21T16:18:00"/>
    <s v="SURYA S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80749"/>
    <s v="FIOD*"/>
    <x v="2"/>
    <m/>
    <m/>
    <m/>
    <s v="No"/>
    <m/>
    <m/>
    <m/>
    <d v="2025-07-25T09:00:00"/>
    <s v="ALBIN GEORGE"/>
    <s v="TASK-280749"/>
    <d v="2025-07-21T16:18:00"/>
    <s v="SURAJ KUMAR NETAM"/>
    <m/>
    <d v="2025-07-25T00:00:00"/>
    <d v="1899-12-30T15:13:42"/>
  </r>
  <r>
    <n v="28731"/>
    <s v="Mahendragarh"/>
    <s v="ASSISTANT BRANCH MANAGER"/>
    <x v="43"/>
    <x v="3"/>
    <n v="7792867979"/>
    <s v="NORTHERN ZONE"/>
    <n v="7346"/>
    <s v="TASK-280751"/>
    <s v="FIOD*"/>
    <x v="2"/>
    <m/>
    <m/>
    <m/>
    <s v="No"/>
    <m/>
    <m/>
    <m/>
    <d v="2025-07-25T09:00:00"/>
    <s v="ALBIN GEORGE"/>
    <s v="TASK-280751"/>
    <d v="2025-07-21T16:18:00"/>
    <s v="PARVEEN KUMAR"/>
    <m/>
    <d v="2025-07-25T00:00:00"/>
    <d v="1899-12-30T15:13:42"/>
  </r>
  <r>
    <n v="133351"/>
    <s v="Rajim"/>
    <s v="CUSTOMER SERVICE OFFICER"/>
    <x v="17"/>
    <x v="6"/>
    <n v="7247018602"/>
    <s v="CENTRAL ZONE"/>
    <n v="7423"/>
    <s v="TASK-280759"/>
    <s v="FIOD*"/>
    <x v="2"/>
    <m/>
    <m/>
    <m/>
    <s v="No"/>
    <m/>
    <m/>
    <m/>
    <d v="2025-07-25T09:00:00"/>
    <s v="ALBIN GEORGE"/>
    <s v="TASK-280759"/>
    <d v="2025-07-21T16:18:00"/>
    <s v="APOORV PANDEY"/>
    <m/>
    <d v="2025-07-25T00:00:00"/>
    <d v="1899-12-30T15:13:42"/>
  </r>
  <r>
    <n v="135824"/>
    <s v="Cuddalore Old Town"/>
    <s v="CUSTOMER SERVICE OFFICER"/>
    <x v="40"/>
    <x v="8"/>
    <n v="9080359471"/>
    <s v="SOUTH ZONE"/>
    <n v="1793"/>
    <s v="TASK-280777"/>
    <s v="FIOD*"/>
    <x v="2"/>
    <m/>
    <m/>
    <m/>
    <s v="No"/>
    <m/>
    <m/>
    <m/>
    <d v="2025-07-25T09:00:00"/>
    <s v="ALBIN GEORGE"/>
    <s v="TASK-280777"/>
    <d v="2025-07-21T16:18:00"/>
    <s v="REGINA KALIYA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0790"/>
    <s v="FIOD*"/>
    <x v="2"/>
    <m/>
    <m/>
    <m/>
    <s v="No"/>
    <m/>
    <m/>
    <m/>
    <d v="2025-07-25T09:00:00"/>
    <s v="ALBIN GEORGE"/>
    <s v="TASK-280790"/>
    <d v="2025-07-21T16:18:00"/>
    <s v="BHARATHIRAJA PAVUN"/>
    <m/>
    <d v="2025-07-25T00:00:00"/>
    <d v="1899-12-30T15:13:42"/>
  </r>
  <r>
    <n v="136595"/>
    <s v="Barwani"/>
    <s v="CUSTOMER SERVICE OFFICER"/>
    <x v="21"/>
    <x v="2"/>
    <n v="8962787688"/>
    <s v="CENTRAL ZONE"/>
    <n v="7344"/>
    <s v="TASK-280793"/>
    <s v="FIOD*"/>
    <x v="2"/>
    <m/>
    <m/>
    <m/>
    <s v="No"/>
    <m/>
    <m/>
    <m/>
    <d v="2025-07-25T09:00:00"/>
    <s v="ALBIN GEORGE"/>
    <s v="TASK-280793"/>
    <d v="2025-07-21T16:18:00"/>
    <s v="AAKASH MANDLOI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0802"/>
    <s v="FIOD*"/>
    <x v="2"/>
    <m/>
    <m/>
    <m/>
    <s v="No"/>
    <m/>
    <m/>
    <m/>
    <d v="2025-07-25T09:00:00"/>
    <s v="ALBIN GEORGE"/>
    <s v="TASK-280802"/>
    <d v="2025-07-21T16:18:00"/>
    <s v="PRANAY SANTOSH GHAYWAT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0803"/>
    <s v="FIOD*"/>
    <x v="2"/>
    <m/>
    <m/>
    <m/>
    <s v="No"/>
    <m/>
    <m/>
    <m/>
    <d v="2025-07-25T09:00:00"/>
    <s v="ALBIN GEORGE"/>
    <s v="TASK-280803"/>
    <d v="2025-07-21T16:18:00"/>
    <s v="PRANAY SANTOSH GHAYWAT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0804"/>
    <s v="FIOD*"/>
    <x v="2"/>
    <m/>
    <m/>
    <m/>
    <s v="No"/>
    <m/>
    <m/>
    <m/>
    <d v="2025-07-25T09:00:00"/>
    <s v="ALBIN GEORGE"/>
    <s v="TASK-280804"/>
    <d v="2025-07-21T16:18:00"/>
    <s v="PRANAY SANTOSH GHAYWAT"/>
    <m/>
    <d v="2025-07-25T00:00:00"/>
    <d v="1899-12-30T15:13:42"/>
  </r>
  <r>
    <n v="133863"/>
    <s v="Banswara"/>
    <s v="CUSTOMER SERVICE OFFICER"/>
    <x v="19"/>
    <x v="3"/>
    <n v="9009353249"/>
    <s v="CENTRAL ZONE"/>
    <n v="7141"/>
    <s v="TASK-280807"/>
    <s v="FIOD*"/>
    <x v="2"/>
    <m/>
    <m/>
    <m/>
    <s v="No"/>
    <m/>
    <m/>
    <m/>
    <d v="2025-07-25T09:00:00"/>
    <s v="ALBIN GEORGE"/>
    <s v="TASK-280807"/>
    <d v="2025-07-21T16:18:00"/>
    <s v="NEELESH CHANDNA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80810"/>
    <s v="FIOD*"/>
    <x v="2"/>
    <m/>
    <m/>
    <m/>
    <s v="No"/>
    <m/>
    <m/>
    <m/>
    <d v="2025-07-25T09:00:00"/>
    <s v="ALBIN GEORGE"/>
    <s v="TASK-280810"/>
    <d v="2025-07-21T16:18:00"/>
    <s v="RAHUL ASHOK BAGUL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80813"/>
    <s v="FIOD*"/>
    <x v="2"/>
    <m/>
    <m/>
    <m/>
    <s v="No"/>
    <m/>
    <m/>
    <m/>
    <d v="2025-07-25T09:00:00"/>
    <s v="ALBIN GEORGE"/>
    <s v="TASK-280813"/>
    <d v="2025-07-21T16:18:00"/>
    <s v="SURAJ JITENDRA NIGADE"/>
    <m/>
    <d v="2025-07-25T00:00:00"/>
    <d v="1899-12-30T15:13:42"/>
  </r>
  <r>
    <n v="134826"/>
    <s v="Karjat"/>
    <s v="CUSTOMER SERVICE OFFICER"/>
    <x v="39"/>
    <x v="5"/>
    <n v="9004733563"/>
    <s v="WESTERN ZONE"/>
    <n v="7188"/>
    <s v="TASK-280814"/>
    <s v="FIOD*"/>
    <x v="2"/>
    <m/>
    <m/>
    <m/>
    <s v="No"/>
    <m/>
    <m/>
    <m/>
    <d v="2025-07-25T09:00:00"/>
    <s v="ALBIN GEORGE"/>
    <s v="TASK-280814"/>
    <d v="2025-07-21T16:18:00"/>
    <s v="ALFIYA SHAIBAZ NADKAR"/>
    <m/>
    <d v="2025-07-25T00:00:00"/>
    <d v="1899-12-30T15:13:42"/>
  </r>
  <r>
    <n v="134826"/>
    <s v="Karjat"/>
    <s v="CUSTOMER SERVICE OFFICER"/>
    <x v="39"/>
    <x v="5"/>
    <n v="9004733563"/>
    <s v="WESTERN ZONE"/>
    <n v="7188"/>
    <s v="TASK-280815"/>
    <s v="FIOD*"/>
    <x v="2"/>
    <m/>
    <m/>
    <m/>
    <s v="No"/>
    <m/>
    <m/>
    <m/>
    <d v="2025-07-25T09:00:00"/>
    <s v="ALBIN GEORGE"/>
    <s v="TASK-280815"/>
    <d v="2025-07-21T16:18:00"/>
    <s v="ALFIYA SHAIBAZ NADKAR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80817"/>
    <s v="FIOD*"/>
    <x v="2"/>
    <m/>
    <m/>
    <m/>
    <s v="No"/>
    <m/>
    <m/>
    <m/>
    <d v="2025-07-25T09:00:00"/>
    <s v="ALBIN GEORGE"/>
    <s v="TASK-280817"/>
    <d v="2025-07-21T16:18:00"/>
    <s v="ATISH ISHWAR BHOSALE"/>
    <m/>
    <d v="2025-07-25T00:00:00"/>
    <d v="1899-12-30T15:13:42"/>
  </r>
  <r>
    <n v="133146"/>
    <s v="Srimadhopur"/>
    <s v="CUSTOMER SERVICE OFFICER"/>
    <x v="46"/>
    <x v="3"/>
    <n v="8104835437"/>
    <s v="CENTRAL ZONE"/>
    <n v="7359"/>
    <s v="TASK-280820"/>
    <s v="FIOD*"/>
    <x v="2"/>
    <m/>
    <m/>
    <m/>
    <s v="No"/>
    <m/>
    <m/>
    <m/>
    <d v="2025-07-25T09:00:00"/>
    <s v="ALBIN GEORGE"/>
    <s v="TASK-280820"/>
    <d v="2025-07-21T16:18:00"/>
    <s v="GOKUL CHAND KAJAL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80827"/>
    <s v="FIOD*"/>
    <x v="2"/>
    <m/>
    <m/>
    <m/>
    <s v="No"/>
    <m/>
    <m/>
    <m/>
    <d v="2025-07-25T09:00:00"/>
    <s v="ALBIN GEORGE"/>
    <s v="TASK-280827"/>
    <d v="2025-07-21T16:18:00"/>
    <s v="ATISH ISHWAR BHOSALE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80828"/>
    <s v="FIOD*"/>
    <x v="2"/>
    <m/>
    <m/>
    <m/>
    <s v="No"/>
    <m/>
    <m/>
    <m/>
    <d v="2025-07-25T09:00:00"/>
    <s v="ALBIN GEORGE"/>
    <s v="TASK-280828"/>
    <d v="2025-07-21T16:18:00"/>
    <s v="KARUNAKARAN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80829"/>
    <s v="FIOD*"/>
    <x v="2"/>
    <m/>
    <m/>
    <m/>
    <s v="No"/>
    <m/>
    <m/>
    <m/>
    <d v="2025-07-25T09:00:00"/>
    <s v="ALBIN GEORGE"/>
    <s v="TASK-280829"/>
    <d v="2025-07-21T16:18:00"/>
    <s v="ATISH ISHWAR BHOSALE"/>
    <m/>
    <d v="2025-07-25T00:00:00"/>
    <d v="1899-12-30T15:13:42"/>
  </r>
  <r>
    <n v="28040"/>
    <s v="Losal"/>
    <s v="ASSISTANT BRANCH MANAGER"/>
    <x v="46"/>
    <x v="3"/>
    <n v="7740885783"/>
    <s v="CENTRAL ZONE"/>
    <n v="1789"/>
    <s v="TASK-280865"/>
    <s v="FIOD*"/>
    <x v="2"/>
    <m/>
    <m/>
    <m/>
    <s v="No"/>
    <m/>
    <m/>
    <m/>
    <d v="2025-07-25T09:00:00"/>
    <s v="ALBIN GEORGE"/>
    <s v="TASK-280865"/>
    <d v="2025-07-21T16:18:00"/>
    <s v="AJAY KUMAR DHANKA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0872"/>
    <s v="FIOD*"/>
    <x v="2"/>
    <m/>
    <m/>
    <m/>
    <s v="No"/>
    <m/>
    <m/>
    <m/>
    <d v="2025-07-25T09:00:00"/>
    <s v="ALBIN GEORGE"/>
    <s v="TASK-280872"/>
    <d v="2025-07-21T16:18:00"/>
    <s v="KHUSHAL ROHIDAS RATHOD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80876"/>
    <s v="FIOD*"/>
    <x v="2"/>
    <m/>
    <m/>
    <m/>
    <s v="No"/>
    <m/>
    <m/>
    <m/>
    <d v="2025-07-25T09:00:00"/>
    <s v="ALBIN GEORGE"/>
    <s v="TASK-280876"/>
    <d v="2025-07-21T16:18:00"/>
    <s v="MANIKANNAN A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80882"/>
    <s v="FIOD*"/>
    <x v="2"/>
    <m/>
    <m/>
    <m/>
    <s v="No"/>
    <m/>
    <m/>
    <m/>
    <d v="2025-07-25T09:00:00"/>
    <s v="ALBIN GEORGE"/>
    <s v="TASK-280882"/>
    <d v="2025-07-21T16:18:00"/>
    <s v="BALAJI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80891"/>
    <s v="FIOD*"/>
    <x v="2"/>
    <m/>
    <m/>
    <m/>
    <s v="No"/>
    <m/>
    <m/>
    <m/>
    <d v="2025-07-25T09:00:00"/>
    <s v="ALBIN GEORGE"/>
    <s v="TASK-280891"/>
    <d v="2025-07-21T16:18:00"/>
    <s v="S SATHISH"/>
    <m/>
    <d v="2025-07-25T00:00:00"/>
    <d v="1899-12-30T15:13:42"/>
  </r>
  <r>
    <n v="135605"/>
    <s v="Rahata"/>
    <s v="CUSTOMER SERVICE OFFICER"/>
    <x v="3"/>
    <x v="1"/>
    <n v="8380819580"/>
    <s v="WESTERN ZONE"/>
    <n v="7349"/>
    <s v="TASK-280897"/>
    <s v="FIOD*"/>
    <x v="2"/>
    <m/>
    <m/>
    <m/>
    <s v="No"/>
    <m/>
    <m/>
    <m/>
    <d v="2025-07-25T09:00:00"/>
    <s v="ALBIN GEORGE"/>
    <s v="TASK-280897"/>
    <d v="2025-07-21T16:18:00"/>
    <s v="SHUBHAM PRAKASH KALE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0898"/>
    <s v="FIOD*"/>
    <x v="2"/>
    <m/>
    <m/>
    <m/>
    <s v="No"/>
    <m/>
    <m/>
    <m/>
    <d v="2025-07-25T09:00:00"/>
    <s v="ALBIN GEORGE"/>
    <s v="TASK-280898"/>
    <d v="2025-07-21T16:18:00"/>
    <s v="D PRAVINTH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80905"/>
    <s v="FIOD*"/>
    <x v="2"/>
    <m/>
    <m/>
    <m/>
    <s v="No"/>
    <m/>
    <m/>
    <m/>
    <d v="2025-07-25T09:00:00"/>
    <s v="ALBIN GEORGE"/>
    <s v="TASK-280905"/>
    <d v="2025-07-21T16:18:00"/>
    <s v="JOSHUASAMVEL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80904"/>
    <s v="FIOD*"/>
    <x v="2"/>
    <m/>
    <m/>
    <m/>
    <s v="No"/>
    <m/>
    <m/>
    <m/>
    <d v="2025-07-25T09:00:00"/>
    <s v="ALBIN GEORGE"/>
    <s v="TASK-280904"/>
    <d v="2025-07-21T16:18:00"/>
    <s v="JOSHUASAMVEL"/>
    <m/>
    <d v="2025-07-25T00:00:00"/>
    <d v="1899-12-30T15:13:42"/>
  </r>
  <r>
    <n v="134050"/>
    <s v="Bakswaha"/>
    <s v="CUSTOMER SERVICE OFFICER"/>
    <x v="45"/>
    <x v="7"/>
    <n v="9399627644"/>
    <s v="CENTRAL ZONE"/>
    <n v="7391"/>
    <s v="TASK-280907"/>
    <s v="FIOD*"/>
    <x v="2"/>
    <m/>
    <m/>
    <m/>
    <s v="No"/>
    <m/>
    <m/>
    <m/>
    <d v="2025-07-25T09:00:00"/>
    <s v="ALBIN GEORGE"/>
    <s v="TASK-280907"/>
    <d v="2025-07-21T16:18:00"/>
    <s v="RAVISHANKAR KHARE"/>
    <m/>
    <d v="2025-07-25T00:00:00"/>
    <d v="1899-12-30T15:13:42"/>
  </r>
  <r>
    <n v="134113"/>
    <s v="Tirupattur"/>
    <s v="CUSTOMER SERVICE OFFICER"/>
    <x v="34"/>
    <x v="8"/>
    <n v="9150696214"/>
    <s v="SOUTH ZONE"/>
    <n v="7297"/>
    <s v="TASK-280914"/>
    <s v="FIOD*"/>
    <x v="2"/>
    <m/>
    <m/>
    <m/>
    <s v="No"/>
    <m/>
    <m/>
    <m/>
    <d v="2025-07-25T09:00:00"/>
    <s v="ALBIN GEORGE"/>
    <s v="TASK-280914"/>
    <d v="2025-07-21T16:18:00"/>
    <s v="JEEVANANDHAM T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0915"/>
    <s v="FIOD*"/>
    <x v="2"/>
    <m/>
    <m/>
    <m/>
    <s v="No"/>
    <m/>
    <m/>
    <m/>
    <d v="2025-07-25T09:00:00"/>
    <s v="ALBIN GEORGE"/>
    <s v="TASK-280915"/>
    <d v="2025-07-21T16:18:00"/>
    <s v="DEVENDRA SHARMA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80924"/>
    <s v="FIOD*"/>
    <x v="2"/>
    <m/>
    <m/>
    <m/>
    <s v="No"/>
    <m/>
    <m/>
    <m/>
    <d v="2025-07-25T09:00:00"/>
    <s v="ALBIN GEORGE"/>
    <s v="TASK-280924"/>
    <d v="2025-07-21T16:18:00"/>
    <s v="SHAHNAWAZ SHAH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80925"/>
    <s v="FIOD*"/>
    <x v="2"/>
    <m/>
    <m/>
    <m/>
    <s v="No"/>
    <m/>
    <m/>
    <m/>
    <d v="2025-07-25T09:00:00"/>
    <s v="ALBIN GEORGE"/>
    <s v="TASK-280925"/>
    <d v="2025-07-21T16:18:00"/>
    <s v="SHAHNAWAZ SHAH"/>
    <m/>
    <d v="2025-07-25T00:00:00"/>
    <d v="1899-12-30T15:13:42"/>
  </r>
  <r>
    <n v="134079"/>
    <s v="Marwahi"/>
    <s v="CUSTOMER SERVICE OFFICER"/>
    <x v="9"/>
    <x v="6"/>
    <n v="9302751381"/>
    <s v="CENTRAL ZONE"/>
    <n v="7150"/>
    <s v="TASK-280933"/>
    <s v="FIOD*"/>
    <x v="2"/>
    <m/>
    <m/>
    <m/>
    <s v="No"/>
    <m/>
    <m/>
    <m/>
    <d v="2025-07-25T09:00:00"/>
    <s v="ALBIN GEORGE"/>
    <s v="TASK-280933"/>
    <d v="2025-07-21T16:18:00"/>
    <s v="ROSHNI KEWAT "/>
    <m/>
    <d v="2025-07-25T00:00:00"/>
    <d v="1899-12-30T15:13:42"/>
  </r>
  <r>
    <n v="26834"/>
    <s v="Phulera"/>
    <s v="CUSTOMER SERVICE OFFICER"/>
    <x v="46"/>
    <x v="3"/>
    <n v="8696636128"/>
    <s v="CENTRAL ZONE"/>
    <n v="7337"/>
    <s v="TASK-280934"/>
    <s v="FIOD*"/>
    <x v="2"/>
    <m/>
    <m/>
    <m/>
    <s v="No"/>
    <m/>
    <m/>
    <m/>
    <d v="2025-07-25T09:00:00"/>
    <s v="ALBIN GEORGE"/>
    <s v="TASK-280934"/>
    <d v="2025-07-21T16:18:00"/>
    <s v="BRIJ MOHAN MEENA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0936"/>
    <s v="FIOD*"/>
    <x v="2"/>
    <m/>
    <m/>
    <m/>
    <s v="No"/>
    <m/>
    <m/>
    <m/>
    <d v="2025-07-25T09:00:00"/>
    <s v="ALBIN GEORGE"/>
    <s v="TASK-280936"/>
    <d v="2025-07-21T16:18:00"/>
    <s v="BALASUNDHARAM"/>
    <m/>
    <d v="2025-07-25T00:00:00"/>
    <d v="1899-12-30T15:13:42"/>
  </r>
  <r>
    <n v="136175"/>
    <s v="Kota"/>
    <s v="CUSTOMER SERVICE OFFICER"/>
    <x v="4"/>
    <x v="3"/>
    <n v="8302257367"/>
    <s v="CENTRAL ZONE"/>
    <n v="7413"/>
    <s v="TASK-280940"/>
    <s v="FIOD*"/>
    <x v="2"/>
    <m/>
    <m/>
    <m/>
    <s v="No"/>
    <m/>
    <m/>
    <m/>
    <d v="2025-07-25T09:00:00"/>
    <s v="ALBIN GEORGE"/>
    <s v="TASK-280940"/>
    <d v="2025-07-21T16:18:00"/>
    <s v="RAVI SUMAN"/>
    <m/>
    <d v="2025-07-25T00:00:00"/>
    <d v="1899-12-30T15:13:42"/>
  </r>
  <r>
    <n v="136175"/>
    <s v="Kota"/>
    <s v="CUSTOMER SERVICE OFFICER"/>
    <x v="4"/>
    <x v="3"/>
    <n v="8302257367"/>
    <s v="CENTRAL ZONE"/>
    <n v="7413"/>
    <s v="TASK-280941"/>
    <s v="FIOD*"/>
    <x v="2"/>
    <m/>
    <m/>
    <m/>
    <s v="No"/>
    <m/>
    <m/>
    <m/>
    <d v="2025-07-25T09:00:00"/>
    <s v="ALBIN GEORGE"/>
    <s v="TASK-280941"/>
    <d v="2025-07-21T16:18:00"/>
    <s v="RAVI SUMAN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80950"/>
    <s v="FIOD*"/>
    <x v="2"/>
    <m/>
    <m/>
    <m/>
    <s v="No"/>
    <m/>
    <m/>
    <m/>
    <d v="2025-07-25T09:00:00"/>
    <s v="ALBIN GEORGE"/>
    <s v="TASK-280950"/>
    <d v="2025-07-21T16:18:00"/>
    <s v="K. BANUCHANDAR"/>
    <m/>
    <d v="2025-07-25T00:00:00"/>
    <d v="1899-12-30T15:13:42"/>
  </r>
  <r>
    <n v="29906"/>
    <s v="Pohari"/>
    <s v="CUSTOMER SERVICE OFFICER"/>
    <x v="41"/>
    <x v="7"/>
    <n v="6263456361"/>
    <s v="CENTRAL ZONE"/>
    <n v="7412"/>
    <s v="TASK-280960"/>
    <s v="FIOD*"/>
    <x v="2"/>
    <m/>
    <m/>
    <m/>
    <s v="No"/>
    <m/>
    <m/>
    <m/>
    <d v="2025-07-25T09:00:00"/>
    <s v="ALBIN GEORGE"/>
    <s v="TASK-280960"/>
    <d v="2025-07-21T16:18:00"/>
    <s v="DEVENDRA SINGH LODHI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0966"/>
    <s v="FIOD*"/>
    <x v="2"/>
    <m/>
    <m/>
    <m/>
    <s v="No"/>
    <m/>
    <m/>
    <m/>
    <d v="2025-07-25T09:00:00"/>
    <s v="ALBIN GEORGE"/>
    <s v="TASK-280966"/>
    <d v="2025-07-21T16:18:00"/>
    <s v="S TAMIZH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0965"/>
    <s v="FIOD*"/>
    <x v="2"/>
    <m/>
    <m/>
    <m/>
    <s v="No"/>
    <m/>
    <m/>
    <m/>
    <d v="2025-07-25T09:00:00"/>
    <s v="ALBIN GEORGE"/>
    <s v="TASK-280965"/>
    <d v="2025-07-21T16:18:00"/>
    <s v="S TAMIZH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80963"/>
    <s v="FIOD*"/>
    <x v="2"/>
    <m/>
    <m/>
    <m/>
    <s v="No"/>
    <m/>
    <m/>
    <m/>
    <d v="2025-07-25T09:00:00"/>
    <s v="ALBIN GEORGE"/>
    <s v="TASK-280963"/>
    <d v="2025-07-21T16:18:00"/>
    <s v="ROHIT KIRAD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0964"/>
    <s v="FIOD*"/>
    <x v="2"/>
    <m/>
    <m/>
    <m/>
    <s v="No"/>
    <m/>
    <m/>
    <m/>
    <d v="2025-07-25T09:00:00"/>
    <s v="ALBIN GEORGE"/>
    <s v="TASK-280964"/>
    <d v="2025-07-21T16:18:00"/>
    <s v="S TAMIZH"/>
    <m/>
    <d v="2025-07-25T00:00:00"/>
    <d v="1899-12-30T15:13:42"/>
  </r>
  <r>
    <n v="23043"/>
    <s v="Bhilwara"/>
    <s v="CUSTOMER SERVICE OFFICER"/>
    <x v="8"/>
    <x v="3"/>
    <n v="8890881758"/>
    <s v="CENTRAL ZONE"/>
    <n v="1785"/>
    <s v="TASK-280968"/>
    <s v="FIOD*"/>
    <x v="2"/>
    <m/>
    <m/>
    <m/>
    <s v="No"/>
    <m/>
    <m/>
    <m/>
    <d v="2025-07-25T09:00:00"/>
    <s v="ALBIN GEORGE"/>
    <s v="TASK-280968"/>
    <d v="2025-07-21T16:18:00"/>
    <s v="PRADEEP KHINCHI"/>
    <m/>
    <d v="2025-07-25T00:00:00"/>
    <d v="1899-12-30T15:13:42"/>
  </r>
  <r>
    <n v="136233"/>
    <s v="Pataudi"/>
    <s v="CUSTOMER SERVICE OFFICER"/>
    <x v="43"/>
    <x v="3"/>
    <n v="9511308682"/>
    <s v="NORTHERN ZONE"/>
    <n v="7348"/>
    <s v="TASK-280970"/>
    <s v="FIOD*"/>
    <x v="2"/>
    <m/>
    <m/>
    <m/>
    <s v="No"/>
    <m/>
    <m/>
    <m/>
    <d v="2025-07-25T09:00:00"/>
    <s v="ALBIN GEORGE"/>
    <s v="TASK-280970"/>
    <d v="2025-07-21T16:18:00"/>
    <s v="GORI SHANKAR YOGI"/>
    <m/>
    <d v="2025-07-25T00:00:00"/>
    <d v="1899-12-30T15:13:42"/>
  </r>
  <r>
    <n v="136224"/>
    <s v="Jabalpur"/>
    <s v="CUSTOMER SERVICE OFFICER"/>
    <x v="18"/>
    <x v="7"/>
    <n v="7773874293"/>
    <s v="CENTRAL ZONE"/>
    <n v="7122"/>
    <s v="TASK-280978"/>
    <s v="FIOD*"/>
    <x v="2"/>
    <m/>
    <m/>
    <m/>
    <s v="No"/>
    <m/>
    <m/>
    <m/>
    <d v="2025-07-25T09:00:00"/>
    <s v="ALBIN GEORGE"/>
    <s v="TASK-280978"/>
    <d v="2025-07-21T16:18:00"/>
    <s v="RAKESH PATEL"/>
    <m/>
    <d v="2025-07-25T00:00:00"/>
    <d v="1899-12-30T15:13:42"/>
  </r>
  <r>
    <n v="131513"/>
    <s v="Akole"/>
    <s v="CUSTOMER SERVICE OFFICER"/>
    <x v="3"/>
    <x v="1"/>
    <n v="7306432689"/>
    <s v="WESTERN ZONE"/>
    <n v="7432"/>
    <s v="TASK-280984"/>
    <s v="FIOD*"/>
    <x v="2"/>
    <m/>
    <m/>
    <m/>
    <s v="No"/>
    <m/>
    <m/>
    <m/>
    <d v="2025-07-25T09:00:00"/>
    <s v="ALBIN GEORGE"/>
    <s v="TASK-280984"/>
    <d v="2025-07-21T16:18:00"/>
    <s v="AJAY GANGADHAR PAWAR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80992"/>
    <s v="FIOD*"/>
    <x v="2"/>
    <m/>
    <m/>
    <m/>
    <s v="No"/>
    <m/>
    <m/>
    <m/>
    <d v="2025-07-25T09:00:00"/>
    <s v="ALBIN GEORGE"/>
    <s v="TASK-280992"/>
    <d v="2025-07-21T16:18:00"/>
    <s v="SUGANESHWARI V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1006"/>
    <s v="FIOD*"/>
    <x v="2"/>
    <m/>
    <m/>
    <m/>
    <s v="No"/>
    <m/>
    <m/>
    <m/>
    <d v="2025-07-25T09:00:00"/>
    <s v="ALBIN GEORGE"/>
    <s v="TASK-281006"/>
    <d v="2025-07-21T16:18:00"/>
    <s v="GUNJAN CHAUHAN"/>
    <m/>
    <d v="2025-07-25T00:00:00"/>
    <d v="1899-12-30T15:13:42"/>
  </r>
  <r>
    <n v="130488"/>
    <s v="Tirupattur"/>
    <s v="CUSTOMER SERVICE OFFICER"/>
    <x v="34"/>
    <x v="8"/>
    <n v="9150696122"/>
    <s v="SOUTH ZONE"/>
    <n v="7297"/>
    <s v="TASK-281007"/>
    <s v="FIOD*"/>
    <x v="2"/>
    <m/>
    <m/>
    <m/>
    <s v="No"/>
    <m/>
    <m/>
    <m/>
    <d v="2025-07-25T09:00:00"/>
    <s v="ALBIN GEORGE"/>
    <s v="TASK-281007"/>
    <d v="2025-07-21T16:18:00"/>
    <s v="VIKRAM K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1009"/>
    <s v="FIOD*"/>
    <x v="2"/>
    <m/>
    <m/>
    <m/>
    <s v="No"/>
    <m/>
    <m/>
    <m/>
    <d v="2025-07-25T09:00:00"/>
    <s v="ALBIN GEORGE"/>
    <s v="TASK-281009"/>
    <d v="2025-07-21T16:18:00"/>
    <s v="PRADEEP GURJA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1017"/>
    <s v="FIOD*"/>
    <x v="2"/>
    <m/>
    <m/>
    <m/>
    <s v="No"/>
    <m/>
    <m/>
    <m/>
    <d v="2025-07-25T09:00:00"/>
    <s v="ALBIN GEORGE"/>
    <s v="TASK-281017"/>
    <d v="2025-07-21T16:18:00"/>
    <s v="KANAGASABAPATHY"/>
    <m/>
    <d v="2025-07-25T00:00:00"/>
    <d v="1899-12-30T15:13:42"/>
  </r>
  <r>
    <n v="19396"/>
    <s v="Chengam"/>
    <s v="ABM - MSME"/>
    <x v="34"/>
    <x v="8"/>
    <n v="9288013832"/>
    <s v="SOUTH ZONE"/>
    <n v="7290"/>
    <s v="TASK-281021"/>
    <s v="FIOD*"/>
    <x v="2"/>
    <m/>
    <m/>
    <m/>
    <s v="No"/>
    <m/>
    <m/>
    <m/>
    <d v="2025-07-25T09:00:00"/>
    <s v="ALBIN GEORGE"/>
    <s v="TASK-281021"/>
    <d v="2025-07-21T16:18:00"/>
    <s v="VIGNESH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1022"/>
    <s v="FIOD*"/>
    <x v="2"/>
    <m/>
    <m/>
    <m/>
    <s v="No"/>
    <m/>
    <m/>
    <m/>
    <d v="2025-07-25T09:00:00"/>
    <s v="ALBIN GEORGE"/>
    <s v="TASK-281022"/>
    <d v="2025-07-21T16:18:00"/>
    <s v="KASTHURI KARUPPAIYA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81032"/>
    <s v="FIOD*"/>
    <x v="2"/>
    <m/>
    <m/>
    <m/>
    <s v="No"/>
    <m/>
    <m/>
    <m/>
    <d v="2025-07-25T09:00:00"/>
    <s v="ALBIN GEORGE"/>
    <s v="TASK-281032"/>
    <d v="2025-07-21T16:18:00"/>
    <s v="KUMAR D"/>
    <m/>
    <d v="2025-07-25T00:00:00"/>
    <d v="1899-12-30T15:13:42"/>
  </r>
  <r>
    <n v="131120"/>
    <s v="Chinchwad"/>
    <s v="ASSISTANT BRANCH MANAGER"/>
    <x v="30"/>
    <x v="5"/>
    <m/>
    <s v="WESTERN ZONE"/>
    <n v="7175"/>
    <s v="TASK-281043"/>
    <s v="FIOD*"/>
    <x v="2"/>
    <m/>
    <m/>
    <m/>
    <s v="No"/>
    <m/>
    <m/>
    <m/>
    <d v="2025-07-25T09:00:00"/>
    <s v="ALBIN GEORGE"/>
    <s v="TASK-281043"/>
    <d v="2025-07-21T16:18:00"/>
    <s v="SANDESH GOVRDHAN KSHIRSAGAR"/>
    <m/>
    <d v="2025-07-25T00:00:00"/>
    <d v="1899-12-30T15:13:42"/>
  </r>
  <r>
    <n v="133350"/>
    <s v="Rajim"/>
    <s v="CUSTOMER SERVICE OFFICER"/>
    <x v="17"/>
    <x v="6"/>
    <n v="8818888274"/>
    <s v="CENTRAL ZONE"/>
    <n v="7423"/>
    <s v="TASK-281045"/>
    <s v="FIOD*"/>
    <x v="2"/>
    <m/>
    <m/>
    <m/>
    <s v="No"/>
    <m/>
    <m/>
    <m/>
    <d v="2025-07-25T09:00:00"/>
    <s v="ALBIN GEORGE"/>
    <s v="TASK-281045"/>
    <d v="2025-07-21T16:18:00"/>
    <s v="TILAK GIRI GOSWAMI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81052"/>
    <s v="FIOD*"/>
    <x v="2"/>
    <m/>
    <m/>
    <m/>
    <s v="No"/>
    <m/>
    <m/>
    <m/>
    <d v="2025-07-25T09:00:00"/>
    <s v="ALBIN GEORGE"/>
    <s v="TASK-281052"/>
    <d v="2025-07-21T16:18:00"/>
    <s v="NEMICHAND NEMICHAND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81053"/>
    <s v="FIOD*"/>
    <x v="2"/>
    <m/>
    <m/>
    <m/>
    <s v="No"/>
    <m/>
    <m/>
    <m/>
    <d v="2025-07-25T09:00:00"/>
    <s v="ALBIN GEORGE"/>
    <s v="TASK-281053"/>
    <d v="2025-07-21T16:18:00"/>
    <s v="SURAJ RAMCHANDRA DADAS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81054"/>
    <s v="FIOD*"/>
    <x v="2"/>
    <m/>
    <m/>
    <m/>
    <s v="No"/>
    <m/>
    <m/>
    <m/>
    <d v="2025-07-25T09:00:00"/>
    <s v="ALBIN GEORGE"/>
    <s v="TASK-281054"/>
    <d v="2025-07-21T16:18:00"/>
    <s v="KUMAR D"/>
    <m/>
    <d v="2025-07-25T00:00:00"/>
    <d v="1899-12-30T15:13:42"/>
  </r>
  <r>
    <n v="133350"/>
    <s v="Rajim"/>
    <s v="CUSTOMER SERVICE OFFICER"/>
    <x v="17"/>
    <x v="6"/>
    <n v="8818888274"/>
    <s v="CENTRAL ZONE"/>
    <n v="7423"/>
    <s v="TASK-281059"/>
    <s v="FIOD*"/>
    <x v="2"/>
    <m/>
    <m/>
    <m/>
    <s v="No"/>
    <m/>
    <m/>
    <m/>
    <d v="2025-07-25T09:00:00"/>
    <s v="ALBIN GEORGE"/>
    <s v="TASK-281059"/>
    <d v="2025-07-21T16:18:00"/>
    <s v="TILAK GIRI GOSWAMI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81078"/>
    <s v="FIOD*"/>
    <x v="2"/>
    <m/>
    <m/>
    <m/>
    <s v="No"/>
    <m/>
    <m/>
    <m/>
    <d v="2025-07-25T09:00:00"/>
    <s v="ALBIN GEORGE"/>
    <s v="TASK-281078"/>
    <d v="2025-07-21T16:18:00"/>
    <s v="SANDESH DNYANESHWAR KHANDARE"/>
    <m/>
    <d v="2025-07-25T00:00:00"/>
    <d v="1899-12-30T15:13:42"/>
  </r>
  <r>
    <n v="133397"/>
    <s v="Ambarnath"/>
    <s v="CUSTOMER SERVICE OFFICER"/>
    <x v="39"/>
    <x v="5"/>
    <n v="9022739433"/>
    <s v="WESTERN ZONE"/>
    <n v="7030"/>
    <s v="TASK-281089"/>
    <s v="FIOD*"/>
    <x v="2"/>
    <m/>
    <m/>
    <m/>
    <s v="No"/>
    <m/>
    <m/>
    <m/>
    <d v="2025-07-25T09:00:00"/>
    <s v="ALBIN GEORGE"/>
    <s v="TASK-281089"/>
    <d v="2025-07-21T16:18:00"/>
    <s v="SACHIN BALU TRIBHUVAN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1093"/>
    <s v="FIOD*"/>
    <x v="2"/>
    <m/>
    <m/>
    <m/>
    <s v="No"/>
    <m/>
    <m/>
    <m/>
    <d v="2025-07-25T09:00:00"/>
    <s v="ALBIN GEORGE"/>
    <s v="TASK-281093"/>
    <d v="2025-07-21T16:18:00"/>
    <s v="KASTHURI KARUPPAIYA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1096"/>
    <s v="FIOD*"/>
    <x v="2"/>
    <m/>
    <m/>
    <m/>
    <s v="No"/>
    <m/>
    <m/>
    <m/>
    <d v="2025-07-25T09:00:00"/>
    <s v="ALBIN GEORGE"/>
    <s v="TASK-281096"/>
    <d v="2025-07-21T16:18:00"/>
    <s v="DEVENDRA SHARMA"/>
    <m/>
    <d v="2025-07-25T00:00:00"/>
    <d v="1899-12-30T15:13:42"/>
  </r>
  <r>
    <n v="135860"/>
    <s v="Garhi"/>
    <s v="CUSTOMER SERVICE OFFICER"/>
    <x v="19"/>
    <x v="3"/>
    <n v="8517982217"/>
    <s v="CENTRAL ZONE"/>
    <n v="7267"/>
    <s v="TASK-281097"/>
    <s v="FIOD*"/>
    <x v="2"/>
    <m/>
    <m/>
    <m/>
    <s v="No"/>
    <m/>
    <m/>
    <m/>
    <d v="2025-07-25T09:00:00"/>
    <s v="ALBIN GEORGE"/>
    <s v="TASK-281097"/>
    <d v="2025-07-21T16:18:00"/>
    <s v="RITIK KUMAR"/>
    <m/>
    <d v="2025-07-25T00:00:00"/>
    <d v="1899-12-30T15:13:42"/>
  </r>
  <r>
    <n v="134113"/>
    <s v="Tirupattur"/>
    <s v="CUSTOMER SERVICE OFFICER"/>
    <x v="34"/>
    <x v="8"/>
    <n v="9150696214"/>
    <s v="SOUTH ZONE"/>
    <n v="7297"/>
    <s v="TASK-281098"/>
    <s v="FIOD*"/>
    <x v="2"/>
    <m/>
    <m/>
    <m/>
    <s v="No"/>
    <m/>
    <m/>
    <m/>
    <d v="2025-07-25T09:00:00"/>
    <s v="ALBIN GEORGE"/>
    <s v="TASK-281098"/>
    <d v="2025-07-21T16:18:00"/>
    <s v="JEEVANANDHAM T"/>
    <m/>
    <d v="2025-07-25T00:00:00"/>
    <d v="1899-12-30T15:13:42"/>
  </r>
  <r>
    <n v="135860"/>
    <s v="Garhi"/>
    <s v="CUSTOMER SERVICE OFFICER"/>
    <x v="19"/>
    <x v="3"/>
    <n v="8517982217"/>
    <s v="CENTRAL ZONE"/>
    <n v="7267"/>
    <s v="TASK-281099"/>
    <s v="FIOD*"/>
    <x v="2"/>
    <m/>
    <m/>
    <m/>
    <s v="No"/>
    <m/>
    <m/>
    <m/>
    <d v="2025-07-25T09:00:00"/>
    <s v="ALBIN GEORGE"/>
    <s v="TASK-281099"/>
    <d v="2025-07-21T16:18:00"/>
    <s v="RITIK KUMAR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1103"/>
    <s v="FIOD*"/>
    <x v="2"/>
    <m/>
    <m/>
    <m/>
    <s v="No"/>
    <m/>
    <m/>
    <m/>
    <d v="2025-07-25T09:00:00"/>
    <s v="ALBIN GEORGE"/>
    <s v="TASK-281103"/>
    <d v="2025-07-21T16:18:00"/>
    <s v="PUSHPARAJ MARIYAPPAN"/>
    <m/>
    <d v="2025-07-25T00:00:00"/>
    <d v="1899-12-30T15:13:42"/>
  </r>
  <r>
    <n v="22956"/>
    <s v="Sendhwa"/>
    <s v="CUSTOMER SERVICE OFFICER"/>
    <x v="21"/>
    <x v="2"/>
    <n v="8714638083"/>
    <s v="CENTRAL ZONE"/>
    <n v="1749"/>
    <s v="TASK-281113"/>
    <s v="FIOD*"/>
    <x v="2"/>
    <m/>
    <m/>
    <m/>
    <s v="No"/>
    <m/>
    <m/>
    <m/>
    <d v="2025-07-25T09:00:00"/>
    <s v="ALBIN GEORGE"/>
    <s v="TASK-281113"/>
    <d v="2025-07-21T16:18:00"/>
    <s v="RAMESH NARGAVE"/>
    <m/>
    <d v="2025-07-25T00:00:00"/>
    <d v="1899-12-30T15:13:42"/>
  </r>
  <r>
    <n v="135980"/>
    <s v="Sangagiri"/>
    <s v="CUSTOMER SERVICE OFFICER"/>
    <x v="36"/>
    <x v="8"/>
    <n v="9750662587"/>
    <s v="SOUTH ZONE"/>
    <n v="7334"/>
    <s v="TASK-281116"/>
    <s v="FIOD*"/>
    <x v="2"/>
    <m/>
    <m/>
    <m/>
    <s v="No"/>
    <m/>
    <m/>
    <m/>
    <d v="2025-07-25T09:00:00"/>
    <s v="ALBIN GEORGE"/>
    <s v="TASK-281116"/>
    <d v="2025-07-21T16:18:00"/>
    <s v="KRISHNAMOORTHI MUTHUSAMY"/>
    <m/>
    <d v="2025-07-25T00:00:00"/>
    <d v="1899-12-30T15:13:42"/>
  </r>
  <r>
    <n v="135435"/>
    <s v="Mallur"/>
    <s v="CUSTOMER SERVICE OFFICER"/>
    <x v="36"/>
    <x v="8"/>
    <n v="9566461876"/>
    <s v="SOUTH ZONE"/>
    <n v="7079"/>
    <s v="TASK-281118"/>
    <s v="FIOD*"/>
    <x v="2"/>
    <m/>
    <m/>
    <m/>
    <s v="No"/>
    <m/>
    <m/>
    <m/>
    <d v="2025-07-25T09:00:00"/>
    <s v="ALBIN GEORGE"/>
    <s v="TASK-281118"/>
    <d v="2025-07-21T16:18:00"/>
    <s v="MALATHI SARAVANAKUMAR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1120"/>
    <s v="FIOD*"/>
    <x v="2"/>
    <m/>
    <m/>
    <m/>
    <s v="No"/>
    <m/>
    <m/>
    <m/>
    <d v="2025-07-25T09:00:00"/>
    <s v="ALBIN GEORGE"/>
    <s v="TASK-281120"/>
    <d v="2025-07-21T16:18:00"/>
    <s v="KHUSHAL ROHIDAS RATHOD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81122"/>
    <s v="FIOD*"/>
    <x v="2"/>
    <m/>
    <m/>
    <m/>
    <s v="No"/>
    <m/>
    <m/>
    <m/>
    <d v="2025-07-25T09:00:00"/>
    <s v="ALBIN GEORGE"/>
    <s v="TASK-281122"/>
    <d v="2025-07-21T16:18:00"/>
    <s v="SIVASENAN PALANISAMY"/>
    <m/>
    <d v="2025-07-25T00:00:00"/>
    <d v="1899-12-30T15:13:42"/>
  </r>
  <r>
    <n v="17419"/>
    <s v="Sankarapuram"/>
    <s v="CUSTOMER SERVICE OFFICER"/>
    <x v="40"/>
    <x v="8"/>
    <n v="8129879027"/>
    <s v="SOUTH ZONE"/>
    <n v="7035"/>
    <s v="TASK-281124"/>
    <s v="FIOD*"/>
    <x v="2"/>
    <m/>
    <m/>
    <m/>
    <s v="No"/>
    <m/>
    <m/>
    <m/>
    <d v="2025-07-25T09:00:00"/>
    <s v="ALBIN GEORGE"/>
    <s v="TASK-281124"/>
    <d v="2025-07-21T16:18:00"/>
    <s v="SATHISH MURUGESAN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81126"/>
    <s v="FIOD*"/>
    <x v="2"/>
    <m/>
    <m/>
    <m/>
    <s v="No"/>
    <m/>
    <m/>
    <m/>
    <d v="2025-07-25T09:00:00"/>
    <s v="ALBIN GEORGE"/>
    <s v="TASK-281126"/>
    <d v="2025-07-21T16:18:00"/>
    <s v="SANGEETHA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81128"/>
    <s v="FIOD*"/>
    <x v="2"/>
    <m/>
    <m/>
    <m/>
    <s v="No"/>
    <m/>
    <m/>
    <m/>
    <d v="2025-07-25T09:00:00"/>
    <s v="ALBIN GEORGE"/>
    <s v="TASK-281128"/>
    <d v="2025-07-21T16:18:00"/>
    <s v="JAIBHIM LAXMAN KAMBLE"/>
    <m/>
    <d v="2025-07-25T00:00:00"/>
    <d v="1899-12-30T15:13:42"/>
  </r>
  <r>
    <n v="135830"/>
    <s v="Sakri"/>
    <s v="CUSTOMER SERVICE OFFICER"/>
    <x v="15"/>
    <x v="1"/>
    <n v="9156676129"/>
    <s v="WESTERN ZONE"/>
    <n v="7223"/>
    <s v="TASK-281137"/>
    <s v="FIOD*"/>
    <x v="2"/>
    <m/>
    <m/>
    <m/>
    <s v="No"/>
    <m/>
    <m/>
    <m/>
    <d v="2025-07-25T09:00:00"/>
    <s v="ALBIN GEORGE"/>
    <s v="TASK-281137"/>
    <d v="2025-07-21T16:18:00"/>
    <s v="ROHAN SHIVAJI PATIL"/>
    <m/>
    <d v="2025-07-25T00:00:00"/>
    <d v="1899-12-30T15:13:42"/>
  </r>
  <r>
    <n v="133350"/>
    <s v="Rajim"/>
    <s v="CUSTOMER SERVICE OFFICER"/>
    <x v="17"/>
    <x v="6"/>
    <n v="8818888274"/>
    <s v="CENTRAL ZONE"/>
    <n v="7423"/>
    <s v="TASK-281142"/>
    <s v="FIOD*"/>
    <x v="2"/>
    <m/>
    <m/>
    <m/>
    <s v="No"/>
    <m/>
    <m/>
    <m/>
    <d v="2025-07-25T09:00:00"/>
    <s v="ALBIN GEORGE"/>
    <s v="TASK-281142"/>
    <d v="2025-07-21T16:18:00"/>
    <s v="TILAK GIRI GOSWAMI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TASK-281156"/>
    <s v="FIOD*"/>
    <x v="2"/>
    <m/>
    <m/>
    <m/>
    <s v="No"/>
    <m/>
    <m/>
    <m/>
    <d v="2025-07-25T09:00:00"/>
    <s v="ALBIN GEORGE"/>
    <s v="TASK-281156"/>
    <d v="2025-07-21T16:18:00"/>
    <s v="CHANDA JAT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TASK-281158"/>
    <s v="FIOD*"/>
    <x v="2"/>
    <m/>
    <m/>
    <m/>
    <s v="No"/>
    <m/>
    <m/>
    <m/>
    <d v="2025-07-25T09:00:00"/>
    <s v="ALBIN GEORGE"/>
    <s v="TASK-281158"/>
    <d v="2025-07-21T16:18:00"/>
    <s v="CHANDA JAT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TASK-281161"/>
    <s v="FIOD*"/>
    <x v="2"/>
    <m/>
    <m/>
    <m/>
    <s v="No"/>
    <m/>
    <m/>
    <m/>
    <d v="2025-07-25T09:00:00"/>
    <s v="ALBIN GEORGE"/>
    <s v="TASK-281161"/>
    <d v="2025-07-21T16:18:00"/>
    <s v="CHANDA JAT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1180"/>
    <s v="FIOD*"/>
    <x v="2"/>
    <m/>
    <m/>
    <m/>
    <s v="No"/>
    <m/>
    <m/>
    <m/>
    <d v="2025-07-25T09:00:00"/>
    <s v="ALBIN GEORGE"/>
    <s v="TASK-281180"/>
    <d v="2025-07-21T16:18:00"/>
    <s v="BARANIDURAI A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1187"/>
    <s v="FIOD*"/>
    <x v="2"/>
    <m/>
    <m/>
    <m/>
    <s v="No"/>
    <m/>
    <m/>
    <m/>
    <d v="2025-07-25T09:00:00"/>
    <s v="ALBIN GEORGE"/>
    <s v="TASK-281187"/>
    <d v="2025-07-21T16:18:00"/>
    <s v="BHARATHIRAJA PAVU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1193"/>
    <s v="FIOD*"/>
    <x v="2"/>
    <m/>
    <m/>
    <m/>
    <s v="No"/>
    <m/>
    <m/>
    <m/>
    <d v="2025-07-25T09:00:00"/>
    <s v="ALBIN GEORGE"/>
    <s v="TASK-281193"/>
    <d v="2025-07-21T16:18:00"/>
    <s v="BARANIDURAI A"/>
    <m/>
    <d v="2025-07-25T00:00:00"/>
    <d v="1899-12-30T15:13:42"/>
  </r>
  <r>
    <n v="134826"/>
    <s v="Karjat"/>
    <s v="CUSTOMER SERVICE OFFICER"/>
    <x v="39"/>
    <x v="5"/>
    <n v="9004733563"/>
    <s v="WESTERN ZONE"/>
    <n v="7188"/>
    <s v="TASK-281195"/>
    <s v="FIOD*"/>
    <x v="2"/>
    <m/>
    <m/>
    <m/>
    <s v="No"/>
    <m/>
    <m/>
    <m/>
    <d v="2025-07-25T09:00:00"/>
    <s v="ALBIN GEORGE"/>
    <s v="TASK-281195"/>
    <d v="2025-07-21T16:18:00"/>
    <s v="ALFIYA SHAIBAZ NADKAR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81198"/>
    <s v="FIOD*"/>
    <x v="2"/>
    <m/>
    <m/>
    <m/>
    <s v="No"/>
    <m/>
    <m/>
    <m/>
    <d v="2025-07-25T09:00:00"/>
    <s v="ALBIN GEORGE"/>
    <s v="TASK-281198"/>
    <d v="2025-07-21T16:18:00"/>
    <s v="KAMLESH SHARMA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81206"/>
    <s v="FIOD*"/>
    <x v="2"/>
    <m/>
    <m/>
    <m/>
    <s v="No"/>
    <m/>
    <m/>
    <m/>
    <d v="2025-07-25T09:00:00"/>
    <s v="ALBIN GEORGE"/>
    <s v="TASK-281206"/>
    <d v="2025-07-21T16:18:00"/>
    <s v="KARALMARKS TAMILSELVAN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1208"/>
    <s v="FIOD*"/>
    <x v="2"/>
    <m/>
    <m/>
    <m/>
    <s v="No"/>
    <m/>
    <m/>
    <m/>
    <d v="2025-07-25T09:00:00"/>
    <s v="ALBIN GEORGE"/>
    <s v="TASK-281208"/>
    <d v="2025-07-21T16:18:00"/>
    <s v="BALASUNDHARAM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1212"/>
    <s v="FIOD*"/>
    <x v="2"/>
    <m/>
    <m/>
    <m/>
    <s v="No"/>
    <m/>
    <m/>
    <m/>
    <d v="2025-07-25T09:00:00"/>
    <s v="ALBIN GEORGE"/>
    <s v="TASK-281212"/>
    <d v="2025-07-21T16:18:00"/>
    <s v="BHARATHIRAJA PAVU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1213"/>
    <s v="FIOD*"/>
    <x v="2"/>
    <m/>
    <m/>
    <m/>
    <s v="No"/>
    <m/>
    <m/>
    <m/>
    <d v="2025-07-25T09:00:00"/>
    <s v="ALBIN GEORGE"/>
    <s v="TASK-281213"/>
    <d v="2025-07-21T16:18:00"/>
    <s v="BHARATHIRAJA PAVUN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81218"/>
    <s v="FIOD*"/>
    <x v="2"/>
    <m/>
    <m/>
    <m/>
    <s v="No"/>
    <m/>
    <m/>
    <m/>
    <d v="2025-07-25T09:00:00"/>
    <s v="ALBIN GEORGE"/>
    <s v="TASK-281218"/>
    <d v="2025-07-21T16:1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81222"/>
    <s v="FIOD*"/>
    <x v="2"/>
    <m/>
    <m/>
    <m/>
    <s v="No"/>
    <m/>
    <m/>
    <m/>
    <d v="2025-07-25T09:00:00"/>
    <s v="ALBIN GEORGE"/>
    <s v="TASK-281222"/>
    <d v="2025-07-21T16:18:00"/>
    <s v="JEGAN JEEVA K"/>
    <m/>
    <d v="2025-07-25T00:00:00"/>
    <d v="1899-12-30T15:13:42"/>
  </r>
  <r>
    <n v="19396"/>
    <s v="Chengam"/>
    <s v="ABM - MSME"/>
    <x v="34"/>
    <x v="8"/>
    <n v="9288013832"/>
    <s v="SOUTH ZONE"/>
    <n v="7290"/>
    <s v="TASK-281231"/>
    <s v="FIOD*"/>
    <x v="2"/>
    <m/>
    <m/>
    <m/>
    <s v="No"/>
    <m/>
    <m/>
    <m/>
    <d v="2025-07-25T09:00:00"/>
    <s v="ALBIN GEORGE"/>
    <s v="TASK-281231"/>
    <d v="2025-07-21T16:18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81232"/>
    <s v="FIOD*"/>
    <x v="2"/>
    <m/>
    <m/>
    <m/>
    <s v="No"/>
    <m/>
    <m/>
    <m/>
    <d v="2025-07-25T09:00:00"/>
    <s v="ALBIN GEORGE"/>
    <s v="TASK-281232"/>
    <d v="2025-07-21T16:18:00"/>
    <s v="VIGNESH"/>
    <m/>
    <d v="2025-07-25T00:00:00"/>
    <d v="1899-12-30T15:13:42"/>
  </r>
  <r>
    <n v="130653"/>
    <s v="Bairagarh"/>
    <s v="CUSTOMER SERVICE OFFICER"/>
    <x v="22"/>
    <x v="2"/>
    <n v="9713892146"/>
    <s v="CENTRAL ZONE"/>
    <n v="7086"/>
    <s v="TASK-281237"/>
    <s v="FIOD*"/>
    <x v="2"/>
    <m/>
    <m/>
    <m/>
    <s v="No"/>
    <m/>
    <m/>
    <m/>
    <d v="2025-07-25T09:00:00"/>
    <s v="ALBIN GEORGE"/>
    <s v="TASK-281237"/>
    <d v="2025-07-21T16:18:00"/>
    <s v="PRADEEP VERMA"/>
    <m/>
    <d v="2025-07-25T00:00:00"/>
    <d v="1899-12-30T15:13:42"/>
  </r>
  <r>
    <n v="132987"/>
    <s v="Mhow"/>
    <s v="CUSTOMER SERVICE OFFICER"/>
    <x v="24"/>
    <x v="2"/>
    <n v="6266911459"/>
    <s v="CENTRAL ZONE"/>
    <n v="1756"/>
    <s v="TASK-281238"/>
    <s v="FIOD*"/>
    <x v="2"/>
    <m/>
    <m/>
    <m/>
    <s v="No"/>
    <m/>
    <m/>
    <m/>
    <d v="2025-07-25T09:00:00"/>
    <s v="ALBIN GEORGE"/>
    <s v="TASK-281238"/>
    <d v="2025-07-21T16:18:00"/>
    <s v="NAVEEN PATEL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81239"/>
    <s v="FIOD*"/>
    <x v="2"/>
    <m/>
    <m/>
    <m/>
    <s v="No"/>
    <m/>
    <m/>
    <m/>
    <d v="2025-07-25T09:00:00"/>
    <s v="ALBIN GEORGE"/>
    <s v="TASK-281239"/>
    <d v="2025-07-21T16:18:00"/>
    <s v="NAVANEETHAKRISHNAN M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81240"/>
    <s v="FIOD*"/>
    <x v="2"/>
    <m/>
    <m/>
    <m/>
    <s v="No"/>
    <m/>
    <m/>
    <m/>
    <d v="2025-07-25T09:00:00"/>
    <s v="ALBIN GEORGE"/>
    <s v="TASK-281240"/>
    <d v="2025-07-21T16:18:00"/>
    <s v="MANIGANDAN MUNIVEL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81244"/>
    <s v="FIOD*"/>
    <x v="2"/>
    <m/>
    <m/>
    <m/>
    <s v="No"/>
    <m/>
    <m/>
    <m/>
    <d v="2025-07-25T09:00:00"/>
    <s v="ALBIN GEORGE"/>
    <s v="TASK-281244"/>
    <d v="2025-07-21T16:18:00"/>
    <s v="BRIJESH KUMAR SEN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1247"/>
    <s v="FIOD*"/>
    <x v="2"/>
    <m/>
    <m/>
    <m/>
    <s v="No"/>
    <m/>
    <m/>
    <m/>
    <d v="2025-07-25T09:00:00"/>
    <s v="ALBIN GEORGE"/>
    <s v="TASK-281247"/>
    <d v="2025-07-21T16:18:00"/>
    <s v="KASTHURI KARUPPAIYA"/>
    <m/>
    <d v="2025-07-25T00:00:00"/>
    <d v="1899-12-30T15:13:42"/>
  </r>
  <r>
    <n v="134826"/>
    <s v="Karjat"/>
    <s v="CUSTOMER SERVICE OFFICER"/>
    <x v="39"/>
    <x v="5"/>
    <n v="9004733563"/>
    <s v="WESTERN ZONE"/>
    <n v="7188"/>
    <s v="TASK-281249"/>
    <s v="FIOD*"/>
    <x v="2"/>
    <m/>
    <m/>
    <m/>
    <s v="No"/>
    <m/>
    <m/>
    <m/>
    <d v="2025-07-25T09:00:00"/>
    <s v="ALBIN GEORGE"/>
    <s v="TASK-281249"/>
    <d v="2025-07-21T16:18:00"/>
    <s v="ALFIYA SHAIBAZ NADKAR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TASK-281257"/>
    <s v="FIOD*"/>
    <x v="2"/>
    <m/>
    <m/>
    <m/>
    <s v="No"/>
    <m/>
    <m/>
    <m/>
    <d v="2025-07-25T09:00:00"/>
    <s v="ALBIN GEORGE"/>
    <s v="TASK-281257"/>
    <d v="2025-07-21T16:18:00"/>
    <s v="CHANDA JAT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81259"/>
    <s v="FIOD*"/>
    <x v="2"/>
    <m/>
    <m/>
    <m/>
    <s v="No"/>
    <m/>
    <m/>
    <m/>
    <d v="2025-07-25T09:00:00"/>
    <s v="ALBIN GEORGE"/>
    <s v="TASK-281259"/>
    <d v="2025-07-21T16:18:00"/>
    <s v="RAJA GOPAL S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1263"/>
    <s v="FIOD*"/>
    <x v="2"/>
    <m/>
    <m/>
    <m/>
    <s v="No"/>
    <m/>
    <m/>
    <m/>
    <d v="2025-07-25T09:00:00"/>
    <s v="ALBIN GEORGE"/>
    <s v="TASK-281263"/>
    <d v="2025-07-21T16:18:00"/>
    <s v="GURUSAMY P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81270"/>
    <s v="FIOD*"/>
    <x v="2"/>
    <m/>
    <m/>
    <m/>
    <s v="No"/>
    <m/>
    <m/>
    <m/>
    <d v="2025-07-25T09:00:00"/>
    <s v="ALBIN GEORGE"/>
    <s v="TASK-281270"/>
    <d v="2025-07-21T16:18:00"/>
    <s v="SHUBHAM BABAN BULAKHE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1272"/>
    <s v="FIOD*"/>
    <x v="2"/>
    <m/>
    <m/>
    <m/>
    <s v="No"/>
    <m/>
    <m/>
    <m/>
    <d v="2025-07-25T09:00:00"/>
    <s v="ALBIN GEORGE"/>
    <s v="TASK-281272"/>
    <d v="2025-07-21T16:18:00"/>
    <s v="DEVENDRA SHARMA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1274"/>
    <s v="FIOD*"/>
    <x v="2"/>
    <m/>
    <m/>
    <m/>
    <s v="No"/>
    <m/>
    <m/>
    <m/>
    <d v="2025-07-25T09:00:00"/>
    <s v="ALBIN GEORGE"/>
    <s v="TASK-281274"/>
    <d v="2025-07-21T16:18:00"/>
    <s v="GURUSAMY P"/>
    <m/>
    <d v="2025-07-25T00:00:00"/>
    <d v="1899-12-30T15:13:42"/>
  </r>
  <r>
    <n v="17938"/>
    <s v="Sankarapuram"/>
    <s v="CUSTOMER SERVICE OFFICER"/>
    <x v="40"/>
    <x v="8"/>
    <n v="8129772457"/>
    <s v="SOUTH ZONE"/>
    <n v="7035"/>
    <s v="TASK-281282"/>
    <s v="FIOD*"/>
    <x v="2"/>
    <m/>
    <m/>
    <m/>
    <s v="No"/>
    <m/>
    <m/>
    <m/>
    <d v="2025-07-25T09:00:00"/>
    <s v="ALBIN GEORGE"/>
    <s v="TASK-281282"/>
    <d v="2025-07-21T16:18:00"/>
    <s v="Pandiyan K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1284"/>
    <s v="FIOD*"/>
    <x v="2"/>
    <m/>
    <m/>
    <m/>
    <s v="No"/>
    <m/>
    <m/>
    <m/>
    <d v="2025-07-25T09:00:00"/>
    <s v="ALBIN GEORGE"/>
    <s v="TASK-281284"/>
    <d v="2025-07-21T16:18:00"/>
    <s v="BHARATHIRAJA PAVU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1285"/>
    <s v="FIOD*"/>
    <x v="2"/>
    <m/>
    <m/>
    <m/>
    <s v="No"/>
    <m/>
    <m/>
    <m/>
    <d v="2025-07-25T09:00:00"/>
    <s v="ALBIN GEORGE"/>
    <s v="TASK-281285"/>
    <d v="2025-07-21T16:18:00"/>
    <s v="BHARATHIRAJA PAVUN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81287"/>
    <s v="FIOD*"/>
    <x v="2"/>
    <m/>
    <m/>
    <m/>
    <s v="No"/>
    <m/>
    <m/>
    <m/>
    <d v="2025-07-25T09:00:00"/>
    <s v="ALBIN GEORGE"/>
    <s v="TASK-281287"/>
    <d v="2025-07-21T16:18:00"/>
    <s v="RAMESH KUMAR"/>
    <m/>
    <d v="2025-07-25T00:00:00"/>
    <d v="1899-12-30T15:13:42"/>
  </r>
  <r>
    <n v="29319"/>
    <s v="Shirur"/>
    <s v="ASSISTANT BRANCH MANAGER"/>
    <x v="30"/>
    <x v="5"/>
    <n v="9249099167"/>
    <s v="WESTERN ZONE"/>
    <n v="7171"/>
    <s v="TASK-281289"/>
    <s v="FIOD*"/>
    <x v="2"/>
    <m/>
    <m/>
    <m/>
    <s v="No"/>
    <m/>
    <m/>
    <m/>
    <d v="2025-07-25T09:00:00"/>
    <s v="ALBIN GEORGE"/>
    <s v="TASK-281289"/>
    <d v="2025-07-21T16:18:00"/>
    <s v="YOGESH TUKARAM PUNEKAR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81291"/>
    <s v="FIOD*"/>
    <x v="2"/>
    <m/>
    <m/>
    <m/>
    <s v="No"/>
    <m/>
    <m/>
    <m/>
    <d v="2025-07-25T09:00:00"/>
    <s v="ALBIN GEORGE"/>
    <s v="TASK-281291"/>
    <d v="2025-07-21T16:18:00"/>
    <s v="SELVAPANDI GANESHAN"/>
    <m/>
    <d v="2025-07-25T00:00:00"/>
    <d v="1899-12-30T15:13:42"/>
  </r>
  <r>
    <n v="134798"/>
    <s v="Sattur"/>
    <s v="ASSISTANT BRANCH MANAGER"/>
    <x v="35"/>
    <x v="8"/>
    <n v="9500782229"/>
    <s v="SOUTH ZONE"/>
    <n v="7082"/>
    <s v="TASK-281292"/>
    <s v="FIOD*"/>
    <x v="2"/>
    <m/>
    <m/>
    <m/>
    <s v="No"/>
    <m/>
    <m/>
    <m/>
    <d v="2025-07-25T09:00:00"/>
    <s v="ALBIN GEORGE"/>
    <s v="TASK-281292"/>
    <d v="2025-07-21T16:18:00"/>
    <s v="ARUN K"/>
    <m/>
    <d v="2025-07-25T00:00:00"/>
    <d v="1899-12-30T15:13:42"/>
  </r>
  <r>
    <n v="27661"/>
    <s v="Sabla"/>
    <s v="CUSTOMER SERVICE OFFICER"/>
    <x v="19"/>
    <x v="3"/>
    <n v="7828270887"/>
    <s v="CENTRAL ZONE"/>
    <n v="7411"/>
    <s v="TASK-281296"/>
    <s v="FIOD*"/>
    <x v="2"/>
    <m/>
    <m/>
    <m/>
    <s v="No"/>
    <m/>
    <m/>
    <m/>
    <d v="2025-07-25T09:00:00"/>
    <s v="ALBIN GEORGE"/>
    <s v="TASK-281296"/>
    <d v="2025-07-21T16:18:00"/>
    <s v="MAHESH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81300"/>
    <s v="FIOD*"/>
    <x v="2"/>
    <m/>
    <m/>
    <m/>
    <s v="No"/>
    <m/>
    <m/>
    <m/>
    <d v="2025-07-25T09:00:00"/>
    <s v="ALBIN GEORGE"/>
    <s v="TASK-281300"/>
    <d v="2025-07-21T16:18:00"/>
    <s v="POONAM KANW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81307"/>
    <s v="FIOD*"/>
    <x v="2"/>
    <m/>
    <m/>
    <m/>
    <s v="No"/>
    <m/>
    <m/>
    <m/>
    <d v="2025-07-25T09:00:00"/>
    <s v="ALBIN GEORGE"/>
    <s v="TASK-281307"/>
    <d v="2025-07-21T16:18:00"/>
    <s v="YASH SURESH AHER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81310"/>
    <s v="FIOD*"/>
    <x v="2"/>
    <m/>
    <m/>
    <m/>
    <s v="No"/>
    <m/>
    <m/>
    <m/>
    <d v="2025-07-25T09:00:00"/>
    <s v="ALBIN GEORGE"/>
    <s v="TASK-281310"/>
    <d v="2025-07-21T16:18:00"/>
    <s v="Nandhini S"/>
    <m/>
    <d v="2025-07-25T00:00:00"/>
    <d v="1899-12-30T15:13:42"/>
  </r>
  <r>
    <n v="20518"/>
    <s v="Koliyanur"/>
    <s v="ASSISTANT BRANCH MANAGER"/>
    <x v="40"/>
    <x v="8"/>
    <m/>
    <s v="SOUTH ZONE"/>
    <n v="7034"/>
    <s v="TASK-281321"/>
    <s v="FIOD*"/>
    <x v="2"/>
    <m/>
    <m/>
    <m/>
    <s v="No"/>
    <m/>
    <m/>
    <m/>
    <d v="2025-07-25T09:00:00"/>
    <s v="ALBIN GEORGE"/>
    <s v="TASK-281321"/>
    <d v="2025-07-21T16:18:00"/>
    <s v="INFANT JOVIT JAWAHA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1322"/>
    <s v="FIOD*"/>
    <x v="2"/>
    <m/>
    <m/>
    <m/>
    <s v="No"/>
    <m/>
    <m/>
    <m/>
    <d v="2025-07-25T09:00:00"/>
    <s v="ALBIN GEORGE"/>
    <s v="TASK-281322"/>
    <d v="2025-07-21T16:18:00"/>
    <s v="KASTHURI KARUPPAIYA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1328"/>
    <s v="FIOD*"/>
    <x v="2"/>
    <m/>
    <m/>
    <m/>
    <s v="No"/>
    <m/>
    <m/>
    <m/>
    <d v="2025-07-25T09:00:00"/>
    <s v="ALBIN GEORGE"/>
    <s v="TASK-281328"/>
    <d v="2025-07-21T16:18:00"/>
    <s v="ARUN KUMAR M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1327"/>
    <s v="FIOD*"/>
    <x v="2"/>
    <m/>
    <m/>
    <m/>
    <s v="No"/>
    <m/>
    <m/>
    <m/>
    <d v="2025-07-25T09:00:00"/>
    <s v="ALBIN GEORGE"/>
    <s v="TASK-281327"/>
    <d v="2025-07-21T16:18:00"/>
    <s v="GURUSAMY P"/>
    <m/>
    <d v="2025-07-25T00:00:00"/>
    <d v="1899-12-30T15:13:42"/>
  </r>
  <r>
    <n v="135097"/>
    <s v="Vasai"/>
    <s v="CUSTOMER SERVICE OFFICER"/>
    <x v="39"/>
    <x v="5"/>
    <n v="8210581934"/>
    <s v="WESTERN ZONE"/>
    <n v="7031"/>
    <s v="TASK-281336"/>
    <s v="FIOD*"/>
    <x v="2"/>
    <m/>
    <m/>
    <m/>
    <s v="No"/>
    <m/>
    <m/>
    <m/>
    <d v="2025-07-25T09:00:00"/>
    <s v="ALBIN GEORGE"/>
    <s v="TASK-281336"/>
    <d v="2025-07-21T16:18:00"/>
    <s v="RAHUL JOGINDAR MANDAL"/>
    <m/>
    <d v="2025-07-25T00:00:00"/>
    <d v="1899-12-30T15:13:42"/>
  </r>
  <r>
    <n v="132638"/>
    <s v="Vasai"/>
    <s v="CUSTOMER SERVICE OFFICER"/>
    <x v="39"/>
    <x v="5"/>
    <n v="7306426210"/>
    <s v="WESTERN ZONE"/>
    <n v="7031"/>
    <s v="TASK-281337"/>
    <s v="FIOD*"/>
    <x v="2"/>
    <m/>
    <m/>
    <m/>
    <s v="No"/>
    <m/>
    <m/>
    <m/>
    <d v="2025-07-25T09:00:00"/>
    <s v="ALBIN GEORGE"/>
    <s v="TASK-281337"/>
    <d v="2025-07-21T16:18:00"/>
    <s v="DEEPIKA SHUKLA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81341"/>
    <s v="FIOD*"/>
    <x v="2"/>
    <m/>
    <m/>
    <m/>
    <s v="No"/>
    <m/>
    <m/>
    <m/>
    <d v="2025-07-25T09:00:00"/>
    <s v="ALBIN GEORGE"/>
    <s v="TASK-281341"/>
    <d v="2025-07-21T16:18:00"/>
    <s v="AKASH E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81342"/>
    <s v="FIOD*"/>
    <x v="2"/>
    <m/>
    <m/>
    <m/>
    <s v="No"/>
    <m/>
    <m/>
    <m/>
    <d v="2025-07-25T09:00:00"/>
    <s v="ALBIN GEORGE"/>
    <s v="TASK-281342"/>
    <d v="2025-07-21T16:18:00"/>
    <s v="SELVAPANDI GANESHAN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1353"/>
    <s v="FIOD*"/>
    <x v="2"/>
    <m/>
    <m/>
    <m/>
    <s v="No"/>
    <m/>
    <m/>
    <m/>
    <d v="2025-07-25T09:00:00"/>
    <s v="ALBIN GEORGE"/>
    <s v="TASK-281353"/>
    <d v="2025-07-21T16:18:00"/>
    <s v="ANJU MARKAM 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1352"/>
    <s v="FIOD*"/>
    <x v="2"/>
    <m/>
    <m/>
    <m/>
    <s v="No"/>
    <m/>
    <m/>
    <m/>
    <d v="2025-07-25T09:00:00"/>
    <s v="ALBIN GEORGE"/>
    <s v="TASK-281352"/>
    <d v="2025-07-21T16:18:00"/>
    <s v="JAYAPRAKASH PALANIYAPP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1356"/>
    <s v="FIOD*"/>
    <x v="2"/>
    <m/>
    <m/>
    <m/>
    <s v="No"/>
    <m/>
    <m/>
    <m/>
    <d v="2025-07-25T09:00:00"/>
    <s v="ALBIN GEORGE"/>
    <s v="TASK-281356"/>
    <d v="2025-07-21T16:18:00"/>
    <s v="BARANIDURAI A"/>
    <m/>
    <d v="2025-07-25T00:00:00"/>
    <d v="1899-12-30T15:13:42"/>
  </r>
  <r>
    <n v="134848"/>
    <s v="Krishnagiri"/>
    <s v="BRANCH MANAGER"/>
    <x v="36"/>
    <x v="8"/>
    <n v="7904271595"/>
    <s v="SOUTH ZONE"/>
    <n v="7295"/>
    <s v="TASK-281358"/>
    <s v="FIOD*"/>
    <x v="2"/>
    <m/>
    <m/>
    <m/>
    <s v="No"/>
    <m/>
    <m/>
    <m/>
    <d v="2025-07-25T09:00:00"/>
    <s v="ALBIN GEORGE"/>
    <s v="TASK-281358"/>
    <d v="2025-07-21T16:18:00"/>
    <s v="SRINIVASAN MAARI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81369"/>
    <s v="FIOD*"/>
    <x v="2"/>
    <m/>
    <m/>
    <m/>
    <s v="No"/>
    <m/>
    <m/>
    <m/>
    <d v="2025-07-25T09:00:00"/>
    <s v="ALBIN GEORGE"/>
    <s v="TASK-281369"/>
    <d v="2025-07-21T16:18:00"/>
    <s v="POONAM KANWER"/>
    <m/>
    <d v="2025-07-25T00:00:00"/>
    <d v="1899-12-30T15:13:42"/>
  </r>
  <r>
    <n v="132188"/>
    <s v="Vishrantwadi"/>
    <s v="ASSISTANT BRANCH MANAGER"/>
    <x v="30"/>
    <x v="5"/>
    <m/>
    <s v="WESTERN ZONE"/>
    <n v="7442"/>
    <s v="TASK-281373"/>
    <s v="FIOD*"/>
    <x v="2"/>
    <m/>
    <m/>
    <m/>
    <s v="No"/>
    <m/>
    <m/>
    <m/>
    <d v="2025-07-25T09:00:00"/>
    <s v="ALBIN GEORGE"/>
    <s v="TASK-281373"/>
    <d v="2025-07-21T16:18:00"/>
    <s v="SWAPNALI AMAR BHOSALE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81375"/>
    <s v="FIOD*"/>
    <x v="2"/>
    <m/>
    <m/>
    <m/>
    <s v="No"/>
    <m/>
    <m/>
    <m/>
    <d v="2025-07-25T09:00:00"/>
    <s v="ALBIN GEORGE"/>
    <s v="TASK-281375"/>
    <d v="2025-07-21T16:18:00"/>
    <s v="POONAM KANWE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1380"/>
    <s v="FIOD*"/>
    <x v="2"/>
    <m/>
    <m/>
    <m/>
    <s v="No"/>
    <m/>
    <m/>
    <m/>
    <d v="2025-07-25T09:00:00"/>
    <s v="ALBIN GEORGE"/>
    <s v="TASK-281380"/>
    <d v="2025-07-21T16:18:00"/>
    <s v="KASTHURI KARUPPAIYA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81384"/>
    <s v="FIOD*"/>
    <x v="2"/>
    <m/>
    <m/>
    <m/>
    <s v="No"/>
    <m/>
    <m/>
    <m/>
    <d v="2025-07-25T09:00:00"/>
    <s v="ALBIN GEORGE"/>
    <s v="TASK-281384"/>
    <d v="2025-07-21T16:18:00"/>
    <s v="GOWTHAM G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81386"/>
    <s v="FIOD*"/>
    <x v="2"/>
    <m/>
    <m/>
    <m/>
    <s v="No"/>
    <m/>
    <m/>
    <m/>
    <d v="2025-07-25T09:00:00"/>
    <s v="ALBIN GEORGE"/>
    <s v="TASK-281386"/>
    <d v="2025-07-21T16:18:00"/>
    <s v="RAJA GOPAL S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81395"/>
    <s v="FIOD*"/>
    <x v="2"/>
    <m/>
    <m/>
    <m/>
    <s v="No"/>
    <m/>
    <m/>
    <m/>
    <d v="2025-07-25T09:00:00"/>
    <s v="ALBIN GEORGE"/>
    <s v="TASK-281395"/>
    <d v="2025-07-21T16:18:00"/>
    <s v="RAHUL ASHOK BAGUL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1396"/>
    <s v="FIOD*"/>
    <x v="2"/>
    <m/>
    <m/>
    <m/>
    <s v="No"/>
    <m/>
    <m/>
    <m/>
    <d v="2025-07-25T09:00:00"/>
    <s v="ALBIN GEORGE"/>
    <s v="TASK-281396"/>
    <d v="2025-07-21T16:18:00"/>
    <s v="DEVENDRA SHARMA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1398"/>
    <s v="FIOD*"/>
    <x v="2"/>
    <m/>
    <m/>
    <m/>
    <s v="No"/>
    <m/>
    <m/>
    <m/>
    <d v="2025-07-25T09:00:00"/>
    <s v="ALBIN GEORGE"/>
    <s v="TASK-281398"/>
    <d v="2025-07-21T16:18:00"/>
    <s v="DEVENDRA SHARMA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1400"/>
    <s v="FIOD*"/>
    <x v="2"/>
    <m/>
    <m/>
    <m/>
    <s v="No"/>
    <m/>
    <m/>
    <m/>
    <d v="2025-07-25T09:00:00"/>
    <s v="ALBIN GEORGE"/>
    <s v="TASK-281400"/>
    <d v="2025-07-21T16:18:00"/>
    <s v="PANDIYARAJA R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81408"/>
    <s v="FIOD*"/>
    <x v="2"/>
    <m/>
    <m/>
    <m/>
    <s v="No"/>
    <m/>
    <m/>
    <m/>
    <d v="2025-07-25T09:00:00"/>
    <s v="ALBIN GEORGE"/>
    <s v="TASK-281408"/>
    <d v="2025-07-21T16:18:00"/>
    <s v="Nandhini S"/>
    <m/>
    <d v="2025-07-25T00:00:00"/>
    <d v="1899-12-30T15:13:42"/>
  </r>
  <r>
    <n v="135690"/>
    <s v="Polur"/>
    <s v="BRANCH MANAGER"/>
    <x v="34"/>
    <x v="8"/>
    <n v="8012342185"/>
    <s v="SOUTH ZONE"/>
    <n v="7210"/>
    <s v="TASK-281409"/>
    <s v="FIOD*"/>
    <x v="2"/>
    <m/>
    <m/>
    <m/>
    <s v="No"/>
    <m/>
    <m/>
    <m/>
    <d v="2025-07-25T09:00:00"/>
    <s v="ALBIN GEORGE"/>
    <s v="TASK-281409"/>
    <d v="2025-07-21T16:18:00"/>
    <s v="THAMIZHARASAN"/>
    <m/>
    <d v="2025-07-25T00:00:00"/>
    <d v="1899-12-30T15:13:42"/>
  </r>
  <r>
    <n v="135978"/>
    <s v="Mallur"/>
    <s v="CUSTOMER SERVICE OFFICER"/>
    <x v="36"/>
    <x v="8"/>
    <n v="7826089200"/>
    <s v="SOUTH ZONE"/>
    <n v="7079"/>
    <s v="TASK-281416"/>
    <s v="FIOD*"/>
    <x v="2"/>
    <m/>
    <m/>
    <m/>
    <s v="No"/>
    <m/>
    <m/>
    <m/>
    <d v="2025-07-25T09:00:00"/>
    <s v="ALBIN GEORGE"/>
    <s v="TASK-281416"/>
    <d v="2025-07-21T16:18:00"/>
    <s v="RAVI M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81420"/>
    <s v="FIOD*"/>
    <x v="2"/>
    <m/>
    <m/>
    <m/>
    <s v="No"/>
    <m/>
    <m/>
    <m/>
    <d v="2025-07-25T09:00:00"/>
    <s v="ALBIN GEORGE"/>
    <s v="TASK-281420"/>
    <d v="2025-07-21T16:18:00"/>
    <s v="LINCY G"/>
    <m/>
    <d v="2025-07-25T00:00:00"/>
    <d v="1899-12-30T15:13:42"/>
  </r>
  <r>
    <n v="134209"/>
    <s v="Alirajpur"/>
    <s v="CUSTOMER SERVICE OFFICER"/>
    <x v="29"/>
    <x v="2"/>
    <n v="6260524885"/>
    <s v="CENTRAL ZONE"/>
    <n v="7271"/>
    <s v="TASK-281421"/>
    <s v="FIOD*"/>
    <x v="2"/>
    <m/>
    <m/>
    <m/>
    <s v="No"/>
    <m/>
    <m/>
    <m/>
    <d v="2025-07-25T09:00:00"/>
    <s v="ALBIN GEORGE"/>
    <s v="TASK-281421"/>
    <d v="2025-07-21T16:18:00"/>
    <s v="RAHUL BHABAR"/>
    <m/>
    <d v="2025-07-25T00:00:00"/>
    <d v="1899-12-30T15:13:42"/>
  </r>
  <r>
    <n v="134209"/>
    <s v="Alirajpur"/>
    <s v="CUSTOMER SERVICE OFFICER"/>
    <x v="29"/>
    <x v="2"/>
    <n v="6260524885"/>
    <s v="CENTRAL ZONE"/>
    <n v="7271"/>
    <s v="TASK-281422"/>
    <s v="FIOD*"/>
    <x v="2"/>
    <m/>
    <m/>
    <m/>
    <s v="No"/>
    <m/>
    <m/>
    <m/>
    <d v="2025-07-25T09:00:00"/>
    <s v="ALBIN GEORGE"/>
    <s v="TASK-281422"/>
    <d v="2025-07-21T16:18:00"/>
    <s v="RAHUL BHABAR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81436"/>
    <s v="FIOD*"/>
    <x v="2"/>
    <m/>
    <m/>
    <m/>
    <s v="No"/>
    <m/>
    <m/>
    <m/>
    <d v="2025-07-25T09:00:00"/>
    <s v="ALBIN GEORGE"/>
    <s v="TASK-281436"/>
    <d v="2025-07-21T16:18:00"/>
    <s v="SUNDARAPANDI SEKAR"/>
    <m/>
    <d v="2025-07-25T00:00:00"/>
    <d v="1899-12-30T15:13:42"/>
  </r>
  <r>
    <n v="133874"/>
    <s v="Mecheri"/>
    <s v="ASSISTANT BRANCH MANAGER"/>
    <x v="36"/>
    <x v="8"/>
    <n v="9688518413"/>
    <s v="SOUTH ZONE"/>
    <n v="7343"/>
    <s v="TASK-281437"/>
    <s v="FIOD*"/>
    <x v="2"/>
    <m/>
    <m/>
    <m/>
    <s v="No"/>
    <m/>
    <m/>
    <m/>
    <d v="2025-07-25T09:00:00"/>
    <s v="ALBIN GEORGE"/>
    <s v="TASK-281437"/>
    <d v="2025-07-21T16:18:00"/>
    <s v="PARTHIBAN LOGANATHAN"/>
    <m/>
    <d v="2025-07-25T00:00:00"/>
    <d v="1899-12-30T15:13:42"/>
  </r>
  <r>
    <n v="134300"/>
    <s v="Sangagiri"/>
    <s v="CUSTOMER SERVICE OFFICER"/>
    <x v="36"/>
    <x v="8"/>
    <n v="7695873681"/>
    <s v="SOUTH ZONE"/>
    <n v="7334"/>
    <s v="TASK-281438"/>
    <s v="FIOD*"/>
    <x v="2"/>
    <m/>
    <m/>
    <m/>
    <s v="No"/>
    <m/>
    <m/>
    <m/>
    <d v="2025-07-25T09:00:00"/>
    <s v="ALBIN GEORGE"/>
    <s v="TASK-281438"/>
    <d v="2025-07-21T16:18:00"/>
    <s v="KARTHI SELVAM"/>
    <m/>
    <d v="2025-07-25T00:00:00"/>
    <d v="1899-12-30T15:13:42"/>
  </r>
  <r>
    <n v="134209"/>
    <s v="Alirajpur"/>
    <s v="CUSTOMER SERVICE OFFICER"/>
    <x v="29"/>
    <x v="2"/>
    <n v="6260524885"/>
    <s v="CENTRAL ZONE"/>
    <n v="7271"/>
    <s v="TASK-281441"/>
    <s v="FIOD*"/>
    <x v="2"/>
    <m/>
    <m/>
    <m/>
    <s v="No"/>
    <m/>
    <m/>
    <m/>
    <d v="2025-07-25T09:00:00"/>
    <s v="ALBIN GEORGE"/>
    <s v="TASK-281441"/>
    <d v="2025-07-21T16:18:00"/>
    <s v="RAHUL BHABAR"/>
    <m/>
    <d v="2025-07-25T00:00:00"/>
    <d v="1899-12-30T15:13:42"/>
  </r>
  <r>
    <n v="131338"/>
    <s v="Pandharpur"/>
    <s v="CUSTOMER SERVICE OFFICER"/>
    <x v="44"/>
    <x v="5"/>
    <n v="9249131391"/>
    <s v="WESTERN ZONE"/>
    <n v="7352"/>
    <s v="TASK-281444"/>
    <s v="FIOD*"/>
    <x v="2"/>
    <m/>
    <m/>
    <m/>
    <s v="No"/>
    <m/>
    <m/>
    <m/>
    <d v="2025-07-25T09:00:00"/>
    <s v="ALBIN GEORGE"/>
    <s v="TASK-281444"/>
    <d v="2025-07-21T16:18:00"/>
    <s v="KARAN DADASAHEB NAGTILAK"/>
    <m/>
    <d v="2025-07-25T00:00:00"/>
    <d v="1899-12-30T15:13:42"/>
  </r>
  <r>
    <n v="135982"/>
    <s v="Sattur"/>
    <s v="CUSTOMER SERVICE OFFICER"/>
    <x v="35"/>
    <x v="8"/>
    <n v="9843895264"/>
    <s v="SOUTH ZONE"/>
    <n v="7082"/>
    <s v="TASK-281446"/>
    <s v="FIOD*"/>
    <x v="2"/>
    <m/>
    <m/>
    <m/>
    <s v="No"/>
    <m/>
    <m/>
    <m/>
    <d v="2025-07-25T09:00:00"/>
    <s v="ALBIN GEORGE"/>
    <s v="TASK-281446"/>
    <d v="2025-07-21T16:18:00"/>
    <s v="ALEXPANDIYAN S"/>
    <m/>
    <d v="2025-07-25T00:00:00"/>
    <d v="1899-12-30T15:13:42"/>
  </r>
  <r>
    <n v="134539"/>
    <s v="Parner"/>
    <s v="CUSTOMER SERVICE OFFICER"/>
    <x v="3"/>
    <x v="1"/>
    <n v="9579710274"/>
    <s v="WESTERN ZONE"/>
    <n v="7383"/>
    <s v="TASK-281449"/>
    <s v="FIOD*"/>
    <x v="2"/>
    <m/>
    <m/>
    <m/>
    <s v="No"/>
    <m/>
    <m/>
    <m/>
    <d v="2025-07-25T09:00:00"/>
    <s v="ALBIN GEORGE"/>
    <s v="TASK-281449"/>
    <d v="2025-07-21T16:18:00"/>
    <s v="JALINDAR NAMDEV JADHAV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1450"/>
    <s v="FIOD*"/>
    <x v="2"/>
    <m/>
    <m/>
    <m/>
    <s v="No"/>
    <m/>
    <m/>
    <m/>
    <d v="2025-07-25T09:00:00"/>
    <s v="ALBIN GEORGE"/>
    <s v="TASK-281450"/>
    <d v="2025-07-21T16:18:00"/>
    <s v="DEVENDRA SHARMA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1451"/>
    <s v="FIOD*"/>
    <x v="2"/>
    <m/>
    <m/>
    <m/>
    <s v="No"/>
    <m/>
    <m/>
    <m/>
    <d v="2025-07-25T09:00:00"/>
    <s v="ALBIN GEORGE"/>
    <s v="TASK-281451"/>
    <d v="2025-07-21T16:18:00"/>
    <s v="DEVENDRA SHARMA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1453"/>
    <s v="FIOD*"/>
    <x v="2"/>
    <m/>
    <m/>
    <m/>
    <s v="No"/>
    <m/>
    <m/>
    <m/>
    <d v="2025-07-25T09:00:00"/>
    <s v="ALBIN GEORGE"/>
    <s v="TASK-281453"/>
    <d v="2025-07-21T16:18:00"/>
    <s v="DEVENDRA SHARMA"/>
    <m/>
    <d v="2025-07-25T00:00:00"/>
    <d v="1899-12-30T15:13:42"/>
  </r>
  <r>
    <n v="28598"/>
    <s v="Phaltan"/>
    <s v="CUSTOMER SERVICE OFFICER"/>
    <x v="31"/>
    <x v="5"/>
    <n v="7385610416"/>
    <s v="WESTERN ZONE"/>
    <n v="7207"/>
    <s v="TASK-281465"/>
    <s v="FIOD*"/>
    <x v="2"/>
    <m/>
    <m/>
    <m/>
    <s v="No"/>
    <m/>
    <m/>
    <m/>
    <d v="2025-07-25T09:00:00"/>
    <s v="ALBIN GEORGE"/>
    <s v="TASK-281465"/>
    <d v="2025-07-21T16:18:00"/>
    <s v="VIKAS JAYENDRA KAMANE"/>
    <m/>
    <d v="2025-07-25T00:00:00"/>
    <d v="1899-12-30T15:13:42"/>
  </r>
  <r>
    <n v="132188"/>
    <s v="Vishrantwadi"/>
    <s v="ASSISTANT BRANCH MANAGER"/>
    <x v="30"/>
    <x v="5"/>
    <m/>
    <s v="WESTERN ZONE"/>
    <n v="7442"/>
    <s v="TASK-281469"/>
    <s v="FIOD*"/>
    <x v="2"/>
    <m/>
    <m/>
    <m/>
    <s v="No"/>
    <m/>
    <m/>
    <m/>
    <d v="2025-07-25T09:00:00"/>
    <s v="ALBIN GEORGE"/>
    <s v="TASK-281469"/>
    <d v="2025-07-21T16:18:00"/>
    <s v="SWAPNALI AMAR BHOSALE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1476"/>
    <s v="FIOD*"/>
    <x v="2"/>
    <m/>
    <m/>
    <m/>
    <s v="No"/>
    <m/>
    <m/>
    <m/>
    <d v="2025-07-25T09:00:00"/>
    <s v="ALBIN GEORGE"/>
    <s v="TASK-281476"/>
    <d v="2025-07-21T16:18:00"/>
    <s v="KHUSHAL ROHIDAS RATHOD"/>
    <m/>
    <d v="2025-07-25T00:00:00"/>
    <d v="1899-12-30T15:13:42"/>
  </r>
  <r>
    <n v="132188"/>
    <s v="Vishrantwadi"/>
    <s v="ASSISTANT BRANCH MANAGER"/>
    <x v="30"/>
    <x v="5"/>
    <m/>
    <s v="WESTERN ZONE"/>
    <n v="7442"/>
    <s v="TASK-281478"/>
    <s v="FIOD*"/>
    <x v="2"/>
    <m/>
    <m/>
    <m/>
    <s v="No"/>
    <m/>
    <m/>
    <m/>
    <d v="2025-07-25T09:00:00"/>
    <s v="ALBIN GEORGE"/>
    <s v="TASK-281478"/>
    <d v="2025-07-21T16:18:00"/>
    <s v="SWAPNALI AMAR BHOSALE"/>
    <m/>
    <d v="2025-07-25T00:00:00"/>
    <d v="1899-12-30T15:13:42"/>
  </r>
  <r>
    <n v="132188"/>
    <s v="Vishrantwadi"/>
    <s v="ASSISTANT BRANCH MANAGER"/>
    <x v="30"/>
    <x v="5"/>
    <m/>
    <s v="WESTERN ZONE"/>
    <n v="7442"/>
    <s v="TASK-281479"/>
    <s v="FIOD*"/>
    <x v="2"/>
    <m/>
    <m/>
    <m/>
    <s v="No"/>
    <m/>
    <m/>
    <m/>
    <d v="2025-07-25T09:00:00"/>
    <s v="ALBIN GEORGE"/>
    <s v="TASK-281479"/>
    <d v="2025-07-21T16:18:00"/>
    <s v="SWAPNALI AMAR BHOSALE"/>
    <m/>
    <d v="2025-07-25T00:00:00"/>
    <d v="1899-12-30T15:13:42"/>
  </r>
  <r>
    <n v="134300"/>
    <s v="Sangagiri"/>
    <s v="CUSTOMER SERVICE OFFICER"/>
    <x v="36"/>
    <x v="8"/>
    <n v="7695873681"/>
    <s v="SOUTH ZONE"/>
    <n v="7334"/>
    <s v="TASK-281480"/>
    <s v="FIOD*"/>
    <x v="2"/>
    <m/>
    <m/>
    <m/>
    <s v="No"/>
    <m/>
    <m/>
    <m/>
    <d v="2025-07-25T09:00:00"/>
    <s v="ALBIN GEORGE"/>
    <s v="TASK-281480"/>
    <d v="2025-07-21T16:18:00"/>
    <s v="KARTHI SELVAM"/>
    <m/>
    <d v="2025-07-25T00:00:00"/>
    <d v="1899-12-30T15:13:42"/>
  </r>
  <r>
    <n v="136331"/>
    <s v="Raver"/>
    <s v="ASSISTANT BRANCH MANAGER"/>
    <x v="32"/>
    <x v="1"/>
    <m/>
    <s v="WESTERN ZONE"/>
    <n v="7335"/>
    <s v="TASK-281481"/>
    <s v="FIOD*"/>
    <x v="2"/>
    <m/>
    <m/>
    <m/>
    <s v="No"/>
    <m/>
    <m/>
    <m/>
    <d v="2025-07-25T09:00:00"/>
    <s v="ALBIN GEORGE"/>
    <s v="TASK-281481"/>
    <d v="2025-07-21T16:18:00"/>
    <s v="RUSHIKESH PRAKASH PURBHE"/>
    <m/>
    <d v="2025-07-25T00:00:00"/>
    <d v="1899-12-30T15:13:42"/>
  </r>
  <r>
    <n v="12730"/>
    <s v="Kodaikanal"/>
    <s v="ASSISTANT BRANCH MANAGER"/>
    <x v="33"/>
    <x v="8"/>
    <n v="7593809073"/>
    <s v="SOUTH ZONE"/>
    <n v="7019"/>
    <s v="TASK-281482"/>
    <s v="FIOD*"/>
    <x v="2"/>
    <m/>
    <m/>
    <m/>
    <s v="No"/>
    <m/>
    <m/>
    <m/>
    <d v="2025-07-25T09:00:00"/>
    <s v="ALBIN GEORGE"/>
    <s v="TASK-281482"/>
    <d v="2025-07-21T16:18:00"/>
    <s v="KURALOVIAN S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81484"/>
    <s v="FIOD*"/>
    <x v="2"/>
    <m/>
    <m/>
    <m/>
    <s v="No"/>
    <m/>
    <m/>
    <m/>
    <d v="2025-07-25T09:00:00"/>
    <s v="ALBIN GEORGE"/>
    <s v="TASK-281484"/>
    <d v="2025-07-21T16:18:00"/>
    <s v="S SATHISH"/>
    <m/>
    <d v="2025-07-25T00:00:00"/>
    <d v="1899-12-30T15:13:42"/>
  </r>
  <r>
    <n v="133320"/>
    <s v="Bakswaha"/>
    <s v="ASSISTANT BRANCH MANAGER"/>
    <x v="45"/>
    <x v="7"/>
    <m/>
    <s v="CENTRAL ZONE"/>
    <n v="7391"/>
    <s v="TASK-281493"/>
    <s v="FIOD*"/>
    <x v="2"/>
    <m/>
    <m/>
    <m/>
    <s v="No"/>
    <m/>
    <m/>
    <m/>
    <d v="2025-07-25T09:00:00"/>
    <s v="ALBIN GEORGE"/>
    <s v="TASK-281493"/>
    <d v="2025-07-21T16:18:00"/>
    <s v="SHUBHAM KHANGAR"/>
    <m/>
    <d v="2025-07-25T00:00:00"/>
    <d v="1899-12-30T15:13:42"/>
  </r>
  <r>
    <n v="133320"/>
    <s v="Bakswaha"/>
    <s v="ASSISTANT BRANCH MANAGER"/>
    <x v="45"/>
    <x v="7"/>
    <m/>
    <s v="CENTRAL ZONE"/>
    <n v="7391"/>
    <s v="TASK-281494"/>
    <s v="FIOD*"/>
    <x v="2"/>
    <m/>
    <m/>
    <m/>
    <s v="No"/>
    <m/>
    <m/>
    <m/>
    <d v="2025-07-25T09:00:00"/>
    <s v="ALBIN GEORGE"/>
    <s v="TASK-281494"/>
    <d v="2025-07-21T16:18:00"/>
    <s v="SHUBHAM KHANGAR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1498"/>
    <s v="FIOD*"/>
    <x v="2"/>
    <m/>
    <m/>
    <m/>
    <s v="No"/>
    <m/>
    <m/>
    <m/>
    <d v="2025-07-25T09:00:00"/>
    <s v="ALBIN GEORGE"/>
    <s v="TASK-281498"/>
    <d v="2025-07-21T16:18:00"/>
    <s v="BALASUNDHARAM"/>
    <m/>
    <d v="2025-07-25T00:00:00"/>
    <d v="1899-12-30T15:13:42"/>
  </r>
  <r>
    <n v="130877"/>
    <s v="Bhavra"/>
    <s v="CUSTOMER SERVICE OFFICER"/>
    <x v="29"/>
    <x v="2"/>
    <n v="8269250639"/>
    <s v="CENTRAL ZONE"/>
    <n v="7340"/>
    <s v="TASK-281499"/>
    <s v="FIOD*"/>
    <x v="2"/>
    <m/>
    <m/>
    <m/>
    <s v="No"/>
    <m/>
    <m/>
    <m/>
    <d v="2025-07-25T09:00:00"/>
    <s v="ALBIN GEORGE"/>
    <s v="TASK-281499"/>
    <d v="2025-07-21T16:18:00"/>
    <s v="SIKDAR CHOUHAN"/>
    <m/>
    <d v="2025-07-25T00:00:00"/>
    <d v="1899-12-30T15:13:42"/>
  </r>
  <r>
    <n v="133929"/>
    <s v="Bhanupratapur"/>
    <s v="CUSTOMER SERVICE OFFICER"/>
    <x v="20"/>
    <x v="6"/>
    <n v="6263660140"/>
    <s v="CENTRAL ZONE"/>
    <n v="7051"/>
    <s v="TASK-281506"/>
    <s v="FIOD*"/>
    <x v="2"/>
    <m/>
    <m/>
    <m/>
    <s v="No"/>
    <m/>
    <m/>
    <m/>
    <d v="2025-07-25T09:00:00"/>
    <s v="ALBIN GEORGE"/>
    <s v="TASK-281506"/>
    <d v="2025-07-21T16:18:00"/>
    <s v="PRAKASH SARKA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1505"/>
    <s v="FIOD*"/>
    <x v="2"/>
    <m/>
    <m/>
    <m/>
    <s v="No"/>
    <m/>
    <m/>
    <m/>
    <d v="2025-07-25T09:00:00"/>
    <s v="ALBIN GEORGE"/>
    <s v="TASK-281505"/>
    <d v="2025-07-21T16:18:00"/>
    <s v="KASTHURI KARUPPAIYA"/>
    <m/>
    <d v="2025-07-25T00:00:00"/>
    <d v="1899-12-30T15:13:42"/>
  </r>
  <r>
    <n v="132638"/>
    <s v="Vasai"/>
    <s v="CUSTOMER SERVICE OFFICER"/>
    <x v="39"/>
    <x v="5"/>
    <n v="7306426210"/>
    <s v="WESTERN ZONE"/>
    <n v="7031"/>
    <s v="TASK-281509"/>
    <s v="FIOD*"/>
    <x v="2"/>
    <m/>
    <m/>
    <m/>
    <s v="No"/>
    <m/>
    <m/>
    <m/>
    <d v="2025-07-25T09:00:00"/>
    <s v="ALBIN GEORGE"/>
    <s v="TASK-281509"/>
    <d v="2025-07-21T16:18:00"/>
    <s v="DEEPIKA SHUKLA"/>
    <m/>
    <d v="2025-07-25T00:00:00"/>
    <d v="1899-12-30T15:13:42"/>
  </r>
  <r>
    <n v="132638"/>
    <s v="Vasai"/>
    <s v="CUSTOMER SERVICE OFFICER"/>
    <x v="39"/>
    <x v="5"/>
    <n v="7306426210"/>
    <s v="WESTERN ZONE"/>
    <n v="7031"/>
    <s v="TASK-281508"/>
    <s v="FIOD*"/>
    <x v="2"/>
    <m/>
    <m/>
    <m/>
    <s v="No"/>
    <m/>
    <m/>
    <m/>
    <d v="2025-07-25T09:00:00"/>
    <s v="ALBIN GEORGE"/>
    <s v="TASK-281508"/>
    <d v="2025-07-21T16:18:00"/>
    <s v="DEEPIKA SHUKLA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81510"/>
    <s v="FIOD*"/>
    <x v="2"/>
    <m/>
    <m/>
    <m/>
    <s v="No"/>
    <m/>
    <m/>
    <m/>
    <d v="2025-07-25T09:00:00"/>
    <s v="ALBIN GEORGE"/>
    <s v="TASK-281510"/>
    <d v="2025-07-21T16:18:00"/>
    <s v="ROSHAN SHIVARAM CHAVHAN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81517"/>
    <s v="FIOD*"/>
    <x v="2"/>
    <m/>
    <m/>
    <m/>
    <s v="No"/>
    <m/>
    <m/>
    <m/>
    <d v="2025-07-25T09:00:00"/>
    <s v="ALBIN GEORGE"/>
    <s v="TASK-281517"/>
    <d v="2025-07-21T16:18:00"/>
    <s v="ROHIT KIRAD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81522"/>
    <s v="FIOD*"/>
    <x v="2"/>
    <m/>
    <m/>
    <m/>
    <s v="No"/>
    <m/>
    <m/>
    <m/>
    <d v="2025-07-25T09:00:00"/>
    <s v="ALBIN GEORGE"/>
    <s v="TASK-281522"/>
    <d v="2025-07-21T16:18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81523"/>
    <s v="FIOD*"/>
    <x v="2"/>
    <m/>
    <m/>
    <m/>
    <s v="No"/>
    <m/>
    <m/>
    <m/>
    <d v="2025-07-25T09:00:00"/>
    <s v="ALBIN GEORGE"/>
    <s v="TASK-281523"/>
    <d v="2025-07-21T16:18:00"/>
    <s v="ROSHAN SHIVARAM CHAVH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1524"/>
    <s v="FIOD*"/>
    <x v="2"/>
    <m/>
    <m/>
    <m/>
    <s v="No"/>
    <m/>
    <m/>
    <m/>
    <d v="2025-07-25T09:00:00"/>
    <s v="ALBIN GEORGE"/>
    <s v="TASK-281524"/>
    <d v="2025-07-21T16:18:00"/>
    <s v="KANAGASABAPATHY"/>
    <m/>
    <d v="2025-07-25T00:00:00"/>
    <d v="1899-12-30T15:13:42"/>
  </r>
  <r>
    <n v="134402"/>
    <s v="Shevgaon"/>
    <s v="CUSTOMER SERVICE OFFICER"/>
    <x v="3"/>
    <x v="1"/>
    <n v="9689608638"/>
    <s v="WESTERN ZONE"/>
    <n v="7202"/>
    <s v="TASK-281532"/>
    <s v="FIOD*"/>
    <x v="2"/>
    <m/>
    <m/>
    <m/>
    <s v="No"/>
    <m/>
    <m/>
    <m/>
    <d v="2025-07-25T09:00:00"/>
    <s v="ALBIN GEORGE"/>
    <s v="TASK-281532"/>
    <d v="2025-07-21T16:18:00"/>
    <s v="AMAN RASUL SHAIKH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1533"/>
    <s v="FIOD*"/>
    <x v="2"/>
    <m/>
    <m/>
    <m/>
    <s v="No"/>
    <m/>
    <m/>
    <m/>
    <d v="2025-07-25T09:00:00"/>
    <s v="ALBIN GEORGE"/>
    <s v="TASK-281533"/>
    <d v="2025-07-21T16:18:00"/>
    <s v="PRADEEP GURJAR"/>
    <m/>
    <d v="2025-07-25T00:00:00"/>
    <d v="1899-12-30T15:13:42"/>
  </r>
  <r>
    <n v="135690"/>
    <s v="Polur"/>
    <s v="BRANCH MANAGER"/>
    <x v="34"/>
    <x v="8"/>
    <n v="8012342185"/>
    <s v="SOUTH ZONE"/>
    <n v="7210"/>
    <s v="TASK-281536"/>
    <s v="FIOD*"/>
    <x v="2"/>
    <m/>
    <m/>
    <m/>
    <s v="No"/>
    <m/>
    <m/>
    <m/>
    <d v="2025-07-25T09:00:00"/>
    <s v="ALBIN GEORGE"/>
    <s v="TASK-281536"/>
    <d v="2025-07-21T16:18:00"/>
    <s v="THAMIZHARASAN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81542"/>
    <s v="FIOD*"/>
    <x v="2"/>
    <m/>
    <m/>
    <m/>
    <s v="No"/>
    <m/>
    <m/>
    <m/>
    <d v="2025-07-25T09:00:00"/>
    <s v="ALBIN GEORGE"/>
    <s v="TASK-281542"/>
    <d v="2025-07-21T16:18:00"/>
    <s v="NILESH PATEL"/>
    <m/>
    <d v="2025-07-25T00:00:00"/>
    <d v="1899-12-30T15:13:42"/>
  </r>
  <r>
    <n v="135258"/>
    <s v="Bundi"/>
    <s v="CUSTOMER SERVICE OFFICER"/>
    <x v="4"/>
    <x v="3"/>
    <n v="9602572797"/>
    <s v="CENTRAL ZONE"/>
    <n v="1786"/>
    <s v="TASK-281545"/>
    <s v="FIOD*"/>
    <x v="2"/>
    <m/>
    <m/>
    <m/>
    <s v="No"/>
    <m/>
    <m/>
    <m/>
    <d v="2025-07-25T09:00:00"/>
    <s v="ALBIN GEORGE"/>
    <s v="TASK-281545"/>
    <d v="2025-07-21T16:18:00"/>
    <s v="HARIRAM MERETHA 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81548"/>
    <s v="FIOD*"/>
    <x v="2"/>
    <m/>
    <m/>
    <m/>
    <s v="No"/>
    <m/>
    <m/>
    <m/>
    <d v="2025-07-25T09:00:00"/>
    <s v="ALBIN GEORGE"/>
    <s v="TASK-281548"/>
    <d v="2025-07-21T16:18:00"/>
    <s v="RAMESH KUMAR"/>
    <m/>
    <d v="2025-07-25T00:00:00"/>
    <d v="1899-12-30T15:13:42"/>
  </r>
  <r>
    <n v="132022"/>
    <s v="Rajapalayam"/>
    <s v="CUSTOMER SERVICE OFFICER"/>
    <x v="35"/>
    <x v="8"/>
    <n v="9360766163"/>
    <s v="SOUTH ZONE"/>
    <n v="7081"/>
    <s v="TASK-281554"/>
    <s v="FIOD*"/>
    <x v="2"/>
    <m/>
    <m/>
    <m/>
    <s v="No"/>
    <m/>
    <m/>
    <m/>
    <d v="2025-07-25T09:00:00"/>
    <s v="ALBIN GEORGE"/>
    <s v="TASK-281554"/>
    <d v="2025-07-21T16:18:00"/>
    <s v="SUGAPRIYA S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81565"/>
    <s v="FIOD*"/>
    <x v="2"/>
    <m/>
    <m/>
    <m/>
    <s v="No"/>
    <m/>
    <m/>
    <m/>
    <d v="2025-07-25T09:00:00"/>
    <s v="ALBIN GEORGE"/>
    <s v="TASK-281565"/>
    <d v="2025-07-21T16:18:00"/>
    <s v="SURYA SELVAKUMAR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81564"/>
    <s v="FIOD*"/>
    <x v="2"/>
    <m/>
    <m/>
    <m/>
    <s v="No"/>
    <m/>
    <m/>
    <m/>
    <d v="2025-07-25T09:00:00"/>
    <s v="ALBIN GEORGE"/>
    <s v="TASK-281564"/>
    <d v="2025-07-21T16:18:00"/>
    <s v="SURYA SELVAKUMAR"/>
    <m/>
    <d v="2025-07-25T00:00:00"/>
    <d v="1899-12-30T15:13:42"/>
  </r>
  <r>
    <n v="23043"/>
    <s v="Bhilwara"/>
    <s v="CUSTOMER SERVICE OFFICER"/>
    <x v="8"/>
    <x v="3"/>
    <n v="8890881758"/>
    <s v="CENTRAL ZONE"/>
    <n v="1785"/>
    <s v="TASK-281567"/>
    <s v="FIOD*"/>
    <x v="2"/>
    <m/>
    <m/>
    <m/>
    <s v="No"/>
    <m/>
    <m/>
    <m/>
    <d v="2025-07-25T09:00:00"/>
    <s v="ALBIN GEORGE"/>
    <s v="TASK-281567"/>
    <d v="2025-07-21T16:18:00"/>
    <s v="PRADEEP KHINCHI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81568"/>
    <s v="FIOD*"/>
    <x v="2"/>
    <m/>
    <m/>
    <m/>
    <s v="No"/>
    <m/>
    <m/>
    <m/>
    <d v="2025-07-25T09:00:00"/>
    <s v="ALBIN GEORGE"/>
    <s v="TASK-281568"/>
    <d v="2025-07-21T16:18:00"/>
    <s v="BHABEN MANDAL"/>
    <m/>
    <d v="2025-07-25T00:00:00"/>
    <d v="1899-12-30T15:13:42"/>
  </r>
  <r>
    <n v="23043"/>
    <s v="Bhilwara"/>
    <s v="CUSTOMER SERVICE OFFICER"/>
    <x v="8"/>
    <x v="3"/>
    <n v="8890881758"/>
    <s v="CENTRAL ZONE"/>
    <n v="1785"/>
    <s v="TASK-281569"/>
    <s v="FIOD*"/>
    <x v="2"/>
    <m/>
    <m/>
    <m/>
    <s v="No"/>
    <m/>
    <m/>
    <m/>
    <d v="2025-07-25T09:00:00"/>
    <s v="ALBIN GEORGE"/>
    <s v="TASK-281569"/>
    <d v="2025-07-21T16:18:00"/>
    <s v="PRADEEP KHINCHI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81576"/>
    <s v="FIOD*"/>
    <x v="2"/>
    <m/>
    <m/>
    <m/>
    <s v="No"/>
    <m/>
    <m/>
    <m/>
    <d v="2025-07-25T09:00:00"/>
    <s v="ALBIN GEORGE"/>
    <s v="TASK-281576"/>
    <d v="2025-07-21T16:18:00"/>
    <s v="BABLU BABLU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81578"/>
    <s v="FIOD*"/>
    <x v="2"/>
    <m/>
    <m/>
    <m/>
    <s v="No"/>
    <m/>
    <m/>
    <m/>
    <d v="2025-07-25T09:00:00"/>
    <s v="ALBIN GEORGE"/>
    <s v="TASK-281578"/>
    <d v="2025-07-21T16:18:00"/>
    <s v="ROHIT KIRAD"/>
    <m/>
    <d v="2025-07-25T00:00:00"/>
    <d v="1899-12-30T15:13:42"/>
  </r>
  <r>
    <n v="130877"/>
    <s v="Bhavra"/>
    <s v="CUSTOMER SERVICE OFFICER"/>
    <x v="29"/>
    <x v="2"/>
    <n v="8269250639"/>
    <s v="CENTRAL ZONE"/>
    <n v="7340"/>
    <s v="TASK-281580"/>
    <s v="FIOD*"/>
    <x v="2"/>
    <m/>
    <m/>
    <m/>
    <s v="No"/>
    <m/>
    <m/>
    <m/>
    <d v="2025-07-25T09:00:00"/>
    <s v="ALBIN GEORGE"/>
    <s v="TASK-281580"/>
    <d v="2025-07-21T16:18:00"/>
    <s v="SIKDAR CHOUHAN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1592"/>
    <s v="FIOD*"/>
    <x v="2"/>
    <m/>
    <m/>
    <m/>
    <s v="No"/>
    <m/>
    <m/>
    <m/>
    <d v="2025-07-25T09:00:00"/>
    <s v="ALBIN GEORGE"/>
    <s v="TASK-281592"/>
    <d v="2025-07-21T16:18:00"/>
    <s v="PRADEEP GURJAR"/>
    <m/>
    <d v="2025-07-25T00:00:00"/>
    <d v="1899-12-30T15:13:42"/>
  </r>
  <r>
    <n v="134826"/>
    <s v="Karjat"/>
    <s v="CUSTOMER SERVICE OFFICER"/>
    <x v="39"/>
    <x v="5"/>
    <n v="9004733563"/>
    <s v="WESTERN ZONE"/>
    <n v="7188"/>
    <s v="TASK-281595"/>
    <s v="FIOD*"/>
    <x v="2"/>
    <m/>
    <m/>
    <m/>
    <s v="No"/>
    <m/>
    <m/>
    <m/>
    <d v="2025-07-25T09:00:00"/>
    <s v="ALBIN GEORGE"/>
    <s v="TASK-281595"/>
    <d v="2025-07-21T16:18:00"/>
    <s v="ALFIYA SHAIBAZ NADKAR"/>
    <m/>
    <d v="2025-07-25T00:00:00"/>
    <d v="1899-12-30T15:13:42"/>
  </r>
  <r>
    <n v="134826"/>
    <s v="Karjat"/>
    <s v="CUSTOMER SERVICE OFFICER"/>
    <x v="39"/>
    <x v="5"/>
    <n v="9004733563"/>
    <s v="WESTERN ZONE"/>
    <n v="7188"/>
    <s v="TASK-281594"/>
    <s v="FIOD*"/>
    <x v="2"/>
    <m/>
    <m/>
    <m/>
    <s v="No"/>
    <m/>
    <m/>
    <m/>
    <d v="2025-07-25T09:00:00"/>
    <s v="ALBIN GEORGE"/>
    <s v="TASK-281594"/>
    <d v="2025-07-21T16:18:00"/>
    <s v="ALFIYA SHAIBAZ NADKAR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81598"/>
    <s v="FIOD*"/>
    <x v="2"/>
    <m/>
    <m/>
    <m/>
    <s v="No"/>
    <m/>
    <m/>
    <m/>
    <d v="2025-07-25T09:00:00"/>
    <s v="ALBIN GEORGE"/>
    <s v="TASK-281598"/>
    <d v="2025-07-21T16:18:00"/>
    <s v="BABLU BABLU"/>
    <m/>
    <d v="2025-07-25T00:00:00"/>
    <d v="1899-12-30T15:13:42"/>
  </r>
  <r>
    <n v="134989"/>
    <s v="Akkalkot"/>
    <s v="CUSTOMER SERVICE OFFICER"/>
    <x v="44"/>
    <x v="5"/>
    <n v="9373644768"/>
    <s v="WESTERN ZONE"/>
    <n v="7250"/>
    <s v="TASK-281601"/>
    <s v="FIOD*"/>
    <x v="2"/>
    <m/>
    <m/>
    <m/>
    <s v="No"/>
    <m/>
    <m/>
    <m/>
    <d v="2025-07-25T09:00:00"/>
    <s v="ALBIN GEORGE"/>
    <s v="TASK-281601"/>
    <d v="2025-07-21T16:18:00"/>
    <s v="LAXMIKANT BARGALI BANDICHODE"/>
    <m/>
    <d v="2025-07-25T00:00:00"/>
    <d v="1899-12-30T15:13:42"/>
  </r>
  <r>
    <n v="134900"/>
    <s v="Jabalpur"/>
    <s v="CUSTOMER SERVICE OFFICER"/>
    <x v="18"/>
    <x v="7"/>
    <n v="9691782814"/>
    <s v="CENTRAL ZONE"/>
    <n v="7122"/>
    <s v="TASK-281609"/>
    <s v="FIOD*"/>
    <x v="2"/>
    <m/>
    <m/>
    <m/>
    <s v="No"/>
    <m/>
    <m/>
    <m/>
    <d v="2025-07-25T09:00:00"/>
    <s v="ALBIN GEORGE"/>
    <s v="TASK-281609"/>
    <d v="2025-07-21T16:18:00"/>
    <s v="IMRAT RAJAK"/>
    <m/>
    <d v="2025-07-25T00:00:00"/>
    <d v="1899-12-30T15:13:42"/>
  </r>
  <r>
    <n v="133720"/>
    <s v="Manamadurai"/>
    <s v="CUSTOMER SERVICE OFFICER"/>
    <x v="35"/>
    <x v="8"/>
    <n v="6369407804"/>
    <s v="SOUTH ZONE"/>
    <n v="7080"/>
    <s v="TASK-281621"/>
    <s v="FIOD*"/>
    <x v="2"/>
    <m/>
    <m/>
    <m/>
    <s v="No"/>
    <m/>
    <m/>
    <m/>
    <d v="2025-07-25T09:00:00"/>
    <s v="ALBIN GEORGE"/>
    <s v="TASK-281621"/>
    <d v="2025-07-21T16:18:00"/>
    <s v="RENGARAJAN K"/>
    <m/>
    <d v="2025-07-25T00:00:00"/>
    <d v="1899-12-30T15:13:42"/>
  </r>
  <r>
    <n v="135279"/>
    <s v="Dhar"/>
    <s v="CUSTOMER SERVICE OFFICER"/>
    <x v="24"/>
    <x v="2"/>
    <n v="9340959001"/>
    <s v="CENTRAL ZONE"/>
    <n v="7186"/>
    <s v="TASK-281622"/>
    <s v="FIOD*"/>
    <x v="2"/>
    <m/>
    <m/>
    <m/>
    <s v="No"/>
    <m/>
    <m/>
    <m/>
    <d v="2025-07-25T09:00:00"/>
    <s v="ALBIN GEORGE"/>
    <s v="TASK-281622"/>
    <d v="2025-07-21T16:18:00"/>
    <s v="UDAYSINGH VASUNIYA"/>
    <m/>
    <d v="2025-07-25T00:00:00"/>
    <d v="1899-12-30T15:13:42"/>
  </r>
  <r>
    <n v="27661"/>
    <s v="Sabla"/>
    <s v="CUSTOMER SERVICE OFFICER"/>
    <x v="19"/>
    <x v="3"/>
    <n v="7828270887"/>
    <s v="CENTRAL ZONE"/>
    <n v="7411"/>
    <s v="TASK-281625"/>
    <s v="FIOD*"/>
    <x v="2"/>
    <m/>
    <m/>
    <m/>
    <s v="No"/>
    <m/>
    <m/>
    <m/>
    <d v="2025-07-25T09:00:00"/>
    <s v="ALBIN GEORGE"/>
    <s v="TASK-281625"/>
    <d v="2025-07-21T16:18:00"/>
    <s v="MAHESH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81628"/>
    <s v="FIOD*"/>
    <x v="2"/>
    <m/>
    <m/>
    <m/>
    <s v="No"/>
    <m/>
    <m/>
    <m/>
    <d v="2025-07-25T09:00:00"/>
    <s v="ALBIN GEORGE"/>
    <s v="TASK-281628"/>
    <d v="2025-07-21T16:18:00"/>
    <s v="K. BANUCHANDAR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281635"/>
    <s v="FIOD*"/>
    <x v="2"/>
    <m/>
    <m/>
    <m/>
    <s v="No"/>
    <m/>
    <m/>
    <m/>
    <d v="2025-07-25T09:00:00"/>
    <s v="ALBIN GEORGE"/>
    <s v="TASK-281635"/>
    <d v="2025-07-21T16:18:00"/>
    <s v="MAHAMAD MUBARAK LALADESAB USTAD"/>
    <m/>
    <d v="2025-07-25T00:00:00"/>
    <d v="1899-12-30T15:13:42"/>
  </r>
  <r>
    <n v="134826"/>
    <s v="Karjat"/>
    <s v="CUSTOMER SERVICE OFFICER"/>
    <x v="39"/>
    <x v="5"/>
    <n v="9004733563"/>
    <s v="WESTERN ZONE"/>
    <n v="7188"/>
    <s v="TASK-281647"/>
    <s v="FIOD*"/>
    <x v="2"/>
    <m/>
    <m/>
    <m/>
    <s v="No"/>
    <m/>
    <m/>
    <m/>
    <d v="2025-07-25T09:00:00"/>
    <s v="ALBIN GEORGE"/>
    <s v="TASK-281647"/>
    <d v="2025-07-21T16:18:00"/>
    <s v="ALFIYA SHAIBAZ NADKAR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81648"/>
    <s v="FIOD*"/>
    <x v="2"/>
    <m/>
    <m/>
    <m/>
    <s v="No"/>
    <m/>
    <m/>
    <m/>
    <d v="2025-07-25T09:00:00"/>
    <s v="ALBIN GEORGE"/>
    <s v="TASK-281648"/>
    <d v="2025-07-21T16:18:00"/>
    <s v="POONAM KANWER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81652"/>
    <s v="FIOD*"/>
    <x v="2"/>
    <m/>
    <m/>
    <m/>
    <s v="No"/>
    <m/>
    <m/>
    <m/>
    <d v="2025-07-25T09:00:00"/>
    <s v="ALBIN GEORGE"/>
    <s v="TASK-281652"/>
    <d v="2025-07-21T16:18:00"/>
    <s v="ARULPANDIYAN C"/>
    <m/>
    <d v="2025-07-25T00:00:00"/>
    <d v="1899-12-30T15:13:42"/>
  </r>
  <r>
    <n v="136278"/>
    <s v="Fatehnagar"/>
    <s v="CUSTOMER SERVICE OFFICER"/>
    <x v="8"/>
    <x v="3"/>
    <n v="9414688484"/>
    <s v="CENTRAL ZONE"/>
    <n v="7356"/>
    <s v="TASK-281653"/>
    <s v="FIOD*"/>
    <x v="2"/>
    <m/>
    <m/>
    <m/>
    <s v="No"/>
    <m/>
    <m/>
    <m/>
    <d v="2025-07-25T09:00:00"/>
    <s v="ALBIN GEORGE"/>
    <s v="TASK-281653"/>
    <d v="2025-07-21T16:18:00"/>
    <s v="RAJKUMAR MEENA"/>
    <m/>
    <d v="2025-07-25T00:00:00"/>
    <d v="1899-12-30T15:13:42"/>
  </r>
  <r>
    <n v="7096"/>
    <s v="Indore-airport Road"/>
    <s v="TEAM MANAGER"/>
    <x v="24"/>
    <x v="2"/>
    <n v="9522237534"/>
    <s v="CENTRAL ZONE"/>
    <n v="7418"/>
    <s v="TASK-281655"/>
    <s v="FIOD*"/>
    <x v="2"/>
    <m/>
    <m/>
    <m/>
    <s v="No"/>
    <m/>
    <m/>
    <m/>
    <d v="2025-07-25T09:00:00"/>
    <s v="ALBIN GEORGE"/>
    <s v="TASK-281655"/>
    <d v="2025-07-21T16:18:00"/>
    <s v="AVINASH TIWARI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1656"/>
    <s v="FIOD*"/>
    <x v="2"/>
    <m/>
    <m/>
    <m/>
    <s v="No"/>
    <m/>
    <m/>
    <m/>
    <d v="2025-07-25T09:00:00"/>
    <s v="ALBIN GEORGE"/>
    <s v="TASK-281656"/>
    <d v="2025-07-21T16:18:00"/>
    <s v="KANAGASABAPATHY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1657"/>
    <s v="FIOD*"/>
    <x v="2"/>
    <m/>
    <m/>
    <m/>
    <s v="No"/>
    <m/>
    <m/>
    <m/>
    <d v="2025-07-25T09:00:00"/>
    <s v="ALBIN GEORGE"/>
    <s v="TASK-281657"/>
    <d v="2025-07-21T16:18:00"/>
    <s v="JAYAPRAKASH PALANIYAPPAN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1658"/>
    <s v="FIOD*"/>
    <x v="2"/>
    <m/>
    <m/>
    <m/>
    <s v="No"/>
    <m/>
    <m/>
    <m/>
    <d v="2025-07-25T09:00:00"/>
    <s v="ALBIN GEORGE"/>
    <s v="TASK-281658"/>
    <d v="2025-07-21T16:18:00"/>
    <s v="JAYAPRAKASH PALANIYAPPAN"/>
    <m/>
    <d v="2025-07-25T00:00:00"/>
    <d v="1899-12-30T15:13:42"/>
  </r>
  <r>
    <n v="135209"/>
    <s v="Rahata"/>
    <s v="CUSTOMER SERVICE OFFICER"/>
    <x v="3"/>
    <x v="1"/>
    <n v="7218180181"/>
    <s v="WESTERN ZONE"/>
    <n v="7349"/>
    <s v="TASK-281659"/>
    <s v="FIOD*"/>
    <x v="2"/>
    <m/>
    <m/>
    <m/>
    <s v="No"/>
    <m/>
    <m/>
    <m/>
    <d v="2025-07-25T09:00:00"/>
    <s v="ALBIN GEORGE"/>
    <s v="TASK-281659"/>
    <d v="2025-07-21T16:18:00"/>
    <s v="JAYASHRI MACHHINDRA BADHE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1670"/>
    <s v="FIOD*"/>
    <x v="2"/>
    <m/>
    <m/>
    <m/>
    <s v="No"/>
    <m/>
    <m/>
    <m/>
    <d v="2025-07-25T09:00:00"/>
    <s v="ALBIN GEORGE"/>
    <s v="TASK-281670"/>
    <d v="2025-07-21T16:18:00"/>
    <s v="KANAGASABAPATHY"/>
    <m/>
    <d v="2025-07-25T00:00:00"/>
    <d v="1899-12-30T15:13:42"/>
  </r>
  <r>
    <n v="131338"/>
    <s v="Pandharpur"/>
    <s v="CUSTOMER SERVICE OFFICER"/>
    <x v="44"/>
    <x v="5"/>
    <n v="9249131391"/>
    <s v="WESTERN ZONE"/>
    <n v="7352"/>
    <s v="TASK-281674"/>
    <s v="FIOD*"/>
    <x v="2"/>
    <m/>
    <m/>
    <m/>
    <s v="No"/>
    <m/>
    <m/>
    <m/>
    <d v="2025-07-25T09:00:00"/>
    <s v="ALBIN GEORGE"/>
    <s v="TASK-281674"/>
    <d v="2025-07-21T16:18:00"/>
    <s v="KARAN DADASAHEB NAGTILAK"/>
    <m/>
    <d v="2025-07-25T00:00:00"/>
    <d v="1899-12-30T15:13:42"/>
  </r>
  <r>
    <n v="7096"/>
    <s v="Indore-airport Road"/>
    <s v="TEAM MANAGER"/>
    <x v="24"/>
    <x v="2"/>
    <n v="9522237534"/>
    <s v="CENTRAL ZONE"/>
    <n v="7418"/>
    <s v="TASK-281677"/>
    <s v="FIOD*"/>
    <x v="2"/>
    <m/>
    <m/>
    <m/>
    <s v="No"/>
    <m/>
    <m/>
    <m/>
    <d v="2025-07-25T09:00:00"/>
    <s v="ALBIN GEORGE"/>
    <s v="TASK-281677"/>
    <d v="2025-07-21T16:18:00"/>
    <s v="AVINASH TIWARI"/>
    <m/>
    <d v="2025-07-25T00:00:00"/>
    <d v="1899-12-30T15:13:42"/>
  </r>
  <r>
    <n v="134307"/>
    <s v="Chidambaram"/>
    <s v="ASSISTANT BRANCH MANAGER"/>
    <x v="40"/>
    <x v="8"/>
    <n v="8428688202"/>
    <s v="SOUTH ZONE"/>
    <n v="7046"/>
    <s v="TASK-281682"/>
    <s v="FIOD*"/>
    <x v="2"/>
    <m/>
    <m/>
    <m/>
    <s v="No"/>
    <m/>
    <m/>
    <m/>
    <d v="2025-07-25T09:00:00"/>
    <s v="ALBIN GEORGE"/>
    <s v="TASK-281682"/>
    <d v="2025-07-21T16:18:00"/>
    <s v="BALACHANDIRAN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1684"/>
    <s v="FIOD*"/>
    <x v="2"/>
    <m/>
    <m/>
    <m/>
    <s v="No"/>
    <m/>
    <m/>
    <m/>
    <d v="2025-07-25T09:00:00"/>
    <s v="ALBIN GEORGE"/>
    <s v="TASK-281684"/>
    <d v="2025-07-21T16:18:00"/>
    <s v="KHUSHAL ROHIDAS RATHOD"/>
    <m/>
    <d v="2025-07-25T00:00:00"/>
    <d v="1899-12-30T15:13:42"/>
  </r>
  <r>
    <n v="133168"/>
    <s v="Chikhli"/>
    <s v="CUSTOMER SERVICE OFFICER"/>
    <x v="7"/>
    <x v="0"/>
    <n v="9356575325"/>
    <s v="WESTERN ZONE"/>
    <n v="7192"/>
    <s v="TASK-281700"/>
    <s v="FIOD*"/>
    <x v="2"/>
    <m/>
    <m/>
    <m/>
    <s v="No"/>
    <m/>
    <m/>
    <m/>
    <d v="2025-07-25T09:00:00"/>
    <s v="ALBIN GEORGE"/>
    <s v="TASK-281700"/>
    <d v="2025-07-21T16:18:00"/>
    <s v="ATUL GANESH PAWAR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1705"/>
    <s v="FIOD*"/>
    <x v="2"/>
    <m/>
    <m/>
    <m/>
    <s v="No"/>
    <m/>
    <m/>
    <m/>
    <d v="2025-07-25T09:00:00"/>
    <s v="ALBIN GEORGE"/>
    <s v="TASK-281705"/>
    <d v="2025-07-21T16:18:00"/>
    <s v="JAYAPRAKASH PALANIYAPPAN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1704"/>
    <s v="FIOD*"/>
    <x v="2"/>
    <m/>
    <m/>
    <m/>
    <s v="No"/>
    <m/>
    <m/>
    <m/>
    <d v="2025-07-25T09:00:00"/>
    <s v="ALBIN GEORGE"/>
    <s v="TASK-281704"/>
    <d v="2025-07-21T16:18:00"/>
    <s v="DEVENDRA SHARMA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81712"/>
    <s v="FIOD*"/>
    <x v="2"/>
    <m/>
    <m/>
    <m/>
    <s v="No"/>
    <m/>
    <m/>
    <m/>
    <d v="2025-07-25T09:00:00"/>
    <s v="ALBIN GEORGE"/>
    <s v="TASK-281712"/>
    <d v="2025-07-21T16:18:00"/>
    <s v="RAHUL RAVI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81713"/>
    <s v="FIOD*"/>
    <x v="2"/>
    <m/>
    <m/>
    <m/>
    <s v="No"/>
    <m/>
    <m/>
    <m/>
    <d v="2025-07-25T09:00:00"/>
    <s v="ALBIN GEORGE"/>
    <s v="TASK-281713"/>
    <d v="2025-07-21T16:18:00"/>
    <s v="RAHUL RAVI"/>
    <m/>
    <d v="2025-07-25T00:00:00"/>
    <d v="1899-12-30T15:13:42"/>
  </r>
  <r>
    <n v="133350"/>
    <s v="Rajim"/>
    <s v="CUSTOMER SERVICE OFFICER"/>
    <x v="17"/>
    <x v="6"/>
    <n v="8818888274"/>
    <s v="CENTRAL ZONE"/>
    <n v="7423"/>
    <s v="TASK-281728"/>
    <s v="FIOD*"/>
    <x v="2"/>
    <m/>
    <m/>
    <m/>
    <s v="No"/>
    <m/>
    <m/>
    <m/>
    <d v="2025-07-25T09:00:00"/>
    <s v="ALBIN GEORGE"/>
    <s v="TASK-281728"/>
    <d v="2025-07-21T16:18:00"/>
    <s v="TILAK GIRI GOSWAMI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81730"/>
    <s v="FIOD*"/>
    <x v="2"/>
    <m/>
    <m/>
    <m/>
    <s v="No"/>
    <m/>
    <m/>
    <m/>
    <d v="2025-07-25T09:00:00"/>
    <s v="ALBIN GEORGE"/>
    <s v="TASK-281730"/>
    <d v="2025-07-21T16:18:00"/>
    <s v="YASHVANT SINGH"/>
    <m/>
    <d v="2025-07-25T00:00:00"/>
    <d v="1899-12-30T15:13:42"/>
  </r>
  <r>
    <n v="134594"/>
    <s v="Vishrantwadi"/>
    <s v="CUSTOMER SERVICE OFFICER"/>
    <x v="30"/>
    <x v="5"/>
    <n v="7083393868"/>
    <s v="WESTERN ZONE"/>
    <n v="7442"/>
    <s v="TASK-281742"/>
    <s v="FIOD*"/>
    <x v="2"/>
    <m/>
    <m/>
    <m/>
    <s v="No"/>
    <m/>
    <m/>
    <m/>
    <d v="2025-07-25T09:00:00"/>
    <s v="ALBIN GEORGE"/>
    <s v="TASK-281742"/>
    <d v="2025-07-21T16:18:00"/>
    <s v="MANSI KRUSHNA SAWANT"/>
    <m/>
    <d v="2025-07-25T00:00:00"/>
    <d v="1899-12-30T15:13:42"/>
  </r>
  <r>
    <n v="134594"/>
    <s v="Vishrantwadi"/>
    <s v="CUSTOMER SERVICE OFFICER"/>
    <x v="30"/>
    <x v="5"/>
    <n v="7083393868"/>
    <s v="WESTERN ZONE"/>
    <n v="7442"/>
    <s v="TASK-281743"/>
    <s v="FIOD*"/>
    <x v="2"/>
    <m/>
    <m/>
    <m/>
    <s v="No"/>
    <m/>
    <m/>
    <m/>
    <d v="2025-07-25T09:00:00"/>
    <s v="ALBIN GEORGE"/>
    <s v="TASK-281743"/>
    <d v="2025-07-21T16:18:00"/>
    <s v="MANSI KRUSHNA SAWANT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81744"/>
    <s v="FIOD*"/>
    <x v="2"/>
    <m/>
    <m/>
    <m/>
    <s v="No"/>
    <m/>
    <m/>
    <m/>
    <d v="2025-07-25T09:00:00"/>
    <s v="ALBIN GEORGE"/>
    <s v="TASK-281744"/>
    <d v="2025-07-21T16:18:00"/>
    <s v="BRIJESH KUMAR SEN"/>
    <m/>
    <d v="2025-07-25T00:00:00"/>
    <d v="1899-12-30T15:13:42"/>
  </r>
  <r>
    <n v="133799"/>
    <s v="Sangamner"/>
    <s v="CUSTOMER SERVICE OFFICER"/>
    <x v="3"/>
    <x v="1"/>
    <n v="9604781364"/>
    <s v="WESTERN ZONE"/>
    <n v="1768"/>
    <s v="TASK-281753"/>
    <s v="FIOD*"/>
    <x v="2"/>
    <m/>
    <m/>
    <m/>
    <s v="No"/>
    <m/>
    <m/>
    <m/>
    <d v="2025-07-25T09:00:00"/>
    <s v="ALBIN GEORGE"/>
    <s v="TASK-281753"/>
    <d v="2025-07-21T16:18:00"/>
    <s v="ADNAN ISLAMODDIN ANSARI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1766"/>
    <s v="FIOD*"/>
    <x v="2"/>
    <m/>
    <m/>
    <m/>
    <s v="No"/>
    <m/>
    <m/>
    <m/>
    <d v="2025-07-25T09:00:00"/>
    <s v="ALBIN GEORGE"/>
    <s v="TASK-281766"/>
    <d v="2025-07-21T16:18:00"/>
    <s v="JAYAPRAKASH PALANIYAPP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1767"/>
    <s v="FIOD*"/>
    <x v="2"/>
    <m/>
    <m/>
    <m/>
    <s v="No"/>
    <m/>
    <m/>
    <m/>
    <d v="2025-07-25T09:00:00"/>
    <s v="ALBIN GEORGE"/>
    <s v="TASK-281767"/>
    <d v="2025-07-21T16:18:00"/>
    <s v="KANAGASABAPATHY"/>
    <m/>
    <d v="2025-07-25T00:00:00"/>
    <d v="1899-12-30T15:13:42"/>
  </r>
  <r>
    <n v="136524"/>
    <s v="Vilathikulam"/>
    <s v="CUSTOMER SERVICE OFFICER"/>
    <x v="14"/>
    <x v="8"/>
    <n v="9786313480"/>
    <s v="SOUTH ZONE"/>
    <n v="7440"/>
    <s v="TASK-281771"/>
    <s v="FIOD*"/>
    <x v="2"/>
    <m/>
    <m/>
    <m/>
    <s v="No"/>
    <m/>
    <m/>
    <m/>
    <d v="2025-07-25T09:00:00"/>
    <s v="ALBIN GEORGE"/>
    <s v="TASK-281771"/>
    <d v="2025-07-21T16:18:00"/>
    <s v="SURESH KUMAR M M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81774"/>
    <s v="FIOD*"/>
    <x v="2"/>
    <m/>
    <m/>
    <m/>
    <s v="No"/>
    <m/>
    <m/>
    <m/>
    <d v="2025-07-25T09:00:00"/>
    <s v="ALBIN GEORGE"/>
    <s v="TASK-281774"/>
    <d v="2025-07-21T16:18:00"/>
    <s v="SURESHKUMAR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81775"/>
    <s v="FIOD*"/>
    <x v="2"/>
    <m/>
    <m/>
    <m/>
    <s v="No"/>
    <m/>
    <m/>
    <m/>
    <d v="2025-07-25T09:00:00"/>
    <s v="ALBIN GEORGE"/>
    <s v="TASK-281775"/>
    <d v="2025-07-21T16:18:00"/>
    <s v="SURESHKUMAR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1782"/>
    <s v="FIOD*"/>
    <x v="2"/>
    <m/>
    <m/>
    <m/>
    <s v="No"/>
    <m/>
    <m/>
    <m/>
    <d v="2025-07-25T09:00:00"/>
    <s v="ALBIN GEORGE"/>
    <s v="TASK-281782"/>
    <d v="2025-07-21T16:18:00"/>
    <s v="PANDIYARAJA R"/>
    <m/>
    <d v="2025-07-25T00:00:00"/>
    <d v="1899-12-30T15:13:42"/>
  </r>
  <r>
    <n v="130457"/>
    <s v="Bundi"/>
    <s v="CUSTOMER SERVICE OFFICER"/>
    <x v="4"/>
    <x v="3"/>
    <n v="8955418785"/>
    <s v="CENTRAL ZONE"/>
    <n v="1786"/>
    <s v="TASK-281788"/>
    <s v="FIOD*"/>
    <x v="2"/>
    <m/>
    <m/>
    <m/>
    <s v="No"/>
    <m/>
    <m/>
    <m/>
    <d v="2025-07-25T09:00:00"/>
    <s v="ALBIN GEORGE"/>
    <s v="TASK-281788"/>
    <d v="2025-07-21T16:18:00"/>
    <s v="RAJU AERWAL"/>
    <m/>
    <d v="2025-07-25T00:00:00"/>
    <d v="1899-12-30T15:13:42"/>
  </r>
  <r>
    <n v="28736"/>
    <s v="Kota"/>
    <s v="BRANCH MANAGER"/>
    <x v="4"/>
    <x v="3"/>
    <m/>
    <s v="CENTRAL ZONE"/>
    <n v="7413"/>
    <s v="TASK-281790"/>
    <s v="FIOD*"/>
    <x v="2"/>
    <m/>
    <m/>
    <m/>
    <s v="No"/>
    <m/>
    <m/>
    <m/>
    <d v="2025-07-25T09:00:00"/>
    <s v="ALBIN GEORGE"/>
    <s v="TASK-281790"/>
    <d v="2025-07-21T16:18:00"/>
    <s v="DEEPAK SINGH ASHAWAT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1794"/>
    <s v="FIOD*"/>
    <x v="2"/>
    <m/>
    <m/>
    <m/>
    <s v="No"/>
    <m/>
    <m/>
    <m/>
    <d v="2025-07-25T09:00:00"/>
    <s v="ALBIN GEORGE"/>
    <s v="TASK-281794"/>
    <d v="2025-07-21T16:18:00"/>
    <s v="ANJU MARKAM 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81796"/>
    <s v="FIOD*"/>
    <x v="2"/>
    <m/>
    <m/>
    <m/>
    <s v="No"/>
    <m/>
    <m/>
    <m/>
    <d v="2025-07-25T09:00:00"/>
    <s v="ALBIN GEORGE"/>
    <s v="TASK-281796"/>
    <d v="2025-07-21T16:18:00"/>
    <s v="SATHIYARAJ S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81803"/>
    <s v="FIOD*"/>
    <x v="2"/>
    <m/>
    <m/>
    <m/>
    <s v="No"/>
    <m/>
    <m/>
    <m/>
    <d v="2025-07-25T09:00:00"/>
    <s v="ALBIN GEORGE"/>
    <s v="TASK-281803"/>
    <d v="2025-07-21T16:18:00"/>
    <s v="BRIJESH KUMAR SEN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81804"/>
    <s v="FIOD*"/>
    <x v="2"/>
    <m/>
    <m/>
    <m/>
    <s v="No"/>
    <m/>
    <m/>
    <m/>
    <d v="2025-07-25T09:00:00"/>
    <s v="ALBIN GEORGE"/>
    <s v="TASK-281804"/>
    <d v="2025-07-21T16:18:00"/>
    <s v="BRIJESH KUMAR SEN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1808"/>
    <s v="FIOD*"/>
    <x v="2"/>
    <m/>
    <m/>
    <m/>
    <s v="No"/>
    <m/>
    <m/>
    <m/>
    <d v="2025-07-25T09:00:00"/>
    <s v="ALBIN GEORGE"/>
    <s v="TASK-281808"/>
    <d v="2025-07-21T16:18:00"/>
    <s v="DEVENDRA SHARMA"/>
    <m/>
    <d v="2025-07-25T00:00:00"/>
    <d v="1899-12-30T15:13:42"/>
  </r>
  <r>
    <n v="135044"/>
    <s v="Kulatupuzha"/>
    <s v="CUSTOMER SERVICE OFFICER"/>
    <x v="5"/>
    <x v="4"/>
    <n v="8943490807"/>
    <s v="SOUTH ZONE"/>
    <n v="7444"/>
    <s v="TASK-281809"/>
    <s v="FIOD*"/>
    <x v="2"/>
    <m/>
    <m/>
    <m/>
    <s v="No"/>
    <m/>
    <m/>
    <m/>
    <d v="2025-07-25T09:00:00"/>
    <s v="ALBIN GEORGE"/>
    <s v="TASK-281809"/>
    <d v="2025-07-21T16:18:00"/>
    <s v="RAHUL R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1810"/>
    <s v="FIOD*"/>
    <x v="2"/>
    <m/>
    <m/>
    <m/>
    <s v="No"/>
    <m/>
    <m/>
    <m/>
    <d v="2025-07-25T09:00:00"/>
    <s v="ALBIN GEORGE"/>
    <s v="TASK-281810"/>
    <d v="2025-07-21T16:18:00"/>
    <s v="GURUSAMY P"/>
    <m/>
    <d v="2025-07-25T00:00:00"/>
    <d v="1899-12-30T15:13:42"/>
  </r>
  <r>
    <n v="134356"/>
    <s v="Chaksu"/>
    <s v="CUSTOMER SERVICE OFFICER"/>
    <x v="46"/>
    <x v="3"/>
    <n v="9672752622"/>
    <s v="CENTRAL ZONE"/>
    <n v="7287"/>
    <s v="TASK-281811"/>
    <s v="FIOD*"/>
    <x v="2"/>
    <m/>
    <m/>
    <m/>
    <s v="No"/>
    <m/>
    <m/>
    <m/>
    <d v="2025-07-25T09:00:00"/>
    <s v="ALBIN GEORGE"/>
    <s v="TASK-281811"/>
    <d v="2025-07-21T16:18:00"/>
    <s v="JITENDRA KUMAR"/>
    <m/>
    <d v="2025-07-25T00:00:00"/>
    <d v="1899-12-30T15:13:42"/>
  </r>
  <r>
    <n v="131120"/>
    <s v="Chinchwad"/>
    <s v="ASSISTANT BRANCH MANAGER"/>
    <x v="30"/>
    <x v="5"/>
    <m/>
    <s v="WESTERN ZONE"/>
    <n v="7175"/>
    <s v="TASK-281816"/>
    <s v="FIOD*"/>
    <x v="2"/>
    <m/>
    <m/>
    <m/>
    <s v="No"/>
    <m/>
    <m/>
    <m/>
    <d v="2025-07-25T09:00:00"/>
    <s v="ALBIN GEORGE"/>
    <s v="TASK-281816"/>
    <d v="2025-07-21T16:18:00"/>
    <s v="SANDESH GOVRDHAN KSHIRSAGAR"/>
    <m/>
    <d v="2025-07-25T00:00:00"/>
    <d v="1899-12-30T15:13:42"/>
  </r>
  <r>
    <n v="134247"/>
    <s v="Bhilwara"/>
    <s v="CUSTOMER SERVICE OFFICER"/>
    <x v="8"/>
    <x v="3"/>
    <n v="8769640509"/>
    <s v="CENTRAL ZONE"/>
    <n v="1785"/>
    <s v="TASK-281820"/>
    <s v="FIOD*"/>
    <x v="2"/>
    <m/>
    <m/>
    <m/>
    <s v="No"/>
    <m/>
    <m/>
    <m/>
    <d v="2025-07-25T09:00:00"/>
    <s v="ALBIN GEORGE"/>
    <s v="TASK-281820"/>
    <d v="2025-07-21T16:18:00"/>
    <s v="BUDDHI PRAKESH VERMA"/>
    <m/>
    <d v="2025-07-25T00:00:00"/>
    <d v="1899-12-30T15:13:42"/>
  </r>
  <r>
    <n v="134356"/>
    <s v="Chaksu"/>
    <s v="CUSTOMER SERVICE OFFICER"/>
    <x v="46"/>
    <x v="3"/>
    <n v="9672752622"/>
    <s v="CENTRAL ZONE"/>
    <n v="7287"/>
    <s v="TASK-281822"/>
    <s v="FIOD*"/>
    <x v="2"/>
    <m/>
    <m/>
    <m/>
    <s v="No"/>
    <m/>
    <m/>
    <m/>
    <d v="2025-07-25T09:00:00"/>
    <s v="ALBIN GEORGE"/>
    <s v="TASK-281822"/>
    <d v="2025-07-21T16:18:00"/>
    <s v="JITENDRA KUMAR"/>
    <m/>
    <d v="2025-07-25T00:00:00"/>
    <d v="1899-12-30T15:13:42"/>
  </r>
  <r>
    <n v="132188"/>
    <s v="Vishrantwadi"/>
    <s v="ASSISTANT BRANCH MANAGER"/>
    <x v="30"/>
    <x v="5"/>
    <m/>
    <s v="WESTERN ZONE"/>
    <n v="7442"/>
    <s v="TASK-281828"/>
    <s v="FIOD*"/>
    <x v="2"/>
    <m/>
    <m/>
    <m/>
    <s v="No"/>
    <m/>
    <m/>
    <m/>
    <d v="2025-07-25T09:00:00"/>
    <s v="ALBIN GEORGE"/>
    <s v="TASK-281828"/>
    <d v="2025-07-21T16:18:00"/>
    <s v="SWAPNALI AMAR BHOSALE"/>
    <m/>
    <d v="2025-07-25T00:00:00"/>
    <d v="1899-12-30T15:13:42"/>
  </r>
  <r>
    <n v="130736"/>
    <s v="Phaltan"/>
    <s v="ASSISTANT BRANCH MANAGER"/>
    <x v="31"/>
    <x v="5"/>
    <m/>
    <s v="WESTERN ZONE"/>
    <n v="7207"/>
    <s v="TASK-281832"/>
    <s v="FIOD*"/>
    <x v="2"/>
    <m/>
    <m/>
    <m/>
    <s v="No"/>
    <m/>
    <m/>
    <m/>
    <d v="2025-07-25T09:00:00"/>
    <s v="ALBIN GEORGE"/>
    <s v="TASK-281832"/>
    <d v="2025-07-21T16:18:00"/>
    <s v="SHUBHANGI RAHUL GADHAVE"/>
    <m/>
    <d v="2025-07-25T00:00:00"/>
    <d v="1899-12-30T15:13:42"/>
  </r>
  <r>
    <n v="130488"/>
    <s v="Tirupattur"/>
    <s v="CUSTOMER SERVICE OFFICER"/>
    <x v="34"/>
    <x v="8"/>
    <n v="9150696122"/>
    <s v="SOUTH ZONE"/>
    <n v="7297"/>
    <s v="TASK-281834"/>
    <s v="FIOD*"/>
    <x v="2"/>
    <m/>
    <m/>
    <m/>
    <s v="No"/>
    <m/>
    <m/>
    <m/>
    <d v="2025-07-25T09:00:00"/>
    <s v="ALBIN GEORGE"/>
    <s v="TASK-281834"/>
    <d v="2025-07-21T16:18:00"/>
    <s v="VIKRAM K"/>
    <m/>
    <d v="2025-07-25T00:00:00"/>
    <d v="1899-12-30T15:13:42"/>
  </r>
  <r>
    <n v="130488"/>
    <s v="Tirupattur"/>
    <s v="CUSTOMER SERVICE OFFICER"/>
    <x v="34"/>
    <x v="8"/>
    <n v="9150696122"/>
    <s v="SOUTH ZONE"/>
    <n v="7297"/>
    <s v="TASK-281835"/>
    <s v="FIOD*"/>
    <x v="2"/>
    <m/>
    <m/>
    <m/>
    <s v="No"/>
    <m/>
    <m/>
    <m/>
    <d v="2025-07-25T09:00:00"/>
    <s v="ALBIN GEORGE"/>
    <s v="TASK-281835"/>
    <d v="2025-07-21T16:18:00"/>
    <s v="VIKRAM K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81837"/>
    <s v="FIOD*"/>
    <x v="2"/>
    <m/>
    <m/>
    <m/>
    <s v="No"/>
    <m/>
    <m/>
    <m/>
    <d v="2025-07-25T09:00:00"/>
    <s v="ALBIN GEORGE"/>
    <s v="TASK-281837"/>
    <d v="2025-07-21T16:18:00"/>
    <s v="BABLU BABLU"/>
    <m/>
    <d v="2025-07-25T00:00:00"/>
    <d v="1899-12-30T15:13:42"/>
  </r>
  <r>
    <n v="21791"/>
    <s v="Singoli"/>
    <s v="ASSISTANT BRANCH MANAGER"/>
    <x v="26"/>
    <x v="2"/>
    <n v="8714641028"/>
    <s v="CENTRAL ZONE"/>
    <n v="7434"/>
    <s v="TASK-281849"/>
    <s v="FIOD*"/>
    <x v="2"/>
    <m/>
    <m/>
    <m/>
    <s v="No"/>
    <m/>
    <m/>
    <m/>
    <d v="2025-07-25T09:00:00"/>
    <s v="ALBIN GEORGE"/>
    <s v="TASK-281849"/>
    <d v="2025-07-21T16:18:00"/>
    <s v="SHRAVAN SINGH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81864"/>
    <s v="FIOD*"/>
    <x v="2"/>
    <m/>
    <m/>
    <m/>
    <s v="No"/>
    <m/>
    <m/>
    <m/>
    <d v="2025-07-25T09:00:00"/>
    <s v="ALBIN GEORGE"/>
    <s v="TASK-281864"/>
    <d v="2025-07-21T16:18:00"/>
    <s v="DHIRAJ"/>
    <m/>
    <d v="2025-07-25T00:00:00"/>
    <d v="1899-12-30T15:13:42"/>
  </r>
  <r>
    <n v="134407"/>
    <s v="Bhindar"/>
    <s v="BRANCH MANAGER"/>
    <x v="19"/>
    <x v="3"/>
    <n v="9037913689"/>
    <s v="CENTRAL ZONE"/>
    <n v="7289"/>
    <s v="TASK-281872"/>
    <s v="FIOD*"/>
    <x v="2"/>
    <m/>
    <m/>
    <m/>
    <s v="No"/>
    <m/>
    <m/>
    <m/>
    <d v="2025-07-25T09:00:00"/>
    <s v="ALBIN GEORGE"/>
    <s v="TASK-281872"/>
    <d v="2025-07-21T16:18:00"/>
    <s v="PAWAN KUMAR SHARMA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81878"/>
    <s v="FIOD*"/>
    <x v="2"/>
    <m/>
    <m/>
    <m/>
    <s v="No"/>
    <m/>
    <m/>
    <m/>
    <d v="2025-07-25T09:00:00"/>
    <s v="ALBIN GEORGE"/>
    <s v="TASK-281878"/>
    <d v="2025-07-21T16:18:00"/>
    <s v="DHIRAJ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81882"/>
    <s v="FIOD*"/>
    <x v="2"/>
    <m/>
    <m/>
    <m/>
    <s v="No"/>
    <m/>
    <m/>
    <m/>
    <d v="2025-07-25T09:00:00"/>
    <s v="ALBIN GEORGE"/>
    <s v="TASK-281882"/>
    <d v="2025-07-21T16:18:00"/>
    <s v="AKASH E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81887"/>
    <s v="FIOD*"/>
    <x v="2"/>
    <m/>
    <m/>
    <m/>
    <s v="No"/>
    <m/>
    <m/>
    <m/>
    <d v="2025-07-25T09:00:00"/>
    <s v="ALBIN GEORGE"/>
    <s v="TASK-281887"/>
    <d v="2025-07-21T16:18:00"/>
    <s v="MANIKANDAN PALANI"/>
    <m/>
    <d v="2025-07-25T00:00:00"/>
    <d v="1899-12-30T15:13:42"/>
  </r>
  <r>
    <n v="134618"/>
    <s v="Murbad"/>
    <s v="CUSTOMER SERVICE OFFICER"/>
    <x v="39"/>
    <x v="5"/>
    <n v="9209237399"/>
    <s v="WESTERN ZONE"/>
    <n v="7326"/>
    <s v="TASK-281890"/>
    <s v="FIOD*"/>
    <x v="2"/>
    <m/>
    <m/>
    <m/>
    <s v="No"/>
    <m/>
    <m/>
    <m/>
    <d v="2025-07-25T09:00:00"/>
    <s v="ALBIN GEORGE"/>
    <s v="TASK-281890"/>
    <d v="2025-07-21T16:18:00"/>
    <s v="PRATIBHA PRAVIN MARKE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81891"/>
    <s v="FIOD*"/>
    <x v="2"/>
    <m/>
    <m/>
    <m/>
    <s v="No"/>
    <m/>
    <m/>
    <m/>
    <d v="2025-07-25T09:00:00"/>
    <s v="ALBIN GEORGE"/>
    <s v="TASK-281891"/>
    <d v="2025-07-21T16:18:00"/>
    <s v="MANIGANDAN MUNIVEL"/>
    <m/>
    <d v="2025-07-25T00:00:00"/>
    <d v="1899-12-30T15:13:42"/>
  </r>
  <r>
    <n v="131767"/>
    <s v="Udaipur"/>
    <s v="CUSTOMER SERVICE OFFICER"/>
    <x v="8"/>
    <x v="3"/>
    <n v="7302114994"/>
    <s v="CENTRAL ZONE"/>
    <n v="7294"/>
    <s v="TASK-281900"/>
    <s v="FIOD*"/>
    <x v="2"/>
    <m/>
    <m/>
    <m/>
    <s v="No"/>
    <m/>
    <m/>
    <m/>
    <d v="2025-07-25T09:00:00"/>
    <s v="ALBIN GEORGE"/>
    <s v="TASK-281900"/>
    <d v="2025-07-21T16:18:00"/>
    <s v="SAURABH SHARMA"/>
    <m/>
    <d v="2025-07-25T00:00:00"/>
    <d v="1899-12-30T15:13:42"/>
  </r>
  <r>
    <n v="136284"/>
    <s v="Sattur"/>
    <s v="CUSTOMER SERVICE OFFICER"/>
    <x v="35"/>
    <x v="8"/>
    <n v="9037823188"/>
    <s v="SOUTH ZONE"/>
    <n v="7082"/>
    <s v="TASK-281901"/>
    <s v="FIOD*"/>
    <x v="2"/>
    <m/>
    <m/>
    <m/>
    <s v="No"/>
    <m/>
    <m/>
    <m/>
    <d v="2025-07-25T09:00:00"/>
    <s v="ALBIN GEORGE"/>
    <s v="TASK-281901"/>
    <d v="2025-07-21T16:18:00"/>
    <s v="SIVA P"/>
    <m/>
    <d v="2025-07-25T00:00:00"/>
    <d v="1899-12-30T15:13:42"/>
  </r>
  <r>
    <n v="136284"/>
    <s v="Sattur"/>
    <s v="CUSTOMER SERVICE OFFICER"/>
    <x v="35"/>
    <x v="8"/>
    <n v="9037823188"/>
    <s v="SOUTH ZONE"/>
    <n v="7082"/>
    <s v="TASK-281903"/>
    <s v="FIOD*"/>
    <x v="2"/>
    <m/>
    <m/>
    <m/>
    <s v="No"/>
    <m/>
    <m/>
    <m/>
    <d v="2025-07-25T09:00:00"/>
    <s v="ALBIN GEORGE"/>
    <s v="TASK-281903"/>
    <d v="2025-07-21T16:18:00"/>
    <s v="SIVA P"/>
    <m/>
    <d v="2025-07-25T00:00:00"/>
    <d v="1899-12-30T15:13:42"/>
  </r>
  <r>
    <n v="130488"/>
    <s v="Tirupattur"/>
    <s v="CUSTOMER SERVICE OFFICER"/>
    <x v="34"/>
    <x v="8"/>
    <n v="9150696122"/>
    <s v="SOUTH ZONE"/>
    <n v="7297"/>
    <s v="TASK-281905"/>
    <s v="FIOD*"/>
    <x v="2"/>
    <m/>
    <m/>
    <m/>
    <s v="No"/>
    <m/>
    <m/>
    <m/>
    <d v="2025-07-25T09:00:00"/>
    <s v="ALBIN GEORGE"/>
    <s v="TASK-281905"/>
    <d v="2025-07-21T16:18:00"/>
    <s v="VIKRAM K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81911"/>
    <s v="FIOD*"/>
    <x v="2"/>
    <m/>
    <m/>
    <m/>
    <s v="No"/>
    <m/>
    <m/>
    <m/>
    <d v="2025-07-25T09:00:00"/>
    <s v="ALBIN GEORGE"/>
    <s v="TASK-281911"/>
    <d v="2025-07-21T16:18:00"/>
    <s v="SATHIYARAJ S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81912"/>
    <s v="FIOD*"/>
    <x v="2"/>
    <m/>
    <m/>
    <m/>
    <s v="No"/>
    <m/>
    <m/>
    <m/>
    <d v="2025-07-25T09:00:00"/>
    <s v="ALBIN GEORGE"/>
    <s v="TASK-281912"/>
    <d v="2025-07-21T16:18:00"/>
    <s v="MANIKANNAN A"/>
    <m/>
    <d v="2025-07-25T00:00:00"/>
    <d v="1899-12-30T15:13:42"/>
  </r>
  <r>
    <n v="135645"/>
    <s v="Bakswaha"/>
    <s v="CUSTOMER SERVICE OFFICER"/>
    <x v="45"/>
    <x v="7"/>
    <n v="9329185746"/>
    <s v="CENTRAL ZONE"/>
    <n v="7391"/>
    <s v="TASK-281915"/>
    <s v="FIOD*"/>
    <x v="2"/>
    <m/>
    <m/>
    <m/>
    <s v="No"/>
    <m/>
    <m/>
    <m/>
    <d v="2025-07-25T09:00:00"/>
    <s v="ALBIN GEORGE"/>
    <s v="TASK-281915"/>
    <d v="2025-07-21T16:18:00"/>
    <s v="ANIVESH PATEL"/>
    <m/>
    <d v="2025-07-25T00:00:00"/>
    <d v="1899-12-30T15:13:42"/>
  </r>
  <r>
    <n v="135645"/>
    <s v="Bakswaha"/>
    <s v="CUSTOMER SERVICE OFFICER"/>
    <x v="45"/>
    <x v="7"/>
    <n v="9329185746"/>
    <s v="CENTRAL ZONE"/>
    <n v="7391"/>
    <s v="TASK-281919"/>
    <s v="FIOD*"/>
    <x v="2"/>
    <m/>
    <m/>
    <m/>
    <s v="No"/>
    <m/>
    <m/>
    <m/>
    <d v="2025-07-25T09:00:00"/>
    <s v="ALBIN GEORGE"/>
    <s v="TASK-281919"/>
    <d v="2025-07-21T16:18:00"/>
    <s v="ANIVESH PATEL"/>
    <m/>
    <d v="2025-07-25T00:00:00"/>
    <d v="1899-12-30T15:13:42"/>
  </r>
  <r>
    <n v="135258"/>
    <s v="Bundi"/>
    <s v="CUSTOMER SERVICE OFFICER"/>
    <x v="4"/>
    <x v="3"/>
    <n v="9602572797"/>
    <s v="CENTRAL ZONE"/>
    <n v="1786"/>
    <s v="TASK-281927"/>
    <s v="FIOD*"/>
    <x v="2"/>
    <m/>
    <m/>
    <m/>
    <s v="No"/>
    <m/>
    <m/>
    <m/>
    <d v="2025-07-25T09:00:00"/>
    <s v="ALBIN GEORGE"/>
    <s v="TASK-281927"/>
    <d v="2025-07-21T16:18:00"/>
    <s v="HARIRAM MERETHA 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81958"/>
    <s v="FIOD*"/>
    <x v="2"/>
    <m/>
    <m/>
    <m/>
    <s v="No"/>
    <m/>
    <m/>
    <m/>
    <d v="2025-07-25T09:00:00"/>
    <s v="ALBIN GEORGE"/>
    <s v="TASK-281958"/>
    <d v="2025-07-21T16:18:00"/>
    <s v="R. ANANTHAN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81959"/>
    <s v="FIOD*"/>
    <x v="2"/>
    <m/>
    <m/>
    <m/>
    <s v="No"/>
    <m/>
    <m/>
    <m/>
    <d v="2025-07-25T09:00:00"/>
    <s v="ALBIN GEORGE"/>
    <s v="TASK-281959"/>
    <d v="2025-07-21T16:18:00"/>
    <s v="R. ANANTHAN"/>
    <m/>
    <d v="2025-07-25T00:00:00"/>
    <d v="1899-12-30T15:13:42"/>
  </r>
  <r>
    <n v="134539"/>
    <s v="Parner"/>
    <s v="CUSTOMER SERVICE OFFICER"/>
    <x v="3"/>
    <x v="1"/>
    <n v="9579710274"/>
    <s v="WESTERN ZONE"/>
    <n v="7383"/>
    <s v="TASK-281960"/>
    <s v="FIOD*"/>
    <x v="2"/>
    <m/>
    <m/>
    <m/>
    <s v="No"/>
    <m/>
    <m/>
    <m/>
    <d v="2025-07-25T09:00:00"/>
    <s v="ALBIN GEORGE"/>
    <s v="TASK-281960"/>
    <d v="2025-07-21T16:18:00"/>
    <s v="JALINDAR NAMDEV JADHAV"/>
    <m/>
    <d v="2025-07-25T00:00:00"/>
    <d v="1899-12-30T15:13:42"/>
  </r>
  <r>
    <n v="29906"/>
    <s v="Pohari"/>
    <s v="CUSTOMER SERVICE OFFICER"/>
    <x v="41"/>
    <x v="7"/>
    <n v="6263456361"/>
    <s v="CENTRAL ZONE"/>
    <n v="7412"/>
    <s v="TASK-281972"/>
    <s v="FIOD*"/>
    <x v="2"/>
    <m/>
    <m/>
    <m/>
    <s v="No"/>
    <m/>
    <m/>
    <m/>
    <d v="2025-07-25T09:00:00"/>
    <s v="ALBIN GEORGE"/>
    <s v="TASK-281972"/>
    <d v="2025-07-21T16:18:00"/>
    <s v="DEVENDRA SINGH LODHI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81981"/>
    <s v="FIOD*"/>
    <x v="2"/>
    <m/>
    <m/>
    <m/>
    <s v="No"/>
    <m/>
    <m/>
    <m/>
    <d v="2025-07-25T09:00:00"/>
    <s v="ALBIN GEORGE"/>
    <s v="TASK-281981"/>
    <d v="2025-07-21T16:18:00"/>
    <s v="GOWTHAM G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81988"/>
    <s v="FIOD*"/>
    <x v="2"/>
    <m/>
    <m/>
    <m/>
    <s v="No"/>
    <m/>
    <m/>
    <m/>
    <d v="2025-07-25T09:00:00"/>
    <s v="ALBIN GEORGE"/>
    <s v="TASK-281988"/>
    <d v="2025-07-21T16:18:00"/>
    <s v="SURAJ RAMCHANDRA DADAS"/>
    <m/>
    <d v="2025-07-25T00:00:00"/>
    <d v="1899-12-30T15:13:42"/>
  </r>
  <r>
    <n v="136224"/>
    <s v="Jabalpur"/>
    <s v="CUSTOMER SERVICE OFFICER"/>
    <x v="18"/>
    <x v="7"/>
    <n v="7773874293"/>
    <s v="CENTRAL ZONE"/>
    <n v="7122"/>
    <s v="TASK-281998"/>
    <s v="FIOD*"/>
    <x v="2"/>
    <m/>
    <m/>
    <m/>
    <s v="No"/>
    <m/>
    <m/>
    <m/>
    <d v="2025-07-25T09:00:00"/>
    <s v="ALBIN GEORGE"/>
    <s v="TASK-281998"/>
    <d v="2025-07-21T16:18:00"/>
    <s v="RAKESH PATEL"/>
    <m/>
    <d v="2025-07-25T00:00:00"/>
    <d v="1899-12-30T15:13:42"/>
  </r>
  <r>
    <n v="135517"/>
    <s v="Tirupattur"/>
    <s v="BRANCH MANAGER"/>
    <x v="34"/>
    <x v="8"/>
    <n v="9715624302"/>
    <s v="SOUTH ZONE"/>
    <n v="7297"/>
    <s v="TASK-282005"/>
    <s v="FIOD*"/>
    <x v="2"/>
    <m/>
    <m/>
    <m/>
    <s v="No"/>
    <m/>
    <m/>
    <m/>
    <d v="2025-07-25T09:00:00"/>
    <s v="ALBIN GEORGE"/>
    <s v="TASK-282005"/>
    <d v="2025-07-21T16:18:00"/>
    <s v="UDHAYAKUMAR BOOPATHY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2008"/>
    <s v="FIOD*"/>
    <x v="2"/>
    <m/>
    <m/>
    <m/>
    <s v="No"/>
    <m/>
    <m/>
    <m/>
    <d v="2025-07-25T09:00:00"/>
    <s v="ALBIN GEORGE"/>
    <s v="TASK-282008"/>
    <d v="2025-07-21T16:18:00"/>
    <s v="ANJU MARKAM 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2010"/>
    <s v="FIOD*"/>
    <x v="2"/>
    <m/>
    <m/>
    <m/>
    <s v="No"/>
    <m/>
    <m/>
    <m/>
    <d v="2025-07-25T09:00:00"/>
    <s v="ALBIN GEORGE"/>
    <s v="TASK-282010"/>
    <d v="2025-07-21T16:18:00"/>
    <s v="JAYAPRAKASH PALANIYAPPAN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2013"/>
    <s v="FIOD*"/>
    <x v="2"/>
    <m/>
    <m/>
    <m/>
    <s v="No"/>
    <m/>
    <m/>
    <m/>
    <d v="2025-07-25T09:00:00"/>
    <s v="ALBIN GEORGE"/>
    <s v="TASK-282013"/>
    <d v="2025-07-21T16:18:00"/>
    <s v="PRADEEP GURJAR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82019"/>
    <s v="FIOD*"/>
    <x v="2"/>
    <m/>
    <m/>
    <m/>
    <s v="No"/>
    <m/>
    <m/>
    <m/>
    <d v="2025-07-25T09:00:00"/>
    <s v="ALBIN GEORGE"/>
    <s v="TASK-282019"/>
    <d v="2025-07-21T16:18:00"/>
    <s v="Nandhini S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2017"/>
    <s v="FIOD*"/>
    <x v="2"/>
    <m/>
    <m/>
    <m/>
    <s v="No"/>
    <m/>
    <m/>
    <m/>
    <d v="2025-07-25T09:00:00"/>
    <s v="ALBIN GEORGE"/>
    <s v="TASK-282017"/>
    <d v="2025-07-21T16:18:00"/>
    <s v="BARANIDURAI A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2038"/>
    <s v="FIOD*"/>
    <x v="2"/>
    <m/>
    <m/>
    <m/>
    <s v="No"/>
    <m/>
    <m/>
    <m/>
    <d v="2025-07-25T09:00:00"/>
    <s v="ALBIN GEORGE"/>
    <s v="TASK-282038"/>
    <d v="2025-07-21T16:18:00"/>
    <s v="KHUSHAL ROHIDAS RATHOD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2039"/>
    <s v="FIOD*"/>
    <x v="2"/>
    <m/>
    <m/>
    <m/>
    <s v="No"/>
    <m/>
    <m/>
    <m/>
    <d v="2025-07-25T09:00:00"/>
    <s v="ALBIN GEORGE"/>
    <s v="TASK-282039"/>
    <d v="2025-07-21T16:18:00"/>
    <s v="KHUSHAL ROHIDAS RATHOD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2047"/>
    <s v="FIOD*"/>
    <x v="2"/>
    <m/>
    <m/>
    <m/>
    <s v="No"/>
    <m/>
    <m/>
    <m/>
    <d v="2025-07-25T09:00:00"/>
    <s v="ALBIN GEORGE"/>
    <s v="TASK-282047"/>
    <d v="2025-07-21T16:18:00"/>
    <s v="DEVENDRA SHARMA"/>
    <m/>
    <d v="2025-07-25T00:00:00"/>
    <d v="1899-12-30T15:13:42"/>
  </r>
  <r>
    <n v="135459"/>
    <s v="Shirur"/>
    <s v="CUSTOMER SERVICE OFFICER"/>
    <x v="30"/>
    <x v="5"/>
    <n v="7249165739"/>
    <s v="WESTERN ZONE"/>
    <n v="7171"/>
    <s v="TASK-282050"/>
    <s v="FIOD*"/>
    <x v="2"/>
    <m/>
    <m/>
    <m/>
    <s v="No"/>
    <m/>
    <m/>
    <m/>
    <d v="2025-07-25T09:00:00"/>
    <s v="ALBIN GEORGE"/>
    <s v="TASK-282050"/>
    <d v="2025-07-21T16:18:00"/>
    <s v="SIRTAJ SOHRAM SHAIKH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82052"/>
    <s v="FIOD*"/>
    <x v="2"/>
    <m/>
    <m/>
    <m/>
    <s v="No"/>
    <m/>
    <m/>
    <m/>
    <d v="2025-07-25T09:00:00"/>
    <s v="ALBIN GEORGE"/>
    <s v="TASK-282052"/>
    <d v="2025-07-21T16:18:00"/>
    <s v="BRIJESH KUMAR SEN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82053"/>
    <s v="FIOD*"/>
    <x v="2"/>
    <m/>
    <m/>
    <m/>
    <s v="No"/>
    <m/>
    <m/>
    <m/>
    <d v="2025-07-25T09:00:00"/>
    <s v="ALBIN GEORGE"/>
    <s v="TASK-282053"/>
    <d v="2025-07-21T16:18:00"/>
    <s v="BRIJESH KUMAR SE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2065"/>
    <s v="FIOD*"/>
    <x v="2"/>
    <m/>
    <m/>
    <m/>
    <s v="No"/>
    <m/>
    <m/>
    <m/>
    <d v="2025-07-25T09:00:00"/>
    <s v="ALBIN GEORGE"/>
    <s v="TASK-282065"/>
    <d v="2025-07-21T16:18:00"/>
    <s v="KANAGASABAPATHY"/>
    <m/>
    <d v="2025-07-25T00:00:00"/>
    <d v="1899-12-30T15:13:42"/>
  </r>
  <r>
    <n v="27132"/>
    <s v="Kekri"/>
    <s v="BRANCH MANAGER"/>
    <x v="46"/>
    <x v="3"/>
    <n v="9660906765"/>
    <s v="CENTRAL ZONE"/>
    <n v="7328"/>
    <s v="TASK-282067"/>
    <s v="FIOD*"/>
    <x v="2"/>
    <m/>
    <m/>
    <m/>
    <s v="No"/>
    <m/>
    <m/>
    <m/>
    <d v="2025-07-25T09:00:00"/>
    <s v="ALBIN GEORGE"/>
    <s v="TASK-282067"/>
    <d v="2025-07-21T16:18:00"/>
    <s v="SUSHIL GANGWAL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068"/>
    <s v="FIOD*"/>
    <x v="2"/>
    <m/>
    <m/>
    <m/>
    <s v="No"/>
    <m/>
    <m/>
    <m/>
    <d v="2025-07-25T09:00:00"/>
    <s v="ALBIN GEORGE"/>
    <s v="TASK-282068"/>
    <d v="2025-07-21T16:18:00"/>
    <s v="KASTHURI KARUPPAIYA"/>
    <m/>
    <d v="2025-07-25T00:00:00"/>
    <d v="1899-12-30T15:13:42"/>
  </r>
  <r>
    <n v="135154"/>
    <s v="Thirupuvanam"/>
    <s v="CUSTOMER SERVICE OFFICER"/>
    <x v="35"/>
    <x v="8"/>
    <n v="8925182159"/>
    <s v="SOUTH ZONE"/>
    <n v="7084"/>
    <s v="TASK-282072"/>
    <s v="FIOD*"/>
    <x v="2"/>
    <m/>
    <m/>
    <m/>
    <s v="No"/>
    <m/>
    <m/>
    <m/>
    <d v="2025-07-25T09:00:00"/>
    <s v="ALBIN GEORGE"/>
    <s v="TASK-282072"/>
    <d v="2025-07-21T16:18:00"/>
    <s v="DEVENDRAPANDIAN ASHOKUMAR"/>
    <m/>
    <d v="2025-07-25T00:00:00"/>
    <d v="1899-12-30T15:13:42"/>
  </r>
  <r>
    <n v="29824"/>
    <s v="Koregaon"/>
    <s v="CUSTOMER SERVICE OFFICER"/>
    <x v="31"/>
    <x v="5"/>
    <n v="8848005015"/>
    <s v="WESTERN ZONE"/>
    <n v="7395"/>
    <s v="TASK-282077"/>
    <s v="FIOD*"/>
    <x v="2"/>
    <m/>
    <m/>
    <m/>
    <s v="No"/>
    <m/>
    <m/>
    <m/>
    <d v="2025-07-25T09:00:00"/>
    <s v="ALBIN GEORGE"/>
    <s v="TASK-282077"/>
    <d v="2025-07-21T16:18:00"/>
    <s v="GANESH SHANKAR BHOSALE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2083"/>
    <s v="FIOD*"/>
    <x v="2"/>
    <m/>
    <m/>
    <m/>
    <s v="No"/>
    <m/>
    <m/>
    <m/>
    <d v="2025-07-25T09:00:00"/>
    <s v="ALBIN GEORGE"/>
    <s v="TASK-282083"/>
    <d v="2025-07-21T16:18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2085"/>
    <s v="FIOD*"/>
    <x v="2"/>
    <m/>
    <m/>
    <m/>
    <s v="No"/>
    <m/>
    <m/>
    <m/>
    <d v="2025-07-25T09:00:00"/>
    <s v="ALBIN GEORGE"/>
    <s v="TASK-282085"/>
    <d v="2025-07-21T16:18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2086"/>
    <s v="FIOD*"/>
    <x v="2"/>
    <m/>
    <m/>
    <m/>
    <s v="No"/>
    <m/>
    <m/>
    <m/>
    <d v="2025-07-25T09:00:00"/>
    <s v="ALBIN GEORGE"/>
    <s v="TASK-282086"/>
    <d v="2025-07-21T16:18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2087"/>
    <s v="FIOD*"/>
    <x v="2"/>
    <m/>
    <m/>
    <m/>
    <s v="No"/>
    <m/>
    <m/>
    <m/>
    <d v="2025-07-25T09:00:00"/>
    <s v="ALBIN GEORGE"/>
    <s v="TASK-282087"/>
    <d v="2025-07-21T16:18:00"/>
    <s v="KANAGASABAPATHY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099"/>
    <s v="FIOD*"/>
    <x v="2"/>
    <m/>
    <m/>
    <m/>
    <s v="No"/>
    <m/>
    <m/>
    <m/>
    <d v="2025-07-25T09:00:00"/>
    <s v="ALBIN GEORGE"/>
    <s v="TASK-282099"/>
    <d v="2025-07-21T16:18:00"/>
    <s v="KASTHURI KARUPPAIYA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2100"/>
    <s v="FIOD*"/>
    <x v="2"/>
    <m/>
    <m/>
    <m/>
    <s v="No"/>
    <m/>
    <m/>
    <m/>
    <d v="2025-07-25T09:00:00"/>
    <s v="ALBIN GEORGE"/>
    <s v="TASK-282100"/>
    <d v="2025-07-21T16:18:00"/>
    <s v="PANDIYARAJA R"/>
    <m/>
    <d v="2025-07-25T00:00:00"/>
    <d v="1899-12-30T15:13:42"/>
  </r>
  <r>
    <n v="20518"/>
    <s v="Koliyanur"/>
    <s v="ASSISTANT BRANCH MANAGER"/>
    <x v="40"/>
    <x v="8"/>
    <m/>
    <s v="SOUTH ZONE"/>
    <n v="7034"/>
    <s v="TASK-282110"/>
    <s v="FIOD*"/>
    <x v="2"/>
    <m/>
    <m/>
    <m/>
    <s v="No"/>
    <m/>
    <m/>
    <m/>
    <d v="2025-07-25T09:00:00"/>
    <s v="ALBIN GEORGE"/>
    <s v="TASK-282110"/>
    <d v="2025-07-21T16:18:00"/>
    <s v="INFANT JOVIT JAWAHAR"/>
    <m/>
    <d v="2025-07-25T00:00:00"/>
    <d v="1899-12-30T15:13:42"/>
  </r>
  <r>
    <n v="134665"/>
    <s v="Y.othakadai"/>
    <s v="CUSTOMER SERVICE OFFICER"/>
    <x v="33"/>
    <x v="8"/>
    <n v="6382049461"/>
    <s v="SOUTH ZONE"/>
    <n v="7072"/>
    <s v="TASK-282125"/>
    <s v="FIOD*"/>
    <x v="2"/>
    <m/>
    <m/>
    <m/>
    <s v="No"/>
    <m/>
    <m/>
    <m/>
    <d v="2025-07-25T09:00:00"/>
    <s v="ALBIN GEORGE"/>
    <s v="TASK-282125"/>
    <d v="2025-07-21T16:18:00"/>
    <s v="VAZHIVITTAN B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2152"/>
    <s v="FIOD*"/>
    <x v="2"/>
    <m/>
    <m/>
    <m/>
    <s v="No"/>
    <m/>
    <m/>
    <m/>
    <d v="2025-07-25T09:00:00"/>
    <s v="ALBIN GEORGE"/>
    <s v="TASK-282152"/>
    <d v="2025-07-21T16:18:00"/>
    <s v="PUSHPARAJ MARIYAPPAN"/>
    <m/>
    <d v="2025-07-25T00:00:00"/>
    <d v="1899-12-30T15:13:42"/>
  </r>
  <r>
    <n v="135016"/>
    <s v="Titwala"/>
    <s v="CUSTOMER SERVICE OFFICER"/>
    <x v="39"/>
    <x v="5"/>
    <n v="8652653090"/>
    <s v="WESTERN ZONE"/>
    <n v="7204"/>
    <s v="TASK-282158"/>
    <s v="FIOD*"/>
    <x v="2"/>
    <m/>
    <m/>
    <m/>
    <s v="No"/>
    <m/>
    <m/>
    <m/>
    <d v="2025-07-25T09:00:00"/>
    <s v="ALBIN GEORGE"/>
    <s v="TASK-282158"/>
    <d v="2025-07-21T16:18:00"/>
    <s v="SHUBHAM RAMESHWAR SHIKHARE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2182"/>
    <s v="FIOD*"/>
    <x v="2"/>
    <m/>
    <m/>
    <m/>
    <s v="No"/>
    <m/>
    <m/>
    <m/>
    <d v="2025-07-25T09:00:00"/>
    <s v="ALBIN GEORGE"/>
    <s v="TASK-282182"/>
    <d v="2025-07-21T16:18:00"/>
    <s v="PUSHPARAJ MARIYAPPAN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82183"/>
    <s v="FIOD*"/>
    <x v="2"/>
    <m/>
    <m/>
    <m/>
    <s v="No"/>
    <m/>
    <m/>
    <m/>
    <d v="2025-07-25T09:00:00"/>
    <s v="ALBIN GEORGE"/>
    <s v="TASK-282183"/>
    <d v="2025-07-21T16:18:00"/>
    <s v="SANDESH DNYANESHWAR KHANDARE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197"/>
    <s v="FIOD*"/>
    <x v="2"/>
    <m/>
    <m/>
    <m/>
    <s v="No"/>
    <m/>
    <m/>
    <m/>
    <d v="2025-07-25T09:00:00"/>
    <s v="ALBIN GEORGE"/>
    <s v="TASK-282197"/>
    <d v="2025-07-21T16:1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198"/>
    <s v="FIOD*"/>
    <x v="2"/>
    <m/>
    <m/>
    <m/>
    <s v="No"/>
    <m/>
    <m/>
    <m/>
    <d v="2025-07-25T09:00:00"/>
    <s v="ALBIN GEORGE"/>
    <s v="TASK-282198"/>
    <d v="2025-07-21T16:18:00"/>
    <s v="KASTHURI KARUPPAIYA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82207"/>
    <s v="FIOD*"/>
    <x v="2"/>
    <m/>
    <m/>
    <m/>
    <s v="No"/>
    <m/>
    <m/>
    <m/>
    <d v="2025-07-25T09:00:00"/>
    <s v="ALBIN GEORGE"/>
    <s v="TASK-282207"/>
    <d v="2025-07-21T16:18:00"/>
    <s v="SANDESH DNYANESHWAR KHANDARE"/>
    <m/>
    <d v="2025-07-25T00:00:00"/>
    <d v="1899-12-30T15:13:42"/>
  </r>
  <r>
    <n v="135435"/>
    <s v="Mallur"/>
    <s v="CUSTOMER SERVICE OFFICER"/>
    <x v="36"/>
    <x v="8"/>
    <n v="9566461876"/>
    <s v="SOUTH ZONE"/>
    <n v="7079"/>
    <s v="TASK-282222"/>
    <s v="FIOD*"/>
    <x v="2"/>
    <m/>
    <m/>
    <m/>
    <s v="No"/>
    <m/>
    <m/>
    <m/>
    <d v="2025-07-25T09:00:00"/>
    <s v="ALBIN GEORGE"/>
    <s v="TASK-282222"/>
    <d v="2025-07-21T16:18:00"/>
    <s v="MALATHI SARAVANAKUMAR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2223"/>
    <s v="FIOD*"/>
    <x v="2"/>
    <m/>
    <m/>
    <m/>
    <s v="No"/>
    <m/>
    <m/>
    <m/>
    <d v="2025-07-25T09:00:00"/>
    <s v="ALBIN GEORGE"/>
    <s v="TASK-282223"/>
    <d v="2025-07-21T16:18:00"/>
    <s v="GURUSAMY P"/>
    <m/>
    <d v="2025-07-25T00:00:00"/>
    <d v="1899-12-30T15:13:42"/>
  </r>
  <r>
    <n v="135459"/>
    <s v="Shirur"/>
    <s v="CUSTOMER SERVICE OFFICER"/>
    <x v="30"/>
    <x v="5"/>
    <n v="7249165739"/>
    <s v="WESTERN ZONE"/>
    <n v="7171"/>
    <s v="TASK-282232"/>
    <s v="FIOD*"/>
    <x v="2"/>
    <m/>
    <m/>
    <m/>
    <s v="No"/>
    <m/>
    <m/>
    <m/>
    <d v="2025-07-25T09:00:00"/>
    <s v="ALBIN GEORGE"/>
    <s v="TASK-282232"/>
    <d v="2025-07-21T16:18:00"/>
    <s v="SIRTAJ SOHRAM SHAIKH"/>
    <m/>
    <d v="2025-07-25T00:00:00"/>
    <d v="1899-12-30T15:13:42"/>
  </r>
  <r>
    <n v="135459"/>
    <s v="Shirur"/>
    <s v="CUSTOMER SERVICE OFFICER"/>
    <x v="30"/>
    <x v="5"/>
    <n v="7249165739"/>
    <s v="WESTERN ZONE"/>
    <n v="7171"/>
    <s v="TASK-282233"/>
    <s v="FIOD*"/>
    <x v="2"/>
    <m/>
    <m/>
    <m/>
    <s v="No"/>
    <m/>
    <m/>
    <m/>
    <d v="2025-07-25T09:00:00"/>
    <s v="ALBIN GEORGE"/>
    <s v="TASK-282233"/>
    <d v="2025-07-21T16:18:00"/>
    <s v="SIRTAJ SOHRAM SHAIKH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2236"/>
    <s v="FIOD*"/>
    <x v="2"/>
    <m/>
    <m/>
    <m/>
    <s v="No"/>
    <m/>
    <m/>
    <m/>
    <d v="2025-07-25T09:00:00"/>
    <s v="ALBIN GEORGE"/>
    <s v="TASK-282236"/>
    <d v="2025-07-21T16:18:00"/>
    <s v="PUSHPARAJ MARIYAPPAN"/>
    <m/>
    <d v="2025-07-25T00:00:00"/>
    <d v="1899-12-30T15:13:42"/>
  </r>
  <r>
    <n v="136284"/>
    <s v="Sattur"/>
    <s v="CUSTOMER SERVICE OFFICER"/>
    <x v="35"/>
    <x v="8"/>
    <n v="9037823188"/>
    <s v="SOUTH ZONE"/>
    <n v="7082"/>
    <s v="TASK-282239"/>
    <s v="FIOD*"/>
    <x v="2"/>
    <m/>
    <m/>
    <m/>
    <s v="No"/>
    <m/>
    <m/>
    <m/>
    <d v="2025-07-25T09:00:00"/>
    <s v="ALBIN GEORGE"/>
    <s v="TASK-282239"/>
    <d v="2025-07-21T16:18:00"/>
    <s v="SIVA P"/>
    <m/>
    <d v="2025-07-25T00:00:00"/>
    <d v="1899-12-30T15:13:42"/>
  </r>
  <r>
    <n v="136429"/>
    <s v="Gudiyatham"/>
    <s v="CUSTOMER SERVICE OFFICER"/>
    <x v="34"/>
    <x v="8"/>
    <n v="8110865778"/>
    <s v="SOUTH ZONE"/>
    <n v="7068"/>
    <s v="TASK-282240"/>
    <s v="FIOD*"/>
    <x v="2"/>
    <m/>
    <m/>
    <m/>
    <s v="No"/>
    <m/>
    <m/>
    <m/>
    <d v="2025-07-25T09:00:00"/>
    <s v="ALBIN GEORGE"/>
    <s v="TASK-282240"/>
    <d v="2025-07-21T16:18:00"/>
    <s v="SARASWATH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244"/>
    <s v="FIOD*"/>
    <x v="2"/>
    <m/>
    <m/>
    <m/>
    <s v="No"/>
    <m/>
    <m/>
    <m/>
    <d v="2025-07-25T09:00:00"/>
    <s v="ALBIN GEORGE"/>
    <s v="TASK-282244"/>
    <d v="2025-07-21T16:18:00"/>
    <s v="KASTHURI KARUPPAIYA"/>
    <m/>
    <d v="2025-07-25T00:00:00"/>
    <d v="1899-12-30T15:13:42"/>
  </r>
  <r>
    <n v="135063"/>
    <s v="Chidambaram"/>
    <s v="CUSTOMER SERVICE OFFICER"/>
    <x v="40"/>
    <x v="8"/>
    <n v="9361898894"/>
    <s v="SOUTH ZONE"/>
    <n v="7046"/>
    <s v="TASK-282255"/>
    <s v="FIOD*"/>
    <x v="2"/>
    <m/>
    <m/>
    <m/>
    <s v="No"/>
    <m/>
    <m/>
    <m/>
    <d v="2025-07-25T09:00:00"/>
    <s v="ALBIN GEORGE"/>
    <s v="TASK-282255"/>
    <d v="2025-07-21T16:18:00"/>
    <s v="NANTHAKUMAR K"/>
    <m/>
    <d v="2025-07-25T00:00:00"/>
    <d v="1899-12-30T15:13:42"/>
  </r>
  <r>
    <n v="135067"/>
    <s v="Y.othakadai"/>
    <s v="CUSTOMER SERVICE OFFICER"/>
    <x v="33"/>
    <x v="8"/>
    <n v="9361587696"/>
    <s v="SOUTH ZONE"/>
    <n v="7072"/>
    <s v="TASK-282257"/>
    <s v="FIOD*"/>
    <x v="2"/>
    <m/>
    <m/>
    <m/>
    <s v="No"/>
    <m/>
    <m/>
    <m/>
    <d v="2025-07-25T09:00:00"/>
    <s v="ALBIN GEORGE"/>
    <s v="TASK-282257"/>
    <d v="2025-07-21T16:18:00"/>
    <s v="VIMALRAJ MURUGESAN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82258"/>
    <s v="FIOD*"/>
    <x v="2"/>
    <m/>
    <m/>
    <m/>
    <s v="No"/>
    <m/>
    <m/>
    <m/>
    <d v="2025-07-25T09:00:00"/>
    <s v="ALBIN GEORGE"/>
    <s v="TASK-282258"/>
    <d v="2025-07-21T16:18:00"/>
    <s v="SRIGANESH NADARAJAN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261"/>
    <s v="FIOD*"/>
    <x v="2"/>
    <m/>
    <m/>
    <m/>
    <s v="No"/>
    <m/>
    <m/>
    <m/>
    <d v="2025-07-25T09:00:00"/>
    <s v="ALBIN GEORGE"/>
    <s v="TASK-282261"/>
    <d v="2025-07-21T16:18:00"/>
    <s v="KASTHURI KARUPPAIYA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82263"/>
    <s v="FIOD*"/>
    <x v="2"/>
    <m/>
    <m/>
    <m/>
    <s v="No"/>
    <m/>
    <m/>
    <m/>
    <d v="2025-07-25T09:00:00"/>
    <s v="ALBIN GEORGE"/>
    <s v="TASK-282263"/>
    <d v="2025-07-21T16:18:00"/>
    <s v="BABLU BABLU"/>
    <m/>
    <d v="2025-07-25T00:00:00"/>
    <d v="1899-12-30T15:13:42"/>
  </r>
  <r>
    <n v="27661"/>
    <s v="Sabla"/>
    <s v="CUSTOMER SERVICE OFFICER"/>
    <x v="19"/>
    <x v="3"/>
    <n v="7828270887"/>
    <s v="CENTRAL ZONE"/>
    <n v="7411"/>
    <s v="TASK-282267"/>
    <s v="FIOD*"/>
    <x v="2"/>
    <m/>
    <m/>
    <m/>
    <s v="No"/>
    <m/>
    <m/>
    <m/>
    <d v="2025-07-25T09:00:00"/>
    <s v="ALBIN GEORGE"/>
    <s v="TASK-282267"/>
    <d v="2025-07-21T16:18:00"/>
    <s v="MAHESH"/>
    <m/>
    <d v="2025-07-25T00:00:00"/>
    <d v="1899-12-30T15:13:42"/>
  </r>
  <r>
    <n v="27661"/>
    <s v="Sabla"/>
    <s v="CUSTOMER SERVICE OFFICER"/>
    <x v="19"/>
    <x v="3"/>
    <n v="7828270887"/>
    <s v="CENTRAL ZONE"/>
    <n v="7411"/>
    <s v="TASK-282266"/>
    <s v="FIOD*"/>
    <x v="2"/>
    <m/>
    <m/>
    <m/>
    <s v="No"/>
    <m/>
    <m/>
    <m/>
    <d v="2025-07-25T09:00:00"/>
    <s v="ALBIN GEORGE"/>
    <s v="TASK-282266"/>
    <d v="2025-07-21T16:18:00"/>
    <s v="MAHESH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2268"/>
    <s v="FIOD*"/>
    <x v="2"/>
    <m/>
    <m/>
    <m/>
    <s v="No"/>
    <m/>
    <m/>
    <m/>
    <d v="2025-07-25T09:00:00"/>
    <s v="ALBIN GEORGE"/>
    <s v="TASK-282268"/>
    <d v="2025-07-21T16:18:00"/>
    <s v="MADHESWARAN S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2270"/>
    <s v="FIOD*"/>
    <x v="2"/>
    <m/>
    <m/>
    <m/>
    <s v="No"/>
    <m/>
    <m/>
    <m/>
    <d v="2025-07-25T09:00:00"/>
    <s v="ALBIN GEORGE"/>
    <s v="TASK-282270"/>
    <d v="2025-07-21T16:18:00"/>
    <s v="PRADEEP GURJAR"/>
    <m/>
    <d v="2025-07-25T00:00:00"/>
    <d v="1899-12-30T15:13:42"/>
  </r>
  <r>
    <n v="7096"/>
    <s v="Indore-airport Road"/>
    <s v="TEAM MANAGER"/>
    <x v="24"/>
    <x v="2"/>
    <n v="9522237534"/>
    <s v="CENTRAL ZONE"/>
    <n v="7418"/>
    <s v="TASK-282271"/>
    <s v="FIOD*"/>
    <x v="2"/>
    <m/>
    <m/>
    <m/>
    <s v="No"/>
    <m/>
    <m/>
    <m/>
    <d v="2025-07-25T09:00:00"/>
    <s v="ALBIN GEORGE"/>
    <s v="TASK-282271"/>
    <d v="2025-07-21T16:18:00"/>
    <s v="AVINASH TIWARI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2289"/>
    <s v="FIOD*"/>
    <x v="2"/>
    <m/>
    <m/>
    <m/>
    <s v="No"/>
    <m/>
    <m/>
    <m/>
    <d v="2025-07-25T09:00:00"/>
    <s v="ALBIN GEORGE"/>
    <s v="TASK-282289"/>
    <d v="2025-07-21T16:18:00"/>
    <s v="DEVENDRA SHARMA"/>
    <m/>
    <d v="2025-07-25T00:00:00"/>
    <d v="1899-12-30T15:13:42"/>
  </r>
  <r>
    <n v="131120"/>
    <s v="Chinchwad"/>
    <s v="ASSISTANT BRANCH MANAGER"/>
    <x v="30"/>
    <x v="5"/>
    <m/>
    <s v="WESTERN ZONE"/>
    <n v="7175"/>
    <s v="TASK-282293"/>
    <s v="FIOD*"/>
    <x v="2"/>
    <m/>
    <m/>
    <m/>
    <s v="No"/>
    <m/>
    <m/>
    <m/>
    <d v="2025-07-25T09:00:00"/>
    <s v="ALBIN GEORGE"/>
    <s v="TASK-282293"/>
    <d v="2025-07-21T16:18:00"/>
    <s v="SANDESH GOVRDHAN KSHIRSAGAR"/>
    <m/>
    <d v="2025-07-25T00:00:00"/>
    <d v="1899-12-30T15:13:42"/>
  </r>
  <r>
    <n v="131120"/>
    <s v="Chinchwad"/>
    <s v="ASSISTANT BRANCH MANAGER"/>
    <x v="30"/>
    <x v="5"/>
    <m/>
    <s v="WESTERN ZONE"/>
    <n v="7175"/>
    <s v="TASK-282294"/>
    <s v="FIOD*"/>
    <x v="2"/>
    <m/>
    <m/>
    <m/>
    <s v="No"/>
    <m/>
    <m/>
    <m/>
    <d v="2025-07-25T09:00:00"/>
    <s v="ALBIN GEORGE"/>
    <s v="TASK-282294"/>
    <d v="2025-07-21T16:18:00"/>
    <s v="SANDESH GOVRDHAN KSHIRSAGAR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2295"/>
    <s v="FIOD*"/>
    <x v="2"/>
    <m/>
    <m/>
    <m/>
    <s v="No"/>
    <m/>
    <m/>
    <m/>
    <d v="2025-07-25T09:00:00"/>
    <s v="ALBIN GEORGE"/>
    <s v="TASK-282295"/>
    <d v="2025-07-21T16:18:00"/>
    <s v="DEVENDRA SHARMA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82300"/>
    <s v="FIOD*"/>
    <x v="2"/>
    <m/>
    <m/>
    <m/>
    <s v="No"/>
    <m/>
    <m/>
    <m/>
    <d v="2025-07-25T09:00:00"/>
    <s v="ALBIN GEORGE"/>
    <s v="TASK-282300"/>
    <d v="2025-07-21T16:18:00"/>
    <s v="NEMICHAND NEMICHAND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82302"/>
    <s v="FIOD*"/>
    <x v="2"/>
    <m/>
    <m/>
    <m/>
    <s v="No"/>
    <m/>
    <m/>
    <m/>
    <d v="2025-07-25T09:00:00"/>
    <s v="ALBIN GEORGE"/>
    <s v="TASK-282302"/>
    <d v="2025-07-21T16:18:00"/>
    <s v="NEMICHAND NEMICHAND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82303"/>
    <s v="FIOD*"/>
    <x v="2"/>
    <m/>
    <m/>
    <m/>
    <s v="No"/>
    <m/>
    <m/>
    <m/>
    <d v="2025-07-25T09:00:00"/>
    <s v="ALBIN GEORGE"/>
    <s v="TASK-282303"/>
    <d v="2025-07-21T16:18:00"/>
    <s v="MANIGANDAN MUNIVEL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82304"/>
    <s v="FIOD*"/>
    <x v="2"/>
    <m/>
    <m/>
    <m/>
    <s v="No"/>
    <m/>
    <m/>
    <m/>
    <d v="2025-07-25T09:00:00"/>
    <s v="ALBIN GEORGE"/>
    <s v="TASK-282304"/>
    <d v="2025-07-21T16:18:00"/>
    <s v="VIJAYAKUMAR ELUMALAI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82305"/>
    <s v="FIOD*"/>
    <x v="2"/>
    <m/>
    <m/>
    <m/>
    <s v="No"/>
    <m/>
    <m/>
    <m/>
    <d v="2025-07-25T09:00:00"/>
    <s v="ALBIN GEORGE"/>
    <s v="TASK-282305"/>
    <d v="2025-07-21T16:18:00"/>
    <s v="MANIGANDAN MUNIVEL"/>
    <m/>
    <d v="2025-07-25T00:00:00"/>
    <d v="1899-12-30T15:13:42"/>
  </r>
  <r>
    <n v="28040"/>
    <s v="Losal"/>
    <s v="ASSISTANT BRANCH MANAGER"/>
    <x v="46"/>
    <x v="3"/>
    <n v="7740885783"/>
    <s v="CENTRAL ZONE"/>
    <n v="1789"/>
    <s v="TASK-282306"/>
    <s v="FIOD*"/>
    <x v="2"/>
    <m/>
    <m/>
    <m/>
    <s v="No"/>
    <m/>
    <m/>
    <m/>
    <d v="2025-07-25T09:00:00"/>
    <s v="ALBIN GEORGE"/>
    <s v="TASK-282306"/>
    <d v="2025-07-21T16:18:00"/>
    <s v="AJAY KUMAR DHANKA"/>
    <m/>
    <d v="2025-07-25T00:00:00"/>
    <d v="1899-12-30T15:13:42"/>
  </r>
  <r>
    <n v="17010"/>
    <s v="Phaltan"/>
    <s v="CUSTOMER SERVICE OFFICER"/>
    <x v="31"/>
    <x v="5"/>
    <n v="8714601803"/>
    <s v="WESTERN ZONE"/>
    <n v="7207"/>
    <s v="TASK-282317"/>
    <s v="FIOD*"/>
    <x v="2"/>
    <m/>
    <m/>
    <m/>
    <s v="No"/>
    <m/>
    <m/>
    <m/>
    <d v="2025-07-25T09:00:00"/>
    <s v="ALBIN GEORGE"/>
    <s v="TASK-282317"/>
    <d v="2025-07-21T16:18:00"/>
    <s v="SIDDHARTH MADHUKAR NAVGAN"/>
    <m/>
    <d v="2025-07-25T00:00:00"/>
    <d v="1899-12-30T15:13:42"/>
  </r>
  <r>
    <n v="17010"/>
    <s v="Phaltan"/>
    <s v="CUSTOMER SERVICE OFFICER"/>
    <x v="31"/>
    <x v="5"/>
    <n v="8714601803"/>
    <s v="WESTERN ZONE"/>
    <n v="7207"/>
    <s v="TASK-282318"/>
    <s v="FIOD*"/>
    <x v="2"/>
    <m/>
    <m/>
    <m/>
    <s v="No"/>
    <m/>
    <m/>
    <m/>
    <d v="2025-07-25T09:00:00"/>
    <s v="ALBIN GEORGE"/>
    <s v="TASK-282318"/>
    <d v="2025-07-21T16:18:00"/>
    <s v="SIDDHARTH MADHUKAR NAVGA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2322"/>
    <s v="FIOD*"/>
    <x v="2"/>
    <m/>
    <m/>
    <m/>
    <s v="No"/>
    <m/>
    <m/>
    <m/>
    <d v="2025-07-25T09:00:00"/>
    <s v="ALBIN GEORGE"/>
    <s v="TASK-282322"/>
    <d v="2025-07-21T16:18:00"/>
    <s v="BHARATHIRAJA PAVUN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82326"/>
    <s v="FIOD*"/>
    <x v="2"/>
    <m/>
    <m/>
    <m/>
    <s v="No"/>
    <m/>
    <m/>
    <m/>
    <d v="2025-07-25T09:00:00"/>
    <s v="ALBIN GEORGE"/>
    <s v="TASK-282326"/>
    <d v="2025-07-21T16:18:00"/>
    <s v="KAVITHA PARAKSH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82335"/>
    <s v="FIOD*"/>
    <x v="2"/>
    <m/>
    <m/>
    <m/>
    <s v="No"/>
    <m/>
    <m/>
    <m/>
    <d v="2025-07-25T09:00:00"/>
    <s v="ALBIN GEORGE"/>
    <s v="TASK-282335"/>
    <d v="2025-07-21T16:18:00"/>
    <s v="BHUPENDRA GARHWAL"/>
    <m/>
    <d v="2025-07-25T00:00:00"/>
    <d v="1899-12-30T15:13:42"/>
  </r>
  <r>
    <n v="130877"/>
    <s v="Bhavra"/>
    <s v="CUSTOMER SERVICE OFFICER"/>
    <x v="29"/>
    <x v="2"/>
    <n v="8269250639"/>
    <s v="CENTRAL ZONE"/>
    <n v="7340"/>
    <s v="TASK-282341"/>
    <s v="FIOD*"/>
    <x v="2"/>
    <m/>
    <m/>
    <m/>
    <s v="No"/>
    <m/>
    <m/>
    <m/>
    <d v="2025-07-25T09:00:00"/>
    <s v="ALBIN GEORGE"/>
    <s v="TASK-282341"/>
    <d v="2025-07-21T16:18:00"/>
    <s v="SIKDAR CHOUHAN"/>
    <m/>
    <d v="2025-07-25T00:00:00"/>
    <d v="1899-12-30T15:13:42"/>
  </r>
  <r>
    <n v="28650"/>
    <s v="Chidambaram"/>
    <s v="CUSTOMER SERVICE OFFICER"/>
    <x v="40"/>
    <x v="8"/>
    <n v="8637640964"/>
    <s v="SOUTH ZONE"/>
    <n v="7046"/>
    <s v="TASK-282345"/>
    <s v="FIOD*"/>
    <x v="2"/>
    <m/>
    <m/>
    <m/>
    <s v="No"/>
    <m/>
    <m/>
    <m/>
    <d v="2025-07-25T09:00:00"/>
    <s v="ALBIN GEORGE"/>
    <s v="TASK-282345"/>
    <d v="2025-07-21T16:18:00"/>
    <s v="KAJIRATHAN KANDHAVEL"/>
    <m/>
    <d v="2025-07-25T00:00:00"/>
    <d v="1899-12-30T15:13:42"/>
  </r>
  <r>
    <n v="131413"/>
    <s v="Wada"/>
    <s v="CUSTOMER SERVICE OFFICER"/>
    <x v="39"/>
    <x v="5"/>
    <n v="9168773568"/>
    <s v="WESTERN ZONE"/>
    <n v="7205"/>
    <s v="TASK-282347"/>
    <s v="FIOD*"/>
    <x v="2"/>
    <m/>
    <m/>
    <m/>
    <s v="No"/>
    <m/>
    <m/>
    <m/>
    <d v="2025-07-25T09:00:00"/>
    <s v="ALBIN GEORGE"/>
    <s v="TASK-282347"/>
    <d v="2025-07-21T16:18:00"/>
    <s v="JAYENDRA BALU JADHAV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2350"/>
    <s v="FIOD*"/>
    <x v="2"/>
    <m/>
    <m/>
    <m/>
    <s v="No"/>
    <m/>
    <m/>
    <m/>
    <d v="2025-07-25T09:00:00"/>
    <s v="ALBIN GEORGE"/>
    <s v="TASK-282350"/>
    <d v="2025-07-21T16:18:00"/>
    <s v="MADHESWARAN S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2352"/>
    <s v="FIOD*"/>
    <x v="2"/>
    <m/>
    <m/>
    <m/>
    <s v="No"/>
    <m/>
    <m/>
    <m/>
    <d v="2025-07-25T09:00:00"/>
    <s v="ALBIN GEORGE"/>
    <s v="TASK-282352"/>
    <d v="2025-07-21T16:18:00"/>
    <s v="DEVENDRA SHARMA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82358"/>
    <s v="FIOD*"/>
    <x v="2"/>
    <m/>
    <m/>
    <m/>
    <s v="No"/>
    <m/>
    <m/>
    <m/>
    <d v="2025-07-25T09:00:00"/>
    <s v="ALBIN GEORGE"/>
    <s v="TASK-282358"/>
    <d v="2025-07-21T16:18:00"/>
    <s v="POONAM KANWER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2365"/>
    <s v="FIOD*"/>
    <x v="2"/>
    <m/>
    <m/>
    <m/>
    <s v="No"/>
    <m/>
    <m/>
    <m/>
    <d v="2025-07-25T09:00:00"/>
    <s v="ALBIN GEORGE"/>
    <s v="TASK-282365"/>
    <d v="2025-07-21T16:18:00"/>
    <s v="DEVENDRA SHARMA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2366"/>
    <s v="FIOD*"/>
    <x v="2"/>
    <m/>
    <m/>
    <m/>
    <s v="No"/>
    <m/>
    <m/>
    <m/>
    <d v="2025-07-25T09:00:00"/>
    <s v="ALBIN GEORGE"/>
    <s v="TASK-282366"/>
    <d v="2025-07-21T16:18:00"/>
    <s v="DEVENDRA SHARMA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2367"/>
    <s v="FIOD*"/>
    <x v="2"/>
    <m/>
    <m/>
    <m/>
    <s v="No"/>
    <m/>
    <m/>
    <m/>
    <d v="2025-07-25T09:00:00"/>
    <s v="ALBIN GEORGE"/>
    <s v="TASK-282367"/>
    <d v="2025-07-21T16:18:00"/>
    <s v="DEVENDRA SHARMA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82373"/>
    <s v="FIOD*"/>
    <x v="2"/>
    <m/>
    <m/>
    <m/>
    <s v="No"/>
    <m/>
    <m/>
    <m/>
    <d v="2025-07-25T09:00:00"/>
    <s v="ALBIN GEORGE"/>
    <s v="TASK-282373"/>
    <d v="2025-07-21T16:18:00"/>
    <s v="MANIGANDAN MUNIVEL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2392"/>
    <s v="FIOD*"/>
    <x v="2"/>
    <m/>
    <m/>
    <m/>
    <s v="No"/>
    <m/>
    <m/>
    <m/>
    <d v="2025-07-25T09:00:00"/>
    <s v="ALBIN GEORGE"/>
    <s v="TASK-282392"/>
    <d v="2025-07-21T16:18:00"/>
    <s v="BHARATHIRAJA PAVU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2396"/>
    <s v="FIOD*"/>
    <x v="2"/>
    <m/>
    <m/>
    <m/>
    <s v="No"/>
    <m/>
    <m/>
    <m/>
    <d v="2025-07-25T09:00:00"/>
    <s v="ALBIN GEORGE"/>
    <s v="TASK-282396"/>
    <d v="2025-07-21T16:18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2397"/>
    <s v="FIOD*"/>
    <x v="2"/>
    <m/>
    <m/>
    <m/>
    <s v="No"/>
    <m/>
    <m/>
    <m/>
    <d v="2025-07-25T09:00:00"/>
    <s v="ALBIN GEORGE"/>
    <s v="TASK-282397"/>
    <d v="2025-07-21T16:18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2399"/>
    <s v="FIOD*"/>
    <x v="2"/>
    <m/>
    <m/>
    <m/>
    <s v="No"/>
    <m/>
    <m/>
    <m/>
    <d v="2025-07-25T09:00:00"/>
    <s v="ALBIN GEORGE"/>
    <s v="TASK-282399"/>
    <d v="2025-07-21T16:18:00"/>
    <s v="BARANIDURAI A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82401"/>
    <s v="FIOD*"/>
    <x v="2"/>
    <m/>
    <m/>
    <m/>
    <s v="No"/>
    <m/>
    <m/>
    <m/>
    <d v="2025-07-25T09:00:00"/>
    <s v="ALBIN GEORGE"/>
    <s v="TASK-282401"/>
    <d v="2025-07-21T16:18:00"/>
    <s v="BHABEN MANDAL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2407"/>
    <s v="FIOD*"/>
    <x v="2"/>
    <m/>
    <m/>
    <m/>
    <s v="No"/>
    <m/>
    <m/>
    <m/>
    <d v="2025-07-25T09:00:00"/>
    <s v="ALBIN GEORGE"/>
    <s v="TASK-282407"/>
    <d v="2025-07-21T16:18:00"/>
    <s v="BALASUNDHARAM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2408"/>
    <s v="FIOD*"/>
    <x v="2"/>
    <m/>
    <m/>
    <m/>
    <s v="No"/>
    <m/>
    <m/>
    <m/>
    <d v="2025-07-25T09:00:00"/>
    <s v="ALBIN GEORGE"/>
    <s v="TASK-282408"/>
    <d v="2025-07-21T16:18:00"/>
    <s v="BALASUNDHARAM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2410"/>
    <s v="FIOD*"/>
    <x v="2"/>
    <m/>
    <m/>
    <m/>
    <s v="No"/>
    <m/>
    <m/>
    <m/>
    <d v="2025-07-25T09:00:00"/>
    <s v="ALBIN GEORGE"/>
    <s v="TASK-282410"/>
    <d v="2025-07-21T16:18:00"/>
    <s v="BHARATHIRAJA PAVUN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82411"/>
    <s v="FIOD*"/>
    <x v="2"/>
    <m/>
    <m/>
    <m/>
    <s v="No"/>
    <m/>
    <m/>
    <m/>
    <d v="2025-07-25T09:00:00"/>
    <s v="ALBIN GEORGE"/>
    <s v="TASK-282411"/>
    <d v="2025-07-21T16:18:00"/>
    <s v="SANKET MADHUKAR ZAWARE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82412"/>
    <s v="FIOD*"/>
    <x v="2"/>
    <m/>
    <m/>
    <m/>
    <s v="No"/>
    <m/>
    <m/>
    <m/>
    <d v="2025-07-25T09:00:00"/>
    <s v="ALBIN GEORGE"/>
    <s v="TASK-282412"/>
    <d v="2025-07-21T16:18:00"/>
    <s v="Mugilvannan Vinayagam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2416"/>
    <s v="FIOD*"/>
    <x v="2"/>
    <m/>
    <m/>
    <m/>
    <s v="No"/>
    <m/>
    <m/>
    <m/>
    <d v="2025-07-25T09:00:00"/>
    <s v="ALBIN GEORGE"/>
    <s v="TASK-282416"/>
    <d v="2025-07-21T16:18:00"/>
    <s v="BHARATHIRAJA PAVUN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2421"/>
    <s v="FIOD*"/>
    <x v="2"/>
    <m/>
    <m/>
    <m/>
    <s v="No"/>
    <m/>
    <m/>
    <m/>
    <d v="2025-07-25T09:00:00"/>
    <s v="ALBIN GEORGE"/>
    <s v="TASK-282421"/>
    <d v="2025-07-21T16:18:00"/>
    <s v="PUSHPARAJ MARIYAPPAN"/>
    <m/>
    <d v="2025-07-25T00:00:00"/>
    <d v="1899-12-30T15:13:42"/>
  </r>
  <r>
    <n v="136084"/>
    <s v="Losal"/>
    <s v="CUSTOMER SERVICE OFFICER"/>
    <x v="46"/>
    <x v="3"/>
    <n v="9649118830"/>
    <s v="CENTRAL ZONE"/>
    <n v="1789"/>
    <s v="TASK-282429"/>
    <s v="FIOD*"/>
    <x v="2"/>
    <m/>
    <m/>
    <m/>
    <s v="No"/>
    <m/>
    <m/>
    <m/>
    <d v="2025-07-25T09:00:00"/>
    <s v="ALBIN GEORGE"/>
    <s v="TASK-282429"/>
    <d v="2025-07-21T16:18:00"/>
    <s v="GORI SHANKAR KUMAWAT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439"/>
    <s v="FIOD*"/>
    <x v="2"/>
    <m/>
    <m/>
    <m/>
    <s v="No"/>
    <m/>
    <m/>
    <m/>
    <d v="2025-07-25T09:00:00"/>
    <s v="ALBIN GEORGE"/>
    <s v="TASK-282439"/>
    <d v="2025-07-21T16:18:00"/>
    <s v="KASTHURI KARUPPAIYA"/>
    <m/>
    <d v="2025-07-25T00:00:00"/>
    <d v="1899-12-30T15:13:42"/>
  </r>
  <r>
    <n v="136509"/>
    <s v="Kavathe Mahankal"/>
    <s v="BRANCH MANAGER"/>
    <x v="31"/>
    <x v="5"/>
    <n v="7028828815"/>
    <s v="WEST ZONE"/>
    <n v="7408"/>
    <s v="TASK-282441"/>
    <s v="FIOD*"/>
    <x v="2"/>
    <m/>
    <m/>
    <m/>
    <s v="No"/>
    <m/>
    <m/>
    <m/>
    <d v="2025-07-25T09:00:00"/>
    <s v="ALBIN GEORGE"/>
    <s v="TASK-282441"/>
    <d v="2025-07-21T16:18:00"/>
    <s v="SURESH APPASO KORE"/>
    <m/>
    <d v="2025-07-25T00:00:00"/>
    <d v="1899-12-30T15:13:42"/>
  </r>
  <r>
    <n v="135044"/>
    <s v="Kulatupuzha"/>
    <s v="CUSTOMER SERVICE OFFICER"/>
    <x v="5"/>
    <x v="4"/>
    <n v="8943490807"/>
    <s v="SOUTH ZONE"/>
    <n v="7444"/>
    <s v="TASK-282444"/>
    <s v="FIOD*"/>
    <x v="2"/>
    <m/>
    <m/>
    <m/>
    <s v="No"/>
    <m/>
    <m/>
    <m/>
    <d v="2025-07-25T09:00:00"/>
    <s v="ALBIN GEORGE"/>
    <s v="TASK-282444"/>
    <d v="2025-07-21T16:18:00"/>
    <s v="RAHUL R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82448"/>
    <s v="FIOD*"/>
    <x v="2"/>
    <m/>
    <m/>
    <m/>
    <s v="No"/>
    <m/>
    <m/>
    <m/>
    <d v="2025-07-25T09:00:00"/>
    <s v="ALBIN GEORGE"/>
    <s v="TASK-282448"/>
    <d v="2025-07-21T16:18:00"/>
    <s v="Nandhini S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82450"/>
    <s v="FIOD*"/>
    <x v="2"/>
    <m/>
    <m/>
    <m/>
    <s v="No"/>
    <m/>
    <m/>
    <m/>
    <d v="2025-07-25T09:00:00"/>
    <s v="ALBIN GEORGE"/>
    <s v="TASK-282450"/>
    <d v="2025-07-21T16:18:00"/>
    <s v="SURYAPRASATH M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465"/>
    <s v="FIOD*"/>
    <x v="2"/>
    <m/>
    <m/>
    <m/>
    <s v="No"/>
    <m/>
    <m/>
    <m/>
    <d v="2025-07-25T09:00:00"/>
    <s v="ALBIN GEORGE"/>
    <s v="TASK-282465"/>
    <d v="2025-07-21T16:18:00"/>
    <s v="KASTHURI KARUPPAIYA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82470"/>
    <s v="FIOD*"/>
    <x v="2"/>
    <m/>
    <m/>
    <m/>
    <s v="No"/>
    <m/>
    <m/>
    <m/>
    <d v="2025-07-25T09:00:00"/>
    <s v="ALBIN GEORGE"/>
    <s v="TASK-282470"/>
    <d v="2025-07-21T16:18:00"/>
    <s v="SUDHARSAN 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473"/>
    <s v="FIOD*"/>
    <x v="2"/>
    <m/>
    <m/>
    <m/>
    <s v="No"/>
    <m/>
    <m/>
    <m/>
    <d v="2025-07-25T09:00:00"/>
    <s v="ALBIN GEORGE"/>
    <s v="TASK-282473"/>
    <d v="2025-07-21T16:1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474"/>
    <s v="FIOD*"/>
    <x v="2"/>
    <m/>
    <m/>
    <m/>
    <s v="No"/>
    <m/>
    <m/>
    <m/>
    <d v="2025-07-25T09:00:00"/>
    <s v="ALBIN GEORGE"/>
    <s v="TASK-282474"/>
    <d v="2025-07-21T16:18:00"/>
    <s v="KASTHURI KARUPPAIYA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82478"/>
    <s v="FIOD*"/>
    <x v="2"/>
    <m/>
    <m/>
    <m/>
    <s v="No"/>
    <m/>
    <m/>
    <m/>
    <d v="2025-07-25T09:00:00"/>
    <s v="ALBIN GEORGE"/>
    <s v="TASK-282478"/>
    <d v="2025-07-21T16:18:00"/>
    <s v="ELUMALA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490"/>
    <s v="FIOD*"/>
    <x v="2"/>
    <m/>
    <m/>
    <m/>
    <s v="No"/>
    <m/>
    <m/>
    <m/>
    <d v="2025-07-25T09:00:00"/>
    <s v="ALBIN GEORGE"/>
    <s v="TASK-282490"/>
    <d v="2025-07-21T16:18:00"/>
    <s v="KASTHURI KARUPPAIYA"/>
    <m/>
    <d v="2025-07-25T00:00:00"/>
    <d v="1899-12-30T15:13:42"/>
  </r>
  <r>
    <n v="134380"/>
    <s v="Ujjain"/>
    <s v="CUSTOMER SERVICE OFFICER"/>
    <x v="24"/>
    <x v="2"/>
    <n v="9037954590"/>
    <s v="CENTRAL ZONE"/>
    <n v="7042"/>
    <s v="TASK-282500"/>
    <s v="FIOD*"/>
    <x v="2"/>
    <m/>
    <m/>
    <m/>
    <s v="No"/>
    <m/>
    <m/>
    <m/>
    <d v="2025-07-25T09:00:00"/>
    <s v="ALBIN GEORGE"/>
    <s v="TASK-282500"/>
    <d v="2025-07-21T16:18:00"/>
    <s v="PRADEEP SINGH SONGARA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82501"/>
    <s v="FIOD*"/>
    <x v="2"/>
    <m/>
    <m/>
    <m/>
    <s v="No"/>
    <m/>
    <m/>
    <m/>
    <d v="2025-07-25T09:00:00"/>
    <s v="ALBIN GEORGE"/>
    <s v="TASK-282501"/>
    <d v="2025-07-21T16:18:00"/>
    <s v="HARIPRIYA KANNAN"/>
    <m/>
    <d v="2025-07-25T00:00:00"/>
    <d v="1899-12-30T15:13:42"/>
  </r>
  <r>
    <n v="16903"/>
    <s v="Mallur"/>
    <s v="CUSTOMER SERVICE OFFICER"/>
    <x v="36"/>
    <x v="8"/>
    <n v="7356325107"/>
    <s v="SOUTH ZONE"/>
    <n v="7079"/>
    <s v="TASK-282508"/>
    <s v="FIOD*"/>
    <x v="2"/>
    <m/>
    <m/>
    <m/>
    <s v="No"/>
    <m/>
    <m/>
    <m/>
    <d v="2025-07-25T09:00:00"/>
    <s v="ALBIN GEORGE"/>
    <s v="TASK-282508"/>
    <d v="2025-07-21T16:18:00"/>
    <s v="SARANYA SEERENGAN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2510"/>
    <s v="FIOD*"/>
    <x v="2"/>
    <m/>
    <m/>
    <m/>
    <s v="No"/>
    <m/>
    <m/>
    <m/>
    <d v="2025-07-25T09:00:00"/>
    <s v="ALBIN GEORGE"/>
    <s v="TASK-282510"/>
    <d v="2025-07-21T16:18:00"/>
    <s v="S TAMIZH"/>
    <m/>
    <d v="2025-07-25T00:00:00"/>
    <d v="1899-12-30T15:13:42"/>
  </r>
  <r>
    <n v="133168"/>
    <s v="Chikhli"/>
    <s v="CUSTOMER SERVICE OFFICER"/>
    <x v="7"/>
    <x v="0"/>
    <n v="9356575325"/>
    <s v="WESTERN ZONE"/>
    <n v="7192"/>
    <s v="TASK-282516"/>
    <s v="FIOD*"/>
    <x v="2"/>
    <m/>
    <m/>
    <m/>
    <s v="No"/>
    <m/>
    <m/>
    <m/>
    <d v="2025-07-25T09:00:00"/>
    <s v="ALBIN GEORGE"/>
    <s v="TASK-282516"/>
    <d v="2025-07-21T16:18:00"/>
    <s v="ATUL GANESH PAWAR"/>
    <m/>
    <d v="2025-07-25T00:00:00"/>
    <d v="1899-12-30T15:13:42"/>
  </r>
  <r>
    <n v="133168"/>
    <s v="Chikhli"/>
    <s v="CUSTOMER SERVICE OFFICER"/>
    <x v="7"/>
    <x v="0"/>
    <n v="9356575325"/>
    <s v="WESTERN ZONE"/>
    <n v="7192"/>
    <s v="TASK-282517"/>
    <s v="FIOD*"/>
    <x v="2"/>
    <m/>
    <m/>
    <m/>
    <s v="No"/>
    <m/>
    <m/>
    <m/>
    <d v="2025-07-25T09:00:00"/>
    <s v="ALBIN GEORGE"/>
    <s v="TASK-282517"/>
    <d v="2025-07-21T16:18:00"/>
    <s v="ATUL GANESH PAWAR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82523"/>
    <s v="FIOD*"/>
    <x v="2"/>
    <m/>
    <m/>
    <m/>
    <s v="No"/>
    <m/>
    <m/>
    <m/>
    <d v="2025-07-25T09:00:00"/>
    <s v="ALBIN GEORGE"/>
    <s v="TASK-282523"/>
    <d v="2025-07-21T16:18:00"/>
    <s v="SURAJ KUMAR NETAM"/>
    <m/>
    <d v="2025-07-25T00:00:00"/>
    <d v="1899-12-30T15:13:42"/>
  </r>
  <r>
    <n v="28899"/>
    <s v="Harsud"/>
    <s v="CUSTOMER SERVICE OFFICER"/>
    <x v="12"/>
    <x v="2"/>
    <n v="8871153255"/>
    <s v="CENTRAL ZONE"/>
    <n v="1754"/>
    <s v="TASK-282538"/>
    <s v="FIOD*"/>
    <x v="2"/>
    <m/>
    <m/>
    <m/>
    <s v="No"/>
    <m/>
    <m/>
    <m/>
    <d v="2025-07-25T09:00:00"/>
    <s v="ALBIN GEORGE"/>
    <s v="TASK-282538"/>
    <d v="2025-07-21T16:18:00"/>
    <s v="NITESH KUMAR GAHLOD"/>
    <m/>
    <d v="2025-07-25T00:00:00"/>
    <d v="1899-12-30T15:13:42"/>
  </r>
  <r>
    <n v="135209"/>
    <s v="Rahata"/>
    <s v="CUSTOMER SERVICE OFFICER"/>
    <x v="3"/>
    <x v="1"/>
    <n v="7218180181"/>
    <s v="WESTERN ZONE"/>
    <n v="7349"/>
    <s v="TASK-282543"/>
    <s v="FIOD*"/>
    <x v="2"/>
    <m/>
    <m/>
    <m/>
    <s v="No"/>
    <m/>
    <m/>
    <m/>
    <d v="2025-07-25T09:00:00"/>
    <s v="ALBIN GEORGE"/>
    <s v="TASK-282543"/>
    <d v="2025-07-21T16:18:00"/>
    <s v="JAYASHRI MACHHINDRA BADHE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2556"/>
    <s v="FIOD*"/>
    <x v="2"/>
    <m/>
    <m/>
    <m/>
    <s v="No"/>
    <m/>
    <m/>
    <m/>
    <d v="2025-07-25T09:00:00"/>
    <s v="ALBIN GEORGE"/>
    <s v="TASK-282556"/>
    <d v="2025-07-21T16:18:00"/>
    <s v="BHARATHIRAJA PAVUN"/>
    <m/>
    <d v="2025-07-25T00:00:00"/>
    <d v="1899-12-30T15:13:42"/>
  </r>
  <r>
    <n v="23404"/>
    <s v="Bhilwara"/>
    <s v="BRANCH MANAGER"/>
    <x v="8"/>
    <x v="3"/>
    <m/>
    <s v="CENTRAL ZONE"/>
    <n v="1785"/>
    <s v="TASK-282557"/>
    <s v="FIOD*"/>
    <x v="2"/>
    <m/>
    <m/>
    <m/>
    <s v="No"/>
    <m/>
    <m/>
    <m/>
    <d v="2025-07-25T09:00:00"/>
    <s v="ALBIN GEORGE"/>
    <s v="TASK-282557"/>
    <d v="2025-07-21T16:18:00"/>
    <s v="DEEN DAYAL YADAV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82560"/>
    <s v="FIOD*"/>
    <x v="2"/>
    <m/>
    <m/>
    <m/>
    <s v="No"/>
    <m/>
    <m/>
    <m/>
    <d v="2025-07-25T09:00:00"/>
    <s v="ALBIN GEORGE"/>
    <s v="TASK-282560"/>
    <d v="2025-07-21T16:18:00"/>
    <s v="ROHIT BAPUSO GAIKWAD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82573"/>
    <s v="FIOD*"/>
    <x v="2"/>
    <m/>
    <m/>
    <m/>
    <s v="No"/>
    <m/>
    <m/>
    <m/>
    <d v="2025-07-25T09:00:00"/>
    <s v="ALBIN GEORGE"/>
    <s v="TASK-282573"/>
    <d v="2025-07-21T16:18:00"/>
    <s v="GOWTHAM G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82574"/>
    <s v="FIOD*"/>
    <x v="2"/>
    <m/>
    <m/>
    <m/>
    <s v="No"/>
    <m/>
    <m/>
    <m/>
    <d v="2025-07-25T09:00:00"/>
    <s v="ALBIN GEORGE"/>
    <s v="TASK-282574"/>
    <d v="2025-07-21T16:18:00"/>
    <s v="VIJAYAKUMAR ELUMALAI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82575"/>
    <s v="FIOD*"/>
    <x v="2"/>
    <m/>
    <m/>
    <m/>
    <s v="No"/>
    <m/>
    <m/>
    <m/>
    <d v="2025-07-25T09:00:00"/>
    <s v="ALBIN GEORGE"/>
    <s v="TASK-282575"/>
    <d v="2025-07-21T16:18:00"/>
    <s v="VIJAYAKUMAR ELUMALAI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82579"/>
    <s v="FIOD*"/>
    <x v="2"/>
    <m/>
    <m/>
    <m/>
    <s v="No"/>
    <m/>
    <m/>
    <m/>
    <d v="2025-07-25T09:00:00"/>
    <s v="ALBIN GEORGE"/>
    <s v="TASK-282579"/>
    <d v="2025-07-21T16:18:00"/>
    <s v="VIJAYAKUMAR KANNAN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82584"/>
    <s v="FIOD*"/>
    <x v="2"/>
    <m/>
    <m/>
    <m/>
    <s v="No"/>
    <m/>
    <m/>
    <m/>
    <d v="2025-07-25T09:00:00"/>
    <s v="ALBIN GEORGE"/>
    <s v="TASK-282584"/>
    <d v="2025-07-21T16:18:00"/>
    <s v="G RAGUPATHI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82583"/>
    <s v="FIOD*"/>
    <x v="2"/>
    <m/>
    <m/>
    <m/>
    <s v="No"/>
    <m/>
    <m/>
    <m/>
    <d v="2025-07-25T09:00:00"/>
    <s v="ALBIN GEORGE"/>
    <s v="TASK-282583"/>
    <d v="2025-07-21T16:18:00"/>
    <s v="NEMICHAND NEMICHAND"/>
    <m/>
    <d v="2025-07-25T00:00:00"/>
    <d v="1899-12-30T15:13:42"/>
  </r>
  <r>
    <n v="130603"/>
    <s v="Chalisgaon"/>
    <s v="CUSTOMER SERVICE OFFICER"/>
    <x v="32"/>
    <x v="1"/>
    <n v="9637564603"/>
    <s v="WESTERN ZONE"/>
    <n v="1774"/>
    <s v="TASK-282586"/>
    <s v="FIOD*"/>
    <x v="2"/>
    <m/>
    <m/>
    <m/>
    <s v="No"/>
    <m/>
    <m/>
    <m/>
    <d v="2025-07-25T09:00:00"/>
    <s v="ALBIN GEORGE"/>
    <s v="TASK-282586"/>
    <d v="2025-07-21T16:18:00"/>
    <s v="KHUSHAL KIRAN PATIL"/>
    <m/>
    <d v="2025-07-25T00:00:00"/>
    <d v="1899-12-30T15:13:42"/>
  </r>
  <r>
    <n v="20364"/>
    <s v="Bhainsdehi"/>
    <s v="CUSTOMER SERVICE OFFICER"/>
    <x v="16"/>
    <x v="7"/>
    <n v="8714629569"/>
    <s v="CENTRAL ZONE"/>
    <n v="7415"/>
    <s v="TASK-282588"/>
    <s v="FIOD*"/>
    <x v="2"/>
    <m/>
    <m/>
    <m/>
    <s v="No"/>
    <m/>
    <m/>
    <m/>
    <d v="2025-07-25T09:00:00"/>
    <s v="ALBIN GEORGE"/>
    <s v="TASK-282588"/>
    <d v="2025-07-21T16:18:00"/>
    <s v="TULASIRAM SAHU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2596"/>
    <s v="FIOD*"/>
    <x v="2"/>
    <m/>
    <m/>
    <m/>
    <s v="No"/>
    <m/>
    <m/>
    <m/>
    <d v="2025-07-25T09:00:00"/>
    <s v="ALBIN GEORGE"/>
    <s v="TASK-282596"/>
    <d v="2025-07-21T16:18:00"/>
    <s v="MADHESWARAN S"/>
    <m/>
    <d v="2025-07-25T00:00:00"/>
    <d v="1899-12-30T15:13:42"/>
  </r>
  <r>
    <n v="133872"/>
    <s v="Vilathikulam"/>
    <s v="CUSTOMER SERVICE OFFICER"/>
    <x v="14"/>
    <x v="8"/>
    <n v="8124152779"/>
    <s v="SOUTH ZONE"/>
    <n v="7440"/>
    <s v="TASK-282598"/>
    <s v="FIOD*"/>
    <x v="2"/>
    <m/>
    <m/>
    <m/>
    <s v="No"/>
    <m/>
    <m/>
    <m/>
    <d v="2025-07-25T09:00:00"/>
    <s v="ALBIN GEORGE"/>
    <s v="TASK-282598"/>
    <d v="2025-07-21T16:18:00"/>
    <s v="MARISAMY APPANASAMY"/>
    <m/>
    <d v="2025-07-25T00:00:00"/>
    <d v="1899-12-30T15:13:42"/>
  </r>
  <r>
    <n v="136175"/>
    <s v="Kota"/>
    <s v="CUSTOMER SERVICE OFFICER"/>
    <x v="4"/>
    <x v="3"/>
    <n v="8302257367"/>
    <s v="CENTRAL ZONE"/>
    <n v="7413"/>
    <s v="TASK-282603"/>
    <s v="FIOD*"/>
    <x v="2"/>
    <m/>
    <m/>
    <m/>
    <s v="No"/>
    <m/>
    <m/>
    <m/>
    <d v="2025-07-25T09:00:00"/>
    <s v="ALBIN GEORGE"/>
    <s v="TASK-282603"/>
    <d v="2025-07-21T16:18:00"/>
    <s v="RAVI SUMAN"/>
    <m/>
    <d v="2025-07-25T00:00:00"/>
    <d v="1899-12-30T15:13:42"/>
  </r>
  <r>
    <n v="130457"/>
    <s v="Bundi"/>
    <s v="CUSTOMER SERVICE OFFICER"/>
    <x v="4"/>
    <x v="3"/>
    <n v="8955418785"/>
    <s v="CENTRAL ZONE"/>
    <n v="1786"/>
    <s v="TASK-282609"/>
    <s v="FIOD*"/>
    <x v="2"/>
    <m/>
    <m/>
    <m/>
    <s v="No"/>
    <m/>
    <m/>
    <m/>
    <d v="2025-07-25T09:00:00"/>
    <s v="ALBIN GEORGE"/>
    <s v="TASK-282609"/>
    <d v="2025-07-21T16:18:00"/>
    <s v="RAJU AERWAL"/>
    <m/>
    <d v="2025-07-25T00:00:00"/>
    <d v="1899-12-30T15:13:42"/>
  </r>
  <r>
    <n v="133640"/>
    <s v="Raghogarh"/>
    <s v="CUSTOMER SERVICE OFFICER"/>
    <x v="41"/>
    <x v="7"/>
    <n v="9301698738"/>
    <s v="CENTRAL ZONE"/>
    <n v="7435"/>
    <s v="TASK-282612"/>
    <s v="FIOD*"/>
    <x v="2"/>
    <m/>
    <m/>
    <m/>
    <s v="No"/>
    <m/>
    <m/>
    <m/>
    <d v="2025-07-25T09:00:00"/>
    <s v="ALBIN GEORGE"/>
    <s v="TASK-282612"/>
    <d v="2025-07-21T16:18:00"/>
    <s v="RAHUL YADAV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2629"/>
    <s v="FIOD*"/>
    <x v="2"/>
    <m/>
    <m/>
    <m/>
    <s v="No"/>
    <m/>
    <m/>
    <m/>
    <d v="2025-07-25T09:00:00"/>
    <s v="ALBIN GEORGE"/>
    <s v="TASK-282629"/>
    <d v="2025-07-21T16:18:00"/>
    <s v="KANAGASABAPATHY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631"/>
    <s v="FIOD*"/>
    <x v="2"/>
    <m/>
    <m/>
    <m/>
    <s v="No"/>
    <m/>
    <m/>
    <m/>
    <d v="2025-07-25T09:00:00"/>
    <s v="ALBIN GEORGE"/>
    <s v="TASK-282631"/>
    <d v="2025-07-21T16:18:00"/>
    <s v="KASTHURI KARUPPAIYA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82645"/>
    <s v="FIOD*"/>
    <x v="2"/>
    <m/>
    <m/>
    <m/>
    <s v="No"/>
    <m/>
    <m/>
    <m/>
    <d v="2025-07-25T09:00:00"/>
    <s v="ALBIN GEORGE"/>
    <s v="TASK-282645"/>
    <d v="2025-07-21T16:18:00"/>
    <s v="RAJA GOPAL S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2646"/>
    <s v="FIOD*"/>
    <x v="2"/>
    <m/>
    <m/>
    <m/>
    <s v="No"/>
    <m/>
    <m/>
    <m/>
    <d v="2025-07-25T09:00:00"/>
    <s v="ALBIN GEORGE"/>
    <s v="TASK-282646"/>
    <d v="2025-07-21T16:18:00"/>
    <s v="KANAGASABAPATHY"/>
    <m/>
    <d v="2025-07-25T00:00:00"/>
    <d v="1899-12-30T15:13:42"/>
  </r>
  <r>
    <n v="133720"/>
    <s v="Manamadurai"/>
    <s v="CUSTOMER SERVICE OFFICER"/>
    <x v="35"/>
    <x v="8"/>
    <n v="6369407804"/>
    <s v="SOUTH ZONE"/>
    <n v="7080"/>
    <s v="TASK-282647"/>
    <s v="FIOD*"/>
    <x v="2"/>
    <m/>
    <m/>
    <m/>
    <s v="No"/>
    <m/>
    <m/>
    <m/>
    <d v="2025-07-25T09:00:00"/>
    <s v="ALBIN GEORGE"/>
    <s v="TASK-282647"/>
    <d v="2025-07-21T16:18:00"/>
    <s v="RENGARAJAN K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82657"/>
    <s v="FIOD*"/>
    <x v="2"/>
    <m/>
    <m/>
    <m/>
    <s v="No"/>
    <m/>
    <m/>
    <m/>
    <d v="2025-07-25T09:00:00"/>
    <s v="ALBIN GEORGE"/>
    <s v="TASK-282657"/>
    <d v="2025-07-21T16:18:00"/>
    <s v="HARIPRIYA KANNAN"/>
    <m/>
    <d v="2025-07-25T00:00:00"/>
    <d v="1899-12-30T15:13:42"/>
  </r>
  <r>
    <n v="29327"/>
    <s v="Indore-airport Road"/>
    <s v="BRANCH MANAGER"/>
    <x v="24"/>
    <x v="2"/>
    <m/>
    <s v="CENTRAL ZONE"/>
    <n v="7418"/>
    <s v="TASK-282668"/>
    <s v="FIOD*"/>
    <x v="2"/>
    <m/>
    <m/>
    <m/>
    <s v="No"/>
    <m/>
    <m/>
    <m/>
    <d v="2025-07-25T09:00:00"/>
    <s v="ALBIN GEORGE"/>
    <s v="TASK-282668"/>
    <d v="2025-07-21T16:18:00"/>
    <s v="NAVDEEP LOVANSHI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2672"/>
    <s v="FIOD*"/>
    <x v="2"/>
    <m/>
    <m/>
    <m/>
    <s v="No"/>
    <m/>
    <m/>
    <m/>
    <d v="2025-07-25T09:00:00"/>
    <s v="ALBIN GEORGE"/>
    <s v="TASK-282672"/>
    <d v="2025-07-21T16:18:00"/>
    <s v="DEVENDRA SHARMA"/>
    <m/>
    <d v="2025-07-25T00:00:00"/>
    <d v="1899-12-30T15:13:42"/>
  </r>
  <r>
    <n v="135087"/>
    <s v="Deoli"/>
    <s v="CUSTOMER SERVICE OFFICER"/>
    <x v="4"/>
    <x v="3"/>
    <n v="8302197291"/>
    <s v="CENTRAL ZONE"/>
    <n v="7284"/>
    <s v="TASK-282675"/>
    <s v="FIOD*"/>
    <x v="2"/>
    <m/>
    <m/>
    <m/>
    <s v="No"/>
    <m/>
    <m/>
    <m/>
    <d v="2025-07-25T09:00:00"/>
    <s v="ALBIN GEORGE"/>
    <s v="TASK-282675"/>
    <d v="2025-07-21T16:18:00"/>
    <s v="JITIN GIDIYA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2693"/>
    <s v="FIOD*"/>
    <x v="2"/>
    <m/>
    <m/>
    <m/>
    <s v="No"/>
    <m/>
    <m/>
    <m/>
    <d v="2025-07-25T09:00:00"/>
    <s v="ALBIN GEORGE"/>
    <s v="TASK-282693"/>
    <d v="2025-07-21T16:18:00"/>
    <s v="KANAGASABAPATHY"/>
    <m/>
    <d v="2025-07-25T00:00:00"/>
    <d v="1899-12-30T15:13:42"/>
  </r>
  <r>
    <n v="133725"/>
    <s v="Mecheri"/>
    <s v="CUSTOMER SERVICE OFFICER"/>
    <x v="36"/>
    <x v="8"/>
    <n v="8104249161"/>
    <s v="SOUTH ZONE"/>
    <n v="7343"/>
    <s v="TASK-282694"/>
    <s v="FIOD*"/>
    <x v="2"/>
    <m/>
    <m/>
    <m/>
    <s v="No"/>
    <m/>
    <m/>
    <m/>
    <d v="2025-07-25T09:00:00"/>
    <s v="ALBIN GEORGE"/>
    <s v="TASK-282694"/>
    <d v="2025-07-21T16:18:00"/>
    <s v="GUNESHWARAN K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2698"/>
    <s v="FIOD*"/>
    <x v="2"/>
    <m/>
    <m/>
    <m/>
    <s v="No"/>
    <m/>
    <m/>
    <m/>
    <d v="2025-07-25T09:00:00"/>
    <s v="ALBIN GEORGE"/>
    <s v="TASK-282698"/>
    <d v="2025-07-21T16:18:00"/>
    <s v="JAYAPRAKASH PALANIYAPPAN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82716"/>
    <s v="FIOD*"/>
    <x v="2"/>
    <m/>
    <m/>
    <m/>
    <s v="No"/>
    <m/>
    <m/>
    <m/>
    <d v="2025-07-25T09:00:00"/>
    <s v="ALBIN GEORGE"/>
    <s v="TASK-282716"/>
    <d v="2025-07-21T16:18:00"/>
    <s v="GOWTHAM G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82717"/>
    <s v="FIOD*"/>
    <x v="2"/>
    <m/>
    <m/>
    <m/>
    <s v="No"/>
    <m/>
    <m/>
    <m/>
    <d v="2025-07-25T09:00:00"/>
    <s v="ALBIN GEORGE"/>
    <s v="TASK-282717"/>
    <d v="2025-07-21T16:18:00"/>
    <s v="GOWTHAM G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82732"/>
    <s v="FIOD*"/>
    <x v="2"/>
    <m/>
    <m/>
    <m/>
    <s v="No"/>
    <m/>
    <m/>
    <m/>
    <d v="2025-07-25T09:00:00"/>
    <s v="ALBIN GEORGE"/>
    <s v="TASK-282732"/>
    <d v="2025-07-21T16:18:00"/>
    <s v="BHARATHI A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82740"/>
    <s v="FIOD*"/>
    <x v="2"/>
    <m/>
    <m/>
    <m/>
    <s v="No"/>
    <m/>
    <m/>
    <m/>
    <d v="2025-07-25T09:00:00"/>
    <s v="ALBIN GEORGE"/>
    <s v="TASK-282740"/>
    <d v="2025-07-21T16:18:00"/>
    <s v="NEMICHAND NEMICHAND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82752"/>
    <s v="FIOD*"/>
    <x v="2"/>
    <m/>
    <m/>
    <m/>
    <s v="No"/>
    <m/>
    <m/>
    <m/>
    <d v="2025-07-25T09:00:00"/>
    <s v="ALBIN GEORGE"/>
    <s v="TASK-282752"/>
    <d v="2025-07-21T16:18:00"/>
    <s v="SRIGANESH NADARAJAN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82754"/>
    <s v="FIOD*"/>
    <x v="2"/>
    <m/>
    <m/>
    <m/>
    <s v="No"/>
    <m/>
    <m/>
    <m/>
    <d v="2025-07-25T09:00:00"/>
    <s v="ALBIN GEORGE"/>
    <s v="TASK-282754"/>
    <d v="2025-07-21T16:18:00"/>
    <s v="R. ANANTHAN"/>
    <m/>
    <d v="2025-07-25T00:00:00"/>
    <d v="1899-12-30T15:13:42"/>
  </r>
  <r>
    <n v="135459"/>
    <s v="Shirur"/>
    <s v="CUSTOMER SERVICE OFFICER"/>
    <x v="30"/>
    <x v="5"/>
    <n v="7249165739"/>
    <s v="WESTERN ZONE"/>
    <n v="7171"/>
    <s v="TASK-282756"/>
    <s v="FIOD*"/>
    <x v="2"/>
    <m/>
    <m/>
    <m/>
    <s v="No"/>
    <m/>
    <m/>
    <m/>
    <d v="2025-07-25T09:00:00"/>
    <s v="ALBIN GEORGE"/>
    <s v="TASK-282756"/>
    <d v="2025-07-21T16:18:00"/>
    <s v="SIRTAJ SOHRAM SHAIKH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82759"/>
    <s v="FIOD*"/>
    <x v="2"/>
    <m/>
    <m/>
    <m/>
    <s v="No"/>
    <m/>
    <m/>
    <m/>
    <d v="2025-07-25T09:00:00"/>
    <s v="ALBIN GEORGE"/>
    <s v="TASK-282759"/>
    <d v="2025-07-21T16:18:00"/>
    <s v="POONAM KANWER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82762"/>
    <s v="FIOD*"/>
    <x v="2"/>
    <m/>
    <m/>
    <m/>
    <s v="No"/>
    <m/>
    <m/>
    <m/>
    <d v="2025-07-25T09:00:00"/>
    <s v="ALBIN GEORGE"/>
    <s v="TASK-282762"/>
    <d v="2025-07-21T16:18:00"/>
    <s v="POONAM KANWER"/>
    <m/>
    <d v="2025-07-25T00:00:00"/>
    <d v="1899-12-30T15:13:42"/>
  </r>
  <r>
    <n v="135731"/>
    <s v="Shahapur-thane"/>
    <s v="CUSTOMER SERVICE OFFICER"/>
    <x v="39"/>
    <x v="5"/>
    <n v="9168406365"/>
    <s v="WESTERN ZONE"/>
    <n v="7243"/>
    <s v="TASK-282767"/>
    <s v="FIOD*"/>
    <x v="2"/>
    <m/>
    <m/>
    <m/>
    <s v="No"/>
    <m/>
    <m/>
    <m/>
    <d v="2025-07-25T09:00:00"/>
    <s v="ALBIN GEORGE"/>
    <s v="TASK-282767"/>
    <d v="2025-07-21T16:18:00"/>
    <s v="VIKRANT DINESH MOGARE"/>
    <m/>
    <d v="2025-07-25T00:00:00"/>
    <d v="1899-12-30T15:13:42"/>
  </r>
  <r>
    <n v="136175"/>
    <s v="Kota"/>
    <s v="CUSTOMER SERVICE OFFICER"/>
    <x v="4"/>
    <x v="3"/>
    <n v="8302257367"/>
    <s v="CENTRAL ZONE"/>
    <n v="7413"/>
    <s v="TASK-282768"/>
    <s v="FIOD*"/>
    <x v="2"/>
    <m/>
    <m/>
    <m/>
    <s v="No"/>
    <m/>
    <m/>
    <m/>
    <d v="2025-07-25T09:00:00"/>
    <s v="ALBIN GEORGE"/>
    <s v="TASK-282768"/>
    <d v="2025-07-21T16:18:00"/>
    <s v="RAVI SUM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82775"/>
    <s v="FIOD*"/>
    <x v="2"/>
    <m/>
    <m/>
    <m/>
    <s v="No"/>
    <m/>
    <m/>
    <m/>
    <d v="2025-07-25T09:00:00"/>
    <s v="ALBIN GEORGE"/>
    <s v="TASK-282775"/>
    <d v="2025-07-21T16:18:00"/>
    <s v="RAMPRAKASH RAVEENTHIRAN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786"/>
    <s v="FIOD*"/>
    <x v="2"/>
    <m/>
    <m/>
    <m/>
    <s v="No"/>
    <m/>
    <m/>
    <m/>
    <d v="2025-07-25T09:00:00"/>
    <s v="ALBIN GEORGE"/>
    <s v="TASK-282786"/>
    <d v="2025-07-21T16:18:00"/>
    <s v="KASTHURI KARUPPAIYA"/>
    <m/>
    <d v="2025-07-25T00:00:00"/>
    <d v="1899-12-30T15:13:42"/>
  </r>
  <r>
    <n v="136603"/>
    <s v="Gudiyatham"/>
    <s v="BRANCH MANAGER"/>
    <x v="34"/>
    <x v="8"/>
    <n v="9566448334"/>
    <s v="SOUTH ZONE"/>
    <n v="7068"/>
    <s v="TASK-282788"/>
    <s v="FIOD*"/>
    <x v="2"/>
    <m/>
    <m/>
    <m/>
    <s v="No"/>
    <m/>
    <m/>
    <m/>
    <d v="2025-07-25T09:00:00"/>
    <s v="ALBIN GEORGE"/>
    <s v="TASK-282788"/>
    <d v="2025-07-21T16:18:00"/>
    <s v="MADHIAZHAGAN G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82791"/>
    <s v="FIOD*"/>
    <x v="2"/>
    <m/>
    <m/>
    <m/>
    <s v="No"/>
    <m/>
    <m/>
    <m/>
    <d v="2025-07-25T09:00:00"/>
    <s v="ALBIN GEORGE"/>
    <s v="TASK-282791"/>
    <d v="2025-07-21T16:18:00"/>
    <s v="JOSHUASAMVEL"/>
    <m/>
    <d v="2025-07-25T00:00:00"/>
    <d v="1899-12-30T15:13:42"/>
  </r>
  <r>
    <n v="133720"/>
    <s v="Manamadurai"/>
    <s v="CUSTOMER SERVICE OFFICER"/>
    <x v="35"/>
    <x v="8"/>
    <n v="6369407804"/>
    <s v="SOUTH ZONE"/>
    <n v="7080"/>
    <s v="TASK-282792"/>
    <s v="FIOD*"/>
    <x v="2"/>
    <m/>
    <m/>
    <m/>
    <s v="No"/>
    <m/>
    <m/>
    <m/>
    <d v="2025-07-25T09:00:00"/>
    <s v="ALBIN GEORGE"/>
    <s v="TASK-282792"/>
    <d v="2025-07-21T16:18:00"/>
    <s v="RENGARAJAN K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82794"/>
    <s v="FIOD*"/>
    <x v="2"/>
    <m/>
    <m/>
    <m/>
    <s v="No"/>
    <m/>
    <m/>
    <m/>
    <d v="2025-07-25T09:00:00"/>
    <s v="ALBIN GEORGE"/>
    <s v="TASK-282794"/>
    <d v="2025-07-21T16:18:00"/>
    <s v="ROHIT BAPUSO GAIKWAD"/>
    <m/>
    <d v="2025-07-25T00:00:00"/>
    <d v="1899-12-30T15:13:42"/>
  </r>
  <r>
    <n v="131120"/>
    <s v="Chinchwad"/>
    <s v="ASSISTANT BRANCH MANAGER"/>
    <x v="30"/>
    <x v="5"/>
    <m/>
    <s v="WESTERN ZONE"/>
    <n v="7175"/>
    <s v="TASK-282798"/>
    <s v="FIOD*"/>
    <x v="2"/>
    <m/>
    <m/>
    <m/>
    <s v="No"/>
    <m/>
    <m/>
    <m/>
    <d v="2025-07-25T09:00:00"/>
    <s v="ALBIN GEORGE"/>
    <s v="TASK-282798"/>
    <d v="2025-07-21T16:18:00"/>
    <s v="SANDESH GOVRDHAN KSHIRSAGAR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82799"/>
    <s v="FIOD*"/>
    <x v="2"/>
    <m/>
    <m/>
    <m/>
    <s v="No"/>
    <m/>
    <m/>
    <m/>
    <d v="2025-07-25T09:00:00"/>
    <s v="ALBIN GEORGE"/>
    <s v="TASK-282799"/>
    <d v="2025-07-21T16:18:00"/>
    <s v="RAMDAS MOHAN YASHOD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82802"/>
    <s v="FIOD*"/>
    <x v="2"/>
    <m/>
    <m/>
    <m/>
    <s v="No"/>
    <m/>
    <m/>
    <m/>
    <d v="2025-07-25T09:00:00"/>
    <s v="ALBIN GEORGE"/>
    <s v="TASK-282802"/>
    <d v="2025-07-21T16:18:00"/>
    <s v="RAMPRAKASH RAVEENTHIRAN"/>
    <m/>
    <d v="2025-07-25T00:00:00"/>
    <d v="1899-12-30T15:13:42"/>
  </r>
  <r>
    <n v="133982"/>
    <s v="Tenkasi"/>
    <s v="CUSTOMER SERVICE OFFICER"/>
    <x v="35"/>
    <x v="8"/>
    <n v="9952384741"/>
    <s v="SOUTH ZONE"/>
    <n v="7244"/>
    <s v="TASK-282803"/>
    <s v="FIOD*"/>
    <x v="2"/>
    <m/>
    <m/>
    <m/>
    <s v="No"/>
    <m/>
    <m/>
    <m/>
    <d v="2025-07-25T09:00:00"/>
    <s v="ALBIN GEORGE"/>
    <s v="TASK-282803"/>
    <d v="2025-07-21T16:18:00"/>
    <s v="MEHARAJA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82804"/>
    <s v="FIOD*"/>
    <x v="2"/>
    <m/>
    <m/>
    <m/>
    <s v="No"/>
    <m/>
    <m/>
    <m/>
    <d v="2025-07-25T09:00:00"/>
    <s v="ALBIN GEORGE"/>
    <s v="TASK-282804"/>
    <d v="2025-07-21T16:18:00"/>
    <s v="JAIBHIM LAXMAN KAMBLE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2810"/>
    <s v="FIOD*"/>
    <x v="2"/>
    <m/>
    <m/>
    <m/>
    <s v="No"/>
    <m/>
    <m/>
    <m/>
    <d v="2025-07-25T09:00:00"/>
    <s v="ALBIN GEORGE"/>
    <s v="TASK-282810"/>
    <d v="2025-07-21T16:18:00"/>
    <s v="PUSHPARAJ MARIYAPPA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2813"/>
    <s v="FIOD*"/>
    <x v="2"/>
    <m/>
    <m/>
    <m/>
    <s v="No"/>
    <m/>
    <m/>
    <m/>
    <d v="2025-07-25T09:00:00"/>
    <s v="ALBIN GEORGE"/>
    <s v="TASK-282813"/>
    <d v="2025-07-21T16:18:00"/>
    <s v="BHARATHIRAJA PAVUN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2818"/>
    <s v="FIOD*"/>
    <x v="2"/>
    <m/>
    <m/>
    <m/>
    <s v="No"/>
    <m/>
    <m/>
    <m/>
    <d v="2025-07-25T09:00:00"/>
    <s v="ALBIN GEORGE"/>
    <s v="TASK-282818"/>
    <d v="2025-07-21T16:18:00"/>
    <s v="KHUSHAL ROHIDAS RATHOD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82820"/>
    <s v="FIOD*"/>
    <x v="2"/>
    <m/>
    <m/>
    <m/>
    <s v="No"/>
    <m/>
    <m/>
    <m/>
    <d v="2025-07-25T09:00:00"/>
    <s v="ALBIN GEORGE"/>
    <s v="TASK-282820"/>
    <d v="2025-07-21T16:18:00"/>
    <s v="KAVITHA PARAKSH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82832"/>
    <s v="FIOD*"/>
    <x v="2"/>
    <m/>
    <m/>
    <m/>
    <s v="No"/>
    <m/>
    <m/>
    <m/>
    <d v="2025-07-25T09:00:00"/>
    <s v="ALBIN GEORGE"/>
    <s v="TASK-282832"/>
    <d v="2025-07-21T16:18:00"/>
    <s v="SATHIYARAJ S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82834"/>
    <s v="FIOD*"/>
    <x v="2"/>
    <m/>
    <m/>
    <m/>
    <s v="No"/>
    <m/>
    <m/>
    <m/>
    <d v="2025-07-25T09:00:00"/>
    <s v="ALBIN GEORGE"/>
    <s v="TASK-282834"/>
    <d v="2025-07-21T16:18:00"/>
    <s v="JAIBHIM LAXMAN KAMBLE"/>
    <m/>
    <d v="2025-07-25T00:00:00"/>
    <d v="1899-12-30T15:13:42"/>
  </r>
  <r>
    <n v="134126"/>
    <s v="Tirupattur"/>
    <s v="CUSTOMER SERVICE OFFICER"/>
    <x v="34"/>
    <x v="8"/>
    <n v="8667372759"/>
    <s v="SOUTH ZONE"/>
    <n v="7297"/>
    <s v="TASK-282835"/>
    <s v="FIOD*"/>
    <x v="2"/>
    <m/>
    <m/>
    <m/>
    <s v="No"/>
    <m/>
    <m/>
    <m/>
    <d v="2025-07-25T09:00:00"/>
    <s v="ALBIN GEORGE"/>
    <s v="TASK-282835"/>
    <d v="2025-07-21T16:18:00"/>
    <s v="AJITHKUMAR VEDI"/>
    <m/>
    <d v="2025-07-25T00:00:00"/>
    <d v="1899-12-30T15:13:42"/>
  </r>
  <r>
    <n v="20518"/>
    <s v="Koliyanur"/>
    <s v="ASSISTANT BRANCH MANAGER"/>
    <x v="40"/>
    <x v="8"/>
    <m/>
    <s v="SOUTH ZONE"/>
    <n v="7034"/>
    <s v="TASK-282838"/>
    <s v="FIOD*"/>
    <x v="2"/>
    <m/>
    <m/>
    <m/>
    <s v="No"/>
    <m/>
    <m/>
    <m/>
    <d v="2025-07-25T09:00:00"/>
    <s v="ALBIN GEORGE"/>
    <s v="TASK-282838"/>
    <d v="2025-07-21T16:18:00"/>
    <s v="INFANT JOVIT JAWAHAR"/>
    <m/>
    <d v="2025-07-25T00:00:00"/>
    <d v="1899-12-30T15:13:42"/>
  </r>
  <r>
    <n v="131924"/>
    <s v="Kothrud"/>
    <s v="CUSTOMER SERVICE OFFICER"/>
    <x v="30"/>
    <x v="5"/>
    <n v="7306422812"/>
    <s v="WESTERN ZONE"/>
    <n v="7174"/>
    <s v="TASK-282839"/>
    <s v="FIOD*"/>
    <x v="2"/>
    <m/>
    <m/>
    <m/>
    <s v="No"/>
    <m/>
    <m/>
    <m/>
    <d v="2025-07-25T09:00:00"/>
    <s v="ALBIN GEORGE"/>
    <s v="TASK-282839"/>
    <d v="2025-07-21T16:18:00"/>
    <s v="DINESH SAMBHAJI KADAM"/>
    <m/>
    <d v="2025-07-25T00:00:00"/>
    <d v="1899-12-30T15:13:42"/>
  </r>
  <r>
    <n v="131924"/>
    <s v="Kothrud"/>
    <s v="CUSTOMER SERVICE OFFICER"/>
    <x v="30"/>
    <x v="5"/>
    <n v="7306422812"/>
    <s v="WESTERN ZONE"/>
    <n v="7174"/>
    <s v="TASK-282840"/>
    <s v="FIOD*"/>
    <x v="2"/>
    <m/>
    <m/>
    <m/>
    <s v="No"/>
    <m/>
    <m/>
    <m/>
    <d v="2025-07-25T09:00:00"/>
    <s v="ALBIN GEORGE"/>
    <s v="TASK-282840"/>
    <d v="2025-07-21T16:18:00"/>
    <s v="DINESH SAMBHAJI KADAM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2843"/>
    <s v="FIOD*"/>
    <x v="2"/>
    <m/>
    <m/>
    <m/>
    <s v="No"/>
    <m/>
    <m/>
    <m/>
    <d v="2025-07-25T09:00:00"/>
    <s v="ALBIN GEORGE"/>
    <s v="TASK-282843"/>
    <d v="2025-07-21T16:18:00"/>
    <s v="BALASUNDHARAM"/>
    <m/>
    <d v="2025-07-25T00:00:00"/>
    <d v="1899-12-30T15:13:42"/>
  </r>
  <r>
    <n v="136509"/>
    <s v="Kavathe Mahankal"/>
    <s v="BRANCH MANAGER"/>
    <x v="31"/>
    <x v="5"/>
    <n v="7028828815"/>
    <s v="WEST ZONE"/>
    <n v="7408"/>
    <s v="TASK-282844"/>
    <s v="FIOD*"/>
    <x v="2"/>
    <m/>
    <m/>
    <m/>
    <s v="No"/>
    <m/>
    <m/>
    <m/>
    <d v="2025-07-25T09:00:00"/>
    <s v="ALBIN GEORGE"/>
    <s v="TASK-282844"/>
    <d v="2025-07-21T16:18:00"/>
    <s v="SURESH APPASO KORE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2847"/>
    <s v="FIOD*"/>
    <x v="2"/>
    <m/>
    <m/>
    <m/>
    <s v="No"/>
    <m/>
    <m/>
    <m/>
    <d v="2025-07-25T09:00:00"/>
    <s v="ALBIN GEORGE"/>
    <s v="TASK-282847"/>
    <d v="2025-07-21T16:18:00"/>
    <s v="PRANAY SANTOSH GHAYWAT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82849"/>
    <s v="FIOD*"/>
    <x v="2"/>
    <m/>
    <m/>
    <m/>
    <s v="No"/>
    <m/>
    <m/>
    <m/>
    <d v="2025-07-25T09:00:00"/>
    <s v="ALBIN GEORGE"/>
    <s v="TASK-282849"/>
    <d v="2025-07-21T16:18:00"/>
    <s v="RAJA GOPAL S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2850"/>
    <s v="FIOD*"/>
    <x v="2"/>
    <m/>
    <m/>
    <m/>
    <s v="No"/>
    <m/>
    <m/>
    <m/>
    <d v="2025-07-25T09:00:00"/>
    <s v="ALBIN GEORGE"/>
    <s v="TASK-282850"/>
    <d v="2025-07-21T16:18:00"/>
    <s v="PRANAY SANTOSH GHAYWAT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82852"/>
    <s v="FIOD*"/>
    <x v="2"/>
    <m/>
    <m/>
    <m/>
    <s v="No"/>
    <m/>
    <m/>
    <m/>
    <d v="2025-07-25T09:00:00"/>
    <s v="ALBIN GEORGE"/>
    <s v="TASK-282852"/>
    <d v="2025-07-21T16:18:00"/>
    <s v="SELVAPANDI GANESHAN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82853"/>
    <s v="FIOD*"/>
    <x v="2"/>
    <m/>
    <m/>
    <m/>
    <s v="No"/>
    <m/>
    <m/>
    <m/>
    <d v="2025-07-25T09:00:00"/>
    <s v="ALBIN GEORGE"/>
    <s v="TASK-282853"/>
    <d v="2025-07-21T16:18:00"/>
    <s v="SUDHARSAN R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2859"/>
    <s v="FIOD*"/>
    <x v="2"/>
    <m/>
    <m/>
    <m/>
    <s v="No"/>
    <m/>
    <m/>
    <m/>
    <d v="2025-07-25T09:00:00"/>
    <s v="ALBIN GEORGE"/>
    <s v="TASK-282859"/>
    <d v="2025-07-21T16:18:00"/>
    <s v="BHARATHIRAJA PAVUN"/>
    <m/>
    <d v="2025-07-25T00:00:00"/>
    <d v="1899-12-30T15:13:42"/>
  </r>
  <r>
    <n v="135739"/>
    <s v="Sakri"/>
    <s v="CUSTOMER SERVICE OFFICER"/>
    <x v="15"/>
    <x v="1"/>
    <n v="7588519507"/>
    <s v="WESTERN ZONE"/>
    <n v="7223"/>
    <s v="TASK-282863"/>
    <s v="FIOD*"/>
    <x v="2"/>
    <m/>
    <m/>
    <m/>
    <s v="No"/>
    <m/>
    <m/>
    <m/>
    <d v="2025-07-25T09:00:00"/>
    <s v="ALBIN GEORGE"/>
    <s v="TASK-282863"/>
    <d v="2025-07-21T16:18:00"/>
    <s v="DILIP ROHIDAS RATHOD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82864"/>
    <s v="FIOD*"/>
    <x v="2"/>
    <m/>
    <m/>
    <m/>
    <s v="No"/>
    <m/>
    <m/>
    <m/>
    <d v="2025-07-25T09:00:00"/>
    <s v="ALBIN GEORGE"/>
    <s v="TASK-282864"/>
    <d v="2025-07-21T16:18:00"/>
    <s v="SRIGANESH NADARAJAN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2878"/>
    <s v="FIOD*"/>
    <x v="2"/>
    <m/>
    <m/>
    <m/>
    <s v="No"/>
    <m/>
    <m/>
    <m/>
    <d v="2025-07-25T09:00:00"/>
    <s v="ALBIN GEORGE"/>
    <s v="TASK-282878"/>
    <d v="2025-07-21T16:18:00"/>
    <s v="KHUSHAL ROHIDAS RATHOD"/>
    <m/>
    <d v="2025-07-25T00:00:00"/>
    <d v="1899-12-30T15:13:42"/>
  </r>
  <r>
    <n v="136175"/>
    <s v="Kota"/>
    <s v="CUSTOMER SERVICE OFFICER"/>
    <x v="4"/>
    <x v="3"/>
    <n v="8302257367"/>
    <s v="CENTRAL ZONE"/>
    <n v="7413"/>
    <s v="TASK-282879"/>
    <s v="FIOD*"/>
    <x v="2"/>
    <m/>
    <m/>
    <m/>
    <s v="No"/>
    <m/>
    <m/>
    <m/>
    <d v="2025-07-25T09:00:00"/>
    <s v="ALBIN GEORGE"/>
    <s v="TASK-282879"/>
    <d v="2025-07-21T16:18:00"/>
    <s v="RAVI SUMAN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2885"/>
    <s v="FIOD*"/>
    <x v="2"/>
    <m/>
    <m/>
    <m/>
    <s v="No"/>
    <m/>
    <m/>
    <m/>
    <d v="2025-07-25T09:00:00"/>
    <s v="ALBIN GEORGE"/>
    <s v="TASK-282885"/>
    <d v="2025-07-21T16:18:00"/>
    <s v="KHUSHAL ROHIDAS RATHOD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82891"/>
    <s v="FIOD*"/>
    <x v="2"/>
    <m/>
    <m/>
    <m/>
    <s v="No"/>
    <m/>
    <m/>
    <m/>
    <d v="2025-07-25T09:00:00"/>
    <s v="ALBIN GEORGE"/>
    <s v="TASK-282891"/>
    <d v="2025-07-21T16:18:00"/>
    <s v="RAJ SHEKHAR RAY"/>
    <m/>
    <d v="2025-07-25T00:00:00"/>
    <d v="1899-12-30T15:13:42"/>
  </r>
  <r>
    <n v="23220"/>
    <s v="Guna"/>
    <s v="CUSTOMER SERVICE OFFICER"/>
    <x v="41"/>
    <x v="7"/>
    <n v="8714638126"/>
    <s v="CENTRAL ZONE"/>
    <n v="1755"/>
    <s v="TASK-282893"/>
    <s v="FIOD*"/>
    <x v="2"/>
    <m/>
    <m/>
    <m/>
    <s v="No"/>
    <m/>
    <m/>
    <m/>
    <d v="2025-07-25T09:00:00"/>
    <s v="ALBIN GEORGE"/>
    <s v="TASK-282893"/>
    <d v="2025-07-21T16:18:00"/>
    <s v="SANJEEV AHIRWAR"/>
    <m/>
    <d v="2025-07-25T00:00:00"/>
    <d v="1899-12-30T15:13:42"/>
  </r>
  <r>
    <n v="23220"/>
    <s v="Guna"/>
    <s v="CUSTOMER SERVICE OFFICER"/>
    <x v="41"/>
    <x v="7"/>
    <n v="8714638126"/>
    <s v="CENTRAL ZONE"/>
    <n v="1755"/>
    <s v="TASK-282894"/>
    <s v="FIOD*"/>
    <x v="2"/>
    <m/>
    <m/>
    <m/>
    <s v="No"/>
    <m/>
    <m/>
    <m/>
    <d v="2025-07-25T09:00:00"/>
    <s v="ALBIN GEORGE"/>
    <s v="TASK-282894"/>
    <d v="2025-07-21T16:18:00"/>
    <s v="SANJEEV AHIRWAR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82895"/>
    <s v="FIOD*"/>
    <x v="2"/>
    <m/>
    <m/>
    <m/>
    <s v="No"/>
    <m/>
    <m/>
    <m/>
    <d v="2025-07-25T09:00:00"/>
    <s v="ALBIN GEORGE"/>
    <s v="TASK-282895"/>
    <d v="2025-07-21T16:18:00"/>
    <s v="SANKET MADHUKAR ZAWARE"/>
    <m/>
    <d v="2025-07-25T00:00:00"/>
    <d v="1899-12-30T15:13:42"/>
  </r>
  <r>
    <n v="136322"/>
    <s v="Udaipur"/>
    <s v="CUSTOMER SERVICE OFFICER"/>
    <x v="8"/>
    <x v="3"/>
    <n v="7878663128"/>
    <s v="CENTRAL ZONE"/>
    <n v="7294"/>
    <s v="TASK-282899"/>
    <s v="FIOD*"/>
    <x v="2"/>
    <m/>
    <m/>
    <m/>
    <s v="No"/>
    <m/>
    <m/>
    <m/>
    <d v="2025-07-25T09:00:00"/>
    <s v="ALBIN GEORGE"/>
    <s v="TASK-282899"/>
    <d v="2025-07-21T16:18:00"/>
    <s v="RAKESH KUMAR MEENA"/>
    <m/>
    <d v="2025-07-25T00:00:00"/>
    <d v="1899-12-30T15:13:42"/>
  </r>
  <r>
    <n v="27214"/>
    <s v="Jind"/>
    <s v="CUSTOMER SERVICE OFFICER"/>
    <x v="43"/>
    <x v="3"/>
    <n v="9017768878"/>
    <s v="NORTHERN ZONE"/>
    <n v="1738"/>
    <s v="TASK-282900"/>
    <s v="FIOD*"/>
    <x v="2"/>
    <m/>
    <m/>
    <m/>
    <s v="No"/>
    <m/>
    <m/>
    <m/>
    <d v="2025-07-25T09:00:00"/>
    <s v="ALBIN GEORGE"/>
    <s v="TASK-282900"/>
    <d v="2025-07-21T16:18:00"/>
    <s v="PRAVEEN"/>
    <m/>
    <d v="2025-07-25T00:00:00"/>
    <d v="1899-12-30T15:13:42"/>
  </r>
  <r>
    <n v="132022"/>
    <s v="Rajapalayam"/>
    <s v="CUSTOMER SERVICE OFFICER"/>
    <x v="35"/>
    <x v="8"/>
    <n v="9360766163"/>
    <s v="SOUTH ZONE"/>
    <n v="7081"/>
    <s v="TASK-282904"/>
    <s v="FIOD*"/>
    <x v="2"/>
    <m/>
    <m/>
    <m/>
    <s v="No"/>
    <m/>
    <m/>
    <m/>
    <d v="2025-07-25T09:00:00"/>
    <s v="ALBIN GEORGE"/>
    <s v="TASK-282904"/>
    <d v="2025-07-21T16:18:00"/>
    <s v="SUGAPRIYA S"/>
    <m/>
    <d v="2025-07-25T00:00:00"/>
    <d v="1899-12-30T15:13:42"/>
  </r>
  <r>
    <n v="21576"/>
    <s v="Khargone"/>
    <s v="CUSTOMER SERVICE OFFICER"/>
    <x v="21"/>
    <x v="2"/>
    <n v="9516448988"/>
    <s v="CENTRAL ZONE"/>
    <n v="7127"/>
    <s v="TASK-282905"/>
    <s v="FIOD*"/>
    <x v="2"/>
    <m/>
    <m/>
    <m/>
    <s v="No"/>
    <m/>
    <m/>
    <m/>
    <d v="2025-07-25T09:00:00"/>
    <s v="ALBIN GEORGE"/>
    <s v="TASK-282905"/>
    <d v="2025-07-21T16:18:00"/>
    <s v="NARENDRA WASKALE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2910"/>
    <s v="FIOD*"/>
    <x v="2"/>
    <m/>
    <m/>
    <m/>
    <s v="No"/>
    <m/>
    <m/>
    <m/>
    <d v="2025-07-25T09:00:00"/>
    <s v="ALBIN GEORGE"/>
    <s v="TASK-282910"/>
    <d v="2025-07-21T16:18:00"/>
    <s v="PUSHPARAJ MARIYAPPAN"/>
    <m/>
    <d v="2025-07-25T00:00:00"/>
    <d v="1899-12-30T15:13:42"/>
  </r>
  <r>
    <n v="130457"/>
    <s v="Bundi"/>
    <s v="CUSTOMER SERVICE OFFICER"/>
    <x v="4"/>
    <x v="3"/>
    <n v="8955418785"/>
    <s v="CENTRAL ZONE"/>
    <n v="1786"/>
    <s v="TASK-282914"/>
    <s v="FIOD*"/>
    <x v="2"/>
    <m/>
    <m/>
    <m/>
    <s v="No"/>
    <m/>
    <m/>
    <m/>
    <d v="2025-07-25T09:00:00"/>
    <s v="ALBIN GEORGE"/>
    <s v="TASK-282914"/>
    <d v="2025-07-21T16:18:00"/>
    <s v="RAJU AERWAL"/>
    <m/>
    <d v="2025-07-25T00:00:00"/>
    <d v="1899-12-30T15:13:42"/>
  </r>
  <r>
    <n v="130457"/>
    <s v="Bundi"/>
    <s v="CUSTOMER SERVICE OFFICER"/>
    <x v="4"/>
    <x v="3"/>
    <n v="8955418785"/>
    <s v="CENTRAL ZONE"/>
    <n v="1786"/>
    <s v="TASK-282915"/>
    <s v="FIOD*"/>
    <x v="2"/>
    <m/>
    <m/>
    <m/>
    <s v="No"/>
    <m/>
    <m/>
    <m/>
    <d v="2025-07-25T09:00:00"/>
    <s v="ALBIN GEORGE"/>
    <s v="TASK-282915"/>
    <d v="2025-07-21T16:18:00"/>
    <s v="RAJU AERWAL"/>
    <m/>
    <d v="2025-07-25T00:00:00"/>
    <d v="1899-12-30T15:13:42"/>
  </r>
  <r>
    <n v="19508"/>
    <s v="Ambagarh"/>
    <s v="CUSTOMER SERVICE OFFICER"/>
    <x v="17"/>
    <x v="6"/>
    <n v="9778416313"/>
    <s v="CENTRAL ZONE"/>
    <n v="7151"/>
    <s v="TASK-282916"/>
    <s v="FIOD*"/>
    <x v="2"/>
    <m/>
    <m/>
    <m/>
    <s v="No"/>
    <m/>
    <m/>
    <m/>
    <d v="2025-07-25T09:00:00"/>
    <s v="ALBIN GEORGE"/>
    <s v="TASK-282916"/>
    <d v="2025-07-21T16:18:00"/>
    <s v="SOHAN LAL SAHU"/>
    <m/>
    <d v="2025-07-25T00:00:00"/>
    <d v="1899-12-30T15:13:42"/>
  </r>
  <r>
    <n v="134215"/>
    <s v="Berasia"/>
    <s v="CUSTOMER SERVICE OFFICER"/>
    <x v="22"/>
    <x v="2"/>
    <n v="9691798449"/>
    <s v="CENTRAL ZONE"/>
    <n v="1750"/>
    <s v="TASK-282932"/>
    <s v="FIOD*"/>
    <x v="2"/>
    <m/>
    <m/>
    <m/>
    <s v="No"/>
    <m/>
    <m/>
    <m/>
    <d v="2025-07-25T09:00:00"/>
    <s v="ALBIN GEORGE"/>
    <s v="TASK-282932"/>
    <d v="2025-07-21T16:18:00"/>
    <s v="RAMBABU"/>
    <m/>
    <d v="2025-07-25T00:00:00"/>
    <d v="1899-12-30T15:13:42"/>
  </r>
  <r>
    <n v="27214"/>
    <s v="Jind"/>
    <s v="CUSTOMER SERVICE OFFICER"/>
    <x v="43"/>
    <x v="3"/>
    <n v="9017768878"/>
    <s v="NORTHERN ZONE"/>
    <n v="1738"/>
    <s v="TASK-282934"/>
    <s v="FIOD*"/>
    <x v="2"/>
    <m/>
    <m/>
    <m/>
    <s v="No"/>
    <m/>
    <m/>
    <m/>
    <d v="2025-07-25T09:00:00"/>
    <s v="ALBIN GEORGE"/>
    <s v="TASK-282934"/>
    <d v="2025-07-21T16:18:00"/>
    <s v="PRAVEEN"/>
    <m/>
    <d v="2025-07-25T00:00:00"/>
    <d v="1899-12-30T15:13:42"/>
  </r>
  <r>
    <n v="135690"/>
    <s v="Polur"/>
    <s v="BRANCH MANAGER"/>
    <x v="34"/>
    <x v="8"/>
    <n v="8012342185"/>
    <s v="SOUTH ZONE"/>
    <n v="7210"/>
    <s v="TASK-282942"/>
    <s v="FIOD*"/>
    <x v="2"/>
    <m/>
    <m/>
    <m/>
    <s v="No"/>
    <m/>
    <m/>
    <m/>
    <d v="2025-07-25T09:00:00"/>
    <s v="ALBIN GEORGE"/>
    <s v="TASK-282942"/>
    <d v="2025-07-21T16:18:00"/>
    <s v="THAMIZHARASAN"/>
    <m/>
    <d v="2025-07-25T00:00:00"/>
    <d v="1899-12-30T15:13:42"/>
  </r>
  <r>
    <n v="135232"/>
    <s v="Chittorgarh"/>
    <s v="CUSTOMER SERVICE OFFICER"/>
    <x v="8"/>
    <x v="3"/>
    <n v="6377688116"/>
    <s v="CENTRAL ZONE"/>
    <n v="7268"/>
    <s v="TASK-282962"/>
    <s v="FIOD*"/>
    <x v="2"/>
    <m/>
    <m/>
    <m/>
    <s v="No"/>
    <m/>
    <m/>
    <m/>
    <d v="2025-07-25T09:00:00"/>
    <s v="ALBIN GEORGE"/>
    <s v="TASK-282962"/>
    <d v="2025-07-21T16:18:00"/>
    <s v="VINOD KUMAR BAIRWA"/>
    <m/>
    <d v="2025-07-25T00:00:00"/>
    <d v="1899-12-30T15:13:42"/>
  </r>
  <r>
    <n v="7096"/>
    <s v="Indore-airport Road"/>
    <s v="TEAM MANAGER"/>
    <x v="24"/>
    <x v="2"/>
    <n v="9522237534"/>
    <s v="CENTRAL ZONE"/>
    <n v="7418"/>
    <s v="TASK-282967"/>
    <s v="FIOD*"/>
    <x v="2"/>
    <m/>
    <m/>
    <m/>
    <s v="No"/>
    <m/>
    <m/>
    <m/>
    <d v="2025-07-25T09:00:00"/>
    <s v="ALBIN GEORGE"/>
    <s v="TASK-282967"/>
    <d v="2025-07-21T16:18:00"/>
    <s v="AVINASH TIWARI"/>
    <m/>
    <d v="2025-07-25T00:00:00"/>
    <d v="1899-12-30T15:13:42"/>
  </r>
  <r>
    <n v="134349"/>
    <s v="Nilanga"/>
    <s v="CUSTOMER SERVICE OFFICER"/>
    <x v="1"/>
    <x v="1"/>
    <n v="9209704965"/>
    <s v="WESTERN ZONE"/>
    <n v="1777"/>
    <s v="TASK-282981"/>
    <s v="FIOD*"/>
    <x v="2"/>
    <m/>
    <m/>
    <m/>
    <s v="No"/>
    <m/>
    <m/>
    <m/>
    <d v="2025-07-25T09:00:00"/>
    <s v="ALBIN GEORGE"/>
    <s v="TASK-282981"/>
    <d v="2025-07-21T16:18:00"/>
    <s v="PRAVIN MOHAN DHUMAL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982"/>
    <s v="FIOD*"/>
    <x v="2"/>
    <m/>
    <m/>
    <m/>
    <s v="No"/>
    <m/>
    <m/>
    <m/>
    <d v="2025-07-25T09:00:00"/>
    <s v="ALBIN GEORGE"/>
    <s v="TASK-282982"/>
    <d v="2025-07-21T16:18:00"/>
    <s v="KASTHURI KARUPPAIYA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82985"/>
    <s v="FIOD*"/>
    <x v="2"/>
    <m/>
    <m/>
    <m/>
    <s v="No"/>
    <m/>
    <m/>
    <m/>
    <d v="2025-07-25T09:00:00"/>
    <s v="ALBIN GEORGE"/>
    <s v="TASK-282985"/>
    <d v="2025-07-21T16:18:00"/>
    <s v="ANANDHAGURU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82986"/>
    <s v="FIOD*"/>
    <x v="2"/>
    <m/>
    <m/>
    <m/>
    <s v="No"/>
    <m/>
    <m/>
    <m/>
    <d v="2025-07-25T09:00:00"/>
    <s v="ALBIN GEORGE"/>
    <s v="TASK-282986"/>
    <d v="2025-07-21T16:18:00"/>
    <s v="BHARATHI 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2995"/>
    <s v="FIOD*"/>
    <x v="2"/>
    <m/>
    <m/>
    <m/>
    <s v="No"/>
    <m/>
    <m/>
    <m/>
    <d v="2025-07-25T09:00:00"/>
    <s v="ALBIN GEORGE"/>
    <s v="TASK-282995"/>
    <d v="2025-07-21T16:18:00"/>
    <s v="KASTHURI KARUPPAIYA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3004"/>
    <s v="FIOD*"/>
    <x v="2"/>
    <m/>
    <m/>
    <m/>
    <s v="No"/>
    <m/>
    <m/>
    <m/>
    <d v="2025-07-25T09:00:00"/>
    <s v="ALBIN GEORGE"/>
    <s v="TASK-283004"/>
    <d v="2025-07-21T16:18:00"/>
    <s v="BHARATHIRAJA PAVU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3005"/>
    <s v="FIOD*"/>
    <x v="2"/>
    <m/>
    <m/>
    <m/>
    <s v="No"/>
    <m/>
    <m/>
    <m/>
    <d v="2025-07-25T09:00:00"/>
    <s v="ALBIN GEORGE"/>
    <s v="TASK-283005"/>
    <d v="2025-07-21T16:18:00"/>
    <s v="BHARATHIRAJA PAVU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3006"/>
    <s v="FIOD*"/>
    <x v="2"/>
    <m/>
    <m/>
    <m/>
    <s v="No"/>
    <m/>
    <m/>
    <m/>
    <d v="2025-07-25T09:00:00"/>
    <s v="ALBIN GEORGE"/>
    <s v="TASK-283006"/>
    <d v="2025-07-21T16:18:00"/>
    <s v="BHARATHIRAJA PAVU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3008"/>
    <s v="FIOD*"/>
    <x v="2"/>
    <m/>
    <m/>
    <m/>
    <s v="No"/>
    <m/>
    <m/>
    <m/>
    <d v="2025-07-25T09:00:00"/>
    <s v="ALBIN GEORGE"/>
    <s v="TASK-283008"/>
    <d v="2025-07-21T16:18:00"/>
    <s v="BHARATHIRAJA PAVUN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3012"/>
    <s v="FIOD*"/>
    <x v="2"/>
    <m/>
    <m/>
    <m/>
    <s v="No"/>
    <m/>
    <m/>
    <m/>
    <d v="2025-07-25T09:00:00"/>
    <s v="ALBIN GEORGE"/>
    <s v="TASK-283012"/>
    <d v="2025-07-21T16:18:00"/>
    <s v="KASTHURI KARUPPAIYA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83014"/>
    <s v="FIOD*"/>
    <x v="2"/>
    <m/>
    <m/>
    <m/>
    <s v="No"/>
    <m/>
    <m/>
    <m/>
    <d v="2025-07-25T09:00:00"/>
    <s v="ALBIN GEORGE"/>
    <s v="TASK-283014"/>
    <d v="2025-07-21T16:18:00"/>
    <s v="Nandhini S"/>
    <m/>
    <d v="2025-07-25T00:00:00"/>
    <d v="1899-12-30T15:13:42"/>
  </r>
  <r>
    <n v="29231"/>
    <s v="Shahapur-thane"/>
    <s v="CUSTOMER SERVICE OFFICER"/>
    <x v="39"/>
    <x v="5"/>
    <n v="7263099022"/>
    <s v="WESTERN ZONE"/>
    <n v="7243"/>
    <s v="TASK-283016"/>
    <s v="FIOD*"/>
    <x v="2"/>
    <m/>
    <m/>
    <m/>
    <s v="No"/>
    <m/>
    <m/>
    <m/>
    <d v="2025-07-25T09:00:00"/>
    <s v="ALBIN GEORGE"/>
    <s v="TASK-283016"/>
    <d v="2025-07-21T16:18:00"/>
    <s v="VANITA SANTOSH THORAT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3024"/>
    <s v="FIOD*"/>
    <x v="2"/>
    <m/>
    <m/>
    <m/>
    <s v="No"/>
    <m/>
    <m/>
    <m/>
    <d v="2025-07-25T09:00:00"/>
    <s v="ALBIN GEORGE"/>
    <s v="TASK-283024"/>
    <d v="2025-07-21T16:18:00"/>
    <s v="MADHESWARAN S"/>
    <m/>
    <d v="2025-07-25T00:00:00"/>
    <d v="1899-12-30T15:13:42"/>
  </r>
  <r>
    <n v="133108"/>
    <s v="Sangli"/>
    <s v="CUSTOMER SERVICE OFFICER"/>
    <x v="31"/>
    <x v="5"/>
    <n v="7387456509"/>
    <s v="WESTERN ZONE"/>
    <n v="7259"/>
    <s v="TASK-283026"/>
    <s v="FIOD*"/>
    <x v="2"/>
    <m/>
    <m/>
    <m/>
    <s v="No"/>
    <m/>
    <m/>
    <m/>
    <d v="2025-07-25T09:00:00"/>
    <s v="ALBIN GEORGE"/>
    <s v="TASK-283026"/>
    <d v="2025-07-21T16:18:00"/>
    <s v="SUHEL SHRIMANT BHARADE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83027"/>
    <s v="FIOD*"/>
    <x v="2"/>
    <m/>
    <m/>
    <m/>
    <s v="No"/>
    <m/>
    <m/>
    <m/>
    <d v="2025-07-25T09:00:00"/>
    <s v="ALBIN GEORGE"/>
    <s v="TASK-283027"/>
    <d v="2025-07-21T16:18:00"/>
    <s v="SAHAYA VINOTHINI S"/>
    <m/>
    <d v="2025-07-25T00:00:00"/>
    <d v="1899-12-30T15:13:42"/>
  </r>
  <r>
    <n v="136083"/>
    <s v="Bundi"/>
    <s v="CUSTOMER SERVICE OFFICER"/>
    <x v="4"/>
    <x v="3"/>
    <n v="7878310559"/>
    <s v="CENTRAL ZONE"/>
    <n v="1786"/>
    <s v="TASK-283028"/>
    <s v="FIOD*"/>
    <x v="2"/>
    <m/>
    <m/>
    <m/>
    <s v="No"/>
    <m/>
    <m/>
    <m/>
    <d v="2025-07-25T09:00:00"/>
    <s v="ALBIN GEORGE"/>
    <s v="TASK-283028"/>
    <d v="2025-07-21T16:18:00"/>
    <s v="JASRAM MEENA"/>
    <m/>
    <d v="2025-07-25T00:00:00"/>
    <d v="1899-12-30T15:13:42"/>
  </r>
  <r>
    <n v="28908"/>
    <s v="Harsud"/>
    <s v="CUSTOMER SERVICE OFFICER"/>
    <x v="12"/>
    <x v="2"/>
    <n v="9516064321"/>
    <s v="CENTRAL ZONE"/>
    <n v="1754"/>
    <s v="TASK-283029"/>
    <s v="FIOD*"/>
    <x v="2"/>
    <m/>
    <m/>
    <m/>
    <s v="No"/>
    <m/>
    <m/>
    <m/>
    <d v="2025-07-25T09:00:00"/>
    <s v="ALBIN GEORGE"/>
    <s v="TASK-283029"/>
    <d v="2025-07-21T16:18:00"/>
    <s v="SANDEEP KUMAR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3031"/>
    <s v="FIOD*"/>
    <x v="2"/>
    <m/>
    <m/>
    <m/>
    <s v="No"/>
    <m/>
    <m/>
    <m/>
    <d v="2025-07-25T09:00:00"/>
    <s v="ALBIN GEORGE"/>
    <s v="TASK-283031"/>
    <d v="2025-07-21T16:18:00"/>
    <s v="BARANIDURAI A"/>
    <m/>
    <d v="2025-07-25T00:00:00"/>
    <d v="1899-12-30T15:13:42"/>
  </r>
  <r>
    <n v="29647"/>
    <s v="Kishangarh-renwal"/>
    <s v="BRANCH MANAGER"/>
    <x v="46"/>
    <x v="3"/>
    <m/>
    <s v="CENTRAL ZONE"/>
    <n v="7376"/>
    <s v="TASK-283038"/>
    <s v="FIOD*"/>
    <x v="2"/>
    <m/>
    <m/>
    <m/>
    <s v="No"/>
    <m/>
    <m/>
    <m/>
    <d v="2025-07-25T09:00:00"/>
    <s v="ALBIN GEORGE"/>
    <s v="TASK-283038"/>
    <d v="2025-07-21T16:18:00"/>
    <s v="DHEERAJ KUMAR SAIN"/>
    <m/>
    <d v="2025-07-25T00:00:00"/>
    <d v="1899-12-30T15:13:42"/>
  </r>
  <r>
    <n v="133749"/>
    <s v="Keshkal"/>
    <s v="CUSTOMER SERVICE OFFICER"/>
    <x v="20"/>
    <x v="6"/>
    <n v="9399026940"/>
    <s v="CENTRAL ZONE"/>
    <n v="7214"/>
    <s v="TASK-283040"/>
    <s v="FIOD*"/>
    <x v="2"/>
    <m/>
    <m/>
    <m/>
    <s v="No"/>
    <m/>
    <m/>
    <m/>
    <d v="2025-07-25T09:00:00"/>
    <s v="ALBIN GEORGE"/>
    <s v="TASK-283040"/>
    <d v="2025-07-21T16:18:00"/>
    <s v="CHANDAR CHANDROL"/>
    <m/>
    <d v="2025-07-25T00:00:00"/>
    <d v="1899-12-30T15:13:42"/>
  </r>
  <r>
    <n v="136175"/>
    <s v="Kota"/>
    <s v="CUSTOMER SERVICE OFFICER"/>
    <x v="4"/>
    <x v="3"/>
    <n v="8302257367"/>
    <s v="CENTRAL ZONE"/>
    <n v="7413"/>
    <s v="TASK-283045"/>
    <s v="FIOD*"/>
    <x v="2"/>
    <m/>
    <m/>
    <m/>
    <s v="No"/>
    <m/>
    <m/>
    <m/>
    <d v="2025-07-25T09:00:00"/>
    <s v="ALBIN GEORGE"/>
    <s v="TASK-283045"/>
    <d v="2025-07-21T16:18:00"/>
    <s v="RAVI SUMAN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3050"/>
    <s v="FIOD*"/>
    <x v="2"/>
    <m/>
    <m/>
    <m/>
    <s v="No"/>
    <m/>
    <m/>
    <m/>
    <d v="2025-07-25T09:00:00"/>
    <s v="ALBIN GEORGE"/>
    <s v="TASK-283050"/>
    <d v="2025-07-21T16:18:00"/>
    <s v="DEVENDRA SHARMA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83058"/>
    <s v="FIOD*"/>
    <x v="2"/>
    <m/>
    <m/>
    <m/>
    <s v="No"/>
    <m/>
    <m/>
    <m/>
    <d v="2025-07-25T09:00:00"/>
    <s v="ALBIN GEORGE"/>
    <s v="TASK-283058"/>
    <d v="2025-07-21T16:18:00"/>
    <s v="BALAJI"/>
    <m/>
    <d v="2025-07-25T00:00:00"/>
    <d v="1899-12-30T15:13:42"/>
  </r>
  <r>
    <n v="133368"/>
    <s v="Yercaud"/>
    <s v="CUSTOMER SERVICE OFFICER"/>
    <x v="36"/>
    <x v="8"/>
    <n v="8300174022"/>
    <s v="SOUTH ZONE"/>
    <n v="7441"/>
    <s v="TASK-283063"/>
    <s v="FIOD*"/>
    <x v="2"/>
    <m/>
    <m/>
    <m/>
    <s v="No"/>
    <m/>
    <m/>
    <m/>
    <d v="2025-07-25T09:00:00"/>
    <s v="ALBIN GEORGE"/>
    <s v="TASK-283063"/>
    <d v="2025-07-21T16:18:00"/>
    <s v="REKHA DOMINIC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83064"/>
    <s v="FIOD*"/>
    <x v="2"/>
    <m/>
    <m/>
    <m/>
    <s v="No"/>
    <m/>
    <m/>
    <m/>
    <d v="2025-07-25T09:00:00"/>
    <s v="ALBIN GEORGE"/>
    <s v="TASK-283064"/>
    <d v="2025-07-21T16:18:00"/>
    <s v="RAM PYARI NISHAD"/>
    <m/>
    <d v="2025-07-25T00:00:00"/>
    <d v="1899-12-30T15:13:42"/>
  </r>
  <r>
    <n v="133320"/>
    <s v="Bakswaha"/>
    <s v="ASSISTANT BRANCH MANAGER"/>
    <x v="45"/>
    <x v="7"/>
    <m/>
    <s v="CENTRAL ZONE"/>
    <n v="7391"/>
    <s v="TASK-283065"/>
    <s v="FIOD*"/>
    <x v="2"/>
    <m/>
    <m/>
    <m/>
    <s v="No"/>
    <m/>
    <m/>
    <m/>
    <d v="2025-07-25T09:00:00"/>
    <s v="ALBIN GEORGE"/>
    <s v="TASK-283065"/>
    <d v="2025-07-21T16:18:00"/>
    <s v="SHUBHAM KHANGAR"/>
    <m/>
    <d v="2025-07-25T00:00:00"/>
    <d v="1899-12-30T15:13:42"/>
  </r>
  <r>
    <n v="132188"/>
    <s v="Vishrantwadi"/>
    <s v="ASSISTANT BRANCH MANAGER"/>
    <x v="30"/>
    <x v="5"/>
    <m/>
    <s v="WESTERN ZONE"/>
    <n v="7442"/>
    <s v="TASK-283068"/>
    <s v="FIOD*"/>
    <x v="2"/>
    <m/>
    <m/>
    <m/>
    <s v="No"/>
    <m/>
    <m/>
    <m/>
    <d v="2025-07-25T09:00:00"/>
    <s v="ALBIN GEORGE"/>
    <s v="TASK-283068"/>
    <d v="2025-07-21T16:18:00"/>
    <s v="SWAPNALI AMAR BHOSALE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83072"/>
    <s v="FIOD*"/>
    <x v="2"/>
    <m/>
    <m/>
    <m/>
    <s v="No"/>
    <m/>
    <m/>
    <m/>
    <d v="2025-07-25T09:00:00"/>
    <s v="ALBIN GEORGE"/>
    <s v="TASK-283072"/>
    <d v="2025-07-21T16:18:00"/>
    <s v="SELVAPANDI GANESHAN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83080"/>
    <s v="FIOD*"/>
    <x v="2"/>
    <m/>
    <m/>
    <m/>
    <s v="No"/>
    <m/>
    <m/>
    <m/>
    <d v="2025-07-25T09:00:00"/>
    <s v="ALBIN GEORGE"/>
    <s v="TASK-283080"/>
    <d v="2025-07-21T16:18:00"/>
    <s v="G RAGUPATHI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83086"/>
    <s v="FIOD*"/>
    <x v="2"/>
    <m/>
    <m/>
    <m/>
    <s v="No"/>
    <m/>
    <m/>
    <m/>
    <d v="2025-07-25T09:00:00"/>
    <s v="ALBIN GEORGE"/>
    <s v="TASK-283086"/>
    <d v="2025-07-21T16:18:00"/>
    <s v="SURYA S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83087"/>
    <s v="FIOD*"/>
    <x v="2"/>
    <m/>
    <m/>
    <m/>
    <s v="No"/>
    <m/>
    <m/>
    <m/>
    <d v="2025-07-25T09:00:00"/>
    <s v="ALBIN GEORGE"/>
    <s v="TASK-283087"/>
    <d v="2025-07-21T16:18:00"/>
    <s v="RAVINDHIRAN R"/>
    <m/>
    <d v="2025-07-25T00:00:00"/>
    <d v="1899-12-30T15:13:42"/>
  </r>
  <r>
    <n v="130603"/>
    <s v="Chalisgaon"/>
    <s v="CUSTOMER SERVICE OFFICER"/>
    <x v="32"/>
    <x v="1"/>
    <n v="9637564603"/>
    <s v="WESTERN ZONE"/>
    <n v="1774"/>
    <s v="TASK-283085"/>
    <s v="FIOD*"/>
    <x v="2"/>
    <m/>
    <m/>
    <m/>
    <s v="No"/>
    <m/>
    <m/>
    <m/>
    <d v="2025-07-25T09:00:00"/>
    <s v="ALBIN GEORGE"/>
    <s v="TASK-283085"/>
    <d v="2025-07-21T16:18:00"/>
    <s v="KHUSHAL KIRAN PATIL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3089"/>
    <s v="FIOD*"/>
    <x v="2"/>
    <m/>
    <m/>
    <m/>
    <s v="No"/>
    <m/>
    <m/>
    <m/>
    <d v="2025-07-25T09:00:00"/>
    <s v="ALBIN GEORGE"/>
    <s v="TASK-283089"/>
    <d v="2025-07-21T16:18:00"/>
    <s v="DEVENDRA SHARMA"/>
    <m/>
    <d v="2025-07-25T00:00:00"/>
    <d v="1899-12-30T15:13:42"/>
  </r>
  <r>
    <n v="135136"/>
    <s v="Jashpur"/>
    <s v="CUSTOMER SERVICE OFFICER"/>
    <x v="10"/>
    <x v="6"/>
    <n v="9343834210"/>
    <s v="CENTRAL ZONE"/>
    <n v="7145"/>
    <s v="TASK-283090"/>
    <s v="FIOD*"/>
    <x v="2"/>
    <m/>
    <m/>
    <m/>
    <s v="No"/>
    <m/>
    <m/>
    <m/>
    <d v="2025-07-25T09:00:00"/>
    <s v="ALBIN GEORGE"/>
    <s v="TASK-283090"/>
    <d v="2025-07-21T16:18:00"/>
    <s v="VIVEK CHAUDHARI"/>
    <m/>
    <d v="2025-07-25T00:00:00"/>
    <d v="1899-12-30T15:13:42"/>
  </r>
  <r>
    <n v="135982"/>
    <s v="Sattur"/>
    <s v="CUSTOMER SERVICE OFFICER"/>
    <x v="35"/>
    <x v="8"/>
    <n v="9843895264"/>
    <s v="SOUTH ZONE"/>
    <n v="7082"/>
    <s v="TASK-283102"/>
    <s v="FIOD*"/>
    <x v="2"/>
    <m/>
    <m/>
    <m/>
    <s v="No"/>
    <m/>
    <m/>
    <m/>
    <d v="2025-07-25T09:00:00"/>
    <s v="ALBIN GEORGE"/>
    <s v="TASK-283102"/>
    <d v="2025-07-21T16:18:00"/>
    <s v="ALEXPANDIYAN S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3101"/>
    <s v="FIOD*"/>
    <x v="2"/>
    <m/>
    <m/>
    <m/>
    <s v="No"/>
    <m/>
    <m/>
    <m/>
    <d v="2025-07-25T09:00:00"/>
    <s v="ALBIN GEORGE"/>
    <s v="TASK-283101"/>
    <d v="2025-07-21T16:18:00"/>
    <s v="KASTHURI KARUPPAIYA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83106"/>
    <s v="FIOD*"/>
    <x v="2"/>
    <m/>
    <m/>
    <m/>
    <s v="No"/>
    <m/>
    <m/>
    <m/>
    <d v="2025-07-25T09:00:00"/>
    <s v="ALBIN GEORGE"/>
    <s v="TASK-283106"/>
    <d v="2025-07-21T16:18:00"/>
    <s v="DEVENDRA SHARMA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121"/>
    <s v="FIOD*"/>
    <x v="2"/>
    <m/>
    <m/>
    <m/>
    <s v="No"/>
    <m/>
    <m/>
    <m/>
    <d v="2025-07-25T09:00:00"/>
    <s v="ALBIN GEORGE"/>
    <s v="TASK-283121"/>
    <d v="2025-07-21T16:18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133"/>
    <s v="FIOD*"/>
    <x v="2"/>
    <m/>
    <m/>
    <m/>
    <s v="No"/>
    <m/>
    <m/>
    <m/>
    <d v="2025-07-25T09:00:00"/>
    <s v="ALBIN GEORGE"/>
    <s v="TASK-283133"/>
    <d v="2025-07-21T16:18:00"/>
    <s v="KANAGASABAPATHY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3139"/>
    <s v="FIOD*"/>
    <x v="2"/>
    <m/>
    <m/>
    <m/>
    <s v="No"/>
    <m/>
    <m/>
    <m/>
    <d v="2025-07-25T09:00:00"/>
    <s v="ALBIN GEORGE"/>
    <s v="TASK-283139"/>
    <d v="2025-07-21T16:18:00"/>
    <s v="KASTHURI KARUPPAIYA"/>
    <m/>
    <d v="2025-07-25T00:00:00"/>
    <d v="1899-12-30T15:13:42"/>
  </r>
  <r>
    <n v="133715"/>
    <s v="Murbad"/>
    <s v="CUSTOMER SERVICE OFFICER"/>
    <x v="39"/>
    <x v="5"/>
    <n v="7499078232"/>
    <s v="WESTERN ZONE"/>
    <n v="7326"/>
    <s v="TASK-283143"/>
    <s v="FIOD*"/>
    <x v="2"/>
    <m/>
    <m/>
    <m/>
    <s v="No"/>
    <m/>
    <m/>
    <m/>
    <d v="2025-07-25T09:00:00"/>
    <s v="ALBIN GEORGE"/>
    <s v="TASK-283143"/>
    <d v="2025-07-21T16:18:00"/>
    <s v="ATUL DNYANESHWAR MOHAPE"/>
    <m/>
    <d v="2025-07-25T00:00:00"/>
    <d v="1899-12-30T15:13:42"/>
  </r>
  <r>
    <n v="28736"/>
    <s v="Kota"/>
    <s v="BRANCH MANAGER"/>
    <x v="4"/>
    <x v="3"/>
    <m/>
    <s v="CENTRAL ZONE"/>
    <n v="7413"/>
    <s v="TASK-283145"/>
    <s v="FIOD*"/>
    <x v="2"/>
    <m/>
    <m/>
    <m/>
    <s v="No"/>
    <m/>
    <m/>
    <m/>
    <d v="2025-07-25T09:00:00"/>
    <s v="ALBIN GEORGE"/>
    <s v="TASK-283145"/>
    <d v="2025-07-21T16:18:00"/>
    <s v="DEEPAK SINGH ASHAWAT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83148"/>
    <s v="FIOD*"/>
    <x v="2"/>
    <m/>
    <m/>
    <m/>
    <s v="No"/>
    <m/>
    <m/>
    <m/>
    <d v="2025-07-25T09:00:00"/>
    <s v="ALBIN GEORGE"/>
    <s v="TASK-283148"/>
    <d v="2025-07-21T16:18:00"/>
    <s v="NEMICHAND NEMICHAND"/>
    <m/>
    <d v="2025-07-25T00:00:00"/>
    <d v="1899-12-30T15:13:42"/>
  </r>
  <r>
    <n v="29211"/>
    <s v="Bundi"/>
    <s v="ABM - BRANCH IN CHARGE"/>
    <x v="4"/>
    <x v="3"/>
    <n v="9037908498"/>
    <s v="CENTRAL ZONE"/>
    <n v="1786"/>
    <s v="TASK-283150"/>
    <s v="FIOD*"/>
    <x v="2"/>
    <m/>
    <m/>
    <m/>
    <s v="No"/>
    <m/>
    <m/>
    <m/>
    <d v="2025-07-25T09:00:00"/>
    <s v="ALBIN GEORGE"/>
    <s v="TASK-283150"/>
    <d v="2025-07-21T16:18:00"/>
    <s v="Yogesh Kumar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83154"/>
    <s v="FIOD*"/>
    <x v="2"/>
    <m/>
    <m/>
    <m/>
    <s v="No"/>
    <m/>
    <m/>
    <m/>
    <d v="2025-07-25T09:00:00"/>
    <s v="ALBIN GEORGE"/>
    <s v="TASK-283154"/>
    <d v="2025-07-21T16:18:00"/>
    <s v="KAVITHA PARAKSH"/>
    <m/>
    <d v="2025-07-25T00:00:00"/>
    <d v="1899-12-30T15:13:42"/>
  </r>
  <r>
    <n v="135067"/>
    <s v="Y.othakadai"/>
    <s v="CUSTOMER SERVICE OFFICER"/>
    <x v="33"/>
    <x v="8"/>
    <n v="9361587696"/>
    <s v="SOUTH ZONE"/>
    <n v="7072"/>
    <s v="TASK-283157"/>
    <s v="FIOD*"/>
    <x v="2"/>
    <m/>
    <m/>
    <m/>
    <s v="No"/>
    <m/>
    <m/>
    <m/>
    <d v="2025-07-25T09:00:00"/>
    <s v="ALBIN GEORGE"/>
    <s v="TASK-283157"/>
    <d v="2025-07-21T16:18:00"/>
    <s v="VIMALRAJ MURUGESAN"/>
    <m/>
    <d v="2025-07-25T00:00:00"/>
    <d v="1899-12-30T15:13:42"/>
  </r>
  <r>
    <n v="135719"/>
    <s v="Dungarpur"/>
    <s v="CUSTOMER SERVICE OFFICER"/>
    <x v="19"/>
    <x v="3"/>
    <n v="8503846172"/>
    <s v="CENTRAL ZONE"/>
    <n v="7385"/>
    <s v="TASK-283161"/>
    <s v="FIOD*"/>
    <x v="2"/>
    <m/>
    <m/>
    <m/>
    <s v="No"/>
    <m/>
    <m/>
    <m/>
    <d v="2025-07-25T09:00:00"/>
    <s v="ALBIN GEORGE"/>
    <s v="TASK-283161"/>
    <d v="2025-07-21T16:18:00"/>
    <s v="MONU SAINI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83173"/>
    <s v="FIOD*"/>
    <x v="2"/>
    <m/>
    <m/>
    <m/>
    <s v="No"/>
    <m/>
    <m/>
    <m/>
    <d v="2025-07-25T09:00:00"/>
    <s v="ALBIN GEORGE"/>
    <s v="TASK-283173"/>
    <d v="2025-07-21T16:18:00"/>
    <s v="Dhanush G"/>
    <m/>
    <d v="2025-07-25T00:00:00"/>
    <d v="1899-12-30T15:13:42"/>
  </r>
  <r>
    <n v="136088"/>
    <s v="Sangod"/>
    <s v="CUSTOMER SERVICE OFFICER"/>
    <x v="4"/>
    <x v="3"/>
    <n v="7470847718"/>
    <s v="CENTRAL ZONE"/>
    <n v="1787"/>
    <s v="TASK-283176"/>
    <s v="FIOD*"/>
    <x v="2"/>
    <m/>
    <m/>
    <m/>
    <s v="No"/>
    <m/>
    <m/>
    <m/>
    <d v="2025-07-25T09:00:00"/>
    <s v="ALBIN GEORGE"/>
    <s v="TASK-283176"/>
    <d v="2025-07-21T16:18:00"/>
    <s v="SAURABH SHARMA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83193"/>
    <s v="FIOD*"/>
    <x v="2"/>
    <m/>
    <m/>
    <m/>
    <s v="No"/>
    <m/>
    <m/>
    <m/>
    <d v="2025-07-25T09:00:00"/>
    <s v="ALBIN GEORGE"/>
    <s v="TASK-283193"/>
    <d v="2025-07-21T16:18:00"/>
    <s v="KARALMARKS TAMILSELVAN"/>
    <m/>
    <d v="2025-07-25T00:00:00"/>
    <d v="1899-12-30T15:13:42"/>
  </r>
  <r>
    <n v="136084"/>
    <s v="Losal"/>
    <s v="CUSTOMER SERVICE OFFICER"/>
    <x v="46"/>
    <x v="3"/>
    <n v="9649118830"/>
    <s v="CENTRAL ZONE"/>
    <n v="1789"/>
    <s v="TASK-283194"/>
    <s v="FIOD*"/>
    <x v="2"/>
    <m/>
    <m/>
    <m/>
    <s v="No"/>
    <m/>
    <m/>
    <m/>
    <d v="2025-07-25T09:00:00"/>
    <s v="ALBIN GEORGE"/>
    <s v="TASK-283194"/>
    <d v="2025-07-21T16:18:00"/>
    <s v="GORI SHANKAR KUMAWAT"/>
    <m/>
    <d v="2025-07-25T00:00:00"/>
    <d v="1899-12-30T15:13:42"/>
  </r>
  <r>
    <n v="134300"/>
    <s v="Sangagiri"/>
    <s v="CUSTOMER SERVICE OFFICER"/>
    <x v="36"/>
    <x v="8"/>
    <n v="7695873681"/>
    <s v="SOUTH ZONE"/>
    <n v="7334"/>
    <s v="TASK-283195"/>
    <s v="FIOD*"/>
    <x v="2"/>
    <m/>
    <m/>
    <m/>
    <s v="No"/>
    <m/>
    <m/>
    <m/>
    <d v="2025-07-25T09:00:00"/>
    <s v="ALBIN GEORGE"/>
    <s v="TASK-283195"/>
    <d v="2025-07-21T16:18:00"/>
    <s v="KARTHI SELVAM"/>
    <m/>
    <d v="2025-07-25T00:00:00"/>
    <d v="1899-12-30T15:13:42"/>
  </r>
  <r>
    <n v="28040"/>
    <s v="Losal"/>
    <s v="ASSISTANT BRANCH MANAGER"/>
    <x v="46"/>
    <x v="3"/>
    <n v="7740885783"/>
    <s v="CENTRAL ZONE"/>
    <n v="1789"/>
    <s v="TASK-283197"/>
    <s v="FIOD*"/>
    <x v="2"/>
    <m/>
    <m/>
    <m/>
    <s v="No"/>
    <m/>
    <m/>
    <m/>
    <d v="2025-07-25T09:00:00"/>
    <s v="ALBIN GEORGE"/>
    <s v="TASK-283197"/>
    <d v="2025-07-21T16:18:00"/>
    <s v="AJAY KUMAR DHANKA"/>
    <m/>
    <d v="2025-07-25T00:00:00"/>
    <d v="1899-12-30T15:13:42"/>
  </r>
  <r>
    <n v="29827"/>
    <s v="Losal"/>
    <s v="CUSTOMER SERVICE OFFICER"/>
    <x v="46"/>
    <x v="3"/>
    <n v="9610319599"/>
    <s v="CENTRAL ZONE"/>
    <n v="1789"/>
    <s v="TASK-283196"/>
    <s v="FIOD*"/>
    <x v="2"/>
    <m/>
    <m/>
    <m/>
    <s v="No"/>
    <m/>
    <m/>
    <m/>
    <d v="2025-07-25T09:00:00"/>
    <s v="ALBIN GEORGE"/>
    <s v="TASK-283196"/>
    <d v="2025-07-21T16:18:00"/>
    <s v="DINESH KUMAR"/>
    <m/>
    <d v="2025-07-25T00:00:00"/>
    <d v="1899-12-30T15:13:42"/>
  </r>
  <r>
    <n v="136284"/>
    <s v="Sattur"/>
    <s v="CUSTOMER SERVICE OFFICER"/>
    <x v="35"/>
    <x v="8"/>
    <n v="9037823188"/>
    <s v="SOUTH ZONE"/>
    <n v="7082"/>
    <s v="TASK-283198"/>
    <s v="FIOD*"/>
    <x v="2"/>
    <m/>
    <m/>
    <m/>
    <s v="No"/>
    <m/>
    <m/>
    <m/>
    <d v="2025-07-25T09:00:00"/>
    <s v="ALBIN GEORGE"/>
    <s v="TASK-283198"/>
    <d v="2025-07-21T16:18:00"/>
    <s v="SIVA P"/>
    <m/>
    <d v="2025-07-25T00:00:00"/>
    <d v="1899-12-30T15:13:42"/>
  </r>
  <r>
    <n v="24399"/>
    <s v="Raipur 2"/>
    <s v="CUSTOMER SERVICE OFFICER"/>
    <x v="17"/>
    <x v="6"/>
    <n v="6282019229"/>
    <s v="CENTRAL ZONE"/>
    <n v="7437"/>
    <s v="TASK-283206"/>
    <s v="FIOD*"/>
    <x v="2"/>
    <m/>
    <m/>
    <m/>
    <s v="No"/>
    <m/>
    <m/>
    <m/>
    <d v="2025-07-25T09:00:00"/>
    <s v="ALBIN GEORGE"/>
    <s v="TASK-283206"/>
    <d v="2025-07-21T16:18:00"/>
    <s v="SUDARSHAN SHYAM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83215"/>
    <s v="FIOD*"/>
    <x v="2"/>
    <m/>
    <m/>
    <m/>
    <s v="No"/>
    <m/>
    <m/>
    <m/>
    <d v="2025-07-25T09:00:00"/>
    <s v="ALBIN GEORGE"/>
    <s v="TASK-283215"/>
    <d v="2025-07-21T16:18:00"/>
    <s v="BABLU BABLU"/>
    <m/>
    <d v="2025-07-25T00:00:00"/>
    <d v="1899-12-30T15:13:42"/>
  </r>
  <r>
    <n v="135397"/>
    <s v="Raghogarh"/>
    <s v="CUSTOMER SERVICE OFFICER"/>
    <x v="41"/>
    <x v="7"/>
    <n v="9301082595"/>
    <s v="CENTRAL ZONE"/>
    <n v="7435"/>
    <s v="TASK-283216"/>
    <s v="FIOD*"/>
    <x v="2"/>
    <m/>
    <m/>
    <m/>
    <s v="No"/>
    <m/>
    <m/>
    <m/>
    <d v="2025-07-25T09:00:00"/>
    <s v="ALBIN GEORGE"/>
    <s v="TASK-283216"/>
    <d v="2025-07-21T16:18:00"/>
    <s v="SAURAB YADAV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83221"/>
    <s v="FIOD*"/>
    <x v="2"/>
    <m/>
    <m/>
    <m/>
    <s v="No"/>
    <m/>
    <m/>
    <m/>
    <d v="2025-07-25T09:00:00"/>
    <s v="ALBIN GEORGE"/>
    <s v="TASK-283221"/>
    <d v="2025-07-21T16:18:00"/>
    <s v="NILESH PATEL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3233"/>
    <s v="FIOD*"/>
    <x v="2"/>
    <m/>
    <m/>
    <m/>
    <s v="No"/>
    <m/>
    <m/>
    <m/>
    <d v="2025-07-25T09:00:00"/>
    <s v="ALBIN GEORGE"/>
    <s v="TASK-283233"/>
    <d v="2025-07-21T16:18:00"/>
    <s v="KHUSHAL ROHIDAS RATHOD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3235"/>
    <s v="FIOD*"/>
    <x v="2"/>
    <m/>
    <m/>
    <m/>
    <s v="No"/>
    <m/>
    <m/>
    <m/>
    <d v="2025-07-25T09:00:00"/>
    <s v="ALBIN GEORGE"/>
    <s v="TASK-283235"/>
    <d v="2025-07-21T16:18:00"/>
    <s v="S TAMIZH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242"/>
    <s v="FIOD*"/>
    <x v="2"/>
    <m/>
    <m/>
    <m/>
    <s v="No"/>
    <m/>
    <m/>
    <m/>
    <d v="2025-07-25T09:00:00"/>
    <s v="ALBIN GEORGE"/>
    <s v="TASK-283242"/>
    <d v="2025-07-21T16:18:00"/>
    <s v="KANAGASABAPATHY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3251"/>
    <s v="FIOD*"/>
    <x v="2"/>
    <m/>
    <m/>
    <m/>
    <s v="No"/>
    <m/>
    <m/>
    <m/>
    <d v="2025-07-25T09:00:00"/>
    <s v="ALBIN GEORGE"/>
    <s v="TASK-283251"/>
    <d v="2025-07-21T16:18:00"/>
    <s v="BARANIDURAI A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3255"/>
    <s v="FIOD*"/>
    <x v="2"/>
    <m/>
    <m/>
    <m/>
    <s v="No"/>
    <m/>
    <m/>
    <m/>
    <d v="2025-07-25T09:00:00"/>
    <s v="ALBIN GEORGE"/>
    <s v="TASK-283255"/>
    <d v="2025-07-21T16:18:00"/>
    <s v="BHARATHIRAJA PAVUN"/>
    <m/>
    <d v="2025-07-25T00:00:00"/>
    <d v="1899-12-30T15:13:42"/>
  </r>
  <r>
    <n v="135835"/>
    <s v="Mohol"/>
    <s v="CUSTOMER SERVICE OFFICER"/>
    <x v="44"/>
    <x v="5"/>
    <n v="7507071586"/>
    <s v="WESTERN ZONE"/>
    <n v="7458"/>
    <s v="TASK-283259"/>
    <s v="FIOD*"/>
    <x v="2"/>
    <m/>
    <m/>
    <m/>
    <s v="No"/>
    <m/>
    <m/>
    <m/>
    <d v="2025-07-25T09:00:00"/>
    <s v="ALBIN GEORGE"/>
    <s v="TASK-283259"/>
    <d v="2025-07-21T16:18:00"/>
    <s v="RIJWAN RAMJAN SHAIKH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83263"/>
    <s v="FIOD*"/>
    <x v="2"/>
    <m/>
    <m/>
    <m/>
    <s v="No"/>
    <m/>
    <m/>
    <m/>
    <d v="2025-07-25T09:00:00"/>
    <s v="ALBIN GEORGE"/>
    <s v="TASK-283263"/>
    <d v="2025-07-21T16:18:00"/>
    <s v="VIJAYAKUMAR ELUMALAI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264"/>
    <s v="FIOD*"/>
    <x v="2"/>
    <m/>
    <m/>
    <m/>
    <s v="No"/>
    <m/>
    <m/>
    <m/>
    <d v="2025-07-25T09:00:00"/>
    <s v="ALBIN GEORGE"/>
    <s v="TASK-283264"/>
    <d v="2025-07-21T16:18:00"/>
    <s v="KANAGASABAPATHY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83265"/>
    <s v="FIOD*"/>
    <x v="2"/>
    <m/>
    <m/>
    <m/>
    <s v="No"/>
    <m/>
    <m/>
    <m/>
    <d v="2025-07-25T09:00:00"/>
    <s v="ALBIN GEORGE"/>
    <s v="TASK-283265"/>
    <d v="2025-07-21T16:18:00"/>
    <s v="Nandhini S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83270"/>
    <s v="FIOD*"/>
    <x v="2"/>
    <m/>
    <m/>
    <m/>
    <s v="No"/>
    <m/>
    <m/>
    <m/>
    <d v="2025-07-25T09:00:00"/>
    <s v="ALBIN GEORGE"/>
    <s v="TASK-283270"/>
    <d v="2025-07-21T16:18:00"/>
    <s v="MANOJ MEENA"/>
    <m/>
    <d v="2025-07-25T00:00:00"/>
    <d v="1899-12-30T15:13:42"/>
  </r>
  <r>
    <n v="135292"/>
    <s v="Rajnagar"/>
    <s v="CUSTOMER SERVICE OFFICER"/>
    <x v="47"/>
    <x v="7"/>
    <n v="7440911378"/>
    <s v="CENTRAL ZONE"/>
    <n v="7133"/>
    <s v="TASK-283272"/>
    <s v="FIOD*"/>
    <x v="2"/>
    <m/>
    <m/>
    <m/>
    <s v="No"/>
    <m/>
    <m/>
    <m/>
    <d v="2025-07-25T09:00:00"/>
    <s v="ALBIN GEORGE"/>
    <s v="TASK-283272"/>
    <d v="2025-07-21T16:18:00"/>
    <s v="SOM TIWARI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275"/>
    <s v="FIOD*"/>
    <x v="2"/>
    <m/>
    <m/>
    <m/>
    <s v="No"/>
    <m/>
    <m/>
    <m/>
    <d v="2025-07-25T09:00:00"/>
    <s v="ALBIN GEORGE"/>
    <s v="TASK-283275"/>
    <d v="2025-07-21T16:18:00"/>
    <s v="KANAGASABAPATHY"/>
    <m/>
    <d v="2025-07-25T00:00:00"/>
    <d v="1899-12-30T15:13:42"/>
  </r>
  <r>
    <n v="29231"/>
    <s v="Shahapur-thane"/>
    <s v="CUSTOMER SERVICE OFFICER"/>
    <x v="39"/>
    <x v="5"/>
    <n v="7263099022"/>
    <s v="WESTERN ZONE"/>
    <n v="7243"/>
    <s v="TASK-283276"/>
    <s v="FIOD*"/>
    <x v="2"/>
    <m/>
    <m/>
    <m/>
    <s v="No"/>
    <m/>
    <m/>
    <m/>
    <d v="2025-07-25T09:00:00"/>
    <s v="ALBIN GEORGE"/>
    <s v="TASK-283276"/>
    <d v="2025-07-21T16:18:00"/>
    <s v="VANITA SANTOSH THORAT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83278"/>
    <s v="FIOD*"/>
    <x v="2"/>
    <m/>
    <m/>
    <m/>
    <s v="No"/>
    <m/>
    <m/>
    <m/>
    <d v="2025-07-25T09:00:00"/>
    <s v="ALBIN GEORGE"/>
    <s v="TASK-283278"/>
    <d v="2025-07-21T16:18:00"/>
    <s v="SANGEETHA"/>
    <m/>
    <d v="2025-07-25T00:00:00"/>
    <d v="1899-12-30T15:13:42"/>
  </r>
  <r>
    <n v="136523"/>
    <s v="Sangagiri"/>
    <s v="CUSTOMER SERVICE OFFICER"/>
    <x v="36"/>
    <x v="8"/>
    <n v="9345070493"/>
    <s v="SOUTH ZONE"/>
    <n v="7334"/>
    <s v="TASK-283286"/>
    <s v="FIOD*"/>
    <x v="2"/>
    <m/>
    <m/>
    <m/>
    <s v="No"/>
    <m/>
    <m/>
    <m/>
    <d v="2025-07-25T09:00:00"/>
    <s v="ALBIN GEORGE"/>
    <s v="TASK-283286"/>
    <d v="2025-07-21T16:18:00"/>
    <s v="ABIMANYU PERUMAL"/>
    <m/>
    <d v="2025-07-25T00:00:00"/>
    <d v="1899-12-30T15:13:42"/>
  </r>
  <r>
    <n v="19508"/>
    <s v="Ambagarh"/>
    <s v="CUSTOMER SERVICE OFFICER"/>
    <x v="17"/>
    <x v="6"/>
    <n v="9778416313"/>
    <s v="CENTRAL ZONE"/>
    <n v="7151"/>
    <s v="TASK-283288"/>
    <s v="FIOD*"/>
    <x v="2"/>
    <m/>
    <m/>
    <m/>
    <s v="No"/>
    <m/>
    <m/>
    <m/>
    <d v="2025-07-25T09:00:00"/>
    <s v="ALBIN GEORGE"/>
    <s v="TASK-283288"/>
    <d v="2025-07-21T16:18:00"/>
    <s v="SOHAN LAL SAHU"/>
    <m/>
    <d v="2025-07-25T00:00:00"/>
    <d v="1899-12-30T15:13:42"/>
  </r>
  <r>
    <n v="15164"/>
    <s v="Arani"/>
    <s v="ASSISTANT BRANCH MANAGER"/>
    <x v="25"/>
    <x v="0"/>
    <m/>
    <s v="WESTERN ZONE"/>
    <n v="7208"/>
    <s v="TASK-283295"/>
    <s v="FIOD*"/>
    <x v="2"/>
    <m/>
    <m/>
    <m/>
    <s v="No"/>
    <m/>
    <m/>
    <m/>
    <d v="2025-07-25T09:00:00"/>
    <s v="ALBIN GEORGE"/>
    <s v="TASK-283295"/>
    <d v="2025-07-21T16:18:00"/>
    <s v="MAHESH NAMDEV CHAVHAN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83296"/>
    <s v="FIOD*"/>
    <x v="2"/>
    <m/>
    <m/>
    <m/>
    <s v="No"/>
    <m/>
    <m/>
    <m/>
    <d v="2025-07-25T09:00:00"/>
    <s v="ALBIN GEORGE"/>
    <s v="TASK-283296"/>
    <d v="2025-07-21T16:18:00"/>
    <s v="K. BANUCHANDAR"/>
    <m/>
    <d v="2025-07-25T00:00:00"/>
    <d v="1899-12-30T15:13:42"/>
  </r>
  <r>
    <n v="133320"/>
    <s v="Bakswaha"/>
    <s v="ASSISTANT BRANCH MANAGER"/>
    <x v="45"/>
    <x v="7"/>
    <m/>
    <s v="CENTRAL ZONE"/>
    <n v="7391"/>
    <s v="TASK-283299"/>
    <s v="FIOD*"/>
    <x v="2"/>
    <m/>
    <m/>
    <m/>
    <s v="No"/>
    <m/>
    <m/>
    <m/>
    <d v="2025-07-25T09:00:00"/>
    <s v="ALBIN GEORGE"/>
    <s v="TASK-283299"/>
    <d v="2025-07-21T16:18:00"/>
    <s v="SHUBHAM KHANGA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308"/>
    <s v="FIOD*"/>
    <x v="2"/>
    <m/>
    <m/>
    <m/>
    <s v="No"/>
    <m/>
    <m/>
    <m/>
    <d v="2025-07-25T09:00:00"/>
    <s v="ALBIN GEORGE"/>
    <s v="TASK-283308"/>
    <d v="2025-07-21T16:18:00"/>
    <s v="KANAGASABAPATHY"/>
    <m/>
    <d v="2025-07-25T00:00:00"/>
    <d v="1899-12-30T15:13:42"/>
  </r>
  <r>
    <n v="20364"/>
    <s v="Bhainsdehi"/>
    <s v="CUSTOMER SERVICE OFFICER"/>
    <x v="16"/>
    <x v="7"/>
    <n v="8714629569"/>
    <s v="CENTRAL ZONE"/>
    <n v="7415"/>
    <s v="TASK-283312"/>
    <s v="FIOD*"/>
    <x v="2"/>
    <m/>
    <m/>
    <m/>
    <s v="No"/>
    <m/>
    <m/>
    <m/>
    <d v="2025-07-25T09:00:00"/>
    <s v="ALBIN GEORGE"/>
    <s v="TASK-283312"/>
    <d v="2025-07-21T16:18:00"/>
    <s v="TULASIRAM SAHU"/>
    <m/>
    <d v="2025-07-25T00:00:00"/>
    <d v="1899-12-30T15:13:42"/>
  </r>
  <r>
    <n v="130100"/>
    <s v="Shahgarh"/>
    <s v="CUSTOMER SERVICE OFFICER"/>
    <x v="45"/>
    <x v="7"/>
    <n v="8714690872"/>
    <s v="CENTRAL ZONE"/>
    <n v="7101"/>
    <s v="TASK-283313"/>
    <s v="FIOD*"/>
    <x v="2"/>
    <m/>
    <m/>
    <m/>
    <s v="No"/>
    <m/>
    <m/>
    <m/>
    <d v="2025-07-25T09:00:00"/>
    <s v="ALBIN GEORGE"/>
    <s v="TASK-283313"/>
    <d v="2025-07-21T16:18:00"/>
    <s v="RAJKUMAR SINGH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314"/>
    <s v="FIOD*"/>
    <x v="2"/>
    <m/>
    <m/>
    <m/>
    <s v="No"/>
    <m/>
    <m/>
    <m/>
    <d v="2025-07-25T09:00:00"/>
    <s v="ALBIN GEORGE"/>
    <s v="TASK-283314"/>
    <d v="2025-07-21T16:18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315"/>
    <s v="FIOD*"/>
    <x v="2"/>
    <m/>
    <m/>
    <m/>
    <s v="No"/>
    <m/>
    <m/>
    <m/>
    <d v="2025-07-25T09:00:00"/>
    <s v="ALBIN GEORGE"/>
    <s v="TASK-283315"/>
    <d v="2025-07-21T16:18:00"/>
    <s v="KANAGASABAPATHY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3333"/>
    <s v="FIOD*"/>
    <x v="2"/>
    <m/>
    <m/>
    <m/>
    <s v="No"/>
    <m/>
    <m/>
    <m/>
    <d v="2025-07-25T09:00:00"/>
    <s v="ALBIN GEORGE"/>
    <s v="TASK-283333"/>
    <d v="2025-07-21T16:18:00"/>
    <s v="JAYAPRAKASH PALANIYAPPAN"/>
    <m/>
    <d v="2025-07-25T00:00:00"/>
    <d v="1899-12-30T15:13:42"/>
  </r>
  <r>
    <n v="7096"/>
    <s v="Indore-airport Road"/>
    <s v="TEAM MANAGER"/>
    <x v="24"/>
    <x v="2"/>
    <n v="9522237534"/>
    <s v="CENTRAL ZONE"/>
    <n v="7418"/>
    <s v="TASK-283340"/>
    <s v="FIOD*"/>
    <x v="2"/>
    <m/>
    <m/>
    <m/>
    <s v="No"/>
    <m/>
    <m/>
    <m/>
    <d v="2025-07-25T09:00:00"/>
    <s v="ALBIN GEORGE"/>
    <s v="TASK-283340"/>
    <d v="2025-07-21T16:18:00"/>
    <s v="AVINASH TIWARI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83341"/>
    <s v="FIOD*"/>
    <x v="2"/>
    <m/>
    <m/>
    <m/>
    <s v="No"/>
    <m/>
    <m/>
    <m/>
    <d v="2025-07-25T09:00:00"/>
    <s v="ALBIN GEORGE"/>
    <s v="TASK-283341"/>
    <d v="2025-07-21T16:18:00"/>
    <s v="K. BANUCHANDAR"/>
    <m/>
    <d v="2025-07-25T00:00:00"/>
    <d v="1899-12-30T15:13:42"/>
  </r>
  <r>
    <n v="135554"/>
    <s v="Bhavra"/>
    <s v="CUSTOMER SERVICE OFFICER"/>
    <x v="29"/>
    <x v="2"/>
    <n v="8962213303"/>
    <s v="CENTRAL ZONE"/>
    <n v="7340"/>
    <s v="TASK-283343"/>
    <s v="FIOD*"/>
    <x v="2"/>
    <m/>
    <m/>
    <m/>
    <s v="No"/>
    <m/>
    <m/>
    <m/>
    <d v="2025-07-25T09:00:00"/>
    <s v="ALBIN GEORGE"/>
    <s v="TASK-283343"/>
    <d v="2025-07-21T16:18:00"/>
    <s v="DINESH CHOUHAN"/>
    <m/>
    <d v="2025-07-25T00:00:00"/>
    <d v="1899-12-30T15:13:42"/>
  </r>
  <r>
    <n v="134798"/>
    <s v="Sattur"/>
    <s v="ASSISTANT BRANCH MANAGER"/>
    <x v="35"/>
    <x v="8"/>
    <n v="9500782229"/>
    <s v="SOUTH ZONE"/>
    <n v="7082"/>
    <s v="TASK-283345"/>
    <s v="FIOD*"/>
    <x v="2"/>
    <m/>
    <m/>
    <m/>
    <s v="No"/>
    <m/>
    <m/>
    <m/>
    <d v="2025-07-25T09:00:00"/>
    <s v="ALBIN GEORGE"/>
    <s v="TASK-283345"/>
    <d v="2025-07-21T16:18:00"/>
    <s v="ARUN K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83350"/>
    <s v="FIOD*"/>
    <x v="2"/>
    <m/>
    <m/>
    <m/>
    <s v="No"/>
    <m/>
    <m/>
    <m/>
    <d v="2025-07-25T09:00:00"/>
    <s v="ALBIN GEORGE"/>
    <s v="TASK-283350"/>
    <d v="2025-07-21T16:18:00"/>
    <s v="RAVINDHIRAN R"/>
    <m/>
    <d v="2025-07-25T00:00:00"/>
    <d v="1899-12-30T15:13:42"/>
  </r>
  <r>
    <n v="132022"/>
    <s v="Rajapalayam"/>
    <s v="CUSTOMER SERVICE OFFICER"/>
    <x v="35"/>
    <x v="8"/>
    <n v="9360766163"/>
    <s v="SOUTH ZONE"/>
    <n v="7081"/>
    <s v="TASK-283351"/>
    <s v="FIOD*"/>
    <x v="2"/>
    <m/>
    <m/>
    <m/>
    <s v="No"/>
    <m/>
    <m/>
    <m/>
    <d v="2025-07-25T09:00:00"/>
    <s v="ALBIN GEORGE"/>
    <s v="TASK-283351"/>
    <d v="2025-07-21T16:18:00"/>
    <s v="SUGAPRIYA S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3353"/>
    <s v="FIOD*"/>
    <x v="2"/>
    <m/>
    <m/>
    <m/>
    <s v="No"/>
    <m/>
    <m/>
    <m/>
    <d v="2025-07-25T09:00:00"/>
    <s v="ALBIN GEORGE"/>
    <s v="TASK-283353"/>
    <d v="2025-07-21T16:18:00"/>
    <s v="JAYAPRAKASH PALANIYAPPAN"/>
    <m/>
    <d v="2025-07-25T00:00:00"/>
    <d v="1899-12-30T15:13:42"/>
  </r>
  <r>
    <n v="136284"/>
    <s v="Sattur"/>
    <s v="CUSTOMER SERVICE OFFICER"/>
    <x v="35"/>
    <x v="8"/>
    <n v="9037823188"/>
    <s v="SOUTH ZONE"/>
    <n v="7082"/>
    <s v="TASK-283360"/>
    <s v="FIOD*"/>
    <x v="2"/>
    <m/>
    <m/>
    <m/>
    <s v="No"/>
    <m/>
    <m/>
    <m/>
    <d v="2025-07-25T09:00:00"/>
    <s v="ALBIN GEORGE"/>
    <s v="TASK-283360"/>
    <d v="2025-07-21T16:18:00"/>
    <s v="SIVA P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83367"/>
    <s v="FIOD*"/>
    <x v="2"/>
    <m/>
    <m/>
    <m/>
    <s v="No"/>
    <m/>
    <m/>
    <m/>
    <d v="2025-07-25T09:00:00"/>
    <s v="ALBIN GEORGE"/>
    <s v="TASK-283367"/>
    <d v="2025-07-21T16:18:00"/>
    <s v="GOWTHAM G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83368"/>
    <s v="FIOD*"/>
    <x v="2"/>
    <m/>
    <m/>
    <m/>
    <s v="No"/>
    <m/>
    <m/>
    <m/>
    <d v="2025-07-25T09:00:00"/>
    <s v="ALBIN GEORGE"/>
    <s v="TASK-283368"/>
    <d v="2025-07-21T16:18:00"/>
    <s v="SURAJ KUMAR NETAM"/>
    <m/>
    <d v="2025-07-25T00:00:00"/>
    <d v="1899-12-30T15:13:42"/>
  </r>
  <r>
    <n v="29827"/>
    <s v="Losal"/>
    <s v="CUSTOMER SERVICE OFFICER"/>
    <x v="46"/>
    <x v="3"/>
    <n v="9610319599"/>
    <s v="CENTRAL ZONE"/>
    <n v="1789"/>
    <s v="TASK-283376"/>
    <s v="FIOD*"/>
    <x v="2"/>
    <m/>
    <m/>
    <m/>
    <s v="No"/>
    <m/>
    <m/>
    <m/>
    <d v="2025-07-25T09:00:00"/>
    <s v="ALBIN GEORGE"/>
    <s v="TASK-283376"/>
    <d v="2025-07-21T16:18:00"/>
    <s v="DINESH KUMAR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83377"/>
    <s v="FIOD*"/>
    <x v="2"/>
    <m/>
    <m/>
    <m/>
    <s v="No"/>
    <m/>
    <m/>
    <m/>
    <d v="2025-07-25T09:00:00"/>
    <s v="ALBIN GEORGE"/>
    <s v="TASK-283377"/>
    <d v="2025-07-21T16:18:00"/>
    <s v="NITHISHKUMAR S"/>
    <m/>
    <d v="2025-07-25T00:00:00"/>
    <d v="1899-12-30T15:13:42"/>
  </r>
  <r>
    <n v="135692"/>
    <s v="Sivakasi"/>
    <s v="CUSTOMER SERVICE OFFICER"/>
    <x v="35"/>
    <x v="8"/>
    <n v="9578129334"/>
    <s v="SOUTH ZONE"/>
    <n v="7083"/>
    <s v="TASK-283379"/>
    <s v="FIOD*"/>
    <x v="2"/>
    <m/>
    <m/>
    <m/>
    <s v="No"/>
    <m/>
    <m/>
    <m/>
    <d v="2025-07-25T09:00:00"/>
    <s v="ALBIN GEORGE"/>
    <s v="TASK-283379"/>
    <d v="2025-07-21T16:18:00"/>
    <s v="PONPRAKASH V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3380"/>
    <s v="FIOD*"/>
    <x v="2"/>
    <m/>
    <m/>
    <m/>
    <s v="No"/>
    <m/>
    <m/>
    <m/>
    <d v="2025-07-25T09:00:00"/>
    <s v="ALBIN GEORGE"/>
    <s v="TASK-283380"/>
    <d v="2025-07-21T16:1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3381"/>
    <s v="FIOD*"/>
    <x v="2"/>
    <m/>
    <m/>
    <m/>
    <s v="No"/>
    <m/>
    <m/>
    <m/>
    <d v="2025-07-25T09:00:00"/>
    <s v="ALBIN GEORGE"/>
    <s v="TASK-283381"/>
    <d v="2025-07-21T16:18:00"/>
    <s v="KASTHURI KARUPPAIYA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3384"/>
    <s v="FIOD*"/>
    <x v="2"/>
    <m/>
    <m/>
    <m/>
    <s v="No"/>
    <m/>
    <m/>
    <m/>
    <d v="2025-07-25T09:00:00"/>
    <s v="ALBIN GEORGE"/>
    <s v="TASK-283384"/>
    <d v="2025-07-21T16:18:00"/>
    <s v="MADHESWARAN S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3390"/>
    <s v="FIOD*"/>
    <x v="2"/>
    <m/>
    <m/>
    <m/>
    <s v="No"/>
    <m/>
    <m/>
    <m/>
    <d v="2025-07-25T09:00:00"/>
    <s v="ALBIN GEORGE"/>
    <s v="TASK-283390"/>
    <d v="2025-07-21T16:18:00"/>
    <s v="JAYAPRAKASH PALANIYAPPAN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3397"/>
    <s v="FIOD*"/>
    <x v="2"/>
    <m/>
    <m/>
    <m/>
    <s v="No"/>
    <m/>
    <m/>
    <m/>
    <d v="2025-07-25T09:00:00"/>
    <s v="ALBIN GEORGE"/>
    <s v="TASK-283397"/>
    <d v="2025-07-21T16:18:00"/>
    <s v="JAYAPRAKASH PALANIYAPPAN"/>
    <m/>
    <d v="2025-07-25T00:00:00"/>
    <d v="1899-12-30T15:13:42"/>
  </r>
  <r>
    <n v="134113"/>
    <s v="Tirupattur"/>
    <s v="CUSTOMER SERVICE OFFICER"/>
    <x v="34"/>
    <x v="8"/>
    <n v="9150696214"/>
    <s v="SOUTH ZONE"/>
    <n v="7297"/>
    <s v="TASK-283415"/>
    <s v="FIOD*"/>
    <x v="2"/>
    <m/>
    <m/>
    <m/>
    <s v="No"/>
    <m/>
    <m/>
    <m/>
    <d v="2025-07-25T09:00:00"/>
    <s v="ALBIN GEORGE"/>
    <s v="TASK-283415"/>
    <d v="2025-07-21T16:18:00"/>
    <s v="JEEVANANDHAM T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83420"/>
    <s v="FIOD*"/>
    <x v="2"/>
    <m/>
    <m/>
    <m/>
    <s v="No"/>
    <m/>
    <m/>
    <m/>
    <d v="2025-07-25T09:00:00"/>
    <s v="ALBIN GEORGE"/>
    <s v="TASK-283420"/>
    <d v="2025-07-21T16:18:00"/>
    <s v="MANIKANNAN A"/>
    <m/>
    <d v="2025-07-25T00:00:00"/>
    <d v="1899-12-30T15:13:42"/>
  </r>
  <r>
    <n v="29826"/>
    <s v="Tonk"/>
    <s v="CUSTOMER SERVICE OFFICER"/>
    <x v="4"/>
    <x v="3"/>
    <n v="9037928208"/>
    <s v="CENTRAL ZONE"/>
    <n v="7286"/>
    <s v="TASK-283428"/>
    <s v="FIOD*"/>
    <x v="2"/>
    <m/>
    <m/>
    <m/>
    <s v="No"/>
    <m/>
    <m/>
    <m/>
    <d v="2025-07-25T09:00:00"/>
    <s v="ALBIN GEORGE"/>
    <s v="TASK-283428"/>
    <d v="2025-07-21T16:18:00"/>
    <s v="BALRAM NAGAR"/>
    <m/>
    <d v="2025-07-25T00:00:00"/>
    <d v="1899-12-30T15:13:42"/>
  </r>
  <r>
    <n v="23456"/>
    <s v="Udaipur"/>
    <s v="CUSTOMER SERVICE OFFICER"/>
    <x v="8"/>
    <x v="3"/>
    <n v="9926053596"/>
    <s v="CENTRAL ZONE"/>
    <n v="7294"/>
    <s v="TASK-283425"/>
    <s v="FIOD*"/>
    <x v="2"/>
    <m/>
    <m/>
    <m/>
    <s v="No"/>
    <m/>
    <m/>
    <m/>
    <d v="2025-07-25T09:00:00"/>
    <s v="ALBIN GEORGE"/>
    <s v="TASK-283425"/>
    <d v="2025-07-21T16:18:00"/>
    <s v="DEEPAK"/>
    <m/>
    <d v="2025-07-25T00:00:00"/>
    <d v="1899-12-30T15:13:42"/>
  </r>
  <r>
    <n v="29826"/>
    <s v="Tonk"/>
    <s v="CUSTOMER SERVICE OFFICER"/>
    <x v="4"/>
    <x v="3"/>
    <n v="9037928208"/>
    <s v="CENTRAL ZONE"/>
    <n v="7286"/>
    <s v="TASK-283431"/>
    <s v="FIOD*"/>
    <x v="2"/>
    <m/>
    <m/>
    <m/>
    <s v="No"/>
    <m/>
    <m/>
    <m/>
    <d v="2025-07-25T09:00:00"/>
    <s v="ALBIN GEORGE"/>
    <s v="TASK-283431"/>
    <d v="2025-07-21T16:18:00"/>
    <s v="BALRAM NAGAR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83432"/>
    <s v="FIOD*"/>
    <x v="2"/>
    <m/>
    <m/>
    <m/>
    <s v="No"/>
    <m/>
    <m/>
    <m/>
    <d v="2025-07-25T09:00:00"/>
    <s v="ALBIN GEORGE"/>
    <s v="TASK-283432"/>
    <d v="2025-07-21T16:18:00"/>
    <s v="SUDHARSAN R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83433"/>
    <s v="FIOD*"/>
    <x v="2"/>
    <m/>
    <m/>
    <m/>
    <s v="No"/>
    <m/>
    <m/>
    <m/>
    <d v="2025-07-25T09:00:00"/>
    <s v="ALBIN GEORGE"/>
    <s v="TASK-283433"/>
    <d v="2025-07-21T16:18:00"/>
    <s v="SUDHARSAN R"/>
    <m/>
    <d v="2025-07-25T00:00:00"/>
    <d v="1899-12-30T15:13:42"/>
  </r>
  <r>
    <n v="130100"/>
    <s v="Shahgarh"/>
    <s v="CUSTOMER SERVICE OFFICER"/>
    <x v="45"/>
    <x v="7"/>
    <n v="8714690872"/>
    <s v="CENTRAL ZONE"/>
    <n v="7101"/>
    <s v="TASK-283435"/>
    <s v="FIOD*"/>
    <x v="2"/>
    <m/>
    <m/>
    <m/>
    <s v="No"/>
    <m/>
    <m/>
    <m/>
    <d v="2025-07-25T09:00:00"/>
    <s v="ALBIN GEORGE"/>
    <s v="TASK-283435"/>
    <d v="2025-07-21T16:18:00"/>
    <s v="RAJKUMAR SINGH"/>
    <m/>
    <d v="2025-07-25T00:00:00"/>
    <d v="1899-12-30T15:13:42"/>
  </r>
  <r>
    <n v="130603"/>
    <s v="Chalisgaon"/>
    <s v="CUSTOMER SERVICE OFFICER"/>
    <x v="32"/>
    <x v="1"/>
    <n v="9637564603"/>
    <s v="WESTERN ZONE"/>
    <n v="1774"/>
    <s v="TASK-283437"/>
    <s v="FIOD*"/>
    <x v="2"/>
    <m/>
    <m/>
    <m/>
    <s v="No"/>
    <m/>
    <m/>
    <m/>
    <d v="2025-07-25T09:00:00"/>
    <s v="ALBIN GEORGE"/>
    <s v="TASK-283437"/>
    <d v="2025-07-21T16:18:00"/>
    <s v="KHUSHAL KIRAN PATIL"/>
    <m/>
    <d v="2025-07-25T00:00:00"/>
    <d v="1899-12-30T15:13:42"/>
  </r>
  <r>
    <n v="20436"/>
    <s v="Dabra"/>
    <s v="ASSISTANT BRANCH MANAGER"/>
    <x v="41"/>
    <x v="7"/>
    <n v="9713587151"/>
    <s v="CENTRAL ZONE"/>
    <n v="7299"/>
    <s v="TASK-283440"/>
    <s v="FIOD*"/>
    <x v="2"/>
    <m/>
    <m/>
    <m/>
    <s v="No"/>
    <m/>
    <m/>
    <m/>
    <d v="2025-07-25T09:00:00"/>
    <s v="ALBIN GEORGE"/>
    <s v="TASK-283440"/>
    <d v="2025-07-21T16:18:00"/>
    <s v="PRAVEEN KUMAR KEWAT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3441"/>
    <s v="FIOD*"/>
    <x v="2"/>
    <m/>
    <m/>
    <m/>
    <s v="No"/>
    <m/>
    <m/>
    <m/>
    <d v="2025-07-25T09:00:00"/>
    <s v="ALBIN GEORGE"/>
    <s v="TASK-283441"/>
    <d v="2025-07-21T16:18:00"/>
    <s v="MADHESWARAN S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3442"/>
    <s v="FIOD*"/>
    <x v="2"/>
    <m/>
    <m/>
    <m/>
    <s v="No"/>
    <m/>
    <m/>
    <m/>
    <d v="2025-07-25T09:00:00"/>
    <s v="ALBIN GEORGE"/>
    <s v="TASK-283442"/>
    <d v="2025-07-21T16:18:00"/>
    <s v="KASTHURI KARUPPAIYA"/>
    <m/>
    <d v="2025-07-25T00:00:00"/>
    <d v="1899-12-30T15:13:42"/>
  </r>
  <r>
    <n v="20518"/>
    <s v="Koliyanur"/>
    <s v="ASSISTANT BRANCH MANAGER"/>
    <x v="40"/>
    <x v="8"/>
    <m/>
    <s v="SOUTH ZONE"/>
    <n v="7034"/>
    <s v="TASK-283445"/>
    <s v="FIOD*"/>
    <x v="2"/>
    <m/>
    <m/>
    <m/>
    <s v="No"/>
    <m/>
    <m/>
    <m/>
    <d v="2025-07-25T09:00:00"/>
    <s v="ALBIN GEORGE"/>
    <s v="TASK-283445"/>
    <d v="2025-07-21T16:18:00"/>
    <s v="INFANT JOVIT JAWAHAR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83450"/>
    <s v="FIOD*"/>
    <x v="2"/>
    <m/>
    <m/>
    <m/>
    <s v="No"/>
    <m/>
    <m/>
    <m/>
    <d v="2025-07-25T09:00:00"/>
    <s v="ALBIN GEORGE"/>
    <s v="TASK-283450"/>
    <d v="2025-07-21T16:18:00"/>
    <s v="SELVAPANDI GANESHAN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83454"/>
    <s v="FIOD*"/>
    <x v="2"/>
    <m/>
    <m/>
    <m/>
    <s v="No"/>
    <m/>
    <m/>
    <m/>
    <d v="2025-07-25T09:00:00"/>
    <s v="ALBIN GEORGE"/>
    <s v="TASK-283454"/>
    <d v="2025-07-21T16:18:00"/>
    <s v="MANIKANNAN A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456"/>
    <s v="FIOD*"/>
    <x v="2"/>
    <m/>
    <m/>
    <m/>
    <s v="No"/>
    <m/>
    <m/>
    <m/>
    <d v="2025-07-25T09:00:00"/>
    <s v="ALBIN GEORGE"/>
    <s v="TASK-283456"/>
    <d v="2025-07-21T16:18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458"/>
    <s v="FIOD*"/>
    <x v="2"/>
    <m/>
    <m/>
    <m/>
    <s v="No"/>
    <m/>
    <m/>
    <m/>
    <d v="2025-07-25T09:00:00"/>
    <s v="ALBIN GEORGE"/>
    <s v="TASK-283458"/>
    <d v="2025-07-21T16:18:00"/>
    <s v="KANAGASABAPATHY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3461"/>
    <s v="FIOD*"/>
    <x v="2"/>
    <m/>
    <m/>
    <m/>
    <s v="No"/>
    <m/>
    <m/>
    <m/>
    <d v="2025-07-25T09:00:00"/>
    <s v="ALBIN GEORGE"/>
    <s v="TASK-283461"/>
    <d v="2025-07-21T16:18:00"/>
    <s v="KASTHURI KARUPPAIYA"/>
    <m/>
    <d v="2025-07-25T00:00:00"/>
    <d v="1899-12-30T15:13:42"/>
  </r>
  <r>
    <n v="26335"/>
    <s v="Ujjain"/>
    <s v="ASSISTANT BRANCH MANAGER"/>
    <x v="24"/>
    <x v="2"/>
    <m/>
    <s v="CENTRAL ZONE"/>
    <n v="7042"/>
    <s v="TASK-283470"/>
    <s v="FIOD*"/>
    <x v="2"/>
    <m/>
    <m/>
    <m/>
    <s v="No"/>
    <m/>
    <m/>
    <m/>
    <d v="2025-07-25T09:00:00"/>
    <s v="ALBIN GEORGE"/>
    <s v="TASK-283470"/>
    <d v="2025-07-21T16:18:00"/>
    <s v="VIRENDRA SINGH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83473"/>
    <s v="FIOD*"/>
    <x v="2"/>
    <m/>
    <m/>
    <m/>
    <s v="No"/>
    <m/>
    <m/>
    <m/>
    <d v="2025-07-25T09:00:00"/>
    <s v="ALBIN GEORGE"/>
    <s v="TASK-283473"/>
    <d v="2025-07-21T16:18:00"/>
    <s v="KUMAR D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3479"/>
    <s v="FIOD*"/>
    <x v="2"/>
    <m/>
    <m/>
    <m/>
    <s v="No"/>
    <m/>
    <m/>
    <m/>
    <d v="2025-07-25T09:00:00"/>
    <s v="ALBIN GEORGE"/>
    <s v="TASK-283479"/>
    <d v="2025-07-21T16:18:00"/>
    <s v="BHARATHIRAJA PAVUN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83481"/>
    <s v="FIOD*"/>
    <x v="2"/>
    <m/>
    <m/>
    <m/>
    <s v="No"/>
    <m/>
    <m/>
    <m/>
    <d v="2025-07-25T09:00:00"/>
    <s v="ALBIN GEORGE"/>
    <s v="TASK-283481"/>
    <d v="2025-07-21T16:18:00"/>
    <s v="ANANDHAGURU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83482"/>
    <s v="FIOD*"/>
    <x v="2"/>
    <m/>
    <m/>
    <m/>
    <s v="No"/>
    <m/>
    <m/>
    <m/>
    <d v="2025-07-25T09:00:00"/>
    <s v="ALBIN GEORGE"/>
    <s v="TASK-283482"/>
    <d v="2025-07-21T16:18:00"/>
    <s v="ANANDHAGURU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3489"/>
    <s v="FIOD*"/>
    <x v="2"/>
    <m/>
    <m/>
    <m/>
    <s v="No"/>
    <m/>
    <m/>
    <m/>
    <d v="2025-07-25T09:00:00"/>
    <s v="ALBIN GEORGE"/>
    <s v="TASK-283489"/>
    <d v="2025-07-21T16:18:00"/>
    <s v="BARANIDURAI A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83501"/>
    <s v="FIOD*"/>
    <x v="2"/>
    <m/>
    <m/>
    <m/>
    <s v="No"/>
    <m/>
    <m/>
    <m/>
    <d v="2025-07-25T09:00:00"/>
    <s v="ALBIN GEORGE"/>
    <s v="TASK-283501"/>
    <d v="2025-07-21T16:18:00"/>
    <s v="SANGEETHA"/>
    <m/>
    <d v="2025-07-25T00:00:00"/>
    <d v="1899-12-30T15:13:42"/>
  </r>
  <r>
    <n v="20364"/>
    <s v="Bhainsdehi"/>
    <s v="CUSTOMER SERVICE OFFICER"/>
    <x v="16"/>
    <x v="7"/>
    <n v="8714629569"/>
    <s v="CENTRAL ZONE"/>
    <n v="7415"/>
    <s v="TASK-283499"/>
    <s v="FIOD*"/>
    <x v="2"/>
    <m/>
    <m/>
    <m/>
    <s v="No"/>
    <m/>
    <m/>
    <m/>
    <d v="2025-07-25T09:00:00"/>
    <s v="ALBIN GEORGE"/>
    <s v="TASK-283499"/>
    <d v="2025-07-21T16:18:00"/>
    <s v="TULASIRAM SAHU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83502"/>
    <s v="FIOD*"/>
    <x v="2"/>
    <m/>
    <m/>
    <m/>
    <s v="No"/>
    <m/>
    <m/>
    <m/>
    <d v="2025-07-25T09:00:00"/>
    <s v="ALBIN GEORGE"/>
    <s v="TASK-283502"/>
    <d v="2025-07-21T16:18:00"/>
    <s v="SANGEETHA"/>
    <m/>
    <d v="2025-07-25T00:00:00"/>
    <d v="1899-12-30T15:13:42"/>
  </r>
  <r>
    <n v="135982"/>
    <s v="Sattur"/>
    <s v="CUSTOMER SERVICE OFFICER"/>
    <x v="35"/>
    <x v="8"/>
    <n v="9843895264"/>
    <s v="SOUTH ZONE"/>
    <n v="7082"/>
    <s v="TASK-283517"/>
    <s v="FIOD*"/>
    <x v="2"/>
    <m/>
    <m/>
    <m/>
    <s v="No"/>
    <m/>
    <m/>
    <m/>
    <d v="2025-07-25T09:00:00"/>
    <s v="ALBIN GEORGE"/>
    <s v="TASK-283517"/>
    <d v="2025-07-21T16:18:00"/>
    <s v="ALEXPANDIYAN S"/>
    <m/>
    <d v="2025-07-25T00:00:00"/>
    <d v="1899-12-30T15:13:42"/>
  </r>
  <r>
    <n v="132022"/>
    <s v="Rajapalayam"/>
    <s v="CUSTOMER SERVICE OFFICER"/>
    <x v="35"/>
    <x v="8"/>
    <n v="9360766163"/>
    <s v="SOUTH ZONE"/>
    <n v="7081"/>
    <s v="TASK-283525"/>
    <s v="FIOD*"/>
    <x v="2"/>
    <m/>
    <m/>
    <m/>
    <s v="No"/>
    <m/>
    <m/>
    <m/>
    <d v="2025-07-25T09:00:00"/>
    <s v="ALBIN GEORGE"/>
    <s v="TASK-283525"/>
    <d v="2025-07-21T16:18:00"/>
    <s v="SUGAPRIYA S"/>
    <m/>
    <d v="2025-07-25T00:00:00"/>
    <d v="1899-12-30T15:13:42"/>
  </r>
  <r>
    <n v="17419"/>
    <s v="Sankarapuram"/>
    <s v="CUSTOMER SERVICE OFFICER"/>
    <x v="40"/>
    <x v="8"/>
    <n v="8129879027"/>
    <s v="SOUTH ZONE"/>
    <n v="7035"/>
    <s v="TASK-283529"/>
    <s v="FIOD*"/>
    <x v="2"/>
    <m/>
    <m/>
    <m/>
    <s v="No"/>
    <m/>
    <m/>
    <m/>
    <d v="2025-07-25T09:00:00"/>
    <s v="ALBIN GEORGE"/>
    <s v="TASK-283529"/>
    <d v="2025-07-21T16:18:00"/>
    <s v="SATHISH MURUGESAN"/>
    <m/>
    <d v="2025-07-25T00:00:00"/>
    <d v="1899-12-30T15:13:42"/>
  </r>
  <r>
    <n v="20982"/>
    <s v="Pali-rj"/>
    <s v="ASSISTANT BRANCH MANAGER"/>
    <x v="8"/>
    <x v="3"/>
    <n v="9549669881"/>
    <s v="CENTRAL ZONE"/>
    <n v="7379"/>
    <s v="TASK-283534"/>
    <s v="FIOD*"/>
    <x v="2"/>
    <m/>
    <m/>
    <m/>
    <s v="No"/>
    <m/>
    <m/>
    <m/>
    <d v="2025-07-25T09:00:00"/>
    <s v="ALBIN GEORGE"/>
    <s v="TASK-283534"/>
    <d v="2025-07-21T16:18:00"/>
    <s v="RAMPRASAD"/>
    <m/>
    <d v="2025-07-25T00:00:00"/>
    <d v="1899-12-30T15:13:42"/>
  </r>
  <r>
    <n v="132856"/>
    <s v="Bareli"/>
    <s v="CUSTOMER SERVICE OFFICER"/>
    <x v="22"/>
    <x v="2"/>
    <n v="9037977051"/>
    <s v="CENTRAL ZONE"/>
    <n v="7403"/>
    <s v="TASK-283537"/>
    <s v="FIOD*"/>
    <x v="2"/>
    <m/>
    <m/>
    <m/>
    <s v="No"/>
    <m/>
    <m/>
    <m/>
    <d v="2025-07-25T09:00:00"/>
    <s v="ALBIN GEORGE"/>
    <s v="TASK-283537"/>
    <d v="2025-07-21T16:18:00"/>
    <s v="ABHISHEK"/>
    <m/>
    <d v="2025-07-25T00:00:00"/>
    <d v="1899-12-30T15:13:42"/>
  </r>
  <r>
    <n v="135982"/>
    <s v="Sattur"/>
    <s v="CUSTOMER SERVICE OFFICER"/>
    <x v="35"/>
    <x v="8"/>
    <n v="9843895264"/>
    <s v="SOUTH ZONE"/>
    <n v="7082"/>
    <s v="TASK-283538"/>
    <s v="FIOD*"/>
    <x v="2"/>
    <m/>
    <m/>
    <m/>
    <s v="No"/>
    <m/>
    <m/>
    <m/>
    <d v="2025-07-25T09:00:00"/>
    <s v="ALBIN GEORGE"/>
    <s v="TASK-283538"/>
    <d v="2025-07-21T16:18:00"/>
    <s v="ALEXPANDIYAN S"/>
    <m/>
    <d v="2025-07-25T00:00:00"/>
    <d v="1899-12-30T15:13:42"/>
  </r>
  <r>
    <n v="130488"/>
    <s v="Tirupattur"/>
    <s v="CUSTOMER SERVICE OFFICER"/>
    <x v="34"/>
    <x v="8"/>
    <n v="9150696122"/>
    <s v="SOUTH ZONE"/>
    <n v="7297"/>
    <s v="TASK-283539"/>
    <s v="FIOD*"/>
    <x v="2"/>
    <m/>
    <m/>
    <m/>
    <s v="No"/>
    <m/>
    <m/>
    <m/>
    <d v="2025-07-25T09:00:00"/>
    <s v="ALBIN GEORGE"/>
    <s v="TASK-283539"/>
    <d v="2025-07-21T16:18:00"/>
    <s v="VIKRAM K"/>
    <m/>
    <d v="2025-07-25T00:00:00"/>
    <d v="1899-12-30T15:13:42"/>
  </r>
  <r>
    <n v="135562"/>
    <s v="Mauganj"/>
    <s v="CUSTOMER SERVICE OFFICER"/>
    <x v="42"/>
    <x v="7"/>
    <n v="8602561055"/>
    <s v="CENTRAL ZONE"/>
    <n v="7095"/>
    <s v="TASK-283542"/>
    <s v="FIOD*"/>
    <x v="2"/>
    <m/>
    <m/>
    <m/>
    <s v="No"/>
    <m/>
    <m/>
    <m/>
    <d v="2025-07-25T09:00:00"/>
    <s v="ALBIN GEORGE"/>
    <s v="TASK-283542"/>
    <d v="2025-07-21T16:18:00"/>
    <s v="SANTOSH KUMAR SAKET"/>
    <m/>
    <d v="2025-07-25T00:00:00"/>
    <d v="1899-12-30T15:13:42"/>
  </r>
  <r>
    <n v="133749"/>
    <s v="Keshkal"/>
    <s v="CUSTOMER SERVICE OFFICER"/>
    <x v="20"/>
    <x v="6"/>
    <n v="9399026940"/>
    <s v="CENTRAL ZONE"/>
    <n v="7214"/>
    <s v="TASK-283543"/>
    <s v="FIOD*"/>
    <x v="2"/>
    <m/>
    <m/>
    <m/>
    <s v="No"/>
    <m/>
    <m/>
    <m/>
    <d v="2025-07-25T09:00:00"/>
    <s v="ALBIN GEORGE"/>
    <s v="TASK-283543"/>
    <d v="2025-07-21T16:18:00"/>
    <s v="CHANDAR CHANDROL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83550"/>
    <s v="FIOD*"/>
    <x v="2"/>
    <m/>
    <m/>
    <m/>
    <s v="No"/>
    <m/>
    <m/>
    <m/>
    <d v="2025-07-25T09:00:00"/>
    <s v="ALBIN GEORGE"/>
    <s v="TASK-283550"/>
    <d v="2025-07-21T16:18:00"/>
    <s v="NEMICHAND NEMICHAND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83551"/>
    <s v="FIOD*"/>
    <x v="2"/>
    <m/>
    <m/>
    <m/>
    <s v="No"/>
    <m/>
    <m/>
    <m/>
    <d v="2025-07-25T09:00:00"/>
    <s v="ALBIN GEORGE"/>
    <s v="TASK-283551"/>
    <d v="2025-07-21T16:18:00"/>
    <s v="ARVIND DHONDU GAVANDA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3570"/>
    <s v="FIOD*"/>
    <x v="2"/>
    <m/>
    <m/>
    <m/>
    <s v="No"/>
    <m/>
    <m/>
    <m/>
    <d v="2025-07-25T09:00:00"/>
    <s v="ALBIN GEORGE"/>
    <s v="TASK-283570"/>
    <d v="2025-07-21T16:18:00"/>
    <s v="S TAMIZH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3569"/>
    <s v="FIOD*"/>
    <x v="2"/>
    <m/>
    <m/>
    <m/>
    <s v="No"/>
    <m/>
    <m/>
    <m/>
    <d v="2025-07-25T09:00:00"/>
    <s v="ALBIN GEORGE"/>
    <s v="TASK-283569"/>
    <d v="2025-07-21T16:18:00"/>
    <s v="S TAMIZH"/>
    <m/>
    <d v="2025-07-25T00:00:00"/>
    <d v="1899-12-30T15:13:42"/>
  </r>
  <r>
    <n v="132627"/>
    <s v="Pathardi"/>
    <s v="CUSTOMER SERVICE OFFICER"/>
    <x v="3"/>
    <x v="1"/>
    <n v="9420269923"/>
    <s v="WESTERN ZONE"/>
    <n v="7407"/>
    <s v="TASK-283580"/>
    <s v="FIOD*"/>
    <x v="2"/>
    <m/>
    <m/>
    <m/>
    <s v="No"/>
    <m/>
    <m/>
    <m/>
    <d v="2025-07-25T09:00:00"/>
    <s v="ALBIN GEORGE"/>
    <s v="TASK-283580"/>
    <d v="2025-07-21T16:18:00"/>
    <s v="SANJAY GORAKH RATHOD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3582"/>
    <s v="FIOD*"/>
    <x v="2"/>
    <m/>
    <m/>
    <m/>
    <s v="No"/>
    <m/>
    <m/>
    <m/>
    <d v="2025-07-25T09:00:00"/>
    <s v="ALBIN GEORGE"/>
    <s v="TASK-283582"/>
    <d v="2025-07-21T16:18:00"/>
    <s v="MADHESWARAN S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83583"/>
    <s v="FIOD*"/>
    <x v="2"/>
    <m/>
    <m/>
    <m/>
    <s v="No"/>
    <m/>
    <m/>
    <m/>
    <d v="2025-07-25T09:00:00"/>
    <s v="ALBIN GEORGE"/>
    <s v="TASK-283583"/>
    <d v="2025-07-21T16:18:00"/>
    <s v="GOWTHAM G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83584"/>
    <s v="FIOD*"/>
    <x v="2"/>
    <m/>
    <m/>
    <m/>
    <s v="No"/>
    <m/>
    <m/>
    <m/>
    <d v="2025-07-25T09:00:00"/>
    <s v="ALBIN GEORGE"/>
    <s v="TASK-283584"/>
    <d v="2025-07-21T16:18:00"/>
    <s v="K. BANUCHANDAR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83587"/>
    <s v="FIOD*"/>
    <x v="2"/>
    <m/>
    <m/>
    <m/>
    <s v="No"/>
    <m/>
    <m/>
    <m/>
    <d v="2025-07-25T09:00:00"/>
    <s v="ALBIN GEORGE"/>
    <s v="TASK-283587"/>
    <d v="2025-07-21T16:18:00"/>
    <s v="RAJA GOPAL S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83590"/>
    <s v="FIOD*"/>
    <x v="2"/>
    <m/>
    <m/>
    <m/>
    <s v="No"/>
    <m/>
    <m/>
    <m/>
    <d v="2025-07-25T09:00:00"/>
    <s v="ALBIN GEORGE"/>
    <s v="TASK-283590"/>
    <d v="2025-07-21T16:18:00"/>
    <s v="POONAM KANWER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3594"/>
    <s v="FIOD*"/>
    <x v="2"/>
    <m/>
    <m/>
    <m/>
    <s v="No"/>
    <m/>
    <m/>
    <m/>
    <d v="2025-07-25T09:00:00"/>
    <s v="ALBIN GEORGE"/>
    <s v="TASK-283594"/>
    <d v="2025-07-21T16:18:00"/>
    <s v="BALASUNDHARAM"/>
    <m/>
    <d v="2025-07-25T00:00:00"/>
    <d v="1899-12-30T15:13:42"/>
  </r>
  <r>
    <n v="132638"/>
    <s v="Vasai"/>
    <s v="CUSTOMER SERVICE OFFICER"/>
    <x v="39"/>
    <x v="5"/>
    <n v="7306426210"/>
    <s v="WESTERN ZONE"/>
    <n v="7031"/>
    <s v="TASK-283615"/>
    <s v="FIOD*"/>
    <x v="2"/>
    <m/>
    <m/>
    <m/>
    <s v="No"/>
    <m/>
    <m/>
    <m/>
    <d v="2025-07-25T09:00:00"/>
    <s v="ALBIN GEORGE"/>
    <s v="TASK-283615"/>
    <d v="2025-07-21T16:18:00"/>
    <s v="DEEPIKA SHUKLA"/>
    <m/>
    <d v="2025-07-25T00:00:00"/>
    <d v="1899-12-30T15:13:42"/>
  </r>
  <r>
    <n v="132638"/>
    <s v="Vasai"/>
    <s v="CUSTOMER SERVICE OFFICER"/>
    <x v="39"/>
    <x v="5"/>
    <n v="7306426210"/>
    <s v="WESTERN ZONE"/>
    <n v="7031"/>
    <s v="TASK-283616"/>
    <s v="FIOD*"/>
    <x v="2"/>
    <m/>
    <m/>
    <m/>
    <s v="No"/>
    <m/>
    <m/>
    <m/>
    <d v="2025-07-25T09:00:00"/>
    <s v="ALBIN GEORGE"/>
    <s v="TASK-283616"/>
    <d v="2025-07-21T16:18:00"/>
    <s v="DEEPIKA SHUKLA"/>
    <m/>
    <d v="2025-07-25T00:00:00"/>
    <d v="1899-12-30T15:13:42"/>
  </r>
  <r>
    <n v="135049"/>
    <s v="Kulatupuzha"/>
    <s v="CUSTOMER SERVICE OFFICER"/>
    <x v="5"/>
    <x v="4"/>
    <n v="8301829843"/>
    <s v="SOUTH ZONE"/>
    <n v="7444"/>
    <s v="TASK-283619"/>
    <s v="FIOD*"/>
    <x v="2"/>
    <m/>
    <m/>
    <m/>
    <s v="No"/>
    <m/>
    <m/>
    <m/>
    <d v="2025-07-25T09:00:00"/>
    <s v="ALBIN GEORGE"/>
    <s v="TASK-283619"/>
    <d v="2025-07-21T16:18:00"/>
    <s v="KESTER KOSHY"/>
    <m/>
    <d v="2025-07-25T00:00:00"/>
    <d v="1899-12-30T15:13:42"/>
  </r>
  <r>
    <n v="135973"/>
    <s v="Murbad"/>
    <s v="CUSTOMER SERVICE OFFICER"/>
    <x v="39"/>
    <x v="5"/>
    <n v="7720802333"/>
    <s v="WESTERN ZONE"/>
    <n v="7326"/>
    <s v="TASK-283621"/>
    <s v="FIOD*"/>
    <x v="2"/>
    <m/>
    <m/>
    <m/>
    <s v="No"/>
    <m/>
    <m/>
    <m/>
    <d v="2025-07-25T09:00:00"/>
    <s v="ALBIN GEORGE"/>
    <s v="TASK-283621"/>
    <d v="2025-07-21T16:18:00"/>
    <s v="MOHAN JAYVANT KARALE"/>
    <m/>
    <d v="2025-07-25T00:00:00"/>
    <d v="1899-12-30T15:13:42"/>
  </r>
  <r>
    <n v="136394"/>
    <s v="Gulabpura"/>
    <s v="CUSTOMER SERVICE OFFICER"/>
    <x v="46"/>
    <x v="3"/>
    <n v="7852099502"/>
    <s v="CENTRAL ZONE"/>
    <n v="7353"/>
    <s v="TASK-283624"/>
    <s v="FIOD*"/>
    <x v="2"/>
    <m/>
    <m/>
    <m/>
    <s v="No"/>
    <m/>
    <m/>
    <m/>
    <d v="2025-07-25T09:00:00"/>
    <s v="ALBIN GEORGE"/>
    <s v="TASK-283624"/>
    <d v="2025-07-21T16:18:00"/>
    <s v="NAAYUM MOHAMMAD MANSURI"/>
    <m/>
    <d v="2025-07-25T00:00:00"/>
    <d v="1899-12-30T15:13:42"/>
  </r>
  <r>
    <n v="130984"/>
    <s v="Tiruttani"/>
    <s v="ASSISTANT BRANCH MANAGER"/>
    <x v="34"/>
    <x v="8"/>
    <n v="6380261144"/>
    <s v="SOUTH ZONE"/>
    <n v="7414"/>
    <s v="TASK-283623"/>
    <s v="FIOD*"/>
    <x v="2"/>
    <m/>
    <m/>
    <m/>
    <s v="No"/>
    <m/>
    <m/>
    <m/>
    <d v="2025-07-25T09:00:00"/>
    <s v="ALBIN GEORGE"/>
    <s v="TASK-283623"/>
    <d v="2025-07-21T16:18:00"/>
    <s v="M LAKSHMIPATHI"/>
    <m/>
    <d v="2025-07-25T00:00:00"/>
    <d v="1899-12-30T15:13:42"/>
  </r>
  <r>
    <n v="29211"/>
    <s v="Bundi"/>
    <s v="ABM - BRANCH IN CHARGE"/>
    <x v="4"/>
    <x v="3"/>
    <n v="9037908498"/>
    <s v="CENTRAL ZONE"/>
    <n v="1786"/>
    <s v="TASK-283635"/>
    <s v="FIOD*"/>
    <x v="2"/>
    <m/>
    <m/>
    <m/>
    <s v="No"/>
    <m/>
    <m/>
    <m/>
    <d v="2025-07-25T09:00:00"/>
    <s v="ALBIN GEORGE"/>
    <s v="TASK-283635"/>
    <d v="2025-07-21T16:18:00"/>
    <s v="Yogesh Kuma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640"/>
    <s v="FIOD*"/>
    <x v="2"/>
    <m/>
    <m/>
    <m/>
    <s v="No"/>
    <m/>
    <m/>
    <m/>
    <d v="2025-07-25T09:00:00"/>
    <s v="ALBIN GEORGE"/>
    <s v="TASK-283640"/>
    <d v="2025-07-21T16:18:00"/>
    <s v="KANAGASABAPATHY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83650"/>
    <s v="FIOD*"/>
    <x v="2"/>
    <m/>
    <m/>
    <m/>
    <s v="No"/>
    <m/>
    <m/>
    <m/>
    <d v="2025-07-25T09:00:00"/>
    <s v="ALBIN GEORGE"/>
    <s v="TASK-283650"/>
    <d v="2025-07-21T16:18:00"/>
    <s v="SANTHOSH PANDIYAN S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83666"/>
    <s v="FIOD*"/>
    <x v="2"/>
    <m/>
    <m/>
    <m/>
    <s v="No"/>
    <m/>
    <m/>
    <m/>
    <d v="2025-07-25T09:00:00"/>
    <s v="ALBIN GEORGE"/>
    <s v="TASK-283666"/>
    <d v="2025-07-21T16:18:00"/>
    <s v="JAIBHIM LAXMAN KAMBLE"/>
    <m/>
    <d v="2025-07-25T00:00:00"/>
    <d v="1899-12-30T15:13:42"/>
  </r>
  <r>
    <n v="134356"/>
    <s v="Chaksu"/>
    <s v="CUSTOMER SERVICE OFFICER"/>
    <x v="46"/>
    <x v="3"/>
    <n v="9672752622"/>
    <s v="CENTRAL ZONE"/>
    <n v="7287"/>
    <s v="TASK-283677"/>
    <s v="FIOD*"/>
    <x v="2"/>
    <m/>
    <m/>
    <m/>
    <s v="No"/>
    <m/>
    <m/>
    <m/>
    <d v="2025-07-25T09:00:00"/>
    <s v="ALBIN GEORGE"/>
    <s v="TASK-283677"/>
    <d v="2025-07-21T16:18:00"/>
    <s v="JITENDRA KUMAR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3685"/>
    <s v="FIOD*"/>
    <x v="2"/>
    <m/>
    <m/>
    <m/>
    <s v="No"/>
    <m/>
    <m/>
    <m/>
    <d v="2025-07-25T09:00:00"/>
    <s v="ALBIN GEORGE"/>
    <s v="TASK-283685"/>
    <d v="2025-07-21T16:18:00"/>
    <s v="BARANIDURAI A"/>
    <m/>
    <d v="2025-07-25T00:00:00"/>
    <d v="1899-12-30T15:13:42"/>
  </r>
  <r>
    <n v="131470"/>
    <s v="Ajaigarh"/>
    <s v="CUSTOMER SERVICE OFFICER"/>
    <x v="47"/>
    <x v="7"/>
    <n v="9119945669"/>
    <s v="CENTRAL ZONE"/>
    <n v="7283"/>
    <s v="TASK-283691"/>
    <s v="FIOD*"/>
    <x v="2"/>
    <m/>
    <m/>
    <m/>
    <s v="No"/>
    <m/>
    <m/>
    <m/>
    <d v="2025-07-25T09:00:00"/>
    <s v="ALBIN GEORGE"/>
    <s v="TASK-283691"/>
    <d v="2025-07-21T16:18:00"/>
    <s v="KULDEEP"/>
    <m/>
    <d v="2025-07-25T00:00:00"/>
    <d v="1899-12-30T15:13:42"/>
  </r>
  <r>
    <n v="131470"/>
    <s v="Ajaigarh"/>
    <s v="CUSTOMER SERVICE OFFICER"/>
    <x v="47"/>
    <x v="7"/>
    <n v="9119945669"/>
    <s v="CENTRAL ZONE"/>
    <n v="7283"/>
    <s v="TASK-283692"/>
    <s v="FIOD*"/>
    <x v="2"/>
    <m/>
    <m/>
    <m/>
    <s v="No"/>
    <m/>
    <m/>
    <m/>
    <d v="2025-07-25T09:00:00"/>
    <s v="ALBIN GEORGE"/>
    <s v="TASK-283692"/>
    <d v="2025-07-21T16:18:00"/>
    <s v="KULDEEP"/>
    <m/>
    <d v="2025-07-25T00:00:00"/>
    <d v="1899-12-30T15:13:42"/>
  </r>
  <r>
    <n v="134574"/>
    <s v="Laundi"/>
    <s v="CUSTOMER SERVICE OFFICER"/>
    <x v="47"/>
    <x v="7"/>
    <n v="8982831323"/>
    <s v="CENTRAL ZONE"/>
    <n v="7128"/>
    <s v="TASK-283694"/>
    <s v="FIOD*"/>
    <x v="2"/>
    <m/>
    <m/>
    <m/>
    <s v="No"/>
    <m/>
    <m/>
    <m/>
    <d v="2025-07-25T09:00:00"/>
    <s v="ALBIN GEORGE"/>
    <s v="TASK-283694"/>
    <d v="2025-07-21T16:18:00"/>
    <s v="JAMNA PRASAD AHIRWAR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3700"/>
    <s v="FIOD*"/>
    <x v="2"/>
    <m/>
    <m/>
    <m/>
    <s v="No"/>
    <m/>
    <m/>
    <m/>
    <d v="2025-07-25T09:00:00"/>
    <s v="ALBIN GEORGE"/>
    <s v="TASK-283700"/>
    <d v="2025-07-21T16:18:00"/>
    <s v="PRANAY SANTOSH GHAYWAT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3706"/>
    <s v="FIOD*"/>
    <x v="2"/>
    <m/>
    <m/>
    <m/>
    <s v="No"/>
    <m/>
    <m/>
    <m/>
    <d v="2025-07-25T09:00:00"/>
    <s v="ALBIN GEORGE"/>
    <s v="TASK-283706"/>
    <d v="2025-07-21T16:18:00"/>
    <s v="KASTHURI KARUPPAIYA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83709"/>
    <s v="FIOD*"/>
    <x v="2"/>
    <m/>
    <m/>
    <m/>
    <s v="No"/>
    <m/>
    <m/>
    <m/>
    <d v="2025-07-25T09:00:00"/>
    <s v="ALBIN GEORGE"/>
    <s v="TASK-283709"/>
    <d v="2025-07-21T16:18:00"/>
    <s v="S SATHISH"/>
    <m/>
    <d v="2025-07-25T00:00:00"/>
    <d v="1899-12-30T15:13:42"/>
  </r>
  <r>
    <n v="130457"/>
    <s v="Bundi"/>
    <s v="CUSTOMER SERVICE OFFICER"/>
    <x v="4"/>
    <x v="3"/>
    <n v="8955418785"/>
    <s v="CENTRAL ZONE"/>
    <n v="1786"/>
    <s v="TASK-283710"/>
    <s v="FIOD*"/>
    <x v="2"/>
    <m/>
    <m/>
    <m/>
    <s v="No"/>
    <m/>
    <m/>
    <m/>
    <d v="2025-07-25T09:00:00"/>
    <s v="ALBIN GEORGE"/>
    <s v="TASK-283710"/>
    <d v="2025-07-21T16:18:00"/>
    <s v="RAJU AERWAL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83722"/>
    <s v="FIOD*"/>
    <x v="2"/>
    <m/>
    <m/>
    <m/>
    <s v="No"/>
    <m/>
    <m/>
    <m/>
    <d v="2025-07-25T09:00:00"/>
    <s v="ALBIN GEORGE"/>
    <s v="TASK-283722"/>
    <d v="2025-07-21T16:18:00"/>
    <s v="RAHUL ASHOK BAGUL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83724"/>
    <s v="FIOD*"/>
    <x v="2"/>
    <m/>
    <m/>
    <m/>
    <s v="No"/>
    <m/>
    <m/>
    <m/>
    <d v="2025-07-25T09:00:00"/>
    <s v="ALBIN GEORGE"/>
    <s v="TASK-283724"/>
    <d v="2025-07-21T16:18:00"/>
    <s v="ARVIND DHONDU GAVANDA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3730"/>
    <s v="FIOD*"/>
    <x v="2"/>
    <m/>
    <m/>
    <m/>
    <s v="No"/>
    <m/>
    <m/>
    <m/>
    <d v="2025-07-25T09:00:00"/>
    <s v="ALBIN GEORGE"/>
    <s v="TASK-283730"/>
    <d v="2025-07-21T16:18:00"/>
    <s v="JAYAPRAKASH PALANIYAPPAN"/>
    <m/>
    <d v="2025-07-25T00:00:00"/>
    <d v="1899-12-30T15:13:42"/>
  </r>
  <r>
    <n v="131605"/>
    <s v="Vasai"/>
    <s v="CUSTOMER SERVICE OFFICER"/>
    <x v="39"/>
    <x v="5"/>
    <n v="8446429443"/>
    <s v="WESTERN ZONE"/>
    <n v="7031"/>
    <s v="TASK-283728"/>
    <s v="FIOD*"/>
    <x v="2"/>
    <m/>
    <m/>
    <m/>
    <s v="No"/>
    <m/>
    <m/>
    <m/>
    <d v="2025-07-25T09:00:00"/>
    <s v="ALBIN GEORGE"/>
    <s v="TASK-283728"/>
    <d v="2025-07-21T16:18:00"/>
    <s v="SIDDESH SURESH PATKAR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83731"/>
    <s v="FIOD*"/>
    <x v="2"/>
    <m/>
    <m/>
    <m/>
    <s v="No"/>
    <m/>
    <m/>
    <m/>
    <d v="2025-07-25T09:00:00"/>
    <s v="ALBIN GEORGE"/>
    <s v="TASK-283731"/>
    <d v="2025-07-21T16:18:00"/>
    <s v="M PRABAKARAN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TASK-283732"/>
    <s v="FIOD*"/>
    <x v="2"/>
    <m/>
    <m/>
    <m/>
    <s v="No"/>
    <m/>
    <m/>
    <m/>
    <d v="2025-07-25T09:00:00"/>
    <s v="ALBIN GEORGE"/>
    <s v="TASK-283732"/>
    <d v="2025-07-21T16:19:00"/>
    <s v="THIVAGAR S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83738"/>
    <s v="FIOD*"/>
    <x v="2"/>
    <m/>
    <m/>
    <m/>
    <s v="No"/>
    <m/>
    <m/>
    <m/>
    <d v="2025-07-25T09:00:00"/>
    <s v="ALBIN GEORGE"/>
    <s v="TASK-283738"/>
    <d v="2025-07-21T16:19:00"/>
    <s v="YASH SURESH AHER"/>
    <m/>
    <d v="2025-07-25T00:00:00"/>
    <d v="1899-12-30T15:13:42"/>
  </r>
  <r>
    <n v="135750"/>
    <s v="Agarmalwa"/>
    <s v="CUSTOMER SERVICE OFFICER"/>
    <x v="24"/>
    <x v="2"/>
    <n v="8435940774"/>
    <s v="CENTRAL ZONE"/>
    <n v="7419"/>
    <s v="TASK-283739"/>
    <s v="FIOD*"/>
    <x v="2"/>
    <m/>
    <m/>
    <m/>
    <s v="No"/>
    <m/>
    <m/>
    <m/>
    <d v="2025-07-25T09:00:00"/>
    <s v="ALBIN GEORGE"/>
    <s v="TASK-283739"/>
    <d v="2025-07-21T16:19:00"/>
    <s v="SONUMEWADA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83740"/>
    <s v="FIOD*"/>
    <x v="2"/>
    <m/>
    <m/>
    <m/>
    <s v="No"/>
    <m/>
    <m/>
    <m/>
    <d v="2025-07-25T09:00:00"/>
    <s v="ALBIN GEORGE"/>
    <s v="TASK-283740"/>
    <d v="2025-07-21T16:19:00"/>
    <s v="SURAJ KUMAR NETAM"/>
    <m/>
    <d v="2025-07-25T00:00:00"/>
    <d v="1899-12-30T15:13:42"/>
  </r>
  <r>
    <n v="135835"/>
    <s v="Mohol"/>
    <s v="CUSTOMER SERVICE OFFICER"/>
    <x v="44"/>
    <x v="5"/>
    <n v="7507071586"/>
    <s v="WESTERN ZONE"/>
    <n v="7458"/>
    <s v="TASK-283741"/>
    <s v="FIOD*"/>
    <x v="2"/>
    <m/>
    <m/>
    <m/>
    <s v="No"/>
    <m/>
    <m/>
    <m/>
    <d v="2025-07-25T09:00:00"/>
    <s v="ALBIN GEORGE"/>
    <s v="TASK-283741"/>
    <d v="2025-07-21T16:19:00"/>
    <s v="RIJWAN RAMJAN SHAIKH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3743"/>
    <s v="FIOD*"/>
    <x v="2"/>
    <m/>
    <m/>
    <m/>
    <s v="No"/>
    <m/>
    <m/>
    <m/>
    <d v="2025-07-25T09:00:00"/>
    <s v="ALBIN GEORGE"/>
    <s v="TASK-283743"/>
    <d v="2025-07-21T16:19:00"/>
    <s v="S TAMIZH"/>
    <m/>
    <d v="2025-07-25T00:00:00"/>
    <d v="1899-12-30T15:13:42"/>
  </r>
  <r>
    <n v="23043"/>
    <s v="Bhilwara"/>
    <s v="CUSTOMER SERVICE OFFICER"/>
    <x v="8"/>
    <x v="3"/>
    <n v="8890881758"/>
    <s v="CENTRAL ZONE"/>
    <n v="1785"/>
    <s v="TASK-283745"/>
    <s v="FIOD*"/>
    <x v="2"/>
    <m/>
    <m/>
    <m/>
    <s v="No"/>
    <m/>
    <m/>
    <m/>
    <d v="2025-07-25T09:00:00"/>
    <s v="ALBIN GEORGE"/>
    <s v="TASK-283745"/>
    <d v="2025-07-21T16:19:00"/>
    <s v="PRADEEP KHINCHI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3744"/>
    <s v="FIOD*"/>
    <x v="2"/>
    <m/>
    <m/>
    <m/>
    <s v="No"/>
    <m/>
    <m/>
    <m/>
    <d v="2025-07-25T09:00:00"/>
    <s v="ALBIN GEORGE"/>
    <s v="TASK-283744"/>
    <d v="2025-07-21T16:19:00"/>
    <s v="S TAMIZH"/>
    <m/>
    <d v="2025-07-25T00:00:00"/>
    <d v="1899-12-30T15:13:42"/>
  </r>
  <r>
    <n v="132929"/>
    <s v="Srimadhopur"/>
    <s v="CUSTOMER SERVICE OFFICER"/>
    <x v="46"/>
    <x v="3"/>
    <n v="9549155089"/>
    <s v="CENTRAL ZONE"/>
    <n v="7359"/>
    <s v="TASK-283752"/>
    <s v="FIOD*"/>
    <x v="2"/>
    <m/>
    <m/>
    <m/>
    <s v="No"/>
    <m/>
    <m/>
    <m/>
    <d v="2025-07-25T09:00:00"/>
    <s v="ALBIN GEORGE"/>
    <s v="TASK-283752"/>
    <d v="2025-07-21T16:19:00"/>
    <s v="AJAY VERMA"/>
    <m/>
    <d v="2025-07-25T00:00:00"/>
    <d v="1899-12-30T15:13:42"/>
  </r>
  <r>
    <n v="130984"/>
    <s v="Tiruttani"/>
    <s v="ASSISTANT BRANCH MANAGER"/>
    <x v="34"/>
    <x v="8"/>
    <n v="6380261144"/>
    <s v="SOUTH ZONE"/>
    <n v="7414"/>
    <s v="TASK-283765"/>
    <s v="FIOD*"/>
    <x v="2"/>
    <m/>
    <m/>
    <m/>
    <s v="No"/>
    <m/>
    <m/>
    <m/>
    <d v="2025-07-25T09:00:00"/>
    <s v="ALBIN GEORGE"/>
    <s v="TASK-283765"/>
    <d v="2025-07-21T16:19:00"/>
    <s v="M LAKSHMIPATHI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83785"/>
    <s v="FIOD*"/>
    <x v="2"/>
    <m/>
    <m/>
    <m/>
    <s v="No"/>
    <m/>
    <m/>
    <m/>
    <d v="2025-07-25T09:00:00"/>
    <s v="ALBIN GEORGE"/>
    <s v="TASK-283785"/>
    <d v="2025-07-21T16:19:00"/>
    <s v="ARVIND DHONDU GAVANDA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83792"/>
    <s v="FIOD*"/>
    <x v="2"/>
    <m/>
    <m/>
    <m/>
    <s v="No"/>
    <m/>
    <m/>
    <m/>
    <d v="2025-07-25T09:00:00"/>
    <s v="ALBIN GEORGE"/>
    <s v="TASK-283792"/>
    <d v="2025-07-21T16:19:00"/>
    <s v="SUDHARSAN R"/>
    <m/>
    <d v="2025-07-25T00:00:00"/>
    <d v="1899-12-30T15:13:42"/>
  </r>
  <r>
    <n v="26250"/>
    <s v="Gulabpura"/>
    <s v="CUSTOMER SERVICE OFFICER"/>
    <x v="46"/>
    <x v="3"/>
    <n v="6367113423"/>
    <s v="CENTRAL ZONE"/>
    <n v="7353"/>
    <s v="TASK-283795"/>
    <s v="FIOD*"/>
    <x v="2"/>
    <m/>
    <m/>
    <m/>
    <s v="No"/>
    <m/>
    <m/>
    <m/>
    <d v="2025-07-25T09:00:00"/>
    <s v="ALBIN GEORGE"/>
    <s v="TASK-283795"/>
    <d v="2025-07-21T16:19:00"/>
    <s v="SITA RAM MANGAWA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83812"/>
    <s v="FIOD*"/>
    <x v="2"/>
    <m/>
    <m/>
    <m/>
    <s v="No"/>
    <m/>
    <m/>
    <m/>
    <d v="2025-07-25T09:00:00"/>
    <s v="ALBIN GEORGE"/>
    <s v="TASK-283812"/>
    <d v="2025-07-21T16:19:00"/>
    <s v="Dhanush G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83816"/>
    <s v="FIOD*"/>
    <x v="2"/>
    <m/>
    <m/>
    <m/>
    <s v="No"/>
    <m/>
    <m/>
    <m/>
    <d v="2025-07-25T09:00:00"/>
    <s v="ALBIN GEORGE"/>
    <s v="TASK-283816"/>
    <d v="2025-07-21T16:19:00"/>
    <s v="RAVINDHIRAN R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83832"/>
    <s v="FIOD*"/>
    <x v="2"/>
    <m/>
    <m/>
    <m/>
    <s v="No"/>
    <m/>
    <m/>
    <m/>
    <d v="2025-07-25T09:00:00"/>
    <s v="ALBIN GEORGE"/>
    <s v="TASK-283832"/>
    <d v="2025-07-21T16:19:00"/>
    <s v="SUGANESHWARI V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849"/>
    <s v="FIOD*"/>
    <x v="2"/>
    <m/>
    <m/>
    <m/>
    <s v="No"/>
    <m/>
    <m/>
    <m/>
    <d v="2025-07-25T09:00:00"/>
    <s v="ALBIN GEORGE"/>
    <s v="TASK-283849"/>
    <d v="2025-07-21T16:19:00"/>
    <s v="KANAGASABAPATHY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3850"/>
    <s v="FIOD*"/>
    <x v="2"/>
    <m/>
    <m/>
    <m/>
    <s v="No"/>
    <m/>
    <m/>
    <m/>
    <d v="2025-07-25T09:00:00"/>
    <s v="ALBIN GEORGE"/>
    <s v="TASK-283850"/>
    <d v="2025-07-21T16:19:00"/>
    <s v="BHARATHIRAJA PAVUN"/>
    <m/>
    <d v="2025-07-25T00:00:00"/>
    <d v="1899-12-30T15:13:42"/>
  </r>
  <r>
    <n v="29107"/>
    <s v="Tarana"/>
    <s v="CUSTOMER SERVICE OFFICER"/>
    <x v="24"/>
    <x v="2"/>
    <n v="8714684351"/>
    <s v="CENTRAL ZONE"/>
    <n v="7106"/>
    <s v="TASK-283851"/>
    <s v="FIOD*"/>
    <x v="2"/>
    <m/>
    <m/>
    <m/>
    <s v="No"/>
    <m/>
    <m/>
    <m/>
    <d v="2025-07-25T09:00:00"/>
    <s v="ALBIN GEORGE"/>
    <s v="TASK-283851"/>
    <d v="2025-07-21T16:19:00"/>
    <s v="SUNIL MALVIYA"/>
    <m/>
    <d v="2025-07-25T00:00:00"/>
    <d v="1899-12-30T15:13:42"/>
  </r>
  <r>
    <n v="135065"/>
    <s v="Kallakurichi"/>
    <s v="CUSTOMER SERVICE OFFICER"/>
    <x v="40"/>
    <x v="8"/>
    <n v="8925774947"/>
    <s v="SOUTH ZONE"/>
    <n v="7076"/>
    <s v="TASK-283858"/>
    <s v="FIOD*"/>
    <x v="2"/>
    <m/>
    <m/>
    <m/>
    <s v="No"/>
    <m/>
    <m/>
    <m/>
    <d v="2025-07-25T09:00:00"/>
    <s v="ALBIN GEORGE"/>
    <s v="TASK-283858"/>
    <d v="2025-07-21T16:19:00"/>
    <s v="PALANISAMY GOVINDA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3859"/>
    <s v="FIOD*"/>
    <x v="2"/>
    <m/>
    <m/>
    <m/>
    <s v="No"/>
    <m/>
    <m/>
    <m/>
    <d v="2025-07-25T09:00:00"/>
    <s v="ALBIN GEORGE"/>
    <s v="TASK-283859"/>
    <d v="2025-07-21T16:19:00"/>
    <s v="BHARATHIRAJA PAVUN"/>
    <m/>
    <d v="2025-07-25T00:00:00"/>
    <d v="1899-12-30T15:13:42"/>
  </r>
  <r>
    <n v="134113"/>
    <s v="Tirupattur"/>
    <s v="CUSTOMER SERVICE OFFICER"/>
    <x v="34"/>
    <x v="8"/>
    <n v="9150696214"/>
    <s v="SOUTH ZONE"/>
    <n v="7297"/>
    <s v="TASK-283865"/>
    <s v="FIOD*"/>
    <x v="2"/>
    <m/>
    <m/>
    <m/>
    <s v="No"/>
    <m/>
    <m/>
    <m/>
    <d v="2025-07-25T09:00:00"/>
    <s v="ALBIN GEORGE"/>
    <s v="TASK-283865"/>
    <d v="2025-07-21T16:19:00"/>
    <s v="JEEVANANDHAM T"/>
    <m/>
    <d v="2025-07-25T00:00:00"/>
    <d v="1899-12-30T15:13:42"/>
  </r>
  <r>
    <n v="134113"/>
    <s v="Tirupattur"/>
    <s v="CUSTOMER SERVICE OFFICER"/>
    <x v="34"/>
    <x v="8"/>
    <n v="9150696214"/>
    <s v="SOUTH ZONE"/>
    <n v="7297"/>
    <s v="TASK-283866"/>
    <s v="FIOD*"/>
    <x v="2"/>
    <m/>
    <m/>
    <m/>
    <s v="No"/>
    <m/>
    <m/>
    <m/>
    <d v="2025-07-25T09:00:00"/>
    <s v="ALBIN GEORGE"/>
    <s v="TASK-283866"/>
    <d v="2025-07-21T16:19:00"/>
    <s v="JEEVANANDHAM T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83875"/>
    <s v="FIOD*"/>
    <x v="2"/>
    <m/>
    <m/>
    <m/>
    <s v="No"/>
    <m/>
    <m/>
    <m/>
    <d v="2025-07-25T09:00:00"/>
    <s v="ALBIN GEORGE"/>
    <s v="TASK-283875"/>
    <d v="2025-07-21T16:19:00"/>
    <s v="MANIKANNAN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3879"/>
    <s v="FIOD*"/>
    <x v="2"/>
    <m/>
    <m/>
    <m/>
    <s v="No"/>
    <m/>
    <m/>
    <m/>
    <d v="2025-07-25T09:00:00"/>
    <s v="ALBIN GEORGE"/>
    <s v="TASK-283879"/>
    <d v="2025-07-21T16:19:00"/>
    <s v="BARANIDURAI A"/>
    <m/>
    <d v="2025-07-25T00:00:00"/>
    <d v="1899-12-30T15:13:42"/>
  </r>
  <r>
    <n v="135097"/>
    <s v="Vasai"/>
    <s v="CUSTOMER SERVICE OFFICER"/>
    <x v="39"/>
    <x v="5"/>
    <n v="8210581934"/>
    <s v="WESTERN ZONE"/>
    <n v="7031"/>
    <s v="TASK-283886"/>
    <s v="FIOD*"/>
    <x v="2"/>
    <m/>
    <m/>
    <m/>
    <s v="No"/>
    <m/>
    <m/>
    <m/>
    <d v="2025-07-25T09:00:00"/>
    <s v="ALBIN GEORGE"/>
    <s v="TASK-283886"/>
    <d v="2025-07-21T16:19:00"/>
    <s v="RAHUL JOGINDAR MANDAL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83914"/>
    <s v="FIOD*"/>
    <x v="2"/>
    <m/>
    <m/>
    <m/>
    <s v="No"/>
    <m/>
    <m/>
    <m/>
    <d v="2025-07-25T09:00:00"/>
    <s v="ALBIN GEORGE"/>
    <s v="TASK-283914"/>
    <d v="2025-07-21T16:19:00"/>
    <s v="Mugilvannan Vinayagam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83915"/>
    <s v="FIOD*"/>
    <x v="2"/>
    <m/>
    <m/>
    <m/>
    <s v="No"/>
    <m/>
    <m/>
    <m/>
    <d v="2025-07-25T09:00:00"/>
    <s v="ALBIN GEORGE"/>
    <s v="TASK-283915"/>
    <d v="2025-07-21T16:19:00"/>
    <s v="Mugilvannan Vinayagam"/>
    <m/>
    <d v="2025-07-25T00:00:00"/>
    <d v="1899-12-30T15:13:42"/>
  </r>
  <r>
    <n v="133982"/>
    <s v="Tenkasi"/>
    <s v="CUSTOMER SERVICE OFFICER"/>
    <x v="35"/>
    <x v="8"/>
    <n v="9952384741"/>
    <s v="SOUTH ZONE"/>
    <n v="7244"/>
    <s v="TASK-283920"/>
    <s v="FIOD*"/>
    <x v="2"/>
    <m/>
    <m/>
    <m/>
    <s v="No"/>
    <m/>
    <m/>
    <m/>
    <d v="2025-07-25T09:00:00"/>
    <s v="ALBIN GEORGE"/>
    <s v="TASK-283920"/>
    <d v="2025-07-21T16:19:00"/>
    <s v="MEHARAJA"/>
    <m/>
    <d v="2025-07-25T00:00:00"/>
    <d v="1899-12-30T15:13:42"/>
  </r>
  <r>
    <n v="133799"/>
    <s v="Sangamner"/>
    <s v="CUSTOMER SERVICE OFFICER"/>
    <x v="3"/>
    <x v="1"/>
    <n v="9604781364"/>
    <s v="WESTERN ZONE"/>
    <n v="1768"/>
    <s v="TASK-283932"/>
    <s v="FIOD*"/>
    <x v="2"/>
    <m/>
    <m/>
    <m/>
    <s v="No"/>
    <m/>
    <m/>
    <m/>
    <d v="2025-07-25T09:00:00"/>
    <s v="ALBIN GEORGE"/>
    <s v="TASK-283932"/>
    <d v="2025-07-21T16:19:00"/>
    <s v="ADNAN ISLAMODDIN ANSARI"/>
    <m/>
    <d v="2025-07-25T00:00:00"/>
    <d v="1899-12-30T15:13:42"/>
  </r>
  <r>
    <n v="21791"/>
    <s v="Singoli"/>
    <s v="ASSISTANT BRANCH MANAGER"/>
    <x v="26"/>
    <x v="2"/>
    <n v="8714641028"/>
    <s v="CENTRAL ZONE"/>
    <n v="7434"/>
    <s v="TASK-283934"/>
    <s v="FIOD*"/>
    <x v="2"/>
    <m/>
    <m/>
    <m/>
    <s v="No"/>
    <m/>
    <m/>
    <m/>
    <d v="2025-07-25T09:00:00"/>
    <s v="ALBIN GEORGE"/>
    <s v="TASK-283934"/>
    <d v="2025-07-21T16:19:00"/>
    <s v="SHRAVAN SINGH"/>
    <m/>
    <d v="2025-07-25T00:00:00"/>
    <d v="1899-12-30T15:13:42"/>
  </r>
  <r>
    <n v="27132"/>
    <s v="Kekri"/>
    <s v="BRANCH MANAGER"/>
    <x v="46"/>
    <x v="3"/>
    <n v="9660906765"/>
    <s v="CENTRAL ZONE"/>
    <n v="7328"/>
    <s v="TASK-283936"/>
    <s v="FIOD*"/>
    <x v="2"/>
    <m/>
    <m/>
    <m/>
    <s v="No"/>
    <m/>
    <m/>
    <m/>
    <d v="2025-07-25T09:00:00"/>
    <s v="ALBIN GEORGE"/>
    <s v="TASK-283936"/>
    <d v="2025-07-21T16:19:00"/>
    <s v="SUSHIL GANGWAL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83952"/>
    <s v="FIOD*"/>
    <x v="2"/>
    <m/>
    <m/>
    <m/>
    <s v="No"/>
    <m/>
    <m/>
    <m/>
    <d v="2025-07-25T09:00:00"/>
    <s v="ALBIN GEORGE"/>
    <s v="TASK-283952"/>
    <d v="2025-07-21T16:19:00"/>
    <s v="BHUPENDRA GARHWAL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83962"/>
    <s v="FIOD*"/>
    <x v="2"/>
    <m/>
    <m/>
    <m/>
    <s v="No"/>
    <m/>
    <m/>
    <m/>
    <d v="2025-07-25T09:00:00"/>
    <s v="ALBIN GEORGE"/>
    <s v="TASK-283962"/>
    <d v="2025-07-21T16:19:00"/>
    <s v="YASHVANT SINGH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83969"/>
    <s v="FIOD*"/>
    <x v="2"/>
    <m/>
    <m/>
    <m/>
    <s v="No"/>
    <m/>
    <m/>
    <m/>
    <d v="2025-07-25T09:00:00"/>
    <s v="ALBIN GEORGE"/>
    <s v="TASK-283969"/>
    <d v="2025-07-21T16:19:00"/>
    <s v="RAJA GOPAL S"/>
    <m/>
    <d v="2025-07-25T00:00:00"/>
    <d v="1899-12-30T15:13:42"/>
  </r>
  <r>
    <n v="27132"/>
    <s v="Kekri"/>
    <s v="BRANCH MANAGER"/>
    <x v="46"/>
    <x v="3"/>
    <n v="9660906765"/>
    <s v="CENTRAL ZONE"/>
    <n v="7328"/>
    <s v="TASK-283970"/>
    <s v="FIOD*"/>
    <x v="2"/>
    <m/>
    <m/>
    <m/>
    <s v="No"/>
    <m/>
    <m/>
    <m/>
    <d v="2025-07-25T09:00:00"/>
    <s v="ALBIN GEORGE"/>
    <s v="TASK-283970"/>
    <d v="2025-07-21T16:19:00"/>
    <s v="SUSHIL GANGWAL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3973"/>
    <s v="FIOD*"/>
    <x v="2"/>
    <m/>
    <m/>
    <m/>
    <s v="No"/>
    <m/>
    <m/>
    <m/>
    <d v="2025-07-25T09:00:00"/>
    <s v="ALBIN GEORGE"/>
    <s v="TASK-283973"/>
    <d v="2025-07-21T16:19:00"/>
    <s v="KHUSHAL ROHIDAS RATHOD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3980"/>
    <s v="FIOD*"/>
    <x v="2"/>
    <m/>
    <m/>
    <m/>
    <s v="No"/>
    <m/>
    <m/>
    <m/>
    <d v="2025-07-25T09:00:00"/>
    <s v="ALBIN GEORGE"/>
    <s v="TASK-283980"/>
    <d v="2025-07-21T16:19:00"/>
    <s v="KANAGASABAPATHY"/>
    <m/>
    <d v="2025-07-25T00:00:00"/>
    <d v="1899-12-30T15:13:42"/>
  </r>
  <r>
    <n v="135605"/>
    <s v="Rahata"/>
    <s v="CUSTOMER SERVICE OFFICER"/>
    <x v="3"/>
    <x v="1"/>
    <n v="8380819580"/>
    <s v="WESTERN ZONE"/>
    <n v="7349"/>
    <s v="TASK-283992"/>
    <s v="FIOD*"/>
    <x v="2"/>
    <m/>
    <m/>
    <m/>
    <s v="No"/>
    <m/>
    <m/>
    <m/>
    <d v="2025-07-25T09:00:00"/>
    <s v="ALBIN GEORGE"/>
    <s v="TASK-283992"/>
    <d v="2025-07-21T16:19:00"/>
    <s v="SHUBHAM PRAKASH KALE"/>
    <m/>
    <d v="2025-07-25T00:00:00"/>
    <d v="1899-12-30T15:13:42"/>
  </r>
  <r>
    <n v="19508"/>
    <s v="Ambagarh"/>
    <s v="CUSTOMER SERVICE OFFICER"/>
    <x v="17"/>
    <x v="6"/>
    <n v="9778416313"/>
    <s v="CENTRAL ZONE"/>
    <n v="7151"/>
    <s v="TASK-284011"/>
    <s v="FIOD*"/>
    <x v="2"/>
    <m/>
    <m/>
    <m/>
    <s v="No"/>
    <m/>
    <m/>
    <m/>
    <d v="2025-07-25T09:00:00"/>
    <s v="ALBIN GEORGE"/>
    <s v="TASK-284011"/>
    <d v="2025-07-21T16:19:00"/>
    <s v="SOHAN LAL SAHU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84029"/>
    <s v="FIOD*"/>
    <x v="2"/>
    <m/>
    <m/>
    <m/>
    <s v="No"/>
    <m/>
    <m/>
    <m/>
    <d v="2025-07-25T09:00:00"/>
    <s v="ALBIN GEORGE"/>
    <s v="TASK-284029"/>
    <d v="2025-07-21T16:19:00"/>
    <s v="JOSHUASAMVEL"/>
    <m/>
    <d v="2025-07-25T00:00:00"/>
    <d v="1899-12-30T15:13:42"/>
  </r>
  <r>
    <n v="135067"/>
    <s v="Y.othakadai"/>
    <s v="CUSTOMER SERVICE OFFICER"/>
    <x v="33"/>
    <x v="8"/>
    <n v="9361587696"/>
    <s v="SOUTH ZONE"/>
    <n v="7072"/>
    <s v="TASK-284038"/>
    <s v="FIOD*"/>
    <x v="2"/>
    <m/>
    <m/>
    <m/>
    <s v="No"/>
    <m/>
    <m/>
    <m/>
    <d v="2025-07-25T09:00:00"/>
    <s v="ALBIN GEORGE"/>
    <s v="TASK-284038"/>
    <d v="2025-07-21T16:19:00"/>
    <s v="VIMALRAJ MURUGESAN"/>
    <m/>
    <d v="2025-07-25T00:00:00"/>
    <d v="1899-12-30T15:13:42"/>
  </r>
  <r>
    <n v="134301"/>
    <s v="Periyakulam"/>
    <s v="ASSISTANT BRANCH MANAGER"/>
    <x v="33"/>
    <x v="8"/>
    <n v="8825522895"/>
    <s v="SOUTH ZONE"/>
    <n v="7071"/>
    <s v="TASK-284048"/>
    <s v="FIOD*"/>
    <x v="2"/>
    <m/>
    <m/>
    <m/>
    <s v="No"/>
    <m/>
    <m/>
    <m/>
    <d v="2025-07-25T09:00:00"/>
    <s v="ALBIN GEORGE"/>
    <s v="TASK-284048"/>
    <d v="2025-07-21T16:19:00"/>
    <s v="MOHAN C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4049"/>
    <s v="FIOD*"/>
    <x v="2"/>
    <m/>
    <m/>
    <m/>
    <s v="No"/>
    <m/>
    <m/>
    <m/>
    <d v="2025-07-25T09:00:00"/>
    <s v="ALBIN GEORGE"/>
    <s v="TASK-284049"/>
    <d v="2025-07-21T16:19:00"/>
    <s v="D PRAVINTH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4052"/>
    <s v="FIOD*"/>
    <x v="2"/>
    <m/>
    <m/>
    <m/>
    <s v="No"/>
    <m/>
    <m/>
    <m/>
    <d v="2025-07-25T09:00:00"/>
    <s v="ALBIN GEORGE"/>
    <s v="TASK-284052"/>
    <d v="2025-07-21T16:19:00"/>
    <s v="D PRAVINTH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84054"/>
    <s v="FIOD*"/>
    <x v="2"/>
    <m/>
    <m/>
    <m/>
    <s v="No"/>
    <m/>
    <m/>
    <m/>
    <d v="2025-07-25T09:00:00"/>
    <s v="ALBIN GEORGE"/>
    <s v="TASK-284054"/>
    <d v="2025-07-21T16:19:00"/>
    <s v="SIVASENAN PALANISAMY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4058"/>
    <s v="FIOD*"/>
    <x v="2"/>
    <m/>
    <m/>
    <m/>
    <s v="No"/>
    <m/>
    <m/>
    <m/>
    <d v="2025-07-25T09:00:00"/>
    <s v="ALBIN GEORGE"/>
    <s v="TASK-284058"/>
    <d v="2025-07-21T16:19:00"/>
    <s v="BALASUNDHARAM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84070"/>
    <s v="FIOD*"/>
    <x v="2"/>
    <m/>
    <m/>
    <m/>
    <s v="No"/>
    <m/>
    <m/>
    <m/>
    <d v="2025-07-25T09:00:00"/>
    <s v="ALBIN GEORGE"/>
    <s v="TASK-284070"/>
    <d v="2025-07-21T16:19:00"/>
    <s v="RAMALINGAM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84073"/>
    <s v="FIOD*"/>
    <x v="2"/>
    <m/>
    <m/>
    <m/>
    <s v="No"/>
    <m/>
    <m/>
    <m/>
    <d v="2025-07-25T09:00:00"/>
    <s v="ALBIN GEORGE"/>
    <s v="TASK-284073"/>
    <d v="2025-07-21T16:19:00"/>
    <s v="MUTHUKUMAR C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84074"/>
    <s v="FIOD*"/>
    <x v="2"/>
    <m/>
    <m/>
    <m/>
    <s v="No"/>
    <m/>
    <m/>
    <m/>
    <d v="2025-07-25T09:00:00"/>
    <s v="ALBIN GEORGE"/>
    <s v="TASK-284074"/>
    <d v="2025-07-21T16:19:00"/>
    <s v="MUTHUKUMAR C"/>
    <m/>
    <d v="2025-07-25T00:00:00"/>
    <d v="1899-12-30T15:13:42"/>
  </r>
  <r>
    <n v="29518"/>
    <s v="Rajim"/>
    <s v="CUSTOMER SERVICE OFFICER"/>
    <x v="17"/>
    <x v="6"/>
    <n v="7828692402"/>
    <s v="CENTRAL ZONE"/>
    <n v="7423"/>
    <s v="TASK-284084"/>
    <s v="FIOD*"/>
    <x v="2"/>
    <m/>
    <m/>
    <m/>
    <s v="No"/>
    <m/>
    <m/>
    <m/>
    <d v="2025-07-25T09:00:00"/>
    <s v="ALBIN GEORGE"/>
    <s v="TASK-284084"/>
    <d v="2025-07-21T16:19:00"/>
    <s v="TOKESH KUMA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085"/>
    <s v="FIOD*"/>
    <x v="2"/>
    <m/>
    <m/>
    <m/>
    <s v="No"/>
    <m/>
    <m/>
    <m/>
    <d v="2025-07-25T09:00:00"/>
    <s v="ALBIN GEORGE"/>
    <s v="TASK-284085"/>
    <d v="2025-07-21T16:19:00"/>
    <s v="KANAGASABAPATHY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4091"/>
    <s v="FIOD*"/>
    <x v="2"/>
    <m/>
    <m/>
    <m/>
    <s v="No"/>
    <m/>
    <m/>
    <m/>
    <d v="2025-07-25T09:00:00"/>
    <s v="ALBIN GEORGE"/>
    <s v="TASK-284091"/>
    <d v="2025-07-21T16:19:00"/>
    <s v="JAYAPRAKASH PALANIYAPPAN"/>
    <m/>
    <d v="2025-07-25T00:00:00"/>
    <d v="1899-12-30T15:13:42"/>
  </r>
  <r>
    <n v="134356"/>
    <s v="Chaksu"/>
    <s v="CUSTOMER SERVICE OFFICER"/>
    <x v="46"/>
    <x v="3"/>
    <n v="9672752622"/>
    <s v="CENTRAL ZONE"/>
    <n v="7287"/>
    <s v="TASK-284092"/>
    <s v="FIOD*"/>
    <x v="2"/>
    <m/>
    <m/>
    <m/>
    <s v="No"/>
    <m/>
    <m/>
    <m/>
    <d v="2025-07-25T09:00:00"/>
    <s v="ALBIN GEORGE"/>
    <s v="TASK-284092"/>
    <d v="2025-07-21T16:19:00"/>
    <s v="JITENDRA KUMAR"/>
    <m/>
    <d v="2025-07-25T00:00:00"/>
    <d v="1899-12-30T15:13:42"/>
  </r>
  <r>
    <n v="134356"/>
    <s v="Chaksu"/>
    <s v="CUSTOMER SERVICE OFFICER"/>
    <x v="46"/>
    <x v="3"/>
    <n v="9672752622"/>
    <s v="CENTRAL ZONE"/>
    <n v="7287"/>
    <s v="TASK-284093"/>
    <s v="FIOD*"/>
    <x v="2"/>
    <m/>
    <m/>
    <m/>
    <s v="No"/>
    <m/>
    <m/>
    <m/>
    <d v="2025-07-25T09:00:00"/>
    <s v="ALBIN GEORGE"/>
    <s v="TASK-284093"/>
    <d v="2025-07-21T16:19:00"/>
    <s v="JITENDRA KUMAR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84102"/>
    <s v="FIOD*"/>
    <x v="2"/>
    <m/>
    <m/>
    <m/>
    <s v="No"/>
    <m/>
    <m/>
    <m/>
    <d v="2025-07-25T09:00:00"/>
    <s v="ALBIN GEORGE"/>
    <s v="TASK-284102"/>
    <d v="2025-07-21T16:19:00"/>
    <s v="KUMAR D"/>
    <m/>
    <d v="2025-07-25T00:00:00"/>
    <d v="1899-12-30T15:13:42"/>
  </r>
  <r>
    <n v="20341"/>
    <s v="Tikamgarh"/>
    <s v="ASSISTANT BRANCH MANAGER"/>
    <x v="38"/>
    <x v="7"/>
    <m/>
    <s v="CENTRAL ZONE"/>
    <n v="7138"/>
    <s v="TASK-284113"/>
    <s v="FIOD*"/>
    <x v="2"/>
    <m/>
    <m/>
    <m/>
    <s v="No"/>
    <m/>
    <m/>
    <m/>
    <d v="2025-07-25T09:00:00"/>
    <s v="ALBIN GEORGE"/>
    <s v="TASK-284113"/>
    <d v="2025-07-21T16:19:00"/>
    <s v="MAHENDRA KUMAR AHIRWAR"/>
    <m/>
    <d v="2025-07-25T00:00:00"/>
    <d v="1899-12-30T15:13:42"/>
  </r>
  <r>
    <n v="133640"/>
    <s v="Raghogarh"/>
    <s v="CUSTOMER SERVICE OFFICER"/>
    <x v="41"/>
    <x v="7"/>
    <n v="9301698738"/>
    <s v="CENTRAL ZONE"/>
    <n v="7435"/>
    <s v="TASK-284119"/>
    <s v="FIOD*"/>
    <x v="2"/>
    <m/>
    <m/>
    <m/>
    <s v="No"/>
    <m/>
    <m/>
    <m/>
    <d v="2025-07-25T09:00:00"/>
    <s v="ALBIN GEORGE"/>
    <s v="TASK-284119"/>
    <d v="2025-07-21T16:19:00"/>
    <s v="RAHUL YADAV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4124"/>
    <s v="FIOD*"/>
    <x v="2"/>
    <m/>
    <m/>
    <m/>
    <s v="No"/>
    <m/>
    <m/>
    <m/>
    <d v="2025-07-25T09:00:00"/>
    <s v="ALBIN GEORGE"/>
    <s v="TASK-284124"/>
    <d v="2025-07-21T16:19:00"/>
    <s v="KHUSHAL ROHIDAS RATHOD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4126"/>
    <s v="FIOD*"/>
    <x v="2"/>
    <m/>
    <m/>
    <m/>
    <s v="No"/>
    <m/>
    <m/>
    <m/>
    <d v="2025-07-25T09:00:00"/>
    <s v="ALBIN GEORGE"/>
    <s v="TASK-284126"/>
    <d v="2025-07-21T16:19:00"/>
    <s v="S TAMIZH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84129"/>
    <s v="FIOD*"/>
    <x v="2"/>
    <m/>
    <m/>
    <m/>
    <s v="No"/>
    <m/>
    <m/>
    <m/>
    <d v="2025-07-25T09:00:00"/>
    <s v="ALBIN GEORGE"/>
    <s v="TASK-284129"/>
    <d v="2025-07-21T16:19:00"/>
    <s v="KUMAR D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4133"/>
    <s v="FIOD*"/>
    <x v="2"/>
    <m/>
    <m/>
    <m/>
    <s v="No"/>
    <m/>
    <m/>
    <m/>
    <d v="2025-07-25T09:00:00"/>
    <s v="ALBIN GEORGE"/>
    <s v="TASK-284133"/>
    <d v="2025-07-21T16:19:00"/>
    <s v="GURUSAMY P"/>
    <m/>
    <d v="2025-07-25T00:00:00"/>
    <d v="1899-12-30T15:13:42"/>
  </r>
  <r>
    <n v="132627"/>
    <s v="Pathardi"/>
    <s v="CUSTOMER SERVICE OFFICER"/>
    <x v="3"/>
    <x v="1"/>
    <n v="9420269923"/>
    <s v="WESTERN ZONE"/>
    <n v="7407"/>
    <s v="TASK-284145"/>
    <s v="FIOD*"/>
    <x v="2"/>
    <m/>
    <m/>
    <m/>
    <s v="No"/>
    <m/>
    <m/>
    <m/>
    <d v="2025-07-25T09:00:00"/>
    <s v="ALBIN GEORGE"/>
    <s v="TASK-284145"/>
    <d v="2025-07-21T16:19:00"/>
    <s v="SANJAY GORAKH RATHOD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4146"/>
    <s v="FIOD*"/>
    <x v="2"/>
    <m/>
    <m/>
    <m/>
    <s v="No"/>
    <m/>
    <m/>
    <m/>
    <d v="2025-07-25T09:00:00"/>
    <s v="ALBIN GEORGE"/>
    <s v="TASK-284146"/>
    <d v="2025-07-21T16:19:00"/>
    <s v="GURUSAMY P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84159"/>
    <s v="FIOD*"/>
    <x v="2"/>
    <m/>
    <m/>
    <m/>
    <s v="No"/>
    <m/>
    <m/>
    <m/>
    <d v="2025-07-25T09:00:00"/>
    <s v="ALBIN GEORGE"/>
    <s v="TASK-284159"/>
    <d v="2025-07-21T16:19:00"/>
    <s v="VIGNESH I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84162"/>
    <s v="FIOD*"/>
    <x v="2"/>
    <m/>
    <m/>
    <m/>
    <s v="No"/>
    <m/>
    <m/>
    <m/>
    <d v="2025-07-25T09:00:00"/>
    <s v="ALBIN GEORGE"/>
    <s v="TASK-284162"/>
    <d v="2025-07-21T16:19:00"/>
    <s v="KARALMARKS TAMILSELVAN"/>
    <m/>
    <d v="2025-07-25T00:00:00"/>
    <d v="1899-12-30T15:13:42"/>
  </r>
  <r>
    <n v="21122"/>
    <s v="Dharamjaigarh"/>
    <s v="CUSTOMER SERVICE OFFICER"/>
    <x v="10"/>
    <x v="6"/>
    <n v="6282015308"/>
    <s v="CENTRAL ZONE"/>
    <n v="7180"/>
    <s v="TASK-284163"/>
    <s v="FIOD*"/>
    <x v="2"/>
    <m/>
    <m/>
    <m/>
    <s v="No"/>
    <m/>
    <m/>
    <m/>
    <d v="2025-07-25T09:00:00"/>
    <s v="ALBIN GEORGE"/>
    <s v="TASK-284163"/>
    <d v="2025-07-21T16:19:00"/>
    <s v="DEVANAND PATEL"/>
    <m/>
    <d v="2025-07-25T00:00:00"/>
    <d v="1899-12-30T15:13:42"/>
  </r>
  <r>
    <n v="29319"/>
    <s v="Shirur"/>
    <s v="ASSISTANT BRANCH MANAGER"/>
    <x v="30"/>
    <x v="5"/>
    <n v="9249099167"/>
    <s v="WESTERN ZONE"/>
    <n v="7171"/>
    <s v="TASK-284166"/>
    <s v="FIOD*"/>
    <x v="2"/>
    <m/>
    <m/>
    <m/>
    <s v="No"/>
    <m/>
    <m/>
    <m/>
    <d v="2025-07-25T09:00:00"/>
    <s v="ALBIN GEORGE"/>
    <s v="TASK-284166"/>
    <d v="2025-07-21T16:19:00"/>
    <s v="YOGESH TUKARAM PUNEKAR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84167"/>
    <s v="FIOD*"/>
    <x v="2"/>
    <m/>
    <m/>
    <m/>
    <s v="No"/>
    <m/>
    <m/>
    <m/>
    <d v="2025-07-25T09:00:00"/>
    <s v="ALBIN GEORGE"/>
    <s v="TASK-284167"/>
    <d v="2025-07-21T16:19:00"/>
    <s v="LINCY G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4168"/>
    <s v="FIOD*"/>
    <x v="2"/>
    <m/>
    <m/>
    <m/>
    <s v="No"/>
    <m/>
    <m/>
    <m/>
    <d v="2025-07-25T09:00:00"/>
    <s v="ALBIN GEORGE"/>
    <s v="TASK-284168"/>
    <d v="2025-07-21T16:19:00"/>
    <s v="PANDIYARAJA R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TASK-284175"/>
    <s v="FIOD*"/>
    <x v="2"/>
    <m/>
    <m/>
    <m/>
    <s v="No"/>
    <m/>
    <m/>
    <m/>
    <d v="2025-07-25T09:00:00"/>
    <s v="ALBIN GEORGE"/>
    <s v="TASK-284175"/>
    <d v="2025-07-21T16:19:00"/>
    <s v="THIVAGAR S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TASK-284176"/>
    <s v="FIOD*"/>
    <x v="2"/>
    <m/>
    <m/>
    <m/>
    <s v="No"/>
    <m/>
    <m/>
    <m/>
    <d v="2025-07-25T09:00:00"/>
    <s v="ALBIN GEORGE"/>
    <s v="TASK-284176"/>
    <d v="2025-07-21T16:19:00"/>
    <s v="THIVAGAR S"/>
    <m/>
    <d v="2025-07-25T00:00:00"/>
    <d v="1899-12-30T15:13:42"/>
  </r>
  <r>
    <n v="134809"/>
    <s v="Peraiyur"/>
    <s v="ASSISTANT BRANCH MANAGER"/>
    <x v="33"/>
    <x v="8"/>
    <n v="9942315416"/>
    <s v="SOUTH ZONE"/>
    <n v="7070"/>
    <s v="TASK-284179"/>
    <s v="FIOD*"/>
    <x v="2"/>
    <m/>
    <m/>
    <m/>
    <s v="No"/>
    <m/>
    <m/>
    <m/>
    <d v="2025-07-25T09:00:00"/>
    <s v="ALBIN GEORGE"/>
    <s v="TASK-284179"/>
    <d v="2025-07-21T16:19:00"/>
    <s v="VENKATESHWARAN SUBRAMANIYAN"/>
    <m/>
    <d v="2025-07-25T00:00:00"/>
    <d v="1899-12-30T15:13:42"/>
  </r>
  <r>
    <n v="134301"/>
    <s v="Periyakulam"/>
    <s v="ASSISTANT BRANCH MANAGER"/>
    <x v="33"/>
    <x v="8"/>
    <n v="8825522895"/>
    <s v="SOUTH ZONE"/>
    <n v="7071"/>
    <s v="TASK-284180"/>
    <s v="FIOD*"/>
    <x v="2"/>
    <m/>
    <m/>
    <m/>
    <s v="No"/>
    <m/>
    <m/>
    <m/>
    <d v="2025-07-25T09:00:00"/>
    <s v="ALBIN GEORGE"/>
    <s v="TASK-284180"/>
    <d v="2025-07-21T16:19:00"/>
    <s v="MOHAN C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84194"/>
    <s v="FIOD*"/>
    <x v="2"/>
    <m/>
    <m/>
    <m/>
    <s v="No"/>
    <m/>
    <m/>
    <m/>
    <d v="2025-07-25T09:00:00"/>
    <s v="ALBIN GEORGE"/>
    <s v="TASK-284194"/>
    <d v="2025-07-21T16:19:00"/>
    <s v="Nandhini S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4195"/>
    <s v="FIOD*"/>
    <x v="2"/>
    <m/>
    <m/>
    <m/>
    <s v="No"/>
    <m/>
    <m/>
    <m/>
    <d v="2025-07-25T09:00:00"/>
    <s v="ALBIN GEORGE"/>
    <s v="TASK-284195"/>
    <d v="2025-07-21T16:19:00"/>
    <s v="PRANAY SANTOSH GHAYWAT"/>
    <m/>
    <d v="2025-07-25T00:00:00"/>
    <d v="1899-12-30T15:13:42"/>
  </r>
  <r>
    <n v="136084"/>
    <s v="Losal"/>
    <s v="CUSTOMER SERVICE OFFICER"/>
    <x v="46"/>
    <x v="3"/>
    <n v="9649118830"/>
    <s v="CENTRAL ZONE"/>
    <n v="1789"/>
    <s v="TASK-284197"/>
    <s v="FIOD*"/>
    <x v="2"/>
    <m/>
    <m/>
    <m/>
    <s v="No"/>
    <m/>
    <m/>
    <m/>
    <d v="2025-07-25T09:00:00"/>
    <s v="ALBIN GEORGE"/>
    <s v="TASK-284197"/>
    <d v="2025-07-21T16:19:00"/>
    <s v="GORI SHANKAR KUMAWAT"/>
    <m/>
    <d v="2025-07-25T00:00:00"/>
    <d v="1899-12-30T15:13:42"/>
  </r>
  <r>
    <n v="136084"/>
    <s v="Losal"/>
    <s v="CUSTOMER SERVICE OFFICER"/>
    <x v="46"/>
    <x v="3"/>
    <n v="9649118830"/>
    <s v="CENTRAL ZONE"/>
    <n v="1789"/>
    <s v="TASK-284198"/>
    <s v="FIOD*"/>
    <x v="2"/>
    <m/>
    <m/>
    <m/>
    <s v="No"/>
    <m/>
    <m/>
    <m/>
    <d v="2025-07-25T09:00:00"/>
    <s v="ALBIN GEORGE"/>
    <s v="TASK-284198"/>
    <d v="2025-07-21T16:19:00"/>
    <s v="GORI SHANKAR KUMAWAT"/>
    <m/>
    <d v="2025-07-25T00:00:00"/>
    <d v="1899-12-30T15:13:42"/>
  </r>
  <r>
    <n v="136084"/>
    <s v="Losal"/>
    <s v="CUSTOMER SERVICE OFFICER"/>
    <x v="46"/>
    <x v="3"/>
    <n v="9649118830"/>
    <s v="CENTRAL ZONE"/>
    <n v="1789"/>
    <s v="TASK-284199"/>
    <s v="FIOD*"/>
    <x v="2"/>
    <m/>
    <m/>
    <m/>
    <s v="No"/>
    <m/>
    <m/>
    <m/>
    <d v="2025-07-25T09:00:00"/>
    <s v="ALBIN GEORGE"/>
    <s v="TASK-284199"/>
    <d v="2025-07-21T16:19:00"/>
    <s v="GORI SHANKAR KUMAWAT"/>
    <m/>
    <d v="2025-07-25T00:00:00"/>
    <d v="1899-12-30T15:13:42"/>
  </r>
  <r>
    <n v="136084"/>
    <s v="Losal"/>
    <s v="CUSTOMER SERVICE OFFICER"/>
    <x v="46"/>
    <x v="3"/>
    <n v="9649118830"/>
    <s v="CENTRAL ZONE"/>
    <n v="1789"/>
    <s v="TASK-284200"/>
    <s v="FIOD*"/>
    <x v="2"/>
    <m/>
    <m/>
    <m/>
    <s v="No"/>
    <m/>
    <m/>
    <m/>
    <d v="2025-07-25T09:00:00"/>
    <s v="ALBIN GEORGE"/>
    <s v="TASK-284200"/>
    <d v="2025-07-21T16:19:00"/>
    <s v="GORI SHANKAR KUMAWAT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207"/>
    <s v="FIOD*"/>
    <x v="2"/>
    <m/>
    <m/>
    <m/>
    <s v="No"/>
    <m/>
    <m/>
    <m/>
    <d v="2025-07-25T09:00:00"/>
    <s v="ALBIN GEORGE"/>
    <s v="TASK-284207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208"/>
    <s v="FIOD*"/>
    <x v="2"/>
    <m/>
    <m/>
    <m/>
    <s v="No"/>
    <m/>
    <m/>
    <m/>
    <d v="2025-07-25T09:00:00"/>
    <s v="ALBIN GEORGE"/>
    <s v="TASK-284208"/>
    <d v="2025-07-21T16:19:00"/>
    <s v="KANAGASABAPATHY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84209"/>
    <s v="FIOD*"/>
    <x v="2"/>
    <m/>
    <m/>
    <m/>
    <s v="No"/>
    <m/>
    <m/>
    <m/>
    <d v="2025-07-25T09:00:00"/>
    <s v="ALBIN GEORGE"/>
    <s v="TASK-284209"/>
    <d v="2025-07-21T16:19:00"/>
    <s v="MUTHUKUMAR C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84211"/>
    <s v="FIOD*"/>
    <x v="2"/>
    <m/>
    <m/>
    <m/>
    <s v="No"/>
    <m/>
    <m/>
    <m/>
    <d v="2025-07-25T09:00:00"/>
    <s v="ALBIN GEORGE"/>
    <s v="TASK-284211"/>
    <d v="2025-07-21T16:19:00"/>
    <s v="ARVIND DHONDU GAVANDA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84213"/>
    <s v="FIOD*"/>
    <x v="2"/>
    <m/>
    <m/>
    <m/>
    <s v="No"/>
    <m/>
    <m/>
    <m/>
    <d v="2025-07-25T09:00:00"/>
    <s v="ALBIN GEORGE"/>
    <s v="TASK-284213"/>
    <d v="2025-07-21T16:19:00"/>
    <s v="Mugilvannan Vinayagam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218"/>
    <s v="FIOD*"/>
    <x v="2"/>
    <m/>
    <m/>
    <m/>
    <s v="No"/>
    <m/>
    <m/>
    <m/>
    <d v="2025-07-25T09:00:00"/>
    <s v="ALBIN GEORGE"/>
    <s v="TASK-284218"/>
    <d v="2025-07-21T16:19:00"/>
    <s v="KANAGASABAPATHY"/>
    <m/>
    <d v="2025-07-25T00:00:00"/>
    <d v="1899-12-30T15:13:42"/>
  </r>
  <r>
    <n v="135835"/>
    <s v="Mohol"/>
    <s v="CUSTOMER SERVICE OFFICER"/>
    <x v="44"/>
    <x v="5"/>
    <n v="7507071586"/>
    <s v="WESTERN ZONE"/>
    <n v="7458"/>
    <s v="TASK-284222"/>
    <s v="FIOD*"/>
    <x v="2"/>
    <m/>
    <m/>
    <m/>
    <s v="No"/>
    <m/>
    <m/>
    <m/>
    <d v="2025-07-25T09:00:00"/>
    <s v="ALBIN GEORGE"/>
    <s v="TASK-284222"/>
    <d v="2025-07-21T16:19:00"/>
    <s v="RIJWAN RAMJAN SHAIKH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84231"/>
    <s v="FIOD*"/>
    <x v="2"/>
    <m/>
    <m/>
    <m/>
    <s v="No"/>
    <m/>
    <m/>
    <m/>
    <d v="2025-07-25T09:00:00"/>
    <s v="ALBIN GEORGE"/>
    <s v="TASK-284231"/>
    <d v="2025-07-21T16:19:00"/>
    <s v="POONAM KANWER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84232"/>
    <s v="FIOD*"/>
    <x v="2"/>
    <m/>
    <m/>
    <m/>
    <s v="No"/>
    <m/>
    <m/>
    <m/>
    <d v="2025-07-25T09:00:00"/>
    <s v="ALBIN GEORGE"/>
    <s v="TASK-284232"/>
    <d v="2025-07-21T16:19:00"/>
    <s v="POONAM KANWER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84233"/>
    <s v="FIOD*"/>
    <x v="2"/>
    <m/>
    <m/>
    <m/>
    <s v="No"/>
    <m/>
    <m/>
    <m/>
    <d v="2025-07-25T09:00:00"/>
    <s v="ALBIN GEORGE"/>
    <s v="TASK-284233"/>
    <d v="2025-07-21T16:19:00"/>
    <s v="RAHUL ASHOK BAGUL"/>
    <m/>
    <d v="2025-07-25T00:00:00"/>
    <d v="1899-12-30T15:13:42"/>
  </r>
  <r>
    <n v="130984"/>
    <s v="Tiruttani"/>
    <s v="ASSISTANT BRANCH MANAGER"/>
    <x v="34"/>
    <x v="8"/>
    <n v="6380261144"/>
    <s v="SOUTH ZONE"/>
    <n v="7414"/>
    <s v="TASK-284251"/>
    <s v="FIOD*"/>
    <x v="2"/>
    <m/>
    <m/>
    <m/>
    <s v="No"/>
    <m/>
    <m/>
    <m/>
    <d v="2025-07-25T09:00:00"/>
    <s v="ALBIN GEORGE"/>
    <s v="TASK-284251"/>
    <d v="2025-07-21T16:19:00"/>
    <s v="M LAKSHMIPATHI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84252"/>
    <s v="FIOD*"/>
    <x v="2"/>
    <m/>
    <m/>
    <m/>
    <s v="No"/>
    <m/>
    <m/>
    <m/>
    <d v="2025-07-25T09:00:00"/>
    <s v="ALBIN GEORGE"/>
    <s v="TASK-284252"/>
    <d v="2025-07-21T16:19:00"/>
    <s v="SURYAPRASATH M"/>
    <m/>
    <d v="2025-07-25T00:00:00"/>
    <d v="1899-12-30T15:13:42"/>
  </r>
  <r>
    <n v="27218"/>
    <s v="Phulera"/>
    <s v="CUSTOMER SERVICE OFFICER"/>
    <x v="46"/>
    <x v="3"/>
    <n v="6375469013"/>
    <s v="CENTRAL ZONE"/>
    <n v="7337"/>
    <s v="TASK-284255"/>
    <s v="FIOD*"/>
    <x v="2"/>
    <m/>
    <m/>
    <m/>
    <s v="No"/>
    <m/>
    <m/>
    <m/>
    <d v="2025-07-25T09:00:00"/>
    <s v="ALBIN GEORGE"/>
    <s v="TASK-284255"/>
    <d v="2025-07-21T16:19:00"/>
    <s v="POONAM BARDODIYA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84258"/>
    <s v="FIOD*"/>
    <x v="2"/>
    <m/>
    <m/>
    <m/>
    <s v="No"/>
    <m/>
    <m/>
    <m/>
    <d v="2025-07-25T09:00:00"/>
    <s v="ALBIN GEORGE"/>
    <s v="TASK-284258"/>
    <d v="2025-07-21T16:19:00"/>
    <s v="SURYAPRASATH M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4277"/>
    <s v="FIOD*"/>
    <x v="2"/>
    <m/>
    <m/>
    <m/>
    <s v="No"/>
    <m/>
    <m/>
    <m/>
    <d v="2025-07-25T09:00:00"/>
    <s v="ALBIN GEORGE"/>
    <s v="TASK-284277"/>
    <d v="2025-07-21T16:19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4278"/>
    <s v="FIOD*"/>
    <x v="2"/>
    <m/>
    <m/>
    <m/>
    <s v="No"/>
    <m/>
    <m/>
    <m/>
    <d v="2025-07-25T09:00:00"/>
    <s v="ALBIN GEORGE"/>
    <s v="TASK-284278"/>
    <d v="2025-07-21T16:19:00"/>
    <s v="KASTHURI KARUPPAIYA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84280"/>
    <s v="FIOD*"/>
    <x v="2"/>
    <m/>
    <m/>
    <m/>
    <s v="No"/>
    <m/>
    <m/>
    <m/>
    <d v="2025-07-25T09:00:00"/>
    <s v="ALBIN GEORGE"/>
    <s v="TASK-284280"/>
    <d v="2025-07-21T16:19:00"/>
    <s v="ATISH ISHWAR BHOSALE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4279"/>
    <s v="FIOD*"/>
    <x v="2"/>
    <m/>
    <m/>
    <m/>
    <s v="No"/>
    <m/>
    <m/>
    <m/>
    <d v="2025-07-25T09:00:00"/>
    <s v="ALBIN GEORGE"/>
    <s v="TASK-284279"/>
    <d v="2025-07-21T16:19:00"/>
    <s v="KASTHURI KARUPPAIYA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84281"/>
    <s v="FIOD*"/>
    <x v="2"/>
    <m/>
    <m/>
    <m/>
    <s v="No"/>
    <m/>
    <m/>
    <m/>
    <d v="2025-07-25T09:00:00"/>
    <s v="ALBIN GEORGE"/>
    <s v="TASK-284281"/>
    <d v="2025-07-21T16:19:00"/>
    <s v="ATISH ISHWAR BHOSALE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4283"/>
    <s v="FIOD*"/>
    <x v="2"/>
    <m/>
    <m/>
    <m/>
    <s v="No"/>
    <m/>
    <m/>
    <m/>
    <d v="2025-07-25T09:00:00"/>
    <s v="ALBIN GEORGE"/>
    <s v="TASK-284283"/>
    <d v="2025-07-21T16:19:00"/>
    <s v="PRANAY SANTOSH GHAYWAT"/>
    <m/>
    <d v="2025-07-25T00:00:00"/>
    <d v="1899-12-30T15:13:42"/>
  </r>
  <r>
    <n v="27132"/>
    <s v="Kekri"/>
    <s v="BRANCH MANAGER"/>
    <x v="46"/>
    <x v="3"/>
    <n v="9660906765"/>
    <s v="CENTRAL ZONE"/>
    <n v="7328"/>
    <s v="TASK-284286"/>
    <s v="FIOD*"/>
    <x v="2"/>
    <m/>
    <m/>
    <m/>
    <s v="No"/>
    <m/>
    <m/>
    <m/>
    <d v="2025-07-25T09:00:00"/>
    <s v="ALBIN GEORGE"/>
    <s v="TASK-284286"/>
    <d v="2025-07-21T16:19:00"/>
    <s v="SUSHIL GANGWAL"/>
    <m/>
    <d v="2025-07-25T00:00:00"/>
    <d v="1899-12-30T15:13:42"/>
  </r>
  <r>
    <n v="27132"/>
    <s v="Kekri"/>
    <s v="BRANCH MANAGER"/>
    <x v="46"/>
    <x v="3"/>
    <n v="9660906765"/>
    <s v="CENTRAL ZONE"/>
    <n v="7328"/>
    <s v="TASK-284287"/>
    <s v="FIOD*"/>
    <x v="2"/>
    <m/>
    <m/>
    <m/>
    <s v="No"/>
    <m/>
    <m/>
    <m/>
    <d v="2025-07-25T09:00:00"/>
    <s v="ALBIN GEORGE"/>
    <s v="TASK-284287"/>
    <d v="2025-07-21T16:19:00"/>
    <s v="SUSHIL GANGWAL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4295"/>
    <s v="FIOD*"/>
    <x v="2"/>
    <m/>
    <m/>
    <m/>
    <s v="No"/>
    <m/>
    <m/>
    <m/>
    <d v="2025-07-25T09:00:00"/>
    <s v="ALBIN GEORGE"/>
    <s v="TASK-284295"/>
    <d v="2025-07-21T16:19:00"/>
    <s v="BHARATHIRAJA PAVUN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4302"/>
    <s v="FIOD*"/>
    <x v="2"/>
    <m/>
    <m/>
    <m/>
    <s v="No"/>
    <m/>
    <m/>
    <m/>
    <d v="2025-07-25T09:00:00"/>
    <s v="ALBIN GEORGE"/>
    <s v="TASK-284302"/>
    <d v="2025-07-21T16:19:00"/>
    <s v="ARUN KUMAR M"/>
    <m/>
    <d v="2025-07-25T00:00:00"/>
    <d v="1899-12-30T15:13:42"/>
  </r>
  <r>
    <n v="133547"/>
    <s v="Shahapur-thane"/>
    <s v="CUSTOMER SERVICE OFFICER"/>
    <x v="39"/>
    <x v="5"/>
    <n v="7030749099"/>
    <s v="WESTERN ZONE"/>
    <n v="7243"/>
    <s v="TASK-284303"/>
    <s v="FIOD*"/>
    <x v="2"/>
    <m/>
    <m/>
    <m/>
    <s v="No"/>
    <m/>
    <m/>
    <m/>
    <d v="2025-07-25T09:00:00"/>
    <s v="ALBIN GEORGE"/>
    <s v="TASK-284303"/>
    <d v="2025-07-21T16:19:00"/>
    <s v="SHASHANK SHASHIKANT VADHAVINDE"/>
    <m/>
    <d v="2025-07-25T00:00:00"/>
    <d v="1899-12-30T15:13:42"/>
  </r>
  <r>
    <n v="134300"/>
    <s v="Sangagiri"/>
    <s v="CUSTOMER SERVICE OFFICER"/>
    <x v="36"/>
    <x v="8"/>
    <n v="7695873681"/>
    <s v="SOUTH ZONE"/>
    <n v="7334"/>
    <s v="TASK-284305"/>
    <s v="FIOD*"/>
    <x v="2"/>
    <m/>
    <m/>
    <m/>
    <s v="No"/>
    <m/>
    <m/>
    <m/>
    <d v="2025-07-25T09:00:00"/>
    <s v="ALBIN GEORGE"/>
    <s v="TASK-284305"/>
    <d v="2025-07-21T16:19:00"/>
    <s v="KARTHI SELVAM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4307"/>
    <s v="FIOD*"/>
    <x v="2"/>
    <m/>
    <m/>
    <m/>
    <s v="No"/>
    <m/>
    <m/>
    <m/>
    <d v="2025-07-25T09:00:00"/>
    <s v="ALBIN GEORGE"/>
    <s v="TASK-284307"/>
    <d v="2025-07-21T16:19:00"/>
    <s v="S TAMIZH"/>
    <m/>
    <d v="2025-07-25T00:00:00"/>
    <d v="1899-12-30T15:13:42"/>
  </r>
  <r>
    <n v="135063"/>
    <s v="Chidambaram"/>
    <s v="CUSTOMER SERVICE OFFICER"/>
    <x v="40"/>
    <x v="8"/>
    <n v="9361898894"/>
    <s v="SOUTH ZONE"/>
    <n v="7046"/>
    <s v="TASK-284309"/>
    <s v="FIOD*"/>
    <x v="2"/>
    <m/>
    <m/>
    <m/>
    <s v="No"/>
    <m/>
    <m/>
    <m/>
    <d v="2025-07-25T09:00:00"/>
    <s v="ALBIN GEORGE"/>
    <s v="TASK-284309"/>
    <d v="2025-07-21T16:19:00"/>
    <s v="NANTHAKUMAR K"/>
    <m/>
    <d v="2025-07-25T00:00:00"/>
    <d v="1899-12-30T15:13:42"/>
  </r>
  <r>
    <n v="130984"/>
    <s v="Tiruttani"/>
    <s v="ASSISTANT BRANCH MANAGER"/>
    <x v="34"/>
    <x v="8"/>
    <n v="6380261144"/>
    <s v="SOUTH ZONE"/>
    <n v="7414"/>
    <s v="TASK-284320"/>
    <s v="FIOD*"/>
    <x v="2"/>
    <m/>
    <m/>
    <m/>
    <s v="No"/>
    <m/>
    <m/>
    <m/>
    <d v="2025-07-25T09:00:00"/>
    <s v="ALBIN GEORGE"/>
    <s v="TASK-284320"/>
    <d v="2025-07-21T16:19:00"/>
    <s v="M LAKSHMIPATHI"/>
    <m/>
    <d v="2025-07-25T00:00:00"/>
    <d v="1899-12-30T15:13:42"/>
  </r>
  <r>
    <n v="131120"/>
    <s v="Chinchwad"/>
    <s v="ASSISTANT BRANCH MANAGER"/>
    <x v="30"/>
    <x v="5"/>
    <m/>
    <s v="WESTERN ZONE"/>
    <n v="7175"/>
    <s v="TASK-284323"/>
    <s v="FIOD*"/>
    <x v="2"/>
    <m/>
    <m/>
    <m/>
    <s v="No"/>
    <m/>
    <m/>
    <m/>
    <d v="2025-07-25T09:00:00"/>
    <s v="ALBIN GEORGE"/>
    <s v="TASK-284323"/>
    <d v="2025-07-21T16:19:00"/>
    <s v="SANDESH GOVRDHAN KSHIRSAGAR"/>
    <m/>
    <d v="2025-07-25T00:00:00"/>
    <d v="1899-12-30T15:13:42"/>
  </r>
  <r>
    <n v="131120"/>
    <s v="Chinchwad"/>
    <s v="ASSISTANT BRANCH MANAGER"/>
    <x v="30"/>
    <x v="5"/>
    <m/>
    <s v="WESTERN ZONE"/>
    <n v="7175"/>
    <s v="TASK-284324"/>
    <s v="FIOD*"/>
    <x v="2"/>
    <m/>
    <m/>
    <m/>
    <s v="No"/>
    <m/>
    <m/>
    <m/>
    <d v="2025-07-25T09:00:00"/>
    <s v="ALBIN GEORGE"/>
    <s v="TASK-284324"/>
    <d v="2025-07-21T16:19:00"/>
    <s v="SANDESH GOVRDHAN KSHIRSAGAR"/>
    <m/>
    <d v="2025-07-25T00:00:00"/>
    <d v="1899-12-30T15:13:42"/>
  </r>
  <r>
    <n v="19508"/>
    <s v="Ambagarh"/>
    <s v="CUSTOMER SERVICE OFFICER"/>
    <x v="17"/>
    <x v="6"/>
    <n v="9778416313"/>
    <s v="CENTRAL ZONE"/>
    <n v="7151"/>
    <s v="TASK-284328"/>
    <s v="FIOD*"/>
    <x v="2"/>
    <m/>
    <m/>
    <m/>
    <s v="No"/>
    <m/>
    <m/>
    <m/>
    <d v="2025-07-25T09:00:00"/>
    <s v="ALBIN GEORGE"/>
    <s v="TASK-284328"/>
    <d v="2025-07-21T16:19:00"/>
    <s v="SOHAN LAL SAHU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329"/>
    <s v="FIOD*"/>
    <x v="2"/>
    <m/>
    <m/>
    <m/>
    <s v="No"/>
    <m/>
    <m/>
    <m/>
    <d v="2025-07-25T09:00:00"/>
    <s v="ALBIN GEORGE"/>
    <s v="TASK-284329"/>
    <d v="2025-07-21T16:19:00"/>
    <s v="KANAGASABAPATHY"/>
    <m/>
    <d v="2025-07-25T00:00:00"/>
    <d v="1899-12-30T15:13:42"/>
  </r>
  <r>
    <n v="28532"/>
    <s v="Shamgarh"/>
    <s v="CUSTOMER SERVICE OFFICER"/>
    <x v="26"/>
    <x v="2"/>
    <n v="8955858531"/>
    <s v="CENTRAL ZONE"/>
    <n v="7219"/>
    <s v="TASK-284342"/>
    <s v="FIOD*"/>
    <x v="2"/>
    <m/>
    <m/>
    <m/>
    <s v="No"/>
    <m/>
    <m/>
    <m/>
    <d v="2025-07-25T09:00:00"/>
    <s v="ALBIN GEORGE"/>
    <s v="TASK-284342"/>
    <d v="2025-07-21T16:19:00"/>
    <s v="HARIOM"/>
    <m/>
    <d v="2025-07-25T00:00:00"/>
    <d v="1899-12-30T15:13:42"/>
  </r>
  <r>
    <n v="27132"/>
    <s v="Kekri"/>
    <s v="BRANCH MANAGER"/>
    <x v="46"/>
    <x v="3"/>
    <n v="9660906765"/>
    <s v="CENTRAL ZONE"/>
    <n v="7328"/>
    <s v="TASK-284344"/>
    <s v="FIOD*"/>
    <x v="2"/>
    <m/>
    <m/>
    <m/>
    <s v="No"/>
    <m/>
    <m/>
    <m/>
    <d v="2025-07-25T09:00:00"/>
    <s v="ALBIN GEORGE"/>
    <s v="TASK-284344"/>
    <d v="2025-07-21T16:19:00"/>
    <s v="SUSHIL GANGWAL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84345"/>
    <s v="FIOD*"/>
    <x v="2"/>
    <m/>
    <m/>
    <m/>
    <s v="No"/>
    <m/>
    <m/>
    <m/>
    <d v="2025-07-25T09:00:00"/>
    <s v="ALBIN GEORGE"/>
    <s v="TASK-284345"/>
    <d v="2025-07-21T16:19:00"/>
    <s v="KARALMARKS TAMILSELV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346"/>
    <s v="FIOD*"/>
    <x v="2"/>
    <m/>
    <m/>
    <m/>
    <s v="No"/>
    <m/>
    <m/>
    <m/>
    <d v="2025-07-25T09:00:00"/>
    <s v="ALBIN GEORGE"/>
    <s v="TASK-284346"/>
    <d v="2025-07-21T16:19:00"/>
    <s v="KANAGASABAPATHY"/>
    <m/>
    <d v="2025-07-25T00:00:00"/>
    <d v="1899-12-30T15:13:42"/>
  </r>
  <r>
    <n v="134848"/>
    <s v="Krishnagiri"/>
    <s v="BRANCH MANAGER"/>
    <x v="36"/>
    <x v="8"/>
    <n v="7904271595"/>
    <s v="SOUTH ZONE"/>
    <n v="7295"/>
    <s v="TASK-284352"/>
    <s v="FIOD*"/>
    <x v="2"/>
    <m/>
    <m/>
    <m/>
    <s v="No"/>
    <m/>
    <m/>
    <m/>
    <d v="2025-07-25T09:00:00"/>
    <s v="ALBIN GEORGE"/>
    <s v="TASK-284352"/>
    <d v="2025-07-21T16:19:00"/>
    <s v="SRINIVASAN MAARI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84353"/>
    <s v="FIOD*"/>
    <x v="2"/>
    <m/>
    <m/>
    <m/>
    <s v="No"/>
    <m/>
    <m/>
    <m/>
    <d v="2025-07-25T09:00:00"/>
    <s v="ALBIN GEORGE"/>
    <s v="TASK-284353"/>
    <d v="2025-07-21T16:19:00"/>
    <s v="Nandhini S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4356"/>
    <s v="FIOD*"/>
    <x v="2"/>
    <m/>
    <m/>
    <m/>
    <s v="No"/>
    <m/>
    <m/>
    <m/>
    <d v="2025-07-25T09:00:00"/>
    <s v="ALBIN GEORGE"/>
    <s v="TASK-284356"/>
    <d v="2025-07-21T16:19:00"/>
    <s v="KASTHURI KARUPPAIYA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TASK-284364"/>
    <s v="FIOD*"/>
    <x v="2"/>
    <m/>
    <m/>
    <m/>
    <s v="No"/>
    <m/>
    <m/>
    <m/>
    <d v="2025-07-25T09:00:00"/>
    <s v="ALBIN GEORGE"/>
    <s v="TASK-284364"/>
    <d v="2025-07-21T16:19:00"/>
    <s v="THIVAGAR S"/>
    <m/>
    <d v="2025-07-25T00:00:00"/>
    <d v="1899-12-30T15:13:42"/>
  </r>
  <r>
    <n v="133547"/>
    <s v="Shahapur-thane"/>
    <s v="CUSTOMER SERVICE OFFICER"/>
    <x v="39"/>
    <x v="5"/>
    <n v="7030749099"/>
    <s v="WESTERN ZONE"/>
    <n v="7243"/>
    <s v="TASK-284365"/>
    <s v="FIOD*"/>
    <x v="2"/>
    <m/>
    <m/>
    <m/>
    <s v="No"/>
    <m/>
    <m/>
    <m/>
    <d v="2025-07-25T09:00:00"/>
    <s v="ALBIN GEORGE"/>
    <s v="TASK-284365"/>
    <d v="2025-07-21T16:19:00"/>
    <s v="SHASHANK SHASHIKANT VADHAVINDE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84387"/>
    <s v="FIOD*"/>
    <x v="2"/>
    <m/>
    <m/>
    <m/>
    <s v="No"/>
    <m/>
    <m/>
    <m/>
    <d v="2025-07-25T09:00:00"/>
    <s v="ALBIN GEORGE"/>
    <s v="TASK-284387"/>
    <d v="2025-07-21T16:19:00"/>
    <s v="SATHIYARAJ S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84389"/>
    <s v="FIOD*"/>
    <x v="2"/>
    <m/>
    <m/>
    <m/>
    <s v="No"/>
    <m/>
    <m/>
    <m/>
    <d v="2025-07-25T09:00:00"/>
    <s v="ALBIN GEORGE"/>
    <s v="TASK-284389"/>
    <d v="2025-07-21T16:19:00"/>
    <s v="Murali P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84410"/>
    <s v="FIOD*"/>
    <x v="2"/>
    <m/>
    <m/>
    <m/>
    <s v="No"/>
    <m/>
    <m/>
    <m/>
    <d v="2025-07-25T09:00:00"/>
    <s v="ALBIN GEORGE"/>
    <s v="TASK-284410"/>
    <d v="2025-07-21T16:19:00"/>
    <s v="RAHUL ASHOK BAGUL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84413"/>
    <s v="FIOD*"/>
    <x v="2"/>
    <m/>
    <m/>
    <m/>
    <s v="No"/>
    <m/>
    <m/>
    <m/>
    <d v="2025-07-25T09:00:00"/>
    <s v="ALBIN GEORGE"/>
    <s v="TASK-284413"/>
    <d v="2025-07-21T16:19:00"/>
    <s v="MUTHUKUMAR C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84417"/>
    <s v="FIOD*"/>
    <x v="2"/>
    <m/>
    <m/>
    <m/>
    <s v="No"/>
    <m/>
    <m/>
    <m/>
    <d v="2025-07-25T09:00:00"/>
    <s v="ALBIN GEORGE"/>
    <s v="TASK-284417"/>
    <d v="2025-07-21T16:19:00"/>
    <s v="SHAHNAWAZ SHAH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84421"/>
    <s v="FIOD*"/>
    <x v="2"/>
    <m/>
    <m/>
    <m/>
    <s v="No"/>
    <m/>
    <m/>
    <m/>
    <d v="2025-07-25T09:00:00"/>
    <s v="ALBIN GEORGE"/>
    <s v="TASK-284421"/>
    <d v="2025-07-21T16:19:00"/>
    <s v="SRIGANESH NADARAJ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424"/>
    <s v="FIOD*"/>
    <x v="2"/>
    <m/>
    <m/>
    <m/>
    <s v="No"/>
    <m/>
    <m/>
    <m/>
    <d v="2025-07-25T09:00:00"/>
    <s v="ALBIN GEORGE"/>
    <s v="TASK-284424"/>
    <d v="2025-07-21T16:19:00"/>
    <s v="KANAGASABAPATHY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84431"/>
    <s v="FIOD*"/>
    <x v="2"/>
    <m/>
    <m/>
    <m/>
    <s v="No"/>
    <m/>
    <m/>
    <m/>
    <d v="2025-07-25T09:00:00"/>
    <s v="ALBIN GEORGE"/>
    <s v="TASK-284431"/>
    <d v="2025-07-21T16:19:00"/>
    <s v="KUMAR D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84433"/>
    <s v="FIOD*"/>
    <x v="2"/>
    <m/>
    <m/>
    <m/>
    <s v="No"/>
    <m/>
    <m/>
    <m/>
    <d v="2025-07-25T09:00:00"/>
    <s v="ALBIN GEORGE"/>
    <s v="TASK-284433"/>
    <d v="2025-07-21T16:19:00"/>
    <s v="SELVAPANDI GANESHAN"/>
    <m/>
    <d v="2025-07-25T00:00:00"/>
    <d v="1899-12-30T15:13:42"/>
  </r>
  <r>
    <n v="133547"/>
    <s v="Shahapur-thane"/>
    <s v="CUSTOMER SERVICE OFFICER"/>
    <x v="39"/>
    <x v="5"/>
    <n v="7030749099"/>
    <s v="WESTERN ZONE"/>
    <n v="7243"/>
    <s v="TASK-284434"/>
    <s v="FIOD*"/>
    <x v="2"/>
    <m/>
    <m/>
    <m/>
    <s v="No"/>
    <m/>
    <m/>
    <m/>
    <d v="2025-07-25T09:00:00"/>
    <s v="ALBIN GEORGE"/>
    <s v="TASK-284434"/>
    <d v="2025-07-21T16:19:00"/>
    <s v="SHASHANK SHASHIKANT VADHAVINDE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84438"/>
    <s v="FIOD*"/>
    <x v="2"/>
    <m/>
    <m/>
    <m/>
    <s v="No"/>
    <m/>
    <m/>
    <m/>
    <d v="2025-07-25T09:00:00"/>
    <s v="ALBIN GEORGE"/>
    <s v="TASK-284438"/>
    <d v="2025-07-21T16:19:00"/>
    <s v="Nandhini S"/>
    <m/>
    <d v="2025-07-25T00:00:00"/>
    <d v="1899-12-30T15:13:42"/>
  </r>
  <r>
    <n v="29746"/>
    <s v="Vasai"/>
    <s v="CUSTOMER SERVICE OFFICER"/>
    <x v="39"/>
    <x v="5"/>
    <n v="9075506203"/>
    <s v="WESTERN ZONE"/>
    <n v="7031"/>
    <s v="TASK-284442"/>
    <s v="FIOD*"/>
    <x v="2"/>
    <m/>
    <m/>
    <m/>
    <s v="No"/>
    <m/>
    <m/>
    <m/>
    <d v="2025-07-25T09:00:00"/>
    <s v="ALBIN GEORGE"/>
    <s v="TASK-284442"/>
    <d v="2025-07-21T16:19:00"/>
    <s v="SHIVAM PRAMOD PANDE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443"/>
    <s v="FIOD*"/>
    <x v="2"/>
    <m/>
    <m/>
    <m/>
    <s v="No"/>
    <m/>
    <m/>
    <m/>
    <d v="2025-07-25T09:00:00"/>
    <s v="ALBIN GEORGE"/>
    <s v="TASK-284443"/>
    <d v="2025-07-21T16:19:00"/>
    <s v="KANAGASABAPATHY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4444"/>
    <s v="FIOD*"/>
    <x v="2"/>
    <m/>
    <m/>
    <m/>
    <s v="No"/>
    <m/>
    <m/>
    <m/>
    <d v="2025-07-25T09:00:00"/>
    <s v="ALBIN GEORGE"/>
    <s v="TASK-284444"/>
    <d v="2025-07-21T16:19:00"/>
    <s v="KASTHURI KARUPPAIYA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4457"/>
    <s v="FIOD*"/>
    <x v="2"/>
    <m/>
    <m/>
    <m/>
    <s v="No"/>
    <m/>
    <m/>
    <m/>
    <d v="2025-07-25T09:00:00"/>
    <s v="ALBIN GEORGE"/>
    <s v="TASK-284457"/>
    <d v="2025-07-21T16:19:00"/>
    <s v="PRANAY SANTOSH GHAYWAT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460"/>
    <s v="FIOD*"/>
    <x v="2"/>
    <m/>
    <m/>
    <m/>
    <s v="No"/>
    <m/>
    <m/>
    <m/>
    <d v="2025-07-25T09:00:00"/>
    <s v="ALBIN GEORGE"/>
    <s v="TASK-284460"/>
    <d v="2025-07-21T16:19:00"/>
    <s v="KANAGASABAPATHY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84462"/>
    <s v="FIOD*"/>
    <x v="2"/>
    <m/>
    <m/>
    <m/>
    <s v="No"/>
    <m/>
    <m/>
    <m/>
    <d v="2025-07-25T09:00:00"/>
    <s v="ALBIN GEORGE"/>
    <s v="TASK-284462"/>
    <d v="2025-07-21T16:19:00"/>
    <s v="RAMALINGAM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84469"/>
    <s v="FIOD*"/>
    <x v="2"/>
    <m/>
    <m/>
    <m/>
    <s v="No"/>
    <m/>
    <m/>
    <m/>
    <d v="2025-07-25T09:00:00"/>
    <s v="ALBIN GEORGE"/>
    <s v="TASK-284469"/>
    <d v="2025-07-21T16:19:00"/>
    <s v="PRABHU P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84486"/>
    <s v="FIOD*"/>
    <x v="2"/>
    <m/>
    <m/>
    <m/>
    <s v="No"/>
    <m/>
    <m/>
    <m/>
    <d v="2025-07-25T09:00:00"/>
    <s v="ALBIN GEORGE"/>
    <s v="TASK-284486"/>
    <d v="2025-07-21T16:19:00"/>
    <s v="M PRABAKARAN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84487"/>
    <s v="FIOD*"/>
    <x v="2"/>
    <m/>
    <m/>
    <m/>
    <s v="No"/>
    <m/>
    <m/>
    <m/>
    <d v="2025-07-25T09:00:00"/>
    <s v="ALBIN GEORGE"/>
    <s v="TASK-284487"/>
    <d v="2025-07-21T16:19:00"/>
    <s v="SRINATH M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84488"/>
    <s v="FIOD*"/>
    <x v="2"/>
    <m/>
    <m/>
    <m/>
    <s v="No"/>
    <m/>
    <m/>
    <m/>
    <d v="2025-07-25T09:00:00"/>
    <s v="ALBIN GEORGE"/>
    <s v="TASK-284488"/>
    <d v="2025-07-21T16:19:00"/>
    <s v="YASHVANT SINGH"/>
    <m/>
    <d v="2025-07-25T00:00:00"/>
    <d v="1899-12-30T15:13:42"/>
  </r>
  <r>
    <n v="131218"/>
    <s v="Bhor"/>
    <s v="CUSTOMER SERVICE OFFICER"/>
    <x v="30"/>
    <x v="5"/>
    <n v="9249089530"/>
    <s v="WESTERN ZONE"/>
    <n v="7399"/>
    <s v="TASK-284500"/>
    <s v="FIOD*"/>
    <x v="2"/>
    <m/>
    <m/>
    <m/>
    <s v="No"/>
    <m/>
    <m/>
    <m/>
    <d v="2025-07-25T09:00:00"/>
    <s v="ALBIN GEORGE"/>
    <s v="TASK-284500"/>
    <d v="2025-07-21T16:19:00"/>
    <s v="TUSHAR CHANDRAKANT DANAVALE"/>
    <m/>
    <d v="2025-07-25T00:00:00"/>
    <d v="1899-12-30T15:13:42"/>
  </r>
  <r>
    <n v="131218"/>
    <s v="Bhor"/>
    <s v="CUSTOMER SERVICE OFFICER"/>
    <x v="30"/>
    <x v="5"/>
    <n v="9249089530"/>
    <s v="WESTERN ZONE"/>
    <n v="7399"/>
    <s v="TASK-284501"/>
    <s v="FIOD*"/>
    <x v="2"/>
    <m/>
    <m/>
    <m/>
    <s v="No"/>
    <m/>
    <m/>
    <m/>
    <d v="2025-07-25T09:00:00"/>
    <s v="ALBIN GEORGE"/>
    <s v="TASK-284501"/>
    <d v="2025-07-21T16:19:00"/>
    <s v="TUSHAR CHANDRAKANT DANAVALE"/>
    <m/>
    <d v="2025-07-25T00:00:00"/>
    <d v="1899-12-30T15:13:42"/>
  </r>
  <r>
    <n v="133351"/>
    <s v="Rajim"/>
    <s v="CUSTOMER SERVICE OFFICER"/>
    <x v="17"/>
    <x v="6"/>
    <n v="7247018602"/>
    <s v="CENTRAL ZONE"/>
    <n v="7423"/>
    <s v="TASK-284512"/>
    <s v="FIOD*"/>
    <x v="2"/>
    <m/>
    <m/>
    <m/>
    <s v="No"/>
    <m/>
    <m/>
    <m/>
    <d v="2025-07-25T09:00:00"/>
    <s v="ALBIN GEORGE"/>
    <s v="TASK-284512"/>
    <d v="2025-07-21T16:19:00"/>
    <s v="APOORV PANDEY"/>
    <m/>
    <d v="2025-07-25T00:00:00"/>
    <d v="1899-12-30T15:13:42"/>
  </r>
  <r>
    <n v="133351"/>
    <s v="Rajim"/>
    <s v="CUSTOMER SERVICE OFFICER"/>
    <x v="17"/>
    <x v="6"/>
    <n v="7247018602"/>
    <s v="CENTRAL ZONE"/>
    <n v="7423"/>
    <s v="TASK-284520"/>
    <s v="FIOD*"/>
    <x v="2"/>
    <m/>
    <m/>
    <m/>
    <s v="No"/>
    <m/>
    <m/>
    <m/>
    <d v="2025-07-25T09:00:00"/>
    <s v="ALBIN GEORGE"/>
    <s v="TASK-284520"/>
    <d v="2025-07-21T16:19:00"/>
    <s v="APOORV PANDEY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4523"/>
    <s v="FIOD*"/>
    <x v="2"/>
    <m/>
    <m/>
    <m/>
    <s v="No"/>
    <m/>
    <m/>
    <m/>
    <d v="2025-07-25T09:00:00"/>
    <s v="ALBIN GEORGE"/>
    <s v="TASK-284523"/>
    <d v="2025-07-21T16:19:00"/>
    <s v="KASTHURI KARUPPAIYA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84524"/>
    <s v="FIOD*"/>
    <x v="2"/>
    <m/>
    <m/>
    <m/>
    <s v="No"/>
    <m/>
    <m/>
    <m/>
    <d v="2025-07-25T09:00:00"/>
    <s v="ALBIN GEORGE"/>
    <s v="TASK-284524"/>
    <d v="2025-07-21T16:19:00"/>
    <s v="BHARATHI A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84526"/>
    <s v="FIOD*"/>
    <x v="2"/>
    <m/>
    <m/>
    <m/>
    <s v="No"/>
    <m/>
    <m/>
    <m/>
    <d v="2025-07-25T09:00:00"/>
    <s v="ALBIN GEORGE"/>
    <s v="TASK-284526"/>
    <d v="2025-07-21T16:19:00"/>
    <s v="BHARATHI A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84527"/>
    <s v="FIOD*"/>
    <x v="2"/>
    <m/>
    <m/>
    <m/>
    <s v="No"/>
    <m/>
    <m/>
    <m/>
    <d v="2025-07-25T09:00:00"/>
    <s v="ALBIN GEORGE"/>
    <s v="TASK-284527"/>
    <d v="2025-07-21T16:19:00"/>
    <s v="RAJKUMAR T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84528"/>
    <s v="FIOD*"/>
    <x v="2"/>
    <m/>
    <m/>
    <m/>
    <s v="No"/>
    <m/>
    <m/>
    <m/>
    <d v="2025-07-25T09:00:00"/>
    <s v="ALBIN GEORGE"/>
    <s v="TASK-284528"/>
    <d v="2025-07-21T16:19:00"/>
    <s v="ATISH ISHWAR BHOSALE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84539"/>
    <s v="FIOD*"/>
    <x v="2"/>
    <m/>
    <m/>
    <m/>
    <s v="No"/>
    <m/>
    <m/>
    <m/>
    <d v="2025-07-25T09:00:00"/>
    <s v="ALBIN GEORGE"/>
    <s v="TASK-284539"/>
    <d v="2025-07-21T16:19:00"/>
    <s v="ARVIND DHONDU GAVANDA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84546"/>
    <s v="FIOD*"/>
    <x v="2"/>
    <m/>
    <m/>
    <m/>
    <s v="No"/>
    <m/>
    <m/>
    <m/>
    <d v="2025-07-25T09:00:00"/>
    <s v="ALBIN GEORGE"/>
    <s v="TASK-284546"/>
    <d v="2025-07-21T16:19:00"/>
    <s v="SANTHOSH PANDIYAN S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84549"/>
    <s v="FIOD*"/>
    <x v="2"/>
    <m/>
    <m/>
    <m/>
    <s v="No"/>
    <m/>
    <m/>
    <m/>
    <d v="2025-07-25T09:00:00"/>
    <s v="ALBIN GEORGE"/>
    <s v="TASK-284549"/>
    <d v="2025-07-21T16:19:00"/>
    <s v="ATISH ISHWAR BHOSALE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84560"/>
    <s v="FIOD*"/>
    <x v="2"/>
    <m/>
    <m/>
    <m/>
    <s v="No"/>
    <m/>
    <m/>
    <m/>
    <d v="2025-07-25T09:00:00"/>
    <s v="ALBIN GEORGE"/>
    <s v="TASK-284560"/>
    <d v="2025-07-21T16:19:00"/>
    <s v="NILESH PATEL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84568"/>
    <s v="FIOD*"/>
    <x v="2"/>
    <m/>
    <m/>
    <m/>
    <s v="No"/>
    <m/>
    <m/>
    <m/>
    <d v="2025-07-25T09:00:00"/>
    <s v="ALBIN GEORGE"/>
    <s v="TASK-284568"/>
    <d v="2025-07-21T16:19:00"/>
    <s v="SATHISH C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84569"/>
    <s v="FIOD*"/>
    <x v="2"/>
    <m/>
    <m/>
    <m/>
    <s v="No"/>
    <m/>
    <m/>
    <m/>
    <d v="2025-07-25T09:00:00"/>
    <s v="ALBIN GEORGE"/>
    <s v="TASK-284569"/>
    <d v="2025-07-21T16:19:00"/>
    <s v="SATHISH C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84570"/>
    <s v="FIOD*"/>
    <x v="2"/>
    <m/>
    <m/>
    <m/>
    <s v="No"/>
    <m/>
    <m/>
    <m/>
    <d v="2025-07-25T09:00:00"/>
    <s v="ALBIN GEORGE"/>
    <s v="TASK-284570"/>
    <d v="2025-07-21T16:19:00"/>
    <s v="SATHISH C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4571"/>
    <s v="FIOD*"/>
    <x v="2"/>
    <m/>
    <m/>
    <m/>
    <s v="No"/>
    <m/>
    <m/>
    <m/>
    <d v="2025-07-25T09:00:00"/>
    <s v="ALBIN GEORGE"/>
    <s v="TASK-284571"/>
    <d v="2025-07-21T16:19:00"/>
    <s v="GURUSAMY P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84573"/>
    <s v="FIOD*"/>
    <x v="2"/>
    <m/>
    <m/>
    <m/>
    <s v="No"/>
    <m/>
    <m/>
    <m/>
    <d v="2025-07-25T09:00:00"/>
    <s v="ALBIN GEORGE"/>
    <s v="TASK-284573"/>
    <d v="2025-07-21T16:19:00"/>
    <s v="MANIKANNAN A"/>
    <m/>
    <d v="2025-07-25T00:00:00"/>
    <d v="1899-12-30T15:13:42"/>
  </r>
  <r>
    <n v="136175"/>
    <s v="Kota"/>
    <s v="CUSTOMER SERVICE OFFICER"/>
    <x v="4"/>
    <x v="3"/>
    <n v="8302257367"/>
    <s v="CENTRAL ZONE"/>
    <n v="7413"/>
    <s v="TASK-284576"/>
    <s v="FIOD*"/>
    <x v="2"/>
    <m/>
    <m/>
    <m/>
    <s v="No"/>
    <m/>
    <m/>
    <m/>
    <d v="2025-07-25T09:00:00"/>
    <s v="ALBIN GEORGE"/>
    <s v="TASK-284576"/>
    <d v="2025-07-21T16:19:00"/>
    <s v="RAVI SUMAN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84580"/>
    <s v="FIOD*"/>
    <x v="2"/>
    <m/>
    <m/>
    <m/>
    <s v="No"/>
    <m/>
    <m/>
    <m/>
    <d v="2025-07-25T09:00:00"/>
    <s v="ALBIN GEORGE"/>
    <s v="TASK-284580"/>
    <d v="2025-07-21T16:19:00"/>
    <s v="KARALMARKS TAMILSELVAN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84583"/>
    <s v="FIOD*"/>
    <x v="2"/>
    <m/>
    <m/>
    <m/>
    <s v="No"/>
    <m/>
    <m/>
    <m/>
    <d v="2025-07-25T09:00:00"/>
    <s v="ALBIN GEORGE"/>
    <s v="TASK-284583"/>
    <d v="2025-07-21T16:1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84584"/>
    <s v="FIOD*"/>
    <x v="2"/>
    <m/>
    <m/>
    <m/>
    <s v="No"/>
    <m/>
    <m/>
    <m/>
    <d v="2025-07-25T09:00:00"/>
    <s v="ALBIN GEORGE"/>
    <s v="TASK-284584"/>
    <d v="2025-07-21T16:1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84585"/>
    <s v="FIOD*"/>
    <x v="2"/>
    <m/>
    <m/>
    <m/>
    <s v="No"/>
    <m/>
    <m/>
    <m/>
    <d v="2025-07-25T09:00:00"/>
    <s v="ALBIN GEORGE"/>
    <s v="TASK-284585"/>
    <d v="2025-07-21T16:1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84586"/>
    <s v="FIOD*"/>
    <x v="2"/>
    <m/>
    <m/>
    <m/>
    <s v="No"/>
    <m/>
    <m/>
    <m/>
    <d v="2025-07-25T09:00:00"/>
    <s v="ALBIN GEORGE"/>
    <s v="TASK-284586"/>
    <d v="2025-07-21T16:1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84587"/>
    <s v="FIOD*"/>
    <x v="2"/>
    <m/>
    <m/>
    <m/>
    <s v="No"/>
    <m/>
    <m/>
    <m/>
    <d v="2025-07-25T09:00:00"/>
    <s v="ALBIN GEORGE"/>
    <s v="TASK-284587"/>
    <d v="2025-07-21T16:1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84588"/>
    <s v="FIOD*"/>
    <x v="2"/>
    <m/>
    <m/>
    <m/>
    <s v="No"/>
    <m/>
    <m/>
    <m/>
    <d v="2025-07-25T09:00:00"/>
    <s v="ALBIN GEORGE"/>
    <s v="TASK-284588"/>
    <d v="2025-07-21T16:1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84589"/>
    <s v="FIOD*"/>
    <x v="2"/>
    <m/>
    <m/>
    <m/>
    <s v="No"/>
    <m/>
    <m/>
    <m/>
    <d v="2025-07-25T09:00:00"/>
    <s v="ALBIN GEORGE"/>
    <s v="TASK-284589"/>
    <d v="2025-07-21T16:19:00"/>
    <s v="BHAGCHAND BHARTIYA (Deleted)"/>
    <m/>
    <d v="2025-07-25T00:00:00"/>
    <d v="1899-12-30T15:13:42"/>
  </r>
  <r>
    <n v="133715"/>
    <s v="Murbad"/>
    <s v="CUSTOMER SERVICE OFFICER"/>
    <x v="39"/>
    <x v="5"/>
    <n v="7499078232"/>
    <s v="WESTERN ZONE"/>
    <n v="7326"/>
    <s v="TASK-284592"/>
    <s v="FIOD*"/>
    <x v="2"/>
    <m/>
    <m/>
    <m/>
    <s v="No"/>
    <m/>
    <m/>
    <m/>
    <d v="2025-07-25T09:00:00"/>
    <s v="ALBIN GEORGE"/>
    <s v="TASK-284592"/>
    <d v="2025-07-21T16:19:00"/>
    <s v="ATUL DNYANESHWAR MOHAPE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4598"/>
    <s v="FIOD*"/>
    <x v="2"/>
    <m/>
    <m/>
    <m/>
    <s v="No"/>
    <m/>
    <m/>
    <m/>
    <d v="2025-07-25T09:00:00"/>
    <s v="ALBIN GEORGE"/>
    <s v="TASK-284598"/>
    <d v="2025-07-21T16:19:00"/>
    <s v="KASTHURI KARUPPAIYA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84601"/>
    <s v="FIOD*"/>
    <x v="2"/>
    <m/>
    <m/>
    <m/>
    <s v="No"/>
    <m/>
    <m/>
    <m/>
    <d v="2025-07-25T09:00:00"/>
    <s v="ALBIN GEORGE"/>
    <s v="TASK-284601"/>
    <d v="2025-07-21T16:19:00"/>
    <s v="BABLU BABLU"/>
    <m/>
    <d v="2025-07-25T00:00:00"/>
    <d v="1899-12-30T15:13:42"/>
  </r>
  <r>
    <n v="12575"/>
    <s v="Ballarpur"/>
    <s v="ASSISTANT BRANCH MANAGER"/>
    <x v="23"/>
    <x v="0"/>
    <n v="9420481883"/>
    <s v="WESTERN ZONE"/>
    <n v="7139"/>
    <s v="TASK-284605"/>
    <s v="FIOD*"/>
    <x v="2"/>
    <m/>
    <m/>
    <m/>
    <s v="No"/>
    <m/>
    <m/>
    <m/>
    <d v="2025-07-25T09:00:00"/>
    <s v="ALBIN GEORGE"/>
    <s v="TASK-284605"/>
    <d v="2025-07-21T16:19:00"/>
    <s v="PRAVEEN SAMMAIAH JANAGAM"/>
    <m/>
    <d v="2025-07-25T00:00:00"/>
    <d v="1899-12-30T15:13:42"/>
  </r>
  <r>
    <n v="136521"/>
    <s v="Yercaud"/>
    <s v="ASSISTANT BRANCH MANAGER"/>
    <x v="36"/>
    <x v="8"/>
    <n v="6382035529"/>
    <s v="SOUTH ZONE"/>
    <n v="7441"/>
    <s v="TASK-284610"/>
    <s v="FIOD*"/>
    <x v="2"/>
    <m/>
    <m/>
    <m/>
    <s v="No"/>
    <m/>
    <m/>
    <m/>
    <d v="2025-07-25T09:00:00"/>
    <s v="ALBIN GEORGE"/>
    <s v="TASK-284610"/>
    <d v="2025-07-21T16:19:00"/>
    <s v="GUNASEKAR V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84615"/>
    <s v="FIOD*"/>
    <x v="2"/>
    <m/>
    <m/>
    <m/>
    <s v="No"/>
    <m/>
    <m/>
    <m/>
    <d v="2025-07-25T09:00:00"/>
    <s v="ALBIN GEORGE"/>
    <s v="TASK-284615"/>
    <d v="2025-07-21T16:19:00"/>
    <s v="Nandhini S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84618"/>
    <s v="FIOD*"/>
    <x v="2"/>
    <m/>
    <m/>
    <m/>
    <s v="No"/>
    <m/>
    <m/>
    <m/>
    <d v="2025-07-25T09:00:00"/>
    <s v="ALBIN GEORGE"/>
    <s v="TASK-284618"/>
    <d v="2025-07-21T16:19:00"/>
    <s v="ARULPANDIYAN C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4629"/>
    <s v="FIOD*"/>
    <x v="2"/>
    <m/>
    <m/>
    <m/>
    <s v="No"/>
    <m/>
    <m/>
    <m/>
    <d v="2025-07-25T09:00:00"/>
    <s v="ALBIN GEORGE"/>
    <s v="TASK-284629"/>
    <d v="2025-07-21T16:19:00"/>
    <s v="PRANAY SANTOSH GHAYWAT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640"/>
    <s v="FIOD*"/>
    <x v="2"/>
    <m/>
    <m/>
    <m/>
    <s v="No"/>
    <m/>
    <m/>
    <m/>
    <d v="2025-07-25T09:00:00"/>
    <s v="ALBIN GEORGE"/>
    <s v="TASK-284640"/>
    <d v="2025-07-21T16:19:00"/>
    <s v="KANAGASABAPATHY"/>
    <m/>
    <d v="2025-07-25T00:00:00"/>
    <d v="1899-12-30T15:13:42"/>
  </r>
  <r>
    <n v="130984"/>
    <s v="Tiruttani"/>
    <s v="ASSISTANT BRANCH MANAGER"/>
    <x v="34"/>
    <x v="8"/>
    <n v="6380261144"/>
    <s v="SOUTH ZONE"/>
    <n v="7414"/>
    <s v="TASK-284655"/>
    <s v="FIOD*"/>
    <x v="2"/>
    <m/>
    <m/>
    <m/>
    <s v="No"/>
    <m/>
    <m/>
    <m/>
    <d v="2025-07-25T09:00:00"/>
    <s v="ALBIN GEORGE"/>
    <s v="TASK-284655"/>
    <d v="2025-07-21T16:19:00"/>
    <s v="M LAKSHMIPATHI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4656"/>
    <s v="FIOD*"/>
    <x v="2"/>
    <m/>
    <m/>
    <m/>
    <s v="No"/>
    <m/>
    <m/>
    <m/>
    <d v="2025-07-25T09:00:00"/>
    <s v="ALBIN GEORGE"/>
    <s v="TASK-284656"/>
    <d v="2025-07-21T16:19:00"/>
    <s v="PRANAY SANTOSH GHAYWAT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84658"/>
    <s v="FIOD*"/>
    <x v="2"/>
    <m/>
    <m/>
    <m/>
    <s v="No"/>
    <m/>
    <m/>
    <m/>
    <d v="2025-07-25T09:00:00"/>
    <s v="ALBIN GEORGE"/>
    <s v="TASK-284658"/>
    <d v="2025-07-21T16:19:00"/>
    <s v="SUGANESHWARI V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84661"/>
    <s v="FIOD*"/>
    <x v="2"/>
    <m/>
    <m/>
    <m/>
    <s v="No"/>
    <m/>
    <m/>
    <m/>
    <d v="2025-07-25T09:00:00"/>
    <s v="ALBIN GEORGE"/>
    <s v="TASK-284661"/>
    <d v="2025-07-21T16:19:00"/>
    <s v="RAHUL RAV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4664"/>
    <s v="FIOD*"/>
    <x v="2"/>
    <m/>
    <m/>
    <m/>
    <s v="No"/>
    <m/>
    <m/>
    <m/>
    <d v="2025-07-25T09:00:00"/>
    <s v="ALBIN GEORGE"/>
    <s v="TASK-284664"/>
    <d v="2025-07-21T16:19:00"/>
    <s v="KASTHURI KARUPPAIYA"/>
    <m/>
    <d v="2025-07-25T00:00:00"/>
    <d v="1899-12-30T15:13:42"/>
  </r>
  <r>
    <n v="135835"/>
    <s v="Mohol"/>
    <s v="CUSTOMER SERVICE OFFICER"/>
    <x v="44"/>
    <x v="5"/>
    <n v="7507071586"/>
    <s v="WESTERN ZONE"/>
    <n v="7458"/>
    <s v="TASK-284674"/>
    <s v="FIOD*"/>
    <x v="2"/>
    <m/>
    <m/>
    <m/>
    <s v="No"/>
    <m/>
    <m/>
    <m/>
    <d v="2025-07-25T09:00:00"/>
    <s v="ALBIN GEORGE"/>
    <s v="TASK-284674"/>
    <d v="2025-07-21T16:19:00"/>
    <s v="RIJWAN RAMJAN SHAIKH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4677"/>
    <s v="FIOD*"/>
    <x v="2"/>
    <m/>
    <m/>
    <m/>
    <s v="No"/>
    <m/>
    <m/>
    <m/>
    <d v="2025-07-25T09:00:00"/>
    <s v="ALBIN GEORGE"/>
    <s v="TASK-284677"/>
    <d v="2025-07-21T16:19:00"/>
    <s v="MADHESWARAN S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84680"/>
    <s v="FIOD*"/>
    <x v="2"/>
    <m/>
    <m/>
    <m/>
    <s v="No"/>
    <m/>
    <m/>
    <m/>
    <d v="2025-07-25T09:00:00"/>
    <s v="ALBIN GEORGE"/>
    <s v="TASK-284680"/>
    <d v="2025-07-21T16:19:00"/>
    <s v="BALAJI"/>
    <m/>
    <d v="2025-07-25T00:00:00"/>
    <d v="1899-12-30T15:13:42"/>
  </r>
  <r>
    <n v="135859"/>
    <s v="Mahendragarh"/>
    <s v="CUSTOMER SERVICE OFFICER"/>
    <x v="43"/>
    <x v="3"/>
    <n v="8814847326"/>
    <s v="NORTHERN ZONE"/>
    <n v="7346"/>
    <s v="TASK-284694"/>
    <s v="FIOD*"/>
    <x v="2"/>
    <m/>
    <m/>
    <m/>
    <s v="No"/>
    <m/>
    <m/>
    <m/>
    <d v="2025-07-25T09:00:00"/>
    <s v="ALBIN GEORGE"/>
    <s v="TASK-284694"/>
    <d v="2025-07-21T16:19:00"/>
    <s v="SHAHJAD"/>
    <m/>
    <d v="2025-07-25T00:00:00"/>
    <d v="1899-12-30T15:13:42"/>
  </r>
  <r>
    <n v="133386"/>
    <s v="Bhilwara"/>
    <s v="CUSTOMER SERVICE OFFICER"/>
    <x v="8"/>
    <x v="3"/>
    <n v="9887211535"/>
    <s v="CENTRAL ZONE"/>
    <n v="1785"/>
    <s v="TASK-284696"/>
    <s v="FIOD*"/>
    <x v="2"/>
    <m/>
    <m/>
    <m/>
    <s v="No"/>
    <m/>
    <m/>
    <m/>
    <d v="2025-07-25T09:00:00"/>
    <s v="ALBIN GEORGE"/>
    <s v="TASK-284696"/>
    <d v="2025-07-21T16:19:00"/>
    <s v="RAMDAYAL YADAV"/>
    <m/>
    <d v="2025-07-25T00:00:00"/>
    <d v="1899-12-30T15:13:42"/>
  </r>
  <r>
    <n v="21576"/>
    <s v="Khargone"/>
    <s v="CUSTOMER SERVICE OFFICER"/>
    <x v="21"/>
    <x v="2"/>
    <n v="9516448988"/>
    <s v="CENTRAL ZONE"/>
    <n v="7127"/>
    <s v="TASK-284697"/>
    <s v="FIOD*"/>
    <x v="2"/>
    <m/>
    <m/>
    <m/>
    <s v="No"/>
    <m/>
    <m/>
    <m/>
    <d v="2025-07-25T09:00:00"/>
    <s v="ALBIN GEORGE"/>
    <s v="TASK-284697"/>
    <d v="2025-07-21T16:19:00"/>
    <s v="NARENDRA WASKALE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84703"/>
    <s v="FIOD*"/>
    <x v="2"/>
    <m/>
    <m/>
    <m/>
    <s v="No"/>
    <m/>
    <m/>
    <m/>
    <d v="2025-07-25T09:00:00"/>
    <s v="ALBIN GEORGE"/>
    <s v="TASK-284703"/>
    <d v="2025-07-21T16:19:00"/>
    <s v="INDHUPRIYA K"/>
    <m/>
    <d v="2025-07-25T00:00:00"/>
    <d v="1899-12-30T15:13:42"/>
  </r>
  <r>
    <n v="132627"/>
    <s v="Pathardi"/>
    <s v="CUSTOMER SERVICE OFFICER"/>
    <x v="3"/>
    <x v="1"/>
    <n v="9420269923"/>
    <s v="WESTERN ZONE"/>
    <n v="7407"/>
    <s v="TASK-284713"/>
    <s v="FIOD*"/>
    <x v="2"/>
    <m/>
    <m/>
    <m/>
    <s v="No"/>
    <m/>
    <m/>
    <m/>
    <d v="2025-07-25T09:00:00"/>
    <s v="ALBIN GEORGE"/>
    <s v="TASK-284713"/>
    <d v="2025-07-21T16:19:00"/>
    <s v="SANJAY GORAKH RATHOD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84719"/>
    <s v="FIOD*"/>
    <x v="2"/>
    <m/>
    <m/>
    <m/>
    <s v="No"/>
    <m/>
    <m/>
    <m/>
    <d v="2025-07-25T09:00:00"/>
    <s v="ALBIN GEORGE"/>
    <s v="TASK-284719"/>
    <d v="2025-07-21T16:19:00"/>
    <s v="SAHAYA VINOTHINI S"/>
    <m/>
    <d v="2025-07-25T00:00:00"/>
    <d v="1899-12-30T15:13:42"/>
  </r>
  <r>
    <n v="133394"/>
    <s v="Murbad"/>
    <s v="CUSTOMER SERVICE OFFICER"/>
    <x v="39"/>
    <x v="5"/>
    <n v="9156769904"/>
    <s v="WESTERN ZONE"/>
    <n v="7326"/>
    <s v="TASK-284727"/>
    <s v="FIOD*"/>
    <x v="2"/>
    <m/>
    <m/>
    <m/>
    <s v="No"/>
    <m/>
    <m/>
    <m/>
    <d v="2025-07-25T09:00:00"/>
    <s v="ALBIN GEORGE"/>
    <s v="TASK-284727"/>
    <d v="2025-07-21T16:19:00"/>
    <s v="MAYUR JAYRAM SHINDE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4728"/>
    <s v="FIOD*"/>
    <x v="2"/>
    <m/>
    <m/>
    <m/>
    <s v="No"/>
    <m/>
    <m/>
    <m/>
    <d v="2025-07-25T09:00:00"/>
    <s v="ALBIN GEORGE"/>
    <s v="TASK-284728"/>
    <d v="2025-07-21T16:19:00"/>
    <s v="BALASUNDHARAM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84735"/>
    <s v="FIOD*"/>
    <x v="2"/>
    <m/>
    <m/>
    <m/>
    <s v="No"/>
    <m/>
    <m/>
    <m/>
    <d v="2025-07-25T09:00:00"/>
    <s v="ALBIN GEORGE"/>
    <s v="TASK-284735"/>
    <d v="2025-07-21T16:19:00"/>
    <s v="RAJ SHEKHAR RAY"/>
    <m/>
    <d v="2025-07-25T00:00:00"/>
    <d v="1899-12-30T15:13:42"/>
  </r>
  <r>
    <n v="29319"/>
    <s v="Shirur"/>
    <s v="ASSISTANT BRANCH MANAGER"/>
    <x v="30"/>
    <x v="5"/>
    <n v="9249099167"/>
    <s v="WESTERN ZONE"/>
    <n v="7171"/>
    <s v="TASK-284741"/>
    <s v="FIOD*"/>
    <x v="2"/>
    <m/>
    <m/>
    <m/>
    <s v="No"/>
    <m/>
    <m/>
    <m/>
    <d v="2025-07-25T09:00:00"/>
    <s v="ALBIN GEORGE"/>
    <s v="TASK-284741"/>
    <d v="2025-07-21T16:19:00"/>
    <s v="YOGESH TUKARAM PUNEKAR"/>
    <m/>
    <d v="2025-07-25T00:00:00"/>
    <d v="1899-12-30T15:13:42"/>
  </r>
  <r>
    <n v="130488"/>
    <s v="Tirupattur"/>
    <s v="CUSTOMER SERVICE OFFICER"/>
    <x v="34"/>
    <x v="8"/>
    <n v="9150696122"/>
    <s v="SOUTH ZONE"/>
    <n v="7297"/>
    <s v="TASK-284748"/>
    <s v="FIOD*"/>
    <x v="2"/>
    <m/>
    <m/>
    <m/>
    <s v="No"/>
    <m/>
    <m/>
    <m/>
    <d v="2025-07-25T09:00:00"/>
    <s v="ALBIN GEORGE"/>
    <s v="TASK-284748"/>
    <d v="2025-07-21T16:19:00"/>
    <s v="VIKRAM K"/>
    <m/>
    <d v="2025-07-25T00:00:00"/>
    <d v="1899-12-30T15:13:42"/>
  </r>
  <r>
    <n v="29172"/>
    <s v="Usilampatti"/>
    <s v="ASSISTANT BRANCH MANAGER"/>
    <x v="33"/>
    <x v="8"/>
    <n v="8838802491"/>
    <s v="SOUTH ZONE"/>
    <n v="7018"/>
    <s v="TASK-284760"/>
    <s v="FIOD*"/>
    <x v="2"/>
    <m/>
    <m/>
    <m/>
    <s v="No"/>
    <m/>
    <m/>
    <m/>
    <d v="2025-07-25T09:00:00"/>
    <s v="ALBIN GEORGE"/>
    <s v="TASK-284760"/>
    <d v="2025-07-21T16:19:00"/>
    <s v="PAL PANDI P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84769"/>
    <s v="FIOD*"/>
    <x v="2"/>
    <m/>
    <m/>
    <m/>
    <s v="No"/>
    <m/>
    <m/>
    <m/>
    <d v="2025-07-25T09:00:00"/>
    <s v="ALBIN GEORGE"/>
    <s v="TASK-284769"/>
    <d v="2025-07-21T16:19:00"/>
    <s v="RAHUL ASHOK BAGUL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84770"/>
    <s v="FIOD*"/>
    <x v="2"/>
    <m/>
    <m/>
    <m/>
    <s v="No"/>
    <m/>
    <m/>
    <m/>
    <d v="2025-07-25T09:00:00"/>
    <s v="ALBIN GEORGE"/>
    <s v="TASK-284770"/>
    <d v="2025-07-21T16:19:00"/>
    <s v="RAHUL ASHOK BAGUL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4778"/>
    <s v="FIOD*"/>
    <x v="2"/>
    <m/>
    <m/>
    <m/>
    <s v="No"/>
    <m/>
    <m/>
    <m/>
    <d v="2025-07-25T09:00:00"/>
    <s v="ALBIN GEORGE"/>
    <s v="TASK-284778"/>
    <d v="2025-07-21T16:19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4783"/>
    <s v="FIOD*"/>
    <x v="2"/>
    <m/>
    <m/>
    <m/>
    <s v="No"/>
    <m/>
    <m/>
    <m/>
    <d v="2025-07-25T09:00:00"/>
    <s v="ALBIN GEORGE"/>
    <s v="TASK-284783"/>
    <d v="2025-07-21T16:19:00"/>
    <s v="KASTHURI KARUPPAIYA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84786"/>
    <s v="FIOD*"/>
    <x v="2"/>
    <m/>
    <m/>
    <m/>
    <s v="No"/>
    <m/>
    <m/>
    <m/>
    <d v="2025-07-25T09:00:00"/>
    <s v="ALBIN GEORGE"/>
    <s v="TASK-284786"/>
    <d v="2025-07-21T16:19:00"/>
    <s v="SANKET MADHUKAR ZAWARE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781"/>
    <s v="FIOD*"/>
    <x v="2"/>
    <m/>
    <m/>
    <m/>
    <s v="No"/>
    <m/>
    <m/>
    <m/>
    <d v="2025-07-25T09:00:00"/>
    <s v="ALBIN GEORGE"/>
    <s v="TASK-284781"/>
    <d v="2025-07-21T16:19:00"/>
    <s v="KANAGASABAPATHY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4787"/>
    <s v="FIOD*"/>
    <x v="2"/>
    <m/>
    <m/>
    <m/>
    <s v="No"/>
    <m/>
    <m/>
    <m/>
    <d v="2025-07-25T09:00:00"/>
    <s v="ALBIN GEORGE"/>
    <s v="TASK-284787"/>
    <d v="2025-07-21T16:19:00"/>
    <s v="PRANAY SANTOSH GHAYWAT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4788"/>
    <s v="FIOD*"/>
    <x v="2"/>
    <m/>
    <m/>
    <m/>
    <s v="No"/>
    <m/>
    <m/>
    <m/>
    <d v="2025-07-25T09:00:00"/>
    <s v="ALBIN GEORGE"/>
    <s v="TASK-284788"/>
    <d v="2025-07-21T16:19:00"/>
    <s v="PRANAY SANTOSH GHAYWAT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4803"/>
    <s v="FIOD*"/>
    <x v="2"/>
    <m/>
    <m/>
    <m/>
    <s v="No"/>
    <m/>
    <m/>
    <m/>
    <d v="2025-07-25T09:00:00"/>
    <s v="ALBIN GEORGE"/>
    <s v="TASK-284803"/>
    <d v="2025-07-21T16:19:00"/>
    <s v="ARUN KUMAR M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84807"/>
    <s v="FIOD*"/>
    <x v="2"/>
    <m/>
    <m/>
    <m/>
    <s v="No"/>
    <m/>
    <m/>
    <m/>
    <d v="2025-07-25T09:00:00"/>
    <s v="ALBIN GEORGE"/>
    <s v="TASK-284807"/>
    <d v="2025-07-21T16:19:00"/>
    <s v="S SATHISH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84811"/>
    <s v="FIOD*"/>
    <x v="2"/>
    <m/>
    <m/>
    <m/>
    <s v="No"/>
    <m/>
    <m/>
    <m/>
    <d v="2025-07-25T09:00:00"/>
    <s v="ALBIN GEORGE"/>
    <s v="TASK-284811"/>
    <d v="2025-07-21T16:19:00"/>
    <s v="SURAJ KUMAR NETAM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4823"/>
    <s v="FIOD*"/>
    <x v="2"/>
    <m/>
    <m/>
    <m/>
    <s v="No"/>
    <m/>
    <m/>
    <m/>
    <d v="2025-07-25T09:00:00"/>
    <s v="ALBIN GEORGE"/>
    <s v="TASK-284823"/>
    <d v="2025-07-21T16:19:00"/>
    <s v="KANAGASABAPATHY"/>
    <m/>
    <d v="2025-07-25T00:00:00"/>
    <d v="1899-12-30T15:13:42"/>
  </r>
  <r>
    <n v="135232"/>
    <s v="Chittorgarh"/>
    <s v="CUSTOMER SERVICE OFFICER"/>
    <x v="8"/>
    <x v="3"/>
    <n v="6377688116"/>
    <s v="CENTRAL ZONE"/>
    <n v="7268"/>
    <s v="TASK-284846"/>
    <s v="FIOD*"/>
    <x v="2"/>
    <m/>
    <m/>
    <m/>
    <s v="No"/>
    <m/>
    <m/>
    <m/>
    <d v="2025-07-25T09:00:00"/>
    <s v="ALBIN GEORGE"/>
    <s v="TASK-284846"/>
    <d v="2025-07-21T16:19:00"/>
    <s v="VINOD KUMAR BAIRWA"/>
    <m/>
    <d v="2025-07-25T00:00:00"/>
    <d v="1899-12-30T15:13:42"/>
  </r>
  <r>
    <n v="29021"/>
    <s v="Nainwa"/>
    <s v="CUSTOMER SERVICE OFFICER"/>
    <x v="4"/>
    <x v="3"/>
    <n v="8302560834"/>
    <s v="CENTRAL ZONE"/>
    <n v="7387"/>
    <s v="TASK-284862"/>
    <s v="FIOD*"/>
    <x v="2"/>
    <m/>
    <m/>
    <m/>
    <s v="No"/>
    <m/>
    <m/>
    <m/>
    <d v="2025-07-25T09:00:00"/>
    <s v="ALBIN GEORGE"/>
    <s v="TASK-284862"/>
    <d v="2025-07-21T16:19:00"/>
    <s v="ADITYA MEGHWAL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84871"/>
    <s v="FIOD*"/>
    <x v="2"/>
    <m/>
    <m/>
    <m/>
    <s v="No"/>
    <m/>
    <m/>
    <m/>
    <d v="2025-07-25T09:00:00"/>
    <s v="ALBIN GEORGE"/>
    <s v="TASK-284871"/>
    <d v="2025-07-21T16:19:00"/>
    <s v="SUGANESHWARI V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84872"/>
    <s v="FIOD*"/>
    <x v="2"/>
    <m/>
    <m/>
    <m/>
    <s v="No"/>
    <m/>
    <m/>
    <m/>
    <d v="2025-07-25T09:00:00"/>
    <s v="ALBIN GEORGE"/>
    <s v="TASK-284872"/>
    <d v="2025-07-21T16:19:00"/>
    <s v="SUGANESHWARI V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4889"/>
    <s v="FIOD*"/>
    <x v="2"/>
    <m/>
    <m/>
    <m/>
    <s v="No"/>
    <m/>
    <m/>
    <m/>
    <d v="2025-07-25T09:00:00"/>
    <s v="ALBIN GEORGE"/>
    <s v="TASK-284889"/>
    <d v="2025-07-21T16:19:00"/>
    <s v="GURUSAMY P"/>
    <m/>
    <d v="2025-07-25T00:00:00"/>
    <d v="1899-12-30T15:13:42"/>
  </r>
  <r>
    <n v="132252"/>
    <s v="Nainwa"/>
    <s v="CUSTOMER SERVICE OFFICER"/>
    <x v="4"/>
    <x v="3"/>
    <n v="9549599468"/>
    <s v="CENTRAL ZONE"/>
    <n v="7387"/>
    <s v="TASK-284893"/>
    <s v="FIOD*"/>
    <x v="2"/>
    <m/>
    <m/>
    <m/>
    <s v="No"/>
    <m/>
    <m/>
    <m/>
    <d v="2025-07-25T09:00:00"/>
    <s v="ALBIN GEORGE"/>
    <s v="TASK-284893"/>
    <d v="2025-07-21T16:19:00"/>
    <s v="SEVARAM GURJAR"/>
    <m/>
    <d v="2025-07-25T00:00:00"/>
    <d v="1899-12-30T15:13:42"/>
  </r>
  <r>
    <n v="26506"/>
    <s v="Bijawar"/>
    <s v="CUSTOMER SERVICE OFFICER"/>
    <x v="47"/>
    <x v="7"/>
    <n v="8714665539"/>
    <s v="CENTRAL ZONE"/>
    <n v="1751"/>
    <s v="TASK-284899"/>
    <s v="FIOD*"/>
    <x v="2"/>
    <m/>
    <m/>
    <m/>
    <s v="No"/>
    <m/>
    <m/>
    <m/>
    <d v="2025-07-25T09:00:00"/>
    <s v="ALBIN GEORGE"/>
    <s v="TASK-284899"/>
    <d v="2025-07-21T16:19:00"/>
    <s v="SHIVAM SHUKLA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84903"/>
    <s v="FIOD*"/>
    <x v="2"/>
    <m/>
    <m/>
    <m/>
    <s v="No"/>
    <m/>
    <m/>
    <m/>
    <d v="2025-07-25T09:00:00"/>
    <s v="ALBIN GEORGE"/>
    <s v="TASK-284903"/>
    <d v="2025-07-21T16:19:00"/>
    <s v="MANIGANDAN MUNIVEL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4908"/>
    <s v="FIOD*"/>
    <x v="2"/>
    <m/>
    <m/>
    <m/>
    <s v="No"/>
    <m/>
    <m/>
    <m/>
    <d v="2025-07-25T09:00:00"/>
    <s v="ALBIN GEORGE"/>
    <s v="TASK-284908"/>
    <d v="2025-07-21T16:19:00"/>
    <s v="PRADEEP GURJAR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84917"/>
    <s v="FIOD*"/>
    <x v="2"/>
    <m/>
    <m/>
    <m/>
    <s v="No"/>
    <m/>
    <m/>
    <m/>
    <d v="2025-07-25T09:00:00"/>
    <s v="ALBIN GEORGE"/>
    <s v="TASK-284917"/>
    <d v="2025-07-21T16:19:00"/>
    <s v="SAKTHIVEL SEERANGAN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84930"/>
    <s v="FIOD*"/>
    <x v="2"/>
    <m/>
    <m/>
    <m/>
    <s v="No"/>
    <m/>
    <m/>
    <m/>
    <d v="2025-07-25T09:00:00"/>
    <s v="ALBIN GEORGE"/>
    <s v="TASK-284930"/>
    <d v="2025-07-21T16:19:00"/>
    <s v="NITHISHKUMAR S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4938"/>
    <s v="FIOD*"/>
    <x v="2"/>
    <m/>
    <m/>
    <m/>
    <s v="No"/>
    <m/>
    <m/>
    <m/>
    <d v="2025-07-25T09:00:00"/>
    <s v="ALBIN GEORGE"/>
    <s v="TASK-284938"/>
    <d v="2025-07-21T16:19:00"/>
    <s v="JAYAPRAKASH PALANIYAPPAN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84940"/>
    <s v="FIOD*"/>
    <x v="2"/>
    <m/>
    <m/>
    <m/>
    <s v="No"/>
    <m/>
    <m/>
    <m/>
    <d v="2025-07-25T09:00:00"/>
    <s v="ALBIN GEORGE"/>
    <s v="TASK-284940"/>
    <d v="2025-07-21T16:19:00"/>
    <s v="BALAJI"/>
    <m/>
    <d v="2025-07-25T00:00:00"/>
    <d v="1899-12-30T15:13:42"/>
  </r>
  <r>
    <n v="135690"/>
    <s v="Polur"/>
    <s v="BRANCH MANAGER"/>
    <x v="34"/>
    <x v="8"/>
    <n v="8012342185"/>
    <s v="SOUTH ZONE"/>
    <n v="7210"/>
    <s v="TASK-284941"/>
    <s v="FIOD*"/>
    <x v="2"/>
    <m/>
    <m/>
    <m/>
    <s v="No"/>
    <m/>
    <m/>
    <m/>
    <d v="2025-07-25T09:00:00"/>
    <s v="ALBIN GEORGE"/>
    <s v="TASK-284941"/>
    <d v="2025-07-21T16:19:00"/>
    <s v="THAMIZHARASAN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4942"/>
    <s v="FIOD*"/>
    <x v="2"/>
    <m/>
    <m/>
    <m/>
    <s v="No"/>
    <m/>
    <m/>
    <m/>
    <d v="2025-07-25T09:00:00"/>
    <s v="ALBIN GEORGE"/>
    <s v="TASK-284942"/>
    <d v="2025-07-21T16:19:00"/>
    <s v="GURUSAMY P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4943"/>
    <s v="FIOD*"/>
    <x v="2"/>
    <m/>
    <m/>
    <m/>
    <s v="No"/>
    <m/>
    <m/>
    <m/>
    <d v="2025-07-25T09:00:00"/>
    <s v="ALBIN GEORGE"/>
    <s v="TASK-284943"/>
    <d v="2025-07-21T16:19:00"/>
    <s v="GURUSAMY P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84948"/>
    <s v="FIOD*"/>
    <x v="2"/>
    <m/>
    <m/>
    <m/>
    <s v="No"/>
    <m/>
    <m/>
    <m/>
    <d v="2025-07-25T09:00:00"/>
    <s v="ALBIN GEORGE"/>
    <s v="TASK-284948"/>
    <d v="2025-07-21T16:19:00"/>
    <s v="RAHUL ASHOK BAGUL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84956"/>
    <s v="FIOD*"/>
    <x v="2"/>
    <m/>
    <m/>
    <m/>
    <s v="No"/>
    <m/>
    <m/>
    <m/>
    <d v="2025-07-25T09:00:00"/>
    <s v="ALBIN GEORGE"/>
    <s v="TASK-284956"/>
    <d v="2025-07-21T16:19:00"/>
    <s v="KAVITHA PARAKSH"/>
    <m/>
    <d v="2025-07-25T00:00:00"/>
    <d v="1899-12-30T15:13:42"/>
  </r>
  <r>
    <n v="28949"/>
    <s v="Narwana"/>
    <s v="CUSTOMER SERVICE OFFICER"/>
    <x v="43"/>
    <x v="3"/>
    <n v="9728291299"/>
    <s v="NORTHERN ZONE"/>
    <n v="7424"/>
    <s v="TASK-284966"/>
    <s v="FIOD*"/>
    <x v="2"/>
    <m/>
    <m/>
    <m/>
    <s v="No"/>
    <m/>
    <m/>
    <m/>
    <d v="2025-07-25T09:00:00"/>
    <s v="ALBIN GEORGE"/>
    <s v="TASK-284966"/>
    <d v="2025-07-21T16:19:00"/>
    <s v="PARDEEP"/>
    <m/>
    <d v="2025-07-25T00:00:00"/>
    <d v="1899-12-30T15:13:42"/>
  </r>
  <r>
    <n v="135912"/>
    <s v="Kanichar"/>
    <s v="CUSTOMER SERVICE OFFICER"/>
    <x v="37"/>
    <x v="4"/>
    <n v="8943294488"/>
    <s v="SOUTH ZONE"/>
    <n v="1791"/>
    <s v="TASK-284968"/>
    <s v="FIOD*"/>
    <x v="2"/>
    <m/>
    <m/>
    <m/>
    <s v="No"/>
    <m/>
    <m/>
    <m/>
    <d v="2025-07-25T09:00:00"/>
    <s v="ALBIN GEORGE"/>
    <s v="TASK-284968"/>
    <d v="2025-07-21T16:19:00"/>
    <s v="NOBLE MATHEW M"/>
    <m/>
    <d v="2025-07-25T00:00:00"/>
    <d v="1899-12-30T15:13:42"/>
  </r>
  <r>
    <n v="133468"/>
    <s v="Barela"/>
    <s v="CUSTOMER SERVICE OFFICER"/>
    <x v="18"/>
    <x v="7"/>
    <n v="8349920589"/>
    <s v="CENTRAL ZONE"/>
    <n v="7367"/>
    <s v="TASK-284969"/>
    <s v="FIOD*"/>
    <x v="2"/>
    <m/>
    <m/>
    <m/>
    <s v="No"/>
    <m/>
    <m/>
    <m/>
    <d v="2025-07-25T09:00:00"/>
    <s v="ALBIN GEORGE"/>
    <s v="TASK-284969"/>
    <d v="2025-07-21T16:19:00"/>
    <s v="VISHWAJEET"/>
    <m/>
    <d v="2025-07-25T00:00:00"/>
    <d v="1899-12-30T15:13:42"/>
  </r>
  <r>
    <n v="135958"/>
    <s v="Koregaon"/>
    <s v="CUSTOMER SERVICE OFFICER"/>
    <x v="31"/>
    <x v="5"/>
    <n v="7666673010"/>
    <s v="WESTERN ZONE"/>
    <n v="7395"/>
    <s v="TASK-284971"/>
    <s v="FIOD*"/>
    <x v="2"/>
    <m/>
    <m/>
    <m/>
    <s v="No"/>
    <m/>
    <m/>
    <m/>
    <d v="2025-07-25T09:00:00"/>
    <s v="ALBIN GEORGE"/>
    <s v="TASK-284971"/>
    <d v="2025-07-21T16:19:00"/>
    <s v="SAURABH SUNIL YADAV"/>
    <m/>
    <d v="2025-07-25T00:00:00"/>
    <d v="1899-12-30T15:13:42"/>
  </r>
  <r>
    <n v="135958"/>
    <s v="Koregaon"/>
    <s v="CUSTOMER SERVICE OFFICER"/>
    <x v="31"/>
    <x v="5"/>
    <n v="7666673010"/>
    <s v="WESTERN ZONE"/>
    <n v="7395"/>
    <s v="TASK-284970"/>
    <s v="FIOD*"/>
    <x v="2"/>
    <m/>
    <m/>
    <m/>
    <s v="No"/>
    <m/>
    <m/>
    <m/>
    <d v="2025-07-25T09:00:00"/>
    <s v="ALBIN GEORGE"/>
    <s v="TASK-284970"/>
    <d v="2025-07-21T16:19:00"/>
    <s v="SAURABH SUNIL YADAV"/>
    <m/>
    <d v="2025-07-25T00:00:00"/>
    <d v="1899-12-30T15:13:42"/>
  </r>
  <r>
    <n v="135690"/>
    <s v="Polur"/>
    <s v="BRANCH MANAGER"/>
    <x v="34"/>
    <x v="8"/>
    <n v="8012342185"/>
    <s v="SOUTH ZONE"/>
    <n v="7210"/>
    <s v="TASK-284973"/>
    <s v="FIOD*"/>
    <x v="2"/>
    <m/>
    <m/>
    <m/>
    <s v="No"/>
    <m/>
    <m/>
    <m/>
    <d v="2025-07-25T09:00:00"/>
    <s v="ALBIN GEORGE"/>
    <s v="TASK-284973"/>
    <d v="2025-07-21T16:19:00"/>
    <s v="THAMIZHARASAN"/>
    <m/>
    <d v="2025-07-25T00:00:00"/>
    <d v="1899-12-30T15:13:42"/>
  </r>
  <r>
    <n v="134848"/>
    <s v="Krishnagiri"/>
    <s v="BRANCH MANAGER"/>
    <x v="36"/>
    <x v="8"/>
    <n v="7904271595"/>
    <s v="SOUTH ZONE"/>
    <n v="7295"/>
    <s v="TASK-284974"/>
    <s v="FIOD*"/>
    <x v="2"/>
    <m/>
    <m/>
    <m/>
    <s v="No"/>
    <m/>
    <m/>
    <m/>
    <d v="2025-07-25T09:00:00"/>
    <s v="ALBIN GEORGE"/>
    <s v="TASK-284974"/>
    <d v="2025-07-21T16:19:00"/>
    <s v="SRINIVASAN MAARI"/>
    <m/>
    <d v="2025-07-25T00:00:00"/>
    <d v="1899-12-30T15:13:42"/>
  </r>
  <r>
    <n v="133748"/>
    <s v="Kurud"/>
    <s v="CUSTOMER SERVICE OFFICER"/>
    <x v="20"/>
    <x v="6"/>
    <n v="9037965771"/>
    <s v="CENTRAL ZONE"/>
    <n v="7438"/>
    <s v="TASK-284992"/>
    <s v="FIOD*"/>
    <x v="2"/>
    <m/>
    <m/>
    <m/>
    <s v="No"/>
    <m/>
    <m/>
    <m/>
    <d v="2025-07-25T09:00:00"/>
    <s v="ALBIN GEORGE"/>
    <s v="TASK-284992"/>
    <d v="2025-07-21T16:19:00"/>
    <s v="RAJESH KUMAR NISHAD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5002"/>
    <s v="FIOD*"/>
    <x v="2"/>
    <m/>
    <m/>
    <m/>
    <s v="No"/>
    <m/>
    <m/>
    <m/>
    <d v="2025-07-25T09:00:00"/>
    <s v="ALBIN GEORGE"/>
    <s v="TASK-285002"/>
    <d v="2025-07-21T16:19:00"/>
    <s v="GURUSAMY P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5022"/>
    <s v="FIOD*"/>
    <x v="2"/>
    <m/>
    <m/>
    <m/>
    <s v="No"/>
    <m/>
    <m/>
    <m/>
    <d v="2025-07-25T09:00:00"/>
    <s v="ALBIN GEORGE"/>
    <s v="TASK-285022"/>
    <d v="2025-07-21T16:19:00"/>
    <s v="PRANAY SANTOSH GHAYWAT"/>
    <m/>
    <d v="2025-07-25T00:00:00"/>
    <d v="1899-12-30T15:13:42"/>
  </r>
  <r>
    <n v="133397"/>
    <s v="Ambarnath"/>
    <s v="CUSTOMER SERVICE OFFICER"/>
    <x v="39"/>
    <x v="5"/>
    <n v="9022739433"/>
    <s v="WESTERN ZONE"/>
    <n v="7030"/>
    <s v="TASK-285027"/>
    <s v="FIOD*"/>
    <x v="2"/>
    <m/>
    <m/>
    <m/>
    <s v="No"/>
    <m/>
    <m/>
    <m/>
    <d v="2025-07-25T09:00:00"/>
    <s v="ALBIN GEORGE"/>
    <s v="TASK-285027"/>
    <d v="2025-07-21T16:19:00"/>
    <s v="SACHIN BALU TRIBHUVAN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5031"/>
    <s v="FIOD*"/>
    <x v="2"/>
    <m/>
    <m/>
    <m/>
    <s v="No"/>
    <m/>
    <m/>
    <m/>
    <d v="2025-07-25T09:00:00"/>
    <s v="ALBIN GEORGE"/>
    <s v="TASK-285031"/>
    <d v="2025-07-21T16:19:00"/>
    <s v="GURUSAMY P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5032"/>
    <s v="FIOD*"/>
    <x v="2"/>
    <m/>
    <m/>
    <m/>
    <s v="No"/>
    <m/>
    <m/>
    <m/>
    <d v="2025-07-25T09:00:00"/>
    <s v="ALBIN GEORGE"/>
    <s v="TASK-285032"/>
    <d v="2025-07-21T16:19:00"/>
    <s v="GURUSAMY P"/>
    <m/>
    <d v="2025-07-25T00:00:00"/>
    <d v="1899-12-30T15:13:42"/>
  </r>
  <r>
    <n v="132316"/>
    <s v="Mohol"/>
    <s v="CUSTOMER SERVICE OFFICER"/>
    <x v="44"/>
    <x v="5"/>
    <n v="7306423004"/>
    <s v="WESTERN ZONE"/>
    <n v="7458"/>
    <s v="TASK-285033"/>
    <s v="FIOD*"/>
    <x v="2"/>
    <m/>
    <m/>
    <m/>
    <s v="No"/>
    <m/>
    <m/>
    <m/>
    <d v="2025-07-25T09:00:00"/>
    <s v="ALBIN GEORGE"/>
    <s v="TASK-285033"/>
    <d v="2025-07-21T16:19:00"/>
    <s v="ROHIT SAPTALE"/>
    <m/>
    <d v="2025-07-25T00:00:00"/>
    <d v="1899-12-30T15:13:42"/>
  </r>
  <r>
    <n v="130984"/>
    <s v="Tiruttani"/>
    <s v="ASSISTANT BRANCH MANAGER"/>
    <x v="34"/>
    <x v="8"/>
    <n v="6380261144"/>
    <s v="SOUTH ZONE"/>
    <n v="7414"/>
    <s v="TASK-285038"/>
    <s v="FIOD*"/>
    <x v="2"/>
    <m/>
    <m/>
    <m/>
    <s v="No"/>
    <m/>
    <m/>
    <m/>
    <d v="2025-07-25T09:00:00"/>
    <s v="ALBIN GEORGE"/>
    <s v="TASK-285038"/>
    <d v="2025-07-21T16:19:00"/>
    <s v="M LAKSHMIPATHI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5048"/>
    <s v="FIOD*"/>
    <x v="2"/>
    <m/>
    <m/>
    <m/>
    <s v="No"/>
    <m/>
    <m/>
    <m/>
    <d v="2025-07-25T09:00:00"/>
    <s v="ALBIN GEORGE"/>
    <s v="TASK-285048"/>
    <d v="2025-07-21T16:19:00"/>
    <s v="ARUN KUMAR M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5049"/>
    <s v="FIOD*"/>
    <x v="2"/>
    <m/>
    <m/>
    <m/>
    <s v="No"/>
    <m/>
    <m/>
    <m/>
    <d v="2025-07-25T09:00:00"/>
    <s v="ALBIN GEORGE"/>
    <s v="TASK-285049"/>
    <d v="2025-07-21T16:19:00"/>
    <s v="ARUN KUMAR M"/>
    <m/>
    <d v="2025-07-25T00:00:00"/>
    <d v="1899-12-30T15:13:42"/>
  </r>
  <r>
    <n v="136509"/>
    <s v="Kavathe Mahankal"/>
    <s v="BRANCH MANAGER"/>
    <x v="31"/>
    <x v="5"/>
    <n v="7028828815"/>
    <s v="WEST ZONE"/>
    <n v="7408"/>
    <s v="TASK-285055"/>
    <s v="FIOD*"/>
    <x v="2"/>
    <m/>
    <m/>
    <m/>
    <s v="No"/>
    <m/>
    <m/>
    <m/>
    <d v="2025-07-25T09:00:00"/>
    <s v="ALBIN GEORGE"/>
    <s v="TASK-285055"/>
    <d v="2025-07-21T16:19:00"/>
    <s v="SURESH APPASO KORE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5062"/>
    <s v="FIOD*"/>
    <x v="2"/>
    <m/>
    <m/>
    <m/>
    <s v="No"/>
    <m/>
    <m/>
    <m/>
    <d v="2025-07-25T09:00:00"/>
    <s v="ALBIN GEORGE"/>
    <s v="TASK-285062"/>
    <d v="2025-07-21T16:19:00"/>
    <s v="BALASUNDHARAM"/>
    <m/>
    <d v="2025-07-25T00:00:00"/>
    <d v="1899-12-30T15:13:42"/>
  </r>
  <r>
    <n v="136204"/>
    <s v="Kishangarh-renwal"/>
    <s v="CUSTOMER SERVICE OFFICER"/>
    <x v="46"/>
    <x v="3"/>
    <n v="7231905161"/>
    <s v="CENTRAL ZONE"/>
    <n v="7376"/>
    <s v="TASK-285067"/>
    <s v="FIOD*"/>
    <x v="2"/>
    <m/>
    <m/>
    <m/>
    <s v="No"/>
    <m/>
    <m/>
    <m/>
    <d v="2025-07-25T09:00:00"/>
    <s v="ALBIN GEORGE"/>
    <s v="TASK-285067"/>
    <d v="2025-07-21T16:19:00"/>
    <s v="MURARI LAL GURJAR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5072"/>
    <s v="FIOD*"/>
    <x v="2"/>
    <m/>
    <m/>
    <m/>
    <s v="No"/>
    <m/>
    <m/>
    <m/>
    <d v="2025-07-25T09:00:00"/>
    <s v="ALBIN GEORGE"/>
    <s v="TASK-285072"/>
    <d v="2025-07-21T16:19:00"/>
    <s v="PRANAY SANTOSH GHAYWAT"/>
    <m/>
    <d v="2025-07-25T00:00:00"/>
    <d v="1899-12-30T15:13:42"/>
  </r>
  <r>
    <n v="29529"/>
    <s v="Nilanga"/>
    <s v="CUSTOMER SERVICE OFFICER"/>
    <x v="1"/>
    <x v="1"/>
    <n v="9249099185"/>
    <s v="WESTERN ZONE"/>
    <n v="1777"/>
    <s v="TASK-285082"/>
    <s v="FIOD*"/>
    <x v="2"/>
    <m/>
    <m/>
    <m/>
    <s v="No"/>
    <m/>
    <m/>
    <m/>
    <d v="2025-07-25T09:00:00"/>
    <s v="ALBIN GEORGE"/>
    <s v="TASK-285082"/>
    <d v="2025-07-21T16:19:00"/>
    <s v="PATIL VAIBHAV RAMESH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5087"/>
    <s v="FIOD*"/>
    <x v="2"/>
    <m/>
    <m/>
    <m/>
    <s v="No"/>
    <m/>
    <m/>
    <m/>
    <d v="2025-07-25T09:00:00"/>
    <s v="ALBIN GEORGE"/>
    <s v="TASK-285087"/>
    <d v="2025-07-21T16:19:00"/>
    <s v="PRANAY SANTOSH GHAYWAT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85089"/>
    <s v="FIOD*"/>
    <x v="2"/>
    <m/>
    <m/>
    <m/>
    <s v="No"/>
    <m/>
    <m/>
    <m/>
    <d v="2025-07-25T09:00:00"/>
    <s v="ALBIN GEORGE"/>
    <s v="TASK-285089"/>
    <d v="2025-07-21T16:19:00"/>
    <s v="SURYA S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85101"/>
    <s v="FIOD*"/>
    <x v="2"/>
    <m/>
    <m/>
    <m/>
    <s v="No"/>
    <m/>
    <m/>
    <m/>
    <d v="2025-07-25T09:00:00"/>
    <s v="ALBIN GEORGE"/>
    <s v="TASK-285101"/>
    <d v="2025-07-21T16:19:00"/>
    <s v="BALAJI"/>
    <m/>
    <d v="2025-07-25T00:00:00"/>
    <d v="1899-12-30T15:13:42"/>
  </r>
  <r>
    <n v="134539"/>
    <s v="Parner"/>
    <s v="CUSTOMER SERVICE OFFICER"/>
    <x v="3"/>
    <x v="1"/>
    <n v="9579710274"/>
    <s v="WESTERN ZONE"/>
    <n v="7383"/>
    <s v="TASK-285100"/>
    <s v="FIOD*"/>
    <x v="2"/>
    <m/>
    <m/>
    <m/>
    <s v="No"/>
    <m/>
    <m/>
    <m/>
    <d v="2025-07-25T09:00:00"/>
    <s v="ALBIN GEORGE"/>
    <s v="TASK-285100"/>
    <d v="2025-07-21T16:19:00"/>
    <s v="JALINDAR NAMDEV JADHAV"/>
    <m/>
    <d v="2025-07-25T00:00:00"/>
    <d v="1899-12-30T15:13:42"/>
  </r>
  <r>
    <n v="28221"/>
    <s v="Barela"/>
    <s v="CUSTOMER SERVICE OFFICER"/>
    <x v="18"/>
    <x v="7"/>
    <n v="8291733177"/>
    <s v="CENTRAL ZONE"/>
    <n v="7367"/>
    <s v="TASK-285106"/>
    <s v="FIOD*"/>
    <x v="2"/>
    <m/>
    <m/>
    <m/>
    <s v="No"/>
    <m/>
    <m/>
    <m/>
    <d v="2025-07-25T09:00:00"/>
    <s v="ALBIN GEORGE"/>
    <s v="TASK-285106"/>
    <d v="2025-07-21T16:19:00"/>
    <s v="SHAILENDRA PRATAP SINGH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5109"/>
    <s v="FIOD*"/>
    <x v="2"/>
    <m/>
    <m/>
    <m/>
    <s v="No"/>
    <m/>
    <m/>
    <m/>
    <d v="2025-07-25T09:00:00"/>
    <s v="ALBIN GEORGE"/>
    <s v="TASK-285109"/>
    <d v="2025-07-21T16:19:00"/>
    <s v="PRANAY SANTOSH GHAYWAT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5110"/>
    <s v="FIOD*"/>
    <x v="2"/>
    <m/>
    <m/>
    <m/>
    <s v="No"/>
    <m/>
    <m/>
    <m/>
    <d v="2025-07-25T09:00:00"/>
    <s v="ALBIN GEORGE"/>
    <s v="TASK-285110"/>
    <d v="2025-07-21T16:19:00"/>
    <s v="BALASUNDHARAM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85133"/>
    <s v="FIOD*"/>
    <x v="2"/>
    <m/>
    <m/>
    <m/>
    <s v="No"/>
    <m/>
    <m/>
    <m/>
    <d v="2025-07-25T09:00:00"/>
    <s v="ALBIN GEORGE"/>
    <s v="TASK-285133"/>
    <d v="2025-07-21T16:19:00"/>
    <s v="SURESHKUMA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5135"/>
    <s v="FIOD*"/>
    <x v="2"/>
    <m/>
    <m/>
    <m/>
    <s v="No"/>
    <m/>
    <m/>
    <m/>
    <d v="2025-07-25T09:00:00"/>
    <s v="ALBIN GEORGE"/>
    <s v="TASK-285135"/>
    <d v="2025-07-21T16:19:00"/>
    <s v="KASTHURI KARUPPAIYA"/>
    <m/>
    <d v="2025-07-25T00:00:00"/>
    <d v="1899-12-30T15:13:42"/>
  </r>
  <r>
    <n v="27132"/>
    <s v="Kekri"/>
    <s v="BRANCH MANAGER"/>
    <x v="46"/>
    <x v="3"/>
    <n v="9660906765"/>
    <s v="CENTRAL ZONE"/>
    <n v="7328"/>
    <s v="TASK-285136"/>
    <s v="FIOD*"/>
    <x v="2"/>
    <m/>
    <m/>
    <m/>
    <s v="No"/>
    <m/>
    <m/>
    <m/>
    <d v="2025-07-25T09:00:00"/>
    <s v="ALBIN GEORGE"/>
    <s v="TASK-285136"/>
    <d v="2025-07-21T16:19:00"/>
    <s v="SUSHIL GANGWAL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85142"/>
    <s v="FIOD*"/>
    <x v="2"/>
    <m/>
    <m/>
    <m/>
    <s v="No"/>
    <m/>
    <m/>
    <m/>
    <d v="2025-07-25T09:00:00"/>
    <s v="ALBIN GEORGE"/>
    <s v="TASK-285142"/>
    <d v="2025-07-21T16:19:00"/>
    <s v="Arul Selvan"/>
    <m/>
    <d v="2025-07-25T00:00:00"/>
    <d v="1899-12-30T15:13:42"/>
  </r>
  <r>
    <n v="136241"/>
    <s v="Osmanabad"/>
    <s v="CUSTOMER SERVICE OFFICER"/>
    <x v="1"/>
    <x v="1"/>
    <n v="8432441998"/>
    <s v="WESTERN ZONE"/>
    <n v="7374"/>
    <s v="TASK-285143"/>
    <s v="FIOD*"/>
    <x v="2"/>
    <m/>
    <m/>
    <m/>
    <s v="No"/>
    <m/>
    <m/>
    <m/>
    <d v="2025-07-25T09:00:00"/>
    <s v="ALBIN GEORGE"/>
    <s v="TASK-285143"/>
    <d v="2025-07-21T16:19:00"/>
    <s v="PRAMOD DATTA CHAVAN"/>
    <m/>
    <d v="2025-07-25T00:00:00"/>
    <d v="1899-12-30T15:13:42"/>
  </r>
  <r>
    <n v="136241"/>
    <s v="Osmanabad"/>
    <s v="CUSTOMER SERVICE OFFICER"/>
    <x v="1"/>
    <x v="1"/>
    <n v="8432441998"/>
    <s v="WESTERN ZONE"/>
    <n v="7374"/>
    <s v="TASK-285144"/>
    <s v="FIOD*"/>
    <x v="2"/>
    <m/>
    <m/>
    <m/>
    <s v="No"/>
    <m/>
    <m/>
    <m/>
    <d v="2025-07-25T09:00:00"/>
    <s v="ALBIN GEORGE"/>
    <s v="TASK-285144"/>
    <d v="2025-07-21T16:19:00"/>
    <s v="PRAMOD DATTA CHAVAN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5145"/>
    <s v="FIOD*"/>
    <x v="2"/>
    <m/>
    <m/>
    <m/>
    <s v="No"/>
    <m/>
    <m/>
    <m/>
    <d v="2025-07-25T09:00:00"/>
    <s v="ALBIN GEORGE"/>
    <s v="TASK-285145"/>
    <d v="2025-07-21T16:19:00"/>
    <s v="GURUSAMY P"/>
    <m/>
    <d v="2025-07-25T00:00:00"/>
    <d v="1899-12-30T15:13:42"/>
  </r>
  <r>
    <n v="29546"/>
    <s v="Sankarankoil"/>
    <s v="ASSISTANT BRANCH MANAGER"/>
    <x v="35"/>
    <x v="8"/>
    <n v="9095265835"/>
    <s v="SOUTH ZONE"/>
    <n v="7212"/>
    <s v="TASK-285150"/>
    <s v="FIOD*"/>
    <x v="2"/>
    <m/>
    <m/>
    <m/>
    <s v="No"/>
    <m/>
    <m/>
    <m/>
    <d v="2025-07-25T09:00:00"/>
    <s v="ALBIN GEORGE"/>
    <s v="TASK-285150"/>
    <d v="2025-07-21T16:19:00"/>
    <s v="RAJESHWARAN M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85156"/>
    <s v="FIOD*"/>
    <x v="2"/>
    <m/>
    <m/>
    <m/>
    <s v="No"/>
    <m/>
    <m/>
    <m/>
    <d v="2025-07-25T09:00:00"/>
    <s v="ALBIN GEORGE"/>
    <s v="TASK-285156"/>
    <d v="2025-07-21T16:19:00"/>
    <s v="SUNDARAPANDI SEKAR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85158"/>
    <s v="FIOD*"/>
    <x v="2"/>
    <m/>
    <m/>
    <m/>
    <s v="No"/>
    <m/>
    <m/>
    <m/>
    <d v="2025-07-25T09:00:00"/>
    <s v="ALBIN GEORGE"/>
    <s v="TASK-285158"/>
    <d v="2025-07-21T16:19:00"/>
    <s v="SANKET MADHUKAR ZAWARE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5159"/>
    <s v="FIOD*"/>
    <x v="2"/>
    <m/>
    <m/>
    <m/>
    <s v="No"/>
    <m/>
    <m/>
    <m/>
    <d v="2025-07-25T09:00:00"/>
    <s v="ALBIN GEORGE"/>
    <s v="TASK-285159"/>
    <d v="2025-07-21T16:19:00"/>
    <s v="JAYAPRAKASH PALANIYAPPAN"/>
    <m/>
    <d v="2025-07-25T00:00:00"/>
    <d v="1899-12-30T15:13:42"/>
  </r>
  <r>
    <n v="135614"/>
    <s v="Kelwada"/>
    <s v="CUSTOMER SERVICE OFFICER"/>
    <x v="8"/>
    <x v="3"/>
    <n v="6367353202"/>
    <s v="CENTRAL ZONE"/>
    <n v="7380"/>
    <s v="TASK-285164"/>
    <s v="FIOD*"/>
    <x v="2"/>
    <m/>
    <m/>
    <m/>
    <s v="No"/>
    <m/>
    <m/>
    <m/>
    <d v="2025-07-25T09:00:00"/>
    <s v="ALBIN GEORGE"/>
    <s v="TASK-285164"/>
    <d v="2025-07-21T16:19:00"/>
    <s v="DINESH MEENA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5172"/>
    <s v="FIOD*"/>
    <x v="2"/>
    <m/>
    <m/>
    <m/>
    <s v="No"/>
    <m/>
    <m/>
    <m/>
    <d v="2025-07-25T09:00:00"/>
    <s v="ALBIN GEORGE"/>
    <s v="TASK-285172"/>
    <d v="2025-07-21T16:19:00"/>
    <s v="PRADEEP GURJAR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5173"/>
    <s v="FIOD*"/>
    <x v="2"/>
    <m/>
    <m/>
    <m/>
    <s v="No"/>
    <m/>
    <m/>
    <m/>
    <d v="2025-07-25T09:00:00"/>
    <s v="ALBIN GEORGE"/>
    <s v="TASK-285173"/>
    <d v="2025-07-21T16:19:00"/>
    <s v="PRADEEP GURJAR"/>
    <m/>
    <d v="2025-07-25T00:00:00"/>
    <d v="1899-12-30T15:13:42"/>
  </r>
  <r>
    <n v="134848"/>
    <s v="Krishnagiri"/>
    <s v="BRANCH MANAGER"/>
    <x v="36"/>
    <x v="8"/>
    <n v="7904271595"/>
    <s v="SOUTH ZONE"/>
    <n v="7295"/>
    <s v="TASK-285175"/>
    <s v="FIOD*"/>
    <x v="2"/>
    <m/>
    <m/>
    <m/>
    <s v="No"/>
    <m/>
    <m/>
    <m/>
    <d v="2025-07-25T09:00:00"/>
    <s v="ALBIN GEORGE"/>
    <s v="TASK-285175"/>
    <d v="2025-07-21T16:19:00"/>
    <s v="SRINIVASAN MAARI"/>
    <m/>
    <d v="2025-07-25T00:00:00"/>
    <d v="1899-12-30T15:13:42"/>
  </r>
  <r>
    <n v="134848"/>
    <s v="Krishnagiri"/>
    <s v="BRANCH MANAGER"/>
    <x v="36"/>
    <x v="8"/>
    <n v="7904271595"/>
    <s v="SOUTH ZONE"/>
    <n v="7295"/>
    <s v="TASK-285176"/>
    <s v="FIOD*"/>
    <x v="2"/>
    <m/>
    <m/>
    <m/>
    <s v="No"/>
    <m/>
    <m/>
    <m/>
    <d v="2025-07-25T09:00:00"/>
    <s v="ALBIN GEORGE"/>
    <s v="TASK-285176"/>
    <d v="2025-07-21T16:19:00"/>
    <s v="SRINIVASAN MAARI"/>
    <m/>
    <d v="2025-07-25T00:00:00"/>
    <d v="1899-12-30T15:13:42"/>
  </r>
  <r>
    <n v="134848"/>
    <s v="Krishnagiri"/>
    <s v="BRANCH MANAGER"/>
    <x v="36"/>
    <x v="8"/>
    <n v="7904271595"/>
    <s v="SOUTH ZONE"/>
    <n v="7295"/>
    <s v="TASK-285177"/>
    <s v="FIOD*"/>
    <x v="2"/>
    <m/>
    <m/>
    <m/>
    <s v="No"/>
    <m/>
    <m/>
    <m/>
    <d v="2025-07-25T09:00:00"/>
    <s v="ALBIN GEORGE"/>
    <s v="TASK-285177"/>
    <d v="2025-07-21T16:19:00"/>
    <s v="SRINIVASAN MAARI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5179"/>
    <s v="FIOD*"/>
    <x v="2"/>
    <m/>
    <m/>
    <m/>
    <s v="No"/>
    <m/>
    <m/>
    <m/>
    <d v="2025-07-25T09:00:00"/>
    <s v="ALBIN GEORGE"/>
    <s v="TASK-285179"/>
    <d v="2025-07-21T16:19:00"/>
    <s v="PRANAY SANTOSH GHAYWAT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85185"/>
    <s v="FIOD*"/>
    <x v="2"/>
    <m/>
    <m/>
    <m/>
    <s v="No"/>
    <m/>
    <m/>
    <m/>
    <d v="2025-07-25T09:00:00"/>
    <s v="ALBIN GEORGE"/>
    <s v="TASK-285185"/>
    <d v="2025-07-21T16:19:00"/>
    <s v="ANANDHAGURU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85189"/>
    <s v="FIOD*"/>
    <x v="2"/>
    <m/>
    <m/>
    <m/>
    <s v="No"/>
    <m/>
    <m/>
    <m/>
    <d v="2025-07-25T09:00:00"/>
    <s v="ALBIN GEORGE"/>
    <s v="TASK-285189"/>
    <d v="2025-07-21T16:19:00"/>
    <s v="SRIGANESH NADARAJAN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85190"/>
    <s v="FIOD*"/>
    <x v="2"/>
    <m/>
    <m/>
    <m/>
    <s v="No"/>
    <m/>
    <m/>
    <m/>
    <d v="2025-07-25T09:00:00"/>
    <s v="ALBIN GEORGE"/>
    <s v="TASK-285190"/>
    <d v="2025-07-21T16:19:00"/>
    <s v="SRIGANESH NADARAJAN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85192"/>
    <s v="FIOD*"/>
    <x v="2"/>
    <m/>
    <m/>
    <m/>
    <s v="No"/>
    <m/>
    <m/>
    <m/>
    <d v="2025-07-25T09:00:00"/>
    <s v="ALBIN GEORGE"/>
    <s v="TASK-285192"/>
    <d v="2025-07-21T16:19:00"/>
    <s v="SRIGANESH NADARAJAN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5194"/>
    <s v="FIOD*"/>
    <x v="2"/>
    <m/>
    <m/>
    <m/>
    <s v="No"/>
    <m/>
    <m/>
    <m/>
    <d v="2025-07-25T09:00:00"/>
    <s v="ALBIN GEORGE"/>
    <s v="TASK-285194"/>
    <d v="2025-07-21T16:19:00"/>
    <s v="GURUSAMY P"/>
    <m/>
    <d v="2025-07-25T00:00:00"/>
    <d v="1899-12-30T15:13:42"/>
  </r>
  <r>
    <n v="28221"/>
    <s v="Barela"/>
    <s v="CUSTOMER SERVICE OFFICER"/>
    <x v="18"/>
    <x v="7"/>
    <n v="8291733177"/>
    <s v="CENTRAL ZONE"/>
    <n v="7367"/>
    <s v="TASK-285195"/>
    <s v="FIOD*"/>
    <x v="2"/>
    <m/>
    <m/>
    <m/>
    <s v="No"/>
    <m/>
    <m/>
    <m/>
    <d v="2025-07-25T09:00:00"/>
    <s v="ALBIN GEORGE"/>
    <s v="TASK-285195"/>
    <d v="2025-07-21T16:19:00"/>
    <s v="SHAILENDRA PRATAP SINGH"/>
    <m/>
    <d v="2025-07-25T00:00:00"/>
    <d v="1899-12-30T15:13:42"/>
  </r>
  <r>
    <n v="131303"/>
    <s v="Ambalathara"/>
    <s v="CUSTOMER SERVICE OFFICER"/>
    <x v="5"/>
    <x v="4"/>
    <n v="7012071415"/>
    <s v="SOUTH ZONE"/>
    <n v="7038"/>
    <s v="TASK-285196"/>
    <s v="FIOD*"/>
    <x v="2"/>
    <m/>
    <m/>
    <m/>
    <s v="No"/>
    <m/>
    <m/>
    <m/>
    <d v="2025-07-25T09:00:00"/>
    <s v="ALBIN GEORGE"/>
    <s v="TASK-285196"/>
    <d v="2025-07-21T16:19:00"/>
    <s v="DIVYA T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85201"/>
    <s v="FIOD*"/>
    <x v="2"/>
    <m/>
    <m/>
    <m/>
    <s v="No"/>
    <m/>
    <m/>
    <m/>
    <d v="2025-07-25T09:00:00"/>
    <s v="ALBIN GEORGE"/>
    <s v="TASK-285201"/>
    <d v="2025-07-21T16:19:00"/>
    <s v="SRIGANESH NADARAJAN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5202"/>
    <s v="FIOD*"/>
    <x v="2"/>
    <m/>
    <m/>
    <m/>
    <s v="No"/>
    <m/>
    <m/>
    <m/>
    <d v="2025-07-25T09:00:00"/>
    <s v="ALBIN GEORGE"/>
    <s v="TASK-285202"/>
    <d v="2025-07-21T16:19:00"/>
    <s v="ARUN KUMAR M"/>
    <m/>
    <d v="2025-07-25T00:00:00"/>
    <d v="1899-12-30T15:13:42"/>
  </r>
  <r>
    <n v="131120"/>
    <s v="Chinchwad"/>
    <s v="ASSISTANT BRANCH MANAGER"/>
    <x v="30"/>
    <x v="5"/>
    <m/>
    <s v="WESTERN ZONE"/>
    <n v="7175"/>
    <s v="TASK-285212"/>
    <s v="FIOD*"/>
    <x v="2"/>
    <m/>
    <m/>
    <m/>
    <s v="No"/>
    <m/>
    <m/>
    <m/>
    <d v="2025-07-25T09:00:00"/>
    <s v="ALBIN GEORGE"/>
    <s v="TASK-285212"/>
    <d v="2025-07-21T16:19:00"/>
    <s v="SANDESH GOVRDHAN KSHIRSAGAR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5213"/>
    <s v="FIOD*"/>
    <x v="2"/>
    <m/>
    <m/>
    <m/>
    <s v="No"/>
    <m/>
    <m/>
    <m/>
    <d v="2025-07-25T09:00:00"/>
    <s v="ALBIN GEORGE"/>
    <s v="TASK-285213"/>
    <d v="2025-07-21T16:19:00"/>
    <s v="PRANAY SANTOSH GHAYWAT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85217"/>
    <s v="FIOD*"/>
    <x v="2"/>
    <m/>
    <m/>
    <m/>
    <s v="No"/>
    <m/>
    <m/>
    <m/>
    <d v="2025-07-25T09:00:00"/>
    <s v="ALBIN GEORGE"/>
    <s v="TASK-285217"/>
    <d v="2025-07-21T16:19:00"/>
    <s v="K. BANUCHANDAR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85253"/>
    <s v="FIOD*"/>
    <x v="2"/>
    <m/>
    <m/>
    <m/>
    <s v="No"/>
    <m/>
    <m/>
    <m/>
    <d v="2025-07-25T09:00:00"/>
    <s v="ALBIN GEORGE"/>
    <s v="TASK-285253"/>
    <d v="2025-07-21T16:19:00"/>
    <s v="MANIGANDAN MUNIVEL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85254"/>
    <s v="FIOD*"/>
    <x v="2"/>
    <m/>
    <m/>
    <m/>
    <s v="No"/>
    <m/>
    <m/>
    <m/>
    <d v="2025-07-25T09:00:00"/>
    <s v="ALBIN GEORGE"/>
    <s v="TASK-285254"/>
    <d v="2025-07-21T16:19:00"/>
    <s v="MANIGANDAN MUNIVEL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85256"/>
    <s v="FIOD*"/>
    <x v="2"/>
    <m/>
    <m/>
    <m/>
    <s v="No"/>
    <m/>
    <m/>
    <m/>
    <d v="2025-07-25T09:00:00"/>
    <s v="ALBIN GEORGE"/>
    <s v="TASK-285256"/>
    <d v="2025-07-21T16:19:00"/>
    <s v="S SATHISH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85266"/>
    <s v="FIOD*"/>
    <x v="2"/>
    <m/>
    <m/>
    <m/>
    <s v="No"/>
    <m/>
    <m/>
    <m/>
    <d v="2025-07-25T09:00:00"/>
    <s v="ALBIN GEORGE"/>
    <s v="TASK-285266"/>
    <d v="2025-07-21T16:19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85267"/>
    <s v="FIOD*"/>
    <x v="2"/>
    <m/>
    <m/>
    <m/>
    <s v="No"/>
    <m/>
    <m/>
    <m/>
    <d v="2025-07-25T09:00:00"/>
    <s v="ALBIN GEORGE"/>
    <s v="TASK-285267"/>
    <d v="2025-07-21T16:19:00"/>
    <s v="SURAJ KUMAR NETAM"/>
    <m/>
    <d v="2025-07-25T00:00:00"/>
    <d v="1899-12-30T15:13:42"/>
  </r>
  <r>
    <n v="131213"/>
    <s v="Umbraj"/>
    <s v="CUSTOMER SERVICE OFFICER"/>
    <x v="31"/>
    <x v="5"/>
    <n v="7306431838"/>
    <s v="WESTERN ZONE"/>
    <n v="7396"/>
    <s v="TASK-285272"/>
    <s v="FIOD*"/>
    <x v="2"/>
    <m/>
    <m/>
    <m/>
    <s v="No"/>
    <m/>
    <m/>
    <m/>
    <d v="2025-07-25T09:00:00"/>
    <s v="ALBIN GEORGE"/>
    <s v="TASK-285272"/>
    <d v="2025-07-21T16:19:00"/>
    <s v="TABASUM RAMJAN NADAF"/>
    <m/>
    <d v="2025-07-25T00:00:00"/>
    <d v="1899-12-30T15:13:42"/>
  </r>
  <r>
    <n v="21410"/>
    <s v="Shahapur-thane"/>
    <s v="CUSTOMER SERVICE OFFICER"/>
    <x v="39"/>
    <x v="5"/>
    <n v="8714634367"/>
    <s v="WESTERN ZONE"/>
    <n v="7243"/>
    <s v="TASK-285280"/>
    <s v="FIOD*"/>
    <x v="2"/>
    <m/>
    <m/>
    <m/>
    <s v="No"/>
    <m/>
    <m/>
    <m/>
    <d v="2025-07-25T09:00:00"/>
    <s v="ALBIN GEORGE"/>
    <s v="TASK-285280"/>
    <d v="2025-07-21T16:19:00"/>
    <s v="DIPAK SADASHIV ADHIKARI"/>
    <m/>
    <d v="2025-07-25T00:00:00"/>
    <d v="1899-12-30T15:13:42"/>
  </r>
  <r>
    <n v="29827"/>
    <s v="Losal"/>
    <s v="CUSTOMER SERVICE OFFICER"/>
    <x v="46"/>
    <x v="3"/>
    <n v="9610319599"/>
    <s v="CENTRAL ZONE"/>
    <n v="1789"/>
    <s v="TASK-285286"/>
    <s v="FIOD*"/>
    <x v="2"/>
    <m/>
    <m/>
    <m/>
    <s v="No"/>
    <m/>
    <m/>
    <m/>
    <d v="2025-07-25T09:00:00"/>
    <s v="ALBIN GEORGE"/>
    <s v="TASK-285286"/>
    <d v="2025-07-21T16:19:00"/>
    <s v="DINESH KUMAR"/>
    <m/>
    <d v="2025-07-25T00:00:00"/>
    <d v="1899-12-30T15:13:42"/>
  </r>
  <r>
    <n v="135614"/>
    <s v="Kelwada"/>
    <s v="CUSTOMER SERVICE OFFICER"/>
    <x v="8"/>
    <x v="3"/>
    <n v="6367353202"/>
    <s v="CENTRAL ZONE"/>
    <n v="7380"/>
    <s v="TASK-285287"/>
    <s v="FIOD*"/>
    <x v="2"/>
    <m/>
    <m/>
    <m/>
    <s v="No"/>
    <m/>
    <m/>
    <m/>
    <d v="2025-07-25T09:00:00"/>
    <s v="ALBIN GEORGE"/>
    <s v="TASK-285287"/>
    <d v="2025-07-21T16:19:00"/>
    <s v="DINESH MEENA"/>
    <m/>
    <d v="2025-07-25T00:00:00"/>
    <d v="1899-12-30T15:13:42"/>
  </r>
  <r>
    <n v="131120"/>
    <s v="Chinchwad"/>
    <s v="ASSISTANT BRANCH MANAGER"/>
    <x v="30"/>
    <x v="5"/>
    <m/>
    <s v="WESTERN ZONE"/>
    <n v="7175"/>
    <s v="TASK-285292"/>
    <s v="FIOD*"/>
    <x v="2"/>
    <m/>
    <m/>
    <m/>
    <s v="No"/>
    <m/>
    <m/>
    <m/>
    <d v="2025-07-25T09:00:00"/>
    <s v="ALBIN GEORGE"/>
    <s v="TASK-285292"/>
    <d v="2025-07-21T16:19:00"/>
    <s v="SANDESH GOVRDHAN KSHIRSAGAR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5293"/>
    <s v="FIOD*"/>
    <x v="2"/>
    <m/>
    <m/>
    <m/>
    <s v="No"/>
    <m/>
    <m/>
    <m/>
    <d v="2025-07-25T09:00:00"/>
    <s v="ALBIN GEORGE"/>
    <s v="TASK-285293"/>
    <d v="2025-07-21T16:19:00"/>
    <s v="GURUSAMY P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85312"/>
    <s v="FIOD*"/>
    <x v="2"/>
    <m/>
    <m/>
    <m/>
    <s v="No"/>
    <m/>
    <m/>
    <m/>
    <d v="2025-07-25T09:00:00"/>
    <s v="ALBIN GEORGE"/>
    <s v="TASK-285312"/>
    <d v="2025-07-21T16:19:00"/>
    <s v="SANDESH DNYANESHWAR KHANDARE"/>
    <m/>
    <d v="2025-07-25T00:00:00"/>
    <d v="1899-12-30T15:13:42"/>
  </r>
  <r>
    <n v="135136"/>
    <s v="Jashpur"/>
    <s v="CUSTOMER SERVICE OFFICER"/>
    <x v="10"/>
    <x v="6"/>
    <n v="9343834210"/>
    <s v="CENTRAL ZONE"/>
    <n v="7145"/>
    <s v="TASK-285329"/>
    <s v="FIOD*"/>
    <x v="2"/>
    <m/>
    <m/>
    <m/>
    <s v="No"/>
    <m/>
    <m/>
    <m/>
    <d v="2025-07-25T09:00:00"/>
    <s v="ALBIN GEORGE"/>
    <s v="TASK-285329"/>
    <d v="2025-07-21T16:19:00"/>
    <s v="VIVEK CHAUDHARI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85331"/>
    <s v="FIOD*"/>
    <x v="2"/>
    <m/>
    <m/>
    <m/>
    <s v="No"/>
    <m/>
    <m/>
    <m/>
    <d v="2025-07-25T09:00:00"/>
    <s v="ALBIN GEORGE"/>
    <s v="TASK-285331"/>
    <d v="2025-07-21T16:19:00"/>
    <s v="Vikram"/>
    <m/>
    <d v="2025-07-25T00:00:00"/>
    <d v="1899-12-30T15:13:42"/>
  </r>
  <r>
    <n v="135612"/>
    <s v="Jind"/>
    <s v="CUSTOMER SERVICE OFFICER"/>
    <x v="43"/>
    <x v="3"/>
    <m/>
    <s v="NORTHERN ZONE"/>
    <n v="1738"/>
    <s v="TASK-285349"/>
    <s v="FIOD*"/>
    <x v="2"/>
    <m/>
    <m/>
    <m/>
    <s v="No"/>
    <m/>
    <m/>
    <m/>
    <d v="2025-07-25T09:00:00"/>
    <s v="ALBIN GEORGE"/>
    <s v="TASK-285349"/>
    <d v="2025-07-21T16:19:00"/>
    <s v="RAHUL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85352"/>
    <s v="FIOD*"/>
    <x v="2"/>
    <m/>
    <m/>
    <m/>
    <s v="No"/>
    <m/>
    <m/>
    <m/>
    <d v="2025-07-25T09:00:00"/>
    <s v="ALBIN GEORGE"/>
    <s v="TASK-285352"/>
    <d v="2025-07-21T16:19:00"/>
    <s v="SURAJ KUMAR NETAM"/>
    <m/>
    <d v="2025-07-25T00:00:00"/>
    <d v="1899-12-30T15:13:42"/>
  </r>
  <r>
    <n v="27661"/>
    <s v="Sabla"/>
    <s v="CUSTOMER SERVICE OFFICER"/>
    <x v="19"/>
    <x v="3"/>
    <n v="7828270887"/>
    <s v="CENTRAL ZONE"/>
    <n v="7411"/>
    <s v="TASK-285369"/>
    <s v="FIOD*"/>
    <x v="2"/>
    <m/>
    <m/>
    <m/>
    <s v="No"/>
    <m/>
    <m/>
    <m/>
    <d v="2025-07-25T09:00:00"/>
    <s v="ALBIN GEORGE"/>
    <s v="TASK-285369"/>
    <d v="2025-07-21T16:19:00"/>
    <s v="MAHESH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85370"/>
    <s v="FIOD*"/>
    <x v="2"/>
    <m/>
    <m/>
    <m/>
    <s v="No"/>
    <m/>
    <m/>
    <m/>
    <d v="2025-07-25T09:00:00"/>
    <s v="ALBIN GEORGE"/>
    <s v="TASK-285370"/>
    <d v="2025-07-21T16:19:00"/>
    <s v="SHAHNAWAZ SHAH"/>
    <m/>
    <d v="2025-07-25T00:00:00"/>
    <d v="1899-12-30T15:13:42"/>
  </r>
  <r>
    <n v="135278"/>
    <s v="Chinour"/>
    <s v="CUSTOMER SERVICE OFFICER"/>
    <x v="41"/>
    <x v="7"/>
    <n v="7697230732"/>
    <s v="CENTRAL ZONE"/>
    <n v="7363"/>
    <s v="TASK-285372"/>
    <s v="FIOD*"/>
    <x v="2"/>
    <m/>
    <m/>
    <m/>
    <s v="No"/>
    <m/>
    <m/>
    <m/>
    <d v="2025-07-25T09:00:00"/>
    <s v="ALBIN GEORGE"/>
    <s v="TASK-285372"/>
    <d v="2025-07-21T16:19:00"/>
    <s v="SANKET SHRIVASTAVA"/>
    <m/>
    <d v="2025-07-25T00:00:00"/>
    <d v="1899-12-30T15:13:42"/>
  </r>
  <r>
    <n v="135397"/>
    <s v="Raghogarh"/>
    <s v="CUSTOMER SERVICE OFFICER"/>
    <x v="41"/>
    <x v="7"/>
    <n v="9301082595"/>
    <s v="CENTRAL ZONE"/>
    <n v="7435"/>
    <s v="TASK-285373"/>
    <s v="FIOD*"/>
    <x v="2"/>
    <m/>
    <m/>
    <m/>
    <s v="No"/>
    <m/>
    <m/>
    <m/>
    <d v="2025-07-25T09:00:00"/>
    <s v="ALBIN GEORGE"/>
    <s v="TASK-285373"/>
    <d v="2025-07-21T16:19:00"/>
    <s v="SAURAB YADAV"/>
    <m/>
    <d v="2025-07-25T00:00:00"/>
    <d v="1899-12-30T15:13:42"/>
  </r>
  <r>
    <n v="135397"/>
    <s v="Raghogarh"/>
    <s v="CUSTOMER SERVICE OFFICER"/>
    <x v="41"/>
    <x v="7"/>
    <n v="9301082595"/>
    <s v="CENTRAL ZONE"/>
    <n v="7435"/>
    <s v="TASK-285374"/>
    <s v="FIOD*"/>
    <x v="2"/>
    <m/>
    <m/>
    <m/>
    <s v="No"/>
    <m/>
    <m/>
    <m/>
    <d v="2025-07-25T09:00:00"/>
    <s v="ALBIN GEORGE"/>
    <s v="TASK-285374"/>
    <d v="2025-07-21T16:19:00"/>
    <s v="SAURAB YADAV"/>
    <m/>
    <d v="2025-07-25T00:00:00"/>
    <d v="1899-12-30T15:13:42"/>
  </r>
  <r>
    <n v="135397"/>
    <s v="Raghogarh"/>
    <s v="CUSTOMER SERVICE OFFICER"/>
    <x v="41"/>
    <x v="7"/>
    <n v="9301082595"/>
    <s v="CENTRAL ZONE"/>
    <n v="7435"/>
    <s v="TASK-285375"/>
    <s v="FIOD*"/>
    <x v="2"/>
    <m/>
    <m/>
    <m/>
    <s v="No"/>
    <m/>
    <m/>
    <m/>
    <d v="2025-07-25T09:00:00"/>
    <s v="ALBIN GEORGE"/>
    <s v="TASK-285375"/>
    <d v="2025-07-21T16:19:00"/>
    <s v="SAURAB YADAV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5405"/>
    <s v="FIOD*"/>
    <x v="2"/>
    <m/>
    <m/>
    <m/>
    <s v="No"/>
    <m/>
    <m/>
    <m/>
    <d v="2025-07-25T09:00:00"/>
    <s v="ALBIN GEORGE"/>
    <s v="TASK-285405"/>
    <d v="2025-07-21T16:19:00"/>
    <s v="KHUSHAL ROHIDAS RATHOD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85413"/>
    <s v="FIOD*"/>
    <x v="2"/>
    <m/>
    <m/>
    <m/>
    <s v="No"/>
    <m/>
    <m/>
    <m/>
    <d v="2025-07-25T09:00:00"/>
    <s v="ALBIN GEORGE"/>
    <s v="TASK-285413"/>
    <d v="2025-07-21T16:19:00"/>
    <s v="SANTHOSH PANDIYAN S"/>
    <m/>
    <d v="2025-07-25T00:00:00"/>
    <d v="1899-12-30T15:13:42"/>
  </r>
  <r>
    <n v="133379"/>
    <s v="Akluj"/>
    <s v="CUSTOMER SERVICE OFFICER"/>
    <x v="44"/>
    <x v="5"/>
    <n v="9168929003"/>
    <s v="WESTERN ZONE"/>
    <n v="7350"/>
    <s v="TASK-285416"/>
    <s v="FIOD*"/>
    <x v="2"/>
    <m/>
    <m/>
    <m/>
    <s v="No"/>
    <m/>
    <m/>
    <m/>
    <d v="2025-07-25T09:00:00"/>
    <s v="ALBIN GEORGE"/>
    <s v="TASK-285416"/>
    <d v="2025-07-21T16:19:00"/>
    <s v="SWARUP SHRIMANT SHINDE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5424"/>
    <s v="FIOD*"/>
    <x v="2"/>
    <m/>
    <m/>
    <m/>
    <s v="No"/>
    <m/>
    <m/>
    <m/>
    <d v="2025-07-25T09:00:00"/>
    <s v="ALBIN GEORGE"/>
    <s v="TASK-285424"/>
    <d v="2025-07-21T16:19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5425"/>
    <s v="FIOD*"/>
    <x v="2"/>
    <m/>
    <m/>
    <m/>
    <s v="No"/>
    <m/>
    <m/>
    <m/>
    <d v="2025-07-25T09:00:00"/>
    <s v="ALBIN GEORGE"/>
    <s v="TASK-285425"/>
    <d v="2025-07-21T16:19:00"/>
    <s v="KASTHURI KARUPPAIYA"/>
    <m/>
    <d v="2025-07-25T00:00:00"/>
    <d v="1899-12-30T15:13:42"/>
  </r>
  <r>
    <n v="29906"/>
    <s v="Pohari"/>
    <s v="CUSTOMER SERVICE OFFICER"/>
    <x v="41"/>
    <x v="7"/>
    <n v="6263456361"/>
    <s v="CENTRAL ZONE"/>
    <n v="7412"/>
    <s v="TASK-285432"/>
    <s v="FIOD*"/>
    <x v="2"/>
    <m/>
    <m/>
    <m/>
    <s v="No"/>
    <m/>
    <m/>
    <m/>
    <d v="2025-07-25T09:00:00"/>
    <s v="ALBIN GEORGE"/>
    <s v="TASK-285432"/>
    <d v="2025-07-21T16:19:00"/>
    <s v="DEVENDRA SINGH LODHI"/>
    <m/>
    <d v="2025-07-25T00:00:00"/>
    <d v="1899-12-30T15:13:42"/>
  </r>
  <r>
    <n v="135278"/>
    <s v="Chinour"/>
    <s v="CUSTOMER SERVICE OFFICER"/>
    <x v="41"/>
    <x v="7"/>
    <n v="7697230732"/>
    <s v="CENTRAL ZONE"/>
    <n v="7363"/>
    <s v="TASK-285440"/>
    <s v="FIOD*"/>
    <x v="2"/>
    <m/>
    <m/>
    <m/>
    <s v="No"/>
    <m/>
    <m/>
    <m/>
    <d v="2025-07-25T09:00:00"/>
    <s v="ALBIN GEORGE"/>
    <s v="TASK-285440"/>
    <d v="2025-07-21T16:19:00"/>
    <s v="SANKET SHRIVASTAVA"/>
    <m/>
    <d v="2025-07-25T00:00:00"/>
    <d v="1899-12-30T15:13:42"/>
  </r>
  <r>
    <n v="133368"/>
    <s v="Yercaud"/>
    <s v="CUSTOMER SERVICE OFFICER"/>
    <x v="36"/>
    <x v="8"/>
    <n v="8300174022"/>
    <s v="SOUTH ZONE"/>
    <n v="7441"/>
    <s v="TASK-285442"/>
    <s v="FIOD*"/>
    <x v="2"/>
    <m/>
    <m/>
    <m/>
    <s v="No"/>
    <m/>
    <m/>
    <m/>
    <d v="2025-07-25T09:00:00"/>
    <s v="ALBIN GEORGE"/>
    <s v="TASK-285442"/>
    <d v="2025-07-21T16:19:00"/>
    <s v="REKHA DOMINIC"/>
    <m/>
    <d v="2025-07-25T00:00:00"/>
    <d v="1899-12-30T15:13:42"/>
  </r>
  <r>
    <n v="132252"/>
    <s v="Nainwa"/>
    <s v="CUSTOMER SERVICE OFFICER"/>
    <x v="4"/>
    <x v="3"/>
    <n v="9549599468"/>
    <s v="CENTRAL ZONE"/>
    <n v="7387"/>
    <s v="TASK-285443"/>
    <s v="FIOD*"/>
    <x v="2"/>
    <m/>
    <m/>
    <m/>
    <s v="No"/>
    <m/>
    <m/>
    <m/>
    <d v="2025-07-25T09:00:00"/>
    <s v="ALBIN GEORGE"/>
    <s v="TASK-285443"/>
    <d v="2025-07-21T16:19:00"/>
    <s v="SEVARAM GURJAR"/>
    <m/>
    <d v="2025-07-25T00:00:00"/>
    <d v="1899-12-30T15:13:42"/>
  </r>
  <r>
    <n v="132252"/>
    <s v="Nainwa"/>
    <s v="CUSTOMER SERVICE OFFICER"/>
    <x v="4"/>
    <x v="3"/>
    <n v="9549599468"/>
    <s v="CENTRAL ZONE"/>
    <n v="7387"/>
    <s v="TASK-285444"/>
    <s v="FIOD*"/>
    <x v="2"/>
    <m/>
    <m/>
    <m/>
    <s v="No"/>
    <m/>
    <m/>
    <m/>
    <d v="2025-07-25T09:00:00"/>
    <s v="ALBIN GEORGE"/>
    <s v="TASK-285444"/>
    <d v="2025-07-21T16:19:00"/>
    <s v="SEVARAM GURJAR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85454"/>
    <s v="FIOD*"/>
    <x v="2"/>
    <m/>
    <m/>
    <m/>
    <s v="No"/>
    <m/>
    <m/>
    <m/>
    <d v="2025-07-25T09:00:00"/>
    <s v="ALBIN GEORGE"/>
    <s v="TASK-285454"/>
    <d v="2025-07-21T16:19:00"/>
    <s v="RAMESH KUMAR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85458"/>
    <s v="FIOD*"/>
    <x v="2"/>
    <m/>
    <m/>
    <m/>
    <s v="No"/>
    <m/>
    <m/>
    <m/>
    <d v="2025-07-25T09:00:00"/>
    <s v="ALBIN GEORGE"/>
    <s v="TASK-285458"/>
    <d v="2025-07-21T16:19:00"/>
    <s v="ARAVINDHAN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5465"/>
    <s v="FIOD*"/>
    <x v="2"/>
    <m/>
    <m/>
    <m/>
    <s v="No"/>
    <m/>
    <m/>
    <m/>
    <d v="2025-07-25T09:00:00"/>
    <s v="ALBIN GEORGE"/>
    <s v="TASK-285465"/>
    <d v="2025-07-21T16:19:00"/>
    <s v="KHUSHAL ROHIDAS RATHOD"/>
    <m/>
    <d v="2025-07-25T00:00:00"/>
    <d v="1899-12-30T15:13:42"/>
  </r>
  <r>
    <n v="23043"/>
    <s v="Bhilwara"/>
    <s v="CUSTOMER SERVICE OFFICER"/>
    <x v="8"/>
    <x v="3"/>
    <n v="8890881758"/>
    <s v="CENTRAL ZONE"/>
    <n v="1785"/>
    <s v="TASK-285468"/>
    <s v="FIOD*"/>
    <x v="2"/>
    <m/>
    <m/>
    <m/>
    <s v="No"/>
    <m/>
    <m/>
    <m/>
    <d v="2025-07-25T09:00:00"/>
    <s v="ALBIN GEORGE"/>
    <s v="TASK-285468"/>
    <d v="2025-07-21T16:19:00"/>
    <s v="PRADEEP KHINCHI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85476"/>
    <s v="FIOD*"/>
    <x v="2"/>
    <m/>
    <m/>
    <m/>
    <s v="No"/>
    <m/>
    <m/>
    <m/>
    <d v="2025-07-25T09:00:00"/>
    <s v="ALBIN GEORGE"/>
    <s v="TASK-285476"/>
    <d v="2025-07-21T16:19:00"/>
    <s v="MUTHUKUMAR C"/>
    <m/>
    <d v="2025-07-25T00:00:00"/>
    <d v="1899-12-30T15:13:42"/>
  </r>
  <r>
    <n v="135605"/>
    <s v="Rahata"/>
    <s v="CUSTOMER SERVICE OFFICER"/>
    <x v="3"/>
    <x v="1"/>
    <n v="8380819580"/>
    <s v="WESTERN ZONE"/>
    <n v="7349"/>
    <s v="TASK-285477"/>
    <s v="FIOD*"/>
    <x v="2"/>
    <m/>
    <m/>
    <m/>
    <s v="No"/>
    <m/>
    <m/>
    <m/>
    <d v="2025-07-25T09:00:00"/>
    <s v="ALBIN GEORGE"/>
    <s v="TASK-285477"/>
    <d v="2025-07-21T16:19:00"/>
    <s v="SHUBHAM PRAKASH KALE"/>
    <m/>
    <d v="2025-07-25T00:00:00"/>
    <d v="1899-12-30T15:13:42"/>
  </r>
  <r>
    <n v="29647"/>
    <s v="Kishangarh-renwal"/>
    <s v="BRANCH MANAGER"/>
    <x v="46"/>
    <x v="3"/>
    <m/>
    <s v="CENTRAL ZONE"/>
    <n v="7376"/>
    <s v="TASK-285487"/>
    <s v="FIOD*"/>
    <x v="2"/>
    <m/>
    <m/>
    <m/>
    <s v="No"/>
    <m/>
    <m/>
    <m/>
    <d v="2025-07-25T09:00:00"/>
    <s v="ALBIN GEORGE"/>
    <s v="TASK-285487"/>
    <d v="2025-07-21T16:19:00"/>
    <s v="DHEERAJ KUMAR SAIN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85489"/>
    <s v="FIOD*"/>
    <x v="2"/>
    <m/>
    <m/>
    <m/>
    <s v="No"/>
    <m/>
    <m/>
    <m/>
    <d v="2025-07-25T09:00:00"/>
    <s v="ALBIN GEORGE"/>
    <s v="TASK-285489"/>
    <d v="2025-07-21T16:19:00"/>
    <s v="VISHNU PONNAYAR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85490"/>
    <s v="FIOD*"/>
    <x v="2"/>
    <m/>
    <m/>
    <m/>
    <s v="No"/>
    <m/>
    <m/>
    <m/>
    <d v="2025-07-25T09:00:00"/>
    <s v="ALBIN GEORGE"/>
    <s v="TASK-285490"/>
    <d v="2025-07-21T16:19:00"/>
    <s v="VISHNU PONNAYAR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85496"/>
    <s v="FIOD*"/>
    <x v="2"/>
    <m/>
    <m/>
    <m/>
    <s v="No"/>
    <m/>
    <m/>
    <m/>
    <d v="2025-07-25T09:00:00"/>
    <s v="ALBIN GEORGE"/>
    <s v="TASK-285496"/>
    <d v="2025-07-21T16:19:00"/>
    <s v="VISHNU PONNAYAR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85507"/>
    <s v="FIOD*"/>
    <x v="2"/>
    <m/>
    <m/>
    <m/>
    <s v="No"/>
    <m/>
    <m/>
    <m/>
    <d v="2025-07-25T09:00:00"/>
    <s v="ALBIN GEORGE"/>
    <s v="TASK-285507"/>
    <d v="2025-07-21T16:19:00"/>
    <s v="SANTHOSH PANDIYAN S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85511"/>
    <s v="FIOD*"/>
    <x v="2"/>
    <m/>
    <m/>
    <m/>
    <s v="No"/>
    <m/>
    <m/>
    <m/>
    <d v="2025-07-25T09:00:00"/>
    <s v="ALBIN GEORGE"/>
    <s v="TASK-285511"/>
    <d v="2025-07-21T16:19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85512"/>
    <s v="FIOD*"/>
    <x v="2"/>
    <m/>
    <m/>
    <m/>
    <s v="No"/>
    <m/>
    <m/>
    <m/>
    <d v="2025-07-25T09:00:00"/>
    <s v="ALBIN GEORGE"/>
    <s v="TASK-285512"/>
    <d v="2025-07-21T16:19:00"/>
    <s v="BALAJI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5525"/>
    <s v="FIOD*"/>
    <x v="2"/>
    <m/>
    <m/>
    <m/>
    <s v="No"/>
    <m/>
    <m/>
    <m/>
    <d v="2025-07-25T09:00:00"/>
    <s v="ALBIN GEORGE"/>
    <s v="TASK-285525"/>
    <d v="2025-07-21T16:19:00"/>
    <s v="MADHESWARAN S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5526"/>
    <s v="FIOD*"/>
    <x v="2"/>
    <m/>
    <m/>
    <m/>
    <s v="No"/>
    <m/>
    <m/>
    <m/>
    <d v="2025-07-25T09:00:00"/>
    <s v="ALBIN GEORGE"/>
    <s v="TASK-285526"/>
    <d v="2025-07-21T16:19:00"/>
    <s v="BARANIDURAI A"/>
    <m/>
    <d v="2025-07-25T00:00:00"/>
    <d v="1899-12-30T15:13:42"/>
  </r>
  <r>
    <n v="133293"/>
    <s v="Perundurai"/>
    <s v="CUSTOMER SERVICE OFFICER"/>
    <x v="36"/>
    <x v="8"/>
    <n v="7010421308"/>
    <s v="SOUTH ZONE"/>
    <n v="7296"/>
    <s v="TASK-285534"/>
    <s v="FIOD*"/>
    <x v="2"/>
    <m/>
    <m/>
    <m/>
    <s v="No"/>
    <m/>
    <m/>
    <m/>
    <d v="2025-07-25T09:00:00"/>
    <s v="ALBIN GEORGE"/>
    <s v="TASK-285534"/>
    <d v="2025-07-21T16:19:00"/>
    <s v="SURENDIRAN SENTHIL KUMAR"/>
    <m/>
    <d v="2025-07-25T00:00:00"/>
    <d v="1899-12-30T15:13:42"/>
  </r>
  <r>
    <n v="134422"/>
    <s v="Kalwan"/>
    <s v="CUSTOMER SERVICE OFFICER"/>
    <x v="3"/>
    <x v="1"/>
    <n v="9307098646"/>
    <s v="WESTERN ZONE"/>
    <n v="7429"/>
    <s v="TASK-285538"/>
    <s v="FIOD*"/>
    <x v="2"/>
    <m/>
    <m/>
    <m/>
    <s v="No"/>
    <m/>
    <m/>
    <m/>
    <d v="2025-07-25T09:00:00"/>
    <s v="ALBIN GEORGE"/>
    <s v="TASK-285538"/>
    <d v="2025-07-21T16:19:00"/>
    <s v="SIDDHARTH HEMANT WAGH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85550"/>
    <s v="FIOD*"/>
    <x v="2"/>
    <m/>
    <m/>
    <m/>
    <s v="No"/>
    <m/>
    <m/>
    <m/>
    <d v="2025-07-25T09:00:00"/>
    <s v="ALBIN GEORGE"/>
    <s v="TASK-285550"/>
    <d v="2025-07-21T16:19:00"/>
    <s v="MANIKANNAN A"/>
    <m/>
    <d v="2025-07-25T00:00:00"/>
    <d v="1899-12-30T15:13:42"/>
  </r>
  <r>
    <n v="134273"/>
    <s v="Gariyaband"/>
    <s v="CUSTOMER SERVICE OFFICER"/>
    <x v="17"/>
    <x v="6"/>
    <n v="9685166280"/>
    <s v="CENTRAL ZONE"/>
    <n v="7113"/>
    <s v="TASK-285551"/>
    <s v="FIOD*"/>
    <x v="2"/>
    <m/>
    <m/>
    <m/>
    <s v="No"/>
    <m/>
    <m/>
    <m/>
    <d v="2025-07-25T09:00:00"/>
    <s v="ALBIN GEORGE"/>
    <s v="TASK-285551"/>
    <d v="2025-07-21T16:19:00"/>
    <s v="AARYAN PRABHAS"/>
    <m/>
    <d v="2025-07-25T00:00:00"/>
    <d v="1899-12-30T15:13:42"/>
  </r>
  <r>
    <n v="131338"/>
    <s v="Pandharpur"/>
    <s v="CUSTOMER SERVICE OFFICER"/>
    <x v="44"/>
    <x v="5"/>
    <n v="9249131391"/>
    <s v="WESTERN ZONE"/>
    <n v="7352"/>
    <s v="TASK-285555"/>
    <s v="FIOD*"/>
    <x v="2"/>
    <m/>
    <m/>
    <m/>
    <s v="No"/>
    <m/>
    <m/>
    <m/>
    <d v="2025-07-25T09:00:00"/>
    <s v="ALBIN GEORGE"/>
    <s v="TASK-285555"/>
    <d v="2025-07-21T16:19:00"/>
    <s v="KARAN DADASAHEB NAGTILAK"/>
    <m/>
    <d v="2025-07-25T00:00:00"/>
    <d v="1899-12-30T15:13:42"/>
  </r>
  <r>
    <n v="135614"/>
    <s v="Kelwada"/>
    <s v="CUSTOMER SERVICE OFFICER"/>
    <x v="8"/>
    <x v="3"/>
    <n v="6367353202"/>
    <s v="CENTRAL ZONE"/>
    <n v="7380"/>
    <s v="TASK-285558"/>
    <s v="FIOD*"/>
    <x v="2"/>
    <m/>
    <m/>
    <m/>
    <s v="No"/>
    <m/>
    <m/>
    <m/>
    <d v="2025-07-25T09:00:00"/>
    <s v="ALBIN GEORGE"/>
    <s v="TASK-285558"/>
    <d v="2025-07-21T16:19:00"/>
    <s v="DINESH MEENA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85561"/>
    <s v="FIOD*"/>
    <x v="2"/>
    <m/>
    <m/>
    <m/>
    <s v="No"/>
    <m/>
    <m/>
    <m/>
    <d v="2025-07-25T09:00:00"/>
    <s v="ALBIN GEORGE"/>
    <s v="TASK-285561"/>
    <d v="2025-07-21T16:19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85562"/>
    <s v="FIOD*"/>
    <x v="2"/>
    <m/>
    <m/>
    <m/>
    <s v="No"/>
    <m/>
    <m/>
    <m/>
    <d v="2025-07-25T09:00:00"/>
    <s v="ALBIN GEORGE"/>
    <s v="TASK-285562"/>
    <d v="2025-07-21T16:19:00"/>
    <s v="BALAJI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85566"/>
    <s v="FIOD*"/>
    <x v="2"/>
    <m/>
    <m/>
    <m/>
    <s v="No"/>
    <m/>
    <m/>
    <m/>
    <d v="2025-07-25T09:00:00"/>
    <s v="ALBIN GEORGE"/>
    <s v="TASK-285566"/>
    <d v="2025-07-21T16:19:00"/>
    <s v="YASHVANT SINGH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5574"/>
    <s v="FIOD*"/>
    <x v="2"/>
    <m/>
    <m/>
    <m/>
    <s v="No"/>
    <m/>
    <m/>
    <m/>
    <d v="2025-07-25T09:00:00"/>
    <s v="ALBIN GEORGE"/>
    <s v="TASK-285574"/>
    <d v="2025-07-21T16:19:00"/>
    <s v="KASTHURI KARUPPAIYA"/>
    <m/>
    <d v="2025-07-25T00:00:00"/>
    <d v="1899-12-30T15:13:42"/>
  </r>
  <r>
    <n v="135835"/>
    <s v="Mohol"/>
    <s v="CUSTOMER SERVICE OFFICER"/>
    <x v="44"/>
    <x v="5"/>
    <n v="7507071586"/>
    <s v="WESTERN ZONE"/>
    <n v="7458"/>
    <s v="TASK-285575"/>
    <s v="FIOD*"/>
    <x v="2"/>
    <m/>
    <m/>
    <m/>
    <s v="No"/>
    <m/>
    <m/>
    <m/>
    <d v="2025-07-25T09:00:00"/>
    <s v="ALBIN GEORGE"/>
    <s v="TASK-285575"/>
    <d v="2025-07-21T16:19:00"/>
    <s v="RIJWAN RAMJAN SHAIKH"/>
    <m/>
    <d v="2025-07-25T00:00:00"/>
    <d v="1899-12-30T15:13:42"/>
  </r>
  <r>
    <n v="134385"/>
    <s v="Bhor"/>
    <s v="CUSTOMER SERVICE OFFICER"/>
    <x v="30"/>
    <x v="5"/>
    <n v="7769816679"/>
    <s v="WESTERN ZONE"/>
    <n v="7399"/>
    <s v="TASK-285578"/>
    <s v="FIOD*"/>
    <x v="2"/>
    <m/>
    <m/>
    <m/>
    <s v="No"/>
    <m/>
    <m/>
    <m/>
    <d v="2025-07-25T09:00:00"/>
    <s v="ALBIN GEORGE"/>
    <s v="TASK-285578"/>
    <d v="2025-07-21T16:19:00"/>
    <s v="MANAS SANDEEP SAWANT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85593"/>
    <s v="FIOD*"/>
    <x v="2"/>
    <m/>
    <m/>
    <m/>
    <s v="No"/>
    <m/>
    <m/>
    <m/>
    <d v="2025-07-25T09:00:00"/>
    <s v="ALBIN GEORGE"/>
    <s v="TASK-285593"/>
    <d v="2025-07-21T16:19:00"/>
    <s v="MUTHUKUMAR C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85601"/>
    <s v="FIOD*"/>
    <x v="2"/>
    <m/>
    <m/>
    <m/>
    <s v="No"/>
    <m/>
    <m/>
    <m/>
    <d v="2025-07-25T09:00:00"/>
    <s v="ALBIN GEORGE"/>
    <s v="TASK-285601"/>
    <d v="2025-07-21T16:19:00"/>
    <s v="SATHIYARAJ S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85608"/>
    <s v="FIOD*"/>
    <x v="2"/>
    <m/>
    <m/>
    <m/>
    <s v="No"/>
    <m/>
    <m/>
    <m/>
    <d v="2025-07-25T09:00:00"/>
    <s v="ALBIN GEORGE"/>
    <s v="TASK-285608"/>
    <d v="2025-07-21T16:19:00"/>
    <s v="DHANUSH S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5625"/>
    <s v="FIOD*"/>
    <x v="2"/>
    <m/>
    <m/>
    <m/>
    <s v="No"/>
    <m/>
    <m/>
    <m/>
    <d v="2025-07-25T09:00:00"/>
    <s v="ALBIN GEORGE"/>
    <s v="TASK-285625"/>
    <d v="2025-07-21T16:19:00"/>
    <s v="BARANIDURAI A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85626"/>
    <s v="FIOD*"/>
    <x v="2"/>
    <m/>
    <m/>
    <m/>
    <s v="No"/>
    <m/>
    <m/>
    <m/>
    <d v="2025-07-25T09:00:00"/>
    <s v="ALBIN GEORGE"/>
    <s v="TASK-285626"/>
    <d v="2025-07-21T16:19:00"/>
    <s v="GURUSAMY P"/>
    <m/>
    <d v="2025-07-25T00:00:00"/>
    <d v="1899-12-30T15:13:42"/>
  </r>
  <r>
    <n v="130984"/>
    <s v="Tiruttani"/>
    <s v="ASSISTANT BRANCH MANAGER"/>
    <x v="34"/>
    <x v="8"/>
    <n v="6380261144"/>
    <s v="SOUTH ZONE"/>
    <n v="7414"/>
    <s v="TASK-285633"/>
    <s v="FIOD*"/>
    <x v="2"/>
    <m/>
    <m/>
    <m/>
    <s v="No"/>
    <m/>
    <m/>
    <m/>
    <d v="2025-07-25T09:00:00"/>
    <s v="ALBIN GEORGE"/>
    <s v="TASK-285633"/>
    <d v="2025-07-21T16:19:00"/>
    <s v="M LAKSHMIPATHI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5642"/>
    <s v="FIOD*"/>
    <x v="2"/>
    <m/>
    <m/>
    <m/>
    <s v="No"/>
    <m/>
    <m/>
    <m/>
    <d v="2025-07-25T09:00:00"/>
    <s v="ALBIN GEORGE"/>
    <s v="TASK-285642"/>
    <d v="2025-07-21T16:19:00"/>
    <s v="PUSHPARAJ MARIYAPPAN"/>
    <m/>
    <d v="2025-07-25T00:00:00"/>
    <d v="1899-12-30T15:13:42"/>
  </r>
  <r>
    <n v="29021"/>
    <s v="Nainwa"/>
    <s v="CUSTOMER SERVICE OFFICER"/>
    <x v="4"/>
    <x v="3"/>
    <n v="8302560834"/>
    <s v="CENTRAL ZONE"/>
    <n v="7387"/>
    <s v="TASK-285641"/>
    <s v="FIOD*"/>
    <x v="2"/>
    <m/>
    <m/>
    <m/>
    <s v="No"/>
    <m/>
    <m/>
    <m/>
    <d v="2025-07-25T09:00:00"/>
    <s v="ALBIN GEORGE"/>
    <s v="TASK-285641"/>
    <d v="2025-07-21T16:19:00"/>
    <s v="ADITYA MEGHWAL"/>
    <m/>
    <d v="2025-07-25T00:00:00"/>
    <d v="1899-12-30T15:13:42"/>
  </r>
  <r>
    <n v="134273"/>
    <s v="Gariyaband"/>
    <s v="CUSTOMER SERVICE OFFICER"/>
    <x v="17"/>
    <x v="6"/>
    <n v="9685166280"/>
    <s v="CENTRAL ZONE"/>
    <n v="7113"/>
    <s v="TASK-285655"/>
    <s v="FIOD*"/>
    <x v="2"/>
    <m/>
    <m/>
    <m/>
    <s v="No"/>
    <m/>
    <m/>
    <m/>
    <d v="2025-07-25T09:00:00"/>
    <s v="ALBIN GEORGE"/>
    <s v="TASK-285655"/>
    <d v="2025-07-21T16:19:00"/>
    <s v="AARYAN PRABHAS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5663"/>
    <s v="FIOD*"/>
    <x v="2"/>
    <m/>
    <m/>
    <m/>
    <s v="No"/>
    <m/>
    <m/>
    <m/>
    <d v="2025-07-25T09:00:00"/>
    <s v="ALBIN GEORGE"/>
    <s v="TASK-285663"/>
    <d v="2025-07-21T16:19:00"/>
    <s v="BARANIDURAI A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85670"/>
    <s v="FIOD*"/>
    <x v="2"/>
    <m/>
    <m/>
    <m/>
    <s v="No"/>
    <m/>
    <m/>
    <m/>
    <d v="2025-07-25T09:00:00"/>
    <s v="ALBIN GEORGE"/>
    <s v="TASK-285670"/>
    <d v="2025-07-21T16:19:00"/>
    <s v="NITHISHKUMAR S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85679"/>
    <s v="FIOD*"/>
    <x v="2"/>
    <m/>
    <m/>
    <m/>
    <s v="No"/>
    <m/>
    <m/>
    <m/>
    <d v="2025-07-25T09:00:00"/>
    <s v="ALBIN GEORGE"/>
    <s v="TASK-285679"/>
    <d v="2025-07-21T16:19:00"/>
    <s v="G RAGUPATHI"/>
    <m/>
    <d v="2025-07-25T00:00:00"/>
    <d v="1899-12-30T15:13:42"/>
  </r>
  <r>
    <n v="135189"/>
    <s v="Gulabpura"/>
    <s v="CUSTOMER SERVICE OFFICER"/>
    <x v="46"/>
    <x v="3"/>
    <n v="7877513751"/>
    <s v="CENTRAL ZONE"/>
    <n v="7353"/>
    <s v="TASK-285682"/>
    <s v="FIOD*"/>
    <x v="2"/>
    <m/>
    <m/>
    <m/>
    <s v="No"/>
    <m/>
    <m/>
    <m/>
    <d v="2025-07-25T09:00:00"/>
    <s v="ALBIN GEORGE"/>
    <s v="TASK-285682"/>
    <d v="2025-07-21T16:19:00"/>
    <s v="BHARAT SINGH RATHORE"/>
    <m/>
    <d v="2025-07-25T00:00:00"/>
    <d v="1899-12-30T15:13:42"/>
  </r>
  <r>
    <n v="19396"/>
    <s v="Chengam"/>
    <s v="ABM - MSME"/>
    <x v="34"/>
    <x v="8"/>
    <n v="9288013832"/>
    <s v="SOUTH ZONE"/>
    <n v="7290"/>
    <s v="TASK-285685"/>
    <s v="FIOD*"/>
    <x v="2"/>
    <m/>
    <m/>
    <m/>
    <s v="No"/>
    <m/>
    <m/>
    <m/>
    <d v="2025-07-25T09:00:00"/>
    <s v="ALBIN GEORGE"/>
    <s v="TASK-285685"/>
    <d v="2025-07-21T16:19:00"/>
    <s v="VIGNESH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85686"/>
    <s v="FIOD*"/>
    <x v="2"/>
    <m/>
    <m/>
    <m/>
    <s v="No"/>
    <m/>
    <m/>
    <m/>
    <d v="2025-07-25T09:00:00"/>
    <s v="ALBIN GEORGE"/>
    <s v="TASK-285686"/>
    <d v="2025-07-21T16:19:00"/>
    <s v="RAMPRAKASH RAVEENTHIRAN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85687"/>
    <s v="FIOD*"/>
    <x v="2"/>
    <m/>
    <m/>
    <m/>
    <s v="No"/>
    <m/>
    <m/>
    <m/>
    <d v="2025-07-25T09:00:00"/>
    <s v="ALBIN GEORGE"/>
    <s v="TASK-285687"/>
    <d v="2025-07-21T16:19:00"/>
    <s v="Dhanush G"/>
    <m/>
    <d v="2025-07-25T00:00:00"/>
    <d v="1899-12-30T15:13:42"/>
  </r>
  <r>
    <n v="136509"/>
    <s v="Kavathe Mahankal"/>
    <s v="BRANCH MANAGER"/>
    <x v="31"/>
    <x v="5"/>
    <n v="7028828815"/>
    <s v="WEST ZONE"/>
    <n v="7408"/>
    <s v="TASK-285688"/>
    <s v="FIOD*"/>
    <x v="2"/>
    <m/>
    <m/>
    <m/>
    <s v="No"/>
    <m/>
    <m/>
    <m/>
    <d v="2025-07-25T09:00:00"/>
    <s v="ALBIN GEORGE"/>
    <s v="TASK-285688"/>
    <d v="2025-07-21T16:19:00"/>
    <s v="SURESH APPASO KORE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5692"/>
    <s v="FIOD*"/>
    <x v="2"/>
    <m/>
    <m/>
    <m/>
    <s v="No"/>
    <m/>
    <m/>
    <m/>
    <d v="2025-07-25T09:00:00"/>
    <s v="ALBIN GEORGE"/>
    <s v="TASK-285692"/>
    <d v="2025-07-21T16:19:00"/>
    <s v="KASTHURI KARUPPAIYA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85704"/>
    <s v="FIOD*"/>
    <x v="2"/>
    <m/>
    <m/>
    <m/>
    <s v="No"/>
    <m/>
    <m/>
    <m/>
    <d v="2025-07-25T09:00:00"/>
    <s v="ALBIN GEORGE"/>
    <s v="TASK-285704"/>
    <d v="2025-07-21T16:19:00"/>
    <s v="Murali P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5711"/>
    <s v="FIOD*"/>
    <x v="2"/>
    <m/>
    <m/>
    <m/>
    <s v="No"/>
    <m/>
    <m/>
    <m/>
    <d v="2025-07-25T09:00:00"/>
    <s v="ALBIN GEORGE"/>
    <s v="TASK-285711"/>
    <d v="2025-07-21T16:19:00"/>
    <s v="KASTHURI KARUPPAIYA"/>
    <m/>
    <d v="2025-07-25T00:00:00"/>
    <d v="1899-12-30T15:13:42"/>
  </r>
  <r>
    <n v="133748"/>
    <s v="Kurud"/>
    <s v="CUSTOMER SERVICE OFFICER"/>
    <x v="20"/>
    <x v="6"/>
    <n v="9037965771"/>
    <s v="CENTRAL ZONE"/>
    <n v="7438"/>
    <s v="TASK-285716"/>
    <s v="FIOD*"/>
    <x v="2"/>
    <m/>
    <m/>
    <m/>
    <s v="No"/>
    <m/>
    <m/>
    <m/>
    <d v="2025-07-25T09:00:00"/>
    <s v="ALBIN GEORGE"/>
    <s v="TASK-285716"/>
    <d v="2025-07-21T16:19:00"/>
    <s v="RAJESH KUMAR NISHAD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85715"/>
    <s v="FIOD*"/>
    <x v="2"/>
    <m/>
    <m/>
    <m/>
    <s v="No"/>
    <m/>
    <m/>
    <m/>
    <d v="2025-07-25T09:00:00"/>
    <s v="ALBIN GEORGE"/>
    <s v="TASK-285715"/>
    <d v="2025-07-21T16:19:00"/>
    <s v="KAMLESH SHARMA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5718"/>
    <s v="FIOD*"/>
    <x v="2"/>
    <m/>
    <m/>
    <m/>
    <s v="No"/>
    <m/>
    <m/>
    <m/>
    <d v="2025-07-25T09:00:00"/>
    <s v="ALBIN GEORGE"/>
    <s v="TASK-285718"/>
    <d v="2025-07-21T16:19:00"/>
    <s v="KHUSHAL ROHIDAS RATHOD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85721"/>
    <s v="FIOD*"/>
    <x v="2"/>
    <m/>
    <m/>
    <m/>
    <s v="No"/>
    <m/>
    <m/>
    <m/>
    <d v="2025-07-25T09:00:00"/>
    <s v="ALBIN GEORGE"/>
    <s v="TASK-285721"/>
    <d v="2025-07-21T16:19:00"/>
    <s v="RAMPRAKASH RAVEENTHIRAN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5730"/>
    <s v="FIOD*"/>
    <x v="2"/>
    <m/>
    <m/>
    <m/>
    <s v="No"/>
    <m/>
    <m/>
    <m/>
    <d v="2025-07-25T09:00:00"/>
    <s v="ALBIN GEORGE"/>
    <s v="TASK-285730"/>
    <d v="2025-07-21T16:19:00"/>
    <s v="BALASUNDHARAM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85734"/>
    <s v="FIOD*"/>
    <x v="2"/>
    <m/>
    <m/>
    <m/>
    <s v="No"/>
    <m/>
    <m/>
    <m/>
    <d v="2025-07-25T09:00:00"/>
    <s v="ALBIN GEORGE"/>
    <s v="TASK-285734"/>
    <d v="2025-07-21T16:19:00"/>
    <s v="JAIBHIM LAXMAN KAMBLE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85733"/>
    <s v="FIOD*"/>
    <x v="2"/>
    <m/>
    <m/>
    <m/>
    <s v="No"/>
    <m/>
    <m/>
    <m/>
    <d v="2025-07-25T09:00:00"/>
    <s v="ALBIN GEORGE"/>
    <s v="TASK-285733"/>
    <d v="2025-07-21T16:19:00"/>
    <s v="SIVASENAN PALANISAMY"/>
    <m/>
    <d v="2025-07-25T00:00:00"/>
    <d v="1899-12-30T15:13:42"/>
  </r>
  <r>
    <n v="19396"/>
    <s v="Chengam"/>
    <s v="ABM - MSME"/>
    <x v="34"/>
    <x v="8"/>
    <n v="9288013832"/>
    <s v="SOUTH ZONE"/>
    <n v="7290"/>
    <s v="TASK-285736"/>
    <s v="FIOD*"/>
    <x v="2"/>
    <m/>
    <m/>
    <m/>
    <s v="No"/>
    <m/>
    <m/>
    <m/>
    <d v="2025-07-25T09:00:00"/>
    <s v="ALBIN GEORGE"/>
    <s v="TASK-285736"/>
    <d v="2025-07-21T16:19:00"/>
    <s v="VIGNESH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85738"/>
    <s v="FIOD*"/>
    <x v="2"/>
    <m/>
    <m/>
    <m/>
    <s v="No"/>
    <m/>
    <m/>
    <m/>
    <d v="2025-07-25T09:00:00"/>
    <s v="ALBIN GEORGE"/>
    <s v="TASK-285738"/>
    <d v="2025-07-21T16:19:00"/>
    <s v="RAMPRAKASH RAVEENTHIRAN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85744"/>
    <s v="FIOD*"/>
    <x v="2"/>
    <m/>
    <m/>
    <m/>
    <s v="No"/>
    <m/>
    <m/>
    <m/>
    <d v="2025-07-25T09:00:00"/>
    <s v="ALBIN GEORGE"/>
    <s v="TASK-285744"/>
    <d v="2025-07-21T16:19:00"/>
    <s v="VISHNU PONNAYAR"/>
    <m/>
    <d v="2025-07-25T00:00:00"/>
    <d v="1899-12-30T15:13:42"/>
  </r>
  <r>
    <n v="135980"/>
    <s v="Sangagiri"/>
    <s v="CUSTOMER SERVICE OFFICER"/>
    <x v="36"/>
    <x v="8"/>
    <n v="9750662587"/>
    <s v="SOUTH ZONE"/>
    <n v="7334"/>
    <s v="TASK-285745"/>
    <s v="FIOD*"/>
    <x v="2"/>
    <m/>
    <m/>
    <m/>
    <s v="No"/>
    <m/>
    <m/>
    <m/>
    <d v="2025-07-25T09:00:00"/>
    <s v="ALBIN GEORGE"/>
    <s v="TASK-285745"/>
    <d v="2025-07-21T16:19:00"/>
    <s v="KRISHNAMOORTHI MUTHUSAMY"/>
    <m/>
    <d v="2025-07-25T00:00:00"/>
    <d v="1899-12-30T15:13:42"/>
  </r>
  <r>
    <n v="134826"/>
    <s v="Karjat"/>
    <s v="CUSTOMER SERVICE OFFICER"/>
    <x v="39"/>
    <x v="5"/>
    <n v="9004733563"/>
    <s v="WESTERN ZONE"/>
    <n v="7188"/>
    <s v="TASK-285747"/>
    <s v="FIOD*"/>
    <x v="2"/>
    <m/>
    <m/>
    <m/>
    <s v="No"/>
    <m/>
    <m/>
    <m/>
    <d v="2025-07-25T09:00:00"/>
    <s v="ALBIN GEORGE"/>
    <s v="TASK-285747"/>
    <d v="2025-07-21T16:19:00"/>
    <s v="ALFIYA SHAIBAZ NADKAR"/>
    <m/>
    <d v="2025-07-25T00:00:00"/>
    <d v="1899-12-30T15:13:42"/>
  </r>
  <r>
    <n v="134826"/>
    <s v="Karjat"/>
    <s v="CUSTOMER SERVICE OFFICER"/>
    <x v="39"/>
    <x v="5"/>
    <n v="9004733563"/>
    <s v="WESTERN ZONE"/>
    <n v="7188"/>
    <s v="TASK-285748"/>
    <s v="FIOD*"/>
    <x v="2"/>
    <m/>
    <m/>
    <m/>
    <s v="No"/>
    <m/>
    <m/>
    <m/>
    <d v="2025-07-25T09:00:00"/>
    <s v="ALBIN GEORGE"/>
    <s v="TASK-285748"/>
    <d v="2025-07-21T16:19:00"/>
    <s v="ALFIYA SHAIBAZ NADKAR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5754"/>
    <s v="FIOD*"/>
    <x v="2"/>
    <m/>
    <m/>
    <m/>
    <s v="No"/>
    <m/>
    <m/>
    <m/>
    <d v="2025-07-25T09:00:00"/>
    <s v="ALBIN GEORGE"/>
    <s v="TASK-285754"/>
    <d v="2025-07-21T16:19:00"/>
    <s v="JAYAPRAKASH PALANIYAPPAN"/>
    <m/>
    <d v="2025-07-25T00:00:00"/>
    <d v="1899-12-30T15:13:42"/>
  </r>
  <r>
    <n v="28221"/>
    <s v="Barela"/>
    <s v="CUSTOMER SERVICE OFFICER"/>
    <x v="18"/>
    <x v="7"/>
    <n v="8291733177"/>
    <s v="CENTRAL ZONE"/>
    <n v="7367"/>
    <s v="TASK-285753"/>
    <s v="FIOD*"/>
    <x v="2"/>
    <m/>
    <m/>
    <m/>
    <s v="No"/>
    <m/>
    <m/>
    <m/>
    <d v="2025-07-25T09:00:00"/>
    <s v="ALBIN GEORGE"/>
    <s v="TASK-285753"/>
    <d v="2025-07-21T16:19:00"/>
    <s v="SHAILENDRA PRATAP SINGH"/>
    <m/>
    <d v="2025-07-25T00:00:00"/>
    <d v="1899-12-30T15:13:42"/>
  </r>
  <r>
    <n v="135366"/>
    <s v="Sivagiri"/>
    <s v="CUSTOMER SERVICE OFFICER"/>
    <x v="36"/>
    <x v="8"/>
    <n v="9363392991"/>
    <s v="SOUTH ZONE"/>
    <n v="7211"/>
    <s v="TASK-285759"/>
    <s v="FIOD*"/>
    <x v="2"/>
    <m/>
    <m/>
    <m/>
    <s v="No"/>
    <m/>
    <m/>
    <m/>
    <d v="2025-07-25T09:00:00"/>
    <s v="ALBIN GEORGE"/>
    <s v="TASK-285759"/>
    <d v="2025-07-21T16:19:00"/>
    <s v="GOKUL D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85779"/>
    <s v="FIOD*"/>
    <x v="2"/>
    <m/>
    <m/>
    <m/>
    <s v="No"/>
    <m/>
    <m/>
    <m/>
    <d v="2025-07-25T09:00:00"/>
    <s v="ALBIN GEORGE"/>
    <s v="TASK-285779"/>
    <d v="2025-07-21T16:19:00"/>
    <s v="Anu Lakshminaryanan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5780"/>
    <s v="FIOD*"/>
    <x v="2"/>
    <m/>
    <m/>
    <m/>
    <s v="No"/>
    <m/>
    <m/>
    <m/>
    <d v="2025-07-25T09:00:00"/>
    <s v="ALBIN GEORGE"/>
    <s v="TASK-285780"/>
    <d v="2025-07-21T16:19:00"/>
    <s v="KASTHURI KARUPPAIYA"/>
    <m/>
    <d v="2025-07-25T00:00:00"/>
    <d v="1899-12-30T15:13:42"/>
  </r>
  <r>
    <n v="23238"/>
    <s v="Garhi"/>
    <s v="ABM - BRANCH IN CHARGE"/>
    <x v="19"/>
    <x v="3"/>
    <n v="8058106637"/>
    <s v="CENTRAL ZONE"/>
    <n v="7267"/>
    <s v="TASK-285796"/>
    <s v="FIOD*"/>
    <x v="2"/>
    <m/>
    <m/>
    <m/>
    <s v="No"/>
    <m/>
    <m/>
    <m/>
    <d v="2025-07-25T09:00:00"/>
    <s v="ALBIN GEORGE"/>
    <s v="TASK-285796"/>
    <d v="2025-07-21T16:19:00"/>
    <s v="BAHADUR JAKHA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5795"/>
    <s v="FIOD*"/>
    <x v="2"/>
    <m/>
    <m/>
    <m/>
    <s v="No"/>
    <m/>
    <m/>
    <m/>
    <d v="2025-07-25T09:00:00"/>
    <s v="ALBIN GEORGE"/>
    <s v="TASK-285795"/>
    <d v="2025-07-21T16:19:00"/>
    <s v="KASTHURI KARUPPAIYA"/>
    <m/>
    <d v="2025-07-25T00:00:00"/>
    <d v="1899-12-30T15:13:42"/>
  </r>
  <r>
    <n v="135860"/>
    <s v="Garhi"/>
    <s v="CUSTOMER SERVICE OFFICER"/>
    <x v="19"/>
    <x v="3"/>
    <n v="8517982217"/>
    <s v="CENTRAL ZONE"/>
    <n v="7267"/>
    <s v="TASK-285797"/>
    <s v="FIOD*"/>
    <x v="2"/>
    <m/>
    <m/>
    <m/>
    <s v="No"/>
    <m/>
    <m/>
    <m/>
    <d v="2025-07-25T09:00:00"/>
    <s v="ALBIN GEORGE"/>
    <s v="TASK-285797"/>
    <d v="2025-07-21T16:19:00"/>
    <s v="RITIK KUMAR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85800"/>
    <s v="FIOD*"/>
    <x v="2"/>
    <m/>
    <m/>
    <m/>
    <s v="No"/>
    <m/>
    <m/>
    <m/>
    <d v="2025-07-25T09:00:00"/>
    <s v="ALBIN GEORGE"/>
    <s v="TASK-285800"/>
    <d v="2025-07-21T16:19:00"/>
    <s v="RAMPRAKASH RAVEENTHIRAN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85809"/>
    <s v="FIOD*"/>
    <x v="2"/>
    <m/>
    <m/>
    <m/>
    <s v="No"/>
    <m/>
    <m/>
    <m/>
    <d v="2025-07-25T09:00:00"/>
    <s v="ALBIN GEORGE"/>
    <s v="TASK-285809"/>
    <d v="2025-07-21T16:19:00"/>
    <s v="SURAJ RAMCHANDRA DADAS"/>
    <m/>
    <d v="2025-07-25T00:00:00"/>
    <d v="1899-12-30T15:13:42"/>
  </r>
  <r>
    <n v="136012"/>
    <s v="Mecheri"/>
    <s v="ASSISTANT BRANCH MANAGER"/>
    <x v="36"/>
    <x v="8"/>
    <n v="9629622148"/>
    <s v="SOUTH ZONE"/>
    <n v="7343"/>
    <s v="TASK-285812"/>
    <s v="FIOD*"/>
    <x v="2"/>
    <m/>
    <m/>
    <m/>
    <s v="No"/>
    <m/>
    <m/>
    <m/>
    <d v="2025-07-25T09:00:00"/>
    <s v="ALBIN GEORGE"/>
    <s v="TASK-285812"/>
    <d v="2025-07-21T16:19:00"/>
    <s v="VELAVAN MURUGESAN"/>
    <m/>
    <d v="2025-07-25T00:00:00"/>
    <d v="1899-12-30T15:13:42"/>
  </r>
  <r>
    <n v="27214"/>
    <s v="Jind"/>
    <s v="CUSTOMER SERVICE OFFICER"/>
    <x v="43"/>
    <x v="3"/>
    <n v="9017768878"/>
    <s v="NORTHERN ZONE"/>
    <n v="1738"/>
    <s v="TASK-285820"/>
    <s v="FIOD*"/>
    <x v="2"/>
    <m/>
    <m/>
    <m/>
    <s v="No"/>
    <m/>
    <m/>
    <m/>
    <d v="2025-07-25T09:00:00"/>
    <s v="ALBIN GEORGE"/>
    <s v="TASK-285820"/>
    <d v="2025-07-21T16:19:00"/>
    <s v="PRAVEEN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85825"/>
    <s v="FIOD*"/>
    <x v="2"/>
    <m/>
    <m/>
    <m/>
    <s v="No"/>
    <m/>
    <m/>
    <m/>
    <d v="2025-07-25T09:00:00"/>
    <s v="ALBIN GEORGE"/>
    <s v="TASK-285825"/>
    <d v="2025-07-21T16:19:00"/>
    <s v="SURAJ JITENDRA NIGADE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85827"/>
    <s v="FIOD*"/>
    <x v="2"/>
    <m/>
    <m/>
    <m/>
    <s v="No"/>
    <m/>
    <m/>
    <m/>
    <d v="2025-07-25T09:00:00"/>
    <s v="ALBIN GEORGE"/>
    <s v="TASK-285827"/>
    <d v="2025-07-21T16:19:00"/>
    <s v="SIVASENAN PALANISAMY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5829"/>
    <s v="FIOD*"/>
    <x v="2"/>
    <m/>
    <m/>
    <m/>
    <s v="No"/>
    <m/>
    <m/>
    <m/>
    <d v="2025-07-25T09:00:00"/>
    <s v="ALBIN GEORGE"/>
    <s v="TASK-285829"/>
    <d v="2025-07-21T16:19:00"/>
    <s v="ANJU MARKAM 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85841"/>
    <s v="FIOD*"/>
    <x v="2"/>
    <m/>
    <m/>
    <m/>
    <s v="No"/>
    <m/>
    <m/>
    <m/>
    <d v="2025-07-25T09:00:00"/>
    <s v="ALBIN GEORGE"/>
    <s v="TASK-285841"/>
    <d v="2025-07-21T16:19:00"/>
    <s v="SURAJ JITENDRA NIGADE"/>
    <m/>
    <d v="2025-07-25T00:00:00"/>
    <d v="1899-12-30T15:13:42"/>
  </r>
  <r>
    <n v="135850"/>
    <s v="Ambarnath"/>
    <s v="CUSTOMER SERVICE OFFICER"/>
    <x v="39"/>
    <x v="5"/>
    <n v="9225743400"/>
    <s v="WESTERN ZONE"/>
    <n v="7030"/>
    <s v="TASK-285857"/>
    <s v="FIOD*"/>
    <x v="2"/>
    <m/>
    <m/>
    <m/>
    <s v="No"/>
    <m/>
    <m/>
    <m/>
    <d v="2025-07-25T09:00:00"/>
    <s v="ALBIN GEORGE"/>
    <s v="TASK-285857"/>
    <d v="2025-07-21T16:19:00"/>
    <s v="PRANAY SANTOSH GHAYWAT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85880"/>
    <s v="FIOD*"/>
    <x v="2"/>
    <m/>
    <m/>
    <m/>
    <s v="No"/>
    <m/>
    <m/>
    <m/>
    <d v="2025-07-25T09:00:00"/>
    <s v="ALBIN GEORGE"/>
    <s v="TASK-285880"/>
    <d v="2025-07-21T16:19:00"/>
    <s v="KHUSHAL ROHIDAS RATHOD"/>
    <m/>
    <d v="2025-07-25T00:00:00"/>
    <d v="1899-12-30T15:13:42"/>
  </r>
  <r>
    <n v="132745"/>
    <s v="Nainwa"/>
    <s v="CUSTOMER SERVICE OFFICER"/>
    <x v="4"/>
    <x v="3"/>
    <n v="8302786754"/>
    <s v="CENTRAL ZONE"/>
    <n v="7387"/>
    <s v="TASK-285882"/>
    <s v="FIOD*"/>
    <x v="2"/>
    <m/>
    <m/>
    <m/>
    <s v="No"/>
    <m/>
    <m/>
    <m/>
    <d v="2025-07-25T09:00:00"/>
    <s v="ALBIN GEORGE"/>
    <s v="TASK-285882"/>
    <d v="2025-07-21T16:19:00"/>
    <s v="BUDDHI PRAKASH VERMA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85896"/>
    <s v="FIOD*"/>
    <x v="2"/>
    <m/>
    <m/>
    <m/>
    <s v="No"/>
    <m/>
    <m/>
    <m/>
    <d v="2025-07-25T09:00:00"/>
    <s v="ALBIN GEORGE"/>
    <s v="TASK-285896"/>
    <d v="2025-07-21T16:19:00"/>
    <s v="Mugilvannan Vinayagam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5906"/>
    <s v="FIOD*"/>
    <x v="2"/>
    <m/>
    <m/>
    <m/>
    <s v="No"/>
    <m/>
    <m/>
    <m/>
    <d v="2025-07-25T09:00:00"/>
    <s v="ALBIN GEORGE"/>
    <s v="TASK-285906"/>
    <d v="2025-07-21T16:19:00"/>
    <s v="S TAMIZH"/>
    <m/>
    <d v="2025-07-25T00:00:00"/>
    <d v="1899-12-30T15:13:42"/>
  </r>
  <r>
    <n v="133418"/>
    <s v="Muthukulam"/>
    <s v="CUSTOMER SERVICE OFFICER"/>
    <x v="5"/>
    <x v="4"/>
    <n v="9544844982"/>
    <s v="SOUTH ZONE"/>
    <n v="7024"/>
    <s v="TASK-285926"/>
    <s v="FIOD*"/>
    <x v="2"/>
    <m/>
    <m/>
    <m/>
    <s v="No"/>
    <m/>
    <m/>
    <m/>
    <d v="2025-07-25T09:00:00"/>
    <s v="ALBIN GEORGE"/>
    <s v="TASK-285926"/>
    <d v="2025-07-21T16:19:00"/>
    <s v="GOKUL BABU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85927"/>
    <s v="FIOD*"/>
    <x v="2"/>
    <m/>
    <m/>
    <m/>
    <s v="No"/>
    <m/>
    <m/>
    <m/>
    <d v="2025-07-25T09:00:00"/>
    <s v="ALBIN GEORGE"/>
    <s v="TASK-285927"/>
    <d v="2025-07-21T16:19:00"/>
    <s v="SHYNI RAJESH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85929"/>
    <s v="FIOD*"/>
    <x v="2"/>
    <m/>
    <m/>
    <m/>
    <s v="No"/>
    <m/>
    <m/>
    <m/>
    <d v="2025-07-25T09:00:00"/>
    <s v="ALBIN GEORGE"/>
    <s v="TASK-285929"/>
    <d v="2025-07-21T16:19:00"/>
    <s v="MADHANAGOBAL R"/>
    <m/>
    <d v="2025-07-25T00:00:00"/>
    <d v="1899-12-30T15:13:42"/>
  </r>
  <r>
    <n v="132915"/>
    <s v="Muthukulam"/>
    <s v="CUSTOMER SERVICE OFFICER"/>
    <x v="5"/>
    <x v="4"/>
    <n v="8893344948"/>
    <s v="SOUTH ZONE"/>
    <n v="7024"/>
    <s v="TASK-285930"/>
    <s v="FIOD*"/>
    <x v="2"/>
    <m/>
    <m/>
    <m/>
    <s v="No"/>
    <m/>
    <m/>
    <m/>
    <d v="2025-07-25T09:00:00"/>
    <s v="ALBIN GEORGE"/>
    <s v="TASK-285930"/>
    <d v="2025-07-21T16:19:00"/>
    <s v="ALAKA R"/>
    <m/>
    <d v="2025-07-25T00:00:00"/>
    <d v="1899-12-30T15:13:42"/>
  </r>
  <r>
    <n v="135043"/>
    <s v="Kalavoor"/>
    <s v="ASSISTANT BRANCH MANAGER"/>
    <x v="5"/>
    <x v="4"/>
    <n v="9947590557"/>
    <s v="SOUTH ZONE"/>
    <n v="7023"/>
    <s v="TASK-285932"/>
    <s v="FIOD*"/>
    <x v="2"/>
    <m/>
    <m/>
    <m/>
    <s v="No"/>
    <m/>
    <m/>
    <m/>
    <d v="2025-07-25T09:00:00"/>
    <s v="ALBIN GEORGE"/>
    <s v="TASK-285932"/>
    <d v="2025-07-21T16:19:00"/>
    <s v="NITHIN BOSE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85939"/>
    <s v="FIOD*"/>
    <x v="2"/>
    <m/>
    <m/>
    <m/>
    <s v="No"/>
    <m/>
    <m/>
    <m/>
    <d v="2025-07-25T09:00:00"/>
    <s v="ALBIN GEORGE"/>
    <s v="TASK-285939"/>
    <d v="2025-07-21T16:19:00"/>
    <s v="ROSHAN DIWAKARRAO CHOPADE"/>
    <m/>
    <d v="2025-07-25T00:00:00"/>
    <d v="1899-12-30T15:13:42"/>
  </r>
  <r>
    <n v="5487"/>
    <s v="Pandarkawada"/>
    <s v="BRANCH MANAGER"/>
    <x v="25"/>
    <x v="0"/>
    <m/>
    <s v="WESTERN ZONE"/>
    <n v="7169"/>
    <s v="TASK-285945"/>
    <s v="FIOD*"/>
    <x v="2"/>
    <m/>
    <m/>
    <m/>
    <s v="No"/>
    <m/>
    <m/>
    <m/>
    <d v="2025-07-25T09:00:00"/>
    <s v="ALBIN GEORGE"/>
    <s v="TASK-285945"/>
    <d v="2025-07-21T16:19:00"/>
    <s v="AMOL NATTHU KHULE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85946"/>
    <s v="FIOD*"/>
    <x v="2"/>
    <m/>
    <m/>
    <m/>
    <s v="No"/>
    <m/>
    <m/>
    <m/>
    <d v="2025-07-25T09:00:00"/>
    <s v="ALBIN GEORGE"/>
    <s v="TASK-285946"/>
    <d v="2025-07-21T16:19:00"/>
    <s v="AMOL SUBHAS PAWAR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85953"/>
    <s v="FIOD*"/>
    <x v="2"/>
    <m/>
    <m/>
    <m/>
    <s v="No"/>
    <m/>
    <m/>
    <m/>
    <d v="2025-07-25T09:00:00"/>
    <s v="ALBIN GEORGE"/>
    <s v="TASK-285953"/>
    <d v="2025-07-21T16:19:00"/>
    <s v="AMOL RAJESH RATHOD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85964"/>
    <s v="FIOD*"/>
    <x v="2"/>
    <m/>
    <m/>
    <m/>
    <s v="No"/>
    <m/>
    <m/>
    <m/>
    <d v="2025-07-25T09:00:00"/>
    <s v="ALBIN GEORGE"/>
    <s v="TASK-285964"/>
    <d v="2025-07-21T16:19:00"/>
    <s v="AMOL SUBHAS PAWAR"/>
    <m/>
    <d v="2025-07-25T00:00:00"/>
    <d v="1899-12-30T15:13:42"/>
  </r>
  <r>
    <n v="21225"/>
    <s v="Erumeli"/>
    <s v="CUSTOMER SERVICE OFFICER"/>
    <x v="5"/>
    <x v="4"/>
    <n v="6238810663"/>
    <s v="SOUTH ZONE"/>
    <n v="7025"/>
    <s v="TASK-285979"/>
    <s v="FIOD*"/>
    <x v="2"/>
    <m/>
    <m/>
    <m/>
    <s v="No"/>
    <m/>
    <m/>
    <m/>
    <d v="2025-07-25T09:00:00"/>
    <s v="ALBIN GEORGE"/>
    <s v="TASK-285979"/>
    <d v="2025-07-21T16:19:00"/>
    <s v="SHEBIN P J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85983"/>
    <s v="FIOD*"/>
    <x v="2"/>
    <m/>
    <m/>
    <m/>
    <s v="No"/>
    <m/>
    <m/>
    <m/>
    <d v="2025-07-25T09:00:00"/>
    <s v="ALBIN GEORGE"/>
    <s v="TASK-285983"/>
    <d v="2025-07-21T16:19:00"/>
    <s v="KALA NANTHINI IYAPPAN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85988"/>
    <s v="FIOD*"/>
    <x v="2"/>
    <m/>
    <m/>
    <m/>
    <s v="No"/>
    <m/>
    <m/>
    <m/>
    <d v="2025-07-25T09:00:00"/>
    <s v="ALBIN GEORGE"/>
    <s v="TASK-285988"/>
    <d v="2025-07-21T16:19:00"/>
    <s v="VIKRANT BHARAT DUTHADE"/>
    <m/>
    <d v="2025-07-25T00:00:00"/>
    <d v="1899-12-30T15:13:42"/>
  </r>
  <r>
    <n v="25726"/>
    <s v="Ralegaon"/>
    <s v="ASSISTANT BRANCH MANAGER"/>
    <x v="25"/>
    <x v="0"/>
    <m/>
    <s v="WESTERN ZONE"/>
    <n v="7170"/>
    <s v="TASK-285993"/>
    <s v="FIOD*"/>
    <x v="2"/>
    <m/>
    <m/>
    <m/>
    <s v="No"/>
    <m/>
    <m/>
    <m/>
    <d v="2025-07-25T09:00:00"/>
    <s v="ALBIN GEORGE"/>
    <s v="TASK-285993"/>
    <d v="2025-07-21T16:19:00"/>
    <s v="SNEHAL VIJAY GEDAM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86001"/>
    <s v="FIOD*"/>
    <x v="2"/>
    <m/>
    <m/>
    <m/>
    <s v="No"/>
    <m/>
    <m/>
    <m/>
    <d v="2025-07-25T09:00:00"/>
    <s v="ALBIN GEORGE"/>
    <s v="TASK-286001"/>
    <d v="2025-07-21T16:19:00"/>
    <s v="ROSHAN DIWAKARRAO CHOPADE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86002"/>
    <s v="FIOD*"/>
    <x v="2"/>
    <m/>
    <m/>
    <m/>
    <s v="No"/>
    <m/>
    <m/>
    <m/>
    <d v="2025-07-25T09:00:00"/>
    <s v="ALBIN GEORGE"/>
    <s v="TASK-286002"/>
    <d v="2025-07-21T16:19:00"/>
    <s v="AHINSAK MORESHWAR HUMANE"/>
    <m/>
    <d v="2025-07-25T00:00:00"/>
    <d v="1899-12-30T15:13:42"/>
  </r>
  <r>
    <n v="134707"/>
    <s v="Muthukulam"/>
    <s v="CUSTOMER SERVICE OFFICER"/>
    <x v="5"/>
    <x v="4"/>
    <n v="8078759949"/>
    <s v="SOUTH ZONE"/>
    <n v="7024"/>
    <s v="TASK-286005"/>
    <s v="FIOD*"/>
    <x v="2"/>
    <m/>
    <m/>
    <m/>
    <s v="No"/>
    <m/>
    <m/>
    <m/>
    <d v="2025-07-25T09:00:00"/>
    <s v="ALBIN GEORGE"/>
    <s v="TASK-286005"/>
    <d v="2025-07-21T16:19:00"/>
    <s v="NITHYA BALAN (Deleted)"/>
    <m/>
    <d v="2025-07-25T00:00:00"/>
    <d v="1899-12-30T15:13:42"/>
  </r>
  <r>
    <n v="25726"/>
    <s v="Ralegaon"/>
    <s v="ASSISTANT BRANCH MANAGER"/>
    <x v="25"/>
    <x v="0"/>
    <m/>
    <s v="WESTERN ZONE"/>
    <n v="7170"/>
    <s v="TASK-286007"/>
    <s v="FIOD*"/>
    <x v="2"/>
    <m/>
    <m/>
    <m/>
    <s v="No"/>
    <m/>
    <m/>
    <m/>
    <d v="2025-07-25T09:00:00"/>
    <s v="ALBIN GEORGE"/>
    <s v="TASK-286007"/>
    <d v="2025-07-21T16:19:00"/>
    <s v="SNEHAL VIJAY GEDAM"/>
    <m/>
    <d v="2025-07-25T00:00:00"/>
    <d v="1899-12-30T15:13:42"/>
  </r>
  <r>
    <n v="133936"/>
    <s v="Ambalathara"/>
    <s v="CUSTOMER SERVICE OFFICER"/>
    <x v="5"/>
    <x v="4"/>
    <n v="8089455874"/>
    <s v="SOUTH ZONE"/>
    <n v="7038"/>
    <s v="TASK-286006"/>
    <s v="FIOD*"/>
    <x v="2"/>
    <m/>
    <m/>
    <m/>
    <s v="No"/>
    <m/>
    <m/>
    <m/>
    <d v="2025-07-25T09:00:00"/>
    <s v="ALBIN GEORGE"/>
    <s v="TASK-286006"/>
    <d v="2025-07-21T16:19:00"/>
    <s v="JINU G A"/>
    <m/>
    <d v="2025-07-25T00:00:00"/>
    <d v="1899-12-30T15:13:42"/>
  </r>
  <r>
    <n v="25726"/>
    <s v="Ralegaon"/>
    <s v="ASSISTANT BRANCH MANAGER"/>
    <x v="25"/>
    <x v="0"/>
    <m/>
    <s v="WESTERN ZONE"/>
    <n v="7170"/>
    <s v="TASK-286013"/>
    <s v="FIOD*"/>
    <x v="2"/>
    <m/>
    <m/>
    <m/>
    <s v="No"/>
    <m/>
    <m/>
    <m/>
    <d v="2025-07-25T09:00:00"/>
    <s v="ALBIN GEORGE"/>
    <s v="TASK-286013"/>
    <d v="2025-07-21T16:19:00"/>
    <s v="SNEHAL VIJAY GEDAM"/>
    <m/>
    <d v="2025-07-25T00:00:00"/>
    <d v="1899-12-30T15:13:42"/>
  </r>
  <r>
    <n v="21561"/>
    <s v="Pendra"/>
    <s v="CUSTOMER SERVICE OFFICER"/>
    <x v="9"/>
    <x v="6"/>
    <n v="9778687592"/>
    <s v="CENTRAL ZONE"/>
    <n v="7003"/>
    <s v="TASK-286019"/>
    <s v="FIOD*"/>
    <x v="2"/>
    <m/>
    <m/>
    <m/>
    <s v="No"/>
    <m/>
    <m/>
    <m/>
    <d v="2025-07-25T09:00:00"/>
    <s v="ALBIN GEORGE"/>
    <s v="TASK-286019"/>
    <d v="2025-07-21T16:19:00"/>
    <s v="MAHESHWAR DAS"/>
    <m/>
    <d v="2025-07-25T00:00:00"/>
    <d v="1899-12-30T15:13:42"/>
  </r>
  <r>
    <n v="130143"/>
    <s v="Loha"/>
    <s v="CUSTOMER SERVICE OFFICER"/>
    <x v="0"/>
    <x v="0"/>
    <n v="9075981735"/>
    <s v="WESTERN ZONE"/>
    <n v="7236"/>
    <s v="TASK-286020"/>
    <s v="FIOD*"/>
    <x v="2"/>
    <m/>
    <m/>
    <m/>
    <s v="No"/>
    <m/>
    <m/>
    <m/>
    <d v="2025-07-25T09:00:00"/>
    <s v="ALBIN GEORGE"/>
    <s v="TASK-286020"/>
    <d v="2025-07-21T16:19:00"/>
    <s v="VILAS MADHAV PAWAR"/>
    <m/>
    <d v="2025-07-25T00:00:00"/>
    <d v="1899-12-30T15:13:42"/>
  </r>
  <r>
    <n v="133744"/>
    <s v="Mhow"/>
    <s v="CUSTOMER SERVICE OFFICER"/>
    <x v="24"/>
    <x v="2"/>
    <n v="6268268461"/>
    <s v="CENTRAL ZONE"/>
    <n v="1756"/>
    <s v="TASK-286023"/>
    <s v="FIOD*"/>
    <x v="2"/>
    <m/>
    <m/>
    <m/>
    <s v="No"/>
    <m/>
    <m/>
    <m/>
    <d v="2025-07-25T09:00:00"/>
    <s v="ALBIN GEORGE"/>
    <s v="TASK-286023"/>
    <d v="2025-07-21T16:19:00"/>
    <s v="VIRENDRA"/>
    <m/>
    <d v="2025-07-25T00:00:00"/>
    <d v="1899-12-30T15:13:42"/>
  </r>
  <r>
    <n v="136160"/>
    <s v="Ashoknagar"/>
    <s v="CUSTOMER SERVICE OFFICER"/>
    <x v="41"/>
    <x v="7"/>
    <n v="7725015350"/>
    <s v="CENTRAL ZONE"/>
    <n v="7298"/>
    <s v="TASK-286025"/>
    <s v="FIOD*"/>
    <x v="2"/>
    <m/>
    <m/>
    <m/>
    <s v="No"/>
    <m/>
    <m/>
    <m/>
    <d v="2025-07-25T09:00:00"/>
    <s v="ALBIN GEORGE"/>
    <s v="TASK-286025"/>
    <d v="2025-07-21T16:19:00"/>
    <s v="PRADHUMAN YADAV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86033"/>
    <s v="FIOD*"/>
    <x v="2"/>
    <m/>
    <m/>
    <m/>
    <s v="No"/>
    <m/>
    <m/>
    <m/>
    <d v="2025-07-25T09:00:00"/>
    <s v="ALBIN GEORGE"/>
    <s v="TASK-286033"/>
    <d v="2025-07-21T16:19:00"/>
    <s v="AJIT NARAYAN JIVANE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86040"/>
    <s v="FIOD*"/>
    <x v="2"/>
    <m/>
    <m/>
    <m/>
    <s v="No"/>
    <m/>
    <m/>
    <m/>
    <d v="2025-07-25T09:00:00"/>
    <s v="ALBIN GEORGE"/>
    <s v="TASK-286040"/>
    <d v="2025-07-21T16:19:00"/>
    <s v="SATISH CHAMPATI SONTAKKE"/>
    <m/>
    <d v="2025-07-25T00:00:00"/>
    <d v="1899-12-30T15:13:42"/>
  </r>
  <r>
    <n v="133681"/>
    <s v="Ballarpur"/>
    <s v="CUSTOMER SERVICE OFFICER"/>
    <x v="23"/>
    <x v="0"/>
    <n v="9405716197"/>
    <s v="WESTERN ZONE"/>
    <n v="7139"/>
    <s v="TASK-286042"/>
    <s v="FIOD*"/>
    <x v="2"/>
    <m/>
    <m/>
    <m/>
    <s v="No"/>
    <m/>
    <m/>
    <m/>
    <d v="2025-07-25T09:00:00"/>
    <s v="ALBIN GEORGE"/>
    <s v="TASK-286042"/>
    <d v="2025-07-21T16:19:00"/>
    <s v="SHUBHAM SHANKAR DURGE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86043"/>
    <s v="FIOD*"/>
    <x v="2"/>
    <m/>
    <m/>
    <m/>
    <s v="No"/>
    <m/>
    <m/>
    <m/>
    <d v="2025-07-25T09:00:00"/>
    <s v="ALBIN GEORGE"/>
    <s v="TASK-286043"/>
    <d v="2025-07-21T16:19:00"/>
    <s v="SATISH CHAMPATI SONTAKKE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86044"/>
    <s v="FIOD*"/>
    <x v="2"/>
    <m/>
    <m/>
    <m/>
    <s v="No"/>
    <m/>
    <m/>
    <m/>
    <d v="2025-07-25T09:00:00"/>
    <s v="ALBIN GEORGE"/>
    <s v="TASK-286044"/>
    <d v="2025-07-21T16:19:00"/>
    <s v="SATISH CHAMPATI SONTAKKE"/>
    <m/>
    <d v="2025-07-25T00:00:00"/>
    <d v="1899-12-30T15:13:42"/>
  </r>
  <r>
    <n v="133805"/>
    <s v="Obedullaganj"/>
    <s v="CUSTOMER SERVICE OFFICER"/>
    <x v="22"/>
    <x v="2"/>
    <n v="7224936934"/>
    <s v="CENTRAL ZONE"/>
    <n v="7067"/>
    <s v="TASK-286050"/>
    <s v="FIOD*"/>
    <x v="2"/>
    <m/>
    <m/>
    <m/>
    <s v="No"/>
    <m/>
    <m/>
    <m/>
    <d v="2025-07-25T09:00:00"/>
    <s v="ALBIN GEORGE"/>
    <s v="TASK-286050"/>
    <d v="2025-07-21T16:19:00"/>
    <s v="PAVAN DHAKAD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86066"/>
    <s v="FIOD*"/>
    <x v="2"/>
    <m/>
    <m/>
    <m/>
    <s v="No"/>
    <m/>
    <m/>
    <m/>
    <d v="2025-07-25T09:00:00"/>
    <s v="ALBIN GEORGE"/>
    <s v="TASK-286066"/>
    <d v="2025-07-21T16:19:00"/>
    <s v="AKASH ASHOK JADHAV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86069"/>
    <s v="FIOD*"/>
    <x v="2"/>
    <m/>
    <m/>
    <m/>
    <s v="No"/>
    <m/>
    <m/>
    <m/>
    <d v="2025-07-25T09:00:00"/>
    <s v="ALBIN GEORGE"/>
    <s v="TASK-286069"/>
    <d v="2025-07-21T16:19:00"/>
    <s v="AJIT NARAYAN JIVANE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86072"/>
    <s v="FIOD*"/>
    <x v="2"/>
    <m/>
    <m/>
    <m/>
    <s v="No"/>
    <m/>
    <m/>
    <m/>
    <d v="2025-07-25T09:00:00"/>
    <s v="ALBIN GEORGE"/>
    <s v="TASK-286072"/>
    <d v="2025-07-21T16:19:00"/>
    <s v="DAMINI PRABHAKARJI MATE"/>
    <m/>
    <d v="2025-07-25T00:00:00"/>
    <d v="1899-12-30T15:13:42"/>
  </r>
  <r>
    <n v="136158"/>
    <s v="Jabalpur"/>
    <s v="CUSTOMER SERVICE OFFICER"/>
    <x v="18"/>
    <x v="7"/>
    <n v="9753412171"/>
    <s v="CENTRAL ZONE"/>
    <n v="7122"/>
    <s v="TASK-286093"/>
    <s v="FIOD*"/>
    <x v="2"/>
    <m/>
    <m/>
    <m/>
    <s v="No"/>
    <m/>
    <m/>
    <m/>
    <d v="2025-07-25T09:00:00"/>
    <s v="ALBIN GEORGE"/>
    <s v="TASK-286093"/>
    <d v="2025-07-21T16:19:00"/>
    <s v="UMASHANKAR PATEL"/>
    <m/>
    <d v="2025-07-25T00:00:00"/>
    <d v="1899-12-30T15:13:42"/>
  </r>
  <r>
    <n v="27909"/>
    <s v="Nanded"/>
    <s v="ASSISTANT BRANCH MANAGER"/>
    <x v="0"/>
    <x v="0"/>
    <m/>
    <s v="WESTERN ZONE"/>
    <n v="7237"/>
    <s v="TASK-286096"/>
    <s v="FIOD*"/>
    <x v="2"/>
    <m/>
    <m/>
    <m/>
    <s v="No"/>
    <m/>
    <m/>
    <m/>
    <d v="2025-07-25T09:00:00"/>
    <s v="ALBIN GEORGE"/>
    <s v="TASK-286096"/>
    <d v="2025-07-21T16:19:00"/>
    <s v="AMOL GAUTAM NARWADE"/>
    <m/>
    <d v="2025-07-25T00:00:00"/>
    <d v="1899-12-30T15:13:42"/>
  </r>
  <r>
    <n v="135249"/>
    <s v="Kavathe Mahankal"/>
    <s v="CUSTOMER SERVICE OFFICER"/>
    <x v="31"/>
    <x v="5"/>
    <n v="9370077339"/>
    <s v="WESTERN ZONE"/>
    <n v="7408"/>
    <s v="TASK-286101"/>
    <s v="FIOD*"/>
    <x v="2"/>
    <m/>
    <m/>
    <m/>
    <s v="No"/>
    <m/>
    <m/>
    <m/>
    <d v="2025-07-25T09:00:00"/>
    <s v="ALBIN GEORGE"/>
    <s v="TASK-286101"/>
    <d v="2025-07-21T16:19:00"/>
    <s v="ROHIT SARJERAO NANDIWALE"/>
    <m/>
    <d v="2025-07-25T00:00:00"/>
    <d v="1899-12-30T15:13:42"/>
  </r>
  <r>
    <n v="19278"/>
    <s v="Ghansawangi"/>
    <s v="ABM - BRANCH IN CHARGE"/>
    <x v="28"/>
    <x v="1"/>
    <m/>
    <s v="WESTERN ZONE"/>
    <n v="7161"/>
    <s v="TASK-286107"/>
    <s v="FIOD*"/>
    <x v="2"/>
    <m/>
    <m/>
    <m/>
    <s v="No"/>
    <m/>
    <m/>
    <m/>
    <d v="2025-07-25T09:00:00"/>
    <s v="ALBIN GEORGE"/>
    <s v="TASK-286107"/>
    <d v="2025-07-21T16:19:00"/>
    <s v="Mahesh Mahadev Langade"/>
    <m/>
    <d v="2025-07-25T00:00:00"/>
    <d v="1899-12-30T15:13:42"/>
  </r>
  <r>
    <n v="131096"/>
    <s v="Savner"/>
    <s v="CUSTOMER SERVICE OFFICER"/>
    <x v="23"/>
    <x v="0"/>
    <n v="9249089486"/>
    <s v="WESTERN ZONE"/>
    <n v="7108"/>
    <s v="TASK-286112"/>
    <s v="FIOD*"/>
    <x v="2"/>
    <m/>
    <m/>
    <m/>
    <s v="No"/>
    <m/>
    <m/>
    <m/>
    <d v="2025-07-25T09:00:00"/>
    <s v="ALBIN GEORGE"/>
    <s v="TASK-286112"/>
    <d v="2025-07-21T16:19:00"/>
    <s v="UJJWAL SUDAMRAO CHAUDHARI"/>
    <m/>
    <d v="2025-07-25T00:00:00"/>
    <d v="1899-12-30T15:13:42"/>
  </r>
  <r>
    <n v="133108"/>
    <s v="Sangli"/>
    <s v="CUSTOMER SERVICE OFFICER"/>
    <x v="31"/>
    <x v="5"/>
    <n v="7387456509"/>
    <s v="WESTERN ZONE"/>
    <n v="7259"/>
    <s v="TASK-286114"/>
    <s v="FIOD*"/>
    <x v="2"/>
    <m/>
    <m/>
    <m/>
    <s v="No"/>
    <m/>
    <m/>
    <m/>
    <d v="2025-07-25T09:00:00"/>
    <s v="ALBIN GEORGE"/>
    <s v="TASK-286114"/>
    <d v="2025-07-21T16:19:00"/>
    <s v="SUHEL SHRIMANT BHARADE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86123"/>
    <s v="FIOD*"/>
    <x v="2"/>
    <m/>
    <m/>
    <m/>
    <s v="No"/>
    <m/>
    <m/>
    <m/>
    <d v="2025-07-25T09:00:00"/>
    <s v="ALBIN GEORGE"/>
    <s v="TASK-286123"/>
    <d v="2025-07-21T16:19:00"/>
    <s v="AMANKUMAR SIKANDAR UKEY"/>
    <m/>
    <d v="2025-07-25T00:00:00"/>
    <d v="1899-12-30T15:13:42"/>
  </r>
  <r>
    <n v="27924"/>
    <s v="Rajnagar"/>
    <s v="ASSISTANT BRANCH MANAGER"/>
    <x v="47"/>
    <x v="7"/>
    <m/>
    <s v="CENTRAL ZONE"/>
    <n v="7133"/>
    <s v="TASK-286126"/>
    <s v="FIOD*"/>
    <x v="2"/>
    <m/>
    <m/>
    <m/>
    <s v="No"/>
    <m/>
    <m/>
    <m/>
    <d v="2025-07-25T09:00:00"/>
    <s v="ALBIN GEORGE"/>
    <s v="TASK-286126"/>
    <d v="2025-07-21T16:19:00"/>
    <s v="BRAJESH KUMAR GARG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86127"/>
    <s v="FIOD*"/>
    <x v="2"/>
    <m/>
    <m/>
    <m/>
    <s v="No"/>
    <m/>
    <m/>
    <m/>
    <d v="2025-07-25T09:00:00"/>
    <s v="ALBIN GEORGE"/>
    <s v="TASK-286127"/>
    <d v="2025-07-21T16:19:00"/>
    <s v="MANJU YADAV"/>
    <m/>
    <d v="2025-07-25T00:00:00"/>
    <d v="1899-12-30T15:13:42"/>
  </r>
  <r>
    <n v="15169"/>
    <s v="Chikhli"/>
    <s v="ASSISTANT BRANCH MANAGER"/>
    <x v="7"/>
    <x v="0"/>
    <m/>
    <s v="WESTERN ZONE"/>
    <n v="7192"/>
    <s v="TASK-286129"/>
    <s v="FIOD*"/>
    <x v="2"/>
    <m/>
    <m/>
    <m/>
    <s v="No"/>
    <m/>
    <m/>
    <m/>
    <d v="2025-07-25T09:00:00"/>
    <s v="ALBIN GEORGE"/>
    <s v="TASK-286129"/>
    <d v="2025-07-21T16:19:00"/>
    <s v="PRASHANT SHRIKRUSHNA SABALE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86134"/>
    <s v="FIOD*"/>
    <x v="2"/>
    <m/>
    <m/>
    <m/>
    <s v="No"/>
    <m/>
    <m/>
    <m/>
    <d v="2025-07-25T09:00:00"/>
    <s v="ALBIN GEORGE"/>
    <s v="TASK-286134"/>
    <d v="2025-07-21T16:19:00"/>
    <s v="RAJ SHEKHAR RAY"/>
    <m/>
    <d v="2025-07-25T00:00:00"/>
    <d v="1899-12-30T15:13:42"/>
  </r>
  <r>
    <n v="134848"/>
    <s v="Krishnagiri"/>
    <s v="BRANCH MANAGER"/>
    <x v="36"/>
    <x v="8"/>
    <n v="7904271595"/>
    <s v="SOUTH ZONE"/>
    <n v="7295"/>
    <s v="TASK-286141"/>
    <s v="FIOD*"/>
    <x v="2"/>
    <m/>
    <m/>
    <m/>
    <s v="No"/>
    <m/>
    <m/>
    <m/>
    <d v="2025-07-25T09:00:00"/>
    <s v="ALBIN GEORGE"/>
    <s v="TASK-286141"/>
    <d v="2025-07-21T16:19:00"/>
    <s v="SRINIVASAN MAARI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86146"/>
    <s v="FIOD*"/>
    <x v="2"/>
    <m/>
    <m/>
    <m/>
    <s v="No"/>
    <m/>
    <m/>
    <m/>
    <d v="2025-07-25T09:00:00"/>
    <s v="ALBIN GEORGE"/>
    <s v="TASK-286146"/>
    <d v="2025-07-21T16:19:00"/>
    <s v="KARUNAKARAN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86160"/>
    <s v="FIOD*"/>
    <x v="2"/>
    <m/>
    <m/>
    <m/>
    <s v="No"/>
    <m/>
    <m/>
    <m/>
    <d v="2025-07-25T09:00:00"/>
    <s v="ALBIN GEORGE"/>
    <s v="TASK-286160"/>
    <d v="2025-07-21T16:19:00"/>
    <s v="G RAGUPATHI"/>
    <m/>
    <d v="2025-07-25T00:00:00"/>
    <d v="1899-12-30T15:13:42"/>
  </r>
  <r>
    <n v="19396"/>
    <s v="Chengam"/>
    <s v="ABM - MSME"/>
    <x v="34"/>
    <x v="8"/>
    <n v="9288013832"/>
    <s v="SOUTH ZONE"/>
    <n v="7290"/>
    <s v="TASK-286165"/>
    <s v="FIOD*"/>
    <x v="2"/>
    <m/>
    <m/>
    <m/>
    <s v="No"/>
    <m/>
    <m/>
    <m/>
    <d v="2025-07-25T09:00:00"/>
    <s v="ALBIN GEORGE"/>
    <s v="TASK-286165"/>
    <d v="2025-07-21T16:19:00"/>
    <s v="VIGNESH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6172"/>
    <s v="FIOD*"/>
    <x v="2"/>
    <m/>
    <m/>
    <m/>
    <s v="No"/>
    <m/>
    <m/>
    <m/>
    <d v="2025-07-25T09:00:00"/>
    <s v="ALBIN GEORGE"/>
    <s v="TASK-286172"/>
    <d v="2025-07-21T16:19:00"/>
    <s v="MADHESWARAN S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86174"/>
    <s v="FIOD*"/>
    <x v="2"/>
    <m/>
    <m/>
    <m/>
    <s v="No"/>
    <m/>
    <m/>
    <m/>
    <d v="2025-07-25T09:00:00"/>
    <s v="ALBIN GEORGE"/>
    <s v="TASK-286174"/>
    <d v="2025-07-21T16:19:00"/>
    <s v="SUDHARSAN R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86175"/>
    <s v="FIOD*"/>
    <x v="2"/>
    <m/>
    <m/>
    <m/>
    <s v="No"/>
    <m/>
    <m/>
    <m/>
    <d v="2025-07-25T09:00:00"/>
    <s v="ALBIN GEORGE"/>
    <s v="TASK-286175"/>
    <d v="2025-07-21T16:19:00"/>
    <s v="S SATHISH"/>
    <m/>
    <d v="2025-07-25T00:00:00"/>
    <d v="1899-12-30T15:13:42"/>
  </r>
  <r>
    <n v="134113"/>
    <s v="Tirupattur"/>
    <s v="CUSTOMER SERVICE OFFICER"/>
    <x v="34"/>
    <x v="8"/>
    <n v="9150696214"/>
    <s v="SOUTH ZONE"/>
    <n v="7297"/>
    <s v="TASK-286179"/>
    <s v="FIOD*"/>
    <x v="2"/>
    <m/>
    <m/>
    <m/>
    <s v="No"/>
    <m/>
    <m/>
    <m/>
    <d v="2025-07-25T09:00:00"/>
    <s v="ALBIN GEORGE"/>
    <s v="TASK-286179"/>
    <d v="2025-07-21T16:19:00"/>
    <s v="JEEVANANDHAM T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86180"/>
    <s v="FIOD*"/>
    <x v="2"/>
    <m/>
    <m/>
    <m/>
    <s v="No"/>
    <m/>
    <m/>
    <m/>
    <d v="2025-07-25T09:00:00"/>
    <s v="ALBIN GEORGE"/>
    <s v="TASK-286180"/>
    <d v="2025-07-21T16:19:00"/>
    <s v="ANANDHAGURU"/>
    <m/>
    <d v="2025-07-25T00:00:00"/>
    <d v="1899-12-30T15:13:42"/>
  </r>
  <r>
    <n v="19396"/>
    <s v="Chengam"/>
    <s v="ABM - MSME"/>
    <x v="34"/>
    <x v="8"/>
    <n v="9288013832"/>
    <s v="SOUTH ZONE"/>
    <n v="7290"/>
    <s v="TASK-286194"/>
    <s v="FIOD*"/>
    <x v="2"/>
    <m/>
    <m/>
    <m/>
    <s v="No"/>
    <m/>
    <m/>
    <m/>
    <d v="2025-07-25T09:00:00"/>
    <s v="ALBIN GEORGE"/>
    <s v="TASK-286194"/>
    <d v="2025-07-21T16:19:00"/>
    <s v="VIGNESH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86198"/>
    <s v="FIOD*"/>
    <x v="2"/>
    <m/>
    <m/>
    <m/>
    <s v="No"/>
    <m/>
    <m/>
    <m/>
    <d v="2025-07-25T09:00:00"/>
    <s v="ALBIN GEORGE"/>
    <s v="TASK-286198"/>
    <d v="2025-07-21T16:19:00"/>
    <s v="ANANDHAGURU"/>
    <m/>
    <d v="2025-07-25T00:00:00"/>
    <d v="1899-12-30T15:13:42"/>
  </r>
  <r>
    <n v="19396"/>
    <s v="Chengam"/>
    <s v="ABM - MSME"/>
    <x v="34"/>
    <x v="8"/>
    <n v="9288013832"/>
    <s v="SOUTH ZONE"/>
    <n v="7290"/>
    <s v="TASK-286207"/>
    <s v="FIOD*"/>
    <x v="2"/>
    <m/>
    <m/>
    <m/>
    <s v="No"/>
    <m/>
    <m/>
    <m/>
    <d v="2025-07-25T09:00:00"/>
    <s v="ALBIN GEORGE"/>
    <s v="TASK-286207"/>
    <d v="2025-07-21T16:19:00"/>
    <s v="VIGNESH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86208"/>
    <s v="FIOD*"/>
    <x v="2"/>
    <m/>
    <m/>
    <m/>
    <s v="No"/>
    <m/>
    <m/>
    <m/>
    <d v="2025-07-25T09:00:00"/>
    <s v="ALBIN GEORGE"/>
    <s v="TASK-286208"/>
    <d v="2025-07-21T16:19:00"/>
    <s v="KARUNAKARAN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86209"/>
    <s v="FIOD*"/>
    <x v="2"/>
    <m/>
    <m/>
    <m/>
    <s v="No"/>
    <m/>
    <m/>
    <m/>
    <d v="2025-07-25T09:00:00"/>
    <s v="ALBIN GEORGE"/>
    <s v="TASK-286209"/>
    <d v="2025-07-21T16:19:00"/>
    <s v="G RAGUPATHI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221"/>
    <s v="FIOD*"/>
    <x v="2"/>
    <m/>
    <m/>
    <m/>
    <s v="No"/>
    <m/>
    <m/>
    <m/>
    <d v="2025-07-25T09:00:00"/>
    <s v="ALBIN GEORGE"/>
    <s v="TASK-286221"/>
    <d v="2025-07-21T16:19:00"/>
    <s v="KANAGASABAPATHY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86228"/>
    <s v="FIOD*"/>
    <x v="2"/>
    <m/>
    <m/>
    <m/>
    <s v="No"/>
    <m/>
    <m/>
    <m/>
    <d v="2025-07-25T09:00:00"/>
    <s v="ALBIN GEORGE"/>
    <s v="TASK-286228"/>
    <d v="2025-07-21T16:19:00"/>
    <s v="HARIPRIYA KANN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229"/>
    <s v="FIOD*"/>
    <x v="2"/>
    <m/>
    <m/>
    <m/>
    <s v="No"/>
    <m/>
    <m/>
    <m/>
    <d v="2025-07-25T09:00:00"/>
    <s v="ALBIN GEORGE"/>
    <s v="TASK-286229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233"/>
    <s v="FIOD*"/>
    <x v="2"/>
    <m/>
    <m/>
    <m/>
    <s v="No"/>
    <m/>
    <m/>
    <m/>
    <d v="2025-07-25T09:00:00"/>
    <s v="ALBIN GEORGE"/>
    <s v="TASK-286233"/>
    <d v="2025-07-21T16:19:00"/>
    <s v="KANAGASABAPATHY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86238"/>
    <s v="FIOD*"/>
    <x v="2"/>
    <m/>
    <m/>
    <m/>
    <s v="No"/>
    <m/>
    <m/>
    <m/>
    <d v="2025-07-25T09:00:00"/>
    <s v="ALBIN GEORGE"/>
    <s v="TASK-286238"/>
    <d v="2025-07-21T16:19:00"/>
    <s v="KARALMARKS TAMILSELV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6239"/>
    <s v="FIOD*"/>
    <x v="2"/>
    <m/>
    <m/>
    <m/>
    <s v="No"/>
    <m/>
    <m/>
    <m/>
    <d v="2025-07-25T09:00:00"/>
    <s v="ALBIN GEORGE"/>
    <s v="TASK-286239"/>
    <d v="2025-07-21T16:19:00"/>
    <s v="BARANIDURAI A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241"/>
    <s v="FIOD*"/>
    <x v="2"/>
    <m/>
    <m/>
    <m/>
    <s v="No"/>
    <m/>
    <m/>
    <m/>
    <d v="2025-07-25T09:00:00"/>
    <s v="ALBIN GEORGE"/>
    <s v="TASK-286241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242"/>
    <s v="FIOD*"/>
    <x v="2"/>
    <m/>
    <m/>
    <m/>
    <s v="No"/>
    <m/>
    <m/>
    <m/>
    <d v="2025-07-25T09:00:00"/>
    <s v="ALBIN GEORGE"/>
    <s v="TASK-286242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246"/>
    <s v="FIOD*"/>
    <x v="2"/>
    <m/>
    <m/>
    <m/>
    <s v="No"/>
    <m/>
    <m/>
    <m/>
    <d v="2025-07-25T09:00:00"/>
    <s v="ALBIN GEORGE"/>
    <s v="TASK-286246"/>
    <d v="2025-07-21T16:19:00"/>
    <s v="KANAGASABAPATHY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6249"/>
    <s v="FIOD*"/>
    <x v="2"/>
    <m/>
    <m/>
    <m/>
    <s v="No"/>
    <m/>
    <m/>
    <m/>
    <d v="2025-07-25T09:00:00"/>
    <s v="ALBIN GEORGE"/>
    <s v="TASK-286249"/>
    <d v="2025-07-21T16:19:00"/>
    <s v="KASTHURI KARUPPAIYA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257"/>
    <s v="FIOD*"/>
    <x v="2"/>
    <m/>
    <m/>
    <m/>
    <s v="No"/>
    <m/>
    <m/>
    <m/>
    <d v="2025-07-25T09:00:00"/>
    <s v="ALBIN GEORGE"/>
    <s v="TASK-286257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258"/>
    <s v="FIOD*"/>
    <x v="2"/>
    <m/>
    <m/>
    <m/>
    <s v="No"/>
    <m/>
    <m/>
    <m/>
    <d v="2025-07-25T09:00:00"/>
    <s v="ALBIN GEORGE"/>
    <s v="TASK-286258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259"/>
    <s v="FIOD*"/>
    <x v="2"/>
    <m/>
    <m/>
    <m/>
    <s v="No"/>
    <m/>
    <m/>
    <m/>
    <d v="2025-07-25T09:00:00"/>
    <s v="ALBIN GEORGE"/>
    <s v="TASK-286259"/>
    <d v="2025-07-21T16:19:00"/>
    <s v="KANAGASABAPATHY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6260"/>
    <s v="FIOD*"/>
    <x v="2"/>
    <m/>
    <m/>
    <m/>
    <s v="No"/>
    <m/>
    <m/>
    <m/>
    <d v="2025-07-25T09:00:00"/>
    <s v="ALBIN GEORGE"/>
    <s v="TASK-286260"/>
    <d v="2025-07-21T16:19:00"/>
    <s v="KASTHURI KARUPPAIYA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86262"/>
    <s v="FIOD*"/>
    <x v="2"/>
    <m/>
    <m/>
    <m/>
    <s v="No"/>
    <m/>
    <m/>
    <m/>
    <d v="2025-07-25T09:00:00"/>
    <s v="ALBIN GEORGE"/>
    <s v="TASK-286262"/>
    <d v="2025-07-21T16:19:00"/>
    <s v="SURYA SELVAKUMAR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86278"/>
    <s v="FIOD*"/>
    <x v="2"/>
    <m/>
    <m/>
    <m/>
    <s v="No"/>
    <m/>
    <m/>
    <m/>
    <d v="2025-07-25T09:00:00"/>
    <s v="ALBIN GEORGE"/>
    <s v="TASK-286278"/>
    <d v="2025-07-21T16:19:00"/>
    <s v="S SATHISH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280"/>
    <s v="FIOD*"/>
    <x v="2"/>
    <m/>
    <m/>
    <m/>
    <s v="No"/>
    <m/>
    <m/>
    <m/>
    <d v="2025-07-25T09:00:00"/>
    <s v="ALBIN GEORGE"/>
    <s v="TASK-286280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303"/>
    <s v="FIOD*"/>
    <x v="2"/>
    <m/>
    <m/>
    <m/>
    <s v="No"/>
    <m/>
    <m/>
    <m/>
    <d v="2025-07-25T09:00:00"/>
    <s v="ALBIN GEORGE"/>
    <s v="TASK-286303"/>
    <d v="2025-07-21T16:19:00"/>
    <s v="KANAGASABAPATHY"/>
    <m/>
    <d v="2025-07-25T00:00:00"/>
    <d v="1899-12-30T15:13:42"/>
  </r>
  <r>
    <n v="133368"/>
    <s v="Yercaud"/>
    <s v="CUSTOMER SERVICE OFFICER"/>
    <x v="36"/>
    <x v="8"/>
    <n v="8300174022"/>
    <s v="SOUTH ZONE"/>
    <n v="7441"/>
    <s v="TASK-286307"/>
    <s v="FIOD*"/>
    <x v="2"/>
    <m/>
    <m/>
    <m/>
    <s v="No"/>
    <m/>
    <m/>
    <m/>
    <d v="2025-07-25T09:00:00"/>
    <s v="ALBIN GEORGE"/>
    <s v="TASK-286307"/>
    <d v="2025-07-21T16:19:00"/>
    <s v="REKHA DOMINIC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86315"/>
    <s v="FIOD*"/>
    <x v="2"/>
    <m/>
    <m/>
    <m/>
    <s v="No"/>
    <m/>
    <m/>
    <m/>
    <d v="2025-07-25T09:00:00"/>
    <s v="ALBIN GEORGE"/>
    <s v="TASK-286315"/>
    <d v="2025-07-21T16:19:00"/>
    <s v="SURYA S"/>
    <m/>
    <d v="2025-07-25T00:00:00"/>
    <d v="1899-12-30T15:13:42"/>
  </r>
  <r>
    <n v="133368"/>
    <s v="Yercaud"/>
    <s v="CUSTOMER SERVICE OFFICER"/>
    <x v="36"/>
    <x v="8"/>
    <n v="8300174022"/>
    <s v="SOUTH ZONE"/>
    <n v="7441"/>
    <s v="TASK-286316"/>
    <s v="FIOD*"/>
    <x v="2"/>
    <m/>
    <m/>
    <m/>
    <s v="No"/>
    <m/>
    <m/>
    <m/>
    <d v="2025-07-25T09:00:00"/>
    <s v="ALBIN GEORGE"/>
    <s v="TASK-286316"/>
    <d v="2025-07-21T16:19:00"/>
    <s v="REKHA DOMINIC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86319"/>
    <s v="FIOD*"/>
    <x v="2"/>
    <m/>
    <m/>
    <m/>
    <s v="No"/>
    <m/>
    <m/>
    <m/>
    <d v="2025-07-25T09:00:00"/>
    <s v="ALBIN GEORGE"/>
    <s v="TASK-286319"/>
    <d v="2025-07-21T16:19:00"/>
    <s v="KARUNAKARAN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86323"/>
    <s v="FIOD*"/>
    <x v="2"/>
    <m/>
    <m/>
    <m/>
    <s v="No"/>
    <m/>
    <m/>
    <m/>
    <d v="2025-07-25T09:00:00"/>
    <s v="ALBIN GEORGE"/>
    <s v="TASK-286323"/>
    <d v="2025-07-21T16:19:00"/>
    <s v="JEGAN JEEVA K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86332"/>
    <s v="FIOD*"/>
    <x v="2"/>
    <m/>
    <m/>
    <m/>
    <s v="No"/>
    <m/>
    <m/>
    <m/>
    <d v="2025-07-25T09:00:00"/>
    <s v="ALBIN GEORGE"/>
    <s v="TASK-286332"/>
    <d v="2025-07-21T16:19:00"/>
    <s v="HARIPRIYA KANNAN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86341"/>
    <s v="FIOD*"/>
    <x v="2"/>
    <m/>
    <m/>
    <m/>
    <s v="No"/>
    <m/>
    <m/>
    <m/>
    <d v="2025-07-25T09:00:00"/>
    <s v="ALBIN GEORGE"/>
    <s v="TASK-286341"/>
    <d v="2025-07-21T16:19:00"/>
    <s v="SURYA SELVAKUMA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6345"/>
    <s v="FIOD*"/>
    <x v="2"/>
    <m/>
    <m/>
    <m/>
    <s v="No"/>
    <m/>
    <m/>
    <m/>
    <d v="2025-07-25T09:00:00"/>
    <s v="ALBIN GEORGE"/>
    <s v="TASK-286345"/>
    <d v="2025-07-21T16:19:00"/>
    <s v="KASTHURI KARUPPAIYA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86347"/>
    <s v="FIOD*"/>
    <x v="2"/>
    <m/>
    <m/>
    <m/>
    <s v="No"/>
    <m/>
    <m/>
    <m/>
    <d v="2025-07-25T09:00:00"/>
    <s v="ALBIN GEORGE"/>
    <s v="TASK-286347"/>
    <d v="2025-07-21T16:19:00"/>
    <s v="SURYA SELVAKUMAR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6349"/>
    <s v="FIOD*"/>
    <x v="2"/>
    <m/>
    <m/>
    <m/>
    <s v="No"/>
    <m/>
    <m/>
    <m/>
    <d v="2025-07-25T09:00:00"/>
    <s v="ALBIN GEORGE"/>
    <s v="TASK-286349"/>
    <d v="2025-07-21T16:19:00"/>
    <s v="PUSHPARAJ MARIYAPPAN"/>
    <m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6361"/>
    <s v="FIOD*"/>
    <x v="2"/>
    <m/>
    <m/>
    <m/>
    <s v="No"/>
    <m/>
    <m/>
    <m/>
    <d v="2025-07-25T09:00:00"/>
    <s v="ALBIN GEORGE"/>
    <s v="TASK-286361"/>
    <d v="2025-07-21T16:19:00"/>
    <s v="KAVIMARAN SASIKUMAR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86359"/>
    <s v="FIOD*"/>
    <x v="2"/>
    <m/>
    <m/>
    <m/>
    <s v="No"/>
    <m/>
    <m/>
    <m/>
    <d v="2025-07-25T09:00:00"/>
    <s v="ALBIN GEORGE"/>
    <s v="TASK-286359"/>
    <d v="2025-07-21T16:19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86362"/>
    <s v="FIOD*"/>
    <x v="2"/>
    <m/>
    <m/>
    <m/>
    <s v="No"/>
    <m/>
    <m/>
    <m/>
    <d v="2025-07-25T09:00:00"/>
    <s v="ALBIN GEORGE"/>
    <s v="TASK-286362"/>
    <d v="2025-07-21T16:19:00"/>
    <s v="RAMPRAKASH RAVEENTHIRAN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86364"/>
    <s v="FIOD*"/>
    <x v="2"/>
    <m/>
    <m/>
    <m/>
    <s v="No"/>
    <m/>
    <m/>
    <m/>
    <d v="2025-07-25T09:00:00"/>
    <s v="ALBIN GEORGE"/>
    <s v="TASK-286364"/>
    <d v="2025-07-21T16:19:00"/>
    <s v="SATHISH C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6366"/>
    <s v="FIOD*"/>
    <x v="2"/>
    <m/>
    <m/>
    <m/>
    <s v="No"/>
    <m/>
    <m/>
    <m/>
    <d v="2025-07-25T09:00:00"/>
    <s v="ALBIN GEORGE"/>
    <s v="TASK-286366"/>
    <d v="2025-07-21T16:19:00"/>
    <s v="KASTHURI KARUPPAIYA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86371"/>
    <s v="FIOD*"/>
    <x v="2"/>
    <m/>
    <m/>
    <m/>
    <s v="No"/>
    <m/>
    <m/>
    <m/>
    <d v="2025-07-25T09:00:00"/>
    <s v="ALBIN GEORGE"/>
    <s v="TASK-286371"/>
    <d v="2025-07-21T16:19:00"/>
    <s v="MANIKANNAN A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6372"/>
    <s v="FIOD*"/>
    <x v="2"/>
    <m/>
    <m/>
    <m/>
    <s v="No"/>
    <m/>
    <m/>
    <m/>
    <d v="2025-07-25T09:00:00"/>
    <s v="ALBIN GEORGE"/>
    <s v="TASK-286372"/>
    <d v="2025-07-21T16:19:00"/>
    <s v="JAYAPRAKASH PALANIYAPPAN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86374"/>
    <s v="FIOD*"/>
    <x v="2"/>
    <m/>
    <m/>
    <m/>
    <s v="No"/>
    <m/>
    <m/>
    <m/>
    <d v="2025-07-25T09:00:00"/>
    <s v="ALBIN GEORGE"/>
    <s v="TASK-286374"/>
    <d v="2025-07-21T16:19:00"/>
    <s v="KUMAR D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6377"/>
    <s v="FIOD*"/>
    <x v="2"/>
    <m/>
    <m/>
    <m/>
    <s v="No"/>
    <m/>
    <m/>
    <m/>
    <d v="2025-07-25T09:00:00"/>
    <s v="ALBIN GEORGE"/>
    <s v="TASK-286377"/>
    <d v="2025-07-21T16:19:00"/>
    <s v="PANDIYARAJA R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86381"/>
    <s v="FIOD*"/>
    <x v="2"/>
    <m/>
    <m/>
    <m/>
    <s v="No"/>
    <m/>
    <m/>
    <m/>
    <d v="2025-07-25T09:00:00"/>
    <s v="ALBIN GEORGE"/>
    <s v="TASK-286381"/>
    <d v="2025-07-21T16:19:00"/>
    <s v="KUMAR D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6389"/>
    <s v="FIOD*"/>
    <x v="2"/>
    <m/>
    <m/>
    <m/>
    <s v="No"/>
    <m/>
    <m/>
    <m/>
    <d v="2025-07-25T09:00:00"/>
    <s v="ALBIN GEORGE"/>
    <s v="TASK-286389"/>
    <d v="2025-07-21T16:19:00"/>
    <s v="PANDIYARAJA R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86391"/>
    <s v="FIOD*"/>
    <x v="2"/>
    <m/>
    <m/>
    <m/>
    <s v="No"/>
    <m/>
    <m/>
    <m/>
    <d v="2025-07-25T09:00:00"/>
    <s v="ALBIN GEORGE"/>
    <s v="TASK-286391"/>
    <d v="2025-07-21T16:19:00"/>
    <s v="BALAJI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86392"/>
    <s v="FIOD*"/>
    <x v="2"/>
    <m/>
    <m/>
    <m/>
    <s v="No"/>
    <m/>
    <m/>
    <m/>
    <d v="2025-07-25T09:00:00"/>
    <s v="ALBIN GEORGE"/>
    <s v="TASK-286392"/>
    <d v="2025-07-21T16:19:00"/>
    <s v="AKASH E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86393"/>
    <s v="FIOD*"/>
    <x v="2"/>
    <m/>
    <m/>
    <m/>
    <s v="No"/>
    <m/>
    <m/>
    <m/>
    <d v="2025-07-25T09:00:00"/>
    <s v="ALBIN GEORGE"/>
    <s v="TASK-286393"/>
    <d v="2025-07-21T16:19:00"/>
    <s v="AKASH E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86394"/>
    <s v="FIOD*"/>
    <x v="2"/>
    <m/>
    <m/>
    <m/>
    <s v="No"/>
    <m/>
    <m/>
    <m/>
    <d v="2025-07-25T09:00:00"/>
    <s v="ALBIN GEORGE"/>
    <s v="TASK-286394"/>
    <d v="2025-07-21T16:19:00"/>
    <s v="AKASH E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86396"/>
    <s v="FIOD*"/>
    <x v="2"/>
    <m/>
    <m/>
    <m/>
    <s v="No"/>
    <m/>
    <m/>
    <m/>
    <d v="2025-07-25T09:00:00"/>
    <s v="ALBIN GEORGE"/>
    <s v="TASK-286396"/>
    <d v="2025-07-21T16:19:00"/>
    <s v="BALAJI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397"/>
    <s v="FIOD*"/>
    <x v="2"/>
    <m/>
    <m/>
    <m/>
    <s v="No"/>
    <m/>
    <m/>
    <m/>
    <d v="2025-07-25T09:00:00"/>
    <s v="ALBIN GEORGE"/>
    <s v="TASK-286397"/>
    <d v="2025-07-21T16:19:00"/>
    <s v="KANAGASABAPATHY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86399"/>
    <s v="FIOD*"/>
    <x v="2"/>
    <m/>
    <m/>
    <m/>
    <s v="No"/>
    <m/>
    <m/>
    <m/>
    <d v="2025-07-25T09:00:00"/>
    <s v="ALBIN GEORGE"/>
    <s v="TASK-286399"/>
    <d v="2025-07-21T16:19:00"/>
    <s v="VIGNESH I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86407"/>
    <s v="FIOD*"/>
    <x v="2"/>
    <m/>
    <m/>
    <m/>
    <s v="No"/>
    <m/>
    <m/>
    <m/>
    <d v="2025-07-25T09:00:00"/>
    <s v="ALBIN GEORGE"/>
    <s v="TASK-286407"/>
    <d v="2025-07-21T16:19:00"/>
    <s v="AKASH E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6422"/>
    <s v="FIOD*"/>
    <x v="2"/>
    <m/>
    <m/>
    <m/>
    <s v="No"/>
    <m/>
    <m/>
    <m/>
    <d v="2025-07-25T09:00:00"/>
    <s v="ALBIN GEORGE"/>
    <s v="TASK-286422"/>
    <d v="2025-07-21T16:19:00"/>
    <s v="PUSHPARAJ MARIYAPP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6429"/>
    <s v="FIOD*"/>
    <x v="2"/>
    <m/>
    <m/>
    <m/>
    <s v="No"/>
    <m/>
    <m/>
    <m/>
    <d v="2025-07-25T09:00:00"/>
    <s v="ALBIN GEORGE"/>
    <s v="TASK-286429"/>
    <d v="2025-07-21T16:19:00"/>
    <s v="BARANIDURAI 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6432"/>
    <s v="FIOD*"/>
    <x v="2"/>
    <m/>
    <m/>
    <m/>
    <s v="No"/>
    <m/>
    <m/>
    <m/>
    <d v="2025-07-25T09:00:00"/>
    <s v="ALBIN GEORGE"/>
    <s v="TASK-286432"/>
    <d v="2025-07-21T16:19:00"/>
    <s v="KASTHURI KARUPPAIYA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6433"/>
    <s v="FIOD*"/>
    <x v="2"/>
    <m/>
    <m/>
    <m/>
    <s v="No"/>
    <m/>
    <m/>
    <m/>
    <d v="2025-07-25T09:00:00"/>
    <s v="ALBIN GEORGE"/>
    <s v="TASK-286433"/>
    <d v="2025-07-21T16:19:00"/>
    <s v="PANDIYARAJA R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6449"/>
    <s v="FIOD*"/>
    <x v="2"/>
    <m/>
    <m/>
    <m/>
    <s v="No"/>
    <m/>
    <m/>
    <m/>
    <d v="2025-07-25T09:00:00"/>
    <s v="ALBIN GEORGE"/>
    <s v="TASK-286449"/>
    <d v="2025-07-21T16:19:00"/>
    <s v="JAYAPRAKASH PALANIYAPPAN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6455"/>
    <s v="FIOD*"/>
    <x v="2"/>
    <m/>
    <m/>
    <m/>
    <s v="No"/>
    <m/>
    <m/>
    <m/>
    <d v="2025-07-25T09:00:00"/>
    <s v="ALBIN GEORGE"/>
    <s v="TASK-286455"/>
    <d v="2025-07-21T16:19:00"/>
    <s v="JAYAPRAKASH PALANIYAPPAN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86458"/>
    <s v="FIOD*"/>
    <x v="2"/>
    <m/>
    <m/>
    <m/>
    <s v="No"/>
    <m/>
    <m/>
    <m/>
    <d v="2025-07-25T09:00:00"/>
    <s v="ALBIN GEORGE"/>
    <s v="TASK-286458"/>
    <d v="2025-07-21T16:19:00"/>
    <s v="KARALMARKS TAMILSELVAN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86467"/>
    <s v="FIOD*"/>
    <x v="2"/>
    <m/>
    <m/>
    <m/>
    <s v="No"/>
    <m/>
    <m/>
    <m/>
    <d v="2025-07-25T09:00:00"/>
    <s v="ALBIN GEORGE"/>
    <s v="TASK-286467"/>
    <d v="2025-07-21T16:19:00"/>
    <s v="AKASH E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86470"/>
    <s v="FIOD*"/>
    <x v="2"/>
    <m/>
    <m/>
    <m/>
    <s v="No"/>
    <m/>
    <m/>
    <m/>
    <d v="2025-07-25T09:00:00"/>
    <s v="ALBIN GEORGE"/>
    <s v="TASK-286470"/>
    <d v="2025-07-21T16:19:00"/>
    <s v="SELVAPANDI GANESHAN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86471"/>
    <s v="FIOD*"/>
    <x v="2"/>
    <m/>
    <m/>
    <m/>
    <s v="No"/>
    <m/>
    <m/>
    <m/>
    <d v="2025-07-25T09:00:00"/>
    <s v="ALBIN GEORGE"/>
    <s v="TASK-286471"/>
    <d v="2025-07-21T16:19:00"/>
    <s v="AKASH E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480"/>
    <s v="FIOD*"/>
    <x v="2"/>
    <m/>
    <m/>
    <m/>
    <s v="No"/>
    <m/>
    <m/>
    <m/>
    <d v="2025-07-25T09:00:00"/>
    <s v="ALBIN GEORGE"/>
    <s v="TASK-286480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483"/>
    <s v="FIOD*"/>
    <x v="2"/>
    <m/>
    <m/>
    <m/>
    <s v="No"/>
    <m/>
    <m/>
    <m/>
    <d v="2025-07-25T09:00:00"/>
    <s v="ALBIN GEORGE"/>
    <s v="TASK-286483"/>
    <d v="2025-07-21T16:19:00"/>
    <s v="KANAGASABAPATHY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86484"/>
    <s v="FIOD*"/>
    <x v="2"/>
    <m/>
    <m/>
    <m/>
    <s v="No"/>
    <m/>
    <m/>
    <m/>
    <d v="2025-07-25T09:00:00"/>
    <s v="ALBIN GEORGE"/>
    <s v="TASK-286484"/>
    <d v="2025-07-21T16:19:00"/>
    <s v="SRIGANESH NADARAJAN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TASK-286485"/>
    <s v="FIOD*"/>
    <x v="2"/>
    <m/>
    <m/>
    <m/>
    <s v="No"/>
    <m/>
    <m/>
    <m/>
    <d v="2025-07-25T09:00:00"/>
    <s v="ALBIN GEORGE"/>
    <s v="TASK-286485"/>
    <d v="2025-07-21T16:19:00"/>
    <s v="THIVAGAR S"/>
    <m/>
    <d v="2025-07-25T00:00:00"/>
    <d v="1899-12-30T15:13:42"/>
  </r>
  <r>
    <n v="133368"/>
    <s v="Yercaud"/>
    <s v="CUSTOMER SERVICE OFFICER"/>
    <x v="36"/>
    <x v="8"/>
    <n v="8300174022"/>
    <s v="SOUTH ZONE"/>
    <n v="7441"/>
    <s v="TASK-286496"/>
    <s v="FIOD*"/>
    <x v="2"/>
    <m/>
    <m/>
    <m/>
    <s v="No"/>
    <m/>
    <m/>
    <m/>
    <d v="2025-07-25T09:00:00"/>
    <s v="ALBIN GEORGE"/>
    <s v="TASK-286496"/>
    <d v="2025-07-21T16:19:00"/>
    <s v="REKHA DOMINIC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86500"/>
    <s v="FIOD*"/>
    <x v="2"/>
    <m/>
    <m/>
    <m/>
    <s v="No"/>
    <m/>
    <m/>
    <m/>
    <d v="2025-07-25T09:00:00"/>
    <s v="ALBIN GEORGE"/>
    <s v="TASK-286500"/>
    <d v="2025-07-21T16:19:00"/>
    <s v="GOWTHAM G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6508"/>
    <s v="FIOD*"/>
    <x v="2"/>
    <m/>
    <m/>
    <m/>
    <s v="No"/>
    <m/>
    <m/>
    <m/>
    <d v="2025-07-25T09:00:00"/>
    <s v="ALBIN GEORGE"/>
    <s v="TASK-286508"/>
    <d v="2025-07-21T16:19:00"/>
    <s v="PANDIYARAJA R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6520"/>
    <s v="FIOD*"/>
    <x v="2"/>
    <m/>
    <m/>
    <m/>
    <s v="No"/>
    <m/>
    <m/>
    <m/>
    <d v="2025-07-25T09:00:00"/>
    <s v="ALBIN GEORGE"/>
    <s v="TASK-286520"/>
    <d v="2025-07-21T16:19:00"/>
    <s v="BARANIDURAI A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86525"/>
    <s v="FIOD*"/>
    <x v="2"/>
    <m/>
    <m/>
    <m/>
    <s v="No"/>
    <m/>
    <m/>
    <m/>
    <d v="2025-07-25T09:00:00"/>
    <s v="ALBIN GEORGE"/>
    <s v="TASK-286525"/>
    <d v="2025-07-21T16:19:00"/>
    <s v="RAMPRAKASH RAVEENTHIRAN"/>
    <m/>
    <d v="2025-07-25T00:00:00"/>
    <d v="1899-12-30T15:13:42"/>
  </r>
  <r>
    <n v="12575"/>
    <s v="Ballarpur"/>
    <s v="ASSISTANT BRANCH MANAGER"/>
    <x v="23"/>
    <x v="0"/>
    <n v="9420481883"/>
    <s v="WESTERN ZONE"/>
    <n v="7139"/>
    <s v="TASK-286527"/>
    <s v="FIOD*"/>
    <x v="2"/>
    <m/>
    <m/>
    <m/>
    <s v="No"/>
    <m/>
    <m/>
    <m/>
    <d v="2025-07-25T09:00:00"/>
    <s v="ALBIN GEORGE"/>
    <s v="TASK-286527"/>
    <d v="2025-07-21T16:19:00"/>
    <s v="PRAVEEN SAMMAIAH JANAGAM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86531"/>
    <s v="FIOD*"/>
    <x v="2"/>
    <m/>
    <m/>
    <m/>
    <s v="No"/>
    <m/>
    <m/>
    <m/>
    <d v="2025-07-25T09:00:00"/>
    <s v="ALBIN GEORGE"/>
    <s v="TASK-286531"/>
    <d v="2025-07-21T16:19:00"/>
    <s v="BALAJI"/>
    <m/>
    <d v="2025-07-25T00:00:00"/>
    <d v="1899-12-30T15:13:42"/>
  </r>
  <r>
    <n v="135982"/>
    <s v="Sattur"/>
    <s v="CUSTOMER SERVICE OFFICER"/>
    <x v="35"/>
    <x v="8"/>
    <n v="9843895264"/>
    <s v="SOUTH ZONE"/>
    <n v="7082"/>
    <s v="TASK-286534"/>
    <s v="FIOD*"/>
    <x v="2"/>
    <m/>
    <m/>
    <m/>
    <s v="No"/>
    <m/>
    <m/>
    <m/>
    <d v="2025-07-25T09:00:00"/>
    <s v="ALBIN GEORGE"/>
    <s v="TASK-286534"/>
    <d v="2025-07-21T16:19:00"/>
    <s v="ALEXPANDIYAN S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86537"/>
    <s v="FIOD*"/>
    <x v="2"/>
    <m/>
    <m/>
    <m/>
    <s v="No"/>
    <m/>
    <m/>
    <m/>
    <d v="2025-07-25T09:00:00"/>
    <s v="ALBIN GEORGE"/>
    <s v="TASK-286537"/>
    <d v="2025-07-21T16:19:00"/>
    <s v="AKASH E"/>
    <m/>
    <d v="2025-07-25T00:00:00"/>
    <d v="1899-12-30T15:13:42"/>
  </r>
  <r>
    <n v="20518"/>
    <s v="Koliyanur"/>
    <s v="ASSISTANT BRANCH MANAGER"/>
    <x v="40"/>
    <x v="8"/>
    <m/>
    <s v="SOUTH ZONE"/>
    <n v="7034"/>
    <s v="TASK-286540"/>
    <s v="FIOD*"/>
    <x v="2"/>
    <m/>
    <m/>
    <m/>
    <s v="No"/>
    <m/>
    <m/>
    <m/>
    <d v="2025-07-25T09:00:00"/>
    <s v="ALBIN GEORGE"/>
    <s v="TASK-286540"/>
    <d v="2025-07-21T16:19:00"/>
    <s v="INFANT JOVIT JAWAHAR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6543"/>
    <s v="FIOD*"/>
    <x v="2"/>
    <m/>
    <m/>
    <m/>
    <s v="No"/>
    <m/>
    <m/>
    <m/>
    <d v="2025-07-25T09:00:00"/>
    <s v="ALBIN GEORGE"/>
    <s v="TASK-286543"/>
    <d v="2025-07-21T16:19:00"/>
    <s v="BARANIDURAI A"/>
    <m/>
    <d v="2025-07-25T00:00:00"/>
    <d v="1899-12-30T15:13:42"/>
  </r>
  <r>
    <n v="136424"/>
    <s v="Sankarapuram"/>
    <s v="BRANCH MANAGER"/>
    <x v="40"/>
    <x v="8"/>
    <n v="8675741639"/>
    <s v="SOUTH ZONE"/>
    <n v="7035"/>
    <s v="TASK-286546"/>
    <s v="FIOD*"/>
    <x v="2"/>
    <m/>
    <m/>
    <m/>
    <s v="No"/>
    <m/>
    <m/>
    <m/>
    <d v="2025-07-25T09:00:00"/>
    <s v="ALBIN GEORGE"/>
    <s v="TASK-286546"/>
    <d v="2025-07-21T16:19:00"/>
    <s v="JAYAPRAKASH PALANIYAPPAN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6550"/>
    <s v="FIOD*"/>
    <x v="2"/>
    <m/>
    <m/>
    <m/>
    <s v="No"/>
    <m/>
    <m/>
    <m/>
    <d v="2025-07-25T09:00:00"/>
    <s v="ALBIN GEORGE"/>
    <s v="TASK-286550"/>
    <d v="2025-07-21T16:19:00"/>
    <s v="PUSHPARAJ MARIYAPPAN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86555"/>
    <s v="FIOD*"/>
    <x v="2"/>
    <m/>
    <m/>
    <m/>
    <s v="No"/>
    <m/>
    <m/>
    <m/>
    <d v="2025-07-25T09:00:00"/>
    <s v="ALBIN GEORGE"/>
    <s v="TASK-286555"/>
    <d v="2025-07-21T16:19:00"/>
    <s v="BHARATH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6557"/>
    <s v="FIOD*"/>
    <x v="2"/>
    <m/>
    <m/>
    <m/>
    <s v="No"/>
    <m/>
    <m/>
    <m/>
    <d v="2025-07-25T09:00:00"/>
    <s v="ALBIN GEORGE"/>
    <s v="TASK-286557"/>
    <d v="2025-07-21T16:19:00"/>
    <s v="BARANIDURAI 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6563"/>
    <s v="FIOD*"/>
    <x v="2"/>
    <m/>
    <m/>
    <m/>
    <s v="No"/>
    <m/>
    <m/>
    <m/>
    <d v="2025-07-25T09:00:00"/>
    <s v="ALBIN GEORGE"/>
    <s v="TASK-286563"/>
    <d v="2025-07-21T16:19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6565"/>
    <s v="FIOD*"/>
    <x v="2"/>
    <m/>
    <m/>
    <m/>
    <s v="No"/>
    <m/>
    <m/>
    <m/>
    <d v="2025-07-25T09:00:00"/>
    <s v="ALBIN GEORGE"/>
    <s v="TASK-286565"/>
    <d v="2025-07-21T16:19:00"/>
    <s v="KASTHURI KARUPPAIYA"/>
    <m/>
    <d v="2025-07-25T00:00:00"/>
    <d v="1899-12-30T15:13:42"/>
  </r>
  <r>
    <n v="20518"/>
    <s v="Koliyanur"/>
    <s v="ASSISTANT BRANCH MANAGER"/>
    <x v="40"/>
    <x v="8"/>
    <m/>
    <s v="SOUTH ZONE"/>
    <n v="7034"/>
    <s v="TASK-286571"/>
    <s v="FIOD*"/>
    <x v="2"/>
    <m/>
    <m/>
    <m/>
    <s v="No"/>
    <m/>
    <m/>
    <m/>
    <d v="2025-07-25T09:00:00"/>
    <s v="ALBIN GEORGE"/>
    <s v="TASK-286571"/>
    <d v="2025-07-21T16:19:00"/>
    <s v="INFANT JOVIT JAWAHAR"/>
    <m/>
    <d v="2025-07-25T00:00:00"/>
    <d v="1899-12-30T15:13:42"/>
  </r>
  <r>
    <n v="20518"/>
    <s v="Koliyanur"/>
    <s v="ASSISTANT BRANCH MANAGER"/>
    <x v="40"/>
    <x v="8"/>
    <m/>
    <s v="SOUTH ZONE"/>
    <n v="7034"/>
    <s v="TASK-286573"/>
    <s v="FIOD*"/>
    <x v="2"/>
    <m/>
    <m/>
    <m/>
    <s v="No"/>
    <m/>
    <m/>
    <m/>
    <d v="2025-07-25T09:00:00"/>
    <s v="ALBIN GEORGE"/>
    <s v="TASK-286573"/>
    <d v="2025-07-21T16:19:00"/>
    <s v="INFANT JOVIT JAWAHAR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86585"/>
    <s v="FIOD*"/>
    <x v="2"/>
    <m/>
    <m/>
    <m/>
    <s v="No"/>
    <m/>
    <m/>
    <m/>
    <d v="2025-07-25T09:00:00"/>
    <s v="ALBIN GEORGE"/>
    <s v="TASK-286585"/>
    <d v="2025-07-21T16:19:00"/>
    <s v="SANKET MADHUKAR ZAWARE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86587"/>
    <s v="FIOD*"/>
    <x v="2"/>
    <m/>
    <m/>
    <m/>
    <s v="No"/>
    <m/>
    <m/>
    <m/>
    <d v="2025-07-25T09:00:00"/>
    <s v="ALBIN GEORGE"/>
    <s v="TASK-286587"/>
    <d v="2025-07-21T16:19:00"/>
    <s v="LINCY G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86589"/>
    <s v="FIOD*"/>
    <x v="2"/>
    <m/>
    <m/>
    <m/>
    <s v="No"/>
    <m/>
    <m/>
    <m/>
    <d v="2025-07-25T09:00:00"/>
    <s v="ALBIN GEORGE"/>
    <s v="TASK-286589"/>
    <d v="2025-07-21T16:19:00"/>
    <s v="SANDESH DNYANESHWAR KHANDARE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86599"/>
    <s v="FIOD*"/>
    <x v="2"/>
    <m/>
    <m/>
    <m/>
    <s v="No"/>
    <m/>
    <m/>
    <m/>
    <d v="2025-07-25T09:00:00"/>
    <s v="ALBIN GEORGE"/>
    <s v="TASK-286599"/>
    <d v="2025-07-21T16:19:00"/>
    <s v="RAJA GOPAL S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6600"/>
    <s v="FIOD*"/>
    <x v="2"/>
    <m/>
    <m/>
    <m/>
    <s v="No"/>
    <m/>
    <m/>
    <m/>
    <d v="2025-07-25T09:00:00"/>
    <s v="ALBIN GEORGE"/>
    <s v="TASK-286600"/>
    <d v="2025-07-21T16:19:00"/>
    <s v="PANDIYARAJA R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6601"/>
    <s v="FIOD*"/>
    <x v="2"/>
    <m/>
    <m/>
    <m/>
    <s v="No"/>
    <m/>
    <m/>
    <m/>
    <d v="2025-07-25T09:00:00"/>
    <s v="ALBIN GEORGE"/>
    <s v="TASK-286601"/>
    <d v="2025-07-21T16:19:00"/>
    <s v="PANDIYARAJA R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86606"/>
    <s v="FIOD*"/>
    <x v="2"/>
    <m/>
    <m/>
    <m/>
    <s v="No"/>
    <m/>
    <m/>
    <m/>
    <d v="2025-07-25T09:00:00"/>
    <s v="ALBIN GEORGE"/>
    <s v="TASK-286606"/>
    <d v="2025-07-21T16:19:00"/>
    <s v="KARALMARKS TAMILSELV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607"/>
    <s v="FIOD*"/>
    <x v="2"/>
    <m/>
    <m/>
    <m/>
    <s v="No"/>
    <m/>
    <m/>
    <m/>
    <d v="2025-07-25T09:00:00"/>
    <s v="ALBIN GEORGE"/>
    <s v="TASK-286607"/>
    <d v="2025-07-21T16:19:00"/>
    <s v="KANAGASABAPATHY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86608"/>
    <s v="FIOD*"/>
    <x v="2"/>
    <m/>
    <m/>
    <m/>
    <s v="No"/>
    <m/>
    <m/>
    <m/>
    <d v="2025-07-25T09:00:00"/>
    <s v="ALBIN GEORGE"/>
    <s v="TASK-286608"/>
    <d v="2025-07-21T16:19:00"/>
    <s v="KARALMARKS TAMILSELV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609"/>
    <s v="FIOD*"/>
    <x v="2"/>
    <m/>
    <m/>
    <m/>
    <s v="No"/>
    <m/>
    <m/>
    <m/>
    <d v="2025-07-25T09:00:00"/>
    <s v="ALBIN GEORGE"/>
    <s v="TASK-286609"/>
    <d v="2025-07-21T16:19:00"/>
    <s v="KANAGASABAPATHY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86612"/>
    <s v="FIOD*"/>
    <x v="2"/>
    <m/>
    <m/>
    <m/>
    <s v="No"/>
    <m/>
    <m/>
    <m/>
    <d v="2025-07-25T09:00:00"/>
    <s v="ALBIN GEORGE"/>
    <s v="TASK-286612"/>
    <d v="2025-07-21T16:19:00"/>
    <s v="HARIPRIYA KANNAN"/>
    <m/>
    <d v="2025-07-25T00:00:00"/>
    <d v="1899-12-30T15:13:42"/>
  </r>
  <r>
    <n v="20518"/>
    <s v="Koliyanur"/>
    <s v="ASSISTANT BRANCH MANAGER"/>
    <x v="40"/>
    <x v="8"/>
    <m/>
    <s v="SOUTH ZONE"/>
    <n v="7034"/>
    <s v="TASK-286614"/>
    <s v="FIOD*"/>
    <x v="2"/>
    <m/>
    <m/>
    <m/>
    <s v="No"/>
    <m/>
    <m/>
    <m/>
    <d v="2025-07-25T09:00:00"/>
    <s v="ALBIN GEORGE"/>
    <s v="TASK-286614"/>
    <d v="2025-07-21T16:19:00"/>
    <s v="INFANT JOVIT JAWAHA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6615"/>
    <s v="FIOD*"/>
    <x v="2"/>
    <m/>
    <m/>
    <m/>
    <s v="No"/>
    <m/>
    <m/>
    <m/>
    <d v="2025-07-25T09:00:00"/>
    <s v="ALBIN GEORGE"/>
    <s v="TASK-286615"/>
    <d v="2025-07-21T16:19:00"/>
    <s v="KASTHURI KARUPPAIYA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86617"/>
    <s v="FIOD*"/>
    <x v="2"/>
    <m/>
    <m/>
    <m/>
    <s v="No"/>
    <m/>
    <m/>
    <m/>
    <d v="2025-07-25T09:00:00"/>
    <s v="ALBIN GEORGE"/>
    <s v="TASK-286617"/>
    <d v="2025-07-21T16:19:00"/>
    <s v="RAVINDHIRAN R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6619"/>
    <s v="FIOD*"/>
    <x v="2"/>
    <m/>
    <m/>
    <m/>
    <s v="No"/>
    <m/>
    <m/>
    <m/>
    <d v="2025-07-25T09:00:00"/>
    <s v="ALBIN GEORGE"/>
    <s v="TASK-286619"/>
    <d v="2025-07-21T16:19:00"/>
    <s v="BHARATHIRAJA PAVUN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86624"/>
    <s v="FIOD*"/>
    <x v="2"/>
    <m/>
    <m/>
    <m/>
    <s v="No"/>
    <m/>
    <m/>
    <m/>
    <d v="2025-07-25T09:00:00"/>
    <s v="ALBIN GEORGE"/>
    <s v="TASK-286624"/>
    <d v="2025-07-21T16:19:00"/>
    <s v="SIBIN B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86626"/>
    <s v="FIOD*"/>
    <x v="2"/>
    <m/>
    <m/>
    <m/>
    <s v="No"/>
    <m/>
    <m/>
    <m/>
    <d v="2025-07-25T09:00:00"/>
    <s v="ALBIN GEORGE"/>
    <s v="TASK-286626"/>
    <d v="2025-07-21T16:19:00"/>
    <s v="SIBIN B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86627"/>
    <s v="FIOD*"/>
    <x v="2"/>
    <m/>
    <m/>
    <m/>
    <s v="No"/>
    <m/>
    <m/>
    <m/>
    <d v="2025-07-25T09:00:00"/>
    <s v="ALBIN GEORGE"/>
    <s v="TASK-286627"/>
    <d v="2025-07-21T16:19:00"/>
    <s v="SIBIN B"/>
    <m/>
    <d v="2025-07-25T00:00:00"/>
    <d v="1899-12-30T15:13:42"/>
  </r>
  <r>
    <n v="135365"/>
    <s v="Ponneri"/>
    <s v="CUSTOMER SERVICE OFFICER"/>
    <x v="34"/>
    <x v="8"/>
    <n v="8270415087"/>
    <s v="SOUTH ZONE"/>
    <n v="7032"/>
    <s v="TASK-286633"/>
    <s v="FIOD*"/>
    <x v="2"/>
    <m/>
    <m/>
    <m/>
    <s v="No"/>
    <m/>
    <m/>
    <m/>
    <d v="2025-07-25T09:00:00"/>
    <s v="ALBIN GEORGE"/>
    <s v="TASK-286633"/>
    <d v="2025-07-21T16:19:00"/>
    <s v="NIVETHA Y"/>
    <m/>
    <d v="2025-07-25T00:00:00"/>
    <d v="1899-12-30T15:13:42"/>
  </r>
  <r>
    <n v="135365"/>
    <s v="Ponneri"/>
    <s v="CUSTOMER SERVICE OFFICER"/>
    <x v="34"/>
    <x v="8"/>
    <n v="8270415087"/>
    <s v="SOUTH ZONE"/>
    <n v="7032"/>
    <s v="TASK-286634"/>
    <s v="FIOD*"/>
    <x v="2"/>
    <m/>
    <m/>
    <m/>
    <s v="No"/>
    <m/>
    <m/>
    <m/>
    <d v="2025-07-25T09:00:00"/>
    <s v="ALBIN GEORGE"/>
    <s v="TASK-286634"/>
    <d v="2025-07-21T16:19:00"/>
    <s v="NIVETHA Y"/>
    <m/>
    <d v="2025-07-25T00:00:00"/>
    <d v="1899-12-30T15:13:42"/>
  </r>
  <r>
    <n v="134305"/>
    <s v="Manamadurai"/>
    <s v="ASSISTANT BRANCH MANAGER"/>
    <x v="35"/>
    <x v="8"/>
    <n v="8489180889"/>
    <s v="SOUTH ZONE"/>
    <n v="7080"/>
    <s v="TASK-286635"/>
    <s v="FIOD*"/>
    <x v="2"/>
    <m/>
    <m/>
    <m/>
    <s v="No"/>
    <m/>
    <m/>
    <m/>
    <d v="2025-07-25T09:00:00"/>
    <s v="ALBIN GEORGE"/>
    <s v="TASK-286635"/>
    <d v="2025-07-21T16:19:00"/>
    <s v="KARALMARKS TAMILSELV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643"/>
    <s v="FIOD*"/>
    <x v="2"/>
    <m/>
    <m/>
    <m/>
    <s v="No"/>
    <m/>
    <m/>
    <m/>
    <d v="2025-07-25T09:00:00"/>
    <s v="ALBIN GEORGE"/>
    <s v="TASK-286643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6644"/>
    <s v="FIOD*"/>
    <x v="2"/>
    <m/>
    <m/>
    <m/>
    <s v="No"/>
    <m/>
    <m/>
    <m/>
    <d v="2025-07-25T09:00:00"/>
    <s v="ALBIN GEORGE"/>
    <s v="TASK-286644"/>
    <d v="2025-07-21T16:19:00"/>
    <s v="KANAGASABAPATHY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6648"/>
    <s v="FIOD*"/>
    <x v="2"/>
    <m/>
    <m/>
    <m/>
    <s v="No"/>
    <m/>
    <m/>
    <m/>
    <d v="2025-07-25T09:00:00"/>
    <s v="ALBIN GEORGE"/>
    <s v="TASK-286648"/>
    <d v="2025-07-21T16:19:00"/>
    <s v="BHARATHIRAJA PAVUN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6652"/>
    <s v="FIOD*"/>
    <x v="2"/>
    <m/>
    <m/>
    <m/>
    <s v="No"/>
    <m/>
    <m/>
    <m/>
    <d v="2025-07-25T09:00:00"/>
    <s v="ALBIN GEORGE"/>
    <s v="TASK-286652"/>
    <d v="2025-07-21T16:19:00"/>
    <s v="PUSHPARAJ MARIYAPPAN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86660"/>
    <s v="FIOD*"/>
    <x v="2"/>
    <m/>
    <m/>
    <m/>
    <s v="No"/>
    <m/>
    <m/>
    <m/>
    <d v="2025-07-25T09:00:00"/>
    <s v="ALBIN GEORGE"/>
    <s v="TASK-286660"/>
    <d v="2025-07-21T16:19:00"/>
    <s v="BALAJI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86663"/>
    <s v="FIOD*"/>
    <x v="2"/>
    <m/>
    <m/>
    <m/>
    <s v="No"/>
    <m/>
    <m/>
    <m/>
    <d v="2025-07-25T09:00:00"/>
    <s v="ALBIN GEORGE"/>
    <s v="TASK-286663"/>
    <d v="2025-07-21T16:19:00"/>
    <s v="NITHISHKUMAR S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86668"/>
    <s v="FIOD*"/>
    <x v="2"/>
    <m/>
    <m/>
    <m/>
    <s v="No"/>
    <m/>
    <m/>
    <m/>
    <d v="2025-07-25T09:00:00"/>
    <s v="ALBIN GEORGE"/>
    <s v="TASK-286668"/>
    <d v="2025-07-21T16:19:00"/>
    <s v="YOGINI KUNAL KADAM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6670"/>
    <s v="FIOD*"/>
    <x v="2"/>
    <m/>
    <m/>
    <m/>
    <s v="No"/>
    <m/>
    <m/>
    <m/>
    <d v="2025-07-25T09:00:00"/>
    <s v="ALBIN GEORGE"/>
    <s v="TASK-286670"/>
    <d v="2025-07-21T16:19:00"/>
    <s v="KASTHURI KARUPPAIYA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86677"/>
    <s v="FIOD*"/>
    <x v="2"/>
    <m/>
    <m/>
    <m/>
    <s v="No"/>
    <m/>
    <m/>
    <m/>
    <d v="2025-07-25T09:00:00"/>
    <s v="ALBIN GEORGE"/>
    <s v="TASK-286677"/>
    <d v="2025-07-21T16:19:00"/>
    <s v="M PRABAKARAN"/>
    <m/>
    <d v="2025-07-25T00:00:00"/>
    <d v="1899-12-30T15:13:42"/>
  </r>
  <r>
    <n v="134900"/>
    <s v="Jabalpur"/>
    <s v="CUSTOMER SERVICE OFFICER"/>
    <x v="18"/>
    <x v="7"/>
    <n v="9691782814"/>
    <s v="CENTRAL ZONE"/>
    <n v="7122"/>
    <s v="TASK-286681"/>
    <s v="FIOD*"/>
    <x v="2"/>
    <m/>
    <m/>
    <m/>
    <s v="No"/>
    <m/>
    <m/>
    <m/>
    <d v="2025-07-25T09:00:00"/>
    <s v="ALBIN GEORGE"/>
    <s v="TASK-286681"/>
    <d v="2025-07-21T16:19:00"/>
    <s v="IMRAT RAJAK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6685"/>
    <s v="FIOD*"/>
    <x v="2"/>
    <m/>
    <m/>
    <m/>
    <s v="No"/>
    <m/>
    <m/>
    <m/>
    <d v="2025-07-25T09:00:00"/>
    <s v="ALBIN GEORGE"/>
    <s v="TASK-286685"/>
    <d v="2025-07-21T16:19:00"/>
    <s v="BHARATHIRAJA PAVUN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6707"/>
    <s v="FIOD*"/>
    <x v="2"/>
    <m/>
    <m/>
    <m/>
    <s v="No"/>
    <m/>
    <m/>
    <m/>
    <d v="2025-07-25T09:00:00"/>
    <s v="ALBIN GEORGE"/>
    <s v="TASK-286707"/>
    <d v="2025-07-21T16:19:00"/>
    <s v="KASTHURI KARUPPAIYA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6714"/>
    <s v="FIOD*"/>
    <x v="2"/>
    <m/>
    <m/>
    <m/>
    <s v="No"/>
    <m/>
    <m/>
    <m/>
    <d v="2025-07-25T09:00:00"/>
    <s v="ALBIN GEORGE"/>
    <s v="TASK-286714"/>
    <d v="2025-07-21T16:19:00"/>
    <s v="PANDIYARAJA R"/>
    <m/>
    <d v="2025-07-25T00:00:00"/>
    <d v="1899-12-30T15:13:42"/>
  </r>
  <r>
    <n v="136017"/>
    <s v="Thiruchuli"/>
    <s v="CUSTOMER SERVICE OFFICER"/>
    <x v="35"/>
    <x v="8"/>
    <n v="6383772535"/>
    <s v="SOUTH ZONE"/>
    <n v="7012"/>
    <s v="TASK-286718"/>
    <s v="FIOD*"/>
    <x v="2"/>
    <m/>
    <m/>
    <m/>
    <s v="No"/>
    <m/>
    <m/>
    <m/>
    <d v="2025-07-25T09:00:00"/>
    <s v="ALBIN GEORGE"/>
    <s v="TASK-286718"/>
    <d v="2025-07-21T16:19:00"/>
    <s v="PANDIYARAJA R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6730"/>
    <s v="FIOD*"/>
    <x v="2"/>
    <m/>
    <m/>
    <m/>
    <s v="No"/>
    <m/>
    <m/>
    <m/>
    <d v="2025-07-25T09:00:00"/>
    <s v="ALBIN GEORGE"/>
    <s v="TASK-286730"/>
    <d v="2025-07-21T16:19:00"/>
    <s v="BARANIDURAI A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6736"/>
    <s v="FIOD*"/>
    <x v="2"/>
    <m/>
    <m/>
    <m/>
    <s v="No"/>
    <m/>
    <m/>
    <m/>
    <d v="2025-07-25T09:00:00"/>
    <s v="ALBIN GEORGE"/>
    <s v="TASK-286736"/>
    <d v="2025-07-21T16:19:00"/>
    <s v="BHARATHIRAJA PAVU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6737"/>
    <s v="FIOD*"/>
    <x v="2"/>
    <m/>
    <m/>
    <m/>
    <s v="No"/>
    <m/>
    <m/>
    <m/>
    <d v="2025-07-25T09:00:00"/>
    <s v="ALBIN GEORGE"/>
    <s v="TASK-286737"/>
    <d v="2025-07-21T16:19:00"/>
    <s v="BHARATHIRAJA PAVUN"/>
    <m/>
    <d v="2025-07-25T00:00:00"/>
    <d v="1899-12-30T15:13:42"/>
  </r>
  <r>
    <n v="19508"/>
    <s v="Ambagarh"/>
    <s v="CUSTOMER SERVICE OFFICER"/>
    <x v="17"/>
    <x v="6"/>
    <n v="9778416313"/>
    <s v="CENTRAL ZONE"/>
    <n v="7151"/>
    <s v="TASK-286744"/>
    <s v="FIOD*"/>
    <x v="2"/>
    <m/>
    <m/>
    <m/>
    <s v="No"/>
    <m/>
    <m/>
    <m/>
    <d v="2025-07-25T09:00:00"/>
    <s v="ALBIN GEORGE"/>
    <s v="TASK-286744"/>
    <d v="2025-07-21T16:19:00"/>
    <s v="SOHAN LAL SAHU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86754"/>
    <s v="FIOD*"/>
    <x v="2"/>
    <m/>
    <m/>
    <m/>
    <s v="No"/>
    <m/>
    <m/>
    <m/>
    <d v="2025-07-25T09:00:00"/>
    <s v="ALBIN GEORGE"/>
    <s v="TASK-286754"/>
    <d v="2025-07-21T16:19:00"/>
    <s v="BALAJI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86755"/>
    <s v="FIOD*"/>
    <x v="2"/>
    <m/>
    <m/>
    <m/>
    <s v="No"/>
    <m/>
    <m/>
    <m/>
    <d v="2025-07-25T09:00:00"/>
    <s v="ALBIN GEORGE"/>
    <s v="TASK-286755"/>
    <d v="2025-07-21T16:19:00"/>
    <s v="VIJAYAKUMAR S"/>
    <m/>
    <d v="2025-07-25T00:00:00"/>
    <d v="1899-12-30T15:13:42"/>
  </r>
  <r>
    <n v="132638"/>
    <s v="Vasai"/>
    <s v="CUSTOMER SERVICE OFFICER"/>
    <x v="39"/>
    <x v="5"/>
    <n v="7306426210"/>
    <s v="WESTERN ZONE"/>
    <n v="7031"/>
    <s v="TASK-286757"/>
    <s v="FIOD*"/>
    <x v="2"/>
    <m/>
    <m/>
    <m/>
    <s v="No"/>
    <m/>
    <m/>
    <m/>
    <d v="2025-07-25T09:00:00"/>
    <s v="ALBIN GEORGE"/>
    <s v="TASK-286757"/>
    <d v="2025-07-21T16:19:00"/>
    <s v="DEEPIKA SHUKLA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6763"/>
    <s v="FIOD*"/>
    <x v="2"/>
    <m/>
    <m/>
    <m/>
    <s v="No"/>
    <m/>
    <m/>
    <m/>
    <d v="2025-07-25T09:00:00"/>
    <s v="ALBIN GEORGE"/>
    <s v="TASK-286763"/>
    <d v="2025-07-21T16:19:00"/>
    <s v="BHARATHIRAJA PAVUN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86765"/>
    <s v="FIOD*"/>
    <x v="2"/>
    <m/>
    <m/>
    <m/>
    <s v="No"/>
    <m/>
    <m/>
    <m/>
    <d v="2025-07-25T09:00:00"/>
    <s v="ALBIN GEORGE"/>
    <s v="TASK-286765"/>
    <d v="2025-07-21T16:19:00"/>
    <s v="S SATHISH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86766"/>
    <s v="FIOD*"/>
    <x v="2"/>
    <m/>
    <m/>
    <m/>
    <s v="No"/>
    <m/>
    <m/>
    <m/>
    <d v="2025-07-25T09:00:00"/>
    <s v="ALBIN GEORGE"/>
    <s v="TASK-286766"/>
    <d v="2025-07-21T16:19:00"/>
    <s v="KARUNAKAR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6768"/>
    <s v="FIOD*"/>
    <x v="2"/>
    <m/>
    <m/>
    <m/>
    <s v="No"/>
    <m/>
    <m/>
    <m/>
    <d v="2025-07-25T09:00:00"/>
    <s v="ALBIN GEORGE"/>
    <s v="TASK-286768"/>
    <d v="2025-07-21T16:19:00"/>
    <s v="BARANIDURAI A"/>
    <m/>
    <d v="2025-07-25T00:00:00"/>
    <d v="1899-12-30T15:13:42"/>
  </r>
  <r>
    <n v="132757"/>
    <s v="Vadipatti"/>
    <s v="ASSISTANT BRANCH MANAGER"/>
    <x v="33"/>
    <x v="8"/>
    <n v="9500939426"/>
    <s v="SOUTH ZONE"/>
    <n v="7406"/>
    <s v="TASK-286769"/>
    <s v="FIOD*"/>
    <x v="2"/>
    <m/>
    <m/>
    <m/>
    <s v="No"/>
    <m/>
    <m/>
    <m/>
    <d v="2025-07-25T09:00:00"/>
    <s v="ALBIN GEORGE"/>
    <s v="TASK-286769"/>
    <d v="2025-07-21T16:19:00"/>
    <s v="MUTHUKUMAR C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6775"/>
    <s v="FIOD*"/>
    <x v="2"/>
    <m/>
    <m/>
    <m/>
    <s v="No"/>
    <m/>
    <m/>
    <m/>
    <d v="2025-07-25T09:00:00"/>
    <s v="ALBIN GEORGE"/>
    <s v="TASK-286775"/>
    <d v="2025-07-21T16:19:00"/>
    <s v="BHARATHIRAJA PAVUN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86777"/>
    <s v="FIOD*"/>
    <x v="2"/>
    <m/>
    <m/>
    <m/>
    <s v="No"/>
    <m/>
    <m/>
    <m/>
    <d v="2025-07-25T09:00:00"/>
    <s v="ALBIN GEORGE"/>
    <s v="TASK-286777"/>
    <d v="2025-07-21T16:19:00"/>
    <s v="SAHAYA VINOTHINI S"/>
    <m/>
    <d v="2025-07-25T00:00:00"/>
    <d v="1899-12-30T15:13:42"/>
  </r>
  <r>
    <n v="135365"/>
    <s v="Ponneri"/>
    <s v="CUSTOMER SERVICE OFFICER"/>
    <x v="34"/>
    <x v="8"/>
    <n v="8270415087"/>
    <s v="SOUTH ZONE"/>
    <n v="7032"/>
    <s v="TASK-286783"/>
    <s v="FIOD*"/>
    <x v="2"/>
    <m/>
    <m/>
    <m/>
    <s v="No"/>
    <m/>
    <m/>
    <m/>
    <d v="2025-07-25T09:00:00"/>
    <s v="ALBIN GEORGE"/>
    <s v="TASK-286783"/>
    <d v="2025-07-21T16:19:00"/>
    <s v="NIVETHA Y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86791"/>
    <s v="FIOD*"/>
    <x v="2"/>
    <m/>
    <m/>
    <m/>
    <s v="No"/>
    <m/>
    <m/>
    <m/>
    <d v="2025-07-25T09:00:00"/>
    <s v="ALBIN GEORGE"/>
    <s v="TASK-286791"/>
    <d v="2025-07-21T16:19:00"/>
    <s v="AKASH E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86824"/>
    <s v="FIOD*"/>
    <x v="2"/>
    <m/>
    <m/>
    <m/>
    <s v="No"/>
    <m/>
    <m/>
    <m/>
    <d v="2025-07-25T09:00:00"/>
    <s v="ALBIN GEORGE"/>
    <s v="TASK-286824"/>
    <d v="2025-07-21T16:19:00"/>
    <s v="VIJAYAKUMAR ELUMALAI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86831"/>
    <s v="FIOD*"/>
    <x v="2"/>
    <m/>
    <m/>
    <m/>
    <s v="No"/>
    <m/>
    <m/>
    <m/>
    <d v="2025-07-25T09:00:00"/>
    <s v="ALBIN GEORGE"/>
    <s v="TASK-286831"/>
    <d v="2025-07-21T16:19:00"/>
    <s v="MANIGANDAN MUNIVEL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86834"/>
    <s v="FIOD*"/>
    <x v="2"/>
    <m/>
    <m/>
    <m/>
    <s v="No"/>
    <m/>
    <m/>
    <m/>
    <d v="2025-07-25T09:00:00"/>
    <s v="ALBIN GEORGE"/>
    <s v="TASK-286834"/>
    <d v="2025-07-21T16:19:00"/>
    <s v="VIJAYAKUMAR ELUMALAI"/>
    <m/>
    <d v="2025-07-25T00:00:00"/>
    <d v="1899-12-30T15:13:42"/>
  </r>
  <r>
    <n v="26218"/>
    <s v="Lanji"/>
    <s v="CUSTOMER SERVICE OFFICER"/>
    <x v="11"/>
    <x v="7"/>
    <n v="8714659273"/>
    <s v="CENTRAL ZONE"/>
    <n v="7093"/>
    <s v="TASK-286856"/>
    <s v="FIOD*"/>
    <x v="2"/>
    <m/>
    <m/>
    <m/>
    <s v="No"/>
    <m/>
    <m/>
    <m/>
    <d v="2025-07-25T09:00:00"/>
    <s v="ALBIN GEORGE"/>
    <s v="TASK-286856"/>
    <d v="2025-07-21T16:19:00"/>
    <s v="VISHAL MATRE"/>
    <m/>
    <d v="2025-07-25T00:00:00"/>
    <d v="1899-12-30T15:13:42"/>
  </r>
  <r>
    <n v="134255"/>
    <s v="Georai"/>
    <s v="CUSTOMER SERVICE OFFICER"/>
    <x v="28"/>
    <x v="1"/>
    <n v="9623730121"/>
    <s v="WESTERN ZONE"/>
    <n v="1770"/>
    <s v="TASK-286857"/>
    <s v="FIOD*"/>
    <x v="2"/>
    <m/>
    <m/>
    <m/>
    <s v="No"/>
    <m/>
    <m/>
    <m/>
    <d v="2025-07-25T09:00:00"/>
    <s v="ALBIN GEORGE"/>
    <s v="TASK-286857"/>
    <d v="2025-07-21T16:19:00"/>
    <s v="ASHOK ARUN SALUNKE"/>
    <m/>
    <d v="2025-07-25T00:00:00"/>
    <d v="1899-12-30T15:13:42"/>
  </r>
  <r>
    <n v="135366"/>
    <s v="Sivagiri"/>
    <s v="CUSTOMER SERVICE OFFICER"/>
    <x v="36"/>
    <x v="8"/>
    <n v="9363392991"/>
    <s v="SOUTH ZONE"/>
    <n v="7211"/>
    <s v="TASK-286858"/>
    <s v="FIOD*"/>
    <x v="2"/>
    <m/>
    <m/>
    <m/>
    <s v="No"/>
    <m/>
    <m/>
    <m/>
    <d v="2025-07-25T09:00:00"/>
    <s v="ALBIN GEORGE"/>
    <s v="TASK-286858"/>
    <d v="2025-07-21T16:19:00"/>
    <s v="GOKUL D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86862"/>
    <s v="FIOD*"/>
    <x v="2"/>
    <m/>
    <m/>
    <m/>
    <s v="No"/>
    <m/>
    <m/>
    <m/>
    <d v="2025-07-25T09:00:00"/>
    <s v="ALBIN GEORGE"/>
    <s v="TASK-286862"/>
    <d v="2025-07-21T16:19:00"/>
    <s v="CHETAN MADHUKAR TITARE"/>
    <m/>
    <d v="2025-07-25T00:00:00"/>
    <d v="1899-12-30T15:13:42"/>
  </r>
  <r>
    <n v="131971"/>
    <s v="Savner"/>
    <s v="CUSTOMER SERVICE OFFICER"/>
    <x v="23"/>
    <x v="0"/>
    <n v="7306422841"/>
    <s v="WESTERN ZONE"/>
    <n v="7108"/>
    <s v="TASK-286869"/>
    <s v="FIOD*"/>
    <x v="2"/>
    <m/>
    <m/>
    <m/>
    <s v="No"/>
    <m/>
    <m/>
    <m/>
    <d v="2025-07-25T09:00:00"/>
    <s v="ALBIN GEORGE"/>
    <s v="TASK-286869"/>
    <d v="2025-07-21T16:19:00"/>
    <s v="NEHAL DHIRAJ CHAVHAN"/>
    <m/>
    <d v="2025-07-25T00:00:00"/>
    <d v="1899-12-30T15:13:42"/>
  </r>
  <r>
    <n v="18883"/>
    <s v="Phulambari"/>
    <s v="ASSISTANT BRANCH MANAGER"/>
    <x v="13"/>
    <x v="1"/>
    <m/>
    <s v="WESTERN ZONE"/>
    <n v="7198"/>
    <s v="TASK-286871"/>
    <s v="FIOD*"/>
    <x v="2"/>
    <m/>
    <m/>
    <m/>
    <s v="No"/>
    <m/>
    <m/>
    <m/>
    <d v="2025-07-25T09:00:00"/>
    <s v="ALBIN GEORGE"/>
    <s v="TASK-286871"/>
    <d v="2025-07-21T16:19:00"/>
    <s v="SACHIN KARABHARI NARWADE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86880"/>
    <s v="FIOD*"/>
    <x v="2"/>
    <m/>
    <m/>
    <m/>
    <s v="No"/>
    <m/>
    <m/>
    <m/>
    <d v="2025-07-25T09:00:00"/>
    <s v="ALBIN GEORGE"/>
    <s v="TASK-286880"/>
    <d v="2025-07-21T16:19:00"/>
    <s v="SANDESH DNYANESHWAR KHANDARE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86884"/>
    <s v="FIOD*"/>
    <x v="2"/>
    <m/>
    <m/>
    <m/>
    <s v="No"/>
    <m/>
    <m/>
    <m/>
    <d v="2025-07-25T09:00:00"/>
    <s v="ALBIN GEORGE"/>
    <s v="TASK-286884"/>
    <d v="2025-07-21T16:19:00"/>
    <s v="Mugilvannan Vinayagam"/>
    <m/>
    <d v="2025-07-25T00:00:00"/>
    <d v="1899-12-30T15:13:42"/>
  </r>
  <r>
    <n v="23220"/>
    <s v="Guna"/>
    <s v="CUSTOMER SERVICE OFFICER"/>
    <x v="41"/>
    <x v="7"/>
    <n v="8714638126"/>
    <s v="CENTRAL ZONE"/>
    <n v="1755"/>
    <s v="TASK-286900"/>
    <s v="FIOD*"/>
    <x v="2"/>
    <m/>
    <m/>
    <m/>
    <s v="No"/>
    <m/>
    <m/>
    <m/>
    <d v="2025-07-25T09:00:00"/>
    <s v="ALBIN GEORGE"/>
    <s v="TASK-286900"/>
    <d v="2025-07-21T16:19:00"/>
    <s v="SANJEEV AHIRWAR"/>
    <m/>
    <d v="2025-07-25T00:00:00"/>
    <d v="1899-12-30T15:13:42"/>
  </r>
  <r>
    <n v="135515"/>
    <s v="Gudiyatham"/>
    <s v="CUSTOMER SERVICE OFFICER"/>
    <x v="34"/>
    <x v="8"/>
    <n v="9037824507"/>
    <s v="SOUTH ZONE"/>
    <n v="7068"/>
    <s v="TASK-286904"/>
    <s v="FIOD*"/>
    <x v="2"/>
    <m/>
    <m/>
    <m/>
    <s v="No"/>
    <m/>
    <m/>
    <m/>
    <d v="2025-07-25T09:00:00"/>
    <s v="ALBIN GEORGE"/>
    <s v="TASK-286904"/>
    <d v="2025-07-21T16:19:00"/>
    <s v="Durairaj Vinayagam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6913"/>
    <s v="FIOD*"/>
    <x v="2"/>
    <m/>
    <m/>
    <m/>
    <s v="No"/>
    <m/>
    <m/>
    <m/>
    <d v="2025-07-25T09:00:00"/>
    <s v="ALBIN GEORGE"/>
    <s v="TASK-286913"/>
    <d v="2025-07-21T16:19:00"/>
    <s v="KASTHURI KARUPPAIYA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86922"/>
    <s v="FIOD*"/>
    <x v="2"/>
    <m/>
    <m/>
    <m/>
    <s v="No"/>
    <m/>
    <m/>
    <m/>
    <d v="2025-07-25T09:00:00"/>
    <s v="ALBIN GEORGE"/>
    <s v="TASK-286922"/>
    <d v="2025-07-21T16:19:00"/>
    <s v="SRIGANESH NADARAJAN"/>
    <m/>
    <d v="2025-07-25T00:00:00"/>
    <d v="1899-12-30T15:13:42"/>
  </r>
  <r>
    <n v="132638"/>
    <s v="Vasai"/>
    <s v="CUSTOMER SERVICE OFFICER"/>
    <x v="39"/>
    <x v="5"/>
    <n v="7306426210"/>
    <s v="WESTERN ZONE"/>
    <n v="7031"/>
    <s v="TASK-286927"/>
    <s v="FIOD*"/>
    <x v="2"/>
    <m/>
    <m/>
    <m/>
    <s v="No"/>
    <m/>
    <m/>
    <m/>
    <d v="2025-07-25T09:00:00"/>
    <s v="ALBIN GEORGE"/>
    <s v="TASK-286927"/>
    <d v="2025-07-21T16:19:00"/>
    <s v="DEEPIKA SHUKLA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86930"/>
    <s v="FIOD*"/>
    <x v="2"/>
    <m/>
    <m/>
    <m/>
    <s v="No"/>
    <m/>
    <m/>
    <m/>
    <d v="2025-07-25T09:00:00"/>
    <s v="ALBIN GEORGE"/>
    <s v="TASK-286930"/>
    <d v="2025-07-21T16:19:00"/>
    <s v="SANDESH DNYANESHWAR KHANDARE"/>
    <m/>
    <d v="2025-07-25T00:00:00"/>
    <d v="1899-12-30T15:13:42"/>
  </r>
  <r>
    <n v="135366"/>
    <s v="Sivagiri"/>
    <s v="CUSTOMER SERVICE OFFICER"/>
    <x v="36"/>
    <x v="8"/>
    <n v="9363392991"/>
    <s v="SOUTH ZONE"/>
    <n v="7211"/>
    <s v="TASK-286941"/>
    <s v="FIOD*"/>
    <x v="2"/>
    <m/>
    <m/>
    <m/>
    <s v="No"/>
    <m/>
    <m/>
    <m/>
    <d v="2025-07-25T09:00:00"/>
    <s v="ALBIN GEORGE"/>
    <s v="TASK-286941"/>
    <d v="2025-07-21T16:19:00"/>
    <s v="GOKUL D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86947"/>
    <s v="FIOD*"/>
    <x v="2"/>
    <m/>
    <m/>
    <m/>
    <s v="No"/>
    <m/>
    <m/>
    <m/>
    <d v="2025-07-25T09:00:00"/>
    <s v="ALBIN GEORGE"/>
    <s v="TASK-286947"/>
    <d v="2025-07-21T16:19:00"/>
    <s v="SAHAYA VINOTHINI S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86952"/>
    <s v="FIOD*"/>
    <x v="2"/>
    <m/>
    <m/>
    <m/>
    <s v="No"/>
    <m/>
    <m/>
    <m/>
    <d v="2025-07-25T09:00:00"/>
    <s v="ALBIN GEORGE"/>
    <s v="TASK-286952"/>
    <d v="2025-07-21T16:19:00"/>
    <s v="SHYNI RAJESH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86958"/>
    <s v="FIOD*"/>
    <x v="2"/>
    <m/>
    <m/>
    <m/>
    <s v="No"/>
    <m/>
    <m/>
    <m/>
    <d v="2025-07-25T09:00:00"/>
    <s v="ALBIN GEORGE"/>
    <s v="TASK-286958"/>
    <d v="2025-07-21T16:19:00"/>
    <s v="AJIN MARIA ARPUTHAM"/>
    <m/>
    <d v="2025-07-25T00:00:00"/>
    <d v="1899-12-30T15:13:42"/>
  </r>
  <r>
    <n v="22806"/>
    <s v="Moothakunnam"/>
    <s v="CUSTOMER SERVICE OFFICER (COLLECTION)"/>
    <x v="37"/>
    <x v="4"/>
    <n v="6282017563"/>
    <s v="SOUTH ZONE"/>
    <n v="7009"/>
    <s v="TASK-286962"/>
    <s v="FIOD*"/>
    <x v="2"/>
    <m/>
    <m/>
    <m/>
    <s v="No"/>
    <m/>
    <m/>
    <m/>
    <d v="2025-07-25T09:00:00"/>
    <s v="ALBIN GEORGE"/>
    <s v="TASK-286962"/>
    <d v="2025-07-21T16:19:00"/>
    <s v="REVATHY VR"/>
    <m/>
    <d v="2025-07-25T00:00:00"/>
    <d v="1899-12-30T15:13:42"/>
  </r>
  <r>
    <n v="1138"/>
    <s v="Edathua"/>
    <s v="CUSTOMER SERVICE OFFICER"/>
    <x v="5"/>
    <x v="4"/>
    <n v="8589975166"/>
    <s v="SOUTH ZONE"/>
    <n v="7022"/>
    <s v="TASK-286970"/>
    <s v="FIOD*"/>
    <x v="2"/>
    <m/>
    <m/>
    <m/>
    <s v="No"/>
    <m/>
    <m/>
    <m/>
    <d v="2025-07-25T09:00:00"/>
    <s v="ALBIN GEORGE"/>
    <s v="TASK-286970"/>
    <d v="2025-07-21T16:19:00"/>
    <s v="BEENA PUSHPAN"/>
    <m/>
    <d v="2025-07-25T00:00:00"/>
    <d v="1899-12-30T15:13:42"/>
  </r>
  <r>
    <n v="133418"/>
    <s v="Muthukulam"/>
    <s v="CUSTOMER SERVICE OFFICER"/>
    <x v="5"/>
    <x v="4"/>
    <n v="9544844982"/>
    <s v="SOUTH ZONE"/>
    <n v="7024"/>
    <s v="TASK-286971"/>
    <s v="FIOD*"/>
    <x v="2"/>
    <m/>
    <m/>
    <m/>
    <s v="No"/>
    <m/>
    <m/>
    <m/>
    <d v="2025-07-25T09:00:00"/>
    <s v="ALBIN GEORGE"/>
    <s v="TASK-286971"/>
    <d v="2025-07-21T16:19:00"/>
    <s v="GOKUL BABU"/>
    <m/>
    <d v="2025-07-25T00:00:00"/>
    <d v="1899-12-30T15:13:42"/>
  </r>
  <r>
    <n v="135758"/>
    <s v="Pathanapuram"/>
    <s v="CUSTOMER SERVICE OFFICER"/>
    <x v="5"/>
    <x v="4"/>
    <n v="9037706249"/>
    <s v="SOUTH ZONE"/>
    <n v="7021"/>
    <s v="TASK-286974"/>
    <s v="FIOD*"/>
    <x v="2"/>
    <m/>
    <m/>
    <m/>
    <s v="No"/>
    <m/>
    <m/>
    <m/>
    <d v="2025-07-25T09:00:00"/>
    <s v="ALBIN GEORGE"/>
    <s v="TASK-286974"/>
    <d v="2025-07-21T16:19:00"/>
    <s v="SANDRA SANTHOSH"/>
    <m/>
    <d v="2025-07-25T00:00:00"/>
    <d v="1899-12-30T15:13:42"/>
  </r>
  <r>
    <n v="135317"/>
    <s v="Thevalakkara"/>
    <s v="CUSTOMER SERVICE OFFICER"/>
    <x v="5"/>
    <x v="4"/>
    <n v="9544498887"/>
    <s v="SOUTH ZONE"/>
    <n v="7054"/>
    <s v="TASK-286977"/>
    <s v="FIOD*"/>
    <x v="2"/>
    <m/>
    <m/>
    <m/>
    <s v="No"/>
    <m/>
    <m/>
    <m/>
    <d v="2025-07-25T09:00:00"/>
    <s v="ALBIN GEORGE"/>
    <s v="TASK-286977"/>
    <d v="2025-07-21T16:19:00"/>
    <s v="BHARATHCHAND U R"/>
    <m/>
    <d v="2025-07-25T00:00:00"/>
    <d v="1899-12-30T15:13:42"/>
  </r>
  <r>
    <n v="135458"/>
    <s v="Umarkhed"/>
    <s v="CUSTOMER SERVICE OFFICER"/>
    <x v="0"/>
    <x v="0"/>
    <n v="9359627808"/>
    <s v="WESTERN ZONE"/>
    <n v="7209"/>
    <s v="TASK-286978"/>
    <s v="FIOD*"/>
    <x v="2"/>
    <m/>
    <m/>
    <m/>
    <s v="No"/>
    <m/>
    <m/>
    <m/>
    <d v="2025-07-25T09:00:00"/>
    <s v="ALBIN GEORGE"/>
    <s v="TASK-286978"/>
    <d v="2025-07-21T16:19:00"/>
    <s v="ANANTA MADHAVRAO DONGARE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86985"/>
    <s v="FIOD*"/>
    <x v="2"/>
    <m/>
    <m/>
    <m/>
    <s v="No"/>
    <m/>
    <m/>
    <m/>
    <d v="2025-07-25T09:00:00"/>
    <s v="ALBIN GEORGE"/>
    <s v="TASK-286985"/>
    <d v="2025-07-21T16:19:00"/>
    <s v="SURABHI CHANDRAN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86986"/>
    <s v="FIOD*"/>
    <x v="2"/>
    <m/>
    <m/>
    <m/>
    <s v="No"/>
    <m/>
    <m/>
    <m/>
    <d v="2025-07-25T09:00:00"/>
    <s v="ALBIN GEORGE"/>
    <s v="TASK-286986"/>
    <d v="2025-07-21T16:19:00"/>
    <s v="SURABHI CHANDRAN"/>
    <m/>
    <d v="2025-07-25T00:00:00"/>
    <d v="1899-12-30T15:13:42"/>
  </r>
  <r>
    <n v="134452"/>
    <s v="Chavara"/>
    <s v="CUSTOMER SERVICE OFFICER"/>
    <x v="5"/>
    <x v="4"/>
    <n v="8714285568"/>
    <s v="SOUTH ZONE"/>
    <n v="7052"/>
    <s v="TASK-286990"/>
    <s v="FIOD*"/>
    <x v="2"/>
    <m/>
    <m/>
    <m/>
    <s v="No"/>
    <m/>
    <m/>
    <m/>
    <d v="2025-07-25T09:00:00"/>
    <s v="ALBIN GEORGE"/>
    <s v="TASK-286990"/>
    <d v="2025-07-21T16:19:00"/>
    <s v="ANJALI J"/>
    <m/>
    <d v="2025-07-25T00:00:00"/>
    <d v="1899-12-30T15:13:42"/>
  </r>
  <r>
    <n v="15297"/>
    <s v="Dhad"/>
    <s v="ASSISTANT BRANCH MANAGER"/>
    <x v="7"/>
    <x v="0"/>
    <m/>
    <s v="WESTERN ZONE"/>
    <n v="7159"/>
    <s v="TASK-287004"/>
    <s v="FIOD*"/>
    <x v="2"/>
    <m/>
    <m/>
    <m/>
    <s v="No"/>
    <m/>
    <m/>
    <m/>
    <d v="2025-07-25T09:00:00"/>
    <s v="ALBIN GEORGE"/>
    <s v="TASK-287004"/>
    <d v="2025-07-21T16:19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87005"/>
    <s v="FIOD*"/>
    <x v="2"/>
    <m/>
    <m/>
    <m/>
    <s v="No"/>
    <m/>
    <m/>
    <m/>
    <d v="2025-07-25T09:00:00"/>
    <s v="ALBIN GEORGE"/>
    <s v="TASK-287005"/>
    <d v="2025-07-21T16:19:00"/>
    <s v="BALU VITTHAL JUMLE"/>
    <m/>
    <d v="2025-07-25T00:00:00"/>
    <d v="1899-12-30T15:13:42"/>
  </r>
  <r>
    <n v="135225"/>
    <s v="Umarkhed"/>
    <s v="CUSTOMER SERVICE OFFICER"/>
    <x v="0"/>
    <x v="0"/>
    <n v="8605185838"/>
    <s v="WESTERN ZONE"/>
    <n v="7209"/>
    <s v="TASK-287006"/>
    <s v="FIOD*"/>
    <x v="2"/>
    <m/>
    <m/>
    <m/>
    <s v="No"/>
    <m/>
    <m/>
    <m/>
    <d v="2025-07-25T09:00:00"/>
    <s v="ALBIN GEORGE"/>
    <s v="TASK-287006"/>
    <d v="2025-07-21T16:19:00"/>
    <s v="VINOD PRAKASH KHARTADE"/>
    <m/>
    <d v="2025-07-25T00:00:00"/>
    <d v="1899-12-30T15:13:42"/>
  </r>
  <r>
    <n v="135458"/>
    <s v="Umarkhed"/>
    <s v="CUSTOMER SERVICE OFFICER"/>
    <x v="0"/>
    <x v="0"/>
    <n v="9359627808"/>
    <s v="WESTERN ZONE"/>
    <n v="7209"/>
    <s v="TASK-287008"/>
    <s v="FIOD*"/>
    <x v="2"/>
    <m/>
    <m/>
    <m/>
    <s v="No"/>
    <m/>
    <m/>
    <m/>
    <d v="2025-07-25T09:00:00"/>
    <s v="ALBIN GEORGE"/>
    <s v="TASK-287008"/>
    <d v="2025-07-21T16:19:00"/>
    <s v="ANANTA MADHAVRAO DONGARE"/>
    <m/>
    <d v="2025-07-25T00:00:00"/>
    <d v="1899-12-30T15:13:42"/>
  </r>
  <r>
    <n v="135458"/>
    <s v="Umarkhed"/>
    <s v="CUSTOMER SERVICE OFFICER"/>
    <x v="0"/>
    <x v="0"/>
    <n v="9359627808"/>
    <s v="WESTERN ZONE"/>
    <n v="7209"/>
    <s v="TASK-287009"/>
    <s v="FIOD*"/>
    <x v="2"/>
    <m/>
    <m/>
    <m/>
    <s v="No"/>
    <m/>
    <m/>
    <m/>
    <d v="2025-07-25T09:00:00"/>
    <s v="ALBIN GEORGE"/>
    <s v="TASK-287009"/>
    <d v="2025-07-21T16:19:00"/>
    <s v="ANANTA MADHAVRAO DONGARE"/>
    <m/>
    <d v="2025-07-25T00:00:00"/>
    <d v="1899-12-30T15:13:42"/>
  </r>
  <r>
    <n v="135458"/>
    <s v="Umarkhed"/>
    <s v="CUSTOMER SERVICE OFFICER"/>
    <x v="0"/>
    <x v="0"/>
    <n v="9359627808"/>
    <s v="WESTERN ZONE"/>
    <n v="7209"/>
    <s v="TASK-287010"/>
    <s v="FIOD*"/>
    <x v="2"/>
    <m/>
    <m/>
    <m/>
    <s v="No"/>
    <m/>
    <m/>
    <m/>
    <d v="2025-07-25T09:00:00"/>
    <s v="ALBIN GEORGE"/>
    <s v="TASK-287010"/>
    <d v="2025-07-21T16:19:00"/>
    <s v="ANANTA MADHAVRAO DONGARE"/>
    <m/>
    <d v="2025-07-25T00:00:00"/>
    <d v="1899-12-30T15:13:42"/>
  </r>
  <r>
    <n v="25726"/>
    <s v="Ralegaon"/>
    <s v="ASSISTANT BRANCH MANAGER"/>
    <x v="25"/>
    <x v="0"/>
    <m/>
    <s v="WESTERN ZONE"/>
    <n v="7170"/>
    <s v="TASK-287014"/>
    <s v="FIOD*"/>
    <x v="2"/>
    <m/>
    <m/>
    <m/>
    <s v="No"/>
    <m/>
    <m/>
    <m/>
    <d v="2025-07-25T09:00:00"/>
    <s v="ALBIN GEORGE"/>
    <s v="TASK-287014"/>
    <d v="2025-07-21T16:19:00"/>
    <s v="SNEHAL VIJAY GEDAM"/>
    <m/>
    <d v="2025-07-25T00:00:00"/>
    <d v="1899-12-30T15:13:42"/>
  </r>
  <r>
    <n v="15297"/>
    <s v="Dhad"/>
    <s v="ASSISTANT BRANCH MANAGER"/>
    <x v="7"/>
    <x v="0"/>
    <m/>
    <s v="WESTERN ZONE"/>
    <n v="7159"/>
    <s v="TASK-287016"/>
    <s v="FIOD*"/>
    <x v="2"/>
    <m/>
    <m/>
    <m/>
    <s v="No"/>
    <m/>
    <m/>
    <m/>
    <d v="2025-07-25T09:00:00"/>
    <s v="ALBIN GEORGE"/>
    <s v="TASK-287016"/>
    <d v="2025-07-21T16:19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87018"/>
    <s v="FIOD*"/>
    <x v="2"/>
    <m/>
    <m/>
    <m/>
    <s v="No"/>
    <m/>
    <m/>
    <m/>
    <d v="2025-07-25T09:00:00"/>
    <s v="ALBIN GEORGE"/>
    <s v="TASK-287018"/>
    <d v="2025-07-21T16:19:00"/>
    <s v="BALU VITTHAL JUMLE"/>
    <m/>
    <d v="2025-07-25T00:00:00"/>
    <d v="1899-12-30T15:13:42"/>
  </r>
  <r>
    <n v="134869"/>
    <s v="Kaipattoor"/>
    <s v="CUSTOMER SERVICE OFFICER"/>
    <x v="5"/>
    <x v="4"/>
    <n v="7902298294"/>
    <s v="SOUTH ZONE"/>
    <n v="7020"/>
    <s v="TASK-287031"/>
    <s v="FIOD*"/>
    <x v="2"/>
    <m/>
    <m/>
    <m/>
    <s v="No"/>
    <m/>
    <m/>
    <m/>
    <d v="2025-07-25T09:00:00"/>
    <s v="ALBIN GEORGE"/>
    <s v="TASK-287031"/>
    <d v="2025-07-21T16:19:00"/>
    <s v="ABY K SIVAJI"/>
    <m/>
    <d v="2025-07-25T00:00:00"/>
    <d v="1899-12-30T15:13:42"/>
  </r>
  <r>
    <n v="134737"/>
    <s v="Kaipattoor"/>
    <s v="CUSTOMER SERVICE OFFICER"/>
    <x v="5"/>
    <x v="4"/>
    <n v="8848511804"/>
    <s v="SOUTH ZONE"/>
    <n v="7020"/>
    <s v="TASK-287035"/>
    <s v="FIOD*"/>
    <x v="2"/>
    <m/>
    <m/>
    <m/>
    <s v="No"/>
    <m/>
    <m/>
    <m/>
    <d v="2025-07-25T09:00:00"/>
    <s v="ALBIN GEORGE"/>
    <s v="TASK-287035"/>
    <d v="2025-07-21T16:19:00"/>
    <s v="ASWANTH SASIDHARAN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87083"/>
    <s v="FIOD*"/>
    <x v="2"/>
    <m/>
    <m/>
    <m/>
    <s v="No"/>
    <m/>
    <m/>
    <m/>
    <d v="2025-07-25T09:00:00"/>
    <s v="ALBIN GEORGE"/>
    <s v="TASK-287083"/>
    <d v="2025-07-21T16:19:00"/>
    <s v="TULSHIDAS HARIDAS BORKAR"/>
    <m/>
    <d v="2025-07-25T00:00:00"/>
    <d v="1899-12-30T15:13:42"/>
  </r>
  <r>
    <n v="134737"/>
    <s v="Kaipattoor"/>
    <s v="CUSTOMER SERVICE OFFICER"/>
    <x v="5"/>
    <x v="4"/>
    <n v="8848511804"/>
    <s v="SOUTH ZONE"/>
    <n v="7020"/>
    <s v="TASK-287084"/>
    <s v="FIOD*"/>
    <x v="2"/>
    <m/>
    <m/>
    <m/>
    <s v="No"/>
    <m/>
    <m/>
    <m/>
    <d v="2025-07-25T09:00:00"/>
    <s v="ALBIN GEORGE"/>
    <s v="TASK-287084"/>
    <d v="2025-07-21T16:19:00"/>
    <s v="ASWANTH SASIDHARAN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87097"/>
    <s v="FIOD*"/>
    <x v="2"/>
    <m/>
    <m/>
    <m/>
    <s v="No"/>
    <m/>
    <m/>
    <m/>
    <d v="2025-07-25T09:00:00"/>
    <s v="ALBIN GEORGE"/>
    <s v="TASK-287097"/>
    <d v="2025-07-21T16:19:00"/>
    <s v="VIKRANT BHARAT DUTHADE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87096"/>
    <s v="FIOD*"/>
    <x v="2"/>
    <m/>
    <m/>
    <m/>
    <s v="No"/>
    <m/>
    <m/>
    <m/>
    <d v="2025-07-25T09:00:00"/>
    <s v="ALBIN GEORGE"/>
    <s v="TASK-287096"/>
    <d v="2025-07-21T16:19:00"/>
    <s v="SURABHI CHANDRAN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87099"/>
    <s v="FIOD*"/>
    <x v="2"/>
    <m/>
    <m/>
    <m/>
    <s v="No"/>
    <m/>
    <m/>
    <m/>
    <d v="2025-07-25T09:00:00"/>
    <s v="ALBIN GEORGE"/>
    <s v="TASK-287099"/>
    <d v="2025-07-21T16:19:00"/>
    <s v="SAHAYA VINOTHINI S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87103"/>
    <s v="FIOD*"/>
    <x v="2"/>
    <m/>
    <m/>
    <m/>
    <s v="No"/>
    <m/>
    <m/>
    <m/>
    <d v="2025-07-25T09:00:00"/>
    <s v="ALBIN GEORGE"/>
    <s v="TASK-287103"/>
    <d v="2025-07-21T16:19:00"/>
    <s v="TUSHAR BHAGWAN LADISKAR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87143"/>
    <s v="FIOD*"/>
    <x v="2"/>
    <m/>
    <m/>
    <m/>
    <s v="No"/>
    <m/>
    <m/>
    <m/>
    <d v="2025-07-25T09:00:00"/>
    <s v="ALBIN GEORGE"/>
    <s v="TASK-287143"/>
    <d v="2025-07-21T16:19:00"/>
    <s v="BEEMA SEYED MEER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87144"/>
    <s v="FIOD*"/>
    <x v="2"/>
    <m/>
    <m/>
    <m/>
    <s v="No"/>
    <m/>
    <m/>
    <m/>
    <d v="2025-07-25T09:00:00"/>
    <s v="ALBIN GEORGE"/>
    <s v="TASK-287144"/>
    <d v="2025-07-21T16:19:00"/>
    <s v="JAGADISH DEVIDAS CHAVHAN"/>
    <m/>
    <d v="2025-07-25T00:00:00"/>
    <d v="1899-12-30T15:13:42"/>
  </r>
  <r>
    <n v="135713"/>
    <s v="Pathanapuram"/>
    <s v="ASSISTANT BRANCH MANAGER"/>
    <x v="5"/>
    <x v="4"/>
    <n v="8921789990"/>
    <s v="SOUTH ZONE"/>
    <n v="7021"/>
    <s v="TASK-287150"/>
    <s v="FIOD*"/>
    <x v="2"/>
    <m/>
    <m/>
    <m/>
    <s v="No"/>
    <m/>
    <m/>
    <m/>
    <d v="2025-07-25T09:00:00"/>
    <s v="ALBIN GEORGE"/>
    <s v="TASK-287150"/>
    <d v="2025-07-21T16:19:00"/>
    <s v="SAYED MUHAMMED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87148"/>
    <s v="FIOD*"/>
    <x v="2"/>
    <m/>
    <m/>
    <m/>
    <s v="No"/>
    <m/>
    <m/>
    <m/>
    <d v="2025-07-25T09:00:00"/>
    <s v="ALBIN GEORGE"/>
    <s v="TASK-287148"/>
    <d v="2025-07-21T16:19:00"/>
    <s v="TUSHAR BHAGWAN LADISKAR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153"/>
    <s v="FIOD*"/>
    <x v="2"/>
    <m/>
    <m/>
    <m/>
    <s v="No"/>
    <m/>
    <m/>
    <m/>
    <d v="2025-07-25T09:00:00"/>
    <s v="ALBIN GEORGE"/>
    <s v="TASK-287153"/>
    <d v="2025-07-21T16:19:00"/>
    <s v="LAKHAN LILADHAR SAPKAL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155"/>
    <s v="FIOD*"/>
    <x v="2"/>
    <m/>
    <m/>
    <m/>
    <s v="No"/>
    <m/>
    <m/>
    <m/>
    <d v="2025-07-25T09:00:00"/>
    <s v="ALBIN GEORGE"/>
    <s v="TASK-287155"/>
    <d v="2025-07-21T16:19:00"/>
    <s v="LAKHAN LILADHAR SAPKAL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154"/>
    <s v="FIOD*"/>
    <x v="2"/>
    <m/>
    <m/>
    <m/>
    <s v="No"/>
    <m/>
    <m/>
    <m/>
    <d v="2025-07-25T09:00:00"/>
    <s v="ALBIN GEORGE"/>
    <s v="TASK-287154"/>
    <d v="2025-07-21T16:19:00"/>
    <s v="LAKHAN LILADHAR SAPKAL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156"/>
    <s v="FIOD*"/>
    <x v="2"/>
    <m/>
    <m/>
    <m/>
    <s v="No"/>
    <m/>
    <m/>
    <m/>
    <d v="2025-07-25T09:00:00"/>
    <s v="ALBIN GEORGE"/>
    <s v="TASK-287156"/>
    <d v="2025-07-21T16:19:00"/>
    <s v="LAKHAN LILADHAR SAPKAL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157"/>
    <s v="FIOD*"/>
    <x v="2"/>
    <m/>
    <m/>
    <m/>
    <s v="No"/>
    <m/>
    <m/>
    <m/>
    <d v="2025-07-25T09:00:00"/>
    <s v="ALBIN GEORGE"/>
    <s v="TASK-287157"/>
    <d v="2025-07-21T16:19:00"/>
    <s v="LAKHAN LILADHAR SAPKAL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158"/>
    <s v="FIOD*"/>
    <x v="2"/>
    <m/>
    <m/>
    <m/>
    <s v="No"/>
    <m/>
    <m/>
    <m/>
    <d v="2025-07-25T09:00:00"/>
    <s v="ALBIN GEORGE"/>
    <s v="TASK-287158"/>
    <d v="2025-07-21T16:19:00"/>
    <s v="VIJAY SURYABHAN TAYD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159"/>
    <s v="FIOD*"/>
    <x v="2"/>
    <m/>
    <m/>
    <m/>
    <s v="No"/>
    <m/>
    <m/>
    <m/>
    <d v="2025-07-25T09:00:00"/>
    <s v="ALBIN GEORGE"/>
    <s v="TASK-287159"/>
    <d v="2025-07-21T16:19:00"/>
    <s v="VIJAY SURYABHAN TAYD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160"/>
    <s v="FIOD*"/>
    <x v="2"/>
    <m/>
    <m/>
    <m/>
    <s v="No"/>
    <m/>
    <m/>
    <m/>
    <d v="2025-07-25T09:00:00"/>
    <s v="ALBIN GEORGE"/>
    <s v="TASK-287160"/>
    <d v="2025-07-21T16:19:00"/>
    <s v="VIJAY SURYABHAN TAYD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161"/>
    <s v="FIOD*"/>
    <x v="2"/>
    <m/>
    <m/>
    <m/>
    <s v="No"/>
    <m/>
    <m/>
    <m/>
    <d v="2025-07-25T09:00:00"/>
    <s v="ALBIN GEORGE"/>
    <s v="TASK-287161"/>
    <d v="2025-07-21T16:19:00"/>
    <s v="VIJAY SURYABHAN TAYD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162"/>
    <s v="FIOD*"/>
    <x v="2"/>
    <m/>
    <m/>
    <m/>
    <s v="No"/>
    <m/>
    <m/>
    <m/>
    <d v="2025-07-25T09:00:00"/>
    <s v="ALBIN GEORGE"/>
    <s v="TASK-287162"/>
    <d v="2025-07-21T16:19:00"/>
    <s v="VIJAY SURYABHAN TAYDE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87164"/>
    <s v="FIOD*"/>
    <x v="2"/>
    <m/>
    <m/>
    <m/>
    <s v="No"/>
    <m/>
    <m/>
    <m/>
    <d v="2025-07-25T09:00:00"/>
    <s v="ALBIN GEORGE"/>
    <s v="TASK-287164"/>
    <d v="2025-07-21T16:19:00"/>
    <s v="PAVAN RAVINDRA KHANDARE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87209"/>
    <s v="FIOD*"/>
    <x v="2"/>
    <m/>
    <m/>
    <m/>
    <s v="No"/>
    <m/>
    <m/>
    <m/>
    <d v="2025-07-25T09:00:00"/>
    <s v="ALBIN GEORGE"/>
    <s v="TASK-287209"/>
    <d v="2025-07-21T16:19:00"/>
    <s v="BEEMA SEYED MEERAN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211"/>
    <s v="FIOD*"/>
    <x v="2"/>
    <m/>
    <m/>
    <m/>
    <s v="No"/>
    <m/>
    <m/>
    <m/>
    <d v="2025-07-25T09:00:00"/>
    <s v="ALBIN GEORGE"/>
    <s v="TASK-287211"/>
    <d v="2025-07-21T16:19:00"/>
    <s v="VIJAY SURYABHAN TAYD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212"/>
    <s v="FIOD*"/>
    <x v="2"/>
    <m/>
    <m/>
    <m/>
    <s v="No"/>
    <m/>
    <m/>
    <m/>
    <d v="2025-07-25T09:00:00"/>
    <s v="ALBIN GEORGE"/>
    <s v="TASK-287212"/>
    <d v="2025-07-21T16:19:00"/>
    <s v="VIJAY SURYABHAN TAYDE"/>
    <m/>
    <d v="2025-07-25T00:00:00"/>
    <d v="1899-12-30T15:13:42"/>
  </r>
  <r>
    <n v="25726"/>
    <s v="Ralegaon"/>
    <s v="ASSISTANT BRANCH MANAGER"/>
    <x v="25"/>
    <x v="0"/>
    <m/>
    <s v="WESTERN ZONE"/>
    <n v="7170"/>
    <s v="TASK-287213"/>
    <s v="FIOD*"/>
    <x v="2"/>
    <m/>
    <m/>
    <m/>
    <s v="No"/>
    <m/>
    <m/>
    <m/>
    <d v="2025-07-25T09:00:00"/>
    <s v="ALBIN GEORGE"/>
    <s v="TASK-287213"/>
    <d v="2025-07-21T16:19:00"/>
    <s v="SNEHAL VIJAY GEDAM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87215"/>
    <s v="FIOD*"/>
    <x v="2"/>
    <m/>
    <m/>
    <m/>
    <s v="No"/>
    <m/>
    <m/>
    <m/>
    <d v="2025-07-25T09:00:00"/>
    <s v="ALBIN GEORGE"/>
    <s v="TASK-287215"/>
    <d v="2025-07-21T16:19:00"/>
    <s v="PARAG RAJESH KAWLEY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87221"/>
    <s v="FIOD*"/>
    <x v="2"/>
    <m/>
    <m/>
    <m/>
    <s v="No"/>
    <m/>
    <m/>
    <m/>
    <d v="2025-07-25T09:00:00"/>
    <s v="ALBIN GEORGE"/>
    <s v="TASK-287221"/>
    <d v="2025-07-21T16:19:00"/>
    <s v="VANA MUTHU RAJA M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87225"/>
    <s v="FIOD*"/>
    <x v="2"/>
    <m/>
    <m/>
    <m/>
    <s v="No"/>
    <m/>
    <m/>
    <m/>
    <d v="2025-07-25T09:00:00"/>
    <s v="ALBIN GEORGE"/>
    <s v="TASK-287225"/>
    <d v="2025-07-21T16:19:00"/>
    <s v="KALA NANTHINI IYAPPAN"/>
    <m/>
    <d v="2025-07-25T00:00:00"/>
    <d v="1899-12-30T15:13:42"/>
  </r>
  <r>
    <n v="134707"/>
    <s v="Muthukulam"/>
    <s v="CUSTOMER SERVICE OFFICER"/>
    <x v="5"/>
    <x v="4"/>
    <n v="8078759949"/>
    <s v="SOUTH ZONE"/>
    <n v="7024"/>
    <s v="TASK-287227"/>
    <s v="FIOD*"/>
    <x v="2"/>
    <m/>
    <m/>
    <m/>
    <s v="No"/>
    <m/>
    <m/>
    <m/>
    <d v="2025-07-25T09:00:00"/>
    <s v="ALBIN GEORGE"/>
    <s v="TASK-287227"/>
    <d v="2025-07-21T16:19:00"/>
    <s v="NITHYA BALAN (Deleted)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233"/>
    <s v="FIOD*"/>
    <x v="2"/>
    <m/>
    <m/>
    <m/>
    <s v="No"/>
    <m/>
    <m/>
    <m/>
    <d v="2025-07-25T09:00:00"/>
    <s v="ALBIN GEORGE"/>
    <s v="TASK-287233"/>
    <d v="2025-07-21T16:19:00"/>
    <s v="LAKHAN LILADHAR SAPKALE"/>
    <m/>
    <d v="2025-07-25T00:00:00"/>
    <d v="1899-12-30T15:13:42"/>
  </r>
  <r>
    <n v="135504"/>
    <s v="Yawal"/>
    <s v="BRANCH MANAGER"/>
    <x v="32"/>
    <x v="1"/>
    <n v="7218056018"/>
    <s v="WESTERN ZONE"/>
    <n v="1775"/>
    <s v="TASK-287234"/>
    <s v="FIOD*"/>
    <x v="2"/>
    <m/>
    <m/>
    <m/>
    <s v="No"/>
    <m/>
    <m/>
    <m/>
    <d v="2025-07-25T09:00:00"/>
    <s v="ALBIN GEORGE"/>
    <s v="TASK-287234"/>
    <d v="2025-07-21T16:19:00"/>
    <s v="ANIL BAPU BHIL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242"/>
    <s v="FIOD*"/>
    <x v="2"/>
    <m/>
    <m/>
    <m/>
    <s v="No"/>
    <m/>
    <m/>
    <m/>
    <d v="2025-07-25T09:00:00"/>
    <s v="ALBIN GEORGE"/>
    <s v="TASK-287242"/>
    <d v="2025-07-21T16:19:00"/>
    <s v="VIJAY SURYABHAN TAYDE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87252"/>
    <s v="FIOD*"/>
    <x v="2"/>
    <m/>
    <m/>
    <m/>
    <s v="No"/>
    <m/>
    <m/>
    <m/>
    <d v="2025-07-25T09:00:00"/>
    <s v="ALBIN GEORGE"/>
    <s v="TASK-287252"/>
    <d v="2025-07-21T16:19:00"/>
    <s v="BEEMA SEYED MEERAN"/>
    <m/>
    <d v="2025-07-25T00:00:00"/>
    <d v="1899-12-30T15:13:42"/>
  </r>
  <r>
    <n v="135504"/>
    <s v="Yawal"/>
    <s v="BRANCH MANAGER"/>
    <x v="32"/>
    <x v="1"/>
    <n v="7218056018"/>
    <s v="WESTERN ZONE"/>
    <n v="1775"/>
    <s v="TASK-287253"/>
    <s v="FIOD*"/>
    <x v="2"/>
    <m/>
    <m/>
    <m/>
    <s v="No"/>
    <m/>
    <m/>
    <m/>
    <d v="2025-07-25T09:00:00"/>
    <s v="ALBIN GEORGE"/>
    <s v="TASK-287253"/>
    <d v="2025-07-21T16:19:00"/>
    <s v="ANIL BAPU BHIL"/>
    <m/>
    <d v="2025-07-25T00:00:00"/>
    <d v="1899-12-30T15:13:42"/>
  </r>
  <r>
    <n v="135504"/>
    <s v="Yawal"/>
    <s v="BRANCH MANAGER"/>
    <x v="32"/>
    <x v="1"/>
    <n v="7218056018"/>
    <s v="WESTERN ZONE"/>
    <n v="1775"/>
    <s v="TASK-287254"/>
    <s v="FIOD*"/>
    <x v="2"/>
    <m/>
    <m/>
    <m/>
    <s v="No"/>
    <m/>
    <m/>
    <m/>
    <d v="2025-07-25T09:00:00"/>
    <s v="ALBIN GEORGE"/>
    <s v="TASK-287254"/>
    <d v="2025-07-21T16:19:00"/>
    <s v="ANIL BAPU BHIL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87262"/>
    <s v="FIOD*"/>
    <x v="2"/>
    <m/>
    <m/>
    <m/>
    <s v="No"/>
    <m/>
    <m/>
    <m/>
    <d v="2025-07-25T09:00:00"/>
    <s v="ALBIN GEORGE"/>
    <s v="TASK-287262"/>
    <d v="2025-07-21T16:19:00"/>
    <s v="BEEMA SEYED MEERAN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267"/>
    <s v="FIOD*"/>
    <x v="2"/>
    <m/>
    <m/>
    <m/>
    <s v="No"/>
    <m/>
    <m/>
    <m/>
    <d v="2025-07-25T09:00:00"/>
    <s v="ALBIN GEORGE"/>
    <s v="TASK-287267"/>
    <d v="2025-07-21T16:19:00"/>
    <s v="LAKHAN LILADHAR SAPKAL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292"/>
    <s v="FIOD*"/>
    <x v="2"/>
    <m/>
    <m/>
    <m/>
    <s v="No"/>
    <m/>
    <m/>
    <m/>
    <d v="2025-07-25T09:00:00"/>
    <s v="ALBIN GEORGE"/>
    <s v="TASK-287292"/>
    <d v="2025-07-21T16:19:00"/>
    <s v="VIJAY SURYABHAN TAYDE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87301"/>
    <s v="FIOD*"/>
    <x v="2"/>
    <m/>
    <m/>
    <m/>
    <s v="No"/>
    <m/>
    <m/>
    <m/>
    <d v="2025-07-25T09:00:00"/>
    <s v="ALBIN GEORGE"/>
    <s v="TASK-287301"/>
    <d v="2025-07-21T16:19:00"/>
    <s v="RUSHIKESH KISANRAO IKHE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87302"/>
    <s v="FIOD*"/>
    <x v="2"/>
    <m/>
    <m/>
    <m/>
    <s v="No"/>
    <m/>
    <m/>
    <m/>
    <d v="2025-07-25T09:00:00"/>
    <s v="ALBIN GEORGE"/>
    <s v="TASK-287302"/>
    <d v="2025-07-21T16:19:00"/>
    <s v="AMOL RAJESH RATHOD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87313"/>
    <s v="FIOD*"/>
    <x v="2"/>
    <m/>
    <m/>
    <m/>
    <s v="No"/>
    <m/>
    <m/>
    <m/>
    <d v="2025-07-25T09:00:00"/>
    <s v="ALBIN GEORGE"/>
    <s v="TASK-287313"/>
    <d v="2025-07-21T16:19:00"/>
    <s v="TUSHAR BHAGWAN LADISKAR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87314"/>
    <s v="FIOD*"/>
    <x v="2"/>
    <m/>
    <m/>
    <m/>
    <s v="No"/>
    <m/>
    <m/>
    <m/>
    <d v="2025-07-25T09:00:00"/>
    <s v="ALBIN GEORGE"/>
    <s v="TASK-287314"/>
    <d v="2025-07-21T16:19:00"/>
    <s v="TUSHAR BHAGWAN LADISKAR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87316"/>
    <s v="FIOD*"/>
    <x v="2"/>
    <m/>
    <m/>
    <m/>
    <s v="No"/>
    <m/>
    <m/>
    <m/>
    <d v="2025-07-25T09:00:00"/>
    <s v="ALBIN GEORGE"/>
    <s v="TASK-287316"/>
    <d v="2025-07-21T16:19:00"/>
    <s v="AMOL RAJESH RATHOD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87317"/>
    <s v="FIOD*"/>
    <x v="2"/>
    <m/>
    <m/>
    <m/>
    <s v="No"/>
    <m/>
    <m/>
    <m/>
    <d v="2025-07-25T09:00:00"/>
    <s v="ALBIN GEORGE"/>
    <s v="TASK-287317"/>
    <d v="2025-07-21T16:19:00"/>
    <s v="VISHAL KONDIBA SOMVANSHI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87318"/>
    <s v="FIOD*"/>
    <x v="2"/>
    <m/>
    <m/>
    <m/>
    <s v="No"/>
    <m/>
    <m/>
    <m/>
    <d v="2025-07-25T09:00:00"/>
    <s v="ALBIN GEORGE"/>
    <s v="TASK-287318"/>
    <d v="2025-07-21T16:19:00"/>
    <s v="AMOL RAJESH RATHOD"/>
    <m/>
    <d v="2025-07-25T00:00:00"/>
    <d v="1899-12-30T15:13:42"/>
  </r>
  <r>
    <n v="24302"/>
    <s v="Umarkhed"/>
    <s v="CUSTOMER SERVICE OFFICER"/>
    <x v="0"/>
    <x v="0"/>
    <n v="8830739437"/>
    <s v="WESTERN ZONE"/>
    <n v="7209"/>
    <s v="TASK-287320"/>
    <s v="FIOD*"/>
    <x v="2"/>
    <m/>
    <m/>
    <m/>
    <s v="No"/>
    <m/>
    <m/>
    <m/>
    <d v="2025-07-25T09:00:00"/>
    <s v="ALBIN GEORGE"/>
    <s v="TASK-287320"/>
    <d v="2025-07-21T16:19:00"/>
    <s v="JIJAJI MAROTRAO KAMBLE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87323"/>
    <s v="FIOD*"/>
    <x v="2"/>
    <m/>
    <m/>
    <m/>
    <s v="No"/>
    <m/>
    <m/>
    <m/>
    <d v="2025-07-25T09:00:00"/>
    <s v="ALBIN GEORGE"/>
    <s v="TASK-287323"/>
    <d v="2025-07-21T16:19:00"/>
    <s v="VINOD JAYRAM DONGARE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87324"/>
    <s v="FIOD*"/>
    <x v="2"/>
    <m/>
    <m/>
    <m/>
    <s v="No"/>
    <m/>
    <m/>
    <m/>
    <d v="2025-07-25T09:00:00"/>
    <s v="ALBIN GEORGE"/>
    <s v="TASK-287324"/>
    <d v="2025-07-21T16:19:00"/>
    <s v="VINOD JAYRAM DONGARE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87325"/>
    <s v="FIOD*"/>
    <x v="2"/>
    <m/>
    <m/>
    <m/>
    <s v="No"/>
    <m/>
    <m/>
    <m/>
    <d v="2025-07-25T09:00:00"/>
    <s v="ALBIN GEORGE"/>
    <s v="TASK-287325"/>
    <d v="2025-07-21T16:19:00"/>
    <s v="VINOD JAYRAM DONGARE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87326"/>
    <s v="FIOD*"/>
    <x v="2"/>
    <m/>
    <m/>
    <m/>
    <s v="No"/>
    <m/>
    <m/>
    <m/>
    <d v="2025-07-25T09:00:00"/>
    <s v="ALBIN GEORGE"/>
    <s v="TASK-287326"/>
    <d v="2025-07-21T16:19:00"/>
    <s v="VINOD JAYRAM DONGAR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330"/>
    <s v="FIOD*"/>
    <x v="2"/>
    <m/>
    <m/>
    <m/>
    <s v="No"/>
    <m/>
    <m/>
    <m/>
    <d v="2025-07-25T09:00:00"/>
    <s v="ALBIN GEORGE"/>
    <s v="TASK-287330"/>
    <d v="2025-07-21T16:19:00"/>
    <s v="VIJAY SURYABHAN TAYD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87331"/>
    <s v="FIOD*"/>
    <x v="2"/>
    <m/>
    <m/>
    <m/>
    <s v="No"/>
    <m/>
    <m/>
    <m/>
    <d v="2025-07-25T09:00:00"/>
    <s v="ALBIN GEORGE"/>
    <s v="TASK-287331"/>
    <d v="2025-07-21T16:19:00"/>
    <s v="TUSHAR BHAGWAN LADISKAR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87332"/>
    <s v="FIOD*"/>
    <x v="2"/>
    <m/>
    <m/>
    <m/>
    <s v="No"/>
    <m/>
    <m/>
    <m/>
    <d v="2025-07-25T09:00:00"/>
    <s v="ALBIN GEORGE"/>
    <s v="TASK-287332"/>
    <d v="2025-07-21T16:19:00"/>
    <s v="TUSHAR BHAGWAN LADISKAR"/>
    <m/>
    <d v="2025-07-25T00:00:00"/>
    <d v="1899-12-30T15:13:42"/>
  </r>
  <r>
    <n v="25726"/>
    <s v="Ralegaon"/>
    <s v="ASSISTANT BRANCH MANAGER"/>
    <x v="25"/>
    <x v="0"/>
    <m/>
    <s v="WESTERN ZONE"/>
    <n v="7170"/>
    <s v="TASK-287337"/>
    <s v="FIOD*"/>
    <x v="2"/>
    <m/>
    <m/>
    <m/>
    <s v="No"/>
    <m/>
    <m/>
    <m/>
    <d v="2025-07-25T09:00:00"/>
    <s v="ALBIN GEORGE"/>
    <s v="TASK-287337"/>
    <d v="2025-07-21T16:19:00"/>
    <s v="SNEHAL VIJAY GEDAM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342"/>
    <s v="FIOD*"/>
    <x v="2"/>
    <m/>
    <m/>
    <m/>
    <s v="No"/>
    <m/>
    <m/>
    <m/>
    <d v="2025-07-25T09:00:00"/>
    <s v="ALBIN GEORGE"/>
    <s v="TASK-287342"/>
    <d v="2025-07-21T16:19:00"/>
    <s v="LAKHAN LILADHAR SAPKALE"/>
    <m/>
    <d v="2025-07-25T00:00:00"/>
    <d v="1899-12-30T15:13:42"/>
  </r>
  <r>
    <n v="26868"/>
    <s v="Erumeli"/>
    <s v="CUSTOMER SERVICE OFFICER"/>
    <x v="5"/>
    <x v="4"/>
    <n v="9656010420"/>
    <s v="SOUTH ZONE"/>
    <n v="7025"/>
    <s v="TASK-287354"/>
    <s v="FIOD*"/>
    <x v="2"/>
    <m/>
    <m/>
    <m/>
    <s v="No"/>
    <m/>
    <m/>
    <m/>
    <d v="2025-07-25T09:00:00"/>
    <s v="ALBIN GEORGE"/>
    <s v="TASK-287354"/>
    <d v="2025-07-21T16:19:00"/>
    <s v="JITHIN MOHAN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357"/>
    <s v="FIOD*"/>
    <x v="2"/>
    <m/>
    <m/>
    <m/>
    <s v="No"/>
    <m/>
    <m/>
    <m/>
    <d v="2025-07-25T09:00:00"/>
    <s v="ALBIN GEORGE"/>
    <s v="TASK-287357"/>
    <d v="2025-07-21T16:19:00"/>
    <s v="LAKHAN LILADHAR SAPKAL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358"/>
    <s v="FIOD*"/>
    <x v="2"/>
    <m/>
    <m/>
    <m/>
    <s v="No"/>
    <m/>
    <m/>
    <m/>
    <d v="2025-07-25T09:00:00"/>
    <s v="ALBIN GEORGE"/>
    <s v="TASK-287358"/>
    <d v="2025-07-21T16:19:00"/>
    <s v="LAKHAN LILADHAR SAPKALE"/>
    <m/>
    <d v="2025-07-25T00:00:00"/>
    <d v="1899-12-30T15:13:42"/>
  </r>
  <r>
    <n v="15297"/>
    <s v="Dhad"/>
    <s v="ASSISTANT BRANCH MANAGER"/>
    <x v="7"/>
    <x v="0"/>
    <m/>
    <s v="WESTERN ZONE"/>
    <n v="7159"/>
    <s v="TASK-287360"/>
    <s v="FIOD*"/>
    <x v="2"/>
    <m/>
    <m/>
    <m/>
    <s v="No"/>
    <m/>
    <m/>
    <m/>
    <d v="2025-07-25T09:00:00"/>
    <s v="ALBIN GEORGE"/>
    <s v="TASK-287360"/>
    <d v="2025-07-21T16:19:00"/>
    <s v="BALU VITTHAL JUMLE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87362"/>
    <s v="FIOD*"/>
    <x v="2"/>
    <m/>
    <m/>
    <m/>
    <s v="No"/>
    <m/>
    <m/>
    <m/>
    <d v="2025-07-25T09:00:00"/>
    <s v="ALBIN GEORGE"/>
    <s v="TASK-287362"/>
    <d v="2025-07-21T16:19:00"/>
    <s v="KALA NANTHINI IYAPPAN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87364"/>
    <s v="FIOD*"/>
    <x v="2"/>
    <m/>
    <m/>
    <m/>
    <s v="No"/>
    <m/>
    <m/>
    <m/>
    <d v="2025-07-25T09:00:00"/>
    <s v="ALBIN GEORGE"/>
    <s v="TASK-287364"/>
    <d v="2025-07-21T16:19:00"/>
    <s v="VIKRANT BHARAT DUTHADE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87367"/>
    <s v="FIOD*"/>
    <x v="2"/>
    <m/>
    <m/>
    <m/>
    <s v="No"/>
    <m/>
    <m/>
    <m/>
    <d v="2025-07-25T09:00:00"/>
    <s v="ALBIN GEORGE"/>
    <s v="TASK-287367"/>
    <d v="2025-07-21T16:19:00"/>
    <s v="SHUBHAM ARUN KHANDEKAR"/>
    <m/>
    <d v="2025-07-25T00:00:00"/>
    <d v="1899-12-30T15:13:42"/>
  </r>
  <r>
    <n v="132590"/>
    <s v="Khamgaon"/>
    <s v="CUSTOMER SERVICE OFFICER"/>
    <x v="7"/>
    <x v="0"/>
    <n v="7306434409"/>
    <s v="WESTERN ZONE"/>
    <n v="7164"/>
    <s v="TASK-287377"/>
    <s v="FIOD*"/>
    <x v="2"/>
    <m/>
    <m/>
    <m/>
    <s v="No"/>
    <m/>
    <m/>
    <m/>
    <d v="2025-07-25T09:00:00"/>
    <s v="ALBIN GEORGE"/>
    <s v="TASK-287377"/>
    <d v="2025-07-21T16:19:00"/>
    <s v="CHANDAN KISAN BHAGAT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87378"/>
    <s v="FIOD*"/>
    <x v="2"/>
    <m/>
    <m/>
    <m/>
    <s v="No"/>
    <m/>
    <m/>
    <m/>
    <d v="2025-07-25T09:00:00"/>
    <s v="ALBIN GEORGE"/>
    <s v="TASK-287378"/>
    <d v="2025-07-21T16:19:00"/>
    <s v="SHUBHAM ARUN KHANDEKAR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403"/>
    <s v="FIOD*"/>
    <x v="2"/>
    <m/>
    <m/>
    <m/>
    <s v="No"/>
    <m/>
    <m/>
    <m/>
    <d v="2025-07-25T09:00:00"/>
    <s v="ALBIN GEORGE"/>
    <s v="TASK-287403"/>
    <d v="2025-07-21T16:19:00"/>
    <s v="LAKHAN LILADHAR SAPKALE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87404"/>
    <s v="FIOD*"/>
    <x v="2"/>
    <m/>
    <m/>
    <m/>
    <s v="No"/>
    <m/>
    <m/>
    <m/>
    <d v="2025-07-25T09:00:00"/>
    <s v="ALBIN GEORGE"/>
    <s v="TASK-287404"/>
    <d v="2025-07-21T16:19:00"/>
    <s v="ANIL DADARAO DALVI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87414"/>
    <s v="FIOD*"/>
    <x v="2"/>
    <m/>
    <m/>
    <m/>
    <s v="No"/>
    <m/>
    <m/>
    <m/>
    <d v="2025-07-25T09:00:00"/>
    <s v="ALBIN GEORGE"/>
    <s v="TASK-287414"/>
    <d v="2025-07-21T16:19:00"/>
    <s v="VINOD JAYRAM DONGARE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87415"/>
    <s v="FIOD*"/>
    <x v="2"/>
    <m/>
    <m/>
    <m/>
    <s v="No"/>
    <m/>
    <m/>
    <m/>
    <d v="2025-07-25T09:00:00"/>
    <s v="ALBIN GEORGE"/>
    <s v="TASK-287415"/>
    <d v="2025-07-21T16:19:00"/>
    <s v="VISHAL KONDIBA SOMVANSHI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87421"/>
    <s v="FIOD*"/>
    <x v="2"/>
    <m/>
    <m/>
    <m/>
    <s v="No"/>
    <m/>
    <m/>
    <m/>
    <d v="2025-07-25T09:00:00"/>
    <s v="ALBIN GEORGE"/>
    <s v="TASK-287421"/>
    <d v="2025-07-21T16:19:00"/>
    <s v="TUSHAR BHAGWAN LADISKAR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423"/>
    <s v="FIOD*"/>
    <x v="2"/>
    <m/>
    <m/>
    <m/>
    <s v="No"/>
    <m/>
    <m/>
    <m/>
    <d v="2025-07-25T09:00:00"/>
    <s v="ALBIN GEORGE"/>
    <s v="TASK-287423"/>
    <d v="2025-07-21T16:19:00"/>
    <s v="VIJAY SURYABHAN TAYD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87430"/>
    <s v="FIOD*"/>
    <x v="2"/>
    <m/>
    <m/>
    <m/>
    <s v="No"/>
    <m/>
    <m/>
    <m/>
    <d v="2025-07-25T09:00:00"/>
    <s v="ALBIN GEORGE"/>
    <s v="TASK-287430"/>
    <d v="2025-07-21T16:19:00"/>
    <s v="LAKHAN LILADHAR SAPKALE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87431"/>
    <s v="FIOD*"/>
    <x v="2"/>
    <m/>
    <m/>
    <m/>
    <s v="No"/>
    <m/>
    <m/>
    <m/>
    <d v="2025-07-25T09:00:00"/>
    <s v="ALBIN GEORGE"/>
    <s v="TASK-287431"/>
    <d v="2025-07-21T16:19:00"/>
    <s v="RUSHIKESH KISANRAO IKH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433"/>
    <s v="FIOD*"/>
    <x v="2"/>
    <m/>
    <m/>
    <m/>
    <s v="No"/>
    <m/>
    <m/>
    <m/>
    <d v="2025-07-25T09:00:00"/>
    <s v="ALBIN GEORGE"/>
    <s v="TASK-287433"/>
    <d v="2025-07-21T16:19:00"/>
    <s v="VIJAY SURYABHAN TAYDE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87434"/>
    <s v="FIOD*"/>
    <x v="2"/>
    <m/>
    <m/>
    <m/>
    <s v="No"/>
    <m/>
    <m/>
    <m/>
    <d v="2025-07-25T09:00:00"/>
    <s v="ALBIN GEORGE"/>
    <s v="TASK-287434"/>
    <d v="2025-07-21T16:19:00"/>
    <s v="VINOD JAYRAM DONGARE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87435"/>
    <s v="FIOD*"/>
    <x v="2"/>
    <m/>
    <m/>
    <m/>
    <s v="No"/>
    <m/>
    <m/>
    <m/>
    <d v="2025-07-25T09:00:00"/>
    <s v="ALBIN GEORGE"/>
    <s v="TASK-287435"/>
    <d v="2025-07-21T16:19:00"/>
    <s v="VINOD JAYRAM DONGAR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87438"/>
    <s v="FIOD*"/>
    <x v="2"/>
    <m/>
    <m/>
    <m/>
    <s v="No"/>
    <m/>
    <m/>
    <m/>
    <d v="2025-07-25T09:00:00"/>
    <s v="ALBIN GEORGE"/>
    <s v="TASK-287438"/>
    <d v="2025-07-21T16:19:00"/>
    <s v="TUSHAR BHAGWAN LADISKAR"/>
    <m/>
    <d v="2025-07-25T00:00:00"/>
    <d v="1899-12-30T15:13:42"/>
  </r>
  <r>
    <n v="135458"/>
    <s v="Umarkhed"/>
    <s v="CUSTOMER SERVICE OFFICER"/>
    <x v="0"/>
    <x v="0"/>
    <n v="9359627808"/>
    <s v="WESTERN ZONE"/>
    <n v="7209"/>
    <s v="TASK-287441"/>
    <s v="FIOD*"/>
    <x v="2"/>
    <m/>
    <m/>
    <m/>
    <s v="No"/>
    <m/>
    <m/>
    <m/>
    <d v="2025-07-25T09:00:00"/>
    <s v="ALBIN GEORGE"/>
    <s v="TASK-287441"/>
    <d v="2025-07-21T16:19:00"/>
    <s v="ANANTA MADHAVRAO DONGAR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87456"/>
    <s v="FIOD*"/>
    <x v="2"/>
    <m/>
    <m/>
    <m/>
    <s v="No"/>
    <m/>
    <m/>
    <m/>
    <d v="2025-07-25T09:00:00"/>
    <s v="ALBIN GEORGE"/>
    <s v="TASK-287456"/>
    <d v="2025-07-21T16:19:00"/>
    <s v="TUSHAR BHAGWAN LADISKAR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87458"/>
    <s v="FIOD*"/>
    <x v="2"/>
    <m/>
    <m/>
    <m/>
    <s v="No"/>
    <m/>
    <m/>
    <m/>
    <d v="2025-07-25T09:00:00"/>
    <s v="ALBIN GEORGE"/>
    <s v="TASK-287458"/>
    <d v="2025-07-21T16:19:00"/>
    <s v="RUSHIKESH KISANRAO IKHE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87460"/>
    <s v="FIOD*"/>
    <x v="2"/>
    <m/>
    <m/>
    <m/>
    <s v="No"/>
    <m/>
    <m/>
    <m/>
    <d v="2025-07-25T09:00:00"/>
    <s v="ALBIN GEORGE"/>
    <s v="TASK-287460"/>
    <d v="2025-07-21T16:19:00"/>
    <s v="SHUBHAM ARUN KHANDEKAR"/>
    <m/>
    <d v="2025-07-25T00:00:00"/>
    <d v="1899-12-30T15:13:42"/>
  </r>
  <r>
    <n v="133909"/>
    <s v="Thazhava"/>
    <s v="CUSTOMER SERVICE OFFICER"/>
    <x v="5"/>
    <x v="4"/>
    <n v="8606126488"/>
    <s v="SOUTH ZONE"/>
    <n v="7028"/>
    <s v="TASK-287465"/>
    <s v="FIOD*"/>
    <x v="2"/>
    <m/>
    <m/>
    <m/>
    <s v="No"/>
    <m/>
    <m/>
    <m/>
    <d v="2025-07-25T09:00:00"/>
    <s v="ALBIN GEORGE"/>
    <s v="TASK-287465"/>
    <d v="2025-07-21T16:19:00"/>
    <s v="ABHINAND.S"/>
    <m/>
    <d v="2025-07-25T00:00:00"/>
    <d v="1899-12-30T15:13:42"/>
  </r>
  <r>
    <n v="133538"/>
    <s v="Nedumangad"/>
    <s v="CUSTOMER SERVICE OFFICER"/>
    <x v="5"/>
    <x v="4"/>
    <n v="9207372488"/>
    <s v="SOUTH ZONE"/>
    <n v="7053"/>
    <s v="TASK-287469"/>
    <s v="FIOD*"/>
    <x v="2"/>
    <m/>
    <m/>
    <m/>
    <s v="No"/>
    <m/>
    <m/>
    <m/>
    <d v="2025-07-25T09:00:00"/>
    <s v="ALBIN GEORGE"/>
    <s v="TASK-287469"/>
    <d v="2025-07-21T16:19:00"/>
    <s v="KAVYA S J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87472"/>
    <s v="FIOD*"/>
    <x v="2"/>
    <m/>
    <m/>
    <m/>
    <s v="No"/>
    <m/>
    <m/>
    <m/>
    <d v="2025-07-25T09:00:00"/>
    <s v="ALBIN GEORGE"/>
    <s v="TASK-287472"/>
    <d v="2025-07-21T16:19:00"/>
    <s v="TUSHAR BHAGWAN LADISKAR"/>
    <m/>
    <d v="2025-07-25T00:00:00"/>
    <d v="1899-12-30T15:13:42"/>
  </r>
  <r>
    <n v="136173"/>
    <s v="Dhamangao Railway"/>
    <s v="CUSTOMER SERVICE OFFICER"/>
    <x v="25"/>
    <x v="0"/>
    <n v="8010624626"/>
    <s v="WESTERN ZONE"/>
    <n v="7160"/>
    <s v="TASK-287477"/>
    <s v="FIOD*"/>
    <x v="2"/>
    <m/>
    <m/>
    <m/>
    <s v="No"/>
    <m/>
    <m/>
    <m/>
    <d v="2025-07-25T09:00:00"/>
    <s v="ALBIN GEORGE"/>
    <s v="TASK-287477"/>
    <d v="2025-07-21T16:19:00"/>
    <s v="PRITI SURAJ BANSOD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87479"/>
    <s v="FIOD*"/>
    <x v="2"/>
    <m/>
    <m/>
    <m/>
    <s v="No"/>
    <m/>
    <m/>
    <m/>
    <d v="2025-07-25T09:00:00"/>
    <s v="ALBIN GEORGE"/>
    <s v="TASK-287479"/>
    <d v="2025-07-21T16:19:00"/>
    <s v="SHUBHAM ARUN KHANDEKAR"/>
    <m/>
    <d v="2025-07-25T00:00:00"/>
    <d v="1899-12-30T15:13:42"/>
  </r>
  <r>
    <n v="23921"/>
    <s v="Chirayinkeezhu"/>
    <s v="OFFICIATING ASSISTANT BRANCH MANAGER"/>
    <x v="5"/>
    <x v="4"/>
    <n v="8590136481"/>
    <s v="SOUTH ZONE"/>
    <n v="7005"/>
    <s v="TASK-287484"/>
    <s v="FIOD*"/>
    <x v="2"/>
    <m/>
    <m/>
    <m/>
    <s v="No"/>
    <m/>
    <m/>
    <m/>
    <d v="2025-07-25T09:00:00"/>
    <s v="ALBIN GEORGE"/>
    <s v="TASK-287484"/>
    <d v="2025-07-21T16:19:00"/>
    <s v="SILVESTER SELVEN"/>
    <m/>
    <d v="2025-07-25T00:00:00"/>
    <d v="1899-12-30T15:13:42"/>
  </r>
  <r>
    <n v="23470"/>
    <s v="Manendragarh"/>
    <s v="CUSTOMER SERVICE OFFICER (COLLECTION)"/>
    <x v="9"/>
    <x v="6"/>
    <n v="7909577975"/>
    <s v="CENTRAL ZONE"/>
    <n v="7181"/>
    <s v="TASK-287491"/>
    <s v="FIOD*"/>
    <x v="2"/>
    <m/>
    <m/>
    <m/>
    <s v="No"/>
    <m/>
    <m/>
    <m/>
    <d v="2025-07-25T09:00:00"/>
    <s v="ALBIN GEORGE"/>
    <s v="TASK-287491"/>
    <d v="2025-07-21T16:19:00"/>
    <s v="ASHIQ RAZA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87493"/>
    <s v="FIOD*"/>
    <x v="2"/>
    <m/>
    <m/>
    <m/>
    <s v="No"/>
    <m/>
    <m/>
    <m/>
    <d v="2025-07-25T09:00:00"/>
    <s v="ALBIN GEORGE"/>
    <s v="TASK-287493"/>
    <d v="2025-07-21T16:19:00"/>
    <s v="SHUBHAM BABAN BULAKHE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87495"/>
    <s v="FIOD*"/>
    <x v="2"/>
    <m/>
    <m/>
    <m/>
    <s v="No"/>
    <m/>
    <m/>
    <m/>
    <d v="2025-07-25T09:00:00"/>
    <s v="ALBIN GEORGE"/>
    <s v="TASK-287495"/>
    <d v="2025-07-21T16:19:00"/>
    <s v="RAMESH KUMAR"/>
    <m/>
    <d v="2025-07-25T00:00:00"/>
    <d v="1899-12-30T15:13:42"/>
  </r>
  <r>
    <n v="25910"/>
    <s v="Chimur"/>
    <s v="CUSTOMER SERVICE OFFICER"/>
    <x v="23"/>
    <x v="0"/>
    <n v="8714650857"/>
    <s v="WESTERN ZONE"/>
    <n v="7110"/>
    <s v="TASK-287496"/>
    <s v="FIOD*"/>
    <x v="2"/>
    <m/>
    <m/>
    <m/>
    <s v="No"/>
    <m/>
    <m/>
    <m/>
    <d v="2025-07-25T09:00:00"/>
    <s v="ALBIN GEORGE"/>
    <s v="TASK-287496"/>
    <d v="2025-07-21T16:19:00"/>
    <s v="MAHESH GIRIDHAR THERKAR"/>
    <m/>
    <d v="2025-07-25T00:00:00"/>
    <d v="1899-12-30T15:13:42"/>
  </r>
  <r>
    <n v="26978"/>
    <s v="Udgir"/>
    <s v="CUSTOMER SERVICE OFFICER"/>
    <x v="1"/>
    <x v="1"/>
    <n v="7907301435"/>
    <s v="WESTERN ZONE"/>
    <n v="7231"/>
    <s v="TASK-287517"/>
    <s v="FIOD*"/>
    <x v="2"/>
    <m/>
    <m/>
    <m/>
    <s v="No"/>
    <m/>
    <m/>
    <m/>
    <d v="2025-07-25T09:00:00"/>
    <s v="ALBIN GEORGE"/>
    <s v="TASK-287517"/>
    <d v="2025-07-21T16:19:00"/>
    <s v="RUSHIKESH RAJENDRA KAMBLE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87520"/>
    <s v="FIOD*"/>
    <x v="2"/>
    <m/>
    <m/>
    <m/>
    <s v="No"/>
    <m/>
    <m/>
    <m/>
    <d v="2025-07-25T09:00:00"/>
    <s v="ALBIN GEORGE"/>
    <s v="TASK-287520"/>
    <d v="2025-07-21T16:19:00"/>
    <s v="SHUBHAM PRALHAD DALVI"/>
    <m/>
    <d v="2025-07-25T00:00:00"/>
    <d v="1899-12-30T15:13:42"/>
  </r>
  <r>
    <n v="136131"/>
    <s v="Mehkar"/>
    <s v="CUSTOMER SERVICE OFFICER"/>
    <x v="7"/>
    <x v="0"/>
    <n v="7410741075"/>
    <s v="WESTERN ZONE"/>
    <n v="7167"/>
    <s v="TASK-287525"/>
    <s v="FIOD*"/>
    <x v="2"/>
    <m/>
    <m/>
    <m/>
    <s v="No"/>
    <m/>
    <m/>
    <m/>
    <d v="2025-07-25T09:00:00"/>
    <s v="ALBIN GEORGE"/>
    <s v="TASK-287525"/>
    <d v="2025-07-21T16:19:00"/>
    <s v="JIVAN DNYANESHWAR KUTE"/>
    <m/>
    <d v="2025-07-25T00:00:00"/>
    <d v="1899-12-30T15:13:42"/>
  </r>
  <r>
    <n v="28614"/>
    <s v="Sidhi"/>
    <s v="CUSTOMER SERVICE OFFICER"/>
    <x v="42"/>
    <x v="7"/>
    <n v="6264100610"/>
    <s v="CENTRAL ZONE"/>
    <n v="7292"/>
    <s v="TASK-287536"/>
    <s v="FIOD*"/>
    <x v="2"/>
    <m/>
    <m/>
    <m/>
    <s v="No"/>
    <m/>
    <m/>
    <m/>
    <d v="2025-07-25T09:00:00"/>
    <s v="ALBIN GEORGE"/>
    <s v="TASK-287536"/>
    <d v="2025-07-21T16:19:00"/>
    <s v="HARIOM MISHRA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87539"/>
    <s v="FIOD*"/>
    <x v="2"/>
    <m/>
    <m/>
    <m/>
    <s v="No"/>
    <m/>
    <m/>
    <m/>
    <d v="2025-07-25T09:00:00"/>
    <s v="ALBIN GEORGE"/>
    <s v="TASK-287539"/>
    <d v="2025-07-21T16:19:00"/>
    <s v="GANESH NARAYAN CHITAGARE"/>
    <m/>
    <d v="2025-07-25T00:00:00"/>
    <d v="1899-12-30T15:13:42"/>
  </r>
  <r>
    <n v="131871"/>
    <s v="Mandsaur"/>
    <s v="CUSTOMER SERVICE OFFICER"/>
    <x v="26"/>
    <x v="2"/>
    <n v="9644622588"/>
    <s v="CENTRAL ZONE"/>
    <n v="7130"/>
    <s v="TASK-287542"/>
    <s v="FIOD*"/>
    <x v="2"/>
    <m/>
    <m/>
    <m/>
    <s v="No"/>
    <m/>
    <m/>
    <m/>
    <d v="2025-07-25T09:00:00"/>
    <s v="ALBIN GEORGE"/>
    <s v="TASK-287542"/>
    <d v="2025-07-21T16:19:00"/>
    <s v="DASHRATH SINGH"/>
    <m/>
    <d v="2025-07-25T00:00:00"/>
    <d v="1899-12-30T15:13:42"/>
  </r>
  <r>
    <n v="134633"/>
    <s v="Mauganj"/>
    <s v="CUSTOMER SERVICE OFFICER"/>
    <x v="42"/>
    <x v="7"/>
    <n v="8103329043"/>
    <s v="CENTRAL ZONE"/>
    <n v="7095"/>
    <s v="TASK-287544"/>
    <s v="FIOD*"/>
    <x v="2"/>
    <m/>
    <m/>
    <m/>
    <s v="No"/>
    <m/>
    <m/>
    <m/>
    <d v="2025-07-25T09:00:00"/>
    <s v="ALBIN GEORGE"/>
    <s v="TASK-287544"/>
    <d v="2025-07-21T16:19:00"/>
    <s v="GANESH PRASAD MISHRA"/>
    <m/>
    <d v="2025-07-25T00:00:00"/>
    <d v="1899-12-30T15:13:42"/>
  </r>
  <r>
    <n v="136030"/>
    <s v="Risod"/>
    <s v="CUSTOMER SERVICE OFFICER"/>
    <x v="25"/>
    <x v="0"/>
    <n v="7028855143"/>
    <s v="WESTERN ZONE"/>
    <n v="7253"/>
    <s v="TASK-287545"/>
    <s v="FIOD*"/>
    <x v="2"/>
    <m/>
    <m/>
    <m/>
    <s v="No"/>
    <m/>
    <m/>
    <m/>
    <d v="2025-07-25T09:00:00"/>
    <s v="ALBIN GEORGE"/>
    <s v="TASK-287545"/>
    <d v="2025-07-21T16:19:00"/>
    <s v="KAPIL MAROTI DEVKAR"/>
    <m/>
    <d v="2025-07-25T00:00:00"/>
    <d v="1899-12-30T15:13:42"/>
  </r>
  <r>
    <n v="134255"/>
    <s v="Georai"/>
    <s v="CUSTOMER SERVICE OFFICER"/>
    <x v="28"/>
    <x v="1"/>
    <n v="9623730121"/>
    <s v="WESTERN ZONE"/>
    <n v="1770"/>
    <s v="TASK-287551"/>
    <s v="FIOD*"/>
    <x v="2"/>
    <m/>
    <m/>
    <m/>
    <s v="No"/>
    <m/>
    <m/>
    <m/>
    <d v="2025-07-25T09:00:00"/>
    <s v="ALBIN GEORGE"/>
    <s v="TASK-287551"/>
    <d v="2025-07-21T16:19:00"/>
    <s v="ASHOK ARUN SALUNKE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87552"/>
    <s v="FIOD*"/>
    <x v="2"/>
    <m/>
    <m/>
    <m/>
    <s v="No"/>
    <m/>
    <m/>
    <m/>
    <d v="2025-07-25T09:00:00"/>
    <s v="ALBIN GEORGE"/>
    <s v="TASK-287552"/>
    <d v="2025-07-21T16:19:00"/>
    <s v="ROSHAN SHIVARAM CHAVHAN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287553"/>
    <s v="FIOD*"/>
    <x v="2"/>
    <m/>
    <m/>
    <m/>
    <s v="No"/>
    <m/>
    <m/>
    <m/>
    <d v="2025-07-25T09:00:00"/>
    <s v="ALBIN GEORGE"/>
    <s v="TASK-287553"/>
    <d v="2025-07-21T16:19:00"/>
    <s v="SIDHDIK VAJIR SHAIKH"/>
    <m/>
    <d v="2025-07-25T00:00:00"/>
    <d v="1899-12-30T15:13:42"/>
  </r>
  <r>
    <n v="136255"/>
    <s v="Bidkin"/>
    <s v="CUSTOMER SERVICE OFFICER"/>
    <x v="13"/>
    <x v="1"/>
    <n v="8999740032"/>
    <s v="WESTERN ZONE"/>
    <n v="7302"/>
    <s v="TASK-287558"/>
    <s v="FIOD*"/>
    <x v="2"/>
    <m/>
    <m/>
    <m/>
    <s v="No"/>
    <m/>
    <m/>
    <m/>
    <d v="2025-07-25T09:00:00"/>
    <s v="ALBIN GEORGE"/>
    <s v="TASK-287558"/>
    <d v="2025-07-21T16:19:00"/>
    <s v="AJHAR KAISAR SHAIKH"/>
    <m/>
    <d v="2025-07-25T00:00:00"/>
    <d v="1899-12-30T15:13:42"/>
  </r>
  <r>
    <n v="132626"/>
    <s v="Udgir"/>
    <s v="CUSTOMER SERVICE OFFICER"/>
    <x v="1"/>
    <x v="1"/>
    <n v="9503631442"/>
    <s v="WESTERN ZONE"/>
    <n v="7231"/>
    <s v="TASK-287559"/>
    <s v="FIOD*"/>
    <x v="2"/>
    <m/>
    <m/>
    <m/>
    <s v="No"/>
    <m/>
    <m/>
    <m/>
    <d v="2025-07-25T09:00:00"/>
    <s v="ALBIN GEORGE"/>
    <s v="TASK-287559"/>
    <d v="2025-07-21T16:19:00"/>
    <s v="KISHOR RUKMAJI TELANGE"/>
    <m/>
    <d v="2025-07-25T00:00:00"/>
    <d v="1899-12-30T15:13:42"/>
  </r>
  <r>
    <n v="136507"/>
    <s v="Karanja-ghadge"/>
    <s v="CUSTOMER SERVICE OFFICER"/>
    <x v="23"/>
    <x v="0"/>
    <n v="8530355740"/>
    <s v="WEST ZONE"/>
    <n v="7177"/>
    <s v="TASK-287569"/>
    <s v="FIOD*"/>
    <x v="2"/>
    <m/>
    <m/>
    <m/>
    <s v="No"/>
    <m/>
    <m/>
    <m/>
    <d v="2025-07-25T09:00:00"/>
    <s v="ALBIN GEORGE"/>
    <s v="TASK-287569"/>
    <d v="2025-07-21T16:19:00"/>
    <s v="PAWANKUMAR MAROTRAO DHOLE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87571"/>
    <s v="FIOD*"/>
    <x v="2"/>
    <m/>
    <m/>
    <m/>
    <s v="No"/>
    <m/>
    <m/>
    <m/>
    <d v="2025-07-25T09:00:00"/>
    <s v="ALBIN GEORGE"/>
    <s v="TASK-287571"/>
    <d v="2025-07-21T16:19:00"/>
    <s v="SUNIL MOHAN PADGHAN"/>
    <m/>
    <d v="2025-07-25T00:00:00"/>
    <d v="1899-12-30T15:13:42"/>
  </r>
  <r>
    <n v="133929"/>
    <s v="Bhanupratapur"/>
    <s v="CUSTOMER SERVICE OFFICER"/>
    <x v="20"/>
    <x v="6"/>
    <n v="6263660140"/>
    <s v="CENTRAL ZONE"/>
    <n v="7051"/>
    <s v="TASK-287575"/>
    <s v="FIOD*"/>
    <x v="2"/>
    <m/>
    <m/>
    <m/>
    <s v="No"/>
    <m/>
    <m/>
    <m/>
    <d v="2025-07-25T09:00:00"/>
    <s v="ALBIN GEORGE"/>
    <s v="TASK-287575"/>
    <d v="2025-07-21T16:19:00"/>
    <s v="PRAKASH SARKAR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87585"/>
    <s v="FIOD*"/>
    <x v="2"/>
    <m/>
    <m/>
    <m/>
    <s v="No"/>
    <m/>
    <m/>
    <m/>
    <d v="2025-07-25T09:00:00"/>
    <s v="ALBIN GEORGE"/>
    <s v="TASK-287585"/>
    <d v="2025-07-21T16:19:00"/>
    <s v="SHUBHAM PRALHAD DALVI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87586"/>
    <s v="FIOD*"/>
    <x v="2"/>
    <m/>
    <m/>
    <m/>
    <s v="No"/>
    <m/>
    <m/>
    <m/>
    <d v="2025-07-25T09:00:00"/>
    <s v="ALBIN GEORGE"/>
    <s v="TASK-287586"/>
    <d v="2025-07-21T16:19:00"/>
    <s v="SHUBHAM PRALHAD DALVI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87587"/>
    <s v="FIOD*"/>
    <x v="2"/>
    <m/>
    <m/>
    <m/>
    <s v="No"/>
    <m/>
    <m/>
    <m/>
    <d v="2025-07-25T09:00:00"/>
    <s v="ALBIN GEORGE"/>
    <s v="TASK-287587"/>
    <d v="2025-07-21T16:19:00"/>
    <s v="SHUBHAM PRALHAD DALVI"/>
    <m/>
    <d v="2025-07-25T00:00:00"/>
    <d v="1899-12-30T15:13:42"/>
  </r>
  <r>
    <n v="28707"/>
    <s v="Solapur"/>
    <s v="CUSTOMER SERVICE OFFICER"/>
    <x v="44"/>
    <x v="5"/>
    <n v="8848004288"/>
    <s v="WESTERN ZONE"/>
    <n v="7251"/>
    <s v="TASK-287588"/>
    <s v="FIOD*"/>
    <x v="2"/>
    <m/>
    <m/>
    <m/>
    <s v="No"/>
    <m/>
    <m/>
    <m/>
    <d v="2025-07-25T09:00:00"/>
    <s v="ALBIN GEORGE"/>
    <s v="TASK-287588"/>
    <d v="2025-07-21T16:19:00"/>
    <s v="VINOD PRABHAKR JAKKA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87600"/>
    <s v="FIOD*"/>
    <x v="2"/>
    <m/>
    <m/>
    <m/>
    <s v="No"/>
    <m/>
    <m/>
    <m/>
    <d v="2025-07-25T09:00:00"/>
    <s v="ALBIN GEORGE"/>
    <s v="TASK-287600"/>
    <d v="2025-07-21T16:19:00"/>
    <s v="YOGESH DHANRAJ CHAUDHARI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87605"/>
    <s v="FIOD*"/>
    <x v="2"/>
    <m/>
    <m/>
    <m/>
    <s v="No"/>
    <m/>
    <m/>
    <m/>
    <d v="2025-07-25T09:00:00"/>
    <s v="ALBIN GEORGE"/>
    <s v="TASK-287605"/>
    <d v="2025-07-21T16:19:00"/>
    <s v="AKASH SAHEBRAO NANDANWAR"/>
    <m/>
    <d v="2025-07-25T00:00:00"/>
    <d v="1899-12-30T15:13:42"/>
  </r>
  <r>
    <n v="133495"/>
    <s v="Mehkar"/>
    <s v="CUSTOMER SERVICE OFFICER"/>
    <x v="7"/>
    <x v="0"/>
    <n v="9657834681"/>
    <s v="WESTERN ZONE"/>
    <n v="7167"/>
    <s v="TASK-287606"/>
    <s v="FIOD*"/>
    <x v="2"/>
    <m/>
    <m/>
    <m/>
    <s v="No"/>
    <m/>
    <m/>
    <m/>
    <d v="2025-07-25T09:00:00"/>
    <s v="ALBIN GEORGE"/>
    <s v="TASK-287606"/>
    <d v="2025-07-21T16:19:00"/>
    <s v="AKASH BANDU LANDGE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87609"/>
    <s v="FIOD*"/>
    <x v="2"/>
    <m/>
    <m/>
    <m/>
    <s v="No"/>
    <m/>
    <m/>
    <m/>
    <d v="2025-07-25T09:00:00"/>
    <s v="ALBIN GEORGE"/>
    <s v="TASK-287609"/>
    <d v="2025-07-21T16:19:00"/>
    <s v="SUNIL MOHAN PADGHAN"/>
    <m/>
    <d v="2025-07-25T00:00:00"/>
    <d v="1899-12-30T15:13:42"/>
  </r>
  <r>
    <n v="130357"/>
    <s v="Mukutban"/>
    <s v="CUSTOMER SERVICE OFFICER"/>
    <x v="25"/>
    <x v="0"/>
    <n v="9359108502"/>
    <s v="WESTERN ZONE"/>
    <n v="7178"/>
    <s v="TASK-287613"/>
    <s v="FIOD*"/>
    <x v="2"/>
    <m/>
    <m/>
    <m/>
    <s v="No"/>
    <m/>
    <m/>
    <m/>
    <d v="2025-07-25T09:00:00"/>
    <s v="ALBIN GEORGE"/>
    <s v="TASK-287613"/>
    <d v="2025-07-21T16:19:00"/>
    <s v="KISHOR DEVIDAS DEULAKAR"/>
    <m/>
    <d v="2025-07-25T00:00:00"/>
    <d v="1899-12-30T15:13:42"/>
  </r>
  <r>
    <n v="22083"/>
    <s v="Ichhawar"/>
    <s v="CUSTOMER SERVICE OFFICER"/>
    <x v="12"/>
    <x v="2"/>
    <n v="8714633862"/>
    <s v="CENTRAL ZONE"/>
    <n v="7090"/>
    <s v="TASK-287614"/>
    <s v="FIOD*"/>
    <x v="2"/>
    <m/>
    <m/>
    <m/>
    <s v="No"/>
    <m/>
    <m/>
    <m/>
    <d v="2025-07-25T09:00:00"/>
    <s v="ALBIN GEORGE"/>
    <s v="TASK-287614"/>
    <d v="2025-07-21T16:19:00"/>
    <s v="DEVNARAYAN"/>
    <m/>
    <d v="2025-07-25T00:00:00"/>
    <d v="1899-12-30T15:13:42"/>
  </r>
  <r>
    <n v="22083"/>
    <s v="Ichhawar"/>
    <s v="CUSTOMER SERVICE OFFICER"/>
    <x v="12"/>
    <x v="2"/>
    <n v="8714633862"/>
    <s v="CENTRAL ZONE"/>
    <n v="7090"/>
    <s v="TASK-287615"/>
    <s v="FIOD*"/>
    <x v="2"/>
    <m/>
    <m/>
    <m/>
    <s v="No"/>
    <m/>
    <m/>
    <m/>
    <d v="2025-07-25T09:00:00"/>
    <s v="ALBIN GEORGE"/>
    <s v="TASK-287615"/>
    <d v="2025-07-21T16:19:00"/>
    <s v="DEVNARAYAN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616"/>
    <s v="FIOD*"/>
    <x v="2"/>
    <m/>
    <m/>
    <m/>
    <s v="No"/>
    <m/>
    <m/>
    <m/>
    <d v="2025-07-25T09:00:00"/>
    <s v="ALBIN GEORGE"/>
    <s v="TASK-287616"/>
    <d v="2025-07-21T16:19:00"/>
    <s v="VIJAY SURYABHAN TAYD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87632"/>
    <s v="FIOD*"/>
    <x v="2"/>
    <m/>
    <m/>
    <m/>
    <s v="No"/>
    <m/>
    <m/>
    <m/>
    <d v="2025-07-25T09:00:00"/>
    <s v="ALBIN GEORGE"/>
    <s v="TASK-287632"/>
    <d v="2025-07-21T16:19:00"/>
    <s v="VIJAY SURYABHAN TAYDE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87636"/>
    <s v="FIOD*"/>
    <x v="2"/>
    <m/>
    <m/>
    <m/>
    <s v="No"/>
    <m/>
    <m/>
    <m/>
    <d v="2025-07-25T09:00:00"/>
    <s v="ALBIN GEORGE"/>
    <s v="TASK-287636"/>
    <d v="2025-07-21T16:19:00"/>
    <s v="PUSHPPATI NA NA"/>
    <m/>
    <d v="2025-07-25T00:00:00"/>
    <d v="1899-12-30T15:13:42"/>
  </r>
  <r>
    <n v="131631"/>
    <s v="Kanker"/>
    <s v="CUSTOMER SERVICE OFFICER"/>
    <x v="20"/>
    <x v="6"/>
    <n v="7067010434"/>
    <s v="CENTRAL ZONE"/>
    <n v="1735"/>
    <s v="TASK-287640"/>
    <s v="FIOD*"/>
    <x v="2"/>
    <m/>
    <m/>
    <m/>
    <s v="No"/>
    <m/>
    <m/>
    <m/>
    <d v="2025-07-25T09:00:00"/>
    <s v="ALBIN GEORGE"/>
    <s v="TASK-287640"/>
    <d v="2025-07-21T16:19:00"/>
    <s v="SHIVA SHIL"/>
    <m/>
    <d v="2025-07-25T00:00:00"/>
    <d v="1899-12-30T15:13:42"/>
  </r>
  <r>
    <n v="133374"/>
    <s v="Georai"/>
    <s v="CUSTOMER SERVICE OFFICER"/>
    <x v="28"/>
    <x v="1"/>
    <n v="7020188639"/>
    <s v="WESTERN ZONE"/>
    <n v="1770"/>
    <s v="TASK-287647"/>
    <s v="FIOD*"/>
    <x v="2"/>
    <m/>
    <m/>
    <m/>
    <s v="No"/>
    <m/>
    <m/>
    <m/>
    <d v="2025-07-25T09:00:00"/>
    <s v="ALBIN GEORGE"/>
    <s v="TASK-287647"/>
    <d v="2025-07-21T16:19:00"/>
    <s v="SHAIKH ALTAF SHAIKH SATTAR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87649"/>
    <s v="FIOD*"/>
    <x v="2"/>
    <m/>
    <m/>
    <m/>
    <s v="No"/>
    <m/>
    <m/>
    <m/>
    <d v="2025-07-25T09:00:00"/>
    <s v="ALBIN GEORGE"/>
    <s v="TASK-287649"/>
    <d v="2025-07-21T16:19:00"/>
    <s v="PUSHPPATI NA NA"/>
    <m/>
    <d v="2025-07-25T00:00:00"/>
    <d v="1899-12-30T15:13:42"/>
  </r>
  <r>
    <n v="135458"/>
    <s v="Umarkhed"/>
    <s v="CUSTOMER SERVICE OFFICER"/>
    <x v="0"/>
    <x v="0"/>
    <n v="9359627808"/>
    <s v="WESTERN ZONE"/>
    <n v="7209"/>
    <s v="TASK-287661"/>
    <s v="FIOD*"/>
    <x v="2"/>
    <m/>
    <m/>
    <m/>
    <s v="No"/>
    <m/>
    <m/>
    <m/>
    <d v="2025-07-25T09:00:00"/>
    <s v="ALBIN GEORGE"/>
    <s v="TASK-287661"/>
    <d v="2025-07-21T16:19:00"/>
    <s v="ANANTA MADHAVRAO DONGARE"/>
    <m/>
    <d v="2025-07-25T00:00:00"/>
    <d v="1899-12-30T15:13:42"/>
  </r>
  <r>
    <n v="135458"/>
    <s v="Umarkhed"/>
    <s v="CUSTOMER SERVICE OFFICER"/>
    <x v="0"/>
    <x v="0"/>
    <n v="9359627808"/>
    <s v="WESTERN ZONE"/>
    <n v="7209"/>
    <s v="TASK-287662"/>
    <s v="FIOD*"/>
    <x v="2"/>
    <m/>
    <m/>
    <m/>
    <s v="No"/>
    <m/>
    <m/>
    <m/>
    <d v="2025-07-25T09:00:00"/>
    <s v="ALBIN GEORGE"/>
    <s v="TASK-287662"/>
    <d v="2025-07-21T16:19:00"/>
    <s v="ANANTA MADHAVRAO DONGARE"/>
    <m/>
    <d v="2025-07-25T00:00:00"/>
    <d v="1899-12-30T15:13:42"/>
  </r>
  <r>
    <n v="130357"/>
    <s v="Mukutban"/>
    <s v="CUSTOMER SERVICE OFFICER"/>
    <x v="25"/>
    <x v="0"/>
    <n v="9359108502"/>
    <s v="WESTERN ZONE"/>
    <n v="7178"/>
    <s v="TASK-287665"/>
    <s v="FIOD*"/>
    <x v="2"/>
    <m/>
    <m/>
    <m/>
    <s v="No"/>
    <m/>
    <m/>
    <m/>
    <d v="2025-07-25T09:00:00"/>
    <s v="ALBIN GEORGE"/>
    <s v="TASK-287665"/>
    <d v="2025-07-21T16:19:00"/>
    <s v="KISHOR DEVIDAS DEULAKAR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87668"/>
    <s v="FIOD*"/>
    <x v="2"/>
    <m/>
    <m/>
    <m/>
    <s v="No"/>
    <m/>
    <m/>
    <m/>
    <d v="2025-07-25T09:00:00"/>
    <s v="ALBIN GEORGE"/>
    <s v="TASK-287668"/>
    <d v="2025-07-21T16:19:00"/>
    <s v="PRACHI BATHRI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87672"/>
    <s v="FIOD*"/>
    <x v="2"/>
    <m/>
    <m/>
    <m/>
    <s v="No"/>
    <m/>
    <m/>
    <m/>
    <d v="2025-07-25T09:00:00"/>
    <s v="ALBIN GEORGE"/>
    <s v="TASK-287672"/>
    <d v="2025-07-21T16:19:00"/>
    <s v="ANIL DADARAO DALVI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87675"/>
    <s v="FIOD*"/>
    <x v="2"/>
    <m/>
    <m/>
    <m/>
    <s v="No"/>
    <m/>
    <m/>
    <m/>
    <d v="2025-07-25T09:00:00"/>
    <s v="ALBIN GEORGE"/>
    <s v="TASK-287675"/>
    <d v="2025-07-21T16:19:00"/>
    <s v="SUNIL MOHAN PADGHAN"/>
    <m/>
    <d v="2025-07-25T00:00:00"/>
    <d v="1899-12-30T15:13:42"/>
  </r>
  <r>
    <n v="136250"/>
    <s v="Partur"/>
    <s v="CUSTOMER SERVICE OFFICER"/>
    <x v="28"/>
    <x v="1"/>
    <n v="8329128824"/>
    <s v="WESTERN ZONE"/>
    <n v="7155"/>
    <s v="TASK-287678"/>
    <s v="FIOD*"/>
    <x v="2"/>
    <m/>
    <m/>
    <m/>
    <s v="No"/>
    <m/>
    <m/>
    <m/>
    <d v="2025-07-25T09:00:00"/>
    <s v="ALBIN GEORGE"/>
    <s v="TASK-287678"/>
    <d v="2025-07-21T16:19:00"/>
    <s v="RAMESH YADAV GAYAKE"/>
    <m/>
    <d v="2025-07-25T00:00:00"/>
    <d v="1899-12-30T15:13:42"/>
  </r>
  <r>
    <n v="135285"/>
    <s v="Alote"/>
    <s v="CUSTOMER SERVICE OFFICER"/>
    <x v="2"/>
    <x v="2"/>
    <n v="8770854488"/>
    <s v="CENTRAL ZONE"/>
    <n v="7117"/>
    <s v="TASK-287683"/>
    <s v="FIOD*"/>
    <x v="2"/>
    <m/>
    <m/>
    <m/>
    <s v="No"/>
    <m/>
    <m/>
    <m/>
    <d v="2025-07-25T09:00:00"/>
    <s v="ALBIN GEORGE"/>
    <s v="TASK-287683"/>
    <d v="2025-07-21T16:19:00"/>
    <s v="LAKSHAMAN SINGH"/>
    <m/>
    <d v="2025-07-25T00:00:00"/>
    <d v="1899-12-30T15:13:42"/>
  </r>
  <r>
    <n v="131631"/>
    <s v="Kanker"/>
    <s v="CUSTOMER SERVICE OFFICER"/>
    <x v="20"/>
    <x v="6"/>
    <n v="7067010434"/>
    <s v="CENTRAL ZONE"/>
    <n v="1735"/>
    <s v="TASK-287689"/>
    <s v="FIOD*"/>
    <x v="2"/>
    <m/>
    <m/>
    <m/>
    <s v="No"/>
    <m/>
    <m/>
    <m/>
    <d v="2025-07-25T09:00:00"/>
    <s v="ALBIN GEORGE"/>
    <s v="TASK-287689"/>
    <d v="2025-07-21T16:19:00"/>
    <s v="SHIVA SHIL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87698"/>
    <s v="FIOD*"/>
    <x v="2"/>
    <m/>
    <m/>
    <m/>
    <s v="No"/>
    <m/>
    <m/>
    <m/>
    <d v="2025-07-25T09:00:00"/>
    <s v="ALBIN GEORGE"/>
    <s v="TASK-287698"/>
    <d v="2025-07-21T16:19:00"/>
    <s v="TULSHIDAS HARIDAS BORKAR"/>
    <m/>
    <d v="2025-07-25T00:00:00"/>
    <d v="1899-12-30T15:13:42"/>
  </r>
  <r>
    <n v="135108"/>
    <s v="Chimur"/>
    <s v="CUSTOMER SERVICE OFFICER"/>
    <x v="23"/>
    <x v="0"/>
    <n v="8766921464"/>
    <s v="WESTERN ZONE"/>
    <n v="7110"/>
    <s v="TASK-287701"/>
    <s v="FIOD*"/>
    <x v="2"/>
    <m/>
    <m/>
    <m/>
    <s v="No"/>
    <m/>
    <m/>
    <m/>
    <d v="2025-07-25T09:00:00"/>
    <s v="ALBIN GEORGE"/>
    <s v="TASK-287701"/>
    <d v="2025-07-21T16:19:00"/>
    <s v="VISHAL GURUDEO SHRIRAME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87716"/>
    <s v="FIOD*"/>
    <x v="2"/>
    <m/>
    <m/>
    <m/>
    <s v="No"/>
    <m/>
    <m/>
    <m/>
    <d v="2025-07-25T09:00:00"/>
    <s v="ALBIN GEORGE"/>
    <s v="TASK-287716"/>
    <d v="2025-07-21T16:19:00"/>
    <s v="SUNIL MOHAN PADGHAN"/>
    <m/>
    <d v="2025-07-25T00:00:00"/>
    <d v="1899-12-30T15:13:42"/>
  </r>
  <r>
    <n v="131631"/>
    <s v="Kanker"/>
    <s v="CUSTOMER SERVICE OFFICER"/>
    <x v="20"/>
    <x v="6"/>
    <n v="7067010434"/>
    <s v="CENTRAL ZONE"/>
    <n v="1735"/>
    <s v="TASK-287723"/>
    <s v="FIOD*"/>
    <x v="2"/>
    <m/>
    <m/>
    <m/>
    <s v="No"/>
    <m/>
    <m/>
    <m/>
    <d v="2025-07-25T09:00:00"/>
    <s v="ALBIN GEORGE"/>
    <s v="TASK-287723"/>
    <d v="2025-07-21T16:19:00"/>
    <s v="SHIVA SHIL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87733"/>
    <s v="FIOD*"/>
    <x v="2"/>
    <m/>
    <m/>
    <m/>
    <s v="No"/>
    <m/>
    <m/>
    <m/>
    <d v="2025-07-25T09:00:00"/>
    <s v="ALBIN GEORGE"/>
    <s v="TASK-287733"/>
    <d v="2025-07-21T16:19:00"/>
    <s v="SUNIL MOHAN PADGHAN"/>
    <m/>
    <d v="2025-07-25T00:00:00"/>
    <d v="1899-12-30T15:13:42"/>
  </r>
  <r>
    <n v="132936"/>
    <s v="Bhokardan"/>
    <s v="CUSTOMER SERVICE OFFICER"/>
    <x v="28"/>
    <x v="1"/>
    <n v="9420070714"/>
    <s v="WESTERN ZONE"/>
    <n v="7447"/>
    <s v="TASK-287734"/>
    <s v="FIOD*"/>
    <x v="2"/>
    <m/>
    <m/>
    <m/>
    <s v="No"/>
    <m/>
    <m/>
    <m/>
    <d v="2025-07-25T09:00:00"/>
    <s v="ALBIN GEORGE"/>
    <s v="TASK-287734"/>
    <d v="2025-07-21T16:19:00"/>
    <s v="SHAIKH YASER SHAIKH DAUD"/>
    <m/>
    <d v="2025-07-25T00:00:00"/>
    <d v="1899-12-30T15:13:42"/>
  </r>
  <r>
    <n v="131471"/>
    <s v="Alote"/>
    <s v="CUSTOMER SERVICE OFFICER"/>
    <x v="2"/>
    <x v="2"/>
    <n v="7724061835"/>
    <s v="CENTRAL ZONE"/>
    <n v="7117"/>
    <s v="TASK-287739"/>
    <s v="FIOD*"/>
    <x v="2"/>
    <m/>
    <m/>
    <m/>
    <s v="No"/>
    <m/>
    <m/>
    <m/>
    <d v="2025-07-25T09:00:00"/>
    <s v="ALBIN GEORGE"/>
    <s v="TASK-287739"/>
    <d v="2025-07-21T16:19:00"/>
    <s v="BABLU SINGH"/>
    <m/>
    <d v="2025-07-25T00:00:00"/>
    <d v="1899-12-30T15:13:42"/>
  </r>
  <r>
    <n v="135469"/>
    <s v="Barhi"/>
    <s v="CUSTOMER SERVICE OFFICER"/>
    <x v="47"/>
    <x v="7"/>
    <n v="8103724361"/>
    <s v="CENTRAL ZONE"/>
    <n v="7044"/>
    <s v="TASK-287751"/>
    <s v="FIOD*"/>
    <x v="2"/>
    <m/>
    <m/>
    <m/>
    <s v="No"/>
    <m/>
    <m/>
    <m/>
    <d v="2025-07-25T09:00:00"/>
    <s v="ALBIN GEORGE"/>
    <s v="TASK-287751"/>
    <d v="2025-07-21T16:19:00"/>
    <s v="PRINCE GUPTA"/>
    <m/>
    <d v="2025-07-25T00:00:00"/>
    <d v="1899-12-30T15:13:42"/>
  </r>
  <r>
    <n v="134011"/>
    <s v="Karanja-ghadge"/>
    <s v="CUSTOMER SERVICE OFFICER"/>
    <x v="23"/>
    <x v="0"/>
    <n v="9561210971"/>
    <s v="WESTERN ZONE"/>
    <n v="7177"/>
    <s v="TASK-287757"/>
    <s v="FIOD*"/>
    <x v="2"/>
    <m/>
    <m/>
    <m/>
    <s v="No"/>
    <m/>
    <m/>
    <m/>
    <d v="2025-07-25T09:00:00"/>
    <s v="ALBIN GEORGE"/>
    <s v="TASK-287757"/>
    <d v="2025-07-21T16:19:00"/>
    <s v="NITESH DAYARAM JADHAO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7771"/>
    <s v="FIOD*"/>
    <x v="2"/>
    <m/>
    <m/>
    <m/>
    <s v="No"/>
    <m/>
    <m/>
    <m/>
    <d v="2025-07-25T09:00:00"/>
    <s v="ALBIN GEORGE"/>
    <s v="TASK-287771"/>
    <d v="2025-07-21T16:19:00"/>
    <s v="ANJU MARKAM "/>
    <m/>
    <d v="2025-07-25T00:00:00"/>
    <d v="1899-12-30T15:13:42"/>
  </r>
  <r>
    <n v="131120"/>
    <s v="Chinchwad"/>
    <s v="ASSISTANT BRANCH MANAGER"/>
    <x v="30"/>
    <x v="5"/>
    <m/>
    <s v="WESTERN ZONE"/>
    <n v="7175"/>
    <s v="TASK-287772"/>
    <s v="FIOD*"/>
    <x v="2"/>
    <m/>
    <m/>
    <m/>
    <s v="No"/>
    <m/>
    <m/>
    <m/>
    <d v="2025-07-25T09:00:00"/>
    <s v="ALBIN GEORGE"/>
    <s v="TASK-287772"/>
    <d v="2025-07-21T16:19:00"/>
    <s v="SANDESH GOVRDHAN KSHIRSAGAR"/>
    <m/>
    <d v="2025-07-25T00:00:00"/>
    <d v="1899-12-30T15:13:42"/>
  </r>
  <r>
    <n v="135108"/>
    <s v="Chimur"/>
    <s v="CUSTOMER SERVICE OFFICER"/>
    <x v="23"/>
    <x v="0"/>
    <n v="8766921464"/>
    <s v="WESTERN ZONE"/>
    <n v="7110"/>
    <s v="TASK-287781"/>
    <s v="FIOD*"/>
    <x v="2"/>
    <m/>
    <m/>
    <m/>
    <s v="No"/>
    <m/>
    <m/>
    <m/>
    <d v="2025-07-25T09:00:00"/>
    <s v="ALBIN GEORGE"/>
    <s v="TASK-287781"/>
    <d v="2025-07-21T16:19:00"/>
    <s v="VISHAL GURUDEO SHRIRAME"/>
    <m/>
    <d v="2025-07-25T00:00:00"/>
    <d v="1899-12-30T15:13:42"/>
  </r>
  <r>
    <n v="135108"/>
    <s v="Chimur"/>
    <s v="CUSTOMER SERVICE OFFICER"/>
    <x v="23"/>
    <x v="0"/>
    <n v="8766921464"/>
    <s v="WESTERN ZONE"/>
    <n v="7110"/>
    <s v="TASK-287780"/>
    <s v="FIOD*"/>
    <x v="2"/>
    <m/>
    <m/>
    <m/>
    <s v="No"/>
    <m/>
    <m/>
    <m/>
    <d v="2025-07-25T09:00:00"/>
    <s v="ALBIN GEORGE"/>
    <s v="TASK-287780"/>
    <d v="2025-07-21T16:19:00"/>
    <s v="VISHAL GURUDEO SHRIRAME"/>
    <m/>
    <d v="2025-07-25T00:00:00"/>
    <d v="1899-12-30T15:13:42"/>
  </r>
  <r>
    <n v="133436"/>
    <s v="Parbhani"/>
    <s v="CUSTOMER SERVICE OFFICER"/>
    <x v="7"/>
    <x v="0"/>
    <n v="7306430507"/>
    <s v="WESTERN ZONE"/>
    <n v="7240"/>
    <s v="TASK-287784"/>
    <s v="FIOD*"/>
    <x v="2"/>
    <m/>
    <m/>
    <m/>
    <s v="No"/>
    <m/>
    <m/>
    <m/>
    <d v="2025-07-25T09:00:00"/>
    <s v="ALBIN GEORGE"/>
    <s v="TASK-287784"/>
    <d v="2025-07-21T16:19:00"/>
    <s v="ADE ANIL BHAGWAN"/>
    <m/>
    <d v="2025-07-25T00:00:00"/>
    <d v="1899-12-30T15:13:42"/>
  </r>
  <r>
    <n v="136055"/>
    <s v="Loha"/>
    <s v="CUSTOMER SERVICE OFFICER"/>
    <x v="0"/>
    <x v="0"/>
    <n v="9359175895"/>
    <s v="WESTERN ZONE"/>
    <n v="7236"/>
    <s v="TASK-287785"/>
    <s v="FIOD*"/>
    <x v="2"/>
    <m/>
    <m/>
    <m/>
    <s v="No"/>
    <m/>
    <m/>
    <m/>
    <d v="2025-07-25T09:00:00"/>
    <s v="ALBIN GEORGE"/>
    <s v="TASK-287785"/>
    <d v="2025-07-21T16:19:00"/>
    <s v="GANESH SAMBHAJI MORE"/>
    <m/>
    <d v="2025-07-25T00:00:00"/>
    <d v="1899-12-30T15:13:42"/>
  </r>
  <r>
    <n v="132062"/>
    <s v="Sehore"/>
    <s v="CUSTOMER SERVICE OFFICER"/>
    <x v="12"/>
    <x v="2"/>
    <n v="7415758509"/>
    <s v="CENTRAL ZONE"/>
    <n v="1762"/>
    <s v="TASK-287787"/>
    <s v="FIOD*"/>
    <x v="2"/>
    <m/>
    <m/>
    <m/>
    <s v="No"/>
    <m/>
    <m/>
    <m/>
    <d v="2025-07-25T09:00:00"/>
    <s v="ALBIN GEORGE"/>
    <s v="TASK-287787"/>
    <d v="2025-07-21T16:19:00"/>
    <s v="RANI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87789"/>
    <s v="FIOD*"/>
    <x v="2"/>
    <m/>
    <m/>
    <m/>
    <s v="No"/>
    <m/>
    <m/>
    <m/>
    <d v="2025-07-25T09:00:00"/>
    <s v="ALBIN GEORGE"/>
    <s v="TASK-287789"/>
    <d v="2025-07-21T16:19:00"/>
    <s v="AMRITA SINGH"/>
    <m/>
    <d v="2025-07-25T00:00:00"/>
    <d v="1899-12-30T15:13:42"/>
  </r>
  <r>
    <n v="135950"/>
    <s v="Pandharpur"/>
    <s v="CUSTOMER SERVICE OFFICER"/>
    <x v="44"/>
    <x v="5"/>
    <n v="7822887689"/>
    <s v="WESTERN ZONE"/>
    <n v="7352"/>
    <s v="TASK-287794"/>
    <s v="FIOD*"/>
    <x v="2"/>
    <m/>
    <m/>
    <m/>
    <s v="No"/>
    <m/>
    <m/>
    <m/>
    <d v="2025-07-25T09:00:00"/>
    <s v="ALBIN GEORGE"/>
    <s v="TASK-287794"/>
    <d v="2025-07-21T16:19:00"/>
    <s v="UTKARSH ASHOK NALAWADE"/>
    <m/>
    <d v="2025-07-25T00:00:00"/>
    <d v="1899-12-30T15:13:42"/>
  </r>
  <r>
    <n v="28740"/>
    <s v="Jalgaon"/>
    <s v="CUSTOMER SERVICE OFFICER"/>
    <x v="32"/>
    <x v="1"/>
    <n v="8848004265"/>
    <s v="WESTERN ZONE"/>
    <n v="7225"/>
    <s v="TASK-287811"/>
    <s v="FIOD*"/>
    <x v="2"/>
    <m/>
    <m/>
    <m/>
    <s v="No"/>
    <m/>
    <m/>
    <m/>
    <d v="2025-07-25T09:00:00"/>
    <s v="ALBIN GEORGE"/>
    <s v="TASK-287811"/>
    <d v="2025-07-21T16:19:00"/>
    <s v="KIRAN RAGHUNATH KHALSE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87813"/>
    <s v="FIOD*"/>
    <x v="2"/>
    <m/>
    <m/>
    <m/>
    <s v="No"/>
    <m/>
    <m/>
    <m/>
    <d v="2025-07-25T09:00:00"/>
    <s v="ALBIN GEORGE"/>
    <s v="TASK-287813"/>
    <d v="2025-07-21T16:19:00"/>
    <s v="AMOL SUBHAS PAWAR"/>
    <m/>
    <d v="2025-07-25T00:00:00"/>
    <d v="1899-12-30T15:13:42"/>
  </r>
  <r>
    <n v="132626"/>
    <s v="Udgir"/>
    <s v="CUSTOMER SERVICE OFFICER"/>
    <x v="1"/>
    <x v="1"/>
    <n v="9503631442"/>
    <s v="WESTERN ZONE"/>
    <n v="7231"/>
    <s v="TASK-287814"/>
    <s v="FIOD*"/>
    <x v="2"/>
    <m/>
    <m/>
    <m/>
    <s v="No"/>
    <m/>
    <m/>
    <m/>
    <d v="2025-07-25T09:00:00"/>
    <s v="ALBIN GEORGE"/>
    <s v="TASK-287814"/>
    <d v="2025-07-21T16:19:00"/>
    <s v="KISHOR RUKMAJI TELANGE"/>
    <m/>
    <d v="2025-07-25T00:00:00"/>
    <d v="1899-12-30T15:13:42"/>
  </r>
  <r>
    <n v="132626"/>
    <s v="Udgir"/>
    <s v="CUSTOMER SERVICE OFFICER"/>
    <x v="1"/>
    <x v="1"/>
    <n v="9503631442"/>
    <s v="WESTERN ZONE"/>
    <n v="7231"/>
    <s v="TASK-287815"/>
    <s v="FIOD*"/>
    <x v="2"/>
    <m/>
    <m/>
    <m/>
    <s v="No"/>
    <m/>
    <m/>
    <m/>
    <d v="2025-07-25T09:00:00"/>
    <s v="ALBIN GEORGE"/>
    <s v="TASK-287815"/>
    <d v="2025-07-21T16:19:00"/>
    <s v="KISHOR RUKMAJI TELANGE"/>
    <m/>
    <d v="2025-07-25T00:00:00"/>
    <d v="1899-12-30T15:13:42"/>
  </r>
  <r>
    <n v="134190"/>
    <s v="Degloor"/>
    <s v="CUSTOMER SERVICE OFFICER"/>
    <x v="0"/>
    <x v="0"/>
    <n v="9096471256"/>
    <s v="WESTERN ZONE"/>
    <n v="7249"/>
    <s v="TASK-287816"/>
    <s v="FIOD*"/>
    <x v="2"/>
    <m/>
    <m/>
    <m/>
    <s v="No"/>
    <m/>
    <m/>
    <m/>
    <d v="2025-07-25T09:00:00"/>
    <s v="ALBIN GEORGE"/>
    <s v="TASK-287816"/>
    <d v="2025-07-21T16:19:00"/>
    <s v="PANCHAL YOGESHWAR BALAJI"/>
    <m/>
    <d v="2025-07-25T00:00:00"/>
    <d v="1899-12-30T15:13:42"/>
  </r>
  <r>
    <n v="135175"/>
    <s v="Bichhiya"/>
    <s v="CUSTOMER SERVICE OFFICER"/>
    <x v="11"/>
    <x v="7"/>
    <n v="9131157209"/>
    <s v="CENTRAL ZONE"/>
    <n v="7087"/>
    <s v="TASK-287828"/>
    <s v="FIOD*"/>
    <x v="2"/>
    <m/>
    <m/>
    <m/>
    <s v="No"/>
    <m/>
    <m/>
    <m/>
    <d v="2025-07-25T09:00:00"/>
    <s v="ALBIN GEORGE"/>
    <s v="TASK-287828"/>
    <d v="2025-07-21T16:19:00"/>
    <s v="AYUSH KUMAR PATEL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7833"/>
    <s v="FIOD*"/>
    <x v="2"/>
    <m/>
    <m/>
    <m/>
    <s v="No"/>
    <m/>
    <m/>
    <m/>
    <d v="2025-07-25T09:00:00"/>
    <s v="ALBIN GEORGE"/>
    <s v="TASK-287833"/>
    <d v="2025-07-21T16:19:00"/>
    <s v="GUNJAN CHAUHAN"/>
    <m/>
    <d v="2025-07-25T00:00:00"/>
    <d v="1899-12-30T15:13:42"/>
  </r>
  <r>
    <n v="132850"/>
    <s v="Ajaigarh"/>
    <s v="CUSTOMER SERVICE OFFICER"/>
    <x v="47"/>
    <x v="7"/>
    <n v="9037977045"/>
    <s v="CENTRAL ZONE"/>
    <n v="7283"/>
    <s v="TASK-287843"/>
    <s v="FIOD*"/>
    <x v="2"/>
    <m/>
    <m/>
    <m/>
    <s v="No"/>
    <m/>
    <m/>
    <m/>
    <d v="2025-07-25T09:00:00"/>
    <s v="ALBIN GEORGE"/>
    <s v="TASK-287843"/>
    <d v="2025-07-21T16:19:00"/>
    <s v="PAWAN PAURANIK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87845"/>
    <s v="FIOD*"/>
    <x v="2"/>
    <m/>
    <m/>
    <m/>
    <s v="No"/>
    <m/>
    <m/>
    <m/>
    <d v="2025-07-25T09:00:00"/>
    <s v="ALBIN GEORGE"/>
    <s v="TASK-287845"/>
    <d v="2025-07-21T16:19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87850"/>
    <s v="FIOD*"/>
    <x v="2"/>
    <m/>
    <m/>
    <m/>
    <s v="No"/>
    <m/>
    <m/>
    <m/>
    <d v="2025-07-25T09:00:00"/>
    <s v="ALBIN GEORGE"/>
    <s v="TASK-287850"/>
    <d v="2025-07-21T16:19:00"/>
    <s v="AJAY VISHWANATH WAGHMARE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87852"/>
    <s v="FIOD*"/>
    <x v="2"/>
    <m/>
    <m/>
    <m/>
    <s v="No"/>
    <m/>
    <m/>
    <m/>
    <d v="2025-07-25T09:00:00"/>
    <s v="ALBIN GEORGE"/>
    <s v="TASK-287852"/>
    <d v="2025-07-21T16:19:00"/>
    <s v="AMRITA SINGH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87853"/>
    <s v="FIOD*"/>
    <x v="2"/>
    <m/>
    <m/>
    <m/>
    <s v="No"/>
    <m/>
    <m/>
    <m/>
    <d v="2025-07-25T09:00:00"/>
    <s v="ALBIN GEORGE"/>
    <s v="TASK-287853"/>
    <d v="2025-07-21T16:19:00"/>
    <s v="AMRITA SINGH"/>
    <m/>
    <d v="2025-07-25T00:00:00"/>
    <d v="1899-12-30T15:13:42"/>
  </r>
  <r>
    <n v="131470"/>
    <s v="Ajaigarh"/>
    <s v="CUSTOMER SERVICE OFFICER"/>
    <x v="47"/>
    <x v="7"/>
    <n v="9119945669"/>
    <s v="CENTRAL ZONE"/>
    <n v="7283"/>
    <s v="TASK-287855"/>
    <s v="FIOD*"/>
    <x v="2"/>
    <m/>
    <m/>
    <m/>
    <s v="No"/>
    <m/>
    <m/>
    <m/>
    <d v="2025-07-25T09:00:00"/>
    <s v="ALBIN GEORGE"/>
    <s v="TASK-287855"/>
    <d v="2025-07-21T16:19:00"/>
    <s v="KULDEEP"/>
    <m/>
    <d v="2025-07-25T00:00:00"/>
    <d v="1899-12-30T15:13:42"/>
  </r>
  <r>
    <n v="134237"/>
    <s v="Semariya"/>
    <s v="ASSISTANT BRANCH MANAGER"/>
    <x v="47"/>
    <x v="7"/>
    <m/>
    <s v="CENTRAL ZONE"/>
    <n v="7136"/>
    <s v="TASK-287861"/>
    <s v="FIOD*"/>
    <x v="2"/>
    <m/>
    <m/>
    <m/>
    <s v="No"/>
    <m/>
    <m/>
    <m/>
    <d v="2025-07-25T09:00:00"/>
    <s v="ALBIN GEORGE"/>
    <s v="TASK-287861"/>
    <d v="2025-07-21T16:19:00"/>
    <s v="SHIVAM"/>
    <m/>
    <d v="2025-07-25T00:00:00"/>
    <d v="1899-12-30T15:13:42"/>
  </r>
  <r>
    <n v="29945"/>
    <s v="Udgir"/>
    <s v="CUSTOMER SERVICE OFFICER"/>
    <x v="1"/>
    <x v="1"/>
    <n v="7517882468"/>
    <s v="WESTERN ZONE"/>
    <n v="7231"/>
    <s v="TASK-287862"/>
    <s v="FIOD*"/>
    <x v="2"/>
    <m/>
    <m/>
    <m/>
    <s v="No"/>
    <m/>
    <m/>
    <m/>
    <d v="2025-07-25T09:00:00"/>
    <s v="ALBIN GEORGE"/>
    <s v="TASK-287862"/>
    <d v="2025-07-21T16:19:00"/>
    <s v="GOPAWAD SUNIL LIMGRAM"/>
    <m/>
    <d v="2025-07-25T00:00:00"/>
    <d v="1899-12-30T15:13:42"/>
  </r>
  <r>
    <n v="135575"/>
    <s v="Umarkhed"/>
    <s v="CUSTOMER SERVICE OFFICER"/>
    <x v="0"/>
    <x v="0"/>
    <n v="9657009176"/>
    <s v="WESTERN ZONE"/>
    <n v="7209"/>
    <s v="TASK-287863"/>
    <s v="FIOD*"/>
    <x v="2"/>
    <m/>
    <m/>
    <m/>
    <s v="No"/>
    <m/>
    <m/>
    <m/>
    <d v="2025-07-25T09:00:00"/>
    <s v="ALBIN GEORGE"/>
    <s v="TASK-287863"/>
    <d v="2025-07-21T16:19:00"/>
    <s v="ABHIJEET PANDIT CHAVAN"/>
    <m/>
    <d v="2025-07-25T00:00:00"/>
    <d v="1899-12-30T15:13:42"/>
  </r>
  <r>
    <n v="135108"/>
    <s v="Chimur"/>
    <s v="CUSTOMER SERVICE OFFICER"/>
    <x v="23"/>
    <x v="0"/>
    <n v="8766921464"/>
    <s v="WESTERN ZONE"/>
    <n v="7110"/>
    <s v="TASK-287869"/>
    <s v="FIOD*"/>
    <x v="2"/>
    <m/>
    <m/>
    <m/>
    <s v="No"/>
    <m/>
    <m/>
    <m/>
    <d v="2025-07-25T09:00:00"/>
    <s v="ALBIN GEORGE"/>
    <s v="TASK-287869"/>
    <d v="2025-07-21T16:19:00"/>
    <s v="VISHAL GURUDEO SHRIRAME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87867"/>
    <s v="FIOD*"/>
    <x v="2"/>
    <m/>
    <m/>
    <m/>
    <s v="No"/>
    <m/>
    <m/>
    <m/>
    <d v="2025-07-25T09:00:00"/>
    <s v="ALBIN GEORGE"/>
    <s v="TASK-287867"/>
    <d v="2025-07-21T16:19:00"/>
    <s v="PUSHPPATI NA NA"/>
    <m/>
    <d v="2025-07-25T00:00:00"/>
    <d v="1899-12-30T15:13:42"/>
  </r>
  <r>
    <n v="25910"/>
    <s v="Chimur"/>
    <s v="CUSTOMER SERVICE OFFICER"/>
    <x v="23"/>
    <x v="0"/>
    <n v="8714650857"/>
    <s v="WESTERN ZONE"/>
    <n v="7110"/>
    <s v="TASK-287868"/>
    <s v="FIOD*"/>
    <x v="2"/>
    <m/>
    <m/>
    <m/>
    <s v="No"/>
    <m/>
    <m/>
    <m/>
    <d v="2025-07-25T09:00:00"/>
    <s v="ALBIN GEORGE"/>
    <s v="TASK-287868"/>
    <d v="2025-07-21T16:19:00"/>
    <s v="MAHESH GIRIDHAR THERKAR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87875"/>
    <s v="FIOD*"/>
    <x v="2"/>
    <m/>
    <m/>
    <m/>
    <s v="No"/>
    <m/>
    <m/>
    <m/>
    <d v="2025-07-25T09:00:00"/>
    <s v="ALBIN GEORGE"/>
    <s v="TASK-287875"/>
    <d v="2025-07-21T16:19:00"/>
    <s v="AJAY VISHWANATH WAGHMARE"/>
    <m/>
    <d v="2025-07-25T00:00:00"/>
    <d v="1899-12-30T15:13:42"/>
  </r>
  <r>
    <n v="133998"/>
    <s v="Dharmabad"/>
    <s v="CUSTOMER SERVICE OFFICER"/>
    <x v="0"/>
    <x v="0"/>
    <n v="9730922019"/>
    <s v="WESTERN ZONE"/>
    <n v="7234"/>
    <s v="TASK-287876"/>
    <s v="FIOD*"/>
    <x v="2"/>
    <m/>
    <m/>
    <m/>
    <s v="No"/>
    <m/>
    <m/>
    <m/>
    <d v="2025-07-25T09:00:00"/>
    <s v="ALBIN GEORGE"/>
    <s v="TASK-287876"/>
    <d v="2025-07-21T16:19:00"/>
    <s v="AMOL GANGADHAR TARAT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87880"/>
    <s v="FIOD*"/>
    <x v="2"/>
    <m/>
    <m/>
    <m/>
    <s v="No"/>
    <m/>
    <m/>
    <m/>
    <d v="2025-07-25T09:00:00"/>
    <s v="ALBIN GEORGE"/>
    <s v="TASK-287880"/>
    <d v="2025-07-21T16:19:00"/>
    <s v="AJAY VISHWANATH WAGHMARE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87887"/>
    <s v="FIOD*"/>
    <x v="2"/>
    <m/>
    <m/>
    <m/>
    <s v="No"/>
    <m/>
    <m/>
    <m/>
    <d v="2025-07-25T09:00:00"/>
    <s v="ALBIN GEORGE"/>
    <s v="TASK-287887"/>
    <d v="2025-07-21T16:19:00"/>
    <s v="RAMALINGAM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87889"/>
    <s v="FIOD*"/>
    <x v="2"/>
    <m/>
    <m/>
    <m/>
    <s v="No"/>
    <m/>
    <m/>
    <m/>
    <d v="2025-07-25T09:00:00"/>
    <s v="ALBIN GEORGE"/>
    <s v="TASK-287889"/>
    <d v="2025-07-21T16:19:00"/>
    <s v="RAMALINGAM"/>
    <m/>
    <d v="2025-07-25T00:00:00"/>
    <d v="1899-12-30T15:13:42"/>
  </r>
  <r>
    <n v="130814"/>
    <s v="Vadalur"/>
    <s v="CUSTOMER SERVICE OFFICER"/>
    <x v="40"/>
    <x v="8"/>
    <n v="8714692060"/>
    <s v="SOUTH ZONE"/>
    <n v="7036"/>
    <s v="TASK-287901"/>
    <s v="FIOD*"/>
    <x v="2"/>
    <m/>
    <m/>
    <m/>
    <s v="No"/>
    <m/>
    <m/>
    <m/>
    <d v="2025-07-25T09:00:00"/>
    <s v="ALBIN GEORGE"/>
    <s v="TASK-287901"/>
    <d v="2025-07-21T16:19:00"/>
    <s v="UDHAYAKUMAR K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87903"/>
    <s v="FIOD*"/>
    <x v="2"/>
    <m/>
    <m/>
    <m/>
    <s v="No"/>
    <m/>
    <m/>
    <m/>
    <d v="2025-07-25T09:00:00"/>
    <s v="ALBIN GEORGE"/>
    <s v="TASK-287903"/>
    <d v="2025-07-21T16:19:00"/>
    <s v="Arul Selvan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87904"/>
    <s v="FIOD*"/>
    <x v="2"/>
    <m/>
    <m/>
    <m/>
    <s v="No"/>
    <m/>
    <m/>
    <m/>
    <d v="2025-07-25T09:00:00"/>
    <s v="ALBIN GEORGE"/>
    <s v="TASK-287904"/>
    <d v="2025-07-21T16:19:00"/>
    <s v="Arul Selvan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87907"/>
    <s v="FIOD*"/>
    <x v="2"/>
    <m/>
    <m/>
    <m/>
    <s v="No"/>
    <m/>
    <m/>
    <m/>
    <d v="2025-07-25T09:00:00"/>
    <s v="ALBIN GEORGE"/>
    <s v="TASK-287907"/>
    <d v="2025-07-21T16:19:00"/>
    <s v="MANIKANNAN A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87908"/>
    <s v="FIOD*"/>
    <x v="2"/>
    <m/>
    <m/>
    <m/>
    <s v="No"/>
    <m/>
    <m/>
    <m/>
    <d v="2025-07-25T09:00:00"/>
    <s v="ALBIN GEORGE"/>
    <s v="TASK-287908"/>
    <d v="2025-07-21T16:19:00"/>
    <s v="SIVASENAN PALANISAMY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87909"/>
    <s v="FIOD*"/>
    <x v="2"/>
    <m/>
    <m/>
    <m/>
    <s v="No"/>
    <m/>
    <m/>
    <m/>
    <d v="2025-07-25T09:00:00"/>
    <s v="ALBIN GEORGE"/>
    <s v="TASK-287909"/>
    <d v="2025-07-21T16:19:00"/>
    <s v="RAMALINGAM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7911"/>
    <s v="FIOD*"/>
    <x v="2"/>
    <m/>
    <m/>
    <m/>
    <s v="No"/>
    <m/>
    <m/>
    <m/>
    <d v="2025-07-25T09:00:00"/>
    <s v="ALBIN GEORGE"/>
    <s v="TASK-287911"/>
    <d v="2025-07-21T16:19:00"/>
    <s v="BARANIDURAI A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87914"/>
    <s v="FIOD*"/>
    <x v="2"/>
    <m/>
    <m/>
    <m/>
    <s v="No"/>
    <m/>
    <m/>
    <m/>
    <d v="2025-07-25T09:00:00"/>
    <s v="ALBIN GEORGE"/>
    <s v="TASK-287914"/>
    <d v="2025-07-21T16:19:00"/>
    <s v="KALAIVENTHAN T"/>
    <m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87921"/>
    <s v="FIOD*"/>
    <x v="2"/>
    <m/>
    <m/>
    <m/>
    <s v="No"/>
    <m/>
    <m/>
    <m/>
    <d v="2025-07-25T09:00:00"/>
    <s v="ALBIN GEORGE"/>
    <s v="TASK-287921"/>
    <d v="2025-07-21T16:19:00"/>
    <s v="DHARMARAJ DHAMODARAN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87923"/>
    <s v="FIOD*"/>
    <x v="2"/>
    <m/>
    <m/>
    <m/>
    <s v="No"/>
    <m/>
    <m/>
    <m/>
    <d v="2025-07-25T09:00:00"/>
    <s v="ALBIN GEORGE"/>
    <s v="TASK-287923"/>
    <d v="2025-07-21T16:19:00"/>
    <s v="ARULPANDIYAN C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7924"/>
    <s v="FIOD*"/>
    <x v="2"/>
    <m/>
    <m/>
    <m/>
    <s v="No"/>
    <m/>
    <m/>
    <m/>
    <d v="2025-07-25T09:00:00"/>
    <s v="ALBIN GEORGE"/>
    <s v="TASK-287924"/>
    <d v="2025-07-21T16:19:00"/>
    <s v="SUSIBALAN MANI"/>
    <m/>
    <d v="2025-07-25T00:00:00"/>
    <d v="1899-12-30T15:13:42"/>
  </r>
  <r>
    <n v="135824"/>
    <s v="Cuddalore Old Town"/>
    <s v="CUSTOMER SERVICE OFFICER"/>
    <x v="40"/>
    <x v="8"/>
    <n v="9080359471"/>
    <s v="SOUTH ZONE"/>
    <n v="1793"/>
    <s v="TASK-287930"/>
    <s v="FIOD*"/>
    <x v="2"/>
    <m/>
    <m/>
    <m/>
    <s v="No"/>
    <m/>
    <m/>
    <m/>
    <d v="2025-07-25T09:00:00"/>
    <s v="ALBIN GEORGE"/>
    <s v="TASK-287930"/>
    <d v="2025-07-21T16:19:00"/>
    <s v="REGINA KALIYAN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87931"/>
    <s v="FIOD*"/>
    <x v="2"/>
    <m/>
    <m/>
    <m/>
    <s v="No"/>
    <m/>
    <m/>
    <m/>
    <d v="2025-07-25T09:00:00"/>
    <s v="ALBIN GEORGE"/>
    <s v="TASK-287931"/>
    <d v="2025-07-21T16:19:00"/>
    <s v="ARULPANDIYAN C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87934"/>
    <s v="FIOD*"/>
    <x v="2"/>
    <m/>
    <m/>
    <m/>
    <s v="No"/>
    <m/>
    <m/>
    <m/>
    <d v="2025-07-25T09:00:00"/>
    <s v="ALBIN GEORGE"/>
    <s v="TASK-287934"/>
    <d v="2025-07-21T16:19:00"/>
    <s v="MANIKANNAN A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87939"/>
    <s v="FIOD*"/>
    <x v="2"/>
    <m/>
    <m/>
    <m/>
    <s v="No"/>
    <m/>
    <m/>
    <m/>
    <d v="2025-07-25T09:00:00"/>
    <s v="ALBIN GEORGE"/>
    <s v="TASK-287939"/>
    <d v="2025-07-21T16:19:00"/>
    <s v="VIGNESH I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87943"/>
    <s v="FIOD*"/>
    <x v="2"/>
    <m/>
    <m/>
    <m/>
    <s v="No"/>
    <m/>
    <m/>
    <m/>
    <d v="2025-07-25T09:00:00"/>
    <s v="ALBIN GEORGE"/>
    <s v="TASK-287943"/>
    <d v="2025-07-21T16:19:00"/>
    <s v="Arul Selvan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87946"/>
    <s v="FIOD*"/>
    <x v="2"/>
    <m/>
    <m/>
    <m/>
    <s v="No"/>
    <m/>
    <m/>
    <m/>
    <d v="2025-07-25T09:00:00"/>
    <s v="ALBIN GEORGE"/>
    <s v="TASK-287946"/>
    <d v="2025-07-21T16:19:00"/>
    <s v="GOWSALYA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87947"/>
    <s v="FIOD*"/>
    <x v="2"/>
    <m/>
    <m/>
    <m/>
    <s v="No"/>
    <m/>
    <m/>
    <m/>
    <d v="2025-07-25T09:00:00"/>
    <s v="ALBIN GEORGE"/>
    <s v="TASK-287947"/>
    <d v="2025-07-21T16:19:00"/>
    <s v="GOWSALYA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87957"/>
    <s v="FIOD*"/>
    <x v="2"/>
    <m/>
    <m/>
    <m/>
    <s v="No"/>
    <m/>
    <m/>
    <m/>
    <d v="2025-07-25T09:00:00"/>
    <s v="ALBIN GEORGE"/>
    <s v="TASK-287957"/>
    <d v="2025-07-21T16:19:00"/>
    <s v="Muthamizhselvan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87958"/>
    <s v="FIOD*"/>
    <x v="2"/>
    <m/>
    <m/>
    <m/>
    <s v="No"/>
    <m/>
    <m/>
    <m/>
    <d v="2025-07-25T09:00:00"/>
    <s v="ALBIN GEORGE"/>
    <s v="TASK-287958"/>
    <d v="2025-07-21T16:19:00"/>
    <s v="Muthamizhselv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7960"/>
    <s v="FIOD*"/>
    <x v="2"/>
    <m/>
    <m/>
    <m/>
    <s v="No"/>
    <m/>
    <m/>
    <m/>
    <d v="2025-07-25T09:00:00"/>
    <s v="ALBIN GEORGE"/>
    <s v="TASK-287960"/>
    <d v="2025-07-21T16:19:00"/>
    <s v="BARANIDURAI A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87969"/>
    <s v="FIOD*"/>
    <x v="2"/>
    <m/>
    <m/>
    <m/>
    <s v="No"/>
    <m/>
    <m/>
    <m/>
    <d v="2025-07-25T09:00:00"/>
    <s v="ALBIN GEORGE"/>
    <s v="TASK-287969"/>
    <d v="2025-07-21T16:19:00"/>
    <s v="PUSHPARAJ MARIYAPPAN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87971"/>
    <s v="FIOD*"/>
    <x v="2"/>
    <m/>
    <m/>
    <m/>
    <s v="No"/>
    <m/>
    <m/>
    <m/>
    <d v="2025-07-25T09:00:00"/>
    <s v="ALBIN GEORGE"/>
    <s v="TASK-287971"/>
    <d v="2025-07-21T16:19:00"/>
    <s v="SATHISH C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7976"/>
    <s v="FIOD*"/>
    <x v="2"/>
    <m/>
    <m/>
    <m/>
    <s v="No"/>
    <m/>
    <m/>
    <m/>
    <d v="2025-07-25T09:00:00"/>
    <s v="ALBIN GEORGE"/>
    <s v="TASK-287976"/>
    <d v="2025-07-21T16:19:00"/>
    <s v="PASUPATHI C"/>
    <m/>
    <d v="2025-07-25T00:00:00"/>
    <d v="1899-12-30T15:13:42"/>
  </r>
  <r>
    <n v="26192"/>
    <s v="Vadalur"/>
    <s v="CUSTOMER SERVICE OFFICER"/>
    <x v="40"/>
    <x v="8"/>
    <n v="9095745450"/>
    <s v="SOUTH ZONE"/>
    <n v="7036"/>
    <s v="TASK-287979"/>
    <s v="FIOD*"/>
    <x v="2"/>
    <m/>
    <m/>
    <m/>
    <s v="No"/>
    <m/>
    <m/>
    <m/>
    <d v="2025-07-25T09:00:00"/>
    <s v="ALBIN GEORGE"/>
    <s v="TASK-287979"/>
    <d v="2025-07-21T16:19:00"/>
    <s v="PRAVINRAJ SELVARASU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87980"/>
    <s v="FIOD*"/>
    <x v="2"/>
    <m/>
    <m/>
    <m/>
    <s v="No"/>
    <m/>
    <m/>
    <m/>
    <d v="2025-07-25T09:00:00"/>
    <s v="ALBIN GEORGE"/>
    <s v="TASK-287980"/>
    <d v="2025-07-21T16:19:00"/>
    <s v="MOHAN LAKSHMINARAYANAN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87990"/>
    <s v="FIOD*"/>
    <x v="2"/>
    <m/>
    <m/>
    <m/>
    <s v="No"/>
    <m/>
    <m/>
    <m/>
    <d v="2025-07-25T09:00:00"/>
    <s v="ALBIN GEORGE"/>
    <s v="TASK-287990"/>
    <d v="2025-07-21T16:19:00"/>
    <s v="SIVASENAN PALANISAMY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87993"/>
    <s v="FIOD*"/>
    <x v="2"/>
    <m/>
    <m/>
    <m/>
    <s v="No"/>
    <m/>
    <m/>
    <m/>
    <d v="2025-07-25T09:00:00"/>
    <s v="ALBIN GEORGE"/>
    <s v="TASK-287993"/>
    <d v="2025-07-21T16:19:00"/>
    <s v="GOWSALYA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7998"/>
    <s v="FIOD*"/>
    <x v="2"/>
    <m/>
    <m/>
    <m/>
    <s v="No"/>
    <m/>
    <m/>
    <m/>
    <d v="2025-07-25T09:00:00"/>
    <s v="ALBIN GEORGE"/>
    <s v="TASK-287998"/>
    <d v="2025-07-21T16:19:00"/>
    <s v="SUSIBALAN MANI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8021"/>
    <s v="FIOD*"/>
    <x v="2"/>
    <m/>
    <m/>
    <m/>
    <s v="No"/>
    <m/>
    <m/>
    <m/>
    <d v="2025-07-25T09:00:00"/>
    <s v="ALBIN GEORGE"/>
    <s v="TASK-288021"/>
    <d v="2025-07-21T16:19:00"/>
    <s v="BARANIDURAI A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88035"/>
    <s v="FIOD*"/>
    <x v="2"/>
    <m/>
    <m/>
    <m/>
    <s v="No"/>
    <m/>
    <m/>
    <m/>
    <d v="2025-07-25T09:00:00"/>
    <s v="ALBIN GEORGE"/>
    <s v="TASK-288035"/>
    <d v="2025-07-21T16:19:00"/>
    <s v="KALAIVENTHAN T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8031"/>
    <s v="FIOD*"/>
    <x v="2"/>
    <m/>
    <m/>
    <m/>
    <s v="No"/>
    <m/>
    <m/>
    <m/>
    <d v="2025-07-25T09:00:00"/>
    <s v="ALBIN GEORGE"/>
    <s v="TASK-288031"/>
    <d v="2025-07-21T16:19:00"/>
    <s v="BHARATHIRAJA PAVUN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88059"/>
    <s v="FIOD*"/>
    <x v="2"/>
    <m/>
    <m/>
    <m/>
    <s v="No"/>
    <m/>
    <m/>
    <m/>
    <d v="2025-07-25T09:00:00"/>
    <s v="ALBIN GEORGE"/>
    <s v="TASK-288059"/>
    <d v="2025-07-21T16:19:00"/>
    <s v="RAVINDHIRAN R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88065"/>
    <s v="FIOD*"/>
    <x v="2"/>
    <m/>
    <m/>
    <m/>
    <s v="No"/>
    <m/>
    <m/>
    <m/>
    <d v="2025-07-25T09:00:00"/>
    <s v="ALBIN GEORGE"/>
    <s v="TASK-288065"/>
    <d v="2025-07-21T16:19:00"/>
    <s v="Arul Selv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076"/>
    <s v="FIOD*"/>
    <x v="2"/>
    <m/>
    <m/>
    <m/>
    <s v="No"/>
    <m/>
    <m/>
    <m/>
    <d v="2025-07-25T09:00:00"/>
    <s v="ALBIN GEORGE"/>
    <s v="TASK-288076"/>
    <d v="2025-07-21T16:19:00"/>
    <s v="GUNJAN CHAUHAN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88104"/>
    <s v="FIOD*"/>
    <x v="2"/>
    <m/>
    <m/>
    <m/>
    <s v="No"/>
    <m/>
    <m/>
    <m/>
    <d v="2025-07-25T09:00:00"/>
    <s v="ALBIN GEORGE"/>
    <s v="TASK-288104"/>
    <d v="2025-07-21T16:19:00"/>
    <s v="BALASUNDHARAM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120"/>
    <s v="FIOD*"/>
    <x v="2"/>
    <m/>
    <m/>
    <m/>
    <s v="No"/>
    <m/>
    <m/>
    <m/>
    <d v="2025-07-25T09:00:00"/>
    <s v="ALBIN GEORGE"/>
    <s v="TASK-288120"/>
    <d v="2025-07-21T16:19:00"/>
    <s v="GUNJAN CHAUH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129"/>
    <s v="FIOD*"/>
    <x v="2"/>
    <m/>
    <m/>
    <m/>
    <s v="No"/>
    <m/>
    <m/>
    <m/>
    <d v="2025-07-25T09:00:00"/>
    <s v="ALBIN GEORGE"/>
    <s v="TASK-288129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130"/>
    <s v="FIOD*"/>
    <x v="2"/>
    <m/>
    <m/>
    <m/>
    <s v="No"/>
    <m/>
    <m/>
    <m/>
    <d v="2025-07-25T09:00:00"/>
    <s v="ALBIN GEORGE"/>
    <s v="TASK-288130"/>
    <d v="2025-07-21T16:19:00"/>
    <s v="KANAGASABAPATHY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88131"/>
    <s v="FIOD*"/>
    <x v="2"/>
    <m/>
    <m/>
    <m/>
    <s v="No"/>
    <m/>
    <m/>
    <m/>
    <d v="2025-07-25T09:00:00"/>
    <s v="ALBIN GEORGE"/>
    <s v="TASK-288131"/>
    <d v="2025-07-21T16:19:00"/>
    <s v="SATHISH C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8140"/>
    <s v="FIOD*"/>
    <x v="2"/>
    <m/>
    <m/>
    <m/>
    <s v="No"/>
    <m/>
    <m/>
    <m/>
    <d v="2025-07-25T09:00:00"/>
    <s v="ALBIN GEORGE"/>
    <s v="TASK-288140"/>
    <d v="2025-07-21T16:19:00"/>
    <s v="KUMAR S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145"/>
    <s v="FIOD*"/>
    <x v="2"/>
    <m/>
    <m/>
    <m/>
    <s v="No"/>
    <m/>
    <m/>
    <m/>
    <d v="2025-07-25T09:00:00"/>
    <s v="ALBIN GEORGE"/>
    <s v="TASK-288145"/>
    <d v="2025-07-21T16:19:00"/>
    <s v="GUNJAN CHAUH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146"/>
    <s v="FIOD*"/>
    <x v="2"/>
    <m/>
    <m/>
    <m/>
    <s v="No"/>
    <m/>
    <m/>
    <m/>
    <d v="2025-07-25T09:00:00"/>
    <s v="ALBIN GEORGE"/>
    <s v="TASK-288146"/>
    <d v="2025-07-21T16:19:00"/>
    <s v="GUNJAN CHAUH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147"/>
    <s v="FIOD*"/>
    <x v="2"/>
    <m/>
    <m/>
    <m/>
    <s v="No"/>
    <m/>
    <m/>
    <m/>
    <d v="2025-07-25T09:00:00"/>
    <s v="ALBIN GEORGE"/>
    <s v="TASK-288147"/>
    <d v="2025-07-21T16:19:00"/>
    <s v="GUNJAN CHAUH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148"/>
    <s v="FIOD*"/>
    <x v="2"/>
    <m/>
    <m/>
    <m/>
    <s v="No"/>
    <m/>
    <m/>
    <m/>
    <d v="2025-07-25T09:00:00"/>
    <s v="ALBIN GEORGE"/>
    <s v="TASK-288148"/>
    <d v="2025-07-21T16:19:00"/>
    <s v="GUNJAN CHAUHAN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88150"/>
    <s v="FIOD*"/>
    <x v="2"/>
    <m/>
    <m/>
    <m/>
    <s v="No"/>
    <m/>
    <m/>
    <m/>
    <d v="2025-07-25T09:00:00"/>
    <s v="ALBIN GEORGE"/>
    <s v="TASK-288150"/>
    <d v="2025-07-21T16:19:00"/>
    <s v="SANGEETHA"/>
    <m/>
    <d v="2025-07-25T00:00:00"/>
    <d v="1899-12-30T15:13:42"/>
  </r>
  <r>
    <n v="23456"/>
    <s v="Udaipur"/>
    <s v="CUSTOMER SERVICE OFFICER"/>
    <x v="8"/>
    <x v="3"/>
    <n v="9926053596"/>
    <s v="CENTRAL ZONE"/>
    <n v="7294"/>
    <s v="TASK-288159"/>
    <s v="FIOD*"/>
    <x v="2"/>
    <m/>
    <m/>
    <m/>
    <s v="No"/>
    <m/>
    <m/>
    <m/>
    <d v="2025-07-25T09:00:00"/>
    <s v="ALBIN GEORGE"/>
    <s v="TASK-288159"/>
    <d v="2025-07-21T16:19:00"/>
    <s v="DEEPAK"/>
    <m/>
    <d v="2025-07-25T00:00:00"/>
    <d v="1899-12-30T15:13:42"/>
  </r>
  <r>
    <n v="23456"/>
    <s v="Udaipur"/>
    <s v="CUSTOMER SERVICE OFFICER"/>
    <x v="8"/>
    <x v="3"/>
    <n v="9926053596"/>
    <s v="CENTRAL ZONE"/>
    <n v="7294"/>
    <s v="TASK-288160"/>
    <s v="FIOD*"/>
    <x v="2"/>
    <m/>
    <m/>
    <m/>
    <s v="No"/>
    <m/>
    <m/>
    <m/>
    <d v="2025-07-25T09:00:00"/>
    <s v="ALBIN GEORGE"/>
    <s v="TASK-288160"/>
    <d v="2025-07-21T16:19:00"/>
    <s v="DEEPAK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88167"/>
    <s v="FIOD*"/>
    <x v="2"/>
    <m/>
    <m/>
    <m/>
    <s v="No"/>
    <m/>
    <m/>
    <m/>
    <d v="2025-07-25T09:00:00"/>
    <s v="ALBIN GEORGE"/>
    <s v="TASK-288167"/>
    <d v="2025-07-21T16:19:00"/>
    <s v="RAHUL ASHOK BAGUL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172"/>
    <s v="FIOD*"/>
    <x v="2"/>
    <m/>
    <m/>
    <m/>
    <s v="No"/>
    <m/>
    <m/>
    <m/>
    <d v="2025-07-25T09:00:00"/>
    <s v="ALBIN GEORGE"/>
    <s v="TASK-288172"/>
    <d v="2025-07-21T16:19:00"/>
    <s v="GUNJAN CHAUH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174"/>
    <s v="FIOD*"/>
    <x v="2"/>
    <m/>
    <m/>
    <m/>
    <s v="No"/>
    <m/>
    <m/>
    <m/>
    <d v="2025-07-25T09:00:00"/>
    <s v="ALBIN GEORGE"/>
    <s v="TASK-288174"/>
    <d v="2025-07-21T16:19:00"/>
    <s v="GUNJAN CHAUH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175"/>
    <s v="FIOD*"/>
    <x v="2"/>
    <m/>
    <m/>
    <m/>
    <s v="No"/>
    <m/>
    <m/>
    <m/>
    <d v="2025-07-25T09:00:00"/>
    <s v="ALBIN GEORGE"/>
    <s v="TASK-288175"/>
    <d v="2025-07-21T16:19:00"/>
    <s v="GUNJAN CHAUH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178"/>
    <s v="FIOD*"/>
    <x v="2"/>
    <m/>
    <m/>
    <m/>
    <s v="No"/>
    <m/>
    <m/>
    <m/>
    <d v="2025-07-25T09:00:00"/>
    <s v="ALBIN GEORGE"/>
    <s v="TASK-288178"/>
    <d v="2025-07-21T16:19:00"/>
    <s v="GUNJAN CHAUH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205"/>
    <s v="FIOD*"/>
    <x v="2"/>
    <m/>
    <m/>
    <m/>
    <s v="No"/>
    <m/>
    <m/>
    <m/>
    <d v="2025-07-25T09:00:00"/>
    <s v="ALBIN GEORGE"/>
    <s v="TASK-288205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208"/>
    <s v="FIOD*"/>
    <x v="2"/>
    <m/>
    <m/>
    <m/>
    <s v="No"/>
    <m/>
    <m/>
    <m/>
    <d v="2025-07-25T09:00:00"/>
    <s v="ALBIN GEORGE"/>
    <s v="TASK-288208"/>
    <d v="2025-07-21T16:19:00"/>
    <s v="KANAGASABAPATHY"/>
    <m/>
    <d v="2025-07-25T00:00:00"/>
    <d v="1899-12-30T15:13:42"/>
  </r>
  <r>
    <n v="25910"/>
    <s v="Chimur"/>
    <s v="CUSTOMER SERVICE OFFICER"/>
    <x v="23"/>
    <x v="0"/>
    <n v="8714650857"/>
    <s v="WESTERN ZONE"/>
    <n v="7110"/>
    <s v="TASK-288235"/>
    <s v="FIOD*"/>
    <x v="2"/>
    <m/>
    <m/>
    <m/>
    <s v="No"/>
    <m/>
    <m/>
    <m/>
    <d v="2025-07-25T09:00:00"/>
    <s v="ALBIN GEORGE"/>
    <s v="TASK-288235"/>
    <d v="2025-07-21T16:19:00"/>
    <s v="MAHESH GIRIDHAR THERKAR"/>
    <m/>
    <d v="2025-07-25T00:00:00"/>
    <d v="1899-12-30T15:13:42"/>
  </r>
  <r>
    <n v="25910"/>
    <s v="Chimur"/>
    <s v="CUSTOMER SERVICE OFFICER"/>
    <x v="23"/>
    <x v="0"/>
    <n v="8714650857"/>
    <s v="WESTERN ZONE"/>
    <n v="7110"/>
    <s v="TASK-288236"/>
    <s v="FIOD*"/>
    <x v="2"/>
    <m/>
    <m/>
    <m/>
    <s v="No"/>
    <m/>
    <m/>
    <m/>
    <d v="2025-07-25T09:00:00"/>
    <s v="ALBIN GEORGE"/>
    <s v="TASK-288236"/>
    <d v="2025-07-21T16:19:00"/>
    <s v="MAHESH GIRIDHAR THERKA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243"/>
    <s v="FIOD*"/>
    <x v="2"/>
    <m/>
    <m/>
    <m/>
    <s v="No"/>
    <m/>
    <m/>
    <m/>
    <d v="2025-07-25T09:00:00"/>
    <s v="ALBIN GEORGE"/>
    <s v="TASK-288243"/>
    <d v="2025-07-21T16:19:00"/>
    <s v="KANAGASABAPATHY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88264"/>
    <s v="FIOD*"/>
    <x v="2"/>
    <m/>
    <m/>
    <m/>
    <s v="No"/>
    <m/>
    <m/>
    <m/>
    <d v="2025-07-25T09:00:00"/>
    <s v="ALBIN GEORGE"/>
    <s v="TASK-288264"/>
    <d v="2025-07-21T16:19:00"/>
    <s v="KAVITHA PARAKSH"/>
    <m/>
    <d v="2025-07-25T00:00:00"/>
    <d v="1899-12-30T15:13:42"/>
  </r>
  <r>
    <n v="19396"/>
    <s v="Chengam"/>
    <s v="ABM - MSME"/>
    <x v="34"/>
    <x v="8"/>
    <n v="9288013832"/>
    <s v="SOUTH ZONE"/>
    <n v="7290"/>
    <s v="TASK-288265"/>
    <s v="FIOD*"/>
    <x v="2"/>
    <m/>
    <m/>
    <m/>
    <s v="No"/>
    <m/>
    <m/>
    <m/>
    <d v="2025-07-25T09:00:00"/>
    <s v="ALBIN GEORGE"/>
    <s v="TASK-288265"/>
    <d v="2025-07-21T16:19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88266"/>
    <s v="FIOD*"/>
    <x v="2"/>
    <m/>
    <m/>
    <m/>
    <s v="No"/>
    <m/>
    <m/>
    <m/>
    <d v="2025-07-25T09:00:00"/>
    <s v="ALBIN GEORGE"/>
    <s v="TASK-288266"/>
    <d v="2025-07-21T16:19:00"/>
    <s v="VIGNESH"/>
    <m/>
    <d v="2025-07-25T00:00:00"/>
    <d v="1899-12-30T15:13:42"/>
  </r>
  <r>
    <n v="26461"/>
    <s v="Kamuthi"/>
    <s v="BRANCH MANAGER"/>
    <x v="35"/>
    <x v="8"/>
    <n v="8056495540"/>
    <s v="SOUTH ZONE"/>
    <n v="7073"/>
    <s v="TASK-288268"/>
    <s v="FIOD*"/>
    <x v="2"/>
    <m/>
    <m/>
    <m/>
    <s v="No"/>
    <m/>
    <m/>
    <m/>
    <d v="2025-07-25T09:00:00"/>
    <s v="ALBIN GEORGE"/>
    <s v="TASK-288268"/>
    <d v="2025-07-21T16:19:00"/>
    <s v="VALIVITTAN"/>
    <m/>
    <d v="2025-07-25T00:00:00"/>
    <d v="1899-12-30T15:13:42"/>
  </r>
  <r>
    <n v="131604"/>
    <s v="Solapur"/>
    <s v="CUSTOMER SERVICE OFFICER"/>
    <x v="44"/>
    <x v="5"/>
    <n v="8766911654"/>
    <s v="WESTERN ZONE"/>
    <n v="7251"/>
    <s v="TASK-288269"/>
    <s v="FIOD*"/>
    <x v="2"/>
    <m/>
    <m/>
    <m/>
    <s v="No"/>
    <m/>
    <m/>
    <m/>
    <d v="2025-07-25T09:00:00"/>
    <s v="ALBIN GEORGE"/>
    <s v="TASK-288269"/>
    <d v="2025-07-21T16:19:00"/>
    <s v="GANESH DASHRATH KAMBLE"/>
    <m/>
    <d v="2025-07-25T00:00:00"/>
    <d v="1899-12-30T15:13:42"/>
  </r>
  <r>
    <n v="135950"/>
    <s v="Pandharpur"/>
    <s v="CUSTOMER SERVICE OFFICER"/>
    <x v="44"/>
    <x v="5"/>
    <n v="7822887689"/>
    <s v="WESTERN ZONE"/>
    <n v="7352"/>
    <s v="TASK-288276"/>
    <s v="FIOD*"/>
    <x v="2"/>
    <m/>
    <m/>
    <m/>
    <s v="No"/>
    <m/>
    <m/>
    <m/>
    <d v="2025-07-25T09:00:00"/>
    <s v="ALBIN GEORGE"/>
    <s v="TASK-288276"/>
    <d v="2025-07-21T16:19:00"/>
    <s v="UTKARSH ASHOK NALAWADE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88285"/>
    <s v="FIOD*"/>
    <x v="2"/>
    <m/>
    <m/>
    <m/>
    <s v="No"/>
    <m/>
    <m/>
    <m/>
    <d v="2025-07-25T09:00:00"/>
    <s v="ALBIN GEORGE"/>
    <s v="TASK-288285"/>
    <d v="2025-07-21T16:19:00"/>
    <s v="BHABEN MANDAL"/>
    <m/>
    <d v="2025-07-25T00:00:00"/>
    <d v="1899-12-30T15:13:42"/>
  </r>
  <r>
    <n v="29746"/>
    <s v="Vasai"/>
    <s v="CUSTOMER SERVICE OFFICER"/>
    <x v="39"/>
    <x v="5"/>
    <n v="9075506203"/>
    <s v="WESTERN ZONE"/>
    <n v="7031"/>
    <s v="TASK-288291"/>
    <s v="FIOD*"/>
    <x v="2"/>
    <m/>
    <m/>
    <m/>
    <s v="No"/>
    <m/>
    <m/>
    <m/>
    <d v="2025-07-25T09:00:00"/>
    <s v="ALBIN GEORGE"/>
    <s v="TASK-288291"/>
    <d v="2025-07-21T16:19:00"/>
    <s v="SHIVAM PRAMOD PANDEY"/>
    <m/>
    <d v="2025-07-25T00:00:00"/>
    <d v="1899-12-30T15:13:42"/>
  </r>
  <r>
    <n v="135950"/>
    <s v="Pandharpur"/>
    <s v="CUSTOMER SERVICE OFFICER"/>
    <x v="44"/>
    <x v="5"/>
    <n v="7822887689"/>
    <s v="WESTERN ZONE"/>
    <n v="7352"/>
    <s v="TASK-288300"/>
    <s v="FIOD*"/>
    <x v="2"/>
    <m/>
    <m/>
    <m/>
    <s v="No"/>
    <m/>
    <m/>
    <m/>
    <d v="2025-07-25T09:00:00"/>
    <s v="ALBIN GEORGE"/>
    <s v="TASK-288300"/>
    <d v="2025-07-21T16:19:00"/>
    <s v="UTKARSH ASHOK NALAWADE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8305"/>
    <s v="FIOD*"/>
    <x v="2"/>
    <m/>
    <m/>
    <m/>
    <s v="No"/>
    <m/>
    <m/>
    <m/>
    <d v="2025-07-25T09:00:00"/>
    <s v="ALBIN GEORGE"/>
    <s v="TASK-288305"/>
    <d v="2025-07-21T16:19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8306"/>
    <s v="FIOD*"/>
    <x v="2"/>
    <m/>
    <m/>
    <m/>
    <s v="No"/>
    <m/>
    <m/>
    <m/>
    <d v="2025-07-25T09:00:00"/>
    <s v="ALBIN GEORGE"/>
    <s v="TASK-288306"/>
    <d v="2025-07-21T16:19:00"/>
    <s v="KASTHURI KARUPPAIYA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8307"/>
    <s v="FIOD*"/>
    <x v="2"/>
    <m/>
    <m/>
    <m/>
    <s v="No"/>
    <m/>
    <m/>
    <m/>
    <d v="2025-07-25T09:00:00"/>
    <s v="ALBIN GEORGE"/>
    <s v="TASK-288307"/>
    <d v="2025-07-21T16:19:00"/>
    <s v="KUMAR S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88317"/>
    <s v="FIOD*"/>
    <x v="2"/>
    <m/>
    <m/>
    <m/>
    <s v="No"/>
    <m/>
    <m/>
    <m/>
    <d v="2025-07-25T09:00:00"/>
    <s v="ALBIN GEORGE"/>
    <s v="TASK-288317"/>
    <d v="2025-07-21T16:19:00"/>
    <s v="S TAMIZH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8322"/>
    <s v="FIOD*"/>
    <x v="2"/>
    <m/>
    <m/>
    <m/>
    <s v="No"/>
    <m/>
    <m/>
    <m/>
    <d v="2025-07-25T09:00:00"/>
    <s v="ALBIN GEORGE"/>
    <s v="TASK-288322"/>
    <d v="2025-07-21T16:19:00"/>
    <s v="KASTHURI KARUPPAIYA"/>
    <m/>
    <d v="2025-07-25T00:00:00"/>
    <d v="1899-12-30T15:13:42"/>
  </r>
  <r>
    <n v="19365"/>
    <s v="Tenkasi"/>
    <s v="CUSTOMER SERVICE OFFICER"/>
    <x v="35"/>
    <x v="8"/>
    <n v="8714611980"/>
    <s v="SOUTH ZONE"/>
    <n v="7244"/>
    <s v="TASK-288327"/>
    <s v="FIOD*"/>
    <x v="2"/>
    <m/>
    <m/>
    <m/>
    <s v="No"/>
    <m/>
    <m/>
    <m/>
    <d v="2025-07-25T09:00:00"/>
    <s v="ALBIN GEORGE"/>
    <s v="TASK-288327"/>
    <d v="2025-07-21T16:19:00"/>
    <s v="NARAYANARAJA DURAIRAJ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88331"/>
    <s v="FIOD*"/>
    <x v="2"/>
    <m/>
    <m/>
    <m/>
    <s v="No"/>
    <m/>
    <m/>
    <m/>
    <d v="2025-07-25T09:00:00"/>
    <s v="ALBIN GEORGE"/>
    <s v="TASK-288331"/>
    <d v="2025-07-21T16:19:00"/>
    <s v="MADHESWARAN S"/>
    <m/>
    <d v="2025-07-25T00:00:00"/>
    <d v="1899-12-30T15:13:42"/>
  </r>
  <r>
    <n v="23355"/>
    <s v="Solapur"/>
    <s v="Deputy Manager HR"/>
    <x v="44"/>
    <x v="5"/>
    <n v="8714641112"/>
    <m/>
    <n v="7251"/>
    <s v="TASK-288339"/>
    <s v="FIOD*"/>
    <x v="2"/>
    <m/>
    <m/>
    <m/>
    <s v="No"/>
    <m/>
    <m/>
    <m/>
    <d v="2025-07-25T09:00:00"/>
    <s v="ALBIN GEORGE"/>
    <s v="TASK-288339"/>
    <d v="2025-07-21T16:19:00"/>
    <s v="Pradeep Anjayya Bitla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8358"/>
    <s v="FIOD*"/>
    <x v="2"/>
    <m/>
    <m/>
    <m/>
    <s v="No"/>
    <m/>
    <m/>
    <m/>
    <d v="2025-07-25T09:00:00"/>
    <s v="ALBIN GEORGE"/>
    <s v="TASK-288358"/>
    <d v="2025-07-21T16:19:00"/>
    <s v="SUSIBALAN MANI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88365"/>
    <s v="FIOD*"/>
    <x v="2"/>
    <m/>
    <m/>
    <m/>
    <s v="No"/>
    <m/>
    <m/>
    <m/>
    <d v="2025-07-25T09:00:00"/>
    <s v="ALBIN GEORGE"/>
    <s v="TASK-288365"/>
    <d v="2025-07-21T16:19:00"/>
    <s v="KANNAN KARTHIKEYAN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88367"/>
    <s v="FIOD*"/>
    <x v="2"/>
    <m/>
    <m/>
    <m/>
    <s v="No"/>
    <m/>
    <m/>
    <m/>
    <d v="2025-07-25T09:00:00"/>
    <s v="ALBIN GEORGE"/>
    <s v="TASK-288367"/>
    <d v="2025-07-21T16:19:00"/>
    <s v="RAJADURAI"/>
    <m/>
    <d v="2025-07-25T00:00:00"/>
    <d v="1899-12-30T15:13:42"/>
  </r>
  <r>
    <n v="25728"/>
    <s v="Indapur"/>
    <s v="ASSISTANT BRANCH MANAGER"/>
    <x v="30"/>
    <x v="5"/>
    <m/>
    <s v="WESTERN ZONE"/>
    <n v="7404"/>
    <s v="TASK-288368"/>
    <s v="FIOD*"/>
    <x v="2"/>
    <m/>
    <m/>
    <m/>
    <s v="No"/>
    <m/>
    <m/>
    <m/>
    <d v="2025-07-25T09:00:00"/>
    <s v="ALBIN GEORGE"/>
    <s v="TASK-288368"/>
    <d v="2025-07-21T16:19:00"/>
    <s v="HANUMANT UMRAO LONDHE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371"/>
    <s v="FIOD*"/>
    <x v="2"/>
    <m/>
    <m/>
    <m/>
    <s v="No"/>
    <m/>
    <m/>
    <m/>
    <d v="2025-07-25T09:00:00"/>
    <s v="ALBIN GEORGE"/>
    <s v="TASK-288371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372"/>
    <s v="FIOD*"/>
    <x v="2"/>
    <m/>
    <m/>
    <m/>
    <s v="No"/>
    <m/>
    <m/>
    <m/>
    <d v="2025-07-25T09:00:00"/>
    <s v="ALBIN GEORGE"/>
    <s v="TASK-288372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374"/>
    <s v="FIOD*"/>
    <x v="2"/>
    <m/>
    <m/>
    <m/>
    <s v="No"/>
    <m/>
    <m/>
    <m/>
    <d v="2025-07-25T09:00:00"/>
    <s v="ALBIN GEORGE"/>
    <s v="TASK-288374"/>
    <d v="2025-07-21T16:19:00"/>
    <s v="KANAGASABAPATHY"/>
    <m/>
    <d v="2025-07-25T00:00:00"/>
    <d v="1899-12-30T15:13:42"/>
  </r>
  <r>
    <n v="25728"/>
    <s v="Indapur"/>
    <s v="ASSISTANT BRANCH MANAGER"/>
    <x v="30"/>
    <x v="5"/>
    <m/>
    <s v="WESTERN ZONE"/>
    <n v="7404"/>
    <s v="TASK-288376"/>
    <s v="FIOD*"/>
    <x v="2"/>
    <m/>
    <m/>
    <m/>
    <s v="No"/>
    <m/>
    <m/>
    <m/>
    <d v="2025-07-25T09:00:00"/>
    <s v="ALBIN GEORGE"/>
    <s v="TASK-288376"/>
    <d v="2025-07-21T16:19:00"/>
    <s v="HANUMANT UMRAO LONDHE"/>
    <m/>
    <d v="2025-07-25T00:00:00"/>
    <d v="1899-12-30T15:13:42"/>
  </r>
  <r>
    <n v="134433"/>
    <s v="Virudhachalam"/>
    <s v="CUSTOMER SERVICE OFFICER"/>
    <x v="40"/>
    <x v="8"/>
    <n v="9566138050"/>
    <s v="SOUTH ZONE"/>
    <n v="7049"/>
    <s v="TASK-288377"/>
    <s v="FIOD*"/>
    <x v="2"/>
    <m/>
    <m/>
    <m/>
    <s v="No"/>
    <m/>
    <m/>
    <m/>
    <d v="2025-07-25T09:00:00"/>
    <s v="ALBIN GEORGE"/>
    <s v="TASK-288377"/>
    <d v="2025-07-21T16:19:00"/>
    <s v="NAVEEN V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8380"/>
    <s v="FIOD*"/>
    <x v="2"/>
    <m/>
    <m/>
    <m/>
    <s v="No"/>
    <m/>
    <m/>
    <m/>
    <d v="2025-07-25T09:00:00"/>
    <s v="ALBIN GEORGE"/>
    <s v="TASK-288380"/>
    <d v="2025-07-21T16:19:00"/>
    <s v="D PRAVINTH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88381"/>
    <s v="FIOD*"/>
    <x v="2"/>
    <m/>
    <m/>
    <m/>
    <s v="No"/>
    <m/>
    <m/>
    <m/>
    <d v="2025-07-25T09:00:00"/>
    <s v="ALBIN GEORGE"/>
    <s v="TASK-288381"/>
    <d v="2025-07-21T16:19:00"/>
    <s v="KANNAN KARTHIKEYAN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88394"/>
    <s v="FIOD*"/>
    <x v="2"/>
    <m/>
    <m/>
    <m/>
    <s v="No"/>
    <m/>
    <m/>
    <m/>
    <d v="2025-07-25T09:00:00"/>
    <s v="ALBIN GEORGE"/>
    <s v="TASK-288394"/>
    <d v="2025-07-21T16:19:00"/>
    <s v="MANIKANNAN A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88399"/>
    <s v="FIOD*"/>
    <x v="2"/>
    <m/>
    <m/>
    <m/>
    <s v="No"/>
    <m/>
    <m/>
    <m/>
    <d v="2025-07-25T09:00:00"/>
    <s v="ALBIN GEORGE"/>
    <s v="TASK-288399"/>
    <d v="2025-07-21T16:19:00"/>
    <s v="SUDHARSAN R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400"/>
    <s v="FIOD*"/>
    <x v="2"/>
    <m/>
    <m/>
    <m/>
    <s v="No"/>
    <m/>
    <m/>
    <m/>
    <d v="2025-07-25T09:00:00"/>
    <s v="ALBIN GEORGE"/>
    <s v="TASK-288400"/>
    <d v="2025-07-21T16:19:00"/>
    <s v="GUNJAN CHAUHAN"/>
    <m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8407"/>
    <s v="FIOD*"/>
    <x v="2"/>
    <m/>
    <m/>
    <m/>
    <s v="No"/>
    <m/>
    <m/>
    <m/>
    <d v="2025-07-25T09:00:00"/>
    <s v="ALBIN GEORGE"/>
    <s v="TASK-288407"/>
    <d v="2025-07-21T16:19:00"/>
    <s v="KAVIMARAN SASIKUMAR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88409"/>
    <s v="FIOD*"/>
    <x v="2"/>
    <m/>
    <m/>
    <m/>
    <s v="No"/>
    <m/>
    <m/>
    <m/>
    <d v="2025-07-25T09:00:00"/>
    <s v="ALBIN GEORGE"/>
    <s v="TASK-288409"/>
    <d v="2025-07-21T16:19:00"/>
    <s v="THIRUMOORTHI KUPPUSAMY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88410"/>
    <s v="FIOD*"/>
    <x v="2"/>
    <m/>
    <m/>
    <m/>
    <s v="No"/>
    <m/>
    <m/>
    <m/>
    <d v="2025-07-25T09:00:00"/>
    <s v="ALBIN GEORGE"/>
    <s v="TASK-288410"/>
    <d v="2025-07-21T16:19:00"/>
    <s v="THIRUMOORTHI KUPPUSAMY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88411"/>
    <s v="FIOD*"/>
    <x v="2"/>
    <m/>
    <m/>
    <m/>
    <s v="No"/>
    <m/>
    <m/>
    <m/>
    <d v="2025-07-25T09:00:00"/>
    <s v="ALBIN GEORGE"/>
    <s v="TASK-288411"/>
    <d v="2025-07-21T16:19:00"/>
    <s v="MANIKANNAN A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423"/>
    <s v="FIOD*"/>
    <x v="2"/>
    <m/>
    <m/>
    <m/>
    <s v="No"/>
    <m/>
    <m/>
    <m/>
    <d v="2025-07-25T09:00:00"/>
    <s v="ALBIN GEORGE"/>
    <s v="TASK-288423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433"/>
    <s v="FIOD*"/>
    <x v="2"/>
    <m/>
    <m/>
    <m/>
    <s v="No"/>
    <m/>
    <m/>
    <m/>
    <d v="2025-07-25T09:00:00"/>
    <s v="ALBIN GEORGE"/>
    <s v="TASK-288433"/>
    <d v="2025-07-21T16:19:00"/>
    <s v="KANAGASABAPATHY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88449"/>
    <s v="FIOD*"/>
    <x v="2"/>
    <m/>
    <m/>
    <m/>
    <s v="No"/>
    <m/>
    <m/>
    <m/>
    <d v="2025-07-25T09:00:00"/>
    <s v="ALBIN GEORGE"/>
    <s v="TASK-288449"/>
    <d v="2025-07-21T16:19:00"/>
    <s v="SRIGANESH NADARAJAN"/>
    <m/>
    <d v="2025-07-25T00:00:00"/>
    <d v="1899-12-30T15:13:42"/>
  </r>
  <r>
    <n v="25728"/>
    <s v="Indapur"/>
    <s v="ASSISTANT BRANCH MANAGER"/>
    <x v="30"/>
    <x v="5"/>
    <m/>
    <s v="WESTERN ZONE"/>
    <n v="7404"/>
    <s v="TASK-288452"/>
    <s v="FIOD*"/>
    <x v="2"/>
    <m/>
    <m/>
    <m/>
    <s v="No"/>
    <m/>
    <m/>
    <m/>
    <d v="2025-07-25T09:00:00"/>
    <s v="ALBIN GEORGE"/>
    <s v="TASK-288452"/>
    <d v="2025-07-21T16:19:00"/>
    <s v="HANUMANT UMRAO LONDHE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88454"/>
    <s v="FIOD*"/>
    <x v="2"/>
    <m/>
    <m/>
    <m/>
    <s v="No"/>
    <m/>
    <m/>
    <m/>
    <d v="2025-07-25T09:00:00"/>
    <s v="ALBIN GEORGE"/>
    <s v="TASK-288454"/>
    <d v="2025-07-21T16:19:00"/>
    <s v="Muthamizhselvan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8460"/>
    <s v="FIOD*"/>
    <x v="2"/>
    <m/>
    <m/>
    <m/>
    <s v="No"/>
    <m/>
    <m/>
    <m/>
    <d v="2025-07-25T09:00:00"/>
    <s v="ALBIN GEORGE"/>
    <s v="TASK-288460"/>
    <d v="2025-07-21T16:19:00"/>
    <s v="D PRAVINTH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88463"/>
    <s v="FIOD*"/>
    <x v="2"/>
    <m/>
    <m/>
    <m/>
    <s v="No"/>
    <m/>
    <m/>
    <m/>
    <d v="2025-07-25T09:00:00"/>
    <s v="ALBIN GEORGE"/>
    <s v="TASK-288463"/>
    <d v="2025-07-21T16:19:00"/>
    <s v="BHUPENDRA GARHWAL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88466"/>
    <s v="FIOD*"/>
    <x v="2"/>
    <m/>
    <m/>
    <m/>
    <s v="No"/>
    <m/>
    <m/>
    <m/>
    <d v="2025-07-25T09:00:00"/>
    <s v="ALBIN GEORGE"/>
    <s v="TASK-288466"/>
    <d v="2025-07-21T16:19:00"/>
    <s v="MURUGANANTHAM MARIMUTHU"/>
    <m/>
    <d v="2025-07-25T00:00:00"/>
    <d v="1899-12-30T15:13:42"/>
  </r>
  <r>
    <n v="26834"/>
    <s v="Phulera"/>
    <s v="CUSTOMER SERVICE OFFICER"/>
    <x v="46"/>
    <x v="3"/>
    <n v="8696636128"/>
    <s v="CENTRAL ZONE"/>
    <n v="7337"/>
    <s v="TASK-288481"/>
    <s v="FIOD*"/>
    <x v="2"/>
    <m/>
    <m/>
    <m/>
    <s v="No"/>
    <m/>
    <m/>
    <m/>
    <d v="2025-07-25T09:00:00"/>
    <s v="ALBIN GEORGE"/>
    <s v="TASK-288481"/>
    <d v="2025-07-21T16:19:00"/>
    <s v="BRIJ MOHAN MEENA"/>
    <m/>
    <d v="2025-07-25T00:00:00"/>
    <d v="1899-12-30T15:13:42"/>
  </r>
  <r>
    <n v="133660"/>
    <s v="Kallakurichi"/>
    <s v="BRANCH MANAGER"/>
    <x v="40"/>
    <x v="8"/>
    <n v="9037980923"/>
    <s v="SOUTH ZONE"/>
    <n v="7076"/>
    <s v="TASK-288483"/>
    <s v="FIOD*"/>
    <x v="2"/>
    <m/>
    <m/>
    <m/>
    <s v="No"/>
    <m/>
    <m/>
    <m/>
    <d v="2025-07-25T09:00:00"/>
    <s v="ALBIN GEORGE"/>
    <s v="TASK-288483"/>
    <d v="2025-07-21T16:19:00"/>
    <s v="BHARATHIRAJA PAVUN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88490"/>
    <s v="FIOD*"/>
    <x v="2"/>
    <m/>
    <m/>
    <m/>
    <s v="No"/>
    <m/>
    <m/>
    <m/>
    <d v="2025-07-25T09:00:00"/>
    <s v="ALBIN GEORGE"/>
    <s v="TASK-288490"/>
    <d v="2025-07-21T16:19:00"/>
    <s v="INDHUPRIYA K"/>
    <m/>
    <d v="2025-07-25T00:00:00"/>
    <d v="1899-12-30T15:13:42"/>
  </r>
  <r>
    <n v="29102"/>
    <s v="Jhabua"/>
    <s v="CUSTOMER SERVICE OFFICER"/>
    <x v="29"/>
    <x v="2"/>
    <n v="8714684288"/>
    <s v="CENTRAL ZONE"/>
    <n v="7246"/>
    <s v="TASK-288492"/>
    <s v="FIOD*"/>
    <x v="2"/>
    <m/>
    <m/>
    <m/>
    <s v="No"/>
    <m/>
    <m/>
    <m/>
    <d v="2025-07-25T09:00:00"/>
    <s v="ALBIN GEORGE"/>
    <s v="TASK-288492"/>
    <d v="2025-07-21T16:19:00"/>
    <s v="RANJIT CHOUHAN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88502"/>
    <s v="FIOD*"/>
    <x v="2"/>
    <m/>
    <m/>
    <m/>
    <s v="No"/>
    <m/>
    <m/>
    <m/>
    <d v="2025-07-25T09:00:00"/>
    <s v="ALBIN GEORGE"/>
    <s v="TASK-288502"/>
    <d v="2025-07-21T16:19:00"/>
    <s v="SIVASENAN PALANISAM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503"/>
    <s v="FIOD*"/>
    <x v="2"/>
    <m/>
    <m/>
    <m/>
    <s v="No"/>
    <m/>
    <m/>
    <m/>
    <d v="2025-07-25T09:00:00"/>
    <s v="ALBIN GEORGE"/>
    <s v="TASK-288503"/>
    <d v="2025-07-21T16:19:00"/>
    <s v="KANAGASABAPATHY"/>
    <m/>
    <d v="2025-07-25T00:00:00"/>
    <d v="1899-12-30T15:13:42"/>
  </r>
  <r>
    <n v="134433"/>
    <s v="Virudhachalam"/>
    <s v="CUSTOMER SERVICE OFFICER"/>
    <x v="40"/>
    <x v="8"/>
    <n v="9566138050"/>
    <s v="SOUTH ZONE"/>
    <n v="7049"/>
    <s v="TASK-288506"/>
    <s v="FIOD*"/>
    <x v="2"/>
    <m/>
    <m/>
    <m/>
    <s v="No"/>
    <m/>
    <m/>
    <m/>
    <d v="2025-07-25T09:00:00"/>
    <s v="ALBIN GEORGE"/>
    <s v="TASK-288506"/>
    <d v="2025-07-21T16:19:00"/>
    <s v="NAVEEN V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8507"/>
    <s v="FIOD*"/>
    <x v="2"/>
    <m/>
    <m/>
    <m/>
    <s v="No"/>
    <m/>
    <m/>
    <m/>
    <d v="2025-07-25T09:00:00"/>
    <s v="ALBIN GEORGE"/>
    <s v="TASK-288507"/>
    <d v="2025-07-21T16:19:00"/>
    <s v="KUMAR S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8520"/>
    <s v="FIOD*"/>
    <x v="2"/>
    <m/>
    <m/>
    <m/>
    <s v="No"/>
    <m/>
    <m/>
    <m/>
    <d v="2025-07-25T09:00:00"/>
    <s v="ALBIN GEORGE"/>
    <s v="TASK-288520"/>
    <d v="2025-07-21T16:19:00"/>
    <s v="KUMAR S"/>
    <m/>
    <d v="2025-07-25T00:00:00"/>
    <d v="1899-12-30T15:13:42"/>
  </r>
  <r>
    <n v="25728"/>
    <s v="Indapur"/>
    <s v="ASSISTANT BRANCH MANAGER"/>
    <x v="30"/>
    <x v="5"/>
    <m/>
    <s v="WESTERN ZONE"/>
    <n v="7404"/>
    <s v="TASK-288523"/>
    <s v="FIOD*"/>
    <x v="2"/>
    <m/>
    <m/>
    <m/>
    <s v="No"/>
    <m/>
    <m/>
    <m/>
    <d v="2025-07-25T09:00:00"/>
    <s v="ALBIN GEORGE"/>
    <s v="TASK-288523"/>
    <d v="2025-07-21T16:19:00"/>
    <s v="HANUMANT UMRAO LONDHE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88538"/>
    <s v="FIOD*"/>
    <x v="2"/>
    <m/>
    <m/>
    <m/>
    <s v="No"/>
    <m/>
    <m/>
    <m/>
    <d v="2025-07-25T09:00:00"/>
    <s v="ALBIN GEORGE"/>
    <s v="TASK-288538"/>
    <d v="2025-07-21T16:19:00"/>
    <s v="MOHAN LAKSHMINARAYANAN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88539"/>
    <s v="FIOD*"/>
    <x v="2"/>
    <m/>
    <m/>
    <m/>
    <s v="No"/>
    <m/>
    <m/>
    <m/>
    <d v="2025-07-25T09:00:00"/>
    <s v="ALBIN GEORGE"/>
    <s v="TASK-288539"/>
    <d v="2025-07-21T16:19:00"/>
    <s v="VIJAYALAKSHMI RAJENDRAN"/>
    <m/>
    <d v="2025-07-25T00:00:00"/>
    <d v="1899-12-30T15:13:42"/>
  </r>
  <r>
    <n v="133020"/>
    <s v="Thirupuvanam"/>
    <s v="CUSTOMER SERVICE OFFICER"/>
    <x v="35"/>
    <x v="8"/>
    <n v="7418102220"/>
    <s v="SOUTH ZONE"/>
    <n v="7084"/>
    <s v="TASK-288540"/>
    <s v="FIOD*"/>
    <x v="2"/>
    <m/>
    <m/>
    <m/>
    <s v="No"/>
    <m/>
    <m/>
    <m/>
    <d v="2025-07-25T09:00:00"/>
    <s v="ALBIN GEORGE"/>
    <s v="TASK-288540"/>
    <d v="2025-07-21T16:19:00"/>
    <s v="S SHYED ABDUL KADHAR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8542"/>
    <s v="FIOD*"/>
    <x v="2"/>
    <m/>
    <m/>
    <m/>
    <s v="No"/>
    <m/>
    <m/>
    <m/>
    <d v="2025-07-25T09:00:00"/>
    <s v="ALBIN GEORGE"/>
    <s v="TASK-288542"/>
    <d v="2025-07-21T16:19:00"/>
    <s v="D PRAVINTH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88547"/>
    <s v="FIOD*"/>
    <x v="2"/>
    <m/>
    <m/>
    <m/>
    <s v="No"/>
    <m/>
    <m/>
    <m/>
    <d v="2025-07-25T09:00:00"/>
    <s v="ALBIN GEORGE"/>
    <s v="TASK-288547"/>
    <d v="2025-07-21T16:19:00"/>
    <s v="KAVITHA PARAKSH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8558"/>
    <s v="FIOD*"/>
    <x v="2"/>
    <m/>
    <m/>
    <m/>
    <s v="No"/>
    <m/>
    <m/>
    <m/>
    <d v="2025-07-25T09:00:00"/>
    <s v="ALBIN GEORGE"/>
    <s v="TASK-288558"/>
    <d v="2025-07-21T16:19:00"/>
    <s v="BARANIDURAI A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88561"/>
    <s v="FIOD*"/>
    <x v="2"/>
    <m/>
    <m/>
    <m/>
    <s v="No"/>
    <m/>
    <m/>
    <m/>
    <d v="2025-07-25T09:00:00"/>
    <s v="ALBIN GEORGE"/>
    <s v="TASK-288561"/>
    <d v="2025-07-21T16:19:00"/>
    <s v="KARTHICK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8565"/>
    <s v="FIOD*"/>
    <x v="2"/>
    <m/>
    <m/>
    <m/>
    <s v="No"/>
    <m/>
    <m/>
    <m/>
    <d v="2025-07-25T09:00:00"/>
    <s v="ALBIN GEORGE"/>
    <s v="TASK-288565"/>
    <d v="2025-07-21T16:19:00"/>
    <s v="KUMAR S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570"/>
    <s v="FIOD*"/>
    <x v="2"/>
    <m/>
    <m/>
    <m/>
    <s v="No"/>
    <m/>
    <m/>
    <m/>
    <d v="2025-07-25T09:00:00"/>
    <s v="ALBIN GEORGE"/>
    <s v="TASK-288570"/>
    <d v="2025-07-21T16:19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8572"/>
    <s v="FIOD*"/>
    <x v="2"/>
    <m/>
    <m/>
    <m/>
    <s v="No"/>
    <m/>
    <m/>
    <m/>
    <d v="2025-07-25T09:00:00"/>
    <s v="ALBIN GEORGE"/>
    <s v="TASK-288572"/>
    <d v="2025-07-21T16:19:00"/>
    <s v="KANAGASABAPATHY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88580"/>
    <s v="FIOD*"/>
    <x v="2"/>
    <m/>
    <m/>
    <m/>
    <s v="No"/>
    <m/>
    <m/>
    <m/>
    <d v="2025-07-25T09:00:00"/>
    <s v="ALBIN GEORGE"/>
    <s v="TASK-288580"/>
    <d v="2025-07-21T16:19:00"/>
    <s v="SURAJ LAXMAN RANDIVE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88581"/>
    <s v="FIOD*"/>
    <x v="2"/>
    <m/>
    <m/>
    <m/>
    <s v="No"/>
    <m/>
    <m/>
    <m/>
    <d v="2025-07-25T09:00:00"/>
    <s v="ALBIN GEORGE"/>
    <s v="TASK-288581"/>
    <d v="2025-07-21T16:19:00"/>
    <s v="SURAJ LAXMAN RANDIVE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88593"/>
    <s v="FIOD*"/>
    <x v="2"/>
    <m/>
    <m/>
    <m/>
    <s v="No"/>
    <m/>
    <m/>
    <m/>
    <d v="2025-07-25T09:00:00"/>
    <s v="ALBIN GEORGE"/>
    <s v="TASK-288593"/>
    <d v="2025-07-21T16:19:00"/>
    <s v="SHUBHAM BABAN BULAKHE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88592"/>
    <s v="FIOD*"/>
    <x v="2"/>
    <m/>
    <m/>
    <m/>
    <s v="No"/>
    <m/>
    <m/>
    <m/>
    <d v="2025-07-25T09:00:00"/>
    <s v="ALBIN GEORGE"/>
    <s v="TASK-288592"/>
    <d v="2025-07-21T16:19:00"/>
    <s v="VIJAYALAKSHMI RAJENDRAN"/>
    <m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8601"/>
    <s v="FIOD*"/>
    <x v="2"/>
    <m/>
    <m/>
    <m/>
    <s v="No"/>
    <m/>
    <m/>
    <m/>
    <d v="2025-07-25T09:00:00"/>
    <s v="ALBIN GEORGE"/>
    <s v="TASK-288601"/>
    <d v="2025-07-21T16:19:00"/>
    <s v="KAVIMARAN SASIKUMAR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88602"/>
    <s v="FIOD*"/>
    <x v="2"/>
    <m/>
    <m/>
    <m/>
    <s v="No"/>
    <m/>
    <m/>
    <m/>
    <d v="2025-07-25T09:00:00"/>
    <s v="ALBIN GEORGE"/>
    <s v="TASK-288602"/>
    <d v="2025-07-21T16:19:00"/>
    <s v="KANNAN KARTHIKEYAN"/>
    <m/>
    <d v="2025-07-25T00:00:00"/>
    <d v="1899-12-30T15:13:42"/>
  </r>
  <r>
    <n v="135825"/>
    <s v="Vandavasi"/>
    <s v="CUSTOMER SERVICE OFFICER"/>
    <x v="34"/>
    <x v="8"/>
    <n v="9344990408"/>
    <s v="SOUTH ZONE"/>
    <n v="7047"/>
    <s v="TASK-288603"/>
    <s v="FIOD*"/>
    <x v="2"/>
    <m/>
    <m/>
    <m/>
    <s v="No"/>
    <m/>
    <m/>
    <m/>
    <d v="2025-07-25T09:00:00"/>
    <s v="ALBIN GEORGE"/>
    <s v="TASK-288603"/>
    <d v="2025-07-21T16:19:00"/>
    <s v="BANU G"/>
    <m/>
    <d v="2025-07-25T00:00:00"/>
    <d v="1899-12-30T15:13:42"/>
  </r>
  <r>
    <n v="135825"/>
    <s v="Vandavasi"/>
    <s v="CUSTOMER SERVICE OFFICER"/>
    <x v="34"/>
    <x v="8"/>
    <n v="9344990408"/>
    <s v="SOUTH ZONE"/>
    <n v="7047"/>
    <s v="TASK-288604"/>
    <s v="FIOD*"/>
    <x v="2"/>
    <m/>
    <m/>
    <m/>
    <s v="No"/>
    <m/>
    <m/>
    <m/>
    <d v="2025-07-25T09:00:00"/>
    <s v="ALBIN GEORGE"/>
    <s v="TASK-288604"/>
    <d v="2025-07-21T16:19:00"/>
    <s v="BANU G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611"/>
    <s v="FIOD*"/>
    <x v="2"/>
    <m/>
    <m/>
    <m/>
    <s v="No"/>
    <m/>
    <m/>
    <m/>
    <d v="2025-07-25T09:00:00"/>
    <s v="ALBIN GEORGE"/>
    <s v="TASK-288611"/>
    <d v="2025-07-21T16:19:00"/>
    <s v="GUNJAN CHAUHAN"/>
    <m/>
    <d v="2025-07-25T00:00:00"/>
    <d v="1899-12-30T15:13:42"/>
  </r>
  <r>
    <n v="19821"/>
    <s v="Vellarada"/>
    <s v="CUSTOMER SERVICE OFFICER"/>
    <x v="5"/>
    <x v="4"/>
    <n v="9778416348"/>
    <s v="SOUTH ZONE"/>
    <n v="7445"/>
    <s v="TASK-288613"/>
    <s v="FIOD*"/>
    <x v="2"/>
    <m/>
    <m/>
    <m/>
    <s v="No"/>
    <m/>
    <m/>
    <m/>
    <d v="2025-07-25T09:00:00"/>
    <s v="ALBIN GEORGE"/>
    <s v="TASK-288613"/>
    <d v="2025-07-21T16:19:00"/>
    <s v="SULTHANA S E (Deleted)"/>
    <m/>
    <d v="2025-07-25T00:00:00"/>
    <d v="1899-12-30T15:13:42"/>
  </r>
  <r>
    <n v="25728"/>
    <s v="Indapur"/>
    <s v="ASSISTANT BRANCH MANAGER"/>
    <x v="30"/>
    <x v="5"/>
    <m/>
    <s v="WESTERN ZONE"/>
    <n v="7404"/>
    <s v="TASK-288618"/>
    <s v="FIOD*"/>
    <x v="2"/>
    <m/>
    <m/>
    <m/>
    <s v="No"/>
    <m/>
    <m/>
    <m/>
    <d v="2025-07-25T09:00:00"/>
    <s v="ALBIN GEORGE"/>
    <s v="TASK-288618"/>
    <d v="2025-07-21T16:19:00"/>
    <s v="HANUMANT UMRAO LONDHE"/>
    <m/>
    <d v="2025-07-25T00:00:00"/>
    <d v="1899-12-30T15:13:42"/>
  </r>
  <r>
    <n v="25728"/>
    <s v="Indapur"/>
    <s v="ASSISTANT BRANCH MANAGER"/>
    <x v="30"/>
    <x v="5"/>
    <m/>
    <s v="WESTERN ZONE"/>
    <n v="7404"/>
    <s v="TASK-288619"/>
    <s v="FIOD*"/>
    <x v="2"/>
    <m/>
    <m/>
    <m/>
    <s v="No"/>
    <m/>
    <m/>
    <m/>
    <d v="2025-07-25T09:00:00"/>
    <s v="ALBIN GEORGE"/>
    <s v="TASK-288619"/>
    <d v="2025-07-21T16:19:00"/>
    <s v="HANUMANT UMRAO LONDHE"/>
    <m/>
    <d v="2025-07-25T00:00:00"/>
    <d v="1899-12-30T15:13:42"/>
  </r>
  <r>
    <n v="135154"/>
    <s v="Thirupuvanam"/>
    <s v="CUSTOMER SERVICE OFFICER"/>
    <x v="35"/>
    <x v="8"/>
    <n v="8925182159"/>
    <s v="SOUTH ZONE"/>
    <n v="7084"/>
    <s v="TASK-288630"/>
    <s v="FIOD*"/>
    <x v="2"/>
    <m/>
    <m/>
    <m/>
    <s v="No"/>
    <m/>
    <m/>
    <m/>
    <d v="2025-07-25T09:00:00"/>
    <s v="ALBIN GEORGE"/>
    <s v="TASK-288630"/>
    <d v="2025-07-21T16:19:00"/>
    <s v="DEVENDRAPANDIAN ASHOKUMAR"/>
    <m/>
    <d v="2025-07-25T00:00:00"/>
    <d v="1899-12-30T15:13:42"/>
  </r>
  <r>
    <n v="136012"/>
    <s v="Mecheri"/>
    <s v="ASSISTANT BRANCH MANAGER"/>
    <x v="36"/>
    <x v="8"/>
    <n v="9629622148"/>
    <s v="SOUTH ZONE"/>
    <n v="7343"/>
    <s v="TASK-288649"/>
    <s v="FIOD*"/>
    <x v="2"/>
    <m/>
    <m/>
    <m/>
    <s v="No"/>
    <m/>
    <m/>
    <m/>
    <d v="2025-07-25T09:00:00"/>
    <s v="ALBIN GEORGE"/>
    <s v="TASK-288649"/>
    <d v="2025-07-21T16:19:00"/>
    <s v="VELAVAN MURUGESAN"/>
    <m/>
    <d v="2025-07-25T00:00:00"/>
    <d v="1899-12-30T15:13:42"/>
  </r>
  <r>
    <n v="133792"/>
    <s v="Solapur"/>
    <s v="CUSTOMER SERVICE OFFICER"/>
    <x v="44"/>
    <x v="5"/>
    <n v="9730014041"/>
    <s v="WESTERN ZONE"/>
    <n v="7251"/>
    <s v="TASK-288651"/>
    <s v="FIOD*"/>
    <x v="2"/>
    <m/>
    <m/>
    <m/>
    <s v="No"/>
    <m/>
    <m/>
    <m/>
    <d v="2025-07-25T09:00:00"/>
    <s v="ALBIN GEORGE"/>
    <s v="TASK-288651"/>
    <d v="2025-07-21T16:19:00"/>
    <s v="SIDDHARAM APPARAO CHABUKSWAR"/>
    <m/>
    <d v="2025-07-25T00:00:00"/>
    <d v="1899-12-30T15:13:42"/>
  </r>
  <r>
    <n v="28731"/>
    <s v="Mahendragarh"/>
    <s v="ASSISTANT BRANCH MANAGER"/>
    <x v="43"/>
    <x v="3"/>
    <n v="7792867979"/>
    <s v="NORTHERN ZONE"/>
    <n v="7346"/>
    <s v="TASK-288666"/>
    <s v="FIOD*"/>
    <x v="2"/>
    <m/>
    <m/>
    <m/>
    <s v="No"/>
    <m/>
    <m/>
    <m/>
    <d v="2025-07-25T09:00:00"/>
    <s v="ALBIN GEORGE"/>
    <s v="TASK-288666"/>
    <d v="2025-07-21T16:19:00"/>
    <s v="PARVEEN KUMAR"/>
    <m/>
    <d v="2025-07-25T00:00:00"/>
    <d v="1899-12-30T15:13:42"/>
  </r>
  <r>
    <n v="26723"/>
    <s v="Solapur"/>
    <s v="CUSTOMER SERVICE OFFICER"/>
    <x v="44"/>
    <x v="5"/>
    <n v="7907301161"/>
    <s v="WESTERN ZONE"/>
    <n v="7251"/>
    <s v="TASK-288670"/>
    <s v="FIOD*"/>
    <x v="2"/>
    <m/>
    <m/>
    <m/>
    <s v="No"/>
    <m/>
    <m/>
    <m/>
    <d v="2025-07-25T09:00:00"/>
    <s v="ALBIN GEORGE"/>
    <s v="TASK-288670"/>
    <d v="2025-07-21T16:19:00"/>
    <s v="RAHUL RAJARAM KORE"/>
    <m/>
    <d v="2025-07-25T00:00:00"/>
    <d v="1899-12-30T15:13:42"/>
  </r>
  <r>
    <n v="131604"/>
    <s v="Solapur"/>
    <s v="CUSTOMER SERVICE OFFICER"/>
    <x v="44"/>
    <x v="5"/>
    <n v="8766911654"/>
    <s v="WESTERN ZONE"/>
    <n v="7251"/>
    <s v="TASK-288671"/>
    <s v="FIOD*"/>
    <x v="2"/>
    <m/>
    <m/>
    <m/>
    <s v="No"/>
    <m/>
    <m/>
    <m/>
    <d v="2025-07-25T09:00:00"/>
    <s v="ALBIN GEORGE"/>
    <s v="TASK-288671"/>
    <d v="2025-07-21T16:19:00"/>
    <s v="GANESH DASHRATH KAMBLE"/>
    <m/>
    <d v="2025-07-25T00:00:00"/>
    <d v="1899-12-30T15:13:42"/>
  </r>
  <r>
    <n v="26461"/>
    <s v="Kamuthi"/>
    <s v="BRANCH MANAGER"/>
    <x v="35"/>
    <x v="8"/>
    <n v="8056495540"/>
    <s v="SOUTH ZONE"/>
    <n v="7073"/>
    <s v="TASK-288681"/>
    <s v="FIOD*"/>
    <x v="2"/>
    <m/>
    <m/>
    <m/>
    <s v="No"/>
    <m/>
    <m/>
    <m/>
    <d v="2025-07-25T09:00:00"/>
    <s v="ALBIN GEORGE"/>
    <s v="TASK-288681"/>
    <d v="2025-07-21T16:19:00"/>
    <s v="VALIVITTAN"/>
    <m/>
    <d v="2025-07-25T00:00:00"/>
    <d v="1899-12-30T15:13:42"/>
  </r>
  <r>
    <n v="15169"/>
    <s v="Chikhli"/>
    <s v="ASSISTANT BRANCH MANAGER"/>
    <x v="7"/>
    <x v="0"/>
    <m/>
    <s v="WESTERN ZONE"/>
    <n v="7192"/>
    <s v="TASK-288683"/>
    <s v="FIOD*"/>
    <x v="2"/>
    <m/>
    <m/>
    <m/>
    <s v="No"/>
    <m/>
    <m/>
    <m/>
    <d v="2025-07-25T09:00:00"/>
    <s v="ALBIN GEORGE"/>
    <s v="TASK-288683"/>
    <d v="2025-07-21T16:19:00"/>
    <s v="PRASHANT SHRIKRUSHNA SABALE"/>
    <m/>
    <d v="2025-07-25T00:00:00"/>
    <d v="1899-12-30T15:13:42"/>
  </r>
  <r>
    <n v="135859"/>
    <s v="Mahendragarh"/>
    <s v="CUSTOMER SERVICE OFFICER"/>
    <x v="43"/>
    <x v="3"/>
    <n v="8814847326"/>
    <s v="NORTHERN ZONE"/>
    <n v="7346"/>
    <s v="TASK-288684"/>
    <s v="FIOD*"/>
    <x v="2"/>
    <m/>
    <m/>
    <m/>
    <s v="No"/>
    <m/>
    <m/>
    <m/>
    <d v="2025-07-25T09:00:00"/>
    <s v="ALBIN GEORGE"/>
    <s v="TASK-288684"/>
    <d v="2025-07-21T16:19:00"/>
    <s v="SHAHJAD"/>
    <m/>
    <d v="2025-07-25T00:00:00"/>
    <d v="1899-12-30T15:13:42"/>
  </r>
  <r>
    <n v="133141"/>
    <s v="Rajsamand"/>
    <s v="CUSTOMER SERVICE OFFICER"/>
    <x v="8"/>
    <x v="3"/>
    <n v="7828188479"/>
    <s v="CENTRAL ZONE"/>
    <n v="1788"/>
    <s v="TASK-288689"/>
    <s v="FIOD*"/>
    <x v="2"/>
    <m/>
    <m/>
    <m/>
    <s v="No"/>
    <m/>
    <m/>
    <m/>
    <d v="2025-07-25T09:00:00"/>
    <s v="ALBIN GEORGE"/>
    <s v="TASK-288689"/>
    <d v="2025-07-21T16:19:00"/>
    <s v="GIRRAJ SINGH GURJAR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88690"/>
    <s v="FIOD*"/>
    <x v="2"/>
    <m/>
    <m/>
    <m/>
    <s v="No"/>
    <m/>
    <m/>
    <m/>
    <d v="2025-07-25T09:00:00"/>
    <s v="ALBIN GEORGE"/>
    <s v="TASK-288690"/>
    <d v="2025-07-21T16:19:00"/>
    <s v="VISHNU PONNAYAR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8695"/>
    <s v="FIOD*"/>
    <x v="2"/>
    <m/>
    <m/>
    <m/>
    <s v="No"/>
    <m/>
    <m/>
    <m/>
    <d v="2025-07-25T09:00:00"/>
    <s v="ALBIN GEORGE"/>
    <s v="TASK-288695"/>
    <d v="2025-07-21T16:19:00"/>
    <s v="SUSIBALAN MANI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88696"/>
    <s v="FIOD*"/>
    <x v="2"/>
    <m/>
    <m/>
    <m/>
    <s v="No"/>
    <m/>
    <m/>
    <m/>
    <d v="2025-07-25T09:00:00"/>
    <s v="ALBIN GEORGE"/>
    <s v="TASK-288696"/>
    <d v="2025-07-21T16:19:00"/>
    <s v="Arul Selvan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88707"/>
    <s v="FIOD*"/>
    <x v="2"/>
    <m/>
    <m/>
    <m/>
    <s v="No"/>
    <m/>
    <m/>
    <m/>
    <d v="2025-07-25T09:00:00"/>
    <s v="ALBIN GEORGE"/>
    <s v="TASK-288707"/>
    <d v="2025-07-21T16:19:00"/>
    <s v="KANNAN KARTHIKEY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711"/>
    <s v="FIOD*"/>
    <x v="2"/>
    <m/>
    <m/>
    <m/>
    <s v="No"/>
    <m/>
    <m/>
    <m/>
    <d v="2025-07-25T09:00:00"/>
    <s v="ALBIN GEORGE"/>
    <s v="TASK-288711"/>
    <d v="2025-07-21T16:19:00"/>
    <s v="GUNJAN CHAUHAN"/>
    <m/>
    <d v="2025-07-25T00:00:00"/>
    <d v="1899-12-30T15:13:42"/>
  </r>
  <r>
    <n v="131605"/>
    <s v="Vasai"/>
    <s v="CUSTOMER SERVICE OFFICER"/>
    <x v="39"/>
    <x v="5"/>
    <n v="8446429443"/>
    <s v="WESTERN ZONE"/>
    <n v="7031"/>
    <s v="TASK-288718"/>
    <s v="FIOD*"/>
    <x v="2"/>
    <m/>
    <m/>
    <m/>
    <s v="No"/>
    <m/>
    <m/>
    <m/>
    <d v="2025-07-25T09:00:00"/>
    <s v="ALBIN GEORGE"/>
    <s v="TASK-288718"/>
    <d v="2025-07-21T16:19:00"/>
    <s v="SIDDESH SURESH PATKAR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8724"/>
    <s v="FIOD*"/>
    <x v="2"/>
    <m/>
    <m/>
    <m/>
    <s v="No"/>
    <m/>
    <m/>
    <m/>
    <d v="2025-07-25T09:00:00"/>
    <s v="ALBIN GEORGE"/>
    <s v="TASK-288724"/>
    <d v="2025-07-21T16:19:00"/>
    <s v="PASUPATHI C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8723"/>
    <s v="FIOD*"/>
    <x v="2"/>
    <m/>
    <m/>
    <m/>
    <s v="No"/>
    <m/>
    <m/>
    <m/>
    <d v="2025-07-25T09:00:00"/>
    <s v="ALBIN GEORGE"/>
    <s v="TASK-288723"/>
    <d v="2025-07-21T16:19:00"/>
    <s v="PASUPATHI C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8725"/>
    <s v="FIOD*"/>
    <x v="2"/>
    <m/>
    <m/>
    <m/>
    <s v="No"/>
    <m/>
    <m/>
    <m/>
    <d v="2025-07-25T09:00:00"/>
    <s v="ALBIN GEORGE"/>
    <s v="TASK-288725"/>
    <d v="2025-07-21T16:19:00"/>
    <s v="PASUPATHI C"/>
    <m/>
    <d v="2025-07-25T00:00:00"/>
    <d v="1899-12-30T15:13:42"/>
  </r>
  <r>
    <n v="131604"/>
    <s v="Solapur"/>
    <s v="CUSTOMER SERVICE OFFICER"/>
    <x v="44"/>
    <x v="5"/>
    <n v="8766911654"/>
    <s v="WESTERN ZONE"/>
    <n v="7251"/>
    <s v="TASK-288730"/>
    <s v="FIOD*"/>
    <x v="2"/>
    <m/>
    <m/>
    <m/>
    <s v="No"/>
    <m/>
    <m/>
    <m/>
    <d v="2025-07-25T09:00:00"/>
    <s v="ALBIN GEORGE"/>
    <s v="TASK-288730"/>
    <d v="2025-07-21T16:19:00"/>
    <s v="GANESH DASHRATH KAMBLE"/>
    <m/>
    <d v="2025-07-25T00:00:00"/>
    <d v="1899-12-30T15:13:42"/>
  </r>
  <r>
    <n v="131496"/>
    <s v="Mahendragarh"/>
    <s v="CUSTOMER SERVICE OFFICER"/>
    <x v="43"/>
    <x v="3"/>
    <n v="9306492197"/>
    <s v="NORTHERN ZONE"/>
    <n v="7346"/>
    <s v="TASK-288734"/>
    <s v="FIOD*"/>
    <x v="2"/>
    <m/>
    <m/>
    <m/>
    <s v="No"/>
    <m/>
    <m/>
    <m/>
    <d v="2025-07-25T09:00:00"/>
    <s v="ALBIN GEORGE"/>
    <s v="TASK-288734"/>
    <d v="2025-07-21T16:19:00"/>
    <s v="NIKHIL RATHI"/>
    <m/>
    <d v="2025-07-25T00:00:00"/>
    <d v="1899-12-30T15:13:42"/>
  </r>
  <r>
    <n v="133725"/>
    <s v="Mecheri"/>
    <s v="CUSTOMER SERVICE OFFICER"/>
    <x v="36"/>
    <x v="8"/>
    <n v="8104249161"/>
    <s v="SOUTH ZONE"/>
    <n v="7343"/>
    <s v="TASK-288738"/>
    <s v="FIOD*"/>
    <x v="2"/>
    <m/>
    <m/>
    <m/>
    <s v="No"/>
    <m/>
    <m/>
    <m/>
    <d v="2025-07-25T09:00:00"/>
    <s v="ALBIN GEORGE"/>
    <s v="TASK-288738"/>
    <d v="2025-07-21T16:19:00"/>
    <s v="GUNESHWARAN K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88739"/>
    <s v="FIOD*"/>
    <x v="2"/>
    <m/>
    <m/>
    <m/>
    <s v="No"/>
    <m/>
    <m/>
    <m/>
    <d v="2025-07-25T09:00:00"/>
    <s v="ALBIN GEORGE"/>
    <s v="TASK-288739"/>
    <d v="2025-07-21T16:19:00"/>
    <s v="KAVITHA PARAKSH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88752"/>
    <s v="FIOD*"/>
    <x v="2"/>
    <m/>
    <m/>
    <m/>
    <s v="No"/>
    <m/>
    <m/>
    <m/>
    <d v="2025-07-25T09:00:00"/>
    <s v="ALBIN GEORGE"/>
    <s v="TASK-288752"/>
    <d v="2025-07-21T16:19:00"/>
    <s v="BHABEN MANDAL"/>
    <m/>
    <d v="2025-07-25T00:00:00"/>
    <d v="1899-12-30T15:13:42"/>
  </r>
  <r>
    <n v="133676"/>
    <s v="Rahuri"/>
    <s v="CUSTOMER SERVICE OFFICER"/>
    <x v="3"/>
    <x v="1"/>
    <n v="7498181235"/>
    <s v="WESTERN ZONE"/>
    <n v="7199"/>
    <s v="TASK-288754"/>
    <s v="FIOD*"/>
    <x v="2"/>
    <m/>
    <m/>
    <m/>
    <s v="No"/>
    <m/>
    <m/>
    <m/>
    <d v="2025-07-25T09:00:00"/>
    <s v="ALBIN GEORGE"/>
    <s v="TASK-288754"/>
    <d v="2025-07-21T16:19:00"/>
    <s v="MAHESH SHIVAJI PAWAR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88757"/>
    <s v="FIOD*"/>
    <x v="2"/>
    <m/>
    <m/>
    <m/>
    <s v="No"/>
    <m/>
    <m/>
    <m/>
    <d v="2025-07-25T09:00:00"/>
    <s v="ALBIN GEORGE"/>
    <s v="TASK-288757"/>
    <d v="2025-07-21T16:19:00"/>
    <s v="THIRUMOORTHI KUPPUSAMY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88753"/>
    <s v="FIOD*"/>
    <x v="2"/>
    <m/>
    <m/>
    <m/>
    <s v="No"/>
    <m/>
    <m/>
    <m/>
    <d v="2025-07-25T09:00:00"/>
    <s v="ALBIN GEORGE"/>
    <s v="TASK-288753"/>
    <d v="2025-07-21T16:19:00"/>
    <s v="MANIKANNAN A"/>
    <m/>
    <d v="2025-07-25T00:00:00"/>
    <d v="1899-12-30T15:13:42"/>
  </r>
  <r>
    <n v="29060"/>
    <s v="Kamuthi"/>
    <s v="CUSTOMER SERVICE OFFICER"/>
    <x v="35"/>
    <x v="8"/>
    <n v="8012805549"/>
    <s v="SOUTH ZONE"/>
    <n v="7073"/>
    <s v="TASK-288762"/>
    <s v="FIOD*"/>
    <x v="2"/>
    <m/>
    <m/>
    <m/>
    <s v="No"/>
    <m/>
    <m/>
    <m/>
    <d v="2025-07-25T09:00:00"/>
    <s v="ALBIN GEORGE"/>
    <s v="TASK-288762"/>
    <d v="2025-07-21T16:19:00"/>
    <s v="ARJUN RAJENTHIRAN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8770"/>
    <s v="FIOD*"/>
    <x v="2"/>
    <m/>
    <m/>
    <m/>
    <s v="No"/>
    <m/>
    <m/>
    <m/>
    <d v="2025-07-25T09:00:00"/>
    <s v="ALBIN GEORGE"/>
    <s v="TASK-288770"/>
    <d v="2025-07-21T16:19:00"/>
    <s v="ANJU MARKAM 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88772"/>
    <s v="FIOD*"/>
    <x v="2"/>
    <m/>
    <m/>
    <m/>
    <s v="No"/>
    <m/>
    <m/>
    <m/>
    <d v="2025-07-25T09:00:00"/>
    <s v="ALBIN GEORGE"/>
    <s v="TASK-288772"/>
    <d v="2025-07-21T16:19:00"/>
    <s v="GOWSALYA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8782"/>
    <s v="FIOD*"/>
    <x v="2"/>
    <m/>
    <m/>
    <m/>
    <s v="No"/>
    <m/>
    <m/>
    <m/>
    <d v="2025-07-25T09:00:00"/>
    <s v="ALBIN GEORGE"/>
    <s v="TASK-288782"/>
    <d v="2025-07-21T16:19:00"/>
    <s v="KUMAR S"/>
    <m/>
    <d v="2025-07-25T00:00:00"/>
    <d v="1899-12-30T15:13:42"/>
  </r>
  <r>
    <n v="29060"/>
    <s v="Kamuthi"/>
    <s v="CUSTOMER SERVICE OFFICER"/>
    <x v="35"/>
    <x v="8"/>
    <n v="8012805549"/>
    <s v="SOUTH ZONE"/>
    <n v="7073"/>
    <s v="TASK-288788"/>
    <s v="FIOD*"/>
    <x v="2"/>
    <m/>
    <m/>
    <m/>
    <s v="No"/>
    <m/>
    <m/>
    <m/>
    <d v="2025-07-25T09:00:00"/>
    <s v="ALBIN GEORGE"/>
    <s v="TASK-288788"/>
    <d v="2025-07-21T16:19:00"/>
    <s v="ARJUN RAJENTHIRAN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88803"/>
    <s v="FIOD*"/>
    <x v="2"/>
    <m/>
    <m/>
    <m/>
    <s v="No"/>
    <m/>
    <m/>
    <m/>
    <d v="2025-07-25T09:00:00"/>
    <s v="ALBIN GEORGE"/>
    <s v="TASK-288803"/>
    <d v="2025-07-21T16:19:00"/>
    <s v="MAHENDRA DEVDA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88814"/>
    <s v="FIOD*"/>
    <x v="2"/>
    <m/>
    <m/>
    <m/>
    <s v="No"/>
    <m/>
    <m/>
    <m/>
    <d v="2025-07-25T09:00:00"/>
    <s v="ALBIN GEORGE"/>
    <s v="TASK-288814"/>
    <d v="2025-07-21T16:19:00"/>
    <s v="GOWTHAM SHANMUGAM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816"/>
    <s v="FIOD*"/>
    <x v="2"/>
    <m/>
    <m/>
    <m/>
    <s v="No"/>
    <m/>
    <m/>
    <m/>
    <d v="2025-07-25T09:00:00"/>
    <s v="ALBIN GEORGE"/>
    <s v="TASK-288816"/>
    <d v="2025-07-21T16:19:00"/>
    <s v="GUNJAN CHAUHAN"/>
    <m/>
    <d v="2025-07-25T00:00:00"/>
    <d v="1899-12-30T15:13:42"/>
  </r>
  <r>
    <n v="131235"/>
    <s v="Mecheri"/>
    <s v="CUSTOMER SERVICE OFFICER"/>
    <x v="36"/>
    <x v="8"/>
    <n v="9360865161"/>
    <s v="SOUTH ZONE"/>
    <n v="7343"/>
    <s v="TASK-288817"/>
    <s v="FIOD*"/>
    <x v="2"/>
    <m/>
    <m/>
    <m/>
    <s v="No"/>
    <m/>
    <m/>
    <m/>
    <d v="2025-07-25T09:00:00"/>
    <s v="ALBIN GEORGE"/>
    <s v="TASK-288817"/>
    <d v="2025-07-21T16:19:00"/>
    <s v="S ARUNKUMAR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88821"/>
    <s v="FIOD*"/>
    <x v="2"/>
    <m/>
    <m/>
    <m/>
    <s v="No"/>
    <m/>
    <m/>
    <m/>
    <d v="2025-07-25T09:00:00"/>
    <s v="ALBIN GEORGE"/>
    <s v="TASK-288821"/>
    <d v="2025-07-21T16:19:00"/>
    <s v="BHUPENDRA GARHWAL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88823"/>
    <s v="FIOD*"/>
    <x v="2"/>
    <m/>
    <m/>
    <m/>
    <s v="No"/>
    <m/>
    <m/>
    <m/>
    <d v="2025-07-25T09:00:00"/>
    <s v="ALBIN GEORGE"/>
    <s v="TASK-288823"/>
    <d v="2025-07-21T16:19:00"/>
    <s v="KANNAN KARTHIKEYAN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88826"/>
    <s v="FIOD*"/>
    <x v="2"/>
    <m/>
    <m/>
    <m/>
    <s v="No"/>
    <m/>
    <m/>
    <m/>
    <d v="2025-07-25T09:00:00"/>
    <s v="ALBIN GEORGE"/>
    <s v="TASK-288826"/>
    <d v="2025-07-21T16:19:00"/>
    <s v="Muthamizhselvan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8828"/>
    <s v="FIOD*"/>
    <x v="2"/>
    <m/>
    <m/>
    <m/>
    <s v="No"/>
    <m/>
    <m/>
    <m/>
    <d v="2025-07-25T09:00:00"/>
    <s v="ALBIN GEORGE"/>
    <s v="TASK-288828"/>
    <d v="2025-07-21T16:19:00"/>
    <s v="SUSIBALAN MANI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8831"/>
    <s v="FIOD*"/>
    <x v="2"/>
    <m/>
    <m/>
    <m/>
    <s v="No"/>
    <m/>
    <m/>
    <m/>
    <d v="2025-07-25T09:00:00"/>
    <s v="ALBIN GEORGE"/>
    <s v="TASK-288831"/>
    <d v="2025-07-21T16:19:00"/>
    <s v="D PRAVINTH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832"/>
    <s v="FIOD*"/>
    <x v="2"/>
    <m/>
    <m/>
    <m/>
    <s v="No"/>
    <m/>
    <m/>
    <m/>
    <d v="2025-07-25T09:00:00"/>
    <s v="ALBIN GEORGE"/>
    <s v="TASK-288832"/>
    <d v="2025-07-21T16:19:00"/>
    <s v="GUNJAN CHAUHAN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88839"/>
    <s v="FIOD*"/>
    <x v="2"/>
    <m/>
    <m/>
    <m/>
    <s v="No"/>
    <m/>
    <m/>
    <m/>
    <d v="2025-07-25T09:00:00"/>
    <s v="ALBIN GEORGE"/>
    <s v="TASK-288839"/>
    <d v="2025-07-21T16:19:00"/>
    <s v="Muthamizhselvan"/>
    <m/>
    <d v="2025-07-25T00:00:00"/>
    <d v="1899-12-30T15:13:42"/>
  </r>
  <r>
    <n v="26774"/>
    <s v="Vellarada"/>
    <s v="CUSTOMER SERVICE OFFICER"/>
    <x v="5"/>
    <x v="4"/>
    <n v="9633826056"/>
    <s v="SOUTH ZONE"/>
    <n v="7445"/>
    <s v="TASK-288841"/>
    <s v="FIOD*"/>
    <x v="2"/>
    <m/>
    <m/>
    <m/>
    <s v="No"/>
    <m/>
    <m/>
    <m/>
    <d v="2025-07-25T09:00:00"/>
    <s v="ALBIN GEORGE"/>
    <s v="TASK-288841"/>
    <d v="2025-07-21T16:19:00"/>
    <s v="HARISHMA P A (Deleted)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88847"/>
    <s v="FIOD*"/>
    <x v="2"/>
    <m/>
    <m/>
    <m/>
    <s v="No"/>
    <m/>
    <m/>
    <m/>
    <d v="2025-07-25T09:00:00"/>
    <s v="ALBIN GEORGE"/>
    <s v="TASK-288847"/>
    <d v="2025-07-21T16:19:00"/>
    <s v="RAJADURAI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88848"/>
    <s v="FIOD*"/>
    <x v="2"/>
    <m/>
    <m/>
    <m/>
    <s v="No"/>
    <m/>
    <m/>
    <m/>
    <d v="2025-07-25T09:00:00"/>
    <s v="ALBIN GEORGE"/>
    <s v="TASK-288848"/>
    <d v="2025-07-21T16:19:00"/>
    <s v="KALAIVENTHAN T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88852"/>
    <s v="FIOD*"/>
    <x v="2"/>
    <m/>
    <m/>
    <m/>
    <s v="No"/>
    <m/>
    <m/>
    <m/>
    <d v="2025-07-25T09:00:00"/>
    <s v="ALBIN GEORGE"/>
    <s v="TASK-288852"/>
    <d v="2025-07-21T16:19:00"/>
    <s v="VIJAYALAKSHMI RAJENDRAN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8854"/>
    <s v="FIOD*"/>
    <x v="2"/>
    <m/>
    <m/>
    <m/>
    <s v="No"/>
    <m/>
    <m/>
    <m/>
    <d v="2025-07-25T09:00:00"/>
    <s v="ALBIN GEORGE"/>
    <s v="TASK-288854"/>
    <d v="2025-07-21T16:19:00"/>
    <s v="SUSIBALAN MANI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8855"/>
    <s v="FIOD*"/>
    <x v="2"/>
    <m/>
    <m/>
    <m/>
    <s v="No"/>
    <m/>
    <m/>
    <m/>
    <d v="2025-07-25T09:00:00"/>
    <s v="ALBIN GEORGE"/>
    <s v="TASK-288855"/>
    <d v="2025-07-21T16:19:00"/>
    <s v="D PRAVINTH"/>
    <m/>
    <d v="2025-07-25T00:00:00"/>
    <d v="1899-12-30T15:13:42"/>
  </r>
  <r>
    <n v="26461"/>
    <s v="Kamuthi"/>
    <s v="BRANCH MANAGER"/>
    <x v="35"/>
    <x v="8"/>
    <n v="8056495540"/>
    <s v="SOUTH ZONE"/>
    <n v="7073"/>
    <s v="TASK-288862"/>
    <s v="FIOD*"/>
    <x v="2"/>
    <m/>
    <m/>
    <m/>
    <s v="No"/>
    <m/>
    <m/>
    <m/>
    <d v="2025-07-25T09:00:00"/>
    <s v="ALBIN GEORGE"/>
    <s v="TASK-288862"/>
    <d v="2025-07-21T16:19:00"/>
    <s v="VALIVITTAN"/>
    <m/>
    <d v="2025-07-25T00:00:00"/>
    <d v="1899-12-30T15:13:42"/>
  </r>
  <r>
    <n v="135097"/>
    <s v="Vasai"/>
    <s v="CUSTOMER SERVICE OFFICER"/>
    <x v="39"/>
    <x v="5"/>
    <n v="8210581934"/>
    <s v="WESTERN ZONE"/>
    <n v="7031"/>
    <s v="TASK-288863"/>
    <s v="FIOD*"/>
    <x v="2"/>
    <m/>
    <m/>
    <m/>
    <s v="No"/>
    <m/>
    <m/>
    <m/>
    <d v="2025-07-25T09:00:00"/>
    <s v="ALBIN GEORGE"/>
    <s v="TASK-288863"/>
    <d v="2025-07-21T16:19:00"/>
    <s v="RAHUL JOGINDAR MANDAL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88869"/>
    <s v="FIOD*"/>
    <x v="2"/>
    <m/>
    <m/>
    <m/>
    <s v="No"/>
    <m/>
    <m/>
    <m/>
    <d v="2025-07-25T09:00:00"/>
    <s v="ALBIN GEORGE"/>
    <s v="TASK-288869"/>
    <d v="2025-07-21T16:19:00"/>
    <s v="MANOJ MEENA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88873"/>
    <s v="FIOD*"/>
    <x v="2"/>
    <m/>
    <m/>
    <m/>
    <s v="No"/>
    <m/>
    <m/>
    <m/>
    <d v="2025-07-25T09:00:00"/>
    <s v="ALBIN GEORGE"/>
    <s v="TASK-288873"/>
    <d v="2025-07-21T16:19:00"/>
    <s v="KALAIVENTHAN T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88876"/>
    <s v="FIOD*"/>
    <x v="2"/>
    <m/>
    <m/>
    <m/>
    <s v="No"/>
    <m/>
    <m/>
    <m/>
    <d v="2025-07-25T09:00:00"/>
    <s v="ALBIN GEORGE"/>
    <s v="TASK-288876"/>
    <d v="2025-07-21T16:19:00"/>
    <s v="Muthamizhselvan"/>
    <m/>
    <d v="2025-07-25T00:00:00"/>
    <d v="1899-12-30T15:13:42"/>
  </r>
  <r>
    <n v="28707"/>
    <s v="Solapur"/>
    <s v="CUSTOMER SERVICE OFFICER"/>
    <x v="44"/>
    <x v="5"/>
    <n v="8848004288"/>
    <s v="WESTERN ZONE"/>
    <n v="7251"/>
    <s v="TASK-288879"/>
    <s v="FIOD*"/>
    <x v="2"/>
    <m/>
    <m/>
    <m/>
    <s v="No"/>
    <m/>
    <m/>
    <m/>
    <d v="2025-07-25T09:00:00"/>
    <s v="ALBIN GEORGE"/>
    <s v="TASK-288879"/>
    <d v="2025-07-21T16:19:00"/>
    <s v="VINOD PRABHAKR JAKKA"/>
    <m/>
    <d v="2025-07-25T00:00:00"/>
    <d v="1899-12-30T15:13:42"/>
  </r>
  <r>
    <n v="28707"/>
    <s v="Solapur"/>
    <s v="CUSTOMER SERVICE OFFICER"/>
    <x v="44"/>
    <x v="5"/>
    <n v="8848004288"/>
    <s v="WESTERN ZONE"/>
    <n v="7251"/>
    <s v="TASK-288881"/>
    <s v="FIOD*"/>
    <x v="2"/>
    <m/>
    <m/>
    <m/>
    <s v="No"/>
    <m/>
    <m/>
    <m/>
    <d v="2025-07-25T09:00:00"/>
    <s v="ALBIN GEORGE"/>
    <s v="TASK-288881"/>
    <d v="2025-07-21T16:19:00"/>
    <s v="VINOD PRABHAKR JAKKA"/>
    <m/>
    <d v="2025-07-25T00:00:00"/>
    <d v="1899-12-30T15:13:42"/>
  </r>
  <r>
    <n v="26192"/>
    <s v="Vadalur"/>
    <s v="CUSTOMER SERVICE OFFICER"/>
    <x v="40"/>
    <x v="8"/>
    <n v="9095745450"/>
    <s v="SOUTH ZONE"/>
    <n v="7036"/>
    <s v="TASK-288885"/>
    <s v="FIOD*"/>
    <x v="2"/>
    <m/>
    <m/>
    <m/>
    <s v="No"/>
    <m/>
    <m/>
    <m/>
    <d v="2025-07-25T09:00:00"/>
    <s v="ALBIN GEORGE"/>
    <s v="TASK-288885"/>
    <d v="2025-07-21T16:19:00"/>
    <s v="PRAVINRAJ SELVARASU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88887"/>
    <s v="FIOD*"/>
    <x v="2"/>
    <m/>
    <m/>
    <m/>
    <s v="No"/>
    <m/>
    <m/>
    <m/>
    <d v="2025-07-25T09:00:00"/>
    <s v="ALBIN GEORGE"/>
    <s v="TASK-288887"/>
    <d v="2025-07-21T16:19:00"/>
    <s v="KAVITHA PARAKSH"/>
    <m/>
    <d v="2025-07-25T00:00:00"/>
    <d v="1899-12-30T15:13:42"/>
  </r>
  <r>
    <n v="131235"/>
    <s v="Mecheri"/>
    <s v="CUSTOMER SERVICE OFFICER"/>
    <x v="36"/>
    <x v="8"/>
    <n v="9360865161"/>
    <s v="SOUTH ZONE"/>
    <n v="7343"/>
    <s v="TASK-288890"/>
    <s v="FIOD*"/>
    <x v="2"/>
    <m/>
    <m/>
    <m/>
    <s v="No"/>
    <m/>
    <m/>
    <m/>
    <d v="2025-07-25T09:00:00"/>
    <s v="ALBIN GEORGE"/>
    <s v="TASK-288890"/>
    <d v="2025-07-21T16:19:00"/>
    <s v="S ARUNKUMAR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8893"/>
    <s v="FIOD*"/>
    <x v="2"/>
    <m/>
    <m/>
    <m/>
    <s v="No"/>
    <m/>
    <m/>
    <m/>
    <d v="2025-07-25T09:00:00"/>
    <s v="ALBIN GEORGE"/>
    <s v="TASK-288893"/>
    <d v="2025-07-21T16:19:00"/>
    <s v="SUSIBALAN MANI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88897"/>
    <s v="FIOD*"/>
    <x v="2"/>
    <m/>
    <m/>
    <m/>
    <s v="No"/>
    <m/>
    <m/>
    <m/>
    <d v="2025-07-25T09:00:00"/>
    <s v="ALBIN GEORGE"/>
    <s v="TASK-288897"/>
    <d v="2025-07-21T16:19:00"/>
    <s v="VIJAYALAKSHMI RAJENDRAN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88898"/>
    <s v="FIOD*"/>
    <x v="2"/>
    <m/>
    <m/>
    <m/>
    <s v="No"/>
    <m/>
    <m/>
    <m/>
    <d v="2025-07-25T09:00:00"/>
    <s v="ALBIN GEORGE"/>
    <s v="TASK-288898"/>
    <d v="2025-07-21T16:19:00"/>
    <s v="VIJAYALAKSHMI RAJENDRAN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88899"/>
    <s v="FIOD*"/>
    <x v="2"/>
    <m/>
    <m/>
    <m/>
    <s v="No"/>
    <m/>
    <m/>
    <m/>
    <d v="2025-07-25T09:00:00"/>
    <s v="ALBIN GEORGE"/>
    <s v="TASK-288899"/>
    <d v="2025-07-21T16:19:00"/>
    <s v="VIJAYALAKSHMI RAJENDRAN"/>
    <m/>
    <d v="2025-07-25T00:00:00"/>
    <d v="1899-12-30T15:13:42"/>
  </r>
  <r>
    <n v="29060"/>
    <s v="Kamuthi"/>
    <s v="CUSTOMER SERVICE OFFICER"/>
    <x v="35"/>
    <x v="8"/>
    <n v="8012805549"/>
    <s v="SOUTH ZONE"/>
    <n v="7073"/>
    <s v="TASK-288901"/>
    <s v="FIOD*"/>
    <x v="2"/>
    <m/>
    <m/>
    <m/>
    <s v="No"/>
    <m/>
    <m/>
    <m/>
    <d v="2025-07-25T09:00:00"/>
    <s v="ALBIN GEORGE"/>
    <s v="TASK-288901"/>
    <d v="2025-07-21T16:19:00"/>
    <s v="ARJUN RAJENTHIRAN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88902"/>
    <s v="FIOD*"/>
    <x v="2"/>
    <m/>
    <m/>
    <m/>
    <s v="No"/>
    <m/>
    <m/>
    <m/>
    <d v="2025-07-25T09:00:00"/>
    <s v="ALBIN GEORGE"/>
    <s v="TASK-288902"/>
    <d v="2025-07-21T16:19:00"/>
    <s v="VIJAYALAKSHMI RAJENDRAN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8914"/>
    <s v="FIOD*"/>
    <x v="2"/>
    <m/>
    <m/>
    <m/>
    <s v="No"/>
    <m/>
    <m/>
    <m/>
    <d v="2025-07-25T09:00:00"/>
    <s v="ALBIN GEORGE"/>
    <s v="TASK-288914"/>
    <d v="2025-07-21T16:19:00"/>
    <s v="PASUPATHI C"/>
    <m/>
    <d v="2025-07-25T00:00:00"/>
    <d v="1899-12-30T15:13:42"/>
  </r>
  <r>
    <n v="135422"/>
    <s v="Vellarada"/>
    <s v="CUSTOMER SERVICE OFFICER"/>
    <x v="5"/>
    <x v="4"/>
    <n v="8086702540"/>
    <s v="SOUTH ZONE"/>
    <n v="7445"/>
    <s v="TASK-288920"/>
    <s v="FIOD*"/>
    <x v="2"/>
    <m/>
    <m/>
    <m/>
    <s v="No"/>
    <m/>
    <m/>
    <m/>
    <d v="2025-07-25T09:00:00"/>
    <s v="ALBIN GEORGE"/>
    <s v="TASK-288920"/>
    <d v="2025-07-21T16:19:00"/>
    <s v="NISHA S RAJAN"/>
    <m/>
    <d v="2025-07-25T00:00:00"/>
    <d v="1899-12-30T15:13:42"/>
  </r>
  <r>
    <n v="136012"/>
    <s v="Mecheri"/>
    <s v="ASSISTANT BRANCH MANAGER"/>
    <x v="36"/>
    <x v="8"/>
    <n v="9629622148"/>
    <s v="SOUTH ZONE"/>
    <n v="7343"/>
    <s v="TASK-288921"/>
    <s v="FIOD*"/>
    <x v="2"/>
    <m/>
    <m/>
    <m/>
    <s v="No"/>
    <m/>
    <m/>
    <m/>
    <d v="2025-07-25T09:00:00"/>
    <s v="ALBIN GEORGE"/>
    <s v="TASK-288921"/>
    <d v="2025-07-21T16:19:00"/>
    <s v="VELAVAN MURUGES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8932"/>
    <s v="FIOD*"/>
    <x v="2"/>
    <m/>
    <m/>
    <m/>
    <s v="No"/>
    <m/>
    <m/>
    <m/>
    <d v="2025-07-25T09:00:00"/>
    <s v="ALBIN GEORGE"/>
    <s v="TASK-288932"/>
    <d v="2025-07-21T16:19:00"/>
    <s v="GUNJAN CHAUHAN"/>
    <m/>
    <d v="2025-07-25T00:00:00"/>
    <d v="1899-12-30T15:13:42"/>
  </r>
  <r>
    <n v="21781"/>
    <s v="Tikamgarh"/>
    <s v="CUSTOMER SERVICE OFFICER"/>
    <x v="38"/>
    <x v="7"/>
    <n v="8714641020"/>
    <s v="CENTRAL ZONE"/>
    <n v="7138"/>
    <s v="TASK-288937"/>
    <s v="FIOD*"/>
    <x v="2"/>
    <m/>
    <m/>
    <m/>
    <s v="No"/>
    <m/>
    <m/>
    <m/>
    <d v="2025-07-25T09:00:00"/>
    <s v="ALBIN GEORGE"/>
    <s v="TASK-288937"/>
    <d v="2025-07-21T16:19:00"/>
    <s v="PAWAN KUMAR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8939"/>
    <s v="FIOD*"/>
    <x v="2"/>
    <m/>
    <m/>
    <m/>
    <s v="No"/>
    <m/>
    <m/>
    <m/>
    <d v="2025-07-25T09:00:00"/>
    <s v="ALBIN GEORGE"/>
    <s v="TASK-288939"/>
    <d v="2025-07-21T16:19:00"/>
    <s v="SUSIBALAN MANI"/>
    <m/>
    <d v="2025-07-25T00:00:00"/>
    <d v="1899-12-30T15:13:42"/>
  </r>
  <r>
    <n v="130837"/>
    <s v="Solapur"/>
    <s v="CUSTOMER SERVICE OFFICER"/>
    <x v="44"/>
    <x v="5"/>
    <n v="9249099463"/>
    <s v="WESTERN ZONE"/>
    <n v="7251"/>
    <s v="TASK-288941"/>
    <s v="FIOD*"/>
    <x v="2"/>
    <m/>
    <m/>
    <m/>
    <s v="No"/>
    <m/>
    <m/>
    <m/>
    <d v="2025-07-25T09:00:00"/>
    <s v="ALBIN GEORGE"/>
    <s v="TASK-288941"/>
    <d v="2025-07-21T16:19:00"/>
    <s v="RAMESH KESHAV RATHOD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8946"/>
    <s v="FIOD*"/>
    <x v="2"/>
    <m/>
    <m/>
    <m/>
    <s v="No"/>
    <m/>
    <m/>
    <m/>
    <d v="2025-07-25T09:00:00"/>
    <s v="ALBIN GEORGE"/>
    <s v="TASK-288946"/>
    <d v="2025-07-21T16:19:00"/>
    <s v="KUMAR S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88948"/>
    <s v="FIOD*"/>
    <x v="2"/>
    <m/>
    <m/>
    <m/>
    <s v="No"/>
    <m/>
    <m/>
    <m/>
    <d v="2025-07-25T09:00:00"/>
    <s v="ALBIN GEORGE"/>
    <s v="TASK-288948"/>
    <d v="2025-07-21T16:19:00"/>
    <s v="Muthamizhselvan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88947"/>
    <s v="FIOD*"/>
    <x v="2"/>
    <m/>
    <m/>
    <m/>
    <s v="No"/>
    <m/>
    <m/>
    <m/>
    <d v="2025-07-25T09:00:00"/>
    <s v="ALBIN GEORGE"/>
    <s v="TASK-288947"/>
    <d v="2025-07-21T16:19:00"/>
    <s v="KUMAR S"/>
    <m/>
    <d v="2025-07-25T00:00:00"/>
    <d v="1899-12-30T15:13:42"/>
  </r>
  <r>
    <n v="136305"/>
    <s v="Vellarada"/>
    <s v="ASSISTANT BRANCH MANAGER"/>
    <x v="5"/>
    <x v="4"/>
    <m/>
    <s v="SOUTH ZONE"/>
    <n v="7445"/>
    <s v="TASK-288951"/>
    <s v="FIOD*"/>
    <x v="2"/>
    <m/>
    <m/>
    <m/>
    <s v="No"/>
    <m/>
    <m/>
    <m/>
    <d v="2025-07-25T09:00:00"/>
    <s v="ALBIN GEORGE"/>
    <s v="TASK-288951"/>
    <d v="2025-07-21T16:19:00"/>
    <s v="MUHAMMED FARSAD J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88952"/>
    <s v="FIOD*"/>
    <x v="2"/>
    <m/>
    <m/>
    <m/>
    <s v="No"/>
    <m/>
    <m/>
    <m/>
    <d v="2025-07-25T09:00:00"/>
    <s v="ALBIN GEORGE"/>
    <s v="TASK-288952"/>
    <d v="2025-07-21T16:19:00"/>
    <s v="INDHUPRIYA K"/>
    <m/>
    <d v="2025-07-25T00:00:00"/>
    <d v="1899-12-30T15:13:42"/>
  </r>
  <r>
    <n v="133725"/>
    <s v="Mecheri"/>
    <s v="CUSTOMER SERVICE OFFICER"/>
    <x v="36"/>
    <x v="8"/>
    <n v="8104249161"/>
    <s v="SOUTH ZONE"/>
    <n v="7343"/>
    <s v="TASK-288956"/>
    <s v="FIOD*"/>
    <x v="2"/>
    <m/>
    <m/>
    <m/>
    <s v="No"/>
    <m/>
    <m/>
    <m/>
    <d v="2025-07-25T09:00:00"/>
    <s v="ALBIN GEORGE"/>
    <s v="TASK-288956"/>
    <d v="2025-07-21T16:19:00"/>
    <s v="GUNESHWARAN K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88959"/>
    <s v="FIOD*"/>
    <x v="2"/>
    <m/>
    <m/>
    <m/>
    <s v="No"/>
    <m/>
    <m/>
    <m/>
    <d v="2025-07-25T09:00:00"/>
    <s v="ALBIN GEORGE"/>
    <s v="TASK-288959"/>
    <d v="2025-07-21T16:19:00"/>
    <s v="LINCY G"/>
    <m/>
    <d v="2025-07-25T00:00:00"/>
    <d v="1899-12-30T15:13:42"/>
  </r>
  <r>
    <n v="130837"/>
    <s v="Solapur"/>
    <s v="CUSTOMER SERVICE OFFICER"/>
    <x v="44"/>
    <x v="5"/>
    <n v="9249099463"/>
    <s v="WESTERN ZONE"/>
    <n v="7251"/>
    <s v="TASK-288969"/>
    <s v="FIOD*"/>
    <x v="2"/>
    <m/>
    <m/>
    <m/>
    <s v="No"/>
    <m/>
    <m/>
    <m/>
    <d v="2025-07-25T09:00:00"/>
    <s v="ALBIN GEORGE"/>
    <s v="TASK-288969"/>
    <d v="2025-07-21T16:19:00"/>
    <s v="RAMESH KESHAV RATHOD"/>
    <m/>
    <d v="2025-07-25T00:00:00"/>
    <d v="1899-12-30T15:13:42"/>
  </r>
  <r>
    <n v="130837"/>
    <s v="Solapur"/>
    <s v="CUSTOMER SERVICE OFFICER"/>
    <x v="44"/>
    <x v="5"/>
    <n v="9249099463"/>
    <s v="WESTERN ZONE"/>
    <n v="7251"/>
    <s v="TASK-288970"/>
    <s v="FIOD*"/>
    <x v="2"/>
    <m/>
    <m/>
    <m/>
    <s v="No"/>
    <m/>
    <m/>
    <m/>
    <d v="2025-07-25T09:00:00"/>
    <s v="ALBIN GEORGE"/>
    <s v="TASK-288970"/>
    <d v="2025-07-21T16:19:00"/>
    <s v="RAMESH KESHAV RATHOD"/>
    <m/>
    <d v="2025-07-25T00:00:00"/>
    <d v="1899-12-30T15:13:42"/>
  </r>
  <r>
    <n v="26723"/>
    <s v="Solapur"/>
    <s v="CUSTOMER SERVICE OFFICER"/>
    <x v="44"/>
    <x v="5"/>
    <n v="7907301161"/>
    <s v="WESTERN ZONE"/>
    <n v="7251"/>
    <s v="TASK-288971"/>
    <s v="FIOD*"/>
    <x v="2"/>
    <m/>
    <m/>
    <m/>
    <s v="No"/>
    <m/>
    <m/>
    <m/>
    <d v="2025-07-25T09:00:00"/>
    <s v="ALBIN GEORGE"/>
    <s v="TASK-288971"/>
    <d v="2025-07-21T16:19:00"/>
    <s v="RAHUL RAJARAM KORE"/>
    <m/>
    <d v="2025-07-25T00:00:00"/>
    <d v="1899-12-30T15:13:42"/>
  </r>
  <r>
    <n v="28707"/>
    <s v="Solapur"/>
    <s v="CUSTOMER SERVICE OFFICER"/>
    <x v="44"/>
    <x v="5"/>
    <n v="8848004288"/>
    <s v="WESTERN ZONE"/>
    <n v="7251"/>
    <s v="TASK-288981"/>
    <s v="FIOD*"/>
    <x v="2"/>
    <m/>
    <m/>
    <m/>
    <s v="No"/>
    <m/>
    <m/>
    <m/>
    <d v="2025-07-25T09:00:00"/>
    <s v="ALBIN GEORGE"/>
    <s v="TASK-288981"/>
    <d v="2025-07-21T16:19:00"/>
    <s v="VINOD PRABHAKR JAKKA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8984"/>
    <s v="FIOD*"/>
    <x v="2"/>
    <m/>
    <m/>
    <m/>
    <s v="No"/>
    <m/>
    <m/>
    <m/>
    <d v="2025-07-25T09:00:00"/>
    <s v="ALBIN GEORGE"/>
    <s v="TASK-288984"/>
    <d v="2025-07-21T16:19:00"/>
    <s v="PASUPATHI C"/>
    <m/>
    <d v="2025-07-25T00:00:00"/>
    <d v="1899-12-30T15:13:42"/>
  </r>
  <r>
    <n v="133676"/>
    <s v="Rahuri"/>
    <s v="CUSTOMER SERVICE OFFICER"/>
    <x v="3"/>
    <x v="1"/>
    <n v="7498181235"/>
    <s v="WESTERN ZONE"/>
    <n v="7199"/>
    <s v="TASK-288985"/>
    <s v="FIOD*"/>
    <x v="2"/>
    <m/>
    <m/>
    <m/>
    <s v="No"/>
    <m/>
    <m/>
    <m/>
    <d v="2025-07-25T09:00:00"/>
    <s v="ALBIN GEORGE"/>
    <s v="TASK-288985"/>
    <d v="2025-07-21T16:19:00"/>
    <s v="MAHESH SHIVAJI PAWAR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88988"/>
    <s v="FIOD*"/>
    <x v="2"/>
    <m/>
    <m/>
    <m/>
    <s v="No"/>
    <m/>
    <m/>
    <m/>
    <d v="2025-07-25T09:00:00"/>
    <s v="ALBIN GEORGE"/>
    <s v="TASK-288988"/>
    <d v="2025-07-21T16:19:00"/>
    <s v="Muthamizhselvan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88999"/>
    <s v="FIOD*"/>
    <x v="2"/>
    <m/>
    <m/>
    <m/>
    <s v="No"/>
    <m/>
    <m/>
    <m/>
    <d v="2025-07-25T09:00:00"/>
    <s v="ALBIN GEORGE"/>
    <s v="TASK-288999"/>
    <d v="2025-07-21T16:19:00"/>
    <s v="SHUBHAM PRALHAD DALVI"/>
    <m/>
    <d v="2025-07-25T00:00:00"/>
    <d v="1899-12-30T15:13:42"/>
  </r>
  <r>
    <n v="133820"/>
    <s v="Sariya"/>
    <s v="ASSISTANT BRANCH MANAGER"/>
    <x v="10"/>
    <x v="6"/>
    <m/>
    <s v="CENTRAL ZONE"/>
    <n v="7421"/>
    <s v="TASK-289001"/>
    <s v="FIOD*"/>
    <x v="2"/>
    <m/>
    <m/>
    <m/>
    <s v="No"/>
    <m/>
    <m/>
    <m/>
    <d v="2025-07-25T09:00:00"/>
    <s v="ALBIN GEORGE"/>
    <s v="TASK-289001"/>
    <d v="2025-07-21T16:19:00"/>
    <s v="JYOTI  MANIKPURI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89008"/>
    <s v="FIOD*"/>
    <x v="2"/>
    <m/>
    <m/>
    <m/>
    <s v="No"/>
    <m/>
    <m/>
    <m/>
    <d v="2025-07-25T09:00:00"/>
    <s v="ALBIN GEORGE"/>
    <s v="TASK-289008"/>
    <d v="2025-07-21T16:19:00"/>
    <s v="RAMALINGAM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89033"/>
    <s v="FIOD*"/>
    <x v="2"/>
    <m/>
    <m/>
    <m/>
    <s v="No"/>
    <m/>
    <m/>
    <m/>
    <d v="2025-07-25T09:00:00"/>
    <s v="ALBIN GEORGE"/>
    <s v="TASK-289033"/>
    <d v="2025-07-21T16:19:00"/>
    <s v="THIRUPATHY KRISHNAN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89034"/>
    <s v="FIOD*"/>
    <x v="2"/>
    <m/>
    <m/>
    <m/>
    <s v="No"/>
    <m/>
    <m/>
    <m/>
    <d v="2025-07-25T09:00:00"/>
    <s v="ALBIN GEORGE"/>
    <s v="TASK-289034"/>
    <d v="2025-07-21T16:19:00"/>
    <s v="THIRUPATHY KRISHNAN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9044"/>
    <s v="FIOD*"/>
    <x v="2"/>
    <m/>
    <m/>
    <m/>
    <s v="No"/>
    <m/>
    <m/>
    <m/>
    <d v="2025-07-25T09:00:00"/>
    <s v="ALBIN GEORGE"/>
    <s v="TASK-289044"/>
    <d v="2025-07-21T16:19:00"/>
    <s v="D PRAVINTH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89046"/>
    <s v="FIOD*"/>
    <x v="2"/>
    <m/>
    <m/>
    <m/>
    <s v="No"/>
    <m/>
    <m/>
    <m/>
    <d v="2025-07-25T09:00:00"/>
    <s v="ALBIN GEORGE"/>
    <s v="TASK-289046"/>
    <d v="2025-07-21T16:19:00"/>
    <s v="SANDESH DNYANESHWAR KHANDARE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89053"/>
    <s v="FIOD*"/>
    <x v="2"/>
    <m/>
    <m/>
    <m/>
    <s v="No"/>
    <m/>
    <m/>
    <m/>
    <d v="2025-07-25T09:00:00"/>
    <s v="ALBIN GEORGE"/>
    <s v="TASK-289053"/>
    <d v="2025-07-21T16:19:00"/>
    <s v="GOWTHAM SHANMUGAM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89057"/>
    <s v="FIOD*"/>
    <x v="2"/>
    <m/>
    <m/>
    <m/>
    <s v="No"/>
    <m/>
    <m/>
    <m/>
    <d v="2025-07-25T09:00:00"/>
    <s v="ALBIN GEORGE"/>
    <s v="TASK-289057"/>
    <d v="2025-07-21T16:19:00"/>
    <s v="VIJAYALAKSHMI RAJENDRAN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9066"/>
    <s v="FIOD*"/>
    <x v="2"/>
    <m/>
    <m/>
    <m/>
    <s v="No"/>
    <m/>
    <m/>
    <m/>
    <d v="2025-07-25T09:00:00"/>
    <s v="ALBIN GEORGE"/>
    <s v="TASK-289066"/>
    <d v="2025-07-21T16:19:00"/>
    <s v="SUSIBALAN MANI"/>
    <m/>
    <d v="2025-07-25T00:00:00"/>
    <d v="1899-12-30T15:13:42"/>
  </r>
  <r>
    <n v="133725"/>
    <s v="Mecheri"/>
    <s v="CUSTOMER SERVICE OFFICER"/>
    <x v="36"/>
    <x v="8"/>
    <n v="8104249161"/>
    <s v="SOUTH ZONE"/>
    <n v="7343"/>
    <s v="TASK-289079"/>
    <s v="FIOD*"/>
    <x v="2"/>
    <m/>
    <m/>
    <m/>
    <s v="No"/>
    <m/>
    <m/>
    <m/>
    <d v="2025-07-25T09:00:00"/>
    <s v="ALBIN GEORGE"/>
    <s v="TASK-289079"/>
    <d v="2025-07-21T16:20:00"/>
    <s v="GUNESHWARAN K"/>
    <m/>
    <d v="2025-07-25T00:00:00"/>
    <d v="1899-12-30T15:13:42"/>
  </r>
  <r>
    <n v="26723"/>
    <s v="Solapur"/>
    <s v="CUSTOMER SERVICE OFFICER"/>
    <x v="44"/>
    <x v="5"/>
    <n v="7907301161"/>
    <s v="WESTERN ZONE"/>
    <n v="7251"/>
    <s v="TASK-289086"/>
    <s v="FIOD*"/>
    <x v="2"/>
    <m/>
    <m/>
    <m/>
    <s v="No"/>
    <m/>
    <m/>
    <m/>
    <d v="2025-07-25T09:00:00"/>
    <s v="ALBIN GEORGE"/>
    <s v="TASK-289086"/>
    <d v="2025-07-21T16:20:00"/>
    <s v="RAHUL RAJARAM KORE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9096"/>
    <s v="FIOD*"/>
    <x v="2"/>
    <m/>
    <m/>
    <m/>
    <s v="No"/>
    <m/>
    <m/>
    <m/>
    <d v="2025-07-25T09:00:00"/>
    <s v="ALBIN GEORGE"/>
    <s v="TASK-289096"/>
    <d v="2025-07-21T16:20:00"/>
    <s v="ANJU MARKAM 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89109"/>
    <s v="FIOD*"/>
    <x v="2"/>
    <m/>
    <m/>
    <m/>
    <s v="No"/>
    <m/>
    <m/>
    <m/>
    <d v="2025-07-25T09:00:00"/>
    <s v="ALBIN GEORGE"/>
    <s v="TASK-289109"/>
    <d v="2025-07-21T16:20:00"/>
    <s v="Muthamizhselvan"/>
    <m/>
    <d v="2025-07-25T00:00:00"/>
    <d v="1899-12-30T15:13:42"/>
  </r>
  <r>
    <n v="130837"/>
    <s v="Solapur"/>
    <s v="CUSTOMER SERVICE OFFICER"/>
    <x v="44"/>
    <x v="5"/>
    <n v="9249099463"/>
    <s v="WESTERN ZONE"/>
    <n v="7251"/>
    <s v="TASK-289113"/>
    <s v="FIOD*"/>
    <x v="2"/>
    <m/>
    <m/>
    <m/>
    <s v="No"/>
    <m/>
    <m/>
    <m/>
    <d v="2025-07-25T09:00:00"/>
    <s v="ALBIN GEORGE"/>
    <s v="TASK-289113"/>
    <d v="2025-07-21T16:20:00"/>
    <s v="RAMESH KESHAV RATHOD"/>
    <m/>
    <d v="2025-07-25T00:00:00"/>
    <d v="1899-12-30T15:13:42"/>
  </r>
  <r>
    <n v="136465"/>
    <s v="Thandla"/>
    <s v="CUSTOMER SERVICE OFFICER"/>
    <x v="29"/>
    <x v="2"/>
    <n v="9752893956"/>
    <s v="CENTRAL ZONE"/>
    <n v="7425"/>
    <s v="TASK-289115"/>
    <s v="FIOD*"/>
    <x v="2"/>
    <m/>
    <m/>
    <m/>
    <s v="No"/>
    <m/>
    <m/>
    <m/>
    <d v="2025-07-25T09:00:00"/>
    <s v="ALBIN GEORGE"/>
    <s v="TASK-289115"/>
    <d v="2025-07-21T16:20:00"/>
    <s v="SOHEL MANSURI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119"/>
    <s v="FIOD*"/>
    <x v="2"/>
    <m/>
    <m/>
    <m/>
    <s v="No"/>
    <m/>
    <m/>
    <m/>
    <d v="2025-07-25T09:00:00"/>
    <s v="ALBIN GEORGE"/>
    <s v="TASK-289119"/>
    <d v="2025-07-21T16:20:00"/>
    <s v="GUNJAN CHAUHAN"/>
    <m/>
    <d v="2025-07-25T00:00:00"/>
    <d v="1899-12-30T15:13:42"/>
  </r>
  <r>
    <n v="133820"/>
    <s v="Sariya"/>
    <s v="ASSISTANT BRANCH MANAGER"/>
    <x v="10"/>
    <x v="6"/>
    <m/>
    <s v="CENTRAL ZONE"/>
    <n v="7421"/>
    <s v="TASK-289121"/>
    <s v="FIOD*"/>
    <x v="2"/>
    <m/>
    <m/>
    <m/>
    <s v="No"/>
    <m/>
    <m/>
    <m/>
    <d v="2025-07-25T09:00:00"/>
    <s v="ALBIN GEORGE"/>
    <s v="TASK-289121"/>
    <d v="2025-07-21T16:20:00"/>
    <s v="JYOTI  MANIKPURI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89124"/>
    <s v="FIOD*"/>
    <x v="2"/>
    <m/>
    <m/>
    <m/>
    <s v="No"/>
    <m/>
    <m/>
    <m/>
    <d v="2025-07-25T09:00:00"/>
    <s v="ALBIN GEORGE"/>
    <s v="TASK-289124"/>
    <d v="2025-07-21T16:20:00"/>
    <s v="MANIKANNAN A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9126"/>
    <s v="FIOD*"/>
    <x v="2"/>
    <m/>
    <m/>
    <m/>
    <s v="No"/>
    <m/>
    <m/>
    <m/>
    <d v="2025-07-25T09:00:00"/>
    <s v="ALBIN GEORGE"/>
    <s v="TASK-289126"/>
    <d v="2025-07-21T16:20:00"/>
    <s v="D PRAVINTH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89127"/>
    <s v="FIOD*"/>
    <x v="2"/>
    <m/>
    <m/>
    <m/>
    <s v="No"/>
    <m/>
    <m/>
    <m/>
    <d v="2025-07-25T09:00:00"/>
    <s v="ALBIN GEORGE"/>
    <s v="TASK-289127"/>
    <d v="2025-07-21T16:20:00"/>
    <s v="MANOJ MEENA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128"/>
    <s v="FIOD*"/>
    <x v="2"/>
    <m/>
    <m/>
    <m/>
    <s v="No"/>
    <m/>
    <m/>
    <m/>
    <d v="2025-07-25T09:00:00"/>
    <s v="ALBIN GEORGE"/>
    <s v="TASK-289128"/>
    <d v="2025-07-21T16:20:00"/>
    <s v="GUNJAN CHAUHAN"/>
    <m/>
    <d v="2025-07-25T00:00:00"/>
    <d v="1899-12-30T15:13:42"/>
  </r>
  <r>
    <n v="131605"/>
    <s v="Vasai"/>
    <s v="CUSTOMER SERVICE OFFICER"/>
    <x v="39"/>
    <x v="5"/>
    <n v="8446429443"/>
    <s v="WESTERN ZONE"/>
    <n v="7031"/>
    <s v="TASK-289132"/>
    <s v="FIOD*"/>
    <x v="2"/>
    <m/>
    <m/>
    <m/>
    <s v="No"/>
    <m/>
    <m/>
    <m/>
    <d v="2025-07-25T09:00:00"/>
    <s v="ALBIN GEORGE"/>
    <s v="TASK-289132"/>
    <d v="2025-07-21T16:20:00"/>
    <s v="SIDDESH SURESH PATKAR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89148"/>
    <s v="FIOD*"/>
    <x v="2"/>
    <m/>
    <m/>
    <m/>
    <s v="No"/>
    <m/>
    <m/>
    <m/>
    <d v="2025-07-25T09:00:00"/>
    <s v="ALBIN GEORGE"/>
    <s v="TASK-289148"/>
    <d v="2025-07-21T16:20:00"/>
    <s v="ARULPANDIYAN C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89150"/>
    <s v="FIOD*"/>
    <x v="2"/>
    <m/>
    <m/>
    <m/>
    <s v="No"/>
    <m/>
    <m/>
    <m/>
    <d v="2025-07-25T09:00:00"/>
    <s v="ALBIN GEORGE"/>
    <s v="TASK-289150"/>
    <d v="2025-07-21T16:20:00"/>
    <s v="KUMAR D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151"/>
    <s v="FIOD*"/>
    <x v="2"/>
    <m/>
    <m/>
    <m/>
    <s v="No"/>
    <m/>
    <m/>
    <m/>
    <d v="2025-07-25T09:00:00"/>
    <s v="ALBIN GEORGE"/>
    <s v="TASK-289151"/>
    <d v="2025-07-21T16:20:00"/>
    <s v="GUNJAN CHAUH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153"/>
    <s v="FIOD*"/>
    <x v="2"/>
    <m/>
    <m/>
    <m/>
    <s v="No"/>
    <m/>
    <m/>
    <m/>
    <d v="2025-07-25T09:00:00"/>
    <s v="ALBIN GEORGE"/>
    <s v="TASK-289153"/>
    <d v="2025-07-21T16:20:00"/>
    <s v="GUNJAN CHAUHAN"/>
    <m/>
    <d v="2025-07-25T00:00:00"/>
    <d v="1899-12-30T15:13:42"/>
  </r>
  <r>
    <n v="131120"/>
    <s v="Chinchwad"/>
    <s v="ASSISTANT BRANCH MANAGER"/>
    <x v="30"/>
    <x v="5"/>
    <m/>
    <s v="WESTERN ZONE"/>
    <n v="7175"/>
    <s v="TASK-289167"/>
    <s v="FIOD*"/>
    <x v="2"/>
    <m/>
    <m/>
    <m/>
    <s v="No"/>
    <m/>
    <m/>
    <m/>
    <d v="2025-07-25T09:00:00"/>
    <s v="ALBIN GEORGE"/>
    <s v="TASK-289167"/>
    <d v="2025-07-21T16:20:00"/>
    <s v="SANDESH GOVRDHAN KSHIRSAGAR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89168"/>
    <s v="FIOD*"/>
    <x v="2"/>
    <m/>
    <m/>
    <m/>
    <s v="No"/>
    <m/>
    <m/>
    <m/>
    <d v="2025-07-25T09:00:00"/>
    <s v="ALBIN GEORGE"/>
    <s v="TASK-289168"/>
    <d v="2025-07-21T16:20:00"/>
    <s v="MANOJ MEENA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181"/>
    <s v="FIOD*"/>
    <x v="2"/>
    <m/>
    <m/>
    <m/>
    <s v="No"/>
    <m/>
    <m/>
    <m/>
    <d v="2025-07-25T09:00:00"/>
    <s v="ALBIN GEORGE"/>
    <s v="TASK-289181"/>
    <d v="2025-07-21T16:20:00"/>
    <s v="GUNJAN CHAUHAN"/>
    <m/>
    <d v="2025-07-25T00:00:00"/>
    <d v="1899-12-30T15:13:42"/>
  </r>
  <r>
    <n v="132856"/>
    <s v="Bareli"/>
    <s v="CUSTOMER SERVICE OFFICER"/>
    <x v="22"/>
    <x v="2"/>
    <n v="9037977051"/>
    <s v="CENTRAL ZONE"/>
    <n v="7403"/>
    <s v="TASK-289186"/>
    <s v="FIOD*"/>
    <x v="2"/>
    <m/>
    <m/>
    <m/>
    <s v="No"/>
    <m/>
    <m/>
    <m/>
    <d v="2025-07-25T09:00:00"/>
    <s v="ALBIN GEORGE"/>
    <s v="TASK-289186"/>
    <d v="2025-07-21T16:20:00"/>
    <s v="ABHISHEK"/>
    <m/>
    <d v="2025-07-25T00:00:00"/>
    <d v="1899-12-30T15:13:42"/>
  </r>
  <r>
    <n v="26461"/>
    <s v="Kamuthi"/>
    <s v="BRANCH MANAGER"/>
    <x v="35"/>
    <x v="8"/>
    <n v="8056495540"/>
    <s v="SOUTH ZONE"/>
    <n v="7073"/>
    <s v="TASK-289188"/>
    <s v="FIOD*"/>
    <x v="2"/>
    <m/>
    <m/>
    <m/>
    <s v="No"/>
    <m/>
    <m/>
    <m/>
    <d v="2025-07-25T09:00:00"/>
    <s v="ALBIN GEORGE"/>
    <s v="TASK-289188"/>
    <d v="2025-07-21T16:20:00"/>
    <s v="VALIVITTAN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9190"/>
    <s v="FIOD*"/>
    <x v="2"/>
    <m/>
    <m/>
    <m/>
    <s v="No"/>
    <m/>
    <m/>
    <m/>
    <d v="2025-07-25T09:00:00"/>
    <s v="ALBIN GEORGE"/>
    <s v="TASK-289190"/>
    <d v="2025-07-21T16:20:00"/>
    <s v="D PRAVINTH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89199"/>
    <s v="FIOD*"/>
    <x v="2"/>
    <m/>
    <m/>
    <m/>
    <s v="No"/>
    <m/>
    <m/>
    <m/>
    <d v="2025-07-25T09:00:00"/>
    <s v="ALBIN GEORGE"/>
    <s v="TASK-289199"/>
    <d v="2025-07-21T16:20:00"/>
    <s v="MANIKANNAN A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9211"/>
    <s v="FIOD*"/>
    <x v="2"/>
    <m/>
    <m/>
    <m/>
    <s v="No"/>
    <m/>
    <m/>
    <m/>
    <d v="2025-07-25T09:00:00"/>
    <s v="ALBIN GEORGE"/>
    <s v="TASK-289211"/>
    <d v="2025-07-21T16:20:00"/>
    <s v="D PRAVINTH"/>
    <m/>
    <d v="2025-07-25T00:00:00"/>
    <d v="1899-12-30T15:13:42"/>
  </r>
  <r>
    <n v="133820"/>
    <s v="Sariya"/>
    <s v="ASSISTANT BRANCH MANAGER"/>
    <x v="10"/>
    <x v="6"/>
    <m/>
    <s v="CENTRAL ZONE"/>
    <n v="7421"/>
    <s v="TASK-289213"/>
    <s v="FIOD*"/>
    <x v="2"/>
    <m/>
    <m/>
    <m/>
    <s v="No"/>
    <m/>
    <m/>
    <m/>
    <d v="2025-07-25T09:00:00"/>
    <s v="ALBIN GEORGE"/>
    <s v="TASK-289213"/>
    <d v="2025-07-21T16:20:00"/>
    <s v="JYOTI  MANIKPURI"/>
    <m/>
    <d v="2025-07-25T00:00:00"/>
    <d v="1899-12-30T15:13:42"/>
  </r>
  <r>
    <n v="15954"/>
    <s v="Jagdalpur"/>
    <s v="ASSISTANT BRANCH MANAGER"/>
    <x v="20"/>
    <x v="6"/>
    <m/>
    <s v="CENTRAL ZONE"/>
    <n v="7213"/>
    <s v="TASK-289215"/>
    <s v="FIOD*"/>
    <x v="2"/>
    <m/>
    <m/>
    <m/>
    <s v="No"/>
    <m/>
    <m/>
    <m/>
    <d v="2025-07-25T09:00:00"/>
    <s v="ALBIN GEORGE"/>
    <s v="TASK-289215"/>
    <d v="2025-07-21T16:20:00"/>
    <s v="AVINASH BAGHEL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89218"/>
    <s v="FIOD*"/>
    <x v="2"/>
    <m/>
    <m/>
    <m/>
    <s v="No"/>
    <m/>
    <m/>
    <m/>
    <d v="2025-07-25T09:00:00"/>
    <s v="ALBIN GEORGE"/>
    <s v="TASK-289218"/>
    <d v="2025-07-21T16:20:00"/>
    <s v="MAHENDRA DEVDA"/>
    <m/>
    <d v="2025-07-25T00:00:00"/>
    <d v="1899-12-30T15:13:42"/>
  </r>
  <r>
    <n v="135049"/>
    <s v="Kulatupuzha"/>
    <s v="CUSTOMER SERVICE OFFICER"/>
    <x v="5"/>
    <x v="4"/>
    <n v="8301829843"/>
    <s v="SOUTH ZONE"/>
    <n v="7444"/>
    <s v="TASK-289219"/>
    <s v="FIOD*"/>
    <x v="2"/>
    <m/>
    <m/>
    <m/>
    <s v="No"/>
    <m/>
    <m/>
    <m/>
    <d v="2025-07-25T09:00:00"/>
    <s v="ALBIN GEORGE"/>
    <s v="TASK-289219"/>
    <d v="2025-07-21T16:20:00"/>
    <s v="KESTER KOSHY"/>
    <m/>
    <d v="2025-07-25T00:00:00"/>
    <d v="1899-12-30T15:13:42"/>
  </r>
  <r>
    <n v="133982"/>
    <s v="Tenkasi"/>
    <s v="CUSTOMER SERVICE OFFICER"/>
    <x v="35"/>
    <x v="8"/>
    <n v="9952384741"/>
    <s v="SOUTH ZONE"/>
    <n v="7244"/>
    <s v="TASK-289222"/>
    <s v="FIOD*"/>
    <x v="2"/>
    <m/>
    <m/>
    <m/>
    <s v="No"/>
    <m/>
    <m/>
    <m/>
    <d v="2025-07-25T09:00:00"/>
    <s v="ALBIN GEORGE"/>
    <s v="TASK-289222"/>
    <d v="2025-07-21T16:20:00"/>
    <s v="MEHARAJA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89235"/>
    <s v="FIOD*"/>
    <x v="2"/>
    <m/>
    <m/>
    <m/>
    <s v="No"/>
    <m/>
    <m/>
    <m/>
    <d v="2025-07-25T09:00:00"/>
    <s v="ALBIN GEORGE"/>
    <s v="TASK-289235"/>
    <d v="2025-07-21T16:20:00"/>
    <s v="BHABEN MANDAL"/>
    <m/>
    <d v="2025-07-25T00:00:00"/>
    <d v="1899-12-30T15:13:42"/>
  </r>
  <r>
    <n v="28707"/>
    <s v="Solapur"/>
    <s v="CUSTOMER SERVICE OFFICER"/>
    <x v="44"/>
    <x v="5"/>
    <n v="8848004288"/>
    <s v="WESTERN ZONE"/>
    <n v="7251"/>
    <s v="TASK-289240"/>
    <s v="FIOD*"/>
    <x v="2"/>
    <m/>
    <m/>
    <m/>
    <s v="No"/>
    <m/>
    <m/>
    <m/>
    <d v="2025-07-25T09:00:00"/>
    <s v="ALBIN GEORGE"/>
    <s v="TASK-289240"/>
    <d v="2025-07-21T16:20:00"/>
    <s v="VINOD PRABHAKR JAKKA"/>
    <m/>
    <d v="2025-07-25T00:00:00"/>
    <d v="1899-12-30T15:13:42"/>
  </r>
  <r>
    <n v="28707"/>
    <s v="Solapur"/>
    <s v="CUSTOMER SERVICE OFFICER"/>
    <x v="44"/>
    <x v="5"/>
    <n v="8848004288"/>
    <s v="WESTERN ZONE"/>
    <n v="7251"/>
    <s v="TASK-289241"/>
    <s v="FIOD*"/>
    <x v="2"/>
    <m/>
    <m/>
    <m/>
    <s v="No"/>
    <m/>
    <m/>
    <m/>
    <d v="2025-07-25T09:00:00"/>
    <s v="ALBIN GEORGE"/>
    <s v="TASK-289241"/>
    <d v="2025-07-21T16:20:00"/>
    <s v="VINOD PRABHAKR JAKKA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242"/>
    <s v="FIOD*"/>
    <x v="2"/>
    <m/>
    <m/>
    <m/>
    <s v="No"/>
    <m/>
    <m/>
    <m/>
    <d v="2025-07-25T09:00:00"/>
    <s v="ALBIN GEORGE"/>
    <s v="TASK-289242"/>
    <d v="2025-07-21T16:20:00"/>
    <s v="GUNJAN CHAUHAN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89244"/>
    <s v="FIOD*"/>
    <x v="2"/>
    <m/>
    <m/>
    <m/>
    <s v="No"/>
    <m/>
    <m/>
    <m/>
    <d v="2025-07-25T09:00:00"/>
    <s v="ALBIN GEORGE"/>
    <s v="TASK-289244"/>
    <d v="2025-07-21T16:20:00"/>
    <s v="VIJAYAKUMAR ELUMALAI"/>
    <m/>
    <d v="2025-07-25T00:00:00"/>
    <d v="1899-12-30T15:13:42"/>
  </r>
  <r>
    <n v="135825"/>
    <s v="Vandavasi"/>
    <s v="CUSTOMER SERVICE OFFICER"/>
    <x v="34"/>
    <x v="8"/>
    <n v="9344990408"/>
    <s v="SOUTH ZONE"/>
    <n v="7047"/>
    <s v="TASK-289268"/>
    <s v="FIOD*"/>
    <x v="2"/>
    <m/>
    <m/>
    <m/>
    <s v="No"/>
    <m/>
    <m/>
    <m/>
    <d v="2025-07-25T09:00:00"/>
    <s v="ALBIN GEORGE"/>
    <s v="TASK-289268"/>
    <d v="2025-07-21T16:20:00"/>
    <s v="BANU G"/>
    <m/>
    <d v="2025-07-25T00:00:00"/>
    <d v="1899-12-30T15:13:42"/>
  </r>
  <r>
    <n v="26461"/>
    <s v="Kamuthi"/>
    <s v="BRANCH MANAGER"/>
    <x v="35"/>
    <x v="8"/>
    <n v="8056495540"/>
    <s v="SOUTH ZONE"/>
    <n v="7073"/>
    <s v="TASK-289274"/>
    <s v="FIOD*"/>
    <x v="2"/>
    <m/>
    <m/>
    <m/>
    <s v="No"/>
    <m/>
    <m/>
    <m/>
    <d v="2025-07-25T09:00:00"/>
    <s v="ALBIN GEORGE"/>
    <s v="TASK-289274"/>
    <d v="2025-07-21T16:20:00"/>
    <s v="VALIVITTAN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89278"/>
    <s v="FIOD*"/>
    <x v="2"/>
    <m/>
    <m/>
    <m/>
    <s v="No"/>
    <m/>
    <m/>
    <m/>
    <d v="2025-07-25T09:00:00"/>
    <s v="ALBIN GEORGE"/>
    <s v="TASK-289278"/>
    <d v="2025-07-21T16:20:00"/>
    <s v="INDHUPRIYA K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279"/>
    <s v="FIOD*"/>
    <x v="2"/>
    <m/>
    <m/>
    <m/>
    <s v="No"/>
    <m/>
    <m/>
    <m/>
    <d v="2025-07-25T09:00:00"/>
    <s v="ALBIN GEORGE"/>
    <s v="TASK-289279"/>
    <d v="2025-07-21T16:20:00"/>
    <s v="GUNJAN CHAUHAN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89281"/>
    <s v="FIOD*"/>
    <x v="2"/>
    <m/>
    <m/>
    <m/>
    <s v="No"/>
    <m/>
    <m/>
    <m/>
    <d v="2025-07-25T09:00:00"/>
    <s v="ALBIN GEORGE"/>
    <s v="TASK-289281"/>
    <d v="2025-07-21T16:20:00"/>
    <s v="INDHUPRIYA K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89289"/>
    <s v="FIOD*"/>
    <x v="2"/>
    <m/>
    <m/>
    <m/>
    <s v="No"/>
    <m/>
    <m/>
    <m/>
    <d v="2025-07-25T09:00:00"/>
    <s v="ALBIN GEORGE"/>
    <s v="TASK-289289"/>
    <d v="2025-07-21T16:20:00"/>
    <s v="INDHUPRIYA K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9298"/>
    <s v="FIOD*"/>
    <x v="2"/>
    <m/>
    <m/>
    <m/>
    <s v="No"/>
    <m/>
    <m/>
    <m/>
    <d v="2025-07-25T09:00:00"/>
    <s v="ALBIN GEORGE"/>
    <s v="TASK-289298"/>
    <d v="2025-07-21T16:20:00"/>
    <s v="PASUPATHI C"/>
    <m/>
    <d v="2025-07-25T00:00:00"/>
    <d v="1899-12-30T15:13:42"/>
  </r>
  <r>
    <n v="29746"/>
    <s v="Vasai"/>
    <s v="CUSTOMER SERVICE OFFICER"/>
    <x v="39"/>
    <x v="5"/>
    <n v="9075506203"/>
    <s v="WESTERN ZONE"/>
    <n v="7031"/>
    <s v="TASK-289311"/>
    <s v="FIOD*"/>
    <x v="2"/>
    <m/>
    <m/>
    <m/>
    <s v="No"/>
    <m/>
    <m/>
    <m/>
    <d v="2025-07-25T09:00:00"/>
    <s v="ALBIN GEORGE"/>
    <s v="TASK-289311"/>
    <d v="2025-07-21T16:20:00"/>
    <s v="SHIVAM PRAMOD PANDEY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317"/>
    <s v="FIOD*"/>
    <x v="2"/>
    <m/>
    <m/>
    <m/>
    <s v="No"/>
    <m/>
    <m/>
    <m/>
    <d v="2025-07-25T09:00:00"/>
    <s v="ALBIN GEORGE"/>
    <s v="TASK-289317"/>
    <d v="2025-07-21T16:20:00"/>
    <s v="GUNJAN CHAUHAN"/>
    <m/>
    <d v="2025-07-25T00:00:00"/>
    <d v="1899-12-30T15:13:42"/>
  </r>
  <r>
    <n v="131513"/>
    <s v="Akole"/>
    <s v="CUSTOMER SERVICE OFFICER"/>
    <x v="3"/>
    <x v="1"/>
    <n v="7306432689"/>
    <s v="WESTERN ZONE"/>
    <n v="7432"/>
    <s v="TASK-289318"/>
    <s v="FIOD*"/>
    <x v="2"/>
    <m/>
    <m/>
    <m/>
    <s v="No"/>
    <m/>
    <m/>
    <m/>
    <d v="2025-07-25T09:00:00"/>
    <s v="ALBIN GEORGE"/>
    <s v="TASK-289318"/>
    <d v="2025-07-21T16:20:00"/>
    <s v="AJAY GANGADHAR PAWAR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9320"/>
    <s v="FIOD*"/>
    <x v="2"/>
    <m/>
    <m/>
    <m/>
    <s v="No"/>
    <m/>
    <m/>
    <m/>
    <d v="2025-07-25T09:00:00"/>
    <s v="ALBIN GEORGE"/>
    <s v="TASK-289320"/>
    <d v="2025-07-21T16:20:00"/>
    <s v="SUSIBALAN MANI"/>
    <m/>
    <d v="2025-07-25T00:00:00"/>
    <d v="1899-12-30T15:13:42"/>
  </r>
  <r>
    <n v="131603"/>
    <s v="Solapur"/>
    <s v="CUSTOMER SERVICE OFFICER"/>
    <x v="44"/>
    <x v="5"/>
    <n v="8007682984"/>
    <s v="WESTERN ZONE"/>
    <n v="7251"/>
    <s v="TASK-289326"/>
    <s v="FIOD*"/>
    <x v="2"/>
    <m/>
    <m/>
    <m/>
    <s v="No"/>
    <m/>
    <m/>
    <m/>
    <d v="2025-07-25T09:00:00"/>
    <s v="ALBIN GEORGE"/>
    <s v="TASK-289326"/>
    <d v="2025-07-21T16:20:00"/>
    <s v="SHRIKANT ANJAYYA JAKKAN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89328"/>
    <s v="FIOD*"/>
    <x v="2"/>
    <m/>
    <m/>
    <m/>
    <s v="No"/>
    <m/>
    <m/>
    <m/>
    <d v="2025-07-25T09:00:00"/>
    <s v="ALBIN GEORGE"/>
    <s v="TASK-289328"/>
    <d v="2025-07-21T16:20:00"/>
    <s v="MANOJ MEENA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89331"/>
    <s v="FIOD*"/>
    <x v="2"/>
    <m/>
    <m/>
    <m/>
    <s v="No"/>
    <m/>
    <m/>
    <m/>
    <d v="2025-07-25T09:00:00"/>
    <s v="ALBIN GEORGE"/>
    <s v="TASK-289331"/>
    <d v="2025-07-21T16:20:00"/>
    <s v="SUNDARAPANDI SEKAR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334"/>
    <s v="FIOD*"/>
    <x v="2"/>
    <m/>
    <m/>
    <m/>
    <s v="No"/>
    <m/>
    <m/>
    <m/>
    <d v="2025-07-25T09:00:00"/>
    <s v="ALBIN GEORGE"/>
    <s v="TASK-289334"/>
    <d v="2025-07-21T16:20:00"/>
    <s v="GUNJAN CHAUHAN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89338"/>
    <s v="FIOD*"/>
    <x v="2"/>
    <m/>
    <m/>
    <m/>
    <s v="No"/>
    <m/>
    <m/>
    <m/>
    <d v="2025-07-25T09:00:00"/>
    <s v="ALBIN GEORGE"/>
    <s v="TASK-289338"/>
    <d v="2025-07-21T16:20:00"/>
    <s v="GOWTHAM SHANMUGAM"/>
    <m/>
    <d v="2025-07-25T00:00:00"/>
    <d v="1899-12-30T15:13:42"/>
  </r>
  <r>
    <n v="26461"/>
    <s v="Kamuthi"/>
    <s v="BRANCH MANAGER"/>
    <x v="35"/>
    <x v="8"/>
    <n v="8056495540"/>
    <s v="SOUTH ZONE"/>
    <n v="7073"/>
    <s v="TASK-289339"/>
    <s v="FIOD*"/>
    <x v="2"/>
    <m/>
    <m/>
    <m/>
    <s v="No"/>
    <m/>
    <m/>
    <m/>
    <d v="2025-07-25T09:00:00"/>
    <s v="ALBIN GEORGE"/>
    <s v="TASK-289339"/>
    <d v="2025-07-21T16:20:00"/>
    <s v="VALIVITTAN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89340"/>
    <s v="FIOD*"/>
    <x v="2"/>
    <m/>
    <m/>
    <m/>
    <s v="No"/>
    <m/>
    <m/>
    <m/>
    <d v="2025-07-25T09:00:00"/>
    <s v="ALBIN GEORGE"/>
    <s v="TASK-289340"/>
    <d v="2025-07-21T16:20:00"/>
    <s v="VIJAYALAKSHMI RAJENDRAN"/>
    <m/>
    <d v="2025-07-25T00:00:00"/>
    <d v="1899-12-30T15:13:42"/>
  </r>
  <r>
    <n v="136012"/>
    <s v="Mecheri"/>
    <s v="ASSISTANT BRANCH MANAGER"/>
    <x v="36"/>
    <x v="8"/>
    <n v="9629622148"/>
    <s v="SOUTH ZONE"/>
    <n v="7343"/>
    <s v="TASK-289351"/>
    <s v="FIOD*"/>
    <x v="2"/>
    <m/>
    <m/>
    <m/>
    <s v="No"/>
    <m/>
    <m/>
    <m/>
    <d v="2025-07-25T09:00:00"/>
    <s v="ALBIN GEORGE"/>
    <s v="TASK-289351"/>
    <d v="2025-07-21T16:20:00"/>
    <s v="VELAVAN MURUGES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352"/>
    <s v="FIOD*"/>
    <x v="2"/>
    <m/>
    <m/>
    <m/>
    <s v="No"/>
    <m/>
    <m/>
    <m/>
    <d v="2025-07-25T09:00:00"/>
    <s v="ALBIN GEORGE"/>
    <s v="TASK-289352"/>
    <d v="2025-07-21T16:20:00"/>
    <s v="GUNJAN CHAUHAN"/>
    <m/>
    <d v="2025-07-25T00:00:00"/>
    <d v="1899-12-30T15:13:42"/>
  </r>
  <r>
    <n v="16903"/>
    <s v="Mallur"/>
    <s v="CUSTOMER SERVICE OFFICER"/>
    <x v="36"/>
    <x v="8"/>
    <n v="7356325107"/>
    <s v="SOUTH ZONE"/>
    <n v="7079"/>
    <s v="TASK-289372"/>
    <s v="FIOD*"/>
    <x v="2"/>
    <m/>
    <m/>
    <m/>
    <s v="No"/>
    <m/>
    <m/>
    <m/>
    <d v="2025-07-25T09:00:00"/>
    <s v="ALBIN GEORGE"/>
    <s v="TASK-289372"/>
    <d v="2025-07-21T16:20:00"/>
    <s v="SARANYA SEERENGAN"/>
    <m/>
    <d v="2025-07-25T00:00:00"/>
    <d v="1899-12-30T15:13:42"/>
  </r>
  <r>
    <n v="26774"/>
    <s v="Vellarada"/>
    <s v="CUSTOMER SERVICE OFFICER"/>
    <x v="5"/>
    <x v="4"/>
    <n v="9633826056"/>
    <s v="SOUTH ZONE"/>
    <n v="7445"/>
    <s v="TASK-289376"/>
    <s v="FIOD*"/>
    <x v="2"/>
    <m/>
    <m/>
    <m/>
    <s v="No"/>
    <m/>
    <m/>
    <m/>
    <d v="2025-07-25T09:00:00"/>
    <s v="ALBIN GEORGE"/>
    <s v="TASK-289376"/>
    <d v="2025-07-21T16:20:00"/>
    <s v="HARISHMA P A (Deleted)"/>
    <m/>
    <d v="2025-07-25T00:00:00"/>
    <d v="1899-12-30T15:13:42"/>
  </r>
  <r>
    <n v="26774"/>
    <s v="Vellarada"/>
    <s v="CUSTOMER SERVICE OFFICER"/>
    <x v="5"/>
    <x v="4"/>
    <n v="9633826056"/>
    <s v="SOUTH ZONE"/>
    <n v="7445"/>
    <s v="TASK-289377"/>
    <s v="FIOD*"/>
    <x v="2"/>
    <m/>
    <m/>
    <m/>
    <s v="No"/>
    <m/>
    <m/>
    <m/>
    <d v="2025-07-25T09:00:00"/>
    <s v="ALBIN GEORGE"/>
    <s v="TASK-289377"/>
    <d v="2025-07-21T16:20:00"/>
    <s v="HARISHMA P A (Deleted)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89379"/>
    <s v="FIOD*"/>
    <x v="2"/>
    <m/>
    <m/>
    <m/>
    <s v="No"/>
    <m/>
    <m/>
    <m/>
    <d v="2025-07-25T09:00:00"/>
    <s v="ALBIN GEORGE"/>
    <s v="TASK-289379"/>
    <d v="2025-07-21T16:20:00"/>
    <s v="GOWTHAM G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89380"/>
    <s v="FIOD*"/>
    <x v="2"/>
    <m/>
    <m/>
    <m/>
    <s v="No"/>
    <m/>
    <m/>
    <m/>
    <d v="2025-07-25T09:00:00"/>
    <s v="ALBIN GEORGE"/>
    <s v="TASK-289380"/>
    <d v="2025-07-21T16:20:00"/>
    <s v="VIJAYALAKSHMI RAJENDRAN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9391"/>
    <s v="FIOD*"/>
    <x v="2"/>
    <m/>
    <m/>
    <m/>
    <s v="No"/>
    <m/>
    <m/>
    <m/>
    <d v="2025-07-25T09:00:00"/>
    <s v="ALBIN GEORGE"/>
    <s v="TASK-289391"/>
    <d v="2025-07-21T16:20:00"/>
    <s v="ARUN KUMAR M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9390"/>
    <s v="FIOD*"/>
    <x v="2"/>
    <m/>
    <m/>
    <m/>
    <s v="No"/>
    <m/>
    <m/>
    <m/>
    <d v="2025-07-25T09:00:00"/>
    <s v="ALBIN GEORGE"/>
    <s v="TASK-289390"/>
    <d v="2025-07-21T16:20:00"/>
    <s v="ARUN KUMAR M"/>
    <m/>
    <d v="2025-07-25T00:00:00"/>
    <d v="1899-12-30T15:13:42"/>
  </r>
  <r>
    <n v="132627"/>
    <s v="Pathardi"/>
    <s v="CUSTOMER SERVICE OFFICER"/>
    <x v="3"/>
    <x v="1"/>
    <n v="9420269923"/>
    <s v="WESTERN ZONE"/>
    <n v="7407"/>
    <s v="TASK-289408"/>
    <s v="FIOD*"/>
    <x v="2"/>
    <m/>
    <m/>
    <m/>
    <s v="No"/>
    <m/>
    <m/>
    <m/>
    <d v="2025-07-25T09:00:00"/>
    <s v="ALBIN GEORGE"/>
    <s v="TASK-289408"/>
    <d v="2025-07-21T16:20:00"/>
    <s v="SANJAY GORAKH RATHOD"/>
    <m/>
    <d v="2025-07-25T00:00:00"/>
    <d v="1899-12-30T15:13:42"/>
  </r>
  <r>
    <n v="132022"/>
    <s v="Rajapalayam"/>
    <s v="CUSTOMER SERVICE OFFICER"/>
    <x v="35"/>
    <x v="8"/>
    <n v="9360766163"/>
    <s v="SOUTH ZONE"/>
    <n v="7081"/>
    <s v="TASK-289411"/>
    <s v="FIOD*"/>
    <x v="2"/>
    <m/>
    <m/>
    <m/>
    <s v="No"/>
    <m/>
    <m/>
    <m/>
    <d v="2025-07-25T09:00:00"/>
    <s v="ALBIN GEORGE"/>
    <s v="TASK-289411"/>
    <d v="2025-07-21T16:20:00"/>
    <s v="SUGAPRIYA S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9420"/>
    <s v="FIOD*"/>
    <x v="2"/>
    <m/>
    <m/>
    <m/>
    <s v="No"/>
    <m/>
    <m/>
    <m/>
    <d v="2025-07-25T09:00:00"/>
    <s v="ALBIN GEORGE"/>
    <s v="TASK-289420"/>
    <d v="2025-07-21T16:20:00"/>
    <s v="ARUN KUMAR M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89422"/>
    <s v="FIOD*"/>
    <x v="2"/>
    <m/>
    <m/>
    <m/>
    <s v="No"/>
    <m/>
    <m/>
    <m/>
    <d v="2025-07-25T09:00:00"/>
    <s v="ALBIN GEORGE"/>
    <s v="TASK-289422"/>
    <d v="2025-07-21T16:20:00"/>
    <s v="MANOJ MEENA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89430"/>
    <s v="FIOD*"/>
    <x v="2"/>
    <m/>
    <m/>
    <m/>
    <s v="No"/>
    <m/>
    <m/>
    <m/>
    <d v="2025-07-25T09:00:00"/>
    <s v="ALBIN GEORGE"/>
    <s v="TASK-289430"/>
    <d v="2025-07-21T16:20:00"/>
    <s v="Muthamizhselvan"/>
    <m/>
    <d v="2025-07-25T00:00:00"/>
    <d v="1899-12-30T15:13:42"/>
  </r>
  <r>
    <n v="131603"/>
    <s v="Solapur"/>
    <s v="CUSTOMER SERVICE OFFICER"/>
    <x v="44"/>
    <x v="5"/>
    <n v="8007682984"/>
    <s v="WESTERN ZONE"/>
    <n v="7251"/>
    <s v="TASK-289431"/>
    <s v="FIOD*"/>
    <x v="2"/>
    <m/>
    <m/>
    <m/>
    <s v="No"/>
    <m/>
    <m/>
    <m/>
    <d v="2025-07-25T09:00:00"/>
    <s v="ALBIN GEORGE"/>
    <s v="TASK-289431"/>
    <d v="2025-07-21T16:20:00"/>
    <s v="SHRIKANT ANJAYYA JAKKAN"/>
    <m/>
    <d v="2025-07-25T00:00:00"/>
    <d v="1899-12-30T15:13:42"/>
  </r>
  <r>
    <n v="131235"/>
    <s v="Mecheri"/>
    <s v="CUSTOMER SERVICE OFFICER"/>
    <x v="36"/>
    <x v="8"/>
    <n v="9360865161"/>
    <s v="SOUTH ZONE"/>
    <n v="7343"/>
    <s v="TASK-289432"/>
    <s v="FIOD*"/>
    <x v="2"/>
    <m/>
    <m/>
    <m/>
    <s v="No"/>
    <m/>
    <m/>
    <m/>
    <d v="2025-07-25T09:00:00"/>
    <s v="ALBIN GEORGE"/>
    <s v="TASK-289432"/>
    <d v="2025-07-21T16:20:00"/>
    <s v="S ARUNKUMAR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9433"/>
    <s v="FIOD*"/>
    <x v="2"/>
    <m/>
    <m/>
    <m/>
    <s v="No"/>
    <m/>
    <m/>
    <m/>
    <d v="2025-07-25T09:00:00"/>
    <s v="ALBIN GEORGE"/>
    <s v="TASK-289433"/>
    <d v="2025-07-21T16:20:00"/>
    <s v="PASUPATHI C"/>
    <m/>
    <d v="2025-07-25T00:00:00"/>
    <d v="1899-12-30T15:13:42"/>
  </r>
  <r>
    <n v="131603"/>
    <s v="Solapur"/>
    <s v="CUSTOMER SERVICE OFFICER"/>
    <x v="44"/>
    <x v="5"/>
    <n v="8007682984"/>
    <s v="WESTERN ZONE"/>
    <n v="7251"/>
    <s v="TASK-289436"/>
    <s v="FIOD*"/>
    <x v="2"/>
    <m/>
    <m/>
    <m/>
    <s v="No"/>
    <m/>
    <m/>
    <m/>
    <d v="2025-07-25T09:00:00"/>
    <s v="ALBIN GEORGE"/>
    <s v="TASK-289436"/>
    <d v="2025-07-21T16:20:00"/>
    <s v="SHRIKANT ANJAYYA JAKKAN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89437"/>
    <s v="FIOD*"/>
    <x v="2"/>
    <m/>
    <m/>
    <m/>
    <s v="No"/>
    <m/>
    <m/>
    <m/>
    <d v="2025-07-25T09:00:00"/>
    <s v="ALBIN GEORGE"/>
    <s v="TASK-289437"/>
    <d v="2025-07-21T16:20:00"/>
    <s v="KALAIVENTHAN T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9440"/>
    <s v="FIOD*"/>
    <x v="2"/>
    <m/>
    <m/>
    <m/>
    <s v="No"/>
    <m/>
    <m/>
    <m/>
    <d v="2025-07-25T09:00:00"/>
    <s v="ALBIN GEORGE"/>
    <s v="TASK-289440"/>
    <d v="2025-07-21T16:20:00"/>
    <s v="ARUN KUMAR M"/>
    <m/>
    <d v="2025-07-25T00:00:00"/>
    <d v="1899-12-30T15:13:42"/>
  </r>
  <r>
    <n v="136107"/>
    <s v="Poochakkal"/>
    <s v="CUSTOMER SERVICE OFFICER"/>
    <x v="5"/>
    <x v="4"/>
    <n v="8078016086"/>
    <s v="SOUTH ZONE"/>
    <n v="7216"/>
    <s v="TASK-289442"/>
    <s v="FIOD*"/>
    <x v="2"/>
    <m/>
    <m/>
    <m/>
    <s v="No"/>
    <m/>
    <m/>
    <m/>
    <d v="2025-07-25T09:00:00"/>
    <s v="ALBIN GEORGE"/>
    <s v="TASK-289442"/>
    <d v="2025-07-21T16:20:00"/>
    <s v="KRISHNAPRIYA A A"/>
    <m/>
    <d v="2025-07-25T00:00:00"/>
    <d v="1899-12-30T15:13:42"/>
  </r>
  <r>
    <n v="136107"/>
    <s v="Poochakkal"/>
    <s v="CUSTOMER SERVICE OFFICER"/>
    <x v="5"/>
    <x v="4"/>
    <n v="8078016086"/>
    <s v="SOUTH ZONE"/>
    <n v="7216"/>
    <s v="TASK-289443"/>
    <s v="FIOD*"/>
    <x v="2"/>
    <m/>
    <m/>
    <m/>
    <s v="No"/>
    <m/>
    <m/>
    <m/>
    <d v="2025-07-25T09:00:00"/>
    <s v="ALBIN GEORGE"/>
    <s v="TASK-289443"/>
    <d v="2025-07-21T16:20:00"/>
    <s v="KRISHNAPRIYA A A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452"/>
    <s v="FIOD*"/>
    <x v="2"/>
    <m/>
    <m/>
    <m/>
    <s v="No"/>
    <m/>
    <m/>
    <m/>
    <d v="2025-07-25T09:00:00"/>
    <s v="ALBIN GEORGE"/>
    <s v="TASK-289452"/>
    <d v="2025-07-21T16:20:00"/>
    <s v="GUNJAN CHAUHAN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469"/>
    <s v="FIOD*"/>
    <x v="2"/>
    <m/>
    <m/>
    <m/>
    <s v="No"/>
    <m/>
    <m/>
    <m/>
    <d v="2025-07-25T09:00:00"/>
    <s v="ALBIN GEORGE"/>
    <s v="TASK-289469"/>
    <d v="2025-07-21T16:20:00"/>
    <s v="GUNJAN CHAUHAN"/>
    <m/>
    <d v="2025-07-25T00:00:00"/>
    <d v="1899-12-30T15:13:42"/>
  </r>
  <r>
    <n v="134273"/>
    <s v="Gariyaband"/>
    <s v="CUSTOMER SERVICE OFFICER"/>
    <x v="17"/>
    <x v="6"/>
    <n v="9685166280"/>
    <s v="CENTRAL ZONE"/>
    <n v="7113"/>
    <s v="TASK-289478"/>
    <s v="FIOD*"/>
    <x v="2"/>
    <m/>
    <m/>
    <m/>
    <s v="No"/>
    <m/>
    <m/>
    <m/>
    <d v="2025-07-25T09:00:00"/>
    <s v="ALBIN GEORGE"/>
    <s v="TASK-289478"/>
    <d v="2025-07-21T16:20:00"/>
    <s v="AARYAN PRABHAS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89483"/>
    <s v="FIOD*"/>
    <x v="2"/>
    <m/>
    <m/>
    <m/>
    <s v="No"/>
    <m/>
    <m/>
    <m/>
    <d v="2025-07-25T09:00:00"/>
    <s v="ALBIN GEORGE"/>
    <s v="TASK-289483"/>
    <d v="2025-07-21T16:20:00"/>
    <s v="D PRAVINTH"/>
    <m/>
    <d v="2025-07-25T00:00:00"/>
    <d v="1899-12-30T15:13:42"/>
  </r>
  <r>
    <n v="26461"/>
    <s v="Kamuthi"/>
    <s v="BRANCH MANAGER"/>
    <x v="35"/>
    <x v="8"/>
    <n v="8056495540"/>
    <s v="SOUTH ZONE"/>
    <n v="7073"/>
    <s v="TASK-289484"/>
    <s v="FIOD*"/>
    <x v="2"/>
    <m/>
    <m/>
    <m/>
    <s v="No"/>
    <m/>
    <m/>
    <m/>
    <d v="2025-07-25T09:00:00"/>
    <s v="ALBIN GEORGE"/>
    <s v="TASK-289484"/>
    <d v="2025-07-21T16:20:00"/>
    <s v="VALIVITTAN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9486"/>
    <s v="FIOD*"/>
    <x v="2"/>
    <m/>
    <m/>
    <m/>
    <s v="No"/>
    <m/>
    <m/>
    <m/>
    <d v="2025-07-25T09:00:00"/>
    <s v="ALBIN GEORGE"/>
    <s v="TASK-289486"/>
    <d v="2025-07-21T16:20:00"/>
    <s v="SUSIBALAN MANI"/>
    <m/>
    <d v="2025-07-25T00:00:00"/>
    <d v="1899-12-30T15:13:42"/>
  </r>
  <r>
    <n v="29060"/>
    <s v="Kamuthi"/>
    <s v="CUSTOMER SERVICE OFFICER"/>
    <x v="35"/>
    <x v="8"/>
    <n v="8012805549"/>
    <s v="SOUTH ZONE"/>
    <n v="7073"/>
    <s v="TASK-289490"/>
    <s v="FIOD*"/>
    <x v="2"/>
    <m/>
    <m/>
    <m/>
    <s v="No"/>
    <m/>
    <m/>
    <m/>
    <d v="2025-07-25T09:00:00"/>
    <s v="ALBIN GEORGE"/>
    <s v="TASK-289490"/>
    <d v="2025-07-21T16:20:00"/>
    <s v="ARJUN RAJENTHIRAN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9493"/>
    <s v="FIOD*"/>
    <x v="2"/>
    <m/>
    <m/>
    <m/>
    <s v="No"/>
    <m/>
    <m/>
    <m/>
    <d v="2025-07-25T09:00:00"/>
    <s v="ALBIN GEORGE"/>
    <s v="TASK-289493"/>
    <d v="2025-07-21T16:20:00"/>
    <s v="ARUN KUMAR M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9495"/>
    <s v="FIOD*"/>
    <x v="2"/>
    <m/>
    <m/>
    <m/>
    <s v="No"/>
    <m/>
    <m/>
    <m/>
    <d v="2025-07-25T09:00:00"/>
    <s v="ALBIN GEORGE"/>
    <s v="TASK-289495"/>
    <d v="2025-07-21T16:20:00"/>
    <s v="ARUN KUMAR M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89500"/>
    <s v="FIOD*"/>
    <x v="2"/>
    <m/>
    <m/>
    <m/>
    <s v="No"/>
    <m/>
    <m/>
    <m/>
    <d v="2025-07-25T09:00:00"/>
    <s v="ALBIN GEORGE"/>
    <s v="TASK-289500"/>
    <d v="2025-07-21T16:20:00"/>
    <s v="VIJAYALAKSHMI RAJENDRAN"/>
    <m/>
    <d v="2025-07-25T00:00:00"/>
    <d v="1899-12-30T15:13:42"/>
  </r>
  <r>
    <n v="132627"/>
    <s v="Pathardi"/>
    <s v="CUSTOMER SERVICE OFFICER"/>
    <x v="3"/>
    <x v="1"/>
    <n v="9420269923"/>
    <s v="WESTERN ZONE"/>
    <n v="7407"/>
    <s v="TASK-289501"/>
    <s v="FIOD*"/>
    <x v="2"/>
    <m/>
    <m/>
    <m/>
    <s v="No"/>
    <m/>
    <m/>
    <m/>
    <d v="2025-07-25T09:00:00"/>
    <s v="ALBIN GEORGE"/>
    <s v="TASK-289501"/>
    <d v="2025-07-21T16:20:00"/>
    <s v="SANJAY GORAKH RATHOD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9506"/>
    <s v="FIOD*"/>
    <x v="2"/>
    <m/>
    <m/>
    <m/>
    <s v="No"/>
    <m/>
    <m/>
    <m/>
    <d v="2025-07-25T09:00:00"/>
    <s v="ALBIN GEORGE"/>
    <s v="TASK-289506"/>
    <d v="2025-07-21T16:20:00"/>
    <s v="ANJU MARKAM "/>
    <m/>
    <d v="2025-07-25T00:00:00"/>
    <d v="1899-12-30T15:13:42"/>
  </r>
  <r>
    <n v="136425"/>
    <s v="Kattumannarkovil"/>
    <s v="BRANCH MANAGER"/>
    <x v="40"/>
    <x v="8"/>
    <n v="8760667922"/>
    <s v="SOUTH ZONE"/>
    <n v="7048"/>
    <s v="TASK-289507"/>
    <s v="FIOD*"/>
    <x v="2"/>
    <m/>
    <m/>
    <m/>
    <s v="No"/>
    <m/>
    <m/>
    <m/>
    <d v="2025-07-25T09:00:00"/>
    <s v="ALBIN GEORGE"/>
    <s v="TASK-289507"/>
    <d v="2025-07-21T16:20:00"/>
    <s v="SUSIBALAN MANI"/>
    <m/>
    <d v="2025-07-25T00:00:00"/>
    <d v="1899-12-30T15:13:42"/>
  </r>
  <r>
    <n v="136012"/>
    <s v="Mecheri"/>
    <s v="ASSISTANT BRANCH MANAGER"/>
    <x v="36"/>
    <x v="8"/>
    <n v="9629622148"/>
    <s v="SOUTH ZONE"/>
    <n v="7343"/>
    <s v="TASK-289512"/>
    <s v="FIOD*"/>
    <x v="2"/>
    <m/>
    <m/>
    <m/>
    <s v="No"/>
    <m/>
    <m/>
    <m/>
    <d v="2025-07-25T09:00:00"/>
    <s v="ALBIN GEORGE"/>
    <s v="TASK-289512"/>
    <d v="2025-07-21T16:20:00"/>
    <s v="VELAVAN MURUGESAN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89524"/>
    <s v="FIOD*"/>
    <x v="2"/>
    <m/>
    <m/>
    <m/>
    <s v="No"/>
    <m/>
    <m/>
    <m/>
    <d v="2025-07-25T09:00:00"/>
    <s v="ALBIN GEORGE"/>
    <s v="TASK-289524"/>
    <d v="2025-07-21T16:20:00"/>
    <s v="RAJADURAI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9532"/>
    <s v="FIOD*"/>
    <x v="2"/>
    <m/>
    <m/>
    <m/>
    <s v="No"/>
    <m/>
    <m/>
    <m/>
    <d v="2025-07-25T09:00:00"/>
    <s v="ALBIN GEORGE"/>
    <s v="TASK-289532"/>
    <d v="2025-07-21T16:20:00"/>
    <s v="BARANIDURAI A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89543"/>
    <s v="FIOD*"/>
    <x v="2"/>
    <m/>
    <m/>
    <m/>
    <s v="No"/>
    <m/>
    <m/>
    <m/>
    <d v="2025-07-25T09:00:00"/>
    <s v="ALBIN GEORGE"/>
    <s v="TASK-289543"/>
    <d v="2025-07-21T16:20:00"/>
    <s v="SUNDARAPANDI SEKA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9545"/>
    <s v="FIOD*"/>
    <x v="2"/>
    <m/>
    <m/>
    <m/>
    <s v="No"/>
    <m/>
    <m/>
    <m/>
    <d v="2025-07-25T09:00:00"/>
    <s v="ALBIN GEORGE"/>
    <s v="TASK-289545"/>
    <d v="2025-07-21T16:20:00"/>
    <s v="KANAGASABAPATHY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9548"/>
    <s v="FIOD*"/>
    <x v="2"/>
    <m/>
    <m/>
    <m/>
    <s v="No"/>
    <m/>
    <m/>
    <m/>
    <d v="2025-07-25T09:00:00"/>
    <s v="ALBIN GEORGE"/>
    <s v="TASK-289548"/>
    <d v="2025-07-21T16:20:00"/>
    <s v="PASUPATHI C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89551"/>
    <s v="FIOD*"/>
    <x v="2"/>
    <m/>
    <m/>
    <m/>
    <s v="No"/>
    <m/>
    <m/>
    <m/>
    <d v="2025-07-25T09:00:00"/>
    <s v="ALBIN GEORGE"/>
    <s v="TASK-289551"/>
    <d v="2025-07-21T16:20:00"/>
    <s v="MANIKANNAN A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89552"/>
    <s v="FIOD*"/>
    <x v="2"/>
    <m/>
    <m/>
    <m/>
    <s v="No"/>
    <m/>
    <m/>
    <m/>
    <d v="2025-07-25T09:00:00"/>
    <s v="ALBIN GEORGE"/>
    <s v="TASK-289552"/>
    <d v="2025-07-21T16:20:00"/>
    <s v="MANIVANNAN GUNASEKARAN"/>
    <m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9559"/>
    <s v="FIOD*"/>
    <x v="2"/>
    <m/>
    <m/>
    <m/>
    <s v="No"/>
    <m/>
    <m/>
    <m/>
    <d v="2025-07-25T09:00:00"/>
    <s v="ALBIN GEORGE"/>
    <s v="TASK-289559"/>
    <d v="2025-07-21T16:20:00"/>
    <s v="KAVIMARAN SASIKUMAR"/>
    <m/>
    <d v="2025-07-25T00:00:00"/>
    <d v="1899-12-30T15:13:42"/>
  </r>
  <r>
    <n v="135693"/>
    <s v="Vilathikulam"/>
    <s v="CUSTOMER SERVICE OFFICER"/>
    <x v="14"/>
    <x v="8"/>
    <n v="7540092643"/>
    <s v="SOUTH ZONE"/>
    <n v="7440"/>
    <s v="TASK-289560"/>
    <s v="FIOD*"/>
    <x v="2"/>
    <m/>
    <m/>
    <m/>
    <s v="No"/>
    <m/>
    <m/>
    <m/>
    <d v="2025-07-25T09:00:00"/>
    <s v="ALBIN GEORGE"/>
    <s v="TASK-289560"/>
    <d v="2025-07-21T16:20:00"/>
    <s v="VISHWA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89561"/>
    <s v="FIOD*"/>
    <x v="2"/>
    <m/>
    <m/>
    <m/>
    <s v="No"/>
    <m/>
    <m/>
    <m/>
    <d v="2025-07-25T09:00:00"/>
    <s v="ALBIN GEORGE"/>
    <s v="TASK-289561"/>
    <d v="2025-07-21T16:20:00"/>
    <s v="RAMPRAKASH RAVEENTHIRAN"/>
    <m/>
    <d v="2025-07-25T00:00:00"/>
    <d v="1899-12-30T15:13:42"/>
  </r>
  <r>
    <n v="133141"/>
    <s v="Rajsamand"/>
    <s v="CUSTOMER SERVICE OFFICER"/>
    <x v="8"/>
    <x v="3"/>
    <n v="7828188479"/>
    <s v="CENTRAL ZONE"/>
    <n v="1788"/>
    <s v="TASK-289564"/>
    <s v="FIOD*"/>
    <x v="2"/>
    <m/>
    <m/>
    <m/>
    <s v="No"/>
    <m/>
    <m/>
    <m/>
    <d v="2025-07-25T09:00:00"/>
    <s v="ALBIN GEORGE"/>
    <s v="TASK-289564"/>
    <d v="2025-07-21T16:20:00"/>
    <s v="GIRRAJ SINGH GURJAR"/>
    <m/>
    <d v="2025-07-25T00:00:00"/>
    <d v="1899-12-30T15:13:42"/>
  </r>
  <r>
    <n v="133141"/>
    <s v="Rajsamand"/>
    <s v="CUSTOMER SERVICE OFFICER"/>
    <x v="8"/>
    <x v="3"/>
    <n v="7828188479"/>
    <s v="CENTRAL ZONE"/>
    <n v="1788"/>
    <s v="TASK-289574"/>
    <s v="FIOD*"/>
    <x v="2"/>
    <m/>
    <m/>
    <m/>
    <s v="No"/>
    <m/>
    <m/>
    <m/>
    <d v="2025-07-25T09:00:00"/>
    <s v="ALBIN GEORGE"/>
    <s v="TASK-289574"/>
    <d v="2025-07-21T16:20:00"/>
    <s v="GIRRAJ SINGH GURJAR"/>
    <m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89582"/>
    <s v="FIOD*"/>
    <x v="2"/>
    <m/>
    <m/>
    <m/>
    <s v="No"/>
    <m/>
    <m/>
    <m/>
    <d v="2025-07-25T09:00:00"/>
    <s v="ALBIN GEORGE"/>
    <s v="TASK-289582"/>
    <d v="2025-07-21T16:20:00"/>
    <s v="KAVIMARAN SASIKUMAR"/>
    <m/>
    <d v="2025-07-25T00:00:00"/>
    <d v="1899-12-30T15:13:42"/>
  </r>
  <r>
    <n v="132022"/>
    <s v="Rajapalayam"/>
    <s v="CUSTOMER SERVICE OFFICER"/>
    <x v="35"/>
    <x v="8"/>
    <n v="9360766163"/>
    <s v="SOUTH ZONE"/>
    <n v="7081"/>
    <s v="TASK-289589"/>
    <s v="FIOD*"/>
    <x v="2"/>
    <m/>
    <m/>
    <m/>
    <s v="No"/>
    <m/>
    <m/>
    <m/>
    <d v="2025-07-25T09:00:00"/>
    <s v="ALBIN GEORGE"/>
    <s v="TASK-289589"/>
    <d v="2025-07-21T16:20:00"/>
    <s v="SUGAPRIYA S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89598"/>
    <s v="FIOD*"/>
    <x v="2"/>
    <m/>
    <m/>
    <m/>
    <s v="No"/>
    <m/>
    <m/>
    <m/>
    <d v="2025-07-25T09:00:00"/>
    <s v="ALBIN GEORGE"/>
    <s v="TASK-289598"/>
    <d v="2025-07-21T16:20:00"/>
    <s v="RAJADURAI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89602"/>
    <s v="FIOD*"/>
    <x v="2"/>
    <m/>
    <m/>
    <m/>
    <s v="No"/>
    <m/>
    <m/>
    <m/>
    <d v="2025-07-25T09:00:00"/>
    <s v="ALBIN GEORGE"/>
    <s v="TASK-289602"/>
    <d v="2025-07-21T16:20:00"/>
    <s v="GOWTHAM SHANMUGAM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9608"/>
    <s v="FIOD*"/>
    <x v="2"/>
    <m/>
    <m/>
    <m/>
    <s v="No"/>
    <m/>
    <m/>
    <m/>
    <d v="2025-07-25T09:00:00"/>
    <s v="ALBIN GEORGE"/>
    <s v="TASK-289608"/>
    <d v="2025-07-21T16:20:00"/>
    <s v="ANJU MARKAM 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9609"/>
    <s v="FIOD*"/>
    <x v="2"/>
    <m/>
    <m/>
    <m/>
    <s v="No"/>
    <m/>
    <m/>
    <m/>
    <d v="2025-07-25T09:00:00"/>
    <s v="ALBIN GEORGE"/>
    <s v="TASK-289609"/>
    <d v="2025-07-21T16:20:00"/>
    <s v="ANJU MARKAM 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9621"/>
    <s v="FIOD*"/>
    <x v="2"/>
    <m/>
    <m/>
    <m/>
    <s v="No"/>
    <m/>
    <m/>
    <m/>
    <d v="2025-07-25T09:00:00"/>
    <s v="ALBIN GEORGE"/>
    <s v="TASK-289621"/>
    <d v="2025-07-21T16:20:00"/>
    <s v="KANAGASABAPATHY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9623"/>
    <s v="FIOD*"/>
    <x v="2"/>
    <m/>
    <m/>
    <m/>
    <s v="No"/>
    <m/>
    <m/>
    <m/>
    <d v="2025-07-25T09:00:00"/>
    <s v="ALBIN GEORGE"/>
    <s v="TASK-289623"/>
    <d v="2025-07-21T16:20:00"/>
    <s v="ANJU MARKAM 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9629"/>
    <s v="FIOD*"/>
    <x v="2"/>
    <m/>
    <m/>
    <m/>
    <s v="No"/>
    <m/>
    <m/>
    <m/>
    <d v="2025-07-25T09:00:00"/>
    <s v="ALBIN GEORGE"/>
    <s v="TASK-289629"/>
    <d v="2025-07-21T16:20:00"/>
    <s v="ARUN KUMAR M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89630"/>
    <s v="FIOD*"/>
    <x v="2"/>
    <m/>
    <m/>
    <m/>
    <s v="No"/>
    <m/>
    <m/>
    <m/>
    <d v="2025-07-25T09:00:00"/>
    <s v="ALBIN GEORGE"/>
    <s v="TASK-289630"/>
    <d v="2025-07-21T16:20:00"/>
    <s v="ARUN KUMAR M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9635"/>
    <s v="FIOD*"/>
    <x v="2"/>
    <m/>
    <m/>
    <m/>
    <s v="No"/>
    <m/>
    <m/>
    <m/>
    <d v="2025-07-25T09:00:00"/>
    <s v="ALBIN GEORGE"/>
    <s v="TASK-289635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9637"/>
    <s v="FIOD*"/>
    <x v="2"/>
    <m/>
    <m/>
    <m/>
    <s v="No"/>
    <m/>
    <m/>
    <m/>
    <d v="2025-07-25T09:00:00"/>
    <s v="ALBIN GEORGE"/>
    <s v="TASK-289637"/>
    <d v="2025-07-21T16:20:00"/>
    <s v="BARANIDURAI A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657"/>
    <s v="FIOD*"/>
    <x v="2"/>
    <m/>
    <m/>
    <m/>
    <s v="No"/>
    <m/>
    <m/>
    <m/>
    <d v="2025-07-25T09:00:00"/>
    <s v="ALBIN GEORGE"/>
    <s v="TASK-289657"/>
    <d v="2025-07-21T16:20:00"/>
    <s v="GUNJAN CHAUHAN"/>
    <m/>
    <d v="2025-07-25T00:00:00"/>
    <d v="1899-12-30T15:13:42"/>
  </r>
  <r>
    <n v="136012"/>
    <s v="Mecheri"/>
    <s v="ASSISTANT BRANCH MANAGER"/>
    <x v="36"/>
    <x v="8"/>
    <n v="9629622148"/>
    <s v="SOUTH ZONE"/>
    <n v="7343"/>
    <s v="TASK-289658"/>
    <s v="FIOD*"/>
    <x v="2"/>
    <m/>
    <m/>
    <m/>
    <s v="No"/>
    <m/>
    <m/>
    <m/>
    <d v="2025-07-25T09:00:00"/>
    <s v="ALBIN GEORGE"/>
    <s v="TASK-289658"/>
    <d v="2025-07-21T16:20:00"/>
    <s v="VELAVAN MURUGESAN"/>
    <m/>
    <d v="2025-07-25T00:00:00"/>
    <d v="1899-12-30T15:13:42"/>
  </r>
  <r>
    <n v="133141"/>
    <s v="Rajsamand"/>
    <s v="CUSTOMER SERVICE OFFICER"/>
    <x v="8"/>
    <x v="3"/>
    <n v="7828188479"/>
    <s v="CENTRAL ZONE"/>
    <n v="1788"/>
    <s v="TASK-289661"/>
    <s v="FIOD*"/>
    <x v="2"/>
    <m/>
    <m/>
    <m/>
    <s v="No"/>
    <m/>
    <m/>
    <m/>
    <d v="2025-07-25T09:00:00"/>
    <s v="ALBIN GEORGE"/>
    <s v="TASK-289661"/>
    <d v="2025-07-21T16:20:00"/>
    <s v="GIRRAJ SINGH GURJAR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9666"/>
    <s v="FIOD*"/>
    <x v="2"/>
    <m/>
    <m/>
    <m/>
    <s v="No"/>
    <m/>
    <m/>
    <m/>
    <d v="2025-07-25T09:00:00"/>
    <s v="ALBIN GEORGE"/>
    <s v="TASK-289666"/>
    <d v="2025-07-21T16:20:00"/>
    <s v="PASUPATHI C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89676"/>
    <s v="FIOD*"/>
    <x v="2"/>
    <m/>
    <m/>
    <m/>
    <s v="No"/>
    <m/>
    <m/>
    <m/>
    <d v="2025-07-25T09:00:00"/>
    <s v="ALBIN GEORGE"/>
    <s v="TASK-289676"/>
    <d v="2025-07-21T16:20:00"/>
    <s v="PRADEEP GURJAR"/>
    <m/>
    <d v="2025-07-25T00:00:00"/>
    <d v="1899-12-30T15:13:42"/>
  </r>
  <r>
    <n v="136012"/>
    <s v="Mecheri"/>
    <s v="ASSISTANT BRANCH MANAGER"/>
    <x v="36"/>
    <x v="8"/>
    <n v="9629622148"/>
    <s v="SOUTH ZONE"/>
    <n v="7343"/>
    <s v="TASK-289677"/>
    <s v="FIOD*"/>
    <x v="2"/>
    <m/>
    <m/>
    <m/>
    <s v="No"/>
    <m/>
    <m/>
    <m/>
    <d v="2025-07-25T09:00:00"/>
    <s v="ALBIN GEORGE"/>
    <s v="TASK-289677"/>
    <d v="2025-07-21T16:20:00"/>
    <s v="VELAVAN MURUGESAN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9680"/>
    <s v="FIOD*"/>
    <x v="2"/>
    <m/>
    <m/>
    <m/>
    <s v="No"/>
    <m/>
    <m/>
    <m/>
    <d v="2025-07-25T09:00:00"/>
    <s v="ALBIN GEORGE"/>
    <s v="TASK-289680"/>
    <d v="2025-07-21T16:20:00"/>
    <s v="PASUPATHI C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9682"/>
    <s v="FIOD*"/>
    <x v="2"/>
    <m/>
    <m/>
    <m/>
    <s v="No"/>
    <m/>
    <m/>
    <m/>
    <d v="2025-07-25T09:00:00"/>
    <s v="ALBIN GEORGE"/>
    <s v="TASK-289682"/>
    <d v="2025-07-21T16:20:00"/>
    <s v="ANJU MARKAM 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89686"/>
    <s v="FIOD*"/>
    <x v="2"/>
    <m/>
    <m/>
    <m/>
    <s v="No"/>
    <m/>
    <m/>
    <m/>
    <d v="2025-07-25T09:00:00"/>
    <s v="ALBIN GEORGE"/>
    <s v="TASK-289686"/>
    <d v="2025-07-21T16:20:00"/>
    <s v="GUNJAN CHAUHAN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89689"/>
    <s v="FIOD*"/>
    <x v="2"/>
    <m/>
    <m/>
    <m/>
    <s v="No"/>
    <m/>
    <m/>
    <m/>
    <d v="2025-07-25T09:00:00"/>
    <s v="ALBIN GEORGE"/>
    <s v="TASK-289689"/>
    <d v="2025-07-21T16:20:00"/>
    <s v="ANJU MARKAM "/>
    <m/>
    <d v="2025-07-25T00:00:00"/>
    <d v="1899-12-30T15:13:42"/>
  </r>
  <r>
    <n v="15297"/>
    <s v="Dhad"/>
    <s v="ASSISTANT BRANCH MANAGER"/>
    <x v="7"/>
    <x v="0"/>
    <m/>
    <s v="WESTERN ZONE"/>
    <n v="7159"/>
    <s v="TASK-289692"/>
    <s v="FIOD*"/>
    <x v="2"/>
    <m/>
    <m/>
    <m/>
    <s v="No"/>
    <m/>
    <m/>
    <m/>
    <d v="2025-07-25T09:00:00"/>
    <s v="ALBIN GEORGE"/>
    <s v="TASK-289692"/>
    <d v="2025-07-21T16:20:00"/>
    <s v="BALU VITTHAL JUMLE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89694"/>
    <s v="FIOD*"/>
    <x v="2"/>
    <m/>
    <m/>
    <m/>
    <s v="No"/>
    <m/>
    <m/>
    <m/>
    <d v="2025-07-25T09:00:00"/>
    <s v="ALBIN GEORGE"/>
    <s v="TASK-289694"/>
    <d v="2025-07-21T16:20:00"/>
    <s v="MANOJ RAMESH JADHAO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89695"/>
    <s v="FIOD*"/>
    <x v="2"/>
    <m/>
    <m/>
    <m/>
    <s v="No"/>
    <m/>
    <m/>
    <m/>
    <d v="2025-07-25T09:00:00"/>
    <s v="ALBIN GEORGE"/>
    <s v="TASK-289695"/>
    <d v="2025-07-21T16:20:00"/>
    <s v="MANOJ RAMESH JADHAO"/>
    <m/>
    <d v="2025-07-25T00:00:00"/>
    <d v="1899-12-30T15:13:42"/>
  </r>
  <r>
    <n v="134707"/>
    <s v="Muthukulam"/>
    <s v="CUSTOMER SERVICE OFFICER"/>
    <x v="5"/>
    <x v="4"/>
    <n v="8078759949"/>
    <s v="SOUTH ZONE"/>
    <n v="7024"/>
    <s v="TASK-289710"/>
    <s v="FIOD*"/>
    <x v="2"/>
    <m/>
    <m/>
    <m/>
    <s v="No"/>
    <m/>
    <m/>
    <m/>
    <d v="2025-07-25T09:00:00"/>
    <s v="ALBIN GEORGE"/>
    <s v="TASK-289710"/>
    <d v="2025-07-21T16:20:00"/>
    <s v="NITHYA BALAN (Deleted)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89712"/>
    <s v="FIOD*"/>
    <x v="2"/>
    <m/>
    <m/>
    <m/>
    <s v="No"/>
    <m/>
    <m/>
    <m/>
    <d v="2025-07-25T09:00:00"/>
    <s v="ALBIN GEORGE"/>
    <s v="TASK-289712"/>
    <d v="2025-07-21T16:20:00"/>
    <s v="TUSHAR BHAGWAN LADISKAR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89713"/>
    <s v="FIOD*"/>
    <x v="2"/>
    <m/>
    <m/>
    <m/>
    <s v="No"/>
    <m/>
    <m/>
    <m/>
    <d v="2025-07-25T09:00:00"/>
    <s v="ALBIN GEORGE"/>
    <s v="TASK-289713"/>
    <d v="2025-07-21T16:20:00"/>
    <s v="VANA MUTHU RAJA M"/>
    <m/>
    <d v="2025-07-25T00:00:00"/>
    <d v="1899-12-30T15:13:42"/>
  </r>
  <r>
    <n v="132814"/>
    <s v="Ambalathara"/>
    <s v="CUSTOMER SERVICE OFFICER"/>
    <x v="5"/>
    <x v="4"/>
    <n v="9544195587"/>
    <s v="SOUTH ZONE"/>
    <n v="7038"/>
    <s v="TASK-289718"/>
    <s v="FIOD*"/>
    <x v="2"/>
    <m/>
    <m/>
    <m/>
    <s v="No"/>
    <m/>
    <m/>
    <m/>
    <d v="2025-07-25T09:00:00"/>
    <s v="ALBIN GEORGE"/>
    <s v="TASK-289718"/>
    <d v="2025-07-21T16:20:00"/>
    <s v="SUKANYA.G"/>
    <m/>
    <d v="2025-07-25T00:00:00"/>
    <d v="1899-12-30T15:13:42"/>
  </r>
  <r>
    <n v="25168"/>
    <s v="Moothakunnam"/>
    <s v="CUSTOMER SERVICE OFFICER"/>
    <x v="37"/>
    <x v="4"/>
    <n v="9037975110"/>
    <s v="SOUTH ZONE"/>
    <n v="7009"/>
    <s v="TASK-289722"/>
    <s v="FIOD*"/>
    <x v="2"/>
    <m/>
    <m/>
    <m/>
    <s v="No"/>
    <m/>
    <m/>
    <m/>
    <d v="2025-07-25T09:00:00"/>
    <s v="ALBIN GEORGE"/>
    <s v="TASK-289722"/>
    <d v="2025-07-21T16:20:00"/>
    <s v="AINCHEL MARY STEFY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89723"/>
    <s v="FIOD*"/>
    <x v="2"/>
    <m/>
    <m/>
    <m/>
    <s v="No"/>
    <m/>
    <m/>
    <m/>
    <d v="2025-07-25T09:00:00"/>
    <s v="ALBIN GEORGE"/>
    <s v="TASK-289723"/>
    <d v="2025-07-21T16:20:00"/>
    <s v="SAHAYA VINOTHINI S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89730"/>
    <s v="FIOD*"/>
    <x v="2"/>
    <m/>
    <m/>
    <m/>
    <s v="No"/>
    <m/>
    <m/>
    <m/>
    <d v="2025-07-25T09:00:00"/>
    <s v="ALBIN GEORGE"/>
    <s v="TASK-289730"/>
    <d v="2025-07-21T16:20:00"/>
    <s v="VIKRANT BHARAT DUTHADE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89733"/>
    <s v="FIOD*"/>
    <x v="2"/>
    <m/>
    <m/>
    <m/>
    <s v="No"/>
    <m/>
    <m/>
    <m/>
    <d v="2025-07-25T09:00:00"/>
    <s v="ALBIN GEORGE"/>
    <s v="TASK-289733"/>
    <d v="2025-07-21T16:20:00"/>
    <s v="JEGATHISH"/>
    <m/>
    <d v="2025-07-25T00:00:00"/>
    <d v="1899-12-30T15:13:42"/>
  </r>
  <r>
    <n v="136310"/>
    <s v="Thevalakkara"/>
    <s v="CUSTOMER SERVICE OFFICER"/>
    <x v="5"/>
    <x v="4"/>
    <m/>
    <s v="SOUTH ZONE"/>
    <n v="7054"/>
    <s v="TASK-289736"/>
    <s v="FIOD*"/>
    <x v="2"/>
    <m/>
    <m/>
    <m/>
    <s v="No"/>
    <m/>
    <m/>
    <m/>
    <d v="2025-07-25T09:00:00"/>
    <s v="ALBIN GEORGE"/>
    <s v="TASK-289736"/>
    <d v="2025-07-21T16:20:00"/>
    <s v="ABHIJITH M"/>
    <m/>
    <d v="2025-07-25T00:00:00"/>
    <d v="1899-12-30T15:13:42"/>
  </r>
  <r>
    <n v="25726"/>
    <s v="Ralegaon"/>
    <s v="ASSISTANT BRANCH MANAGER"/>
    <x v="25"/>
    <x v="0"/>
    <m/>
    <s v="WESTERN ZONE"/>
    <n v="7170"/>
    <s v="TASK-289737"/>
    <s v="FIOD*"/>
    <x v="2"/>
    <m/>
    <m/>
    <m/>
    <s v="No"/>
    <m/>
    <m/>
    <m/>
    <d v="2025-07-25T09:00:00"/>
    <s v="ALBIN GEORGE"/>
    <s v="TASK-289737"/>
    <d v="2025-07-21T16:20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89739"/>
    <s v="FIOD*"/>
    <x v="2"/>
    <m/>
    <m/>
    <m/>
    <s v="No"/>
    <m/>
    <m/>
    <m/>
    <d v="2025-07-25T09:00:00"/>
    <s v="ALBIN GEORGE"/>
    <s v="TASK-289739"/>
    <d v="2025-07-21T16:20:00"/>
    <s v="SNEHAL VIJAY GEDAM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89743"/>
    <s v="FIOD*"/>
    <x v="2"/>
    <m/>
    <m/>
    <m/>
    <s v="No"/>
    <m/>
    <m/>
    <m/>
    <d v="2025-07-25T09:00:00"/>
    <s v="ALBIN GEORGE"/>
    <s v="TASK-289743"/>
    <d v="2025-07-21T16:20:00"/>
    <s v="SHUBHAM ARUN KHANDEKAR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89744"/>
    <s v="FIOD*"/>
    <x v="2"/>
    <m/>
    <m/>
    <m/>
    <s v="No"/>
    <m/>
    <m/>
    <m/>
    <d v="2025-07-25T09:00:00"/>
    <s v="ALBIN GEORGE"/>
    <s v="TASK-289744"/>
    <d v="2025-07-21T16:20:00"/>
    <s v="SHUBHAM ARUN KHANDEKAR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89746"/>
    <s v="FIOD*"/>
    <x v="2"/>
    <m/>
    <m/>
    <m/>
    <s v="No"/>
    <m/>
    <m/>
    <m/>
    <d v="2025-07-25T09:00:00"/>
    <s v="ALBIN GEORGE"/>
    <s v="TASK-289746"/>
    <d v="2025-07-21T16:20:00"/>
    <s v="SHUBHAM ARUN KHANDEKAR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89749"/>
    <s v="FIOD*"/>
    <x v="2"/>
    <m/>
    <m/>
    <m/>
    <s v="No"/>
    <m/>
    <m/>
    <m/>
    <d v="2025-07-25T09:00:00"/>
    <s v="ALBIN GEORGE"/>
    <s v="TASK-289749"/>
    <d v="2025-07-21T16:20:00"/>
    <s v="ADARSH A S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89761"/>
    <s v="FIOD*"/>
    <x v="2"/>
    <m/>
    <m/>
    <m/>
    <s v="No"/>
    <m/>
    <m/>
    <m/>
    <d v="2025-07-25T09:00:00"/>
    <s v="ALBIN GEORGE"/>
    <s v="TASK-289761"/>
    <d v="2025-07-21T16:20:00"/>
    <s v="BARANIDURAI A"/>
    <m/>
    <d v="2025-07-25T00:00:00"/>
    <d v="1899-12-30T15:13:42"/>
  </r>
  <r>
    <n v="26461"/>
    <s v="Kamuthi"/>
    <s v="BRANCH MANAGER"/>
    <x v="35"/>
    <x v="8"/>
    <n v="8056495540"/>
    <s v="SOUTH ZONE"/>
    <n v="7073"/>
    <s v="TASK-289763"/>
    <s v="FIOD*"/>
    <x v="2"/>
    <m/>
    <m/>
    <m/>
    <s v="No"/>
    <m/>
    <m/>
    <m/>
    <d v="2025-07-25T09:00:00"/>
    <s v="ALBIN GEORGE"/>
    <s v="TASK-289763"/>
    <d v="2025-07-21T16:20:00"/>
    <s v="VALIVITTAN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89765"/>
    <s v="FIOD*"/>
    <x v="2"/>
    <m/>
    <m/>
    <m/>
    <s v="No"/>
    <m/>
    <m/>
    <m/>
    <d v="2025-07-25T09:00:00"/>
    <s v="ALBIN GEORGE"/>
    <s v="TASK-289765"/>
    <d v="2025-07-21T16:20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89770"/>
    <s v="FIOD*"/>
    <x v="2"/>
    <m/>
    <m/>
    <m/>
    <s v="No"/>
    <m/>
    <m/>
    <m/>
    <d v="2025-07-25T09:00:00"/>
    <s v="ALBIN GEORGE"/>
    <s v="TASK-289770"/>
    <d v="2025-07-21T16:20:00"/>
    <s v="KASTHURI KARUPPAIYA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89774"/>
    <s v="FIOD*"/>
    <x v="2"/>
    <m/>
    <m/>
    <m/>
    <s v="No"/>
    <m/>
    <m/>
    <m/>
    <d v="2025-07-25T09:00:00"/>
    <s v="ALBIN GEORGE"/>
    <s v="TASK-289774"/>
    <d v="2025-07-21T16:20:00"/>
    <s v="LINCY G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89776"/>
    <s v="FIOD*"/>
    <x v="2"/>
    <m/>
    <m/>
    <m/>
    <s v="No"/>
    <m/>
    <m/>
    <m/>
    <d v="2025-07-25T09:00:00"/>
    <s v="ALBIN GEORGE"/>
    <s v="TASK-289776"/>
    <d v="2025-07-21T16:20:00"/>
    <s v="SUDHARSAN R"/>
    <m/>
    <d v="2025-07-25T00:00:00"/>
    <d v="1899-12-30T15:13:42"/>
  </r>
  <r>
    <n v="27502"/>
    <s v="Balaramapuram"/>
    <s v="CUSTOMER SERVICE OFFICER"/>
    <x v="5"/>
    <x v="4"/>
    <n v="9633814030"/>
    <s v="SOUTH ZONE"/>
    <n v="1745"/>
    <s v="TASK-289781"/>
    <s v="FIOD*"/>
    <x v="2"/>
    <m/>
    <m/>
    <m/>
    <s v="No"/>
    <m/>
    <m/>
    <m/>
    <d v="2025-07-25T09:00:00"/>
    <s v="ALBIN GEORGE"/>
    <s v="TASK-289781"/>
    <d v="2025-07-21T16:20:00"/>
    <s v="JAYALAKSHMI J J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89788"/>
    <s v="FIOD*"/>
    <x v="2"/>
    <m/>
    <m/>
    <m/>
    <s v="No"/>
    <m/>
    <m/>
    <m/>
    <d v="2025-07-25T09:00:00"/>
    <s v="ALBIN GEORGE"/>
    <s v="TASK-289788"/>
    <d v="2025-07-21T16:20:00"/>
    <s v="THIRUMOORTHI KUPPUSAMY"/>
    <m/>
    <d v="2025-07-25T00:00:00"/>
    <d v="1899-12-30T15:13:42"/>
  </r>
  <r>
    <n v="131605"/>
    <s v="Vasai"/>
    <s v="CUSTOMER SERVICE OFFICER"/>
    <x v="39"/>
    <x v="5"/>
    <n v="8446429443"/>
    <s v="WESTERN ZONE"/>
    <n v="7031"/>
    <s v="TASK-289799"/>
    <s v="FIOD*"/>
    <x v="2"/>
    <m/>
    <m/>
    <m/>
    <s v="No"/>
    <m/>
    <m/>
    <m/>
    <d v="2025-07-25T09:00:00"/>
    <s v="ALBIN GEORGE"/>
    <s v="TASK-289799"/>
    <d v="2025-07-21T16:20:00"/>
    <s v="SIDDESH SURESH PATKAR"/>
    <m/>
    <d v="2025-07-25T00:00:00"/>
    <d v="1899-12-30T15:13:42"/>
  </r>
  <r>
    <n v="29060"/>
    <s v="Kamuthi"/>
    <s v="CUSTOMER SERVICE OFFICER"/>
    <x v="35"/>
    <x v="8"/>
    <n v="8012805549"/>
    <s v="SOUTH ZONE"/>
    <n v="7073"/>
    <s v="TASK-289807"/>
    <s v="FIOD*"/>
    <x v="2"/>
    <m/>
    <m/>
    <m/>
    <s v="No"/>
    <m/>
    <m/>
    <m/>
    <d v="2025-07-25T09:00:00"/>
    <s v="ALBIN GEORGE"/>
    <s v="TASK-289807"/>
    <d v="2025-07-21T16:20:00"/>
    <s v="ARJUN RAJENTHIRAN"/>
    <m/>
    <d v="2025-07-25T00:00:00"/>
    <d v="1899-12-30T15:13:42"/>
  </r>
  <r>
    <n v="29850"/>
    <s v="Solapur"/>
    <s v="CUSTOMER SERVICE OFFICER"/>
    <x v="44"/>
    <x v="5"/>
    <n v="9022243257"/>
    <s v="WESTERN ZONE"/>
    <n v="7251"/>
    <s v="TASK-289810"/>
    <s v="FIOD*"/>
    <x v="2"/>
    <m/>
    <m/>
    <m/>
    <s v="No"/>
    <m/>
    <m/>
    <m/>
    <d v="2025-07-25T09:00:00"/>
    <s v="ALBIN GEORGE"/>
    <s v="TASK-289810"/>
    <d v="2025-07-21T16:20:00"/>
    <s v="AKASH HIRAMAN GAIKWAD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89817"/>
    <s v="FIOD*"/>
    <x v="2"/>
    <m/>
    <m/>
    <m/>
    <s v="No"/>
    <m/>
    <m/>
    <m/>
    <d v="2025-07-25T09:00:00"/>
    <s v="ALBIN GEORGE"/>
    <s v="TASK-289817"/>
    <d v="2025-07-21T16:20:00"/>
    <s v="INDHUPRIYA K"/>
    <m/>
    <d v="2025-07-25T00:00:00"/>
    <d v="1899-12-30T15:13:42"/>
  </r>
  <r>
    <n v="20518"/>
    <s v="Koliyanur"/>
    <s v="ASSISTANT BRANCH MANAGER"/>
    <x v="40"/>
    <x v="8"/>
    <m/>
    <s v="SOUTH ZONE"/>
    <n v="7034"/>
    <s v="TASK-289818"/>
    <s v="FIOD*"/>
    <x v="2"/>
    <m/>
    <m/>
    <m/>
    <s v="No"/>
    <m/>
    <m/>
    <m/>
    <d v="2025-07-25T09:00:00"/>
    <s v="ALBIN GEORGE"/>
    <s v="TASK-289818"/>
    <d v="2025-07-21T16:20:00"/>
    <s v="INFANT JOVIT JAWAHAR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89819"/>
    <s v="FIOD*"/>
    <x v="2"/>
    <m/>
    <m/>
    <m/>
    <s v="No"/>
    <m/>
    <m/>
    <m/>
    <d v="2025-07-25T09:00:00"/>
    <s v="ALBIN GEORGE"/>
    <s v="TASK-289819"/>
    <d v="2025-07-21T16:20:00"/>
    <s v="JEGAN JEEVA K"/>
    <m/>
    <d v="2025-07-25T00:00:00"/>
    <d v="1899-12-30T15:13:42"/>
  </r>
  <r>
    <n v="135154"/>
    <s v="Thirupuvanam"/>
    <s v="CUSTOMER SERVICE OFFICER"/>
    <x v="35"/>
    <x v="8"/>
    <n v="8925182159"/>
    <s v="SOUTH ZONE"/>
    <n v="7084"/>
    <s v="TASK-289820"/>
    <s v="FIOD*"/>
    <x v="2"/>
    <m/>
    <m/>
    <m/>
    <s v="No"/>
    <m/>
    <m/>
    <m/>
    <d v="2025-07-25T09:00:00"/>
    <s v="ALBIN GEORGE"/>
    <s v="TASK-289820"/>
    <d v="2025-07-21T16:20:00"/>
    <s v="DEVENDRAPANDIAN ASHOKUMA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89822"/>
    <s v="FIOD*"/>
    <x v="2"/>
    <m/>
    <m/>
    <m/>
    <s v="No"/>
    <m/>
    <m/>
    <m/>
    <d v="2025-07-25T09:00:00"/>
    <s v="ALBIN GEORGE"/>
    <s v="TASK-289822"/>
    <d v="2025-07-21T16:20:00"/>
    <s v="KANAGASABAPATHY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89835"/>
    <s v="FIOD*"/>
    <x v="2"/>
    <m/>
    <m/>
    <m/>
    <s v="No"/>
    <m/>
    <m/>
    <m/>
    <d v="2025-07-25T09:00:00"/>
    <s v="ALBIN GEORGE"/>
    <s v="TASK-289835"/>
    <d v="2025-07-21T16:20:00"/>
    <s v="RAVINDHIRAN R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89836"/>
    <s v="FIOD*"/>
    <x v="2"/>
    <m/>
    <m/>
    <m/>
    <s v="No"/>
    <m/>
    <m/>
    <m/>
    <d v="2025-07-25T09:00:00"/>
    <s v="ALBIN GEORGE"/>
    <s v="TASK-289836"/>
    <d v="2025-07-21T16:20:00"/>
    <s v="SAHAYA VINOTHINI S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89843"/>
    <s v="FIOD*"/>
    <x v="2"/>
    <m/>
    <m/>
    <m/>
    <s v="No"/>
    <m/>
    <m/>
    <m/>
    <d v="2025-07-25T09:00:00"/>
    <s v="ALBIN GEORGE"/>
    <s v="TASK-289843"/>
    <d v="2025-07-21T16:20:00"/>
    <s v="PASUPATHI C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89844"/>
    <s v="FIOD*"/>
    <x v="2"/>
    <m/>
    <m/>
    <m/>
    <s v="No"/>
    <m/>
    <m/>
    <m/>
    <d v="2025-07-25T09:00:00"/>
    <s v="ALBIN GEORGE"/>
    <s v="TASK-289844"/>
    <d v="2025-07-21T16:20:00"/>
    <s v="SAHAYA VINOTHINI S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89861"/>
    <s v="FIOD*"/>
    <x v="2"/>
    <m/>
    <m/>
    <m/>
    <s v="No"/>
    <m/>
    <m/>
    <m/>
    <d v="2025-07-25T09:00:00"/>
    <s v="ALBIN GEORGE"/>
    <s v="TASK-289861"/>
    <d v="2025-07-21T16:20:00"/>
    <s v="KANNAN KARTHIKEYAN"/>
    <m/>
    <d v="2025-07-25T00:00:00"/>
    <d v="1899-12-30T15:13:42"/>
  </r>
  <r>
    <n v="134307"/>
    <s v="Chidambaram"/>
    <s v="ASSISTANT BRANCH MANAGER"/>
    <x v="40"/>
    <x v="8"/>
    <n v="8428688202"/>
    <s v="SOUTH ZONE"/>
    <n v="7046"/>
    <s v="TASK-289868"/>
    <s v="FIOD*"/>
    <x v="2"/>
    <m/>
    <m/>
    <m/>
    <s v="No"/>
    <m/>
    <m/>
    <m/>
    <d v="2025-07-25T09:00:00"/>
    <s v="ALBIN GEORGE"/>
    <s v="TASK-289868"/>
    <d v="2025-07-21T16:20:00"/>
    <s v="BALACHANDIRAN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89869"/>
    <s v="FIOD*"/>
    <x v="2"/>
    <m/>
    <m/>
    <m/>
    <s v="No"/>
    <m/>
    <m/>
    <m/>
    <d v="2025-07-25T09:00:00"/>
    <s v="ALBIN GEORGE"/>
    <s v="TASK-289869"/>
    <d v="2025-07-21T16:20:00"/>
    <s v="KANNAN KARTHIKEYAN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89870"/>
    <s v="FIOD*"/>
    <x v="2"/>
    <m/>
    <m/>
    <m/>
    <s v="No"/>
    <m/>
    <m/>
    <m/>
    <d v="2025-07-25T09:00:00"/>
    <s v="ALBIN GEORGE"/>
    <s v="TASK-289870"/>
    <d v="2025-07-21T16:20:00"/>
    <s v="KANNAN KARTHIKEYAN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89874"/>
    <s v="FIOD*"/>
    <x v="2"/>
    <m/>
    <m/>
    <m/>
    <s v="No"/>
    <m/>
    <m/>
    <m/>
    <d v="2025-07-25T09:00:00"/>
    <s v="ALBIN GEORGE"/>
    <s v="TASK-289874"/>
    <d v="2025-07-21T16:20:00"/>
    <s v="GOWSALYA"/>
    <m/>
    <d v="2025-07-25T00:00:00"/>
    <d v="1899-12-30T15:13:42"/>
  </r>
  <r>
    <n v="134307"/>
    <s v="Chidambaram"/>
    <s v="ASSISTANT BRANCH MANAGER"/>
    <x v="40"/>
    <x v="8"/>
    <n v="8428688202"/>
    <s v="SOUTH ZONE"/>
    <n v="7046"/>
    <s v="TASK-289876"/>
    <s v="FIOD*"/>
    <x v="2"/>
    <m/>
    <m/>
    <m/>
    <s v="No"/>
    <m/>
    <m/>
    <m/>
    <d v="2025-07-25T09:00:00"/>
    <s v="ALBIN GEORGE"/>
    <s v="TASK-289876"/>
    <d v="2025-07-21T16:20:00"/>
    <s v="BALACHANDIRAN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89885"/>
    <s v="FIOD*"/>
    <x v="2"/>
    <m/>
    <m/>
    <m/>
    <s v="No"/>
    <m/>
    <m/>
    <m/>
    <d v="2025-07-25T09:00:00"/>
    <s v="ALBIN GEORGE"/>
    <s v="TASK-289885"/>
    <d v="2025-07-21T16:20:00"/>
    <s v="JEGATHISH"/>
    <m/>
    <d v="2025-07-25T00:00:00"/>
    <d v="1899-12-30T15:13:42"/>
  </r>
  <r>
    <n v="26192"/>
    <s v="Vadalur"/>
    <s v="CUSTOMER SERVICE OFFICER"/>
    <x v="40"/>
    <x v="8"/>
    <n v="9095745450"/>
    <s v="SOUTH ZONE"/>
    <n v="7036"/>
    <s v="TASK-289890"/>
    <s v="FIOD*"/>
    <x v="2"/>
    <m/>
    <m/>
    <m/>
    <s v="No"/>
    <m/>
    <m/>
    <m/>
    <d v="2025-07-25T09:00:00"/>
    <s v="ALBIN GEORGE"/>
    <s v="TASK-289890"/>
    <d v="2025-07-21T16:20:00"/>
    <s v="PRAVINRAJ SELVARASU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89901"/>
    <s v="FIOD*"/>
    <x v="2"/>
    <m/>
    <m/>
    <m/>
    <s v="No"/>
    <m/>
    <m/>
    <m/>
    <d v="2025-07-25T09:00:00"/>
    <s v="ALBIN GEORGE"/>
    <s v="TASK-289901"/>
    <d v="2025-07-21T16:20:00"/>
    <s v="GOWTHAM G"/>
    <m/>
    <d v="2025-07-25T00:00:00"/>
    <d v="1899-12-30T15:13:42"/>
  </r>
  <r>
    <n v="12730"/>
    <s v="Kodaikanal"/>
    <s v="ASSISTANT BRANCH MANAGER"/>
    <x v="33"/>
    <x v="8"/>
    <n v="7593809073"/>
    <s v="SOUTH ZONE"/>
    <n v="7019"/>
    <s v="TASK-289902"/>
    <s v="FIOD*"/>
    <x v="2"/>
    <m/>
    <m/>
    <m/>
    <s v="No"/>
    <m/>
    <m/>
    <m/>
    <d v="2025-07-25T09:00:00"/>
    <s v="ALBIN GEORGE"/>
    <s v="TASK-289902"/>
    <d v="2025-07-21T16:20:00"/>
    <s v="KURALOVIAN S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89910"/>
    <s v="FIOD*"/>
    <x v="2"/>
    <m/>
    <m/>
    <m/>
    <s v="No"/>
    <m/>
    <m/>
    <m/>
    <d v="2025-07-25T09:00:00"/>
    <s v="ALBIN GEORGE"/>
    <s v="TASK-289910"/>
    <d v="2025-07-21T16:20:00"/>
    <s v="SHYJINA SIMON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89911"/>
    <s v="FIOD*"/>
    <x v="2"/>
    <m/>
    <m/>
    <m/>
    <s v="No"/>
    <m/>
    <m/>
    <m/>
    <d v="2025-07-25T09:00:00"/>
    <s v="ALBIN GEORGE"/>
    <s v="TASK-289911"/>
    <d v="2025-07-21T16:20:00"/>
    <s v="SHYJINA SIMON"/>
    <m/>
    <d v="2025-07-25T00:00:00"/>
    <d v="1899-12-30T15:13:42"/>
  </r>
  <r>
    <n v="26868"/>
    <s v="Erumeli"/>
    <s v="CUSTOMER SERVICE OFFICER"/>
    <x v="5"/>
    <x v="4"/>
    <n v="9656010420"/>
    <s v="SOUTH ZONE"/>
    <n v="7025"/>
    <s v="TASK-289913"/>
    <s v="FIOD*"/>
    <x v="2"/>
    <m/>
    <m/>
    <m/>
    <s v="No"/>
    <m/>
    <m/>
    <m/>
    <d v="2025-07-25T09:00:00"/>
    <s v="ALBIN GEORGE"/>
    <s v="TASK-289913"/>
    <d v="2025-07-21T16:20:00"/>
    <s v="JITHIN MOHAN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89918"/>
    <s v="FIOD*"/>
    <x v="2"/>
    <m/>
    <m/>
    <m/>
    <s v="No"/>
    <m/>
    <m/>
    <m/>
    <d v="2025-07-25T09:00:00"/>
    <s v="ALBIN GEORGE"/>
    <s v="TASK-289918"/>
    <d v="2025-07-21T16:20:00"/>
    <s v="SRIDURAI JAGANATHAN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89919"/>
    <s v="FIOD*"/>
    <x v="2"/>
    <m/>
    <m/>
    <m/>
    <s v="No"/>
    <m/>
    <m/>
    <m/>
    <d v="2025-07-25T09:00:00"/>
    <s v="ALBIN GEORGE"/>
    <s v="TASK-289919"/>
    <d v="2025-07-21T16:20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89921"/>
    <s v="FIOD*"/>
    <x v="2"/>
    <m/>
    <m/>
    <m/>
    <s v="No"/>
    <m/>
    <m/>
    <m/>
    <d v="2025-07-25T09:00:00"/>
    <s v="ALBIN GEORGE"/>
    <s v="TASK-289921"/>
    <d v="2025-07-21T16:20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89922"/>
    <s v="FIOD*"/>
    <x v="2"/>
    <m/>
    <m/>
    <m/>
    <s v="No"/>
    <m/>
    <m/>
    <m/>
    <d v="2025-07-25T09:00:00"/>
    <s v="ALBIN GEORGE"/>
    <s v="TASK-289922"/>
    <d v="2025-07-21T16:20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89923"/>
    <s v="FIOD*"/>
    <x v="2"/>
    <m/>
    <m/>
    <m/>
    <s v="No"/>
    <m/>
    <m/>
    <m/>
    <d v="2025-07-25T09:00:00"/>
    <s v="ALBIN GEORGE"/>
    <s v="TASK-289923"/>
    <d v="2025-07-21T16:20:00"/>
    <s v="SHYJU SHAM SAMPASIVAM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89925"/>
    <s v="FIOD*"/>
    <x v="2"/>
    <m/>
    <m/>
    <m/>
    <s v="No"/>
    <m/>
    <m/>
    <m/>
    <d v="2025-07-25T09:00:00"/>
    <s v="ALBIN GEORGE"/>
    <s v="TASK-289925"/>
    <d v="2025-07-21T16:20:00"/>
    <s v="LURNA LUCAS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89930"/>
    <s v="FIOD*"/>
    <x v="2"/>
    <m/>
    <m/>
    <m/>
    <s v="No"/>
    <m/>
    <m/>
    <m/>
    <d v="2025-07-25T09:00:00"/>
    <s v="ALBIN GEORGE"/>
    <s v="TASK-289930"/>
    <d v="2025-07-21T16:20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89931"/>
    <s v="FIOD*"/>
    <x v="2"/>
    <m/>
    <m/>
    <m/>
    <s v="No"/>
    <m/>
    <m/>
    <m/>
    <d v="2025-07-25T09:00:00"/>
    <s v="ALBIN GEORGE"/>
    <s v="TASK-289931"/>
    <d v="2025-07-21T16:20:00"/>
    <s v="BHAGCHAND BHARTIYA (Deleted)"/>
    <m/>
    <d v="2025-07-25T00:00:00"/>
    <d v="1899-12-30T15:13:42"/>
  </r>
  <r>
    <n v="133851"/>
    <s v="Bhokar"/>
    <s v="CUSTOMER SERVICE OFFICER"/>
    <x v="0"/>
    <x v="0"/>
    <n v="9921701369"/>
    <s v="WESTERN ZONE"/>
    <n v="1778"/>
    <s v="TASK-289936"/>
    <s v="FIOD*"/>
    <x v="2"/>
    <m/>
    <m/>
    <m/>
    <s v="No"/>
    <m/>
    <m/>
    <m/>
    <d v="2025-07-25T09:00:00"/>
    <s v="ALBIN GEORGE"/>
    <s v="TASK-289936"/>
    <d v="2025-07-21T16:20:00"/>
    <s v="RAMESHWAR ANANDRAO PAPULWAD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89939"/>
    <s v="FIOD*"/>
    <x v="2"/>
    <m/>
    <m/>
    <m/>
    <s v="No"/>
    <m/>
    <m/>
    <m/>
    <d v="2025-07-25T09:00:00"/>
    <s v="ALBIN GEORGE"/>
    <s v="TASK-289939"/>
    <d v="2025-07-21T16:20:00"/>
    <s v="RAJKUMAR T"/>
    <m/>
    <d v="2025-07-25T00:00:00"/>
    <d v="1899-12-30T15:13:42"/>
  </r>
  <r>
    <n v="21225"/>
    <s v="Erumeli"/>
    <s v="CUSTOMER SERVICE OFFICER"/>
    <x v="5"/>
    <x v="4"/>
    <n v="6238810663"/>
    <s v="SOUTH ZONE"/>
    <n v="7025"/>
    <s v="TASK-289946"/>
    <s v="FIOD*"/>
    <x v="2"/>
    <m/>
    <m/>
    <m/>
    <s v="No"/>
    <m/>
    <m/>
    <m/>
    <d v="2025-07-25T09:00:00"/>
    <s v="ALBIN GEORGE"/>
    <s v="TASK-289946"/>
    <d v="2025-07-21T16:20:00"/>
    <s v="SHEBIN P J"/>
    <m/>
    <d v="2025-07-25T00:00:00"/>
    <d v="1899-12-30T15:13:42"/>
  </r>
  <r>
    <n v="133293"/>
    <s v="Perundurai"/>
    <s v="CUSTOMER SERVICE OFFICER"/>
    <x v="36"/>
    <x v="8"/>
    <n v="7010421308"/>
    <s v="SOUTH ZONE"/>
    <n v="7296"/>
    <s v="TASK-289952"/>
    <s v="FIOD*"/>
    <x v="2"/>
    <m/>
    <m/>
    <m/>
    <s v="No"/>
    <m/>
    <m/>
    <m/>
    <d v="2025-07-25T09:00:00"/>
    <s v="ALBIN GEORGE"/>
    <s v="TASK-289952"/>
    <d v="2025-07-21T16:20:00"/>
    <s v="SURENDIRAN SENTHIL KUMAR"/>
    <m/>
    <d v="2025-07-25T00:00:00"/>
    <d v="1899-12-30T15:13:42"/>
  </r>
  <r>
    <n v="133851"/>
    <s v="Bhokar"/>
    <s v="CUSTOMER SERVICE OFFICER"/>
    <x v="0"/>
    <x v="0"/>
    <n v="9921701369"/>
    <s v="WESTERN ZONE"/>
    <n v="1778"/>
    <s v="TASK-289972"/>
    <s v="FIOD*"/>
    <x v="2"/>
    <m/>
    <m/>
    <m/>
    <s v="No"/>
    <m/>
    <m/>
    <m/>
    <d v="2025-07-25T09:00:00"/>
    <s v="ALBIN GEORGE"/>
    <s v="TASK-289972"/>
    <d v="2025-07-21T16:20:00"/>
    <s v="RAMESHWAR ANANDRAO PAPULWAD"/>
    <m/>
    <d v="2025-07-25T00:00:00"/>
    <d v="1899-12-30T15:13:42"/>
  </r>
  <r>
    <n v="28737"/>
    <s v="Malpura"/>
    <s v="CUSTOMER SERVICE OFFICER"/>
    <x v="4"/>
    <x v="3"/>
    <n v="8848005358"/>
    <s v="CENTRAL ZONE"/>
    <n v="7285"/>
    <s v="TASK-289974"/>
    <s v="FIOD*"/>
    <x v="2"/>
    <m/>
    <m/>
    <m/>
    <s v="No"/>
    <m/>
    <m/>
    <m/>
    <d v="2025-07-25T09:00:00"/>
    <s v="ALBIN GEORGE"/>
    <s v="TASK-289974"/>
    <d v="2025-07-21T16:20:00"/>
    <s v="NAWAL KISHO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89976"/>
    <s v="FIOD*"/>
    <x v="2"/>
    <m/>
    <m/>
    <m/>
    <s v="No"/>
    <m/>
    <m/>
    <m/>
    <d v="2025-07-25T09:00:00"/>
    <s v="ALBIN GEORGE"/>
    <s v="TASK-289976"/>
    <d v="2025-07-21T16:20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89981"/>
    <s v="FIOD*"/>
    <x v="2"/>
    <m/>
    <m/>
    <m/>
    <s v="No"/>
    <m/>
    <m/>
    <m/>
    <d v="2025-07-25T09:00:00"/>
    <s v="ALBIN GEORGE"/>
    <s v="TASK-289981"/>
    <d v="2025-07-21T16:20:00"/>
    <s v="AMOL SUBHAS PAWAR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89986"/>
    <s v="FIOD*"/>
    <x v="2"/>
    <m/>
    <m/>
    <m/>
    <s v="No"/>
    <m/>
    <m/>
    <m/>
    <d v="2025-07-25T09:00:00"/>
    <s v="ALBIN GEORGE"/>
    <s v="TASK-289986"/>
    <d v="2025-07-21T16:20:00"/>
    <s v="SIBIN B"/>
    <m/>
    <d v="2025-07-25T00:00:00"/>
    <d v="1899-12-30T15:13:42"/>
  </r>
  <r>
    <n v="19427"/>
    <s v="Thittuvilai"/>
    <s v="CUSTOMER SERVICE OFFICER"/>
    <x v="14"/>
    <x v="8"/>
    <n v="8714621027"/>
    <s v="SOUTH ZONE"/>
    <n v="7016"/>
    <s v="TASK-289987"/>
    <s v="FIOD*"/>
    <x v="2"/>
    <m/>
    <m/>
    <m/>
    <s v="No"/>
    <m/>
    <m/>
    <m/>
    <d v="2025-07-25T09:00:00"/>
    <s v="ALBIN GEORGE"/>
    <s v="TASK-289987"/>
    <d v="2025-07-21T16:20:00"/>
    <s v="ABINESH R"/>
    <m/>
    <d v="2025-07-25T00:00:00"/>
    <d v="1899-12-30T15:13:42"/>
  </r>
  <r>
    <n v="130128"/>
    <s v="Buldhana"/>
    <s v="CUSTOMER SERVICE OFFICER"/>
    <x v="7"/>
    <x v="0"/>
    <n v="8848005150"/>
    <s v="WESTERN ZONE"/>
    <n v="7158"/>
    <s v="TASK-290001"/>
    <s v="FIOD*"/>
    <x v="2"/>
    <m/>
    <m/>
    <m/>
    <s v="No"/>
    <m/>
    <m/>
    <m/>
    <d v="2025-07-25T09:00:00"/>
    <s v="ALBIN GEORGE"/>
    <s v="TASK-290001"/>
    <d v="2025-07-21T16:20:00"/>
    <s v="SANGHPAL MADHUKAR UJAGARE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0007"/>
    <s v="FIOD*"/>
    <x v="2"/>
    <m/>
    <m/>
    <m/>
    <s v="No"/>
    <m/>
    <m/>
    <m/>
    <d v="2025-07-25T09:00:00"/>
    <s v="ALBIN GEORGE"/>
    <s v="TASK-290007"/>
    <d v="2025-07-21T16:20:00"/>
    <s v="JAYENDRA KHETRAM BAGALKAR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90009"/>
    <s v="FIOD*"/>
    <x v="2"/>
    <m/>
    <m/>
    <m/>
    <s v="No"/>
    <m/>
    <m/>
    <m/>
    <d v="2025-07-25T09:00:00"/>
    <s v="ALBIN GEORGE"/>
    <s v="TASK-290009"/>
    <d v="2025-07-21T16:20:00"/>
    <s v="AKSHAY BABURAO GORE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90018"/>
    <s v="FIOD*"/>
    <x v="2"/>
    <m/>
    <m/>
    <m/>
    <s v="No"/>
    <m/>
    <m/>
    <m/>
    <d v="2025-07-25T09:00:00"/>
    <s v="ALBIN GEORGE"/>
    <s v="TASK-290018"/>
    <d v="2025-07-21T16:20:00"/>
    <s v="LURNA LUCAS"/>
    <m/>
    <d v="2025-07-25T00:00:00"/>
    <d v="1899-12-30T15:13:42"/>
  </r>
  <r>
    <n v="15981"/>
    <s v="Kollamcode"/>
    <s v="CUSTOMER SERVICE OFFICER"/>
    <x v="14"/>
    <x v="8"/>
    <n v="9288028762"/>
    <s v="SOUTH ZONE"/>
    <n v="7006"/>
    <s v="TASK-290017"/>
    <s v="FIOD*"/>
    <x v="2"/>
    <m/>
    <m/>
    <m/>
    <s v="No"/>
    <m/>
    <m/>
    <m/>
    <d v="2025-07-25T09:00:00"/>
    <s v="ALBIN GEORGE"/>
    <s v="TASK-290017"/>
    <d v="2025-07-21T16:20:00"/>
    <s v="MELBA CHELLADURAI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90028"/>
    <s v="FIOD*"/>
    <x v="2"/>
    <m/>
    <m/>
    <m/>
    <s v="No"/>
    <m/>
    <m/>
    <m/>
    <d v="2025-07-25T09:00:00"/>
    <s v="ALBIN GEORGE"/>
    <s v="TASK-290028"/>
    <d v="2025-07-21T16:20:00"/>
    <s v="LURNA LUCAS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90031"/>
    <s v="FIOD*"/>
    <x v="2"/>
    <m/>
    <m/>
    <m/>
    <s v="No"/>
    <m/>
    <m/>
    <m/>
    <d v="2025-07-25T09:00:00"/>
    <s v="ALBIN GEORGE"/>
    <s v="TASK-290031"/>
    <d v="2025-07-21T16:20:00"/>
    <s v="JENISHA J A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90035"/>
    <s v="FIOD*"/>
    <x v="2"/>
    <m/>
    <m/>
    <m/>
    <s v="No"/>
    <m/>
    <m/>
    <m/>
    <d v="2025-07-25T09:00:00"/>
    <s v="ALBIN GEORGE"/>
    <s v="TASK-290035"/>
    <d v="2025-07-21T16:20:00"/>
    <s v="KUMARAVEL S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0046"/>
    <s v="FIOD*"/>
    <x v="2"/>
    <m/>
    <m/>
    <m/>
    <s v="No"/>
    <m/>
    <m/>
    <m/>
    <d v="2025-07-25T09:00:00"/>
    <s v="ALBIN GEORGE"/>
    <s v="TASK-290046"/>
    <d v="2025-07-21T16:20:00"/>
    <s v="JAYENDRA KHETRAM BAGALKAR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0054"/>
    <s v="FIOD*"/>
    <x v="2"/>
    <m/>
    <m/>
    <m/>
    <s v="No"/>
    <m/>
    <m/>
    <m/>
    <d v="2025-07-25T09:00:00"/>
    <s v="ALBIN GEORGE"/>
    <s v="TASK-290054"/>
    <d v="2025-07-21T16:20:00"/>
    <s v="VANA MUTHU RAJA M"/>
    <m/>
    <d v="2025-07-25T00:00:00"/>
    <d v="1899-12-30T15:13:42"/>
  </r>
  <r>
    <n v="135435"/>
    <s v="Mallur"/>
    <s v="CUSTOMER SERVICE OFFICER"/>
    <x v="36"/>
    <x v="8"/>
    <n v="9566461876"/>
    <s v="SOUTH ZONE"/>
    <n v="7079"/>
    <s v="TASK-290061"/>
    <s v="FIOD*"/>
    <x v="2"/>
    <m/>
    <m/>
    <m/>
    <s v="No"/>
    <m/>
    <m/>
    <m/>
    <d v="2025-07-25T09:00:00"/>
    <s v="ALBIN GEORGE"/>
    <s v="TASK-290061"/>
    <d v="2025-07-21T16:20:00"/>
    <s v="MALATHI SARAVANAKUMAR"/>
    <m/>
    <d v="2025-07-25T00:00:00"/>
    <d v="1899-12-30T15:13:42"/>
  </r>
  <r>
    <n v="135435"/>
    <s v="Mallur"/>
    <s v="CUSTOMER SERVICE OFFICER"/>
    <x v="36"/>
    <x v="8"/>
    <n v="9566461876"/>
    <s v="SOUTH ZONE"/>
    <n v="7079"/>
    <s v="TASK-290062"/>
    <s v="FIOD*"/>
    <x v="2"/>
    <m/>
    <m/>
    <m/>
    <s v="No"/>
    <m/>
    <m/>
    <m/>
    <d v="2025-07-25T09:00:00"/>
    <s v="ALBIN GEORGE"/>
    <s v="TASK-290062"/>
    <d v="2025-07-21T16:20:00"/>
    <s v="MALATHI SARAVANAKUMAR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90081"/>
    <s v="FIOD*"/>
    <x v="2"/>
    <m/>
    <m/>
    <m/>
    <s v="No"/>
    <m/>
    <m/>
    <m/>
    <d v="2025-07-25T09:00:00"/>
    <s v="ALBIN GEORGE"/>
    <s v="TASK-290081"/>
    <d v="2025-07-21T16:20:00"/>
    <s v="MANIVANNAN GUNASEKARAN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0085"/>
    <s v="FIOD*"/>
    <x v="2"/>
    <m/>
    <m/>
    <m/>
    <s v="No"/>
    <m/>
    <m/>
    <m/>
    <d v="2025-07-25T09:00:00"/>
    <s v="ALBIN GEORGE"/>
    <s v="TASK-290085"/>
    <d v="2025-07-21T16:20:00"/>
    <s v="SANGEETHA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0086"/>
    <s v="FIOD*"/>
    <x v="2"/>
    <m/>
    <m/>
    <m/>
    <s v="No"/>
    <m/>
    <m/>
    <m/>
    <d v="2025-07-25T09:00:00"/>
    <s v="ALBIN GEORGE"/>
    <s v="TASK-290086"/>
    <d v="2025-07-21T16:20:00"/>
    <s v="SANGEETHA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0087"/>
    <s v="FIOD*"/>
    <x v="2"/>
    <m/>
    <m/>
    <m/>
    <s v="No"/>
    <m/>
    <m/>
    <m/>
    <d v="2025-07-25T09:00:00"/>
    <s v="ALBIN GEORGE"/>
    <s v="TASK-290087"/>
    <d v="2025-07-21T16:20:00"/>
    <s v="SHYJU SHAM SAMPASIVAM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90090"/>
    <s v="FIOD*"/>
    <x v="2"/>
    <m/>
    <m/>
    <m/>
    <s v="No"/>
    <m/>
    <m/>
    <m/>
    <d v="2025-07-25T09:00:00"/>
    <s v="ALBIN GEORGE"/>
    <s v="TASK-290090"/>
    <d v="2025-07-21T16:20:00"/>
    <s v="VISHNU PONNAYAR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90095"/>
    <s v="FIOD*"/>
    <x v="2"/>
    <m/>
    <m/>
    <m/>
    <s v="No"/>
    <m/>
    <m/>
    <m/>
    <d v="2025-07-25T09:00:00"/>
    <s v="ALBIN GEORGE"/>
    <s v="TASK-290095"/>
    <d v="2025-07-21T16:20:00"/>
    <s v="KUMARAVEL S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0097"/>
    <s v="FIOD*"/>
    <x v="2"/>
    <m/>
    <m/>
    <m/>
    <s v="No"/>
    <m/>
    <m/>
    <m/>
    <d v="2025-07-25T09:00:00"/>
    <s v="ALBIN GEORGE"/>
    <s v="TASK-290097"/>
    <d v="2025-07-21T16:20:00"/>
    <s v="JAYENDRA KHETRAM BAGALKAR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0102"/>
    <s v="FIOD*"/>
    <x v="2"/>
    <m/>
    <m/>
    <m/>
    <s v="No"/>
    <m/>
    <m/>
    <m/>
    <d v="2025-07-25T09:00:00"/>
    <s v="ALBIN GEORGE"/>
    <s v="TASK-290102"/>
    <d v="2025-07-21T16:20:00"/>
    <s v="Vikram"/>
    <m/>
    <d v="2025-07-25T00:00:00"/>
    <d v="1899-12-30T15:13:42"/>
  </r>
  <r>
    <n v="134537"/>
    <s v="Shrigonda"/>
    <s v="CUSTOMER SERVICE OFFICER"/>
    <x v="3"/>
    <x v="1"/>
    <n v="9552613072"/>
    <s v="WESTERN ZONE"/>
    <n v="7203"/>
    <s v="TASK-290108"/>
    <s v="FIOD*"/>
    <x v="2"/>
    <m/>
    <m/>
    <m/>
    <s v="No"/>
    <m/>
    <m/>
    <m/>
    <d v="2025-07-25T09:00:00"/>
    <s v="ALBIN GEORGE"/>
    <s v="TASK-290108"/>
    <d v="2025-07-21T16:20:00"/>
    <s v="ABHISHEK SANJAY DHANWAT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109"/>
    <s v="FIOD*"/>
    <x v="2"/>
    <m/>
    <m/>
    <m/>
    <s v="No"/>
    <m/>
    <m/>
    <m/>
    <d v="2025-07-25T09:00:00"/>
    <s v="ALBIN GEORGE"/>
    <s v="TASK-290109"/>
    <d v="2025-07-21T16:20:00"/>
    <s v="BALAJI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90115"/>
    <s v="FIOD*"/>
    <x v="2"/>
    <m/>
    <m/>
    <m/>
    <s v="No"/>
    <m/>
    <m/>
    <m/>
    <d v="2025-07-25T09:00:00"/>
    <s v="ALBIN GEORGE"/>
    <s v="TASK-290115"/>
    <d v="2025-07-21T16:20:00"/>
    <s v="Daisycarolin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116"/>
    <s v="FIOD*"/>
    <x v="2"/>
    <m/>
    <m/>
    <m/>
    <s v="No"/>
    <m/>
    <m/>
    <m/>
    <d v="2025-07-25T09:00:00"/>
    <s v="ALBIN GEORGE"/>
    <s v="TASK-290116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117"/>
    <s v="FIOD*"/>
    <x v="2"/>
    <m/>
    <m/>
    <m/>
    <s v="No"/>
    <m/>
    <m/>
    <m/>
    <d v="2025-07-25T09:00:00"/>
    <s v="ALBIN GEORGE"/>
    <s v="TASK-290117"/>
    <d v="2025-07-21T16:20:00"/>
    <s v="BALAJI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90121"/>
    <s v="FIOD*"/>
    <x v="2"/>
    <m/>
    <m/>
    <m/>
    <s v="No"/>
    <m/>
    <m/>
    <m/>
    <d v="2025-07-25T09:00:00"/>
    <s v="ALBIN GEORGE"/>
    <s v="TASK-290121"/>
    <d v="2025-07-21T16:20:00"/>
    <s v="Arulpandiyan B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120"/>
    <s v="FIOD*"/>
    <x v="2"/>
    <m/>
    <m/>
    <m/>
    <s v="No"/>
    <m/>
    <m/>
    <m/>
    <d v="2025-07-25T09:00:00"/>
    <s v="ALBIN GEORGE"/>
    <s v="TASK-290120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122"/>
    <s v="FIOD*"/>
    <x v="2"/>
    <m/>
    <m/>
    <m/>
    <s v="No"/>
    <m/>
    <m/>
    <m/>
    <d v="2025-07-25T09:00:00"/>
    <s v="ALBIN GEORGE"/>
    <s v="TASK-290122"/>
    <d v="2025-07-21T16:20:00"/>
    <s v="BALAJI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0126"/>
    <s v="FIOD*"/>
    <x v="2"/>
    <m/>
    <m/>
    <m/>
    <s v="No"/>
    <m/>
    <m/>
    <m/>
    <d v="2025-07-25T09:00:00"/>
    <s v="ALBIN GEORGE"/>
    <s v="TASK-290126"/>
    <d v="2025-07-21T16:20:00"/>
    <s v="Vikram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0134"/>
    <s v="FIOD*"/>
    <x v="2"/>
    <m/>
    <m/>
    <m/>
    <s v="No"/>
    <m/>
    <m/>
    <m/>
    <d v="2025-07-25T09:00:00"/>
    <s v="ALBIN GEORGE"/>
    <s v="TASK-290134"/>
    <d v="2025-07-21T16:20:00"/>
    <s v="KALA NANTHINI IYAPPAN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90148"/>
    <s v="FIOD*"/>
    <x v="2"/>
    <m/>
    <m/>
    <m/>
    <s v="No"/>
    <m/>
    <m/>
    <m/>
    <d v="2025-07-25T09:00:00"/>
    <s v="ALBIN GEORGE"/>
    <s v="TASK-290148"/>
    <d v="2025-07-21T16:20:00"/>
    <s v="AJITH THIRUPPATH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154"/>
    <s v="FIOD*"/>
    <x v="2"/>
    <m/>
    <m/>
    <m/>
    <s v="No"/>
    <m/>
    <m/>
    <m/>
    <d v="2025-07-25T09:00:00"/>
    <s v="ALBIN GEORGE"/>
    <s v="TASK-290154"/>
    <d v="2025-07-21T16:20:00"/>
    <s v="BALAJI"/>
    <m/>
    <d v="2025-07-25T00:00:00"/>
    <d v="1899-12-30T15:13:42"/>
  </r>
  <r>
    <n v="134132"/>
    <s v="Thanipadi"/>
    <s v="CUSTOMER SERVICE OFFICER"/>
    <x v="34"/>
    <x v="8"/>
    <n v="9037965686"/>
    <s v="SOUTH ZONE"/>
    <n v="7389"/>
    <s v="TASK-290155"/>
    <s v="FIOD*"/>
    <x v="2"/>
    <m/>
    <m/>
    <m/>
    <s v="No"/>
    <m/>
    <m/>
    <m/>
    <d v="2025-07-25T09:00:00"/>
    <s v="ALBIN GEORGE"/>
    <s v="TASK-290155"/>
    <d v="2025-07-21T16:20:00"/>
    <s v="Elavarasan M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167"/>
    <s v="FIOD*"/>
    <x v="2"/>
    <m/>
    <m/>
    <m/>
    <s v="No"/>
    <m/>
    <m/>
    <m/>
    <d v="2025-07-25T09:00:00"/>
    <s v="ALBIN GEORGE"/>
    <s v="TASK-290167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170"/>
    <s v="FIOD*"/>
    <x v="2"/>
    <m/>
    <m/>
    <m/>
    <s v="No"/>
    <m/>
    <m/>
    <m/>
    <d v="2025-07-25T09:00:00"/>
    <s v="ALBIN GEORGE"/>
    <s v="TASK-290170"/>
    <d v="2025-07-21T16:20:00"/>
    <s v="BALAJI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90173"/>
    <s v="FIOD*"/>
    <x v="2"/>
    <m/>
    <m/>
    <m/>
    <s v="No"/>
    <m/>
    <m/>
    <m/>
    <d v="2025-07-25T09:00:00"/>
    <s v="ALBIN GEORGE"/>
    <s v="TASK-290173"/>
    <d v="2025-07-21T16:20:00"/>
    <s v="Arulpandiyan B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0183"/>
    <s v="FIOD*"/>
    <x v="2"/>
    <m/>
    <m/>
    <m/>
    <s v="No"/>
    <m/>
    <m/>
    <m/>
    <d v="2025-07-25T09:00:00"/>
    <s v="ALBIN GEORGE"/>
    <s v="TASK-290183"/>
    <d v="2025-07-21T16:20:00"/>
    <s v="SANGEETHA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0185"/>
    <s v="FIOD*"/>
    <x v="2"/>
    <m/>
    <m/>
    <m/>
    <s v="No"/>
    <m/>
    <m/>
    <m/>
    <d v="2025-07-25T09:00:00"/>
    <s v="ALBIN GEORGE"/>
    <s v="TASK-290185"/>
    <d v="2025-07-21T16:20:00"/>
    <s v="SANGEETHA"/>
    <m/>
    <d v="2025-07-25T00:00:00"/>
    <d v="1899-12-30T15:13:42"/>
  </r>
  <r>
    <n v="136012"/>
    <s v="Mecheri"/>
    <s v="ASSISTANT BRANCH MANAGER"/>
    <x v="36"/>
    <x v="8"/>
    <n v="9629622148"/>
    <s v="SOUTH ZONE"/>
    <n v="7343"/>
    <s v="TASK-290192"/>
    <s v="FIOD*"/>
    <x v="2"/>
    <m/>
    <m/>
    <m/>
    <s v="No"/>
    <m/>
    <m/>
    <m/>
    <d v="2025-07-25T09:00:00"/>
    <s v="ALBIN GEORGE"/>
    <s v="TASK-290192"/>
    <d v="2025-07-21T16:20:00"/>
    <s v="VELAVAN MURUGES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198"/>
    <s v="FIOD*"/>
    <x v="2"/>
    <m/>
    <m/>
    <m/>
    <s v="No"/>
    <m/>
    <m/>
    <m/>
    <d v="2025-07-25T09:00:00"/>
    <s v="ALBIN GEORGE"/>
    <s v="TASK-290198"/>
    <d v="2025-07-21T16:20:00"/>
    <s v="BARANIDURAI A"/>
    <m/>
    <d v="2025-07-25T00:00:00"/>
    <d v="1899-12-30T15:13:42"/>
  </r>
  <r>
    <n v="19396"/>
    <s v="Chengam"/>
    <s v="ABM - MSME"/>
    <x v="34"/>
    <x v="8"/>
    <n v="9288013832"/>
    <s v="SOUTH ZONE"/>
    <n v="7290"/>
    <s v="TASK-290204"/>
    <s v="FIOD*"/>
    <x v="2"/>
    <m/>
    <m/>
    <m/>
    <s v="No"/>
    <m/>
    <m/>
    <m/>
    <d v="2025-07-25T09:00:00"/>
    <s v="ALBIN GEORGE"/>
    <s v="TASK-290204"/>
    <d v="2025-07-21T16:20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90209"/>
    <s v="FIOD*"/>
    <x v="2"/>
    <m/>
    <m/>
    <m/>
    <s v="No"/>
    <m/>
    <m/>
    <m/>
    <d v="2025-07-25T09:00:00"/>
    <s v="ALBIN GEORGE"/>
    <s v="TASK-290209"/>
    <d v="2025-07-21T16:20:00"/>
    <s v="VIGNESH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0211"/>
    <s v="FIOD*"/>
    <x v="2"/>
    <m/>
    <m/>
    <m/>
    <s v="No"/>
    <m/>
    <m/>
    <m/>
    <d v="2025-07-25T09:00:00"/>
    <s v="ALBIN GEORGE"/>
    <s v="TASK-290211"/>
    <d v="2025-07-21T16:20:00"/>
    <s v="SANGEETHA"/>
    <m/>
    <d v="2025-07-25T00:00:00"/>
    <d v="1899-12-30T15:13:42"/>
  </r>
  <r>
    <n v="19396"/>
    <s v="Chengam"/>
    <s v="ABM - MSME"/>
    <x v="34"/>
    <x v="8"/>
    <n v="9288013832"/>
    <s v="SOUTH ZONE"/>
    <n v="7290"/>
    <s v="TASK-290213"/>
    <s v="FIOD*"/>
    <x v="2"/>
    <m/>
    <m/>
    <m/>
    <s v="No"/>
    <m/>
    <m/>
    <m/>
    <d v="2025-07-25T09:00:00"/>
    <s v="ALBIN GEORGE"/>
    <s v="TASK-290213"/>
    <d v="2025-07-21T16:20:00"/>
    <s v="VIGNESH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90212"/>
    <s v="FIOD*"/>
    <x v="2"/>
    <m/>
    <m/>
    <m/>
    <s v="No"/>
    <m/>
    <m/>
    <m/>
    <d v="2025-07-25T09:00:00"/>
    <s v="ALBIN GEORGE"/>
    <s v="TASK-290212"/>
    <d v="2025-07-21T16:20:00"/>
    <s v="SURESHKUMAR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90215"/>
    <s v="FIOD*"/>
    <x v="2"/>
    <m/>
    <m/>
    <m/>
    <s v="No"/>
    <m/>
    <m/>
    <m/>
    <d v="2025-07-25T09:00:00"/>
    <s v="ALBIN GEORGE"/>
    <s v="TASK-290215"/>
    <d v="2025-07-21T16:20:00"/>
    <s v="Daisycaroli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229"/>
    <s v="FIOD*"/>
    <x v="2"/>
    <m/>
    <m/>
    <m/>
    <s v="No"/>
    <m/>
    <m/>
    <m/>
    <d v="2025-07-25T09:00:00"/>
    <s v="ALBIN GEORGE"/>
    <s v="TASK-290229"/>
    <d v="2025-07-21T16:20:00"/>
    <s v="RAMPRAKASH RAVEENTHIR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90233"/>
    <s v="FIOD*"/>
    <x v="2"/>
    <m/>
    <m/>
    <m/>
    <s v="No"/>
    <m/>
    <m/>
    <m/>
    <d v="2025-07-25T09:00:00"/>
    <s v="ALBIN GEORGE"/>
    <s v="TASK-290233"/>
    <d v="2025-07-21T16:20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90234"/>
    <s v="FIOD*"/>
    <x v="2"/>
    <m/>
    <m/>
    <m/>
    <s v="No"/>
    <m/>
    <m/>
    <m/>
    <d v="2025-07-25T09:00:00"/>
    <s v="ALBIN GEORGE"/>
    <s v="TASK-290234"/>
    <d v="2025-07-21T16:20:00"/>
    <s v="KANAGASABAPATHY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237"/>
    <s v="FIOD*"/>
    <x v="2"/>
    <m/>
    <m/>
    <m/>
    <s v="No"/>
    <m/>
    <m/>
    <m/>
    <d v="2025-07-25T09:00:00"/>
    <s v="ALBIN GEORGE"/>
    <s v="TASK-290237"/>
    <d v="2025-07-21T16:20:00"/>
    <s v="RAMPRAKASH RAVEENTHIRAN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0239"/>
    <s v="FIOD*"/>
    <x v="2"/>
    <m/>
    <m/>
    <m/>
    <s v="No"/>
    <m/>
    <m/>
    <m/>
    <d v="2025-07-25T09:00:00"/>
    <s v="ALBIN GEORGE"/>
    <s v="TASK-290239"/>
    <d v="2025-07-21T16:20:00"/>
    <s v="SAHAYA VINOTHINI S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245"/>
    <s v="FIOD*"/>
    <x v="2"/>
    <m/>
    <m/>
    <m/>
    <s v="No"/>
    <m/>
    <m/>
    <m/>
    <d v="2025-07-25T09:00:00"/>
    <s v="ALBIN GEORGE"/>
    <s v="TASK-290245"/>
    <d v="2025-07-21T16:20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247"/>
    <s v="FIOD*"/>
    <x v="2"/>
    <m/>
    <m/>
    <m/>
    <s v="No"/>
    <m/>
    <m/>
    <m/>
    <d v="2025-07-25T09:00:00"/>
    <s v="ALBIN GEORGE"/>
    <s v="TASK-290247"/>
    <d v="2025-07-21T16:20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246"/>
    <s v="FIOD*"/>
    <x v="2"/>
    <m/>
    <m/>
    <m/>
    <s v="No"/>
    <m/>
    <m/>
    <m/>
    <d v="2025-07-25T09:00:00"/>
    <s v="ALBIN GEORGE"/>
    <s v="TASK-290246"/>
    <d v="2025-07-21T16:20:00"/>
    <s v="RAMPRAKASH RAVEENTHIRAN"/>
    <m/>
    <d v="2025-07-25T00:00:00"/>
    <d v="1899-12-30T15:13:42"/>
  </r>
  <r>
    <n v="135689"/>
    <s v="Yercaud"/>
    <s v="CUSTOMER SERVICE OFFICER"/>
    <x v="36"/>
    <x v="8"/>
    <n v="9442960636"/>
    <s v="SOUTH ZONE"/>
    <n v="7441"/>
    <s v="TASK-290250"/>
    <s v="FIOD*"/>
    <x v="2"/>
    <m/>
    <m/>
    <m/>
    <s v="No"/>
    <m/>
    <m/>
    <m/>
    <d v="2025-07-25T09:00:00"/>
    <s v="ALBIN GEORGE"/>
    <s v="TASK-290250"/>
    <d v="2025-07-21T16:20:00"/>
    <s v="SENTHILKUMAR P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248"/>
    <s v="FIOD*"/>
    <x v="2"/>
    <m/>
    <m/>
    <m/>
    <s v="No"/>
    <m/>
    <m/>
    <m/>
    <d v="2025-07-25T09:00:00"/>
    <s v="ALBIN GEORGE"/>
    <s v="TASK-290248"/>
    <d v="2025-07-21T16:20:00"/>
    <s v="RAMPRAKASH RAVEENTHIRAN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90261"/>
    <s v="FIOD*"/>
    <x v="2"/>
    <m/>
    <m/>
    <m/>
    <s v="No"/>
    <m/>
    <m/>
    <m/>
    <d v="2025-07-25T09:00:00"/>
    <s v="ALBIN GEORGE"/>
    <s v="TASK-290261"/>
    <d v="2025-07-21T16:20:00"/>
    <s v="SAKTHIVEL SEERANGAN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90265"/>
    <s v="FIOD*"/>
    <x v="2"/>
    <m/>
    <m/>
    <m/>
    <s v="No"/>
    <m/>
    <m/>
    <m/>
    <d v="2025-07-25T09:00:00"/>
    <s v="ALBIN GEORGE"/>
    <s v="TASK-290265"/>
    <d v="2025-07-21T16:20:00"/>
    <s v="S SATHISH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0266"/>
    <s v="FIOD*"/>
    <x v="2"/>
    <m/>
    <m/>
    <m/>
    <s v="No"/>
    <m/>
    <m/>
    <m/>
    <d v="2025-07-25T09:00:00"/>
    <s v="ALBIN GEORGE"/>
    <s v="TASK-290266"/>
    <d v="2025-07-21T16:20:00"/>
    <s v="ELUMALAI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0267"/>
    <s v="FIOD*"/>
    <x v="2"/>
    <m/>
    <m/>
    <m/>
    <s v="No"/>
    <m/>
    <m/>
    <m/>
    <d v="2025-07-25T09:00:00"/>
    <s v="ALBIN GEORGE"/>
    <s v="TASK-290267"/>
    <d v="2025-07-21T16:20:00"/>
    <s v="KALA NANTHINI IYAPPAN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0268"/>
    <s v="FIOD*"/>
    <x v="2"/>
    <m/>
    <m/>
    <m/>
    <s v="No"/>
    <m/>
    <m/>
    <m/>
    <d v="2025-07-25T09:00:00"/>
    <s v="ALBIN GEORGE"/>
    <s v="TASK-290268"/>
    <d v="2025-07-21T16:20:00"/>
    <s v="ELUMALAI"/>
    <m/>
    <d v="2025-07-25T00:00:00"/>
    <d v="1899-12-30T15:13:42"/>
  </r>
  <r>
    <n v="19396"/>
    <s v="Chengam"/>
    <s v="ABM - MSME"/>
    <x v="34"/>
    <x v="8"/>
    <n v="9288013832"/>
    <s v="SOUTH ZONE"/>
    <n v="7290"/>
    <s v="TASK-290269"/>
    <s v="FIOD*"/>
    <x v="2"/>
    <m/>
    <m/>
    <m/>
    <s v="No"/>
    <m/>
    <m/>
    <m/>
    <d v="2025-07-25T09:00:00"/>
    <s v="ALBIN GEORGE"/>
    <s v="TASK-290269"/>
    <d v="2025-07-21T16:20:00"/>
    <s v="VIGNESH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275"/>
    <s v="FIOD*"/>
    <x v="2"/>
    <m/>
    <m/>
    <m/>
    <s v="No"/>
    <m/>
    <m/>
    <m/>
    <d v="2025-07-25T09:00:00"/>
    <s v="ALBIN GEORGE"/>
    <s v="TASK-290275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276"/>
    <s v="FIOD*"/>
    <x v="2"/>
    <m/>
    <m/>
    <m/>
    <s v="No"/>
    <m/>
    <m/>
    <m/>
    <d v="2025-07-25T09:00:00"/>
    <s v="ALBIN GEORGE"/>
    <s v="TASK-290276"/>
    <d v="2025-07-21T16:20:00"/>
    <s v="BALAJI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90283"/>
    <s v="FIOD*"/>
    <x v="2"/>
    <m/>
    <m/>
    <m/>
    <s v="No"/>
    <m/>
    <m/>
    <m/>
    <d v="2025-07-25T09:00:00"/>
    <s v="ALBIN GEORGE"/>
    <s v="TASK-290283"/>
    <d v="2025-07-21T16:20:00"/>
    <s v="SARAVANAN ARUNACHALAM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285"/>
    <s v="FIOD*"/>
    <x v="2"/>
    <m/>
    <m/>
    <m/>
    <s v="No"/>
    <m/>
    <m/>
    <m/>
    <d v="2025-07-25T09:00:00"/>
    <s v="ALBIN GEORGE"/>
    <s v="TASK-290285"/>
    <d v="2025-07-21T16:20:00"/>
    <s v="BALAJI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90284"/>
    <s v="FIOD*"/>
    <x v="2"/>
    <m/>
    <m/>
    <m/>
    <s v="No"/>
    <m/>
    <m/>
    <m/>
    <d v="2025-07-25T09:00:00"/>
    <s v="ALBIN GEORGE"/>
    <s v="TASK-290284"/>
    <d v="2025-07-21T16:20:00"/>
    <s v="INDHUPRIYA K"/>
    <m/>
    <d v="2025-07-25T00:00:00"/>
    <d v="1899-12-30T15:13:42"/>
  </r>
  <r>
    <n v="19396"/>
    <s v="Chengam"/>
    <s v="ABM - MSME"/>
    <x v="34"/>
    <x v="8"/>
    <n v="9288013832"/>
    <s v="SOUTH ZONE"/>
    <n v="7290"/>
    <s v="TASK-290287"/>
    <s v="FIOD*"/>
    <x v="2"/>
    <m/>
    <m/>
    <m/>
    <s v="No"/>
    <m/>
    <m/>
    <m/>
    <d v="2025-07-25T09:00:00"/>
    <s v="ALBIN GEORGE"/>
    <s v="TASK-290287"/>
    <d v="2025-07-21T16:20:00"/>
    <s v="VIGNESH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0289"/>
    <s v="FIOD*"/>
    <x v="2"/>
    <m/>
    <m/>
    <m/>
    <s v="No"/>
    <m/>
    <m/>
    <m/>
    <d v="2025-07-25T09:00:00"/>
    <s v="ALBIN GEORGE"/>
    <s v="TASK-290289"/>
    <d v="2025-07-21T16:20:00"/>
    <s v="SANGEETHA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90291"/>
    <s v="FIOD*"/>
    <x v="2"/>
    <m/>
    <m/>
    <m/>
    <s v="No"/>
    <m/>
    <m/>
    <m/>
    <d v="2025-07-25T09:00:00"/>
    <s v="ALBIN GEORGE"/>
    <s v="TASK-290291"/>
    <d v="2025-07-21T16:20:00"/>
    <s v="HARIPRIYA KANNAN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90296"/>
    <s v="FIOD*"/>
    <x v="2"/>
    <m/>
    <m/>
    <m/>
    <s v="No"/>
    <m/>
    <m/>
    <m/>
    <d v="2025-07-25T09:00:00"/>
    <s v="ALBIN GEORGE"/>
    <s v="TASK-290296"/>
    <d v="2025-07-21T16:20:00"/>
    <s v="PASUPATHI C"/>
    <m/>
    <d v="2025-07-25T00:00:00"/>
    <d v="1899-12-30T15:13:42"/>
  </r>
  <r>
    <n v="130143"/>
    <s v="Loha"/>
    <s v="CUSTOMER SERVICE OFFICER"/>
    <x v="0"/>
    <x v="0"/>
    <n v="9075981735"/>
    <s v="WESTERN ZONE"/>
    <n v="7236"/>
    <s v="TASK-290300"/>
    <s v="FIOD*"/>
    <x v="2"/>
    <m/>
    <m/>
    <m/>
    <s v="No"/>
    <m/>
    <m/>
    <m/>
    <d v="2025-07-25T09:00:00"/>
    <s v="ALBIN GEORGE"/>
    <s v="TASK-290300"/>
    <d v="2025-07-21T16:20:00"/>
    <s v="VILAS MADHAV PAWAR"/>
    <m/>
    <d v="2025-07-25T00:00:00"/>
    <d v="1899-12-30T15:13:42"/>
  </r>
  <r>
    <n v="23426"/>
    <s v="Bichhiya"/>
    <s v="CUSTOMER SERVICE OFFICER"/>
    <x v="11"/>
    <x v="7"/>
    <n v="8720898723"/>
    <s v="CENTRAL ZONE"/>
    <n v="7087"/>
    <s v="TASK-290301"/>
    <s v="FIOD*"/>
    <x v="2"/>
    <m/>
    <m/>
    <m/>
    <s v="No"/>
    <m/>
    <m/>
    <m/>
    <d v="2025-07-25T09:00:00"/>
    <s v="ALBIN GEORGE"/>
    <s v="TASK-290301"/>
    <d v="2025-07-21T16:20:00"/>
    <s v="SONAM KUMAR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90302"/>
    <s v="FIOD*"/>
    <x v="2"/>
    <m/>
    <m/>
    <m/>
    <s v="No"/>
    <m/>
    <m/>
    <m/>
    <d v="2025-07-25T09:00:00"/>
    <s v="ALBIN GEORGE"/>
    <s v="TASK-290302"/>
    <d v="2025-07-21T16:20:00"/>
    <s v="LURNA LUCAS"/>
    <m/>
    <d v="2025-07-25T00:00:00"/>
    <d v="1899-12-30T15:13:42"/>
  </r>
  <r>
    <n v="23921"/>
    <s v="Chirayinkeezhu"/>
    <s v="OFFICIATING ASSISTANT BRANCH MANAGER"/>
    <x v="5"/>
    <x v="4"/>
    <n v="8590136481"/>
    <s v="SOUTH ZONE"/>
    <n v="7005"/>
    <s v="TASK-290310"/>
    <s v="FIOD*"/>
    <x v="2"/>
    <m/>
    <m/>
    <m/>
    <s v="No"/>
    <m/>
    <m/>
    <m/>
    <d v="2025-07-25T09:00:00"/>
    <s v="ALBIN GEORGE"/>
    <s v="TASK-290310"/>
    <d v="2025-07-21T16:20:00"/>
    <s v="SILVESTER SELVEN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90316"/>
    <s v="FIOD*"/>
    <x v="2"/>
    <m/>
    <m/>
    <m/>
    <s v="No"/>
    <m/>
    <m/>
    <m/>
    <d v="2025-07-25T09:00:00"/>
    <s v="ALBIN GEORGE"/>
    <s v="TASK-290316"/>
    <d v="2025-07-21T16:20:00"/>
    <s v="SIBIN B"/>
    <m/>
    <d v="2025-07-25T00:00:00"/>
    <d v="1899-12-30T15:13:42"/>
  </r>
  <r>
    <n v="133720"/>
    <s v="Manamadurai"/>
    <s v="CUSTOMER SERVICE OFFICER"/>
    <x v="35"/>
    <x v="8"/>
    <n v="6369407804"/>
    <s v="SOUTH ZONE"/>
    <n v="7080"/>
    <s v="TASK-290320"/>
    <s v="FIOD*"/>
    <x v="2"/>
    <m/>
    <m/>
    <m/>
    <s v="No"/>
    <m/>
    <m/>
    <m/>
    <d v="2025-07-25T09:00:00"/>
    <s v="ALBIN GEORGE"/>
    <s v="TASK-290320"/>
    <d v="2025-07-21T16:20:00"/>
    <s v="RENGARAJAN K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90324"/>
    <s v="FIOD*"/>
    <x v="2"/>
    <m/>
    <m/>
    <m/>
    <s v="No"/>
    <m/>
    <m/>
    <m/>
    <d v="2025-07-25T09:00:00"/>
    <s v="ALBIN GEORGE"/>
    <s v="TASK-290324"/>
    <d v="2025-07-21T16:20:00"/>
    <s v="SURESHKUMAR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90325"/>
    <s v="FIOD*"/>
    <x v="2"/>
    <m/>
    <m/>
    <m/>
    <s v="No"/>
    <m/>
    <m/>
    <m/>
    <d v="2025-07-25T09:00:00"/>
    <s v="ALBIN GEORGE"/>
    <s v="TASK-290325"/>
    <d v="2025-07-21T16:20:00"/>
    <s v="NANDHU R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90333"/>
    <s v="FIOD*"/>
    <x v="2"/>
    <m/>
    <m/>
    <m/>
    <s v="No"/>
    <m/>
    <m/>
    <m/>
    <d v="2025-07-25T09:00:00"/>
    <s v="ALBIN GEORGE"/>
    <s v="TASK-290333"/>
    <d v="2025-07-21T16:20:00"/>
    <s v="Arulpandiyan B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90337"/>
    <s v="FIOD*"/>
    <x v="2"/>
    <m/>
    <m/>
    <m/>
    <s v="No"/>
    <m/>
    <m/>
    <m/>
    <d v="2025-07-25T09:00:00"/>
    <s v="ALBIN GEORGE"/>
    <s v="TASK-290337"/>
    <d v="2025-07-21T16:20:00"/>
    <s v="Arulpandiyan B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342"/>
    <s v="FIOD*"/>
    <x v="2"/>
    <m/>
    <m/>
    <m/>
    <s v="No"/>
    <m/>
    <m/>
    <m/>
    <d v="2025-07-25T09:00:00"/>
    <s v="ALBIN GEORGE"/>
    <s v="TASK-290342"/>
    <d v="2025-07-21T16:20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343"/>
    <s v="FIOD*"/>
    <x v="2"/>
    <m/>
    <m/>
    <m/>
    <s v="No"/>
    <m/>
    <m/>
    <m/>
    <d v="2025-07-25T09:00:00"/>
    <s v="ALBIN GEORGE"/>
    <s v="TASK-290343"/>
    <d v="2025-07-21T16:20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344"/>
    <s v="FIOD*"/>
    <x v="2"/>
    <m/>
    <m/>
    <m/>
    <s v="No"/>
    <m/>
    <m/>
    <m/>
    <d v="2025-07-25T09:00:00"/>
    <s v="ALBIN GEORGE"/>
    <s v="TASK-290344"/>
    <d v="2025-07-21T16:20:00"/>
    <s v="RAMPRAKASH RAVEENTHIRAN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0346"/>
    <s v="FIOD*"/>
    <x v="2"/>
    <m/>
    <m/>
    <m/>
    <s v="No"/>
    <m/>
    <m/>
    <m/>
    <d v="2025-07-25T09:00:00"/>
    <s v="ALBIN GEORGE"/>
    <s v="TASK-290346"/>
    <d v="2025-07-21T16:20:00"/>
    <s v="ELUMALAI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90364"/>
    <s v="FIOD*"/>
    <x v="2"/>
    <m/>
    <m/>
    <m/>
    <s v="No"/>
    <m/>
    <m/>
    <m/>
    <d v="2025-07-25T09:00:00"/>
    <s v="ALBIN GEORGE"/>
    <s v="TASK-290364"/>
    <d v="2025-07-21T16:20:00"/>
    <s v="SIBIN B"/>
    <m/>
    <d v="2025-07-25T00:00:00"/>
    <d v="1899-12-30T15:13:42"/>
  </r>
  <r>
    <n v="135175"/>
    <s v="Bichhiya"/>
    <s v="CUSTOMER SERVICE OFFICER"/>
    <x v="11"/>
    <x v="7"/>
    <n v="9131157209"/>
    <s v="CENTRAL ZONE"/>
    <n v="7087"/>
    <s v="TASK-290374"/>
    <s v="FIOD*"/>
    <x v="2"/>
    <m/>
    <m/>
    <m/>
    <s v="No"/>
    <m/>
    <m/>
    <m/>
    <d v="2025-07-25T09:00:00"/>
    <s v="ALBIN GEORGE"/>
    <s v="TASK-290374"/>
    <d v="2025-07-21T16:20:00"/>
    <s v="AYUSH KUMAR PATEL"/>
    <m/>
    <d v="2025-07-25T00:00:00"/>
    <d v="1899-12-30T15:13:42"/>
  </r>
  <r>
    <n v="135175"/>
    <s v="Bichhiya"/>
    <s v="CUSTOMER SERVICE OFFICER"/>
    <x v="11"/>
    <x v="7"/>
    <n v="9131157209"/>
    <s v="CENTRAL ZONE"/>
    <n v="7087"/>
    <s v="TASK-290375"/>
    <s v="FIOD*"/>
    <x v="2"/>
    <m/>
    <m/>
    <m/>
    <s v="No"/>
    <m/>
    <m/>
    <m/>
    <d v="2025-07-25T09:00:00"/>
    <s v="ALBIN GEORGE"/>
    <s v="TASK-290375"/>
    <d v="2025-07-21T16:20:00"/>
    <s v="AYUSH KUMAR PATEL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90380"/>
    <s v="FIOD*"/>
    <x v="2"/>
    <m/>
    <m/>
    <m/>
    <s v="No"/>
    <m/>
    <m/>
    <m/>
    <d v="2025-07-25T09:00:00"/>
    <s v="ALBIN GEORGE"/>
    <s v="TASK-290380"/>
    <d v="2025-07-21T16:20:00"/>
    <s v="PASUPATHI C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90381"/>
    <s v="FIOD*"/>
    <x v="2"/>
    <m/>
    <m/>
    <m/>
    <s v="No"/>
    <m/>
    <m/>
    <m/>
    <d v="2025-07-25T09:00:00"/>
    <s v="ALBIN GEORGE"/>
    <s v="TASK-290381"/>
    <d v="2025-07-21T16:20:00"/>
    <s v="PASUPATHI C"/>
    <m/>
    <d v="2025-07-25T00:00:00"/>
    <d v="1899-12-30T15:13:42"/>
  </r>
  <r>
    <n v="22889"/>
    <s v="Kaipattoor"/>
    <s v="CUSTOMER SERVICE OFFICER"/>
    <x v="5"/>
    <x v="4"/>
    <n v="9074461966"/>
    <s v="SOUTH ZONE"/>
    <n v="7020"/>
    <s v="TASK-290385"/>
    <s v="FIOD*"/>
    <x v="2"/>
    <m/>
    <m/>
    <m/>
    <s v="No"/>
    <m/>
    <m/>
    <m/>
    <d v="2025-07-25T09:00:00"/>
    <s v="ALBIN GEORGE"/>
    <s v="TASK-290385"/>
    <d v="2025-07-21T16:20:00"/>
    <s v="REMYA KRISHNA R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390"/>
    <s v="FIOD*"/>
    <x v="2"/>
    <m/>
    <m/>
    <m/>
    <s v="No"/>
    <m/>
    <m/>
    <m/>
    <d v="2025-07-25T09:00:00"/>
    <s v="ALBIN GEORGE"/>
    <s v="TASK-290390"/>
    <d v="2025-07-21T16:20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391"/>
    <s v="FIOD*"/>
    <x v="2"/>
    <m/>
    <m/>
    <m/>
    <s v="No"/>
    <m/>
    <m/>
    <m/>
    <d v="2025-07-25T09:00:00"/>
    <s v="ALBIN GEORGE"/>
    <s v="TASK-290391"/>
    <d v="2025-07-21T16:20:00"/>
    <s v="RAMPRAKASH RAVEENTHIRAN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90392"/>
    <s v="FIOD*"/>
    <x v="2"/>
    <m/>
    <m/>
    <m/>
    <s v="No"/>
    <m/>
    <m/>
    <m/>
    <d v="2025-07-25T09:00:00"/>
    <s v="ALBIN GEORGE"/>
    <s v="TASK-290392"/>
    <d v="2025-07-21T16:20:00"/>
    <s v="KUMARAVEL S"/>
    <m/>
    <d v="2025-07-25T00:00:00"/>
    <d v="1899-12-30T15:13:42"/>
  </r>
  <r>
    <n v="21512"/>
    <s v="Kondagaon"/>
    <s v="CUSTOMER SERVICE OFFICER"/>
    <x v="20"/>
    <x v="6"/>
    <n v="9778419733"/>
    <s v="CENTRAL ZONE"/>
    <n v="1733"/>
    <s v="TASK-290403"/>
    <s v="FIOD*"/>
    <x v="2"/>
    <m/>
    <m/>
    <m/>
    <s v="No"/>
    <m/>
    <m/>
    <m/>
    <d v="2025-07-25T09:00:00"/>
    <s v="ALBIN GEORGE"/>
    <s v="TASK-290403"/>
    <d v="2025-07-21T16:20:00"/>
    <s v="NANDITA DAS"/>
    <m/>
    <d v="2025-07-25T00:00:00"/>
    <d v="1899-12-30T15:13:42"/>
  </r>
  <r>
    <n v="23426"/>
    <s v="Bichhiya"/>
    <s v="CUSTOMER SERVICE OFFICER"/>
    <x v="11"/>
    <x v="7"/>
    <n v="8720898723"/>
    <s v="CENTRAL ZONE"/>
    <n v="7087"/>
    <s v="TASK-290408"/>
    <s v="FIOD*"/>
    <x v="2"/>
    <m/>
    <m/>
    <m/>
    <s v="No"/>
    <m/>
    <m/>
    <m/>
    <d v="2025-07-25T09:00:00"/>
    <s v="ALBIN GEORGE"/>
    <s v="TASK-290408"/>
    <d v="2025-07-21T16:20:00"/>
    <s v="SONAM KUMAR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409"/>
    <s v="FIOD*"/>
    <x v="2"/>
    <m/>
    <m/>
    <m/>
    <s v="No"/>
    <m/>
    <m/>
    <m/>
    <d v="2025-07-25T09:00:00"/>
    <s v="ALBIN GEORGE"/>
    <s v="TASK-290409"/>
    <d v="2025-07-21T16:20:00"/>
    <s v="BARANIDURAI A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18"/>
    <s v="FIOD*"/>
    <x v="2"/>
    <m/>
    <m/>
    <m/>
    <s v="No"/>
    <m/>
    <m/>
    <m/>
    <d v="2025-07-25T09:00:00"/>
    <s v="ALBIN GEORGE"/>
    <s v="TASK-290418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19"/>
    <s v="FIOD*"/>
    <x v="2"/>
    <m/>
    <m/>
    <m/>
    <s v="No"/>
    <m/>
    <m/>
    <m/>
    <d v="2025-07-25T09:00:00"/>
    <s v="ALBIN GEORGE"/>
    <s v="TASK-290419"/>
    <d v="2025-07-21T16:20:00"/>
    <s v="BALAJI"/>
    <m/>
    <d v="2025-07-25T00:00:00"/>
    <d v="1899-12-30T15:13:42"/>
  </r>
  <r>
    <n v="134869"/>
    <s v="Kaipattoor"/>
    <s v="CUSTOMER SERVICE OFFICER"/>
    <x v="5"/>
    <x v="4"/>
    <n v="7902298294"/>
    <s v="SOUTH ZONE"/>
    <n v="7020"/>
    <s v="TASK-290421"/>
    <s v="FIOD*"/>
    <x v="2"/>
    <m/>
    <m/>
    <m/>
    <s v="No"/>
    <m/>
    <m/>
    <m/>
    <d v="2025-07-25T09:00:00"/>
    <s v="ALBIN GEORGE"/>
    <s v="TASK-290421"/>
    <d v="2025-07-21T16:20:00"/>
    <s v="ABY K SIVAJI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429"/>
    <s v="FIOD*"/>
    <x v="2"/>
    <m/>
    <m/>
    <m/>
    <s v="No"/>
    <m/>
    <m/>
    <m/>
    <d v="2025-07-25T09:00:00"/>
    <s v="ALBIN GEORGE"/>
    <s v="TASK-290429"/>
    <d v="2025-07-21T16:20:00"/>
    <s v="RAMPRAKASH RAVEENTHIRAN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90433"/>
    <s v="FIOD*"/>
    <x v="2"/>
    <m/>
    <m/>
    <m/>
    <s v="No"/>
    <m/>
    <m/>
    <m/>
    <d v="2025-07-25T09:00:00"/>
    <s v="ALBIN GEORGE"/>
    <s v="TASK-290433"/>
    <d v="2025-07-21T16:20:00"/>
    <s v="SURESHKUMAR"/>
    <m/>
    <d v="2025-07-25T00:00:00"/>
    <d v="1899-12-30T15:13:42"/>
  </r>
  <r>
    <n v="27290"/>
    <s v="Kanichar"/>
    <s v="CUSTOMER SERVICE OFFICER"/>
    <x v="37"/>
    <x v="4"/>
    <n v="8714669949"/>
    <s v="SOUTH ZONE"/>
    <n v="1791"/>
    <s v="TASK-290437"/>
    <s v="FIOD*"/>
    <x v="2"/>
    <m/>
    <m/>
    <m/>
    <s v="No"/>
    <m/>
    <m/>
    <m/>
    <d v="2025-07-25T09:00:00"/>
    <s v="ALBIN GEORGE"/>
    <s v="TASK-290437"/>
    <d v="2025-07-21T16:20:00"/>
    <s v="ABHINAV P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90439"/>
    <s v="FIOD*"/>
    <x v="2"/>
    <m/>
    <m/>
    <m/>
    <s v="No"/>
    <m/>
    <m/>
    <m/>
    <d v="2025-07-25T09:00:00"/>
    <s v="ALBIN GEORGE"/>
    <s v="TASK-290439"/>
    <d v="2025-07-21T16:20:00"/>
    <s v="Daisycarolin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40"/>
    <s v="FIOD*"/>
    <x v="2"/>
    <m/>
    <m/>
    <m/>
    <s v="No"/>
    <m/>
    <m/>
    <m/>
    <d v="2025-07-25T09:00:00"/>
    <s v="ALBIN GEORGE"/>
    <s v="TASK-290440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41"/>
    <s v="FIOD*"/>
    <x v="2"/>
    <m/>
    <m/>
    <m/>
    <s v="No"/>
    <m/>
    <m/>
    <m/>
    <d v="2025-07-25T09:00:00"/>
    <s v="ALBIN GEORGE"/>
    <s v="TASK-290441"/>
    <d v="2025-07-21T16:20:00"/>
    <s v="BALAJI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90446"/>
    <s v="FIOD*"/>
    <x v="2"/>
    <m/>
    <m/>
    <m/>
    <s v="No"/>
    <m/>
    <m/>
    <m/>
    <d v="2025-07-25T09:00:00"/>
    <s v="ALBIN GEORGE"/>
    <s v="TASK-290446"/>
    <d v="2025-07-21T16:20:00"/>
    <s v="SANTHOSH PANDIYAN S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90447"/>
    <s v="FIOD*"/>
    <x v="2"/>
    <m/>
    <m/>
    <m/>
    <s v="No"/>
    <m/>
    <m/>
    <m/>
    <d v="2025-07-25T09:00:00"/>
    <s v="ALBIN GEORGE"/>
    <s v="TASK-290447"/>
    <d v="2025-07-21T16:20:00"/>
    <s v="SANTHOSH PANDIYAN S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49"/>
    <s v="FIOD*"/>
    <x v="2"/>
    <m/>
    <m/>
    <m/>
    <s v="No"/>
    <m/>
    <m/>
    <m/>
    <d v="2025-07-25T09:00:00"/>
    <s v="ALBIN GEORGE"/>
    <s v="TASK-290449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50"/>
    <s v="FIOD*"/>
    <x v="2"/>
    <m/>
    <m/>
    <m/>
    <s v="No"/>
    <m/>
    <m/>
    <m/>
    <d v="2025-07-25T09:00:00"/>
    <s v="ALBIN GEORGE"/>
    <s v="TASK-290450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51"/>
    <s v="FIOD*"/>
    <x v="2"/>
    <m/>
    <m/>
    <m/>
    <s v="No"/>
    <m/>
    <m/>
    <m/>
    <d v="2025-07-25T09:00:00"/>
    <s v="ALBIN GEORGE"/>
    <s v="TASK-290451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52"/>
    <s v="FIOD*"/>
    <x v="2"/>
    <m/>
    <m/>
    <m/>
    <s v="No"/>
    <m/>
    <m/>
    <m/>
    <d v="2025-07-25T09:00:00"/>
    <s v="ALBIN GEORGE"/>
    <s v="TASK-290452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53"/>
    <s v="FIOD*"/>
    <x v="2"/>
    <m/>
    <m/>
    <m/>
    <s v="No"/>
    <m/>
    <m/>
    <m/>
    <d v="2025-07-25T09:00:00"/>
    <s v="ALBIN GEORGE"/>
    <s v="TASK-290453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59"/>
    <s v="FIOD*"/>
    <x v="2"/>
    <m/>
    <m/>
    <m/>
    <s v="No"/>
    <m/>
    <m/>
    <m/>
    <d v="2025-07-25T09:00:00"/>
    <s v="ALBIN GEORGE"/>
    <s v="TASK-290459"/>
    <d v="2025-07-21T16:20:00"/>
    <s v="BALAJI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462"/>
    <s v="FIOD*"/>
    <x v="2"/>
    <m/>
    <m/>
    <m/>
    <s v="No"/>
    <m/>
    <m/>
    <m/>
    <d v="2025-07-25T09:00:00"/>
    <s v="ALBIN GEORGE"/>
    <s v="TASK-290462"/>
    <d v="2025-07-21T16:20:00"/>
    <s v="BARANIDURAI A"/>
    <m/>
    <d v="2025-07-25T00:00:00"/>
    <d v="1899-12-30T15:13:42"/>
  </r>
  <r>
    <n v="134869"/>
    <s v="Kaipattoor"/>
    <s v="CUSTOMER SERVICE OFFICER"/>
    <x v="5"/>
    <x v="4"/>
    <n v="7902298294"/>
    <s v="SOUTH ZONE"/>
    <n v="7020"/>
    <s v="TASK-290466"/>
    <s v="FIOD*"/>
    <x v="2"/>
    <m/>
    <m/>
    <m/>
    <s v="No"/>
    <m/>
    <m/>
    <m/>
    <d v="2025-07-25T09:00:00"/>
    <s v="ALBIN GEORGE"/>
    <s v="TASK-290466"/>
    <d v="2025-07-21T16:20:00"/>
    <s v="ABY K SIV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69"/>
    <s v="FIOD*"/>
    <x v="2"/>
    <m/>
    <m/>
    <m/>
    <s v="No"/>
    <m/>
    <m/>
    <m/>
    <d v="2025-07-25T09:00:00"/>
    <s v="ALBIN GEORGE"/>
    <s v="TASK-290469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470"/>
    <s v="FIOD*"/>
    <x v="2"/>
    <m/>
    <m/>
    <m/>
    <s v="No"/>
    <m/>
    <m/>
    <m/>
    <d v="2025-07-25T09:00:00"/>
    <s v="ALBIN GEORGE"/>
    <s v="TASK-290470"/>
    <d v="2025-07-21T16:20:00"/>
    <s v="BALAJI"/>
    <m/>
    <d v="2025-07-25T00:00:00"/>
    <d v="1899-12-30T15:13:42"/>
  </r>
  <r>
    <n v="134199"/>
    <s v="Sengaon"/>
    <s v="CUSTOMER SERVICE OFFICER"/>
    <x v="0"/>
    <x v="0"/>
    <n v="8766981493"/>
    <s v="WESTERN ZONE"/>
    <n v="7201"/>
    <s v="TASK-290476"/>
    <s v="FIOD*"/>
    <x v="2"/>
    <m/>
    <m/>
    <m/>
    <s v="No"/>
    <m/>
    <m/>
    <m/>
    <d v="2025-07-25T09:00:00"/>
    <s v="ALBIN GEORGE"/>
    <s v="TASK-290476"/>
    <d v="2025-07-21T16:20:00"/>
    <s v="MANDAR ANANDA SIRSAT"/>
    <m/>
    <d v="2025-07-25T00:00:00"/>
    <d v="1899-12-30T15:13:42"/>
  </r>
  <r>
    <n v="21225"/>
    <s v="Erumeli"/>
    <s v="CUSTOMER SERVICE OFFICER"/>
    <x v="5"/>
    <x v="4"/>
    <n v="6238810663"/>
    <s v="SOUTH ZONE"/>
    <n v="7025"/>
    <s v="TASK-290486"/>
    <s v="FIOD*"/>
    <x v="2"/>
    <m/>
    <m/>
    <m/>
    <s v="No"/>
    <m/>
    <m/>
    <m/>
    <d v="2025-07-25T09:00:00"/>
    <s v="ALBIN GEORGE"/>
    <s v="TASK-290486"/>
    <d v="2025-07-21T16:20:00"/>
    <s v="SHEBIN P J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90489"/>
    <s v="FIOD*"/>
    <x v="2"/>
    <m/>
    <m/>
    <m/>
    <s v="No"/>
    <m/>
    <m/>
    <m/>
    <d v="2025-07-25T09:00:00"/>
    <s v="ALBIN GEORGE"/>
    <s v="TASK-290489"/>
    <d v="2025-07-21T16:20:00"/>
    <s v="AJITH THIRUPPATHI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90490"/>
    <s v="FIOD*"/>
    <x v="2"/>
    <m/>
    <m/>
    <m/>
    <s v="No"/>
    <m/>
    <m/>
    <m/>
    <d v="2025-07-25T09:00:00"/>
    <s v="ALBIN GEORGE"/>
    <s v="TASK-290490"/>
    <d v="2025-07-21T16:20:00"/>
    <s v="AJITH THIRUPPATHI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491"/>
    <s v="FIOD*"/>
    <x v="2"/>
    <m/>
    <m/>
    <m/>
    <s v="No"/>
    <m/>
    <m/>
    <m/>
    <d v="2025-07-25T09:00:00"/>
    <s v="ALBIN GEORGE"/>
    <s v="TASK-290491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492"/>
    <s v="FIOD*"/>
    <x v="2"/>
    <m/>
    <m/>
    <m/>
    <s v="No"/>
    <m/>
    <m/>
    <m/>
    <d v="2025-07-25T09:00:00"/>
    <s v="ALBIN GEORGE"/>
    <s v="TASK-290492"/>
    <d v="2025-07-21T16:20:00"/>
    <s v="BARANIDURAI A"/>
    <m/>
    <d v="2025-07-25T00:00:00"/>
    <d v="1899-12-30T15:13:42"/>
  </r>
  <r>
    <n v="134789"/>
    <s v="Sengaon"/>
    <s v="CUSTOMER SERVICE OFFICER"/>
    <x v="0"/>
    <x v="0"/>
    <n v="7276149091"/>
    <s v="WESTERN ZONE"/>
    <n v="7201"/>
    <s v="TASK-290494"/>
    <s v="FIOD*"/>
    <x v="2"/>
    <m/>
    <m/>
    <m/>
    <s v="No"/>
    <m/>
    <m/>
    <m/>
    <d v="2025-07-25T09:00:00"/>
    <s v="ALBIN GEORGE"/>
    <s v="TASK-290494"/>
    <d v="2025-07-21T16:20:00"/>
    <s v="ANIL KASHINATH INGOLE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90506"/>
    <s v="FIOD*"/>
    <x v="2"/>
    <m/>
    <m/>
    <m/>
    <s v="No"/>
    <m/>
    <m/>
    <m/>
    <d v="2025-07-25T09:00:00"/>
    <s v="ALBIN GEORGE"/>
    <s v="TASK-290506"/>
    <d v="2025-07-21T16:20:00"/>
    <s v="BEEMA SEYED MEERAN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90509"/>
    <s v="FIOD*"/>
    <x v="2"/>
    <m/>
    <m/>
    <m/>
    <s v="No"/>
    <m/>
    <m/>
    <m/>
    <d v="2025-07-25T09:00:00"/>
    <s v="ALBIN GEORGE"/>
    <s v="TASK-290509"/>
    <d v="2025-07-21T16:20:00"/>
    <s v="INDHUPRIYA K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90510"/>
    <s v="FIOD*"/>
    <x v="2"/>
    <m/>
    <m/>
    <m/>
    <s v="No"/>
    <m/>
    <m/>
    <m/>
    <d v="2025-07-25T09:00:00"/>
    <s v="ALBIN GEORGE"/>
    <s v="TASK-290510"/>
    <d v="2025-07-21T16:20:00"/>
    <s v="MOHAN LAKSHMINARAYANAN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90511"/>
    <s v="FIOD*"/>
    <x v="2"/>
    <m/>
    <m/>
    <m/>
    <s v="No"/>
    <m/>
    <m/>
    <m/>
    <d v="2025-07-25T09:00:00"/>
    <s v="ALBIN GEORGE"/>
    <s v="TASK-290511"/>
    <d v="2025-07-21T16:20:00"/>
    <s v="MOHAN LAKSHMINARAYANAN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90513"/>
    <s v="FIOD*"/>
    <x v="2"/>
    <m/>
    <m/>
    <m/>
    <s v="No"/>
    <m/>
    <m/>
    <m/>
    <d v="2025-07-25T09:00:00"/>
    <s v="ALBIN GEORGE"/>
    <s v="TASK-290513"/>
    <d v="2025-07-21T16:20:00"/>
    <s v="MANIVANNAN GUNASEKARAN"/>
    <m/>
    <d v="2025-07-25T00:00:00"/>
    <d v="1899-12-30T15:13:42"/>
  </r>
  <r>
    <n v="135196"/>
    <s v="Mahagaon"/>
    <s v="CUSTOMER SERVICE OFFICER"/>
    <x v="25"/>
    <x v="0"/>
    <n v="8605857929"/>
    <s v="WESTERN ZONE"/>
    <n v="7165"/>
    <s v="TASK-290514"/>
    <s v="FIOD*"/>
    <x v="2"/>
    <m/>
    <m/>
    <m/>
    <s v="No"/>
    <m/>
    <m/>
    <m/>
    <d v="2025-07-25T09:00:00"/>
    <s v="ALBIN GEORGE"/>
    <s v="TASK-290514"/>
    <d v="2025-07-21T16:20:00"/>
    <s v="AVINASH JAYSING RATHOD"/>
    <m/>
    <d v="2025-07-25T00:00:00"/>
    <d v="1899-12-30T15:13:42"/>
  </r>
  <r>
    <n v="13120"/>
    <s v="Puthoor"/>
    <s v="BRANCH MANAGER"/>
    <x v="14"/>
    <x v="8"/>
    <n v="7593002569"/>
    <s v="SOUTH ZONE"/>
    <n v="7014"/>
    <s v="TASK-290518"/>
    <s v="FIOD*"/>
    <x v="2"/>
    <m/>
    <m/>
    <m/>
    <s v="No"/>
    <m/>
    <m/>
    <m/>
    <d v="2025-07-25T09:00:00"/>
    <s v="ALBIN GEORGE"/>
    <s v="TASK-290518"/>
    <d v="2025-07-21T16:20:00"/>
    <s v="R S REJELA"/>
    <m/>
    <d v="2025-07-25T00:00:00"/>
    <d v="1899-12-30T15:13:42"/>
  </r>
  <r>
    <n v="29226"/>
    <s v="Parbhani"/>
    <s v="CUSTOMER SERVICE OFFICER"/>
    <x v="7"/>
    <x v="0"/>
    <n v="7709775083"/>
    <s v="WESTERN ZONE"/>
    <n v="7240"/>
    <s v="TASK-290520"/>
    <s v="FIOD*"/>
    <x v="2"/>
    <m/>
    <m/>
    <m/>
    <s v="No"/>
    <m/>
    <m/>
    <m/>
    <d v="2025-07-25T09:00:00"/>
    <s v="ALBIN GEORGE"/>
    <s v="TASK-290520"/>
    <d v="2025-07-21T16:20:00"/>
    <s v="DATTATRAYA GULABRAON MUNGAL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90526"/>
    <s v="FIOD*"/>
    <x v="2"/>
    <m/>
    <m/>
    <m/>
    <s v="No"/>
    <m/>
    <m/>
    <m/>
    <d v="2025-07-25T09:00:00"/>
    <s v="ALBIN GEORGE"/>
    <s v="TASK-290526"/>
    <d v="2025-07-21T16:20:00"/>
    <s v="AHINSAK MORESHWAR HUMANE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530"/>
    <s v="FIOD*"/>
    <x v="2"/>
    <m/>
    <m/>
    <m/>
    <s v="No"/>
    <m/>
    <m/>
    <m/>
    <d v="2025-07-25T09:00:00"/>
    <s v="ALBIN GEORGE"/>
    <s v="TASK-290530"/>
    <d v="2025-07-21T16:20:00"/>
    <s v="BALAJI"/>
    <m/>
    <d v="2025-07-25T00:00:00"/>
    <d v="1899-12-30T15:13:42"/>
  </r>
  <r>
    <n v="136424"/>
    <s v="Sankarapuram"/>
    <s v="BRANCH MANAGER"/>
    <x v="40"/>
    <x v="8"/>
    <n v="8675741639"/>
    <s v="SOUTH ZONE"/>
    <n v="7035"/>
    <s v="TASK-290533"/>
    <s v="FIOD*"/>
    <x v="2"/>
    <m/>
    <m/>
    <m/>
    <s v="No"/>
    <m/>
    <m/>
    <m/>
    <d v="2025-07-25T09:00:00"/>
    <s v="ALBIN GEORGE"/>
    <s v="TASK-290533"/>
    <d v="2025-07-21T16:20:00"/>
    <s v="JAYAPRAKASH PALANIYAPPAN"/>
    <m/>
    <d v="2025-07-25T00:00:00"/>
    <d v="1899-12-30T15:13:42"/>
  </r>
  <r>
    <n v="135689"/>
    <s v="Yercaud"/>
    <s v="CUSTOMER SERVICE OFFICER"/>
    <x v="36"/>
    <x v="8"/>
    <n v="9442960636"/>
    <s v="SOUTH ZONE"/>
    <n v="7441"/>
    <s v="TASK-290539"/>
    <s v="FIOD*"/>
    <x v="2"/>
    <m/>
    <m/>
    <m/>
    <s v="No"/>
    <m/>
    <m/>
    <m/>
    <d v="2025-07-25T09:00:00"/>
    <s v="ALBIN GEORGE"/>
    <s v="TASK-290539"/>
    <d v="2025-07-21T16:20:00"/>
    <s v="SENTHILKUMAR P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90542"/>
    <s v="FIOD*"/>
    <x v="2"/>
    <m/>
    <m/>
    <m/>
    <s v="No"/>
    <m/>
    <m/>
    <m/>
    <d v="2025-07-25T09:00:00"/>
    <s v="ALBIN GEORGE"/>
    <s v="TASK-290542"/>
    <d v="2025-07-21T16:20:00"/>
    <s v="AMOL RAJESH RATHOD"/>
    <m/>
    <d v="2025-07-25T00:00:00"/>
    <d v="1899-12-30T15:13:42"/>
  </r>
  <r>
    <n v="135689"/>
    <s v="Yercaud"/>
    <s v="CUSTOMER SERVICE OFFICER"/>
    <x v="36"/>
    <x v="8"/>
    <n v="9442960636"/>
    <s v="SOUTH ZONE"/>
    <n v="7441"/>
    <s v="TASK-290546"/>
    <s v="FIOD*"/>
    <x v="2"/>
    <m/>
    <m/>
    <m/>
    <s v="No"/>
    <m/>
    <m/>
    <m/>
    <d v="2025-07-25T09:00:00"/>
    <s v="ALBIN GEORGE"/>
    <s v="TASK-290546"/>
    <d v="2025-07-21T16:20:00"/>
    <s v="SENTHILKUMAR P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0547"/>
    <s v="FIOD*"/>
    <x v="2"/>
    <m/>
    <m/>
    <m/>
    <s v="No"/>
    <m/>
    <m/>
    <m/>
    <d v="2025-07-25T09:00:00"/>
    <s v="ALBIN GEORGE"/>
    <s v="TASK-290547"/>
    <d v="2025-07-21T16:20:00"/>
    <s v="GOWTHAM G"/>
    <m/>
    <d v="2025-07-25T00:00:00"/>
    <d v="1899-12-30T15:13:42"/>
  </r>
  <r>
    <n v="130396"/>
    <s v="Karuvanchal"/>
    <s v="CUSTOMER SERVICE OFFICER"/>
    <x v="37"/>
    <x v="4"/>
    <n v="8157003504"/>
    <s v="SOUTH ZONE"/>
    <n v="7402"/>
    <s v="TASK-290550"/>
    <s v="FIOD*"/>
    <x v="2"/>
    <m/>
    <m/>
    <m/>
    <s v="No"/>
    <m/>
    <m/>
    <m/>
    <d v="2025-07-25T09:00:00"/>
    <s v="ALBIN GEORGE"/>
    <s v="TASK-290550"/>
    <d v="2025-07-21T16:20:00"/>
    <s v="AMAL M"/>
    <m/>
    <d v="2025-07-25T00:00:00"/>
    <d v="1899-12-30T15:13:42"/>
  </r>
  <r>
    <n v="136107"/>
    <s v="Poochakkal"/>
    <s v="CUSTOMER SERVICE OFFICER"/>
    <x v="5"/>
    <x v="4"/>
    <n v="8078016086"/>
    <s v="SOUTH ZONE"/>
    <n v="7216"/>
    <s v="TASK-290557"/>
    <s v="FIOD*"/>
    <x v="2"/>
    <m/>
    <m/>
    <m/>
    <s v="No"/>
    <m/>
    <m/>
    <m/>
    <d v="2025-07-25T09:00:00"/>
    <s v="ALBIN GEORGE"/>
    <s v="TASK-290557"/>
    <d v="2025-07-21T16:20:00"/>
    <s v="KRISHNAPRIYA A A"/>
    <m/>
    <d v="2025-07-25T00:00:00"/>
    <d v="1899-12-30T15:13:42"/>
  </r>
  <r>
    <n v="132453"/>
    <s v="Nilanga"/>
    <s v="CUSTOMER SERVICE OFFICER"/>
    <x v="1"/>
    <x v="1"/>
    <n v="7306423072"/>
    <s v="WESTERN ZONE"/>
    <n v="1777"/>
    <s v="TASK-290566"/>
    <s v="FIOD*"/>
    <x v="2"/>
    <m/>
    <m/>
    <m/>
    <s v="No"/>
    <m/>
    <m/>
    <m/>
    <d v="2025-07-25T09:00:00"/>
    <s v="ALBIN GEORGE"/>
    <s v="TASK-290566"/>
    <d v="2025-07-21T16:20:00"/>
    <s v="SAMEER NABI SHAIKH"/>
    <m/>
    <d v="2025-07-25T00:00:00"/>
    <d v="1899-12-30T15:13:42"/>
  </r>
  <r>
    <n v="25726"/>
    <s v="Ralegaon"/>
    <s v="ASSISTANT BRANCH MANAGER"/>
    <x v="25"/>
    <x v="0"/>
    <m/>
    <s v="WESTERN ZONE"/>
    <n v="7170"/>
    <s v="TASK-290575"/>
    <s v="FIOD*"/>
    <x v="2"/>
    <m/>
    <m/>
    <m/>
    <s v="No"/>
    <m/>
    <m/>
    <m/>
    <d v="2025-07-25T09:00:00"/>
    <s v="ALBIN GEORGE"/>
    <s v="TASK-290575"/>
    <d v="2025-07-21T16:20:00"/>
    <s v="SNEHAL VIJAY GEDAM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580"/>
    <s v="FIOD*"/>
    <x v="2"/>
    <m/>
    <m/>
    <m/>
    <s v="No"/>
    <m/>
    <m/>
    <m/>
    <d v="2025-07-25T09:00:00"/>
    <s v="ALBIN GEORGE"/>
    <s v="TASK-290580"/>
    <d v="2025-07-21T16:20:00"/>
    <s v="BARANIDURAI A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90581"/>
    <s v="FIOD*"/>
    <x v="2"/>
    <m/>
    <m/>
    <m/>
    <s v="No"/>
    <m/>
    <m/>
    <m/>
    <d v="2025-07-25T09:00:00"/>
    <s v="ALBIN GEORGE"/>
    <s v="TASK-290581"/>
    <d v="2025-07-21T16:20:00"/>
    <s v="SIBIN B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90583"/>
    <s v="FIOD*"/>
    <x v="2"/>
    <m/>
    <m/>
    <m/>
    <s v="No"/>
    <m/>
    <m/>
    <m/>
    <d v="2025-07-25T09:00:00"/>
    <s v="ALBIN GEORGE"/>
    <s v="TASK-290583"/>
    <d v="2025-07-21T16:20:00"/>
    <s v="RAJI RAVI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587"/>
    <s v="FIOD*"/>
    <x v="2"/>
    <m/>
    <m/>
    <m/>
    <s v="No"/>
    <m/>
    <m/>
    <m/>
    <d v="2025-07-25T09:00:00"/>
    <s v="ALBIN GEORGE"/>
    <s v="TASK-290587"/>
    <d v="2025-07-21T16:20:00"/>
    <s v="BARANIDURAI A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90589"/>
    <s v="FIOD*"/>
    <x v="2"/>
    <m/>
    <m/>
    <m/>
    <s v="No"/>
    <m/>
    <m/>
    <m/>
    <d v="2025-07-25T09:00:00"/>
    <s v="ALBIN GEORGE"/>
    <s v="TASK-290589"/>
    <d v="2025-07-21T16:20:00"/>
    <s v="THIRUPATHY KRISHNAN"/>
    <m/>
    <d v="2025-07-25T00:00:00"/>
    <d v="1899-12-30T15:13:42"/>
  </r>
  <r>
    <n v="22889"/>
    <s v="Kaipattoor"/>
    <s v="CUSTOMER SERVICE OFFICER"/>
    <x v="5"/>
    <x v="4"/>
    <n v="9074461966"/>
    <s v="SOUTH ZONE"/>
    <n v="7020"/>
    <s v="TASK-290591"/>
    <s v="FIOD*"/>
    <x v="2"/>
    <m/>
    <m/>
    <m/>
    <s v="No"/>
    <m/>
    <m/>
    <m/>
    <d v="2025-07-25T09:00:00"/>
    <s v="ALBIN GEORGE"/>
    <s v="TASK-290591"/>
    <d v="2025-07-21T16:20:00"/>
    <s v="REMYA KRISHNA R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90597"/>
    <s v="FIOD*"/>
    <x v="2"/>
    <m/>
    <m/>
    <m/>
    <s v="No"/>
    <m/>
    <m/>
    <m/>
    <d v="2025-07-25T09:00:00"/>
    <s v="ALBIN GEORGE"/>
    <s v="TASK-290597"/>
    <d v="2025-07-21T16:20:00"/>
    <s v="SRIDURAI JAGANATH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598"/>
    <s v="FIOD*"/>
    <x v="2"/>
    <m/>
    <m/>
    <m/>
    <s v="No"/>
    <m/>
    <m/>
    <m/>
    <d v="2025-07-25T09:00:00"/>
    <s v="ALBIN GEORGE"/>
    <s v="TASK-290598"/>
    <d v="2025-07-21T16:20:00"/>
    <s v="BARANIDURAI A"/>
    <m/>
    <d v="2025-07-25T00:00:00"/>
    <d v="1899-12-30T15:13:42"/>
  </r>
  <r>
    <n v="21225"/>
    <s v="Erumeli"/>
    <s v="CUSTOMER SERVICE OFFICER"/>
    <x v="5"/>
    <x v="4"/>
    <n v="6238810663"/>
    <s v="SOUTH ZONE"/>
    <n v="7025"/>
    <s v="TASK-290603"/>
    <s v="FIOD*"/>
    <x v="2"/>
    <m/>
    <m/>
    <m/>
    <s v="No"/>
    <m/>
    <m/>
    <m/>
    <d v="2025-07-25T09:00:00"/>
    <s v="ALBIN GEORGE"/>
    <s v="TASK-290603"/>
    <d v="2025-07-21T16:20:00"/>
    <s v="SHEBIN P J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90609"/>
    <s v="FIOD*"/>
    <x v="2"/>
    <m/>
    <m/>
    <m/>
    <s v="No"/>
    <m/>
    <m/>
    <m/>
    <d v="2025-07-25T09:00:00"/>
    <s v="ALBIN GEORGE"/>
    <s v="TASK-290609"/>
    <d v="2025-07-21T16:20:00"/>
    <s v="SIBIN B"/>
    <m/>
    <d v="2025-07-25T00:00:00"/>
    <d v="1899-12-30T15:13:42"/>
  </r>
  <r>
    <n v="130814"/>
    <s v="Vadalur"/>
    <s v="CUSTOMER SERVICE OFFICER"/>
    <x v="40"/>
    <x v="8"/>
    <n v="8714692060"/>
    <s v="SOUTH ZONE"/>
    <n v="7036"/>
    <s v="TASK-290613"/>
    <s v="FIOD*"/>
    <x v="2"/>
    <m/>
    <m/>
    <m/>
    <s v="No"/>
    <m/>
    <m/>
    <m/>
    <d v="2025-07-25T09:00:00"/>
    <s v="ALBIN GEORGE"/>
    <s v="TASK-290613"/>
    <d v="2025-07-21T16:20:00"/>
    <s v="UDHAYAKUMAR K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0614"/>
    <s v="FIOD*"/>
    <x v="2"/>
    <m/>
    <m/>
    <m/>
    <s v="No"/>
    <m/>
    <m/>
    <m/>
    <d v="2025-07-25T09:00:00"/>
    <s v="ALBIN GEORGE"/>
    <s v="TASK-290614"/>
    <d v="2025-07-21T16:20:00"/>
    <s v="SANGEETHA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90619"/>
    <s v="FIOD*"/>
    <x v="2"/>
    <m/>
    <m/>
    <m/>
    <s v="No"/>
    <m/>
    <m/>
    <m/>
    <d v="2025-07-25T09:00:00"/>
    <s v="ALBIN GEORGE"/>
    <s v="TASK-290619"/>
    <d v="2025-07-21T16:20:00"/>
    <s v="AMOL RAJESH RATHOD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90626"/>
    <s v="FIOD*"/>
    <x v="2"/>
    <m/>
    <m/>
    <m/>
    <s v="No"/>
    <m/>
    <m/>
    <m/>
    <d v="2025-07-25T09:00:00"/>
    <s v="ALBIN GEORGE"/>
    <s v="TASK-290626"/>
    <d v="2025-07-21T16:20:00"/>
    <s v="SARAVANAN ARUNACHAL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0635"/>
    <s v="FIOD*"/>
    <x v="2"/>
    <m/>
    <m/>
    <m/>
    <s v="No"/>
    <m/>
    <m/>
    <m/>
    <d v="2025-07-25T09:00:00"/>
    <s v="ALBIN GEORGE"/>
    <s v="TASK-290635"/>
    <d v="2025-07-21T16:20:00"/>
    <s v="SHYJU SHAM SAMPASIVAM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90637"/>
    <s v="FIOD*"/>
    <x v="2"/>
    <m/>
    <m/>
    <m/>
    <s v="No"/>
    <m/>
    <m/>
    <m/>
    <d v="2025-07-25T09:00:00"/>
    <s v="ALBIN GEORGE"/>
    <s v="TASK-290637"/>
    <d v="2025-07-21T16:20:00"/>
    <s v="SIBIN B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638"/>
    <s v="FIOD*"/>
    <x v="2"/>
    <m/>
    <m/>
    <m/>
    <s v="No"/>
    <m/>
    <m/>
    <m/>
    <d v="2025-07-25T09:00:00"/>
    <s v="ALBIN GEORGE"/>
    <s v="TASK-290638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639"/>
    <s v="FIOD*"/>
    <x v="2"/>
    <m/>
    <m/>
    <m/>
    <s v="No"/>
    <m/>
    <m/>
    <m/>
    <d v="2025-07-25T09:00:00"/>
    <s v="ALBIN GEORGE"/>
    <s v="TASK-290639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646"/>
    <s v="FIOD*"/>
    <x v="2"/>
    <m/>
    <m/>
    <m/>
    <s v="No"/>
    <m/>
    <m/>
    <m/>
    <d v="2025-07-25T09:00:00"/>
    <s v="ALBIN GEORGE"/>
    <s v="TASK-290646"/>
    <d v="2025-07-21T16:20:00"/>
    <s v="BARANIDURAI A"/>
    <m/>
    <d v="2025-07-25T00:00:00"/>
    <d v="1899-12-30T15:13:42"/>
  </r>
  <r>
    <n v="27386"/>
    <s v="Peraiyur"/>
    <s v="CUSTOMER SERVICE OFFICER"/>
    <x v="33"/>
    <x v="8"/>
    <n v="7867078489"/>
    <s v="SOUTH ZONE"/>
    <n v="7070"/>
    <s v="TASK-290647"/>
    <s v="FIOD*"/>
    <x v="2"/>
    <m/>
    <m/>
    <m/>
    <s v="No"/>
    <m/>
    <m/>
    <m/>
    <d v="2025-07-25T09:00:00"/>
    <s v="ALBIN GEORGE"/>
    <s v="TASK-290647"/>
    <d v="2025-07-21T16:20:00"/>
    <s v="KARUPPASAMY MAHALINGAM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90657"/>
    <s v="FIOD*"/>
    <x v="2"/>
    <m/>
    <m/>
    <m/>
    <s v="No"/>
    <m/>
    <m/>
    <m/>
    <d v="2025-07-25T09:00:00"/>
    <s v="ALBIN GEORGE"/>
    <s v="TASK-290657"/>
    <d v="2025-07-21T16:20:00"/>
    <s v="SIBIN B"/>
    <m/>
    <d v="2025-07-25T00:00:00"/>
    <d v="1899-12-30T15:13:42"/>
  </r>
  <r>
    <n v="26868"/>
    <s v="Erumeli"/>
    <s v="CUSTOMER SERVICE OFFICER"/>
    <x v="5"/>
    <x v="4"/>
    <n v="9656010420"/>
    <s v="SOUTH ZONE"/>
    <n v="7025"/>
    <s v="TASK-290660"/>
    <s v="FIOD*"/>
    <x v="2"/>
    <m/>
    <m/>
    <m/>
    <s v="No"/>
    <m/>
    <m/>
    <m/>
    <d v="2025-07-25T09:00:00"/>
    <s v="ALBIN GEORGE"/>
    <s v="TASK-290660"/>
    <d v="2025-07-21T16:20:00"/>
    <s v="JITHIN MOHAN"/>
    <m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90664"/>
    <s v="FIOD*"/>
    <x v="2"/>
    <m/>
    <m/>
    <m/>
    <s v="No"/>
    <m/>
    <m/>
    <m/>
    <d v="2025-07-25T09:00:00"/>
    <s v="ALBIN GEORGE"/>
    <s v="TASK-290664"/>
    <d v="2025-07-21T16:20:00"/>
    <s v="DHARMARAJ DHAMODARAN"/>
    <m/>
    <d v="2025-07-25T00:00:00"/>
    <d v="1899-12-30T15:13:42"/>
  </r>
  <r>
    <n v="19396"/>
    <s v="Chengam"/>
    <s v="ABM - MSME"/>
    <x v="34"/>
    <x v="8"/>
    <n v="9288013832"/>
    <s v="SOUTH ZONE"/>
    <n v="7290"/>
    <s v="TASK-290663"/>
    <s v="FIOD*"/>
    <x v="2"/>
    <m/>
    <m/>
    <m/>
    <s v="No"/>
    <m/>
    <m/>
    <m/>
    <d v="2025-07-25T09:00:00"/>
    <s v="ALBIN GEORGE"/>
    <s v="TASK-290663"/>
    <d v="2025-07-21T16:20:00"/>
    <s v="VIGNESH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665"/>
    <s v="FIOD*"/>
    <x v="2"/>
    <m/>
    <m/>
    <m/>
    <s v="No"/>
    <m/>
    <m/>
    <m/>
    <d v="2025-07-25T09:00:00"/>
    <s v="ALBIN GEORGE"/>
    <s v="TASK-290665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669"/>
    <s v="FIOD*"/>
    <x v="2"/>
    <m/>
    <m/>
    <m/>
    <s v="No"/>
    <m/>
    <m/>
    <m/>
    <d v="2025-07-25T09:00:00"/>
    <s v="ALBIN GEORGE"/>
    <s v="TASK-290669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670"/>
    <s v="FIOD*"/>
    <x v="2"/>
    <m/>
    <m/>
    <m/>
    <s v="No"/>
    <m/>
    <m/>
    <m/>
    <d v="2025-07-25T09:00:00"/>
    <s v="ALBIN GEORGE"/>
    <s v="TASK-290670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686"/>
    <s v="FIOD*"/>
    <x v="2"/>
    <m/>
    <m/>
    <m/>
    <s v="No"/>
    <m/>
    <m/>
    <m/>
    <d v="2025-07-25T09:00:00"/>
    <s v="ALBIN GEORGE"/>
    <s v="TASK-290686"/>
    <d v="2025-07-21T16:20:00"/>
    <s v="BARANIDURAI A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90688"/>
    <s v="FIOD*"/>
    <x v="2"/>
    <m/>
    <m/>
    <m/>
    <s v="No"/>
    <m/>
    <m/>
    <m/>
    <d v="2025-07-25T09:00:00"/>
    <s v="ALBIN GEORGE"/>
    <s v="TASK-290688"/>
    <d v="2025-07-21T16:20:00"/>
    <s v="RAMESH KUMAR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90689"/>
    <s v="FIOD*"/>
    <x v="2"/>
    <m/>
    <m/>
    <m/>
    <s v="No"/>
    <m/>
    <m/>
    <m/>
    <d v="2025-07-25T09:00:00"/>
    <s v="ALBIN GEORGE"/>
    <s v="TASK-290689"/>
    <d v="2025-07-21T16:20:00"/>
    <s v="HARIPRIYA KANNAN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90690"/>
    <s v="FIOD*"/>
    <x v="2"/>
    <m/>
    <m/>
    <m/>
    <s v="No"/>
    <m/>
    <m/>
    <m/>
    <d v="2025-07-25T09:00:00"/>
    <s v="ALBIN GEORGE"/>
    <s v="TASK-290690"/>
    <d v="2025-07-21T16:20:00"/>
    <s v="SAKTHIVEL SEERANGAN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0694"/>
    <s v="FIOD*"/>
    <x v="2"/>
    <m/>
    <m/>
    <m/>
    <s v="No"/>
    <m/>
    <m/>
    <m/>
    <d v="2025-07-25T09:00:00"/>
    <s v="ALBIN GEORGE"/>
    <s v="TASK-290694"/>
    <d v="2025-07-21T16:20:00"/>
    <s v="GOWTHAM G"/>
    <m/>
    <d v="2025-07-25T00:00:00"/>
    <d v="1899-12-30T15:13:42"/>
  </r>
  <r>
    <n v="25717"/>
    <s v="Sengaon"/>
    <s v="CUSTOMER SERVICE OFFICER"/>
    <x v="0"/>
    <x v="0"/>
    <n v="8714650829"/>
    <s v="WESTERN ZONE"/>
    <n v="7201"/>
    <s v="TASK-290695"/>
    <s v="FIOD*"/>
    <x v="2"/>
    <m/>
    <m/>
    <m/>
    <s v="No"/>
    <m/>
    <m/>
    <m/>
    <d v="2025-07-25T09:00:00"/>
    <s v="ALBIN GEORGE"/>
    <s v="TASK-290695"/>
    <d v="2025-07-21T16:20:00"/>
    <s v="SAYYED AMIR TURAB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0696"/>
    <s v="FIOD*"/>
    <x v="2"/>
    <m/>
    <m/>
    <m/>
    <s v="No"/>
    <m/>
    <m/>
    <m/>
    <d v="2025-07-25T09:00:00"/>
    <s v="ALBIN GEORGE"/>
    <s v="TASK-290696"/>
    <d v="2025-07-21T16:20:00"/>
    <s v="YOGESH DHANRAJ CHAUDHARI"/>
    <m/>
    <d v="2025-07-25T00:00:00"/>
    <d v="1899-12-30T15:13:42"/>
  </r>
  <r>
    <n v="134131"/>
    <s v="Mallur"/>
    <s v="ASSISTANT BRANCH MANAGER"/>
    <x v="36"/>
    <x v="8"/>
    <n v="7373831414"/>
    <s v="SOUTH ZONE"/>
    <n v="7079"/>
    <s v="TASK-290703"/>
    <s v="FIOD*"/>
    <x v="2"/>
    <m/>
    <m/>
    <m/>
    <s v="No"/>
    <m/>
    <m/>
    <m/>
    <d v="2025-07-25T09:00:00"/>
    <s v="ALBIN GEORGE"/>
    <s v="TASK-290703"/>
    <d v="2025-07-21T16:20:00"/>
    <s v="TAMILARASAN MAN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707"/>
    <s v="FIOD*"/>
    <x v="2"/>
    <m/>
    <m/>
    <m/>
    <s v="No"/>
    <m/>
    <m/>
    <m/>
    <d v="2025-07-25T09:00:00"/>
    <s v="ALBIN GEORGE"/>
    <s v="TASK-290707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708"/>
    <s v="FIOD*"/>
    <x v="2"/>
    <m/>
    <m/>
    <m/>
    <s v="No"/>
    <m/>
    <m/>
    <m/>
    <d v="2025-07-25T09:00:00"/>
    <s v="ALBIN GEORGE"/>
    <s v="TASK-290708"/>
    <d v="2025-07-21T16:20:00"/>
    <s v="BALAJI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90710"/>
    <s v="FIOD*"/>
    <x v="2"/>
    <m/>
    <m/>
    <m/>
    <s v="No"/>
    <m/>
    <m/>
    <m/>
    <d v="2025-07-25T09:00:00"/>
    <s v="ALBIN GEORGE"/>
    <s v="TASK-290710"/>
    <d v="2025-07-21T16:20:00"/>
    <s v="SATHISH C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711"/>
    <s v="FIOD*"/>
    <x v="2"/>
    <m/>
    <m/>
    <m/>
    <s v="No"/>
    <m/>
    <m/>
    <m/>
    <d v="2025-07-25T09:00:00"/>
    <s v="ALBIN GEORGE"/>
    <s v="TASK-290711"/>
    <d v="2025-07-21T16:20:00"/>
    <s v="RAMPRAKASH RAVEENTHIRAN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90712"/>
    <s v="FIOD*"/>
    <x v="2"/>
    <m/>
    <m/>
    <m/>
    <s v="No"/>
    <m/>
    <m/>
    <m/>
    <d v="2025-07-25T09:00:00"/>
    <s v="ALBIN GEORGE"/>
    <s v="TASK-290712"/>
    <d v="2025-07-21T16:20:00"/>
    <s v="SAKTHIVEL SEERANG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715"/>
    <s v="FIOD*"/>
    <x v="2"/>
    <m/>
    <m/>
    <m/>
    <s v="No"/>
    <m/>
    <m/>
    <m/>
    <d v="2025-07-25T09:00:00"/>
    <s v="ALBIN GEORGE"/>
    <s v="TASK-290715"/>
    <d v="2025-07-21T16:20:00"/>
    <s v="BARANIDURAI A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90721"/>
    <s v="FIOD*"/>
    <x v="2"/>
    <m/>
    <m/>
    <m/>
    <s v="No"/>
    <m/>
    <m/>
    <m/>
    <d v="2025-07-25T09:00:00"/>
    <s v="ALBIN GEORGE"/>
    <s v="TASK-290721"/>
    <d v="2025-07-21T16:20:00"/>
    <s v="SUGANESHWARI V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90725"/>
    <s v="FIOD*"/>
    <x v="2"/>
    <m/>
    <m/>
    <m/>
    <s v="No"/>
    <m/>
    <m/>
    <m/>
    <d v="2025-07-25T09:00:00"/>
    <s v="ALBIN GEORGE"/>
    <s v="TASK-290725"/>
    <d v="2025-07-21T16:20:00"/>
    <s v="RAJKUMAR T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0728"/>
    <s v="FIOD*"/>
    <x v="2"/>
    <m/>
    <m/>
    <m/>
    <s v="No"/>
    <m/>
    <m/>
    <m/>
    <d v="2025-07-25T09:00:00"/>
    <s v="ALBIN GEORGE"/>
    <s v="TASK-290728"/>
    <d v="2025-07-21T16:20:00"/>
    <s v="BARANIDURAI A"/>
    <m/>
    <d v="2025-07-25T00:00:00"/>
    <d v="1899-12-30T15:13:42"/>
  </r>
  <r>
    <n v="18928"/>
    <s v="Puthoor"/>
    <s v="Deputy Manager HR"/>
    <x v="14"/>
    <x v="8"/>
    <n v="7356099162"/>
    <m/>
    <n v="7058"/>
    <s v="TASK-290730"/>
    <s v="FIOD*"/>
    <x v="2"/>
    <m/>
    <m/>
    <m/>
    <s v="No"/>
    <m/>
    <m/>
    <m/>
    <d v="2025-07-25T09:00:00"/>
    <s v="ALBIN GEORGE"/>
    <s v="TASK-290730"/>
    <d v="2025-07-21T16:20:00"/>
    <s v="Prabhu S"/>
    <m/>
    <d v="2025-07-25T00:00:00"/>
    <d v="1899-12-30T15:13:42"/>
  </r>
  <r>
    <n v="26868"/>
    <s v="Erumeli"/>
    <s v="CUSTOMER SERVICE OFFICER"/>
    <x v="5"/>
    <x v="4"/>
    <n v="9656010420"/>
    <s v="SOUTH ZONE"/>
    <n v="7025"/>
    <s v="TASK-290732"/>
    <s v="FIOD*"/>
    <x v="2"/>
    <m/>
    <m/>
    <m/>
    <s v="No"/>
    <m/>
    <m/>
    <m/>
    <d v="2025-07-25T09:00:00"/>
    <s v="ALBIN GEORGE"/>
    <s v="TASK-290732"/>
    <d v="2025-07-21T16:20:00"/>
    <s v="JITHIN MOHAN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0736"/>
    <s v="FIOD*"/>
    <x v="2"/>
    <m/>
    <m/>
    <m/>
    <s v="No"/>
    <m/>
    <m/>
    <m/>
    <d v="2025-07-25T09:00:00"/>
    <s v="ALBIN GEORGE"/>
    <s v="TASK-290736"/>
    <d v="2025-07-21T16:20:00"/>
    <s v="SAHAYA VINOTHINI S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90737"/>
    <s v="FIOD*"/>
    <x v="2"/>
    <m/>
    <m/>
    <m/>
    <s v="No"/>
    <m/>
    <m/>
    <m/>
    <d v="2025-07-25T09:00:00"/>
    <s v="ALBIN GEORGE"/>
    <s v="TASK-290737"/>
    <d v="2025-07-21T16:20:00"/>
    <s v="MANIKANNAN A"/>
    <m/>
    <d v="2025-07-25T00:00:00"/>
    <d v="1899-12-30T15:13:42"/>
  </r>
  <r>
    <n v="5487"/>
    <s v="Pandarkawada"/>
    <s v="BRANCH MANAGER"/>
    <x v="25"/>
    <x v="0"/>
    <m/>
    <s v="WESTERN ZONE"/>
    <n v="7169"/>
    <s v="TASK-290743"/>
    <s v="FIOD*"/>
    <x v="2"/>
    <m/>
    <m/>
    <m/>
    <s v="No"/>
    <m/>
    <m/>
    <m/>
    <d v="2025-07-25T09:00:00"/>
    <s v="ALBIN GEORGE"/>
    <s v="TASK-290743"/>
    <d v="2025-07-21T16:20:00"/>
    <s v="AMOL NATTHU KHULE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90747"/>
    <s v="FIOD*"/>
    <x v="2"/>
    <m/>
    <m/>
    <m/>
    <s v="No"/>
    <m/>
    <m/>
    <m/>
    <d v="2025-07-25T09:00:00"/>
    <s v="ALBIN GEORGE"/>
    <s v="TASK-290747"/>
    <d v="2025-07-21T16:20:00"/>
    <s v="RAJI RAVI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90750"/>
    <s v="FIOD*"/>
    <x v="2"/>
    <m/>
    <m/>
    <m/>
    <s v="No"/>
    <m/>
    <m/>
    <m/>
    <d v="2025-07-25T09:00:00"/>
    <s v="ALBIN GEORGE"/>
    <s v="TASK-290750"/>
    <d v="2025-07-21T16:20:00"/>
    <s v="THANUSH K"/>
    <m/>
    <d v="2025-07-25T00:00:00"/>
    <d v="1899-12-30T15:13:42"/>
  </r>
  <r>
    <n v="19396"/>
    <s v="Chengam"/>
    <s v="ABM - MSME"/>
    <x v="34"/>
    <x v="8"/>
    <n v="9288013832"/>
    <s v="SOUTH ZONE"/>
    <n v="7290"/>
    <s v="TASK-290758"/>
    <s v="FIOD*"/>
    <x v="2"/>
    <m/>
    <m/>
    <m/>
    <s v="No"/>
    <m/>
    <m/>
    <m/>
    <d v="2025-07-25T09:00:00"/>
    <s v="ALBIN GEORGE"/>
    <s v="TASK-290758"/>
    <d v="2025-07-21T16:20:00"/>
    <s v="VIGNESH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0761"/>
    <s v="FIOD*"/>
    <x v="2"/>
    <m/>
    <m/>
    <m/>
    <s v="No"/>
    <m/>
    <m/>
    <m/>
    <d v="2025-07-25T09:00:00"/>
    <s v="ALBIN GEORGE"/>
    <s v="TASK-290761"/>
    <d v="2025-07-21T16:20:00"/>
    <s v="GOWTHAM G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90765"/>
    <s v="FIOD*"/>
    <x v="2"/>
    <m/>
    <m/>
    <m/>
    <s v="No"/>
    <m/>
    <m/>
    <m/>
    <d v="2025-07-25T09:00:00"/>
    <s v="ALBIN GEORGE"/>
    <s v="TASK-290765"/>
    <d v="2025-07-21T16:20:00"/>
    <s v="THIRUPATHY KRISHNAN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0776"/>
    <s v="FIOD*"/>
    <x v="2"/>
    <m/>
    <m/>
    <m/>
    <s v="No"/>
    <m/>
    <m/>
    <m/>
    <d v="2025-07-25T09:00:00"/>
    <s v="ALBIN GEORGE"/>
    <s v="TASK-290776"/>
    <d v="2025-07-21T16:20:00"/>
    <s v="SHYJU SHAM SAMPASIVAM"/>
    <m/>
    <d v="2025-07-25T00:00:00"/>
    <d v="1899-12-30T15:13:42"/>
  </r>
  <r>
    <n v="29951"/>
    <s v="Hingoli"/>
    <s v="CUSTOMER SERVICE OFFICER"/>
    <x v="0"/>
    <x v="0"/>
    <n v="8848005074"/>
    <s v="WESTERN ZONE"/>
    <n v="7162"/>
    <s v="TASK-290779"/>
    <s v="FIOD*"/>
    <x v="2"/>
    <m/>
    <m/>
    <m/>
    <s v="No"/>
    <m/>
    <m/>
    <m/>
    <d v="2025-07-25T09:00:00"/>
    <s v="ALBIN GEORGE"/>
    <s v="TASK-290779"/>
    <d v="2025-07-21T16:20:00"/>
    <s v="MOHD WAJAHAT MOHD JAFAR"/>
    <m/>
    <d v="2025-07-25T00:00:00"/>
    <d v="1899-12-30T15:13:42"/>
  </r>
  <r>
    <n v="19396"/>
    <s v="Chengam"/>
    <s v="ABM - MSME"/>
    <x v="34"/>
    <x v="8"/>
    <n v="9288013832"/>
    <s v="SOUTH ZONE"/>
    <n v="7290"/>
    <s v="TASK-290782"/>
    <s v="FIOD*"/>
    <x v="2"/>
    <m/>
    <m/>
    <m/>
    <s v="No"/>
    <m/>
    <m/>
    <m/>
    <d v="2025-07-25T09:00:00"/>
    <s v="ALBIN GEORGE"/>
    <s v="TASK-290782"/>
    <d v="2025-07-21T16:20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90781"/>
    <s v="FIOD*"/>
    <x v="2"/>
    <m/>
    <m/>
    <m/>
    <s v="No"/>
    <m/>
    <m/>
    <m/>
    <d v="2025-07-25T09:00:00"/>
    <s v="ALBIN GEORGE"/>
    <s v="TASK-290781"/>
    <d v="2025-07-21T16:20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90783"/>
    <s v="FIOD*"/>
    <x v="2"/>
    <m/>
    <m/>
    <m/>
    <s v="No"/>
    <m/>
    <m/>
    <m/>
    <d v="2025-07-25T09:00:00"/>
    <s v="ALBIN GEORGE"/>
    <s v="TASK-290783"/>
    <d v="2025-07-21T16:20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90784"/>
    <s v="FIOD*"/>
    <x v="2"/>
    <m/>
    <m/>
    <m/>
    <s v="No"/>
    <m/>
    <m/>
    <m/>
    <d v="2025-07-25T09:00:00"/>
    <s v="ALBIN GEORGE"/>
    <s v="TASK-290784"/>
    <d v="2025-07-21T16:20:00"/>
    <s v="VIGNESH"/>
    <m/>
    <d v="2025-07-25T00:00:00"/>
    <d v="1899-12-30T15:13:42"/>
  </r>
  <r>
    <n v="135713"/>
    <s v="Pathanapuram"/>
    <s v="ASSISTANT BRANCH MANAGER"/>
    <x v="5"/>
    <x v="4"/>
    <n v="8921789990"/>
    <s v="SOUTH ZONE"/>
    <n v="7021"/>
    <s v="TASK-290787"/>
    <s v="FIOD*"/>
    <x v="2"/>
    <m/>
    <m/>
    <m/>
    <s v="No"/>
    <m/>
    <m/>
    <m/>
    <d v="2025-07-25T09:00:00"/>
    <s v="ALBIN GEORGE"/>
    <s v="TASK-290787"/>
    <d v="2025-07-21T16:20:00"/>
    <s v="SAYED MUHAMMED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90789"/>
    <s v="FIOD*"/>
    <x v="2"/>
    <m/>
    <m/>
    <m/>
    <s v="No"/>
    <m/>
    <m/>
    <m/>
    <d v="2025-07-25T09:00:00"/>
    <s v="ALBIN GEORGE"/>
    <s v="TASK-290789"/>
    <d v="2025-07-21T16:20:00"/>
    <s v="GANESH NARAYAN CHITAGARE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0792"/>
    <s v="FIOD*"/>
    <x v="2"/>
    <m/>
    <m/>
    <m/>
    <s v="No"/>
    <m/>
    <m/>
    <m/>
    <d v="2025-07-25T09:00:00"/>
    <s v="ALBIN GEORGE"/>
    <s v="TASK-290792"/>
    <d v="2025-07-21T16:20:00"/>
    <s v="Vikram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0795"/>
    <s v="FIOD*"/>
    <x v="2"/>
    <m/>
    <m/>
    <m/>
    <s v="No"/>
    <m/>
    <m/>
    <m/>
    <d v="2025-07-25T09:00:00"/>
    <s v="ALBIN GEORGE"/>
    <s v="TASK-290795"/>
    <d v="2025-07-21T16:20:00"/>
    <s v="ELUMALAI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90796"/>
    <s v="FIOD*"/>
    <x v="2"/>
    <m/>
    <m/>
    <m/>
    <s v="No"/>
    <m/>
    <m/>
    <m/>
    <d v="2025-07-25T09:00:00"/>
    <s v="ALBIN GEORGE"/>
    <s v="TASK-290796"/>
    <d v="2025-07-21T16:20:00"/>
    <s v="Arulpandiyan B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90815"/>
    <s v="FIOD*"/>
    <x v="2"/>
    <m/>
    <m/>
    <m/>
    <s v="No"/>
    <m/>
    <m/>
    <m/>
    <d v="2025-07-25T09:00:00"/>
    <s v="ALBIN GEORGE"/>
    <s v="TASK-290815"/>
    <d v="2025-07-21T16:20:00"/>
    <s v="HARIPRIYA KANNAN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90826"/>
    <s v="FIOD*"/>
    <x v="2"/>
    <m/>
    <m/>
    <m/>
    <s v="No"/>
    <m/>
    <m/>
    <m/>
    <d v="2025-07-25T09:00:00"/>
    <s v="ALBIN GEORGE"/>
    <s v="TASK-290826"/>
    <d v="2025-07-21T16:20:00"/>
    <s v="VIGNESH I"/>
    <m/>
    <d v="2025-07-25T00:00:00"/>
    <d v="1899-12-30T15:13:42"/>
  </r>
  <r>
    <n v="28339"/>
    <s v="Uthangarai"/>
    <s v="CUSTOMER SERVICE OFFICER"/>
    <x v="36"/>
    <x v="8"/>
    <n v="9843937695"/>
    <s v="SOUTH ZONE"/>
    <n v="7341"/>
    <s v="TASK-290831"/>
    <s v="FIOD*"/>
    <x v="2"/>
    <m/>
    <m/>
    <m/>
    <s v="No"/>
    <m/>
    <m/>
    <m/>
    <d v="2025-07-25T09:00:00"/>
    <s v="ALBIN GEORGE"/>
    <s v="TASK-290831"/>
    <d v="2025-07-21T16:20:00"/>
    <s v="NEPPOLIAN M"/>
    <m/>
    <d v="2025-07-25T00:00:00"/>
    <d v="1899-12-30T15:13:42"/>
  </r>
  <r>
    <n v="135435"/>
    <s v="Mallur"/>
    <s v="CUSTOMER SERVICE OFFICER"/>
    <x v="36"/>
    <x v="8"/>
    <n v="9566461876"/>
    <s v="SOUTH ZONE"/>
    <n v="7079"/>
    <s v="TASK-290833"/>
    <s v="FIOD*"/>
    <x v="2"/>
    <m/>
    <m/>
    <m/>
    <s v="No"/>
    <m/>
    <m/>
    <m/>
    <d v="2025-07-25T09:00:00"/>
    <s v="ALBIN GEORGE"/>
    <s v="TASK-290833"/>
    <d v="2025-07-21T16:20:00"/>
    <s v="MALATHI SARAVANAKUMAR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0834"/>
    <s v="FIOD*"/>
    <x v="2"/>
    <m/>
    <m/>
    <m/>
    <s v="No"/>
    <m/>
    <m/>
    <m/>
    <d v="2025-07-25T09:00:00"/>
    <s v="ALBIN GEORGE"/>
    <s v="TASK-290834"/>
    <d v="2025-07-21T16:20:00"/>
    <s v="ELUMALAI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0835"/>
    <s v="FIOD*"/>
    <x v="2"/>
    <m/>
    <m/>
    <m/>
    <s v="No"/>
    <m/>
    <m/>
    <m/>
    <d v="2025-07-25T09:00:00"/>
    <s v="ALBIN GEORGE"/>
    <s v="TASK-290835"/>
    <d v="2025-07-21T16:20:00"/>
    <s v="ELUMALAI"/>
    <m/>
    <d v="2025-07-25T00:00:00"/>
    <d v="1899-12-30T15:13:42"/>
  </r>
  <r>
    <n v="135683"/>
    <s v="Periyakulam"/>
    <s v="CUSTOMER SERVICE OFFICER"/>
    <x v="33"/>
    <x v="8"/>
    <n v="9344096324"/>
    <s v="SOUTH ZONE"/>
    <n v="7071"/>
    <s v="TASK-290838"/>
    <s v="FIOD*"/>
    <x v="2"/>
    <m/>
    <m/>
    <m/>
    <s v="No"/>
    <m/>
    <m/>
    <m/>
    <d v="2025-07-25T09:00:00"/>
    <s v="ALBIN GEORGE"/>
    <s v="TASK-290838"/>
    <d v="2025-07-21T16:20:00"/>
    <s v="HARI"/>
    <m/>
    <d v="2025-07-25T00:00:00"/>
    <d v="1899-12-30T15:13:42"/>
  </r>
  <r>
    <n v="19396"/>
    <s v="Chengam"/>
    <s v="ABM - MSME"/>
    <x v="34"/>
    <x v="8"/>
    <n v="9288013832"/>
    <s v="SOUTH ZONE"/>
    <n v="7290"/>
    <s v="TASK-290840"/>
    <s v="FIOD*"/>
    <x v="2"/>
    <m/>
    <m/>
    <m/>
    <s v="No"/>
    <m/>
    <m/>
    <m/>
    <d v="2025-07-25T09:00:00"/>
    <s v="ALBIN GEORGE"/>
    <s v="TASK-290840"/>
    <d v="2025-07-21T16:20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90841"/>
    <s v="FIOD*"/>
    <x v="2"/>
    <m/>
    <m/>
    <m/>
    <s v="No"/>
    <m/>
    <m/>
    <m/>
    <d v="2025-07-25T09:00:00"/>
    <s v="ALBIN GEORGE"/>
    <s v="TASK-290841"/>
    <d v="2025-07-21T16:20:00"/>
    <s v="VIGNESH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90845"/>
    <s v="FIOD*"/>
    <x v="2"/>
    <m/>
    <m/>
    <m/>
    <s v="No"/>
    <m/>
    <m/>
    <m/>
    <d v="2025-07-25T09:00:00"/>
    <s v="ALBIN GEORGE"/>
    <s v="TASK-290845"/>
    <d v="2025-07-21T16:20:00"/>
    <s v="SAKTHIVEL SEERANGAN"/>
    <m/>
    <d v="2025-07-25T00:00:00"/>
    <d v="1899-12-30T15:13:42"/>
  </r>
  <r>
    <n v="20901"/>
    <s v="Bhokar"/>
    <s v="CUSTOMER SERVICE OFFICER"/>
    <x v="0"/>
    <x v="0"/>
    <n v="8714629429"/>
    <s v="WESTERN ZONE"/>
    <n v="1778"/>
    <s v="TASK-290846"/>
    <s v="FIOD*"/>
    <x v="2"/>
    <m/>
    <m/>
    <m/>
    <s v="No"/>
    <m/>
    <m/>
    <m/>
    <d v="2025-07-25T09:00:00"/>
    <s v="ALBIN GEORGE"/>
    <s v="TASK-290846"/>
    <d v="2025-07-21T16:20:00"/>
    <s v="NIKHIL SHRIRAM PAWAR (Deleted)"/>
    <m/>
    <d v="2025-07-25T00:00:00"/>
    <d v="1899-12-30T15:13:42"/>
  </r>
  <r>
    <n v="135317"/>
    <s v="Thevalakkara"/>
    <s v="CUSTOMER SERVICE OFFICER"/>
    <x v="5"/>
    <x v="4"/>
    <n v="9544498887"/>
    <s v="SOUTH ZONE"/>
    <n v="7054"/>
    <s v="TASK-290849"/>
    <s v="FIOD*"/>
    <x v="2"/>
    <m/>
    <m/>
    <m/>
    <s v="No"/>
    <m/>
    <m/>
    <m/>
    <d v="2025-07-25T09:00:00"/>
    <s v="ALBIN GEORGE"/>
    <s v="TASK-290849"/>
    <d v="2025-07-21T16:20:00"/>
    <s v="BHARATHCHAND U R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0852"/>
    <s v="FIOD*"/>
    <x v="2"/>
    <m/>
    <m/>
    <m/>
    <s v="No"/>
    <m/>
    <m/>
    <m/>
    <d v="2025-07-25T09:00:00"/>
    <s v="ALBIN GEORGE"/>
    <s v="TASK-290852"/>
    <d v="2025-07-21T16:20:00"/>
    <s v="Vikram"/>
    <m/>
    <d v="2025-07-25T00:00:00"/>
    <d v="1899-12-30T15:13:42"/>
  </r>
  <r>
    <n v="135309"/>
    <s v="Kanichar"/>
    <s v="BRANCH MANAGER"/>
    <x v="37"/>
    <x v="4"/>
    <n v="7592982321"/>
    <s v="SOUTH ZONE"/>
    <n v="1791"/>
    <s v="TASK-290854"/>
    <s v="FIOD*"/>
    <x v="2"/>
    <m/>
    <m/>
    <m/>
    <s v="No"/>
    <m/>
    <m/>
    <m/>
    <d v="2025-07-25T09:00:00"/>
    <s v="ALBIN GEORGE"/>
    <s v="TASK-290854"/>
    <d v="2025-07-21T16:20:00"/>
    <s v="KARNAN P"/>
    <m/>
    <d v="2025-07-25T00:00:00"/>
    <d v="1899-12-30T15:13:42"/>
  </r>
  <r>
    <n v="135309"/>
    <s v="Kanichar"/>
    <s v="BRANCH MANAGER"/>
    <x v="37"/>
    <x v="4"/>
    <n v="7592982321"/>
    <s v="SOUTH ZONE"/>
    <n v="1791"/>
    <s v="TASK-290855"/>
    <s v="FIOD*"/>
    <x v="2"/>
    <m/>
    <m/>
    <m/>
    <s v="No"/>
    <m/>
    <m/>
    <m/>
    <d v="2025-07-25T09:00:00"/>
    <s v="ALBIN GEORGE"/>
    <s v="TASK-290855"/>
    <d v="2025-07-21T16:20:00"/>
    <s v="KARNAN P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0857"/>
    <s v="FIOD*"/>
    <x v="2"/>
    <m/>
    <m/>
    <m/>
    <s v="No"/>
    <m/>
    <m/>
    <m/>
    <d v="2025-07-25T09:00:00"/>
    <s v="ALBIN GEORGE"/>
    <s v="TASK-290857"/>
    <d v="2025-07-21T16:20:00"/>
    <s v="ELUMALAI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860"/>
    <s v="FIOD*"/>
    <x v="2"/>
    <m/>
    <m/>
    <m/>
    <s v="No"/>
    <m/>
    <m/>
    <m/>
    <d v="2025-07-25T09:00:00"/>
    <s v="ALBIN GEORGE"/>
    <s v="TASK-290860"/>
    <d v="2025-07-21T16:20:00"/>
    <s v="RAMPRAKASH RAVEENTHIRAN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90862"/>
    <s v="FIOD*"/>
    <x v="2"/>
    <m/>
    <m/>
    <m/>
    <s v="No"/>
    <m/>
    <m/>
    <m/>
    <d v="2025-07-25T09:00:00"/>
    <s v="ALBIN GEORGE"/>
    <s v="TASK-290862"/>
    <d v="2025-07-21T16:20:00"/>
    <s v="SUJITHMON T S"/>
    <m/>
    <d v="2025-07-25T00:00:00"/>
    <d v="1899-12-30T15:13:42"/>
  </r>
  <r>
    <n v="19396"/>
    <s v="Chengam"/>
    <s v="ABM - MSME"/>
    <x v="34"/>
    <x v="8"/>
    <n v="9288013832"/>
    <s v="SOUTH ZONE"/>
    <n v="7290"/>
    <s v="TASK-290873"/>
    <s v="FIOD*"/>
    <x v="2"/>
    <m/>
    <m/>
    <m/>
    <s v="No"/>
    <m/>
    <m/>
    <m/>
    <d v="2025-07-25T09:00:00"/>
    <s v="ALBIN GEORGE"/>
    <s v="TASK-290873"/>
    <d v="2025-07-21T16:20:00"/>
    <s v="VIGNESH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877"/>
    <s v="FIOD*"/>
    <x v="2"/>
    <m/>
    <m/>
    <m/>
    <s v="No"/>
    <m/>
    <m/>
    <m/>
    <d v="2025-07-25T09:00:00"/>
    <s v="ALBIN GEORGE"/>
    <s v="TASK-290877"/>
    <d v="2025-07-21T16:20:00"/>
    <s v="BALAJI"/>
    <m/>
    <d v="2025-07-25T00:00:00"/>
    <d v="1899-12-30T15:13:42"/>
  </r>
  <r>
    <n v="135196"/>
    <s v="Mahagaon"/>
    <s v="CUSTOMER SERVICE OFFICER"/>
    <x v="25"/>
    <x v="0"/>
    <n v="8605857929"/>
    <s v="WESTERN ZONE"/>
    <n v="7165"/>
    <s v="TASK-290882"/>
    <s v="FIOD*"/>
    <x v="2"/>
    <m/>
    <m/>
    <m/>
    <s v="No"/>
    <m/>
    <m/>
    <m/>
    <d v="2025-07-25T09:00:00"/>
    <s v="ALBIN GEORGE"/>
    <s v="TASK-290882"/>
    <d v="2025-07-21T16:20:00"/>
    <s v="AVINASH JAYSING RATHOD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0884"/>
    <s v="FIOD*"/>
    <x v="2"/>
    <m/>
    <m/>
    <m/>
    <s v="No"/>
    <m/>
    <m/>
    <m/>
    <d v="2025-07-25T09:00:00"/>
    <s v="ALBIN GEORGE"/>
    <s v="TASK-290884"/>
    <d v="2025-07-21T16:20:00"/>
    <s v="SANGEETHA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90888"/>
    <s v="FIOD*"/>
    <x v="2"/>
    <m/>
    <m/>
    <m/>
    <s v="No"/>
    <m/>
    <m/>
    <m/>
    <d v="2025-07-25T09:00:00"/>
    <s v="ALBIN GEORGE"/>
    <s v="TASK-290888"/>
    <d v="2025-07-21T16:20:00"/>
    <s v="SHANTHI RAJASEKAR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0893"/>
    <s v="FIOD*"/>
    <x v="2"/>
    <m/>
    <m/>
    <m/>
    <s v="No"/>
    <m/>
    <m/>
    <m/>
    <d v="2025-07-25T09:00:00"/>
    <s v="ALBIN GEORGE"/>
    <s v="TASK-290893"/>
    <d v="2025-07-21T16:20:00"/>
    <s v="Vikram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897"/>
    <s v="FIOD*"/>
    <x v="2"/>
    <m/>
    <m/>
    <m/>
    <s v="No"/>
    <m/>
    <m/>
    <m/>
    <d v="2025-07-25T09:00:00"/>
    <s v="ALBIN GEORGE"/>
    <s v="TASK-290897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0898"/>
    <s v="FIOD*"/>
    <x v="2"/>
    <m/>
    <m/>
    <m/>
    <s v="No"/>
    <m/>
    <m/>
    <m/>
    <d v="2025-07-25T09:00:00"/>
    <s v="ALBIN GEORGE"/>
    <s v="TASK-290898"/>
    <d v="2025-07-21T16:20:00"/>
    <s v="BALAJI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90915"/>
    <s v="FIOD*"/>
    <x v="2"/>
    <m/>
    <m/>
    <m/>
    <s v="No"/>
    <m/>
    <m/>
    <m/>
    <d v="2025-07-25T09:00:00"/>
    <s v="ALBIN GEORGE"/>
    <s v="TASK-290915"/>
    <d v="2025-07-21T16:20:00"/>
    <s v="Daisycarolin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90922"/>
    <s v="FIOD*"/>
    <x v="2"/>
    <m/>
    <m/>
    <m/>
    <s v="No"/>
    <m/>
    <m/>
    <m/>
    <d v="2025-07-25T09:00:00"/>
    <s v="ALBIN GEORGE"/>
    <s v="TASK-290922"/>
    <d v="2025-07-21T16:20:00"/>
    <s v="SURESHKUMAR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90923"/>
    <s v="FIOD*"/>
    <x v="2"/>
    <m/>
    <m/>
    <m/>
    <s v="No"/>
    <m/>
    <m/>
    <m/>
    <d v="2025-07-25T09:00:00"/>
    <s v="ALBIN GEORGE"/>
    <s v="TASK-290923"/>
    <d v="2025-07-21T16:20:00"/>
    <s v="SAKTHIVEL SEERANGAN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90926"/>
    <s v="FIOD*"/>
    <x v="2"/>
    <m/>
    <m/>
    <m/>
    <s v="No"/>
    <m/>
    <m/>
    <m/>
    <d v="2025-07-25T09:00:00"/>
    <s v="ALBIN GEORGE"/>
    <s v="TASK-290926"/>
    <d v="2025-07-21T16:20:00"/>
    <s v="Arulpandiyan B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90933"/>
    <s v="FIOD*"/>
    <x v="2"/>
    <m/>
    <m/>
    <m/>
    <s v="No"/>
    <m/>
    <m/>
    <m/>
    <d v="2025-07-25T09:00:00"/>
    <s v="ALBIN GEORGE"/>
    <s v="TASK-290933"/>
    <d v="2025-07-21T16:20:00"/>
    <s v="RAJKUMAR T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90934"/>
    <s v="FIOD*"/>
    <x v="2"/>
    <m/>
    <m/>
    <m/>
    <s v="No"/>
    <m/>
    <m/>
    <m/>
    <d v="2025-07-25T09:00:00"/>
    <s v="ALBIN GEORGE"/>
    <s v="TASK-290934"/>
    <d v="2025-07-21T16:20:00"/>
    <s v="RAJKUMAR T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90935"/>
    <s v="FIOD*"/>
    <x v="2"/>
    <m/>
    <m/>
    <m/>
    <s v="No"/>
    <m/>
    <m/>
    <m/>
    <d v="2025-07-25T09:00:00"/>
    <s v="ALBIN GEORGE"/>
    <s v="TASK-290935"/>
    <d v="2025-07-21T16:20:00"/>
    <s v="RAJKUMAR T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90939"/>
    <s v="FIOD*"/>
    <x v="2"/>
    <m/>
    <m/>
    <m/>
    <s v="No"/>
    <m/>
    <m/>
    <m/>
    <d v="2025-07-25T09:00:00"/>
    <s v="ALBIN GEORGE"/>
    <s v="TASK-290939"/>
    <d v="2025-07-21T16:20:00"/>
    <s v="SIVASENAN PALANISAMY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90943"/>
    <s v="FIOD*"/>
    <x v="2"/>
    <m/>
    <m/>
    <m/>
    <s v="No"/>
    <m/>
    <m/>
    <m/>
    <d v="2025-07-25T09:00:00"/>
    <s v="ALBIN GEORGE"/>
    <s v="TASK-290943"/>
    <d v="2025-07-21T16:20:00"/>
    <s v="SAKTHIVEL SEERANGAN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90945"/>
    <s v="FIOD*"/>
    <x v="2"/>
    <m/>
    <m/>
    <m/>
    <s v="No"/>
    <m/>
    <m/>
    <m/>
    <d v="2025-07-25T09:00:00"/>
    <s v="ALBIN GEORGE"/>
    <s v="TASK-290945"/>
    <d v="2025-07-21T16:20:00"/>
    <s v="MURUGANANTHAM MARIMUTHU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955"/>
    <s v="FIOD*"/>
    <x v="2"/>
    <m/>
    <m/>
    <m/>
    <s v="No"/>
    <m/>
    <m/>
    <m/>
    <d v="2025-07-25T09:00:00"/>
    <s v="ALBIN GEORGE"/>
    <s v="TASK-290955"/>
    <d v="2025-07-21T16:20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0954"/>
    <s v="FIOD*"/>
    <x v="2"/>
    <m/>
    <m/>
    <m/>
    <s v="No"/>
    <m/>
    <m/>
    <m/>
    <d v="2025-07-25T09:00:00"/>
    <s v="ALBIN GEORGE"/>
    <s v="TASK-290954"/>
    <d v="2025-07-21T16:20:00"/>
    <s v="RAMPRAKASH RAVEENTHIRAN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90957"/>
    <s v="FIOD*"/>
    <x v="2"/>
    <m/>
    <m/>
    <m/>
    <s v="No"/>
    <m/>
    <m/>
    <m/>
    <d v="2025-07-25T09:00:00"/>
    <s v="ALBIN GEORGE"/>
    <s v="TASK-290957"/>
    <d v="2025-07-21T16:20:00"/>
    <s v="INDHUPRIYA K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90956"/>
    <s v="FIOD*"/>
    <x v="2"/>
    <m/>
    <m/>
    <m/>
    <s v="No"/>
    <m/>
    <m/>
    <m/>
    <d v="2025-07-25T09:00:00"/>
    <s v="ALBIN GEORGE"/>
    <s v="TASK-290956"/>
    <d v="2025-07-21T16:20:00"/>
    <s v="INDHUPRIYA K"/>
    <m/>
    <d v="2025-07-25T00:00:00"/>
    <d v="1899-12-30T15:13:42"/>
  </r>
  <r>
    <n v="134025"/>
    <s v="Pandalur"/>
    <s v="CUSTOMER SERVICE OFFICER"/>
    <x v="37"/>
    <x v="4"/>
    <n v="9952618382"/>
    <s v="SOUTH ZONE"/>
    <n v="7339"/>
    <s v="TASK-290962"/>
    <s v="FIOD*"/>
    <x v="2"/>
    <m/>
    <m/>
    <m/>
    <s v="No"/>
    <m/>
    <m/>
    <m/>
    <d v="2025-07-25T09:00:00"/>
    <s v="ALBIN GEORGE"/>
    <s v="TASK-290962"/>
    <d v="2025-07-21T16:20:00"/>
    <s v="ANITH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90968"/>
    <s v="FIOD*"/>
    <x v="2"/>
    <m/>
    <m/>
    <m/>
    <s v="No"/>
    <m/>
    <m/>
    <m/>
    <d v="2025-07-25T09:00:00"/>
    <s v="ALBIN GEORGE"/>
    <s v="TASK-290968"/>
    <d v="2025-07-21T16:20:00"/>
    <s v="SANTHOSH PANDIYAN S"/>
    <m/>
    <d v="2025-07-25T00:00:00"/>
    <d v="1899-12-30T15:13:42"/>
  </r>
  <r>
    <n v="135175"/>
    <s v="Bichhiya"/>
    <s v="CUSTOMER SERVICE OFFICER"/>
    <x v="11"/>
    <x v="7"/>
    <n v="9131157209"/>
    <s v="CENTRAL ZONE"/>
    <n v="7087"/>
    <s v="TASK-290970"/>
    <s v="FIOD*"/>
    <x v="2"/>
    <m/>
    <m/>
    <m/>
    <s v="No"/>
    <m/>
    <m/>
    <m/>
    <d v="2025-07-25T09:00:00"/>
    <s v="ALBIN GEORGE"/>
    <s v="TASK-290970"/>
    <d v="2025-07-21T16:20:00"/>
    <s v="AYUSH KUMAR PATEL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90974"/>
    <s v="FIOD*"/>
    <x v="2"/>
    <m/>
    <m/>
    <m/>
    <s v="No"/>
    <m/>
    <m/>
    <m/>
    <d v="2025-07-25T09:00:00"/>
    <s v="ALBIN GEORGE"/>
    <s v="TASK-290974"/>
    <d v="2025-07-21T16:20:00"/>
    <s v="SANTHOSH PANDIYAN S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90975"/>
    <s v="FIOD*"/>
    <x v="2"/>
    <m/>
    <m/>
    <m/>
    <s v="No"/>
    <m/>
    <m/>
    <m/>
    <d v="2025-07-25T09:00:00"/>
    <s v="ALBIN GEORGE"/>
    <s v="TASK-290975"/>
    <d v="2025-07-21T16:20:00"/>
    <s v="SANTHOSH PANDIYAN S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90977"/>
    <s v="FIOD*"/>
    <x v="2"/>
    <m/>
    <m/>
    <m/>
    <s v="No"/>
    <m/>
    <m/>
    <m/>
    <d v="2025-07-25T09:00:00"/>
    <s v="ALBIN GEORGE"/>
    <s v="TASK-290977"/>
    <d v="2025-07-21T16:20:00"/>
    <s v="RAHUL BAIRAGI"/>
    <m/>
    <d v="2025-07-25T00:00:00"/>
    <d v="1899-12-30T15:13:42"/>
  </r>
  <r>
    <n v="135761"/>
    <s v="Meppayur"/>
    <s v="CUSTOMER SERVICE OFFICER"/>
    <x v="37"/>
    <x v="4"/>
    <n v="9037853037"/>
    <s v="SOUTH ZONE"/>
    <n v="7010"/>
    <s v="TASK-290980"/>
    <s v="FIOD*"/>
    <x v="2"/>
    <m/>
    <m/>
    <m/>
    <s v="No"/>
    <m/>
    <m/>
    <m/>
    <d v="2025-07-25T09:00:00"/>
    <s v="ALBIN GEORGE"/>
    <s v="TASK-290980"/>
    <d v="2025-07-21T16:20:00"/>
    <s v="VISHNUPRASAD.P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90982"/>
    <s v="FIOD*"/>
    <x v="2"/>
    <m/>
    <m/>
    <m/>
    <s v="No"/>
    <m/>
    <m/>
    <m/>
    <d v="2025-07-25T09:00:00"/>
    <s v="ALBIN GEORGE"/>
    <s v="TASK-290982"/>
    <d v="2025-07-21T16:20:00"/>
    <s v="MOHAN LAKSHMINARAYANAN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90992"/>
    <s v="FIOD*"/>
    <x v="2"/>
    <m/>
    <m/>
    <m/>
    <s v="No"/>
    <m/>
    <m/>
    <m/>
    <d v="2025-07-25T09:00:00"/>
    <s v="ALBIN GEORGE"/>
    <s v="TASK-290992"/>
    <d v="2025-07-21T16:20:00"/>
    <s v="ROHIT SURESH RATHOD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90996"/>
    <s v="FIOD*"/>
    <x v="2"/>
    <m/>
    <m/>
    <m/>
    <s v="No"/>
    <m/>
    <m/>
    <m/>
    <d v="2025-07-25T09:00:00"/>
    <s v="ALBIN GEORGE"/>
    <s v="TASK-290996"/>
    <d v="2025-07-21T16:20:00"/>
    <s v="LURNA LUCAS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90997"/>
    <s v="FIOD*"/>
    <x v="2"/>
    <m/>
    <m/>
    <m/>
    <s v="No"/>
    <m/>
    <m/>
    <m/>
    <d v="2025-07-25T09:00:00"/>
    <s v="ALBIN GEORGE"/>
    <s v="TASK-290997"/>
    <d v="2025-07-21T16:20:00"/>
    <s v="LURNA LUCAS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90998"/>
    <s v="FIOD*"/>
    <x v="2"/>
    <m/>
    <m/>
    <m/>
    <s v="No"/>
    <m/>
    <m/>
    <m/>
    <d v="2025-07-25T09:00:00"/>
    <s v="ALBIN GEORGE"/>
    <s v="TASK-290998"/>
    <d v="2025-07-21T16:20:00"/>
    <s v="LURNA LUCAS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90999"/>
    <s v="FIOD*"/>
    <x v="2"/>
    <m/>
    <m/>
    <m/>
    <s v="No"/>
    <m/>
    <m/>
    <m/>
    <d v="2025-07-25T09:00:00"/>
    <s v="ALBIN GEORGE"/>
    <s v="TASK-290999"/>
    <d v="2025-07-21T16:20:00"/>
    <s v="LURNA LUCAS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1006"/>
    <s v="FIOD*"/>
    <x v="2"/>
    <m/>
    <m/>
    <m/>
    <s v="No"/>
    <m/>
    <m/>
    <m/>
    <d v="2025-07-25T09:00:00"/>
    <s v="ALBIN GEORGE"/>
    <s v="TASK-291006"/>
    <d v="2025-07-21T16:20:00"/>
    <s v="GOWTHAM G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91009"/>
    <s v="FIOD*"/>
    <x v="2"/>
    <m/>
    <m/>
    <m/>
    <s v="No"/>
    <m/>
    <m/>
    <m/>
    <d v="2025-07-25T09:00:00"/>
    <s v="ALBIN GEORGE"/>
    <s v="TASK-291009"/>
    <d v="2025-07-21T16:20:00"/>
    <s v="D PRAVINTH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91010"/>
    <s v="FIOD*"/>
    <x v="2"/>
    <m/>
    <m/>
    <m/>
    <s v="No"/>
    <m/>
    <m/>
    <m/>
    <d v="2025-07-25T09:00:00"/>
    <s v="ALBIN GEORGE"/>
    <s v="TASK-291010"/>
    <d v="2025-07-21T16:20:00"/>
    <s v="D PRAVINTH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91011"/>
    <s v="FIOD*"/>
    <x v="2"/>
    <m/>
    <m/>
    <m/>
    <s v="No"/>
    <m/>
    <m/>
    <m/>
    <d v="2025-07-25T09:00:00"/>
    <s v="ALBIN GEORGE"/>
    <s v="TASK-291011"/>
    <d v="2025-07-21T16:20:00"/>
    <s v="D PRAVINTH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91012"/>
    <s v="FIOD*"/>
    <x v="2"/>
    <m/>
    <m/>
    <m/>
    <s v="No"/>
    <m/>
    <m/>
    <m/>
    <d v="2025-07-25T09:00:00"/>
    <s v="ALBIN GEORGE"/>
    <s v="TASK-291012"/>
    <d v="2025-07-21T16:20:00"/>
    <s v="ARULPANDIYAN C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91013"/>
    <s v="FIOD*"/>
    <x v="2"/>
    <m/>
    <m/>
    <m/>
    <s v="No"/>
    <m/>
    <m/>
    <m/>
    <d v="2025-07-25T09:00:00"/>
    <s v="ALBIN GEORGE"/>
    <s v="TASK-291013"/>
    <d v="2025-07-21T16:20:00"/>
    <s v="ARULPANDIYAN C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1016"/>
    <s v="FIOD*"/>
    <x v="2"/>
    <m/>
    <m/>
    <m/>
    <s v="No"/>
    <m/>
    <m/>
    <m/>
    <d v="2025-07-25T09:00:00"/>
    <s v="ALBIN GEORGE"/>
    <s v="TASK-291016"/>
    <d v="2025-07-21T16:20:00"/>
    <s v="RAMPRAKASH RAVEENTHIRAN"/>
    <m/>
    <d v="2025-07-25T00:00:00"/>
    <d v="1899-12-30T15:13:42"/>
  </r>
  <r>
    <n v="130751"/>
    <s v="Kodakara"/>
    <s v="CUSTOMER SERVICE OFFICER"/>
    <x v="37"/>
    <x v="4"/>
    <n v="7034351636"/>
    <s v="SOUTH ZONE"/>
    <n v="7007"/>
    <s v="TASK-291018"/>
    <s v="FIOD*"/>
    <x v="2"/>
    <m/>
    <m/>
    <m/>
    <s v="No"/>
    <m/>
    <m/>
    <m/>
    <d v="2025-07-25T09:00:00"/>
    <s v="ALBIN GEORGE"/>
    <s v="TASK-291018"/>
    <d v="2025-07-21T16:20:00"/>
    <s v="PARVATHY K M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91020"/>
    <s v="FIOD*"/>
    <x v="2"/>
    <m/>
    <m/>
    <m/>
    <s v="No"/>
    <m/>
    <m/>
    <m/>
    <d v="2025-07-25T09:00:00"/>
    <s v="ALBIN GEORGE"/>
    <s v="TASK-291020"/>
    <d v="2025-07-21T16:20:00"/>
    <s v="RAJI RAVI"/>
    <m/>
    <d v="2025-07-25T00:00:00"/>
    <d v="1899-12-30T15:13:42"/>
  </r>
  <r>
    <n v="135446"/>
    <s v="Loha"/>
    <s v="CUSTOMER SERVICE OFFICER"/>
    <x v="0"/>
    <x v="0"/>
    <n v="9552801628"/>
    <s v="WESTERN ZONE"/>
    <n v="7236"/>
    <s v="TASK-291021"/>
    <s v="FIOD*"/>
    <x v="2"/>
    <m/>
    <m/>
    <m/>
    <s v="No"/>
    <m/>
    <m/>
    <m/>
    <d v="2025-07-25T09:00:00"/>
    <s v="ALBIN GEORGE"/>
    <s v="TASK-291021"/>
    <d v="2025-07-21T16:20:00"/>
    <s v="KAILAS VITTHAL KANDHARE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1027"/>
    <s v="FIOD*"/>
    <x v="2"/>
    <m/>
    <m/>
    <m/>
    <s v="No"/>
    <m/>
    <m/>
    <m/>
    <d v="2025-07-25T09:00:00"/>
    <s v="ALBIN GEORGE"/>
    <s v="TASK-291027"/>
    <d v="2025-07-21T16:20:00"/>
    <s v="BARANIDURAI A"/>
    <m/>
    <d v="2025-07-25T00:00:00"/>
    <d v="1899-12-30T15:13:42"/>
  </r>
  <r>
    <n v="134527"/>
    <s v="Kodakara"/>
    <s v="CUSTOMER SERVICE OFFICER"/>
    <x v="37"/>
    <x v="4"/>
    <n v="9895690574"/>
    <s v="SOUTH ZONE"/>
    <n v="7007"/>
    <s v="TASK-291036"/>
    <s v="FIOD*"/>
    <x v="2"/>
    <m/>
    <m/>
    <m/>
    <s v="No"/>
    <m/>
    <m/>
    <m/>
    <d v="2025-07-25T09:00:00"/>
    <s v="ALBIN GEORGE"/>
    <s v="TASK-291036"/>
    <d v="2025-07-21T16:20:00"/>
    <s v="JERALD KADGARA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1039"/>
    <s v="FIOD*"/>
    <x v="2"/>
    <m/>
    <m/>
    <m/>
    <s v="No"/>
    <m/>
    <m/>
    <m/>
    <d v="2025-07-25T09:00:00"/>
    <s v="ALBIN GEORGE"/>
    <s v="TASK-291039"/>
    <d v="2025-07-21T16:20:00"/>
    <s v="SANGEETHA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91044"/>
    <s v="FIOD*"/>
    <x v="2"/>
    <m/>
    <m/>
    <m/>
    <s v="No"/>
    <m/>
    <m/>
    <m/>
    <d v="2025-07-25T09:00:00"/>
    <s v="ALBIN GEORGE"/>
    <s v="TASK-291044"/>
    <d v="2025-07-21T16:20:00"/>
    <s v="BEEMA SEYED MEERAN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91045"/>
    <s v="FIOD*"/>
    <x v="2"/>
    <m/>
    <m/>
    <m/>
    <s v="No"/>
    <m/>
    <m/>
    <m/>
    <d v="2025-07-25T09:00:00"/>
    <s v="ALBIN GEORGE"/>
    <s v="TASK-291045"/>
    <d v="2025-07-21T16:20:00"/>
    <s v="SHYJINA SIMON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91058"/>
    <s v="FIOD*"/>
    <x v="2"/>
    <m/>
    <m/>
    <m/>
    <s v="No"/>
    <m/>
    <m/>
    <m/>
    <d v="2025-07-25T09:00:00"/>
    <s v="ALBIN GEORGE"/>
    <s v="TASK-291058"/>
    <d v="2025-07-21T16:20:00"/>
    <s v="SHYJINA SIMO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1064"/>
    <s v="FIOD*"/>
    <x v="2"/>
    <m/>
    <m/>
    <m/>
    <s v="No"/>
    <m/>
    <m/>
    <m/>
    <d v="2025-07-25T09:00:00"/>
    <s v="ALBIN GEORGE"/>
    <s v="TASK-291064"/>
    <d v="2025-07-21T16:20:00"/>
    <s v="KALA NANTHINI IYAPPAN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1068"/>
    <s v="FIOD*"/>
    <x v="2"/>
    <m/>
    <m/>
    <m/>
    <s v="No"/>
    <m/>
    <m/>
    <m/>
    <d v="2025-07-25T09:00:00"/>
    <s v="ALBIN GEORGE"/>
    <s v="TASK-291068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1069"/>
    <s v="FIOD*"/>
    <x v="2"/>
    <m/>
    <m/>
    <m/>
    <s v="No"/>
    <m/>
    <m/>
    <m/>
    <d v="2025-07-25T09:00:00"/>
    <s v="ALBIN GEORGE"/>
    <s v="TASK-291069"/>
    <d v="2025-07-21T16:20:00"/>
    <s v="BALAJI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1072"/>
    <s v="FIOD*"/>
    <x v="2"/>
    <m/>
    <m/>
    <m/>
    <s v="No"/>
    <m/>
    <m/>
    <m/>
    <d v="2025-07-25T09:00:00"/>
    <s v="ALBIN GEORGE"/>
    <s v="TASK-291072"/>
    <d v="2025-07-21T16:20:00"/>
    <s v="Vikram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1073"/>
    <s v="FIOD*"/>
    <x v="2"/>
    <m/>
    <m/>
    <m/>
    <s v="No"/>
    <m/>
    <m/>
    <m/>
    <d v="2025-07-25T09:00:00"/>
    <s v="ALBIN GEORGE"/>
    <s v="TASK-291073"/>
    <d v="2025-07-21T16:20:00"/>
    <s v="BALAJI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91077"/>
    <s v="FIOD*"/>
    <x v="2"/>
    <m/>
    <m/>
    <m/>
    <s v="No"/>
    <m/>
    <m/>
    <m/>
    <d v="2025-07-25T09:00:00"/>
    <s v="ALBIN GEORGE"/>
    <s v="TASK-291077"/>
    <d v="2025-07-21T16:20:00"/>
    <s v="RAJKUMAR T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1085"/>
    <s v="FIOD*"/>
    <x v="2"/>
    <m/>
    <m/>
    <m/>
    <s v="No"/>
    <m/>
    <m/>
    <m/>
    <d v="2025-07-25T09:00:00"/>
    <s v="ALBIN GEORGE"/>
    <s v="TASK-291085"/>
    <d v="2025-07-21T16:20:00"/>
    <s v="RAMPRAKASH RAVEENTHIR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1099"/>
    <s v="FIOD*"/>
    <x v="2"/>
    <m/>
    <m/>
    <m/>
    <s v="No"/>
    <m/>
    <m/>
    <m/>
    <d v="2025-07-25T09:00:00"/>
    <s v="ALBIN GEORGE"/>
    <s v="TASK-291099"/>
    <d v="2025-07-21T16:20:00"/>
    <s v="BARANIDURAI A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1103"/>
    <s v="FIOD*"/>
    <x v="2"/>
    <m/>
    <m/>
    <m/>
    <s v="No"/>
    <m/>
    <m/>
    <m/>
    <d v="2025-07-25T09:00:00"/>
    <s v="ALBIN GEORGE"/>
    <s v="TASK-291103"/>
    <d v="2025-07-21T16:20:00"/>
    <s v="YOGESH DHANRAJ CHAUDHARI"/>
    <m/>
    <d v="2025-07-25T00:00:00"/>
    <d v="1899-12-30T15:13:42"/>
  </r>
  <r>
    <n v="19396"/>
    <s v="Chengam"/>
    <s v="ABM - MSME"/>
    <x v="34"/>
    <x v="8"/>
    <n v="9288013832"/>
    <s v="SOUTH ZONE"/>
    <n v="7290"/>
    <s v="TASK-291113"/>
    <s v="FIOD*"/>
    <x v="2"/>
    <m/>
    <m/>
    <m/>
    <s v="No"/>
    <m/>
    <m/>
    <m/>
    <d v="2025-07-25T09:00:00"/>
    <s v="ALBIN GEORGE"/>
    <s v="TASK-291113"/>
    <d v="2025-07-21T16:20:00"/>
    <s v="VIGNESH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1116"/>
    <s v="FIOD*"/>
    <x v="2"/>
    <m/>
    <m/>
    <m/>
    <s v="No"/>
    <m/>
    <m/>
    <m/>
    <d v="2025-07-25T09:00:00"/>
    <s v="ALBIN GEORGE"/>
    <s v="TASK-291116"/>
    <d v="2025-07-21T16:20:00"/>
    <s v="KALA NANTHINI IYAPPAN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91120"/>
    <s v="FIOD*"/>
    <x v="2"/>
    <m/>
    <m/>
    <m/>
    <s v="No"/>
    <m/>
    <m/>
    <m/>
    <d v="2025-07-25T09:00:00"/>
    <s v="ALBIN GEORGE"/>
    <s v="TASK-291120"/>
    <d v="2025-07-21T16:20:00"/>
    <s v="RAJKUMAR T"/>
    <m/>
    <d v="2025-07-25T00:00:00"/>
    <d v="1899-12-30T15:13:42"/>
  </r>
  <r>
    <n v="136133"/>
    <s v="Jintur"/>
    <s v="CUSTOMER SERVICE OFFICER"/>
    <x v="7"/>
    <x v="0"/>
    <n v="7020120670"/>
    <s v="WESTERN ZONE"/>
    <n v="1781"/>
    <s v="TASK-291125"/>
    <s v="FIOD*"/>
    <x v="2"/>
    <m/>
    <m/>
    <m/>
    <s v="No"/>
    <m/>
    <m/>
    <m/>
    <d v="2025-07-25T09:00:00"/>
    <s v="ALBIN GEORGE"/>
    <s v="TASK-291125"/>
    <d v="2025-07-21T16:20:00"/>
    <s v="MANGESH WAMANRAO GADEKAR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91134"/>
    <s v="FIOD*"/>
    <x v="2"/>
    <m/>
    <m/>
    <m/>
    <s v="No"/>
    <m/>
    <m/>
    <m/>
    <d v="2025-07-25T09:00:00"/>
    <s v="ALBIN GEORGE"/>
    <s v="TASK-291134"/>
    <d v="2025-07-21T16:20:00"/>
    <s v="MOGANRAJ CHANDRAN"/>
    <m/>
    <d v="2025-07-25T00:00:00"/>
    <d v="1899-12-30T15:13:42"/>
  </r>
  <r>
    <n v="134869"/>
    <s v="Kaipattoor"/>
    <s v="CUSTOMER SERVICE OFFICER"/>
    <x v="5"/>
    <x v="4"/>
    <n v="7902298294"/>
    <s v="SOUTH ZONE"/>
    <n v="7020"/>
    <s v="TASK-291138"/>
    <s v="FIOD*"/>
    <x v="2"/>
    <m/>
    <m/>
    <m/>
    <s v="No"/>
    <m/>
    <m/>
    <m/>
    <d v="2025-07-25T09:00:00"/>
    <s v="ALBIN GEORGE"/>
    <s v="TASK-291138"/>
    <d v="2025-07-21T16:20:00"/>
    <s v="ABY K SIVAJI"/>
    <m/>
    <d v="2025-07-25T00:00:00"/>
    <d v="1899-12-30T15:13:42"/>
  </r>
  <r>
    <n v="134301"/>
    <s v="Periyakulam"/>
    <s v="ASSISTANT BRANCH MANAGER"/>
    <x v="33"/>
    <x v="8"/>
    <n v="8825522895"/>
    <s v="SOUTH ZONE"/>
    <n v="7071"/>
    <s v="TASK-291143"/>
    <s v="FIOD*"/>
    <x v="2"/>
    <m/>
    <m/>
    <m/>
    <s v="No"/>
    <m/>
    <m/>
    <m/>
    <d v="2025-07-25T09:00:00"/>
    <s v="ALBIN GEORGE"/>
    <s v="TASK-291143"/>
    <d v="2025-07-21T16:20:00"/>
    <s v="MOHAN C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91149"/>
    <s v="FIOD*"/>
    <x v="2"/>
    <m/>
    <m/>
    <m/>
    <s v="No"/>
    <m/>
    <m/>
    <m/>
    <d v="2025-07-25T09:00:00"/>
    <s v="ALBIN GEORGE"/>
    <s v="TASK-291149"/>
    <d v="2025-07-21T16:20:00"/>
    <s v="MANIVANNAN GUNASEKARAN"/>
    <m/>
    <d v="2025-07-25T00:00:00"/>
    <d v="1899-12-30T15:13:42"/>
  </r>
  <r>
    <n v="21629"/>
    <s v="Marthandam"/>
    <s v="CUSTOMER SERVICE OFFICER"/>
    <x v="14"/>
    <x v="8"/>
    <n v="7010834100"/>
    <s v="SOUTH ZONE"/>
    <n v="7013"/>
    <s v="TASK-291154"/>
    <s v="FIOD*"/>
    <x v="2"/>
    <m/>
    <m/>
    <m/>
    <s v="No"/>
    <m/>
    <m/>
    <m/>
    <d v="2025-07-25T09:00:00"/>
    <s v="ALBIN GEORGE"/>
    <s v="TASK-291154"/>
    <d v="2025-07-21T16:20:00"/>
    <s v="GRESHMA G P"/>
    <m/>
    <d v="2025-07-25T00:00:00"/>
    <d v="1899-12-30T15:13:42"/>
  </r>
  <r>
    <n v="15981"/>
    <s v="Kollamcode"/>
    <s v="CUSTOMER SERVICE OFFICER"/>
    <x v="14"/>
    <x v="8"/>
    <n v="9288028762"/>
    <s v="SOUTH ZONE"/>
    <n v="7006"/>
    <s v="TASK-291153"/>
    <s v="FIOD*"/>
    <x v="2"/>
    <m/>
    <m/>
    <m/>
    <s v="No"/>
    <m/>
    <m/>
    <m/>
    <d v="2025-07-25T09:00:00"/>
    <s v="ALBIN GEORGE"/>
    <s v="TASK-291153"/>
    <d v="2025-07-21T16:20:00"/>
    <s v="MELBA CHELLADURAI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1162"/>
    <s v="FIOD*"/>
    <x v="2"/>
    <m/>
    <m/>
    <m/>
    <s v="No"/>
    <m/>
    <m/>
    <m/>
    <d v="2025-07-25T09:00:00"/>
    <s v="ALBIN GEORGE"/>
    <s v="TASK-291162"/>
    <d v="2025-07-21T16:20:00"/>
    <s v="RAMPRAKASH RAVEENTHIRAN"/>
    <m/>
    <d v="2025-07-25T00:00:00"/>
    <d v="1899-12-30T15:13:42"/>
  </r>
  <r>
    <n v="134847"/>
    <s v="Ponneri"/>
    <s v="BRANCH MANAGER"/>
    <x v="34"/>
    <x v="8"/>
    <n v="9047576125"/>
    <s v="SOUTH ZONE"/>
    <n v="7032"/>
    <s v="TASK-291172"/>
    <s v="FIOD*"/>
    <x v="2"/>
    <m/>
    <m/>
    <m/>
    <s v="No"/>
    <m/>
    <m/>
    <m/>
    <d v="2025-07-25T09:00:00"/>
    <s v="ALBIN GEORGE"/>
    <s v="TASK-291172"/>
    <d v="2025-07-21T16:20:00"/>
    <s v="C JOTHISWARAN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91185"/>
    <s v="FIOD*"/>
    <x v="2"/>
    <m/>
    <m/>
    <m/>
    <s v="No"/>
    <m/>
    <m/>
    <m/>
    <d v="2025-07-25T09:00:00"/>
    <s v="ALBIN GEORGE"/>
    <s v="TASK-291185"/>
    <d v="2025-07-21T16:20:00"/>
    <s v="KUMARAVEL S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91186"/>
    <s v="FIOD*"/>
    <x v="2"/>
    <m/>
    <m/>
    <m/>
    <s v="No"/>
    <m/>
    <m/>
    <m/>
    <d v="2025-07-25T09:00:00"/>
    <s v="ALBIN GEORGE"/>
    <s v="TASK-291186"/>
    <d v="2025-07-21T16:20:00"/>
    <s v="HARIPRIYA KANNAN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91188"/>
    <s v="FIOD*"/>
    <x v="2"/>
    <m/>
    <m/>
    <m/>
    <s v="No"/>
    <m/>
    <m/>
    <m/>
    <d v="2025-07-25T09:00:00"/>
    <s v="ALBIN GEORGE"/>
    <s v="TASK-291188"/>
    <d v="2025-07-21T16:20:00"/>
    <s v="NANDHU R"/>
    <m/>
    <d v="2025-07-25T00:00:00"/>
    <d v="1899-12-30T15:13:42"/>
  </r>
  <r>
    <n v="135309"/>
    <s v="Kanichar"/>
    <s v="BRANCH MANAGER"/>
    <x v="37"/>
    <x v="4"/>
    <n v="7592982321"/>
    <s v="SOUTH ZONE"/>
    <n v="1791"/>
    <s v="TASK-291192"/>
    <s v="FIOD*"/>
    <x v="2"/>
    <m/>
    <m/>
    <m/>
    <s v="No"/>
    <m/>
    <m/>
    <m/>
    <d v="2025-07-25T09:00:00"/>
    <s v="ALBIN GEORGE"/>
    <s v="TASK-291192"/>
    <d v="2025-07-21T16:20:00"/>
    <s v="KARNAN P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91197"/>
    <s v="FIOD*"/>
    <x v="2"/>
    <m/>
    <m/>
    <m/>
    <s v="No"/>
    <m/>
    <m/>
    <m/>
    <d v="2025-07-25T09:00:00"/>
    <s v="ALBIN GEORGE"/>
    <s v="TASK-291197"/>
    <d v="2025-07-21T16:20:00"/>
    <s v="SURESHKUMAR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91200"/>
    <s v="FIOD*"/>
    <x v="2"/>
    <m/>
    <m/>
    <m/>
    <s v="No"/>
    <m/>
    <m/>
    <m/>
    <d v="2025-07-25T09:00:00"/>
    <s v="ALBIN GEORGE"/>
    <s v="TASK-291200"/>
    <d v="2025-07-21T16:20:00"/>
    <s v="SARAVANAN ARUNACHALAM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91210"/>
    <s v="FIOD*"/>
    <x v="2"/>
    <m/>
    <m/>
    <m/>
    <s v="No"/>
    <m/>
    <m/>
    <m/>
    <d v="2025-07-25T09:00:00"/>
    <s v="ALBIN GEORGE"/>
    <s v="TASK-291210"/>
    <d v="2025-07-21T16:20:00"/>
    <s v="BEEMA SEYED MEERAN"/>
    <m/>
    <d v="2025-07-25T00:00:00"/>
    <d v="1899-12-30T15:13:42"/>
  </r>
  <r>
    <n v="135435"/>
    <s v="Mallur"/>
    <s v="CUSTOMER SERVICE OFFICER"/>
    <x v="36"/>
    <x v="8"/>
    <n v="9566461876"/>
    <s v="SOUTH ZONE"/>
    <n v="7079"/>
    <s v="TASK-291215"/>
    <s v="FIOD*"/>
    <x v="2"/>
    <m/>
    <m/>
    <m/>
    <s v="No"/>
    <m/>
    <m/>
    <m/>
    <d v="2025-07-25T09:00:00"/>
    <s v="ALBIN GEORGE"/>
    <s v="TASK-291215"/>
    <d v="2025-07-21T16:20:00"/>
    <s v="MALATHI SARAVANAKUMAR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1212"/>
    <s v="FIOD*"/>
    <x v="2"/>
    <m/>
    <m/>
    <m/>
    <s v="No"/>
    <m/>
    <m/>
    <m/>
    <d v="2025-07-25T09:00:00"/>
    <s v="ALBIN GEORGE"/>
    <s v="TASK-291212"/>
    <d v="2025-07-21T16:20:00"/>
    <s v="ELUMALAI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91214"/>
    <s v="FIOD*"/>
    <x v="2"/>
    <m/>
    <m/>
    <m/>
    <s v="No"/>
    <m/>
    <m/>
    <m/>
    <d v="2025-07-25T09:00:00"/>
    <s v="ALBIN GEORGE"/>
    <s v="TASK-291214"/>
    <d v="2025-07-21T16:20:00"/>
    <s v="INDHUPRIYA K"/>
    <m/>
    <d v="2025-07-25T00:00:00"/>
    <d v="1899-12-30T15:13:42"/>
  </r>
  <r>
    <n v="135435"/>
    <s v="Mallur"/>
    <s v="CUSTOMER SERVICE OFFICER"/>
    <x v="36"/>
    <x v="8"/>
    <n v="9566461876"/>
    <s v="SOUTH ZONE"/>
    <n v="7079"/>
    <s v="TASK-291216"/>
    <s v="FIOD*"/>
    <x v="2"/>
    <m/>
    <m/>
    <m/>
    <s v="No"/>
    <m/>
    <m/>
    <m/>
    <d v="2025-07-25T09:00:00"/>
    <s v="ALBIN GEORGE"/>
    <s v="TASK-291216"/>
    <d v="2025-07-21T16:20:00"/>
    <s v="MALATHI SARAVANAKUMAR"/>
    <m/>
    <d v="2025-07-25T00:00:00"/>
    <d v="1899-12-30T15:13:42"/>
  </r>
  <r>
    <n v="28253"/>
    <s v="Tasgaon"/>
    <s v="CUSTOMER SERVICE OFFICER"/>
    <x v="31"/>
    <x v="5"/>
    <n v="8848003859"/>
    <s v="WESTERN ZONE"/>
    <n v="7257"/>
    <s v="TASK-291217"/>
    <s v="FIOD*"/>
    <x v="2"/>
    <m/>
    <m/>
    <m/>
    <s v="No"/>
    <m/>
    <m/>
    <m/>
    <d v="2025-07-25T09:00:00"/>
    <s v="ALBIN GEORGE"/>
    <s v="TASK-291217"/>
    <d v="2025-07-21T16:20:00"/>
    <s v="SANIKET APPASO GAIKWAD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91218"/>
    <s v="FIOD*"/>
    <x v="2"/>
    <m/>
    <m/>
    <m/>
    <s v="No"/>
    <m/>
    <m/>
    <m/>
    <d v="2025-07-25T09:00:00"/>
    <s v="ALBIN GEORGE"/>
    <s v="TASK-291218"/>
    <d v="2025-07-21T16:20:00"/>
    <s v="SAKTHIVEL SEERANGAN"/>
    <m/>
    <d v="2025-07-25T00:00:00"/>
    <d v="1899-12-30T15:13:42"/>
  </r>
  <r>
    <n v="134301"/>
    <s v="Periyakulam"/>
    <s v="ASSISTANT BRANCH MANAGER"/>
    <x v="33"/>
    <x v="8"/>
    <n v="8825522895"/>
    <s v="SOUTH ZONE"/>
    <n v="7071"/>
    <s v="TASK-291233"/>
    <s v="FIOD*"/>
    <x v="2"/>
    <m/>
    <m/>
    <m/>
    <s v="No"/>
    <m/>
    <m/>
    <m/>
    <d v="2025-07-25T09:00:00"/>
    <s v="ALBIN GEORGE"/>
    <s v="TASK-291233"/>
    <d v="2025-07-21T16:20:00"/>
    <s v="MOHAN C"/>
    <m/>
    <d v="2025-07-25T00:00:00"/>
    <d v="1899-12-30T15:13:42"/>
  </r>
  <r>
    <n v="27647"/>
    <s v="Pandalur"/>
    <s v="EXECUTIVE - MSME &amp; AGRI"/>
    <x v="37"/>
    <x v="4"/>
    <n v="8714665467"/>
    <s v="SOUTH ZONE"/>
    <n v="7339"/>
    <s v="TASK-291234"/>
    <s v="FIOD*"/>
    <x v="2"/>
    <m/>
    <m/>
    <m/>
    <s v="No"/>
    <m/>
    <m/>
    <m/>
    <d v="2025-07-25T09:00:00"/>
    <s v="ALBIN GEORGE"/>
    <s v="TASK-291234"/>
    <d v="2025-07-21T16:20:00"/>
    <s v="ABISHEK M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1246"/>
    <s v="FIOD*"/>
    <x v="2"/>
    <m/>
    <m/>
    <m/>
    <s v="No"/>
    <m/>
    <m/>
    <m/>
    <d v="2025-07-25T09:00:00"/>
    <s v="ALBIN GEORGE"/>
    <s v="TASK-291246"/>
    <d v="2025-07-21T16:20:00"/>
    <s v="VANA MUTHU RAJA M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1247"/>
    <s v="FIOD*"/>
    <x v="2"/>
    <m/>
    <m/>
    <m/>
    <s v="No"/>
    <m/>
    <m/>
    <m/>
    <d v="2025-07-25T09:00:00"/>
    <s v="ALBIN GEORGE"/>
    <s v="TASK-291247"/>
    <d v="2025-07-21T16:20:00"/>
    <s v="VANA MUTHU RAJA M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1248"/>
    <s v="FIOD*"/>
    <x v="2"/>
    <m/>
    <m/>
    <m/>
    <s v="No"/>
    <m/>
    <m/>
    <m/>
    <d v="2025-07-25T09:00:00"/>
    <s v="ALBIN GEORGE"/>
    <s v="TASK-291248"/>
    <d v="2025-07-21T16:20:00"/>
    <s v="VANA MUTHU RAJA M"/>
    <m/>
    <d v="2025-07-25T00:00:00"/>
    <d v="1899-12-30T15:13:42"/>
  </r>
  <r>
    <n v="25910"/>
    <s v="Chimur"/>
    <s v="CUSTOMER SERVICE OFFICER"/>
    <x v="23"/>
    <x v="0"/>
    <n v="8714650857"/>
    <s v="WESTERN ZONE"/>
    <n v="7110"/>
    <s v="TASK-291275"/>
    <s v="FIOD*"/>
    <x v="2"/>
    <m/>
    <m/>
    <m/>
    <s v="No"/>
    <m/>
    <m/>
    <m/>
    <d v="2025-07-25T09:00:00"/>
    <s v="ALBIN GEORGE"/>
    <s v="TASK-291275"/>
    <d v="2025-07-21T16:20:00"/>
    <s v="MAHESH GIRIDHAR THERKAR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1284"/>
    <s v="FIOD*"/>
    <x v="2"/>
    <m/>
    <m/>
    <m/>
    <s v="No"/>
    <m/>
    <m/>
    <m/>
    <d v="2025-07-25T09:00:00"/>
    <s v="ALBIN GEORGE"/>
    <s v="TASK-291284"/>
    <d v="2025-07-21T16:20:00"/>
    <s v="KALA NANTHINI IYAPPAN"/>
    <m/>
    <d v="2025-07-25T00:00:00"/>
    <d v="1899-12-30T15:13:42"/>
  </r>
  <r>
    <n v="136313"/>
    <s v="Vannapuram"/>
    <s v="CUSTOMER SERVICE OFFICER"/>
    <x v="37"/>
    <x v="4"/>
    <m/>
    <s v="SOUTH ZONE"/>
    <n v="7004"/>
    <s v="TASK-291285"/>
    <s v="FIOD*"/>
    <x v="2"/>
    <m/>
    <m/>
    <m/>
    <s v="No"/>
    <m/>
    <m/>
    <m/>
    <d v="2025-07-25T09:00:00"/>
    <s v="ALBIN GEORGE"/>
    <s v="TASK-291285"/>
    <d v="2025-07-21T16:20:00"/>
    <s v="ABHIJITH SURESH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91286"/>
    <s v="FIOD*"/>
    <x v="2"/>
    <m/>
    <m/>
    <m/>
    <s v="No"/>
    <m/>
    <m/>
    <m/>
    <d v="2025-07-25T09:00:00"/>
    <s v="ALBIN GEORGE"/>
    <s v="TASK-291286"/>
    <d v="2025-07-21T16:20:00"/>
    <s v="BHARATHIKUMAR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1289"/>
    <s v="FIOD*"/>
    <x v="2"/>
    <m/>
    <m/>
    <m/>
    <s v="No"/>
    <m/>
    <m/>
    <m/>
    <d v="2025-07-25T09:00:00"/>
    <s v="ALBIN GEORGE"/>
    <s v="TASK-291289"/>
    <d v="2025-07-21T16:20:00"/>
    <s v="KALA NANTHINI IYAPPAN"/>
    <m/>
    <d v="2025-07-25T00:00:00"/>
    <d v="1899-12-30T15:13:42"/>
  </r>
  <r>
    <n v="135154"/>
    <s v="Thirupuvanam"/>
    <s v="CUSTOMER SERVICE OFFICER"/>
    <x v="35"/>
    <x v="8"/>
    <n v="8925182159"/>
    <s v="SOUTH ZONE"/>
    <n v="7084"/>
    <s v="TASK-291291"/>
    <s v="FIOD*"/>
    <x v="2"/>
    <m/>
    <m/>
    <m/>
    <s v="No"/>
    <m/>
    <m/>
    <m/>
    <d v="2025-07-25T09:00:00"/>
    <s v="ALBIN GEORGE"/>
    <s v="TASK-291291"/>
    <d v="2025-07-21T16:20:00"/>
    <s v="DEVENDRAPANDIAN ASHOKUMAR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91292"/>
    <s v="FIOD*"/>
    <x v="2"/>
    <m/>
    <m/>
    <m/>
    <s v="No"/>
    <m/>
    <m/>
    <m/>
    <d v="2025-07-25T09:00:00"/>
    <s v="ALBIN GEORGE"/>
    <s v="TASK-291292"/>
    <d v="2025-07-21T16:20:00"/>
    <s v="MADHESWARAN S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1297"/>
    <s v="FIOD*"/>
    <x v="2"/>
    <m/>
    <m/>
    <m/>
    <s v="No"/>
    <m/>
    <m/>
    <m/>
    <d v="2025-07-25T09:00:00"/>
    <s v="ALBIN GEORGE"/>
    <s v="TASK-291297"/>
    <d v="2025-07-21T16:20:00"/>
    <s v="SHYJU SHAM SAMPASIVAM"/>
    <m/>
    <d v="2025-07-25T00:00:00"/>
    <d v="1899-12-30T15:13:42"/>
  </r>
  <r>
    <n v="135358"/>
    <s v="Denkanikottai"/>
    <s v="CUSTOMER SERVICE OFFICER"/>
    <x v="36"/>
    <x v="8"/>
    <n v="9150397640"/>
    <s v="SOUTH ZONE"/>
    <n v="7342"/>
    <s v="TASK-291314"/>
    <s v="FIOD*"/>
    <x v="2"/>
    <m/>
    <m/>
    <m/>
    <s v="No"/>
    <m/>
    <m/>
    <m/>
    <d v="2025-07-25T09:00:00"/>
    <s v="ALBIN GEORGE"/>
    <s v="TASK-291314"/>
    <d v="2025-07-21T16:20:00"/>
    <s v="Shanthakumar Thimmarayappa"/>
    <m/>
    <d v="2025-07-25T00:00:00"/>
    <d v="1899-12-30T15:13:42"/>
  </r>
  <r>
    <n v="134848"/>
    <s v="Krishnagiri"/>
    <s v="BRANCH MANAGER"/>
    <x v="36"/>
    <x v="8"/>
    <n v="7904271595"/>
    <s v="SOUTH ZONE"/>
    <n v="7295"/>
    <s v="TASK-291319"/>
    <s v="FIOD*"/>
    <x v="2"/>
    <m/>
    <m/>
    <m/>
    <s v="No"/>
    <m/>
    <m/>
    <m/>
    <d v="2025-07-25T09:00:00"/>
    <s v="ALBIN GEORGE"/>
    <s v="TASK-291319"/>
    <d v="2025-07-21T16:20:00"/>
    <s v="SRINIVASAN MAARI"/>
    <m/>
    <d v="2025-07-25T00:00:00"/>
    <d v="1899-12-30T15:13:42"/>
  </r>
  <r>
    <n v="136313"/>
    <s v="Vannapuram"/>
    <s v="CUSTOMER SERVICE OFFICER"/>
    <x v="37"/>
    <x v="4"/>
    <m/>
    <s v="SOUTH ZONE"/>
    <n v="7004"/>
    <s v="TASK-291331"/>
    <s v="FIOD*"/>
    <x v="2"/>
    <m/>
    <m/>
    <m/>
    <s v="No"/>
    <m/>
    <m/>
    <m/>
    <d v="2025-07-25T09:00:00"/>
    <s v="ALBIN GEORGE"/>
    <s v="TASK-291331"/>
    <d v="2025-07-21T16:20:00"/>
    <s v="ABHIJITH SURESH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91333"/>
    <s v="FIOD*"/>
    <x v="2"/>
    <m/>
    <m/>
    <m/>
    <s v="No"/>
    <m/>
    <m/>
    <m/>
    <d v="2025-07-25T09:00:00"/>
    <s v="ALBIN GEORGE"/>
    <s v="TASK-291333"/>
    <d v="2025-07-21T16:20:00"/>
    <s v="SURESHKUMAR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1337"/>
    <s v="FIOD*"/>
    <x v="2"/>
    <m/>
    <m/>
    <m/>
    <s v="No"/>
    <m/>
    <m/>
    <m/>
    <d v="2025-07-25T09:00:00"/>
    <s v="ALBIN GEORGE"/>
    <s v="TASK-291337"/>
    <d v="2025-07-21T16:20:00"/>
    <s v="BALAJI"/>
    <m/>
    <d v="2025-07-25T00:00:00"/>
    <d v="1899-12-30T15:13:42"/>
  </r>
  <r>
    <n v="27434"/>
    <s v="Pandalur"/>
    <s v="CUSTOMER SERVICE OFFICER"/>
    <x v="37"/>
    <x v="4"/>
    <n v="9655799986"/>
    <s v="SOUTH ZONE"/>
    <n v="7339"/>
    <s v="TASK-291338"/>
    <s v="FIOD*"/>
    <x v="2"/>
    <m/>
    <m/>
    <m/>
    <s v="No"/>
    <m/>
    <m/>
    <m/>
    <d v="2025-07-25T09:00:00"/>
    <s v="ALBIN GEORGE"/>
    <s v="TASK-291338"/>
    <d v="2025-07-21T16:20:00"/>
    <s v="ARAVIND TAMILSELVAM"/>
    <m/>
    <d v="2025-07-25T00:00:00"/>
    <d v="1899-12-30T15:13:42"/>
  </r>
  <r>
    <n v="19396"/>
    <s v="Chengam"/>
    <s v="ABM - MSME"/>
    <x v="34"/>
    <x v="8"/>
    <n v="9288013832"/>
    <s v="SOUTH ZONE"/>
    <n v="7290"/>
    <s v="TASK-291341"/>
    <s v="FIOD*"/>
    <x v="2"/>
    <m/>
    <m/>
    <m/>
    <s v="No"/>
    <m/>
    <m/>
    <m/>
    <d v="2025-07-25T09:00:00"/>
    <s v="ALBIN GEORGE"/>
    <s v="TASK-291341"/>
    <d v="2025-07-21T16:20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91340"/>
    <s v="FIOD*"/>
    <x v="2"/>
    <m/>
    <m/>
    <m/>
    <s v="No"/>
    <m/>
    <m/>
    <m/>
    <d v="2025-07-25T09:00:00"/>
    <s v="ALBIN GEORGE"/>
    <s v="TASK-291340"/>
    <d v="2025-07-21T16:20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91342"/>
    <s v="FIOD*"/>
    <x v="2"/>
    <m/>
    <m/>
    <m/>
    <s v="No"/>
    <m/>
    <m/>
    <m/>
    <d v="2025-07-25T09:00:00"/>
    <s v="ALBIN GEORGE"/>
    <s v="TASK-291342"/>
    <d v="2025-07-21T16:20:00"/>
    <s v="VIGNESH"/>
    <m/>
    <d v="2025-07-25T00:00:00"/>
    <d v="1899-12-30T15:13:42"/>
  </r>
  <r>
    <n v="136313"/>
    <s v="Vannapuram"/>
    <s v="CUSTOMER SERVICE OFFICER"/>
    <x v="37"/>
    <x v="4"/>
    <m/>
    <s v="SOUTH ZONE"/>
    <n v="7004"/>
    <s v="TASK-291345"/>
    <s v="FIOD*"/>
    <x v="2"/>
    <m/>
    <m/>
    <m/>
    <s v="No"/>
    <m/>
    <m/>
    <m/>
    <d v="2025-07-25T09:00:00"/>
    <s v="ALBIN GEORGE"/>
    <s v="TASK-291345"/>
    <d v="2025-07-21T16:20:00"/>
    <s v="ABHIJITH SURESH"/>
    <m/>
    <d v="2025-07-25T00:00:00"/>
    <d v="1899-12-30T15:13:42"/>
  </r>
  <r>
    <n v="19396"/>
    <s v="Chengam"/>
    <s v="ABM - MSME"/>
    <x v="34"/>
    <x v="8"/>
    <n v="9288013832"/>
    <s v="SOUTH ZONE"/>
    <n v="7290"/>
    <s v="TASK-291349"/>
    <s v="FIOD*"/>
    <x v="2"/>
    <m/>
    <m/>
    <m/>
    <s v="No"/>
    <m/>
    <m/>
    <m/>
    <d v="2025-07-25T09:00:00"/>
    <s v="ALBIN GEORGE"/>
    <s v="TASK-291349"/>
    <d v="2025-07-21T16:20:00"/>
    <s v="VIGNESH"/>
    <m/>
    <d v="2025-07-25T00:00:00"/>
    <d v="1899-12-30T15:13:42"/>
  </r>
  <r>
    <n v="136424"/>
    <s v="Sankarapuram"/>
    <s v="BRANCH MANAGER"/>
    <x v="40"/>
    <x v="8"/>
    <n v="8675741639"/>
    <s v="SOUTH ZONE"/>
    <n v="7035"/>
    <s v="TASK-291351"/>
    <s v="FIOD*"/>
    <x v="2"/>
    <m/>
    <m/>
    <m/>
    <s v="No"/>
    <m/>
    <m/>
    <m/>
    <d v="2025-07-25T09:00:00"/>
    <s v="ALBIN GEORGE"/>
    <s v="TASK-291351"/>
    <d v="2025-07-21T16:20:00"/>
    <s v="JAYAPRAKASH PALANIYAPPAN"/>
    <m/>
    <d v="2025-07-25T00:00:00"/>
    <d v="1899-12-30T15:13:42"/>
  </r>
  <r>
    <n v="19396"/>
    <s v="Chengam"/>
    <s v="ABM - MSME"/>
    <x v="34"/>
    <x v="8"/>
    <n v="9288013832"/>
    <s v="SOUTH ZONE"/>
    <n v="7290"/>
    <s v="TASK-291350"/>
    <s v="FIOD*"/>
    <x v="2"/>
    <m/>
    <m/>
    <m/>
    <s v="No"/>
    <m/>
    <m/>
    <m/>
    <d v="2025-07-25T09:00:00"/>
    <s v="ALBIN GEORGE"/>
    <s v="TASK-291350"/>
    <d v="2025-07-21T16:20:00"/>
    <s v="VIGNESH"/>
    <m/>
    <d v="2025-07-25T00:00:00"/>
    <d v="1899-12-30T15:13:42"/>
  </r>
  <r>
    <n v="135036"/>
    <s v="Kundara"/>
    <s v="CUSTOMER SERVICE OFFICER"/>
    <x v="5"/>
    <x v="4"/>
    <n v="9947445049"/>
    <s v="SOUTH ZONE"/>
    <n v="7026"/>
    <s v="TASK-291353"/>
    <s v="FIOD*"/>
    <x v="2"/>
    <m/>
    <m/>
    <m/>
    <s v="No"/>
    <m/>
    <m/>
    <m/>
    <d v="2025-07-25T09:00:00"/>
    <s v="ALBIN GEORGE"/>
    <s v="TASK-291353"/>
    <d v="2025-07-21T16:20:00"/>
    <s v="VISAKH P"/>
    <m/>
    <d v="2025-07-25T00:00:00"/>
    <d v="1899-12-30T15:13:42"/>
  </r>
  <r>
    <n v="136424"/>
    <s v="Sankarapuram"/>
    <s v="BRANCH MANAGER"/>
    <x v="40"/>
    <x v="8"/>
    <n v="8675741639"/>
    <s v="SOUTH ZONE"/>
    <n v="7035"/>
    <s v="TASK-291356"/>
    <s v="FIOD*"/>
    <x v="2"/>
    <m/>
    <m/>
    <m/>
    <s v="No"/>
    <m/>
    <m/>
    <m/>
    <d v="2025-07-25T09:00:00"/>
    <s v="ALBIN GEORGE"/>
    <s v="TASK-291356"/>
    <d v="2025-07-21T16:20:00"/>
    <s v="JAYAPRAKASH PALANIYAPP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1361"/>
    <s v="FIOD*"/>
    <x v="2"/>
    <m/>
    <m/>
    <m/>
    <s v="No"/>
    <m/>
    <m/>
    <m/>
    <d v="2025-07-25T09:00:00"/>
    <s v="ALBIN GEORGE"/>
    <s v="TASK-291361"/>
    <d v="2025-07-21T16:20:00"/>
    <s v="RAMPRAKASH RAVEENTHIRAN"/>
    <m/>
    <d v="2025-07-25T00:00:00"/>
    <d v="1899-12-30T15:13:42"/>
  </r>
  <r>
    <n v="134302"/>
    <s v="Periyakulam"/>
    <s v="CUSTOMER SERVICE OFFICER"/>
    <x v="33"/>
    <x v="8"/>
    <n v="7010682971"/>
    <s v="SOUTH ZONE"/>
    <n v="7071"/>
    <s v="TASK-291362"/>
    <s v="FIOD*"/>
    <x v="2"/>
    <m/>
    <m/>
    <m/>
    <s v="No"/>
    <m/>
    <m/>
    <m/>
    <d v="2025-07-25T09:00:00"/>
    <s v="ALBIN GEORGE"/>
    <s v="TASK-291362"/>
    <d v="2025-07-21T16:20:00"/>
    <s v="ARUNKUMAR C"/>
    <m/>
    <d v="2025-07-25T00:00:00"/>
    <d v="1899-12-30T15:13:42"/>
  </r>
  <r>
    <n v="132754"/>
    <s v="Peraiyur"/>
    <s v="CUSTOMER SERVICE OFFICER"/>
    <x v="33"/>
    <x v="8"/>
    <n v="9344563187"/>
    <s v="SOUTH ZONE"/>
    <n v="7070"/>
    <s v="TASK-291365"/>
    <s v="FIOD*"/>
    <x v="2"/>
    <m/>
    <m/>
    <m/>
    <s v="No"/>
    <m/>
    <m/>
    <m/>
    <d v="2025-07-25T09:00:00"/>
    <s v="ALBIN GEORGE"/>
    <s v="TASK-291365"/>
    <d v="2025-07-21T16:20:00"/>
    <s v="C VELLAICHAMY"/>
    <m/>
    <d v="2025-07-25T00:00:00"/>
    <d v="1899-12-30T15:13:42"/>
  </r>
  <r>
    <n v="133420"/>
    <s v="Puthoor"/>
    <s v="CUSTOMER SERVICE OFFICER"/>
    <x v="14"/>
    <x v="8"/>
    <n v="7904274497"/>
    <s v="SOUTH ZONE"/>
    <n v="7058"/>
    <s v="TASK-291368"/>
    <s v="FIOD*"/>
    <x v="2"/>
    <m/>
    <m/>
    <m/>
    <s v="No"/>
    <m/>
    <m/>
    <m/>
    <d v="2025-07-25T09:00:00"/>
    <s v="ALBIN GEORGE"/>
    <s v="TASK-291368"/>
    <d v="2025-07-21T16:20:00"/>
    <s v="REGU RAMAN A"/>
    <m/>
    <d v="2025-07-25T00:00:00"/>
    <d v="1899-12-30T15:13:42"/>
  </r>
  <r>
    <n v="134025"/>
    <s v="Pandalur"/>
    <s v="CUSTOMER SERVICE OFFICER"/>
    <x v="37"/>
    <x v="4"/>
    <n v="9952618382"/>
    <s v="SOUTH ZONE"/>
    <n v="7339"/>
    <s v="TASK-291369"/>
    <s v="FIOD*"/>
    <x v="2"/>
    <m/>
    <m/>
    <m/>
    <s v="No"/>
    <m/>
    <m/>
    <m/>
    <d v="2025-07-25T09:00:00"/>
    <s v="ALBIN GEORGE"/>
    <s v="TASK-291369"/>
    <d v="2025-07-21T16:20:00"/>
    <s v="ANITH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91374"/>
    <s v="FIOD*"/>
    <x v="2"/>
    <m/>
    <m/>
    <m/>
    <s v="No"/>
    <m/>
    <m/>
    <m/>
    <d v="2025-07-25T09:00:00"/>
    <s v="ALBIN GEORGE"/>
    <s v="TASK-291374"/>
    <d v="2025-07-21T16:20:00"/>
    <s v="VIGNESH I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91375"/>
    <s v="FIOD*"/>
    <x v="2"/>
    <m/>
    <m/>
    <m/>
    <s v="No"/>
    <m/>
    <m/>
    <m/>
    <d v="2025-07-25T09:00:00"/>
    <s v="ALBIN GEORGE"/>
    <s v="TASK-291375"/>
    <d v="2025-07-21T16:20:00"/>
    <s v="KUMARAVEL S"/>
    <m/>
    <d v="2025-07-25T00:00:00"/>
    <d v="1899-12-30T15:13:42"/>
  </r>
  <r>
    <n v="135358"/>
    <s v="Denkanikottai"/>
    <s v="CUSTOMER SERVICE OFFICER"/>
    <x v="36"/>
    <x v="8"/>
    <n v="9150397640"/>
    <s v="SOUTH ZONE"/>
    <n v="7342"/>
    <s v="TASK-291376"/>
    <s v="FIOD*"/>
    <x v="2"/>
    <m/>
    <m/>
    <m/>
    <s v="No"/>
    <m/>
    <m/>
    <m/>
    <d v="2025-07-25T09:00:00"/>
    <s v="ALBIN GEORGE"/>
    <s v="TASK-291376"/>
    <d v="2025-07-21T16:20:00"/>
    <s v="Shanthakumar Thimmarayappa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1386"/>
    <s v="FIOD*"/>
    <x v="2"/>
    <m/>
    <m/>
    <m/>
    <s v="No"/>
    <m/>
    <m/>
    <m/>
    <d v="2025-07-25T09:00:00"/>
    <s v="ALBIN GEORGE"/>
    <s v="TASK-291386"/>
    <d v="2025-07-21T16:20:00"/>
    <s v="NITHIN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91388"/>
    <s v="FIOD*"/>
    <x v="2"/>
    <m/>
    <m/>
    <m/>
    <s v="No"/>
    <m/>
    <m/>
    <m/>
    <d v="2025-07-25T09:00:00"/>
    <s v="ALBIN GEORGE"/>
    <s v="TASK-291388"/>
    <d v="2025-07-21T16:20:00"/>
    <s v="SUJITHMON T S"/>
    <m/>
    <d v="2025-07-25T00:00:00"/>
    <d v="1899-12-30T15:13:42"/>
  </r>
  <r>
    <n v="29951"/>
    <s v="Hingoli"/>
    <s v="CUSTOMER SERVICE OFFICER"/>
    <x v="0"/>
    <x v="0"/>
    <n v="8848005074"/>
    <s v="WESTERN ZONE"/>
    <n v="7162"/>
    <s v="TASK-291389"/>
    <s v="FIOD*"/>
    <x v="2"/>
    <m/>
    <m/>
    <m/>
    <s v="No"/>
    <m/>
    <m/>
    <m/>
    <d v="2025-07-25T09:00:00"/>
    <s v="ALBIN GEORGE"/>
    <s v="TASK-291389"/>
    <d v="2025-07-21T16:20:00"/>
    <s v="MOHD WAJAHAT MOHD JAFAR"/>
    <m/>
    <d v="2025-07-25T00:00:00"/>
    <d v="1899-12-30T15:13:42"/>
  </r>
  <r>
    <n v="19396"/>
    <s v="Chengam"/>
    <s v="ABM - MSME"/>
    <x v="34"/>
    <x v="8"/>
    <n v="9288013832"/>
    <s v="SOUTH ZONE"/>
    <n v="7290"/>
    <s v="TASK-291395"/>
    <s v="FIOD*"/>
    <x v="2"/>
    <m/>
    <m/>
    <m/>
    <s v="No"/>
    <m/>
    <m/>
    <m/>
    <d v="2025-07-25T09:00:00"/>
    <s v="ALBIN GEORGE"/>
    <s v="TASK-291395"/>
    <d v="2025-07-21T16:20:00"/>
    <s v="VIGNESH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1398"/>
    <s v="FIOD*"/>
    <x v="2"/>
    <m/>
    <m/>
    <m/>
    <s v="No"/>
    <m/>
    <m/>
    <m/>
    <d v="2025-07-25T09:00:00"/>
    <s v="ALBIN GEORGE"/>
    <s v="TASK-291398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1399"/>
    <s v="FIOD*"/>
    <x v="2"/>
    <m/>
    <m/>
    <m/>
    <s v="No"/>
    <m/>
    <m/>
    <m/>
    <d v="2025-07-25T09:00:00"/>
    <s v="ALBIN GEORGE"/>
    <s v="TASK-291399"/>
    <d v="2025-07-21T16:20:00"/>
    <s v="BALAJI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91403"/>
    <s v="FIOD*"/>
    <x v="2"/>
    <m/>
    <m/>
    <m/>
    <s v="No"/>
    <m/>
    <m/>
    <m/>
    <d v="2025-07-25T09:00:00"/>
    <s v="ALBIN GEORGE"/>
    <s v="TASK-291403"/>
    <d v="2025-07-21T16:20:00"/>
    <s v="SHYNI RAJESH"/>
    <m/>
    <d v="2025-07-25T00:00:00"/>
    <d v="1899-12-30T15:13:42"/>
  </r>
  <r>
    <n v="15981"/>
    <s v="Kollamcode"/>
    <s v="CUSTOMER SERVICE OFFICER"/>
    <x v="14"/>
    <x v="8"/>
    <n v="9288028762"/>
    <s v="SOUTH ZONE"/>
    <n v="7006"/>
    <s v="TASK-291410"/>
    <s v="FIOD*"/>
    <x v="2"/>
    <m/>
    <m/>
    <m/>
    <s v="No"/>
    <m/>
    <m/>
    <m/>
    <d v="2025-07-25T09:00:00"/>
    <s v="ALBIN GEORGE"/>
    <s v="TASK-291410"/>
    <d v="2025-07-21T16:20:00"/>
    <s v="MELBA CHELLADURAI"/>
    <m/>
    <d v="2025-07-25T00:00:00"/>
    <d v="1899-12-30T15:13:42"/>
  </r>
  <r>
    <n v="133720"/>
    <s v="Manamadurai"/>
    <s v="CUSTOMER SERVICE OFFICER"/>
    <x v="35"/>
    <x v="8"/>
    <n v="6369407804"/>
    <s v="SOUTH ZONE"/>
    <n v="7080"/>
    <s v="TASK-291415"/>
    <s v="FIOD*"/>
    <x v="2"/>
    <m/>
    <m/>
    <m/>
    <s v="No"/>
    <m/>
    <m/>
    <m/>
    <d v="2025-07-25T09:00:00"/>
    <s v="ALBIN GEORGE"/>
    <s v="TASK-291415"/>
    <d v="2025-07-21T16:20:00"/>
    <s v="RENGARAJAN K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91420"/>
    <s v="FIOD*"/>
    <x v="2"/>
    <m/>
    <m/>
    <m/>
    <s v="No"/>
    <m/>
    <m/>
    <m/>
    <d v="2025-07-25T09:00:00"/>
    <s v="ALBIN GEORGE"/>
    <s v="TASK-291420"/>
    <d v="2025-07-21T16:20:00"/>
    <s v="Arulpandiyan B"/>
    <m/>
    <d v="2025-07-25T00:00:00"/>
    <d v="1899-12-30T15:13:42"/>
  </r>
  <r>
    <n v="7848"/>
    <s v="Marthandam"/>
    <s v="CUSTOMER SERVICE OFFICER"/>
    <x v="14"/>
    <x v="8"/>
    <n v="7094496807"/>
    <s v="SOUTH ZONE"/>
    <n v="7013"/>
    <s v="TASK-291422"/>
    <s v="FIOD*"/>
    <x v="2"/>
    <m/>
    <m/>
    <m/>
    <s v="No"/>
    <m/>
    <m/>
    <m/>
    <d v="2025-07-25T09:00:00"/>
    <s v="ALBIN GEORGE"/>
    <s v="TASK-291422"/>
    <d v="2025-07-21T16:20:00"/>
    <s v="BRUTUS XAVIOUR XAVIER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1421"/>
    <s v="FIOD*"/>
    <x v="2"/>
    <m/>
    <m/>
    <m/>
    <s v="No"/>
    <m/>
    <m/>
    <m/>
    <d v="2025-07-25T09:00:00"/>
    <s v="ALBIN GEORGE"/>
    <s v="TASK-291421"/>
    <d v="2025-07-21T16:20:00"/>
    <s v="Vikram"/>
    <m/>
    <d v="2025-07-25T00:00:00"/>
    <d v="1899-12-30T15:13:42"/>
  </r>
  <r>
    <n v="136019"/>
    <s v="Mahagaon"/>
    <s v="CUSTOMER SERVICE OFFICER"/>
    <x v="25"/>
    <x v="0"/>
    <n v="8605969366"/>
    <s v="WESTERN ZONE"/>
    <n v="7165"/>
    <s v="TASK-291428"/>
    <s v="FIOD*"/>
    <x v="2"/>
    <m/>
    <m/>
    <m/>
    <s v="No"/>
    <m/>
    <m/>
    <m/>
    <d v="2025-07-25T09:00:00"/>
    <s v="ALBIN GEORGE"/>
    <s v="TASK-291428"/>
    <d v="2025-07-21T16:20:00"/>
    <s v="NITIN VINOD JADHAV"/>
    <m/>
    <d v="2025-07-25T00:00:00"/>
    <d v="1899-12-30T15:13:42"/>
  </r>
  <r>
    <n v="136019"/>
    <s v="Mahagaon"/>
    <s v="CUSTOMER SERVICE OFFICER"/>
    <x v="25"/>
    <x v="0"/>
    <n v="8605969366"/>
    <s v="WESTERN ZONE"/>
    <n v="7165"/>
    <s v="TASK-291429"/>
    <s v="FIOD*"/>
    <x v="2"/>
    <m/>
    <m/>
    <m/>
    <s v="No"/>
    <m/>
    <m/>
    <m/>
    <d v="2025-07-25T09:00:00"/>
    <s v="ALBIN GEORGE"/>
    <s v="TASK-291429"/>
    <d v="2025-07-21T16:20:00"/>
    <s v="NITIN VINOD JADHAV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1430"/>
    <s v="FIOD*"/>
    <x v="2"/>
    <m/>
    <m/>
    <m/>
    <s v="No"/>
    <m/>
    <m/>
    <m/>
    <d v="2025-07-25T09:00:00"/>
    <s v="ALBIN GEORGE"/>
    <s v="TASK-291430"/>
    <d v="2025-07-21T16:20:00"/>
    <s v="GOWTHAM G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1441"/>
    <s v="FIOD*"/>
    <x v="2"/>
    <m/>
    <m/>
    <m/>
    <s v="No"/>
    <m/>
    <m/>
    <m/>
    <d v="2025-07-25T09:00:00"/>
    <s v="ALBIN GEORGE"/>
    <s v="TASK-291441"/>
    <d v="2025-07-21T16:20:00"/>
    <s v="VANA MUTHU RAJA M"/>
    <m/>
    <d v="2025-07-25T00:00:00"/>
    <d v="1899-12-30T15:13:42"/>
  </r>
  <r>
    <n v="136281"/>
    <s v="Arumuganeri"/>
    <s v="ASSISTANT BRANCH MANAGER"/>
    <x v="14"/>
    <x v="8"/>
    <m/>
    <s v="SOUTH ZONE"/>
    <n v="7041"/>
    <s v="TASK-291443"/>
    <s v="FIOD*"/>
    <x v="2"/>
    <m/>
    <m/>
    <m/>
    <s v="No"/>
    <m/>
    <m/>
    <m/>
    <d v="2025-07-25T09:00:00"/>
    <s v="ALBIN GEORGE"/>
    <s v="TASK-291443"/>
    <d v="2025-07-21T16:20:00"/>
    <s v="RAJENDRA PRASAD K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91451"/>
    <s v="FIOD*"/>
    <x v="2"/>
    <m/>
    <m/>
    <m/>
    <s v="No"/>
    <m/>
    <m/>
    <m/>
    <d v="2025-07-25T09:00:00"/>
    <s v="ALBIN GEORGE"/>
    <s v="TASK-291451"/>
    <d v="2025-07-21T16:20:00"/>
    <s v="MANIKANNAN A"/>
    <m/>
    <d v="2025-07-25T00:00:00"/>
    <d v="1899-12-30T15:13:42"/>
  </r>
  <r>
    <n v="26868"/>
    <s v="Erumeli"/>
    <s v="CUSTOMER SERVICE OFFICER"/>
    <x v="5"/>
    <x v="4"/>
    <n v="9656010420"/>
    <s v="SOUTH ZONE"/>
    <n v="7025"/>
    <s v="TASK-291453"/>
    <s v="FIOD*"/>
    <x v="2"/>
    <m/>
    <m/>
    <m/>
    <s v="No"/>
    <m/>
    <m/>
    <m/>
    <d v="2025-07-25T09:00:00"/>
    <s v="ALBIN GEORGE"/>
    <s v="TASK-291453"/>
    <d v="2025-07-21T16:20:00"/>
    <s v="JITHIN MOHAN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91457"/>
    <s v="FIOD*"/>
    <x v="2"/>
    <m/>
    <m/>
    <m/>
    <s v="No"/>
    <m/>
    <m/>
    <m/>
    <d v="2025-07-25T09:00:00"/>
    <s v="ALBIN GEORGE"/>
    <s v="TASK-291457"/>
    <d v="2025-07-21T16:20:00"/>
    <s v="SURESHKUMAR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91464"/>
    <s v="FIOD*"/>
    <x v="2"/>
    <m/>
    <m/>
    <m/>
    <s v="No"/>
    <m/>
    <m/>
    <m/>
    <d v="2025-07-25T09:00:00"/>
    <s v="ALBIN GEORGE"/>
    <s v="TASK-291464"/>
    <d v="2025-07-21T16:20:00"/>
    <s v="Daisycaroli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1473"/>
    <s v="FIOD*"/>
    <x v="2"/>
    <m/>
    <m/>
    <m/>
    <s v="No"/>
    <m/>
    <m/>
    <m/>
    <d v="2025-07-25T09:00:00"/>
    <s v="ALBIN GEORGE"/>
    <s v="TASK-291473"/>
    <d v="2025-07-21T16:20:00"/>
    <s v="RAMPRAKASH RAVEENTHIRAN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1478"/>
    <s v="FIOD*"/>
    <x v="2"/>
    <m/>
    <m/>
    <m/>
    <s v="No"/>
    <m/>
    <m/>
    <m/>
    <d v="2025-07-25T09:00:00"/>
    <s v="ALBIN GEORGE"/>
    <s v="TASK-291478"/>
    <d v="2025-07-21T16:20:00"/>
    <s v="Vikram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91487"/>
    <s v="FIOD*"/>
    <x v="2"/>
    <m/>
    <m/>
    <m/>
    <s v="No"/>
    <m/>
    <m/>
    <m/>
    <d v="2025-07-25T09:00:00"/>
    <s v="ALBIN GEORGE"/>
    <s v="TASK-291487"/>
    <d v="2025-07-21T16:20:00"/>
    <s v="RAHUL BAIRAGI"/>
    <m/>
    <d v="2025-07-25T00:00:00"/>
    <d v="1899-12-30T15:13:42"/>
  </r>
  <r>
    <n v="27647"/>
    <s v="Pandalur"/>
    <s v="EXECUTIVE - MSME &amp; AGRI"/>
    <x v="37"/>
    <x v="4"/>
    <n v="8714665467"/>
    <s v="SOUTH ZONE"/>
    <n v="7339"/>
    <s v="TASK-291488"/>
    <s v="FIOD*"/>
    <x v="2"/>
    <m/>
    <m/>
    <m/>
    <s v="No"/>
    <m/>
    <m/>
    <m/>
    <d v="2025-07-25T09:00:00"/>
    <s v="ALBIN GEORGE"/>
    <s v="TASK-291488"/>
    <d v="2025-07-21T16:20:00"/>
    <s v="ABISHEK M"/>
    <m/>
    <d v="2025-07-25T00:00:00"/>
    <d v="1899-12-30T15:13:42"/>
  </r>
  <r>
    <n v="17455"/>
    <s v="Bhanpura"/>
    <s v="ABM - BRANCH IN CHARGE"/>
    <x v="26"/>
    <x v="2"/>
    <m/>
    <s v="CENTRAL ZONE"/>
    <n v="1757"/>
    <s v="TASK-291489"/>
    <s v="FIOD*"/>
    <x v="2"/>
    <m/>
    <m/>
    <m/>
    <s v="No"/>
    <m/>
    <m/>
    <m/>
    <d v="2025-07-25T09:00:00"/>
    <s v="ALBIN GEORGE"/>
    <s v="TASK-291489"/>
    <d v="2025-07-21T16:20:00"/>
    <s v="Hemraj Gehlot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91510"/>
    <s v="FIOD*"/>
    <x v="2"/>
    <m/>
    <m/>
    <m/>
    <s v="No"/>
    <m/>
    <m/>
    <m/>
    <d v="2025-07-25T09:00:00"/>
    <s v="ALBIN GEORGE"/>
    <s v="TASK-291510"/>
    <d v="2025-07-21T16:20:00"/>
    <s v="KARUNAKARAN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91515"/>
    <s v="FIOD*"/>
    <x v="2"/>
    <m/>
    <m/>
    <m/>
    <s v="No"/>
    <m/>
    <m/>
    <m/>
    <d v="2025-07-25T09:00:00"/>
    <s v="ALBIN GEORGE"/>
    <s v="TASK-291515"/>
    <d v="2025-07-21T16:20:00"/>
    <s v="KARTHICK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91520"/>
    <s v="FIOD*"/>
    <x v="2"/>
    <m/>
    <m/>
    <m/>
    <s v="No"/>
    <m/>
    <m/>
    <m/>
    <d v="2025-07-25T09:00:00"/>
    <s v="ALBIN GEORGE"/>
    <s v="TASK-291520"/>
    <d v="2025-07-21T16:20:00"/>
    <s v="YASH SURESH AHER"/>
    <m/>
    <d v="2025-07-25T00:00:00"/>
    <d v="1899-12-30T15:13:42"/>
  </r>
  <r>
    <n v="27161"/>
    <s v="Dharmabad"/>
    <s v="CUSTOMER SERVICE OFFICER"/>
    <x v="0"/>
    <x v="0"/>
    <n v="7907308052"/>
    <s v="WESTERN ZONE"/>
    <n v="7234"/>
    <s v="TASK-291532"/>
    <s v="FIOD*"/>
    <x v="2"/>
    <m/>
    <m/>
    <m/>
    <s v="No"/>
    <m/>
    <m/>
    <m/>
    <d v="2025-07-25T09:00:00"/>
    <s v="ALBIN GEORGE"/>
    <s v="TASK-291532"/>
    <d v="2025-07-21T16:20:00"/>
    <s v="SONKAMBLE GANGAPRASAD GAUTAM"/>
    <m/>
    <d v="2025-07-25T00:00:00"/>
    <d v="1899-12-30T15:13:42"/>
  </r>
  <r>
    <n v="132968"/>
    <s v="Deola"/>
    <s v="CUSTOMER SERVICE OFFICER"/>
    <x v="3"/>
    <x v="1"/>
    <n v="9960752685"/>
    <s v="WESTERN ZONE"/>
    <n v="7431"/>
    <s v="TASK-291536"/>
    <s v="FIOD*"/>
    <x v="2"/>
    <m/>
    <m/>
    <m/>
    <s v="No"/>
    <m/>
    <m/>
    <m/>
    <d v="2025-07-25T09:00:00"/>
    <s v="ALBIN GEORGE"/>
    <s v="TASK-291536"/>
    <d v="2025-07-21T16:20:00"/>
    <s v="PURUSHOTTAM MADHUKAR THAKRE"/>
    <m/>
    <d v="2025-07-25T00:00:00"/>
    <d v="1899-12-30T15:13:42"/>
  </r>
  <r>
    <n v="132968"/>
    <s v="Deola"/>
    <s v="CUSTOMER SERVICE OFFICER"/>
    <x v="3"/>
    <x v="1"/>
    <n v="9960752685"/>
    <s v="WESTERN ZONE"/>
    <n v="7431"/>
    <s v="TASK-291537"/>
    <s v="FIOD*"/>
    <x v="2"/>
    <m/>
    <m/>
    <m/>
    <s v="No"/>
    <m/>
    <m/>
    <m/>
    <d v="2025-07-25T09:00:00"/>
    <s v="ALBIN GEORGE"/>
    <s v="TASK-291537"/>
    <d v="2025-07-21T16:20:00"/>
    <s v="PURUSHOTTAM MADHUKAR THAKRE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91546"/>
    <s v="FIOD*"/>
    <x v="2"/>
    <m/>
    <m/>
    <m/>
    <s v="No"/>
    <m/>
    <m/>
    <m/>
    <d v="2025-07-25T09:00:00"/>
    <s v="ALBIN GEORGE"/>
    <s v="TASK-291546"/>
    <d v="2025-07-21T16:20:00"/>
    <s v="Daisycarolin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1548"/>
    <s v="FIOD*"/>
    <x v="2"/>
    <m/>
    <m/>
    <m/>
    <s v="No"/>
    <m/>
    <m/>
    <m/>
    <d v="2025-07-25T09:00:00"/>
    <s v="ALBIN GEORGE"/>
    <s v="TASK-291548"/>
    <d v="2025-07-21T16:20:00"/>
    <s v="BALAJI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1547"/>
    <s v="FIOD*"/>
    <x v="2"/>
    <m/>
    <m/>
    <m/>
    <s v="No"/>
    <m/>
    <m/>
    <m/>
    <d v="2025-07-25T09:00:00"/>
    <s v="ALBIN GEORGE"/>
    <s v="TASK-291547"/>
    <d v="2025-07-21T16:20:00"/>
    <s v="Vikram"/>
    <m/>
    <d v="2025-07-25T00:00:00"/>
    <d v="1899-12-30T15:13:42"/>
  </r>
  <r>
    <n v="19396"/>
    <s v="Chengam"/>
    <s v="ABM - MSME"/>
    <x v="34"/>
    <x v="8"/>
    <n v="9288013832"/>
    <s v="SOUTH ZONE"/>
    <n v="7290"/>
    <s v="TASK-291553"/>
    <s v="FIOD*"/>
    <x v="2"/>
    <m/>
    <m/>
    <m/>
    <s v="No"/>
    <m/>
    <m/>
    <m/>
    <d v="2025-07-25T09:00:00"/>
    <s v="ALBIN GEORGE"/>
    <s v="TASK-291553"/>
    <d v="2025-07-21T16:20:00"/>
    <s v="VIGNESH"/>
    <m/>
    <d v="2025-07-25T00:00:00"/>
    <d v="1899-12-30T15:13:42"/>
  </r>
  <r>
    <n v="135358"/>
    <s v="Denkanikottai"/>
    <s v="CUSTOMER SERVICE OFFICER"/>
    <x v="36"/>
    <x v="8"/>
    <n v="9150397640"/>
    <s v="SOUTH ZONE"/>
    <n v="7342"/>
    <s v="TASK-291568"/>
    <s v="FIOD*"/>
    <x v="2"/>
    <m/>
    <m/>
    <m/>
    <s v="No"/>
    <m/>
    <m/>
    <m/>
    <d v="2025-07-25T09:00:00"/>
    <s v="ALBIN GEORGE"/>
    <s v="TASK-291568"/>
    <d v="2025-07-21T16:20:00"/>
    <s v="Shanthakumar Thimmarayappa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91571"/>
    <s v="FIOD*"/>
    <x v="2"/>
    <m/>
    <m/>
    <m/>
    <s v="No"/>
    <m/>
    <m/>
    <m/>
    <d v="2025-07-25T09:00:00"/>
    <s v="ALBIN GEORGE"/>
    <s v="TASK-291571"/>
    <d v="2025-07-21T16:20:00"/>
    <s v="SAKTHIVEL SEERANGAN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91572"/>
    <s v="FIOD*"/>
    <x v="2"/>
    <m/>
    <m/>
    <m/>
    <s v="No"/>
    <m/>
    <m/>
    <m/>
    <d v="2025-07-25T09:00:00"/>
    <s v="ALBIN GEORGE"/>
    <s v="TASK-291572"/>
    <d v="2025-07-21T16:20:00"/>
    <s v="SARAVANAN ARUNACHALAM"/>
    <m/>
    <d v="2025-07-25T00:00:00"/>
    <d v="1899-12-30T15:13:42"/>
  </r>
  <r>
    <n v="135601"/>
    <s v="Solapur"/>
    <s v="CUSTOMER SERVICE OFFICER"/>
    <x v="44"/>
    <x v="5"/>
    <n v="7249218154"/>
    <s v="WESTERN ZONE"/>
    <n v="7251"/>
    <s v="TASK-291576"/>
    <s v="FIOD*"/>
    <x v="2"/>
    <m/>
    <m/>
    <m/>
    <s v="No"/>
    <m/>
    <m/>
    <m/>
    <d v="2025-07-25T09:00:00"/>
    <s v="ALBIN GEORGE"/>
    <s v="TASK-291576"/>
    <d v="2025-07-21T16:20:00"/>
    <s v="LOKESH VITHOBA KUDIKAL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91579"/>
    <s v="FIOD*"/>
    <x v="2"/>
    <m/>
    <m/>
    <m/>
    <s v="No"/>
    <m/>
    <m/>
    <m/>
    <d v="2025-07-25T09:00:00"/>
    <s v="ALBIN GEORGE"/>
    <s v="TASK-291579"/>
    <d v="2025-07-21T16:20:00"/>
    <s v="SUNIL MOHAN PADGHAN"/>
    <m/>
    <d v="2025-07-25T00:00:00"/>
    <d v="1899-12-30T15:13:42"/>
  </r>
  <r>
    <n v="130143"/>
    <s v="Loha"/>
    <s v="CUSTOMER SERVICE OFFICER"/>
    <x v="0"/>
    <x v="0"/>
    <n v="9075981735"/>
    <s v="WESTERN ZONE"/>
    <n v="7236"/>
    <s v="TASK-291585"/>
    <s v="FIOD*"/>
    <x v="2"/>
    <m/>
    <m/>
    <m/>
    <s v="No"/>
    <m/>
    <m/>
    <m/>
    <d v="2025-07-25T09:00:00"/>
    <s v="ALBIN GEORGE"/>
    <s v="TASK-291585"/>
    <d v="2025-07-21T16:20:00"/>
    <s v="VILAS MADHAV PAWAR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1587"/>
    <s v="FIOD*"/>
    <x v="2"/>
    <m/>
    <m/>
    <m/>
    <s v="No"/>
    <m/>
    <m/>
    <m/>
    <d v="2025-07-25T09:00:00"/>
    <s v="ALBIN GEORGE"/>
    <s v="TASK-291587"/>
    <d v="2025-07-21T16:20:00"/>
    <s v="NITHIN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91590"/>
    <s v="FIOD*"/>
    <x v="2"/>
    <m/>
    <m/>
    <m/>
    <s v="No"/>
    <m/>
    <m/>
    <m/>
    <d v="2025-07-25T09:00:00"/>
    <s v="ALBIN GEORGE"/>
    <s v="TASK-291590"/>
    <d v="2025-07-21T16:20:00"/>
    <s v="Arulpandiyan B"/>
    <m/>
    <d v="2025-07-25T00:00:00"/>
    <d v="1899-12-30T15:13:42"/>
  </r>
  <r>
    <n v="131617"/>
    <s v="Vaduj"/>
    <s v="CUSTOMER SERVICE OFFICER"/>
    <x v="31"/>
    <x v="5"/>
    <n v="7775856274"/>
    <s v="WESTERN ZONE"/>
    <n v="7324"/>
    <s v="TASK-291591"/>
    <s v="FIOD*"/>
    <x v="2"/>
    <m/>
    <m/>
    <m/>
    <s v="No"/>
    <m/>
    <m/>
    <m/>
    <d v="2025-07-25T09:00:00"/>
    <s v="ALBIN GEORGE"/>
    <s v="TASK-291591"/>
    <d v="2025-07-21T16:20:00"/>
    <s v="ATUL ASHOK DESAI"/>
    <m/>
    <d v="2025-07-25T00:00:00"/>
    <d v="1899-12-30T15:13:42"/>
  </r>
  <r>
    <n v="134298"/>
    <s v="Puthoor"/>
    <s v="ASSISTANT BRANCH MANAGER"/>
    <x v="14"/>
    <x v="8"/>
    <n v="9092075011"/>
    <s v="SOUTH ZONE"/>
    <n v="7014"/>
    <s v="TASK-291592"/>
    <s v="FIOD*"/>
    <x v="2"/>
    <m/>
    <m/>
    <m/>
    <s v="No"/>
    <m/>
    <m/>
    <m/>
    <d v="2025-07-25T09:00:00"/>
    <s v="ALBIN GEORGE"/>
    <s v="TASK-291592"/>
    <d v="2025-07-21T16:20:00"/>
    <s v="SHYBIN VESLY W"/>
    <m/>
    <d v="2025-07-25T00:00:00"/>
    <d v="1899-12-30T15:13:42"/>
  </r>
  <r>
    <n v="19396"/>
    <s v="Chengam"/>
    <s v="ABM - MSME"/>
    <x v="34"/>
    <x v="8"/>
    <n v="9288013832"/>
    <s v="SOUTH ZONE"/>
    <n v="7290"/>
    <s v="TASK-291598"/>
    <s v="FIOD*"/>
    <x v="2"/>
    <m/>
    <m/>
    <m/>
    <s v="No"/>
    <m/>
    <m/>
    <m/>
    <d v="2025-07-25T09:00:00"/>
    <s v="ALBIN GEORGE"/>
    <s v="TASK-291598"/>
    <d v="2025-07-21T16:20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91599"/>
    <s v="FIOD*"/>
    <x v="2"/>
    <m/>
    <m/>
    <m/>
    <s v="No"/>
    <m/>
    <m/>
    <m/>
    <d v="2025-07-25T09:00:00"/>
    <s v="ALBIN GEORGE"/>
    <s v="TASK-291599"/>
    <d v="2025-07-21T16:20:00"/>
    <s v="VIGNESH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1606"/>
    <s v="FIOD*"/>
    <x v="2"/>
    <m/>
    <m/>
    <m/>
    <s v="No"/>
    <m/>
    <m/>
    <m/>
    <d v="2025-07-25T09:00:00"/>
    <s v="ALBIN GEORGE"/>
    <s v="TASK-291606"/>
    <d v="2025-07-21T16:20:00"/>
    <s v="Vikram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91622"/>
    <s v="FIOD*"/>
    <x v="2"/>
    <m/>
    <m/>
    <m/>
    <s v="No"/>
    <m/>
    <m/>
    <m/>
    <d v="2025-07-25T09:00:00"/>
    <s v="ALBIN GEORGE"/>
    <s v="TASK-291622"/>
    <d v="2025-07-21T16:20:00"/>
    <s v="KASTHURI KARUPPAIYA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1625"/>
    <s v="FIOD*"/>
    <x v="2"/>
    <m/>
    <m/>
    <m/>
    <s v="No"/>
    <m/>
    <m/>
    <m/>
    <d v="2025-07-25T09:00:00"/>
    <s v="ALBIN GEORGE"/>
    <s v="TASK-291625"/>
    <d v="2025-07-21T16:20:00"/>
    <s v="KALA NANTHINI IYAPPAN"/>
    <m/>
    <d v="2025-07-25T00:00:00"/>
    <d v="1899-12-30T15:13:42"/>
  </r>
  <r>
    <n v="7848"/>
    <s v="Marthandam"/>
    <s v="CUSTOMER SERVICE OFFICER"/>
    <x v="14"/>
    <x v="8"/>
    <n v="7094496807"/>
    <s v="SOUTH ZONE"/>
    <n v="7013"/>
    <s v="TASK-291626"/>
    <s v="FIOD*"/>
    <x v="2"/>
    <m/>
    <m/>
    <m/>
    <s v="No"/>
    <m/>
    <m/>
    <m/>
    <d v="2025-07-25T09:00:00"/>
    <s v="ALBIN GEORGE"/>
    <s v="TASK-291626"/>
    <d v="2025-07-21T16:20:00"/>
    <s v="BRUTUS XAVIOUR XAVIER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1637"/>
    <s v="FIOD*"/>
    <x v="2"/>
    <m/>
    <m/>
    <m/>
    <s v="No"/>
    <m/>
    <m/>
    <m/>
    <d v="2025-07-25T09:00:00"/>
    <s v="ALBIN GEORGE"/>
    <s v="TASK-291637"/>
    <d v="2025-07-21T16:20:00"/>
    <s v="ELUMALAI"/>
    <m/>
    <d v="2025-07-25T00:00:00"/>
    <d v="1899-12-30T15:13:42"/>
  </r>
  <r>
    <n v="134301"/>
    <s v="Periyakulam"/>
    <s v="ASSISTANT BRANCH MANAGER"/>
    <x v="33"/>
    <x v="8"/>
    <n v="8825522895"/>
    <s v="SOUTH ZONE"/>
    <n v="7071"/>
    <s v="TASK-291661"/>
    <s v="FIOD*"/>
    <x v="2"/>
    <m/>
    <m/>
    <m/>
    <s v="No"/>
    <m/>
    <m/>
    <m/>
    <d v="2025-07-25T09:00:00"/>
    <s v="ALBIN GEORGE"/>
    <s v="TASK-291661"/>
    <d v="2025-07-21T16:20:00"/>
    <s v="MOHAN C"/>
    <m/>
    <d v="2025-07-25T00:00:00"/>
    <d v="1899-12-30T15:13:42"/>
  </r>
  <r>
    <n v="134302"/>
    <s v="Periyakulam"/>
    <s v="CUSTOMER SERVICE OFFICER"/>
    <x v="33"/>
    <x v="8"/>
    <n v="7010682971"/>
    <s v="SOUTH ZONE"/>
    <n v="7071"/>
    <s v="TASK-291660"/>
    <s v="FIOD*"/>
    <x v="2"/>
    <m/>
    <m/>
    <m/>
    <s v="No"/>
    <m/>
    <m/>
    <m/>
    <d v="2025-07-25T09:00:00"/>
    <s v="ALBIN GEORGE"/>
    <s v="TASK-291660"/>
    <d v="2025-07-21T16:20:00"/>
    <s v="ARUNKUMAR C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91662"/>
    <s v="FIOD*"/>
    <x v="2"/>
    <m/>
    <m/>
    <m/>
    <s v="No"/>
    <m/>
    <m/>
    <m/>
    <d v="2025-07-25T09:00:00"/>
    <s v="ALBIN GEORGE"/>
    <s v="TASK-291662"/>
    <d v="2025-07-21T16:20:00"/>
    <s v="SATHISH C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91665"/>
    <s v="FIOD*"/>
    <x v="2"/>
    <m/>
    <m/>
    <m/>
    <s v="No"/>
    <m/>
    <m/>
    <m/>
    <d v="2025-07-25T09:00:00"/>
    <s v="ALBIN GEORGE"/>
    <s v="TASK-291665"/>
    <d v="2025-07-21T16:20:00"/>
    <s v="MANIKANDAN PALAN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91668"/>
    <s v="FIOD*"/>
    <x v="2"/>
    <m/>
    <m/>
    <m/>
    <s v="No"/>
    <m/>
    <m/>
    <m/>
    <d v="2025-07-25T09:00:00"/>
    <s v="ALBIN GEORGE"/>
    <s v="TASK-291668"/>
    <d v="2025-07-21T16:20:00"/>
    <s v="KASTHURI KARUPPAIYA"/>
    <m/>
    <d v="2025-07-25T00:00:00"/>
    <d v="1899-12-30T15:13:42"/>
  </r>
  <r>
    <n v="132968"/>
    <s v="Deola"/>
    <s v="CUSTOMER SERVICE OFFICER"/>
    <x v="3"/>
    <x v="1"/>
    <n v="9960752685"/>
    <s v="WESTERN ZONE"/>
    <n v="7431"/>
    <s v="TASK-291679"/>
    <s v="FIOD*"/>
    <x v="2"/>
    <m/>
    <m/>
    <m/>
    <s v="No"/>
    <m/>
    <m/>
    <m/>
    <d v="2025-07-25T09:00:00"/>
    <s v="ALBIN GEORGE"/>
    <s v="TASK-291679"/>
    <d v="2025-07-21T16:20:00"/>
    <s v="PURUSHOTTAM MADHUKAR THAKRE"/>
    <m/>
    <d v="2025-07-25T00:00:00"/>
    <d v="1899-12-30T15:13:42"/>
  </r>
  <r>
    <n v="132968"/>
    <s v="Deola"/>
    <s v="CUSTOMER SERVICE OFFICER"/>
    <x v="3"/>
    <x v="1"/>
    <n v="9960752685"/>
    <s v="WESTERN ZONE"/>
    <n v="7431"/>
    <s v="TASK-291680"/>
    <s v="FIOD*"/>
    <x v="2"/>
    <m/>
    <m/>
    <m/>
    <s v="No"/>
    <m/>
    <m/>
    <m/>
    <d v="2025-07-25T09:00:00"/>
    <s v="ALBIN GEORGE"/>
    <s v="TASK-291680"/>
    <d v="2025-07-21T16:20:00"/>
    <s v="PURUSHOTTAM MADHUKAR THAKRE"/>
    <m/>
    <d v="2025-07-25T00:00:00"/>
    <d v="1899-12-30T15:13:42"/>
  </r>
  <r>
    <n v="16971"/>
    <s v="Niwas"/>
    <s v="ASSISTANT BRANCH MANAGER"/>
    <x v="11"/>
    <x v="7"/>
    <m/>
    <s v="CENTRAL ZONE"/>
    <n v="7056"/>
    <s v="TASK-291683"/>
    <s v="FIOD*"/>
    <x v="2"/>
    <m/>
    <m/>
    <m/>
    <s v="No"/>
    <m/>
    <m/>
    <m/>
    <d v="2025-07-25T09:00:00"/>
    <s v="ALBIN GEORGE"/>
    <s v="TASK-291683"/>
    <d v="2025-07-21T16:20:00"/>
    <s v="ANSHUL PATEL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91694"/>
    <s v="FIOD*"/>
    <x v="2"/>
    <m/>
    <m/>
    <m/>
    <s v="No"/>
    <m/>
    <m/>
    <m/>
    <d v="2025-07-25T09:00:00"/>
    <s v="ALBIN GEORGE"/>
    <s v="TASK-291694"/>
    <d v="2025-07-21T16:20:00"/>
    <s v="GANESH NARAYAN CHITAGARE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91700"/>
    <s v="FIOD*"/>
    <x v="2"/>
    <m/>
    <m/>
    <m/>
    <s v="No"/>
    <m/>
    <m/>
    <m/>
    <d v="2025-07-25T09:00:00"/>
    <s v="ALBIN GEORGE"/>
    <s v="TASK-291700"/>
    <d v="2025-07-21T16:20:00"/>
    <s v="SHYJINA SIMON"/>
    <m/>
    <d v="2025-07-25T00:00:00"/>
    <d v="1899-12-30T15:13:42"/>
  </r>
  <r>
    <n v="135742"/>
    <s v="Jamkhed"/>
    <s v="CUSTOMER SERVICE OFFICER"/>
    <x v="3"/>
    <x v="1"/>
    <n v="9922052532"/>
    <s v="WESTERN ZONE"/>
    <n v="7393"/>
    <s v="TASK-291701"/>
    <s v="FIOD*"/>
    <x v="2"/>
    <m/>
    <m/>
    <m/>
    <s v="No"/>
    <m/>
    <m/>
    <m/>
    <d v="2025-07-25T09:00:00"/>
    <s v="ALBIN GEORGE"/>
    <s v="TASK-291701"/>
    <d v="2025-07-21T16:20:00"/>
    <s v="RUSHIKESH RAMCHANDRA SONAWANE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91703"/>
    <s v="FIOD*"/>
    <x v="2"/>
    <m/>
    <m/>
    <m/>
    <s v="No"/>
    <m/>
    <m/>
    <m/>
    <d v="2025-07-25T09:00:00"/>
    <s v="ALBIN GEORGE"/>
    <s v="TASK-291703"/>
    <d v="2025-07-21T16:20:00"/>
    <s v="ROHIT SURESH RATHOD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91728"/>
    <s v="FIOD*"/>
    <x v="2"/>
    <m/>
    <m/>
    <m/>
    <s v="No"/>
    <m/>
    <m/>
    <m/>
    <d v="2025-07-25T09:00:00"/>
    <s v="ALBIN GEORGE"/>
    <s v="TASK-291728"/>
    <d v="2025-07-21T16:20:00"/>
    <s v="Arulpandiyan B"/>
    <m/>
    <d v="2025-07-25T00:00:00"/>
    <d v="1899-12-30T15:13:42"/>
  </r>
  <r>
    <n v="29407"/>
    <s v="Katol"/>
    <s v="CUSTOMER SERVICE OFFICER"/>
    <x v="23"/>
    <x v="0"/>
    <n v="9249099173"/>
    <s v="WESTERN ZONE"/>
    <n v="7163"/>
    <s v="TASK-291730"/>
    <s v="FIOD*"/>
    <x v="2"/>
    <m/>
    <m/>
    <m/>
    <s v="No"/>
    <m/>
    <m/>
    <m/>
    <d v="2025-07-25T09:00:00"/>
    <s v="ALBIN GEORGE"/>
    <s v="TASK-291730"/>
    <d v="2025-07-21T16:20:00"/>
    <s v="DIGAMBAR BABAN KARANDE"/>
    <m/>
    <d v="2025-07-25T00:00:00"/>
    <d v="1899-12-30T15:13:42"/>
  </r>
  <r>
    <n v="133792"/>
    <s v="Solapur"/>
    <s v="CUSTOMER SERVICE OFFICER"/>
    <x v="44"/>
    <x v="5"/>
    <n v="9730014041"/>
    <s v="WESTERN ZONE"/>
    <n v="7251"/>
    <s v="TASK-291749"/>
    <s v="FIOD*"/>
    <x v="2"/>
    <m/>
    <m/>
    <m/>
    <s v="No"/>
    <m/>
    <m/>
    <m/>
    <d v="2025-07-25T09:00:00"/>
    <s v="ALBIN GEORGE"/>
    <s v="TASK-291749"/>
    <d v="2025-07-21T16:20:00"/>
    <s v="SIDDHARAM APPARAO CHABUKSWAR"/>
    <m/>
    <d v="2025-07-25T00:00:00"/>
    <d v="1899-12-30T15:13:42"/>
  </r>
  <r>
    <n v="23426"/>
    <s v="Bichhiya"/>
    <s v="CUSTOMER SERVICE OFFICER"/>
    <x v="11"/>
    <x v="7"/>
    <n v="8720898723"/>
    <s v="CENTRAL ZONE"/>
    <n v="7087"/>
    <s v="TASK-291771"/>
    <s v="FIOD*"/>
    <x v="2"/>
    <m/>
    <m/>
    <m/>
    <s v="No"/>
    <m/>
    <m/>
    <m/>
    <d v="2025-07-25T09:00:00"/>
    <s v="ALBIN GEORGE"/>
    <s v="TASK-291771"/>
    <d v="2025-07-21T16:20:00"/>
    <s v="SONAM KUMAR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91777"/>
    <s v="FIOD*"/>
    <x v="2"/>
    <m/>
    <m/>
    <m/>
    <s v="No"/>
    <m/>
    <m/>
    <m/>
    <d v="2025-07-25T09:00:00"/>
    <s v="ALBIN GEORGE"/>
    <s v="TASK-291777"/>
    <d v="2025-07-21T16:20:00"/>
    <s v="Daisycarolin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91779"/>
    <s v="FIOD*"/>
    <x v="2"/>
    <m/>
    <m/>
    <m/>
    <s v="No"/>
    <m/>
    <m/>
    <m/>
    <d v="2025-07-25T09:00:00"/>
    <s v="ALBIN GEORGE"/>
    <s v="TASK-291779"/>
    <d v="2025-07-21T16:20:00"/>
    <s v="RAJI RAVI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91782"/>
    <s v="FIOD*"/>
    <x v="2"/>
    <m/>
    <m/>
    <m/>
    <s v="No"/>
    <m/>
    <m/>
    <m/>
    <d v="2025-07-25T09:00:00"/>
    <s v="ALBIN GEORGE"/>
    <s v="TASK-291782"/>
    <d v="2025-07-21T16:20:00"/>
    <s v="YASH SURESH AHER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91786"/>
    <s v="FIOD*"/>
    <x v="2"/>
    <m/>
    <m/>
    <m/>
    <s v="No"/>
    <m/>
    <m/>
    <m/>
    <d v="2025-07-25T09:00:00"/>
    <s v="ALBIN GEORGE"/>
    <s v="TASK-291786"/>
    <d v="2025-07-21T16:20:00"/>
    <s v="SAKTHIVEL SEERANGAN"/>
    <m/>
    <d v="2025-07-25T00:00:00"/>
    <d v="1899-12-30T15:13:42"/>
  </r>
  <r>
    <n v="26187"/>
    <s v="Pandalur"/>
    <s v="CUSTOMER SERVICE OFFICER"/>
    <x v="37"/>
    <x v="4"/>
    <n v="6379608092"/>
    <s v="SOUTH ZONE"/>
    <n v="7339"/>
    <s v="TASK-291794"/>
    <s v="FIOD*"/>
    <x v="2"/>
    <m/>
    <m/>
    <m/>
    <s v="No"/>
    <m/>
    <m/>
    <m/>
    <d v="2025-07-25T09:00:00"/>
    <s v="ALBIN GEORGE"/>
    <s v="TASK-291794"/>
    <d v="2025-07-21T16:20:00"/>
    <s v="MANOJ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91798"/>
    <s v="FIOD*"/>
    <x v="2"/>
    <m/>
    <m/>
    <m/>
    <s v="No"/>
    <m/>
    <m/>
    <m/>
    <d v="2025-07-25T09:00:00"/>
    <s v="ALBIN GEORGE"/>
    <s v="TASK-291798"/>
    <d v="2025-07-21T16:20:00"/>
    <s v="SURAJ JITENDRA NIGADE"/>
    <m/>
    <d v="2025-07-25T00:00:00"/>
    <d v="1899-12-30T15:13:42"/>
  </r>
  <r>
    <n v="19865"/>
    <s v="Kaipattoor"/>
    <s v="OFFICIATING ASSISTANT BRANCH MANAGER"/>
    <x v="5"/>
    <x v="4"/>
    <n v="8714621098"/>
    <s v="SOUTH ZONE"/>
    <n v="7020"/>
    <s v="TASK-291806"/>
    <s v="FIOD*"/>
    <x v="2"/>
    <m/>
    <m/>
    <m/>
    <s v="No"/>
    <m/>
    <m/>
    <m/>
    <d v="2025-07-25T09:00:00"/>
    <s v="ALBIN GEORGE"/>
    <s v="TASK-291806"/>
    <d v="2025-07-21T16:20:00"/>
    <s v="VIJITH VINCENT"/>
    <m/>
    <d v="2025-07-25T00:00:00"/>
    <d v="1899-12-30T15:13:42"/>
  </r>
  <r>
    <n v="21264"/>
    <s v="Kaipattoor"/>
    <s v="ASSISTANT BRANCH MANAGER"/>
    <x v="5"/>
    <x v="4"/>
    <n v="6238810781"/>
    <s v="SOUTH ZONE"/>
    <n v="7020"/>
    <s v="TASK-291807"/>
    <s v="FIOD*"/>
    <x v="2"/>
    <m/>
    <m/>
    <m/>
    <s v="No"/>
    <m/>
    <m/>
    <m/>
    <d v="2025-07-25T09:00:00"/>
    <s v="ALBIN GEORGE"/>
    <s v="TASK-291807"/>
    <d v="2025-07-21T16:20:00"/>
    <s v="STINO K THANKACHAN"/>
    <m/>
    <d v="2025-07-25T00:00:00"/>
    <d v="1899-12-30T15:13:42"/>
  </r>
  <r>
    <n v="136424"/>
    <s v="Sankarapuram"/>
    <s v="BRANCH MANAGER"/>
    <x v="40"/>
    <x v="8"/>
    <n v="8675741639"/>
    <s v="SOUTH ZONE"/>
    <n v="7035"/>
    <s v="TASK-291809"/>
    <s v="FIOD*"/>
    <x v="2"/>
    <m/>
    <m/>
    <m/>
    <s v="No"/>
    <m/>
    <m/>
    <m/>
    <d v="2025-07-25T09:00:00"/>
    <s v="ALBIN GEORGE"/>
    <s v="TASK-291809"/>
    <d v="2025-07-21T16:20:00"/>
    <s v="JAYAPRAKASH PALANIYAPPAN"/>
    <m/>
    <d v="2025-07-25T00:00:00"/>
    <d v="1899-12-30T15:13:42"/>
  </r>
  <r>
    <n v="135045"/>
    <s v="Ambalathara"/>
    <s v="CUSTOMER SERVICE OFFICER"/>
    <x v="5"/>
    <x v="4"/>
    <n v="6282976257"/>
    <s v="SOUTH ZONE"/>
    <n v="7038"/>
    <s v="TASK-291810"/>
    <s v="FIOD*"/>
    <x v="2"/>
    <m/>
    <m/>
    <m/>
    <s v="No"/>
    <m/>
    <m/>
    <m/>
    <d v="2025-07-25T09:00:00"/>
    <s v="ALBIN GEORGE"/>
    <s v="TASK-291810"/>
    <d v="2025-07-21T16:20:00"/>
    <s v="VIVEK M"/>
    <m/>
    <d v="2025-07-25T00:00:00"/>
    <d v="1899-12-30T15:13:42"/>
  </r>
  <r>
    <n v="135045"/>
    <s v="Ambalathara"/>
    <s v="CUSTOMER SERVICE OFFICER"/>
    <x v="5"/>
    <x v="4"/>
    <n v="6282976257"/>
    <s v="SOUTH ZONE"/>
    <n v="7038"/>
    <s v="TASK-291811"/>
    <s v="FIOD*"/>
    <x v="2"/>
    <m/>
    <m/>
    <m/>
    <s v="No"/>
    <m/>
    <m/>
    <m/>
    <d v="2025-07-25T09:00:00"/>
    <s v="ALBIN GEORGE"/>
    <s v="TASK-291811"/>
    <d v="2025-07-21T16:20:00"/>
    <s v="VIVEK M"/>
    <m/>
    <d v="2025-07-25T00:00:00"/>
    <d v="1899-12-30T15:13:42"/>
  </r>
  <r>
    <n v="134848"/>
    <s v="Krishnagiri"/>
    <s v="BRANCH MANAGER"/>
    <x v="36"/>
    <x v="8"/>
    <n v="7904271595"/>
    <s v="SOUTH ZONE"/>
    <n v="7295"/>
    <s v="TASK-291825"/>
    <s v="FIOD*"/>
    <x v="2"/>
    <m/>
    <m/>
    <m/>
    <s v="No"/>
    <m/>
    <m/>
    <m/>
    <d v="2025-07-25T09:00:00"/>
    <s v="ALBIN GEORGE"/>
    <s v="TASK-291825"/>
    <d v="2025-07-21T16:20:00"/>
    <s v="SRINIVASAN MAARI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91828"/>
    <s v="FIOD*"/>
    <x v="2"/>
    <m/>
    <m/>
    <m/>
    <s v="No"/>
    <m/>
    <m/>
    <m/>
    <d v="2025-07-25T09:00:00"/>
    <s v="ALBIN GEORGE"/>
    <s v="TASK-291828"/>
    <d v="2025-07-21T16:20:00"/>
    <s v="RAJI RAVI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91831"/>
    <s v="FIOD*"/>
    <x v="2"/>
    <m/>
    <m/>
    <m/>
    <s v="No"/>
    <m/>
    <m/>
    <m/>
    <d v="2025-07-25T09:00:00"/>
    <s v="ALBIN GEORGE"/>
    <s v="TASK-291831"/>
    <d v="2025-07-21T16:20:00"/>
    <s v="SRIDURAI JAGANATHAN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91848"/>
    <s v="FIOD*"/>
    <x v="2"/>
    <m/>
    <m/>
    <m/>
    <s v="No"/>
    <m/>
    <m/>
    <m/>
    <d v="2025-07-25T09:00:00"/>
    <s v="ALBIN GEORGE"/>
    <s v="TASK-291848"/>
    <d v="2025-07-21T16:20:00"/>
    <s v="MOGANRAJ CHANDRAN"/>
    <m/>
    <d v="2025-07-25T00:00:00"/>
    <d v="1899-12-30T15:13:42"/>
  </r>
  <r>
    <n v="134550"/>
    <s v="Kalwan"/>
    <s v="CUSTOMER SERVICE OFFICER"/>
    <x v="3"/>
    <x v="1"/>
    <n v="9403685310"/>
    <s v="WESTERN ZONE"/>
    <n v="7429"/>
    <s v="TASK-291850"/>
    <s v="FIOD*"/>
    <x v="2"/>
    <m/>
    <m/>
    <m/>
    <s v="No"/>
    <m/>
    <m/>
    <m/>
    <d v="2025-07-25T09:00:00"/>
    <s v="ALBIN GEORGE"/>
    <s v="TASK-291850"/>
    <d v="2025-07-21T16:20:00"/>
    <s v="SANDIP EKNATH BACHHAV"/>
    <m/>
    <d v="2025-07-25T00:00:00"/>
    <d v="1899-12-30T15:13:42"/>
  </r>
  <r>
    <n v="135337"/>
    <s v="Khatav"/>
    <s v="CUSTOMER SERVICE OFFICER"/>
    <x v="31"/>
    <x v="5"/>
    <n v="7721901614"/>
    <s v="WESTERN ZONE"/>
    <n v="7426"/>
    <s v="TASK-291854"/>
    <s v="FIOD*"/>
    <x v="2"/>
    <m/>
    <m/>
    <m/>
    <s v="No"/>
    <m/>
    <m/>
    <m/>
    <d v="2025-07-25T09:00:00"/>
    <s v="ALBIN GEORGE"/>
    <s v="TASK-291854"/>
    <d v="2025-07-21T16:20:00"/>
    <s v="SUNIL NAMDEV MADNE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91864"/>
    <s v="FIOD*"/>
    <x v="2"/>
    <m/>
    <m/>
    <m/>
    <s v="No"/>
    <m/>
    <m/>
    <m/>
    <d v="2025-07-25T09:00:00"/>
    <s v="ALBIN GEORGE"/>
    <s v="TASK-291864"/>
    <d v="2025-07-21T16:20:00"/>
    <s v="RAJI RAVI"/>
    <m/>
    <d v="2025-07-25T00:00:00"/>
    <d v="1899-12-30T15:13:42"/>
  </r>
  <r>
    <n v="27647"/>
    <s v="Pandalur"/>
    <s v="EXECUTIVE - MSME &amp; AGRI"/>
    <x v="37"/>
    <x v="4"/>
    <n v="8714665467"/>
    <s v="SOUTH ZONE"/>
    <n v="7339"/>
    <s v="TASK-291874"/>
    <s v="FIOD*"/>
    <x v="2"/>
    <m/>
    <m/>
    <m/>
    <s v="No"/>
    <m/>
    <m/>
    <m/>
    <d v="2025-07-25T09:00:00"/>
    <s v="ALBIN GEORGE"/>
    <s v="TASK-291874"/>
    <d v="2025-07-21T16:20:00"/>
    <s v="ABISHEK M"/>
    <m/>
    <d v="2025-07-25T00:00:00"/>
    <d v="1899-12-30T15:13:42"/>
  </r>
  <r>
    <n v="19396"/>
    <s v="Chengam"/>
    <s v="ABM - MSME"/>
    <x v="34"/>
    <x v="8"/>
    <n v="9288013832"/>
    <s v="SOUTH ZONE"/>
    <n v="7290"/>
    <s v="TASK-291875"/>
    <s v="FIOD*"/>
    <x v="2"/>
    <m/>
    <m/>
    <m/>
    <s v="No"/>
    <m/>
    <m/>
    <m/>
    <d v="2025-07-25T09:00:00"/>
    <s v="ALBIN GEORGE"/>
    <s v="TASK-291875"/>
    <d v="2025-07-21T16:20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91881"/>
    <s v="FIOD*"/>
    <x v="2"/>
    <m/>
    <m/>
    <m/>
    <s v="No"/>
    <m/>
    <m/>
    <m/>
    <d v="2025-07-25T09:00:00"/>
    <s v="ALBIN GEORGE"/>
    <s v="TASK-291881"/>
    <d v="2025-07-21T16:20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91882"/>
    <s v="FIOD*"/>
    <x v="2"/>
    <m/>
    <m/>
    <m/>
    <s v="No"/>
    <m/>
    <m/>
    <m/>
    <d v="2025-07-25T09:00:00"/>
    <s v="ALBIN GEORGE"/>
    <s v="TASK-291882"/>
    <d v="2025-07-21T16:20:00"/>
    <s v="VIGNESH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91884"/>
    <s v="FIOD*"/>
    <x v="2"/>
    <m/>
    <m/>
    <m/>
    <s v="No"/>
    <m/>
    <m/>
    <m/>
    <d v="2025-07-25T09:00:00"/>
    <s v="ALBIN GEORGE"/>
    <s v="TASK-291884"/>
    <d v="2025-07-21T16:20:00"/>
    <s v="MOORTHY KISHNAMOORTHY"/>
    <m/>
    <d v="2025-07-25T00:00:00"/>
    <d v="1899-12-30T15:13:42"/>
  </r>
  <r>
    <n v="132968"/>
    <s v="Deola"/>
    <s v="CUSTOMER SERVICE OFFICER"/>
    <x v="3"/>
    <x v="1"/>
    <n v="9960752685"/>
    <s v="WESTERN ZONE"/>
    <n v="7431"/>
    <s v="TASK-291890"/>
    <s v="FIOD*"/>
    <x v="2"/>
    <m/>
    <m/>
    <m/>
    <s v="No"/>
    <m/>
    <m/>
    <m/>
    <d v="2025-07-25T09:00:00"/>
    <s v="ALBIN GEORGE"/>
    <s v="TASK-291890"/>
    <d v="2025-07-21T16:20:00"/>
    <s v="PURUSHOTTAM MADHUKAR THAKRE"/>
    <m/>
    <d v="2025-07-25T00:00:00"/>
    <d v="1899-12-30T15:13:42"/>
  </r>
  <r>
    <n v="135446"/>
    <s v="Loha"/>
    <s v="CUSTOMER SERVICE OFFICER"/>
    <x v="0"/>
    <x v="0"/>
    <n v="9552801628"/>
    <s v="WESTERN ZONE"/>
    <n v="7236"/>
    <s v="TASK-291891"/>
    <s v="FIOD*"/>
    <x v="2"/>
    <m/>
    <m/>
    <m/>
    <s v="No"/>
    <m/>
    <m/>
    <m/>
    <d v="2025-07-25T09:00:00"/>
    <s v="ALBIN GEORGE"/>
    <s v="TASK-291891"/>
    <d v="2025-07-21T16:20:00"/>
    <s v="KAILAS VITTHAL KANDHARE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1895"/>
    <s v="FIOD*"/>
    <x v="2"/>
    <m/>
    <m/>
    <m/>
    <s v="No"/>
    <m/>
    <m/>
    <m/>
    <d v="2025-07-25T09:00:00"/>
    <s v="ALBIN GEORGE"/>
    <s v="TASK-291895"/>
    <d v="2025-07-21T16:20:00"/>
    <s v="Vikram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1896"/>
    <s v="FIOD*"/>
    <x v="2"/>
    <m/>
    <m/>
    <m/>
    <s v="No"/>
    <m/>
    <m/>
    <m/>
    <d v="2025-07-25T09:00:00"/>
    <s v="ALBIN GEORGE"/>
    <s v="TASK-291896"/>
    <d v="2025-07-21T16:20:00"/>
    <s v="Vikram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91902"/>
    <s v="FIOD*"/>
    <x v="2"/>
    <m/>
    <m/>
    <m/>
    <s v="No"/>
    <m/>
    <m/>
    <m/>
    <d v="2025-07-25T09:00:00"/>
    <s v="ALBIN GEORGE"/>
    <s v="TASK-291902"/>
    <d v="2025-07-21T16:20:00"/>
    <s v="SIBIN B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1908"/>
    <s v="FIOD*"/>
    <x v="2"/>
    <m/>
    <m/>
    <m/>
    <s v="No"/>
    <m/>
    <m/>
    <m/>
    <d v="2025-07-25T09:00:00"/>
    <s v="ALBIN GEORGE"/>
    <s v="TASK-291908"/>
    <d v="2025-07-21T16:20:00"/>
    <s v="KALA NANTHINI IYAPPAN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1913"/>
    <s v="FIOD*"/>
    <x v="2"/>
    <m/>
    <m/>
    <m/>
    <s v="No"/>
    <m/>
    <m/>
    <m/>
    <d v="2025-07-25T09:00:00"/>
    <s v="ALBIN GEORGE"/>
    <s v="TASK-291913"/>
    <d v="2025-07-21T16:20:00"/>
    <s v="BHAGCHAND BHARTIYA (Deleted)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91912"/>
    <s v="FIOD*"/>
    <x v="2"/>
    <m/>
    <m/>
    <m/>
    <s v="No"/>
    <m/>
    <m/>
    <m/>
    <d v="2025-07-25T09:00:00"/>
    <s v="ALBIN GEORGE"/>
    <s v="TASK-291912"/>
    <d v="2025-07-21T16:20:00"/>
    <s v="SHYNI RAJESH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1915"/>
    <s v="FIOD*"/>
    <x v="2"/>
    <m/>
    <m/>
    <m/>
    <s v="No"/>
    <m/>
    <m/>
    <m/>
    <d v="2025-07-25T09:00:00"/>
    <s v="ALBIN GEORGE"/>
    <s v="TASK-291915"/>
    <d v="2025-07-21T16:20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1914"/>
    <s v="FIOD*"/>
    <x v="2"/>
    <m/>
    <m/>
    <m/>
    <s v="No"/>
    <m/>
    <m/>
    <m/>
    <d v="2025-07-25T09:00:00"/>
    <s v="ALBIN GEORGE"/>
    <s v="TASK-291914"/>
    <d v="2025-07-21T16:20:00"/>
    <s v="BHAGCHAND BHARTIYA (Deleted)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1918"/>
    <s v="FIOD*"/>
    <x v="2"/>
    <m/>
    <m/>
    <m/>
    <s v="No"/>
    <m/>
    <m/>
    <m/>
    <d v="2025-07-25T09:00:00"/>
    <s v="ALBIN GEORGE"/>
    <s v="TASK-291918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1919"/>
    <s v="FIOD*"/>
    <x v="2"/>
    <m/>
    <m/>
    <m/>
    <s v="No"/>
    <m/>
    <m/>
    <m/>
    <d v="2025-07-25T09:00:00"/>
    <s v="ALBIN GEORGE"/>
    <s v="TASK-291919"/>
    <d v="2025-07-21T16:20:00"/>
    <s v="BALAJI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91929"/>
    <s v="FIOD*"/>
    <x v="2"/>
    <m/>
    <m/>
    <m/>
    <s v="No"/>
    <m/>
    <m/>
    <m/>
    <d v="2025-07-25T09:00:00"/>
    <s v="ALBIN GEORGE"/>
    <s v="TASK-291929"/>
    <d v="2025-07-21T16:20:00"/>
    <s v="R. ANANTHAN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1932"/>
    <s v="FIOD*"/>
    <x v="2"/>
    <m/>
    <m/>
    <m/>
    <s v="No"/>
    <m/>
    <m/>
    <m/>
    <d v="2025-07-25T09:00:00"/>
    <s v="ALBIN GEORGE"/>
    <s v="TASK-291932"/>
    <d v="2025-07-21T16:20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1933"/>
    <s v="FIOD*"/>
    <x v="2"/>
    <m/>
    <m/>
    <m/>
    <s v="No"/>
    <m/>
    <m/>
    <m/>
    <d v="2025-07-25T09:00:00"/>
    <s v="ALBIN GEORGE"/>
    <s v="TASK-291933"/>
    <d v="2025-07-21T16:20:00"/>
    <s v="BHAGCHAND BHARTIYA (Deleted)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1943"/>
    <s v="FIOD*"/>
    <x v="2"/>
    <m/>
    <m/>
    <m/>
    <s v="No"/>
    <m/>
    <m/>
    <m/>
    <d v="2025-07-25T09:00:00"/>
    <s v="ALBIN GEORGE"/>
    <s v="TASK-291943"/>
    <d v="2025-07-21T16:20:00"/>
    <s v="KALA NANTHINI IYAPPAN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91958"/>
    <s v="FIOD*"/>
    <x v="2"/>
    <m/>
    <m/>
    <m/>
    <s v="No"/>
    <m/>
    <m/>
    <m/>
    <d v="2025-07-25T09:00:00"/>
    <s v="ALBIN GEORGE"/>
    <s v="TASK-291958"/>
    <d v="2025-07-21T16:20:00"/>
    <s v="ARULPANDIYAN C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91959"/>
    <s v="FIOD*"/>
    <x v="2"/>
    <m/>
    <m/>
    <m/>
    <s v="No"/>
    <m/>
    <m/>
    <m/>
    <d v="2025-07-25T09:00:00"/>
    <s v="ALBIN GEORGE"/>
    <s v="TASK-291959"/>
    <d v="2025-07-21T16:20:00"/>
    <s v="ARULPANDIYAN C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91960"/>
    <s v="FIOD*"/>
    <x v="2"/>
    <m/>
    <m/>
    <m/>
    <s v="No"/>
    <m/>
    <m/>
    <m/>
    <d v="2025-07-25T09:00:00"/>
    <s v="ALBIN GEORGE"/>
    <s v="TASK-291960"/>
    <d v="2025-07-21T16:20:00"/>
    <s v="ARULPANDIYAN C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91961"/>
    <s v="FIOD*"/>
    <x v="2"/>
    <m/>
    <m/>
    <m/>
    <s v="No"/>
    <m/>
    <m/>
    <m/>
    <d v="2025-07-25T09:00:00"/>
    <s v="ALBIN GEORGE"/>
    <s v="TASK-291961"/>
    <d v="2025-07-21T16:20:00"/>
    <s v="ARULPANDIYAN C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91962"/>
    <s v="FIOD*"/>
    <x v="2"/>
    <m/>
    <m/>
    <m/>
    <s v="No"/>
    <m/>
    <m/>
    <m/>
    <d v="2025-07-25T09:00:00"/>
    <s v="ALBIN GEORGE"/>
    <s v="TASK-291962"/>
    <d v="2025-07-21T16:20:00"/>
    <s v="ARULPANDIYAN C"/>
    <m/>
    <d v="2025-07-25T00:00:00"/>
    <d v="1899-12-30T15:13:42"/>
  </r>
  <r>
    <n v="18928"/>
    <s v="Puthoor"/>
    <s v="Deputy Manager HR"/>
    <x v="14"/>
    <x v="8"/>
    <n v="7356099162"/>
    <m/>
    <n v="7058"/>
    <s v="TASK-291963"/>
    <s v="FIOD*"/>
    <x v="2"/>
    <m/>
    <m/>
    <m/>
    <s v="No"/>
    <m/>
    <m/>
    <m/>
    <d v="2025-07-25T09:00:00"/>
    <s v="ALBIN GEORGE"/>
    <s v="TASK-291963"/>
    <d v="2025-07-21T16:20:00"/>
    <s v="Prabhu S"/>
    <m/>
    <d v="2025-07-25T00:00:00"/>
    <d v="1899-12-30T15:13:42"/>
  </r>
  <r>
    <n v="134097"/>
    <s v="Loha"/>
    <s v="CUSTOMER SERVICE OFFICER"/>
    <x v="0"/>
    <x v="0"/>
    <n v="8380918708"/>
    <s v="WESTERN ZONE"/>
    <n v="7236"/>
    <s v="TASK-291971"/>
    <s v="FIOD*"/>
    <x v="2"/>
    <m/>
    <m/>
    <m/>
    <s v="No"/>
    <m/>
    <m/>
    <m/>
    <d v="2025-07-25T09:00:00"/>
    <s v="ALBIN GEORGE"/>
    <s v="TASK-291971"/>
    <d v="2025-07-21T16:20:00"/>
    <s v="VIJAYKUMAR CHAMPATI SONTAKKE"/>
    <m/>
    <d v="2025-07-25T00:00:00"/>
    <d v="1899-12-30T15:13:42"/>
  </r>
  <r>
    <n v="17938"/>
    <s v="Sankarapuram"/>
    <s v="CUSTOMER SERVICE OFFICER"/>
    <x v="40"/>
    <x v="8"/>
    <n v="8129772457"/>
    <s v="SOUTH ZONE"/>
    <n v="7035"/>
    <s v="TASK-291975"/>
    <s v="FIOD*"/>
    <x v="2"/>
    <m/>
    <m/>
    <m/>
    <s v="No"/>
    <m/>
    <m/>
    <m/>
    <d v="2025-07-25T09:00:00"/>
    <s v="ALBIN GEORGE"/>
    <s v="TASK-291975"/>
    <d v="2025-07-21T16:20:00"/>
    <s v="Pandiyan K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1978"/>
    <s v="FIOD*"/>
    <x v="2"/>
    <m/>
    <m/>
    <m/>
    <s v="No"/>
    <m/>
    <m/>
    <m/>
    <d v="2025-07-25T09:00:00"/>
    <s v="ALBIN GEORGE"/>
    <s v="TASK-291978"/>
    <d v="2025-07-21T16:20:00"/>
    <s v="Vikram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1980"/>
    <s v="FIOD*"/>
    <x v="2"/>
    <m/>
    <m/>
    <m/>
    <s v="No"/>
    <m/>
    <m/>
    <m/>
    <d v="2025-07-25T09:00:00"/>
    <s v="ALBIN GEORGE"/>
    <s v="TASK-291980"/>
    <d v="2025-07-21T16:20:00"/>
    <s v="KALA NANTHINI IYAPPAN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1987"/>
    <s v="FIOD*"/>
    <x v="2"/>
    <m/>
    <m/>
    <m/>
    <s v="No"/>
    <m/>
    <m/>
    <m/>
    <d v="2025-07-25T09:00:00"/>
    <s v="ALBIN GEORGE"/>
    <s v="TASK-291987"/>
    <d v="2025-07-21T16:20:00"/>
    <s v="Vikram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91988"/>
    <s v="FIOD*"/>
    <x v="2"/>
    <m/>
    <m/>
    <m/>
    <s v="No"/>
    <m/>
    <m/>
    <m/>
    <d v="2025-07-25T09:00:00"/>
    <s v="ALBIN GEORGE"/>
    <s v="TASK-291988"/>
    <d v="2025-07-21T16:20:00"/>
    <s v="R. ANANTHAN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91990"/>
    <s v="FIOD*"/>
    <x v="2"/>
    <m/>
    <m/>
    <m/>
    <s v="No"/>
    <m/>
    <m/>
    <m/>
    <d v="2025-07-25T09:00:00"/>
    <s v="ALBIN GEORGE"/>
    <s v="TASK-291990"/>
    <d v="2025-07-21T16:20:00"/>
    <s v="R. ANANTHAN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91991"/>
    <s v="FIOD*"/>
    <x v="2"/>
    <m/>
    <m/>
    <m/>
    <s v="No"/>
    <m/>
    <m/>
    <m/>
    <d v="2025-07-25T09:00:00"/>
    <s v="ALBIN GEORGE"/>
    <s v="TASK-291991"/>
    <d v="2025-07-21T16:20:00"/>
    <s v="R. ANANTH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1995"/>
    <s v="FIOD*"/>
    <x v="2"/>
    <m/>
    <m/>
    <m/>
    <s v="No"/>
    <m/>
    <m/>
    <m/>
    <d v="2025-07-25T09:00:00"/>
    <s v="ALBIN GEORGE"/>
    <s v="TASK-291995"/>
    <d v="2025-07-21T16:20:00"/>
    <s v="KALA NANTHINI IYAPPAN"/>
    <m/>
    <d v="2025-07-25T00:00:00"/>
    <d v="1899-12-30T15:13:42"/>
  </r>
  <r>
    <n v="19396"/>
    <s v="Chengam"/>
    <s v="ABM - MSME"/>
    <x v="34"/>
    <x v="8"/>
    <n v="9288013832"/>
    <s v="SOUTH ZONE"/>
    <n v="7290"/>
    <s v="TASK-292013"/>
    <s v="FIOD*"/>
    <x v="2"/>
    <m/>
    <m/>
    <m/>
    <s v="No"/>
    <m/>
    <m/>
    <m/>
    <d v="2025-07-25T09:00:00"/>
    <s v="ALBIN GEORGE"/>
    <s v="TASK-292013"/>
    <d v="2025-07-21T16:20:00"/>
    <s v="VIGNESH"/>
    <m/>
    <d v="2025-07-25T00:00:00"/>
    <d v="1899-12-30T15:13:42"/>
  </r>
  <r>
    <n v="131218"/>
    <s v="Bhor"/>
    <s v="CUSTOMER SERVICE OFFICER"/>
    <x v="30"/>
    <x v="5"/>
    <n v="9249089530"/>
    <s v="WESTERN ZONE"/>
    <n v="7399"/>
    <s v="TASK-292014"/>
    <s v="FIOD*"/>
    <x v="2"/>
    <m/>
    <m/>
    <m/>
    <s v="No"/>
    <m/>
    <m/>
    <m/>
    <d v="2025-07-25T09:00:00"/>
    <s v="ALBIN GEORGE"/>
    <s v="TASK-292014"/>
    <d v="2025-07-21T16:20:00"/>
    <s v="TUSHAR CHANDRAKANT DANAVALE"/>
    <m/>
    <d v="2025-07-25T00:00:00"/>
    <d v="1899-12-30T15:13:42"/>
  </r>
  <r>
    <n v="135065"/>
    <s v="Kallakurichi"/>
    <s v="CUSTOMER SERVICE OFFICER"/>
    <x v="40"/>
    <x v="8"/>
    <n v="8925774947"/>
    <s v="SOUTH ZONE"/>
    <n v="7076"/>
    <s v="TASK-292026"/>
    <s v="FIOD*"/>
    <x v="2"/>
    <m/>
    <m/>
    <m/>
    <s v="No"/>
    <m/>
    <m/>
    <m/>
    <d v="2025-07-25T09:00:00"/>
    <s v="ALBIN GEORGE"/>
    <s v="TASK-292026"/>
    <d v="2025-07-21T16:20:00"/>
    <s v="PALANISAMY GOVINDAN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92031"/>
    <s v="FIOD*"/>
    <x v="2"/>
    <m/>
    <m/>
    <m/>
    <s v="No"/>
    <m/>
    <m/>
    <m/>
    <d v="2025-07-25T09:00:00"/>
    <s v="ALBIN GEORGE"/>
    <s v="TASK-292031"/>
    <d v="2025-07-21T16:20:00"/>
    <s v="AJIN MARIA ARPUTHAM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92035"/>
    <s v="FIOD*"/>
    <x v="2"/>
    <m/>
    <m/>
    <m/>
    <s v="No"/>
    <m/>
    <m/>
    <m/>
    <d v="2025-07-25T09:00:00"/>
    <s v="ALBIN GEORGE"/>
    <s v="TASK-292035"/>
    <d v="2025-07-21T16:20:00"/>
    <s v="SARAVANAN ARUNACHALAM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92039"/>
    <s v="FIOD*"/>
    <x v="2"/>
    <m/>
    <m/>
    <m/>
    <s v="No"/>
    <m/>
    <m/>
    <m/>
    <d v="2025-07-25T09:00:00"/>
    <s v="ALBIN GEORGE"/>
    <s v="TASK-292039"/>
    <d v="2025-07-21T16:20:00"/>
    <s v="RAJI RAVI"/>
    <m/>
    <d v="2025-07-25T00:00:00"/>
    <d v="1899-12-30T15:13:42"/>
  </r>
  <r>
    <n v="15164"/>
    <s v="Arani"/>
    <s v="ASSISTANT BRANCH MANAGER"/>
    <x v="25"/>
    <x v="0"/>
    <m/>
    <s v="WESTERN ZONE"/>
    <n v="7208"/>
    <s v="TASK-292041"/>
    <s v="FIOD*"/>
    <x v="2"/>
    <m/>
    <m/>
    <m/>
    <s v="No"/>
    <m/>
    <m/>
    <m/>
    <d v="2025-07-25T09:00:00"/>
    <s v="ALBIN GEORGE"/>
    <s v="TASK-292041"/>
    <d v="2025-07-21T16:20:00"/>
    <s v="MAHESH NAMDEV CHAVHAN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92045"/>
    <s v="FIOD*"/>
    <x v="2"/>
    <m/>
    <m/>
    <m/>
    <s v="No"/>
    <m/>
    <m/>
    <m/>
    <d v="2025-07-25T09:00:00"/>
    <s v="ALBIN GEORGE"/>
    <s v="TASK-292045"/>
    <d v="2025-07-21T16:20:00"/>
    <s v="AJIN MARIA ARPUTHAM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92047"/>
    <s v="FIOD*"/>
    <x v="2"/>
    <m/>
    <m/>
    <m/>
    <s v="No"/>
    <m/>
    <m/>
    <m/>
    <d v="2025-07-25T09:00:00"/>
    <s v="ALBIN GEORGE"/>
    <s v="TASK-292047"/>
    <d v="2025-07-21T16:20:00"/>
    <s v="PASUPATHI C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2052"/>
    <s v="FIOD*"/>
    <x v="2"/>
    <m/>
    <m/>
    <m/>
    <s v="No"/>
    <m/>
    <m/>
    <m/>
    <d v="2025-07-25T09:00:00"/>
    <s v="ALBIN GEORGE"/>
    <s v="TASK-292052"/>
    <d v="2025-07-21T16:20:00"/>
    <s v="JAYENDRA KHETRAM BAGALKAR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2055"/>
    <s v="FIOD*"/>
    <x v="2"/>
    <m/>
    <m/>
    <m/>
    <s v="No"/>
    <m/>
    <m/>
    <m/>
    <d v="2025-07-25T09:00:00"/>
    <s v="ALBIN GEORGE"/>
    <s v="TASK-292055"/>
    <d v="2025-07-21T16:20:00"/>
    <s v="SAHAYA VINOTHINI S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057"/>
    <s v="FIOD*"/>
    <x v="2"/>
    <m/>
    <m/>
    <m/>
    <s v="No"/>
    <m/>
    <m/>
    <m/>
    <d v="2025-07-25T09:00:00"/>
    <s v="ALBIN GEORGE"/>
    <s v="TASK-292057"/>
    <d v="2025-07-21T16:20:00"/>
    <s v="BALAJ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92064"/>
    <s v="FIOD*"/>
    <x v="2"/>
    <m/>
    <m/>
    <m/>
    <s v="No"/>
    <m/>
    <m/>
    <m/>
    <d v="2025-07-25T09:00:00"/>
    <s v="ALBIN GEORGE"/>
    <s v="TASK-292064"/>
    <d v="2025-07-21T16:20:00"/>
    <s v="KASTHURI KARUPPAIYA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92067"/>
    <s v="FIOD*"/>
    <x v="2"/>
    <m/>
    <m/>
    <m/>
    <s v="No"/>
    <m/>
    <m/>
    <m/>
    <d v="2025-07-25T09:00:00"/>
    <s v="ALBIN GEORGE"/>
    <s v="TASK-292067"/>
    <d v="2025-07-21T16:20:00"/>
    <s v="MOGANRAJ CHANDRAN"/>
    <m/>
    <d v="2025-07-25T00:00:00"/>
    <d v="1899-12-30T15:13:42"/>
  </r>
  <r>
    <n v="24594"/>
    <s v="Ujjain"/>
    <s v="CUSTOMER SERVICE OFFICER"/>
    <x v="24"/>
    <x v="2"/>
    <n v="8714665441"/>
    <s v="CENTRAL ZONE"/>
    <n v="7042"/>
    <s v="TASK-292078"/>
    <s v="FIOD*"/>
    <x v="2"/>
    <m/>
    <m/>
    <m/>
    <s v="No"/>
    <m/>
    <m/>
    <m/>
    <d v="2025-07-25T09:00:00"/>
    <s v="ALBIN GEORGE"/>
    <s v="TASK-292078"/>
    <d v="2025-07-21T16:20:00"/>
    <s v="DEEPAK BAROLIYA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92082"/>
    <s v="FIOD*"/>
    <x v="2"/>
    <m/>
    <m/>
    <m/>
    <s v="No"/>
    <m/>
    <m/>
    <m/>
    <d v="2025-07-25T09:00:00"/>
    <s v="ALBIN GEORGE"/>
    <s v="TASK-292082"/>
    <d v="2025-07-21T16:20:00"/>
    <s v="AJIN MARIA ARPUTHAM"/>
    <m/>
    <d v="2025-07-25T00:00:00"/>
    <d v="1899-12-30T15:13:42"/>
  </r>
  <r>
    <n v="19396"/>
    <s v="Chengam"/>
    <s v="ABM - MSME"/>
    <x v="34"/>
    <x v="8"/>
    <n v="9288013832"/>
    <s v="SOUTH ZONE"/>
    <n v="7290"/>
    <s v="TASK-292083"/>
    <s v="FIOD*"/>
    <x v="2"/>
    <m/>
    <m/>
    <m/>
    <s v="No"/>
    <m/>
    <m/>
    <m/>
    <d v="2025-07-25T09:00:00"/>
    <s v="ALBIN GEORGE"/>
    <s v="TASK-292083"/>
    <d v="2025-07-21T16:20:00"/>
    <s v="VIGNESH"/>
    <m/>
    <d v="2025-07-25T00:00:00"/>
    <d v="1899-12-30T15:13:42"/>
  </r>
  <r>
    <n v="135962"/>
    <s v="Pendra"/>
    <s v="ASSISTANT BRANCH MANAGER"/>
    <x v="9"/>
    <x v="6"/>
    <m/>
    <s v="CENTRAL ZONE"/>
    <n v="7003"/>
    <s v="TASK-292089"/>
    <s v="FIOD*"/>
    <x v="2"/>
    <m/>
    <m/>
    <m/>
    <s v="No"/>
    <m/>
    <m/>
    <m/>
    <d v="2025-07-25T09:00:00"/>
    <s v="ALBIN GEORGE"/>
    <s v="TASK-292089"/>
    <d v="2025-07-21T16:20:00"/>
    <s v="SAGAR KARSH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2090"/>
    <s v="FIOD*"/>
    <x v="2"/>
    <m/>
    <m/>
    <m/>
    <s v="No"/>
    <m/>
    <m/>
    <m/>
    <d v="2025-07-25T09:00:00"/>
    <s v="ALBIN GEORGE"/>
    <s v="TASK-292090"/>
    <d v="2025-07-21T16:20:00"/>
    <s v="GOWTHAM G"/>
    <m/>
    <d v="2025-07-25T00:00:00"/>
    <d v="1899-12-30T15:13:42"/>
  </r>
  <r>
    <n v="19396"/>
    <s v="Chengam"/>
    <s v="ABM - MSME"/>
    <x v="34"/>
    <x v="8"/>
    <n v="9288013832"/>
    <s v="SOUTH ZONE"/>
    <n v="7290"/>
    <s v="TASK-292107"/>
    <s v="FIOD*"/>
    <x v="2"/>
    <m/>
    <m/>
    <m/>
    <s v="No"/>
    <m/>
    <m/>
    <m/>
    <d v="2025-07-25T09:00:00"/>
    <s v="ALBIN GEORGE"/>
    <s v="TASK-292107"/>
    <d v="2025-07-21T16:20:00"/>
    <s v="VIGNESH"/>
    <m/>
    <d v="2025-07-25T00:00:00"/>
    <d v="1899-12-30T15:13:42"/>
  </r>
  <r>
    <n v="19396"/>
    <s v="Chengam"/>
    <s v="ABM - MSME"/>
    <x v="34"/>
    <x v="8"/>
    <n v="9288013832"/>
    <s v="SOUTH ZONE"/>
    <n v="7290"/>
    <s v="TASK-292108"/>
    <s v="FIOD*"/>
    <x v="2"/>
    <m/>
    <m/>
    <m/>
    <s v="No"/>
    <m/>
    <m/>
    <m/>
    <d v="2025-07-25T09:00:00"/>
    <s v="ALBIN GEORGE"/>
    <s v="TASK-292108"/>
    <d v="2025-07-21T16:20:00"/>
    <s v="VIGNESH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92109"/>
    <s v="FIOD*"/>
    <x v="2"/>
    <m/>
    <m/>
    <m/>
    <s v="No"/>
    <m/>
    <m/>
    <m/>
    <d v="2025-07-25T09:00:00"/>
    <s v="ALBIN GEORGE"/>
    <s v="TASK-292109"/>
    <d v="2025-07-21T16:20:00"/>
    <s v="JENISHA J A"/>
    <m/>
    <d v="2025-07-25T00:00:00"/>
    <d v="1899-12-30T15:13:42"/>
  </r>
  <r>
    <n v="15981"/>
    <s v="Kollamcode"/>
    <s v="CUSTOMER SERVICE OFFICER"/>
    <x v="14"/>
    <x v="8"/>
    <n v="9288028762"/>
    <s v="SOUTH ZONE"/>
    <n v="7006"/>
    <s v="TASK-292110"/>
    <s v="FIOD*"/>
    <x v="2"/>
    <m/>
    <m/>
    <m/>
    <s v="No"/>
    <m/>
    <m/>
    <m/>
    <d v="2025-07-25T09:00:00"/>
    <s v="ALBIN GEORGE"/>
    <s v="TASK-292110"/>
    <d v="2025-07-21T16:20:00"/>
    <s v="MELBA CHELLADURAI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92115"/>
    <s v="FIOD*"/>
    <x v="2"/>
    <m/>
    <m/>
    <m/>
    <s v="No"/>
    <m/>
    <m/>
    <m/>
    <d v="2025-07-25T09:00:00"/>
    <s v="ALBIN GEORGE"/>
    <s v="TASK-292115"/>
    <d v="2025-07-21T16:20:00"/>
    <s v="SRIDURAI JAGANATHAN"/>
    <m/>
    <d v="2025-07-25T00:00:00"/>
    <d v="1899-12-30T15:13:42"/>
  </r>
  <r>
    <n v="19396"/>
    <s v="Chengam"/>
    <s v="ABM - MSME"/>
    <x v="34"/>
    <x v="8"/>
    <n v="9288013832"/>
    <s v="SOUTH ZONE"/>
    <n v="7290"/>
    <s v="TASK-292124"/>
    <s v="FIOD*"/>
    <x v="2"/>
    <m/>
    <m/>
    <m/>
    <s v="No"/>
    <m/>
    <m/>
    <m/>
    <d v="2025-07-25T09:00:00"/>
    <s v="ALBIN GEORGE"/>
    <s v="TASK-292124"/>
    <d v="2025-07-21T16:20:00"/>
    <s v="VIGNESH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92129"/>
    <s v="FIOD*"/>
    <x v="2"/>
    <m/>
    <m/>
    <m/>
    <s v="No"/>
    <m/>
    <m/>
    <m/>
    <d v="2025-07-25T09:00:00"/>
    <s v="ALBIN GEORGE"/>
    <s v="TASK-292129"/>
    <d v="2025-07-21T16:20:00"/>
    <s v="ARUN KUMAR M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92135"/>
    <s v="FIOD*"/>
    <x v="2"/>
    <m/>
    <m/>
    <m/>
    <s v="No"/>
    <m/>
    <m/>
    <m/>
    <d v="2025-07-25T09:00:00"/>
    <s v="ALBIN GEORGE"/>
    <s v="TASK-292135"/>
    <d v="2025-07-21T16:20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92136"/>
    <s v="FIOD*"/>
    <x v="2"/>
    <m/>
    <m/>
    <m/>
    <s v="No"/>
    <m/>
    <m/>
    <m/>
    <d v="2025-07-25T09:00:00"/>
    <s v="ALBIN GEORGE"/>
    <s v="TASK-292136"/>
    <d v="2025-07-21T16:20:00"/>
    <s v="KASTHURI KARUPPAIYA"/>
    <m/>
    <d v="2025-07-25T00:00:00"/>
    <d v="1899-12-30T15:13:42"/>
  </r>
  <r>
    <n v="135517"/>
    <s v="Tirupattur"/>
    <s v="BRANCH MANAGER"/>
    <x v="34"/>
    <x v="8"/>
    <n v="9715624302"/>
    <s v="SOUTH ZONE"/>
    <n v="7297"/>
    <s v="TASK-292147"/>
    <s v="FIOD*"/>
    <x v="2"/>
    <m/>
    <m/>
    <m/>
    <s v="No"/>
    <m/>
    <m/>
    <m/>
    <d v="2025-07-25T09:00:00"/>
    <s v="ALBIN GEORGE"/>
    <s v="TASK-292147"/>
    <d v="2025-07-21T16:20:00"/>
    <s v="UDHAYAKUMAR BOOPATHY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2149"/>
    <s v="FIOD*"/>
    <x v="2"/>
    <m/>
    <m/>
    <m/>
    <s v="No"/>
    <m/>
    <m/>
    <m/>
    <d v="2025-07-25T09:00:00"/>
    <s v="ALBIN GEORGE"/>
    <s v="TASK-292149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2150"/>
    <s v="FIOD*"/>
    <x v="2"/>
    <m/>
    <m/>
    <m/>
    <s v="No"/>
    <m/>
    <m/>
    <m/>
    <d v="2025-07-25T09:00:00"/>
    <s v="ALBIN GEORGE"/>
    <s v="TASK-292150"/>
    <d v="2025-07-21T16:20:00"/>
    <s v="BARANIDURAI A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2152"/>
    <s v="FIOD*"/>
    <x v="2"/>
    <m/>
    <m/>
    <m/>
    <s v="No"/>
    <m/>
    <m/>
    <m/>
    <d v="2025-07-25T09:00:00"/>
    <s v="ALBIN GEORGE"/>
    <s v="TASK-292152"/>
    <d v="2025-07-21T16:20:00"/>
    <s v="GOWTHAM G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154"/>
    <s v="FIOD*"/>
    <x v="2"/>
    <m/>
    <m/>
    <m/>
    <s v="No"/>
    <m/>
    <m/>
    <m/>
    <d v="2025-07-25T09:00:00"/>
    <s v="ALBIN GEORGE"/>
    <s v="TASK-292154"/>
    <d v="2025-07-21T16:20:00"/>
    <s v="NITHIN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155"/>
    <s v="FIOD*"/>
    <x v="2"/>
    <m/>
    <m/>
    <m/>
    <s v="No"/>
    <m/>
    <m/>
    <m/>
    <d v="2025-07-25T09:00:00"/>
    <s v="ALBIN GEORGE"/>
    <s v="TASK-292155"/>
    <d v="2025-07-21T16:20:00"/>
    <s v="NITHIN"/>
    <m/>
    <d v="2025-07-25T00:00:00"/>
    <d v="1899-12-30T15:13:42"/>
  </r>
  <r>
    <n v="132087"/>
    <s v="Bichhiya"/>
    <s v="CUSTOMER SERVICE OFFICER"/>
    <x v="11"/>
    <x v="7"/>
    <n v="7694969796"/>
    <s v="CENTRAL ZONE"/>
    <n v="7087"/>
    <s v="TASK-292156"/>
    <s v="FIOD*"/>
    <x v="2"/>
    <m/>
    <m/>
    <m/>
    <s v="No"/>
    <m/>
    <m/>
    <m/>
    <d v="2025-07-25T09:00:00"/>
    <s v="ALBIN GEORGE"/>
    <s v="TASK-292156"/>
    <d v="2025-07-21T16:20:00"/>
    <s v="ABHISHEK DHURVE"/>
    <m/>
    <d v="2025-07-25T00:00:00"/>
    <d v="1899-12-30T15:13:42"/>
  </r>
  <r>
    <n v="135762"/>
    <s v="Karuvanchal"/>
    <s v="CUSTOMER SERVICE OFFICER"/>
    <x v="37"/>
    <x v="4"/>
    <n v="7902601655"/>
    <s v="SOUTH ZONE"/>
    <n v="7402"/>
    <s v="TASK-292159"/>
    <s v="FIOD*"/>
    <x v="2"/>
    <m/>
    <m/>
    <m/>
    <s v="No"/>
    <m/>
    <m/>
    <m/>
    <d v="2025-07-25T09:00:00"/>
    <s v="ALBIN GEORGE"/>
    <s v="TASK-292159"/>
    <d v="2025-07-21T16:20:00"/>
    <s v="AKHILA SUNNY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161"/>
    <s v="FIOD*"/>
    <x v="2"/>
    <m/>
    <m/>
    <m/>
    <s v="No"/>
    <m/>
    <m/>
    <m/>
    <d v="2025-07-25T09:00:00"/>
    <s v="ALBIN GEORGE"/>
    <s v="TASK-292161"/>
    <d v="2025-07-21T16:20:00"/>
    <s v="NITHIN"/>
    <m/>
    <d v="2025-07-25T00:00:00"/>
    <d v="1899-12-30T15:13:42"/>
  </r>
  <r>
    <n v="135065"/>
    <s v="Kallakurichi"/>
    <s v="CUSTOMER SERVICE OFFICER"/>
    <x v="40"/>
    <x v="8"/>
    <n v="8925774947"/>
    <s v="SOUTH ZONE"/>
    <n v="7076"/>
    <s v="TASK-292162"/>
    <s v="FIOD*"/>
    <x v="2"/>
    <m/>
    <m/>
    <m/>
    <s v="No"/>
    <m/>
    <m/>
    <m/>
    <d v="2025-07-25T09:00:00"/>
    <s v="ALBIN GEORGE"/>
    <s v="TASK-292162"/>
    <d v="2025-07-21T16:20:00"/>
    <s v="PALANISAMY GOVINDAN"/>
    <m/>
    <d v="2025-07-25T00:00:00"/>
    <d v="1899-12-30T15:13:42"/>
  </r>
  <r>
    <n v="17010"/>
    <s v="Phaltan"/>
    <s v="CUSTOMER SERVICE OFFICER"/>
    <x v="31"/>
    <x v="5"/>
    <n v="8714601803"/>
    <s v="WESTERN ZONE"/>
    <n v="7207"/>
    <s v="TASK-292163"/>
    <s v="FIOD*"/>
    <x v="2"/>
    <m/>
    <m/>
    <m/>
    <s v="No"/>
    <m/>
    <m/>
    <m/>
    <d v="2025-07-25T09:00:00"/>
    <s v="ALBIN GEORGE"/>
    <s v="TASK-292163"/>
    <d v="2025-07-21T16:20:00"/>
    <s v="SIDDHARTH MADHUKAR NAVGAN"/>
    <m/>
    <d v="2025-07-25T00:00:00"/>
    <d v="1899-12-30T15:13:42"/>
  </r>
  <r>
    <n v="19396"/>
    <s v="Chengam"/>
    <s v="ABM - MSME"/>
    <x v="34"/>
    <x v="8"/>
    <n v="9288013832"/>
    <s v="SOUTH ZONE"/>
    <n v="7290"/>
    <s v="TASK-292164"/>
    <s v="FIOD*"/>
    <x v="2"/>
    <m/>
    <m/>
    <m/>
    <s v="No"/>
    <m/>
    <m/>
    <m/>
    <d v="2025-07-25T09:00:00"/>
    <s v="ALBIN GEORGE"/>
    <s v="TASK-292164"/>
    <d v="2025-07-21T16:20:00"/>
    <s v="VIGNESH"/>
    <m/>
    <d v="2025-07-25T00:00:00"/>
    <d v="1899-12-30T15:13:42"/>
  </r>
  <r>
    <n v="135762"/>
    <s v="Karuvanchal"/>
    <s v="CUSTOMER SERVICE OFFICER"/>
    <x v="37"/>
    <x v="4"/>
    <n v="7902601655"/>
    <s v="SOUTH ZONE"/>
    <n v="7402"/>
    <s v="TASK-292167"/>
    <s v="FIOD*"/>
    <x v="2"/>
    <m/>
    <m/>
    <m/>
    <s v="No"/>
    <m/>
    <m/>
    <m/>
    <d v="2025-07-25T09:00:00"/>
    <s v="ALBIN GEORGE"/>
    <s v="TASK-292167"/>
    <d v="2025-07-21T16:20:00"/>
    <s v="AKHILA SUNNY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92173"/>
    <s v="FIOD*"/>
    <x v="2"/>
    <m/>
    <m/>
    <m/>
    <s v="No"/>
    <m/>
    <m/>
    <m/>
    <d v="2025-07-25T09:00:00"/>
    <s v="ALBIN GEORGE"/>
    <s v="TASK-292173"/>
    <d v="2025-07-21T16:20:00"/>
    <s v="D PRAVINTH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92174"/>
    <s v="FIOD*"/>
    <x v="2"/>
    <m/>
    <m/>
    <m/>
    <s v="No"/>
    <m/>
    <m/>
    <m/>
    <d v="2025-07-25T09:00:00"/>
    <s v="ALBIN GEORGE"/>
    <s v="TASK-292174"/>
    <d v="2025-07-21T16:20:00"/>
    <s v="D PRAVINTH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92175"/>
    <s v="FIOD*"/>
    <x v="2"/>
    <m/>
    <m/>
    <m/>
    <s v="No"/>
    <m/>
    <m/>
    <m/>
    <d v="2025-07-25T09:00:00"/>
    <s v="ALBIN GEORGE"/>
    <s v="TASK-292175"/>
    <d v="2025-07-21T16:20:00"/>
    <s v="D PRAVINTH"/>
    <m/>
    <d v="2025-07-25T00:00:00"/>
    <d v="1899-12-30T15:13:42"/>
  </r>
  <r>
    <n v="134402"/>
    <s v="Shevgaon"/>
    <s v="CUSTOMER SERVICE OFFICER"/>
    <x v="3"/>
    <x v="1"/>
    <n v="9689608638"/>
    <s v="WESTERN ZONE"/>
    <n v="7202"/>
    <s v="TASK-292176"/>
    <s v="FIOD*"/>
    <x v="2"/>
    <m/>
    <m/>
    <m/>
    <s v="No"/>
    <m/>
    <m/>
    <m/>
    <d v="2025-07-25T09:00:00"/>
    <s v="ALBIN GEORGE"/>
    <s v="TASK-292176"/>
    <d v="2025-07-21T16:20:00"/>
    <s v="AMAN RASUL SHAIKH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178"/>
    <s v="FIOD*"/>
    <x v="2"/>
    <m/>
    <m/>
    <m/>
    <s v="No"/>
    <m/>
    <m/>
    <m/>
    <d v="2025-07-25T09:00:00"/>
    <s v="ALBIN GEORGE"/>
    <s v="TASK-292178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179"/>
    <s v="FIOD*"/>
    <x v="2"/>
    <m/>
    <m/>
    <m/>
    <s v="No"/>
    <m/>
    <m/>
    <m/>
    <d v="2025-07-25T09:00:00"/>
    <s v="ALBIN GEORGE"/>
    <s v="TASK-292179"/>
    <d v="2025-07-21T16:20:00"/>
    <s v="BALAJI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2180"/>
    <s v="FIOD*"/>
    <x v="2"/>
    <m/>
    <m/>
    <m/>
    <s v="No"/>
    <m/>
    <m/>
    <m/>
    <d v="2025-07-25T09:00:00"/>
    <s v="ALBIN GEORGE"/>
    <s v="TASK-292180"/>
    <d v="2025-07-21T16:20:00"/>
    <s v="Vikram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2181"/>
    <s v="FIOD*"/>
    <x v="2"/>
    <m/>
    <m/>
    <m/>
    <s v="No"/>
    <m/>
    <m/>
    <m/>
    <d v="2025-07-25T09:00:00"/>
    <s v="ALBIN GEORGE"/>
    <s v="TASK-292181"/>
    <d v="2025-07-21T16:20:00"/>
    <s v="Vikram"/>
    <m/>
    <d v="2025-07-25T00:00:00"/>
    <d v="1899-12-30T15:13:42"/>
  </r>
  <r>
    <n v="19396"/>
    <s v="Chengam"/>
    <s v="ABM - MSME"/>
    <x v="34"/>
    <x v="8"/>
    <n v="9288013832"/>
    <s v="SOUTH ZONE"/>
    <n v="7290"/>
    <s v="TASK-292184"/>
    <s v="FIOD*"/>
    <x v="2"/>
    <m/>
    <m/>
    <m/>
    <s v="No"/>
    <m/>
    <m/>
    <m/>
    <d v="2025-07-25T09:00:00"/>
    <s v="ALBIN GEORGE"/>
    <s v="TASK-292184"/>
    <d v="2025-07-21T16:20:00"/>
    <s v="VIGNESH"/>
    <m/>
    <d v="2025-07-25T00:00:00"/>
    <d v="1899-12-30T15:13:42"/>
  </r>
  <r>
    <n v="15981"/>
    <s v="Kollamcode"/>
    <s v="CUSTOMER SERVICE OFFICER"/>
    <x v="14"/>
    <x v="8"/>
    <n v="9288028762"/>
    <s v="SOUTH ZONE"/>
    <n v="7006"/>
    <s v="TASK-292188"/>
    <s v="FIOD*"/>
    <x v="2"/>
    <m/>
    <m/>
    <m/>
    <s v="No"/>
    <m/>
    <m/>
    <m/>
    <d v="2025-07-25T09:00:00"/>
    <s v="ALBIN GEORGE"/>
    <s v="TASK-292188"/>
    <d v="2025-07-21T16:20:00"/>
    <s v="MELBA CHELLADURAI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92198"/>
    <s v="FIOD*"/>
    <x v="2"/>
    <m/>
    <m/>
    <m/>
    <s v="No"/>
    <m/>
    <m/>
    <m/>
    <d v="2025-07-25T09:00:00"/>
    <s v="ALBIN GEORGE"/>
    <s v="TASK-292198"/>
    <d v="2025-07-21T16:20:00"/>
    <s v="MOORTHY KISHNAMOORTHY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2217"/>
    <s v="FIOD*"/>
    <x v="2"/>
    <m/>
    <m/>
    <m/>
    <s v="No"/>
    <m/>
    <m/>
    <m/>
    <d v="2025-07-25T09:00:00"/>
    <s v="ALBIN GEORGE"/>
    <s v="TASK-292217"/>
    <d v="2025-07-21T16:20:00"/>
    <s v="ELUMALAI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2218"/>
    <s v="FIOD*"/>
    <x v="2"/>
    <m/>
    <m/>
    <m/>
    <s v="No"/>
    <m/>
    <m/>
    <m/>
    <d v="2025-07-25T09:00:00"/>
    <s v="ALBIN GEORGE"/>
    <s v="TASK-292218"/>
    <d v="2025-07-21T16:20:00"/>
    <s v="ELUMALAI"/>
    <m/>
    <d v="2025-07-25T00:00:00"/>
    <d v="1899-12-30T15:13:42"/>
  </r>
  <r>
    <n v="19396"/>
    <s v="Chengam"/>
    <s v="ABM - MSME"/>
    <x v="34"/>
    <x v="8"/>
    <n v="9288013832"/>
    <s v="SOUTH ZONE"/>
    <n v="7290"/>
    <s v="TASK-292220"/>
    <s v="FIOD*"/>
    <x v="2"/>
    <m/>
    <m/>
    <m/>
    <s v="No"/>
    <m/>
    <m/>
    <m/>
    <d v="2025-07-25T09:00:00"/>
    <s v="ALBIN GEORGE"/>
    <s v="TASK-292220"/>
    <d v="2025-07-21T16:20:00"/>
    <s v="VIGNESH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2219"/>
    <s v="FIOD*"/>
    <x v="2"/>
    <m/>
    <m/>
    <m/>
    <s v="No"/>
    <m/>
    <m/>
    <m/>
    <d v="2025-07-25T09:00:00"/>
    <s v="ALBIN GEORGE"/>
    <s v="TASK-292219"/>
    <d v="2025-07-21T16:20:00"/>
    <s v="SANGEETHA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2232"/>
    <s v="FIOD*"/>
    <x v="2"/>
    <m/>
    <m/>
    <m/>
    <s v="No"/>
    <m/>
    <m/>
    <m/>
    <d v="2025-07-25T09:00:00"/>
    <s v="ALBIN GEORGE"/>
    <s v="TASK-292232"/>
    <d v="2025-07-21T16:20:00"/>
    <s v="RAMPRAKASH RAVEENTHIRAN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2238"/>
    <s v="FIOD*"/>
    <x v="2"/>
    <m/>
    <m/>
    <m/>
    <s v="No"/>
    <m/>
    <m/>
    <m/>
    <d v="2025-07-25T09:00:00"/>
    <s v="ALBIN GEORGE"/>
    <s v="TASK-292238"/>
    <d v="2025-07-21T16:20:00"/>
    <s v="VANA MUTHU RAJA M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92247"/>
    <s v="FIOD*"/>
    <x v="2"/>
    <m/>
    <m/>
    <m/>
    <s v="No"/>
    <m/>
    <m/>
    <m/>
    <d v="2025-07-25T09:00:00"/>
    <s v="ALBIN GEORGE"/>
    <s v="TASK-292247"/>
    <d v="2025-07-21T16:20:00"/>
    <s v="VIKAS RAJENDRAJI KSHIRSAGAR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92250"/>
    <s v="FIOD*"/>
    <x v="2"/>
    <m/>
    <m/>
    <m/>
    <s v="No"/>
    <m/>
    <m/>
    <m/>
    <d v="2025-07-25T09:00:00"/>
    <s v="ALBIN GEORGE"/>
    <s v="TASK-292250"/>
    <d v="2025-07-21T16:20:00"/>
    <s v="ASHWIN SUDHAKAR KHOBRAGADE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251"/>
    <s v="FIOD*"/>
    <x v="2"/>
    <m/>
    <m/>
    <m/>
    <s v="No"/>
    <m/>
    <m/>
    <m/>
    <d v="2025-07-25T09:00:00"/>
    <s v="ALBIN GEORGE"/>
    <s v="TASK-292251"/>
    <d v="2025-07-21T16:20:00"/>
    <s v="NITHIN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2253"/>
    <s v="FIOD*"/>
    <x v="2"/>
    <m/>
    <m/>
    <m/>
    <s v="No"/>
    <m/>
    <m/>
    <m/>
    <d v="2025-07-25T09:00:00"/>
    <s v="ALBIN GEORGE"/>
    <s v="TASK-292253"/>
    <d v="2025-07-21T16:20:00"/>
    <s v="SANGEETHA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2258"/>
    <s v="FIOD*"/>
    <x v="2"/>
    <m/>
    <m/>
    <m/>
    <s v="No"/>
    <m/>
    <m/>
    <m/>
    <d v="2025-07-25T09:00:00"/>
    <s v="ALBIN GEORGE"/>
    <s v="TASK-292258"/>
    <d v="2025-07-21T16:20:00"/>
    <s v="GOWTHAM G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259"/>
    <s v="FIOD*"/>
    <x v="2"/>
    <m/>
    <m/>
    <m/>
    <s v="No"/>
    <m/>
    <m/>
    <m/>
    <d v="2025-07-25T09:00:00"/>
    <s v="ALBIN GEORGE"/>
    <s v="TASK-292259"/>
    <d v="2025-07-21T16:20:00"/>
    <s v="BALAJI"/>
    <m/>
    <d v="2025-07-25T00:00:00"/>
    <d v="1899-12-30T15:13:42"/>
  </r>
  <r>
    <n v="136133"/>
    <s v="Jintur"/>
    <s v="CUSTOMER SERVICE OFFICER"/>
    <x v="7"/>
    <x v="0"/>
    <n v="7020120670"/>
    <s v="WESTERN ZONE"/>
    <n v="1781"/>
    <s v="TASK-292274"/>
    <s v="FIOD*"/>
    <x v="2"/>
    <m/>
    <m/>
    <m/>
    <s v="No"/>
    <m/>
    <m/>
    <m/>
    <d v="2025-07-25T09:00:00"/>
    <s v="ALBIN GEORGE"/>
    <s v="TASK-292274"/>
    <d v="2025-07-21T16:20:00"/>
    <s v="MANGESH WAMANRAO GADEKAR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92276"/>
    <s v="FIOD*"/>
    <x v="2"/>
    <m/>
    <m/>
    <m/>
    <s v="No"/>
    <m/>
    <m/>
    <m/>
    <d v="2025-07-25T09:00:00"/>
    <s v="ALBIN GEORGE"/>
    <s v="TASK-292276"/>
    <d v="2025-07-21T16:20:00"/>
    <s v="PASUPATHI C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92277"/>
    <s v="FIOD*"/>
    <x v="2"/>
    <m/>
    <m/>
    <m/>
    <s v="No"/>
    <m/>
    <m/>
    <m/>
    <d v="2025-07-25T09:00:00"/>
    <s v="ALBIN GEORGE"/>
    <s v="TASK-292277"/>
    <d v="2025-07-21T16:20:00"/>
    <s v="D PRAVINTH"/>
    <m/>
    <d v="2025-07-25T00:00:00"/>
    <d v="1899-12-30T15:13:42"/>
  </r>
  <r>
    <n v="17110"/>
    <s v="Kattumannarkovil"/>
    <s v="ASSISTANT BRANCH MANAGER"/>
    <x v="40"/>
    <x v="8"/>
    <n v="8714606137"/>
    <s v="SOUTH ZONE"/>
    <n v="7048"/>
    <s v="TASK-292278"/>
    <s v="FIOD*"/>
    <x v="2"/>
    <m/>
    <m/>
    <m/>
    <s v="No"/>
    <m/>
    <m/>
    <m/>
    <d v="2025-07-25T09:00:00"/>
    <s v="ALBIN GEORGE"/>
    <s v="TASK-292278"/>
    <d v="2025-07-21T16:20:00"/>
    <s v="D PRAVINTH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92281"/>
    <s v="FIOD*"/>
    <x v="2"/>
    <m/>
    <m/>
    <m/>
    <s v="No"/>
    <m/>
    <m/>
    <m/>
    <d v="2025-07-25T09:00:00"/>
    <s v="ALBIN GEORGE"/>
    <s v="TASK-292281"/>
    <d v="2025-07-21T16:20:00"/>
    <s v="MOHAN LAKSHMINARAYANAN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92295"/>
    <s v="FIOD*"/>
    <x v="2"/>
    <m/>
    <m/>
    <m/>
    <s v="No"/>
    <m/>
    <m/>
    <m/>
    <d v="2025-07-25T09:00:00"/>
    <s v="ALBIN GEORGE"/>
    <s v="TASK-292295"/>
    <d v="2025-07-21T16:20:00"/>
    <s v="BHARATHIKUMAR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92297"/>
    <s v="FIOD*"/>
    <x v="2"/>
    <m/>
    <m/>
    <m/>
    <s v="No"/>
    <m/>
    <m/>
    <m/>
    <d v="2025-07-25T09:00:00"/>
    <s v="ALBIN GEORGE"/>
    <s v="TASK-292297"/>
    <d v="2025-07-21T16:20:00"/>
    <s v="BHARATHIKUMAR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92296"/>
    <s v="FIOD*"/>
    <x v="2"/>
    <m/>
    <m/>
    <m/>
    <s v="No"/>
    <m/>
    <m/>
    <m/>
    <d v="2025-07-25T09:00:00"/>
    <s v="ALBIN GEORGE"/>
    <s v="TASK-292296"/>
    <d v="2025-07-21T16:20:00"/>
    <s v="BHARATHIKUMAR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2298"/>
    <s v="FIOD*"/>
    <x v="2"/>
    <m/>
    <m/>
    <m/>
    <s v="No"/>
    <m/>
    <m/>
    <m/>
    <d v="2025-07-25T09:00:00"/>
    <s v="ALBIN GEORGE"/>
    <s v="TASK-292298"/>
    <d v="2025-07-21T16:20:00"/>
    <s v="SAHAYA VINOTHINI S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92299"/>
    <s v="FIOD*"/>
    <x v="2"/>
    <m/>
    <m/>
    <m/>
    <s v="No"/>
    <m/>
    <m/>
    <m/>
    <d v="2025-07-25T09:00:00"/>
    <s v="ALBIN GEORGE"/>
    <s v="TASK-292299"/>
    <d v="2025-07-21T16:20:00"/>
    <s v="SANTHOSH PANDIYAN S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2300"/>
    <s v="FIOD*"/>
    <x v="2"/>
    <m/>
    <m/>
    <m/>
    <s v="No"/>
    <m/>
    <m/>
    <m/>
    <d v="2025-07-25T09:00:00"/>
    <s v="ALBIN GEORGE"/>
    <s v="TASK-292300"/>
    <d v="2025-07-21T16:20:00"/>
    <s v="YOGESH DHANRAJ CHAUDHARI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92314"/>
    <s v="FIOD*"/>
    <x v="2"/>
    <m/>
    <m/>
    <m/>
    <s v="No"/>
    <m/>
    <m/>
    <m/>
    <d v="2025-07-25T09:00:00"/>
    <s v="ALBIN GEORGE"/>
    <s v="TASK-292314"/>
    <d v="2025-07-21T16:20:00"/>
    <s v="SARAVANAN ARUNACHALAM"/>
    <m/>
    <d v="2025-07-25T00:00:00"/>
    <d v="1899-12-30T15:13:42"/>
  </r>
  <r>
    <n v="21286"/>
    <s v="Pandalur"/>
    <s v="ASSISTANT BRANCH MANAGER"/>
    <x v="37"/>
    <x v="4"/>
    <n v="8714629419"/>
    <s v="SOUTH ZONE"/>
    <n v="7339"/>
    <s v="TASK-292316"/>
    <s v="FIOD*"/>
    <x v="2"/>
    <m/>
    <m/>
    <m/>
    <s v="No"/>
    <m/>
    <m/>
    <m/>
    <d v="2025-07-25T09:00:00"/>
    <s v="ALBIN GEORGE"/>
    <s v="TASK-292316"/>
    <d v="2025-07-21T16:20:00"/>
    <s v="MANIGANDAN.G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92317"/>
    <s v="FIOD*"/>
    <x v="2"/>
    <m/>
    <m/>
    <m/>
    <s v="No"/>
    <m/>
    <m/>
    <m/>
    <d v="2025-07-25T09:00:00"/>
    <s v="ALBIN GEORGE"/>
    <s v="TASK-292317"/>
    <d v="2025-07-21T16:20:00"/>
    <s v="BANWASI"/>
    <m/>
    <d v="2025-07-25T00:00:00"/>
    <d v="1899-12-30T15:13:42"/>
  </r>
  <r>
    <n v="19396"/>
    <s v="Chengam"/>
    <s v="ABM - MSME"/>
    <x v="34"/>
    <x v="8"/>
    <n v="9288013832"/>
    <s v="SOUTH ZONE"/>
    <n v="7290"/>
    <s v="TASK-292321"/>
    <s v="FIOD*"/>
    <x v="2"/>
    <m/>
    <m/>
    <m/>
    <s v="No"/>
    <m/>
    <m/>
    <m/>
    <d v="2025-07-25T09:00:00"/>
    <s v="ALBIN GEORGE"/>
    <s v="TASK-292321"/>
    <d v="2025-07-21T16:20:00"/>
    <s v="VIGNESH"/>
    <m/>
    <d v="2025-07-25T00:00:00"/>
    <d v="1899-12-30T15:13:42"/>
  </r>
  <r>
    <n v="29172"/>
    <s v="Usilampatti"/>
    <s v="ASSISTANT BRANCH MANAGER"/>
    <x v="33"/>
    <x v="8"/>
    <n v="8838802491"/>
    <s v="SOUTH ZONE"/>
    <n v="7018"/>
    <s v="TASK-292323"/>
    <s v="FIOD*"/>
    <x v="2"/>
    <m/>
    <m/>
    <m/>
    <s v="No"/>
    <m/>
    <m/>
    <m/>
    <d v="2025-07-25T09:00:00"/>
    <s v="ALBIN GEORGE"/>
    <s v="TASK-292323"/>
    <d v="2025-07-21T16:20:00"/>
    <s v="PAL PANDI P"/>
    <m/>
    <d v="2025-07-25T00:00:00"/>
    <d v="1899-12-30T15:13:42"/>
  </r>
  <r>
    <n v="130719"/>
    <s v="Baihar"/>
    <s v="CUSTOMER SERVICE OFFICER"/>
    <x v="11"/>
    <x v="7"/>
    <n v="9630205169"/>
    <s v="CENTRAL ZONE"/>
    <n v="1748"/>
    <s v="TASK-292325"/>
    <s v="FIOD*"/>
    <x v="2"/>
    <m/>
    <m/>
    <m/>
    <s v="No"/>
    <m/>
    <m/>
    <m/>
    <d v="2025-07-25T09:00:00"/>
    <s v="ALBIN GEORGE"/>
    <s v="TASK-292325"/>
    <d v="2025-07-21T16:20:00"/>
    <s v="VILASH TEMBHARE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2326"/>
    <s v="FIOD*"/>
    <x v="2"/>
    <m/>
    <m/>
    <m/>
    <s v="No"/>
    <m/>
    <m/>
    <m/>
    <d v="2025-07-25T09:00:00"/>
    <s v="ALBIN GEORGE"/>
    <s v="TASK-292326"/>
    <d v="2025-07-21T16:20:00"/>
    <s v="JAYENDRA KHETRAM BAGALKAR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2327"/>
    <s v="FIOD*"/>
    <x v="2"/>
    <m/>
    <m/>
    <m/>
    <s v="No"/>
    <m/>
    <m/>
    <m/>
    <d v="2025-07-25T09:00:00"/>
    <s v="ALBIN GEORGE"/>
    <s v="TASK-292327"/>
    <d v="2025-07-21T16:20:00"/>
    <s v="JAYENDRA KHETRAM BAGALKAR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2328"/>
    <s v="FIOD*"/>
    <x v="2"/>
    <m/>
    <m/>
    <m/>
    <s v="No"/>
    <m/>
    <m/>
    <m/>
    <d v="2025-07-25T09:00:00"/>
    <s v="ALBIN GEORGE"/>
    <s v="TASK-292328"/>
    <d v="2025-07-21T16:20:00"/>
    <s v="JAYENDRA KHETRAM BAGALKAR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92330"/>
    <s v="FIOD*"/>
    <x v="2"/>
    <m/>
    <m/>
    <m/>
    <s v="No"/>
    <m/>
    <m/>
    <m/>
    <d v="2025-07-25T09:00:00"/>
    <s v="ALBIN GEORGE"/>
    <s v="TASK-292330"/>
    <d v="2025-07-21T16:20:00"/>
    <s v="RAJKUMAR T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92331"/>
    <s v="FIOD*"/>
    <x v="2"/>
    <m/>
    <m/>
    <m/>
    <s v="No"/>
    <m/>
    <m/>
    <m/>
    <d v="2025-07-25T09:00:00"/>
    <s v="ALBIN GEORGE"/>
    <s v="TASK-292331"/>
    <d v="2025-07-21T16:20:00"/>
    <s v="RAJKUMAR T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2332"/>
    <s v="FIOD*"/>
    <x v="2"/>
    <m/>
    <m/>
    <m/>
    <s v="No"/>
    <m/>
    <m/>
    <m/>
    <d v="2025-07-25T09:00:00"/>
    <s v="ALBIN GEORGE"/>
    <s v="TASK-292332"/>
    <d v="2025-07-21T16:20:00"/>
    <s v="JAYENDRA KHETRAM BAGALKAR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2333"/>
    <s v="FIOD*"/>
    <x v="2"/>
    <m/>
    <m/>
    <m/>
    <s v="No"/>
    <m/>
    <m/>
    <m/>
    <d v="2025-07-25T09:00:00"/>
    <s v="ALBIN GEORGE"/>
    <s v="TASK-292333"/>
    <d v="2025-07-21T16:20:00"/>
    <s v="JAYENDRA KHETRAM BAGALKAR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92350"/>
    <s v="FIOD*"/>
    <x v="2"/>
    <m/>
    <m/>
    <m/>
    <s v="No"/>
    <m/>
    <m/>
    <m/>
    <d v="2025-07-25T09:00:00"/>
    <s v="ALBIN GEORGE"/>
    <s v="TASK-292350"/>
    <d v="2025-07-21T16:20:00"/>
    <s v="LURNA LUCAS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92351"/>
    <s v="FIOD*"/>
    <x v="2"/>
    <m/>
    <m/>
    <m/>
    <s v="No"/>
    <m/>
    <m/>
    <m/>
    <d v="2025-07-25T09:00:00"/>
    <s v="ALBIN GEORGE"/>
    <s v="TASK-292351"/>
    <d v="2025-07-21T16:20:00"/>
    <s v="ARUN KUMAR M"/>
    <m/>
    <d v="2025-07-25T00:00:00"/>
    <d v="1899-12-30T15:13:42"/>
  </r>
  <r>
    <n v="19396"/>
    <s v="Chengam"/>
    <s v="ABM - MSME"/>
    <x v="34"/>
    <x v="8"/>
    <n v="9288013832"/>
    <s v="SOUTH ZONE"/>
    <n v="7290"/>
    <s v="TASK-292356"/>
    <s v="FIOD*"/>
    <x v="2"/>
    <m/>
    <m/>
    <m/>
    <s v="No"/>
    <m/>
    <m/>
    <m/>
    <d v="2025-07-25T09:00:00"/>
    <s v="ALBIN GEORGE"/>
    <s v="TASK-292356"/>
    <d v="2025-07-21T16:20:00"/>
    <s v="VIGNESH"/>
    <m/>
    <d v="2025-07-25T00:00:00"/>
    <d v="1899-12-30T15:13:42"/>
  </r>
  <r>
    <n v="20518"/>
    <s v="Koliyanur"/>
    <s v="ASSISTANT BRANCH MANAGER"/>
    <x v="40"/>
    <x v="8"/>
    <m/>
    <s v="SOUTH ZONE"/>
    <n v="7034"/>
    <s v="TASK-292361"/>
    <s v="FIOD*"/>
    <x v="2"/>
    <m/>
    <m/>
    <m/>
    <s v="No"/>
    <m/>
    <m/>
    <m/>
    <d v="2025-07-25T09:00:00"/>
    <s v="ALBIN GEORGE"/>
    <s v="TASK-292361"/>
    <d v="2025-07-21T16:20:00"/>
    <s v="INFANT JOVIT JAWAHAR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92360"/>
    <s v="FIOD*"/>
    <x v="2"/>
    <m/>
    <m/>
    <m/>
    <s v="No"/>
    <m/>
    <m/>
    <m/>
    <d v="2025-07-25T09:00:00"/>
    <s v="ALBIN GEORGE"/>
    <s v="TASK-292360"/>
    <d v="2025-07-21T16:20:00"/>
    <s v="THIRUPATHY KRISHNAN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92366"/>
    <s v="FIOD*"/>
    <x v="2"/>
    <m/>
    <m/>
    <m/>
    <s v="No"/>
    <m/>
    <m/>
    <m/>
    <d v="2025-07-25T09:00:00"/>
    <s v="ALBIN GEORGE"/>
    <s v="TASK-292366"/>
    <d v="2025-07-21T16:20:00"/>
    <s v="GOWTHAM SHANMUGAM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TASK-292367"/>
    <s v="FIOD*"/>
    <x v="2"/>
    <m/>
    <m/>
    <m/>
    <s v="No"/>
    <m/>
    <m/>
    <m/>
    <d v="2025-07-25T09:00:00"/>
    <s v="ALBIN GEORGE"/>
    <s v="TASK-292367"/>
    <d v="2025-07-21T16:20:00"/>
    <s v="JANANI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TASK-292368"/>
    <s v="FIOD*"/>
    <x v="2"/>
    <m/>
    <m/>
    <m/>
    <s v="No"/>
    <m/>
    <m/>
    <m/>
    <d v="2025-07-25T09:00:00"/>
    <s v="ALBIN GEORGE"/>
    <s v="TASK-292368"/>
    <d v="2025-07-21T16:20:00"/>
    <s v="JANANI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92369"/>
    <s v="FIOD*"/>
    <x v="2"/>
    <m/>
    <m/>
    <m/>
    <s v="No"/>
    <m/>
    <m/>
    <m/>
    <d v="2025-07-25T09:00:00"/>
    <s v="ALBIN GEORGE"/>
    <s v="TASK-292369"/>
    <d v="2025-07-21T16:20:00"/>
    <s v="MOORTHY KISHNAMOORTHY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2370"/>
    <s v="FIOD*"/>
    <x v="2"/>
    <m/>
    <m/>
    <m/>
    <s v="No"/>
    <m/>
    <m/>
    <m/>
    <d v="2025-07-25T09:00:00"/>
    <s v="ALBIN GEORGE"/>
    <s v="TASK-292370"/>
    <d v="2025-07-21T16:20:00"/>
    <s v="KALA NANTHINI IYAPPAN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92372"/>
    <s v="FIOD*"/>
    <x v="2"/>
    <m/>
    <m/>
    <m/>
    <s v="No"/>
    <m/>
    <m/>
    <m/>
    <d v="2025-07-25T09:00:00"/>
    <s v="ALBIN GEORGE"/>
    <s v="TASK-292372"/>
    <d v="2025-07-21T16:20:00"/>
    <s v="VIKAS RAJENDRAJI KSHIRSAGAR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2374"/>
    <s v="FIOD*"/>
    <x v="2"/>
    <m/>
    <m/>
    <m/>
    <s v="No"/>
    <m/>
    <m/>
    <m/>
    <d v="2025-07-25T09:00:00"/>
    <s v="ALBIN GEORGE"/>
    <s v="TASK-292374"/>
    <d v="2025-07-21T16:20:00"/>
    <s v="SAHAYA VINOTHINI S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384"/>
    <s v="FIOD*"/>
    <x v="2"/>
    <m/>
    <m/>
    <m/>
    <s v="No"/>
    <m/>
    <m/>
    <m/>
    <d v="2025-07-25T09:00:00"/>
    <s v="ALBIN GEORGE"/>
    <s v="TASK-292384"/>
    <d v="2025-07-21T16:20:00"/>
    <s v="BALAJI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92388"/>
    <s v="FIOD*"/>
    <x v="2"/>
    <m/>
    <m/>
    <m/>
    <s v="No"/>
    <m/>
    <m/>
    <m/>
    <d v="2025-07-25T09:00:00"/>
    <s v="ALBIN GEORGE"/>
    <s v="TASK-292388"/>
    <d v="2025-07-21T16:20:00"/>
    <s v="K. BANUCHANDAR"/>
    <m/>
    <d v="2025-07-25T00:00:00"/>
    <d v="1899-12-30T15:13:42"/>
  </r>
  <r>
    <n v="134528"/>
    <s v="Pandalur"/>
    <s v="CUSTOMER SERVICE OFFICER"/>
    <x v="37"/>
    <x v="4"/>
    <n v="9626972957"/>
    <s v="SOUTH ZONE"/>
    <n v="7339"/>
    <s v="TASK-292389"/>
    <s v="FIOD*"/>
    <x v="2"/>
    <m/>
    <m/>
    <m/>
    <s v="No"/>
    <m/>
    <m/>
    <m/>
    <d v="2025-07-25T09:00:00"/>
    <s v="ALBIN GEORGE"/>
    <s v="TASK-292389"/>
    <d v="2025-07-21T16:20:00"/>
    <s v="S MANOJKUMAR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2393"/>
    <s v="FIOD*"/>
    <x v="2"/>
    <m/>
    <m/>
    <m/>
    <s v="No"/>
    <m/>
    <m/>
    <m/>
    <d v="2025-07-25T09:00:00"/>
    <s v="ALBIN GEORGE"/>
    <s v="TASK-292393"/>
    <d v="2025-07-21T16:20:00"/>
    <s v="KALA NANTHINI IYAPPAN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92401"/>
    <s v="FIOD*"/>
    <x v="2"/>
    <m/>
    <m/>
    <m/>
    <s v="No"/>
    <m/>
    <m/>
    <m/>
    <d v="2025-07-25T09:00:00"/>
    <s v="ALBIN GEORGE"/>
    <s v="TASK-292401"/>
    <d v="2025-07-21T16:20:00"/>
    <s v="AJIN MARIA ARPUTHAM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418"/>
    <s v="FIOD*"/>
    <x v="2"/>
    <m/>
    <m/>
    <m/>
    <s v="No"/>
    <m/>
    <m/>
    <m/>
    <d v="2025-07-25T09:00:00"/>
    <s v="ALBIN GEORGE"/>
    <s v="TASK-292418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419"/>
    <s v="FIOD*"/>
    <x v="2"/>
    <m/>
    <m/>
    <m/>
    <s v="No"/>
    <m/>
    <m/>
    <m/>
    <d v="2025-07-25T09:00:00"/>
    <s v="ALBIN GEORGE"/>
    <s v="TASK-292419"/>
    <d v="2025-07-21T16:20:00"/>
    <s v="BALAJI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92420"/>
    <s v="FIOD*"/>
    <x v="2"/>
    <m/>
    <m/>
    <m/>
    <s v="No"/>
    <m/>
    <m/>
    <m/>
    <d v="2025-07-25T09:00:00"/>
    <s v="ALBIN GEORGE"/>
    <s v="TASK-292420"/>
    <d v="2025-07-21T16:20:00"/>
    <s v="AJITH THIRUPPATHI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92422"/>
    <s v="FIOD*"/>
    <x v="2"/>
    <m/>
    <m/>
    <m/>
    <s v="No"/>
    <m/>
    <m/>
    <m/>
    <d v="2025-07-25T09:00:00"/>
    <s v="ALBIN GEORGE"/>
    <s v="TASK-292422"/>
    <d v="2025-07-21T16:20:00"/>
    <s v="K. BANUCHANDAR"/>
    <m/>
    <d v="2025-07-25T00:00:00"/>
    <d v="1899-12-30T15:13:42"/>
  </r>
  <r>
    <n v="15297"/>
    <s v="Dhad"/>
    <s v="ASSISTANT BRANCH MANAGER"/>
    <x v="7"/>
    <x v="0"/>
    <m/>
    <s v="WESTERN ZONE"/>
    <n v="7159"/>
    <s v="TASK-292432"/>
    <s v="FIOD*"/>
    <x v="2"/>
    <m/>
    <m/>
    <m/>
    <s v="No"/>
    <m/>
    <m/>
    <m/>
    <d v="2025-07-25T09:00:00"/>
    <s v="ALBIN GEORGE"/>
    <s v="TASK-292432"/>
    <d v="2025-07-21T16:20:00"/>
    <s v="BALU VITTHAL JUMLE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2436"/>
    <s v="FIOD*"/>
    <x v="2"/>
    <m/>
    <m/>
    <m/>
    <s v="No"/>
    <m/>
    <m/>
    <m/>
    <d v="2025-07-25T09:00:00"/>
    <s v="ALBIN GEORGE"/>
    <s v="TASK-292436"/>
    <d v="2025-07-21T16:20:00"/>
    <s v="JAYENDRA KHETRAM BAGALKAR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2438"/>
    <s v="FIOD*"/>
    <x v="2"/>
    <m/>
    <m/>
    <m/>
    <s v="No"/>
    <m/>
    <m/>
    <m/>
    <d v="2025-07-25T09:00:00"/>
    <s v="ALBIN GEORGE"/>
    <s v="TASK-292438"/>
    <d v="2025-07-21T16:20:00"/>
    <s v="JAYENDRA KHETRAM BAGALKAR"/>
    <m/>
    <d v="2025-07-25T00:00:00"/>
    <d v="1899-12-30T15:13:42"/>
  </r>
  <r>
    <n v="19427"/>
    <s v="Thittuvilai"/>
    <s v="CUSTOMER SERVICE OFFICER"/>
    <x v="14"/>
    <x v="8"/>
    <n v="8714621027"/>
    <s v="SOUTH ZONE"/>
    <n v="7016"/>
    <s v="TASK-292440"/>
    <s v="FIOD*"/>
    <x v="2"/>
    <m/>
    <m/>
    <m/>
    <s v="No"/>
    <m/>
    <m/>
    <m/>
    <d v="2025-07-25T09:00:00"/>
    <s v="ALBIN GEORGE"/>
    <s v="TASK-292440"/>
    <d v="2025-07-21T16:20:00"/>
    <s v="ABINESH R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92452"/>
    <s v="FIOD*"/>
    <x v="2"/>
    <m/>
    <m/>
    <m/>
    <s v="No"/>
    <m/>
    <m/>
    <m/>
    <d v="2025-07-25T09:00:00"/>
    <s v="ALBIN GEORGE"/>
    <s v="TASK-292452"/>
    <d v="2025-07-21T16:20:00"/>
    <s v="RAHUL BAIRAGI"/>
    <m/>
    <d v="2025-07-25T00:00:00"/>
    <d v="1899-12-30T15:13:42"/>
  </r>
  <r>
    <n v="16824"/>
    <s v="Biaora"/>
    <s v="ASSISTANT BRANCH MANAGER"/>
    <x v="27"/>
    <x v="2"/>
    <m/>
    <s v="CENTRAL ZONE"/>
    <n v="7185"/>
    <s v="TASK-292453"/>
    <s v="FIOD*"/>
    <x v="2"/>
    <m/>
    <m/>
    <m/>
    <s v="No"/>
    <m/>
    <m/>
    <m/>
    <d v="2025-07-25T09:00:00"/>
    <s v="ALBIN GEORGE"/>
    <s v="TASK-292453"/>
    <d v="2025-07-21T16:20:00"/>
    <s v="AJAY KUMAR MALVIYA"/>
    <m/>
    <d v="2025-07-25T00:00:00"/>
    <d v="1899-12-30T15:13:42"/>
  </r>
  <r>
    <n v="16824"/>
    <s v="Biaora"/>
    <s v="ASSISTANT BRANCH MANAGER"/>
    <x v="27"/>
    <x v="2"/>
    <m/>
    <s v="CENTRAL ZONE"/>
    <n v="7185"/>
    <s v="TASK-292454"/>
    <s v="FIOD*"/>
    <x v="2"/>
    <m/>
    <m/>
    <m/>
    <s v="No"/>
    <m/>
    <m/>
    <m/>
    <d v="2025-07-25T09:00:00"/>
    <s v="ALBIN GEORGE"/>
    <s v="TASK-292454"/>
    <d v="2025-07-21T16:20:00"/>
    <s v="AJAY KUMAR MALVIYA"/>
    <m/>
    <d v="2025-07-25T00:00:00"/>
    <d v="1899-12-30T15:13:42"/>
  </r>
  <r>
    <n v="15297"/>
    <s v="Dhad"/>
    <s v="ASSISTANT BRANCH MANAGER"/>
    <x v="7"/>
    <x v="0"/>
    <m/>
    <s v="WESTERN ZONE"/>
    <n v="7159"/>
    <s v="TASK-292460"/>
    <s v="FIOD*"/>
    <x v="2"/>
    <m/>
    <m/>
    <m/>
    <s v="No"/>
    <m/>
    <m/>
    <m/>
    <d v="2025-07-25T09:00:00"/>
    <s v="ALBIN GEORGE"/>
    <s v="TASK-292460"/>
    <d v="2025-07-21T16:20:00"/>
    <s v="BALU VITTHAL JUMLE"/>
    <m/>
    <d v="2025-07-25T00:00:00"/>
    <d v="1899-12-30T15:13:42"/>
  </r>
  <r>
    <n v="135530"/>
    <s v="Marthandam"/>
    <s v="CUSTOMER SERVICE OFFICER"/>
    <x v="14"/>
    <x v="8"/>
    <n v="9361894100"/>
    <s v="SOUTH ZONE"/>
    <n v="7013"/>
    <s v="TASK-292461"/>
    <s v="FIOD*"/>
    <x v="2"/>
    <m/>
    <m/>
    <m/>
    <s v="No"/>
    <m/>
    <m/>
    <m/>
    <d v="2025-07-25T09:00:00"/>
    <s v="ALBIN GEORGE"/>
    <s v="TASK-292461"/>
    <d v="2025-07-21T16:20:00"/>
    <s v="ASHLIN SHIJO E J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92462"/>
    <s v="FIOD*"/>
    <x v="2"/>
    <m/>
    <m/>
    <m/>
    <s v="No"/>
    <m/>
    <m/>
    <m/>
    <d v="2025-07-25T09:00:00"/>
    <s v="ALBIN GEORGE"/>
    <s v="TASK-292462"/>
    <d v="2025-07-21T16:20:00"/>
    <s v="SHYJINA SIMON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92463"/>
    <s v="FIOD*"/>
    <x v="2"/>
    <m/>
    <m/>
    <m/>
    <s v="No"/>
    <m/>
    <m/>
    <m/>
    <d v="2025-07-25T09:00:00"/>
    <s v="ALBIN GEORGE"/>
    <s v="TASK-292463"/>
    <d v="2025-07-21T16:20:00"/>
    <s v="KASTHURI KARUPPAIYA"/>
    <m/>
    <d v="2025-07-25T00:00:00"/>
    <d v="1899-12-30T15:13:42"/>
  </r>
  <r>
    <n v="136281"/>
    <s v="Arumuganeri"/>
    <s v="ASSISTANT BRANCH MANAGER"/>
    <x v="14"/>
    <x v="8"/>
    <m/>
    <s v="SOUTH ZONE"/>
    <n v="7041"/>
    <s v="TASK-292464"/>
    <s v="FIOD*"/>
    <x v="2"/>
    <m/>
    <m/>
    <m/>
    <s v="No"/>
    <m/>
    <m/>
    <m/>
    <d v="2025-07-25T09:00:00"/>
    <s v="ALBIN GEORGE"/>
    <s v="TASK-292464"/>
    <d v="2025-07-21T16:20:00"/>
    <s v="RAJENDRA PRASAD K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467"/>
    <s v="FIOD*"/>
    <x v="2"/>
    <m/>
    <m/>
    <m/>
    <s v="No"/>
    <m/>
    <m/>
    <m/>
    <d v="2025-07-25T09:00:00"/>
    <s v="ALBIN GEORGE"/>
    <s v="TASK-292467"/>
    <d v="2025-07-21T16:20:00"/>
    <s v="BALAJI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92470"/>
    <s v="FIOD*"/>
    <x v="2"/>
    <m/>
    <m/>
    <m/>
    <s v="No"/>
    <m/>
    <m/>
    <m/>
    <d v="2025-07-25T09:00:00"/>
    <s v="ALBIN GEORGE"/>
    <s v="TASK-292470"/>
    <d v="2025-07-21T16:20:00"/>
    <s v="THIRUPATHY KRISHNAN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92472"/>
    <s v="FIOD*"/>
    <x v="2"/>
    <m/>
    <m/>
    <m/>
    <s v="No"/>
    <m/>
    <m/>
    <m/>
    <d v="2025-07-25T09:00:00"/>
    <s v="ALBIN GEORGE"/>
    <s v="TASK-292472"/>
    <d v="2025-07-21T16:20:00"/>
    <s v="THIRUPATHY KRISHNAN"/>
    <m/>
    <d v="2025-07-25T00:00:00"/>
    <d v="1899-12-30T15:13:42"/>
  </r>
  <r>
    <n v="19396"/>
    <s v="Chengam"/>
    <s v="ABM - MSME"/>
    <x v="34"/>
    <x v="8"/>
    <n v="9288013832"/>
    <s v="SOUTH ZONE"/>
    <n v="7290"/>
    <s v="TASK-292479"/>
    <s v="FIOD*"/>
    <x v="2"/>
    <m/>
    <m/>
    <m/>
    <s v="No"/>
    <m/>
    <m/>
    <m/>
    <d v="2025-07-25T09:00:00"/>
    <s v="ALBIN GEORGE"/>
    <s v="TASK-292479"/>
    <d v="2025-07-21T16:20:00"/>
    <s v="VIGNESH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2486"/>
    <s v="FIOD*"/>
    <x v="2"/>
    <m/>
    <m/>
    <m/>
    <s v="No"/>
    <m/>
    <m/>
    <m/>
    <d v="2025-07-25T09:00:00"/>
    <s v="ALBIN GEORGE"/>
    <s v="TASK-292486"/>
    <d v="2025-07-21T16:20:00"/>
    <s v="Vikram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488"/>
    <s v="FIOD*"/>
    <x v="2"/>
    <m/>
    <m/>
    <m/>
    <s v="No"/>
    <m/>
    <m/>
    <m/>
    <d v="2025-07-25T09:00:00"/>
    <s v="ALBIN GEORGE"/>
    <s v="TASK-292488"/>
    <d v="2025-07-21T16:20:00"/>
    <s v="NITHIN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92489"/>
    <s v="FIOD*"/>
    <x v="2"/>
    <m/>
    <m/>
    <m/>
    <s v="No"/>
    <m/>
    <m/>
    <m/>
    <d v="2025-07-25T09:00:00"/>
    <s v="ALBIN GEORGE"/>
    <s v="TASK-292489"/>
    <d v="2025-07-21T16:20:00"/>
    <s v="Arulpandiyan B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2490"/>
    <s v="FIOD*"/>
    <x v="2"/>
    <m/>
    <m/>
    <m/>
    <s v="No"/>
    <m/>
    <m/>
    <m/>
    <d v="2025-07-25T09:00:00"/>
    <s v="ALBIN GEORGE"/>
    <s v="TASK-292490"/>
    <d v="2025-07-21T16:20:00"/>
    <s v="Vikram"/>
    <m/>
    <d v="2025-07-25T00:00:00"/>
    <d v="1899-12-30T15:13:42"/>
  </r>
  <r>
    <n v="19396"/>
    <s v="Chengam"/>
    <s v="ABM - MSME"/>
    <x v="34"/>
    <x v="8"/>
    <n v="9288013832"/>
    <s v="SOUTH ZONE"/>
    <n v="7290"/>
    <s v="TASK-292496"/>
    <s v="FIOD*"/>
    <x v="2"/>
    <m/>
    <m/>
    <m/>
    <s v="No"/>
    <m/>
    <m/>
    <m/>
    <d v="2025-07-25T09:00:00"/>
    <s v="ALBIN GEORGE"/>
    <s v="TASK-292496"/>
    <d v="2025-07-21T16:20:00"/>
    <s v="VIGNESH"/>
    <m/>
    <d v="2025-07-25T00:00:00"/>
    <d v="1899-12-30T15:13:42"/>
  </r>
  <r>
    <n v="134307"/>
    <s v="Chidambaram"/>
    <s v="ASSISTANT BRANCH MANAGER"/>
    <x v="40"/>
    <x v="8"/>
    <n v="8428688202"/>
    <s v="SOUTH ZONE"/>
    <n v="7046"/>
    <s v="TASK-292497"/>
    <s v="FIOD*"/>
    <x v="2"/>
    <m/>
    <m/>
    <m/>
    <s v="No"/>
    <m/>
    <m/>
    <m/>
    <d v="2025-07-25T09:00:00"/>
    <s v="ALBIN GEORGE"/>
    <s v="TASK-292497"/>
    <d v="2025-07-21T16:20:00"/>
    <s v="BALACHANDIRAN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498"/>
    <s v="FIOD*"/>
    <x v="2"/>
    <m/>
    <m/>
    <m/>
    <s v="No"/>
    <m/>
    <m/>
    <m/>
    <d v="2025-07-25T09:00:00"/>
    <s v="ALBIN GEORGE"/>
    <s v="TASK-292498"/>
    <d v="2025-07-21T16:20:00"/>
    <s v="NITHIN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92501"/>
    <s v="FIOD*"/>
    <x v="2"/>
    <m/>
    <m/>
    <m/>
    <s v="No"/>
    <m/>
    <m/>
    <m/>
    <d v="2025-07-25T09:00:00"/>
    <s v="ALBIN GEORGE"/>
    <s v="TASK-292501"/>
    <d v="2025-07-21T16:20:00"/>
    <s v="THIRUPATHY KRISHNAN"/>
    <m/>
    <d v="2025-07-25T00:00:00"/>
    <d v="1899-12-30T15:13:42"/>
  </r>
  <r>
    <n v="18883"/>
    <s v="Phulambari"/>
    <s v="ASSISTANT BRANCH MANAGER"/>
    <x v="13"/>
    <x v="1"/>
    <m/>
    <s v="WESTERN ZONE"/>
    <n v="7198"/>
    <s v="TASK-292503"/>
    <s v="FIOD*"/>
    <x v="2"/>
    <m/>
    <m/>
    <m/>
    <s v="No"/>
    <m/>
    <m/>
    <m/>
    <d v="2025-07-25T09:00:00"/>
    <s v="ALBIN GEORGE"/>
    <s v="TASK-292503"/>
    <d v="2025-07-21T16:20:00"/>
    <s v="SACHIN KARABHARI NARWADE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2508"/>
    <s v="FIOD*"/>
    <x v="2"/>
    <m/>
    <m/>
    <m/>
    <s v="No"/>
    <m/>
    <m/>
    <m/>
    <d v="2025-07-25T09:00:00"/>
    <s v="ALBIN GEORGE"/>
    <s v="TASK-292508"/>
    <d v="2025-07-21T16:20:00"/>
    <s v="Vikram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2520"/>
    <s v="FIOD*"/>
    <x v="2"/>
    <m/>
    <m/>
    <m/>
    <s v="No"/>
    <m/>
    <m/>
    <m/>
    <d v="2025-07-25T09:00:00"/>
    <s v="ALBIN GEORGE"/>
    <s v="TASK-292520"/>
    <d v="2025-07-21T16:20:00"/>
    <s v="GOWTHAM G"/>
    <m/>
    <d v="2025-07-25T00:00:00"/>
    <d v="1899-12-30T15:13:42"/>
  </r>
  <r>
    <n v="135530"/>
    <s v="Marthandam"/>
    <s v="CUSTOMER SERVICE OFFICER"/>
    <x v="14"/>
    <x v="8"/>
    <n v="9361894100"/>
    <s v="SOUTH ZONE"/>
    <n v="7013"/>
    <s v="TASK-292521"/>
    <s v="FIOD*"/>
    <x v="2"/>
    <m/>
    <m/>
    <m/>
    <s v="No"/>
    <m/>
    <m/>
    <m/>
    <d v="2025-07-25T09:00:00"/>
    <s v="ALBIN GEORGE"/>
    <s v="TASK-292521"/>
    <d v="2025-07-21T16:20:00"/>
    <s v="ASHLIN SHIJO E J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2522"/>
    <s v="FIOD*"/>
    <x v="2"/>
    <m/>
    <m/>
    <m/>
    <s v="No"/>
    <m/>
    <m/>
    <m/>
    <d v="2025-07-25T09:00:00"/>
    <s v="ALBIN GEORGE"/>
    <s v="TASK-292522"/>
    <d v="2025-07-21T16:20:00"/>
    <s v="SHYJU SHAM SAMPASIVAM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2541"/>
    <s v="FIOD*"/>
    <x v="2"/>
    <m/>
    <m/>
    <m/>
    <s v="No"/>
    <m/>
    <m/>
    <m/>
    <d v="2025-07-25T09:00:00"/>
    <s v="ALBIN GEORGE"/>
    <s v="TASK-292541"/>
    <d v="2025-07-21T16:20:00"/>
    <s v="ELUMALAI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92544"/>
    <s v="FIOD*"/>
    <x v="2"/>
    <m/>
    <m/>
    <m/>
    <s v="No"/>
    <m/>
    <m/>
    <m/>
    <d v="2025-07-25T09:00:00"/>
    <s v="ALBIN GEORGE"/>
    <s v="TASK-292544"/>
    <d v="2025-07-21T16:20:00"/>
    <s v="SIVARANJINI S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2547"/>
    <s v="FIOD*"/>
    <x v="2"/>
    <m/>
    <m/>
    <m/>
    <s v="No"/>
    <m/>
    <m/>
    <m/>
    <d v="2025-07-25T09:00:00"/>
    <s v="ALBIN GEORGE"/>
    <s v="TASK-292547"/>
    <d v="2025-07-21T16:20:00"/>
    <s v="YOGESH DHANRAJ CHAUDHARI"/>
    <m/>
    <d v="2025-07-25T00:00:00"/>
    <d v="1899-12-30T15:13:42"/>
  </r>
  <r>
    <n v="12730"/>
    <s v="Kodaikanal"/>
    <s v="ASSISTANT BRANCH MANAGER"/>
    <x v="33"/>
    <x v="8"/>
    <n v="7593809073"/>
    <s v="SOUTH ZONE"/>
    <n v="7019"/>
    <s v="TASK-292548"/>
    <s v="FIOD*"/>
    <x v="2"/>
    <m/>
    <m/>
    <m/>
    <s v="No"/>
    <m/>
    <m/>
    <m/>
    <d v="2025-07-25T09:00:00"/>
    <s v="ALBIN GEORGE"/>
    <s v="TASK-292548"/>
    <d v="2025-07-21T16:20:00"/>
    <s v="KURALOVIAN S"/>
    <m/>
    <d v="2025-07-25T00:00:00"/>
    <d v="1899-12-30T15:13:42"/>
  </r>
  <r>
    <n v="131670"/>
    <s v="Chengam"/>
    <s v="CUSTOMER SERVICE OFFICER"/>
    <x v="34"/>
    <x v="8"/>
    <n v="9344028536"/>
    <s v="SOUTH ZONE"/>
    <n v="7290"/>
    <s v="TASK-292554"/>
    <s v="FIOD*"/>
    <x v="2"/>
    <m/>
    <m/>
    <m/>
    <s v="No"/>
    <m/>
    <m/>
    <m/>
    <d v="2025-07-25T09:00:00"/>
    <s v="ALBIN GEORGE"/>
    <s v="TASK-292554"/>
    <d v="2025-07-21T16:20:00"/>
    <s v="MARUDHU PANDIYAN M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555"/>
    <s v="FIOD*"/>
    <x v="2"/>
    <m/>
    <m/>
    <m/>
    <s v="No"/>
    <m/>
    <m/>
    <m/>
    <d v="2025-07-25T09:00:00"/>
    <s v="ALBIN GEORGE"/>
    <s v="TASK-292555"/>
    <d v="2025-07-21T16:20:00"/>
    <s v="BALAJ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556"/>
    <s v="FIOD*"/>
    <x v="2"/>
    <m/>
    <m/>
    <m/>
    <s v="No"/>
    <m/>
    <m/>
    <m/>
    <d v="2025-07-25T09:00:00"/>
    <s v="ALBIN GEORGE"/>
    <s v="TASK-292556"/>
    <d v="2025-07-21T16:20:00"/>
    <s v="BALAJI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2566"/>
    <s v="FIOD*"/>
    <x v="2"/>
    <m/>
    <m/>
    <m/>
    <s v="No"/>
    <m/>
    <m/>
    <m/>
    <d v="2025-07-25T09:00:00"/>
    <s v="ALBIN GEORGE"/>
    <s v="TASK-292566"/>
    <d v="2025-07-21T16:20:00"/>
    <s v="SANGEETHA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2567"/>
    <s v="FIOD*"/>
    <x v="2"/>
    <m/>
    <m/>
    <m/>
    <s v="No"/>
    <m/>
    <m/>
    <m/>
    <d v="2025-07-25T09:00:00"/>
    <s v="ALBIN GEORGE"/>
    <s v="TASK-292567"/>
    <d v="2025-07-21T16:20:00"/>
    <s v="SANGEETHA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92570"/>
    <s v="FIOD*"/>
    <x v="2"/>
    <m/>
    <m/>
    <m/>
    <s v="No"/>
    <m/>
    <m/>
    <m/>
    <d v="2025-07-25T09:00:00"/>
    <s v="ALBIN GEORGE"/>
    <s v="TASK-292570"/>
    <d v="2025-07-21T16:20:00"/>
    <s v="AJIN MARIA ARPUTHAM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2572"/>
    <s v="FIOD*"/>
    <x v="2"/>
    <m/>
    <m/>
    <m/>
    <s v="No"/>
    <m/>
    <m/>
    <m/>
    <d v="2025-07-25T09:00:00"/>
    <s v="ALBIN GEORGE"/>
    <s v="TASK-292572"/>
    <d v="2025-07-21T16:20:00"/>
    <s v="JAYENDRA KHETRAM BAGALKAR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573"/>
    <s v="FIOD*"/>
    <x v="2"/>
    <m/>
    <m/>
    <m/>
    <s v="No"/>
    <m/>
    <m/>
    <m/>
    <d v="2025-07-25T09:00:00"/>
    <s v="ALBIN GEORGE"/>
    <s v="TASK-292573"/>
    <d v="2025-07-21T16:20:00"/>
    <s v="NITHIN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2574"/>
    <s v="FIOD*"/>
    <x v="2"/>
    <m/>
    <m/>
    <m/>
    <s v="No"/>
    <m/>
    <m/>
    <m/>
    <d v="2025-07-25T09:00:00"/>
    <s v="ALBIN GEORGE"/>
    <s v="TASK-292574"/>
    <d v="2025-07-21T16:20:00"/>
    <s v="SAHAYA VINOTHINI S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92580"/>
    <s v="FIOD*"/>
    <x v="2"/>
    <m/>
    <m/>
    <m/>
    <s v="No"/>
    <m/>
    <m/>
    <m/>
    <d v="2025-07-25T09:00:00"/>
    <s v="ALBIN GEORGE"/>
    <s v="TASK-292580"/>
    <d v="2025-07-21T16:20:00"/>
    <s v="JEGAN JEEVA K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592"/>
    <s v="FIOD*"/>
    <x v="2"/>
    <m/>
    <m/>
    <m/>
    <s v="No"/>
    <m/>
    <m/>
    <m/>
    <d v="2025-07-25T09:00:00"/>
    <s v="ALBIN GEORGE"/>
    <s v="TASK-292592"/>
    <d v="2025-07-21T16:20:00"/>
    <s v="BALAJI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92597"/>
    <s v="FIOD*"/>
    <x v="2"/>
    <m/>
    <m/>
    <m/>
    <s v="No"/>
    <m/>
    <m/>
    <m/>
    <d v="2025-07-25T09:00:00"/>
    <s v="ALBIN GEORGE"/>
    <s v="TASK-292597"/>
    <d v="2025-07-21T16:20:00"/>
    <s v="AJITH THIRUPPATHI"/>
    <m/>
    <d v="2025-07-25T00:00:00"/>
    <d v="1899-12-30T15:13:42"/>
  </r>
  <r>
    <n v="135425"/>
    <s v="Kaipattoor"/>
    <s v="CUSTOMER SERVICE OFFICER"/>
    <x v="5"/>
    <x v="4"/>
    <n v="9496309557"/>
    <s v="SOUTH ZONE"/>
    <n v="7020"/>
    <s v="TASK-292614"/>
    <s v="FIOD*"/>
    <x v="2"/>
    <m/>
    <m/>
    <m/>
    <s v="No"/>
    <m/>
    <m/>
    <m/>
    <d v="2025-07-25T09:00:00"/>
    <s v="ALBIN GEORGE"/>
    <s v="TASK-292614"/>
    <d v="2025-07-21T16:20:00"/>
    <s v="R ABHIRAM"/>
    <m/>
    <d v="2025-07-25T00:00:00"/>
    <d v="1899-12-30T15:13:42"/>
  </r>
  <r>
    <n v="136147"/>
    <s v="Bhokar"/>
    <s v="CUSTOMER SERVICE OFFICER"/>
    <x v="0"/>
    <x v="0"/>
    <n v="8975912212"/>
    <s v="WESTERN ZONE"/>
    <n v="1778"/>
    <s v="TASK-292615"/>
    <s v="FIOD*"/>
    <x v="2"/>
    <m/>
    <m/>
    <m/>
    <s v="No"/>
    <m/>
    <m/>
    <m/>
    <d v="2025-07-25T09:00:00"/>
    <s v="ALBIN GEORGE"/>
    <s v="TASK-292615"/>
    <d v="2025-07-21T16:20:00"/>
    <s v="PRADIP VILAS RATHOD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636"/>
    <s v="FIOD*"/>
    <x v="2"/>
    <m/>
    <m/>
    <m/>
    <s v="No"/>
    <m/>
    <m/>
    <m/>
    <d v="2025-07-25T09:00:00"/>
    <s v="ALBIN GEORGE"/>
    <s v="TASK-292636"/>
    <d v="2025-07-21T16:20:00"/>
    <s v="BALAJI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2638"/>
    <s v="FIOD*"/>
    <x v="2"/>
    <m/>
    <m/>
    <m/>
    <s v="No"/>
    <m/>
    <m/>
    <m/>
    <d v="2025-07-25T09:00:00"/>
    <s v="ALBIN GEORGE"/>
    <s v="TASK-292638"/>
    <d v="2025-07-21T16:20:00"/>
    <s v="SANGEETHA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2645"/>
    <s v="FIOD*"/>
    <x v="2"/>
    <m/>
    <m/>
    <m/>
    <s v="No"/>
    <m/>
    <m/>
    <m/>
    <d v="2025-07-25T09:00:00"/>
    <s v="ALBIN GEORGE"/>
    <s v="TASK-292645"/>
    <d v="2025-07-21T16:20:00"/>
    <s v="Vikram"/>
    <m/>
    <d v="2025-07-25T00:00:00"/>
    <d v="1899-12-30T15:13:42"/>
  </r>
  <r>
    <n v="135530"/>
    <s v="Marthandam"/>
    <s v="CUSTOMER SERVICE OFFICER"/>
    <x v="14"/>
    <x v="8"/>
    <n v="9361894100"/>
    <s v="SOUTH ZONE"/>
    <n v="7013"/>
    <s v="TASK-292648"/>
    <s v="FIOD*"/>
    <x v="2"/>
    <m/>
    <m/>
    <m/>
    <s v="No"/>
    <m/>
    <m/>
    <m/>
    <d v="2025-07-25T09:00:00"/>
    <s v="ALBIN GEORGE"/>
    <s v="TASK-292648"/>
    <d v="2025-07-21T16:20:00"/>
    <s v="ASHLIN SHIJO E J"/>
    <m/>
    <d v="2025-07-25T00:00:00"/>
    <d v="1899-12-30T15:13:42"/>
  </r>
  <r>
    <n v="26868"/>
    <s v="Erumeli"/>
    <s v="CUSTOMER SERVICE OFFICER"/>
    <x v="5"/>
    <x v="4"/>
    <n v="9656010420"/>
    <s v="SOUTH ZONE"/>
    <n v="7025"/>
    <s v="TASK-292650"/>
    <s v="FIOD*"/>
    <x v="2"/>
    <m/>
    <m/>
    <m/>
    <s v="No"/>
    <m/>
    <m/>
    <m/>
    <d v="2025-07-25T09:00:00"/>
    <s v="ALBIN GEORGE"/>
    <s v="TASK-292650"/>
    <d v="2025-07-21T16:20:00"/>
    <s v="JITHIN MOH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2652"/>
    <s v="FIOD*"/>
    <x v="2"/>
    <m/>
    <m/>
    <m/>
    <s v="No"/>
    <m/>
    <m/>
    <m/>
    <d v="2025-07-25T09:00:00"/>
    <s v="ALBIN GEORGE"/>
    <s v="TASK-292652"/>
    <d v="2025-07-21T16:20:00"/>
    <s v="RAMPRAKASH RAVEENTHIR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2661"/>
    <s v="FIOD*"/>
    <x v="2"/>
    <m/>
    <m/>
    <m/>
    <s v="No"/>
    <m/>
    <m/>
    <m/>
    <d v="2025-07-25T09:00:00"/>
    <s v="ALBIN GEORGE"/>
    <s v="TASK-292661"/>
    <d v="2025-07-21T16:20:00"/>
    <s v="BARANIDURAI A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675"/>
    <s v="FIOD*"/>
    <x v="2"/>
    <m/>
    <m/>
    <m/>
    <s v="No"/>
    <m/>
    <m/>
    <m/>
    <d v="2025-07-25T09:00:00"/>
    <s v="ALBIN GEORGE"/>
    <s v="TASK-292675"/>
    <d v="2025-07-21T16:20:00"/>
    <s v="NITHIN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676"/>
    <s v="FIOD*"/>
    <x v="2"/>
    <m/>
    <m/>
    <m/>
    <s v="No"/>
    <m/>
    <m/>
    <m/>
    <d v="2025-07-25T09:00:00"/>
    <s v="ALBIN GEORGE"/>
    <s v="TASK-292676"/>
    <d v="2025-07-21T16:20:00"/>
    <s v="NITHI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2677"/>
    <s v="FIOD*"/>
    <x v="2"/>
    <m/>
    <m/>
    <m/>
    <s v="No"/>
    <m/>
    <m/>
    <m/>
    <d v="2025-07-25T09:00:00"/>
    <s v="ALBIN GEORGE"/>
    <s v="TASK-292677"/>
    <d v="2025-07-21T16:20:00"/>
    <s v="BARANIDURAI A"/>
    <m/>
    <d v="2025-07-25T00:00:00"/>
    <d v="1899-12-30T15:13:42"/>
  </r>
  <r>
    <n v="131096"/>
    <s v="Savner"/>
    <s v="CUSTOMER SERVICE OFFICER"/>
    <x v="23"/>
    <x v="0"/>
    <n v="9249089486"/>
    <s v="WESTERN ZONE"/>
    <n v="7108"/>
    <s v="TASK-292686"/>
    <s v="FIOD*"/>
    <x v="2"/>
    <m/>
    <m/>
    <m/>
    <s v="No"/>
    <m/>
    <m/>
    <m/>
    <d v="2025-07-25T09:00:00"/>
    <s v="ALBIN GEORGE"/>
    <s v="TASK-292686"/>
    <d v="2025-07-21T16:20:00"/>
    <s v="UJJWAL SUDAMRAO CHAUDHARI"/>
    <m/>
    <d v="2025-07-25T00:00:00"/>
    <d v="1899-12-30T15:13:42"/>
  </r>
  <r>
    <n v="135714"/>
    <s v="Kaipattoor"/>
    <s v="CUSTOMER SERVICE OFFICER"/>
    <x v="5"/>
    <x v="4"/>
    <n v="9544155401"/>
    <s v="SOUTH ZONE"/>
    <n v="7020"/>
    <s v="TASK-292685"/>
    <s v="FIOD*"/>
    <x v="2"/>
    <m/>
    <m/>
    <m/>
    <s v="No"/>
    <m/>
    <m/>
    <m/>
    <d v="2025-07-25T09:00:00"/>
    <s v="ALBIN GEORGE"/>
    <s v="TASK-292685"/>
    <d v="2025-07-21T16:20:00"/>
    <s v="VISAKH VIJAYAN"/>
    <m/>
    <d v="2025-07-25T00:00:00"/>
    <d v="1899-12-30T15:13:42"/>
  </r>
  <r>
    <n v="4482"/>
    <s v="Katol"/>
    <s v="CUSTOMER SERVICE OFFICER"/>
    <x v="23"/>
    <x v="0"/>
    <n v="9373581725"/>
    <s v="WESTERN ZONE"/>
    <n v="7163"/>
    <s v="TASK-292693"/>
    <s v="FIOD*"/>
    <x v="2"/>
    <m/>
    <m/>
    <m/>
    <s v="No"/>
    <m/>
    <m/>
    <m/>
    <d v="2025-07-25T09:00:00"/>
    <s v="ALBIN GEORGE"/>
    <s v="TASK-292693"/>
    <d v="2025-07-21T16:20:00"/>
    <s v="VAISHALI RAMKRUSHNAJI WANKHEDE"/>
    <m/>
    <d v="2025-07-25T00:00:00"/>
    <d v="1899-12-30T15:13:42"/>
  </r>
  <r>
    <n v="4482"/>
    <s v="Katol"/>
    <s v="CUSTOMER SERVICE OFFICER"/>
    <x v="23"/>
    <x v="0"/>
    <n v="9373581725"/>
    <s v="WESTERN ZONE"/>
    <n v="7163"/>
    <s v="TASK-292694"/>
    <s v="FIOD*"/>
    <x v="2"/>
    <m/>
    <m/>
    <m/>
    <s v="No"/>
    <m/>
    <m/>
    <m/>
    <d v="2025-07-25T09:00:00"/>
    <s v="ALBIN GEORGE"/>
    <s v="TASK-292694"/>
    <d v="2025-07-21T16:20:00"/>
    <s v="VAISHALI RAMKRUSHNAJI WANKHEDE"/>
    <m/>
    <d v="2025-07-25T00:00:00"/>
    <d v="1899-12-30T15:13:42"/>
  </r>
  <r>
    <n v="136257"/>
    <s v="Degloor"/>
    <s v="CUSTOMER SERVICE OFFICER"/>
    <x v="0"/>
    <x v="0"/>
    <n v="9529816278"/>
    <s v="WESTERN ZONE"/>
    <n v="7249"/>
    <s v="TASK-292712"/>
    <s v="FIOD*"/>
    <x v="2"/>
    <m/>
    <m/>
    <m/>
    <s v="No"/>
    <m/>
    <m/>
    <m/>
    <d v="2025-07-25T09:00:00"/>
    <s v="ALBIN GEORGE"/>
    <s v="TASK-292712"/>
    <d v="2025-07-21T16:20:00"/>
    <s v="SANTOSH KONDIBA DIKLE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92720"/>
    <s v="FIOD*"/>
    <x v="2"/>
    <m/>
    <m/>
    <m/>
    <s v="No"/>
    <m/>
    <m/>
    <m/>
    <d v="2025-07-25T09:00:00"/>
    <s v="ALBIN GEORGE"/>
    <s v="TASK-292720"/>
    <d v="2025-07-21T16:20:00"/>
    <s v="Vikram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724"/>
    <s v="FIOD*"/>
    <x v="2"/>
    <m/>
    <m/>
    <m/>
    <s v="No"/>
    <m/>
    <m/>
    <m/>
    <d v="2025-07-25T09:00:00"/>
    <s v="ALBIN GEORGE"/>
    <s v="TASK-292724"/>
    <d v="2025-07-21T16:20:00"/>
    <s v="BALAJI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2731"/>
    <s v="FIOD*"/>
    <x v="2"/>
    <m/>
    <m/>
    <m/>
    <s v="No"/>
    <m/>
    <m/>
    <m/>
    <d v="2025-07-25T09:00:00"/>
    <s v="ALBIN GEORGE"/>
    <s v="TASK-292731"/>
    <d v="2025-07-21T16:20:00"/>
    <s v="BARANIDURAI A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2733"/>
    <s v="FIOD*"/>
    <x v="2"/>
    <m/>
    <m/>
    <m/>
    <s v="No"/>
    <m/>
    <m/>
    <m/>
    <d v="2025-07-25T09:00:00"/>
    <s v="ALBIN GEORGE"/>
    <s v="TASK-292733"/>
    <d v="2025-07-21T16:20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2732"/>
    <s v="FIOD*"/>
    <x v="2"/>
    <m/>
    <m/>
    <m/>
    <s v="No"/>
    <m/>
    <m/>
    <m/>
    <d v="2025-07-25T09:00:00"/>
    <s v="ALBIN GEORGE"/>
    <s v="TASK-292732"/>
    <d v="2025-07-21T16:20:00"/>
    <s v="RAMPRAKASH RAVEENTHIRAN"/>
    <m/>
    <d v="2025-07-25T00:00:00"/>
    <d v="1899-12-30T15:13:42"/>
  </r>
  <r>
    <n v="135149"/>
    <s v="Puthoor"/>
    <s v="CUSTOMER SERVICE OFFICER"/>
    <x v="14"/>
    <x v="8"/>
    <n v="8760141304"/>
    <s v="SOUTH ZONE"/>
    <n v="7058"/>
    <s v="TASK-292734"/>
    <s v="FIOD*"/>
    <x v="2"/>
    <m/>
    <m/>
    <m/>
    <s v="No"/>
    <m/>
    <m/>
    <m/>
    <d v="2025-07-25T09:00:00"/>
    <s v="ALBIN GEORGE"/>
    <s v="TASK-292734"/>
    <d v="2025-07-21T16:20:00"/>
    <s v="J THANGA SATHEESH"/>
    <m/>
    <d v="2025-07-25T00:00:00"/>
    <d v="1899-12-30T15:13:42"/>
  </r>
  <r>
    <n v="134550"/>
    <s v="Kalwan"/>
    <s v="CUSTOMER SERVICE OFFICER"/>
    <x v="3"/>
    <x v="1"/>
    <n v="9403685310"/>
    <s v="WESTERN ZONE"/>
    <n v="7429"/>
    <s v="TASK-292736"/>
    <s v="FIOD*"/>
    <x v="2"/>
    <m/>
    <m/>
    <m/>
    <s v="No"/>
    <m/>
    <m/>
    <m/>
    <d v="2025-07-25T09:00:00"/>
    <s v="ALBIN GEORGE"/>
    <s v="TASK-292736"/>
    <d v="2025-07-21T16:20:00"/>
    <s v="SANDIP EKNATH BACHHAV"/>
    <m/>
    <d v="2025-07-25T00:00:00"/>
    <d v="1899-12-30T15:13:42"/>
  </r>
  <r>
    <n v="27434"/>
    <s v="Pandalur"/>
    <s v="CUSTOMER SERVICE OFFICER"/>
    <x v="37"/>
    <x v="4"/>
    <n v="9655799986"/>
    <s v="SOUTH ZONE"/>
    <n v="7339"/>
    <s v="TASK-292740"/>
    <s v="FIOD*"/>
    <x v="2"/>
    <m/>
    <m/>
    <m/>
    <s v="No"/>
    <m/>
    <m/>
    <m/>
    <d v="2025-07-25T09:00:00"/>
    <s v="ALBIN GEORGE"/>
    <s v="TASK-292740"/>
    <d v="2025-07-21T16:20:00"/>
    <s v="ARAVIND TAMILSELVAM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2745"/>
    <s v="FIOD*"/>
    <x v="2"/>
    <m/>
    <m/>
    <m/>
    <s v="No"/>
    <m/>
    <m/>
    <m/>
    <d v="2025-07-25T09:00:00"/>
    <s v="ALBIN GEORGE"/>
    <s v="TASK-292745"/>
    <d v="2025-07-21T16:20:00"/>
    <s v="JAYENDRA KHETRAM BAGALKAR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92746"/>
    <s v="FIOD*"/>
    <x v="2"/>
    <m/>
    <m/>
    <m/>
    <s v="No"/>
    <m/>
    <m/>
    <m/>
    <d v="2025-07-25T09:00:00"/>
    <s v="ALBIN GEORGE"/>
    <s v="TASK-292746"/>
    <d v="2025-07-21T16:20:00"/>
    <s v="MANIVANNAN GUNASEKARAN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92760"/>
    <s v="FIOD*"/>
    <x v="2"/>
    <m/>
    <m/>
    <m/>
    <s v="No"/>
    <m/>
    <m/>
    <m/>
    <d v="2025-07-25T09:00:00"/>
    <s v="ALBIN GEORGE"/>
    <s v="TASK-292760"/>
    <d v="2025-07-21T16:20:00"/>
    <s v="PASUPATHI C"/>
    <m/>
    <d v="2025-07-25T00:00:00"/>
    <d v="1899-12-30T15:13:42"/>
  </r>
  <r>
    <n v="136147"/>
    <s v="Bhokar"/>
    <s v="CUSTOMER SERVICE OFFICER"/>
    <x v="0"/>
    <x v="0"/>
    <n v="8975912212"/>
    <s v="WESTERN ZONE"/>
    <n v="1778"/>
    <s v="TASK-292767"/>
    <s v="FIOD*"/>
    <x v="2"/>
    <m/>
    <m/>
    <m/>
    <s v="No"/>
    <m/>
    <m/>
    <m/>
    <d v="2025-07-25T09:00:00"/>
    <s v="ALBIN GEORGE"/>
    <s v="TASK-292767"/>
    <d v="2025-07-21T16:20:00"/>
    <s v="PRADIP VILAS RATHOD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2771"/>
    <s v="FIOD*"/>
    <x v="2"/>
    <m/>
    <m/>
    <m/>
    <s v="No"/>
    <m/>
    <m/>
    <m/>
    <d v="2025-07-25T09:00:00"/>
    <s v="ALBIN GEORGE"/>
    <s v="TASK-292771"/>
    <d v="2025-07-21T16:20:00"/>
    <s v="BALAJI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2783"/>
    <s v="FIOD*"/>
    <x v="2"/>
    <m/>
    <m/>
    <m/>
    <s v="No"/>
    <m/>
    <m/>
    <m/>
    <d v="2025-07-25T09:00:00"/>
    <s v="ALBIN GEORGE"/>
    <s v="TASK-292783"/>
    <d v="2025-07-21T16:20:00"/>
    <s v="SANGEETHA"/>
    <m/>
    <d v="2025-07-25T00:00:00"/>
    <d v="1899-12-30T15:13:42"/>
  </r>
  <r>
    <n v="19427"/>
    <s v="Thittuvilai"/>
    <s v="CUSTOMER SERVICE OFFICER"/>
    <x v="14"/>
    <x v="8"/>
    <n v="8714621027"/>
    <s v="SOUTH ZONE"/>
    <n v="7016"/>
    <s v="TASK-292787"/>
    <s v="FIOD*"/>
    <x v="2"/>
    <m/>
    <m/>
    <m/>
    <s v="No"/>
    <m/>
    <m/>
    <m/>
    <d v="2025-07-25T09:00:00"/>
    <s v="ALBIN GEORGE"/>
    <s v="TASK-292787"/>
    <d v="2025-07-21T16:20:00"/>
    <s v="ABINESH R"/>
    <m/>
    <d v="2025-07-25T00:00:00"/>
    <d v="1899-12-30T15:13:42"/>
  </r>
  <r>
    <n v="131096"/>
    <s v="Savner"/>
    <s v="CUSTOMER SERVICE OFFICER"/>
    <x v="23"/>
    <x v="0"/>
    <n v="9249089486"/>
    <s v="WESTERN ZONE"/>
    <n v="7108"/>
    <s v="TASK-292794"/>
    <s v="FIOD*"/>
    <x v="2"/>
    <m/>
    <m/>
    <m/>
    <s v="No"/>
    <m/>
    <m/>
    <m/>
    <d v="2025-07-25T09:00:00"/>
    <s v="ALBIN GEORGE"/>
    <s v="TASK-292794"/>
    <d v="2025-07-21T16:20:00"/>
    <s v="UJJWAL SUDAMRAO CHAUDHARI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92796"/>
    <s v="FIOD*"/>
    <x v="2"/>
    <m/>
    <m/>
    <m/>
    <s v="No"/>
    <m/>
    <m/>
    <m/>
    <d v="2025-07-25T09:00:00"/>
    <s v="ALBIN GEORGE"/>
    <s v="TASK-292796"/>
    <d v="2025-07-21T16:20:00"/>
    <s v="K. BANUCHANDAR"/>
    <m/>
    <d v="2025-07-25T00:00:00"/>
    <d v="1899-12-30T15:13:42"/>
  </r>
  <r>
    <n v="135358"/>
    <s v="Denkanikottai"/>
    <s v="CUSTOMER SERVICE OFFICER"/>
    <x v="36"/>
    <x v="8"/>
    <n v="9150397640"/>
    <s v="SOUTH ZONE"/>
    <n v="7342"/>
    <s v="TASK-292808"/>
    <s v="FIOD*"/>
    <x v="2"/>
    <m/>
    <m/>
    <m/>
    <s v="No"/>
    <m/>
    <m/>
    <m/>
    <d v="2025-07-25T09:00:00"/>
    <s v="ALBIN GEORGE"/>
    <s v="TASK-292808"/>
    <d v="2025-07-21T16:20:00"/>
    <s v="Shanthakumar Thimmarayappa"/>
    <m/>
    <d v="2025-07-25T00:00:00"/>
    <d v="1899-12-30T15:13:42"/>
  </r>
  <r>
    <n v="135358"/>
    <s v="Denkanikottai"/>
    <s v="CUSTOMER SERVICE OFFICER"/>
    <x v="36"/>
    <x v="8"/>
    <n v="9150397640"/>
    <s v="SOUTH ZONE"/>
    <n v="7342"/>
    <s v="TASK-292809"/>
    <s v="FIOD*"/>
    <x v="2"/>
    <m/>
    <m/>
    <m/>
    <s v="No"/>
    <m/>
    <m/>
    <m/>
    <d v="2025-07-25T09:00:00"/>
    <s v="ALBIN GEORGE"/>
    <s v="TASK-292809"/>
    <d v="2025-07-21T16:20:00"/>
    <s v="Shanthakumar Thimmarayapp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2811"/>
    <s v="FIOD*"/>
    <x v="2"/>
    <m/>
    <m/>
    <m/>
    <s v="No"/>
    <m/>
    <m/>
    <m/>
    <d v="2025-07-25T09:00:00"/>
    <s v="ALBIN GEORGE"/>
    <s v="TASK-292811"/>
    <d v="2025-07-21T16:20:00"/>
    <s v="BARANIDURAI A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814"/>
    <s v="FIOD*"/>
    <x v="2"/>
    <m/>
    <m/>
    <m/>
    <s v="No"/>
    <m/>
    <m/>
    <m/>
    <d v="2025-07-25T09:00:00"/>
    <s v="ALBIN GEORGE"/>
    <s v="TASK-292814"/>
    <d v="2025-07-21T16:20:00"/>
    <s v="NITHIN"/>
    <m/>
    <d v="2025-07-25T00:00:00"/>
    <d v="1899-12-30T15:13:42"/>
  </r>
  <r>
    <n v="19396"/>
    <s v="Chengam"/>
    <s v="ABM - MSME"/>
    <x v="34"/>
    <x v="8"/>
    <n v="9288013832"/>
    <s v="SOUTH ZONE"/>
    <n v="7290"/>
    <s v="TASK-292816"/>
    <s v="FIOD*"/>
    <x v="2"/>
    <m/>
    <m/>
    <m/>
    <s v="No"/>
    <m/>
    <m/>
    <m/>
    <d v="2025-07-25T09:00:00"/>
    <s v="ALBIN GEORGE"/>
    <s v="TASK-292816"/>
    <d v="2025-07-21T16:20:00"/>
    <s v="VIGNESH"/>
    <m/>
    <d v="2025-07-25T00:00:00"/>
    <d v="1899-12-30T15:13:42"/>
  </r>
  <r>
    <n v="135689"/>
    <s v="Yercaud"/>
    <s v="CUSTOMER SERVICE OFFICER"/>
    <x v="36"/>
    <x v="8"/>
    <n v="9442960636"/>
    <s v="SOUTH ZONE"/>
    <n v="7441"/>
    <s v="TASK-292820"/>
    <s v="FIOD*"/>
    <x v="2"/>
    <m/>
    <m/>
    <m/>
    <s v="No"/>
    <m/>
    <m/>
    <m/>
    <d v="2025-07-25T09:00:00"/>
    <s v="ALBIN GEORGE"/>
    <s v="TASK-292820"/>
    <d v="2025-07-21T16:20:00"/>
    <s v="SENTHILKUMAR P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2825"/>
    <s v="FIOD*"/>
    <x v="2"/>
    <m/>
    <m/>
    <m/>
    <s v="No"/>
    <m/>
    <m/>
    <m/>
    <d v="2025-07-25T09:00:00"/>
    <s v="ALBIN GEORGE"/>
    <s v="TASK-292825"/>
    <d v="2025-07-21T16:20:00"/>
    <s v="NITHIN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92828"/>
    <s v="FIOD*"/>
    <x v="2"/>
    <m/>
    <m/>
    <m/>
    <s v="No"/>
    <m/>
    <m/>
    <m/>
    <d v="2025-07-25T09:00:00"/>
    <s v="ALBIN GEORGE"/>
    <s v="TASK-292828"/>
    <d v="2025-07-21T16:20:00"/>
    <s v="SANTHOSH PANDIYAN S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92841"/>
    <s v="FIOD*"/>
    <x v="2"/>
    <m/>
    <m/>
    <m/>
    <s v="No"/>
    <m/>
    <m/>
    <m/>
    <d v="2025-07-25T09:00:00"/>
    <s v="ALBIN GEORGE"/>
    <s v="TASK-292841"/>
    <d v="2025-07-21T16:20:00"/>
    <s v="SATHISH C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2844"/>
    <s v="FIOD*"/>
    <x v="2"/>
    <m/>
    <m/>
    <m/>
    <s v="No"/>
    <m/>
    <m/>
    <m/>
    <d v="2025-07-25T09:00:00"/>
    <s v="ALBIN GEORGE"/>
    <s v="TASK-292844"/>
    <d v="2025-07-21T16:20:00"/>
    <s v="YOGESH DHANRAJ CHAUDHARI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92845"/>
    <s v="FIOD*"/>
    <x v="2"/>
    <m/>
    <m/>
    <m/>
    <s v="No"/>
    <m/>
    <m/>
    <m/>
    <d v="2025-07-25T09:00:00"/>
    <s v="ALBIN GEORGE"/>
    <s v="TASK-292845"/>
    <d v="2025-07-21T16:20:00"/>
    <s v="KANAGASABAPATHY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2849"/>
    <s v="FIOD*"/>
    <x v="2"/>
    <m/>
    <m/>
    <m/>
    <s v="No"/>
    <m/>
    <m/>
    <m/>
    <d v="2025-07-25T09:00:00"/>
    <s v="ALBIN GEORGE"/>
    <s v="TASK-292849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2850"/>
    <s v="FIOD*"/>
    <x v="2"/>
    <m/>
    <m/>
    <m/>
    <s v="No"/>
    <m/>
    <m/>
    <m/>
    <d v="2025-07-25T09:00:00"/>
    <s v="ALBIN GEORGE"/>
    <s v="TASK-292850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2851"/>
    <s v="FIOD*"/>
    <x v="2"/>
    <m/>
    <m/>
    <m/>
    <s v="No"/>
    <m/>
    <m/>
    <m/>
    <d v="2025-07-25T09:00:00"/>
    <s v="ALBIN GEORGE"/>
    <s v="TASK-292851"/>
    <d v="2025-07-21T16:20:00"/>
    <s v="BARANIDURAI A"/>
    <m/>
    <d v="2025-07-25T00:00:00"/>
    <d v="1899-12-30T15:13:42"/>
  </r>
  <r>
    <n v="135105"/>
    <s v="Deola"/>
    <s v="CUSTOMER SERVICE OFFICER"/>
    <x v="3"/>
    <x v="1"/>
    <n v="7517285739"/>
    <s v="WESTERN ZONE"/>
    <n v="7431"/>
    <s v="TASK-292856"/>
    <s v="FIOD*"/>
    <x v="2"/>
    <m/>
    <m/>
    <m/>
    <s v="No"/>
    <m/>
    <m/>
    <m/>
    <d v="2025-07-25T09:00:00"/>
    <s v="ALBIN GEORGE"/>
    <s v="TASK-292856"/>
    <d v="2025-07-21T16:20:00"/>
    <s v="TUSHAR GORAKSHNATH SONAWANE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2861"/>
    <s v="FIOD*"/>
    <x v="2"/>
    <m/>
    <m/>
    <m/>
    <s v="No"/>
    <m/>
    <m/>
    <m/>
    <d v="2025-07-25T09:00:00"/>
    <s v="ALBIN GEORGE"/>
    <s v="TASK-292861"/>
    <d v="2025-07-21T16:20:00"/>
    <s v="BARANIDURAI A"/>
    <m/>
    <d v="2025-07-25T00:00:00"/>
    <d v="1899-12-30T15:13:42"/>
  </r>
  <r>
    <n v="7848"/>
    <s v="Marthandam"/>
    <s v="CUSTOMER SERVICE OFFICER"/>
    <x v="14"/>
    <x v="8"/>
    <n v="7094496807"/>
    <s v="SOUTH ZONE"/>
    <n v="7013"/>
    <s v="TASK-292868"/>
    <s v="FIOD*"/>
    <x v="2"/>
    <m/>
    <m/>
    <m/>
    <s v="No"/>
    <m/>
    <m/>
    <m/>
    <d v="2025-07-25T09:00:00"/>
    <s v="ALBIN GEORGE"/>
    <s v="TASK-292868"/>
    <d v="2025-07-21T16:20:00"/>
    <s v="BRUTUS XAVIOUR XAVIER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2874"/>
    <s v="FIOD*"/>
    <x v="2"/>
    <m/>
    <m/>
    <m/>
    <s v="No"/>
    <m/>
    <m/>
    <m/>
    <d v="2025-07-25T09:00:00"/>
    <s v="ALBIN GEORGE"/>
    <s v="TASK-292874"/>
    <d v="2025-07-21T16:20:00"/>
    <s v="KALA NANTHINI IYAPPAN"/>
    <m/>
    <d v="2025-07-25T00:00:00"/>
    <d v="1899-12-30T15:13:42"/>
  </r>
  <r>
    <n v="135175"/>
    <s v="Bichhiya"/>
    <s v="CUSTOMER SERVICE OFFICER"/>
    <x v="11"/>
    <x v="7"/>
    <n v="9131157209"/>
    <s v="CENTRAL ZONE"/>
    <n v="7087"/>
    <s v="TASK-292877"/>
    <s v="FIOD*"/>
    <x v="2"/>
    <m/>
    <m/>
    <m/>
    <s v="No"/>
    <m/>
    <m/>
    <m/>
    <d v="2025-07-25T09:00:00"/>
    <s v="ALBIN GEORGE"/>
    <s v="TASK-292877"/>
    <d v="2025-07-21T16:20:00"/>
    <s v="AYUSH KUMAR PATEL"/>
    <m/>
    <d v="2025-07-25T00:00:00"/>
    <d v="1899-12-30T15:13:42"/>
  </r>
  <r>
    <n v="4482"/>
    <s v="Katol"/>
    <s v="CUSTOMER SERVICE OFFICER"/>
    <x v="23"/>
    <x v="0"/>
    <n v="9373581725"/>
    <s v="WESTERN ZONE"/>
    <n v="7163"/>
    <s v="TASK-292878"/>
    <s v="FIOD*"/>
    <x v="2"/>
    <m/>
    <m/>
    <m/>
    <s v="No"/>
    <m/>
    <m/>
    <m/>
    <d v="2025-07-25T09:00:00"/>
    <s v="ALBIN GEORGE"/>
    <s v="TASK-292878"/>
    <d v="2025-07-21T16:20:00"/>
    <s v="VAISHALI RAMKRUSHNAJI WANKHEDE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2885"/>
    <s v="FIOD*"/>
    <x v="2"/>
    <m/>
    <m/>
    <m/>
    <s v="No"/>
    <m/>
    <m/>
    <m/>
    <d v="2025-07-25T09:00:00"/>
    <s v="ALBIN GEORGE"/>
    <s v="TASK-292885"/>
    <d v="2025-07-21T16:20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2886"/>
    <s v="FIOD*"/>
    <x v="2"/>
    <m/>
    <m/>
    <m/>
    <s v="No"/>
    <m/>
    <m/>
    <m/>
    <d v="2025-07-25T09:00:00"/>
    <s v="ALBIN GEORGE"/>
    <s v="TASK-292886"/>
    <d v="2025-07-21T16:20:00"/>
    <s v="RAMPRAKASH RAVEENTHIRAN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2894"/>
    <s v="FIOD*"/>
    <x v="2"/>
    <m/>
    <m/>
    <m/>
    <s v="No"/>
    <m/>
    <m/>
    <m/>
    <d v="2025-07-25T09:00:00"/>
    <s v="ALBIN GEORGE"/>
    <s v="TASK-292894"/>
    <d v="2025-07-21T16:20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2895"/>
    <s v="FIOD*"/>
    <x v="2"/>
    <m/>
    <m/>
    <m/>
    <s v="No"/>
    <m/>
    <m/>
    <m/>
    <d v="2025-07-25T09:00:00"/>
    <s v="ALBIN GEORGE"/>
    <s v="TASK-292895"/>
    <d v="2025-07-21T16:20:00"/>
    <s v="YOGESH DHANRAJ CHAUDHARI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2900"/>
    <s v="FIOD*"/>
    <x v="2"/>
    <m/>
    <m/>
    <m/>
    <s v="No"/>
    <m/>
    <m/>
    <m/>
    <d v="2025-07-25T09:00:00"/>
    <s v="ALBIN GEORGE"/>
    <s v="TASK-292900"/>
    <d v="2025-07-21T16:20:00"/>
    <s v="JAYENDRA KHETRAM BAGALKAR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92902"/>
    <s v="FIOD*"/>
    <x v="2"/>
    <m/>
    <m/>
    <m/>
    <s v="No"/>
    <m/>
    <m/>
    <m/>
    <d v="2025-07-25T09:00:00"/>
    <s v="ALBIN GEORGE"/>
    <s v="TASK-292902"/>
    <d v="2025-07-21T16:20:00"/>
    <s v="SHUBHAM PRALHAD DALVI"/>
    <m/>
    <d v="2025-07-25T00:00:00"/>
    <d v="1899-12-30T15:13:42"/>
  </r>
  <r>
    <n v="131617"/>
    <s v="Vaduj"/>
    <s v="CUSTOMER SERVICE OFFICER"/>
    <x v="31"/>
    <x v="5"/>
    <n v="7775856274"/>
    <s v="WESTERN ZONE"/>
    <n v="7324"/>
    <s v="TASK-292909"/>
    <s v="FIOD*"/>
    <x v="2"/>
    <m/>
    <m/>
    <m/>
    <s v="No"/>
    <m/>
    <m/>
    <m/>
    <d v="2025-07-25T09:00:00"/>
    <s v="ALBIN GEORGE"/>
    <s v="TASK-292909"/>
    <d v="2025-07-21T16:20:00"/>
    <s v="ATUL ASHOK DESAI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92911"/>
    <s v="FIOD*"/>
    <x v="2"/>
    <m/>
    <m/>
    <m/>
    <s v="No"/>
    <m/>
    <m/>
    <m/>
    <d v="2025-07-25T09:00:00"/>
    <s v="ALBIN GEORGE"/>
    <s v="TASK-292911"/>
    <d v="2025-07-21T16:20:00"/>
    <s v="MANIVANNAN GUNASEKARAN"/>
    <m/>
    <d v="2025-07-25T00:00:00"/>
    <d v="1899-12-30T15:13:42"/>
  </r>
  <r>
    <n v="19427"/>
    <s v="Thittuvilai"/>
    <s v="CUSTOMER SERVICE OFFICER"/>
    <x v="14"/>
    <x v="8"/>
    <n v="8714621027"/>
    <s v="SOUTH ZONE"/>
    <n v="7016"/>
    <s v="TASK-292913"/>
    <s v="FIOD*"/>
    <x v="2"/>
    <m/>
    <m/>
    <m/>
    <s v="No"/>
    <m/>
    <m/>
    <m/>
    <d v="2025-07-25T09:00:00"/>
    <s v="ALBIN GEORGE"/>
    <s v="TASK-292913"/>
    <d v="2025-07-21T16:20:00"/>
    <s v="ABINESH R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2924"/>
    <s v="FIOD*"/>
    <x v="2"/>
    <m/>
    <m/>
    <m/>
    <s v="No"/>
    <m/>
    <m/>
    <m/>
    <d v="2025-07-25T09:00:00"/>
    <s v="ALBIN GEORGE"/>
    <s v="TASK-292924"/>
    <d v="2025-07-21T16:20:00"/>
    <s v="GOWTHAM G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2942"/>
    <s v="FIOD*"/>
    <x v="2"/>
    <m/>
    <m/>
    <m/>
    <s v="No"/>
    <m/>
    <m/>
    <m/>
    <d v="2025-07-25T09:00:00"/>
    <s v="ALBIN GEORGE"/>
    <s v="TASK-292942"/>
    <d v="2025-07-21T16:20:00"/>
    <s v="VANA MUTHU RAJA M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2943"/>
    <s v="FIOD*"/>
    <x v="2"/>
    <m/>
    <m/>
    <m/>
    <s v="No"/>
    <m/>
    <m/>
    <m/>
    <d v="2025-07-25T09:00:00"/>
    <s v="ALBIN GEORGE"/>
    <s v="TASK-292943"/>
    <d v="2025-07-21T16:20:00"/>
    <s v="VANA MUTHU RAJA 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2950"/>
    <s v="FIOD*"/>
    <x v="2"/>
    <m/>
    <m/>
    <m/>
    <s v="No"/>
    <m/>
    <m/>
    <m/>
    <d v="2025-07-25T09:00:00"/>
    <s v="ALBIN GEORGE"/>
    <s v="TASK-292950"/>
    <d v="2025-07-21T16:20:00"/>
    <s v="SHYJU SHAM SAMPASIVAM"/>
    <m/>
    <d v="2025-07-25T00:00:00"/>
    <d v="1899-12-30T15:13:42"/>
  </r>
  <r>
    <n v="19427"/>
    <s v="Thittuvilai"/>
    <s v="CUSTOMER SERVICE OFFICER"/>
    <x v="14"/>
    <x v="8"/>
    <n v="8714621027"/>
    <s v="SOUTH ZONE"/>
    <n v="7016"/>
    <s v="TASK-292953"/>
    <s v="FIOD*"/>
    <x v="2"/>
    <m/>
    <m/>
    <m/>
    <s v="No"/>
    <m/>
    <m/>
    <m/>
    <d v="2025-07-25T09:00:00"/>
    <s v="ALBIN GEORGE"/>
    <s v="TASK-292953"/>
    <d v="2025-07-21T16:20:00"/>
    <s v="ABINESH R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92965"/>
    <s v="FIOD*"/>
    <x v="2"/>
    <m/>
    <m/>
    <m/>
    <s v="No"/>
    <m/>
    <m/>
    <m/>
    <d v="2025-07-25T09:00:00"/>
    <s v="ALBIN GEORGE"/>
    <s v="TASK-292965"/>
    <d v="2025-07-21T16:20:00"/>
    <s v="RAJKUMAR T"/>
    <m/>
    <d v="2025-07-25T00:00:00"/>
    <d v="1899-12-30T15:13:42"/>
  </r>
  <r>
    <n v="134342"/>
    <s v="Malkapur"/>
    <s v="CUSTOMER SERVICE OFFICER"/>
    <x v="7"/>
    <x v="0"/>
    <n v="8080981913"/>
    <s v="WESTERN ZONE"/>
    <n v="1771"/>
    <s v="TASK-292964"/>
    <s v="FIOD*"/>
    <x v="2"/>
    <m/>
    <m/>
    <m/>
    <s v="No"/>
    <m/>
    <m/>
    <m/>
    <d v="2025-07-25T09:00:00"/>
    <s v="ALBIN GEORGE"/>
    <s v="TASK-292964"/>
    <d v="2025-07-21T16:20:00"/>
    <s v="PRAVIN RAMESH LOKHANDE"/>
    <m/>
    <d v="2025-07-25T00:00:00"/>
    <d v="1899-12-30T15:13:42"/>
  </r>
  <r>
    <n v="132160"/>
    <s v="Edathua"/>
    <s v="CUSTOMER SERVICE OFFICER"/>
    <x v="5"/>
    <x v="4"/>
    <m/>
    <s v="SOUTH ZONE"/>
    <n v="7022"/>
    <s v="TASK-292968"/>
    <s v="FIOD*"/>
    <x v="2"/>
    <m/>
    <m/>
    <m/>
    <s v="No"/>
    <m/>
    <m/>
    <m/>
    <d v="2025-07-25T09:00:00"/>
    <s v="ALBIN GEORGE"/>
    <s v="TASK-292968"/>
    <d v="2025-07-21T16:20:00"/>
    <s v="Adarsh T 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92969"/>
    <s v="FIOD*"/>
    <x v="2"/>
    <m/>
    <m/>
    <m/>
    <s v="No"/>
    <m/>
    <m/>
    <m/>
    <d v="2025-07-25T09:00:00"/>
    <s v="ALBIN GEORGE"/>
    <s v="TASK-292969"/>
    <d v="2025-07-21T16:20:00"/>
    <s v="AMIT DILIP PAWAR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2975"/>
    <s v="FIOD*"/>
    <x v="2"/>
    <m/>
    <m/>
    <m/>
    <s v="No"/>
    <m/>
    <m/>
    <m/>
    <d v="2025-07-25T09:00:00"/>
    <s v="ALBIN GEORGE"/>
    <s v="TASK-292975"/>
    <d v="2025-07-21T16:20:00"/>
    <s v="BARANIDURAI A"/>
    <m/>
    <d v="2025-07-25T00:00:00"/>
    <d v="1899-12-30T15:13:42"/>
  </r>
  <r>
    <n v="4482"/>
    <s v="Katol"/>
    <s v="CUSTOMER SERVICE OFFICER"/>
    <x v="23"/>
    <x v="0"/>
    <n v="9373581725"/>
    <s v="WESTERN ZONE"/>
    <n v="7163"/>
    <s v="TASK-292989"/>
    <s v="FIOD*"/>
    <x v="2"/>
    <m/>
    <m/>
    <m/>
    <s v="No"/>
    <m/>
    <m/>
    <m/>
    <d v="2025-07-25T09:00:00"/>
    <s v="ALBIN GEORGE"/>
    <s v="TASK-292989"/>
    <d v="2025-07-21T16:20:00"/>
    <s v="VAISHALI RAMKRUSHNAJI WANKHEDE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2993"/>
    <s v="FIOD*"/>
    <x v="2"/>
    <m/>
    <m/>
    <m/>
    <s v="No"/>
    <m/>
    <m/>
    <m/>
    <d v="2025-07-25T09:00:00"/>
    <s v="ALBIN GEORGE"/>
    <s v="TASK-292993"/>
    <d v="2025-07-21T16:20:00"/>
    <s v="SAHAYA VINOTHINI S"/>
    <m/>
    <d v="2025-07-25T00:00:00"/>
    <d v="1899-12-30T15:13:42"/>
  </r>
  <r>
    <n v="135193"/>
    <s v="Georai"/>
    <s v="CUSTOMER SERVICE OFFICER"/>
    <x v="28"/>
    <x v="1"/>
    <n v="7821965245"/>
    <s v="WESTERN ZONE"/>
    <n v="1770"/>
    <s v="TASK-292994"/>
    <s v="FIOD*"/>
    <x v="2"/>
    <m/>
    <m/>
    <m/>
    <s v="No"/>
    <m/>
    <m/>
    <m/>
    <d v="2025-07-25T09:00:00"/>
    <s v="ALBIN GEORGE"/>
    <s v="TASK-292994"/>
    <d v="2025-07-21T16:20:00"/>
    <s v="ADITYA MAHADEV NARWATE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92996"/>
    <s v="FIOD*"/>
    <x v="2"/>
    <m/>
    <m/>
    <m/>
    <s v="No"/>
    <m/>
    <m/>
    <m/>
    <d v="2025-07-25T09:00:00"/>
    <s v="ALBIN GEORGE"/>
    <s v="TASK-292996"/>
    <d v="2025-07-21T16:20:00"/>
    <s v="SHYJU SHAM SAMPASIVAM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93002"/>
    <s v="FIOD*"/>
    <x v="2"/>
    <m/>
    <m/>
    <m/>
    <s v="No"/>
    <m/>
    <m/>
    <m/>
    <d v="2025-07-25T09:00:00"/>
    <s v="ALBIN GEORGE"/>
    <s v="TASK-293002"/>
    <d v="2025-07-21T16:20:00"/>
    <s v="SRIDURAI JAGANATHAN"/>
    <m/>
    <d v="2025-07-25T00:00:00"/>
    <d v="1899-12-30T15:13:42"/>
  </r>
  <r>
    <n v="132539"/>
    <s v="Chengam"/>
    <s v="CUSTOMER SERVICE OFFICER"/>
    <x v="34"/>
    <x v="8"/>
    <n v="9037989265"/>
    <s v="SOUTH ZONE"/>
    <n v="7290"/>
    <s v="TASK-293011"/>
    <s v="FIOD*"/>
    <x v="2"/>
    <m/>
    <m/>
    <m/>
    <s v="No"/>
    <m/>
    <m/>
    <m/>
    <d v="2025-07-25T09:00:00"/>
    <s v="ALBIN GEORGE"/>
    <s v="TASK-293011"/>
    <d v="2025-07-21T16:20:00"/>
    <s v="SURYA S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013"/>
    <s v="FIOD*"/>
    <x v="2"/>
    <m/>
    <m/>
    <m/>
    <s v="No"/>
    <m/>
    <m/>
    <m/>
    <d v="2025-07-25T09:00:00"/>
    <s v="ALBIN GEORGE"/>
    <s v="TASK-293013"/>
    <d v="2025-07-21T16:20:00"/>
    <s v="BARANIDURAI A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93018"/>
    <s v="FIOD*"/>
    <x v="2"/>
    <m/>
    <m/>
    <m/>
    <s v="No"/>
    <m/>
    <m/>
    <m/>
    <d v="2025-07-25T09:00:00"/>
    <s v="ALBIN GEORGE"/>
    <s v="TASK-293018"/>
    <d v="2025-07-21T16:20:00"/>
    <s v="BALAJI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93021"/>
    <s v="FIOD*"/>
    <x v="2"/>
    <m/>
    <m/>
    <m/>
    <s v="No"/>
    <m/>
    <m/>
    <m/>
    <d v="2025-07-25T09:00:00"/>
    <s v="ALBIN GEORGE"/>
    <s v="TASK-293021"/>
    <d v="2025-07-21T16:20:00"/>
    <s v="SAKTHIVEL SEERANG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025"/>
    <s v="FIOD*"/>
    <x v="2"/>
    <m/>
    <m/>
    <m/>
    <s v="No"/>
    <m/>
    <m/>
    <m/>
    <d v="2025-07-25T09:00:00"/>
    <s v="ALBIN GEORGE"/>
    <s v="TASK-293025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027"/>
    <s v="FIOD*"/>
    <x v="2"/>
    <m/>
    <m/>
    <m/>
    <s v="No"/>
    <m/>
    <m/>
    <m/>
    <d v="2025-07-25T09:00:00"/>
    <s v="ALBIN GEORGE"/>
    <s v="TASK-293027"/>
    <d v="2025-07-21T16:20:00"/>
    <s v="BARANIDURAI A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93029"/>
    <s v="FIOD*"/>
    <x v="2"/>
    <m/>
    <m/>
    <m/>
    <s v="No"/>
    <m/>
    <m/>
    <m/>
    <d v="2025-07-25T09:00:00"/>
    <s v="ALBIN GEORGE"/>
    <s v="TASK-293029"/>
    <d v="2025-07-21T16:20:00"/>
    <s v="NITHIN"/>
    <m/>
    <d v="2025-07-25T00:00:00"/>
    <d v="1899-12-30T15:13:42"/>
  </r>
  <r>
    <n v="134307"/>
    <s v="Chidambaram"/>
    <s v="ASSISTANT BRANCH MANAGER"/>
    <x v="40"/>
    <x v="8"/>
    <n v="8428688202"/>
    <s v="SOUTH ZONE"/>
    <n v="7046"/>
    <s v="TASK-293030"/>
    <s v="FIOD*"/>
    <x v="2"/>
    <m/>
    <m/>
    <m/>
    <s v="No"/>
    <m/>
    <m/>
    <m/>
    <d v="2025-07-25T09:00:00"/>
    <s v="ALBIN GEORGE"/>
    <s v="TASK-293030"/>
    <d v="2025-07-21T16:20:00"/>
    <s v="BALACHANDIRAN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93032"/>
    <s v="FIOD*"/>
    <x v="2"/>
    <m/>
    <m/>
    <m/>
    <s v="No"/>
    <m/>
    <m/>
    <m/>
    <d v="2025-07-25T09:00:00"/>
    <s v="ALBIN GEORGE"/>
    <s v="TASK-293032"/>
    <d v="2025-07-21T16:20:00"/>
    <s v="K. BANUCHANDAR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93044"/>
    <s v="FIOD*"/>
    <x v="2"/>
    <m/>
    <m/>
    <m/>
    <s v="No"/>
    <m/>
    <m/>
    <m/>
    <d v="2025-07-25T09:00:00"/>
    <s v="ALBIN GEORGE"/>
    <s v="TASK-293044"/>
    <d v="2025-07-21T16:20:00"/>
    <s v="SARAVANAN ARUNACHALAM"/>
    <m/>
    <d v="2025-07-25T00:00:00"/>
    <d v="1899-12-30T15:13:42"/>
  </r>
  <r>
    <n v="19427"/>
    <s v="Thittuvilai"/>
    <s v="CUSTOMER SERVICE OFFICER"/>
    <x v="14"/>
    <x v="8"/>
    <n v="8714621027"/>
    <s v="SOUTH ZONE"/>
    <n v="7016"/>
    <s v="TASK-293049"/>
    <s v="FIOD*"/>
    <x v="2"/>
    <m/>
    <m/>
    <m/>
    <s v="No"/>
    <m/>
    <m/>
    <m/>
    <d v="2025-07-25T09:00:00"/>
    <s v="ALBIN GEORGE"/>
    <s v="TASK-293049"/>
    <d v="2025-07-21T16:20:00"/>
    <s v="ABINESH R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053"/>
    <s v="FIOD*"/>
    <x v="2"/>
    <m/>
    <m/>
    <m/>
    <s v="No"/>
    <m/>
    <m/>
    <m/>
    <d v="2025-07-25T09:00:00"/>
    <s v="ALBIN GEORGE"/>
    <s v="TASK-293053"/>
    <d v="2025-07-21T16:20:00"/>
    <s v="BARANIDURAI A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3058"/>
    <s v="FIOD*"/>
    <x v="2"/>
    <m/>
    <m/>
    <m/>
    <s v="No"/>
    <m/>
    <m/>
    <m/>
    <d v="2025-07-25T09:00:00"/>
    <s v="ALBIN GEORGE"/>
    <s v="TASK-293058"/>
    <d v="2025-07-21T16:20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3059"/>
    <s v="FIOD*"/>
    <x v="2"/>
    <m/>
    <m/>
    <m/>
    <s v="No"/>
    <m/>
    <m/>
    <m/>
    <d v="2025-07-25T09:00:00"/>
    <s v="ALBIN GEORGE"/>
    <s v="TASK-293059"/>
    <d v="2025-07-21T16:20:00"/>
    <s v="KALA NANTHINI IYAPP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060"/>
    <s v="FIOD*"/>
    <x v="2"/>
    <m/>
    <m/>
    <m/>
    <s v="No"/>
    <m/>
    <m/>
    <m/>
    <d v="2025-07-25T09:00:00"/>
    <s v="ALBIN GEORGE"/>
    <s v="TASK-293060"/>
    <d v="2025-07-21T16:20:00"/>
    <s v="BARANIDURAI A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3063"/>
    <s v="FIOD*"/>
    <x v="2"/>
    <m/>
    <m/>
    <m/>
    <s v="No"/>
    <m/>
    <m/>
    <m/>
    <d v="2025-07-25T09:00:00"/>
    <s v="ALBIN GEORGE"/>
    <s v="TASK-293063"/>
    <d v="2025-07-21T16:20:00"/>
    <s v="SAHAYA VINOTHINI S"/>
    <m/>
    <d v="2025-07-25T00:00:00"/>
    <d v="1899-12-30T15:13:42"/>
  </r>
  <r>
    <n v="132539"/>
    <s v="Chengam"/>
    <s v="CUSTOMER SERVICE OFFICER"/>
    <x v="34"/>
    <x v="8"/>
    <n v="9037989265"/>
    <s v="SOUTH ZONE"/>
    <n v="7290"/>
    <s v="TASK-293071"/>
    <s v="FIOD*"/>
    <x v="2"/>
    <m/>
    <m/>
    <m/>
    <s v="No"/>
    <m/>
    <m/>
    <m/>
    <d v="2025-07-25T09:00:00"/>
    <s v="ALBIN GEORGE"/>
    <s v="TASK-293071"/>
    <d v="2025-07-21T16:20:00"/>
    <s v="SURYA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3075"/>
    <s v="FIOD*"/>
    <x v="2"/>
    <m/>
    <m/>
    <m/>
    <s v="No"/>
    <m/>
    <m/>
    <m/>
    <d v="2025-07-25T09:00:00"/>
    <s v="ALBIN GEORGE"/>
    <s v="TASK-293075"/>
    <d v="2025-07-21T16:20:00"/>
    <s v="KALA NANTHINI IYAPPAN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3076"/>
    <s v="FIOD*"/>
    <x v="2"/>
    <m/>
    <m/>
    <m/>
    <s v="No"/>
    <m/>
    <m/>
    <m/>
    <d v="2025-07-25T09:00:00"/>
    <s v="ALBIN GEORGE"/>
    <s v="TASK-293076"/>
    <d v="2025-07-21T16:20:00"/>
    <s v="GOWTHAM G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93080"/>
    <s v="FIOD*"/>
    <x v="2"/>
    <m/>
    <m/>
    <m/>
    <s v="No"/>
    <m/>
    <m/>
    <m/>
    <d v="2025-07-25T09:00:00"/>
    <s v="ALBIN GEORGE"/>
    <s v="TASK-293080"/>
    <d v="2025-07-21T16:20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93081"/>
    <s v="FIOD*"/>
    <x v="2"/>
    <m/>
    <m/>
    <m/>
    <s v="No"/>
    <m/>
    <m/>
    <m/>
    <d v="2025-07-25T09:00:00"/>
    <s v="ALBIN GEORGE"/>
    <s v="TASK-293081"/>
    <d v="2025-07-21T16:20:00"/>
    <s v="KASTHURI KARUPPAIYA"/>
    <m/>
    <d v="2025-07-25T00:00:00"/>
    <d v="1899-12-30T15:13:42"/>
  </r>
  <r>
    <n v="20518"/>
    <s v="Koliyanur"/>
    <s v="ASSISTANT BRANCH MANAGER"/>
    <x v="40"/>
    <x v="8"/>
    <m/>
    <s v="SOUTH ZONE"/>
    <n v="7034"/>
    <s v="TASK-293082"/>
    <s v="FIOD*"/>
    <x v="2"/>
    <m/>
    <m/>
    <m/>
    <s v="No"/>
    <m/>
    <m/>
    <m/>
    <d v="2025-07-25T09:00:00"/>
    <s v="ALBIN GEORGE"/>
    <s v="TASK-293082"/>
    <d v="2025-07-21T16:20:00"/>
    <s v="INFANT JOVIT JAWAHAR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93084"/>
    <s v="FIOD*"/>
    <x v="2"/>
    <m/>
    <m/>
    <m/>
    <s v="No"/>
    <m/>
    <m/>
    <m/>
    <d v="2025-07-25T09:00:00"/>
    <s v="ALBIN GEORGE"/>
    <s v="TASK-293084"/>
    <d v="2025-07-21T16:20:00"/>
    <s v="MANJU YADAV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3087"/>
    <s v="FIOD*"/>
    <x v="2"/>
    <m/>
    <m/>
    <m/>
    <s v="No"/>
    <m/>
    <m/>
    <m/>
    <d v="2025-07-25T09:00:00"/>
    <s v="ALBIN GEORGE"/>
    <s v="TASK-293087"/>
    <d v="2025-07-21T16:20:00"/>
    <s v="SAHAYA VINOTHINI S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3096"/>
    <s v="FIOD*"/>
    <x v="2"/>
    <m/>
    <m/>
    <m/>
    <s v="No"/>
    <m/>
    <m/>
    <m/>
    <d v="2025-07-25T09:00:00"/>
    <s v="ALBIN GEORGE"/>
    <s v="TASK-293096"/>
    <d v="2025-07-21T16:20:00"/>
    <s v="RAMPRAKASH RAVEENTHIRAN"/>
    <m/>
    <d v="2025-07-25T00:00:00"/>
    <d v="1899-12-30T15:13:42"/>
  </r>
  <r>
    <n v="135592"/>
    <s v="Sengaon"/>
    <s v="CUSTOMER SERVICE OFFICER"/>
    <x v="0"/>
    <x v="0"/>
    <n v="7798774698"/>
    <s v="WESTERN ZONE"/>
    <n v="7201"/>
    <s v="TASK-293099"/>
    <s v="FIOD*"/>
    <x v="2"/>
    <m/>
    <m/>
    <m/>
    <s v="No"/>
    <m/>
    <m/>
    <m/>
    <d v="2025-07-25T09:00:00"/>
    <s v="ALBIN GEORGE"/>
    <s v="TASK-293099"/>
    <d v="2025-07-21T16:20:00"/>
    <s v="SANTOSH NARAYAN KASHTE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93103"/>
    <s v="FIOD*"/>
    <x v="2"/>
    <m/>
    <m/>
    <m/>
    <s v="No"/>
    <m/>
    <m/>
    <m/>
    <d v="2025-07-25T09:00:00"/>
    <s v="ALBIN GEORGE"/>
    <s v="TASK-293103"/>
    <d v="2025-07-21T16:20:00"/>
    <s v="VANA MUTHU RAJA M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93112"/>
    <s v="FIOD*"/>
    <x v="2"/>
    <m/>
    <m/>
    <m/>
    <s v="No"/>
    <m/>
    <m/>
    <m/>
    <d v="2025-07-25T09:00:00"/>
    <s v="ALBIN GEORGE"/>
    <s v="TASK-293112"/>
    <d v="2025-07-21T16:20:00"/>
    <s v="SANTHOSH PANDIYAN S"/>
    <m/>
    <d v="2025-07-25T00:00:00"/>
    <d v="1899-12-30T15:13:42"/>
  </r>
  <r>
    <n v="12730"/>
    <s v="Kodaikanal"/>
    <s v="ASSISTANT BRANCH MANAGER"/>
    <x v="33"/>
    <x v="8"/>
    <n v="7593809073"/>
    <s v="SOUTH ZONE"/>
    <n v="7019"/>
    <s v="TASK-293113"/>
    <s v="FIOD*"/>
    <x v="2"/>
    <m/>
    <m/>
    <m/>
    <s v="No"/>
    <m/>
    <m/>
    <m/>
    <d v="2025-07-25T09:00:00"/>
    <s v="ALBIN GEORGE"/>
    <s v="TASK-293113"/>
    <d v="2025-07-21T16:20:00"/>
    <s v="KURALOVIAN S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121"/>
    <s v="FIOD*"/>
    <x v="2"/>
    <m/>
    <m/>
    <m/>
    <s v="No"/>
    <m/>
    <m/>
    <m/>
    <d v="2025-07-25T09:00:00"/>
    <s v="ALBIN GEORGE"/>
    <s v="TASK-293121"/>
    <d v="2025-07-21T16:20:00"/>
    <s v="BARANIDURAI A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122"/>
    <s v="FIOD*"/>
    <x v="2"/>
    <m/>
    <m/>
    <m/>
    <s v="No"/>
    <m/>
    <m/>
    <m/>
    <d v="2025-07-25T09:00:00"/>
    <s v="ALBIN GEORGE"/>
    <s v="TASK-293122"/>
    <d v="2025-07-21T16:20:00"/>
    <s v="BARANIDURAI A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3175"/>
    <s v="FIOD*"/>
    <x v="2"/>
    <m/>
    <m/>
    <m/>
    <s v="No"/>
    <m/>
    <m/>
    <m/>
    <d v="2025-07-25T09:00:00"/>
    <s v="ALBIN GEORGE"/>
    <s v="TASK-293175"/>
    <d v="2025-07-21T16:20:00"/>
    <s v="KALA NANTHINI IYAPPAN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183"/>
    <s v="FIOD*"/>
    <x v="2"/>
    <m/>
    <m/>
    <m/>
    <s v="No"/>
    <m/>
    <m/>
    <m/>
    <d v="2025-07-25T09:00:00"/>
    <s v="ALBIN GEORGE"/>
    <s v="TASK-293183"/>
    <d v="2025-07-21T16:20:00"/>
    <s v="BARANIDURAI A"/>
    <m/>
    <d v="2025-07-25T00:00:00"/>
    <d v="1899-12-30T15:13:42"/>
  </r>
  <r>
    <n v="19427"/>
    <s v="Thittuvilai"/>
    <s v="CUSTOMER SERVICE OFFICER"/>
    <x v="14"/>
    <x v="8"/>
    <n v="8714621027"/>
    <s v="SOUTH ZONE"/>
    <n v="7016"/>
    <s v="TASK-293187"/>
    <s v="FIOD*"/>
    <x v="2"/>
    <m/>
    <m/>
    <m/>
    <s v="No"/>
    <m/>
    <m/>
    <m/>
    <d v="2025-07-25T09:00:00"/>
    <s v="ALBIN GEORGE"/>
    <s v="TASK-293187"/>
    <d v="2025-07-21T16:20:00"/>
    <s v="ABINESH R"/>
    <m/>
    <d v="2025-07-25T00:00:00"/>
    <d v="1899-12-30T15:13:42"/>
  </r>
  <r>
    <n v="136453"/>
    <s v="Kundara"/>
    <s v="CUSTOMER SERVICE OFFICER"/>
    <x v="5"/>
    <x v="4"/>
    <n v="7560934190"/>
    <s v="SOUTH ZONE"/>
    <n v="7026"/>
    <s v="TASK-293194"/>
    <s v="FIOD*"/>
    <x v="2"/>
    <m/>
    <m/>
    <m/>
    <s v="No"/>
    <m/>
    <m/>
    <m/>
    <d v="2025-07-25T09:00:00"/>
    <s v="ALBIN GEORGE"/>
    <s v="TASK-293194"/>
    <d v="2025-07-21T16:20:00"/>
    <s v="ABHILASH G"/>
    <m/>
    <d v="2025-07-25T00:00:00"/>
    <d v="1899-12-30T15:13:42"/>
  </r>
  <r>
    <n v="135149"/>
    <s v="Puthoor"/>
    <s v="CUSTOMER SERVICE OFFICER"/>
    <x v="14"/>
    <x v="8"/>
    <n v="8760141304"/>
    <s v="SOUTH ZONE"/>
    <n v="7058"/>
    <s v="TASK-293198"/>
    <s v="FIOD*"/>
    <x v="2"/>
    <m/>
    <m/>
    <m/>
    <s v="No"/>
    <m/>
    <m/>
    <m/>
    <d v="2025-07-25T09:00:00"/>
    <s v="ALBIN GEORGE"/>
    <s v="TASK-293198"/>
    <d v="2025-07-21T16:20:00"/>
    <s v="J THANGA SATHEESH"/>
    <m/>
    <d v="2025-07-25T00:00:00"/>
    <d v="1899-12-30T15:13:42"/>
  </r>
  <r>
    <n v="133720"/>
    <s v="Manamadurai"/>
    <s v="CUSTOMER SERVICE OFFICER"/>
    <x v="35"/>
    <x v="8"/>
    <n v="6369407804"/>
    <s v="SOUTH ZONE"/>
    <n v="7080"/>
    <s v="TASK-293212"/>
    <s v="FIOD*"/>
    <x v="2"/>
    <m/>
    <m/>
    <m/>
    <s v="No"/>
    <m/>
    <m/>
    <m/>
    <d v="2025-07-25T09:00:00"/>
    <s v="ALBIN GEORGE"/>
    <s v="TASK-293212"/>
    <d v="2025-07-21T16:20:00"/>
    <s v="RENGARAJAN K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93213"/>
    <s v="FIOD*"/>
    <x v="2"/>
    <m/>
    <m/>
    <m/>
    <s v="No"/>
    <m/>
    <m/>
    <m/>
    <d v="2025-07-25T09:00:00"/>
    <s v="ALBIN GEORGE"/>
    <s v="TASK-293213"/>
    <d v="2025-07-21T16:20:00"/>
    <s v="MOHAN LAKSHMINARAYANAN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93214"/>
    <s v="FIOD*"/>
    <x v="2"/>
    <m/>
    <m/>
    <m/>
    <s v="No"/>
    <m/>
    <m/>
    <m/>
    <d v="2025-07-25T09:00:00"/>
    <s v="ALBIN GEORGE"/>
    <s v="TASK-293214"/>
    <d v="2025-07-21T16:20:00"/>
    <s v="MOORTHY KISHNAMOORTHY"/>
    <m/>
    <d v="2025-07-25T00:00:00"/>
    <d v="1899-12-30T15:13:42"/>
  </r>
  <r>
    <n v="133720"/>
    <s v="Manamadurai"/>
    <s v="CUSTOMER SERVICE OFFICER"/>
    <x v="35"/>
    <x v="8"/>
    <n v="6369407804"/>
    <s v="SOUTH ZONE"/>
    <n v="7080"/>
    <s v="TASK-293218"/>
    <s v="FIOD*"/>
    <x v="2"/>
    <m/>
    <m/>
    <m/>
    <s v="No"/>
    <m/>
    <m/>
    <m/>
    <d v="2025-07-25T09:00:00"/>
    <s v="ALBIN GEORGE"/>
    <s v="TASK-293218"/>
    <d v="2025-07-21T16:20:00"/>
    <s v="RENGARAJAN K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223"/>
    <s v="FIOD*"/>
    <x v="2"/>
    <m/>
    <m/>
    <m/>
    <s v="No"/>
    <m/>
    <m/>
    <m/>
    <d v="2025-07-25T09:00:00"/>
    <s v="ALBIN GEORGE"/>
    <s v="TASK-293223"/>
    <d v="2025-07-21T16:20:00"/>
    <s v="BARANIDURAI A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93228"/>
    <s v="FIOD*"/>
    <x v="2"/>
    <m/>
    <m/>
    <m/>
    <s v="No"/>
    <m/>
    <m/>
    <m/>
    <d v="2025-07-25T09:00:00"/>
    <s v="ALBIN GEORGE"/>
    <s v="TASK-293228"/>
    <d v="2025-07-21T16:20:00"/>
    <s v="MANJU YADAV"/>
    <m/>
    <d v="2025-07-25T00:00:00"/>
    <d v="1899-12-30T15:13:42"/>
  </r>
  <r>
    <n v="131096"/>
    <s v="Savner"/>
    <s v="CUSTOMER SERVICE OFFICER"/>
    <x v="23"/>
    <x v="0"/>
    <n v="9249089486"/>
    <s v="WESTERN ZONE"/>
    <n v="7108"/>
    <s v="TASK-293229"/>
    <s v="FIOD*"/>
    <x v="2"/>
    <m/>
    <m/>
    <m/>
    <s v="No"/>
    <m/>
    <m/>
    <m/>
    <d v="2025-07-25T09:00:00"/>
    <s v="ALBIN GEORGE"/>
    <s v="TASK-293229"/>
    <d v="2025-07-21T16:20:00"/>
    <s v="UJJWAL SUDAMRAO CHAUDHARI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3230"/>
    <s v="FIOD*"/>
    <x v="2"/>
    <m/>
    <m/>
    <m/>
    <s v="No"/>
    <m/>
    <m/>
    <m/>
    <d v="2025-07-25T09:00:00"/>
    <s v="ALBIN GEORGE"/>
    <s v="TASK-293230"/>
    <d v="2025-07-21T16:20:00"/>
    <s v="SANGEETHA"/>
    <m/>
    <d v="2025-07-25T00:00:00"/>
    <d v="1899-12-30T15:13:42"/>
  </r>
  <r>
    <n v="133720"/>
    <s v="Manamadurai"/>
    <s v="CUSTOMER SERVICE OFFICER"/>
    <x v="35"/>
    <x v="8"/>
    <n v="6369407804"/>
    <s v="SOUTH ZONE"/>
    <n v="7080"/>
    <s v="TASK-293236"/>
    <s v="FIOD*"/>
    <x v="2"/>
    <m/>
    <m/>
    <m/>
    <s v="No"/>
    <m/>
    <m/>
    <m/>
    <d v="2025-07-25T09:00:00"/>
    <s v="ALBIN GEORGE"/>
    <s v="TASK-293236"/>
    <d v="2025-07-21T16:20:00"/>
    <s v="RENGARAJAN K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3242"/>
    <s v="FIOD*"/>
    <x v="2"/>
    <m/>
    <m/>
    <m/>
    <s v="No"/>
    <m/>
    <m/>
    <m/>
    <d v="2025-07-25T09:00:00"/>
    <s v="ALBIN GEORGE"/>
    <s v="TASK-293242"/>
    <d v="2025-07-21T16:20:00"/>
    <s v="JAYENDRA KHETRAM BAGALKAR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3248"/>
    <s v="FIOD*"/>
    <x v="2"/>
    <m/>
    <m/>
    <m/>
    <s v="No"/>
    <m/>
    <m/>
    <m/>
    <d v="2025-07-25T09:00:00"/>
    <s v="ALBIN GEORGE"/>
    <s v="TASK-293248"/>
    <d v="2025-07-21T16:20:00"/>
    <s v="GOWTHAM G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3250"/>
    <s v="FIOD*"/>
    <x v="2"/>
    <m/>
    <m/>
    <m/>
    <s v="No"/>
    <m/>
    <m/>
    <m/>
    <d v="2025-07-25T09:00:00"/>
    <s v="ALBIN GEORGE"/>
    <s v="TASK-293250"/>
    <d v="2025-07-21T16:20:00"/>
    <s v="SAHAYA VINOTHINI S"/>
    <m/>
    <d v="2025-07-25T00:00:00"/>
    <d v="1899-12-30T15:13:42"/>
  </r>
  <r>
    <n v="130488"/>
    <s v="Tirupattur"/>
    <s v="CUSTOMER SERVICE OFFICER"/>
    <x v="34"/>
    <x v="8"/>
    <n v="9150696122"/>
    <s v="SOUTH ZONE"/>
    <n v="7297"/>
    <s v="TASK-293262"/>
    <s v="FIOD*"/>
    <x v="2"/>
    <m/>
    <m/>
    <m/>
    <s v="No"/>
    <m/>
    <m/>
    <m/>
    <d v="2025-07-25T09:00:00"/>
    <s v="ALBIN GEORGE"/>
    <s v="TASK-293262"/>
    <d v="2025-07-21T16:20:00"/>
    <s v="VIKRAM K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93263"/>
    <s v="FIOD*"/>
    <x v="2"/>
    <m/>
    <m/>
    <m/>
    <s v="No"/>
    <m/>
    <m/>
    <m/>
    <d v="2025-07-25T09:00:00"/>
    <s v="ALBIN GEORGE"/>
    <s v="TASK-293263"/>
    <d v="2025-07-21T16:20:00"/>
    <s v="JENISHA J A"/>
    <m/>
    <d v="2025-07-25T00:00:00"/>
    <d v="1899-12-30T15:13:42"/>
  </r>
  <r>
    <n v="135713"/>
    <s v="Pathanapuram"/>
    <s v="ASSISTANT BRANCH MANAGER"/>
    <x v="5"/>
    <x v="4"/>
    <n v="8921789990"/>
    <s v="SOUTH ZONE"/>
    <n v="7021"/>
    <s v="TASK-293264"/>
    <s v="FIOD*"/>
    <x v="2"/>
    <m/>
    <m/>
    <m/>
    <s v="No"/>
    <m/>
    <m/>
    <m/>
    <d v="2025-07-25T09:00:00"/>
    <s v="ALBIN GEORGE"/>
    <s v="TASK-293264"/>
    <d v="2025-07-21T16:20:00"/>
    <s v="SAYED MUHAMMED"/>
    <m/>
    <d v="2025-07-25T00:00:00"/>
    <d v="1899-12-30T15:13:42"/>
  </r>
  <r>
    <n v="130894"/>
    <s v="Loharu"/>
    <s v="CUSTOMER SERVICE OFFICER"/>
    <x v="43"/>
    <x v="3"/>
    <n v="9021149966"/>
    <s v="NORTHERN ZONE"/>
    <n v="7439"/>
    <s v="TASK-293270"/>
    <s v="FIOD*"/>
    <x v="2"/>
    <m/>
    <m/>
    <m/>
    <s v="No"/>
    <m/>
    <m/>
    <m/>
    <d v="2025-07-25T09:00:00"/>
    <s v="ALBIN GEORGE"/>
    <s v="TASK-293270"/>
    <d v="2025-07-21T16:20:00"/>
    <s v="PRADEEP SWAMI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284"/>
    <s v="FIOD*"/>
    <x v="2"/>
    <m/>
    <m/>
    <m/>
    <s v="No"/>
    <m/>
    <m/>
    <m/>
    <d v="2025-07-25T09:00:00"/>
    <s v="ALBIN GEORGE"/>
    <s v="TASK-293284"/>
    <d v="2025-07-21T16:20:00"/>
    <s v="BARANIDURAI A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3286"/>
    <s v="FIOD*"/>
    <x v="2"/>
    <m/>
    <m/>
    <m/>
    <s v="No"/>
    <m/>
    <m/>
    <m/>
    <d v="2025-07-25T09:00:00"/>
    <s v="ALBIN GEORGE"/>
    <s v="TASK-293286"/>
    <d v="2025-07-21T16:20:00"/>
    <s v="YOGESH DHANRAJ CHAUDHARI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93287"/>
    <s v="FIOD*"/>
    <x v="2"/>
    <m/>
    <m/>
    <m/>
    <s v="No"/>
    <m/>
    <m/>
    <m/>
    <d v="2025-07-25T09:00:00"/>
    <s v="ALBIN GEORGE"/>
    <s v="TASK-293287"/>
    <d v="2025-07-21T16:20:00"/>
    <s v="AJIN MARIA ARPUTHAM"/>
    <m/>
    <d v="2025-07-25T00:00:00"/>
    <d v="1899-12-30T15:13:42"/>
  </r>
  <r>
    <n v="132087"/>
    <s v="Bichhiya"/>
    <s v="CUSTOMER SERVICE OFFICER"/>
    <x v="11"/>
    <x v="7"/>
    <n v="7694969796"/>
    <s v="CENTRAL ZONE"/>
    <n v="7087"/>
    <s v="TASK-293288"/>
    <s v="FIOD*"/>
    <x v="2"/>
    <m/>
    <m/>
    <m/>
    <s v="No"/>
    <m/>
    <m/>
    <m/>
    <d v="2025-07-25T09:00:00"/>
    <s v="ALBIN GEORGE"/>
    <s v="TASK-293288"/>
    <d v="2025-07-21T16:20:00"/>
    <s v="ABHISHEK DHURVE"/>
    <m/>
    <d v="2025-07-25T00:00:00"/>
    <d v="1899-12-30T15:13:42"/>
  </r>
  <r>
    <n v="132087"/>
    <s v="Bichhiya"/>
    <s v="CUSTOMER SERVICE OFFICER"/>
    <x v="11"/>
    <x v="7"/>
    <n v="7694969796"/>
    <s v="CENTRAL ZONE"/>
    <n v="7087"/>
    <s v="TASK-293289"/>
    <s v="FIOD*"/>
    <x v="2"/>
    <m/>
    <m/>
    <m/>
    <s v="No"/>
    <m/>
    <m/>
    <m/>
    <d v="2025-07-25T09:00:00"/>
    <s v="ALBIN GEORGE"/>
    <s v="TASK-293289"/>
    <d v="2025-07-21T16:20:00"/>
    <s v="ABHISHEK DHURVE"/>
    <m/>
    <d v="2025-07-25T00:00:00"/>
    <d v="1899-12-30T15:13:42"/>
  </r>
  <r>
    <n v="19396"/>
    <s v="Chengam"/>
    <s v="ABM - MSME"/>
    <x v="34"/>
    <x v="8"/>
    <n v="9288013832"/>
    <s v="SOUTH ZONE"/>
    <n v="7290"/>
    <s v="TASK-293291"/>
    <s v="FIOD*"/>
    <x v="2"/>
    <m/>
    <m/>
    <m/>
    <s v="No"/>
    <m/>
    <m/>
    <m/>
    <d v="2025-07-25T09:00:00"/>
    <s v="ALBIN GEORGE"/>
    <s v="TASK-293291"/>
    <d v="2025-07-21T16:20:00"/>
    <s v="VIGNESH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3298"/>
    <s v="FIOD*"/>
    <x v="2"/>
    <m/>
    <m/>
    <m/>
    <s v="No"/>
    <m/>
    <m/>
    <m/>
    <d v="2025-07-25T09:00:00"/>
    <s v="ALBIN GEORGE"/>
    <s v="TASK-293298"/>
    <d v="2025-07-21T16:20:00"/>
    <s v="SAHAYA VINOTHINI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3301"/>
    <s v="FIOD*"/>
    <x v="2"/>
    <m/>
    <m/>
    <m/>
    <s v="No"/>
    <m/>
    <m/>
    <m/>
    <d v="2025-07-25T09:00:00"/>
    <s v="ALBIN GEORGE"/>
    <s v="TASK-293301"/>
    <d v="2025-07-21T16:20:00"/>
    <s v="KALA NANTHINI IYAPPAN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93302"/>
    <s v="FIOD*"/>
    <x v="2"/>
    <m/>
    <m/>
    <m/>
    <s v="No"/>
    <m/>
    <m/>
    <m/>
    <d v="2025-07-25T09:00:00"/>
    <s v="ALBIN GEORGE"/>
    <s v="TASK-293302"/>
    <d v="2025-07-21T16:20:00"/>
    <s v="JALAM GADRIYA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93304"/>
    <s v="FIOD*"/>
    <x v="2"/>
    <m/>
    <m/>
    <m/>
    <s v="No"/>
    <m/>
    <m/>
    <m/>
    <d v="2025-07-25T09:00:00"/>
    <s v="ALBIN GEORGE"/>
    <s v="TASK-293304"/>
    <d v="2025-07-21T16:20:00"/>
    <s v="ARUN KUMAR M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93306"/>
    <s v="FIOD*"/>
    <x v="2"/>
    <m/>
    <m/>
    <m/>
    <s v="No"/>
    <m/>
    <m/>
    <m/>
    <d v="2025-07-25T09:00:00"/>
    <s v="ALBIN GEORGE"/>
    <s v="TASK-293306"/>
    <d v="2025-07-21T16:20:00"/>
    <s v="NANDHU R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93314"/>
    <s v="FIOD*"/>
    <x v="2"/>
    <m/>
    <m/>
    <m/>
    <s v="No"/>
    <m/>
    <m/>
    <m/>
    <d v="2025-07-25T09:00:00"/>
    <s v="ALBIN GEORGE"/>
    <s v="TASK-293314"/>
    <d v="2025-07-21T16:20:00"/>
    <s v="KALA NANTHINI IYAPPAN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93320"/>
    <s v="FIOD*"/>
    <x v="2"/>
    <m/>
    <m/>
    <m/>
    <s v="No"/>
    <m/>
    <m/>
    <m/>
    <d v="2025-07-25T09:00:00"/>
    <s v="ALBIN GEORGE"/>
    <s v="TASK-293320"/>
    <d v="2025-07-21T16:20:00"/>
    <s v="SANTHOSH PANDIYAN S"/>
    <m/>
    <d v="2025-07-25T00:00:00"/>
    <d v="1899-12-30T15:13:42"/>
  </r>
  <r>
    <n v="135198"/>
    <s v="Naldurg"/>
    <s v="CUSTOMER SERVICE OFFICER"/>
    <x v="1"/>
    <x v="1"/>
    <n v="7499460279"/>
    <s v="WESTERN ZONE"/>
    <n v="7450"/>
    <s v="TASK-293333"/>
    <s v="FIOD*"/>
    <x v="2"/>
    <m/>
    <m/>
    <m/>
    <s v="No"/>
    <m/>
    <m/>
    <m/>
    <d v="2025-07-25T09:00:00"/>
    <s v="ALBIN GEORGE"/>
    <s v="TASK-293333"/>
    <d v="2025-07-21T16:20:00"/>
    <s v="VIKAS BHARAT RATHOD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93338"/>
    <s v="FIOD*"/>
    <x v="2"/>
    <m/>
    <m/>
    <m/>
    <s v="No"/>
    <m/>
    <m/>
    <m/>
    <d v="2025-07-25T09:00:00"/>
    <s v="ALBIN GEORGE"/>
    <s v="TASK-293338"/>
    <d v="2025-07-21T16:20:00"/>
    <s v="YOGESH DHANRAJ CHAUDHARI"/>
    <m/>
    <d v="2025-07-25T00:00:00"/>
    <d v="1899-12-30T15:13:42"/>
  </r>
  <r>
    <n v="15169"/>
    <s v="Chikhli"/>
    <s v="ASSISTANT BRANCH MANAGER"/>
    <x v="7"/>
    <x v="0"/>
    <m/>
    <s v="WESTERN ZONE"/>
    <n v="7192"/>
    <s v="TASK-293341"/>
    <s v="FIOD*"/>
    <x v="2"/>
    <m/>
    <m/>
    <m/>
    <s v="No"/>
    <m/>
    <m/>
    <m/>
    <d v="2025-07-25T09:00:00"/>
    <s v="ALBIN GEORGE"/>
    <s v="TASK-293341"/>
    <d v="2025-07-21T16:20:00"/>
    <s v="PRASHANT SHRIKRUSHNA SABALE"/>
    <m/>
    <d v="2025-07-25T00:00:00"/>
    <d v="1899-12-30T15:13:42"/>
  </r>
  <r>
    <n v="15169"/>
    <s v="Chikhli"/>
    <s v="ASSISTANT BRANCH MANAGER"/>
    <x v="7"/>
    <x v="0"/>
    <m/>
    <s v="WESTERN ZONE"/>
    <n v="7192"/>
    <s v="TASK-293342"/>
    <s v="FIOD*"/>
    <x v="2"/>
    <m/>
    <m/>
    <m/>
    <s v="No"/>
    <m/>
    <m/>
    <m/>
    <d v="2025-07-25T09:00:00"/>
    <s v="ALBIN GEORGE"/>
    <s v="TASK-293342"/>
    <d v="2025-07-21T16:20:00"/>
    <s v="PRASHANT SHRIKRUSHNA SABALE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354"/>
    <s v="FIOD*"/>
    <x v="2"/>
    <m/>
    <m/>
    <m/>
    <s v="No"/>
    <m/>
    <m/>
    <m/>
    <d v="2025-07-25T09:00:00"/>
    <s v="ALBIN GEORGE"/>
    <s v="TASK-293354"/>
    <d v="2025-07-21T16:20:00"/>
    <s v="BARANIDURAI A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93364"/>
    <s v="FIOD*"/>
    <x v="2"/>
    <m/>
    <m/>
    <m/>
    <s v="No"/>
    <m/>
    <m/>
    <m/>
    <d v="2025-07-25T09:00:00"/>
    <s v="ALBIN GEORGE"/>
    <s v="TASK-293364"/>
    <d v="2025-07-21T16:20:00"/>
    <s v="PASUPATHI C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93369"/>
    <s v="FIOD*"/>
    <x v="2"/>
    <m/>
    <m/>
    <m/>
    <s v="No"/>
    <m/>
    <m/>
    <m/>
    <d v="2025-07-25T09:00:00"/>
    <s v="ALBIN GEORGE"/>
    <s v="TASK-293369"/>
    <d v="2025-07-21T16:20:00"/>
    <s v="PASUPATHI C"/>
    <m/>
    <d v="2025-07-25T00:00:00"/>
    <d v="1899-12-30T15:13:42"/>
  </r>
  <r>
    <n v="130894"/>
    <s v="Loharu"/>
    <s v="CUSTOMER SERVICE OFFICER"/>
    <x v="43"/>
    <x v="3"/>
    <n v="9021149966"/>
    <s v="NORTHERN ZONE"/>
    <n v="7439"/>
    <s v="TASK-293388"/>
    <s v="FIOD*"/>
    <x v="2"/>
    <m/>
    <m/>
    <m/>
    <s v="No"/>
    <m/>
    <m/>
    <m/>
    <d v="2025-07-25T09:00:00"/>
    <s v="ALBIN GEORGE"/>
    <s v="TASK-293388"/>
    <d v="2025-07-21T16:20:00"/>
    <s v="PRADEEP SWAMI"/>
    <m/>
    <d v="2025-07-25T00:00:00"/>
    <d v="1899-12-30T15:13:42"/>
  </r>
  <r>
    <n v="12730"/>
    <s v="Kodaikanal"/>
    <s v="ASSISTANT BRANCH MANAGER"/>
    <x v="33"/>
    <x v="8"/>
    <n v="7593809073"/>
    <s v="SOUTH ZONE"/>
    <n v="7019"/>
    <s v="TASK-293389"/>
    <s v="FIOD*"/>
    <x v="2"/>
    <m/>
    <m/>
    <m/>
    <s v="No"/>
    <m/>
    <m/>
    <m/>
    <d v="2025-07-25T09:00:00"/>
    <s v="ALBIN GEORGE"/>
    <s v="TASK-293389"/>
    <d v="2025-07-21T16:20:00"/>
    <s v="KURALOVIAN S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3392"/>
    <s v="FIOD*"/>
    <x v="2"/>
    <m/>
    <m/>
    <m/>
    <s v="No"/>
    <m/>
    <m/>
    <m/>
    <d v="2025-07-25T09:00:00"/>
    <s v="ALBIN GEORGE"/>
    <s v="TASK-293392"/>
    <d v="2025-07-21T16:20:00"/>
    <s v="GOWTHAM G"/>
    <m/>
    <d v="2025-07-25T00:00:00"/>
    <d v="1899-12-30T15:13:42"/>
  </r>
  <r>
    <n v="19396"/>
    <s v="Chengam"/>
    <s v="ABM - MSME"/>
    <x v="34"/>
    <x v="8"/>
    <n v="9288013832"/>
    <s v="SOUTH ZONE"/>
    <n v="7290"/>
    <s v="TASK-293403"/>
    <s v="FIOD*"/>
    <x v="2"/>
    <m/>
    <m/>
    <m/>
    <s v="No"/>
    <m/>
    <m/>
    <m/>
    <d v="2025-07-25T09:00:00"/>
    <s v="ALBIN GEORGE"/>
    <s v="TASK-293403"/>
    <d v="2025-07-21T16:20:00"/>
    <s v="VIGNESH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93409"/>
    <s v="FIOD*"/>
    <x v="2"/>
    <m/>
    <m/>
    <m/>
    <s v="No"/>
    <m/>
    <m/>
    <m/>
    <d v="2025-07-25T09:00:00"/>
    <s v="ALBIN GEORGE"/>
    <s v="TASK-293409"/>
    <d v="2025-07-21T16:20:00"/>
    <s v="ELUMALAI"/>
    <m/>
    <d v="2025-07-25T00:00:00"/>
    <d v="1899-12-30T15:13:42"/>
  </r>
  <r>
    <n v="136133"/>
    <s v="Jintur"/>
    <s v="CUSTOMER SERVICE OFFICER"/>
    <x v="7"/>
    <x v="0"/>
    <n v="7020120670"/>
    <s v="WESTERN ZONE"/>
    <n v="1781"/>
    <s v="TASK-293429"/>
    <s v="FIOD*"/>
    <x v="2"/>
    <m/>
    <m/>
    <m/>
    <s v="No"/>
    <m/>
    <m/>
    <m/>
    <d v="2025-07-25T09:00:00"/>
    <s v="ALBIN GEORGE"/>
    <s v="TASK-293429"/>
    <d v="2025-07-21T16:39:00"/>
    <s v="MANGESH WAMANRAO GADEKAR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93434"/>
    <s v="FIOD*"/>
    <x v="2"/>
    <m/>
    <m/>
    <m/>
    <s v="No"/>
    <m/>
    <m/>
    <m/>
    <d v="2025-07-25T09:00:00"/>
    <s v="ALBIN GEORGE"/>
    <s v="TASK-293434"/>
    <d v="2025-07-21T16:39:00"/>
    <s v="SANTHOSH PANDIYAN S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93433"/>
    <s v="FIOD*"/>
    <x v="2"/>
    <m/>
    <m/>
    <m/>
    <s v="No"/>
    <m/>
    <m/>
    <m/>
    <d v="2025-07-25T09:00:00"/>
    <s v="ALBIN GEORGE"/>
    <s v="TASK-293433"/>
    <d v="2025-07-21T16:39:00"/>
    <s v="RAJKUMAR T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3435"/>
    <s v="FIOD*"/>
    <x v="2"/>
    <m/>
    <m/>
    <m/>
    <s v="No"/>
    <m/>
    <m/>
    <m/>
    <d v="2025-07-25T09:00:00"/>
    <s v="ALBIN GEORGE"/>
    <s v="TASK-293435"/>
    <d v="2025-07-21T16:39:00"/>
    <s v="JAYENDRA KHETRAM BAGALKAR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93437"/>
    <s v="FIOD*"/>
    <x v="2"/>
    <m/>
    <m/>
    <m/>
    <s v="No"/>
    <m/>
    <m/>
    <m/>
    <d v="2025-07-25T09:00:00"/>
    <s v="ALBIN GEORGE"/>
    <s v="TASK-293437"/>
    <d v="2025-07-21T16:39:00"/>
    <s v="MOORTHY KISHNAMOORTHY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439"/>
    <s v="FIOD*"/>
    <x v="2"/>
    <m/>
    <m/>
    <m/>
    <s v="No"/>
    <m/>
    <m/>
    <m/>
    <d v="2025-07-25T09:00:00"/>
    <s v="ALBIN GEORGE"/>
    <s v="TASK-293439"/>
    <d v="2025-07-21T16:39:00"/>
    <s v="BARANIDURAI A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93443"/>
    <s v="FIOD*"/>
    <x v="2"/>
    <m/>
    <m/>
    <m/>
    <s v="No"/>
    <m/>
    <m/>
    <m/>
    <d v="2025-07-25T09:00:00"/>
    <s v="ALBIN GEORGE"/>
    <s v="TASK-293443"/>
    <d v="2025-07-21T16:39:00"/>
    <s v="GOWTHAM G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93447"/>
    <s v="FIOD*"/>
    <x v="2"/>
    <m/>
    <m/>
    <m/>
    <s v="No"/>
    <m/>
    <m/>
    <m/>
    <d v="2025-07-25T09:00:00"/>
    <s v="ALBIN GEORGE"/>
    <s v="TASK-293447"/>
    <d v="2025-07-21T16:39:00"/>
    <s v="SANGEETHA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93449"/>
    <s v="FIOD*"/>
    <x v="2"/>
    <m/>
    <m/>
    <m/>
    <s v="No"/>
    <m/>
    <m/>
    <m/>
    <d v="2025-07-25T09:00:00"/>
    <s v="ALBIN GEORGE"/>
    <s v="TASK-293449"/>
    <d v="2025-07-21T16:39:00"/>
    <s v="SURYAPRASATH M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93451"/>
    <s v="FIOD*"/>
    <x v="2"/>
    <m/>
    <m/>
    <m/>
    <s v="No"/>
    <m/>
    <m/>
    <m/>
    <d v="2025-07-25T09:00:00"/>
    <s v="ALBIN GEORGE"/>
    <s v="TASK-293451"/>
    <d v="2025-07-21T16:39:00"/>
    <s v="SURAJ JITENDRA NIGADE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93452"/>
    <s v="FIOD*"/>
    <x v="2"/>
    <m/>
    <m/>
    <m/>
    <s v="No"/>
    <m/>
    <m/>
    <m/>
    <d v="2025-07-25T09:00:00"/>
    <s v="ALBIN GEORGE"/>
    <s v="TASK-293452"/>
    <d v="2025-07-21T16:39:00"/>
    <s v="SURAJ JITENDRA NIGADE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93453"/>
    <s v="FIOD*"/>
    <x v="2"/>
    <m/>
    <m/>
    <m/>
    <s v="No"/>
    <m/>
    <m/>
    <m/>
    <d v="2025-07-25T09:00:00"/>
    <s v="ALBIN GEORGE"/>
    <s v="TASK-293453"/>
    <d v="2025-07-21T16:39:00"/>
    <s v="SURAJ JITENDRA NIGADE"/>
    <m/>
    <d v="2025-07-25T00:00:00"/>
    <d v="1899-12-30T15:13:42"/>
  </r>
  <r>
    <n v="133394"/>
    <s v="Murbad"/>
    <s v="CUSTOMER SERVICE OFFICER"/>
    <x v="39"/>
    <x v="5"/>
    <n v="9156769904"/>
    <s v="WESTERN ZONE"/>
    <n v="7326"/>
    <s v="TASK-293457"/>
    <s v="FIOD*"/>
    <x v="2"/>
    <m/>
    <m/>
    <m/>
    <s v="No"/>
    <m/>
    <m/>
    <m/>
    <d v="2025-07-25T09:00:00"/>
    <s v="ALBIN GEORGE"/>
    <s v="TASK-293457"/>
    <d v="2025-07-21T16:39:00"/>
    <s v="MAYUR JAYRAM SHINDE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93459"/>
    <s v="FIOD*"/>
    <x v="2"/>
    <m/>
    <m/>
    <m/>
    <s v="No"/>
    <m/>
    <m/>
    <m/>
    <d v="2025-07-25T09:00:00"/>
    <s v="ALBIN GEORGE"/>
    <s v="TASK-293459"/>
    <d v="2025-07-21T16:39:00"/>
    <s v="KASTHURI KARUPPAIYA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3460"/>
    <s v="FIOD*"/>
    <x v="2"/>
    <m/>
    <m/>
    <m/>
    <s v="No"/>
    <m/>
    <m/>
    <m/>
    <d v="2025-07-25T09:00:00"/>
    <s v="ALBIN GEORGE"/>
    <s v="TASK-293460"/>
    <d v="2025-07-21T16:39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93461"/>
    <s v="FIOD*"/>
    <x v="2"/>
    <m/>
    <m/>
    <m/>
    <s v="No"/>
    <m/>
    <m/>
    <m/>
    <d v="2025-07-25T09:00:00"/>
    <s v="ALBIN GEORGE"/>
    <s v="TASK-293461"/>
    <d v="2025-07-21T16:39:00"/>
    <s v="RAMPRAKASH RAVEENTHIRAN"/>
    <m/>
    <d v="2025-07-25T00:00:00"/>
    <d v="1899-12-30T15:13:42"/>
  </r>
  <r>
    <n v="134848"/>
    <s v="Krishnagiri"/>
    <s v="BRANCH MANAGER"/>
    <x v="36"/>
    <x v="8"/>
    <n v="7904271595"/>
    <s v="SOUTH ZONE"/>
    <n v="7295"/>
    <s v="TASK-293467"/>
    <s v="FIOD*"/>
    <x v="2"/>
    <m/>
    <m/>
    <m/>
    <s v="No"/>
    <m/>
    <m/>
    <m/>
    <d v="2025-07-25T09:00:00"/>
    <s v="ALBIN GEORGE"/>
    <s v="TASK-293467"/>
    <d v="2025-07-21T16:39:00"/>
    <s v="SRINIVASAN MAARI"/>
    <m/>
    <d v="2025-07-25T00:00:00"/>
    <d v="1899-12-30T15:13:42"/>
  </r>
  <r>
    <n v="134848"/>
    <s v="Krishnagiri"/>
    <s v="BRANCH MANAGER"/>
    <x v="36"/>
    <x v="8"/>
    <n v="7904271595"/>
    <s v="SOUTH ZONE"/>
    <n v="7295"/>
    <s v="TASK-293468"/>
    <s v="FIOD*"/>
    <x v="2"/>
    <m/>
    <m/>
    <m/>
    <s v="No"/>
    <m/>
    <m/>
    <m/>
    <d v="2025-07-25T09:00:00"/>
    <s v="ALBIN GEORGE"/>
    <s v="TASK-293468"/>
    <d v="2025-07-21T16:39:00"/>
    <s v="SRINIVASAN MAARI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93469"/>
    <s v="FIOD*"/>
    <x v="2"/>
    <m/>
    <m/>
    <m/>
    <s v="No"/>
    <m/>
    <m/>
    <m/>
    <d v="2025-07-25T09:00:00"/>
    <s v="ALBIN GEORGE"/>
    <s v="TASK-293469"/>
    <d v="2025-07-21T16:39:00"/>
    <s v="MANIKANDAN PALANI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470"/>
    <s v="FIOD*"/>
    <x v="2"/>
    <m/>
    <m/>
    <m/>
    <s v="No"/>
    <m/>
    <m/>
    <m/>
    <d v="2025-07-25T09:00:00"/>
    <s v="ALBIN GEORGE"/>
    <s v="TASK-293470"/>
    <d v="2025-07-21T16:39:00"/>
    <s v="BARANIDURAI A"/>
    <m/>
    <d v="2025-07-25T00:00:00"/>
    <d v="1899-12-30T15:13:42"/>
  </r>
  <r>
    <n v="29945"/>
    <s v="Udgir"/>
    <s v="CUSTOMER SERVICE OFFICER"/>
    <x v="1"/>
    <x v="1"/>
    <n v="7517882468"/>
    <s v="WESTERN ZONE"/>
    <n v="7231"/>
    <s v="TASK-293481"/>
    <s v="FIOD*"/>
    <x v="2"/>
    <m/>
    <m/>
    <m/>
    <s v="No"/>
    <m/>
    <m/>
    <m/>
    <d v="2025-07-25T09:00:00"/>
    <s v="ALBIN GEORGE"/>
    <s v="TASK-293481"/>
    <d v="2025-07-21T16:39:00"/>
    <s v="GOPAWAD SUNIL LIMGRAM"/>
    <m/>
    <d v="2025-07-25T00:00:00"/>
    <d v="1899-12-30T15:13:42"/>
  </r>
  <r>
    <n v="29945"/>
    <s v="Udgir"/>
    <s v="CUSTOMER SERVICE OFFICER"/>
    <x v="1"/>
    <x v="1"/>
    <n v="7517882468"/>
    <s v="WESTERN ZONE"/>
    <n v="7231"/>
    <s v="TASK-293482"/>
    <s v="FIOD*"/>
    <x v="2"/>
    <m/>
    <m/>
    <m/>
    <s v="No"/>
    <m/>
    <m/>
    <m/>
    <d v="2025-07-25T09:00:00"/>
    <s v="ALBIN GEORGE"/>
    <s v="TASK-293482"/>
    <d v="2025-07-21T16:39:00"/>
    <s v="GOPAWAD SUNIL LIMGRAM"/>
    <m/>
    <d v="2025-07-25T00:00:00"/>
    <d v="1899-12-30T15:13:42"/>
  </r>
  <r>
    <n v="134550"/>
    <s v="Kalwan"/>
    <s v="CUSTOMER SERVICE OFFICER"/>
    <x v="3"/>
    <x v="1"/>
    <n v="9403685310"/>
    <s v="WESTERN ZONE"/>
    <n v="7429"/>
    <s v="TASK-293490"/>
    <s v="FIOD*"/>
    <x v="2"/>
    <m/>
    <m/>
    <m/>
    <s v="No"/>
    <m/>
    <m/>
    <m/>
    <d v="2025-07-25T09:00:00"/>
    <s v="ALBIN GEORGE"/>
    <s v="TASK-293490"/>
    <d v="2025-07-21T16:39:00"/>
    <s v="SANDIP EKNATH BACHHAV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93491"/>
    <s v="FIOD*"/>
    <x v="2"/>
    <m/>
    <m/>
    <m/>
    <s v="No"/>
    <m/>
    <m/>
    <m/>
    <d v="2025-07-25T09:00:00"/>
    <s v="ALBIN GEORGE"/>
    <s v="TASK-293491"/>
    <d v="2025-07-21T16:39:00"/>
    <s v="LURNA LUCAS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93496"/>
    <s v="FIOD*"/>
    <x v="2"/>
    <m/>
    <m/>
    <m/>
    <s v="No"/>
    <m/>
    <m/>
    <m/>
    <d v="2025-07-25T09:00:00"/>
    <s v="ALBIN GEORGE"/>
    <s v="TASK-293496"/>
    <d v="2025-07-21T16:39:00"/>
    <s v="KANAGASABAPATHY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500"/>
    <s v="FIOD*"/>
    <x v="2"/>
    <m/>
    <m/>
    <m/>
    <s v="No"/>
    <m/>
    <m/>
    <m/>
    <d v="2025-07-25T09:00:00"/>
    <s v="ALBIN GEORGE"/>
    <s v="TASK-293500"/>
    <d v="2025-07-21T16:39:00"/>
    <s v="BARANIDURAI A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93502"/>
    <s v="FIOD*"/>
    <x v="2"/>
    <m/>
    <m/>
    <m/>
    <s v="No"/>
    <m/>
    <m/>
    <m/>
    <d v="2025-07-25T09:00:00"/>
    <s v="ALBIN GEORGE"/>
    <s v="TASK-293502"/>
    <d v="2025-07-21T16:39:00"/>
    <s v="SHYNI RAJESH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507"/>
    <s v="FIOD*"/>
    <x v="2"/>
    <m/>
    <m/>
    <m/>
    <s v="No"/>
    <m/>
    <m/>
    <m/>
    <d v="2025-07-25T09:00:00"/>
    <s v="ALBIN GEORGE"/>
    <s v="TASK-293507"/>
    <d v="2025-07-21T16:39:00"/>
    <s v="BARANIDURAI A"/>
    <m/>
    <d v="2025-07-25T00:00:00"/>
    <d v="1899-12-30T15:13:42"/>
  </r>
  <r>
    <n v="130814"/>
    <s v="Vadalur"/>
    <s v="CUSTOMER SERVICE OFFICER"/>
    <x v="40"/>
    <x v="8"/>
    <n v="8714692060"/>
    <s v="SOUTH ZONE"/>
    <n v="7036"/>
    <s v="TASK-293524"/>
    <s v="FIOD*"/>
    <x v="2"/>
    <m/>
    <m/>
    <m/>
    <s v="No"/>
    <m/>
    <m/>
    <m/>
    <d v="2025-07-25T09:00:00"/>
    <s v="ALBIN GEORGE"/>
    <s v="TASK-293524"/>
    <d v="2025-07-21T16:39:00"/>
    <s v="UDHAYAKUMAR K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93530"/>
    <s v="FIOD*"/>
    <x v="2"/>
    <m/>
    <m/>
    <m/>
    <s v="No"/>
    <m/>
    <m/>
    <m/>
    <d v="2025-07-25T09:00:00"/>
    <s v="ALBIN GEORGE"/>
    <s v="TASK-293530"/>
    <d v="2025-07-21T16:39:00"/>
    <s v="GURUSAMY P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93532"/>
    <s v="FIOD*"/>
    <x v="2"/>
    <m/>
    <m/>
    <m/>
    <s v="No"/>
    <m/>
    <m/>
    <m/>
    <d v="2025-07-25T09:00:00"/>
    <s v="ALBIN GEORGE"/>
    <s v="TASK-293532"/>
    <d v="2025-07-21T16:39:00"/>
    <s v="KANAGASABAPATHY"/>
    <m/>
    <d v="2025-07-25T00:00:00"/>
    <d v="1899-12-30T15:13:42"/>
  </r>
  <r>
    <n v="134327"/>
    <s v="Bidkin"/>
    <s v="CUSTOMER SERVICE OFFICER"/>
    <x v="13"/>
    <x v="1"/>
    <n v="8698014082"/>
    <s v="WESTERN ZONE"/>
    <n v="7302"/>
    <s v="TASK-293544"/>
    <s v="FIOD*"/>
    <x v="2"/>
    <m/>
    <m/>
    <m/>
    <s v="No"/>
    <m/>
    <m/>
    <m/>
    <d v="2025-07-25T09:00:00"/>
    <s v="ALBIN GEORGE"/>
    <s v="TASK-293544"/>
    <d v="2025-07-21T16:39:00"/>
    <s v="AKASH BABAN KALE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93550"/>
    <s v="FIOD*"/>
    <x v="2"/>
    <m/>
    <m/>
    <m/>
    <s v="No"/>
    <m/>
    <m/>
    <m/>
    <d v="2025-07-25T09:00:00"/>
    <s v="ALBIN GEORGE"/>
    <s v="TASK-293550"/>
    <d v="2025-07-21T16:39:00"/>
    <s v="NANDHU R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93554"/>
    <s v="FIOD*"/>
    <x v="2"/>
    <m/>
    <m/>
    <m/>
    <s v="No"/>
    <m/>
    <m/>
    <m/>
    <d v="2025-07-25T09:00:00"/>
    <s v="ALBIN GEORGE"/>
    <s v="TASK-293554"/>
    <d v="2025-07-21T16:39:00"/>
    <s v="KANAGASABAPATHY"/>
    <m/>
    <d v="2025-07-25T00:00:00"/>
    <d v="1899-12-30T15:13:42"/>
  </r>
  <r>
    <n v="12730"/>
    <s v="Kodaikanal"/>
    <s v="ASSISTANT BRANCH MANAGER"/>
    <x v="33"/>
    <x v="8"/>
    <n v="7593809073"/>
    <s v="SOUTH ZONE"/>
    <n v="7019"/>
    <s v="TASK-293552"/>
    <s v="FIOD*"/>
    <x v="2"/>
    <m/>
    <m/>
    <m/>
    <s v="No"/>
    <m/>
    <m/>
    <m/>
    <d v="2025-07-25T09:00:00"/>
    <s v="ALBIN GEORGE"/>
    <s v="TASK-293552"/>
    <d v="2025-07-21T16:39:00"/>
    <s v="KURALOVIAN S"/>
    <m/>
    <d v="2025-07-25T00:00:00"/>
    <d v="1899-12-30T15:13:42"/>
  </r>
  <r>
    <n v="134869"/>
    <s v="Kaipattoor"/>
    <s v="CUSTOMER SERVICE OFFICER"/>
    <x v="5"/>
    <x v="4"/>
    <n v="7902298294"/>
    <s v="SOUTH ZONE"/>
    <n v="7020"/>
    <s v="TASK-293567"/>
    <s v="FIOD*"/>
    <x v="2"/>
    <m/>
    <m/>
    <m/>
    <s v="No"/>
    <m/>
    <m/>
    <m/>
    <d v="2025-07-25T09:00:00"/>
    <s v="ALBIN GEORGE"/>
    <s v="TASK-293567"/>
    <d v="2025-07-21T16:39:00"/>
    <s v="ABY K SIVAJI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3575"/>
    <s v="FIOD*"/>
    <x v="2"/>
    <m/>
    <m/>
    <m/>
    <s v="No"/>
    <m/>
    <m/>
    <m/>
    <d v="2025-07-25T09:00:00"/>
    <s v="ALBIN GEORGE"/>
    <s v="TASK-293575"/>
    <d v="2025-07-21T16:39:00"/>
    <s v="SAHAYA VINOTHINI S"/>
    <m/>
    <d v="2025-07-25T00:00:00"/>
    <d v="1899-12-30T15:13:42"/>
  </r>
  <r>
    <n v="133045"/>
    <s v="Wai"/>
    <s v="CUSTOMER SERVICE OFFICER"/>
    <x v="31"/>
    <x v="5"/>
    <n v="7306428669"/>
    <s v="WESTERN ZONE"/>
    <n v="7454"/>
    <s v="TASK-293580"/>
    <s v="FIOD*"/>
    <x v="2"/>
    <m/>
    <m/>
    <m/>
    <s v="No"/>
    <m/>
    <m/>
    <m/>
    <d v="2025-07-25T09:00:00"/>
    <s v="ALBIN GEORGE"/>
    <s v="TASK-293580"/>
    <d v="2025-07-21T16:39:00"/>
    <s v="ABHISHEK RAJESH PAWAR"/>
    <m/>
    <d v="2025-07-25T00:00:00"/>
    <d v="1899-12-30T15:13:42"/>
  </r>
  <r>
    <n v="134327"/>
    <s v="Bidkin"/>
    <s v="CUSTOMER SERVICE OFFICER"/>
    <x v="13"/>
    <x v="1"/>
    <n v="8698014082"/>
    <s v="WESTERN ZONE"/>
    <n v="7302"/>
    <s v="TASK-293583"/>
    <s v="FIOD*"/>
    <x v="2"/>
    <m/>
    <m/>
    <m/>
    <s v="No"/>
    <m/>
    <m/>
    <m/>
    <d v="2025-07-25T09:00:00"/>
    <s v="ALBIN GEORGE"/>
    <s v="TASK-293583"/>
    <d v="2025-07-21T16:39:00"/>
    <s v="AKASH BABAN KALE"/>
    <m/>
    <d v="2025-07-25T00:00:00"/>
    <d v="1899-12-30T15:13:42"/>
  </r>
  <r>
    <n v="21225"/>
    <s v="Erumeli"/>
    <s v="CUSTOMER SERVICE OFFICER"/>
    <x v="5"/>
    <x v="4"/>
    <n v="6238810663"/>
    <s v="SOUTH ZONE"/>
    <n v="7025"/>
    <s v="TASK-293586"/>
    <s v="FIOD*"/>
    <x v="2"/>
    <m/>
    <m/>
    <m/>
    <s v="No"/>
    <m/>
    <m/>
    <m/>
    <d v="2025-07-25T09:00:00"/>
    <s v="ALBIN GEORGE"/>
    <s v="TASK-293586"/>
    <d v="2025-07-21T16:39:00"/>
    <s v="SHEBIN P J"/>
    <m/>
    <d v="2025-07-25T00:00:00"/>
    <d v="1899-12-30T15:13:42"/>
  </r>
  <r>
    <n v="136182"/>
    <s v="Cuddalore Old Town"/>
    <s v="ASSISTANT BRANCH MANAGER"/>
    <x v="40"/>
    <x v="8"/>
    <m/>
    <s v="SOUTH ZONE"/>
    <n v="1793"/>
    <s v="TASK-293589"/>
    <s v="FIOD*"/>
    <x v="2"/>
    <m/>
    <m/>
    <m/>
    <s v="No"/>
    <m/>
    <m/>
    <m/>
    <d v="2025-07-25T09:00:00"/>
    <s v="ALBIN GEORGE"/>
    <s v="TASK-293589"/>
    <d v="2025-07-21T16:39:00"/>
    <s v="BARANIDURAI A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3597"/>
    <s v="FIOD*"/>
    <x v="2"/>
    <m/>
    <m/>
    <m/>
    <s v="No"/>
    <m/>
    <m/>
    <m/>
    <d v="2025-07-25T09:00:00"/>
    <s v="ALBIN GEORGE"/>
    <s v="TASK-293597"/>
    <d v="2025-07-21T16:39:00"/>
    <s v="JAYENDRA KHETRAM BAGALKAR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3599"/>
    <s v="FIOD*"/>
    <x v="2"/>
    <m/>
    <m/>
    <m/>
    <s v="No"/>
    <m/>
    <m/>
    <m/>
    <d v="2025-07-25T09:00:00"/>
    <s v="ALBIN GEORGE"/>
    <s v="TASK-293599"/>
    <d v="2025-07-21T16:39:00"/>
    <s v="BHAGCHAND BHARTIYA (Deleted)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93603"/>
    <s v="FIOD*"/>
    <x v="2"/>
    <m/>
    <m/>
    <m/>
    <s v="No"/>
    <m/>
    <m/>
    <m/>
    <d v="2025-07-25T09:00:00"/>
    <s v="ALBIN GEORGE"/>
    <s v="TASK-293603"/>
    <d v="2025-07-21T16:39:00"/>
    <s v="JAYENDRA KHETRAM BAGALKAR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3609"/>
    <s v="FIOD*"/>
    <x v="2"/>
    <m/>
    <m/>
    <m/>
    <s v="No"/>
    <m/>
    <m/>
    <m/>
    <d v="2025-07-25T09:00:00"/>
    <s v="ALBIN GEORGE"/>
    <s v="TASK-293609"/>
    <d v="2025-07-21T16:3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3610"/>
    <s v="FIOD*"/>
    <x v="2"/>
    <m/>
    <m/>
    <m/>
    <s v="No"/>
    <m/>
    <m/>
    <m/>
    <d v="2025-07-25T09:00:00"/>
    <s v="ALBIN GEORGE"/>
    <s v="TASK-293610"/>
    <d v="2025-07-21T16:3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3611"/>
    <s v="FIOD*"/>
    <x v="2"/>
    <m/>
    <m/>
    <m/>
    <s v="No"/>
    <m/>
    <m/>
    <m/>
    <d v="2025-07-25T09:00:00"/>
    <s v="ALBIN GEORGE"/>
    <s v="TASK-293611"/>
    <d v="2025-07-21T16:3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3612"/>
    <s v="FIOD*"/>
    <x v="2"/>
    <m/>
    <m/>
    <m/>
    <s v="No"/>
    <m/>
    <m/>
    <m/>
    <d v="2025-07-25T09:00:00"/>
    <s v="ALBIN GEORGE"/>
    <s v="TASK-293612"/>
    <d v="2025-07-21T16:3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3613"/>
    <s v="FIOD*"/>
    <x v="2"/>
    <m/>
    <m/>
    <m/>
    <s v="No"/>
    <m/>
    <m/>
    <m/>
    <d v="2025-07-25T09:00:00"/>
    <s v="ALBIN GEORGE"/>
    <s v="TASK-293613"/>
    <d v="2025-07-21T16:3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3614"/>
    <s v="FIOD*"/>
    <x v="2"/>
    <m/>
    <m/>
    <m/>
    <s v="No"/>
    <m/>
    <m/>
    <m/>
    <d v="2025-07-25T09:00:00"/>
    <s v="ALBIN GEORGE"/>
    <s v="TASK-293614"/>
    <d v="2025-07-21T16:39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93615"/>
    <s v="FIOD*"/>
    <x v="2"/>
    <m/>
    <m/>
    <m/>
    <s v="No"/>
    <m/>
    <m/>
    <m/>
    <d v="2025-07-25T09:00:00"/>
    <s v="ALBIN GEORGE"/>
    <s v="TASK-293615"/>
    <d v="2025-07-21T16:39:00"/>
    <s v="BHAGCHAND BHARTIYA (Deleted)"/>
    <m/>
    <d v="2025-07-25T00:00:00"/>
    <d v="1899-12-30T15:13:42"/>
  </r>
  <r>
    <n v="135689"/>
    <s v="Yercaud"/>
    <s v="CUSTOMER SERVICE OFFICER"/>
    <x v="36"/>
    <x v="8"/>
    <n v="9442960636"/>
    <s v="SOUTH ZONE"/>
    <n v="7441"/>
    <s v="TASK-293620"/>
    <s v="FIOD*"/>
    <x v="2"/>
    <m/>
    <m/>
    <m/>
    <s v="No"/>
    <m/>
    <m/>
    <m/>
    <d v="2025-07-25T09:00:00"/>
    <s v="ALBIN GEORGE"/>
    <s v="TASK-293620"/>
    <d v="2025-07-21T16:39:00"/>
    <s v="SENTHILKUMAR P"/>
    <m/>
    <d v="2025-07-25T00:00:00"/>
    <d v="1899-12-30T15:13:42"/>
  </r>
  <r>
    <n v="136103"/>
    <s v="Kundara"/>
    <s v="CUSTOMER SERVICE OFFICER"/>
    <x v="5"/>
    <x v="4"/>
    <m/>
    <s v="SOUTH ZONE"/>
    <n v="7026"/>
    <s v="TASK-293631"/>
    <s v="FIOD*"/>
    <x v="2"/>
    <m/>
    <m/>
    <m/>
    <s v="No"/>
    <m/>
    <m/>
    <m/>
    <d v="2025-07-25T09:00:00"/>
    <s v="ALBIN GEORGE"/>
    <s v="TASK-293631"/>
    <d v="2025-07-21T16:39:00"/>
    <s v="THUSHAR J S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93634"/>
    <s v="FIOD*"/>
    <x v="2"/>
    <m/>
    <m/>
    <m/>
    <s v="No"/>
    <m/>
    <m/>
    <m/>
    <d v="2025-07-25T09:00:00"/>
    <s v="ALBIN GEORGE"/>
    <s v="TASK-293634"/>
    <d v="2025-07-21T16:39:00"/>
    <s v="SARAVANAN ARUNACHALAM"/>
    <m/>
    <d v="2025-07-25T00:00:00"/>
    <d v="1899-12-30T15:13:42"/>
  </r>
  <r>
    <n v="19427"/>
    <s v="Thittuvilai"/>
    <s v="CUSTOMER SERVICE OFFICER"/>
    <x v="14"/>
    <x v="8"/>
    <n v="8714621027"/>
    <s v="SOUTH ZONE"/>
    <n v="7016"/>
    <s v="TASK-293642"/>
    <s v="FIOD*"/>
    <x v="2"/>
    <m/>
    <m/>
    <m/>
    <s v="No"/>
    <m/>
    <m/>
    <m/>
    <d v="2025-07-25T09:00:00"/>
    <s v="ALBIN GEORGE"/>
    <s v="TASK-293642"/>
    <d v="2025-07-21T16:39:00"/>
    <s v="ABINESH R"/>
    <m/>
    <d v="2025-07-25T00:00:00"/>
    <d v="1899-12-30T15:13:42"/>
  </r>
  <r>
    <n v="18928"/>
    <s v="Puthoor"/>
    <s v="Deputy Manager HR"/>
    <x v="14"/>
    <x v="8"/>
    <n v="7356099162"/>
    <m/>
    <n v="7058"/>
    <s v="TASK-293645"/>
    <s v="FIOD*"/>
    <x v="2"/>
    <m/>
    <m/>
    <m/>
    <s v="No"/>
    <m/>
    <m/>
    <m/>
    <d v="2025-07-25T09:00:00"/>
    <s v="ALBIN GEORGE"/>
    <s v="TASK-293645"/>
    <d v="2025-07-21T16:39:00"/>
    <s v="Prabhu S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93647"/>
    <s v="FIOD*"/>
    <x v="2"/>
    <m/>
    <m/>
    <m/>
    <s v="No"/>
    <m/>
    <m/>
    <m/>
    <d v="2025-07-25T09:00:00"/>
    <s v="ALBIN GEORGE"/>
    <s v="TASK-293647"/>
    <d v="2025-07-21T16:39:00"/>
    <s v="SAHAYA VINOTHINI S"/>
    <m/>
    <d v="2025-07-25T00:00:00"/>
    <d v="1899-12-30T15:13:42"/>
  </r>
  <r>
    <n v="17107"/>
    <s v="Vadalur"/>
    <s v="CUSTOMER SERVICE OFFICER"/>
    <x v="40"/>
    <x v="8"/>
    <n v="8714606133"/>
    <s v="SOUTH ZONE"/>
    <n v="7036"/>
    <s v="TASK-293649"/>
    <s v="FIOD*"/>
    <x v="2"/>
    <m/>
    <m/>
    <m/>
    <s v="No"/>
    <m/>
    <m/>
    <m/>
    <d v="2025-07-25T09:00:00"/>
    <s v="ALBIN GEORGE"/>
    <s v="TASK-293649"/>
    <d v="2025-07-21T16:39:00"/>
    <s v="PASUPATHI C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93653"/>
    <s v="FIOD*"/>
    <x v="2"/>
    <m/>
    <m/>
    <m/>
    <s v="No"/>
    <m/>
    <m/>
    <m/>
    <d v="2025-07-25T09:00:00"/>
    <s v="ALBIN GEORGE"/>
    <s v="TASK-293653"/>
    <d v="2025-07-21T16:39:00"/>
    <s v="SARAVANAN ARUNACHALAM"/>
    <m/>
    <d v="2025-07-25T00:00:00"/>
    <d v="1899-12-30T15:13:42"/>
  </r>
  <r>
    <n v="130876"/>
    <s v="Kurai"/>
    <s v="CUSTOMER SERVICE OFFICER"/>
    <x v="16"/>
    <x v="7"/>
    <n v="9037910332"/>
    <s v="CENTRAL ZONE"/>
    <n v="7427"/>
    <s v="_TASK301050"/>
    <s v="FIOD*"/>
    <x v="1"/>
    <m/>
    <m/>
    <m/>
    <s v="No"/>
    <m/>
    <m/>
    <m/>
    <d v="2025-07-25T08:58:00"/>
    <s v="ALBIN GEORGE"/>
    <s v="FL01-TASK-282897"/>
    <d v="2025-07-25T08:58:00"/>
    <s v="SHUBHAM KUMAR BISEN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83"/>
    <s v="FIOD*"/>
    <x v="2"/>
    <m/>
    <m/>
    <m/>
    <s v="No"/>
    <m/>
    <m/>
    <m/>
    <d v="2025-07-25T08:58:00"/>
    <s v="ALBIN GEORGE"/>
    <s v="FL02-TASK-240806"/>
    <d v="2025-07-18T08:58:00"/>
    <s v="ARAVIND TAMILSELVAM"/>
    <m/>
    <d v="2025-07-25T00:00:00"/>
    <d v="1899-12-30T15:13:42"/>
  </r>
  <r>
    <n v="28048"/>
    <s v="Pohari"/>
    <s v="CUSTOMER SERVICE OFFICER"/>
    <x v="41"/>
    <x v="7"/>
    <n v="8714698058"/>
    <s v="CENTRAL ZONE"/>
    <n v="7412"/>
    <s v="_TASK293901"/>
    <s v="FIOD*"/>
    <x v="2"/>
    <m/>
    <m/>
    <m/>
    <s v="No"/>
    <m/>
    <m/>
    <m/>
    <d v="2025-07-25T08:57:00"/>
    <s v="ALBIN GEORGE"/>
    <s v="FL01-TASK-285439"/>
    <d v="2025-07-22T08:59:00"/>
    <s v="AJAY SINGH JATAV"/>
    <m/>
    <d v="2025-07-25T00:00:00"/>
    <d v="1899-12-30T15:13:42"/>
  </r>
  <r>
    <n v="136218"/>
    <s v="Dewas"/>
    <s v="CUSTOMER SERVICE OFFICER"/>
    <x v="12"/>
    <x v="2"/>
    <n v="7974011704"/>
    <s v="CENTRAL ZONE"/>
    <n v="7055"/>
    <s v="_TASK301040"/>
    <s v="FIOD*"/>
    <x v="2"/>
    <m/>
    <m/>
    <m/>
    <s v="No"/>
    <m/>
    <m/>
    <m/>
    <d v="2025-07-25T08:55:00"/>
    <s v="ALBIN GEORGE"/>
    <s v="FL01-TASK-277258"/>
    <d v="2025-07-25T08:55:00"/>
    <s v="SACHIN RATHORE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77"/>
    <s v="FIOD*"/>
    <x v="2"/>
    <m/>
    <m/>
    <m/>
    <s v="No"/>
    <m/>
    <m/>
    <m/>
    <d v="2025-07-25T08:55:00"/>
    <s v="JUSTIN KURIAN"/>
    <s v="FL01-TASK-256627"/>
    <d v="2025-07-18T08:55:00"/>
    <s v="ARAVIND TAMILSELVAM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72"/>
    <s v="FIOD*"/>
    <x v="2"/>
    <m/>
    <m/>
    <m/>
    <s v="No"/>
    <m/>
    <m/>
    <m/>
    <d v="2025-07-25T08:53:00"/>
    <s v="JUSTIN KURIAN"/>
    <s v="FL01-TASK-257628"/>
    <d v="2025-07-18T08:53:00"/>
    <s v="ARAVIND TAMILSELVAM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68"/>
    <s v="FIOD*"/>
    <x v="2"/>
    <m/>
    <m/>
    <m/>
    <s v="No"/>
    <m/>
    <m/>
    <m/>
    <d v="2025-07-25T08:52:00"/>
    <s v="JUSTIN KURIAN"/>
    <s v="FL01-TASK-257739"/>
    <d v="2025-07-18T08:52:00"/>
    <s v="ARAVIND TAMILSELVAM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67"/>
    <s v="FIOD*"/>
    <x v="2"/>
    <m/>
    <m/>
    <m/>
    <s v="No"/>
    <m/>
    <m/>
    <m/>
    <d v="2025-07-25T08:51:00"/>
    <s v="JUSTIN KURIAN"/>
    <s v="FL01-TASK-257770"/>
    <d v="2025-07-18T08:51:00"/>
    <s v="ARAVIND TAMILSELVAM"/>
    <m/>
    <d v="2025-07-25T00:00:00"/>
    <d v="1899-12-30T15:13:42"/>
  </r>
  <r>
    <n v="130545"/>
    <s v="Chanderi"/>
    <s v="CUSTOMER SERVICE OFFICER"/>
    <x v="41"/>
    <x v="7"/>
    <n v="8714691412"/>
    <s v="CENTRAL ZONE"/>
    <n v="1747"/>
    <s v="_TASK301028"/>
    <s v="FIOD*"/>
    <x v="2"/>
    <m/>
    <m/>
    <m/>
    <s v="No"/>
    <m/>
    <m/>
    <m/>
    <d v="2025-07-25T08:49:00"/>
    <s v="ALBIN GEORGE"/>
    <s v="FL01-TASK-275292"/>
    <d v="2025-07-25T08:49:00"/>
    <s v="RAHUL YADAV"/>
    <m/>
    <d v="2025-07-25T00:00:00"/>
    <d v="1899-12-30T15:13:42"/>
  </r>
  <r>
    <n v="135744"/>
    <s v="Narsinghgarh"/>
    <s v="CUSTOMER SERVICE OFFICER"/>
    <x v="27"/>
    <x v="2"/>
    <n v="8463051954"/>
    <s v="CENTRAL ZONE"/>
    <n v="1760"/>
    <s v="_TASK294881"/>
    <s v="FIOD*"/>
    <x v="1"/>
    <m/>
    <m/>
    <m/>
    <s v="No"/>
    <m/>
    <m/>
    <m/>
    <d v="2025-07-25T08:42:00"/>
    <s v="ALBIN GEORGE"/>
    <s v="FL02-TASK-292066"/>
    <d v="2025-07-23T08:42:00"/>
    <s v="SACHIN SINGH MEWADA"/>
    <m/>
    <d v="2025-07-25T00:00:00"/>
    <d v="1899-12-30T15:13:42"/>
  </r>
  <r>
    <n v="29060"/>
    <s v="Kamuthi"/>
    <s v="CUSTOMER SERVICE OFFICER"/>
    <x v="35"/>
    <x v="8"/>
    <n v="8012805549"/>
    <s v="SOUTH ZONE"/>
    <n v="7073"/>
    <s v="_TASK259910"/>
    <s v="FIOD*"/>
    <x v="2"/>
    <m/>
    <m/>
    <m/>
    <s v="No"/>
    <m/>
    <m/>
    <m/>
    <d v="2025-07-25T08:40:00"/>
    <s v="JUSTIN KURIAN"/>
    <s v="FL01-TASK-250049"/>
    <d v="2025-07-19T08:40:00"/>
    <s v="ARJUN RAJENTHIR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_TASK300898"/>
    <s v="FIOD*"/>
    <x v="2"/>
    <m/>
    <m/>
    <m/>
    <s v="No"/>
    <m/>
    <m/>
    <m/>
    <d v="2025-07-25T08:29:00"/>
    <s v="ALBIN GEORGE"/>
    <s v="FL01-TASK-281204"/>
    <d v="2025-07-24T19:56:00"/>
    <s v="KANAGASABAPATHY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_TASK300982"/>
    <s v="FIOD*"/>
    <x v="2"/>
    <m/>
    <m/>
    <m/>
    <s v="No"/>
    <m/>
    <m/>
    <m/>
    <d v="2025-07-25T08:25:00"/>
    <s v="ALBIN GEORGE"/>
    <s v="FL01-TASK-282640"/>
    <d v="2025-07-25T08:25:00"/>
    <s v="JANANI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_TASK300976"/>
    <s v="FIOD*"/>
    <x v="2"/>
    <m/>
    <m/>
    <m/>
    <s v="No"/>
    <m/>
    <m/>
    <m/>
    <d v="2025-07-25T08:23:00"/>
    <s v="JUSTIN KURIAN"/>
    <s v="FL01-TASK-250926"/>
    <d v="2025-07-25T08:24:00"/>
    <s v="JANANI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_TASK300974"/>
    <s v="FIOD*"/>
    <x v="2"/>
    <m/>
    <m/>
    <m/>
    <s v="No"/>
    <m/>
    <m/>
    <m/>
    <d v="2025-07-25T08:23:00"/>
    <s v="JUSTIN KURIAN"/>
    <s v="FL01-TASK-250922"/>
    <d v="2025-07-25T08:23:00"/>
    <s v="JANANI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_TASK300972"/>
    <s v="FIOD*"/>
    <x v="2"/>
    <m/>
    <m/>
    <m/>
    <s v="No"/>
    <m/>
    <m/>
    <m/>
    <d v="2025-07-25T08:22:00"/>
    <s v="JUSTIN KURIAN"/>
    <s v="FL01-TASK-250934"/>
    <d v="2025-07-25T08:22:00"/>
    <s v="JANANI"/>
    <m/>
    <d v="2025-07-25T00:00:00"/>
    <d v="1899-12-30T15:13:42"/>
  </r>
  <r>
    <n v="26335"/>
    <s v="Ujjain"/>
    <s v="ASSISTANT BRANCH MANAGER"/>
    <x v="24"/>
    <x v="2"/>
    <m/>
    <s v="CENTRAL ZONE"/>
    <n v="7042"/>
    <s v="_TASK300968"/>
    <s v="FIOD*"/>
    <x v="2"/>
    <m/>
    <m/>
    <m/>
    <s v="No"/>
    <m/>
    <m/>
    <m/>
    <d v="2025-07-25T08:20:00"/>
    <s v="ALBIN GEORGE"/>
    <s v="FL01-TASK-282687"/>
    <d v="2025-07-25T08:21:00"/>
    <s v="VIRENDRA SINGH"/>
    <m/>
    <d v="2025-07-25T00:00:00"/>
    <d v="1899-12-30T15:13:42"/>
  </r>
  <r>
    <n v="133143"/>
    <s v="Pali-rj"/>
    <s v="CUSTOMER SERVICE OFFICER"/>
    <x v="8"/>
    <x v="3"/>
    <n v="7878738697"/>
    <s v="CENTRAL ZONE"/>
    <n v="7379"/>
    <s v="_TASK300957"/>
    <s v="FIOD*"/>
    <x v="0"/>
    <s v="25.7884,73.335885"/>
    <d v="1899-12-30T12:22:00"/>
    <s v="No"/>
    <s v="Yes"/>
    <d v="1899-12-30T04:05:52"/>
    <d v="1899-12-30T00:00:43"/>
    <n v="0"/>
    <d v="2025-07-25T08:16:00"/>
    <s v="ALBIN GEORGE"/>
    <s v="FL01-TASK-278547"/>
    <d v="2025-07-25T08:16:00"/>
    <s v="MUKESH NAYAK"/>
    <s v="YES"/>
    <d v="2025-07-25T00:00:00"/>
    <d v="1899-12-30T15:13:42"/>
  </r>
  <r>
    <n v="135467"/>
    <s v="Sonkatch"/>
    <s v="CUSTOMER SERVICE OFFICER"/>
    <x v="12"/>
    <x v="2"/>
    <n v="7024745244"/>
    <s v="CENTRAL ZONE"/>
    <n v="1753"/>
    <s v="_TASK300956"/>
    <s v="FIOD*"/>
    <x v="0"/>
    <s v="23.0054572,76.3656705"/>
    <d v="1899-12-30T11:11:00"/>
    <s v="No"/>
    <s v="Yes"/>
    <d v="1899-12-30T00:00:47"/>
    <d v="1899-12-30T00:00:16"/>
    <n v="0"/>
    <d v="2025-07-25T08:15:00"/>
    <s v="ALBIN GEORGE"/>
    <s v="FL02-TASK-276516"/>
    <d v="2025-07-25T08:16:00"/>
    <s v="DHEERAJ PARMAR"/>
    <s v="YES"/>
    <d v="2025-07-25T00:00:00"/>
    <d v="1899-12-30T15:13:42"/>
  </r>
  <r>
    <n v="136386"/>
    <s v="Sehore"/>
    <s v="ASSISTANT BRANCH MANAGER"/>
    <x v="12"/>
    <x v="2"/>
    <n v="9713433517"/>
    <s v="CENTRAL ZONE"/>
    <n v="1762"/>
    <s v="_TASK300954"/>
    <s v="FIOD*"/>
    <x v="0"/>
    <s v="23.145595,77.068585"/>
    <d v="1899-12-30T08:16:00"/>
    <s v="No"/>
    <s v="Yes"/>
    <d v="1899-12-30T00:01:30"/>
    <d v="1899-12-30T00:00:38"/>
    <n v="0"/>
    <d v="2025-07-25T08:14:00"/>
    <s v="ALBIN GEORGE"/>
    <s v="FL03-TASK-290709"/>
    <d v="2025-07-25T08:14:00"/>
    <s v="SUNIL DHAKD"/>
    <s v="NO"/>
    <d v="2025-07-25T00:00:00"/>
    <d v="1899-12-30T15:13:42"/>
  </r>
  <r>
    <n v="133143"/>
    <s v="Pali-rj"/>
    <s v="CUSTOMER SERVICE OFFICER"/>
    <x v="8"/>
    <x v="3"/>
    <n v="7878738697"/>
    <s v="CENTRAL ZONE"/>
    <n v="7379"/>
    <s v="_TASK300953"/>
    <s v="FIOD*"/>
    <x v="2"/>
    <m/>
    <m/>
    <m/>
    <s v="No"/>
    <m/>
    <m/>
    <m/>
    <d v="2025-07-25T08:13:00"/>
    <s v="ALBIN GEORGE"/>
    <s v="FL02-TASK-279591"/>
    <d v="2025-07-25T08:13:00"/>
    <s v="MUKESH NAYAK"/>
    <m/>
    <d v="2025-07-25T00:00:00"/>
    <d v="1899-12-30T15:13:42"/>
  </r>
  <r>
    <n v="133143"/>
    <s v="Pali-rj"/>
    <s v="CUSTOMER SERVICE OFFICER"/>
    <x v="8"/>
    <x v="3"/>
    <n v="7878738697"/>
    <s v="CENTRAL ZONE"/>
    <n v="7379"/>
    <s v="_TASK300950"/>
    <s v="FIOD*"/>
    <x v="2"/>
    <m/>
    <m/>
    <m/>
    <s v="No"/>
    <m/>
    <m/>
    <m/>
    <d v="2025-07-25T08:13:00"/>
    <s v="ALBIN GEORGE"/>
    <s v="FL01-TASK-280387"/>
    <d v="2025-07-25T08:13:00"/>
    <s v="MUKESH NAYAK"/>
    <m/>
    <d v="2025-07-25T00:00:00"/>
    <d v="1899-12-30T15:13:42"/>
  </r>
  <r>
    <n v="133143"/>
    <s v="Pali-rj"/>
    <s v="CUSTOMER SERVICE OFFICER"/>
    <x v="8"/>
    <x v="3"/>
    <n v="7878738697"/>
    <s v="CENTRAL ZONE"/>
    <n v="7379"/>
    <s v="_TASK300944"/>
    <s v="FIOD*"/>
    <x v="0"/>
    <s v="25.7508083,73.3350683"/>
    <d v="1899-12-30T08:13:00"/>
    <s v="No"/>
    <s v="Yes"/>
    <d v="1899-12-30T00:00:20"/>
    <d v="1899-12-30T00:00:12"/>
    <n v="100"/>
    <d v="2025-07-25T08:11:00"/>
    <s v="ALBIN GEORGE"/>
    <s v="FL01-TASK-279591"/>
    <d v="2025-07-25T08:11:00"/>
    <s v="MUKESH NAYAK"/>
    <s v="YES"/>
    <d v="2025-07-25T00:00:00"/>
    <d v="1899-12-30T15:13:42"/>
  </r>
  <r>
    <n v="135157"/>
    <s v="Sattur"/>
    <s v="CUSTOMER SERVICE OFFICER"/>
    <x v="35"/>
    <x v="8"/>
    <n v="6374967368"/>
    <s v="SOUTH ZONE"/>
    <n v="7082"/>
    <s v="_TASK258260"/>
    <s v="FIOD*"/>
    <x v="2"/>
    <m/>
    <m/>
    <m/>
    <s v="No"/>
    <m/>
    <m/>
    <m/>
    <d v="2025-07-25T08:00:00"/>
    <s v="JUSTIN KURIAN"/>
    <s v="FL01-TASK-252642"/>
    <d v="2025-07-18T09:45:00"/>
    <s v="SELVAPANDI GANESHAN"/>
    <m/>
    <d v="2025-07-25T00:00:00"/>
    <d v="1899-12-30T15:13:42"/>
  </r>
  <r>
    <n v="12730"/>
    <s v="Kodaikanal"/>
    <s v="ASSISTANT BRANCH MANAGER"/>
    <x v="33"/>
    <x v="8"/>
    <n v="7593809073"/>
    <s v="SOUTH ZONE"/>
    <n v="7019"/>
    <s v="_TASK300937"/>
    <s v="FIOD*"/>
    <x v="2"/>
    <m/>
    <m/>
    <m/>
    <s v="No"/>
    <m/>
    <m/>
    <m/>
    <d v="2025-07-25T07:59:00"/>
    <s v="ALBIN GEORGE"/>
    <s v="FL01-TASK-281529"/>
    <d v="2025-07-25T08:00:00"/>
    <s v="KURALOVIAN S"/>
    <m/>
    <d v="2025-07-25T00:00:00"/>
    <d v="1899-12-30T15:13:42"/>
  </r>
  <r>
    <n v="135467"/>
    <s v="Sonkatch"/>
    <s v="CUSTOMER SERVICE OFFICER"/>
    <x v="12"/>
    <x v="2"/>
    <n v="7024745244"/>
    <s v="CENTRAL ZONE"/>
    <n v="1753"/>
    <s v="_TASK300929"/>
    <s v="FIOD*"/>
    <x v="0"/>
    <s v="23.0732369,76.3635635"/>
    <d v="1899-12-30T08:16:00"/>
    <s v="No"/>
    <s v="Yes"/>
    <d v="1899-12-30T00:26:48"/>
    <d v="1899-12-30T00:00:17"/>
    <n v="0"/>
    <d v="2025-07-25T07:48:00"/>
    <s v="ALBIN GEORGE"/>
    <s v="FL01-TASK-276516"/>
    <d v="2025-07-25T07:49:00"/>
    <s v="DHEERAJ PARMAR"/>
    <s v="YES"/>
    <d v="2025-07-25T00:00:00"/>
    <d v="1899-12-30T15:13:42"/>
  </r>
  <r>
    <n v="135696"/>
    <s v="Semariya"/>
    <s v="CUSTOMER SERVICE OFFICER"/>
    <x v="47"/>
    <x v="7"/>
    <n v="9165662822"/>
    <s v="CENTRAL ZONE"/>
    <n v="7136"/>
    <s v="_TASK300924"/>
    <s v="FIOD*"/>
    <x v="2"/>
    <m/>
    <m/>
    <m/>
    <s v="No"/>
    <m/>
    <m/>
    <m/>
    <d v="2025-07-25T07:45:00"/>
    <s v="ALBIN GEORGE"/>
    <s v="FL01-TASK-276896"/>
    <d v="2025-07-25T07:46:00"/>
    <s v="ASHISH PATEL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_TASK296313"/>
    <s v="FIOD*"/>
    <x v="2"/>
    <m/>
    <m/>
    <m/>
    <s v="No"/>
    <m/>
    <m/>
    <m/>
    <d v="2025-07-25T07:33:00"/>
    <s v="ALBIN GEORGE"/>
    <s v="FL01-TASK-279950"/>
    <d v="2025-07-24T07:33:00"/>
    <s v="SURYA S"/>
    <m/>
    <d v="2025-07-25T00:00:00"/>
    <d v="1899-12-30T15:13:42"/>
  </r>
  <r>
    <n v="134665"/>
    <s v="Y.othakadai"/>
    <s v="CUSTOMER SERVICE OFFICER"/>
    <x v="33"/>
    <x v="8"/>
    <n v="6382049461"/>
    <s v="SOUTH ZONE"/>
    <n v="7072"/>
    <s v="_TASK294779"/>
    <s v="FIOD*"/>
    <x v="2"/>
    <m/>
    <m/>
    <m/>
    <s v="No"/>
    <m/>
    <m/>
    <m/>
    <d v="2025-07-25T07:29:00"/>
    <s v="ALBIN GEORGE"/>
    <s v="FL02-TASK-279820"/>
    <d v="2025-07-23T07:30:00"/>
    <s v="VAZHIVITTAN B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_TASK296311"/>
    <s v="FIOD*"/>
    <x v="2"/>
    <m/>
    <m/>
    <m/>
    <s v="No"/>
    <m/>
    <m/>
    <m/>
    <d v="2025-07-25T07:29:00"/>
    <s v="ALBIN GEORGE"/>
    <s v="FL01-TASK-285130"/>
    <d v="2025-07-24T07:29:00"/>
    <s v="SURYA S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75"/>
    <s v="FIOD*"/>
    <x v="2"/>
    <m/>
    <m/>
    <m/>
    <s v="No"/>
    <m/>
    <m/>
    <m/>
    <d v="2025-07-25T06:30:00"/>
    <s v="JUSTIN KURIAN"/>
    <s v="FL01-TASK-256638"/>
    <d v="2025-07-18T08:55:00"/>
    <s v="ARAVIND TAMILSELVAM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73"/>
    <s v="FIOD*"/>
    <x v="2"/>
    <m/>
    <m/>
    <m/>
    <s v="No"/>
    <m/>
    <m/>
    <m/>
    <d v="2025-07-25T06:30:00"/>
    <s v="JUSTIN KURIAN"/>
    <s v="FL01-TASK-256732"/>
    <d v="2025-07-18T08:53:00"/>
    <s v="ARAVIND TAMILSELVAM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89"/>
    <s v="FIOD*"/>
    <x v="2"/>
    <m/>
    <m/>
    <m/>
    <s v="No"/>
    <m/>
    <m/>
    <m/>
    <d v="2025-07-25T06:30:00"/>
    <s v="ALBIN GEORGE"/>
    <s v="FL02-TASK-241444"/>
    <d v="2025-07-18T09:01:00"/>
    <s v="ARAVIND TAMILSELVAM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74"/>
    <s v="FIOD*"/>
    <x v="2"/>
    <m/>
    <m/>
    <m/>
    <s v="No"/>
    <m/>
    <m/>
    <m/>
    <d v="2025-07-25T06:30:00"/>
    <s v="JUSTIN KURIAN"/>
    <s v="FL01-TASK-256672"/>
    <d v="2025-07-18T08:54:00"/>
    <s v="ARAVIND TAMILSELVAM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80"/>
    <s v="FIOD*"/>
    <x v="2"/>
    <m/>
    <m/>
    <m/>
    <s v="No"/>
    <m/>
    <m/>
    <m/>
    <d v="2025-07-25T06:29:00"/>
    <s v="ALBIN GEORGE"/>
    <s v="FL01-TASK-241472"/>
    <d v="2025-07-18T08:56:00"/>
    <s v="ARAVIND TAMILSELVAM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85"/>
    <s v="FIOD*"/>
    <x v="2"/>
    <m/>
    <m/>
    <m/>
    <s v="No"/>
    <m/>
    <m/>
    <m/>
    <d v="2025-07-25T06:29:00"/>
    <s v="SHALU S"/>
    <s v="FL03-TASK-229190"/>
    <d v="2025-07-18T09:00:00"/>
    <s v="ARAVIND TAMILSELVAM"/>
    <m/>
    <d v="2025-07-25T00:00:00"/>
    <d v="1899-12-30T15:13:42"/>
  </r>
  <r>
    <n v="27434"/>
    <s v="Pandalur"/>
    <s v="CUSTOMER SERVICE OFFICER"/>
    <x v="37"/>
    <x v="4"/>
    <n v="9655799986"/>
    <s v="SOUTH ZONE"/>
    <n v="7339"/>
    <s v="_TASK258178"/>
    <s v="FIOD*"/>
    <x v="2"/>
    <m/>
    <m/>
    <m/>
    <s v="No"/>
    <m/>
    <m/>
    <m/>
    <d v="2025-07-25T06:27:00"/>
    <s v="JUSTIN KURIAN"/>
    <s v="FL01-TASK-256600"/>
    <d v="2025-07-18T08:55:00"/>
    <s v="ARAVIND TAMILSELVAM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_TASK296433"/>
    <s v="FIOD*"/>
    <x v="0"/>
    <s v="11.9523901,79.512315"/>
    <d v="1899-12-30T09:48:00"/>
    <s v="No"/>
    <s v="Yes"/>
    <d v="1899-12-30T00:01:21"/>
    <d v="1899-12-30T00:01:00"/>
    <n v="100"/>
    <d v="2025-07-25T06:24:00"/>
    <s v="ALBIN GEORGE"/>
    <s v="FL01-TASK-286465"/>
    <d v="2025-07-24T09:24:00"/>
    <s v="BALAJI"/>
    <s v="YES"/>
    <d v="2025-07-25T00:00:00"/>
    <d v="1899-12-30T15:13:42"/>
  </r>
  <r>
    <n v="27434"/>
    <s v="Pandalur"/>
    <s v="CUSTOMER SERVICE OFFICER"/>
    <x v="37"/>
    <x v="4"/>
    <n v="9655799986"/>
    <s v="SOUTH ZONE"/>
    <n v="7339"/>
    <s v="_TASK258181"/>
    <s v="FIOD*"/>
    <x v="2"/>
    <m/>
    <m/>
    <m/>
    <s v="No"/>
    <m/>
    <m/>
    <m/>
    <d v="2025-07-25T05:30:00"/>
    <s v="ALBIN GEORGE"/>
    <s v="FL01-TASK-241488"/>
    <d v="2025-07-18T08:57:00"/>
    <s v="ARAVIND TAMILSELVAM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_TASK296443"/>
    <s v="FIOD*"/>
    <x v="0"/>
    <s v="11.9524009,79.512314"/>
    <d v="1899-12-30T09:47:00"/>
    <s v="No"/>
    <s v="Yes"/>
    <d v="1899-12-30T00:01:01"/>
    <d v="1899-12-30T00:00:43"/>
    <n v="100"/>
    <d v="2025-07-25T05:27:00"/>
    <s v="ALBIN GEORGE"/>
    <s v="FL01-TASK-280805"/>
    <d v="2025-07-24T09:27:00"/>
    <s v="BALAJI"/>
    <s v="YES"/>
    <d v="2025-07-25T00:00:00"/>
    <d v="1899-12-30T15:13:42"/>
  </r>
  <r>
    <n v="136207"/>
    <s v="Shahgarh"/>
    <s v="CUSTOMER SERVICE OFFICER"/>
    <x v="45"/>
    <x v="7"/>
    <n v="8179293901"/>
    <s v="CENTRAL ZONE"/>
    <n v="7101"/>
    <s v="_TASK294112"/>
    <s v="FIOD*"/>
    <x v="0"/>
    <s v="24.49567,79.0281117"/>
    <d v="1899-12-30T11:50:00"/>
    <s v="No"/>
    <s v="Yes"/>
    <d v="1900-01-01T19:54:42"/>
    <d v="1899-12-30T00:01:21"/>
    <n v="100"/>
    <d v="2025-07-25T05:10:00"/>
    <s v="ALBIN GEORGE"/>
    <s v="FL01-TASK-276624"/>
    <d v="2025-07-22T10:51:00"/>
    <s v="ARVINDRA PAL"/>
    <s v="YES"/>
    <d v="2025-07-25T00:00:00"/>
    <d v="1899-12-30T15:13:42"/>
  </r>
  <r>
    <n v="133474"/>
    <s v="Sindhudurg"/>
    <s v="CUSTOMER SERVICE OFFICER"/>
    <x v="6"/>
    <x v="5"/>
    <n v="9371997387"/>
    <s v="WESTERN ZONE"/>
    <n v="7422"/>
    <s v="_TASK296395"/>
    <s v="FIOD*"/>
    <x v="2"/>
    <m/>
    <m/>
    <m/>
    <s v="No"/>
    <m/>
    <m/>
    <m/>
    <d v="2025-07-25T05:06:00"/>
    <s v="ALBIN GEORGE"/>
    <s v="FL02-TASK-275077"/>
    <d v="2025-07-24T09:07:00"/>
    <s v="SAGAR DASHARATH VANJARE"/>
    <m/>
    <d v="2025-07-25T00:00:00"/>
    <d v="1899-12-30T15:13:42"/>
  </r>
  <r>
    <n v="135656"/>
    <s v="Pathanapuram"/>
    <s v="CUSTOMER SERVICE OFFICER"/>
    <x v="5"/>
    <x v="4"/>
    <m/>
    <s v="SOUTH ZONE"/>
    <n v="7021"/>
    <s v="_TASK295237"/>
    <s v="FIOD*"/>
    <x v="0"/>
    <s v="9.0500133,76.8561983"/>
    <d v="1899-12-30T14:29:00"/>
    <s v="No"/>
    <s v="Yes"/>
    <d v="1899-12-30T00:00:30"/>
    <d v="1899-12-30T00:00:22"/>
    <n v="0"/>
    <d v="2025-07-25T04:48:00"/>
    <s v="ALBIN GEORGE"/>
    <s v="FL01-TASK-273962"/>
    <d v="2025-07-23T11:48:00"/>
    <s v="ASWATHY L M"/>
    <s v="NO"/>
    <d v="2025-07-25T00:00:00"/>
    <d v="1899-12-30T15:13:42"/>
  </r>
  <r>
    <n v="135656"/>
    <s v="Pathanapuram"/>
    <s v="CUSTOMER SERVICE OFFICER"/>
    <x v="5"/>
    <x v="4"/>
    <m/>
    <s v="SOUTH ZONE"/>
    <n v="7021"/>
    <s v="_TASK295005"/>
    <s v="FIOD*"/>
    <x v="2"/>
    <m/>
    <m/>
    <m/>
    <s v="No"/>
    <m/>
    <m/>
    <m/>
    <d v="2025-07-25T04:38:00"/>
    <s v="JUSTIN KURIAN"/>
    <s v="FL02-TASK-257625"/>
    <d v="2025-07-23T09:38:00"/>
    <s v="ASWATHY L M"/>
    <m/>
    <d v="2025-07-25T00:00:00"/>
    <d v="1899-12-30T15:13:42"/>
  </r>
  <r>
    <n v="17107"/>
    <s v="Vadalur"/>
    <s v="CUSTOMER SERVICE OFFICER"/>
    <x v="40"/>
    <x v="8"/>
    <n v="8714606133"/>
    <s v="SOUTH ZONE"/>
    <n v="7036"/>
    <s v="_TASK296635"/>
    <s v="FIOD*"/>
    <x v="0"/>
    <s v="11.5576747,79.5949212"/>
    <d v="1899-12-30T08:02:00"/>
    <s v="No"/>
    <s v="Yes"/>
    <d v="1899-12-30T21:09:00"/>
    <d v="1899-12-30T00:00:49"/>
    <n v="0"/>
    <d v="2025-07-25T04:35:00"/>
    <s v="ALBIN GEORGE"/>
    <s v="FL02-TASK-289353"/>
    <d v="2025-07-24T10:53:00"/>
    <s v="PASUPATHI C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_TASK296709"/>
    <s v="FIOD*"/>
    <x v="0"/>
    <s v="11.5991551,78.5965218"/>
    <d v="1899-12-30T12:16:00"/>
    <s v="No"/>
    <s v="No"/>
    <d v="1899-12-30T00:39:31"/>
    <d v="1899-12-30T00:00:04"/>
    <n v="0"/>
    <d v="2025-07-25T04:23:00"/>
    <s v="ALBIN GEORGE"/>
    <s v="FL02-TASK-279439"/>
    <d v="2025-07-24T11:23:00"/>
    <s v="RAJ CHINNAPAN"/>
    <s v="YES"/>
    <d v="2025-07-25T00:00:00"/>
    <d v="1899-12-30T15:13:42"/>
  </r>
  <r>
    <n v="133149"/>
    <s v="Srimadhopur"/>
    <s v="CUSTOMER SERVICE OFFICER"/>
    <x v="46"/>
    <x v="3"/>
    <n v="9785082013"/>
    <s v="CENTRAL ZONE"/>
    <n v="7359"/>
    <s v="_TASK293905"/>
    <s v="FIOD*"/>
    <x v="2"/>
    <m/>
    <m/>
    <m/>
    <s v="No"/>
    <m/>
    <m/>
    <m/>
    <d v="2025-07-25T04:20:00"/>
    <s v="ALBIN GEORGE"/>
    <s v="FL02-TASK-283674"/>
    <d v="2025-07-22T09:02:00"/>
    <s v="VIJENDRA RAIGAR"/>
    <m/>
    <d v="2025-07-25T00:00:00"/>
    <d v="1899-12-30T15:13:42"/>
  </r>
  <r>
    <n v="136150"/>
    <s v="Sangod"/>
    <s v="CUSTOMER SERVICE OFFICER"/>
    <x v="4"/>
    <x v="3"/>
    <n v="9828876632"/>
    <s v="CENTRAL ZONE"/>
    <n v="1787"/>
    <s v="_TASK295233"/>
    <s v="FIOD*"/>
    <x v="0"/>
    <s v="24.9347913,76.2914666"/>
    <d v="1899-12-30T08:13:00"/>
    <s v="No"/>
    <s v="Yes"/>
    <d v="1899-12-30T15:42:39"/>
    <d v="1899-12-30T00:00:20"/>
    <n v="0"/>
    <d v="2025-07-25T03:46:00"/>
    <s v="ALBIN GEORGE"/>
    <s v="FL02-TASK-282680"/>
    <d v="2025-07-23T11:46:00"/>
    <s v="PREM CHAND SUMAN"/>
    <s v="NO"/>
    <d v="2025-07-25T00:00:00"/>
    <d v="1899-12-30T15:13:42"/>
  </r>
  <r>
    <n v="130328"/>
    <s v="Virudhachalam"/>
    <s v="CUSTOMER SERVICE OFFICER"/>
    <x v="40"/>
    <x v="8"/>
    <n v="9698344228"/>
    <s v="SOUTH ZONE"/>
    <n v="7049"/>
    <s v="_TASK296721"/>
    <s v="FIOD*"/>
    <x v="0"/>
    <s v="11.5191753,79.3396791"/>
    <d v="1899-12-30T14:55:00"/>
    <s v="No"/>
    <s v="Yes"/>
    <d v="1899-12-30T00:00:21"/>
    <d v="1899-12-30T00:00:13"/>
    <n v="0"/>
    <d v="2025-07-25T03:26:00"/>
    <s v="ALBIN GEORGE"/>
    <s v="FL01-TASK-288748"/>
    <d v="2025-07-24T11:26:00"/>
    <s v="RAJIVKUMAR"/>
    <s v="YES"/>
    <d v="2025-07-25T00:00:00"/>
    <d v="1899-12-30T15:13:42"/>
  </r>
  <r>
    <n v="136091"/>
    <s v="Virudhachalam"/>
    <s v="CUSTOMER SERVICE OFFICER"/>
    <x v="40"/>
    <x v="8"/>
    <n v="9037871843"/>
    <s v="SOUTH ZONE"/>
    <n v="7049"/>
    <s v="_TASK296436"/>
    <s v="FIOD*"/>
    <x v="2"/>
    <m/>
    <m/>
    <m/>
    <s v="No"/>
    <m/>
    <m/>
    <m/>
    <d v="2025-07-25T03:25:00"/>
    <s v="ALBIN GEORGE"/>
    <s v="FL01-TASK-289446"/>
    <d v="2025-07-24T09:25:00"/>
    <s v="THIRUMOORTHI KUPPUSAMY"/>
    <m/>
    <d v="2025-07-25T00:00:00"/>
    <d v="1899-12-30T15:13:42"/>
  </r>
  <r>
    <n v="17369"/>
    <s v="Kamuthi"/>
    <s v="CUSTOMER SERVICE OFFICER"/>
    <x v="35"/>
    <x v="8"/>
    <n v="8714606305"/>
    <s v="SOUTH ZONE"/>
    <n v="7073"/>
    <s v="_TASK293739"/>
    <s v="FIOD*"/>
    <x v="0"/>
    <s v="9.3469167,78.4203633"/>
    <d v="1899-12-30T13:04:00"/>
    <s v="No"/>
    <s v="Yes"/>
    <d v="1899-12-30T00:01:29"/>
    <d v="1899-12-30T00:00:15"/>
    <n v="0"/>
    <d v="2025-07-25T03:18:00"/>
    <s v="ALBIN GEORGE"/>
    <s v="FL01-TASK-291996"/>
    <d v="2025-07-21T18:18:00"/>
    <s v="ANANTH S"/>
    <s v="YES"/>
    <d v="2025-07-25T00:00:00"/>
    <d v="1899-12-30T15:13:42"/>
  </r>
  <r>
    <n v="133720"/>
    <s v="Manamadurai"/>
    <s v="CUSTOMER SERVICE OFFICER"/>
    <x v="35"/>
    <x v="8"/>
    <n v="6369407804"/>
    <s v="SOUTH ZONE"/>
    <n v="7080"/>
    <s v="_TASK258310"/>
    <s v="FIOD*"/>
    <x v="2"/>
    <m/>
    <m/>
    <m/>
    <s v="No"/>
    <m/>
    <m/>
    <m/>
    <d v="2025-07-25T03:09:00"/>
    <s v="JUSTIN KURIAN"/>
    <s v="FL01-TASK-252480"/>
    <d v="2025-07-18T10:10:00"/>
    <s v="RENGARAJAN K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_TASK296437"/>
    <s v="FIOD*"/>
    <x v="2"/>
    <m/>
    <m/>
    <m/>
    <s v="No"/>
    <m/>
    <m/>
    <m/>
    <d v="2025-07-25T02:25:00"/>
    <s v="ALBIN GEORGE"/>
    <s v="FL01-TASK-289089"/>
    <d v="2025-07-24T09:25:00"/>
    <s v="THIRUMOORTHI KUPPUSAMY"/>
    <m/>
    <d v="2025-07-25T00:00:00"/>
    <d v="1899-12-30T15:13:42"/>
  </r>
  <r>
    <n v="136064"/>
    <s v="Kasrawad"/>
    <s v="CUSTOMER SERVICE OFFICER"/>
    <x v="21"/>
    <x v="2"/>
    <n v="8815012213"/>
    <s v="CENTRAL ZONE"/>
    <n v="1767"/>
    <s v="_TASK295180"/>
    <s v="FIOD*"/>
    <x v="0"/>
    <s v="22.0347817,75.6654267"/>
    <d v="1899-12-30T09:55:00"/>
    <s v="No"/>
    <s v="Yes"/>
    <d v="1899-12-30T18:12:25"/>
    <d v="1899-12-30T00:03:50"/>
    <n v="80"/>
    <d v="2025-07-25T02:15:00"/>
    <s v="ALBIN GEORGE"/>
    <s v="FL01-TASK-284926"/>
    <d v="2025-07-23T11:21:00"/>
    <s v="KAMAL RATHOR"/>
    <s v="YES"/>
    <d v="2025-07-25T00:00:00"/>
    <d v="1899-12-30T15:13:42"/>
  </r>
  <r>
    <n v="136091"/>
    <s v="Virudhachalam"/>
    <s v="CUSTOMER SERVICE OFFICER"/>
    <x v="40"/>
    <x v="8"/>
    <n v="9037871843"/>
    <s v="SOUTH ZONE"/>
    <n v="7049"/>
    <s v="_TASK296440"/>
    <s v="FIOD*"/>
    <x v="2"/>
    <m/>
    <m/>
    <m/>
    <s v="No"/>
    <m/>
    <m/>
    <m/>
    <d v="2025-07-25T01:26:00"/>
    <s v="ALBIN GEORGE"/>
    <s v="FL01-TASK-288889"/>
    <d v="2025-07-24T09:26:00"/>
    <s v="THIRUMOORTHI KUPPUSAMY"/>
    <m/>
    <d v="2025-07-25T00:00:00"/>
    <d v="1899-12-30T15:13:42"/>
  </r>
  <r>
    <n v="130837"/>
    <s v="Solapur"/>
    <s v="CUSTOMER SERVICE OFFICER"/>
    <x v="44"/>
    <x v="5"/>
    <n v="9249099463"/>
    <s v="WESTERN ZONE"/>
    <n v="7251"/>
    <s v="_TASK295010"/>
    <s v="FIOD*"/>
    <x v="2"/>
    <m/>
    <m/>
    <m/>
    <s v="No"/>
    <m/>
    <m/>
    <m/>
    <d v="2025-07-25T01:00:00"/>
    <s v="ALBIN GEORGE"/>
    <s v="FL01-TASK-288972"/>
    <d v="2025-07-23T09:45:00"/>
    <s v="RAMESH KESHAV RATHOD"/>
    <m/>
    <d v="2025-07-25T00:00:00"/>
    <d v="1899-12-30T15:13:42"/>
  </r>
  <r>
    <n v="132636"/>
    <s v="Mohol"/>
    <s v="CUSTOMER SERVICE OFFICER"/>
    <x v="44"/>
    <x v="5"/>
    <n v="7306426206"/>
    <s v="WESTERN ZONE"/>
    <n v="7458"/>
    <s v="_TASK296374"/>
    <s v="FIOD*"/>
    <x v="1"/>
    <m/>
    <m/>
    <m/>
    <s v="No"/>
    <m/>
    <m/>
    <m/>
    <d v="2025-07-25T00:43:00"/>
    <s v="ALBIN GEORGE"/>
    <s v="FL01-TASK-283292"/>
    <d v="2025-07-24T08:49:00"/>
    <s v="VISHAL MARUTI LANKESHWAR"/>
    <m/>
    <d v="2025-07-25T00:00:00"/>
    <d v="1899-12-30T15:13:42"/>
  </r>
  <r>
    <n v="131514"/>
    <s v="Kolhapur"/>
    <s v="CUSTOMER SERVICE OFFICER"/>
    <x v="6"/>
    <x v="5"/>
    <n v="9249089615"/>
    <s v="WESTERN ZONE"/>
    <n v="7256"/>
    <s v="_TASK294092"/>
    <s v="FIOD*"/>
    <x v="0"/>
    <s v="16.7072283,74.2489431"/>
    <d v="1899-12-30T18:18:00"/>
    <s v="No"/>
    <s v="Yes"/>
    <d v="1899-12-30T07:36:06"/>
    <d v="1899-12-30T00:00:28"/>
    <n v="0"/>
    <d v="2025-07-25T00:41:00"/>
    <s v="ALBIN GEORGE"/>
    <s v="FL01-TASK-274975"/>
    <d v="2025-07-22T10:42:00"/>
    <s v="JAMADAR SHOEB ASLAM"/>
    <s v="YES"/>
    <d v="2025-07-25T00:00:00"/>
    <d v="1899-12-30T15:13:42"/>
  </r>
  <r>
    <n v="23950"/>
    <s v="Sarangpur"/>
    <s v="CUSTOMER SERVICE OFFICER"/>
    <x v="27"/>
    <x v="2"/>
    <n v="6263656793"/>
    <s v="CENTRAL ZONE"/>
    <n v="7265"/>
    <s v="_TASK294892"/>
    <s v="FIOD*"/>
    <x v="0"/>
    <s v="23.60768,76.2882283"/>
    <d v="1899-12-30T10:44:00"/>
    <s v="No"/>
    <s v="No"/>
    <d v="1900-01-01T01:58:06"/>
    <d v="1899-12-30T00:00:11"/>
    <n v="0"/>
    <d v="2025-07-25T00:30:00"/>
    <s v="ALBIN GEORGE"/>
    <s v="FL01-TASK-291424"/>
    <d v="2025-07-23T08:46:00"/>
    <s v="KRISHNAPAL SINGH"/>
    <s v="YES"/>
    <d v="2025-07-25T00:00:00"/>
    <d v="1899-12-30T15:13:42"/>
  </r>
  <r>
    <n v="19365"/>
    <s v="Tenkasi"/>
    <s v="CUSTOMER SERVICE OFFICER"/>
    <x v="35"/>
    <x v="8"/>
    <n v="8714611980"/>
    <s v="SOUTH ZONE"/>
    <n v="7244"/>
    <s v="_TASK296585"/>
    <s v="FIOD*"/>
    <x v="2"/>
    <m/>
    <m/>
    <m/>
    <s v="No"/>
    <m/>
    <m/>
    <m/>
    <d v="2025-07-25T00:30:00"/>
    <s v="ALBIN GEORGE"/>
    <s v="FL01-TASK-283285"/>
    <d v="2025-07-24T10:35:00"/>
    <s v="NARAYANARAJA DURAIRAJ"/>
    <m/>
    <d v="2025-07-25T00:00:00"/>
    <d v="1899-12-30T15:13:42"/>
  </r>
  <r>
    <n v="136423"/>
    <s v="Gudiyatham"/>
    <s v="CUSTOMER SERVICE OFFICER"/>
    <x v="34"/>
    <x v="8"/>
    <n v="6383290379"/>
    <s v="SOUTH ZONE"/>
    <n v="7068"/>
    <s v="_TASK300701"/>
    <s v="FIOD*"/>
    <x v="2"/>
    <m/>
    <m/>
    <m/>
    <s v="No"/>
    <m/>
    <m/>
    <m/>
    <d v="2025-07-25T00:30:00"/>
    <s v="ALBIN GEORGE"/>
    <s v="FL01-TASK-286700"/>
    <d v="2025-07-24T17:03:00"/>
    <s v="KUMARESAN KUMARASAMY"/>
    <m/>
    <d v="2025-07-25T00:00:00"/>
    <d v="1899-12-30T15:13:42"/>
  </r>
  <r>
    <n v="136406"/>
    <s v="Sangli"/>
    <s v="ASSISTANT BRANCH MANAGER"/>
    <x v="31"/>
    <x v="5"/>
    <n v="7387867815"/>
    <s v="WESTERN ZONE"/>
    <n v="7259"/>
    <s v="_TASK296764"/>
    <s v="FIOD*"/>
    <x v="2"/>
    <m/>
    <m/>
    <m/>
    <s v="No"/>
    <m/>
    <m/>
    <m/>
    <d v="2025-07-25T00:00:00"/>
    <s v="ALBIN GEORGE"/>
    <s v="FL01-TASK-274984"/>
    <d v="2025-07-24T11:43:00"/>
    <s v="AMIT ASHOK SAWANT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_TASK273591"/>
    <s v="SMA1"/>
    <x v="2"/>
    <m/>
    <m/>
    <m/>
    <s v="No"/>
    <m/>
    <m/>
    <m/>
    <d v="2025-07-25T22:55:00"/>
    <s v="ALBIN GEORGE"/>
    <s v="FL01-SMA1"/>
    <d v="2025-07-21T12:52:00"/>
    <s v="THIRUPATHY KRISHNAN"/>
    <m/>
    <d v="2025-07-25T00:00:00"/>
    <d v="1899-12-30T15:13:42"/>
  </r>
  <r>
    <n v="134646"/>
    <s v="Chavara"/>
    <s v="CUSTOMER SERVICE OFFICER"/>
    <x v="5"/>
    <x v="4"/>
    <n v="8943597861"/>
    <s v="SOUTH ZONE"/>
    <n v="7052"/>
    <s v="_TASK273796"/>
    <s v="SMA1"/>
    <x v="2"/>
    <m/>
    <m/>
    <m/>
    <s v="No"/>
    <m/>
    <m/>
    <m/>
    <d v="2025-07-25T22:35:00"/>
    <s v="JUSTIN KURIAN"/>
    <s v="FL01-SMA1"/>
    <d v="2025-07-21T15:35:00"/>
    <s v="HIROSH KUMAR. M"/>
    <m/>
    <d v="2025-07-25T00:00:00"/>
    <d v="1899-12-30T15:13:42"/>
  </r>
  <r>
    <n v="134646"/>
    <s v="Chavara"/>
    <s v="CUSTOMER SERVICE OFFICER"/>
    <x v="5"/>
    <x v="4"/>
    <n v="8943597861"/>
    <s v="SOUTH ZONE"/>
    <n v="7052"/>
    <s v="_TASK273794"/>
    <s v="SMA1"/>
    <x v="2"/>
    <m/>
    <m/>
    <m/>
    <s v="No"/>
    <m/>
    <m/>
    <m/>
    <d v="2025-07-25T22:34:00"/>
    <s v="JUSTIN KURIAN"/>
    <s v="FL01-SMA1"/>
    <d v="2025-07-21T15:34:00"/>
    <s v="HIROSH KUMAR. M"/>
    <m/>
    <d v="2025-07-25T00:00:00"/>
    <d v="1899-12-30T15:13:42"/>
  </r>
  <r>
    <n v="28740"/>
    <s v="Jalgaon"/>
    <s v="CUSTOMER SERVICE OFFICER"/>
    <x v="32"/>
    <x v="1"/>
    <n v="8848004265"/>
    <s v="WESTERN ZONE"/>
    <n v="7225"/>
    <s v="_TASK300607"/>
    <s v="SMA1"/>
    <x v="2"/>
    <m/>
    <m/>
    <m/>
    <s v="No"/>
    <m/>
    <m/>
    <m/>
    <d v="2025-07-25T22:00:00"/>
    <s v="JUSTIN KURIAN"/>
    <s v="FL01-SMA1"/>
    <d v="2025-07-24T16:07:00"/>
    <s v="KIRAN RAGHUNATH KHALSE"/>
    <m/>
    <d v="2025-07-25T00:00:00"/>
    <d v="1899-12-30T15:13:42"/>
  </r>
  <r>
    <n v="133320"/>
    <s v="Bakswaha"/>
    <s v="ASSISTANT BRANCH MANAGER"/>
    <x v="45"/>
    <x v="7"/>
    <m/>
    <s v="CENTRAL ZONE"/>
    <n v="7391"/>
    <s v="_TASK293704"/>
    <s v="SMA1"/>
    <x v="0"/>
    <m/>
    <d v="1899-12-30T17:20:00"/>
    <s v="No"/>
    <s v="No"/>
    <d v="1899-12-30T00:02:16"/>
    <d v="1899-12-30T00:00:21"/>
    <m/>
    <d v="2025-07-25T22:00:00"/>
    <s v="ALBIN GEORGE"/>
    <s v="FL01-SMA1"/>
    <d v="2025-07-21T17:17:00"/>
    <s v="SHUBHAM KHANGAR"/>
    <s v="YES"/>
    <d v="2025-07-25T00:00:00"/>
    <d v="1899-12-30T15:13:42"/>
  </r>
  <r>
    <n v="18879"/>
    <s v="Bidkin"/>
    <s v="CUSTOMER SERVICE OFFICER"/>
    <x v="13"/>
    <x v="1"/>
    <n v="9518310316"/>
    <s v="WESTERN ZONE"/>
    <n v="7302"/>
    <s v="_TASK294543"/>
    <s v="SMA1"/>
    <x v="0"/>
    <m/>
    <d v="1899-12-30T10:20:00"/>
    <s v="No"/>
    <s v="Yes"/>
    <d v="1899-12-30T00:00:38"/>
    <d v="1899-12-30T00:00:28"/>
    <m/>
    <d v="2025-07-25T21:43:00"/>
    <s v="JUSTIN KURIAN"/>
    <s v="FL01-SMA1"/>
    <d v="2025-07-22T16:43:00"/>
    <s v="GOKUL DHAMSING RATHOD"/>
    <s v="NO"/>
    <d v="2025-07-25T00:00:00"/>
    <d v="1899-12-30T15:13:42"/>
  </r>
  <r>
    <n v="18879"/>
    <s v="Bidkin"/>
    <s v="CUSTOMER SERVICE OFFICER"/>
    <x v="13"/>
    <x v="1"/>
    <n v="9518310316"/>
    <s v="WESTERN ZONE"/>
    <n v="7302"/>
    <s v="_TASK294540"/>
    <s v="SMA1"/>
    <x v="0"/>
    <m/>
    <d v="1899-12-30T10:21:00"/>
    <s v="No"/>
    <s v="Yes"/>
    <d v="1899-12-30T00:00:37"/>
    <d v="1899-12-30T00:00:25"/>
    <m/>
    <d v="2025-07-25T21:30:00"/>
    <s v="JUSTIN KURIAN"/>
    <s v="FL01-SMA1"/>
    <d v="2025-07-22T16:42:00"/>
    <s v="GOKUL DHAMSING RATHOD"/>
    <s v="NO"/>
    <d v="2025-07-25T00:00:00"/>
    <d v="1899-12-30T15:13:42"/>
  </r>
  <r>
    <n v="135821"/>
    <s v="Vandavasi"/>
    <s v="CUSTOMER SERVICE OFFICER"/>
    <x v="34"/>
    <x v="8"/>
    <n v="9566670270"/>
    <s v="SOUTH ZONE"/>
    <n v="7047"/>
    <s v="_TASK295732"/>
    <s v="SMA1"/>
    <x v="0"/>
    <m/>
    <d v="1899-12-30T11:09:00"/>
    <s v="No"/>
    <s v="Yes"/>
    <d v="1899-12-30T23:02:18"/>
    <d v="1899-12-30T00:00:35"/>
    <m/>
    <d v="2025-07-25T21:15:00"/>
    <s v="ALBIN GEORGE"/>
    <s v="FL01-SMA1"/>
    <d v="2025-07-23T16:24:00"/>
    <s v="VITHYA ARUMUGAM"/>
    <s v="YES"/>
    <d v="2025-07-25T00:00:00"/>
    <d v="1899-12-30T15:13:42"/>
  </r>
  <r>
    <n v="135628"/>
    <s v="Kalwan"/>
    <s v="CUSTOMER SERVICE OFFICER"/>
    <x v="3"/>
    <x v="1"/>
    <n v="7276212656"/>
    <s v="WESTERN ZONE"/>
    <n v="7429"/>
    <s v="_TASK294644"/>
    <s v="SMA1"/>
    <x v="0"/>
    <m/>
    <d v="1899-12-30T09:06:00"/>
    <s v="No"/>
    <s v="No"/>
    <d v="1899-12-30T00:00:13"/>
    <d v="1899-12-30T00:00:08"/>
    <m/>
    <d v="2025-07-25T21:06:00"/>
    <s v="ALBIN GEORGE"/>
    <s v="FL02-SMA1"/>
    <d v="2025-07-22T18:07:00"/>
    <s v="YASH SURESH AHER"/>
    <s v="YES"/>
    <d v="2025-07-25T00:00:00"/>
    <d v="1899-12-30T15:13:42"/>
  </r>
  <r>
    <n v="134900"/>
    <s v="Jabalpur"/>
    <s v="CUSTOMER SERVICE OFFICER"/>
    <x v="18"/>
    <x v="7"/>
    <n v="9691782814"/>
    <s v="CENTRAL ZONE"/>
    <n v="7122"/>
    <s v="_TASK294588"/>
    <s v="SMA1"/>
    <x v="2"/>
    <m/>
    <m/>
    <m/>
    <s v="No"/>
    <m/>
    <m/>
    <m/>
    <d v="2025-07-25T19:16:00"/>
    <s v="ALBIN GEORGE"/>
    <s v="FL01-SMA1"/>
    <d v="2025-07-22T17:21:00"/>
    <s v="IMRAT RAJAK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_TASK296257"/>
    <s v="SMA1"/>
    <x v="2"/>
    <m/>
    <m/>
    <m/>
    <s v="No"/>
    <m/>
    <m/>
    <m/>
    <d v="2025-07-25T19:13:00"/>
    <s v="ALBIN GEORGE"/>
    <s v="FL01-SMA1"/>
    <d v="2025-07-23T19:13:00"/>
    <s v="THIVAGAR S"/>
    <m/>
    <d v="2025-07-25T00:00:00"/>
    <d v="1899-12-30T15:13:42"/>
  </r>
  <r>
    <n v="133418"/>
    <s v="Muthukulam"/>
    <s v="CUSTOMER SERVICE OFFICER"/>
    <x v="5"/>
    <x v="4"/>
    <n v="9544844982"/>
    <s v="SOUTH ZONE"/>
    <n v="7024"/>
    <s v="_TASK296164"/>
    <s v="SMA1"/>
    <x v="0"/>
    <m/>
    <d v="1899-12-30T11:25:00"/>
    <s v="No"/>
    <s v="Yes"/>
    <d v="1899-12-30T17:09:10"/>
    <d v="1899-12-30T00:00:19"/>
    <m/>
    <d v="2025-07-25T18:37:00"/>
    <s v="JUSTIN KURIAN"/>
    <s v="FL01-SMA1"/>
    <d v="2025-07-23T18:37:00"/>
    <s v="GOKUL BABU"/>
    <s v="YES"/>
    <d v="2025-07-25T00:00:00"/>
    <d v="1899-12-30T15:13:42"/>
  </r>
  <r>
    <n v="133418"/>
    <s v="Muthukulam"/>
    <s v="CUSTOMER SERVICE OFFICER"/>
    <x v="5"/>
    <x v="4"/>
    <n v="9544844982"/>
    <s v="SOUTH ZONE"/>
    <n v="7024"/>
    <s v="_TASK296159"/>
    <s v="SMA1"/>
    <x v="0"/>
    <m/>
    <d v="1899-12-30T11:25:00"/>
    <s v="No"/>
    <s v="Yes"/>
    <d v="1899-12-30T00:00:14"/>
    <d v="1899-12-30T00:00:09"/>
    <m/>
    <d v="2025-07-25T18:36:00"/>
    <s v="JUSTIN KURIAN"/>
    <s v="FL01-SMA1"/>
    <d v="2025-07-23T18:36:00"/>
    <s v="GOKUL BABU"/>
    <s v="YES"/>
    <d v="2025-07-25T00:00:00"/>
    <d v="1899-12-30T15:13:42"/>
  </r>
  <r>
    <n v="133845"/>
    <s v="Omerga"/>
    <s v="BRANCH MANAGER"/>
    <x v="1"/>
    <x v="1"/>
    <n v="9834676977"/>
    <s v="WESTERN ZONE"/>
    <n v="7372"/>
    <s v="_TASK296146"/>
    <s v="SMA1"/>
    <x v="2"/>
    <m/>
    <m/>
    <m/>
    <s v="No"/>
    <m/>
    <m/>
    <m/>
    <d v="2025-07-25T18:31:00"/>
    <s v="ALBIN GEORGE"/>
    <s v="FL03-SMA1"/>
    <d v="2025-07-23T18:31:00"/>
    <s v="KAVITA HANMANTU KOLI"/>
    <m/>
    <d v="2025-07-25T00:00:00"/>
    <d v="1899-12-30T15:13:42"/>
  </r>
  <r>
    <n v="130689"/>
    <s v="Mallur"/>
    <s v="CUSTOMER SERVICE OFFICER"/>
    <x v="36"/>
    <x v="8"/>
    <n v="9500367918"/>
    <s v="SOUTH ZONE"/>
    <n v="7079"/>
    <s v="_TASK296143"/>
    <s v="SMA1"/>
    <x v="0"/>
    <m/>
    <d v="1899-12-30T10:45:00"/>
    <s v="No"/>
    <s v="Yes"/>
    <d v="1899-12-30T01:20:26"/>
    <d v="1899-12-30T00:00:51"/>
    <m/>
    <d v="2025-07-25T18:29:00"/>
    <s v="ALBIN GEORGE"/>
    <s v="FL01-SMA1"/>
    <d v="2025-07-23T18:30:00"/>
    <s v="SIVARANJINI S"/>
    <s v="NO"/>
    <d v="2025-07-25T00:00:00"/>
    <d v="1899-12-30T15:13:42"/>
  </r>
  <r>
    <n v="136273"/>
    <s v="Dhule"/>
    <s v="CUSTOMER SERVICE OFFICER"/>
    <x v="15"/>
    <x v="1"/>
    <n v="9075620496"/>
    <s v="WESTERN ZONE"/>
    <n v="7330"/>
    <s v="_TASK300809"/>
    <s v="SMA1"/>
    <x v="0"/>
    <m/>
    <d v="1899-12-30T09:03:00"/>
    <s v="No"/>
    <s v="No"/>
    <d v="1899-12-30T00:00:25"/>
    <d v="1899-12-30T00:00:08"/>
    <m/>
    <d v="2025-07-25T18:26:00"/>
    <s v="JUSTIN KURIAN"/>
    <s v="RT01-SMA1"/>
    <d v="2025-07-24T18:26:00"/>
    <s v="DIPALI GAURAV BADGUJAR"/>
    <s v="YES"/>
    <d v="2025-07-25T00:00:00"/>
    <d v="1899-12-30T15:13:42"/>
  </r>
  <r>
    <n v="136101"/>
    <s v="Pathanapuram"/>
    <s v="CUSTOMER SERVICE OFFICER"/>
    <x v="5"/>
    <x v="4"/>
    <n v="7902268508"/>
    <s v="SOUTH ZONE"/>
    <n v="7021"/>
    <s v="_TASK300781"/>
    <s v="SMA1"/>
    <x v="2"/>
    <m/>
    <m/>
    <m/>
    <s v="No"/>
    <m/>
    <m/>
    <m/>
    <d v="2025-07-25T17:55:00"/>
    <s v="JUSTIN KURIAN"/>
    <s v="FL02-SMA1"/>
    <d v="2025-07-24T17:56:00"/>
    <s v="ASHA"/>
    <m/>
    <d v="2025-07-25T00:00:00"/>
    <d v="1899-12-30T15:13:42"/>
  </r>
  <r>
    <n v="135683"/>
    <s v="Periyakulam"/>
    <s v="CUSTOMER SERVICE OFFICER"/>
    <x v="33"/>
    <x v="8"/>
    <n v="9344096324"/>
    <s v="SOUTH ZONE"/>
    <n v="7071"/>
    <s v="_TASK300773"/>
    <s v="SMA1"/>
    <x v="1"/>
    <m/>
    <m/>
    <m/>
    <s v="No"/>
    <m/>
    <m/>
    <m/>
    <d v="2025-07-25T17:48:00"/>
    <s v="ALBIN GEORGE"/>
    <s v="FL03-SMA1"/>
    <d v="2025-07-24T17:48:00"/>
    <s v="HARI"/>
    <m/>
    <d v="2025-07-25T00:00:00"/>
    <d v="1899-12-30T15:13:42"/>
  </r>
  <r>
    <n v="131513"/>
    <s v="Akole"/>
    <s v="CUSTOMER SERVICE OFFICER"/>
    <x v="3"/>
    <x v="1"/>
    <n v="7306432689"/>
    <s v="WESTERN ZONE"/>
    <n v="7432"/>
    <s v="_TASK273851"/>
    <s v="SMA1"/>
    <x v="2"/>
    <m/>
    <m/>
    <m/>
    <s v="No"/>
    <m/>
    <m/>
    <m/>
    <d v="2025-07-25T17:30:00"/>
    <s v="ALBIN GEORGE"/>
    <s v="FL01-SMA1"/>
    <d v="2025-07-21T16:15:00"/>
    <s v="AJAY GANGADHAR PAWAR"/>
    <m/>
    <d v="2025-07-25T00:00:00"/>
    <d v="1899-12-30T15:13:42"/>
  </r>
  <r>
    <n v="136108"/>
    <s v="Chirayinkeezhu"/>
    <s v="CUSTOMER SERVICE OFFICER"/>
    <x v="5"/>
    <x v="4"/>
    <n v="9947641090"/>
    <s v="SOUTH ZONE"/>
    <n v="7005"/>
    <s v="_TASK293708"/>
    <s v="SMA1"/>
    <x v="0"/>
    <m/>
    <d v="1899-12-30T12:52:00"/>
    <s v="No"/>
    <s v="Yes"/>
    <d v="1899-12-30T02:01:33"/>
    <d v="1899-12-30T00:00:14"/>
    <m/>
    <d v="2025-07-25T17:25:00"/>
    <s v="JUSTIN KURIAN"/>
    <s v="FL01-SMA1"/>
    <d v="2025-07-21T17:26:00"/>
    <s v="JIJO J S"/>
    <s v="NO"/>
    <d v="2025-07-25T00:00:00"/>
    <d v="1899-12-30T15:13:42"/>
  </r>
  <r>
    <n v="135819"/>
    <s v="Koliyanur"/>
    <s v="CUSTOMER SERVICE OFFICER"/>
    <x v="40"/>
    <x v="8"/>
    <n v="9003635095"/>
    <s v="SOUTH ZONE"/>
    <n v="7034"/>
    <s v="_TASK296425"/>
    <s v="SMA1"/>
    <x v="0"/>
    <m/>
    <d v="1899-12-30T09:50:00"/>
    <s v="No"/>
    <s v="Yes"/>
    <d v="1899-12-30T00:00:33"/>
    <d v="1899-12-30T00:00:21"/>
    <m/>
    <d v="2025-07-25T17:21:00"/>
    <s v="ALBIN GEORGE"/>
    <s v="FL03-SMA1"/>
    <d v="2025-07-24T09:21:00"/>
    <s v="BALAJI"/>
    <s v="YES"/>
    <d v="2025-07-25T00:00:00"/>
    <d v="1899-12-30T15:13:42"/>
  </r>
  <r>
    <n v="135819"/>
    <s v="Koliyanur"/>
    <s v="CUSTOMER SERVICE OFFICER"/>
    <x v="40"/>
    <x v="8"/>
    <n v="9003635095"/>
    <s v="SOUTH ZONE"/>
    <n v="7034"/>
    <s v="_TASK296416"/>
    <s v="SMA1"/>
    <x v="0"/>
    <m/>
    <d v="1899-12-30T09:20:00"/>
    <s v="No"/>
    <s v="Yes"/>
    <d v="1899-12-30T00:01:55"/>
    <d v="1899-12-30T00:00:22"/>
    <m/>
    <d v="2025-07-25T17:20:00"/>
    <s v="ALBIN GEORGE"/>
    <s v="FL01-SMA1"/>
    <d v="2025-07-24T09:18:00"/>
    <s v="BALAJI"/>
    <s v="YES"/>
    <d v="2025-07-25T00:00:00"/>
    <d v="1899-12-30T15:13:42"/>
  </r>
  <r>
    <n v="135819"/>
    <s v="Koliyanur"/>
    <s v="CUSTOMER SERVICE OFFICER"/>
    <x v="40"/>
    <x v="8"/>
    <n v="9003635095"/>
    <s v="SOUTH ZONE"/>
    <n v="7034"/>
    <s v="_TASK296423"/>
    <s v="SMA1"/>
    <x v="0"/>
    <m/>
    <d v="1899-12-30T09:21:00"/>
    <s v="No"/>
    <s v="Yes"/>
    <d v="1899-12-30T00:01:07"/>
    <d v="1899-12-30T00:00:15"/>
    <m/>
    <d v="2025-07-25T17:20:00"/>
    <s v="ALBIN GEORGE"/>
    <s v="FL02-SMA1"/>
    <d v="2025-07-24T09:20:00"/>
    <s v="BALAJI"/>
    <s v="YES"/>
    <d v="2025-07-25T00:00:00"/>
    <d v="1899-12-30T15:13:42"/>
  </r>
  <r>
    <n v="135363"/>
    <s v="Periyakulam"/>
    <s v="CUSTOMER SERVICE OFFICER"/>
    <x v="33"/>
    <x v="8"/>
    <n v="9003880881"/>
    <s v="SOUTH ZONE"/>
    <n v="7071"/>
    <s v="_TASK295517"/>
    <s v="SMA1"/>
    <x v="2"/>
    <m/>
    <m/>
    <m/>
    <s v="No"/>
    <m/>
    <m/>
    <m/>
    <d v="2025-07-25T17:00:00"/>
    <s v="ALBIN GEORGE"/>
    <s v="FL01-SMA1"/>
    <d v="2025-07-23T14:52:00"/>
    <s v="R. ANANTHAN"/>
    <m/>
    <d v="2025-07-25T00:00:00"/>
    <d v="1899-12-30T15:13:42"/>
  </r>
  <r>
    <n v="133936"/>
    <s v="Ambalathara"/>
    <s v="CUSTOMER SERVICE OFFICER"/>
    <x v="5"/>
    <x v="4"/>
    <n v="8089455874"/>
    <s v="SOUTH ZONE"/>
    <n v="7038"/>
    <s v="_TASK296010"/>
    <s v="SMA1"/>
    <x v="2"/>
    <m/>
    <m/>
    <m/>
    <s v="No"/>
    <m/>
    <m/>
    <m/>
    <d v="2025-07-25T17:00:00"/>
    <s v="JUSTIN KURIAN"/>
    <s v="FL01-SMA1"/>
    <d v="2025-07-23T17:44:00"/>
    <s v="JINU G A"/>
    <m/>
    <d v="2025-07-25T00:00:00"/>
    <d v="1899-12-30T15:13:42"/>
  </r>
  <r>
    <n v="134142"/>
    <s v="Poochakkal"/>
    <s v="BRANCH MANAGER"/>
    <x v="5"/>
    <x v="4"/>
    <n v="8848732564"/>
    <s v="SOUTH ZONE"/>
    <n v="7216"/>
    <s v="_TASK296125"/>
    <s v="SMA1"/>
    <x v="2"/>
    <m/>
    <m/>
    <m/>
    <s v="No"/>
    <m/>
    <m/>
    <m/>
    <d v="2025-07-25T17:00:00"/>
    <s v="ALBIN GEORGE"/>
    <s v="FL01-SMA1"/>
    <d v="2025-07-23T18:24:00"/>
    <s v="CHRISTY P V"/>
    <m/>
    <d v="2025-07-25T00:00:00"/>
    <d v="1899-12-30T15:13:42"/>
  </r>
  <r>
    <n v="133872"/>
    <s v="Vilathikulam"/>
    <s v="CUSTOMER SERVICE OFFICER"/>
    <x v="14"/>
    <x v="8"/>
    <n v="8124152779"/>
    <s v="SOUTH ZONE"/>
    <n v="7440"/>
    <s v="_TASK295359"/>
    <s v="SMA1"/>
    <x v="0"/>
    <m/>
    <d v="1899-12-30T12:00:00"/>
    <s v="No"/>
    <s v="Yes"/>
    <d v="1899-12-30T03:43:59"/>
    <d v="1899-12-30T00:00:30"/>
    <m/>
    <d v="2025-07-25T17:00:00"/>
    <s v="ALBIN GEORGE"/>
    <s v="FL01-SMA1"/>
    <d v="2025-07-23T13:06:00"/>
    <s v="MARISAMY APPANASAMY"/>
    <s v="YES"/>
    <d v="2025-07-25T00:00:00"/>
    <d v="1899-12-30T15:13:42"/>
  </r>
  <r>
    <n v="133898"/>
    <s v="Edathua"/>
    <s v="CUSTOMER SERVICE OFFICER"/>
    <x v="5"/>
    <x v="4"/>
    <n v="9946956659"/>
    <s v="SOUTH ZONE"/>
    <n v="7022"/>
    <s v="_TASK273778"/>
    <s v="SMA1"/>
    <x v="2"/>
    <m/>
    <m/>
    <m/>
    <s v="No"/>
    <m/>
    <m/>
    <m/>
    <d v="2025-07-25T16:30:00"/>
    <s v="JUSTIN KURIAN"/>
    <s v="FL01-SMA1"/>
    <d v="2025-07-21T15:18:00"/>
    <s v="PRASANTH P"/>
    <m/>
    <d v="2025-07-25T00:00:00"/>
    <d v="1899-12-30T15:13:42"/>
  </r>
  <r>
    <n v="130328"/>
    <s v="Virudhachalam"/>
    <s v="CUSTOMER SERVICE OFFICER"/>
    <x v="40"/>
    <x v="8"/>
    <n v="9698344228"/>
    <s v="SOUTH ZONE"/>
    <n v="7049"/>
    <s v="_TASK273854"/>
    <s v="SMA1"/>
    <x v="0"/>
    <m/>
    <d v="1899-12-30T07:18:00"/>
    <s v="No"/>
    <s v="Yes"/>
    <d v="1899-12-30T00:00:35"/>
    <d v="1899-12-30T00:00:22"/>
    <m/>
    <d v="2025-07-25T16:16:00"/>
    <s v="ALBIN GEORGE"/>
    <s v="FL02-SMA1"/>
    <d v="2025-07-21T16:16:00"/>
    <s v="RAJIVKUMAR"/>
    <s v="YES"/>
    <d v="2025-07-25T00:00:00"/>
    <d v="1899-12-30T15:13:42"/>
  </r>
  <r>
    <n v="134646"/>
    <s v="Chavara"/>
    <s v="CUSTOMER SERVICE OFFICER"/>
    <x v="5"/>
    <x v="4"/>
    <n v="8943597861"/>
    <s v="SOUTH ZONE"/>
    <n v="7052"/>
    <s v="_TASK273834"/>
    <s v="SMA1"/>
    <x v="2"/>
    <m/>
    <m/>
    <m/>
    <s v="No"/>
    <m/>
    <m/>
    <m/>
    <d v="2025-07-25T16:06:00"/>
    <s v="JUSTIN KURIAN"/>
    <s v="FL01-SMA1"/>
    <d v="2025-07-21T16:06:00"/>
    <s v="HIROSH KUMAR. M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_TASK293790"/>
    <s v="SMA1"/>
    <x v="2"/>
    <m/>
    <m/>
    <m/>
    <s v="No"/>
    <m/>
    <m/>
    <m/>
    <d v="2025-07-25T16:05:00"/>
    <s v="ALBIN GEORGE"/>
    <s v="FL02-SMA1"/>
    <d v="2025-07-21T19:38:00"/>
    <s v="NILESH PATEL"/>
    <m/>
    <d v="2025-07-25T00:00:00"/>
    <d v="1899-12-30T15:13:42"/>
  </r>
  <r>
    <n v="134142"/>
    <s v="Poochakkal"/>
    <s v="BRANCH MANAGER"/>
    <x v="5"/>
    <x v="4"/>
    <n v="8848732564"/>
    <s v="SOUTH ZONE"/>
    <n v="7216"/>
    <s v="_TASK296122"/>
    <s v="SMA1"/>
    <x v="2"/>
    <m/>
    <m/>
    <m/>
    <s v="No"/>
    <m/>
    <m/>
    <m/>
    <d v="2025-07-25T16:00:00"/>
    <s v="ALBIN GEORGE"/>
    <s v="FL01-SMA1"/>
    <d v="2025-07-23T18:24:00"/>
    <s v="CHRISTY P V"/>
    <m/>
    <d v="2025-07-25T00:00:00"/>
    <d v="1899-12-30T15:13:42"/>
  </r>
  <r>
    <n v="29771"/>
    <s v="Kodakara"/>
    <s v="CUSTOMER SERVICE OFFICER (COLLECTION)"/>
    <x v="37"/>
    <x v="4"/>
    <n v="9778206484"/>
    <s v="SOUTH ZONE"/>
    <n v="7007"/>
    <s v="_TASK298448"/>
    <s v="SMA1"/>
    <x v="0"/>
    <m/>
    <d v="1899-12-30T14:13:00"/>
    <s v="No"/>
    <s v="Yes"/>
    <d v="1899-12-30T00:49:30"/>
    <d v="1899-12-30T00:02:14"/>
    <m/>
    <d v="2025-07-25T15:42:00"/>
    <s v="JUSTIN KURIAN"/>
    <s v="FL01-SMA1"/>
    <d v="2025-07-24T15:42:00"/>
    <s v="ABIRAMI GIREESH"/>
    <s v="YES"/>
    <d v="2025-07-25T00:00:00"/>
    <d v="1899-12-30T15:13:42"/>
  </r>
  <r>
    <n v="136223"/>
    <s v="Ashoknagar"/>
    <s v="CUSTOMER SERVICE OFFICER"/>
    <x v="41"/>
    <x v="7"/>
    <n v="8305451861"/>
    <s v="CENTRAL ZONE"/>
    <n v="7298"/>
    <s v="_TASK273804"/>
    <s v="SMA1"/>
    <x v="0"/>
    <m/>
    <d v="1899-12-30T15:39:00"/>
    <s v="No"/>
    <s v="No"/>
    <d v="1899-12-30T00:00:19"/>
    <d v="1899-12-30T00:00:11"/>
    <m/>
    <d v="2025-07-25T15:39:00"/>
    <s v="JUSTIN KURIAN"/>
    <s v="FL01-SMA1"/>
    <d v="2025-07-21T15:39:00"/>
    <s v="NEERAJ BABU AHIRWAR"/>
    <s v="YES"/>
    <d v="2025-07-25T00:00:00"/>
    <d v="1899-12-30T15:13:42"/>
  </r>
  <r>
    <n v="29023"/>
    <s v="Kamuthi"/>
    <s v="CUSTOMER SERVICE OFFICER"/>
    <x v="35"/>
    <x v="8"/>
    <n v="8667509392"/>
    <s v="SOUTH ZONE"/>
    <n v="7073"/>
    <s v="_TASK296276"/>
    <s v="SMA1"/>
    <x v="0"/>
    <m/>
    <d v="1899-12-30T13:57:00"/>
    <s v="No"/>
    <s v="Yes"/>
    <d v="1899-12-30T00:00:30"/>
    <d v="1899-12-30T00:00:18"/>
    <m/>
    <d v="2025-07-25T15:34:00"/>
    <s v="ALBIN GEORGE"/>
    <s v="FL01-SMA1"/>
    <d v="2025-07-23T19:34:00"/>
    <s v="VIJAYALAKSHMI RAJENDRAN"/>
    <s v="YES"/>
    <d v="2025-07-25T00:00:00"/>
    <d v="1899-12-30T15:13:42"/>
  </r>
  <r>
    <n v="131235"/>
    <s v="Mecheri"/>
    <s v="CUSTOMER SERVICE OFFICER"/>
    <x v="36"/>
    <x v="8"/>
    <n v="9360865161"/>
    <s v="SOUTH ZONE"/>
    <n v="7343"/>
    <s v="_TASK295307"/>
    <s v="SMA1"/>
    <x v="0"/>
    <m/>
    <d v="1899-12-30T12:28:00"/>
    <s v="No"/>
    <s v="Yes"/>
    <d v="1899-12-30T00:12:11"/>
    <d v="1899-12-30T00:00:21"/>
    <m/>
    <d v="2025-07-25T15:30:00"/>
    <s v="ALBIN GEORGE"/>
    <s v="FL01-SMA1"/>
    <d v="2025-07-23T12:35:00"/>
    <s v="S ARUNKUMAR"/>
    <s v="YES"/>
    <d v="2025-07-25T00:00:00"/>
    <d v="1899-12-30T15:13:42"/>
  </r>
  <r>
    <n v="28518"/>
    <s v="Yercaud"/>
    <s v="CUSTOMER SERVICE OFFICER"/>
    <x v="36"/>
    <x v="8"/>
    <n v="8248238917"/>
    <s v="SOUTH ZONE"/>
    <n v="7441"/>
    <s v="_TASK301773"/>
    <s v="SMA1"/>
    <x v="2"/>
    <m/>
    <m/>
    <m/>
    <s v="No"/>
    <m/>
    <m/>
    <m/>
    <d v="2025-07-25T15:15:00"/>
    <s v="ALBIN GEORGE"/>
    <s v="FL01-SMA1"/>
    <d v="2025-07-25T14:07:00"/>
    <s v="MOGANRAJ CHANDRAN"/>
    <m/>
    <d v="2025-07-25T00:00:00"/>
    <d v="1899-12-30T15:13:42"/>
  </r>
  <r>
    <n v="22645"/>
    <s v="Ambalathara"/>
    <s v="CUSTOMER SERVICE OFFICER"/>
    <x v="5"/>
    <x v="4"/>
    <n v="9778423059"/>
    <s v="SOUTH ZONE"/>
    <n v="7038"/>
    <s v="_TASK295713"/>
    <s v="SMA1"/>
    <x v="2"/>
    <m/>
    <m/>
    <m/>
    <s v="No"/>
    <m/>
    <m/>
    <m/>
    <d v="2025-07-25T15:00:00"/>
    <s v="JUSTIN KURIAN"/>
    <s v="FL01-SMA1"/>
    <d v="2025-07-23T16:20:00"/>
    <s v="ARUNKUMAR R J"/>
    <m/>
    <d v="2025-07-25T00:00:00"/>
    <d v="1899-12-30T15:13:42"/>
  </r>
  <r>
    <n v="134142"/>
    <s v="Poochakkal"/>
    <s v="BRANCH MANAGER"/>
    <x v="5"/>
    <x v="4"/>
    <n v="8848732564"/>
    <s v="SOUTH ZONE"/>
    <n v="7216"/>
    <s v="_TASK296110"/>
    <s v="SMA1"/>
    <x v="2"/>
    <m/>
    <m/>
    <m/>
    <s v="No"/>
    <m/>
    <m/>
    <m/>
    <d v="2025-07-25T15:00:00"/>
    <s v="JUSTIN KURIAN"/>
    <s v="FL01-SMA1"/>
    <d v="2025-07-23T18:22:00"/>
    <s v="CHRISTY P V"/>
    <m/>
    <d v="2025-07-25T00:00:00"/>
    <d v="1899-12-30T15:13:42"/>
  </r>
  <r>
    <n v="22645"/>
    <s v="Ambalathara"/>
    <s v="CUSTOMER SERVICE OFFICER"/>
    <x v="5"/>
    <x v="4"/>
    <n v="9778423059"/>
    <s v="SOUTH ZONE"/>
    <n v="7038"/>
    <s v="_TASK295709"/>
    <s v="SMA1"/>
    <x v="2"/>
    <m/>
    <m/>
    <m/>
    <s v="No"/>
    <m/>
    <m/>
    <m/>
    <d v="2025-07-25T15:00:00"/>
    <s v="JUSTIN KURIAN"/>
    <s v="FL01-SMA1"/>
    <d v="2025-07-23T16:20:00"/>
    <s v="ARUNKUMAR R J"/>
    <m/>
    <d v="2025-07-25T00:00:00"/>
    <d v="1899-12-30T15:13:42"/>
  </r>
  <r>
    <n v="132539"/>
    <s v="Chengam"/>
    <s v="CUSTOMER SERVICE OFFICER"/>
    <x v="34"/>
    <x v="8"/>
    <n v="9037989265"/>
    <s v="SOUTH ZONE"/>
    <n v="7290"/>
    <s v="_TASK301306"/>
    <s v="SMA1"/>
    <x v="2"/>
    <m/>
    <m/>
    <m/>
    <s v="No"/>
    <m/>
    <m/>
    <m/>
    <d v="2025-07-25T14:40:00"/>
    <s v="ALBIN GEORGE"/>
    <s v="FL01-SMA1"/>
    <d v="2025-07-25T10:40:00"/>
    <s v="SURYA S"/>
    <m/>
    <d v="2025-07-25T00:00:00"/>
    <d v="1899-12-30T15:13:42"/>
  </r>
  <r>
    <n v="29023"/>
    <s v="Kamuthi"/>
    <s v="CUSTOMER SERVICE OFFICER"/>
    <x v="35"/>
    <x v="8"/>
    <n v="8667509392"/>
    <s v="SOUTH ZONE"/>
    <n v="7073"/>
    <s v="_TASK296281"/>
    <s v="SMA1"/>
    <x v="1"/>
    <m/>
    <m/>
    <m/>
    <s v="No"/>
    <m/>
    <m/>
    <m/>
    <d v="2025-07-25T14:36:00"/>
    <s v="ALBIN GEORGE"/>
    <s v="FL01-SMA1"/>
    <d v="2025-07-23T19:36:00"/>
    <s v="VIJAYALAKSHMI RAJENDRAN"/>
    <m/>
    <d v="2025-07-25T00:00:00"/>
    <d v="1899-12-30T15:13:42"/>
  </r>
  <r>
    <n v="29023"/>
    <s v="Kamuthi"/>
    <s v="CUSTOMER SERVICE OFFICER"/>
    <x v="35"/>
    <x v="8"/>
    <n v="8667509392"/>
    <s v="SOUTH ZONE"/>
    <n v="7073"/>
    <s v="_TASK296274"/>
    <s v="SMA1"/>
    <x v="0"/>
    <m/>
    <d v="1899-12-30T13:58:00"/>
    <s v="No"/>
    <s v="Yes"/>
    <d v="1899-12-30T00:00:38"/>
    <d v="1899-12-30T00:00:33"/>
    <m/>
    <d v="2025-07-25T14:33:00"/>
    <s v="ALBIN GEORGE"/>
    <s v="FL01-SMA1"/>
    <d v="2025-07-23T19:33:00"/>
    <s v="VIJAYALAKSHMI RAJENDRAN"/>
    <s v="YES"/>
    <d v="2025-07-25T00:00:00"/>
    <d v="1899-12-30T15:13:42"/>
  </r>
  <r>
    <n v="135382"/>
    <s v="Guna"/>
    <s v="CUSTOMER SERVICE OFFICER"/>
    <x v="41"/>
    <x v="7"/>
    <n v="7999101083"/>
    <s v="CENTRAL ZONE"/>
    <n v="1755"/>
    <s v="_TASK293727"/>
    <s v="SMA1"/>
    <x v="0"/>
    <m/>
    <d v="1899-12-30T09:18:00"/>
    <s v="No"/>
    <s v="Yes"/>
    <d v="1899-12-30T01:44:55"/>
    <d v="1899-12-30T01:46:04"/>
    <m/>
    <d v="2025-07-25T14:24:00"/>
    <s v="ALBIN GEORGE"/>
    <s v="FL01-SMA1"/>
    <d v="2025-07-21T17:54:00"/>
    <s v="HARIOM YADAV"/>
    <s v="YES"/>
    <d v="2025-07-25T00:00:00"/>
    <d v="1899-12-30T15:13:42"/>
  </r>
  <r>
    <n v="133898"/>
    <s v="Edathua"/>
    <s v="CUSTOMER SERVICE OFFICER"/>
    <x v="5"/>
    <x v="4"/>
    <n v="9946956659"/>
    <s v="SOUTH ZONE"/>
    <n v="7022"/>
    <s v="_TASK300728"/>
    <s v="SMA1"/>
    <x v="2"/>
    <m/>
    <m/>
    <m/>
    <s v="No"/>
    <m/>
    <m/>
    <m/>
    <d v="2025-07-25T14:18:00"/>
    <s v="JUSTIN KURIAN"/>
    <s v="FL02-SMA1"/>
    <d v="2025-07-24T17:18:00"/>
    <s v="PRASANTH P"/>
    <m/>
    <d v="2025-07-25T00:00:00"/>
    <d v="1899-12-30T15:13:42"/>
  </r>
  <r>
    <n v="130328"/>
    <s v="Virudhachalam"/>
    <s v="CUSTOMER SERVICE OFFICER"/>
    <x v="40"/>
    <x v="8"/>
    <n v="9698344228"/>
    <s v="SOUTH ZONE"/>
    <n v="7049"/>
    <s v="_TASK273840"/>
    <s v="SMA1"/>
    <x v="0"/>
    <m/>
    <d v="1899-12-30T16:11:00"/>
    <s v="No"/>
    <s v="Yes"/>
    <d v="1899-12-30T00:00:27"/>
    <d v="1899-12-30T00:00:12"/>
    <m/>
    <d v="2025-07-25T14:10:00"/>
    <s v="ALBIN GEORGE"/>
    <s v="FL01-SMA1"/>
    <d v="2025-07-21T16:10:00"/>
    <s v="RAJIVKUMAR"/>
    <s v="YES"/>
    <d v="2025-07-25T00:00:00"/>
    <d v="1899-12-30T15:13:42"/>
  </r>
  <r>
    <n v="134140"/>
    <s v="Kamuthi"/>
    <s v="CUSTOMER SERVICE OFFICER"/>
    <x v="35"/>
    <x v="8"/>
    <n v="8098287174"/>
    <s v="SOUTH ZONE"/>
    <n v="7073"/>
    <s v="_TASK297802"/>
    <s v="SMA1"/>
    <x v="0"/>
    <m/>
    <d v="1899-12-30T11:41:00"/>
    <s v="No"/>
    <s v="Yes"/>
    <d v="1899-12-30T16:28:10"/>
    <d v="1899-12-30T00:00:17"/>
    <m/>
    <d v="2025-07-25T14:06:00"/>
    <s v="ALBIN GEORGE"/>
    <s v="FL01-SMA1"/>
    <d v="2025-07-24T14:06:00"/>
    <s v="MUGESHLAKSHMANAPERUMAL R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_TASK295667"/>
    <s v="SMA1"/>
    <x v="0"/>
    <m/>
    <d v="1899-12-30T14:21:00"/>
    <s v="No"/>
    <s v="No"/>
    <d v="1899-12-30T00:02:59"/>
    <d v="1899-12-30T00:00:09"/>
    <m/>
    <d v="2025-07-25T14:03:00"/>
    <s v="ALBIN GEORGE"/>
    <s v="FL01-SMA1"/>
    <d v="2025-07-23T16:03:00"/>
    <s v="AYYANAR M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_TASK295664"/>
    <s v="SMA1"/>
    <x v="0"/>
    <m/>
    <d v="1899-12-30T14:21:00"/>
    <s v="No"/>
    <s v="No"/>
    <d v="1899-12-30T00:00:09"/>
    <d v="1899-12-30T00:00:05"/>
    <m/>
    <d v="2025-07-25T14:02:00"/>
    <s v="ALBIN GEORGE"/>
    <s v="FL01-SMA1"/>
    <d v="2025-07-23T16:03:00"/>
    <s v="AYYANAR M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_TASK298470"/>
    <s v="SMA1"/>
    <x v="0"/>
    <m/>
    <d v="1899-12-30T09:14:00"/>
    <s v="No"/>
    <s v="Yes"/>
    <d v="1899-12-30T17:08:31"/>
    <d v="1899-12-30T00:00:37"/>
    <m/>
    <d v="2025-07-25T14:00:00"/>
    <s v="ALBIN GEORGE"/>
    <s v="FL01-SMA1"/>
    <d v="2025-07-24T15:53:00"/>
    <s v="SUBRAMANI R"/>
    <s v="NO"/>
    <d v="2025-07-25T00:00:00"/>
    <d v="1899-12-30T15:13:42"/>
  </r>
  <r>
    <n v="135157"/>
    <s v="Sattur"/>
    <s v="CUSTOMER SERVICE OFFICER"/>
    <x v="35"/>
    <x v="8"/>
    <n v="6374967368"/>
    <s v="SOUTH ZONE"/>
    <n v="7082"/>
    <s v="_TASK295655"/>
    <s v="SMA1"/>
    <x v="2"/>
    <m/>
    <m/>
    <m/>
    <s v="No"/>
    <m/>
    <m/>
    <m/>
    <d v="2025-07-25T14:00:00"/>
    <s v="ALBIN GEORGE"/>
    <s v="FL01-SMA1"/>
    <d v="2025-07-23T15:56:00"/>
    <s v="SELVAPANDI GANESHAN"/>
    <m/>
    <d v="2025-07-25T00:00:00"/>
    <d v="1899-12-30T15:13:42"/>
  </r>
  <r>
    <n v="130876"/>
    <s v="Kurai"/>
    <s v="CUSTOMER SERVICE OFFICER"/>
    <x v="16"/>
    <x v="7"/>
    <n v="9037910332"/>
    <s v="CENTRAL ZONE"/>
    <n v="7427"/>
    <s v="_TASK301721"/>
    <s v="SMA1"/>
    <x v="1"/>
    <m/>
    <m/>
    <m/>
    <s v="No"/>
    <m/>
    <m/>
    <m/>
    <d v="2025-07-25T13:36:00"/>
    <s v="ALBIN GEORGE"/>
    <s v="FL02-SMA1"/>
    <d v="2025-07-25T13:36:00"/>
    <s v="SHUBHAM KUMAR BISEN"/>
    <m/>
    <d v="2025-07-25T00:00:00"/>
    <d v="1899-12-30T15:13:42"/>
  </r>
  <r>
    <n v="132290"/>
    <s v="Alaganallur"/>
    <s v="CUSTOMER SERVICE OFFICER"/>
    <x v="33"/>
    <x v="8"/>
    <n v="8925392714"/>
    <s v="SOUTH ZONE"/>
    <n v="7017"/>
    <s v="_TASK301713"/>
    <s v="SMA1"/>
    <x v="2"/>
    <m/>
    <m/>
    <m/>
    <s v="No"/>
    <m/>
    <m/>
    <m/>
    <d v="2025-07-25T13:30:00"/>
    <s v="ALBIN GEORGE"/>
    <s v="FL01-SMA1"/>
    <d v="2025-07-25T13:30:00"/>
    <s v="VINOTH"/>
    <m/>
    <d v="2025-07-25T00:00:00"/>
    <d v="1899-12-30T15:13:42"/>
  </r>
  <r>
    <n v="135177"/>
    <s v="Dhar"/>
    <s v="CUSTOMER SERVICE OFFICER"/>
    <x v="24"/>
    <x v="2"/>
    <n v="6266781382"/>
    <s v="CENTRAL ZONE"/>
    <n v="7186"/>
    <s v="_TASK301711"/>
    <s v="SMA1"/>
    <x v="2"/>
    <m/>
    <m/>
    <m/>
    <s v="No"/>
    <m/>
    <m/>
    <m/>
    <d v="2025-07-25T13:28:00"/>
    <s v="JUSTIN KURIAN"/>
    <s v="FL01-SMA1"/>
    <d v="2025-07-25T13:28:00"/>
    <s v="PREMSINGH DAMAR"/>
    <m/>
    <d v="2025-07-25T00:00:00"/>
    <d v="1899-12-30T15:13:42"/>
  </r>
  <r>
    <n v="130876"/>
    <s v="Kurai"/>
    <s v="CUSTOMER SERVICE OFFICER"/>
    <x v="16"/>
    <x v="7"/>
    <n v="9037910332"/>
    <s v="CENTRAL ZONE"/>
    <n v="7427"/>
    <s v="_TASK301714"/>
    <s v="SMA1"/>
    <x v="0"/>
    <m/>
    <d v="1899-12-30T13:36:00"/>
    <s v="No"/>
    <s v="Yes"/>
    <d v="1899-12-30T00:01:09"/>
    <d v="1899-12-30T00:05:10"/>
    <m/>
    <d v="2025-07-25T13:28:00"/>
    <s v="ALBIN GEORGE"/>
    <s v="FL01-SMA1"/>
    <d v="2025-07-25T13:31:00"/>
    <s v="SHUBHAM KUMAR BISEN"/>
    <s v="NO"/>
    <d v="2025-07-25T00:00:00"/>
    <d v="1899-12-30T15:13:42"/>
  </r>
  <r>
    <n v="133977"/>
    <s v="Puthoor"/>
    <s v="CUSTOMER SERVICE OFFICER"/>
    <x v="14"/>
    <x v="8"/>
    <n v="8870217700"/>
    <s v="SOUTH ZONE"/>
    <n v="7058"/>
    <s v="_TASK301679"/>
    <s v="SMA1"/>
    <x v="0"/>
    <m/>
    <d v="1899-12-30T13:25:00"/>
    <s v="No"/>
    <s v="No"/>
    <d v="1899-12-30T00:01:14"/>
    <d v="1899-12-30T00:00:05"/>
    <m/>
    <d v="2025-07-25T13:09:00"/>
    <s v="ALBIN GEORGE"/>
    <s v="FL01-SMA1"/>
    <d v="2025-07-25T13:09:00"/>
    <s v="JOTHY LAKSHMI JOTHILINGAM"/>
    <s v="NO"/>
    <d v="2025-07-25T00:00:00"/>
    <d v="1899-12-30T15:13:42"/>
  </r>
  <r>
    <n v="134748"/>
    <s v="Ratnagiri"/>
    <s v="CUSTOMER SERVICE OFFICER"/>
    <x v="6"/>
    <x v="5"/>
    <n v="9527054326"/>
    <s v="WESTERN ZONE"/>
    <n v="1783"/>
    <s v="_TASK295352"/>
    <s v="SMA1"/>
    <x v="2"/>
    <m/>
    <m/>
    <m/>
    <s v="No"/>
    <m/>
    <m/>
    <m/>
    <d v="2025-07-25T13:01:00"/>
    <s v="JUSTIN KURIAN"/>
    <s v="FL01-SMA1"/>
    <d v="2025-07-23T13:02:00"/>
    <s v="GANESH TUSHAR GURAV"/>
    <m/>
    <d v="2025-07-25T00:00:00"/>
    <d v="1899-12-30T15:13:42"/>
  </r>
  <r>
    <n v="135692"/>
    <s v="Sivakasi"/>
    <s v="CUSTOMER SERVICE OFFICER"/>
    <x v="35"/>
    <x v="8"/>
    <n v="9578129334"/>
    <s v="SOUTH ZONE"/>
    <n v="7083"/>
    <s v="_TASK301642"/>
    <s v="SMA1"/>
    <x v="0"/>
    <m/>
    <d v="1899-12-30T12:58:00"/>
    <s v="No"/>
    <s v="No"/>
    <d v="1899-12-30T00:03:09"/>
    <d v="1899-12-30T00:00:12"/>
    <m/>
    <d v="2025-07-25T12:55:00"/>
    <s v="ALBIN GEORGE"/>
    <s v="FL01-SMA1"/>
    <d v="2025-07-25T12:55:00"/>
    <s v="PONPRAKASH V"/>
    <s v="YES"/>
    <d v="2025-07-25T00:00:00"/>
    <d v="1899-12-30T15:13:42"/>
  </r>
  <r>
    <n v="28949"/>
    <s v="Narwana"/>
    <s v="CUSTOMER SERVICE OFFICER"/>
    <x v="43"/>
    <x v="3"/>
    <n v="9728291299"/>
    <s v="NORTHERN ZONE"/>
    <n v="7424"/>
    <s v="_TASK296290"/>
    <s v="SMA1"/>
    <x v="2"/>
    <m/>
    <m/>
    <m/>
    <s v="No"/>
    <m/>
    <m/>
    <m/>
    <d v="2025-07-25T12:43:00"/>
    <s v="ALBIN GEORGE"/>
    <s v="FL01-SMA1"/>
    <d v="2025-07-23T19:43:00"/>
    <s v="PARDEEP"/>
    <m/>
    <d v="2025-07-25T00:00:00"/>
    <d v="1899-12-30T15:13:42"/>
  </r>
  <r>
    <n v="132683"/>
    <s v="Alirajpur"/>
    <s v="CUSTOMER SERVICE OFFICER"/>
    <x v="29"/>
    <x v="2"/>
    <n v="9131440644"/>
    <s v="CENTRAL ZONE"/>
    <n v="7271"/>
    <s v="_TASK294270"/>
    <s v="SMA1"/>
    <x v="2"/>
    <m/>
    <m/>
    <m/>
    <s v="No"/>
    <m/>
    <m/>
    <m/>
    <d v="2025-07-25T12:34:00"/>
    <s v="JUSTIN KURIAN"/>
    <s v="FL01-SMA1"/>
    <d v="2025-07-22T12:35:00"/>
    <s v="DILEEP BHAYDIYA"/>
    <m/>
    <d v="2025-07-25T00:00:00"/>
    <d v="1899-12-30T15:13:42"/>
  </r>
  <r>
    <n v="27949"/>
    <s v="Sardarpur"/>
    <s v="CUSTOMER SERVICE OFFICER"/>
    <x v="29"/>
    <x v="2"/>
    <n v="7987628527"/>
    <s v="CENTRAL ZONE"/>
    <n v="7405"/>
    <s v="_TASK301603"/>
    <s v="SMA1"/>
    <x v="2"/>
    <m/>
    <m/>
    <m/>
    <s v="No"/>
    <m/>
    <m/>
    <m/>
    <d v="2025-07-25T12:33:00"/>
    <s v="ALBIN GEORGE"/>
    <s v="FL01-SMA1"/>
    <d v="2025-07-25T12:34:00"/>
    <s v="SUNIL DAMOR"/>
    <m/>
    <d v="2025-07-25T00:00:00"/>
    <d v="1899-12-30T15:13:42"/>
  </r>
  <r>
    <n v="27949"/>
    <s v="Sardarpur"/>
    <s v="CUSTOMER SERVICE OFFICER"/>
    <x v="29"/>
    <x v="2"/>
    <n v="7987628527"/>
    <s v="CENTRAL ZONE"/>
    <n v="7405"/>
    <s v="_TASK301602"/>
    <s v="SMA1"/>
    <x v="1"/>
    <m/>
    <m/>
    <m/>
    <s v="No"/>
    <m/>
    <m/>
    <m/>
    <d v="2025-07-25T12:32:00"/>
    <s v="ALBIN GEORGE"/>
    <s v="FL01-SMA1"/>
    <d v="2025-07-25T12:33:00"/>
    <s v="SUNIL DAMOR"/>
    <m/>
    <d v="2025-07-25T00:00:00"/>
    <d v="1899-12-30T15:13:42"/>
  </r>
  <r>
    <n v="135065"/>
    <s v="Kallakurichi"/>
    <s v="CUSTOMER SERVICE OFFICER"/>
    <x v="40"/>
    <x v="8"/>
    <n v="8925774947"/>
    <s v="SOUTH ZONE"/>
    <n v="7076"/>
    <s v="_TASK301599"/>
    <s v="SMA1"/>
    <x v="2"/>
    <m/>
    <m/>
    <m/>
    <s v="No"/>
    <m/>
    <m/>
    <m/>
    <d v="2025-07-25T12:31:00"/>
    <s v="ALBIN GEORGE"/>
    <s v="FL01-SMA1"/>
    <d v="2025-07-25T12:31:00"/>
    <s v="PALANISAMY GOVINDAN"/>
    <m/>
    <d v="2025-07-25T00:00:00"/>
    <d v="1899-12-30T15:13:42"/>
  </r>
  <r>
    <n v="133143"/>
    <s v="Pali-rj"/>
    <s v="CUSTOMER SERVICE OFFICER"/>
    <x v="8"/>
    <x v="3"/>
    <n v="7878738697"/>
    <s v="CENTRAL ZONE"/>
    <n v="7379"/>
    <s v="_TASK301598"/>
    <s v="SMA1"/>
    <x v="2"/>
    <m/>
    <m/>
    <m/>
    <s v="No"/>
    <m/>
    <m/>
    <m/>
    <d v="2025-07-25T12:31:00"/>
    <s v="ALBIN GEORGE"/>
    <s v="FL02-SMA1"/>
    <d v="2025-07-25T12:31:00"/>
    <s v="MUKESH NAYAK"/>
    <m/>
    <d v="2025-07-25T00:00:00"/>
    <d v="1899-12-30T15:13:42"/>
  </r>
  <r>
    <n v="133143"/>
    <s v="Pali-rj"/>
    <s v="CUSTOMER SERVICE OFFICER"/>
    <x v="8"/>
    <x v="3"/>
    <n v="7878738697"/>
    <s v="CENTRAL ZONE"/>
    <n v="7379"/>
    <s v="_TASK301596"/>
    <s v="SMA1"/>
    <x v="0"/>
    <m/>
    <d v="1899-12-30T12:31:00"/>
    <s v="No"/>
    <s v="Yes"/>
    <d v="1899-12-30T00:00:34"/>
    <d v="1899-12-30T00:00:15"/>
    <m/>
    <d v="2025-07-25T12:30:00"/>
    <s v="ALBIN GEORGE"/>
    <s v="FL01-SMA1"/>
    <d v="2025-07-25T12:30:00"/>
    <s v="MUKESH NAYAK"/>
    <s v="YES"/>
    <d v="2025-07-25T00:00:00"/>
    <d v="1899-12-30T15:13:42"/>
  </r>
  <r>
    <n v="136070"/>
    <s v="Khargone"/>
    <s v="CUSTOMER SERVICE OFFICER"/>
    <x v="21"/>
    <x v="2"/>
    <n v="9302408438"/>
    <s v="CENTRAL ZONE"/>
    <n v="7127"/>
    <s v="_TASK301592"/>
    <s v="SMA1"/>
    <x v="2"/>
    <m/>
    <m/>
    <m/>
    <s v="No"/>
    <m/>
    <m/>
    <m/>
    <d v="2025-07-25T12:24:00"/>
    <s v="ALBIN GEORGE"/>
    <s v="FL01-SMA1"/>
    <d v="2025-07-25T12:28:00"/>
    <s v="RAHUL MANDLOI"/>
    <m/>
    <d v="2025-07-25T00:00:00"/>
    <d v="1899-12-30T15:13:42"/>
  </r>
  <r>
    <n v="133143"/>
    <s v="Pali-rj"/>
    <s v="CUSTOMER SERVICE OFFICER"/>
    <x v="8"/>
    <x v="3"/>
    <n v="7878738697"/>
    <s v="CENTRAL ZONE"/>
    <n v="7379"/>
    <s v="_TASK301582"/>
    <s v="SMA1"/>
    <x v="2"/>
    <m/>
    <m/>
    <m/>
    <s v="No"/>
    <m/>
    <m/>
    <m/>
    <d v="2025-07-25T12:23:00"/>
    <s v="ALBIN GEORGE"/>
    <s v="FL01-SMA1"/>
    <d v="2025-07-25T12:23:00"/>
    <s v="MUKESH NAYAK"/>
    <m/>
    <d v="2025-07-25T00:00:00"/>
    <d v="1899-12-30T15:13:42"/>
  </r>
  <r>
    <n v="135103"/>
    <s v="Sakri"/>
    <s v="CUSTOMER SERVICE OFFICER"/>
    <x v="15"/>
    <x v="1"/>
    <n v="8459140546"/>
    <s v="WESTERN ZONE"/>
    <n v="7223"/>
    <s v="_TASK296868"/>
    <s v="SMA1"/>
    <x v="0"/>
    <m/>
    <d v="1899-12-30T12:22:00"/>
    <s v="No"/>
    <s v="No"/>
    <d v="1899-12-30T00:00:21"/>
    <d v="1899-12-30T00:00:05"/>
    <m/>
    <d v="2025-07-25T12:22:00"/>
    <s v="JUSTIN KURIAN"/>
    <s v="FL01-SMA1"/>
    <d v="2025-07-24T12:22:00"/>
    <s v="NIKITA NIMBA BORSE"/>
    <s v="YES"/>
    <d v="2025-07-25T00:00:00"/>
    <d v="1899-12-30T15:13:42"/>
  </r>
  <r>
    <n v="25628"/>
    <s v="Tarana"/>
    <s v="CUSTOMER SERVICE OFFICER"/>
    <x v="24"/>
    <x v="2"/>
    <n v="8965963528"/>
    <s v="CENTRAL ZONE"/>
    <n v="7106"/>
    <s v="_TASK301584"/>
    <s v="SMA1"/>
    <x v="0"/>
    <m/>
    <d v="1899-12-30T12:26:00"/>
    <s v="No"/>
    <s v="No"/>
    <d v="1899-12-30T00:00:29"/>
    <d v="1899-12-30T00:00:13"/>
    <m/>
    <d v="2025-07-25T12:22:00"/>
    <s v="JUSTIN KURIAN"/>
    <s v="FL01-SMA1"/>
    <d v="2025-07-25T12:26:00"/>
    <s v="LAKHAN SINGH"/>
    <s v="NO"/>
    <d v="2025-07-25T00:00:00"/>
    <d v="1899-12-30T15:13:42"/>
  </r>
  <r>
    <n v="135266"/>
    <s v="Peth Vadagaon"/>
    <s v="CUSTOMER SERVICE OFFICER"/>
    <x v="6"/>
    <x v="5"/>
    <n v="7798495505"/>
    <s v="WESTERN ZONE"/>
    <n v="7449"/>
    <s v="_TASK296850"/>
    <s v="SMA1"/>
    <x v="2"/>
    <m/>
    <m/>
    <m/>
    <s v="No"/>
    <m/>
    <m/>
    <m/>
    <d v="2025-07-25T12:18:00"/>
    <s v="JUSTIN KURIAN"/>
    <s v="FL01-SMA1"/>
    <d v="2025-07-24T12:18:00"/>
    <s v="PANDURAG RAMCHANDRA GADIVAN"/>
    <m/>
    <d v="2025-07-25T00:00:00"/>
    <d v="1899-12-30T15:13:42"/>
  </r>
  <r>
    <n v="135825"/>
    <s v="Vandavasi"/>
    <s v="CUSTOMER SERVICE OFFICER"/>
    <x v="34"/>
    <x v="8"/>
    <n v="9344990408"/>
    <s v="SOUTH ZONE"/>
    <n v="7047"/>
    <s v="_TASK293664"/>
    <s v="SMA1"/>
    <x v="2"/>
    <m/>
    <m/>
    <m/>
    <s v="No"/>
    <m/>
    <m/>
    <m/>
    <d v="2025-07-25T12:15:00"/>
    <s v="ALBIN GEORGE"/>
    <s v="FL01-SMA1"/>
    <d v="2025-07-21T16:44:00"/>
    <s v="BANU G"/>
    <m/>
    <d v="2025-07-25T00:00:00"/>
    <d v="1899-12-30T15:13:42"/>
  </r>
  <r>
    <n v="28949"/>
    <s v="Narwana"/>
    <s v="CUSTOMER SERVICE OFFICER"/>
    <x v="43"/>
    <x v="3"/>
    <n v="9728291299"/>
    <s v="NORTHERN ZONE"/>
    <n v="7424"/>
    <s v="_TASK293425"/>
    <s v="SMA1"/>
    <x v="2"/>
    <m/>
    <m/>
    <m/>
    <s v="No"/>
    <m/>
    <m/>
    <m/>
    <d v="2025-07-25T12:11:00"/>
    <s v="ALBIN GEORGE"/>
    <s v="FL01-SMA1"/>
    <d v="2025-07-21T16:36:00"/>
    <s v="PARDEEP"/>
    <m/>
    <d v="2025-07-25T00:00:00"/>
    <d v="1899-12-30T15:13:42"/>
  </r>
  <r>
    <n v="134233"/>
    <s v="Patharia"/>
    <s v="CUSTOMER SERVICE OFFICER"/>
    <x v="45"/>
    <x v="7"/>
    <n v="9301478366"/>
    <s v="CENTRAL ZONE"/>
    <n v="7098"/>
    <s v="_TASK301557"/>
    <s v="SMA1"/>
    <x v="2"/>
    <m/>
    <m/>
    <m/>
    <s v="No"/>
    <m/>
    <m/>
    <m/>
    <d v="2025-07-25T12:09:00"/>
    <s v="JUSTIN KURIAN"/>
    <s v="FL01-SMA1"/>
    <d v="2025-07-25T12:10:00"/>
    <s v="SONU PRAJAPATI"/>
    <m/>
    <d v="2025-07-25T00:00:00"/>
    <d v="1899-12-30T15:13:42"/>
  </r>
  <r>
    <n v="24017"/>
    <s v="Kurai"/>
    <s v="CUSTOMER SERVICE OFFICER"/>
    <x v="16"/>
    <x v="7"/>
    <n v="7974883690"/>
    <s v="CENTRAL ZONE"/>
    <n v="7427"/>
    <s v="_TASK301543"/>
    <s v="SMA1"/>
    <x v="1"/>
    <m/>
    <m/>
    <m/>
    <s v="No"/>
    <m/>
    <m/>
    <m/>
    <d v="2025-07-25T12:06:00"/>
    <s v="ALBIN GEORGE"/>
    <s v="FL04-SMA1"/>
    <d v="2025-07-25T12:06:00"/>
    <s v="RITIK KUMAR RANGARE"/>
    <m/>
    <d v="2025-07-25T00:00:00"/>
    <d v="1899-12-30T15:13:42"/>
  </r>
  <r>
    <n v="134694"/>
    <s v="Manendragarh"/>
    <s v="CUSTOMER SERVICE OFFICER"/>
    <x v="9"/>
    <x v="6"/>
    <n v="9110361043"/>
    <s v="CENTRAL ZONE"/>
    <n v="7181"/>
    <s v="_TASK301539"/>
    <s v="SMA1"/>
    <x v="2"/>
    <m/>
    <m/>
    <m/>
    <s v="No"/>
    <m/>
    <m/>
    <m/>
    <d v="2025-07-25T12:06:00"/>
    <s v="ALBIN GEORGE"/>
    <s v="FL01-SMA1"/>
    <d v="2025-07-25T12:06:00"/>
    <s v="LEELA KEWAT"/>
    <m/>
    <d v="2025-07-25T00:00:00"/>
    <d v="1899-12-30T15:13:42"/>
  </r>
  <r>
    <n v="135973"/>
    <s v="Murbad"/>
    <s v="CUSTOMER SERVICE OFFICER"/>
    <x v="39"/>
    <x v="5"/>
    <n v="7720802333"/>
    <s v="WESTERN ZONE"/>
    <n v="7326"/>
    <s v="_TASK294225"/>
    <s v="SMA1"/>
    <x v="2"/>
    <m/>
    <m/>
    <m/>
    <s v="No"/>
    <m/>
    <m/>
    <m/>
    <d v="2025-07-25T12:01:00"/>
    <s v="ALBIN GEORGE"/>
    <s v="FL01-SMA1"/>
    <d v="2025-07-22T12:02:00"/>
    <s v="MOHAN JAYVANT KARALE"/>
    <m/>
    <d v="2025-07-25T00:00:00"/>
    <d v="1899-12-30T15:13:42"/>
  </r>
  <r>
    <n v="7039"/>
    <s v="Berasia"/>
    <s v="BRANCH MANAGER"/>
    <x v="22"/>
    <x v="2"/>
    <m/>
    <s v="CENTRAL ZONE"/>
    <n v="1750"/>
    <s v="_TASK293746"/>
    <s v="SMA1"/>
    <x v="0"/>
    <m/>
    <d v="1899-12-30T11:39:00"/>
    <s v="No"/>
    <s v="Yes"/>
    <d v="1900-01-02T16:44:17"/>
    <d v="1899-12-30T00:00:28"/>
    <m/>
    <d v="2025-07-25T12:00:00"/>
    <s v="ALBIN GEORGE"/>
    <s v="FL01-SMA1"/>
    <d v="2025-07-21T18:54:00"/>
    <s v="KAILASHKUMAR"/>
    <s v="YES"/>
    <d v="2025-07-25T00:00:00"/>
    <d v="1899-12-30T15:13:42"/>
  </r>
  <r>
    <n v="132030"/>
    <s v="Mecheri"/>
    <s v="CUSTOMER SERVICE OFFICER"/>
    <x v="36"/>
    <x v="8"/>
    <n v="7339259733"/>
    <s v="SOUTH ZONE"/>
    <n v="7343"/>
    <s v="_TASK295864"/>
    <s v="SMA1"/>
    <x v="2"/>
    <m/>
    <m/>
    <m/>
    <s v="No"/>
    <m/>
    <m/>
    <m/>
    <d v="2025-07-25T12:00:00"/>
    <s v="ALBIN GEORGE"/>
    <s v="FL01-SMA1"/>
    <d v="2025-07-23T16:52:00"/>
    <s v="SUNDARAPANDI SEKAR"/>
    <m/>
    <d v="2025-07-25T00:00:00"/>
    <d v="1899-12-30T15:13:42"/>
  </r>
  <r>
    <n v="24017"/>
    <s v="Kurai"/>
    <s v="CUSTOMER SERVICE OFFICER"/>
    <x v="16"/>
    <x v="7"/>
    <n v="7974883690"/>
    <s v="CENTRAL ZONE"/>
    <n v="7427"/>
    <s v="_TASK301500"/>
    <s v="SMA1"/>
    <x v="0"/>
    <m/>
    <d v="1899-12-30T12:06:00"/>
    <s v="No"/>
    <s v="Yes"/>
    <d v="1899-12-30T00:08:51"/>
    <d v="1899-12-30T00:00:49"/>
    <m/>
    <d v="2025-07-25T11:57:00"/>
    <s v="ALBIN GEORGE"/>
    <s v="FL03-SMA1"/>
    <d v="2025-07-25T11:57:00"/>
    <s v="RITIK KUMAR RANGARE"/>
    <s v="NO"/>
    <d v="2025-07-25T00:00:00"/>
    <d v="1899-12-30T15:13:42"/>
  </r>
  <r>
    <n v="24017"/>
    <s v="Kurai"/>
    <s v="CUSTOMER SERVICE OFFICER"/>
    <x v="16"/>
    <x v="7"/>
    <n v="7974883690"/>
    <s v="CENTRAL ZONE"/>
    <n v="7427"/>
    <s v="_TASK301494"/>
    <s v="SMA1"/>
    <x v="0"/>
    <m/>
    <d v="1899-12-30T11:57:00"/>
    <s v="No"/>
    <s v="Yes"/>
    <d v="1899-12-30T00:00:49"/>
    <d v="1899-12-30T00:00:29"/>
    <m/>
    <d v="2025-07-25T11:56:00"/>
    <s v="ALBIN GEORGE"/>
    <s v="FL02-SMA1"/>
    <d v="2025-07-25T11:57:00"/>
    <s v="RITIK KUMAR RANGARE"/>
    <s v="NO"/>
    <d v="2025-07-25T00:00:00"/>
    <d v="1899-12-30T15:13:42"/>
  </r>
  <r>
    <n v="24017"/>
    <s v="Kurai"/>
    <s v="CUSTOMER SERVICE OFFICER"/>
    <x v="16"/>
    <x v="7"/>
    <n v="7974883690"/>
    <s v="CENTRAL ZONE"/>
    <n v="7427"/>
    <s v="_TASK301489"/>
    <s v="SMA1"/>
    <x v="0"/>
    <m/>
    <d v="1899-12-30T11:57:00"/>
    <s v="No"/>
    <s v="Yes"/>
    <d v="1899-12-30T00:00:43"/>
    <d v="1899-12-30T00:00:18"/>
    <m/>
    <d v="2025-07-25T11:56:00"/>
    <s v="ALBIN GEORGE"/>
    <s v="FL01-SMA1"/>
    <d v="2025-07-25T11:56:00"/>
    <s v="RITIK KUMAR RANGARE"/>
    <s v="NO"/>
    <d v="2025-07-25T00:00:00"/>
    <d v="1899-12-30T15:13:42"/>
  </r>
  <r>
    <n v="136449"/>
    <s v="Krishnagiri"/>
    <s v="ASSISTANT BRANCH MANAGER"/>
    <x v="36"/>
    <x v="8"/>
    <n v="9578086710"/>
    <s v="SOUTH ZONE"/>
    <n v="7295"/>
    <s v="_TASK273495"/>
    <s v="SMA1"/>
    <x v="0"/>
    <m/>
    <d v="1899-12-30T11:54:00"/>
    <s v="No"/>
    <s v="No"/>
    <d v="1899-12-30T00:02:28"/>
    <d v="1899-12-30T00:00:14"/>
    <m/>
    <d v="2025-07-25T11:50:00"/>
    <s v="ALBIN GEORGE"/>
    <s v="FL01-SMA1"/>
    <d v="2025-07-21T11:51:00"/>
    <s v="ARAVINDHAN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_TASK301451"/>
    <s v="SMA1"/>
    <x v="0"/>
    <m/>
    <d v="1899-12-30T14:47:00"/>
    <s v="No"/>
    <s v="No"/>
    <d v="1899-12-30T00:03:05"/>
    <d v="1899-12-30T00:00:25"/>
    <m/>
    <d v="2025-07-25T11:41:00"/>
    <s v="JUSTIN KURIAN"/>
    <s v="FL02-SMA1"/>
    <d v="2025-07-25T11:41:00"/>
    <s v="PATIL VAIBHAV RAMESH"/>
    <s v="NO"/>
    <d v="2025-07-25T00:00:00"/>
    <d v="1899-12-30T15:13:42"/>
  </r>
  <r>
    <n v="27600"/>
    <s v="Bijawar"/>
    <s v="CUSTOMER SERVICE OFFICER"/>
    <x v="47"/>
    <x v="7"/>
    <n v="9109272752"/>
    <s v="CENTRAL ZONE"/>
    <n v="1751"/>
    <s v="_TASK301445"/>
    <s v="SMA1"/>
    <x v="2"/>
    <m/>
    <m/>
    <m/>
    <s v="No"/>
    <m/>
    <m/>
    <m/>
    <d v="2025-07-25T11:39:00"/>
    <s v="JUSTIN KURIAN"/>
    <s v="FL01-SMA1"/>
    <d v="2025-07-25T11:39:00"/>
    <s v="MANOJ KURMI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_TASK273459"/>
    <s v="SMA1"/>
    <x v="0"/>
    <m/>
    <d v="1899-12-30T15:58:00"/>
    <s v="No"/>
    <s v="Yes"/>
    <d v="1899-12-30T00:03:27"/>
    <d v="1899-12-30T00:00:50"/>
    <m/>
    <d v="2025-07-25T11:33:00"/>
    <s v="ALBIN GEORGE"/>
    <s v="FL01-SMA1"/>
    <d v="2025-07-21T11:33:00"/>
    <s v="ARAVINDHAN"/>
    <s v="YES"/>
    <d v="2025-07-25T00:00:00"/>
    <d v="1899-12-30T15:13:42"/>
  </r>
  <r>
    <n v="134142"/>
    <s v="Poochakkal"/>
    <s v="BRANCH MANAGER"/>
    <x v="5"/>
    <x v="4"/>
    <n v="8848732564"/>
    <s v="SOUTH ZONE"/>
    <n v="7216"/>
    <s v="_TASK296114"/>
    <s v="SMA1"/>
    <x v="2"/>
    <m/>
    <m/>
    <m/>
    <s v="No"/>
    <m/>
    <m/>
    <m/>
    <d v="2025-07-25T11:30:00"/>
    <s v="JUSTIN KURIAN"/>
    <s v="FL01-SMA1"/>
    <d v="2025-07-23T18:23:00"/>
    <s v="CHRISTY P V"/>
    <m/>
    <d v="2025-07-25T00:00:00"/>
    <d v="1899-12-30T15:13:42"/>
  </r>
  <r>
    <n v="134232"/>
    <s v="Patharia"/>
    <s v="CUSTOMER SERVICE OFFICER"/>
    <x v="45"/>
    <x v="7"/>
    <n v="7723841527"/>
    <s v="CENTRAL ZONE"/>
    <n v="7098"/>
    <s v="_TASK301422"/>
    <s v="SMA1"/>
    <x v="2"/>
    <m/>
    <m/>
    <m/>
    <s v="No"/>
    <m/>
    <m/>
    <m/>
    <d v="2025-07-25T11:28:00"/>
    <s v="JUSTIN KURIAN"/>
    <s v="FL04-SMA1"/>
    <d v="2025-07-25T11:30:00"/>
    <s v="RAJA SINGH RAJPOOT"/>
    <m/>
    <d v="2025-07-25T00:00:00"/>
    <d v="1899-12-30T15:13:42"/>
  </r>
  <r>
    <n v="24276"/>
    <s v="Usilampatti"/>
    <s v="CUSTOMER SERVICE OFFICER"/>
    <x v="33"/>
    <x v="8"/>
    <n v="9047521819"/>
    <s v="SOUTH ZONE"/>
    <n v="7018"/>
    <s v="_TASK301386"/>
    <s v="SMA1"/>
    <x v="1"/>
    <m/>
    <m/>
    <m/>
    <s v="No"/>
    <m/>
    <m/>
    <m/>
    <d v="2025-07-25T11:15:00"/>
    <s v="ALBIN GEORGE"/>
    <s v="FL01-SMA1"/>
    <d v="2025-07-25T11:16:00"/>
    <s v="S VIGNESHWARAN"/>
    <m/>
    <d v="2025-07-25T00:00:00"/>
    <d v="1899-12-30T15:13:42"/>
  </r>
  <r>
    <n v="135467"/>
    <s v="Sonkatch"/>
    <s v="CUSTOMER SERVICE OFFICER"/>
    <x v="12"/>
    <x v="2"/>
    <n v="7024745244"/>
    <s v="CENTRAL ZONE"/>
    <n v="1753"/>
    <s v="_TASK301375"/>
    <s v="SMA1"/>
    <x v="2"/>
    <m/>
    <m/>
    <m/>
    <s v="No"/>
    <m/>
    <m/>
    <m/>
    <d v="2025-07-25T11:11:00"/>
    <s v="ALBIN GEORGE"/>
    <s v="FL01-SMA1"/>
    <d v="2025-07-25T11:12:00"/>
    <s v="DHEERAJ PARMAR"/>
    <m/>
    <d v="2025-07-25T00:00:00"/>
    <d v="1899-12-30T15:13:42"/>
  </r>
  <r>
    <n v="29529"/>
    <s v="Nilanga"/>
    <s v="CUSTOMER SERVICE OFFICER"/>
    <x v="1"/>
    <x v="1"/>
    <n v="9249099185"/>
    <s v="WESTERN ZONE"/>
    <n v="1777"/>
    <s v="_TASK301365"/>
    <s v="SMA1"/>
    <x v="0"/>
    <m/>
    <d v="1899-12-30T11:41:00"/>
    <s v="No"/>
    <s v="Yes"/>
    <d v="1899-12-30T00:33:26"/>
    <d v="1899-12-30T00:00:14"/>
    <m/>
    <d v="2025-07-25T11:08:00"/>
    <s v="JUSTIN KURIAN"/>
    <s v="FL01-SMA1"/>
    <d v="2025-07-25T11:08:00"/>
    <s v="PATIL VAIBHAV RAMESH"/>
    <s v="NO"/>
    <d v="2025-07-25T00:00:00"/>
    <d v="1899-12-30T15:13:42"/>
  </r>
  <r>
    <n v="131853"/>
    <s v="Sivagiri"/>
    <s v="CUSTOMER SERVICE OFFICER"/>
    <x v="36"/>
    <x v="8"/>
    <n v="9037928078"/>
    <s v="SOUTH ZONE"/>
    <n v="7211"/>
    <s v="_TASK273369"/>
    <s v="SMA1"/>
    <x v="0"/>
    <m/>
    <d v="1899-12-30T12:49:00"/>
    <s v="No"/>
    <s v="Yes"/>
    <d v="1899-12-30T00:03:16"/>
    <d v="1899-12-30T00:00:17"/>
    <m/>
    <d v="2025-07-25T11:00:00"/>
    <s v="ALBIN GEORGE"/>
    <s v="FL01-SMA1"/>
    <d v="2025-07-21T10:52:00"/>
    <s v="SUGANESHWARI V"/>
    <s v="YES"/>
    <d v="2025-07-25T00:00:00"/>
    <d v="1899-12-30T15:13:42"/>
  </r>
  <r>
    <n v="131513"/>
    <s v="Akole"/>
    <s v="CUSTOMER SERVICE OFFICER"/>
    <x v="3"/>
    <x v="1"/>
    <n v="7306432689"/>
    <s v="WESTERN ZONE"/>
    <n v="7432"/>
    <s v="_TASK294120"/>
    <s v="SMA1"/>
    <x v="2"/>
    <m/>
    <m/>
    <m/>
    <s v="No"/>
    <m/>
    <m/>
    <m/>
    <d v="2025-07-25T10:53:00"/>
    <s v="ALBIN GEORGE"/>
    <s v="FL01-SMA1"/>
    <d v="2025-07-22T10:54:00"/>
    <s v="AJAY GANGADHAR PAWAR"/>
    <m/>
    <d v="2025-07-25T00:00:00"/>
    <d v="1899-12-30T15:13:42"/>
  </r>
  <r>
    <n v="28639"/>
    <s v="Hatpipliya"/>
    <s v="CUSTOMER SERVICE OFFICER"/>
    <x v="12"/>
    <x v="2"/>
    <n v="8714673190"/>
    <s v="CENTRAL ZONE"/>
    <n v="7417"/>
    <s v="_TASK294792"/>
    <s v="SMA1"/>
    <x v="0"/>
    <m/>
    <d v="1899-12-30T15:30:00"/>
    <s v="No"/>
    <s v="No"/>
    <d v="1899-12-30T00:00:21"/>
    <d v="1899-12-30T00:00:07"/>
    <m/>
    <d v="2025-07-25T10:52:00"/>
    <s v="ALBIN GEORGE"/>
    <s v="FL01-SMA1"/>
    <d v="2025-07-23T07:52:00"/>
    <s v="SUNIL"/>
    <s v="NO"/>
    <d v="2025-07-25T00:00:00"/>
    <d v="1899-12-30T15:13:42"/>
  </r>
  <r>
    <n v="21782"/>
    <s v="Palera"/>
    <s v="ASSISTANT BRANCH MANAGER"/>
    <x v="38"/>
    <x v="7"/>
    <n v="6265937275"/>
    <s v="CENTRAL ZONE"/>
    <n v="7131"/>
    <s v="_TASK301332"/>
    <s v="SMA1"/>
    <x v="1"/>
    <m/>
    <m/>
    <m/>
    <s v="No"/>
    <m/>
    <m/>
    <m/>
    <d v="2025-07-25T10:50:00"/>
    <s v="JUSTIN KURIAN"/>
    <s v="FL01-SMA1"/>
    <d v="2025-07-25T10:51:00"/>
    <s v="PRAMOD KUMAR LODHI"/>
    <m/>
    <d v="2025-07-25T00:00:00"/>
    <d v="1899-12-30T15:13:42"/>
  </r>
  <r>
    <n v="134565"/>
    <s v="Dewas"/>
    <s v="CUSTOMER SERVICE OFFICER"/>
    <x v="12"/>
    <x v="2"/>
    <n v="9754697510"/>
    <s v="CENTRAL ZONE"/>
    <n v="7055"/>
    <s v="_TASK301026"/>
    <s v="SMA1"/>
    <x v="1"/>
    <m/>
    <m/>
    <m/>
    <s v="No"/>
    <m/>
    <m/>
    <m/>
    <d v="2025-07-25T10:47:00"/>
    <s v="JUSTIN KURIAN"/>
    <s v="FL02-SMA1"/>
    <d v="2025-07-25T08:48:00"/>
    <s v="KALURAM DANGI"/>
    <m/>
    <d v="2025-07-25T00:00:00"/>
    <d v="1899-12-30T15:13:42"/>
  </r>
  <r>
    <n v="28884"/>
    <s v="Harsud"/>
    <s v="CUSTOMER SERVICE OFFICER"/>
    <x v="12"/>
    <x v="2"/>
    <n v="8109257398"/>
    <s v="CENTRAL ZONE"/>
    <n v="1754"/>
    <s v="_TASK301325"/>
    <s v="SMA1"/>
    <x v="2"/>
    <m/>
    <m/>
    <m/>
    <s v="No"/>
    <m/>
    <m/>
    <m/>
    <d v="2025-07-25T10:46:00"/>
    <s v="JUSTIN KURIAN"/>
    <s v="FL01-SMA1"/>
    <d v="2025-07-25T10:46:00"/>
    <s v="AMAN"/>
    <m/>
    <d v="2025-07-25T00:00:00"/>
    <d v="1899-12-30T15:13:42"/>
  </r>
  <r>
    <n v="28884"/>
    <s v="Harsud"/>
    <s v="CUSTOMER SERVICE OFFICER"/>
    <x v="12"/>
    <x v="2"/>
    <n v="8109257398"/>
    <s v="CENTRAL ZONE"/>
    <n v="1754"/>
    <s v="_TASK301321"/>
    <s v="SMA1"/>
    <x v="1"/>
    <m/>
    <m/>
    <m/>
    <s v="No"/>
    <m/>
    <m/>
    <m/>
    <d v="2025-07-25T10:45:00"/>
    <s v="JUSTIN KURIAN"/>
    <s v="FL01-SMA1"/>
    <d v="2025-07-25T10:45:00"/>
    <s v="AMAN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_TASK301298"/>
    <s v="SMA1"/>
    <x v="2"/>
    <m/>
    <m/>
    <m/>
    <s v="No"/>
    <m/>
    <m/>
    <m/>
    <d v="2025-07-25T10:35:00"/>
    <s v="ALBIN GEORGE"/>
    <s v="FL01-SMA1"/>
    <d v="2025-07-25T10:36:00"/>
    <s v="JANANI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_TASK301259"/>
    <s v="SMA1"/>
    <x v="2"/>
    <m/>
    <m/>
    <m/>
    <s v="No"/>
    <m/>
    <m/>
    <m/>
    <d v="2025-07-25T10:17:00"/>
    <s v="ALBIN GEORGE"/>
    <s v="FL01-SMA1"/>
    <d v="2025-07-25T10:17:00"/>
    <s v="SANGEETHA"/>
    <m/>
    <d v="2025-07-25T00:00:00"/>
    <d v="1899-12-30T15:13:42"/>
  </r>
  <r>
    <n v="13621"/>
    <s v="Mehkar"/>
    <s v="ASSISTANT BRANCH MANAGER"/>
    <x v="7"/>
    <x v="0"/>
    <m/>
    <s v="WESTERN ZONE"/>
    <n v="7167"/>
    <s v="_TASK301260"/>
    <s v="SMA1"/>
    <x v="2"/>
    <m/>
    <m/>
    <m/>
    <s v="No"/>
    <m/>
    <m/>
    <m/>
    <d v="2025-07-25T10:17:00"/>
    <s v="JUSTIN KURIAN"/>
    <s v="FL02-SMA1"/>
    <d v="2025-07-25T10:17:00"/>
    <s v="AMOL HARIDAS LONKAR"/>
    <m/>
    <d v="2025-07-25T00:00:00"/>
    <d v="1899-12-30T15:13:42"/>
  </r>
  <r>
    <n v="13621"/>
    <s v="Mehkar"/>
    <s v="ASSISTANT BRANCH MANAGER"/>
    <x v="7"/>
    <x v="0"/>
    <m/>
    <s v="WESTERN ZONE"/>
    <n v="7167"/>
    <s v="_TASK301253"/>
    <s v="SMA1"/>
    <x v="1"/>
    <m/>
    <m/>
    <m/>
    <s v="No"/>
    <m/>
    <m/>
    <m/>
    <d v="2025-07-25T10:16:00"/>
    <s v="ALBIN GEORGE"/>
    <s v="FL02-SMA1"/>
    <d v="2025-07-25T10:16:00"/>
    <s v="AMOL HARIDAS LONKAR"/>
    <m/>
    <d v="2025-07-25T00:00:00"/>
    <d v="1899-12-30T15:13:42"/>
  </r>
  <r>
    <n v="134665"/>
    <s v="Y.othakadai"/>
    <s v="CUSTOMER SERVICE OFFICER"/>
    <x v="33"/>
    <x v="8"/>
    <n v="6382049461"/>
    <s v="SOUTH ZONE"/>
    <n v="7072"/>
    <s v="_TASK295072"/>
    <s v="SMA1"/>
    <x v="2"/>
    <m/>
    <m/>
    <m/>
    <s v="No"/>
    <m/>
    <m/>
    <m/>
    <d v="2025-07-25T10:14:00"/>
    <s v="ALBIN GEORGE"/>
    <s v="FL01-SMA1"/>
    <d v="2025-07-23T10:15:00"/>
    <s v="VAZHIVITTAN B"/>
    <m/>
    <d v="2025-07-25T00:00:00"/>
    <d v="1899-12-30T15:13:42"/>
  </r>
  <r>
    <n v="13621"/>
    <s v="Mehkar"/>
    <s v="ASSISTANT BRANCH MANAGER"/>
    <x v="7"/>
    <x v="0"/>
    <m/>
    <s v="WESTERN ZONE"/>
    <n v="7167"/>
    <s v="_TASK301241"/>
    <s v="SMA1"/>
    <x v="0"/>
    <m/>
    <d v="1899-12-30T10:16:00"/>
    <s v="No"/>
    <s v="Yes"/>
    <d v="1899-12-30T00:01:52"/>
    <d v="1899-12-30T00:00:25"/>
    <m/>
    <d v="2025-07-25T10:13:00"/>
    <s v="ALBIN GEORGE"/>
    <s v="FL01-SMA1"/>
    <d v="2025-07-25T10:15:00"/>
    <s v="AMOL HARIDAS LONKAR"/>
    <s v="YES"/>
    <d v="2025-07-25T00:00:00"/>
    <d v="1899-12-30T15:13:42"/>
  </r>
  <r>
    <n v="134971"/>
    <s v="Ganjbasoda"/>
    <s v="CUSTOMER SERVICE OFFICER"/>
    <x v="22"/>
    <x v="2"/>
    <n v="9340202406"/>
    <s v="CENTRAL ZONE"/>
    <n v="7088"/>
    <s v="_TASK301234"/>
    <s v="SMA1"/>
    <x v="2"/>
    <m/>
    <m/>
    <m/>
    <s v="No"/>
    <m/>
    <m/>
    <m/>
    <d v="2025-07-25T10:12:00"/>
    <s v="JUSTIN KURIAN"/>
    <s v="FL01-SMA1"/>
    <d v="2025-07-25T10:12:00"/>
    <s v="RAJA GURJAR"/>
    <m/>
    <d v="2025-07-25T00:00:00"/>
    <d v="1899-12-30T15:13:42"/>
  </r>
  <r>
    <n v="13621"/>
    <s v="Mehkar"/>
    <s v="ASSISTANT BRANCH MANAGER"/>
    <x v="7"/>
    <x v="0"/>
    <m/>
    <s v="WESTERN ZONE"/>
    <n v="7167"/>
    <s v="_TASK301233"/>
    <s v="SMA1"/>
    <x v="0"/>
    <m/>
    <d v="1899-12-30T10:17:00"/>
    <s v="No"/>
    <s v="Yes"/>
    <d v="1899-12-30T00:00:55"/>
    <d v="1899-12-30T00:00:23"/>
    <m/>
    <d v="2025-07-25T10:11:00"/>
    <s v="JUSTIN KURIAN"/>
    <s v="FL01-SMA1"/>
    <d v="2025-07-25T10:12:00"/>
    <s v="AMOL HARIDAS LONKAR"/>
    <s v="YES"/>
    <d v="2025-07-25T00:00:00"/>
    <d v="1899-12-30T15:13:42"/>
  </r>
  <r>
    <n v="135628"/>
    <s v="Kalwan"/>
    <s v="CUSTOMER SERVICE OFFICER"/>
    <x v="3"/>
    <x v="1"/>
    <n v="7276212656"/>
    <s v="WESTERN ZONE"/>
    <n v="7429"/>
    <s v="_TASK294818"/>
    <s v="SMA1"/>
    <x v="0"/>
    <m/>
    <d v="1899-12-30T09:06:00"/>
    <s v="No"/>
    <s v="No"/>
    <d v="1899-12-31T01:38:04"/>
    <d v="1899-12-30T00:00:05"/>
    <m/>
    <d v="2025-07-25T10:10:00"/>
    <s v="ALBIN GEORGE"/>
    <s v="FL01-SMA1"/>
    <d v="2025-07-23T08:10:00"/>
    <s v="YASH SURESH AHER"/>
    <s v="YES"/>
    <d v="2025-07-25T00:00:00"/>
    <d v="1899-12-30T15:13:42"/>
  </r>
  <r>
    <n v="29226"/>
    <s v="Parbhani"/>
    <s v="CUSTOMER SERVICE OFFICER"/>
    <x v="7"/>
    <x v="0"/>
    <n v="7709775083"/>
    <s v="WESTERN ZONE"/>
    <n v="7240"/>
    <s v="_TASK301218"/>
    <s v="SMA1"/>
    <x v="2"/>
    <m/>
    <m/>
    <m/>
    <s v="No"/>
    <m/>
    <m/>
    <m/>
    <d v="2025-07-25T10:06:00"/>
    <s v="ALBIN GEORGE"/>
    <s v="FL01-SMA1"/>
    <d v="2025-07-25T10:06:00"/>
    <s v="DATTATRAYA GULABRAON MUNGAL"/>
    <m/>
    <d v="2025-07-25T00:00:00"/>
    <d v="1899-12-30T15:13:42"/>
  </r>
  <r>
    <n v="29226"/>
    <s v="Parbhani"/>
    <s v="CUSTOMER SERVICE OFFICER"/>
    <x v="7"/>
    <x v="0"/>
    <n v="7709775083"/>
    <s v="WESTERN ZONE"/>
    <n v="7240"/>
    <s v="_TASK301216"/>
    <s v="SMA1"/>
    <x v="2"/>
    <m/>
    <m/>
    <m/>
    <s v="No"/>
    <m/>
    <m/>
    <m/>
    <d v="2025-07-25T10:05:00"/>
    <s v="JUSTIN KURIAN"/>
    <s v="FL01-SMA1"/>
    <d v="2025-07-25T10:05:00"/>
    <s v="DATTATRAYA GULABRAON MUNGAL"/>
    <m/>
    <d v="2025-07-25T00:00:00"/>
    <d v="1899-12-30T15:13:42"/>
  </r>
  <r>
    <n v="134633"/>
    <s v="Mauganj"/>
    <s v="CUSTOMER SERVICE OFFICER"/>
    <x v="42"/>
    <x v="7"/>
    <n v="8103329043"/>
    <s v="CENTRAL ZONE"/>
    <n v="7095"/>
    <s v="_TASK301210"/>
    <s v="SMA1"/>
    <x v="2"/>
    <m/>
    <m/>
    <m/>
    <s v="No"/>
    <m/>
    <m/>
    <m/>
    <d v="2025-07-25T10:04:00"/>
    <s v="ALBIN GEORGE"/>
    <s v="FL01-SMA1"/>
    <d v="2025-07-25T10:04:00"/>
    <s v="GANESH PRASAD MISHRA"/>
    <m/>
    <d v="2025-07-25T00:00:00"/>
    <d v="1899-12-30T15:13:42"/>
  </r>
  <r>
    <n v="16567"/>
    <s v="Kannod"/>
    <s v="BRANCH MANAGER"/>
    <x v="12"/>
    <x v="2"/>
    <m/>
    <s v="CENTRAL ZONE"/>
    <n v="7040"/>
    <s v="_TASK301209"/>
    <s v="SMA1"/>
    <x v="2"/>
    <m/>
    <m/>
    <m/>
    <s v="No"/>
    <m/>
    <m/>
    <m/>
    <d v="2025-07-25T10:04:00"/>
    <s v="JUSTIN KURIAN"/>
    <s v="FL02-SMA1"/>
    <d v="2025-07-25T10:04:00"/>
    <s v="RAJESH GOCHARE"/>
    <m/>
    <d v="2025-07-25T00:00:00"/>
    <d v="1899-12-30T15:13:42"/>
  </r>
  <r>
    <n v="134633"/>
    <s v="Mauganj"/>
    <s v="CUSTOMER SERVICE OFFICER"/>
    <x v="42"/>
    <x v="7"/>
    <n v="8103329043"/>
    <s v="CENTRAL ZONE"/>
    <n v="7095"/>
    <s v="_TASK301207"/>
    <s v="SMA1"/>
    <x v="2"/>
    <m/>
    <m/>
    <m/>
    <s v="No"/>
    <m/>
    <m/>
    <m/>
    <d v="2025-07-25T10:03:00"/>
    <s v="ALBIN GEORGE"/>
    <s v="FL01-SMA1"/>
    <d v="2025-07-25T10:04:00"/>
    <s v="GANESH PRASAD MISHRA"/>
    <m/>
    <d v="2025-07-25T00:00:00"/>
    <d v="1899-12-30T15:13:42"/>
  </r>
  <r>
    <n v="134633"/>
    <s v="Mauganj"/>
    <s v="CUSTOMER SERVICE OFFICER"/>
    <x v="42"/>
    <x v="7"/>
    <n v="8103329043"/>
    <s v="CENTRAL ZONE"/>
    <n v="7095"/>
    <s v="_TASK301204"/>
    <s v="SMA1"/>
    <x v="2"/>
    <m/>
    <m/>
    <m/>
    <s v="No"/>
    <m/>
    <m/>
    <m/>
    <d v="2025-07-25T10:02:00"/>
    <s v="ALBIN GEORGE"/>
    <s v="FL01-SMA1"/>
    <d v="2025-07-25T10:03:00"/>
    <s v="GANESH PRASAD MISHRA"/>
    <m/>
    <d v="2025-07-25T00:00:00"/>
    <d v="1899-12-30T15:13:42"/>
  </r>
  <r>
    <n v="134633"/>
    <s v="Mauganj"/>
    <s v="CUSTOMER SERVICE OFFICER"/>
    <x v="42"/>
    <x v="7"/>
    <n v="8103329043"/>
    <s v="CENTRAL ZONE"/>
    <n v="7095"/>
    <s v="_TASK301201"/>
    <s v="SMA1"/>
    <x v="2"/>
    <m/>
    <m/>
    <m/>
    <s v="No"/>
    <m/>
    <m/>
    <m/>
    <d v="2025-07-25T10:01:00"/>
    <s v="ALBIN GEORGE"/>
    <s v="FL01-SMA1"/>
    <d v="2025-07-25T10:01:00"/>
    <s v="GANESH PRASAD MISHRA"/>
    <m/>
    <d v="2025-07-25T00:00:00"/>
    <d v="1899-12-30T15:13:42"/>
  </r>
  <r>
    <n v="133840"/>
    <s v="Chakur"/>
    <s v="CUSTOMER SERVICE OFFICER"/>
    <x v="1"/>
    <x v="1"/>
    <n v="8888448425"/>
    <s v="WESTERN ZONE"/>
    <n v="7233"/>
    <s v="_TASK273420"/>
    <s v="SMA1"/>
    <x v="2"/>
    <m/>
    <m/>
    <m/>
    <s v="No"/>
    <m/>
    <m/>
    <m/>
    <d v="2025-07-25T10:00:00"/>
    <s v="ALBIN GEORGE"/>
    <s v="FL02-SMA1"/>
    <d v="2025-07-21T11:16:00"/>
    <s v="RAMESHWAR SOMNATH AWALE"/>
    <m/>
    <d v="2025-07-25T00:00:00"/>
    <d v="1899-12-30T15:13:42"/>
  </r>
  <r>
    <n v="17655"/>
    <s v="Jejuri"/>
    <s v="ASSISTANT BRANCH MANAGER"/>
    <x v="30"/>
    <x v="5"/>
    <m/>
    <s v="WESTERN ZONE"/>
    <n v="7176"/>
    <s v="_TASK273628"/>
    <s v="SMA1"/>
    <x v="0"/>
    <m/>
    <d v="1899-12-30T14:58:00"/>
    <s v="No"/>
    <s v="No"/>
    <d v="1899-12-30T00:00:34"/>
    <d v="1899-12-30T00:00:12"/>
    <m/>
    <d v="2025-07-25T10:00:00"/>
    <s v="ALBIN GEORGE"/>
    <s v="FL01-SMA1"/>
    <d v="2025-07-21T13:24:00"/>
    <s v="PRASHANT ASHOK KAMBLE"/>
    <s v="YES"/>
    <d v="2025-07-25T00:00:00"/>
    <d v="1899-12-30T15:13:42"/>
  </r>
  <r>
    <n v="27214"/>
    <s v="Jind"/>
    <s v="CUSTOMER SERVICE OFFICER"/>
    <x v="43"/>
    <x v="3"/>
    <n v="9017768878"/>
    <s v="NORTHERN ZONE"/>
    <n v="1738"/>
    <s v="_TASK295321"/>
    <s v="SMA1"/>
    <x v="1"/>
    <m/>
    <m/>
    <m/>
    <s v="No"/>
    <m/>
    <m/>
    <m/>
    <d v="2025-07-25T10:00:00"/>
    <s v="ALBIN GEORGE"/>
    <s v="FL01-SMA1"/>
    <d v="2025-07-23T12:45:00"/>
    <s v="PRAVEEN"/>
    <m/>
    <d v="2025-07-25T00:00:00"/>
    <d v="1899-12-30T15:13:42"/>
  </r>
  <r>
    <n v="133840"/>
    <s v="Chakur"/>
    <s v="CUSTOMER SERVICE OFFICER"/>
    <x v="1"/>
    <x v="1"/>
    <n v="8888448425"/>
    <s v="WESTERN ZONE"/>
    <n v="7233"/>
    <s v="_TASK273415"/>
    <s v="SMA1"/>
    <x v="0"/>
    <m/>
    <d v="1899-12-30T11:16:00"/>
    <s v="No"/>
    <s v="Yes"/>
    <d v="1899-12-30T00:00:46"/>
    <d v="1899-12-30T00:00:25"/>
    <m/>
    <d v="2025-07-25T10:00:00"/>
    <s v="ALBIN GEORGE"/>
    <s v="FL01-SMA1"/>
    <d v="2025-07-21T11:16:00"/>
    <s v="RAMESHWAR SOMNATH AWALE"/>
    <s v="NO"/>
    <d v="2025-07-25T00:00:00"/>
    <d v="1899-12-30T15:13:42"/>
  </r>
  <r>
    <n v="134633"/>
    <s v="Mauganj"/>
    <s v="CUSTOMER SERVICE OFFICER"/>
    <x v="42"/>
    <x v="7"/>
    <n v="8103329043"/>
    <s v="CENTRAL ZONE"/>
    <n v="7095"/>
    <s v="_TASK301197"/>
    <s v="SMA1"/>
    <x v="2"/>
    <m/>
    <m/>
    <m/>
    <s v="No"/>
    <m/>
    <m/>
    <m/>
    <d v="2025-07-25T09:59:00"/>
    <s v="ALBIN GEORGE"/>
    <s v="FL01-SMA1"/>
    <d v="2025-07-25T10:00:00"/>
    <s v="GANESH PRASAD MISHRA"/>
    <m/>
    <d v="2025-07-25T00:00:00"/>
    <d v="1899-12-30T15:13:42"/>
  </r>
  <r>
    <n v="133495"/>
    <s v="Mehkar"/>
    <s v="CUSTOMER SERVICE OFFICER"/>
    <x v="7"/>
    <x v="0"/>
    <n v="9657834681"/>
    <s v="WESTERN ZONE"/>
    <n v="7167"/>
    <s v="_TASK301187"/>
    <s v="SMA1"/>
    <x v="2"/>
    <m/>
    <m/>
    <m/>
    <s v="No"/>
    <m/>
    <m/>
    <m/>
    <d v="2025-07-25T09:57:00"/>
    <s v="JUSTIN KURIAN"/>
    <s v="FL01-SMA1"/>
    <d v="2025-07-25T09:57:00"/>
    <s v="AKASH BANDU LANDGE"/>
    <m/>
    <d v="2025-07-25T00:00:00"/>
    <d v="1899-12-30T15:13:42"/>
  </r>
  <r>
    <n v="28213"/>
    <s v="Shujalpur"/>
    <s v="ASSISTANT BRANCH MANAGER"/>
    <x v="27"/>
    <x v="2"/>
    <m/>
    <s v="CENTRAL ZONE"/>
    <n v="1763"/>
    <s v="_TASK301171"/>
    <s v="SMA1"/>
    <x v="2"/>
    <m/>
    <m/>
    <m/>
    <s v="No"/>
    <m/>
    <m/>
    <m/>
    <d v="2025-07-25T09:52:00"/>
    <s v="JUSTIN KURIAN"/>
    <s v="FL02-SMA1"/>
    <d v="2025-07-25T09:53:00"/>
    <s v="RAJENDRA"/>
    <m/>
    <d v="2025-07-25T00:00:00"/>
    <d v="1899-12-30T15:13:42"/>
  </r>
  <r>
    <n v="29307"/>
    <s v="Narsinghgarh"/>
    <s v="CUSTOMER SERVICE OFFICER"/>
    <x v="27"/>
    <x v="2"/>
    <n v="9977502354"/>
    <s v="CENTRAL ZONE"/>
    <n v="1760"/>
    <s v="_TASK293825"/>
    <s v="SMA1"/>
    <x v="0"/>
    <m/>
    <d v="1899-12-30T09:25:00"/>
    <s v="No"/>
    <s v="No"/>
    <d v="1899-12-30T00:00:11"/>
    <d v="1899-12-30T00:00:06"/>
    <m/>
    <d v="2025-07-25T09:50:00"/>
    <s v="JUSTIN KURIAN"/>
    <s v="FL01-SMA1"/>
    <d v="2025-07-22T07:21:00"/>
    <s v="VIRENDRA SINGH"/>
    <s v="NO"/>
    <d v="2025-07-25T00:00:00"/>
    <d v="1899-12-30T15:13:42"/>
  </r>
  <r>
    <n v="28213"/>
    <s v="Shujalpur"/>
    <s v="ASSISTANT BRANCH MANAGER"/>
    <x v="27"/>
    <x v="2"/>
    <m/>
    <s v="CENTRAL ZONE"/>
    <n v="1763"/>
    <s v="_TASK301165"/>
    <s v="SMA1"/>
    <x v="0"/>
    <m/>
    <d v="1899-12-30T09:53:00"/>
    <s v="No"/>
    <s v="Yes"/>
    <d v="1899-12-30T00:02:27"/>
    <d v="1899-12-30T00:00:30"/>
    <m/>
    <d v="2025-07-25T09:50:00"/>
    <s v="JUSTIN KURIAN"/>
    <s v="FL01-SMA1"/>
    <d v="2025-07-25T09:50:00"/>
    <s v="RAJENDRA"/>
    <s v="YES"/>
    <d v="2025-07-25T00:00:00"/>
    <d v="1899-12-30T15:13:42"/>
  </r>
  <r>
    <n v="134565"/>
    <s v="Dewas"/>
    <s v="CUSTOMER SERVICE OFFICER"/>
    <x v="12"/>
    <x v="2"/>
    <n v="9754697510"/>
    <s v="CENTRAL ZONE"/>
    <n v="7055"/>
    <s v="_TASK301021"/>
    <s v="SMA1"/>
    <x v="0"/>
    <m/>
    <d v="1899-12-30T08:47:00"/>
    <s v="No"/>
    <s v="Yes"/>
    <d v="1899-12-30T00:00:38"/>
    <d v="1899-12-30T00:00:19"/>
    <m/>
    <d v="2025-07-25T09:45:00"/>
    <s v="JUSTIN KURIAN"/>
    <s v="FL01-SMA1"/>
    <d v="2025-07-25T08:45:00"/>
    <s v="KALURAM DANGI"/>
    <s v="NO"/>
    <d v="2025-07-25T00:00:00"/>
    <d v="1899-12-30T15:13:42"/>
  </r>
  <r>
    <n v="27796"/>
    <s v="Akkalkuwa"/>
    <s v="CUSTOMER SERVICE OFFICER"/>
    <x v="15"/>
    <x v="1"/>
    <n v="9778638500"/>
    <s v="WESTERN ZONE"/>
    <n v="7409"/>
    <s v="_TASK301096"/>
    <s v="SMA1"/>
    <x v="0"/>
    <m/>
    <d v="1899-12-30T09:23:00"/>
    <s v="No"/>
    <s v="Yes"/>
    <d v="1899-12-30T00:00:23"/>
    <d v="1899-12-30T00:00:12"/>
    <m/>
    <d v="2025-07-25T09:23:00"/>
    <s v="ALBIN GEORGE"/>
    <s v="FL01-SMA1"/>
    <d v="2025-07-25T09:23:00"/>
    <s v="DANISH SIRAJODDIN SHAIKH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_TASK301091"/>
    <s v="SMA1"/>
    <x v="0"/>
    <m/>
    <d v="1899-12-30T09:23:00"/>
    <s v="No"/>
    <s v="No"/>
    <d v="1899-12-30T00:00:27"/>
    <d v="1899-12-30T00:00:16"/>
    <m/>
    <d v="2025-07-25T09:21:00"/>
    <s v="ALBIN GEORGE"/>
    <s v="FL01-SMA1"/>
    <d v="2025-07-25T09:21:00"/>
    <s v="SUBRAMANI R"/>
    <s v="YES"/>
    <d v="2025-07-25T00:00:00"/>
    <d v="1899-12-30T15:13:42"/>
  </r>
  <r>
    <n v="136315"/>
    <s v="Badnagar"/>
    <s v="ASSISTANT BRANCH MANAGER"/>
    <x v="24"/>
    <x v="2"/>
    <m/>
    <s v="CENTRAL ZONE"/>
    <n v="1766"/>
    <s v="_TASK273610"/>
    <s v="SMA1"/>
    <x v="2"/>
    <m/>
    <m/>
    <m/>
    <s v="No"/>
    <m/>
    <m/>
    <m/>
    <d v="2025-07-25T09:15:00"/>
    <s v="JUSTIN KURIAN"/>
    <s v="FL01-SMA1"/>
    <d v="2025-07-21T13:15:00"/>
    <s v="RAJENDRA MEWADA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_TASK301067"/>
    <s v="SMA1"/>
    <x v="2"/>
    <m/>
    <m/>
    <m/>
    <s v="No"/>
    <m/>
    <m/>
    <m/>
    <d v="2025-07-25T09:08:00"/>
    <s v="ALBIN GEORGE"/>
    <s v="FL01-SMA1"/>
    <d v="2025-07-25T09:08:00"/>
    <s v="JANANI"/>
    <m/>
    <d v="2025-07-25T00:00:00"/>
    <d v="1899-12-30T15:13:42"/>
  </r>
  <r>
    <n v="16446"/>
    <s v="Vidisha"/>
    <s v="ASSISTANT BRANCH MANAGER"/>
    <x v="22"/>
    <x v="2"/>
    <m/>
    <s v="CENTRAL ZONE"/>
    <n v="7064"/>
    <s v="_TASK301057"/>
    <s v="SMA1"/>
    <x v="2"/>
    <m/>
    <m/>
    <m/>
    <s v="No"/>
    <m/>
    <m/>
    <m/>
    <d v="2025-07-25T09:03:00"/>
    <s v="JUSTIN KURIAN"/>
    <s v="FL02-SMA1"/>
    <d v="2025-07-25T09:03:00"/>
    <s v="SUNEEL KUMAR RAJ"/>
    <m/>
    <d v="2025-07-25T00:00:00"/>
    <d v="1899-12-30T15:13:42"/>
  </r>
  <r>
    <n v="26994"/>
    <s v="Sankarapuram"/>
    <s v="CUSTOMER SERVICE OFFICER"/>
    <x v="40"/>
    <x v="8"/>
    <m/>
    <s v="SOUTH ZONE"/>
    <n v="7035"/>
    <s v="_TASK301052"/>
    <s v="SMA1"/>
    <x v="2"/>
    <m/>
    <m/>
    <m/>
    <s v="No"/>
    <m/>
    <m/>
    <m/>
    <d v="2025-07-25T09:00:00"/>
    <s v="ALBIN GEORGE"/>
    <s v="FL01-SMA1"/>
    <d v="2025-07-25T09:00:00"/>
    <s v="Fathima Bee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64395"/>
    <s v="SMA1"/>
    <x v="0"/>
    <m/>
    <d v="1899-12-30T15:12:00"/>
    <s v="No"/>
    <s v="Yes"/>
    <d v="1899-12-30T01:40:54"/>
    <d v="1899-12-30T00:00:20"/>
    <m/>
    <d v="2025-07-25T09:00:00"/>
    <s v="ALBIN GEORGE"/>
    <s v="SMA1"/>
    <d v="2025-07-19T15:08:00"/>
    <s v="SIVARANJINI S"/>
    <s v="YES"/>
    <d v="2025-07-25T00:00:00"/>
    <d v="1899-12-30T15:13:42"/>
  </r>
  <r>
    <n v="133935"/>
    <s v="Thazhava"/>
    <s v="CUSTOMER SERVICE OFFICER"/>
    <x v="5"/>
    <x v="4"/>
    <n v="9947733027"/>
    <s v="SOUTH ZONE"/>
    <n v="7028"/>
    <s v="TASK-262542"/>
    <s v="SMA1"/>
    <x v="0"/>
    <m/>
    <d v="1899-12-30T15:11:00"/>
    <s v="No"/>
    <s v="No"/>
    <d v="1899-12-30T00:00:11"/>
    <d v="1899-12-30T00:00:05"/>
    <m/>
    <d v="2025-07-25T09:00:00"/>
    <s v="ALBIN GEORGE"/>
    <s v="SMA1"/>
    <d v="2025-07-19T15:08:00"/>
    <s v="SHAMEERA A"/>
    <s v="NO"/>
    <d v="2025-07-25T00:00:00"/>
    <d v="1899-12-30T15:13:42"/>
  </r>
  <r>
    <n v="133935"/>
    <s v="Thazhava"/>
    <s v="CUSTOMER SERVICE OFFICER"/>
    <x v="5"/>
    <x v="4"/>
    <n v="9947733027"/>
    <s v="SOUTH ZONE"/>
    <n v="7028"/>
    <s v="TASK-262544"/>
    <s v="SMA1"/>
    <x v="0"/>
    <m/>
    <d v="1899-12-30T15:11:00"/>
    <s v="No"/>
    <s v="No"/>
    <d v="1899-12-30T00:00:10"/>
    <d v="1899-12-30T00:00:04"/>
    <m/>
    <d v="2025-07-25T09:00:00"/>
    <s v="ALBIN GEORGE"/>
    <s v="SMA1"/>
    <d v="2025-07-19T15:08:00"/>
    <s v="SHAMEERA A"/>
    <s v="NO"/>
    <d v="2025-07-25T00:00:00"/>
    <d v="1899-12-30T15:13:42"/>
  </r>
  <r>
    <n v="134988"/>
    <s v="Pauni"/>
    <s v="CUSTOMER SERVICE OFFICER"/>
    <x v="23"/>
    <x v="0"/>
    <n v="8411034246"/>
    <s v="WESTERN ZONE"/>
    <n v="7222"/>
    <s v="TASK-263950"/>
    <s v="SMA1"/>
    <x v="0"/>
    <m/>
    <d v="1899-12-30T15:09:00"/>
    <s v="No"/>
    <s v="No"/>
    <d v="1900-01-16T07:59:15"/>
    <d v="1899-12-30T00:00:09"/>
    <m/>
    <d v="2025-07-25T09:00:00"/>
    <s v="ALBIN GEORGE"/>
    <s v="SMA1"/>
    <d v="2025-07-19T15:08:00"/>
    <s v="KUNAL YASHWANT ROKADE"/>
    <s v="NO"/>
    <d v="2025-07-25T00:00:00"/>
    <d v="1899-12-30T15:13:42"/>
  </r>
  <r>
    <n v="24342"/>
    <s v="Prithvipur"/>
    <s v="CUSTOMER SERVICE OFFICER"/>
    <x v="38"/>
    <x v="7"/>
    <n v="8120121378"/>
    <s v="CENTRAL ZONE"/>
    <n v="7132"/>
    <s v="TASK-272827"/>
    <s v="SMA1"/>
    <x v="0"/>
    <m/>
    <d v="1899-12-30T15:11:00"/>
    <s v="No"/>
    <s v="Yes"/>
    <d v="1899-12-30T00:13:16"/>
    <d v="1899-12-30T00:07:15"/>
    <m/>
    <d v="2025-07-25T09:00:00"/>
    <s v="JUSTIN KURIAN"/>
    <s v="SMA1"/>
    <d v="2025-07-19T17:02:00"/>
    <s v="VIJAY KUMAR AHIRWAR"/>
    <s v="YES"/>
    <d v="2025-07-25T00:00:00"/>
    <d v="1899-12-30T15:13:42"/>
  </r>
  <r>
    <n v="134071"/>
    <s v="Tikamgarh"/>
    <s v="CUSTOMER SERVICE OFFICER"/>
    <x v="38"/>
    <x v="7"/>
    <n v="7489312532"/>
    <s v="CENTRAL ZONE"/>
    <n v="7138"/>
    <s v="TASK-271940"/>
    <s v="SMA1"/>
    <x v="0"/>
    <m/>
    <d v="1899-12-30T15:02:00"/>
    <s v="No"/>
    <s v="No"/>
    <d v="1899-12-30T00:00:09"/>
    <d v="1899-12-30T00:00:04"/>
    <m/>
    <d v="2025-07-25T09:00:00"/>
    <s v="JUSTIN KURIAN"/>
    <s v="SMA1"/>
    <d v="2025-07-19T17:02:00"/>
    <s v="ROSHAN AHIRWAR"/>
    <s v="NO"/>
    <d v="2025-07-25T00:00:00"/>
    <d v="1899-12-30T15:13:42"/>
  </r>
  <r>
    <n v="134071"/>
    <s v="Tikamgarh"/>
    <s v="CUSTOMER SERVICE OFFICER"/>
    <x v="38"/>
    <x v="7"/>
    <n v="7489312532"/>
    <s v="CENTRAL ZONE"/>
    <n v="7138"/>
    <s v="TASK-272575"/>
    <s v="SMA1"/>
    <x v="0"/>
    <m/>
    <d v="1899-12-30T15:02:00"/>
    <s v="No"/>
    <s v="No"/>
    <d v="1899-12-30T05:48:08"/>
    <d v="1899-12-30T00:00:07"/>
    <m/>
    <d v="2025-07-25T09:00:00"/>
    <s v="JUSTIN KURIAN"/>
    <s v="SMA1"/>
    <d v="2025-07-19T17:02:00"/>
    <s v="ROSHAN AHIRWAR"/>
    <s v="NO"/>
    <d v="2025-07-25T00:00:00"/>
    <d v="1899-12-30T15:13:42"/>
  </r>
  <r>
    <n v="135659"/>
    <s v="Pooyappalli"/>
    <s v="CUSTOMER SERVICE OFFICER"/>
    <x v="5"/>
    <x v="4"/>
    <n v="8086981653"/>
    <s v="SOUTH ZONE"/>
    <n v="7027"/>
    <s v="TASK-260584"/>
    <s v="SMA1"/>
    <x v="0"/>
    <m/>
    <d v="1899-12-30T14:59:00"/>
    <s v="No"/>
    <s v="Yes"/>
    <d v="1899-12-30T21:45:32"/>
    <d v="1899-12-30T00:00:19"/>
    <m/>
    <d v="2025-07-25T09:00:00"/>
    <s v="JUSTIN KURIAN"/>
    <s v="SMA1"/>
    <d v="2025-07-19T14:31:00"/>
    <s v="MUHAMMED SALMAN IRSHAD"/>
    <s v="NO"/>
    <d v="2025-07-25T00:00:00"/>
    <d v="1899-12-30T15:13:42"/>
  </r>
  <r>
    <n v="135531"/>
    <s v="Yercaud"/>
    <s v="CUSTOMER SERVICE OFFICER"/>
    <x v="36"/>
    <x v="8"/>
    <n v="6381958388"/>
    <s v="SOUTH ZONE"/>
    <n v="7441"/>
    <s v="TASK-267318"/>
    <s v="SMA1"/>
    <x v="0"/>
    <m/>
    <d v="1899-12-30T14:57:00"/>
    <s v="No"/>
    <s v="No"/>
    <d v="1899-12-30T00:02:04"/>
    <d v="1899-12-30T00:00:07"/>
    <m/>
    <d v="2025-07-25T09:00:00"/>
    <s v="ALBIN GEORGE"/>
    <s v="SMA1"/>
    <d v="2025-07-19T15:08:00"/>
    <s v="AJITH THIRUPPATHI"/>
    <s v="YES"/>
    <d v="2025-07-25T00:00:00"/>
    <d v="1899-12-30T15:13:42"/>
  </r>
  <r>
    <n v="135889"/>
    <s v="Prithvipur"/>
    <s v="CUSTOMER SERVICE OFFICER"/>
    <x v="38"/>
    <x v="7"/>
    <n v="9109065552"/>
    <s v="CENTRAL ZONE"/>
    <n v="7132"/>
    <s v="TASK-272798"/>
    <s v="SMA1"/>
    <x v="0"/>
    <m/>
    <d v="1899-12-30T14:56:00"/>
    <s v="No"/>
    <s v="No"/>
    <d v="1899-12-30T02:36:15"/>
    <d v="1899-12-30T00:00:27"/>
    <m/>
    <d v="2025-07-25T09:00:00"/>
    <s v="JUSTIN KURIAN"/>
    <s v="SMA1"/>
    <d v="2025-07-19T17:02:00"/>
    <s v="RAJVEER RAJA BUNDELA"/>
    <s v="NO"/>
    <d v="2025-07-25T00:00:00"/>
    <d v="1899-12-30T15:13:42"/>
  </r>
  <r>
    <n v="133957"/>
    <s v="Barwani"/>
    <s v="CUSTOMER SERVICE OFFICER"/>
    <x v="21"/>
    <x v="2"/>
    <n v="8358944506"/>
    <s v="CENTRAL ZONE"/>
    <n v="7344"/>
    <s v="TASK-267830"/>
    <s v="SMA1"/>
    <x v="1"/>
    <m/>
    <m/>
    <m/>
    <s v="No"/>
    <m/>
    <m/>
    <m/>
    <d v="2025-07-25T09:00:00"/>
    <s v="ALBIN GEORGE"/>
    <s v="SMA1"/>
    <d v="2025-07-19T15:08:00"/>
    <s v="ROHIT KIRAD"/>
    <m/>
    <d v="2025-07-25T00:00:00"/>
    <d v="1899-12-30T15:13:42"/>
  </r>
  <r>
    <n v="134050"/>
    <s v="Bakswaha"/>
    <s v="CUSTOMER SERVICE OFFICER"/>
    <x v="45"/>
    <x v="7"/>
    <n v="9399627644"/>
    <s v="CENTRAL ZONE"/>
    <n v="7391"/>
    <s v="TASK-271917"/>
    <s v="SMA1"/>
    <x v="0"/>
    <m/>
    <d v="1899-12-30T14:55:00"/>
    <s v="No"/>
    <s v="No"/>
    <d v="1899-12-30T02:26:42"/>
    <d v="1899-12-30T00:00:23"/>
    <m/>
    <d v="2025-07-25T09:00:00"/>
    <s v="JUSTIN KURIAN"/>
    <s v="SMA1"/>
    <d v="2025-07-19T17:02:00"/>
    <s v="RAVISHANKAR KHARE"/>
    <s v="NO"/>
    <d v="2025-07-25T00:00:00"/>
    <d v="1899-12-30T15:13:42"/>
  </r>
  <r>
    <n v="136449"/>
    <s v="Krishnagiri"/>
    <s v="ASSISTANT BRANCH MANAGER"/>
    <x v="36"/>
    <x v="8"/>
    <n v="9578086710"/>
    <s v="SOUTH ZONE"/>
    <n v="7295"/>
    <s v="TASK-267480"/>
    <s v="SMA1"/>
    <x v="0"/>
    <m/>
    <d v="1899-12-30T14:55:00"/>
    <s v="No"/>
    <s v="Yes"/>
    <d v="1899-12-30T01:03:43"/>
    <d v="1899-12-30T00:01:15"/>
    <m/>
    <d v="2025-07-25T09:00:00"/>
    <s v="ALBIN GEORGE"/>
    <s v="SMA1"/>
    <d v="2025-07-19T15:08:00"/>
    <s v="ARAVINDHAN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40"/>
    <s v="SMA1"/>
    <x v="0"/>
    <m/>
    <d v="1899-12-30T14:51:00"/>
    <s v="No"/>
    <s v="No"/>
    <d v="1899-12-30T00:00:41"/>
    <d v="1899-12-30T00:00:05"/>
    <m/>
    <d v="2025-07-25T09:00:00"/>
    <s v="JUSTIN KURIAN"/>
    <s v="SMA1"/>
    <d v="2025-07-19T14:30:00"/>
    <s v="SUNEESHA S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27"/>
    <s v="SMA1"/>
    <x v="0"/>
    <m/>
    <d v="1899-12-30T14:50:00"/>
    <s v="No"/>
    <s v="No"/>
    <d v="1899-12-30T00:00:47"/>
    <d v="1899-12-30T00:00:07"/>
    <m/>
    <d v="2025-07-25T09:00:00"/>
    <s v="JUSTIN KURIAN"/>
    <s v="SMA1"/>
    <d v="2025-07-19T14:30:00"/>
    <s v="SUNEESHA S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29"/>
    <s v="SMA1"/>
    <x v="0"/>
    <m/>
    <d v="1899-12-30T14:50:00"/>
    <s v="No"/>
    <s v="No"/>
    <d v="1899-12-30T00:03:08"/>
    <d v="1899-12-30T00:00:06"/>
    <m/>
    <d v="2025-07-25T09:00:00"/>
    <s v="JUSTIN KURIAN"/>
    <s v="SMA1"/>
    <d v="2025-07-19T14:30:00"/>
    <s v="SUNEESHA S"/>
    <s v="YES"/>
    <d v="2025-07-25T00:00:00"/>
    <d v="1899-12-30T15:13:42"/>
  </r>
  <r>
    <n v="26475"/>
    <s v="Polur"/>
    <s v="CUSTOMER SERVICE OFFICER"/>
    <x v="34"/>
    <x v="8"/>
    <n v="9344759764"/>
    <s v="SOUTH ZONE"/>
    <n v="7210"/>
    <s v="TASK-266266"/>
    <s v="SMA1"/>
    <x v="1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7464"/>
    <s v="SMA1"/>
    <x v="0"/>
    <m/>
    <d v="1899-12-30T14:44:00"/>
    <s v="No"/>
    <s v="Yes"/>
    <d v="1899-12-30T02:57:10"/>
    <d v="1899-12-30T00:00:58"/>
    <m/>
    <d v="2025-07-25T09:00:00"/>
    <s v="ALBIN GEORGE"/>
    <s v="SMA1"/>
    <d v="2025-07-19T15:08:00"/>
    <s v="JAYASEELAN S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1340"/>
    <s v="SMA1"/>
    <x v="0"/>
    <m/>
    <d v="1899-12-30T14:43:00"/>
    <s v="No"/>
    <s v="No"/>
    <d v="1899-12-30T00:01:12"/>
    <d v="1899-12-30T00:00:06"/>
    <m/>
    <d v="2025-07-25T09:00:00"/>
    <s v="JUSTIN KURIAN"/>
    <s v="SMA1"/>
    <d v="2025-07-19T14:31:00"/>
    <s v="SUNEESHA S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66637"/>
    <s v="SMA1"/>
    <x v="0"/>
    <m/>
    <d v="1899-12-30T14:42:00"/>
    <s v="No"/>
    <s v="No"/>
    <d v="1899-12-30T00:00:10"/>
    <d v="1899-12-30T00:00:05"/>
    <m/>
    <d v="2025-07-25T09:00:00"/>
    <s v="ALBIN GEORGE"/>
    <s v="SMA1"/>
    <d v="2025-07-19T15:08:00"/>
    <s v="IYAPPAN M"/>
    <s v="YES"/>
    <d v="2025-07-25T00:00:00"/>
    <d v="1899-12-30T15:13:42"/>
  </r>
  <r>
    <n v="133490"/>
    <s v="Latur"/>
    <s v="CUSTOMER SERVICE OFFICER"/>
    <x v="1"/>
    <x v="1"/>
    <n v="9373514339"/>
    <s v="WESTERN ZONE"/>
    <n v="7229"/>
    <s v="TASK-261730"/>
    <s v="SMA1"/>
    <x v="0"/>
    <m/>
    <d v="1899-12-30T14:42:00"/>
    <s v="No"/>
    <s v="No"/>
    <d v="1899-12-30T00:00:08"/>
    <d v="1899-12-30T00:00:06"/>
    <m/>
    <d v="2025-07-25T09:00:00"/>
    <s v="JUSTIN KURIAN"/>
    <s v="SMA1"/>
    <d v="2025-07-19T14:31:00"/>
    <s v="ANIKET DAYANAND PATIL"/>
    <s v="NO"/>
    <d v="2025-07-25T00:00:00"/>
    <d v="1899-12-30T15:13:42"/>
  </r>
  <r>
    <n v="133490"/>
    <s v="Latur"/>
    <s v="CUSTOMER SERVICE OFFICER"/>
    <x v="1"/>
    <x v="1"/>
    <n v="9373514339"/>
    <s v="WESTERN ZONE"/>
    <n v="7229"/>
    <s v="TASK-270318"/>
    <s v="SMA1"/>
    <x v="0"/>
    <m/>
    <d v="1899-12-30T14:42:00"/>
    <s v="No"/>
    <s v="No"/>
    <d v="1899-12-30T00:00:07"/>
    <d v="1899-12-30T00:00:05"/>
    <m/>
    <d v="2025-07-25T09:00:00"/>
    <s v="JUSTIN KURIAN"/>
    <s v="SMA1"/>
    <d v="2025-07-19T17:01:00"/>
    <s v="ANIKET DAYANAND PATIL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64232"/>
    <s v="SMA1"/>
    <x v="0"/>
    <m/>
    <d v="1899-12-30T14:42:00"/>
    <s v="No"/>
    <s v="No"/>
    <d v="1899-12-30T00:00:12"/>
    <d v="1899-12-30T00:00:07"/>
    <m/>
    <d v="2025-07-25T09:00:00"/>
    <s v="ALBIN GEORGE"/>
    <s v="SMA1"/>
    <d v="2025-07-19T15:08:00"/>
    <s v="IYAPPAN M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28"/>
    <s v="SMA1"/>
    <x v="0"/>
    <m/>
    <d v="1899-12-30T14:42:00"/>
    <s v="No"/>
    <s v="No"/>
    <d v="1899-12-30T00:00:15"/>
    <d v="1899-12-30T00:00:05"/>
    <m/>
    <d v="2025-07-25T09:00:00"/>
    <s v="JUSTIN KURIAN"/>
    <s v="SMA1"/>
    <d v="2025-07-19T14:30:00"/>
    <s v="SUNEESHA S"/>
    <s v="YES"/>
    <d v="2025-07-25T00:00:00"/>
    <d v="1899-12-30T15:13:42"/>
  </r>
  <r>
    <n v="133490"/>
    <s v="Latur"/>
    <s v="CUSTOMER SERVICE OFFICER"/>
    <x v="1"/>
    <x v="1"/>
    <n v="9373514339"/>
    <s v="WESTERN ZONE"/>
    <n v="7229"/>
    <s v="TASK-270069"/>
    <s v="SMA1"/>
    <x v="0"/>
    <m/>
    <d v="1899-12-30T14:42:00"/>
    <s v="No"/>
    <s v="No"/>
    <d v="1899-12-30T00:00:37"/>
    <d v="1899-12-30T00:00:04"/>
    <m/>
    <d v="2025-07-25T09:00:00"/>
    <s v="JUSTIN KURIAN"/>
    <s v="SMA1"/>
    <d v="2025-07-19T17:01:00"/>
    <s v="ANIKET DAYANAND PATIL"/>
    <s v="YES"/>
    <d v="2025-07-25T00:00:00"/>
    <d v="1899-12-30T15:13:42"/>
  </r>
  <r>
    <n v="131137"/>
    <s v="Kodaikanal"/>
    <s v="CUSTOMER SERVICE OFFICER"/>
    <x v="33"/>
    <x v="8"/>
    <n v="7695822157"/>
    <s v="SOUTH ZONE"/>
    <n v="7019"/>
    <s v="TASK-263311"/>
    <s v="SMA1"/>
    <x v="0"/>
    <m/>
    <d v="1899-12-30T14:42:00"/>
    <s v="No"/>
    <s v="No"/>
    <d v="1899-12-30T00:00:16"/>
    <d v="1899-12-30T00:00:05"/>
    <m/>
    <d v="2025-07-25T09:00:00"/>
    <s v="ALBIN GEORGE"/>
    <s v="SMA1"/>
    <d v="2025-07-19T15:08:00"/>
    <s v="IYAPPAN M"/>
    <s v="NO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34"/>
    <s v="SMA1"/>
    <x v="0"/>
    <m/>
    <d v="1899-12-30T14:41:00"/>
    <s v="No"/>
    <s v="No"/>
    <d v="1899-12-30T00:07:34"/>
    <d v="1899-12-30T00:00:05"/>
    <m/>
    <d v="2025-07-25T09:00:00"/>
    <s v="JUSTIN KURIAN"/>
    <s v="SMA1"/>
    <d v="2025-07-19T14:30:00"/>
    <s v="SUNEESHA S"/>
    <s v="YES"/>
    <d v="2025-07-25T00:00:00"/>
    <d v="1899-12-30T15:13:42"/>
  </r>
  <r>
    <n v="133490"/>
    <s v="Latur"/>
    <s v="CUSTOMER SERVICE OFFICER"/>
    <x v="1"/>
    <x v="1"/>
    <n v="9373514339"/>
    <s v="WESTERN ZONE"/>
    <n v="7229"/>
    <s v="TASK-270323"/>
    <s v="SMA1"/>
    <x v="1"/>
    <m/>
    <m/>
    <m/>
    <s v="No"/>
    <m/>
    <m/>
    <m/>
    <d v="2025-07-25T09:00:00"/>
    <s v="JUSTIN KURIAN"/>
    <s v="SMA1"/>
    <d v="2025-07-19T17:01:00"/>
    <s v="ANIKET DAYANAND PATIL"/>
    <m/>
    <d v="2025-07-25T00:00:00"/>
    <d v="1899-12-30T15:13:42"/>
  </r>
  <r>
    <n v="133490"/>
    <s v="Latur"/>
    <s v="CUSTOMER SERVICE OFFICER"/>
    <x v="1"/>
    <x v="1"/>
    <n v="9373514339"/>
    <s v="WESTERN ZONE"/>
    <n v="7229"/>
    <s v="TASK-271142"/>
    <s v="SMA1"/>
    <x v="0"/>
    <m/>
    <d v="1899-12-30T14:41:00"/>
    <s v="No"/>
    <s v="No"/>
    <d v="1899-12-30T00:00:41"/>
    <d v="1899-12-30T00:00:05"/>
    <m/>
    <d v="2025-07-25T09:00:00"/>
    <s v="JUSTIN KURIAN"/>
    <s v="SMA1"/>
    <d v="2025-07-19T17:02:00"/>
    <s v="ANIKET DAYANAND PATIL"/>
    <s v="YES"/>
    <d v="2025-07-25T00:00:00"/>
    <d v="1899-12-30T15:13:42"/>
  </r>
  <r>
    <n v="134147"/>
    <s v="Chicholi"/>
    <s v="CUSTOMER SERVICE OFFICER"/>
    <x v="16"/>
    <x v="7"/>
    <n v="9617989491"/>
    <s v="CENTRAL ZONE"/>
    <n v="7065"/>
    <s v="TASK-272161"/>
    <s v="SMA1"/>
    <x v="0"/>
    <m/>
    <d v="1899-12-30T14:38:00"/>
    <s v="No"/>
    <s v="No"/>
    <m/>
    <d v="1899-12-30T00:02:52"/>
    <m/>
    <d v="2025-07-25T09:00:00"/>
    <s v="JUSTIN KURIAN"/>
    <s v="SMA1"/>
    <d v="2025-07-19T17:02:00"/>
    <s v="KULDEEP YADUWANSHI"/>
    <s v="YES"/>
    <d v="2025-07-25T00:00:00"/>
    <d v="1899-12-30T15:13:42"/>
  </r>
  <r>
    <n v="133661"/>
    <s v="Yercaud"/>
    <s v="CUSTOMER SERVICE OFFICER"/>
    <x v="36"/>
    <x v="8"/>
    <n v="6379560266"/>
    <s v="SOUTH ZONE"/>
    <n v="7441"/>
    <s v="TASK-265136"/>
    <s v="SMA1"/>
    <x v="0"/>
    <m/>
    <d v="1899-12-30T14:31:00"/>
    <s v="No"/>
    <s v="No"/>
    <d v="1899-12-30T23:49:21"/>
    <d v="1899-12-30T00:00:08"/>
    <m/>
    <d v="2025-07-25T09:00:00"/>
    <s v="ALBIN GEORGE"/>
    <s v="SMA1"/>
    <d v="2025-07-19T15:08:00"/>
    <s v="SARAVANAN ARUNACHALAM"/>
    <s v="YES"/>
    <d v="2025-07-25T00:00:00"/>
    <d v="1899-12-30T15:13:42"/>
  </r>
  <r>
    <n v="135656"/>
    <s v="Pathanapuram"/>
    <s v="CUSTOMER SERVICE OFFICER"/>
    <x v="5"/>
    <x v="4"/>
    <m/>
    <s v="SOUTH ZONE"/>
    <n v="7021"/>
    <s v="TASK-261176"/>
    <s v="SMA1"/>
    <x v="1"/>
    <m/>
    <m/>
    <m/>
    <s v="No"/>
    <m/>
    <m/>
    <m/>
    <d v="2025-07-25T09:00:00"/>
    <s v="JUSTIN KURIAN"/>
    <s v="SMA1"/>
    <d v="2025-07-19T14:31:00"/>
    <s v="ASWATHY L M"/>
    <m/>
    <d v="2025-07-25T00:00:00"/>
    <d v="1899-12-30T15:13:42"/>
  </r>
  <r>
    <n v="135656"/>
    <s v="Pathanapuram"/>
    <s v="CUSTOMER SERVICE OFFICER"/>
    <x v="5"/>
    <x v="4"/>
    <m/>
    <s v="SOUTH ZONE"/>
    <n v="7021"/>
    <s v="TASK-261177"/>
    <s v="SMA1"/>
    <x v="0"/>
    <m/>
    <d v="1899-12-30T14:29:00"/>
    <s v="No"/>
    <s v="No"/>
    <d v="1899-12-30T00:00:28"/>
    <d v="1899-12-30T00:00:14"/>
    <m/>
    <d v="2025-07-25T09:00:00"/>
    <s v="JUSTIN KURIAN"/>
    <s v="SMA1"/>
    <d v="2025-07-19T14:31:00"/>
    <s v="ASWATHY L M"/>
    <s v="YES"/>
    <d v="2025-07-25T00:00:00"/>
    <d v="1899-12-30T15:13:42"/>
  </r>
  <r>
    <n v="134669"/>
    <s v="Ottaipidaram"/>
    <s v="CUSTOMER SERVICE OFFICER"/>
    <x v="14"/>
    <x v="8"/>
    <n v="9003827922"/>
    <s v="SOUTH ZONE"/>
    <n v="7179"/>
    <s v="TASK-260436"/>
    <s v="SMA1"/>
    <x v="0"/>
    <m/>
    <d v="1899-12-30T14:27:00"/>
    <s v="No"/>
    <s v="No"/>
    <d v="1899-12-30T00:00:08"/>
    <d v="1899-12-30T00:00:04"/>
    <m/>
    <d v="2025-07-25T09:00:00"/>
    <s v="JUSTIN KURIAN"/>
    <s v="SMA1"/>
    <d v="2025-07-19T14:31:00"/>
    <s v="ATHIMOTTAIYASAMY A"/>
    <s v="YES"/>
    <d v="2025-07-25T00:00:00"/>
    <d v="1899-12-30T15:13:42"/>
  </r>
  <r>
    <n v="134669"/>
    <s v="Ottaipidaram"/>
    <s v="CUSTOMER SERVICE OFFICER"/>
    <x v="14"/>
    <x v="8"/>
    <n v="9003827922"/>
    <s v="SOUTH ZONE"/>
    <n v="7179"/>
    <s v="TASK-260506"/>
    <s v="SMA1"/>
    <x v="0"/>
    <m/>
    <d v="1899-12-30T14:27:00"/>
    <s v="No"/>
    <s v="No"/>
    <d v="1899-12-30T20:52:51"/>
    <d v="1899-12-30T00:00:06"/>
    <m/>
    <d v="2025-07-25T09:00:00"/>
    <s v="JUSTIN KURIAN"/>
    <s v="SMA1"/>
    <d v="2025-07-19T14:31:00"/>
    <s v="ATHIMOTTAIYASAMY A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33"/>
    <s v="SMA1"/>
    <x v="0"/>
    <m/>
    <d v="1899-12-30T14:25:00"/>
    <s v="No"/>
    <s v="No"/>
    <d v="1899-12-30T00:00:21"/>
    <d v="1899-12-30T00:00:04"/>
    <m/>
    <d v="2025-07-25T09:00:00"/>
    <s v="JUSTIN KURIAN"/>
    <s v="SMA1"/>
    <d v="2025-07-19T14:30:00"/>
    <s v="SUNEESHA S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32"/>
    <s v="SMA1"/>
    <x v="0"/>
    <m/>
    <d v="1899-12-30T14:25:00"/>
    <s v="No"/>
    <s v="No"/>
    <d v="1899-12-30T00:19:02"/>
    <d v="1899-12-30T00:00:05"/>
    <m/>
    <d v="2025-07-25T09:00:00"/>
    <s v="JUSTIN KURIAN"/>
    <s v="SMA1"/>
    <d v="2025-07-19T14:30:00"/>
    <s v="SUNEESHA S"/>
    <s v="YES"/>
    <d v="2025-07-25T00:00:00"/>
    <d v="1899-12-30T15:13:42"/>
  </r>
  <r>
    <n v="134018"/>
    <s v="Rajapalayam"/>
    <s v="CUSTOMER SERVICE OFFICER"/>
    <x v="35"/>
    <x v="8"/>
    <n v="7373610377"/>
    <s v="SOUTH ZONE"/>
    <n v="7081"/>
    <s v="TASK-266697"/>
    <s v="SMA1"/>
    <x v="0"/>
    <m/>
    <d v="1899-12-30T14:23:00"/>
    <s v="No"/>
    <s v="No"/>
    <d v="1899-12-30T00:02:09"/>
    <d v="1899-12-30T00:00:08"/>
    <m/>
    <d v="2025-07-25T09:00:00"/>
    <s v="ALBIN GEORGE"/>
    <s v="SMA1"/>
    <d v="2025-07-19T15:08:00"/>
    <s v="AYYANAR M"/>
    <s v="NO"/>
    <d v="2025-07-25T00:00:00"/>
    <d v="1899-12-30T15:13:42"/>
  </r>
  <r>
    <n v="132265"/>
    <s v="Palera"/>
    <s v="CUSTOMER SERVICE OFFICER"/>
    <x v="38"/>
    <x v="7"/>
    <n v="7909456893"/>
    <s v="CENTRAL ZONE"/>
    <n v="7131"/>
    <s v="TASK-267980"/>
    <s v="SMA1"/>
    <x v="0"/>
    <m/>
    <d v="1899-12-30T14:22:00"/>
    <s v="No"/>
    <s v="No"/>
    <d v="1899-12-31T01:41:40"/>
    <d v="1899-12-30T00:00:09"/>
    <m/>
    <d v="2025-07-25T09:00:00"/>
    <s v="ALBIN GEORGE"/>
    <s v="SMA1"/>
    <d v="2025-07-19T15:08:00"/>
    <s v="RAMDEEN LODHI"/>
    <s v="NO"/>
    <d v="2025-07-25T00:00:00"/>
    <d v="1899-12-30T15:13:42"/>
  </r>
  <r>
    <n v="134417"/>
    <s v="Moothakunnam"/>
    <s v="CUSTOMER SERVICE OFFICER"/>
    <x v="37"/>
    <x v="4"/>
    <n v="9656546159"/>
    <s v="SOUTH ZONE"/>
    <n v="7009"/>
    <s v="TASK-260185"/>
    <s v="SMA1"/>
    <x v="0"/>
    <m/>
    <d v="1899-12-30T14:21:00"/>
    <s v="No"/>
    <s v="No"/>
    <d v="1899-12-30T02:29:12"/>
    <d v="1899-12-30T00:00:06"/>
    <m/>
    <d v="2025-07-25T09:00:00"/>
    <s v="JUSTIN KURIAN"/>
    <s v="SMA1"/>
    <d v="2025-07-19T14:30:00"/>
    <s v="K S ASHIL"/>
    <s v="YES"/>
    <d v="2025-07-25T00:00:00"/>
    <d v="1899-12-30T15:13:42"/>
  </r>
  <r>
    <n v="9435"/>
    <s v="Jabera"/>
    <s v="ASSISTANT BRANCH MANAGER"/>
    <x v="45"/>
    <x v="7"/>
    <m/>
    <s v="CENTRAL ZONE"/>
    <n v="7154"/>
    <s v="TASK-272427"/>
    <s v="SMA1"/>
    <x v="0"/>
    <m/>
    <d v="1899-12-30T14:26:00"/>
    <s v="No"/>
    <s v="No"/>
    <d v="1899-12-30T00:19:46"/>
    <d v="1899-12-30T00:05:23"/>
    <m/>
    <d v="2025-07-25T09:00:00"/>
    <s v="JUSTIN KURIAN"/>
    <s v="SMA1"/>
    <d v="2025-07-19T17:02:00"/>
    <s v="MOHIT SINGH DANGI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62487"/>
    <s v="SMA1"/>
    <x v="0"/>
    <m/>
    <d v="1899-12-30T14:16:00"/>
    <s v="No"/>
    <s v="No"/>
    <d v="1899-12-30T00:00:13"/>
    <d v="1899-12-30T00:00:04"/>
    <m/>
    <d v="2025-07-25T09:00:00"/>
    <s v="ALBIN GEORGE"/>
    <s v="SMA1"/>
    <d v="2025-07-19T15:08:00"/>
    <s v="RAJ CHINNAPAN"/>
    <s v="NO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62488"/>
    <s v="SMA1"/>
    <x v="0"/>
    <m/>
    <d v="1899-12-30T14:16:00"/>
    <s v="No"/>
    <s v="No"/>
    <d v="1899-12-30T00:00:12"/>
    <d v="1899-12-30T00:00:05"/>
    <m/>
    <d v="2025-07-25T09:00:00"/>
    <s v="ALBIN GEORGE"/>
    <s v="SMA1"/>
    <d v="2025-07-19T15:08:00"/>
    <s v="RAJ CHINNAPAN"/>
    <s v="YES"/>
    <d v="2025-07-25T00:00:00"/>
    <d v="1899-12-30T15:13:42"/>
  </r>
  <r>
    <n v="135302"/>
    <s v="Khairagarh"/>
    <s v="CUSTOMER SERVICE OFFICER"/>
    <x v="17"/>
    <x v="6"/>
    <n v="6261085231"/>
    <s v="CENTRAL ZONE"/>
    <n v="1703"/>
    <s v="TASK-268740"/>
    <s v="SMA1"/>
    <x v="1"/>
    <m/>
    <m/>
    <m/>
    <s v="No"/>
    <m/>
    <m/>
    <m/>
    <d v="2025-07-25T09:00:00"/>
    <s v="ALBIN GEORGE"/>
    <s v="SMA1"/>
    <d v="2025-07-19T16:44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72462"/>
    <s v="SMA1"/>
    <x v="1"/>
    <m/>
    <m/>
    <m/>
    <s v="No"/>
    <m/>
    <m/>
    <m/>
    <d v="2025-07-25T09:00:00"/>
    <s v="JUSTIN KURIAN"/>
    <s v="SMA1"/>
    <d v="2025-07-19T17:02:00"/>
    <s v="BHUNESHWAR"/>
    <m/>
    <d v="2025-07-25T00:00:00"/>
    <d v="1899-12-30T15:13:42"/>
  </r>
  <r>
    <n v="135302"/>
    <s v="Khairagarh"/>
    <s v="CUSTOMER SERVICE OFFICER"/>
    <x v="17"/>
    <x v="6"/>
    <n v="6261085231"/>
    <s v="CENTRAL ZONE"/>
    <n v="1703"/>
    <s v="TASK-272463"/>
    <s v="SMA1"/>
    <x v="1"/>
    <m/>
    <m/>
    <m/>
    <s v="No"/>
    <m/>
    <m/>
    <m/>
    <d v="2025-07-25T09:00:00"/>
    <s v="JUSTIN KURIAN"/>
    <s v="SMA1"/>
    <d v="2025-07-19T17:02:00"/>
    <s v="BHUNESHWAR"/>
    <m/>
    <d v="2025-07-25T00:00:00"/>
    <d v="1899-12-30T15:13:42"/>
  </r>
  <r>
    <n v="135369"/>
    <s v="Kallakurichi"/>
    <s v="CUSTOMER SERVICE OFFICER"/>
    <x v="40"/>
    <x v="8"/>
    <n v="7339243710"/>
    <s v="SOUTH ZONE"/>
    <n v="7076"/>
    <s v="TASK-263528"/>
    <s v="SMA1"/>
    <x v="0"/>
    <m/>
    <d v="1899-12-30T14:16:00"/>
    <s v="No"/>
    <s v="No"/>
    <d v="1899-12-30T00:00:08"/>
    <d v="1899-12-30T00:00:04"/>
    <m/>
    <d v="2025-07-25T09:00:00"/>
    <s v="ALBIN GEORGE"/>
    <s v="SMA1"/>
    <d v="2025-07-19T15:08:00"/>
    <s v="RAJ CHINNAPAN"/>
    <s v="NO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64554"/>
    <s v="SMA1"/>
    <x v="0"/>
    <m/>
    <d v="1899-12-30T14:15:00"/>
    <s v="No"/>
    <s v="No"/>
    <d v="1899-12-30T00:45:54"/>
    <d v="1899-12-30T00:00:04"/>
    <m/>
    <d v="2025-07-25T09:00:00"/>
    <s v="ALBIN GEORGE"/>
    <s v="SMA1"/>
    <d v="2025-07-19T15:08:00"/>
    <s v="RAJ CHINNAPAN"/>
    <s v="NO"/>
    <d v="2025-07-25T00:00:00"/>
    <d v="1899-12-30T15:13:42"/>
  </r>
  <r>
    <n v="15305"/>
    <s v="Raipur 2"/>
    <s v="CUSTOMER SERVICE OFFICER"/>
    <x v="17"/>
    <x v="6"/>
    <n v="9288015137"/>
    <s v="CENTRAL ZONE"/>
    <n v="7437"/>
    <s v="TASK-268532"/>
    <s v="SMA1"/>
    <x v="0"/>
    <m/>
    <d v="1899-12-30T14:15:00"/>
    <s v="No"/>
    <s v="No"/>
    <d v="1899-12-30T00:00:12"/>
    <d v="1899-12-30T00:00:07"/>
    <m/>
    <d v="2025-07-25T09:00:00"/>
    <s v="ALBIN GEORGE"/>
    <s v="SMA1"/>
    <d v="2025-07-19T16:44:00"/>
    <s v="FULESH KUMAR"/>
    <s v="NO"/>
    <d v="2025-07-25T00:00:00"/>
    <d v="1899-12-30T15:13:42"/>
  </r>
  <r>
    <n v="15305"/>
    <s v="Raipur 2"/>
    <s v="CUSTOMER SERVICE OFFICER"/>
    <x v="17"/>
    <x v="6"/>
    <n v="9288015137"/>
    <s v="CENTRAL ZONE"/>
    <n v="7437"/>
    <s v="TASK-268482"/>
    <s v="SMA1"/>
    <x v="0"/>
    <m/>
    <d v="1899-12-30T14:14:00"/>
    <s v="No"/>
    <s v="No"/>
    <d v="1899-12-30T00:00:15"/>
    <d v="1899-12-30T00:00:09"/>
    <m/>
    <d v="2025-07-25T09:00:00"/>
    <s v="ALBIN GEORGE"/>
    <s v="SMA1"/>
    <d v="2025-07-19T16:44:00"/>
    <s v="FULESH KUMAR"/>
    <s v="NO"/>
    <d v="2025-07-25T00:00:00"/>
    <d v="1899-12-30T15:13:42"/>
  </r>
  <r>
    <n v="131357"/>
    <s v="Gariyaband"/>
    <s v="CUSTOMER SERVICE OFFICER"/>
    <x v="17"/>
    <x v="6"/>
    <n v="8120596325"/>
    <s v="CENTRAL ZONE"/>
    <n v="7113"/>
    <s v="TASK-272094"/>
    <s v="SMA1"/>
    <x v="0"/>
    <m/>
    <d v="1899-12-30T14:14:00"/>
    <s v="No"/>
    <s v="No"/>
    <d v="1899-12-30T00:00:28"/>
    <d v="1899-12-30T00:00:22"/>
    <m/>
    <d v="2025-07-25T09:00:00"/>
    <s v="JUSTIN KURIAN"/>
    <s v="SMA1"/>
    <d v="2025-07-19T17:02:00"/>
    <s v="DEVENDRA NISHAD"/>
    <s v="NO"/>
    <d v="2025-07-25T00:00:00"/>
    <d v="1899-12-30T15:13:42"/>
  </r>
  <r>
    <n v="6898"/>
    <s v="Jabera"/>
    <s v="ASSISTANT BRANCH MANAGER"/>
    <x v="45"/>
    <x v="7"/>
    <m/>
    <s v="CENTRAL ZONE"/>
    <n v="7154"/>
    <s v="TASK-273013"/>
    <s v="SMA1"/>
    <x v="0"/>
    <m/>
    <d v="1899-12-30T14:25:00"/>
    <s v="No"/>
    <s v="No"/>
    <d v="1900-01-01T02:09:54"/>
    <d v="1899-12-30T00:16:34"/>
    <m/>
    <d v="2025-07-25T09:00:00"/>
    <s v="JUSTIN KURIAN"/>
    <s v="SMA1"/>
    <d v="2025-07-19T17:15:00"/>
    <s v="RAJESH SINGH LODHI"/>
    <s v="NO"/>
    <d v="2025-07-25T00:00:00"/>
    <d v="1899-12-30T15:13:42"/>
  </r>
  <r>
    <n v="28518"/>
    <s v="Yercaud"/>
    <s v="CUSTOMER SERVICE OFFICER"/>
    <x v="36"/>
    <x v="8"/>
    <n v="8248238917"/>
    <s v="SOUTH ZONE"/>
    <n v="7441"/>
    <s v="TASK-265415"/>
    <s v="SMA1"/>
    <x v="0"/>
    <m/>
    <d v="1899-12-30T14:07:00"/>
    <s v="No"/>
    <s v="Yes"/>
    <d v="1899-12-30T01:32:21"/>
    <d v="1899-12-30T00:00:55"/>
    <m/>
    <d v="2025-07-25T09:00:00"/>
    <s v="ALBIN GEORGE"/>
    <s v="SMA1"/>
    <d v="2025-07-19T15:08:00"/>
    <s v="MOGANRAJ CHANDRAN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1386"/>
    <s v="SMA1"/>
    <x v="0"/>
    <m/>
    <d v="1899-12-30T14:06:00"/>
    <s v="No"/>
    <s v="No"/>
    <d v="1899-12-30T00:00:13"/>
    <d v="1899-12-30T00:00:05"/>
    <m/>
    <d v="2025-07-25T09:00:00"/>
    <s v="JUSTIN KURIAN"/>
    <s v="SMA1"/>
    <d v="2025-07-19T14:31:00"/>
    <s v="SUNEESHA S"/>
    <s v="YES"/>
    <d v="2025-07-25T00:00:00"/>
    <d v="1899-12-30T15:13:42"/>
  </r>
  <r>
    <n v="131235"/>
    <s v="Mecheri"/>
    <s v="CUSTOMER SERVICE OFFICER"/>
    <x v="36"/>
    <x v="8"/>
    <n v="9360865161"/>
    <s v="SOUTH ZONE"/>
    <n v="7343"/>
    <s v="TASK-263633"/>
    <s v="SMA1"/>
    <x v="0"/>
    <m/>
    <d v="1899-12-30T14:06:00"/>
    <s v="No"/>
    <s v="Yes"/>
    <d v="1899-12-30T00:55:52"/>
    <d v="1899-12-30T00:00:31"/>
    <m/>
    <d v="2025-07-25T09:00:00"/>
    <s v="ALBIN GEORGE"/>
    <s v="SMA1"/>
    <d v="2025-07-19T15:08:00"/>
    <s v="S ARUNKUMAR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1387"/>
    <s v="SMA1"/>
    <x v="0"/>
    <m/>
    <d v="1899-12-30T14:06:00"/>
    <s v="No"/>
    <s v="Yes"/>
    <d v="1899-12-30T00:09:51"/>
    <d v="1899-12-30T00:00:59"/>
    <m/>
    <d v="2025-07-25T09:00:00"/>
    <s v="JUSTIN KURIAN"/>
    <s v="SMA1"/>
    <d v="2025-07-19T14:31:00"/>
    <s v="SUNEESHA S"/>
    <s v="YES"/>
    <d v="2025-07-25T00:00:00"/>
    <d v="1899-12-30T15:13:42"/>
  </r>
  <r>
    <n v="136536"/>
    <s v="Khairagarh"/>
    <s v="CUSTOMER SERVICE OFFICER"/>
    <x v="17"/>
    <x v="6"/>
    <n v="7489469171"/>
    <s v="CENTRAL ZONE"/>
    <n v="1703"/>
    <s v="TASK-268690"/>
    <s v="SMA1"/>
    <x v="1"/>
    <m/>
    <m/>
    <m/>
    <s v="No"/>
    <m/>
    <m/>
    <m/>
    <d v="2025-07-25T09:00:00"/>
    <s v="ALBIN GEORGE"/>
    <s v="SMA1"/>
    <d v="2025-07-19T16:44:00"/>
    <s v="SHIVANI DHANKAR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5074"/>
    <s v="SMA1"/>
    <x v="0"/>
    <m/>
    <d v="1899-12-30T14:05:00"/>
    <s v="No"/>
    <s v="Yes"/>
    <d v="1899-12-30T00:01:18"/>
    <d v="1899-12-30T00:00:32"/>
    <m/>
    <d v="2025-07-25T09:00:00"/>
    <s v="ALBIN GEORGE"/>
    <s v="SMA1"/>
    <d v="2025-07-19T15:08:00"/>
    <s v="HARIPRIYA KANNAN"/>
    <s v="YES"/>
    <d v="2025-07-25T00:00:00"/>
    <d v="1899-12-30T15:13:42"/>
  </r>
  <r>
    <n v="135385"/>
    <s v="Guna"/>
    <s v="CUSTOMER SERVICE OFFICER"/>
    <x v="41"/>
    <x v="7"/>
    <n v="7067626898"/>
    <s v="CENTRAL ZONE"/>
    <n v="1755"/>
    <s v="TASK-268483"/>
    <s v="SMA1"/>
    <x v="0"/>
    <m/>
    <d v="1899-12-30T14:04:00"/>
    <s v="No"/>
    <s v="No"/>
    <d v="1899-12-30T00:00:25"/>
    <d v="1899-12-30T00:00:07"/>
    <m/>
    <d v="2025-07-25T09:00:00"/>
    <s v="ALBIN GEORGE"/>
    <s v="SMA1"/>
    <d v="2025-07-19T16:44:00"/>
    <s v="PUSHPENDRA YADAV"/>
    <s v="YES"/>
    <d v="2025-07-25T00:00:00"/>
    <d v="1899-12-30T15:13:42"/>
  </r>
  <r>
    <n v="135385"/>
    <s v="Guna"/>
    <s v="CUSTOMER SERVICE OFFICER"/>
    <x v="41"/>
    <x v="7"/>
    <n v="7067626898"/>
    <s v="CENTRAL ZONE"/>
    <n v="1755"/>
    <s v="TASK-268863"/>
    <s v="SMA1"/>
    <x v="0"/>
    <m/>
    <d v="1899-12-30T14:02:00"/>
    <s v="No"/>
    <s v="No"/>
    <d v="1899-12-30T03:01:02"/>
    <d v="1899-12-30T00:00:11"/>
    <m/>
    <d v="2025-07-25T09:00:00"/>
    <s v="ALBIN GEORGE"/>
    <s v="SMA1"/>
    <d v="2025-07-19T16:44:00"/>
    <s v="PUSHPENDRA YADAV"/>
    <s v="YES"/>
    <d v="2025-07-25T00:00:00"/>
    <d v="1899-12-30T15:13:42"/>
  </r>
  <r>
    <n v="135514"/>
    <s v="Vadipatti"/>
    <s v="CUSTOMER SERVICE OFFICER"/>
    <x v="33"/>
    <x v="8"/>
    <n v="8807816006"/>
    <s v="SOUTH ZONE"/>
    <n v="7406"/>
    <s v="TASK-263334"/>
    <s v="SMA1"/>
    <x v="1"/>
    <m/>
    <m/>
    <m/>
    <s v="No"/>
    <m/>
    <m/>
    <m/>
    <d v="2025-07-25T09:00:00"/>
    <s v="ALBIN GEORGE"/>
    <s v="SMA1"/>
    <d v="2025-07-19T15:08:00"/>
    <s v="M PRABAKARAN"/>
    <m/>
    <d v="2025-07-25T00:00:00"/>
    <d v="1899-12-30T15:13:42"/>
  </r>
  <r>
    <n v="131238"/>
    <s v="Yercaud"/>
    <s v="CUSTOMER SERVICE OFFICER"/>
    <x v="36"/>
    <x v="8"/>
    <n v="8526615281"/>
    <s v="SOUTH ZONE"/>
    <n v="7441"/>
    <s v="TASK-265009"/>
    <s v="SMA1"/>
    <x v="1"/>
    <m/>
    <m/>
    <m/>
    <s v="No"/>
    <m/>
    <m/>
    <m/>
    <d v="2025-07-25T09:00:00"/>
    <s v="ALBIN GEORGE"/>
    <s v="SMA1"/>
    <d v="2025-07-19T15:08:00"/>
    <s v="MATHESH KANDHAN"/>
    <m/>
    <d v="2025-07-25T00:00:00"/>
    <d v="1899-12-30T15:13:42"/>
  </r>
  <r>
    <n v="131238"/>
    <s v="Yercaud"/>
    <s v="CUSTOMER SERVICE OFFICER"/>
    <x v="36"/>
    <x v="8"/>
    <n v="8526615281"/>
    <s v="SOUTH ZONE"/>
    <n v="7441"/>
    <s v="TASK-265240"/>
    <s v="SMA1"/>
    <x v="1"/>
    <m/>
    <m/>
    <m/>
    <s v="No"/>
    <m/>
    <m/>
    <m/>
    <d v="2025-07-25T09:00:00"/>
    <s v="ALBIN GEORGE"/>
    <s v="SMA1"/>
    <d v="2025-07-19T15:08:00"/>
    <s v="MATHESH KANDHAN"/>
    <m/>
    <d v="2025-07-25T00:00:00"/>
    <d v="1899-12-30T15:13:42"/>
  </r>
  <r>
    <n v="135689"/>
    <s v="Yercaud"/>
    <s v="CUSTOMER SERVICE OFFICER"/>
    <x v="36"/>
    <x v="8"/>
    <n v="9442960636"/>
    <s v="SOUTH ZONE"/>
    <n v="7441"/>
    <s v="TASK-265422"/>
    <s v="SMA1"/>
    <x v="0"/>
    <m/>
    <d v="1899-12-30T14:01:00"/>
    <s v="No"/>
    <s v="No"/>
    <d v="1899-12-30T00:05:31"/>
    <d v="1899-12-30T00:01:39"/>
    <m/>
    <d v="2025-07-25T09:00:00"/>
    <s v="ALBIN GEORGE"/>
    <s v="SMA1"/>
    <d v="2025-07-19T15:08:00"/>
    <s v="SENTHILKUMAR P"/>
    <s v="YES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62044"/>
    <s v="SMA1"/>
    <x v="0"/>
    <m/>
    <d v="1899-12-30T13:58:00"/>
    <s v="No"/>
    <s v="No"/>
    <d v="1899-12-30T01:28:08"/>
    <d v="1899-12-30T00:00:06"/>
    <m/>
    <d v="2025-07-25T09:00:00"/>
    <s v="ALBIN GEORGE"/>
    <s v="SMA1"/>
    <d v="2025-07-19T15:08:00"/>
    <s v="DHARMARAJ DHAMODARAN"/>
    <s v="YES"/>
    <d v="2025-07-25T00:00:00"/>
    <d v="1899-12-30T15:13:42"/>
  </r>
  <r>
    <n v="132539"/>
    <s v="Chengam"/>
    <s v="CUSTOMER SERVICE OFFICER"/>
    <x v="34"/>
    <x v="8"/>
    <n v="9037989265"/>
    <s v="SOUTH ZONE"/>
    <n v="7290"/>
    <s v="TASK-266034"/>
    <s v="SMA1"/>
    <x v="0"/>
    <m/>
    <d v="1899-12-30T13:58:00"/>
    <s v="No"/>
    <s v="Yes"/>
    <d v="1899-12-30T00:01:41"/>
    <d v="1899-12-30T00:01:03"/>
    <m/>
    <d v="2025-07-25T09:00:00"/>
    <s v="ALBIN GEORGE"/>
    <s v="SMA1"/>
    <d v="2025-07-19T15:08:00"/>
    <s v="SURYA S"/>
    <s v="YES"/>
    <d v="2025-07-25T00:00:00"/>
    <d v="1899-12-30T15:13:42"/>
  </r>
  <r>
    <n v="135689"/>
    <s v="Yercaud"/>
    <s v="CUSTOMER SERVICE OFFICER"/>
    <x v="36"/>
    <x v="8"/>
    <n v="9442960636"/>
    <s v="SOUTH ZONE"/>
    <n v="7441"/>
    <s v="TASK-267338"/>
    <s v="SMA1"/>
    <x v="0"/>
    <m/>
    <d v="1899-12-30T13:55:00"/>
    <s v="No"/>
    <s v="No"/>
    <d v="1899-12-30T00:45:22"/>
    <d v="1899-12-30T00:00:05"/>
    <m/>
    <d v="2025-07-25T09:00:00"/>
    <s v="ALBIN GEORGE"/>
    <s v="SMA1"/>
    <d v="2025-07-19T15:08:00"/>
    <s v="SENTHILKUMAR P"/>
    <s v="YES"/>
    <d v="2025-07-25T00:00:00"/>
    <d v="1899-12-30T15:13:42"/>
  </r>
  <r>
    <n v="136301"/>
    <s v="Vandavasi"/>
    <s v="CUSTOMER SERVICE OFFICER"/>
    <x v="34"/>
    <x v="8"/>
    <n v="9790179428"/>
    <s v="SOUTH ZONE"/>
    <n v="7047"/>
    <s v="TASK-267312"/>
    <s v="SMA1"/>
    <x v="0"/>
    <m/>
    <d v="1899-12-30T13:55:00"/>
    <s v="No"/>
    <s v="Yes"/>
    <d v="1899-12-30T00:30:08"/>
    <d v="1899-12-30T00:02:18"/>
    <m/>
    <d v="2025-07-25T09:00:00"/>
    <s v="ALBIN GEORGE"/>
    <s v="SMA1"/>
    <d v="2025-07-19T15:08:00"/>
    <s v="KARTHICK"/>
    <s v="NO"/>
    <d v="2025-07-25T00:00:00"/>
    <d v="1899-12-30T15:13:42"/>
  </r>
  <r>
    <n v="134857"/>
    <s v="Pooyappalli"/>
    <s v="CUSTOMER SERVICE OFFICER"/>
    <x v="5"/>
    <x v="4"/>
    <n v="9567469064"/>
    <s v="SOUTH ZONE"/>
    <n v="7027"/>
    <s v="TASK-261262"/>
    <s v="SMA1"/>
    <x v="0"/>
    <m/>
    <d v="1899-12-30T13:51:00"/>
    <s v="No"/>
    <s v="No"/>
    <d v="1899-12-30T23:14:51"/>
    <d v="1899-12-30T00:00:19"/>
    <m/>
    <d v="2025-07-25T09:00:00"/>
    <s v="JUSTIN KURIAN"/>
    <s v="SMA1"/>
    <d v="2025-07-19T14:31:00"/>
    <s v="VINAYAK V"/>
    <s v="NO"/>
    <d v="2025-07-25T00:00:00"/>
    <d v="1899-12-30T15:13:42"/>
  </r>
  <r>
    <n v="28293"/>
    <s v="Savner"/>
    <s v="CUSTOMER SERVICE OFFICER"/>
    <x v="23"/>
    <x v="0"/>
    <n v="8848003868"/>
    <s v="WESTERN ZONE"/>
    <n v="7108"/>
    <s v="TASK-263946"/>
    <s v="SMA1"/>
    <x v="0"/>
    <m/>
    <d v="1899-12-30T13:51:00"/>
    <s v="No"/>
    <s v="No"/>
    <d v="1899-12-30T00:00:17"/>
    <d v="1899-12-30T00:00:04"/>
    <m/>
    <d v="2025-07-25T09:00:00"/>
    <s v="ALBIN GEORGE"/>
    <s v="SMA1"/>
    <d v="2025-07-19T15:08:00"/>
    <s v="GAURAV JANRAO LIKHAR"/>
    <s v="NO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1068"/>
    <s v="SMA1"/>
    <x v="0"/>
    <m/>
    <d v="1899-12-30T13:49:00"/>
    <s v="No"/>
    <s v="No"/>
    <d v="1899-12-30T00:00:16"/>
    <d v="1899-12-30T00:00:05"/>
    <m/>
    <d v="2025-07-25T09:00:00"/>
    <s v="JUSTIN KURIAN"/>
    <s v="SMA1"/>
    <d v="2025-07-19T14:31:00"/>
    <s v="SUNEESHA S"/>
    <s v="YES"/>
    <d v="2025-07-25T00:00:00"/>
    <d v="1899-12-30T15:13:42"/>
  </r>
  <r>
    <n v="28293"/>
    <s v="Savner"/>
    <s v="CUSTOMER SERVICE OFFICER"/>
    <x v="23"/>
    <x v="0"/>
    <n v="8848003868"/>
    <s v="WESTERN ZONE"/>
    <n v="7108"/>
    <s v="TASK-263942"/>
    <s v="SMA1"/>
    <x v="0"/>
    <m/>
    <d v="1899-12-30T13:49:00"/>
    <s v="No"/>
    <s v="No"/>
    <d v="1899-12-30T00:00:18"/>
    <d v="1899-12-30T00:00:05"/>
    <m/>
    <d v="2025-07-25T09:00:00"/>
    <s v="ALBIN GEORGE"/>
    <s v="SMA1"/>
    <d v="2025-07-19T15:08:00"/>
    <s v="GAURAV JANRAO LIKHAR"/>
    <s v="NO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1069"/>
    <s v="SMA1"/>
    <x v="0"/>
    <m/>
    <d v="1899-12-30T13:49:00"/>
    <s v="No"/>
    <s v="No"/>
    <d v="1899-12-30T00:00:18"/>
    <d v="1899-12-30T00:00:05"/>
    <m/>
    <d v="2025-07-25T09:00:00"/>
    <s v="JUSTIN KURIAN"/>
    <s v="SMA1"/>
    <d v="2025-07-19T14:31:00"/>
    <s v="SUNEESHA S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1066"/>
    <s v="SMA1"/>
    <x v="0"/>
    <m/>
    <d v="1899-12-30T13:48:00"/>
    <s v="No"/>
    <s v="No"/>
    <d v="1899-12-30T00:01:00"/>
    <d v="1899-12-30T00:00:05"/>
    <m/>
    <d v="2025-07-25T09:00:00"/>
    <s v="JUSTIN KURIAN"/>
    <s v="SMA1"/>
    <d v="2025-07-19T14:31:00"/>
    <s v="SUNEESHA S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31"/>
    <s v="SMA1"/>
    <x v="0"/>
    <m/>
    <d v="1899-12-30T13:47:00"/>
    <s v="No"/>
    <s v="No"/>
    <d v="1899-12-30T00:00:34"/>
    <d v="1899-12-30T00:00:06"/>
    <m/>
    <d v="2025-07-25T09:00:00"/>
    <s v="JUSTIN KURIAN"/>
    <s v="SMA1"/>
    <d v="2025-07-19T14:30:00"/>
    <s v="SUNEESHA S"/>
    <s v="YES"/>
    <d v="2025-07-25T00:00:00"/>
    <d v="1899-12-30T15:13:42"/>
  </r>
  <r>
    <n v="132539"/>
    <s v="Chengam"/>
    <s v="CUSTOMER SERVICE OFFICER"/>
    <x v="34"/>
    <x v="8"/>
    <n v="9037989265"/>
    <s v="SOUTH ZONE"/>
    <n v="7290"/>
    <s v="TASK-263137"/>
    <s v="SMA1"/>
    <x v="0"/>
    <m/>
    <d v="1899-12-30T13:47:00"/>
    <s v="No"/>
    <s v="Yes"/>
    <d v="1899-12-30T00:00:59"/>
    <d v="1899-12-30T00:00:16"/>
    <m/>
    <d v="2025-07-25T09:00:00"/>
    <s v="ALBIN GEORGE"/>
    <s v="SMA1"/>
    <d v="2025-07-19T15:08:00"/>
    <s v="SURYA S"/>
    <s v="YES"/>
    <d v="2025-07-25T00:00:00"/>
    <d v="1899-12-30T15:13:42"/>
  </r>
  <r>
    <n v="133288"/>
    <s v="Uthangarai"/>
    <s v="CUSTOMER SERVICE OFFICER"/>
    <x v="36"/>
    <x v="8"/>
    <n v="9037961075"/>
    <s v="SOUTH ZONE"/>
    <n v="7341"/>
    <s v="TASK-264370"/>
    <s v="SMA1"/>
    <x v="0"/>
    <m/>
    <d v="1899-12-30T13:47:00"/>
    <s v="No"/>
    <s v="Yes"/>
    <d v="1899-12-30T04:10:18"/>
    <d v="1899-12-30T00:00:34"/>
    <m/>
    <d v="2025-07-25T09:00:00"/>
    <s v="ALBIN GEORGE"/>
    <s v="SMA1"/>
    <d v="2025-07-19T15:08:00"/>
    <s v="THIRUPATHY KRISHNAN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981"/>
    <s v="SMA1"/>
    <x v="0"/>
    <m/>
    <d v="1899-12-30T13:47:00"/>
    <s v="No"/>
    <s v="Yes"/>
    <d v="1899-12-30T00:01:02"/>
    <d v="1899-12-30T00:00:37"/>
    <m/>
    <d v="2025-07-25T09:00:00"/>
    <s v="JUSTIN KURIAN"/>
    <s v="SMA1"/>
    <d v="2025-07-19T14:31:00"/>
    <s v="SUNEESHA S"/>
    <s v="YES"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64506"/>
    <s v="SMA1"/>
    <x v="0"/>
    <m/>
    <d v="1899-12-30T13:46:00"/>
    <s v="No"/>
    <s v="No"/>
    <d v="1899-12-30T00:00:19"/>
    <d v="1899-12-30T00:00:08"/>
    <m/>
    <d v="2025-07-25T09:00:00"/>
    <s v="ALBIN GEORGE"/>
    <s v="SMA1"/>
    <d v="2025-07-19T15:08:00"/>
    <s v="RAJADURAI"/>
    <s v="YES"/>
    <d v="2025-07-25T00:00:00"/>
    <d v="1899-12-30T15:13:42"/>
  </r>
  <r>
    <n v="132539"/>
    <s v="Chengam"/>
    <s v="CUSTOMER SERVICE OFFICER"/>
    <x v="34"/>
    <x v="8"/>
    <n v="9037989265"/>
    <s v="SOUTH ZONE"/>
    <n v="7290"/>
    <s v="TASK-263140"/>
    <s v="SMA1"/>
    <x v="0"/>
    <m/>
    <d v="1899-12-30T13:46:00"/>
    <s v="No"/>
    <s v="Yes"/>
    <d v="1899-12-30T01:15:25"/>
    <d v="1899-12-30T00:00:41"/>
    <m/>
    <d v="2025-07-25T09:00:00"/>
    <s v="ALBIN GEORGE"/>
    <s v="SMA1"/>
    <d v="2025-07-19T15:08:00"/>
    <s v="SURYA S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1337"/>
    <s v="SMA1"/>
    <x v="0"/>
    <m/>
    <d v="1899-12-30T13:46:00"/>
    <s v="No"/>
    <s v="No"/>
    <d v="1899-12-30T00:02:01"/>
    <d v="1899-12-30T00:01:13"/>
    <m/>
    <d v="2025-07-25T09:00:00"/>
    <s v="JUSTIN KURIAN"/>
    <s v="SMA1"/>
    <d v="2025-07-19T14:31:00"/>
    <s v="SUNEESHA S"/>
    <s v="YES"/>
    <d v="2025-07-25T00:00:00"/>
    <d v="1899-12-30T15:13:42"/>
  </r>
  <r>
    <n v="28293"/>
    <s v="Savner"/>
    <s v="CUSTOMER SERVICE OFFICER"/>
    <x v="23"/>
    <x v="0"/>
    <n v="8848003868"/>
    <s v="WESTERN ZONE"/>
    <n v="7108"/>
    <s v="TASK-269454"/>
    <s v="SMA1"/>
    <x v="0"/>
    <m/>
    <d v="1899-12-30T13:46:00"/>
    <s v="No"/>
    <s v="No"/>
    <d v="1899-12-30T02:43:37"/>
    <d v="1899-12-30T00:01:07"/>
    <m/>
    <d v="2025-07-25T09:00:00"/>
    <s v="JUSTIN KURIAN"/>
    <s v="SMA1"/>
    <d v="2025-07-19T17:01:00"/>
    <s v="GAURAV JANRAO LIKHAR"/>
    <s v="YES"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62435"/>
    <s v="SMA1"/>
    <x v="0"/>
    <m/>
    <d v="1899-12-30T13:44:00"/>
    <s v="No"/>
    <s v="Yes"/>
    <d v="1899-12-30T00:04:17"/>
    <d v="1899-12-30T00:00:23"/>
    <m/>
    <d v="2025-07-25T09:00:00"/>
    <s v="ALBIN GEORGE"/>
    <s v="SMA1"/>
    <d v="2025-07-19T15:08:00"/>
    <s v="KALAIVENTHAN T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37"/>
    <s v="SMA1"/>
    <x v="0"/>
    <m/>
    <d v="1899-12-30T13:44:00"/>
    <s v="No"/>
    <s v="No"/>
    <d v="1899-12-30T00:00:36"/>
    <d v="1899-12-30T00:00:08"/>
    <m/>
    <d v="2025-07-25T09:00:00"/>
    <s v="JUSTIN KURIAN"/>
    <s v="SMA1"/>
    <d v="2025-07-19T14:30:00"/>
    <s v="SUNEESHA S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573"/>
    <s v="SMA1"/>
    <x v="0"/>
    <m/>
    <d v="1899-12-30T13:43:00"/>
    <s v="No"/>
    <s v="No"/>
    <d v="1899-12-30T00:01:01"/>
    <d v="1899-12-30T00:00:19"/>
    <m/>
    <d v="2025-07-25T09:00:00"/>
    <s v="JUSTIN KURIAN"/>
    <s v="SMA1"/>
    <d v="2025-07-19T14:31:00"/>
    <s v="SUNEESHA S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36"/>
    <s v="SMA1"/>
    <x v="0"/>
    <m/>
    <d v="1899-12-30T13:42:00"/>
    <s v="No"/>
    <s v="No"/>
    <d v="1899-12-30T00:06:03"/>
    <d v="1899-12-30T00:00:41"/>
    <m/>
    <d v="2025-07-25T09:00:00"/>
    <s v="JUSTIN KURIAN"/>
    <s v="SMA1"/>
    <d v="2025-07-19T14:30:00"/>
    <s v="SUNEESHA S"/>
    <s v="YES"/>
    <d v="2025-07-25T00:00:00"/>
    <d v="1899-12-30T15:13:42"/>
  </r>
  <r>
    <n v="9175"/>
    <s v="Cuddalore Old Town"/>
    <s v="ABM - BRANCH IN CHARGE"/>
    <x v="40"/>
    <x v="8"/>
    <n v="7593849246"/>
    <s v="SOUTH ZONE"/>
    <n v="1793"/>
    <s v="TASK-262017"/>
    <s v="SMA1"/>
    <x v="0"/>
    <m/>
    <d v="1899-12-30T13:41:00"/>
    <s v="No"/>
    <s v="Yes"/>
    <d v="1899-12-30T20:35:55"/>
    <d v="1899-12-30T00:00:31"/>
    <m/>
    <d v="2025-07-25T09:00:00"/>
    <s v="ALBIN GEORGE"/>
    <s v="SMA1"/>
    <d v="2025-07-19T15:08:00"/>
    <s v="DINAKARAN"/>
    <s v="YES"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64478"/>
    <s v="SMA1"/>
    <x v="0"/>
    <m/>
    <d v="1899-12-30T13:40:00"/>
    <s v="No"/>
    <s v="Yes"/>
    <d v="1899-12-30T02:21:39"/>
    <d v="1899-12-30T00:00:27"/>
    <m/>
    <d v="2025-07-25T09:00:00"/>
    <s v="ALBIN GEORGE"/>
    <s v="SMA1"/>
    <d v="2025-07-19T15:08:00"/>
    <s v="KALAIVENTHAN T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30"/>
    <s v="SMA1"/>
    <x v="0"/>
    <m/>
    <d v="1899-12-30T13:36:00"/>
    <s v="No"/>
    <s v="No"/>
    <d v="1899-12-30T00:00:53"/>
    <d v="1899-12-30T00:00:05"/>
    <m/>
    <d v="2025-07-25T09:00:00"/>
    <s v="JUSTIN KURIAN"/>
    <s v="SMA1"/>
    <d v="2025-07-19T14:30:00"/>
    <s v="SUNEESHA S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38"/>
    <s v="SMA1"/>
    <x v="0"/>
    <m/>
    <d v="1899-12-30T13:35:00"/>
    <s v="No"/>
    <s v="No"/>
    <d v="1899-12-30T00:00:17"/>
    <d v="1899-12-30T00:00:04"/>
    <m/>
    <d v="2025-07-25T09:00:00"/>
    <s v="JUSTIN KURIAN"/>
    <s v="SMA1"/>
    <d v="2025-07-19T14:30:00"/>
    <s v="SUNEESHA S"/>
    <s v="YES"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0339"/>
    <s v="SMA1"/>
    <x v="0"/>
    <m/>
    <d v="1899-12-30T13:35:00"/>
    <s v="No"/>
    <s v="No"/>
    <d v="1899-12-30T01:32:09"/>
    <d v="1899-12-30T00:00:10"/>
    <m/>
    <d v="2025-07-25T09:00:00"/>
    <s v="JUSTIN KURIAN"/>
    <s v="SMA1"/>
    <d v="2025-07-19T14:30:00"/>
    <s v="SUNEESHA S"/>
    <s v="YES"/>
    <d v="2025-07-25T00:00:00"/>
    <d v="1899-12-30T15:13:42"/>
  </r>
  <r>
    <n v="28534"/>
    <s v="Kasrawad"/>
    <s v="CUSTOMER SERVICE OFFICER"/>
    <x v="21"/>
    <x v="2"/>
    <n v="9301218843"/>
    <s v="CENTRAL ZONE"/>
    <n v="1767"/>
    <s v="TASK-272047"/>
    <s v="SMA1"/>
    <x v="0"/>
    <m/>
    <d v="1899-12-30T13:32:00"/>
    <s v="No"/>
    <s v="No"/>
    <d v="1899-12-30T02:02:15"/>
    <d v="1899-12-30T00:00:14"/>
    <m/>
    <d v="2025-07-25T09:00:00"/>
    <s v="JUSTIN KURIAN"/>
    <s v="SMA1"/>
    <d v="2025-07-19T17:02:00"/>
    <s v="PARDEEP CHOUHAN"/>
    <s v="NO"/>
    <d v="2025-07-25T00:00:00"/>
    <d v="1899-12-30T15:13:42"/>
  </r>
  <r>
    <n v="130689"/>
    <s v="Mallur"/>
    <s v="CUSTOMER SERVICE OFFICER"/>
    <x v="36"/>
    <x v="8"/>
    <n v="9500367918"/>
    <s v="SOUTH ZONE"/>
    <n v="7079"/>
    <s v="TASK-267266"/>
    <s v="SMA1"/>
    <x v="0"/>
    <m/>
    <d v="1899-12-30T13:31:00"/>
    <s v="No"/>
    <s v="Yes"/>
    <d v="1899-12-30T01:52:52"/>
    <d v="1899-12-30T00:00:54"/>
    <m/>
    <d v="2025-07-25T09:00:00"/>
    <s v="ALBIN GEORGE"/>
    <s v="SMA1"/>
    <d v="2025-07-19T15:08:00"/>
    <s v="SIVARANJINI S"/>
    <s v="YES"/>
    <d v="2025-07-25T00:00:00"/>
    <d v="1899-12-30T15:13:42"/>
  </r>
  <r>
    <n v="132290"/>
    <s v="Alaganallur"/>
    <s v="CUSTOMER SERVICE OFFICER"/>
    <x v="33"/>
    <x v="8"/>
    <n v="8925392714"/>
    <s v="SOUTH ZONE"/>
    <n v="7017"/>
    <s v="TASK-264624"/>
    <s v="SMA1"/>
    <x v="0"/>
    <m/>
    <d v="1899-12-30T13:30:00"/>
    <s v="No"/>
    <s v="Yes"/>
    <d v="1899-12-30T00:00:38"/>
    <d v="1899-12-30T00:00:26"/>
    <m/>
    <d v="2025-07-25T09:00:00"/>
    <s v="ALBIN GEORGE"/>
    <s v="SMA1"/>
    <d v="2025-07-19T15:08:00"/>
    <s v="VINOTH"/>
    <s v="NO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63533"/>
    <s v="SMA1"/>
    <x v="0"/>
    <m/>
    <d v="1899-12-30T13:30:00"/>
    <s v="No"/>
    <s v="No"/>
    <d v="1899-12-30T00:00:12"/>
    <d v="1899-12-30T00:00:05"/>
    <m/>
    <d v="2025-07-25T09:00:00"/>
    <s v="ALBIN GEORGE"/>
    <s v="SMA1"/>
    <d v="2025-07-19T15:08:00"/>
    <s v="RAJ CHINNAPAN"/>
    <s v="NO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66213"/>
    <s v="SMA1"/>
    <x v="0"/>
    <m/>
    <d v="1899-12-30T13:29:00"/>
    <s v="No"/>
    <s v="No"/>
    <d v="1899-12-30T00:20:33"/>
    <d v="1899-12-30T00:00:05"/>
    <m/>
    <d v="2025-07-25T09:00:00"/>
    <s v="ALBIN GEORGE"/>
    <s v="SMA1"/>
    <d v="2025-07-19T15:08:00"/>
    <s v="RAJ CHINNAPAN"/>
    <s v="YES"/>
    <d v="2025-07-25T00:00:00"/>
    <d v="1899-12-30T15:13:42"/>
  </r>
  <r>
    <n v="136370"/>
    <s v="Chavara"/>
    <s v="CUSTOMER SERVICE OFFICER"/>
    <x v="5"/>
    <x v="4"/>
    <n v="9995811143"/>
    <s v="SOUTH ZONE"/>
    <n v="7052"/>
    <s v="TASK-263019"/>
    <s v="SMA1"/>
    <x v="0"/>
    <m/>
    <d v="1899-12-30T13:28:00"/>
    <s v="No"/>
    <s v="No"/>
    <d v="1899-12-30T00:00:12"/>
    <d v="1899-12-30T00:00:05"/>
    <m/>
    <d v="2025-07-25T09:00:00"/>
    <s v="ALBIN GEORGE"/>
    <s v="SMA1"/>
    <d v="2025-07-19T15:08:00"/>
    <s v="DEEPU R S"/>
    <s v="YES"/>
    <d v="2025-07-25T00:00:00"/>
    <d v="1899-12-30T15:13:42"/>
  </r>
  <r>
    <n v="135177"/>
    <s v="Dhar"/>
    <s v="CUSTOMER SERVICE OFFICER"/>
    <x v="24"/>
    <x v="2"/>
    <n v="6266781382"/>
    <s v="CENTRAL ZONE"/>
    <n v="7186"/>
    <s v="TASK-272120"/>
    <s v="SMA1"/>
    <x v="0"/>
    <m/>
    <d v="1899-12-30T13:28:00"/>
    <s v="No"/>
    <s v="Yes"/>
    <d v="1900-01-04T20:15:21"/>
    <d v="1899-12-30T00:01:39"/>
    <m/>
    <d v="2025-07-25T09:00:00"/>
    <s v="JUSTIN KURIAN"/>
    <s v="SMA1"/>
    <d v="2025-07-19T17:02:00"/>
    <s v="PREMSINGH DAMAR"/>
    <s v="NO"/>
    <d v="2025-07-25T00:00:00"/>
    <d v="1899-12-30T15:13:42"/>
  </r>
  <r>
    <n v="133977"/>
    <s v="Puthoor"/>
    <s v="CUSTOMER SERVICE OFFICER"/>
    <x v="14"/>
    <x v="8"/>
    <n v="8870217700"/>
    <s v="SOUTH ZONE"/>
    <n v="7058"/>
    <s v="TASK-263484"/>
    <s v="SMA1"/>
    <x v="0"/>
    <m/>
    <d v="1899-12-30T13:23:00"/>
    <s v="No"/>
    <s v="No"/>
    <d v="1899-12-30T00:14:02"/>
    <d v="1899-12-30T00:03:48"/>
    <m/>
    <d v="2025-07-25T09:00:00"/>
    <s v="ALBIN GEORGE"/>
    <s v="SMA1"/>
    <d v="2025-07-19T15:08:00"/>
    <s v="JOTHY LAKSHMI JOTHILINGAM"/>
    <s v="NO"/>
    <d v="2025-07-25T00:00:00"/>
    <d v="1899-12-30T15:13:42"/>
  </r>
  <r>
    <n v="130350"/>
    <s v="Parbhani"/>
    <s v="CUSTOMER SERVICE OFFICER"/>
    <x v="7"/>
    <x v="0"/>
    <n v="9778634049"/>
    <s v="WESTERN ZONE"/>
    <n v="7240"/>
    <s v="TASK-270437"/>
    <s v="SMA1"/>
    <x v="0"/>
    <m/>
    <d v="1899-12-30T13:20:00"/>
    <s v="No"/>
    <s v="No"/>
    <d v="1899-12-31T00:23:06"/>
    <d v="1899-12-30T00:00:25"/>
    <m/>
    <d v="2025-07-25T09:00:00"/>
    <s v="JUSTIN KURIAN"/>
    <s v="SMA1"/>
    <d v="2025-07-19T17:01:00"/>
    <s v="WAGHMARE HARSHAD LAXMAN"/>
    <s v="YES"/>
    <d v="2025-07-25T00:00:00"/>
    <d v="1899-12-30T15:13:42"/>
  </r>
  <r>
    <n v="136301"/>
    <s v="Vandavasi"/>
    <s v="CUSTOMER SERVICE OFFICER"/>
    <x v="34"/>
    <x v="8"/>
    <n v="9790179428"/>
    <s v="SOUTH ZONE"/>
    <n v="7047"/>
    <s v="TASK-264117"/>
    <s v="SMA1"/>
    <x v="0"/>
    <m/>
    <d v="1899-12-30T13:20:00"/>
    <s v="No"/>
    <s v="Yes"/>
    <d v="1899-12-30T00:02:24"/>
    <d v="1899-12-30T00:00:48"/>
    <m/>
    <d v="2025-07-25T09:00:00"/>
    <s v="ALBIN GEORGE"/>
    <s v="SMA1"/>
    <d v="2025-07-19T15:08:00"/>
    <s v="KARTHICK"/>
    <s v="YES"/>
    <d v="2025-07-25T00:00:00"/>
    <d v="1899-12-30T15:13:42"/>
  </r>
  <r>
    <n v="22645"/>
    <s v="Ambalathara"/>
    <s v="CUSTOMER SERVICE OFFICER"/>
    <x v="5"/>
    <x v="4"/>
    <n v="9778423059"/>
    <s v="SOUTH ZONE"/>
    <n v="7038"/>
    <s v="TASK-264873"/>
    <s v="SMA1"/>
    <x v="0"/>
    <m/>
    <d v="1899-12-30T13:19:00"/>
    <s v="No"/>
    <s v="Yes"/>
    <d v="1899-12-30T00:01:12"/>
    <d v="1899-12-30T00:01:00"/>
    <m/>
    <d v="2025-07-25T09:00:00"/>
    <s v="ALBIN GEORGE"/>
    <s v="SMA1"/>
    <d v="2025-07-19T15:08:00"/>
    <s v="ARUNKUMAR R J"/>
    <s v="YES"/>
    <d v="2025-07-25T00:00:00"/>
    <d v="1899-12-30T15:13:42"/>
  </r>
  <r>
    <n v="134272"/>
    <s v="Gariyaband"/>
    <s v="CUSTOMER SERVICE OFFICER"/>
    <x v="17"/>
    <x v="6"/>
    <n v="7828583847"/>
    <s v="CENTRAL ZONE"/>
    <n v="7113"/>
    <s v="TASK-272097"/>
    <s v="SMA1"/>
    <x v="0"/>
    <m/>
    <d v="1899-12-30T13:18:00"/>
    <s v="No"/>
    <s v="No"/>
    <d v="1899-12-30T00:00:08"/>
    <d v="1899-12-30T00:00:04"/>
    <m/>
    <d v="2025-07-25T09:00:00"/>
    <s v="JUSTIN KURIAN"/>
    <s v="SMA1"/>
    <d v="2025-07-19T17:02:00"/>
    <s v="DAMESHWAR GAYAKWAD"/>
    <s v="NO"/>
    <d v="2025-07-25T00:00:00"/>
    <d v="1899-12-30T15:13:42"/>
  </r>
  <r>
    <n v="134801"/>
    <s v="Alaganallur"/>
    <s v="CUSTOMER SERVICE OFFICER"/>
    <x v="33"/>
    <x v="8"/>
    <n v="8438244574"/>
    <s v="SOUTH ZONE"/>
    <n v="7017"/>
    <s v="TASK-260738"/>
    <s v="SMA1"/>
    <x v="0"/>
    <m/>
    <d v="1899-12-30T13:19:00"/>
    <s v="No"/>
    <s v="No"/>
    <d v="1899-12-30T00:00:42"/>
    <d v="1899-12-30T00:00:28"/>
    <m/>
    <d v="2025-07-25T09:00:00"/>
    <s v="JUSTIN KURIAN"/>
    <s v="SMA1"/>
    <d v="2025-07-19T14:31:00"/>
    <s v="NAVANEETHAKRISHNAN M"/>
    <s v="YES"/>
    <d v="2025-07-25T00:00:00"/>
    <d v="1899-12-30T15:13:42"/>
  </r>
  <r>
    <n v="134801"/>
    <s v="Alaganallur"/>
    <s v="CUSTOMER SERVICE OFFICER"/>
    <x v="33"/>
    <x v="8"/>
    <n v="8438244574"/>
    <s v="SOUTH ZONE"/>
    <n v="7017"/>
    <s v="TASK-260745"/>
    <s v="SMA1"/>
    <x v="0"/>
    <m/>
    <d v="1899-12-30T13:18:00"/>
    <s v="No"/>
    <s v="No"/>
    <d v="1899-12-30T00:01:58"/>
    <d v="1899-12-30T00:00:05"/>
    <m/>
    <d v="2025-07-25T09:00:00"/>
    <s v="JUSTIN KURIAN"/>
    <s v="SMA1"/>
    <d v="2025-07-19T14:31:00"/>
    <s v="NAVANEETHAKRISHNAN M"/>
    <s v="YES"/>
    <d v="2025-07-25T00:00:00"/>
    <d v="1899-12-30T15:13:42"/>
  </r>
  <r>
    <n v="134272"/>
    <s v="Gariyaband"/>
    <s v="CUSTOMER SERVICE OFFICER"/>
    <x v="17"/>
    <x v="6"/>
    <n v="7828583847"/>
    <s v="CENTRAL ZONE"/>
    <n v="7113"/>
    <s v="TASK-272090"/>
    <s v="SMA1"/>
    <x v="0"/>
    <m/>
    <d v="1899-12-30T13:18:00"/>
    <s v="No"/>
    <s v="No"/>
    <d v="1899-12-30T00:00:20"/>
    <d v="1899-12-30T00:00:04"/>
    <m/>
    <d v="2025-07-25T09:00:00"/>
    <s v="JUSTIN KURIAN"/>
    <s v="SMA1"/>
    <d v="2025-07-19T17:02:00"/>
    <s v="DAMESHWAR GAYAKWAD"/>
    <s v="NO"/>
    <d v="2025-07-25T00:00:00"/>
    <d v="1899-12-30T15:13:42"/>
  </r>
  <r>
    <n v="134272"/>
    <s v="Gariyaband"/>
    <s v="CUSTOMER SERVICE OFFICER"/>
    <x v="17"/>
    <x v="6"/>
    <n v="7828583847"/>
    <s v="CENTRAL ZONE"/>
    <n v="7113"/>
    <s v="TASK-272101"/>
    <s v="SMA1"/>
    <x v="0"/>
    <m/>
    <d v="1899-12-30T13:17:00"/>
    <s v="No"/>
    <s v="No"/>
    <d v="1899-12-30T00:01:12"/>
    <d v="1899-12-30T00:00:05"/>
    <m/>
    <d v="2025-07-25T09:00:00"/>
    <s v="JUSTIN KURIAN"/>
    <s v="SMA1"/>
    <d v="2025-07-19T17:02:00"/>
    <s v="DAMESHWAR GAYAKWAD"/>
    <s v="NO"/>
    <d v="2025-07-25T00:00:00"/>
    <d v="1899-12-30T15:13:42"/>
  </r>
  <r>
    <n v="132913"/>
    <s v="Chemperi"/>
    <s v="CUSTOMER SERVICE OFFICER"/>
    <x v="37"/>
    <x v="4"/>
    <n v="7909121487"/>
    <s v="SOUTH ZONE"/>
    <n v="7325"/>
    <s v="TASK-265523"/>
    <s v="SMA1"/>
    <x v="0"/>
    <m/>
    <d v="1899-12-30T13:17:00"/>
    <s v="No"/>
    <s v="No"/>
    <d v="1899-12-30T00:31:22"/>
    <d v="1899-12-30T00:00:07"/>
    <m/>
    <d v="2025-07-25T09:00:00"/>
    <s v="ALBIN GEORGE"/>
    <s v="SMA1"/>
    <d v="2025-07-19T15:08:00"/>
    <s v="ROBIN JOSHI"/>
    <s v="YES"/>
    <d v="2025-07-25T00:00:00"/>
    <d v="1899-12-30T15:13:42"/>
  </r>
  <r>
    <n v="29021"/>
    <s v="Nainwa"/>
    <s v="CUSTOMER SERVICE OFFICER"/>
    <x v="4"/>
    <x v="3"/>
    <n v="8302560834"/>
    <s v="CENTRAL ZONE"/>
    <n v="7387"/>
    <s v="TASK-268850"/>
    <s v="SMA1"/>
    <x v="1"/>
    <m/>
    <m/>
    <m/>
    <s v="No"/>
    <m/>
    <m/>
    <m/>
    <d v="2025-07-25T09:00:00"/>
    <s v="ALBIN GEORGE"/>
    <s v="SMA1"/>
    <d v="2025-07-19T16:44:00"/>
    <s v="ADITYA MEGHWAL"/>
    <m/>
    <d v="2025-07-25T00:00:00"/>
    <d v="1899-12-30T15:13:42"/>
  </r>
  <r>
    <n v="131600"/>
    <s v="Sidhi"/>
    <s v="CUSTOMER SERVICE OFFICER"/>
    <x v="42"/>
    <x v="7"/>
    <n v="9037923749"/>
    <s v="CENTRAL ZONE"/>
    <n v="7292"/>
    <s v="TASK-271645"/>
    <s v="SMA1"/>
    <x v="0"/>
    <m/>
    <d v="1899-12-30T13:15:00"/>
    <s v="No"/>
    <s v="No"/>
    <d v="1899-12-30T00:00:17"/>
    <d v="1899-12-30T00:00:04"/>
    <m/>
    <d v="2025-07-25T09:00:00"/>
    <s v="JUSTIN KURIAN"/>
    <s v="SMA1"/>
    <d v="2025-07-19T17:02:00"/>
    <s v="SHIVAM PATEL"/>
    <s v="NO"/>
    <d v="2025-07-25T00:00:00"/>
    <d v="1899-12-30T15:13:42"/>
  </r>
  <r>
    <n v="28338"/>
    <s v="Sankarankoil"/>
    <s v="CUSTOMER SERVICE OFFICER"/>
    <x v="35"/>
    <x v="8"/>
    <n v="8015596722"/>
    <s v="SOUTH ZONE"/>
    <n v="7212"/>
    <s v="TASK-262139"/>
    <s v="SMA1"/>
    <x v="0"/>
    <m/>
    <d v="1899-12-30T13:14:00"/>
    <s v="No"/>
    <s v="No"/>
    <d v="1899-12-30T00:00:09"/>
    <d v="1899-12-30T00:00:05"/>
    <m/>
    <d v="2025-07-25T09:00:00"/>
    <s v="ALBIN GEORGE"/>
    <s v="SMA1"/>
    <d v="2025-07-19T15:08:00"/>
    <s v="SATHISHKUMAR"/>
    <s v="YES"/>
    <d v="2025-07-25T00:00:00"/>
    <d v="1899-12-30T15:13:42"/>
  </r>
  <r>
    <n v="28338"/>
    <s v="Sankarankoil"/>
    <s v="CUSTOMER SERVICE OFFICER"/>
    <x v="35"/>
    <x v="8"/>
    <n v="8015596722"/>
    <s v="SOUTH ZONE"/>
    <n v="7212"/>
    <s v="TASK-267039"/>
    <s v="SMA1"/>
    <x v="0"/>
    <m/>
    <d v="1899-12-30T13:14:00"/>
    <s v="No"/>
    <s v="No"/>
    <d v="1899-12-30T00:00:26"/>
    <d v="1899-12-30T00:00:16"/>
    <m/>
    <d v="2025-07-25T09:00:00"/>
    <s v="ALBIN GEORGE"/>
    <s v="SMA1"/>
    <d v="2025-07-19T15:08:00"/>
    <s v="SATHISHKUMAR"/>
    <s v="YES"/>
    <d v="2025-07-25T00:00:00"/>
    <d v="1899-12-30T15:13:42"/>
  </r>
  <r>
    <n v="134801"/>
    <s v="Alaganallur"/>
    <s v="CUSTOMER SERVICE OFFICER"/>
    <x v="33"/>
    <x v="8"/>
    <n v="8438244574"/>
    <s v="SOUTH ZONE"/>
    <n v="7017"/>
    <s v="TASK-260749"/>
    <s v="SMA1"/>
    <x v="0"/>
    <m/>
    <d v="1899-12-30T13:16:00"/>
    <s v="No"/>
    <s v="No"/>
    <d v="1899-12-30T22:26:07"/>
    <d v="1899-12-30T00:02:03"/>
    <m/>
    <d v="2025-07-25T09:00:00"/>
    <s v="JUSTIN KURIAN"/>
    <s v="SMA1"/>
    <d v="2025-07-19T14:31:00"/>
    <s v="NAVANEETHAKRISHNAN M"/>
    <s v="YES"/>
    <d v="2025-07-25T00:00:00"/>
    <d v="1899-12-30T15:13:42"/>
  </r>
  <r>
    <n v="134484"/>
    <s v="Kishangarh"/>
    <s v="CUSTOMER SERVICE OFFICER"/>
    <x v="46"/>
    <x v="3"/>
    <n v="9037845350"/>
    <s v="CENTRAL ZONE"/>
    <n v="7443"/>
    <s v="TASK-267674"/>
    <s v="SMA1"/>
    <x v="0"/>
    <m/>
    <d v="1899-12-30T13:13:00"/>
    <s v="No"/>
    <s v="No"/>
    <d v="1899-12-30T00:00:06"/>
    <d v="1899-12-30T00:00:04"/>
    <m/>
    <d v="2025-07-25T09:00:00"/>
    <s v="ALBIN GEORGE"/>
    <s v="SMA1"/>
    <d v="2025-07-19T15:08:00"/>
    <s v="ALOK KHEDAR"/>
    <s v="YES"/>
    <d v="2025-07-25T00:00:00"/>
    <d v="1899-12-30T15:13:42"/>
  </r>
  <r>
    <n v="134484"/>
    <s v="Kishangarh"/>
    <s v="CUSTOMER SERVICE OFFICER"/>
    <x v="46"/>
    <x v="3"/>
    <n v="9037845350"/>
    <s v="CENTRAL ZONE"/>
    <n v="7443"/>
    <s v="TASK-267675"/>
    <s v="SMA1"/>
    <x v="0"/>
    <m/>
    <d v="1899-12-30T13:12:00"/>
    <s v="No"/>
    <s v="No"/>
    <d v="1899-12-30T00:00:07"/>
    <d v="1899-12-30T00:00:04"/>
    <m/>
    <d v="2025-07-25T09:00:00"/>
    <s v="ALBIN GEORGE"/>
    <s v="SMA1"/>
    <d v="2025-07-19T15:08:00"/>
    <s v="ALOK KHEDAR"/>
    <s v="NO"/>
    <d v="2025-07-25T00:00:00"/>
    <d v="1899-12-30T15:13:42"/>
  </r>
  <r>
    <n v="134484"/>
    <s v="Kishangarh"/>
    <s v="CUSTOMER SERVICE OFFICER"/>
    <x v="46"/>
    <x v="3"/>
    <n v="9037845350"/>
    <s v="CENTRAL ZONE"/>
    <n v="7443"/>
    <s v="TASK-267676"/>
    <s v="SMA1"/>
    <x v="0"/>
    <m/>
    <d v="1899-12-30T13:12:00"/>
    <s v="No"/>
    <s v="No"/>
    <d v="1899-12-30T00:00:14"/>
    <d v="1899-12-30T00:00:05"/>
    <m/>
    <d v="2025-07-25T09:00:00"/>
    <s v="ALBIN GEORGE"/>
    <s v="SMA1"/>
    <d v="2025-07-19T15:08:00"/>
    <s v="ALOK KHEDAR"/>
    <s v="YES"/>
    <d v="2025-07-25T00:00:00"/>
    <d v="1899-12-30T15:13:42"/>
  </r>
  <r>
    <n v="134484"/>
    <s v="Kishangarh"/>
    <s v="CUSTOMER SERVICE OFFICER"/>
    <x v="46"/>
    <x v="3"/>
    <n v="9037845350"/>
    <s v="CENTRAL ZONE"/>
    <n v="7443"/>
    <s v="TASK-267678"/>
    <s v="SMA1"/>
    <x v="0"/>
    <m/>
    <d v="1899-12-30T13:12:00"/>
    <s v="No"/>
    <s v="No"/>
    <d v="1899-12-30T00:00:17"/>
    <d v="1899-12-30T00:00:13"/>
    <m/>
    <d v="2025-07-25T09:00:00"/>
    <s v="ALBIN GEORGE"/>
    <s v="SMA1"/>
    <d v="2025-07-19T15:08:00"/>
    <s v="ALOK KHEDAR"/>
    <s v="YES"/>
    <d v="2025-07-25T00:00:00"/>
    <d v="1899-12-30T15:13:42"/>
  </r>
  <r>
    <n v="134484"/>
    <s v="Kishangarh"/>
    <s v="CUSTOMER SERVICE OFFICER"/>
    <x v="46"/>
    <x v="3"/>
    <n v="9037845350"/>
    <s v="CENTRAL ZONE"/>
    <n v="7443"/>
    <s v="TASK-267679"/>
    <s v="SMA1"/>
    <x v="0"/>
    <m/>
    <d v="1899-12-30T13:12:00"/>
    <s v="No"/>
    <s v="No"/>
    <d v="1899-12-30T00:00:13"/>
    <d v="1899-12-30T00:00:04"/>
    <m/>
    <d v="2025-07-25T09:00:00"/>
    <s v="ALBIN GEORGE"/>
    <s v="SMA1"/>
    <d v="2025-07-19T15:08:00"/>
    <s v="ALOK KHEDAR"/>
    <s v="NO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62211"/>
    <s v="SMA1"/>
    <x v="0"/>
    <m/>
    <d v="1899-12-30T13:12:00"/>
    <s v="No"/>
    <s v="No"/>
    <d v="1899-12-30T00:00:09"/>
    <d v="1899-12-30T00:00:05"/>
    <m/>
    <d v="2025-07-25T09:00:00"/>
    <s v="ALBIN GEORGE"/>
    <s v="SMA1"/>
    <d v="2025-07-19T15:08:00"/>
    <s v="MATHAN"/>
    <s v="YES"/>
    <d v="2025-07-25T00:00:00"/>
    <d v="1899-12-30T15:13:42"/>
  </r>
  <r>
    <n v="134484"/>
    <s v="Kishangarh"/>
    <s v="CUSTOMER SERVICE OFFICER"/>
    <x v="46"/>
    <x v="3"/>
    <n v="9037845350"/>
    <s v="CENTRAL ZONE"/>
    <n v="7443"/>
    <s v="TASK-267681"/>
    <s v="SMA1"/>
    <x v="0"/>
    <m/>
    <d v="1899-12-30T13:12:00"/>
    <s v="No"/>
    <s v="No"/>
    <d v="1899-12-30T00:00:19"/>
    <d v="1899-12-30T00:00:07"/>
    <m/>
    <d v="2025-07-25T09:00:00"/>
    <s v="ALBIN GEORGE"/>
    <s v="SMA1"/>
    <d v="2025-07-19T15:08:00"/>
    <s v="ALOK KHEDAR"/>
    <s v="NO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66532"/>
    <s v="SMA1"/>
    <x v="0"/>
    <m/>
    <d v="1899-12-30T13:11:00"/>
    <s v="No"/>
    <s v="No"/>
    <d v="1899-12-30T00:00:14"/>
    <d v="1899-12-30T00:00:04"/>
    <m/>
    <d v="2025-07-25T09:00:00"/>
    <s v="ALBIN GEORGE"/>
    <s v="SMA1"/>
    <d v="2025-07-19T15:08:00"/>
    <s v="MATHAN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TASK-267073"/>
    <s v="SMA1"/>
    <x v="0"/>
    <m/>
    <d v="1899-12-30T13:12:00"/>
    <s v="No"/>
    <s v="Yes"/>
    <d v="1899-12-30T00:00:34"/>
    <d v="1899-12-30T00:00:22"/>
    <m/>
    <d v="2025-07-25T09:00:00"/>
    <s v="ALBIN GEORGE"/>
    <s v="SMA1"/>
    <d v="2025-07-19T15:08:00"/>
    <s v="SUBRAMANI R"/>
    <s v="NO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67059"/>
    <s v="SMA1"/>
    <x v="0"/>
    <m/>
    <d v="1899-12-30T13:11:00"/>
    <s v="No"/>
    <s v="No"/>
    <d v="1899-12-30T00:00:10"/>
    <d v="1899-12-30T00:00:06"/>
    <m/>
    <d v="2025-07-25T09:00:00"/>
    <s v="ALBIN GEORGE"/>
    <s v="SMA1"/>
    <d v="2025-07-19T15:08:00"/>
    <s v="MATHAN"/>
    <s v="YES"/>
    <d v="2025-07-25T00:00:00"/>
    <d v="1899-12-30T15:13:42"/>
  </r>
  <r>
    <n v="134484"/>
    <s v="Kishangarh"/>
    <s v="CUSTOMER SERVICE OFFICER"/>
    <x v="46"/>
    <x v="3"/>
    <n v="9037845350"/>
    <s v="CENTRAL ZONE"/>
    <n v="7443"/>
    <s v="TASK-269012"/>
    <s v="SMA1"/>
    <x v="0"/>
    <m/>
    <d v="1899-12-30T13:11:00"/>
    <s v="No"/>
    <s v="No"/>
    <d v="1900-01-07T03:09:46"/>
    <d v="1899-12-30T00:00:16"/>
    <m/>
    <d v="2025-07-25T09:00:00"/>
    <s v="ALBIN GEORGE"/>
    <s v="SMA1"/>
    <d v="2025-07-19T16:44:00"/>
    <s v="ALOK KHEDAR"/>
    <s v="NO"/>
    <d v="2025-07-25T00:00:00"/>
    <d v="1899-12-30T15:13:42"/>
  </r>
  <r>
    <n v="135689"/>
    <s v="Yercaud"/>
    <s v="CUSTOMER SERVICE OFFICER"/>
    <x v="36"/>
    <x v="8"/>
    <n v="9442960636"/>
    <s v="SOUTH ZONE"/>
    <n v="7441"/>
    <s v="TASK-265151"/>
    <s v="SMA1"/>
    <x v="0"/>
    <m/>
    <d v="1899-12-30T13:10:00"/>
    <s v="No"/>
    <s v="No"/>
    <d v="1899-12-30T00:00:24"/>
    <d v="1899-12-30T00:00:05"/>
    <m/>
    <d v="2025-07-25T09:00:00"/>
    <s v="ALBIN GEORGE"/>
    <s v="SMA1"/>
    <d v="2025-07-19T15:08:00"/>
    <s v="SENTHILKUMAR P"/>
    <s v="YES"/>
    <d v="2025-07-25T00:00:00"/>
    <d v="1899-12-30T15:13:42"/>
  </r>
  <r>
    <n v="135689"/>
    <s v="Yercaud"/>
    <s v="CUSTOMER SERVICE OFFICER"/>
    <x v="36"/>
    <x v="8"/>
    <n v="9442960636"/>
    <s v="SOUTH ZONE"/>
    <n v="7441"/>
    <s v="TASK-265227"/>
    <s v="SMA1"/>
    <x v="0"/>
    <m/>
    <d v="1899-12-30T13:09:00"/>
    <s v="No"/>
    <s v="No"/>
    <d v="1899-12-30T00:03:47"/>
    <d v="1899-12-30T00:00:04"/>
    <m/>
    <d v="2025-07-25T09:00:00"/>
    <s v="ALBIN GEORGE"/>
    <s v="SMA1"/>
    <d v="2025-07-19T15:08:00"/>
    <s v="SENTHILKUMAR P"/>
    <s v="YES"/>
    <d v="2025-07-25T00:00:00"/>
    <d v="1899-12-30T15:13:42"/>
  </r>
  <r>
    <n v="133977"/>
    <s v="Puthoor"/>
    <s v="CUSTOMER SERVICE OFFICER"/>
    <x v="14"/>
    <x v="8"/>
    <n v="8870217700"/>
    <s v="SOUTH ZONE"/>
    <n v="7058"/>
    <s v="TASK-264693"/>
    <s v="SMA1"/>
    <x v="0"/>
    <m/>
    <d v="1899-12-30T13:09:00"/>
    <s v="No"/>
    <s v="Yes"/>
    <m/>
    <d v="1899-12-30T00:01:11"/>
    <m/>
    <d v="2025-07-25T09:00:00"/>
    <s v="ALBIN GEORGE"/>
    <s v="SMA1"/>
    <d v="2025-07-19T15:08:00"/>
    <s v="JOTHY LAKSHMI JOTHILINGAM"/>
    <s v="YES"/>
    <d v="2025-07-25T00:00:00"/>
    <d v="1899-12-30T15:13:42"/>
  </r>
  <r>
    <n v="27661"/>
    <s v="Sabla"/>
    <s v="CUSTOMER SERVICE OFFICER"/>
    <x v="19"/>
    <x v="3"/>
    <n v="7828270887"/>
    <s v="CENTRAL ZONE"/>
    <n v="7411"/>
    <s v="TASK-269335"/>
    <s v="SMA1"/>
    <x v="0"/>
    <m/>
    <d v="1899-12-30T13:07:00"/>
    <s v="No"/>
    <s v="No"/>
    <d v="1899-12-30T00:19:14"/>
    <d v="1899-12-30T00:00:06"/>
    <m/>
    <d v="2025-07-25T09:00:00"/>
    <s v="ALBIN GEORGE"/>
    <s v="SMA1"/>
    <d v="2025-07-19T16:44:00"/>
    <s v="MAHESH"/>
    <s v="YES"/>
    <d v="2025-07-25T00:00:00"/>
    <d v="1899-12-30T15:13:42"/>
  </r>
  <r>
    <n v="135429"/>
    <s v="Erumeli"/>
    <s v="CUSTOMER SERVICE OFFICER"/>
    <x v="5"/>
    <x v="4"/>
    <m/>
    <s v="SOUTH ZONE"/>
    <n v="7025"/>
    <s v="TASK-260589"/>
    <s v="SMA1"/>
    <x v="0"/>
    <m/>
    <d v="1899-12-30T13:06:00"/>
    <s v="No"/>
    <s v="No"/>
    <d v="1899-12-30T00:00:09"/>
    <d v="1899-12-30T00:00:05"/>
    <m/>
    <d v="2025-07-25T09:00:00"/>
    <s v="JUSTIN KURIAN"/>
    <s v="SMA1"/>
    <d v="2025-07-19T14:31:00"/>
    <s v="ANEESH SYRIAC"/>
    <s v="YES"/>
    <d v="2025-07-25T00:00:00"/>
    <d v="1899-12-30T15:13:42"/>
  </r>
  <r>
    <n v="130876"/>
    <s v="Kurai"/>
    <s v="CUSTOMER SERVICE OFFICER"/>
    <x v="16"/>
    <x v="7"/>
    <n v="9037910332"/>
    <s v="CENTRAL ZONE"/>
    <n v="7427"/>
    <s v="TASK-268515"/>
    <s v="SMA1"/>
    <x v="0"/>
    <m/>
    <d v="1899-12-30T13:31:00"/>
    <s v="No"/>
    <s v="Yes"/>
    <d v="1899-12-30T00:07:15"/>
    <d v="1899-12-30T00:26:27"/>
    <m/>
    <d v="2025-07-25T09:00:00"/>
    <s v="ALBIN GEORGE"/>
    <s v="SMA1"/>
    <d v="2025-07-19T16:44:00"/>
    <s v="SHUBHAM KUMAR BISEN"/>
    <s v="YES"/>
    <d v="2025-07-25T00:00:00"/>
    <d v="1899-12-30T15:13:42"/>
  </r>
  <r>
    <n v="135931"/>
    <s v="Petlawad"/>
    <s v="CUSTOMER SERVICE OFFICER"/>
    <x v="29"/>
    <x v="2"/>
    <n v="9009950146"/>
    <s v="CENTRAL ZONE"/>
    <n v="7398"/>
    <s v="TASK-272785"/>
    <s v="SMA1"/>
    <x v="0"/>
    <m/>
    <d v="1899-12-30T13:03:00"/>
    <s v="No"/>
    <s v="No"/>
    <d v="1899-12-30T00:00:32"/>
    <d v="1899-12-30T00:00:07"/>
    <m/>
    <d v="2025-07-25T09:00:00"/>
    <s v="JUSTIN KURIAN"/>
    <s v="SMA1"/>
    <d v="2025-07-19T17:02:00"/>
    <s v="AJAY AMLIYAR"/>
    <s v="NO"/>
    <d v="2025-07-25T00:00:00"/>
    <d v="1899-12-30T15:13:42"/>
  </r>
  <r>
    <n v="134126"/>
    <s v="Tirupattur"/>
    <s v="CUSTOMER SERVICE OFFICER"/>
    <x v="34"/>
    <x v="8"/>
    <n v="8667372759"/>
    <s v="SOUTH ZONE"/>
    <n v="7297"/>
    <s v="TASK-262386"/>
    <s v="SMA1"/>
    <x v="0"/>
    <m/>
    <d v="1899-12-30T13:02:00"/>
    <s v="No"/>
    <s v="Yes"/>
    <d v="1899-12-30T00:01:16"/>
    <d v="1899-12-30T00:00:16"/>
    <m/>
    <d v="2025-07-25T09:00:00"/>
    <s v="ALBIN GEORGE"/>
    <s v="SMA1"/>
    <d v="2025-07-19T15:08:00"/>
    <s v="AJITHKUMAR VEDI"/>
    <s v="NO"/>
    <d v="2025-07-25T00:00:00"/>
    <d v="1899-12-30T15:13:42"/>
  </r>
  <r>
    <n v="136053"/>
    <s v="Parbhani"/>
    <s v="CUSTOMER SERVICE OFFICER"/>
    <x v="7"/>
    <x v="0"/>
    <n v="9767905836"/>
    <s v="WESTERN ZONE"/>
    <n v="7240"/>
    <s v="TASK-269968"/>
    <s v="SMA1"/>
    <x v="0"/>
    <m/>
    <d v="1899-12-30T13:01:00"/>
    <s v="No"/>
    <s v="No"/>
    <d v="1899-12-30T00:00:12"/>
    <d v="1899-12-30T00:00:05"/>
    <m/>
    <d v="2025-07-25T09:00:00"/>
    <s v="JUSTIN KURIAN"/>
    <s v="SMA1"/>
    <d v="2025-07-19T17:01:00"/>
    <s v="SHILANAND PIRAJI KHANDARE"/>
    <s v="YES"/>
    <d v="2025-07-25T00:00:00"/>
    <d v="1899-12-30T15:13:42"/>
  </r>
  <r>
    <n v="136053"/>
    <s v="Parbhani"/>
    <s v="CUSTOMER SERVICE OFFICER"/>
    <x v="7"/>
    <x v="0"/>
    <n v="9767905836"/>
    <s v="WESTERN ZONE"/>
    <n v="7240"/>
    <s v="TASK-269969"/>
    <s v="SMA1"/>
    <x v="0"/>
    <m/>
    <d v="1899-12-30T13:01:00"/>
    <s v="No"/>
    <s v="No"/>
    <d v="1899-12-30T00:00:15"/>
    <d v="1899-12-30T00:00:12"/>
    <m/>
    <d v="2025-07-25T09:00:00"/>
    <s v="JUSTIN KURIAN"/>
    <s v="SMA1"/>
    <d v="2025-07-19T17:01:00"/>
    <s v="SHILANAND PIRAJI KHANDARE"/>
    <s v="YES"/>
    <d v="2025-07-25T00:00:00"/>
    <d v="1899-12-30T15:13:42"/>
  </r>
  <r>
    <n v="136053"/>
    <s v="Parbhani"/>
    <s v="CUSTOMER SERVICE OFFICER"/>
    <x v="7"/>
    <x v="0"/>
    <n v="9767905836"/>
    <s v="WESTERN ZONE"/>
    <n v="7240"/>
    <s v="TASK-269970"/>
    <s v="SMA1"/>
    <x v="0"/>
    <m/>
    <d v="1899-12-30T13:01:00"/>
    <s v="No"/>
    <s v="No"/>
    <d v="1899-12-30T00:00:08"/>
    <d v="1899-12-30T00:00:04"/>
    <m/>
    <d v="2025-07-25T09:00:00"/>
    <s v="JUSTIN KURIAN"/>
    <s v="SMA1"/>
    <d v="2025-07-19T17:01:00"/>
    <s v="SHILANAND PIRAJI KHANDARE"/>
    <s v="NO"/>
    <d v="2025-07-25T00:00:00"/>
    <d v="1899-12-30T15:13:42"/>
  </r>
  <r>
    <n v="136053"/>
    <s v="Parbhani"/>
    <s v="CUSTOMER SERVICE OFFICER"/>
    <x v="7"/>
    <x v="0"/>
    <n v="9767905836"/>
    <s v="WESTERN ZONE"/>
    <n v="7240"/>
    <s v="TASK-269971"/>
    <s v="SMA1"/>
    <x v="0"/>
    <m/>
    <d v="1899-12-30T13:01:00"/>
    <s v="No"/>
    <s v="No"/>
    <d v="1899-12-30T00:00:09"/>
    <d v="1899-12-30T00:00:04"/>
    <m/>
    <d v="2025-07-25T09:00:00"/>
    <s v="JUSTIN KURIAN"/>
    <s v="SMA1"/>
    <d v="2025-07-19T17:01:00"/>
    <s v="SHILANAND PIRAJI KHANDARE"/>
    <s v="YES"/>
    <d v="2025-07-25T00:00:00"/>
    <d v="1899-12-30T15:13:42"/>
  </r>
  <r>
    <n v="136053"/>
    <s v="Parbhani"/>
    <s v="CUSTOMER SERVICE OFFICER"/>
    <x v="7"/>
    <x v="0"/>
    <n v="9767905836"/>
    <s v="WESTERN ZONE"/>
    <n v="7240"/>
    <s v="TASK-269972"/>
    <s v="SMA1"/>
    <x v="0"/>
    <m/>
    <d v="1899-12-30T13:01:00"/>
    <s v="No"/>
    <s v="No"/>
    <d v="1899-12-30T00:00:10"/>
    <d v="1899-12-30T00:00:04"/>
    <m/>
    <d v="2025-07-25T09:00:00"/>
    <s v="JUSTIN KURIAN"/>
    <s v="SMA1"/>
    <d v="2025-07-19T17:01:00"/>
    <s v="SHILANAND PIRAJI KHANDARE"/>
    <s v="YES"/>
    <d v="2025-07-25T00:00:00"/>
    <d v="1899-12-30T15:13:42"/>
  </r>
  <r>
    <n v="136053"/>
    <s v="Parbhani"/>
    <s v="CUSTOMER SERVICE OFFICER"/>
    <x v="7"/>
    <x v="0"/>
    <n v="9767905836"/>
    <s v="WESTERN ZONE"/>
    <n v="7240"/>
    <s v="TASK-269973"/>
    <s v="SMA1"/>
    <x v="0"/>
    <m/>
    <d v="1899-12-30T13:00:00"/>
    <s v="No"/>
    <s v="No"/>
    <d v="1899-12-30T00:00:09"/>
    <d v="1899-12-30T00:00:05"/>
    <m/>
    <d v="2025-07-25T09:00:00"/>
    <s v="JUSTIN KURIAN"/>
    <s v="SMA1"/>
    <d v="2025-07-19T17:01:00"/>
    <s v="SHILANAND PIRAJI KHANDARE"/>
    <s v="NO"/>
    <d v="2025-07-25T00:00:00"/>
    <d v="1899-12-30T15:13:42"/>
  </r>
  <r>
    <n v="136053"/>
    <s v="Parbhani"/>
    <s v="CUSTOMER SERVICE OFFICER"/>
    <x v="7"/>
    <x v="0"/>
    <n v="9767905836"/>
    <s v="WESTERN ZONE"/>
    <n v="7240"/>
    <s v="TASK-270439"/>
    <s v="SMA1"/>
    <x v="0"/>
    <m/>
    <d v="1899-12-30T13:00:00"/>
    <s v="No"/>
    <s v="No"/>
    <d v="1899-12-30T00:00:13"/>
    <d v="1899-12-30T00:00:06"/>
    <m/>
    <d v="2025-07-25T09:00:00"/>
    <s v="JUSTIN KURIAN"/>
    <s v="SMA1"/>
    <d v="2025-07-19T17:01:00"/>
    <s v="SHILANAND PIRAJI KHANDARE"/>
    <s v="NO"/>
    <d v="2025-07-25T00:00:00"/>
    <d v="1899-12-30T15:13:42"/>
  </r>
  <r>
    <n v="134126"/>
    <s v="Tirupattur"/>
    <s v="CUSTOMER SERVICE OFFICER"/>
    <x v="34"/>
    <x v="8"/>
    <n v="8667372759"/>
    <s v="SOUTH ZONE"/>
    <n v="7297"/>
    <s v="TASK-263375"/>
    <s v="SMA1"/>
    <x v="0"/>
    <m/>
    <d v="1899-12-30T13:00:00"/>
    <s v="No"/>
    <s v="Yes"/>
    <d v="1899-12-30T00:57:52"/>
    <d v="1899-12-30T00:00:18"/>
    <m/>
    <d v="2025-07-25T09:00:00"/>
    <s v="ALBIN GEORGE"/>
    <s v="SMA1"/>
    <d v="2025-07-19T15:08:00"/>
    <s v="AJITHKUMAR VEDI"/>
    <s v="NO"/>
    <d v="2025-07-25T00:00:00"/>
    <d v="1899-12-30T15:13:42"/>
  </r>
  <r>
    <n v="136053"/>
    <s v="Parbhani"/>
    <s v="CUSTOMER SERVICE OFFICER"/>
    <x v="7"/>
    <x v="0"/>
    <n v="9767905836"/>
    <s v="WESTERN ZONE"/>
    <n v="7240"/>
    <s v="TASK-270605"/>
    <s v="SMA1"/>
    <x v="0"/>
    <m/>
    <d v="1899-12-30T13:00:00"/>
    <s v="No"/>
    <s v="No"/>
    <d v="1899-12-30T00:00:12"/>
    <d v="1899-12-30T00:00:08"/>
    <m/>
    <d v="2025-07-25T09:00:00"/>
    <s v="JUSTIN KURIAN"/>
    <s v="SMA1"/>
    <d v="2025-07-19T17:02:00"/>
    <s v="SHILANAND PIRAJI KHANDARE"/>
    <s v="YES"/>
    <d v="2025-07-25T00:00:00"/>
    <d v="1899-12-30T15:13:42"/>
  </r>
  <r>
    <n v="136053"/>
    <s v="Parbhani"/>
    <s v="CUSTOMER SERVICE OFFICER"/>
    <x v="7"/>
    <x v="0"/>
    <n v="9767905836"/>
    <s v="WESTERN ZONE"/>
    <n v="7240"/>
    <s v="TASK-270714"/>
    <s v="SMA1"/>
    <x v="0"/>
    <m/>
    <d v="1899-12-30T13:00:00"/>
    <s v="No"/>
    <s v="No"/>
    <d v="1899-12-30T00:00:09"/>
    <d v="1899-12-30T00:00:04"/>
    <m/>
    <d v="2025-07-25T09:00:00"/>
    <s v="JUSTIN KURIAN"/>
    <s v="SMA1"/>
    <d v="2025-07-19T17:02:00"/>
    <s v="SHILANAND PIRAJI KHANDARE"/>
    <s v="NO"/>
    <d v="2025-07-25T00:00:00"/>
    <d v="1899-12-30T15:13:42"/>
  </r>
  <r>
    <n v="136053"/>
    <s v="Parbhani"/>
    <s v="CUSTOMER SERVICE OFFICER"/>
    <x v="7"/>
    <x v="0"/>
    <n v="9767905836"/>
    <s v="WESTERN ZONE"/>
    <n v="7240"/>
    <s v="TASK-270799"/>
    <s v="SMA1"/>
    <x v="0"/>
    <m/>
    <d v="1899-12-30T13:00:00"/>
    <s v="No"/>
    <s v="No"/>
    <d v="1899-12-30T00:00:15"/>
    <d v="1899-12-30T00:00:07"/>
    <m/>
    <d v="2025-07-25T09:00:00"/>
    <s v="JUSTIN KURIAN"/>
    <s v="SMA1"/>
    <d v="2025-07-19T17:02:00"/>
    <s v="SHILANAND PIRAJI KHANDARE"/>
    <s v="NO"/>
    <d v="2025-07-25T00:00:00"/>
    <d v="1899-12-30T15:13:42"/>
  </r>
  <r>
    <n v="135685"/>
    <s v="Yercaud"/>
    <s v="CUSTOMER SERVICE OFFICER"/>
    <x v="36"/>
    <x v="8"/>
    <n v="9489170408"/>
    <s v="SOUTH ZONE"/>
    <n v="7441"/>
    <s v="TASK-265389"/>
    <s v="SMA1"/>
    <x v="0"/>
    <m/>
    <d v="1899-12-30T12:57:00"/>
    <s v="No"/>
    <s v="No"/>
    <d v="1899-12-30T00:00:31"/>
    <d v="1899-12-30T00:00:16"/>
    <m/>
    <d v="2025-07-25T09:00:00"/>
    <s v="ALBIN GEORGE"/>
    <s v="SMA1"/>
    <d v="2025-07-19T15:08:00"/>
    <s v="RAJI RAVI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65430"/>
    <s v="SMA1"/>
    <x v="0"/>
    <m/>
    <d v="1899-12-30T12:56:00"/>
    <s v="No"/>
    <s v="No"/>
    <d v="1899-12-30T02:36:13"/>
    <d v="1899-12-30T00:00:17"/>
    <m/>
    <d v="2025-07-25T09:00:00"/>
    <s v="ALBIN GEORGE"/>
    <s v="SMA1"/>
    <d v="2025-07-19T15:08:00"/>
    <s v="RAJI RAVI"/>
    <s v="YES"/>
    <d v="2025-07-25T00:00:00"/>
    <d v="1899-12-30T15:13:42"/>
  </r>
  <r>
    <n v="131235"/>
    <s v="Mecheri"/>
    <s v="CUSTOMER SERVICE OFFICER"/>
    <x v="36"/>
    <x v="8"/>
    <n v="9360865161"/>
    <s v="SOUTH ZONE"/>
    <n v="7343"/>
    <s v="TASK-262664"/>
    <s v="SMA1"/>
    <x v="0"/>
    <m/>
    <d v="1899-12-30T12:56:00"/>
    <s v="No"/>
    <s v="Yes"/>
    <d v="1899-12-30T00:18:28"/>
    <d v="1899-12-30T00:00:59"/>
    <m/>
    <d v="2025-07-25T09:00:00"/>
    <s v="ALBIN GEORGE"/>
    <s v="SMA1"/>
    <d v="2025-07-19T15:08:00"/>
    <s v="S ARUNKUMAR"/>
    <s v="YES"/>
    <d v="2025-07-25T00:00:00"/>
    <d v="1899-12-30T15:13:42"/>
  </r>
  <r>
    <n v="135607"/>
    <s v="Erandol"/>
    <s v="CUSTOMER SERVICE OFFICER"/>
    <x v="32"/>
    <x v="1"/>
    <n v="9096579497"/>
    <s v="WESTERN ZONE"/>
    <n v="7371"/>
    <s v="TASK-260670"/>
    <s v="SMA1"/>
    <x v="0"/>
    <m/>
    <d v="1899-12-30T12:55:00"/>
    <s v="No"/>
    <s v="No"/>
    <d v="1899-12-30T00:00:26"/>
    <d v="1899-12-30T00:00:10"/>
    <m/>
    <d v="2025-07-25T09:00:00"/>
    <s v="JUSTIN KURIAN"/>
    <s v="SMA1"/>
    <d v="2025-07-19T14:31:00"/>
    <s v="PUSHPAK NAMDEV HATAKAR"/>
    <s v="YES"/>
    <d v="2025-07-25T00:00:00"/>
    <d v="1899-12-30T15:13:42"/>
  </r>
  <r>
    <n v="135692"/>
    <s v="Sivakasi"/>
    <s v="CUSTOMER SERVICE OFFICER"/>
    <x v="35"/>
    <x v="8"/>
    <n v="9578129334"/>
    <s v="SOUTH ZONE"/>
    <n v="7083"/>
    <s v="TASK-266988"/>
    <s v="SMA1"/>
    <x v="0"/>
    <m/>
    <d v="1899-12-30T12:55:00"/>
    <s v="No"/>
    <s v="Yes"/>
    <d v="1899-12-30T03:11:11"/>
    <d v="1899-12-30T00:00:41"/>
    <m/>
    <d v="2025-07-25T09:00:00"/>
    <s v="ALBIN GEORGE"/>
    <s v="SMA1"/>
    <d v="2025-07-19T15:08:00"/>
    <s v="PONPRAKASH V"/>
    <s v="NO"/>
    <d v="2025-07-25T00:00:00"/>
    <d v="1899-12-30T15:13:42"/>
  </r>
  <r>
    <n v="132293"/>
    <s v="Denkanikottai"/>
    <s v="CUSTOMER SERVICE OFFICER"/>
    <x v="36"/>
    <x v="8"/>
    <n v="8248974818"/>
    <s v="SOUTH ZONE"/>
    <n v="7342"/>
    <s v="TASK-263845"/>
    <s v="SMA1"/>
    <x v="0"/>
    <m/>
    <d v="1899-12-30T12:53:00"/>
    <s v="No"/>
    <s v="No"/>
    <d v="1899-12-30T00:00:17"/>
    <d v="1899-12-30T00:00:09"/>
    <m/>
    <d v="2025-07-25T09:00:00"/>
    <s v="ALBIN GEORGE"/>
    <s v="SMA1"/>
    <d v="2025-07-19T15:08:00"/>
    <s v="JANAKI RAMAN VENKATESAN"/>
    <s v="NO"/>
    <d v="2025-07-25T00:00:00"/>
    <d v="1899-12-30T15:13:42"/>
  </r>
  <r>
    <n v="132293"/>
    <s v="Denkanikottai"/>
    <s v="CUSTOMER SERVICE OFFICER"/>
    <x v="36"/>
    <x v="8"/>
    <n v="8248974818"/>
    <s v="SOUTH ZONE"/>
    <n v="7342"/>
    <s v="TASK-263846"/>
    <s v="SMA1"/>
    <x v="0"/>
    <m/>
    <d v="1899-12-30T12:53:00"/>
    <s v="No"/>
    <s v="No"/>
    <d v="1899-12-30T00:00:23"/>
    <d v="1899-12-30T00:00:15"/>
    <m/>
    <d v="2025-07-25T09:00:00"/>
    <s v="ALBIN GEORGE"/>
    <s v="SMA1"/>
    <d v="2025-07-19T15:08:00"/>
    <s v="JANAKI RAMAN VENKATESAN"/>
    <s v="NO"/>
    <d v="2025-07-25T00:00:00"/>
    <d v="1899-12-30T15:13:42"/>
  </r>
  <r>
    <n v="132293"/>
    <s v="Denkanikottai"/>
    <s v="CUSTOMER SERVICE OFFICER"/>
    <x v="36"/>
    <x v="8"/>
    <n v="8248974818"/>
    <s v="SOUTH ZONE"/>
    <n v="7342"/>
    <s v="TASK-264147"/>
    <s v="SMA1"/>
    <x v="0"/>
    <m/>
    <d v="1899-12-30T12:53:00"/>
    <s v="No"/>
    <s v="No"/>
    <d v="1899-12-30T02:59:58"/>
    <d v="1899-12-30T00:00:11"/>
    <m/>
    <d v="2025-07-25T09:00:00"/>
    <s v="ALBIN GEORGE"/>
    <s v="SMA1"/>
    <d v="2025-07-19T15:08:00"/>
    <s v="JANAKI RAMAN VENKATESAN"/>
    <s v="NO"/>
    <d v="2025-07-25T00:00:00"/>
    <d v="1899-12-30T15:13:42"/>
  </r>
  <r>
    <n v="134068"/>
    <s v="Tendukheda"/>
    <s v="CUSTOMER SERVICE OFFICER"/>
    <x v="45"/>
    <x v="7"/>
    <n v="6261675870"/>
    <s v="CENTRAL ZONE"/>
    <n v="7107"/>
    <s v="TASK-272554"/>
    <s v="SMA1"/>
    <x v="0"/>
    <m/>
    <d v="1899-12-30T12:52:00"/>
    <s v="No"/>
    <s v="Yes"/>
    <d v="1899-12-30T00:03:15"/>
    <d v="1899-12-30T00:02:48"/>
    <m/>
    <d v="2025-07-25T09:00:00"/>
    <s v="JUSTIN KURIAN"/>
    <s v="SMA1"/>
    <d v="2025-07-19T17:02:00"/>
    <s v="RAHUL YADAV"/>
    <s v="NO"/>
    <d v="2025-07-25T00:00:00"/>
    <d v="1899-12-30T15:13:42"/>
  </r>
  <r>
    <n v="130985"/>
    <s v="Arumuganeri"/>
    <s v="CUSTOMER SERVICE OFFICER"/>
    <x v="14"/>
    <x v="8"/>
    <n v="7010753566"/>
    <s v="SOUTH ZONE"/>
    <n v="7041"/>
    <s v="TASK-260550"/>
    <s v="SMA1"/>
    <x v="0"/>
    <m/>
    <d v="1899-12-30T12:48:00"/>
    <s v="No"/>
    <s v="Yes"/>
    <d v="1899-12-30T00:00:44"/>
    <d v="1899-12-30T00:00:22"/>
    <m/>
    <d v="2025-07-25T09:00:00"/>
    <s v="JUSTIN KURIAN"/>
    <s v="SMA1"/>
    <d v="2025-07-19T14:31:00"/>
    <s v="VANA MUTHU RAJA M"/>
    <s v="YES"/>
    <d v="2025-07-25T00:00:00"/>
    <d v="1899-12-30T15:13:42"/>
  </r>
  <r>
    <n v="133540"/>
    <s v="Muthukulam"/>
    <s v="CUSTOMER SERVICE OFFICER"/>
    <x v="5"/>
    <x v="4"/>
    <n v="9847560157"/>
    <s v="SOUTH ZONE"/>
    <n v="7024"/>
    <s v="TASK-262550"/>
    <s v="SMA1"/>
    <x v="1"/>
    <m/>
    <m/>
    <m/>
    <s v="No"/>
    <m/>
    <m/>
    <m/>
    <d v="2025-07-25T09:00:00"/>
    <s v="ALBIN GEORGE"/>
    <s v="SMA1"/>
    <d v="2025-07-19T15:08:00"/>
    <s v="DIVYA K"/>
    <m/>
    <d v="2025-07-25T00:00:00"/>
    <d v="1899-12-30T15:13:42"/>
  </r>
  <r>
    <n v="27661"/>
    <s v="Sabla"/>
    <s v="CUSTOMER SERVICE OFFICER"/>
    <x v="19"/>
    <x v="3"/>
    <n v="7828270887"/>
    <s v="CENTRAL ZONE"/>
    <n v="7411"/>
    <s v="TASK-268335"/>
    <s v="SMA1"/>
    <x v="0"/>
    <m/>
    <d v="1899-12-30T12:47:00"/>
    <s v="No"/>
    <s v="No"/>
    <d v="1899-12-30T00:04:21"/>
    <d v="1899-12-30T00:00:05"/>
    <m/>
    <d v="2025-07-25T09:00:00"/>
    <s v="ALBIN GEORGE"/>
    <s v="SMA1"/>
    <d v="2025-07-19T16:44:00"/>
    <s v="MAHESH"/>
    <s v="YES"/>
    <d v="2025-07-25T00:00:00"/>
    <d v="1899-12-30T15:13:42"/>
  </r>
  <r>
    <n v="130985"/>
    <s v="Arumuganeri"/>
    <s v="CUSTOMER SERVICE OFFICER"/>
    <x v="14"/>
    <x v="8"/>
    <n v="7010753566"/>
    <s v="SOUTH ZONE"/>
    <n v="7041"/>
    <s v="TASK-265584"/>
    <s v="SMA1"/>
    <x v="0"/>
    <m/>
    <d v="1899-12-30T12:47:00"/>
    <s v="No"/>
    <s v="No"/>
    <d v="1899-12-30T00:00:42"/>
    <d v="1899-12-30T00:00:28"/>
    <m/>
    <d v="2025-07-25T09:00:00"/>
    <s v="ALBIN GEORGE"/>
    <s v="SMA1"/>
    <d v="2025-07-19T15:08:00"/>
    <s v="VANA MUTHU RAJA M"/>
    <s v="YES"/>
    <d v="2025-07-25T00:00:00"/>
    <d v="1899-12-30T15:13:42"/>
  </r>
  <r>
    <n v="133540"/>
    <s v="Muthukulam"/>
    <s v="CUSTOMER SERVICE OFFICER"/>
    <x v="5"/>
    <x v="4"/>
    <n v="9847560157"/>
    <s v="SOUTH ZONE"/>
    <n v="7024"/>
    <s v="TASK-260216"/>
    <s v="SMA1"/>
    <x v="0"/>
    <m/>
    <d v="1899-12-30T12:47:00"/>
    <s v="No"/>
    <s v="No"/>
    <d v="1899-12-30T18:16:51"/>
    <d v="1899-12-30T00:00:06"/>
    <m/>
    <d v="2025-07-25T09:00:00"/>
    <s v="JUSTIN KURIAN"/>
    <s v="SMA1"/>
    <d v="2025-07-19T14:30:00"/>
    <s v="DIVYA K"/>
    <s v="YES"/>
    <d v="2025-07-25T00:00:00"/>
    <d v="1899-12-30T15:13:42"/>
  </r>
  <r>
    <n v="134068"/>
    <s v="Tendukheda"/>
    <s v="CUSTOMER SERVICE OFFICER"/>
    <x v="45"/>
    <x v="7"/>
    <n v="6261675870"/>
    <s v="CENTRAL ZONE"/>
    <n v="7107"/>
    <s v="TASK-272582"/>
    <s v="SMA1"/>
    <x v="0"/>
    <m/>
    <d v="1899-12-30T12:49:00"/>
    <s v="No"/>
    <s v="Yes"/>
    <d v="1899-12-30T00:39:41"/>
    <d v="1899-12-30T00:01:57"/>
    <m/>
    <d v="2025-07-25T09:00:00"/>
    <s v="JUSTIN KURIAN"/>
    <s v="SMA1"/>
    <d v="2025-07-19T17:02:00"/>
    <s v="RAHUL YADAV"/>
    <s v="YES"/>
    <d v="2025-07-25T00:00:00"/>
    <d v="1899-12-30T15:13:42"/>
  </r>
  <r>
    <n v="130985"/>
    <s v="Arumuganeri"/>
    <s v="CUSTOMER SERVICE OFFICER"/>
    <x v="14"/>
    <x v="8"/>
    <n v="7010753566"/>
    <s v="SOUTH ZONE"/>
    <n v="7041"/>
    <s v="TASK-261064"/>
    <s v="SMA1"/>
    <x v="0"/>
    <m/>
    <d v="1899-12-30T12:47:00"/>
    <s v="No"/>
    <s v="No"/>
    <d v="1899-12-30T00:00:25"/>
    <d v="1899-12-30T00:00:07"/>
    <m/>
    <d v="2025-07-25T09:00:00"/>
    <s v="JUSTIN KURIAN"/>
    <s v="SMA1"/>
    <d v="2025-07-19T14:31:00"/>
    <s v="VANA MUTHU RAJA M"/>
    <s v="YES"/>
    <d v="2025-07-25T00:00:00"/>
    <d v="1899-12-30T15:13:42"/>
  </r>
  <r>
    <n v="130985"/>
    <s v="Arumuganeri"/>
    <s v="CUSTOMER SERVICE OFFICER"/>
    <x v="14"/>
    <x v="8"/>
    <n v="7010753566"/>
    <s v="SOUTH ZONE"/>
    <n v="7041"/>
    <s v="TASK-261370"/>
    <s v="SMA1"/>
    <x v="0"/>
    <m/>
    <d v="1899-12-30T12:46:00"/>
    <s v="No"/>
    <s v="Yes"/>
    <d v="1899-12-30T00:46:50"/>
    <d v="1899-12-30T00:00:35"/>
    <m/>
    <d v="2025-07-25T09:00:00"/>
    <s v="JUSTIN KURIAN"/>
    <s v="SMA1"/>
    <d v="2025-07-19T14:31:00"/>
    <s v="VANA MUTHU RAJA M"/>
    <s v="YES"/>
    <d v="2025-07-25T00:00:00"/>
    <d v="1899-12-30T15:13:42"/>
  </r>
  <r>
    <n v="132932"/>
    <s v="Kishangarh"/>
    <s v="CUSTOMER SERVICE OFFICER"/>
    <x v="46"/>
    <x v="3"/>
    <n v="9694921611"/>
    <s v="CENTRAL ZONE"/>
    <n v="7443"/>
    <s v="TASK-267673"/>
    <s v="SMA1"/>
    <x v="0"/>
    <m/>
    <d v="1899-12-30T12:45:00"/>
    <s v="No"/>
    <s v="No"/>
    <d v="1899-12-30T00:01:26"/>
    <d v="1899-12-30T00:01:19"/>
    <m/>
    <d v="2025-07-25T09:00:00"/>
    <s v="ALBIN GEORGE"/>
    <s v="SMA1"/>
    <d v="2025-07-19T15:08:00"/>
    <s v="SANJAY RATHI"/>
    <s v="YES"/>
    <d v="2025-07-25T00:00:00"/>
    <d v="1899-12-30T15:13:42"/>
  </r>
  <r>
    <n v="132932"/>
    <s v="Kishangarh"/>
    <s v="CUSTOMER SERVICE OFFICER"/>
    <x v="46"/>
    <x v="3"/>
    <n v="9694921611"/>
    <s v="CENTRAL ZONE"/>
    <n v="7443"/>
    <s v="TASK-267680"/>
    <s v="SMA1"/>
    <x v="0"/>
    <m/>
    <d v="1899-12-30T12:44:00"/>
    <s v="No"/>
    <s v="No"/>
    <d v="1899-12-30T02:08:17"/>
    <d v="1899-12-30T00:00:07"/>
    <m/>
    <d v="2025-07-25T09:00:00"/>
    <s v="ALBIN GEORGE"/>
    <s v="SMA1"/>
    <d v="2025-07-19T15:08:00"/>
    <s v="SANJAY RATHI"/>
    <s v="NO"/>
    <d v="2025-07-25T00:00:00"/>
    <d v="1899-12-30T15:13:42"/>
  </r>
  <r>
    <n v="19189"/>
    <s v="Kinwat"/>
    <s v="CUSTOMER SERVICE OFFICER"/>
    <x v="0"/>
    <x v="0"/>
    <n v="9322357432"/>
    <s v="WESTERN ZONE"/>
    <n v="7235"/>
    <s v="TASK-268132"/>
    <s v="SMA1"/>
    <x v="0"/>
    <m/>
    <d v="1899-12-30T12:43:00"/>
    <s v="No"/>
    <s v="No"/>
    <d v="1899-12-30T00:00:44"/>
    <d v="1899-12-30T00:00:05"/>
    <m/>
    <d v="2025-07-25T09:00:00"/>
    <s v="JUSTIN KURIAN"/>
    <s v="SMA1"/>
    <d v="2025-07-19T15:10:00"/>
    <s v="SANIKA UDHAVARAO KAPATE"/>
    <s v="YES"/>
    <d v="2025-07-25T00:00:00"/>
    <d v="1899-12-30T15:13:42"/>
  </r>
  <r>
    <n v="19189"/>
    <s v="Kinwat"/>
    <s v="CUSTOMER SERVICE OFFICER"/>
    <x v="0"/>
    <x v="0"/>
    <n v="9322357432"/>
    <s v="WESTERN ZONE"/>
    <n v="7235"/>
    <s v="TASK-268133"/>
    <s v="SMA1"/>
    <x v="0"/>
    <m/>
    <d v="1899-12-30T12:43:00"/>
    <s v="No"/>
    <s v="No"/>
    <d v="1899-12-30T00:00:08"/>
    <d v="1899-12-30T00:00:04"/>
    <m/>
    <d v="2025-07-25T09:00:00"/>
    <s v="JUSTIN KURIAN"/>
    <s v="SMA1"/>
    <d v="2025-07-19T15:10:00"/>
    <s v="SANIKA UDHAVARAO KAPATE"/>
    <s v="YES"/>
    <d v="2025-07-25T00:00:00"/>
    <d v="1899-12-30T15:13:42"/>
  </r>
  <r>
    <n v="19189"/>
    <s v="Kinwat"/>
    <s v="CUSTOMER SERVICE OFFICER"/>
    <x v="0"/>
    <x v="0"/>
    <n v="9322357432"/>
    <s v="WESTERN ZONE"/>
    <n v="7235"/>
    <s v="TASK-268134"/>
    <s v="SMA1"/>
    <x v="0"/>
    <m/>
    <d v="1899-12-30T12:43:00"/>
    <s v="No"/>
    <s v="No"/>
    <d v="1899-12-30T00:00:11"/>
    <d v="1899-12-30T00:00:04"/>
    <m/>
    <d v="2025-07-25T09:00:00"/>
    <s v="JUSTIN KURIAN"/>
    <s v="SMA1"/>
    <d v="2025-07-19T15:10:00"/>
    <s v="SANIKA UDHAVARAO KAPATE"/>
    <s v="YES"/>
    <d v="2025-07-25T00:00:00"/>
    <d v="1899-12-30T15:13:42"/>
  </r>
  <r>
    <n v="19189"/>
    <s v="Kinwat"/>
    <s v="CUSTOMER SERVICE OFFICER"/>
    <x v="0"/>
    <x v="0"/>
    <n v="9322357432"/>
    <s v="WESTERN ZONE"/>
    <n v="7235"/>
    <s v="TASK-268135"/>
    <s v="SMA1"/>
    <x v="0"/>
    <m/>
    <d v="1899-12-30T12:42:00"/>
    <s v="No"/>
    <s v="No"/>
    <d v="1899-12-30T00:00:27"/>
    <d v="1899-12-30T00:00:04"/>
    <m/>
    <d v="2025-07-25T09:00:00"/>
    <s v="JUSTIN KURIAN"/>
    <s v="SMA1"/>
    <d v="2025-07-19T15:10:00"/>
    <s v="SANIKA UDHAVARAO KAPATE"/>
    <s v="YES"/>
    <d v="2025-07-25T00:00:00"/>
    <d v="1899-12-30T15:13:42"/>
  </r>
  <r>
    <n v="19189"/>
    <s v="Kinwat"/>
    <s v="CUSTOMER SERVICE OFFICER"/>
    <x v="0"/>
    <x v="0"/>
    <n v="9322357432"/>
    <s v="WESTERN ZONE"/>
    <n v="7235"/>
    <s v="TASK-268156"/>
    <s v="SMA1"/>
    <x v="0"/>
    <m/>
    <d v="1899-12-30T12:48:00"/>
    <s v="No"/>
    <s v="No"/>
    <d v="1899-12-30T00:00:14"/>
    <d v="1899-12-30T00:05:52"/>
    <m/>
    <d v="2025-07-25T09:00:00"/>
    <s v="JUSTIN KURIAN"/>
    <s v="SMA1"/>
    <d v="2025-07-19T15:10:00"/>
    <s v="SANIKA UDHAVARAO KAPATE"/>
    <s v="YES"/>
    <d v="2025-07-25T00:00:00"/>
    <d v="1899-12-30T15:13:42"/>
  </r>
  <r>
    <n v="19189"/>
    <s v="Kinwat"/>
    <s v="CUSTOMER SERVICE OFFICER"/>
    <x v="0"/>
    <x v="0"/>
    <n v="9322357432"/>
    <s v="WESTERN ZONE"/>
    <n v="7235"/>
    <s v="TASK-268157"/>
    <s v="SMA1"/>
    <x v="0"/>
    <m/>
    <d v="1899-12-30T12:42:00"/>
    <s v="No"/>
    <s v="No"/>
    <d v="1899-12-30T00:00:21"/>
    <d v="1899-12-30T00:00:06"/>
    <m/>
    <d v="2025-07-25T09:00:00"/>
    <s v="JUSTIN KURIAN"/>
    <s v="SMA1"/>
    <d v="2025-07-19T15:10:00"/>
    <s v="SANIKA UDHAVARAO KAPATE"/>
    <s v="YES"/>
    <d v="2025-07-25T00:00:00"/>
    <d v="1899-12-30T15:13:42"/>
  </r>
  <r>
    <n v="19189"/>
    <s v="Kinwat"/>
    <s v="CUSTOMER SERVICE OFFICER"/>
    <x v="0"/>
    <x v="0"/>
    <n v="9322357432"/>
    <s v="WESTERN ZONE"/>
    <n v="7235"/>
    <s v="TASK-270395"/>
    <s v="SMA1"/>
    <x v="0"/>
    <m/>
    <d v="1899-12-30T12:42:00"/>
    <s v="No"/>
    <s v="No"/>
    <d v="1899-12-30T00:03:39"/>
    <d v="1899-12-30T00:00:29"/>
    <m/>
    <d v="2025-07-25T09:00:00"/>
    <s v="JUSTIN KURIAN"/>
    <s v="SMA1"/>
    <d v="2025-07-19T17:01:00"/>
    <s v="SANIKA UDHAVARAO KAPATE"/>
    <s v="YES"/>
    <d v="2025-07-25T00:00:00"/>
    <d v="1899-12-30T15:13:42"/>
  </r>
  <r>
    <n v="18659"/>
    <s v="Kinwat"/>
    <s v="CUSTOMER SERVICE OFFICER"/>
    <x v="0"/>
    <x v="0"/>
    <n v="9778900177"/>
    <s v="WESTERN ZONE"/>
    <n v="7235"/>
    <s v="TASK-271324"/>
    <s v="SMA1"/>
    <x v="0"/>
    <m/>
    <d v="1899-12-30T12:42:00"/>
    <s v="No"/>
    <s v="Yes"/>
    <d v="1899-12-30T00:30:37"/>
    <d v="1899-12-30T00:00:32"/>
    <m/>
    <d v="2025-07-25T09:00:00"/>
    <s v="JUSTIN KURIAN"/>
    <s v="SMA1"/>
    <d v="2025-07-19T17:02:00"/>
    <s v="PAWAN BHARAT JAMDHADE"/>
    <s v="YES"/>
    <d v="2025-07-25T00:00:00"/>
    <d v="1899-12-30T15:13:42"/>
  </r>
  <r>
    <n v="19189"/>
    <s v="Kinwat"/>
    <s v="CUSTOMER SERVICE OFFICER"/>
    <x v="0"/>
    <x v="0"/>
    <n v="9322357432"/>
    <s v="WESTERN ZONE"/>
    <n v="7235"/>
    <s v="TASK-271323"/>
    <s v="SMA1"/>
    <x v="0"/>
    <m/>
    <d v="1899-12-30T12:48:00"/>
    <s v="No"/>
    <s v="No"/>
    <d v="1899-12-30T00:00:15"/>
    <d v="1899-12-30T00:09:01"/>
    <m/>
    <d v="2025-07-25T09:00:00"/>
    <s v="JUSTIN KURIAN"/>
    <s v="SMA1"/>
    <d v="2025-07-19T17:02:00"/>
    <s v="SANIKA UDHAVARAO KAPATE"/>
    <s v="YES"/>
    <d v="2025-07-25T00:00:00"/>
    <d v="1899-12-30T15:13:42"/>
  </r>
  <r>
    <n v="136524"/>
    <s v="Vilathikulam"/>
    <s v="CUSTOMER SERVICE OFFICER"/>
    <x v="14"/>
    <x v="8"/>
    <n v="9786313480"/>
    <s v="SOUTH ZONE"/>
    <n v="7440"/>
    <s v="TASK-265256"/>
    <s v="SMA1"/>
    <x v="1"/>
    <m/>
    <m/>
    <m/>
    <s v="No"/>
    <m/>
    <m/>
    <m/>
    <d v="2025-07-25T09:00:00"/>
    <s v="ALBIN GEORGE"/>
    <s v="SMA1"/>
    <d v="2025-07-19T15:08:00"/>
    <s v="SURESH KUMAR M M"/>
    <m/>
    <d v="2025-07-25T00:00:00"/>
    <d v="1899-12-30T15:13:42"/>
  </r>
  <r>
    <n v="19189"/>
    <s v="Kinwat"/>
    <s v="CUSTOMER SERVICE OFFICER"/>
    <x v="0"/>
    <x v="0"/>
    <n v="9322357432"/>
    <s v="WESTERN ZONE"/>
    <n v="7235"/>
    <s v="TASK-269623"/>
    <s v="SMA1"/>
    <x v="0"/>
    <m/>
    <d v="1899-12-30T12:38:00"/>
    <s v="No"/>
    <s v="No"/>
    <d v="1899-12-30T00:00:26"/>
    <d v="1899-12-30T00:00:18"/>
    <m/>
    <d v="2025-07-25T09:00:00"/>
    <s v="JUSTIN KURIAN"/>
    <s v="SMA1"/>
    <d v="2025-07-19T17:01:00"/>
    <s v="SANIKA UDHAVARAO KAPATE"/>
    <s v="YES"/>
    <d v="2025-07-25T00:00:00"/>
    <d v="1899-12-30T15:13:42"/>
  </r>
  <r>
    <n v="19189"/>
    <s v="Kinwat"/>
    <s v="CUSTOMER SERVICE OFFICER"/>
    <x v="0"/>
    <x v="0"/>
    <n v="9322357432"/>
    <s v="WESTERN ZONE"/>
    <n v="7235"/>
    <s v="TASK-271113"/>
    <s v="SMA1"/>
    <x v="0"/>
    <m/>
    <d v="1899-12-30T12:37:00"/>
    <s v="No"/>
    <s v="No"/>
    <d v="1899-12-30T00:00:26"/>
    <d v="1899-12-30T00:00:09"/>
    <m/>
    <d v="2025-07-25T09:00:00"/>
    <s v="JUSTIN KURIAN"/>
    <s v="SMA1"/>
    <d v="2025-07-19T17:02:00"/>
    <s v="SANIKA UDHAVARAO KAPATE"/>
    <s v="YES"/>
    <d v="2025-07-25T00:00:00"/>
    <d v="1899-12-30T15:13:42"/>
  </r>
  <r>
    <n v="131235"/>
    <s v="Mecheri"/>
    <s v="CUSTOMER SERVICE OFFICER"/>
    <x v="36"/>
    <x v="8"/>
    <n v="9360865161"/>
    <s v="SOUTH ZONE"/>
    <n v="7343"/>
    <s v="TASK-265298"/>
    <s v="SMA1"/>
    <x v="0"/>
    <m/>
    <d v="1899-12-30T12:37:00"/>
    <s v="No"/>
    <s v="Yes"/>
    <d v="1899-12-30T00:09:12"/>
    <d v="1899-12-30T00:00:27"/>
    <m/>
    <d v="2025-07-25T09:00:00"/>
    <s v="ALBIN GEORGE"/>
    <s v="SMA1"/>
    <d v="2025-07-19T15:08:00"/>
    <s v="S ARUNKUMAR"/>
    <s v="YES"/>
    <d v="2025-07-25T00:00:00"/>
    <d v="1899-12-30T15:13:42"/>
  </r>
  <r>
    <n v="134282"/>
    <s v="Moothakunnam"/>
    <s v="CUSTOMER SERVICE OFFICER"/>
    <x v="37"/>
    <x v="4"/>
    <n v="7025868361"/>
    <s v="SOUTH ZONE"/>
    <n v="7009"/>
    <s v="TASK-261707"/>
    <s v="SMA1"/>
    <x v="0"/>
    <m/>
    <d v="1899-12-30T12:36:00"/>
    <s v="No"/>
    <s v="No"/>
    <d v="1899-12-30T20:56:36"/>
    <d v="1899-12-30T00:00:07"/>
    <m/>
    <d v="2025-07-25T09:00:00"/>
    <s v="JUSTIN KURIAN"/>
    <s v="SMA1"/>
    <d v="2025-07-19T14:31:00"/>
    <s v="ATHUL BABU"/>
    <s v="NO"/>
    <d v="2025-07-25T00:00:00"/>
    <d v="1899-12-30T15:13:42"/>
  </r>
  <r>
    <n v="135711"/>
    <s v="Nedumangad"/>
    <s v="CUSTOMER SERVICE OFFICER"/>
    <x v="5"/>
    <x v="4"/>
    <n v="7356563230"/>
    <s v="SOUTH ZONE"/>
    <n v="7053"/>
    <s v="TASK-260299"/>
    <s v="SMA1"/>
    <x v="0"/>
    <m/>
    <d v="1899-12-30T12:35:00"/>
    <s v="No"/>
    <s v="No"/>
    <d v="1899-12-30T00:00:18"/>
    <d v="1899-12-30T00:00:15"/>
    <m/>
    <d v="2025-07-25T09:00:00"/>
    <s v="JUSTIN KURIAN"/>
    <s v="SMA1"/>
    <d v="2025-07-19T14:30:00"/>
    <s v="SYAMLAL S L"/>
    <s v="NO"/>
    <d v="2025-07-25T00:00:00"/>
    <d v="1899-12-30T15:13:42"/>
  </r>
  <r>
    <n v="134645"/>
    <s v="Varappuzha"/>
    <s v="CUSTOMER SERVICE OFFICER"/>
    <x v="37"/>
    <x v="4"/>
    <n v="9995210215"/>
    <s v="SOUTH ZONE"/>
    <n v="7037"/>
    <s v="TASK-260176"/>
    <s v="SMA1"/>
    <x v="0"/>
    <m/>
    <d v="1899-12-30T12:35:00"/>
    <s v="No"/>
    <s v="No"/>
    <d v="1899-12-30T00:32:23"/>
    <d v="1899-12-30T00:00:05"/>
    <m/>
    <d v="2025-07-25T09:00:00"/>
    <s v="JUSTIN KURIAN"/>
    <s v="SMA1"/>
    <d v="2025-07-19T14:30:00"/>
    <s v="VISHNU T H"/>
    <s v="YES"/>
    <d v="2025-07-25T00:00:00"/>
    <d v="1899-12-30T15:13:42"/>
  </r>
  <r>
    <n v="131453"/>
    <s v="Sangamner"/>
    <s v="CUSTOMER SERVICE OFFICER"/>
    <x v="3"/>
    <x v="1"/>
    <n v="8530133023"/>
    <s v="WESTERN ZONE"/>
    <n v="1768"/>
    <s v="TASK-268261"/>
    <s v="SMA1"/>
    <x v="0"/>
    <m/>
    <d v="1899-12-30T12:34:00"/>
    <s v="No"/>
    <s v="No"/>
    <d v="1899-12-30T00:00:13"/>
    <d v="1899-12-30T00:00:04"/>
    <m/>
    <d v="2025-07-25T09:00:00"/>
    <s v="ALBIN GEORGE"/>
    <s v="SMA1"/>
    <d v="2025-07-19T16:44:00"/>
    <s v="SHRIKANT MACHHINDRA LAKARE"/>
    <s v="YES"/>
    <d v="2025-07-25T00:00:00"/>
    <d v="1899-12-30T15:13:42"/>
  </r>
  <r>
    <n v="131453"/>
    <s v="Sangamner"/>
    <s v="CUSTOMER SERVICE OFFICER"/>
    <x v="3"/>
    <x v="1"/>
    <n v="8530133023"/>
    <s v="WESTERN ZONE"/>
    <n v="1768"/>
    <s v="TASK-268262"/>
    <s v="SMA1"/>
    <x v="0"/>
    <m/>
    <d v="1899-12-30T12:34:00"/>
    <s v="No"/>
    <s v="No"/>
    <d v="1899-12-30T00:00:14"/>
    <d v="1899-12-30T00:00:07"/>
    <m/>
    <d v="2025-07-25T09:00:00"/>
    <s v="ALBIN GEORGE"/>
    <s v="SMA1"/>
    <d v="2025-07-19T16:44:00"/>
    <s v="SHRIKANT MACHHINDRA LAKARE"/>
    <s v="YES"/>
    <d v="2025-07-25T00:00:00"/>
    <d v="1899-12-30T15:13:42"/>
  </r>
  <r>
    <n v="27949"/>
    <s v="Sardarpur"/>
    <s v="CUSTOMER SERVICE OFFICER"/>
    <x v="29"/>
    <x v="2"/>
    <n v="7987628527"/>
    <s v="CENTRAL ZONE"/>
    <n v="7405"/>
    <s v="TASK-269230"/>
    <s v="SMA1"/>
    <x v="0"/>
    <m/>
    <d v="1899-12-30T12:34:00"/>
    <s v="No"/>
    <s v="Yes"/>
    <d v="1899-12-30T00:01:14"/>
    <d v="1899-12-30T00:01:01"/>
    <m/>
    <d v="2025-07-25T09:00:00"/>
    <s v="ALBIN GEORGE"/>
    <s v="SMA1"/>
    <d v="2025-07-19T16:44:00"/>
    <s v="SUNIL DAMOR"/>
    <s v="YES"/>
    <d v="2025-07-25T00:00:00"/>
    <d v="1899-12-30T15:13:42"/>
  </r>
  <r>
    <n v="27949"/>
    <s v="Sardarpur"/>
    <s v="CUSTOMER SERVICE OFFICER"/>
    <x v="29"/>
    <x v="2"/>
    <n v="7987628527"/>
    <s v="CENTRAL ZONE"/>
    <n v="7405"/>
    <s v="TASK-268900"/>
    <s v="SMA1"/>
    <x v="0"/>
    <m/>
    <d v="1899-12-30T12:33:00"/>
    <s v="No"/>
    <s v="Yes"/>
    <d v="1899-12-30T02:54:01"/>
    <d v="1899-12-30T00:00:42"/>
    <m/>
    <d v="2025-07-25T09:00:00"/>
    <s v="ALBIN GEORGE"/>
    <s v="SMA1"/>
    <d v="2025-07-19T16:44:00"/>
    <s v="SUNIL DAMOR"/>
    <s v="YES"/>
    <d v="2025-07-25T00:00:00"/>
    <d v="1899-12-30T15:13:42"/>
  </r>
  <r>
    <n v="134897"/>
    <s v="Palera"/>
    <s v="CUSTOMER SERVICE OFFICER"/>
    <x v="38"/>
    <x v="7"/>
    <n v="7440471049"/>
    <s v="CENTRAL ZONE"/>
    <n v="7131"/>
    <s v="TASK-267979"/>
    <s v="SMA1"/>
    <x v="0"/>
    <m/>
    <d v="1899-12-30T12:31:00"/>
    <s v="No"/>
    <s v="No"/>
    <d v="1899-12-30T00:42:26"/>
    <d v="1899-12-30T00:00:06"/>
    <m/>
    <d v="2025-07-25T09:00:00"/>
    <s v="ALBIN GEORGE"/>
    <s v="SMA1"/>
    <d v="2025-07-19T15:08:00"/>
    <s v="ANKUL YADAV"/>
    <s v="NO"/>
    <d v="2025-07-25T00:00:00"/>
    <d v="1899-12-30T15:13:42"/>
  </r>
  <r>
    <n v="132539"/>
    <s v="Chengam"/>
    <s v="CUSTOMER SERVICE OFFICER"/>
    <x v="34"/>
    <x v="8"/>
    <n v="9037989265"/>
    <s v="SOUTH ZONE"/>
    <n v="7290"/>
    <s v="TASK-264537"/>
    <s v="SMA1"/>
    <x v="0"/>
    <m/>
    <d v="1899-12-30T12:31:00"/>
    <s v="No"/>
    <s v="Yes"/>
    <d v="1899-12-30T01:50:44"/>
    <d v="1899-12-30T00:00:16"/>
    <m/>
    <d v="2025-07-25T09:00:00"/>
    <s v="ALBIN GEORGE"/>
    <s v="SMA1"/>
    <d v="2025-07-19T15:08:00"/>
    <s v="SURYA S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64563"/>
    <s v="SMA1"/>
    <x v="0"/>
    <m/>
    <d v="1899-12-30T12:31:00"/>
    <s v="No"/>
    <s v="Yes"/>
    <d v="1899-12-30T00:01:15"/>
    <d v="1899-12-30T00:00:50"/>
    <m/>
    <d v="2025-07-25T09:00:00"/>
    <s v="ALBIN GEORGE"/>
    <s v="SMA1"/>
    <d v="2025-07-19T15:08:00"/>
    <s v="PALANISAMY GOVINDAN"/>
    <s v="NO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66196"/>
    <s v="SMA1"/>
    <x v="0"/>
    <m/>
    <d v="1899-12-30T12:30:00"/>
    <s v="No"/>
    <s v="No"/>
    <d v="1899-12-30T00:00:38"/>
    <d v="1899-12-30T00:00:05"/>
    <m/>
    <d v="2025-07-25T09:00:00"/>
    <s v="ALBIN GEORGE"/>
    <s v="SMA1"/>
    <d v="2025-07-19T15:08:00"/>
    <s v="PALANISAMY GOVINDAN"/>
    <s v="NO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66212"/>
    <s v="SMA1"/>
    <x v="0"/>
    <m/>
    <d v="1899-12-30T12:29:00"/>
    <s v="No"/>
    <s v="No"/>
    <d v="1899-12-30T00:00:59"/>
    <d v="1899-12-30T00:00:27"/>
    <m/>
    <d v="2025-07-25T09:00:00"/>
    <s v="ALBIN GEORGE"/>
    <s v="SMA1"/>
    <d v="2025-07-19T15:08:00"/>
    <s v="PALANISAMY GOVINDAN"/>
    <s v="NO"/>
    <d v="2025-07-25T00:00:00"/>
    <d v="1899-12-30T15:13:42"/>
  </r>
  <r>
    <n v="134050"/>
    <s v="Bakswaha"/>
    <s v="CUSTOMER SERVICE OFFICER"/>
    <x v="45"/>
    <x v="7"/>
    <n v="9399627644"/>
    <s v="CENTRAL ZONE"/>
    <n v="7391"/>
    <s v="TASK-271804"/>
    <s v="SMA1"/>
    <x v="0"/>
    <m/>
    <d v="1899-12-30T12:28:00"/>
    <s v="No"/>
    <s v="No"/>
    <d v="1900-01-05T20:22:22"/>
    <d v="1899-12-30T00:01:48"/>
    <m/>
    <d v="2025-07-25T09:00:00"/>
    <s v="JUSTIN KURIAN"/>
    <s v="SMA1"/>
    <d v="2025-07-19T17:02:00"/>
    <s v="RAVISHANKAR KHARE"/>
    <s v="YES"/>
    <d v="2025-07-25T00:00:00"/>
    <d v="1899-12-30T15:13:42"/>
  </r>
  <r>
    <n v="136465"/>
    <s v="Thandla"/>
    <s v="CUSTOMER SERVICE OFFICER"/>
    <x v="29"/>
    <x v="2"/>
    <n v="9752893956"/>
    <s v="CENTRAL ZONE"/>
    <n v="7425"/>
    <s v="TASK-267853"/>
    <s v="SMA1"/>
    <x v="0"/>
    <m/>
    <d v="1899-12-30T12:26:00"/>
    <s v="No"/>
    <s v="No"/>
    <d v="1899-12-30T00:00:30"/>
    <d v="1899-12-30T00:00:18"/>
    <m/>
    <d v="2025-07-25T09:00:00"/>
    <s v="ALBIN GEORGE"/>
    <s v="SMA1"/>
    <d v="2025-07-19T15:08:00"/>
    <s v="SOHEL MANSURI"/>
    <s v="NO"/>
    <d v="2025-07-25T00:00:00"/>
    <d v="1899-12-30T15:13:42"/>
  </r>
  <r>
    <n v="135417"/>
    <s v="Latur"/>
    <s v="CUSTOMER SERVICE OFFICER"/>
    <x v="1"/>
    <x v="1"/>
    <n v="9834998775"/>
    <s v="WESTERN ZONE"/>
    <n v="7229"/>
    <s v="TASK-261768"/>
    <s v="SMA1"/>
    <x v="0"/>
    <m/>
    <d v="1899-12-30T12:26:00"/>
    <s v="No"/>
    <s v="No"/>
    <d v="1899-12-30T03:25:48"/>
    <d v="1899-12-30T00:00:33"/>
    <m/>
    <d v="2025-07-25T09:00:00"/>
    <s v="JUSTIN KURIAN"/>
    <s v="SMA1"/>
    <d v="2025-07-19T14:31:00"/>
    <s v="GANESH RAM PULARI"/>
    <s v="YES"/>
    <d v="2025-07-25T00:00:00"/>
    <d v="1899-12-30T15:13:42"/>
  </r>
  <r>
    <n v="25628"/>
    <s v="Tarana"/>
    <s v="CUSTOMER SERVICE OFFICER"/>
    <x v="24"/>
    <x v="2"/>
    <n v="8965963528"/>
    <s v="CENTRAL ZONE"/>
    <n v="7106"/>
    <s v="TASK-272164"/>
    <s v="SMA1"/>
    <x v="0"/>
    <m/>
    <d v="1899-12-30T12:26:00"/>
    <s v="No"/>
    <s v="Yes"/>
    <d v="1899-12-30T00:00:55"/>
    <d v="1899-12-30T00:00:41"/>
    <m/>
    <d v="2025-07-25T09:00:00"/>
    <s v="JUSTIN KURIAN"/>
    <s v="SMA1"/>
    <d v="2025-07-19T17:02:00"/>
    <s v="LAKHAN SINGH"/>
    <s v="NO"/>
    <d v="2025-07-25T00:00:00"/>
    <d v="1899-12-30T15:13:42"/>
  </r>
  <r>
    <n v="136405"/>
    <s v="Jalna"/>
    <s v="CUSTOMER SERVICE OFFICER"/>
    <x v="28"/>
    <x v="1"/>
    <n v="7249220199"/>
    <s v="WESTERN ZONE"/>
    <n v="7194"/>
    <s v="TASK-270160"/>
    <s v="SMA1"/>
    <x v="0"/>
    <m/>
    <d v="1899-12-30T12:24:00"/>
    <s v="No"/>
    <s v="No"/>
    <d v="1899-12-30T00:01:01"/>
    <d v="1899-12-30T00:00:15"/>
    <m/>
    <d v="2025-07-25T09:00:00"/>
    <s v="JUSTIN KURIAN"/>
    <s v="SMA1"/>
    <d v="2025-07-19T17:01:00"/>
    <s v="RUPA DEEPAK MUNDADA"/>
    <s v="YES"/>
    <d v="2025-07-25T00:00:00"/>
    <d v="1899-12-30T15:13:42"/>
  </r>
  <r>
    <n v="136405"/>
    <s v="Jalna"/>
    <s v="CUSTOMER SERVICE OFFICER"/>
    <x v="28"/>
    <x v="1"/>
    <n v="7249220199"/>
    <s v="WESTERN ZONE"/>
    <n v="7194"/>
    <s v="TASK-270174"/>
    <s v="SMA1"/>
    <x v="0"/>
    <m/>
    <d v="1899-12-30T12:23:00"/>
    <s v="No"/>
    <s v="No"/>
    <d v="1899-12-30T00:00:23"/>
    <d v="1899-12-30T00:00:07"/>
    <m/>
    <d v="2025-07-25T09:00:00"/>
    <s v="JUSTIN KURIAN"/>
    <s v="SMA1"/>
    <d v="2025-07-19T17:01:00"/>
    <s v="RUPA DEEPAK MUNDADA"/>
    <s v="YES"/>
    <d v="2025-07-25T00:00:00"/>
    <d v="1899-12-30T15:13:42"/>
  </r>
  <r>
    <n v="133143"/>
    <s v="Pali-rj"/>
    <s v="CUSTOMER SERVICE OFFICER"/>
    <x v="8"/>
    <x v="3"/>
    <n v="7878738697"/>
    <s v="CENTRAL ZONE"/>
    <n v="7379"/>
    <s v="TASK-268958"/>
    <s v="SMA1"/>
    <x v="0"/>
    <m/>
    <d v="1899-12-30T12:23:00"/>
    <s v="No"/>
    <s v="Yes"/>
    <d v="1899-12-30T00:00:38"/>
    <d v="1899-12-30T00:00:12"/>
    <m/>
    <d v="2025-07-25T09:00:00"/>
    <s v="ALBIN GEORGE"/>
    <s v="SMA1"/>
    <d v="2025-07-19T16:44:00"/>
    <s v="MUKESH NAYAK"/>
    <s v="NO"/>
    <d v="2025-07-25T00:00:00"/>
    <d v="1899-12-30T15:13:42"/>
  </r>
  <r>
    <n v="135026"/>
    <s v="Petlawad"/>
    <s v="CUSTOMER SERVICE OFFICER"/>
    <x v="29"/>
    <x v="2"/>
    <n v="9039194049"/>
    <s v="CENTRAL ZONE"/>
    <n v="7398"/>
    <s v="TASK-267887"/>
    <s v="SMA1"/>
    <x v="0"/>
    <m/>
    <d v="1899-12-30T12:22:00"/>
    <s v="No"/>
    <s v="No"/>
    <d v="1899-12-30T01:33:38"/>
    <d v="1899-12-30T00:00:07"/>
    <m/>
    <d v="2025-07-25T09:00:00"/>
    <s v="ALBIN GEORGE"/>
    <s v="SMA1"/>
    <d v="2025-07-19T15:08:00"/>
    <s v="SOM VASUNIYA"/>
    <s v="NO"/>
    <d v="2025-07-25T00:00:00"/>
    <d v="1899-12-30T15:13:42"/>
  </r>
  <r>
    <n v="28518"/>
    <s v="Yercaud"/>
    <s v="CUSTOMER SERVICE OFFICER"/>
    <x v="36"/>
    <x v="8"/>
    <n v="8248238917"/>
    <s v="SOUTH ZONE"/>
    <n v="7441"/>
    <s v="TASK-265865"/>
    <s v="SMA1"/>
    <x v="0"/>
    <m/>
    <d v="1899-12-30T12:35:00"/>
    <s v="No"/>
    <s v="No"/>
    <d v="1899-12-30T00:32:01"/>
    <d v="1899-12-30T00:13:23"/>
    <m/>
    <d v="2025-07-25T09:00:00"/>
    <s v="ALBIN GEORGE"/>
    <s v="SMA1"/>
    <d v="2025-07-19T15:08:00"/>
    <s v="MOGANRAJ CHANDRAN"/>
    <s v="YES"/>
    <d v="2025-07-25T00:00:00"/>
    <d v="1899-12-30T15:13:42"/>
  </r>
  <r>
    <n v="133325"/>
    <s v="Dewas"/>
    <s v="ASSISTANT BRANCH MANAGER"/>
    <x v="12"/>
    <x v="2"/>
    <m/>
    <s v="CENTRAL ZONE"/>
    <n v="7055"/>
    <s v="TASK-273037"/>
    <s v="SMA1"/>
    <x v="1"/>
    <m/>
    <m/>
    <m/>
    <s v="No"/>
    <m/>
    <m/>
    <m/>
    <d v="2025-07-25T09:00:00"/>
    <s v="JUSTIN KURIAN"/>
    <s v="SMA1"/>
    <d v="2025-07-19T17:15:00"/>
    <s v="CHANDRAPAL"/>
    <m/>
    <d v="2025-07-25T00:00:00"/>
    <d v="1899-12-30T15:13:42"/>
  </r>
  <r>
    <n v="132260"/>
    <s v="Kirnapur"/>
    <s v="CUSTOMER SERVICE OFFICER"/>
    <x v="11"/>
    <x v="7"/>
    <n v="7697154879"/>
    <s v="CENTRAL ZONE"/>
    <n v="7092"/>
    <s v="TASK-269048"/>
    <s v="SMA1"/>
    <x v="0"/>
    <m/>
    <d v="1899-12-30T12:19:00"/>
    <s v="No"/>
    <s v="No"/>
    <d v="1899-12-30T00:05:59"/>
    <d v="1899-12-30T00:00:12"/>
    <m/>
    <d v="2025-07-25T09:00:00"/>
    <s v="ALBIN GEORGE"/>
    <s v="SMA1"/>
    <d v="2025-07-19T16:44:00"/>
    <s v="VIVEK MURCHULE"/>
    <s v="NO"/>
    <d v="2025-07-25T00:00:00"/>
    <d v="1899-12-30T15:13:42"/>
  </r>
  <r>
    <n v="136619"/>
    <s v="Panagudi"/>
    <s v="CUSTOMER SERVICE OFFICER"/>
    <x v="14"/>
    <x v="8"/>
    <n v="9629699543"/>
    <s v="SOUTH ZONE"/>
    <n v="7015"/>
    <s v="TASK-260362"/>
    <s v="SMA1"/>
    <x v="0"/>
    <m/>
    <d v="1899-12-30T12:18:00"/>
    <s v="No"/>
    <s v="No"/>
    <d v="1899-12-30T00:00:13"/>
    <d v="1899-12-30T00:00:08"/>
    <m/>
    <d v="2025-07-25T09:00:00"/>
    <s v="JUSTIN KURIAN"/>
    <s v="SMA1"/>
    <d v="2025-07-19T14:30:00"/>
    <s v="JEBAMANI"/>
    <s v="NO"/>
    <d v="2025-07-25T00:00:00"/>
    <d v="1899-12-30T15:13:42"/>
  </r>
  <r>
    <n v="136619"/>
    <s v="Panagudi"/>
    <s v="CUSTOMER SERVICE OFFICER"/>
    <x v="14"/>
    <x v="8"/>
    <n v="9629699543"/>
    <s v="SOUTH ZONE"/>
    <n v="7015"/>
    <s v="TASK-260563"/>
    <s v="SMA1"/>
    <x v="0"/>
    <m/>
    <d v="1899-12-30T12:18:00"/>
    <s v="No"/>
    <s v="No"/>
    <d v="1899-12-30T00:00:09"/>
    <d v="1899-12-30T00:00:03"/>
    <m/>
    <d v="2025-07-25T09:00:00"/>
    <s v="JUSTIN KURIAN"/>
    <s v="SMA1"/>
    <d v="2025-07-19T14:31:00"/>
    <s v="JEBAMANI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61035"/>
    <s v="SMA1"/>
    <x v="0"/>
    <m/>
    <d v="1899-12-30T12:18:00"/>
    <s v="No"/>
    <s v="No"/>
    <d v="1899-12-30T00:00:10"/>
    <d v="1899-12-30T00:00:05"/>
    <m/>
    <d v="2025-07-25T09:00:00"/>
    <s v="JUSTIN KURIAN"/>
    <s v="SMA1"/>
    <d v="2025-07-19T14:31:00"/>
    <s v="JEBAMANI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61408"/>
    <s v="SMA1"/>
    <x v="0"/>
    <m/>
    <d v="1899-12-30T12:17:00"/>
    <s v="No"/>
    <s v="No"/>
    <d v="1899-12-30T00:00:09"/>
    <d v="1899-12-30T00:00:03"/>
    <m/>
    <d v="2025-07-25T09:00:00"/>
    <s v="JUSTIN KURIAN"/>
    <s v="SMA1"/>
    <d v="2025-07-19T14:31:00"/>
    <s v="JEBAMANI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61409"/>
    <s v="SMA1"/>
    <x v="0"/>
    <m/>
    <d v="1899-12-30T12:17:00"/>
    <s v="No"/>
    <s v="No"/>
    <d v="1899-12-30T00:00:08"/>
    <d v="1899-12-30T00:00:03"/>
    <m/>
    <d v="2025-07-25T09:00:00"/>
    <s v="JUSTIN KURIAN"/>
    <s v="SMA1"/>
    <d v="2025-07-19T14:31:00"/>
    <s v="JEBAMANI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61410"/>
    <s v="SMA1"/>
    <x v="0"/>
    <m/>
    <d v="1899-12-30T12:17:00"/>
    <s v="No"/>
    <s v="No"/>
    <d v="1899-12-30T00:00:09"/>
    <d v="1899-12-30T00:00:03"/>
    <m/>
    <d v="2025-07-25T09:00:00"/>
    <s v="JUSTIN KURIAN"/>
    <s v="SMA1"/>
    <d v="2025-07-19T14:31:00"/>
    <s v="JEBAMANI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61411"/>
    <s v="SMA1"/>
    <x v="0"/>
    <m/>
    <d v="1899-12-30T12:17:00"/>
    <s v="No"/>
    <s v="No"/>
    <d v="1899-12-30T00:00:10"/>
    <d v="1899-12-30T00:00:04"/>
    <m/>
    <d v="2025-07-25T09:00:00"/>
    <s v="JUSTIN KURIAN"/>
    <s v="SMA1"/>
    <d v="2025-07-19T14:31:00"/>
    <s v="JEBAMANI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61885"/>
    <s v="SMA1"/>
    <x v="0"/>
    <m/>
    <d v="1899-12-30T12:17:00"/>
    <s v="No"/>
    <s v="No"/>
    <d v="1899-12-30T00:00:12"/>
    <d v="1899-12-30T00:00:05"/>
    <m/>
    <d v="2025-07-25T09:00:00"/>
    <s v="JUSTIN KURIAN"/>
    <s v="SMA1"/>
    <d v="2025-07-19T14:31:00"/>
    <s v="JEBAMANI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64681"/>
    <s v="SMA1"/>
    <x v="0"/>
    <m/>
    <d v="1899-12-30T12:17:00"/>
    <s v="No"/>
    <s v="No"/>
    <d v="1899-12-30T00:00:15"/>
    <d v="1899-12-30T00:00:09"/>
    <m/>
    <d v="2025-07-25T09:00:00"/>
    <s v="ALBIN GEORGE"/>
    <s v="SMA1"/>
    <d v="2025-07-19T15:08:00"/>
    <s v="JEBAMANI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64682"/>
    <s v="SMA1"/>
    <x v="0"/>
    <m/>
    <d v="1899-12-30T12:16:00"/>
    <s v="No"/>
    <s v="No"/>
    <d v="1899-12-30T00:00:13"/>
    <d v="1899-12-30T00:00:06"/>
    <m/>
    <d v="2025-07-25T09:00:00"/>
    <s v="ALBIN GEORGE"/>
    <s v="SMA1"/>
    <d v="2025-07-19T15:08:00"/>
    <s v="JEBAMANI"/>
    <s v="YES"/>
    <d v="2025-07-25T00:00:00"/>
    <d v="1899-12-30T15:13:42"/>
  </r>
  <r>
    <n v="136619"/>
    <s v="Panagudi"/>
    <s v="CUSTOMER SERVICE OFFICER"/>
    <x v="14"/>
    <x v="8"/>
    <n v="9629699543"/>
    <s v="SOUTH ZONE"/>
    <n v="7015"/>
    <s v="TASK-266808"/>
    <s v="SMA1"/>
    <x v="0"/>
    <m/>
    <d v="1899-12-30T12:16:00"/>
    <s v="No"/>
    <s v="No"/>
    <d v="1899-12-30T00:00:25"/>
    <d v="1899-12-30T00:00:03"/>
    <m/>
    <d v="2025-07-25T09:00:00"/>
    <s v="ALBIN GEORGE"/>
    <s v="SMA1"/>
    <d v="2025-07-19T15:08:00"/>
    <s v="JEBAMANI"/>
    <s v="YES"/>
    <d v="2025-07-25T00:00:00"/>
    <d v="1899-12-30T15:13:42"/>
  </r>
  <r>
    <n v="135659"/>
    <s v="Pooyappalli"/>
    <s v="CUSTOMER SERVICE OFFICER"/>
    <x v="5"/>
    <x v="4"/>
    <n v="8086981653"/>
    <s v="SOUTH ZONE"/>
    <n v="7027"/>
    <s v="TASK-261171"/>
    <s v="SMA1"/>
    <x v="1"/>
    <m/>
    <m/>
    <m/>
    <s v="No"/>
    <m/>
    <m/>
    <m/>
    <d v="2025-07-25T09:00:00"/>
    <s v="JUSTIN KURIAN"/>
    <s v="SMA1"/>
    <d v="2025-07-19T14:31:00"/>
    <s v="MUHAMMED SALMAN IRSHAD"/>
    <m/>
    <d v="2025-07-25T00:00:00"/>
    <d v="1899-12-30T15:13:42"/>
  </r>
  <r>
    <n v="26339"/>
    <s v="Kodaikanal"/>
    <s v="CUSTOMER SERVICE OFFICER"/>
    <x v="33"/>
    <x v="8"/>
    <n v="7871436996"/>
    <s v="SOUTH ZONE"/>
    <n v="7019"/>
    <s v="TASK-263318"/>
    <s v="SMA1"/>
    <x v="0"/>
    <m/>
    <d v="1899-12-30T12:15:00"/>
    <s v="No"/>
    <s v="No"/>
    <d v="1899-12-30T00:00:17"/>
    <d v="1899-12-30T00:00:04"/>
    <m/>
    <d v="2025-07-25T09:00:00"/>
    <s v="ALBIN GEORGE"/>
    <s v="SMA1"/>
    <d v="2025-07-19T15:08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64615"/>
    <s v="SMA1"/>
    <x v="0"/>
    <m/>
    <d v="1899-12-30T12:15:00"/>
    <s v="No"/>
    <s v="No"/>
    <d v="1899-12-30T00:00:07"/>
    <d v="1899-12-30T00:00:04"/>
    <m/>
    <d v="2025-07-25T09:00:00"/>
    <s v="ALBIN GEORGE"/>
    <s v="SMA1"/>
    <d v="2025-07-19T15:08:00"/>
    <s v="KARTHIKEYAN S"/>
    <s v="YES"/>
    <d v="2025-07-25T00:00:00"/>
    <d v="1899-12-30T15:13:42"/>
  </r>
  <r>
    <n v="26339"/>
    <s v="Kodaikanal"/>
    <s v="CUSTOMER SERVICE OFFICER"/>
    <x v="33"/>
    <x v="8"/>
    <n v="7871436996"/>
    <s v="SOUTH ZONE"/>
    <n v="7019"/>
    <s v="TASK-266468"/>
    <s v="SMA1"/>
    <x v="0"/>
    <m/>
    <d v="1899-12-30T12:14:00"/>
    <s v="No"/>
    <s v="No"/>
    <d v="1899-12-30T00:00:10"/>
    <d v="1899-12-30T00:00:07"/>
    <m/>
    <d v="2025-07-25T09:00:00"/>
    <s v="ALBIN GEORGE"/>
    <s v="SMA1"/>
    <d v="2025-07-19T15:08:00"/>
    <s v="KARTHIKEYAN S"/>
    <s v="YES"/>
    <d v="2025-07-25T00:00:00"/>
    <d v="1899-12-30T15:13:42"/>
  </r>
  <r>
    <n v="26194"/>
    <s v="Hasthampatti"/>
    <s v="CUSTOMER SERVICE OFFICER"/>
    <x v="36"/>
    <x v="8"/>
    <n v="8526817847"/>
    <s v="SOUTH ZONE"/>
    <n v="1794"/>
    <s v="TASK-266827"/>
    <s v="SMA1"/>
    <x v="0"/>
    <m/>
    <d v="1899-12-30T12:14:00"/>
    <s v="No"/>
    <s v="No"/>
    <d v="1899-12-30T01:04:50"/>
    <d v="1899-12-30T00:00:04"/>
    <m/>
    <d v="2025-07-25T09:00:00"/>
    <s v="ALBIN GEORGE"/>
    <s v="SMA1"/>
    <d v="2025-07-19T15:08:00"/>
    <s v="MANOJKUMAR S"/>
    <s v="YES"/>
    <d v="2025-07-25T00:00:00"/>
    <d v="1899-12-30T15:13:42"/>
  </r>
  <r>
    <n v="135689"/>
    <s v="Yercaud"/>
    <s v="CUSTOMER SERVICE OFFICER"/>
    <x v="36"/>
    <x v="8"/>
    <n v="9442960636"/>
    <s v="SOUTH ZONE"/>
    <n v="7441"/>
    <s v="TASK-267219"/>
    <s v="SMA1"/>
    <x v="0"/>
    <m/>
    <d v="1899-12-30T12:12:00"/>
    <s v="No"/>
    <s v="No"/>
    <d v="1899-12-30T00:13:36"/>
    <d v="1899-12-30T00:00:04"/>
    <m/>
    <d v="2025-07-25T09:00:00"/>
    <s v="ALBIN GEORGE"/>
    <s v="SMA1"/>
    <d v="2025-07-19T15:08:00"/>
    <s v="SENTHILKUMAR P"/>
    <s v="YES"/>
    <d v="2025-07-25T00:00:00"/>
    <d v="1899-12-30T15:13:42"/>
  </r>
  <r>
    <n v="26978"/>
    <s v="Udgir"/>
    <s v="CUSTOMER SERVICE OFFICER"/>
    <x v="1"/>
    <x v="1"/>
    <n v="7907301435"/>
    <s v="WESTERN ZONE"/>
    <n v="7231"/>
    <s v="TASK-270837"/>
    <s v="SMA1"/>
    <x v="0"/>
    <m/>
    <d v="1899-12-30T12:14:00"/>
    <s v="No"/>
    <s v="No"/>
    <d v="1899-12-30T00:09:05"/>
    <d v="1899-12-30T00:02:17"/>
    <m/>
    <d v="2025-07-25T09:00:00"/>
    <s v="JUSTIN KURIAN"/>
    <s v="SMA1"/>
    <d v="2025-07-19T17:02:00"/>
    <s v="RUSHIKESH RAJENDRA KAMBLE"/>
    <s v="YES"/>
    <d v="2025-07-25T00:00:00"/>
    <d v="1899-12-30T15:13:42"/>
  </r>
  <r>
    <n v="135304"/>
    <s v="Pali"/>
    <s v="CUSTOMER SERVICE OFFICER"/>
    <x v="9"/>
    <x v="6"/>
    <n v="9343008548"/>
    <s v="CENTRAL ZONE"/>
    <n v="7060"/>
    <s v="TASK-271723"/>
    <s v="SMA1"/>
    <x v="0"/>
    <m/>
    <d v="1899-12-30T12:12:00"/>
    <s v="No"/>
    <s v="No"/>
    <d v="1899-12-30T00:00:07"/>
    <d v="1899-12-30T00:00:05"/>
    <m/>
    <d v="2025-07-25T09:00:00"/>
    <s v="JUSTIN KURIAN"/>
    <s v="SMA1"/>
    <d v="2025-07-19T17:02:00"/>
    <s v="PRAHALAD AADITYA"/>
    <s v="NO"/>
    <d v="2025-07-25T00:00:00"/>
    <d v="1899-12-30T15:13:42"/>
  </r>
  <r>
    <n v="135304"/>
    <s v="Pali"/>
    <s v="CUSTOMER SERVICE OFFICER"/>
    <x v="9"/>
    <x v="6"/>
    <n v="9343008548"/>
    <s v="CENTRAL ZONE"/>
    <n v="7060"/>
    <s v="TASK-271726"/>
    <s v="SMA1"/>
    <x v="0"/>
    <m/>
    <d v="1899-12-30T12:12:00"/>
    <s v="No"/>
    <s v="No"/>
    <d v="1899-12-30T00:00:10"/>
    <d v="1899-12-30T00:00:06"/>
    <m/>
    <d v="2025-07-25T09:00:00"/>
    <s v="JUSTIN KURIAN"/>
    <s v="SMA1"/>
    <d v="2025-07-19T17:02:00"/>
    <s v="PRAHALAD AADITYA"/>
    <s v="NO"/>
    <d v="2025-07-25T00:00:00"/>
    <d v="1899-12-30T15:13:42"/>
  </r>
  <r>
    <n v="135304"/>
    <s v="Pali"/>
    <s v="CUSTOMER SERVICE OFFICER"/>
    <x v="9"/>
    <x v="6"/>
    <n v="9343008548"/>
    <s v="CENTRAL ZONE"/>
    <n v="7060"/>
    <s v="TASK-272457"/>
    <s v="SMA1"/>
    <x v="0"/>
    <m/>
    <d v="1899-12-30T12:11:00"/>
    <s v="No"/>
    <s v="No"/>
    <d v="1899-12-30T00:00:09"/>
    <d v="1899-12-30T00:00:04"/>
    <m/>
    <d v="2025-07-25T09:00:00"/>
    <s v="JUSTIN KURIAN"/>
    <s v="SMA1"/>
    <d v="2025-07-19T17:02:00"/>
    <s v="PRAHALAD AADITYA"/>
    <s v="NO"/>
    <d v="2025-07-25T00:00:00"/>
    <d v="1899-12-30T15:13:42"/>
  </r>
  <r>
    <n v="135304"/>
    <s v="Pali"/>
    <s v="CUSTOMER SERVICE OFFICER"/>
    <x v="9"/>
    <x v="6"/>
    <n v="9343008548"/>
    <s v="CENTRAL ZONE"/>
    <n v="7060"/>
    <s v="TASK-272602"/>
    <s v="SMA1"/>
    <x v="0"/>
    <m/>
    <d v="1899-12-30T12:11:00"/>
    <s v="No"/>
    <s v="No"/>
    <d v="1899-12-30T00:00:39"/>
    <d v="1899-12-30T00:00:26"/>
    <m/>
    <d v="2025-07-25T09:00:00"/>
    <s v="JUSTIN KURIAN"/>
    <s v="SMA1"/>
    <d v="2025-07-19T17:02:00"/>
    <s v="PRAHALAD AADITYA"/>
    <s v="NO"/>
    <d v="2025-07-25T00:00:00"/>
    <d v="1899-12-30T15:13:42"/>
  </r>
  <r>
    <n v="130503"/>
    <s v="Arumuganeri"/>
    <s v="CUSTOMER SERVICE OFFICER"/>
    <x v="14"/>
    <x v="8"/>
    <n v="9037908238"/>
    <s v="SOUTH ZONE"/>
    <n v="7041"/>
    <s v="TASK-264723"/>
    <s v="SMA1"/>
    <x v="0"/>
    <m/>
    <d v="1899-12-30T12:11:00"/>
    <s v="No"/>
    <s v="No"/>
    <d v="1899-12-30T00:00:25"/>
    <d v="1899-12-30T00:00:06"/>
    <m/>
    <d v="2025-07-25T09:00:00"/>
    <s v="ALBIN GEORGE"/>
    <s v="SMA1"/>
    <d v="2025-07-19T15:08:00"/>
    <s v="JEGATHISH"/>
    <s v="YES"/>
    <d v="2025-07-25T00:00:00"/>
    <d v="1899-12-30T15:13:42"/>
  </r>
  <r>
    <n v="134424"/>
    <s v="Moothakunnam"/>
    <s v="CUSTOMER SERVICE OFFICER"/>
    <x v="37"/>
    <x v="4"/>
    <n v="6282332300"/>
    <s v="SOUTH ZONE"/>
    <n v="7009"/>
    <s v="TASK-266778"/>
    <s v="SMA1"/>
    <x v="0"/>
    <m/>
    <d v="1899-12-30T12:10:00"/>
    <s v="No"/>
    <s v="No"/>
    <d v="1899-12-30T00:21:10"/>
    <d v="1899-12-30T00:00:06"/>
    <m/>
    <d v="2025-07-25T09:00:00"/>
    <s v="ALBIN GEORGE"/>
    <s v="SMA1"/>
    <d v="2025-07-19T15:08:00"/>
    <s v="SOUMINI A G"/>
    <s v="YES"/>
    <d v="2025-07-25T00:00:00"/>
    <d v="1899-12-30T15:13:42"/>
  </r>
  <r>
    <n v="131676"/>
    <s v="Hingoli"/>
    <s v="CUSTOMER SERVICE OFFICER"/>
    <x v="0"/>
    <x v="0"/>
    <n v="9922332883"/>
    <s v="WESTERN ZONE"/>
    <n v="7162"/>
    <s v="TASK-271245"/>
    <s v="SMA1"/>
    <x v="0"/>
    <m/>
    <d v="1899-12-30T12:09:00"/>
    <s v="No"/>
    <s v="No"/>
    <d v="1899-12-30T00:00:18"/>
    <d v="1899-12-30T00:00:09"/>
    <m/>
    <d v="2025-07-25T09:00:00"/>
    <s v="JUSTIN KURIAN"/>
    <s v="SMA1"/>
    <d v="2025-07-19T17:02:00"/>
    <s v="GANGADHAR PRABHAKAR BARDE"/>
    <s v="NO"/>
    <d v="2025-07-25T00:00:00"/>
    <d v="1899-12-30T15:13:42"/>
  </r>
  <r>
    <n v="131676"/>
    <s v="Hingoli"/>
    <s v="CUSTOMER SERVICE OFFICER"/>
    <x v="0"/>
    <x v="0"/>
    <n v="9922332883"/>
    <s v="WESTERN ZONE"/>
    <n v="7162"/>
    <s v="TASK-271246"/>
    <s v="SMA1"/>
    <x v="0"/>
    <m/>
    <d v="1899-12-30T12:09:00"/>
    <s v="No"/>
    <s v="No"/>
    <d v="1899-12-30T00:00:18"/>
    <d v="1899-12-30T00:00:09"/>
    <m/>
    <d v="2025-07-25T09:00:00"/>
    <s v="JUSTIN KURIAN"/>
    <s v="SMA1"/>
    <d v="2025-07-19T17:02:00"/>
    <s v="GANGADHAR PRABHAKAR BARDE"/>
    <s v="YES"/>
    <d v="2025-07-25T00:00:00"/>
    <d v="1899-12-30T15:13:42"/>
  </r>
  <r>
    <n v="134233"/>
    <s v="Patharia"/>
    <s v="CUSTOMER SERVICE OFFICER"/>
    <x v="45"/>
    <x v="7"/>
    <n v="9301478366"/>
    <s v="CENTRAL ZONE"/>
    <n v="7098"/>
    <s v="TASK-272162"/>
    <s v="SMA1"/>
    <x v="0"/>
    <m/>
    <d v="1899-12-30T12:10:00"/>
    <s v="No"/>
    <s v="Yes"/>
    <d v="1899-12-30T19:05:30"/>
    <d v="1899-12-30T00:01:50"/>
    <m/>
    <d v="2025-07-25T09:00:00"/>
    <s v="JUSTIN KURIAN"/>
    <s v="SMA1"/>
    <d v="2025-07-19T17:02:00"/>
    <s v="SONU PRAJAPATI"/>
    <s v="YES"/>
    <d v="2025-07-25T00:00:00"/>
    <d v="1899-12-30T15:13:42"/>
  </r>
  <r>
    <n v="135514"/>
    <s v="Vadipatti"/>
    <s v="CUSTOMER SERVICE OFFICER"/>
    <x v="33"/>
    <x v="8"/>
    <n v="8807816006"/>
    <s v="SOUTH ZONE"/>
    <n v="7406"/>
    <s v="TASK-264651"/>
    <s v="SMA1"/>
    <x v="1"/>
    <m/>
    <m/>
    <m/>
    <s v="No"/>
    <m/>
    <m/>
    <m/>
    <d v="2025-07-25T09:00:00"/>
    <s v="ALBIN GEORGE"/>
    <s v="SMA1"/>
    <d v="2025-07-19T15:08:00"/>
    <s v="M PRABAKARAN"/>
    <m/>
    <d v="2025-07-25T00:00:00"/>
    <d v="1899-12-30T15:13:42"/>
  </r>
  <r>
    <n v="134694"/>
    <s v="Manendragarh"/>
    <s v="CUSTOMER SERVICE OFFICER"/>
    <x v="9"/>
    <x v="6"/>
    <n v="9110361043"/>
    <s v="CENTRAL ZONE"/>
    <n v="7181"/>
    <s v="TASK-269120"/>
    <s v="SMA1"/>
    <x v="0"/>
    <m/>
    <d v="1899-12-30T12:06:00"/>
    <s v="No"/>
    <s v="Yes"/>
    <d v="1899-12-30T00:00:37"/>
    <d v="1899-12-30T00:00:26"/>
    <m/>
    <d v="2025-07-25T09:00:00"/>
    <s v="ALBIN GEORGE"/>
    <s v="SMA1"/>
    <d v="2025-07-19T16:44:00"/>
    <s v="LEELA KEWAT"/>
    <s v="YES"/>
    <d v="2025-07-25T00:00:00"/>
    <d v="1899-12-30T15:13:42"/>
  </r>
  <r>
    <n v="26978"/>
    <s v="Udgir"/>
    <s v="CUSTOMER SERVICE OFFICER"/>
    <x v="1"/>
    <x v="1"/>
    <n v="7907301435"/>
    <s v="WESTERN ZONE"/>
    <n v="7231"/>
    <s v="TASK-269837"/>
    <s v="SMA1"/>
    <x v="0"/>
    <m/>
    <d v="1899-12-30T12:05:00"/>
    <s v="No"/>
    <s v="No"/>
    <d v="1899-12-30T00:03:44"/>
    <d v="1899-12-30T00:00:08"/>
    <m/>
    <d v="2025-07-25T09:00:00"/>
    <s v="JUSTIN KURIAN"/>
    <s v="SMA1"/>
    <d v="2025-07-19T17:01:00"/>
    <s v="RUSHIKESH RAJENDRA KAMBLE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63503"/>
    <s v="SMA1"/>
    <x v="0"/>
    <m/>
    <d v="1899-12-30T12:05:00"/>
    <s v="No"/>
    <s v="Yes"/>
    <d v="1899-12-30T00:00:32"/>
    <d v="1899-12-30T00:00:20"/>
    <m/>
    <d v="2025-07-25T09:00:00"/>
    <s v="ALBIN GEORGE"/>
    <s v="SMA1"/>
    <d v="2025-07-19T15:08:00"/>
    <s v="JEEVA A"/>
    <s v="YES"/>
    <d v="2025-07-25T00:00:00"/>
    <d v="1899-12-30T15:13:42"/>
  </r>
  <r>
    <n v="133944"/>
    <s v="Ratlam"/>
    <s v="CUSTOMER SERVICE OFFICER"/>
    <x v="2"/>
    <x v="2"/>
    <n v="9617682417"/>
    <s v="CENTRAL ZONE"/>
    <n v="7134"/>
    <s v="TASK-267737"/>
    <s v="SMA1"/>
    <x v="0"/>
    <m/>
    <d v="1899-12-30T12:03:00"/>
    <s v="No"/>
    <s v="No"/>
    <d v="1899-12-30T00:24:04"/>
    <d v="1899-12-30T00:00:14"/>
    <m/>
    <d v="2025-07-25T09:00:00"/>
    <s v="ALBIN GEORGE"/>
    <s v="SMA1"/>
    <d v="2025-07-19T15:08:00"/>
    <s v="ATUL DHAKAD"/>
    <s v="NO"/>
    <d v="2025-07-25T00:00:00"/>
    <d v="1899-12-30T15:13:42"/>
  </r>
  <r>
    <n v="136180"/>
    <s v="Sivakasi"/>
    <s v="CUSTOMER SERVICE OFFICER"/>
    <x v="35"/>
    <x v="8"/>
    <n v="9791564102"/>
    <s v="SOUTH ZONE"/>
    <n v="7083"/>
    <s v="TASK-263507"/>
    <s v="SMA1"/>
    <x v="0"/>
    <m/>
    <d v="1899-12-30T12:04:00"/>
    <s v="No"/>
    <s v="Yes"/>
    <d v="1899-12-30T00:03:27"/>
    <d v="1899-12-30T00:01:54"/>
    <m/>
    <d v="2025-07-25T09:00:00"/>
    <s v="ALBIN GEORGE"/>
    <s v="SMA1"/>
    <d v="2025-07-19T15:08:00"/>
    <s v="Sathishkumar K"/>
    <s v="YES"/>
    <d v="2025-07-25T00:00:00"/>
    <d v="1899-12-30T15:13:42"/>
  </r>
  <r>
    <n v="26978"/>
    <s v="Udgir"/>
    <s v="CUSTOMER SERVICE OFFICER"/>
    <x v="1"/>
    <x v="1"/>
    <n v="7907301435"/>
    <s v="WESTERN ZONE"/>
    <n v="7231"/>
    <s v="TASK-269838"/>
    <s v="SMA1"/>
    <x v="1"/>
    <m/>
    <m/>
    <m/>
    <s v="No"/>
    <m/>
    <m/>
    <m/>
    <d v="2025-07-25T09:00:00"/>
    <s v="JUSTIN KURIAN"/>
    <s v="SMA1"/>
    <d v="2025-07-19T17:01:00"/>
    <s v="RUSHIKESH RAJENDRA KAMBLE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235"/>
    <s v="SMA1"/>
    <x v="0"/>
    <m/>
    <d v="1899-12-30T12:03:00"/>
    <s v="No"/>
    <s v="Yes"/>
    <d v="1899-12-30T02:20:59"/>
    <d v="1899-12-30T00:00:37"/>
    <m/>
    <d v="2025-07-25T09:00:00"/>
    <s v="ALBIN GEORGE"/>
    <s v="SMA1"/>
    <d v="2025-07-19T15:08:00"/>
    <s v="MOGANRAJ CHANDRAN"/>
    <s v="YES"/>
    <d v="2025-07-25T00:00:00"/>
    <d v="1899-12-30T15:13:42"/>
  </r>
  <r>
    <n v="26978"/>
    <s v="Udgir"/>
    <s v="CUSTOMER SERVICE OFFICER"/>
    <x v="1"/>
    <x v="1"/>
    <n v="7907301435"/>
    <s v="WESTERN ZONE"/>
    <n v="7231"/>
    <s v="TASK-270846"/>
    <s v="SMA1"/>
    <x v="0"/>
    <m/>
    <d v="1899-12-30T12:01:00"/>
    <s v="No"/>
    <s v="No"/>
    <d v="1899-12-30T00:03:39"/>
    <d v="1899-12-30T00:00:14"/>
    <m/>
    <d v="2025-07-25T09:00:00"/>
    <s v="JUSTIN KURIAN"/>
    <s v="SMA1"/>
    <d v="2025-07-19T17:02:00"/>
    <s v="RUSHIKESH RAJENDRA KAMBLE"/>
    <s v="YES"/>
    <d v="2025-07-25T00:00:00"/>
    <d v="1899-12-30T15:13:42"/>
  </r>
  <r>
    <n v="136180"/>
    <s v="Sivakasi"/>
    <s v="CUSTOMER SERVICE OFFICER"/>
    <x v="35"/>
    <x v="8"/>
    <n v="9791564102"/>
    <s v="SOUTH ZONE"/>
    <n v="7083"/>
    <s v="TASK-262187"/>
    <s v="SMA1"/>
    <x v="0"/>
    <m/>
    <d v="1899-12-30T12:00:00"/>
    <s v="No"/>
    <s v="Yes"/>
    <d v="1899-12-30T00:10:43"/>
    <d v="1899-12-30T00:00:29"/>
    <m/>
    <d v="2025-07-25T09:00:00"/>
    <s v="ALBIN GEORGE"/>
    <s v="SMA1"/>
    <d v="2025-07-19T15:08:00"/>
    <s v="Sathishkumar K"/>
    <s v="YES"/>
    <d v="2025-07-25T00:00:00"/>
    <d v="1899-12-30T15:13:42"/>
  </r>
  <r>
    <n v="134068"/>
    <s v="Tendukheda"/>
    <s v="CUSTOMER SERVICE OFFICER"/>
    <x v="45"/>
    <x v="7"/>
    <n v="6261675870"/>
    <s v="CENTRAL ZONE"/>
    <n v="7107"/>
    <s v="TASK-272553"/>
    <s v="SMA1"/>
    <x v="0"/>
    <m/>
    <d v="1899-12-30T12:09:00"/>
    <s v="No"/>
    <s v="Yes"/>
    <d v="1900-01-01T19:01:39"/>
    <d v="1899-12-30T00:10:03"/>
    <m/>
    <d v="2025-07-25T09:00:00"/>
    <s v="JUSTIN KURIAN"/>
    <s v="SMA1"/>
    <d v="2025-07-19T17:02:00"/>
    <s v="RAHUL YADAV"/>
    <s v="YES"/>
    <d v="2025-07-25T00:00:00"/>
    <d v="1899-12-30T15:13:42"/>
  </r>
  <r>
    <n v="134126"/>
    <s v="Tirupattur"/>
    <s v="CUSTOMER SERVICE OFFICER"/>
    <x v="34"/>
    <x v="8"/>
    <n v="8667372759"/>
    <s v="SOUTH ZONE"/>
    <n v="7297"/>
    <s v="TASK-262385"/>
    <s v="SMA1"/>
    <x v="0"/>
    <m/>
    <d v="1899-12-30T12:02:00"/>
    <s v="No"/>
    <s v="Yes"/>
    <d v="1899-12-30T01:37:23"/>
    <d v="1899-12-30T00:04:11"/>
    <m/>
    <d v="2025-07-25T09:00:00"/>
    <s v="ALBIN GEORGE"/>
    <s v="SMA1"/>
    <d v="2025-07-19T15:08:00"/>
    <s v="AJITHKUMAR VEDI"/>
    <s v="YES"/>
    <d v="2025-07-25T00:00:00"/>
    <d v="1899-12-30T15:13:42"/>
  </r>
  <r>
    <n v="133420"/>
    <s v="Puthoor"/>
    <s v="CUSTOMER SERVICE OFFICER"/>
    <x v="14"/>
    <x v="8"/>
    <n v="7904274497"/>
    <s v="SOUTH ZONE"/>
    <n v="7058"/>
    <s v="TASK-260772"/>
    <s v="SMA1"/>
    <x v="0"/>
    <m/>
    <d v="1899-12-30T11:58:00"/>
    <s v="No"/>
    <s v="No"/>
    <d v="1899-12-30T00:00:10"/>
    <d v="1899-12-30T00:00:05"/>
    <m/>
    <d v="2025-07-25T09:00:00"/>
    <s v="JUSTIN KURIAN"/>
    <s v="SMA1"/>
    <d v="2025-07-19T14:31:00"/>
    <s v="REGU RAMAN A"/>
    <s v="YES"/>
    <d v="2025-07-25T00:00:00"/>
    <d v="1899-12-30T15:13:42"/>
  </r>
  <r>
    <n v="133420"/>
    <s v="Puthoor"/>
    <s v="CUSTOMER SERVICE OFFICER"/>
    <x v="14"/>
    <x v="8"/>
    <n v="7904274497"/>
    <s v="SOUTH ZONE"/>
    <n v="7058"/>
    <s v="TASK-260773"/>
    <s v="SMA1"/>
    <x v="0"/>
    <m/>
    <d v="1899-12-30T11:58:00"/>
    <s v="No"/>
    <s v="No"/>
    <d v="1899-12-30T00:00:07"/>
    <d v="1899-12-30T00:00:04"/>
    <m/>
    <d v="2025-07-25T09:00:00"/>
    <s v="JUSTIN KURIAN"/>
    <s v="SMA1"/>
    <d v="2025-07-19T14:31:00"/>
    <s v="REGU RAMAN A"/>
    <s v="YES"/>
    <d v="2025-07-25T00:00:00"/>
    <d v="1899-12-30T15:13:42"/>
  </r>
  <r>
    <n v="133420"/>
    <s v="Puthoor"/>
    <s v="CUSTOMER SERVICE OFFICER"/>
    <x v="14"/>
    <x v="8"/>
    <n v="7904274497"/>
    <s v="SOUTH ZONE"/>
    <n v="7058"/>
    <s v="TASK-261107"/>
    <s v="SMA1"/>
    <x v="0"/>
    <m/>
    <d v="1899-12-30T11:58:00"/>
    <s v="No"/>
    <s v="No"/>
    <d v="1899-12-30T00:00:08"/>
    <d v="1899-12-30T00:00:04"/>
    <m/>
    <d v="2025-07-25T09:00:00"/>
    <s v="JUSTIN KURIAN"/>
    <s v="SMA1"/>
    <d v="2025-07-19T14:31:00"/>
    <s v="REGU RAMAN A"/>
    <s v="YES"/>
    <d v="2025-07-25T00:00:00"/>
    <d v="1899-12-30T15:13:42"/>
  </r>
  <r>
    <n v="133420"/>
    <s v="Puthoor"/>
    <s v="CUSTOMER SERVICE OFFICER"/>
    <x v="14"/>
    <x v="8"/>
    <n v="7904274497"/>
    <s v="SOUTH ZONE"/>
    <n v="7058"/>
    <s v="TASK-261108"/>
    <s v="SMA1"/>
    <x v="0"/>
    <m/>
    <d v="1899-12-30T11:58:00"/>
    <s v="No"/>
    <s v="No"/>
    <d v="1899-12-30T00:00:13"/>
    <d v="1899-12-30T00:00:10"/>
    <m/>
    <d v="2025-07-25T09:00:00"/>
    <s v="JUSTIN KURIAN"/>
    <s v="SMA1"/>
    <d v="2025-07-19T14:31:00"/>
    <s v="REGU RAMAN A"/>
    <s v="YES"/>
    <d v="2025-07-25T00:00:00"/>
    <d v="1899-12-30T15:13:42"/>
  </r>
  <r>
    <n v="135689"/>
    <s v="Yercaud"/>
    <s v="CUSTOMER SERVICE OFFICER"/>
    <x v="36"/>
    <x v="8"/>
    <n v="9442960636"/>
    <s v="SOUTH ZONE"/>
    <n v="7441"/>
    <s v="TASK-267125"/>
    <s v="SMA1"/>
    <x v="0"/>
    <m/>
    <d v="1899-12-30T11:57:00"/>
    <s v="No"/>
    <s v="No"/>
    <d v="1899-12-30T02:02:33"/>
    <d v="1899-12-30T00:00:04"/>
    <m/>
    <d v="2025-07-25T09:00:00"/>
    <s v="ALBIN GEORGE"/>
    <s v="SMA1"/>
    <d v="2025-07-19T15:08:00"/>
    <s v="SENTHILKUMAR P"/>
    <s v="YES"/>
    <d v="2025-07-25T00:00:00"/>
    <d v="1899-12-30T15:13:42"/>
  </r>
  <r>
    <n v="133420"/>
    <s v="Puthoor"/>
    <s v="CUSTOMER SERVICE OFFICER"/>
    <x v="14"/>
    <x v="8"/>
    <n v="7904274497"/>
    <s v="SOUTH ZONE"/>
    <n v="7058"/>
    <s v="TASK-261335"/>
    <s v="SMA1"/>
    <x v="0"/>
    <m/>
    <d v="1899-12-30T11:57:00"/>
    <s v="No"/>
    <s v="No"/>
    <d v="1899-12-30T00:00:22"/>
    <d v="1899-12-30T00:00:17"/>
    <m/>
    <d v="2025-07-25T09:00:00"/>
    <s v="JUSTIN KURIAN"/>
    <s v="SMA1"/>
    <d v="2025-07-19T14:31:00"/>
    <s v="REGU RAMAN A"/>
    <s v="YES"/>
    <d v="2025-07-25T00:00:00"/>
    <d v="1899-12-30T15:13:42"/>
  </r>
  <r>
    <n v="26978"/>
    <s v="Udgir"/>
    <s v="CUSTOMER SERVICE OFFICER"/>
    <x v="1"/>
    <x v="1"/>
    <n v="7907301435"/>
    <s v="WESTERN ZONE"/>
    <n v="7231"/>
    <s v="TASK-270836"/>
    <s v="SMA1"/>
    <x v="0"/>
    <m/>
    <d v="1899-12-30T11:58:00"/>
    <s v="No"/>
    <s v="No"/>
    <d v="1900-01-03T00:14:24"/>
    <d v="1899-12-30T00:00:26"/>
    <m/>
    <d v="2025-07-25T09:00:00"/>
    <s v="JUSTIN KURIAN"/>
    <s v="SMA1"/>
    <d v="2025-07-19T17:02:00"/>
    <s v="RUSHIKESH RAJENDRA KAMBLE"/>
    <s v="YES"/>
    <d v="2025-07-25T00:00:00"/>
    <d v="1899-12-30T15:13:42"/>
  </r>
  <r>
    <n v="133420"/>
    <s v="Puthoor"/>
    <s v="CUSTOMER SERVICE OFFICER"/>
    <x v="14"/>
    <x v="8"/>
    <n v="7904274497"/>
    <s v="SOUTH ZONE"/>
    <n v="7058"/>
    <s v="TASK-262649"/>
    <s v="SMA1"/>
    <x v="0"/>
    <m/>
    <d v="1899-12-30T11:57:00"/>
    <s v="No"/>
    <s v="No"/>
    <d v="1899-12-30T00:00:11"/>
    <d v="1899-12-30T00:00:07"/>
    <m/>
    <d v="2025-07-25T09:00:00"/>
    <s v="ALBIN GEORGE"/>
    <s v="SMA1"/>
    <d v="2025-07-19T15:08:00"/>
    <s v="REGU RAMAN A"/>
    <s v="YES"/>
    <d v="2025-07-25T00:00:00"/>
    <d v="1899-12-30T15:13:42"/>
  </r>
  <r>
    <n v="133420"/>
    <s v="Puthoor"/>
    <s v="CUSTOMER SERVICE OFFICER"/>
    <x v="14"/>
    <x v="8"/>
    <n v="7904274497"/>
    <s v="SOUTH ZONE"/>
    <n v="7058"/>
    <s v="TASK-262656"/>
    <s v="SMA1"/>
    <x v="0"/>
    <m/>
    <d v="1899-12-30T11:57:00"/>
    <s v="No"/>
    <s v="No"/>
    <d v="1899-12-30T00:00:11"/>
    <d v="1899-12-30T00:00:07"/>
    <m/>
    <d v="2025-07-25T09:00:00"/>
    <s v="ALBIN GEORGE"/>
    <s v="SMA1"/>
    <d v="2025-07-19T15:08:00"/>
    <s v="REGU RAMAN A"/>
    <s v="YES"/>
    <d v="2025-07-25T00:00:00"/>
    <d v="1899-12-30T15:13:42"/>
  </r>
  <r>
    <n v="132671"/>
    <s v="Poochakkal"/>
    <s v="CUSTOMER SERVICE OFFICER"/>
    <x v="5"/>
    <x v="4"/>
    <n v="8089976559"/>
    <s v="SOUTH ZONE"/>
    <n v="7216"/>
    <s v="TASK-264849"/>
    <s v="SMA1"/>
    <x v="0"/>
    <m/>
    <d v="1899-12-30T11:56:00"/>
    <s v="No"/>
    <s v="No"/>
    <d v="1899-12-30T00:00:11"/>
    <d v="1899-12-30T00:00:06"/>
    <m/>
    <d v="2025-07-25T09:00:00"/>
    <s v="ALBIN GEORGE"/>
    <s v="SMA1"/>
    <d v="2025-07-19T15:08:00"/>
    <s v="ANU PRASAD"/>
    <s v="YES"/>
    <d v="2025-07-25T00:00:00"/>
    <d v="1899-12-30T15:13:42"/>
  </r>
  <r>
    <n v="23256"/>
    <s v="Gudiyatham"/>
    <s v="CUSTOMER SERVICE OFFICER"/>
    <x v="34"/>
    <x v="8"/>
    <n v="8714637921"/>
    <s v="SOUTH ZONE"/>
    <n v="7068"/>
    <s v="TASK-266665"/>
    <s v="SMA1"/>
    <x v="0"/>
    <m/>
    <d v="1899-12-30T11:57:00"/>
    <s v="No"/>
    <s v="No"/>
    <d v="1899-12-30T01:16:12"/>
    <d v="1899-12-30T00:02:08"/>
    <m/>
    <d v="2025-07-25T09:00:00"/>
    <s v="ALBIN GEORGE"/>
    <s v="SMA1"/>
    <d v="2025-07-19T15:08:00"/>
    <s v="Mohan Kumar S"/>
    <s v="YES"/>
    <d v="2025-07-25T00:00:00"/>
    <d v="1899-12-30T15:13:42"/>
  </r>
  <r>
    <n v="24029"/>
    <s v="Ganjbasoda"/>
    <s v="CUSTOMER SERVICE OFFICER"/>
    <x v="22"/>
    <x v="2"/>
    <n v="6261811974"/>
    <s v="CENTRAL ZONE"/>
    <n v="7088"/>
    <s v="TASK-271989"/>
    <s v="SMA1"/>
    <x v="0"/>
    <m/>
    <d v="1899-12-30T11:54:00"/>
    <s v="No"/>
    <s v="No"/>
    <d v="1899-12-30T00:02:48"/>
    <d v="1899-12-30T00:00:14"/>
    <m/>
    <d v="2025-07-25T09:00:00"/>
    <s v="JUSTIN KURIAN"/>
    <s v="SMA1"/>
    <d v="2025-07-19T17:02:00"/>
    <s v="DINESH AHIRWAR"/>
    <s v="NO"/>
    <d v="2025-07-25T00:00:00"/>
    <d v="1899-12-30T15:13:42"/>
  </r>
  <r>
    <n v="24017"/>
    <s v="Kurai"/>
    <s v="CUSTOMER SERVICE OFFICER"/>
    <x v="16"/>
    <x v="7"/>
    <n v="7974883690"/>
    <s v="CENTRAL ZONE"/>
    <n v="7427"/>
    <s v="TASK-268514"/>
    <s v="SMA1"/>
    <x v="0"/>
    <m/>
    <d v="1899-12-30T11:56:00"/>
    <s v="No"/>
    <s v="Yes"/>
    <d v="1899-12-30T01:21:48"/>
    <d v="1899-12-30T00:02:38"/>
    <m/>
    <d v="2025-07-25T09:00:00"/>
    <s v="ALBIN GEORGE"/>
    <s v="SMA1"/>
    <d v="2025-07-19T16:44:00"/>
    <s v="RITIK KUMAR RANGARE"/>
    <s v="NO"/>
    <d v="2025-07-25T00:00:00"/>
    <d v="1899-12-30T15:13:42"/>
  </r>
  <r>
    <n v="131235"/>
    <s v="Mecheri"/>
    <s v="CUSTOMER SERVICE OFFICER"/>
    <x v="36"/>
    <x v="8"/>
    <n v="9360865161"/>
    <s v="SOUTH ZONE"/>
    <n v="7343"/>
    <s v="TASK-263617"/>
    <s v="SMA1"/>
    <x v="0"/>
    <m/>
    <d v="1899-12-30T11:53:00"/>
    <s v="No"/>
    <s v="Yes"/>
    <d v="1899-12-30T00:04:43"/>
    <d v="1899-12-30T00:00:55"/>
    <m/>
    <d v="2025-07-25T09:00:00"/>
    <s v="ALBIN GEORGE"/>
    <s v="SMA1"/>
    <d v="2025-07-19T15:08:00"/>
    <s v="S ARUNKUMAR"/>
    <s v="YES"/>
    <d v="2025-07-25T00:00:00"/>
    <d v="1899-12-30T15:13:42"/>
  </r>
  <r>
    <n v="135720"/>
    <s v="Kushalgarh"/>
    <s v="CUSTOMER SERVICE OFFICER"/>
    <x v="19"/>
    <x v="3"/>
    <n v="9518424079"/>
    <s v="CENTRAL ZONE"/>
    <n v="1784"/>
    <s v="TASK-272113"/>
    <s v="SMA1"/>
    <x v="0"/>
    <m/>
    <d v="1899-12-30T11:52:00"/>
    <s v="No"/>
    <s v="No"/>
    <d v="1899-12-30T00:58:27"/>
    <d v="1899-12-30T00:00:06"/>
    <m/>
    <d v="2025-07-25T09:00:00"/>
    <s v="JUSTIN KURIAN"/>
    <s v="SMA1"/>
    <d v="2025-07-19T17:02:00"/>
    <s v="RAVINDER"/>
    <s v="NO"/>
    <d v="2025-07-25T00:00:00"/>
    <d v="1899-12-30T15:13:42"/>
  </r>
  <r>
    <n v="134417"/>
    <s v="Moothakunnam"/>
    <s v="CUSTOMER SERVICE OFFICER"/>
    <x v="37"/>
    <x v="4"/>
    <n v="9656546159"/>
    <s v="SOUTH ZONE"/>
    <n v="7009"/>
    <s v="TASK-261027"/>
    <s v="SMA1"/>
    <x v="0"/>
    <m/>
    <d v="1899-12-30T11:51:00"/>
    <s v="No"/>
    <s v="No"/>
    <d v="1899-12-30T20:15:11"/>
    <d v="1899-12-30T00:00:26"/>
    <m/>
    <d v="2025-07-25T09:00:00"/>
    <s v="JUSTIN KURIAN"/>
    <s v="SMA1"/>
    <d v="2025-07-19T14:31:00"/>
    <s v="K S ASHIL"/>
    <s v="NO"/>
    <d v="2025-07-25T00:00:00"/>
    <d v="1899-12-30T15:13:42"/>
  </r>
  <r>
    <n v="24029"/>
    <s v="Ganjbasoda"/>
    <s v="CUSTOMER SERVICE OFFICER"/>
    <x v="22"/>
    <x v="2"/>
    <n v="6261811974"/>
    <s v="CENTRAL ZONE"/>
    <n v="7088"/>
    <s v="TASK-271990"/>
    <s v="SMA1"/>
    <x v="0"/>
    <m/>
    <d v="1899-12-30T11:51:00"/>
    <s v="No"/>
    <s v="No"/>
    <d v="1899-12-30T00:04:14"/>
    <d v="1899-12-30T00:00:12"/>
    <m/>
    <d v="2025-07-25T09:00:00"/>
    <s v="JUSTIN KURIAN"/>
    <s v="SMA1"/>
    <d v="2025-07-19T17:02:00"/>
    <s v="DINESH AHIRWAR"/>
    <s v="NO"/>
    <d v="2025-07-25T00:00:00"/>
    <d v="1899-12-30T15:13:42"/>
  </r>
  <r>
    <n v="29172"/>
    <s v="Usilampatti"/>
    <s v="ASSISTANT BRANCH MANAGER"/>
    <x v="33"/>
    <x v="8"/>
    <n v="8838802491"/>
    <s v="SOUTH ZONE"/>
    <n v="7018"/>
    <s v="TASK-266610"/>
    <s v="SMA1"/>
    <x v="0"/>
    <m/>
    <d v="1899-12-30T11:51:00"/>
    <s v="No"/>
    <s v="Yes"/>
    <d v="1899-12-30T00:49:44"/>
    <d v="1899-12-30T00:00:54"/>
    <m/>
    <d v="2025-07-25T09:00:00"/>
    <s v="ALBIN GEORGE"/>
    <s v="SMA1"/>
    <d v="2025-07-19T15:08:00"/>
    <s v="PAL PANDI P"/>
    <s v="NO"/>
    <d v="2025-07-25T00:00:00"/>
    <d v="1899-12-30T15:13:42"/>
  </r>
  <r>
    <n v="132534"/>
    <s v="Tenkasi"/>
    <s v="CUSTOMER SERVICE OFFICER"/>
    <x v="35"/>
    <x v="8"/>
    <n v="9080197567"/>
    <s v="SOUTH ZONE"/>
    <n v="7244"/>
    <s v="TASK-267233"/>
    <s v="SMA1"/>
    <x v="0"/>
    <m/>
    <d v="1899-12-30T11:51:00"/>
    <s v="No"/>
    <s v="Yes"/>
    <d v="1899-12-30T00:00:35"/>
    <d v="1899-12-30T00:00:23"/>
    <m/>
    <d v="2025-07-25T09:00:00"/>
    <s v="ALBIN GEORGE"/>
    <s v="SMA1"/>
    <d v="2025-07-19T15:08:00"/>
    <s v="DEIVENDRAVIJAY K"/>
    <s v="YES"/>
    <d v="2025-07-25T00:00:00"/>
    <d v="1899-12-30T15:13:42"/>
  </r>
  <r>
    <n v="133990"/>
    <s v="Sivakasi"/>
    <s v="CUSTOMER SERVICE OFFICER"/>
    <x v="35"/>
    <x v="8"/>
    <n v="9944823306"/>
    <s v="SOUTH ZONE"/>
    <n v="7083"/>
    <s v="TASK-266985"/>
    <s v="SMA1"/>
    <x v="0"/>
    <m/>
    <d v="1899-12-30T11:50:00"/>
    <s v="No"/>
    <s v="Yes"/>
    <d v="1899-12-30T00:00:47"/>
    <d v="1899-12-30T00:00:19"/>
    <m/>
    <d v="2025-07-25T09:00:00"/>
    <s v="ALBIN GEORGE"/>
    <s v="SMA1"/>
    <d v="2025-07-19T15:08:00"/>
    <s v="JEEVA A"/>
    <s v="YES"/>
    <d v="2025-07-25T00:00:00"/>
    <d v="1899-12-30T15:13:42"/>
  </r>
  <r>
    <n v="133877"/>
    <s v="Sivakasi"/>
    <s v="CUSTOMER SERVICE OFFICER"/>
    <x v="35"/>
    <x v="8"/>
    <n v="9597593874"/>
    <s v="SOUTH ZONE"/>
    <n v="7083"/>
    <s v="TASK-263506"/>
    <s v="SMA1"/>
    <x v="0"/>
    <m/>
    <d v="1899-12-30T11:50:00"/>
    <s v="No"/>
    <s v="Yes"/>
    <d v="1899-12-30T00:00:39"/>
    <d v="1899-12-30T00:00:25"/>
    <m/>
    <d v="2025-07-25T09:00:00"/>
    <s v="ALBIN GEORGE"/>
    <s v="SMA1"/>
    <d v="2025-07-19T15:08:00"/>
    <s v="KARTHIK KUMAR S"/>
    <s v="YES"/>
    <d v="2025-07-25T00:00:00"/>
    <d v="1899-12-30T15:13:42"/>
  </r>
  <r>
    <n v="132534"/>
    <s v="Tenkasi"/>
    <s v="CUSTOMER SERVICE OFFICER"/>
    <x v="35"/>
    <x v="8"/>
    <n v="9080197567"/>
    <s v="SOUTH ZONE"/>
    <n v="7244"/>
    <s v="TASK-267234"/>
    <s v="SMA1"/>
    <x v="0"/>
    <m/>
    <d v="1899-12-30T11:50:00"/>
    <s v="No"/>
    <s v="Yes"/>
    <d v="1899-12-30T16:57:26"/>
    <d v="1899-12-30T00:00:21"/>
    <m/>
    <d v="2025-07-25T09:00:00"/>
    <s v="ALBIN GEORGE"/>
    <s v="SMA1"/>
    <d v="2025-07-19T15:08:00"/>
    <s v="DEIVENDRAVIJAY K"/>
    <s v="YES"/>
    <d v="2025-07-25T00:00:00"/>
    <d v="1899-12-30T15:13:42"/>
  </r>
  <r>
    <n v="133877"/>
    <s v="Sivakasi"/>
    <s v="CUSTOMER SERVICE OFFICER"/>
    <x v="35"/>
    <x v="8"/>
    <n v="9597593874"/>
    <s v="SOUTH ZONE"/>
    <n v="7083"/>
    <s v="TASK-264796"/>
    <s v="SMA1"/>
    <x v="0"/>
    <m/>
    <d v="1899-12-30T11:50:00"/>
    <s v="No"/>
    <s v="Yes"/>
    <d v="1899-12-30T00:01:07"/>
    <d v="1899-12-30T00:00:26"/>
    <m/>
    <d v="2025-07-25T09:00:00"/>
    <s v="ALBIN GEORGE"/>
    <s v="SMA1"/>
    <d v="2025-07-19T15:08:00"/>
    <s v="KARTHIK KUMAR S"/>
    <s v="YES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65324"/>
    <s v="SMA1"/>
    <x v="0"/>
    <m/>
    <d v="1899-12-30T11:49:00"/>
    <s v="No"/>
    <s v="No"/>
    <d v="1899-12-30T00:16:14"/>
    <d v="1899-12-30T00:00:08"/>
    <m/>
    <d v="2025-07-25T09:00:00"/>
    <s v="ALBIN GEORGE"/>
    <s v="SMA1"/>
    <d v="2025-07-19T15:08:00"/>
    <s v="DHARMARAJ DHAMODARAN"/>
    <s v="YES"/>
    <d v="2025-07-25T00:00:00"/>
    <d v="1899-12-30T15:13:42"/>
  </r>
  <r>
    <n v="132427"/>
    <s v="Y.othakadai"/>
    <s v="CUSTOMER SERVICE OFFICER"/>
    <x v="33"/>
    <x v="8"/>
    <n v="9600716318"/>
    <s v="SOUTH ZONE"/>
    <n v="7072"/>
    <s v="TASK-263454"/>
    <s v="SMA1"/>
    <x v="0"/>
    <m/>
    <d v="1899-12-30T11:49:00"/>
    <s v="No"/>
    <s v="No"/>
    <d v="1899-12-30T00:00:09"/>
    <d v="1899-12-30T00:00:06"/>
    <m/>
    <d v="2025-07-25T09:00:00"/>
    <s v="ALBIN GEORGE"/>
    <s v="SMA1"/>
    <d v="2025-07-19T15:08:00"/>
    <s v="SATHISHKUMAR R"/>
    <s v="NO"/>
    <d v="2025-07-25T00:00:00"/>
    <d v="1899-12-30T15:13:42"/>
  </r>
  <r>
    <n v="132427"/>
    <s v="Y.othakadai"/>
    <s v="CUSTOMER SERVICE OFFICER"/>
    <x v="33"/>
    <x v="8"/>
    <n v="9600716318"/>
    <s v="SOUTH ZONE"/>
    <n v="7072"/>
    <s v="TASK-263455"/>
    <s v="SMA1"/>
    <x v="0"/>
    <m/>
    <d v="1899-12-30T11:48:00"/>
    <s v="No"/>
    <s v="No"/>
    <d v="1899-12-30T00:02:51"/>
    <d v="1899-12-30T00:00:06"/>
    <m/>
    <d v="2025-07-25T09:00:00"/>
    <s v="ALBIN GEORGE"/>
    <s v="SMA1"/>
    <d v="2025-07-19T15:08:00"/>
    <s v="SATHISHKUMAR R"/>
    <s v="NO"/>
    <d v="2025-07-25T00:00:00"/>
    <d v="1899-12-30T15:13:42"/>
  </r>
  <r>
    <n v="24029"/>
    <s v="Ganjbasoda"/>
    <s v="CUSTOMER SERVICE OFFICER"/>
    <x v="22"/>
    <x v="2"/>
    <n v="6261811974"/>
    <s v="CENTRAL ZONE"/>
    <n v="7088"/>
    <s v="TASK-272249"/>
    <s v="SMA1"/>
    <x v="0"/>
    <m/>
    <d v="1899-12-30T11:47:00"/>
    <s v="No"/>
    <s v="No"/>
    <d v="1899-12-30T00:00:32"/>
    <d v="1899-12-30T00:00:13"/>
    <m/>
    <d v="2025-07-25T09:00:00"/>
    <s v="JUSTIN KURIAN"/>
    <s v="SMA1"/>
    <d v="2025-07-19T17:02:00"/>
    <s v="DINESH AHIRWAR"/>
    <s v="YES"/>
    <d v="2025-07-25T00:00:00"/>
    <d v="1899-12-30T15:13:42"/>
  </r>
  <r>
    <n v="134112"/>
    <s v="Nallampalli"/>
    <s v="ABM - BRANCH IN CHARGE"/>
    <x v="36"/>
    <x v="8"/>
    <n v="9025151521"/>
    <s v="SOUTH ZONE"/>
    <n v="7462"/>
    <s v="TASK-267413"/>
    <s v="SMA1"/>
    <x v="0"/>
    <m/>
    <d v="1899-12-30T11:47:00"/>
    <s v="No"/>
    <s v="Yes"/>
    <d v="1899-12-30T00:27:07"/>
    <d v="1899-12-30T00:00:49"/>
    <m/>
    <d v="2025-07-25T09:00:00"/>
    <s v="ALBIN GEORGE"/>
    <s v="SMA1"/>
    <d v="2025-07-19T15:08:00"/>
    <s v="JAYASEELAN S"/>
    <s v="YES"/>
    <d v="2025-07-25T00:00:00"/>
    <d v="1899-12-30T15:13:42"/>
  </r>
  <r>
    <n v="24029"/>
    <s v="Ganjbasoda"/>
    <s v="CUSTOMER SERVICE OFFICER"/>
    <x v="22"/>
    <x v="2"/>
    <n v="6261811974"/>
    <s v="CENTRAL ZONE"/>
    <n v="7088"/>
    <s v="TASK-272431"/>
    <s v="SMA1"/>
    <x v="0"/>
    <m/>
    <d v="1899-12-30T11:46:00"/>
    <s v="No"/>
    <s v="No"/>
    <d v="1899-12-30T16:50:09"/>
    <d v="1899-12-30T00:00:12"/>
    <m/>
    <d v="2025-07-25T09:00:00"/>
    <s v="JUSTIN KURIAN"/>
    <s v="SMA1"/>
    <d v="2025-07-19T17:02:00"/>
    <s v="DINESH AHIRWAR"/>
    <s v="YES"/>
    <d v="2025-07-25T00:00:00"/>
    <d v="1899-12-30T15:13:42"/>
  </r>
  <r>
    <n v="132427"/>
    <s v="Y.othakadai"/>
    <s v="CUSTOMER SERVICE OFFICER"/>
    <x v="33"/>
    <x v="8"/>
    <n v="9600716318"/>
    <s v="SOUTH ZONE"/>
    <n v="7072"/>
    <s v="TASK-267473"/>
    <s v="SMA1"/>
    <x v="0"/>
    <m/>
    <d v="1899-12-30T11:46:00"/>
    <s v="No"/>
    <s v="No"/>
    <d v="1899-12-30T01:20:25"/>
    <d v="1899-12-30T00:00:09"/>
    <m/>
    <d v="2025-07-25T09:00:00"/>
    <s v="ALBIN GEORGE"/>
    <s v="SMA1"/>
    <d v="2025-07-19T15:08:00"/>
    <s v="SATHISHKUMAR R"/>
    <s v="NO"/>
    <d v="2025-07-25T00:00:00"/>
    <d v="1899-12-30T15:13:42"/>
  </r>
  <r>
    <n v="136063"/>
    <s v="Jabalpur"/>
    <s v="CUSTOMER SERVICE OFFICER"/>
    <x v="18"/>
    <x v="7"/>
    <n v="9174454928"/>
    <s v="CENTRAL ZONE"/>
    <n v="7122"/>
    <s v="TASK-272839"/>
    <s v="SMA1"/>
    <x v="0"/>
    <m/>
    <d v="1899-12-30T11:45:00"/>
    <s v="No"/>
    <s v="No"/>
    <d v="1899-12-30T00:00:24"/>
    <d v="1899-12-30T00:00:08"/>
    <m/>
    <d v="2025-07-25T09:00:00"/>
    <s v="JUSTIN KURIAN"/>
    <s v="SMA1"/>
    <d v="2025-07-19T17:02:00"/>
    <s v="VARSHA PATEL"/>
    <s v="YES"/>
    <d v="2025-07-25T00:00:00"/>
    <d v="1899-12-30T15:13:42"/>
  </r>
  <r>
    <n v="134527"/>
    <s v="Kodakara"/>
    <s v="CUSTOMER SERVICE OFFICER"/>
    <x v="37"/>
    <x v="4"/>
    <n v="9895690574"/>
    <s v="SOUTH ZONE"/>
    <n v="7007"/>
    <s v="TASK-260974"/>
    <s v="SMA1"/>
    <x v="0"/>
    <m/>
    <d v="1899-12-30T11:45:00"/>
    <s v="No"/>
    <s v="No"/>
    <d v="1899-12-30T17:44:00"/>
    <d v="1899-12-30T00:00:05"/>
    <m/>
    <d v="2025-07-25T09:00:00"/>
    <s v="JUSTIN KURIAN"/>
    <s v="SMA1"/>
    <d v="2025-07-19T14:31:00"/>
    <s v="JERALD KADGARA"/>
    <s v="YES"/>
    <d v="2025-07-25T00:00:00"/>
    <d v="1899-12-30T15:13:42"/>
  </r>
  <r>
    <n v="29138"/>
    <s v="Pali"/>
    <s v="CUSTOMER SERVICE OFFICER"/>
    <x v="9"/>
    <x v="6"/>
    <n v="8210399390"/>
    <s v="CENTRAL ZONE"/>
    <n v="7060"/>
    <s v="TASK-271549"/>
    <s v="SMA1"/>
    <x v="1"/>
    <m/>
    <m/>
    <m/>
    <s v="No"/>
    <m/>
    <m/>
    <m/>
    <d v="2025-07-25T09:00:00"/>
    <s v="JUSTIN KURIAN"/>
    <s v="SMA1"/>
    <d v="2025-07-19T17:02:00"/>
    <s v="VIKAS SANDA"/>
    <m/>
    <d v="2025-07-25T00:00:00"/>
    <d v="1899-12-30T15:13:42"/>
  </r>
  <r>
    <n v="28740"/>
    <s v="Jalgaon"/>
    <s v="CUSTOMER SERVICE OFFICER"/>
    <x v="32"/>
    <x v="1"/>
    <n v="8848004265"/>
    <s v="WESTERN ZONE"/>
    <n v="7225"/>
    <s v="TASK-268260"/>
    <s v="SMA1"/>
    <x v="0"/>
    <m/>
    <d v="1899-12-30T11:45:00"/>
    <s v="No"/>
    <s v="Yes"/>
    <d v="1899-12-30T19:37:22"/>
    <d v="1899-12-30T00:00:22"/>
    <m/>
    <d v="2025-07-25T09:00:00"/>
    <s v="ALBIN GEORGE"/>
    <s v="SMA1"/>
    <d v="2025-07-19T16:44:00"/>
    <s v="KIRAN RAGHUNATH KHALSE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61191"/>
    <s v="SMA1"/>
    <x v="0"/>
    <m/>
    <d v="1899-12-30T11:43:00"/>
    <s v="No"/>
    <s v="No"/>
    <d v="1899-12-30T00:00:21"/>
    <d v="1899-12-30T00:00:12"/>
    <m/>
    <d v="2025-07-25T09:00:00"/>
    <s v="JUSTIN KURIAN"/>
    <s v="SMA1"/>
    <d v="2025-07-19T14:31:00"/>
    <s v="PRABHU P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61192"/>
    <s v="SMA1"/>
    <x v="0"/>
    <m/>
    <d v="1899-12-30T11:41:00"/>
    <s v="No"/>
    <s v="No"/>
    <d v="1899-12-30T00:03:51"/>
    <d v="1899-12-30T00:00:07"/>
    <m/>
    <d v="2025-07-25T09:00:00"/>
    <s v="JUSTIN KURIAN"/>
    <s v="SMA1"/>
    <d v="2025-07-19T14:31:00"/>
    <s v="PRABHU P"/>
    <s v="YES"/>
    <d v="2025-07-25T00:00:00"/>
    <d v="1899-12-30T15:13:42"/>
  </r>
  <r>
    <n v="18954"/>
    <s v="Pratappur"/>
    <s v="CUSTOMER SERVICE OFFICER"/>
    <x v="10"/>
    <x v="6"/>
    <n v="9249132753"/>
    <s v="CENTRAL ZONE"/>
    <n v="7183"/>
    <s v="TASK-271703"/>
    <s v="SMA1"/>
    <x v="1"/>
    <m/>
    <m/>
    <m/>
    <s v="No"/>
    <m/>
    <m/>
    <m/>
    <d v="2025-07-25T09:00:00"/>
    <s v="JUSTIN KURIAN"/>
    <s v="SMA1"/>
    <d v="2025-07-19T17:02:00"/>
    <s v="VIJAY KUMAR MARKAM"/>
    <m/>
    <d v="2025-07-25T00:00:00"/>
    <d v="1899-12-30T15:13:42"/>
  </r>
  <r>
    <n v="24276"/>
    <s v="Usilampatti"/>
    <s v="CUSTOMER SERVICE OFFICER"/>
    <x v="33"/>
    <x v="8"/>
    <n v="9047521819"/>
    <s v="SOUTH ZONE"/>
    <n v="7018"/>
    <s v="TASK-266459"/>
    <s v="SMA1"/>
    <x v="0"/>
    <m/>
    <d v="1899-12-30T11:40:00"/>
    <s v="No"/>
    <s v="No"/>
    <d v="1899-12-30T00:22:58"/>
    <d v="1899-12-30T00:00:07"/>
    <m/>
    <d v="2025-07-25T09:00:00"/>
    <s v="ALBIN GEORGE"/>
    <s v="SMA1"/>
    <d v="2025-07-19T15:08:00"/>
    <s v="S VIGNESHWARAN"/>
    <s v="YES"/>
    <d v="2025-07-25T00:00:00"/>
    <d v="1899-12-30T15:13:42"/>
  </r>
  <r>
    <n v="135064"/>
    <s v="Ponneri"/>
    <s v="CUSTOMER SERVICE OFFICER"/>
    <x v="34"/>
    <x v="8"/>
    <n v="7868914012"/>
    <s v="SOUTH ZONE"/>
    <n v="7032"/>
    <s v="TASK-265175"/>
    <s v="SMA1"/>
    <x v="0"/>
    <m/>
    <d v="1899-12-30T11:40:00"/>
    <s v="No"/>
    <s v="No"/>
    <d v="1899-12-30T00:48:56"/>
    <d v="1899-12-30T00:00:11"/>
    <m/>
    <d v="2025-07-25T09:00:00"/>
    <s v="ALBIN GEORGE"/>
    <s v="SMA1"/>
    <d v="2025-07-19T15:08:00"/>
    <s v="MANIGANDAN MUNIVEL"/>
    <s v="YES"/>
    <d v="2025-07-25T00:00:00"/>
    <d v="1899-12-30T15:13:42"/>
  </r>
  <r>
    <n v="130570"/>
    <s v="Chimur"/>
    <s v="CUSTOMER SERVICE OFFICER"/>
    <x v="23"/>
    <x v="0"/>
    <n v="9249099744"/>
    <s v="WESTERN ZONE"/>
    <n v="7110"/>
    <s v="TASK-270899"/>
    <s v="SMA1"/>
    <x v="0"/>
    <m/>
    <d v="1899-12-30T11:38:00"/>
    <s v="No"/>
    <s v="No"/>
    <d v="1899-12-30T00:00:18"/>
    <d v="1899-12-30T00:00:12"/>
    <m/>
    <d v="2025-07-25T09:00:00"/>
    <s v="JUSTIN KURIAN"/>
    <s v="SMA1"/>
    <d v="2025-07-19T17:02:00"/>
    <s v="VIVEK BRAMHADAS KATLAM"/>
    <s v="NO"/>
    <d v="2025-07-25T00:00:00"/>
    <d v="1899-12-30T15:13:42"/>
  </r>
  <r>
    <n v="18954"/>
    <s v="Pratappur"/>
    <s v="CUSTOMER SERVICE OFFICER"/>
    <x v="10"/>
    <x v="6"/>
    <n v="9249132753"/>
    <s v="CENTRAL ZONE"/>
    <n v="7183"/>
    <s v="TASK-271704"/>
    <s v="SMA1"/>
    <x v="1"/>
    <m/>
    <m/>
    <m/>
    <s v="No"/>
    <m/>
    <m/>
    <m/>
    <d v="2025-07-25T09:00:00"/>
    <s v="JUSTIN KURIAN"/>
    <s v="SMA1"/>
    <d v="2025-07-19T17:02:00"/>
    <s v="VIJAY KUMAR MARKAM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65537"/>
    <s v="SMA1"/>
    <x v="0"/>
    <m/>
    <d v="1899-12-30T11:37:00"/>
    <s v="No"/>
    <s v="No"/>
    <d v="1899-12-30T00:00:09"/>
    <d v="1899-12-30T00:00:05"/>
    <m/>
    <d v="2025-07-25T09:00:00"/>
    <s v="ALBIN GEORGE"/>
    <s v="SMA1"/>
    <d v="2025-07-19T15:08:00"/>
    <s v="PRABHU P"/>
    <s v="NO"/>
    <d v="2025-07-25T00:00:00"/>
    <d v="1899-12-30T15:13:42"/>
  </r>
  <r>
    <n v="133944"/>
    <s v="Ratlam"/>
    <s v="CUSTOMER SERVICE OFFICER"/>
    <x v="2"/>
    <x v="2"/>
    <n v="9617682417"/>
    <s v="CENTRAL ZONE"/>
    <n v="7134"/>
    <s v="TASK-268673"/>
    <s v="SMA1"/>
    <x v="0"/>
    <m/>
    <d v="1899-12-30T11:37:00"/>
    <s v="No"/>
    <s v="No"/>
    <d v="1899-12-30T00:21:40"/>
    <d v="1899-12-30T00:00:16"/>
    <m/>
    <d v="2025-07-25T09:00:00"/>
    <s v="ALBIN GEORGE"/>
    <s v="SMA1"/>
    <d v="2025-07-19T16:44:00"/>
    <s v="ATUL DHAKAD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65538"/>
    <s v="SMA1"/>
    <x v="0"/>
    <m/>
    <d v="1899-12-30T11:37:00"/>
    <s v="No"/>
    <s v="No"/>
    <d v="1899-12-30T00:04:46"/>
    <d v="1899-12-30T00:00:15"/>
    <m/>
    <d v="2025-07-25T09:00:00"/>
    <s v="ALBIN GEORGE"/>
    <s v="SMA1"/>
    <d v="2025-07-19T15:08:00"/>
    <s v="PRABHU P"/>
    <s v="NO"/>
    <d v="2025-07-25T00:00:00"/>
    <d v="1899-12-30T15:13:42"/>
  </r>
  <r>
    <n v="132590"/>
    <s v="Khamgaon"/>
    <s v="CUSTOMER SERVICE OFFICER"/>
    <x v="7"/>
    <x v="0"/>
    <n v="7306434409"/>
    <s v="WESTERN ZONE"/>
    <n v="7164"/>
    <s v="TASK-269946"/>
    <s v="SMA1"/>
    <x v="0"/>
    <m/>
    <d v="1899-12-30T11:36:00"/>
    <s v="No"/>
    <s v="No"/>
    <d v="1899-12-30T00:00:34"/>
    <d v="1899-12-30T00:00:18"/>
    <m/>
    <d v="2025-07-25T09:00:00"/>
    <s v="JUSTIN KURIAN"/>
    <s v="SMA1"/>
    <d v="2025-07-19T17:01:00"/>
    <s v="CHANDAN KISAN BHAGAT"/>
    <s v="YES"/>
    <d v="2025-07-25T00:00:00"/>
    <d v="1899-12-30T15:13:42"/>
  </r>
  <r>
    <n v="132590"/>
    <s v="Khamgaon"/>
    <s v="CUSTOMER SERVICE OFFICER"/>
    <x v="7"/>
    <x v="0"/>
    <n v="7306434409"/>
    <s v="WESTERN ZONE"/>
    <n v="7164"/>
    <s v="TASK-269947"/>
    <s v="SMA1"/>
    <x v="0"/>
    <m/>
    <d v="1899-12-30T11:35:00"/>
    <s v="No"/>
    <s v="Yes"/>
    <d v="1899-12-30T01:17:44"/>
    <d v="1899-12-30T00:00:16"/>
    <m/>
    <d v="2025-07-25T09:00:00"/>
    <s v="JUSTIN KURIAN"/>
    <s v="SMA1"/>
    <d v="2025-07-19T17:01:00"/>
    <s v="CHANDAN KISAN BHAGAT"/>
    <s v="YES"/>
    <d v="2025-07-25T00:00:00"/>
    <d v="1899-12-30T15:13:42"/>
  </r>
  <r>
    <n v="29849"/>
    <s v="Ahmedpur"/>
    <s v="CUSTOMER SERVICE OFFICER"/>
    <x v="1"/>
    <x v="1"/>
    <n v="9359162835"/>
    <s v="WESTERN ZONE"/>
    <n v="7452"/>
    <s v="TASK-270314"/>
    <s v="SMA1"/>
    <x v="0"/>
    <m/>
    <d v="1899-12-30T11:34:00"/>
    <s v="No"/>
    <s v="No"/>
    <d v="1899-12-30T00:02:08"/>
    <d v="1899-12-30T00:01:01"/>
    <m/>
    <d v="2025-07-25T09:00:00"/>
    <s v="JUSTIN KURIAN"/>
    <s v="SMA1"/>
    <d v="2025-07-19T17:01:00"/>
    <s v="SIDHDIK VAJIR SHAIKH"/>
    <s v="NO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65325"/>
    <s v="SMA1"/>
    <x v="0"/>
    <m/>
    <d v="1899-12-30T11:32:00"/>
    <s v="No"/>
    <s v="No"/>
    <d v="1899-12-30T00:00:40"/>
    <d v="1899-12-30T00:00:09"/>
    <m/>
    <d v="2025-07-25T09:00:00"/>
    <s v="ALBIN GEORGE"/>
    <s v="SMA1"/>
    <d v="2025-07-19T15:08:00"/>
    <s v="DHARMARAJ DHAMODARAN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64643"/>
    <s v="SMA1"/>
    <x v="0"/>
    <m/>
    <d v="1899-12-30T11:32:00"/>
    <s v="No"/>
    <s v="No"/>
    <d v="1899-12-30T00:16:10"/>
    <d v="1899-12-30T00:00:04"/>
    <m/>
    <d v="2025-07-25T09:00:00"/>
    <s v="ALBIN GEORGE"/>
    <s v="SMA1"/>
    <d v="2025-07-19T15:08:00"/>
    <s v="PRABHU P"/>
    <s v="YES"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65326"/>
    <s v="SMA1"/>
    <x v="0"/>
    <m/>
    <d v="1899-12-30T11:32:00"/>
    <s v="No"/>
    <s v="No"/>
    <d v="1899-12-30T00:53:25"/>
    <d v="1899-12-30T00:00:08"/>
    <m/>
    <d v="2025-07-25T09:00:00"/>
    <s v="ALBIN GEORGE"/>
    <s v="SMA1"/>
    <d v="2025-07-19T15:08:00"/>
    <s v="DHARMARAJ DHAMODARAN"/>
    <s v="YES"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26"/>
    <s v="SMA1"/>
    <x v="0"/>
    <m/>
    <d v="1899-12-30T11:32:00"/>
    <s v="No"/>
    <s v="No"/>
    <d v="1899-12-30T00:57:06"/>
    <d v="1899-12-30T00:00:18"/>
    <m/>
    <d v="2025-07-25T09:00:00"/>
    <s v="ALBIN GEORGE"/>
    <s v="SMA1"/>
    <d v="2025-07-19T15:08:00"/>
    <s v="VIJAYAKUMAR KANNAN"/>
    <s v="YES"/>
    <d v="2025-07-25T00:00:00"/>
    <d v="1899-12-30T15:13:42"/>
  </r>
  <r>
    <n v="29849"/>
    <s v="Ahmedpur"/>
    <s v="CUSTOMER SERVICE OFFICER"/>
    <x v="1"/>
    <x v="1"/>
    <n v="9359162835"/>
    <s v="WESTERN ZONE"/>
    <n v="7452"/>
    <s v="TASK-269847"/>
    <s v="SMA1"/>
    <x v="0"/>
    <m/>
    <d v="1899-12-30T11:32:00"/>
    <s v="No"/>
    <s v="No"/>
    <d v="1899-12-30T00:04:47"/>
    <d v="1899-12-30T00:00:07"/>
    <m/>
    <d v="2025-07-25T09:00:00"/>
    <s v="JUSTIN KURIAN"/>
    <s v="SMA1"/>
    <d v="2025-07-19T17:01:00"/>
    <s v="SIDHDIK VAJIR SHAIKH"/>
    <s v="NO"/>
    <d v="2025-07-25T00:00:00"/>
    <d v="1899-12-30T15:13:42"/>
  </r>
  <r>
    <n v="133879"/>
    <s v="Mecheri"/>
    <s v="CUSTOMER SERVICE OFFICER"/>
    <x v="36"/>
    <x v="8"/>
    <n v="6383963878"/>
    <s v="SOUTH ZONE"/>
    <n v="7343"/>
    <s v="TASK-265561"/>
    <s v="SMA1"/>
    <x v="0"/>
    <m/>
    <d v="1899-12-30T11:28:00"/>
    <s v="No"/>
    <s v="No"/>
    <d v="1899-12-30T01:08:43"/>
    <d v="1899-12-30T00:00:05"/>
    <m/>
    <d v="2025-07-25T09:00:00"/>
    <s v="ALBIN GEORGE"/>
    <s v="SMA1"/>
    <d v="2025-07-19T15:08:00"/>
    <s v="GOWTHAM SHANMUGAM"/>
    <s v="YES"/>
    <d v="2025-07-25T00:00:00"/>
    <d v="1899-12-30T15:13:42"/>
  </r>
  <r>
    <n v="136187"/>
    <s v="Alaganallur"/>
    <s v="CUSTOMER SERVICE OFFICER"/>
    <x v="33"/>
    <x v="8"/>
    <n v="7358862872"/>
    <s v="SOUTH ZONE"/>
    <n v="7017"/>
    <s v="TASK-260732"/>
    <s v="SMA1"/>
    <x v="0"/>
    <m/>
    <d v="1899-12-30T11:26:00"/>
    <s v="No"/>
    <s v="No"/>
    <d v="1899-12-30T00:00:21"/>
    <d v="1899-12-30T00:00:05"/>
    <m/>
    <d v="2025-07-25T09:00:00"/>
    <s v="JUSTIN KURIAN"/>
    <s v="SMA1"/>
    <d v="2025-07-19T14:31:00"/>
    <s v="SETHU P"/>
    <s v="YES"/>
    <d v="2025-07-25T00:00:00"/>
    <d v="1899-12-30T15:13:42"/>
  </r>
  <r>
    <n v="136187"/>
    <s v="Alaganallur"/>
    <s v="CUSTOMER SERVICE OFFICER"/>
    <x v="33"/>
    <x v="8"/>
    <n v="7358862872"/>
    <s v="SOUTH ZONE"/>
    <n v="7017"/>
    <s v="TASK-260750"/>
    <s v="SMA1"/>
    <x v="0"/>
    <m/>
    <d v="1899-12-30T11:25:00"/>
    <s v="No"/>
    <s v="No"/>
    <d v="1899-12-30T00:00:13"/>
    <d v="1899-12-30T00:00:04"/>
    <m/>
    <d v="2025-07-25T09:00:00"/>
    <s v="JUSTIN KURIAN"/>
    <s v="SMA1"/>
    <d v="2025-07-19T14:31:00"/>
    <s v="SETHU P"/>
    <s v="YES"/>
    <d v="2025-07-25T00:00:00"/>
    <d v="1899-12-30T15:13:42"/>
  </r>
  <r>
    <n v="136187"/>
    <s v="Alaganallur"/>
    <s v="CUSTOMER SERVICE OFFICER"/>
    <x v="33"/>
    <x v="8"/>
    <n v="7358862872"/>
    <s v="SOUTH ZONE"/>
    <n v="7017"/>
    <s v="TASK-260733"/>
    <s v="SMA1"/>
    <x v="0"/>
    <m/>
    <d v="1899-12-30T11:25:00"/>
    <s v="No"/>
    <s v="No"/>
    <d v="1899-12-30T00:00:23"/>
    <d v="1899-12-30T00:00:04"/>
    <m/>
    <d v="2025-07-25T09:00:00"/>
    <s v="JUSTIN KURIAN"/>
    <s v="SMA1"/>
    <d v="2025-07-19T14:31:00"/>
    <s v="SETHU P"/>
    <s v="YES"/>
    <d v="2025-07-25T00:00:00"/>
    <d v="1899-12-30T15:13:42"/>
  </r>
  <r>
    <n v="136187"/>
    <s v="Alaganallur"/>
    <s v="CUSTOMER SERVICE OFFICER"/>
    <x v="33"/>
    <x v="8"/>
    <n v="7358862872"/>
    <s v="SOUTH ZONE"/>
    <n v="7017"/>
    <s v="TASK-260744"/>
    <s v="SMA1"/>
    <x v="0"/>
    <m/>
    <d v="1899-12-30T11:25:00"/>
    <s v="No"/>
    <s v="No"/>
    <d v="1899-12-30T00:14:49"/>
    <d v="1899-12-30T00:00:05"/>
    <m/>
    <d v="2025-07-25T09:00:00"/>
    <s v="JUSTIN KURIAN"/>
    <s v="SMA1"/>
    <d v="2025-07-19T14:31:00"/>
    <s v="SETHU P"/>
    <s v="YES"/>
    <d v="2025-07-25T00:00:00"/>
    <d v="1899-12-30T15:13:42"/>
  </r>
  <r>
    <n v="23882"/>
    <s v="Chimur"/>
    <s v="CUSTOMER SERVICE OFFICER"/>
    <x v="23"/>
    <x v="0"/>
    <n v="8714635297"/>
    <s v="WESTERN ZONE"/>
    <n v="7110"/>
    <s v="TASK-267046"/>
    <s v="SMA1"/>
    <x v="0"/>
    <m/>
    <d v="1899-12-30T11:24:00"/>
    <s v="No"/>
    <s v="No"/>
    <d v="1899-12-30T00:00:33"/>
    <d v="1899-12-30T00:00:09"/>
    <m/>
    <d v="2025-07-25T09:00:00"/>
    <s v="ALBIN GEORGE"/>
    <s v="SMA1"/>
    <d v="2025-07-19T15:08:00"/>
    <s v="ROSHANI RAMU JIVTODE"/>
    <s v="YES"/>
    <d v="2025-07-25T00:00:00"/>
    <d v="1899-12-30T15:13:42"/>
  </r>
  <r>
    <n v="135370"/>
    <s v="Polur"/>
    <s v="CUSTOMER SERVICE OFFICER"/>
    <x v="34"/>
    <x v="8"/>
    <n v="9037913684"/>
    <s v="SOUTH ZONE"/>
    <n v="7210"/>
    <s v="TASK-266257"/>
    <s v="SMA1"/>
    <x v="0"/>
    <m/>
    <d v="1899-12-30T11:24:00"/>
    <s v="No"/>
    <s v="Yes"/>
    <d v="1899-12-30T00:00:25"/>
    <d v="1899-12-30T00:00:14"/>
    <m/>
    <d v="2025-07-25T09:00:00"/>
    <s v="ALBIN GEORGE"/>
    <s v="SMA1"/>
    <d v="2025-07-19T15:08:00"/>
    <s v="Murali P"/>
    <s v="YES"/>
    <d v="2025-07-25T00:00:00"/>
    <d v="1899-12-30T15:13:42"/>
  </r>
  <r>
    <n v="29705"/>
    <s v="Khamgaon"/>
    <s v="CUSTOMER SERVICE OFFICER"/>
    <x v="7"/>
    <x v="0"/>
    <n v="8848004864"/>
    <s v="WESTERN ZONE"/>
    <n v="7164"/>
    <s v="TASK-261530"/>
    <s v="SMA1"/>
    <x v="0"/>
    <m/>
    <d v="1899-12-30T11:22:00"/>
    <s v="No"/>
    <s v="Yes"/>
    <d v="1899-12-30T17:28:26"/>
    <d v="1899-12-30T00:00:31"/>
    <m/>
    <d v="2025-07-25T09:00:00"/>
    <s v="JUSTIN KURIAN"/>
    <s v="SMA1"/>
    <d v="2025-07-19T14:31:00"/>
    <s v="URMILA GOVARDHAN DONGARE"/>
    <s v="YES"/>
    <d v="2025-07-25T00:00:00"/>
    <d v="1899-12-30T15:13:42"/>
  </r>
  <r>
    <n v="23882"/>
    <s v="Chimur"/>
    <s v="CUSTOMER SERVICE OFFICER"/>
    <x v="23"/>
    <x v="0"/>
    <n v="8714635297"/>
    <s v="WESTERN ZONE"/>
    <n v="7110"/>
    <s v="TASK-262539"/>
    <s v="SMA1"/>
    <x v="0"/>
    <m/>
    <d v="1899-12-30T11:21:00"/>
    <s v="No"/>
    <s v="No"/>
    <d v="1899-12-30T00:00:15"/>
    <d v="1899-12-30T00:00:08"/>
    <m/>
    <d v="2025-07-25T09:00:00"/>
    <s v="ALBIN GEORGE"/>
    <s v="SMA1"/>
    <d v="2025-07-19T15:08:00"/>
    <s v="ROSHANI RAMU JIVTODE"/>
    <s v="YES"/>
    <d v="2025-07-25T00:00:00"/>
    <d v="1899-12-30T15:13:42"/>
  </r>
  <r>
    <n v="131235"/>
    <s v="Mecheri"/>
    <s v="CUSTOMER SERVICE OFFICER"/>
    <x v="36"/>
    <x v="8"/>
    <n v="9360865161"/>
    <s v="SOUTH ZONE"/>
    <n v="7343"/>
    <s v="TASK-267594"/>
    <s v="SMA1"/>
    <x v="0"/>
    <m/>
    <d v="1899-12-30T11:21:00"/>
    <s v="No"/>
    <s v="Yes"/>
    <d v="1899-12-30T00:08:29"/>
    <d v="1899-12-30T00:00:19"/>
    <m/>
    <d v="2025-07-25T09:00:00"/>
    <s v="ALBIN GEORGE"/>
    <s v="SMA1"/>
    <d v="2025-07-19T15:08:00"/>
    <s v="S ARUNKUMAR"/>
    <s v="YES"/>
    <d v="2025-07-25T00:00:00"/>
    <d v="1899-12-30T15:13:42"/>
  </r>
  <r>
    <n v="132260"/>
    <s v="Kirnapur"/>
    <s v="CUSTOMER SERVICE OFFICER"/>
    <x v="11"/>
    <x v="7"/>
    <n v="7697154879"/>
    <s v="CENTRAL ZONE"/>
    <n v="7092"/>
    <s v="TASK-272416"/>
    <s v="SMA1"/>
    <x v="0"/>
    <m/>
    <d v="1899-12-30T11:20:00"/>
    <s v="No"/>
    <s v="No"/>
    <d v="1899-12-30T00:00:18"/>
    <d v="1899-12-30T00:00:09"/>
    <m/>
    <d v="2025-07-25T09:00:00"/>
    <s v="JUSTIN KURIAN"/>
    <s v="SMA1"/>
    <d v="2025-07-19T17:02:00"/>
    <s v="VIVEK MURCHULE"/>
    <s v="NO"/>
    <d v="2025-07-25T00:00:00"/>
    <d v="1899-12-30T15:13:42"/>
  </r>
  <r>
    <n v="133990"/>
    <s v="Sivakasi"/>
    <s v="CUSTOMER SERVICE OFFICER"/>
    <x v="35"/>
    <x v="8"/>
    <n v="9944823306"/>
    <s v="SOUTH ZONE"/>
    <n v="7083"/>
    <s v="TASK-267241"/>
    <s v="SMA1"/>
    <x v="0"/>
    <m/>
    <d v="1899-12-30T11:20:00"/>
    <s v="No"/>
    <s v="Yes"/>
    <d v="1899-12-30T00:00:31"/>
    <d v="1899-12-30T00:00:13"/>
    <m/>
    <d v="2025-07-25T09:00:00"/>
    <s v="ALBIN GEORGE"/>
    <s v="SMA1"/>
    <d v="2025-07-19T15:08:00"/>
    <s v="JEEVA A"/>
    <s v="YES"/>
    <d v="2025-07-25T00:00:00"/>
    <d v="1899-12-30T15:13:42"/>
  </r>
  <r>
    <n v="134112"/>
    <s v="Nallampalli"/>
    <s v="ABM - BRANCH IN CHARGE"/>
    <x v="36"/>
    <x v="8"/>
    <n v="9025151521"/>
    <s v="SOUTH ZONE"/>
    <n v="7462"/>
    <s v="TASK-263730"/>
    <s v="SMA1"/>
    <x v="0"/>
    <m/>
    <d v="1899-12-30T11:20:00"/>
    <s v="No"/>
    <s v="No"/>
    <d v="1899-12-30T00:00:58"/>
    <d v="1899-12-30T00:00:28"/>
    <m/>
    <d v="2025-07-25T09:00:00"/>
    <s v="ALBIN GEORGE"/>
    <s v="SMA1"/>
    <d v="2025-07-19T15:08:00"/>
    <s v="JAYASEELAN S"/>
    <s v="YES"/>
    <d v="2025-07-25T00:00:00"/>
    <d v="1899-12-30T15:13:42"/>
  </r>
  <r>
    <n v="23882"/>
    <s v="Chimur"/>
    <s v="CUSTOMER SERVICE OFFICER"/>
    <x v="23"/>
    <x v="0"/>
    <n v="8714635297"/>
    <s v="WESTERN ZONE"/>
    <n v="7110"/>
    <s v="TASK-262844"/>
    <s v="SMA1"/>
    <x v="0"/>
    <m/>
    <d v="1899-12-30T11:20:00"/>
    <s v="No"/>
    <s v="No"/>
    <d v="1899-12-30T00:01:15"/>
    <d v="1899-12-30T00:01:05"/>
    <m/>
    <d v="2025-07-25T09:00:00"/>
    <s v="ALBIN GEORGE"/>
    <s v="SMA1"/>
    <d v="2025-07-19T15:08:00"/>
    <s v="ROSHANI RAMU JIVTODE"/>
    <s v="YES"/>
    <d v="2025-07-25T00:00:00"/>
    <d v="1899-12-30T15:13:42"/>
  </r>
  <r>
    <n v="132260"/>
    <s v="Kirnapur"/>
    <s v="CUSTOMER SERVICE OFFICER"/>
    <x v="11"/>
    <x v="7"/>
    <n v="7697154879"/>
    <s v="CENTRAL ZONE"/>
    <n v="7092"/>
    <s v="TASK-272790"/>
    <s v="SMA1"/>
    <x v="0"/>
    <m/>
    <d v="1899-12-30T11:20:00"/>
    <s v="No"/>
    <s v="Yes"/>
    <d v="1899-12-30T00:17:52"/>
    <d v="1899-12-30T00:00:33"/>
    <m/>
    <d v="2025-07-25T09:00:00"/>
    <s v="JUSTIN KURIAN"/>
    <s v="SMA1"/>
    <d v="2025-07-19T17:02:00"/>
    <s v="VIVEK MURCHULE"/>
    <s v="NO"/>
    <d v="2025-07-25T00:00:00"/>
    <d v="1899-12-30T15:13:42"/>
  </r>
  <r>
    <n v="134646"/>
    <s v="Chavara"/>
    <s v="CUSTOMER SERVICE OFFICER"/>
    <x v="5"/>
    <x v="4"/>
    <n v="8943597861"/>
    <s v="SOUTH ZONE"/>
    <n v="7052"/>
    <s v="TASK-261995"/>
    <s v="SMA1"/>
    <x v="0"/>
    <m/>
    <d v="1899-12-30T11:29:00"/>
    <s v="No"/>
    <s v="No"/>
    <d v="1899-12-30T00:10:17"/>
    <d v="1899-12-30T00:10:02"/>
    <m/>
    <d v="2025-07-25T09:00:00"/>
    <s v="JUSTIN KURIAN"/>
    <s v="SMA1"/>
    <d v="2025-07-19T14:31:00"/>
    <s v="HIROSH KUMAR. M"/>
    <s v="YES"/>
    <d v="2025-07-25T00:00:00"/>
    <d v="1899-12-30T15:13:42"/>
  </r>
  <r>
    <n v="134302"/>
    <s v="Periyakulam"/>
    <s v="CUSTOMER SERVICE OFFICER"/>
    <x v="33"/>
    <x v="8"/>
    <n v="7010682971"/>
    <s v="SOUTH ZONE"/>
    <n v="7071"/>
    <s v="TASK-266846"/>
    <s v="SMA1"/>
    <x v="0"/>
    <m/>
    <d v="1899-12-30T11:21:00"/>
    <s v="No"/>
    <s v="No"/>
    <d v="1899-12-30T00:03:23"/>
    <d v="1899-12-30T00:02:27"/>
    <m/>
    <d v="2025-07-25T09:00:00"/>
    <s v="ALBIN GEORGE"/>
    <s v="SMA1"/>
    <d v="2025-07-19T15:08:00"/>
    <s v="ARUNKUMAR C"/>
    <s v="YES"/>
    <d v="2025-07-25T00:00:00"/>
    <d v="1899-12-30T15:13:42"/>
  </r>
  <r>
    <n v="23882"/>
    <s v="Chimur"/>
    <s v="CUSTOMER SERVICE OFFICER"/>
    <x v="23"/>
    <x v="0"/>
    <n v="8714635297"/>
    <s v="WESTERN ZONE"/>
    <n v="7110"/>
    <s v="TASK-263848"/>
    <s v="SMA1"/>
    <x v="0"/>
    <m/>
    <d v="1899-12-30T11:19:00"/>
    <s v="No"/>
    <s v="No"/>
    <d v="1899-12-30T00:01:34"/>
    <d v="1899-12-30T00:01:15"/>
    <m/>
    <d v="2025-07-25T09:00:00"/>
    <s v="ALBIN GEORGE"/>
    <s v="SMA1"/>
    <d v="2025-07-19T15:08:00"/>
    <s v="ROSHANI RAMU JIVTODE"/>
    <s v="YES"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63022"/>
    <s v="SMA1"/>
    <x v="0"/>
    <m/>
    <d v="1899-12-30T11:18:00"/>
    <s v="No"/>
    <s v="Yes"/>
    <d v="1899-12-30T00:12:52"/>
    <d v="1899-12-30T00:00:21"/>
    <m/>
    <d v="2025-07-25T09:00:00"/>
    <s v="ALBIN GEORGE"/>
    <s v="SMA1"/>
    <d v="2025-07-19T15:08:00"/>
    <s v="KALAIVENTHAN T"/>
    <s v="YES"/>
    <d v="2025-07-25T00:00:00"/>
    <d v="1899-12-30T15:13:42"/>
  </r>
  <r>
    <n v="136542"/>
    <s v="Raver"/>
    <s v="CUSTOMER SERVICE OFFICER"/>
    <x v="32"/>
    <x v="1"/>
    <n v="9322684158"/>
    <s v="WESTERN ZONE"/>
    <n v="7335"/>
    <s v="TASK-260564"/>
    <s v="SMA1"/>
    <x v="0"/>
    <m/>
    <d v="1899-12-30T11:18:00"/>
    <s v="No"/>
    <s v="No"/>
    <m/>
    <d v="1899-12-30T00:01:19"/>
    <m/>
    <d v="2025-07-25T09:00:00"/>
    <s v="JUSTIN KURIAN"/>
    <s v="SMA1"/>
    <d v="2025-07-19T14:31:00"/>
    <s v="PRIYA SHASHIKANT DAHAKE"/>
    <s v="YES"/>
    <d v="2025-07-25T00:00:00"/>
    <d v="1899-12-30T15:13:42"/>
  </r>
  <r>
    <n v="23882"/>
    <s v="Chimur"/>
    <s v="CUSTOMER SERVICE OFFICER"/>
    <x v="23"/>
    <x v="0"/>
    <n v="8714635297"/>
    <s v="WESTERN ZONE"/>
    <n v="7110"/>
    <s v="TASK-267045"/>
    <s v="SMA1"/>
    <x v="0"/>
    <m/>
    <d v="1899-12-30T11:18:00"/>
    <s v="No"/>
    <s v="No"/>
    <d v="1900-01-09T03:20:25"/>
    <d v="1899-12-30T00:00:42"/>
    <m/>
    <d v="2025-07-25T09:00:00"/>
    <s v="ALBIN GEORGE"/>
    <s v="SMA1"/>
    <d v="2025-07-19T15:08:00"/>
    <s v="ROSHANI RAMU JIVTODE"/>
    <s v="YES"/>
    <d v="2025-07-25T00:00:00"/>
    <d v="1899-12-30T15:13:42"/>
  </r>
  <r>
    <n v="24276"/>
    <s v="Usilampatti"/>
    <s v="CUSTOMER SERVICE OFFICER"/>
    <x v="33"/>
    <x v="8"/>
    <n v="9047521819"/>
    <s v="SOUTH ZONE"/>
    <n v="7018"/>
    <s v="TASK-262581"/>
    <s v="SMA1"/>
    <x v="0"/>
    <m/>
    <d v="1899-12-30T11:17:00"/>
    <s v="No"/>
    <s v="Yes"/>
    <d v="1899-12-30T00:01:27"/>
    <d v="1899-12-30T00:00:33"/>
    <m/>
    <d v="2025-07-25T09:00:00"/>
    <s v="ALBIN GEORGE"/>
    <s v="SMA1"/>
    <d v="2025-07-19T15:08:00"/>
    <s v="S VIGNESHWARAN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61307"/>
    <s v="SMA1"/>
    <x v="0"/>
    <m/>
    <d v="1899-12-30T11:16:00"/>
    <s v="No"/>
    <s v="No"/>
    <d v="1899-12-30T00:12:39"/>
    <d v="1899-12-30T00:00:05"/>
    <m/>
    <d v="2025-07-25T09:00:00"/>
    <s v="JUSTIN KURIAN"/>
    <s v="SMA1"/>
    <d v="2025-07-19T14:31:00"/>
    <s v="PRABHU P"/>
    <s v="YES"/>
    <d v="2025-07-25T00:00:00"/>
    <d v="1899-12-30T15:13:42"/>
  </r>
  <r>
    <n v="24276"/>
    <s v="Usilampatti"/>
    <s v="CUSTOMER SERVICE OFFICER"/>
    <x v="33"/>
    <x v="8"/>
    <n v="9047521819"/>
    <s v="SOUTH ZONE"/>
    <n v="7018"/>
    <s v="TASK-266615"/>
    <s v="SMA1"/>
    <x v="0"/>
    <m/>
    <d v="1899-12-30T11:16:00"/>
    <s v="No"/>
    <s v="Yes"/>
    <d v="1899-12-30T00:09:19"/>
    <d v="1899-12-30T00:01:00"/>
    <m/>
    <d v="2025-07-25T09:00:00"/>
    <s v="ALBIN GEORGE"/>
    <s v="SMA1"/>
    <d v="2025-07-19T15:08:00"/>
    <s v="S VIGNESHWARAN"/>
    <s v="NO"/>
    <d v="2025-07-25T00:00:00"/>
    <d v="1899-12-30T15:13:42"/>
  </r>
  <r>
    <n v="132565"/>
    <s v="Majhauli"/>
    <s v="CUSTOMER SERVICE OFFICER"/>
    <x v="42"/>
    <x v="7"/>
    <n v="7828340762"/>
    <s v="CENTRAL ZONE"/>
    <n v="7300"/>
    <s v="TASK-272652"/>
    <s v="SMA1"/>
    <x v="0"/>
    <m/>
    <d v="1899-12-30T11:14:00"/>
    <s v="No"/>
    <s v="Yes"/>
    <d v="1899-12-30T00:11:34"/>
    <d v="1899-12-30T00:00:19"/>
    <m/>
    <d v="2025-07-25T09:00:00"/>
    <s v="JUSTIN KURIAN"/>
    <s v="SMA1"/>
    <d v="2025-07-19T17:02:00"/>
    <s v="RISHABH DWIVEDI"/>
    <s v="YES"/>
    <d v="2025-07-25T00:00:00"/>
    <d v="1899-12-30T15:13:42"/>
  </r>
  <r>
    <n v="131580"/>
    <s v="Chicholi"/>
    <s v="CUSTOMER SERVICE OFFICER (COLLECTION)"/>
    <x v="16"/>
    <x v="7"/>
    <n v="9037923651"/>
    <s v="CENTRAL ZONE"/>
    <n v="7065"/>
    <s v="TASK-272435"/>
    <s v="SMA1"/>
    <x v="0"/>
    <m/>
    <d v="1899-12-30T11:14:00"/>
    <s v="No"/>
    <s v="No"/>
    <d v="1899-12-30T00:00:09"/>
    <d v="1899-12-30T00:00:06"/>
    <m/>
    <d v="2025-07-25T09:00:00"/>
    <s v="JUSTIN KURIAN"/>
    <s v="SMA1"/>
    <d v="2025-07-19T17:02:00"/>
    <s v="HARSHAL BARPETE"/>
    <s v="NO"/>
    <d v="2025-07-25T00:00:00"/>
    <d v="1899-12-30T15:13:42"/>
  </r>
  <r>
    <n v="134112"/>
    <s v="Nallampalli"/>
    <s v="ABM - BRANCH IN CHARGE"/>
    <x v="36"/>
    <x v="8"/>
    <n v="9025151521"/>
    <s v="SOUTH ZONE"/>
    <n v="7462"/>
    <s v="TASK-263728"/>
    <s v="SMA1"/>
    <x v="0"/>
    <m/>
    <d v="1899-12-30T11:19:00"/>
    <s v="No"/>
    <s v="Yes"/>
    <d v="1899-12-30T00:05:48"/>
    <d v="1899-12-30T00:05:27"/>
    <m/>
    <d v="2025-07-25T09:00:00"/>
    <s v="ALBIN GEORGE"/>
    <s v="SMA1"/>
    <d v="2025-07-19T15:08:00"/>
    <s v="JAYASEELAN S"/>
    <s v="YES"/>
    <d v="2025-07-25T00:00:00"/>
    <d v="1899-12-30T15:13:42"/>
  </r>
  <r>
    <n v="131580"/>
    <s v="Chicholi"/>
    <s v="CUSTOMER SERVICE OFFICER (COLLECTION)"/>
    <x v="16"/>
    <x v="7"/>
    <n v="9037923651"/>
    <s v="CENTRAL ZONE"/>
    <n v="7065"/>
    <s v="TASK-272766"/>
    <s v="SMA1"/>
    <x v="0"/>
    <m/>
    <d v="1899-12-30T11:14:00"/>
    <s v="No"/>
    <s v="No"/>
    <d v="1900-02-23T00:26:58"/>
    <d v="1899-12-30T00:00:34"/>
    <m/>
    <d v="2025-07-25T09:00:00"/>
    <s v="JUSTIN KURIAN"/>
    <s v="SMA1"/>
    <d v="2025-07-19T17:02:00"/>
    <s v="HARSHAL BARPETE"/>
    <s v="NO"/>
    <d v="2025-07-25T00:00:00"/>
    <d v="1899-12-30T15:13:42"/>
  </r>
  <r>
    <n v="134112"/>
    <s v="Nallampalli"/>
    <s v="ABM - BRANCH IN CHARGE"/>
    <x v="36"/>
    <x v="8"/>
    <n v="9025151521"/>
    <s v="SOUTH ZONE"/>
    <n v="7462"/>
    <s v="TASK-267454"/>
    <s v="SMA1"/>
    <x v="0"/>
    <m/>
    <d v="1899-12-30T11:13:00"/>
    <s v="No"/>
    <s v="Yes"/>
    <d v="1899-12-30T00:01:07"/>
    <d v="1899-12-30T00:00:47"/>
    <m/>
    <d v="2025-07-25T09:00:00"/>
    <s v="ALBIN GEORGE"/>
    <s v="SMA1"/>
    <d v="2025-07-19T15:08:00"/>
    <s v="JAYASEELAN S"/>
    <s v="NO"/>
    <d v="2025-07-25T00:00:00"/>
    <d v="1899-12-30T15:13:42"/>
  </r>
  <r>
    <n v="131235"/>
    <s v="Mecheri"/>
    <s v="CUSTOMER SERVICE OFFICER"/>
    <x v="36"/>
    <x v="8"/>
    <n v="9360865161"/>
    <s v="SOUTH ZONE"/>
    <n v="7343"/>
    <s v="TASK-267588"/>
    <s v="SMA1"/>
    <x v="0"/>
    <m/>
    <d v="1899-12-30T11:12:00"/>
    <s v="No"/>
    <s v="Yes"/>
    <d v="1899-12-30T00:20:30"/>
    <d v="1899-12-30T00:00:39"/>
    <m/>
    <d v="2025-07-25T09:00:00"/>
    <s v="ALBIN GEORGE"/>
    <s v="SMA1"/>
    <d v="2025-07-19T15:08:00"/>
    <s v="S ARUNKUMAR"/>
    <s v="YES"/>
    <d v="2025-07-25T00:00:00"/>
    <d v="1899-12-30T15:13:42"/>
  </r>
  <r>
    <n v="135467"/>
    <s v="Sonkatch"/>
    <s v="CUSTOMER SERVICE OFFICER"/>
    <x v="12"/>
    <x v="2"/>
    <n v="7024745244"/>
    <s v="CENTRAL ZONE"/>
    <n v="1753"/>
    <s v="TASK-268717"/>
    <s v="SMA1"/>
    <x v="0"/>
    <m/>
    <d v="1899-12-30T11:12:00"/>
    <s v="No"/>
    <s v="Yes"/>
    <d v="1899-12-30T00:00:46"/>
    <d v="1899-12-30T00:00:28"/>
    <m/>
    <d v="2025-07-25T09:00:00"/>
    <s v="ALBIN GEORGE"/>
    <s v="SMA1"/>
    <d v="2025-07-19T16:44:00"/>
    <s v="DHEERAJ PARMAR"/>
    <s v="YES"/>
    <d v="2025-07-25T00:00:00"/>
    <d v="1899-12-30T15:13:42"/>
  </r>
  <r>
    <n v="134112"/>
    <s v="Nallampalli"/>
    <s v="ABM - BRANCH IN CHARGE"/>
    <x v="36"/>
    <x v="8"/>
    <n v="9025151521"/>
    <s v="SOUTH ZONE"/>
    <n v="7462"/>
    <s v="TASK-264389"/>
    <s v="SMA1"/>
    <x v="0"/>
    <m/>
    <d v="1899-12-30T11:12:00"/>
    <s v="No"/>
    <s v="Yes"/>
    <d v="1899-12-30T00:01:21"/>
    <d v="1899-12-30T00:01:01"/>
    <m/>
    <d v="2025-07-25T09:00:00"/>
    <s v="ALBIN GEORGE"/>
    <s v="SMA1"/>
    <d v="2025-07-19T15:08:00"/>
    <s v="JAYASEELAN S"/>
    <s v="YES"/>
    <d v="2025-07-25T00:00:00"/>
    <d v="1899-12-30T15:13:42"/>
  </r>
  <r>
    <n v="134112"/>
    <s v="Nallampalli"/>
    <s v="ABM - BRANCH IN CHARGE"/>
    <x v="36"/>
    <x v="8"/>
    <n v="9025151521"/>
    <s v="SOUTH ZONE"/>
    <n v="7462"/>
    <s v="TASK-264400"/>
    <s v="SMA1"/>
    <x v="0"/>
    <m/>
    <d v="1899-12-30T11:11:00"/>
    <s v="No"/>
    <s v="No"/>
    <d v="1899-12-30T00:00:39"/>
    <d v="1899-12-30T00:00:09"/>
    <m/>
    <d v="2025-07-25T09:00:00"/>
    <s v="ALBIN GEORGE"/>
    <s v="SMA1"/>
    <d v="2025-07-19T15:08:00"/>
    <s v="JAYASEELAN S"/>
    <s v="YES"/>
    <d v="2025-07-25T00:00:00"/>
    <d v="1899-12-30T15:13:42"/>
  </r>
  <r>
    <n v="134112"/>
    <s v="Nallampalli"/>
    <s v="ABM - BRANCH IN CHARGE"/>
    <x v="36"/>
    <x v="8"/>
    <n v="9025151521"/>
    <s v="SOUTH ZONE"/>
    <n v="7462"/>
    <s v="TASK-264384"/>
    <s v="SMA1"/>
    <x v="0"/>
    <m/>
    <d v="1899-12-30T11:10:00"/>
    <s v="No"/>
    <s v="Yes"/>
    <d v="1899-12-30T00:01:38"/>
    <d v="1899-12-30T00:00:29"/>
    <m/>
    <d v="2025-07-25T09:00:00"/>
    <s v="ALBIN GEORGE"/>
    <s v="SMA1"/>
    <d v="2025-07-19T15:08:00"/>
    <s v="JAYASEELAN S"/>
    <s v="NO"/>
    <d v="2025-07-25T00:00:00"/>
    <d v="1899-12-30T15:13:42"/>
  </r>
  <r>
    <n v="134112"/>
    <s v="Nallampalli"/>
    <s v="ABM - BRANCH IN CHARGE"/>
    <x v="36"/>
    <x v="8"/>
    <n v="9025151521"/>
    <s v="SOUTH ZONE"/>
    <n v="7462"/>
    <s v="TASK-264403"/>
    <s v="SMA1"/>
    <x v="0"/>
    <m/>
    <d v="1899-12-30T11:08:00"/>
    <s v="No"/>
    <s v="No"/>
    <d v="1899-12-30T00:00:50"/>
    <d v="1899-12-30T00:00:14"/>
    <m/>
    <d v="2025-07-25T09:00:00"/>
    <s v="ALBIN GEORGE"/>
    <s v="SMA1"/>
    <d v="2025-07-19T15:08:00"/>
    <s v="JAYASEELAN S"/>
    <s v="YES"/>
    <d v="2025-07-25T00:00:00"/>
    <d v="1899-12-30T15:13:42"/>
  </r>
  <r>
    <n v="29529"/>
    <s v="Nilanga"/>
    <s v="CUSTOMER SERVICE OFFICER"/>
    <x v="1"/>
    <x v="1"/>
    <n v="9249099185"/>
    <s v="WESTERN ZONE"/>
    <n v="1777"/>
    <s v="TASK-269571"/>
    <s v="SMA1"/>
    <x v="0"/>
    <m/>
    <d v="1899-12-30T11:08:00"/>
    <s v="No"/>
    <s v="Yes"/>
    <d v="1899-12-30T00:02:25"/>
    <d v="1899-12-30T00:00:36"/>
    <m/>
    <d v="2025-07-25T09:00:00"/>
    <s v="JUSTIN KURIAN"/>
    <s v="SMA1"/>
    <d v="2025-07-19T17:01:00"/>
    <s v="PATIL VAIBHAV RAMESH"/>
    <s v="NO"/>
    <d v="2025-07-25T00:00:00"/>
    <d v="1899-12-30T15:13:42"/>
  </r>
  <r>
    <n v="134112"/>
    <s v="Nallampalli"/>
    <s v="ABM - BRANCH IN CHARGE"/>
    <x v="36"/>
    <x v="8"/>
    <n v="9025151521"/>
    <s v="SOUTH ZONE"/>
    <n v="7462"/>
    <s v="TASK-264397"/>
    <s v="SMA1"/>
    <x v="0"/>
    <m/>
    <d v="1899-12-30T11:08:00"/>
    <s v="No"/>
    <s v="Yes"/>
    <d v="1899-12-30T00:01:13"/>
    <d v="1899-12-30T00:00:38"/>
    <m/>
    <d v="2025-07-25T09:00:00"/>
    <s v="ALBIN GEORGE"/>
    <s v="SMA1"/>
    <d v="2025-07-19T15:08:00"/>
    <s v="JAYASEELAN S"/>
    <s v="YES"/>
    <d v="2025-07-25T00:00:00"/>
    <d v="1899-12-30T15:13:42"/>
  </r>
  <r>
    <n v="130503"/>
    <s v="Arumuganeri"/>
    <s v="CUSTOMER SERVICE OFFICER"/>
    <x v="14"/>
    <x v="8"/>
    <n v="9037908238"/>
    <s v="SOUTH ZONE"/>
    <n v="7041"/>
    <s v="TASK-264726"/>
    <s v="SMA1"/>
    <x v="0"/>
    <m/>
    <d v="1899-12-30T11:07:00"/>
    <s v="No"/>
    <s v="No"/>
    <d v="1899-12-30T00:01:56"/>
    <d v="1899-12-30T00:00:07"/>
    <m/>
    <d v="2025-07-25T09:00:00"/>
    <s v="ALBIN GEORGE"/>
    <s v="SMA1"/>
    <d v="2025-07-19T15:08:00"/>
    <s v="JEGATHISH"/>
    <s v="YES"/>
    <d v="2025-07-25T00:00:00"/>
    <d v="1899-12-30T15:13:42"/>
  </r>
  <r>
    <n v="134112"/>
    <s v="Nallampalli"/>
    <s v="ABM - BRANCH IN CHARGE"/>
    <x v="36"/>
    <x v="8"/>
    <n v="9025151521"/>
    <s v="SOUTH ZONE"/>
    <n v="7462"/>
    <s v="TASK-264404"/>
    <s v="SMA1"/>
    <x v="0"/>
    <m/>
    <d v="1899-12-30T11:06:00"/>
    <s v="No"/>
    <s v="Yes"/>
    <d v="1899-12-30T00:01:25"/>
    <d v="1899-12-30T00:00:24"/>
    <m/>
    <d v="2025-07-25T09:00:00"/>
    <s v="ALBIN GEORGE"/>
    <s v="SMA1"/>
    <d v="2025-07-19T15:08:00"/>
    <s v="JAYASEELAN S"/>
    <s v="YES"/>
    <d v="2025-07-25T00:00:00"/>
    <d v="1899-12-30T15:13:42"/>
  </r>
  <r>
    <n v="24276"/>
    <s v="Usilampatti"/>
    <s v="CUSTOMER SERVICE OFFICER"/>
    <x v="33"/>
    <x v="8"/>
    <n v="9047521819"/>
    <s v="SOUTH ZONE"/>
    <n v="7018"/>
    <s v="TASK-266460"/>
    <s v="SMA1"/>
    <x v="0"/>
    <m/>
    <d v="1899-12-30T11:07:00"/>
    <s v="No"/>
    <s v="No"/>
    <d v="1899-12-30T00:01:58"/>
    <d v="1899-12-30T00:00:46"/>
    <m/>
    <d v="2025-07-25T09:00:00"/>
    <s v="ALBIN GEORGE"/>
    <s v="SMA1"/>
    <d v="2025-07-19T15:08:00"/>
    <s v="S VIGNESHWARAN"/>
    <s v="YES"/>
    <d v="2025-07-25T00:00:00"/>
    <d v="1899-12-30T15:13:42"/>
  </r>
  <r>
    <n v="136301"/>
    <s v="Vandavasi"/>
    <s v="CUSTOMER SERVICE OFFICER"/>
    <x v="34"/>
    <x v="8"/>
    <n v="9790179428"/>
    <s v="SOUTH ZONE"/>
    <n v="7047"/>
    <s v="TASK-266657"/>
    <s v="SMA1"/>
    <x v="0"/>
    <m/>
    <d v="1899-12-30T11:07:00"/>
    <s v="No"/>
    <s v="Yes"/>
    <d v="1899-12-30T00:02:34"/>
    <d v="1899-12-30T00:00:56"/>
    <m/>
    <d v="2025-07-25T09:00:00"/>
    <s v="ALBIN GEORGE"/>
    <s v="SMA1"/>
    <d v="2025-07-19T15:08:00"/>
    <s v="KARTHICK"/>
    <s v="YES"/>
    <d v="2025-07-25T00:00:00"/>
    <d v="1899-12-30T15:13:42"/>
  </r>
  <r>
    <n v="28339"/>
    <s v="Uthangarai"/>
    <s v="CUSTOMER SERVICE OFFICER"/>
    <x v="36"/>
    <x v="8"/>
    <n v="9843937695"/>
    <s v="SOUTH ZONE"/>
    <n v="7341"/>
    <s v="TASK-263181"/>
    <s v="SMA1"/>
    <x v="0"/>
    <m/>
    <d v="1899-12-30T11:05:00"/>
    <s v="No"/>
    <s v="Yes"/>
    <d v="1899-12-30T00:00:54"/>
    <d v="1899-12-30T00:00:40"/>
    <m/>
    <d v="2025-07-25T09:00:00"/>
    <s v="ALBIN GEORGE"/>
    <s v="SMA1"/>
    <d v="2025-07-19T15:08:00"/>
    <s v="NEPPOLIAN M"/>
    <s v="NO"/>
    <d v="2025-07-25T00:00:00"/>
    <d v="1899-12-30T15:13:42"/>
  </r>
  <r>
    <n v="136149"/>
    <s v="Jhotwara-jaipur"/>
    <s v="CUSTOMER SERVICE OFFICER"/>
    <x v="46"/>
    <x v="3"/>
    <n v="6378507330"/>
    <s v="CENTRAL ZONE"/>
    <n v="7361"/>
    <s v="TASK-268289"/>
    <s v="SMA1"/>
    <x v="0"/>
    <m/>
    <d v="1899-12-30T11:04:00"/>
    <s v="No"/>
    <s v="No"/>
    <d v="1899-12-30T00:00:21"/>
    <d v="1899-12-30T00:00:05"/>
    <m/>
    <d v="2025-07-25T09:00:00"/>
    <s v="ALBIN GEORGE"/>
    <s v="SMA1"/>
    <d v="2025-07-19T16:44:00"/>
    <s v="RAHUL MEENA"/>
    <s v="YES"/>
    <d v="2025-07-25T00:00:00"/>
    <d v="1899-12-30T15:13:42"/>
  </r>
  <r>
    <n v="24276"/>
    <s v="Usilampatti"/>
    <s v="CUSTOMER SERVICE OFFICER"/>
    <x v="33"/>
    <x v="8"/>
    <n v="9047521819"/>
    <s v="SOUTH ZONE"/>
    <n v="7018"/>
    <s v="TASK-266463"/>
    <s v="SMA1"/>
    <x v="0"/>
    <m/>
    <d v="1899-12-30T11:05:00"/>
    <s v="No"/>
    <s v="No"/>
    <d v="1899-12-30T00:02:11"/>
    <d v="1899-12-30T00:00:58"/>
    <m/>
    <d v="2025-07-25T09:00:00"/>
    <s v="ALBIN GEORGE"/>
    <s v="SMA1"/>
    <d v="2025-07-19T15:08:00"/>
    <s v="S VIGNESHWARAN"/>
    <s v="YES"/>
    <d v="2025-07-25T00:00:00"/>
    <d v="1899-12-30T15:13:42"/>
  </r>
  <r>
    <n v="134112"/>
    <s v="Nallampalli"/>
    <s v="ABM - BRANCH IN CHARGE"/>
    <x v="36"/>
    <x v="8"/>
    <n v="9025151521"/>
    <s v="SOUTH ZONE"/>
    <n v="7462"/>
    <s v="TASK-263075"/>
    <s v="SMA1"/>
    <x v="0"/>
    <m/>
    <d v="1899-12-30T11:05:00"/>
    <s v="No"/>
    <s v="No"/>
    <d v="1900-01-06T18:34:49"/>
    <d v="1899-12-30T00:01:17"/>
    <m/>
    <d v="2025-07-25T09:00:00"/>
    <s v="ALBIN GEORGE"/>
    <s v="SMA1"/>
    <d v="2025-07-19T15:08:00"/>
    <s v="JAYASEELAN S"/>
    <s v="YES"/>
    <d v="2025-07-25T00:00:00"/>
    <d v="1899-12-30T15:13:42"/>
  </r>
  <r>
    <n v="136149"/>
    <s v="Jhotwara-jaipur"/>
    <s v="CUSTOMER SERVICE OFFICER"/>
    <x v="46"/>
    <x v="3"/>
    <n v="6378507330"/>
    <s v="CENTRAL ZONE"/>
    <n v="7361"/>
    <s v="TASK-268291"/>
    <s v="SMA1"/>
    <x v="0"/>
    <m/>
    <d v="1899-12-30T11:04:00"/>
    <s v="No"/>
    <s v="No"/>
    <d v="1899-12-30T00:02:37"/>
    <d v="1899-12-30T00:00:16"/>
    <m/>
    <d v="2025-07-25T09:00:00"/>
    <s v="ALBIN GEORGE"/>
    <s v="SMA1"/>
    <d v="2025-07-19T16:44:00"/>
    <s v="RAHUL MEENA"/>
    <s v="YES"/>
    <d v="2025-07-25T00:00:00"/>
    <d v="1899-12-30T15:13:42"/>
  </r>
  <r>
    <n v="132565"/>
    <s v="Majhauli"/>
    <s v="CUSTOMER SERVICE OFFICER"/>
    <x v="42"/>
    <x v="7"/>
    <n v="7828340762"/>
    <s v="CENTRAL ZONE"/>
    <n v="7300"/>
    <s v="TASK-271839"/>
    <s v="SMA1"/>
    <x v="0"/>
    <m/>
    <d v="1899-12-30T11:03:00"/>
    <s v="No"/>
    <s v="Yes"/>
    <d v="1899-12-30T00:25:09"/>
    <d v="1899-12-30T00:00:43"/>
    <m/>
    <d v="2025-07-25T09:00:00"/>
    <s v="JUSTIN KURIAN"/>
    <s v="SMA1"/>
    <d v="2025-07-19T17:02:00"/>
    <s v="RISHABH DWIVEDI"/>
    <s v="YES"/>
    <d v="2025-07-25T00:00:00"/>
    <d v="1899-12-30T15:13:42"/>
  </r>
  <r>
    <n v="136070"/>
    <s v="Khargone"/>
    <s v="CUSTOMER SERVICE OFFICER"/>
    <x v="21"/>
    <x v="2"/>
    <n v="9302408438"/>
    <s v="CENTRAL ZONE"/>
    <n v="7127"/>
    <s v="TASK-267872"/>
    <s v="SMA1"/>
    <x v="0"/>
    <m/>
    <d v="1899-12-30T12:28:00"/>
    <s v="No"/>
    <s v="Yes"/>
    <m/>
    <d v="1899-12-30T01:26:58"/>
    <m/>
    <d v="2025-07-25T09:00:00"/>
    <s v="ALBIN GEORGE"/>
    <s v="SMA1"/>
    <d v="2025-07-19T15:08:00"/>
    <s v="RAHUL MANDLOI"/>
    <s v="YES"/>
    <d v="2025-07-25T00:00:00"/>
    <d v="1899-12-30T15:13:42"/>
  </r>
  <r>
    <n v="135385"/>
    <s v="Guna"/>
    <s v="CUSTOMER SERVICE OFFICER"/>
    <x v="41"/>
    <x v="7"/>
    <n v="7067626898"/>
    <s v="CENTRAL ZONE"/>
    <n v="1755"/>
    <s v="TASK-268862"/>
    <s v="SMA1"/>
    <x v="0"/>
    <m/>
    <d v="1899-12-30T11:01:00"/>
    <s v="No"/>
    <s v="No"/>
    <d v="1899-12-30T00:00:12"/>
    <d v="1899-12-30T00:00:05"/>
    <m/>
    <d v="2025-07-25T09:00:00"/>
    <s v="ALBIN GEORGE"/>
    <s v="SMA1"/>
    <d v="2025-07-19T16:44:00"/>
    <s v="PUSHPENDRA YADAV"/>
    <s v="YES"/>
    <d v="2025-07-25T00:00:00"/>
    <d v="1899-12-30T15:13:42"/>
  </r>
  <r>
    <n v="24276"/>
    <s v="Usilampatti"/>
    <s v="CUSTOMER SERVICE OFFICER"/>
    <x v="33"/>
    <x v="8"/>
    <n v="9047521819"/>
    <s v="SOUTH ZONE"/>
    <n v="7018"/>
    <s v="TASK-266616"/>
    <s v="SMA1"/>
    <x v="0"/>
    <m/>
    <d v="1899-12-30T11:02:00"/>
    <s v="No"/>
    <s v="Yes"/>
    <d v="1899-12-30T00:01:39"/>
    <d v="1899-12-30T00:01:27"/>
    <m/>
    <d v="2025-07-25T09:00:00"/>
    <s v="ALBIN GEORGE"/>
    <s v="SMA1"/>
    <d v="2025-07-19T15:08:00"/>
    <s v="S VIGNESHWARAN"/>
    <s v="YES"/>
    <d v="2025-07-25T00:00:00"/>
    <d v="1899-12-30T15:13:42"/>
  </r>
  <r>
    <n v="136149"/>
    <s v="Jhotwara-jaipur"/>
    <s v="CUSTOMER SERVICE OFFICER"/>
    <x v="46"/>
    <x v="3"/>
    <n v="6378507330"/>
    <s v="CENTRAL ZONE"/>
    <n v="7361"/>
    <s v="TASK-268292"/>
    <s v="SMA1"/>
    <x v="0"/>
    <m/>
    <d v="1899-12-30T11:01:00"/>
    <s v="No"/>
    <s v="No"/>
    <d v="1899-12-30T00:01:10"/>
    <d v="1899-12-30T00:00:13"/>
    <m/>
    <d v="2025-07-25T09:00:00"/>
    <s v="ALBIN GEORGE"/>
    <s v="SMA1"/>
    <d v="2025-07-19T16:44:00"/>
    <s v="RAHUL MEENA"/>
    <s v="NO"/>
    <d v="2025-07-25T00:00:00"/>
    <d v="1899-12-30T15:13:42"/>
  </r>
  <r>
    <n v="135385"/>
    <s v="Guna"/>
    <s v="CUSTOMER SERVICE OFFICER"/>
    <x v="41"/>
    <x v="7"/>
    <n v="7067626898"/>
    <s v="CENTRAL ZONE"/>
    <n v="1755"/>
    <s v="TASK-269246"/>
    <s v="SMA1"/>
    <x v="0"/>
    <m/>
    <d v="1899-12-30T11:01:00"/>
    <s v="No"/>
    <s v="No"/>
    <d v="1899-12-30T01:04:25"/>
    <d v="1899-12-30T00:00:06"/>
    <m/>
    <d v="2025-07-25T09:00:00"/>
    <s v="ALBIN GEORGE"/>
    <s v="SMA1"/>
    <d v="2025-07-19T16:44:00"/>
    <s v="PUSHPENDRA YADAV"/>
    <s v="YES"/>
    <d v="2025-07-25T00:00:00"/>
    <d v="1899-12-30T15:13:42"/>
  </r>
  <r>
    <n v="136301"/>
    <s v="Vandavasi"/>
    <s v="CUSTOMER SERVICE OFFICER"/>
    <x v="34"/>
    <x v="8"/>
    <n v="9790179428"/>
    <s v="SOUTH ZONE"/>
    <n v="7047"/>
    <s v="TASK-263695"/>
    <s v="SMA1"/>
    <x v="0"/>
    <m/>
    <d v="1899-12-30T11:02:00"/>
    <s v="No"/>
    <s v="Yes"/>
    <d v="1899-12-30T00:44:46"/>
    <d v="1899-12-30T00:01:04"/>
    <m/>
    <d v="2025-07-25T09:00:00"/>
    <s v="ALBIN GEORGE"/>
    <s v="SMA1"/>
    <d v="2025-07-19T15:08:00"/>
    <s v="KARTHICK"/>
    <s v="YES"/>
    <d v="2025-07-25T00:00:00"/>
    <d v="1899-12-30T15:13:42"/>
  </r>
  <r>
    <n v="24276"/>
    <s v="Usilampatti"/>
    <s v="CUSTOMER SERVICE OFFICER"/>
    <x v="33"/>
    <x v="8"/>
    <n v="9047521819"/>
    <s v="SOUTH ZONE"/>
    <n v="7018"/>
    <s v="TASK-266885"/>
    <s v="SMA1"/>
    <x v="0"/>
    <m/>
    <d v="1899-12-30T11:01:00"/>
    <s v="No"/>
    <s v="No"/>
    <d v="1899-12-30T00:00:56"/>
    <d v="1899-12-30T00:00:23"/>
    <m/>
    <d v="2025-07-25T09:00:00"/>
    <s v="ALBIN GEORGE"/>
    <s v="SMA1"/>
    <d v="2025-07-19T15:08:00"/>
    <s v="S VIGNESHWARAN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65955"/>
    <s v="SMA1"/>
    <x v="0"/>
    <m/>
    <d v="1899-12-30T11:00:00"/>
    <s v="No"/>
    <s v="No"/>
    <d v="1899-12-30T00:32:48"/>
    <d v="1899-12-30T00:00:04"/>
    <m/>
    <d v="2025-07-25T09:00:00"/>
    <s v="ALBIN GEORGE"/>
    <s v="SMA1"/>
    <d v="2025-07-19T15:08:00"/>
    <s v="RAJ CHINNAPAN"/>
    <s v="NO"/>
    <d v="2025-07-25T00:00:00"/>
    <d v="1899-12-30T15:13:42"/>
  </r>
  <r>
    <n v="135750"/>
    <s v="Agarmalwa"/>
    <s v="CUSTOMER SERVICE OFFICER"/>
    <x v="24"/>
    <x v="2"/>
    <n v="8435940774"/>
    <s v="CENTRAL ZONE"/>
    <n v="7419"/>
    <s v="TASK-269235"/>
    <s v="SMA1"/>
    <x v="0"/>
    <m/>
    <d v="1899-12-30T11:00:00"/>
    <s v="No"/>
    <s v="No"/>
    <d v="1900-01-02T00:01:14"/>
    <d v="1899-12-30T00:00:15"/>
    <m/>
    <d v="2025-07-25T09:00:00"/>
    <s v="ALBIN GEORGE"/>
    <s v="SMA1"/>
    <d v="2025-07-19T16:44:00"/>
    <s v="SONUMEWADA"/>
    <s v="NO"/>
    <d v="2025-07-25T00:00:00"/>
    <d v="1899-12-30T15:13:42"/>
  </r>
  <r>
    <n v="136149"/>
    <s v="Jhotwara-jaipur"/>
    <s v="CUSTOMER SERVICE OFFICER"/>
    <x v="46"/>
    <x v="3"/>
    <n v="6378507330"/>
    <s v="CENTRAL ZONE"/>
    <n v="7361"/>
    <s v="TASK-267753"/>
    <s v="SMA1"/>
    <x v="0"/>
    <m/>
    <d v="1899-12-30T11:00:00"/>
    <s v="No"/>
    <s v="No"/>
    <d v="1899-12-30T00:01:06"/>
    <d v="1899-12-30T00:00:17"/>
    <m/>
    <d v="2025-07-25T09:00:00"/>
    <s v="ALBIN GEORGE"/>
    <s v="SMA1"/>
    <d v="2025-07-19T15:08:00"/>
    <s v="RAHUL MEENA"/>
    <s v="YES"/>
    <d v="2025-07-25T00:00:00"/>
    <d v="1899-12-30T15:13:42"/>
  </r>
  <r>
    <n v="134663"/>
    <s v="Ponneri"/>
    <s v="CUSTOMER SERVICE OFFICER"/>
    <x v="34"/>
    <x v="8"/>
    <n v="9080222485"/>
    <s v="SOUTH ZONE"/>
    <n v="7032"/>
    <s v="TASK-264352"/>
    <s v="SMA1"/>
    <x v="0"/>
    <m/>
    <d v="1899-12-30T10:59:00"/>
    <s v="No"/>
    <s v="No"/>
    <d v="1899-12-30T00:22:46"/>
    <d v="1899-12-30T00:00:06"/>
    <m/>
    <d v="2025-07-25T09:00:00"/>
    <s v="ALBIN GEORGE"/>
    <s v="SMA1"/>
    <d v="2025-07-19T15:08:00"/>
    <s v="VIJAYAKUMAR ELUMALAI"/>
    <s v="YES"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66704"/>
    <s v="SMA1"/>
    <x v="0"/>
    <m/>
    <d v="1899-12-30T10:59:00"/>
    <s v="No"/>
    <s v="No"/>
    <d v="1899-12-30T00:00:13"/>
    <d v="1899-12-30T00:00:05"/>
    <m/>
    <d v="2025-07-25T09:00:00"/>
    <s v="ALBIN GEORGE"/>
    <s v="SMA1"/>
    <d v="2025-07-19T15:08:00"/>
    <s v="RAMALINGAM"/>
    <s v="YES"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66740"/>
    <s v="SMA1"/>
    <x v="0"/>
    <m/>
    <d v="1899-12-30T10:59:00"/>
    <s v="No"/>
    <s v="No"/>
    <d v="1899-12-30T00:00:19"/>
    <d v="1899-12-30T00:00:06"/>
    <m/>
    <d v="2025-07-25T09:00:00"/>
    <s v="ALBIN GEORGE"/>
    <s v="SMA1"/>
    <d v="2025-07-19T15:08:00"/>
    <s v="RAMALINGAM"/>
    <s v="YES"/>
    <d v="2025-07-25T00:00:00"/>
    <d v="1899-12-30T15:13:42"/>
  </r>
  <r>
    <n v="135698"/>
    <s v="Jatara"/>
    <s v="CUSTOMER SERVICE OFFICER"/>
    <x v="38"/>
    <x v="7"/>
    <n v="8103705596"/>
    <s v="CENTRAL ZONE"/>
    <n v="1765"/>
    <s v="TASK-272381"/>
    <s v="SMA1"/>
    <x v="0"/>
    <m/>
    <d v="1899-12-30T11:00:00"/>
    <s v="No"/>
    <s v="Yes"/>
    <d v="1899-12-31T16:00:18"/>
    <d v="1899-12-30T00:00:47"/>
    <m/>
    <d v="2025-07-25T09:00:00"/>
    <s v="JUSTIN KURIAN"/>
    <s v="SMA1"/>
    <d v="2025-07-19T17:02:00"/>
    <s v="DINESH YADAV"/>
    <s v="YES"/>
    <d v="2025-07-25T00:00:00"/>
    <d v="1899-12-30T15:13:42"/>
  </r>
  <r>
    <n v="28293"/>
    <s v="Savner"/>
    <s v="CUSTOMER SERVICE OFFICER"/>
    <x v="23"/>
    <x v="0"/>
    <n v="8848003868"/>
    <s v="WESTERN ZONE"/>
    <n v="7108"/>
    <s v="TASK-263948"/>
    <s v="SMA1"/>
    <x v="1"/>
    <m/>
    <m/>
    <m/>
    <s v="No"/>
    <m/>
    <m/>
    <m/>
    <d v="2025-07-25T09:00:00"/>
    <s v="ALBIN GEORGE"/>
    <s v="SMA1"/>
    <d v="2025-07-19T15:08:00"/>
    <s v="GAURAV JANRAO LIKHAR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271479"/>
    <s v="SMA1"/>
    <x v="0"/>
    <m/>
    <d v="1899-12-30T11:26:00"/>
    <s v="No"/>
    <s v="No"/>
    <d v="1899-12-30T02:19:36"/>
    <d v="1899-12-30T00:27:37"/>
    <m/>
    <d v="2025-07-25T09:00:00"/>
    <s v="JUSTIN KURIAN"/>
    <s v="SMA1"/>
    <d v="2025-07-19T17:02:00"/>
    <s v="SIDHDIK VAJIR SHAIKH"/>
    <s v="YES"/>
    <d v="2025-07-25T00:00:00"/>
    <d v="1899-12-30T15:13:42"/>
  </r>
  <r>
    <n v="28293"/>
    <s v="Savner"/>
    <s v="CUSTOMER SERVICE OFFICER"/>
    <x v="23"/>
    <x v="0"/>
    <n v="8848003868"/>
    <s v="WESTERN ZONE"/>
    <n v="7108"/>
    <s v="TASK-265704"/>
    <s v="SMA1"/>
    <x v="0"/>
    <m/>
    <d v="1899-12-30T10:58:00"/>
    <s v="No"/>
    <s v="No"/>
    <d v="1899-12-30T00:00:30"/>
    <d v="1899-12-30T00:00:05"/>
    <m/>
    <d v="2025-07-25T09:00:00"/>
    <s v="ALBIN GEORGE"/>
    <s v="SMA1"/>
    <d v="2025-07-19T15:08:00"/>
    <s v="GAURAV JANRAO LIKHAR"/>
    <s v="YES"/>
    <d v="2025-07-25T00:00:00"/>
    <d v="1899-12-30T15:13:42"/>
  </r>
  <r>
    <n v="28293"/>
    <s v="Savner"/>
    <s v="CUSTOMER SERVICE OFFICER"/>
    <x v="23"/>
    <x v="0"/>
    <n v="8848003868"/>
    <s v="WESTERN ZONE"/>
    <n v="7108"/>
    <s v="TASK-270368"/>
    <s v="SMA1"/>
    <x v="0"/>
    <m/>
    <d v="1899-12-30T10:58:00"/>
    <s v="No"/>
    <s v="No"/>
    <d v="1899-12-30T00:00:27"/>
    <d v="1899-12-30T00:00:11"/>
    <m/>
    <d v="2025-07-25T09:00:00"/>
    <s v="JUSTIN KURIAN"/>
    <s v="SMA1"/>
    <d v="2025-07-19T17:01:00"/>
    <s v="GAURAV JANRAO LIKHAR"/>
    <s v="YES"/>
    <d v="2025-07-25T00:00:00"/>
    <d v="1899-12-30T15:13:42"/>
  </r>
  <r>
    <n v="28293"/>
    <s v="Savner"/>
    <s v="CUSTOMER SERVICE OFFICER"/>
    <x v="23"/>
    <x v="0"/>
    <n v="8848003868"/>
    <s v="WESTERN ZONE"/>
    <n v="7108"/>
    <s v="TASK-270773"/>
    <s v="SMA1"/>
    <x v="0"/>
    <m/>
    <d v="1899-12-30T10:57:00"/>
    <s v="No"/>
    <s v="No"/>
    <d v="1899-12-30T00:00:16"/>
    <d v="1899-12-30T00:00:06"/>
    <m/>
    <d v="2025-07-25T09:00:00"/>
    <s v="JUSTIN KURIAN"/>
    <s v="SMA1"/>
    <d v="2025-07-19T17:02:00"/>
    <s v="GAURAV JANRAO LIKHAR"/>
    <s v="YES"/>
    <d v="2025-07-25T00:00:00"/>
    <d v="1899-12-30T15:13:42"/>
  </r>
  <r>
    <n v="136148"/>
    <s v="Pali-rj"/>
    <s v="CUSTOMER SERVICE OFFICER"/>
    <x v="8"/>
    <x v="3"/>
    <n v="9057960026"/>
    <s v="CENTRAL ZONE"/>
    <n v="7379"/>
    <s v="TASK-268356"/>
    <s v="SMA1"/>
    <x v="0"/>
    <m/>
    <d v="1899-12-30T10:56:00"/>
    <s v="No"/>
    <s v="No"/>
    <d v="1899-12-30T00:22:26"/>
    <d v="1899-12-30T00:00:20"/>
    <m/>
    <d v="2025-07-25T09:00:00"/>
    <s v="ALBIN GEORGE"/>
    <s v="SMA1"/>
    <d v="2025-07-19T16:44:00"/>
    <s v="NARU RAM"/>
    <s v="YES"/>
    <d v="2025-07-25T00:00:00"/>
    <d v="1899-12-30T15:13:42"/>
  </r>
  <r>
    <n v="135064"/>
    <s v="Ponneri"/>
    <s v="CUSTOMER SERVICE OFFICER"/>
    <x v="34"/>
    <x v="8"/>
    <n v="7868914012"/>
    <s v="SOUTH ZONE"/>
    <n v="7032"/>
    <s v="TASK-267141"/>
    <s v="SMA1"/>
    <x v="0"/>
    <m/>
    <d v="1899-12-30T10:51:00"/>
    <s v="No"/>
    <s v="No"/>
    <d v="1899-12-30T00:02:16"/>
    <d v="1899-12-30T00:00:04"/>
    <m/>
    <d v="2025-07-25T09:00:00"/>
    <s v="ALBIN GEORGE"/>
    <s v="SMA1"/>
    <d v="2025-07-19T15:08:00"/>
    <s v="MANIGANDAN MUNIVEL"/>
    <s v="YES"/>
    <d v="2025-07-25T00:00:00"/>
    <d v="1899-12-30T15:13:42"/>
  </r>
  <r>
    <n v="29492"/>
    <s v="Baihar"/>
    <s v="CUSTOMER SERVICE OFFICER"/>
    <x v="11"/>
    <x v="7"/>
    <n v="8962719600"/>
    <s v="CENTRAL ZONE"/>
    <n v="1748"/>
    <s v="TASK-271875"/>
    <s v="SMA1"/>
    <x v="0"/>
    <m/>
    <d v="1899-12-30T10:48:00"/>
    <s v="No"/>
    <s v="No"/>
    <d v="1899-12-30T00:00:12"/>
    <d v="1899-12-30T00:00:07"/>
    <m/>
    <d v="2025-07-25T09:00:00"/>
    <s v="JUSTIN KURIAN"/>
    <s v="SMA1"/>
    <d v="2025-07-19T17:02:00"/>
    <s v="SHUBHAM GADEKAR"/>
    <s v="NO"/>
    <d v="2025-07-25T00:00:00"/>
    <d v="1899-12-30T15:13:42"/>
  </r>
  <r>
    <n v="135064"/>
    <s v="Ponneri"/>
    <s v="CUSTOMER SERVICE OFFICER"/>
    <x v="34"/>
    <x v="8"/>
    <n v="7868914012"/>
    <s v="SOUTH ZONE"/>
    <n v="7032"/>
    <s v="TASK-267143"/>
    <s v="SMA1"/>
    <x v="0"/>
    <m/>
    <d v="1899-12-30T10:48:00"/>
    <s v="No"/>
    <s v="No"/>
    <d v="1899-12-30T00:01:54"/>
    <d v="1899-12-30T00:00:13"/>
    <m/>
    <d v="2025-07-25T09:00:00"/>
    <s v="ALBIN GEORGE"/>
    <s v="SMA1"/>
    <d v="2025-07-19T15:08:00"/>
    <s v="MANIGANDAN MUNIVEL"/>
    <s v="YES"/>
    <d v="2025-07-25T00:00:00"/>
    <d v="1899-12-30T15:13:42"/>
  </r>
  <r>
    <n v="29492"/>
    <s v="Baihar"/>
    <s v="CUSTOMER SERVICE OFFICER"/>
    <x v="11"/>
    <x v="7"/>
    <n v="8962719600"/>
    <s v="CENTRAL ZONE"/>
    <n v="1748"/>
    <s v="TASK-272539"/>
    <s v="SMA1"/>
    <x v="0"/>
    <m/>
    <d v="1899-12-30T10:48:00"/>
    <s v="No"/>
    <s v="No"/>
    <d v="1899-12-30T00:00:11"/>
    <d v="1899-12-30T00:00:06"/>
    <m/>
    <d v="2025-07-25T09:00:00"/>
    <s v="JUSTIN KURIAN"/>
    <s v="SMA1"/>
    <d v="2025-07-19T17:02:00"/>
    <s v="SHUBHAM GADEKAR"/>
    <s v="NO"/>
    <d v="2025-07-25T00:00:00"/>
    <d v="1899-12-30T15:13:42"/>
  </r>
  <r>
    <n v="29492"/>
    <s v="Baihar"/>
    <s v="CUSTOMER SERVICE OFFICER"/>
    <x v="11"/>
    <x v="7"/>
    <n v="8962719600"/>
    <s v="CENTRAL ZONE"/>
    <n v="1748"/>
    <s v="TASK-271877"/>
    <s v="SMA1"/>
    <x v="0"/>
    <m/>
    <d v="1899-12-30T10:48:00"/>
    <s v="No"/>
    <s v="No"/>
    <d v="1899-12-30T00:00:15"/>
    <d v="1899-12-30T00:00:09"/>
    <m/>
    <d v="2025-07-25T09:00:00"/>
    <s v="JUSTIN KURIAN"/>
    <s v="SMA1"/>
    <d v="2025-07-19T17:02:00"/>
    <s v="SHUBHAM GADEKAR"/>
    <s v="NO"/>
    <d v="2025-07-25T00:00:00"/>
    <d v="1899-12-30T15:13:42"/>
  </r>
  <r>
    <n v="29428"/>
    <s v="Chidambaram"/>
    <s v="CUSTOMER SERVICE OFFICER"/>
    <x v="40"/>
    <x v="8"/>
    <n v="7094010282"/>
    <s v="SOUTH ZONE"/>
    <n v="7046"/>
    <s v="TASK-265123"/>
    <s v="SMA1"/>
    <x v="0"/>
    <m/>
    <d v="1899-12-30T10:46:00"/>
    <s v="No"/>
    <s v="No"/>
    <d v="1899-12-30T00:01:01"/>
    <d v="1899-12-30T00:00:25"/>
    <m/>
    <d v="2025-07-25T09:00:00"/>
    <s v="ALBIN GEORGE"/>
    <s v="SMA1"/>
    <d v="2025-07-19T15:08:00"/>
    <s v="BHARATHI A"/>
    <s v="YES"/>
    <d v="2025-07-25T00:00:00"/>
    <d v="1899-12-30T15:13:42"/>
  </r>
  <r>
    <n v="28884"/>
    <s v="Harsud"/>
    <s v="CUSTOMER SERVICE OFFICER"/>
    <x v="12"/>
    <x v="2"/>
    <n v="8109257398"/>
    <s v="CENTRAL ZONE"/>
    <n v="1754"/>
    <s v="TASK-272486"/>
    <s v="SMA1"/>
    <x v="0"/>
    <m/>
    <d v="1899-12-30T10:46:00"/>
    <s v="No"/>
    <s v="Yes"/>
    <d v="1899-12-30T00:01:11"/>
    <d v="1899-12-30T00:00:08"/>
    <m/>
    <d v="2025-07-25T09:00:00"/>
    <s v="JUSTIN KURIAN"/>
    <s v="SMA1"/>
    <d v="2025-07-19T17:02:00"/>
    <s v="AMAN"/>
    <s v="YES"/>
    <d v="2025-07-25T00:00:00"/>
    <d v="1899-12-30T15:13:42"/>
  </r>
  <r>
    <n v="134229"/>
    <s v="Palera"/>
    <s v="CUSTOMER SERVICE OFFICER"/>
    <x v="38"/>
    <x v="7"/>
    <n v="6264280902"/>
    <s v="CENTRAL ZONE"/>
    <n v="7131"/>
    <s v="TASK-271509"/>
    <s v="SMA1"/>
    <x v="0"/>
    <m/>
    <d v="1899-12-30T10:46:00"/>
    <s v="No"/>
    <s v="No"/>
    <d v="1899-12-30T00:00:55"/>
    <d v="1899-12-30T00:00:06"/>
    <m/>
    <d v="2025-07-25T09:00:00"/>
    <s v="JUSTIN KURIAN"/>
    <s v="SMA1"/>
    <d v="2025-07-19T17:02:00"/>
    <s v="SANTRAM AHIRWAR"/>
    <s v="NO"/>
    <d v="2025-07-25T00:00:00"/>
    <d v="1899-12-30T15:13:42"/>
  </r>
  <r>
    <n v="29428"/>
    <s v="Chidambaram"/>
    <s v="CUSTOMER SERVICE OFFICER"/>
    <x v="40"/>
    <x v="8"/>
    <n v="7094010282"/>
    <s v="SOUTH ZONE"/>
    <n v="7046"/>
    <s v="TASK-265129"/>
    <s v="SMA1"/>
    <x v="0"/>
    <m/>
    <d v="1899-12-30T10:45:00"/>
    <s v="No"/>
    <s v="No"/>
    <d v="1899-12-30T00:01:15"/>
    <d v="1899-12-30T00:00:09"/>
    <m/>
    <d v="2025-07-25T09:00:00"/>
    <s v="ALBIN GEORGE"/>
    <s v="SMA1"/>
    <d v="2025-07-19T15:08:00"/>
    <s v="BHARATHI A"/>
    <s v="YES"/>
    <d v="2025-07-25T00:00:00"/>
    <d v="1899-12-30T15:13:42"/>
  </r>
  <r>
    <n v="135026"/>
    <s v="Petlawad"/>
    <s v="CUSTOMER SERVICE OFFICER"/>
    <x v="29"/>
    <x v="2"/>
    <n v="9039194049"/>
    <s v="CENTRAL ZONE"/>
    <n v="7398"/>
    <s v="TASK-267891"/>
    <s v="SMA1"/>
    <x v="0"/>
    <m/>
    <d v="1899-12-30T10:45:00"/>
    <s v="No"/>
    <s v="No"/>
    <d v="1899-12-30T00:00:30"/>
    <d v="1899-12-30T00:00:14"/>
    <m/>
    <d v="2025-07-25T09:00:00"/>
    <s v="ALBIN GEORGE"/>
    <s v="SMA1"/>
    <d v="2025-07-19T15:08:00"/>
    <s v="SOM VASUNIYA"/>
    <s v="NO"/>
    <d v="2025-07-25T00:00:00"/>
    <d v="1899-12-30T15:13:42"/>
  </r>
  <r>
    <n v="134229"/>
    <s v="Palera"/>
    <s v="CUSTOMER SERVICE OFFICER"/>
    <x v="38"/>
    <x v="7"/>
    <n v="6264280902"/>
    <s v="CENTRAL ZONE"/>
    <n v="7131"/>
    <s v="TASK-271508"/>
    <s v="SMA1"/>
    <x v="0"/>
    <m/>
    <d v="1899-12-30T10:45:00"/>
    <s v="No"/>
    <s v="No"/>
    <d v="1899-12-30T22:55:06"/>
    <d v="1899-12-30T00:00:05"/>
    <m/>
    <d v="2025-07-25T09:00:00"/>
    <s v="JUSTIN KURIAN"/>
    <s v="SMA1"/>
    <d v="2025-07-19T17:02:00"/>
    <s v="SANTRAM AHIRWAR"/>
    <s v="NO"/>
    <d v="2025-07-25T00:00:00"/>
    <d v="1899-12-30T15:13:42"/>
  </r>
  <r>
    <n v="135630"/>
    <s v="Solapur"/>
    <s v="CUSTOMER SERVICE OFFICER"/>
    <x v="44"/>
    <x v="5"/>
    <n v="7756064217"/>
    <s v="WESTERN ZONE"/>
    <n v="7251"/>
    <s v="TASK-262351"/>
    <s v="SMA1"/>
    <x v="0"/>
    <m/>
    <d v="1899-12-30T10:44:00"/>
    <s v="No"/>
    <s v="No"/>
    <d v="1899-12-30T00:00:16"/>
    <d v="1899-12-30T00:00:04"/>
    <m/>
    <d v="2025-07-25T09:00:00"/>
    <s v="ALBIN GEORGE"/>
    <s v="SMA1"/>
    <d v="2025-07-19T15:08:00"/>
    <s v="GANESH ARJUN CHAVARE"/>
    <s v="YES"/>
    <d v="2025-07-25T00:00:00"/>
    <d v="1899-12-30T15:13:42"/>
  </r>
  <r>
    <n v="28884"/>
    <s v="Harsud"/>
    <s v="CUSTOMER SERVICE OFFICER"/>
    <x v="12"/>
    <x v="2"/>
    <n v="8109257398"/>
    <s v="CENTRAL ZONE"/>
    <n v="1754"/>
    <s v="TASK-272761"/>
    <s v="SMA1"/>
    <x v="0"/>
    <m/>
    <d v="1899-12-30T10:45:00"/>
    <s v="No"/>
    <s v="Yes"/>
    <d v="1899-12-30T00:00:48"/>
    <d v="1899-12-30T00:00:38"/>
    <m/>
    <d v="2025-07-25T09:00:00"/>
    <s v="JUSTIN KURIAN"/>
    <s v="SMA1"/>
    <d v="2025-07-19T17:02:00"/>
    <s v="AMAN"/>
    <s v="YES"/>
    <d v="2025-07-25T00:00:00"/>
    <d v="1899-12-30T15:13:42"/>
  </r>
  <r>
    <n v="135630"/>
    <s v="Solapur"/>
    <s v="CUSTOMER SERVICE OFFICER"/>
    <x v="44"/>
    <x v="5"/>
    <n v="7756064217"/>
    <s v="WESTERN ZONE"/>
    <n v="7251"/>
    <s v="TASK-262361"/>
    <s v="SMA1"/>
    <x v="0"/>
    <m/>
    <d v="1899-12-30T10:44:00"/>
    <s v="No"/>
    <s v="No"/>
    <d v="1899-12-30T00:00:13"/>
    <d v="1899-12-30T00:00:04"/>
    <m/>
    <d v="2025-07-25T09:00:00"/>
    <s v="ALBIN GEORGE"/>
    <s v="SMA1"/>
    <d v="2025-07-19T15:08:00"/>
    <s v="GANESH ARJUN CHAVARE"/>
    <s v="YES"/>
    <d v="2025-07-25T00:00:00"/>
    <d v="1899-12-30T15:13:42"/>
  </r>
  <r>
    <n v="135630"/>
    <s v="Solapur"/>
    <s v="CUSTOMER SERVICE OFFICER"/>
    <x v="44"/>
    <x v="5"/>
    <n v="7756064217"/>
    <s v="WESTERN ZONE"/>
    <n v="7251"/>
    <s v="TASK-264061"/>
    <s v="SMA1"/>
    <x v="0"/>
    <m/>
    <d v="1899-12-30T10:44:00"/>
    <s v="No"/>
    <s v="No"/>
    <d v="1899-12-30T00:00:11"/>
    <d v="1899-12-30T00:00:05"/>
    <m/>
    <d v="2025-07-25T09:00:00"/>
    <s v="ALBIN GEORGE"/>
    <s v="SMA1"/>
    <d v="2025-07-19T15:08:00"/>
    <s v="GANESH ARJUN CHAVARE"/>
    <s v="NO"/>
    <d v="2025-07-25T00:00:00"/>
    <d v="1899-12-30T15:13:42"/>
  </r>
  <r>
    <n v="135630"/>
    <s v="Solapur"/>
    <s v="CUSTOMER SERVICE OFFICER"/>
    <x v="44"/>
    <x v="5"/>
    <n v="7756064217"/>
    <s v="WESTERN ZONE"/>
    <n v="7251"/>
    <s v="TASK-264989"/>
    <s v="SMA1"/>
    <x v="0"/>
    <m/>
    <d v="1899-12-30T10:44:00"/>
    <s v="No"/>
    <s v="No"/>
    <d v="1899-12-30T00:00:12"/>
    <d v="1899-12-30T00:00:07"/>
    <m/>
    <d v="2025-07-25T09:00:00"/>
    <s v="ALBIN GEORGE"/>
    <s v="SMA1"/>
    <d v="2025-07-19T15:08:00"/>
    <s v="GANESH ARJUN CHAVARE"/>
    <s v="YES"/>
    <d v="2025-07-25T00:00:00"/>
    <d v="1899-12-30T15:13:42"/>
  </r>
  <r>
    <n v="135630"/>
    <s v="Solapur"/>
    <s v="CUSTOMER SERVICE OFFICER"/>
    <x v="44"/>
    <x v="5"/>
    <n v="7756064217"/>
    <s v="WESTERN ZONE"/>
    <n v="7251"/>
    <s v="TASK-265676"/>
    <s v="SMA1"/>
    <x v="0"/>
    <m/>
    <d v="1899-12-30T10:43:00"/>
    <s v="No"/>
    <s v="No"/>
    <d v="1899-12-30T00:00:11"/>
    <d v="1899-12-30T00:00:04"/>
    <m/>
    <d v="2025-07-25T09:00:00"/>
    <s v="ALBIN GEORGE"/>
    <s v="SMA1"/>
    <d v="2025-07-19T15:08:00"/>
    <s v="GANESH ARJUN CHAVARE"/>
    <s v="NO"/>
    <d v="2025-07-25T00:00:00"/>
    <d v="1899-12-30T15:13:42"/>
  </r>
  <r>
    <n v="21782"/>
    <s v="Palera"/>
    <s v="ASSISTANT BRANCH MANAGER"/>
    <x v="38"/>
    <x v="7"/>
    <n v="6265937275"/>
    <s v="CENTRAL ZONE"/>
    <n v="7131"/>
    <s v="TASK-272959"/>
    <s v="SMA1"/>
    <x v="0"/>
    <m/>
    <d v="1899-12-30T10:51:00"/>
    <s v="No"/>
    <s v="Yes"/>
    <m/>
    <d v="1899-12-30T00:07:41"/>
    <m/>
    <d v="2025-07-25T09:00:00"/>
    <s v="JUSTIN KURIAN"/>
    <s v="SMA1"/>
    <d v="2025-07-19T17:15:00"/>
    <s v="PRAMOD KUMAR LODHI"/>
    <s v="YES"/>
    <d v="2025-07-25T00:00:00"/>
    <d v="1899-12-30T15:13:42"/>
  </r>
  <r>
    <n v="135630"/>
    <s v="Solapur"/>
    <s v="CUSTOMER SERVICE OFFICER"/>
    <x v="44"/>
    <x v="5"/>
    <n v="7756064217"/>
    <s v="WESTERN ZONE"/>
    <n v="7251"/>
    <s v="TASK-265709"/>
    <s v="SMA1"/>
    <x v="0"/>
    <m/>
    <d v="1899-12-30T10:43:00"/>
    <s v="No"/>
    <s v="No"/>
    <d v="1899-12-30T00:00:11"/>
    <d v="1899-12-30T00:00:05"/>
    <m/>
    <d v="2025-07-25T09:00:00"/>
    <s v="ALBIN GEORGE"/>
    <s v="SMA1"/>
    <d v="2025-07-19T15:08:00"/>
    <s v="GANESH ARJUN CHAVARE"/>
    <s v="YES"/>
    <d v="2025-07-25T00:00:00"/>
    <d v="1899-12-30T15:13:42"/>
  </r>
  <r>
    <n v="29428"/>
    <s v="Chidambaram"/>
    <s v="CUSTOMER SERVICE OFFICER"/>
    <x v="40"/>
    <x v="8"/>
    <n v="7094010282"/>
    <s v="SOUTH ZONE"/>
    <n v="7046"/>
    <s v="TASK-265130"/>
    <s v="SMA1"/>
    <x v="0"/>
    <m/>
    <d v="1899-12-30T10:42:00"/>
    <s v="No"/>
    <s v="No"/>
    <d v="1899-12-30T00:00:35"/>
    <d v="1899-12-30T00:00:13"/>
    <m/>
    <d v="2025-07-25T09:00:00"/>
    <s v="ALBIN GEORGE"/>
    <s v="SMA1"/>
    <d v="2025-07-19T15:08:00"/>
    <s v="BHARATHI A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60418"/>
    <s v="SMA1"/>
    <x v="0"/>
    <m/>
    <d v="1899-12-30T10:42:00"/>
    <s v="No"/>
    <s v="No"/>
    <d v="1899-12-30T00:04:33"/>
    <d v="1899-12-30T00:00:06"/>
    <m/>
    <d v="2025-07-25T09:00:00"/>
    <s v="JUSTIN KURIAN"/>
    <s v="SMA1"/>
    <d v="2025-07-19T14:31:00"/>
    <s v="KUMARAVEL S"/>
    <s v="NO"/>
    <d v="2025-07-25T00:00:00"/>
    <d v="1899-12-30T15:13:42"/>
  </r>
  <r>
    <n v="132539"/>
    <s v="Chengam"/>
    <s v="CUSTOMER SERVICE OFFICER"/>
    <x v="34"/>
    <x v="8"/>
    <n v="9037989265"/>
    <s v="SOUTH ZONE"/>
    <n v="7290"/>
    <s v="TASK-264541"/>
    <s v="SMA1"/>
    <x v="0"/>
    <m/>
    <d v="1899-12-30T10:40:00"/>
    <s v="No"/>
    <s v="Yes"/>
    <d v="1899-12-30T00:48:31"/>
    <d v="1899-12-30T00:00:20"/>
    <m/>
    <d v="2025-07-25T09:00:00"/>
    <s v="ALBIN GEORGE"/>
    <s v="SMA1"/>
    <d v="2025-07-19T15:08:00"/>
    <s v="SURYA S"/>
    <s v="YES"/>
    <d v="2025-07-25T00:00:00"/>
    <d v="1899-12-30T15:13:42"/>
  </r>
  <r>
    <n v="23256"/>
    <s v="Gudiyatham"/>
    <s v="CUSTOMER SERVICE OFFICER"/>
    <x v="34"/>
    <x v="8"/>
    <n v="8714637921"/>
    <s v="SOUTH ZONE"/>
    <n v="7068"/>
    <s v="TASK-266406"/>
    <s v="SMA1"/>
    <x v="0"/>
    <m/>
    <d v="1899-12-30T10:41:00"/>
    <s v="No"/>
    <s v="No"/>
    <d v="1899-12-30T17:05:14"/>
    <d v="1899-12-30T00:02:13"/>
    <m/>
    <d v="2025-07-25T09:00:00"/>
    <s v="ALBIN GEORGE"/>
    <s v="SMA1"/>
    <d v="2025-07-19T15:08:00"/>
    <s v="Mohan Kumar S"/>
    <s v="YES"/>
    <d v="2025-07-25T00:00:00"/>
    <d v="1899-12-30T15:13:42"/>
  </r>
  <r>
    <n v="13045"/>
    <s v="Chicholi"/>
    <s v="ASSISTANT BRANCH MANAGER"/>
    <x v="16"/>
    <x v="7"/>
    <m/>
    <s v="CENTRAL ZONE"/>
    <n v="7065"/>
    <s v="TASK-271541"/>
    <s v="SMA1"/>
    <x v="0"/>
    <m/>
    <d v="1899-12-30T10:38:00"/>
    <s v="No"/>
    <s v="No"/>
    <d v="1899-12-30T00:00:19"/>
    <d v="1899-12-30T00:00:06"/>
    <m/>
    <d v="2025-07-25T09:00:00"/>
    <s v="JUSTIN KURIAN"/>
    <s v="SMA1"/>
    <d v="2025-07-19T17:02:00"/>
    <s v="DHEERAJ TIWARI"/>
    <s v="YES"/>
    <d v="2025-07-25T00:00:00"/>
    <d v="1899-12-30T15:13:42"/>
  </r>
  <r>
    <n v="13045"/>
    <s v="Chicholi"/>
    <s v="ASSISTANT BRANCH MANAGER"/>
    <x v="16"/>
    <x v="7"/>
    <m/>
    <s v="CENTRAL ZONE"/>
    <n v="7065"/>
    <s v="TASK-271542"/>
    <s v="SMA1"/>
    <x v="0"/>
    <m/>
    <d v="1899-12-30T10:38:00"/>
    <s v="No"/>
    <s v="No"/>
    <d v="1899-12-30T00:00:28"/>
    <d v="1899-12-30T00:00:12"/>
    <m/>
    <d v="2025-07-25T09:00:00"/>
    <s v="JUSTIN KURIAN"/>
    <s v="SMA1"/>
    <d v="2025-07-19T17:02:00"/>
    <s v="DHEERAJ TIWARI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65530"/>
    <s v="SMA1"/>
    <x v="0"/>
    <m/>
    <d v="1899-12-30T10:38:00"/>
    <s v="No"/>
    <s v="No"/>
    <d v="1899-12-30T00:03:44"/>
    <d v="1899-12-30T00:00:10"/>
    <m/>
    <d v="2025-07-25T09:00:00"/>
    <s v="ALBIN GEORGE"/>
    <s v="SMA1"/>
    <d v="2025-07-19T15:08:00"/>
    <s v="PRABHU P"/>
    <s v="YES"/>
    <d v="2025-07-25T00:00:00"/>
    <d v="1899-12-30T15:13:42"/>
  </r>
  <r>
    <n v="136064"/>
    <s v="Kasrawad"/>
    <s v="CUSTOMER SERVICE OFFICER"/>
    <x v="21"/>
    <x v="2"/>
    <n v="8815012213"/>
    <s v="CENTRAL ZONE"/>
    <n v="1767"/>
    <s v="TASK-272046"/>
    <s v="SMA1"/>
    <x v="0"/>
    <m/>
    <d v="1899-12-30T10:38:00"/>
    <s v="No"/>
    <s v="Yes"/>
    <d v="1899-12-30T00:40:48"/>
    <d v="1899-12-30T00:01:54"/>
    <m/>
    <d v="2025-07-25T09:00:00"/>
    <s v="JUSTIN KURIAN"/>
    <s v="SMA1"/>
    <d v="2025-07-19T17:02:00"/>
    <s v="KAMAL RATHOR"/>
    <s v="YES"/>
    <d v="2025-07-25T00:00:00"/>
    <d v="1899-12-30T15:13:42"/>
  </r>
  <r>
    <n v="135678"/>
    <s v="Koliyanur"/>
    <s v="CUSTOMER SERVICE OFFICER"/>
    <x v="40"/>
    <x v="8"/>
    <n v="7305471690"/>
    <s v="SOUTH ZONE"/>
    <n v="7034"/>
    <s v="TASK-264591"/>
    <s v="SMA1"/>
    <x v="0"/>
    <m/>
    <d v="1899-12-30T10:36:00"/>
    <s v="No"/>
    <s v="Yes"/>
    <d v="1899-12-30T00:26:41"/>
    <d v="1899-12-30T00:00:20"/>
    <m/>
    <d v="2025-07-25T09:00:00"/>
    <s v="ALBIN GEORGE"/>
    <s v="SMA1"/>
    <d v="2025-07-19T15:08:00"/>
    <s v="JANANI"/>
    <s v="YES"/>
    <d v="2025-07-25T00:00:00"/>
    <d v="1899-12-30T15:13:42"/>
  </r>
  <r>
    <n v="132932"/>
    <s v="Kishangarh"/>
    <s v="CUSTOMER SERVICE OFFICER"/>
    <x v="46"/>
    <x v="3"/>
    <n v="9694921611"/>
    <s v="CENTRAL ZONE"/>
    <n v="7443"/>
    <s v="TASK-267677"/>
    <s v="SMA1"/>
    <x v="0"/>
    <m/>
    <d v="1899-12-30T10:36:00"/>
    <s v="No"/>
    <s v="No"/>
    <d v="1899-12-30T00:00:30"/>
    <d v="1899-12-30T00:00:19"/>
    <m/>
    <d v="2025-07-25T09:00:00"/>
    <s v="ALBIN GEORGE"/>
    <s v="SMA1"/>
    <d v="2025-07-19T15:08:00"/>
    <s v="SANJAY RATHI"/>
    <s v="YES"/>
    <d v="2025-07-25T00:00:00"/>
    <d v="1899-12-30T15:13:42"/>
  </r>
  <r>
    <n v="28835"/>
    <s v="Mecheri"/>
    <s v="CUSTOMER SERVICE OFFICER"/>
    <x v="36"/>
    <x v="8"/>
    <n v="9080634225"/>
    <s v="SOUTH ZONE"/>
    <n v="7343"/>
    <s v="TASK-265548"/>
    <s v="SMA1"/>
    <x v="0"/>
    <m/>
    <d v="1899-12-30T10:35:00"/>
    <s v="No"/>
    <s v="No"/>
    <d v="1900-01-01T00:06:22"/>
    <d v="1899-12-30T00:00:11"/>
    <m/>
    <d v="2025-07-25T09:00:00"/>
    <s v="ALBIN GEORGE"/>
    <s v="SMA1"/>
    <d v="2025-07-19T15:08:00"/>
    <s v="KAVITHA PARAKSH"/>
    <s v="YES"/>
    <d v="2025-07-25T00:00:00"/>
    <d v="1899-12-30T15:13:42"/>
  </r>
  <r>
    <n v="132932"/>
    <s v="Kishangarh"/>
    <s v="CUSTOMER SERVICE OFFICER"/>
    <x v="46"/>
    <x v="3"/>
    <n v="9694921611"/>
    <s v="CENTRAL ZONE"/>
    <n v="7443"/>
    <s v="TASK-269010"/>
    <s v="SMA1"/>
    <x v="0"/>
    <m/>
    <d v="1899-12-30T10:35:00"/>
    <s v="No"/>
    <s v="No"/>
    <d v="1899-12-30T01:49:52"/>
    <d v="1899-12-30T00:00:10"/>
    <m/>
    <d v="2025-07-25T09:00:00"/>
    <s v="ALBIN GEORGE"/>
    <s v="SMA1"/>
    <d v="2025-07-19T16:44:00"/>
    <s v="SANJAY RATHI"/>
    <s v="YES"/>
    <d v="2025-07-25T00:00:00"/>
    <d v="1899-12-30T15:13:42"/>
  </r>
  <r>
    <n v="136072"/>
    <s v="Alirajpur"/>
    <s v="CUSTOMER SERVICE OFFICER"/>
    <x v="29"/>
    <x v="2"/>
    <n v="9644802809"/>
    <s v="CENTRAL ZONE"/>
    <n v="7271"/>
    <s v="TASK-272570"/>
    <s v="SMA1"/>
    <x v="0"/>
    <m/>
    <d v="1899-12-30T10:35:00"/>
    <s v="No"/>
    <s v="No"/>
    <d v="1899-12-30T17:04:27"/>
    <d v="1899-12-30T00:00:22"/>
    <m/>
    <d v="2025-07-25T09:00:00"/>
    <s v="JUSTIN KURIAN"/>
    <s v="SMA1"/>
    <d v="2025-07-19T17:02:00"/>
    <s v="RAKESH MANDLOI"/>
    <s v="NO"/>
    <d v="2025-07-25T00:00:00"/>
    <d v="1899-12-30T15:13:42"/>
  </r>
  <r>
    <n v="26751"/>
    <s v="Kallakurichi"/>
    <s v="CUSTOMER SERVICE OFFICER"/>
    <x v="40"/>
    <x v="8"/>
    <n v="9943017012"/>
    <s v="SOUTH ZONE"/>
    <n v="7076"/>
    <s v="TASK-265190"/>
    <s v="SMA1"/>
    <x v="0"/>
    <m/>
    <d v="1899-12-30T10:34:00"/>
    <s v="No"/>
    <s v="No"/>
    <d v="1899-12-30T01:32:16"/>
    <d v="1899-12-30T00:00:12"/>
    <m/>
    <d v="2025-07-25T09:00:00"/>
    <s v="ALBIN GEORGE"/>
    <s v="SMA1"/>
    <d v="2025-07-19T15:08:00"/>
    <s v="VIJAYAKUMAR KANNAN"/>
    <s v="NO"/>
    <d v="2025-07-25T00:00:00"/>
    <d v="1899-12-30T15:13:42"/>
  </r>
  <r>
    <n v="136413"/>
    <s v="Udgir"/>
    <s v="CUSTOMER SERVICE OFFICER"/>
    <x v="1"/>
    <x v="1"/>
    <n v="9022963752"/>
    <s v="WESTERN ZONE"/>
    <n v="7231"/>
    <s v="TASK-270315"/>
    <s v="SMA1"/>
    <x v="1"/>
    <m/>
    <m/>
    <m/>
    <s v="No"/>
    <m/>
    <m/>
    <m/>
    <d v="2025-07-25T09:00:00"/>
    <s v="JUSTIN KURIAN"/>
    <s v="SMA1"/>
    <d v="2025-07-19T17:01:00"/>
    <s v="SURAJ SUDHAKAR AWALE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2100"/>
    <s v="SMA1"/>
    <x v="0"/>
    <m/>
    <d v="1899-12-30T10:28:00"/>
    <s v="No"/>
    <s v="No"/>
    <d v="1899-12-30T00:00:42"/>
    <d v="1899-12-30T00:00:14"/>
    <m/>
    <d v="2025-07-25T09:00:00"/>
    <s v="ALBIN GEORGE"/>
    <s v="SMA1"/>
    <d v="2025-07-19T15:08:00"/>
    <s v="K. BANUCHANDAR"/>
    <s v="NO"/>
    <d v="2025-07-25T00:00:00"/>
    <d v="1899-12-30T15:13:42"/>
  </r>
  <r>
    <n v="134904"/>
    <s v="Bhainsdehi"/>
    <s v="CUSTOMER SERVICE OFFICER"/>
    <x v="16"/>
    <x v="7"/>
    <n v="7724844561"/>
    <s v="CENTRAL ZONE"/>
    <n v="7415"/>
    <s v="TASK-267777"/>
    <s v="SMA1"/>
    <x v="0"/>
    <m/>
    <d v="1899-12-30T10:26:00"/>
    <s v="No"/>
    <s v="No"/>
    <d v="1899-12-30T16:06:07"/>
    <d v="1899-12-30T00:00:08"/>
    <m/>
    <d v="2025-07-25T09:00:00"/>
    <s v="ALBIN GEORGE"/>
    <s v="SMA1"/>
    <d v="2025-07-19T15:08:00"/>
    <s v="NILESH SAHU"/>
    <s v="YES"/>
    <d v="2025-07-25T00:00:00"/>
    <d v="1899-12-30T15:13:42"/>
  </r>
  <r>
    <n v="19590"/>
    <s v="Kodaikanal"/>
    <s v="CUSTOMER SERVICE OFFICER"/>
    <x v="33"/>
    <x v="8"/>
    <n v="8714617728"/>
    <s v="SOUTH ZONE"/>
    <n v="7019"/>
    <s v="TASK-262099"/>
    <s v="SMA1"/>
    <x v="0"/>
    <m/>
    <d v="1899-12-30T10:26:00"/>
    <s v="No"/>
    <s v="No"/>
    <d v="1899-12-30T00:06:28"/>
    <d v="1899-12-30T00:00:06"/>
    <m/>
    <d v="2025-07-25T09:00:00"/>
    <s v="ALBIN GEORGE"/>
    <s v="SMA1"/>
    <d v="2025-07-19T15:08:00"/>
    <s v="K. BANUCHANDAR"/>
    <s v="YES"/>
    <d v="2025-07-25T00:00:00"/>
    <d v="1899-12-30T15:13:42"/>
  </r>
  <r>
    <n v="135491"/>
    <s v="Vadipatti"/>
    <s v="CUSTOMER SERVICE OFFICER"/>
    <x v="33"/>
    <x v="8"/>
    <n v="9788929656"/>
    <s v="SOUTH ZONE"/>
    <n v="7406"/>
    <s v="TASK-264644"/>
    <s v="SMA1"/>
    <x v="0"/>
    <m/>
    <d v="1899-12-30T10:26:00"/>
    <s v="No"/>
    <s v="No"/>
    <d v="1899-12-30T00:00:42"/>
    <d v="1899-12-30T00:00:18"/>
    <m/>
    <d v="2025-07-25T09:00:00"/>
    <s v="ALBIN GEORGE"/>
    <s v="SMA1"/>
    <d v="2025-07-19T15:08:00"/>
    <s v="PRABHU P"/>
    <s v="YES"/>
    <d v="2025-07-25T00:00:00"/>
    <d v="1899-12-30T15:13:42"/>
  </r>
  <r>
    <n v="132427"/>
    <s v="Y.othakadai"/>
    <s v="CUSTOMER SERVICE OFFICER"/>
    <x v="33"/>
    <x v="8"/>
    <n v="9600716318"/>
    <s v="SOUTH ZONE"/>
    <n v="7072"/>
    <s v="TASK-263470"/>
    <s v="SMA1"/>
    <x v="0"/>
    <m/>
    <d v="1899-12-30T10:25:00"/>
    <s v="No"/>
    <s v="No"/>
    <d v="1899-12-30T00:10:41"/>
    <d v="1899-12-30T00:00:15"/>
    <m/>
    <d v="2025-07-25T09:00:00"/>
    <s v="ALBIN GEORGE"/>
    <s v="SMA1"/>
    <d v="2025-07-19T15:08:00"/>
    <s v="SATHISHKUMAR R"/>
    <s v="NO"/>
    <d v="2025-07-25T00:00:00"/>
    <d v="1899-12-30T15:13:42"/>
  </r>
  <r>
    <n v="16183"/>
    <s v="Muthukulam"/>
    <s v="CUSTOMER SERVICE OFFICER"/>
    <x v="5"/>
    <x v="4"/>
    <n v="9288010933"/>
    <s v="SOUTH ZONE"/>
    <n v="7024"/>
    <s v="TASK-260217"/>
    <s v="SMA1"/>
    <x v="0"/>
    <m/>
    <d v="1899-12-30T10:26:00"/>
    <s v="No"/>
    <s v="Yes"/>
    <d v="1899-12-30T00:01:45"/>
    <d v="1899-12-30T00:00:58"/>
    <m/>
    <d v="2025-07-25T09:00:00"/>
    <s v="JUSTIN KURIAN"/>
    <s v="SMA1"/>
    <d v="2025-07-19T14:30:00"/>
    <s v="VISHNU.G"/>
    <s v="YES"/>
    <d v="2025-07-25T00:00:00"/>
    <d v="1899-12-30T15:13:42"/>
  </r>
  <r>
    <n v="10750"/>
    <s v="Chirayinkeezhu"/>
    <s v="BRANCH MANAGER"/>
    <x v="5"/>
    <x v="4"/>
    <n v="9072602393"/>
    <s v="SOUTH ZONE"/>
    <n v="7005"/>
    <s v="TASK-262594"/>
    <s v="SMA1"/>
    <x v="0"/>
    <m/>
    <d v="1899-12-30T10:24:00"/>
    <s v="No"/>
    <s v="No"/>
    <d v="1899-12-30T16:54:19"/>
    <d v="1899-12-30T00:00:15"/>
    <m/>
    <d v="2025-07-25T09:00:00"/>
    <s v="ALBIN GEORGE"/>
    <s v="SMA1"/>
    <d v="2025-07-19T15:08:00"/>
    <s v="Akhil S Nair"/>
    <s v="NO"/>
    <d v="2025-07-25T00:00:00"/>
    <d v="1899-12-30T15:13:42"/>
  </r>
  <r>
    <n v="16183"/>
    <s v="Muthukulam"/>
    <s v="CUSTOMER SERVICE OFFICER"/>
    <x v="5"/>
    <x v="4"/>
    <n v="9288010933"/>
    <s v="SOUTH ZONE"/>
    <n v="7024"/>
    <s v="TASK-260317"/>
    <s v="SMA1"/>
    <x v="0"/>
    <m/>
    <d v="1899-12-30T10:24:00"/>
    <s v="No"/>
    <s v="No"/>
    <d v="1899-12-30T00:00:30"/>
    <d v="1899-12-30T00:00:07"/>
    <m/>
    <d v="2025-07-25T09:00:00"/>
    <s v="JUSTIN KURIAN"/>
    <s v="SMA1"/>
    <d v="2025-07-19T14:30:00"/>
    <s v="VISHNU.G"/>
    <s v="YES"/>
    <d v="2025-07-25T00:00:00"/>
    <d v="1899-12-30T15:13:42"/>
  </r>
  <r>
    <n v="135621"/>
    <s v="Mauganj"/>
    <s v="CUSTOMER SERVICE OFFICER"/>
    <x v="42"/>
    <x v="7"/>
    <n v="6261864380"/>
    <s v="CENTRAL ZONE"/>
    <n v="7095"/>
    <s v="TASK-272313"/>
    <s v="SMA1"/>
    <x v="0"/>
    <m/>
    <d v="1899-12-30T10:24:00"/>
    <s v="No"/>
    <s v="Yes"/>
    <d v="1899-12-30T00:00:41"/>
    <d v="1899-12-30T00:00:30"/>
    <m/>
    <d v="2025-07-25T09:00:00"/>
    <s v="JUSTIN KURIAN"/>
    <s v="SMA1"/>
    <d v="2025-07-19T17:02:00"/>
    <s v="PRINCE TIWARI"/>
    <s v="YES"/>
    <d v="2025-07-25T00:00:00"/>
    <d v="1899-12-30T15:13:42"/>
  </r>
  <r>
    <n v="26927"/>
    <s v="Alirajpur"/>
    <s v="CUSTOMER SERVICE OFFICER"/>
    <x v="29"/>
    <x v="2"/>
    <n v="9754843505"/>
    <s v="CENTRAL ZONE"/>
    <n v="7271"/>
    <s v="TASK-272872"/>
    <s v="SMA1"/>
    <x v="0"/>
    <m/>
    <d v="1899-12-30T10:23:00"/>
    <s v="No"/>
    <s v="No"/>
    <d v="1899-12-30T18:16:21"/>
    <d v="1899-12-30T00:01:03"/>
    <m/>
    <d v="2025-07-25T09:00:00"/>
    <s v="JUSTIN KURIAN"/>
    <s v="SMA1"/>
    <d v="2025-07-19T17:02:00"/>
    <s v="SUNIL BHABOR"/>
    <s v="YES"/>
    <d v="2025-07-25T00:00:00"/>
    <d v="1899-12-30T15:13:42"/>
  </r>
  <r>
    <n v="130076"/>
    <s v="Prithvipur"/>
    <s v="CUSTOMER SERVICE OFFICER"/>
    <x v="38"/>
    <x v="7"/>
    <n v="8714690849"/>
    <s v="CENTRAL ZONE"/>
    <n v="7132"/>
    <s v="TASK-271961"/>
    <s v="SMA1"/>
    <x v="0"/>
    <m/>
    <d v="1899-12-30T10:22:00"/>
    <s v="No"/>
    <s v="Yes"/>
    <d v="1899-12-30T01:21:38"/>
    <d v="1899-12-30T00:00:24"/>
    <m/>
    <d v="2025-07-25T09:00:00"/>
    <s v="JUSTIN KURIAN"/>
    <s v="SMA1"/>
    <d v="2025-07-19T17:02:00"/>
    <s v="PRADHUMAN SINGH PARMAR"/>
    <s v="NO"/>
    <d v="2025-07-25T00:00:00"/>
    <d v="1899-12-30T15:13:42"/>
  </r>
  <r>
    <n v="19590"/>
    <s v="Kodaikanal"/>
    <s v="CUSTOMER SERVICE OFFICER"/>
    <x v="33"/>
    <x v="8"/>
    <n v="8714617728"/>
    <s v="SOUTH ZONE"/>
    <n v="7019"/>
    <s v="TASK-266471"/>
    <s v="SMA1"/>
    <x v="0"/>
    <m/>
    <d v="1899-12-30T10:19:00"/>
    <s v="No"/>
    <s v="No"/>
    <d v="1899-12-30T00:00:31"/>
    <d v="1899-12-30T00:00:05"/>
    <m/>
    <d v="2025-07-25T09:00:00"/>
    <s v="ALBIN GEORGE"/>
    <s v="SMA1"/>
    <d v="2025-07-19T15:08:00"/>
    <s v="K. BANUCHANDAR"/>
    <s v="NO"/>
    <d v="2025-07-25T00:00:00"/>
    <d v="1899-12-30T15:13:42"/>
  </r>
  <r>
    <n v="135685"/>
    <s v="Yercaud"/>
    <s v="CUSTOMER SERVICE OFFICER"/>
    <x v="36"/>
    <x v="8"/>
    <n v="9489170408"/>
    <s v="SOUTH ZONE"/>
    <n v="7441"/>
    <s v="TASK-267138"/>
    <s v="SMA1"/>
    <x v="0"/>
    <m/>
    <d v="1899-12-30T10:19:00"/>
    <s v="No"/>
    <s v="No"/>
    <d v="1899-12-30T00:00:15"/>
    <d v="1899-12-30T00:00:06"/>
    <m/>
    <d v="2025-07-25T09:00:00"/>
    <s v="ALBIN GEORGE"/>
    <s v="SMA1"/>
    <d v="2025-07-19T15:08:00"/>
    <s v="RAJI RAVI"/>
    <s v="YES"/>
    <d v="2025-07-25T00:00:00"/>
    <d v="1899-12-30T15:13:42"/>
  </r>
  <r>
    <n v="135366"/>
    <s v="Sivagiri"/>
    <s v="CUSTOMER SERVICE OFFICER"/>
    <x v="36"/>
    <x v="8"/>
    <n v="9363392991"/>
    <s v="SOUTH ZONE"/>
    <n v="7211"/>
    <s v="TASK-267030"/>
    <s v="SMA1"/>
    <x v="0"/>
    <m/>
    <d v="1899-12-30T10:19:00"/>
    <s v="No"/>
    <s v="Yes"/>
    <d v="1899-12-30T00:51:44"/>
    <d v="1899-12-30T00:00:30"/>
    <m/>
    <d v="2025-07-25T09:00:00"/>
    <s v="ALBIN GEORGE"/>
    <s v="SMA1"/>
    <d v="2025-07-19T15:08:00"/>
    <s v="GOKUL D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62414"/>
    <s v="SMA1"/>
    <x v="0"/>
    <m/>
    <d v="1899-12-30T10:19:00"/>
    <s v="No"/>
    <s v="No"/>
    <d v="1899-12-30T00:00:15"/>
    <d v="1899-12-30T00:00:05"/>
    <m/>
    <d v="2025-07-25T09:00:00"/>
    <s v="ALBIN GEORGE"/>
    <s v="SMA1"/>
    <d v="2025-07-19T15:08:00"/>
    <s v="RAJI RAVI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66662"/>
    <s v="SMA1"/>
    <x v="0"/>
    <m/>
    <d v="1899-12-30T10:19:00"/>
    <s v="No"/>
    <s v="No"/>
    <d v="1899-12-30T00:39:56"/>
    <d v="1899-12-30T00:00:05"/>
    <m/>
    <d v="2025-07-25T09:00:00"/>
    <s v="ALBIN GEORGE"/>
    <s v="SMA1"/>
    <d v="2025-07-19T15:08:00"/>
    <s v="RAJI RAVI"/>
    <s v="YES"/>
    <d v="2025-07-25T00:00:00"/>
    <d v="1899-12-30T15:13:42"/>
  </r>
  <r>
    <n v="136584"/>
    <s v="Kodakara"/>
    <s v="CUSTOMER SERVICE OFFICER"/>
    <x v="37"/>
    <x v="4"/>
    <n v="9745285280"/>
    <s v="SOUTH ZONE"/>
    <n v="7007"/>
    <s v="TASK-262216"/>
    <s v="SMA1"/>
    <x v="1"/>
    <m/>
    <m/>
    <m/>
    <s v="No"/>
    <m/>
    <m/>
    <m/>
    <d v="2025-07-25T09:00:00"/>
    <s v="ALBIN GEORGE"/>
    <s v="SMA1"/>
    <d v="2025-07-19T15:08:00"/>
    <s v="ASHLIN ANTO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2128"/>
    <s v="SMA1"/>
    <x v="0"/>
    <m/>
    <d v="1899-12-30T10:17:00"/>
    <s v="No"/>
    <s v="Yes"/>
    <d v="1899-12-30T00:07:29"/>
    <d v="1899-12-30T00:00:19"/>
    <m/>
    <d v="2025-07-25T09:00:00"/>
    <s v="ALBIN GEORGE"/>
    <s v="SMA1"/>
    <d v="2025-07-19T15:08:00"/>
    <s v="SANGEETHA"/>
    <s v="YES"/>
    <d v="2025-07-25T00:00:00"/>
    <d v="1899-12-30T15:13:42"/>
  </r>
  <r>
    <n v="133879"/>
    <s v="Mecheri"/>
    <s v="CUSTOMER SERVICE OFFICER"/>
    <x v="36"/>
    <x v="8"/>
    <n v="6383963878"/>
    <s v="SOUTH ZONE"/>
    <n v="7343"/>
    <s v="TASK-263634"/>
    <s v="SMA1"/>
    <x v="0"/>
    <m/>
    <d v="1899-12-30T10:16:00"/>
    <s v="No"/>
    <s v="No"/>
    <d v="1899-12-30T00:09:40"/>
    <d v="1899-12-30T00:00:07"/>
    <m/>
    <d v="2025-07-25T09:00:00"/>
    <s v="ALBIN GEORGE"/>
    <s v="SMA1"/>
    <d v="2025-07-19T15:08:00"/>
    <s v="GOWTHAM SHANMUGAM"/>
    <s v="YES"/>
    <d v="2025-07-25T00:00:00"/>
    <d v="1899-12-30T15:13:42"/>
  </r>
  <r>
    <n v="135533"/>
    <s v="Walajapet"/>
    <s v="CUSTOMER SERVICE OFFICER"/>
    <x v="34"/>
    <x v="8"/>
    <n v="8270612764"/>
    <s v="SOUTH ZONE"/>
    <n v="7075"/>
    <s v="TASK-267201"/>
    <s v="SMA1"/>
    <x v="0"/>
    <m/>
    <d v="1899-12-30T10:15:00"/>
    <s v="No"/>
    <s v="No"/>
    <d v="1899-12-30T00:02:31"/>
    <d v="1899-12-30T00:00:15"/>
    <m/>
    <d v="2025-07-25T09:00:00"/>
    <s v="ALBIN GEORGE"/>
    <s v="SMA1"/>
    <d v="2025-07-19T15:08:00"/>
    <s v="AJAI D"/>
    <s v="YES"/>
    <d v="2025-07-25T00:00:00"/>
    <d v="1899-12-30T15:13:42"/>
  </r>
  <r>
    <n v="132534"/>
    <s v="Tenkasi"/>
    <s v="CUSTOMER SERVICE OFFICER"/>
    <x v="35"/>
    <x v="8"/>
    <n v="9080197567"/>
    <s v="SOUTH ZONE"/>
    <n v="7244"/>
    <s v="TASK-263424"/>
    <s v="SMA1"/>
    <x v="1"/>
    <m/>
    <m/>
    <m/>
    <s v="No"/>
    <m/>
    <m/>
    <m/>
    <d v="2025-07-25T09:00:00"/>
    <s v="ALBIN GEORGE"/>
    <s v="SMA1"/>
    <d v="2025-07-19T15:08:00"/>
    <s v="DEIVENDRAVIJAY K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6477"/>
    <s v="SMA1"/>
    <x v="0"/>
    <m/>
    <d v="1899-12-30T10:15:00"/>
    <s v="No"/>
    <s v="No"/>
    <d v="1899-12-30T00:25:07"/>
    <d v="1899-12-30T00:00:31"/>
    <m/>
    <d v="2025-07-25T09:00:00"/>
    <s v="ALBIN GEORGE"/>
    <s v="SMA1"/>
    <d v="2025-07-19T15:08:00"/>
    <s v="K. BANUCHANDAR"/>
    <s v="NO"/>
    <d v="2025-07-25T00:00:00"/>
    <d v="1899-12-30T15:13:42"/>
  </r>
  <r>
    <n v="134971"/>
    <s v="Ganjbasoda"/>
    <s v="CUSTOMER SERVICE OFFICER"/>
    <x v="22"/>
    <x v="2"/>
    <n v="9340202406"/>
    <s v="CENTRAL ZONE"/>
    <n v="7088"/>
    <s v="TASK-271671"/>
    <s v="SMA1"/>
    <x v="0"/>
    <m/>
    <d v="1899-12-30T10:12:00"/>
    <s v="No"/>
    <s v="Yes"/>
    <d v="1900-01-02T00:39:08"/>
    <d v="1899-12-30T00:00:24"/>
    <m/>
    <d v="2025-07-25T09:00:00"/>
    <s v="JUSTIN KURIAN"/>
    <s v="SMA1"/>
    <d v="2025-07-19T17:02:00"/>
    <s v="RAJA GURJAR"/>
    <s v="NO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62043"/>
    <s v="SMA1"/>
    <x v="0"/>
    <m/>
    <d v="1899-12-30T10:11:00"/>
    <s v="No"/>
    <s v="No"/>
    <d v="1899-12-30T00:00:24"/>
    <d v="1899-12-30T00:00:06"/>
    <m/>
    <d v="2025-07-25T09:00:00"/>
    <s v="ALBIN GEORGE"/>
    <s v="SMA1"/>
    <d v="2025-07-19T15:08:00"/>
    <s v="DHARANI M"/>
    <s v="NO"/>
    <d v="2025-07-25T00:00:00"/>
    <d v="1899-12-30T15:13:42"/>
  </r>
  <r>
    <n v="13621"/>
    <s v="Mehkar"/>
    <s v="ASSISTANT BRANCH MANAGER"/>
    <x v="7"/>
    <x v="0"/>
    <m/>
    <s v="WESTERN ZONE"/>
    <n v="7167"/>
    <s v="TASK-268101"/>
    <s v="SMA1"/>
    <x v="0"/>
    <m/>
    <d v="1899-12-30T10:12:00"/>
    <s v="No"/>
    <s v="Yes"/>
    <m/>
    <d v="1899-12-30T00:01:10"/>
    <m/>
    <d v="2025-07-25T09:00:00"/>
    <s v="JUSTIN KURIAN"/>
    <s v="SMA1"/>
    <d v="2025-07-19T15:10:00"/>
    <s v="AMOL HARIDAS LONKAR"/>
    <s v="NO"/>
    <d v="2025-07-25T00:00:00"/>
    <d v="1899-12-30T15:13:42"/>
  </r>
  <r>
    <n v="135361"/>
    <s v="Vadipatti"/>
    <s v="CUSTOMER SERVICE OFFICER"/>
    <x v="33"/>
    <x v="8"/>
    <n v="8110823144"/>
    <s v="SOUTH ZONE"/>
    <n v="7406"/>
    <s v="TASK-263333"/>
    <s v="SMA1"/>
    <x v="0"/>
    <m/>
    <d v="1899-12-30T10:08:00"/>
    <s v="No"/>
    <s v="No"/>
    <d v="1899-12-30T00:00:29"/>
    <d v="1899-12-30T00:00:05"/>
    <m/>
    <d v="2025-07-25T09:00:00"/>
    <s v="ALBIN GEORGE"/>
    <s v="SMA1"/>
    <d v="2025-07-19T15:08:00"/>
    <s v="NITHISHKUMAR S"/>
    <s v="YES"/>
    <d v="2025-07-25T00:00:00"/>
    <d v="1899-12-30T15:13:42"/>
  </r>
  <r>
    <n v="134656"/>
    <s v="Koliyanur"/>
    <s v="CUSTOMER SERVICE OFFICER"/>
    <x v="40"/>
    <x v="8"/>
    <n v="9342132396"/>
    <s v="SOUTH ZONE"/>
    <n v="7034"/>
    <s v="TASK-264583"/>
    <s v="SMA1"/>
    <x v="0"/>
    <m/>
    <d v="1899-12-30T10:08:00"/>
    <s v="No"/>
    <s v="No"/>
    <d v="1899-12-30T15:41:48"/>
    <d v="1899-12-30T00:00:10"/>
    <m/>
    <d v="2025-07-25T09:00:00"/>
    <s v="ALBIN GEORGE"/>
    <s v="SMA1"/>
    <d v="2025-07-19T15:08:00"/>
    <s v="AKASH E"/>
    <s v="YES"/>
    <d v="2025-07-25T00:00:00"/>
    <d v="1899-12-30T15:13:42"/>
  </r>
  <r>
    <n v="135361"/>
    <s v="Vadipatti"/>
    <s v="CUSTOMER SERVICE OFFICER"/>
    <x v="33"/>
    <x v="8"/>
    <n v="8110823144"/>
    <s v="SOUTH ZONE"/>
    <n v="7406"/>
    <s v="TASK-265536"/>
    <s v="SMA1"/>
    <x v="0"/>
    <m/>
    <d v="1899-12-30T10:07:00"/>
    <s v="No"/>
    <s v="No"/>
    <d v="1899-12-31T02:40:13"/>
    <d v="1899-12-30T00:00:09"/>
    <m/>
    <d v="2025-07-25T09:00:00"/>
    <s v="ALBIN GEORGE"/>
    <s v="SMA1"/>
    <d v="2025-07-19T15:08:00"/>
    <s v="NITHISHKUMAR S"/>
    <s v="YES"/>
    <d v="2025-07-25T00:00:00"/>
    <d v="1899-12-30T15:13:42"/>
  </r>
  <r>
    <n v="29226"/>
    <s v="Parbhani"/>
    <s v="CUSTOMER SERVICE OFFICER"/>
    <x v="7"/>
    <x v="0"/>
    <n v="7709775083"/>
    <s v="WESTERN ZONE"/>
    <n v="7240"/>
    <s v="TASK-262843"/>
    <s v="SMA1"/>
    <x v="0"/>
    <m/>
    <d v="1899-12-30T10:06:00"/>
    <s v="No"/>
    <s v="Yes"/>
    <d v="1899-12-30T00:00:24"/>
    <d v="1899-12-30T00:00:11"/>
    <m/>
    <d v="2025-07-25T09:00:00"/>
    <s v="ALBIN GEORGE"/>
    <s v="SMA1"/>
    <d v="2025-07-19T15:08:00"/>
    <s v="DATTATRAYA GULABRAON MUNGAL"/>
    <s v="YES"/>
    <d v="2025-07-25T00:00:00"/>
    <d v="1899-12-30T15:13:42"/>
  </r>
  <r>
    <n v="133879"/>
    <s v="Mecheri"/>
    <s v="CUSTOMER SERVICE OFFICER"/>
    <x v="36"/>
    <x v="8"/>
    <n v="6383963878"/>
    <s v="SOUTH ZONE"/>
    <n v="7343"/>
    <s v="TASK-263611"/>
    <s v="SMA1"/>
    <x v="0"/>
    <m/>
    <d v="1899-12-30T10:06:00"/>
    <s v="No"/>
    <s v="No"/>
    <d v="1899-12-30T00:01:14"/>
    <d v="1899-12-30T00:00:05"/>
    <m/>
    <d v="2025-07-25T09:00:00"/>
    <s v="ALBIN GEORGE"/>
    <s v="SMA1"/>
    <d v="2025-07-19T15:08:00"/>
    <s v="GOWTHAM SHANMUGAM"/>
    <s v="YES"/>
    <d v="2025-07-25T00:00:00"/>
    <d v="1899-12-30T15:13:42"/>
  </r>
  <r>
    <n v="29226"/>
    <s v="Parbhani"/>
    <s v="CUSTOMER SERVICE OFFICER"/>
    <x v="7"/>
    <x v="0"/>
    <n v="7709775083"/>
    <s v="WESTERN ZONE"/>
    <n v="7240"/>
    <s v="TASK-269420"/>
    <s v="SMA1"/>
    <x v="0"/>
    <m/>
    <d v="1899-12-30T10:05:00"/>
    <s v="No"/>
    <s v="Yes"/>
    <d v="1899-12-30T00:00:24"/>
    <d v="1899-12-30T00:00:13"/>
    <m/>
    <d v="2025-07-25T09:00:00"/>
    <s v="JUSTIN KURIAN"/>
    <s v="SMA1"/>
    <d v="2025-07-19T17:01:00"/>
    <s v="DATTATRAYA GULABRAON MUNGAL"/>
    <s v="YES"/>
    <d v="2025-07-25T00:00:00"/>
    <d v="1899-12-30T15:13:42"/>
  </r>
  <r>
    <n v="133879"/>
    <s v="Mecheri"/>
    <s v="CUSTOMER SERVICE OFFICER"/>
    <x v="36"/>
    <x v="8"/>
    <n v="6383963878"/>
    <s v="SOUTH ZONE"/>
    <n v="7343"/>
    <s v="TASK-263624"/>
    <s v="SMA1"/>
    <x v="0"/>
    <m/>
    <d v="1899-12-30T10:04:00"/>
    <s v="No"/>
    <s v="No"/>
    <d v="1899-12-30T00:16:01"/>
    <d v="1899-12-30T00:00:04"/>
    <m/>
    <d v="2025-07-25T09:00:00"/>
    <s v="ALBIN GEORGE"/>
    <s v="SMA1"/>
    <d v="2025-07-19T15:08:00"/>
    <s v="GOWTHAM SHANMUGAM"/>
    <s v="YES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64762"/>
    <s v="SMA1"/>
    <x v="0"/>
    <m/>
    <d v="1899-12-30T10:04:00"/>
    <s v="No"/>
    <s v="No"/>
    <d v="1899-12-30T00:03:11"/>
    <d v="1899-12-30T00:00:04"/>
    <m/>
    <d v="2025-07-25T09:00:00"/>
    <s v="ALBIN GEORGE"/>
    <s v="SMA1"/>
    <d v="2025-07-19T15:08:00"/>
    <s v="MATHAN"/>
    <s v="YES"/>
    <d v="2025-07-25T00:00:00"/>
    <d v="1899-12-30T15:13:42"/>
  </r>
  <r>
    <n v="136068"/>
    <s v="Shujalpur"/>
    <s v="CUSTOMER SERVICE OFFICER"/>
    <x v="27"/>
    <x v="2"/>
    <n v="8878142387"/>
    <s v="CENTRAL ZONE"/>
    <n v="1763"/>
    <s v="TASK-271967"/>
    <s v="SMA1"/>
    <x v="0"/>
    <m/>
    <d v="1899-12-30T10:05:00"/>
    <s v="No"/>
    <s v="Yes"/>
    <d v="1899-12-30T23:31:33"/>
    <d v="1899-12-30T00:00:44"/>
    <m/>
    <d v="2025-07-25T09:00:00"/>
    <s v="JUSTIN KURIAN"/>
    <s v="SMA1"/>
    <d v="2025-07-19T17:02:00"/>
    <s v="RAVINDRA SINGH THAKUR"/>
    <s v="NO"/>
    <d v="2025-07-25T00:00:00"/>
    <d v="1899-12-30T15:13:42"/>
  </r>
  <r>
    <n v="134633"/>
    <s v="Mauganj"/>
    <s v="CUSTOMER SERVICE OFFICER"/>
    <x v="42"/>
    <x v="7"/>
    <n v="8103329043"/>
    <s v="CENTRAL ZONE"/>
    <n v="7095"/>
    <s v="TASK-268849"/>
    <s v="SMA1"/>
    <x v="0"/>
    <m/>
    <d v="1899-12-30T10:04:00"/>
    <s v="No"/>
    <s v="Yes"/>
    <d v="1899-12-30T00:00:38"/>
    <d v="1899-12-30T00:00:28"/>
    <m/>
    <d v="2025-07-25T09:00:00"/>
    <s v="ALBIN GEORGE"/>
    <s v="SMA1"/>
    <d v="2025-07-19T16:44:00"/>
    <s v="GANESH PRASAD MISHRA"/>
    <s v="YES"/>
    <d v="2025-07-25T00:00:00"/>
    <d v="1899-12-30T15:13:42"/>
  </r>
  <r>
    <n v="134633"/>
    <s v="Mauganj"/>
    <s v="CUSTOMER SERVICE OFFICER"/>
    <x v="42"/>
    <x v="7"/>
    <n v="8103329043"/>
    <s v="CENTRAL ZONE"/>
    <n v="7095"/>
    <s v="TASK-268845"/>
    <s v="SMA1"/>
    <x v="0"/>
    <m/>
    <d v="1899-12-30T10:04:00"/>
    <s v="No"/>
    <s v="Yes"/>
    <d v="1899-12-30T00:00:49"/>
    <d v="1899-12-30T00:00:27"/>
    <m/>
    <d v="2025-07-25T09:00:00"/>
    <s v="ALBIN GEORGE"/>
    <s v="SMA1"/>
    <d v="2025-07-19T16:44:00"/>
    <s v="GANESH PRASAD MISHRA"/>
    <s v="YES"/>
    <d v="2025-07-25T00:00:00"/>
    <d v="1899-12-30T15:13:42"/>
  </r>
  <r>
    <n v="134633"/>
    <s v="Mauganj"/>
    <s v="CUSTOMER SERVICE OFFICER"/>
    <x v="42"/>
    <x v="7"/>
    <n v="8103329043"/>
    <s v="CENTRAL ZONE"/>
    <n v="7095"/>
    <s v="TASK-267698"/>
    <s v="SMA1"/>
    <x v="0"/>
    <m/>
    <d v="1899-12-30T10:03:00"/>
    <s v="No"/>
    <s v="Yes"/>
    <d v="1899-12-30T00:01:19"/>
    <d v="1899-12-30T00:01:07"/>
    <m/>
    <d v="2025-07-25T09:00:00"/>
    <s v="ALBIN GEORGE"/>
    <s v="SMA1"/>
    <d v="2025-07-19T15:08:00"/>
    <s v="GANESH PRASAD MISHRA"/>
    <s v="YES"/>
    <d v="2025-07-25T00:00:00"/>
    <d v="1899-12-30T15:13:42"/>
  </r>
  <r>
    <n v="136261"/>
    <s v="Sarangpur"/>
    <s v="ASSISTANT BRANCH MANAGER"/>
    <x v="27"/>
    <x v="2"/>
    <m/>
    <s v="CENTRAL ZONE"/>
    <n v="7265"/>
    <s v="TASK-267776"/>
    <s v="SMA1"/>
    <x v="0"/>
    <m/>
    <d v="1899-12-30T10:02:00"/>
    <s v="No"/>
    <s v="No"/>
    <d v="1899-12-30T00:00:09"/>
    <d v="1899-12-30T00:00:06"/>
    <m/>
    <d v="2025-07-25T09:00:00"/>
    <s v="ALBIN GEORGE"/>
    <s v="SMA1"/>
    <d v="2025-07-19T15:08:00"/>
    <s v="VIKAS JHALAWA"/>
    <s v="NO"/>
    <d v="2025-07-25T00:00:00"/>
    <d v="1899-12-30T15:13:42"/>
  </r>
  <r>
    <n v="136261"/>
    <s v="Sarangpur"/>
    <s v="ASSISTANT BRANCH MANAGER"/>
    <x v="27"/>
    <x v="2"/>
    <m/>
    <s v="CENTRAL ZONE"/>
    <n v="7265"/>
    <s v="TASK-272933"/>
    <s v="SMA1"/>
    <x v="0"/>
    <m/>
    <d v="1899-12-30T10:01:00"/>
    <s v="No"/>
    <s v="No"/>
    <d v="1899-12-30T00:00:08"/>
    <d v="1899-12-30T00:00:04"/>
    <m/>
    <d v="2025-07-25T09:00:00"/>
    <s v="JUSTIN KURIAN"/>
    <s v="SMA1"/>
    <d v="2025-07-19T17:15:00"/>
    <s v="VIKAS JHALAWA"/>
    <s v="NO"/>
    <d v="2025-07-25T00:00:00"/>
    <d v="1899-12-30T15:13:42"/>
  </r>
  <r>
    <n v="136261"/>
    <s v="Sarangpur"/>
    <s v="ASSISTANT BRANCH MANAGER"/>
    <x v="27"/>
    <x v="2"/>
    <m/>
    <s v="CENTRAL ZONE"/>
    <n v="7265"/>
    <s v="TASK-273007"/>
    <s v="SMA1"/>
    <x v="0"/>
    <m/>
    <d v="1899-12-30T10:01:00"/>
    <s v="No"/>
    <s v="No"/>
    <d v="1900-01-01T01:24:05"/>
    <d v="1899-12-30T00:00:09"/>
    <m/>
    <d v="2025-07-25T09:00:00"/>
    <s v="JUSTIN KURIAN"/>
    <s v="SMA1"/>
    <d v="2025-07-19T17:15:00"/>
    <s v="VIKAS JHALAWA"/>
    <s v="NO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65831"/>
    <s v="SMA1"/>
    <x v="0"/>
    <m/>
    <d v="1899-12-30T10:01:00"/>
    <s v="No"/>
    <s v="No"/>
    <d v="1899-12-30T00:08:00"/>
    <d v="1899-12-30T00:00:08"/>
    <m/>
    <d v="2025-07-25T09:00:00"/>
    <s v="ALBIN GEORGE"/>
    <s v="SMA1"/>
    <d v="2025-07-19T15:08:00"/>
    <s v="MATHAN"/>
    <s v="YES"/>
    <d v="2025-07-25T00:00:00"/>
    <d v="1899-12-30T15:13:42"/>
  </r>
  <r>
    <n v="134633"/>
    <s v="Mauganj"/>
    <s v="CUSTOMER SERVICE OFFICER"/>
    <x v="42"/>
    <x v="7"/>
    <n v="8103329043"/>
    <s v="CENTRAL ZONE"/>
    <n v="7095"/>
    <s v="TASK-267697"/>
    <s v="SMA1"/>
    <x v="0"/>
    <m/>
    <d v="1899-12-30T10:01:00"/>
    <s v="No"/>
    <s v="Yes"/>
    <d v="1899-12-30T00:00:59"/>
    <d v="1899-12-30T00:00:45"/>
    <m/>
    <d v="2025-07-25T09:00:00"/>
    <s v="ALBIN GEORGE"/>
    <s v="SMA1"/>
    <d v="2025-07-19T15:08:00"/>
    <s v="GANESH PRASAD MISHRA"/>
    <s v="YES"/>
    <d v="2025-07-25T00:00:00"/>
    <d v="1899-12-30T15:13:42"/>
  </r>
  <r>
    <n v="130888"/>
    <s v="Shajapur"/>
    <s v="CUSTOMER SERVICE OFFICER"/>
    <x v="27"/>
    <x v="2"/>
    <n v="8349355831"/>
    <s v="CENTRAL ZONE"/>
    <n v="7102"/>
    <s v="TASK-271985"/>
    <s v="SMA1"/>
    <x v="0"/>
    <m/>
    <d v="1899-12-30T10:01:00"/>
    <s v="No"/>
    <s v="No"/>
    <d v="1899-12-30T00:05:17"/>
    <d v="1899-12-30T00:00:32"/>
    <m/>
    <d v="2025-07-25T09:00:00"/>
    <s v="JUSTIN KURIAN"/>
    <s v="SMA1"/>
    <d v="2025-07-19T17:02:00"/>
    <s v="VISHNU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63509"/>
    <s v="SMA1"/>
    <x v="0"/>
    <m/>
    <d v="1899-12-30T10:01:00"/>
    <s v="No"/>
    <s v="No"/>
    <d v="1899-12-30T00:00:30"/>
    <d v="1899-12-30T00:00:09"/>
    <m/>
    <d v="2025-07-25T09:00:00"/>
    <s v="ALBIN GEORGE"/>
    <s v="SMA1"/>
    <d v="2025-07-19T15:08:00"/>
    <s v="RAJ CHINNAPAN"/>
    <s v="NO"/>
    <d v="2025-07-25T00:00:00"/>
    <d v="1899-12-30T15:13:42"/>
  </r>
  <r>
    <n v="134633"/>
    <s v="Mauganj"/>
    <s v="CUSTOMER SERVICE OFFICER"/>
    <x v="42"/>
    <x v="7"/>
    <n v="8103329043"/>
    <s v="CENTRAL ZONE"/>
    <n v="7095"/>
    <s v="TASK-267696"/>
    <s v="SMA1"/>
    <x v="0"/>
    <m/>
    <d v="1899-12-30T10:00:00"/>
    <s v="No"/>
    <s v="Yes"/>
    <d v="1899-12-30T20:34:46"/>
    <d v="1899-12-30T00:01:10"/>
    <m/>
    <d v="2025-07-25T09:00:00"/>
    <s v="ALBIN GEORGE"/>
    <s v="SMA1"/>
    <d v="2025-07-19T15:08:00"/>
    <s v="GANESH PRASAD MISHRA"/>
    <s v="YES"/>
    <d v="2025-07-25T00:00:00"/>
    <d v="1899-12-30T15:13:42"/>
  </r>
  <r>
    <n v="134663"/>
    <s v="Ponneri"/>
    <s v="CUSTOMER SERVICE OFFICER"/>
    <x v="34"/>
    <x v="8"/>
    <n v="9080222485"/>
    <s v="SOUTH ZONE"/>
    <n v="7032"/>
    <s v="TASK-264259"/>
    <s v="SMA1"/>
    <x v="0"/>
    <m/>
    <d v="1899-12-30T09:59:00"/>
    <s v="No"/>
    <s v="No"/>
    <d v="1899-12-30T00:00:34"/>
    <d v="1899-12-30T00:00:07"/>
    <m/>
    <d v="2025-07-25T09:00:00"/>
    <s v="ALBIN GEORGE"/>
    <s v="SMA1"/>
    <d v="2025-07-19T15:08:00"/>
    <s v="VIJAYAKUMAR ELUMALAI"/>
    <s v="YES"/>
    <d v="2025-07-25T00:00:00"/>
    <d v="1899-12-30T15:13:42"/>
  </r>
  <r>
    <n v="135475"/>
    <s v="Patan"/>
    <s v="CUSTOMER SERVICE OFFICER"/>
    <x v="18"/>
    <x v="7"/>
    <n v="9301330554"/>
    <s v="CENTRAL ZONE"/>
    <n v="7063"/>
    <s v="TASK-271538"/>
    <s v="SMA1"/>
    <x v="0"/>
    <m/>
    <d v="1899-12-30T10:00:00"/>
    <s v="No"/>
    <s v="Yes"/>
    <d v="1899-12-30T00:01:00"/>
    <d v="1899-12-30T00:00:49"/>
    <m/>
    <d v="2025-07-25T09:00:00"/>
    <s v="JUSTIN KURIAN"/>
    <s v="SMA1"/>
    <d v="2025-07-19T17:02:00"/>
    <s v="SURENDRA KURMI"/>
    <s v="NO"/>
    <d v="2025-07-25T00:00:00"/>
    <d v="1899-12-30T15:13:42"/>
  </r>
  <r>
    <n v="134663"/>
    <s v="Ponneri"/>
    <s v="CUSTOMER SERVICE OFFICER"/>
    <x v="34"/>
    <x v="8"/>
    <n v="9080222485"/>
    <s v="SOUTH ZONE"/>
    <n v="7032"/>
    <s v="TASK-266603"/>
    <s v="SMA1"/>
    <x v="0"/>
    <m/>
    <d v="1899-12-30T09:59:00"/>
    <s v="No"/>
    <s v="No"/>
    <d v="1899-12-30T00:00:40"/>
    <d v="1899-12-30T00:00:06"/>
    <m/>
    <d v="2025-07-25T09:00:00"/>
    <s v="ALBIN GEORGE"/>
    <s v="SMA1"/>
    <d v="2025-07-19T15:08:00"/>
    <s v="VIJAYAKUMAR ELUMALAI"/>
    <s v="YES"/>
    <d v="2025-07-25T00:00:00"/>
    <d v="1899-12-30T15:13:42"/>
  </r>
  <r>
    <n v="133495"/>
    <s v="Mehkar"/>
    <s v="CUSTOMER SERVICE OFFICER"/>
    <x v="7"/>
    <x v="0"/>
    <n v="9657834681"/>
    <s v="WESTERN ZONE"/>
    <n v="7167"/>
    <s v="TASK-269535"/>
    <s v="SMA1"/>
    <x v="1"/>
    <m/>
    <m/>
    <m/>
    <s v="No"/>
    <m/>
    <m/>
    <m/>
    <d v="2025-07-25T09:00:00"/>
    <s v="JUSTIN KURIAN"/>
    <s v="SMA1"/>
    <d v="2025-07-19T17:01:00"/>
    <s v="AKASH BANDU LANDGE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6608"/>
    <s v="SMA1"/>
    <x v="0"/>
    <m/>
    <d v="1899-12-30T09:58:00"/>
    <s v="No"/>
    <s v="No"/>
    <d v="1899-12-30T00:24:11"/>
    <d v="1899-12-30T00:00:10"/>
    <m/>
    <d v="2025-07-25T09:00:00"/>
    <s v="ALBIN GEORGE"/>
    <s v="SMA1"/>
    <d v="2025-07-19T15:08:00"/>
    <s v="VIJAYAKUMAR ELUMALAI"/>
    <s v="YES"/>
    <d v="2025-07-25T00:00:00"/>
    <d v="1899-12-30T15:13:42"/>
  </r>
  <r>
    <n v="24198"/>
    <s v="Rajgarh"/>
    <s v="CUSTOMER SERVICE OFFICER"/>
    <x v="27"/>
    <x v="2"/>
    <n v="6267357842"/>
    <s v="CENTRAL ZONE"/>
    <n v="7187"/>
    <s v="TASK-272487"/>
    <s v="SMA1"/>
    <x v="0"/>
    <m/>
    <d v="1899-12-30T09:57:00"/>
    <s v="No"/>
    <s v="No"/>
    <d v="1899-12-30T02:36:38"/>
    <d v="1899-12-30T00:00:11"/>
    <m/>
    <d v="2025-07-25T09:00:00"/>
    <s v="JUSTIN KURIAN"/>
    <s v="SMA1"/>
    <d v="2025-07-19T17:02:00"/>
    <s v="HARIOM BHARTI"/>
    <s v="NO"/>
    <d v="2025-07-25T00:00:00"/>
    <d v="1899-12-30T15:13:42"/>
  </r>
  <r>
    <n v="133495"/>
    <s v="Mehkar"/>
    <s v="CUSTOMER SERVICE OFFICER"/>
    <x v="7"/>
    <x v="0"/>
    <n v="9657834681"/>
    <s v="WESTERN ZONE"/>
    <n v="7167"/>
    <s v="TASK-269537"/>
    <s v="SMA1"/>
    <x v="0"/>
    <m/>
    <d v="1899-12-30T09:57:00"/>
    <s v="No"/>
    <s v="Yes"/>
    <d v="1899-12-30T00:01:17"/>
    <d v="1899-12-30T00:00:49"/>
    <m/>
    <d v="2025-07-25T09:00:00"/>
    <s v="JUSTIN KURIAN"/>
    <s v="SMA1"/>
    <d v="2025-07-19T17:01:00"/>
    <s v="AKASH BANDU LANDGE"/>
    <s v="NO"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64475"/>
    <s v="SMA1"/>
    <x v="0"/>
    <m/>
    <d v="1899-12-30T09:57:00"/>
    <s v="No"/>
    <s v="Yes"/>
    <d v="1899-12-30T00:34:39"/>
    <d v="1899-12-30T00:00:28"/>
    <m/>
    <d v="2025-07-25T09:00:00"/>
    <s v="ALBIN GEORGE"/>
    <s v="SMA1"/>
    <d v="2025-07-19T15:08:00"/>
    <s v="KALAIVENTHAN T"/>
    <s v="YES"/>
    <d v="2025-07-25T00:00:00"/>
    <d v="1899-12-30T15:13:42"/>
  </r>
  <r>
    <n v="130888"/>
    <s v="Shajapur"/>
    <s v="CUSTOMER SERVICE OFFICER"/>
    <x v="27"/>
    <x v="2"/>
    <n v="8349355831"/>
    <s v="CENTRAL ZONE"/>
    <n v="7102"/>
    <s v="TASK-271980"/>
    <s v="SMA1"/>
    <x v="1"/>
    <m/>
    <m/>
    <m/>
    <s v="No"/>
    <m/>
    <m/>
    <m/>
    <d v="2025-07-25T09:00:00"/>
    <s v="JUSTIN KURIAN"/>
    <s v="SMA1"/>
    <d v="2025-07-19T17:02:00"/>
    <s v="VISHNU"/>
    <m/>
    <d v="2025-07-25T00:00:00"/>
    <d v="1899-12-30T15:13:42"/>
  </r>
  <r>
    <n v="130888"/>
    <s v="Shajapur"/>
    <s v="CUSTOMER SERVICE OFFICER"/>
    <x v="27"/>
    <x v="2"/>
    <n v="8349355831"/>
    <s v="CENTRAL ZONE"/>
    <n v="7102"/>
    <s v="TASK-272231"/>
    <s v="SMA1"/>
    <x v="0"/>
    <m/>
    <d v="1899-12-30T09:56:00"/>
    <s v="No"/>
    <s v="No"/>
    <d v="1900-01-01T18:48:55"/>
    <d v="1899-12-30T00:00:16"/>
    <m/>
    <d v="2025-07-25T09:00:00"/>
    <s v="JUSTIN KURIAN"/>
    <s v="SMA1"/>
    <d v="2025-07-19T17:02:00"/>
    <s v="VISHNU"/>
    <s v="YES"/>
    <d v="2025-07-25T00:00:00"/>
    <d v="1899-12-30T15:13:42"/>
  </r>
  <r>
    <n v="133495"/>
    <s v="Mehkar"/>
    <s v="CUSTOMER SERVICE OFFICER"/>
    <x v="7"/>
    <x v="0"/>
    <n v="9657834681"/>
    <s v="WESTERN ZONE"/>
    <n v="7167"/>
    <s v="TASK-270935"/>
    <s v="SMA1"/>
    <x v="0"/>
    <m/>
    <d v="1899-12-30T09:56:00"/>
    <s v="No"/>
    <s v="Yes"/>
    <d v="1899-12-30T00:00:47"/>
    <d v="1899-12-30T00:00:32"/>
    <m/>
    <d v="2025-07-25T09:00:00"/>
    <s v="JUSTIN KURIAN"/>
    <s v="SMA1"/>
    <d v="2025-07-19T17:02:00"/>
    <s v="AKASH BANDU LANDGE"/>
    <s v="YES"/>
    <d v="2025-07-25T00:00:00"/>
    <d v="1899-12-30T15:13:42"/>
  </r>
  <r>
    <n v="133495"/>
    <s v="Mehkar"/>
    <s v="CUSTOMER SERVICE OFFICER"/>
    <x v="7"/>
    <x v="0"/>
    <n v="9657834681"/>
    <s v="WESTERN ZONE"/>
    <n v="7167"/>
    <s v="TASK-270937"/>
    <s v="SMA1"/>
    <x v="0"/>
    <m/>
    <d v="1899-12-30T09:55:00"/>
    <s v="No"/>
    <s v="Yes"/>
    <d v="1899-12-30T00:01:16"/>
    <d v="1899-12-30T00:00:56"/>
    <m/>
    <d v="2025-07-25T09:00:00"/>
    <s v="JUSTIN KURIAN"/>
    <s v="SMA1"/>
    <d v="2025-07-19T17:02:00"/>
    <s v="AKASH BANDU LANDGE"/>
    <s v="YES"/>
    <d v="2025-07-25T00:00:00"/>
    <d v="1899-12-30T15:13:42"/>
  </r>
  <r>
    <n v="28213"/>
    <s v="Shujalpur"/>
    <s v="ASSISTANT BRANCH MANAGER"/>
    <x v="27"/>
    <x v="2"/>
    <m/>
    <s v="CENTRAL ZONE"/>
    <n v="1763"/>
    <s v="TASK-273038"/>
    <s v="SMA1"/>
    <x v="0"/>
    <m/>
    <d v="1899-12-30T09:50:00"/>
    <s v="No"/>
    <s v="Yes"/>
    <d v="1900-01-01T00:14:40"/>
    <d v="1899-12-30T00:00:37"/>
    <m/>
    <d v="2025-07-25T09:00:00"/>
    <s v="JUSTIN KURIAN"/>
    <s v="SMA1"/>
    <d v="2025-07-19T17:15:00"/>
    <s v="RAJENDRA"/>
    <s v="YES"/>
    <d v="2025-07-25T00:00:00"/>
    <d v="1899-12-30T15:13:42"/>
  </r>
  <r>
    <n v="28633"/>
    <s v="Majhauli"/>
    <s v="CUSTOMER SERVICE OFFICER"/>
    <x v="42"/>
    <x v="7"/>
    <n v="8714673184"/>
    <s v="CENTRAL ZONE"/>
    <n v="7300"/>
    <s v="TASK-272868"/>
    <s v="SMA1"/>
    <x v="0"/>
    <m/>
    <d v="1899-12-30T09:49:00"/>
    <s v="No"/>
    <s v="No"/>
    <d v="1900-01-01T02:23:49"/>
    <d v="1899-12-30T00:00:09"/>
    <m/>
    <d v="2025-07-25T09:00:00"/>
    <s v="JUSTIN KURIAN"/>
    <s v="SMA1"/>
    <d v="2025-07-19T17:02:00"/>
    <s v="SAURABH SINGH"/>
    <s v="YES"/>
    <d v="2025-07-25T00:00:00"/>
    <d v="1899-12-30T15:13:42"/>
  </r>
  <r>
    <n v="26966"/>
    <s v="Hasthampatti"/>
    <s v="CUSTOMER SERVICE OFFICER"/>
    <x v="36"/>
    <x v="8"/>
    <n v="8883824934"/>
    <s v="SOUTH ZONE"/>
    <n v="1794"/>
    <s v="TASK-265486"/>
    <s v="SMA1"/>
    <x v="0"/>
    <m/>
    <d v="1899-12-30T09:49:00"/>
    <s v="No"/>
    <s v="No"/>
    <d v="1899-12-30T00:00:10"/>
    <d v="1899-12-30T00:00:04"/>
    <m/>
    <d v="2025-07-25T09:00:00"/>
    <s v="ALBIN GEORGE"/>
    <s v="SMA1"/>
    <d v="2025-07-19T15:08:00"/>
    <s v="MANIVANNAN VEERAMANI"/>
    <s v="YES"/>
    <d v="2025-07-25T00:00:00"/>
    <d v="1899-12-30T15:13:42"/>
  </r>
  <r>
    <n v="136412"/>
    <s v="Udgir"/>
    <s v="CUSTOMER SERVICE OFFICER"/>
    <x v="1"/>
    <x v="1"/>
    <n v="8799986176"/>
    <s v="WESTERN ZONE"/>
    <n v="7231"/>
    <s v="TASK-270043"/>
    <s v="SMA1"/>
    <x v="0"/>
    <m/>
    <d v="1899-12-30T09:49:00"/>
    <s v="No"/>
    <s v="Yes"/>
    <d v="1899-12-30T00:02:02"/>
    <d v="1899-12-30T00:00:24"/>
    <m/>
    <d v="2025-07-25T09:00:00"/>
    <s v="JUSTIN KURIAN"/>
    <s v="SMA1"/>
    <d v="2025-07-19T17:01:00"/>
    <s v="KESHAV GANESH BHONG"/>
    <s v="NO"/>
    <d v="2025-07-25T00:00:00"/>
    <d v="1899-12-30T15:13:42"/>
  </r>
  <r>
    <n v="135689"/>
    <s v="Yercaud"/>
    <s v="CUSTOMER SERVICE OFFICER"/>
    <x v="36"/>
    <x v="8"/>
    <n v="9442960636"/>
    <s v="SOUTH ZONE"/>
    <n v="7441"/>
    <s v="TASK-265331"/>
    <s v="SMA1"/>
    <x v="0"/>
    <m/>
    <d v="1899-12-30T09:49:00"/>
    <s v="No"/>
    <s v="No"/>
    <d v="1899-12-31T18:30:04"/>
    <d v="1899-12-30T00:00:06"/>
    <m/>
    <d v="2025-07-25T09:00:00"/>
    <s v="ALBIN GEORGE"/>
    <s v="SMA1"/>
    <d v="2025-07-19T15:08:00"/>
    <s v="SENTHILKUMAR P"/>
    <s v="YES"/>
    <d v="2025-07-25T00:00:00"/>
    <d v="1899-12-30T15:13:42"/>
  </r>
  <r>
    <n v="26966"/>
    <s v="Hasthampatti"/>
    <s v="CUSTOMER SERVICE OFFICER"/>
    <x v="36"/>
    <x v="8"/>
    <n v="8883824934"/>
    <s v="SOUTH ZONE"/>
    <n v="1794"/>
    <s v="TASK-265502"/>
    <s v="SMA1"/>
    <x v="0"/>
    <m/>
    <d v="1899-12-30T09:49:00"/>
    <s v="No"/>
    <s v="No"/>
    <d v="1899-12-30T00:38:56"/>
    <d v="1899-12-30T00:00:55"/>
    <m/>
    <d v="2025-07-25T09:00:00"/>
    <s v="ALBIN GEORGE"/>
    <s v="SMA1"/>
    <d v="2025-07-19T15:08:00"/>
    <s v="MANIVANNAN VEERAMANI"/>
    <s v="YES"/>
    <d v="2025-07-25T00:00:00"/>
    <d v="1899-12-30T15:13:42"/>
  </r>
  <r>
    <n v="133315"/>
    <s v="Sawai Madhopur"/>
    <s v="CUSTOMER SERVICE OFFICER"/>
    <x v="4"/>
    <x v="3"/>
    <n v="7240061328"/>
    <s v="CENTRAL ZONE"/>
    <n v="7357"/>
    <s v="TASK-268304"/>
    <s v="SMA1"/>
    <x v="1"/>
    <m/>
    <m/>
    <m/>
    <s v="No"/>
    <m/>
    <m/>
    <m/>
    <d v="2025-07-25T09:00:00"/>
    <s v="ALBIN GEORGE"/>
    <s v="SMA1"/>
    <d v="2025-07-19T16:44:00"/>
    <s v="JASRAJ MEENA"/>
    <m/>
    <d v="2025-07-25T00:00:00"/>
    <d v="1899-12-30T15:13:42"/>
  </r>
  <r>
    <n v="27266"/>
    <s v="Prithvipur"/>
    <s v="CUSTOMER SERVICE OFFICER (COLLECTION)"/>
    <x v="38"/>
    <x v="7"/>
    <n v="8714665644"/>
    <s v="CENTRAL ZONE"/>
    <n v="7132"/>
    <s v="TASK-272184"/>
    <s v="SMA1"/>
    <x v="0"/>
    <m/>
    <d v="1899-12-30T09:51:00"/>
    <s v="No"/>
    <s v="Yes"/>
    <d v="1899-12-30T00:57:38"/>
    <d v="1899-12-30T00:03:43"/>
    <m/>
    <d v="2025-07-25T09:00:00"/>
    <s v="JUSTIN KURIAN"/>
    <s v="SMA1"/>
    <d v="2025-07-19T17:02:00"/>
    <s v="CHANDRASHEKHAR VISHWAKARMA"/>
    <s v="YES"/>
    <d v="2025-07-25T00:00:00"/>
    <d v="1899-12-30T15:13:42"/>
  </r>
  <r>
    <n v="133315"/>
    <s v="Sawai Madhopur"/>
    <s v="CUSTOMER SERVICE OFFICER"/>
    <x v="4"/>
    <x v="3"/>
    <n v="7240061328"/>
    <s v="CENTRAL ZONE"/>
    <n v="7357"/>
    <s v="TASK-268817"/>
    <s v="SMA1"/>
    <x v="0"/>
    <m/>
    <d v="1899-12-30T09:47:00"/>
    <s v="No"/>
    <s v="Yes"/>
    <d v="1899-12-31T02:00:33"/>
    <d v="1899-12-30T00:00:11"/>
    <m/>
    <d v="2025-07-25T09:00:00"/>
    <s v="ALBIN GEORGE"/>
    <s v="SMA1"/>
    <d v="2025-07-19T16:44:00"/>
    <s v="JASRAJ MEENA"/>
    <s v="NO"/>
    <d v="2025-07-25T00:00:00"/>
    <d v="1899-12-30T15:13:42"/>
  </r>
  <r>
    <n v="136412"/>
    <s v="Udgir"/>
    <s v="CUSTOMER SERVICE OFFICER"/>
    <x v="1"/>
    <x v="1"/>
    <n v="8799986176"/>
    <s v="WESTERN ZONE"/>
    <n v="7231"/>
    <s v="TASK-269422"/>
    <s v="SMA1"/>
    <x v="0"/>
    <m/>
    <d v="1899-12-30T09:47:00"/>
    <s v="No"/>
    <s v="Yes"/>
    <d v="1899-12-30T00:00:37"/>
    <d v="1899-12-30T00:00:22"/>
    <m/>
    <d v="2025-07-25T09:00:00"/>
    <s v="JUSTIN KURIAN"/>
    <s v="SMA1"/>
    <d v="2025-07-19T17:01:00"/>
    <s v="KESHAV GANESH BHONG"/>
    <s v="NO"/>
    <d v="2025-07-25T00:00:00"/>
    <d v="1899-12-30T15:13:42"/>
  </r>
  <r>
    <n v="135016"/>
    <s v="Titwala"/>
    <s v="CUSTOMER SERVICE OFFICER"/>
    <x v="39"/>
    <x v="5"/>
    <n v="8652653090"/>
    <s v="WESTERN ZONE"/>
    <n v="7204"/>
    <s v="TASK-263914"/>
    <s v="SMA1"/>
    <x v="0"/>
    <m/>
    <d v="1899-12-30T09:46:00"/>
    <s v="No"/>
    <s v="No"/>
    <d v="1899-12-30T00:04:39"/>
    <d v="1899-12-30T00:00:08"/>
    <m/>
    <d v="2025-07-25T09:00:00"/>
    <s v="ALBIN GEORGE"/>
    <s v="SMA1"/>
    <d v="2025-07-19T15:08:00"/>
    <s v="SHUBHAM RAMESHWAR SHIKHARE"/>
    <s v="YES"/>
    <d v="2025-07-25T00:00:00"/>
    <d v="1899-12-30T15:13:42"/>
  </r>
  <r>
    <n v="136412"/>
    <s v="Udgir"/>
    <s v="CUSTOMER SERVICE OFFICER"/>
    <x v="1"/>
    <x v="1"/>
    <n v="8799986176"/>
    <s v="WESTERN ZONE"/>
    <n v="7231"/>
    <s v="TASK-269584"/>
    <s v="SMA1"/>
    <x v="0"/>
    <m/>
    <d v="1899-12-30T09:46:00"/>
    <s v="No"/>
    <s v="Yes"/>
    <d v="1899-12-30T00:00:31"/>
    <d v="1899-12-30T00:00:20"/>
    <m/>
    <d v="2025-07-25T09:00:00"/>
    <s v="JUSTIN KURIAN"/>
    <s v="SMA1"/>
    <d v="2025-07-19T17:01:00"/>
    <s v="KESHAV GANESH BHONG"/>
    <s v="NO"/>
    <d v="2025-07-25T00:00:00"/>
    <d v="1899-12-30T15:13:42"/>
  </r>
  <r>
    <n v="136412"/>
    <s v="Udgir"/>
    <s v="CUSTOMER SERVICE OFFICER"/>
    <x v="1"/>
    <x v="1"/>
    <n v="8799986176"/>
    <s v="WESTERN ZONE"/>
    <n v="7231"/>
    <s v="TASK-270330"/>
    <s v="SMA1"/>
    <x v="0"/>
    <m/>
    <d v="1899-12-30T09:45:00"/>
    <s v="No"/>
    <s v="Yes"/>
    <d v="1899-12-30T00:08:33"/>
    <d v="1899-12-30T00:00:23"/>
    <m/>
    <d v="2025-07-25T09:00:00"/>
    <s v="JUSTIN KURIAN"/>
    <s v="SMA1"/>
    <d v="2025-07-19T17:01:00"/>
    <s v="KESHAV GANESH BHONG"/>
    <s v="NO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67328"/>
    <s v="SMA1"/>
    <x v="0"/>
    <m/>
    <d v="1899-12-30T09:45:00"/>
    <s v="No"/>
    <s v="No"/>
    <d v="1899-12-30T00:30:29"/>
    <d v="1899-12-30T00:00:13"/>
    <m/>
    <d v="2025-07-25T09:00:00"/>
    <s v="ALBIN GEORGE"/>
    <s v="SMA1"/>
    <d v="2025-07-19T15:08:00"/>
    <s v="MATHAN"/>
    <s v="NO"/>
    <d v="2025-07-25T00:00:00"/>
    <d v="1899-12-30T15:13:42"/>
  </r>
  <r>
    <n v="135683"/>
    <s v="Periyakulam"/>
    <s v="CUSTOMER SERVICE OFFICER"/>
    <x v="33"/>
    <x v="8"/>
    <n v="9344096324"/>
    <s v="SOUTH ZONE"/>
    <n v="7071"/>
    <s v="TASK-267077"/>
    <s v="SMA1"/>
    <x v="0"/>
    <m/>
    <d v="1899-12-30T09:45:00"/>
    <s v="No"/>
    <s v="No"/>
    <d v="1899-12-30T00:00:31"/>
    <d v="1899-12-30T00:00:13"/>
    <m/>
    <d v="2025-07-25T09:00:00"/>
    <s v="ALBIN GEORGE"/>
    <s v="SMA1"/>
    <d v="2025-07-19T15:08:00"/>
    <s v="HARI"/>
    <s v="NO"/>
    <d v="2025-07-25T00:00:00"/>
    <d v="1899-12-30T15:13:42"/>
  </r>
  <r>
    <n v="135269"/>
    <s v="Jatara"/>
    <s v="CUSTOMER SERVICE OFFICER"/>
    <x v="38"/>
    <x v="7"/>
    <n v="7477273529"/>
    <s v="CENTRAL ZONE"/>
    <n v="1765"/>
    <s v="TASK-272382"/>
    <s v="SMA1"/>
    <x v="0"/>
    <m/>
    <d v="1899-12-30T09:45:00"/>
    <s v="No"/>
    <s v="Yes"/>
    <d v="1899-12-30T00:01:41"/>
    <d v="1899-12-30T00:00:58"/>
    <m/>
    <d v="2025-07-25T09:00:00"/>
    <s v="JUSTIN KURIAN"/>
    <s v="SMA1"/>
    <d v="2025-07-19T17:02:00"/>
    <s v="ARVIND YADAV"/>
    <s v="YES"/>
    <d v="2025-07-25T00:00:00"/>
    <d v="1899-12-30T15:13:42"/>
  </r>
  <r>
    <n v="135683"/>
    <s v="Periyakulam"/>
    <s v="CUSTOMER SERVICE OFFICER"/>
    <x v="33"/>
    <x v="8"/>
    <n v="9344096324"/>
    <s v="SOUTH ZONE"/>
    <n v="7071"/>
    <s v="TASK-263387"/>
    <s v="SMA1"/>
    <x v="0"/>
    <m/>
    <d v="1899-12-30T09:44:00"/>
    <s v="No"/>
    <s v="Yes"/>
    <d v="1899-12-30T00:02:18"/>
    <d v="1899-12-30T00:01:00"/>
    <m/>
    <d v="2025-07-25T09:00:00"/>
    <s v="ALBIN GEORGE"/>
    <s v="SMA1"/>
    <d v="2025-07-19T15:08:00"/>
    <s v="HARI"/>
    <s v="NO"/>
    <d v="2025-07-25T00:00:00"/>
    <d v="1899-12-30T15:13:42"/>
  </r>
  <r>
    <n v="134433"/>
    <s v="Virudhachalam"/>
    <s v="CUSTOMER SERVICE OFFICER"/>
    <x v="40"/>
    <x v="8"/>
    <n v="9566138050"/>
    <s v="SOUTH ZONE"/>
    <n v="7049"/>
    <s v="TASK-266395"/>
    <s v="SMA1"/>
    <x v="1"/>
    <m/>
    <m/>
    <m/>
    <s v="No"/>
    <m/>
    <m/>
    <m/>
    <d v="2025-07-25T09:00:00"/>
    <s v="ALBIN GEORGE"/>
    <s v="SMA1"/>
    <d v="2025-07-19T15:08:00"/>
    <s v="NAVEEN V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6499"/>
    <s v="SMA1"/>
    <x v="0"/>
    <m/>
    <d v="1899-12-30T09:42:00"/>
    <s v="No"/>
    <s v="No"/>
    <d v="1899-12-30T00:45:47"/>
    <d v="1899-12-30T00:00:33"/>
    <m/>
    <d v="2025-07-25T09:00:00"/>
    <s v="ALBIN GEORGE"/>
    <s v="SMA1"/>
    <d v="2025-07-19T15:08:00"/>
    <s v="MOGANRAJ CHANDRAN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63907"/>
    <s v="SMA1"/>
    <x v="0"/>
    <m/>
    <d v="1899-12-30T09:41:00"/>
    <s v="No"/>
    <s v="No"/>
    <d v="1899-12-30T00:07:00"/>
    <d v="1899-12-30T00:00:10"/>
    <m/>
    <d v="2025-07-25T09:00:00"/>
    <s v="ALBIN GEORGE"/>
    <s v="SMA1"/>
    <d v="2025-07-19T15:08:00"/>
    <s v="SHUBHAM RAMESHWAR SHIKHARE"/>
    <s v="NO"/>
    <d v="2025-07-25T00:00:00"/>
    <d v="1899-12-30T15:13:42"/>
  </r>
  <r>
    <n v="134810"/>
    <s v="Koliyanur"/>
    <s v="CUSTOMER SERVICE OFFICER"/>
    <x v="40"/>
    <x v="8"/>
    <n v="9600169115"/>
    <s v="SOUTH ZONE"/>
    <n v="7034"/>
    <s v="TASK-264290"/>
    <s v="SMA1"/>
    <x v="1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65549"/>
    <s v="SMA1"/>
    <x v="0"/>
    <m/>
    <d v="1899-12-30T09:41:00"/>
    <s v="No"/>
    <s v="No"/>
    <d v="1899-12-30T00:00:48"/>
    <d v="1899-12-30T00:00:07"/>
    <m/>
    <d v="2025-07-25T09:00:00"/>
    <s v="ALBIN GEORGE"/>
    <s v="SMA1"/>
    <d v="2025-07-19T15:08:00"/>
    <s v="GOWTHAM SHANMUGAM"/>
    <s v="YES"/>
    <d v="2025-07-25T00:00:00"/>
    <d v="1899-12-30T15:13:42"/>
  </r>
  <r>
    <n v="134810"/>
    <s v="Koliyanur"/>
    <s v="CUSTOMER SERVICE OFFICER"/>
    <x v="40"/>
    <x v="8"/>
    <n v="9600169115"/>
    <s v="SOUTH ZONE"/>
    <n v="7034"/>
    <s v="TASK-264595"/>
    <s v="SMA1"/>
    <x v="0"/>
    <m/>
    <d v="1899-12-30T09:40:00"/>
    <s v="No"/>
    <s v="No"/>
    <d v="1899-12-30T00:01:14"/>
    <d v="1899-12-30T00:00:19"/>
    <m/>
    <d v="2025-07-25T09:00:00"/>
    <s v="ALBIN GEORGE"/>
    <s v="SMA1"/>
    <d v="2025-07-19T15:08:00"/>
    <s v="VIJAYAKUMAR S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63738"/>
    <s v="SMA1"/>
    <x v="0"/>
    <m/>
    <d v="1899-12-30T09:39:00"/>
    <s v="No"/>
    <s v="No"/>
    <d v="1899-12-30T00:00:10"/>
    <d v="1899-12-30T00:00:06"/>
    <m/>
    <d v="2025-07-25T09:00:00"/>
    <s v="ALBIN GEORGE"/>
    <s v="SMA1"/>
    <d v="2025-07-19T15:08:00"/>
    <s v="SANDIP SHIVAJI BHOSA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63746"/>
    <s v="SMA1"/>
    <x v="0"/>
    <m/>
    <d v="1899-12-30T09:38:00"/>
    <s v="No"/>
    <s v="No"/>
    <d v="1899-12-30T00:00:10"/>
    <d v="1899-12-30T00:00:05"/>
    <m/>
    <d v="2025-07-25T09:00:00"/>
    <s v="ALBIN GEORGE"/>
    <s v="SMA1"/>
    <d v="2025-07-19T15:08:00"/>
    <s v="SANDIP SHIVAJI BHOSALE"/>
    <s v="YES"/>
    <d v="2025-07-25T00:00:00"/>
    <d v="1899-12-30T15:13:42"/>
  </r>
  <r>
    <n v="133725"/>
    <s v="Mecheri"/>
    <s v="CUSTOMER SERVICE OFFICER"/>
    <x v="36"/>
    <x v="8"/>
    <n v="8104249161"/>
    <s v="SOUTH ZONE"/>
    <n v="7343"/>
    <s v="TASK-265116"/>
    <s v="SMA1"/>
    <x v="0"/>
    <m/>
    <d v="1899-12-30T09:38:00"/>
    <s v="No"/>
    <s v="No"/>
    <d v="1899-12-30T00:00:26"/>
    <d v="1899-12-30T00:00:04"/>
    <m/>
    <d v="2025-07-25T09:00:00"/>
    <s v="ALBIN GEORGE"/>
    <s v="SMA1"/>
    <d v="2025-07-19T15:08:00"/>
    <s v="GUNESHWARAN K"/>
    <s v="NO"/>
    <d v="2025-07-25T00:00:00"/>
    <d v="1899-12-30T15:13:42"/>
  </r>
  <r>
    <n v="136366"/>
    <s v="Kalwan"/>
    <s v="ASSISTANT BRANCH MANAGER"/>
    <x v="3"/>
    <x v="1"/>
    <n v="9552940771"/>
    <s v="WESTERN ZONE"/>
    <n v="7429"/>
    <s v="TASK-263747"/>
    <s v="SMA1"/>
    <x v="0"/>
    <m/>
    <d v="1899-12-30T09:38:00"/>
    <s v="No"/>
    <s v="No"/>
    <d v="1899-12-30T00:00:23"/>
    <d v="1899-12-30T00:00:18"/>
    <m/>
    <d v="2025-07-25T09:00:00"/>
    <s v="ALBIN GEORGE"/>
    <s v="SMA1"/>
    <d v="2025-07-19T15:08:00"/>
    <s v="SANDIP SHIVAJI BHOSALE"/>
    <s v="YES"/>
    <d v="2025-07-25T00:00:00"/>
    <d v="1899-12-30T15:13:42"/>
  </r>
  <r>
    <n v="136120"/>
    <s v="Ambad"/>
    <s v="CUSTOMER SERVICE OFFICER"/>
    <x v="28"/>
    <x v="1"/>
    <n v="9325765463"/>
    <s v="WESTERN ZONE"/>
    <n v="7155"/>
    <s v="TASK-270914"/>
    <s v="SMA1"/>
    <x v="0"/>
    <m/>
    <d v="1899-12-30T09:38:00"/>
    <s v="No"/>
    <s v="No"/>
    <d v="1900-01-04T15:34:47"/>
    <d v="1899-12-30T00:00:13"/>
    <m/>
    <d v="2025-07-25T09:00:00"/>
    <s v="JUSTIN KURIAN"/>
    <s v="SMA1"/>
    <d v="2025-07-19T17:02:00"/>
    <s v="AJAY ANKUSH RATHOD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64925"/>
    <s v="SMA1"/>
    <x v="0"/>
    <m/>
    <d v="1899-12-30T09:38:00"/>
    <s v="No"/>
    <s v="No"/>
    <d v="1899-12-30T00:00:12"/>
    <d v="1899-12-30T00:00:06"/>
    <m/>
    <d v="2025-07-25T09:00:00"/>
    <s v="ALBIN GEORGE"/>
    <s v="SMA1"/>
    <d v="2025-07-19T15:08:00"/>
    <s v="SANDIP SHIVAJI BHOSALE"/>
    <s v="YES"/>
    <d v="2025-07-25T00:00:00"/>
    <d v="1899-12-30T15:13:42"/>
  </r>
  <r>
    <n v="133725"/>
    <s v="Mecheri"/>
    <s v="CUSTOMER SERVICE OFFICER"/>
    <x v="36"/>
    <x v="8"/>
    <n v="8104249161"/>
    <s v="SOUTH ZONE"/>
    <n v="7343"/>
    <s v="TASK-265296"/>
    <s v="SMA1"/>
    <x v="0"/>
    <m/>
    <d v="1899-12-30T09:38:00"/>
    <s v="No"/>
    <s v="No"/>
    <d v="1899-12-30T18:42:33"/>
    <d v="1899-12-30T00:00:05"/>
    <m/>
    <d v="2025-07-25T09:00:00"/>
    <s v="ALBIN GEORGE"/>
    <s v="SMA1"/>
    <d v="2025-07-19T15:08:00"/>
    <s v="GUNESHWARAN K"/>
    <s v="NO"/>
    <d v="2025-07-25T00:00:00"/>
    <d v="1899-12-30T15:13:42"/>
  </r>
  <r>
    <n v="133879"/>
    <s v="Mecheri"/>
    <s v="CUSTOMER SERVICE OFFICER"/>
    <x v="36"/>
    <x v="8"/>
    <n v="6383963878"/>
    <s v="SOUTH ZONE"/>
    <n v="7343"/>
    <s v="TASK-265556"/>
    <s v="SMA1"/>
    <x v="0"/>
    <m/>
    <d v="1899-12-30T09:37:00"/>
    <s v="No"/>
    <s v="No"/>
    <d v="1899-12-30T00:07:24"/>
    <d v="1899-12-30T00:00:08"/>
    <m/>
    <d v="2025-07-25T09:00:00"/>
    <s v="ALBIN GEORGE"/>
    <s v="SMA1"/>
    <d v="2025-07-19T15:08:00"/>
    <s v="GOWTHAM SHANMUGAM"/>
    <s v="YES"/>
    <d v="2025-07-25T00:00:00"/>
    <d v="1899-12-30T15:13:42"/>
  </r>
  <r>
    <n v="136412"/>
    <s v="Udgir"/>
    <s v="CUSTOMER SERVICE OFFICER"/>
    <x v="1"/>
    <x v="1"/>
    <n v="8799986176"/>
    <s v="WESTERN ZONE"/>
    <n v="7231"/>
    <s v="TASK-270331"/>
    <s v="SMA1"/>
    <x v="0"/>
    <m/>
    <d v="1899-12-30T09:37:00"/>
    <s v="No"/>
    <s v="Yes"/>
    <d v="1900-01-01T23:25:48"/>
    <d v="1899-12-30T00:00:54"/>
    <m/>
    <d v="2025-07-25T09:00:00"/>
    <s v="JUSTIN KURIAN"/>
    <s v="SMA1"/>
    <d v="2025-07-19T17:01:00"/>
    <s v="KESHAV GANESH BHONG"/>
    <s v="NO"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3025"/>
    <s v="SMA1"/>
    <x v="0"/>
    <m/>
    <d v="1899-12-30T09:34:00"/>
    <s v="No"/>
    <s v="Yes"/>
    <d v="1899-12-30T00:01:14"/>
    <d v="1899-12-30T00:00:28"/>
    <m/>
    <d v="2025-07-25T09:00:00"/>
    <s v="ALBIN GEORGE"/>
    <s v="SMA1"/>
    <d v="2025-07-19T15:08:00"/>
    <s v="Muthamizhselvan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65574"/>
    <s v="SMA1"/>
    <x v="0"/>
    <m/>
    <d v="1899-12-30T09:33:00"/>
    <s v="No"/>
    <s v="No"/>
    <d v="1899-12-30T00:00:35"/>
    <d v="1899-12-30T00:00:04"/>
    <m/>
    <d v="2025-07-25T09:00:00"/>
    <s v="ALBIN GEORGE"/>
    <s v="SMA1"/>
    <d v="2025-07-19T15:08:00"/>
    <s v="VISHNU PONNAYAR"/>
    <s v="YES"/>
    <d v="2025-07-25T00:00:00"/>
    <d v="1899-12-30T15:13:42"/>
  </r>
  <r>
    <n v="135016"/>
    <s v="Titwala"/>
    <s v="CUSTOMER SERVICE OFFICER"/>
    <x v="39"/>
    <x v="5"/>
    <n v="8652653090"/>
    <s v="WESTERN ZONE"/>
    <n v="7204"/>
    <s v="TASK-262801"/>
    <s v="SMA1"/>
    <x v="0"/>
    <m/>
    <d v="1899-12-30T09:27:00"/>
    <s v="No"/>
    <s v="No"/>
    <d v="1899-12-30T22:16:33"/>
    <d v="1899-12-30T00:00:09"/>
    <m/>
    <d v="2025-07-25T09:00:00"/>
    <s v="ALBIN GEORGE"/>
    <s v="SMA1"/>
    <d v="2025-07-19T15:08:00"/>
    <s v="SHUBHAM RAMESHWAR SHIKHARE"/>
    <s v="NO"/>
    <d v="2025-07-25T00:00:00"/>
    <d v="1899-12-30T15:13:42"/>
  </r>
  <r>
    <n v="134710"/>
    <s v="Latur"/>
    <s v="CUSTOMER SERVICE OFFICER"/>
    <x v="1"/>
    <x v="1"/>
    <n v="9309423378"/>
    <s v="WESTERN ZONE"/>
    <n v="7229"/>
    <s v="TASK-269605"/>
    <s v="SMA1"/>
    <x v="0"/>
    <m/>
    <d v="1899-12-30T09:27:00"/>
    <s v="No"/>
    <s v="No"/>
    <d v="1899-12-30T00:00:31"/>
    <d v="1899-12-30T00:00:23"/>
    <m/>
    <d v="2025-07-25T09:00:00"/>
    <s v="JUSTIN KURIAN"/>
    <s v="SMA1"/>
    <d v="2025-07-19T17:01:00"/>
    <s v="PANKAJ PRAKASH GAIKWAD"/>
    <s v="NO"/>
    <d v="2025-07-25T00:00:00"/>
    <d v="1899-12-30T15:13:42"/>
  </r>
  <r>
    <n v="28226"/>
    <s v="Kasrawad"/>
    <s v="CUSTOMER SERVICE OFFICER"/>
    <x v="21"/>
    <x v="2"/>
    <n v="8719878845"/>
    <s v="CENTRAL ZONE"/>
    <n v="1767"/>
    <s v="TASK-268908"/>
    <s v="SMA1"/>
    <x v="0"/>
    <m/>
    <d v="1899-12-30T09:26:00"/>
    <s v="No"/>
    <s v="Yes"/>
    <d v="1899-12-31T01:07:45"/>
    <d v="1899-12-30T00:00:44"/>
    <m/>
    <d v="2025-07-25T09:00:00"/>
    <s v="ALBIN GEORGE"/>
    <s v="SMA1"/>
    <d v="2025-07-19T16:44:00"/>
    <s v="VISHAL JAMRE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65192"/>
    <s v="SMA1"/>
    <x v="1"/>
    <m/>
    <m/>
    <m/>
    <s v="No"/>
    <m/>
    <m/>
    <m/>
    <d v="2025-07-25T09:00:00"/>
    <s v="ALBIN GEORGE"/>
    <s v="SMA1"/>
    <d v="2025-07-19T15:08:00"/>
    <s v="PALANISAMY GOVINDAN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64413"/>
    <s v="SMA1"/>
    <x v="0"/>
    <m/>
    <d v="1899-12-30T09:24:00"/>
    <s v="No"/>
    <s v="Yes"/>
    <d v="1899-12-30T00:00:34"/>
    <d v="1899-12-30T00:00:16"/>
    <m/>
    <d v="2025-07-25T09:00:00"/>
    <s v="ALBIN GEORGE"/>
    <s v="SMA1"/>
    <d v="2025-07-19T15:08:00"/>
    <s v="SUNDARAPANDI SEKAR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66786"/>
    <s v="SMA1"/>
    <x v="0"/>
    <m/>
    <d v="1899-12-30T10:06:00"/>
    <s v="No"/>
    <s v="No"/>
    <d v="1899-12-30T15:58:14"/>
    <d v="1899-12-30T00:42:11"/>
    <m/>
    <d v="2025-07-25T09:00:00"/>
    <s v="ALBIN GEORGE"/>
    <s v="SMA1"/>
    <d v="2025-07-19T15:08:00"/>
    <s v="KUMARAVEL S"/>
    <s v="YES"/>
    <d v="2025-07-25T00:00:00"/>
    <d v="1899-12-30T15:13:42"/>
  </r>
  <r>
    <n v="27796"/>
    <s v="Akkalkuwa"/>
    <s v="CUSTOMER SERVICE OFFICER"/>
    <x v="15"/>
    <x v="1"/>
    <n v="9778638500"/>
    <s v="WESTERN ZONE"/>
    <n v="7409"/>
    <s v="TASK-263860"/>
    <s v="SMA1"/>
    <x v="0"/>
    <m/>
    <d v="1899-12-30T09:24:00"/>
    <s v="No"/>
    <s v="Yes"/>
    <d v="1899-12-30T00:00:18"/>
    <d v="1899-12-30T00:00:15"/>
    <m/>
    <d v="2025-07-25T09:00:00"/>
    <s v="ALBIN GEORGE"/>
    <s v="SMA1"/>
    <d v="2025-07-19T15:08:00"/>
    <s v="DANISH SIRAJODDIN SHAIKH"/>
    <s v="YES"/>
    <d v="2025-07-25T00:00:00"/>
    <d v="1899-12-30T15:13:42"/>
  </r>
  <r>
    <n v="136427"/>
    <s v="Thittuvilai"/>
    <s v="CUSTOMER SERVICE OFFICER"/>
    <x v="14"/>
    <x v="8"/>
    <n v="7639344326"/>
    <s v="SOUTH ZONE"/>
    <n v="7016"/>
    <s v="TASK-266783"/>
    <s v="SMA1"/>
    <x v="0"/>
    <m/>
    <d v="1899-12-30T10:08:00"/>
    <s v="No"/>
    <s v="No"/>
    <d v="1899-12-30T00:00:07"/>
    <d v="1899-12-30T00:44:22"/>
    <m/>
    <d v="2025-07-25T09:00:00"/>
    <s v="ALBIN GEORGE"/>
    <s v="SMA1"/>
    <d v="2025-07-19T15:08:00"/>
    <s v="KUMARAVEL S"/>
    <s v="NO"/>
    <d v="2025-07-25T00:00:00"/>
    <d v="1899-12-30T15:13:42"/>
  </r>
  <r>
    <n v="136427"/>
    <s v="Thittuvilai"/>
    <s v="CUSTOMER SERVICE OFFICER"/>
    <x v="14"/>
    <x v="8"/>
    <n v="7639344326"/>
    <s v="SOUTH ZONE"/>
    <n v="7016"/>
    <s v="TASK-266789"/>
    <s v="SMA1"/>
    <x v="0"/>
    <m/>
    <d v="1899-12-30T10:08:00"/>
    <s v="No"/>
    <s v="No"/>
    <d v="1899-12-30T00:01:45"/>
    <d v="1899-12-30T00:44:29"/>
    <m/>
    <d v="2025-07-25T09:00:00"/>
    <s v="ALBIN GEORGE"/>
    <s v="SMA1"/>
    <d v="2025-07-19T15:08:00"/>
    <s v="KUMARAVEL S"/>
    <s v="YES"/>
    <d v="2025-07-25T00:00:00"/>
    <d v="1899-12-30T15:13:42"/>
  </r>
  <r>
    <n v="27796"/>
    <s v="Akkalkuwa"/>
    <s v="CUSTOMER SERVICE OFFICER"/>
    <x v="15"/>
    <x v="1"/>
    <n v="9778638500"/>
    <s v="WESTERN ZONE"/>
    <n v="7409"/>
    <s v="TASK-262853"/>
    <s v="SMA1"/>
    <x v="0"/>
    <m/>
    <d v="1899-12-30T09:23:00"/>
    <s v="No"/>
    <s v="Yes"/>
    <d v="1899-12-30T00:00:34"/>
    <d v="1899-12-30T00:00:20"/>
    <m/>
    <d v="2025-07-25T09:00:00"/>
    <s v="ALBIN GEORGE"/>
    <s v="SMA1"/>
    <d v="2025-07-19T15:08:00"/>
    <s v="DANISH SIRAJODDIN SHAIKH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65550"/>
    <s v="SMA1"/>
    <x v="0"/>
    <m/>
    <d v="1899-12-30T09:22:00"/>
    <s v="No"/>
    <s v="No"/>
    <d v="1899-12-30T02:32:20"/>
    <d v="1899-12-30T00:00:04"/>
    <m/>
    <d v="2025-07-25T09:00:00"/>
    <s v="ALBIN GEORGE"/>
    <s v="SMA1"/>
    <d v="2025-07-19T15:08:00"/>
    <s v="VISHNU PONNAYAR"/>
    <s v="YES"/>
    <d v="2025-07-25T00:00:00"/>
    <d v="1899-12-30T15:13:42"/>
  </r>
  <r>
    <n v="27796"/>
    <s v="Akkalkuwa"/>
    <s v="CUSTOMER SERVICE OFFICER"/>
    <x v="15"/>
    <x v="1"/>
    <n v="9778638500"/>
    <s v="WESTERN ZONE"/>
    <n v="7409"/>
    <s v="TASK-270272"/>
    <s v="SMA1"/>
    <x v="0"/>
    <m/>
    <d v="1899-12-30T09:22:00"/>
    <s v="No"/>
    <s v="Yes"/>
    <d v="1899-12-30T00:00:35"/>
    <d v="1899-12-30T00:00:23"/>
    <m/>
    <d v="2025-07-25T09:00:00"/>
    <s v="JUSTIN KURIAN"/>
    <s v="SMA1"/>
    <d v="2025-07-19T17:01:00"/>
    <s v="DANISH SIRAJODDIN SHAIKH"/>
    <s v="YES"/>
    <d v="2025-07-25T00:00:00"/>
    <d v="1899-12-30T15:13:42"/>
  </r>
  <r>
    <n v="130339"/>
    <s v="Thanipadi"/>
    <s v="CUSTOMER SERVICE OFFICER"/>
    <x v="34"/>
    <x v="8"/>
    <n v="8714690735"/>
    <s v="SOUTH ZONE"/>
    <n v="7389"/>
    <s v="TASK-263345"/>
    <s v="SMA1"/>
    <x v="0"/>
    <m/>
    <d v="1899-12-30T09:22:00"/>
    <s v="No"/>
    <s v="No"/>
    <d v="1899-12-30T00:00:51"/>
    <d v="1899-12-30T00:00:12"/>
    <m/>
    <d v="2025-07-25T09:00:00"/>
    <s v="ALBIN GEORGE"/>
    <s v="SMA1"/>
    <d v="2025-07-19T15:08:00"/>
    <s v="Arulpandiyan B"/>
    <s v="YES"/>
    <d v="2025-07-25T00:00:00"/>
    <d v="1899-12-30T15:13:42"/>
  </r>
  <r>
    <n v="26194"/>
    <s v="Hasthampatti"/>
    <s v="CUSTOMER SERVICE OFFICER"/>
    <x v="36"/>
    <x v="8"/>
    <n v="8526817847"/>
    <s v="SOUTH ZONE"/>
    <n v="1794"/>
    <s v="TASK-267625"/>
    <s v="SMA1"/>
    <x v="0"/>
    <m/>
    <d v="1899-12-30T09:21:00"/>
    <s v="No"/>
    <s v="No"/>
    <d v="1899-12-30T00:29:34"/>
    <d v="1899-12-30T00:00:04"/>
    <m/>
    <d v="2025-07-25T09:00:00"/>
    <s v="ALBIN GEORGE"/>
    <s v="SMA1"/>
    <d v="2025-07-19T15:08:00"/>
    <s v="MANOJKUMAR S"/>
    <s v="YES"/>
    <d v="2025-07-25T00:00:00"/>
    <d v="1899-12-30T15:13:42"/>
  </r>
  <r>
    <n v="27796"/>
    <s v="Akkalkuwa"/>
    <s v="CUSTOMER SERVICE OFFICER"/>
    <x v="15"/>
    <x v="1"/>
    <n v="9778638500"/>
    <s v="WESTERN ZONE"/>
    <n v="7409"/>
    <s v="TASK-269999"/>
    <s v="SMA1"/>
    <x v="0"/>
    <m/>
    <d v="1899-12-30T09:22:00"/>
    <s v="No"/>
    <s v="Yes"/>
    <d v="1899-12-30T00:01:03"/>
    <d v="1899-12-30T00:00:33"/>
    <m/>
    <d v="2025-07-25T09:00:00"/>
    <s v="JUSTIN KURIAN"/>
    <s v="SMA1"/>
    <d v="2025-07-19T17:01:00"/>
    <s v="DANISH SIRAJODDIN SHAIKH"/>
    <s v="NO"/>
    <d v="2025-07-25T00:00:00"/>
    <d v="1899-12-30T15:13:42"/>
  </r>
  <r>
    <n v="27936"/>
    <s v="Bijawar"/>
    <s v="CUSTOMER SERVICE OFFICER"/>
    <x v="47"/>
    <x v="7"/>
    <n v="9778467226"/>
    <s v="CENTRAL ZONE"/>
    <n v="1751"/>
    <s v="TASK-271956"/>
    <s v="SMA1"/>
    <x v="0"/>
    <m/>
    <d v="1899-12-30T09:26:00"/>
    <s v="No"/>
    <s v="No"/>
    <d v="1899-12-30T22:34:59"/>
    <d v="1899-12-30T00:04:39"/>
    <m/>
    <d v="2025-07-25T09:00:00"/>
    <s v="JUSTIN KURIAN"/>
    <s v="SMA1"/>
    <d v="2025-07-19T17:02:00"/>
    <s v="PRABHU AHIRWAR"/>
    <s v="YES"/>
    <d v="2025-07-25T00:00:00"/>
    <d v="1899-12-30T15:13:42"/>
  </r>
  <r>
    <n v="135153"/>
    <s v="Periyakulam"/>
    <s v="CUSTOMER SERVICE OFFICER"/>
    <x v="33"/>
    <x v="8"/>
    <n v="6385767686"/>
    <s v="SOUTH ZONE"/>
    <n v="7071"/>
    <s v="TASK-267074"/>
    <s v="SMA1"/>
    <x v="0"/>
    <m/>
    <d v="1899-12-30T09:21:00"/>
    <s v="No"/>
    <s v="Yes"/>
    <d v="1899-12-30T00:01:10"/>
    <d v="1899-12-30T00:00:54"/>
    <m/>
    <d v="2025-07-25T09:00:00"/>
    <s v="ALBIN GEORGE"/>
    <s v="SMA1"/>
    <d v="2025-07-19T15:08:00"/>
    <s v="SUBRAMANI R"/>
    <s v="YES"/>
    <d v="2025-07-25T00:00:00"/>
    <d v="1899-12-30T15:13:42"/>
  </r>
  <r>
    <n v="27796"/>
    <s v="Akkalkuwa"/>
    <s v="CUSTOMER SERVICE OFFICER"/>
    <x v="15"/>
    <x v="1"/>
    <n v="9778638500"/>
    <s v="WESTERN ZONE"/>
    <n v="7409"/>
    <s v="TASK-270279"/>
    <s v="SMA1"/>
    <x v="0"/>
    <m/>
    <d v="1899-12-30T09:21:00"/>
    <s v="No"/>
    <s v="Yes"/>
    <d v="1899-12-30T00:01:21"/>
    <d v="1899-12-30T00:00:25"/>
    <m/>
    <d v="2025-07-25T09:00:00"/>
    <s v="JUSTIN KURIAN"/>
    <s v="SMA1"/>
    <d v="2025-07-19T17:01:00"/>
    <s v="DANISH SIRAJODDIN SHAIKH"/>
    <s v="YES"/>
    <d v="2025-07-25T00:00:00"/>
    <d v="1899-12-30T15:13:42"/>
  </r>
  <r>
    <n v="135103"/>
    <s v="Sakri"/>
    <s v="CUSTOMER SERVICE OFFICER"/>
    <x v="15"/>
    <x v="1"/>
    <n v="8459140546"/>
    <s v="WESTERN ZONE"/>
    <n v="7223"/>
    <s v="TASK-260923"/>
    <s v="SMA1"/>
    <x v="0"/>
    <m/>
    <d v="1899-12-30T09:20:00"/>
    <s v="No"/>
    <s v="No"/>
    <d v="1899-12-30T14:58:10"/>
    <d v="1899-12-30T00:00:04"/>
    <m/>
    <d v="2025-07-25T09:00:00"/>
    <s v="JUSTIN KURIAN"/>
    <s v="SMA1"/>
    <d v="2025-07-19T14:31:00"/>
    <s v="NIKITA NIMBA BORSE"/>
    <s v="YES"/>
    <d v="2025-07-25T00:00:00"/>
    <d v="1899-12-30T15:13:42"/>
  </r>
  <r>
    <n v="27796"/>
    <s v="Akkalkuwa"/>
    <s v="CUSTOMER SERVICE OFFICER"/>
    <x v="15"/>
    <x v="1"/>
    <n v="9778638500"/>
    <s v="WESTERN ZONE"/>
    <n v="7409"/>
    <s v="TASK-270277"/>
    <s v="SMA1"/>
    <x v="1"/>
    <m/>
    <m/>
    <m/>
    <s v="No"/>
    <m/>
    <m/>
    <m/>
    <d v="2025-07-25T09:00:00"/>
    <s v="JUSTIN KURIAN"/>
    <s v="SMA1"/>
    <d v="2025-07-19T17:01:00"/>
    <s v="DANISH SIRAJODDIN SHAIKH"/>
    <m/>
    <d v="2025-07-25T00:00:00"/>
    <d v="1899-12-30T15:13:42"/>
  </r>
  <r>
    <n v="134885"/>
    <s v="Pathalgaon"/>
    <s v="CUSTOMER SERVICE OFFICER"/>
    <x v="10"/>
    <x v="6"/>
    <n v="6263176688"/>
    <s v="CENTRAL ZONE"/>
    <n v="7002"/>
    <s v="TASK-271661"/>
    <s v="SMA1"/>
    <x v="0"/>
    <m/>
    <d v="1899-12-30T09:20:00"/>
    <s v="No"/>
    <s v="No"/>
    <d v="1899-12-30T00:00:38"/>
    <d v="1899-12-30T00:00:20"/>
    <m/>
    <d v="2025-07-25T09:00:00"/>
    <s v="JUSTIN KURIAN"/>
    <s v="SMA1"/>
    <d v="2025-07-19T17:02:00"/>
    <s v="NARSINGH"/>
    <s v="YES"/>
    <d v="2025-07-25T00:00:00"/>
    <d v="1899-12-30T15:13:42"/>
  </r>
  <r>
    <n v="134810"/>
    <s v="Koliyanur"/>
    <s v="CUSTOMER SERVICE OFFICER"/>
    <x v="40"/>
    <x v="8"/>
    <n v="9600169115"/>
    <s v="SOUTH ZONE"/>
    <n v="7034"/>
    <s v="TASK-264292"/>
    <s v="SMA1"/>
    <x v="0"/>
    <m/>
    <d v="1899-12-30T09:17:00"/>
    <s v="No"/>
    <s v="No"/>
    <d v="1899-12-30T16:55:55"/>
    <d v="1899-12-30T00:00:56"/>
    <m/>
    <d v="2025-07-25T09:00:00"/>
    <s v="ALBIN GEORGE"/>
    <s v="SMA1"/>
    <d v="2025-07-19T15:08:00"/>
    <s v="VIJAYAKUMAR S"/>
    <s v="YES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65309"/>
    <s v="SMA1"/>
    <x v="0"/>
    <m/>
    <d v="1899-12-30T09:15:00"/>
    <s v="No"/>
    <s v="No"/>
    <d v="1899-12-30T00:02:13"/>
    <d v="1899-12-30T00:00:20"/>
    <m/>
    <d v="2025-07-25T09:00:00"/>
    <s v="ALBIN GEORGE"/>
    <s v="SMA1"/>
    <d v="2025-07-19T15:08:00"/>
    <s v="DHARANI M"/>
    <s v="NO"/>
    <d v="2025-07-25T00:00:00"/>
    <d v="1899-12-30T15:13:42"/>
  </r>
  <r>
    <n v="134071"/>
    <s v="Tikamgarh"/>
    <s v="CUSTOMER SERVICE OFFICER"/>
    <x v="38"/>
    <x v="7"/>
    <n v="7489312532"/>
    <s v="CENTRAL ZONE"/>
    <n v="7138"/>
    <s v="TASK-272261"/>
    <s v="SMA1"/>
    <x v="0"/>
    <m/>
    <d v="1899-12-30T09:14:00"/>
    <s v="No"/>
    <s v="No"/>
    <d v="1899-12-30T18:08:37"/>
    <d v="1899-12-30T00:00:59"/>
    <m/>
    <d v="2025-07-25T09:00:00"/>
    <s v="JUSTIN KURIAN"/>
    <s v="SMA1"/>
    <d v="2025-07-19T17:02:00"/>
    <s v="ROSHAN AHIRWAR"/>
    <s v="NO"/>
    <d v="2025-07-25T00:00:00"/>
    <d v="1899-12-30T15:13:42"/>
  </r>
  <r>
    <n v="130802"/>
    <s v="Sankarankoil"/>
    <s v="CUSTOMER SERVICE OFFICER"/>
    <x v="35"/>
    <x v="8"/>
    <n v="9176960413"/>
    <s v="SOUTH ZONE"/>
    <n v="7212"/>
    <s v="TASK-265748"/>
    <s v="SMA1"/>
    <x v="0"/>
    <m/>
    <d v="1899-12-30T09:11:00"/>
    <s v="No"/>
    <s v="No"/>
    <d v="1899-12-30T17:06:51"/>
    <d v="1899-12-30T00:00:13"/>
    <m/>
    <d v="2025-07-25T09:00:00"/>
    <s v="ALBIN GEORGE"/>
    <s v="SMA1"/>
    <d v="2025-07-19T15:08:00"/>
    <s v="MATHAN"/>
    <s v="NO"/>
    <d v="2025-07-25T00:00:00"/>
    <d v="1899-12-30T15:13:42"/>
  </r>
  <r>
    <n v="12313"/>
    <s v="Bakswaha"/>
    <s v="ASSISTANT BRANCH MANAGER"/>
    <x v="45"/>
    <x v="7"/>
    <m/>
    <s v="CENTRAL ZONE"/>
    <n v="7391"/>
    <s v="TASK-272737"/>
    <s v="SMA1"/>
    <x v="0"/>
    <m/>
    <d v="1899-12-30T09:11:00"/>
    <s v="No"/>
    <s v="Yes"/>
    <d v="1899-12-30T00:17:08"/>
    <d v="1899-12-30T00:02:06"/>
    <m/>
    <d v="2025-07-25T09:00:00"/>
    <s v="JUSTIN KURIAN"/>
    <s v="SMA1"/>
    <d v="2025-07-19T17:02:00"/>
    <s v="AMIT RAJAK"/>
    <s v="YES"/>
    <d v="2025-07-25T00:00:00"/>
    <d v="1899-12-30T15:13:42"/>
  </r>
  <r>
    <n v="135678"/>
    <s v="Koliyanur"/>
    <s v="CUSTOMER SERVICE OFFICER"/>
    <x v="40"/>
    <x v="8"/>
    <n v="7305471690"/>
    <s v="SOUTH ZONE"/>
    <n v="7034"/>
    <s v="TASK-266681"/>
    <s v="SMA1"/>
    <x v="0"/>
    <m/>
    <d v="1899-12-30T09:08:00"/>
    <s v="No"/>
    <s v="Yes"/>
    <d v="1899-12-30T00:00:45"/>
    <d v="1899-12-30T00:00:17"/>
    <m/>
    <d v="2025-07-25T09:00:00"/>
    <s v="ALBIN GEORGE"/>
    <s v="SMA1"/>
    <d v="2025-07-19T15:08:00"/>
    <s v="JANANI"/>
    <s v="YES"/>
    <d v="2025-07-25T00:00:00"/>
    <d v="1899-12-30T15:13:42"/>
  </r>
  <r>
    <n v="29849"/>
    <s v="Ahmedpur"/>
    <s v="CUSTOMER SERVICE OFFICER"/>
    <x v="1"/>
    <x v="1"/>
    <n v="9359162835"/>
    <s v="WESTERN ZONE"/>
    <n v="7452"/>
    <s v="TASK-267289"/>
    <s v="SMA1"/>
    <x v="0"/>
    <m/>
    <d v="1899-12-30T09:06:00"/>
    <s v="No"/>
    <s v="No"/>
    <d v="1899-12-30T23:13:48"/>
    <d v="1899-12-30T00:00:08"/>
    <m/>
    <d v="2025-07-25T09:00:00"/>
    <s v="ALBIN GEORGE"/>
    <s v="SMA1"/>
    <d v="2025-07-19T15:08:00"/>
    <s v="SIDHDIK VAJIR SHAIKH"/>
    <s v="NO"/>
    <d v="2025-07-25T00:00:00"/>
    <d v="1899-12-30T15:13:42"/>
  </r>
  <r>
    <n v="133450"/>
    <s v="Garhi"/>
    <s v="CUSTOMER SERVICE OFFICER"/>
    <x v="19"/>
    <x v="3"/>
    <n v="6367222847"/>
    <s v="CENTRAL ZONE"/>
    <n v="7267"/>
    <s v="TASK-269083"/>
    <s v="SMA1"/>
    <x v="1"/>
    <m/>
    <m/>
    <m/>
    <s v="No"/>
    <m/>
    <m/>
    <m/>
    <d v="2025-07-25T09:00:00"/>
    <s v="ALBIN GEORGE"/>
    <s v="SMA1"/>
    <d v="2025-07-19T16:44:00"/>
    <s v="KHUSHPAL SINGH"/>
    <m/>
    <d v="2025-07-25T00:00:00"/>
    <d v="1899-12-30T15:13:42"/>
  </r>
  <r>
    <n v="135125"/>
    <s v="Behror"/>
    <s v="CUSTOMER SERVICE OFFICER"/>
    <x v="46"/>
    <x v="3"/>
    <n v="7691048005"/>
    <s v="CENTRAL ZONE"/>
    <n v="7386"/>
    <s v="TASK-268283"/>
    <s v="SMA1"/>
    <x v="0"/>
    <m/>
    <d v="1899-12-30T09:04:00"/>
    <s v="No"/>
    <s v="No"/>
    <d v="1899-12-30T00:00:18"/>
    <d v="1899-12-30T00:00:07"/>
    <m/>
    <d v="2025-07-25T09:00:00"/>
    <s v="ALBIN GEORGE"/>
    <s v="SMA1"/>
    <d v="2025-07-19T16:44:00"/>
    <s v="ABHISHEK YADAV"/>
    <s v="YES"/>
    <d v="2025-07-25T00:00:00"/>
    <d v="1899-12-30T15:13:42"/>
  </r>
  <r>
    <n v="136273"/>
    <s v="Dhule"/>
    <s v="CUSTOMER SERVICE OFFICER"/>
    <x v="15"/>
    <x v="1"/>
    <n v="9075620496"/>
    <s v="WESTERN ZONE"/>
    <n v="7330"/>
    <s v="TASK-269388"/>
    <s v="SMA1"/>
    <x v="0"/>
    <m/>
    <d v="1899-12-30T09:03:00"/>
    <s v="No"/>
    <s v="Yes"/>
    <d v="1899-12-30T00:00:43"/>
    <d v="1899-12-30T00:00:23"/>
    <m/>
    <d v="2025-07-25T09:00:00"/>
    <s v="JUSTIN KURIAN"/>
    <s v="SMA1"/>
    <d v="2025-07-19T17:01:00"/>
    <s v="DIPALI GAURAV BADGUJAR"/>
    <s v="YES"/>
    <d v="2025-07-25T00:00:00"/>
    <d v="1899-12-30T15:13:42"/>
  </r>
  <r>
    <n v="135125"/>
    <s v="Behror"/>
    <s v="CUSTOMER SERVICE OFFICER"/>
    <x v="46"/>
    <x v="3"/>
    <n v="7691048005"/>
    <s v="CENTRAL ZONE"/>
    <n v="7386"/>
    <s v="TASK-268286"/>
    <s v="SMA1"/>
    <x v="0"/>
    <m/>
    <d v="1899-12-30T09:03:00"/>
    <s v="No"/>
    <s v="No"/>
    <d v="1899-12-30T00:00:19"/>
    <d v="1899-12-30T00:00:15"/>
    <m/>
    <d v="2025-07-25T09:00:00"/>
    <s v="ALBIN GEORGE"/>
    <s v="SMA1"/>
    <d v="2025-07-19T16:44:00"/>
    <s v="ABHISHEK YADAV"/>
    <s v="YES"/>
    <d v="2025-07-25T00:00:00"/>
    <d v="1899-12-30T15:13:42"/>
  </r>
  <r>
    <n v="135125"/>
    <s v="Behror"/>
    <s v="CUSTOMER SERVICE OFFICER"/>
    <x v="46"/>
    <x v="3"/>
    <n v="7691048005"/>
    <s v="CENTRAL ZONE"/>
    <n v="7386"/>
    <s v="TASK-268287"/>
    <s v="SMA1"/>
    <x v="0"/>
    <m/>
    <d v="1899-12-30T09:03:00"/>
    <s v="No"/>
    <s v="No"/>
    <d v="1899-12-30T00:00:12"/>
    <d v="1899-12-30T00:00:06"/>
    <m/>
    <d v="2025-07-25T09:00:00"/>
    <s v="ALBIN GEORGE"/>
    <s v="SMA1"/>
    <d v="2025-07-19T16:44:00"/>
    <s v="ABHISHEK YADAV"/>
    <s v="YES"/>
    <d v="2025-07-25T00:00:00"/>
    <d v="1899-12-30T15:13:42"/>
  </r>
  <r>
    <n v="135125"/>
    <s v="Behror"/>
    <s v="CUSTOMER SERVICE OFFICER"/>
    <x v="46"/>
    <x v="3"/>
    <n v="7691048005"/>
    <s v="CENTRAL ZONE"/>
    <n v="7386"/>
    <s v="TASK-268485"/>
    <s v="SMA1"/>
    <x v="0"/>
    <m/>
    <d v="1899-12-30T09:03:00"/>
    <s v="No"/>
    <s v="No"/>
    <d v="1900-01-01T00:57:36"/>
    <d v="1899-12-30T00:00:20"/>
    <m/>
    <d v="2025-07-25T09:00:00"/>
    <s v="ALBIN GEORGE"/>
    <s v="SMA1"/>
    <d v="2025-07-19T16:44:00"/>
    <s v="ABHISHEK YADAV"/>
    <s v="YES"/>
    <d v="2025-07-25T00:00:00"/>
    <d v="1899-12-30T15:13:42"/>
  </r>
  <r>
    <n v="136291"/>
    <s v="Chengam"/>
    <s v="CUSTOMER SERVICE OFFICER"/>
    <x v="34"/>
    <x v="8"/>
    <n v="8270799606"/>
    <s v="SOUTH ZONE"/>
    <n v="7290"/>
    <s v="TASK-267545"/>
    <s v="SMA1"/>
    <x v="0"/>
    <m/>
    <d v="1899-12-30T09:02:00"/>
    <s v="No"/>
    <s v="No"/>
    <d v="1899-12-30T15:24:33"/>
    <d v="1899-12-30T00:00:06"/>
    <m/>
    <d v="2025-07-25T09:00:00"/>
    <s v="ALBIN GEORGE"/>
    <s v="SMA1"/>
    <d v="2025-07-19T15:08:00"/>
    <s v="DHANUSH S"/>
    <s v="YES"/>
    <d v="2025-07-25T00:00:00"/>
    <d v="1899-12-30T15:13:42"/>
  </r>
  <r>
    <n v="26751"/>
    <s v="Kallakurichi"/>
    <s v="CUSTOMER SERVICE OFFICER"/>
    <x v="40"/>
    <x v="8"/>
    <n v="9943017012"/>
    <s v="SOUTH ZONE"/>
    <n v="7076"/>
    <s v="TASK-264552"/>
    <s v="SMA1"/>
    <x v="0"/>
    <m/>
    <d v="1899-12-30T09:02:00"/>
    <s v="No"/>
    <s v="No"/>
    <d v="1899-12-30T00:00:12"/>
    <d v="1899-12-30T00:00:04"/>
    <m/>
    <d v="2025-07-25T09:00:00"/>
    <s v="ALBIN GEORGE"/>
    <s v="SMA1"/>
    <d v="2025-07-19T15:08:00"/>
    <s v="VIJAYAKUMAR KANNAN"/>
    <s v="YES"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19"/>
    <s v="SMA1"/>
    <x v="0"/>
    <m/>
    <d v="1899-12-30T09:02:00"/>
    <s v="No"/>
    <s v="No"/>
    <d v="1899-12-30T00:09:16"/>
    <d v="1899-12-30T00:00:04"/>
    <m/>
    <d v="2025-07-25T09:00:00"/>
    <s v="ALBIN GEORGE"/>
    <s v="SMA1"/>
    <d v="2025-07-19T15:08:00"/>
    <s v="VIJAYAKUMAR KANNAN"/>
    <s v="YES"/>
    <d v="2025-07-25T00:00:00"/>
    <d v="1899-12-30T15:13:42"/>
  </r>
  <r>
    <n v="26994"/>
    <s v="Sankarapuram"/>
    <s v="CUSTOMER SERVICE OFFICER"/>
    <x v="40"/>
    <x v="8"/>
    <m/>
    <s v="SOUTH ZONE"/>
    <n v="7035"/>
    <s v="TASK-264507"/>
    <s v="SMA1"/>
    <x v="0"/>
    <m/>
    <d v="1899-12-30T09:00:00"/>
    <s v="No"/>
    <s v="Yes"/>
    <d v="1899-12-30T00:25:33"/>
    <d v="1899-12-30T00:00:20"/>
    <m/>
    <d v="2025-07-25T09:00:00"/>
    <s v="ALBIN GEORGE"/>
    <s v="SMA1"/>
    <d v="2025-07-19T15:08:00"/>
    <s v="Fathima Bee"/>
    <s v="YES"/>
    <d v="2025-07-25T00:00:00"/>
    <d v="1899-12-30T15:13:42"/>
  </r>
  <r>
    <n v="135067"/>
    <s v="Y.othakadai"/>
    <s v="CUSTOMER SERVICE OFFICER"/>
    <x v="33"/>
    <x v="8"/>
    <n v="9361587696"/>
    <s v="SOUTH ZONE"/>
    <n v="7072"/>
    <s v="TASK-266897"/>
    <s v="SMA1"/>
    <x v="0"/>
    <m/>
    <d v="1899-12-30T09:00:00"/>
    <s v="No"/>
    <s v="Yes"/>
    <d v="1899-12-30T00:05:44"/>
    <d v="1899-12-30T00:00:14"/>
    <m/>
    <d v="2025-07-25T09:00:00"/>
    <s v="ALBIN GEORGE"/>
    <s v="SMA1"/>
    <d v="2025-07-19T15:08:00"/>
    <s v="VIMALRAJ MURUGESAN"/>
    <s v="YES"/>
    <d v="2025-07-25T00:00:00"/>
    <d v="1899-12-30T15:13:42"/>
  </r>
  <r>
    <n v="132754"/>
    <s v="Peraiyur"/>
    <s v="CUSTOMER SERVICE OFFICER"/>
    <x v="33"/>
    <x v="8"/>
    <n v="9344563187"/>
    <s v="SOUTH ZONE"/>
    <n v="7070"/>
    <s v="TASK-267206"/>
    <s v="SMA1"/>
    <x v="1"/>
    <m/>
    <m/>
    <m/>
    <s v="No"/>
    <m/>
    <m/>
    <m/>
    <d v="2025-07-25T09:00:00"/>
    <s v="ALBIN GEORGE"/>
    <s v="SMA1"/>
    <d v="2025-07-19T15:08:00"/>
    <s v="C VELLAICHAMY"/>
    <m/>
    <d v="2025-07-25T00:00:00"/>
    <d v="1899-12-30T15:13:42"/>
  </r>
  <r>
    <n v="136218"/>
    <s v="Dewas"/>
    <s v="CUSTOMER SERVICE OFFICER"/>
    <x v="12"/>
    <x v="2"/>
    <n v="7974011704"/>
    <s v="CENTRAL ZONE"/>
    <n v="7055"/>
    <s v="TASK-272830"/>
    <s v="SMA1"/>
    <x v="0"/>
    <m/>
    <d v="1899-12-30T08:56:00"/>
    <s v="No"/>
    <s v="Yes"/>
    <d v="1899-12-30T00:00:51"/>
    <d v="1899-12-30T00:00:46"/>
    <m/>
    <d v="2025-07-25T09:00:00"/>
    <s v="JUSTIN KURIAN"/>
    <s v="SMA1"/>
    <d v="2025-07-19T17:02:00"/>
    <s v="SACHIN RATHORE"/>
    <s v="YES"/>
    <d v="2025-07-25T00:00:00"/>
    <d v="1899-12-30T15:13:42"/>
  </r>
  <r>
    <n v="132754"/>
    <s v="Peraiyur"/>
    <s v="CUSTOMER SERVICE OFFICER"/>
    <x v="33"/>
    <x v="8"/>
    <n v="9344563187"/>
    <s v="SOUTH ZONE"/>
    <n v="7070"/>
    <s v="TASK-267211"/>
    <s v="SMA1"/>
    <x v="0"/>
    <m/>
    <d v="1899-12-30T08:55:00"/>
    <s v="No"/>
    <s v="No"/>
    <d v="1899-12-30T00:00:35"/>
    <d v="1899-12-30T00:00:13"/>
    <m/>
    <d v="2025-07-25T09:00:00"/>
    <s v="ALBIN GEORGE"/>
    <s v="SMA1"/>
    <d v="2025-07-19T15:08:00"/>
    <s v="C VELLAICHAMY"/>
    <s v="YES"/>
    <d v="2025-07-25T00:00:00"/>
    <d v="1899-12-30T15:13:42"/>
  </r>
  <r>
    <n v="133293"/>
    <s v="Perundurai"/>
    <s v="CUSTOMER SERVICE OFFICER"/>
    <x v="36"/>
    <x v="8"/>
    <n v="7010421308"/>
    <s v="SOUTH ZONE"/>
    <n v="7296"/>
    <s v="TASK-264289"/>
    <s v="SMA1"/>
    <x v="0"/>
    <m/>
    <d v="1899-12-30T08:55:00"/>
    <s v="No"/>
    <s v="No"/>
    <d v="1899-12-31T16:25:01"/>
    <d v="1899-12-30T00:00:15"/>
    <m/>
    <d v="2025-07-25T09:00:00"/>
    <s v="ALBIN GEORGE"/>
    <s v="SMA1"/>
    <d v="2025-07-19T15:08:00"/>
    <s v="SURENDIRAN SENTHIL KUMAR"/>
    <s v="YES"/>
    <d v="2025-07-25T00:00:00"/>
    <d v="1899-12-30T15:13:42"/>
  </r>
  <r>
    <n v="133376"/>
    <s v="Deola"/>
    <s v="CUSTOMER SERVICE OFFICER"/>
    <x v="3"/>
    <x v="1"/>
    <n v="8208110715"/>
    <s v="WESTERN ZONE"/>
    <n v="7431"/>
    <s v="TASK-265614"/>
    <s v="SMA1"/>
    <x v="0"/>
    <m/>
    <d v="1899-12-30T08:54:00"/>
    <s v="No"/>
    <s v="No"/>
    <d v="1899-12-30T14:13:26"/>
    <d v="1899-12-30T00:00:10"/>
    <m/>
    <d v="2025-07-25T09:00:00"/>
    <s v="ALBIN GEORGE"/>
    <s v="SMA1"/>
    <d v="2025-07-19T15:08:00"/>
    <s v="RAVINDR GOPINATH PAVAR"/>
    <s v="NO"/>
    <d v="2025-07-25T00:00:00"/>
    <d v="1899-12-30T15:13:42"/>
  </r>
  <r>
    <n v="21781"/>
    <s v="Tikamgarh"/>
    <s v="CUSTOMER SERVICE OFFICER"/>
    <x v="38"/>
    <x v="7"/>
    <n v="8714641020"/>
    <s v="CENTRAL ZONE"/>
    <n v="7138"/>
    <s v="TASK-272260"/>
    <s v="SMA1"/>
    <x v="0"/>
    <m/>
    <d v="1899-12-30T08:54:00"/>
    <s v="No"/>
    <s v="Yes"/>
    <d v="1900-01-01T21:07:17"/>
    <d v="1899-12-30T00:00:41"/>
    <m/>
    <d v="2025-07-25T09:00:00"/>
    <s v="JUSTIN KURIAN"/>
    <s v="SMA1"/>
    <d v="2025-07-19T17:02:00"/>
    <s v="PAWAN KUMAR"/>
    <s v="YES"/>
    <d v="2025-07-25T00:00:00"/>
    <d v="1899-12-30T15:13:42"/>
  </r>
  <r>
    <n v="26751"/>
    <s v="Kallakurichi"/>
    <s v="CUSTOMER SERVICE OFFICER"/>
    <x v="40"/>
    <x v="8"/>
    <n v="9943017012"/>
    <s v="SOUTH ZONE"/>
    <n v="7076"/>
    <s v="TASK-264561"/>
    <s v="SMA1"/>
    <x v="0"/>
    <m/>
    <d v="1899-12-30T08:52:00"/>
    <s v="No"/>
    <s v="No"/>
    <d v="1899-12-30T00:00:22"/>
    <d v="1899-12-30T00:00:06"/>
    <m/>
    <d v="2025-07-25T09:00:00"/>
    <s v="ALBIN GEORGE"/>
    <s v="SMA1"/>
    <d v="2025-07-19T15:08:00"/>
    <s v="VIJAYAKUMAR KANNAN"/>
    <s v="YES"/>
    <d v="2025-07-25T00:00:00"/>
    <d v="1899-12-30T15:13:42"/>
  </r>
  <r>
    <n v="134077"/>
    <s v="Kanker"/>
    <s v="CUSTOMER SERVICE OFFICER"/>
    <x v="20"/>
    <x v="6"/>
    <n v="9131744936"/>
    <s v="CENTRAL ZONE"/>
    <n v="1735"/>
    <s v="TASK-268465"/>
    <s v="SMA1"/>
    <x v="0"/>
    <m/>
    <d v="1899-12-30T08:52:00"/>
    <s v="No"/>
    <s v="No"/>
    <d v="1899-12-30T00:00:15"/>
    <d v="1899-12-30T00:00:04"/>
    <m/>
    <d v="2025-07-25T09:00:00"/>
    <s v="ALBIN GEORGE"/>
    <s v="SMA1"/>
    <d v="2025-07-19T16:44:00"/>
    <s v="RAJ SHEKHAR RAY"/>
    <s v="YES"/>
    <d v="2025-07-25T00:00:00"/>
    <d v="1899-12-30T15:13:42"/>
  </r>
  <r>
    <n v="12313"/>
    <s v="Bakswaha"/>
    <s v="ASSISTANT BRANCH MANAGER"/>
    <x v="45"/>
    <x v="7"/>
    <m/>
    <s v="CENTRAL ZONE"/>
    <n v="7391"/>
    <s v="TASK-271803"/>
    <s v="SMA1"/>
    <x v="0"/>
    <m/>
    <d v="1899-12-30T08:54:00"/>
    <s v="No"/>
    <s v="Yes"/>
    <d v="1899-12-30T00:07:02"/>
    <d v="1899-12-30T00:01:47"/>
    <m/>
    <d v="2025-07-25T09:00:00"/>
    <s v="JUSTIN KURIAN"/>
    <s v="SMA1"/>
    <d v="2025-07-19T17:02:00"/>
    <s v="AMIT RAJAK"/>
    <s v="NO"/>
    <d v="2025-07-25T00:00:00"/>
    <d v="1899-12-30T15:13:42"/>
  </r>
  <r>
    <n v="26194"/>
    <s v="Hasthampatti"/>
    <s v="CUSTOMER SERVICE OFFICER"/>
    <x v="36"/>
    <x v="8"/>
    <n v="8526817847"/>
    <s v="SOUTH ZONE"/>
    <n v="1794"/>
    <s v="TASK-267258"/>
    <s v="SMA1"/>
    <x v="0"/>
    <m/>
    <d v="1899-12-30T08:52:00"/>
    <s v="No"/>
    <s v="No"/>
    <d v="1899-12-30T00:00:24"/>
    <d v="1899-12-30T00:00:05"/>
    <m/>
    <d v="2025-07-25T09:00:00"/>
    <s v="ALBIN GEORGE"/>
    <s v="SMA1"/>
    <d v="2025-07-19T15:08:00"/>
    <s v="MANOJKUMAR S"/>
    <s v="YES"/>
    <d v="2025-07-25T00:00:00"/>
    <d v="1899-12-30T15:13:42"/>
  </r>
  <r>
    <n v="134565"/>
    <s v="Dewas"/>
    <s v="CUSTOMER SERVICE OFFICER"/>
    <x v="12"/>
    <x v="2"/>
    <n v="9754697510"/>
    <s v="CENTRAL ZONE"/>
    <n v="7055"/>
    <s v="TASK-271597"/>
    <s v="SMA1"/>
    <x v="1"/>
    <m/>
    <m/>
    <m/>
    <s v="No"/>
    <m/>
    <m/>
    <m/>
    <d v="2025-07-25T09:00:00"/>
    <s v="JUSTIN KURIAN"/>
    <s v="SMA1"/>
    <d v="2025-07-19T17:02:00"/>
    <s v="KALURAM DANGI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182"/>
    <s v="SMA1"/>
    <x v="0"/>
    <m/>
    <d v="1899-12-30T08:56:00"/>
    <s v="No"/>
    <s v="Yes"/>
    <d v="1899-12-31T16:17:51"/>
    <d v="1899-12-30T00:08:00"/>
    <m/>
    <d v="2025-07-25T09:00:00"/>
    <s v="ALBIN GEORGE"/>
    <s v="SMA1"/>
    <d v="2025-07-19T15:08:00"/>
    <s v="MOGANRAJ CHANDRAN"/>
    <s v="YES"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7546"/>
    <s v="SMA1"/>
    <x v="0"/>
    <m/>
    <d v="1899-12-30T08:48:00"/>
    <s v="No"/>
    <s v="Yes"/>
    <d v="1899-12-30T14:40:34"/>
    <d v="1899-12-30T00:00:20"/>
    <m/>
    <d v="2025-07-25T09:00:00"/>
    <s v="ALBIN GEORGE"/>
    <s v="SMA1"/>
    <d v="2025-07-19T15:08:00"/>
    <s v="KUMAR S"/>
    <s v="YES"/>
    <d v="2025-07-25T00:00:00"/>
    <d v="1899-12-30T15:13:42"/>
  </r>
  <r>
    <n v="136584"/>
    <s v="Kodakara"/>
    <s v="CUSTOMER SERVICE OFFICER"/>
    <x v="37"/>
    <x v="4"/>
    <n v="9745285280"/>
    <s v="SOUTH ZONE"/>
    <n v="7007"/>
    <s v="TASK-262785"/>
    <s v="SMA1"/>
    <x v="1"/>
    <m/>
    <m/>
    <m/>
    <s v="No"/>
    <m/>
    <m/>
    <m/>
    <d v="2025-07-25T09:00:00"/>
    <s v="ALBIN GEORGE"/>
    <s v="SMA1"/>
    <d v="2025-07-19T15:08:00"/>
    <s v="ASHLIN ANTO"/>
    <m/>
    <d v="2025-07-25T00:00:00"/>
    <d v="1899-12-30T15:13:42"/>
  </r>
  <r>
    <n v="134565"/>
    <s v="Dewas"/>
    <s v="CUSTOMER SERVICE OFFICER"/>
    <x v="12"/>
    <x v="2"/>
    <n v="9754697510"/>
    <s v="CENTRAL ZONE"/>
    <n v="7055"/>
    <s v="TASK-271532"/>
    <s v="SMA1"/>
    <x v="0"/>
    <m/>
    <d v="1899-12-30T08:45:00"/>
    <s v="No"/>
    <s v="Yes"/>
    <d v="1899-12-30T00:00:34"/>
    <d v="1899-12-30T00:00:30"/>
    <m/>
    <d v="2025-07-25T09:00:00"/>
    <s v="JUSTIN KURIAN"/>
    <s v="SMA1"/>
    <d v="2025-07-19T17:02:00"/>
    <s v="KALURAM DANGI"/>
    <s v="NO"/>
    <d v="2025-07-25T00:00:00"/>
    <d v="1899-12-30T15:13:42"/>
  </r>
  <r>
    <n v="135154"/>
    <s v="Thirupuvanam"/>
    <s v="CUSTOMER SERVICE OFFICER"/>
    <x v="35"/>
    <x v="8"/>
    <n v="8925182159"/>
    <s v="SOUTH ZONE"/>
    <n v="7084"/>
    <s v="TASK-267300"/>
    <s v="SMA1"/>
    <x v="0"/>
    <m/>
    <d v="1899-12-30T08:45:00"/>
    <s v="No"/>
    <s v="No"/>
    <d v="1899-12-30T00:00:34"/>
    <d v="1899-12-30T00:00:20"/>
    <m/>
    <d v="2025-07-25T09:00:00"/>
    <s v="ALBIN GEORGE"/>
    <s v="SMA1"/>
    <d v="2025-07-19T15:08:00"/>
    <s v="DEVENDRAPANDIAN ASHOKUMAR"/>
    <s v="YES"/>
    <d v="2025-07-25T00:00:00"/>
    <d v="1899-12-30T15:13:42"/>
  </r>
  <r>
    <n v="135154"/>
    <s v="Thirupuvanam"/>
    <s v="CUSTOMER SERVICE OFFICER"/>
    <x v="35"/>
    <x v="8"/>
    <n v="8925182159"/>
    <s v="SOUTH ZONE"/>
    <n v="7084"/>
    <s v="TASK-267299"/>
    <s v="SMA1"/>
    <x v="0"/>
    <m/>
    <d v="1899-12-30T08:44:00"/>
    <s v="No"/>
    <s v="No"/>
    <d v="1899-12-31T00:08:34"/>
    <d v="1899-12-30T00:00:17"/>
    <m/>
    <d v="2025-07-25T09:00:00"/>
    <s v="ALBIN GEORGE"/>
    <s v="SMA1"/>
    <d v="2025-07-19T15:08:00"/>
    <s v="DEVENDRAPANDIAN ASHOKUMAR"/>
    <s v="YES"/>
    <d v="2025-07-25T00:00:00"/>
    <d v="1899-12-30T15:13:42"/>
  </r>
  <r>
    <n v="133628"/>
    <s v="Rewari"/>
    <s v="CUSTOMER SERVICE OFFICER"/>
    <x v="43"/>
    <x v="3"/>
    <n v="9929035728"/>
    <s v="NORTHERN ZONE"/>
    <n v="7459"/>
    <s v="TASK-268624"/>
    <s v="SMA1"/>
    <x v="0"/>
    <m/>
    <d v="1899-12-30T08:44:00"/>
    <s v="No"/>
    <s v="Yes"/>
    <d v="1899-12-30T00:00:13"/>
    <d v="1899-12-30T00:00:09"/>
    <m/>
    <d v="2025-07-25T09:00:00"/>
    <s v="ALBIN GEORGE"/>
    <s v="SMA1"/>
    <d v="2025-07-19T16:44:00"/>
    <s v="NEERAJ GURJAR"/>
    <s v="YES"/>
    <d v="2025-07-25T00:00:00"/>
    <d v="1899-12-30T15:13:42"/>
  </r>
  <r>
    <n v="133628"/>
    <s v="Rewari"/>
    <s v="CUSTOMER SERVICE OFFICER"/>
    <x v="43"/>
    <x v="3"/>
    <n v="9929035728"/>
    <s v="NORTHERN ZONE"/>
    <n v="7459"/>
    <s v="TASK-268682"/>
    <s v="SMA1"/>
    <x v="0"/>
    <m/>
    <d v="1899-12-30T08:44:00"/>
    <s v="No"/>
    <s v="Yes"/>
    <d v="1899-12-30T00:00:16"/>
    <d v="1899-12-30T00:00:10"/>
    <m/>
    <d v="2025-07-25T09:00:00"/>
    <s v="ALBIN GEORGE"/>
    <s v="SMA1"/>
    <d v="2025-07-19T16:44:00"/>
    <s v="NEERAJ GURJAR"/>
    <s v="YES"/>
    <d v="2025-07-25T00:00:00"/>
    <d v="1899-12-30T15:13:42"/>
  </r>
  <r>
    <n v="132932"/>
    <s v="Kishangarh"/>
    <s v="CUSTOMER SERVICE OFFICER"/>
    <x v="46"/>
    <x v="3"/>
    <n v="9694921611"/>
    <s v="CENTRAL ZONE"/>
    <n v="7443"/>
    <s v="TASK-269011"/>
    <s v="SMA1"/>
    <x v="0"/>
    <m/>
    <d v="1899-12-30T08:45:00"/>
    <s v="No"/>
    <s v="No"/>
    <d v="1899-12-30T00:03:21"/>
    <d v="1899-12-30T00:02:01"/>
    <m/>
    <d v="2025-07-25T09:00:00"/>
    <s v="ALBIN GEORGE"/>
    <s v="SMA1"/>
    <d v="2025-07-19T16:44:00"/>
    <s v="SANJAY RATHI"/>
    <s v="NO"/>
    <d v="2025-07-25T00:00:00"/>
    <d v="1899-12-30T15:13:42"/>
  </r>
  <r>
    <n v="136366"/>
    <s v="Kalwan"/>
    <s v="ASSISTANT BRANCH MANAGER"/>
    <x v="3"/>
    <x v="1"/>
    <n v="9552940771"/>
    <s v="WESTERN ZONE"/>
    <n v="7429"/>
    <s v="TASK-264888"/>
    <s v="SMA1"/>
    <x v="0"/>
    <m/>
    <d v="1899-12-30T09:05:00"/>
    <s v="No"/>
    <s v="No"/>
    <d v="1899-12-30T00:23:17"/>
    <d v="1899-12-30T00:22:44"/>
    <m/>
    <d v="2025-07-25T09:00:00"/>
    <s v="ALBIN GEORGE"/>
    <s v="SMA1"/>
    <d v="2025-07-19T15:08:00"/>
    <s v="SANDIP SHIVAJI BHOSALE"/>
    <s v="YES"/>
    <d v="2025-07-25T00:00:00"/>
    <d v="1899-12-30T15:13:42"/>
  </r>
  <r>
    <n v="134908"/>
    <s v="Kannod"/>
    <s v="CUSTOMER SERVICE OFFICER"/>
    <x v="12"/>
    <x v="2"/>
    <n v="9238661243"/>
    <s v="CENTRAL ZONE"/>
    <n v="7040"/>
    <s v="TASK-271561"/>
    <s v="SMA1"/>
    <x v="0"/>
    <m/>
    <d v="1899-12-30T08:43:00"/>
    <s v="No"/>
    <s v="Yes"/>
    <d v="1899-12-30T00:00:42"/>
    <d v="1899-12-30T00:00:25"/>
    <m/>
    <d v="2025-07-25T09:00:00"/>
    <s v="JUSTIN KURIAN"/>
    <s v="SMA1"/>
    <d v="2025-07-19T17:02:00"/>
    <s v="SANJAY KUMAR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64930"/>
    <s v="SMA1"/>
    <x v="0"/>
    <m/>
    <d v="1899-12-30T09:38:00"/>
    <s v="No"/>
    <s v="No"/>
    <d v="1899-12-30T00:32:21"/>
    <d v="1899-12-30T00:55:35"/>
    <m/>
    <d v="2025-07-25T09:00:00"/>
    <s v="ALBIN GEORGE"/>
    <s v="SMA1"/>
    <d v="2025-07-19T15:08:00"/>
    <s v="SANDIP SHIVAJI BHOSALE"/>
    <s v="YES"/>
    <d v="2025-07-25T00:00:00"/>
    <d v="1899-12-30T15:13:42"/>
  </r>
  <r>
    <n v="134774"/>
    <s v="Kannod"/>
    <s v="CUSTOMER SERVICE OFFICER"/>
    <x v="12"/>
    <x v="2"/>
    <n v="7489142469"/>
    <s v="CENTRAL ZONE"/>
    <n v="7040"/>
    <s v="TASK-272404"/>
    <s v="SMA1"/>
    <x v="0"/>
    <m/>
    <d v="1899-12-30T08:41:00"/>
    <s v="No"/>
    <s v="No"/>
    <d v="1899-12-30T23:50:15"/>
    <d v="1899-12-30T00:00:13"/>
    <m/>
    <d v="2025-07-25T09:00:00"/>
    <s v="JUSTIN KURIAN"/>
    <s v="SMA1"/>
    <d v="2025-07-19T17:02:00"/>
    <s v="AJAY VERMA"/>
    <s v="NO"/>
    <d v="2025-07-25T00:00:00"/>
    <d v="1899-12-30T15:13:42"/>
  </r>
  <r>
    <n v="28534"/>
    <s v="Kasrawad"/>
    <s v="CUSTOMER SERVICE OFFICER"/>
    <x v="21"/>
    <x v="2"/>
    <n v="9301218843"/>
    <s v="CENTRAL ZONE"/>
    <n v="1767"/>
    <s v="TASK-272709"/>
    <s v="SMA1"/>
    <x v="0"/>
    <m/>
    <d v="1899-12-30T08:41:00"/>
    <s v="No"/>
    <s v="No"/>
    <d v="1899-12-31T18:58:06"/>
    <d v="1899-12-30T00:00:08"/>
    <m/>
    <d v="2025-07-25T09:00:00"/>
    <s v="JUSTIN KURIAN"/>
    <s v="SMA1"/>
    <d v="2025-07-19T17:02:00"/>
    <s v="PARDEEP CHOUHAN"/>
    <s v="YES"/>
    <d v="2025-07-25T00:00:00"/>
    <d v="1899-12-30T15:13:42"/>
  </r>
  <r>
    <n v="133006"/>
    <s v="Manamadurai"/>
    <s v="CUSTOMER SERVICE OFFICER"/>
    <x v="35"/>
    <x v="8"/>
    <n v="7868039466"/>
    <s v="SOUTH ZONE"/>
    <n v="7080"/>
    <s v="TASK-266492"/>
    <s v="SMA1"/>
    <x v="0"/>
    <m/>
    <d v="1899-12-30T08:40:00"/>
    <s v="No"/>
    <s v="Yes"/>
    <d v="1899-12-30T00:00:28"/>
    <d v="1899-12-30T00:00:12"/>
    <m/>
    <d v="2025-07-25T09:00:00"/>
    <s v="ALBIN GEORGE"/>
    <s v="SMA1"/>
    <d v="2025-07-19T15:08:00"/>
    <s v="RAJA GOPAL S"/>
    <s v="YES"/>
    <d v="2025-07-25T00:00:00"/>
    <d v="1899-12-30T15:13:42"/>
  </r>
  <r>
    <n v="135931"/>
    <s v="Petlawad"/>
    <s v="CUSTOMER SERVICE OFFICER"/>
    <x v="29"/>
    <x v="2"/>
    <n v="9009950146"/>
    <s v="CENTRAL ZONE"/>
    <n v="7398"/>
    <s v="TASK-267893"/>
    <s v="SMA1"/>
    <x v="0"/>
    <m/>
    <d v="1899-12-30T08:40:00"/>
    <s v="No"/>
    <s v="No"/>
    <d v="1899-12-30T14:00:11"/>
    <d v="1899-12-30T00:00:06"/>
    <m/>
    <d v="2025-07-25T09:00:00"/>
    <s v="ALBIN GEORGE"/>
    <s v="SMA1"/>
    <d v="2025-07-19T15:08:00"/>
    <s v="AJAY AMLIYAR"/>
    <s v="NO"/>
    <d v="2025-07-25T00:00:00"/>
    <d v="1899-12-30T15:13:42"/>
  </r>
  <r>
    <n v="28074"/>
    <s v="Kukshi"/>
    <s v="CUSTOMER SERVICE OFFICER"/>
    <x v="21"/>
    <x v="2"/>
    <n v="8714699637"/>
    <s v="CENTRAL ZONE"/>
    <n v="7266"/>
    <s v="TASK-272503"/>
    <s v="SMA1"/>
    <x v="0"/>
    <m/>
    <d v="1899-12-30T08:37:00"/>
    <s v="No"/>
    <s v="No"/>
    <d v="1899-12-31T21:33:09"/>
    <d v="1899-12-30T00:01:38"/>
    <m/>
    <d v="2025-07-25T09:00:00"/>
    <s v="JUSTIN KURIAN"/>
    <s v="SMA1"/>
    <d v="2025-07-19T17:02:00"/>
    <s v="URMILA BAGHEL"/>
    <s v="NO"/>
    <d v="2025-07-25T00:00:00"/>
    <d v="1899-12-30T15:13:42"/>
  </r>
  <r>
    <n v="135014"/>
    <s v="Vaduj"/>
    <s v="CUSTOMER SERVICE OFFICER"/>
    <x v="31"/>
    <x v="5"/>
    <n v="8600922207"/>
    <s v="WESTERN ZONE"/>
    <n v="7324"/>
    <s v="TASK-264031"/>
    <s v="SMA1"/>
    <x v="1"/>
    <m/>
    <m/>
    <m/>
    <s v="No"/>
    <m/>
    <m/>
    <m/>
    <d v="2025-07-25T09:00:00"/>
    <s v="ALBIN GEORGE"/>
    <s v="SMA1"/>
    <d v="2025-07-19T15:08:00"/>
    <s v="AMIT SUNIL RADE"/>
    <m/>
    <d v="2025-07-25T00:00:00"/>
    <d v="1899-12-30T15:13:42"/>
  </r>
  <r>
    <n v="135720"/>
    <s v="Kushalgarh"/>
    <s v="CUSTOMER SERVICE OFFICER"/>
    <x v="19"/>
    <x v="3"/>
    <n v="9518424079"/>
    <s v="CENTRAL ZONE"/>
    <n v="1784"/>
    <s v="TASK-272114"/>
    <s v="SMA1"/>
    <x v="0"/>
    <m/>
    <d v="1899-12-30T08:34:00"/>
    <s v="No"/>
    <s v="No"/>
    <d v="1899-12-30T12:52:31"/>
    <d v="1899-12-30T00:00:10"/>
    <m/>
    <d v="2025-07-25T09:00:00"/>
    <s v="JUSTIN KURIAN"/>
    <s v="SMA1"/>
    <d v="2025-07-19T17:02:00"/>
    <s v="RAVINDER"/>
    <s v="NO"/>
    <d v="2025-07-25T00:00:00"/>
    <d v="1899-12-30T15:13:42"/>
  </r>
  <r>
    <n v="134775"/>
    <s v="Kannod"/>
    <s v="CUSTOMER SERVICE OFFICER"/>
    <x v="12"/>
    <x v="2"/>
    <n v="9713572124"/>
    <s v="CENTRAL ZONE"/>
    <n v="7040"/>
    <s v="TASK-271560"/>
    <s v="SMA1"/>
    <x v="0"/>
    <m/>
    <d v="1899-12-30T08:25:00"/>
    <s v="No"/>
    <s v="Yes"/>
    <m/>
    <d v="1899-12-30T00:00:38"/>
    <m/>
    <d v="2025-07-25T09:00:00"/>
    <s v="JUSTIN KURIAN"/>
    <s v="SMA1"/>
    <d v="2025-07-19T17:02:00"/>
    <s v="PAVAN VERMA"/>
    <s v="NO"/>
    <d v="2025-07-25T00:00:00"/>
    <d v="1899-12-30T15:13:42"/>
  </r>
  <r>
    <n v="134428"/>
    <s v="Thirupuvanam"/>
    <s v="CUSTOMER SERVICE OFFICER"/>
    <x v="35"/>
    <x v="8"/>
    <n v="9025608022"/>
    <s v="SOUTH ZONE"/>
    <n v="7084"/>
    <s v="TASK-267037"/>
    <s v="SMA1"/>
    <x v="0"/>
    <m/>
    <d v="1899-12-30T08:25:00"/>
    <s v="No"/>
    <s v="Yes"/>
    <d v="1899-12-30T00:00:35"/>
    <d v="1899-12-30T00:00:12"/>
    <m/>
    <d v="2025-07-25T09:00:00"/>
    <s v="ALBIN GEORGE"/>
    <s v="SMA1"/>
    <d v="2025-07-19T15:08:00"/>
    <s v="MADHAVAN S"/>
    <s v="YES"/>
    <d v="2025-07-25T00:00:00"/>
    <d v="1899-12-30T15:13:42"/>
  </r>
  <r>
    <n v="135549"/>
    <s v="Kasrawad"/>
    <s v="CUSTOMER SERVICE OFFICER"/>
    <x v="21"/>
    <x v="2"/>
    <n v="7582883796"/>
    <s v="CENTRAL ZONE"/>
    <n v="1767"/>
    <s v="TASK-272507"/>
    <s v="SMA1"/>
    <x v="0"/>
    <m/>
    <d v="1899-12-30T08:24:00"/>
    <s v="No"/>
    <s v="No"/>
    <d v="1900-01-01T16:47:40"/>
    <d v="1899-12-30T00:00:59"/>
    <m/>
    <d v="2025-07-25T09:00:00"/>
    <s v="JUSTIN KURIAN"/>
    <s v="SMA1"/>
    <d v="2025-07-19T17:02:00"/>
    <s v="ARVIND SHINDE"/>
    <s v="YES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66992"/>
    <s v="SMA1"/>
    <x v="0"/>
    <m/>
    <d v="1899-12-30T08:20:00"/>
    <s v="No"/>
    <s v="No"/>
    <d v="1899-12-30T00:00:20"/>
    <d v="1899-12-30T00:00:04"/>
    <m/>
    <d v="2025-07-25T09:00:00"/>
    <s v="ALBIN GEORGE"/>
    <s v="SMA1"/>
    <d v="2025-07-19T15:08:00"/>
    <s v="PALANISAMY GOVINDAN"/>
    <s v="NO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66990"/>
    <s v="SMA1"/>
    <x v="0"/>
    <m/>
    <d v="1899-12-30T08:20:00"/>
    <s v="No"/>
    <s v="No"/>
    <d v="1899-12-30T00:00:25"/>
    <d v="1899-12-30T00:00:06"/>
    <m/>
    <d v="2025-07-25T09:00:00"/>
    <s v="ALBIN GEORGE"/>
    <s v="SMA1"/>
    <d v="2025-07-19T15:08:00"/>
    <s v="PALANISAMY GOVINDAN"/>
    <s v="NO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63534"/>
    <s v="SMA1"/>
    <x v="0"/>
    <m/>
    <d v="1899-12-30T08:19:00"/>
    <s v="No"/>
    <s v="No"/>
    <d v="1899-12-30T00:00:58"/>
    <d v="1899-12-30T00:00:06"/>
    <m/>
    <d v="2025-07-25T09:00:00"/>
    <s v="ALBIN GEORGE"/>
    <s v="SMA1"/>
    <d v="2025-07-19T15:08:00"/>
    <s v="PALANISAMY GOVINDAN"/>
    <s v="NO"/>
    <d v="2025-07-25T00:00:00"/>
    <d v="1899-12-30T15:13:42"/>
  </r>
  <r>
    <n v="135065"/>
    <s v="Kallakurichi"/>
    <s v="CUSTOMER SERVICE OFFICER"/>
    <x v="40"/>
    <x v="8"/>
    <n v="8925774947"/>
    <s v="SOUTH ZONE"/>
    <n v="7076"/>
    <s v="TASK-262491"/>
    <s v="SMA1"/>
    <x v="0"/>
    <m/>
    <d v="1899-12-30T08:19:00"/>
    <s v="No"/>
    <s v="No"/>
    <d v="1899-12-30T18:56:01"/>
    <d v="1899-12-30T00:00:15"/>
    <m/>
    <d v="2025-07-25T09:00:00"/>
    <s v="ALBIN GEORGE"/>
    <s v="SMA1"/>
    <d v="2025-07-19T15:08:00"/>
    <s v="PALANISAMY GOVINDAN"/>
    <s v="NO"/>
    <d v="2025-07-25T00:00:00"/>
    <d v="1899-12-30T15:13:42"/>
  </r>
  <r>
    <n v="26966"/>
    <s v="Hasthampatti"/>
    <s v="CUSTOMER SERVICE OFFICER"/>
    <x v="36"/>
    <x v="8"/>
    <n v="8883824934"/>
    <s v="SOUTH ZONE"/>
    <n v="1794"/>
    <s v="TASK-266707"/>
    <s v="SMA1"/>
    <x v="0"/>
    <m/>
    <d v="1899-12-30T08:18:00"/>
    <s v="No"/>
    <s v="No"/>
    <d v="1899-12-30T00:00:28"/>
    <d v="1899-12-30T00:00:13"/>
    <m/>
    <d v="2025-07-25T09:00:00"/>
    <s v="ALBIN GEORGE"/>
    <s v="SMA1"/>
    <d v="2025-07-19T15:08:00"/>
    <s v="MANIVANNAN VEERAMANI"/>
    <s v="YES"/>
    <d v="2025-07-25T00:00:00"/>
    <d v="1899-12-30T15:13:42"/>
  </r>
  <r>
    <n v="16446"/>
    <s v="Vidisha"/>
    <s v="ASSISTANT BRANCH MANAGER"/>
    <x v="22"/>
    <x v="2"/>
    <m/>
    <s v="CENTRAL ZONE"/>
    <n v="7064"/>
    <s v="TASK-272925"/>
    <s v="SMA1"/>
    <x v="0"/>
    <m/>
    <d v="1899-12-30T08:58:00"/>
    <s v="No"/>
    <s v="Yes"/>
    <d v="1899-12-30T00:44:41"/>
    <d v="1899-12-30T00:42:50"/>
    <m/>
    <d v="2025-07-25T09:00:00"/>
    <s v="JUSTIN KURIAN"/>
    <s v="SMA1"/>
    <d v="2025-07-19T17:15:00"/>
    <s v="SUNEEL KUMAR RAJ"/>
    <s v="NO"/>
    <d v="2025-07-25T00:00:00"/>
    <d v="1899-12-30T15:13:42"/>
  </r>
  <r>
    <n v="136410"/>
    <s v="Banswara"/>
    <s v="CUSTOMER SERVICE OFFICER"/>
    <x v="19"/>
    <x v="3"/>
    <n v="7247531720"/>
    <s v="CENTRAL ZONE"/>
    <n v="7141"/>
    <s v="TASK-267993"/>
    <s v="SMA1"/>
    <x v="0"/>
    <m/>
    <d v="1899-12-30T08:13:00"/>
    <s v="No"/>
    <s v="No"/>
    <d v="1899-12-30T00:00:16"/>
    <d v="1899-12-30T00:00:09"/>
    <m/>
    <d v="2025-07-25T09:00:00"/>
    <s v="ALBIN GEORGE"/>
    <s v="SMA1"/>
    <d v="2025-07-19T15:08:00"/>
    <s v="RAM SINGH KARADA"/>
    <s v="YES"/>
    <d v="2025-07-25T00:00:00"/>
    <d v="1899-12-30T15:13:42"/>
  </r>
  <r>
    <n v="135385"/>
    <s v="Guna"/>
    <s v="CUSTOMER SERVICE OFFICER"/>
    <x v="41"/>
    <x v="7"/>
    <n v="7067626898"/>
    <s v="CENTRAL ZONE"/>
    <n v="1755"/>
    <s v="TASK-271634"/>
    <s v="SMA1"/>
    <x v="0"/>
    <m/>
    <d v="1899-12-30T08:13:00"/>
    <s v="No"/>
    <s v="No"/>
    <d v="1899-12-30T00:00:16"/>
    <d v="1899-12-30T00:00:07"/>
    <m/>
    <d v="2025-07-25T09:00:00"/>
    <s v="JUSTIN KURIAN"/>
    <s v="SMA1"/>
    <d v="2025-07-19T17:02:00"/>
    <s v="PUSHPENDRA YADAV"/>
    <s v="YES"/>
    <d v="2025-07-25T00:00:00"/>
    <d v="1899-12-30T15:13:42"/>
  </r>
  <r>
    <n v="136410"/>
    <s v="Banswara"/>
    <s v="CUSTOMER SERVICE OFFICER"/>
    <x v="19"/>
    <x v="3"/>
    <n v="7247531720"/>
    <s v="CENTRAL ZONE"/>
    <n v="7141"/>
    <s v="TASK-268835"/>
    <s v="SMA1"/>
    <x v="0"/>
    <m/>
    <d v="1899-12-30T08:13:00"/>
    <s v="No"/>
    <s v="No"/>
    <d v="1899-12-30T00:00:25"/>
    <d v="1899-12-30T00:00:10"/>
    <m/>
    <d v="2025-07-25T09:00:00"/>
    <s v="ALBIN GEORGE"/>
    <s v="SMA1"/>
    <d v="2025-07-19T16:44:00"/>
    <s v="RAM SINGH KARADA"/>
    <s v="YES"/>
    <d v="2025-07-25T00:00:00"/>
    <d v="1899-12-30T15:13:42"/>
  </r>
  <r>
    <n v="21782"/>
    <s v="Palera"/>
    <s v="ASSISTANT BRANCH MANAGER"/>
    <x v="38"/>
    <x v="7"/>
    <n v="6265937275"/>
    <s v="CENTRAL ZONE"/>
    <n v="7131"/>
    <s v="TASK-272931"/>
    <s v="SMA1"/>
    <x v="1"/>
    <m/>
    <m/>
    <m/>
    <s v="No"/>
    <m/>
    <m/>
    <m/>
    <d v="2025-07-25T09:00:00"/>
    <s v="JUSTIN KURIAN"/>
    <s v="SMA1"/>
    <d v="2025-07-19T17:15:00"/>
    <s v="PRAMOD KUMAR LODHI"/>
    <m/>
    <d v="2025-07-25T00:00:00"/>
    <d v="1899-12-30T15:13:42"/>
  </r>
  <r>
    <n v="136410"/>
    <s v="Banswara"/>
    <s v="CUSTOMER SERVICE OFFICER"/>
    <x v="19"/>
    <x v="3"/>
    <n v="7247531720"/>
    <s v="CENTRAL ZONE"/>
    <n v="7141"/>
    <s v="TASK-269039"/>
    <s v="SMA1"/>
    <x v="0"/>
    <m/>
    <d v="1899-12-30T08:12:00"/>
    <s v="No"/>
    <s v="No"/>
    <d v="1899-12-30T00:00:17"/>
    <d v="1899-12-30T00:00:05"/>
    <m/>
    <d v="2025-07-25T09:00:00"/>
    <s v="ALBIN GEORGE"/>
    <s v="SMA1"/>
    <d v="2025-07-19T16:44:00"/>
    <s v="RAM SINGH KARADA"/>
    <s v="YES"/>
    <d v="2025-07-25T00:00:00"/>
    <d v="1899-12-30T15:13:42"/>
  </r>
  <r>
    <n v="133143"/>
    <s v="Pali-rj"/>
    <s v="CUSTOMER SERVICE OFFICER"/>
    <x v="8"/>
    <x v="3"/>
    <n v="7878738697"/>
    <s v="CENTRAL ZONE"/>
    <n v="7379"/>
    <s v="TASK-268355"/>
    <s v="SMA1"/>
    <x v="0"/>
    <m/>
    <d v="1899-12-30T12:30:00"/>
    <s v="No"/>
    <s v="Yes"/>
    <d v="1899-12-30T00:00:24"/>
    <d v="1899-12-30T04:18:58"/>
    <m/>
    <d v="2025-07-25T09:00:00"/>
    <s v="ALBIN GEORGE"/>
    <s v="SMA1"/>
    <d v="2025-07-19T16:44:00"/>
    <s v="MUKESH NAYAK"/>
    <s v="NO"/>
    <d v="2025-07-25T00:00:00"/>
    <d v="1899-12-30T15:13:42"/>
  </r>
  <r>
    <n v="133318"/>
    <s v="Ayodhya Nagar"/>
    <s v="CUSTOMER SERVICE OFFICER"/>
    <x v="22"/>
    <x v="2"/>
    <n v="8463004566"/>
    <s v="CENTRAL ZONE"/>
    <n v="7217"/>
    <s v="TASK-272349"/>
    <s v="SMA1"/>
    <x v="0"/>
    <m/>
    <d v="1899-12-30T08:45:00"/>
    <s v="No"/>
    <s v="No"/>
    <d v="1899-12-30T00:34:01"/>
    <d v="1899-12-30T00:33:48"/>
    <m/>
    <d v="2025-07-25T09:00:00"/>
    <s v="JUSTIN KURIAN"/>
    <s v="SMA1"/>
    <d v="2025-07-19T17:02:00"/>
    <s v="MANEESH SHARMA"/>
    <s v="NO"/>
    <d v="2025-07-25T00:00:00"/>
    <d v="1899-12-30T15:13:42"/>
  </r>
  <r>
    <n v="133603"/>
    <s v="Walajapet"/>
    <s v="CUSTOMER SERVICE OFFICER"/>
    <x v="34"/>
    <x v="8"/>
    <n v="6369611238"/>
    <s v="SOUTH ZONE"/>
    <n v="7075"/>
    <s v="TASK-262370"/>
    <s v="SMA1"/>
    <x v="0"/>
    <m/>
    <d v="1899-12-30T08:07:00"/>
    <s v="No"/>
    <s v="No"/>
    <d v="1899-12-30T00:00:46"/>
    <d v="1899-12-30T00:00:07"/>
    <m/>
    <d v="2025-07-25T09:00:00"/>
    <s v="ALBIN GEORGE"/>
    <s v="SMA1"/>
    <d v="2025-07-19T15:08:00"/>
    <s v="SRINATH M"/>
    <s v="YES"/>
    <d v="2025-07-25T00:00:00"/>
    <d v="1899-12-30T15:13:42"/>
  </r>
  <r>
    <n v="133603"/>
    <s v="Walajapet"/>
    <s v="CUSTOMER SERVICE OFFICER"/>
    <x v="34"/>
    <x v="8"/>
    <n v="6369611238"/>
    <s v="SOUTH ZONE"/>
    <n v="7075"/>
    <s v="TASK-266948"/>
    <s v="SMA1"/>
    <x v="0"/>
    <m/>
    <d v="1899-12-30T08:06:00"/>
    <s v="No"/>
    <s v="No"/>
    <d v="1899-12-30T00:01:45"/>
    <d v="1899-12-30T00:01:03"/>
    <m/>
    <d v="2025-07-25T09:00:00"/>
    <s v="ALBIN GEORGE"/>
    <s v="SMA1"/>
    <d v="2025-07-19T15:08:00"/>
    <s v="SRINATH M"/>
    <s v="YES"/>
    <d v="2025-07-25T00:00:00"/>
    <d v="1899-12-30T15:13:42"/>
  </r>
  <r>
    <n v="130118"/>
    <s v="Ahmednagar"/>
    <s v="CUSTOMER SERVICE OFFICER"/>
    <x v="3"/>
    <x v="1"/>
    <n v="9960350264"/>
    <s v="WESTERN ZONE"/>
    <n v="7189"/>
    <s v="TASK-263734"/>
    <s v="SMA1"/>
    <x v="0"/>
    <m/>
    <d v="1899-12-30T10:58:00"/>
    <s v="No"/>
    <s v="No"/>
    <d v="1899-12-30T22:27:22"/>
    <d v="1899-12-30T03:10:25"/>
    <m/>
    <d v="2025-07-25T09:00:00"/>
    <s v="ALBIN GEORGE"/>
    <s v="SMA1"/>
    <d v="2025-07-19T15:08:00"/>
    <s v="LABADE VIJAY BABASAHED"/>
    <s v="NO"/>
    <d v="2025-07-25T00:00:00"/>
    <d v="1899-12-30T15:13:42"/>
  </r>
  <r>
    <n v="130118"/>
    <s v="Ahmednagar"/>
    <s v="CUSTOMER SERVICE OFFICER"/>
    <x v="3"/>
    <x v="1"/>
    <n v="9960350264"/>
    <s v="WESTERN ZONE"/>
    <n v="7189"/>
    <s v="TASK-263735"/>
    <s v="SMA1"/>
    <x v="0"/>
    <m/>
    <d v="1899-12-30T10:58:00"/>
    <s v="No"/>
    <s v="No"/>
    <d v="1899-12-30T00:00:11"/>
    <d v="1899-12-30T03:10:58"/>
    <m/>
    <d v="2025-07-25T09:00:00"/>
    <s v="ALBIN GEORGE"/>
    <s v="SMA1"/>
    <d v="2025-07-19T15:08:00"/>
    <s v="LABADE VIJAY BABASAHED"/>
    <s v="YES"/>
    <d v="2025-07-25T00:00:00"/>
    <d v="1899-12-30T15:13:42"/>
  </r>
  <r>
    <n v="134537"/>
    <s v="Shrigonda"/>
    <s v="CUSTOMER SERVICE OFFICER"/>
    <x v="3"/>
    <x v="1"/>
    <n v="9552613072"/>
    <s v="WESTERN ZONE"/>
    <n v="7203"/>
    <s v="TASK-271071"/>
    <s v="SMA1"/>
    <x v="0"/>
    <m/>
    <d v="1899-12-30T07:47:00"/>
    <s v="No"/>
    <s v="No"/>
    <d v="1899-12-30T00:00:19"/>
    <d v="1899-12-30T00:00:07"/>
    <m/>
    <d v="2025-07-25T09:00:00"/>
    <s v="JUSTIN KURIAN"/>
    <s v="SMA1"/>
    <d v="2025-07-19T17:02:00"/>
    <s v="ABHISHEK SANJAY DHANWAT"/>
    <s v="YES"/>
    <d v="2025-07-25T00:00:00"/>
    <d v="1899-12-30T15:13:42"/>
  </r>
  <r>
    <n v="135829"/>
    <s v="Ahmedpur"/>
    <s v="CUSTOMER SERVICE OFFICER"/>
    <x v="1"/>
    <x v="1"/>
    <n v="9356152039"/>
    <s v="WESTERN ZONE"/>
    <n v="7452"/>
    <s v="TASK-270849"/>
    <s v="SMA1"/>
    <x v="0"/>
    <m/>
    <d v="1899-12-30T07:47:00"/>
    <s v="No"/>
    <s v="Yes"/>
    <d v="1899-12-30T00:00:48"/>
    <d v="1899-12-30T00:00:32"/>
    <m/>
    <d v="2025-07-25T09:00:00"/>
    <s v="JUSTIN KURIAN"/>
    <s v="SMA1"/>
    <d v="2025-07-19T17:02:00"/>
    <s v="SIRSATHE ABHISHEK BHARAT"/>
    <s v="YES"/>
    <d v="2025-07-25T00:00:00"/>
    <d v="1899-12-30T15:13:42"/>
  </r>
  <r>
    <n v="135574"/>
    <s v="Jaora"/>
    <s v="CUSTOMER SERVICE OFFICER"/>
    <x v="2"/>
    <x v="2"/>
    <n v="7610546374"/>
    <s v="CENTRAL ZONE"/>
    <n v="1761"/>
    <s v="TASK-272036"/>
    <s v="SMA1"/>
    <x v="0"/>
    <m/>
    <d v="1899-12-30T07:46:00"/>
    <s v="No"/>
    <s v="No"/>
    <d v="1899-12-30T21:30:39"/>
    <d v="1899-12-30T00:00:09"/>
    <m/>
    <d v="2025-07-25T09:00:00"/>
    <s v="JUSTIN KURIAN"/>
    <s v="SMA1"/>
    <d v="2025-07-19T17:02:00"/>
    <s v="SUNIL SINGH KELWA"/>
    <s v="NO"/>
    <d v="2025-07-25T00:00:00"/>
    <d v="1899-12-30T15:13:42"/>
  </r>
  <r>
    <n v="134984"/>
    <s v="Chittorgarh"/>
    <s v="CUSTOMER SERVICE OFFICER"/>
    <x v="8"/>
    <x v="3"/>
    <n v="9549678214"/>
    <s v="CENTRAL ZONE"/>
    <n v="7268"/>
    <s v="TASK-268978"/>
    <s v="SMA1"/>
    <x v="0"/>
    <m/>
    <d v="1899-12-30T07:42:00"/>
    <s v="No"/>
    <s v="No"/>
    <d v="1899-12-30T11:43:28"/>
    <d v="1899-12-30T00:00:11"/>
    <m/>
    <d v="2025-07-25T09:00:00"/>
    <s v="ALBIN GEORGE"/>
    <s v="SMA1"/>
    <d v="2025-07-19T16:44:00"/>
    <s v="BHUPENDRA SINGH CHOUHAN"/>
    <s v="NO"/>
    <d v="2025-07-25T00:00:00"/>
    <d v="1899-12-30T15:13:42"/>
  </r>
  <r>
    <n v="136531"/>
    <s v="Rampur Naikin"/>
    <s v="CUSTOMER SERVICE OFFICER"/>
    <x v="42"/>
    <x v="7"/>
    <n v="9644379102"/>
    <s v="CENTRAL ZONE"/>
    <n v="1764"/>
    <s v="TASK-271822"/>
    <s v="SMA1"/>
    <x v="0"/>
    <m/>
    <d v="1899-12-30T12:12:00"/>
    <s v="No"/>
    <s v="No"/>
    <d v="1899-12-30T01:42:23"/>
    <d v="1899-12-30T04:30:05"/>
    <m/>
    <d v="2025-07-25T09:00:00"/>
    <s v="JUSTIN KURIAN"/>
    <s v="SMA1"/>
    <d v="2025-07-19T17:02:00"/>
    <s v="ABHISHEK KUMAR MISHRA"/>
    <s v="YES"/>
    <d v="2025-07-25T00:00:00"/>
    <d v="1899-12-30T15:13:42"/>
  </r>
  <r>
    <n v="134725"/>
    <s v="Rampur Naikin"/>
    <s v="CUSTOMER SERVICE OFFICER"/>
    <x v="42"/>
    <x v="7"/>
    <n v="6266626420"/>
    <s v="CENTRAL ZONE"/>
    <n v="1764"/>
    <s v="TASK-272650"/>
    <s v="SMA1"/>
    <x v="1"/>
    <m/>
    <m/>
    <m/>
    <s v="No"/>
    <m/>
    <m/>
    <m/>
    <d v="2025-07-25T09:00:00"/>
    <s v="JUSTIN KURIAN"/>
    <s v="SMA1"/>
    <d v="2025-07-19T17:02:00"/>
    <s v="UTKARSH DWIVEDI"/>
    <m/>
    <d v="2025-07-25T00:00:00"/>
    <d v="1899-12-30T15:13:42"/>
  </r>
  <r>
    <n v="135382"/>
    <s v="Guna"/>
    <s v="CUSTOMER SERVICE OFFICER"/>
    <x v="41"/>
    <x v="7"/>
    <n v="7999101083"/>
    <s v="CENTRAL ZONE"/>
    <n v="1755"/>
    <s v="TASK-268557"/>
    <s v="SMA1"/>
    <x v="0"/>
    <m/>
    <d v="1899-12-30T07:33:00"/>
    <s v="No"/>
    <s v="Yes"/>
    <d v="1899-12-30T14:36:43"/>
    <d v="1899-12-30T00:00:44"/>
    <m/>
    <d v="2025-07-25T09:00:00"/>
    <s v="ALBIN GEORGE"/>
    <s v="SMA1"/>
    <d v="2025-07-19T16:44:00"/>
    <s v="HARIOM YADAV"/>
    <s v="YES"/>
    <d v="2025-07-25T00:00:00"/>
    <d v="1899-12-30T15:13:42"/>
  </r>
  <r>
    <n v="22921"/>
    <s v="Obedullaganj"/>
    <s v="CUSTOMER SERVICE OFFICER"/>
    <x v="22"/>
    <x v="2"/>
    <n v="8714638051"/>
    <s v="CENTRAL ZONE"/>
    <n v="7067"/>
    <s v="TASK-272552"/>
    <s v="SMA1"/>
    <x v="0"/>
    <m/>
    <d v="1899-12-30T07:30:00"/>
    <s v="No"/>
    <s v="No"/>
    <d v="1899-12-30T23:07:49"/>
    <d v="1899-12-30T00:00:12"/>
    <m/>
    <d v="2025-07-25T09:00:00"/>
    <s v="JUSTIN KURIAN"/>
    <s v="SMA1"/>
    <d v="2025-07-19T17:02:00"/>
    <s v="SUDESH SILAWAT"/>
    <s v="NO"/>
    <d v="2025-07-25T00:00:00"/>
    <d v="1899-12-30T15:13:42"/>
  </r>
  <r>
    <n v="25374"/>
    <s v="Mahur"/>
    <s v="CUSTOMER SERVICE OFFICER"/>
    <x v="25"/>
    <x v="0"/>
    <n v="9778900263"/>
    <s v="WESTERN ZONE"/>
    <n v="7195"/>
    <s v="TASK-261662"/>
    <s v="SMA1"/>
    <x v="0"/>
    <m/>
    <d v="1899-12-30T07:24:00"/>
    <s v="No"/>
    <s v="Yes"/>
    <d v="1899-12-30T00:00:32"/>
    <d v="1899-12-30T00:00:25"/>
    <m/>
    <d v="2025-07-25T09:00:00"/>
    <s v="JUSTIN KURIAN"/>
    <s v="SMA1"/>
    <d v="2025-07-19T14:31:00"/>
    <s v="VAIBHAV LAXMAN DEVKATE"/>
    <s v="YES"/>
    <d v="2025-07-25T00:00:00"/>
    <d v="1899-12-30T15:13:42"/>
  </r>
  <r>
    <n v="25374"/>
    <s v="Mahur"/>
    <s v="CUSTOMER SERVICE OFFICER"/>
    <x v="25"/>
    <x v="0"/>
    <n v="9778900263"/>
    <s v="WESTERN ZONE"/>
    <n v="7195"/>
    <s v="TASK-261663"/>
    <s v="SMA1"/>
    <x v="0"/>
    <m/>
    <d v="1899-12-30T07:24:00"/>
    <s v="No"/>
    <s v="Yes"/>
    <d v="1899-12-30T00:00:47"/>
    <d v="1899-12-30T00:00:29"/>
    <m/>
    <d v="2025-07-25T09:00:00"/>
    <s v="JUSTIN KURIAN"/>
    <s v="SMA1"/>
    <d v="2025-07-19T14:31:00"/>
    <s v="VAIBHAV LAXMAN DEVKATE"/>
    <s v="YES"/>
    <d v="2025-07-25T00:00:00"/>
    <d v="1899-12-30T15:13:42"/>
  </r>
  <r>
    <n v="25374"/>
    <s v="Mahur"/>
    <s v="CUSTOMER SERVICE OFFICER"/>
    <x v="25"/>
    <x v="0"/>
    <n v="9778900263"/>
    <s v="WESTERN ZONE"/>
    <n v="7195"/>
    <s v="TASK-261664"/>
    <s v="SMA1"/>
    <x v="0"/>
    <m/>
    <d v="1899-12-30T07:23:00"/>
    <s v="No"/>
    <s v="Yes"/>
    <d v="1899-12-30T00:01:05"/>
    <d v="1899-12-30T00:00:55"/>
    <m/>
    <d v="2025-07-25T09:00:00"/>
    <s v="JUSTIN KURIAN"/>
    <s v="SMA1"/>
    <d v="2025-07-19T14:31:00"/>
    <s v="VAIBHAV LAXMAN DEVKATE"/>
    <s v="NO"/>
    <d v="2025-07-25T00:00:00"/>
    <d v="1899-12-30T15:13:42"/>
  </r>
  <r>
    <n v="25374"/>
    <s v="Mahur"/>
    <s v="CUSTOMER SERVICE OFFICER"/>
    <x v="25"/>
    <x v="0"/>
    <n v="9778900263"/>
    <s v="WESTERN ZONE"/>
    <n v="7195"/>
    <s v="TASK-261666"/>
    <s v="SMA1"/>
    <x v="0"/>
    <m/>
    <d v="1899-12-30T07:22:00"/>
    <s v="No"/>
    <s v="Yes"/>
    <d v="1899-12-30T00:00:32"/>
    <d v="1899-12-30T00:00:19"/>
    <m/>
    <d v="2025-07-25T09:00:00"/>
    <s v="JUSTIN KURIAN"/>
    <s v="SMA1"/>
    <d v="2025-07-19T14:31:00"/>
    <s v="VAIBHAV LAXMAN DEVKATE"/>
    <s v="YES"/>
    <d v="2025-07-25T00:00:00"/>
    <d v="1899-12-30T15:13:42"/>
  </r>
  <r>
    <n v="136531"/>
    <s v="Rampur Naikin"/>
    <s v="CUSTOMER SERVICE OFFICER"/>
    <x v="42"/>
    <x v="7"/>
    <n v="9644379102"/>
    <s v="CENTRAL ZONE"/>
    <n v="1764"/>
    <s v="TASK-272864"/>
    <s v="SMA1"/>
    <x v="1"/>
    <m/>
    <m/>
    <m/>
    <s v="No"/>
    <m/>
    <m/>
    <m/>
    <d v="2025-07-25T09:00:00"/>
    <s v="JUSTIN KURIAN"/>
    <s v="SMA1"/>
    <d v="2025-07-19T17:02:00"/>
    <s v="ABHISHEK KUMAR MISHRA"/>
    <m/>
    <d v="2025-07-25T00:00:00"/>
    <d v="1899-12-30T15:13:42"/>
  </r>
  <r>
    <n v="132639"/>
    <s v="Chakur"/>
    <s v="CUSTOMER SERVICE OFFICER"/>
    <x v="1"/>
    <x v="1"/>
    <n v="7306426218"/>
    <s v="WESTERN ZONE"/>
    <n v="7233"/>
    <s v="TASK-269463"/>
    <s v="SMA1"/>
    <x v="0"/>
    <m/>
    <d v="1899-12-30T07:21:00"/>
    <s v="No"/>
    <s v="No"/>
    <d v="1899-12-30T00:00:10"/>
    <d v="1899-12-30T00:00:04"/>
    <m/>
    <d v="2025-07-25T09:00:00"/>
    <s v="JUSTIN KURIAN"/>
    <s v="SMA1"/>
    <d v="2025-07-19T17:01:00"/>
    <s v="TUSHAR SANJAY JADHAV"/>
    <s v="YES"/>
    <d v="2025-07-25T00:00:00"/>
    <d v="1899-12-30T15:13:42"/>
  </r>
  <r>
    <n v="25374"/>
    <s v="Mahur"/>
    <s v="CUSTOMER SERVICE OFFICER"/>
    <x v="25"/>
    <x v="0"/>
    <n v="9778900263"/>
    <s v="WESTERN ZONE"/>
    <n v="7195"/>
    <s v="TASK-261748"/>
    <s v="SMA1"/>
    <x v="0"/>
    <m/>
    <d v="1899-12-30T07:21:00"/>
    <s v="No"/>
    <s v="Yes"/>
    <d v="1899-12-30T00:00:43"/>
    <d v="1899-12-30T00:00:21"/>
    <m/>
    <d v="2025-07-25T09:00:00"/>
    <s v="JUSTIN KURIAN"/>
    <s v="SMA1"/>
    <d v="2025-07-19T14:31:00"/>
    <s v="VAIBHAV LAXMAN DEVKATE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70072"/>
    <s v="SMA1"/>
    <x v="0"/>
    <m/>
    <d v="1899-12-30T07:21:00"/>
    <s v="No"/>
    <s v="No"/>
    <d v="1899-12-30T00:00:10"/>
    <d v="1899-12-30T00:00:05"/>
    <m/>
    <d v="2025-07-25T09:00:00"/>
    <s v="JUSTIN KURIAN"/>
    <s v="SMA1"/>
    <d v="2025-07-19T17:01:00"/>
    <s v="TUSHAR SANJAY JADHAV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70073"/>
    <s v="SMA1"/>
    <x v="0"/>
    <m/>
    <d v="1899-12-30T07:21:00"/>
    <s v="No"/>
    <s v="No"/>
    <d v="1899-12-30T00:00:15"/>
    <d v="1899-12-30T00:00:05"/>
    <m/>
    <d v="2025-07-25T09:00:00"/>
    <s v="JUSTIN KURIAN"/>
    <s v="SMA1"/>
    <d v="2025-07-19T17:01:00"/>
    <s v="TUSHAR SANJAY JADHAV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70326"/>
    <s v="SMA1"/>
    <x v="0"/>
    <m/>
    <d v="1899-12-30T07:20:00"/>
    <s v="No"/>
    <s v="No"/>
    <d v="1899-12-30T00:00:16"/>
    <d v="1899-12-30T00:00:11"/>
    <m/>
    <d v="2025-07-25T09:00:00"/>
    <s v="JUSTIN KURIAN"/>
    <s v="SMA1"/>
    <d v="2025-07-19T17:01:00"/>
    <s v="TUSHAR SANJAY JADHAV"/>
    <s v="YES"/>
    <d v="2025-07-25T00:00:00"/>
    <d v="1899-12-30T15:13:42"/>
  </r>
  <r>
    <n v="132639"/>
    <s v="Chakur"/>
    <s v="CUSTOMER SERVICE OFFICER"/>
    <x v="1"/>
    <x v="1"/>
    <n v="7306426218"/>
    <s v="WESTERN ZONE"/>
    <n v="7233"/>
    <s v="TASK-270816"/>
    <s v="SMA1"/>
    <x v="0"/>
    <m/>
    <d v="1899-12-30T07:20:00"/>
    <s v="No"/>
    <s v="No"/>
    <d v="1899-12-30T00:00:10"/>
    <d v="1899-12-30T00:00:05"/>
    <m/>
    <d v="2025-07-25T09:00:00"/>
    <s v="JUSTIN KURIAN"/>
    <s v="SMA1"/>
    <d v="2025-07-19T17:02:00"/>
    <s v="TUSHAR SANJAY JADHAV"/>
    <s v="YES"/>
    <d v="2025-07-25T00:00:00"/>
    <d v="1899-12-30T15:13:42"/>
  </r>
  <r>
    <n v="25374"/>
    <s v="Mahur"/>
    <s v="CUSTOMER SERVICE OFFICER"/>
    <x v="25"/>
    <x v="0"/>
    <n v="9778900263"/>
    <s v="WESTERN ZONE"/>
    <n v="7195"/>
    <s v="TASK-261750"/>
    <s v="SMA1"/>
    <x v="0"/>
    <m/>
    <d v="1899-12-30T07:16:00"/>
    <s v="No"/>
    <s v="Yes"/>
    <d v="1899-12-30T00:00:54"/>
    <d v="1899-12-30T00:00:37"/>
    <m/>
    <d v="2025-07-25T09:00:00"/>
    <s v="JUSTIN KURIAN"/>
    <s v="SMA1"/>
    <d v="2025-07-19T14:31:00"/>
    <s v="VAIBHAV LAXMAN DEVKATE"/>
    <s v="NO"/>
    <d v="2025-07-25T00:00:00"/>
    <d v="1899-12-30T15:13:42"/>
  </r>
  <r>
    <n v="25374"/>
    <s v="Mahur"/>
    <s v="CUSTOMER SERVICE OFFICER"/>
    <x v="25"/>
    <x v="0"/>
    <n v="9778900263"/>
    <s v="WESTERN ZONE"/>
    <n v="7195"/>
    <s v="TASK-261792"/>
    <s v="SMA1"/>
    <x v="0"/>
    <m/>
    <d v="1899-12-30T07:16:00"/>
    <s v="No"/>
    <s v="Yes"/>
    <d v="1899-12-30T00:00:30"/>
    <d v="1899-12-30T00:00:24"/>
    <m/>
    <d v="2025-07-25T09:00:00"/>
    <s v="JUSTIN KURIAN"/>
    <s v="SMA1"/>
    <d v="2025-07-19T14:31:00"/>
    <s v="VAIBHAV LAXMAN DEVKATE"/>
    <s v="NO"/>
    <d v="2025-07-25T00:00:00"/>
    <d v="1899-12-30T15:13:42"/>
  </r>
  <r>
    <n v="25374"/>
    <s v="Mahur"/>
    <s v="CUSTOMER SERVICE OFFICER"/>
    <x v="25"/>
    <x v="0"/>
    <n v="9778900263"/>
    <s v="WESTERN ZONE"/>
    <n v="7195"/>
    <s v="TASK-269806"/>
    <s v="SMA1"/>
    <x v="0"/>
    <m/>
    <d v="1899-12-30T07:15:00"/>
    <s v="No"/>
    <s v="No"/>
    <d v="1899-12-30T00:00:21"/>
    <d v="1899-12-30T00:00:13"/>
    <m/>
    <d v="2025-07-25T09:00:00"/>
    <s v="JUSTIN KURIAN"/>
    <s v="SMA1"/>
    <d v="2025-07-19T17:01:00"/>
    <s v="VAIBHAV LAXMAN DEVKATE"/>
    <s v="NO"/>
    <d v="2025-07-25T00:00:00"/>
    <d v="1899-12-30T15:13:42"/>
  </r>
  <r>
    <n v="132051"/>
    <s v="Chanderi"/>
    <s v="CUSTOMER SERVICE OFFICER"/>
    <x v="41"/>
    <x v="7"/>
    <n v="7089812365"/>
    <s v="CENTRAL ZONE"/>
    <n v="1747"/>
    <s v="TASK-271959"/>
    <s v="SMA1"/>
    <x v="0"/>
    <m/>
    <d v="1899-12-30T07:11:00"/>
    <s v="No"/>
    <s v="No"/>
    <d v="1899-12-30T00:00:11"/>
    <d v="1899-12-30T00:00:08"/>
    <m/>
    <d v="2025-07-25T09:00:00"/>
    <s v="JUSTIN KURIAN"/>
    <s v="SMA1"/>
    <d v="2025-07-19T17:02:00"/>
    <s v="AJAY YADAV"/>
    <s v="YES"/>
    <d v="2025-07-25T00:00:00"/>
    <d v="1899-12-30T15:13:42"/>
  </r>
  <r>
    <n v="132051"/>
    <s v="Chanderi"/>
    <s v="CUSTOMER SERVICE OFFICER"/>
    <x v="41"/>
    <x v="7"/>
    <n v="7089812365"/>
    <s v="CENTRAL ZONE"/>
    <n v="1747"/>
    <s v="TASK-272579"/>
    <s v="SMA1"/>
    <x v="1"/>
    <m/>
    <m/>
    <m/>
    <s v="No"/>
    <m/>
    <m/>
    <m/>
    <d v="2025-07-25T09:00:00"/>
    <s v="JUSTIN KURIAN"/>
    <s v="SMA1"/>
    <d v="2025-07-19T17:02:00"/>
    <s v="AJAY YADAV"/>
    <m/>
    <d v="2025-07-25T00:00:00"/>
    <d v="1899-12-30T15:13:42"/>
  </r>
  <r>
    <n v="131069"/>
    <s v="Tamia"/>
    <s v="CUSTOMER SERVICE OFFICER"/>
    <x v="16"/>
    <x v="7"/>
    <n v="7697806109"/>
    <s v="CENTRAL ZONE"/>
    <n v="7105"/>
    <s v="TASK-272331"/>
    <s v="SMA1"/>
    <x v="0"/>
    <m/>
    <d v="1899-12-30T07:09:00"/>
    <s v="No"/>
    <s v="No"/>
    <d v="1899-12-30T00:02:06"/>
    <d v="1899-12-30T00:01:32"/>
    <m/>
    <d v="2025-07-25T09:00:00"/>
    <s v="JUSTIN KURIAN"/>
    <s v="SMA1"/>
    <d v="2025-07-19T17:02:00"/>
    <s v="SADDAM ANSARI"/>
    <s v="YES"/>
    <d v="2025-07-25T00:00:00"/>
    <d v="1899-12-30T15:13:42"/>
  </r>
  <r>
    <n v="132687"/>
    <s v="Barela"/>
    <s v="CUSTOMER SERVICE OFFICER"/>
    <x v="18"/>
    <x v="7"/>
    <n v="8839524331"/>
    <s v="CENTRAL ZONE"/>
    <n v="7367"/>
    <s v="TASK-268935"/>
    <s v="SMA1"/>
    <x v="0"/>
    <m/>
    <d v="1899-12-30T07:05:00"/>
    <s v="No"/>
    <s v="No"/>
    <d v="1899-12-30T00:00:16"/>
    <d v="1899-12-30T00:00:12"/>
    <m/>
    <d v="2025-07-25T09:00:00"/>
    <s v="ALBIN GEORGE"/>
    <s v="SMA1"/>
    <d v="2025-07-19T16:44:00"/>
    <s v="ANIKET VISHWAKARMA"/>
    <s v="NO"/>
    <d v="2025-07-25T00:00:00"/>
    <d v="1899-12-30T15:13:42"/>
  </r>
  <r>
    <n v="131881"/>
    <s v="Sitamau"/>
    <s v="CUSTOMER SERVICE OFFICER"/>
    <x v="2"/>
    <x v="2"/>
    <n v="9926331068"/>
    <s v="CENTRAL ZONE"/>
    <n v="7365"/>
    <s v="TASK-271768"/>
    <s v="SMA1"/>
    <x v="0"/>
    <m/>
    <d v="1899-12-30T07:04:00"/>
    <s v="No"/>
    <s v="No"/>
    <d v="1899-12-30T00:00:17"/>
    <d v="1899-12-30T00:00:07"/>
    <m/>
    <d v="2025-07-25T09:00:00"/>
    <s v="JUSTIN KURIAN"/>
    <s v="SMA1"/>
    <d v="2025-07-19T17:02:00"/>
    <s v="BAHADUR SINGH"/>
    <s v="NO"/>
    <d v="2025-07-25T00:00:00"/>
    <d v="1899-12-30T15:13:42"/>
  </r>
  <r>
    <n v="136398"/>
    <s v="Chimur"/>
    <s v="CUSTOMER SERVICE OFFICER"/>
    <x v="23"/>
    <x v="0"/>
    <n v="9405408346"/>
    <s v="WESTERN ZONE"/>
    <n v="7110"/>
    <s v="TASK-270252"/>
    <s v="SMA1"/>
    <x v="1"/>
    <m/>
    <m/>
    <m/>
    <s v="No"/>
    <m/>
    <m/>
    <m/>
    <d v="2025-07-25T09:00:00"/>
    <s v="JUSTIN KURIAN"/>
    <s v="SMA1"/>
    <d v="2025-07-19T17:01:00"/>
    <s v="VAIBHAV SATISH GEDAM"/>
    <m/>
    <d v="2025-07-25T00:00:00"/>
    <d v="1899-12-30T15:13:42"/>
  </r>
  <r>
    <n v="29550"/>
    <s v="Mallur"/>
    <s v="CUSTOMER SERVICE OFFICER"/>
    <x v="36"/>
    <x v="8"/>
    <n v="9500772490"/>
    <s v="SOUTH ZONE"/>
    <n v="7079"/>
    <s v="TASK-264386"/>
    <s v="SMA1"/>
    <x v="0"/>
    <m/>
    <d v="1899-12-30T07:03:00"/>
    <s v="No"/>
    <s v="No"/>
    <d v="1899-12-30T00:00:12"/>
    <d v="1899-12-30T00:00:05"/>
    <m/>
    <d v="2025-07-25T09:00:00"/>
    <s v="ALBIN GEORGE"/>
    <s v="SMA1"/>
    <d v="2025-07-19T15:08:00"/>
    <s v="ANBAZHAGAN PONNUSAMY"/>
    <s v="YES"/>
    <d v="2025-07-25T00:00:00"/>
    <d v="1899-12-30T15:13:42"/>
  </r>
  <r>
    <n v="29550"/>
    <s v="Mallur"/>
    <s v="CUSTOMER SERVICE OFFICER"/>
    <x v="36"/>
    <x v="8"/>
    <n v="9500772490"/>
    <s v="SOUTH ZONE"/>
    <n v="7079"/>
    <s v="TASK-264388"/>
    <s v="SMA1"/>
    <x v="0"/>
    <m/>
    <d v="1899-12-30T07:03:00"/>
    <s v="No"/>
    <s v="No"/>
    <d v="1899-12-30T00:01:00"/>
    <d v="1899-12-30T00:00:54"/>
    <m/>
    <d v="2025-07-25T09:00:00"/>
    <s v="ALBIN GEORGE"/>
    <s v="SMA1"/>
    <d v="2025-07-19T15:08:00"/>
    <s v="ANBAZHAGAN PONNUSAMY"/>
    <s v="YES"/>
    <d v="2025-07-25T00:00:00"/>
    <d v="1899-12-30T15:13:42"/>
  </r>
  <r>
    <n v="29550"/>
    <s v="Mallur"/>
    <s v="CUSTOMER SERVICE OFFICER"/>
    <x v="36"/>
    <x v="8"/>
    <n v="9500772490"/>
    <s v="SOUTH ZONE"/>
    <n v="7079"/>
    <s v="TASK-264393"/>
    <s v="SMA1"/>
    <x v="0"/>
    <m/>
    <d v="1899-12-30T07:02:00"/>
    <s v="No"/>
    <s v="No"/>
    <d v="1899-12-30T00:00:12"/>
    <d v="1899-12-30T00:00:05"/>
    <m/>
    <d v="2025-07-25T09:00:00"/>
    <s v="ALBIN GEORGE"/>
    <s v="SMA1"/>
    <d v="2025-07-19T15:08:00"/>
    <s v="ANBAZHAGAN PONNUSAMY"/>
    <s v="YES"/>
    <d v="2025-07-25T00:00:00"/>
    <d v="1899-12-30T15:13:42"/>
  </r>
  <r>
    <n v="29550"/>
    <s v="Mallur"/>
    <s v="CUSTOMER SERVICE OFFICER"/>
    <x v="36"/>
    <x v="8"/>
    <n v="9500772490"/>
    <s v="SOUTH ZONE"/>
    <n v="7079"/>
    <s v="TASK-264394"/>
    <s v="SMA1"/>
    <x v="0"/>
    <m/>
    <d v="1899-12-30T07:01:00"/>
    <s v="No"/>
    <s v="No"/>
    <d v="1899-12-30T00:00:23"/>
    <d v="1899-12-30T00:00:05"/>
    <m/>
    <d v="2025-07-25T09:00:00"/>
    <s v="ALBIN GEORGE"/>
    <s v="SMA1"/>
    <d v="2025-07-19T15:08:00"/>
    <s v="ANBAZHAGAN PONNUSAMY"/>
    <s v="YES"/>
    <d v="2025-07-25T00:00:00"/>
    <d v="1899-12-30T15:13:42"/>
  </r>
  <r>
    <n v="29550"/>
    <s v="Mallur"/>
    <s v="CUSTOMER SERVICE OFFICER"/>
    <x v="36"/>
    <x v="8"/>
    <n v="9500772490"/>
    <s v="SOUTH ZONE"/>
    <n v="7079"/>
    <s v="TASK-264401"/>
    <s v="SMA1"/>
    <x v="0"/>
    <m/>
    <d v="1899-12-30T07:01:00"/>
    <s v="No"/>
    <s v="No"/>
    <d v="1899-12-30T00:00:16"/>
    <d v="1899-12-30T00:00:05"/>
    <m/>
    <d v="2025-07-25T09:00:00"/>
    <s v="ALBIN GEORGE"/>
    <s v="SMA1"/>
    <d v="2025-07-19T15:08:00"/>
    <s v="ANBAZHAGAN PONNUSAMY"/>
    <s v="YES"/>
    <d v="2025-07-25T00:00:00"/>
    <d v="1899-12-30T15:13:42"/>
  </r>
  <r>
    <n v="29550"/>
    <s v="Mallur"/>
    <s v="CUSTOMER SERVICE OFFICER"/>
    <x v="36"/>
    <x v="8"/>
    <n v="9500772490"/>
    <s v="SOUTH ZONE"/>
    <n v="7079"/>
    <s v="TASK-265503"/>
    <s v="SMA1"/>
    <x v="0"/>
    <m/>
    <d v="1899-12-30T07:01:00"/>
    <s v="No"/>
    <s v="No"/>
    <d v="1899-12-30T00:00:13"/>
    <d v="1899-12-30T00:00:09"/>
    <m/>
    <d v="2025-07-25T09:00:00"/>
    <s v="ALBIN GEORGE"/>
    <s v="SMA1"/>
    <d v="2025-07-19T15:08:00"/>
    <s v="ANBAZHAGAN PONNUSAMY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64419"/>
    <s v="SMA1"/>
    <x v="0"/>
    <m/>
    <d v="1899-12-30T06:50:00"/>
    <s v="No"/>
    <s v="No"/>
    <d v="1899-12-30T17:46:02"/>
    <d v="1899-12-30T00:00:07"/>
    <m/>
    <d v="2025-07-25T09:00:00"/>
    <s v="ALBIN GEORGE"/>
    <s v="SMA1"/>
    <d v="2025-07-19T15:08:00"/>
    <s v="VISHNU PONNAYAR"/>
    <s v="YES"/>
    <d v="2025-07-25T00:00:00"/>
    <d v="1899-12-30T15:13:42"/>
  </r>
  <r>
    <n v="133628"/>
    <s v="Rewari"/>
    <s v="CUSTOMER SERVICE OFFICER"/>
    <x v="43"/>
    <x v="3"/>
    <n v="9929035728"/>
    <s v="NORTHERN ZONE"/>
    <n v="7459"/>
    <s v="TASK-268619"/>
    <s v="SMA1"/>
    <x v="0"/>
    <m/>
    <d v="1899-12-30T08:45:00"/>
    <s v="No"/>
    <s v="Yes"/>
    <d v="1899-12-30T00:00:47"/>
    <d v="1899-12-30T01:55:29"/>
    <m/>
    <d v="2025-07-25T09:00:00"/>
    <s v="ALBIN GEORGE"/>
    <s v="SMA1"/>
    <d v="2025-07-19T16:44:00"/>
    <s v="NEERAJ GURJAR"/>
    <s v="YES"/>
    <d v="2025-07-25T00:00:00"/>
    <d v="1899-12-30T15:13:42"/>
  </r>
  <r>
    <n v="135868"/>
    <s v="Peraiyur"/>
    <s v="CUSTOMER SERVICE OFFICER"/>
    <x v="33"/>
    <x v="8"/>
    <n v="6374296390"/>
    <s v="SOUTH ZONE"/>
    <n v="7070"/>
    <s v="TASK-267210"/>
    <s v="SMA1"/>
    <x v="1"/>
    <m/>
    <m/>
    <m/>
    <s v="No"/>
    <m/>
    <m/>
    <m/>
    <d v="2025-07-25T09:00:00"/>
    <s v="ALBIN GEORGE"/>
    <s v="SMA1"/>
    <d v="2025-07-19T15:08:00"/>
    <s v="SIVANANTHAN M"/>
    <m/>
    <d v="2025-07-25T00:00:00"/>
    <d v="1899-12-30T15:13:42"/>
  </r>
  <r>
    <n v="135868"/>
    <s v="Peraiyur"/>
    <s v="CUSTOMER SERVICE OFFICER"/>
    <x v="33"/>
    <x v="8"/>
    <n v="6374296390"/>
    <s v="SOUTH ZONE"/>
    <n v="7070"/>
    <s v="TASK-266464"/>
    <s v="SMA1"/>
    <x v="1"/>
    <m/>
    <m/>
    <m/>
    <s v="No"/>
    <m/>
    <m/>
    <m/>
    <d v="2025-07-25T09:00:00"/>
    <s v="ALBIN GEORGE"/>
    <s v="SMA1"/>
    <d v="2025-07-19T15:08:00"/>
    <s v="SIVANANTHAN M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71103"/>
    <s v="SMA1"/>
    <x v="0"/>
    <m/>
    <d v="1899-12-30T19:54:00"/>
    <s v="No"/>
    <s v="No"/>
    <d v="1899-12-30T00:00:13"/>
    <d v="1899-12-30T00:00:05"/>
    <m/>
    <d v="2025-07-25T09:00:00"/>
    <s v="JUSTIN KURIAN"/>
    <s v="SMA1"/>
    <d v="2025-07-19T17:02:00"/>
    <s v="ANIL UTTAM ADE"/>
    <s v="NO"/>
    <d v="2025-07-25T00:00:00"/>
    <d v="1899-12-30T15:13:42"/>
  </r>
  <r>
    <n v="131451"/>
    <s v="Kinwat"/>
    <s v="CUSTOMER SERVICE OFFICER"/>
    <x v="0"/>
    <x v="0"/>
    <n v="9249089590"/>
    <s v="WESTERN ZONE"/>
    <n v="7235"/>
    <s v="TASK-271112"/>
    <s v="SMA1"/>
    <x v="0"/>
    <m/>
    <d v="1899-12-30T19:54:00"/>
    <s v="No"/>
    <s v="No"/>
    <d v="1899-12-30T00:00:16"/>
    <d v="1899-12-30T00:00:06"/>
    <m/>
    <d v="2025-07-25T09:00:00"/>
    <s v="JUSTIN KURIAN"/>
    <s v="SMA1"/>
    <d v="2025-07-19T17:02:00"/>
    <s v="ANIL UTTAM ADE"/>
    <s v="NO"/>
    <d v="2025-07-25T00:00:00"/>
    <d v="1899-12-30T15:13:42"/>
  </r>
  <r>
    <n v="131451"/>
    <s v="Kinwat"/>
    <s v="CUSTOMER SERVICE OFFICER"/>
    <x v="0"/>
    <x v="0"/>
    <n v="9249089590"/>
    <s v="WESTERN ZONE"/>
    <n v="7235"/>
    <s v="TASK-270393"/>
    <s v="SMA1"/>
    <x v="0"/>
    <m/>
    <d v="1899-12-30T19:53:00"/>
    <s v="No"/>
    <s v="No"/>
    <d v="1899-12-30T00:00:26"/>
    <d v="1899-12-30T00:00:11"/>
    <m/>
    <d v="2025-07-25T09:00:00"/>
    <s v="JUSTIN KURIAN"/>
    <s v="SMA1"/>
    <d v="2025-07-19T17:01:00"/>
    <s v="ANIL UTTAM ADE"/>
    <s v="NO"/>
    <d v="2025-07-25T00:00:00"/>
    <d v="1899-12-30T15:13:42"/>
  </r>
  <r>
    <n v="131451"/>
    <s v="Kinwat"/>
    <s v="CUSTOMER SERVICE OFFICER"/>
    <x v="0"/>
    <x v="0"/>
    <n v="9249089590"/>
    <s v="WESTERN ZONE"/>
    <n v="7235"/>
    <s v="TASK-269618"/>
    <s v="SMA1"/>
    <x v="0"/>
    <m/>
    <d v="1899-12-30T19:53:00"/>
    <s v="No"/>
    <s v="No"/>
    <d v="1899-12-30T00:00:38"/>
    <d v="1899-12-30T00:00:25"/>
    <m/>
    <d v="2025-07-25T09:00:00"/>
    <s v="JUSTIN KURIAN"/>
    <s v="SMA1"/>
    <d v="2025-07-19T17:01:00"/>
    <s v="ANIL UTTAM ADE"/>
    <s v="NO"/>
    <d v="2025-07-25T00:00:00"/>
    <d v="1899-12-30T15:13:42"/>
  </r>
  <r>
    <n v="131451"/>
    <s v="Kinwat"/>
    <s v="CUSTOMER SERVICE OFFICER"/>
    <x v="0"/>
    <x v="0"/>
    <n v="9249089590"/>
    <s v="WESTERN ZONE"/>
    <n v="7235"/>
    <s v="TASK-261720"/>
    <s v="SMA1"/>
    <x v="0"/>
    <m/>
    <d v="1899-12-30T19:52:00"/>
    <s v="No"/>
    <s v="No"/>
    <d v="1899-12-30T00:00:30"/>
    <d v="1899-12-30T00:00:04"/>
    <m/>
    <d v="2025-07-25T09:00:00"/>
    <s v="JUSTIN KURIAN"/>
    <s v="SMA1"/>
    <d v="2025-07-19T14:31:00"/>
    <s v="ANIL UTTAM ADE"/>
    <s v="NO"/>
    <d v="2025-07-25T00:00:00"/>
    <d v="1899-12-30T15:13:42"/>
  </r>
  <r>
    <n v="131451"/>
    <s v="Kinwat"/>
    <s v="CUSTOMER SERVICE OFFICER"/>
    <x v="0"/>
    <x v="0"/>
    <n v="9249089590"/>
    <s v="WESTERN ZONE"/>
    <n v="7235"/>
    <s v="TASK-271322"/>
    <s v="SMA1"/>
    <x v="0"/>
    <m/>
    <d v="1899-12-30T19:52:00"/>
    <s v="No"/>
    <s v="No"/>
    <d v="1899-12-30T00:00:18"/>
    <d v="1899-12-30T00:00:08"/>
    <m/>
    <d v="2025-07-25T09:00:00"/>
    <s v="JUSTIN KURIAN"/>
    <s v="SMA1"/>
    <d v="2025-07-19T17:02:00"/>
    <s v="ANIL UTTAM ADE"/>
    <s v="NO"/>
    <d v="2025-07-25T00:00:00"/>
    <d v="1899-12-30T15:13:42"/>
  </r>
  <r>
    <n v="136571"/>
    <s v="Nilanga"/>
    <s v="CUSTOMER SERVICE OFFICER"/>
    <x v="1"/>
    <x v="1"/>
    <n v="9529803938"/>
    <s v="WESTERN ZONE"/>
    <n v="1777"/>
    <s v="TASK-271152"/>
    <s v="SMA1"/>
    <x v="0"/>
    <m/>
    <d v="1899-12-30T19:46:00"/>
    <s v="No"/>
    <s v="No"/>
    <d v="1899-12-30T00:00:13"/>
    <d v="1899-12-30T00:00:04"/>
    <m/>
    <d v="2025-07-25T09:00:00"/>
    <s v="JUSTIN KURIAN"/>
    <s v="SMA1"/>
    <d v="2025-07-19T17:02:00"/>
    <s v="GANESH UMAKANT LANDGE"/>
    <s v="NO"/>
    <d v="2025-07-25T00:00:00"/>
    <d v="1899-12-30T15:13:42"/>
  </r>
  <r>
    <n v="136571"/>
    <s v="Nilanga"/>
    <s v="CUSTOMER SERVICE OFFICER"/>
    <x v="1"/>
    <x v="1"/>
    <n v="9529803938"/>
    <s v="WESTERN ZONE"/>
    <n v="1777"/>
    <s v="TASK-271149"/>
    <s v="SMA1"/>
    <x v="0"/>
    <m/>
    <d v="1899-12-30T19:46:00"/>
    <s v="No"/>
    <s v="No"/>
    <d v="1899-12-30T00:00:23"/>
    <d v="1899-12-30T00:00:11"/>
    <m/>
    <d v="2025-07-25T09:00:00"/>
    <s v="JUSTIN KURIAN"/>
    <s v="SMA1"/>
    <d v="2025-07-19T17:02:00"/>
    <s v="GANESH UMAKANT LANDGE"/>
    <s v="YES"/>
    <d v="2025-07-25T00:00:00"/>
    <d v="1899-12-30T15:13:42"/>
  </r>
  <r>
    <n v="136571"/>
    <s v="Nilanga"/>
    <s v="CUSTOMER SERVICE OFFICER"/>
    <x v="1"/>
    <x v="1"/>
    <n v="9529803938"/>
    <s v="WESTERN ZONE"/>
    <n v="1777"/>
    <s v="TASK-267290"/>
    <s v="SMA1"/>
    <x v="0"/>
    <m/>
    <d v="1899-12-30T19:42:00"/>
    <s v="No"/>
    <s v="No"/>
    <d v="1899-12-30T00:00:21"/>
    <d v="1899-12-30T00:00:11"/>
    <m/>
    <d v="2025-07-25T09:00:00"/>
    <s v="ALBIN GEORGE"/>
    <s v="SMA1"/>
    <d v="2025-07-19T15:08:00"/>
    <s v="GANESH UMAKANT LANDGE"/>
    <s v="NO"/>
    <d v="2025-07-25T00:00:00"/>
    <d v="1899-12-30T15:13:42"/>
  </r>
  <r>
    <n v="136571"/>
    <s v="Nilanga"/>
    <s v="CUSTOMER SERVICE OFFICER"/>
    <x v="1"/>
    <x v="1"/>
    <n v="9529803938"/>
    <s v="WESTERN ZONE"/>
    <n v="1777"/>
    <s v="TASK-269567"/>
    <s v="SMA1"/>
    <x v="0"/>
    <m/>
    <d v="1899-12-30T19:42:00"/>
    <s v="No"/>
    <s v="No"/>
    <d v="1899-12-30T00:00:22"/>
    <d v="1899-12-30T00:00:07"/>
    <m/>
    <d v="2025-07-25T09:00:00"/>
    <s v="JUSTIN KURIAN"/>
    <s v="SMA1"/>
    <d v="2025-07-19T17:01:00"/>
    <s v="GANESH UMAKANT LANDGE"/>
    <s v="NO"/>
    <d v="2025-07-25T00:00:00"/>
    <d v="1899-12-30T15:13:42"/>
  </r>
  <r>
    <n v="136571"/>
    <s v="Nilanga"/>
    <s v="CUSTOMER SERVICE OFFICER"/>
    <x v="1"/>
    <x v="1"/>
    <n v="9529803938"/>
    <s v="WESTERN ZONE"/>
    <n v="1777"/>
    <s v="TASK-269573"/>
    <s v="SMA1"/>
    <x v="0"/>
    <m/>
    <d v="1899-12-30T19:41:00"/>
    <s v="No"/>
    <s v="No"/>
    <d v="1899-12-30T00:00:36"/>
    <d v="1899-12-30T00:00:25"/>
    <m/>
    <d v="2025-07-25T09:00:00"/>
    <s v="JUSTIN KURIAN"/>
    <s v="SMA1"/>
    <d v="2025-07-19T17:01:00"/>
    <s v="GANESH UMAKANT LANDGE"/>
    <s v="YES"/>
    <d v="2025-07-25T00:00:00"/>
    <d v="1899-12-30T15:13:42"/>
  </r>
  <r>
    <n v="136571"/>
    <s v="Nilanga"/>
    <s v="CUSTOMER SERVICE OFFICER"/>
    <x v="1"/>
    <x v="1"/>
    <n v="9529803938"/>
    <s v="WESTERN ZONE"/>
    <n v="1777"/>
    <s v="TASK-263876"/>
    <s v="SMA1"/>
    <x v="0"/>
    <m/>
    <d v="1899-12-30T19:41:00"/>
    <s v="No"/>
    <s v="No"/>
    <d v="1899-12-30T00:00:21"/>
    <d v="1899-12-30T00:00:07"/>
    <m/>
    <d v="2025-07-25T09:00:00"/>
    <s v="ALBIN GEORGE"/>
    <s v="SMA1"/>
    <d v="2025-07-19T15:08:00"/>
    <s v="GANESH UMAKANT LANDGE"/>
    <s v="YES"/>
    <d v="2025-07-25T00:00:00"/>
    <d v="1899-12-30T15:13:42"/>
  </r>
  <r>
    <n v="131277"/>
    <s v="Rampur Naikin"/>
    <s v="CUSTOMER SERVICE OFFICER"/>
    <x v="42"/>
    <x v="7"/>
    <n v="9977647539"/>
    <s v="CENTRAL ZONE"/>
    <n v="1764"/>
    <s v="TASK-272742"/>
    <s v="SMA1"/>
    <x v="0"/>
    <m/>
    <d v="1899-12-30T18:50:00"/>
    <s v="No"/>
    <s v="Yes"/>
    <d v="1899-12-30T00:00:37"/>
    <d v="1899-12-30T00:00:14"/>
    <m/>
    <d v="2025-07-25T09:00:00"/>
    <s v="JUSTIN KURIAN"/>
    <s v="SMA1"/>
    <d v="2025-07-19T17:02:00"/>
    <s v="LAVLESH CHATURVEDI"/>
    <s v="NO"/>
    <d v="2025-07-25T00:00:00"/>
    <d v="1899-12-30T15:13:42"/>
  </r>
  <r>
    <n v="136244"/>
    <s v="Shirpur"/>
    <s v="CUSTOMER SERVICE OFFICER"/>
    <x v="15"/>
    <x v="1"/>
    <n v="9130956390"/>
    <s v="WESTERN ZONE"/>
    <n v="1772"/>
    <s v="TASK-260504"/>
    <s v="SMA1"/>
    <x v="0"/>
    <m/>
    <d v="1899-12-30T18:46:00"/>
    <s v="No"/>
    <s v="No"/>
    <d v="1899-12-30T00:00:10"/>
    <d v="1899-12-30T00:00:06"/>
    <m/>
    <d v="2025-07-25T09:00:00"/>
    <s v="JUSTIN KURIAN"/>
    <s v="SMA1"/>
    <d v="2025-07-19T14:31:00"/>
    <s v="MUKESH BHANUDAS PATIL"/>
    <s v="YES"/>
    <d v="2025-07-25T00:00:00"/>
    <d v="1899-12-30T15:13:42"/>
  </r>
  <r>
    <n v="136244"/>
    <s v="Shirpur"/>
    <s v="CUSTOMER SERVICE OFFICER"/>
    <x v="15"/>
    <x v="1"/>
    <n v="9130956390"/>
    <s v="WESTERN ZONE"/>
    <n v="1772"/>
    <s v="TASK-260386"/>
    <s v="SMA1"/>
    <x v="0"/>
    <m/>
    <d v="1899-12-30T18:46:00"/>
    <s v="No"/>
    <s v="No"/>
    <d v="1899-12-30T00:00:17"/>
    <d v="1899-12-30T00:00:14"/>
    <m/>
    <d v="2025-07-25T09:00:00"/>
    <s v="JUSTIN KURIAN"/>
    <s v="SMA1"/>
    <d v="2025-07-19T14:31:00"/>
    <s v="MUKESH BHANUDAS PATIL"/>
    <s v="YES"/>
    <d v="2025-07-25T00:00:00"/>
    <d v="1899-12-30T15:13:42"/>
  </r>
  <r>
    <n v="135719"/>
    <s v="Dungarpur"/>
    <s v="CUSTOMER SERVICE OFFICER"/>
    <x v="19"/>
    <x v="3"/>
    <n v="8503846172"/>
    <s v="CENTRAL ZONE"/>
    <n v="7385"/>
    <s v="TASK-268345"/>
    <s v="SMA1"/>
    <x v="0"/>
    <m/>
    <d v="1899-12-30T18:40:00"/>
    <s v="No"/>
    <s v="No"/>
    <d v="1899-12-30T01:14:17"/>
    <d v="1899-12-30T00:00:53"/>
    <m/>
    <d v="2025-07-25T09:00:00"/>
    <s v="ALBIN GEORGE"/>
    <s v="SMA1"/>
    <d v="2025-07-19T16:44:00"/>
    <s v="MONU SAINI"/>
    <s v="NO"/>
    <d v="2025-07-25T00:00:00"/>
    <d v="1899-12-30T15:13:42"/>
  </r>
  <r>
    <n v="134904"/>
    <s v="Bhainsdehi"/>
    <s v="CUSTOMER SERVICE OFFICER"/>
    <x v="16"/>
    <x v="7"/>
    <n v="7724844561"/>
    <s v="CENTRAL ZONE"/>
    <n v="7415"/>
    <s v="TASK-269209"/>
    <s v="SMA1"/>
    <x v="0"/>
    <m/>
    <d v="1899-12-30T18:20:00"/>
    <s v="No"/>
    <s v="Yes"/>
    <d v="1899-12-31T11:09:36"/>
    <d v="1899-12-30T00:01:23"/>
    <m/>
    <d v="2025-07-25T09:00:00"/>
    <s v="ALBIN GEORGE"/>
    <s v="SMA1"/>
    <d v="2025-07-19T16:44:00"/>
    <s v="NILESH SAHU"/>
    <s v="YES"/>
    <d v="2025-07-25T00:00:00"/>
    <d v="1899-12-30T15:13:42"/>
  </r>
  <r>
    <n v="135346"/>
    <s v="Pendra"/>
    <s v="CUSTOMER SERVICE OFFICER"/>
    <x v="9"/>
    <x v="6"/>
    <n v="6260270765"/>
    <s v="CENTRAL ZONE"/>
    <n v="7003"/>
    <s v="TASK-271548"/>
    <s v="SMA1"/>
    <x v="0"/>
    <m/>
    <d v="1899-12-30T17:59:00"/>
    <s v="No"/>
    <s v="Yes"/>
    <d v="1899-12-30T00:01:29"/>
    <d v="1899-12-30T00:00:52"/>
    <m/>
    <d v="2025-07-25T09:00:00"/>
    <s v="JUSTIN KURIAN"/>
    <s v="SMA1"/>
    <d v="2025-07-19T17:02:00"/>
    <s v="BANWASI"/>
    <s v="YES"/>
    <d v="2025-07-25T00:00:00"/>
    <d v="1899-12-30T15:13:42"/>
  </r>
  <r>
    <n v="22515"/>
    <s v="Badnapur"/>
    <s v="ASSISTANT BRANCH MANAGER"/>
    <x v="28"/>
    <x v="1"/>
    <m/>
    <s v="WESTERN ZONE"/>
    <n v="7333"/>
    <s v="TASK-269509"/>
    <s v="SMA1"/>
    <x v="0"/>
    <m/>
    <d v="1899-12-30T17:54:00"/>
    <s v="No"/>
    <s v="No"/>
    <d v="1899-12-30T00:00:08"/>
    <d v="1899-12-30T00:00:03"/>
    <m/>
    <d v="2025-07-25T09:00:00"/>
    <s v="JUSTIN KURIAN"/>
    <s v="SMA1"/>
    <d v="2025-07-19T17:01:00"/>
    <s v="SUDARSHAN ASHOK GHOLAP"/>
    <s v="YES"/>
    <d v="2025-07-25T00:00:00"/>
    <d v="1899-12-30T15:13:42"/>
  </r>
  <r>
    <n v="22515"/>
    <s v="Badnapur"/>
    <s v="ASSISTANT BRANCH MANAGER"/>
    <x v="28"/>
    <x v="1"/>
    <m/>
    <s v="WESTERN ZONE"/>
    <n v="7333"/>
    <s v="TASK-269505"/>
    <s v="SMA1"/>
    <x v="0"/>
    <m/>
    <d v="1899-12-30T17:54:00"/>
    <s v="No"/>
    <s v="No"/>
    <d v="1899-12-30T00:00:10"/>
    <d v="1899-12-30T00:00:04"/>
    <m/>
    <d v="2025-07-25T09:00:00"/>
    <s v="JUSTIN KURIAN"/>
    <s v="SMA1"/>
    <d v="2025-07-19T17:01:00"/>
    <s v="SUDARSHAN ASHOK GHOLAP"/>
    <s v="YES"/>
    <d v="2025-07-25T00:00:00"/>
    <d v="1899-12-30T15:13:42"/>
  </r>
  <r>
    <n v="28830"/>
    <s v="Chengam"/>
    <s v="CUSTOMER SERVICE OFFICER"/>
    <x v="34"/>
    <x v="8"/>
    <n v="8714674861"/>
    <s v="SOUTH ZONE"/>
    <n v="7290"/>
    <s v="TASK-264588"/>
    <s v="SMA1"/>
    <x v="0"/>
    <m/>
    <d v="1899-12-30T17:49:00"/>
    <s v="No"/>
    <s v="No"/>
    <d v="1899-12-30T00:00:44"/>
    <d v="1899-12-30T00:00:10"/>
    <m/>
    <d v="2025-07-25T09:00:00"/>
    <s v="ALBIN GEORGE"/>
    <s v="SMA1"/>
    <d v="2025-07-19T15:08:00"/>
    <s v="LAKSHMANAN DEVARAYAN"/>
    <s v="YES"/>
    <d v="2025-07-25T00:00:00"/>
    <d v="1899-12-30T15:13:42"/>
  </r>
  <r>
    <n v="29705"/>
    <s v="Khamgaon"/>
    <s v="CUSTOMER SERVICE OFFICER"/>
    <x v="7"/>
    <x v="0"/>
    <n v="8848004864"/>
    <s v="WESTERN ZONE"/>
    <n v="7164"/>
    <s v="TASK-270933"/>
    <s v="SMA1"/>
    <x v="0"/>
    <m/>
    <d v="1899-12-30T17:49:00"/>
    <s v="No"/>
    <s v="Yes"/>
    <m/>
    <d v="1899-12-30T00:00:26"/>
    <m/>
    <d v="2025-07-25T09:00:00"/>
    <s v="JUSTIN KURIAN"/>
    <s v="SMA1"/>
    <d v="2025-07-19T17:02:00"/>
    <s v="URMILA GOVARDHAN DONGARE"/>
    <s v="YES"/>
    <d v="2025-07-25T00:00:00"/>
    <d v="1899-12-30T15:13:42"/>
  </r>
  <r>
    <n v="136053"/>
    <s v="Parbhani"/>
    <s v="CUSTOMER SERVICE OFFICER"/>
    <x v="7"/>
    <x v="0"/>
    <n v="9767905836"/>
    <s v="WESTERN ZONE"/>
    <n v="7240"/>
    <s v="TASK-269974"/>
    <s v="SMA1"/>
    <x v="0"/>
    <m/>
    <d v="1899-12-30T17:45:00"/>
    <s v="No"/>
    <s v="Yes"/>
    <d v="1899-12-30T00:00:32"/>
    <d v="1899-12-30T00:00:17"/>
    <m/>
    <d v="2025-07-25T09:00:00"/>
    <s v="JUSTIN KURIAN"/>
    <s v="SMA1"/>
    <d v="2025-07-19T17:01:00"/>
    <s v="SHILANAND PIRAJI KHANDARE"/>
    <s v="NO"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66673"/>
    <s v="SMA1"/>
    <x v="0"/>
    <m/>
    <d v="1899-12-30T17:43:00"/>
    <s v="No"/>
    <s v="No"/>
    <d v="1899-12-30T00:23:37"/>
    <d v="1899-12-30T00:00:07"/>
    <m/>
    <d v="2025-07-25T09:00:00"/>
    <s v="ALBIN GEORGE"/>
    <s v="SMA1"/>
    <d v="2025-07-19T15:08:00"/>
    <s v="DHARANI M"/>
    <s v="NO"/>
    <d v="2025-07-25T00:00:00"/>
    <d v="1899-12-30T15:13:42"/>
  </r>
  <r>
    <n v="136224"/>
    <s v="Jabalpur"/>
    <s v="CUSTOMER SERVICE OFFICER"/>
    <x v="18"/>
    <x v="7"/>
    <n v="7773874293"/>
    <s v="CENTRAL ZONE"/>
    <n v="7122"/>
    <s v="TASK-272847"/>
    <s v="SMA1"/>
    <x v="0"/>
    <m/>
    <d v="1899-12-30T17:43:00"/>
    <s v="No"/>
    <s v="Yes"/>
    <d v="1899-12-30T03:14:25"/>
    <d v="1899-12-30T00:00:28"/>
    <m/>
    <d v="2025-07-25T09:00:00"/>
    <s v="JUSTIN KURIAN"/>
    <s v="SMA1"/>
    <d v="2025-07-19T17:02:00"/>
    <s v="RAKESH PATEL"/>
    <s v="YES"/>
    <d v="2025-07-25T00:00:00"/>
    <d v="1899-12-30T15:13:42"/>
  </r>
  <r>
    <n v="27903"/>
    <s v="Nevasa"/>
    <s v="CUSTOMER SERVICE OFFICER"/>
    <x v="3"/>
    <x v="1"/>
    <n v="7020200070"/>
    <s v="WESTERN ZONE"/>
    <n v="7196"/>
    <s v="TASK-267522"/>
    <s v="SMA1"/>
    <x v="0"/>
    <m/>
    <d v="1899-12-30T17:32:00"/>
    <s v="No"/>
    <s v="No"/>
    <d v="1899-12-30T00:00:17"/>
    <d v="1899-12-30T00:00:05"/>
    <m/>
    <d v="2025-07-25T09:00:00"/>
    <s v="ALBIN GEORGE"/>
    <s v="SMA1"/>
    <d v="2025-07-19T15:08:00"/>
    <s v="SHIVAM SUNIL DUDHE"/>
    <s v="YES"/>
    <d v="2025-07-25T00:00:00"/>
    <d v="1899-12-30T15:13:42"/>
  </r>
  <r>
    <n v="29233"/>
    <s v="Boisar"/>
    <s v="CUSTOMER SERVICE OFFICER"/>
    <x v="39"/>
    <x v="5"/>
    <n v="9249098379"/>
    <s v="WESTERN ZONE"/>
    <n v="7191"/>
    <s v="TASK-263892"/>
    <s v="SMA1"/>
    <x v="0"/>
    <m/>
    <d v="1899-12-30T17:26:00"/>
    <s v="No"/>
    <s v="No"/>
    <d v="1899-12-30T00:01:42"/>
    <d v="1899-12-30T00:00:16"/>
    <m/>
    <d v="2025-07-25T09:00:00"/>
    <s v="ALBIN GEORGE"/>
    <s v="SMA1"/>
    <d v="2025-07-19T15:08:00"/>
    <s v="JAYESH RAMESH KUMAR YADAV"/>
    <s v="YES"/>
    <d v="2025-07-25T00:00:00"/>
    <d v="1899-12-30T15:13:42"/>
  </r>
  <r>
    <n v="29233"/>
    <s v="Boisar"/>
    <s v="CUSTOMER SERVICE OFFICER"/>
    <x v="39"/>
    <x v="5"/>
    <n v="9249098379"/>
    <s v="WESTERN ZONE"/>
    <n v="7191"/>
    <s v="TASK-262321"/>
    <s v="SMA1"/>
    <x v="0"/>
    <m/>
    <d v="1899-12-30T17:24:00"/>
    <s v="No"/>
    <s v="No"/>
    <d v="1899-12-30T00:01:08"/>
    <d v="1899-12-30T00:00:27"/>
    <m/>
    <d v="2025-07-25T09:00:00"/>
    <s v="ALBIN GEORGE"/>
    <s v="SMA1"/>
    <d v="2025-07-19T15:08:00"/>
    <s v="JAYESH RAMESH KUMAR YADAV"/>
    <s v="YES"/>
    <d v="2025-07-25T00:00:00"/>
    <d v="1899-12-30T15:13:42"/>
  </r>
  <r>
    <n v="132453"/>
    <s v="Nilanga"/>
    <s v="CUSTOMER SERVICE OFFICER"/>
    <x v="1"/>
    <x v="1"/>
    <n v="7306423072"/>
    <s v="WESTERN ZONE"/>
    <n v="1777"/>
    <s v="TASK-269357"/>
    <s v="SMA1"/>
    <x v="0"/>
    <m/>
    <d v="1899-12-30T17:20:00"/>
    <s v="No"/>
    <s v="No"/>
    <d v="1899-12-30T00:00:12"/>
    <d v="1899-12-30T00:00:07"/>
    <m/>
    <d v="2025-07-25T09:00:00"/>
    <s v="JUSTIN KURIAN"/>
    <s v="SMA1"/>
    <d v="2025-07-19T17:01:00"/>
    <s v="SAMEER NABI SHAIKH"/>
    <s v="NO"/>
    <d v="2025-07-25T00:00:00"/>
    <d v="1899-12-30T15:13:42"/>
  </r>
  <r>
    <n v="134487"/>
    <s v="Kondagaon"/>
    <s v="CUSTOMER SERVICE OFFICER"/>
    <x v="20"/>
    <x v="6"/>
    <n v="9202346971"/>
    <s v="CENTRAL ZONE"/>
    <n v="1733"/>
    <s v="TASK-272367"/>
    <s v="SMA1"/>
    <x v="0"/>
    <m/>
    <d v="1899-12-30T17:17:00"/>
    <s v="No"/>
    <s v="No"/>
    <d v="1899-12-30T00:00:21"/>
    <d v="1899-12-30T00:00:06"/>
    <m/>
    <d v="2025-07-25T09:00:00"/>
    <s v="JUSTIN KURIAN"/>
    <s v="SMA1"/>
    <d v="2025-07-19T17:02:00"/>
    <s v="JAGRITI YADAV"/>
    <s v="NO"/>
    <d v="2025-07-25T00:00:00"/>
    <d v="1899-12-30T15:13:42"/>
  </r>
  <r>
    <n v="134487"/>
    <s v="Kondagaon"/>
    <s v="CUSTOMER SERVICE OFFICER"/>
    <x v="20"/>
    <x v="6"/>
    <n v="9202346971"/>
    <s v="CENTRAL ZONE"/>
    <n v="1733"/>
    <s v="TASK-272368"/>
    <s v="SMA1"/>
    <x v="0"/>
    <m/>
    <d v="1899-12-30T17:17:00"/>
    <s v="No"/>
    <s v="No"/>
    <d v="1899-12-30T00:00:50"/>
    <d v="1899-12-30T00:00:21"/>
    <m/>
    <d v="2025-07-25T09:00:00"/>
    <s v="JUSTIN KURIAN"/>
    <s v="SMA1"/>
    <d v="2025-07-19T17:02:00"/>
    <s v="JAGRITI YADAV"/>
    <s v="NO"/>
    <d v="2025-07-25T00:00:00"/>
    <d v="1899-12-30T15:13:42"/>
  </r>
  <r>
    <n v="134487"/>
    <s v="Kondagaon"/>
    <s v="CUSTOMER SERVICE OFFICER"/>
    <x v="20"/>
    <x v="6"/>
    <n v="9202346971"/>
    <s v="CENTRAL ZONE"/>
    <n v="1733"/>
    <s v="TASK-271924"/>
    <s v="SMA1"/>
    <x v="0"/>
    <m/>
    <d v="1899-12-30T17:16:00"/>
    <s v="No"/>
    <s v="No"/>
    <d v="1899-12-30T00:00:55"/>
    <d v="1899-12-30T00:00:19"/>
    <m/>
    <d v="2025-07-25T09:00:00"/>
    <s v="JUSTIN KURIAN"/>
    <s v="SMA1"/>
    <d v="2025-07-19T17:02:00"/>
    <s v="JAGRITI YADAV"/>
    <s v="NO"/>
    <d v="2025-07-25T00:00:00"/>
    <d v="1899-12-30T15:13:42"/>
  </r>
  <r>
    <n v="134487"/>
    <s v="Kondagaon"/>
    <s v="CUSTOMER SERVICE OFFICER"/>
    <x v="20"/>
    <x v="6"/>
    <n v="9202346971"/>
    <s v="CENTRAL ZONE"/>
    <n v="1733"/>
    <s v="TASK-272126"/>
    <s v="SMA1"/>
    <x v="0"/>
    <m/>
    <d v="1899-12-30T17:15:00"/>
    <s v="No"/>
    <s v="No"/>
    <d v="1899-12-30T00:00:50"/>
    <d v="1899-12-30T00:00:12"/>
    <m/>
    <d v="2025-07-25T09:00:00"/>
    <s v="JUSTIN KURIAN"/>
    <s v="SMA1"/>
    <d v="2025-07-19T17:02:00"/>
    <s v="JAGRITI YADAV"/>
    <s v="YES"/>
    <d v="2025-07-25T00:00:00"/>
    <d v="1899-12-30T15:13:42"/>
  </r>
  <r>
    <n v="134487"/>
    <s v="Kondagaon"/>
    <s v="CUSTOMER SERVICE OFFICER"/>
    <x v="20"/>
    <x v="6"/>
    <n v="9202346971"/>
    <s v="CENTRAL ZONE"/>
    <n v="1733"/>
    <s v="TASK-268385"/>
    <s v="SMA1"/>
    <x v="0"/>
    <m/>
    <d v="1899-12-30T17:14:00"/>
    <s v="No"/>
    <s v="No"/>
    <d v="1899-12-30T00:02:49"/>
    <d v="1899-12-30T00:00:26"/>
    <m/>
    <d v="2025-07-25T09:00:00"/>
    <s v="ALBIN GEORGE"/>
    <s v="SMA1"/>
    <d v="2025-07-19T16:44:00"/>
    <s v="JAGRITI YADAV"/>
    <s v="NO"/>
    <d v="2025-07-25T00:00:00"/>
    <d v="1899-12-30T15:13:42"/>
  </r>
  <r>
    <n v="133660"/>
    <s v="Kallakurichi"/>
    <s v="BRANCH MANAGER"/>
    <x v="40"/>
    <x v="8"/>
    <n v="9037980923"/>
    <s v="SOUTH ZONE"/>
    <n v="7076"/>
    <s v="TASK-266205"/>
    <s v="SMA1"/>
    <x v="1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64119"/>
    <s v="SMA1"/>
    <x v="0"/>
    <m/>
    <d v="1899-12-30T17:08:00"/>
    <s v="No"/>
    <s v="Yes"/>
    <d v="1899-12-30T00:04:20"/>
    <d v="1899-12-30T00:01:21"/>
    <m/>
    <d v="2025-07-25T09:00:00"/>
    <s v="ALBIN GEORGE"/>
    <s v="SMA1"/>
    <d v="2025-07-19T15:08:00"/>
    <s v="KARTHICK"/>
    <s v="YES"/>
    <d v="2025-07-25T00:00:00"/>
    <d v="1899-12-30T15:13:42"/>
  </r>
  <r>
    <n v="135462"/>
    <s v="Chakur"/>
    <s v="CUSTOMER SERVICE OFFICER"/>
    <x v="1"/>
    <x v="1"/>
    <n v="7263063829"/>
    <s v="WESTERN ZONE"/>
    <n v="7233"/>
    <s v="TASK-260600"/>
    <s v="SMA1"/>
    <x v="0"/>
    <m/>
    <d v="1899-12-30T16:56:00"/>
    <s v="No"/>
    <s v="No"/>
    <d v="1899-12-30T00:00:14"/>
    <d v="1899-12-30T00:00:08"/>
    <m/>
    <d v="2025-07-25T09:00:00"/>
    <s v="JUSTIN KURIAN"/>
    <s v="SMA1"/>
    <d v="2025-07-19T14:31:00"/>
    <s v="VISHAL KONDIBA SOMVANSHI"/>
    <s v="NO"/>
    <d v="2025-07-25T00:00:00"/>
    <d v="1899-12-30T15:13:42"/>
  </r>
  <r>
    <n v="133123"/>
    <s v="Rewari"/>
    <s v="CUSTOMER SERVICE OFFICER"/>
    <x v="43"/>
    <x v="3"/>
    <n v="8307952689"/>
    <s v="NORTHERN ZONE"/>
    <n v="7459"/>
    <s v="TASK-268613"/>
    <s v="SMA1"/>
    <x v="0"/>
    <m/>
    <d v="1899-12-30T16:53:00"/>
    <s v="No"/>
    <s v="No"/>
    <d v="1899-12-30T00:00:16"/>
    <d v="1899-12-30T00:00:04"/>
    <m/>
    <d v="2025-07-25T09:00:00"/>
    <s v="ALBIN GEORGE"/>
    <s v="SMA1"/>
    <d v="2025-07-19T16:44:00"/>
    <s v="GAGAN"/>
    <s v="NO"/>
    <d v="2025-07-25T00:00:00"/>
    <d v="1899-12-30T15:13:42"/>
  </r>
  <r>
    <n v="133123"/>
    <s v="Rewari"/>
    <s v="CUSTOMER SERVICE OFFICER"/>
    <x v="43"/>
    <x v="3"/>
    <n v="8307952689"/>
    <s v="NORTHERN ZONE"/>
    <n v="7459"/>
    <s v="TASK-268622"/>
    <s v="SMA1"/>
    <x v="0"/>
    <m/>
    <d v="1899-12-30T16:53:00"/>
    <s v="No"/>
    <s v="No"/>
    <d v="1899-12-30T00:00:23"/>
    <d v="1899-12-30T00:00:04"/>
    <m/>
    <d v="2025-07-25T09:00:00"/>
    <s v="ALBIN GEORGE"/>
    <s v="SMA1"/>
    <d v="2025-07-19T16:44:00"/>
    <s v="GAGAN"/>
    <s v="NO"/>
    <d v="2025-07-25T00:00:00"/>
    <d v="1899-12-30T15:13:42"/>
  </r>
  <r>
    <n v="133123"/>
    <s v="Rewari"/>
    <s v="CUSTOMER SERVICE OFFICER"/>
    <x v="43"/>
    <x v="3"/>
    <n v="8307952689"/>
    <s v="NORTHERN ZONE"/>
    <n v="7459"/>
    <s v="TASK-268621"/>
    <s v="SMA1"/>
    <x v="0"/>
    <m/>
    <d v="1899-12-30T16:52:00"/>
    <s v="No"/>
    <s v="No"/>
    <d v="1899-12-30T00:00:22"/>
    <d v="1899-12-30T00:00:04"/>
    <m/>
    <d v="2025-07-25T09:00:00"/>
    <s v="ALBIN GEORGE"/>
    <s v="SMA1"/>
    <d v="2025-07-19T16:44:00"/>
    <s v="GAGAN"/>
    <s v="NO"/>
    <d v="2025-07-25T00:00:00"/>
    <d v="1899-12-30T15:13:42"/>
  </r>
  <r>
    <n v="133123"/>
    <s v="Rewari"/>
    <s v="CUSTOMER SERVICE OFFICER"/>
    <x v="43"/>
    <x v="3"/>
    <n v="8307952689"/>
    <s v="NORTHERN ZONE"/>
    <n v="7459"/>
    <s v="TASK-268617"/>
    <s v="SMA1"/>
    <x v="0"/>
    <m/>
    <d v="1899-12-30T16:52:00"/>
    <s v="No"/>
    <s v="No"/>
    <d v="1899-12-30T00:01:00"/>
    <d v="1899-12-30T00:00:07"/>
    <m/>
    <d v="2025-07-25T09:00:00"/>
    <s v="ALBIN GEORGE"/>
    <s v="SMA1"/>
    <d v="2025-07-19T16:44:00"/>
    <s v="GAGAN"/>
    <s v="NO"/>
    <d v="2025-07-25T00:00:00"/>
    <d v="1899-12-30T15:13:42"/>
  </r>
  <r>
    <n v="135075"/>
    <s v="Chidambaram"/>
    <s v="CUSTOMER SERVICE OFFICER"/>
    <x v="40"/>
    <x v="8"/>
    <n v="8248535609"/>
    <s v="SOUTH ZONE"/>
    <n v="7046"/>
    <s v="TASK-264455"/>
    <s v="SMA1"/>
    <x v="1"/>
    <m/>
    <m/>
    <m/>
    <s v="No"/>
    <m/>
    <m/>
    <m/>
    <d v="2025-07-25T09:00:00"/>
    <s v="ALBIN GEORGE"/>
    <s v="SMA1"/>
    <d v="2025-07-19T15:08:00"/>
    <s v="NITHIN"/>
    <m/>
    <d v="2025-07-25T00:00:00"/>
    <d v="1899-12-30T15:13:42"/>
  </r>
  <r>
    <n v="29585"/>
    <s v="Nowgong"/>
    <s v="CUSTOMER SERVICE OFFICER"/>
    <x v="38"/>
    <x v="7"/>
    <n v="8714686615"/>
    <s v="CENTRAL ZONE"/>
    <n v="7097"/>
    <s v="TASK-272601"/>
    <s v="SMA1"/>
    <x v="0"/>
    <m/>
    <d v="1899-12-30T16:48:00"/>
    <s v="No"/>
    <s v="Yes"/>
    <m/>
    <d v="1899-12-30T00:01:34"/>
    <m/>
    <d v="2025-07-25T09:00:00"/>
    <s v="JUSTIN KURIAN"/>
    <s v="SMA1"/>
    <d v="2025-07-19T17:02:00"/>
    <s v="DHEERAJ RAJA"/>
    <s v="YES"/>
    <d v="2025-07-25T00:00:00"/>
    <d v="1899-12-30T15:13:42"/>
  </r>
  <r>
    <n v="133004"/>
    <s v="Thittuvilai"/>
    <s v="CUSTOMER SERVICE OFFICER"/>
    <x v="14"/>
    <x v="8"/>
    <n v="9488657931"/>
    <s v="SOUTH ZONE"/>
    <n v="7016"/>
    <s v="TASK-264699"/>
    <s v="SMA1"/>
    <x v="0"/>
    <m/>
    <d v="1899-12-30T16:41:00"/>
    <s v="No"/>
    <s v="No"/>
    <d v="1899-12-30T00:00:14"/>
    <d v="1899-12-30T00:00:04"/>
    <m/>
    <d v="2025-07-25T09:00:00"/>
    <s v="ALBIN GEORGE"/>
    <s v="SMA1"/>
    <d v="2025-07-19T15:08:00"/>
    <s v="BEEMA SEYED MEERAN"/>
    <s v="YES"/>
    <d v="2025-07-25T00:00:00"/>
    <d v="1899-12-30T15:13:42"/>
  </r>
  <r>
    <n v="133660"/>
    <s v="Kallakurichi"/>
    <s v="BRANCH MANAGER"/>
    <x v="40"/>
    <x v="8"/>
    <n v="9037980923"/>
    <s v="SOUTH ZONE"/>
    <n v="7076"/>
    <s v="TASK-264553"/>
    <s v="SMA1"/>
    <x v="0"/>
    <m/>
    <d v="1899-12-30T16:40:00"/>
    <s v="No"/>
    <s v="No"/>
    <d v="1899-12-30T00:01:52"/>
    <d v="1899-12-30T00:00:28"/>
    <m/>
    <d v="2025-07-25T09:00:00"/>
    <s v="ALBIN GEORGE"/>
    <s v="SMA1"/>
    <d v="2025-07-19T15:08:00"/>
    <s v="BHARATHIRAJA PAVUN"/>
    <s v="YES"/>
    <d v="2025-07-25T00:00:00"/>
    <d v="1899-12-30T15:13:42"/>
  </r>
  <r>
    <n v="136423"/>
    <s v="Gudiyatham"/>
    <s v="CUSTOMER SERVICE OFFICER"/>
    <x v="34"/>
    <x v="8"/>
    <n v="6383290379"/>
    <s v="SOUTH ZONE"/>
    <n v="7068"/>
    <s v="TASK-263009"/>
    <s v="SMA1"/>
    <x v="1"/>
    <m/>
    <m/>
    <m/>
    <s v="No"/>
    <m/>
    <m/>
    <m/>
    <d v="2025-07-25T09:00:00"/>
    <s v="ALBIN GEORGE"/>
    <s v="SMA1"/>
    <d v="2025-07-19T15:08:00"/>
    <s v="KUMARESAN KUMARASAMY"/>
    <m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65329"/>
    <s v="SMA1"/>
    <x v="0"/>
    <m/>
    <d v="1899-12-30T16:29:00"/>
    <s v="No"/>
    <s v="No"/>
    <d v="1899-12-30T01:36:32"/>
    <d v="1899-12-30T00:00:06"/>
    <m/>
    <d v="2025-07-25T09:00:00"/>
    <s v="ALBIN GEORGE"/>
    <s v="SMA1"/>
    <d v="2025-07-19T15:08:00"/>
    <s v="DHARANI M"/>
    <s v="YES"/>
    <d v="2025-07-25T00:00:00"/>
    <d v="1899-12-30T15:13:42"/>
  </r>
  <r>
    <n v="27949"/>
    <s v="Sardarpur"/>
    <s v="CUSTOMER SERVICE OFFICER"/>
    <x v="29"/>
    <x v="2"/>
    <n v="7987628527"/>
    <s v="CENTRAL ZONE"/>
    <n v="7405"/>
    <s v="TASK-267839"/>
    <s v="SMA1"/>
    <x v="0"/>
    <m/>
    <d v="1899-12-30T16:29:00"/>
    <s v="No"/>
    <s v="Yes"/>
    <d v="1899-12-30T00:01:33"/>
    <d v="1899-12-30T00:00:34"/>
    <m/>
    <d v="2025-07-25T09:00:00"/>
    <s v="ALBIN GEORGE"/>
    <s v="SMA1"/>
    <d v="2025-07-19T15:08:00"/>
    <s v="SUNIL DAMOR"/>
    <s v="NO"/>
    <d v="2025-07-25T00:00:00"/>
    <d v="1899-12-30T15:13:42"/>
  </r>
  <r>
    <n v="135719"/>
    <s v="Dungarpur"/>
    <s v="CUSTOMER SERVICE OFFICER"/>
    <x v="19"/>
    <x v="3"/>
    <n v="8503846172"/>
    <s v="CENTRAL ZONE"/>
    <n v="7385"/>
    <s v="TASK-268965"/>
    <s v="SMA1"/>
    <x v="0"/>
    <m/>
    <d v="1899-12-30T16:20:00"/>
    <s v="No"/>
    <s v="Yes"/>
    <d v="1899-12-30T00:22:21"/>
    <d v="1899-12-30T00:00:28"/>
    <m/>
    <d v="2025-07-25T09:00:00"/>
    <s v="ALBIN GEORGE"/>
    <s v="SMA1"/>
    <d v="2025-07-19T16:44:00"/>
    <s v="MONU SAINI"/>
    <s v="YES"/>
    <d v="2025-07-25T00:00:00"/>
    <d v="1899-12-30T15:13:42"/>
  </r>
  <r>
    <n v="135064"/>
    <s v="Ponneri"/>
    <s v="CUSTOMER SERVICE OFFICER"/>
    <x v="34"/>
    <x v="8"/>
    <n v="7868914012"/>
    <s v="SOUTH ZONE"/>
    <n v="7032"/>
    <s v="TASK-262564"/>
    <s v="SMA1"/>
    <x v="0"/>
    <m/>
    <d v="1899-12-30T16:18:00"/>
    <s v="No"/>
    <s v="No"/>
    <d v="1899-12-30T02:31:51"/>
    <d v="1899-12-30T00:00:09"/>
    <m/>
    <d v="2025-07-25T09:00:00"/>
    <s v="ALBIN GEORGE"/>
    <s v="SMA1"/>
    <d v="2025-07-19T15:08:00"/>
    <s v="MANIGANDAN MUNIVEL"/>
    <s v="YES"/>
    <d v="2025-07-25T00:00:00"/>
    <d v="1899-12-30T15:13:42"/>
  </r>
  <r>
    <n v="136225"/>
    <s v="Shahgarh"/>
    <s v="CUSTOMER SERVICE OFFICER"/>
    <x v="45"/>
    <x v="7"/>
    <n v="6266936230"/>
    <s v="CENTRAL ZONE"/>
    <n v="7101"/>
    <s v="TASK-272520"/>
    <s v="SMA1"/>
    <x v="0"/>
    <m/>
    <d v="1899-12-30T16:32:00"/>
    <s v="No"/>
    <s v="Yes"/>
    <d v="1899-12-30T00:20:35"/>
    <d v="1899-12-30T00:14:49"/>
    <m/>
    <d v="2025-07-25T09:00:00"/>
    <s v="JUSTIN KURIAN"/>
    <s v="SMA1"/>
    <d v="2025-07-19T17:02:00"/>
    <s v="SANTOSH GHOSH"/>
    <s v="YES"/>
    <d v="2025-07-25T00:00:00"/>
    <d v="1899-12-30T15:13:42"/>
  </r>
  <r>
    <n v="130573"/>
    <s v="Jejuri"/>
    <s v="CUSTOMER SERVICE OFFICER"/>
    <x v="30"/>
    <x v="5"/>
    <n v="7038174011"/>
    <s v="WESTERN ZONE"/>
    <n v="7176"/>
    <s v="TASK-269955"/>
    <s v="SMA1"/>
    <x v="0"/>
    <m/>
    <d v="1899-12-30T16:18:00"/>
    <s v="No"/>
    <s v="No"/>
    <d v="1899-12-30T00:00:14"/>
    <d v="1899-12-30T00:00:06"/>
    <m/>
    <d v="2025-07-25T09:00:00"/>
    <s v="JUSTIN KURIAN"/>
    <s v="SMA1"/>
    <d v="2025-07-19T17:01:00"/>
    <s v="RUSHIKESH SHANTARAM SALUNKHE"/>
    <s v="NO"/>
    <d v="2025-07-25T00:00:00"/>
    <d v="1899-12-30T15:13:42"/>
  </r>
  <r>
    <n v="130573"/>
    <s v="Jejuri"/>
    <s v="CUSTOMER SERVICE OFFICER"/>
    <x v="30"/>
    <x v="5"/>
    <n v="7038174011"/>
    <s v="WESTERN ZONE"/>
    <n v="7176"/>
    <s v="TASK-263961"/>
    <s v="SMA1"/>
    <x v="0"/>
    <m/>
    <d v="1899-12-30T16:17:00"/>
    <s v="No"/>
    <s v="No"/>
    <d v="1899-12-30T00:00:30"/>
    <d v="1899-12-30T00:00:21"/>
    <m/>
    <d v="2025-07-25T09:00:00"/>
    <s v="ALBIN GEORGE"/>
    <s v="SMA1"/>
    <d v="2025-07-19T15:08:00"/>
    <s v="RUSHIKESH SHANTARAM SALUNKHE"/>
    <s v="NO"/>
    <d v="2025-07-25T00:00:00"/>
    <d v="1899-12-30T15:13:42"/>
  </r>
  <r>
    <n v="132862"/>
    <s v="Bhavra"/>
    <s v="CUSTOMER SERVICE OFFICER"/>
    <x v="29"/>
    <x v="2"/>
    <n v="9037977058"/>
    <s v="CENTRAL ZONE"/>
    <n v="7340"/>
    <s v="TASK-267826"/>
    <s v="SMA1"/>
    <x v="0"/>
    <m/>
    <d v="1899-12-30T16:16:00"/>
    <s v="No"/>
    <s v="Yes"/>
    <d v="1899-12-30T00:00:25"/>
    <d v="1899-12-30T00:00:17"/>
    <m/>
    <d v="2025-07-25T09:00:00"/>
    <s v="ALBIN GEORGE"/>
    <s v="SMA1"/>
    <d v="2025-07-19T15:08:00"/>
    <s v="NAINA RAWAT"/>
    <s v="YES"/>
    <d v="2025-07-25T00:00:00"/>
    <d v="1899-12-30T15:13:42"/>
  </r>
  <r>
    <n v="134272"/>
    <s v="Gariyaband"/>
    <s v="CUSTOMER SERVICE OFFICER"/>
    <x v="17"/>
    <x v="6"/>
    <n v="7828583847"/>
    <s v="CENTRAL ZONE"/>
    <n v="7113"/>
    <s v="TASK-271741"/>
    <s v="SMA1"/>
    <x v="0"/>
    <m/>
    <d v="1899-12-30T16:06:00"/>
    <s v="No"/>
    <s v="No"/>
    <d v="1899-12-30T00:00:21"/>
    <d v="1899-12-30T00:00:05"/>
    <m/>
    <d v="2025-07-25T09:00:00"/>
    <s v="JUSTIN KURIAN"/>
    <s v="SMA1"/>
    <d v="2025-07-19T17:02:00"/>
    <s v="DAMESHWAR GAYAKWAD"/>
    <s v="NO"/>
    <d v="2025-07-25T00:00:00"/>
    <d v="1899-12-30T15:13:42"/>
  </r>
  <r>
    <n v="29916"/>
    <s v="Bhanpura"/>
    <s v="CUSTOMER SERVICE OFFICER"/>
    <x v="26"/>
    <x v="2"/>
    <n v="7772975221"/>
    <s v="CENTRAL ZONE"/>
    <n v="1757"/>
    <s v="TASK-268809"/>
    <s v="SMA1"/>
    <x v="0"/>
    <m/>
    <d v="1899-12-30T16:06:00"/>
    <s v="No"/>
    <s v="No"/>
    <d v="1899-12-30T00:00:07"/>
    <d v="1899-12-30T00:00:04"/>
    <m/>
    <d v="2025-07-25T09:00:00"/>
    <s v="ALBIN GEORGE"/>
    <s v="SMA1"/>
    <d v="2025-07-19T16:44:00"/>
    <s v="TUFANSINGH"/>
    <s v="NO"/>
    <d v="2025-07-25T00:00:00"/>
    <d v="1899-12-30T15:13:42"/>
  </r>
  <r>
    <n v="29916"/>
    <s v="Bhanpura"/>
    <s v="CUSTOMER SERVICE OFFICER"/>
    <x v="26"/>
    <x v="2"/>
    <n v="7772975221"/>
    <s v="CENTRAL ZONE"/>
    <n v="1757"/>
    <s v="TASK-271524"/>
    <s v="SMA1"/>
    <x v="0"/>
    <m/>
    <d v="1899-12-30T16:05:00"/>
    <s v="No"/>
    <s v="No"/>
    <d v="1899-12-30T00:00:13"/>
    <d v="1899-12-30T00:00:06"/>
    <m/>
    <d v="2025-07-25T09:00:00"/>
    <s v="JUSTIN KURIAN"/>
    <s v="SMA1"/>
    <d v="2025-07-19T17:02:00"/>
    <s v="TUFANSINGH"/>
    <s v="NO"/>
    <d v="2025-07-25T00:00:00"/>
    <d v="1899-12-30T15:13:42"/>
  </r>
  <r>
    <n v="135871"/>
    <s v="Vadalur"/>
    <s v="ASSISTANT BRANCH MANAGER"/>
    <x v="40"/>
    <x v="8"/>
    <n v="8148680287"/>
    <s v="SOUTH ZONE"/>
    <n v="7036"/>
    <s v="TASK-266767"/>
    <s v="SMA1"/>
    <x v="0"/>
    <m/>
    <d v="1899-12-30T16:05:00"/>
    <s v="No"/>
    <s v="No"/>
    <d v="1899-12-30T00:00:39"/>
    <d v="1899-12-30T00:00:20"/>
    <m/>
    <d v="2025-07-25T09:00:00"/>
    <s v="ALBIN GEORGE"/>
    <s v="SMA1"/>
    <d v="2025-07-19T15:08:00"/>
    <s v="MANIKANNAN A"/>
    <s v="NO"/>
    <d v="2025-07-25T00:00:00"/>
    <d v="1899-12-30T15:13:42"/>
  </r>
  <r>
    <n v="29916"/>
    <s v="Bhanpura"/>
    <s v="CUSTOMER SERVICE OFFICER"/>
    <x v="26"/>
    <x v="2"/>
    <n v="7772975221"/>
    <s v="CENTRAL ZONE"/>
    <n v="1757"/>
    <s v="TASK-272116"/>
    <s v="SMA1"/>
    <x v="0"/>
    <m/>
    <d v="1899-12-30T16:04:00"/>
    <s v="No"/>
    <s v="No"/>
    <d v="1899-12-30T00:00:25"/>
    <d v="1899-12-30T00:00:21"/>
    <m/>
    <d v="2025-07-25T09:00:00"/>
    <s v="JUSTIN KURIAN"/>
    <s v="SMA1"/>
    <d v="2025-07-19T17:02:00"/>
    <s v="TUFANSINGH"/>
    <s v="YES"/>
    <d v="2025-07-25T00:00:00"/>
    <d v="1899-12-30T15:13:42"/>
  </r>
  <r>
    <n v="29916"/>
    <s v="Bhanpura"/>
    <s v="CUSTOMER SERVICE OFFICER"/>
    <x v="26"/>
    <x v="2"/>
    <n v="7772975221"/>
    <s v="CENTRAL ZONE"/>
    <n v="1757"/>
    <s v="TASK-272276"/>
    <s v="SMA1"/>
    <x v="0"/>
    <m/>
    <d v="1899-12-30T16:03:00"/>
    <s v="No"/>
    <s v="No"/>
    <d v="1899-12-30T00:00:12"/>
    <d v="1899-12-30T00:00:06"/>
    <m/>
    <d v="2025-07-25T09:00:00"/>
    <s v="JUSTIN KURIAN"/>
    <s v="SMA1"/>
    <d v="2025-07-19T17:02:00"/>
    <s v="TUFANSINGH"/>
    <s v="YES"/>
    <d v="2025-07-25T00:00:00"/>
    <d v="1899-12-30T15:13:42"/>
  </r>
  <r>
    <n v="29916"/>
    <s v="Bhanpura"/>
    <s v="CUSTOMER SERVICE OFFICER"/>
    <x v="26"/>
    <x v="2"/>
    <n v="7772975221"/>
    <s v="CENTRAL ZONE"/>
    <n v="1757"/>
    <s v="TASK-272277"/>
    <s v="SMA1"/>
    <x v="0"/>
    <m/>
    <d v="1899-12-30T16:03:00"/>
    <s v="No"/>
    <s v="No"/>
    <d v="1899-12-30T00:00:21"/>
    <d v="1899-12-30T00:00:10"/>
    <m/>
    <d v="2025-07-25T09:00:00"/>
    <s v="JUSTIN KURIAN"/>
    <s v="SMA1"/>
    <d v="2025-07-19T17:02:00"/>
    <s v="TUFANSINGH"/>
    <s v="YES"/>
    <d v="2025-07-25T00:00:00"/>
    <d v="1899-12-30T15:13:42"/>
  </r>
  <r>
    <n v="29916"/>
    <s v="Bhanpura"/>
    <s v="CUSTOMER SERVICE OFFICER"/>
    <x v="26"/>
    <x v="2"/>
    <n v="7772975221"/>
    <s v="CENTRAL ZONE"/>
    <n v="1757"/>
    <s v="TASK-272720"/>
    <s v="SMA1"/>
    <x v="0"/>
    <m/>
    <d v="1899-12-30T16:02:00"/>
    <s v="No"/>
    <s v="No"/>
    <d v="1900-01-05T00:35:19"/>
    <d v="1899-12-30T00:00:10"/>
    <m/>
    <d v="2025-07-25T09:00:00"/>
    <s v="JUSTIN KURIAN"/>
    <s v="SMA1"/>
    <d v="2025-07-19T17:02:00"/>
    <s v="TUFANSINGH"/>
    <s v="NO"/>
    <d v="2025-07-25T00:00:00"/>
    <d v="1899-12-30T15:13:42"/>
  </r>
  <r>
    <n v="135719"/>
    <s v="Dungarpur"/>
    <s v="CUSTOMER SERVICE OFFICER"/>
    <x v="19"/>
    <x v="3"/>
    <n v="8503846172"/>
    <s v="CENTRAL ZONE"/>
    <n v="7385"/>
    <s v="TASK-268341"/>
    <s v="SMA1"/>
    <x v="0"/>
    <m/>
    <d v="1899-12-30T15:58:00"/>
    <s v="No"/>
    <s v="Yes"/>
    <d v="1899-12-30T00:35:24"/>
    <d v="1899-12-30T00:00:33"/>
    <m/>
    <d v="2025-07-25T09:00:00"/>
    <s v="ALBIN GEORGE"/>
    <s v="SMA1"/>
    <d v="2025-07-19T16:44:00"/>
    <s v="MONU SAINI"/>
    <s v="YES"/>
    <d v="2025-07-25T00:00:00"/>
    <d v="1899-12-30T15:13:42"/>
  </r>
  <r>
    <n v="132567"/>
    <s v="Majhauli"/>
    <s v="CUSTOMER SERVICE OFFICER"/>
    <x v="42"/>
    <x v="7"/>
    <n v="9516115043"/>
    <s v="CENTRAL ZONE"/>
    <n v="7300"/>
    <s v="TASK-271838"/>
    <s v="SMA1"/>
    <x v="0"/>
    <m/>
    <d v="1899-12-30T15:47:00"/>
    <s v="No"/>
    <s v="Yes"/>
    <d v="1899-12-30T05:06:47"/>
    <d v="1899-12-30T00:01:05"/>
    <m/>
    <d v="2025-07-25T09:00:00"/>
    <s v="JUSTIN KURIAN"/>
    <s v="SMA1"/>
    <d v="2025-07-19T17:02:00"/>
    <s v="SHUBHAM MISHRA"/>
    <s v="YES"/>
    <d v="2025-07-25T00:00:00"/>
    <d v="1899-12-30T15:13:42"/>
  </r>
  <r>
    <n v="131811"/>
    <s v="Bhindar"/>
    <s v="CUSTOMER SERVICE OFFICER"/>
    <x v="19"/>
    <x v="3"/>
    <n v="9119122750"/>
    <s v="CENTRAL ZONE"/>
    <n v="7289"/>
    <s v="TASK-269078"/>
    <s v="SMA1"/>
    <x v="0"/>
    <m/>
    <d v="1899-12-30T15:45:00"/>
    <s v="No"/>
    <s v="No"/>
    <d v="1899-12-30T00:00:25"/>
    <d v="1899-12-30T00:00:09"/>
    <m/>
    <d v="2025-07-25T09:00:00"/>
    <s v="ALBIN GEORGE"/>
    <s v="SMA1"/>
    <d v="2025-07-19T16:44:00"/>
    <s v="KAILASH CHAND MEENA"/>
    <s v="YES"/>
    <d v="2025-07-25T00:00:00"/>
    <d v="1899-12-30T15:13:42"/>
  </r>
  <r>
    <n v="131811"/>
    <s v="Bhindar"/>
    <s v="CUSTOMER SERVICE OFFICER"/>
    <x v="19"/>
    <x v="3"/>
    <n v="9119122750"/>
    <s v="CENTRAL ZONE"/>
    <n v="7289"/>
    <s v="TASK-269080"/>
    <s v="SMA1"/>
    <x v="0"/>
    <m/>
    <d v="1899-12-30T15:45:00"/>
    <s v="No"/>
    <s v="No"/>
    <d v="1899-12-30T00:00:26"/>
    <d v="1899-12-30T00:00:09"/>
    <m/>
    <d v="2025-07-25T09:00:00"/>
    <s v="ALBIN GEORGE"/>
    <s v="SMA1"/>
    <d v="2025-07-19T16:44:00"/>
    <s v="KAILASH CHAND MEENA"/>
    <s v="NO"/>
    <d v="2025-07-25T00:00:00"/>
    <d v="1899-12-30T15:13:42"/>
  </r>
  <r>
    <n v="130577"/>
    <s v="Kolhapur"/>
    <s v="CUSTOMER SERVICE OFFICER"/>
    <x v="6"/>
    <x v="5"/>
    <n v="9249099751"/>
    <s v="WESTERN ZONE"/>
    <n v="7256"/>
    <s v="TASK-271198"/>
    <s v="SMA1"/>
    <x v="0"/>
    <m/>
    <d v="1899-12-30T15:35:00"/>
    <s v="No"/>
    <s v="No"/>
    <d v="1899-12-30T02:39:46"/>
    <d v="1899-12-30T00:02:24"/>
    <m/>
    <d v="2025-07-25T09:00:00"/>
    <s v="JUSTIN KURIAN"/>
    <s v="SMA1"/>
    <d v="2025-07-19T17:02:00"/>
    <s v="SARDAR VASANT KAMBALE"/>
    <s v="YES"/>
    <d v="2025-07-25T00:00:00"/>
    <d v="1899-12-30T15:13:42"/>
  </r>
  <r>
    <n v="133572"/>
    <s v="Mandsaur"/>
    <s v="CUSTOMER SERVICE OFFICER"/>
    <x v="26"/>
    <x v="2"/>
    <n v="7877269081"/>
    <s v="CENTRAL ZONE"/>
    <n v="7130"/>
    <s v="TASK-272717"/>
    <s v="SMA1"/>
    <x v="0"/>
    <m/>
    <d v="1899-12-30T15:28:00"/>
    <s v="No"/>
    <s v="No"/>
    <d v="1899-12-30T00:00:23"/>
    <d v="1899-12-30T00:00:13"/>
    <m/>
    <d v="2025-07-25T09:00:00"/>
    <s v="JUSTIN KURIAN"/>
    <s v="SMA1"/>
    <d v="2025-07-19T17:02:00"/>
    <s v="MAHENDR SINGH"/>
    <s v="NO"/>
    <d v="2025-07-25T00:00:00"/>
    <d v="1899-12-30T15:13:42"/>
  </r>
  <r>
    <n v="133572"/>
    <s v="Mandsaur"/>
    <s v="CUSTOMER SERVICE OFFICER"/>
    <x v="26"/>
    <x v="2"/>
    <n v="7877269081"/>
    <s v="CENTRAL ZONE"/>
    <n v="7130"/>
    <s v="TASK-267880"/>
    <s v="SMA1"/>
    <x v="0"/>
    <m/>
    <d v="1899-12-30T15:28:00"/>
    <s v="No"/>
    <s v="No"/>
    <d v="1900-01-05T07:10:42"/>
    <d v="1899-12-30T00:11:39"/>
    <m/>
    <d v="2025-07-25T09:00:00"/>
    <s v="ALBIN GEORGE"/>
    <s v="SMA1"/>
    <d v="2025-07-19T15:08:00"/>
    <s v="MAHENDR SINGH"/>
    <s v="YES"/>
    <d v="2025-07-25T00:00:00"/>
    <d v="1899-12-30T15:13:42"/>
  </r>
  <r>
    <n v="132567"/>
    <s v="Majhauli"/>
    <s v="CUSTOMER SERVICE OFFICER"/>
    <x v="42"/>
    <x v="7"/>
    <n v="9516115043"/>
    <s v="CENTRAL ZONE"/>
    <n v="7300"/>
    <s v="TASK-271835"/>
    <s v="SMA1"/>
    <x v="1"/>
    <m/>
    <m/>
    <m/>
    <s v="No"/>
    <m/>
    <m/>
    <m/>
    <d v="2025-07-25T09:00:00"/>
    <s v="JUSTIN KURIAN"/>
    <s v="SMA1"/>
    <d v="2025-07-19T17:02:00"/>
    <s v="SHUBHAM MISHRA"/>
    <m/>
    <d v="2025-07-25T00:00:00"/>
    <d v="1899-12-30T15:13:42"/>
  </r>
  <r>
    <n v="135719"/>
    <s v="Dungarpur"/>
    <s v="CUSTOMER SERVICE OFFICER"/>
    <x v="19"/>
    <x v="3"/>
    <n v="8503846172"/>
    <s v="CENTRAL ZONE"/>
    <n v="7385"/>
    <s v="TASK-267665"/>
    <s v="SMA1"/>
    <x v="0"/>
    <m/>
    <d v="1899-12-30T15:10:00"/>
    <s v="No"/>
    <s v="Yes"/>
    <d v="1899-12-30T00:03:21"/>
    <d v="1899-12-30T00:00:24"/>
    <m/>
    <d v="2025-07-25T09:00:00"/>
    <s v="ALBIN GEORGE"/>
    <s v="SMA1"/>
    <d v="2025-07-19T15:08:00"/>
    <s v="MONU SAINI"/>
    <s v="YES"/>
    <d v="2025-07-25T00:00:00"/>
    <d v="1899-12-30T15:13:42"/>
  </r>
  <r>
    <n v="135719"/>
    <s v="Dungarpur"/>
    <s v="CUSTOMER SERVICE OFFICER"/>
    <x v="19"/>
    <x v="3"/>
    <n v="8503846172"/>
    <s v="CENTRAL ZONE"/>
    <n v="7385"/>
    <s v="TASK-267669"/>
    <s v="SMA1"/>
    <x v="0"/>
    <m/>
    <d v="1899-12-30T15:06:00"/>
    <s v="No"/>
    <s v="Yes"/>
    <d v="1899-12-30T00:09:12"/>
    <d v="1899-12-30T00:00:53"/>
    <m/>
    <d v="2025-07-25T09:00:00"/>
    <s v="ALBIN GEORGE"/>
    <s v="SMA1"/>
    <d v="2025-07-19T15:08:00"/>
    <s v="MONU SAINI"/>
    <s v="YES"/>
    <d v="2025-07-25T00:00:00"/>
    <d v="1899-12-30T15:13:42"/>
  </r>
  <r>
    <n v="135980"/>
    <s v="Sangagiri"/>
    <s v="CUSTOMER SERVICE OFFICER"/>
    <x v="36"/>
    <x v="8"/>
    <n v="9750662587"/>
    <s v="SOUTH ZONE"/>
    <n v="7334"/>
    <s v="TASK-265069"/>
    <s v="SMA1"/>
    <x v="0"/>
    <m/>
    <d v="1899-12-30T15:03:00"/>
    <s v="No"/>
    <s v="Yes"/>
    <d v="1899-12-30T00:07:42"/>
    <d v="1899-12-30T00:00:24"/>
    <m/>
    <d v="2025-07-25T09:00:00"/>
    <s v="ALBIN GEORGE"/>
    <s v="SMA1"/>
    <d v="2025-07-19T15:08:00"/>
    <s v="KRISHNAMOORTHI MUTHUSAMY"/>
    <s v="YES"/>
    <d v="2025-07-25T00:00:00"/>
    <d v="1899-12-30T15:13:42"/>
  </r>
  <r>
    <n v="133337"/>
    <s v="Sendhwa"/>
    <s v="CUSTOMER SERVICE OFFICER"/>
    <x v="21"/>
    <x v="2"/>
    <n v="9754964430"/>
    <s v="CENTRAL ZONE"/>
    <n v="1749"/>
    <s v="TASK-268402"/>
    <s v="SMA1"/>
    <x v="0"/>
    <m/>
    <d v="1899-12-30T14:57:00"/>
    <s v="No"/>
    <s v="No"/>
    <d v="1899-12-30T00:00:26"/>
    <d v="1899-12-30T00:00:09"/>
    <m/>
    <d v="2025-07-25T09:00:00"/>
    <s v="ALBIN GEORGE"/>
    <s v="SMA1"/>
    <d v="2025-07-19T16:44:00"/>
    <s v="RUPESH JAMRE"/>
    <s v="NO"/>
    <d v="2025-07-25T00:00:00"/>
    <d v="1899-12-30T15:13:42"/>
  </r>
  <r>
    <n v="133337"/>
    <s v="Sendhwa"/>
    <s v="CUSTOMER SERVICE OFFICER"/>
    <x v="21"/>
    <x v="2"/>
    <n v="9754964430"/>
    <s v="CENTRAL ZONE"/>
    <n v="1749"/>
    <s v="TASK-269140"/>
    <s v="SMA1"/>
    <x v="0"/>
    <m/>
    <d v="1899-12-30T14:57:00"/>
    <s v="No"/>
    <s v="No"/>
    <d v="1899-12-30T00:01:31"/>
    <d v="1899-12-30T00:01:19"/>
    <m/>
    <d v="2025-07-25T09:00:00"/>
    <s v="ALBIN GEORGE"/>
    <s v="SMA1"/>
    <d v="2025-07-19T16:44:00"/>
    <s v="RUPESH JAMRE"/>
    <s v="NO"/>
    <d v="2025-07-25T00:00:00"/>
    <d v="1899-12-30T15:13:42"/>
  </r>
  <r>
    <n v="132649"/>
    <s v="Osmanabad"/>
    <s v="CUSTOMER SERVICE OFFICER"/>
    <x v="1"/>
    <x v="1"/>
    <n v="8669248370"/>
    <s v="WESTERN ZONE"/>
    <n v="7374"/>
    <s v="TASK-269607"/>
    <s v="SMA1"/>
    <x v="1"/>
    <m/>
    <m/>
    <m/>
    <s v="No"/>
    <m/>
    <m/>
    <m/>
    <d v="2025-07-25T09:00:00"/>
    <s v="JUSTIN KURIAN"/>
    <s v="SMA1"/>
    <d v="2025-07-19T17:01:00"/>
    <s v="MAHESH VISHANU PATULE"/>
    <m/>
    <d v="2025-07-25T00:00:00"/>
    <d v="1899-12-30T15:13:42"/>
  </r>
  <r>
    <n v="136210"/>
    <s v="Jabera"/>
    <s v="CUSTOMER SERVICE OFFICER"/>
    <x v="45"/>
    <x v="7"/>
    <n v="9301976141"/>
    <s v="CENTRAL ZONE"/>
    <n v="7154"/>
    <s v="TASK-272482"/>
    <s v="SMA1"/>
    <x v="0"/>
    <m/>
    <d v="1899-12-30T14:42:00"/>
    <s v="No"/>
    <s v="Yes"/>
    <d v="1899-12-30T03:53:59"/>
    <d v="1899-12-30T00:05:15"/>
    <m/>
    <d v="2025-07-25T09:00:00"/>
    <s v="JUSTIN KURIAN"/>
    <s v="SMA1"/>
    <d v="2025-07-19T17:02:00"/>
    <s v="KEERAT YADAV"/>
    <s v="YES"/>
    <d v="2025-07-25T00:00:00"/>
    <d v="1899-12-30T15:13:42"/>
  </r>
  <r>
    <n v="132359"/>
    <s v="Aurangabad"/>
    <s v="CUSTOMER SERVICE OFFICER"/>
    <x v="13"/>
    <x v="1"/>
    <n v="7306423042"/>
    <s v="WESTERN ZONE"/>
    <n v="7190"/>
    <s v="TASK-270841"/>
    <s v="SMA1"/>
    <x v="1"/>
    <m/>
    <m/>
    <m/>
    <s v="No"/>
    <m/>
    <m/>
    <m/>
    <d v="2025-07-25T09:00:00"/>
    <s v="JUSTIN KURIAN"/>
    <s v="SMA1"/>
    <d v="2025-07-19T17:02:00"/>
    <s v="SHANTARAM RAGHUNATH DAUD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62023"/>
    <s v="SMA1"/>
    <x v="0"/>
    <m/>
    <d v="1899-12-30T14:30:00"/>
    <s v="No"/>
    <s v="No"/>
    <d v="1899-12-30T00:38:34"/>
    <d v="1899-12-30T00:00:07"/>
    <m/>
    <d v="2025-07-25T09:00:00"/>
    <s v="ALBIN GEORGE"/>
    <s v="SMA1"/>
    <d v="2025-07-19T15:08:00"/>
    <s v="BEEMA SEYED MEERAN"/>
    <s v="YES"/>
    <d v="2025-07-25T00:00:00"/>
    <d v="1899-12-30T15:13:42"/>
  </r>
  <r>
    <n v="136224"/>
    <s v="Jabalpur"/>
    <s v="CUSTOMER SERVICE OFFICER"/>
    <x v="18"/>
    <x v="7"/>
    <n v="7773874293"/>
    <s v="CENTRAL ZONE"/>
    <n v="7122"/>
    <s v="TASK-271784"/>
    <s v="SMA1"/>
    <x v="0"/>
    <m/>
    <d v="1899-12-30T14:29:00"/>
    <s v="No"/>
    <s v="Yes"/>
    <d v="1899-12-30T00:00:42"/>
    <d v="1899-12-30T00:00:30"/>
    <m/>
    <d v="2025-07-25T09:00:00"/>
    <s v="JUSTIN KURIAN"/>
    <s v="SMA1"/>
    <d v="2025-07-19T17:02:00"/>
    <s v="RAKESH PATEL"/>
    <s v="NO"/>
    <d v="2025-07-25T00:00:00"/>
    <d v="1899-12-30T15:13:42"/>
  </r>
  <r>
    <n v="136224"/>
    <s v="Jabalpur"/>
    <s v="CUSTOMER SERVICE OFFICER"/>
    <x v="18"/>
    <x v="7"/>
    <n v="7773874293"/>
    <s v="CENTRAL ZONE"/>
    <n v="7122"/>
    <s v="TASK-272848"/>
    <s v="SMA1"/>
    <x v="0"/>
    <m/>
    <d v="1899-12-30T14:28:00"/>
    <s v="No"/>
    <s v="No"/>
    <d v="1899-12-30T00:00:25"/>
    <d v="1899-12-30T00:00:11"/>
    <m/>
    <d v="2025-07-25T09:00:00"/>
    <s v="JUSTIN KURIAN"/>
    <s v="SMA1"/>
    <d v="2025-07-19T17:02:00"/>
    <s v="RAKESH PATEL"/>
    <s v="NO"/>
    <d v="2025-07-25T00:00:00"/>
    <d v="1899-12-30T15:13:42"/>
  </r>
  <r>
    <n v="131613"/>
    <s v="Gangakhed"/>
    <s v="CUSTOMER SERVICE OFFICER"/>
    <x v="7"/>
    <x v="0"/>
    <n v="9766799279"/>
    <s v="WESTERN ZONE"/>
    <n v="7304"/>
    <s v="TASK-270711"/>
    <s v="SMA1"/>
    <x v="1"/>
    <m/>
    <m/>
    <m/>
    <s v="No"/>
    <m/>
    <m/>
    <m/>
    <d v="2025-07-25T09:00:00"/>
    <s v="JUSTIN KURIAN"/>
    <s v="SMA1"/>
    <d v="2025-07-19T17:02:00"/>
    <s v="SURAJ SANJAY KAMBLE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65800"/>
    <s v="SMA1"/>
    <x v="0"/>
    <m/>
    <d v="1899-12-30T14:08:00"/>
    <s v="No"/>
    <s v="Yes"/>
    <d v="1899-12-30T00:23:58"/>
    <d v="1899-12-30T00:00:48"/>
    <m/>
    <d v="2025-07-25T09:00:00"/>
    <s v="ALBIN GEORGE"/>
    <s v="SMA1"/>
    <d v="2025-07-19T15:08:00"/>
    <s v="THIRUPATHY KRISHNAN"/>
    <s v="NO"/>
    <d v="2025-07-25T00:00:00"/>
    <d v="1899-12-30T15:13:42"/>
  </r>
  <r>
    <n v="131613"/>
    <s v="Gangakhed"/>
    <s v="CUSTOMER SERVICE OFFICER"/>
    <x v="7"/>
    <x v="0"/>
    <n v="9766799279"/>
    <s v="WESTERN ZONE"/>
    <n v="7304"/>
    <s v="TASK-270712"/>
    <s v="SMA1"/>
    <x v="1"/>
    <m/>
    <m/>
    <m/>
    <s v="No"/>
    <m/>
    <m/>
    <m/>
    <d v="2025-07-25T09:00:00"/>
    <s v="JUSTIN KURIAN"/>
    <s v="SMA1"/>
    <d v="2025-07-19T17:02:00"/>
    <s v="SURAJ SANJAY KAMBLE"/>
    <m/>
    <d v="2025-07-25T00:00:00"/>
    <d v="1899-12-30T15:13:42"/>
  </r>
  <r>
    <n v="133133"/>
    <s v="Lanji"/>
    <s v="CUSTOMER SERVICE OFFICER"/>
    <x v="11"/>
    <x v="7"/>
    <n v="8839445231"/>
    <s v="CENTRAL ZONE"/>
    <n v="7093"/>
    <s v="TASK-271518"/>
    <s v="SMA1"/>
    <x v="0"/>
    <m/>
    <d v="1899-12-30T14:01:00"/>
    <s v="No"/>
    <s v="No"/>
    <d v="1899-12-30T00:00:50"/>
    <d v="1899-12-30T00:00:11"/>
    <m/>
    <d v="2025-07-25T09:00:00"/>
    <s v="JUSTIN KURIAN"/>
    <s v="SMA1"/>
    <d v="2025-07-19T17:02:00"/>
    <s v="ARVIND CHICHKHEDE"/>
    <s v="NO"/>
    <d v="2025-07-25T00:00:00"/>
    <d v="1899-12-30T15:13:42"/>
  </r>
  <r>
    <n v="133133"/>
    <s v="Lanji"/>
    <s v="CUSTOMER SERVICE OFFICER"/>
    <x v="11"/>
    <x v="7"/>
    <n v="8839445231"/>
    <s v="CENTRAL ZONE"/>
    <n v="7093"/>
    <s v="TASK-271519"/>
    <s v="SMA1"/>
    <x v="0"/>
    <m/>
    <d v="1899-12-30T14:00:00"/>
    <s v="No"/>
    <s v="No"/>
    <d v="1899-12-30T00:00:17"/>
    <d v="1899-12-30T00:00:08"/>
    <m/>
    <d v="2025-07-25T09:00:00"/>
    <s v="JUSTIN KURIAN"/>
    <s v="SMA1"/>
    <d v="2025-07-19T17:02:00"/>
    <s v="ARVIND CHICHKHEDE"/>
    <s v="NO"/>
    <d v="2025-07-25T00:00:00"/>
    <d v="1899-12-30T15:13:42"/>
  </r>
  <r>
    <n v="133004"/>
    <s v="Thittuvilai"/>
    <s v="CUSTOMER SERVICE OFFICER"/>
    <x v="14"/>
    <x v="8"/>
    <n v="9488657931"/>
    <s v="SOUTH ZONE"/>
    <n v="7016"/>
    <s v="TASK-260956"/>
    <s v="SMA1"/>
    <x v="0"/>
    <m/>
    <d v="1899-12-30T13:52:00"/>
    <s v="No"/>
    <s v="No"/>
    <d v="1899-12-30T00:09:57"/>
    <d v="1899-12-30T00:00:06"/>
    <m/>
    <d v="2025-07-25T09:00:00"/>
    <s v="JUSTIN KURIAN"/>
    <s v="SMA1"/>
    <d v="2025-07-19T14:31:00"/>
    <s v="BEEMA SEYED MEERAN"/>
    <s v="YES"/>
    <d v="2025-07-25T00:00:00"/>
    <d v="1899-12-30T15:13:42"/>
  </r>
  <r>
    <n v="135554"/>
    <s v="Bhavra"/>
    <s v="CUSTOMER SERVICE OFFICER"/>
    <x v="29"/>
    <x v="2"/>
    <n v="8962213303"/>
    <s v="CENTRAL ZONE"/>
    <n v="7340"/>
    <s v="TASK-268896"/>
    <s v="SMA1"/>
    <x v="0"/>
    <m/>
    <d v="1899-12-30T13:43:00"/>
    <s v="No"/>
    <s v="No"/>
    <d v="1899-12-31T04:26:29"/>
    <d v="1899-12-30T00:00:23"/>
    <m/>
    <d v="2025-07-25T09:00:00"/>
    <s v="ALBIN GEORGE"/>
    <s v="SMA1"/>
    <d v="2025-07-19T16:44:00"/>
    <s v="DINESH CHOUHAN"/>
    <s v="NO"/>
    <d v="2025-07-25T00:00:00"/>
    <d v="1899-12-30T15:13:42"/>
  </r>
  <r>
    <n v="133004"/>
    <s v="Thittuvilai"/>
    <s v="CUSTOMER SERVICE OFFICER"/>
    <x v="14"/>
    <x v="8"/>
    <n v="9488657931"/>
    <s v="SOUTH ZONE"/>
    <n v="7016"/>
    <s v="TASK-260950"/>
    <s v="SMA1"/>
    <x v="0"/>
    <m/>
    <d v="1899-12-30T13:41:00"/>
    <s v="No"/>
    <s v="No"/>
    <d v="1899-12-30T00:00:15"/>
    <d v="1899-12-30T00:00:07"/>
    <m/>
    <d v="2025-07-25T09:00:00"/>
    <s v="JUSTIN KURIAN"/>
    <s v="SMA1"/>
    <d v="2025-07-19T14:31:00"/>
    <s v="BEEMA SEYED MEERAN"/>
    <s v="YES"/>
    <d v="2025-07-25T00:00:00"/>
    <d v="1899-12-30T15:13:42"/>
  </r>
  <r>
    <n v="17801"/>
    <s v="Jatara"/>
    <s v="ASSISTANT BRANCH MANAGER"/>
    <x v="38"/>
    <x v="7"/>
    <m/>
    <s v="CENTRAL ZONE"/>
    <n v="1765"/>
    <s v="TASK-273000"/>
    <s v="SMA1"/>
    <x v="0"/>
    <m/>
    <d v="1899-12-30T13:35:00"/>
    <s v="No"/>
    <s v="Yes"/>
    <d v="1899-12-31T01:04:35"/>
    <d v="1899-12-30T00:01:24"/>
    <m/>
    <d v="2025-07-25T09:00:00"/>
    <s v="JUSTIN KURIAN"/>
    <s v="SMA1"/>
    <d v="2025-07-19T17:15:00"/>
    <s v="JOGENDRA SINGH LODHI"/>
    <s v="NO"/>
    <d v="2025-07-25T00:00:00"/>
    <d v="1899-12-30T15:13:42"/>
  </r>
  <r>
    <n v="135719"/>
    <s v="Dungarpur"/>
    <s v="CUSTOMER SERVICE OFFICER"/>
    <x v="19"/>
    <x v="3"/>
    <n v="8503846172"/>
    <s v="CENTRAL ZONE"/>
    <n v="7385"/>
    <s v="TASK-268350"/>
    <s v="SMA1"/>
    <x v="0"/>
    <m/>
    <d v="1899-12-30T13:24:00"/>
    <s v="No"/>
    <s v="No"/>
    <d v="1899-12-30T00:52:04"/>
    <d v="1899-12-30T00:00:06"/>
    <m/>
    <d v="2025-07-25T09:00:00"/>
    <s v="ALBIN GEORGE"/>
    <s v="SMA1"/>
    <d v="2025-07-19T16:44:00"/>
    <s v="MONU SAINI"/>
    <s v="NO"/>
    <d v="2025-07-25T00:00:00"/>
    <d v="1899-12-30T15:13:42"/>
  </r>
  <r>
    <n v="130012"/>
    <s v="Hasthampatti"/>
    <s v="CUSTOMER SERVICE OFFICER"/>
    <x v="36"/>
    <x v="8"/>
    <n v="9443822878"/>
    <s v="SOUTH ZONE"/>
    <n v="1794"/>
    <s v="TASK-266708"/>
    <s v="SMA1"/>
    <x v="0"/>
    <m/>
    <d v="1899-12-30T13:18:00"/>
    <s v="No"/>
    <s v="No"/>
    <d v="1899-12-30T00:00:52"/>
    <d v="1899-12-30T00:00:16"/>
    <m/>
    <d v="2025-07-25T09:00:00"/>
    <s v="ALBIN GEORGE"/>
    <s v="SMA1"/>
    <d v="2025-07-19T15:08:00"/>
    <s v="PONNACHI R"/>
    <s v="YES"/>
    <d v="2025-07-25T00:00:00"/>
    <d v="1899-12-30T15:13:42"/>
  </r>
  <r>
    <n v="136063"/>
    <s v="Jabalpur"/>
    <s v="CUSTOMER SERVICE OFFICER"/>
    <x v="18"/>
    <x v="7"/>
    <n v="9174454928"/>
    <s v="CENTRAL ZONE"/>
    <n v="7122"/>
    <s v="TASK-271678"/>
    <s v="SMA1"/>
    <x v="0"/>
    <m/>
    <d v="1899-12-30T13:09:00"/>
    <s v="No"/>
    <s v="No"/>
    <d v="1899-12-30T00:00:58"/>
    <d v="1899-12-30T00:00:08"/>
    <m/>
    <d v="2025-07-25T09:00:00"/>
    <s v="JUSTIN KURIAN"/>
    <s v="SMA1"/>
    <d v="2025-07-19T17:02:00"/>
    <s v="VARSHA PATEL"/>
    <s v="NO"/>
    <d v="2025-07-25T00:00:00"/>
    <d v="1899-12-30T15:13:42"/>
  </r>
  <r>
    <n v="136063"/>
    <s v="Jabalpur"/>
    <s v="CUSTOMER SERVICE OFFICER"/>
    <x v="18"/>
    <x v="7"/>
    <n v="9174454928"/>
    <s v="CENTRAL ZONE"/>
    <n v="7122"/>
    <s v="TASK-272425"/>
    <s v="SMA1"/>
    <x v="0"/>
    <m/>
    <d v="1899-12-30T13:08:00"/>
    <s v="No"/>
    <s v="No"/>
    <d v="1899-12-30T00:00:58"/>
    <d v="1899-12-30T00:00:14"/>
    <m/>
    <d v="2025-07-25T09:00:00"/>
    <s v="JUSTIN KURIAN"/>
    <s v="SMA1"/>
    <d v="2025-07-19T17:02:00"/>
    <s v="VARSHA PATEL"/>
    <s v="YES"/>
    <d v="2025-07-25T00:00:00"/>
    <d v="1899-12-30T15:13:42"/>
  </r>
  <r>
    <n v="133876"/>
    <s v="Cuddalore Old Town"/>
    <s v="CUSTOMER SERVICE OFFICER"/>
    <x v="40"/>
    <x v="8"/>
    <n v="7812875961"/>
    <s v="SOUTH ZONE"/>
    <n v="1793"/>
    <s v="TASK-265312"/>
    <s v="SMA1"/>
    <x v="0"/>
    <m/>
    <d v="1899-12-30T13:02:00"/>
    <s v="No"/>
    <s v="No"/>
    <d v="1899-12-30T00:00:15"/>
    <d v="1899-12-30T00:00:04"/>
    <m/>
    <d v="2025-07-25T09:00:00"/>
    <s v="ALBIN GEORGE"/>
    <s v="SMA1"/>
    <d v="2025-07-19T15:08:00"/>
    <s v="VISHVA VIJAYAN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65158"/>
    <s v="SMA1"/>
    <x v="0"/>
    <m/>
    <d v="1899-12-30T13:00:00"/>
    <s v="No"/>
    <s v="No"/>
    <d v="1899-12-30T00:00:54"/>
    <d v="1899-12-30T00:00:05"/>
    <m/>
    <d v="2025-07-25T09:00:00"/>
    <s v="ALBIN GEORGE"/>
    <s v="SMA1"/>
    <d v="2025-07-19T15:08:00"/>
    <s v="VISHNU PONNAYAR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65154"/>
    <s v="SMA1"/>
    <x v="0"/>
    <m/>
    <d v="1899-12-30T12:59:00"/>
    <s v="No"/>
    <s v="No"/>
    <d v="1899-12-30T00:00:54"/>
    <d v="1899-12-30T00:00:06"/>
    <m/>
    <d v="2025-07-25T09:00:00"/>
    <s v="ALBIN GEORGE"/>
    <s v="SMA1"/>
    <d v="2025-07-19T15:08:00"/>
    <s v="VISHNU PONNAYAR"/>
    <s v="YES"/>
    <d v="2025-07-25T00:00:00"/>
    <d v="1899-12-30T15:13:42"/>
  </r>
  <r>
    <n v="136449"/>
    <s v="Krishnagiri"/>
    <s v="ASSISTANT BRANCH MANAGER"/>
    <x v="36"/>
    <x v="8"/>
    <n v="9578086710"/>
    <s v="SOUTH ZONE"/>
    <n v="7295"/>
    <s v="TASK-266562"/>
    <s v="SMA1"/>
    <x v="0"/>
    <m/>
    <d v="1899-12-30T12:59:00"/>
    <s v="No"/>
    <s v="Yes"/>
    <d v="1899-12-30T00:02:00"/>
    <d v="1899-12-30T00:00:36"/>
    <m/>
    <d v="2025-07-25T09:00:00"/>
    <s v="ALBIN GEORGE"/>
    <s v="SMA1"/>
    <d v="2025-07-19T15:08:00"/>
    <s v="ARAVINDHAN"/>
    <s v="YES"/>
    <d v="2025-07-25T00:00:00"/>
    <d v="1899-12-30T15:13:42"/>
  </r>
  <r>
    <n v="28461"/>
    <s v="Mecheri"/>
    <s v="CUSTOMER SERVICE OFFICER"/>
    <x v="36"/>
    <x v="8"/>
    <n v="9361469317"/>
    <s v="SOUTH ZONE"/>
    <n v="7343"/>
    <s v="TASK-265153"/>
    <s v="SMA1"/>
    <x v="0"/>
    <m/>
    <d v="1899-12-30T12:58:00"/>
    <s v="No"/>
    <s v="No"/>
    <d v="1899-12-30T00:00:17"/>
    <d v="1899-12-30T00:00:04"/>
    <m/>
    <d v="2025-07-25T09:00:00"/>
    <s v="ALBIN GEORGE"/>
    <s v="SMA1"/>
    <d v="2025-07-19T15:08:00"/>
    <s v="VISHNU PONNAYAR"/>
    <s v="YES"/>
    <d v="2025-07-25T00:00:00"/>
    <d v="1899-12-30T15:13:42"/>
  </r>
  <r>
    <n v="20364"/>
    <s v="Bhainsdehi"/>
    <s v="CUSTOMER SERVICE OFFICER"/>
    <x v="16"/>
    <x v="7"/>
    <n v="8714629569"/>
    <s v="CENTRAL ZONE"/>
    <n v="7415"/>
    <s v="TASK-268538"/>
    <s v="SMA1"/>
    <x v="0"/>
    <m/>
    <d v="1899-12-30T12:57:00"/>
    <s v="No"/>
    <s v="No"/>
    <d v="1899-12-30T00:00:14"/>
    <d v="1899-12-30T00:00:05"/>
    <m/>
    <d v="2025-07-25T09:00:00"/>
    <s v="ALBIN GEORGE"/>
    <s v="SMA1"/>
    <d v="2025-07-19T16:44:00"/>
    <s v="TULASIRAM SAHU"/>
    <s v="NO"/>
    <d v="2025-07-25T00:00:00"/>
    <d v="1899-12-30T15:13:42"/>
  </r>
  <r>
    <n v="20364"/>
    <s v="Bhainsdehi"/>
    <s v="CUSTOMER SERVICE OFFICER"/>
    <x v="16"/>
    <x v="7"/>
    <n v="8714629569"/>
    <s v="CENTRAL ZONE"/>
    <n v="7415"/>
    <s v="TASK-268536"/>
    <s v="SMA1"/>
    <x v="0"/>
    <m/>
    <d v="1899-12-30T12:57:00"/>
    <s v="No"/>
    <s v="No"/>
    <d v="1899-12-30T00:00:24"/>
    <d v="1899-12-30T00:00:08"/>
    <m/>
    <d v="2025-07-25T09:00:00"/>
    <s v="ALBIN GEORGE"/>
    <s v="SMA1"/>
    <d v="2025-07-19T16:44:00"/>
    <s v="TULASIRAM SAHU"/>
    <s v="NO"/>
    <d v="2025-07-25T00:00:00"/>
    <d v="1899-12-30T15:13:42"/>
  </r>
  <r>
    <n v="20364"/>
    <s v="Bhainsdehi"/>
    <s v="CUSTOMER SERVICE OFFICER"/>
    <x v="16"/>
    <x v="7"/>
    <n v="8714629569"/>
    <s v="CENTRAL ZONE"/>
    <n v="7415"/>
    <s v="TASK-267781"/>
    <s v="SMA1"/>
    <x v="0"/>
    <m/>
    <d v="1899-12-30T12:57:00"/>
    <s v="No"/>
    <s v="No"/>
    <d v="1899-12-30T02:15:59"/>
    <d v="1899-12-30T00:00:05"/>
    <m/>
    <d v="2025-07-25T09:00:00"/>
    <s v="ALBIN GEORGE"/>
    <s v="SMA1"/>
    <d v="2025-07-19T15:08:00"/>
    <s v="TULASIRAM SAHU"/>
    <s v="NO"/>
    <d v="2025-07-25T00:00:00"/>
    <d v="1899-12-30T15:13:42"/>
  </r>
  <r>
    <n v="136449"/>
    <s v="Krishnagiri"/>
    <s v="ASSISTANT BRANCH MANAGER"/>
    <x v="36"/>
    <x v="8"/>
    <n v="9578086710"/>
    <s v="SOUTH ZONE"/>
    <n v="7295"/>
    <s v="TASK-266558"/>
    <s v="SMA1"/>
    <x v="0"/>
    <m/>
    <d v="1899-12-30T12:57:00"/>
    <s v="No"/>
    <s v="Yes"/>
    <d v="1899-12-30T00:36:14"/>
    <d v="1899-12-30T00:00:49"/>
    <m/>
    <d v="2025-07-25T09:00:00"/>
    <s v="ALBIN GEORGE"/>
    <s v="SMA1"/>
    <d v="2025-07-19T15:08:00"/>
    <s v="ARAVINDHAN"/>
    <s v="NO"/>
    <d v="2025-07-25T00:00:00"/>
    <d v="1899-12-30T15:13:42"/>
  </r>
  <r>
    <n v="26127"/>
    <s v="Ganjbasoda"/>
    <s v="CUSTOMER SERVICE OFFICER"/>
    <x v="22"/>
    <x v="2"/>
    <n v="8461077570"/>
    <s v="CENTRAL ZONE"/>
    <n v="7088"/>
    <s v="TASK-271696"/>
    <s v="SMA1"/>
    <x v="0"/>
    <m/>
    <d v="1899-12-30T12:46:00"/>
    <s v="No"/>
    <s v="No"/>
    <d v="1899-12-30T01:14:04"/>
    <d v="1899-12-30T00:01:02"/>
    <m/>
    <d v="2025-07-25T09:00:00"/>
    <s v="JUSTIN KURIAN"/>
    <s v="SMA1"/>
    <d v="2025-07-19T17:02:00"/>
    <s v="RAKESH KATARIYA"/>
    <s v="NO"/>
    <d v="2025-07-25T00:00:00"/>
    <d v="1899-12-30T15:13:42"/>
  </r>
  <r>
    <n v="135825"/>
    <s v="Vandavasi"/>
    <s v="CUSTOMER SERVICE OFFICER"/>
    <x v="34"/>
    <x v="8"/>
    <n v="9344990408"/>
    <s v="SOUTH ZONE"/>
    <n v="7047"/>
    <s v="TASK-266072"/>
    <s v="SMA1"/>
    <x v="0"/>
    <m/>
    <d v="1899-12-30T12:43:00"/>
    <s v="No"/>
    <s v="Yes"/>
    <d v="1899-12-30T00:07:16"/>
    <d v="1899-12-30T00:00:51"/>
    <m/>
    <d v="2025-07-25T09:00:00"/>
    <s v="ALBIN GEORGE"/>
    <s v="SMA1"/>
    <d v="2025-07-19T15:08:00"/>
    <s v="BANU G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67088"/>
    <s v="SMA1"/>
    <x v="0"/>
    <m/>
    <d v="1899-12-30T12:42:00"/>
    <s v="No"/>
    <s v="No"/>
    <d v="1899-12-30T00:00:31"/>
    <d v="1899-12-30T00:00:09"/>
    <m/>
    <d v="2025-07-25T09:00:00"/>
    <s v="ALBIN GEORGE"/>
    <s v="SMA1"/>
    <d v="2025-07-19T15:08:00"/>
    <s v="RAJI RAVI"/>
    <s v="YES"/>
    <d v="2025-07-25T00:00:00"/>
    <d v="1899-12-30T15:13:42"/>
  </r>
  <r>
    <n v="133020"/>
    <s v="Thirupuvanam"/>
    <s v="CUSTOMER SERVICE OFFICER"/>
    <x v="35"/>
    <x v="8"/>
    <n v="7418102220"/>
    <s v="SOUTH ZONE"/>
    <n v="7084"/>
    <s v="TASK-266639"/>
    <s v="SMA1"/>
    <x v="0"/>
    <m/>
    <d v="1899-12-30T12:40:00"/>
    <s v="No"/>
    <s v="Yes"/>
    <d v="1899-12-30T00:01:25"/>
    <d v="1899-12-30T00:00:40"/>
    <m/>
    <d v="2025-07-25T09:00:00"/>
    <s v="ALBIN GEORGE"/>
    <s v="SMA1"/>
    <d v="2025-07-19T15:08:00"/>
    <s v="S SHYED ABDUL KADHAR"/>
    <s v="NO"/>
    <d v="2025-07-25T00:00:00"/>
    <d v="1899-12-30T15:13:42"/>
  </r>
  <r>
    <n v="135719"/>
    <s v="Dungarpur"/>
    <s v="CUSTOMER SERVICE OFFICER"/>
    <x v="19"/>
    <x v="3"/>
    <n v="8503846172"/>
    <s v="CENTRAL ZONE"/>
    <n v="7385"/>
    <s v="TASK-268340"/>
    <s v="SMA1"/>
    <x v="0"/>
    <m/>
    <d v="1899-12-30T12:32:00"/>
    <s v="No"/>
    <s v="No"/>
    <d v="1899-12-30T00:18:59"/>
    <d v="1899-12-30T00:01:13"/>
    <m/>
    <d v="2025-07-25T09:00:00"/>
    <s v="ALBIN GEORGE"/>
    <s v="SMA1"/>
    <d v="2025-07-19T16:44:00"/>
    <s v="MONU SAINI"/>
    <s v="NO"/>
    <d v="2025-07-25T00:00:00"/>
    <d v="1899-12-30T15:13:42"/>
  </r>
  <r>
    <n v="133876"/>
    <s v="Cuddalore Old Town"/>
    <s v="CUSTOMER SERVICE OFFICER"/>
    <x v="40"/>
    <x v="8"/>
    <n v="7812875961"/>
    <s v="SOUTH ZONE"/>
    <n v="1793"/>
    <s v="TASK-265310"/>
    <s v="SMA1"/>
    <x v="0"/>
    <m/>
    <d v="1899-12-30T12:27:00"/>
    <s v="No"/>
    <s v="No"/>
    <d v="1899-12-30T00:00:19"/>
    <d v="1899-12-30T00:00:05"/>
    <m/>
    <d v="2025-07-25T09:00:00"/>
    <s v="ALBIN GEORGE"/>
    <s v="SMA1"/>
    <d v="2025-07-19T15:08:00"/>
    <s v="VISHVA VIJAYAN"/>
    <s v="YES"/>
    <d v="2025-07-25T00:00:00"/>
    <d v="1899-12-30T15:13:42"/>
  </r>
  <r>
    <n v="29685"/>
    <s v="Mhow"/>
    <s v="ASSISTANT BRANCH MANAGER"/>
    <x v="24"/>
    <x v="2"/>
    <m/>
    <s v="CENTRAL ZONE"/>
    <n v="1756"/>
    <s v="TASK-273030"/>
    <s v="SMA1"/>
    <x v="0"/>
    <m/>
    <d v="1899-12-30T12:25:00"/>
    <s v="No"/>
    <s v="No"/>
    <d v="1899-12-30T00:00:16"/>
    <d v="1899-12-30T00:00:08"/>
    <m/>
    <d v="2025-07-25T09:00:00"/>
    <s v="JUSTIN KURIAN"/>
    <s v="SMA1"/>
    <d v="2025-07-19T17:15:00"/>
    <s v="NEERAJ KUMAR"/>
    <s v="NO"/>
    <d v="2025-07-25T00:00:00"/>
    <d v="1899-12-30T15:13:42"/>
  </r>
  <r>
    <n v="29685"/>
    <s v="Mhow"/>
    <s v="ASSISTANT BRANCH MANAGER"/>
    <x v="24"/>
    <x v="2"/>
    <m/>
    <s v="CENTRAL ZONE"/>
    <n v="1756"/>
    <s v="TASK-273029"/>
    <s v="SMA1"/>
    <x v="0"/>
    <m/>
    <d v="1899-12-30T12:25:00"/>
    <s v="No"/>
    <s v="No"/>
    <d v="1899-12-30T00:00:41"/>
    <d v="1899-12-30T00:00:06"/>
    <m/>
    <d v="2025-07-25T09:00:00"/>
    <s v="JUSTIN KURIAN"/>
    <s v="SMA1"/>
    <d v="2025-07-19T17:15:00"/>
    <s v="NEERAJ KUMAR"/>
    <s v="NO"/>
    <d v="2025-07-25T00:00:00"/>
    <d v="1899-12-30T15:13:42"/>
  </r>
  <r>
    <n v="135103"/>
    <s v="Sakri"/>
    <s v="CUSTOMER SERVICE OFFICER"/>
    <x v="15"/>
    <x v="1"/>
    <n v="8459140546"/>
    <s v="WESTERN ZONE"/>
    <n v="7223"/>
    <s v="TASK-263854"/>
    <s v="SMA1"/>
    <x v="0"/>
    <m/>
    <d v="1899-12-30T12:24:00"/>
    <s v="No"/>
    <s v="No"/>
    <d v="1899-12-30T00:01:16"/>
    <d v="1899-12-30T00:00:10"/>
    <m/>
    <d v="2025-07-25T09:00:00"/>
    <s v="ALBIN GEORGE"/>
    <s v="SMA1"/>
    <d v="2025-07-19T15:08:00"/>
    <s v="NIKITA NIMBA BORSE"/>
    <s v="YES"/>
    <d v="2025-07-25T00:00:00"/>
    <d v="1899-12-30T15:13:42"/>
  </r>
  <r>
    <n v="132757"/>
    <s v="Vadipatti"/>
    <s v="ASSISTANT BRANCH MANAGER"/>
    <x v="33"/>
    <x v="8"/>
    <n v="9500939426"/>
    <s v="SOUTH ZONE"/>
    <n v="7406"/>
    <s v="TASK-268062"/>
    <s v="SMA1"/>
    <x v="0"/>
    <m/>
    <d v="1899-12-30T12:23:00"/>
    <s v="No"/>
    <s v="No"/>
    <d v="1899-12-30T00:13:42"/>
    <d v="1899-12-30T00:00:15"/>
    <m/>
    <d v="2025-07-25T09:00:00"/>
    <s v="JUSTIN KURIAN"/>
    <s v="SMA1"/>
    <d v="2025-07-19T15:10:00"/>
    <s v="MUTHUKUMAR C"/>
    <s v="NO"/>
    <d v="2025-07-25T00:00:00"/>
    <d v="1899-12-30T15:13:42"/>
  </r>
  <r>
    <n v="28412"/>
    <s v="Kondagaon"/>
    <s v="CUSTOMER SERVICE OFFICER"/>
    <x v="20"/>
    <x v="6"/>
    <n v="8848805840"/>
    <s v="CENTRAL ZONE"/>
    <n v="1733"/>
    <s v="TASK-271925"/>
    <s v="SMA1"/>
    <x v="0"/>
    <m/>
    <d v="1899-12-30T12:24:00"/>
    <s v="No"/>
    <s v="No"/>
    <d v="1899-12-30T00:01:18"/>
    <d v="1899-12-30T00:01:01"/>
    <m/>
    <d v="2025-07-25T09:00:00"/>
    <s v="JUSTIN KURIAN"/>
    <s v="SMA1"/>
    <d v="2025-07-19T17:02:00"/>
    <s v="VISHAL MANDAL"/>
    <s v="YES"/>
    <d v="2025-07-25T00:00:00"/>
    <d v="1899-12-30T15:13:42"/>
  </r>
  <r>
    <n v="29685"/>
    <s v="Mhow"/>
    <s v="ASSISTANT BRANCH MANAGER"/>
    <x v="24"/>
    <x v="2"/>
    <m/>
    <s v="CENTRAL ZONE"/>
    <n v="1756"/>
    <s v="TASK-273008"/>
    <s v="SMA1"/>
    <x v="0"/>
    <m/>
    <d v="1899-12-30T12:23:00"/>
    <s v="No"/>
    <s v="No"/>
    <d v="1899-12-30T00:00:15"/>
    <d v="1899-12-30T00:00:05"/>
    <m/>
    <d v="2025-07-25T09:00:00"/>
    <s v="JUSTIN KURIAN"/>
    <s v="SMA1"/>
    <d v="2025-07-19T17:15:00"/>
    <s v="NEERAJ KUMAR"/>
    <s v="YES"/>
    <d v="2025-07-25T00:00:00"/>
    <d v="1899-12-30T15:13:42"/>
  </r>
  <r>
    <n v="135103"/>
    <s v="Sakri"/>
    <s v="CUSTOMER SERVICE OFFICER"/>
    <x v="15"/>
    <x v="1"/>
    <n v="8459140546"/>
    <s v="WESTERN ZONE"/>
    <n v="7223"/>
    <s v="TASK-263856"/>
    <s v="SMA1"/>
    <x v="0"/>
    <m/>
    <d v="1899-12-30T12:23:00"/>
    <s v="No"/>
    <s v="No"/>
    <d v="1899-12-30T00:00:15"/>
    <d v="1899-12-30T00:00:08"/>
    <m/>
    <d v="2025-07-25T09:00:00"/>
    <s v="ALBIN GEORGE"/>
    <s v="SMA1"/>
    <d v="2025-07-19T15:08:00"/>
    <s v="NIKITA NIMBA BORSE"/>
    <s v="NO"/>
    <d v="2025-07-25T00:00:00"/>
    <d v="1899-12-30T15:13:42"/>
  </r>
  <r>
    <n v="29685"/>
    <s v="Mhow"/>
    <s v="ASSISTANT BRANCH MANAGER"/>
    <x v="24"/>
    <x v="2"/>
    <m/>
    <s v="CENTRAL ZONE"/>
    <n v="1756"/>
    <s v="TASK-273006"/>
    <s v="SMA1"/>
    <x v="0"/>
    <m/>
    <d v="1899-12-30T12:23:00"/>
    <s v="No"/>
    <s v="No"/>
    <d v="1899-12-30T00:00:25"/>
    <d v="1899-12-30T00:00:08"/>
    <m/>
    <d v="2025-07-25T09:00:00"/>
    <s v="JUSTIN KURIAN"/>
    <s v="SMA1"/>
    <d v="2025-07-19T17:15:00"/>
    <s v="NEERAJ KUMAR"/>
    <s v="NO"/>
    <d v="2025-07-25T00:00:00"/>
    <d v="1899-12-30T15:13:42"/>
  </r>
  <r>
    <n v="135103"/>
    <s v="Sakri"/>
    <s v="CUSTOMER SERVICE OFFICER"/>
    <x v="15"/>
    <x v="1"/>
    <n v="8459140546"/>
    <s v="WESTERN ZONE"/>
    <n v="7223"/>
    <s v="TASK-271470"/>
    <s v="SMA1"/>
    <x v="0"/>
    <m/>
    <d v="1899-12-30T12:23:00"/>
    <s v="No"/>
    <s v="No"/>
    <d v="1899-12-30T00:00:12"/>
    <d v="1899-12-30T00:00:04"/>
    <m/>
    <d v="2025-07-25T09:00:00"/>
    <s v="JUSTIN KURIAN"/>
    <s v="SMA1"/>
    <d v="2025-07-19T17:02:00"/>
    <s v="NIKITA NIMBA BORSE"/>
    <s v="YES"/>
    <d v="2025-07-25T00:00:00"/>
    <d v="1899-12-30T15:13:42"/>
  </r>
  <r>
    <n v="29685"/>
    <s v="Mhow"/>
    <s v="ASSISTANT BRANCH MANAGER"/>
    <x v="24"/>
    <x v="2"/>
    <m/>
    <s v="CENTRAL ZONE"/>
    <n v="1756"/>
    <s v="TASK-272917"/>
    <s v="SMA1"/>
    <x v="0"/>
    <m/>
    <d v="1899-12-30T12:22:00"/>
    <s v="No"/>
    <s v="No"/>
    <d v="1899-12-30T00:00:33"/>
    <d v="1899-12-30T00:00:16"/>
    <m/>
    <d v="2025-07-25T09:00:00"/>
    <s v="JUSTIN KURIAN"/>
    <s v="SMA1"/>
    <d v="2025-07-19T17:15:00"/>
    <s v="NEERAJ KUMAR"/>
    <s v="YES"/>
    <d v="2025-07-25T00:00:00"/>
    <d v="1899-12-30T15:13:42"/>
  </r>
  <r>
    <n v="135266"/>
    <s v="Peth Vadagaon"/>
    <s v="CUSTOMER SERVICE OFFICER"/>
    <x v="6"/>
    <x v="5"/>
    <n v="7798495505"/>
    <s v="WESTERN ZONE"/>
    <n v="7449"/>
    <s v="TASK-270682"/>
    <s v="SMA1"/>
    <x v="0"/>
    <m/>
    <d v="1899-12-30T12:18:00"/>
    <s v="No"/>
    <s v="Yes"/>
    <d v="1900-01-01T00:56:39"/>
    <d v="1899-12-30T00:00:43"/>
    <m/>
    <d v="2025-07-25T09:00:00"/>
    <s v="JUSTIN KURIAN"/>
    <s v="SMA1"/>
    <d v="2025-07-19T17:02:00"/>
    <s v="PANDURAG RAMCHANDRA GADIVAN"/>
    <s v="NO"/>
    <d v="2025-07-25T00:00:00"/>
    <d v="1899-12-30T15:13:42"/>
  </r>
  <r>
    <n v="134233"/>
    <s v="Patharia"/>
    <s v="CUSTOMER SERVICE OFFICER"/>
    <x v="45"/>
    <x v="7"/>
    <n v="9301478366"/>
    <s v="CENTRAL ZONE"/>
    <n v="7098"/>
    <s v="TASK-271616"/>
    <s v="SMA1"/>
    <x v="0"/>
    <m/>
    <d v="1899-12-30T12:03:00"/>
    <s v="No"/>
    <s v="Yes"/>
    <d v="1899-12-30T19:13:27"/>
    <d v="1899-12-30T00:02:20"/>
    <m/>
    <d v="2025-07-25T09:00:00"/>
    <s v="JUSTIN KURIAN"/>
    <s v="SMA1"/>
    <d v="2025-07-19T17:02:00"/>
    <s v="SONU PRAJAPATI"/>
    <s v="YES"/>
    <d v="2025-07-25T00:00:00"/>
    <d v="1899-12-30T15:13:42"/>
  </r>
  <r>
    <n v="136452"/>
    <s v="Vandavasi"/>
    <s v="CUSTOMER SERVICE OFFICER"/>
    <x v="34"/>
    <x v="8"/>
    <n v="6369314015"/>
    <s v="SOUTH ZONE"/>
    <n v="7047"/>
    <s v="TASK-266655"/>
    <s v="SMA1"/>
    <x v="0"/>
    <m/>
    <d v="1899-12-30T12:00:00"/>
    <s v="No"/>
    <s v="No"/>
    <d v="1899-12-30T00:01:01"/>
    <d v="1899-12-30T00:00:06"/>
    <m/>
    <d v="2025-07-25T09:00:00"/>
    <s v="ALBIN GEORGE"/>
    <s v="SMA1"/>
    <d v="2025-07-19T15:08:00"/>
    <s v="DINESH V"/>
    <s v="YES"/>
    <d v="2025-07-25T00:00:00"/>
    <d v="1899-12-30T15:13:42"/>
  </r>
  <r>
    <n v="136452"/>
    <s v="Vandavasi"/>
    <s v="CUSTOMER SERVICE OFFICER"/>
    <x v="34"/>
    <x v="8"/>
    <n v="6369314015"/>
    <s v="SOUTH ZONE"/>
    <n v="7047"/>
    <s v="TASK-266654"/>
    <s v="SMA1"/>
    <x v="0"/>
    <m/>
    <d v="1899-12-30T11:59:00"/>
    <s v="No"/>
    <s v="No"/>
    <d v="1899-12-30T00:08:03"/>
    <d v="1899-12-30T00:00:08"/>
    <m/>
    <d v="2025-07-25T09:00:00"/>
    <s v="ALBIN GEORGE"/>
    <s v="SMA1"/>
    <d v="2025-07-19T15:08:00"/>
    <s v="DINESH V"/>
    <s v="YES"/>
    <d v="2025-07-25T00:00:00"/>
    <d v="1899-12-30T15:13:42"/>
  </r>
  <r>
    <n v="133037"/>
    <s v="Ahmedpur"/>
    <s v="CUSTOMER SERVICE OFFICER"/>
    <x v="1"/>
    <x v="1"/>
    <n v="8459363394"/>
    <s v="WESTERN ZONE"/>
    <n v="7452"/>
    <s v="TASK-266170"/>
    <s v="SMA1"/>
    <x v="1"/>
    <m/>
    <m/>
    <m/>
    <s v="No"/>
    <m/>
    <m/>
    <m/>
    <d v="2025-07-25T09:00:00"/>
    <s v="ALBIN GEORGE"/>
    <s v="SMA1"/>
    <d v="2025-07-19T15:08:00"/>
    <s v="SATYAVAN ANANDRAO BELLALE"/>
    <m/>
    <d v="2025-07-25T00:00:00"/>
    <d v="1899-12-30T15:13:42"/>
  </r>
  <r>
    <n v="135719"/>
    <s v="Dungarpur"/>
    <s v="CUSTOMER SERVICE OFFICER"/>
    <x v="19"/>
    <x v="3"/>
    <n v="8503846172"/>
    <s v="CENTRAL ZONE"/>
    <n v="7385"/>
    <s v="TASK-268964"/>
    <s v="SMA1"/>
    <x v="0"/>
    <m/>
    <d v="1899-12-30T11:56:00"/>
    <s v="No"/>
    <s v="No"/>
    <d v="1899-12-30T00:07:31"/>
    <d v="1899-12-30T00:00:24"/>
    <m/>
    <d v="2025-07-25T09:00:00"/>
    <s v="ALBIN GEORGE"/>
    <s v="SMA1"/>
    <d v="2025-07-19T16:44:00"/>
    <s v="MONU SAINI"/>
    <s v="NO"/>
    <d v="2025-07-25T00:00:00"/>
    <d v="1899-12-30T15:13:42"/>
  </r>
  <r>
    <n v="135288"/>
    <s v="Jatara"/>
    <s v="CUSTOMER SERVICE OFFICER"/>
    <x v="38"/>
    <x v="7"/>
    <n v="9179224269"/>
    <s v="CENTRAL ZONE"/>
    <n v="1765"/>
    <s v="TASK-272747"/>
    <s v="SMA1"/>
    <x v="0"/>
    <m/>
    <d v="1899-12-30T11:59:00"/>
    <s v="No"/>
    <s v="Yes"/>
    <d v="1899-12-30T19:54:07"/>
    <d v="1899-12-30T00:03:29"/>
    <m/>
    <d v="2025-07-25T09:00:00"/>
    <s v="JUSTIN KURIAN"/>
    <s v="SMA1"/>
    <d v="2025-07-19T17:02:00"/>
    <s v="RAHUL PRAJAPATI"/>
    <s v="NO"/>
    <d v="2025-07-25T00:00:00"/>
    <d v="1899-12-30T15:13:42"/>
  </r>
  <r>
    <n v="131328"/>
    <s v="Shirpur"/>
    <s v="CUSTOMER SERVICE OFFICER"/>
    <x v="15"/>
    <x v="1"/>
    <n v="9545117652"/>
    <s v="WESTERN ZONE"/>
    <n v="1772"/>
    <s v="TASK-267156"/>
    <s v="SMA1"/>
    <x v="0"/>
    <m/>
    <d v="1899-12-30T11:53:00"/>
    <s v="No"/>
    <s v="No"/>
    <d v="1899-12-30T00:00:34"/>
    <d v="1899-12-30T00:00:12"/>
    <m/>
    <d v="2025-07-25T09:00:00"/>
    <s v="ALBIN GEORGE"/>
    <s v="SMA1"/>
    <d v="2025-07-19T15:08:00"/>
    <s v="RAJPUT ROHIT GAJENDRA"/>
    <s v="NO"/>
    <d v="2025-07-25T00:00:00"/>
    <d v="1899-12-30T15:13:42"/>
  </r>
  <r>
    <n v="134229"/>
    <s v="Palera"/>
    <s v="CUSTOMER SERVICE OFFICER"/>
    <x v="38"/>
    <x v="7"/>
    <n v="6264280902"/>
    <s v="CENTRAL ZONE"/>
    <n v="7131"/>
    <s v="TASK-272058"/>
    <s v="SMA1"/>
    <x v="0"/>
    <m/>
    <d v="1899-12-30T11:50:00"/>
    <s v="No"/>
    <s v="No"/>
    <d v="1899-12-30T00:00:18"/>
    <d v="1899-12-30T00:00:06"/>
    <m/>
    <d v="2025-07-25T09:00:00"/>
    <s v="JUSTIN KURIAN"/>
    <s v="SMA1"/>
    <d v="2025-07-19T17:02:00"/>
    <s v="SANTRAM AHIRWAR"/>
    <s v="NO"/>
    <d v="2025-07-25T00:00:00"/>
    <d v="1899-12-30T15:13:42"/>
  </r>
  <r>
    <n v="134229"/>
    <s v="Palera"/>
    <s v="CUSTOMER SERVICE OFFICER"/>
    <x v="38"/>
    <x v="7"/>
    <n v="6264280902"/>
    <s v="CENTRAL ZONE"/>
    <n v="7131"/>
    <s v="TASK-272057"/>
    <s v="SMA1"/>
    <x v="0"/>
    <m/>
    <d v="1899-12-30T11:49:00"/>
    <s v="No"/>
    <s v="No"/>
    <d v="1899-12-31T18:11:37"/>
    <d v="1899-12-30T00:00:09"/>
    <m/>
    <d v="2025-07-25T09:00:00"/>
    <s v="JUSTIN KURIAN"/>
    <s v="SMA1"/>
    <d v="2025-07-19T17:02:00"/>
    <s v="SANTRAM AHIRWAR"/>
    <s v="NO"/>
    <d v="2025-07-25T00:00:00"/>
    <d v="1899-12-30T15:13:42"/>
  </r>
  <r>
    <n v="133020"/>
    <s v="Thirupuvanam"/>
    <s v="CUSTOMER SERVICE OFFICER"/>
    <x v="35"/>
    <x v="8"/>
    <n v="7418102220"/>
    <s v="SOUTH ZONE"/>
    <n v="7084"/>
    <s v="TASK-266975"/>
    <s v="SMA1"/>
    <x v="0"/>
    <m/>
    <d v="1899-12-30T11:47:00"/>
    <s v="No"/>
    <s v="Yes"/>
    <d v="1899-12-30T01:18:25"/>
    <d v="1899-12-30T00:01:03"/>
    <m/>
    <d v="2025-07-25T09:00:00"/>
    <s v="ALBIN GEORGE"/>
    <s v="SMA1"/>
    <d v="2025-07-19T15:08:00"/>
    <s v="S SHYED ABDUL KADHAR"/>
    <s v="NO"/>
    <d v="2025-07-25T00:00:00"/>
    <d v="1899-12-30T15:13:42"/>
  </r>
  <r>
    <n v="135719"/>
    <s v="Dungarpur"/>
    <s v="CUSTOMER SERVICE OFFICER"/>
    <x v="19"/>
    <x v="3"/>
    <n v="8503846172"/>
    <s v="CENTRAL ZONE"/>
    <n v="7385"/>
    <s v="TASK-268338"/>
    <s v="SMA1"/>
    <x v="0"/>
    <m/>
    <d v="1899-12-30T11:44:00"/>
    <s v="No"/>
    <s v="No"/>
    <d v="1899-12-30T00:26:29"/>
    <d v="1899-12-30T00:00:11"/>
    <m/>
    <d v="2025-07-25T09:00:00"/>
    <s v="ALBIN GEORGE"/>
    <s v="SMA1"/>
    <d v="2025-07-19T16:44:00"/>
    <s v="MONU SAINI"/>
    <s v="NO"/>
    <d v="2025-07-25T00:00:00"/>
    <d v="1899-12-30T15:13:42"/>
  </r>
  <r>
    <n v="136369"/>
    <s v="Sakri"/>
    <s v="CUSTOMER SERVICE OFFICER"/>
    <x v="15"/>
    <x v="1"/>
    <n v="9359791530"/>
    <s v="WESTERN ZONE"/>
    <n v="7223"/>
    <s v="TASK-262756"/>
    <s v="SMA1"/>
    <x v="0"/>
    <m/>
    <d v="1899-12-30T11:43:00"/>
    <s v="No"/>
    <s v="No"/>
    <d v="1899-12-30T00:00:08"/>
    <d v="1899-12-30T00:00:04"/>
    <m/>
    <d v="2025-07-25T09:00:00"/>
    <s v="ALBIN GEORGE"/>
    <s v="SMA1"/>
    <d v="2025-07-19T15:08:00"/>
    <s v="PRAMOD SANJAY DASNUR"/>
    <s v="YES"/>
    <d v="2025-07-25T00:00:00"/>
    <d v="1899-12-30T15:13:42"/>
  </r>
  <r>
    <n v="136369"/>
    <s v="Sakri"/>
    <s v="CUSTOMER SERVICE OFFICER"/>
    <x v="15"/>
    <x v="1"/>
    <n v="9359791530"/>
    <s v="WESTERN ZONE"/>
    <n v="7223"/>
    <s v="TASK-260925"/>
    <s v="SMA1"/>
    <x v="0"/>
    <m/>
    <d v="1899-12-30T11:42:00"/>
    <s v="No"/>
    <s v="No"/>
    <d v="1899-12-30T02:21:27"/>
    <d v="1899-12-30T00:00:09"/>
    <m/>
    <d v="2025-07-25T09:00:00"/>
    <s v="JUSTIN KURIAN"/>
    <s v="SMA1"/>
    <d v="2025-07-19T14:31:00"/>
    <s v="PRAMOD SANJAY DASNUR"/>
    <s v="YES"/>
    <d v="2025-07-25T00:00:00"/>
    <d v="1899-12-30T15:13:42"/>
  </r>
  <r>
    <n v="134783"/>
    <s v="Deoli"/>
    <s v="CUSTOMER SERVICE OFFICER"/>
    <x v="4"/>
    <x v="3"/>
    <n v="7014939531"/>
    <s v="CENTRAL ZONE"/>
    <n v="7284"/>
    <s v="TASK-268775"/>
    <s v="SMA1"/>
    <x v="0"/>
    <m/>
    <d v="1899-12-30T11:41:00"/>
    <s v="No"/>
    <s v="No"/>
    <d v="1899-12-30T00:00:50"/>
    <d v="1899-12-30T00:00:07"/>
    <m/>
    <d v="2025-07-25T09:00:00"/>
    <s v="ALBIN GEORGE"/>
    <s v="SMA1"/>
    <d v="2025-07-19T16:44:00"/>
    <s v="AVINASH VERMA"/>
    <s v="YES"/>
    <d v="2025-07-25T00:00:00"/>
    <d v="1899-12-30T15:13:42"/>
  </r>
  <r>
    <n v="134547"/>
    <s v="Risod"/>
    <s v="CUSTOMER SERVICE OFFICER"/>
    <x v="25"/>
    <x v="0"/>
    <n v="9881055169"/>
    <s v="WESTERN ZONE"/>
    <n v="7253"/>
    <s v="TASK-269718"/>
    <s v="SMA1"/>
    <x v="1"/>
    <m/>
    <m/>
    <m/>
    <s v="No"/>
    <m/>
    <m/>
    <m/>
    <d v="2025-07-25T09:00:00"/>
    <s v="JUSTIN KURIAN"/>
    <s v="SMA1"/>
    <d v="2025-07-19T17:01:00"/>
    <s v="GANESH SANJAY CHAMBHARE"/>
    <m/>
    <d v="2025-07-25T00:00:00"/>
    <d v="1899-12-30T15:13:42"/>
  </r>
  <r>
    <n v="134126"/>
    <s v="Tirupattur"/>
    <s v="CUSTOMER SERVICE OFFICER"/>
    <x v="34"/>
    <x v="8"/>
    <n v="8667372759"/>
    <s v="SOUTH ZONE"/>
    <n v="7297"/>
    <s v="TASK-266351"/>
    <s v="SMA1"/>
    <x v="0"/>
    <m/>
    <d v="1899-12-30T11:38:00"/>
    <s v="No"/>
    <s v="Yes"/>
    <d v="1899-12-30T01:27:21"/>
    <d v="1899-12-30T00:00:43"/>
    <m/>
    <d v="2025-07-25T09:00:00"/>
    <s v="ALBIN GEORGE"/>
    <s v="SMA1"/>
    <d v="2025-07-19T15:08:00"/>
    <s v="AJITHKUMAR VEDI"/>
    <s v="YES"/>
    <d v="2025-07-25T00:00:00"/>
    <d v="1899-12-30T15:13:42"/>
  </r>
  <r>
    <n v="134766"/>
    <s v="Ballarpur"/>
    <s v="CUSTOMER SERVICE OFFICER"/>
    <x v="23"/>
    <x v="0"/>
    <n v="7888232968"/>
    <s v="WESTERN ZONE"/>
    <n v="7139"/>
    <s v="TASK-268211"/>
    <s v="SMA1"/>
    <x v="1"/>
    <m/>
    <m/>
    <m/>
    <s v="No"/>
    <m/>
    <m/>
    <m/>
    <d v="2025-07-25T09:00:00"/>
    <s v="ALBIN GEORGE"/>
    <s v="SMA1"/>
    <d v="2025-07-19T16:44:00"/>
    <s v="SAHID HAFFIJ SHEIKH"/>
    <m/>
    <d v="2025-07-25T00:00:00"/>
    <d v="1899-12-30T15:13:42"/>
  </r>
  <r>
    <n v="27413"/>
    <s v="Petlawad"/>
    <s v="BRANCH MANAGER"/>
    <x v="29"/>
    <x v="2"/>
    <m/>
    <s v="CENTRAL ZONE"/>
    <n v="7398"/>
    <s v="TASK-268667"/>
    <s v="SMA1"/>
    <x v="0"/>
    <m/>
    <d v="1899-12-30T11:28:00"/>
    <s v="No"/>
    <s v="No"/>
    <d v="1899-12-30T00:31:44"/>
    <d v="1899-12-30T00:00:08"/>
    <m/>
    <d v="2025-07-25T09:00:00"/>
    <s v="ALBIN GEORGE"/>
    <s v="SMA1"/>
    <d v="2025-07-19T16:44:00"/>
    <s v="RAKESH KAPASIYA"/>
    <s v="NO"/>
    <d v="2025-07-25T00:00:00"/>
    <d v="1899-12-30T15:13:42"/>
  </r>
  <r>
    <n v="7848"/>
    <s v="Marthandam"/>
    <s v="CUSTOMER SERVICE OFFICER"/>
    <x v="14"/>
    <x v="8"/>
    <n v="7094496807"/>
    <s v="SOUTH ZONE"/>
    <n v="7013"/>
    <s v="TASK-266634"/>
    <s v="SMA1"/>
    <x v="0"/>
    <m/>
    <d v="1899-12-30T11:20:00"/>
    <s v="No"/>
    <s v="No"/>
    <d v="1899-12-30T00:06:46"/>
    <d v="1899-12-30T00:00:09"/>
    <m/>
    <d v="2025-07-25T09:00:00"/>
    <s v="ALBIN GEORGE"/>
    <s v="SMA1"/>
    <d v="2025-07-19T15:08:00"/>
    <s v="BRUTUS XAVIOUR XAVIER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62494"/>
    <s v="SMA1"/>
    <x v="0"/>
    <m/>
    <d v="1899-12-30T11:18:00"/>
    <s v="No"/>
    <s v="No"/>
    <d v="1899-12-30T00:00:27"/>
    <d v="1899-12-30T00:00:05"/>
    <m/>
    <d v="2025-07-25T09:00:00"/>
    <s v="ALBIN GEORGE"/>
    <s v="SMA1"/>
    <d v="2025-07-19T15:08:00"/>
    <s v="RAJ CHINNAPAN"/>
    <s v="YES"/>
    <d v="2025-07-25T00:00:00"/>
    <d v="1899-12-30T15:13:42"/>
  </r>
  <r>
    <n v="135369"/>
    <s v="Kallakurichi"/>
    <s v="CUSTOMER SERVICE OFFICER"/>
    <x v="40"/>
    <x v="8"/>
    <n v="7339243710"/>
    <s v="SOUTH ZONE"/>
    <n v="7076"/>
    <s v="TASK-262492"/>
    <s v="SMA1"/>
    <x v="0"/>
    <m/>
    <d v="1899-12-30T11:18:00"/>
    <s v="No"/>
    <s v="No"/>
    <d v="1899-12-30T00:00:48"/>
    <d v="1899-12-30T00:00:07"/>
    <m/>
    <d v="2025-07-25T09:00:00"/>
    <s v="ALBIN GEORGE"/>
    <s v="SMA1"/>
    <d v="2025-07-19T15:08:00"/>
    <s v="RAJ CHINNAPAN"/>
    <s v="YES"/>
    <d v="2025-07-25T00:00:00"/>
    <d v="1899-12-30T15:13:42"/>
  </r>
  <r>
    <n v="26966"/>
    <s v="Hasthampatti"/>
    <s v="CUSTOMER SERVICE OFFICER"/>
    <x v="36"/>
    <x v="8"/>
    <n v="8883824934"/>
    <s v="SOUTH ZONE"/>
    <n v="1794"/>
    <s v="TASK-265345"/>
    <s v="SMA1"/>
    <x v="0"/>
    <m/>
    <d v="1899-12-30T11:15:00"/>
    <s v="No"/>
    <s v="No"/>
    <d v="1899-12-30T00:01:11"/>
    <d v="1899-12-30T00:00:54"/>
    <m/>
    <d v="2025-07-25T09:00:00"/>
    <s v="ALBIN GEORGE"/>
    <s v="SMA1"/>
    <d v="2025-07-19T15:08:00"/>
    <s v="MANIVANNAN VEERAMANI"/>
    <s v="YES"/>
    <d v="2025-07-25T00:00:00"/>
    <d v="1899-12-30T15:13:42"/>
  </r>
  <r>
    <n v="29428"/>
    <s v="Chidambaram"/>
    <s v="CUSTOMER SERVICE OFFICER"/>
    <x v="40"/>
    <x v="8"/>
    <n v="7094010282"/>
    <s v="SOUTH ZONE"/>
    <n v="7046"/>
    <s v="TASK-266762"/>
    <s v="SMA1"/>
    <x v="0"/>
    <m/>
    <d v="1899-12-30T11:14:00"/>
    <s v="No"/>
    <s v="No"/>
    <d v="1899-12-30T00:04:33"/>
    <d v="1899-12-30T00:00:10"/>
    <m/>
    <d v="2025-07-25T09:00:00"/>
    <s v="ALBIN GEORGE"/>
    <s v="SMA1"/>
    <d v="2025-07-19T15:08:00"/>
    <s v="BHARATHI A"/>
    <s v="YES"/>
    <d v="2025-07-25T00:00:00"/>
    <d v="1899-12-30T15:13:42"/>
  </r>
  <r>
    <n v="135685"/>
    <s v="Yercaud"/>
    <s v="CUSTOMER SERVICE OFFICER"/>
    <x v="36"/>
    <x v="8"/>
    <n v="9489170408"/>
    <s v="SOUTH ZONE"/>
    <n v="7441"/>
    <s v="TASK-267119"/>
    <s v="SMA1"/>
    <x v="0"/>
    <m/>
    <d v="1899-12-30T11:19:00"/>
    <s v="No"/>
    <s v="No"/>
    <d v="1899-12-30T00:08:58"/>
    <d v="1899-12-30T00:07:59"/>
    <m/>
    <d v="2025-07-25T09:00:00"/>
    <s v="ALBIN GEORGE"/>
    <s v="SMA1"/>
    <d v="2025-07-19T15:08:00"/>
    <s v="RAJI RAVI"/>
    <s v="YES"/>
    <d v="2025-07-25T00:00:00"/>
    <d v="1899-12-30T15:13:42"/>
  </r>
  <r>
    <n v="135719"/>
    <s v="Dungarpur"/>
    <s v="CUSTOMER SERVICE OFFICER"/>
    <x v="19"/>
    <x v="3"/>
    <n v="8503846172"/>
    <s v="CENTRAL ZONE"/>
    <n v="7385"/>
    <s v="TASK-267670"/>
    <s v="SMA1"/>
    <x v="0"/>
    <m/>
    <d v="1899-12-30T11:00:00"/>
    <s v="No"/>
    <s v="No"/>
    <d v="1899-12-30T23:44:07"/>
    <d v="1899-12-30T00:00:06"/>
    <m/>
    <d v="2025-07-25T09:00:00"/>
    <s v="ALBIN GEORGE"/>
    <s v="SMA1"/>
    <d v="2025-07-19T15:08:00"/>
    <s v="MONU SAINI"/>
    <s v="NO"/>
    <d v="2025-07-25T00:00:00"/>
    <d v="1899-12-30T15:13:42"/>
  </r>
  <r>
    <n v="26994"/>
    <s v="Sankarapuram"/>
    <s v="CUSTOMER SERVICE OFFICER"/>
    <x v="40"/>
    <x v="8"/>
    <m/>
    <s v="SOUTH ZONE"/>
    <n v="7035"/>
    <s v="TASK-264271"/>
    <s v="SMA1"/>
    <x v="0"/>
    <m/>
    <d v="1899-12-30T08:34:00"/>
    <s v="No"/>
    <s v="Yes"/>
    <d v="1899-12-30T18:15:00"/>
    <d v="1899-12-30T21:36:01"/>
    <m/>
    <d v="2025-07-25T09:00:00"/>
    <s v="ALBIN GEORGE"/>
    <s v="SMA1"/>
    <d v="2025-07-19T15:08:00"/>
    <s v="Fathima Bee"/>
    <s v="YES"/>
    <d v="2025-07-25T00:00:00"/>
    <d v="1899-12-30T15:13:42"/>
  </r>
  <r>
    <n v="135821"/>
    <s v="Vandavasi"/>
    <s v="CUSTOMER SERVICE OFFICER"/>
    <x v="34"/>
    <x v="8"/>
    <n v="9566670270"/>
    <s v="SOUTH ZONE"/>
    <n v="7047"/>
    <s v="TASK-267342"/>
    <s v="SMA1"/>
    <x v="0"/>
    <m/>
    <d v="1899-12-30T10:49:00"/>
    <s v="No"/>
    <s v="Yes"/>
    <d v="1899-12-30T00:06:05"/>
    <d v="1899-12-30T00:00:37"/>
    <m/>
    <d v="2025-07-25T09:00:00"/>
    <s v="ALBIN GEORGE"/>
    <s v="SMA1"/>
    <d v="2025-07-19T15:08:00"/>
    <s v="VITHYA ARUMUGAM"/>
    <s v="YES"/>
    <d v="2025-07-25T00:00:00"/>
    <d v="1899-12-30T15:13:42"/>
  </r>
  <r>
    <n v="130012"/>
    <s v="Hasthampatti"/>
    <s v="CUSTOMER SERVICE OFFICER"/>
    <x v="36"/>
    <x v="8"/>
    <n v="9443822878"/>
    <s v="SOUTH ZONE"/>
    <n v="1794"/>
    <s v="TASK-262496"/>
    <s v="SMA1"/>
    <x v="0"/>
    <m/>
    <d v="1899-12-30T10:45:00"/>
    <s v="No"/>
    <s v="Yes"/>
    <d v="1899-12-30T00:04:14"/>
    <d v="1899-12-30T00:02:05"/>
    <m/>
    <d v="2025-07-25T09:00:00"/>
    <s v="ALBIN GEORGE"/>
    <s v="SMA1"/>
    <d v="2025-07-19T15:08:00"/>
    <s v="PONNACHI R"/>
    <s v="YES"/>
    <d v="2025-07-25T00:00:00"/>
    <d v="1899-12-30T15:13:42"/>
  </r>
  <r>
    <n v="131645"/>
    <s v="Atpadi"/>
    <s v="CUSTOMER SERVICE OFFICER"/>
    <x v="31"/>
    <x v="5"/>
    <n v="9503540882"/>
    <s v="WESTERN ZONE"/>
    <n v="7453"/>
    <s v="TASK-266389"/>
    <s v="SMA1"/>
    <x v="0"/>
    <m/>
    <d v="1899-12-30T10:05:00"/>
    <s v="No"/>
    <s v="Yes"/>
    <d v="1899-12-31T17:40:33"/>
    <d v="1899-12-30T00:00:41"/>
    <m/>
    <d v="2025-07-25T09:00:00"/>
    <s v="ALBIN GEORGE"/>
    <s v="SMA1"/>
    <d v="2025-07-19T15:08:00"/>
    <s v="PRAJAKTA DADASO CHAVAN"/>
    <s v="NO"/>
    <d v="2025-07-25T00:00:00"/>
    <d v="1899-12-30T15:13:42"/>
  </r>
  <r>
    <n v="135016"/>
    <s v="Titwala"/>
    <s v="CUSTOMER SERVICE OFFICER"/>
    <x v="39"/>
    <x v="5"/>
    <n v="8652653090"/>
    <s v="WESTERN ZONE"/>
    <n v="7204"/>
    <s v="TASK-262324"/>
    <s v="SMA1"/>
    <x v="0"/>
    <m/>
    <d v="1899-12-30T09:42:00"/>
    <s v="No"/>
    <s v="No"/>
    <d v="1899-12-30T00:46:38"/>
    <d v="1899-12-30T00:00:11"/>
    <m/>
    <d v="2025-07-25T09:00:00"/>
    <s v="ALBIN GEORGE"/>
    <s v="SMA1"/>
    <d v="2025-07-19T15:08:00"/>
    <s v="SHUBHAM RAMESHWAR SHIKHARE"/>
    <s v="NO"/>
    <d v="2025-07-25T00:00:00"/>
    <d v="1899-12-30T15:13:42"/>
  </r>
  <r>
    <n v="27266"/>
    <s v="Prithvipur"/>
    <s v="CUSTOMER SERVICE OFFICER (COLLECTION)"/>
    <x v="38"/>
    <x v="7"/>
    <n v="8714665644"/>
    <s v="CENTRAL ZONE"/>
    <n v="7132"/>
    <s v="TASK-272062"/>
    <s v="SMA1"/>
    <x v="0"/>
    <m/>
    <d v="1899-12-30T08:53:00"/>
    <s v="No"/>
    <s v="Yes"/>
    <m/>
    <d v="1899-12-30T23:22:11"/>
    <m/>
    <d v="2025-07-25T09:00:00"/>
    <s v="JUSTIN KURIAN"/>
    <s v="SMA1"/>
    <d v="2025-07-19T17:02:00"/>
    <s v="CHANDRASHEKHAR VISHWAKARMA"/>
    <s v="YES"/>
    <d v="2025-07-25T00:00:00"/>
    <d v="1899-12-30T15:13:42"/>
  </r>
  <r>
    <n v="130575"/>
    <s v="Radhanagari"/>
    <s v="CUSTOMER SERVICE OFFICER"/>
    <x v="6"/>
    <x v="5"/>
    <n v="9249099749"/>
    <s v="WESTERN ZONE"/>
    <n v="7384"/>
    <s v="TASK-268206"/>
    <s v="SMA1"/>
    <x v="1"/>
    <m/>
    <m/>
    <m/>
    <s v="No"/>
    <m/>
    <m/>
    <m/>
    <d v="2025-07-25T09:00:00"/>
    <s v="ALBIN GEORGE"/>
    <s v="SMA1"/>
    <d v="2025-07-19T16:44:00"/>
    <s v="SHUBHAM KESHAV PATIL"/>
    <m/>
    <d v="2025-07-25T00:00:00"/>
    <d v="1899-12-30T15:13:42"/>
  </r>
  <r>
    <n v="24024"/>
    <s v="Bakswaha"/>
    <s v="CUSTOMER SERVICE OFFICER"/>
    <x v="45"/>
    <x v="7"/>
    <n v="8435555672"/>
    <s v="CENTRAL ZONE"/>
    <n v="7391"/>
    <s v="TASK-271620"/>
    <s v="SMA1"/>
    <x v="1"/>
    <m/>
    <m/>
    <m/>
    <s v="No"/>
    <m/>
    <m/>
    <m/>
    <d v="2025-07-25T09:00:00"/>
    <s v="JUSTIN KURIAN"/>
    <s v="SMA1"/>
    <d v="2025-07-19T17:02:00"/>
    <s v="LUCKY VISHWAKARMA"/>
    <m/>
    <d v="2025-07-25T00:00:00"/>
    <d v="1899-12-30T15:13:42"/>
  </r>
  <r>
    <n v="134376"/>
    <s v="Rampur Naikin"/>
    <s v="CUSTOMER SERVICE OFFICER"/>
    <x v="42"/>
    <x v="7"/>
    <n v="7415111401"/>
    <s v="CENTRAL ZONE"/>
    <n v="1764"/>
    <s v="TASK-271818"/>
    <s v="SMA1"/>
    <x v="0"/>
    <m/>
    <d v="1899-12-30T07:44:00"/>
    <s v="No"/>
    <s v="No"/>
    <d v="1900-01-08T00:15:31"/>
    <d v="1899-12-30T00:00:37"/>
    <m/>
    <d v="2025-07-25T09:00:00"/>
    <s v="JUSTIN KURIAN"/>
    <s v="SMA1"/>
    <d v="2025-07-19T17:02:00"/>
    <s v="DIPTI SINGH"/>
    <s v="NO"/>
    <d v="2025-07-25T00:00:00"/>
    <d v="1899-12-30T15:13:42"/>
  </r>
  <r>
    <n v="134376"/>
    <s v="Rampur Naikin"/>
    <s v="CUSTOMER SERVICE OFFICER"/>
    <x v="42"/>
    <x v="7"/>
    <n v="7415111401"/>
    <s v="CENTRAL ZONE"/>
    <n v="1764"/>
    <s v="TASK-271825"/>
    <s v="SMA1"/>
    <x v="0"/>
    <m/>
    <d v="1899-12-30T07:44:00"/>
    <s v="No"/>
    <s v="No"/>
    <d v="1899-12-30T00:00:30"/>
    <d v="1899-12-30T00:01:10"/>
    <m/>
    <d v="2025-07-25T09:00:00"/>
    <s v="JUSTIN KURIAN"/>
    <s v="SMA1"/>
    <d v="2025-07-19T17:02:00"/>
    <s v="DIPTI SINGH"/>
    <s v="NO"/>
    <d v="2025-07-25T00:00:00"/>
    <d v="1899-12-30T15:13:42"/>
  </r>
  <r>
    <n v="134376"/>
    <s v="Rampur Naikin"/>
    <s v="CUSTOMER SERVICE OFFICER"/>
    <x v="42"/>
    <x v="7"/>
    <n v="7415111401"/>
    <s v="CENTRAL ZONE"/>
    <n v="1764"/>
    <s v="TASK-271824"/>
    <s v="SMA1"/>
    <x v="0"/>
    <m/>
    <d v="1899-12-30T07:45:00"/>
    <s v="No"/>
    <s v="No"/>
    <d v="1899-12-30T00:00:13"/>
    <d v="1899-12-30T00:01:31"/>
    <m/>
    <d v="2025-07-25T09:00:00"/>
    <s v="JUSTIN KURIAN"/>
    <s v="SMA1"/>
    <d v="2025-07-19T17:02:00"/>
    <s v="DIPTI SINGH"/>
    <s v="YES"/>
    <d v="2025-07-25T00:00:00"/>
    <d v="1899-12-30T15:13:42"/>
  </r>
  <r>
    <n v="134376"/>
    <s v="Rampur Naikin"/>
    <s v="CUSTOMER SERVICE OFFICER"/>
    <x v="42"/>
    <x v="7"/>
    <n v="7415111401"/>
    <s v="CENTRAL ZONE"/>
    <n v="1764"/>
    <s v="TASK-272649"/>
    <s v="SMA1"/>
    <x v="1"/>
    <m/>
    <m/>
    <m/>
    <s v="No"/>
    <m/>
    <m/>
    <m/>
    <d v="2025-07-25T09:00:00"/>
    <s v="JUSTIN KURIAN"/>
    <s v="SMA1"/>
    <d v="2025-07-19T17:02:00"/>
    <s v="DIPTI SINGH"/>
    <m/>
    <d v="2025-07-25T00:00:00"/>
    <d v="1899-12-30T15:13:42"/>
  </r>
  <r>
    <n v="134376"/>
    <s v="Rampur Naikin"/>
    <s v="CUSTOMER SERVICE OFFICER"/>
    <x v="42"/>
    <x v="7"/>
    <n v="7415111401"/>
    <s v="CENTRAL ZONE"/>
    <n v="1764"/>
    <s v="TASK-271821"/>
    <s v="SMA1"/>
    <x v="1"/>
    <m/>
    <m/>
    <m/>
    <s v="No"/>
    <m/>
    <m/>
    <m/>
    <d v="2025-07-25T09:00:00"/>
    <s v="JUSTIN KURIAN"/>
    <s v="SMA1"/>
    <d v="2025-07-19T17:02:00"/>
    <s v="DIPTI SINGH"/>
    <m/>
    <d v="2025-07-25T00:00:00"/>
    <d v="1899-12-30T15:13:42"/>
  </r>
  <r>
    <n v="130232"/>
    <s v="Mahur"/>
    <s v="CUSTOMER SERVICE OFFICER"/>
    <x v="25"/>
    <x v="0"/>
    <n v="9272003232"/>
    <s v="WESTERN ZONE"/>
    <n v="7195"/>
    <s v="TASK-260813"/>
    <s v="SMA1"/>
    <x v="0"/>
    <m/>
    <d v="1899-12-30T07:11:00"/>
    <s v="No"/>
    <s v="Yes"/>
    <d v="1899-12-30T00:01:12"/>
    <d v="1899-12-30T00:00:31"/>
    <m/>
    <d v="2025-07-25T09:00:00"/>
    <s v="JUSTIN KURIAN"/>
    <s v="SMA1"/>
    <d v="2025-07-19T14:31:00"/>
    <s v="PRITAM SAHEBRAO GAIKWAD"/>
    <s v="YES"/>
    <d v="2025-07-25T00:00:00"/>
    <d v="1899-12-30T15:13:42"/>
  </r>
  <r>
    <n v="130268"/>
    <s v="Kamuthi"/>
    <s v="CUSTOMER SERVICE OFFICER"/>
    <x v="35"/>
    <x v="8"/>
    <n v="9047608322"/>
    <s v="SOUTH ZONE"/>
    <n v="7073"/>
    <s v="TASK-266976"/>
    <s v="SMA1"/>
    <x v="0"/>
    <m/>
    <d v="1899-12-30T19:47:00"/>
    <s v="No"/>
    <s v="Yes"/>
    <d v="1899-12-30T00:07:36"/>
    <d v="1899-12-30T00:09:46"/>
    <m/>
    <d v="2025-07-25T09:00:00"/>
    <s v="ALBIN GEORGE"/>
    <s v="SMA1"/>
    <d v="2025-07-19T15:08:00"/>
    <s v="MUNEESWARAN S"/>
    <s v="YES"/>
    <d v="2025-07-25T00:00:00"/>
    <d v="1899-12-30T15:13:42"/>
  </r>
  <r>
    <n v="135789"/>
    <s v="Sangod"/>
    <s v="ASSISTANT BRANCH MANAGER"/>
    <x v="4"/>
    <x v="3"/>
    <n v="7509996471"/>
    <s v="CENTRAL ZONE"/>
    <n v="1787"/>
    <s v="TASK-268805"/>
    <s v="SMA1"/>
    <x v="0"/>
    <m/>
    <d v="1899-12-30T19:04:00"/>
    <s v="No"/>
    <s v="No"/>
    <d v="1899-12-30T00:00:18"/>
    <d v="1899-12-30T00:00:08"/>
    <m/>
    <d v="2025-07-25T09:00:00"/>
    <s v="ALBIN GEORGE"/>
    <s v="SMA1"/>
    <d v="2025-07-19T16:44:00"/>
    <s v="PANKAJ KUMAR"/>
    <s v="NO"/>
    <d v="2025-07-25T00:00:00"/>
    <d v="1899-12-30T15:13:42"/>
  </r>
  <r>
    <n v="29999"/>
    <s v="Tirupattur"/>
    <s v="CUSTOMER SERVICE OFFICER"/>
    <x v="34"/>
    <x v="8"/>
    <n v="9943381262"/>
    <s v="SOUTH ZONE"/>
    <n v="7297"/>
    <s v="TASK-262636"/>
    <s v="SMA1"/>
    <x v="0"/>
    <m/>
    <d v="1899-12-30T18:18:00"/>
    <s v="No"/>
    <s v="Yes"/>
    <d v="1899-12-31T05:39:36"/>
    <d v="1899-12-30T00:00:42"/>
    <m/>
    <d v="2025-07-25T09:00:00"/>
    <s v="ALBIN GEORGE"/>
    <s v="SMA1"/>
    <d v="2025-07-19T15:08:00"/>
    <s v="SATHIYARAJ S"/>
    <s v="YES"/>
    <d v="2025-07-25T00:00:00"/>
    <d v="1899-12-30T15:13:42"/>
  </r>
  <r>
    <n v="130540"/>
    <s v="Ashoknagar"/>
    <s v="CUSTOMER SERVICE OFFICER"/>
    <x v="41"/>
    <x v="7"/>
    <n v="8714691380"/>
    <s v="CENTRAL ZONE"/>
    <n v="7298"/>
    <s v="TASK-271682"/>
    <s v="SMA1"/>
    <x v="1"/>
    <m/>
    <m/>
    <m/>
    <s v="No"/>
    <m/>
    <m/>
    <m/>
    <d v="2025-07-25T09:00:00"/>
    <s v="JUSTIN KURIAN"/>
    <s v="SMA1"/>
    <d v="2025-07-19T17:02:00"/>
    <s v="JITENDRA YADAV"/>
    <m/>
    <d v="2025-07-25T00:00:00"/>
    <d v="1899-12-30T15:13:42"/>
  </r>
  <r>
    <n v="133004"/>
    <s v="Thittuvilai"/>
    <s v="CUSTOMER SERVICE OFFICER"/>
    <x v="14"/>
    <x v="8"/>
    <n v="9488657931"/>
    <s v="SOUTH ZONE"/>
    <n v="7016"/>
    <s v="TASK-266805"/>
    <s v="SMA1"/>
    <x v="0"/>
    <m/>
    <d v="1899-12-30T17:32:00"/>
    <s v="No"/>
    <s v="No"/>
    <d v="1899-12-30T00:00:31"/>
    <d v="1899-12-30T00:00:04"/>
    <m/>
    <d v="2025-07-25T09:00:00"/>
    <s v="ALBIN GEORGE"/>
    <s v="SMA1"/>
    <d v="2025-07-19T15:08:00"/>
    <s v="BEEMA SEYED MEERAN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64336"/>
    <s v="SMA1"/>
    <x v="0"/>
    <m/>
    <d v="1899-12-30T17:11:00"/>
    <s v="No"/>
    <s v="No"/>
    <d v="1899-12-30T00:00:34"/>
    <d v="1899-12-30T00:00:05"/>
    <m/>
    <d v="2025-07-25T09:00:00"/>
    <s v="ALBIN GEORGE"/>
    <s v="SMA1"/>
    <d v="2025-07-19T15:08:00"/>
    <s v="ARTHI K"/>
    <s v="YES"/>
    <d v="2025-07-25T00:00:00"/>
    <d v="1899-12-30T15:13:42"/>
  </r>
  <r>
    <n v="29242"/>
    <s v="Melur"/>
    <s v="CUSTOMER SERVICE OFFICER"/>
    <x v="33"/>
    <x v="8"/>
    <n v="8072608845"/>
    <s v="SOUTH ZONE"/>
    <n v="7069"/>
    <s v="TASK-264628"/>
    <s v="SMA1"/>
    <x v="0"/>
    <m/>
    <d v="1899-12-30T16:55:00"/>
    <s v="No"/>
    <s v="Yes"/>
    <d v="1899-12-30T00:01:09"/>
    <d v="1899-12-30T00:00:14"/>
    <m/>
    <d v="2025-07-25T09:00:00"/>
    <s v="ALBIN GEORGE"/>
    <s v="SMA1"/>
    <d v="2025-07-19T15:08:00"/>
    <s v="AJAYRAJ L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67633"/>
    <s v="SMA1"/>
    <x v="0"/>
    <m/>
    <d v="1899-12-30T16:49:00"/>
    <s v="No"/>
    <s v="Yes"/>
    <d v="1899-12-30T00:00:39"/>
    <d v="1899-12-30T00:00:28"/>
    <m/>
    <d v="2025-07-25T09:00:00"/>
    <s v="ALBIN GEORGE"/>
    <s v="SMA1"/>
    <d v="2025-07-19T15:08:00"/>
    <s v="JAYASHRI"/>
    <s v="YES"/>
    <d v="2025-07-25T00:00:00"/>
    <d v="1899-12-30T15:13:42"/>
  </r>
  <r>
    <n v="136188"/>
    <s v="Uthangarai"/>
    <s v="ASSISTANT BRANCH MANAGER"/>
    <x v="36"/>
    <x v="8"/>
    <m/>
    <s v="SOUTH ZONE"/>
    <n v="7341"/>
    <s v="TASK-264373"/>
    <s v="SMA1"/>
    <x v="0"/>
    <m/>
    <d v="1899-12-30T16:47:00"/>
    <s v="No"/>
    <s v="Yes"/>
    <d v="1899-12-30T00:00:39"/>
    <d v="1899-12-30T00:00:24"/>
    <m/>
    <d v="2025-07-25T09:00:00"/>
    <s v="ALBIN GEORGE"/>
    <s v="SMA1"/>
    <d v="2025-07-19T15:08:00"/>
    <s v="JAYASHRI"/>
    <s v="NO"/>
    <d v="2025-07-25T00:00:00"/>
    <d v="1899-12-30T15:13:42"/>
  </r>
  <r>
    <n v="135983"/>
    <s v="Sangod"/>
    <s v="CUSTOMER SERVICE OFFICER"/>
    <x v="4"/>
    <x v="3"/>
    <n v="7805088351"/>
    <s v="CENTRAL ZONE"/>
    <n v="1787"/>
    <s v="TASK-269013"/>
    <s v="SMA1"/>
    <x v="0"/>
    <m/>
    <d v="1899-12-30T16:24:00"/>
    <s v="No"/>
    <s v="Yes"/>
    <d v="1899-12-30T03:59:13"/>
    <d v="1899-12-30T00:00:38"/>
    <m/>
    <d v="2025-07-25T09:00:00"/>
    <s v="ALBIN GEORGE"/>
    <s v="SMA1"/>
    <d v="2025-07-19T16:44:00"/>
    <s v="ISHWAR LAL"/>
    <s v="NO"/>
    <d v="2025-07-25T00:00:00"/>
    <d v="1899-12-30T15:13:42"/>
  </r>
  <r>
    <n v="136180"/>
    <s v="Sivakasi"/>
    <s v="CUSTOMER SERVICE OFFICER"/>
    <x v="35"/>
    <x v="8"/>
    <n v="9791564102"/>
    <s v="SOUTH ZONE"/>
    <n v="7083"/>
    <s v="TASK-262536"/>
    <s v="SMA1"/>
    <x v="1"/>
    <m/>
    <m/>
    <m/>
    <s v="No"/>
    <m/>
    <m/>
    <m/>
    <d v="2025-07-25T09:00:00"/>
    <s v="ALBIN GEORGE"/>
    <s v="SMA1"/>
    <d v="2025-07-19T15:08:00"/>
    <s v="Sathishkumar K"/>
    <m/>
    <d v="2025-07-25T00:00:00"/>
    <d v="1899-12-30T15:13:42"/>
  </r>
  <r>
    <n v="131852"/>
    <s v="Melur"/>
    <s v="CUSTOMER SERVICE OFFICER"/>
    <x v="33"/>
    <x v="8"/>
    <n v="9345681248"/>
    <s v="SOUTH ZONE"/>
    <n v="7069"/>
    <s v="TASK-262502"/>
    <s v="SMA1"/>
    <x v="0"/>
    <m/>
    <d v="1899-12-30T15:49:00"/>
    <s v="No"/>
    <s v="No"/>
    <d v="1899-12-30T00:00:09"/>
    <d v="1899-12-30T00:00:04"/>
    <m/>
    <d v="2025-07-25T09:00:00"/>
    <s v="ALBIN GEORGE"/>
    <s v="SMA1"/>
    <d v="2025-07-19T15:08:00"/>
    <s v="RAHUL PALANIKUMAR"/>
    <s v="YES"/>
    <d v="2025-07-25T00:00:00"/>
    <d v="1899-12-30T15:13:42"/>
  </r>
  <r>
    <n v="26461"/>
    <s v="Kamuthi"/>
    <s v="BRANCH MANAGER"/>
    <x v="35"/>
    <x v="8"/>
    <n v="8056495540"/>
    <s v="SOUTH ZONE"/>
    <n v="7073"/>
    <s v="TASK-266495"/>
    <s v="SMA1"/>
    <x v="0"/>
    <m/>
    <d v="1899-12-30T14:34:00"/>
    <s v="No"/>
    <s v="No"/>
    <d v="1899-12-30T00:00:19"/>
    <d v="1899-12-30T00:00:06"/>
    <m/>
    <d v="2025-07-25T09:00:00"/>
    <s v="ALBIN GEORGE"/>
    <s v="SMA1"/>
    <d v="2025-07-19T15:08:00"/>
    <s v="VALIVITTAN"/>
    <s v="YES"/>
    <d v="2025-07-25T00:00:00"/>
    <d v="1899-12-30T15:13:42"/>
  </r>
  <r>
    <n v="26461"/>
    <s v="Kamuthi"/>
    <s v="BRANCH MANAGER"/>
    <x v="35"/>
    <x v="8"/>
    <n v="8056495540"/>
    <s v="SOUTH ZONE"/>
    <n v="7073"/>
    <s v="TASK-266974"/>
    <s v="SMA1"/>
    <x v="0"/>
    <m/>
    <d v="1899-12-30T14:33:00"/>
    <s v="No"/>
    <s v="No"/>
    <d v="1899-12-30T00:08:20"/>
    <d v="1899-12-30T00:00:11"/>
    <m/>
    <d v="2025-07-25T09:00:00"/>
    <s v="ALBIN GEORGE"/>
    <s v="SMA1"/>
    <d v="2025-07-19T15:08:00"/>
    <s v="VALIVITTAN"/>
    <s v="YES"/>
    <d v="2025-07-25T00:00:00"/>
    <d v="1899-12-30T15:13:42"/>
  </r>
  <r>
    <n v="136528"/>
    <s v="Rajapalayam"/>
    <s v="CUSTOMER SERVICE OFFICER"/>
    <x v="35"/>
    <x v="8"/>
    <n v="9025751518"/>
    <s v="SOUTH ZONE"/>
    <n v="7081"/>
    <s v="TASK-263558"/>
    <s v="SMA1"/>
    <x v="0"/>
    <m/>
    <d v="1899-12-30T17:18:00"/>
    <s v="No"/>
    <s v="No"/>
    <d v="1899-12-30T00:40:15"/>
    <d v="1899-12-30T03:03:42"/>
    <m/>
    <d v="2025-07-25T09:00:00"/>
    <s v="ALBIN GEORGE"/>
    <s v="SMA1"/>
    <d v="2025-07-19T15:08:00"/>
    <s v="MUTHU RAJ K"/>
    <s v="NO"/>
    <d v="2025-07-25T00:00:00"/>
    <d v="1899-12-30T15:13:42"/>
  </r>
  <r>
    <n v="136528"/>
    <s v="Rajapalayam"/>
    <s v="CUSTOMER SERVICE OFFICER"/>
    <x v="35"/>
    <x v="8"/>
    <n v="9025751518"/>
    <s v="SOUTH ZONE"/>
    <n v="7081"/>
    <s v="TASK-263499"/>
    <s v="SMA1"/>
    <x v="0"/>
    <m/>
    <d v="1899-12-30T17:39:00"/>
    <s v="No"/>
    <s v="No"/>
    <d v="1899-12-30T00:16:22"/>
    <d v="1899-12-30T03:24:53"/>
    <m/>
    <d v="2025-07-25T09:00:00"/>
    <s v="ALBIN GEORGE"/>
    <s v="SMA1"/>
    <d v="2025-07-19T15:08:00"/>
    <s v="MUTHU RAJ K"/>
    <s v="YES"/>
    <d v="2025-07-25T00:00:00"/>
    <d v="1899-12-30T15:13:42"/>
  </r>
  <r>
    <n v="136528"/>
    <s v="Rajapalayam"/>
    <s v="CUSTOMER SERVICE OFFICER"/>
    <x v="35"/>
    <x v="8"/>
    <n v="9025751518"/>
    <s v="SOUTH ZONE"/>
    <n v="7081"/>
    <s v="TASK-262535"/>
    <s v="SMA1"/>
    <x v="0"/>
    <m/>
    <d v="1899-12-30T16:36:00"/>
    <s v="No"/>
    <s v="No"/>
    <m/>
    <d v="1899-12-30T02:21:49"/>
    <m/>
    <d v="2025-07-25T09:00:00"/>
    <s v="ALBIN GEORGE"/>
    <s v="SMA1"/>
    <d v="2025-07-19T15:08:00"/>
    <s v="MUTHU RAJ K"/>
    <s v="NO"/>
    <d v="2025-07-25T00:00:00"/>
    <d v="1899-12-30T15:13:42"/>
  </r>
  <r>
    <n v="136528"/>
    <s v="Rajapalayam"/>
    <s v="CUSTOMER SERVICE OFFICER"/>
    <x v="35"/>
    <x v="8"/>
    <n v="9025751518"/>
    <s v="SOUTH ZONE"/>
    <n v="7081"/>
    <s v="TASK-262534"/>
    <s v="SMA1"/>
    <x v="0"/>
    <m/>
    <d v="1899-12-30T16:36:00"/>
    <s v="No"/>
    <s v="No"/>
    <d v="1899-12-30T00:00:25"/>
    <d v="1899-12-30T02:22:22"/>
    <m/>
    <d v="2025-07-25T09:00:00"/>
    <s v="ALBIN GEORGE"/>
    <s v="SMA1"/>
    <d v="2025-07-19T15:08:00"/>
    <s v="MUTHU RAJ K"/>
    <s v="YES"/>
    <d v="2025-07-25T00:00:00"/>
    <d v="1899-12-30T15:13:42"/>
  </r>
  <r>
    <n v="136528"/>
    <s v="Rajapalayam"/>
    <s v="CUSTOMER SERVICE OFFICER"/>
    <x v="35"/>
    <x v="8"/>
    <n v="9025751518"/>
    <s v="SOUTH ZONE"/>
    <n v="7081"/>
    <s v="TASK-262530"/>
    <s v="SMA1"/>
    <x v="0"/>
    <m/>
    <d v="1899-12-30T17:18:00"/>
    <s v="No"/>
    <s v="No"/>
    <d v="1899-12-30T00:00:30"/>
    <d v="1899-12-30T03:04:48"/>
    <m/>
    <d v="2025-07-25T09:00:00"/>
    <s v="ALBIN GEORGE"/>
    <s v="SMA1"/>
    <d v="2025-07-19T15:08:00"/>
    <s v="MUTHU RAJ K"/>
    <s v="YES"/>
    <d v="2025-07-25T00:00:00"/>
    <d v="1899-12-30T15:13:42"/>
  </r>
  <r>
    <n v="136180"/>
    <s v="Sivakasi"/>
    <s v="CUSTOMER SERVICE OFFICER"/>
    <x v="35"/>
    <x v="8"/>
    <n v="9791564102"/>
    <s v="SOUTH ZONE"/>
    <n v="7083"/>
    <s v="TASK-266987"/>
    <s v="SMA1"/>
    <x v="0"/>
    <m/>
    <d v="1899-12-30T14:11:00"/>
    <s v="No"/>
    <s v="No"/>
    <m/>
    <d v="1899-12-30T00:03:16"/>
    <m/>
    <d v="2025-07-25T09:00:00"/>
    <s v="ALBIN GEORGE"/>
    <s v="SMA1"/>
    <d v="2025-07-19T15:08:00"/>
    <s v="Sathishkumar K"/>
    <s v="YES"/>
    <d v="2025-07-25T00:00:00"/>
    <d v="1899-12-30T15:13:42"/>
  </r>
  <r>
    <n v="26461"/>
    <s v="Kamuthi"/>
    <s v="BRANCH MANAGER"/>
    <x v="35"/>
    <x v="8"/>
    <n v="8056495540"/>
    <s v="SOUTH ZONE"/>
    <n v="7073"/>
    <s v="TASK-266973"/>
    <s v="SMA1"/>
    <x v="0"/>
    <m/>
    <d v="1899-12-30T14:08:00"/>
    <s v="No"/>
    <s v="Yes"/>
    <d v="1900-01-08T02:17:09"/>
    <d v="1899-12-30T00:00:56"/>
    <m/>
    <d v="2025-07-25T09:00:00"/>
    <s v="ALBIN GEORGE"/>
    <s v="SMA1"/>
    <d v="2025-07-19T15:08:00"/>
    <s v="VALIVITTAN"/>
    <s v="YES"/>
    <d v="2025-07-25T00:00:00"/>
    <d v="1899-12-30T15:13:42"/>
  </r>
  <r>
    <n v="23059"/>
    <s v="Bijawar"/>
    <s v="CUSTOMER SERVICE OFFICER"/>
    <x v="47"/>
    <x v="7"/>
    <n v="8714638095"/>
    <s v="CENTRAL ZONE"/>
    <n v="1751"/>
    <s v="TASK-272744"/>
    <s v="SMA1"/>
    <x v="0"/>
    <m/>
    <d v="1899-12-30T13:53:00"/>
    <s v="No"/>
    <s v="No"/>
    <d v="1900-01-10T01:08:55"/>
    <d v="1899-12-30T00:00:44"/>
    <m/>
    <d v="2025-07-25T09:00:00"/>
    <s v="JUSTIN KURIAN"/>
    <s v="SMA1"/>
    <d v="2025-07-19T17:02:00"/>
    <s v="ARUN KUMAR PATEL"/>
    <s v="NO"/>
    <d v="2025-07-25T00:00:00"/>
    <d v="1899-12-30T15:13:42"/>
  </r>
  <r>
    <n v="130014"/>
    <s v="Tenkasi"/>
    <s v="CUSTOMER SERVICE OFFICER"/>
    <x v="35"/>
    <x v="8"/>
    <n v="9176161532"/>
    <s v="SOUTH ZONE"/>
    <n v="7244"/>
    <s v="TASK-266314"/>
    <s v="SMA1"/>
    <x v="0"/>
    <m/>
    <d v="1899-12-30T13:11:00"/>
    <s v="No"/>
    <s v="No"/>
    <d v="1899-12-30T00:01:06"/>
    <d v="1899-12-30T00:00:06"/>
    <m/>
    <d v="2025-07-25T09:00:00"/>
    <s v="ALBIN GEORGE"/>
    <s v="SMA1"/>
    <d v="2025-07-19T15:08:00"/>
    <s v="MANIKANNAN A"/>
    <s v="NO"/>
    <d v="2025-07-25T00:00:00"/>
    <d v="1899-12-30T15:13:42"/>
  </r>
  <r>
    <n v="17801"/>
    <s v="Jatara"/>
    <s v="ASSISTANT BRANCH MANAGER"/>
    <x v="38"/>
    <x v="7"/>
    <m/>
    <s v="CENTRAL ZONE"/>
    <n v="1765"/>
    <s v="TASK-273002"/>
    <s v="SMA1"/>
    <x v="0"/>
    <m/>
    <d v="1899-12-30T12:30:00"/>
    <s v="No"/>
    <s v="Yes"/>
    <d v="1899-12-30T00:36:58"/>
    <d v="1899-12-30T00:05:15"/>
    <m/>
    <d v="2025-07-25T09:00:00"/>
    <s v="JUSTIN KURIAN"/>
    <s v="SMA1"/>
    <d v="2025-07-19T17:15:00"/>
    <s v="JOGENDRA SINGH LODHI"/>
    <s v="YES"/>
    <d v="2025-07-25T00:00:00"/>
    <d v="1899-12-30T15:13:42"/>
  </r>
  <r>
    <n v="22605"/>
    <s v="Ratlam"/>
    <s v="CUSTOMER SERVICE OFFICER"/>
    <x v="2"/>
    <x v="2"/>
    <n v="8714634018"/>
    <s v="CENTRAL ZONE"/>
    <n v="7134"/>
    <s v="TASK-268610"/>
    <s v="SMA1"/>
    <x v="0"/>
    <m/>
    <d v="1899-12-30T11:58:00"/>
    <s v="No"/>
    <s v="No"/>
    <d v="1899-12-30T20:36:49"/>
    <d v="1899-12-30T00:00:08"/>
    <m/>
    <d v="2025-07-25T09:00:00"/>
    <s v="ALBIN GEORGE"/>
    <s v="SMA1"/>
    <d v="2025-07-19T16:44:00"/>
    <s v="NARAYAN"/>
    <s v="NO"/>
    <d v="2025-07-25T00:00:00"/>
    <d v="1899-12-30T15:13:42"/>
  </r>
  <r>
    <n v="135103"/>
    <s v="Sakri"/>
    <s v="CUSTOMER SERVICE OFFICER"/>
    <x v="15"/>
    <x v="1"/>
    <n v="8459140546"/>
    <s v="WESTERN ZONE"/>
    <n v="7223"/>
    <s v="TASK-262311"/>
    <s v="SMA1"/>
    <x v="0"/>
    <m/>
    <d v="1899-12-30T11:28:00"/>
    <s v="No"/>
    <s v="No"/>
    <d v="1899-12-30T00:00:21"/>
    <d v="1899-12-30T00:00:04"/>
    <m/>
    <d v="2025-07-25T09:00:00"/>
    <s v="ALBIN GEORGE"/>
    <s v="SMA1"/>
    <d v="2025-07-19T15:08:00"/>
    <s v="NIKITA NIMBA BORSE"/>
    <s v="YES"/>
    <d v="2025-07-25T00:00:00"/>
    <d v="1899-12-30T15:13:42"/>
  </r>
  <r>
    <n v="134736"/>
    <s v="Tendukheda"/>
    <s v="CUSTOMER SERVICE OFFICER"/>
    <x v="45"/>
    <x v="7"/>
    <n v="9584746262"/>
    <s v="CENTRAL ZONE"/>
    <n v="7107"/>
    <s v="TASK-272386"/>
    <s v="SMA1"/>
    <x v="0"/>
    <m/>
    <d v="1899-12-30T11:30:00"/>
    <s v="No"/>
    <s v="Yes"/>
    <d v="1899-12-30T18:32:17"/>
    <d v="1899-12-30T00:02:06"/>
    <m/>
    <d v="2025-07-25T09:00:00"/>
    <s v="JUSTIN KURIAN"/>
    <s v="SMA1"/>
    <d v="2025-07-19T17:02:00"/>
    <s v="ABHISHEK CHOURASIYA"/>
    <s v="NO"/>
    <d v="2025-07-25T00:00:00"/>
    <d v="1899-12-30T15:13:42"/>
  </r>
  <r>
    <n v="132569"/>
    <s v="Prithvipur"/>
    <s v="CUSTOMER SERVICE OFFICER (COLLECTION)"/>
    <x v="38"/>
    <x v="7"/>
    <n v="9037955097"/>
    <s v="CENTRAL ZONE"/>
    <n v="7132"/>
    <s v="TASK-272799"/>
    <s v="SMA1"/>
    <x v="0"/>
    <m/>
    <d v="1899-12-30T11:27:00"/>
    <s v="No"/>
    <s v="Yes"/>
    <m/>
    <d v="1899-12-30T00:02:19"/>
    <m/>
    <d v="2025-07-25T09:00:00"/>
    <s v="JUSTIN KURIAN"/>
    <s v="SMA1"/>
    <d v="2025-07-19T17:02:00"/>
    <s v="MANOJ KUSHWAHA"/>
    <s v="YES"/>
    <d v="2025-07-25T00:00:00"/>
    <d v="1899-12-30T15:13:42"/>
  </r>
  <r>
    <n v="15013"/>
    <s v="Bairagarh"/>
    <s v="ASSISTANT BRANCH MANAGER"/>
    <x v="22"/>
    <x v="2"/>
    <m/>
    <s v="CENTRAL ZONE"/>
    <n v="7086"/>
    <s v="TASK-267784"/>
    <s v="SMA1"/>
    <x v="0"/>
    <m/>
    <d v="1899-12-30T11:29:00"/>
    <s v="No"/>
    <s v="No"/>
    <d v="1899-12-30T00:00:44"/>
    <d v="1899-12-31T00:19:33"/>
    <m/>
    <d v="2025-07-25T09:00:00"/>
    <s v="ALBIN GEORGE"/>
    <s v="SMA1"/>
    <d v="2025-07-19T15:08:00"/>
    <s v="PAWAN"/>
    <s v="YES"/>
    <d v="2025-07-25T00:00:00"/>
    <d v="1899-12-30T15:13:42"/>
  </r>
  <r>
    <n v="130870"/>
    <s v="Shajapur"/>
    <s v="CUSTOMER SERVICE OFFICER"/>
    <x v="27"/>
    <x v="2"/>
    <n v="7770970966"/>
    <s v="CENTRAL ZONE"/>
    <n v="7102"/>
    <s v="TASK-271986"/>
    <s v="SMA1"/>
    <x v="0"/>
    <m/>
    <d v="1899-12-30T10:46:00"/>
    <s v="No"/>
    <s v="No"/>
    <d v="1899-12-30T00:00:11"/>
    <d v="1899-12-30T00:00:05"/>
    <m/>
    <d v="2025-07-25T09:00:00"/>
    <s v="JUSTIN KURIAN"/>
    <s v="SMA1"/>
    <d v="2025-07-19T17:02:00"/>
    <s v="RAHUL BHILALA"/>
    <s v="YES"/>
    <d v="2025-07-25T00:00:00"/>
    <d v="1899-12-30T15:13:42"/>
  </r>
  <r>
    <n v="130870"/>
    <s v="Shajapur"/>
    <s v="CUSTOMER SERVICE OFFICER"/>
    <x v="27"/>
    <x v="2"/>
    <n v="7770970966"/>
    <s v="CENTRAL ZONE"/>
    <n v="7102"/>
    <s v="TASK-271755"/>
    <s v="SMA1"/>
    <x v="0"/>
    <m/>
    <d v="1899-12-30T10:46:00"/>
    <s v="No"/>
    <s v="No"/>
    <d v="1899-12-30T00:00:13"/>
    <d v="1899-12-30T00:00:05"/>
    <m/>
    <d v="2025-07-25T09:00:00"/>
    <s v="JUSTIN KURIAN"/>
    <s v="SMA1"/>
    <d v="2025-07-19T17:02:00"/>
    <s v="RAHUL BHILALA"/>
    <s v="YES"/>
    <d v="2025-07-25T00:00:00"/>
    <d v="1899-12-30T15:13:42"/>
  </r>
  <r>
    <n v="130760"/>
    <s v="Vellarada"/>
    <s v="EXECUTIVE - MSME &amp; AGRI"/>
    <x v="5"/>
    <x v="4"/>
    <n v="8714691487"/>
    <s v="SOUTH ZONE"/>
    <n v="7445"/>
    <s v="TASK-268219"/>
    <s v="SMA1"/>
    <x v="0"/>
    <m/>
    <d v="1899-12-30T10:16:00"/>
    <s v="No"/>
    <s v="No"/>
    <d v="1900-01-03T17:35:31"/>
    <d v="1899-12-30T00:00:32"/>
    <m/>
    <d v="2025-07-25T09:00:00"/>
    <s v="ALBIN GEORGE"/>
    <s v="SMA1"/>
    <d v="2025-07-19T16:44:00"/>
    <s v="RENJITH J J"/>
    <s v="YES"/>
    <d v="2025-07-25T00:00:00"/>
    <d v="1899-12-30T15:13:42"/>
  </r>
  <r>
    <n v="136087"/>
    <s v="Dungarpur"/>
    <s v="CUSTOMER SERVICE OFFICER"/>
    <x v="19"/>
    <x v="3"/>
    <n v="6378422574"/>
    <s v="CENTRAL ZONE"/>
    <n v="7385"/>
    <s v="TASK-267662"/>
    <s v="SMA1"/>
    <x v="0"/>
    <m/>
    <d v="1899-12-30T10:02:00"/>
    <s v="No"/>
    <s v="No"/>
    <d v="1899-12-30T00:00:51"/>
    <d v="1899-12-30T00:00:07"/>
    <m/>
    <d v="2025-07-25T09:00:00"/>
    <s v="ALBIN GEORGE"/>
    <s v="SMA1"/>
    <d v="2025-07-19T15:08:00"/>
    <s v="GHANSHYAM BHEEL"/>
    <s v="NO"/>
    <d v="2025-07-25T00:00:00"/>
    <d v="1899-12-30T15:13:42"/>
  </r>
  <r>
    <n v="25153"/>
    <s v="Berasia"/>
    <s v="CUSTOMER SERVICE OFFICER"/>
    <x v="22"/>
    <x v="2"/>
    <n v="8718987605"/>
    <s v="CENTRAL ZONE"/>
    <n v="1750"/>
    <s v="TASK-268554"/>
    <s v="SMA1"/>
    <x v="0"/>
    <m/>
    <d v="1899-12-30T09:41:00"/>
    <s v="No"/>
    <s v="Yes"/>
    <d v="1899-12-30T20:47:50"/>
    <d v="1899-12-30T00:01:17"/>
    <m/>
    <d v="2025-07-25T09:00:00"/>
    <s v="ALBIN GEORGE"/>
    <s v="SMA1"/>
    <d v="2025-07-19T16:44:00"/>
    <s v="ASHISH KUMAR DHANGAR"/>
    <s v="YES"/>
    <d v="2025-07-25T00:00:00"/>
    <d v="1899-12-30T15:13:42"/>
  </r>
  <r>
    <n v="24803"/>
    <s v="Berasia"/>
    <s v="EXECUTIVE - MSME &amp; AGRI"/>
    <x v="22"/>
    <x v="2"/>
    <n v="8714641168"/>
    <s v="CENTRAL ZONE"/>
    <n v="1750"/>
    <s v="TASK-268884"/>
    <s v="SMA1"/>
    <x v="0"/>
    <m/>
    <d v="1899-12-30T09:43:00"/>
    <s v="No"/>
    <s v="No"/>
    <d v="1899-12-30T00:14:21"/>
    <d v="1899-12-30T00:14:13"/>
    <m/>
    <d v="2025-07-25T09:00:00"/>
    <s v="ALBIN GEORGE"/>
    <s v="SMA1"/>
    <d v="2025-07-19T16:44:00"/>
    <s v="LALIT MEENA"/>
    <s v="YES"/>
    <d v="2025-07-25T00:00:00"/>
    <d v="1899-12-30T15:13:42"/>
  </r>
  <r>
    <n v="134367"/>
    <s v="Guna"/>
    <s v="CUSTOMER SERVICE OFFICER"/>
    <x v="41"/>
    <x v="7"/>
    <n v="9037954577"/>
    <s v="CENTRAL ZONE"/>
    <n v="1755"/>
    <s v="TASK-268950"/>
    <s v="SMA1"/>
    <x v="0"/>
    <m/>
    <d v="1899-12-30T09:09:00"/>
    <s v="No"/>
    <s v="Yes"/>
    <d v="1899-12-30T00:22:16"/>
    <d v="1899-12-30T00:01:10"/>
    <m/>
    <d v="2025-07-25T09:00:00"/>
    <s v="ALBIN GEORGE"/>
    <s v="SMA1"/>
    <d v="2025-07-19T16:44:00"/>
    <s v="SATYENDRA YADAV"/>
    <s v="NO"/>
    <d v="2025-07-25T00:00:00"/>
    <d v="1899-12-30T15:13:42"/>
  </r>
  <r>
    <n v="135751"/>
    <s v="Sehore"/>
    <s v="CUSTOMER SERVICE OFFICER"/>
    <x v="12"/>
    <x v="2"/>
    <n v="7987165413"/>
    <s v="CENTRAL ZONE"/>
    <n v="1762"/>
    <s v="TASK-272618"/>
    <s v="SMA1"/>
    <x v="0"/>
    <m/>
    <d v="1899-12-30T08:42:00"/>
    <s v="No"/>
    <s v="No"/>
    <d v="1899-12-30T00:01:16"/>
    <d v="1899-12-30T00:00:28"/>
    <m/>
    <d v="2025-07-25T09:00:00"/>
    <s v="JUSTIN KURIAN"/>
    <s v="SMA1"/>
    <d v="2025-07-19T17:02:00"/>
    <s v="SUJIT BADODIYA"/>
    <s v="YES"/>
    <d v="2025-07-25T00:00:00"/>
    <d v="1899-12-30T15:13:42"/>
  </r>
  <r>
    <n v="27955"/>
    <s v="Gangapur-bhilwara"/>
    <s v="CUSTOMER SERVICE OFFICER"/>
    <x v="8"/>
    <x v="3"/>
    <n v="6367174568"/>
    <s v="CENTRAL ZONE"/>
    <n v="7400"/>
    <s v="TASK-269325"/>
    <s v="SMA1"/>
    <x v="1"/>
    <m/>
    <m/>
    <m/>
    <s v="No"/>
    <m/>
    <m/>
    <m/>
    <d v="2025-07-25T09:00:00"/>
    <s v="ALBIN GEORGE"/>
    <s v="SMA1"/>
    <d v="2025-07-19T16:44:00"/>
    <s v="HARI SINGH"/>
    <m/>
    <d v="2025-07-25T00:00:00"/>
    <d v="1899-12-30T15:13:42"/>
  </r>
  <r>
    <n v="136531"/>
    <s v="Rampur Naikin"/>
    <s v="CUSTOMER SERVICE OFFICER"/>
    <x v="42"/>
    <x v="7"/>
    <n v="9644379102"/>
    <s v="CENTRAL ZONE"/>
    <n v="1764"/>
    <s v="TASK-272866"/>
    <s v="SMA1"/>
    <x v="0"/>
    <m/>
    <d v="1899-12-30T08:00:00"/>
    <s v="No"/>
    <s v="No"/>
    <d v="1899-12-30T00:00:22"/>
    <d v="1899-12-30T00:00:18"/>
    <m/>
    <d v="2025-07-25T09:00:00"/>
    <s v="JUSTIN KURIAN"/>
    <s v="SMA1"/>
    <d v="2025-07-19T17:02:00"/>
    <s v="ABHISHEK KUMAR MISHRA"/>
    <s v="NO"/>
    <d v="2025-07-25T00:00:00"/>
    <d v="1899-12-30T15:13:42"/>
  </r>
  <r>
    <n v="131676"/>
    <s v="Hingoli"/>
    <s v="CUSTOMER SERVICE OFFICER"/>
    <x v="0"/>
    <x v="0"/>
    <n v="9922332883"/>
    <s v="WESTERN ZONE"/>
    <n v="7162"/>
    <s v="TASK-271243"/>
    <s v="SMA1"/>
    <x v="0"/>
    <m/>
    <d v="1899-12-30T07:21:00"/>
    <s v="No"/>
    <s v="No"/>
    <d v="1899-12-30T00:00:34"/>
    <d v="1899-12-30T00:00:13"/>
    <m/>
    <d v="2025-07-25T09:00:00"/>
    <s v="JUSTIN KURIAN"/>
    <s v="SMA1"/>
    <d v="2025-07-19T17:02:00"/>
    <s v="GANGADHAR PRABHAKAR BARDE"/>
    <s v="NO"/>
    <d v="2025-07-25T00:00:00"/>
    <d v="1899-12-30T15:13:42"/>
  </r>
  <r>
    <n v="133753"/>
    <s v="Ambagarh"/>
    <s v="CUSTOMER SERVICE OFFICER"/>
    <x v="17"/>
    <x v="6"/>
    <n v="7909529865"/>
    <s v="CENTRAL ZONE"/>
    <n v="7151"/>
    <s v="TASK-268709"/>
    <s v="SMA1"/>
    <x v="0"/>
    <m/>
    <d v="1899-12-30T07:20:00"/>
    <s v="No"/>
    <s v="No"/>
    <d v="1899-12-30T00:00:52"/>
    <d v="1899-12-30T00:00:09"/>
    <m/>
    <d v="2025-07-25T09:00:00"/>
    <s v="ALBIN GEORGE"/>
    <s v="SMA1"/>
    <d v="2025-07-19T16:44:00"/>
    <s v="YAMESHWARI NISHAD"/>
    <s v="NO"/>
    <d v="2025-07-25T00:00:00"/>
    <d v="1899-12-30T15:13:42"/>
  </r>
  <r>
    <n v="131357"/>
    <s v="Gariyaband"/>
    <s v="CUSTOMER SERVICE OFFICER"/>
    <x v="17"/>
    <x v="6"/>
    <n v="8120596325"/>
    <s v="CENTRAL ZONE"/>
    <n v="7113"/>
    <s v="TASK-272459"/>
    <s v="SMA1"/>
    <x v="0"/>
    <m/>
    <d v="1899-12-30T19:34:00"/>
    <s v="No"/>
    <s v="No"/>
    <d v="1899-12-30T00:02:56"/>
    <d v="1899-12-30T00:00:15"/>
    <m/>
    <d v="2025-07-25T09:00:00"/>
    <s v="JUSTIN KURIAN"/>
    <s v="SMA1"/>
    <d v="2025-07-19T17:02:00"/>
    <s v="DEVENDRA NISHAD"/>
    <s v="NO"/>
    <d v="2025-07-25T00:00:00"/>
    <d v="1899-12-30T15:13:42"/>
  </r>
  <r>
    <n v="135380"/>
    <s v="Ganjbasoda"/>
    <s v="CUSTOMER SERVICE OFFICER"/>
    <x v="22"/>
    <x v="2"/>
    <n v="8109206160"/>
    <s v="CENTRAL ZONE"/>
    <n v="7088"/>
    <s v="TASK-272656"/>
    <s v="SMA1"/>
    <x v="0"/>
    <m/>
    <d v="1899-12-30T19:04:00"/>
    <s v="No"/>
    <s v="Yes"/>
    <d v="1899-12-30T00:02:57"/>
    <d v="1899-12-30T00:00:21"/>
    <m/>
    <d v="2025-07-25T09:00:00"/>
    <s v="JUSTIN KURIAN"/>
    <s v="SMA1"/>
    <d v="2025-07-19T17:02:00"/>
    <s v="DEVENDRA SINGH"/>
    <s v="NO"/>
    <d v="2025-07-25T00:00:00"/>
    <d v="1899-12-30T15:13:42"/>
  </r>
  <r>
    <n v="135380"/>
    <s v="Ganjbasoda"/>
    <s v="CUSTOMER SERVICE OFFICER"/>
    <x v="22"/>
    <x v="2"/>
    <n v="8109206160"/>
    <s v="CENTRAL ZONE"/>
    <n v="7088"/>
    <s v="TASK-272655"/>
    <s v="SMA1"/>
    <x v="0"/>
    <m/>
    <d v="1899-12-30T19:01:00"/>
    <s v="No"/>
    <s v="Yes"/>
    <d v="1899-12-30T00:01:16"/>
    <d v="1899-12-30T00:00:39"/>
    <m/>
    <d v="2025-07-25T09:00:00"/>
    <s v="JUSTIN KURIAN"/>
    <s v="SMA1"/>
    <d v="2025-07-19T17:02:00"/>
    <s v="DEVENDRA SINGH"/>
    <s v="NO"/>
    <d v="2025-07-25T00:00:00"/>
    <d v="1899-12-30T15:13:42"/>
  </r>
  <r>
    <n v="135380"/>
    <s v="Ganjbasoda"/>
    <s v="CUSTOMER SERVICE OFFICER"/>
    <x v="22"/>
    <x v="2"/>
    <n v="8109206160"/>
    <s v="CENTRAL ZONE"/>
    <n v="7088"/>
    <s v="TASK-272653"/>
    <s v="SMA1"/>
    <x v="0"/>
    <m/>
    <d v="1899-12-30T19:00:00"/>
    <s v="No"/>
    <s v="Yes"/>
    <d v="1899-12-30T00:06:15"/>
    <d v="1899-12-30T00:00:30"/>
    <m/>
    <d v="2025-07-25T09:00:00"/>
    <s v="JUSTIN KURIAN"/>
    <s v="SMA1"/>
    <d v="2025-07-19T17:02:00"/>
    <s v="DEVENDRA SINGH"/>
    <s v="NO"/>
    <d v="2025-07-25T00:00:00"/>
    <d v="1899-12-30T15:13:42"/>
  </r>
  <r>
    <n v="130094"/>
    <s v="Obedullaganj"/>
    <s v="CUSTOMER SERVICE OFFICER"/>
    <x v="22"/>
    <x v="2"/>
    <n v="9340102168"/>
    <s v="CENTRAL ZONE"/>
    <n v="7067"/>
    <s v="TASK-271691"/>
    <s v="SMA1"/>
    <x v="0"/>
    <m/>
    <d v="1899-12-30T18:13:00"/>
    <s v="No"/>
    <s v="No"/>
    <d v="1899-12-31T00:58:23"/>
    <d v="1899-12-30T00:00:05"/>
    <m/>
    <d v="2025-07-25T09:00:00"/>
    <s v="JUSTIN KURIAN"/>
    <s v="SMA1"/>
    <d v="2025-07-19T17:02:00"/>
    <s v="ATUL"/>
    <s v="NO"/>
    <d v="2025-07-25T00:00:00"/>
    <d v="1899-12-30T15:13:42"/>
  </r>
  <r>
    <n v="28051"/>
    <s v="Badarwas"/>
    <s v="CUSTOMER SERVICE OFFICER"/>
    <x v="41"/>
    <x v="7"/>
    <n v="9778600709"/>
    <s v="CENTRAL ZONE"/>
    <n v="7428"/>
    <s v="TASK-267758"/>
    <s v="SMA1"/>
    <x v="0"/>
    <m/>
    <d v="1899-12-30T18:10:00"/>
    <s v="No"/>
    <s v="Yes"/>
    <d v="1899-12-30T00:02:36"/>
    <d v="1899-12-30T00:00:31"/>
    <m/>
    <d v="2025-07-25T09:00:00"/>
    <s v="ALBIN GEORGE"/>
    <s v="SMA1"/>
    <d v="2025-07-19T15:08:00"/>
    <s v="ANIL KUMAR"/>
    <s v="NO"/>
    <d v="2025-07-25T00:00:00"/>
    <d v="1899-12-30T15:13:42"/>
  </r>
  <r>
    <n v="130425"/>
    <s v="Rahuri"/>
    <s v="CUSTOMER SERVICE OFFICER"/>
    <x v="3"/>
    <x v="1"/>
    <n v="7823812953"/>
    <s v="WESTERN ZONE"/>
    <n v="7199"/>
    <s v="TASK-263770"/>
    <s v="SMA1"/>
    <x v="0"/>
    <m/>
    <d v="1899-12-30T15:48:00"/>
    <s v="No"/>
    <s v="No"/>
    <d v="1899-12-30T00:00:16"/>
    <d v="1899-12-30T00:00:10"/>
    <m/>
    <d v="2025-07-25T09:00:00"/>
    <s v="ALBIN GEORGE"/>
    <s v="SMA1"/>
    <d v="2025-07-19T15:08:00"/>
    <s v="SANTOSH DILIP HULLALE"/>
    <s v="NO"/>
    <d v="2025-07-25T00:00:00"/>
    <d v="1899-12-30T15:13:42"/>
  </r>
  <r>
    <n v="135618"/>
    <s v="Sitamau"/>
    <s v="CUSTOMER SERVICE OFFICER"/>
    <x v="2"/>
    <x v="2"/>
    <n v="8461975905"/>
    <s v="CENTRAL ZONE"/>
    <n v="7365"/>
    <s v="TASK-267901"/>
    <s v="SMA1"/>
    <x v="0"/>
    <m/>
    <d v="1899-12-30T15:40:00"/>
    <s v="No"/>
    <s v="Yes"/>
    <d v="1899-12-30T00:01:02"/>
    <d v="1899-12-30T00:00:47"/>
    <m/>
    <d v="2025-07-25T09:00:00"/>
    <s v="ALBIN GEORGE"/>
    <s v="SMA1"/>
    <d v="2025-07-19T15:08:00"/>
    <s v="ASHOK"/>
    <s v="YES"/>
    <d v="2025-07-25T00:00:00"/>
    <d v="1899-12-30T15:13:42"/>
  </r>
  <r>
    <n v="136397"/>
    <s v="Murbad"/>
    <s v="CUSTOMER SERVICE OFFICER"/>
    <x v="39"/>
    <x v="5"/>
    <n v="7977835639"/>
    <s v="WESTERN ZONE"/>
    <n v="7326"/>
    <s v="TASK-262316"/>
    <s v="SMA1"/>
    <x v="0"/>
    <m/>
    <d v="1899-12-30T14:44:00"/>
    <s v="No"/>
    <s v="No"/>
    <d v="1899-12-30T00:54:18"/>
    <d v="1899-12-30T00:00:27"/>
    <m/>
    <d v="2025-07-25T09:00:00"/>
    <s v="ALBIN GEORGE"/>
    <s v="SMA1"/>
    <d v="2025-07-19T15:08:00"/>
    <s v="VIKAS VILAS KEMBARI"/>
    <s v="NO"/>
    <d v="2025-07-25T00:00:00"/>
    <d v="1899-12-30T15:13:42"/>
  </r>
  <r>
    <n v="134229"/>
    <s v="Palera"/>
    <s v="CUSTOMER SERVICE OFFICER"/>
    <x v="38"/>
    <x v="7"/>
    <n v="6264280902"/>
    <s v="CENTRAL ZONE"/>
    <n v="7131"/>
    <s v="TASK-271578"/>
    <s v="SMA1"/>
    <x v="0"/>
    <m/>
    <d v="1899-12-30T12:59:00"/>
    <s v="No"/>
    <s v="No"/>
    <d v="1899-12-30T02:00:11"/>
    <d v="1899-12-30T00:00:07"/>
    <m/>
    <d v="2025-07-25T09:00:00"/>
    <s v="JUSTIN KURIAN"/>
    <s v="SMA1"/>
    <d v="2025-07-19T17:02:00"/>
    <s v="SANTRAM AHIRWAR"/>
    <s v="NO"/>
    <d v="2025-07-25T00:00:00"/>
    <d v="1899-12-30T15:13:42"/>
  </r>
  <r>
    <n v="135029"/>
    <s v="Rajgarh"/>
    <s v="ASSISTANT BRANCH MANAGER"/>
    <x v="27"/>
    <x v="2"/>
    <m/>
    <s v="CENTRAL ZONE"/>
    <n v="7187"/>
    <s v="TASK-272932"/>
    <s v="SMA1"/>
    <x v="0"/>
    <m/>
    <d v="1899-12-30T12:38:00"/>
    <s v="No"/>
    <s v="No"/>
    <d v="1899-12-30T00:00:13"/>
    <d v="1899-12-30T00:00:06"/>
    <m/>
    <d v="2025-07-25T09:00:00"/>
    <s v="JUSTIN KURIAN"/>
    <s v="SMA1"/>
    <d v="2025-07-19T17:15:00"/>
    <s v="JASMAT SINGH TOMAR"/>
    <s v="NO"/>
    <d v="2025-07-25T00:00:00"/>
    <d v="1899-12-30T15:13:42"/>
  </r>
  <r>
    <n v="135396"/>
    <s v="Beohari"/>
    <s v="CUSTOMER SERVICE OFFICER"/>
    <x v="42"/>
    <x v="7"/>
    <n v="7489192916"/>
    <s v="CENTRAL ZONE"/>
    <n v="7057"/>
    <s v="TASK-271614"/>
    <s v="SMA1"/>
    <x v="0"/>
    <m/>
    <d v="1899-12-30T11:43:00"/>
    <s v="No"/>
    <s v="No"/>
    <d v="1899-12-30T00:18:37"/>
    <d v="1899-12-30T00:00:08"/>
    <m/>
    <d v="2025-07-25T09:00:00"/>
    <s v="JUSTIN KURIAN"/>
    <s v="SMA1"/>
    <d v="2025-07-19T17:02:00"/>
    <s v="SACHIN TRIPATHI"/>
    <s v="YES"/>
    <d v="2025-07-25T00:00:00"/>
    <d v="1899-12-30T15:13:42"/>
  </r>
  <r>
    <n v="130014"/>
    <s v="Tenkasi"/>
    <s v="CUSTOMER SERVICE OFFICER"/>
    <x v="35"/>
    <x v="8"/>
    <n v="9176161532"/>
    <s v="SOUTH ZONE"/>
    <n v="7244"/>
    <s v="TASK-266313"/>
    <s v="SMA1"/>
    <x v="0"/>
    <m/>
    <d v="1899-12-30T11:24:00"/>
    <s v="No"/>
    <s v="No"/>
    <d v="1899-12-30T00:00:15"/>
    <d v="1899-12-30T00:00:06"/>
    <m/>
    <d v="2025-07-25T09:00:00"/>
    <s v="ALBIN GEORGE"/>
    <s v="SMA1"/>
    <d v="2025-07-19T15:08:00"/>
    <s v="MANIKANNAN A"/>
    <s v="YES"/>
    <d v="2025-07-25T00:00:00"/>
    <d v="1899-12-30T15:13:42"/>
  </r>
  <r>
    <n v="135389"/>
    <s v="Guna"/>
    <s v="CUSTOMER SERVICE OFFICER"/>
    <x v="41"/>
    <x v="7"/>
    <n v="9340463726"/>
    <s v="CENTRAL ZONE"/>
    <n v="1755"/>
    <s v="TASK-269118"/>
    <s v="SMA1"/>
    <x v="1"/>
    <m/>
    <m/>
    <m/>
    <s v="No"/>
    <m/>
    <m/>
    <m/>
    <d v="2025-07-25T09:00:00"/>
    <s v="ALBIN GEORGE"/>
    <s v="SMA1"/>
    <d v="2025-07-19T16:44:00"/>
    <s v="SURENDRA JATAV"/>
    <m/>
    <d v="2025-07-25T00:00:00"/>
    <d v="1899-12-30T15:13:42"/>
  </r>
  <r>
    <n v="135702"/>
    <s v="Narsinghgarh"/>
    <s v="CUSTOMER SERVICE OFFICER"/>
    <x v="27"/>
    <x v="2"/>
    <n v="6268914499"/>
    <s v="CENTRAL ZONE"/>
    <n v="1760"/>
    <s v="TASK-272359"/>
    <s v="SMA1"/>
    <x v="0"/>
    <m/>
    <d v="1899-12-30T10:52:00"/>
    <s v="No"/>
    <s v="No"/>
    <d v="1899-12-30T01:30:00"/>
    <d v="1899-12-30T00:00:10"/>
    <m/>
    <d v="2025-07-25T09:00:00"/>
    <s v="JUSTIN KURIAN"/>
    <s v="SMA1"/>
    <d v="2025-07-19T17:02:00"/>
    <s v="RAJPAL"/>
    <s v="YES"/>
    <d v="2025-07-25T00:00:00"/>
    <d v="1899-12-30T15:13:42"/>
  </r>
  <r>
    <n v="29003"/>
    <s v="Deola"/>
    <s v="CUSTOMER SERVICE OFFICER"/>
    <x v="3"/>
    <x v="1"/>
    <n v="8767739087"/>
    <s v="WESTERN ZONE"/>
    <n v="7431"/>
    <s v="TASK-264893"/>
    <s v="SMA1"/>
    <x v="0"/>
    <m/>
    <d v="1899-12-30T10:39:00"/>
    <s v="No"/>
    <s v="No"/>
    <d v="1899-12-30T00:00:21"/>
    <d v="1899-12-30T00:00:10"/>
    <m/>
    <d v="2025-07-25T09:00:00"/>
    <s v="ALBIN GEORGE"/>
    <s v="SMA1"/>
    <d v="2025-07-19T15:08:00"/>
    <s v="VIDYA DHANANJAY BELDAR"/>
    <s v="YES"/>
    <d v="2025-07-25T00:00:00"/>
    <d v="1899-12-30T15:13:42"/>
  </r>
  <r>
    <n v="29003"/>
    <s v="Deola"/>
    <s v="CUSTOMER SERVICE OFFICER"/>
    <x v="3"/>
    <x v="1"/>
    <n v="8767739087"/>
    <s v="WESTERN ZONE"/>
    <n v="7431"/>
    <s v="TASK-264899"/>
    <s v="SMA1"/>
    <x v="0"/>
    <m/>
    <d v="1899-12-30T10:39:00"/>
    <s v="No"/>
    <s v="No"/>
    <d v="1899-12-30T00:00:23"/>
    <d v="1899-12-30T00:00:11"/>
    <m/>
    <d v="2025-07-25T09:00:00"/>
    <s v="ALBIN GEORGE"/>
    <s v="SMA1"/>
    <d v="2025-07-19T15:08:00"/>
    <s v="VIDYA DHANANJAY BELDAR"/>
    <s v="YES"/>
    <d v="2025-07-25T00:00:00"/>
    <d v="1899-12-30T15:13:42"/>
  </r>
  <r>
    <n v="29003"/>
    <s v="Deola"/>
    <s v="CUSTOMER SERVICE OFFICER"/>
    <x v="3"/>
    <x v="1"/>
    <n v="8767739087"/>
    <s v="WESTERN ZONE"/>
    <n v="7431"/>
    <s v="TASK-265618"/>
    <s v="SMA1"/>
    <x v="0"/>
    <m/>
    <d v="1899-12-30T10:39:00"/>
    <s v="No"/>
    <s v="No"/>
    <d v="1899-12-30T00:02:25"/>
    <d v="1899-12-30T00:00:10"/>
    <m/>
    <d v="2025-07-25T09:00:00"/>
    <s v="ALBIN GEORGE"/>
    <s v="SMA1"/>
    <d v="2025-07-19T15:08:00"/>
    <s v="VIDYA DHANANJAY BELDAR"/>
    <s v="YES"/>
    <d v="2025-07-25T00:00:00"/>
    <d v="1899-12-30T15:13:42"/>
  </r>
  <r>
    <n v="22930"/>
    <s v="Bijawar"/>
    <s v="CUSTOMER SERVICE OFFICER"/>
    <x v="47"/>
    <x v="7"/>
    <n v="8714638059"/>
    <s v="CENTRAL ZONE"/>
    <n v="1751"/>
    <s v="TASK-272025"/>
    <s v="SMA1"/>
    <x v="0"/>
    <m/>
    <d v="1899-12-30T10:06:00"/>
    <s v="No"/>
    <s v="Yes"/>
    <d v="1899-12-30T00:14:14"/>
    <d v="1899-12-30T00:05:43"/>
    <m/>
    <d v="2025-07-25T09:00:00"/>
    <s v="JUSTIN KURIAN"/>
    <s v="SMA1"/>
    <d v="2025-07-19T17:02:00"/>
    <s v="BRAJENDRA VISHWAKARMA"/>
    <s v="YES"/>
    <d v="2025-07-25T00:00:00"/>
    <d v="1899-12-30T15:13:42"/>
  </r>
  <r>
    <n v="22930"/>
    <s v="Bijawar"/>
    <s v="CUSTOMER SERVICE OFFICER"/>
    <x v="47"/>
    <x v="7"/>
    <n v="8714638059"/>
    <s v="CENTRAL ZONE"/>
    <n v="1751"/>
    <s v="TASK-268676"/>
    <s v="SMA1"/>
    <x v="0"/>
    <m/>
    <d v="1899-12-30T09:52:00"/>
    <s v="No"/>
    <s v="Yes"/>
    <d v="1899-12-30T00:04:28"/>
    <d v="1899-12-30T00:01:15"/>
    <m/>
    <d v="2025-07-25T09:00:00"/>
    <s v="ALBIN GEORGE"/>
    <s v="SMA1"/>
    <d v="2025-07-19T16:44:00"/>
    <s v="BRAJENDRA VISHWAKARMA"/>
    <s v="YES"/>
    <d v="2025-07-25T00:00:00"/>
    <d v="1899-12-30T15:13:42"/>
  </r>
  <r>
    <n v="28896"/>
    <s v="Maheshwar"/>
    <s v="CUSTOMER SERVICE OFFICER"/>
    <x v="21"/>
    <x v="2"/>
    <n v="8717893913"/>
    <s v="CENTRAL ZONE"/>
    <n v="7129"/>
    <s v="TASK-272834"/>
    <s v="SMA1"/>
    <x v="1"/>
    <m/>
    <m/>
    <m/>
    <s v="No"/>
    <m/>
    <m/>
    <m/>
    <d v="2025-07-25T09:00:00"/>
    <s v="JUSTIN KURIAN"/>
    <s v="SMA1"/>
    <d v="2025-07-19T17:02:00"/>
    <s v="JAGDISH NIGWAL"/>
    <m/>
    <d v="2025-07-25T00:00:00"/>
    <d v="1899-12-30T15:13:42"/>
  </r>
  <r>
    <n v="29307"/>
    <s v="Narsinghgarh"/>
    <s v="CUSTOMER SERVICE OFFICER"/>
    <x v="27"/>
    <x v="2"/>
    <n v="9977502354"/>
    <s v="CENTRAL ZONE"/>
    <n v="1760"/>
    <s v="TASK-268781"/>
    <s v="SMA1"/>
    <x v="0"/>
    <m/>
    <d v="1899-12-30T09:25:00"/>
    <s v="No"/>
    <s v="No"/>
    <d v="1899-12-30T00:00:10"/>
    <d v="1899-12-30T00:00:06"/>
    <m/>
    <d v="2025-07-25T09:00:00"/>
    <s v="ALBIN GEORGE"/>
    <s v="SMA1"/>
    <d v="2025-07-19T16:44:00"/>
    <s v="VIRENDRA SINGH"/>
    <s v="NO"/>
    <d v="2025-07-25T00:00:00"/>
    <d v="1899-12-30T15:13:42"/>
  </r>
  <r>
    <n v="134065"/>
    <s v="Petlawad"/>
    <s v="ASSISTANT BRANCH MANAGER"/>
    <x v="29"/>
    <x v="2"/>
    <m/>
    <s v="CENTRAL ZONE"/>
    <n v="7398"/>
    <s v="TASK-268566"/>
    <s v="SMA1"/>
    <x v="0"/>
    <m/>
    <d v="1899-12-30T09:17:00"/>
    <s v="No"/>
    <s v="No"/>
    <d v="1899-12-30T00:10:18"/>
    <d v="1899-12-30T00:00:41"/>
    <m/>
    <d v="2025-07-25T09:00:00"/>
    <s v="ALBIN GEORGE"/>
    <s v="SMA1"/>
    <d v="2025-07-19T16:44:00"/>
    <s v="UMESH KUMAR KUSHWAHA"/>
    <s v="NO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64319"/>
    <s v="SMA1"/>
    <x v="0"/>
    <m/>
    <d v="1899-12-30T08:58:00"/>
    <s v="No"/>
    <s v="No"/>
    <d v="1899-12-30T00:09:04"/>
    <d v="1899-12-30T00:03:33"/>
    <m/>
    <d v="2025-07-25T09:00:00"/>
    <s v="ALBIN GEORGE"/>
    <s v="SMA1"/>
    <d v="2025-07-19T15:08:00"/>
    <s v="ARTHI K"/>
    <s v="YES"/>
    <d v="2025-07-25T00:00:00"/>
    <d v="1899-12-30T15:13:42"/>
  </r>
  <r>
    <n v="136074"/>
    <s v="Laundi"/>
    <s v="CUSTOMER SERVICE OFFICER"/>
    <x v="47"/>
    <x v="7"/>
    <n v="8269325891"/>
    <s v="CENTRAL ZONE"/>
    <n v="7128"/>
    <s v="TASK-272587"/>
    <s v="SMA1"/>
    <x v="0"/>
    <m/>
    <d v="1899-12-30T07:59:00"/>
    <s v="No"/>
    <s v="Yes"/>
    <m/>
    <d v="1899-12-30T00:01:54"/>
    <m/>
    <d v="2025-07-25T09:00:00"/>
    <s v="JUSTIN KURIAN"/>
    <s v="SMA1"/>
    <d v="2025-07-19T17:02:00"/>
    <s v="DHEERENDRA AHIRWAR"/>
    <s v="YES"/>
    <d v="2025-07-25T00:00:00"/>
    <d v="1899-12-30T15:13:42"/>
  </r>
  <r>
    <n v="130644"/>
    <s v="Raghogarh"/>
    <s v="CUSTOMER SERVICE OFFICER"/>
    <x v="41"/>
    <x v="7"/>
    <n v="8714691424"/>
    <s v="CENTRAL ZONE"/>
    <n v="7435"/>
    <s v="TASK-268448"/>
    <s v="SMA1"/>
    <x v="0"/>
    <m/>
    <d v="1899-12-30T07:40:00"/>
    <s v="No"/>
    <s v="No"/>
    <d v="1899-12-30T00:00:18"/>
    <d v="1899-12-30T00:06:25"/>
    <m/>
    <d v="2025-07-25T09:00:00"/>
    <s v="ALBIN GEORGE"/>
    <s v="SMA1"/>
    <d v="2025-07-19T16:44:00"/>
    <s v="SARAFRAJ KHAN"/>
    <s v="YES"/>
    <d v="2025-07-25T00:00:00"/>
    <d v="1899-12-30T15:13:42"/>
  </r>
  <r>
    <n v="136062"/>
    <s v="Ashoknagar"/>
    <s v="CUSTOMER SERVICE OFFICER"/>
    <x v="41"/>
    <x v="7"/>
    <n v="8871462118"/>
    <s v="CENTRAL ZONE"/>
    <n v="7298"/>
    <s v="TASK-271964"/>
    <s v="SMA1"/>
    <x v="0"/>
    <m/>
    <d v="1899-12-30T19:15:00"/>
    <s v="No"/>
    <s v="No"/>
    <d v="1899-12-30T00:00:28"/>
    <d v="1899-12-30T00:00:08"/>
    <m/>
    <d v="2025-07-25T09:00:00"/>
    <s v="JUSTIN KURIAN"/>
    <s v="SMA1"/>
    <d v="2025-07-19T17:02:00"/>
    <s v="RANJEET SINGH YADAV"/>
    <s v="YES"/>
    <d v="2025-07-25T00:00:00"/>
    <d v="1899-12-30T15:13:42"/>
  </r>
  <r>
    <n v="21962"/>
    <s v="Ashoknagar"/>
    <s v="ASSISTANT BRANCH MANAGER"/>
    <x v="41"/>
    <x v="7"/>
    <m/>
    <s v="CENTRAL ZONE"/>
    <n v="7298"/>
    <s v="TASK-271911"/>
    <s v="SMA1"/>
    <x v="0"/>
    <m/>
    <d v="1899-12-30T19:07:00"/>
    <s v="No"/>
    <s v="No"/>
    <d v="1899-12-30T00:00:18"/>
    <d v="1899-12-30T00:00:05"/>
    <m/>
    <d v="2025-07-25T09:00:00"/>
    <s v="JUSTIN KURIAN"/>
    <s v="SMA1"/>
    <d v="2025-07-19T17:02:00"/>
    <s v="ARJUN KURMI"/>
    <s v="YES"/>
    <d v="2025-07-25T00:00:00"/>
    <d v="1899-12-30T15:13:42"/>
  </r>
  <r>
    <n v="133980"/>
    <s v="Kollamcode"/>
    <s v="CUSTOMER SERVICE OFFICER"/>
    <x v="14"/>
    <x v="8"/>
    <n v="9629216836"/>
    <s v="SOUTH ZONE"/>
    <n v="7006"/>
    <s v="TASK-266421"/>
    <s v="SMA1"/>
    <x v="0"/>
    <m/>
    <d v="1899-12-30T18:21:00"/>
    <s v="No"/>
    <s v="Yes"/>
    <d v="1899-12-30T00:02:15"/>
    <d v="1899-12-30T00:01:10"/>
    <m/>
    <d v="2025-07-25T09:00:00"/>
    <s v="ALBIN GEORGE"/>
    <s v="SMA1"/>
    <d v="2025-07-19T15:08:00"/>
    <s v="SHYNI RAJESH"/>
    <s v="NO"/>
    <d v="2025-07-25T00:00:00"/>
    <d v="1899-12-30T15:13:42"/>
  </r>
  <r>
    <n v="130094"/>
    <s v="Obedullaganj"/>
    <s v="CUSTOMER SERVICE OFFICER"/>
    <x v="22"/>
    <x v="2"/>
    <n v="9340102168"/>
    <s v="CENTRAL ZONE"/>
    <n v="7067"/>
    <s v="TASK-271692"/>
    <s v="SMA1"/>
    <x v="0"/>
    <m/>
    <d v="1899-12-30T17:15:00"/>
    <s v="No"/>
    <s v="No"/>
    <d v="1899-12-30T00:00:26"/>
    <d v="1899-12-30T00:00:10"/>
    <m/>
    <d v="2025-07-25T09:00:00"/>
    <s v="JUSTIN KURIAN"/>
    <s v="SMA1"/>
    <d v="2025-07-19T17:02:00"/>
    <s v="ATUL"/>
    <s v="YES"/>
    <d v="2025-07-25T00:00:00"/>
    <d v="1899-12-30T15:13:42"/>
  </r>
  <r>
    <n v="130094"/>
    <s v="Obedullaganj"/>
    <s v="CUSTOMER SERVICE OFFICER"/>
    <x v="22"/>
    <x v="2"/>
    <n v="9340102168"/>
    <s v="CENTRAL ZONE"/>
    <n v="7067"/>
    <s v="TASK-271575"/>
    <s v="SMA1"/>
    <x v="0"/>
    <m/>
    <d v="1899-12-30T17:15:00"/>
    <s v="No"/>
    <s v="No"/>
    <d v="1899-12-30T00:00:30"/>
    <d v="1899-12-30T00:00:09"/>
    <m/>
    <d v="2025-07-25T09:00:00"/>
    <s v="JUSTIN KURIAN"/>
    <s v="SMA1"/>
    <d v="2025-07-19T17:02:00"/>
    <s v="ATUL"/>
    <s v="NO"/>
    <d v="2025-07-25T00:00:00"/>
    <d v="1899-12-30T15:13:42"/>
  </r>
  <r>
    <n v="134272"/>
    <s v="Gariyaband"/>
    <s v="CUSTOMER SERVICE OFFICER"/>
    <x v="17"/>
    <x v="6"/>
    <n v="7828583847"/>
    <s v="CENTRAL ZONE"/>
    <n v="7113"/>
    <s v="TASK-271739"/>
    <s v="SMA1"/>
    <x v="0"/>
    <m/>
    <d v="1899-12-30T16:57:00"/>
    <s v="No"/>
    <s v="No"/>
    <d v="1899-12-30T03:45:44"/>
    <d v="1899-12-30T00:00:10"/>
    <m/>
    <d v="2025-07-25T09:00:00"/>
    <s v="JUSTIN KURIAN"/>
    <s v="SMA1"/>
    <d v="2025-07-19T17:02:00"/>
    <s v="DAMESHWAR GAYAKWAD"/>
    <s v="NO"/>
    <d v="2025-07-25T00:00:00"/>
    <d v="1899-12-30T15:13:42"/>
  </r>
  <r>
    <n v="135825"/>
    <s v="Vandavasi"/>
    <s v="CUSTOMER SERVICE OFFICER"/>
    <x v="34"/>
    <x v="8"/>
    <n v="9344990408"/>
    <s v="SOUTH ZONE"/>
    <n v="7047"/>
    <s v="TASK-263692"/>
    <s v="SMA1"/>
    <x v="0"/>
    <m/>
    <d v="1899-12-30T16:44:00"/>
    <s v="No"/>
    <s v="Yes"/>
    <d v="1899-12-30T00:09:21"/>
    <d v="1899-12-30T00:00:43"/>
    <m/>
    <d v="2025-07-25T09:00:00"/>
    <s v="ALBIN GEORGE"/>
    <s v="SMA1"/>
    <d v="2025-07-19T15:08:00"/>
    <s v="BANU G"/>
    <s v="YES"/>
    <d v="2025-07-25T00:00:00"/>
    <d v="1899-12-30T15:13:42"/>
  </r>
  <r>
    <n v="131645"/>
    <s v="Atpadi"/>
    <s v="CUSTOMER SERVICE OFFICER"/>
    <x v="31"/>
    <x v="5"/>
    <n v="9503540882"/>
    <s v="WESTERN ZONE"/>
    <n v="7453"/>
    <s v="TASK-266317"/>
    <s v="SMA1"/>
    <x v="1"/>
    <m/>
    <m/>
    <m/>
    <s v="No"/>
    <m/>
    <m/>
    <m/>
    <d v="2025-07-25T09:00:00"/>
    <s v="ALBIN GEORGE"/>
    <s v="SMA1"/>
    <d v="2025-07-19T15:08:00"/>
    <s v="PRAJAKTA DADASO CHAVAN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66995"/>
    <s v="SMA1"/>
    <x v="0"/>
    <m/>
    <d v="1899-12-30T16:08:00"/>
    <s v="No"/>
    <s v="No"/>
    <d v="1899-12-30T00:00:37"/>
    <d v="1899-12-30T00:00:05"/>
    <m/>
    <d v="2025-07-25T09:00:00"/>
    <s v="ALBIN GEORGE"/>
    <s v="SMA1"/>
    <d v="2025-07-19T15:08:00"/>
    <s v="BALASUNDHARAM"/>
    <s v="YES"/>
    <d v="2025-07-25T00:00:00"/>
    <d v="1899-12-30T15:13:42"/>
  </r>
  <r>
    <n v="134126"/>
    <s v="Tirupattur"/>
    <s v="CUSTOMER SERVICE OFFICER"/>
    <x v="34"/>
    <x v="8"/>
    <n v="8667372759"/>
    <s v="SOUTH ZONE"/>
    <n v="7297"/>
    <s v="TASK-265832"/>
    <s v="SMA1"/>
    <x v="0"/>
    <m/>
    <d v="1899-12-30T16:12:00"/>
    <s v="No"/>
    <s v="Yes"/>
    <d v="1899-12-30T05:22:02"/>
    <d v="1899-12-30T00:04:43"/>
    <m/>
    <d v="2025-07-25T09:00:00"/>
    <s v="ALBIN GEORGE"/>
    <s v="SMA1"/>
    <d v="2025-07-19T15:08:00"/>
    <s v="AJITHKUMAR VEDI"/>
    <s v="NO"/>
    <d v="2025-07-25T00:00:00"/>
    <d v="1899-12-30T15:13:42"/>
  </r>
  <r>
    <n v="131645"/>
    <s v="Atpadi"/>
    <s v="CUSTOMER SERVICE OFFICER"/>
    <x v="31"/>
    <x v="5"/>
    <n v="9503540882"/>
    <s v="WESTERN ZONE"/>
    <n v="7453"/>
    <s v="TASK-266319"/>
    <s v="SMA1"/>
    <x v="1"/>
    <m/>
    <m/>
    <m/>
    <s v="No"/>
    <m/>
    <m/>
    <m/>
    <d v="2025-07-25T09:00:00"/>
    <s v="ALBIN GEORGE"/>
    <s v="SMA1"/>
    <d v="2025-07-19T15:08:00"/>
    <s v="PRAJAKTA DADASO CHAVAN"/>
    <m/>
    <d v="2025-07-25T00:00:00"/>
    <d v="1899-12-30T15:13:42"/>
  </r>
  <r>
    <n v="133608"/>
    <s v="Kallakurichi"/>
    <s v="CUSTOMER SERVICE OFFICER"/>
    <x v="40"/>
    <x v="8"/>
    <n v="7339368715"/>
    <s v="SOUTH ZONE"/>
    <n v="7076"/>
    <s v="TASK-266200"/>
    <s v="SMA1"/>
    <x v="0"/>
    <m/>
    <d v="1899-12-30T16:03:00"/>
    <s v="No"/>
    <s v="No"/>
    <d v="1899-12-30T00:00:30"/>
    <d v="1899-12-30T00:00:05"/>
    <m/>
    <d v="2025-07-25T09:00:00"/>
    <s v="ALBIN GEORGE"/>
    <s v="SMA1"/>
    <d v="2025-07-19T15:08:00"/>
    <s v="BALASUNDHARAM"/>
    <s v="YES"/>
    <d v="2025-07-25T00:00:00"/>
    <d v="1899-12-30T15:13:42"/>
  </r>
  <r>
    <n v="136208"/>
    <s v="Baldeogarh"/>
    <s v="CUSTOMER SERVICE OFFICER"/>
    <x v="38"/>
    <x v="7"/>
    <m/>
    <s v="CENTRAL ZONE"/>
    <n v="7119"/>
    <s v="TASK-271490"/>
    <s v="SMA1"/>
    <x v="0"/>
    <m/>
    <d v="1899-12-30T15:57:00"/>
    <s v="No"/>
    <s v="Yes"/>
    <m/>
    <d v="1899-12-30T00:04:16"/>
    <m/>
    <d v="2025-07-25T09:00:00"/>
    <s v="JUSTIN KURIAN"/>
    <s v="SMA1"/>
    <d v="2025-07-19T17:02:00"/>
    <s v="Bhagirath Ahirwar"/>
    <s v="NO"/>
    <d v="2025-07-25T00:00:00"/>
    <d v="1899-12-30T15:13:42"/>
  </r>
  <r>
    <n v="136223"/>
    <s v="Ashoknagar"/>
    <s v="CUSTOMER SERVICE OFFICER"/>
    <x v="41"/>
    <x v="7"/>
    <n v="8305451861"/>
    <s v="CENTRAL ZONE"/>
    <n v="7298"/>
    <s v="TASK-272567"/>
    <s v="SMA1"/>
    <x v="0"/>
    <m/>
    <d v="1899-12-30T15:40:00"/>
    <s v="No"/>
    <s v="No"/>
    <d v="1899-12-30T00:00:18"/>
    <d v="1899-12-30T00:00:12"/>
    <m/>
    <d v="2025-07-25T09:00:00"/>
    <s v="JUSTIN KURIAN"/>
    <s v="SMA1"/>
    <d v="2025-07-19T17:02:00"/>
    <s v="NEERAJ BABU AHIRWAR"/>
    <s v="YES"/>
    <d v="2025-07-25T00:00:00"/>
    <d v="1899-12-30T15:13:42"/>
  </r>
  <r>
    <n v="135441"/>
    <s v="Nevasa"/>
    <s v="CUSTOMER SERVICE OFFICER"/>
    <x v="3"/>
    <x v="1"/>
    <n v="7057978628"/>
    <s v="WESTERN ZONE"/>
    <n v="7196"/>
    <s v="TASK-263757"/>
    <s v="SMA1"/>
    <x v="0"/>
    <m/>
    <d v="1899-12-30T15:34:00"/>
    <s v="No"/>
    <s v="No"/>
    <d v="1899-12-30T00:00:49"/>
    <d v="1899-12-30T00:00:28"/>
    <m/>
    <d v="2025-07-25T09:00:00"/>
    <s v="ALBIN GEORGE"/>
    <s v="SMA1"/>
    <d v="2025-07-19T15:08:00"/>
    <s v="ARSHIYA FAIZAN SHAIKH"/>
    <s v="NO"/>
    <d v="2025-07-25T00:00:00"/>
    <d v="1899-12-30T15:13:42"/>
  </r>
  <r>
    <n v="136155"/>
    <s v="Nowgong"/>
    <s v="CUSTOMER SERVICE OFFICER"/>
    <x v="38"/>
    <x v="7"/>
    <n v="9131753749"/>
    <s v="CENTRAL ZONE"/>
    <n v="7097"/>
    <s v="TASK-271846"/>
    <s v="SMA1"/>
    <x v="0"/>
    <m/>
    <d v="1899-12-30T15:27:00"/>
    <s v="No"/>
    <s v="Yes"/>
    <d v="1899-12-30T00:01:29"/>
    <d v="1899-12-30T00:01:07"/>
    <m/>
    <d v="2025-07-25T09:00:00"/>
    <s v="JUSTIN KURIAN"/>
    <s v="SMA1"/>
    <d v="2025-07-19T17:02:00"/>
    <s v="PRADEEP SAHU"/>
    <s v="NO"/>
    <d v="2025-07-25T00:00:00"/>
    <d v="1899-12-30T15:13:42"/>
  </r>
  <r>
    <n v="23950"/>
    <s v="Sarangpur"/>
    <s v="CUSTOMER SERVICE OFFICER"/>
    <x v="27"/>
    <x v="2"/>
    <n v="6263656793"/>
    <s v="CENTRAL ZONE"/>
    <n v="7265"/>
    <s v="TASK-272422"/>
    <s v="SMA1"/>
    <x v="0"/>
    <m/>
    <d v="1899-12-30T14:48:00"/>
    <s v="No"/>
    <s v="Yes"/>
    <d v="1900-01-02T05:01:19"/>
    <d v="1899-12-30T00:02:28"/>
    <m/>
    <d v="2025-07-25T09:00:00"/>
    <s v="JUSTIN KURIAN"/>
    <s v="SMA1"/>
    <d v="2025-07-19T17:02:00"/>
    <s v="KRISHNAPAL SINGH"/>
    <s v="YES"/>
    <d v="2025-07-25T00:00:00"/>
    <d v="1899-12-30T15:13:42"/>
  </r>
  <r>
    <n v="29233"/>
    <s v="Boisar"/>
    <s v="CUSTOMER SERVICE OFFICER"/>
    <x v="39"/>
    <x v="5"/>
    <n v="9249098379"/>
    <s v="WESTERN ZONE"/>
    <n v="7191"/>
    <s v="TASK-262751"/>
    <s v="SMA1"/>
    <x v="0"/>
    <m/>
    <d v="1899-12-30T17:55:00"/>
    <s v="No"/>
    <s v="No"/>
    <d v="1899-12-31T03:17:07"/>
    <d v="1899-12-31T03:16:15"/>
    <m/>
    <d v="2025-07-25T09:00:00"/>
    <s v="ALBIN GEORGE"/>
    <s v="SMA1"/>
    <d v="2025-07-19T15:08:00"/>
    <s v="JAYESH RAMESH KUMAR YADAV"/>
    <s v="YES"/>
    <d v="2025-07-25T00:00:00"/>
    <d v="1899-12-30T15:13:42"/>
  </r>
  <r>
    <n v="131069"/>
    <s v="Tamia"/>
    <s v="CUSTOMER SERVICE OFFICER"/>
    <x v="16"/>
    <x v="7"/>
    <n v="7697806109"/>
    <s v="CENTRAL ZONE"/>
    <n v="7105"/>
    <s v="TASK-272329"/>
    <s v="SMA1"/>
    <x v="0"/>
    <m/>
    <d v="1899-12-30T14:15:00"/>
    <s v="No"/>
    <s v="No"/>
    <d v="1899-12-30T03:58:43"/>
    <d v="1899-12-30T00:04:43"/>
    <m/>
    <d v="2025-07-25T09:00:00"/>
    <s v="JUSTIN KURIAN"/>
    <s v="SMA1"/>
    <d v="2025-07-19T17:02:00"/>
    <s v="SADDAM ANSARI"/>
    <s v="YES"/>
    <d v="2025-07-25T00:00:00"/>
    <d v="1899-12-30T15:13:42"/>
  </r>
  <r>
    <n v="133605"/>
    <s v="Melur"/>
    <s v="CUSTOMER SERVICE OFFICER"/>
    <x v="33"/>
    <x v="8"/>
    <n v="8190055654"/>
    <s v="SOUTH ZONE"/>
    <n v="7069"/>
    <s v="TASK-263208"/>
    <s v="SMA1"/>
    <x v="0"/>
    <m/>
    <d v="1899-12-30T14:08:00"/>
    <s v="No"/>
    <s v="No"/>
    <d v="1899-12-30T00:00:16"/>
    <d v="1899-12-30T00:00:11"/>
    <m/>
    <d v="2025-07-25T09:00:00"/>
    <s v="ALBIN GEORGE"/>
    <s v="SMA1"/>
    <d v="2025-07-19T15:08:00"/>
    <s v="NAVEEN M"/>
    <s v="YES"/>
    <d v="2025-07-25T00:00:00"/>
    <d v="1899-12-30T15:13:42"/>
  </r>
  <r>
    <n v="130855"/>
    <s v="Akole"/>
    <s v="CUSTOMER SERVICE OFFICER"/>
    <x v="3"/>
    <x v="1"/>
    <n v="9249099473"/>
    <s v="WESTERN ZONE"/>
    <n v="7432"/>
    <s v="TASK-264991"/>
    <s v="SMA1"/>
    <x v="0"/>
    <m/>
    <d v="1899-12-30T13:47:00"/>
    <s v="No"/>
    <s v="No"/>
    <d v="1899-12-30T00:00:17"/>
    <d v="1899-12-30T00:00:03"/>
    <m/>
    <d v="2025-07-25T09:00:00"/>
    <s v="ALBIN GEORGE"/>
    <s v="SMA1"/>
    <d v="2025-07-19T15:08:00"/>
    <s v="AMOL KASHINATH SHINDE"/>
    <s v="YES"/>
    <d v="2025-07-25T00:00:00"/>
    <d v="1899-12-30T15:13:42"/>
  </r>
  <r>
    <n v="130855"/>
    <s v="Akole"/>
    <s v="CUSTOMER SERVICE OFFICER"/>
    <x v="3"/>
    <x v="1"/>
    <n v="9249099473"/>
    <s v="WESTERN ZONE"/>
    <n v="7432"/>
    <s v="TASK-266320"/>
    <s v="SMA1"/>
    <x v="0"/>
    <m/>
    <d v="1899-12-30T13:47:00"/>
    <s v="No"/>
    <s v="No"/>
    <d v="1899-12-30T00:00:11"/>
    <d v="1899-12-30T00:00:05"/>
    <m/>
    <d v="2025-07-25T09:00:00"/>
    <s v="ALBIN GEORGE"/>
    <s v="SMA1"/>
    <d v="2025-07-19T15:08:00"/>
    <s v="AMOL KASHINATH SHINDE"/>
    <s v="YES"/>
    <d v="2025-07-25T00:00:00"/>
    <d v="1899-12-30T15:13:42"/>
  </r>
  <r>
    <n v="135605"/>
    <s v="Rahata"/>
    <s v="CUSTOMER SERVICE OFFICER"/>
    <x v="3"/>
    <x v="1"/>
    <n v="8380819580"/>
    <s v="WESTERN ZONE"/>
    <n v="7349"/>
    <s v="TASK-266360"/>
    <s v="SMA1"/>
    <x v="0"/>
    <m/>
    <d v="1899-12-30T13:39:00"/>
    <s v="No"/>
    <s v="No"/>
    <d v="1899-12-30T00:00:11"/>
    <d v="1899-12-30T00:00:06"/>
    <m/>
    <d v="2025-07-25T09:00:00"/>
    <s v="ALBIN GEORGE"/>
    <s v="SMA1"/>
    <d v="2025-07-19T15:08:00"/>
    <s v="SHUBHAM PRAKASH KALE"/>
    <s v="NO"/>
    <d v="2025-07-25T00:00:00"/>
    <d v="1899-12-30T15:13:42"/>
  </r>
  <r>
    <n v="135605"/>
    <s v="Rahata"/>
    <s v="CUSTOMER SERVICE OFFICER"/>
    <x v="3"/>
    <x v="1"/>
    <n v="8380819580"/>
    <s v="WESTERN ZONE"/>
    <n v="7349"/>
    <s v="TASK-262135"/>
    <s v="SMA1"/>
    <x v="0"/>
    <m/>
    <d v="1899-12-30T13:39:00"/>
    <s v="No"/>
    <s v="No"/>
    <d v="1899-12-30T00:00:30"/>
    <d v="1899-12-30T00:00:05"/>
    <m/>
    <d v="2025-07-25T09:00:00"/>
    <s v="ALBIN GEORGE"/>
    <s v="SMA1"/>
    <d v="2025-07-19T15:08:00"/>
    <s v="SHUBHAM PRAKASH KALE"/>
    <s v="NO"/>
    <d v="2025-07-25T00:00:00"/>
    <d v="1899-12-30T15:13:42"/>
  </r>
  <r>
    <n v="135360"/>
    <s v="Melur"/>
    <s v="CUSTOMER SERVICE OFFICER"/>
    <x v="33"/>
    <x v="8"/>
    <n v="9159211386"/>
    <s v="SOUTH ZONE"/>
    <n v="7069"/>
    <s v="TASK-266894"/>
    <s v="SMA1"/>
    <x v="0"/>
    <m/>
    <d v="1899-12-30T13:35:00"/>
    <s v="No"/>
    <s v="Yes"/>
    <d v="1899-12-30T00:01:20"/>
    <d v="1899-12-30T00:00:30"/>
    <m/>
    <d v="2025-07-25T09:00:00"/>
    <s v="ALBIN GEORGE"/>
    <s v="SMA1"/>
    <d v="2025-07-19T15:08:00"/>
    <s v="SARAVANAN V"/>
    <s v="YES"/>
    <d v="2025-07-25T00:00:00"/>
    <d v="1899-12-30T15:13:42"/>
  </r>
  <r>
    <n v="135360"/>
    <s v="Melur"/>
    <s v="CUSTOMER SERVICE OFFICER"/>
    <x v="33"/>
    <x v="8"/>
    <n v="9159211386"/>
    <s v="SOUTH ZONE"/>
    <n v="7069"/>
    <s v="TASK-266407"/>
    <s v="SMA1"/>
    <x v="0"/>
    <m/>
    <d v="1899-12-30T13:34:00"/>
    <s v="No"/>
    <s v="No"/>
    <d v="1899-12-30T00:00:47"/>
    <d v="1899-12-30T00:00:12"/>
    <m/>
    <d v="2025-07-25T09:00:00"/>
    <s v="ALBIN GEORGE"/>
    <s v="SMA1"/>
    <d v="2025-07-19T15:08:00"/>
    <s v="SARAVANAN V"/>
    <s v="YES"/>
    <d v="2025-07-25T00:00:00"/>
    <d v="1899-12-30T15:13:42"/>
  </r>
  <r>
    <n v="134822"/>
    <s v="Palghar"/>
    <s v="CUSTOMER SERVICE OFFICER"/>
    <x v="39"/>
    <x v="5"/>
    <n v="7507027565"/>
    <s v="WESTERN ZONE"/>
    <n v="1780"/>
    <s v="TASK-268258"/>
    <s v="SMA1"/>
    <x v="0"/>
    <m/>
    <d v="1899-12-30T13:30:00"/>
    <s v="No"/>
    <s v="No"/>
    <d v="1900-01-02T19:25:57"/>
    <d v="1899-12-30T00:00:23"/>
    <m/>
    <d v="2025-07-25T09:00:00"/>
    <s v="ALBIN GEORGE"/>
    <s v="SMA1"/>
    <d v="2025-07-19T16:44:00"/>
    <s v="RUTANSHU HEMANT TARE"/>
    <s v="NO"/>
    <d v="2025-07-25T00:00:00"/>
    <d v="1899-12-30T15:13:42"/>
  </r>
  <r>
    <n v="132968"/>
    <s v="Deola"/>
    <s v="CUSTOMER SERVICE OFFICER"/>
    <x v="3"/>
    <x v="1"/>
    <n v="9960752685"/>
    <s v="WESTERN ZONE"/>
    <n v="7431"/>
    <s v="TASK-264897"/>
    <s v="SMA1"/>
    <x v="0"/>
    <m/>
    <d v="1899-12-30T13:16:00"/>
    <s v="No"/>
    <s v="No"/>
    <d v="1899-12-30T00:00:08"/>
    <d v="1899-12-30T00:00:05"/>
    <m/>
    <d v="2025-07-25T09:00:00"/>
    <s v="ALBIN GEORGE"/>
    <s v="SMA1"/>
    <d v="2025-07-19T15:08:00"/>
    <s v="PURUSHOTTAM MADHUKAR THAKRE"/>
    <s v="YES"/>
    <d v="2025-07-25T00:00:00"/>
    <d v="1899-12-30T15:13:42"/>
  </r>
  <r>
    <n v="132968"/>
    <s v="Deola"/>
    <s v="CUSTOMER SERVICE OFFICER"/>
    <x v="3"/>
    <x v="1"/>
    <n v="9960752685"/>
    <s v="WESTERN ZONE"/>
    <n v="7431"/>
    <s v="TASK-264890"/>
    <s v="SMA1"/>
    <x v="0"/>
    <m/>
    <d v="1899-12-30T13:16:00"/>
    <s v="No"/>
    <s v="No"/>
    <d v="1899-12-30T00:00:08"/>
    <d v="1899-12-30T00:00:05"/>
    <m/>
    <d v="2025-07-25T09:00:00"/>
    <s v="ALBIN GEORGE"/>
    <s v="SMA1"/>
    <d v="2025-07-19T15:08:00"/>
    <s v="PURUSHOTTAM MADHUKAR THAKRE"/>
    <s v="YES"/>
    <d v="2025-07-25T00:00:00"/>
    <d v="1899-12-30T15:13:42"/>
  </r>
  <r>
    <n v="132968"/>
    <s v="Deola"/>
    <s v="CUSTOMER SERVICE OFFICER"/>
    <x v="3"/>
    <x v="1"/>
    <n v="9960752685"/>
    <s v="WESTERN ZONE"/>
    <n v="7431"/>
    <s v="TASK-263732"/>
    <s v="SMA1"/>
    <x v="0"/>
    <m/>
    <d v="1899-12-30T13:16:00"/>
    <s v="No"/>
    <s v="No"/>
    <d v="1899-12-30T00:00:07"/>
    <d v="1899-12-30T00:00:04"/>
    <m/>
    <d v="2025-07-25T09:00:00"/>
    <s v="ALBIN GEORGE"/>
    <s v="SMA1"/>
    <d v="2025-07-19T15:08:00"/>
    <s v="PURUSHOTTAM MADHUKAR THAKRE"/>
    <s v="YES"/>
    <d v="2025-07-25T00:00:00"/>
    <d v="1899-12-30T15:13:42"/>
  </r>
  <r>
    <n v="136270"/>
    <s v="Ambagarh"/>
    <s v="CUSTOMER SERVICE OFFICER"/>
    <x v="17"/>
    <x v="6"/>
    <n v="8629917565"/>
    <s v="CENTRAL ZONE"/>
    <n v="7151"/>
    <s v="TASK-267809"/>
    <s v="SMA1"/>
    <x v="0"/>
    <m/>
    <d v="1899-12-30T07:19:00"/>
    <s v="No"/>
    <s v="No"/>
    <d v="1899-12-31T23:55:05"/>
    <d v="1900-01-02T18:04:52"/>
    <m/>
    <d v="2025-07-25T09:00:00"/>
    <s v="ALBIN GEORGE"/>
    <s v="SMA1"/>
    <d v="2025-07-19T15:08:00"/>
    <s v="SANDIP DAS"/>
    <s v="YES"/>
    <d v="2025-07-25T00:00:00"/>
    <d v="1899-12-30T15:13:42"/>
  </r>
  <r>
    <n v="27661"/>
    <s v="Sabla"/>
    <s v="CUSTOMER SERVICE OFFICER"/>
    <x v="19"/>
    <x v="3"/>
    <n v="7828270887"/>
    <s v="CENTRAL ZONE"/>
    <n v="7411"/>
    <s v="TASK-268444"/>
    <s v="SMA1"/>
    <x v="0"/>
    <m/>
    <d v="1899-12-30T12:32:00"/>
    <s v="No"/>
    <s v="No"/>
    <d v="1899-12-30T02:04:38"/>
    <d v="1899-12-30T00:00:21"/>
    <m/>
    <d v="2025-07-25T09:00:00"/>
    <s v="ALBIN GEORGE"/>
    <s v="SMA1"/>
    <d v="2025-07-19T16:44:00"/>
    <s v="MAHESH"/>
    <s v="YES"/>
    <d v="2025-07-25T00:00:00"/>
    <d v="1899-12-30T15:13:42"/>
  </r>
  <r>
    <n v="133725"/>
    <s v="Mecheri"/>
    <s v="CUSTOMER SERVICE OFFICER"/>
    <x v="36"/>
    <x v="8"/>
    <n v="8104249161"/>
    <s v="SOUTH ZONE"/>
    <n v="7343"/>
    <s v="TASK-265572"/>
    <s v="SMA1"/>
    <x v="0"/>
    <m/>
    <d v="1899-12-30T12:27:00"/>
    <s v="No"/>
    <s v="No"/>
    <d v="1899-12-30T00:01:09"/>
    <d v="1899-12-30T00:00:25"/>
    <m/>
    <d v="2025-07-25T09:00:00"/>
    <s v="ALBIN GEORGE"/>
    <s v="SMA1"/>
    <d v="2025-07-19T15:08:00"/>
    <s v="GUNESHWARAN K"/>
    <s v="YES"/>
    <d v="2025-07-25T00:00:00"/>
    <d v="1899-12-30T15:13:42"/>
  </r>
  <r>
    <n v="28908"/>
    <s v="Harsud"/>
    <s v="CUSTOMER SERVICE OFFICER"/>
    <x v="12"/>
    <x v="2"/>
    <n v="9516064321"/>
    <s v="CENTRAL ZONE"/>
    <n v="1754"/>
    <s v="TASK-272152"/>
    <s v="SMA1"/>
    <x v="0"/>
    <m/>
    <d v="1899-12-30T12:15:00"/>
    <s v="No"/>
    <s v="No"/>
    <d v="1899-12-30T03:24:49"/>
    <d v="1899-12-30T00:00:23"/>
    <m/>
    <d v="2025-07-25T09:00:00"/>
    <s v="JUSTIN KURIAN"/>
    <s v="SMA1"/>
    <d v="2025-07-19T17:02:00"/>
    <s v="SANDEEP KUMAR"/>
    <s v="NO"/>
    <d v="2025-07-25T00:00:00"/>
    <d v="1899-12-30T15:13:42"/>
  </r>
  <r>
    <n v="133876"/>
    <s v="Cuddalore Old Town"/>
    <s v="CUSTOMER SERVICE OFFICER"/>
    <x v="40"/>
    <x v="8"/>
    <n v="7812875961"/>
    <s v="SOUTH ZONE"/>
    <n v="1793"/>
    <s v="TASK-265313"/>
    <s v="SMA1"/>
    <x v="0"/>
    <m/>
    <d v="1899-12-30T12:08:00"/>
    <s v="No"/>
    <s v="Yes"/>
    <d v="1899-12-30T00:36:40"/>
    <d v="1899-12-30T00:00:22"/>
    <m/>
    <d v="2025-07-25T09:00:00"/>
    <s v="ALBIN GEORGE"/>
    <s v="SMA1"/>
    <d v="2025-07-19T15:08:00"/>
    <s v="VISHVA VIJAYAN"/>
    <s v="YES"/>
    <d v="2025-07-25T00:00:00"/>
    <d v="1899-12-30T15:13:42"/>
  </r>
  <r>
    <n v="133725"/>
    <s v="Mecheri"/>
    <s v="CUSTOMER SERVICE OFFICER"/>
    <x v="36"/>
    <x v="8"/>
    <n v="8104249161"/>
    <s v="SOUTH ZONE"/>
    <n v="7343"/>
    <s v="TASK-262497"/>
    <s v="SMA1"/>
    <x v="0"/>
    <m/>
    <d v="1899-12-30T11:53:00"/>
    <s v="No"/>
    <s v="No"/>
    <d v="1899-12-30T00:00:44"/>
    <d v="1899-12-30T00:00:06"/>
    <m/>
    <d v="2025-07-25T09:00:00"/>
    <s v="ALBIN GEORGE"/>
    <s v="SMA1"/>
    <d v="2025-07-19T15:08:00"/>
    <s v="GUNESHWARAN K"/>
    <s v="YES"/>
    <d v="2025-07-25T00:00:00"/>
    <d v="1899-12-30T15:13:42"/>
  </r>
  <r>
    <n v="133375"/>
    <s v="Pathardi"/>
    <s v="CUSTOMER SERVICE OFFICER"/>
    <x v="3"/>
    <x v="1"/>
    <n v="9665776332"/>
    <s v="WESTERN ZONE"/>
    <n v="7407"/>
    <s v="TASK-262888"/>
    <s v="SMA1"/>
    <x v="1"/>
    <m/>
    <m/>
    <m/>
    <s v="No"/>
    <m/>
    <m/>
    <m/>
    <d v="2025-07-25T09:00:00"/>
    <s v="ALBIN GEORGE"/>
    <s v="SMA1"/>
    <d v="2025-07-19T15:08:00"/>
    <s v="AVINASH PRALHAD KEDAR"/>
    <m/>
    <d v="2025-07-25T00:00:00"/>
    <d v="1899-12-30T15:13:42"/>
  </r>
  <r>
    <n v="27435"/>
    <s v="Puthoor"/>
    <s v="CUSTOMER SERVICE OFFICER"/>
    <x v="14"/>
    <x v="8"/>
    <n v="8714672018"/>
    <s v="SOUTH ZONE"/>
    <n v="7058"/>
    <s v="TASK-264692"/>
    <s v="SMA1"/>
    <x v="0"/>
    <m/>
    <d v="1899-12-30T11:53:00"/>
    <s v="No"/>
    <s v="Yes"/>
    <d v="1899-12-30T00:05:00"/>
    <d v="1899-12-30T00:04:42"/>
    <m/>
    <d v="2025-07-25T09:00:00"/>
    <s v="ALBIN GEORGE"/>
    <s v="SMA1"/>
    <d v="2025-07-19T15:08:00"/>
    <s v="VIJIL V"/>
    <s v="NO"/>
    <d v="2025-07-25T00:00:00"/>
    <d v="1899-12-30T15:13:42"/>
  </r>
  <r>
    <n v="133408"/>
    <s v="Gangapur-bhilwara"/>
    <s v="CUSTOMER SERVICE OFFICER"/>
    <x v="8"/>
    <x v="3"/>
    <n v="9887617314"/>
    <s v="CENTRAL ZONE"/>
    <n v="7400"/>
    <s v="TASK-268315"/>
    <s v="SMA1"/>
    <x v="0"/>
    <m/>
    <d v="1899-12-30T11:32:00"/>
    <s v="No"/>
    <s v="No"/>
    <d v="1900-01-01T18:34:48"/>
    <d v="1899-12-30T00:00:20"/>
    <m/>
    <d v="2025-07-25T09:00:00"/>
    <s v="ALBIN GEORGE"/>
    <s v="SMA1"/>
    <d v="2025-07-19T16:44:00"/>
    <s v="SURENDRA KUMAR LEEL"/>
    <s v="NO"/>
    <d v="2025-07-25T00:00:00"/>
    <d v="1899-12-30T15:13:42"/>
  </r>
  <r>
    <n v="135090"/>
    <s v="Mauganj"/>
    <s v="CUSTOMER SERVICE OFFICER"/>
    <x v="42"/>
    <x v="7"/>
    <n v="9179990677"/>
    <s v="CENTRAL ZONE"/>
    <n v="7095"/>
    <s v="TASK-271496"/>
    <s v="SMA1"/>
    <x v="0"/>
    <m/>
    <d v="1899-12-30T11:26:00"/>
    <s v="No"/>
    <s v="Yes"/>
    <d v="1899-12-30T00:36:11"/>
    <d v="1899-12-30T00:00:20"/>
    <m/>
    <d v="2025-07-25T09:00:00"/>
    <s v="JUSTIN KURIAN"/>
    <s v="SMA1"/>
    <d v="2025-07-19T17:02:00"/>
    <s v="PANKAJ KUMAR UPADHYAY"/>
    <s v="YES"/>
    <d v="2025-07-25T00:00:00"/>
    <d v="1899-12-30T15:13:42"/>
  </r>
  <r>
    <n v="135982"/>
    <s v="Sattur"/>
    <s v="CUSTOMER SERVICE OFFICER"/>
    <x v="35"/>
    <x v="8"/>
    <n v="9843895264"/>
    <s v="SOUTH ZONE"/>
    <n v="7082"/>
    <s v="TASK-266564"/>
    <s v="SMA1"/>
    <x v="0"/>
    <m/>
    <d v="1899-12-30T11:26:00"/>
    <s v="No"/>
    <s v="Yes"/>
    <d v="1899-12-30T00:01:10"/>
    <d v="1899-12-30T00:00:22"/>
    <m/>
    <d v="2025-07-25T09:00:00"/>
    <s v="ALBIN GEORGE"/>
    <s v="SMA1"/>
    <d v="2025-07-19T15:08:00"/>
    <s v="ALEXPANDIYAN S"/>
    <s v="YES"/>
    <d v="2025-07-25T00:00:00"/>
    <d v="1899-12-30T15:13:42"/>
  </r>
  <r>
    <n v="135092"/>
    <s v="Sarangpur"/>
    <s v="CUSTOMER SERVICE OFFICER"/>
    <x v="27"/>
    <x v="2"/>
    <n v="6261553859"/>
    <s v="CENTRAL ZONE"/>
    <n v="7265"/>
    <s v="TASK-272439"/>
    <s v="SMA1"/>
    <x v="0"/>
    <m/>
    <d v="1899-12-30T11:23:00"/>
    <s v="No"/>
    <s v="No"/>
    <d v="1899-12-30T00:00:09"/>
    <d v="1899-12-30T00:00:05"/>
    <m/>
    <d v="2025-07-25T09:00:00"/>
    <s v="JUSTIN KURIAN"/>
    <s v="SMA1"/>
    <d v="2025-07-19T17:02:00"/>
    <s v="GANESH VERMA"/>
    <s v="YES"/>
    <d v="2025-07-25T00:00:00"/>
    <d v="1899-12-30T15:13:42"/>
  </r>
  <r>
    <n v="134837"/>
    <s v="Vadalur"/>
    <s v="CUSTOMER SERVICE OFFICER"/>
    <x v="40"/>
    <x v="8"/>
    <n v="7339367228"/>
    <s v="SOUTH ZONE"/>
    <n v="7036"/>
    <s v="TASK-263114"/>
    <s v="SMA1"/>
    <x v="0"/>
    <m/>
    <d v="1899-12-30T11:21:00"/>
    <s v="No"/>
    <s v="No"/>
    <m/>
    <d v="1899-12-30T00:01:37"/>
    <m/>
    <d v="2025-07-25T09:00:00"/>
    <s v="ALBIN GEORGE"/>
    <s v="SMA1"/>
    <d v="2025-07-19T15:08:00"/>
    <s v="RAJKUMAR T"/>
    <s v="YES"/>
    <d v="2025-07-25T00:00:00"/>
    <d v="1899-12-30T15:13:42"/>
  </r>
  <r>
    <n v="133840"/>
    <s v="Chakur"/>
    <s v="CUSTOMER SERVICE OFFICER"/>
    <x v="1"/>
    <x v="1"/>
    <n v="8888448425"/>
    <s v="WESTERN ZONE"/>
    <n v="7233"/>
    <s v="TASK-262114"/>
    <s v="SMA1"/>
    <x v="0"/>
    <m/>
    <d v="1899-12-30T11:18:00"/>
    <s v="No"/>
    <s v="Yes"/>
    <d v="1899-12-30T00:01:04"/>
    <d v="1899-12-30T00:00:19"/>
    <m/>
    <d v="2025-07-25T09:00:00"/>
    <s v="ALBIN GEORGE"/>
    <s v="SMA1"/>
    <d v="2025-07-19T15:08:00"/>
    <s v="RAMESHWAR SOMNATH AWALE"/>
    <s v="YES"/>
    <d v="2025-07-25T00:00:00"/>
    <d v="1899-12-30T15:13:42"/>
  </r>
  <r>
    <n v="133163"/>
    <s v="Sarangpur"/>
    <s v="CUSTOMER SERVICE OFFICER"/>
    <x v="27"/>
    <x v="2"/>
    <n v="6267529640"/>
    <s v="CENTRAL ZONE"/>
    <n v="7265"/>
    <s v="TASK-269145"/>
    <s v="SMA1"/>
    <x v="0"/>
    <m/>
    <d v="1899-12-30T11:16:00"/>
    <s v="No"/>
    <s v="No"/>
    <d v="1899-12-30T00:00:22"/>
    <d v="1899-12-30T00:00:04"/>
    <m/>
    <d v="2025-07-25T09:00:00"/>
    <s v="ALBIN GEORGE"/>
    <s v="SMA1"/>
    <d v="2025-07-19T16:44:00"/>
    <s v="RAHUL KUMAR NAGAR"/>
    <s v="NO"/>
    <d v="2025-07-25T00:00:00"/>
    <d v="1899-12-30T15:13:42"/>
  </r>
  <r>
    <n v="133163"/>
    <s v="Sarangpur"/>
    <s v="CUSTOMER SERVICE OFFICER"/>
    <x v="27"/>
    <x v="2"/>
    <n v="6267529640"/>
    <s v="CENTRAL ZONE"/>
    <n v="7265"/>
    <s v="TASK-269150"/>
    <s v="SMA1"/>
    <x v="0"/>
    <m/>
    <d v="1899-12-30T11:14:00"/>
    <s v="No"/>
    <s v="No"/>
    <d v="1899-12-30T00:00:18"/>
    <d v="1899-12-30T00:00:06"/>
    <m/>
    <d v="2025-07-25T09:00:00"/>
    <s v="ALBIN GEORGE"/>
    <s v="SMA1"/>
    <d v="2025-07-19T16:44:00"/>
    <s v="RAHUL KUMAR NAGAR"/>
    <s v="NO"/>
    <d v="2025-07-25T00:00:00"/>
    <d v="1899-12-30T15:13:42"/>
  </r>
  <r>
    <n v="133725"/>
    <s v="Mecheri"/>
    <s v="CUSTOMER SERVICE OFFICER"/>
    <x v="36"/>
    <x v="8"/>
    <n v="8104249161"/>
    <s v="SOUTH ZONE"/>
    <n v="7343"/>
    <s v="TASK-267609"/>
    <s v="SMA1"/>
    <x v="0"/>
    <m/>
    <d v="1899-12-30T11:14:00"/>
    <s v="No"/>
    <s v="No"/>
    <d v="1899-12-30T00:00:35"/>
    <d v="1899-12-30T00:00:05"/>
    <m/>
    <d v="2025-07-25T09:00:00"/>
    <s v="ALBIN GEORGE"/>
    <s v="SMA1"/>
    <d v="2025-07-19T15:08:00"/>
    <s v="GUNESHWARAN K"/>
    <s v="NO"/>
    <d v="2025-07-25T00:00:00"/>
    <d v="1899-12-30T15:13:42"/>
  </r>
  <r>
    <n v="134462"/>
    <s v="Pathardi"/>
    <s v="CUSTOMER SERVICE OFFICER"/>
    <x v="3"/>
    <x v="1"/>
    <n v="9112265697"/>
    <s v="WESTERN ZONE"/>
    <n v="7407"/>
    <s v="TASK-265753"/>
    <s v="SMA1"/>
    <x v="0"/>
    <m/>
    <d v="1899-12-30T11:10:00"/>
    <s v="No"/>
    <s v="Yes"/>
    <d v="1900-01-01T22:18:36"/>
    <d v="1899-12-30T00:00:26"/>
    <m/>
    <d v="2025-07-25T09:00:00"/>
    <s v="ALBIN GEORGE"/>
    <s v="SMA1"/>
    <d v="2025-07-19T15:08:00"/>
    <s v="SACHIN BABAN KAMBLE"/>
    <s v="YES"/>
    <d v="2025-07-25T00:00:00"/>
    <d v="1899-12-30T15:13:42"/>
  </r>
  <r>
    <n v="136366"/>
    <s v="Kalwan"/>
    <s v="ASSISTANT BRANCH MANAGER"/>
    <x v="3"/>
    <x v="1"/>
    <n v="9552940771"/>
    <s v="WESTERN ZONE"/>
    <n v="7429"/>
    <s v="TASK-264935"/>
    <s v="SMA1"/>
    <x v="0"/>
    <m/>
    <d v="1899-12-30T11:08:00"/>
    <s v="No"/>
    <s v="No"/>
    <d v="1899-12-30T00:00:14"/>
    <d v="1899-12-30T00:00:05"/>
    <m/>
    <d v="2025-07-25T09:00:00"/>
    <s v="ALBIN GEORGE"/>
    <s v="SMA1"/>
    <d v="2025-07-19T15:08:00"/>
    <s v="SANDIP SHIVAJI BHOSALE"/>
    <s v="YES"/>
    <d v="2025-07-25T00:00:00"/>
    <d v="1899-12-30T15:13:42"/>
  </r>
  <r>
    <n v="135490"/>
    <s v="Alaganallur"/>
    <s v="CUSTOMER SERVICE OFFICER"/>
    <x v="33"/>
    <x v="8"/>
    <n v="6379918280"/>
    <s v="SOUTH ZONE"/>
    <n v="7017"/>
    <s v="TASK-260752"/>
    <s v="SMA1"/>
    <x v="1"/>
    <m/>
    <m/>
    <m/>
    <s v="No"/>
    <m/>
    <m/>
    <m/>
    <d v="2025-07-25T09:00:00"/>
    <s v="JUSTIN KURIAN"/>
    <s v="SMA1"/>
    <d v="2025-07-19T14:31:00"/>
    <s v="MADHANAGOBAL R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60722"/>
    <s v="SMA1"/>
    <x v="1"/>
    <m/>
    <m/>
    <m/>
    <s v="No"/>
    <m/>
    <m/>
    <m/>
    <d v="2025-07-25T09:00:00"/>
    <s v="JUSTIN KURIAN"/>
    <s v="SMA1"/>
    <d v="2025-07-19T14:31:00"/>
    <s v="MADHANAGOBAL R"/>
    <m/>
    <d v="2025-07-25T00:00:00"/>
    <d v="1899-12-30T15:13:42"/>
  </r>
  <r>
    <n v="133725"/>
    <s v="Mecheri"/>
    <s v="CUSTOMER SERVICE OFFICER"/>
    <x v="36"/>
    <x v="8"/>
    <n v="8104249161"/>
    <s v="SOUTH ZONE"/>
    <n v="7343"/>
    <s v="TASK-264407"/>
    <s v="SMA1"/>
    <x v="0"/>
    <m/>
    <d v="1899-12-30T10:57:00"/>
    <s v="No"/>
    <s v="No"/>
    <d v="1899-12-30T00:00:33"/>
    <d v="1899-12-30T00:00:07"/>
    <m/>
    <d v="2025-07-25T09:00:00"/>
    <s v="ALBIN GEORGE"/>
    <s v="SMA1"/>
    <d v="2025-07-19T15:08:00"/>
    <s v="GUNESHWARAN K"/>
    <s v="YES"/>
    <d v="2025-07-25T00:00:00"/>
    <d v="1899-12-30T15:13:42"/>
  </r>
  <r>
    <n v="135484"/>
    <s v="Kurai"/>
    <s v="CUSTOMER SERVICE OFFICER"/>
    <x v="16"/>
    <x v="7"/>
    <n v="7024548743"/>
    <s v="CENTRAL ZONE"/>
    <n v="7427"/>
    <s v="TASK-269270"/>
    <s v="SMA1"/>
    <x v="0"/>
    <m/>
    <d v="1899-12-30T10:51:00"/>
    <s v="No"/>
    <s v="Yes"/>
    <d v="1900-01-02T00:46:50"/>
    <d v="1899-12-30T00:01:40"/>
    <m/>
    <d v="2025-07-25T09:00:00"/>
    <s v="ALBIN GEORGE"/>
    <s v="SMA1"/>
    <d v="2025-07-19T16:44:00"/>
    <s v="BALRAM"/>
    <s v="YES"/>
    <d v="2025-07-25T00:00:00"/>
    <d v="1899-12-30T15:13:42"/>
  </r>
  <r>
    <n v="29556"/>
    <s v="Cuddalore Old Town"/>
    <s v="CUSTOMER SERVICE OFFICER"/>
    <x v="40"/>
    <x v="8"/>
    <n v="8714684901"/>
    <s v="SOUTH ZONE"/>
    <n v="1793"/>
    <s v="TASK-266552"/>
    <s v="SMA1"/>
    <x v="0"/>
    <m/>
    <d v="1899-12-30T10:47:00"/>
    <s v="No"/>
    <s v="No"/>
    <d v="1900-01-20T01:22:15"/>
    <d v="1899-12-30T00:00:57"/>
    <m/>
    <d v="2025-07-25T09:00:00"/>
    <s v="ALBIN GEORGE"/>
    <s v="SMA1"/>
    <d v="2025-07-19T15:08:00"/>
    <s v="ARTHI K"/>
    <s v="YES"/>
    <d v="2025-07-25T00:00:00"/>
    <d v="1899-12-30T15:13:42"/>
  </r>
  <r>
    <n v="27918"/>
    <s v="Ichhawar"/>
    <s v="CUSTOMER SERVICE OFFICER"/>
    <x v="12"/>
    <x v="2"/>
    <n v="9752386119"/>
    <s v="CENTRAL ZONE"/>
    <n v="7090"/>
    <s v="TASK-272674"/>
    <s v="SMA1"/>
    <x v="0"/>
    <m/>
    <d v="1899-12-30T10:28:00"/>
    <s v="No"/>
    <s v="No"/>
    <d v="1899-12-30T00:00:17"/>
    <d v="1899-12-30T00:00:12"/>
    <m/>
    <d v="2025-07-25T09:00:00"/>
    <s v="JUSTIN KURIAN"/>
    <s v="SMA1"/>
    <d v="2025-07-19T17:02:00"/>
    <s v="ABHISHEK"/>
    <s v="NO"/>
    <d v="2025-07-25T00:00:00"/>
    <d v="1899-12-30T15:13:42"/>
  </r>
  <r>
    <n v="135806"/>
    <s v="Sidhi"/>
    <s v="CUSTOMER SERVICE OFFICER"/>
    <x v="42"/>
    <x v="7"/>
    <n v="7566410257"/>
    <s v="CENTRAL ZONE"/>
    <n v="7292"/>
    <s v="TASK-271863"/>
    <s v="SMA1"/>
    <x v="0"/>
    <m/>
    <d v="1899-12-30T10:22:00"/>
    <s v="No"/>
    <s v="Yes"/>
    <d v="1899-12-30T00:00:44"/>
    <d v="1899-12-30T00:00:18"/>
    <m/>
    <d v="2025-07-25T09:00:00"/>
    <s v="JUSTIN KURIAN"/>
    <s v="SMA1"/>
    <d v="2025-07-19T17:02:00"/>
    <s v="ABHAY RAJ SAHU"/>
    <s v="YES"/>
    <d v="2025-07-25T00:00:00"/>
    <d v="1899-12-30T15:13:42"/>
  </r>
  <r>
    <n v="136449"/>
    <s v="Krishnagiri"/>
    <s v="ASSISTANT BRANCH MANAGER"/>
    <x v="36"/>
    <x v="8"/>
    <n v="9578086710"/>
    <s v="SOUTH ZONE"/>
    <n v="7295"/>
    <s v="TASK-266561"/>
    <s v="SMA1"/>
    <x v="0"/>
    <m/>
    <d v="1899-12-30T10:16:00"/>
    <s v="No"/>
    <s v="No"/>
    <d v="1899-12-30T00:50:44"/>
    <d v="1899-12-30T00:00:08"/>
    <m/>
    <d v="2025-07-25T09:00:00"/>
    <s v="ALBIN GEORGE"/>
    <s v="SMA1"/>
    <d v="2025-07-19T15:08:00"/>
    <s v="ARAVINDHAN"/>
    <s v="YES"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64492"/>
    <s v="SMA1"/>
    <x v="0"/>
    <m/>
    <d v="1899-12-30T10:12:00"/>
    <s v="No"/>
    <s v="No"/>
    <d v="1899-12-30T00:00:48"/>
    <d v="1899-12-30T00:00:06"/>
    <m/>
    <d v="2025-07-25T09:00:00"/>
    <s v="ALBIN GEORGE"/>
    <s v="SMA1"/>
    <d v="2025-07-19T15:08:00"/>
    <s v="RAJADURAI"/>
    <s v="YES"/>
    <d v="2025-07-25T00:00:00"/>
    <d v="1899-12-30T15:13:42"/>
  </r>
  <r>
    <n v="132252"/>
    <s v="Nainwa"/>
    <s v="CUSTOMER SERVICE OFFICER"/>
    <x v="4"/>
    <x v="3"/>
    <n v="9549599468"/>
    <s v="CENTRAL ZONE"/>
    <n v="7387"/>
    <s v="TASK-268999"/>
    <s v="SMA1"/>
    <x v="0"/>
    <m/>
    <d v="1899-12-30T10:12:00"/>
    <s v="No"/>
    <s v="No"/>
    <d v="1899-12-30T00:10:01"/>
    <d v="1899-12-30T00:00:44"/>
    <m/>
    <d v="2025-07-25T09:00:00"/>
    <s v="ALBIN GEORGE"/>
    <s v="SMA1"/>
    <d v="2025-07-19T16:44:00"/>
    <s v="SEVARAM GURJAR"/>
    <s v="NO"/>
    <d v="2025-07-25T00:00:00"/>
    <d v="1899-12-30T15:13:42"/>
  </r>
  <r>
    <n v="135269"/>
    <s v="Jatara"/>
    <s v="CUSTOMER SERVICE OFFICER"/>
    <x v="38"/>
    <x v="7"/>
    <n v="7477273529"/>
    <s v="CENTRAL ZONE"/>
    <n v="1765"/>
    <s v="TASK-268393"/>
    <s v="SMA1"/>
    <x v="0"/>
    <m/>
    <d v="1899-12-30T09:49:00"/>
    <s v="No"/>
    <s v="Yes"/>
    <d v="1899-12-30T00:01:14"/>
    <d v="1899-12-30T00:00:43"/>
    <m/>
    <d v="2025-07-25T09:00:00"/>
    <s v="ALBIN GEORGE"/>
    <s v="SMA1"/>
    <d v="2025-07-19T16:44:00"/>
    <s v="ARVIND YADAV"/>
    <s v="NO"/>
    <d v="2025-07-25T00:00:00"/>
    <d v="1899-12-30T15:13:42"/>
  </r>
  <r>
    <n v="133468"/>
    <s v="Barela"/>
    <s v="CUSTOMER SERVICE OFFICER"/>
    <x v="18"/>
    <x v="7"/>
    <n v="8349920589"/>
    <s v="CENTRAL ZONE"/>
    <n v="7367"/>
    <s v="TASK-268827"/>
    <s v="SMA1"/>
    <x v="0"/>
    <m/>
    <d v="1899-12-30T09:48:00"/>
    <s v="No"/>
    <s v="No"/>
    <d v="1899-12-30T00:00:14"/>
    <d v="1899-12-30T00:00:06"/>
    <m/>
    <d v="2025-07-25T09:00:00"/>
    <s v="ALBIN GEORGE"/>
    <s v="SMA1"/>
    <d v="2025-07-19T16:44:00"/>
    <s v="VISHWAJEET"/>
    <s v="NO"/>
    <d v="2025-07-25T00:00:00"/>
    <d v="1899-12-30T15:13:42"/>
  </r>
  <r>
    <n v="132998"/>
    <s v="Sendhwa"/>
    <s v="CUSTOMER SERVICE OFFICER"/>
    <x v="21"/>
    <x v="2"/>
    <n v="6265791012"/>
    <s v="CENTRAL ZONE"/>
    <n v="1749"/>
    <s v="TASK-269141"/>
    <s v="SMA1"/>
    <x v="0"/>
    <m/>
    <d v="1899-12-30T09:39:00"/>
    <s v="No"/>
    <s v="No"/>
    <d v="1900-01-10T20:44:47"/>
    <d v="1899-12-30T00:00:35"/>
    <m/>
    <d v="2025-07-25T09:00:00"/>
    <s v="ALBIN GEORGE"/>
    <s v="SMA1"/>
    <d v="2025-07-19T16:44:00"/>
    <s v="NARENDRA PAWAR"/>
    <s v="NO"/>
    <d v="2025-07-25T00:00:00"/>
    <d v="1899-12-30T15:13:42"/>
  </r>
  <r>
    <n v="134733"/>
    <s v="Ichhawar"/>
    <s v="CUSTOMER SERVICE OFFICER"/>
    <x v="12"/>
    <x v="2"/>
    <n v="8815658858"/>
    <s v="CENTRAL ZONE"/>
    <n v="7090"/>
    <s v="TASK-272165"/>
    <s v="SMA1"/>
    <x v="0"/>
    <m/>
    <d v="1899-12-30T09:39:00"/>
    <s v="No"/>
    <s v="Yes"/>
    <d v="1899-12-30T00:01:37"/>
    <d v="1899-12-30T00:00:38"/>
    <m/>
    <d v="2025-07-25T09:00:00"/>
    <s v="JUSTIN KURIAN"/>
    <s v="SMA1"/>
    <d v="2025-07-19T17:02:00"/>
    <s v="VISHAL MAJHI"/>
    <s v="NO"/>
    <d v="2025-07-25T00:00:00"/>
    <d v="1899-12-30T15:13:42"/>
  </r>
  <r>
    <n v="134733"/>
    <s v="Ichhawar"/>
    <s v="CUSTOMER SERVICE OFFICER"/>
    <x v="12"/>
    <x v="2"/>
    <n v="8815658858"/>
    <s v="CENTRAL ZONE"/>
    <n v="7090"/>
    <s v="TASK-271595"/>
    <s v="SMA1"/>
    <x v="0"/>
    <m/>
    <d v="1899-12-30T09:37:00"/>
    <s v="No"/>
    <s v="Yes"/>
    <d v="1900-01-02T01:18:15"/>
    <d v="1899-12-30T00:04:35"/>
    <m/>
    <d v="2025-07-25T09:00:00"/>
    <s v="JUSTIN KURIAN"/>
    <s v="SMA1"/>
    <d v="2025-07-19T17:02:00"/>
    <s v="VISHAL MAJHI"/>
    <s v="NO"/>
    <d v="2025-07-25T00:00:00"/>
    <d v="1899-12-30T15:13:42"/>
  </r>
  <r>
    <n v="135900"/>
    <s v="Akole"/>
    <s v="CUSTOMER SERVICE OFFICER"/>
    <x v="3"/>
    <x v="1"/>
    <n v="9139555328"/>
    <s v="WESTERN ZONE"/>
    <n v="7432"/>
    <s v="TASK-264936"/>
    <s v="SMA1"/>
    <x v="0"/>
    <m/>
    <d v="1899-12-30T09:23:00"/>
    <s v="No"/>
    <s v="No"/>
    <d v="1899-12-30T00:00:08"/>
    <d v="1899-12-30T00:00:04"/>
    <m/>
    <d v="2025-07-25T09:00:00"/>
    <s v="ALBIN GEORGE"/>
    <s v="SMA1"/>
    <d v="2025-07-19T15:08:00"/>
    <s v="VAIBHAV VINOD PARDESHI"/>
    <s v="YES"/>
    <d v="2025-07-25T00:00:00"/>
    <d v="1899-12-30T15:13:42"/>
  </r>
  <r>
    <n v="135900"/>
    <s v="Akole"/>
    <s v="CUSTOMER SERVICE OFFICER"/>
    <x v="3"/>
    <x v="1"/>
    <n v="9139555328"/>
    <s v="WESTERN ZONE"/>
    <n v="7432"/>
    <s v="TASK-264937"/>
    <s v="SMA1"/>
    <x v="0"/>
    <m/>
    <d v="1899-12-30T09:23:00"/>
    <s v="No"/>
    <s v="No"/>
    <d v="1899-12-30T00:00:09"/>
    <d v="1899-12-30T00:00:04"/>
    <m/>
    <d v="2025-07-25T09:00:00"/>
    <s v="ALBIN GEORGE"/>
    <s v="SMA1"/>
    <d v="2025-07-19T15:08:00"/>
    <s v="VAIBHAV VINOD PARDESHI"/>
    <s v="YES"/>
    <d v="2025-07-25T00:00:00"/>
    <d v="1899-12-30T15:13:42"/>
  </r>
  <r>
    <n v="135900"/>
    <s v="Akole"/>
    <s v="CUSTOMER SERVICE OFFICER"/>
    <x v="3"/>
    <x v="1"/>
    <n v="9139555328"/>
    <s v="WESTERN ZONE"/>
    <n v="7432"/>
    <s v="TASK-264945"/>
    <s v="SMA1"/>
    <x v="0"/>
    <m/>
    <d v="1899-12-30T09:23:00"/>
    <s v="No"/>
    <s v="No"/>
    <d v="1899-12-30T00:00:27"/>
    <d v="1899-12-30T00:00:04"/>
    <m/>
    <d v="2025-07-25T09:00:00"/>
    <s v="ALBIN GEORGE"/>
    <s v="SMA1"/>
    <d v="2025-07-19T15:08:00"/>
    <s v="VAIBHAV VINOD PARDESHI"/>
    <s v="YES"/>
    <d v="2025-07-25T00:00:00"/>
    <d v="1899-12-30T15:13:42"/>
  </r>
  <r>
    <n v="135900"/>
    <s v="Akole"/>
    <s v="CUSTOMER SERVICE OFFICER"/>
    <x v="3"/>
    <x v="1"/>
    <n v="9139555328"/>
    <s v="WESTERN ZONE"/>
    <n v="7432"/>
    <s v="TASK-264940"/>
    <s v="SMA1"/>
    <x v="0"/>
    <m/>
    <d v="1899-12-30T09:23:00"/>
    <s v="No"/>
    <s v="No"/>
    <d v="1899-12-30T00:03:22"/>
    <d v="1899-12-30T00:02:13"/>
    <m/>
    <d v="2025-07-25T09:00:00"/>
    <s v="ALBIN GEORGE"/>
    <s v="SMA1"/>
    <d v="2025-07-19T15:08:00"/>
    <s v="VAIBHAV VINOD PARDESHI"/>
    <s v="YES"/>
    <d v="2025-07-25T00:00:00"/>
    <d v="1899-12-30T15:13:42"/>
  </r>
  <r>
    <n v="133397"/>
    <s v="Ambarnath"/>
    <s v="CUSTOMER SERVICE OFFICER"/>
    <x v="39"/>
    <x v="5"/>
    <n v="9022739433"/>
    <s v="WESTERN ZONE"/>
    <n v="7030"/>
    <s v="TASK-267052"/>
    <s v="SMA1"/>
    <x v="0"/>
    <m/>
    <d v="1899-12-30T09:08:00"/>
    <s v="No"/>
    <s v="No"/>
    <d v="1900-01-11T17:36:58"/>
    <d v="1899-12-30T00:00:33"/>
    <m/>
    <d v="2025-07-25T09:00:00"/>
    <s v="ALBIN GEORGE"/>
    <s v="SMA1"/>
    <d v="2025-07-19T15:08:00"/>
    <s v="SACHIN BALU TRIBHUVAN"/>
    <s v="YES"/>
    <d v="2025-07-25T00:00:00"/>
    <d v="1899-12-30T15:13:42"/>
  </r>
  <r>
    <n v="134094"/>
    <s v="Rahuri"/>
    <s v="CUSTOMER SERVICE OFFICER"/>
    <x v="3"/>
    <x v="1"/>
    <n v="9284700417"/>
    <s v="WESTERN ZONE"/>
    <n v="7199"/>
    <s v="TASK-270121"/>
    <s v="SMA1"/>
    <x v="0"/>
    <m/>
    <d v="1899-12-30T09:05:00"/>
    <s v="No"/>
    <s v="No"/>
    <d v="1899-12-30T00:00:47"/>
    <d v="1899-12-30T00:00:06"/>
    <m/>
    <d v="2025-07-25T09:00:00"/>
    <s v="JUSTIN KURIAN"/>
    <s v="SMA1"/>
    <d v="2025-07-19T17:01:00"/>
    <s v="AKASH RATNAKAR ALIGUNDE"/>
    <s v="YES"/>
    <d v="2025-07-25T00:00:00"/>
    <d v="1899-12-30T15:13:42"/>
  </r>
  <r>
    <n v="134151"/>
    <s v="Narsinghpur"/>
    <s v="CUSTOMER SERVICE OFFICER"/>
    <x v="18"/>
    <x v="7"/>
    <n v="9752946303"/>
    <s v="CENTRAL ZONE"/>
    <n v="7096"/>
    <s v="TASK-271789"/>
    <s v="SMA1"/>
    <x v="0"/>
    <m/>
    <d v="1899-12-30T15:15:00"/>
    <s v="No"/>
    <s v="Yes"/>
    <d v="1900-01-02T01:25:22"/>
    <d v="1899-12-30T06:21:21"/>
    <m/>
    <d v="2025-07-25T09:00:00"/>
    <s v="JUSTIN KURIAN"/>
    <s v="SMA1"/>
    <d v="2025-07-19T17:02:00"/>
    <s v="VEERENDRA"/>
    <s v="NO"/>
    <d v="2025-07-25T00:00:00"/>
    <d v="1899-12-30T15:13:42"/>
  </r>
  <r>
    <n v="134567"/>
    <s v="Hatpipliya"/>
    <s v="CUSTOMER SERVICE OFFICER"/>
    <x v="12"/>
    <x v="2"/>
    <n v="7067464860"/>
    <s v="CENTRAL ZONE"/>
    <n v="7417"/>
    <s v="TASK-268450"/>
    <s v="SMA1"/>
    <x v="0"/>
    <m/>
    <d v="1899-12-30T08:26:00"/>
    <s v="No"/>
    <s v="Yes"/>
    <d v="1899-12-30T00:00:18"/>
    <d v="1899-12-30T00:00:14"/>
    <m/>
    <d v="2025-07-25T09:00:00"/>
    <s v="ALBIN GEORGE"/>
    <s v="SMA1"/>
    <d v="2025-07-19T16:44:00"/>
    <s v="SOHAN SINGH KHINCHI"/>
    <s v="NO"/>
    <d v="2025-07-25T00:00:00"/>
    <d v="1899-12-30T15:13:42"/>
  </r>
  <r>
    <n v="136139"/>
    <s v="Jalgaon"/>
    <s v="CUSTOMER SERVICE OFFICER"/>
    <x v="32"/>
    <x v="1"/>
    <n v="7498538625"/>
    <s v="WESTERN ZONE"/>
    <n v="7225"/>
    <s v="TASK-266103"/>
    <s v="SMA1"/>
    <x v="0"/>
    <m/>
    <d v="1899-12-30T07:59:00"/>
    <s v="No"/>
    <s v="No"/>
    <d v="1899-12-30T00:00:23"/>
    <d v="1899-12-30T00:00:05"/>
    <m/>
    <d v="2025-07-25T09:00:00"/>
    <s v="ALBIN GEORGE"/>
    <s v="SMA1"/>
    <d v="2025-07-19T15:08:00"/>
    <s v="AKASH SANJAY BARI"/>
    <s v="YES"/>
    <d v="2025-07-25T00:00:00"/>
    <d v="1899-12-30T15:13:42"/>
  </r>
  <r>
    <n v="133398"/>
    <s v="Shrigonda"/>
    <s v="CUSTOMER SERVICE OFFICER"/>
    <x v="3"/>
    <x v="1"/>
    <n v="8010555598"/>
    <s v="WESTERN ZONE"/>
    <n v="7203"/>
    <s v="TASK-267017"/>
    <s v="SMA1"/>
    <x v="0"/>
    <m/>
    <d v="1899-12-30T07:35:00"/>
    <s v="No"/>
    <s v="No"/>
    <d v="1899-12-30T00:00:11"/>
    <d v="1899-12-30T00:00:06"/>
    <m/>
    <d v="2025-07-25T09:00:00"/>
    <s v="ALBIN GEORGE"/>
    <s v="SMA1"/>
    <d v="2025-07-19T15:08:00"/>
    <s v="VRUSHABH SAKHARAM REPALE"/>
    <s v="YES"/>
    <d v="2025-07-25T00:00:00"/>
    <d v="1899-12-30T15:13:42"/>
  </r>
  <r>
    <n v="133398"/>
    <s v="Shrigonda"/>
    <s v="CUSTOMER SERVICE OFFICER"/>
    <x v="3"/>
    <x v="1"/>
    <n v="8010555598"/>
    <s v="WESTERN ZONE"/>
    <n v="7203"/>
    <s v="TASK-267016"/>
    <s v="SMA1"/>
    <x v="0"/>
    <m/>
    <d v="1899-12-30T07:34:00"/>
    <s v="No"/>
    <s v="No"/>
    <d v="1899-12-30T00:00:10"/>
    <d v="1899-12-30T00:00:05"/>
    <m/>
    <d v="2025-07-25T09:00:00"/>
    <s v="ALBIN GEORGE"/>
    <s v="SMA1"/>
    <d v="2025-07-19T15:08:00"/>
    <s v="VRUSHABH SAKHARAM REPALE"/>
    <s v="YES"/>
    <d v="2025-07-25T00:00:00"/>
    <d v="1899-12-30T15:13:42"/>
  </r>
  <r>
    <n v="133705"/>
    <s v="Deola"/>
    <s v="CUSTOMER SERVICE OFFICER"/>
    <x v="3"/>
    <x v="1"/>
    <n v="9511871960"/>
    <s v="WESTERN ZONE"/>
    <n v="7431"/>
    <s v="TASK-265621"/>
    <s v="SMA1"/>
    <x v="0"/>
    <m/>
    <d v="1899-12-30T07:15:00"/>
    <s v="No"/>
    <s v="No"/>
    <d v="1899-12-30T00:00:19"/>
    <d v="1899-12-30T00:00:04"/>
    <m/>
    <d v="2025-07-25T09:00:00"/>
    <s v="ALBIN GEORGE"/>
    <s v="SMA1"/>
    <d v="2025-07-19T15:08:00"/>
    <s v="SUBHASH RAJARAM MALI"/>
    <s v="YES"/>
    <d v="2025-07-25T00:00:00"/>
    <d v="1899-12-30T15:13:42"/>
  </r>
  <r>
    <n v="133705"/>
    <s v="Deola"/>
    <s v="CUSTOMER SERVICE OFFICER"/>
    <x v="3"/>
    <x v="1"/>
    <n v="9511871960"/>
    <s v="WESTERN ZONE"/>
    <n v="7431"/>
    <s v="TASK-264896"/>
    <s v="SMA1"/>
    <x v="0"/>
    <m/>
    <d v="1899-12-30T07:14:00"/>
    <s v="No"/>
    <s v="No"/>
    <d v="1899-12-30T00:00:24"/>
    <d v="1899-12-30T00:00:04"/>
    <m/>
    <d v="2025-07-25T09:00:00"/>
    <s v="ALBIN GEORGE"/>
    <s v="SMA1"/>
    <d v="2025-07-19T15:08:00"/>
    <s v="SUBHASH RAJARAM MALI"/>
    <s v="YES"/>
    <d v="2025-07-25T00:00:00"/>
    <d v="1899-12-30T15:13:42"/>
  </r>
  <r>
    <n v="27647"/>
    <s v="Pandalur"/>
    <s v="EXECUTIVE - MSME &amp; AGRI"/>
    <x v="37"/>
    <x v="4"/>
    <n v="8714665467"/>
    <s v="SOUTH ZONE"/>
    <n v="7339"/>
    <s v="TASK-268217"/>
    <s v="SMA1"/>
    <x v="1"/>
    <m/>
    <m/>
    <m/>
    <s v="No"/>
    <m/>
    <m/>
    <m/>
    <d v="2025-07-25T09:00:00"/>
    <s v="ALBIN GEORGE"/>
    <s v="SMA1"/>
    <d v="2025-07-19T16:44:00"/>
    <s v="ABISHEK M"/>
    <m/>
    <d v="2025-07-25T00:00:00"/>
    <d v="1899-12-30T15:13:42"/>
  </r>
  <r>
    <n v="135849"/>
    <s v="Ambarnath"/>
    <s v="CUSTOMER SERVICE OFFICER"/>
    <x v="39"/>
    <x v="5"/>
    <n v="9890351818"/>
    <s v="WESTERN ZONE"/>
    <n v="7030"/>
    <s v="TASK-263933"/>
    <s v="SMA1"/>
    <x v="0"/>
    <m/>
    <d v="1899-12-30T18:31:00"/>
    <s v="No"/>
    <s v="No"/>
    <d v="1899-12-30T00:00:27"/>
    <d v="1899-12-30T00:00:11"/>
    <m/>
    <d v="2025-07-25T09:00:00"/>
    <s v="ALBIN GEORGE"/>
    <s v="SMA1"/>
    <d v="2025-07-19T15:08:00"/>
    <s v="KHUSHAL ROHIDAS RATHOD"/>
    <s v="NO"/>
    <d v="2025-07-25T00:00:00"/>
    <d v="1899-12-30T15:13:42"/>
  </r>
  <r>
    <n v="135849"/>
    <s v="Ambarnath"/>
    <s v="CUSTOMER SERVICE OFFICER"/>
    <x v="39"/>
    <x v="5"/>
    <n v="9890351818"/>
    <s v="WESTERN ZONE"/>
    <n v="7030"/>
    <s v="TASK-263920"/>
    <s v="SMA1"/>
    <x v="0"/>
    <m/>
    <d v="1899-12-30T18:30:00"/>
    <s v="No"/>
    <s v="No"/>
    <d v="1899-12-30T00:00:13"/>
    <d v="1899-12-30T00:00:07"/>
    <m/>
    <d v="2025-07-25T09:00:00"/>
    <s v="ALBIN GEORGE"/>
    <s v="SMA1"/>
    <d v="2025-07-19T15:08:00"/>
    <s v="KHUSHAL ROHIDAS RATHOD"/>
    <s v="NO"/>
    <d v="2025-07-25T00:00:00"/>
    <d v="1899-12-30T15:13:42"/>
  </r>
  <r>
    <n v="135849"/>
    <s v="Ambarnath"/>
    <s v="CUSTOMER SERVICE OFFICER"/>
    <x v="39"/>
    <x v="5"/>
    <n v="9890351818"/>
    <s v="WESTERN ZONE"/>
    <n v="7030"/>
    <s v="TASK-266188"/>
    <s v="SMA1"/>
    <x v="0"/>
    <m/>
    <d v="1899-12-30T17:55:00"/>
    <s v="No"/>
    <s v="No"/>
    <m/>
    <d v="1899-12-30T00:00:12"/>
    <m/>
    <d v="2025-07-25T09:00:00"/>
    <s v="ALBIN GEORGE"/>
    <s v="SMA1"/>
    <d v="2025-07-19T15:08:00"/>
    <s v="KHUSHAL ROHIDAS RATHOD"/>
    <s v="NO"/>
    <d v="2025-07-25T00:00:00"/>
    <d v="1899-12-30T15:13:42"/>
  </r>
  <r>
    <n v="130133"/>
    <s v="Mahur"/>
    <s v="CUSTOMER SERVICE OFFICER"/>
    <x v="25"/>
    <x v="0"/>
    <n v="9922489213"/>
    <s v="WESTERN ZONE"/>
    <n v="7195"/>
    <s v="TASK-261649"/>
    <s v="SMA1"/>
    <x v="0"/>
    <m/>
    <d v="1899-12-30T17:42:00"/>
    <s v="No"/>
    <s v="No"/>
    <d v="1899-12-30T00:00:14"/>
    <d v="1899-12-30T00:00:04"/>
    <m/>
    <d v="2025-07-25T09:00:00"/>
    <s v="JUSTIN KURIAN"/>
    <s v="SMA1"/>
    <d v="2025-07-19T14:31:00"/>
    <s v="YOGESH DEVIDAS KOTRANGE"/>
    <s v="NO"/>
    <d v="2025-07-25T00:00:00"/>
    <d v="1899-12-30T15:13:42"/>
  </r>
  <r>
    <n v="134858"/>
    <s v="Kodakara"/>
    <s v="CUSTOMER SERVICE OFFICER"/>
    <x v="37"/>
    <x v="4"/>
    <n v="8075160032"/>
    <s v="SOUTH ZONE"/>
    <n v="7007"/>
    <s v="TASK-260183"/>
    <s v="SMA1"/>
    <x v="2"/>
    <m/>
    <m/>
    <m/>
    <s v="No"/>
    <m/>
    <m/>
    <m/>
    <d v="2025-07-25T09:00:00"/>
    <s v="JUSTIN KURIAN"/>
    <s v="SMA1"/>
    <d v="2025-07-19T14:30:00"/>
    <s v="ANUMOL K S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191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196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198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197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33540"/>
    <s v="Muthukulam"/>
    <s v="CUSTOMER SERVICE OFFICER"/>
    <x v="5"/>
    <x v="4"/>
    <n v="9847560157"/>
    <s v="SOUTH ZONE"/>
    <n v="7024"/>
    <s v="TASK-260205"/>
    <s v="SMA1"/>
    <x v="2"/>
    <m/>
    <m/>
    <m/>
    <s v="No"/>
    <m/>
    <m/>
    <m/>
    <d v="2025-07-25T09:00:00"/>
    <s v="JUSTIN KURIAN"/>
    <s v="SMA1"/>
    <d v="2025-07-19T14:30:00"/>
    <s v="DIVYA K"/>
    <m/>
    <d v="2025-07-25T00:00:00"/>
    <d v="1899-12-30T15:13:42"/>
  </r>
  <r>
    <n v="134707"/>
    <s v="Muthukulam"/>
    <s v="CUSTOMER SERVICE OFFICER"/>
    <x v="5"/>
    <x v="4"/>
    <n v="8078759949"/>
    <s v="SOUTH ZONE"/>
    <n v="7024"/>
    <s v="TASK-260207"/>
    <s v="SMA1"/>
    <x v="2"/>
    <m/>
    <m/>
    <m/>
    <s v="No"/>
    <m/>
    <m/>
    <m/>
    <d v="2025-07-25T09:00:00"/>
    <s v="JUSTIN KURIAN"/>
    <s v="SMA1"/>
    <d v="2025-07-19T14:30:00"/>
    <s v="NITHYA BALAN (Deleted)"/>
    <m/>
    <d v="2025-07-25T00:00:00"/>
    <d v="1899-12-30T15:13:42"/>
  </r>
  <r>
    <n v="134707"/>
    <s v="Muthukulam"/>
    <s v="CUSTOMER SERVICE OFFICER"/>
    <x v="5"/>
    <x v="4"/>
    <n v="8078759949"/>
    <s v="SOUTH ZONE"/>
    <n v="7024"/>
    <s v="TASK-260208"/>
    <s v="SMA1"/>
    <x v="2"/>
    <m/>
    <m/>
    <m/>
    <s v="No"/>
    <m/>
    <m/>
    <m/>
    <d v="2025-07-25T09:00:00"/>
    <s v="JUSTIN KURIAN"/>
    <s v="SMA1"/>
    <d v="2025-07-19T14:30:00"/>
    <s v="NITHYA BALAN (Deleted)"/>
    <m/>
    <d v="2025-07-25T00:00:00"/>
    <d v="1899-12-30T15:13:42"/>
  </r>
  <r>
    <n v="134707"/>
    <s v="Muthukulam"/>
    <s v="CUSTOMER SERVICE OFFICER"/>
    <x v="5"/>
    <x v="4"/>
    <n v="8078759949"/>
    <s v="SOUTH ZONE"/>
    <n v="7024"/>
    <s v="TASK-260213"/>
    <s v="SMA1"/>
    <x v="2"/>
    <m/>
    <m/>
    <m/>
    <s v="No"/>
    <m/>
    <m/>
    <m/>
    <d v="2025-07-25T09:00:00"/>
    <s v="JUSTIN KURIAN"/>
    <s v="SMA1"/>
    <d v="2025-07-19T14:30:00"/>
    <s v="NITHYA BALAN (Deleted)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60215"/>
    <s v="SMA1"/>
    <x v="2"/>
    <m/>
    <m/>
    <m/>
    <s v="No"/>
    <m/>
    <m/>
    <m/>
    <d v="2025-07-25T09:00:00"/>
    <s v="JUSTIN KURIAN"/>
    <s v="SMA1"/>
    <d v="2025-07-19T14:30:00"/>
    <s v="LINCY G"/>
    <m/>
    <d v="2025-07-25T00:00:00"/>
    <d v="1899-12-30T15:13:42"/>
  </r>
  <r>
    <n v="134707"/>
    <s v="Muthukulam"/>
    <s v="CUSTOMER SERVICE OFFICER"/>
    <x v="5"/>
    <x v="4"/>
    <n v="8078759949"/>
    <s v="SOUTH ZONE"/>
    <n v="7024"/>
    <s v="TASK-260218"/>
    <s v="SMA1"/>
    <x v="2"/>
    <m/>
    <m/>
    <m/>
    <s v="No"/>
    <m/>
    <m/>
    <m/>
    <d v="2025-07-25T09:00:00"/>
    <s v="JUSTIN KURIAN"/>
    <s v="SMA1"/>
    <d v="2025-07-19T14:30:00"/>
    <s v="NITHYA BALAN (Deleted)"/>
    <m/>
    <d v="2025-07-25T00:00:00"/>
    <d v="1899-12-30T15:13:42"/>
  </r>
  <r>
    <n v="136313"/>
    <s v="Vannapuram"/>
    <s v="CUSTOMER SERVICE OFFICER"/>
    <x v="37"/>
    <x v="4"/>
    <m/>
    <s v="SOUTH ZONE"/>
    <n v="7004"/>
    <s v="TASK-260220"/>
    <s v="SMA1"/>
    <x v="2"/>
    <m/>
    <m/>
    <m/>
    <s v="No"/>
    <m/>
    <m/>
    <m/>
    <d v="2025-07-25T09:00:00"/>
    <s v="JUSTIN KURIAN"/>
    <s v="SMA1"/>
    <d v="2025-07-19T14:30:00"/>
    <s v="ABHIJITH SURESH"/>
    <m/>
    <d v="2025-07-25T00:00:00"/>
    <d v="1899-12-30T15:13:42"/>
  </r>
  <r>
    <n v="136320"/>
    <s v="Vannapuram"/>
    <s v="ASSISTANT BRANCH MANAGER"/>
    <x v="37"/>
    <x v="4"/>
    <n v="8547479611"/>
    <s v="SOUTH ZONE"/>
    <n v="7004"/>
    <s v="TASK-260222"/>
    <s v="SMA1"/>
    <x v="2"/>
    <m/>
    <m/>
    <m/>
    <s v="No"/>
    <m/>
    <m/>
    <m/>
    <d v="2025-07-25T09:00:00"/>
    <s v="JUSTIN KURIAN"/>
    <s v="SMA1"/>
    <d v="2025-07-19T14:30:00"/>
    <s v="VISHNU"/>
    <m/>
    <d v="2025-07-25T00:00:00"/>
    <d v="1899-12-30T15:13:42"/>
  </r>
  <r>
    <n v="134414"/>
    <s v="Puthenchira"/>
    <s v="CUSTOMER SERVICE OFFICER"/>
    <x v="37"/>
    <x v="4"/>
    <n v="9645431441"/>
    <s v="SOUTH ZONE"/>
    <n v="7008"/>
    <s v="TASK-260224"/>
    <s v="SMA1"/>
    <x v="2"/>
    <m/>
    <m/>
    <m/>
    <s v="No"/>
    <m/>
    <m/>
    <m/>
    <d v="2025-07-25T09:00:00"/>
    <s v="JUSTIN KURIAN"/>
    <s v="SMA1"/>
    <d v="2025-07-19T14:30:00"/>
    <s v="Saritha A G"/>
    <m/>
    <d v="2025-07-25T00:00:00"/>
    <d v="1899-12-30T15:13:42"/>
  </r>
  <r>
    <n v="136313"/>
    <s v="Vannapuram"/>
    <s v="CUSTOMER SERVICE OFFICER"/>
    <x v="37"/>
    <x v="4"/>
    <m/>
    <s v="SOUTH ZONE"/>
    <n v="7004"/>
    <s v="TASK-260223"/>
    <s v="SMA1"/>
    <x v="2"/>
    <m/>
    <m/>
    <m/>
    <s v="No"/>
    <m/>
    <m/>
    <m/>
    <d v="2025-07-25T09:00:00"/>
    <s v="JUSTIN KURIAN"/>
    <s v="SMA1"/>
    <d v="2025-07-19T14:30:00"/>
    <s v="ABHIJITH SURESH"/>
    <m/>
    <d v="2025-07-25T00:00:00"/>
    <d v="1899-12-30T15:13:42"/>
  </r>
  <r>
    <n v="134527"/>
    <s v="Kodakara"/>
    <s v="CUSTOMER SERVICE OFFICER"/>
    <x v="37"/>
    <x v="4"/>
    <n v="9895690574"/>
    <s v="SOUTH ZONE"/>
    <n v="7007"/>
    <s v="TASK-260228"/>
    <s v="SMA1"/>
    <x v="2"/>
    <m/>
    <m/>
    <m/>
    <s v="No"/>
    <m/>
    <m/>
    <m/>
    <d v="2025-07-25T09:00:00"/>
    <s v="JUSTIN KURIAN"/>
    <s v="SMA1"/>
    <d v="2025-07-19T14:30:00"/>
    <s v="JERALD KADGARA"/>
    <m/>
    <d v="2025-07-25T00:00:00"/>
    <d v="1899-12-30T15:13:42"/>
  </r>
  <r>
    <n v="134527"/>
    <s v="Kodakara"/>
    <s v="CUSTOMER SERVICE OFFICER"/>
    <x v="37"/>
    <x v="4"/>
    <n v="9895690574"/>
    <s v="SOUTH ZONE"/>
    <n v="7007"/>
    <s v="TASK-260229"/>
    <s v="SMA1"/>
    <x v="2"/>
    <m/>
    <m/>
    <m/>
    <s v="No"/>
    <m/>
    <m/>
    <m/>
    <d v="2025-07-25T09:00:00"/>
    <s v="JUSTIN KURIAN"/>
    <s v="SMA1"/>
    <d v="2025-07-19T14:30:00"/>
    <s v="JERALD KADGARA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60232"/>
    <s v="SMA1"/>
    <x v="2"/>
    <m/>
    <m/>
    <m/>
    <s v="No"/>
    <m/>
    <m/>
    <m/>
    <d v="2025-07-25T09:00:00"/>
    <s v="JUSTIN KURIAN"/>
    <s v="SMA1"/>
    <d v="2025-07-19T14:30:00"/>
    <s v="AJAY RAJ R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241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257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258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259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7248"/>
    <s v="Ambalathara"/>
    <s v="CUSTOMER SERVICE OFFICER"/>
    <x v="5"/>
    <x v="4"/>
    <n v="9778603710"/>
    <s v="SOUTH ZONE"/>
    <n v="7038"/>
    <s v="TASK-260267"/>
    <s v="SMA1"/>
    <x v="2"/>
    <m/>
    <m/>
    <m/>
    <s v="No"/>
    <m/>
    <m/>
    <m/>
    <d v="2025-07-25T09:00:00"/>
    <s v="JUSTIN KURIAN"/>
    <s v="SMA1"/>
    <d v="2025-07-19T14:30:00"/>
    <s v="ARATHY U S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275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276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34527"/>
    <s v="Kodakara"/>
    <s v="CUSTOMER SERVICE OFFICER"/>
    <x v="37"/>
    <x v="4"/>
    <n v="9895690574"/>
    <s v="SOUTH ZONE"/>
    <n v="7007"/>
    <s v="TASK-260277"/>
    <s v="SMA1"/>
    <x v="2"/>
    <m/>
    <m/>
    <m/>
    <s v="No"/>
    <m/>
    <m/>
    <m/>
    <d v="2025-07-25T09:00:00"/>
    <s v="JUSTIN KURIAN"/>
    <s v="SMA1"/>
    <d v="2025-07-19T14:30:00"/>
    <s v="JERALD KADGARA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279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60286"/>
    <s v="SMA1"/>
    <x v="2"/>
    <m/>
    <m/>
    <m/>
    <s v="No"/>
    <m/>
    <m/>
    <m/>
    <d v="2025-07-25T09:00:00"/>
    <s v="JUSTIN KURIAN"/>
    <s v="SMA1"/>
    <d v="2025-07-19T14:30:00"/>
    <s v="VISHNU.G"/>
    <m/>
    <d v="2025-07-25T00:00:00"/>
    <d v="1899-12-30T15:13:42"/>
  </r>
  <r>
    <n v="133904"/>
    <s v="Muthukulam"/>
    <s v="CUSTOMER SERVICE OFFICER"/>
    <x v="5"/>
    <x v="4"/>
    <n v="8921871977"/>
    <s v="SOUTH ZONE"/>
    <n v="7024"/>
    <s v="TASK-260292"/>
    <s v="SMA1"/>
    <x v="2"/>
    <m/>
    <m/>
    <m/>
    <s v="No"/>
    <m/>
    <m/>
    <m/>
    <d v="2025-07-25T09:00:00"/>
    <s v="JUSTIN KURIAN"/>
    <s v="SMA1"/>
    <d v="2025-07-19T14:30:00"/>
    <s v="BIPIN BABU"/>
    <m/>
    <d v="2025-07-25T00:00:00"/>
    <d v="1899-12-30T15:13:42"/>
  </r>
  <r>
    <n v="134527"/>
    <s v="Kodakara"/>
    <s v="CUSTOMER SERVICE OFFICER"/>
    <x v="37"/>
    <x v="4"/>
    <n v="9895690574"/>
    <s v="SOUTH ZONE"/>
    <n v="7007"/>
    <s v="TASK-260298"/>
    <s v="SMA1"/>
    <x v="2"/>
    <m/>
    <m/>
    <m/>
    <s v="No"/>
    <m/>
    <m/>
    <m/>
    <d v="2025-07-25T09:00:00"/>
    <s v="JUSTIN KURIAN"/>
    <s v="SMA1"/>
    <d v="2025-07-19T14:30:00"/>
    <s v="JERALD KADGARA"/>
    <m/>
    <d v="2025-07-25T00:00:00"/>
    <d v="1899-12-30T15:13:42"/>
  </r>
  <r>
    <n v="133540"/>
    <s v="Muthukulam"/>
    <s v="CUSTOMER SERVICE OFFICER"/>
    <x v="5"/>
    <x v="4"/>
    <n v="9847560157"/>
    <s v="SOUTH ZONE"/>
    <n v="7024"/>
    <s v="TASK-260301"/>
    <s v="SMA1"/>
    <x v="2"/>
    <m/>
    <m/>
    <m/>
    <s v="No"/>
    <m/>
    <m/>
    <m/>
    <d v="2025-07-25T09:00:00"/>
    <s v="JUSTIN KURIAN"/>
    <s v="SMA1"/>
    <d v="2025-07-19T14:30:00"/>
    <s v="DIVYA K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0307"/>
    <s v="SMA1"/>
    <x v="2"/>
    <m/>
    <m/>
    <m/>
    <s v="No"/>
    <m/>
    <m/>
    <m/>
    <d v="2025-07-25T09:00:00"/>
    <s v="JUSTIN KURIAN"/>
    <s v="SMA1"/>
    <d v="2025-07-19T14:30:00"/>
    <s v="THANUSH K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0308"/>
    <s v="SMA1"/>
    <x v="2"/>
    <m/>
    <m/>
    <m/>
    <s v="No"/>
    <m/>
    <m/>
    <m/>
    <d v="2025-07-25T09:00:00"/>
    <s v="JUSTIN KURIAN"/>
    <s v="SMA1"/>
    <d v="2025-07-19T14:30:00"/>
    <s v="THANUSH K"/>
    <m/>
    <d v="2025-07-25T00:00:00"/>
    <d v="1899-12-30T15:13:42"/>
  </r>
  <r>
    <n v="136320"/>
    <s v="Vannapuram"/>
    <s v="ASSISTANT BRANCH MANAGER"/>
    <x v="37"/>
    <x v="4"/>
    <n v="8547479611"/>
    <s v="SOUTH ZONE"/>
    <n v="7004"/>
    <s v="TASK-260309"/>
    <s v="SMA1"/>
    <x v="2"/>
    <m/>
    <m/>
    <m/>
    <s v="No"/>
    <m/>
    <m/>
    <m/>
    <d v="2025-07-25T09:00:00"/>
    <s v="JUSTIN KURIAN"/>
    <s v="SMA1"/>
    <d v="2025-07-19T14:30:00"/>
    <s v="VISHNU"/>
    <m/>
    <d v="2025-07-25T00:00:00"/>
    <d v="1899-12-30T15:13:42"/>
  </r>
  <r>
    <n v="134641"/>
    <s v="Vannapuram"/>
    <s v="CUSTOMER SERVICE OFFICER"/>
    <x v="37"/>
    <x v="4"/>
    <n v="6238293488"/>
    <s v="SOUTH ZONE"/>
    <n v="7004"/>
    <s v="TASK-260320"/>
    <s v="SMA1"/>
    <x v="2"/>
    <m/>
    <m/>
    <m/>
    <s v="No"/>
    <m/>
    <m/>
    <m/>
    <d v="2025-07-25T09:00:00"/>
    <s v="JUSTIN KURIAN"/>
    <s v="SMA1"/>
    <d v="2025-07-19T14:30:00"/>
    <s v="LATHIKA TK"/>
    <m/>
    <d v="2025-07-25T00:00:00"/>
    <d v="1899-12-30T15:13:42"/>
  </r>
  <r>
    <n v="134858"/>
    <s v="Kodakara"/>
    <s v="CUSTOMER SERVICE OFFICER"/>
    <x v="37"/>
    <x v="4"/>
    <n v="8075160032"/>
    <s v="SOUTH ZONE"/>
    <n v="7007"/>
    <s v="TASK-260319"/>
    <s v="SMA1"/>
    <x v="2"/>
    <m/>
    <m/>
    <m/>
    <s v="No"/>
    <m/>
    <m/>
    <m/>
    <d v="2025-07-25T09:00:00"/>
    <s v="JUSTIN KURIAN"/>
    <s v="SMA1"/>
    <d v="2025-07-19T14:30:00"/>
    <s v="ANUMOL K S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60318"/>
    <s v="SMA1"/>
    <x v="2"/>
    <m/>
    <m/>
    <m/>
    <s v="No"/>
    <m/>
    <m/>
    <m/>
    <d v="2025-07-25T09:00:00"/>
    <s v="JUSTIN KURIAN"/>
    <s v="SMA1"/>
    <d v="2025-07-19T14:30:00"/>
    <s v="VISHNU.G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60321"/>
    <s v="SMA1"/>
    <x v="2"/>
    <m/>
    <m/>
    <m/>
    <s v="No"/>
    <m/>
    <m/>
    <m/>
    <d v="2025-07-25T09:00:00"/>
    <s v="JUSTIN KURIAN"/>
    <s v="SMA1"/>
    <d v="2025-07-19T14:30:00"/>
    <s v="VISHNU.G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60322"/>
    <s v="SMA1"/>
    <x v="2"/>
    <m/>
    <m/>
    <m/>
    <s v="No"/>
    <m/>
    <m/>
    <m/>
    <d v="2025-07-25T09:00:00"/>
    <s v="JUSTIN KURIAN"/>
    <s v="SMA1"/>
    <d v="2025-07-19T14:30:00"/>
    <s v="VISHNU.G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60323"/>
    <s v="SMA1"/>
    <x v="2"/>
    <m/>
    <m/>
    <m/>
    <s v="No"/>
    <m/>
    <m/>
    <m/>
    <d v="2025-07-25T09:00:00"/>
    <s v="JUSTIN KURIAN"/>
    <s v="SMA1"/>
    <d v="2025-07-19T14:30:00"/>
    <s v="VISHNU.G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60324"/>
    <s v="SMA1"/>
    <x v="2"/>
    <m/>
    <m/>
    <m/>
    <s v="No"/>
    <m/>
    <m/>
    <m/>
    <d v="2025-07-25T09:00:00"/>
    <s v="JUSTIN KURIAN"/>
    <s v="SMA1"/>
    <d v="2025-07-19T14:30:00"/>
    <s v="VISHNU.G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60342"/>
    <s v="SMA1"/>
    <x v="2"/>
    <m/>
    <m/>
    <m/>
    <s v="No"/>
    <m/>
    <m/>
    <m/>
    <d v="2025-07-25T09:00:00"/>
    <s v="JUSTIN KURIAN"/>
    <s v="SMA1"/>
    <d v="2025-07-19T14:30:00"/>
    <s v="NANDHU R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60341"/>
    <s v="SMA1"/>
    <x v="2"/>
    <m/>
    <m/>
    <m/>
    <s v="No"/>
    <m/>
    <m/>
    <m/>
    <d v="2025-07-25T09:00:00"/>
    <s v="JUSTIN KURIAN"/>
    <s v="SMA1"/>
    <d v="2025-07-19T14:30:00"/>
    <s v="NANDHU R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60343"/>
    <s v="SMA1"/>
    <x v="2"/>
    <m/>
    <m/>
    <m/>
    <s v="No"/>
    <m/>
    <m/>
    <m/>
    <d v="2025-07-25T09:00:00"/>
    <s v="JUSTIN KURIAN"/>
    <s v="SMA1"/>
    <d v="2025-07-19T14:30:00"/>
    <s v="SHYJINA SIMON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0351"/>
    <s v="SMA1"/>
    <x v="2"/>
    <m/>
    <m/>
    <m/>
    <s v="No"/>
    <m/>
    <m/>
    <m/>
    <d v="2025-07-25T09:00:00"/>
    <s v="JUSTIN KURIAN"/>
    <s v="SMA1"/>
    <d v="2025-07-19T14:30:00"/>
    <s v="SURABHI CHANDRAN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0361"/>
    <s v="SMA1"/>
    <x v="2"/>
    <m/>
    <m/>
    <m/>
    <s v="No"/>
    <m/>
    <m/>
    <m/>
    <d v="2025-07-25T09:00:00"/>
    <s v="JUSTIN KURIAN"/>
    <s v="SMA1"/>
    <d v="2025-07-19T14:30:00"/>
    <s v="SAHAYA VINOTHINI S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0369"/>
    <s v="SMA1"/>
    <x v="2"/>
    <m/>
    <m/>
    <m/>
    <s v="No"/>
    <m/>
    <m/>
    <m/>
    <d v="2025-07-25T09:00:00"/>
    <s v="JUSTIN KURIAN"/>
    <s v="SMA1"/>
    <d v="2025-07-19T14:30:00"/>
    <s v="YOGESH DHANRAJ CHAUDHARI"/>
    <m/>
    <d v="2025-07-25T00:00:00"/>
    <d v="1899-12-30T15:13:42"/>
  </r>
  <r>
    <n v="133856"/>
    <s v="Basmat"/>
    <s v="CUSTOMER SERVICE OFFICER"/>
    <x v="0"/>
    <x v="0"/>
    <n v="8999630949"/>
    <s v="WESTERN ZONE"/>
    <n v="1773"/>
    <s v="TASK-260372"/>
    <s v="SMA1"/>
    <x v="2"/>
    <m/>
    <m/>
    <m/>
    <s v="No"/>
    <m/>
    <m/>
    <m/>
    <d v="2025-07-25T09:00:00"/>
    <s v="JUSTIN KURIAN"/>
    <s v="SMA1"/>
    <d v="2025-07-19T14:30:00"/>
    <s v="MANISHA NAGORAV NAWALE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376"/>
    <s v="SMA1"/>
    <x v="2"/>
    <m/>
    <m/>
    <m/>
    <s v="No"/>
    <m/>
    <m/>
    <m/>
    <d v="2025-07-25T09:00:00"/>
    <s v="JUSTIN KURIAN"/>
    <s v="SMA1"/>
    <d v="2025-07-19T14:30:00"/>
    <s v="AMOL SUBHAS PAWAR"/>
    <m/>
    <d v="2025-07-25T00:00:00"/>
    <d v="1899-12-30T15:13:42"/>
  </r>
  <r>
    <n v="136331"/>
    <s v="Raver"/>
    <s v="ASSISTANT BRANCH MANAGER"/>
    <x v="32"/>
    <x v="1"/>
    <m/>
    <s v="WESTERN ZONE"/>
    <n v="7335"/>
    <s v="TASK-260377"/>
    <s v="SMA1"/>
    <x v="2"/>
    <m/>
    <m/>
    <m/>
    <s v="No"/>
    <m/>
    <m/>
    <m/>
    <d v="2025-07-25T09:00:00"/>
    <s v="JUSTIN KURIAN"/>
    <s v="SMA1"/>
    <d v="2025-07-19T14:30:00"/>
    <s v="RUSHIKESH PRAKASH PURBHE"/>
    <m/>
    <d v="2025-07-25T00:00:00"/>
    <d v="1899-12-30T15:13:42"/>
  </r>
  <r>
    <n v="136331"/>
    <s v="Raver"/>
    <s v="ASSISTANT BRANCH MANAGER"/>
    <x v="32"/>
    <x v="1"/>
    <m/>
    <s v="WESTERN ZONE"/>
    <n v="7335"/>
    <s v="TASK-260378"/>
    <s v="SMA1"/>
    <x v="2"/>
    <m/>
    <m/>
    <m/>
    <s v="No"/>
    <m/>
    <m/>
    <m/>
    <d v="2025-07-25T09:00:00"/>
    <s v="JUSTIN KURIAN"/>
    <s v="SMA1"/>
    <d v="2025-07-19T14:30:00"/>
    <s v="RUSHIKESH PRAKASH PURBHE"/>
    <m/>
    <d v="2025-07-25T00:00:00"/>
    <d v="1899-12-30T15:13:42"/>
  </r>
  <r>
    <n v="134342"/>
    <s v="Malkapur"/>
    <s v="CUSTOMER SERVICE OFFICER"/>
    <x v="7"/>
    <x v="0"/>
    <n v="8080981913"/>
    <s v="WESTERN ZONE"/>
    <n v="1771"/>
    <s v="TASK-260385"/>
    <s v="SMA1"/>
    <x v="2"/>
    <m/>
    <m/>
    <m/>
    <s v="No"/>
    <m/>
    <m/>
    <m/>
    <d v="2025-07-25T09:00:00"/>
    <s v="JUSTIN KURIAN"/>
    <s v="SMA1"/>
    <d v="2025-07-19T14:31:00"/>
    <s v="PRAVIN RAMESH LOKHANDE"/>
    <m/>
    <d v="2025-07-25T00:00:00"/>
    <d v="1899-12-30T15:13:42"/>
  </r>
  <r>
    <n v="135577"/>
    <s v="Karanja-ghadge"/>
    <s v="CUSTOMER SERVICE OFFICER"/>
    <x v="23"/>
    <x v="0"/>
    <n v="7263095843"/>
    <s v="WESTERN ZONE"/>
    <n v="7177"/>
    <s v="TASK-260384"/>
    <s v="SMA1"/>
    <x v="2"/>
    <m/>
    <m/>
    <m/>
    <s v="No"/>
    <m/>
    <m/>
    <m/>
    <d v="2025-07-25T09:00:00"/>
    <s v="JUSTIN KURIAN"/>
    <s v="SMA1"/>
    <d v="2025-07-19T14:31:00"/>
    <s v="PRAJWAL YASHVANTRAO PATIL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383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0387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0388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0390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0392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5656"/>
    <s v="Pathanapuram"/>
    <s v="CUSTOMER SERVICE OFFICER"/>
    <x v="5"/>
    <x v="4"/>
    <m/>
    <s v="SOUTH ZONE"/>
    <n v="7021"/>
    <s v="TASK-260395"/>
    <s v="SMA1"/>
    <x v="2"/>
    <m/>
    <m/>
    <m/>
    <s v="No"/>
    <m/>
    <m/>
    <m/>
    <d v="2025-07-25T09:00:00"/>
    <s v="JUSTIN KURIAN"/>
    <s v="SMA1"/>
    <d v="2025-07-19T14:31:00"/>
    <s v="ASWATHY L M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0396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3689"/>
    <s v="Raver"/>
    <s v="CUSTOMER SERVICE OFFICER"/>
    <x v="32"/>
    <x v="1"/>
    <n v="7666789951"/>
    <s v="WESTERN ZONE"/>
    <n v="7335"/>
    <s v="TASK-260398"/>
    <s v="SMA1"/>
    <x v="2"/>
    <m/>
    <m/>
    <m/>
    <s v="No"/>
    <m/>
    <m/>
    <m/>
    <d v="2025-07-25T09:00:00"/>
    <s v="JUSTIN KURIAN"/>
    <s v="SMA1"/>
    <d v="2025-07-19T14:31:00"/>
    <s v="RITESH SURESH RATHOD 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0397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6542"/>
    <s v="Raver"/>
    <s v="CUSTOMER SERVICE OFFICER"/>
    <x v="32"/>
    <x v="1"/>
    <n v="9322684158"/>
    <s v="WESTERN ZONE"/>
    <n v="7335"/>
    <s v="TASK-260404"/>
    <s v="SMA1"/>
    <x v="2"/>
    <m/>
    <m/>
    <m/>
    <s v="No"/>
    <m/>
    <m/>
    <m/>
    <d v="2025-07-25T09:00:00"/>
    <s v="JUSTIN KURIAN"/>
    <s v="SMA1"/>
    <d v="2025-07-19T14:31:00"/>
    <s v="PRIYA SHASHIKANT DAHAKE"/>
    <m/>
    <d v="2025-07-25T00:00:00"/>
    <d v="1899-12-30T15:13:42"/>
  </r>
  <r>
    <n v="136331"/>
    <s v="Raver"/>
    <s v="ASSISTANT BRANCH MANAGER"/>
    <x v="32"/>
    <x v="1"/>
    <m/>
    <s v="WESTERN ZONE"/>
    <n v="7335"/>
    <s v="TASK-260407"/>
    <s v="SMA1"/>
    <x v="2"/>
    <m/>
    <m/>
    <m/>
    <s v="No"/>
    <m/>
    <m/>
    <m/>
    <d v="2025-07-25T09:00:00"/>
    <s v="JUSTIN KURIAN"/>
    <s v="SMA1"/>
    <d v="2025-07-19T14:31:00"/>
    <s v="RUSHIKESH PRAKASH PURBHE"/>
    <m/>
    <d v="2025-07-25T00:00:00"/>
    <d v="1899-12-30T15:13:42"/>
  </r>
  <r>
    <n v="136331"/>
    <s v="Raver"/>
    <s v="ASSISTANT BRANCH MANAGER"/>
    <x v="32"/>
    <x v="1"/>
    <m/>
    <s v="WESTERN ZONE"/>
    <n v="7335"/>
    <s v="TASK-260409"/>
    <s v="SMA1"/>
    <x v="2"/>
    <m/>
    <m/>
    <m/>
    <s v="No"/>
    <m/>
    <m/>
    <m/>
    <d v="2025-07-25T09:00:00"/>
    <s v="JUSTIN KURIAN"/>
    <s v="SMA1"/>
    <d v="2025-07-19T14:31:00"/>
    <s v="RUSHIKESH PRAKASH PURBHE"/>
    <m/>
    <d v="2025-07-25T00:00:00"/>
    <d v="1899-12-30T15:13:42"/>
  </r>
  <r>
    <n v="136331"/>
    <s v="Raver"/>
    <s v="ASSISTANT BRANCH MANAGER"/>
    <x v="32"/>
    <x v="1"/>
    <m/>
    <s v="WESTERN ZONE"/>
    <n v="7335"/>
    <s v="TASK-260410"/>
    <s v="SMA1"/>
    <x v="2"/>
    <m/>
    <m/>
    <m/>
    <s v="No"/>
    <m/>
    <m/>
    <m/>
    <d v="2025-07-25T09:00:00"/>
    <s v="JUSTIN KURIAN"/>
    <s v="SMA1"/>
    <d v="2025-07-19T14:31:00"/>
    <s v="RUSHIKESH PRAKASH PURBHE"/>
    <m/>
    <d v="2025-07-25T00:00:00"/>
    <d v="1899-12-30T15:13:42"/>
  </r>
  <r>
    <n v="135149"/>
    <s v="Puthoor"/>
    <s v="CUSTOMER SERVICE OFFICER"/>
    <x v="14"/>
    <x v="8"/>
    <n v="8760141304"/>
    <s v="SOUTH ZONE"/>
    <n v="7058"/>
    <s v="TASK-260416"/>
    <s v="SMA1"/>
    <x v="2"/>
    <m/>
    <m/>
    <m/>
    <s v="No"/>
    <m/>
    <m/>
    <m/>
    <d v="2025-07-25T09:00:00"/>
    <s v="JUSTIN KURIAN"/>
    <s v="SMA1"/>
    <d v="2025-07-19T14:31:00"/>
    <s v="J THANGA SATHEESH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60417"/>
    <s v="SMA1"/>
    <x v="2"/>
    <m/>
    <m/>
    <m/>
    <s v="No"/>
    <m/>
    <m/>
    <m/>
    <d v="2025-07-25T09:00:00"/>
    <s v="JUSTIN KURIAN"/>
    <s v="SMA1"/>
    <d v="2025-07-19T14:31:00"/>
    <s v="VISHAL KONDIBA SOMVANSHI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420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421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422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423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0426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5834"/>
    <s v="Mahur"/>
    <s v="CUSTOMER SERVICE OFFICER"/>
    <x v="25"/>
    <x v="0"/>
    <n v="9359234309"/>
    <s v="WESTERN ZONE"/>
    <n v="7195"/>
    <s v="TASK-260428"/>
    <s v="SMA1"/>
    <x v="2"/>
    <m/>
    <m/>
    <m/>
    <s v="No"/>
    <m/>
    <m/>
    <m/>
    <d v="2025-07-25T09:00:00"/>
    <s v="JUSTIN KURIAN"/>
    <s v="SMA1"/>
    <d v="2025-07-19T14:31:00"/>
    <s v="KARTIK PREMSING RATHOD"/>
    <m/>
    <d v="2025-07-25T00:00:00"/>
    <d v="1899-12-30T15:13:42"/>
  </r>
  <r>
    <n v="134501"/>
    <s v="Mahagaon"/>
    <s v="CUSTOMER SERVICE OFFICER"/>
    <x v="25"/>
    <x v="0"/>
    <n v="7972088413"/>
    <s v="WESTERN ZONE"/>
    <n v="7165"/>
    <s v="TASK-260430"/>
    <s v="SMA1"/>
    <x v="2"/>
    <m/>
    <m/>
    <m/>
    <s v="No"/>
    <m/>
    <m/>
    <m/>
    <d v="2025-07-25T09:00:00"/>
    <s v="JUSTIN KURIAN"/>
    <s v="SMA1"/>
    <d v="2025-07-19T14:31:00"/>
    <s v="RAJU SANTOSH LOKHANDE"/>
    <m/>
    <d v="2025-07-25T00:00:00"/>
    <d v="1899-12-30T15:13:42"/>
  </r>
  <r>
    <n v="135712"/>
    <s v="Balaramapuram"/>
    <s v="CUSTOMER SERVICE OFFICER"/>
    <x v="5"/>
    <x v="4"/>
    <n v="7034162990"/>
    <s v="SOUTH ZONE"/>
    <n v="1745"/>
    <s v="TASK-260432"/>
    <s v="SMA1"/>
    <x v="2"/>
    <m/>
    <m/>
    <m/>
    <s v="No"/>
    <m/>
    <m/>
    <m/>
    <d v="2025-07-25T09:00:00"/>
    <s v="JUSTIN KURIAN"/>
    <s v="SMA1"/>
    <d v="2025-07-19T14:31:00"/>
    <s v="GOKIL.G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60438"/>
    <s v="SMA1"/>
    <x v="2"/>
    <m/>
    <m/>
    <m/>
    <s v="No"/>
    <m/>
    <m/>
    <m/>
    <d v="2025-07-25T09:00:00"/>
    <s v="JUSTIN KURIAN"/>
    <s v="SMA1"/>
    <d v="2025-07-19T14:31:00"/>
    <s v="ASHIK DINAKAR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60439"/>
    <s v="SMA1"/>
    <x v="2"/>
    <m/>
    <m/>
    <m/>
    <s v="No"/>
    <m/>
    <m/>
    <m/>
    <d v="2025-07-25T09:00:00"/>
    <s v="JUSTIN KURIAN"/>
    <s v="SMA1"/>
    <d v="2025-07-19T14:31:00"/>
    <s v="ASHIK DINAKAR"/>
    <m/>
    <d v="2025-07-25T00:00:00"/>
    <d v="1899-12-30T15:13:42"/>
  </r>
  <r>
    <n v="136127"/>
    <s v="Daryapur"/>
    <s v="CUSTOMER SERVICE OFFICER"/>
    <x v="25"/>
    <x v="0"/>
    <n v="7841847231"/>
    <s v="WESTERN ZONE"/>
    <n v="7303"/>
    <s v="TASK-260440"/>
    <s v="SMA1"/>
    <x v="2"/>
    <m/>
    <m/>
    <m/>
    <s v="No"/>
    <m/>
    <m/>
    <m/>
    <d v="2025-07-25T09:00:00"/>
    <s v="JUSTIN KURIAN"/>
    <s v="SMA1"/>
    <d v="2025-07-19T14:31:00"/>
    <s v="SNEHA RAJKUMAR TIDKE"/>
    <m/>
    <d v="2025-07-25T00:00:00"/>
    <d v="1899-12-30T15:13:42"/>
  </r>
  <r>
    <n v="135631"/>
    <s v="Daryapur"/>
    <s v="CUSTOMER SERVICE OFFICER"/>
    <x v="25"/>
    <x v="0"/>
    <n v="7499905536"/>
    <s v="WESTERN ZONE"/>
    <n v="7303"/>
    <s v="TASK-260441"/>
    <s v="SMA1"/>
    <x v="2"/>
    <m/>
    <m/>
    <m/>
    <s v="No"/>
    <m/>
    <m/>
    <m/>
    <d v="2025-07-25T09:00:00"/>
    <s v="JUSTIN KURIAN"/>
    <s v="SMA1"/>
    <d v="2025-07-19T14:31:00"/>
    <s v="PRAFULLA MANOJ DHANDE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0444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0445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0446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0449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0450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25726"/>
    <s v="Ralegaon"/>
    <s v="ASSISTANT BRANCH MANAGER"/>
    <x v="25"/>
    <x v="0"/>
    <m/>
    <s v="WESTERN ZONE"/>
    <n v="7170"/>
    <s v="TASK-260453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0452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0451"/>
    <s v="SMA1"/>
    <x v="2"/>
    <m/>
    <m/>
    <m/>
    <s v="No"/>
    <m/>
    <m/>
    <m/>
    <d v="2025-07-25T09:00:00"/>
    <s v="JUSTIN KURIAN"/>
    <s v="SMA1"/>
    <d v="2025-07-19T14:31:00"/>
    <s v="ROHIT SURESH RATHOD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0454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25726"/>
    <s v="Ralegaon"/>
    <s v="ASSISTANT BRANCH MANAGER"/>
    <x v="25"/>
    <x v="0"/>
    <m/>
    <s v="WESTERN ZONE"/>
    <n v="7170"/>
    <s v="TASK-260455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0456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6346"/>
    <s v="Chikhli"/>
    <s v="CUSTOMER SERVICE OFFICER"/>
    <x v="7"/>
    <x v="0"/>
    <n v="9322744020"/>
    <s v="WESTERN ZONE"/>
    <n v="7192"/>
    <s v="TASK-260460"/>
    <s v="SMA1"/>
    <x v="2"/>
    <m/>
    <m/>
    <m/>
    <s v="No"/>
    <m/>
    <m/>
    <m/>
    <d v="2025-07-25T09:00:00"/>
    <s v="JUSTIN KURIAN"/>
    <s v="SMA1"/>
    <d v="2025-07-19T14:31:00"/>
    <s v="SACHIN MADHAV ADHAV"/>
    <m/>
    <d v="2025-07-25T00:00:00"/>
    <d v="1899-12-30T15:13:42"/>
  </r>
  <r>
    <n v="133168"/>
    <s v="Chikhli"/>
    <s v="CUSTOMER SERVICE OFFICER"/>
    <x v="7"/>
    <x v="0"/>
    <n v="9356575325"/>
    <s v="WESTERN ZONE"/>
    <n v="7192"/>
    <s v="TASK-260462"/>
    <s v="SMA1"/>
    <x v="2"/>
    <m/>
    <m/>
    <m/>
    <s v="No"/>
    <m/>
    <m/>
    <m/>
    <d v="2025-07-25T09:00:00"/>
    <s v="JUSTIN KURIAN"/>
    <s v="SMA1"/>
    <d v="2025-07-19T14:31:00"/>
    <s v="ATUL GANESH PAWAR"/>
    <m/>
    <d v="2025-07-25T00:00:00"/>
    <d v="1899-12-30T15:13:42"/>
  </r>
  <r>
    <n v="136346"/>
    <s v="Chikhli"/>
    <s v="CUSTOMER SERVICE OFFICER"/>
    <x v="7"/>
    <x v="0"/>
    <n v="9322744020"/>
    <s v="WESTERN ZONE"/>
    <n v="7192"/>
    <s v="TASK-260465"/>
    <s v="SMA1"/>
    <x v="2"/>
    <m/>
    <m/>
    <m/>
    <s v="No"/>
    <m/>
    <m/>
    <m/>
    <d v="2025-07-25T09:00:00"/>
    <s v="JUSTIN KURIAN"/>
    <s v="SMA1"/>
    <d v="2025-07-19T14:31:00"/>
    <s v="SACHIN MADHAV ADHAV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60467"/>
    <s v="SMA1"/>
    <x v="2"/>
    <m/>
    <m/>
    <m/>
    <s v="No"/>
    <m/>
    <m/>
    <m/>
    <d v="2025-07-25T09:00:00"/>
    <s v="JUSTIN KURIAN"/>
    <s v="SMA1"/>
    <d v="2025-07-19T14:31:00"/>
    <s v="VINOD JAYRAM DONGARE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60468"/>
    <s v="SMA1"/>
    <x v="2"/>
    <m/>
    <m/>
    <m/>
    <s v="No"/>
    <m/>
    <m/>
    <m/>
    <d v="2025-07-25T09:00:00"/>
    <s v="JUSTIN KURIAN"/>
    <s v="SMA1"/>
    <d v="2025-07-19T14:31:00"/>
    <s v="VINOD JAYRAM DONGARE"/>
    <m/>
    <d v="2025-07-25T00:00:00"/>
    <d v="1899-12-30T15:13:42"/>
  </r>
  <r>
    <n v="136542"/>
    <s v="Raver"/>
    <s v="CUSTOMER SERVICE OFFICER"/>
    <x v="32"/>
    <x v="1"/>
    <n v="9322684158"/>
    <s v="WESTERN ZONE"/>
    <n v="7335"/>
    <s v="TASK-260472"/>
    <s v="SMA1"/>
    <x v="2"/>
    <m/>
    <m/>
    <m/>
    <s v="No"/>
    <m/>
    <m/>
    <m/>
    <d v="2025-07-25T09:00:00"/>
    <s v="JUSTIN KURIAN"/>
    <s v="SMA1"/>
    <d v="2025-07-19T14:31:00"/>
    <s v="PRIYA SHASHIKANT DAHAKE"/>
    <m/>
    <d v="2025-07-25T00:00:00"/>
    <d v="1899-12-30T15:13:42"/>
  </r>
  <r>
    <n v="136331"/>
    <s v="Raver"/>
    <s v="ASSISTANT BRANCH MANAGER"/>
    <x v="32"/>
    <x v="1"/>
    <m/>
    <s v="WESTERN ZONE"/>
    <n v="7335"/>
    <s v="TASK-260474"/>
    <s v="SMA1"/>
    <x v="2"/>
    <m/>
    <m/>
    <m/>
    <s v="No"/>
    <m/>
    <m/>
    <m/>
    <d v="2025-07-25T09:00:00"/>
    <s v="JUSTIN KURIAN"/>
    <s v="SMA1"/>
    <d v="2025-07-19T14:31:00"/>
    <s v="RUSHIKESH PRAKASH PURBHE"/>
    <m/>
    <d v="2025-07-25T00:00:00"/>
    <d v="1899-12-30T15:13:42"/>
  </r>
  <r>
    <n v="133689"/>
    <s v="Raver"/>
    <s v="CUSTOMER SERVICE OFFICER"/>
    <x v="32"/>
    <x v="1"/>
    <n v="7666789951"/>
    <s v="WESTERN ZONE"/>
    <n v="7335"/>
    <s v="TASK-260475"/>
    <s v="SMA1"/>
    <x v="2"/>
    <m/>
    <m/>
    <m/>
    <s v="No"/>
    <m/>
    <m/>
    <m/>
    <d v="2025-07-25T09:00:00"/>
    <s v="JUSTIN KURIAN"/>
    <s v="SMA1"/>
    <d v="2025-07-19T14:31:00"/>
    <s v="RITESH SURESH RATHOD "/>
    <m/>
    <d v="2025-07-25T00:00:00"/>
    <d v="1899-12-30T15:13:42"/>
  </r>
  <r>
    <n v="133689"/>
    <s v="Raver"/>
    <s v="CUSTOMER SERVICE OFFICER"/>
    <x v="32"/>
    <x v="1"/>
    <n v="7666789951"/>
    <s v="WESTERN ZONE"/>
    <n v="7335"/>
    <s v="TASK-260476"/>
    <s v="SMA1"/>
    <x v="2"/>
    <m/>
    <m/>
    <m/>
    <s v="No"/>
    <m/>
    <m/>
    <m/>
    <d v="2025-07-25T09:00:00"/>
    <s v="JUSTIN KURIAN"/>
    <s v="SMA1"/>
    <d v="2025-07-19T14:31:00"/>
    <s v="RITESH SURESH RATHOD "/>
    <m/>
    <d v="2025-07-25T00:00:00"/>
    <d v="1899-12-30T15:13:42"/>
  </r>
  <r>
    <n v="133689"/>
    <s v="Raver"/>
    <s v="CUSTOMER SERVICE OFFICER"/>
    <x v="32"/>
    <x v="1"/>
    <n v="7666789951"/>
    <s v="WESTERN ZONE"/>
    <n v="7335"/>
    <s v="TASK-260477"/>
    <s v="SMA1"/>
    <x v="2"/>
    <m/>
    <m/>
    <m/>
    <s v="No"/>
    <m/>
    <m/>
    <m/>
    <d v="2025-07-25T09:00:00"/>
    <s v="JUSTIN KURIAN"/>
    <s v="SMA1"/>
    <d v="2025-07-19T14:31:00"/>
    <s v="RITESH SURESH RATHOD "/>
    <m/>
    <d v="2025-07-25T00:00:00"/>
    <d v="1899-12-30T15:13:42"/>
  </r>
  <r>
    <n v="28232"/>
    <s v="Sakri"/>
    <s v="CUSTOMER SERVICE OFFICER"/>
    <x v="15"/>
    <x v="1"/>
    <n v="8848003807"/>
    <s v="WESTERN ZONE"/>
    <n v="7223"/>
    <s v="TASK-260483"/>
    <s v="SMA1"/>
    <x v="2"/>
    <m/>
    <m/>
    <m/>
    <s v="No"/>
    <m/>
    <m/>
    <m/>
    <d v="2025-07-25T09:00:00"/>
    <s v="JUSTIN KURIAN"/>
    <s v="SMA1"/>
    <d v="2025-07-19T14:31:00"/>
    <s v="HARSHAWARDHAN MILIND BACHCHHAV"/>
    <m/>
    <d v="2025-07-25T00:00:00"/>
    <d v="1899-12-30T15:13:42"/>
  </r>
  <r>
    <n v="133840"/>
    <s v="Chakur"/>
    <s v="CUSTOMER SERVICE OFFICER"/>
    <x v="1"/>
    <x v="1"/>
    <n v="8888448425"/>
    <s v="WESTERN ZONE"/>
    <n v="7233"/>
    <s v="TASK-260493"/>
    <s v="SMA1"/>
    <x v="2"/>
    <m/>
    <m/>
    <m/>
    <s v="No"/>
    <m/>
    <m/>
    <m/>
    <d v="2025-07-25T09:00:00"/>
    <s v="JUSTIN KURIAN"/>
    <s v="SMA1"/>
    <d v="2025-07-19T14:31:00"/>
    <s v="RAMESHWAR SOMNATH AWALE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60494"/>
    <s v="SMA1"/>
    <x v="2"/>
    <m/>
    <m/>
    <m/>
    <s v="No"/>
    <m/>
    <m/>
    <m/>
    <d v="2025-07-25T09:00:00"/>
    <s v="JUSTIN KURIAN"/>
    <s v="SMA1"/>
    <d v="2025-07-19T14:31:00"/>
    <s v="VISHAL KONDIBA SOMVANSHI"/>
    <m/>
    <d v="2025-07-25T00:00:00"/>
    <d v="1899-12-30T15:13:42"/>
  </r>
  <r>
    <n v="134455"/>
    <s v="Mahur"/>
    <s v="ASSISTANT BRANCH MANAGER"/>
    <x v="25"/>
    <x v="0"/>
    <m/>
    <s v="WESTERN ZONE"/>
    <n v="7195"/>
    <s v="TASK-260495"/>
    <s v="SMA1"/>
    <x v="2"/>
    <m/>
    <m/>
    <m/>
    <s v="No"/>
    <m/>
    <m/>
    <m/>
    <d v="2025-07-25T09:00:00"/>
    <s v="JUSTIN KURIAN"/>
    <s v="SMA1"/>
    <d v="2025-07-19T14:31:00"/>
    <s v="LAKHAN PRAKASH JADHAO"/>
    <m/>
    <d v="2025-07-25T00:00:00"/>
    <d v="1899-12-30T15:13:42"/>
  </r>
  <r>
    <n v="133435"/>
    <s v="Umarkhed"/>
    <s v="CUSTOMER SERVICE OFFICER"/>
    <x v="0"/>
    <x v="0"/>
    <n v="7498268932"/>
    <s v="WESTERN ZONE"/>
    <n v="7209"/>
    <s v="TASK-260497"/>
    <s v="SMA1"/>
    <x v="2"/>
    <m/>
    <m/>
    <m/>
    <s v="No"/>
    <m/>
    <m/>
    <m/>
    <d v="2025-07-25T09:00:00"/>
    <s v="JUSTIN KURIAN"/>
    <s v="SMA1"/>
    <d v="2025-07-19T14:31:00"/>
    <s v="BADAL SHAMRAO RATHOD"/>
    <m/>
    <d v="2025-07-25T00:00:00"/>
    <d v="1899-12-30T15:13:42"/>
  </r>
  <r>
    <n v="134980"/>
    <s v="Basmat"/>
    <s v="CUSTOMER SERVICE OFFICER"/>
    <x v="0"/>
    <x v="0"/>
    <n v="7020443802"/>
    <s v="WESTERN ZONE"/>
    <n v="1773"/>
    <s v="TASK-260498"/>
    <s v="SMA1"/>
    <x v="2"/>
    <m/>
    <m/>
    <m/>
    <s v="No"/>
    <m/>
    <m/>
    <m/>
    <d v="2025-07-25T09:00:00"/>
    <s v="JUSTIN KURIAN"/>
    <s v="SMA1"/>
    <d v="2025-07-19T14:31:00"/>
    <s v="PANDURANG DEVRAO SURYAWANSHI"/>
    <m/>
    <d v="2025-07-25T00:00:00"/>
    <d v="1899-12-30T15:13:42"/>
  </r>
  <r>
    <n v="132290"/>
    <s v="Alaganallur"/>
    <s v="CUSTOMER SERVICE OFFICER"/>
    <x v="33"/>
    <x v="8"/>
    <n v="8925392714"/>
    <s v="SOUTH ZONE"/>
    <n v="7017"/>
    <s v="TASK-260501"/>
    <s v="SMA1"/>
    <x v="2"/>
    <m/>
    <m/>
    <m/>
    <s v="No"/>
    <m/>
    <m/>
    <m/>
    <d v="2025-07-25T09:00:00"/>
    <s v="JUSTIN KURIAN"/>
    <s v="SMA1"/>
    <d v="2025-07-19T14:31:00"/>
    <s v="VINOTH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0503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0505"/>
    <s v="SMA1"/>
    <x v="2"/>
    <m/>
    <m/>
    <m/>
    <s v="No"/>
    <m/>
    <m/>
    <m/>
    <d v="2025-07-25T09:00:00"/>
    <s v="JUSTIN KURIAN"/>
    <s v="SMA1"/>
    <d v="2025-07-19T14:31:00"/>
    <s v="THANUSH K"/>
    <m/>
    <d v="2025-07-25T00:00:00"/>
    <d v="1899-12-30T15:13:42"/>
  </r>
  <r>
    <n v="135693"/>
    <s v="Vilathikulam"/>
    <s v="CUSTOMER SERVICE OFFICER"/>
    <x v="14"/>
    <x v="8"/>
    <n v="7540092643"/>
    <s v="SOUTH ZONE"/>
    <n v="7440"/>
    <s v="TASK-260507"/>
    <s v="SMA1"/>
    <x v="2"/>
    <m/>
    <m/>
    <m/>
    <s v="No"/>
    <m/>
    <m/>
    <m/>
    <d v="2025-07-25T09:00:00"/>
    <s v="JUSTIN KURIAN"/>
    <s v="SMA1"/>
    <d v="2025-07-19T14:31:00"/>
    <s v="VISHWA"/>
    <m/>
    <d v="2025-07-25T00:00:00"/>
    <d v="1899-12-30T15:13:42"/>
  </r>
  <r>
    <n v="134646"/>
    <s v="Chavara"/>
    <s v="CUSTOMER SERVICE OFFICER"/>
    <x v="5"/>
    <x v="4"/>
    <n v="8943597861"/>
    <s v="SOUTH ZONE"/>
    <n v="7052"/>
    <s v="TASK-260510"/>
    <s v="SMA1"/>
    <x v="2"/>
    <m/>
    <m/>
    <m/>
    <s v="No"/>
    <m/>
    <m/>
    <m/>
    <d v="2025-07-25T09:00:00"/>
    <s v="JUSTIN KURIAN"/>
    <s v="SMA1"/>
    <d v="2025-07-19T14:31:00"/>
    <s v="HIROSH KUMAR. M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0530"/>
    <s v="SMA1"/>
    <x v="2"/>
    <m/>
    <m/>
    <m/>
    <s v="No"/>
    <m/>
    <m/>
    <m/>
    <d v="2025-07-25T09:00:00"/>
    <s v="JUSTIN KURIAN"/>
    <s v="SMA1"/>
    <d v="2025-07-19T14:31:00"/>
    <s v="YOGESH DHANRAJ CHAUDHARI"/>
    <m/>
    <d v="2025-07-25T00:00:00"/>
    <d v="1899-12-30T15:13:42"/>
  </r>
  <r>
    <n v="22340"/>
    <s v="Amgaon"/>
    <s v="CUSTOMER SERVICE OFFICER"/>
    <x v="23"/>
    <x v="0"/>
    <n v="8714634326"/>
    <s v="WESTERN ZONE"/>
    <n v="7156"/>
    <s v="TASK-260531"/>
    <s v="SMA1"/>
    <x v="2"/>
    <m/>
    <m/>
    <m/>
    <s v="No"/>
    <m/>
    <m/>
    <m/>
    <d v="2025-07-25T09:00:00"/>
    <s v="JUSTIN KURIAN"/>
    <s v="SMA1"/>
    <d v="2025-07-19T14:31:00"/>
    <s v="RISHA RAJENDRA CHOURE (Deleted)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0532"/>
    <s v="SMA1"/>
    <x v="2"/>
    <m/>
    <m/>
    <m/>
    <s v="No"/>
    <m/>
    <m/>
    <m/>
    <d v="2025-07-25T09:00:00"/>
    <s v="JUSTIN KURIAN"/>
    <s v="SMA1"/>
    <d v="2025-07-19T14:31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0534"/>
    <s v="SMA1"/>
    <x v="2"/>
    <m/>
    <m/>
    <m/>
    <s v="No"/>
    <m/>
    <m/>
    <m/>
    <d v="2025-07-25T09:00:00"/>
    <s v="JUSTIN KURIAN"/>
    <s v="SMA1"/>
    <d v="2025-07-19T14:31:00"/>
    <s v="YOGESH DHANRAJ CHAUDHARI"/>
    <m/>
    <d v="2025-07-25T00:00:00"/>
    <d v="1899-12-30T15:13:42"/>
  </r>
  <r>
    <n v="134176"/>
    <s v="Amgaon"/>
    <s v="CUSTOMER SERVICE OFFICER"/>
    <x v="23"/>
    <x v="0"/>
    <n v="7798298498"/>
    <s v="WESTERN ZONE"/>
    <n v="7156"/>
    <s v="TASK-260535"/>
    <s v="SMA1"/>
    <x v="2"/>
    <m/>
    <m/>
    <m/>
    <s v="No"/>
    <m/>
    <m/>
    <m/>
    <d v="2025-07-25T09:00:00"/>
    <s v="JUSTIN KURIAN"/>
    <s v="SMA1"/>
    <d v="2025-07-19T14:31:00"/>
    <s v="ANKUSH CHAVIN TEMBHURNIKAR (Deleted)"/>
    <m/>
    <d v="2025-07-25T00:00:00"/>
    <d v="1899-12-30T15:13:42"/>
  </r>
  <r>
    <n v="22340"/>
    <s v="Amgaon"/>
    <s v="CUSTOMER SERVICE OFFICER"/>
    <x v="23"/>
    <x v="0"/>
    <n v="8714634326"/>
    <s v="WESTERN ZONE"/>
    <n v="7156"/>
    <s v="TASK-260536"/>
    <s v="SMA1"/>
    <x v="2"/>
    <m/>
    <m/>
    <m/>
    <s v="No"/>
    <m/>
    <m/>
    <m/>
    <d v="2025-07-25T09:00:00"/>
    <s v="JUSTIN KURIAN"/>
    <s v="SMA1"/>
    <d v="2025-07-19T14:31:00"/>
    <s v="RISHA RAJENDRA CHOURE (Deleted)"/>
    <m/>
    <d v="2025-07-25T00:00:00"/>
    <d v="1899-12-30T15:13:42"/>
  </r>
  <r>
    <n v="134180"/>
    <s v="Amgaon"/>
    <s v="CUSTOMER SERVICE OFFICER"/>
    <x v="23"/>
    <x v="0"/>
    <n v="9022023825"/>
    <s v="WESTERN ZONE"/>
    <n v="7156"/>
    <s v="TASK-260537"/>
    <s v="SMA1"/>
    <x v="2"/>
    <m/>
    <m/>
    <m/>
    <s v="No"/>
    <m/>
    <m/>
    <m/>
    <d v="2025-07-25T09:00:00"/>
    <s v="JUSTIN KURIAN"/>
    <s v="SMA1"/>
    <d v="2025-07-19T14:31:00"/>
    <s v="VAIBHAV DULICHAND RAHANGDALE (Deleted)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0540"/>
    <s v="SMA1"/>
    <x v="2"/>
    <m/>
    <m/>
    <m/>
    <s v="No"/>
    <m/>
    <m/>
    <m/>
    <d v="2025-07-25T09:00:00"/>
    <s v="JUSTIN KURIAN"/>
    <s v="SMA1"/>
    <d v="2025-07-19T14:31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0539"/>
    <s v="SMA1"/>
    <x v="2"/>
    <m/>
    <m/>
    <m/>
    <s v="No"/>
    <m/>
    <m/>
    <m/>
    <d v="2025-07-25T09:00:00"/>
    <s v="JUSTIN KURIAN"/>
    <s v="SMA1"/>
    <d v="2025-07-19T14:31:00"/>
    <s v="SHYJU SHAM SAMPASIVAM"/>
    <m/>
    <d v="2025-07-25T00:00:00"/>
    <d v="1899-12-30T15:13:42"/>
  </r>
  <r>
    <n v="22340"/>
    <s v="Amgaon"/>
    <s v="CUSTOMER SERVICE OFFICER"/>
    <x v="23"/>
    <x v="0"/>
    <n v="8714634326"/>
    <s v="WESTERN ZONE"/>
    <n v="7156"/>
    <s v="TASK-260538"/>
    <s v="SMA1"/>
    <x v="2"/>
    <m/>
    <m/>
    <m/>
    <s v="No"/>
    <m/>
    <m/>
    <m/>
    <d v="2025-07-25T09:00:00"/>
    <s v="JUSTIN KURIAN"/>
    <s v="SMA1"/>
    <d v="2025-07-19T14:31:00"/>
    <s v="RISHA RAJENDRA CHOURE (Deleted)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0541"/>
    <s v="SMA1"/>
    <x v="2"/>
    <m/>
    <m/>
    <m/>
    <s v="No"/>
    <m/>
    <m/>
    <m/>
    <d v="2025-07-25T09:00:00"/>
    <s v="JUSTIN KURIAN"/>
    <s v="SMA1"/>
    <d v="2025-07-19T14:31:00"/>
    <s v="SHYJU SHAM SAMPASIVAM"/>
    <m/>
    <d v="2025-07-25T00:00:00"/>
    <d v="1899-12-30T15:13:42"/>
  </r>
  <r>
    <n v="136173"/>
    <s v="Dhamangao Railway"/>
    <s v="CUSTOMER SERVICE OFFICER"/>
    <x v="25"/>
    <x v="0"/>
    <n v="8010624626"/>
    <s v="WESTERN ZONE"/>
    <n v="7160"/>
    <s v="TASK-260545"/>
    <s v="SMA1"/>
    <x v="2"/>
    <m/>
    <m/>
    <m/>
    <s v="No"/>
    <m/>
    <m/>
    <m/>
    <d v="2025-07-25T09:00:00"/>
    <s v="JUSTIN KURIAN"/>
    <s v="SMA1"/>
    <d v="2025-07-19T14:31:00"/>
    <s v="PRITI SURAJ BANSOD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60547"/>
    <s v="SMA1"/>
    <x v="2"/>
    <m/>
    <m/>
    <m/>
    <s v="No"/>
    <m/>
    <m/>
    <m/>
    <d v="2025-07-25T09:00:00"/>
    <s v="JUSTIN KURIAN"/>
    <s v="SMA1"/>
    <d v="2025-07-19T14:31:00"/>
    <s v="PAVAN RAVINDRA KHANDARE"/>
    <m/>
    <d v="2025-07-25T00:00:00"/>
    <d v="1899-12-30T15:13:42"/>
  </r>
  <r>
    <n v="133902"/>
    <s v="Pathanapuram"/>
    <s v="CUSTOMER SERVICE OFFICER"/>
    <x v="5"/>
    <x v="4"/>
    <m/>
    <s v="SOUTH ZONE"/>
    <n v="7021"/>
    <s v="TASK-260548"/>
    <s v="SMA1"/>
    <x v="2"/>
    <m/>
    <m/>
    <m/>
    <s v="No"/>
    <m/>
    <m/>
    <m/>
    <d v="2025-07-25T09:00:00"/>
    <s v="JUSTIN KURIAN"/>
    <s v="SMA1"/>
    <d v="2025-07-19T14:31:00"/>
    <s v="LEKSHMI B (Deleted)"/>
    <m/>
    <d v="2025-07-25T00:00:00"/>
    <d v="1899-12-30T15:13:42"/>
  </r>
  <r>
    <n v="22889"/>
    <s v="Kaipattoor"/>
    <s v="CUSTOMER SERVICE OFFICER"/>
    <x v="5"/>
    <x v="4"/>
    <n v="9074461966"/>
    <s v="SOUTH ZONE"/>
    <n v="7020"/>
    <s v="TASK-260558"/>
    <s v="SMA1"/>
    <x v="2"/>
    <m/>
    <m/>
    <m/>
    <s v="No"/>
    <m/>
    <m/>
    <m/>
    <d v="2025-07-25T09:00:00"/>
    <s v="JUSTIN KURIAN"/>
    <s v="SMA1"/>
    <d v="2025-07-19T14:31:00"/>
    <s v="REMYA KRISHNA R"/>
    <m/>
    <d v="2025-07-25T00:00:00"/>
    <d v="1899-12-30T15:13:42"/>
  </r>
  <r>
    <n v="135425"/>
    <s v="Kaipattoor"/>
    <s v="CUSTOMER SERVICE OFFICER"/>
    <x v="5"/>
    <x v="4"/>
    <n v="9496309557"/>
    <s v="SOUTH ZONE"/>
    <n v="7020"/>
    <s v="TASK-260557"/>
    <s v="SMA1"/>
    <x v="2"/>
    <m/>
    <m/>
    <m/>
    <s v="No"/>
    <m/>
    <m/>
    <m/>
    <d v="2025-07-25T09:00:00"/>
    <s v="JUSTIN KURIAN"/>
    <s v="SMA1"/>
    <d v="2025-07-19T14:31:00"/>
    <s v="R ABHIRAM"/>
    <m/>
    <d v="2025-07-25T00:00:00"/>
    <d v="1899-12-30T15:13:42"/>
  </r>
  <r>
    <n v="26868"/>
    <s v="Erumeli"/>
    <s v="CUSTOMER SERVICE OFFICER"/>
    <x v="5"/>
    <x v="4"/>
    <n v="9656010420"/>
    <s v="SOUTH ZONE"/>
    <n v="7025"/>
    <s v="TASK-260561"/>
    <s v="SMA1"/>
    <x v="2"/>
    <m/>
    <m/>
    <m/>
    <s v="No"/>
    <m/>
    <m/>
    <m/>
    <d v="2025-07-25T09:00:00"/>
    <s v="JUSTIN KURIAN"/>
    <s v="SMA1"/>
    <d v="2025-07-19T14:31:00"/>
    <s v="JITHIN MOHAN"/>
    <m/>
    <d v="2025-07-25T00:00:00"/>
    <d v="1899-12-30T15:13:42"/>
  </r>
  <r>
    <n v="26868"/>
    <s v="Erumeli"/>
    <s v="CUSTOMER SERVICE OFFICER"/>
    <x v="5"/>
    <x v="4"/>
    <n v="9656010420"/>
    <s v="SOUTH ZONE"/>
    <n v="7025"/>
    <s v="TASK-260562"/>
    <s v="SMA1"/>
    <x v="2"/>
    <m/>
    <m/>
    <m/>
    <s v="No"/>
    <m/>
    <m/>
    <m/>
    <d v="2025-07-25T09:00:00"/>
    <s v="JUSTIN KURIAN"/>
    <s v="SMA1"/>
    <d v="2025-07-19T14:31:00"/>
    <s v="JITHIN MOHAN"/>
    <m/>
    <d v="2025-07-25T00:00:00"/>
    <d v="1899-12-30T15:13:42"/>
  </r>
  <r>
    <n v="136542"/>
    <s v="Raver"/>
    <s v="CUSTOMER SERVICE OFFICER"/>
    <x v="32"/>
    <x v="1"/>
    <n v="9322684158"/>
    <s v="WESTERN ZONE"/>
    <n v="7335"/>
    <s v="TASK-260565"/>
    <s v="SMA1"/>
    <x v="2"/>
    <m/>
    <m/>
    <m/>
    <s v="No"/>
    <m/>
    <m/>
    <m/>
    <d v="2025-07-25T09:00:00"/>
    <s v="JUSTIN KURIAN"/>
    <s v="SMA1"/>
    <d v="2025-07-19T14:31:00"/>
    <s v="PRIYA SHASHIKANT DAHAKE"/>
    <m/>
    <d v="2025-07-25T00:00:00"/>
    <d v="1899-12-30T15:13:42"/>
  </r>
  <r>
    <n v="136542"/>
    <s v="Raver"/>
    <s v="CUSTOMER SERVICE OFFICER"/>
    <x v="32"/>
    <x v="1"/>
    <n v="9322684158"/>
    <s v="WESTERN ZONE"/>
    <n v="7335"/>
    <s v="TASK-260566"/>
    <s v="SMA1"/>
    <x v="2"/>
    <m/>
    <m/>
    <m/>
    <s v="No"/>
    <m/>
    <m/>
    <m/>
    <d v="2025-07-25T09:00:00"/>
    <s v="JUSTIN KURIAN"/>
    <s v="SMA1"/>
    <d v="2025-07-19T14:31:00"/>
    <s v="PRIYA SHASHIKANT DAHAK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60570"/>
    <s v="SMA1"/>
    <x v="2"/>
    <m/>
    <m/>
    <m/>
    <s v="No"/>
    <m/>
    <m/>
    <m/>
    <d v="2025-07-25T09:00:00"/>
    <s v="JUSTIN KURIAN"/>
    <s v="SMA1"/>
    <d v="2025-07-19T14:31:00"/>
    <s v="TUSHAR BHAGWAN LADISKAR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0571"/>
    <s v="SMA1"/>
    <x v="2"/>
    <m/>
    <m/>
    <m/>
    <s v="No"/>
    <m/>
    <m/>
    <m/>
    <d v="2025-07-25T09:00:00"/>
    <s v="JUSTIN KURIAN"/>
    <s v="SMA1"/>
    <d v="2025-07-19T14:31:00"/>
    <s v="NITHISHKUMAR S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60576"/>
    <s v="SMA1"/>
    <x v="2"/>
    <m/>
    <m/>
    <m/>
    <s v="No"/>
    <m/>
    <m/>
    <m/>
    <d v="2025-07-25T09:00:00"/>
    <s v="JUSTIN KURIAN"/>
    <s v="SMA1"/>
    <d v="2025-07-19T14:31:00"/>
    <s v="SHIVCHARAN INDALSING USARE"/>
    <m/>
    <d v="2025-07-25T00:00:00"/>
    <d v="1899-12-30T15:13:42"/>
  </r>
  <r>
    <n v="135317"/>
    <s v="Thevalakkara"/>
    <s v="CUSTOMER SERVICE OFFICER"/>
    <x v="5"/>
    <x v="4"/>
    <n v="9544498887"/>
    <s v="SOUTH ZONE"/>
    <n v="7054"/>
    <s v="TASK-260577"/>
    <s v="SMA1"/>
    <x v="2"/>
    <m/>
    <m/>
    <m/>
    <s v="No"/>
    <m/>
    <m/>
    <m/>
    <d v="2025-07-25T09:00:00"/>
    <s v="JUSTIN KURIAN"/>
    <s v="SMA1"/>
    <d v="2025-07-19T14:31:00"/>
    <s v="BHARATHCHAND U R"/>
    <m/>
    <d v="2025-07-25T00:00:00"/>
    <d v="1899-12-30T15:13:42"/>
  </r>
  <r>
    <n v="134863"/>
    <s v="Nedumangad"/>
    <s v="CUSTOMER SERVICE OFFICER"/>
    <x v="5"/>
    <x v="4"/>
    <n v="9207295932"/>
    <s v="SOUTH ZONE"/>
    <n v="7053"/>
    <s v="TASK-260581"/>
    <s v="SMA1"/>
    <x v="2"/>
    <m/>
    <m/>
    <m/>
    <s v="No"/>
    <m/>
    <m/>
    <m/>
    <d v="2025-07-25T09:00:00"/>
    <s v="JUSTIN KURIAN"/>
    <s v="SMA1"/>
    <d v="2025-07-19T14:31:00"/>
    <s v="SHILPA R"/>
    <m/>
    <d v="2025-07-25T00:00:00"/>
    <d v="1899-12-30T15:13:42"/>
  </r>
  <r>
    <n v="134176"/>
    <s v="Amgaon"/>
    <s v="CUSTOMER SERVICE OFFICER"/>
    <x v="23"/>
    <x v="0"/>
    <n v="7798298498"/>
    <s v="WESTERN ZONE"/>
    <n v="7156"/>
    <s v="TASK-260585"/>
    <s v="SMA1"/>
    <x v="2"/>
    <m/>
    <m/>
    <m/>
    <s v="No"/>
    <m/>
    <m/>
    <m/>
    <d v="2025-07-25T09:00:00"/>
    <s v="JUSTIN KURIAN"/>
    <s v="SMA1"/>
    <d v="2025-07-19T14:31:00"/>
    <s v="ANKUSH CHAVIN TEMBHURNIKAR (Deleted)"/>
    <m/>
    <d v="2025-07-25T00:00:00"/>
    <d v="1899-12-30T15:13:42"/>
  </r>
  <r>
    <n v="21225"/>
    <s v="Erumeli"/>
    <s v="CUSTOMER SERVICE OFFICER"/>
    <x v="5"/>
    <x v="4"/>
    <n v="6238810663"/>
    <s v="SOUTH ZONE"/>
    <n v="7025"/>
    <s v="TASK-260588"/>
    <s v="SMA1"/>
    <x v="2"/>
    <m/>
    <m/>
    <m/>
    <s v="No"/>
    <m/>
    <m/>
    <m/>
    <d v="2025-07-25T09:00:00"/>
    <s v="JUSTIN KURIAN"/>
    <s v="SMA1"/>
    <d v="2025-07-19T14:31:00"/>
    <s v="SHEBIN P J"/>
    <m/>
    <d v="2025-07-25T00:00:00"/>
    <d v="1899-12-30T15:13:42"/>
  </r>
  <r>
    <n v="22889"/>
    <s v="Kaipattoor"/>
    <s v="CUSTOMER SERVICE OFFICER"/>
    <x v="5"/>
    <x v="4"/>
    <n v="9074461966"/>
    <s v="SOUTH ZONE"/>
    <n v="7020"/>
    <s v="TASK-260592"/>
    <s v="SMA1"/>
    <x v="2"/>
    <m/>
    <m/>
    <m/>
    <s v="No"/>
    <m/>
    <m/>
    <m/>
    <d v="2025-07-25T09:00:00"/>
    <s v="JUSTIN KURIAN"/>
    <s v="SMA1"/>
    <d v="2025-07-19T14:31:00"/>
    <s v="REMYA KRISHNA R"/>
    <m/>
    <d v="2025-07-25T00:00:00"/>
    <d v="1899-12-30T15:13:42"/>
  </r>
  <r>
    <n v="130128"/>
    <s v="Buldhana"/>
    <s v="CUSTOMER SERVICE OFFICER"/>
    <x v="7"/>
    <x v="0"/>
    <n v="8848005150"/>
    <s v="WESTERN ZONE"/>
    <n v="7158"/>
    <s v="TASK-260593"/>
    <s v="SMA1"/>
    <x v="2"/>
    <m/>
    <m/>
    <m/>
    <s v="No"/>
    <m/>
    <m/>
    <m/>
    <d v="2025-07-25T09:00:00"/>
    <s v="JUSTIN KURIAN"/>
    <s v="SMA1"/>
    <d v="2025-07-19T14:31:00"/>
    <s v="SANGHPAL MADHUKAR UJAGARE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60594"/>
    <s v="SMA1"/>
    <x v="2"/>
    <m/>
    <m/>
    <m/>
    <s v="No"/>
    <m/>
    <m/>
    <m/>
    <d v="2025-07-25T09:00:00"/>
    <s v="JUSTIN KURIAN"/>
    <s v="SMA1"/>
    <d v="2025-07-19T14:31:00"/>
    <s v="OM SANJAY RATHOD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60595"/>
    <s v="SMA1"/>
    <x v="2"/>
    <m/>
    <m/>
    <m/>
    <s v="No"/>
    <m/>
    <m/>
    <m/>
    <d v="2025-07-25T09:00:00"/>
    <s v="JUSTIN KURIAN"/>
    <s v="SMA1"/>
    <d v="2025-07-19T14:31:00"/>
    <s v="RANJIT TARACHAND CHAVAN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60597"/>
    <s v="SMA1"/>
    <x v="2"/>
    <m/>
    <m/>
    <m/>
    <s v="No"/>
    <m/>
    <m/>
    <m/>
    <d v="2025-07-25T09:00:00"/>
    <s v="JUSTIN KURIAN"/>
    <s v="SMA1"/>
    <d v="2025-07-19T14:31:00"/>
    <s v="VISHAL KONDIBA SOMVANSHI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60598"/>
    <s v="SMA1"/>
    <x v="2"/>
    <m/>
    <m/>
    <m/>
    <s v="No"/>
    <m/>
    <m/>
    <m/>
    <d v="2025-07-25T09:00:00"/>
    <s v="JUSTIN KURIAN"/>
    <s v="SMA1"/>
    <d v="2025-07-19T14:31:00"/>
    <s v="VISHAL KONDIBA SOMVANSHI"/>
    <m/>
    <d v="2025-07-25T00:00:00"/>
    <d v="1899-12-30T15:13:42"/>
  </r>
  <r>
    <n v="28867"/>
    <s v="Chakur"/>
    <s v="CUSTOMER SERVICE OFFICER"/>
    <x v="1"/>
    <x v="1"/>
    <n v="8767840317"/>
    <s v="WESTERN ZONE"/>
    <n v="7233"/>
    <s v="TASK-260599"/>
    <s v="SMA1"/>
    <x v="2"/>
    <m/>
    <m/>
    <m/>
    <s v="No"/>
    <m/>
    <m/>
    <m/>
    <d v="2025-07-25T09:00:00"/>
    <s v="JUSTIN KURIAN"/>
    <s v="SMA1"/>
    <d v="2025-07-19T14:31:00"/>
    <s v="SHAIKH DASTGIR YUSUF"/>
    <m/>
    <d v="2025-07-25T00:00:00"/>
    <d v="1899-12-30T15:13:42"/>
  </r>
  <r>
    <n v="135103"/>
    <s v="Sakri"/>
    <s v="CUSTOMER SERVICE OFFICER"/>
    <x v="15"/>
    <x v="1"/>
    <n v="8459140546"/>
    <s v="WESTERN ZONE"/>
    <n v="7223"/>
    <s v="TASK-260602"/>
    <s v="SMA1"/>
    <x v="2"/>
    <m/>
    <m/>
    <m/>
    <s v="No"/>
    <m/>
    <m/>
    <m/>
    <d v="2025-07-25T09:00:00"/>
    <s v="JUSTIN KURIAN"/>
    <s v="SMA1"/>
    <d v="2025-07-19T14:31:00"/>
    <s v="NIKITA NIMBA BORSE"/>
    <m/>
    <d v="2025-07-25T00:00:00"/>
    <d v="1899-12-30T15:13:42"/>
  </r>
  <r>
    <n v="136618"/>
    <s v="Kinwat"/>
    <s v="CUSTOMER SERVICE OFFICER"/>
    <x v="0"/>
    <x v="0"/>
    <n v="7843077004"/>
    <s v="WESTERN ZONE"/>
    <n v="7235"/>
    <s v="TASK-260603"/>
    <s v="SMA1"/>
    <x v="2"/>
    <m/>
    <m/>
    <m/>
    <s v="No"/>
    <m/>
    <m/>
    <m/>
    <d v="2025-07-25T09:00:00"/>
    <s v="JUSTIN KURIAN"/>
    <s v="SMA1"/>
    <d v="2025-07-19T14:31:00"/>
    <s v="SHIRIN KARIM HUSSAIN"/>
    <m/>
    <d v="2025-07-25T00:00:00"/>
    <d v="1899-12-30T15:13:42"/>
  </r>
  <r>
    <n v="136331"/>
    <s v="Raver"/>
    <s v="ASSISTANT BRANCH MANAGER"/>
    <x v="32"/>
    <x v="1"/>
    <m/>
    <s v="WESTERN ZONE"/>
    <n v="7335"/>
    <s v="TASK-260605"/>
    <s v="SMA1"/>
    <x v="2"/>
    <m/>
    <m/>
    <m/>
    <s v="No"/>
    <m/>
    <m/>
    <m/>
    <d v="2025-07-25T09:00:00"/>
    <s v="JUSTIN KURIAN"/>
    <s v="SMA1"/>
    <d v="2025-07-19T14:31:00"/>
    <s v="RUSHIKESH PRAKASH PURBH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0607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60613"/>
    <s v="SMA1"/>
    <x v="2"/>
    <m/>
    <m/>
    <m/>
    <s v="No"/>
    <m/>
    <m/>
    <m/>
    <d v="2025-07-25T09:00:00"/>
    <s v="JUSTIN KURIAN"/>
    <s v="SMA1"/>
    <d v="2025-07-19T14:31:00"/>
    <s v="VIJAY SURYABHAN TAYD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0619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133689"/>
    <s v="Raver"/>
    <s v="CUSTOMER SERVICE OFFICER"/>
    <x v="32"/>
    <x v="1"/>
    <n v="7666789951"/>
    <s v="WESTERN ZONE"/>
    <n v="7335"/>
    <s v="TASK-260620"/>
    <s v="SMA1"/>
    <x v="2"/>
    <m/>
    <m/>
    <m/>
    <s v="No"/>
    <m/>
    <m/>
    <m/>
    <d v="2025-07-25T09:00:00"/>
    <s v="JUSTIN KURIAN"/>
    <s v="SMA1"/>
    <d v="2025-07-19T14:31:00"/>
    <s v="RITESH SURESH RATHOD "/>
    <m/>
    <d v="2025-07-25T00:00:00"/>
    <d v="1899-12-30T15:13:42"/>
  </r>
  <r>
    <n v="133689"/>
    <s v="Raver"/>
    <s v="CUSTOMER SERVICE OFFICER"/>
    <x v="32"/>
    <x v="1"/>
    <n v="7666789951"/>
    <s v="WESTERN ZONE"/>
    <n v="7335"/>
    <s v="TASK-260621"/>
    <s v="SMA1"/>
    <x v="2"/>
    <m/>
    <m/>
    <m/>
    <s v="No"/>
    <m/>
    <m/>
    <m/>
    <d v="2025-07-25T09:00:00"/>
    <s v="JUSTIN KURIAN"/>
    <s v="SMA1"/>
    <d v="2025-07-19T14:31:00"/>
    <s v="RITESH SURESH RATHOD "/>
    <m/>
    <d v="2025-07-25T00:00:00"/>
    <d v="1899-12-30T15:13:42"/>
  </r>
  <r>
    <n v="133689"/>
    <s v="Raver"/>
    <s v="CUSTOMER SERVICE OFFICER"/>
    <x v="32"/>
    <x v="1"/>
    <n v="7666789951"/>
    <s v="WESTERN ZONE"/>
    <n v="7335"/>
    <s v="TASK-260622"/>
    <s v="SMA1"/>
    <x v="2"/>
    <m/>
    <m/>
    <m/>
    <s v="No"/>
    <m/>
    <m/>
    <m/>
    <d v="2025-07-25T09:00:00"/>
    <s v="JUSTIN KURIAN"/>
    <s v="SMA1"/>
    <d v="2025-07-19T14:31:00"/>
    <s v="RITESH SURESH RATHOD 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0624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0626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0629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0631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60635"/>
    <s v="SMA1"/>
    <x v="2"/>
    <m/>
    <m/>
    <m/>
    <s v="No"/>
    <m/>
    <m/>
    <m/>
    <d v="2025-07-25T09:00:00"/>
    <s v="JUSTIN KURIAN"/>
    <s v="SMA1"/>
    <d v="2025-07-19T14:31:00"/>
    <s v="AJAY RAJ R"/>
    <m/>
    <d v="2025-07-25T00:00:00"/>
    <d v="1899-12-30T15:13:42"/>
  </r>
  <r>
    <n v="134686"/>
    <s v="Kalavoor"/>
    <s v="CUSTOMER SERVICE OFFICER"/>
    <x v="5"/>
    <x v="4"/>
    <n v="9562736202"/>
    <s v="SOUTH ZONE"/>
    <n v="7023"/>
    <s v="TASK-260638"/>
    <s v="SMA1"/>
    <x v="2"/>
    <m/>
    <m/>
    <m/>
    <s v="No"/>
    <m/>
    <m/>
    <m/>
    <d v="2025-07-25T09:00:00"/>
    <s v="JUSTIN KURIAN"/>
    <s v="SMA1"/>
    <d v="2025-07-19T14:31:00"/>
    <s v="ANOOP O (Deleted)"/>
    <m/>
    <d v="2025-07-25T00:00:00"/>
    <d v="1899-12-30T15:13:42"/>
  </r>
  <r>
    <n v="134686"/>
    <s v="Kalavoor"/>
    <s v="CUSTOMER SERVICE OFFICER"/>
    <x v="5"/>
    <x v="4"/>
    <n v="9562736202"/>
    <s v="SOUTH ZONE"/>
    <n v="7023"/>
    <s v="TASK-260639"/>
    <s v="SMA1"/>
    <x v="2"/>
    <m/>
    <m/>
    <m/>
    <s v="No"/>
    <m/>
    <m/>
    <m/>
    <d v="2025-07-25T09:00:00"/>
    <s v="JUSTIN KURIAN"/>
    <s v="SMA1"/>
    <d v="2025-07-19T14:31:00"/>
    <s v="ANOOP O (Deleted)"/>
    <m/>
    <d v="2025-07-25T00:00:00"/>
    <d v="1899-12-30T15:13:42"/>
  </r>
  <r>
    <n v="134686"/>
    <s v="Kalavoor"/>
    <s v="CUSTOMER SERVICE OFFICER"/>
    <x v="5"/>
    <x v="4"/>
    <n v="9562736202"/>
    <s v="SOUTH ZONE"/>
    <n v="7023"/>
    <s v="TASK-260640"/>
    <s v="SMA1"/>
    <x v="2"/>
    <m/>
    <m/>
    <m/>
    <s v="No"/>
    <m/>
    <m/>
    <m/>
    <d v="2025-07-25T09:00:00"/>
    <s v="JUSTIN KURIAN"/>
    <s v="SMA1"/>
    <d v="2025-07-19T14:31:00"/>
    <s v="ANOOP O (Deleted)"/>
    <m/>
    <d v="2025-07-25T00:00:00"/>
    <d v="1899-12-30T15:13:42"/>
  </r>
  <r>
    <n v="134686"/>
    <s v="Kalavoor"/>
    <s v="CUSTOMER SERVICE OFFICER"/>
    <x v="5"/>
    <x v="4"/>
    <n v="9562736202"/>
    <s v="SOUTH ZONE"/>
    <n v="7023"/>
    <s v="TASK-260641"/>
    <s v="SMA1"/>
    <x v="2"/>
    <m/>
    <m/>
    <m/>
    <s v="No"/>
    <m/>
    <m/>
    <m/>
    <d v="2025-07-25T09:00:00"/>
    <s v="JUSTIN KURIAN"/>
    <s v="SMA1"/>
    <d v="2025-07-19T14:31:00"/>
    <s v="ANOOP O (Deleted)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643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136173"/>
    <s v="Dhamangao Railway"/>
    <s v="CUSTOMER SERVICE OFFICER"/>
    <x v="25"/>
    <x v="0"/>
    <n v="8010624626"/>
    <s v="WESTERN ZONE"/>
    <n v="7160"/>
    <s v="TASK-260644"/>
    <s v="SMA1"/>
    <x v="2"/>
    <m/>
    <m/>
    <m/>
    <s v="No"/>
    <m/>
    <m/>
    <m/>
    <d v="2025-07-25T09:00:00"/>
    <s v="JUSTIN KURIAN"/>
    <s v="SMA1"/>
    <d v="2025-07-19T14:31:00"/>
    <s v="PRITI SURAJ BANSOD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60646"/>
    <s v="SMA1"/>
    <x v="2"/>
    <m/>
    <m/>
    <m/>
    <s v="No"/>
    <m/>
    <m/>
    <m/>
    <d v="2025-07-25T09:00:00"/>
    <s v="JUSTIN KURIAN"/>
    <s v="SMA1"/>
    <d v="2025-07-19T14:31:00"/>
    <s v="TUSHAR BHAGWAN LADISKAR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60647"/>
    <s v="SMA1"/>
    <x v="2"/>
    <m/>
    <m/>
    <m/>
    <s v="No"/>
    <m/>
    <m/>
    <m/>
    <d v="2025-07-25T09:00:00"/>
    <s v="JUSTIN KURIAN"/>
    <s v="SMA1"/>
    <d v="2025-07-19T14:31:00"/>
    <s v="PAVAN RAVINDRA KHANDARE"/>
    <m/>
    <d v="2025-07-25T00:00:00"/>
    <d v="1899-12-30T15:13:42"/>
  </r>
  <r>
    <n v="135834"/>
    <s v="Mahur"/>
    <s v="CUSTOMER SERVICE OFFICER"/>
    <x v="25"/>
    <x v="0"/>
    <n v="9359234309"/>
    <s v="WESTERN ZONE"/>
    <n v="7195"/>
    <s v="TASK-260650"/>
    <s v="SMA1"/>
    <x v="2"/>
    <m/>
    <m/>
    <m/>
    <s v="No"/>
    <m/>
    <m/>
    <m/>
    <d v="2025-07-25T09:00:00"/>
    <s v="JUSTIN KURIAN"/>
    <s v="SMA1"/>
    <d v="2025-07-19T14:31:00"/>
    <s v="KARTIK PREMSING RATHOD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0652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655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0656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0657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658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132590"/>
    <s v="Khamgaon"/>
    <s v="CUSTOMER SERVICE OFFICER"/>
    <x v="7"/>
    <x v="0"/>
    <n v="7306434409"/>
    <s v="WESTERN ZONE"/>
    <n v="7164"/>
    <s v="TASK-260660"/>
    <s v="SMA1"/>
    <x v="2"/>
    <m/>
    <m/>
    <m/>
    <s v="No"/>
    <m/>
    <m/>
    <m/>
    <d v="2025-07-25T09:00:00"/>
    <s v="JUSTIN KURIAN"/>
    <s v="SMA1"/>
    <d v="2025-07-19T14:31:00"/>
    <s v="CHANDAN KISAN BHAGAT"/>
    <m/>
    <d v="2025-07-25T00:00:00"/>
    <d v="1899-12-30T15:13:42"/>
  </r>
  <r>
    <n v="135414"/>
    <s v="Raver"/>
    <s v="CUSTOMER SERVICE OFFICER"/>
    <x v="32"/>
    <x v="1"/>
    <n v="7020165550"/>
    <s v="WESTERN ZONE"/>
    <n v="7335"/>
    <s v="TASK-260683"/>
    <s v="SMA1"/>
    <x v="2"/>
    <m/>
    <m/>
    <m/>
    <s v="No"/>
    <m/>
    <m/>
    <m/>
    <d v="2025-07-25T09:00:00"/>
    <s v="JUSTIN KURIAN"/>
    <s v="SMA1"/>
    <d v="2025-07-19T14:31:00"/>
    <s v="NATHJOGI BHAVESH SUNIL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0689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135504"/>
    <s v="Yawal"/>
    <s v="BRANCH MANAGER"/>
    <x v="32"/>
    <x v="1"/>
    <n v="7218056018"/>
    <s v="WESTERN ZONE"/>
    <n v="1775"/>
    <s v="TASK-260690"/>
    <s v="SMA1"/>
    <x v="2"/>
    <m/>
    <m/>
    <m/>
    <s v="No"/>
    <m/>
    <m/>
    <m/>
    <d v="2025-07-25T09:00:00"/>
    <s v="JUSTIN KURIAN"/>
    <s v="SMA1"/>
    <d v="2025-07-19T14:31:00"/>
    <s v="ANIL BAPU BHIL"/>
    <m/>
    <d v="2025-07-25T00:00:00"/>
    <d v="1899-12-30T15:13:42"/>
  </r>
  <r>
    <n v="135504"/>
    <s v="Yawal"/>
    <s v="BRANCH MANAGER"/>
    <x v="32"/>
    <x v="1"/>
    <n v="7218056018"/>
    <s v="WESTERN ZONE"/>
    <n v="1775"/>
    <s v="TASK-260693"/>
    <s v="SMA1"/>
    <x v="2"/>
    <m/>
    <m/>
    <m/>
    <s v="No"/>
    <m/>
    <m/>
    <m/>
    <d v="2025-07-25T09:00:00"/>
    <s v="JUSTIN KURIAN"/>
    <s v="SMA1"/>
    <d v="2025-07-19T14:31:00"/>
    <s v="ANIL BAPU BHIL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0694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0706"/>
    <s v="SMA1"/>
    <x v="2"/>
    <m/>
    <m/>
    <m/>
    <s v="No"/>
    <m/>
    <m/>
    <m/>
    <d v="2025-07-25T09:00:00"/>
    <s v="JUSTIN KURIAN"/>
    <s v="SMA1"/>
    <d v="2025-07-19T14:31:00"/>
    <s v="SAHAYA VINOTHINI S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0714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0717"/>
    <s v="SMA1"/>
    <x v="2"/>
    <m/>
    <m/>
    <m/>
    <s v="No"/>
    <m/>
    <m/>
    <m/>
    <d v="2025-07-25T09:00:00"/>
    <s v="JUSTIN KURIAN"/>
    <s v="SMA1"/>
    <d v="2025-07-19T14:31:00"/>
    <s v="VANA MUTHU RAJA M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0718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0719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0720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0721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60727"/>
    <s v="SMA1"/>
    <x v="2"/>
    <m/>
    <m/>
    <m/>
    <s v="No"/>
    <m/>
    <m/>
    <m/>
    <d v="2025-07-25T09:00:00"/>
    <s v="JUSTIN KURIAN"/>
    <s v="SMA1"/>
    <d v="2025-07-19T14:31:00"/>
    <s v="MADHANAGOBAL R"/>
    <m/>
    <d v="2025-07-25T00:00:00"/>
    <d v="1899-12-30T15:13:42"/>
  </r>
  <r>
    <n v="132290"/>
    <s v="Alaganallur"/>
    <s v="CUSTOMER SERVICE OFFICER"/>
    <x v="33"/>
    <x v="8"/>
    <n v="8925392714"/>
    <s v="SOUTH ZONE"/>
    <n v="7017"/>
    <s v="TASK-260730"/>
    <s v="SMA1"/>
    <x v="2"/>
    <m/>
    <m/>
    <m/>
    <s v="No"/>
    <m/>
    <m/>
    <m/>
    <d v="2025-07-25T09:00:00"/>
    <s v="JUSTIN KURIAN"/>
    <s v="SMA1"/>
    <d v="2025-07-19T14:31:00"/>
    <s v="VINOTH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60751"/>
    <s v="SMA1"/>
    <x v="2"/>
    <m/>
    <m/>
    <m/>
    <s v="No"/>
    <m/>
    <m/>
    <m/>
    <d v="2025-07-25T09:00:00"/>
    <s v="JUSTIN KURIAN"/>
    <s v="SMA1"/>
    <d v="2025-07-19T14:31:00"/>
    <s v="NAVANEETHAKRISHNAN M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0755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0758"/>
    <s v="SMA1"/>
    <x v="2"/>
    <m/>
    <m/>
    <m/>
    <s v="No"/>
    <m/>
    <m/>
    <m/>
    <d v="2025-07-25T09:00:00"/>
    <s v="JUSTIN KURIAN"/>
    <s v="SMA1"/>
    <d v="2025-07-19T14:31:00"/>
    <s v="M PRABAKARAN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0757"/>
    <s v="SMA1"/>
    <x v="2"/>
    <m/>
    <m/>
    <m/>
    <s v="No"/>
    <m/>
    <m/>
    <m/>
    <d v="2025-07-25T09:00:00"/>
    <s v="JUSTIN KURIAN"/>
    <s v="SMA1"/>
    <d v="2025-07-19T14:31:00"/>
    <s v="M PRABAKARAN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0759"/>
    <s v="SMA1"/>
    <x v="2"/>
    <m/>
    <m/>
    <m/>
    <s v="No"/>
    <m/>
    <m/>
    <m/>
    <d v="2025-07-25T09:00:00"/>
    <s v="JUSTIN KURIAN"/>
    <s v="SMA1"/>
    <d v="2025-07-19T14:31:00"/>
    <s v="M PRABAKARAN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0761"/>
    <s v="SMA1"/>
    <x v="2"/>
    <m/>
    <m/>
    <m/>
    <s v="No"/>
    <m/>
    <m/>
    <m/>
    <d v="2025-07-25T09:00:00"/>
    <s v="JUSTIN KURIAN"/>
    <s v="SMA1"/>
    <d v="2025-07-19T14:31:00"/>
    <s v="NITHISHKUMAR S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60760"/>
    <s v="SMA1"/>
    <x v="2"/>
    <m/>
    <m/>
    <m/>
    <s v="No"/>
    <m/>
    <m/>
    <m/>
    <d v="2025-07-25T09:00:00"/>
    <s v="JUSTIN KURIAN"/>
    <s v="SMA1"/>
    <d v="2025-07-19T14:31:00"/>
    <s v="PRABHU P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0762"/>
    <s v="SMA1"/>
    <x v="2"/>
    <m/>
    <m/>
    <m/>
    <s v="No"/>
    <m/>
    <m/>
    <m/>
    <d v="2025-07-25T09:00:00"/>
    <s v="JUSTIN KURIAN"/>
    <s v="SMA1"/>
    <d v="2025-07-19T14:31:00"/>
    <s v="NITHISHKUMAR S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0763"/>
    <s v="SMA1"/>
    <x v="2"/>
    <m/>
    <m/>
    <m/>
    <s v="No"/>
    <m/>
    <m/>
    <m/>
    <d v="2025-07-25T09:00:00"/>
    <s v="JUSTIN KURIAN"/>
    <s v="SMA1"/>
    <d v="2025-07-19T14:31:00"/>
    <s v="M PRABAKARAN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0764"/>
    <s v="SMA1"/>
    <x v="2"/>
    <m/>
    <m/>
    <m/>
    <s v="No"/>
    <m/>
    <m/>
    <m/>
    <d v="2025-07-25T09:00:00"/>
    <s v="JUSTIN KURIAN"/>
    <s v="SMA1"/>
    <d v="2025-07-19T14:31:00"/>
    <s v="NITHISHKUMAR S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0775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0776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777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778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779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781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782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0784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783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0785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0787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788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28240"/>
    <s v="Ghatanji"/>
    <s v="CUSTOMER SERVICE OFFICER"/>
    <x v="25"/>
    <x v="0"/>
    <n v="8848003828"/>
    <s v="WESTERN ZONE"/>
    <n v="7252"/>
    <s v="TASK-260791"/>
    <s v="SMA1"/>
    <x v="2"/>
    <m/>
    <m/>
    <m/>
    <s v="No"/>
    <m/>
    <m/>
    <m/>
    <d v="2025-07-25T09:00:00"/>
    <s v="JUSTIN KURIAN"/>
    <s v="SMA1"/>
    <d v="2025-07-19T14:31:00"/>
    <s v="VAISHALI ASHOKRAO DHAKULK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793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60804"/>
    <s v="SMA1"/>
    <x v="2"/>
    <m/>
    <m/>
    <m/>
    <s v="No"/>
    <m/>
    <m/>
    <m/>
    <d v="2025-07-25T09:00:00"/>
    <s v="JUSTIN KURIAN"/>
    <s v="SMA1"/>
    <d v="2025-07-19T14:31:00"/>
    <s v="JAGADISH DEVIDAS CHAVH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60805"/>
    <s v="SMA1"/>
    <x v="2"/>
    <m/>
    <m/>
    <m/>
    <s v="No"/>
    <m/>
    <m/>
    <m/>
    <d v="2025-07-25T09:00:00"/>
    <s v="JUSTIN KURIAN"/>
    <s v="SMA1"/>
    <d v="2025-07-19T14:31:00"/>
    <s v="JAGADISH DEVIDAS CHAVH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60807"/>
    <s v="SMA1"/>
    <x v="2"/>
    <m/>
    <m/>
    <m/>
    <s v="No"/>
    <m/>
    <m/>
    <m/>
    <d v="2025-07-25T09:00:00"/>
    <s v="JUSTIN KURIAN"/>
    <s v="SMA1"/>
    <d v="2025-07-19T14:31:00"/>
    <s v="JAGADISH DEVIDAS CHAVH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60809"/>
    <s v="SMA1"/>
    <x v="2"/>
    <m/>
    <m/>
    <m/>
    <s v="No"/>
    <m/>
    <m/>
    <m/>
    <d v="2025-07-25T09:00:00"/>
    <s v="JUSTIN KURIAN"/>
    <s v="SMA1"/>
    <d v="2025-07-19T14:31:00"/>
    <s v="JAGADISH DEVIDAS CHAVH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60810"/>
    <s v="SMA1"/>
    <x v="2"/>
    <m/>
    <m/>
    <m/>
    <s v="No"/>
    <m/>
    <m/>
    <m/>
    <d v="2025-07-25T09:00:00"/>
    <s v="JUSTIN KURIAN"/>
    <s v="SMA1"/>
    <d v="2025-07-19T14:31:00"/>
    <s v="JAGADISH DEVIDAS CHAVHAN"/>
    <m/>
    <d v="2025-07-25T00:00:00"/>
    <d v="1899-12-30T15:13:42"/>
  </r>
  <r>
    <n v="132209"/>
    <s v="Amgaon"/>
    <s v="CUSTOMER SERVICE OFFICER"/>
    <x v="23"/>
    <x v="0"/>
    <n v="9511802975"/>
    <s v="WESTERN ZONE"/>
    <n v="7156"/>
    <s v="TASK-260811"/>
    <s v="SMA1"/>
    <x v="2"/>
    <m/>
    <m/>
    <m/>
    <s v="No"/>
    <m/>
    <m/>
    <m/>
    <d v="2025-07-25T09:00:00"/>
    <s v="JUSTIN KURIAN"/>
    <s v="SMA1"/>
    <d v="2025-07-19T14:31:00"/>
    <s v="ASHRAF RIYAJ SHEIKH (Deleted)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0812"/>
    <s v="SMA1"/>
    <x v="2"/>
    <m/>
    <m/>
    <m/>
    <s v="No"/>
    <m/>
    <m/>
    <m/>
    <d v="2025-07-25T09:00:00"/>
    <s v="JUSTIN KURIAN"/>
    <s v="SMA1"/>
    <d v="2025-07-19T14:31:00"/>
    <s v="NITHISHKUMAR S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60816"/>
    <s v="SMA1"/>
    <x v="2"/>
    <m/>
    <m/>
    <m/>
    <s v="No"/>
    <m/>
    <m/>
    <m/>
    <d v="2025-07-25T09:00:00"/>
    <s v="JUSTIN KURIAN"/>
    <s v="SMA1"/>
    <d v="2025-07-19T14:31:00"/>
    <s v="RUSHIKESH KISANRAO IKHE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60817"/>
    <s v="SMA1"/>
    <x v="2"/>
    <m/>
    <m/>
    <m/>
    <s v="No"/>
    <m/>
    <m/>
    <m/>
    <d v="2025-07-25T09:00:00"/>
    <s v="JUSTIN KURIAN"/>
    <s v="SMA1"/>
    <d v="2025-07-19T14:31:00"/>
    <s v="RUSHIKESH KISANRAO IKHE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18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19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0821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0820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0822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23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24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25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0826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5164"/>
    <s v="Arani"/>
    <s v="ASSISTANT BRANCH MANAGER"/>
    <x v="25"/>
    <x v="0"/>
    <m/>
    <s v="WESTERN ZONE"/>
    <n v="7208"/>
    <s v="TASK-260827"/>
    <s v="SMA1"/>
    <x v="2"/>
    <m/>
    <m/>
    <m/>
    <s v="No"/>
    <m/>
    <m/>
    <m/>
    <d v="2025-07-25T09:00:00"/>
    <s v="JUSTIN KURIAN"/>
    <s v="SMA1"/>
    <d v="2025-07-19T14:31:00"/>
    <s v="MAHESH NAMDEV CHAVHAN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29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30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0831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133557"/>
    <s v="Arani"/>
    <s v="CUSTOMER SERVICE OFFICER"/>
    <x v="25"/>
    <x v="0"/>
    <n v="7498975118"/>
    <s v="WESTERN ZONE"/>
    <n v="7208"/>
    <s v="TASK-260832"/>
    <s v="SMA1"/>
    <x v="2"/>
    <m/>
    <m/>
    <m/>
    <s v="No"/>
    <m/>
    <m/>
    <m/>
    <d v="2025-07-25T09:00:00"/>
    <s v="JUSTIN KURIAN"/>
    <s v="SMA1"/>
    <d v="2025-07-19T14:31:00"/>
    <s v="SUMESH VINOD ANE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34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35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0836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38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39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41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0844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0843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0842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0845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0846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0847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0848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0849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6570"/>
    <s v="Ghatanji"/>
    <s v="CUSTOMER SERVICE OFFICER"/>
    <x v="25"/>
    <x v="0"/>
    <n v="9764489114"/>
    <s v="WESTERN ZONE"/>
    <n v="7252"/>
    <s v="TASK-260850"/>
    <s v="SMA1"/>
    <x v="2"/>
    <m/>
    <m/>
    <m/>
    <s v="No"/>
    <m/>
    <m/>
    <m/>
    <d v="2025-07-25T09:00:00"/>
    <s v="JUSTIN KURIAN"/>
    <s v="SMA1"/>
    <d v="2025-07-19T14:31:00"/>
    <s v="TEJAS PRAMOD PORANDWAR"/>
    <m/>
    <d v="2025-07-25T00:00:00"/>
    <d v="1899-12-30T15:13:42"/>
  </r>
  <r>
    <n v="136570"/>
    <s v="Ghatanji"/>
    <s v="CUSTOMER SERVICE OFFICER"/>
    <x v="25"/>
    <x v="0"/>
    <n v="9764489114"/>
    <s v="WESTERN ZONE"/>
    <n v="7252"/>
    <s v="TASK-260851"/>
    <s v="SMA1"/>
    <x v="2"/>
    <m/>
    <m/>
    <m/>
    <s v="No"/>
    <m/>
    <m/>
    <m/>
    <d v="2025-07-25T09:00:00"/>
    <s v="JUSTIN KURIAN"/>
    <s v="SMA1"/>
    <d v="2025-07-19T14:31:00"/>
    <s v="TEJAS PRAMOD PORANDWAR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60852"/>
    <s v="SMA1"/>
    <x v="2"/>
    <m/>
    <m/>
    <m/>
    <s v="No"/>
    <m/>
    <m/>
    <m/>
    <d v="2025-07-25T09:00:00"/>
    <s v="JUSTIN KURIAN"/>
    <s v="SMA1"/>
    <d v="2025-07-19T14:31:00"/>
    <s v="VRUSHABH SHIVAJI JATTURWAR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60853"/>
    <s v="SMA1"/>
    <x v="2"/>
    <m/>
    <m/>
    <m/>
    <s v="No"/>
    <m/>
    <m/>
    <m/>
    <d v="2025-07-25T09:00:00"/>
    <s v="JUSTIN KURIAN"/>
    <s v="SMA1"/>
    <d v="2025-07-19T14:31:00"/>
    <s v="VRUSHABH SHIVAJI JATTURWAR"/>
    <m/>
    <d v="2025-07-25T00:00:00"/>
    <d v="1899-12-30T15:13:42"/>
  </r>
  <r>
    <n v="28240"/>
    <s v="Ghatanji"/>
    <s v="CUSTOMER SERVICE OFFICER"/>
    <x v="25"/>
    <x v="0"/>
    <n v="8848003828"/>
    <s v="WESTERN ZONE"/>
    <n v="7252"/>
    <s v="TASK-260854"/>
    <s v="SMA1"/>
    <x v="2"/>
    <m/>
    <m/>
    <m/>
    <s v="No"/>
    <m/>
    <m/>
    <m/>
    <d v="2025-07-25T09:00:00"/>
    <s v="JUSTIN KURIAN"/>
    <s v="SMA1"/>
    <d v="2025-07-19T14:31:00"/>
    <s v="VAISHALI ASHOKRAO DHAKULKAR"/>
    <m/>
    <d v="2025-07-25T00:00:00"/>
    <d v="1899-12-30T15:13:42"/>
  </r>
  <r>
    <n v="136570"/>
    <s v="Ghatanji"/>
    <s v="CUSTOMER SERVICE OFFICER"/>
    <x v="25"/>
    <x v="0"/>
    <n v="9764489114"/>
    <s v="WESTERN ZONE"/>
    <n v="7252"/>
    <s v="TASK-260855"/>
    <s v="SMA1"/>
    <x v="2"/>
    <m/>
    <m/>
    <m/>
    <s v="No"/>
    <m/>
    <m/>
    <m/>
    <d v="2025-07-25T09:00:00"/>
    <s v="JUSTIN KURIAN"/>
    <s v="SMA1"/>
    <d v="2025-07-19T14:31:00"/>
    <s v="TEJAS PRAMOD PORANDWAR"/>
    <m/>
    <d v="2025-07-25T00:00:00"/>
    <d v="1899-12-30T15:13:42"/>
  </r>
  <r>
    <n v="136570"/>
    <s v="Ghatanji"/>
    <s v="CUSTOMER SERVICE OFFICER"/>
    <x v="25"/>
    <x v="0"/>
    <n v="9764489114"/>
    <s v="WESTERN ZONE"/>
    <n v="7252"/>
    <s v="TASK-260856"/>
    <s v="SMA1"/>
    <x v="2"/>
    <m/>
    <m/>
    <m/>
    <s v="No"/>
    <m/>
    <m/>
    <m/>
    <d v="2025-07-25T09:00:00"/>
    <s v="JUSTIN KURIAN"/>
    <s v="SMA1"/>
    <d v="2025-07-19T14:31:00"/>
    <s v="TEJAS PRAMOD PORANDWAR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60857"/>
    <s v="SMA1"/>
    <x v="2"/>
    <m/>
    <m/>
    <m/>
    <s v="No"/>
    <m/>
    <m/>
    <m/>
    <d v="2025-07-25T09:00:00"/>
    <s v="JUSTIN KURIAN"/>
    <s v="SMA1"/>
    <d v="2025-07-19T14:31:00"/>
    <s v="VRUSHABH SHIVAJI JATTURWAR"/>
    <m/>
    <d v="2025-07-25T00:00:00"/>
    <d v="1899-12-30T15:13:42"/>
  </r>
  <r>
    <n v="136570"/>
    <s v="Ghatanji"/>
    <s v="CUSTOMER SERVICE OFFICER"/>
    <x v="25"/>
    <x v="0"/>
    <n v="9764489114"/>
    <s v="WESTERN ZONE"/>
    <n v="7252"/>
    <s v="TASK-260858"/>
    <s v="SMA1"/>
    <x v="2"/>
    <m/>
    <m/>
    <m/>
    <s v="No"/>
    <m/>
    <m/>
    <m/>
    <d v="2025-07-25T09:00:00"/>
    <s v="JUSTIN KURIAN"/>
    <s v="SMA1"/>
    <d v="2025-07-19T14:31:00"/>
    <s v="TEJAS PRAMOD PORANDWAR"/>
    <m/>
    <d v="2025-07-25T00:00:00"/>
    <d v="1899-12-30T15:13:42"/>
  </r>
  <r>
    <n v="136612"/>
    <s v="Ghatanji"/>
    <s v="CUSTOMER SERVICE OFFICER"/>
    <x v="25"/>
    <x v="0"/>
    <n v="7448091041"/>
    <s v="WESTERN ZONE"/>
    <n v="7252"/>
    <s v="TASK-260859"/>
    <s v="SMA1"/>
    <x v="2"/>
    <m/>
    <m/>
    <m/>
    <s v="No"/>
    <m/>
    <m/>
    <m/>
    <d v="2025-07-25T09:00:00"/>
    <s v="JUSTIN KURIAN"/>
    <s v="SMA1"/>
    <d v="2025-07-19T14:31:00"/>
    <s v="AMIT SHANKAR BOBADE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0862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0863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0865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866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868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869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871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60872"/>
    <s v="SMA1"/>
    <x v="2"/>
    <m/>
    <m/>
    <m/>
    <s v="No"/>
    <m/>
    <m/>
    <m/>
    <d v="2025-07-25T09:00:00"/>
    <s v="JUSTIN KURIAN"/>
    <s v="SMA1"/>
    <d v="2025-07-19T14:31:00"/>
    <s v="PAVAN RAVINDRA KHANDARE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60874"/>
    <s v="SMA1"/>
    <x v="2"/>
    <m/>
    <m/>
    <m/>
    <s v="No"/>
    <m/>
    <m/>
    <m/>
    <d v="2025-07-25T09:00:00"/>
    <s v="JUSTIN KURIAN"/>
    <s v="SMA1"/>
    <d v="2025-07-19T14:31:00"/>
    <s v="RUSHIKESH KISANRAO IKH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60875"/>
    <s v="SMA1"/>
    <x v="2"/>
    <m/>
    <m/>
    <m/>
    <s v="No"/>
    <m/>
    <m/>
    <m/>
    <d v="2025-07-25T09:00:00"/>
    <s v="JUSTIN KURIAN"/>
    <s v="SMA1"/>
    <d v="2025-07-19T14:31:00"/>
    <s v="TUSHAR BHAGWAN LADISKAR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60876"/>
    <s v="SMA1"/>
    <x v="2"/>
    <m/>
    <m/>
    <m/>
    <s v="No"/>
    <m/>
    <m/>
    <m/>
    <d v="2025-07-25T09:00:00"/>
    <s v="JUSTIN KURIAN"/>
    <s v="SMA1"/>
    <d v="2025-07-19T14:31:00"/>
    <s v="RUSHIKESH KISANRAO IKHE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60877"/>
    <s v="SMA1"/>
    <x v="2"/>
    <m/>
    <m/>
    <m/>
    <s v="No"/>
    <m/>
    <m/>
    <m/>
    <d v="2025-07-25T09:00:00"/>
    <s v="JUSTIN KURIAN"/>
    <s v="SMA1"/>
    <d v="2025-07-19T14:31:00"/>
    <s v="RUSHIKESH KISANRAO IKHE"/>
    <m/>
    <d v="2025-07-25T00:00:00"/>
    <d v="1899-12-30T15:13:42"/>
  </r>
  <r>
    <n v="136173"/>
    <s v="Dhamangao Railway"/>
    <s v="CUSTOMER SERVICE OFFICER"/>
    <x v="25"/>
    <x v="0"/>
    <n v="8010624626"/>
    <s v="WESTERN ZONE"/>
    <n v="7160"/>
    <s v="TASK-260878"/>
    <s v="SMA1"/>
    <x v="2"/>
    <m/>
    <m/>
    <m/>
    <s v="No"/>
    <m/>
    <m/>
    <m/>
    <d v="2025-07-25T09:00:00"/>
    <s v="JUSTIN KURIAN"/>
    <s v="SMA1"/>
    <d v="2025-07-19T14:31:00"/>
    <s v="PRITI SURAJ BANSOD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60879"/>
    <s v="SMA1"/>
    <x v="2"/>
    <m/>
    <m/>
    <m/>
    <s v="No"/>
    <m/>
    <m/>
    <m/>
    <d v="2025-07-25T09:00:00"/>
    <s v="JUSTIN KURIAN"/>
    <s v="SMA1"/>
    <d v="2025-07-19T14:31:00"/>
    <s v="RUSHIKESH KISANRAO IKH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0881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6507"/>
    <s v="Karanja-ghadge"/>
    <s v="CUSTOMER SERVICE OFFICER"/>
    <x v="23"/>
    <x v="0"/>
    <n v="8530355740"/>
    <s v="WEST ZONE"/>
    <n v="7177"/>
    <s v="TASK-260880"/>
    <s v="SMA1"/>
    <x v="2"/>
    <m/>
    <m/>
    <m/>
    <s v="No"/>
    <m/>
    <m/>
    <m/>
    <d v="2025-07-25T09:00:00"/>
    <s v="JUSTIN KURIAN"/>
    <s v="SMA1"/>
    <d v="2025-07-19T14:31:00"/>
    <s v="PAWANKUMAR MAROTRAO DHOLE"/>
    <m/>
    <d v="2025-07-25T00:00:00"/>
    <d v="1899-12-30T15:13:42"/>
  </r>
  <r>
    <n v="25726"/>
    <s v="Ralegaon"/>
    <s v="ASSISTANT BRANCH MANAGER"/>
    <x v="25"/>
    <x v="0"/>
    <m/>
    <s v="WESTERN ZONE"/>
    <n v="7170"/>
    <s v="TASK-260882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0883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0884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0886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0887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60888"/>
    <s v="SMA1"/>
    <x v="2"/>
    <m/>
    <m/>
    <m/>
    <s v="No"/>
    <m/>
    <m/>
    <m/>
    <d v="2025-07-25T09:00:00"/>
    <s v="JUSTIN KURIAN"/>
    <s v="SMA1"/>
    <d v="2025-07-19T14:31:00"/>
    <s v="MAHESH GAJENDRA BHARTI"/>
    <m/>
    <d v="2025-07-25T00:00:00"/>
    <d v="1899-12-30T15:13:42"/>
  </r>
  <r>
    <n v="25726"/>
    <s v="Ralegaon"/>
    <s v="ASSISTANT BRANCH MANAGER"/>
    <x v="25"/>
    <x v="0"/>
    <m/>
    <s v="WESTERN ZONE"/>
    <n v="7170"/>
    <s v="TASK-260889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0890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25726"/>
    <s v="Ralegaon"/>
    <s v="ASSISTANT BRANCH MANAGER"/>
    <x v="25"/>
    <x v="0"/>
    <m/>
    <s v="WESTERN ZONE"/>
    <n v="7170"/>
    <s v="TASK-260892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0891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0893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0894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0895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0897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25726"/>
    <s v="Ralegaon"/>
    <s v="ASSISTANT BRANCH MANAGER"/>
    <x v="25"/>
    <x v="0"/>
    <m/>
    <s v="WESTERN ZONE"/>
    <n v="7170"/>
    <s v="TASK-260896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0899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0900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0902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25726"/>
    <s v="Ralegaon"/>
    <s v="ASSISTANT BRANCH MANAGER"/>
    <x v="25"/>
    <x v="0"/>
    <m/>
    <s v="WESTERN ZONE"/>
    <n v="7170"/>
    <s v="TASK-260903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2590"/>
    <s v="Khamgaon"/>
    <s v="CUSTOMER SERVICE OFFICER"/>
    <x v="7"/>
    <x v="0"/>
    <n v="7306434409"/>
    <s v="WESTERN ZONE"/>
    <n v="7164"/>
    <s v="TASK-260905"/>
    <s v="SMA1"/>
    <x v="2"/>
    <m/>
    <m/>
    <m/>
    <s v="No"/>
    <m/>
    <m/>
    <m/>
    <d v="2025-07-25T09:00:00"/>
    <s v="JUSTIN KURIAN"/>
    <s v="SMA1"/>
    <d v="2025-07-19T14:31:00"/>
    <s v="CHANDAN KISAN BHAGAT"/>
    <m/>
    <d v="2025-07-25T00:00:00"/>
    <d v="1899-12-30T15:13:42"/>
  </r>
  <r>
    <n v="136331"/>
    <s v="Raver"/>
    <s v="ASSISTANT BRANCH MANAGER"/>
    <x v="32"/>
    <x v="1"/>
    <m/>
    <s v="WESTERN ZONE"/>
    <n v="7335"/>
    <s v="TASK-260917"/>
    <s v="SMA1"/>
    <x v="2"/>
    <m/>
    <m/>
    <m/>
    <s v="No"/>
    <m/>
    <m/>
    <m/>
    <d v="2025-07-25T09:00:00"/>
    <s v="JUSTIN KURIAN"/>
    <s v="SMA1"/>
    <d v="2025-07-19T14:31:00"/>
    <s v="RUSHIKESH PRAKASH PURBHE"/>
    <m/>
    <d v="2025-07-25T00:00:00"/>
    <d v="1899-12-30T15:13:42"/>
  </r>
  <r>
    <n v="136331"/>
    <s v="Raver"/>
    <s v="ASSISTANT BRANCH MANAGER"/>
    <x v="32"/>
    <x v="1"/>
    <m/>
    <s v="WESTERN ZONE"/>
    <n v="7335"/>
    <s v="TASK-260922"/>
    <s v="SMA1"/>
    <x v="2"/>
    <m/>
    <m/>
    <m/>
    <s v="No"/>
    <m/>
    <m/>
    <m/>
    <d v="2025-07-25T09:00:00"/>
    <s v="JUSTIN KURIAN"/>
    <s v="SMA1"/>
    <d v="2025-07-19T14:31:00"/>
    <s v="RUSHIKESH PRAKASH PURBHE"/>
    <m/>
    <d v="2025-07-25T00:00:00"/>
    <d v="1899-12-30T15:13:42"/>
  </r>
  <r>
    <n v="135103"/>
    <s v="Sakri"/>
    <s v="CUSTOMER SERVICE OFFICER"/>
    <x v="15"/>
    <x v="1"/>
    <n v="8459140546"/>
    <s v="WESTERN ZONE"/>
    <n v="7223"/>
    <s v="TASK-260924"/>
    <s v="SMA1"/>
    <x v="2"/>
    <m/>
    <m/>
    <m/>
    <s v="No"/>
    <m/>
    <m/>
    <m/>
    <d v="2025-07-25T09:00:00"/>
    <s v="JUSTIN KURIAN"/>
    <s v="SMA1"/>
    <d v="2025-07-19T14:31:00"/>
    <s v="NIKITA NIMBA BORS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0928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0930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135504"/>
    <s v="Yawal"/>
    <s v="BRANCH MANAGER"/>
    <x v="32"/>
    <x v="1"/>
    <n v="7218056018"/>
    <s v="WESTERN ZONE"/>
    <n v="1775"/>
    <s v="TASK-260931"/>
    <s v="SMA1"/>
    <x v="2"/>
    <m/>
    <m/>
    <m/>
    <s v="No"/>
    <m/>
    <m/>
    <m/>
    <d v="2025-07-25T09:00:00"/>
    <s v="JUSTIN KURIAN"/>
    <s v="SMA1"/>
    <d v="2025-07-19T14:31:00"/>
    <s v="ANIL BAPU BHIL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60934"/>
    <s v="SMA1"/>
    <x v="2"/>
    <m/>
    <m/>
    <m/>
    <s v="No"/>
    <m/>
    <m/>
    <m/>
    <d v="2025-07-25T09:00:00"/>
    <s v="JUSTIN KURIAN"/>
    <s v="SMA1"/>
    <d v="2025-07-19T14:31:00"/>
    <s v="VISHAL KONDIBA SOMVANSHI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60935"/>
    <s v="SMA1"/>
    <x v="2"/>
    <m/>
    <m/>
    <m/>
    <s v="No"/>
    <m/>
    <m/>
    <m/>
    <d v="2025-07-25T09:00:00"/>
    <s v="JUSTIN KURIAN"/>
    <s v="SMA1"/>
    <d v="2025-07-19T14:31:00"/>
    <s v="VISHAL KONDIBA SOMVANSHI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60936"/>
    <s v="SMA1"/>
    <x v="2"/>
    <m/>
    <m/>
    <m/>
    <s v="No"/>
    <m/>
    <m/>
    <m/>
    <d v="2025-07-25T09:00:00"/>
    <s v="JUSTIN KURIAN"/>
    <s v="SMA1"/>
    <d v="2025-07-19T14:31:00"/>
    <s v="ABHISHEK BALASAHEB WADIKAR"/>
    <m/>
    <d v="2025-07-25T00:00:00"/>
    <d v="1899-12-30T15:13:42"/>
  </r>
  <r>
    <n v="22340"/>
    <s v="Amgaon"/>
    <s v="CUSTOMER SERVICE OFFICER"/>
    <x v="23"/>
    <x v="0"/>
    <n v="8714634326"/>
    <s v="WESTERN ZONE"/>
    <n v="7156"/>
    <s v="TASK-260938"/>
    <s v="SMA1"/>
    <x v="2"/>
    <m/>
    <m/>
    <m/>
    <s v="No"/>
    <m/>
    <m/>
    <m/>
    <d v="2025-07-25T09:00:00"/>
    <s v="JUSTIN KURIAN"/>
    <s v="SMA1"/>
    <d v="2025-07-19T14:31:00"/>
    <s v="RISHA RAJENDRA CHOURE (Deleted)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0940"/>
    <s v="SMA1"/>
    <x v="2"/>
    <m/>
    <m/>
    <m/>
    <s v="No"/>
    <m/>
    <m/>
    <m/>
    <d v="2025-07-25T09:00:00"/>
    <s v="JUSTIN KURIAN"/>
    <s v="SMA1"/>
    <d v="2025-07-19T14:31:00"/>
    <s v="YOGESH DHANRAJ CHAUDHARI"/>
    <m/>
    <d v="2025-07-25T00:00:00"/>
    <d v="1899-12-30T15:13:42"/>
  </r>
  <r>
    <n v="134501"/>
    <s v="Mahagaon"/>
    <s v="CUSTOMER SERVICE OFFICER"/>
    <x v="25"/>
    <x v="0"/>
    <n v="7972088413"/>
    <s v="WESTERN ZONE"/>
    <n v="7165"/>
    <s v="TASK-260942"/>
    <s v="SMA1"/>
    <x v="2"/>
    <m/>
    <m/>
    <m/>
    <s v="No"/>
    <m/>
    <m/>
    <m/>
    <d v="2025-07-25T09:00:00"/>
    <s v="JUSTIN KURIAN"/>
    <s v="SMA1"/>
    <d v="2025-07-19T14:31:00"/>
    <s v="RAJU SANTOSH LOKHANDE"/>
    <m/>
    <d v="2025-07-25T00:00:00"/>
    <d v="1899-12-30T15:13:42"/>
  </r>
  <r>
    <n v="135834"/>
    <s v="Mahur"/>
    <s v="CUSTOMER SERVICE OFFICER"/>
    <x v="25"/>
    <x v="0"/>
    <n v="9359234309"/>
    <s v="WESTERN ZONE"/>
    <n v="7195"/>
    <s v="TASK-260943"/>
    <s v="SMA1"/>
    <x v="2"/>
    <m/>
    <m/>
    <m/>
    <s v="No"/>
    <m/>
    <m/>
    <m/>
    <d v="2025-07-25T09:00:00"/>
    <s v="JUSTIN KURIAN"/>
    <s v="SMA1"/>
    <d v="2025-07-19T14:31:00"/>
    <s v="KARTIK PREMSING RATHOD"/>
    <m/>
    <d v="2025-07-25T00:00:00"/>
    <d v="1899-12-30T15:13:42"/>
  </r>
  <r>
    <n v="134974"/>
    <s v="Umarkhed"/>
    <s v="CUSTOMER SERVICE OFFICER"/>
    <x v="0"/>
    <x v="0"/>
    <n v="9604917348"/>
    <s v="WESTERN ZONE"/>
    <n v="7209"/>
    <s v="TASK-260944"/>
    <s v="SMA1"/>
    <x v="2"/>
    <m/>
    <m/>
    <m/>
    <s v="No"/>
    <m/>
    <m/>
    <m/>
    <d v="2025-07-25T09:00:00"/>
    <s v="JUSTIN KURIAN"/>
    <s v="SMA1"/>
    <d v="2025-07-19T14:31:00"/>
    <s v="SURAJ MAROTRAO TUPPEKAR"/>
    <m/>
    <d v="2025-07-25T00:00:00"/>
    <d v="1899-12-30T15:13:42"/>
  </r>
  <r>
    <n v="134974"/>
    <s v="Umarkhed"/>
    <s v="CUSTOMER SERVICE OFFICER"/>
    <x v="0"/>
    <x v="0"/>
    <n v="9604917348"/>
    <s v="WESTERN ZONE"/>
    <n v="7209"/>
    <s v="TASK-260945"/>
    <s v="SMA1"/>
    <x v="2"/>
    <m/>
    <m/>
    <m/>
    <s v="No"/>
    <m/>
    <m/>
    <m/>
    <d v="2025-07-25T09:00:00"/>
    <s v="JUSTIN KURIAN"/>
    <s v="SMA1"/>
    <d v="2025-07-19T14:31:00"/>
    <s v="SURAJ MAROTRAO TUPPEKAR"/>
    <m/>
    <d v="2025-07-25T00:00:00"/>
    <d v="1899-12-30T15:13:42"/>
  </r>
  <r>
    <n v="135575"/>
    <s v="Umarkhed"/>
    <s v="CUSTOMER SERVICE OFFICER"/>
    <x v="0"/>
    <x v="0"/>
    <n v="9657009176"/>
    <s v="WESTERN ZONE"/>
    <n v="7209"/>
    <s v="TASK-260946"/>
    <s v="SMA1"/>
    <x v="2"/>
    <m/>
    <m/>
    <m/>
    <s v="No"/>
    <m/>
    <m/>
    <m/>
    <d v="2025-07-25T09:00:00"/>
    <s v="JUSTIN KURIAN"/>
    <s v="SMA1"/>
    <d v="2025-07-19T14:31:00"/>
    <s v="ABHIJEET PANDIT CHAVAN"/>
    <m/>
    <d v="2025-07-25T00:00:00"/>
    <d v="1899-12-30T15:13:42"/>
  </r>
  <r>
    <n v="134974"/>
    <s v="Umarkhed"/>
    <s v="CUSTOMER SERVICE OFFICER"/>
    <x v="0"/>
    <x v="0"/>
    <n v="9604917348"/>
    <s v="WESTERN ZONE"/>
    <n v="7209"/>
    <s v="TASK-260947"/>
    <s v="SMA1"/>
    <x v="2"/>
    <m/>
    <m/>
    <m/>
    <s v="No"/>
    <m/>
    <m/>
    <m/>
    <d v="2025-07-25T09:00:00"/>
    <s v="JUSTIN KURIAN"/>
    <s v="SMA1"/>
    <d v="2025-07-19T14:31:00"/>
    <s v="SURAJ MAROTRAO TUPPEKAR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0951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0952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0953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0954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0957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0963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3901"/>
    <s v="Kaipattoor"/>
    <s v="CUSTOMER SERVICE OFFICER"/>
    <x v="5"/>
    <x v="4"/>
    <n v="9061809083"/>
    <s v="SOUTH ZONE"/>
    <n v="7020"/>
    <s v="TASK-260966"/>
    <s v="SMA1"/>
    <x v="2"/>
    <m/>
    <m/>
    <m/>
    <s v="No"/>
    <m/>
    <m/>
    <m/>
    <d v="2025-07-25T09:00:00"/>
    <s v="JUSTIN KURIAN"/>
    <s v="SMA1"/>
    <d v="2025-07-19T14:31:00"/>
    <s v="KANNAN KB (Deleted)"/>
    <m/>
    <d v="2025-07-25T00:00:00"/>
    <d v="1899-12-30T15:13:42"/>
  </r>
  <r>
    <n v="133901"/>
    <s v="Kaipattoor"/>
    <s v="CUSTOMER SERVICE OFFICER"/>
    <x v="5"/>
    <x v="4"/>
    <n v="9061809083"/>
    <s v="SOUTH ZONE"/>
    <n v="7020"/>
    <s v="TASK-260967"/>
    <s v="SMA1"/>
    <x v="2"/>
    <m/>
    <m/>
    <m/>
    <s v="No"/>
    <m/>
    <m/>
    <m/>
    <d v="2025-07-25T09:00:00"/>
    <s v="JUSTIN KURIAN"/>
    <s v="SMA1"/>
    <d v="2025-07-19T14:31:00"/>
    <s v="KANNAN KB (Deleted)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0973"/>
    <s v="SMA1"/>
    <x v="2"/>
    <m/>
    <m/>
    <m/>
    <s v="No"/>
    <m/>
    <m/>
    <m/>
    <d v="2025-07-25T09:00:00"/>
    <s v="JUSTIN KURIAN"/>
    <s v="SMA1"/>
    <d v="2025-07-19T14:31:00"/>
    <s v="SRIGANESH NADARAJAN"/>
    <m/>
    <d v="2025-07-25T00:00:00"/>
    <d v="1899-12-30T15:13:42"/>
  </r>
  <r>
    <n v="134737"/>
    <s v="Kaipattoor"/>
    <s v="CUSTOMER SERVICE OFFICER"/>
    <x v="5"/>
    <x v="4"/>
    <n v="8848511804"/>
    <s v="SOUTH ZONE"/>
    <n v="7020"/>
    <s v="TASK-260978"/>
    <s v="SMA1"/>
    <x v="2"/>
    <m/>
    <m/>
    <m/>
    <s v="No"/>
    <m/>
    <m/>
    <m/>
    <d v="2025-07-25T09:00:00"/>
    <s v="JUSTIN KURIAN"/>
    <s v="SMA1"/>
    <d v="2025-07-19T14:31:00"/>
    <s v="ASWANTH SASIDHARAN"/>
    <m/>
    <d v="2025-07-25T00:00:00"/>
    <d v="1899-12-30T15:13:42"/>
  </r>
  <r>
    <n v="135425"/>
    <s v="Kaipattoor"/>
    <s v="CUSTOMER SERVICE OFFICER"/>
    <x v="5"/>
    <x v="4"/>
    <n v="9496309557"/>
    <s v="SOUTH ZONE"/>
    <n v="7020"/>
    <s v="TASK-260979"/>
    <s v="SMA1"/>
    <x v="2"/>
    <m/>
    <m/>
    <m/>
    <s v="No"/>
    <m/>
    <m/>
    <m/>
    <d v="2025-07-25T09:00:00"/>
    <s v="JUSTIN KURIAN"/>
    <s v="SMA1"/>
    <d v="2025-07-19T14:31:00"/>
    <s v="R ABHIRAM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60982"/>
    <s v="SMA1"/>
    <x v="2"/>
    <m/>
    <m/>
    <m/>
    <s v="No"/>
    <m/>
    <m/>
    <m/>
    <d v="2025-07-25T09:00:00"/>
    <s v="JUSTIN KURIAN"/>
    <s v="SMA1"/>
    <d v="2025-07-19T14:31:00"/>
    <s v="SHYJINA SIMON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60983"/>
    <s v="SMA1"/>
    <x v="2"/>
    <m/>
    <m/>
    <m/>
    <s v="No"/>
    <m/>
    <m/>
    <m/>
    <d v="2025-07-25T09:00:00"/>
    <s v="JUSTIN KURIAN"/>
    <s v="SMA1"/>
    <d v="2025-07-19T14:31:00"/>
    <s v="SHYJINA SIMON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0986"/>
    <s v="SMA1"/>
    <x v="2"/>
    <m/>
    <m/>
    <m/>
    <s v="No"/>
    <m/>
    <m/>
    <m/>
    <d v="2025-07-25T09:00:00"/>
    <s v="JUSTIN KURIAN"/>
    <s v="SMA1"/>
    <d v="2025-07-19T14:31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0987"/>
    <s v="SMA1"/>
    <x v="2"/>
    <m/>
    <m/>
    <m/>
    <s v="No"/>
    <m/>
    <m/>
    <m/>
    <d v="2025-07-25T09:00:00"/>
    <s v="JUSTIN KURIAN"/>
    <s v="SMA1"/>
    <d v="2025-07-19T14:31:00"/>
    <s v="SHYJU SHAM SAMPASIVAM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60988"/>
    <s v="SMA1"/>
    <x v="2"/>
    <m/>
    <m/>
    <m/>
    <s v="No"/>
    <m/>
    <m/>
    <m/>
    <d v="2025-07-25T09:00:00"/>
    <s v="JUSTIN KURIAN"/>
    <s v="SMA1"/>
    <d v="2025-07-19T14:31:00"/>
    <s v="SHYJINA SIMON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60989"/>
    <s v="SMA1"/>
    <x v="2"/>
    <m/>
    <m/>
    <m/>
    <s v="No"/>
    <m/>
    <m/>
    <m/>
    <d v="2025-07-25T09:00:00"/>
    <s v="JUSTIN KURIAN"/>
    <s v="SMA1"/>
    <d v="2025-07-19T14:31:00"/>
    <s v="SHYJINA SIMON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0990"/>
    <s v="SMA1"/>
    <x v="2"/>
    <m/>
    <m/>
    <m/>
    <s v="No"/>
    <m/>
    <m/>
    <m/>
    <d v="2025-07-25T09:00:00"/>
    <s v="JUSTIN KURIAN"/>
    <s v="SMA1"/>
    <d v="2025-07-19T14:31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0991"/>
    <s v="SMA1"/>
    <x v="2"/>
    <m/>
    <m/>
    <m/>
    <s v="No"/>
    <m/>
    <m/>
    <m/>
    <d v="2025-07-25T09:00:00"/>
    <s v="JUSTIN KURIAN"/>
    <s v="SMA1"/>
    <d v="2025-07-19T14:31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0992"/>
    <s v="SMA1"/>
    <x v="2"/>
    <m/>
    <m/>
    <m/>
    <s v="No"/>
    <m/>
    <m/>
    <m/>
    <d v="2025-07-25T09:00:00"/>
    <s v="JUSTIN KURIAN"/>
    <s v="SMA1"/>
    <d v="2025-07-19T14:31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0993"/>
    <s v="SMA1"/>
    <x v="2"/>
    <m/>
    <m/>
    <m/>
    <s v="No"/>
    <m/>
    <m/>
    <m/>
    <d v="2025-07-25T09:00:00"/>
    <s v="JUSTIN KURIAN"/>
    <s v="SMA1"/>
    <d v="2025-07-19T14:31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0994"/>
    <s v="SMA1"/>
    <x v="2"/>
    <m/>
    <m/>
    <m/>
    <s v="No"/>
    <m/>
    <m/>
    <m/>
    <d v="2025-07-25T09:00:00"/>
    <s v="JUSTIN KURIAN"/>
    <s v="SMA1"/>
    <d v="2025-07-19T14:31:00"/>
    <s v="SHYJU SHAM SAMPASIVAM"/>
    <m/>
    <d v="2025-07-25T00:00:00"/>
    <d v="1899-12-30T15:13:42"/>
  </r>
  <r>
    <n v="134858"/>
    <s v="Kodakara"/>
    <s v="CUSTOMER SERVICE OFFICER"/>
    <x v="37"/>
    <x v="4"/>
    <n v="8075160032"/>
    <s v="SOUTH ZONE"/>
    <n v="7007"/>
    <s v="TASK-260995"/>
    <s v="SMA1"/>
    <x v="2"/>
    <m/>
    <m/>
    <m/>
    <s v="No"/>
    <m/>
    <m/>
    <m/>
    <d v="2025-07-25T09:00:00"/>
    <s v="JUSTIN KURIAN"/>
    <s v="SMA1"/>
    <d v="2025-07-19T14:31:00"/>
    <s v="ANUMOL K S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996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0997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60999"/>
    <s v="SMA1"/>
    <x v="2"/>
    <m/>
    <m/>
    <m/>
    <s v="No"/>
    <m/>
    <m/>
    <m/>
    <d v="2025-07-25T09:00:00"/>
    <s v="JUSTIN KURIAN"/>
    <s v="SMA1"/>
    <d v="2025-07-19T14:31:00"/>
    <s v="AJAY RAJ R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1022"/>
    <s v="SMA1"/>
    <x v="2"/>
    <m/>
    <m/>
    <m/>
    <s v="No"/>
    <m/>
    <m/>
    <m/>
    <d v="2025-07-25T09:00:00"/>
    <s v="JUSTIN KURIAN"/>
    <s v="SMA1"/>
    <d v="2025-07-19T14:31:00"/>
    <s v="SURABHI CHANDRAN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1024"/>
    <s v="SMA1"/>
    <x v="2"/>
    <m/>
    <m/>
    <m/>
    <s v="No"/>
    <m/>
    <m/>
    <m/>
    <d v="2025-07-25T09:00:00"/>
    <s v="JUSTIN KURIAN"/>
    <s v="SMA1"/>
    <d v="2025-07-19T14:31:00"/>
    <s v="SURABHI CHANDRAN"/>
    <m/>
    <d v="2025-07-25T00:00:00"/>
    <d v="1899-12-30T15:13:42"/>
  </r>
  <r>
    <n v="134858"/>
    <s v="Kodakara"/>
    <s v="CUSTOMER SERVICE OFFICER"/>
    <x v="37"/>
    <x v="4"/>
    <n v="8075160032"/>
    <s v="SOUTH ZONE"/>
    <n v="7007"/>
    <s v="TASK-261025"/>
    <s v="SMA1"/>
    <x v="2"/>
    <m/>
    <m/>
    <m/>
    <s v="No"/>
    <m/>
    <m/>
    <m/>
    <d v="2025-07-25T09:00:00"/>
    <s v="JUSTIN KURIAN"/>
    <s v="SMA1"/>
    <d v="2025-07-19T14:31:00"/>
    <s v="ANUMOL K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1037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1038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1039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1046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3901"/>
    <s v="Kaipattoor"/>
    <s v="CUSTOMER SERVICE OFFICER"/>
    <x v="5"/>
    <x v="4"/>
    <n v="9061809083"/>
    <s v="SOUTH ZONE"/>
    <n v="7020"/>
    <s v="TASK-261048"/>
    <s v="SMA1"/>
    <x v="2"/>
    <m/>
    <m/>
    <m/>
    <s v="No"/>
    <m/>
    <m/>
    <m/>
    <d v="2025-07-25T09:00:00"/>
    <s v="JUSTIN KURIAN"/>
    <s v="SMA1"/>
    <d v="2025-07-19T14:31:00"/>
    <s v="KANNAN KB (Deleted)"/>
    <m/>
    <d v="2025-07-25T00:00:00"/>
    <d v="1899-12-30T15:13:42"/>
  </r>
  <r>
    <n v="135656"/>
    <s v="Pathanapuram"/>
    <s v="CUSTOMER SERVICE OFFICER"/>
    <x v="5"/>
    <x v="4"/>
    <m/>
    <s v="SOUTH ZONE"/>
    <n v="7021"/>
    <s v="TASK-261049"/>
    <s v="SMA1"/>
    <x v="2"/>
    <m/>
    <m/>
    <m/>
    <s v="No"/>
    <m/>
    <m/>
    <m/>
    <d v="2025-07-25T09:00:00"/>
    <s v="JUSTIN KURIAN"/>
    <s v="SMA1"/>
    <d v="2025-07-19T14:31:00"/>
    <s v="ASWATHY L M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61052"/>
    <s v="SMA1"/>
    <x v="2"/>
    <m/>
    <m/>
    <m/>
    <s v="No"/>
    <m/>
    <m/>
    <m/>
    <d v="2025-07-25T09:00:00"/>
    <s v="JUSTIN KURIAN"/>
    <s v="SMA1"/>
    <d v="2025-07-19T14:31:00"/>
    <s v="ASHIK DINAKAR"/>
    <m/>
    <d v="2025-07-25T00:00:00"/>
    <d v="1899-12-30T15:13:42"/>
  </r>
  <r>
    <n v="133825"/>
    <s v="Erumeli"/>
    <s v="CUSTOMER SERVICE OFFICER"/>
    <x v="5"/>
    <x v="4"/>
    <n v="9562182659"/>
    <s v="SOUTH ZONE"/>
    <n v="7025"/>
    <s v="TASK-261053"/>
    <s v="SMA1"/>
    <x v="2"/>
    <m/>
    <m/>
    <m/>
    <s v="No"/>
    <m/>
    <m/>
    <m/>
    <d v="2025-07-25T09:00:00"/>
    <s v="JUSTIN KURIAN"/>
    <s v="SMA1"/>
    <d v="2025-07-19T14:31:00"/>
    <s v="ANEESH VS (Deleted)"/>
    <m/>
    <d v="2025-07-25T00:00:00"/>
    <d v="1899-12-30T15:13:42"/>
  </r>
  <r>
    <n v="133936"/>
    <s v="Ambalathara"/>
    <s v="CUSTOMER SERVICE OFFICER"/>
    <x v="5"/>
    <x v="4"/>
    <n v="8089455874"/>
    <s v="SOUTH ZONE"/>
    <n v="7038"/>
    <s v="TASK-261057"/>
    <s v="SMA1"/>
    <x v="2"/>
    <m/>
    <m/>
    <m/>
    <s v="No"/>
    <m/>
    <m/>
    <m/>
    <d v="2025-07-25T09:00:00"/>
    <s v="JUSTIN KURIAN"/>
    <s v="SMA1"/>
    <d v="2025-07-19T14:31:00"/>
    <s v="JINU G A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1058"/>
    <s v="SMA1"/>
    <x v="2"/>
    <m/>
    <m/>
    <m/>
    <s v="No"/>
    <m/>
    <m/>
    <m/>
    <d v="2025-07-25T09:00:00"/>
    <s v="JUSTIN KURIAN"/>
    <s v="SMA1"/>
    <d v="2025-07-19T14:31:00"/>
    <s v="VANA MUTHU RAJA M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1061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1062"/>
    <s v="SMA1"/>
    <x v="2"/>
    <m/>
    <m/>
    <m/>
    <s v="No"/>
    <m/>
    <m/>
    <m/>
    <d v="2025-07-25T09:00:00"/>
    <s v="JUSTIN KURIAN"/>
    <s v="SMA1"/>
    <d v="2025-07-19T14:31:00"/>
    <s v="VANA MUTHU RAJA M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1063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1065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3415"/>
    <s v="Chirayinkeezhu"/>
    <s v="CUSTOMER SERVICE OFFICER (COLLECTION)"/>
    <x v="5"/>
    <x v="4"/>
    <n v="9072303897"/>
    <s v="SOUTH ZONE"/>
    <n v="7005"/>
    <s v="TASK-261070"/>
    <s v="SMA1"/>
    <x v="2"/>
    <m/>
    <m/>
    <m/>
    <s v="No"/>
    <m/>
    <m/>
    <m/>
    <d v="2025-07-25T09:00:00"/>
    <s v="JUSTIN KURIAN"/>
    <s v="SMA1"/>
    <d v="2025-07-19T14:31:00"/>
    <s v="SUNEESHA S"/>
    <m/>
    <d v="2025-07-25T00:00:00"/>
    <d v="1899-12-30T15:13:42"/>
  </r>
  <r>
    <n v="132170"/>
    <s v="Edathua"/>
    <s v="CUSTOMER SERVICE OFFICER"/>
    <x v="5"/>
    <x v="4"/>
    <n v="9745897844"/>
    <s v="SOUTH ZONE"/>
    <n v="7022"/>
    <s v="TASK-261073"/>
    <s v="SMA1"/>
    <x v="2"/>
    <m/>
    <m/>
    <m/>
    <s v="No"/>
    <m/>
    <m/>
    <m/>
    <d v="2025-07-25T09:00:00"/>
    <s v="JUSTIN KURIAN"/>
    <s v="SMA1"/>
    <d v="2025-07-19T14:31:00"/>
    <s v="SALINIMOL S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61072"/>
    <s v="SMA1"/>
    <x v="2"/>
    <m/>
    <m/>
    <m/>
    <s v="No"/>
    <m/>
    <m/>
    <m/>
    <d v="2025-07-25T09:00:00"/>
    <s v="JUSTIN KURIAN"/>
    <s v="SMA1"/>
    <d v="2025-07-19T14:31:00"/>
    <s v="AJAY RAJ R"/>
    <m/>
    <d v="2025-07-25T00:00:00"/>
    <d v="1899-12-30T15:13:42"/>
  </r>
  <r>
    <n v="135712"/>
    <s v="Balaramapuram"/>
    <s v="CUSTOMER SERVICE OFFICER"/>
    <x v="5"/>
    <x v="4"/>
    <n v="7034162990"/>
    <s v="SOUTH ZONE"/>
    <n v="1745"/>
    <s v="TASK-261083"/>
    <s v="SMA1"/>
    <x v="2"/>
    <m/>
    <m/>
    <m/>
    <s v="No"/>
    <m/>
    <m/>
    <m/>
    <d v="2025-07-25T09:00:00"/>
    <s v="JUSTIN KURIAN"/>
    <s v="SMA1"/>
    <d v="2025-07-19T14:31:00"/>
    <s v="GOKIL.G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61087"/>
    <s v="SMA1"/>
    <x v="2"/>
    <m/>
    <m/>
    <m/>
    <s v="No"/>
    <m/>
    <m/>
    <m/>
    <d v="2025-07-25T09:00:00"/>
    <s v="JUSTIN KURIAN"/>
    <s v="SMA1"/>
    <d v="2025-07-19T14:31:00"/>
    <s v="SUJITHMON T S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61088"/>
    <s v="SMA1"/>
    <x v="2"/>
    <m/>
    <m/>
    <m/>
    <s v="No"/>
    <m/>
    <m/>
    <m/>
    <d v="2025-07-25T09:00:00"/>
    <s v="JUSTIN KURIAN"/>
    <s v="SMA1"/>
    <d v="2025-07-19T14:31:00"/>
    <s v="SUJITHMON T S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61091"/>
    <s v="SMA1"/>
    <x v="2"/>
    <m/>
    <m/>
    <m/>
    <s v="No"/>
    <m/>
    <m/>
    <m/>
    <d v="2025-07-25T09:00:00"/>
    <s v="JUSTIN KURIAN"/>
    <s v="SMA1"/>
    <d v="2025-07-19T14:31:00"/>
    <s v="MADHANAGOBAL R"/>
    <m/>
    <d v="2025-07-25T00:00:00"/>
    <d v="1899-12-30T15:13:42"/>
  </r>
  <r>
    <n v="29625"/>
    <s v="Chavara"/>
    <s v="CUSTOMER SERVICE OFFICER"/>
    <x v="5"/>
    <x v="4"/>
    <n v="7356805209"/>
    <s v="SOUTH ZONE"/>
    <n v="7052"/>
    <s v="TASK-261094"/>
    <s v="SMA1"/>
    <x v="2"/>
    <m/>
    <m/>
    <m/>
    <s v="No"/>
    <m/>
    <m/>
    <m/>
    <d v="2025-07-25T09:00:00"/>
    <s v="JUSTIN KURIAN"/>
    <s v="SMA1"/>
    <d v="2025-07-19T14:31:00"/>
    <s v="AKHIL MADHU"/>
    <m/>
    <d v="2025-07-25T00:00:00"/>
    <d v="1899-12-30T15:13:42"/>
  </r>
  <r>
    <n v="134452"/>
    <s v="Chavara"/>
    <s v="CUSTOMER SERVICE OFFICER"/>
    <x v="5"/>
    <x v="4"/>
    <n v="8714285568"/>
    <s v="SOUTH ZONE"/>
    <n v="7052"/>
    <s v="TASK-261095"/>
    <s v="SMA1"/>
    <x v="2"/>
    <m/>
    <m/>
    <m/>
    <s v="No"/>
    <m/>
    <m/>
    <m/>
    <d v="2025-07-25T09:00:00"/>
    <s v="JUSTIN KURIAN"/>
    <s v="SMA1"/>
    <d v="2025-07-19T14:31:00"/>
    <s v="ANJALI J"/>
    <m/>
    <d v="2025-07-25T00:00:00"/>
    <d v="1899-12-30T15:13:42"/>
  </r>
  <r>
    <n v="29625"/>
    <s v="Chavara"/>
    <s v="CUSTOMER SERVICE OFFICER"/>
    <x v="5"/>
    <x v="4"/>
    <n v="7356805209"/>
    <s v="SOUTH ZONE"/>
    <n v="7052"/>
    <s v="TASK-261097"/>
    <s v="SMA1"/>
    <x v="2"/>
    <m/>
    <m/>
    <m/>
    <s v="No"/>
    <m/>
    <m/>
    <m/>
    <d v="2025-07-25T09:00:00"/>
    <s v="JUSTIN KURIAN"/>
    <s v="SMA1"/>
    <d v="2025-07-19T14:31:00"/>
    <s v="AKHIL MADHU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1102"/>
    <s v="SMA1"/>
    <x v="2"/>
    <m/>
    <m/>
    <m/>
    <s v="No"/>
    <m/>
    <m/>
    <m/>
    <d v="2025-07-25T09:00:00"/>
    <s v="JUSTIN KURIAN"/>
    <s v="SMA1"/>
    <d v="2025-07-19T14:31:00"/>
    <s v="THANUSH K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1103"/>
    <s v="SMA1"/>
    <x v="2"/>
    <m/>
    <m/>
    <m/>
    <s v="No"/>
    <m/>
    <m/>
    <m/>
    <d v="2025-07-25T09:00:00"/>
    <s v="JUSTIN KURIAN"/>
    <s v="SMA1"/>
    <d v="2025-07-19T14:31:00"/>
    <s v="THANUSH K"/>
    <m/>
    <d v="2025-07-25T00:00:00"/>
    <d v="1899-12-30T15:13:42"/>
  </r>
  <r>
    <n v="132915"/>
    <s v="Muthukulam"/>
    <s v="CUSTOMER SERVICE OFFICER"/>
    <x v="5"/>
    <x v="4"/>
    <n v="8893344948"/>
    <s v="SOUTH ZONE"/>
    <n v="7024"/>
    <s v="TASK-261117"/>
    <s v="SMA1"/>
    <x v="2"/>
    <m/>
    <m/>
    <m/>
    <s v="No"/>
    <m/>
    <m/>
    <m/>
    <d v="2025-07-25T09:00:00"/>
    <s v="JUSTIN KURIAN"/>
    <s v="SMA1"/>
    <d v="2025-07-19T14:31:00"/>
    <s v="ALAKA R"/>
    <m/>
    <d v="2025-07-25T00:00:00"/>
    <d v="1899-12-30T15:13:42"/>
  </r>
  <r>
    <n v="29625"/>
    <s v="Chavara"/>
    <s v="CUSTOMER SERVICE OFFICER"/>
    <x v="5"/>
    <x v="4"/>
    <n v="7356805209"/>
    <s v="SOUTH ZONE"/>
    <n v="7052"/>
    <s v="TASK-261130"/>
    <s v="SMA1"/>
    <x v="2"/>
    <m/>
    <m/>
    <m/>
    <s v="No"/>
    <m/>
    <m/>
    <m/>
    <d v="2025-07-25T09:00:00"/>
    <s v="JUSTIN KURIAN"/>
    <s v="SMA1"/>
    <d v="2025-07-19T14:31:00"/>
    <s v="AKHIL MADHU"/>
    <m/>
    <d v="2025-07-25T00:00:00"/>
    <d v="1899-12-30T15:13:42"/>
  </r>
  <r>
    <n v="136310"/>
    <s v="Thevalakkara"/>
    <s v="CUSTOMER SERVICE OFFICER"/>
    <x v="5"/>
    <x v="4"/>
    <m/>
    <s v="SOUTH ZONE"/>
    <n v="7054"/>
    <s v="TASK-261153"/>
    <s v="SMA1"/>
    <x v="2"/>
    <m/>
    <m/>
    <m/>
    <s v="No"/>
    <m/>
    <m/>
    <m/>
    <d v="2025-07-25T09:00:00"/>
    <s v="JUSTIN KURIAN"/>
    <s v="SMA1"/>
    <d v="2025-07-19T14:31:00"/>
    <s v="ABHIJITH M"/>
    <m/>
    <d v="2025-07-25T00:00:00"/>
    <d v="1899-12-30T15:13:42"/>
  </r>
  <r>
    <n v="136310"/>
    <s v="Thevalakkara"/>
    <s v="CUSTOMER SERVICE OFFICER"/>
    <x v="5"/>
    <x v="4"/>
    <m/>
    <s v="SOUTH ZONE"/>
    <n v="7054"/>
    <s v="TASK-261164"/>
    <s v="SMA1"/>
    <x v="2"/>
    <m/>
    <m/>
    <m/>
    <s v="No"/>
    <m/>
    <m/>
    <m/>
    <d v="2025-07-25T09:00:00"/>
    <s v="JUSTIN KURIAN"/>
    <s v="SMA1"/>
    <d v="2025-07-19T14:31:00"/>
    <s v="ABHIJITH M"/>
    <m/>
    <d v="2025-07-25T00:00:00"/>
    <d v="1899-12-30T15:13:42"/>
  </r>
  <r>
    <n v="135036"/>
    <s v="Kundara"/>
    <s v="CUSTOMER SERVICE OFFICER"/>
    <x v="5"/>
    <x v="4"/>
    <n v="9947445049"/>
    <s v="SOUTH ZONE"/>
    <n v="7026"/>
    <s v="TASK-261167"/>
    <s v="SMA1"/>
    <x v="2"/>
    <m/>
    <m/>
    <m/>
    <s v="No"/>
    <m/>
    <m/>
    <m/>
    <d v="2025-07-25T09:00:00"/>
    <s v="JUSTIN KURIAN"/>
    <s v="SMA1"/>
    <d v="2025-07-19T14:31:00"/>
    <s v="VISAKH P"/>
    <m/>
    <d v="2025-07-25T00:00:00"/>
    <d v="1899-12-30T15:13:42"/>
  </r>
  <r>
    <n v="135319"/>
    <s v="Thevalakkara"/>
    <s v="CUSTOMER SERVICE OFFICER"/>
    <x v="5"/>
    <x v="4"/>
    <n v="6235477880"/>
    <s v="SOUTH ZONE"/>
    <n v="7054"/>
    <s v="TASK-261165"/>
    <s v="SMA1"/>
    <x v="2"/>
    <m/>
    <m/>
    <m/>
    <s v="No"/>
    <m/>
    <m/>
    <m/>
    <d v="2025-07-25T09:00:00"/>
    <s v="JUSTIN KURIAN"/>
    <s v="SMA1"/>
    <d v="2025-07-19T14:31:00"/>
    <s v="VISHNU R"/>
    <m/>
    <d v="2025-07-25T00:00:00"/>
    <d v="1899-12-30T15:13:42"/>
  </r>
  <r>
    <n v="133544"/>
    <s v="Pathanapuram"/>
    <s v="CUSTOMER SERVICE OFFICER"/>
    <x v="5"/>
    <x v="4"/>
    <n v="9072303887"/>
    <s v="SOUTH ZONE"/>
    <n v="7021"/>
    <s v="TASK-261174"/>
    <s v="SMA1"/>
    <x v="2"/>
    <m/>
    <m/>
    <m/>
    <s v="No"/>
    <m/>
    <m/>
    <m/>
    <d v="2025-07-25T09:00:00"/>
    <s v="JUSTIN KURIAN"/>
    <s v="SMA1"/>
    <d v="2025-07-19T14:31:00"/>
    <s v="ADARSH A S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61180"/>
    <s v="SMA1"/>
    <x v="2"/>
    <m/>
    <m/>
    <m/>
    <s v="No"/>
    <m/>
    <m/>
    <m/>
    <d v="2025-07-25T09:00:00"/>
    <s v="JUSTIN KURIAN"/>
    <s v="SMA1"/>
    <d v="2025-07-19T14:31:00"/>
    <s v="NAVANEETHAKRISHNAN M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61181"/>
    <s v="SMA1"/>
    <x v="2"/>
    <m/>
    <m/>
    <m/>
    <s v="No"/>
    <m/>
    <m/>
    <m/>
    <d v="2025-07-25T09:00:00"/>
    <s v="JUSTIN KURIAN"/>
    <s v="SMA1"/>
    <d v="2025-07-19T14:31:00"/>
    <s v="NAVANEETHAKRISHNAN M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61184"/>
    <s v="SMA1"/>
    <x v="2"/>
    <m/>
    <m/>
    <m/>
    <s v="No"/>
    <m/>
    <m/>
    <m/>
    <d v="2025-07-25T09:00:00"/>
    <s v="JUSTIN KURIAN"/>
    <s v="SMA1"/>
    <d v="2025-07-19T14:31:00"/>
    <s v="MADHANAGOBAL R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1185"/>
    <s v="SMA1"/>
    <x v="2"/>
    <m/>
    <m/>
    <m/>
    <s v="No"/>
    <m/>
    <m/>
    <m/>
    <d v="2025-07-25T09:00:00"/>
    <s v="JUSTIN KURIAN"/>
    <s v="SMA1"/>
    <d v="2025-07-19T14:31:00"/>
    <s v="M PRABAKARAN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1189"/>
    <s v="SMA1"/>
    <x v="2"/>
    <m/>
    <m/>
    <m/>
    <s v="No"/>
    <m/>
    <m/>
    <m/>
    <d v="2025-07-25T09:00:00"/>
    <s v="JUSTIN KURIAN"/>
    <s v="SMA1"/>
    <d v="2025-07-19T14:31:00"/>
    <s v="NITHISHKUMAR S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61195"/>
    <s v="SMA1"/>
    <x v="2"/>
    <m/>
    <m/>
    <m/>
    <s v="No"/>
    <m/>
    <m/>
    <m/>
    <d v="2025-07-25T09:00:00"/>
    <s v="JUSTIN KURIAN"/>
    <s v="SMA1"/>
    <d v="2025-07-19T14:31:00"/>
    <s v="PRABHU P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1196"/>
    <s v="SMA1"/>
    <x v="2"/>
    <m/>
    <m/>
    <m/>
    <s v="No"/>
    <m/>
    <m/>
    <m/>
    <d v="2025-07-25T09:00:00"/>
    <s v="JUSTIN KURIAN"/>
    <s v="SMA1"/>
    <d v="2025-07-19T14:31:00"/>
    <s v="NITHISHKUMAR S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1197"/>
    <s v="SMA1"/>
    <x v="2"/>
    <m/>
    <m/>
    <m/>
    <s v="No"/>
    <m/>
    <m/>
    <m/>
    <d v="2025-07-25T09:00:00"/>
    <s v="JUSTIN KURIAN"/>
    <s v="SMA1"/>
    <d v="2025-07-19T14:31:00"/>
    <s v="NITHISHKUMAR S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1198"/>
    <s v="SMA1"/>
    <x v="2"/>
    <m/>
    <m/>
    <m/>
    <s v="No"/>
    <m/>
    <m/>
    <m/>
    <d v="2025-07-25T09:00:00"/>
    <s v="JUSTIN KURIAN"/>
    <s v="SMA1"/>
    <d v="2025-07-19T14:31:00"/>
    <s v="NITHISHKUMAR S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1199"/>
    <s v="SMA1"/>
    <x v="2"/>
    <m/>
    <m/>
    <m/>
    <s v="No"/>
    <m/>
    <m/>
    <m/>
    <d v="2025-07-25T09:00:00"/>
    <s v="JUSTIN KURIAN"/>
    <s v="SMA1"/>
    <d v="2025-07-19T14:31:00"/>
    <s v="M PRABAKARAN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1201"/>
    <s v="SMA1"/>
    <x v="2"/>
    <m/>
    <m/>
    <m/>
    <s v="No"/>
    <m/>
    <m/>
    <m/>
    <d v="2025-07-25T09:00:00"/>
    <s v="JUSTIN KURIAN"/>
    <s v="SMA1"/>
    <d v="2025-07-19T14:31:00"/>
    <s v="NITHISHKUMAR S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1209"/>
    <s v="SMA1"/>
    <x v="2"/>
    <m/>
    <m/>
    <m/>
    <s v="No"/>
    <m/>
    <m/>
    <m/>
    <d v="2025-07-25T09:00:00"/>
    <s v="JUSTIN KURIAN"/>
    <s v="SMA1"/>
    <d v="2025-07-19T14:31:00"/>
    <s v="VANA MUTHU RAJA M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1210"/>
    <s v="SMA1"/>
    <x v="2"/>
    <m/>
    <m/>
    <m/>
    <s v="No"/>
    <m/>
    <m/>
    <m/>
    <d v="2025-07-25T09:00:00"/>
    <s v="JUSTIN KURIAN"/>
    <s v="SMA1"/>
    <d v="2025-07-19T14:31:00"/>
    <s v="VANA MUTHU RAJA M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61216"/>
    <s v="SMA1"/>
    <x v="2"/>
    <m/>
    <m/>
    <m/>
    <s v="No"/>
    <m/>
    <m/>
    <m/>
    <d v="2025-07-25T09:00:00"/>
    <s v="JUSTIN KURIAN"/>
    <s v="SMA1"/>
    <d v="2025-07-19T14:31:00"/>
    <s v="ASHIK DINAKAR"/>
    <m/>
    <d v="2025-07-25T00:00:00"/>
    <d v="1899-12-30T15:13:42"/>
  </r>
  <r>
    <n v="134686"/>
    <s v="Kalavoor"/>
    <s v="CUSTOMER SERVICE OFFICER"/>
    <x v="5"/>
    <x v="4"/>
    <n v="9562736202"/>
    <s v="SOUTH ZONE"/>
    <n v="7023"/>
    <s v="TASK-261217"/>
    <s v="SMA1"/>
    <x v="2"/>
    <m/>
    <m/>
    <m/>
    <s v="No"/>
    <m/>
    <m/>
    <m/>
    <d v="2025-07-25T09:00:00"/>
    <s v="JUSTIN KURIAN"/>
    <s v="SMA1"/>
    <d v="2025-07-19T14:31:00"/>
    <s v="ANOOP O (Deleted)"/>
    <m/>
    <d v="2025-07-25T00:00:00"/>
    <d v="1899-12-30T15:13:42"/>
  </r>
  <r>
    <n v="134686"/>
    <s v="Kalavoor"/>
    <s v="CUSTOMER SERVICE OFFICER"/>
    <x v="5"/>
    <x v="4"/>
    <n v="9562736202"/>
    <s v="SOUTH ZONE"/>
    <n v="7023"/>
    <s v="TASK-261218"/>
    <s v="SMA1"/>
    <x v="2"/>
    <m/>
    <m/>
    <m/>
    <s v="No"/>
    <m/>
    <m/>
    <m/>
    <d v="2025-07-25T09:00:00"/>
    <s v="JUSTIN KURIAN"/>
    <s v="SMA1"/>
    <d v="2025-07-19T14:31:00"/>
    <s v="ANOOP O (Deleted)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61221"/>
    <s v="SMA1"/>
    <x v="2"/>
    <m/>
    <m/>
    <m/>
    <s v="No"/>
    <m/>
    <m/>
    <m/>
    <d v="2025-07-25T09:00:00"/>
    <s v="JUSTIN KURIAN"/>
    <s v="SMA1"/>
    <d v="2025-07-19T14:31:00"/>
    <s v="ASHIK DINAKAR"/>
    <m/>
    <d v="2025-07-25T00:00:00"/>
    <d v="1899-12-30T15:13:42"/>
  </r>
  <r>
    <n v="134863"/>
    <s v="Nedumangad"/>
    <s v="CUSTOMER SERVICE OFFICER"/>
    <x v="5"/>
    <x v="4"/>
    <n v="9207295932"/>
    <s v="SOUTH ZONE"/>
    <n v="7053"/>
    <s v="TASK-261229"/>
    <s v="SMA1"/>
    <x v="2"/>
    <m/>
    <m/>
    <m/>
    <s v="No"/>
    <m/>
    <m/>
    <m/>
    <d v="2025-07-25T09:00:00"/>
    <s v="JUSTIN KURIAN"/>
    <s v="SMA1"/>
    <d v="2025-07-19T14:31:00"/>
    <s v="SHILPA R"/>
    <m/>
    <d v="2025-07-25T00:00:00"/>
    <d v="1899-12-30T15:13:42"/>
  </r>
  <r>
    <n v="22340"/>
    <s v="Amgaon"/>
    <s v="CUSTOMER SERVICE OFFICER"/>
    <x v="23"/>
    <x v="0"/>
    <n v="8714634326"/>
    <s v="WESTERN ZONE"/>
    <n v="7156"/>
    <s v="TASK-261240"/>
    <s v="SMA1"/>
    <x v="2"/>
    <m/>
    <m/>
    <m/>
    <s v="No"/>
    <m/>
    <m/>
    <m/>
    <d v="2025-07-25T09:00:00"/>
    <s v="JUSTIN KURIAN"/>
    <s v="SMA1"/>
    <d v="2025-07-19T14:31:00"/>
    <s v="RISHA RAJENDRA CHOURE (Deleted)"/>
    <m/>
    <d v="2025-07-25T00:00:00"/>
    <d v="1899-12-30T15:13:42"/>
  </r>
  <r>
    <n v="130740"/>
    <s v="Yawal"/>
    <s v="CUSTOMER SERVICE OFFICER"/>
    <x v="32"/>
    <x v="1"/>
    <n v="9637468828"/>
    <s v="WESTERN ZONE"/>
    <n v="1775"/>
    <s v="TASK-261241"/>
    <s v="SMA1"/>
    <x v="2"/>
    <m/>
    <m/>
    <m/>
    <s v="No"/>
    <m/>
    <m/>
    <m/>
    <d v="2025-07-25T09:00:00"/>
    <s v="JUSTIN KURIAN"/>
    <s v="SMA1"/>
    <d v="2025-07-19T14:31:00"/>
    <s v="VIJAY SURYABHAN TAYDE"/>
    <m/>
    <d v="2025-07-25T00:00:00"/>
    <d v="1899-12-30T15:13:42"/>
  </r>
  <r>
    <n v="132209"/>
    <s v="Amgaon"/>
    <s v="CUSTOMER SERVICE OFFICER"/>
    <x v="23"/>
    <x v="0"/>
    <n v="9511802975"/>
    <s v="WESTERN ZONE"/>
    <n v="7156"/>
    <s v="TASK-261242"/>
    <s v="SMA1"/>
    <x v="2"/>
    <m/>
    <m/>
    <m/>
    <s v="No"/>
    <m/>
    <m/>
    <m/>
    <d v="2025-07-25T09:00:00"/>
    <s v="JUSTIN KURIAN"/>
    <s v="SMA1"/>
    <d v="2025-07-19T14:31:00"/>
    <s v="ASHRAF RIYAJ SHEIKH (Deleted)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1243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136598"/>
    <s v="Yawal"/>
    <s v="CUSTOMER SERVICE OFFICER"/>
    <x v="32"/>
    <x v="1"/>
    <n v="9067889748"/>
    <s v="WESTERN ZONE"/>
    <n v="1775"/>
    <s v="TASK-261245"/>
    <s v="SMA1"/>
    <x v="2"/>
    <m/>
    <m/>
    <m/>
    <s v="No"/>
    <m/>
    <m/>
    <m/>
    <d v="2025-07-25T09:00:00"/>
    <s v="JUSTIN KURIAN"/>
    <s v="SMA1"/>
    <d v="2025-07-19T14:31:00"/>
    <s v="LAKHAN LILADHAR SAPKALE"/>
    <m/>
    <d v="2025-07-25T00:00:00"/>
    <d v="1899-12-30T15:13:42"/>
  </r>
  <r>
    <n v="22340"/>
    <s v="Amgaon"/>
    <s v="CUSTOMER SERVICE OFFICER"/>
    <x v="23"/>
    <x v="0"/>
    <n v="8714634326"/>
    <s v="WESTERN ZONE"/>
    <n v="7156"/>
    <s v="TASK-261247"/>
    <s v="SMA1"/>
    <x v="2"/>
    <m/>
    <m/>
    <m/>
    <s v="No"/>
    <m/>
    <m/>
    <m/>
    <d v="2025-07-25T09:00:00"/>
    <s v="JUSTIN KURIAN"/>
    <s v="SMA1"/>
    <d v="2025-07-19T14:31:00"/>
    <s v="RISHA RAJENDRA CHOURE (Deleted)"/>
    <m/>
    <d v="2025-07-25T00:00:00"/>
    <d v="1899-12-30T15:13:42"/>
  </r>
  <r>
    <n v="22340"/>
    <s v="Amgaon"/>
    <s v="CUSTOMER SERVICE OFFICER"/>
    <x v="23"/>
    <x v="0"/>
    <n v="8714634326"/>
    <s v="WESTERN ZONE"/>
    <n v="7156"/>
    <s v="TASK-261246"/>
    <s v="SMA1"/>
    <x v="2"/>
    <m/>
    <m/>
    <m/>
    <s v="No"/>
    <m/>
    <m/>
    <m/>
    <d v="2025-07-25T09:00:00"/>
    <s v="JUSTIN KURIAN"/>
    <s v="SMA1"/>
    <d v="2025-07-19T14:31:00"/>
    <s v="RISHA RAJENDRA CHOURE (Deleted)"/>
    <m/>
    <d v="2025-07-25T00:00:00"/>
    <d v="1899-12-30T15:13:42"/>
  </r>
  <r>
    <n v="135504"/>
    <s v="Yawal"/>
    <s v="BRANCH MANAGER"/>
    <x v="32"/>
    <x v="1"/>
    <n v="7218056018"/>
    <s v="WESTERN ZONE"/>
    <n v="1775"/>
    <s v="TASK-261259"/>
    <s v="SMA1"/>
    <x v="2"/>
    <m/>
    <m/>
    <m/>
    <s v="No"/>
    <m/>
    <m/>
    <m/>
    <d v="2025-07-25T09:00:00"/>
    <s v="JUSTIN KURIAN"/>
    <s v="SMA1"/>
    <d v="2025-07-19T14:31:00"/>
    <s v="ANIL BAPU BHIL"/>
    <m/>
    <d v="2025-07-25T00:00:00"/>
    <d v="1899-12-30T15:13:42"/>
  </r>
  <r>
    <n v="22340"/>
    <s v="Amgaon"/>
    <s v="CUSTOMER SERVICE OFFICER"/>
    <x v="23"/>
    <x v="0"/>
    <n v="8714634326"/>
    <s v="WESTERN ZONE"/>
    <n v="7156"/>
    <s v="TASK-261263"/>
    <s v="SMA1"/>
    <x v="2"/>
    <m/>
    <m/>
    <m/>
    <s v="No"/>
    <m/>
    <m/>
    <m/>
    <d v="2025-07-25T09:00:00"/>
    <s v="JUSTIN KURIAN"/>
    <s v="SMA1"/>
    <d v="2025-07-19T14:31:00"/>
    <s v="RISHA RAJENDRA CHOURE (Deleted)"/>
    <m/>
    <d v="2025-07-25T00:00:00"/>
    <d v="1899-12-30T15:13:42"/>
  </r>
  <r>
    <n v="135044"/>
    <s v="Kulatupuzha"/>
    <s v="CUSTOMER SERVICE OFFICER"/>
    <x v="5"/>
    <x v="4"/>
    <n v="8943490807"/>
    <s v="SOUTH ZONE"/>
    <n v="7444"/>
    <s v="TASK-261264"/>
    <s v="SMA1"/>
    <x v="2"/>
    <m/>
    <m/>
    <m/>
    <s v="No"/>
    <m/>
    <m/>
    <m/>
    <d v="2025-07-25T09:00:00"/>
    <s v="JUSTIN KURIAN"/>
    <s v="SMA1"/>
    <d v="2025-07-19T14:31:00"/>
    <s v="RAHUL R"/>
    <m/>
    <d v="2025-07-25T00:00:00"/>
    <d v="1899-12-30T15:13:42"/>
  </r>
  <r>
    <n v="136331"/>
    <s v="Raver"/>
    <s v="ASSISTANT BRANCH MANAGER"/>
    <x v="32"/>
    <x v="1"/>
    <m/>
    <s v="WESTERN ZONE"/>
    <n v="7335"/>
    <s v="TASK-261267"/>
    <s v="SMA1"/>
    <x v="2"/>
    <m/>
    <m/>
    <m/>
    <s v="No"/>
    <m/>
    <m/>
    <m/>
    <d v="2025-07-25T09:00:00"/>
    <s v="JUSTIN KURIAN"/>
    <s v="SMA1"/>
    <d v="2025-07-19T14:31:00"/>
    <s v="RUSHIKESH PRAKASH PURBHE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1270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1271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1272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1283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25726"/>
    <s v="Ralegaon"/>
    <s v="ASSISTANT BRANCH MANAGER"/>
    <x v="25"/>
    <x v="0"/>
    <m/>
    <s v="WESTERN ZONE"/>
    <n v="7170"/>
    <s v="TASK-261284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1285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61287"/>
    <s v="SMA1"/>
    <x v="2"/>
    <m/>
    <m/>
    <m/>
    <s v="No"/>
    <m/>
    <m/>
    <m/>
    <d v="2025-07-25T09:00:00"/>
    <s v="JUSTIN KURIAN"/>
    <s v="SMA1"/>
    <d v="2025-07-19T14:31:00"/>
    <s v="MAHESH GAJENDRA BHARTI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286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61291"/>
    <s v="SMA1"/>
    <x v="2"/>
    <m/>
    <m/>
    <m/>
    <s v="No"/>
    <m/>
    <m/>
    <m/>
    <d v="2025-07-25T09:00:00"/>
    <s v="JUSTIN KURIAN"/>
    <s v="SMA1"/>
    <d v="2025-07-19T14:31:00"/>
    <s v="VINOD JAYRAM DONGARE"/>
    <m/>
    <d v="2025-07-25T00:00:00"/>
    <d v="1899-12-30T15:13:42"/>
  </r>
  <r>
    <n v="134819"/>
    <s v="Malkapur"/>
    <s v="ASSISTANT BRANCH MANAGER"/>
    <x v="7"/>
    <x v="0"/>
    <m/>
    <s v="WESTERN ZONE"/>
    <n v="1771"/>
    <s v="TASK-261293"/>
    <s v="SMA1"/>
    <x v="2"/>
    <m/>
    <m/>
    <m/>
    <s v="No"/>
    <m/>
    <m/>
    <m/>
    <d v="2025-07-25T09:00:00"/>
    <s v="JUSTIN KURIAN"/>
    <s v="SMA1"/>
    <d v="2025-07-19T14:31:00"/>
    <s v="PARMESHWAR NARAYAN JAGTAP"/>
    <m/>
    <d v="2025-07-25T00:00:00"/>
    <d v="1899-12-30T15:13:42"/>
  </r>
  <r>
    <n v="134819"/>
    <s v="Malkapur"/>
    <s v="ASSISTANT BRANCH MANAGER"/>
    <x v="7"/>
    <x v="0"/>
    <m/>
    <s v="WESTERN ZONE"/>
    <n v="1771"/>
    <s v="TASK-261294"/>
    <s v="SMA1"/>
    <x v="2"/>
    <m/>
    <m/>
    <m/>
    <s v="No"/>
    <m/>
    <m/>
    <m/>
    <d v="2025-07-25T09:00:00"/>
    <s v="JUSTIN KURIAN"/>
    <s v="SMA1"/>
    <d v="2025-07-19T14:31:00"/>
    <s v="PARMESHWAR NARAYAN JAGTAP"/>
    <m/>
    <d v="2025-07-25T00:00:00"/>
    <d v="1899-12-30T15:13:42"/>
  </r>
  <r>
    <n v="134819"/>
    <s v="Malkapur"/>
    <s v="ASSISTANT BRANCH MANAGER"/>
    <x v="7"/>
    <x v="0"/>
    <m/>
    <s v="WESTERN ZONE"/>
    <n v="1771"/>
    <s v="TASK-261295"/>
    <s v="SMA1"/>
    <x v="2"/>
    <m/>
    <m/>
    <m/>
    <s v="No"/>
    <m/>
    <m/>
    <m/>
    <d v="2025-07-25T09:00:00"/>
    <s v="JUSTIN KURIAN"/>
    <s v="SMA1"/>
    <d v="2025-07-19T14:31:00"/>
    <s v="PARMESHWAR NARAYAN JAGTAP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1301"/>
    <s v="SMA1"/>
    <x v="2"/>
    <m/>
    <m/>
    <m/>
    <s v="No"/>
    <m/>
    <m/>
    <m/>
    <d v="2025-07-25T09:00:00"/>
    <s v="JUSTIN KURIAN"/>
    <s v="SMA1"/>
    <d v="2025-07-19T14:31:00"/>
    <s v="YOGESH DHANRAJ CHAUDHARI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61302"/>
    <s v="SMA1"/>
    <x v="2"/>
    <m/>
    <m/>
    <m/>
    <s v="No"/>
    <m/>
    <m/>
    <m/>
    <d v="2025-07-25T09:00:00"/>
    <s v="JUSTIN KURIAN"/>
    <s v="SMA1"/>
    <d v="2025-07-19T14:31:00"/>
    <s v="VISHAL KONDIBA SOMVANSHI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61305"/>
    <s v="SMA1"/>
    <x v="2"/>
    <m/>
    <m/>
    <m/>
    <s v="No"/>
    <m/>
    <m/>
    <m/>
    <d v="2025-07-25T09:00:00"/>
    <s v="JUSTIN KURIAN"/>
    <s v="SMA1"/>
    <d v="2025-07-19T14:31:00"/>
    <s v="PRABHU P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61306"/>
    <s v="SMA1"/>
    <x v="2"/>
    <m/>
    <m/>
    <m/>
    <s v="No"/>
    <m/>
    <m/>
    <m/>
    <d v="2025-07-25T09:00:00"/>
    <s v="JUSTIN KURIAN"/>
    <s v="SMA1"/>
    <d v="2025-07-19T14:31:00"/>
    <s v="PRABHU P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61308"/>
    <s v="SMA1"/>
    <x v="2"/>
    <m/>
    <m/>
    <m/>
    <s v="No"/>
    <m/>
    <m/>
    <m/>
    <d v="2025-07-25T09:00:00"/>
    <s v="JUSTIN KURIAN"/>
    <s v="SMA1"/>
    <d v="2025-07-19T14:31:00"/>
    <s v="PRABHU P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61309"/>
    <s v="SMA1"/>
    <x v="2"/>
    <m/>
    <m/>
    <m/>
    <s v="No"/>
    <m/>
    <m/>
    <m/>
    <d v="2025-07-25T09:00:00"/>
    <s v="JUSTIN KURIAN"/>
    <s v="SMA1"/>
    <d v="2025-07-19T14:31:00"/>
    <s v="PRABHU P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1310"/>
    <s v="SMA1"/>
    <x v="2"/>
    <m/>
    <m/>
    <m/>
    <s v="No"/>
    <m/>
    <m/>
    <m/>
    <d v="2025-07-25T09:00:00"/>
    <s v="JUSTIN KURIAN"/>
    <s v="SMA1"/>
    <d v="2025-07-19T14:31:00"/>
    <s v="NITHISHKUMAR S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313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314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315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61316"/>
    <s v="SMA1"/>
    <x v="2"/>
    <m/>
    <m/>
    <m/>
    <s v="No"/>
    <m/>
    <m/>
    <m/>
    <d v="2025-07-25T09:00:00"/>
    <s v="JUSTIN KURIAN"/>
    <s v="SMA1"/>
    <d v="2025-07-19T14:31:00"/>
    <s v="SHIVCHARAN INDALSING USARE"/>
    <m/>
    <d v="2025-07-25T00:00:00"/>
    <d v="1899-12-30T15:13:42"/>
  </r>
  <r>
    <n v="133493"/>
    <s v="Dhamangao Railway"/>
    <s v="CUSTOMER SERVICE OFFICER"/>
    <x v="25"/>
    <x v="0"/>
    <n v="7767829412"/>
    <s v="WESTERN ZONE"/>
    <n v="7160"/>
    <s v="TASK-261320"/>
    <s v="SMA1"/>
    <x v="2"/>
    <m/>
    <m/>
    <m/>
    <s v="No"/>
    <m/>
    <m/>
    <m/>
    <d v="2025-07-25T09:00:00"/>
    <s v="JUSTIN KURIAN"/>
    <s v="SMA1"/>
    <d v="2025-07-19T14:31:00"/>
    <s v="VYANKTESH HARICHANDRA RATHOD"/>
    <m/>
    <d v="2025-07-25T00:00:00"/>
    <d v="1899-12-30T15:13:42"/>
  </r>
  <r>
    <n v="136173"/>
    <s v="Dhamangao Railway"/>
    <s v="CUSTOMER SERVICE OFFICER"/>
    <x v="25"/>
    <x v="0"/>
    <n v="8010624626"/>
    <s v="WESTERN ZONE"/>
    <n v="7160"/>
    <s v="TASK-261321"/>
    <s v="SMA1"/>
    <x v="2"/>
    <m/>
    <m/>
    <m/>
    <s v="No"/>
    <m/>
    <m/>
    <m/>
    <d v="2025-07-25T09:00:00"/>
    <s v="JUSTIN KURIAN"/>
    <s v="SMA1"/>
    <d v="2025-07-19T14:31:00"/>
    <s v="PRITI SURAJ BANSOD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61323"/>
    <s v="SMA1"/>
    <x v="2"/>
    <m/>
    <m/>
    <m/>
    <s v="No"/>
    <m/>
    <m/>
    <m/>
    <d v="2025-07-25T09:00:00"/>
    <s v="JUSTIN KURIAN"/>
    <s v="SMA1"/>
    <d v="2025-07-19T14:31:00"/>
    <s v="AHINSAK MORESHWAR HUMAN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1328"/>
    <s v="SMA1"/>
    <x v="2"/>
    <m/>
    <m/>
    <m/>
    <s v="No"/>
    <m/>
    <m/>
    <m/>
    <d v="2025-07-25T09:00:00"/>
    <s v="JUSTIN KURIAN"/>
    <s v="SMA1"/>
    <d v="2025-07-19T14:31:00"/>
    <s v="YOGESH DHANRAJ CHAUDHARI"/>
    <m/>
    <d v="2025-07-25T00:00:00"/>
    <d v="1899-12-30T15:13:42"/>
  </r>
  <r>
    <n v="136310"/>
    <s v="Thevalakkara"/>
    <s v="CUSTOMER SERVICE OFFICER"/>
    <x v="5"/>
    <x v="4"/>
    <m/>
    <s v="SOUTH ZONE"/>
    <n v="7054"/>
    <s v="TASK-261332"/>
    <s v="SMA1"/>
    <x v="2"/>
    <m/>
    <m/>
    <m/>
    <s v="No"/>
    <m/>
    <m/>
    <m/>
    <d v="2025-07-25T09:00:00"/>
    <s v="JUSTIN KURIAN"/>
    <s v="SMA1"/>
    <d v="2025-07-19T14:31:00"/>
    <s v="ABHIJITH M"/>
    <m/>
    <d v="2025-07-25T00:00:00"/>
    <d v="1899-12-30T15:13:42"/>
  </r>
  <r>
    <n v="136310"/>
    <s v="Thevalakkara"/>
    <s v="CUSTOMER SERVICE OFFICER"/>
    <x v="5"/>
    <x v="4"/>
    <m/>
    <s v="SOUTH ZONE"/>
    <n v="7054"/>
    <s v="TASK-261333"/>
    <s v="SMA1"/>
    <x v="2"/>
    <m/>
    <m/>
    <m/>
    <s v="No"/>
    <m/>
    <m/>
    <m/>
    <d v="2025-07-25T09:00:00"/>
    <s v="JUSTIN KURIAN"/>
    <s v="SMA1"/>
    <d v="2025-07-19T14:31:00"/>
    <s v="ABHIJITH M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1343"/>
    <s v="SMA1"/>
    <x v="2"/>
    <m/>
    <m/>
    <m/>
    <s v="No"/>
    <m/>
    <m/>
    <m/>
    <d v="2025-07-25T09:00:00"/>
    <s v="JUSTIN KURIAN"/>
    <s v="SMA1"/>
    <d v="2025-07-19T14:31:00"/>
    <s v="SAHAYA VINOTHINI S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1344"/>
    <s v="SMA1"/>
    <x v="2"/>
    <m/>
    <m/>
    <m/>
    <s v="No"/>
    <m/>
    <m/>
    <m/>
    <d v="2025-07-25T09:00:00"/>
    <s v="JUSTIN KURIAN"/>
    <s v="SMA1"/>
    <d v="2025-07-19T14:31:00"/>
    <s v="SAHAYA VINOTHINI S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1345"/>
    <s v="SMA1"/>
    <x v="2"/>
    <m/>
    <m/>
    <m/>
    <s v="No"/>
    <m/>
    <m/>
    <m/>
    <d v="2025-07-25T09:00:00"/>
    <s v="JUSTIN KURIAN"/>
    <s v="SMA1"/>
    <d v="2025-07-19T14:31:00"/>
    <s v="SAHAYA VINOTHINI S"/>
    <m/>
    <d v="2025-07-25T00:00:00"/>
    <d v="1899-12-30T15:13:42"/>
  </r>
  <r>
    <n v="134737"/>
    <s v="Kaipattoor"/>
    <s v="CUSTOMER SERVICE OFFICER"/>
    <x v="5"/>
    <x v="4"/>
    <n v="8848511804"/>
    <s v="SOUTH ZONE"/>
    <n v="7020"/>
    <s v="TASK-261347"/>
    <s v="SMA1"/>
    <x v="2"/>
    <m/>
    <m/>
    <m/>
    <s v="No"/>
    <m/>
    <m/>
    <m/>
    <d v="2025-07-25T09:00:00"/>
    <s v="JUSTIN KURIAN"/>
    <s v="SMA1"/>
    <d v="2025-07-19T14:31:00"/>
    <s v="ASWANTH SASIDHARAN"/>
    <m/>
    <d v="2025-07-25T00:00:00"/>
    <d v="1899-12-30T15:13:42"/>
  </r>
  <r>
    <n v="134869"/>
    <s v="Kaipattoor"/>
    <s v="CUSTOMER SERVICE OFFICER"/>
    <x v="5"/>
    <x v="4"/>
    <n v="7902298294"/>
    <s v="SOUTH ZONE"/>
    <n v="7020"/>
    <s v="TASK-261348"/>
    <s v="SMA1"/>
    <x v="2"/>
    <m/>
    <m/>
    <m/>
    <s v="No"/>
    <m/>
    <m/>
    <m/>
    <d v="2025-07-25T09:00:00"/>
    <s v="JUSTIN KURIAN"/>
    <s v="SMA1"/>
    <d v="2025-07-19T14:31:00"/>
    <s v="ABY K SIVAJI"/>
    <m/>
    <d v="2025-07-25T00:00:00"/>
    <d v="1899-12-30T15:13:42"/>
  </r>
  <r>
    <n v="134737"/>
    <s v="Kaipattoor"/>
    <s v="CUSTOMER SERVICE OFFICER"/>
    <x v="5"/>
    <x v="4"/>
    <n v="8848511804"/>
    <s v="SOUTH ZONE"/>
    <n v="7020"/>
    <s v="TASK-261349"/>
    <s v="SMA1"/>
    <x v="2"/>
    <m/>
    <m/>
    <m/>
    <s v="No"/>
    <m/>
    <m/>
    <m/>
    <d v="2025-07-25T09:00:00"/>
    <s v="JUSTIN KURIAN"/>
    <s v="SMA1"/>
    <d v="2025-07-19T14:31:00"/>
    <s v="ASWANTH SASIDHARAN"/>
    <m/>
    <d v="2025-07-25T00:00:00"/>
    <d v="1899-12-30T15:13:42"/>
  </r>
  <r>
    <n v="134737"/>
    <s v="Kaipattoor"/>
    <s v="CUSTOMER SERVICE OFFICER"/>
    <x v="5"/>
    <x v="4"/>
    <n v="8848511804"/>
    <s v="SOUTH ZONE"/>
    <n v="7020"/>
    <s v="TASK-261350"/>
    <s v="SMA1"/>
    <x v="2"/>
    <m/>
    <m/>
    <m/>
    <s v="No"/>
    <m/>
    <m/>
    <m/>
    <d v="2025-07-25T09:00:00"/>
    <s v="JUSTIN KURIAN"/>
    <s v="SMA1"/>
    <d v="2025-07-19T14:31:00"/>
    <s v="ASWANTH SASIDHARAN"/>
    <m/>
    <d v="2025-07-25T00:00:00"/>
    <d v="1899-12-30T15:13:42"/>
  </r>
  <r>
    <n v="22889"/>
    <s v="Kaipattoor"/>
    <s v="CUSTOMER SERVICE OFFICER"/>
    <x v="5"/>
    <x v="4"/>
    <n v="9074461966"/>
    <s v="SOUTH ZONE"/>
    <n v="7020"/>
    <s v="TASK-261351"/>
    <s v="SMA1"/>
    <x v="2"/>
    <m/>
    <m/>
    <m/>
    <s v="No"/>
    <m/>
    <m/>
    <m/>
    <d v="2025-07-25T09:00:00"/>
    <s v="JUSTIN KURIAN"/>
    <s v="SMA1"/>
    <d v="2025-07-19T14:31:00"/>
    <s v="REMYA KRISHNA R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61358"/>
    <s v="SMA1"/>
    <x v="2"/>
    <m/>
    <m/>
    <m/>
    <s v="No"/>
    <m/>
    <m/>
    <m/>
    <d v="2025-07-25T09:00:00"/>
    <s v="JUSTIN KURIAN"/>
    <s v="SMA1"/>
    <d v="2025-07-19T14:31:00"/>
    <s v="AJAY RAJ R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61361"/>
    <s v="SMA1"/>
    <x v="2"/>
    <m/>
    <m/>
    <m/>
    <s v="No"/>
    <m/>
    <m/>
    <m/>
    <d v="2025-07-25T09:00:00"/>
    <s v="JUSTIN KURIAN"/>
    <s v="SMA1"/>
    <d v="2025-07-19T14:31:00"/>
    <s v="ASHIK DINAKAR"/>
    <m/>
    <d v="2025-07-25T00:00:00"/>
    <d v="1899-12-30T15:13:42"/>
  </r>
  <r>
    <n v="134686"/>
    <s v="Kalavoor"/>
    <s v="CUSTOMER SERVICE OFFICER"/>
    <x v="5"/>
    <x v="4"/>
    <n v="9562736202"/>
    <s v="SOUTH ZONE"/>
    <n v="7023"/>
    <s v="TASK-261362"/>
    <s v="SMA1"/>
    <x v="2"/>
    <m/>
    <m/>
    <m/>
    <s v="No"/>
    <m/>
    <m/>
    <m/>
    <d v="2025-07-25T09:00:00"/>
    <s v="JUSTIN KURIAN"/>
    <s v="SMA1"/>
    <d v="2025-07-19T14:31:00"/>
    <s v="ANOOP O (Deleted)"/>
    <m/>
    <d v="2025-07-25T00:00:00"/>
    <d v="1899-12-30T15:13:42"/>
  </r>
  <r>
    <n v="134686"/>
    <s v="Kalavoor"/>
    <s v="CUSTOMER SERVICE OFFICER"/>
    <x v="5"/>
    <x v="4"/>
    <n v="9562736202"/>
    <s v="SOUTH ZONE"/>
    <n v="7023"/>
    <s v="TASK-261363"/>
    <s v="SMA1"/>
    <x v="2"/>
    <m/>
    <m/>
    <m/>
    <s v="No"/>
    <m/>
    <m/>
    <m/>
    <d v="2025-07-25T09:00:00"/>
    <s v="JUSTIN KURIAN"/>
    <s v="SMA1"/>
    <d v="2025-07-19T14:31:00"/>
    <s v="ANOOP O (Deleted)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61364"/>
    <s v="SMA1"/>
    <x v="2"/>
    <m/>
    <m/>
    <m/>
    <s v="No"/>
    <m/>
    <m/>
    <m/>
    <d v="2025-07-25T09:00:00"/>
    <s v="JUSTIN KURIAN"/>
    <s v="SMA1"/>
    <d v="2025-07-19T14:31:00"/>
    <s v="ASHIK DINAKAR"/>
    <m/>
    <d v="2025-07-25T00:00:00"/>
    <d v="1899-12-30T15:13:42"/>
  </r>
  <r>
    <n v="134276"/>
    <s v="Edathua"/>
    <s v="CUSTOMER SERVICE OFFICER"/>
    <x v="5"/>
    <x v="4"/>
    <n v="7907897392"/>
    <s v="SOUTH ZONE"/>
    <n v="7022"/>
    <s v="TASK-261365"/>
    <s v="SMA1"/>
    <x v="2"/>
    <m/>
    <m/>
    <m/>
    <s v="No"/>
    <m/>
    <m/>
    <m/>
    <d v="2025-07-25T09:00:00"/>
    <s v="JUSTIN KURIAN"/>
    <s v="SMA1"/>
    <d v="2025-07-19T14:31:00"/>
    <s v="SURABHI CHANDRAN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1369"/>
    <s v="SMA1"/>
    <x v="2"/>
    <m/>
    <m/>
    <m/>
    <s v="No"/>
    <m/>
    <m/>
    <m/>
    <d v="2025-07-25T09:00:00"/>
    <s v="JUSTIN KURIAN"/>
    <s v="SMA1"/>
    <d v="2025-07-19T14:31:00"/>
    <s v="VANA MUTHU RAJA M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1371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1372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1373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1379"/>
    <s v="SMA1"/>
    <x v="2"/>
    <m/>
    <m/>
    <m/>
    <s v="No"/>
    <m/>
    <m/>
    <m/>
    <d v="2025-07-25T09:00:00"/>
    <s v="JUSTIN KURIAN"/>
    <s v="SMA1"/>
    <d v="2025-07-19T14:31:00"/>
    <s v="VANA MUTHU RAJA M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1380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1381"/>
    <s v="SMA1"/>
    <x v="2"/>
    <m/>
    <m/>
    <m/>
    <s v="No"/>
    <m/>
    <m/>
    <m/>
    <d v="2025-07-25T09:00:00"/>
    <s v="JUSTIN KURIAN"/>
    <s v="SMA1"/>
    <d v="2025-07-19T14:31:00"/>
    <s v="JEGATHISH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1392"/>
    <s v="SMA1"/>
    <x v="2"/>
    <m/>
    <m/>
    <m/>
    <s v="No"/>
    <m/>
    <m/>
    <m/>
    <d v="2025-07-25T09:00:00"/>
    <s v="JUSTIN KURIAN"/>
    <s v="SMA1"/>
    <d v="2025-07-19T14:31:00"/>
    <s v="THANUSH K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1393"/>
    <s v="SMA1"/>
    <x v="2"/>
    <m/>
    <m/>
    <m/>
    <s v="No"/>
    <m/>
    <m/>
    <m/>
    <d v="2025-07-25T09:00:00"/>
    <s v="JUSTIN KURIAN"/>
    <s v="SMA1"/>
    <d v="2025-07-19T14:31:00"/>
    <s v="THANUSH K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61399"/>
    <s v="SMA1"/>
    <x v="2"/>
    <m/>
    <m/>
    <m/>
    <s v="No"/>
    <m/>
    <m/>
    <m/>
    <d v="2025-07-25T09:00:00"/>
    <s v="JUSTIN KURIAN"/>
    <s v="SMA1"/>
    <d v="2025-07-19T14:31:00"/>
    <s v="SUJITHMON T S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61398"/>
    <s v="SMA1"/>
    <x v="2"/>
    <m/>
    <m/>
    <m/>
    <s v="No"/>
    <m/>
    <m/>
    <m/>
    <d v="2025-07-25T09:00:00"/>
    <s v="JUSTIN KURIAN"/>
    <s v="SMA1"/>
    <d v="2025-07-19T14:31:00"/>
    <s v="SUJITHMON T S"/>
    <m/>
    <d v="2025-07-25T00:00:00"/>
    <d v="1899-12-30T15:13:42"/>
  </r>
  <r>
    <n v="21225"/>
    <s v="Erumeli"/>
    <s v="CUSTOMER SERVICE OFFICER"/>
    <x v="5"/>
    <x v="4"/>
    <n v="6238810663"/>
    <s v="SOUTH ZONE"/>
    <n v="7025"/>
    <s v="TASK-261396"/>
    <s v="SMA1"/>
    <x v="2"/>
    <m/>
    <m/>
    <m/>
    <s v="No"/>
    <m/>
    <m/>
    <m/>
    <d v="2025-07-25T09:00:00"/>
    <s v="JUSTIN KURIAN"/>
    <s v="SMA1"/>
    <d v="2025-07-19T14:31:00"/>
    <s v="SHEBIN P J"/>
    <m/>
    <d v="2025-07-25T00:00:00"/>
    <d v="1899-12-30T15:13:42"/>
  </r>
  <r>
    <n v="135714"/>
    <s v="Kaipattoor"/>
    <s v="CUSTOMER SERVICE OFFICER"/>
    <x v="5"/>
    <x v="4"/>
    <n v="9544155401"/>
    <s v="SOUTH ZONE"/>
    <n v="7020"/>
    <s v="TASK-261403"/>
    <s v="SMA1"/>
    <x v="2"/>
    <m/>
    <m/>
    <m/>
    <s v="No"/>
    <m/>
    <m/>
    <m/>
    <d v="2025-07-25T09:00:00"/>
    <s v="JUSTIN KURIAN"/>
    <s v="SMA1"/>
    <d v="2025-07-19T14:31:00"/>
    <s v="VISAKH VIJAYAN"/>
    <m/>
    <d v="2025-07-25T00:00:00"/>
    <d v="1899-12-30T15:13:42"/>
  </r>
  <r>
    <n v="135969"/>
    <s v="Buldhana"/>
    <s v="CUSTOMER SERVICE OFFICER"/>
    <x v="7"/>
    <x v="0"/>
    <n v="8080143849"/>
    <s v="WESTERN ZONE"/>
    <n v="7158"/>
    <s v="TASK-261402"/>
    <s v="SMA1"/>
    <x v="2"/>
    <m/>
    <m/>
    <m/>
    <s v="No"/>
    <m/>
    <m/>
    <m/>
    <d v="2025-07-25T09:00:00"/>
    <s v="JUSTIN KURIAN"/>
    <s v="SMA1"/>
    <d v="2025-07-19T14:31:00"/>
    <s v="BHAGWAT SANTOSH THUTTE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61421"/>
    <s v="SMA1"/>
    <x v="2"/>
    <m/>
    <m/>
    <m/>
    <s v="No"/>
    <m/>
    <m/>
    <m/>
    <d v="2025-07-25T09:00:00"/>
    <s v="JUSTIN KURIAN"/>
    <s v="SMA1"/>
    <d v="2025-07-19T14:31:00"/>
    <s v="JENISHA J A"/>
    <m/>
    <d v="2025-07-25T00:00:00"/>
    <d v="1899-12-30T15:13:42"/>
  </r>
  <r>
    <n v="135758"/>
    <s v="Pathanapuram"/>
    <s v="CUSTOMER SERVICE OFFICER"/>
    <x v="5"/>
    <x v="4"/>
    <n v="9037706249"/>
    <s v="SOUTH ZONE"/>
    <n v="7021"/>
    <s v="TASK-261423"/>
    <s v="SMA1"/>
    <x v="2"/>
    <m/>
    <m/>
    <m/>
    <s v="No"/>
    <m/>
    <m/>
    <m/>
    <d v="2025-07-25T09:00:00"/>
    <s v="JUSTIN KURIAN"/>
    <s v="SMA1"/>
    <d v="2025-07-19T14:31:00"/>
    <s v="SANDRA SANTHOSH"/>
    <m/>
    <d v="2025-07-25T00:00:00"/>
    <d v="1899-12-30T15:13:42"/>
  </r>
  <r>
    <n v="135758"/>
    <s v="Pathanapuram"/>
    <s v="CUSTOMER SERVICE OFFICER"/>
    <x v="5"/>
    <x v="4"/>
    <n v="9037706249"/>
    <s v="SOUTH ZONE"/>
    <n v="7021"/>
    <s v="TASK-261424"/>
    <s v="SMA1"/>
    <x v="2"/>
    <m/>
    <m/>
    <m/>
    <s v="No"/>
    <m/>
    <m/>
    <m/>
    <d v="2025-07-25T09:00:00"/>
    <s v="JUSTIN KURIAN"/>
    <s v="SMA1"/>
    <d v="2025-07-19T14:31:00"/>
    <s v="SANDRA SANTHOSH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61426"/>
    <s v="SMA1"/>
    <x v="2"/>
    <m/>
    <m/>
    <m/>
    <s v="No"/>
    <m/>
    <m/>
    <m/>
    <d v="2025-07-25T09:00:00"/>
    <s v="JUSTIN KURIAN"/>
    <s v="SMA1"/>
    <d v="2025-07-19T14:31:00"/>
    <s v="AJAY RAJ R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61425"/>
    <s v="SMA1"/>
    <x v="2"/>
    <m/>
    <m/>
    <m/>
    <s v="No"/>
    <m/>
    <m/>
    <m/>
    <d v="2025-07-25T09:00:00"/>
    <s v="JUSTIN KURIAN"/>
    <s v="SMA1"/>
    <d v="2025-07-19T14:31:00"/>
    <s v="AJAY RAJ R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61431"/>
    <s v="SMA1"/>
    <x v="2"/>
    <m/>
    <m/>
    <m/>
    <s v="No"/>
    <m/>
    <m/>
    <m/>
    <d v="2025-07-25T09:00:00"/>
    <s v="JUSTIN KURIAN"/>
    <s v="SMA1"/>
    <d v="2025-07-19T14:31:00"/>
    <s v="VIKAS RAJENDRAJI KSHIRSAGAR"/>
    <m/>
    <d v="2025-07-25T00:00:00"/>
    <d v="1899-12-30T15:13:42"/>
  </r>
  <r>
    <n v="135419"/>
    <s v="Edathua"/>
    <s v="CUSTOMER SERVICE OFFICER"/>
    <x v="5"/>
    <x v="4"/>
    <n v="7907549984"/>
    <s v="SOUTH ZONE"/>
    <n v="7022"/>
    <s v="TASK-261430"/>
    <s v="SMA1"/>
    <x v="2"/>
    <m/>
    <m/>
    <m/>
    <s v="No"/>
    <m/>
    <m/>
    <m/>
    <d v="2025-07-25T09:00:00"/>
    <s v="JUSTIN KURIAN"/>
    <s v="SMA1"/>
    <d v="2025-07-19T14:31:00"/>
    <s v="AJAY RAJ R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61432"/>
    <s v="SMA1"/>
    <x v="2"/>
    <m/>
    <m/>
    <m/>
    <s v="No"/>
    <m/>
    <m/>
    <m/>
    <d v="2025-07-25T09:00:00"/>
    <s v="JUSTIN KURIAN"/>
    <s v="SMA1"/>
    <d v="2025-07-19T14:31:00"/>
    <s v="ASHWIN SUDHAKAR KHOBRAGADE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61433"/>
    <s v="SMA1"/>
    <x v="2"/>
    <m/>
    <m/>
    <m/>
    <s v="No"/>
    <m/>
    <m/>
    <m/>
    <d v="2025-07-25T09:00:00"/>
    <s v="JUSTIN KURIAN"/>
    <s v="SMA1"/>
    <d v="2025-07-19T14:31:00"/>
    <s v="VIKAS RAJENDRAJI KSHIRSAGAR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61436"/>
    <s v="SMA1"/>
    <x v="2"/>
    <m/>
    <m/>
    <m/>
    <s v="No"/>
    <m/>
    <m/>
    <m/>
    <d v="2025-07-25T09:00:00"/>
    <s v="JUSTIN KURIAN"/>
    <s v="SMA1"/>
    <d v="2025-07-19T14:31:00"/>
    <s v="VIKAS RAJENDRAJI KSHIRSAGAR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61437"/>
    <s v="SMA1"/>
    <x v="2"/>
    <m/>
    <m/>
    <m/>
    <s v="No"/>
    <m/>
    <m/>
    <m/>
    <d v="2025-07-25T09:00:00"/>
    <s v="JUSTIN KURIAN"/>
    <s v="SMA1"/>
    <d v="2025-07-19T14:31:00"/>
    <s v="VIKAS RAJENDRAJI KSHIRSAGAR"/>
    <m/>
    <d v="2025-07-25T00:00:00"/>
    <d v="1899-12-30T15:13:42"/>
  </r>
  <r>
    <n v="135070"/>
    <s v="Thoothukudi"/>
    <s v="CUSTOMER SERVICE OFFICER"/>
    <x v="14"/>
    <x v="8"/>
    <n v="9025002153"/>
    <s v="SOUTH ZONE"/>
    <n v="1795"/>
    <s v="TASK-261438"/>
    <s v="SMA1"/>
    <x v="2"/>
    <m/>
    <m/>
    <m/>
    <s v="No"/>
    <m/>
    <m/>
    <m/>
    <d v="2025-07-25T09:00:00"/>
    <s v="JUSTIN KURIAN"/>
    <s v="SMA1"/>
    <d v="2025-07-19T14:31:00"/>
    <s v="SANTHOSHKUMAR K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1441"/>
    <s v="SMA1"/>
    <x v="2"/>
    <m/>
    <m/>
    <m/>
    <s v="No"/>
    <m/>
    <m/>
    <m/>
    <d v="2025-07-25T09:00:00"/>
    <s v="JUSTIN KURIAN"/>
    <s v="SMA1"/>
    <d v="2025-07-19T14:31:00"/>
    <s v="SRIGANESH NADARAJAN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1443"/>
    <s v="SMA1"/>
    <x v="2"/>
    <m/>
    <m/>
    <m/>
    <s v="No"/>
    <m/>
    <m/>
    <m/>
    <d v="2025-07-25T09:00:00"/>
    <s v="JUSTIN KURIAN"/>
    <s v="SMA1"/>
    <d v="2025-07-19T14:31:00"/>
    <s v="SRIGANESH NADARAJAN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61445"/>
    <s v="SMA1"/>
    <x v="2"/>
    <m/>
    <m/>
    <m/>
    <s v="No"/>
    <m/>
    <m/>
    <m/>
    <d v="2025-07-25T09:00:00"/>
    <s v="JUSTIN KURIAN"/>
    <s v="SMA1"/>
    <d v="2025-07-19T14:31:00"/>
    <s v="LINCY G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61446"/>
    <s v="SMA1"/>
    <x v="2"/>
    <m/>
    <m/>
    <m/>
    <s v="No"/>
    <m/>
    <m/>
    <m/>
    <d v="2025-07-25T09:00:00"/>
    <s v="JUSTIN KURIAN"/>
    <s v="SMA1"/>
    <d v="2025-07-19T14:31:00"/>
    <s v="LINCY G"/>
    <m/>
    <d v="2025-07-25T00:00:00"/>
    <d v="1899-12-30T15:13:42"/>
  </r>
  <r>
    <n v="21225"/>
    <s v="Erumeli"/>
    <s v="CUSTOMER SERVICE OFFICER"/>
    <x v="5"/>
    <x v="4"/>
    <n v="6238810663"/>
    <s v="SOUTH ZONE"/>
    <n v="7025"/>
    <s v="TASK-261447"/>
    <s v="SMA1"/>
    <x v="2"/>
    <m/>
    <m/>
    <m/>
    <s v="No"/>
    <m/>
    <m/>
    <m/>
    <d v="2025-07-25T09:00:00"/>
    <s v="JUSTIN KURIAN"/>
    <s v="SMA1"/>
    <d v="2025-07-19T14:31:00"/>
    <s v="SHEBIN P J"/>
    <m/>
    <d v="2025-07-25T00:00:00"/>
    <d v="1899-12-30T15:13:42"/>
  </r>
  <r>
    <n v="134647"/>
    <s v="Pooyappalli"/>
    <s v="CUSTOMER SERVICE OFFICER"/>
    <x v="5"/>
    <x v="4"/>
    <n v="9747949170"/>
    <s v="SOUTH ZONE"/>
    <n v="7027"/>
    <s v="TASK-261450"/>
    <s v="SMA1"/>
    <x v="2"/>
    <m/>
    <m/>
    <m/>
    <s v="No"/>
    <m/>
    <m/>
    <m/>
    <d v="2025-07-25T09:00:00"/>
    <s v="JUSTIN KURIAN"/>
    <s v="SMA1"/>
    <d v="2025-07-19T14:31:00"/>
    <s v="NEERAJ VENU"/>
    <m/>
    <d v="2025-07-25T00:00:00"/>
    <d v="1899-12-30T15:13:42"/>
  </r>
  <r>
    <n v="26917"/>
    <s v="Nedumangad"/>
    <s v="CUSTOMER SERVICE OFFICER"/>
    <x v="5"/>
    <x v="4"/>
    <n v="9778847411"/>
    <s v="SOUTH ZONE"/>
    <n v="7053"/>
    <s v="TASK-261454"/>
    <s v="SMA1"/>
    <x v="2"/>
    <m/>
    <m/>
    <m/>
    <s v="No"/>
    <m/>
    <m/>
    <m/>
    <d v="2025-07-25T09:00:00"/>
    <s v="JUSTIN KURIAN"/>
    <s v="SMA1"/>
    <d v="2025-07-19T14:31:00"/>
    <s v="SHAINY S"/>
    <m/>
    <d v="2025-07-25T00:00:00"/>
    <d v="1899-12-30T15:13:42"/>
  </r>
  <r>
    <n v="29625"/>
    <s v="Chavara"/>
    <s v="CUSTOMER SERVICE OFFICER"/>
    <x v="5"/>
    <x v="4"/>
    <n v="7356805209"/>
    <s v="SOUTH ZONE"/>
    <n v="7052"/>
    <s v="TASK-261459"/>
    <s v="SMA1"/>
    <x v="2"/>
    <m/>
    <m/>
    <m/>
    <s v="No"/>
    <m/>
    <m/>
    <m/>
    <d v="2025-07-25T09:00:00"/>
    <s v="JUSTIN KURIAN"/>
    <s v="SMA1"/>
    <d v="2025-07-19T14:31:00"/>
    <s v="AKHIL MADHU"/>
    <m/>
    <d v="2025-07-25T00:00:00"/>
    <d v="1899-12-30T15:13:42"/>
  </r>
  <r>
    <n v="133825"/>
    <s v="Erumeli"/>
    <s v="CUSTOMER SERVICE OFFICER"/>
    <x v="5"/>
    <x v="4"/>
    <n v="9562182659"/>
    <s v="SOUTH ZONE"/>
    <n v="7025"/>
    <s v="TASK-261460"/>
    <s v="SMA1"/>
    <x v="2"/>
    <m/>
    <m/>
    <m/>
    <s v="No"/>
    <m/>
    <m/>
    <m/>
    <d v="2025-07-25T09:00:00"/>
    <s v="JUSTIN KURIAN"/>
    <s v="SMA1"/>
    <d v="2025-07-19T14:31:00"/>
    <s v="ANEESH VS (Deleted)"/>
    <m/>
    <d v="2025-07-25T00:00:00"/>
    <d v="1899-12-30T15:13:42"/>
  </r>
  <r>
    <n v="134416"/>
    <s v="Varappuzha"/>
    <s v="CUSTOMER SERVICE OFFICER"/>
    <x v="37"/>
    <x v="4"/>
    <n v="7907652618"/>
    <s v="SOUTH ZONE"/>
    <n v="7037"/>
    <s v="TASK-261464"/>
    <s v="SMA1"/>
    <x v="2"/>
    <m/>
    <m/>
    <m/>
    <s v="No"/>
    <m/>
    <m/>
    <m/>
    <d v="2025-07-25T09:00:00"/>
    <s v="JUSTIN KURIAN"/>
    <s v="SMA1"/>
    <d v="2025-07-19T14:31:00"/>
    <s v="LIJI SATHEESAN"/>
    <m/>
    <d v="2025-07-25T00:00:00"/>
    <d v="1899-12-30T15:13:42"/>
  </r>
  <r>
    <n v="135710"/>
    <s v="Thevalakkara"/>
    <s v="CUSTOMER SERVICE OFFICER"/>
    <x v="5"/>
    <x v="4"/>
    <n v="7034259202"/>
    <s v="SOUTH ZONE"/>
    <n v="7054"/>
    <s v="TASK-261465"/>
    <s v="SMA1"/>
    <x v="2"/>
    <m/>
    <m/>
    <m/>
    <s v="No"/>
    <m/>
    <m/>
    <m/>
    <d v="2025-07-25T09:00:00"/>
    <s v="JUSTIN KURIAN"/>
    <s v="SMA1"/>
    <d v="2025-07-19T14:31:00"/>
    <s v="ABHIJITH S"/>
    <m/>
    <d v="2025-07-25T00:00:00"/>
    <d v="1899-12-30T15:13:42"/>
  </r>
  <r>
    <n v="136310"/>
    <s v="Thevalakkara"/>
    <s v="CUSTOMER SERVICE OFFICER"/>
    <x v="5"/>
    <x v="4"/>
    <m/>
    <s v="SOUTH ZONE"/>
    <n v="7054"/>
    <s v="TASK-261467"/>
    <s v="SMA1"/>
    <x v="2"/>
    <m/>
    <m/>
    <m/>
    <s v="No"/>
    <m/>
    <m/>
    <m/>
    <d v="2025-07-25T09:00:00"/>
    <s v="JUSTIN KURIAN"/>
    <s v="SMA1"/>
    <d v="2025-07-19T14:31:00"/>
    <s v="ABHIJITH M"/>
    <m/>
    <d v="2025-07-25T00:00:00"/>
    <d v="1899-12-30T15:13:42"/>
  </r>
  <r>
    <n v="136310"/>
    <s v="Thevalakkara"/>
    <s v="CUSTOMER SERVICE OFFICER"/>
    <x v="5"/>
    <x v="4"/>
    <m/>
    <s v="SOUTH ZONE"/>
    <n v="7054"/>
    <s v="TASK-261468"/>
    <s v="SMA1"/>
    <x v="2"/>
    <m/>
    <m/>
    <m/>
    <s v="No"/>
    <m/>
    <m/>
    <m/>
    <d v="2025-07-25T09:00:00"/>
    <s v="JUSTIN KURIAN"/>
    <s v="SMA1"/>
    <d v="2025-07-19T14:31:00"/>
    <s v="ABHIJITH M"/>
    <m/>
    <d v="2025-07-25T00:00:00"/>
    <d v="1899-12-30T15:13:42"/>
  </r>
  <r>
    <n v="134858"/>
    <s v="Kodakara"/>
    <s v="CUSTOMER SERVICE OFFICER"/>
    <x v="37"/>
    <x v="4"/>
    <n v="8075160032"/>
    <s v="SOUTH ZONE"/>
    <n v="7007"/>
    <s v="TASK-261470"/>
    <s v="SMA1"/>
    <x v="2"/>
    <m/>
    <m/>
    <m/>
    <s v="No"/>
    <m/>
    <m/>
    <m/>
    <d v="2025-07-25T09:00:00"/>
    <s v="JUSTIN KURIAN"/>
    <s v="SMA1"/>
    <d v="2025-07-19T14:31:00"/>
    <s v="ANUMOL K S"/>
    <m/>
    <d v="2025-07-25T00:00:00"/>
    <d v="1899-12-30T15:13:42"/>
  </r>
  <r>
    <n v="29788"/>
    <s v="Kodakara"/>
    <s v="CUSTOMER SERVICE OFFICER"/>
    <x v="37"/>
    <x v="4"/>
    <n v="9544460868"/>
    <s v="SOUTH ZONE"/>
    <n v="7007"/>
    <s v="TASK-261469"/>
    <s v="SMA1"/>
    <x v="2"/>
    <m/>
    <m/>
    <m/>
    <s v="No"/>
    <m/>
    <m/>
    <m/>
    <d v="2025-07-25T09:00:00"/>
    <s v="JUSTIN KURIAN"/>
    <s v="SMA1"/>
    <d v="2025-07-19T14:31:00"/>
    <s v="JOHNSY JOSE"/>
    <m/>
    <d v="2025-07-25T00:00:00"/>
    <d v="1899-12-30T15:13:42"/>
  </r>
  <r>
    <n v="24247"/>
    <s v="Moothakunnam"/>
    <s v="CUSTOMER SERVICE OFFICER"/>
    <x v="37"/>
    <x v="4"/>
    <n v="9778423674"/>
    <s v="SOUTH ZONE"/>
    <n v="7009"/>
    <s v="TASK-261472"/>
    <s v="SMA1"/>
    <x v="2"/>
    <m/>
    <m/>
    <m/>
    <s v="No"/>
    <m/>
    <m/>
    <m/>
    <d v="2025-07-25T09:00:00"/>
    <s v="JUSTIN KURIAN"/>
    <s v="SMA1"/>
    <d v="2025-07-19T14:31:00"/>
    <s v="VINITHA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1485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1487"/>
    <s v="SMA1"/>
    <x v="2"/>
    <m/>
    <m/>
    <m/>
    <s v="No"/>
    <m/>
    <m/>
    <m/>
    <d v="2025-07-25T09:00:00"/>
    <s v="JUSTIN KURIAN"/>
    <s v="SMA1"/>
    <d v="2025-07-19T14:31:00"/>
    <s v="YOGESH DHANRAJ CHAUDHARI"/>
    <m/>
    <d v="2025-07-25T00:00:00"/>
    <d v="1899-12-30T15:13:42"/>
  </r>
  <r>
    <n v="132209"/>
    <s v="Amgaon"/>
    <s v="CUSTOMER SERVICE OFFICER"/>
    <x v="23"/>
    <x v="0"/>
    <n v="9511802975"/>
    <s v="WESTERN ZONE"/>
    <n v="7156"/>
    <s v="TASK-261488"/>
    <s v="SMA1"/>
    <x v="2"/>
    <m/>
    <m/>
    <m/>
    <s v="No"/>
    <m/>
    <m/>
    <m/>
    <d v="2025-07-25T09:00:00"/>
    <s v="JUSTIN KURIAN"/>
    <s v="SMA1"/>
    <d v="2025-07-19T14:31:00"/>
    <s v="ASHRAF RIYAJ SHEIKH (Deleted)"/>
    <m/>
    <d v="2025-07-25T00:00:00"/>
    <d v="1899-12-30T15:13:42"/>
  </r>
  <r>
    <n v="132209"/>
    <s v="Amgaon"/>
    <s v="CUSTOMER SERVICE OFFICER"/>
    <x v="23"/>
    <x v="0"/>
    <n v="9511802975"/>
    <s v="WESTERN ZONE"/>
    <n v="7156"/>
    <s v="TASK-261490"/>
    <s v="SMA1"/>
    <x v="2"/>
    <m/>
    <m/>
    <m/>
    <s v="No"/>
    <m/>
    <m/>
    <m/>
    <d v="2025-07-25T09:00:00"/>
    <s v="JUSTIN KURIAN"/>
    <s v="SMA1"/>
    <d v="2025-07-19T14:31:00"/>
    <s v="ASHRAF RIYAJ SHEIKH (Deleted)"/>
    <m/>
    <d v="2025-07-25T00:00:00"/>
    <d v="1899-12-30T15:13:42"/>
  </r>
  <r>
    <n v="134176"/>
    <s v="Amgaon"/>
    <s v="CUSTOMER SERVICE OFFICER"/>
    <x v="23"/>
    <x v="0"/>
    <n v="7798298498"/>
    <s v="WESTERN ZONE"/>
    <n v="7156"/>
    <s v="TASK-261491"/>
    <s v="SMA1"/>
    <x v="2"/>
    <m/>
    <m/>
    <m/>
    <s v="No"/>
    <m/>
    <m/>
    <m/>
    <d v="2025-07-25T09:00:00"/>
    <s v="JUSTIN KURIAN"/>
    <s v="SMA1"/>
    <d v="2025-07-19T14:31:00"/>
    <s v="ANKUSH CHAVIN TEMBHURNIKAR (Deleted)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1494"/>
    <s v="SMA1"/>
    <x v="2"/>
    <m/>
    <m/>
    <m/>
    <s v="No"/>
    <m/>
    <m/>
    <m/>
    <d v="2025-07-25T09:00:00"/>
    <s v="JUSTIN KURIAN"/>
    <s v="SMA1"/>
    <d v="2025-07-19T14:31:00"/>
    <s v="YOGESH DHANRAJ CHAUDHARI"/>
    <m/>
    <d v="2025-07-25T00:00:00"/>
    <d v="1899-12-30T15:13:42"/>
  </r>
  <r>
    <n v="133887"/>
    <s v="Basmat"/>
    <s v="CUSTOMER SERVICE OFFICER"/>
    <x v="0"/>
    <x v="0"/>
    <n v="7410540944"/>
    <s v="WESTERN ZONE"/>
    <n v="1773"/>
    <s v="TASK-261495"/>
    <s v="SMA1"/>
    <x v="2"/>
    <m/>
    <m/>
    <m/>
    <s v="No"/>
    <m/>
    <m/>
    <m/>
    <d v="2025-07-25T09:00:00"/>
    <s v="JUSTIN KURIAN"/>
    <s v="SMA1"/>
    <d v="2025-07-19T14:31:00"/>
    <s v="MANIKA SHIVAJI SAKHARE"/>
    <m/>
    <d v="2025-07-25T00:00:00"/>
    <d v="1899-12-30T15:13:42"/>
  </r>
  <r>
    <n v="134980"/>
    <s v="Basmat"/>
    <s v="CUSTOMER SERVICE OFFICER"/>
    <x v="0"/>
    <x v="0"/>
    <n v="7020443802"/>
    <s v="WESTERN ZONE"/>
    <n v="1773"/>
    <s v="TASK-261496"/>
    <s v="SMA1"/>
    <x v="2"/>
    <m/>
    <m/>
    <m/>
    <s v="No"/>
    <m/>
    <m/>
    <m/>
    <d v="2025-07-25T09:00:00"/>
    <s v="JUSTIN KURIAN"/>
    <s v="SMA1"/>
    <d v="2025-07-19T14:31:00"/>
    <s v="PANDURANG DEVRAO SURYAWANSHI"/>
    <m/>
    <d v="2025-07-25T00:00:00"/>
    <d v="1899-12-30T15:13:42"/>
  </r>
  <r>
    <n v="135969"/>
    <s v="Buldhana"/>
    <s v="CUSTOMER SERVICE OFFICER"/>
    <x v="7"/>
    <x v="0"/>
    <n v="8080143849"/>
    <s v="WESTERN ZONE"/>
    <n v="7158"/>
    <s v="TASK-261497"/>
    <s v="SMA1"/>
    <x v="2"/>
    <m/>
    <m/>
    <m/>
    <s v="No"/>
    <m/>
    <m/>
    <m/>
    <d v="2025-07-25T09:00:00"/>
    <s v="JUSTIN KURIAN"/>
    <s v="SMA1"/>
    <d v="2025-07-19T14:31:00"/>
    <s v="BHAGWAT SANTOSH THUTTE"/>
    <m/>
    <d v="2025-07-25T00:00:00"/>
    <d v="1899-12-30T15:13:42"/>
  </r>
  <r>
    <n v="135969"/>
    <s v="Buldhana"/>
    <s v="CUSTOMER SERVICE OFFICER"/>
    <x v="7"/>
    <x v="0"/>
    <n v="8080143849"/>
    <s v="WESTERN ZONE"/>
    <n v="7158"/>
    <s v="TASK-261498"/>
    <s v="SMA1"/>
    <x v="2"/>
    <m/>
    <m/>
    <m/>
    <s v="No"/>
    <m/>
    <m/>
    <m/>
    <d v="2025-07-25T09:00:00"/>
    <s v="JUSTIN KURIAN"/>
    <s v="SMA1"/>
    <d v="2025-07-19T14:31:00"/>
    <s v="BHAGWAT SANTOSH THUTTE"/>
    <m/>
    <d v="2025-07-25T00:00:00"/>
    <d v="1899-12-30T15:13:42"/>
  </r>
  <r>
    <n v="135969"/>
    <s v="Buldhana"/>
    <s v="CUSTOMER SERVICE OFFICER"/>
    <x v="7"/>
    <x v="0"/>
    <n v="8080143849"/>
    <s v="WESTERN ZONE"/>
    <n v="7158"/>
    <s v="TASK-261500"/>
    <s v="SMA1"/>
    <x v="2"/>
    <m/>
    <m/>
    <m/>
    <s v="No"/>
    <m/>
    <m/>
    <m/>
    <d v="2025-07-25T09:00:00"/>
    <s v="JUSTIN KURIAN"/>
    <s v="SMA1"/>
    <d v="2025-07-19T14:31:00"/>
    <s v="BHAGWAT SANTOSH THUTTE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61501"/>
    <s v="SMA1"/>
    <x v="2"/>
    <m/>
    <m/>
    <m/>
    <s v="No"/>
    <m/>
    <m/>
    <m/>
    <d v="2025-07-25T09:00:00"/>
    <s v="JUSTIN KURIAN"/>
    <s v="SMA1"/>
    <d v="2025-07-19T14:31:00"/>
    <s v="OM SANJAY RATHOD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61502"/>
    <s v="SMA1"/>
    <x v="2"/>
    <m/>
    <m/>
    <m/>
    <s v="No"/>
    <m/>
    <m/>
    <m/>
    <d v="2025-07-25T09:00:00"/>
    <s v="JUSTIN KURIAN"/>
    <s v="SMA1"/>
    <d v="2025-07-19T14:31:00"/>
    <s v="RANJIT TARACHAND CHAVAN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61503"/>
    <s v="SMA1"/>
    <x v="2"/>
    <m/>
    <m/>
    <m/>
    <s v="No"/>
    <m/>
    <m/>
    <m/>
    <d v="2025-07-25T09:00:00"/>
    <s v="JUSTIN KURIAN"/>
    <s v="SMA1"/>
    <d v="2025-07-19T14:31:00"/>
    <s v="OM SANJAY RATHOD"/>
    <m/>
    <d v="2025-07-25T00:00:00"/>
    <d v="1899-12-30T15:13:42"/>
  </r>
  <r>
    <n v="135969"/>
    <s v="Buldhana"/>
    <s v="CUSTOMER SERVICE OFFICER"/>
    <x v="7"/>
    <x v="0"/>
    <n v="8080143849"/>
    <s v="WESTERN ZONE"/>
    <n v="7158"/>
    <s v="TASK-261505"/>
    <s v="SMA1"/>
    <x v="2"/>
    <m/>
    <m/>
    <m/>
    <s v="No"/>
    <m/>
    <m/>
    <m/>
    <d v="2025-07-25T09:00:00"/>
    <s v="JUSTIN KURIAN"/>
    <s v="SMA1"/>
    <d v="2025-07-19T14:31:00"/>
    <s v="BHAGWAT SANTOSH THUTTE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61506"/>
    <s v="SMA1"/>
    <x v="2"/>
    <m/>
    <m/>
    <m/>
    <s v="No"/>
    <m/>
    <m/>
    <m/>
    <d v="2025-07-25T09:00:00"/>
    <s v="JUSTIN KURIAN"/>
    <s v="SMA1"/>
    <d v="2025-07-19T14:31:00"/>
    <s v="AKSHAY BABURAO GORE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61507"/>
    <s v="SMA1"/>
    <x v="2"/>
    <m/>
    <m/>
    <m/>
    <s v="No"/>
    <m/>
    <m/>
    <m/>
    <d v="2025-07-25T09:00:00"/>
    <s v="JUSTIN KURIAN"/>
    <s v="SMA1"/>
    <d v="2025-07-19T14:31:00"/>
    <s v="AKSHAY BABURAO GORE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61508"/>
    <s v="SMA1"/>
    <x v="2"/>
    <m/>
    <m/>
    <m/>
    <s v="No"/>
    <m/>
    <m/>
    <m/>
    <d v="2025-07-25T09:00:00"/>
    <s v="JUSTIN KURIAN"/>
    <s v="SMA1"/>
    <d v="2025-07-19T14:31:00"/>
    <s v="AKSHAY BABURAO GORE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61510"/>
    <s v="SMA1"/>
    <x v="2"/>
    <m/>
    <m/>
    <m/>
    <s v="No"/>
    <m/>
    <m/>
    <m/>
    <d v="2025-07-25T09:00:00"/>
    <s v="JUSTIN KURIAN"/>
    <s v="SMA1"/>
    <d v="2025-07-19T14:31:00"/>
    <s v="SHIVCHARAN INDALSING USARE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61509"/>
    <s v="SMA1"/>
    <x v="2"/>
    <m/>
    <m/>
    <m/>
    <s v="No"/>
    <m/>
    <m/>
    <m/>
    <d v="2025-07-25T09:00:00"/>
    <s v="JUSTIN KURIAN"/>
    <s v="SMA1"/>
    <d v="2025-07-19T14:31:00"/>
    <s v="AKSHAY BABURAO GORE"/>
    <m/>
    <d v="2025-07-25T00:00:00"/>
    <d v="1899-12-30T15:13:42"/>
  </r>
  <r>
    <n v="133168"/>
    <s v="Chikhli"/>
    <s v="CUSTOMER SERVICE OFFICER"/>
    <x v="7"/>
    <x v="0"/>
    <n v="9356575325"/>
    <s v="WESTERN ZONE"/>
    <n v="7192"/>
    <s v="TASK-261512"/>
    <s v="SMA1"/>
    <x v="2"/>
    <m/>
    <m/>
    <m/>
    <s v="No"/>
    <m/>
    <m/>
    <m/>
    <d v="2025-07-25T09:00:00"/>
    <s v="JUSTIN KURIAN"/>
    <s v="SMA1"/>
    <d v="2025-07-19T14:31:00"/>
    <s v="ATUL GANESH PAWAR"/>
    <m/>
    <d v="2025-07-25T00:00:00"/>
    <d v="1899-12-30T15:13:42"/>
  </r>
  <r>
    <n v="133168"/>
    <s v="Chikhli"/>
    <s v="CUSTOMER SERVICE OFFICER"/>
    <x v="7"/>
    <x v="0"/>
    <n v="9356575325"/>
    <s v="WESTERN ZONE"/>
    <n v="7192"/>
    <s v="TASK-261513"/>
    <s v="SMA1"/>
    <x v="2"/>
    <m/>
    <m/>
    <m/>
    <s v="No"/>
    <m/>
    <m/>
    <m/>
    <d v="2025-07-25T09:00:00"/>
    <s v="JUSTIN KURIAN"/>
    <s v="SMA1"/>
    <d v="2025-07-19T14:31:00"/>
    <s v="ATUL GANESH PAWAR"/>
    <m/>
    <d v="2025-07-25T00:00:00"/>
    <d v="1899-12-30T15:13:42"/>
  </r>
  <r>
    <n v="136173"/>
    <s v="Dhamangao Railway"/>
    <s v="CUSTOMER SERVICE OFFICER"/>
    <x v="25"/>
    <x v="0"/>
    <n v="8010624626"/>
    <s v="WESTERN ZONE"/>
    <n v="7160"/>
    <s v="TASK-261515"/>
    <s v="SMA1"/>
    <x v="2"/>
    <m/>
    <m/>
    <m/>
    <s v="No"/>
    <m/>
    <m/>
    <m/>
    <d v="2025-07-25T09:00:00"/>
    <s v="JUSTIN KURIAN"/>
    <s v="SMA1"/>
    <d v="2025-07-19T14:31:00"/>
    <s v="PRITI SURAJ BANSOD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61516"/>
    <s v="SMA1"/>
    <x v="2"/>
    <m/>
    <m/>
    <m/>
    <s v="No"/>
    <m/>
    <m/>
    <m/>
    <d v="2025-07-25T09:00:00"/>
    <s v="JUSTIN KURIAN"/>
    <s v="SMA1"/>
    <d v="2025-07-19T14:31:00"/>
    <s v="TUSHAR BHAGWAN LADISKAR"/>
    <m/>
    <d v="2025-07-25T00:00:00"/>
    <d v="1899-12-30T15:13:42"/>
  </r>
  <r>
    <n v="133492"/>
    <s v="Dhamangao Railway"/>
    <s v="CUSTOMER SERVICE OFFICER"/>
    <x v="25"/>
    <x v="0"/>
    <n v="7972751687"/>
    <s v="WESTERN ZONE"/>
    <n v="7160"/>
    <s v="TASK-261519"/>
    <s v="SMA1"/>
    <x v="2"/>
    <m/>
    <m/>
    <m/>
    <s v="No"/>
    <m/>
    <m/>
    <m/>
    <d v="2025-07-25T09:00:00"/>
    <s v="JUSTIN KURIAN"/>
    <s v="SMA1"/>
    <d v="2025-07-19T14:31:00"/>
    <s v="RUSHIKESH KISANRAO IKHE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61520"/>
    <s v="SMA1"/>
    <x v="2"/>
    <m/>
    <m/>
    <m/>
    <s v="No"/>
    <m/>
    <m/>
    <m/>
    <d v="2025-07-25T09:00:00"/>
    <s v="JUSTIN KURIAN"/>
    <s v="SMA1"/>
    <d v="2025-07-19T14:31:00"/>
    <s v="PAVAN RAVINDRA KHANDARE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61521"/>
    <s v="SMA1"/>
    <x v="2"/>
    <m/>
    <m/>
    <m/>
    <s v="No"/>
    <m/>
    <m/>
    <m/>
    <d v="2025-07-25T09:00:00"/>
    <s v="JUSTIN KURIAN"/>
    <s v="SMA1"/>
    <d v="2025-07-19T14:31:00"/>
    <s v="PAVAN RAVINDRA KHANDAR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61523"/>
    <s v="SMA1"/>
    <x v="2"/>
    <m/>
    <m/>
    <m/>
    <s v="No"/>
    <m/>
    <m/>
    <m/>
    <d v="2025-07-25T09:00:00"/>
    <s v="JUSTIN KURIAN"/>
    <s v="SMA1"/>
    <d v="2025-07-19T14:31:00"/>
    <s v="TUSHAR BHAGWAN LADISKAR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61525"/>
    <s v="SMA1"/>
    <x v="2"/>
    <m/>
    <m/>
    <m/>
    <s v="No"/>
    <m/>
    <m/>
    <m/>
    <d v="2025-07-25T09:00:00"/>
    <s v="JUSTIN KURIAN"/>
    <s v="SMA1"/>
    <d v="2025-07-19T14:31:00"/>
    <s v="PAVAN RAVINDRA KHANDARE"/>
    <m/>
    <d v="2025-07-25T00:00:00"/>
    <d v="1899-12-30T15:13:42"/>
  </r>
  <r>
    <n v="22340"/>
    <s v="Amgaon"/>
    <s v="CUSTOMER SERVICE OFFICER"/>
    <x v="23"/>
    <x v="0"/>
    <n v="8714634326"/>
    <s v="WESTERN ZONE"/>
    <n v="7156"/>
    <s v="TASK-261526"/>
    <s v="SMA1"/>
    <x v="2"/>
    <m/>
    <m/>
    <m/>
    <s v="No"/>
    <m/>
    <m/>
    <m/>
    <d v="2025-07-25T09:00:00"/>
    <s v="JUSTIN KURIAN"/>
    <s v="SMA1"/>
    <d v="2025-07-19T14:31:00"/>
    <s v="RISHA RAJENDRA CHOURE (Deleted)"/>
    <m/>
    <d v="2025-07-25T00:00:00"/>
    <d v="1899-12-30T15:13:42"/>
  </r>
  <r>
    <n v="22340"/>
    <s v="Amgaon"/>
    <s v="CUSTOMER SERVICE OFFICER"/>
    <x v="23"/>
    <x v="0"/>
    <n v="8714634326"/>
    <s v="WESTERN ZONE"/>
    <n v="7156"/>
    <s v="TASK-261527"/>
    <s v="SMA1"/>
    <x v="2"/>
    <m/>
    <m/>
    <m/>
    <s v="No"/>
    <m/>
    <m/>
    <m/>
    <d v="2025-07-25T09:00:00"/>
    <s v="JUSTIN KURIAN"/>
    <s v="SMA1"/>
    <d v="2025-07-19T14:31:00"/>
    <s v="RISHA RAJENDRA CHOURE (Deleted)"/>
    <m/>
    <d v="2025-07-25T00:00:00"/>
    <d v="1899-12-30T15:13:42"/>
  </r>
  <r>
    <n v="29705"/>
    <s v="Khamgaon"/>
    <s v="CUSTOMER SERVICE OFFICER"/>
    <x v="7"/>
    <x v="0"/>
    <n v="8848004864"/>
    <s v="WESTERN ZONE"/>
    <n v="7164"/>
    <s v="TASK-261529"/>
    <s v="SMA1"/>
    <x v="2"/>
    <m/>
    <m/>
    <m/>
    <s v="No"/>
    <m/>
    <m/>
    <m/>
    <d v="2025-07-25T09:00:00"/>
    <s v="JUSTIN KURIAN"/>
    <s v="SMA1"/>
    <d v="2025-07-19T14:31:00"/>
    <s v="URMILA GOVARDHAN DONGARE"/>
    <m/>
    <d v="2025-07-25T00:00:00"/>
    <d v="1899-12-30T15:13:42"/>
  </r>
  <r>
    <n v="133557"/>
    <s v="Arani"/>
    <s v="CUSTOMER SERVICE OFFICER"/>
    <x v="25"/>
    <x v="0"/>
    <n v="7498975118"/>
    <s v="WESTERN ZONE"/>
    <n v="7208"/>
    <s v="TASK-261532"/>
    <s v="SMA1"/>
    <x v="2"/>
    <m/>
    <m/>
    <m/>
    <s v="No"/>
    <m/>
    <m/>
    <m/>
    <d v="2025-07-25T09:00:00"/>
    <s v="JUSTIN KURIAN"/>
    <s v="SMA1"/>
    <d v="2025-07-19T14:31:00"/>
    <s v="SUMESH VINOD ANE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1533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133557"/>
    <s v="Arani"/>
    <s v="CUSTOMER SERVICE OFFICER"/>
    <x v="25"/>
    <x v="0"/>
    <n v="7498975118"/>
    <s v="WESTERN ZONE"/>
    <n v="7208"/>
    <s v="TASK-261534"/>
    <s v="SMA1"/>
    <x v="2"/>
    <m/>
    <m/>
    <m/>
    <s v="No"/>
    <m/>
    <m/>
    <m/>
    <d v="2025-07-25T09:00:00"/>
    <s v="JUSTIN KURIAN"/>
    <s v="SMA1"/>
    <d v="2025-07-19T14:31:00"/>
    <s v="SUMESH VINOD ANE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61535"/>
    <s v="SMA1"/>
    <x v="2"/>
    <m/>
    <m/>
    <m/>
    <s v="No"/>
    <m/>
    <m/>
    <m/>
    <d v="2025-07-25T09:00:00"/>
    <s v="JUSTIN KURIAN"/>
    <s v="SMA1"/>
    <d v="2025-07-19T14:31:00"/>
    <s v="AKASH SAHEBRAO NANDANWAR"/>
    <m/>
    <d v="2025-07-25T00:00:00"/>
    <d v="1899-12-30T15:13:42"/>
  </r>
  <r>
    <n v="135196"/>
    <s v="Mahagaon"/>
    <s v="CUSTOMER SERVICE OFFICER"/>
    <x v="25"/>
    <x v="0"/>
    <n v="8605857929"/>
    <s v="WESTERN ZONE"/>
    <n v="7165"/>
    <s v="TASK-261536"/>
    <s v="SMA1"/>
    <x v="2"/>
    <m/>
    <m/>
    <m/>
    <s v="No"/>
    <m/>
    <m/>
    <m/>
    <d v="2025-07-25T09:00:00"/>
    <s v="JUSTIN KURIAN"/>
    <s v="SMA1"/>
    <d v="2025-07-19T14:31:00"/>
    <s v="AVINASH JAYSING RATHOD"/>
    <m/>
    <d v="2025-07-25T00:00:00"/>
    <d v="1899-12-30T15:13:42"/>
  </r>
  <r>
    <n v="134501"/>
    <s v="Mahagaon"/>
    <s v="CUSTOMER SERVICE OFFICER"/>
    <x v="25"/>
    <x v="0"/>
    <n v="7972088413"/>
    <s v="WESTERN ZONE"/>
    <n v="7165"/>
    <s v="TASK-261537"/>
    <s v="SMA1"/>
    <x v="2"/>
    <m/>
    <m/>
    <m/>
    <s v="No"/>
    <m/>
    <m/>
    <m/>
    <d v="2025-07-25T09:00:00"/>
    <s v="JUSTIN KURIAN"/>
    <s v="SMA1"/>
    <d v="2025-07-19T14:31:00"/>
    <s v="RAJU SANTOSH LOKHANDE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61539"/>
    <s v="SMA1"/>
    <x v="2"/>
    <m/>
    <m/>
    <m/>
    <s v="No"/>
    <m/>
    <m/>
    <m/>
    <d v="2025-07-25T09:00:00"/>
    <s v="JUSTIN KURIAN"/>
    <s v="SMA1"/>
    <d v="2025-07-19T14:31:00"/>
    <s v="AKASH SAHEBRAO NANDANWAR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61542"/>
    <s v="SMA1"/>
    <x v="2"/>
    <m/>
    <m/>
    <m/>
    <s v="No"/>
    <m/>
    <m/>
    <m/>
    <d v="2025-07-25T09:00:00"/>
    <s v="JUSTIN KURIAN"/>
    <s v="SMA1"/>
    <d v="2025-07-19T14:31:00"/>
    <s v="AKASH SAHEBRAO NANDANWAR"/>
    <m/>
    <d v="2025-07-25T00:00:00"/>
    <d v="1899-12-30T15:13:42"/>
  </r>
  <r>
    <n v="133557"/>
    <s v="Arani"/>
    <s v="CUSTOMER SERVICE OFFICER"/>
    <x v="25"/>
    <x v="0"/>
    <n v="7498975118"/>
    <s v="WESTERN ZONE"/>
    <n v="7208"/>
    <s v="TASK-261543"/>
    <s v="SMA1"/>
    <x v="2"/>
    <m/>
    <m/>
    <m/>
    <s v="No"/>
    <m/>
    <m/>
    <m/>
    <d v="2025-07-25T09:00:00"/>
    <s v="JUSTIN KURIAN"/>
    <s v="SMA1"/>
    <d v="2025-07-19T14:31:00"/>
    <s v="SUMESH VINOD ANE"/>
    <m/>
    <d v="2025-07-25T00:00:00"/>
    <d v="1899-12-30T15:13:42"/>
  </r>
  <r>
    <n v="134819"/>
    <s v="Malkapur"/>
    <s v="ASSISTANT BRANCH MANAGER"/>
    <x v="7"/>
    <x v="0"/>
    <m/>
    <s v="WESTERN ZONE"/>
    <n v="1771"/>
    <s v="TASK-261544"/>
    <s v="SMA1"/>
    <x v="2"/>
    <m/>
    <m/>
    <m/>
    <s v="No"/>
    <m/>
    <m/>
    <m/>
    <d v="2025-07-25T09:00:00"/>
    <s v="JUSTIN KURIAN"/>
    <s v="SMA1"/>
    <d v="2025-07-19T14:31:00"/>
    <s v="PARMESHWAR NARAYAN JAGTAP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61545"/>
    <s v="SMA1"/>
    <x v="2"/>
    <m/>
    <m/>
    <m/>
    <s v="No"/>
    <m/>
    <m/>
    <m/>
    <d v="2025-07-25T09:00:00"/>
    <s v="JUSTIN KURIAN"/>
    <s v="SMA1"/>
    <d v="2025-07-19T14:31:00"/>
    <s v="VINOD JAYRAM DONGARE"/>
    <m/>
    <d v="2025-07-25T00:00:00"/>
    <d v="1899-12-30T15:13:42"/>
  </r>
  <r>
    <n v="134819"/>
    <s v="Malkapur"/>
    <s v="ASSISTANT BRANCH MANAGER"/>
    <x v="7"/>
    <x v="0"/>
    <m/>
    <s v="WESTERN ZONE"/>
    <n v="1771"/>
    <s v="TASK-261546"/>
    <s v="SMA1"/>
    <x v="2"/>
    <m/>
    <m/>
    <m/>
    <s v="No"/>
    <m/>
    <m/>
    <m/>
    <d v="2025-07-25T09:00:00"/>
    <s v="JUSTIN KURIAN"/>
    <s v="SMA1"/>
    <d v="2025-07-19T14:31:00"/>
    <s v="PARMESHWAR NARAYAN JAGTAP"/>
    <m/>
    <d v="2025-07-25T00:00:00"/>
    <d v="1899-12-30T15:13:42"/>
  </r>
  <r>
    <n v="134819"/>
    <s v="Malkapur"/>
    <s v="ASSISTANT BRANCH MANAGER"/>
    <x v="7"/>
    <x v="0"/>
    <m/>
    <s v="WESTERN ZONE"/>
    <n v="1771"/>
    <s v="TASK-261547"/>
    <s v="SMA1"/>
    <x v="2"/>
    <m/>
    <m/>
    <m/>
    <s v="No"/>
    <m/>
    <m/>
    <m/>
    <d v="2025-07-25T09:00:00"/>
    <s v="JUSTIN KURIAN"/>
    <s v="SMA1"/>
    <d v="2025-07-19T14:31:00"/>
    <s v="PARMESHWAR NARAYAN JAGTAP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61548"/>
    <s v="SMA1"/>
    <x v="2"/>
    <m/>
    <m/>
    <m/>
    <s v="No"/>
    <m/>
    <m/>
    <m/>
    <d v="2025-07-25T09:00:00"/>
    <s v="JUSTIN KURIAN"/>
    <s v="SMA1"/>
    <d v="2025-07-19T14:31:00"/>
    <s v="VINOD JAYRAM DONGARE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61550"/>
    <s v="SMA1"/>
    <x v="2"/>
    <m/>
    <m/>
    <m/>
    <s v="No"/>
    <m/>
    <m/>
    <m/>
    <d v="2025-07-25T09:00:00"/>
    <s v="JUSTIN KURIAN"/>
    <s v="SMA1"/>
    <d v="2025-07-19T14:31:00"/>
    <s v="VINOD JAYRAM DONGARE"/>
    <m/>
    <d v="2025-07-25T00:00:00"/>
    <d v="1899-12-30T15:13:42"/>
  </r>
  <r>
    <n v="134819"/>
    <s v="Malkapur"/>
    <s v="ASSISTANT BRANCH MANAGER"/>
    <x v="7"/>
    <x v="0"/>
    <m/>
    <s v="WESTERN ZONE"/>
    <n v="1771"/>
    <s v="TASK-261551"/>
    <s v="SMA1"/>
    <x v="2"/>
    <m/>
    <m/>
    <m/>
    <s v="No"/>
    <m/>
    <m/>
    <m/>
    <d v="2025-07-25T09:00:00"/>
    <s v="JUSTIN KURIAN"/>
    <s v="SMA1"/>
    <d v="2025-07-19T14:31:00"/>
    <s v="PARMESHWAR NARAYAN JAGTAP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61553"/>
    <s v="SMA1"/>
    <x v="2"/>
    <m/>
    <m/>
    <m/>
    <s v="No"/>
    <m/>
    <m/>
    <m/>
    <d v="2025-07-25T09:00:00"/>
    <s v="JUSTIN KURIAN"/>
    <s v="SMA1"/>
    <d v="2025-07-19T14:31:00"/>
    <s v="VINOD JAYRAM DONGARE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55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56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57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58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59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560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62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61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63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564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565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67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68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569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70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572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573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574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576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577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78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579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580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581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82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84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585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587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586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589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590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591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592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594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1596"/>
    <s v="SMA1"/>
    <x v="2"/>
    <m/>
    <m/>
    <m/>
    <s v="No"/>
    <m/>
    <m/>
    <m/>
    <d v="2025-07-25T09:00:00"/>
    <s v="JUSTIN KURIAN"/>
    <s v="SMA1"/>
    <d v="2025-07-19T14:31:00"/>
    <s v="ROHIT SURESH RATHOD"/>
    <m/>
    <d v="2025-07-25T00:00:00"/>
    <d v="1899-12-30T15:13:42"/>
  </r>
  <r>
    <n v="25726"/>
    <s v="Ralegaon"/>
    <s v="ASSISTANT BRANCH MANAGER"/>
    <x v="25"/>
    <x v="0"/>
    <m/>
    <s v="WESTERN ZONE"/>
    <n v="7170"/>
    <s v="TASK-261597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1598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599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1602"/>
    <s v="SMA1"/>
    <x v="2"/>
    <m/>
    <m/>
    <m/>
    <s v="No"/>
    <m/>
    <m/>
    <m/>
    <d v="2025-07-25T09:00:00"/>
    <s v="JUSTIN KURIAN"/>
    <s v="SMA1"/>
    <d v="2025-07-19T14:31:00"/>
    <s v="ROHIT SURESH RATHOD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01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03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25726"/>
    <s v="Ralegaon"/>
    <s v="ASSISTANT BRANCH MANAGER"/>
    <x v="25"/>
    <x v="0"/>
    <m/>
    <s v="WESTERN ZONE"/>
    <n v="7170"/>
    <s v="TASK-261600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04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25726"/>
    <s v="Ralegaon"/>
    <s v="ASSISTANT BRANCH MANAGER"/>
    <x v="25"/>
    <x v="0"/>
    <m/>
    <s v="WESTERN ZONE"/>
    <n v="7170"/>
    <s v="TASK-261605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07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06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25726"/>
    <s v="Ralegaon"/>
    <s v="ASSISTANT BRANCH MANAGER"/>
    <x v="25"/>
    <x v="0"/>
    <m/>
    <s v="WESTERN ZONE"/>
    <n v="7170"/>
    <s v="TASK-261608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5164"/>
    <s v="Arani"/>
    <s v="ASSISTANT BRANCH MANAGER"/>
    <x v="25"/>
    <x v="0"/>
    <m/>
    <s v="WESTERN ZONE"/>
    <n v="7208"/>
    <s v="TASK-261609"/>
    <s v="SMA1"/>
    <x v="2"/>
    <m/>
    <m/>
    <m/>
    <s v="No"/>
    <m/>
    <m/>
    <m/>
    <d v="2025-07-25T09:00:00"/>
    <s v="JUSTIN KURIAN"/>
    <s v="SMA1"/>
    <d v="2025-07-19T14:31:00"/>
    <s v="MAHESH NAMDEV CHAVHAN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10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1611"/>
    <s v="SMA1"/>
    <x v="2"/>
    <m/>
    <m/>
    <m/>
    <s v="No"/>
    <m/>
    <m/>
    <m/>
    <d v="2025-07-25T09:00:00"/>
    <s v="JUSTIN KURIAN"/>
    <s v="SMA1"/>
    <d v="2025-07-19T14:31:00"/>
    <s v="ROHIT SURESH RATHOD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1612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13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15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17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18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1619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20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1622"/>
    <s v="SMA1"/>
    <x v="2"/>
    <m/>
    <m/>
    <m/>
    <s v="No"/>
    <m/>
    <m/>
    <m/>
    <d v="2025-07-25T09:00:00"/>
    <s v="JUSTIN KURIAN"/>
    <s v="SMA1"/>
    <d v="2025-07-19T14:31:00"/>
    <s v="ROHIT SURESH RATHOD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1621"/>
    <s v="SMA1"/>
    <x v="2"/>
    <m/>
    <m/>
    <m/>
    <s v="No"/>
    <m/>
    <m/>
    <m/>
    <d v="2025-07-25T09:00:00"/>
    <s v="JUSTIN KURIAN"/>
    <s v="SMA1"/>
    <d v="2025-07-19T14:31:00"/>
    <s v="ROHIT SURESH RATHOD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623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1624"/>
    <s v="SMA1"/>
    <x v="2"/>
    <m/>
    <m/>
    <m/>
    <s v="No"/>
    <m/>
    <m/>
    <m/>
    <d v="2025-07-25T09:00:00"/>
    <s v="JUSTIN KURIAN"/>
    <s v="SMA1"/>
    <d v="2025-07-19T14:31:00"/>
    <s v="ROHIT SURESH RATHOD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61625"/>
    <s v="SMA1"/>
    <x v="2"/>
    <m/>
    <m/>
    <m/>
    <s v="No"/>
    <m/>
    <m/>
    <m/>
    <d v="2025-07-25T09:00:00"/>
    <s v="JUSTIN KURIAN"/>
    <s v="SMA1"/>
    <d v="2025-07-19T14:31:00"/>
    <s v="JAGADISH DEVIDAS CHAVHAN"/>
    <m/>
    <d v="2025-07-25T00:00:00"/>
    <d v="1899-12-30T15:13:42"/>
  </r>
  <r>
    <n v="134011"/>
    <s v="Karanja-ghadge"/>
    <s v="CUSTOMER SERVICE OFFICER"/>
    <x v="23"/>
    <x v="0"/>
    <n v="9561210971"/>
    <s v="WESTERN ZONE"/>
    <n v="7177"/>
    <s v="TASK-261627"/>
    <s v="SMA1"/>
    <x v="2"/>
    <m/>
    <m/>
    <m/>
    <s v="No"/>
    <m/>
    <m/>
    <m/>
    <d v="2025-07-25T09:00:00"/>
    <s v="JUSTIN KURIAN"/>
    <s v="SMA1"/>
    <d v="2025-07-19T14:31:00"/>
    <s v="NITESH DAYARAM JADHAO"/>
    <m/>
    <d v="2025-07-25T00:00:00"/>
    <d v="1899-12-30T15:13:42"/>
  </r>
  <r>
    <n v="135577"/>
    <s v="Karanja-ghadge"/>
    <s v="CUSTOMER SERVICE OFFICER"/>
    <x v="23"/>
    <x v="0"/>
    <n v="7263095843"/>
    <s v="WESTERN ZONE"/>
    <n v="7177"/>
    <s v="TASK-261628"/>
    <s v="SMA1"/>
    <x v="2"/>
    <m/>
    <m/>
    <m/>
    <s v="No"/>
    <m/>
    <m/>
    <m/>
    <d v="2025-07-25T09:00:00"/>
    <s v="JUSTIN KURIAN"/>
    <s v="SMA1"/>
    <d v="2025-07-19T14:31:00"/>
    <s v="PRAJWAL YASHVANTRAO PATIL"/>
    <m/>
    <d v="2025-07-25T00:00:00"/>
    <d v="1899-12-30T15:13:42"/>
  </r>
  <r>
    <n v="134011"/>
    <s v="Karanja-ghadge"/>
    <s v="CUSTOMER SERVICE OFFICER"/>
    <x v="23"/>
    <x v="0"/>
    <n v="9561210971"/>
    <s v="WESTERN ZONE"/>
    <n v="7177"/>
    <s v="TASK-261629"/>
    <s v="SMA1"/>
    <x v="2"/>
    <m/>
    <m/>
    <m/>
    <s v="No"/>
    <m/>
    <m/>
    <m/>
    <d v="2025-07-25T09:00:00"/>
    <s v="JUSTIN KURIAN"/>
    <s v="SMA1"/>
    <d v="2025-07-19T14:31:00"/>
    <s v="NITESH DAYARAM JADHAO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61631"/>
    <s v="SMA1"/>
    <x v="2"/>
    <m/>
    <m/>
    <m/>
    <s v="No"/>
    <m/>
    <m/>
    <m/>
    <d v="2025-07-25T09:00:00"/>
    <s v="JUSTIN KURIAN"/>
    <s v="SMA1"/>
    <d v="2025-07-19T14:31:00"/>
    <s v="MANOJ RAMESH JADHAO"/>
    <m/>
    <d v="2025-07-25T00:00:00"/>
    <d v="1899-12-30T15:13:42"/>
  </r>
  <r>
    <n v="135577"/>
    <s v="Karanja-ghadge"/>
    <s v="CUSTOMER SERVICE OFFICER"/>
    <x v="23"/>
    <x v="0"/>
    <n v="7263095843"/>
    <s v="WESTERN ZONE"/>
    <n v="7177"/>
    <s v="TASK-261632"/>
    <s v="SMA1"/>
    <x v="2"/>
    <m/>
    <m/>
    <m/>
    <s v="No"/>
    <m/>
    <m/>
    <m/>
    <d v="2025-07-25T09:00:00"/>
    <s v="JUSTIN KURIAN"/>
    <s v="SMA1"/>
    <d v="2025-07-19T14:31:00"/>
    <s v="PRAJWAL YASHVANTRAO PATIL"/>
    <m/>
    <d v="2025-07-25T00:00:00"/>
    <d v="1899-12-30T15:13:42"/>
  </r>
  <r>
    <n v="135577"/>
    <s v="Karanja-ghadge"/>
    <s v="CUSTOMER SERVICE OFFICER"/>
    <x v="23"/>
    <x v="0"/>
    <n v="7263095843"/>
    <s v="WESTERN ZONE"/>
    <n v="7177"/>
    <s v="TASK-261634"/>
    <s v="SMA1"/>
    <x v="2"/>
    <m/>
    <m/>
    <m/>
    <s v="No"/>
    <m/>
    <m/>
    <m/>
    <d v="2025-07-25T09:00:00"/>
    <s v="JUSTIN KURIAN"/>
    <s v="SMA1"/>
    <d v="2025-07-19T14:31:00"/>
    <s v="PRAJWAL YASHVANTRAO PATIL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637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5318"/>
    <s v="Kundara"/>
    <s v="CUSTOMER SERVICE OFFICER"/>
    <x v="5"/>
    <x v="4"/>
    <n v="7034710393"/>
    <s v="SOUTH ZONE"/>
    <n v="7026"/>
    <s v="TASK-261636"/>
    <s v="SMA1"/>
    <x v="2"/>
    <m/>
    <m/>
    <m/>
    <s v="No"/>
    <m/>
    <m/>
    <m/>
    <d v="2025-07-25T09:00:00"/>
    <s v="JUSTIN KURIAN"/>
    <s v="SMA1"/>
    <d v="2025-07-19T14:31:00"/>
    <s v="SRUTHI RAJ.S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640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639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642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1644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1646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1647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25374"/>
    <s v="Mahur"/>
    <s v="CUSTOMER SERVICE OFFICER"/>
    <x v="25"/>
    <x v="0"/>
    <n v="9778900263"/>
    <s v="WESTERN ZONE"/>
    <n v="7195"/>
    <s v="TASK-261650"/>
    <s v="SMA1"/>
    <x v="2"/>
    <m/>
    <m/>
    <m/>
    <s v="No"/>
    <m/>
    <m/>
    <m/>
    <d v="2025-07-25T09:00:00"/>
    <s v="JUSTIN KURIAN"/>
    <s v="SMA1"/>
    <d v="2025-07-19T14:31:00"/>
    <s v="VAIBHAV LAXMAN DEVKATE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61651"/>
    <s v="SMA1"/>
    <x v="2"/>
    <m/>
    <m/>
    <m/>
    <s v="No"/>
    <m/>
    <m/>
    <m/>
    <d v="2025-07-25T09:00:00"/>
    <s v="JUSTIN KURIAN"/>
    <s v="SMA1"/>
    <d v="2025-07-19T14:31:00"/>
    <s v="ANIL UTTAM ADE"/>
    <m/>
    <d v="2025-07-25T00:00:00"/>
    <d v="1899-12-30T15:13:42"/>
  </r>
  <r>
    <n v="25374"/>
    <s v="Mahur"/>
    <s v="CUSTOMER SERVICE OFFICER"/>
    <x v="25"/>
    <x v="0"/>
    <n v="9778900263"/>
    <s v="WESTERN ZONE"/>
    <n v="7195"/>
    <s v="TASK-261652"/>
    <s v="SMA1"/>
    <x v="2"/>
    <m/>
    <m/>
    <m/>
    <s v="No"/>
    <m/>
    <m/>
    <m/>
    <d v="2025-07-25T09:00:00"/>
    <s v="JUSTIN KURIAN"/>
    <s v="SMA1"/>
    <d v="2025-07-19T14:31:00"/>
    <s v="VAIBHAV LAXMAN DEVKATE"/>
    <m/>
    <d v="2025-07-25T00:00:00"/>
    <d v="1899-12-30T15:13:42"/>
  </r>
  <r>
    <n v="25374"/>
    <s v="Mahur"/>
    <s v="CUSTOMER SERVICE OFFICER"/>
    <x v="25"/>
    <x v="0"/>
    <n v="9778900263"/>
    <s v="WESTERN ZONE"/>
    <n v="7195"/>
    <s v="TASK-261653"/>
    <s v="SMA1"/>
    <x v="2"/>
    <m/>
    <m/>
    <m/>
    <s v="No"/>
    <m/>
    <m/>
    <m/>
    <d v="2025-07-25T09:00:00"/>
    <s v="JUSTIN KURIAN"/>
    <s v="SMA1"/>
    <d v="2025-07-19T14:31:00"/>
    <s v="VAIBHAV LAXMAN DEVKATE"/>
    <m/>
    <d v="2025-07-25T00:00:00"/>
    <d v="1899-12-30T15:13:42"/>
  </r>
  <r>
    <n v="25374"/>
    <s v="Mahur"/>
    <s v="CUSTOMER SERVICE OFFICER"/>
    <x v="25"/>
    <x v="0"/>
    <n v="9778900263"/>
    <s v="WESTERN ZONE"/>
    <n v="7195"/>
    <s v="TASK-261655"/>
    <s v="SMA1"/>
    <x v="2"/>
    <m/>
    <m/>
    <m/>
    <s v="No"/>
    <m/>
    <m/>
    <m/>
    <d v="2025-07-25T09:00:00"/>
    <s v="JUSTIN KURIAN"/>
    <s v="SMA1"/>
    <d v="2025-07-19T14:31:00"/>
    <s v="VAIBHAV LAXMAN DEVKATE"/>
    <m/>
    <d v="2025-07-25T00:00:00"/>
    <d v="1899-12-30T15:13:42"/>
  </r>
  <r>
    <n v="25374"/>
    <s v="Mahur"/>
    <s v="CUSTOMER SERVICE OFFICER"/>
    <x v="25"/>
    <x v="0"/>
    <n v="9778900263"/>
    <s v="WESTERN ZONE"/>
    <n v="7195"/>
    <s v="TASK-261656"/>
    <s v="SMA1"/>
    <x v="2"/>
    <m/>
    <m/>
    <m/>
    <s v="No"/>
    <m/>
    <m/>
    <m/>
    <d v="2025-07-25T09:00:00"/>
    <s v="JUSTIN KURIAN"/>
    <s v="SMA1"/>
    <d v="2025-07-19T14:31:00"/>
    <s v="VAIBHAV LAXMAN DEVKATE"/>
    <m/>
    <d v="2025-07-25T00:00:00"/>
    <d v="1899-12-30T15:13:42"/>
  </r>
  <r>
    <n v="25374"/>
    <s v="Mahur"/>
    <s v="CUSTOMER SERVICE OFFICER"/>
    <x v="25"/>
    <x v="0"/>
    <n v="9778900263"/>
    <s v="WESTERN ZONE"/>
    <n v="7195"/>
    <s v="TASK-261657"/>
    <s v="SMA1"/>
    <x v="2"/>
    <m/>
    <m/>
    <m/>
    <s v="No"/>
    <m/>
    <m/>
    <m/>
    <d v="2025-07-25T09:00:00"/>
    <s v="JUSTIN KURIAN"/>
    <s v="SMA1"/>
    <d v="2025-07-19T14:31:00"/>
    <s v="VAIBHAV LAXMAN DEVKATE"/>
    <m/>
    <d v="2025-07-25T00:00:00"/>
    <d v="1899-12-30T15:13:42"/>
  </r>
  <r>
    <n v="25374"/>
    <s v="Mahur"/>
    <s v="CUSTOMER SERVICE OFFICER"/>
    <x v="25"/>
    <x v="0"/>
    <n v="9778900263"/>
    <s v="WESTERN ZONE"/>
    <n v="7195"/>
    <s v="TASK-261658"/>
    <s v="SMA1"/>
    <x v="2"/>
    <m/>
    <m/>
    <m/>
    <s v="No"/>
    <m/>
    <m/>
    <m/>
    <d v="2025-07-25T09:00:00"/>
    <s v="JUSTIN KURIAN"/>
    <s v="SMA1"/>
    <d v="2025-07-19T14:31:00"/>
    <s v="VAIBHAV LAXMAN DEVKATE"/>
    <m/>
    <d v="2025-07-25T00:00:00"/>
    <d v="1899-12-30T15:13:42"/>
  </r>
  <r>
    <n v="25374"/>
    <s v="Mahur"/>
    <s v="CUSTOMER SERVICE OFFICER"/>
    <x v="25"/>
    <x v="0"/>
    <n v="9778900263"/>
    <s v="WESTERN ZONE"/>
    <n v="7195"/>
    <s v="TASK-261659"/>
    <s v="SMA1"/>
    <x v="2"/>
    <m/>
    <m/>
    <m/>
    <s v="No"/>
    <m/>
    <m/>
    <m/>
    <d v="2025-07-25T09:00:00"/>
    <s v="JUSTIN KURIAN"/>
    <s v="SMA1"/>
    <d v="2025-07-19T14:31:00"/>
    <s v="VAIBHAV LAXMAN DEVKATE"/>
    <m/>
    <d v="2025-07-25T00:00:00"/>
    <d v="1899-12-30T15:13:42"/>
  </r>
  <r>
    <n v="25374"/>
    <s v="Mahur"/>
    <s v="CUSTOMER SERVICE OFFICER"/>
    <x v="25"/>
    <x v="0"/>
    <n v="9778900263"/>
    <s v="WESTERN ZONE"/>
    <n v="7195"/>
    <s v="TASK-261660"/>
    <s v="SMA1"/>
    <x v="2"/>
    <m/>
    <m/>
    <m/>
    <s v="No"/>
    <m/>
    <m/>
    <m/>
    <d v="2025-07-25T09:00:00"/>
    <s v="JUSTIN KURIAN"/>
    <s v="SMA1"/>
    <d v="2025-07-19T14:31:00"/>
    <s v="VAIBHAV LAXMAN DEVKATE"/>
    <m/>
    <d v="2025-07-25T00:00:00"/>
    <d v="1899-12-30T15:13:42"/>
  </r>
  <r>
    <n v="135834"/>
    <s v="Mahur"/>
    <s v="CUSTOMER SERVICE OFFICER"/>
    <x v="25"/>
    <x v="0"/>
    <n v="9359234309"/>
    <s v="WESTERN ZONE"/>
    <n v="7195"/>
    <s v="TASK-261665"/>
    <s v="SMA1"/>
    <x v="2"/>
    <m/>
    <m/>
    <m/>
    <s v="No"/>
    <m/>
    <m/>
    <m/>
    <d v="2025-07-25T09:00:00"/>
    <s v="JUSTIN KURIAN"/>
    <s v="SMA1"/>
    <d v="2025-07-19T14:31:00"/>
    <s v="KARTIK PREMSING RATHOD"/>
    <m/>
    <d v="2025-07-25T00:00:00"/>
    <d v="1899-12-30T15:13:42"/>
  </r>
  <r>
    <n v="134086"/>
    <s v="Mahagaon"/>
    <s v="CUSTOMER SERVICE OFFICER (COLLECTION)"/>
    <x v="25"/>
    <x v="0"/>
    <n v="9307278177"/>
    <s v="WESTERN ZONE"/>
    <n v="7165"/>
    <s v="TASK-261669"/>
    <s v="SMA1"/>
    <x v="2"/>
    <m/>
    <m/>
    <m/>
    <s v="No"/>
    <m/>
    <m/>
    <m/>
    <d v="2025-07-25T09:00:00"/>
    <s v="JUSTIN KURIAN"/>
    <s v="SMA1"/>
    <d v="2025-07-19T14:31:00"/>
    <s v="GOPAL PREMSING RATHOD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671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61670"/>
    <s v="SMA1"/>
    <x v="2"/>
    <m/>
    <m/>
    <m/>
    <s v="No"/>
    <m/>
    <m/>
    <m/>
    <d v="2025-07-25T09:00:00"/>
    <s v="JUSTIN KURIAN"/>
    <s v="SMA1"/>
    <d v="2025-07-19T14:31:00"/>
    <s v="MAHESH MADHUKAR KADAM (Deleted)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1672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1673"/>
    <s v="SMA1"/>
    <x v="2"/>
    <m/>
    <m/>
    <m/>
    <s v="No"/>
    <m/>
    <m/>
    <m/>
    <d v="2025-07-25T09:00:00"/>
    <s v="JUSTIN KURIAN"/>
    <s v="SMA1"/>
    <d v="2025-07-19T14:31:00"/>
    <s v="AJAY NIRMAL JADHAO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1674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677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676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675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1680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681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61694"/>
    <s v="SMA1"/>
    <x v="2"/>
    <m/>
    <m/>
    <m/>
    <s v="No"/>
    <m/>
    <m/>
    <m/>
    <d v="2025-07-25T09:00:00"/>
    <s v="JUSTIN KURIAN"/>
    <s v="SMA1"/>
    <d v="2025-07-19T14:31:00"/>
    <s v="TUSHAR BHAGWAN LADISKAR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61695"/>
    <s v="SMA1"/>
    <x v="2"/>
    <m/>
    <m/>
    <m/>
    <s v="No"/>
    <m/>
    <m/>
    <m/>
    <d v="2025-07-25T09:00:00"/>
    <s v="JUSTIN KURIAN"/>
    <s v="SMA1"/>
    <d v="2025-07-19T14:31:00"/>
    <s v="JAGADISH DEVIDAS CHAVH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61698"/>
    <s v="SMA1"/>
    <x v="2"/>
    <m/>
    <m/>
    <m/>
    <s v="No"/>
    <m/>
    <m/>
    <m/>
    <d v="2025-07-25T09:00:00"/>
    <s v="JUSTIN KURIAN"/>
    <s v="SMA1"/>
    <d v="2025-07-19T14:31:00"/>
    <s v="JAGADISH DEVIDAS CHAVHAN"/>
    <m/>
    <d v="2025-07-25T00:00:00"/>
    <d v="1899-12-30T15:13:42"/>
  </r>
  <r>
    <n v="136310"/>
    <s v="Thevalakkara"/>
    <s v="CUSTOMER SERVICE OFFICER"/>
    <x v="5"/>
    <x v="4"/>
    <m/>
    <s v="SOUTH ZONE"/>
    <n v="7054"/>
    <s v="TASK-261702"/>
    <s v="SMA1"/>
    <x v="2"/>
    <m/>
    <m/>
    <m/>
    <s v="No"/>
    <m/>
    <m/>
    <m/>
    <d v="2025-07-25T09:00:00"/>
    <s v="JUSTIN KURIAN"/>
    <s v="SMA1"/>
    <d v="2025-07-19T14:31:00"/>
    <s v="ABHIJITH M"/>
    <m/>
    <d v="2025-07-25T00:00:00"/>
    <d v="1899-12-30T15:13:42"/>
  </r>
  <r>
    <n v="136370"/>
    <s v="Chavara"/>
    <s v="CUSTOMER SERVICE OFFICER"/>
    <x v="5"/>
    <x v="4"/>
    <n v="9995811143"/>
    <s v="SOUTH ZONE"/>
    <n v="7052"/>
    <s v="TASK-261705"/>
    <s v="SMA1"/>
    <x v="2"/>
    <m/>
    <m/>
    <m/>
    <s v="No"/>
    <m/>
    <m/>
    <m/>
    <d v="2025-07-25T09:00:00"/>
    <s v="JUSTIN KURIAN"/>
    <s v="SMA1"/>
    <d v="2025-07-19T14:31:00"/>
    <s v="DEEPU R S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1712"/>
    <s v="SMA1"/>
    <x v="2"/>
    <m/>
    <m/>
    <m/>
    <s v="No"/>
    <m/>
    <m/>
    <m/>
    <d v="2025-07-25T09:00:00"/>
    <s v="JUSTIN KURIAN"/>
    <s v="SMA1"/>
    <d v="2025-07-19T14:31:00"/>
    <s v="SRIGANESH NADARAJAN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1713"/>
    <s v="SMA1"/>
    <x v="2"/>
    <m/>
    <m/>
    <m/>
    <s v="No"/>
    <m/>
    <m/>
    <m/>
    <d v="2025-07-25T09:00:00"/>
    <s v="JUSTIN KURIAN"/>
    <s v="SMA1"/>
    <d v="2025-07-19T14:31:00"/>
    <s v="SRIGANESH NADARAJAN"/>
    <m/>
    <d v="2025-07-25T00:00:00"/>
    <d v="1899-12-30T15:13:42"/>
  </r>
  <r>
    <n v="136618"/>
    <s v="Kinwat"/>
    <s v="CUSTOMER SERVICE OFFICER"/>
    <x v="0"/>
    <x v="0"/>
    <n v="7843077004"/>
    <s v="WESTERN ZONE"/>
    <n v="7235"/>
    <s v="TASK-261715"/>
    <s v="SMA1"/>
    <x v="2"/>
    <m/>
    <m/>
    <m/>
    <s v="No"/>
    <m/>
    <m/>
    <m/>
    <d v="2025-07-25T09:00:00"/>
    <s v="JUSTIN KURIAN"/>
    <s v="SMA1"/>
    <d v="2025-07-19T14:31:00"/>
    <s v="SHIRIN KARIM HUSSAIN"/>
    <m/>
    <d v="2025-07-25T00:00:00"/>
    <d v="1899-12-30T15:13:42"/>
  </r>
  <r>
    <n v="136618"/>
    <s v="Kinwat"/>
    <s v="CUSTOMER SERVICE OFFICER"/>
    <x v="0"/>
    <x v="0"/>
    <n v="7843077004"/>
    <s v="WESTERN ZONE"/>
    <n v="7235"/>
    <s v="TASK-261716"/>
    <s v="SMA1"/>
    <x v="2"/>
    <m/>
    <m/>
    <m/>
    <s v="No"/>
    <m/>
    <m/>
    <m/>
    <d v="2025-07-25T09:00:00"/>
    <s v="JUSTIN KURIAN"/>
    <s v="SMA1"/>
    <d v="2025-07-19T14:31:00"/>
    <s v="SHIRIN KARIM HUSSAIN"/>
    <m/>
    <d v="2025-07-25T00:00:00"/>
    <d v="1899-12-30T15:13:42"/>
  </r>
  <r>
    <n v="136618"/>
    <s v="Kinwat"/>
    <s v="CUSTOMER SERVICE OFFICER"/>
    <x v="0"/>
    <x v="0"/>
    <n v="7843077004"/>
    <s v="WESTERN ZONE"/>
    <n v="7235"/>
    <s v="TASK-261717"/>
    <s v="SMA1"/>
    <x v="2"/>
    <m/>
    <m/>
    <m/>
    <s v="No"/>
    <m/>
    <m/>
    <m/>
    <d v="2025-07-25T09:00:00"/>
    <s v="JUSTIN KURIAN"/>
    <s v="SMA1"/>
    <d v="2025-07-19T14:31:00"/>
    <s v="SHIRIN KARIM HUSSAI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61718"/>
    <s v="SMA1"/>
    <x v="2"/>
    <m/>
    <m/>
    <m/>
    <s v="No"/>
    <m/>
    <m/>
    <m/>
    <d v="2025-07-25T09:00:00"/>
    <s v="JUSTIN KURIAN"/>
    <s v="SMA1"/>
    <d v="2025-07-19T14:31:00"/>
    <s v="ROSHAN SHIVARAM CHAVHAN"/>
    <m/>
    <d v="2025-07-25T00:00:00"/>
    <d v="1899-12-30T15:13:42"/>
  </r>
  <r>
    <n v="136618"/>
    <s v="Kinwat"/>
    <s v="CUSTOMER SERVICE OFFICER"/>
    <x v="0"/>
    <x v="0"/>
    <n v="7843077004"/>
    <s v="WESTERN ZONE"/>
    <n v="7235"/>
    <s v="TASK-261719"/>
    <s v="SMA1"/>
    <x v="2"/>
    <m/>
    <m/>
    <m/>
    <s v="No"/>
    <m/>
    <m/>
    <m/>
    <d v="2025-07-25T09:00:00"/>
    <s v="JUSTIN KURIAN"/>
    <s v="SMA1"/>
    <d v="2025-07-19T14:31:00"/>
    <s v="SHIRIN KARIM HUSSAIN"/>
    <m/>
    <d v="2025-07-25T00:00:00"/>
    <d v="1899-12-30T15:13:42"/>
  </r>
  <r>
    <n v="136618"/>
    <s v="Kinwat"/>
    <s v="CUSTOMER SERVICE OFFICER"/>
    <x v="0"/>
    <x v="0"/>
    <n v="7843077004"/>
    <s v="WESTERN ZONE"/>
    <n v="7235"/>
    <s v="TASK-261721"/>
    <s v="SMA1"/>
    <x v="2"/>
    <m/>
    <m/>
    <m/>
    <s v="No"/>
    <m/>
    <m/>
    <m/>
    <d v="2025-07-25T09:00:00"/>
    <s v="JUSTIN KURIAN"/>
    <s v="SMA1"/>
    <d v="2025-07-19T14:31:00"/>
    <s v="SHIRIN KARIM HUSSAIN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61727"/>
    <s v="SMA1"/>
    <x v="2"/>
    <m/>
    <m/>
    <m/>
    <s v="No"/>
    <m/>
    <m/>
    <m/>
    <d v="2025-07-25T09:00:00"/>
    <s v="JUSTIN KURIAN"/>
    <s v="SMA1"/>
    <d v="2025-07-19T14:31:00"/>
    <s v="AHINSAK MORESHWAR HUMANE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61729"/>
    <s v="SMA1"/>
    <x v="2"/>
    <m/>
    <m/>
    <m/>
    <s v="No"/>
    <m/>
    <m/>
    <m/>
    <d v="2025-07-25T09:00:00"/>
    <s v="JUSTIN KURIAN"/>
    <s v="SMA1"/>
    <d v="2025-07-19T14:31:00"/>
    <s v="MAHESH MADHUKAR KADAM (Deleted)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61732"/>
    <s v="SMA1"/>
    <x v="2"/>
    <m/>
    <m/>
    <m/>
    <s v="No"/>
    <m/>
    <m/>
    <m/>
    <d v="2025-07-25T09:00:00"/>
    <s v="JUSTIN KURIAN"/>
    <s v="SMA1"/>
    <d v="2025-07-19T14:31:00"/>
    <s v="MAHESH MADHUKAR KADAM (Deleted)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61733"/>
    <s v="SMA1"/>
    <x v="2"/>
    <m/>
    <m/>
    <m/>
    <s v="No"/>
    <m/>
    <m/>
    <m/>
    <d v="2025-07-25T09:00:00"/>
    <s v="JUSTIN KURIAN"/>
    <s v="SMA1"/>
    <d v="2025-07-19T14:31:00"/>
    <s v="MAHESH MADHUKAR KADAM (Deleted)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61734"/>
    <s v="SMA1"/>
    <x v="2"/>
    <m/>
    <m/>
    <m/>
    <s v="No"/>
    <m/>
    <m/>
    <m/>
    <d v="2025-07-25T09:00:00"/>
    <s v="JUSTIN KURIAN"/>
    <s v="SMA1"/>
    <d v="2025-07-19T14:31:00"/>
    <s v="MAHESH MADHUKAR KADAM (Deleted)"/>
    <m/>
    <d v="2025-07-25T00:00:00"/>
    <d v="1899-12-30T15:13:42"/>
  </r>
  <r>
    <n v="133690"/>
    <s v="Sakri"/>
    <s v="CUSTOMER SERVICE OFFICER"/>
    <x v="15"/>
    <x v="1"/>
    <n v="7020122870"/>
    <s v="WESTERN ZONE"/>
    <n v="7223"/>
    <s v="TASK-261738"/>
    <s v="SMA1"/>
    <x v="2"/>
    <m/>
    <m/>
    <m/>
    <s v="No"/>
    <m/>
    <m/>
    <m/>
    <d v="2025-07-25T09:00:00"/>
    <s v="JUSTIN KURIAN"/>
    <s v="SMA1"/>
    <d v="2025-07-19T14:31:00"/>
    <s v="RAJU RAMESH NAIK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739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740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61741"/>
    <s v="SMA1"/>
    <x v="2"/>
    <m/>
    <m/>
    <m/>
    <s v="No"/>
    <m/>
    <m/>
    <m/>
    <d v="2025-07-25T09:00:00"/>
    <s v="JUSTIN KURIAN"/>
    <s v="SMA1"/>
    <d v="2025-07-19T14:31:00"/>
    <s v="RANJIT TARACHAND CHAVAN"/>
    <m/>
    <d v="2025-07-25T00:00:00"/>
    <d v="1899-12-30T15:13:42"/>
  </r>
  <r>
    <n v="135162"/>
    <s v="Chalisgaon"/>
    <s v="CUSTOMER SERVICE OFFICER"/>
    <x v="32"/>
    <x v="1"/>
    <n v="9860120919"/>
    <s v="WESTERN ZONE"/>
    <n v="1774"/>
    <s v="TASK-261742"/>
    <s v="SMA1"/>
    <x v="2"/>
    <m/>
    <m/>
    <m/>
    <s v="No"/>
    <m/>
    <m/>
    <m/>
    <d v="2025-07-25T09:00:00"/>
    <s v="JUSTIN KURIAN"/>
    <s v="SMA1"/>
    <d v="2025-07-19T14:31:00"/>
    <s v="RAHUL RAOSAHAB SHINDE"/>
    <m/>
    <d v="2025-07-25T00:00:00"/>
    <d v="1899-12-30T15:13:42"/>
  </r>
  <r>
    <n v="133908"/>
    <s v="Kanichar"/>
    <s v="CUSTOMER SERVICE OFFICER"/>
    <x v="37"/>
    <x v="4"/>
    <n v="6282351718"/>
    <s v="SOUTH ZONE"/>
    <n v="1791"/>
    <s v="TASK-261747"/>
    <s v="SMA1"/>
    <x v="2"/>
    <m/>
    <m/>
    <m/>
    <s v="No"/>
    <m/>
    <m/>
    <m/>
    <d v="2025-07-25T09:00:00"/>
    <s v="JUSTIN KURIAN"/>
    <s v="SMA1"/>
    <d v="2025-07-19T14:31:00"/>
    <s v="MRUTHUL P CHARUJA (Deleted)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61752"/>
    <s v="SMA1"/>
    <x v="2"/>
    <m/>
    <m/>
    <m/>
    <s v="No"/>
    <m/>
    <m/>
    <m/>
    <d v="2025-07-25T09:00:00"/>
    <s v="JUSTIN KURIAN"/>
    <s v="SMA1"/>
    <d v="2025-07-19T14:31:00"/>
    <s v="JAGADISH DEVIDAS CHAVHAN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61751"/>
    <s v="SMA1"/>
    <x v="2"/>
    <m/>
    <m/>
    <m/>
    <s v="No"/>
    <m/>
    <m/>
    <m/>
    <d v="2025-07-25T09:00:00"/>
    <s v="JUSTIN KURIAN"/>
    <s v="SMA1"/>
    <d v="2025-07-19T14:31:00"/>
    <s v="JAGADISH DEVIDAS CHAVHAN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61753"/>
    <s v="SMA1"/>
    <x v="2"/>
    <m/>
    <m/>
    <m/>
    <s v="No"/>
    <m/>
    <m/>
    <m/>
    <d v="2025-07-25T09:00:00"/>
    <s v="JUSTIN KURIAN"/>
    <s v="SMA1"/>
    <d v="2025-07-19T14:31:00"/>
    <s v="VRUSHABH SHIVAJI JATTURWAR"/>
    <m/>
    <d v="2025-07-25T00:00:00"/>
    <d v="1899-12-30T15:13:42"/>
  </r>
  <r>
    <n v="136612"/>
    <s v="Ghatanji"/>
    <s v="CUSTOMER SERVICE OFFICER"/>
    <x v="25"/>
    <x v="0"/>
    <n v="7448091041"/>
    <s v="WESTERN ZONE"/>
    <n v="7252"/>
    <s v="TASK-261754"/>
    <s v="SMA1"/>
    <x v="2"/>
    <m/>
    <m/>
    <m/>
    <s v="No"/>
    <m/>
    <m/>
    <m/>
    <d v="2025-07-25T09:00:00"/>
    <s v="JUSTIN KURIAN"/>
    <s v="SMA1"/>
    <d v="2025-07-19T14:31:00"/>
    <s v="AMIT SHANKAR BOBADE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61755"/>
    <s v="SMA1"/>
    <x v="2"/>
    <m/>
    <m/>
    <m/>
    <s v="No"/>
    <m/>
    <m/>
    <m/>
    <d v="2025-07-25T09:00:00"/>
    <s v="JUSTIN KURIAN"/>
    <s v="SMA1"/>
    <d v="2025-07-19T14:31:00"/>
    <s v="VRUSHABH SHIVAJI JATTURWAR"/>
    <m/>
    <d v="2025-07-25T00:00:00"/>
    <d v="1899-12-30T15:13:42"/>
  </r>
  <r>
    <n v="136612"/>
    <s v="Ghatanji"/>
    <s v="CUSTOMER SERVICE OFFICER"/>
    <x v="25"/>
    <x v="0"/>
    <n v="7448091041"/>
    <s v="WESTERN ZONE"/>
    <n v="7252"/>
    <s v="TASK-261756"/>
    <s v="SMA1"/>
    <x v="2"/>
    <m/>
    <m/>
    <m/>
    <s v="No"/>
    <m/>
    <m/>
    <m/>
    <d v="2025-07-25T09:00:00"/>
    <s v="JUSTIN KURIAN"/>
    <s v="SMA1"/>
    <d v="2025-07-19T14:31:00"/>
    <s v="AMIT SHANKAR BOBADE"/>
    <m/>
    <d v="2025-07-25T00:00:00"/>
    <d v="1899-12-30T15:13:42"/>
  </r>
  <r>
    <n v="136612"/>
    <s v="Ghatanji"/>
    <s v="CUSTOMER SERVICE OFFICER"/>
    <x v="25"/>
    <x v="0"/>
    <n v="7448091041"/>
    <s v="WESTERN ZONE"/>
    <n v="7252"/>
    <s v="TASK-261757"/>
    <s v="SMA1"/>
    <x v="2"/>
    <m/>
    <m/>
    <m/>
    <s v="No"/>
    <m/>
    <m/>
    <m/>
    <d v="2025-07-25T09:00:00"/>
    <s v="JUSTIN KURIAN"/>
    <s v="SMA1"/>
    <d v="2025-07-19T14:31:00"/>
    <s v="AMIT SHANKAR BOBADE"/>
    <m/>
    <d v="2025-07-25T00:00:00"/>
    <d v="1899-12-30T15:13:42"/>
  </r>
  <r>
    <n v="136612"/>
    <s v="Ghatanji"/>
    <s v="CUSTOMER SERVICE OFFICER"/>
    <x v="25"/>
    <x v="0"/>
    <n v="7448091041"/>
    <s v="WESTERN ZONE"/>
    <n v="7252"/>
    <s v="TASK-261759"/>
    <s v="SMA1"/>
    <x v="2"/>
    <m/>
    <m/>
    <m/>
    <s v="No"/>
    <m/>
    <m/>
    <m/>
    <d v="2025-07-25T09:00:00"/>
    <s v="JUSTIN KURIAN"/>
    <s v="SMA1"/>
    <d v="2025-07-19T14:31:00"/>
    <s v="AMIT SHANKAR BOBADE"/>
    <m/>
    <d v="2025-07-25T00:00:00"/>
    <d v="1899-12-30T15:13:42"/>
  </r>
  <r>
    <n v="28240"/>
    <s v="Ghatanji"/>
    <s v="CUSTOMER SERVICE OFFICER"/>
    <x v="25"/>
    <x v="0"/>
    <n v="8848003828"/>
    <s v="WESTERN ZONE"/>
    <n v="7252"/>
    <s v="TASK-261760"/>
    <s v="SMA1"/>
    <x v="2"/>
    <m/>
    <m/>
    <m/>
    <s v="No"/>
    <m/>
    <m/>
    <m/>
    <d v="2025-07-25T09:00:00"/>
    <s v="JUSTIN KURIAN"/>
    <s v="SMA1"/>
    <d v="2025-07-19T14:31:00"/>
    <s v="VAISHALI ASHOKRAO DHAKULKAR"/>
    <m/>
    <d v="2025-07-25T00:00:00"/>
    <d v="1899-12-30T15:13:42"/>
  </r>
  <r>
    <n v="28240"/>
    <s v="Ghatanji"/>
    <s v="CUSTOMER SERVICE OFFICER"/>
    <x v="25"/>
    <x v="0"/>
    <n v="8848003828"/>
    <s v="WESTERN ZONE"/>
    <n v="7252"/>
    <s v="TASK-261761"/>
    <s v="SMA1"/>
    <x v="2"/>
    <m/>
    <m/>
    <m/>
    <s v="No"/>
    <m/>
    <m/>
    <m/>
    <d v="2025-07-25T09:00:00"/>
    <s v="JUSTIN KURIAN"/>
    <s v="SMA1"/>
    <d v="2025-07-19T14:31:00"/>
    <s v="VAISHALI ASHOKRAO DHAKULKAR"/>
    <m/>
    <d v="2025-07-25T00:00:00"/>
    <d v="1899-12-30T15:13:42"/>
  </r>
  <r>
    <n v="28240"/>
    <s v="Ghatanji"/>
    <s v="CUSTOMER SERVICE OFFICER"/>
    <x v="25"/>
    <x v="0"/>
    <n v="8848003828"/>
    <s v="WESTERN ZONE"/>
    <n v="7252"/>
    <s v="TASK-261762"/>
    <s v="SMA1"/>
    <x v="2"/>
    <m/>
    <m/>
    <m/>
    <s v="No"/>
    <m/>
    <m/>
    <m/>
    <d v="2025-07-25T09:00:00"/>
    <s v="JUSTIN KURIAN"/>
    <s v="SMA1"/>
    <d v="2025-07-19T14:31:00"/>
    <s v="VAISHALI ASHOKRAO DHAKULKAR"/>
    <m/>
    <d v="2025-07-25T00:00:00"/>
    <d v="1899-12-30T15:13:42"/>
  </r>
  <r>
    <n v="28240"/>
    <s v="Ghatanji"/>
    <s v="CUSTOMER SERVICE OFFICER"/>
    <x v="25"/>
    <x v="0"/>
    <n v="8848003828"/>
    <s v="WESTERN ZONE"/>
    <n v="7252"/>
    <s v="TASK-261763"/>
    <s v="SMA1"/>
    <x v="2"/>
    <m/>
    <m/>
    <m/>
    <s v="No"/>
    <m/>
    <m/>
    <m/>
    <d v="2025-07-25T09:00:00"/>
    <s v="JUSTIN KURIAN"/>
    <s v="SMA1"/>
    <d v="2025-07-19T14:31:00"/>
    <s v="VAISHALI ASHOKRAO DHAKULKAR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61764"/>
    <s v="SMA1"/>
    <x v="2"/>
    <m/>
    <m/>
    <m/>
    <s v="No"/>
    <m/>
    <m/>
    <m/>
    <d v="2025-07-25T09:00:00"/>
    <s v="JUSTIN KURIAN"/>
    <s v="SMA1"/>
    <d v="2025-07-19T14:31:00"/>
    <s v="VRUSHABH SHIVAJI JATTURWAR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61765"/>
    <s v="SMA1"/>
    <x v="2"/>
    <m/>
    <m/>
    <m/>
    <s v="No"/>
    <m/>
    <m/>
    <m/>
    <d v="2025-07-25T09:00:00"/>
    <s v="JUSTIN KURIAN"/>
    <s v="SMA1"/>
    <d v="2025-07-19T14:31:00"/>
    <s v="VRUSHABH SHIVAJI JATTURWAR"/>
    <m/>
    <d v="2025-07-25T00:00:00"/>
    <d v="1899-12-30T15:13:42"/>
  </r>
  <r>
    <n v="136570"/>
    <s v="Ghatanji"/>
    <s v="CUSTOMER SERVICE OFFICER"/>
    <x v="25"/>
    <x v="0"/>
    <n v="9764489114"/>
    <s v="WESTERN ZONE"/>
    <n v="7252"/>
    <s v="TASK-261766"/>
    <s v="SMA1"/>
    <x v="2"/>
    <m/>
    <m/>
    <m/>
    <s v="No"/>
    <m/>
    <m/>
    <m/>
    <d v="2025-07-25T09:00:00"/>
    <s v="JUSTIN KURIAN"/>
    <s v="SMA1"/>
    <d v="2025-07-19T14:31:00"/>
    <s v="TEJAS PRAMOD PORANDWAR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61769"/>
    <s v="SMA1"/>
    <x v="2"/>
    <m/>
    <m/>
    <m/>
    <s v="No"/>
    <m/>
    <m/>
    <m/>
    <d v="2025-07-25T09:00:00"/>
    <s v="JUSTIN KURIAN"/>
    <s v="SMA1"/>
    <d v="2025-07-19T14:31:00"/>
    <s v="MAHESH MADHUKAR KADAM (Deleted)"/>
    <m/>
    <d v="2025-07-25T00:00:00"/>
    <d v="1899-12-30T15:13:42"/>
  </r>
  <r>
    <n v="25726"/>
    <s v="Ralegaon"/>
    <s v="ASSISTANT BRANCH MANAGER"/>
    <x v="25"/>
    <x v="0"/>
    <m/>
    <s v="WESTERN ZONE"/>
    <n v="7170"/>
    <s v="TASK-261770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61776"/>
    <s v="SMA1"/>
    <x v="2"/>
    <m/>
    <m/>
    <m/>
    <s v="No"/>
    <m/>
    <m/>
    <m/>
    <d v="2025-07-25T09:00:00"/>
    <s v="JUSTIN KURIAN"/>
    <s v="SMA1"/>
    <d v="2025-07-19T14:31:00"/>
    <s v="AKASH SAHEBRAO NANDANWAR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1778"/>
    <s v="SMA1"/>
    <x v="2"/>
    <m/>
    <m/>
    <m/>
    <s v="No"/>
    <m/>
    <m/>
    <m/>
    <d v="2025-07-25T09:00:00"/>
    <s v="JUSTIN KURIAN"/>
    <s v="SMA1"/>
    <d v="2025-07-19T14:31:00"/>
    <s v="YOGESH DHANRAJ CHAUDHARI"/>
    <m/>
    <d v="2025-07-25T00:00:00"/>
    <d v="1899-12-30T15:13:42"/>
  </r>
  <r>
    <n v="22340"/>
    <s v="Amgaon"/>
    <s v="CUSTOMER SERVICE OFFICER"/>
    <x v="23"/>
    <x v="0"/>
    <n v="8714634326"/>
    <s v="WESTERN ZONE"/>
    <n v="7156"/>
    <s v="TASK-261780"/>
    <s v="SMA1"/>
    <x v="2"/>
    <m/>
    <m/>
    <m/>
    <s v="No"/>
    <m/>
    <m/>
    <m/>
    <d v="2025-07-25T09:00:00"/>
    <s v="JUSTIN KURIAN"/>
    <s v="SMA1"/>
    <d v="2025-07-19T14:31:00"/>
    <s v="RISHA RAJENDRA CHOURE (Deleted)"/>
    <m/>
    <d v="2025-07-25T00:00:00"/>
    <d v="1899-12-30T15:13:42"/>
  </r>
  <r>
    <n v="136346"/>
    <s v="Chikhli"/>
    <s v="CUSTOMER SERVICE OFFICER"/>
    <x v="7"/>
    <x v="0"/>
    <n v="9322744020"/>
    <s v="WESTERN ZONE"/>
    <n v="7192"/>
    <s v="TASK-261786"/>
    <s v="SMA1"/>
    <x v="2"/>
    <m/>
    <m/>
    <m/>
    <s v="No"/>
    <m/>
    <m/>
    <m/>
    <d v="2025-07-25T09:00:00"/>
    <s v="JUSTIN KURIAN"/>
    <s v="SMA1"/>
    <d v="2025-07-19T14:31:00"/>
    <s v="SACHIN MADHAV ADHAV"/>
    <m/>
    <d v="2025-07-25T00:00:00"/>
    <d v="1899-12-30T15:13:42"/>
  </r>
  <r>
    <n v="133856"/>
    <s v="Basmat"/>
    <s v="CUSTOMER SERVICE OFFICER"/>
    <x v="0"/>
    <x v="0"/>
    <n v="8999630949"/>
    <s v="WESTERN ZONE"/>
    <n v="1773"/>
    <s v="TASK-261789"/>
    <s v="SMA1"/>
    <x v="2"/>
    <m/>
    <m/>
    <m/>
    <s v="No"/>
    <m/>
    <m/>
    <m/>
    <d v="2025-07-25T09:00:00"/>
    <s v="JUSTIN KURIAN"/>
    <s v="SMA1"/>
    <d v="2025-07-19T14:31:00"/>
    <s v="MANISHA NAGORAV NAWALE"/>
    <m/>
    <d v="2025-07-25T00:00:00"/>
    <d v="1899-12-30T15:13:42"/>
  </r>
  <r>
    <n v="134455"/>
    <s v="Mahur"/>
    <s v="ASSISTANT BRANCH MANAGER"/>
    <x v="25"/>
    <x v="0"/>
    <m/>
    <s v="WESTERN ZONE"/>
    <n v="7195"/>
    <s v="TASK-261790"/>
    <s v="SMA1"/>
    <x v="2"/>
    <m/>
    <m/>
    <m/>
    <s v="No"/>
    <m/>
    <m/>
    <m/>
    <d v="2025-07-25T09:00:00"/>
    <s v="JUSTIN KURIAN"/>
    <s v="SMA1"/>
    <d v="2025-07-19T14:31:00"/>
    <s v="LAKHAN PRAKASH JADHAO"/>
    <m/>
    <d v="2025-07-25T00:00:00"/>
    <d v="1899-12-30T15:13:42"/>
  </r>
  <r>
    <n v="135834"/>
    <s v="Mahur"/>
    <s v="CUSTOMER SERVICE OFFICER"/>
    <x v="25"/>
    <x v="0"/>
    <n v="9359234309"/>
    <s v="WESTERN ZONE"/>
    <n v="7195"/>
    <s v="TASK-261791"/>
    <s v="SMA1"/>
    <x v="2"/>
    <m/>
    <m/>
    <m/>
    <s v="No"/>
    <m/>
    <m/>
    <m/>
    <d v="2025-07-25T09:00:00"/>
    <s v="JUSTIN KURIAN"/>
    <s v="SMA1"/>
    <d v="2025-07-19T14:31:00"/>
    <s v="KARTIK PREMSING RATHOD"/>
    <m/>
    <d v="2025-07-25T00:00:00"/>
    <d v="1899-12-30T15:13:42"/>
  </r>
  <r>
    <n v="134455"/>
    <s v="Mahur"/>
    <s v="ASSISTANT BRANCH MANAGER"/>
    <x v="25"/>
    <x v="0"/>
    <m/>
    <s v="WESTERN ZONE"/>
    <n v="7195"/>
    <s v="TASK-261793"/>
    <s v="SMA1"/>
    <x v="2"/>
    <m/>
    <m/>
    <m/>
    <s v="No"/>
    <m/>
    <m/>
    <m/>
    <d v="2025-07-25T09:00:00"/>
    <s v="JUSTIN KURIAN"/>
    <s v="SMA1"/>
    <d v="2025-07-19T14:31:00"/>
    <s v="LAKHAN PRAKASH JADHAO"/>
    <m/>
    <d v="2025-07-25T00:00:00"/>
    <d v="1899-12-30T15:13:42"/>
  </r>
  <r>
    <n v="135834"/>
    <s v="Mahur"/>
    <s v="CUSTOMER SERVICE OFFICER"/>
    <x v="25"/>
    <x v="0"/>
    <n v="9359234309"/>
    <s v="WESTERN ZONE"/>
    <n v="7195"/>
    <s v="TASK-261794"/>
    <s v="SMA1"/>
    <x v="2"/>
    <m/>
    <m/>
    <m/>
    <s v="No"/>
    <m/>
    <m/>
    <m/>
    <d v="2025-07-25T09:00:00"/>
    <s v="JUSTIN KURIAN"/>
    <s v="SMA1"/>
    <d v="2025-07-19T14:31:00"/>
    <s v="KARTIK PREMSING RATHOD"/>
    <m/>
    <d v="2025-07-25T00:00:00"/>
    <d v="1899-12-30T15:13:42"/>
  </r>
  <r>
    <n v="134455"/>
    <s v="Mahur"/>
    <s v="ASSISTANT BRANCH MANAGER"/>
    <x v="25"/>
    <x v="0"/>
    <m/>
    <s v="WESTERN ZONE"/>
    <n v="7195"/>
    <s v="TASK-261795"/>
    <s v="SMA1"/>
    <x v="2"/>
    <m/>
    <m/>
    <m/>
    <s v="No"/>
    <m/>
    <m/>
    <m/>
    <d v="2025-07-25T09:00:00"/>
    <s v="JUSTIN KURIAN"/>
    <s v="SMA1"/>
    <d v="2025-07-19T14:31:00"/>
    <s v="LAKHAN PRAKASH JADHAO"/>
    <m/>
    <d v="2025-07-25T00:00:00"/>
    <d v="1899-12-30T15:13:42"/>
  </r>
  <r>
    <n v="135225"/>
    <s v="Umarkhed"/>
    <s v="CUSTOMER SERVICE OFFICER"/>
    <x v="0"/>
    <x v="0"/>
    <n v="8605185838"/>
    <s v="WESTERN ZONE"/>
    <n v="7209"/>
    <s v="TASK-261799"/>
    <s v="SMA1"/>
    <x v="2"/>
    <m/>
    <m/>
    <m/>
    <s v="No"/>
    <m/>
    <m/>
    <m/>
    <d v="2025-07-25T09:00:00"/>
    <s v="JUSTIN KURIAN"/>
    <s v="SMA1"/>
    <d v="2025-07-19T14:31:00"/>
    <s v="VINOD PRAKASH KHARTADE"/>
    <m/>
    <d v="2025-07-25T00:00:00"/>
    <d v="1899-12-30T15:13:42"/>
  </r>
  <r>
    <n v="135225"/>
    <s v="Umarkhed"/>
    <s v="CUSTOMER SERVICE OFFICER"/>
    <x v="0"/>
    <x v="0"/>
    <n v="8605185838"/>
    <s v="WESTERN ZONE"/>
    <n v="7209"/>
    <s v="TASK-261798"/>
    <s v="SMA1"/>
    <x v="2"/>
    <m/>
    <m/>
    <m/>
    <s v="No"/>
    <m/>
    <m/>
    <m/>
    <d v="2025-07-25T09:00:00"/>
    <s v="JUSTIN KURIAN"/>
    <s v="SMA1"/>
    <d v="2025-07-19T14:31:00"/>
    <s v="VINOD PRAKASH KHARTADE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801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802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5164"/>
    <s v="Arani"/>
    <s v="ASSISTANT BRANCH MANAGER"/>
    <x v="25"/>
    <x v="0"/>
    <m/>
    <s v="WESTERN ZONE"/>
    <n v="7208"/>
    <s v="TASK-261803"/>
    <s v="SMA1"/>
    <x v="2"/>
    <m/>
    <m/>
    <m/>
    <s v="No"/>
    <m/>
    <m/>
    <m/>
    <d v="2025-07-25T09:00:00"/>
    <s v="JUSTIN KURIAN"/>
    <s v="SMA1"/>
    <d v="2025-07-19T14:31:00"/>
    <s v="MAHESH NAMDEV CHAVHAN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804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1805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806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4342"/>
    <s v="Malkapur"/>
    <s v="CUSTOMER SERVICE OFFICER"/>
    <x v="7"/>
    <x v="0"/>
    <n v="8080981913"/>
    <s v="WESTERN ZONE"/>
    <n v="1771"/>
    <s v="TASK-261807"/>
    <s v="SMA1"/>
    <x v="2"/>
    <m/>
    <m/>
    <m/>
    <s v="No"/>
    <m/>
    <m/>
    <m/>
    <d v="2025-07-25T09:00:00"/>
    <s v="JUSTIN KURIAN"/>
    <s v="SMA1"/>
    <d v="2025-07-19T14:31:00"/>
    <s v="PRAVIN RAMESH LOKHANDE"/>
    <m/>
    <d v="2025-07-25T00:00:00"/>
    <d v="1899-12-30T15:13:42"/>
  </r>
  <r>
    <n v="134342"/>
    <s v="Malkapur"/>
    <s v="CUSTOMER SERVICE OFFICER"/>
    <x v="7"/>
    <x v="0"/>
    <n v="8080981913"/>
    <s v="WESTERN ZONE"/>
    <n v="1771"/>
    <s v="TASK-261809"/>
    <s v="SMA1"/>
    <x v="2"/>
    <m/>
    <m/>
    <m/>
    <s v="No"/>
    <m/>
    <m/>
    <m/>
    <d v="2025-07-25T09:00:00"/>
    <s v="JUSTIN KURIAN"/>
    <s v="SMA1"/>
    <d v="2025-07-19T14:31:00"/>
    <s v="PRAVIN RAMESH LOKHANDE"/>
    <m/>
    <d v="2025-07-25T00:00:00"/>
    <d v="1899-12-30T15:13:42"/>
  </r>
  <r>
    <n v="25726"/>
    <s v="Ralegaon"/>
    <s v="ASSISTANT BRANCH MANAGER"/>
    <x v="25"/>
    <x v="0"/>
    <m/>
    <s v="WESTERN ZONE"/>
    <n v="7170"/>
    <s v="TASK-261810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811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812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813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814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815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61818"/>
    <s v="SMA1"/>
    <x v="2"/>
    <m/>
    <m/>
    <m/>
    <s v="No"/>
    <m/>
    <m/>
    <m/>
    <d v="2025-07-25T09:00:00"/>
    <s v="JUSTIN KURIAN"/>
    <s v="SMA1"/>
    <d v="2025-07-19T14:31:00"/>
    <s v="MAHESH GAJENDRA BHARTI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819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820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25726"/>
    <s v="Ralegaon"/>
    <s v="ASSISTANT BRANCH MANAGER"/>
    <x v="25"/>
    <x v="0"/>
    <m/>
    <s v="WESTERN ZONE"/>
    <n v="7170"/>
    <s v="TASK-261823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1824"/>
    <s v="SMA1"/>
    <x v="2"/>
    <m/>
    <m/>
    <m/>
    <s v="No"/>
    <m/>
    <m/>
    <m/>
    <d v="2025-07-25T09:00:00"/>
    <s v="JUSTIN KURIAN"/>
    <s v="SMA1"/>
    <d v="2025-07-19T14:31:00"/>
    <s v="ROHIT SURESH RATHOD"/>
    <m/>
    <d v="2025-07-25T00:00:00"/>
    <d v="1899-12-30T15:13:42"/>
  </r>
  <r>
    <n v="25726"/>
    <s v="Ralegaon"/>
    <s v="ASSISTANT BRANCH MANAGER"/>
    <x v="25"/>
    <x v="0"/>
    <m/>
    <s v="WESTERN ZONE"/>
    <n v="7170"/>
    <s v="TASK-261825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1826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827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6570"/>
    <s v="Ghatanji"/>
    <s v="CUSTOMER SERVICE OFFICER"/>
    <x v="25"/>
    <x v="0"/>
    <n v="9764489114"/>
    <s v="WESTERN ZONE"/>
    <n v="7252"/>
    <s v="TASK-261835"/>
    <s v="SMA1"/>
    <x v="2"/>
    <m/>
    <m/>
    <m/>
    <s v="No"/>
    <m/>
    <m/>
    <m/>
    <d v="2025-07-25T09:00:00"/>
    <s v="JUSTIN KURIAN"/>
    <s v="SMA1"/>
    <d v="2025-07-19T14:31:00"/>
    <s v="TEJAS PRAMOD PORANDWAR"/>
    <m/>
    <d v="2025-07-25T00:00:00"/>
    <d v="1899-12-30T15:13:42"/>
  </r>
  <r>
    <n v="25726"/>
    <s v="Ralegaon"/>
    <s v="ASSISTANT BRANCH MANAGER"/>
    <x v="25"/>
    <x v="0"/>
    <m/>
    <s v="WESTERN ZONE"/>
    <n v="7170"/>
    <s v="TASK-261836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1838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839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840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842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843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844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845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849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847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850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851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852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857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859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860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861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862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863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864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134801"/>
    <s v="Alaganallur"/>
    <s v="CUSTOMER SERVICE OFFICER"/>
    <x v="33"/>
    <x v="8"/>
    <n v="8438244574"/>
    <s v="SOUTH ZONE"/>
    <n v="7017"/>
    <s v="TASK-261867"/>
    <s v="SMA1"/>
    <x v="2"/>
    <m/>
    <m/>
    <m/>
    <s v="No"/>
    <m/>
    <m/>
    <m/>
    <d v="2025-07-25T09:00:00"/>
    <s v="JUSTIN KURIAN"/>
    <s v="SMA1"/>
    <d v="2025-07-19T14:31:00"/>
    <s v="NAVANEETHAKRISHNAN M"/>
    <m/>
    <d v="2025-07-25T00:00:00"/>
    <d v="1899-12-30T15:13:42"/>
  </r>
  <r>
    <n v="136618"/>
    <s v="Kinwat"/>
    <s v="CUSTOMER SERVICE OFFICER"/>
    <x v="0"/>
    <x v="0"/>
    <n v="7843077004"/>
    <s v="WESTERN ZONE"/>
    <n v="7235"/>
    <s v="TASK-261870"/>
    <s v="SMA1"/>
    <x v="2"/>
    <m/>
    <m/>
    <m/>
    <s v="No"/>
    <m/>
    <m/>
    <m/>
    <d v="2025-07-25T09:00:00"/>
    <s v="JUSTIN KURIAN"/>
    <s v="SMA1"/>
    <d v="2025-07-19T14:31:00"/>
    <s v="SHIRIN KARIM HUSSAIN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61871"/>
    <s v="SMA1"/>
    <x v="2"/>
    <m/>
    <m/>
    <m/>
    <s v="No"/>
    <m/>
    <m/>
    <m/>
    <d v="2025-07-25T09:00:00"/>
    <s v="JUSTIN KURIAN"/>
    <s v="SMA1"/>
    <d v="2025-07-19T14:31:00"/>
    <s v="LINCY G"/>
    <m/>
    <d v="2025-07-25T00:00:00"/>
    <d v="1899-12-30T15:13:42"/>
  </r>
  <r>
    <n v="29625"/>
    <s v="Chavara"/>
    <s v="CUSTOMER SERVICE OFFICER"/>
    <x v="5"/>
    <x v="4"/>
    <n v="7356805209"/>
    <s v="SOUTH ZONE"/>
    <n v="7052"/>
    <s v="TASK-261873"/>
    <s v="SMA1"/>
    <x v="2"/>
    <m/>
    <m/>
    <m/>
    <s v="No"/>
    <m/>
    <m/>
    <m/>
    <d v="2025-07-25T09:00:00"/>
    <s v="JUSTIN KURIAN"/>
    <s v="SMA1"/>
    <d v="2025-07-19T14:31:00"/>
    <s v="AKHIL MADHU"/>
    <m/>
    <d v="2025-07-25T00:00:00"/>
    <d v="1899-12-30T15:13:42"/>
  </r>
  <r>
    <n v="133904"/>
    <s v="Muthukulam"/>
    <s v="CUSTOMER SERVICE OFFICER"/>
    <x v="5"/>
    <x v="4"/>
    <n v="8921871977"/>
    <s v="SOUTH ZONE"/>
    <n v="7024"/>
    <s v="TASK-261872"/>
    <s v="SMA1"/>
    <x v="2"/>
    <m/>
    <m/>
    <m/>
    <s v="No"/>
    <m/>
    <m/>
    <m/>
    <d v="2025-07-25T09:00:00"/>
    <s v="JUSTIN KURIAN"/>
    <s v="SMA1"/>
    <d v="2025-07-19T14:31:00"/>
    <s v="BIPIN BABU"/>
    <m/>
    <d v="2025-07-25T00:00:00"/>
    <d v="1899-12-30T15:13:42"/>
  </r>
  <r>
    <n v="134646"/>
    <s v="Chavara"/>
    <s v="CUSTOMER SERVICE OFFICER"/>
    <x v="5"/>
    <x v="4"/>
    <n v="8943597861"/>
    <s v="SOUTH ZONE"/>
    <n v="7052"/>
    <s v="TASK-261875"/>
    <s v="SMA1"/>
    <x v="2"/>
    <m/>
    <m/>
    <m/>
    <s v="No"/>
    <m/>
    <m/>
    <m/>
    <d v="2025-07-25T09:00:00"/>
    <s v="JUSTIN KURIAN"/>
    <s v="SMA1"/>
    <d v="2025-07-19T14:31:00"/>
    <s v="HIROSH KUMAR. M"/>
    <m/>
    <d v="2025-07-25T00:00:00"/>
    <d v="1899-12-30T15:13:42"/>
  </r>
  <r>
    <n v="136310"/>
    <s v="Thevalakkara"/>
    <s v="CUSTOMER SERVICE OFFICER"/>
    <x v="5"/>
    <x v="4"/>
    <m/>
    <s v="SOUTH ZONE"/>
    <n v="7054"/>
    <s v="TASK-261876"/>
    <s v="SMA1"/>
    <x v="2"/>
    <m/>
    <m/>
    <m/>
    <s v="No"/>
    <m/>
    <m/>
    <m/>
    <d v="2025-07-25T09:00:00"/>
    <s v="JUSTIN KURIAN"/>
    <s v="SMA1"/>
    <d v="2025-07-19T14:31:00"/>
    <s v="ABHIJITH M"/>
    <m/>
    <d v="2025-07-25T00:00:00"/>
    <d v="1899-12-30T15:13:42"/>
  </r>
  <r>
    <n v="134707"/>
    <s v="Muthukulam"/>
    <s v="CUSTOMER SERVICE OFFICER"/>
    <x v="5"/>
    <x v="4"/>
    <n v="8078759949"/>
    <s v="SOUTH ZONE"/>
    <n v="7024"/>
    <s v="TASK-261888"/>
    <s v="SMA1"/>
    <x v="2"/>
    <m/>
    <m/>
    <m/>
    <s v="No"/>
    <m/>
    <m/>
    <m/>
    <d v="2025-07-25T09:00:00"/>
    <s v="JUSTIN KURIAN"/>
    <s v="SMA1"/>
    <d v="2025-07-19T14:31:00"/>
    <s v="NITHYA BALAN (Deleted)"/>
    <m/>
    <d v="2025-07-25T00:00:00"/>
    <d v="1899-12-30T15:13:42"/>
  </r>
  <r>
    <n v="135070"/>
    <s v="Thoothukudi"/>
    <s v="CUSTOMER SERVICE OFFICER"/>
    <x v="14"/>
    <x v="8"/>
    <n v="9025002153"/>
    <s v="SOUTH ZONE"/>
    <n v="1795"/>
    <s v="TASK-261890"/>
    <s v="SMA1"/>
    <x v="2"/>
    <m/>
    <m/>
    <m/>
    <s v="No"/>
    <m/>
    <m/>
    <m/>
    <d v="2025-07-25T09:00:00"/>
    <s v="JUSTIN KURIAN"/>
    <s v="SMA1"/>
    <d v="2025-07-19T14:31:00"/>
    <s v="SANTHOSHKUMAR K"/>
    <m/>
    <d v="2025-07-25T00:00:00"/>
    <d v="1899-12-30T15:13:42"/>
  </r>
  <r>
    <n v="135070"/>
    <s v="Thoothukudi"/>
    <s v="CUSTOMER SERVICE OFFICER"/>
    <x v="14"/>
    <x v="8"/>
    <n v="9025002153"/>
    <s v="SOUTH ZONE"/>
    <n v="1795"/>
    <s v="TASK-261891"/>
    <s v="SMA1"/>
    <x v="2"/>
    <m/>
    <m/>
    <m/>
    <s v="No"/>
    <m/>
    <m/>
    <m/>
    <d v="2025-07-25T09:00:00"/>
    <s v="JUSTIN KURIAN"/>
    <s v="SMA1"/>
    <d v="2025-07-19T14:31:00"/>
    <s v="SANTHOSHKUMAR K"/>
    <m/>
    <d v="2025-07-25T00:00:00"/>
    <d v="1899-12-30T15:13:42"/>
  </r>
  <r>
    <n v="135070"/>
    <s v="Thoothukudi"/>
    <s v="CUSTOMER SERVICE OFFICER"/>
    <x v="14"/>
    <x v="8"/>
    <n v="9025002153"/>
    <s v="SOUTH ZONE"/>
    <n v="1795"/>
    <s v="TASK-261893"/>
    <s v="SMA1"/>
    <x v="2"/>
    <m/>
    <m/>
    <m/>
    <s v="No"/>
    <m/>
    <m/>
    <m/>
    <d v="2025-07-25T09:00:00"/>
    <s v="JUSTIN KURIAN"/>
    <s v="SMA1"/>
    <d v="2025-07-19T14:31:00"/>
    <s v="SANTHOSHKUMAR K"/>
    <m/>
    <d v="2025-07-25T00:00:00"/>
    <d v="1899-12-30T15:13:42"/>
  </r>
  <r>
    <n v="134342"/>
    <s v="Malkapur"/>
    <s v="CUSTOMER SERVICE OFFICER"/>
    <x v="7"/>
    <x v="0"/>
    <n v="8080981913"/>
    <s v="WESTERN ZONE"/>
    <n v="1771"/>
    <s v="TASK-261909"/>
    <s v="SMA1"/>
    <x v="2"/>
    <m/>
    <m/>
    <m/>
    <s v="No"/>
    <m/>
    <m/>
    <m/>
    <d v="2025-07-25T09:00:00"/>
    <s v="JUSTIN KURIAN"/>
    <s v="SMA1"/>
    <d v="2025-07-19T14:31:00"/>
    <s v="PRAVIN RAMESH LOKHANDE"/>
    <m/>
    <d v="2025-07-25T00:00:00"/>
    <d v="1899-12-30T15:13:42"/>
  </r>
  <r>
    <n v="134342"/>
    <s v="Malkapur"/>
    <s v="CUSTOMER SERVICE OFFICER"/>
    <x v="7"/>
    <x v="0"/>
    <n v="8080981913"/>
    <s v="WESTERN ZONE"/>
    <n v="1771"/>
    <s v="TASK-261910"/>
    <s v="SMA1"/>
    <x v="2"/>
    <m/>
    <m/>
    <m/>
    <s v="No"/>
    <m/>
    <m/>
    <m/>
    <d v="2025-07-25T09:00:00"/>
    <s v="JUSTIN KURIAN"/>
    <s v="SMA1"/>
    <d v="2025-07-19T14:31:00"/>
    <s v="PRAVIN RAMESH LOKHANDE"/>
    <m/>
    <d v="2025-07-25T00:00:00"/>
    <d v="1899-12-30T15:13:42"/>
  </r>
  <r>
    <n v="25726"/>
    <s v="Ralegaon"/>
    <s v="ASSISTANT BRANCH MANAGER"/>
    <x v="25"/>
    <x v="0"/>
    <m/>
    <s v="WESTERN ZONE"/>
    <n v="7170"/>
    <s v="TASK-261911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912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1913"/>
    <s v="SMA1"/>
    <x v="2"/>
    <m/>
    <m/>
    <m/>
    <s v="No"/>
    <m/>
    <m/>
    <m/>
    <d v="2025-07-25T09:00:00"/>
    <s v="JUSTIN KURIAN"/>
    <s v="SMA1"/>
    <d v="2025-07-19T14:31:00"/>
    <s v="ROHIT SURESH RATHOD"/>
    <m/>
    <d v="2025-07-25T00:00:00"/>
    <d v="1899-12-30T15:13:42"/>
  </r>
  <r>
    <n v="25726"/>
    <s v="Ralegaon"/>
    <s v="ASSISTANT BRANCH MANAGER"/>
    <x v="25"/>
    <x v="0"/>
    <m/>
    <s v="WESTERN ZONE"/>
    <n v="7170"/>
    <s v="TASK-261914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61915"/>
    <s v="SMA1"/>
    <x v="2"/>
    <m/>
    <m/>
    <m/>
    <s v="No"/>
    <m/>
    <m/>
    <m/>
    <d v="2025-07-25T09:00:00"/>
    <s v="JUSTIN KURIAN"/>
    <s v="SMA1"/>
    <d v="2025-07-19T14:31:00"/>
    <s v="MAHESH GAJENDRA BHARTI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1916"/>
    <s v="SMA1"/>
    <x v="2"/>
    <m/>
    <m/>
    <m/>
    <s v="No"/>
    <m/>
    <m/>
    <m/>
    <d v="2025-07-25T09:00:00"/>
    <s v="JUSTIN KURIAN"/>
    <s v="SMA1"/>
    <d v="2025-07-19T14:31:00"/>
    <s v="ROHIT SURESH RATHOD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1917"/>
    <s v="SMA1"/>
    <x v="2"/>
    <m/>
    <m/>
    <m/>
    <s v="No"/>
    <m/>
    <m/>
    <m/>
    <d v="2025-07-25T09:00:00"/>
    <s v="JUSTIN KURIAN"/>
    <s v="SMA1"/>
    <d v="2025-07-19T14:31:00"/>
    <s v="ROHIT SURESH RATHOD"/>
    <m/>
    <d v="2025-07-25T00:00:00"/>
    <d v="1899-12-30T15:13:42"/>
  </r>
  <r>
    <n v="25726"/>
    <s v="Ralegaon"/>
    <s v="ASSISTANT BRANCH MANAGER"/>
    <x v="25"/>
    <x v="0"/>
    <m/>
    <s v="WESTERN ZONE"/>
    <n v="7170"/>
    <s v="TASK-261918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1919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1920"/>
    <s v="SMA1"/>
    <x v="2"/>
    <m/>
    <m/>
    <m/>
    <s v="No"/>
    <m/>
    <m/>
    <m/>
    <d v="2025-07-25T09:00:00"/>
    <s v="JUSTIN KURIAN"/>
    <s v="SMA1"/>
    <d v="2025-07-19T14:31:00"/>
    <s v="AMIT DILIP PAWAR"/>
    <m/>
    <d v="2025-07-25T00:00:00"/>
    <d v="1899-12-30T15:13:42"/>
  </r>
  <r>
    <n v="133557"/>
    <s v="Arani"/>
    <s v="CUSTOMER SERVICE OFFICER"/>
    <x v="25"/>
    <x v="0"/>
    <n v="7498975118"/>
    <s v="WESTERN ZONE"/>
    <n v="7208"/>
    <s v="TASK-261923"/>
    <s v="SMA1"/>
    <x v="2"/>
    <m/>
    <m/>
    <m/>
    <s v="No"/>
    <m/>
    <m/>
    <m/>
    <d v="2025-07-25T09:00:00"/>
    <s v="JUSTIN KURIAN"/>
    <s v="SMA1"/>
    <d v="2025-07-19T14:31:00"/>
    <s v="SUMESH VINOD ANE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925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926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1928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929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930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61931"/>
    <s v="SMA1"/>
    <x v="2"/>
    <m/>
    <m/>
    <m/>
    <s v="No"/>
    <m/>
    <m/>
    <m/>
    <d v="2025-07-25T09:00:00"/>
    <s v="JUSTIN KURIAN"/>
    <s v="SMA1"/>
    <d v="2025-07-19T14:31:00"/>
    <s v="KARAN RAJENDRA DHOKE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1933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932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934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1938"/>
    <s v="SMA1"/>
    <x v="2"/>
    <m/>
    <m/>
    <m/>
    <s v="No"/>
    <m/>
    <m/>
    <m/>
    <d v="2025-07-25T09:00:00"/>
    <s v="JUSTIN KURIAN"/>
    <s v="SMA1"/>
    <d v="2025-07-19T14:31:00"/>
    <s v="VIKRANT BHARAT DUTHADE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937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935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1939"/>
    <s v="SMA1"/>
    <x v="2"/>
    <m/>
    <m/>
    <m/>
    <s v="No"/>
    <m/>
    <m/>
    <m/>
    <d v="2025-07-25T09:00:00"/>
    <s v="JUSTIN KURIAN"/>
    <s v="SMA1"/>
    <d v="2025-07-19T14:31:00"/>
    <s v="AMOL SUBHAS PAWAR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61940"/>
    <s v="SMA1"/>
    <x v="2"/>
    <m/>
    <m/>
    <m/>
    <s v="No"/>
    <m/>
    <m/>
    <m/>
    <d v="2025-07-25T09:00:00"/>
    <s v="JUSTIN KURIAN"/>
    <s v="SMA1"/>
    <d v="2025-07-19T14:31:00"/>
    <s v="TUSHAR BHAGWAN LADISKAR"/>
    <m/>
    <d v="2025-07-25T00:00:00"/>
    <d v="1899-12-30T15:13:42"/>
  </r>
  <r>
    <n v="134010"/>
    <s v="Daryapur"/>
    <s v="CUSTOMER SERVICE OFFICER"/>
    <x v="25"/>
    <x v="0"/>
    <n v="7719003426"/>
    <s v="WESTERN ZONE"/>
    <n v="7303"/>
    <s v="TASK-261942"/>
    <s v="SMA1"/>
    <x v="2"/>
    <m/>
    <m/>
    <m/>
    <s v="No"/>
    <m/>
    <m/>
    <m/>
    <d v="2025-07-25T09:00:00"/>
    <s v="JUSTIN KURIAN"/>
    <s v="SMA1"/>
    <d v="2025-07-19T14:31:00"/>
    <s v="JAGADISH DEVIDAS CHAVHAN"/>
    <m/>
    <d v="2025-07-25T00:00:00"/>
    <d v="1899-12-30T15:13:42"/>
  </r>
  <r>
    <n v="135577"/>
    <s v="Karanja-ghadge"/>
    <s v="CUSTOMER SERVICE OFFICER"/>
    <x v="23"/>
    <x v="0"/>
    <n v="7263095843"/>
    <s v="WESTERN ZONE"/>
    <n v="7177"/>
    <s v="TASK-261943"/>
    <s v="SMA1"/>
    <x v="2"/>
    <m/>
    <m/>
    <m/>
    <s v="No"/>
    <m/>
    <m/>
    <m/>
    <d v="2025-07-25T09:00:00"/>
    <s v="JUSTIN KURIAN"/>
    <s v="SMA1"/>
    <d v="2025-07-19T14:31:00"/>
    <s v="PRAJWAL YASHVANTRAO PATIL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61944"/>
    <s v="SMA1"/>
    <x v="2"/>
    <m/>
    <m/>
    <m/>
    <s v="No"/>
    <m/>
    <m/>
    <m/>
    <d v="2025-07-25T09:00:00"/>
    <s v="JUSTIN KURIAN"/>
    <s v="SMA1"/>
    <d v="2025-07-19T14:31:00"/>
    <s v="DINESH SADASHIV RAUT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1946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134455"/>
    <s v="Mahur"/>
    <s v="ASSISTANT BRANCH MANAGER"/>
    <x v="25"/>
    <x v="0"/>
    <m/>
    <s v="WESTERN ZONE"/>
    <n v="7195"/>
    <s v="TASK-261947"/>
    <s v="SMA1"/>
    <x v="2"/>
    <m/>
    <m/>
    <m/>
    <s v="No"/>
    <m/>
    <m/>
    <m/>
    <d v="2025-07-25T09:00:00"/>
    <s v="JUSTIN KURIAN"/>
    <s v="SMA1"/>
    <d v="2025-07-19T14:31:00"/>
    <s v="LAKHAN PRAKASH JADHAO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61948"/>
    <s v="SMA1"/>
    <x v="2"/>
    <m/>
    <m/>
    <m/>
    <s v="No"/>
    <m/>
    <m/>
    <m/>
    <d v="2025-07-25T09:00:00"/>
    <s v="JUSTIN KURIAN"/>
    <s v="SMA1"/>
    <d v="2025-07-19T14:31:00"/>
    <s v="MAHESH GAJENDRA BHARTI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61950"/>
    <s v="SMA1"/>
    <x v="2"/>
    <m/>
    <m/>
    <m/>
    <s v="No"/>
    <m/>
    <m/>
    <m/>
    <d v="2025-07-25T09:00:00"/>
    <s v="JUSTIN KURIAN"/>
    <s v="SMA1"/>
    <d v="2025-07-19T14:31:00"/>
    <s v="TUSHAR BHAGWAN LADISKAR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1959"/>
    <s v="SMA1"/>
    <x v="2"/>
    <m/>
    <m/>
    <m/>
    <s v="No"/>
    <m/>
    <m/>
    <m/>
    <d v="2025-07-25T09:00:00"/>
    <s v="JUSTIN KURIAN"/>
    <s v="SMA1"/>
    <d v="2025-07-19T14:31:00"/>
    <s v="RUPESH RAYSING CHAVH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1960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1961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1962"/>
    <s v="SMA1"/>
    <x v="2"/>
    <m/>
    <m/>
    <m/>
    <s v="No"/>
    <m/>
    <m/>
    <m/>
    <d v="2025-07-25T09:00:00"/>
    <s v="JUSTIN KURIAN"/>
    <s v="SMA1"/>
    <d v="2025-07-19T14:31:00"/>
    <s v="KALA NANTHINI IYAPPAN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61967"/>
    <s v="SMA1"/>
    <x v="2"/>
    <m/>
    <m/>
    <m/>
    <s v="No"/>
    <m/>
    <m/>
    <m/>
    <d v="2025-07-25T09:00:00"/>
    <s v="JUSTIN KURIAN"/>
    <s v="SMA1"/>
    <d v="2025-07-19T14:31:00"/>
    <s v="ABHISHEK BALASAHEB WADIKAR"/>
    <m/>
    <d v="2025-07-25T00:00:00"/>
    <d v="1899-12-30T15:13:42"/>
  </r>
  <r>
    <n v="136453"/>
    <s v="Kundara"/>
    <s v="CUSTOMER SERVICE OFFICER"/>
    <x v="5"/>
    <x v="4"/>
    <n v="7560934190"/>
    <s v="SOUTH ZONE"/>
    <n v="7026"/>
    <s v="TASK-261976"/>
    <s v="SMA1"/>
    <x v="2"/>
    <m/>
    <m/>
    <m/>
    <s v="No"/>
    <m/>
    <m/>
    <m/>
    <d v="2025-07-25T09:00:00"/>
    <s v="JUSTIN KURIAN"/>
    <s v="SMA1"/>
    <d v="2025-07-19T14:31:00"/>
    <s v="ABHILASH G"/>
    <m/>
    <d v="2025-07-25T00:00:00"/>
    <d v="1899-12-30T15:13:42"/>
  </r>
  <r>
    <n v="136370"/>
    <s v="Chavara"/>
    <s v="CUSTOMER SERVICE OFFICER"/>
    <x v="5"/>
    <x v="4"/>
    <n v="9995811143"/>
    <s v="SOUTH ZONE"/>
    <n v="7052"/>
    <s v="TASK-261978"/>
    <s v="SMA1"/>
    <x v="2"/>
    <m/>
    <m/>
    <m/>
    <s v="No"/>
    <m/>
    <m/>
    <m/>
    <d v="2025-07-25T09:00:00"/>
    <s v="JUSTIN KURIAN"/>
    <s v="SMA1"/>
    <d v="2025-07-19T14:31:00"/>
    <s v="DEEPU R S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1980"/>
    <s v="SMA1"/>
    <x v="2"/>
    <m/>
    <m/>
    <m/>
    <s v="No"/>
    <m/>
    <m/>
    <m/>
    <d v="2025-07-25T09:00:00"/>
    <s v="JUSTIN KURIAN"/>
    <s v="SMA1"/>
    <d v="2025-07-19T14:31:00"/>
    <s v="YOGESH DHANRAJ CHAUDHARI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61981"/>
    <s v="SMA1"/>
    <x v="2"/>
    <m/>
    <m/>
    <m/>
    <s v="No"/>
    <m/>
    <m/>
    <m/>
    <d v="2025-07-25T09:00:00"/>
    <s v="JUSTIN KURIAN"/>
    <s v="SMA1"/>
    <d v="2025-07-19T14:31:00"/>
    <s v="SHIVCHARAN INDALSING USARE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61982"/>
    <s v="SMA1"/>
    <x v="2"/>
    <m/>
    <m/>
    <m/>
    <s v="No"/>
    <m/>
    <m/>
    <m/>
    <d v="2025-07-25T09:00:00"/>
    <s v="JUSTIN KURIAN"/>
    <s v="SMA1"/>
    <d v="2025-07-19T14:31:00"/>
    <s v="SHIVCHARAN INDALSING USARE"/>
    <m/>
    <d v="2025-07-25T00:00:00"/>
    <d v="1899-12-30T15:13:42"/>
  </r>
  <r>
    <n v="22996"/>
    <s v="Dhamangao Railway"/>
    <s v="CUSTOMER SERVICE OFFICER"/>
    <x v="25"/>
    <x v="0"/>
    <n v="8714641050"/>
    <s v="WESTERN ZONE"/>
    <n v="7160"/>
    <s v="TASK-261983"/>
    <s v="SMA1"/>
    <x v="2"/>
    <m/>
    <m/>
    <m/>
    <s v="No"/>
    <m/>
    <m/>
    <m/>
    <d v="2025-07-25T09:00:00"/>
    <s v="JUSTIN KURIAN"/>
    <s v="SMA1"/>
    <d v="2025-07-19T14:31:00"/>
    <s v="TUSHAR BHAGWAN LADISKAR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1985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61990"/>
    <s v="SMA1"/>
    <x v="2"/>
    <m/>
    <m/>
    <m/>
    <s v="No"/>
    <m/>
    <m/>
    <m/>
    <d v="2025-07-25T09:00:00"/>
    <s v="JUSTIN KURIAN"/>
    <s v="SMA1"/>
    <d v="2025-07-19T14:31:00"/>
    <s v="MAHESH MADHUKAR KADAM (Deleted)"/>
    <m/>
    <d v="2025-07-25T00:00:00"/>
    <d v="1899-12-30T15:13:42"/>
  </r>
  <r>
    <n v="25726"/>
    <s v="Ralegaon"/>
    <s v="ASSISTANT BRANCH MANAGER"/>
    <x v="25"/>
    <x v="0"/>
    <m/>
    <s v="WESTERN ZONE"/>
    <n v="7170"/>
    <s v="TASK-261991"/>
    <s v="SMA1"/>
    <x v="2"/>
    <m/>
    <m/>
    <m/>
    <s v="No"/>
    <m/>
    <m/>
    <m/>
    <d v="2025-07-25T09:00:00"/>
    <s v="JUSTIN KURIAN"/>
    <s v="SMA1"/>
    <d v="2025-07-19T14:31:00"/>
    <s v="SNEHAL VIJAY GEDAM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1993"/>
    <s v="SMA1"/>
    <x v="2"/>
    <m/>
    <m/>
    <m/>
    <s v="No"/>
    <m/>
    <m/>
    <m/>
    <d v="2025-07-25T09:00:00"/>
    <s v="JUSTIN KURIAN"/>
    <s v="SMA1"/>
    <d v="2025-07-19T14:31:00"/>
    <s v="AKASH RAMU SHENDE"/>
    <m/>
    <d v="2025-07-25T00:00:00"/>
    <d v="1899-12-30T15:13:42"/>
  </r>
  <r>
    <n v="133557"/>
    <s v="Arani"/>
    <s v="CUSTOMER SERVICE OFFICER"/>
    <x v="25"/>
    <x v="0"/>
    <n v="7498975118"/>
    <s v="WESTERN ZONE"/>
    <n v="7208"/>
    <s v="TASK-261994"/>
    <s v="SMA1"/>
    <x v="2"/>
    <m/>
    <m/>
    <m/>
    <s v="No"/>
    <m/>
    <m/>
    <m/>
    <d v="2025-07-25T09:00:00"/>
    <s v="JUSTIN KURIAN"/>
    <s v="SMA1"/>
    <d v="2025-07-19T14:31:00"/>
    <s v="SUMESH VINOD ANE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1997"/>
    <s v="SMA1"/>
    <x v="2"/>
    <m/>
    <m/>
    <m/>
    <s v="No"/>
    <m/>
    <m/>
    <m/>
    <d v="2025-07-25T09:00:00"/>
    <s v="JUSTIN KURIAN"/>
    <s v="SMA1"/>
    <d v="2025-07-19T14:31:00"/>
    <s v="PARAG RAJESH KAWLEY"/>
    <m/>
    <d v="2025-07-25T00:00:00"/>
    <d v="1899-12-30T15:13:42"/>
  </r>
  <r>
    <n v="135324"/>
    <s v="Balaramapuram"/>
    <s v="CUSTOMER SERVICE OFFICER"/>
    <x v="5"/>
    <x v="4"/>
    <n v="8138998320"/>
    <s v="SOUTH ZONE"/>
    <n v="1745"/>
    <s v="TASK-262013"/>
    <s v="SMA1"/>
    <x v="2"/>
    <m/>
    <m/>
    <m/>
    <s v="No"/>
    <m/>
    <m/>
    <m/>
    <d v="2025-07-25T09:00:00"/>
    <s v="ALBIN GEORGE"/>
    <s v="SMA1"/>
    <d v="2025-07-19T15:08:00"/>
    <s v="SIJIN BABU B L"/>
    <m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62014"/>
    <s v="SMA1"/>
    <x v="2"/>
    <m/>
    <m/>
    <m/>
    <s v="No"/>
    <m/>
    <m/>
    <m/>
    <d v="2025-07-25T09:00:00"/>
    <s v="ALBIN GEORGE"/>
    <s v="SMA1"/>
    <d v="2025-07-19T15:08:00"/>
    <s v="DHARMARAJ DHAMODARAN"/>
    <m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62016"/>
    <s v="SMA1"/>
    <x v="2"/>
    <m/>
    <m/>
    <m/>
    <s v="No"/>
    <m/>
    <m/>
    <m/>
    <d v="2025-07-25T09:00:00"/>
    <s v="ALBIN GEORGE"/>
    <s v="SMA1"/>
    <d v="2025-07-19T15:08:00"/>
    <s v="DHARMARAJ DHAMODAR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2024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3293"/>
    <s v="Perundurai"/>
    <s v="CUSTOMER SERVICE OFFICER"/>
    <x v="36"/>
    <x v="8"/>
    <n v="7010421308"/>
    <s v="SOUTH ZONE"/>
    <n v="7296"/>
    <s v="TASK-262031"/>
    <s v="SMA1"/>
    <x v="2"/>
    <m/>
    <m/>
    <m/>
    <s v="No"/>
    <m/>
    <m/>
    <m/>
    <d v="2025-07-25T09:00:00"/>
    <s v="ALBIN GEORGE"/>
    <s v="SMA1"/>
    <d v="2025-07-19T15:08:00"/>
    <s v="SURENDIRAN SENTHIL KUMAR"/>
    <m/>
    <d v="2025-07-25T00:00:00"/>
    <d v="1899-12-30T15:13:42"/>
  </r>
  <r>
    <n v="133293"/>
    <s v="Perundurai"/>
    <s v="CUSTOMER SERVICE OFFICER"/>
    <x v="36"/>
    <x v="8"/>
    <n v="7010421308"/>
    <s v="SOUTH ZONE"/>
    <n v="7296"/>
    <s v="TASK-262035"/>
    <s v="SMA1"/>
    <x v="2"/>
    <m/>
    <m/>
    <m/>
    <s v="No"/>
    <m/>
    <m/>
    <m/>
    <d v="2025-07-25T09:00:00"/>
    <s v="ALBIN GEORGE"/>
    <s v="SMA1"/>
    <d v="2025-07-19T15:08:00"/>
    <s v="SURENDIRAN SENTHIL KUMAR"/>
    <m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62041"/>
    <s v="SMA1"/>
    <x v="2"/>
    <m/>
    <m/>
    <m/>
    <s v="No"/>
    <m/>
    <m/>
    <m/>
    <d v="2025-07-25T09:00:00"/>
    <s v="ALBIN GEORGE"/>
    <s v="SMA1"/>
    <d v="2025-07-19T15:08:00"/>
    <s v="DHARANI M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62046"/>
    <s v="SMA1"/>
    <x v="2"/>
    <m/>
    <m/>
    <m/>
    <s v="No"/>
    <m/>
    <m/>
    <m/>
    <d v="2025-07-25T09:00:00"/>
    <s v="ALBIN GEORGE"/>
    <s v="SMA1"/>
    <d v="2025-07-19T15:08:00"/>
    <s v="RAMALINGAM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2049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8381"/>
    <s v="Cuddalore Old Town"/>
    <s v="CUSTOMER SERVICE OFFICER"/>
    <x v="40"/>
    <x v="8"/>
    <n v="9288023205"/>
    <s v="SOUTH ZONE"/>
    <n v="1793"/>
    <s v="TASK-262050"/>
    <s v="SMA1"/>
    <x v="2"/>
    <m/>
    <m/>
    <m/>
    <s v="No"/>
    <m/>
    <m/>
    <m/>
    <d v="2025-07-25T09:00:00"/>
    <s v="ALBIN GEORGE"/>
    <s v="SMA1"/>
    <d v="2025-07-19T15:08:00"/>
    <s v="DHARMARAJ DHAMODARAN"/>
    <m/>
    <d v="2025-07-25T00:00:00"/>
    <d v="1899-12-30T15:13:42"/>
  </r>
  <r>
    <n v="135824"/>
    <s v="Cuddalore Old Town"/>
    <s v="CUSTOMER SERVICE OFFICER"/>
    <x v="40"/>
    <x v="8"/>
    <n v="9080359471"/>
    <s v="SOUTH ZONE"/>
    <n v="1793"/>
    <s v="TASK-262051"/>
    <s v="SMA1"/>
    <x v="2"/>
    <m/>
    <m/>
    <m/>
    <s v="No"/>
    <m/>
    <m/>
    <m/>
    <d v="2025-07-25T09:00:00"/>
    <s v="ALBIN GEORGE"/>
    <s v="SMA1"/>
    <d v="2025-07-19T15:08:00"/>
    <s v="REGINA KALIYAN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2057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2058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2060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2061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2062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2068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2067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2064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2065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2066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629"/>
    <s v="Marthandam"/>
    <s v="CUSTOMER SERVICE OFFICER"/>
    <x v="14"/>
    <x v="8"/>
    <n v="7010834100"/>
    <s v="SOUTH ZONE"/>
    <n v="7013"/>
    <s v="TASK-262071"/>
    <s v="SMA1"/>
    <x v="2"/>
    <m/>
    <m/>
    <m/>
    <s v="No"/>
    <m/>
    <m/>
    <m/>
    <d v="2025-07-25T09:00:00"/>
    <s v="ALBIN GEORGE"/>
    <s v="SMA1"/>
    <d v="2025-07-19T15:08:00"/>
    <s v="GRESHMA G P"/>
    <m/>
    <d v="2025-07-25T00:00:00"/>
    <d v="1899-12-30T15:13:42"/>
  </r>
  <r>
    <n v="21629"/>
    <s v="Marthandam"/>
    <s v="CUSTOMER SERVICE OFFICER"/>
    <x v="14"/>
    <x v="8"/>
    <n v="7010834100"/>
    <s v="SOUTH ZONE"/>
    <n v="7013"/>
    <s v="TASK-262072"/>
    <s v="SMA1"/>
    <x v="2"/>
    <m/>
    <m/>
    <m/>
    <s v="No"/>
    <m/>
    <m/>
    <m/>
    <d v="2025-07-25T09:00:00"/>
    <s v="ALBIN GEORGE"/>
    <s v="SMA1"/>
    <d v="2025-07-19T15:08:00"/>
    <s v="GRESHMA G P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62073"/>
    <s v="SMA1"/>
    <x v="2"/>
    <m/>
    <m/>
    <m/>
    <s v="No"/>
    <m/>
    <m/>
    <m/>
    <d v="2025-07-25T09:00:00"/>
    <s v="ALBIN GEORGE"/>
    <s v="SMA1"/>
    <d v="2025-07-19T15:08:00"/>
    <s v="Mugilvannan Vinayagam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62076"/>
    <s v="SMA1"/>
    <x v="2"/>
    <m/>
    <m/>
    <m/>
    <s v="No"/>
    <m/>
    <m/>
    <m/>
    <d v="2025-07-25T09:00:00"/>
    <s v="ALBIN GEORGE"/>
    <s v="SMA1"/>
    <d v="2025-07-19T15:08:00"/>
    <s v="MURUGANANTHAM MARIMUTHU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62080"/>
    <s v="SMA1"/>
    <x v="2"/>
    <m/>
    <m/>
    <m/>
    <s v="No"/>
    <m/>
    <m/>
    <m/>
    <d v="2025-07-25T09:00:00"/>
    <s v="ALBIN GEORGE"/>
    <s v="SMA1"/>
    <d v="2025-07-19T15:08:00"/>
    <s v="SUNDARAPANDI SEKAR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62081"/>
    <s v="SMA1"/>
    <x v="2"/>
    <m/>
    <m/>
    <m/>
    <s v="No"/>
    <m/>
    <m/>
    <m/>
    <d v="2025-07-25T09:00:00"/>
    <s v="ALBIN GEORGE"/>
    <s v="SMA1"/>
    <d v="2025-07-19T15:08:00"/>
    <s v="MANIKANNAN A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2082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2086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2087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29788"/>
    <s v="Kodakara"/>
    <s v="CUSTOMER SERVICE OFFICER"/>
    <x v="37"/>
    <x v="4"/>
    <n v="9544460868"/>
    <s v="SOUTH ZONE"/>
    <n v="7007"/>
    <s v="TASK-262088"/>
    <s v="SMA1"/>
    <x v="2"/>
    <m/>
    <m/>
    <m/>
    <s v="No"/>
    <m/>
    <m/>
    <m/>
    <d v="2025-07-25T09:00:00"/>
    <s v="ALBIN GEORGE"/>
    <s v="SMA1"/>
    <d v="2025-07-19T15:08:00"/>
    <s v="JOHNSY JOSE"/>
    <m/>
    <d v="2025-07-25T00:00:00"/>
    <d v="1899-12-30T15:13:42"/>
  </r>
  <r>
    <n v="28708"/>
    <s v="Palghar"/>
    <s v="CUSTOMER SERVICE OFFICER"/>
    <x v="39"/>
    <x v="5"/>
    <n v="8848004216"/>
    <s v="WESTERN ZONE"/>
    <n v="1780"/>
    <s v="TASK-262092"/>
    <s v="SMA1"/>
    <x v="2"/>
    <m/>
    <m/>
    <m/>
    <s v="No"/>
    <m/>
    <m/>
    <m/>
    <d v="2025-07-25T09:00:00"/>
    <s v="ALBIN GEORGE"/>
    <s v="SMA1"/>
    <d v="2025-07-19T15:08:00"/>
    <s v="SAURABH PRAMOD MORE"/>
    <m/>
    <d v="2025-07-25T00:00:00"/>
    <d v="1899-12-30T15:13:42"/>
  </r>
  <r>
    <n v="136548"/>
    <s v="Karjat"/>
    <s v="CUSTOMER SERVICE OFFICER"/>
    <x v="39"/>
    <x v="5"/>
    <n v="9373750170"/>
    <s v="WESTERN ZONE"/>
    <n v="7188"/>
    <s v="TASK-262093"/>
    <s v="SMA1"/>
    <x v="2"/>
    <m/>
    <m/>
    <m/>
    <s v="No"/>
    <m/>
    <m/>
    <m/>
    <d v="2025-07-25T09:00:00"/>
    <s v="ALBIN GEORGE"/>
    <s v="SMA1"/>
    <d v="2025-07-19T15:08:00"/>
    <s v="SWAPNIL SHANKAR KAKDE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62094"/>
    <s v="SMA1"/>
    <x v="2"/>
    <m/>
    <m/>
    <m/>
    <s v="No"/>
    <m/>
    <m/>
    <m/>
    <d v="2025-07-25T09:00:00"/>
    <s v="ALBIN GEORGE"/>
    <s v="SMA1"/>
    <d v="2025-07-19T15:08:00"/>
    <s v="SANKET MADHUKAR ZAWARE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2096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27972"/>
    <s v="Chengam"/>
    <s v="CUSTOMER SERVICE OFFICER"/>
    <x v="34"/>
    <x v="8"/>
    <n v="8714659457"/>
    <s v="SOUTH ZONE"/>
    <n v="7290"/>
    <s v="TASK-262097"/>
    <s v="SMA1"/>
    <x v="2"/>
    <m/>
    <m/>
    <m/>
    <s v="No"/>
    <m/>
    <m/>
    <m/>
    <d v="2025-07-25T09:00:00"/>
    <s v="ALBIN GEORGE"/>
    <s v="SMA1"/>
    <d v="2025-07-19T15:08:00"/>
    <s v="RAVIVARMA S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2098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3720"/>
    <s v="Manamadurai"/>
    <s v="CUSTOMER SERVICE OFFICER"/>
    <x v="35"/>
    <x v="8"/>
    <n v="6369407804"/>
    <s v="SOUTH ZONE"/>
    <n v="7080"/>
    <s v="TASK-262106"/>
    <s v="SMA1"/>
    <x v="2"/>
    <m/>
    <m/>
    <m/>
    <s v="No"/>
    <m/>
    <m/>
    <m/>
    <d v="2025-07-25T09:00:00"/>
    <s v="ALBIN GEORGE"/>
    <s v="SMA1"/>
    <d v="2025-07-19T15:08:00"/>
    <s v="RENGARAJAN K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2107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3725"/>
    <s v="Mecheri"/>
    <s v="CUSTOMER SERVICE OFFICER"/>
    <x v="36"/>
    <x v="8"/>
    <n v="8104249161"/>
    <s v="SOUTH ZONE"/>
    <n v="7343"/>
    <s v="TASK-262110"/>
    <s v="SMA1"/>
    <x v="2"/>
    <m/>
    <m/>
    <m/>
    <s v="No"/>
    <m/>
    <m/>
    <m/>
    <d v="2025-07-25T09:00:00"/>
    <s v="ALBIN GEORGE"/>
    <s v="SMA1"/>
    <d v="2025-07-19T15:08:00"/>
    <s v="GUNESHWARAN K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62111"/>
    <s v="SMA1"/>
    <x v="2"/>
    <m/>
    <m/>
    <m/>
    <s v="No"/>
    <m/>
    <m/>
    <m/>
    <d v="2025-07-25T09:00:00"/>
    <s v="ALBIN GEORGE"/>
    <s v="SMA1"/>
    <d v="2025-07-19T15:08:00"/>
    <s v="THIRUPATHY KRISHNAN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2119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2120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2122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2124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136423"/>
    <s v="Gudiyatham"/>
    <s v="CUSTOMER SERVICE OFFICER"/>
    <x v="34"/>
    <x v="8"/>
    <n v="6383290379"/>
    <s v="SOUTH ZONE"/>
    <n v="7068"/>
    <s v="TASK-262126"/>
    <s v="SMA1"/>
    <x v="2"/>
    <m/>
    <m/>
    <m/>
    <s v="No"/>
    <m/>
    <m/>
    <m/>
    <d v="2025-07-25T09:00:00"/>
    <s v="ALBIN GEORGE"/>
    <s v="SMA1"/>
    <d v="2025-07-19T15:08:00"/>
    <s v="KUMARESAN KUMARASAMY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2129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2131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2133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2140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2142"/>
    <s v="SMA1"/>
    <x v="2"/>
    <m/>
    <m/>
    <m/>
    <s v="No"/>
    <m/>
    <m/>
    <m/>
    <d v="2025-07-25T09:00:00"/>
    <s v="ALBIN GEORGE"/>
    <s v="SMA1"/>
    <d v="2025-07-19T15:08:00"/>
    <s v="SRIGANESH NADARAJAN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2144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2147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62148"/>
    <s v="SMA1"/>
    <x v="2"/>
    <m/>
    <m/>
    <m/>
    <s v="No"/>
    <m/>
    <m/>
    <m/>
    <d v="2025-07-25T09:00:00"/>
    <s v="ALBIN GEORGE"/>
    <s v="SMA1"/>
    <d v="2025-07-19T15:08:00"/>
    <s v="GOWTHAM SHANMUGAM"/>
    <m/>
    <d v="2025-07-25T00:00:00"/>
    <d v="1899-12-30T15:13:42"/>
  </r>
  <r>
    <n v="136523"/>
    <s v="Sangagiri"/>
    <s v="CUSTOMER SERVICE OFFICER"/>
    <x v="36"/>
    <x v="8"/>
    <n v="9345070493"/>
    <s v="SOUTH ZONE"/>
    <n v="7334"/>
    <s v="TASK-262157"/>
    <s v="SMA1"/>
    <x v="2"/>
    <m/>
    <m/>
    <m/>
    <s v="No"/>
    <m/>
    <m/>
    <m/>
    <d v="2025-07-25T09:00:00"/>
    <s v="ALBIN GEORGE"/>
    <s v="SMA1"/>
    <d v="2025-07-19T15:08:00"/>
    <s v="ABIMANYU PERUMAL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2161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2163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62162"/>
    <s v="SMA1"/>
    <x v="2"/>
    <m/>
    <m/>
    <m/>
    <s v="No"/>
    <m/>
    <m/>
    <m/>
    <d v="2025-07-25T09:00:00"/>
    <s v="ALBIN GEORGE"/>
    <s v="SMA1"/>
    <d v="2025-07-19T15:08:00"/>
    <s v="KAVITHA PARAKSH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2164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62166"/>
    <s v="SMA1"/>
    <x v="2"/>
    <m/>
    <m/>
    <m/>
    <s v="No"/>
    <m/>
    <m/>
    <m/>
    <d v="2025-07-25T09:00:00"/>
    <s v="ALBIN GEORGE"/>
    <s v="SMA1"/>
    <d v="2025-07-19T15:08:00"/>
    <s v="VIGNESH I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2168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62170"/>
    <s v="SMA1"/>
    <x v="2"/>
    <m/>
    <m/>
    <m/>
    <s v="No"/>
    <m/>
    <m/>
    <m/>
    <d v="2025-07-25T09:00:00"/>
    <s v="ALBIN GEORGE"/>
    <s v="SMA1"/>
    <d v="2025-07-19T15:08:00"/>
    <s v="JENISHA J A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2169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4402"/>
    <s v="Shevgaon"/>
    <s v="CUSTOMER SERVICE OFFICER"/>
    <x v="3"/>
    <x v="1"/>
    <n v="9689608638"/>
    <s v="WESTERN ZONE"/>
    <n v="7202"/>
    <s v="TASK-262171"/>
    <s v="SMA1"/>
    <x v="2"/>
    <m/>
    <m/>
    <m/>
    <s v="No"/>
    <m/>
    <m/>
    <m/>
    <d v="2025-07-25T09:00:00"/>
    <s v="ALBIN GEORGE"/>
    <s v="SMA1"/>
    <d v="2025-07-19T15:08:00"/>
    <s v="AMAN RASUL SHAIKH"/>
    <m/>
    <d v="2025-07-25T00:00:00"/>
    <d v="1899-12-30T15:13:42"/>
  </r>
  <r>
    <n v="132456"/>
    <s v="Shrigonda"/>
    <s v="CUSTOMER SERVICE OFFICER"/>
    <x v="3"/>
    <x v="1"/>
    <n v="7306423074"/>
    <s v="WESTERN ZONE"/>
    <n v="7203"/>
    <s v="TASK-262172"/>
    <s v="SMA1"/>
    <x v="2"/>
    <m/>
    <m/>
    <m/>
    <s v="No"/>
    <m/>
    <m/>
    <m/>
    <d v="2025-07-25T09:00:00"/>
    <s v="ALBIN GEORGE"/>
    <s v="SMA1"/>
    <d v="2025-07-19T15:08:00"/>
    <s v="SAURABH BABAN SANGALE"/>
    <m/>
    <d v="2025-07-25T00:00:00"/>
    <d v="1899-12-30T15:13:42"/>
  </r>
  <r>
    <n v="19396"/>
    <s v="Chengam"/>
    <s v="ABM - MSME"/>
    <x v="34"/>
    <x v="8"/>
    <n v="9288013832"/>
    <s v="SOUTH ZONE"/>
    <n v="7290"/>
    <s v="TASK-262173"/>
    <s v="SMA1"/>
    <x v="2"/>
    <m/>
    <m/>
    <m/>
    <s v="No"/>
    <m/>
    <m/>
    <m/>
    <d v="2025-07-25T09:00:00"/>
    <s v="ALBIN GEORGE"/>
    <s v="SMA1"/>
    <d v="2025-07-19T15:08:00"/>
    <s v="VIGNESH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62174"/>
    <s v="SMA1"/>
    <x v="2"/>
    <m/>
    <m/>
    <m/>
    <s v="No"/>
    <m/>
    <m/>
    <m/>
    <d v="2025-07-25T09:00:00"/>
    <s v="ALBIN GEORGE"/>
    <s v="SMA1"/>
    <d v="2025-07-19T15:08:00"/>
    <s v="SAKTHIVEL SEERANGAN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2177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2179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2182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2184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5209"/>
    <s v="Rahata"/>
    <s v="CUSTOMER SERVICE OFFICER"/>
    <x v="3"/>
    <x v="1"/>
    <n v="7218180181"/>
    <s v="WESTERN ZONE"/>
    <n v="7349"/>
    <s v="TASK-262185"/>
    <s v="SMA1"/>
    <x v="2"/>
    <m/>
    <m/>
    <m/>
    <s v="No"/>
    <m/>
    <m/>
    <m/>
    <d v="2025-07-25T09:00:00"/>
    <s v="ALBIN GEORGE"/>
    <s v="SMA1"/>
    <d v="2025-07-19T15:08:00"/>
    <s v="JAYASHRI MACHHINDRA BADHE"/>
    <m/>
    <d v="2025-07-25T00:00:00"/>
    <d v="1899-12-30T15:13:42"/>
  </r>
  <r>
    <n v="133836"/>
    <s v="Shirur"/>
    <s v="CUSTOMER SERVICE OFFICER"/>
    <x v="30"/>
    <x v="5"/>
    <n v="9730875778"/>
    <s v="WESTERN ZONE"/>
    <n v="7171"/>
    <s v="TASK-262193"/>
    <s v="SMA1"/>
    <x v="2"/>
    <m/>
    <m/>
    <m/>
    <s v="No"/>
    <m/>
    <m/>
    <m/>
    <d v="2025-07-25T09:00:00"/>
    <s v="ALBIN GEORGE"/>
    <s v="SMA1"/>
    <d v="2025-07-19T15:08:00"/>
    <s v="REKHA PARSHURAM KALKAPURE (Deleted)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62194"/>
    <s v="SMA1"/>
    <x v="2"/>
    <m/>
    <m/>
    <m/>
    <s v="No"/>
    <m/>
    <m/>
    <m/>
    <d v="2025-07-25T09:00:00"/>
    <s v="ALBIN GEORGE"/>
    <s v="SMA1"/>
    <d v="2025-07-19T15:08:00"/>
    <s v="ANIKET SUHAS GHARE"/>
    <m/>
    <d v="2025-07-25T00:00:00"/>
    <d v="1899-12-30T15:13:42"/>
  </r>
  <r>
    <n v="133836"/>
    <s v="Shirur"/>
    <s v="CUSTOMER SERVICE OFFICER"/>
    <x v="30"/>
    <x v="5"/>
    <n v="9730875778"/>
    <s v="WESTERN ZONE"/>
    <n v="7171"/>
    <s v="TASK-262195"/>
    <s v="SMA1"/>
    <x v="2"/>
    <m/>
    <m/>
    <m/>
    <s v="No"/>
    <m/>
    <m/>
    <m/>
    <d v="2025-07-25T09:00:00"/>
    <s v="ALBIN GEORGE"/>
    <s v="SMA1"/>
    <d v="2025-07-19T15:08:00"/>
    <s v="REKHA PARSHURAM KALKAPURE (Deleted)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62196"/>
    <s v="SMA1"/>
    <x v="2"/>
    <m/>
    <m/>
    <m/>
    <s v="No"/>
    <m/>
    <m/>
    <m/>
    <d v="2025-07-25T09:00:00"/>
    <s v="ALBIN GEORGE"/>
    <s v="SMA1"/>
    <d v="2025-07-19T15:08:00"/>
    <s v="SANDESH DNYANESHWAR KHANDARE"/>
    <m/>
    <d v="2025-07-25T00:00:00"/>
    <d v="1899-12-30T15:13:42"/>
  </r>
  <r>
    <n v="130841"/>
    <s v="Shirur"/>
    <s v="CUSTOMER SERVICE OFFICER"/>
    <x v="30"/>
    <x v="5"/>
    <n v="9764981818"/>
    <s v="WESTERN ZONE"/>
    <n v="7171"/>
    <s v="TASK-262197"/>
    <s v="SMA1"/>
    <x v="2"/>
    <m/>
    <m/>
    <m/>
    <s v="No"/>
    <m/>
    <m/>
    <m/>
    <d v="2025-07-25T09:00:00"/>
    <s v="ALBIN GEORGE"/>
    <s v="SMA1"/>
    <d v="2025-07-19T15:08:00"/>
    <s v="CHOURE TUKARAM NANA (Deleted)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2198"/>
    <s v="SMA1"/>
    <x v="2"/>
    <m/>
    <m/>
    <m/>
    <s v="No"/>
    <m/>
    <m/>
    <m/>
    <d v="2025-07-25T09:00:00"/>
    <s v="ALBIN GEORGE"/>
    <s v="SMA1"/>
    <d v="2025-07-19T15:08:00"/>
    <s v="AMOL SUBHAS PAWAR"/>
    <m/>
    <d v="2025-07-25T00:00:00"/>
    <d v="1899-12-30T15:13:42"/>
  </r>
  <r>
    <n v="133792"/>
    <s v="Solapur"/>
    <s v="CUSTOMER SERVICE OFFICER"/>
    <x v="44"/>
    <x v="5"/>
    <n v="9730014041"/>
    <s v="WESTERN ZONE"/>
    <n v="7251"/>
    <s v="TASK-262203"/>
    <s v="SMA1"/>
    <x v="2"/>
    <m/>
    <m/>
    <m/>
    <s v="No"/>
    <m/>
    <m/>
    <m/>
    <d v="2025-07-25T09:00:00"/>
    <s v="ALBIN GEORGE"/>
    <s v="SMA1"/>
    <d v="2025-07-19T15:08:00"/>
    <s v="SIDDHARAM APPARAO CHABUKSWAR"/>
    <m/>
    <d v="2025-07-25T00:00:00"/>
    <d v="1899-12-30T15:13:42"/>
  </r>
  <r>
    <n v="24247"/>
    <s v="Moothakunnam"/>
    <s v="CUSTOMER SERVICE OFFICER"/>
    <x v="37"/>
    <x v="4"/>
    <n v="9778423674"/>
    <s v="SOUTH ZONE"/>
    <n v="7009"/>
    <s v="TASK-262205"/>
    <s v="SMA1"/>
    <x v="2"/>
    <m/>
    <m/>
    <m/>
    <s v="No"/>
    <m/>
    <m/>
    <m/>
    <d v="2025-07-25T09:00:00"/>
    <s v="ALBIN GEORGE"/>
    <s v="SMA1"/>
    <d v="2025-07-19T15:08:00"/>
    <s v="VINITHA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2206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2207"/>
    <s v="SMA1"/>
    <x v="2"/>
    <m/>
    <m/>
    <m/>
    <s v="No"/>
    <m/>
    <m/>
    <m/>
    <d v="2025-07-25T09:00:00"/>
    <s v="ALBIN GEORGE"/>
    <s v="SMA1"/>
    <d v="2025-07-19T15:08:00"/>
    <s v="THANUSH K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2209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2212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28650"/>
    <s v="Chidambaram"/>
    <s v="CUSTOMER SERVICE OFFICER"/>
    <x v="40"/>
    <x v="8"/>
    <n v="8637640964"/>
    <s v="SOUTH ZONE"/>
    <n v="7046"/>
    <s v="TASK-262213"/>
    <s v="SMA1"/>
    <x v="2"/>
    <m/>
    <m/>
    <m/>
    <s v="No"/>
    <m/>
    <m/>
    <m/>
    <d v="2025-07-25T09:00:00"/>
    <s v="ALBIN GEORGE"/>
    <s v="SMA1"/>
    <d v="2025-07-19T15:08:00"/>
    <s v="KAJIRATHAN KANDHAVEL"/>
    <m/>
    <d v="2025-07-25T00:00:00"/>
    <d v="1899-12-30T15:13:42"/>
  </r>
  <r>
    <n v="135063"/>
    <s v="Chidambaram"/>
    <s v="CUSTOMER SERVICE OFFICER"/>
    <x v="40"/>
    <x v="8"/>
    <n v="9361898894"/>
    <s v="SOUTH ZONE"/>
    <n v="7046"/>
    <s v="TASK-262214"/>
    <s v="SMA1"/>
    <x v="2"/>
    <m/>
    <m/>
    <m/>
    <s v="No"/>
    <m/>
    <m/>
    <m/>
    <d v="2025-07-25T09:00:00"/>
    <s v="ALBIN GEORGE"/>
    <s v="SMA1"/>
    <d v="2025-07-19T15:08:00"/>
    <s v="NANTHAKUMAR K"/>
    <m/>
    <d v="2025-07-25T00:00:00"/>
    <d v="1899-12-30T15:13:42"/>
  </r>
  <r>
    <n v="136584"/>
    <s v="Kodakara"/>
    <s v="CUSTOMER SERVICE OFFICER"/>
    <x v="37"/>
    <x v="4"/>
    <n v="9745285280"/>
    <s v="SOUTH ZONE"/>
    <n v="7007"/>
    <s v="TASK-262215"/>
    <s v="SMA1"/>
    <x v="2"/>
    <m/>
    <m/>
    <m/>
    <s v="No"/>
    <m/>
    <m/>
    <m/>
    <d v="2025-07-25T09:00:00"/>
    <s v="ALBIN GEORGE"/>
    <s v="SMA1"/>
    <d v="2025-07-19T15:08:00"/>
    <s v="ASHLIN ANTO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2218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2219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2220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TASK-262221"/>
    <s v="SMA1"/>
    <x v="2"/>
    <m/>
    <m/>
    <m/>
    <s v="No"/>
    <m/>
    <m/>
    <m/>
    <d v="2025-07-25T09:00:00"/>
    <s v="ALBIN GEORGE"/>
    <s v="SMA1"/>
    <d v="2025-07-19T15:08:00"/>
    <s v="JANANI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2222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2224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62228"/>
    <s v="SMA1"/>
    <x v="2"/>
    <m/>
    <m/>
    <m/>
    <s v="No"/>
    <m/>
    <m/>
    <m/>
    <d v="2025-07-25T09:00:00"/>
    <s v="ALBIN GEORGE"/>
    <s v="SMA1"/>
    <d v="2025-07-19T15:08:00"/>
    <s v="Mugilvannan Vinayagam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62229"/>
    <s v="SMA1"/>
    <x v="2"/>
    <m/>
    <m/>
    <m/>
    <s v="No"/>
    <m/>
    <m/>
    <m/>
    <d v="2025-07-25T09:00:00"/>
    <s v="ALBIN GEORGE"/>
    <s v="SMA1"/>
    <d v="2025-07-19T15:08:00"/>
    <s v="Mugilvannan Vinayagam"/>
    <m/>
    <d v="2025-07-25T00:00:00"/>
    <d v="1899-12-30T15:13:42"/>
  </r>
  <r>
    <n v="19618"/>
    <s v="Gudiyatham"/>
    <s v="CUSTOMER SERVICE OFFICER"/>
    <x v="34"/>
    <x v="8"/>
    <n v="9842270148"/>
    <s v="SOUTH ZONE"/>
    <n v="7068"/>
    <s v="TASK-262230"/>
    <s v="SMA1"/>
    <x v="2"/>
    <m/>
    <m/>
    <m/>
    <s v="No"/>
    <m/>
    <m/>
    <m/>
    <d v="2025-07-25T09:00:00"/>
    <s v="ALBIN GEORGE"/>
    <s v="SMA1"/>
    <d v="2025-07-19T15:08:00"/>
    <s v="VIJAY M"/>
    <m/>
    <d v="2025-07-25T00:00:00"/>
    <d v="1899-12-30T15:13:42"/>
  </r>
  <r>
    <n v="136302"/>
    <s v="Periyakulam"/>
    <s v="CUSTOMER SERVICE OFFICER"/>
    <x v="48"/>
    <x v="9"/>
    <m/>
    <s v="SOUTH ZONE"/>
    <n v="7210"/>
    <s v="TASK-262231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27502"/>
    <s v="Balaramapuram"/>
    <s v="CUSTOMER SERVICE OFFICER"/>
    <x v="5"/>
    <x v="4"/>
    <n v="9633814030"/>
    <s v="SOUTH ZONE"/>
    <n v="1745"/>
    <s v="TASK-262232"/>
    <s v="SMA1"/>
    <x v="2"/>
    <m/>
    <m/>
    <m/>
    <s v="No"/>
    <m/>
    <m/>
    <m/>
    <d v="2025-07-25T09:00:00"/>
    <s v="ALBIN GEORGE"/>
    <s v="SMA1"/>
    <d v="2025-07-19T15:08:00"/>
    <s v="JAYALAKSHMI J J"/>
    <m/>
    <d v="2025-07-25T00:00:00"/>
    <d v="1899-12-30T15:13:42"/>
  </r>
  <r>
    <n v="27502"/>
    <s v="Balaramapuram"/>
    <s v="CUSTOMER SERVICE OFFICER"/>
    <x v="5"/>
    <x v="4"/>
    <n v="9633814030"/>
    <s v="SOUTH ZONE"/>
    <n v="1745"/>
    <s v="TASK-262233"/>
    <s v="SMA1"/>
    <x v="2"/>
    <m/>
    <m/>
    <m/>
    <s v="No"/>
    <m/>
    <m/>
    <m/>
    <d v="2025-07-25T09:00:00"/>
    <s v="ALBIN GEORGE"/>
    <s v="SMA1"/>
    <d v="2025-07-19T15:08:00"/>
    <s v="JAYALAKSHMI J J"/>
    <m/>
    <d v="2025-07-25T00:00:00"/>
    <d v="1899-12-30T15:13:42"/>
  </r>
  <r>
    <n v="135324"/>
    <s v="Balaramapuram"/>
    <s v="CUSTOMER SERVICE OFFICER"/>
    <x v="5"/>
    <x v="4"/>
    <n v="8138998320"/>
    <s v="SOUTH ZONE"/>
    <n v="1745"/>
    <s v="TASK-262235"/>
    <s v="SMA1"/>
    <x v="2"/>
    <m/>
    <m/>
    <m/>
    <s v="No"/>
    <m/>
    <m/>
    <m/>
    <d v="2025-07-25T09:00:00"/>
    <s v="ALBIN GEORGE"/>
    <s v="SMA1"/>
    <d v="2025-07-19T15:08:00"/>
    <s v="SIJIN BABU B L"/>
    <m/>
    <d v="2025-07-25T00:00:00"/>
    <d v="1899-12-30T15:13:42"/>
  </r>
  <r>
    <n v="131415"/>
    <s v="Khed"/>
    <s v="CUSTOMER SERVICE OFFICER"/>
    <x v="30"/>
    <x v="5"/>
    <n v="8888180687"/>
    <s v="WESTERN ZONE"/>
    <n v="7433"/>
    <s v="TASK-262238"/>
    <s v="SMA1"/>
    <x v="2"/>
    <m/>
    <m/>
    <m/>
    <s v="No"/>
    <m/>
    <m/>
    <m/>
    <d v="2025-07-25T09:00:00"/>
    <s v="ALBIN GEORGE"/>
    <s v="SMA1"/>
    <d v="2025-07-19T15:08:00"/>
    <s v="VISHAL KANHAYA SAVANT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2239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2242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2243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2244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2246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2247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2248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2249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2250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2251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2252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2254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62255"/>
    <s v="SMA1"/>
    <x v="2"/>
    <m/>
    <m/>
    <m/>
    <s v="No"/>
    <m/>
    <m/>
    <m/>
    <d v="2025-07-25T09:00:00"/>
    <s v="ALBIN GEORGE"/>
    <s v="SMA1"/>
    <d v="2025-07-19T15:08:00"/>
    <s v="VIGNESH I"/>
    <m/>
    <d v="2025-07-25T00:00:00"/>
    <d v="1899-12-30T15:13:42"/>
  </r>
  <r>
    <n v="19279"/>
    <s v="Katol"/>
    <s v="ASSISTANT BRANCH MANAGER"/>
    <x v="23"/>
    <x v="0"/>
    <m/>
    <s v="WESTERN ZONE"/>
    <n v="7163"/>
    <s v="TASK-262257"/>
    <s v="SMA1"/>
    <x v="2"/>
    <m/>
    <m/>
    <m/>
    <s v="No"/>
    <m/>
    <m/>
    <m/>
    <d v="2025-07-25T09:00:00"/>
    <s v="ALBIN GEORGE"/>
    <s v="SMA1"/>
    <d v="2025-07-19T15:08:00"/>
    <s v="IKALESH PUNDLIK BHAISARE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2259"/>
    <s v="SMA1"/>
    <x v="2"/>
    <m/>
    <m/>
    <m/>
    <s v="No"/>
    <m/>
    <m/>
    <m/>
    <d v="2025-07-25T09:00:00"/>
    <s v="ALBIN GEORGE"/>
    <s v="SMA1"/>
    <d v="2025-07-19T15:08:00"/>
    <s v="VANA MUTHU RAJA M"/>
    <m/>
    <d v="2025-07-25T00:00:00"/>
    <d v="1899-12-30T15:13:42"/>
  </r>
  <r>
    <n v="133908"/>
    <s v="Kanichar"/>
    <s v="CUSTOMER SERVICE OFFICER"/>
    <x v="37"/>
    <x v="4"/>
    <n v="6282351718"/>
    <s v="SOUTH ZONE"/>
    <n v="1791"/>
    <s v="TASK-262264"/>
    <s v="SMA1"/>
    <x v="2"/>
    <m/>
    <m/>
    <m/>
    <s v="No"/>
    <m/>
    <m/>
    <m/>
    <d v="2025-07-25T09:00:00"/>
    <s v="ALBIN GEORGE"/>
    <s v="SMA1"/>
    <d v="2025-07-19T15:08:00"/>
    <s v="MRUTHUL P CHARUJA (Deleted)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62267"/>
    <s v="SMA1"/>
    <x v="2"/>
    <m/>
    <m/>
    <m/>
    <s v="No"/>
    <m/>
    <m/>
    <m/>
    <d v="2025-07-25T09:00:00"/>
    <s v="ALBIN GEORGE"/>
    <s v="SMA1"/>
    <d v="2025-07-19T15:08:00"/>
    <s v="NITHIN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2270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2272"/>
    <s v="SMA1"/>
    <x v="2"/>
    <m/>
    <m/>
    <m/>
    <s v="No"/>
    <m/>
    <m/>
    <m/>
    <d v="2025-07-25T09:00:00"/>
    <s v="ALBIN GEORGE"/>
    <s v="SMA1"/>
    <d v="2025-07-19T15:08:00"/>
    <s v="SRIGANESH NADARAJAN"/>
    <m/>
    <d v="2025-07-25T00:00:00"/>
    <d v="1899-12-30T15:13:42"/>
  </r>
  <r>
    <n v="133799"/>
    <s v="Sangamner"/>
    <s v="CUSTOMER SERVICE OFFICER"/>
    <x v="3"/>
    <x v="1"/>
    <n v="9604781364"/>
    <s v="WESTERN ZONE"/>
    <n v="1768"/>
    <s v="TASK-262274"/>
    <s v="SMA1"/>
    <x v="2"/>
    <m/>
    <m/>
    <m/>
    <s v="No"/>
    <m/>
    <m/>
    <m/>
    <d v="2025-07-25T09:00:00"/>
    <s v="ALBIN GEORGE"/>
    <s v="SMA1"/>
    <d v="2025-07-19T15:08:00"/>
    <s v="ADNAN ISLAMODDIN ANSARI"/>
    <m/>
    <d v="2025-07-25T00:00:00"/>
    <d v="1899-12-30T15:13:42"/>
  </r>
  <r>
    <n v="133799"/>
    <s v="Sangamner"/>
    <s v="CUSTOMER SERVICE OFFICER"/>
    <x v="3"/>
    <x v="1"/>
    <n v="9604781364"/>
    <s v="WESTERN ZONE"/>
    <n v="1768"/>
    <s v="TASK-262278"/>
    <s v="SMA1"/>
    <x v="2"/>
    <m/>
    <m/>
    <m/>
    <s v="No"/>
    <m/>
    <m/>
    <m/>
    <d v="2025-07-25T09:00:00"/>
    <s v="ALBIN GEORGE"/>
    <s v="SMA1"/>
    <d v="2025-07-19T15:08:00"/>
    <s v="ADNAN ISLAMODDIN ANSARI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2306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4848"/>
    <s v="Krishnagiri"/>
    <s v="BRANCH MANAGER"/>
    <x v="36"/>
    <x v="8"/>
    <n v="7904271595"/>
    <s v="SOUTH ZONE"/>
    <n v="7295"/>
    <s v="TASK-262307"/>
    <s v="SMA1"/>
    <x v="2"/>
    <m/>
    <m/>
    <m/>
    <s v="No"/>
    <m/>
    <m/>
    <m/>
    <d v="2025-07-25T09:00:00"/>
    <s v="ALBIN GEORGE"/>
    <s v="SMA1"/>
    <d v="2025-07-19T15:08:00"/>
    <s v="SRINIVASAN MAARI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62309"/>
    <s v="SMA1"/>
    <x v="2"/>
    <m/>
    <m/>
    <m/>
    <s v="No"/>
    <m/>
    <m/>
    <m/>
    <d v="2025-07-25T09:00:00"/>
    <s v="ALBIN GEORGE"/>
    <s v="SMA1"/>
    <d v="2025-07-19T15:08:00"/>
    <s v="ANIL DADARAO DALVI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62310"/>
    <s v="SMA1"/>
    <x v="2"/>
    <m/>
    <m/>
    <m/>
    <s v="No"/>
    <m/>
    <m/>
    <m/>
    <d v="2025-07-25T09:00:00"/>
    <s v="ALBIN GEORGE"/>
    <s v="SMA1"/>
    <d v="2025-07-19T15:08:00"/>
    <s v="ANIL DADARAO DALVI"/>
    <m/>
    <d v="2025-07-25T00:00:00"/>
    <d v="1899-12-30T15:13:42"/>
  </r>
  <r>
    <n v="135739"/>
    <s v="Sakri"/>
    <s v="CUSTOMER SERVICE OFFICER"/>
    <x v="15"/>
    <x v="1"/>
    <n v="7588519507"/>
    <s v="WESTERN ZONE"/>
    <n v="7223"/>
    <s v="TASK-262312"/>
    <s v="SMA1"/>
    <x v="2"/>
    <m/>
    <m/>
    <m/>
    <s v="No"/>
    <m/>
    <m/>
    <m/>
    <d v="2025-07-25T09:00:00"/>
    <s v="ALBIN GEORGE"/>
    <s v="SMA1"/>
    <d v="2025-07-19T15:08:00"/>
    <s v="DILIP ROHIDAS RATHOD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2313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3394"/>
    <s v="Murbad"/>
    <s v="CUSTOMER SERVICE OFFICER"/>
    <x v="39"/>
    <x v="5"/>
    <n v="9156769904"/>
    <s v="WESTERN ZONE"/>
    <n v="7326"/>
    <s v="TASK-262317"/>
    <s v="SMA1"/>
    <x v="2"/>
    <m/>
    <m/>
    <m/>
    <s v="No"/>
    <m/>
    <m/>
    <m/>
    <d v="2025-07-25T09:00:00"/>
    <s v="ALBIN GEORGE"/>
    <s v="SMA1"/>
    <d v="2025-07-19T15:08:00"/>
    <s v="MAYUR JAYRAM SHINDE"/>
    <m/>
    <d v="2025-07-25T00:00:00"/>
    <d v="1899-12-30T15:13:42"/>
  </r>
  <r>
    <n v="29233"/>
    <s v="Boisar"/>
    <s v="CUSTOMER SERVICE OFFICER"/>
    <x v="39"/>
    <x v="5"/>
    <n v="9249098379"/>
    <s v="WESTERN ZONE"/>
    <n v="7191"/>
    <s v="TASK-262322"/>
    <s v="SMA1"/>
    <x v="2"/>
    <m/>
    <m/>
    <m/>
    <s v="No"/>
    <m/>
    <m/>
    <m/>
    <d v="2025-07-25T09:00:00"/>
    <s v="ALBIN GEORGE"/>
    <s v="SMA1"/>
    <d v="2025-07-19T15:08:00"/>
    <s v="JAYESH RAMESH KUMAR YADAV"/>
    <m/>
    <d v="2025-07-25T00:00:00"/>
    <d v="1899-12-30T15:13:42"/>
  </r>
  <r>
    <n v="29233"/>
    <s v="Boisar"/>
    <s v="CUSTOMER SERVICE OFFICER"/>
    <x v="39"/>
    <x v="5"/>
    <n v="9249098379"/>
    <s v="WESTERN ZONE"/>
    <n v="7191"/>
    <s v="TASK-262323"/>
    <s v="SMA1"/>
    <x v="2"/>
    <m/>
    <m/>
    <m/>
    <s v="No"/>
    <m/>
    <m/>
    <m/>
    <d v="2025-07-25T09:00:00"/>
    <s v="ALBIN GEORGE"/>
    <s v="SMA1"/>
    <d v="2025-07-19T15:08:00"/>
    <s v="JAYESH RAMESH KUMAR YADAV"/>
    <m/>
    <d v="2025-07-25T00:00:00"/>
    <d v="1899-12-30T15:13:42"/>
  </r>
  <r>
    <n v="135722"/>
    <s v="Titwala"/>
    <s v="CUSTOMER SERVICE OFFICER"/>
    <x v="39"/>
    <x v="5"/>
    <n v="7875121204"/>
    <s v="WESTERN ZONE"/>
    <n v="7204"/>
    <s v="TASK-262325"/>
    <s v="SMA1"/>
    <x v="2"/>
    <m/>
    <m/>
    <m/>
    <s v="No"/>
    <m/>
    <m/>
    <m/>
    <d v="2025-07-25T09:00:00"/>
    <s v="ALBIN GEORGE"/>
    <s v="SMA1"/>
    <d v="2025-07-19T15:08:00"/>
    <s v="NILESH BALU KAMBALE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62326"/>
    <s v="SMA1"/>
    <x v="2"/>
    <m/>
    <m/>
    <m/>
    <s v="No"/>
    <m/>
    <m/>
    <m/>
    <d v="2025-07-25T09:00:00"/>
    <s v="ALBIN GEORGE"/>
    <s v="SMA1"/>
    <d v="2025-07-19T15:08:00"/>
    <s v="ATISH ISHWAR BHOSALE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62327"/>
    <s v="SMA1"/>
    <x v="2"/>
    <m/>
    <m/>
    <m/>
    <s v="No"/>
    <m/>
    <m/>
    <m/>
    <d v="2025-07-25T09:00:00"/>
    <s v="ALBIN GEORGE"/>
    <s v="SMA1"/>
    <d v="2025-07-19T15:08:00"/>
    <s v="ATISH ISHWAR BHOSALE"/>
    <m/>
    <d v="2025-07-25T00:00:00"/>
    <d v="1899-12-30T15:13:42"/>
  </r>
  <r>
    <n v="135016"/>
    <s v="Titwala"/>
    <s v="CUSTOMER SERVICE OFFICER"/>
    <x v="39"/>
    <x v="5"/>
    <n v="8652653090"/>
    <s v="WESTERN ZONE"/>
    <n v="7204"/>
    <s v="TASK-262328"/>
    <s v="SMA1"/>
    <x v="2"/>
    <m/>
    <m/>
    <m/>
    <s v="No"/>
    <m/>
    <m/>
    <m/>
    <d v="2025-07-25T09:00:00"/>
    <s v="ALBIN GEORGE"/>
    <s v="SMA1"/>
    <d v="2025-07-19T15:08:00"/>
    <s v="SHUBHAM RAMESHWAR SHIKHARE"/>
    <m/>
    <d v="2025-07-25T00:00:00"/>
    <d v="1899-12-30T15:13:42"/>
  </r>
  <r>
    <n v="135016"/>
    <s v="Titwala"/>
    <s v="CUSTOMER SERVICE OFFICER"/>
    <x v="39"/>
    <x v="5"/>
    <n v="8652653090"/>
    <s v="WESTERN ZONE"/>
    <n v="7204"/>
    <s v="TASK-262329"/>
    <s v="SMA1"/>
    <x v="2"/>
    <m/>
    <m/>
    <m/>
    <s v="No"/>
    <m/>
    <m/>
    <m/>
    <d v="2025-07-25T09:00:00"/>
    <s v="ALBIN GEORGE"/>
    <s v="SMA1"/>
    <d v="2025-07-19T15:08:00"/>
    <s v="SHUBHAM RAMESHWAR SHIKHARE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62330"/>
    <s v="SMA1"/>
    <x v="2"/>
    <m/>
    <m/>
    <m/>
    <s v="No"/>
    <m/>
    <m/>
    <m/>
    <d v="2025-07-25T09:00:00"/>
    <s v="ALBIN GEORGE"/>
    <s v="SMA1"/>
    <d v="2025-07-19T15:08:00"/>
    <s v="ATISH ISHWAR BHOSALE"/>
    <m/>
    <d v="2025-07-25T00:00:00"/>
    <d v="1899-12-30T15:13:42"/>
  </r>
  <r>
    <n v="29231"/>
    <s v="Shahapur-thane"/>
    <s v="CUSTOMER SERVICE OFFICER"/>
    <x v="39"/>
    <x v="5"/>
    <n v="7263099022"/>
    <s v="WESTERN ZONE"/>
    <n v="7243"/>
    <s v="TASK-262332"/>
    <s v="SMA1"/>
    <x v="2"/>
    <m/>
    <m/>
    <m/>
    <s v="No"/>
    <m/>
    <m/>
    <m/>
    <d v="2025-07-25T09:00:00"/>
    <s v="ALBIN GEORGE"/>
    <s v="SMA1"/>
    <d v="2025-07-19T15:08:00"/>
    <s v="VANITA SANTOSH THORAT"/>
    <m/>
    <d v="2025-07-25T00:00:00"/>
    <d v="1899-12-30T15:13:42"/>
  </r>
  <r>
    <n v="134199"/>
    <s v="Sengaon"/>
    <s v="CUSTOMER SERVICE OFFICER"/>
    <x v="0"/>
    <x v="0"/>
    <n v="8766981493"/>
    <s v="WESTERN ZONE"/>
    <n v="7201"/>
    <s v="TASK-262334"/>
    <s v="SMA1"/>
    <x v="2"/>
    <m/>
    <m/>
    <m/>
    <s v="No"/>
    <m/>
    <m/>
    <m/>
    <d v="2025-07-25T09:00:00"/>
    <s v="ALBIN GEORGE"/>
    <s v="SMA1"/>
    <d v="2025-07-19T15:08:00"/>
    <s v="MANDAR ANANDA SIRSAT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2335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2336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5332"/>
    <s v="Baramati"/>
    <s v="CUSTOMER SERVICE OFFICER"/>
    <x v="30"/>
    <x v="5"/>
    <n v="8208776739"/>
    <s v="WESTERN ZONE"/>
    <n v="7381"/>
    <s v="TASK-262340"/>
    <s v="SMA1"/>
    <x v="2"/>
    <m/>
    <m/>
    <m/>
    <s v="No"/>
    <m/>
    <m/>
    <m/>
    <d v="2025-07-25T09:00:00"/>
    <s v="ALBIN GEORGE"/>
    <s v="SMA1"/>
    <d v="2025-07-19T15:08:00"/>
    <s v="HEMANT EKNATH THAKUR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62341"/>
    <s v="SMA1"/>
    <x v="2"/>
    <m/>
    <m/>
    <m/>
    <s v="No"/>
    <m/>
    <m/>
    <m/>
    <d v="2025-07-25T09:00:00"/>
    <s v="ALBIN GEORGE"/>
    <s v="SMA1"/>
    <d v="2025-07-19T15:08:00"/>
    <s v="JAIBHIM LAXMAN KAMBLE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62344"/>
    <s v="SMA1"/>
    <x v="2"/>
    <m/>
    <m/>
    <m/>
    <s v="No"/>
    <m/>
    <m/>
    <m/>
    <d v="2025-07-25T09:00:00"/>
    <s v="ALBIN GEORGE"/>
    <s v="SMA1"/>
    <d v="2025-07-19T15:08:00"/>
    <s v="ANIKET SUHAS GHARE"/>
    <m/>
    <d v="2025-07-25T00:00:00"/>
    <d v="1899-12-30T15:13:42"/>
  </r>
  <r>
    <n v="134627"/>
    <s v="Vaduj"/>
    <s v="CUSTOMER SERVICE OFFICER"/>
    <x v="31"/>
    <x v="5"/>
    <n v="8585047009"/>
    <s v="WESTERN ZONE"/>
    <n v="7324"/>
    <s v="TASK-262346"/>
    <s v="SMA1"/>
    <x v="2"/>
    <m/>
    <m/>
    <m/>
    <s v="No"/>
    <m/>
    <m/>
    <m/>
    <d v="2025-07-25T09:00:00"/>
    <s v="ALBIN GEORGE"/>
    <s v="SMA1"/>
    <d v="2025-07-19T15:08:00"/>
    <s v="PUNAM MAHESH SAKHARE"/>
    <m/>
    <d v="2025-07-25T00:00:00"/>
    <d v="1899-12-30T15:13:42"/>
  </r>
  <r>
    <n v="130596"/>
    <s v="Vaduj"/>
    <s v="CUSTOMER SERVICE OFFICER"/>
    <x v="31"/>
    <x v="5"/>
    <n v="9249098242"/>
    <s v="WESTERN ZONE"/>
    <n v="7324"/>
    <s v="TASK-262347"/>
    <s v="SMA1"/>
    <x v="2"/>
    <m/>
    <m/>
    <m/>
    <s v="No"/>
    <m/>
    <m/>
    <m/>
    <d v="2025-07-25T09:00:00"/>
    <s v="ALBIN GEORGE"/>
    <s v="SMA1"/>
    <d v="2025-07-19T15:08:00"/>
    <s v="DIGAMBAR MARUTI MALHARE"/>
    <m/>
    <d v="2025-07-25T00:00:00"/>
    <d v="1899-12-30T15:13:42"/>
  </r>
  <r>
    <n v="131604"/>
    <s v="Solapur"/>
    <s v="CUSTOMER SERVICE OFFICER"/>
    <x v="44"/>
    <x v="5"/>
    <n v="8766911654"/>
    <s v="WESTERN ZONE"/>
    <n v="7251"/>
    <s v="TASK-262348"/>
    <s v="SMA1"/>
    <x v="2"/>
    <m/>
    <m/>
    <m/>
    <s v="No"/>
    <m/>
    <m/>
    <m/>
    <d v="2025-07-25T09:00:00"/>
    <s v="ALBIN GEORGE"/>
    <s v="SMA1"/>
    <d v="2025-07-19T15:08:00"/>
    <s v="GANESH DASHRATH KAMBLE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62353"/>
    <s v="SMA1"/>
    <x v="2"/>
    <m/>
    <m/>
    <m/>
    <s v="No"/>
    <m/>
    <m/>
    <m/>
    <d v="2025-07-25T09:00:00"/>
    <s v="ALBIN GEORGE"/>
    <s v="SMA1"/>
    <d v="2025-07-19T15:08:00"/>
    <s v="SURAJ LAXMAN RANDIVE"/>
    <m/>
    <d v="2025-07-25T00:00:00"/>
    <d v="1899-12-30T15:13:42"/>
  </r>
  <r>
    <n v="136330"/>
    <s v="Pandharpur"/>
    <s v="CUSTOMER SERVICE OFFICER"/>
    <x v="44"/>
    <x v="5"/>
    <n v="7057242993"/>
    <s v="WESTERN ZONE"/>
    <n v="7352"/>
    <s v="TASK-262357"/>
    <s v="SMA1"/>
    <x v="2"/>
    <m/>
    <m/>
    <m/>
    <s v="No"/>
    <m/>
    <m/>
    <m/>
    <d v="2025-07-25T09:00:00"/>
    <s v="ALBIN GEORGE"/>
    <s v="SMA1"/>
    <d v="2025-07-19T15:08:00"/>
    <s v="SHRIKANT SADASHIV KADAM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62359"/>
    <s v="SMA1"/>
    <x v="2"/>
    <m/>
    <m/>
    <m/>
    <s v="No"/>
    <m/>
    <m/>
    <m/>
    <d v="2025-07-25T09:00:00"/>
    <s v="ALBIN GEORGE"/>
    <s v="SMA1"/>
    <d v="2025-07-19T15:08:00"/>
    <s v="ROHIT BAPUSO GAIKWAD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62358"/>
    <s v="SMA1"/>
    <x v="2"/>
    <m/>
    <m/>
    <m/>
    <s v="No"/>
    <m/>
    <m/>
    <m/>
    <d v="2025-07-25T09:00:00"/>
    <s v="ALBIN GEORGE"/>
    <s v="SMA1"/>
    <d v="2025-07-19T15:08:00"/>
    <s v="ROHIT BAPUSO GAIKWAD"/>
    <m/>
    <d v="2025-07-25T00:00:00"/>
    <d v="1899-12-30T15:13:42"/>
  </r>
  <r>
    <n v="130365"/>
    <s v="Pandharpur"/>
    <s v="CUSTOMER SERVICE OFFICER"/>
    <x v="44"/>
    <x v="5"/>
    <n v="9249099661"/>
    <s v="WESTERN ZONE"/>
    <n v="7352"/>
    <s v="TASK-262360"/>
    <s v="SMA1"/>
    <x v="2"/>
    <m/>
    <m/>
    <m/>
    <s v="No"/>
    <m/>
    <m/>
    <m/>
    <d v="2025-07-25T09:00:00"/>
    <s v="ALBIN GEORGE"/>
    <s v="SMA1"/>
    <d v="2025-07-19T15:08:00"/>
    <s v="VAIBHAV UDAY KALE"/>
    <m/>
    <d v="2025-07-25T00:00:00"/>
    <d v="1899-12-30T15:13:42"/>
  </r>
  <r>
    <n v="131604"/>
    <s v="Solapur"/>
    <s v="CUSTOMER SERVICE OFFICER"/>
    <x v="44"/>
    <x v="5"/>
    <n v="8766911654"/>
    <s v="WESTERN ZONE"/>
    <n v="7251"/>
    <s v="TASK-262362"/>
    <s v="SMA1"/>
    <x v="2"/>
    <m/>
    <m/>
    <m/>
    <s v="No"/>
    <m/>
    <m/>
    <m/>
    <d v="2025-07-25T09:00:00"/>
    <s v="ALBIN GEORGE"/>
    <s v="SMA1"/>
    <d v="2025-07-19T15:08:00"/>
    <s v="GANESH DASHRATH KAMBLE"/>
    <m/>
    <d v="2025-07-25T00:00:00"/>
    <d v="1899-12-30T15:13:42"/>
  </r>
  <r>
    <n v="131604"/>
    <s v="Solapur"/>
    <s v="CUSTOMER SERVICE OFFICER"/>
    <x v="44"/>
    <x v="5"/>
    <n v="8766911654"/>
    <s v="WESTERN ZONE"/>
    <n v="7251"/>
    <s v="TASK-262364"/>
    <s v="SMA1"/>
    <x v="2"/>
    <m/>
    <m/>
    <m/>
    <s v="No"/>
    <m/>
    <m/>
    <m/>
    <d v="2025-07-25T09:00:00"/>
    <s v="ALBIN GEORGE"/>
    <s v="SMA1"/>
    <d v="2025-07-19T15:08:00"/>
    <s v="GANESH DASHRATH KAMBLE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2368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2369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2372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2373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2374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2377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2379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2378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2380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2381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2382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2384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62387"/>
    <s v="SMA1"/>
    <x v="2"/>
    <m/>
    <m/>
    <m/>
    <s v="No"/>
    <m/>
    <m/>
    <m/>
    <d v="2025-07-25T09:00:00"/>
    <s v="ALBIN GEORGE"/>
    <s v="SMA1"/>
    <d v="2025-07-19T15:08:00"/>
    <s v="SIVARANJINI S"/>
    <m/>
    <d v="2025-07-25T00:00:00"/>
    <d v="1899-12-30T15:13:42"/>
  </r>
  <r>
    <n v="135366"/>
    <s v="Sivagiri"/>
    <s v="CUSTOMER SERVICE OFFICER"/>
    <x v="36"/>
    <x v="8"/>
    <n v="9363392991"/>
    <s v="SOUTH ZONE"/>
    <n v="7211"/>
    <s v="TASK-262388"/>
    <s v="SMA1"/>
    <x v="2"/>
    <m/>
    <m/>
    <m/>
    <s v="No"/>
    <m/>
    <m/>
    <m/>
    <d v="2025-07-25T09:00:00"/>
    <s v="ALBIN GEORGE"/>
    <s v="SMA1"/>
    <d v="2025-07-19T15:08:00"/>
    <s v="GOKUL D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62390"/>
    <s v="SMA1"/>
    <x v="2"/>
    <m/>
    <m/>
    <m/>
    <s v="No"/>
    <m/>
    <m/>
    <m/>
    <d v="2025-07-25T09:00:00"/>
    <s v="ALBIN GEORGE"/>
    <s v="SMA1"/>
    <d v="2025-07-19T15:08:00"/>
    <s v="SUGANESHWARI V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62391"/>
    <s v="SMA1"/>
    <x v="2"/>
    <m/>
    <m/>
    <m/>
    <s v="No"/>
    <m/>
    <m/>
    <m/>
    <d v="2025-07-25T09:00:00"/>
    <s v="ALBIN GEORGE"/>
    <s v="SMA1"/>
    <d v="2025-07-19T15:08:00"/>
    <s v="SUGANESHWARI V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62399"/>
    <s v="SMA1"/>
    <x v="2"/>
    <m/>
    <m/>
    <m/>
    <s v="No"/>
    <m/>
    <m/>
    <m/>
    <d v="2025-07-25T09:00:00"/>
    <s v="ALBIN GEORGE"/>
    <s v="SMA1"/>
    <d v="2025-07-19T15:08:00"/>
    <s v="MOHAN LAKSHMINARAYANAN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62400"/>
    <s v="SMA1"/>
    <x v="2"/>
    <m/>
    <m/>
    <m/>
    <s v="No"/>
    <m/>
    <m/>
    <m/>
    <d v="2025-07-25T09:00:00"/>
    <s v="ALBIN GEORGE"/>
    <s v="SMA1"/>
    <d v="2025-07-19T15:08:00"/>
    <s v="SAKTHIVEL SEERANGAN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62402"/>
    <s v="SMA1"/>
    <x v="2"/>
    <m/>
    <m/>
    <m/>
    <s v="No"/>
    <m/>
    <m/>
    <m/>
    <d v="2025-07-25T09:00:00"/>
    <s v="ALBIN GEORGE"/>
    <s v="SMA1"/>
    <d v="2025-07-19T15:08:00"/>
    <s v="MOHAN LAKSHMINARAYANAN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2404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62405"/>
    <s v="SMA1"/>
    <x v="2"/>
    <m/>
    <m/>
    <m/>
    <s v="No"/>
    <m/>
    <m/>
    <m/>
    <d v="2025-07-25T09:00:00"/>
    <s v="ALBIN GEORGE"/>
    <s v="SMA1"/>
    <d v="2025-07-19T15:08:00"/>
    <s v="MOHAN LAKSHMINARAYANAN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62407"/>
    <s v="SMA1"/>
    <x v="2"/>
    <m/>
    <m/>
    <m/>
    <s v="No"/>
    <m/>
    <m/>
    <m/>
    <d v="2025-07-25T09:00:00"/>
    <s v="ALBIN GEORGE"/>
    <s v="SMA1"/>
    <d v="2025-07-19T15:08:00"/>
    <s v="SUNDARAPANDI SEKAR"/>
    <m/>
    <d v="2025-07-25T00:00:00"/>
    <d v="1899-12-30T15:13:42"/>
  </r>
  <r>
    <n v="133725"/>
    <s v="Mecheri"/>
    <s v="CUSTOMER SERVICE OFFICER"/>
    <x v="36"/>
    <x v="8"/>
    <n v="8104249161"/>
    <s v="SOUTH ZONE"/>
    <n v="7343"/>
    <s v="TASK-262408"/>
    <s v="SMA1"/>
    <x v="2"/>
    <m/>
    <m/>
    <m/>
    <s v="No"/>
    <m/>
    <m/>
    <m/>
    <d v="2025-07-25T09:00:00"/>
    <s v="ALBIN GEORGE"/>
    <s v="SMA1"/>
    <d v="2025-07-19T15:08:00"/>
    <s v="GUNESHWARAN K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62409"/>
    <s v="SMA1"/>
    <x v="2"/>
    <m/>
    <m/>
    <m/>
    <s v="No"/>
    <m/>
    <m/>
    <m/>
    <d v="2025-07-25T09:00:00"/>
    <s v="ALBIN GEORGE"/>
    <s v="SMA1"/>
    <d v="2025-07-19T15:08:00"/>
    <s v="GOWTHAM SHANMUGAM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62410"/>
    <s v="SMA1"/>
    <x v="2"/>
    <m/>
    <m/>
    <m/>
    <s v="No"/>
    <m/>
    <m/>
    <m/>
    <d v="2025-07-25T09:00:00"/>
    <s v="ALBIN GEORGE"/>
    <s v="SMA1"/>
    <d v="2025-07-19T15:08:00"/>
    <s v="KAVITHA PARAKSH"/>
    <m/>
    <d v="2025-07-25T00:00:00"/>
    <d v="1899-12-30T15:13:42"/>
  </r>
  <r>
    <n v="133368"/>
    <s v="Yercaud"/>
    <s v="CUSTOMER SERVICE OFFICER"/>
    <x v="36"/>
    <x v="8"/>
    <n v="8300174022"/>
    <s v="SOUTH ZONE"/>
    <n v="7441"/>
    <s v="TASK-262411"/>
    <s v="SMA1"/>
    <x v="2"/>
    <m/>
    <m/>
    <m/>
    <s v="No"/>
    <m/>
    <m/>
    <m/>
    <d v="2025-07-25T09:00:00"/>
    <s v="ALBIN GEORGE"/>
    <s v="SMA1"/>
    <d v="2025-07-19T15:08:00"/>
    <s v="REKHA DOMINIC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2415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2417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2419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2421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2422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2423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2426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2427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28650"/>
    <s v="Chidambaram"/>
    <s v="CUSTOMER SERVICE OFFICER"/>
    <x v="40"/>
    <x v="8"/>
    <n v="8637640964"/>
    <s v="SOUTH ZONE"/>
    <n v="7046"/>
    <s v="TASK-262429"/>
    <s v="SMA1"/>
    <x v="2"/>
    <m/>
    <m/>
    <m/>
    <s v="No"/>
    <m/>
    <m/>
    <m/>
    <d v="2025-07-25T09:00:00"/>
    <s v="ALBIN GEORGE"/>
    <s v="SMA1"/>
    <d v="2025-07-19T15:08:00"/>
    <s v="KAJIRATHAN KANDHAVEL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2436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2437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28650"/>
    <s v="Chidambaram"/>
    <s v="CUSTOMER SERVICE OFFICER"/>
    <x v="40"/>
    <x v="8"/>
    <n v="8637640964"/>
    <s v="SOUTH ZONE"/>
    <n v="7046"/>
    <s v="TASK-262438"/>
    <s v="SMA1"/>
    <x v="2"/>
    <m/>
    <m/>
    <m/>
    <s v="No"/>
    <m/>
    <m/>
    <m/>
    <d v="2025-07-25T09:00:00"/>
    <s v="ALBIN GEORGE"/>
    <s v="SMA1"/>
    <d v="2025-07-19T15:08:00"/>
    <s v="KAJIRATHAN KANDHAVEL"/>
    <m/>
    <d v="2025-07-25T00:00:00"/>
    <d v="1899-12-30T15:13:42"/>
  </r>
  <r>
    <n v="134433"/>
    <s v="Virudhachalam"/>
    <s v="CUSTOMER SERVICE OFFICER"/>
    <x v="40"/>
    <x v="8"/>
    <n v="9566138050"/>
    <s v="SOUTH ZONE"/>
    <n v="7049"/>
    <s v="TASK-262441"/>
    <s v="SMA1"/>
    <x v="2"/>
    <m/>
    <m/>
    <m/>
    <s v="No"/>
    <m/>
    <m/>
    <m/>
    <d v="2025-07-25T09:00:00"/>
    <s v="ALBIN GEORGE"/>
    <s v="SMA1"/>
    <d v="2025-07-19T15:08:00"/>
    <s v="NAVEEN V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2445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2446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2447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2448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2449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2450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2451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2452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62453"/>
    <s v="SMA1"/>
    <x v="2"/>
    <m/>
    <m/>
    <m/>
    <s v="No"/>
    <m/>
    <m/>
    <m/>
    <d v="2025-07-25T09:00:00"/>
    <s v="ALBIN GEORGE"/>
    <s v="SMA1"/>
    <d v="2025-07-19T15:08:00"/>
    <s v="S SATHISH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2454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27972"/>
    <s v="Chengam"/>
    <s v="CUSTOMER SERVICE OFFICER"/>
    <x v="34"/>
    <x v="8"/>
    <n v="8714659457"/>
    <s v="SOUTH ZONE"/>
    <n v="7290"/>
    <s v="TASK-262455"/>
    <s v="SMA1"/>
    <x v="2"/>
    <m/>
    <m/>
    <m/>
    <s v="No"/>
    <m/>
    <m/>
    <m/>
    <d v="2025-07-25T09:00:00"/>
    <s v="ALBIN GEORGE"/>
    <s v="SMA1"/>
    <d v="2025-07-19T15:08:00"/>
    <s v="RAVIVARMA S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2456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2457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2460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2459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2463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26994"/>
    <s v="Sankarapuram"/>
    <s v="CUSTOMER SERVICE OFFICER"/>
    <x v="40"/>
    <x v="8"/>
    <m/>
    <s v="SOUTH ZONE"/>
    <n v="7035"/>
    <s v="TASK-262464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27972"/>
    <s v="Chengam"/>
    <s v="CUSTOMER SERVICE OFFICER"/>
    <x v="34"/>
    <x v="8"/>
    <n v="8714659457"/>
    <s v="SOUTH ZONE"/>
    <n v="7290"/>
    <s v="TASK-262465"/>
    <s v="SMA1"/>
    <x v="2"/>
    <m/>
    <m/>
    <m/>
    <s v="No"/>
    <m/>
    <m/>
    <m/>
    <d v="2025-07-25T09:00:00"/>
    <s v="ALBIN GEORGE"/>
    <s v="SMA1"/>
    <d v="2025-07-19T15:08:00"/>
    <s v="RAVIVARMA S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2466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62468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2469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2470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2471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2472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2475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2476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2478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2477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62479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2481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2482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2485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2490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2495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2754"/>
    <s v="Peraiyur"/>
    <s v="CUSTOMER SERVICE OFFICER"/>
    <x v="33"/>
    <x v="8"/>
    <n v="9344563187"/>
    <s v="SOUTH ZONE"/>
    <n v="7070"/>
    <s v="TASK-262505"/>
    <s v="SMA1"/>
    <x v="2"/>
    <m/>
    <m/>
    <m/>
    <s v="No"/>
    <m/>
    <m/>
    <m/>
    <d v="2025-07-25T09:00:00"/>
    <s v="ALBIN GEORGE"/>
    <s v="SMA1"/>
    <d v="2025-07-19T15:08:00"/>
    <s v="C VELLAICHAMY"/>
    <m/>
    <d v="2025-07-25T00:00:00"/>
    <d v="1899-12-30T15:13:42"/>
  </r>
  <r>
    <n v="133643"/>
    <s v="Y.othakadai"/>
    <s v="CUSTOMER SERVICE OFFICER"/>
    <x v="33"/>
    <x v="8"/>
    <n v="9894268195"/>
    <s v="SOUTH ZONE"/>
    <n v="7072"/>
    <s v="TASK-262511"/>
    <s v="SMA1"/>
    <x v="2"/>
    <m/>
    <m/>
    <m/>
    <s v="No"/>
    <m/>
    <m/>
    <m/>
    <d v="2025-07-25T09:00:00"/>
    <s v="ALBIN GEORGE"/>
    <s v="SMA1"/>
    <d v="2025-07-19T15:08:00"/>
    <s v="HARISH KUMAR P (Deleted)"/>
    <m/>
    <d v="2025-07-25T00:00:00"/>
    <d v="1899-12-30T15:13:42"/>
  </r>
  <r>
    <n v="135067"/>
    <s v="Y.othakadai"/>
    <s v="CUSTOMER SERVICE OFFICER"/>
    <x v="33"/>
    <x v="8"/>
    <n v="9361587696"/>
    <s v="SOUTH ZONE"/>
    <n v="7072"/>
    <s v="TASK-262512"/>
    <s v="SMA1"/>
    <x v="2"/>
    <m/>
    <m/>
    <m/>
    <s v="No"/>
    <m/>
    <m/>
    <m/>
    <d v="2025-07-25T09:00:00"/>
    <s v="ALBIN GEORGE"/>
    <s v="SMA1"/>
    <d v="2025-07-19T15:08:00"/>
    <s v="VIMALRAJ MURUGESAN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2513"/>
    <s v="SMA1"/>
    <x v="2"/>
    <m/>
    <m/>
    <m/>
    <s v="No"/>
    <m/>
    <m/>
    <m/>
    <d v="2025-07-25T09:00:00"/>
    <s v="ALBIN GEORGE"/>
    <s v="SMA1"/>
    <d v="2025-07-19T15:08:00"/>
    <s v="THANUSH K"/>
    <m/>
    <d v="2025-07-25T00:00:00"/>
    <d v="1899-12-30T15:13:42"/>
  </r>
  <r>
    <n v="135693"/>
    <s v="Vilathikulam"/>
    <s v="CUSTOMER SERVICE OFFICER"/>
    <x v="14"/>
    <x v="8"/>
    <n v="7540092643"/>
    <s v="SOUTH ZONE"/>
    <n v="7440"/>
    <s v="TASK-262518"/>
    <s v="SMA1"/>
    <x v="2"/>
    <m/>
    <m/>
    <m/>
    <s v="No"/>
    <m/>
    <m/>
    <m/>
    <d v="2025-07-25T09:00:00"/>
    <s v="ALBIN GEORGE"/>
    <s v="SMA1"/>
    <d v="2025-07-19T15:08:00"/>
    <s v="VISHWA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62522"/>
    <s v="SMA1"/>
    <x v="2"/>
    <m/>
    <m/>
    <m/>
    <s v="No"/>
    <m/>
    <m/>
    <m/>
    <d v="2025-07-25T09:00:00"/>
    <s v="ALBIN GEORGE"/>
    <s v="SMA1"/>
    <d v="2025-07-19T15:08:00"/>
    <s v="VIJAYALAKSHMI RAJENDRAN"/>
    <m/>
    <d v="2025-07-25T00:00:00"/>
    <d v="1899-12-30T15:13:42"/>
  </r>
  <r>
    <n v="29060"/>
    <s v="Kamuthi"/>
    <s v="CUSTOMER SERVICE OFFICER"/>
    <x v="35"/>
    <x v="8"/>
    <n v="8012805549"/>
    <s v="SOUTH ZONE"/>
    <n v="7073"/>
    <s v="TASK-262523"/>
    <s v="SMA1"/>
    <x v="2"/>
    <m/>
    <m/>
    <m/>
    <s v="No"/>
    <m/>
    <m/>
    <m/>
    <d v="2025-07-25T09:00:00"/>
    <s v="ALBIN GEORGE"/>
    <s v="SMA1"/>
    <d v="2025-07-19T15:08:00"/>
    <s v="ARJUN RAJENTHIRAN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2546"/>
    <s v="SMA1"/>
    <x v="2"/>
    <m/>
    <m/>
    <m/>
    <s v="No"/>
    <m/>
    <m/>
    <m/>
    <d v="2025-07-25T09:00:00"/>
    <s v="ALBIN GEORGE"/>
    <s v="SMA1"/>
    <d v="2025-07-19T15:08:00"/>
    <s v="SAHAYA VINOTHINI S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62547"/>
    <s v="SMA1"/>
    <x v="2"/>
    <m/>
    <m/>
    <m/>
    <s v="No"/>
    <m/>
    <m/>
    <m/>
    <d v="2025-07-25T09:00:00"/>
    <s v="ALBIN GEORGE"/>
    <s v="SMA1"/>
    <d v="2025-07-19T15:08:00"/>
    <s v="AJIN MARIA ARPUTHAM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2548"/>
    <s v="SMA1"/>
    <x v="2"/>
    <m/>
    <m/>
    <m/>
    <s v="No"/>
    <m/>
    <m/>
    <m/>
    <d v="2025-07-25T09:00:00"/>
    <s v="ALBIN GEORGE"/>
    <s v="SMA1"/>
    <d v="2025-07-19T15:08:00"/>
    <s v="SAHAYA VINOTHINI S"/>
    <m/>
    <d v="2025-07-25T00:00:00"/>
    <d v="1899-12-30T15:13:42"/>
  </r>
  <r>
    <n v="134862"/>
    <s v="Muthukulam"/>
    <s v="CUSTOMER SERVICE OFFICER"/>
    <x v="5"/>
    <x v="4"/>
    <n v="7902306401"/>
    <s v="SOUTH ZONE"/>
    <n v="7024"/>
    <s v="TASK-262549"/>
    <s v="SMA1"/>
    <x v="2"/>
    <m/>
    <m/>
    <m/>
    <s v="No"/>
    <m/>
    <m/>
    <m/>
    <d v="2025-07-25T09:00:00"/>
    <s v="ALBIN GEORGE"/>
    <s v="SMA1"/>
    <d v="2025-07-19T15:08:00"/>
    <s v="LINCY G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2551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365"/>
    <s v="Ponneri"/>
    <s v="CUSTOMER SERVICE OFFICER"/>
    <x v="34"/>
    <x v="8"/>
    <n v="8270415087"/>
    <s v="SOUTH ZONE"/>
    <n v="7032"/>
    <s v="TASK-262553"/>
    <s v="SMA1"/>
    <x v="2"/>
    <m/>
    <m/>
    <m/>
    <s v="No"/>
    <m/>
    <m/>
    <m/>
    <d v="2025-07-25T09:00:00"/>
    <s v="ALBIN GEORGE"/>
    <s v="SMA1"/>
    <d v="2025-07-19T15:08:00"/>
    <s v="NIVETHA Y"/>
    <m/>
    <d v="2025-07-25T00:00:00"/>
    <d v="1899-12-30T15:13:42"/>
  </r>
  <r>
    <n v="135365"/>
    <s v="Ponneri"/>
    <s v="CUSTOMER SERVICE OFFICER"/>
    <x v="34"/>
    <x v="8"/>
    <n v="8270415087"/>
    <s v="SOUTH ZONE"/>
    <n v="7032"/>
    <s v="TASK-262554"/>
    <s v="SMA1"/>
    <x v="2"/>
    <m/>
    <m/>
    <m/>
    <s v="No"/>
    <m/>
    <m/>
    <m/>
    <d v="2025-07-25T09:00:00"/>
    <s v="ALBIN GEORGE"/>
    <s v="SMA1"/>
    <d v="2025-07-19T15:08:00"/>
    <s v="NIVETHA Y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2555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2556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365"/>
    <s v="Ponneri"/>
    <s v="CUSTOMER SERVICE OFFICER"/>
    <x v="34"/>
    <x v="8"/>
    <n v="8270415087"/>
    <s v="SOUTH ZONE"/>
    <n v="7032"/>
    <s v="TASK-262557"/>
    <s v="SMA1"/>
    <x v="2"/>
    <m/>
    <m/>
    <m/>
    <s v="No"/>
    <m/>
    <m/>
    <m/>
    <d v="2025-07-25T09:00:00"/>
    <s v="ALBIN GEORGE"/>
    <s v="SMA1"/>
    <d v="2025-07-19T15:08:00"/>
    <s v="NIVETHA Y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2558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2559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2560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2563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2565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2566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2567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2568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570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569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571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62572"/>
    <s v="SMA1"/>
    <x v="2"/>
    <m/>
    <m/>
    <m/>
    <s v="No"/>
    <m/>
    <m/>
    <m/>
    <d v="2025-07-25T09:00:00"/>
    <s v="ALBIN GEORGE"/>
    <s v="SMA1"/>
    <d v="2025-07-19T15:08:00"/>
    <s v="JENISHA J A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62578"/>
    <s v="SMA1"/>
    <x v="2"/>
    <m/>
    <m/>
    <m/>
    <s v="No"/>
    <m/>
    <m/>
    <m/>
    <d v="2025-07-25T09:00:00"/>
    <s v="ALBIN GEORGE"/>
    <s v="SMA1"/>
    <d v="2025-07-19T15:08:00"/>
    <s v="SUNDARAPANDI SEKAR"/>
    <m/>
    <d v="2025-07-25T00:00:00"/>
    <d v="1899-12-30T15:13:42"/>
  </r>
  <r>
    <n v="131663"/>
    <s v="Usilampatti"/>
    <s v="CUSTOMER SERVICE OFFICER"/>
    <x v="33"/>
    <x v="8"/>
    <n v="7639242671"/>
    <s v="SOUTH ZONE"/>
    <n v="7018"/>
    <s v="TASK-262579"/>
    <s v="SMA1"/>
    <x v="2"/>
    <m/>
    <m/>
    <m/>
    <s v="No"/>
    <m/>
    <m/>
    <m/>
    <d v="2025-07-25T09:00:00"/>
    <s v="ALBIN GEORGE"/>
    <s v="SMA1"/>
    <d v="2025-07-19T15:08:00"/>
    <s v="SARAVANAKUMAR S"/>
    <m/>
    <d v="2025-07-25T00:00:00"/>
    <d v="1899-12-30T15:13:42"/>
  </r>
  <r>
    <n v="29172"/>
    <s v="Usilampatti"/>
    <s v="ASSISTANT BRANCH MANAGER"/>
    <x v="33"/>
    <x v="8"/>
    <n v="8838802491"/>
    <s v="SOUTH ZONE"/>
    <n v="7018"/>
    <s v="TASK-262582"/>
    <s v="SMA1"/>
    <x v="2"/>
    <m/>
    <m/>
    <m/>
    <s v="No"/>
    <m/>
    <m/>
    <m/>
    <d v="2025-07-25T09:00:00"/>
    <s v="ALBIN GEORGE"/>
    <s v="SMA1"/>
    <d v="2025-07-19T15:08:00"/>
    <s v="PAL PANDI P"/>
    <m/>
    <d v="2025-07-25T00:00:00"/>
    <d v="1899-12-30T15:13:42"/>
  </r>
  <r>
    <n v="131663"/>
    <s v="Usilampatti"/>
    <s v="CUSTOMER SERVICE OFFICER"/>
    <x v="33"/>
    <x v="8"/>
    <n v="7639242671"/>
    <s v="SOUTH ZONE"/>
    <n v="7018"/>
    <s v="TASK-262583"/>
    <s v="SMA1"/>
    <x v="2"/>
    <m/>
    <m/>
    <m/>
    <s v="No"/>
    <m/>
    <m/>
    <m/>
    <d v="2025-07-25T09:00:00"/>
    <s v="ALBIN GEORGE"/>
    <s v="SMA1"/>
    <d v="2025-07-19T15:08:00"/>
    <s v="SARAVANAKUMAR S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2596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2599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2600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2601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2603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2604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2607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2606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62608"/>
    <s v="SMA1"/>
    <x v="2"/>
    <m/>
    <m/>
    <m/>
    <s v="No"/>
    <m/>
    <m/>
    <m/>
    <d v="2025-07-25T09:00:00"/>
    <s v="ALBIN GEORGE"/>
    <s v="SMA1"/>
    <d v="2025-07-19T15:08:00"/>
    <s v="SUJITHMON T S"/>
    <m/>
    <d v="2025-07-25T00:00:00"/>
    <d v="1899-12-30T15:13:42"/>
  </r>
  <r>
    <n v="131922"/>
    <s v="Karjat"/>
    <s v="CUSTOMER SERVICE OFFICER"/>
    <x v="39"/>
    <x v="5"/>
    <n v="7306422806"/>
    <s v="WESTERN ZONE"/>
    <n v="7188"/>
    <s v="TASK-262615"/>
    <s v="SMA1"/>
    <x v="2"/>
    <m/>
    <m/>
    <m/>
    <s v="No"/>
    <m/>
    <m/>
    <m/>
    <d v="2025-07-25T09:00:00"/>
    <s v="ALBIN GEORGE"/>
    <s v="SMA1"/>
    <d v="2025-07-19T15:08:00"/>
    <s v="MANISH SUDHIR BHUIKOT"/>
    <m/>
    <d v="2025-07-25T00:00:00"/>
    <d v="1899-12-30T15:13:42"/>
  </r>
  <r>
    <n v="131922"/>
    <s v="Karjat"/>
    <s v="CUSTOMER SERVICE OFFICER"/>
    <x v="39"/>
    <x v="5"/>
    <n v="7306422806"/>
    <s v="WESTERN ZONE"/>
    <n v="7188"/>
    <s v="TASK-262616"/>
    <s v="SMA1"/>
    <x v="2"/>
    <m/>
    <m/>
    <m/>
    <s v="No"/>
    <m/>
    <m/>
    <m/>
    <d v="2025-07-25T09:00:00"/>
    <s v="ALBIN GEORGE"/>
    <s v="SMA1"/>
    <d v="2025-07-19T15:08:00"/>
    <s v="MANISH SUDHIR BHUIKOT"/>
    <m/>
    <d v="2025-07-25T00:00:00"/>
    <d v="1899-12-30T15:13:42"/>
  </r>
  <r>
    <n v="135982"/>
    <s v="Sattur"/>
    <s v="CUSTOMER SERVICE OFFICER"/>
    <x v="35"/>
    <x v="8"/>
    <n v="9843895264"/>
    <s v="SOUTH ZONE"/>
    <n v="7082"/>
    <s v="TASK-262622"/>
    <s v="SMA1"/>
    <x v="2"/>
    <m/>
    <m/>
    <m/>
    <s v="No"/>
    <m/>
    <m/>
    <m/>
    <d v="2025-07-25T09:00:00"/>
    <s v="ALBIN GEORGE"/>
    <s v="SMA1"/>
    <d v="2025-07-19T15:08:00"/>
    <s v="ALEXPANDIYAN S"/>
    <m/>
    <d v="2025-07-25T00:00:00"/>
    <d v="1899-12-30T15:13:42"/>
  </r>
  <r>
    <n v="134798"/>
    <s v="Sattur"/>
    <s v="ASSISTANT BRANCH MANAGER"/>
    <x v="35"/>
    <x v="8"/>
    <n v="9500782229"/>
    <s v="SOUTH ZONE"/>
    <n v="7082"/>
    <s v="TASK-262625"/>
    <s v="SMA1"/>
    <x v="2"/>
    <m/>
    <m/>
    <m/>
    <s v="No"/>
    <m/>
    <m/>
    <m/>
    <d v="2025-07-25T09:00:00"/>
    <s v="ALBIN GEORGE"/>
    <s v="SMA1"/>
    <d v="2025-07-19T15:08:00"/>
    <s v="ARUN K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62627"/>
    <s v="SMA1"/>
    <x v="2"/>
    <m/>
    <m/>
    <m/>
    <s v="No"/>
    <m/>
    <m/>
    <m/>
    <d v="2025-07-25T09:00:00"/>
    <s v="ALBIN GEORGE"/>
    <s v="SMA1"/>
    <d v="2025-07-19T15:08:00"/>
    <s v="KUMAR D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2634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2635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2637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2638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62642"/>
    <s v="SMA1"/>
    <x v="2"/>
    <m/>
    <m/>
    <m/>
    <s v="No"/>
    <m/>
    <m/>
    <m/>
    <d v="2025-07-25T09:00:00"/>
    <s v="ALBIN GEORGE"/>
    <s v="SMA1"/>
    <d v="2025-07-19T15:08:00"/>
    <s v="Murali P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2646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62648"/>
    <s v="SMA1"/>
    <x v="2"/>
    <m/>
    <m/>
    <m/>
    <s v="No"/>
    <m/>
    <m/>
    <m/>
    <d v="2025-07-25T09:00:00"/>
    <s v="ALBIN GEORGE"/>
    <s v="SMA1"/>
    <d v="2025-07-19T15:08:00"/>
    <s v="SUNDARAPANDI SEKAR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2647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62650"/>
    <s v="SMA1"/>
    <x v="2"/>
    <m/>
    <m/>
    <m/>
    <s v="No"/>
    <m/>
    <m/>
    <m/>
    <d v="2025-07-25T09:00:00"/>
    <s v="ALBIN GEORGE"/>
    <s v="SMA1"/>
    <d v="2025-07-19T15:08:00"/>
    <s v="SIBIN B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62651"/>
    <s v="SMA1"/>
    <x v="2"/>
    <m/>
    <m/>
    <m/>
    <s v="No"/>
    <m/>
    <m/>
    <m/>
    <d v="2025-07-25T09:00:00"/>
    <s v="ALBIN GEORGE"/>
    <s v="SMA1"/>
    <d v="2025-07-19T15:08:00"/>
    <s v="VIGNESH I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2654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2657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62658"/>
    <s v="SMA1"/>
    <x v="2"/>
    <m/>
    <m/>
    <m/>
    <s v="No"/>
    <m/>
    <m/>
    <m/>
    <d v="2025-07-25T09:00:00"/>
    <s v="ALBIN GEORGE"/>
    <s v="SMA1"/>
    <d v="2025-07-19T15:08:00"/>
    <s v="S TAMIZH"/>
    <m/>
    <d v="2025-07-25T00:00:00"/>
    <d v="1899-12-30T15:13:42"/>
  </r>
  <r>
    <n v="133599"/>
    <s v="Tiruttani"/>
    <s v="CUSTOMER SERVICE OFFICER"/>
    <x v="34"/>
    <x v="8"/>
    <n v="9566384971"/>
    <s v="SOUTH ZONE"/>
    <n v="7414"/>
    <s v="TASK-262659"/>
    <s v="SMA1"/>
    <x v="2"/>
    <m/>
    <m/>
    <m/>
    <s v="No"/>
    <m/>
    <m/>
    <m/>
    <d v="2025-07-25T09:00:00"/>
    <s v="ALBIN GEORGE"/>
    <s v="SMA1"/>
    <d v="2025-07-19T15:08:00"/>
    <s v="RAJU P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2661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2662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62665"/>
    <s v="SMA1"/>
    <x v="2"/>
    <m/>
    <m/>
    <m/>
    <s v="No"/>
    <m/>
    <m/>
    <m/>
    <d v="2025-07-25T09:00:00"/>
    <s v="ALBIN GEORGE"/>
    <s v="SMA1"/>
    <d v="2025-07-19T15:08:00"/>
    <s v="NANDHU R"/>
    <m/>
    <d v="2025-07-25T00:00:00"/>
    <d v="1899-12-30T15:13:42"/>
  </r>
  <r>
    <n v="133599"/>
    <s v="Tiruttani"/>
    <s v="CUSTOMER SERVICE OFFICER"/>
    <x v="34"/>
    <x v="8"/>
    <n v="9566384971"/>
    <s v="SOUTH ZONE"/>
    <n v="7414"/>
    <s v="TASK-262666"/>
    <s v="SMA1"/>
    <x v="2"/>
    <m/>
    <m/>
    <m/>
    <s v="No"/>
    <m/>
    <m/>
    <m/>
    <d v="2025-07-25T09:00:00"/>
    <s v="ALBIN GEORGE"/>
    <s v="SMA1"/>
    <d v="2025-07-19T15:08:00"/>
    <s v="RAJU P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2668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2670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2671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62673"/>
    <s v="SMA1"/>
    <x v="2"/>
    <m/>
    <m/>
    <m/>
    <s v="No"/>
    <m/>
    <m/>
    <m/>
    <d v="2025-07-25T09:00:00"/>
    <s v="ALBIN GEORGE"/>
    <s v="SMA1"/>
    <d v="2025-07-19T15:08:00"/>
    <s v="S TAMIZH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62674"/>
    <s v="SMA1"/>
    <x v="2"/>
    <m/>
    <m/>
    <m/>
    <s v="No"/>
    <m/>
    <m/>
    <m/>
    <d v="2025-07-25T09:00:00"/>
    <s v="ALBIN GEORGE"/>
    <s v="SMA1"/>
    <d v="2025-07-19T15:08:00"/>
    <s v="THIRUPATHY KRISHNAN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62675"/>
    <s v="SMA1"/>
    <x v="2"/>
    <m/>
    <m/>
    <m/>
    <s v="No"/>
    <m/>
    <m/>
    <m/>
    <d v="2025-07-25T09:00:00"/>
    <s v="ALBIN GEORGE"/>
    <s v="SMA1"/>
    <d v="2025-07-19T15:08:00"/>
    <s v="THIRUPATHY KRISHNAN"/>
    <m/>
    <d v="2025-07-25T00:00:00"/>
    <d v="1899-12-30T15:13:42"/>
  </r>
  <r>
    <n v="28339"/>
    <s v="Uthangarai"/>
    <s v="CUSTOMER SERVICE OFFICER"/>
    <x v="36"/>
    <x v="8"/>
    <n v="9843937695"/>
    <s v="SOUTH ZONE"/>
    <n v="7341"/>
    <s v="TASK-262676"/>
    <s v="SMA1"/>
    <x v="2"/>
    <m/>
    <m/>
    <m/>
    <s v="No"/>
    <m/>
    <m/>
    <m/>
    <d v="2025-07-25T09:00:00"/>
    <s v="ALBIN GEORGE"/>
    <s v="SMA1"/>
    <d v="2025-07-19T15:08:00"/>
    <s v="NEPPOLIAN M"/>
    <m/>
    <d v="2025-07-25T00:00:00"/>
    <d v="1899-12-30T15:13:42"/>
  </r>
  <r>
    <n v="131604"/>
    <s v="Solapur"/>
    <s v="CUSTOMER SERVICE OFFICER"/>
    <x v="44"/>
    <x v="5"/>
    <n v="8766911654"/>
    <s v="WESTERN ZONE"/>
    <n v="7251"/>
    <s v="TASK-262684"/>
    <s v="SMA1"/>
    <x v="2"/>
    <m/>
    <m/>
    <m/>
    <s v="No"/>
    <m/>
    <m/>
    <m/>
    <d v="2025-07-25T09:00:00"/>
    <s v="ALBIN GEORGE"/>
    <s v="SMA1"/>
    <d v="2025-07-19T15:08:00"/>
    <s v="GANESH DASHRATH KAMBLE"/>
    <m/>
    <d v="2025-07-25T00:00:00"/>
    <d v="1899-12-30T15:13:42"/>
  </r>
  <r>
    <n v="26723"/>
    <s v="Solapur"/>
    <s v="CUSTOMER SERVICE OFFICER"/>
    <x v="44"/>
    <x v="5"/>
    <n v="7907301161"/>
    <s v="WESTERN ZONE"/>
    <n v="7251"/>
    <s v="TASK-262685"/>
    <s v="SMA1"/>
    <x v="2"/>
    <m/>
    <m/>
    <m/>
    <s v="No"/>
    <m/>
    <m/>
    <m/>
    <d v="2025-07-25T09:00:00"/>
    <s v="ALBIN GEORGE"/>
    <s v="SMA1"/>
    <d v="2025-07-19T15:08:00"/>
    <s v="RAHUL RAJARAM KORE"/>
    <m/>
    <d v="2025-07-25T00:00:00"/>
    <d v="1899-12-30T15:13:42"/>
  </r>
  <r>
    <n v="26917"/>
    <s v="Nedumangad"/>
    <s v="CUSTOMER SERVICE OFFICER"/>
    <x v="5"/>
    <x v="4"/>
    <n v="9778847411"/>
    <s v="SOUTH ZONE"/>
    <n v="7053"/>
    <s v="TASK-262690"/>
    <s v="SMA1"/>
    <x v="2"/>
    <m/>
    <m/>
    <m/>
    <s v="No"/>
    <m/>
    <m/>
    <m/>
    <d v="2025-07-25T09:00:00"/>
    <s v="ALBIN GEORGE"/>
    <s v="SMA1"/>
    <d v="2025-07-19T15:08:00"/>
    <s v="SHAINY S"/>
    <m/>
    <d v="2025-07-25T00:00:00"/>
    <d v="1899-12-30T15:13:42"/>
  </r>
  <r>
    <n v="130396"/>
    <s v="Karuvanchal"/>
    <s v="CUSTOMER SERVICE OFFICER"/>
    <x v="37"/>
    <x v="4"/>
    <n v="8157003504"/>
    <s v="SOUTH ZONE"/>
    <n v="7402"/>
    <s v="TASK-262692"/>
    <s v="SMA1"/>
    <x v="2"/>
    <m/>
    <m/>
    <m/>
    <s v="No"/>
    <m/>
    <m/>
    <m/>
    <d v="2025-07-25T09:00:00"/>
    <s v="ALBIN GEORGE"/>
    <s v="SMA1"/>
    <d v="2025-07-19T15:08:00"/>
    <s v="AMAL M"/>
    <m/>
    <d v="2025-07-25T00:00:00"/>
    <d v="1899-12-30T15:13:42"/>
  </r>
  <r>
    <n v="134537"/>
    <s v="Shrigonda"/>
    <s v="CUSTOMER SERVICE OFFICER"/>
    <x v="3"/>
    <x v="1"/>
    <n v="9552613072"/>
    <s v="WESTERN ZONE"/>
    <n v="7203"/>
    <s v="TASK-262694"/>
    <s v="SMA1"/>
    <x v="2"/>
    <m/>
    <m/>
    <m/>
    <s v="No"/>
    <m/>
    <m/>
    <m/>
    <d v="2025-07-25T09:00:00"/>
    <s v="ALBIN GEORGE"/>
    <s v="SMA1"/>
    <d v="2025-07-19T15:08:00"/>
    <s v="ABHISHEK SANJAY DHANWAT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696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697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698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699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700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701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702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703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2704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191"/>
    <s v="Tasgaon"/>
    <s v="CUSTOMER SERVICE OFFICER"/>
    <x v="31"/>
    <x v="5"/>
    <n v="9011228818"/>
    <s v="WESTERN ZONE"/>
    <n v="7257"/>
    <s v="TASK-262705"/>
    <s v="SMA1"/>
    <x v="2"/>
    <m/>
    <m/>
    <m/>
    <s v="No"/>
    <m/>
    <m/>
    <m/>
    <d v="2025-07-25T09:00:00"/>
    <s v="ALBIN GEORGE"/>
    <s v="SMA1"/>
    <d v="2025-07-19T15:08:00"/>
    <s v="AMOL ASHOK CHAVAN"/>
    <m/>
    <d v="2025-07-25T00:00:00"/>
    <d v="1899-12-30T15:13:42"/>
  </r>
  <r>
    <n v="136512"/>
    <s v="Baramati"/>
    <s v="CUSTOMER SERVICE OFFICER"/>
    <x v="30"/>
    <x v="5"/>
    <n v="7057531080"/>
    <s v="WEST ZONE"/>
    <n v="7381"/>
    <s v="TASK-262706"/>
    <s v="SMA1"/>
    <x v="2"/>
    <m/>
    <m/>
    <m/>
    <s v="No"/>
    <m/>
    <m/>
    <m/>
    <d v="2025-07-25T09:00:00"/>
    <s v="ALBIN GEORGE"/>
    <s v="SMA1"/>
    <d v="2025-07-19T15:08:00"/>
    <s v="SIMA ARJUN HANGE"/>
    <m/>
    <d v="2025-07-25T00:00:00"/>
    <d v="1899-12-30T15:13:42"/>
  </r>
  <r>
    <n v="133825"/>
    <s v="Erumeli"/>
    <s v="CUSTOMER SERVICE OFFICER"/>
    <x v="5"/>
    <x v="4"/>
    <n v="9562182659"/>
    <s v="SOUTH ZONE"/>
    <n v="7025"/>
    <s v="TASK-262708"/>
    <s v="SMA1"/>
    <x v="2"/>
    <m/>
    <m/>
    <m/>
    <s v="No"/>
    <m/>
    <m/>
    <m/>
    <d v="2025-07-25T09:00:00"/>
    <s v="ALBIN GEORGE"/>
    <s v="SMA1"/>
    <d v="2025-07-19T15:08:00"/>
    <s v="ANEESH VS (Deleted)"/>
    <m/>
    <d v="2025-07-25T00:00:00"/>
    <d v="1899-12-30T15:13:42"/>
  </r>
  <r>
    <n v="25728"/>
    <s v="Indapur"/>
    <s v="ASSISTANT BRANCH MANAGER"/>
    <x v="30"/>
    <x v="5"/>
    <m/>
    <s v="WESTERN ZONE"/>
    <n v="7404"/>
    <s v="TASK-262713"/>
    <s v="SMA1"/>
    <x v="2"/>
    <m/>
    <m/>
    <m/>
    <s v="No"/>
    <m/>
    <m/>
    <m/>
    <d v="2025-07-25T09:00:00"/>
    <s v="ALBIN GEORGE"/>
    <s v="SMA1"/>
    <d v="2025-07-19T15:08:00"/>
    <s v="HANUMANT UMRAO LONDHE"/>
    <m/>
    <d v="2025-07-25T00:00:00"/>
    <d v="1899-12-30T15:13:42"/>
  </r>
  <r>
    <n v="25728"/>
    <s v="Indapur"/>
    <s v="ASSISTANT BRANCH MANAGER"/>
    <x v="30"/>
    <x v="5"/>
    <m/>
    <s v="WESTERN ZONE"/>
    <n v="7404"/>
    <s v="TASK-262714"/>
    <s v="SMA1"/>
    <x v="2"/>
    <m/>
    <m/>
    <m/>
    <s v="No"/>
    <m/>
    <m/>
    <m/>
    <d v="2025-07-25T09:00:00"/>
    <s v="ALBIN GEORGE"/>
    <s v="SMA1"/>
    <d v="2025-07-19T15:08:00"/>
    <s v="HANUMANT UMRAO LONDHE"/>
    <m/>
    <d v="2025-07-25T00:00:00"/>
    <d v="1899-12-30T15:13:42"/>
  </r>
  <r>
    <n v="134538"/>
    <s v="Indapur"/>
    <s v="CUSTOMER SERVICE OFFICER"/>
    <x v="30"/>
    <x v="5"/>
    <n v="8767917004"/>
    <s v="WESTERN ZONE"/>
    <n v="7404"/>
    <s v="TASK-262715"/>
    <s v="SMA1"/>
    <x v="2"/>
    <m/>
    <m/>
    <m/>
    <s v="No"/>
    <m/>
    <m/>
    <m/>
    <d v="2025-07-25T09:00:00"/>
    <s v="ALBIN GEORGE"/>
    <s v="SMA1"/>
    <d v="2025-07-19T15:08:00"/>
    <s v="TEJAS LAXMAN DEVKULE (Deleted)"/>
    <m/>
    <d v="2025-07-25T00:00:00"/>
    <d v="1899-12-30T15:13:42"/>
  </r>
  <r>
    <n v="136029"/>
    <s v="Indapur"/>
    <s v="CUSTOMER SERVICE OFFICER"/>
    <x v="30"/>
    <x v="5"/>
    <n v="7768081546"/>
    <s v="WESTERN ZONE"/>
    <n v="7404"/>
    <s v="TASK-262716"/>
    <s v="SMA1"/>
    <x v="2"/>
    <m/>
    <m/>
    <m/>
    <s v="No"/>
    <m/>
    <m/>
    <m/>
    <d v="2025-07-25T09:00:00"/>
    <s v="ALBIN GEORGE"/>
    <s v="SMA1"/>
    <d v="2025-07-19T15:08:00"/>
    <s v="SHARMILA TAHER SHAIKH (Deleted)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62717"/>
    <s v="SMA1"/>
    <x v="2"/>
    <m/>
    <m/>
    <m/>
    <s v="No"/>
    <m/>
    <m/>
    <m/>
    <d v="2025-07-25T09:00:00"/>
    <s v="ALBIN GEORGE"/>
    <s v="SMA1"/>
    <d v="2025-07-19T15:08:00"/>
    <s v="GOWTHAM SHANMUGAM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62720"/>
    <s v="SMA1"/>
    <x v="2"/>
    <m/>
    <m/>
    <m/>
    <s v="No"/>
    <m/>
    <m/>
    <m/>
    <d v="2025-07-25T09:00:00"/>
    <s v="ALBIN GEORGE"/>
    <s v="SMA1"/>
    <d v="2025-07-19T15:08:00"/>
    <s v="SHUBHAM BABAN BULAKHE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62721"/>
    <s v="SMA1"/>
    <x v="2"/>
    <m/>
    <m/>
    <m/>
    <s v="No"/>
    <m/>
    <m/>
    <m/>
    <d v="2025-07-25T09:00:00"/>
    <s v="ALBIN GEORGE"/>
    <s v="SMA1"/>
    <d v="2025-07-19T15:08:00"/>
    <s v="SANDESH DNYANESHWAR KHANDARE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62722"/>
    <s v="SMA1"/>
    <x v="2"/>
    <m/>
    <m/>
    <m/>
    <s v="No"/>
    <m/>
    <m/>
    <m/>
    <d v="2025-07-25T09:00:00"/>
    <s v="ALBIN GEORGE"/>
    <s v="SMA1"/>
    <d v="2025-07-19T15:08:00"/>
    <s v="SHUBHAM BABAN BULAKHE"/>
    <m/>
    <d v="2025-07-25T00:00:00"/>
    <d v="1899-12-30T15:13:42"/>
  </r>
  <r>
    <n v="135127"/>
    <s v="Chinchwad"/>
    <s v="CUSTOMER SERVICE OFFICER"/>
    <x v="30"/>
    <x v="5"/>
    <n v="7758936501"/>
    <s v="WESTERN ZONE"/>
    <n v="7175"/>
    <s v="TASK-262723"/>
    <s v="SMA1"/>
    <x v="2"/>
    <m/>
    <m/>
    <m/>
    <s v="No"/>
    <m/>
    <m/>
    <m/>
    <d v="2025-07-25T09:00:00"/>
    <s v="ALBIN GEORGE"/>
    <s v="SMA1"/>
    <d v="2025-07-19T15:08:00"/>
    <s v="ANKIT PRAMOD SHINDE (Deleted)"/>
    <m/>
    <d v="2025-07-25T00:00:00"/>
    <d v="1899-12-30T15:13:42"/>
  </r>
  <r>
    <n v="135127"/>
    <s v="Chinchwad"/>
    <s v="CUSTOMER SERVICE OFFICER"/>
    <x v="30"/>
    <x v="5"/>
    <n v="7758936501"/>
    <s v="WESTERN ZONE"/>
    <n v="7175"/>
    <s v="TASK-262725"/>
    <s v="SMA1"/>
    <x v="2"/>
    <m/>
    <m/>
    <m/>
    <s v="No"/>
    <m/>
    <m/>
    <m/>
    <d v="2025-07-25T09:00:00"/>
    <s v="ALBIN GEORGE"/>
    <s v="SMA1"/>
    <d v="2025-07-19T15:08:00"/>
    <s v="ANKIT PRAMOD SHINDE (Deleted)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62724"/>
    <s v="SMA1"/>
    <x v="2"/>
    <m/>
    <m/>
    <m/>
    <s v="No"/>
    <m/>
    <m/>
    <m/>
    <d v="2025-07-25T09:00:00"/>
    <s v="ALBIN GEORGE"/>
    <s v="SMA1"/>
    <d v="2025-07-19T15:08:00"/>
    <s v="SHUBHAM BABAN BULAKHE"/>
    <m/>
    <d v="2025-07-25T00:00:00"/>
    <d v="1899-12-30T15:13:42"/>
  </r>
  <r>
    <n v="135127"/>
    <s v="Chinchwad"/>
    <s v="CUSTOMER SERVICE OFFICER"/>
    <x v="30"/>
    <x v="5"/>
    <n v="7758936501"/>
    <s v="WESTERN ZONE"/>
    <n v="7175"/>
    <s v="TASK-262726"/>
    <s v="SMA1"/>
    <x v="2"/>
    <m/>
    <m/>
    <m/>
    <s v="No"/>
    <m/>
    <m/>
    <m/>
    <d v="2025-07-25T09:00:00"/>
    <s v="ALBIN GEORGE"/>
    <s v="SMA1"/>
    <d v="2025-07-19T15:08:00"/>
    <s v="ANKIT PRAMOD SHINDE (Deleted)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2728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62727"/>
    <s v="SMA1"/>
    <x v="2"/>
    <m/>
    <m/>
    <m/>
    <s v="No"/>
    <m/>
    <m/>
    <m/>
    <d v="2025-07-25T09:00:00"/>
    <s v="ALBIN GEORGE"/>
    <s v="SMA1"/>
    <d v="2025-07-19T15:08:00"/>
    <s v="RAMDAS MOHAN YASHOD"/>
    <m/>
    <d v="2025-07-25T00:00:00"/>
    <d v="1899-12-30T15:13:42"/>
  </r>
  <r>
    <n v="132627"/>
    <s v="Pathardi"/>
    <s v="CUSTOMER SERVICE OFFICER"/>
    <x v="3"/>
    <x v="1"/>
    <n v="9420269923"/>
    <s v="WESTERN ZONE"/>
    <n v="7407"/>
    <s v="TASK-262737"/>
    <s v="SMA1"/>
    <x v="2"/>
    <m/>
    <m/>
    <m/>
    <s v="No"/>
    <m/>
    <m/>
    <m/>
    <d v="2025-07-25T09:00:00"/>
    <s v="ALBIN GEORGE"/>
    <s v="SMA1"/>
    <d v="2025-07-19T15:08:00"/>
    <s v="SANJAY GORAKH RATHOD"/>
    <m/>
    <d v="2025-07-25T00:00:00"/>
    <d v="1899-12-30T15:13:42"/>
  </r>
  <r>
    <n v="29233"/>
    <s v="Boisar"/>
    <s v="CUSTOMER SERVICE OFFICER"/>
    <x v="39"/>
    <x v="5"/>
    <n v="9249098379"/>
    <s v="WESTERN ZONE"/>
    <n v="7191"/>
    <s v="TASK-262742"/>
    <s v="SMA1"/>
    <x v="2"/>
    <m/>
    <m/>
    <m/>
    <s v="No"/>
    <m/>
    <m/>
    <m/>
    <d v="2025-07-25T09:00:00"/>
    <s v="ALBIN GEORGE"/>
    <s v="SMA1"/>
    <d v="2025-07-19T15:08:00"/>
    <s v="JAYESH RAMESH KUMAR YADAV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62743"/>
    <s v="SMA1"/>
    <x v="2"/>
    <m/>
    <m/>
    <m/>
    <s v="No"/>
    <m/>
    <m/>
    <m/>
    <d v="2025-07-25T09:00:00"/>
    <s v="ALBIN GEORGE"/>
    <s v="SMA1"/>
    <d v="2025-07-19T15:08:00"/>
    <s v="JAIBHIM LAXMAN KAMBLE"/>
    <m/>
    <d v="2025-07-25T00:00:00"/>
    <d v="1899-12-30T15:13:42"/>
  </r>
  <r>
    <n v="29233"/>
    <s v="Boisar"/>
    <s v="CUSTOMER SERVICE OFFICER"/>
    <x v="39"/>
    <x v="5"/>
    <n v="9249098379"/>
    <s v="WESTERN ZONE"/>
    <n v="7191"/>
    <s v="TASK-262744"/>
    <s v="SMA1"/>
    <x v="2"/>
    <m/>
    <m/>
    <m/>
    <s v="No"/>
    <m/>
    <m/>
    <m/>
    <d v="2025-07-25T09:00:00"/>
    <s v="ALBIN GEORGE"/>
    <s v="SMA1"/>
    <d v="2025-07-19T15:08:00"/>
    <s v="JAYESH RAMESH KUMAR YADAV"/>
    <m/>
    <d v="2025-07-25T00:00:00"/>
    <d v="1899-12-30T15:13:42"/>
  </r>
  <r>
    <n v="29233"/>
    <s v="Boisar"/>
    <s v="CUSTOMER SERVICE OFFICER"/>
    <x v="39"/>
    <x v="5"/>
    <n v="9249098379"/>
    <s v="WESTERN ZONE"/>
    <n v="7191"/>
    <s v="TASK-262745"/>
    <s v="SMA1"/>
    <x v="2"/>
    <m/>
    <m/>
    <m/>
    <s v="No"/>
    <m/>
    <m/>
    <m/>
    <d v="2025-07-25T09:00:00"/>
    <s v="ALBIN GEORGE"/>
    <s v="SMA1"/>
    <d v="2025-07-19T15:08:00"/>
    <s v="JAYESH RAMESH KUMAR YADAV"/>
    <m/>
    <d v="2025-07-25T00:00:00"/>
    <d v="1899-12-30T15:13:42"/>
  </r>
  <r>
    <n v="29233"/>
    <s v="Boisar"/>
    <s v="CUSTOMER SERVICE OFFICER"/>
    <x v="39"/>
    <x v="5"/>
    <n v="9249098379"/>
    <s v="WESTERN ZONE"/>
    <n v="7191"/>
    <s v="TASK-262746"/>
    <s v="SMA1"/>
    <x v="2"/>
    <m/>
    <m/>
    <m/>
    <s v="No"/>
    <m/>
    <m/>
    <m/>
    <d v="2025-07-25T09:00:00"/>
    <s v="ALBIN GEORGE"/>
    <s v="SMA1"/>
    <d v="2025-07-19T15:08:00"/>
    <s v="JAYESH RAMESH KUMAR YADAV"/>
    <m/>
    <d v="2025-07-25T00:00:00"/>
    <d v="1899-12-30T15:13:42"/>
  </r>
  <r>
    <n v="29233"/>
    <s v="Boisar"/>
    <s v="CUSTOMER SERVICE OFFICER"/>
    <x v="39"/>
    <x v="5"/>
    <n v="9249098379"/>
    <s v="WESTERN ZONE"/>
    <n v="7191"/>
    <s v="TASK-262749"/>
    <s v="SMA1"/>
    <x v="2"/>
    <m/>
    <m/>
    <m/>
    <s v="No"/>
    <m/>
    <m/>
    <m/>
    <d v="2025-07-25T09:00:00"/>
    <s v="ALBIN GEORGE"/>
    <s v="SMA1"/>
    <d v="2025-07-19T15:08:00"/>
    <s v="JAYESH RAMESH KUMAR YADAV"/>
    <m/>
    <d v="2025-07-25T00:00:00"/>
    <d v="1899-12-30T15:13:42"/>
  </r>
  <r>
    <n v="29233"/>
    <s v="Boisar"/>
    <s v="CUSTOMER SERVICE OFFICER"/>
    <x v="39"/>
    <x v="5"/>
    <n v="9249098379"/>
    <s v="WESTERN ZONE"/>
    <n v="7191"/>
    <s v="TASK-262747"/>
    <s v="SMA1"/>
    <x v="2"/>
    <m/>
    <m/>
    <m/>
    <s v="No"/>
    <m/>
    <m/>
    <m/>
    <d v="2025-07-25T09:00:00"/>
    <s v="ALBIN GEORGE"/>
    <s v="SMA1"/>
    <d v="2025-07-19T15:08:00"/>
    <s v="JAYESH RAMESH KUMAR YADAV"/>
    <m/>
    <d v="2025-07-25T00:00:00"/>
    <d v="1899-12-30T15:13:42"/>
  </r>
  <r>
    <n v="29233"/>
    <s v="Boisar"/>
    <s v="CUSTOMER SERVICE OFFICER"/>
    <x v="39"/>
    <x v="5"/>
    <n v="9249098379"/>
    <s v="WESTERN ZONE"/>
    <n v="7191"/>
    <s v="TASK-262748"/>
    <s v="SMA1"/>
    <x v="2"/>
    <m/>
    <m/>
    <m/>
    <s v="No"/>
    <m/>
    <m/>
    <m/>
    <d v="2025-07-25T09:00:00"/>
    <s v="ALBIN GEORGE"/>
    <s v="SMA1"/>
    <d v="2025-07-19T15:08:00"/>
    <s v="JAYESH RAMESH KUMAR YADAV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62750"/>
    <s v="SMA1"/>
    <x v="2"/>
    <m/>
    <m/>
    <m/>
    <s v="No"/>
    <m/>
    <m/>
    <m/>
    <d v="2025-07-25T09:00:00"/>
    <s v="ALBIN GEORGE"/>
    <s v="SMA1"/>
    <d v="2025-07-19T15:08:00"/>
    <s v="SHUBHAM BABAN BULAKHE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62753"/>
    <s v="SMA1"/>
    <x v="2"/>
    <m/>
    <m/>
    <m/>
    <s v="No"/>
    <m/>
    <m/>
    <m/>
    <d v="2025-07-25T09:00:00"/>
    <s v="ALBIN GEORGE"/>
    <s v="SMA1"/>
    <d v="2025-07-19T15:08:00"/>
    <s v="ADITI ASHUTOSH INGOLE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262754"/>
    <s v="SMA1"/>
    <x v="2"/>
    <m/>
    <m/>
    <m/>
    <s v="No"/>
    <m/>
    <m/>
    <m/>
    <d v="2025-07-25T09:00:00"/>
    <s v="ALBIN GEORGE"/>
    <s v="SMA1"/>
    <d v="2025-07-19T15:08:00"/>
    <s v="SIDHDIK VAJIR SHAIKH"/>
    <m/>
    <d v="2025-07-25T00:00:00"/>
    <d v="1899-12-30T15:13:42"/>
  </r>
  <r>
    <n v="133446"/>
    <s v="Hingoli"/>
    <s v="CUSTOMER SERVICE OFFICER"/>
    <x v="0"/>
    <x v="0"/>
    <n v="9766996487"/>
    <s v="WESTERN ZONE"/>
    <n v="7162"/>
    <s v="TASK-262758"/>
    <s v="SMA1"/>
    <x v="2"/>
    <m/>
    <m/>
    <m/>
    <s v="No"/>
    <m/>
    <m/>
    <m/>
    <d v="2025-07-25T09:00:00"/>
    <s v="ALBIN GEORGE"/>
    <s v="SMA1"/>
    <d v="2025-07-19T15:08:00"/>
    <s v="VISHAL LAXMAN INGLE"/>
    <m/>
    <d v="2025-07-25T00:00:00"/>
    <d v="1899-12-30T15:13:42"/>
  </r>
  <r>
    <n v="134928"/>
    <s v="Vaduj"/>
    <s v="CUSTOMER SERVICE OFFICER"/>
    <x v="31"/>
    <x v="5"/>
    <n v="7264873717"/>
    <s v="WESTERN ZONE"/>
    <n v="7324"/>
    <s v="TASK-262766"/>
    <s v="SMA1"/>
    <x v="2"/>
    <m/>
    <m/>
    <m/>
    <s v="No"/>
    <m/>
    <m/>
    <m/>
    <d v="2025-07-25T09:00:00"/>
    <s v="ALBIN GEORGE"/>
    <s v="SMA1"/>
    <d v="2025-07-19T15:08:00"/>
    <s v="MANISH SHARAD WAGHAMODE"/>
    <m/>
    <d v="2025-07-25T00:00:00"/>
    <d v="1899-12-30T15:13:42"/>
  </r>
  <r>
    <n v="134627"/>
    <s v="Vaduj"/>
    <s v="CUSTOMER SERVICE OFFICER"/>
    <x v="31"/>
    <x v="5"/>
    <n v="8585047009"/>
    <s v="WESTERN ZONE"/>
    <n v="7324"/>
    <s v="TASK-262767"/>
    <s v="SMA1"/>
    <x v="2"/>
    <m/>
    <m/>
    <m/>
    <s v="No"/>
    <m/>
    <m/>
    <m/>
    <d v="2025-07-25T09:00:00"/>
    <s v="ALBIN GEORGE"/>
    <s v="SMA1"/>
    <d v="2025-07-19T15:08:00"/>
    <s v="PUNAM MAHESH SAKHARE"/>
    <m/>
    <d v="2025-07-25T00:00:00"/>
    <d v="1899-12-30T15:13:42"/>
  </r>
  <r>
    <n v="130596"/>
    <s v="Vaduj"/>
    <s v="CUSTOMER SERVICE OFFICER"/>
    <x v="31"/>
    <x v="5"/>
    <n v="9249098242"/>
    <s v="WESTERN ZONE"/>
    <n v="7324"/>
    <s v="TASK-262768"/>
    <s v="SMA1"/>
    <x v="2"/>
    <m/>
    <m/>
    <m/>
    <s v="No"/>
    <m/>
    <m/>
    <m/>
    <d v="2025-07-25T09:00:00"/>
    <s v="ALBIN GEORGE"/>
    <s v="SMA1"/>
    <d v="2025-07-19T15:08:00"/>
    <s v="DIGAMBAR MARUTI MALHARE"/>
    <m/>
    <d v="2025-07-25T00:00:00"/>
    <d v="1899-12-30T15:13:42"/>
  </r>
  <r>
    <n v="132160"/>
    <s v="Edathua"/>
    <s v="CUSTOMER SERVICE OFFICER"/>
    <x v="5"/>
    <x v="4"/>
    <m/>
    <s v="SOUTH ZONE"/>
    <n v="7022"/>
    <s v="TASK-262771"/>
    <s v="SMA1"/>
    <x v="2"/>
    <m/>
    <m/>
    <m/>
    <s v="No"/>
    <m/>
    <m/>
    <m/>
    <d v="2025-07-25T09:00:00"/>
    <s v="ALBIN GEORGE"/>
    <s v="SMA1"/>
    <d v="2025-07-19T15:08:00"/>
    <s v="Adarsh T R"/>
    <m/>
    <d v="2025-07-25T00:00:00"/>
    <d v="1899-12-30T15:13:42"/>
  </r>
  <r>
    <n v="136113"/>
    <s v="Kalavoor"/>
    <s v="CUSTOMER SERVICE OFFICER"/>
    <x v="5"/>
    <x v="4"/>
    <m/>
    <s v="SOUTH ZONE"/>
    <n v="7023"/>
    <s v="TASK-262772"/>
    <s v="SMA1"/>
    <x v="2"/>
    <m/>
    <m/>
    <m/>
    <s v="No"/>
    <m/>
    <m/>
    <m/>
    <d v="2025-07-25T09:00:00"/>
    <s v="ALBIN GEORGE"/>
    <s v="SMA1"/>
    <d v="2025-07-19T15:08:00"/>
    <s v="ABHILAL V P"/>
    <m/>
    <d v="2025-07-25T00:00:00"/>
    <d v="1899-12-30T15:13:42"/>
  </r>
  <r>
    <n v="136612"/>
    <s v="Ghatanji"/>
    <s v="CUSTOMER SERVICE OFFICER"/>
    <x v="25"/>
    <x v="0"/>
    <n v="7448091041"/>
    <s v="WESTERN ZONE"/>
    <n v="7252"/>
    <s v="TASK-262777"/>
    <s v="SMA1"/>
    <x v="2"/>
    <m/>
    <m/>
    <m/>
    <s v="No"/>
    <m/>
    <m/>
    <m/>
    <d v="2025-07-25T09:00:00"/>
    <s v="ALBIN GEORGE"/>
    <s v="SMA1"/>
    <d v="2025-07-19T15:08:00"/>
    <s v="AMIT SHANKAR BOBADE"/>
    <m/>
    <d v="2025-07-25T00:00:00"/>
    <d v="1899-12-30T15:13:42"/>
  </r>
  <r>
    <n v="136612"/>
    <s v="Ghatanji"/>
    <s v="CUSTOMER SERVICE OFFICER"/>
    <x v="25"/>
    <x v="0"/>
    <n v="7448091041"/>
    <s v="WESTERN ZONE"/>
    <n v="7252"/>
    <s v="TASK-262778"/>
    <s v="SMA1"/>
    <x v="2"/>
    <m/>
    <m/>
    <m/>
    <s v="No"/>
    <m/>
    <m/>
    <m/>
    <d v="2025-07-25T09:00:00"/>
    <s v="ALBIN GEORGE"/>
    <s v="SMA1"/>
    <d v="2025-07-19T15:08:00"/>
    <s v="AMIT SHANKAR BOBADE"/>
    <m/>
    <d v="2025-07-25T00:00:00"/>
    <d v="1899-12-30T15:13:42"/>
  </r>
  <r>
    <n v="132656"/>
    <s v="Mangalwedha"/>
    <s v="CUSTOMER SERVICE OFFICER"/>
    <x v="44"/>
    <x v="5"/>
    <n v="7306426244"/>
    <s v="WESTERN ZONE"/>
    <n v="7338"/>
    <s v="TASK-262782"/>
    <s v="SMA1"/>
    <x v="2"/>
    <m/>
    <m/>
    <m/>
    <s v="No"/>
    <m/>
    <m/>
    <m/>
    <d v="2025-07-25T09:00:00"/>
    <s v="ALBIN GEORGE"/>
    <s v="SMA1"/>
    <d v="2025-07-19T15:08:00"/>
    <s v="SUHAS GOPAL JANKAR"/>
    <m/>
    <d v="2025-07-25T00:00:00"/>
    <d v="1899-12-30T15:13:42"/>
  </r>
  <r>
    <n v="134620"/>
    <s v="Mangalwedha"/>
    <s v="CUSTOMER SERVICE OFFICER"/>
    <x v="44"/>
    <x v="5"/>
    <n v="7276090838"/>
    <s v="WESTERN ZONE"/>
    <n v="7338"/>
    <s v="TASK-262781"/>
    <s v="SMA1"/>
    <x v="2"/>
    <m/>
    <m/>
    <m/>
    <s v="No"/>
    <m/>
    <m/>
    <m/>
    <d v="2025-07-25T09:00:00"/>
    <s v="ALBIN GEORGE"/>
    <s v="SMA1"/>
    <d v="2025-07-19T15:08:00"/>
    <s v="SAURABH AABASO KARALE"/>
    <m/>
    <d v="2025-07-25T00:00:00"/>
    <d v="1899-12-30T15:13:42"/>
  </r>
  <r>
    <n v="134620"/>
    <s v="Mangalwedha"/>
    <s v="CUSTOMER SERVICE OFFICER"/>
    <x v="44"/>
    <x v="5"/>
    <n v="7276090838"/>
    <s v="WESTERN ZONE"/>
    <n v="7338"/>
    <s v="TASK-262780"/>
    <s v="SMA1"/>
    <x v="2"/>
    <m/>
    <m/>
    <m/>
    <s v="No"/>
    <m/>
    <m/>
    <m/>
    <d v="2025-07-25T09:00:00"/>
    <s v="ALBIN GEORGE"/>
    <s v="SMA1"/>
    <d v="2025-07-19T15:08:00"/>
    <s v="SAURABH AABASO KARALE"/>
    <m/>
    <d v="2025-07-25T00:00:00"/>
    <d v="1899-12-30T15:13:42"/>
  </r>
  <r>
    <n v="136330"/>
    <s v="Pandharpur"/>
    <s v="CUSTOMER SERVICE OFFICER"/>
    <x v="44"/>
    <x v="5"/>
    <n v="7057242993"/>
    <s v="WESTERN ZONE"/>
    <n v="7352"/>
    <s v="TASK-262783"/>
    <s v="SMA1"/>
    <x v="2"/>
    <m/>
    <m/>
    <m/>
    <s v="No"/>
    <m/>
    <m/>
    <m/>
    <d v="2025-07-25T09:00:00"/>
    <s v="ALBIN GEORGE"/>
    <s v="SMA1"/>
    <d v="2025-07-19T15:08:00"/>
    <s v="SHRIKANT SADASHIV KADAM"/>
    <m/>
    <d v="2025-07-25T00:00:00"/>
    <d v="1899-12-30T15:13:42"/>
  </r>
  <r>
    <n v="134858"/>
    <s v="Kodakara"/>
    <s v="CUSTOMER SERVICE OFFICER"/>
    <x v="37"/>
    <x v="4"/>
    <n v="8075160032"/>
    <s v="SOUTH ZONE"/>
    <n v="7007"/>
    <s v="TASK-262784"/>
    <s v="SMA1"/>
    <x v="2"/>
    <m/>
    <m/>
    <m/>
    <s v="No"/>
    <m/>
    <m/>
    <m/>
    <d v="2025-07-25T09:00:00"/>
    <s v="ALBIN GEORGE"/>
    <s v="SMA1"/>
    <d v="2025-07-19T15:08:00"/>
    <s v="ANUMOL K S"/>
    <m/>
    <d v="2025-07-25T00:00:00"/>
    <d v="1899-12-30T15:13:42"/>
  </r>
  <r>
    <n v="135016"/>
    <s v="Titwala"/>
    <s v="CUSTOMER SERVICE OFFICER"/>
    <x v="39"/>
    <x v="5"/>
    <n v="8652653090"/>
    <s v="WESTERN ZONE"/>
    <n v="7204"/>
    <s v="TASK-262789"/>
    <s v="SMA1"/>
    <x v="2"/>
    <m/>
    <m/>
    <m/>
    <s v="No"/>
    <m/>
    <m/>
    <m/>
    <d v="2025-07-25T09:00:00"/>
    <s v="ALBIN GEORGE"/>
    <s v="SMA1"/>
    <d v="2025-07-19T15:08:00"/>
    <s v="SHUBHAM RAMESHWAR SHIKHARE"/>
    <m/>
    <d v="2025-07-25T00:00:00"/>
    <d v="1899-12-30T15:13:42"/>
  </r>
  <r>
    <n v="135016"/>
    <s v="Titwala"/>
    <s v="CUSTOMER SERVICE OFFICER"/>
    <x v="39"/>
    <x v="5"/>
    <n v="8652653090"/>
    <s v="WESTERN ZONE"/>
    <n v="7204"/>
    <s v="TASK-262790"/>
    <s v="SMA1"/>
    <x v="2"/>
    <m/>
    <m/>
    <m/>
    <s v="No"/>
    <m/>
    <m/>
    <m/>
    <d v="2025-07-25T09:00:00"/>
    <s v="ALBIN GEORGE"/>
    <s v="SMA1"/>
    <d v="2025-07-19T15:08:00"/>
    <s v="SHUBHAM RAMESHWAR SHIKHARE"/>
    <m/>
    <d v="2025-07-25T00:00:00"/>
    <d v="1899-12-30T15:13:42"/>
  </r>
  <r>
    <n v="135016"/>
    <s v="Titwala"/>
    <s v="CUSTOMER SERVICE OFFICER"/>
    <x v="39"/>
    <x v="5"/>
    <n v="8652653090"/>
    <s v="WESTERN ZONE"/>
    <n v="7204"/>
    <s v="TASK-262800"/>
    <s v="SMA1"/>
    <x v="2"/>
    <m/>
    <m/>
    <m/>
    <s v="No"/>
    <m/>
    <m/>
    <m/>
    <d v="2025-07-25T09:00:00"/>
    <s v="ALBIN GEORGE"/>
    <s v="SMA1"/>
    <d v="2025-07-19T15:08:00"/>
    <s v="SHUBHAM RAMESHWAR SHIKHARE"/>
    <m/>
    <d v="2025-07-25T00:00:00"/>
    <d v="1899-12-30T15:13:42"/>
  </r>
  <r>
    <n v="135016"/>
    <s v="Titwala"/>
    <s v="CUSTOMER SERVICE OFFICER"/>
    <x v="39"/>
    <x v="5"/>
    <n v="8652653090"/>
    <s v="WESTERN ZONE"/>
    <n v="7204"/>
    <s v="TASK-262802"/>
    <s v="SMA1"/>
    <x v="2"/>
    <m/>
    <m/>
    <m/>
    <s v="No"/>
    <m/>
    <m/>
    <m/>
    <d v="2025-07-25T09:00:00"/>
    <s v="ALBIN GEORGE"/>
    <s v="SMA1"/>
    <d v="2025-07-19T15:08:00"/>
    <s v="SHUBHAM RAMESHWAR SHIKHARE"/>
    <m/>
    <d v="2025-07-25T00:00:00"/>
    <d v="1899-12-30T15:13:42"/>
  </r>
  <r>
    <n v="135016"/>
    <s v="Titwala"/>
    <s v="CUSTOMER SERVICE OFFICER"/>
    <x v="39"/>
    <x v="5"/>
    <n v="8652653090"/>
    <s v="WESTERN ZONE"/>
    <n v="7204"/>
    <s v="TASK-262803"/>
    <s v="SMA1"/>
    <x v="2"/>
    <m/>
    <m/>
    <m/>
    <s v="No"/>
    <m/>
    <m/>
    <m/>
    <d v="2025-07-25T09:00:00"/>
    <s v="ALBIN GEORGE"/>
    <s v="SMA1"/>
    <d v="2025-07-19T15:08:00"/>
    <s v="SHUBHAM RAMESHWAR SHIKHARE"/>
    <m/>
    <d v="2025-07-25T00:00:00"/>
    <d v="1899-12-30T15:13:42"/>
  </r>
  <r>
    <n v="133599"/>
    <s v="Tiruttani"/>
    <s v="CUSTOMER SERVICE OFFICER"/>
    <x v="34"/>
    <x v="8"/>
    <n v="9566384971"/>
    <s v="SOUTH ZONE"/>
    <n v="7414"/>
    <s v="TASK-262805"/>
    <s v="SMA1"/>
    <x v="2"/>
    <m/>
    <m/>
    <m/>
    <s v="No"/>
    <m/>
    <m/>
    <m/>
    <d v="2025-07-25T09:00:00"/>
    <s v="ALBIN GEORGE"/>
    <s v="SMA1"/>
    <d v="2025-07-19T15:08:00"/>
    <s v="RAJU P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62808"/>
    <s v="SMA1"/>
    <x v="2"/>
    <m/>
    <m/>
    <m/>
    <s v="No"/>
    <m/>
    <m/>
    <m/>
    <d v="2025-07-25T09:00:00"/>
    <s v="ALBIN GEORGE"/>
    <s v="SMA1"/>
    <d v="2025-07-19T15:08:00"/>
    <s v="SURAJ LAXMAN RANDIVE"/>
    <m/>
    <d v="2025-07-25T00:00:00"/>
    <d v="1899-12-30T15:13:42"/>
  </r>
  <r>
    <n v="136272"/>
    <s v="Akluj"/>
    <s v="CUSTOMER SERVICE OFFICER"/>
    <x v="44"/>
    <x v="5"/>
    <n v="7083098040"/>
    <s v="WESTERN ZONE"/>
    <n v="7350"/>
    <s v="TASK-262806"/>
    <s v="SMA1"/>
    <x v="2"/>
    <m/>
    <m/>
    <m/>
    <s v="No"/>
    <m/>
    <m/>
    <m/>
    <d v="2025-07-25T09:00:00"/>
    <s v="ALBIN GEORGE"/>
    <s v="SMA1"/>
    <d v="2025-07-19T15:08:00"/>
    <s v="SIDDHARTH ARUN BHOSALE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62809"/>
    <s v="SMA1"/>
    <x v="2"/>
    <m/>
    <m/>
    <m/>
    <s v="No"/>
    <m/>
    <m/>
    <m/>
    <d v="2025-07-25T09:00:00"/>
    <s v="ALBIN GEORGE"/>
    <s v="SMA1"/>
    <d v="2025-07-19T15:08:00"/>
    <s v="SURAJ LAXMAN RANDIVE"/>
    <m/>
    <d v="2025-07-25T00:00:00"/>
    <d v="1899-12-30T15:13:42"/>
  </r>
  <r>
    <n v="135339"/>
    <s v="Solapur"/>
    <s v="CUSTOMER SERVICE OFFICER"/>
    <x v="44"/>
    <x v="5"/>
    <n v="9595966198"/>
    <s v="WESTERN ZONE"/>
    <n v="7251"/>
    <s v="TASK-262810"/>
    <s v="SMA1"/>
    <x v="2"/>
    <m/>
    <m/>
    <m/>
    <s v="No"/>
    <m/>
    <m/>
    <m/>
    <d v="2025-07-25T09:00:00"/>
    <s v="ALBIN GEORGE"/>
    <s v="SMA1"/>
    <d v="2025-07-19T15:08:00"/>
    <s v="SANTOSH SHIVAPPA UMADE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62812"/>
    <s v="SMA1"/>
    <x v="2"/>
    <m/>
    <m/>
    <m/>
    <s v="No"/>
    <m/>
    <m/>
    <m/>
    <d v="2025-07-25T09:00:00"/>
    <s v="ALBIN GEORGE"/>
    <s v="SMA1"/>
    <d v="2025-07-19T15:08:00"/>
    <s v="ROHIT BAPUSO GAIKWAD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62813"/>
    <s v="SMA1"/>
    <x v="2"/>
    <m/>
    <m/>
    <m/>
    <s v="No"/>
    <m/>
    <m/>
    <m/>
    <d v="2025-07-25T09:00:00"/>
    <s v="ALBIN GEORGE"/>
    <s v="SMA1"/>
    <d v="2025-07-19T15:08:00"/>
    <s v="SURAJ LAXMAN RANDIVE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62814"/>
    <s v="SMA1"/>
    <x v="2"/>
    <m/>
    <m/>
    <m/>
    <s v="No"/>
    <m/>
    <m/>
    <m/>
    <d v="2025-07-25T09:00:00"/>
    <s v="ALBIN GEORGE"/>
    <s v="SMA1"/>
    <d v="2025-07-19T15:08:00"/>
    <s v="SURAJ LAXMAN RANDIVE"/>
    <m/>
    <d v="2025-07-25T00:00:00"/>
    <d v="1899-12-30T15:13:42"/>
  </r>
  <r>
    <n v="29705"/>
    <s v="Khamgaon"/>
    <s v="CUSTOMER SERVICE OFFICER"/>
    <x v="7"/>
    <x v="0"/>
    <n v="8848004864"/>
    <s v="WESTERN ZONE"/>
    <n v="7164"/>
    <s v="TASK-262815"/>
    <s v="SMA1"/>
    <x v="2"/>
    <m/>
    <m/>
    <m/>
    <s v="No"/>
    <m/>
    <m/>
    <m/>
    <d v="2025-07-25T09:00:00"/>
    <s v="ALBIN GEORGE"/>
    <s v="SMA1"/>
    <d v="2025-07-19T15:08:00"/>
    <s v="URMILA GOVARDHAN DONGARE"/>
    <m/>
    <d v="2025-07-25T00:00:00"/>
    <d v="1899-12-30T15:13:42"/>
  </r>
  <r>
    <n v="29231"/>
    <s v="Shahapur-thane"/>
    <s v="CUSTOMER SERVICE OFFICER"/>
    <x v="39"/>
    <x v="5"/>
    <n v="7263099022"/>
    <s v="WESTERN ZONE"/>
    <n v="7243"/>
    <s v="TASK-262818"/>
    <s v="SMA1"/>
    <x v="2"/>
    <m/>
    <m/>
    <m/>
    <s v="No"/>
    <m/>
    <m/>
    <m/>
    <d v="2025-07-25T09:00:00"/>
    <s v="ALBIN GEORGE"/>
    <s v="SMA1"/>
    <d v="2025-07-19T15:08:00"/>
    <s v="VANITA SANTOSH THORAT"/>
    <m/>
    <d v="2025-07-25T00:00:00"/>
    <d v="1899-12-30T15:13:42"/>
  </r>
  <r>
    <n v="134673"/>
    <s v="Vadipatti"/>
    <s v="CUSTOMER SERVICE OFFICER"/>
    <x v="33"/>
    <x v="8"/>
    <n v="9791899356"/>
    <s v="SOUTH ZONE"/>
    <n v="7406"/>
    <s v="TASK-262820"/>
    <s v="SMA1"/>
    <x v="2"/>
    <m/>
    <m/>
    <m/>
    <s v="No"/>
    <m/>
    <m/>
    <m/>
    <d v="2025-07-25T09:00:00"/>
    <s v="ALBIN GEORGE"/>
    <s v="SMA1"/>
    <d v="2025-07-19T15:08:00"/>
    <s v="M VENKATESAN (Deleted)"/>
    <m/>
    <d v="2025-07-25T00:00:00"/>
    <d v="1899-12-30T15:13:42"/>
  </r>
  <r>
    <n v="29231"/>
    <s v="Shahapur-thane"/>
    <s v="CUSTOMER SERVICE OFFICER"/>
    <x v="39"/>
    <x v="5"/>
    <n v="7263099022"/>
    <s v="WESTERN ZONE"/>
    <n v="7243"/>
    <s v="TASK-262819"/>
    <s v="SMA1"/>
    <x v="2"/>
    <m/>
    <m/>
    <m/>
    <s v="No"/>
    <m/>
    <m/>
    <m/>
    <d v="2025-07-25T09:00:00"/>
    <s v="ALBIN GEORGE"/>
    <s v="SMA1"/>
    <d v="2025-07-19T15:08:00"/>
    <s v="VANITA SANTOSH THORAT"/>
    <m/>
    <d v="2025-07-25T00:00:00"/>
    <d v="1899-12-30T15:13:42"/>
  </r>
  <r>
    <n v="134594"/>
    <s v="Vishrantwadi"/>
    <s v="CUSTOMER SERVICE OFFICER"/>
    <x v="30"/>
    <x v="5"/>
    <n v="7083393868"/>
    <s v="WESTERN ZONE"/>
    <n v="7442"/>
    <s v="TASK-262823"/>
    <s v="SMA1"/>
    <x v="2"/>
    <m/>
    <m/>
    <m/>
    <s v="No"/>
    <m/>
    <m/>
    <m/>
    <d v="2025-07-25T09:00:00"/>
    <s v="ALBIN GEORGE"/>
    <s v="SMA1"/>
    <d v="2025-07-19T15:08:00"/>
    <s v="MANSI KRUSHNA SAWANT"/>
    <m/>
    <d v="2025-07-25T00:00:00"/>
    <d v="1899-12-30T15:13:42"/>
  </r>
  <r>
    <n v="131216"/>
    <s v="Kothrud"/>
    <s v="CUSTOMER SERVICE OFFICER"/>
    <x v="30"/>
    <x v="5"/>
    <n v="9249089529"/>
    <s v="WESTERN ZONE"/>
    <n v="7174"/>
    <s v="TASK-262824"/>
    <s v="SMA1"/>
    <x v="2"/>
    <m/>
    <m/>
    <m/>
    <s v="No"/>
    <m/>
    <m/>
    <m/>
    <d v="2025-07-25T09:00:00"/>
    <s v="ALBIN GEORGE"/>
    <s v="SMA1"/>
    <d v="2025-07-19T15:08:00"/>
    <s v="KANCHAN AMAR JOGDAND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62825"/>
    <s v="SMA1"/>
    <x v="2"/>
    <m/>
    <m/>
    <m/>
    <s v="No"/>
    <m/>
    <m/>
    <m/>
    <d v="2025-07-25T09:00:00"/>
    <s v="ALBIN GEORGE"/>
    <s v="SMA1"/>
    <d v="2025-07-19T15:08:00"/>
    <s v="DAMINI PRABHAKARJI MATE"/>
    <m/>
    <d v="2025-07-25T00:00:00"/>
    <d v="1899-12-30T15:13:42"/>
  </r>
  <r>
    <n v="134594"/>
    <s v="Vishrantwadi"/>
    <s v="CUSTOMER SERVICE OFFICER"/>
    <x v="30"/>
    <x v="5"/>
    <n v="7083393868"/>
    <s v="WESTERN ZONE"/>
    <n v="7442"/>
    <s v="TASK-262826"/>
    <s v="SMA1"/>
    <x v="2"/>
    <m/>
    <m/>
    <m/>
    <s v="No"/>
    <m/>
    <m/>
    <m/>
    <d v="2025-07-25T09:00:00"/>
    <s v="ALBIN GEORGE"/>
    <s v="SMA1"/>
    <d v="2025-07-19T15:08:00"/>
    <s v="MANSI KRUSHNA SAWANT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62828"/>
    <s v="SMA1"/>
    <x v="2"/>
    <m/>
    <m/>
    <m/>
    <s v="No"/>
    <m/>
    <m/>
    <m/>
    <d v="2025-07-25T09:00:00"/>
    <s v="ALBIN GEORGE"/>
    <s v="SMA1"/>
    <d v="2025-07-19T15:08:00"/>
    <s v="MURUGANANTHAM MARIMUTHU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2829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28598"/>
    <s v="Phaltan"/>
    <s v="CUSTOMER SERVICE OFFICER"/>
    <x v="31"/>
    <x v="5"/>
    <n v="7385610416"/>
    <s v="WESTERN ZONE"/>
    <n v="7207"/>
    <s v="TASK-262830"/>
    <s v="SMA1"/>
    <x v="2"/>
    <m/>
    <m/>
    <m/>
    <s v="No"/>
    <m/>
    <m/>
    <m/>
    <d v="2025-07-25T09:00:00"/>
    <s v="ALBIN GEORGE"/>
    <s v="SMA1"/>
    <d v="2025-07-19T15:08:00"/>
    <s v="VIKAS JAYENDRA KAMANE"/>
    <m/>
    <d v="2025-07-25T00:00:00"/>
    <d v="1899-12-30T15:13:42"/>
  </r>
  <r>
    <n v="134923"/>
    <s v="Wai"/>
    <s v="CUSTOMER SERVICE OFFICER"/>
    <x v="31"/>
    <x v="5"/>
    <n v="9373586862"/>
    <s v="WESTERN ZONE"/>
    <n v="7454"/>
    <s v="TASK-262831"/>
    <s v="SMA1"/>
    <x v="2"/>
    <m/>
    <m/>
    <m/>
    <s v="No"/>
    <m/>
    <m/>
    <m/>
    <d v="2025-07-25T09:00:00"/>
    <s v="ALBIN GEORGE"/>
    <s v="SMA1"/>
    <d v="2025-07-19T15:08:00"/>
    <s v="SHRADDHA SANJAY KADAM"/>
    <m/>
    <d v="2025-07-25T00:00:00"/>
    <d v="1899-12-30T15:13:42"/>
  </r>
  <r>
    <n v="20657"/>
    <s v="Risod"/>
    <s v="CUSTOMER SERVICE OFFICER"/>
    <x v="25"/>
    <x v="0"/>
    <n v="8714617640"/>
    <s v="WESTERN ZONE"/>
    <n v="7253"/>
    <s v="TASK-262839"/>
    <s v="SMA1"/>
    <x v="2"/>
    <m/>
    <m/>
    <m/>
    <s v="No"/>
    <m/>
    <m/>
    <m/>
    <d v="2025-07-25T09:00:00"/>
    <s v="ALBIN GEORGE"/>
    <s v="SMA1"/>
    <d v="2025-07-19T15:08:00"/>
    <s v="ASHISH ARUNRAO NARINGE"/>
    <m/>
    <d v="2025-07-25T00:00:00"/>
    <d v="1899-12-30T15:13:42"/>
  </r>
  <r>
    <n v="20657"/>
    <s v="Risod"/>
    <s v="CUSTOMER SERVICE OFFICER"/>
    <x v="25"/>
    <x v="0"/>
    <n v="8714617640"/>
    <s v="WESTERN ZONE"/>
    <n v="7253"/>
    <s v="TASK-262840"/>
    <s v="SMA1"/>
    <x v="2"/>
    <m/>
    <m/>
    <m/>
    <s v="No"/>
    <m/>
    <m/>
    <m/>
    <d v="2025-07-25T09:00:00"/>
    <s v="ALBIN GEORGE"/>
    <s v="SMA1"/>
    <d v="2025-07-19T15:08:00"/>
    <s v="ASHISH ARUNRAO NARINGE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2846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2847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62848"/>
    <s v="SMA1"/>
    <x v="2"/>
    <m/>
    <m/>
    <m/>
    <s v="No"/>
    <m/>
    <m/>
    <m/>
    <d v="2025-07-25T09:00:00"/>
    <s v="ALBIN GEORGE"/>
    <s v="SMA1"/>
    <d v="2025-07-19T15:08:00"/>
    <s v="MOHAN LAKSHMINARAYANAN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2849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2850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2851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28142"/>
    <s v="Akkalkuwa"/>
    <s v="CUSTOMER SERVICE OFFICER"/>
    <x v="15"/>
    <x v="1"/>
    <n v="8848003790"/>
    <s v="WESTERN ZONE"/>
    <n v="7409"/>
    <s v="TASK-262852"/>
    <s v="SMA1"/>
    <x v="2"/>
    <m/>
    <m/>
    <m/>
    <s v="No"/>
    <m/>
    <m/>
    <m/>
    <d v="2025-07-25T09:00:00"/>
    <s v="ALBIN GEORGE"/>
    <s v="SMA1"/>
    <d v="2025-07-19T15:08:00"/>
    <s v="ASHISH MANOJ VASAVE"/>
    <m/>
    <d v="2025-07-25T00:00:00"/>
    <d v="1899-12-30T15:13:42"/>
  </r>
  <r>
    <n v="131218"/>
    <s v="Bhor"/>
    <s v="CUSTOMER SERVICE OFFICER"/>
    <x v="30"/>
    <x v="5"/>
    <n v="9249089530"/>
    <s v="WESTERN ZONE"/>
    <n v="7399"/>
    <s v="TASK-262854"/>
    <s v="SMA1"/>
    <x v="2"/>
    <m/>
    <m/>
    <m/>
    <s v="No"/>
    <m/>
    <m/>
    <m/>
    <d v="2025-07-25T09:00:00"/>
    <s v="ALBIN GEORGE"/>
    <s v="SMA1"/>
    <d v="2025-07-19T15:08:00"/>
    <s v="TUSHAR CHANDRAKANT DANAVALE"/>
    <m/>
    <d v="2025-07-25T00:00:00"/>
    <d v="1899-12-30T15:13:42"/>
  </r>
  <r>
    <n v="131218"/>
    <s v="Bhor"/>
    <s v="CUSTOMER SERVICE OFFICER"/>
    <x v="30"/>
    <x v="5"/>
    <n v="9249089530"/>
    <s v="WESTERN ZONE"/>
    <n v="7399"/>
    <s v="TASK-262856"/>
    <s v="SMA1"/>
    <x v="2"/>
    <m/>
    <m/>
    <m/>
    <s v="No"/>
    <m/>
    <m/>
    <m/>
    <d v="2025-07-25T09:00:00"/>
    <s v="ALBIN GEORGE"/>
    <s v="SMA1"/>
    <d v="2025-07-19T15:08:00"/>
    <s v="TUSHAR CHANDRAKANT DANAVALE"/>
    <m/>
    <d v="2025-07-25T00:00:00"/>
    <d v="1899-12-30T15:13:42"/>
  </r>
  <r>
    <n v="131218"/>
    <s v="Bhor"/>
    <s v="CUSTOMER SERVICE OFFICER"/>
    <x v="30"/>
    <x v="5"/>
    <n v="9249089530"/>
    <s v="WESTERN ZONE"/>
    <n v="7399"/>
    <s v="TASK-262857"/>
    <s v="SMA1"/>
    <x v="2"/>
    <m/>
    <m/>
    <m/>
    <s v="No"/>
    <m/>
    <m/>
    <m/>
    <d v="2025-07-25T09:00:00"/>
    <s v="ALBIN GEORGE"/>
    <s v="SMA1"/>
    <d v="2025-07-19T15:08:00"/>
    <s v="TUSHAR CHANDRAKANT DANAVALE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2859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2860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62861"/>
    <s v="SMA1"/>
    <x v="2"/>
    <m/>
    <m/>
    <m/>
    <s v="No"/>
    <m/>
    <m/>
    <m/>
    <d v="2025-07-25T09:00:00"/>
    <s v="ALBIN GEORGE"/>
    <s v="SMA1"/>
    <d v="2025-07-19T15:08:00"/>
    <s v="SURAJ JITENDRA NIGADE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2862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62863"/>
    <s v="SMA1"/>
    <x v="2"/>
    <m/>
    <m/>
    <m/>
    <s v="No"/>
    <m/>
    <m/>
    <m/>
    <d v="2025-07-25T09:00:00"/>
    <s v="ALBIN GEORGE"/>
    <s v="SMA1"/>
    <d v="2025-07-19T15:08:00"/>
    <s v="SURAJ JITENDRA NIGADE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2864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2866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62867"/>
    <s v="SMA1"/>
    <x v="2"/>
    <m/>
    <m/>
    <m/>
    <s v="No"/>
    <m/>
    <m/>
    <m/>
    <d v="2025-07-25T09:00:00"/>
    <s v="ALBIN GEORGE"/>
    <s v="SMA1"/>
    <d v="2025-07-19T15:08:00"/>
    <s v="ANIKET SUHAS GHARE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2871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2874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2883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3474"/>
    <s v="Sindhudurg"/>
    <s v="CUSTOMER SERVICE OFFICER"/>
    <x v="6"/>
    <x v="5"/>
    <n v="9371997387"/>
    <s v="WESTERN ZONE"/>
    <n v="7422"/>
    <s v="TASK-262900"/>
    <s v="SMA1"/>
    <x v="2"/>
    <m/>
    <m/>
    <m/>
    <s v="No"/>
    <m/>
    <m/>
    <m/>
    <d v="2025-07-25T09:00:00"/>
    <s v="ALBIN GEORGE"/>
    <s v="SMA1"/>
    <d v="2025-07-19T15:08:00"/>
    <s v="SAGAR DASHARATH VANJARE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2902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2903"/>
    <s v="SMA1"/>
    <x v="2"/>
    <m/>
    <m/>
    <m/>
    <s v="No"/>
    <m/>
    <m/>
    <m/>
    <d v="2025-07-25T09:00:00"/>
    <s v="ALBIN GEORGE"/>
    <s v="SMA1"/>
    <d v="2025-07-19T15:08:00"/>
    <s v="SAHAYA VINOTHINI S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2909"/>
    <s v="SMA1"/>
    <x v="2"/>
    <m/>
    <m/>
    <m/>
    <s v="No"/>
    <m/>
    <m/>
    <m/>
    <d v="2025-07-25T09:00:00"/>
    <s v="ALBIN GEORGE"/>
    <s v="SMA1"/>
    <d v="2025-07-19T15:08:00"/>
    <s v="SAHAYA VINOTHINI S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2910"/>
    <s v="SMA1"/>
    <x v="2"/>
    <m/>
    <m/>
    <m/>
    <s v="No"/>
    <m/>
    <m/>
    <m/>
    <d v="2025-07-25T09:00:00"/>
    <s v="ALBIN GEORGE"/>
    <s v="SMA1"/>
    <d v="2025-07-19T15:08:00"/>
    <s v="SAHAYA VINOTHINI S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2918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2919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2921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2923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2925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2926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2927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2929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2930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2931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2932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62933"/>
    <s v="SMA1"/>
    <x v="2"/>
    <m/>
    <m/>
    <m/>
    <s v="No"/>
    <m/>
    <m/>
    <m/>
    <d v="2025-07-25T09:00:00"/>
    <s v="ALBIN GEORGE"/>
    <s v="SMA1"/>
    <d v="2025-07-19T15:08:00"/>
    <s v="VIJAYALAKSHMI RAJENDRAN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62938"/>
    <s v="SMA1"/>
    <x v="2"/>
    <m/>
    <m/>
    <m/>
    <s v="No"/>
    <m/>
    <m/>
    <m/>
    <d v="2025-07-25T09:00:00"/>
    <s v="ALBIN GEORGE"/>
    <s v="SMA1"/>
    <d v="2025-07-19T15:08:00"/>
    <s v="VIJAYALAKSHMI RAJENDRAN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62942"/>
    <s v="SMA1"/>
    <x v="2"/>
    <m/>
    <m/>
    <m/>
    <s v="No"/>
    <m/>
    <m/>
    <m/>
    <d v="2025-07-25T09:00:00"/>
    <s v="ALBIN GEORGE"/>
    <s v="SMA1"/>
    <d v="2025-07-19T15:08:00"/>
    <s v="AKSHAY BABURAO GORE"/>
    <m/>
    <d v="2025-07-25T00:00:00"/>
    <d v="1899-12-30T15:13:42"/>
  </r>
  <r>
    <n v="136346"/>
    <s v="Chikhli"/>
    <s v="CUSTOMER SERVICE OFFICER"/>
    <x v="7"/>
    <x v="0"/>
    <n v="9322744020"/>
    <s v="WESTERN ZONE"/>
    <n v="7192"/>
    <s v="TASK-262943"/>
    <s v="SMA1"/>
    <x v="2"/>
    <m/>
    <m/>
    <m/>
    <s v="No"/>
    <m/>
    <m/>
    <m/>
    <d v="2025-07-25T09:00:00"/>
    <s v="ALBIN GEORGE"/>
    <s v="SMA1"/>
    <d v="2025-07-19T15:08:00"/>
    <s v="SACHIN MADHAV ADHAV"/>
    <m/>
    <d v="2025-07-25T00:00:00"/>
    <d v="1899-12-30T15:13:42"/>
  </r>
  <r>
    <n v="133168"/>
    <s v="Chikhli"/>
    <s v="CUSTOMER SERVICE OFFICER"/>
    <x v="7"/>
    <x v="0"/>
    <n v="9356575325"/>
    <s v="WESTERN ZONE"/>
    <n v="7192"/>
    <s v="TASK-262944"/>
    <s v="SMA1"/>
    <x v="2"/>
    <m/>
    <m/>
    <m/>
    <s v="No"/>
    <m/>
    <m/>
    <m/>
    <d v="2025-07-25T09:00:00"/>
    <s v="ALBIN GEORGE"/>
    <s v="SMA1"/>
    <d v="2025-07-19T15:08:00"/>
    <s v="ATUL GANESH PAWAR"/>
    <m/>
    <d v="2025-07-25T00:00:00"/>
    <d v="1899-12-30T15:13:42"/>
  </r>
  <r>
    <n v="136346"/>
    <s v="Chikhli"/>
    <s v="CUSTOMER SERVICE OFFICER"/>
    <x v="7"/>
    <x v="0"/>
    <n v="9322744020"/>
    <s v="WESTERN ZONE"/>
    <n v="7192"/>
    <s v="TASK-262945"/>
    <s v="SMA1"/>
    <x v="2"/>
    <m/>
    <m/>
    <m/>
    <s v="No"/>
    <m/>
    <m/>
    <m/>
    <d v="2025-07-25T09:00:00"/>
    <s v="ALBIN GEORGE"/>
    <s v="SMA1"/>
    <d v="2025-07-19T15:08:00"/>
    <s v="SACHIN MADHAV ADHAV"/>
    <m/>
    <d v="2025-07-25T00:00:00"/>
    <d v="1899-12-30T15:13:42"/>
  </r>
  <r>
    <n v="136346"/>
    <s v="Chikhli"/>
    <s v="CUSTOMER SERVICE OFFICER"/>
    <x v="7"/>
    <x v="0"/>
    <n v="9322744020"/>
    <s v="WESTERN ZONE"/>
    <n v="7192"/>
    <s v="TASK-262946"/>
    <s v="SMA1"/>
    <x v="2"/>
    <m/>
    <m/>
    <m/>
    <s v="No"/>
    <m/>
    <m/>
    <m/>
    <d v="2025-07-25T09:00:00"/>
    <s v="ALBIN GEORGE"/>
    <s v="SMA1"/>
    <d v="2025-07-19T15:08:00"/>
    <s v="SACHIN MADHAV ADHAV"/>
    <m/>
    <d v="2025-07-25T00:00:00"/>
    <d v="1899-12-30T15:13:42"/>
  </r>
  <r>
    <n v="136346"/>
    <s v="Chikhli"/>
    <s v="CUSTOMER SERVICE OFFICER"/>
    <x v="7"/>
    <x v="0"/>
    <n v="9322744020"/>
    <s v="WESTERN ZONE"/>
    <n v="7192"/>
    <s v="TASK-262947"/>
    <s v="SMA1"/>
    <x v="2"/>
    <m/>
    <m/>
    <m/>
    <s v="No"/>
    <m/>
    <m/>
    <m/>
    <d v="2025-07-25T09:00:00"/>
    <s v="ALBIN GEORGE"/>
    <s v="SMA1"/>
    <d v="2025-07-19T15:08:00"/>
    <s v="SACHIN MADHAV ADHAV"/>
    <m/>
    <d v="2025-07-25T00:00:00"/>
    <d v="1899-12-30T15:13:42"/>
  </r>
  <r>
    <n v="133168"/>
    <s v="Chikhli"/>
    <s v="CUSTOMER SERVICE OFFICER"/>
    <x v="7"/>
    <x v="0"/>
    <n v="9356575325"/>
    <s v="WESTERN ZONE"/>
    <n v="7192"/>
    <s v="TASK-262948"/>
    <s v="SMA1"/>
    <x v="2"/>
    <m/>
    <m/>
    <m/>
    <s v="No"/>
    <m/>
    <m/>
    <m/>
    <d v="2025-07-25T09:00:00"/>
    <s v="ALBIN GEORGE"/>
    <s v="SMA1"/>
    <d v="2025-07-19T15:08:00"/>
    <s v="ATUL GANESH PAWAR"/>
    <m/>
    <d v="2025-07-25T00:00:00"/>
    <d v="1899-12-30T15:13:42"/>
  </r>
  <r>
    <n v="133168"/>
    <s v="Chikhli"/>
    <s v="CUSTOMER SERVICE OFFICER"/>
    <x v="7"/>
    <x v="0"/>
    <n v="9356575325"/>
    <s v="WESTERN ZONE"/>
    <n v="7192"/>
    <s v="TASK-262949"/>
    <s v="SMA1"/>
    <x v="2"/>
    <m/>
    <m/>
    <m/>
    <s v="No"/>
    <m/>
    <m/>
    <m/>
    <d v="2025-07-25T09:00:00"/>
    <s v="ALBIN GEORGE"/>
    <s v="SMA1"/>
    <d v="2025-07-19T15:08:00"/>
    <s v="ATUL GANESH PAWAR"/>
    <m/>
    <d v="2025-07-25T00:00:00"/>
    <d v="1899-12-30T15:13:42"/>
  </r>
  <r>
    <n v="136284"/>
    <s v="Sattur"/>
    <s v="CUSTOMER SERVICE OFFICER"/>
    <x v="35"/>
    <x v="8"/>
    <n v="9037823188"/>
    <s v="SOUTH ZONE"/>
    <n v="7082"/>
    <s v="TASK-262957"/>
    <s v="SMA1"/>
    <x v="2"/>
    <m/>
    <m/>
    <m/>
    <s v="No"/>
    <m/>
    <m/>
    <m/>
    <d v="2025-07-25T09:00:00"/>
    <s v="ALBIN GEORGE"/>
    <s v="SMA1"/>
    <d v="2025-07-19T15:08:00"/>
    <s v="SIVA P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62960"/>
    <s v="SMA1"/>
    <x v="2"/>
    <m/>
    <m/>
    <m/>
    <s v="No"/>
    <m/>
    <m/>
    <m/>
    <d v="2025-07-25T09:00:00"/>
    <s v="ALBIN GEORGE"/>
    <s v="SMA1"/>
    <d v="2025-07-19T15:08:00"/>
    <s v="SELVAPANDI GANESHAN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62976"/>
    <s v="SMA1"/>
    <x v="2"/>
    <m/>
    <m/>
    <m/>
    <s v="No"/>
    <m/>
    <m/>
    <m/>
    <d v="2025-07-25T09:00:00"/>
    <s v="ALBIN GEORGE"/>
    <s v="SMA1"/>
    <d v="2025-07-19T15:08:00"/>
    <s v="SELVAPANDI GANESHAN"/>
    <m/>
    <d v="2025-07-25T00:00:00"/>
    <d v="1899-12-30T15:13:42"/>
  </r>
  <r>
    <n v="136284"/>
    <s v="Sattur"/>
    <s v="CUSTOMER SERVICE OFFICER"/>
    <x v="35"/>
    <x v="8"/>
    <n v="9037823188"/>
    <s v="SOUTH ZONE"/>
    <n v="7082"/>
    <s v="TASK-262978"/>
    <s v="SMA1"/>
    <x v="2"/>
    <m/>
    <m/>
    <m/>
    <s v="No"/>
    <m/>
    <m/>
    <m/>
    <d v="2025-07-25T09:00:00"/>
    <s v="ALBIN GEORGE"/>
    <s v="SMA1"/>
    <d v="2025-07-19T15:08:00"/>
    <s v="SIVA P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2986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2990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2989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6302"/>
    <s v="Periyakulam"/>
    <s v="CUSTOMER SERVICE OFFICER"/>
    <x v="48"/>
    <x v="9"/>
    <m/>
    <s v="SOUTH ZONE"/>
    <n v="7210"/>
    <s v="TASK-262991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2992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62993"/>
    <s v="SMA1"/>
    <x v="2"/>
    <m/>
    <m/>
    <m/>
    <s v="No"/>
    <m/>
    <m/>
    <m/>
    <d v="2025-07-25T09:00:00"/>
    <s v="ALBIN GEORGE"/>
    <s v="SMA1"/>
    <d v="2025-07-19T15:08:00"/>
    <s v="Murali P"/>
    <m/>
    <d v="2025-07-25T00:00:00"/>
    <d v="1899-12-30T15:13:42"/>
  </r>
  <r>
    <n v="136302"/>
    <s v="Periyakulam"/>
    <s v="CUSTOMER SERVICE OFFICER"/>
    <x v="48"/>
    <x v="9"/>
    <m/>
    <s v="SOUTH ZONE"/>
    <n v="7210"/>
    <s v="TASK-262994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2995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2996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6302"/>
    <s v="Periyakulam"/>
    <s v="CUSTOMER SERVICE OFFICER"/>
    <x v="48"/>
    <x v="9"/>
    <m/>
    <s v="SOUTH ZONE"/>
    <n v="7210"/>
    <s v="TASK-262997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136302"/>
    <s v="Periyakulam"/>
    <s v="CUSTOMER SERVICE OFFICER"/>
    <x v="48"/>
    <x v="9"/>
    <m/>
    <s v="SOUTH ZONE"/>
    <n v="7210"/>
    <s v="TASK-262998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136302"/>
    <s v="Periyakulam"/>
    <s v="CUSTOMER SERVICE OFFICER"/>
    <x v="48"/>
    <x v="9"/>
    <m/>
    <s v="SOUTH ZONE"/>
    <n v="7210"/>
    <s v="TASK-262999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63001"/>
    <s v="SMA1"/>
    <x v="2"/>
    <m/>
    <m/>
    <m/>
    <s v="No"/>
    <m/>
    <m/>
    <m/>
    <d v="2025-07-25T09:00:00"/>
    <s v="ALBIN GEORGE"/>
    <s v="SMA1"/>
    <d v="2025-07-19T15:08:00"/>
    <s v="Murali P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3002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3004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3003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23256"/>
    <s v="Gudiyatham"/>
    <s v="CUSTOMER SERVICE OFFICER"/>
    <x v="34"/>
    <x v="8"/>
    <n v="8714637921"/>
    <s v="SOUTH ZONE"/>
    <n v="7068"/>
    <s v="TASK-263010"/>
    <s v="SMA1"/>
    <x v="2"/>
    <m/>
    <m/>
    <m/>
    <s v="No"/>
    <m/>
    <m/>
    <m/>
    <d v="2025-07-25T09:00:00"/>
    <s v="ALBIN GEORGE"/>
    <s v="SMA1"/>
    <d v="2025-07-19T15:08:00"/>
    <s v="Mohan Kumar S"/>
    <m/>
    <d v="2025-07-25T00:00:00"/>
    <d v="1899-12-30T15:13:42"/>
  </r>
  <r>
    <n v="136429"/>
    <s v="Gudiyatham"/>
    <s v="CUSTOMER SERVICE OFFICER"/>
    <x v="34"/>
    <x v="8"/>
    <n v="8110865778"/>
    <s v="SOUTH ZONE"/>
    <n v="7068"/>
    <s v="TASK-263011"/>
    <s v="SMA1"/>
    <x v="2"/>
    <m/>
    <m/>
    <m/>
    <s v="No"/>
    <m/>
    <m/>
    <m/>
    <d v="2025-07-25T09:00:00"/>
    <s v="ALBIN GEORGE"/>
    <s v="SMA1"/>
    <d v="2025-07-19T15:08:00"/>
    <s v="SARASWATHI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3012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5515"/>
    <s v="Gudiyatham"/>
    <s v="CUSTOMER SERVICE OFFICER"/>
    <x v="34"/>
    <x v="8"/>
    <n v="9037824507"/>
    <s v="SOUTH ZONE"/>
    <n v="7068"/>
    <s v="TASK-263013"/>
    <s v="SMA1"/>
    <x v="2"/>
    <m/>
    <m/>
    <m/>
    <s v="No"/>
    <m/>
    <m/>
    <m/>
    <d v="2025-07-25T09:00:00"/>
    <s v="ALBIN GEORGE"/>
    <s v="SMA1"/>
    <d v="2025-07-19T15:08:00"/>
    <s v="Durairaj Vinayagam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3014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63020"/>
    <s v="SMA1"/>
    <x v="2"/>
    <m/>
    <m/>
    <m/>
    <s v="No"/>
    <m/>
    <m/>
    <m/>
    <d v="2025-07-25T09:00:00"/>
    <s v="ALBIN GEORGE"/>
    <s v="SMA1"/>
    <d v="2025-07-19T15:08:00"/>
    <s v="KALAIVENTHAN T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3021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63023"/>
    <s v="SMA1"/>
    <x v="2"/>
    <m/>
    <m/>
    <m/>
    <s v="No"/>
    <m/>
    <m/>
    <m/>
    <d v="2025-07-25T09:00:00"/>
    <s v="ALBIN GEORGE"/>
    <s v="SMA1"/>
    <d v="2025-07-19T15:08:00"/>
    <s v="GOWSALYA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63024"/>
    <s v="SMA1"/>
    <x v="2"/>
    <m/>
    <m/>
    <m/>
    <s v="No"/>
    <m/>
    <m/>
    <m/>
    <d v="2025-07-25T09:00:00"/>
    <s v="ALBIN GEORGE"/>
    <s v="SMA1"/>
    <d v="2025-07-19T15:08:00"/>
    <s v="GOWSALYA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3027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3029"/>
    <s v="SMA1"/>
    <x v="2"/>
    <m/>
    <m/>
    <m/>
    <s v="No"/>
    <m/>
    <m/>
    <m/>
    <d v="2025-07-25T09:00:00"/>
    <s v="ALBIN GEORGE"/>
    <s v="SMA1"/>
    <d v="2025-07-19T15:08:00"/>
    <s v="VANA MUTHU RAJA M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3031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3032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3033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3035"/>
    <s v="SMA1"/>
    <x v="2"/>
    <m/>
    <m/>
    <m/>
    <s v="No"/>
    <m/>
    <m/>
    <m/>
    <d v="2025-07-25T09:00:00"/>
    <s v="ALBIN GEORGE"/>
    <s v="SMA1"/>
    <d v="2025-07-19T15:08:00"/>
    <s v="VANA MUTHU RAJA M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3037"/>
    <s v="SMA1"/>
    <x v="2"/>
    <m/>
    <m/>
    <m/>
    <s v="No"/>
    <m/>
    <m/>
    <m/>
    <d v="2025-07-25T09:00:00"/>
    <s v="ALBIN GEORGE"/>
    <s v="SMA1"/>
    <d v="2025-07-19T15:08:00"/>
    <s v="VANA MUTHU RAJA M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3038"/>
    <s v="SMA1"/>
    <x v="2"/>
    <m/>
    <m/>
    <m/>
    <s v="No"/>
    <m/>
    <m/>
    <m/>
    <d v="2025-07-25T09:00:00"/>
    <s v="ALBIN GEORGE"/>
    <s v="SMA1"/>
    <d v="2025-07-19T15:08:00"/>
    <s v="VANA MUTHU RAJA M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63041"/>
    <s v="SMA1"/>
    <x v="2"/>
    <m/>
    <m/>
    <m/>
    <s v="No"/>
    <m/>
    <m/>
    <m/>
    <d v="2025-07-25T09:00:00"/>
    <s v="ALBIN GEORGE"/>
    <s v="SMA1"/>
    <d v="2025-07-19T15:08:00"/>
    <s v="MADHANAGOBAL R"/>
    <m/>
    <d v="2025-07-25T00:00:00"/>
    <d v="1899-12-30T15:13:42"/>
  </r>
  <r>
    <n v="134123"/>
    <s v="Sendamangalam"/>
    <s v="BRANCH MANAGER"/>
    <x v="36"/>
    <x v="8"/>
    <n v="9597358231"/>
    <s v="SOUTH ZONE"/>
    <n v="7461"/>
    <s v="TASK-263065"/>
    <s v="SMA1"/>
    <x v="2"/>
    <m/>
    <m/>
    <m/>
    <s v="No"/>
    <m/>
    <m/>
    <m/>
    <d v="2025-07-25T09:00:00"/>
    <s v="ALBIN GEORGE"/>
    <s v="SMA1"/>
    <d v="2025-07-19T15:08:00"/>
    <s v="SANTHOSHKUMAR S (Deleted)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3067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3076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077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078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3080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3081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3083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084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085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086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087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088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3089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091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095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096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3098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101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3105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0814"/>
    <s v="Vadalur"/>
    <s v="CUSTOMER SERVICE OFFICER"/>
    <x v="40"/>
    <x v="8"/>
    <n v="8714692060"/>
    <s v="SOUTH ZONE"/>
    <n v="7036"/>
    <s v="TASK-263108"/>
    <s v="SMA1"/>
    <x v="2"/>
    <m/>
    <m/>
    <m/>
    <s v="No"/>
    <m/>
    <m/>
    <m/>
    <d v="2025-07-25T09:00:00"/>
    <s v="ALBIN GEORGE"/>
    <s v="SMA1"/>
    <d v="2025-07-19T15:08:00"/>
    <s v="UDHAYAKUMAR K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3110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63109"/>
    <s v="SMA1"/>
    <x v="2"/>
    <m/>
    <m/>
    <m/>
    <s v="No"/>
    <m/>
    <m/>
    <m/>
    <d v="2025-07-25T09:00:00"/>
    <s v="ALBIN GEORGE"/>
    <s v="SMA1"/>
    <d v="2025-07-19T15:08:00"/>
    <s v="ARULPANDIYAN C"/>
    <m/>
    <d v="2025-07-25T00:00:00"/>
    <d v="1899-12-30T15:13:42"/>
  </r>
  <r>
    <n v="130814"/>
    <s v="Vadalur"/>
    <s v="CUSTOMER SERVICE OFFICER"/>
    <x v="40"/>
    <x v="8"/>
    <n v="8714692060"/>
    <s v="SOUTH ZONE"/>
    <n v="7036"/>
    <s v="TASK-263111"/>
    <s v="SMA1"/>
    <x v="2"/>
    <m/>
    <m/>
    <m/>
    <s v="No"/>
    <m/>
    <m/>
    <m/>
    <d v="2025-07-25T09:00:00"/>
    <s v="ALBIN GEORGE"/>
    <s v="SMA1"/>
    <d v="2025-07-19T15:08:00"/>
    <s v="UDHAYAKUMAR K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3113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3115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3116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3117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3118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63119"/>
    <s v="SMA1"/>
    <x v="2"/>
    <m/>
    <m/>
    <m/>
    <s v="No"/>
    <m/>
    <m/>
    <m/>
    <d v="2025-07-25T09:00:00"/>
    <s v="ALBIN GEORGE"/>
    <s v="SMA1"/>
    <d v="2025-07-19T15:08:00"/>
    <s v="Murali P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3120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3121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3123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3124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3125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3126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3127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3129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3130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3132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3133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9396"/>
    <s v="Chengam"/>
    <s v="ABM - MSME"/>
    <x v="34"/>
    <x v="8"/>
    <n v="9288013832"/>
    <s v="SOUTH ZONE"/>
    <n v="7290"/>
    <s v="TASK-263134"/>
    <s v="SMA1"/>
    <x v="2"/>
    <m/>
    <m/>
    <m/>
    <s v="No"/>
    <m/>
    <m/>
    <m/>
    <d v="2025-07-25T09:00:00"/>
    <s v="ALBIN GEORGE"/>
    <s v="SMA1"/>
    <d v="2025-07-19T15:08:00"/>
    <s v="VIGNESH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3136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3138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3142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3144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3145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28830"/>
    <s v="Chengam"/>
    <s v="CUSTOMER SERVICE OFFICER"/>
    <x v="34"/>
    <x v="8"/>
    <n v="8714674861"/>
    <s v="SOUTH ZONE"/>
    <n v="7290"/>
    <s v="TASK-263146"/>
    <s v="SMA1"/>
    <x v="2"/>
    <m/>
    <m/>
    <m/>
    <s v="No"/>
    <m/>
    <m/>
    <m/>
    <d v="2025-07-25T09:00:00"/>
    <s v="ALBIN GEORGE"/>
    <s v="SMA1"/>
    <d v="2025-07-19T15:08:00"/>
    <s v="LAKSHMANAN DEVARAYAN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3148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3149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3151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3152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28339"/>
    <s v="Uthangarai"/>
    <s v="CUSTOMER SERVICE OFFICER"/>
    <x v="36"/>
    <x v="8"/>
    <n v="9843937695"/>
    <s v="SOUTH ZONE"/>
    <n v="7341"/>
    <s v="TASK-263155"/>
    <s v="SMA1"/>
    <x v="2"/>
    <m/>
    <m/>
    <m/>
    <s v="No"/>
    <m/>
    <m/>
    <m/>
    <d v="2025-07-25T09:00:00"/>
    <s v="ALBIN GEORGE"/>
    <s v="SMA1"/>
    <d v="2025-07-19T15:08:00"/>
    <s v="NEPPOLIAN M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3156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3157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3159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3160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3161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28339"/>
    <s v="Uthangarai"/>
    <s v="CUSTOMER SERVICE OFFICER"/>
    <x v="36"/>
    <x v="8"/>
    <n v="9843937695"/>
    <s v="SOUTH ZONE"/>
    <n v="7341"/>
    <s v="TASK-263165"/>
    <s v="SMA1"/>
    <x v="2"/>
    <m/>
    <m/>
    <m/>
    <s v="No"/>
    <m/>
    <m/>
    <m/>
    <d v="2025-07-25T09:00:00"/>
    <s v="ALBIN GEORGE"/>
    <s v="SMA1"/>
    <d v="2025-07-19T15:08:00"/>
    <s v="NEPPOLIAN M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3166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3168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3169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3170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3172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3178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3179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3180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3182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3183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3185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3186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3187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3188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3189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3190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3191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3192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63195"/>
    <s v="SMA1"/>
    <x v="2"/>
    <m/>
    <m/>
    <m/>
    <s v="No"/>
    <m/>
    <m/>
    <m/>
    <d v="2025-07-25T09:00:00"/>
    <s v="ALBIN GEORGE"/>
    <s v="SMA1"/>
    <d v="2025-07-19T15:08:00"/>
    <s v="THIRUPATHY KRISHNAN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3196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3197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3198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2293"/>
    <s v="Denkanikottai"/>
    <s v="CUSTOMER SERVICE OFFICER"/>
    <x v="36"/>
    <x v="8"/>
    <n v="8248974818"/>
    <s v="SOUTH ZONE"/>
    <n v="7342"/>
    <s v="TASK-263199"/>
    <s v="SMA1"/>
    <x v="2"/>
    <m/>
    <m/>
    <m/>
    <s v="No"/>
    <m/>
    <m/>
    <m/>
    <d v="2025-07-25T09:00:00"/>
    <s v="ALBIN GEORGE"/>
    <s v="SMA1"/>
    <d v="2025-07-19T15:08:00"/>
    <s v="JANAKI RAMAN VENKATESAN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3202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2754"/>
    <s v="Peraiyur"/>
    <s v="CUSTOMER SERVICE OFFICER"/>
    <x v="33"/>
    <x v="8"/>
    <n v="9344563187"/>
    <s v="SOUTH ZONE"/>
    <n v="7070"/>
    <s v="TASK-263228"/>
    <s v="SMA1"/>
    <x v="2"/>
    <m/>
    <m/>
    <m/>
    <s v="No"/>
    <m/>
    <m/>
    <m/>
    <d v="2025-07-25T09:00:00"/>
    <s v="ALBIN GEORGE"/>
    <s v="SMA1"/>
    <d v="2025-07-19T15:08:00"/>
    <s v="C VELLAICHAMY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63229"/>
    <s v="SMA1"/>
    <x v="2"/>
    <m/>
    <m/>
    <m/>
    <s v="No"/>
    <m/>
    <m/>
    <m/>
    <d v="2025-07-25T09:00:00"/>
    <s v="ALBIN GEORGE"/>
    <s v="SMA1"/>
    <d v="2025-07-19T15:08:00"/>
    <s v="GURUSAMY P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3230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3232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3233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3236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3235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3241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3243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3244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3248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3249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3250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3254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3252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3255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3257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3259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3260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3261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3262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3267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63268"/>
    <s v="SMA1"/>
    <x v="2"/>
    <m/>
    <m/>
    <m/>
    <s v="No"/>
    <m/>
    <m/>
    <m/>
    <d v="2025-07-25T09:00:00"/>
    <s v="ALBIN GEORGE"/>
    <s v="SMA1"/>
    <d v="2025-07-19T15:08:00"/>
    <s v="SHYJINA SIMON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270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271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63274"/>
    <s v="SMA1"/>
    <x v="2"/>
    <m/>
    <m/>
    <m/>
    <s v="No"/>
    <m/>
    <m/>
    <m/>
    <d v="2025-07-25T09:00:00"/>
    <s v="ALBIN GEORGE"/>
    <s v="SMA1"/>
    <d v="2025-07-19T15:08:00"/>
    <s v="NANDHU R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63275"/>
    <s v="SMA1"/>
    <x v="2"/>
    <m/>
    <m/>
    <m/>
    <s v="No"/>
    <m/>
    <m/>
    <m/>
    <d v="2025-07-25T09:00:00"/>
    <s v="ALBIN GEORGE"/>
    <s v="SMA1"/>
    <d v="2025-07-19T15:08:00"/>
    <s v="SHYNI RAJESH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276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63281"/>
    <s v="SMA1"/>
    <x v="2"/>
    <m/>
    <m/>
    <m/>
    <s v="No"/>
    <m/>
    <m/>
    <m/>
    <d v="2025-07-25T09:00:00"/>
    <s v="ALBIN GEORGE"/>
    <s v="SMA1"/>
    <d v="2025-07-19T15:08:00"/>
    <s v="NANDHU R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283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3284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3286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287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288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289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63291"/>
    <s v="SMA1"/>
    <x v="2"/>
    <m/>
    <m/>
    <m/>
    <s v="No"/>
    <m/>
    <m/>
    <m/>
    <d v="2025-07-25T09:00:00"/>
    <s v="ALBIN GEORGE"/>
    <s v="SMA1"/>
    <d v="2025-07-19T15:08:00"/>
    <s v="SHYNI RAJESH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292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296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297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63298"/>
    <s v="SMA1"/>
    <x v="2"/>
    <m/>
    <m/>
    <m/>
    <s v="No"/>
    <m/>
    <m/>
    <m/>
    <d v="2025-07-25T09:00:00"/>
    <s v="ALBIN GEORGE"/>
    <s v="SMA1"/>
    <d v="2025-07-19T15:08:00"/>
    <s v="SHYJINA SIMON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300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302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63303"/>
    <s v="SMA1"/>
    <x v="2"/>
    <m/>
    <m/>
    <m/>
    <s v="No"/>
    <m/>
    <m/>
    <m/>
    <d v="2025-07-25T09:00:00"/>
    <s v="ALBIN GEORGE"/>
    <s v="SMA1"/>
    <d v="2025-07-19T15:08:00"/>
    <s v="JENISHA J A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304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305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306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3307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3309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3310"/>
    <s v="SMA1"/>
    <x v="2"/>
    <m/>
    <m/>
    <m/>
    <s v="No"/>
    <m/>
    <m/>
    <m/>
    <d v="2025-07-25T09:00:00"/>
    <s v="ALBIN GEORGE"/>
    <s v="SMA1"/>
    <d v="2025-07-19T15:08:00"/>
    <s v="K. BANUCHANDAR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3313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3314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3316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3317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3319"/>
    <s v="SMA1"/>
    <x v="2"/>
    <m/>
    <m/>
    <m/>
    <s v="No"/>
    <m/>
    <m/>
    <m/>
    <d v="2025-07-25T09:00:00"/>
    <s v="ALBIN GEORGE"/>
    <s v="SMA1"/>
    <d v="2025-07-19T15:08:00"/>
    <s v="K. BANUCHANDAR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3321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3323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3324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3325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3327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3326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3328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3599"/>
    <s v="Tiruttani"/>
    <s v="CUSTOMER SERVICE OFFICER"/>
    <x v="34"/>
    <x v="8"/>
    <n v="9566384971"/>
    <s v="SOUTH ZONE"/>
    <n v="7414"/>
    <s v="TASK-263330"/>
    <s v="SMA1"/>
    <x v="2"/>
    <m/>
    <m/>
    <m/>
    <s v="No"/>
    <m/>
    <m/>
    <m/>
    <d v="2025-07-25T09:00:00"/>
    <s v="ALBIN GEORGE"/>
    <s v="SMA1"/>
    <d v="2025-07-19T15:08:00"/>
    <s v="RAJU P"/>
    <m/>
    <d v="2025-07-25T00:00:00"/>
    <d v="1899-12-30T15:13:42"/>
  </r>
  <r>
    <n v="134673"/>
    <s v="Vadipatti"/>
    <s v="CUSTOMER SERVICE OFFICER"/>
    <x v="33"/>
    <x v="8"/>
    <n v="9791899356"/>
    <s v="SOUTH ZONE"/>
    <n v="7406"/>
    <s v="TASK-263331"/>
    <s v="SMA1"/>
    <x v="2"/>
    <m/>
    <m/>
    <m/>
    <s v="No"/>
    <m/>
    <m/>
    <m/>
    <d v="2025-07-25T09:00:00"/>
    <s v="ALBIN GEORGE"/>
    <s v="SMA1"/>
    <d v="2025-07-19T15:08:00"/>
    <s v="M VENKATESAN (Deleted)"/>
    <m/>
    <d v="2025-07-25T00:00:00"/>
    <d v="1899-12-30T15:13:42"/>
  </r>
  <r>
    <n v="134673"/>
    <s v="Vadipatti"/>
    <s v="CUSTOMER SERVICE OFFICER"/>
    <x v="33"/>
    <x v="8"/>
    <n v="9791899356"/>
    <s v="SOUTH ZONE"/>
    <n v="7406"/>
    <s v="TASK-263336"/>
    <s v="SMA1"/>
    <x v="2"/>
    <m/>
    <m/>
    <m/>
    <s v="No"/>
    <m/>
    <m/>
    <m/>
    <d v="2025-07-25T09:00:00"/>
    <s v="ALBIN GEORGE"/>
    <s v="SMA1"/>
    <d v="2025-07-19T15:08:00"/>
    <s v="M VENKATESAN (Deleted)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3338"/>
    <s v="SMA1"/>
    <x v="2"/>
    <m/>
    <m/>
    <m/>
    <s v="No"/>
    <m/>
    <m/>
    <m/>
    <d v="2025-07-25T09:00:00"/>
    <s v="ALBIN GEORGE"/>
    <s v="SMA1"/>
    <d v="2025-07-19T15:08:00"/>
    <s v="M PRABAKARAN"/>
    <m/>
    <d v="2025-07-25T00:00:00"/>
    <d v="1899-12-30T15:13:42"/>
  </r>
  <r>
    <n v="133363"/>
    <s v="Vadipatti"/>
    <s v="BRANCH MANAGER"/>
    <x v="33"/>
    <x v="8"/>
    <n v="9790359965"/>
    <s v="SOUTH ZONE"/>
    <n v="7406"/>
    <s v="TASK-263339"/>
    <s v="SMA1"/>
    <x v="2"/>
    <m/>
    <m/>
    <m/>
    <s v="No"/>
    <m/>
    <m/>
    <m/>
    <d v="2025-07-25T09:00:00"/>
    <s v="ALBIN GEORGE"/>
    <s v="SMA1"/>
    <d v="2025-07-19T15:08:00"/>
    <s v="KEERTHIGA RAVIRAJAN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63341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3342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3343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3344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3346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3347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3348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3349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3350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3352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3351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3353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3354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63355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3356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3357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3358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3359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3360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3361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3364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3365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3366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3367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3368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3369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3370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3371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132888"/>
    <s v="Tirupattur"/>
    <s v="CUSTOMER SERVICE OFFICER"/>
    <x v="34"/>
    <x v="8"/>
    <n v="9025128478"/>
    <s v="SOUTH ZONE"/>
    <n v="7297"/>
    <s v="TASK-263373"/>
    <s v="SMA1"/>
    <x v="2"/>
    <m/>
    <m/>
    <m/>
    <s v="No"/>
    <m/>
    <m/>
    <m/>
    <d v="2025-07-25T09:00:00"/>
    <s v="ALBIN GEORGE"/>
    <s v="SMA1"/>
    <d v="2025-07-19T15:08:00"/>
    <s v="VIJAY D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3374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2888"/>
    <s v="Tirupattur"/>
    <s v="CUSTOMER SERVICE OFFICER"/>
    <x v="34"/>
    <x v="8"/>
    <n v="9025128478"/>
    <s v="SOUTH ZONE"/>
    <n v="7297"/>
    <s v="TASK-263376"/>
    <s v="SMA1"/>
    <x v="2"/>
    <m/>
    <m/>
    <m/>
    <s v="No"/>
    <m/>
    <m/>
    <m/>
    <d v="2025-07-25T09:00:00"/>
    <s v="ALBIN GEORGE"/>
    <s v="SMA1"/>
    <d v="2025-07-19T15:08:00"/>
    <s v="VIJAY D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3379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3380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63381"/>
    <s v="SMA1"/>
    <x v="2"/>
    <m/>
    <m/>
    <m/>
    <s v="No"/>
    <m/>
    <m/>
    <m/>
    <d v="2025-07-25T09:00:00"/>
    <s v="ALBIN GEORGE"/>
    <s v="SMA1"/>
    <d v="2025-07-19T15:08:00"/>
    <s v="MANIKANDAN PALANI"/>
    <m/>
    <d v="2025-07-25T00:00:00"/>
    <d v="1899-12-30T15:13:42"/>
  </r>
  <r>
    <n v="132888"/>
    <s v="Tirupattur"/>
    <s v="CUSTOMER SERVICE OFFICER"/>
    <x v="34"/>
    <x v="8"/>
    <n v="9025128478"/>
    <s v="SOUTH ZONE"/>
    <n v="7297"/>
    <s v="TASK-263382"/>
    <s v="SMA1"/>
    <x v="2"/>
    <m/>
    <m/>
    <m/>
    <s v="No"/>
    <m/>
    <m/>
    <m/>
    <d v="2025-07-25T09:00:00"/>
    <s v="ALBIN GEORGE"/>
    <s v="SMA1"/>
    <d v="2025-07-19T15:08:00"/>
    <s v="VIJAY D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3383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63388"/>
    <s v="SMA1"/>
    <x v="2"/>
    <m/>
    <m/>
    <m/>
    <s v="No"/>
    <m/>
    <m/>
    <m/>
    <d v="2025-07-25T09:00:00"/>
    <s v="ALBIN GEORGE"/>
    <s v="SMA1"/>
    <d v="2025-07-19T15:08:00"/>
    <s v="R. ANANTHAN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3390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3391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3395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3396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3398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3397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3401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3406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3407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TASK-263409"/>
    <s v="SMA1"/>
    <x v="2"/>
    <m/>
    <m/>
    <m/>
    <s v="No"/>
    <m/>
    <m/>
    <m/>
    <d v="2025-07-25T09:00:00"/>
    <s v="ALBIN GEORGE"/>
    <s v="SMA1"/>
    <d v="2025-07-19T15:08:00"/>
    <s v="JANANI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3410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3411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3413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3414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3415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416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417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3419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3420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3421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422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3426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3427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3428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3429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26994"/>
    <s v="Sankarapuram"/>
    <s v="CUSTOMER SERVICE OFFICER"/>
    <x v="40"/>
    <x v="8"/>
    <m/>
    <s v="SOUTH ZONE"/>
    <n v="7035"/>
    <s v="TASK-263432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26994"/>
    <s v="Sankarapuram"/>
    <s v="CUSTOMER SERVICE OFFICER"/>
    <x v="40"/>
    <x v="8"/>
    <m/>
    <s v="SOUTH ZONE"/>
    <n v="7035"/>
    <s v="TASK-263433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3434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3438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6994"/>
    <s v="Sankarapuram"/>
    <s v="CUSTOMER SERVICE OFFICER"/>
    <x v="40"/>
    <x v="8"/>
    <m/>
    <s v="SOUTH ZONE"/>
    <n v="7035"/>
    <s v="TASK-263437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3444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1922"/>
    <s v="Karjat"/>
    <s v="CUSTOMER SERVICE OFFICER"/>
    <x v="39"/>
    <x v="5"/>
    <n v="7306422806"/>
    <s v="WESTERN ZONE"/>
    <n v="7188"/>
    <s v="TASK-263447"/>
    <s v="SMA1"/>
    <x v="2"/>
    <m/>
    <m/>
    <m/>
    <s v="No"/>
    <m/>
    <m/>
    <m/>
    <d v="2025-07-25T09:00:00"/>
    <s v="ALBIN GEORGE"/>
    <s v="SMA1"/>
    <d v="2025-07-19T15:08:00"/>
    <s v="MANISH SUDHIR BHUIKOT"/>
    <m/>
    <d v="2025-07-25T00:00:00"/>
    <d v="1899-12-30T15:13:42"/>
  </r>
  <r>
    <n v="135973"/>
    <s v="Murbad"/>
    <s v="CUSTOMER SERVICE OFFICER"/>
    <x v="39"/>
    <x v="5"/>
    <n v="7720802333"/>
    <s v="WESTERN ZONE"/>
    <n v="7326"/>
    <s v="TASK-263448"/>
    <s v="SMA1"/>
    <x v="2"/>
    <m/>
    <m/>
    <m/>
    <s v="No"/>
    <m/>
    <m/>
    <m/>
    <d v="2025-07-25T09:00:00"/>
    <s v="ALBIN GEORGE"/>
    <s v="SMA1"/>
    <d v="2025-07-19T15:08:00"/>
    <s v="MOHAN JAYVANT KARALE"/>
    <m/>
    <d v="2025-07-25T00:00:00"/>
    <d v="1899-12-30T15:13:42"/>
  </r>
  <r>
    <n v="135067"/>
    <s v="Y.othakadai"/>
    <s v="CUSTOMER SERVICE OFFICER"/>
    <x v="33"/>
    <x v="8"/>
    <n v="9361587696"/>
    <s v="SOUTH ZONE"/>
    <n v="7072"/>
    <s v="TASK-263451"/>
    <s v="SMA1"/>
    <x v="2"/>
    <m/>
    <m/>
    <m/>
    <s v="No"/>
    <m/>
    <m/>
    <m/>
    <d v="2025-07-25T09:00:00"/>
    <s v="ALBIN GEORGE"/>
    <s v="SMA1"/>
    <d v="2025-07-19T15:08:00"/>
    <s v="VIMALRAJ MURUGESAN"/>
    <m/>
    <d v="2025-07-25T00:00:00"/>
    <d v="1899-12-30T15:13:42"/>
  </r>
  <r>
    <n v="133643"/>
    <s v="Y.othakadai"/>
    <s v="CUSTOMER SERVICE OFFICER"/>
    <x v="33"/>
    <x v="8"/>
    <n v="9894268195"/>
    <s v="SOUTH ZONE"/>
    <n v="7072"/>
    <s v="TASK-263453"/>
    <s v="SMA1"/>
    <x v="2"/>
    <m/>
    <m/>
    <m/>
    <s v="No"/>
    <m/>
    <m/>
    <m/>
    <d v="2025-07-25T09:00:00"/>
    <s v="ALBIN GEORGE"/>
    <s v="SMA1"/>
    <d v="2025-07-19T15:08:00"/>
    <s v="HARISH KUMAR P (Deleted)"/>
    <m/>
    <d v="2025-07-25T00:00:00"/>
    <d v="1899-12-30T15:13:42"/>
  </r>
  <r>
    <n v="133643"/>
    <s v="Y.othakadai"/>
    <s v="CUSTOMER SERVICE OFFICER"/>
    <x v="33"/>
    <x v="8"/>
    <n v="9894268195"/>
    <s v="SOUTH ZONE"/>
    <n v="7072"/>
    <s v="TASK-263456"/>
    <s v="SMA1"/>
    <x v="2"/>
    <m/>
    <m/>
    <m/>
    <s v="No"/>
    <m/>
    <m/>
    <m/>
    <d v="2025-07-25T09:00:00"/>
    <s v="ALBIN GEORGE"/>
    <s v="SMA1"/>
    <d v="2025-07-19T15:08:00"/>
    <s v="HARISH KUMAR P (Deleted)"/>
    <m/>
    <d v="2025-07-25T00:00:00"/>
    <d v="1899-12-30T15:13:42"/>
  </r>
  <r>
    <n v="135067"/>
    <s v="Y.othakadai"/>
    <s v="CUSTOMER SERVICE OFFICER"/>
    <x v="33"/>
    <x v="8"/>
    <n v="9361587696"/>
    <s v="SOUTH ZONE"/>
    <n v="7072"/>
    <s v="TASK-263459"/>
    <s v="SMA1"/>
    <x v="2"/>
    <m/>
    <m/>
    <m/>
    <s v="No"/>
    <m/>
    <m/>
    <m/>
    <d v="2025-07-25T09:00:00"/>
    <s v="ALBIN GEORGE"/>
    <s v="SMA1"/>
    <d v="2025-07-19T15:08:00"/>
    <s v="VIMALRAJ MURUGESAN"/>
    <m/>
    <d v="2025-07-25T00:00:00"/>
    <d v="1899-12-30T15:13:42"/>
  </r>
  <r>
    <n v="133643"/>
    <s v="Y.othakadai"/>
    <s v="CUSTOMER SERVICE OFFICER"/>
    <x v="33"/>
    <x v="8"/>
    <n v="9894268195"/>
    <s v="SOUTH ZONE"/>
    <n v="7072"/>
    <s v="TASK-263460"/>
    <s v="SMA1"/>
    <x v="2"/>
    <m/>
    <m/>
    <m/>
    <s v="No"/>
    <m/>
    <m/>
    <m/>
    <d v="2025-07-25T09:00:00"/>
    <s v="ALBIN GEORGE"/>
    <s v="SMA1"/>
    <d v="2025-07-19T15:08:00"/>
    <s v="HARISH KUMAR P (Deleted)"/>
    <m/>
    <d v="2025-07-25T00:00:00"/>
    <d v="1899-12-30T15:13:42"/>
  </r>
  <r>
    <n v="133643"/>
    <s v="Y.othakadai"/>
    <s v="CUSTOMER SERVICE OFFICER"/>
    <x v="33"/>
    <x v="8"/>
    <n v="9894268195"/>
    <s v="SOUTH ZONE"/>
    <n v="7072"/>
    <s v="TASK-263461"/>
    <s v="SMA1"/>
    <x v="2"/>
    <m/>
    <m/>
    <m/>
    <s v="No"/>
    <m/>
    <m/>
    <m/>
    <d v="2025-07-25T09:00:00"/>
    <s v="ALBIN GEORGE"/>
    <s v="SMA1"/>
    <d v="2025-07-19T15:08:00"/>
    <s v="HARISH KUMAR P (Deleted)"/>
    <m/>
    <d v="2025-07-25T00:00:00"/>
    <d v="1899-12-30T15:13:42"/>
  </r>
  <r>
    <n v="135067"/>
    <s v="Y.othakadai"/>
    <s v="CUSTOMER SERVICE OFFICER"/>
    <x v="33"/>
    <x v="8"/>
    <n v="9361587696"/>
    <s v="SOUTH ZONE"/>
    <n v="7072"/>
    <s v="TASK-263464"/>
    <s v="SMA1"/>
    <x v="2"/>
    <m/>
    <m/>
    <m/>
    <s v="No"/>
    <m/>
    <m/>
    <m/>
    <d v="2025-07-25T09:00:00"/>
    <s v="ALBIN GEORGE"/>
    <s v="SMA1"/>
    <d v="2025-07-19T15:08:00"/>
    <s v="VIMALRAJ MURUGESAN"/>
    <m/>
    <d v="2025-07-25T00:00:00"/>
    <d v="1899-12-30T15:13:42"/>
  </r>
  <r>
    <n v="133643"/>
    <s v="Y.othakadai"/>
    <s v="CUSTOMER SERVICE OFFICER"/>
    <x v="33"/>
    <x v="8"/>
    <n v="9894268195"/>
    <s v="SOUTH ZONE"/>
    <n v="7072"/>
    <s v="TASK-263467"/>
    <s v="SMA1"/>
    <x v="2"/>
    <m/>
    <m/>
    <m/>
    <s v="No"/>
    <m/>
    <m/>
    <m/>
    <d v="2025-07-25T09:00:00"/>
    <s v="ALBIN GEORGE"/>
    <s v="SMA1"/>
    <d v="2025-07-19T15:08:00"/>
    <s v="HARISH KUMAR P (Deleted)"/>
    <m/>
    <d v="2025-07-25T00:00:00"/>
    <d v="1899-12-30T15:13:42"/>
  </r>
  <r>
    <n v="135067"/>
    <s v="Y.othakadai"/>
    <s v="CUSTOMER SERVICE OFFICER"/>
    <x v="33"/>
    <x v="8"/>
    <n v="9361587696"/>
    <s v="SOUTH ZONE"/>
    <n v="7072"/>
    <s v="TASK-263472"/>
    <s v="SMA1"/>
    <x v="2"/>
    <m/>
    <m/>
    <m/>
    <s v="No"/>
    <m/>
    <m/>
    <m/>
    <d v="2025-07-25T09:00:00"/>
    <s v="ALBIN GEORGE"/>
    <s v="SMA1"/>
    <d v="2025-07-19T15:08:00"/>
    <s v="VIMALRAJ MURUGESAN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3478"/>
    <s v="SMA1"/>
    <x v="2"/>
    <m/>
    <m/>
    <m/>
    <s v="No"/>
    <m/>
    <m/>
    <m/>
    <d v="2025-07-25T09:00:00"/>
    <s v="ALBIN GEORGE"/>
    <s v="SMA1"/>
    <d v="2025-07-19T15:08:00"/>
    <s v="THANUSH K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3489"/>
    <s v="SMA1"/>
    <x v="2"/>
    <m/>
    <m/>
    <m/>
    <s v="No"/>
    <m/>
    <m/>
    <m/>
    <d v="2025-07-25T09:00:00"/>
    <s v="ALBIN GEORGE"/>
    <s v="SMA1"/>
    <d v="2025-07-19T15:08:00"/>
    <s v="THANUSH K"/>
    <m/>
    <d v="2025-07-25T00:00:00"/>
    <d v="1899-12-30T15:13:42"/>
  </r>
  <r>
    <n v="131605"/>
    <s v="Vasai"/>
    <s v="CUSTOMER SERVICE OFFICER"/>
    <x v="39"/>
    <x v="5"/>
    <n v="8446429443"/>
    <s v="WESTERN ZONE"/>
    <n v="7031"/>
    <s v="TASK-263494"/>
    <s v="SMA1"/>
    <x v="2"/>
    <m/>
    <m/>
    <m/>
    <s v="No"/>
    <m/>
    <m/>
    <m/>
    <d v="2025-07-25T09:00:00"/>
    <s v="ALBIN GEORGE"/>
    <s v="SMA1"/>
    <d v="2025-07-19T15:08:00"/>
    <s v="SIDDESH SURESH PATKAR"/>
    <m/>
    <d v="2025-07-25T00:00:00"/>
    <d v="1899-12-30T15:13:42"/>
  </r>
  <r>
    <n v="29746"/>
    <s v="Vasai"/>
    <s v="CUSTOMER SERVICE OFFICER"/>
    <x v="39"/>
    <x v="5"/>
    <n v="9075506203"/>
    <s v="WESTERN ZONE"/>
    <n v="7031"/>
    <s v="TASK-263497"/>
    <s v="SMA1"/>
    <x v="2"/>
    <m/>
    <m/>
    <m/>
    <s v="No"/>
    <m/>
    <m/>
    <m/>
    <d v="2025-07-25T09:00:00"/>
    <s v="ALBIN GEORGE"/>
    <s v="SMA1"/>
    <d v="2025-07-19T15:08:00"/>
    <s v="SHIVAM PRAMOD PANDEY"/>
    <m/>
    <d v="2025-07-25T00:00:00"/>
    <d v="1899-12-30T15:13:42"/>
  </r>
  <r>
    <n v="135237"/>
    <s v="Pandarkawada"/>
    <s v="CUSTOMER SERVICE OFFICER"/>
    <x v="25"/>
    <x v="0"/>
    <n v="9403603633"/>
    <s v="WESTERN ZONE"/>
    <n v="7169"/>
    <s v="TASK-263498"/>
    <s v="SMA1"/>
    <x v="2"/>
    <m/>
    <m/>
    <m/>
    <s v="No"/>
    <m/>
    <m/>
    <m/>
    <d v="2025-07-25T09:00:00"/>
    <s v="ALBIN GEORGE"/>
    <s v="SMA1"/>
    <d v="2025-07-19T15:08:00"/>
    <s v="PARAG RAJESH KAWLEY"/>
    <m/>
    <d v="2025-07-25T00:00:00"/>
    <d v="1899-12-30T15:13:42"/>
  </r>
  <r>
    <n v="133877"/>
    <s v="Sivakasi"/>
    <s v="CUSTOMER SERVICE OFFICER"/>
    <x v="35"/>
    <x v="8"/>
    <n v="9597593874"/>
    <s v="SOUTH ZONE"/>
    <n v="7083"/>
    <s v="TASK-263502"/>
    <s v="SMA1"/>
    <x v="2"/>
    <m/>
    <m/>
    <m/>
    <s v="No"/>
    <m/>
    <m/>
    <m/>
    <d v="2025-07-25T09:00:00"/>
    <s v="ALBIN GEORGE"/>
    <s v="SMA1"/>
    <d v="2025-07-19T15:08:00"/>
    <s v="KARTHIK KUMAR S"/>
    <m/>
    <d v="2025-07-25T00:00:00"/>
    <d v="1899-12-30T15:13:42"/>
  </r>
  <r>
    <n v="135692"/>
    <s v="Sivakasi"/>
    <s v="CUSTOMER SERVICE OFFICER"/>
    <x v="35"/>
    <x v="8"/>
    <n v="9578129334"/>
    <s v="SOUTH ZONE"/>
    <n v="7083"/>
    <s v="TASK-263504"/>
    <s v="SMA1"/>
    <x v="2"/>
    <m/>
    <m/>
    <m/>
    <s v="No"/>
    <m/>
    <m/>
    <m/>
    <d v="2025-07-25T09:00:00"/>
    <s v="ALBIN GEORGE"/>
    <s v="SMA1"/>
    <d v="2025-07-19T15:08:00"/>
    <s v="PONPRAKASH V"/>
    <m/>
    <d v="2025-07-25T00:00:00"/>
    <d v="1899-12-30T15:13:42"/>
  </r>
  <r>
    <n v="135692"/>
    <s v="Sivakasi"/>
    <s v="CUSTOMER SERVICE OFFICER"/>
    <x v="35"/>
    <x v="8"/>
    <n v="9578129334"/>
    <s v="SOUTH ZONE"/>
    <n v="7083"/>
    <s v="TASK-263505"/>
    <s v="SMA1"/>
    <x v="2"/>
    <m/>
    <m/>
    <m/>
    <s v="No"/>
    <m/>
    <m/>
    <m/>
    <d v="2025-07-25T09:00:00"/>
    <s v="ALBIN GEORGE"/>
    <s v="SMA1"/>
    <d v="2025-07-19T15:08:00"/>
    <s v="PONPRAKASH V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08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12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3513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14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17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18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20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23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135065"/>
    <s v="Kallakurichi"/>
    <s v="CUSTOMER SERVICE OFFICER"/>
    <x v="40"/>
    <x v="8"/>
    <n v="8925774947"/>
    <s v="SOUTH ZONE"/>
    <n v="7076"/>
    <s v="TASK-263529"/>
    <s v="SMA1"/>
    <x v="2"/>
    <m/>
    <m/>
    <m/>
    <s v="No"/>
    <m/>
    <m/>
    <m/>
    <d v="2025-07-25T09:00:00"/>
    <s v="ALBIN GEORGE"/>
    <s v="SMA1"/>
    <d v="2025-07-19T15:08:00"/>
    <s v="PALANISAMY GOVIND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31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35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3536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136365"/>
    <s v="Khed"/>
    <s v="CUSTOMER SERVICE OFFICER"/>
    <x v="30"/>
    <x v="5"/>
    <n v="8999424193"/>
    <s v="WESTERN ZONE"/>
    <n v="7433"/>
    <s v="TASK-263540"/>
    <s v="SMA1"/>
    <x v="2"/>
    <m/>
    <m/>
    <m/>
    <s v="No"/>
    <m/>
    <m/>
    <m/>
    <d v="2025-07-25T09:00:00"/>
    <s v="ALBIN GEORGE"/>
    <s v="SMA1"/>
    <d v="2025-07-19T15:08:00"/>
    <s v="MUZAMMIL ISMAIL SAYYAD"/>
    <m/>
    <d v="2025-07-25T00:00:00"/>
    <d v="1899-12-30T15:13:42"/>
  </r>
  <r>
    <n v="136365"/>
    <s v="Khed"/>
    <s v="CUSTOMER SERVICE OFFICER"/>
    <x v="30"/>
    <x v="5"/>
    <n v="8999424193"/>
    <s v="WESTERN ZONE"/>
    <n v="7433"/>
    <s v="TASK-263541"/>
    <s v="SMA1"/>
    <x v="2"/>
    <m/>
    <m/>
    <m/>
    <s v="No"/>
    <m/>
    <m/>
    <m/>
    <d v="2025-07-25T09:00:00"/>
    <s v="ALBIN GEORGE"/>
    <s v="SMA1"/>
    <d v="2025-07-19T15:08:00"/>
    <s v="MUZAMMIL ISMAIL SAYYAD"/>
    <m/>
    <d v="2025-07-25T00:00:00"/>
    <d v="1899-12-30T15:13:42"/>
  </r>
  <r>
    <n v="22529"/>
    <s v="Khed"/>
    <s v="CUSTOMER SERVICE OFFICER"/>
    <x v="30"/>
    <x v="5"/>
    <n v="8714633918"/>
    <s v="WESTERN ZONE"/>
    <n v="7433"/>
    <s v="TASK-263542"/>
    <s v="SMA1"/>
    <x v="2"/>
    <m/>
    <m/>
    <m/>
    <s v="No"/>
    <m/>
    <m/>
    <m/>
    <d v="2025-07-25T09:00:00"/>
    <s v="ALBIN GEORGE"/>
    <s v="SMA1"/>
    <d v="2025-07-19T15:08:00"/>
    <s v="SANJAY GAUTAM ADHAGALE"/>
    <m/>
    <d v="2025-07-25T00:00:00"/>
    <d v="1899-12-30T15:13:42"/>
  </r>
  <r>
    <n v="24247"/>
    <s v="Moothakunnam"/>
    <s v="CUSTOMER SERVICE OFFICER"/>
    <x v="37"/>
    <x v="4"/>
    <n v="9778423674"/>
    <s v="SOUTH ZONE"/>
    <n v="7009"/>
    <s v="TASK-263543"/>
    <s v="SMA1"/>
    <x v="2"/>
    <m/>
    <m/>
    <m/>
    <s v="No"/>
    <m/>
    <m/>
    <m/>
    <d v="2025-07-25T09:00:00"/>
    <s v="ALBIN GEORGE"/>
    <s v="SMA1"/>
    <d v="2025-07-19T15:08:00"/>
    <s v="VINITHA"/>
    <m/>
    <d v="2025-07-25T00:00:00"/>
    <d v="1899-12-30T15:13:42"/>
  </r>
  <r>
    <n v="133357"/>
    <s v="Tenkasi"/>
    <s v="CUSTOMER SERVICE OFFICER"/>
    <x v="35"/>
    <x v="8"/>
    <n v="8925694842"/>
    <s v="SOUTH ZONE"/>
    <n v="7244"/>
    <s v="TASK-263545"/>
    <s v="SMA1"/>
    <x v="2"/>
    <m/>
    <m/>
    <m/>
    <s v="No"/>
    <m/>
    <m/>
    <m/>
    <d v="2025-07-25T09:00:00"/>
    <s v="ALBIN GEORGE"/>
    <s v="SMA1"/>
    <d v="2025-07-19T15:08:00"/>
    <s v="NITHISHKUMAR (Deleted)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63555"/>
    <s v="SMA1"/>
    <x v="2"/>
    <m/>
    <m/>
    <m/>
    <s v="No"/>
    <m/>
    <m/>
    <m/>
    <d v="2025-07-25T09:00:00"/>
    <s v="ALBIN GEORGE"/>
    <s v="SMA1"/>
    <d v="2025-07-19T15:08:00"/>
    <s v="KUMAR D"/>
    <m/>
    <d v="2025-07-25T00:00:00"/>
    <d v="1899-12-30T15:13:42"/>
  </r>
  <r>
    <n v="132534"/>
    <s v="Tenkasi"/>
    <s v="CUSTOMER SERVICE OFFICER"/>
    <x v="35"/>
    <x v="8"/>
    <n v="9080197567"/>
    <s v="SOUTH ZONE"/>
    <n v="7244"/>
    <s v="TASK-263557"/>
    <s v="SMA1"/>
    <x v="2"/>
    <m/>
    <m/>
    <m/>
    <s v="No"/>
    <m/>
    <m/>
    <m/>
    <d v="2025-07-25T09:00:00"/>
    <s v="ALBIN GEORGE"/>
    <s v="SMA1"/>
    <d v="2025-07-19T15:08:00"/>
    <s v="DEIVENDRAVIJAY K"/>
    <m/>
    <d v="2025-07-25T00:00:00"/>
    <d v="1899-12-30T15:13:42"/>
  </r>
  <r>
    <n v="132022"/>
    <s v="Rajapalayam"/>
    <s v="CUSTOMER SERVICE OFFICER"/>
    <x v="35"/>
    <x v="8"/>
    <n v="9360766163"/>
    <s v="SOUTH ZONE"/>
    <n v="7081"/>
    <s v="TASK-263556"/>
    <s v="SMA1"/>
    <x v="2"/>
    <m/>
    <m/>
    <m/>
    <s v="No"/>
    <m/>
    <m/>
    <m/>
    <d v="2025-07-25T09:00:00"/>
    <s v="ALBIN GEORGE"/>
    <s v="SMA1"/>
    <d v="2025-07-19T15:08:00"/>
    <s v="SUGAPRIYA S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63560"/>
    <s v="SMA1"/>
    <x v="2"/>
    <m/>
    <m/>
    <m/>
    <s v="No"/>
    <m/>
    <m/>
    <m/>
    <d v="2025-07-25T09:00:00"/>
    <s v="ALBIN GEORGE"/>
    <s v="SMA1"/>
    <d v="2025-07-19T15:08:00"/>
    <s v="MOHAN LAKSHMINARAYANAN"/>
    <m/>
    <d v="2025-07-25T00:00:00"/>
    <d v="1899-12-30T15:13:42"/>
  </r>
  <r>
    <n v="136523"/>
    <s v="Sangagiri"/>
    <s v="CUSTOMER SERVICE OFFICER"/>
    <x v="36"/>
    <x v="8"/>
    <n v="9345070493"/>
    <s v="SOUTH ZONE"/>
    <n v="7334"/>
    <s v="TASK-263563"/>
    <s v="SMA1"/>
    <x v="2"/>
    <m/>
    <m/>
    <m/>
    <s v="No"/>
    <m/>
    <m/>
    <m/>
    <d v="2025-07-25T09:00:00"/>
    <s v="ALBIN GEORGE"/>
    <s v="SMA1"/>
    <d v="2025-07-19T15:08:00"/>
    <s v="ABIMANYU PERUMAL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3567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3568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0468"/>
    <s v="Sangagiri"/>
    <s v="CUSTOMER SERVICE OFFICER"/>
    <x v="36"/>
    <x v="8"/>
    <n v="9361575746"/>
    <s v="SOUTH ZONE"/>
    <n v="7334"/>
    <s v="TASK-263569"/>
    <s v="SMA1"/>
    <x v="2"/>
    <m/>
    <m/>
    <m/>
    <s v="No"/>
    <m/>
    <m/>
    <m/>
    <d v="2025-07-25T09:00:00"/>
    <s v="ALBIN GEORGE"/>
    <s v="SMA1"/>
    <d v="2025-07-19T15:08:00"/>
    <s v="VIGNESH I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63577"/>
    <s v="SMA1"/>
    <x v="2"/>
    <m/>
    <m/>
    <m/>
    <s v="No"/>
    <m/>
    <m/>
    <m/>
    <d v="2025-07-25T09:00:00"/>
    <s v="ALBIN GEORGE"/>
    <s v="SMA1"/>
    <d v="2025-07-19T15:08:00"/>
    <s v="ASHWIN SUDHAKAR KHOBRAGADE"/>
    <m/>
    <d v="2025-07-25T00:00:00"/>
    <d v="1899-12-30T15:13:42"/>
  </r>
  <r>
    <n v="134300"/>
    <s v="Sangagiri"/>
    <s v="CUSTOMER SERVICE OFFICER"/>
    <x v="36"/>
    <x v="8"/>
    <n v="7695873681"/>
    <s v="SOUTH ZONE"/>
    <n v="7334"/>
    <s v="TASK-263576"/>
    <s v="SMA1"/>
    <x v="2"/>
    <m/>
    <m/>
    <m/>
    <s v="No"/>
    <m/>
    <m/>
    <m/>
    <d v="2025-07-25T09:00:00"/>
    <s v="ALBIN GEORGE"/>
    <s v="SMA1"/>
    <d v="2025-07-19T15:08:00"/>
    <s v="KARTHI SELVAM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3575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3397"/>
    <s v="Ambarnath"/>
    <s v="CUSTOMER SERVICE OFFICER"/>
    <x v="39"/>
    <x v="5"/>
    <n v="9022739433"/>
    <s v="WESTERN ZONE"/>
    <n v="7030"/>
    <s v="TASK-263578"/>
    <s v="SMA1"/>
    <x v="2"/>
    <m/>
    <m/>
    <m/>
    <s v="No"/>
    <m/>
    <m/>
    <m/>
    <d v="2025-07-25T09:00:00"/>
    <s v="ALBIN GEORGE"/>
    <s v="SMA1"/>
    <d v="2025-07-19T15:08:00"/>
    <s v="SACHIN BALU TRIBHUVAN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63584"/>
    <s v="SMA1"/>
    <x v="2"/>
    <m/>
    <m/>
    <m/>
    <s v="No"/>
    <m/>
    <m/>
    <m/>
    <d v="2025-07-25T09:00:00"/>
    <s v="ALBIN GEORGE"/>
    <s v="SMA1"/>
    <d v="2025-07-19T15:08:00"/>
    <s v="SANKET MADHUKAR ZAWARE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63591"/>
    <s v="SMA1"/>
    <x v="2"/>
    <m/>
    <m/>
    <m/>
    <s v="No"/>
    <m/>
    <m/>
    <m/>
    <d v="2025-07-25T09:00:00"/>
    <s v="ALBIN GEORGE"/>
    <s v="SMA1"/>
    <d v="2025-07-19T15:08:00"/>
    <s v="AMANKUMAR SIKANDAR UKEY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63592"/>
    <s v="SMA1"/>
    <x v="2"/>
    <m/>
    <m/>
    <m/>
    <s v="No"/>
    <m/>
    <m/>
    <m/>
    <d v="2025-07-25T09:00:00"/>
    <s v="ALBIN GEORGE"/>
    <s v="SMA1"/>
    <d v="2025-07-19T15:08:00"/>
    <s v="AMANKUMAR SIKANDAR UKEY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3595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3596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3601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63604"/>
    <s v="SMA1"/>
    <x v="2"/>
    <m/>
    <m/>
    <m/>
    <s v="No"/>
    <m/>
    <m/>
    <m/>
    <d v="2025-07-25T09:00:00"/>
    <s v="ALBIN GEORGE"/>
    <s v="SMA1"/>
    <d v="2025-07-19T15:08:00"/>
    <s v="RAJADURAI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63606"/>
    <s v="SMA1"/>
    <x v="2"/>
    <m/>
    <m/>
    <m/>
    <s v="No"/>
    <m/>
    <m/>
    <m/>
    <d v="2025-07-25T09:00:00"/>
    <s v="ALBIN GEORGE"/>
    <s v="SMA1"/>
    <d v="2025-07-19T15:08:00"/>
    <s v="RAJADURAI"/>
    <m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63607"/>
    <s v="SMA1"/>
    <x v="2"/>
    <m/>
    <m/>
    <m/>
    <s v="No"/>
    <m/>
    <m/>
    <m/>
    <d v="2025-07-25T09:00:00"/>
    <s v="ALBIN GEORGE"/>
    <s v="SMA1"/>
    <d v="2025-07-19T15:08:00"/>
    <s v="KAVIMARAN SASIKUMAR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63609"/>
    <s v="SMA1"/>
    <x v="2"/>
    <m/>
    <m/>
    <m/>
    <s v="No"/>
    <m/>
    <m/>
    <m/>
    <d v="2025-07-25T09:00:00"/>
    <s v="ALBIN GEORGE"/>
    <s v="SMA1"/>
    <d v="2025-07-19T15:08:00"/>
    <s v="RAJADURAI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63612"/>
    <s v="SMA1"/>
    <x v="2"/>
    <m/>
    <m/>
    <m/>
    <s v="No"/>
    <m/>
    <m/>
    <m/>
    <d v="2025-07-25T09:00:00"/>
    <s v="ALBIN GEORGE"/>
    <s v="SMA1"/>
    <d v="2025-07-19T15:08:00"/>
    <s v="KAVITHA PARAKSH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63613"/>
    <s v="SMA1"/>
    <x v="2"/>
    <m/>
    <m/>
    <m/>
    <s v="No"/>
    <m/>
    <m/>
    <m/>
    <d v="2025-07-25T09:00:00"/>
    <s v="ALBIN GEORGE"/>
    <s v="SMA1"/>
    <d v="2025-07-19T15:08:00"/>
    <s v="SUNDARAPANDI SEKAR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3614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3616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63618"/>
    <s v="SMA1"/>
    <x v="2"/>
    <m/>
    <m/>
    <m/>
    <s v="No"/>
    <m/>
    <m/>
    <m/>
    <d v="2025-07-25T09:00:00"/>
    <s v="ALBIN GEORGE"/>
    <s v="SMA1"/>
    <d v="2025-07-19T15:08:00"/>
    <s v="AJITH THIRUPPATHI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63619"/>
    <s v="SMA1"/>
    <x v="2"/>
    <m/>
    <m/>
    <m/>
    <s v="No"/>
    <m/>
    <m/>
    <m/>
    <d v="2025-07-25T09:00:00"/>
    <s v="ALBIN GEORGE"/>
    <s v="SMA1"/>
    <d v="2025-07-19T15:08:00"/>
    <s v="KAVITHA PARAKSH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63622"/>
    <s v="SMA1"/>
    <x v="2"/>
    <m/>
    <m/>
    <m/>
    <s v="No"/>
    <m/>
    <m/>
    <m/>
    <d v="2025-07-25T09:00:00"/>
    <s v="ALBIN GEORGE"/>
    <s v="SMA1"/>
    <d v="2025-07-19T15:08:00"/>
    <s v="GOWTHAM SHANMUGAM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63628"/>
    <s v="SMA1"/>
    <x v="2"/>
    <m/>
    <m/>
    <m/>
    <s v="No"/>
    <m/>
    <m/>
    <m/>
    <d v="2025-07-25T09:00:00"/>
    <s v="ALBIN GEORGE"/>
    <s v="SMA1"/>
    <d v="2025-07-19T15:08:00"/>
    <s v="KAVITHA PARAKSH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63627"/>
    <s v="SMA1"/>
    <x v="2"/>
    <m/>
    <m/>
    <m/>
    <s v="No"/>
    <m/>
    <m/>
    <m/>
    <d v="2025-07-25T09:00:00"/>
    <s v="ALBIN GEORGE"/>
    <s v="SMA1"/>
    <d v="2025-07-19T15:08:00"/>
    <s v="GOWTHAM SHANMUGAM"/>
    <m/>
    <d v="2025-07-25T00:00:00"/>
    <d v="1899-12-30T15:13:42"/>
  </r>
  <r>
    <n v="133725"/>
    <s v="Mecheri"/>
    <s v="CUSTOMER SERVICE OFFICER"/>
    <x v="36"/>
    <x v="8"/>
    <n v="8104249161"/>
    <s v="SOUTH ZONE"/>
    <n v="7343"/>
    <s v="TASK-263625"/>
    <s v="SMA1"/>
    <x v="2"/>
    <m/>
    <m/>
    <m/>
    <s v="No"/>
    <m/>
    <m/>
    <m/>
    <d v="2025-07-25T09:00:00"/>
    <s v="ALBIN GEORGE"/>
    <s v="SMA1"/>
    <d v="2025-07-19T15:08:00"/>
    <s v="GUNESHWARAN K"/>
    <m/>
    <d v="2025-07-25T00:00:00"/>
    <d v="1899-12-30T15:13:42"/>
  </r>
  <r>
    <n v="135368"/>
    <s v="Mecheri"/>
    <s v="CUSTOMER SERVICE OFFICER (COLLECTION)"/>
    <x v="36"/>
    <x v="8"/>
    <n v="9025456583"/>
    <s v="SOUTH ZONE"/>
    <n v="7343"/>
    <s v="TASK-263629"/>
    <s v="SMA1"/>
    <x v="2"/>
    <m/>
    <m/>
    <m/>
    <s v="No"/>
    <m/>
    <m/>
    <m/>
    <d v="2025-07-25T09:00:00"/>
    <s v="ALBIN GEORGE"/>
    <s v="SMA1"/>
    <d v="2025-07-19T15:08:00"/>
    <s v="TAMILARASU RASA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63631"/>
    <s v="SMA1"/>
    <x v="2"/>
    <m/>
    <m/>
    <m/>
    <s v="No"/>
    <m/>
    <m/>
    <m/>
    <d v="2025-07-25T09:00:00"/>
    <s v="ALBIN GEORGE"/>
    <s v="SMA1"/>
    <d v="2025-07-19T15:08:00"/>
    <s v="SUNDARAPANDI SEKAR"/>
    <m/>
    <d v="2025-07-25T00:00:00"/>
    <d v="1899-12-30T15:13:42"/>
  </r>
  <r>
    <n v="134191"/>
    <s v="Tasgaon"/>
    <s v="CUSTOMER SERVICE OFFICER"/>
    <x v="31"/>
    <x v="5"/>
    <n v="9011228818"/>
    <s v="WESTERN ZONE"/>
    <n v="7257"/>
    <s v="TASK-263636"/>
    <s v="SMA1"/>
    <x v="2"/>
    <m/>
    <m/>
    <m/>
    <s v="No"/>
    <m/>
    <m/>
    <m/>
    <d v="2025-07-25T09:00:00"/>
    <s v="ALBIN GEORGE"/>
    <s v="SMA1"/>
    <d v="2025-07-19T15:08:00"/>
    <s v="AMOL ASHOK CHAVAN"/>
    <m/>
    <d v="2025-07-25T00:00:00"/>
    <d v="1899-12-30T15:13:42"/>
  </r>
  <r>
    <n v="135378"/>
    <s v="Tasgaon"/>
    <s v="CUSTOMER SERVICE OFFICER"/>
    <x v="31"/>
    <x v="5"/>
    <n v="8177968211"/>
    <s v="WESTERN ZONE"/>
    <n v="7257"/>
    <s v="TASK-263638"/>
    <s v="SMA1"/>
    <x v="2"/>
    <m/>
    <m/>
    <m/>
    <s v="No"/>
    <m/>
    <m/>
    <m/>
    <d v="2025-07-25T09:00:00"/>
    <s v="ALBIN GEORGE"/>
    <s v="SMA1"/>
    <d v="2025-07-19T15:08:00"/>
    <s v="AISHWARY DATTA PATIL"/>
    <m/>
    <d v="2025-07-25T00:00:00"/>
    <d v="1899-12-30T15:13:42"/>
  </r>
  <r>
    <n v="135601"/>
    <s v="Solapur"/>
    <s v="CUSTOMER SERVICE OFFICER"/>
    <x v="44"/>
    <x v="5"/>
    <n v="7249218154"/>
    <s v="WESTERN ZONE"/>
    <n v="7251"/>
    <s v="TASK-263641"/>
    <s v="SMA1"/>
    <x v="2"/>
    <m/>
    <m/>
    <m/>
    <s v="No"/>
    <m/>
    <m/>
    <m/>
    <d v="2025-07-25T09:00:00"/>
    <s v="ALBIN GEORGE"/>
    <s v="SMA1"/>
    <d v="2025-07-19T15:08:00"/>
    <s v="LOKESH VITHOBA KUDIKAL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3643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63644"/>
    <s v="SMA1"/>
    <x v="2"/>
    <m/>
    <m/>
    <m/>
    <s v="No"/>
    <m/>
    <m/>
    <m/>
    <d v="2025-07-25T09:00:00"/>
    <s v="ALBIN GEORGE"/>
    <s v="SMA1"/>
    <d v="2025-07-19T15:08:00"/>
    <s v="ARAVINDHAN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63645"/>
    <s v="SMA1"/>
    <x v="2"/>
    <m/>
    <m/>
    <m/>
    <s v="No"/>
    <m/>
    <m/>
    <m/>
    <d v="2025-07-25T09:00:00"/>
    <s v="ALBIN GEORGE"/>
    <s v="SMA1"/>
    <d v="2025-07-19T15:08:00"/>
    <s v="ARAVINDHAN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3646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3647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3648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4848"/>
    <s v="Krishnagiri"/>
    <s v="BRANCH MANAGER"/>
    <x v="36"/>
    <x v="8"/>
    <n v="7904271595"/>
    <s v="SOUTH ZONE"/>
    <n v="7295"/>
    <s v="TASK-263649"/>
    <s v="SMA1"/>
    <x v="2"/>
    <m/>
    <m/>
    <m/>
    <s v="No"/>
    <m/>
    <m/>
    <m/>
    <d v="2025-07-25T09:00:00"/>
    <s v="ALBIN GEORGE"/>
    <s v="SMA1"/>
    <d v="2025-07-19T15:08:00"/>
    <s v="SRINIVASAN MAARI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3650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63652"/>
    <s v="SMA1"/>
    <x v="2"/>
    <m/>
    <m/>
    <m/>
    <s v="No"/>
    <m/>
    <m/>
    <m/>
    <d v="2025-07-25T09:00:00"/>
    <s v="ALBIN GEORGE"/>
    <s v="SMA1"/>
    <d v="2025-07-19T15:08:00"/>
    <s v="ARAVINDHAN"/>
    <m/>
    <d v="2025-07-25T00:00:00"/>
    <d v="1899-12-30T15:13:42"/>
  </r>
  <r>
    <n v="134848"/>
    <s v="Krishnagiri"/>
    <s v="BRANCH MANAGER"/>
    <x v="36"/>
    <x v="8"/>
    <n v="7904271595"/>
    <s v="SOUTH ZONE"/>
    <n v="7295"/>
    <s v="TASK-263653"/>
    <s v="SMA1"/>
    <x v="2"/>
    <m/>
    <m/>
    <m/>
    <s v="No"/>
    <m/>
    <m/>
    <m/>
    <d v="2025-07-25T09:00:00"/>
    <s v="ALBIN GEORGE"/>
    <s v="SMA1"/>
    <d v="2025-07-19T15:08:00"/>
    <s v="SRINIVASAN MAARI"/>
    <m/>
    <d v="2025-07-25T00:00:00"/>
    <d v="1899-12-30T15:13:42"/>
  </r>
  <r>
    <n v="135973"/>
    <s v="Murbad"/>
    <s v="CUSTOMER SERVICE OFFICER"/>
    <x v="39"/>
    <x v="5"/>
    <n v="7720802333"/>
    <s v="WESTERN ZONE"/>
    <n v="7326"/>
    <s v="TASK-263656"/>
    <s v="SMA1"/>
    <x v="2"/>
    <m/>
    <m/>
    <m/>
    <s v="No"/>
    <m/>
    <m/>
    <m/>
    <d v="2025-07-25T09:00:00"/>
    <s v="ALBIN GEORGE"/>
    <s v="SMA1"/>
    <d v="2025-07-19T15:08:00"/>
    <s v="MOHAN JAYVANT KARALE"/>
    <m/>
    <d v="2025-07-25T00:00:00"/>
    <d v="1899-12-30T15:13:42"/>
  </r>
  <r>
    <n v="133394"/>
    <s v="Murbad"/>
    <s v="CUSTOMER SERVICE OFFICER"/>
    <x v="39"/>
    <x v="5"/>
    <n v="9156769904"/>
    <s v="WESTERN ZONE"/>
    <n v="7326"/>
    <s v="TASK-263654"/>
    <s v="SMA1"/>
    <x v="2"/>
    <m/>
    <m/>
    <m/>
    <s v="No"/>
    <m/>
    <m/>
    <m/>
    <d v="2025-07-25T09:00:00"/>
    <s v="ALBIN GEORGE"/>
    <s v="SMA1"/>
    <d v="2025-07-19T15:08:00"/>
    <s v="MAYUR JAYRAM SHINDE"/>
    <m/>
    <d v="2025-07-25T00:00:00"/>
    <d v="1899-12-30T15:13:42"/>
  </r>
  <r>
    <n v="134618"/>
    <s v="Murbad"/>
    <s v="CUSTOMER SERVICE OFFICER"/>
    <x v="39"/>
    <x v="5"/>
    <n v="9209237399"/>
    <s v="WESTERN ZONE"/>
    <n v="7326"/>
    <s v="TASK-263662"/>
    <s v="SMA1"/>
    <x v="2"/>
    <m/>
    <m/>
    <m/>
    <s v="No"/>
    <m/>
    <m/>
    <m/>
    <d v="2025-07-25T09:00:00"/>
    <s v="ALBIN GEORGE"/>
    <s v="SMA1"/>
    <d v="2025-07-19T15:08:00"/>
    <s v="PRATIBHA PRAVIN MARKE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3665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3667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63668"/>
    <s v="SMA1"/>
    <x v="2"/>
    <m/>
    <m/>
    <m/>
    <s v="No"/>
    <m/>
    <m/>
    <m/>
    <d v="2025-07-25T09:00:00"/>
    <s v="ALBIN GEORGE"/>
    <s v="SMA1"/>
    <d v="2025-07-19T15:08:00"/>
    <s v="RAVINDHIRAN R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3670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5063"/>
    <s v="Chidambaram"/>
    <s v="CUSTOMER SERVICE OFFICER"/>
    <x v="40"/>
    <x v="8"/>
    <n v="9361898894"/>
    <s v="SOUTH ZONE"/>
    <n v="7046"/>
    <s v="TASK-263673"/>
    <s v="SMA1"/>
    <x v="2"/>
    <m/>
    <m/>
    <m/>
    <s v="No"/>
    <m/>
    <m/>
    <m/>
    <d v="2025-07-25T09:00:00"/>
    <s v="ALBIN GEORGE"/>
    <s v="SMA1"/>
    <d v="2025-07-19T15:08:00"/>
    <s v="NANTHAKUMAR K"/>
    <m/>
    <d v="2025-07-25T00:00:00"/>
    <d v="1899-12-30T15:13:42"/>
  </r>
  <r>
    <n v="133836"/>
    <s v="Shirur"/>
    <s v="CUSTOMER SERVICE OFFICER"/>
    <x v="30"/>
    <x v="5"/>
    <n v="9730875778"/>
    <s v="WESTERN ZONE"/>
    <n v="7171"/>
    <s v="TASK-263674"/>
    <s v="SMA1"/>
    <x v="2"/>
    <m/>
    <m/>
    <m/>
    <s v="No"/>
    <m/>
    <m/>
    <m/>
    <d v="2025-07-25T09:00:00"/>
    <s v="ALBIN GEORGE"/>
    <s v="SMA1"/>
    <d v="2025-07-19T15:08:00"/>
    <s v="REKHA PARSHURAM KALKAPURE (Deleted)"/>
    <m/>
    <d v="2025-07-25T00:00:00"/>
    <d v="1899-12-30T15:13:42"/>
  </r>
  <r>
    <n v="133836"/>
    <s v="Shirur"/>
    <s v="CUSTOMER SERVICE OFFICER"/>
    <x v="30"/>
    <x v="5"/>
    <n v="9730875778"/>
    <s v="WESTERN ZONE"/>
    <n v="7171"/>
    <s v="TASK-263676"/>
    <s v="SMA1"/>
    <x v="2"/>
    <m/>
    <m/>
    <m/>
    <s v="No"/>
    <m/>
    <m/>
    <m/>
    <d v="2025-07-25T09:00:00"/>
    <s v="ALBIN GEORGE"/>
    <s v="SMA1"/>
    <d v="2025-07-19T15:08:00"/>
    <s v="REKHA PARSHURAM KALKAPURE (Deleted)"/>
    <m/>
    <d v="2025-07-25T00:00:00"/>
    <d v="1899-12-30T15:13:42"/>
  </r>
  <r>
    <n v="135459"/>
    <s v="Shirur"/>
    <s v="CUSTOMER SERVICE OFFICER"/>
    <x v="30"/>
    <x v="5"/>
    <n v="7249165739"/>
    <s v="WESTERN ZONE"/>
    <n v="7171"/>
    <s v="TASK-263678"/>
    <s v="SMA1"/>
    <x v="2"/>
    <m/>
    <m/>
    <m/>
    <s v="No"/>
    <m/>
    <m/>
    <m/>
    <d v="2025-07-25T09:00:00"/>
    <s v="ALBIN GEORGE"/>
    <s v="SMA1"/>
    <d v="2025-07-19T15:08:00"/>
    <s v="SIRTAJ SOHRAM SHAIKH"/>
    <m/>
    <d v="2025-07-25T00:00:00"/>
    <d v="1899-12-30T15:13:42"/>
  </r>
  <r>
    <n v="135459"/>
    <s v="Shirur"/>
    <s v="CUSTOMER SERVICE OFFICER"/>
    <x v="30"/>
    <x v="5"/>
    <n v="7249165739"/>
    <s v="WESTERN ZONE"/>
    <n v="7171"/>
    <s v="TASK-263680"/>
    <s v="SMA1"/>
    <x v="2"/>
    <m/>
    <m/>
    <m/>
    <s v="No"/>
    <m/>
    <m/>
    <m/>
    <d v="2025-07-25T09:00:00"/>
    <s v="ALBIN GEORGE"/>
    <s v="SMA1"/>
    <d v="2025-07-19T15:08:00"/>
    <s v="SIRTAJ SOHRAM SHAIKH"/>
    <m/>
    <d v="2025-07-25T00:00:00"/>
    <d v="1899-12-30T15:13:42"/>
  </r>
  <r>
    <n v="130841"/>
    <s v="Shirur"/>
    <s v="CUSTOMER SERVICE OFFICER"/>
    <x v="30"/>
    <x v="5"/>
    <n v="9764981818"/>
    <s v="WESTERN ZONE"/>
    <n v="7171"/>
    <s v="TASK-263681"/>
    <s v="SMA1"/>
    <x v="2"/>
    <m/>
    <m/>
    <m/>
    <s v="No"/>
    <m/>
    <m/>
    <m/>
    <d v="2025-07-25T09:00:00"/>
    <s v="ALBIN GEORGE"/>
    <s v="SMA1"/>
    <d v="2025-07-19T15:08:00"/>
    <s v="CHOURE TUKARAM NANA (Deleted)"/>
    <m/>
    <d v="2025-07-25T00:00:00"/>
    <d v="1899-12-30T15:13:42"/>
  </r>
  <r>
    <n v="133836"/>
    <s v="Shirur"/>
    <s v="CUSTOMER SERVICE OFFICER"/>
    <x v="30"/>
    <x v="5"/>
    <n v="9730875778"/>
    <s v="WESTERN ZONE"/>
    <n v="7171"/>
    <s v="TASK-263684"/>
    <s v="SMA1"/>
    <x v="2"/>
    <m/>
    <m/>
    <m/>
    <s v="No"/>
    <m/>
    <m/>
    <m/>
    <d v="2025-07-25T09:00:00"/>
    <s v="ALBIN GEORGE"/>
    <s v="SMA1"/>
    <d v="2025-07-19T15:08:00"/>
    <s v="REKHA PARSHURAM KALKAPURE (Deleted)"/>
    <m/>
    <d v="2025-07-25T00:00:00"/>
    <d v="1899-12-30T15:13:42"/>
  </r>
  <r>
    <n v="133836"/>
    <s v="Shirur"/>
    <s v="CUSTOMER SERVICE OFFICER"/>
    <x v="30"/>
    <x v="5"/>
    <n v="9730875778"/>
    <s v="WESTERN ZONE"/>
    <n v="7171"/>
    <s v="TASK-263685"/>
    <s v="SMA1"/>
    <x v="2"/>
    <m/>
    <m/>
    <m/>
    <s v="No"/>
    <m/>
    <m/>
    <m/>
    <d v="2025-07-25T09:00:00"/>
    <s v="ALBIN GEORGE"/>
    <s v="SMA1"/>
    <d v="2025-07-19T15:08:00"/>
    <s v="REKHA PARSHURAM KALKAPURE (Deleted)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63686"/>
    <s v="SMA1"/>
    <x v="2"/>
    <m/>
    <m/>
    <m/>
    <s v="No"/>
    <m/>
    <m/>
    <m/>
    <d v="2025-07-25T09:00:00"/>
    <s v="ALBIN GEORGE"/>
    <s v="SMA1"/>
    <d v="2025-07-19T15:08:00"/>
    <s v="KARTHICK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63689"/>
    <s v="SMA1"/>
    <x v="2"/>
    <m/>
    <m/>
    <m/>
    <s v="No"/>
    <m/>
    <m/>
    <m/>
    <d v="2025-07-25T09:00:00"/>
    <s v="ALBIN GEORGE"/>
    <s v="SMA1"/>
    <d v="2025-07-19T15:08:00"/>
    <s v="KARTHICK"/>
    <m/>
    <d v="2025-07-25T00:00:00"/>
    <d v="1899-12-30T15:13:42"/>
  </r>
  <r>
    <n v="136452"/>
    <s v="Vandavasi"/>
    <s v="CUSTOMER SERVICE OFFICER"/>
    <x v="34"/>
    <x v="8"/>
    <n v="6369314015"/>
    <s v="SOUTH ZONE"/>
    <n v="7047"/>
    <s v="TASK-263690"/>
    <s v="SMA1"/>
    <x v="2"/>
    <m/>
    <m/>
    <m/>
    <s v="No"/>
    <m/>
    <m/>
    <m/>
    <d v="2025-07-25T09:00:00"/>
    <s v="ALBIN GEORGE"/>
    <s v="SMA1"/>
    <d v="2025-07-19T15:08:00"/>
    <s v="DINESH V"/>
    <m/>
    <d v="2025-07-25T00:00:00"/>
    <d v="1899-12-30T15:13:42"/>
  </r>
  <r>
    <n v="135825"/>
    <s v="Vandavasi"/>
    <s v="CUSTOMER SERVICE OFFICER"/>
    <x v="34"/>
    <x v="8"/>
    <n v="9344990408"/>
    <s v="SOUTH ZONE"/>
    <n v="7047"/>
    <s v="TASK-263691"/>
    <s v="SMA1"/>
    <x v="2"/>
    <m/>
    <m/>
    <m/>
    <s v="No"/>
    <m/>
    <m/>
    <m/>
    <d v="2025-07-25T09:00:00"/>
    <s v="ALBIN GEORGE"/>
    <s v="SMA1"/>
    <d v="2025-07-19T15:08:00"/>
    <s v="BANU G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63693"/>
    <s v="SMA1"/>
    <x v="2"/>
    <m/>
    <m/>
    <m/>
    <s v="No"/>
    <m/>
    <m/>
    <m/>
    <d v="2025-07-25T09:00:00"/>
    <s v="ALBIN GEORGE"/>
    <s v="SMA1"/>
    <d v="2025-07-19T15:08:00"/>
    <s v="KARTHICK"/>
    <m/>
    <d v="2025-07-25T00:00:00"/>
    <d v="1899-12-30T15:13:42"/>
  </r>
  <r>
    <n v="135825"/>
    <s v="Vandavasi"/>
    <s v="CUSTOMER SERVICE OFFICER"/>
    <x v="34"/>
    <x v="8"/>
    <n v="9344990408"/>
    <s v="SOUTH ZONE"/>
    <n v="7047"/>
    <s v="TASK-263696"/>
    <s v="SMA1"/>
    <x v="2"/>
    <m/>
    <m/>
    <m/>
    <s v="No"/>
    <m/>
    <m/>
    <m/>
    <d v="2025-07-25T09:00:00"/>
    <s v="ALBIN GEORGE"/>
    <s v="SMA1"/>
    <d v="2025-07-19T15:08:00"/>
    <s v="BANU G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3698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3699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3700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3703"/>
    <s v="SMA1"/>
    <x v="2"/>
    <m/>
    <m/>
    <m/>
    <s v="No"/>
    <m/>
    <m/>
    <m/>
    <d v="2025-07-25T09:00:00"/>
    <s v="ALBIN GEORGE"/>
    <s v="SMA1"/>
    <d v="2025-07-19T15:08:00"/>
    <s v="M PRABAKARAN"/>
    <m/>
    <d v="2025-07-25T00:00:00"/>
    <d v="1899-12-30T15:13:42"/>
  </r>
  <r>
    <n v="133599"/>
    <s v="Tiruttani"/>
    <s v="CUSTOMER SERVICE OFFICER"/>
    <x v="34"/>
    <x v="8"/>
    <n v="9566384971"/>
    <s v="SOUTH ZONE"/>
    <n v="7414"/>
    <s v="TASK-263704"/>
    <s v="SMA1"/>
    <x v="2"/>
    <m/>
    <m/>
    <m/>
    <s v="No"/>
    <m/>
    <m/>
    <m/>
    <d v="2025-07-25T09:00:00"/>
    <s v="ALBIN GEORGE"/>
    <s v="SMA1"/>
    <d v="2025-07-19T15:08:00"/>
    <s v="RAJU P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3706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63707"/>
    <s v="SMA1"/>
    <x v="2"/>
    <m/>
    <m/>
    <m/>
    <s v="No"/>
    <m/>
    <m/>
    <m/>
    <d v="2025-07-25T09:00:00"/>
    <s v="ALBIN GEORGE"/>
    <s v="SMA1"/>
    <d v="2025-07-19T15:08:00"/>
    <s v="SUGANESHWARI V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3709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63711"/>
    <s v="SMA1"/>
    <x v="2"/>
    <m/>
    <m/>
    <m/>
    <s v="No"/>
    <m/>
    <m/>
    <m/>
    <d v="2025-07-25T09:00:00"/>
    <s v="ALBIN GEORGE"/>
    <s v="SMA1"/>
    <d v="2025-07-19T15:08:00"/>
    <s v="SAKTHIVEL SEERANGAN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3718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3723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3672"/>
    <s v="Perundurai"/>
    <s v="CUSTOMER SERVICE OFFICER"/>
    <x v="36"/>
    <x v="8"/>
    <n v="9942741197"/>
    <s v="SOUTH ZONE"/>
    <n v="7296"/>
    <s v="TASK-263724"/>
    <s v="SMA1"/>
    <x v="2"/>
    <m/>
    <m/>
    <m/>
    <s v="No"/>
    <m/>
    <m/>
    <m/>
    <d v="2025-07-25T09:00:00"/>
    <s v="ALBIN GEORGE"/>
    <s v="SMA1"/>
    <d v="2025-07-19T15:08:00"/>
    <s v="PRAVEENKUMAR B V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3727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23"/>
    <s v="Sendamangalam"/>
    <s v="BRANCH MANAGER"/>
    <x v="36"/>
    <x v="8"/>
    <n v="9597358231"/>
    <s v="SOUTH ZONE"/>
    <n v="7461"/>
    <s v="TASK-263729"/>
    <s v="SMA1"/>
    <x v="2"/>
    <m/>
    <m/>
    <m/>
    <s v="No"/>
    <m/>
    <m/>
    <m/>
    <d v="2025-07-25T09:00:00"/>
    <s v="ALBIN GEORGE"/>
    <s v="SMA1"/>
    <d v="2025-07-19T15:08:00"/>
    <s v="SANTHOSHKUMAR S (Deleted)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3733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3737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4402"/>
    <s v="Shevgaon"/>
    <s v="CUSTOMER SERVICE OFFICER"/>
    <x v="3"/>
    <x v="1"/>
    <n v="9689608638"/>
    <s v="WESTERN ZONE"/>
    <n v="7202"/>
    <s v="TASK-263774"/>
    <s v="SMA1"/>
    <x v="2"/>
    <m/>
    <m/>
    <m/>
    <s v="No"/>
    <m/>
    <m/>
    <m/>
    <d v="2025-07-25T09:00:00"/>
    <s v="ALBIN GEORGE"/>
    <s v="SMA1"/>
    <d v="2025-07-19T15:08:00"/>
    <s v="AMAN RASUL SHAIKH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3788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209"/>
    <s v="Rahata"/>
    <s v="CUSTOMER SERVICE OFFICER"/>
    <x v="3"/>
    <x v="1"/>
    <n v="7218180181"/>
    <s v="WESTERN ZONE"/>
    <n v="7349"/>
    <s v="TASK-263790"/>
    <s v="SMA1"/>
    <x v="2"/>
    <m/>
    <m/>
    <m/>
    <s v="No"/>
    <m/>
    <m/>
    <m/>
    <d v="2025-07-25T09:00:00"/>
    <s v="ALBIN GEORGE"/>
    <s v="SMA1"/>
    <d v="2025-07-19T15:08:00"/>
    <s v="JAYASHRI MACHHINDRA BADHE"/>
    <m/>
    <d v="2025-07-25T00:00:00"/>
    <d v="1899-12-30T15:13:42"/>
  </r>
  <r>
    <n v="28240"/>
    <s v="Ghatanji"/>
    <s v="CUSTOMER SERVICE OFFICER"/>
    <x v="25"/>
    <x v="0"/>
    <n v="8848003828"/>
    <s v="WESTERN ZONE"/>
    <n v="7252"/>
    <s v="TASK-263809"/>
    <s v="SMA1"/>
    <x v="2"/>
    <m/>
    <m/>
    <m/>
    <s v="No"/>
    <m/>
    <m/>
    <m/>
    <d v="2025-07-25T09:00:00"/>
    <s v="ALBIN GEORGE"/>
    <s v="SMA1"/>
    <d v="2025-07-19T15:08:00"/>
    <s v="VAISHALI ASHOKRAO DHAKULKAR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3810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3811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3813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3814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3815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63817"/>
    <s v="SMA1"/>
    <x v="2"/>
    <m/>
    <m/>
    <m/>
    <s v="No"/>
    <m/>
    <m/>
    <m/>
    <d v="2025-07-25T09:00:00"/>
    <s v="ALBIN GEORGE"/>
    <s v="SMA1"/>
    <d v="2025-07-19T15:08:00"/>
    <s v="AMOL SUBHAS PAWAR"/>
    <m/>
    <d v="2025-07-25T00:00:00"/>
    <d v="1899-12-30T15:13:42"/>
  </r>
  <r>
    <n v="134200"/>
    <s v="Phulambari"/>
    <s v="CUSTOMER SERVICE OFFICER"/>
    <x v="13"/>
    <x v="1"/>
    <n v="9209480344"/>
    <s v="WESTERN ZONE"/>
    <n v="7198"/>
    <s v="TASK-263824"/>
    <s v="SMA1"/>
    <x v="2"/>
    <m/>
    <m/>
    <m/>
    <s v="No"/>
    <m/>
    <m/>
    <m/>
    <d v="2025-07-25T09:00:00"/>
    <s v="ALBIN GEORGE"/>
    <s v="SMA1"/>
    <d v="2025-07-19T15:08:00"/>
    <s v="LAKHAN RATAN KHILLARE (Deleted)"/>
    <m/>
    <d v="2025-07-25T00:00:00"/>
    <d v="1899-12-30T15:13:42"/>
  </r>
  <r>
    <n v="23860"/>
    <s v="Phulambari"/>
    <s v="CUSTOMER SERVICE OFFICER"/>
    <x v="13"/>
    <x v="1"/>
    <n v="8714635275"/>
    <s v="WESTERN ZONE"/>
    <n v="7198"/>
    <s v="TASK-263825"/>
    <s v="SMA1"/>
    <x v="2"/>
    <m/>
    <m/>
    <m/>
    <s v="No"/>
    <m/>
    <m/>
    <m/>
    <d v="2025-07-25T09:00:00"/>
    <s v="ALBIN GEORGE"/>
    <s v="SMA1"/>
    <d v="2025-07-19T15:08:00"/>
    <s v="SHIVAJI KRUSHNA BHALKAR (Deleted)"/>
    <m/>
    <d v="2025-07-25T00:00:00"/>
    <d v="1899-12-30T15:13:42"/>
  </r>
  <r>
    <n v="133168"/>
    <s v="Chikhli"/>
    <s v="CUSTOMER SERVICE OFFICER"/>
    <x v="7"/>
    <x v="0"/>
    <n v="9356575325"/>
    <s v="WESTERN ZONE"/>
    <n v="7192"/>
    <s v="TASK-263830"/>
    <s v="SMA1"/>
    <x v="2"/>
    <m/>
    <m/>
    <m/>
    <s v="No"/>
    <m/>
    <m/>
    <m/>
    <d v="2025-07-25T09:00:00"/>
    <s v="ALBIN GEORGE"/>
    <s v="SMA1"/>
    <d v="2025-07-19T15:08:00"/>
    <s v="ATUL GANESH PAWAR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63831"/>
    <s v="SMA1"/>
    <x v="2"/>
    <m/>
    <m/>
    <m/>
    <s v="No"/>
    <m/>
    <m/>
    <m/>
    <d v="2025-07-25T09:00:00"/>
    <s v="ALBIN GEORGE"/>
    <s v="SMA1"/>
    <d v="2025-07-19T15:08:00"/>
    <s v="AKSHAY BABURAO GORE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63832"/>
    <s v="SMA1"/>
    <x v="2"/>
    <m/>
    <m/>
    <m/>
    <s v="No"/>
    <m/>
    <m/>
    <m/>
    <d v="2025-07-25T09:00:00"/>
    <s v="ALBIN GEORGE"/>
    <s v="SMA1"/>
    <d v="2025-07-19T15:08:00"/>
    <s v="AKSHAY BABURAO GORE"/>
    <m/>
    <d v="2025-07-25T00:00:00"/>
    <d v="1899-12-30T15:13:42"/>
  </r>
  <r>
    <n v="136402"/>
    <s v="Chikhli"/>
    <s v="CUSTOMER SERVICE OFFICER"/>
    <x v="7"/>
    <x v="0"/>
    <n v="8600097462"/>
    <s v="WESTERN ZONE"/>
    <n v="7192"/>
    <s v="TASK-263833"/>
    <s v="SMA1"/>
    <x v="2"/>
    <m/>
    <m/>
    <m/>
    <s v="No"/>
    <m/>
    <m/>
    <m/>
    <d v="2025-07-25T09:00:00"/>
    <s v="ALBIN GEORGE"/>
    <s v="SMA1"/>
    <d v="2025-07-19T15:08:00"/>
    <s v="KADUBA DEVIDAS NAVGHARE (Deleted)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63834"/>
    <s v="SMA1"/>
    <x v="2"/>
    <m/>
    <m/>
    <m/>
    <s v="No"/>
    <m/>
    <m/>
    <m/>
    <d v="2025-07-25T09:00:00"/>
    <s v="ALBIN GEORGE"/>
    <s v="SMA1"/>
    <d v="2025-07-19T15:08:00"/>
    <s v="AKSHAY BABURAO GORE"/>
    <m/>
    <d v="2025-07-25T00:00:00"/>
    <d v="1899-12-30T15:13:42"/>
  </r>
  <r>
    <n v="133168"/>
    <s v="Chikhli"/>
    <s v="CUSTOMER SERVICE OFFICER"/>
    <x v="7"/>
    <x v="0"/>
    <n v="9356575325"/>
    <s v="WESTERN ZONE"/>
    <n v="7192"/>
    <s v="TASK-263835"/>
    <s v="SMA1"/>
    <x v="2"/>
    <m/>
    <m/>
    <m/>
    <s v="No"/>
    <m/>
    <m/>
    <m/>
    <d v="2025-07-25T09:00:00"/>
    <s v="ALBIN GEORGE"/>
    <s v="SMA1"/>
    <d v="2025-07-19T15:08:00"/>
    <s v="ATUL GANESH PAWAR"/>
    <m/>
    <d v="2025-07-25T00:00:00"/>
    <d v="1899-12-30T15:13:42"/>
  </r>
  <r>
    <n v="136402"/>
    <s v="Chikhli"/>
    <s v="CUSTOMER SERVICE OFFICER"/>
    <x v="7"/>
    <x v="0"/>
    <n v="8600097462"/>
    <s v="WESTERN ZONE"/>
    <n v="7192"/>
    <s v="TASK-263836"/>
    <s v="SMA1"/>
    <x v="2"/>
    <m/>
    <m/>
    <m/>
    <s v="No"/>
    <m/>
    <m/>
    <m/>
    <d v="2025-07-25T09:00:00"/>
    <s v="ALBIN GEORGE"/>
    <s v="SMA1"/>
    <d v="2025-07-19T15:08:00"/>
    <s v="KADUBA DEVIDAS NAVGHARE (Deleted)"/>
    <m/>
    <d v="2025-07-25T00:00:00"/>
    <d v="1899-12-30T15:13:42"/>
  </r>
  <r>
    <n v="136346"/>
    <s v="Chikhli"/>
    <s v="CUSTOMER SERVICE OFFICER"/>
    <x v="7"/>
    <x v="0"/>
    <n v="9322744020"/>
    <s v="WESTERN ZONE"/>
    <n v="7192"/>
    <s v="TASK-263837"/>
    <s v="SMA1"/>
    <x v="2"/>
    <m/>
    <m/>
    <m/>
    <s v="No"/>
    <m/>
    <m/>
    <m/>
    <d v="2025-07-25T09:00:00"/>
    <s v="ALBIN GEORGE"/>
    <s v="SMA1"/>
    <d v="2025-07-19T15:08:00"/>
    <s v="SACHIN MADHAV ADHAV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63838"/>
    <s v="SMA1"/>
    <x v="2"/>
    <m/>
    <m/>
    <m/>
    <s v="No"/>
    <m/>
    <m/>
    <m/>
    <d v="2025-07-25T09:00:00"/>
    <s v="ALBIN GEORGE"/>
    <s v="SMA1"/>
    <d v="2025-07-19T15:08:00"/>
    <s v="ANIL DADARAO DALVI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63839"/>
    <s v="SMA1"/>
    <x v="2"/>
    <m/>
    <m/>
    <m/>
    <s v="No"/>
    <m/>
    <m/>
    <m/>
    <d v="2025-07-25T09:00:00"/>
    <s v="ALBIN GEORGE"/>
    <s v="SMA1"/>
    <d v="2025-07-19T15:08:00"/>
    <s v="ANIL DADARAO DALVI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63841"/>
    <s v="SMA1"/>
    <x v="2"/>
    <m/>
    <m/>
    <m/>
    <s v="No"/>
    <m/>
    <m/>
    <m/>
    <d v="2025-07-25T09:00:00"/>
    <s v="ALBIN GEORGE"/>
    <s v="SMA1"/>
    <d v="2025-07-19T15:08:00"/>
    <s v="SHUBHAM PRALHAD DALVI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63842"/>
    <s v="SMA1"/>
    <x v="2"/>
    <m/>
    <m/>
    <m/>
    <s v="No"/>
    <m/>
    <m/>
    <m/>
    <d v="2025-07-25T09:00:00"/>
    <s v="ALBIN GEORGE"/>
    <s v="SMA1"/>
    <d v="2025-07-19T15:08:00"/>
    <s v="ANIL DADARAO DALVI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63844"/>
    <s v="SMA1"/>
    <x v="2"/>
    <m/>
    <m/>
    <m/>
    <s v="No"/>
    <m/>
    <m/>
    <m/>
    <d v="2025-07-25T09:00:00"/>
    <s v="ALBIN GEORGE"/>
    <s v="SMA1"/>
    <d v="2025-07-19T15:08:00"/>
    <s v="ANIL DADARAO DALVI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63843"/>
    <s v="SMA1"/>
    <x v="2"/>
    <m/>
    <m/>
    <m/>
    <s v="No"/>
    <m/>
    <m/>
    <m/>
    <d v="2025-07-25T09:00:00"/>
    <s v="ALBIN GEORGE"/>
    <s v="SMA1"/>
    <d v="2025-07-19T15:08:00"/>
    <s v="SHUBHAM PRALHAD DALVI"/>
    <m/>
    <d v="2025-07-25T00:00:00"/>
    <d v="1899-12-30T15:13:42"/>
  </r>
  <r>
    <n v="28232"/>
    <s v="Sakri"/>
    <s v="CUSTOMER SERVICE OFFICER"/>
    <x v="15"/>
    <x v="1"/>
    <n v="8848003807"/>
    <s v="WESTERN ZONE"/>
    <n v="7223"/>
    <s v="TASK-263853"/>
    <s v="SMA1"/>
    <x v="2"/>
    <m/>
    <m/>
    <m/>
    <s v="No"/>
    <m/>
    <m/>
    <m/>
    <d v="2025-07-25T09:00:00"/>
    <s v="ALBIN GEORGE"/>
    <s v="SMA1"/>
    <d v="2025-07-19T15:08:00"/>
    <s v="HARSHAWARDHAN MILIND BACHCHHAV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263872"/>
    <s v="SMA1"/>
    <x v="2"/>
    <m/>
    <m/>
    <m/>
    <s v="No"/>
    <m/>
    <m/>
    <m/>
    <d v="2025-07-25T09:00:00"/>
    <s v="ALBIN GEORGE"/>
    <s v="SMA1"/>
    <d v="2025-07-19T15:08:00"/>
    <s v="HARANMARE ASHFAQ MAHEBOOBSAB"/>
    <m/>
    <d v="2025-07-25T00:00:00"/>
    <d v="1899-12-30T15:13:42"/>
  </r>
  <r>
    <n v="29529"/>
    <s v="Nilanga"/>
    <s v="CUSTOMER SERVICE OFFICER"/>
    <x v="1"/>
    <x v="1"/>
    <n v="9249099185"/>
    <s v="WESTERN ZONE"/>
    <n v="1777"/>
    <s v="TASK-263877"/>
    <s v="SMA1"/>
    <x v="2"/>
    <m/>
    <m/>
    <m/>
    <s v="No"/>
    <m/>
    <m/>
    <m/>
    <d v="2025-07-25T09:00:00"/>
    <s v="ALBIN GEORGE"/>
    <s v="SMA1"/>
    <d v="2025-07-19T15:08:00"/>
    <s v="PATIL VAIBHAV RAMESH"/>
    <m/>
    <d v="2025-07-25T00:00:00"/>
    <d v="1899-12-30T15:13:42"/>
  </r>
  <r>
    <n v="133394"/>
    <s v="Murbad"/>
    <s v="CUSTOMER SERVICE OFFICER"/>
    <x v="39"/>
    <x v="5"/>
    <n v="9156769904"/>
    <s v="WESTERN ZONE"/>
    <n v="7326"/>
    <s v="TASK-263879"/>
    <s v="SMA1"/>
    <x v="2"/>
    <m/>
    <m/>
    <m/>
    <s v="No"/>
    <m/>
    <m/>
    <m/>
    <d v="2025-07-25T09:00:00"/>
    <s v="ALBIN GEORGE"/>
    <s v="SMA1"/>
    <d v="2025-07-19T15:08:00"/>
    <s v="MAYUR JAYRAM SHINDE"/>
    <m/>
    <d v="2025-07-25T00:00:00"/>
    <d v="1899-12-30T15:13:42"/>
  </r>
  <r>
    <n v="133715"/>
    <s v="Murbad"/>
    <s v="CUSTOMER SERVICE OFFICER"/>
    <x v="39"/>
    <x v="5"/>
    <n v="7499078232"/>
    <s v="WESTERN ZONE"/>
    <n v="7326"/>
    <s v="TASK-263881"/>
    <s v="SMA1"/>
    <x v="2"/>
    <m/>
    <m/>
    <m/>
    <s v="No"/>
    <m/>
    <m/>
    <m/>
    <d v="2025-07-25T09:00:00"/>
    <s v="ALBIN GEORGE"/>
    <s v="SMA1"/>
    <d v="2025-07-19T15:08:00"/>
    <s v="ATUL DNYANESHWAR MOHAPE"/>
    <m/>
    <d v="2025-07-25T00:00:00"/>
    <d v="1899-12-30T15:13:42"/>
  </r>
  <r>
    <n v="133394"/>
    <s v="Murbad"/>
    <s v="CUSTOMER SERVICE OFFICER"/>
    <x v="39"/>
    <x v="5"/>
    <n v="9156769904"/>
    <s v="WESTERN ZONE"/>
    <n v="7326"/>
    <s v="TASK-263882"/>
    <s v="SMA1"/>
    <x v="2"/>
    <m/>
    <m/>
    <m/>
    <s v="No"/>
    <m/>
    <m/>
    <m/>
    <d v="2025-07-25T09:00:00"/>
    <s v="ALBIN GEORGE"/>
    <s v="SMA1"/>
    <d v="2025-07-19T15:08:00"/>
    <s v="MAYUR JAYRAM SHINDE"/>
    <m/>
    <d v="2025-07-25T00:00:00"/>
    <d v="1899-12-30T15:13:42"/>
  </r>
  <r>
    <n v="135732"/>
    <s v="Murbad"/>
    <s v="CUSTOMER SERVICE OFFICER"/>
    <x v="39"/>
    <x v="5"/>
    <n v="7498462387"/>
    <s v="WESTERN ZONE"/>
    <n v="7326"/>
    <s v="TASK-263884"/>
    <s v="SMA1"/>
    <x v="2"/>
    <m/>
    <m/>
    <m/>
    <s v="No"/>
    <m/>
    <m/>
    <m/>
    <d v="2025-07-25T09:00:00"/>
    <s v="ALBIN GEORGE"/>
    <s v="SMA1"/>
    <d v="2025-07-19T15:08:00"/>
    <s v="MAHESH DATTATRAY KANTE"/>
    <m/>
    <d v="2025-07-25T00:00:00"/>
    <d v="1899-12-30T15:13:42"/>
  </r>
  <r>
    <n v="135973"/>
    <s v="Murbad"/>
    <s v="CUSTOMER SERVICE OFFICER"/>
    <x v="39"/>
    <x v="5"/>
    <n v="7720802333"/>
    <s v="WESTERN ZONE"/>
    <n v="7326"/>
    <s v="TASK-263885"/>
    <s v="SMA1"/>
    <x v="2"/>
    <m/>
    <m/>
    <m/>
    <s v="No"/>
    <m/>
    <m/>
    <m/>
    <d v="2025-07-25T09:00:00"/>
    <s v="ALBIN GEORGE"/>
    <s v="SMA1"/>
    <d v="2025-07-19T15:08:00"/>
    <s v="MOHAN JAYVANT KARALE"/>
    <m/>
    <d v="2025-07-25T00:00:00"/>
    <d v="1899-12-30T15:13:42"/>
  </r>
  <r>
    <n v="133715"/>
    <s v="Murbad"/>
    <s v="CUSTOMER SERVICE OFFICER"/>
    <x v="39"/>
    <x v="5"/>
    <n v="7499078232"/>
    <s v="WESTERN ZONE"/>
    <n v="7326"/>
    <s v="TASK-263886"/>
    <s v="SMA1"/>
    <x v="2"/>
    <m/>
    <m/>
    <m/>
    <s v="No"/>
    <m/>
    <m/>
    <m/>
    <d v="2025-07-25T09:00:00"/>
    <s v="ALBIN GEORGE"/>
    <s v="SMA1"/>
    <d v="2025-07-19T15:08:00"/>
    <s v="ATUL DNYANESHWAR MOHAPE"/>
    <m/>
    <d v="2025-07-25T00:00:00"/>
    <d v="1899-12-30T15:13:42"/>
  </r>
  <r>
    <n v="135973"/>
    <s v="Murbad"/>
    <s v="CUSTOMER SERVICE OFFICER"/>
    <x v="39"/>
    <x v="5"/>
    <n v="7720802333"/>
    <s v="WESTERN ZONE"/>
    <n v="7326"/>
    <s v="TASK-263889"/>
    <s v="SMA1"/>
    <x v="2"/>
    <m/>
    <m/>
    <m/>
    <s v="No"/>
    <m/>
    <m/>
    <m/>
    <d v="2025-07-25T09:00:00"/>
    <s v="ALBIN GEORGE"/>
    <s v="SMA1"/>
    <d v="2025-07-19T15:08:00"/>
    <s v="MOHAN JAYVANT KARALE"/>
    <m/>
    <d v="2025-07-25T00:00:00"/>
    <d v="1899-12-30T15:13:42"/>
  </r>
  <r>
    <n v="133394"/>
    <s v="Murbad"/>
    <s v="CUSTOMER SERVICE OFFICER"/>
    <x v="39"/>
    <x v="5"/>
    <n v="9156769904"/>
    <s v="WESTERN ZONE"/>
    <n v="7326"/>
    <s v="TASK-263890"/>
    <s v="SMA1"/>
    <x v="2"/>
    <m/>
    <m/>
    <m/>
    <s v="No"/>
    <m/>
    <m/>
    <m/>
    <d v="2025-07-25T09:00:00"/>
    <s v="ALBIN GEORGE"/>
    <s v="SMA1"/>
    <d v="2025-07-19T15:08:00"/>
    <s v="MAYUR JAYRAM SHINDE"/>
    <m/>
    <d v="2025-07-25T00:00:00"/>
    <d v="1899-12-30T15:13:42"/>
  </r>
  <r>
    <n v="133394"/>
    <s v="Murbad"/>
    <s v="CUSTOMER SERVICE OFFICER"/>
    <x v="39"/>
    <x v="5"/>
    <n v="9156769904"/>
    <s v="WESTERN ZONE"/>
    <n v="7326"/>
    <s v="TASK-263891"/>
    <s v="SMA1"/>
    <x v="2"/>
    <m/>
    <m/>
    <m/>
    <s v="No"/>
    <m/>
    <m/>
    <m/>
    <d v="2025-07-25T09:00:00"/>
    <s v="ALBIN GEORGE"/>
    <s v="SMA1"/>
    <d v="2025-07-19T15:08:00"/>
    <s v="MAYUR JAYRAM SHINDE"/>
    <m/>
    <d v="2025-07-25T00:00:00"/>
    <d v="1899-12-30T15:13:42"/>
  </r>
  <r>
    <n v="29746"/>
    <s v="Vasai"/>
    <s v="CUSTOMER SERVICE OFFICER"/>
    <x v="39"/>
    <x v="5"/>
    <n v="9075506203"/>
    <s v="WESTERN ZONE"/>
    <n v="7031"/>
    <s v="TASK-263898"/>
    <s v="SMA1"/>
    <x v="2"/>
    <m/>
    <m/>
    <m/>
    <s v="No"/>
    <m/>
    <m/>
    <m/>
    <d v="2025-07-25T09:00:00"/>
    <s v="ALBIN GEORGE"/>
    <s v="SMA1"/>
    <d v="2025-07-19T15:08:00"/>
    <s v="SHIVAM PRAMOD PANDEY"/>
    <m/>
    <d v="2025-07-25T00:00:00"/>
    <d v="1899-12-30T15:13:42"/>
  </r>
  <r>
    <n v="132638"/>
    <s v="Vasai"/>
    <s v="CUSTOMER SERVICE OFFICER"/>
    <x v="39"/>
    <x v="5"/>
    <n v="7306426210"/>
    <s v="WESTERN ZONE"/>
    <n v="7031"/>
    <s v="TASK-263899"/>
    <s v="SMA1"/>
    <x v="2"/>
    <m/>
    <m/>
    <m/>
    <s v="No"/>
    <m/>
    <m/>
    <m/>
    <d v="2025-07-25T09:00:00"/>
    <s v="ALBIN GEORGE"/>
    <s v="SMA1"/>
    <d v="2025-07-19T15:08:00"/>
    <s v="DEEPIKA SHUKLA"/>
    <m/>
    <d v="2025-07-25T00:00:00"/>
    <d v="1899-12-30T15:13:42"/>
  </r>
  <r>
    <n v="135097"/>
    <s v="Vasai"/>
    <s v="CUSTOMER SERVICE OFFICER"/>
    <x v="39"/>
    <x v="5"/>
    <n v="8210581934"/>
    <s v="WESTERN ZONE"/>
    <n v="7031"/>
    <s v="TASK-263897"/>
    <s v="SMA1"/>
    <x v="2"/>
    <m/>
    <m/>
    <m/>
    <s v="No"/>
    <m/>
    <m/>
    <m/>
    <d v="2025-07-25T09:00:00"/>
    <s v="ALBIN GEORGE"/>
    <s v="SMA1"/>
    <d v="2025-07-19T15:08:00"/>
    <s v="RAHUL JOGINDAR MANDAL"/>
    <m/>
    <d v="2025-07-25T00:00:00"/>
    <d v="1899-12-30T15:13:42"/>
  </r>
  <r>
    <n v="26414"/>
    <s v="Karjat"/>
    <s v="CUSTOMER SERVICE OFFICER"/>
    <x v="39"/>
    <x v="5"/>
    <n v="8669029531"/>
    <s v="WESTERN ZONE"/>
    <n v="7188"/>
    <s v="TASK-263902"/>
    <s v="SMA1"/>
    <x v="2"/>
    <m/>
    <m/>
    <m/>
    <s v="No"/>
    <m/>
    <m/>
    <m/>
    <d v="2025-07-25T09:00:00"/>
    <s v="ALBIN GEORGE"/>
    <s v="SMA1"/>
    <d v="2025-07-19T15:08:00"/>
    <s v="ARVIND DHONDU GAVANDA"/>
    <m/>
    <d v="2025-07-25T00:00:00"/>
    <d v="1899-12-30T15:13:42"/>
  </r>
  <r>
    <n v="135851"/>
    <s v="Murbad"/>
    <s v="CUSTOMER SERVICE OFFICER"/>
    <x v="39"/>
    <x v="5"/>
    <n v="7770039161"/>
    <s v="WESTERN ZONE"/>
    <n v="7326"/>
    <s v="TASK-263906"/>
    <s v="SMA1"/>
    <x v="2"/>
    <m/>
    <m/>
    <m/>
    <s v="No"/>
    <m/>
    <m/>
    <m/>
    <d v="2025-07-25T09:00:00"/>
    <s v="ALBIN GEORGE"/>
    <s v="SMA1"/>
    <d v="2025-07-19T15:08:00"/>
    <s v="AKASH GURUNATH MOGARE"/>
    <m/>
    <d v="2025-07-25T00:00:00"/>
    <d v="1899-12-30T15:13:42"/>
  </r>
  <r>
    <n v="135016"/>
    <s v="Titwala"/>
    <s v="CUSTOMER SERVICE OFFICER"/>
    <x v="39"/>
    <x v="5"/>
    <n v="8652653090"/>
    <s v="WESTERN ZONE"/>
    <n v="7204"/>
    <s v="TASK-263909"/>
    <s v="SMA1"/>
    <x v="2"/>
    <m/>
    <m/>
    <m/>
    <s v="No"/>
    <m/>
    <m/>
    <m/>
    <d v="2025-07-25T09:00:00"/>
    <s v="ALBIN GEORGE"/>
    <s v="SMA1"/>
    <d v="2025-07-19T15:08:00"/>
    <s v="SHUBHAM RAMESHWAR SHIKHARE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63911"/>
    <s v="SMA1"/>
    <x v="2"/>
    <m/>
    <m/>
    <m/>
    <s v="No"/>
    <m/>
    <m/>
    <m/>
    <d v="2025-07-25T09:00:00"/>
    <s v="ALBIN GEORGE"/>
    <s v="SMA1"/>
    <d v="2025-07-19T15:08:00"/>
    <s v="ATISH ISHWAR BHOSALE"/>
    <m/>
    <d v="2025-07-25T00:00:00"/>
    <d v="1899-12-30T15:13:42"/>
  </r>
  <r>
    <n v="28564"/>
    <s v="Titwala"/>
    <s v="CUSTOMER SERVICE OFFICER"/>
    <x v="39"/>
    <x v="5"/>
    <n v="8848003929"/>
    <s v="WESTERN ZONE"/>
    <n v="7204"/>
    <s v="TASK-263912"/>
    <s v="SMA1"/>
    <x v="2"/>
    <m/>
    <m/>
    <m/>
    <s v="No"/>
    <m/>
    <m/>
    <m/>
    <d v="2025-07-25T09:00:00"/>
    <s v="ALBIN GEORGE"/>
    <s v="SMA1"/>
    <d v="2025-07-19T15:08:00"/>
    <s v="ATISH ISHWAR BHOSALE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63913"/>
    <s v="SMA1"/>
    <x v="2"/>
    <m/>
    <m/>
    <m/>
    <s v="No"/>
    <m/>
    <m/>
    <m/>
    <d v="2025-07-25T09:00:00"/>
    <s v="ALBIN GEORGE"/>
    <s v="SMA1"/>
    <d v="2025-07-19T15:08:00"/>
    <s v="RAHUL ASHOK BAGUL"/>
    <m/>
    <d v="2025-07-25T00:00:00"/>
    <d v="1899-12-30T15:13:42"/>
  </r>
  <r>
    <n v="135016"/>
    <s v="Titwala"/>
    <s v="CUSTOMER SERVICE OFFICER"/>
    <x v="39"/>
    <x v="5"/>
    <n v="8652653090"/>
    <s v="WESTERN ZONE"/>
    <n v="7204"/>
    <s v="TASK-263915"/>
    <s v="SMA1"/>
    <x v="2"/>
    <m/>
    <m/>
    <m/>
    <s v="No"/>
    <m/>
    <m/>
    <m/>
    <d v="2025-07-25T09:00:00"/>
    <s v="ALBIN GEORGE"/>
    <s v="SMA1"/>
    <d v="2025-07-19T15:08:00"/>
    <s v="SHUBHAM RAMESHWAR SHIKHARE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63924"/>
    <s v="SMA1"/>
    <x v="2"/>
    <m/>
    <m/>
    <m/>
    <s v="No"/>
    <m/>
    <m/>
    <m/>
    <d v="2025-07-25T09:00:00"/>
    <s v="ALBIN GEORGE"/>
    <s v="SMA1"/>
    <d v="2025-07-19T15:08:00"/>
    <s v="SANKET MADHUKAR ZAWARE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63931"/>
    <s v="SMA1"/>
    <x v="2"/>
    <m/>
    <m/>
    <m/>
    <s v="No"/>
    <m/>
    <m/>
    <m/>
    <d v="2025-07-25T09:00:00"/>
    <s v="ALBIN GEORGE"/>
    <s v="SMA1"/>
    <d v="2025-07-19T15:08:00"/>
    <s v="SANKET MADHUKAR ZAWARE"/>
    <m/>
    <d v="2025-07-25T00:00:00"/>
    <d v="1899-12-30T15:13:42"/>
  </r>
  <r>
    <n v="133397"/>
    <s v="Ambarnath"/>
    <s v="CUSTOMER SERVICE OFFICER"/>
    <x v="39"/>
    <x v="5"/>
    <n v="9022739433"/>
    <s v="WESTERN ZONE"/>
    <n v="7030"/>
    <s v="TASK-263935"/>
    <s v="SMA1"/>
    <x v="2"/>
    <m/>
    <m/>
    <m/>
    <s v="No"/>
    <m/>
    <m/>
    <m/>
    <d v="2025-07-25T09:00:00"/>
    <s v="ALBIN GEORGE"/>
    <s v="SMA1"/>
    <d v="2025-07-19T15:08:00"/>
    <s v="SACHIN BALU TRIBHUVAN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3938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3939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3940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3941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63945"/>
    <s v="SMA1"/>
    <x v="2"/>
    <m/>
    <m/>
    <m/>
    <s v="No"/>
    <m/>
    <m/>
    <m/>
    <d v="2025-07-25T09:00:00"/>
    <s v="ALBIN GEORGE"/>
    <s v="SMA1"/>
    <d v="2025-07-19T15:08:00"/>
    <s v="AMANKUMAR SIKANDAR UKEY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63947"/>
    <s v="SMA1"/>
    <x v="2"/>
    <m/>
    <m/>
    <m/>
    <s v="No"/>
    <m/>
    <m/>
    <m/>
    <d v="2025-07-25T09:00:00"/>
    <s v="ALBIN GEORGE"/>
    <s v="SMA1"/>
    <d v="2025-07-19T15:08:00"/>
    <s v="AMANKUMAR SIKANDAR UKEY"/>
    <m/>
    <d v="2025-07-25T00:00:00"/>
    <d v="1899-12-30T15:13:42"/>
  </r>
  <r>
    <n v="133446"/>
    <s v="Hingoli"/>
    <s v="CUSTOMER SERVICE OFFICER"/>
    <x v="0"/>
    <x v="0"/>
    <n v="9766996487"/>
    <s v="WESTERN ZONE"/>
    <n v="7162"/>
    <s v="TASK-263951"/>
    <s v="SMA1"/>
    <x v="2"/>
    <m/>
    <m/>
    <m/>
    <s v="No"/>
    <m/>
    <m/>
    <m/>
    <d v="2025-07-25T09:00:00"/>
    <s v="ALBIN GEORGE"/>
    <s v="SMA1"/>
    <d v="2025-07-19T15:08:00"/>
    <s v="VISHAL LAXMAN INGLE"/>
    <m/>
    <d v="2025-07-25T00:00:00"/>
    <d v="1899-12-30T15:13:42"/>
  </r>
  <r>
    <n v="29951"/>
    <s v="Hingoli"/>
    <s v="CUSTOMER SERVICE OFFICER"/>
    <x v="0"/>
    <x v="0"/>
    <n v="8848005074"/>
    <s v="WESTERN ZONE"/>
    <n v="7162"/>
    <s v="TASK-263952"/>
    <s v="SMA1"/>
    <x v="2"/>
    <m/>
    <m/>
    <m/>
    <s v="No"/>
    <m/>
    <m/>
    <m/>
    <d v="2025-07-25T09:00:00"/>
    <s v="ALBIN GEORGE"/>
    <s v="SMA1"/>
    <d v="2025-07-19T15:08:00"/>
    <s v="MOHD WAJAHAT MOHD JAFAR"/>
    <m/>
    <d v="2025-07-25T00:00:00"/>
    <d v="1899-12-30T15:13:42"/>
  </r>
  <r>
    <n v="135592"/>
    <s v="Sengaon"/>
    <s v="CUSTOMER SERVICE OFFICER"/>
    <x v="0"/>
    <x v="0"/>
    <n v="7798774698"/>
    <s v="WESTERN ZONE"/>
    <n v="7201"/>
    <s v="TASK-263953"/>
    <s v="SMA1"/>
    <x v="2"/>
    <m/>
    <m/>
    <m/>
    <s v="No"/>
    <m/>
    <m/>
    <m/>
    <d v="2025-07-25T09:00:00"/>
    <s v="ALBIN GEORGE"/>
    <s v="SMA1"/>
    <d v="2025-07-19T15:08:00"/>
    <s v="SANTOSH NARAYAN KASHTE"/>
    <m/>
    <d v="2025-07-25T00:00:00"/>
    <d v="1899-12-30T15:13:42"/>
  </r>
  <r>
    <n v="134501"/>
    <s v="Mahagaon"/>
    <s v="CUSTOMER SERVICE OFFICER"/>
    <x v="25"/>
    <x v="0"/>
    <n v="7972088413"/>
    <s v="WESTERN ZONE"/>
    <n v="7165"/>
    <s v="TASK-263954"/>
    <s v="SMA1"/>
    <x v="2"/>
    <m/>
    <m/>
    <m/>
    <s v="No"/>
    <m/>
    <m/>
    <m/>
    <d v="2025-07-25T09:00:00"/>
    <s v="ALBIN GEORGE"/>
    <s v="SMA1"/>
    <d v="2025-07-19T15:08:00"/>
    <s v="RAJU SANTOSH LOKHANDE"/>
    <m/>
    <d v="2025-07-25T00:00:00"/>
    <d v="1899-12-30T15:13:42"/>
  </r>
  <r>
    <n v="135855"/>
    <s v="Mahur"/>
    <s v="CUSTOMER SERVICE OFFICER"/>
    <x v="25"/>
    <x v="0"/>
    <n v="9765071330"/>
    <s v="WESTERN ZONE"/>
    <n v="7195"/>
    <s v="TASK-263956"/>
    <s v="SMA1"/>
    <x v="2"/>
    <m/>
    <m/>
    <m/>
    <s v="No"/>
    <m/>
    <m/>
    <m/>
    <d v="2025-07-25T09:00:00"/>
    <s v="ALBIN GEORGE"/>
    <s v="SMA1"/>
    <d v="2025-07-19T15:08:00"/>
    <s v="BHUSHAN KONDABA KAMBALE (Deleted)"/>
    <m/>
    <d v="2025-07-25T00:00:00"/>
    <d v="1899-12-30T15:13:42"/>
  </r>
  <r>
    <n v="27909"/>
    <s v="Nanded"/>
    <s v="ASSISTANT BRANCH MANAGER"/>
    <x v="0"/>
    <x v="0"/>
    <m/>
    <s v="WESTERN ZONE"/>
    <n v="7237"/>
    <s v="TASK-263957"/>
    <s v="SMA1"/>
    <x v="2"/>
    <m/>
    <m/>
    <m/>
    <s v="No"/>
    <m/>
    <m/>
    <m/>
    <d v="2025-07-25T09:00:00"/>
    <s v="ALBIN GEORGE"/>
    <s v="SMA1"/>
    <d v="2025-07-19T15:08:00"/>
    <s v="AMOL GAUTAM NARWADE"/>
    <m/>
    <d v="2025-07-25T00:00:00"/>
    <d v="1899-12-30T15:13:42"/>
  </r>
  <r>
    <n v="136364"/>
    <s v="Nanded"/>
    <s v="CUSTOMER SERVICE OFFICER"/>
    <x v="0"/>
    <x v="0"/>
    <n v="9325808456"/>
    <s v="WESTERN ZONE"/>
    <n v="7237"/>
    <s v="TASK-263958"/>
    <s v="SMA1"/>
    <x v="2"/>
    <m/>
    <m/>
    <m/>
    <s v="No"/>
    <m/>
    <m/>
    <m/>
    <d v="2025-07-25T09:00:00"/>
    <s v="ALBIN GEORGE"/>
    <s v="SMA1"/>
    <d v="2025-07-19T15:08:00"/>
    <s v="LAVESH MAROTI CHAVAN (Deleted)"/>
    <m/>
    <d v="2025-07-25T00:00:00"/>
    <d v="1899-12-30T15:13:42"/>
  </r>
  <r>
    <n v="136512"/>
    <s v="Baramati"/>
    <s v="CUSTOMER SERVICE OFFICER"/>
    <x v="30"/>
    <x v="5"/>
    <n v="7057531080"/>
    <s v="WEST ZONE"/>
    <n v="7381"/>
    <s v="TASK-263959"/>
    <s v="SMA1"/>
    <x v="2"/>
    <m/>
    <m/>
    <m/>
    <s v="No"/>
    <m/>
    <m/>
    <m/>
    <d v="2025-07-25T09:00:00"/>
    <s v="ALBIN GEORGE"/>
    <s v="SMA1"/>
    <d v="2025-07-19T15:08:00"/>
    <s v="SIMA ARJUN HANGE"/>
    <m/>
    <d v="2025-07-25T00:00:00"/>
    <d v="1899-12-30T15:13:42"/>
  </r>
  <r>
    <n v="22529"/>
    <s v="Khed"/>
    <s v="CUSTOMER SERVICE OFFICER"/>
    <x v="30"/>
    <x v="5"/>
    <n v="8714633918"/>
    <s v="WESTERN ZONE"/>
    <n v="7433"/>
    <s v="TASK-263965"/>
    <s v="SMA1"/>
    <x v="2"/>
    <m/>
    <m/>
    <m/>
    <s v="No"/>
    <m/>
    <m/>
    <m/>
    <d v="2025-07-25T09:00:00"/>
    <s v="ALBIN GEORGE"/>
    <s v="SMA1"/>
    <d v="2025-07-19T15:08:00"/>
    <s v="SANJAY GAUTAM ADHAGALE"/>
    <m/>
    <d v="2025-07-25T00:00:00"/>
    <d v="1899-12-30T15:13:42"/>
  </r>
  <r>
    <n v="135459"/>
    <s v="Shirur"/>
    <s v="CUSTOMER SERVICE OFFICER"/>
    <x v="30"/>
    <x v="5"/>
    <n v="7249165739"/>
    <s v="WESTERN ZONE"/>
    <n v="7171"/>
    <s v="TASK-263967"/>
    <s v="SMA1"/>
    <x v="2"/>
    <m/>
    <m/>
    <m/>
    <s v="No"/>
    <m/>
    <m/>
    <m/>
    <d v="2025-07-25T09:00:00"/>
    <s v="ALBIN GEORGE"/>
    <s v="SMA1"/>
    <d v="2025-07-19T15:08:00"/>
    <s v="SIRTAJ SOHRAM SHAIKH"/>
    <m/>
    <d v="2025-07-25T00:00:00"/>
    <d v="1899-12-30T15:13:42"/>
  </r>
  <r>
    <n v="133836"/>
    <s v="Shirur"/>
    <s v="CUSTOMER SERVICE OFFICER"/>
    <x v="30"/>
    <x v="5"/>
    <n v="9730875778"/>
    <s v="WESTERN ZONE"/>
    <n v="7171"/>
    <s v="TASK-263968"/>
    <s v="SMA1"/>
    <x v="2"/>
    <m/>
    <m/>
    <m/>
    <s v="No"/>
    <m/>
    <m/>
    <m/>
    <d v="2025-07-25T09:00:00"/>
    <s v="ALBIN GEORGE"/>
    <s v="SMA1"/>
    <d v="2025-07-19T15:08:00"/>
    <s v="REKHA PARSHURAM KALKAPURE (Deleted)"/>
    <m/>
    <d v="2025-07-25T00:00:00"/>
    <d v="1899-12-30T15:13:42"/>
  </r>
  <r>
    <n v="29319"/>
    <s v="Shirur"/>
    <s v="ASSISTANT BRANCH MANAGER"/>
    <x v="30"/>
    <x v="5"/>
    <n v="9249099167"/>
    <s v="WESTERN ZONE"/>
    <n v="7171"/>
    <s v="TASK-263970"/>
    <s v="SMA1"/>
    <x v="2"/>
    <m/>
    <m/>
    <m/>
    <s v="No"/>
    <m/>
    <m/>
    <m/>
    <d v="2025-07-25T09:00:00"/>
    <s v="ALBIN GEORGE"/>
    <s v="SMA1"/>
    <d v="2025-07-19T15:08:00"/>
    <s v="YOGESH TUKARAM PUNEKAR"/>
    <m/>
    <d v="2025-07-25T00:00:00"/>
    <d v="1899-12-30T15:13:42"/>
  </r>
  <r>
    <n v="130841"/>
    <s v="Shirur"/>
    <s v="CUSTOMER SERVICE OFFICER"/>
    <x v="30"/>
    <x v="5"/>
    <n v="9764981818"/>
    <s v="WESTERN ZONE"/>
    <n v="7171"/>
    <s v="TASK-263972"/>
    <s v="SMA1"/>
    <x v="2"/>
    <m/>
    <m/>
    <m/>
    <s v="No"/>
    <m/>
    <m/>
    <m/>
    <d v="2025-07-25T09:00:00"/>
    <s v="ALBIN GEORGE"/>
    <s v="SMA1"/>
    <d v="2025-07-19T15:08:00"/>
    <s v="CHOURE TUKARAM NANA (Deleted)"/>
    <m/>
    <d v="2025-07-25T00:00:00"/>
    <d v="1899-12-30T15:13:42"/>
  </r>
  <r>
    <n v="133836"/>
    <s v="Shirur"/>
    <s v="CUSTOMER SERVICE OFFICER"/>
    <x v="30"/>
    <x v="5"/>
    <n v="9730875778"/>
    <s v="WESTERN ZONE"/>
    <n v="7171"/>
    <s v="TASK-263973"/>
    <s v="SMA1"/>
    <x v="2"/>
    <m/>
    <m/>
    <m/>
    <s v="No"/>
    <m/>
    <m/>
    <m/>
    <d v="2025-07-25T09:00:00"/>
    <s v="ALBIN GEORGE"/>
    <s v="SMA1"/>
    <d v="2025-07-19T15:08:00"/>
    <s v="REKHA PARSHURAM KALKAPURE (Deleted)"/>
    <m/>
    <d v="2025-07-25T00:00:00"/>
    <d v="1899-12-30T15:13:42"/>
  </r>
  <r>
    <n v="133836"/>
    <s v="Shirur"/>
    <s v="CUSTOMER SERVICE OFFICER"/>
    <x v="30"/>
    <x v="5"/>
    <n v="9730875778"/>
    <s v="WESTERN ZONE"/>
    <n v="7171"/>
    <s v="TASK-263974"/>
    <s v="SMA1"/>
    <x v="2"/>
    <m/>
    <m/>
    <m/>
    <s v="No"/>
    <m/>
    <m/>
    <m/>
    <d v="2025-07-25T09:00:00"/>
    <s v="ALBIN GEORGE"/>
    <s v="SMA1"/>
    <d v="2025-07-19T15:08:00"/>
    <s v="REKHA PARSHURAM KALKAPURE (Deleted)"/>
    <m/>
    <d v="2025-07-25T00:00:00"/>
    <d v="1899-12-30T15:13:42"/>
  </r>
  <r>
    <n v="134538"/>
    <s v="Indapur"/>
    <s v="CUSTOMER SERVICE OFFICER"/>
    <x v="30"/>
    <x v="5"/>
    <n v="8767917004"/>
    <s v="WESTERN ZONE"/>
    <n v="7404"/>
    <s v="TASK-263978"/>
    <s v="SMA1"/>
    <x v="2"/>
    <m/>
    <m/>
    <m/>
    <s v="No"/>
    <m/>
    <m/>
    <m/>
    <d v="2025-07-25T09:00:00"/>
    <s v="ALBIN GEORGE"/>
    <s v="SMA1"/>
    <d v="2025-07-19T15:08:00"/>
    <s v="TEJAS LAXMAN DEVKULE (Deleted)"/>
    <m/>
    <d v="2025-07-25T00:00:00"/>
    <d v="1899-12-30T15:13:42"/>
  </r>
  <r>
    <n v="25728"/>
    <s v="Indapur"/>
    <s v="ASSISTANT BRANCH MANAGER"/>
    <x v="30"/>
    <x v="5"/>
    <m/>
    <s v="WESTERN ZONE"/>
    <n v="7404"/>
    <s v="TASK-263979"/>
    <s v="SMA1"/>
    <x v="2"/>
    <m/>
    <m/>
    <m/>
    <s v="No"/>
    <m/>
    <m/>
    <m/>
    <d v="2025-07-25T09:00:00"/>
    <s v="ALBIN GEORGE"/>
    <s v="SMA1"/>
    <d v="2025-07-19T15:08:00"/>
    <s v="HANUMANT UMRAO LONDHE"/>
    <m/>
    <d v="2025-07-25T00:00:00"/>
    <d v="1899-12-30T15:13:42"/>
  </r>
  <r>
    <n v="136029"/>
    <s v="Indapur"/>
    <s v="CUSTOMER SERVICE OFFICER"/>
    <x v="30"/>
    <x v="5"/>
    <n v="7768081546"/>
    <s v="WESTERN ZONE"/>
    <n v="7404"/>
    <s v="TASK-263980"/>
    <s v="SMA1"/>
    <x v="2"/>
    <m/>
    <m/>
    <m/>
    <s v="No"/>
    <m/>
    <m/>
    <m/>
    <d v="2025-07-25T09:00:00"/>
    <s v="ALBIN GEORGE"/>
    <s v="SMA1"/>
    <d v="2025-07-19T15:08:00"/>
    <s v="SHARMILA TAHER SHAIKH (Deleted)"/>
    <m/>
    <d v="2025-07-25T00:00:00"/>
    <d v="1899-12-30T15:13:42"/>
  </r>
  <r>
    <n v="134383"/>
    <s v="Bhor"/>
    <s v="CUSTOMER SERVICE OFFICER"/>
    <x v="30"/>
    <x v="5"/>
    <n v="9325968257"/>
    <s v="WESTERN ZONE"/>
    <n v="7399"/>
    <s v="TASK-263981"/>
    <s v="SMA1"/>
    <x v="2"/>
    <m/>
    <m/>
    <m/>
    <s v="No"/>
    <m/>
    <m/>
    <m/>
    <d v="2025-07-25T09:00:00"/>
    <s v="ALBIN GEORGE"/>
    <s v="SMA1"/>
    <d v="2025-07-19T15:08:00"/>
    <s v="PRUTHVIRAJ PANDURANG KHOPDE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3982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63983"/>
    <s v="SMA1"/>
    <x v="2"/>
    <m/>
    <m/>
    <m/>
    <s v="No"/>
    <m/>
    <m/>
    <m/>
    <d v="2025-07-25T09:00:00"/>
    <s v="ALBIN GEORGE"/>
    <s v="SMA1"/>
    <d v="2025-07-19T15:08:00"/>
    <s v="SURAJ JITENDRA NIGADE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63987"/>
    <s v="SMA1"/>
    <x v="2"/>
    <m/>
    <m/>
    <m/>
    <s v="No"/>
    <m/>
    <m/>
    <m/>
    <d v="2025-07-25T09:00:00"/>
    <s v="ALBIN GEORGE"/>
    <s v="SMA1"/>
    <d v="2025-07-19T15:08:00"/>
    <s v="SURAJ JITENDRA NIGADE"/>
    <m/>
    <d v="2025-07-25T00:00:00"/>
    <d v="1899-12-30T15:13:42"/>
  </r>
  <r>
    <n v="134385"/>
    <s v="Bhor"/>
    <s v="CUSTOMER SERVICE OFFICER"/>
    <x v="30"/>
    <x v="5"/>
    <n v="7769816679"/>
    <s v="WESTERN ZONE"/>
    <n v="7399"/>
    <s v="TASK-263988"/>
    <s v="SMA1"/>
    <x v="2"/>
    <m/>
    <m/>
    <m/>
    <s v="No"/>
    <m/>
    <m/>
    <m/>
    <d v="2025-07-25T09:00:00"/>
    <s v="ALBIN GEORGE"/>
    <s v="SMA1"/>
    <d v="2025-07-19T15:08:00"/>
    <s v="MANAS SANDEEP SAWANT"/>
    <m/>
    <d v="2025-07-25T00:00:00"/>
    <d v="1899-12-30T15:13:42"/>
  </r>
  <r>
    <n v="134383"/>
    <s v="Bhor"/>
    <s v="CUSTOMER SERVICE OFFICER"/>
    <x v="30"/>
    <x v="5"/>
    <n v="9325968257"/>
    <s v="WESTERN ZONE"/>
    <n v="7399"/>
    <s v="TASK-263989"/>
    <s v="SMA1"/>
    <x v="2"/>
    <m/>
    <m/>
    <m/>
    <s v="No"/>
    <m/>
    <m/>
    <m/>
    <d v="2025-07-25T09:00:00"/>
    <s v="ALBIN GEORGE"/>
    <s v="SMA1"/>
    <d v="2025-07-19T15:08:00"/>
    <s v="PRUTHVIRAJ PANDURANG KHOPDE"/>
    <m/>
    <d v="2025-07-25T00:00:00"/>
    <d v="1899-12-30T15:13:42"/>
  </r>
  <r>
    <n v="131218"/>
    <s v="Bhor"/>
    <s v="CUSTOMER SERVICE OFFICER"/>
    <x v="30"/>
    <x v="5"/>
    <n v="9249089530"/>
    <s v="WESTERN ZONE"/>
    <n v="7399"/>
    <s v="TASK-263990"/>
    <s v="SMA1"/>
    <x v="2"/>
    <m/>
    <m/>
    <m/>
    <s v="No"/>
    <m/>
    <m/>
    <m/>
    <d v="2025-07-25T09:00:00"/>
    <s v="ALBIN GEORGE"/>
    <s v="SMA1"/>
    <d v="2025-07-19T15:08:00"/>
    <s v="TUSHAR CHANDRAKANT DANAVALE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3991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4383"/>
    <s v="Bhor"/>
    <s v="CUSTOMER SERVICE OFFICER"/>
    <x v="30"/>
    <x v="5"/>
    <n v="9325968257"/>
    <s v="WESTERN ZONE"/>
    <n v="7399"/>
    <s v="TASK-263992"/>
    <s v="SMA1"/>
    <x v="2"/>
    <m/>
    <m/>
    <m/>
    <s v="No"/>
    <m/>
    <m/>
    <m/>
    <d v="2025-07-25T09:00:00"/>
    <s v="ALBIN GEORGE"/>
    <s v="SMA1"/>
    <d v="2025-07-19T15:08:00"/>
    <s v="PRUTHVIRAJ PANDURANG KHOPDE"/>
    <m/>
    <d v="2025-07-25T00:00:00"/>
    <d v="1899-12-30T15:13:42"/>
  </r>
  <r>
    <n v="134594"/>
    <s v="Vishrantwadi"/>
    <s v="CUSTOMER SERVICE OFFICER"/>
    <x v="30"/>
    <x v="5"/>
    <n v="7083393868"/>
    <s v="WESTERN ZONE"/>
    <n v="7442"/>
    <s v="TASK-263994"/>
    <s v="SMA1"/>
    <x v="2"/>
    <m/>
    <m/>
    <m/>
    <s v="No"/>
    <m/>
    <m/>
    <m/>
    <d v="2025-07-25T09:00:00"/>
    <s v="ALBIN GEORGE"/>
    <s v="SMA1"/>
    <d v="2025-07-19T15:08:00"/>
    <s v="MANSI KRUSHNA SAWANT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63996"/>
    <s v="SMA1"/>
    <x v="2"/>
    <m/>
    <m/>
    <m/>
    <s v="No"/>
    <m/>
    <m/>
    <m/>
    <d v="2025-07-25T09:00:00"/>
    <s v="ALBIN GEORGE"/>
    <s v="SMA1"/>
    <d v="2025-07-19T15:08:00"/>
    <s v="SURAJ JITENDRA NIGADE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3997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3998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3999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4000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64003"/>
    <s v="SMA1"/>
    <x v="2"/>
    <m/>
    <m/>
    <m/>
    <s v="No"/>
    <m/>
    <m/>
    <m/>
    <d v="2025-07-25T09:00:00"/>
    <s v="ALBIN GEORGE"/>
    <s v="SMA1"/>
    <d v="2025-07-19T15:08:00"/>
    <s v="SURAJ JITENDRA NIGADE"/>
    <m/>
    <d v="2025-07-25T00:00:00"/>
    <d v="1899-12-30T15:13:42"/>
  </r>
  <r>
    <n v="131218"/>
    <s v="Bhor"/>
    <s v="CUSTOMER SERVICE OFFICER"/>
    <x v="30"/>
    <x v="5"/>
    <n v="9249089530"/>
    <s v="WESTERN ZONE"/>
    <n v="7399"/>
    <s v="TASK-264001"/>
    <s v="SMA1"/>
    <x v="2"/>
    <m/>
    <m/>
    <m/>
    <s v="No"/>
    <m/>
    <m/>
    <m/>
    <d v="2025-07-25T09:00:00"/>
    <s v="ALBIN GEORGE"/>
    <s v="SMA1"/>
    <d v="2025-07-19T15:08:00"/>
    <s v="TUSHAR CHANDRAKANT DANAVALE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4004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4005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4385"/>
    <s v="Bhor"/>
    <s v="CUSTOMER SERVICE OFFICER"/>
    <x v="30"/>
    <x v="5"/>
    <n v="7769816679"/>
    <s v="WESTERN ZONE"/>
    <n v="7399"/>
    <s v="TASK-264008"/>
    <s v="SMA1"/>
    <x v="2"/>
    <m/>
    <m/>
    <m/>
    <s v="No"/>
    <m/>
    <m/>
    <m/>
    <d v="2025-07-25T09:00:00"/>
    <s v="ALBIN GEORGE"/>
    <s v="SMA1"/>
    <d v="2025-07-19T15:08:00"/>
    <s v="MANAS SANDEEP SAWANT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4009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64010"/>
    <s v="SMA1"/>
    <x v="2"/>
    <m/>
    <m/>
    <m/>
    <s v="No"/>
    <m/>
    <m/>
    <m/>
    <d v="2025-07-25T09:00:00"/>
    <s v="ALBIN GEORGE"/>
    <s v="SMA1"/>
    <d v="2025-07-19T15:08:00"/>
    <s v="SHAHRUKH JABBAR KHAN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64012"/>
    <s v="SMA1"/>
    <x v="2"/>
    <m/>
    <m/>
    <m/>
    <s v="No"/>
    <m/>
    <m/>
    <m/>
    <d v="2025-07-25T09:00:00"/>
    <s v="ALBIN GEORGE"/>
    <s v="SMA1"/>
    <d v="2025-07-19T15:08:00"/>
    <s v="JAIBHIM LAXMAN KAMBLE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64013"/>
    <s v="SMA1"/>
    <x v="2"/>
    <m/>
    <m/>
    <m/>
    <s v="No"/>
    <m/>
    <m/>
    <m/>
    <d v="2025-07-25T09:00:00"/>
    <s v="ALBIN GEORGE"/>
    <s v="SMA1"/>
    <d v="2025-07-19T15:08:00"/>
    <s v="ANIKET SUHAS GHARE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64015"/>
    <s v="SMA1"/>
    <x v="2"/>
    <m/>
    <m/>
    <m/>
    <s v="No"/>
    <m/>
    <m/>
    <m/>
    <d v="2025-07-25T09:00:00"/>
    <s v="ALBIN GEORGE"/>
    <s v="SMA1"/>
    <d v="2025-07-19T15:08:00"/>
    <s v="SANDESH DNYANESHWAR KHANDARE"/>
    <m/>
    <d v="2025-07-25T00:00:00"/>
    <d v="1899-12-30T15:13:42"/>
  </r>
  <r>
    <n v="135127"/>
    <s v="Chinchwad"/>
    <s v="CUSTOMER SERVICE OFFICER"/>
    <x v="30"/>
    <x v="5"/>
    <n v="7758936501"/>
    <s v="WESTERN ZONE"/>
    <n v="7175"/>
    <s v="TASK-264016"/>
    <s v="SMA1"/>
    <x v="2"/>
    <m/>
    <m/>
    <m/>
    <s v="No"/>
    <m/>
    <m/>
    <m/>
    <d v="2025-07-25T09:00:00"/>
    <s v="ALBIN GEORGE"/>
    <s v="SMA1"/>
    <d v="2025-07-19T15:08:00"/>
    <s v="ANKIT PRAMOD SHINDE (Deleted)"/>
    <m/>
    <d v="2025-07-25T00:00:00"/>
    <d v="1899-12-30T15:13:42"/>
  </r>
  <r>
    <n v="135127"/>
    <s v="Chinchwad"/>
    <s v="CUSTOMER SERVICE OFFICER"/>
    <x v="30"/>
    <x v="5"/>
    <n v="7758936501"/>
    <s v="WESTERN ZONE"/>
    <n v="7175"/>
    <s v="TASK-264017"/>
    <s v="SMA1"/>
    <x v="2"/>
    <m/>
    <m/>
    <m/>
    <s v="No"/>
    <m/>
    <m/>
    <m/>
    <d v="2025-07-25T09:00:00"/>
    <s v="ALBIN GEORGE"/>
    <s v="SMA1"/>
    <d v="2025-07-19T15:08:00"/>
    <s v="ANKIT PRAMOD SHINDE (Deleted)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64014"/>
    <s v="SMA1"/>
    <x v="2"/>
    <m/>
    <m/>
    <m/>
    <s v="No"/>
    <m/>
    <m/>
    <m/>
    <d v="2025-07-25T09:00:00"/>
    <s v="ALBIN GEORGE"/>
    <s v="SMA1"/>
    <d v="2025-07-19T15:08:00"/>
    <s v="ANIKET SUHAS GHARE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64018"/>
    <s v="SMA1"/>
    <x v="2"/>
    <m/>
    <m/>
    <m/>
    <s v="No"/>
    <m/>
    <m/>
    <m/>
    <d v="2025-07-25T09:00:00"/>
    <s v="ALBIN GEORGE"/>
    <s v="SMA1"/>
    <d v="2025-07-19T15:08:00"/>
    <s v="SHUBHAM BABAN BULAKHE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64019"/>
    <s v="SMA1"/>
    <x v="2"/>
    <m/>
    <m/>
    <m/>
    <s v="No"/>
    <m/>
    <m/>
    <m/>
    <d v="2025-07-25T09:00:00"/>
    <s v="ALBIN GEORGE"/>
    <s v="SMA1"/>
    <d v="2025-07-19T15:08:00"/>
    <s v="JAIBHIM LAXMAN KAMBLE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64020"/>
    <s v="SMA1"/>
    <x v="2"/>
    <m/>
    <m/>
    <m/>
    <s v="No"/>
    <m/>
    <m/>
    <m/>
    <d v="2025-07-25T09:00:00"/>
    <s v="ALBIN GEORGE"/>
    <s v="SMA1"/>
    <d v="2025-07-19T15:08:00"/>
    <s v="SHUBHAM BABAN BULAKHE"/>
    <m/>
    <d v="2025-07-25T00:00:00"/>
    <d v="1899-12-30T15:13:42"/>
  </r>
  <r>
    <n v="135127"/>
    <s v="Chinchwad"/>
    <s v="CUSTOMER SERVICE OFFICER"/>
    <x v="30"/>
    <x v="5"/>
    <n v="7758936501"/>
    <s v="WESTERN ZONE"/>
    <n v="7175"/>
    <s v="TASK-264021"/>
    <s v="SMA1"/>
    <x v="2"/>
    <m/>
    <m/>
    <m/>
    <s v="No"/>
    <m/>
    <m/>
    <m/>
    <d v="2025-07-25T09:00:00"/>
    <s v="ALBIN GEORGE"/>
    <s v="SMA1"/>
    <d v="2025-07-19T15:08:00"/>
    <s v="ANKIT PRAMOD SHINDE (Deleted)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64023"/>
    <s v="SMA1"/>
    <x v="2"/>
    <m/>
    <m/>
    <m/>
    <s v="No"/>
    <m/>
    <m/>
    <m/>
    <d v="2025-07-25T09:00:00"/>
    <s v="ALBIN GEORGE"/>
    <s v="SMA1"/>
    <d v="2025-07-19T15:08:00"/>
    <s v="ANIKET SUHAS GHARE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64024"/>
    <s v="SMA1"/>
    <x v="2"/>
    <m/>
    <m/>
    <m/>
    <s v="No"/>
    <m/>
    <m/>
    <m/>
    <d v="2025-07-25T09:00:00"/>
    <s v="ALBIN GEORGE"/>
    <s v="SMA1"/>
    <d v="2025-07-19T15:08:00"/>
    <s v="ANIKET SUHAS GHARE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64025"/>
    <s v="SMA1"/>
    <x v="2"/>
    <m/>
    <m/>
    <m/>
    <s v="No"/>
    <m/>
    <m/>
    <m/>
    <d v="2025-07-25T09:00:00"/>
    <s v="ALBIN GEORGE"/>
    <s v="SMA1"/>
    <d v="2025-07-19T15:08:00"/>
    <s v="SANDESH DNYANESHWAR KHANDARE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64026"/>
    <s v="SMA1"/>
    <x v="2"/>
    <m/>
    <m/>
    <m/>
    <s v="No"/>
    <m/>
    <m/>
    <m/>
    <d v="2025-07-25T09:00:00"/>
    <s v="ALBIN GEORGE"/>
    <s v="SMA1"/>
    <d v="2025-07-19T15:08:00"/>
    <s v="SHUBHAM BABAN BULAKHE"/>
    <m/>
    <d v="2025-07-25T00:00:00"/>
    <d v="1899-12-30T15:13:42"/>
  </r>
  <r>
    <n v="133552"/>
    <s v="Khatav"/>
    <s v="CUSTOMER SERVICE OFFICER"/>
    <x v="31"/>
    <x v="5"/>
    <n v="7414936530"/>
    <s v="WESTERN ZONE"/>
    <n v="7426"/>
    <s v="TASK-264030"/>
    <s v="SMA1"/>
    <x v="2"/>
    <m/>
    <m/>
    <m/>
    <s v="No"/>
    <m/>
    <m/>
    <m/>
    <d v="2025-07-25T09:00:00"/>
    <s v="ALBIN GEORGE"/>
    <s v="SMA1"/>
    <d v="2025-07-19T15:08:00"/>
    <s v="VIJAY JAYWANT MASANE"/>
    <m/>
    <d v="2025-07-25T00:00:00"/>
    <d v="1899-12-30T15:13:42"/>
  </r>
  <r>
    <n v="133551"/>
    <s v="Jath"/>
    <s v="CUSTOMER SERVICE OFFICER"/>
    <x v="31"/>
    <x v="5"/>
    <n v="9579362992"/>
    <s v="WESTERN ZONE"/>
    <n v="7394"/>
    <s v="TASK-264032"/>
    <s v="SMA1"/>
    <x v="2"/>
    <m/>
    <m/>
    <m/>
    <s v="No"/>
    <m/>
    <m/>
    <m/>
    <d v="2025-07-25T09:00:00"/>
    <s v="ALBIN GEORGE"/>
    <s v="SMA1"/>
    <d v="2025-07-19T15:08:00"/>
    <s v="UTTAM BHAUSAHEB PATIL"/>
    <m/>
    <d v="2025-07-25T00:00:00"/>
    <d v="1899-12-30T15:13:42"/>
  </r>
  <r>
    <n v="136251"/>
    <s v="Kavathe Mahankal"/>
    <s v="CUSTOMER SERVICE OFFICER"/>
    <x v="31"/>
    <x v="5"/>
    <n v="8089289410"/>
    <s v="WESTERN ZONE"/>
    <n v="7408"/>
    <s v="TASK-264033"/>
    <s v="SMA1"/>
    <x v="2"/>
    <m/>
    <m/>
    <m/>
    <s v="No"/>
    <m/>
    <m/>
    <m/>
    <d v="2025-07-25T09:00:00"/>
    <s v="ALBIN GEORGE"/>
    <s v="SMA1"/>
    <d v="2025-07-19T15:08:00"/>
    <s v="AKASH AJIT JADHAV"/>
    <m/>
    <d v="2025-07-25T00:00:00"/>
    <d v="1899-12-30T15:13:42"/>
  </r>
  <r>
    <n v="133170"/>
    <s v="Umbraj"/>
    <s v="CUSTOMER SERVICE OFFICER"/>
    <x v="31"/>
    <x v="5"/>
    <n v="7769017485"/>
    <s v="WESTERN ZONE"/>
    <n v="7396"/>
    <s v="TASK-264035"/>
    <s v="SMA1"/>
    <x v="2"/>
    <m/>
    <m/>
    <m/>
    <s v="No"/>
    <m/>
    <m/>
    <m/>
    <d v="2025-07-25T09:00:00"/>
    <s v="ALBIN GEORGE"/>
    <s v="SMA1"/>
    <d v="2025-07-19T15:08:00"/>
    <s v="MEGHA MAHADEO MADANE"/>
    <m/>
    <d v="2025-07-25T00:00:00"/>
    <d v="1899-12-30T15:13:42"/>
  </r>
  <r>
    <n v="29824"/>
    <s v="Koregaon"/>
    <s v="CUSTOMER SERVICE OFFICER"/>
    <x v="31"/>
    <x v="5"/>
    <n v="8848005015"/>
    <s v="WESTERN ZONE"/>
    <n v="7395"/>
    <s v="TASK-264034"/>
    <s v="SMA1"/>
    <x v="2"/>
    <m/>
    <m/>
    <m/>
    <s v="No"/>
    <m/>
    <m/>
    <m/>
    <d v="2025-07-25T09:00:00"/>
    <s v="ALBIN GEORGE"/>
    <s v="SMA1"/>
    <d v="2025-07-19T15:08:00"/>
    <s v="GANESH SHANKAR BHOSALE"/>
    <m/>
    <d v="2025-07-25T00:00:00"/>
    <d v="1899-12-30T15:13:42"/>
  </r>
  <r>
    <n v="29824"/>
    <s v="Koregaon"/>
    <s v="CUSTOMER SERVICE OFFICER"/>
    <x v="31"/>
    <x v="5"/>
    <n v="8848005015"/>
    <s v="WESTERN ZONE"/>
    <n v="7395"/>
    <s v="TASK-264036"/>
    <s v="SMA1"/>
    <x v="2"/>
    <m/>
    <m/>
    <m/>
    <s v="No"/>
    <m/>
    <m/>
    <m/>
    <d v="2025-07-25T09:00:00"/>
    <s v="ALBIN GEORGE"/>
    <s v="SMA1"/>
    <d v="2025-07-19T15:08:00"/>
    <s v="GANESH SHANKAR BHOSALE"/>
    <m/>
    <d v="2025-07-25T00:00:00"/>
    <d v="1899-12-30T15:13:42"/>
  </r>
  <r>
    <n v="135378"/>
    <s v="Tasgaon"/>
    <s v="CUSTOMER SERVICE OFFICER"/>
    <x v="31"/>
    <x v="5"/>
    <n v="8177968211"/>
    <s v="WESTERN ZONE"/>
    <n v="7257"/>
    <s v="TASK-264040"/>
    <s v="SMA1"/>
    <x v="2"/>
    <m/>
    <m/>
    <m/>
    <s v="No"/>
    <m/>
    <m/>
    <m/>
    <d v="2025-07-25T09:00:00"/>
    <s v="ALBIN GEORGE"/>
    <s v="SMA1"/>
    <d v="2025-07-19T15:08:00"/>
    <s v="AISHWARY DATTA PATIL"/>
    <m/>
    <d v="2025-07-25T00:00:00"/>
    <d v="1899-12-30T15:13:42"/>
  </r>
  <r>
    <n v="28253"/>
    <s v="Tasgaon"/>
    <s v="CUSTOMER SERVICE OFFICER"/>
    <x v="31"/>
    <x v="5"/>
    <n v="8848003859"/>
    <s v="WESTERN ZONE"/>
    <n v="7257"/>
    <s v="TASK-264039"/>
    <s v="SMA1"/>
    <x v="2"/>
    <m/>
    <m/>
    <m/>
    <s v="No"/>
    <m/>
    <m/>
    <m/>
    <d v="2025-07-25T09:00:00"/>
    <s v="ALBIN GEORGE"/>
    <s v="SMA1"/>
    <d v="2025-07-19T15:08:00"/>
    <s v="SANIKET APPASO GAIKWAD"/>
    <m/>
    <d v="2025-07-25T00:00:00"/>
    <d v="1899-12-30T15:13:42"/>
  </r>
  <r>
    <n v="134191"/>
    <s v="Tasgaon"/>
    <s v="CUSTOMER SERVICE OFFICER"/>
    <x v="31"/>
    <x v="5"/>
    <n v="9011228818"/>
    <s v="WESTERN ZONE"/>
    <n v="7257"/>
    <s v="TASK-264044"/>
    <s v="SMA1"/>
    <x v="2"/>
    <m/>
    <m/>
    <m/>
    <s v="No"/>
    <m/>
    <m/>
    <m/>
    <d v="2025-07-25T09:00:00"/>
    <s v="ALBIN GEORGE"/>
    <s v="SMA1"/>
    <d v="2025-07-19T15:08:00"/>
    <s v="AMOL ASHOK CHAVAN"/>
    <m/>
    <d v="2025-07-25T00:00:00"/>
    <d v="1899-12-30T15:13:42"/>
  </r>
  <r>
    <n v="134191"/>
    <s v="Tasgaon"/>
    <s v="CUSTOMER SERVICE OFFICER"/>
    <x v="31"/>
    <x v="5"/>
    <n v="9011228818"/>
    <s v="WESTERN ZONE"/>
    <n v="7257"/>
    <s v="TASK-264043"/>
    <s v="SMA1"/>
    <x v="2"/>
    <m/>
    <m/>
    <m/>
    <s v="No"/>
    <m/>
    <m/>
    <m/>
    <d v="2025-07-25T09:00:00"/>
    <s v="ALBIN GEORGE"/>
    <s v="SMA1"/>
    <d v="2025-07-19T15:08:00"/>
    <s v="AMOL ASHOK CHAVAN"/>
    <m/>
    <d v="2025-07-25T00:00:00"/>
    <d v="1899-12-30T15:13:42"/>
  </r>
  <r>
    <n v="133391"/>
    <s v="Mangalwedha"/>
    <s v="CUSTOMER SERVICE OFFICER"/>
    <x v="44"/>
    <x v="5"/>
    <n v="8329583638"/>
    <s v="WESTERN ZONE"/>
    <n v="7338"/>
    <s v="TASK-264045"/>
    <s v="SMA1"/>
    <x v="2"/>
    <m/>
    <m/>
    <m/>
    <s v="No"/>
    <m/>
    <m/>
    <m/>
    <d v="2025-07-25T09:00:00"/>
    <s v="ALBIN GEORGE"/>
    <s v="SMA1"/>
    <d v="2025-07-19T15:08:00"/>
    <s v="PRAMOD SIDDHESHWAR INGALE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64046"/>
    <s v="SMA1"/>
    <x v="2"/>
    <m/>
    <m/>
    <m/>
    <s v="No"/>
    <m/>
    <m/>
    <m/>
    <d v="2025-07-25T09:00:00"/>
    <s v="ALBIN GEORGE"/>
    <s v="SMA1"/>
    <d v="2025-07-19T15:08:00"/>
    <s v="SURAJ LAXMAN RANDIVE"/>
    <m/>
    <d v="2025-07-25T00:00:00"/>
    <d v="1899-12-30T15:13:42"/>
  </r>
  <r>
    <n v="26723"/>
    <s v="Solapur"/>
    <s v="CUSTOMER SERVICE OFFICER"/>
    <x v="44"/>
    <x v="5"/>
    <n v="7907301161"/>
    <s v="WESTERN ZONE"/>
    <n v="7251"/>
    <s v="TASK-264047"/>
    <s v="SMA1"/>
    <x v="2"/>
    <m/>
    <m/>
    <m/>
    <s v="No"/>
    <m/>
    <m/>
    <m/>
    <d v="2025-07-25T09:00:00"/>
    <s v="ALBIN GEORGE"/>
    <s v="SMA1"/>
    <d v="2025-07-19T15:08:00"/>
    <s v="RAHUL RAJARAM KORE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64049"/>
    <s v="SMA1"/>
    <x v="2"/>
    <m/>
    <m/>
    <m/>
    <s v="No"/>
    <m/>
    <m/>
    <m/>
    <d v="2025-07-25T09:00:00"/>
    <s v="ALBIN GEORGE"/>
    <s v="SMA1"/>
    <d v="2025-07-19T15:08:00"/>
    <s v="SURAJ LAXMAN RANDIVE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64048"/>
    <s v="SMA1"/>
    <x v="2"/>
    <m/>
    <m/>
    <m/>
    <s v="No"/>
    <m/>
    <m/>
    <m/>
    <d v="2025-07-25T09:00:00"/>
    <s v="ALBIN GEORGE"/>
    <s v="SMA1"/>
    <d v="2025-07-19T15:08:00"/>
    <s v="SURAJ LAXMAN RANDIVE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64051"/>
    <s v="SMA1"/>
    <x v="2"/>
    <m/>
    <m/>
    <m/>
    <s v="No"/>
    <m/>
    <m/>
    <m/>
    <d v="2025-07-25T09:00:00"/>
    <s v="ALBIN GEORGE"/>
    <s v="SMA1"/>
    <d v="2025-07-19T15:08:00"/>
    <s v="SURAJ LAXMAN RANDIVE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64052"/>
    <s v="SMA1"/>
    <x v="2"/>
    <m/>
    <m/>
    <m/>
    <s v="No"/>
    <m/>
    <m/>
    <m/>
    <d v="2025-07-25T09:00:00"/>
    <s v="ALBIN GEORGE"/>
    <s v="SMA1"/>
    <d v="2025-07-19T15:08:00"/>
    <s v="ROHIT BAPUSO GAIKWAD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64053"/>
    <s v="SMA1"/>
    <x v="2"/>
    <m/>
    <m/>
    <m/>
    <s v="No"/>
    <m/>
    <m/>
    <m/>
    <d v="2025-07-25T09:00:00"/>
    <s v="ALBIN GEORGE"/>
    <s v="SMA1"/>
    <d v="2025-07-19T15:08:00"/>
    <s v="ROHIT BAPUSO GAIKWAD"/>
    <m/>
    <d v="2025-07-25T00:00:00"/>
    <d v="1899-12-30T15:13:42"/>
  </r>
  <r>
    <n v="135837"/>
    <s v="Pandharpur"/>
    <s v="CUSTOMER SERVICE OFFICER"/>
    <x v="44"/>
    <x v="5"/>
    <n v="7821949546"/>
    <s v="WESTERN ZONE"/>
    <n v="7352"/>
    <s v="TASK-264054"/>
    <s v="SMA1"/>
    <x v="2"/>
    <m/>
    <m/>
    <m/>
    <s v="No"/>
    <m/>
    <m/>
    <m/>
    <d v="2025-07-25T09:00:00"/>
    <s v="ALBIN GEORGE"/>
    <s v="SMA1"/>
    <d v="2025-07-19T15:08:00"/>
    <s v="CHANDANSHIVE ABHIJEET SAHEBRAO"/>
    <m/>
    <d v="2025-07-25T00:00:00"/>
    <d v="1899-12-30T15:13:42"/>
  </r>
  <r>
    <n v="28707"/>
    <s v="Solapur"/>
    <s v="CUSTOMER SERVICE OFFICER"/>
    <x v="44"/>
    <x v="5"/>
    <n v="8848004288"/>
    <s v="WESTERN ZONE"/>
    <n v="7251"/>
    <s v="TASK-264057"/>
    <s v="SMA1"/>
    <x v="2"/>
    <m/>
    <m/>
    <m/>
    <s v="No"/>
    <m/>
    <m/>
    <m/>
    <d v="2025-07-25T09:00:00"/>
    <s v="ALBIN GEORGE"/>
    <s v="SMA1"/>
    <d v="2025-07-19T15:08:00"/>
    <s v="VINOD PRABHAKR JAKKA"/>
    <m/>
    <d v="2025-07-25T00:00:00"/>
    <d v="1899-12-30T15:13:42"/>
  </r>
  <r>
    <n v="135339"/>
    <s v="Solapur"/>
    <s v="CUSTOMER SERVICE OFFICER"/>
    <x v="44"/>
    <x v="5"/>
    <n v="9595966198"/>
    <s v="WESTERN ZONE"/>
    <n v="7251"/>
    <s v="TASK-264060"/>
    <s v="SMA1"/>
    <x v="2"/>
    <m/>
    <m/>
    <m/>
    <s v="No"/>
    <m/>
    <m/>
    <m/>
    <d v="2025-07-25T09:00:00"/>
    <s v="ALBIN GEORGE"/>
    <s v="SMA1"/>
    <d v="2025-07-19T15:08:00"/>
    <s v="SANTOSH SHIVAPPA UMADE"/>
    <m/>
    <d v="2025-07-25T00:00:00"/>
    <d v="1899-12-30T15:13:42"/>
  </r>
  <r>
    <n v="135759"/>
    <s v="Chemperi"/>
    <s v="CUSTOMER SERVICE OFFICER"/>
    <x v="37"/>
    <x v="4"/>
    <n v="8921399366"/>
    <s v="SOUTH ZONE"/>
    <n v="7325"/>
    <s v="TASK-264063"/>
    <s v="SMA1"/>
    <x v="2"/>
    <m/>
    <m/>
    <m/>
    <s v="No"/>
    <m/>
    <m/>
    <m/>
    <d v="2025-07-25T09:00:00"/>
    <s v="ALBIN GEORGE"/>
    <s v="SMA1"/>
    <d v="2025-07-19T15:08:00"/>
    <s v="BITTO THOMAS"/>
    <m/>
    <d v="2025-07-25T00:00:00"/>
    <d v="1899-12-30T15:13:42"/>
  </r>
  <r>
    <n v="135601"/>
    <s v="Solapur"/>
    <s v="CUSTOMER SERVICE OFFICER"/>
    <x v="44"/>
    <x v="5"/>
    <n v="7249218154"/>
    <s v="WESTERN ZONE"/>
    <n v="7251"/>
    <s v="TASK-264065"/>
    <s v="SMA1"/>
    <x v="2"/>
    <m/>
    <m/>
    <m/>
    <s v="No"/>
    <m/>
    <m/>
    <m/>
    <d v="2025-07-25T09:00:00"/>
    <s v="ALBIN GEORGE"/>
    <s v="SMA1"/>
    <d v="2025-07-19T15:08:00"/>
    <s v="LOKESH VITHOBA KUDIKAL"/>
    <m/>
    <d v="2025-07-25T00:00:00"/>
    <d v="1899-12-30T15:13:42"/>
  </r>
  <r>
    <n v="28567"/>
    <s v="Solapur"/>
    <s v="CUSTOMER SERVICE OFFICER"/>
    <x v="44"/>
    <x v="5"/>
    <n v="8848003935"/>
    <s v="WESTERN ZONE"/>
    <n v="7251"/>
    <s v="TASK-264066"/>
    <s v="SMA1"/>
    <x v="2"/>
    <m/>
    <m/>
    <m/>
    <s v="No"/>
    <m/>
    <m/>
    <m/>
    <d v="2025-07-25T09:00:00"/>
    <s v="ALBIN GEORGE"/>
    <s v="SMA1"/>
    <d v="2025-07-19T15:08:00"/>
    <s v="SURAJ LAXMAN RANDIVE"/>
    <m/>
    <d v="2025-07-25T00:00:00"/>
    <d v="1899-12-30T15:13:42"/>
  </r>
  <r>
    <n v="26721"/>
    <s v="Pandharpur"/>
    <s v="CUSTOMER SERVICE OFFICER"/>
    <x v="44"/>
    <x v="5"/>
    <n v="7907301152"/>
    <s v="WESTERN ZONE"/>
    <n v="7352"/>
    <s v="TASK-264067"/>
    <s v="SMA1"/>
    <x v="2"/>
    <m/>
    <m/>
    <m/>
    <s v="No"/>
    <m/>
    <m/>
    <m/>
    <d v="2025-07-25T09:00:00"/>
    <s v="ALBIN GEORGE"/>
    <s v="SMA1"/>
    <d v="2025-07-19T15:08:00"/>
    <s v="VISHWAS RAGHUNATH JAMDADE"/>
    <m/>
    <d v="2025-07-25T00:00:00"/>
    <d v="1899-12-30T15:13:42"/>
  </r>
  <r>
    <n v="133903"/>
    <s v="Karuvanchal"/>
    <s v="CUSTOMER SERVICE OFFICER"/>
    <x v="37"/>
    <x v="4"/>
    <n v="9496339692"/>
    <s v="SOUTH ZONE"/>
    <n v="7402"/>
    <s v="TASK-264072"/>
    <s v="SMA1"/>
    <x v="2"/>
    <m/>
    <m/>
    <m/>
    <s v="No"/>
    <m/>
    <m/>
    <m/>
    <d v="2025-07-25T09:00:00"/>
    <s v="ALBIN GEORGE"/>
    <s v="SMA1"/>
    <d v="2025-07-19T15:08:00"/>
    <s v="NIKHIL FRANCIS (Deleted)"/>
    <m/>
    <d v="2025-07-25T00:00:00"/>
    <d v="1899-12-30T15:13:42"/>
  </r>
  <r>
    <n v="133903"/>
    <s v="Karuvanchal"/>
    <s v="CUSTOMER SERVICE OFFICER"/>
    <x v="37"/>
    <x v="4"/>
    <n v="9496339692"/>
    <s v="SOUTH ZONE"/>
    <n v="7402"/>
    <s v="TASK-264074"/>
    <s v="SMA1"/>
    <x v="2"/>
    <m/>
    <m/>
    <m/>
    <s v="No"/>
    <m/>
    <m/>
    <m/>
    <d v="2025-07-25T09:00:00"/>
    <s v="ALBIN GEORGE"/>
    <s v="SMA1"/>
    <d v="2025-07-19T15:08:00"/>
    <s v="NIKHIL FRANCIS (Deleted)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4076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4078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4079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4080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4082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4083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4086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4088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64089"/>
    <s v="SMA1"/>
    <x v="2"/>
    <m/>
    <m/>
    <m/>
    <s v="No"/>
    <m/>
    <m/>
    <m/>
    <d v="2025-07-25T09:00:00"/>
    <s v="ALBIN GEORGE"/>
    <s v="SMA1"/>
    <d v="2025-07-19T15:08:00"/>
    <s v="Murali P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4090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4092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4091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3599"/>
    <s v="Tiruttani"/>
    <s v="CUSTOMER SERVICE OFFICER"/>
    <x v="34"/>
    <x v="8"/>
    <n v="9566384971"/>
    <s v="SOUTH ZONE"/>
    <n v="7414"/>
    <s v="TASK-264093"/>
    <s v="SMA1"/>
    <x v="2"/>
    <m/>
    <m/>
    <m/>
    <s v="No"/>
    <m/>
    <m/>
    <m/>
    <d v="2025-07-25T09:00:00"/>
    <s v="ALBIN GEORGE"/>
    <s v="SMA1"/>
    <d v="2025-07-19T15:08:00"/>
    <s v="RAJU P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4094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64095"/>
    <s v="SMA1"/>
    <x v="2"/>
    <m/>
    <m/>
    <m/>
    <s v="No"/>
    <m/>
    <m/>
    <m/>
    <d v="2025-07-25T09:00:00"/>
    <s v="ALBIN GEORGE"/>
    <s v="SMA1"/>
    <d v="2025-07-19T15:08:00"/>
    <s v="S TAMIZH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4096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64097"/>
    <s v="SMA1"/>
    <x v="2"/>
    <m/>
    <m/>
    <m/>
    <s v="No"/>
    <m/>
    <m/>
    <m/>
    <d v="2025-07-25T09:00:00"/>
    <s v="ALBIN GEORGE"/>
    <s v="SMA1"/>
    <d v="2025-07-19T15:08:00"/>
    <s v="S TAMIZH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64098"/>
    <s v="SMA1"/>
    <x v="2"/>
    <m/>
    <m/>
    <m/>
    <s v="No"/>
    <m/>
    <m/>
    <m/>
    <d v="2025-07-25T09:00:00"/>
    <s v="ALBIN GEORGE"/>
    <s v="SMA1"/>
    <d v="2025-07-19T15:08:00"/>
    <s v="S TAMIZH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4100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4099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4102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4104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4105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4106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4107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4109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4110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4111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64112"/>
    <s v="SMA1"/>
    <x v="2"/>
    <m/>
    <m/>
    <m/>
    <s v="No"/>
    <m/>
    <m/>
    <m/>
    <d v="2025-07-25T09:00:00"/>
    <s v="ALBIN GEORGE"/>
    <s v="SMA1"/>
    <d v="2025-07-19T15:08:00"/>
    <s v="KARTHICK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64113"/>
    <s v="SMA1"/>
    <x v="2"/>
    <m/>
    <m/>
    <m/>
    <s v="No"/>
    <m/>
    <m/>
    <m/>
    <d v="2025-07-25T09:00:00"/>
    <s v="ALBIN GEORGE"/>
    <s v="SMA1"/>
    <d v="2025-07-19T15:08:00"/>
    <s v="KARTHICK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64115"/>
    <s v="SMA1"/>
    <x v="2"/>
    <m/>
    <m/>
    <m/>
    <s v="No"/>
    <m/>
    <m/>
    <m/>
    <d v="2025-07-25T09:00:00"/>
    <s v="ALBIN GEORGE"/>
    <s v="SMA1"/>
    <d v="2025-07-19T15:08:00"/>
    <s v="KARTHICK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121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4122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125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4124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126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128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4129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130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4133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4132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4134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135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136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4138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139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140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4141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142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4144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4145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4146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64150"/>
    <s v="SMA1"/>
    <x v="2"/>
    <m/>
    <m/>
    <m/>
    <s v="No"/>
    <m/>
    <m/>
    <m/>
    <d v="2025-07-25T09:00:00"/>
    <s v="ALBIN GEORGE"/>
    <s v="SMA1"/>
    <d v="2025-07-19T15:08:00"/>
    <s v="SATHIYARAJ S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4151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4154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4153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64155"/>
    <s v="SMA1"/>
    <x v="2"/>
    <m/>
    <m/>
    <m/>
    <s v="No"/>
    <m/>
    <m/>
    <m/>
    <d v="2025-07-25T09:00:00"/>
    <s v="ALBIN GEORGE"/>
    <s v="SMA1"/>
    <d v="2025-07-19T15:08:00"/>
    <s v="MANIKANDAN PALANI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4156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64157"/>
    <s v="SMA1"/>
    <x v="2"/>
    <m/>
    <m/>
    <m/>
    <s v="No"/>
    <m/>
    <m/>
    <m/>
    <d v="2025-07-25T09:00:00"/>
    <s v="ALBIN GEORGE"/>
    <s v="SMA1"/>
    <d v="2025-07-19T15:08:00"/>
    <s v="MANIKANDAN PALANI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4158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4159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4160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4161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64164"/>
    <s v="SMA1"/>
    <x v="2"/>
    <m/>
    <m/>
    <m/>
    <s v="No"/>
    <m/>
    <m/>
    <m/>
    <d v="2025-07-25T09:00:00"/>
    <s v="ALBIN GEORGE"/>
    <s v="SMA1"/>
    <d v="2025-07-19T15:08:00"/>
    <s v="THIRUPATHY KRISHNAN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4165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2293"/>
    <s v="Denkanikottai"/>
    <s v="CUSTOMER SERVICE OFFICER"/>
    <x v="36"/>
    <x v="8"/>
    <n v="8248974818"/>
    <s v="SOUTH ZONE"/>
    <n v="7342"/>
    <s v="TASK-264167"/>
    <s v="SMA1"/>
    <x v="2"/>
    <m/>
    <m/>
    <m/>
    <s v="No"/>
    <m/>
    <m/>
    <m/>
    <d v="2025-07-25T09:00:00"/>
    <s v="ALBIN GEORGE"/>
    <s v="SMA1"/>
    <d v="2025-07-19T15:08:00"/>
    <s v="JANAKI RAMAN VENKATESAN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4169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4174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4175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4177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64178"/>
    <s v="SMA1"/>
    <x v="2"/>
    <m/>
    <m/>
    <m/>
    <s v="No"/>
    <m/>
    <m/>
    <m/>
    <d v="2025-07-25T09:00:00"/>
    <s v="ALBIN GEORGE"/>
    <s v="SMA1"/>
    <d v="2025-07-19T15:08:00"/>
    <s v="THIRUPATHY KRISHNAN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64179"/>
    <s v="SMA1"/>
    <x v="2"/>
    <m/>
    <m/>
    <m/>
    <s v="No"/>
    <m/>
    <m/>
    <m/>
    <d v="2025-07-25T09:00:00"/>
    <s v="ALBIN GEORGE"/>
    <s v="SMA1"/>
    <d v="2025-07-19T15:08:00"/>
    <s v="MANIKANDAN PALANI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4180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4183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64186"/>
    <s v="SMA1"/>
    <x v="2"/>
    <m/>
    <m/>
    <m/>
    <s v="No"/>
    <m/>
    <m/>
    <m/>
    <d v="2025-07-25T09:00:00"/>
    <s v="ALBIN GEORGE"/>
    <s v="SMA1"/>
    <d v="2025-07-19T15:08:00"/>
    <s v="THIRUPATHY KRISHNAN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4187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28830"/>
    <s v="Chengam"/>
    <s v="CUSTOMER SERVICE OFFICER"/>
    <x v="34"/>
    <x v="8"/>
    <n v="8714674861"/>
    <s v="SOUTH ZONE"/>
    <n v="7290"/>
    <s v="TASK-264188"/>
    <s v="SMA1"/>
    <x v="2"/>
    <m/>
    <m/>
    <m/>
    <s v="No"/>
    <m/>
    <m/>
    <m/>
    <d v="2025-07-25T09:00:00"/>
    <s v="ALBIN GEORGE"/>
    <s v="SMA1"/>
    <d v="2025-07-19T15:08:00"/>
    <s v="LAKSHMANAN DEVARAYAN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4189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4191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28830"/>
    <s v="Chengam"/>
    <s v="CUSTOMER SERVICE OFFICER"/>
    <x v="34"/>
    <x v="8"/>
    <n v="8714674861"/>
    <s v="SOUTH ZONE"/>
    <n v="7290"/>
    <s v="TASK-264192"/>
    <s v="SMA1"/>
    <x v="2"/>
    <m/>
    <m/>
    <m/>
    <s v="No"/>
    <m/>
    <m/>
    <m/>
    <d v="2025-07-25T09:00:00"/>
    <s v="ALBIN GEORGE"/>
    <s v="SMA1"/>
    <d v="2025-07-19T15:08:00"/>
    <s v="LAKSHMANAN DEVARAYAN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4193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4195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4196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28830"/>
    <s v="Chengam"/>
    <s v="CUSTOMER SERVICE OFFICER"/>
    <x v="34"/>
    <x v="8"/>
    <n v="8714674861"/>
    <s v="SOUTH ZONE"/>
    <n v="7290"/>
    <s v="TASK-264197"/>
    <s v="SMA1"/>
    <x v="2"/>
    <m/>
    <m/>
    <m/>
    <s v="No"/>
    <m/>
    <m/>
    <m/>
    <d v="2025-07-25T09:00:00"/>
    <s v="ALBIN GEORGE"/>
    <s v="SMA1"/>
    <d v="2025-07-19T15:08:00"/>
    <s v="LAKSHMANAN DEVARAYAN"/>
    <m/>
    <d v="2025-07-25T00:00:00"/>
    <d v="1899-12-30T15:13:42"/>
  </r>
  <r>
    <n v="27972"/>
    <s v="Chengam"/>
    <s v="CUSTOMER SERVICE OFFICER"/>
    <x v="34"/>
    <x v="8"/>
    <n v="8714659457"/>
    <s v="SOUTH ZONE"/>
    <n v="7290"/>
    <s v="TASK-264199"/>
    <s v="SMA1"/>
    <x v="2"/>
    <m/>
    <m/>
    <m/>
    <s v="No"/>
    <m/>
    <m/>
    <m/>
    <d v="2025-07-25T09:00:00"/>
    <s v="ALBIN GEORGE"/>
    <s v="SMA1"/>
    <d v="2025-07-19T15:08:00"/>
    <s v="RAVIVARMA S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4201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27972"/>
    <s v="Chengam"/>
    <s v="CUSTOMER SERVICE OFFICER"/>
    <x v="34"/>
    <x v="8"/>
    <n v="8714659457"/>
    <s v="SOUTH ZONE"/>
    <n v="7290"/>
    <s v="TASK-264200"/>
    <s v="SMA1"/>
    <x v="2"/>
    <m/>
    <m/>
    <m/>
    <s v="No"/>
    <m/>
    <m/>
    <m/>
    <d v="2025-07-25T09:00:00"/>
    <s v="ALBIN GEORGE"/>
    <s v="SMA1"/>
    <d v="2025-07-19T15:08:00"/>
    <s v="RAVIVARMA S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4203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4204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4205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4206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4207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4209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4208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4210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4213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4212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4214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4215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4216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4217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4218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4219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64222"/>
    <s v="SMA1"/>
    <x v="2"/>
    <m/>
    <m/>
    <m/>
    <s v="No"/>
    <m/>
    <m/>
    <m/>
    <d v="2025-07-25T09:00:00"/>
    <s v="ALBIN GEORGE"/>
    <s v="SMA1"/>
    <d v="2025-07-19T15:08:00"/>
    <s v="MADHANAGOBAL R"/>
    <m/>
    <d v="2025-07-25T00:00:00"/>
    <d v="1899-12-30T15:13:42"/>
  </r>
  <r>
    <n v="136187"/>
    <s v="Alaganallur"/>
    <s v="CUSTOMER SERVICE OFFICER"/>
    <x v="33"/>
    <x v="8"/>
    <n v="7358862872"/>
    <s v="SOUTH ZONE"/>
    <n v="7017"/>
    <s v="TASK-264224"/>
    <s v="SMA1"/>
    <x v="2"/>
    <m/>
    <m/>
    <m/>
    <s v="No"/>
    <m/>
    <m/>
    <m/>
    <d v="2025-07-25T09:00:00"/>
    <s v="ALBIN GEORGE"/>
    <s v="SMA1"/>
    <d v="2025-07-19T15:08:00"/>
    <s v="SETHU P"/>
    <m/>
    <d v="2025-07-25T00:00:00"/>
    <d v="1899-12-30T15:13:42"/>
  </r>
  <r>
    <n v="136187"/>
    <s v="Alaganallur"/>
    <s v="CUSTOMER SERVICE OFFICER"/>
    <x v="33"/>
    <x v="8"/>
    <n v="7358862872"/>
    <s v="SOUTH ZONE"/>
    <n v="7017"/>
    <s v="TASK-264226"/>
    <s v="SMA1"/>
    <x v="2"/>
    <m/>
    <m/>
    <m/>
    <s v="No"/>
    <m/>
    <m/>
    <m/>
    <d v="2025-07-25T09:00:00"/>
    <s v="ALBIN GEORGE"/>
    <s v="SMA1"/>
    <d v="2025-07-19T15:08:00"/>
    <s v="SETHU P"/>
    <m/>
    <d v="2025-07-25T00:00:00"/>
    <d v="1899-12-30T15:13:42"/>
  </r>
  <r>
    <n v="24276"/>
    <s v="Usilampatti"/>
    <s v="CUSTOMER SERVICE OFFICER"/>
    <x v="33"/>
    <x v="8"/>
    <n v="9047521819"/>
    <s v="SOUTH ZONE"/>
    <n v="7018"/>
    <s v="TASK-264229"/>
    <s v="SMA1"/>
    <x v="2"/>
    <m/>
    <m/>
    <m/>
    <s v="No"/>
    <m/>
    <m/>
    <m/>
    <d v="2025-07-25T09:00:00"/>
    <s v="ALBIN GEORGE"/>
    <s v="SMA1"/>
    <d v="2025-07-19T15:08:00"/>
    <s v="S VIGNESHWARAN"/>
    <m/>
    <d v="2025-07-25T00:00:00"/>
    <d v="1899-12-30T15:13:42"/>
  </r>
  <r>
    <n v="131663"/>
    <s v="Usilampatti"/>
    <s v="CUSTOMER SERVICE OFFICER"/>
    <x v="33"/>
    <x v="8"/>
    <n v="7639242671"/>
    <s v="SOUTH ZONE"/>
    <n v="7018"/>
    <s v="TASK-264230"/>
    <s v="SMA1"/>
    <x v="2"/>
    <m/>
    <m/>
    <m/>
    <s v="No"/>
    <m/>
    <m/>
    <m/>
    <d v="2025-07-25T09:00:00"/>
    <s v="ALBIN GEORGE"/>
    <s v="SMA1"/>
    <d v="2025-07-19T15:08:00"/>
    <s v="SARAVANAKUMAR S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4231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4233"/>
    <s v="SMA1"/>
    <x v="2"/>
    <m/>
    <m/>
    <m/>
    <s v="No"/>
    <m/>
    <m/>
    <m/>
    <d v="2025-07-25T09:00:00"/>
    <s v="ALBIN GEORGE"/>
    <s v="SMA1"/>
    <d v="2025-07-19T15:08:00"/>
    <s v="K. BANUCHANDAR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4234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4237"/>
    <s v="SMA1"/>
    <x v="2"/>
    <m/>
    <m/>
    <m/>
    <s v="No"/>
    <m/>
    <m/>
    <m/>
    <d v="2025-07-25T09:00:00"/>
    <s v="ALBIN GEORGE"/>
    <s v="SMA1"/>
    <d v="2025-07-19T15:08:00"/>
    <s v="K. BANUCHANDAR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4236"/>
    <s v="SMA1"/>
    <x v="2"/>
    <m/>
    <m/>
    <m/>
    <s v="No"/>
    <m/>
    <m/>
    <m/>
    <d v="2025-07-25T09:00:00"/>
    <s v="ALBIN GEORGE"/>
    <s v="SMA1"/>
    <d v="2025-07-19T15:08:00"/>
    <s v="K. BANUCHANDAR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4240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4241"/>
    <s v="SMA1"/>
    <x v="2"/>
    <m/>
    <m/>
    <m/>
    <s v="No"/>
    <m/>
    <m/>
    <m/>
    <d v="2025-07-25T09:00:00"/>
    <s v="ALBIN GEORGE"/>
    <s v="SMA1"/>
    <d v="2025-07-19T15:08:00"/>
    <s v="K. BANUCHANDAR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4243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4242"/>
    <s v="SMA1"/>
    <x v="2"/>
    <m/>
    <m/>
    <m/>
    <s v="No"/>
    <m/>
    <m/>
    <m/>
    <d v="2025-07-25T09:00:00"/>
    <s v="ALBIN GEORGE"/>
    <s v="SMA1"/>
    <d v="2025-07-19T15:08:00"/>
    <s v="K. BANUCHANDAR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4247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4250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4251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4249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4254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64256"/>
    <s v="SMA1"/>
    <x v="2"/>
    <m/>
    <m/>
    <m/>
    <s v="No"/>
    <m/>
    <m/>
    <m/>
    <d v="2025-07-25T09:00:00"/>
    <s v="ALBIN GEORGE"/>
    <s v="SMA1"/>
    <d v="2025-07-19T15:08:00"/>
    <s v="SANKET MADHUKAR ZAWARE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4260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4261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TASK-264265"/>
    <s v="SMA1"/>
    <x v="2"/>
    <m/>
    <m/>
    <m/>
    <s v="No"/>
    <m/>
    <m/>
    <m/>
    <d v="2025-07-25T09:00:00"/>
    <s v="ALBIN GEORGE"/>
    <s v="SMA1"/>
    <d v="2025-07-19T15:08:00"/>
    <s v="JANANI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4266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4267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4268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4269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4270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6994"/>
    <s v="Sankarapuram"/>
    <s v="CUSTOMER SERVICE OFFICER"/>
    <x v="40"/>
    <x v="8"/>
    <m/>
    <s v="SOUTH ZONE"/>
    <n v="7035"/>
    <s v="TASK-264272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26994"/>
    <s v="Sankarapuram"/>
    <s v="CUSTOMER SERVICE OFFICER"/>
    <x v="40"/>
    <x v="8"/>
    <m/>
    <s v="SOUTH ZONE"/>
    <n v="7035"/>
    <s v="TASK-264273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5855"/>
    <s v="Mahur"/>
    <s v="CUSTOMER SERVICE OFFICER"/>
    <x v="25"/>
    <x v="0"/>
    <n v="9765071330"/>
    <s v="WESTERN ZONE"/>
    <n v="7195"/>
    <s v="TASK-264276"/>
    <s v="SMA1"/>
    <x v="2"/>
    <m/>
    <m/>
    <m/>
    <s v="No"/>
    <m/>
    <m/>
    <m/>
    <d v="2025-07-25T09:00:00"/>
    <s v="ALBIN GEORGE"/>
    <s v="SMA1"/>
    <d v="2025-07-19T15:08:00"/>
    <s v="BHUSHAN KONDABA KAMBALE (Deleted)"/>
    <m/>
    <d v="2025-07-25T00:00:00"/>
    <d v="1899-12-30T15:13:42"/>
  </r>
  <r>
    <n v="135363"/>
    <s v="Periyakulam"/>
    <s v="CUSTOMER SERVICE OFFICER"/>
    <x v="33"/>
    <x v="8"/>
    <n v="9003880881"/>
    <s v="SOUTH ZONE"/>
    <n v="7071"/>
    <s v="TASK-264278"/>
    <s v="SMA1"/>
    <x v="2"/>
    <m/>
    <m/>
    <m/>
    <s v="No"/>
    <m/>
    <m/>
    <m/>
    <d v="2025-07-25T09:00:00"/>
    <s v="ALBIN GEORGE"/>
    <s v="SMA1"/>
    <d v="2025-07-19T15:08:00"/>
    <s v="R. ANANTHAN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4282"/>
    <s v="SMA1"/>
    <x v="2"/>
    <m/>
    <m/>
    <m/>
    <s v="No"/>
    <m/>
    <m/>
    <m/>
    <d v="2025-07-25T09:00:00"/>
    <s v="ALBIN GEORGE"/>
    <s v="SMA1"/>
    <d v="2025-07-19T15:08:00"/>
    <s v="SAHAYA VINOTHINI S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4283"/>
    <s v="SMA1"/>
    <x v="2"/>
    <m/>
    <m/>
    <m/>
    <s v="No"/>
    <m/>
    <m/>
    <m/>
    <d v="2025-07-25T09:00:00"/>
    <s v="ALBIN GEORGE"/>
    <s v="SMA1"/>
    <d v="2025-07-19T15:08:00"/>
    <s v="SAHAYA VINOTHINI S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64284"/>
    <s v="SMA1"/>
    <x v="2"/>
    <m/>
    <m/>
    <m/>
    <s v="No"/>
    <m/>
    <m/>
    <m/>
    <d v="2025-07-25T09:00:00"/>
    <s v="ALBIN GEORGE"/>
    <s v="SMA1"/>
    <d v="2025-07-19T15:08:00"/>
    <s v="AJIN MARIA ARPUTHAM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64286"/>
    <s v="SMA1"/>
    <x v="2"/>
    <m/>
    <m/>
    <m/>
    <s v="No"/>
    <m/>
    <m/>
    <m/>
    <d v="2025-07-25T09:00:00"/>
    <s v="ALBIN GEORGE"/>
    <s v="SMA1"/>
    <d v="2025-07-19T15:08:00"/>
    <s v="AJIN MARIA ARPUTHAM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64285"/>
    <s v="SMA1"/>
    <x v="2"/>
    <m/>
    <m/>
    <m/>
    <s v="No"/>
    <m/>
    <m/>
    <m/>
    <d v="2025-07-25T09:00:00"/>
    <s v="ALBIN GEORGE"/>
    <s v="SMA1"/>
    <d v="2025-07-19T15:08:00"/>
    <s v="AJIN MARIA ARPUTHAM"/>
    <m/>
    <d v="2025-07-25T00:00:00"/>
    <d v="1899-12-30T15:13:42"/>
  </r>
  <r>
    <n v="132754"/>
    <s v="Peraiyur"/>
    <s v="CUSTOMER SERVICE OFFICER"/>
    <x v="33"/>
    <x v="8"/>
    <n v="9344563187"/>
    <s v="SOUTH ZONE"/>
    <n v="7070"/>
    <s v="TASK-264287"/>
    <s v="SMA1"/>
    <x v="2"/>
    <m/>
    <m/>
    <m/>
    <s v="No"/>
    <m/>
    <m/>
    <m/>
    <d v="2025-07-25T09:00:00"/>
    <s v="ALBIN GEORGE"/>
    <s v="SMA1"/>
    <d v="2025-07-19T15:08:00"/>
    <s v="C VELLAICHAMY"/>
    <m/>
    <d v="2025-07-25T00:00:00"/>
    <d v="1899-12-30T15:13:42"/>
  </r>
  <r>
    <n v="133293"/>
    <s v="Perundurai"/>
    <s v="CUSTOMER SERVICE OFFICER"/>
    <x v="36"/>
    <x v="8"/>
    <n v="7010421308"/>
    <s v="SOUTH ZONE"/>
    <n v="7296"/>
    <s v="TASK-264288"/>
    <s v="SMA1"/>
    <x v="2"/>
    <m/>
    <m/>
    <m/>
    <s v="No"/>
    <m/>
    <m/>
    <m/>
    <d v="2025-07-25T09:00:00"/>
    <s v="ALBIN GEORGE"/>
    <s v="SMA1"/>
    <d v="2025-07-19T15:08:00"/>
    <s v="SURENDIRAN SENTHIL KUMAR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4295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4291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4293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4294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4297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4300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4276"/>
    <s v="Usilampatti"/>
    <s v="CUSTOMER SERVICE OFFICER"/>
    <x v="33"/>
    <x v="8"/>
    <n v="9047521819"/>
    <s v="SOUTH ZONE"/>
    <n v="7018"/>
    <s v="TASK-264302"/>
    <s v="SMA1"/>
    <x v="2"/>
    <m/>
    <m/>
    <m/>
    <s v="No"/>
    <m/>
    <m/>
    <m/>
    <d v="2025-07-25T09:00:00"/>
    <s v="ALBIN GEORGE"/>
    <s v="SMA1"/>
    <d v="2025-07-19T15:08:00"/>
    <s v="S VIGNESHWARAN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4306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308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4309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310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64312"/>
    <s v="SMA1"/>
    <x v="2"/>
    <m/>
    <m/>
    <m/>
    <s v="No"/>
    <m/>
    <m/>
    <m/>
    <d v="2025-07-25T09:00:00"/>
    <s v="ALBIN GEORGE"/>
    <s v="SMA1"/>
    <d v="2025-07-19T15:08:00"/>
    <s v="RAVINDHIRAN R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4311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64313"/>
    <s v="SMA1"/>
    <x v="2"/>
    <m/>
    <m/>
    <m/>
    <s v="No"/>
    <m/>
    <m/>
    <m/>
    <d v="2025-07-25T09:00:00"/>
    <s v="ALBIN GEORGE"/>
    <s v="SMA1"/>
    <d v="2025-07-19T15:08:00"/>
    <s v="KALAIVENTHAN T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4314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4316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4315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64318"/>
    <s v="SMA1"/>
    <x v="2"/>
    <m/>
    <m/>
    <m/>
    <s v="No"/>
    <m/>
    <m/>
    <m/>
    <d v="2025-07-25T09:00:00"/>
    <s v="ALBIN GEORGE"/>
    <s v="SMA1"/>
    <d v="2025-07-19T15:08:00"/>
    <s v="RAJADURAI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4320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64321"/>
    <s v="SMA1"/>
    <x v="2"/>
    <m/>
    <m/>
    <m/>
    <s v="No"/>
    <m/>
    <m/>
    <m/>
    <d v="2025-07-25T09:00:00"/>
    <s v="ALBIN GEORGE"/>
    <s v="SMA1"/>
    <d v="2025-07-19T15:08:00"/>
    <s v="SIVARANJINI S"/>
    <m/>
    <d v="2025-07-25T00:00:00"/>
    <d v="1899-12-30T15:13:42"/>
  </r>
  <r>
    <n v="134131"/>
    <s v="Mallur"/>
    <s v="ASSISTANT BRANCH MANAGER"/>
    <x v="36"/>
    <x v="8"/>
    <n v="7373831414"/>
    <s v="SOUTH ZONE"/>
    <n v="7079"/>
    <s v="TASK-264322"/>
    <s v="SMA1"/>
    <x v="2"/>
    <m/>
    <m/>
    <m/>
    <s v="No"/>
    <m/>
    <m/>
    <m/>
    <d v="2025-07-25T09:00:00"/>
    <s v="ALBIN GEORGE"/>
    <s v="SMA1"/>
    <d v="2025-07-19T15:08:00"/>
    <s v="TAMILARASAN MANI"/>
    <m/>
    <d v="2025-07-25T00:00:00"/>
    <d v="1899-12-30T15:13:42"/>
  </r>
  <r>
    <n v="136429"/>
    <s v="Gudiyatham"/>
    <s v="CUSTOMER SERVICE OFFICER"/>
    <x v="34"/>
    <x v="8"/>
    <n v="8110865778"/>
    <s v="SOUTH ZONE"/>
    <n v="7068"/>
    <s v="TASK-264323"/>
    <s v="SMA1"/>
    <x v="2"/>
    <m/>
    <m/>
    <m/>
    <s v="No"/>
    <m/>
    <m/>
    <m/>
    <d v="2025-07-25T09:00:00"/>
    <s v="ALBIN GEORGE"/>
    <s v="SMA1"/>
    <d v="2025-07-19T15:08:00"/>
    <s v="SARASWATHI"/>
    <m/>
    <d v="2025-07-25T00:00:00"/>
    <d v="1899-12-30T15:13:42"/>
  </r>
  <r>
    <n v="19618"/>
    <s v="Gudiyatham"/>
    <s v="CUSTOMER SERVICE OFFICER"/>
    <x v="34"/>
    <x v="8"/>
    <n v="9842270148"/>
    <s v="SOUTH ZONE"/>
    <n v="7068"/>
    <s v="TASK-264325"/>
    <s v="SMA1"/>
    <x v="2"/>
    <m/>
    <m/>
    <m/>
    <s v="No"/>
    <m/>
    <m/>
    <m/>
    <d v="2025-07-25T09:00:00"/>
    <s v="ALBIN GEORGE"/>
    <s v="SMA1"/>
    <d v="2025-07-19T15:08:00"/>
    <s v="VIJAY M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64324"/>
    <s v="SMA1"/>
    <x v="2"/>
    <m/>
    <m/>
    <m/>
    <s v="No"/>
    <m/>
    <m/>
    <m/>
    <d v="2025-07-25T09:00:00"/>
    <s v="ALBIN GEORGE"/>
    <s v="SMA1"/>
    <d v="2025-07-19T15:08:00"/>
    <s v="Mugilvannan Vinayagam"/>
    <m/>
    <d v="2025-07-25T00:00:00"/>
    <d v="1899-12-30T15:13:42"/>
  </r>
  <r>
    <n v="19618"/>
    <s v="Gudiyatham"/>
    <s v="CUSTOMER SERVICE OFFICER"/>
    <x v="34"/>
    <x v="8"/>
    <n v="9842270148"/>
    <s v="SOUTH ZONE"/>
    <n v="7068"/>
    <s v="TASK-264327"/>
    <s v="SMA1"/>
    <x v="2"/>
    <m/>
    <m/>
    <m/>
    <s v="No"/>
    <m/>
    <m/>
    <m/>
    <d v="2025-07-25T09:00:00"/>
    <s v="ALBIN GEORGE"/>
    <s v="SMA1"/>
    <d v="2025-07-19T15:08:00"/>
    <s v="VIJAY M"/>
    <m/>
    <d v="2025-07-25T00:00:00"/>
    <d v="1899-12-30T15:13:42"/>
  </r>
  <r>
    <n v="135366"/>
    <s v="Sivagiri"/>
    <s v="CUSTOMER SERVICE OFFICER"/>
    <x v="36"/>
    <x v="8"/>
    <n v="9363392991"/>
    <s v="SOUTH ZONE"/>
    <n v="7211"/>
    <s v="TASK-264333"/>
    <s v="SMA1"/>
    <x v="2"/>
    <m/>
    <m/>
    <m/>
    <s v="No"/>
    <m/>
    <m/>
    <m/>
    <d v="2025-07-25T09:00:00"/>
    <s v="ALBIN GEORGE"/>
    <s v="SMA1"/>
    <d v="2025-07-19T15:08:00"/>
    <s v="GOKUL D"/>
    <m/>
    <d v="2025-07-25T00:00:00"/>
    <d v="1899-12-30T15:13:42"/>
  </r>
  <r>
    <n v="130012"/>
    <s v="Hasthampatti"/>
    <s v="CUSTOMER SERVICE OFFICER"/>
    <x v="36"/>
    <x v="8"/>
    <n v="9443822878"/>
    <s v="SOUTH ZONE"/>
    <n v="1794"/>
    <s v="TASK-264334"/>
    <s v="SMA1"/>
    <x v="2"/>
    <m/>
    <m/>
    <m/>
    <s v="No"/>
    <m/>
    <m/>
    <m/>
    <d v="2025-07-25T09:00:00"/>
    <s v="ALBIN GEORGE"/>
    <s v="SMA1"/>
    <d v="2025-07-19T15:08:00"/>
    <s v="PONNACHI R"/>
    <m/>
    <d v="2025-07-25T00:00:00"/>
    <d v="1899-12-30T15:13:42"/>
  </r>
  <r>
    <n v="135366"/>
    <s v="Sivagiri"/>
    <s v="CUSTOMER SERVICE OFFICER"/>
    <x v="36"/>
    <x v="8"/>
    <n v="9363392991"/>
    <s v="SOUTH ZONE"/>
    <n v="7211"/>
    <s v="TASK-264335"/>
    <s v="SMA1"/>
    <x v="2"/>
    <m/>
    <m/>
    <m/>
    <s v="No"/>
    <m/>
    <m/>
    <m/>
    <d v="2025-07-25T09:00:00"/>
    <s v="ALBIN GEORGE"/>
    <s v="SMA1"/>
    <d v="2025-07-19T15:08:00"/>
    <s v="GOKUL D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339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338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340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341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342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343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4344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4347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4348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64349"/>
    <s v="SMA1"/>
    <x v="2"/>
    <m/>
    <m/>
    <m/>
    <s v="No"/>
    <m/>
    <m/>
    <m/>
    <d v="2025-07-25T09:00:00"/>
    <s v="ALBIN GEORGE"/>
    <s v="SMA1"/>
    <d v="2025-07-19T15:08:00"/>
    <s v="RAMALINGAM"/>
    <m/>
    <d v="2025-07-25T00:00:00"/>
    <d v="1899-12-30T15:13:42"/>
  </r>
  <r>
    <n v="135824"/>
    <s v="Cuddalore Old Town"/>
    <s v="CUSTOMER SERVICE OFFICER"/>
    <x v="40"/>
    <x v="8"/>
    <n v="9080359471"/>
    <s v="SOUTH ZONE"/>
    <n v="1793"/>
    <s v="TASK-264350"/>
    <s v="SMA1"/>
    <x v="2"/>
    <m/>
    <m/>
    <m/>
    <s v="No"/>
    <m/>
    <m/>
    <m/>
    <d v="2025-07-25T09:00:00"/>
    <s v="ALBIN GEORGE"/>
    <s v="SMA1"/>
    <d v="2025-07-19T15:08:00"/>
    <s v="REGINA KALIYAN"/>
    <m/>
    <d v="2025-07-25T00:00:00"/>
    <d v="1899-12-30T15:13:42"/>
  </r>
  <r>
    <n v="135824"/>
    <s v="Cuddalore Old Town"/>
    <s v="CUSTOMER SERVICE OFFICER"/>
    <x v="40"/>
    <x v="8"/>
    <n v="9080359471"/>
    <s v="SOUTH ZONE"/>
    <n v="1793"/>
    <s v="TASK-264351"/>
    <s v="SMA1"/>
    <x v="2"/>
    <m/>
    <m/>
    <m/>
    <s v="No"/>
    <m/>
    <m/>
    <m/>
    <d v="2025-07-25T09:00:00"/>
    <s v="ALBIN GEORGE"/>
    <s v="SMA1"/>
    <d v="2025-07-19T15:08:00"/>
    <s v="REGINA KALIYAN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4353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4354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4355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64357"/>
    <s v="SMA1"/>
    <x v="2"/>
    <m/>
    <m/>
    <m/>
    <s v="No"/>
    <m/>
    <m/>
    <m/>
    <d v="2025-07-25T09:00:00"/>
    <s v="ALBIN GEORGE"/>
    <s v="SMA1"/>
    <d v="2025-07-19T15:08:00"/>
    <s v="KALAIVENTHAN T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4356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4358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4359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64361"/>
    <s v="SMA1"/>
    <x v="2"/>
    <m/>
    <m/>
    <m/>
    <s v="No"/>
    <m/>
    <m/>
    <m/>
    <d v="2025-07-25T09:00:00"/>
    <s v="ALBIN GEORGE"/>
    <s v="SMA1"/>
    <d v="2025-07-19T15:08:00"/>
    <s v="KALAIVENTHAN T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4365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4364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4367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4372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4371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4374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4375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4376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4377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4378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26553"/>
    <s v="Uthangarai"/>
    <s v="CUSTOMER SERVICE OFFICER"/>
    <x v="36"/>
    <x v="8"/>
    <n v="8714600626"/>
    <s v="SOUTH ZONE"/>
    <n v="7341"/>
    <s v="TASK-264379"/>
    <s v="SMA1"/>
    <x v="2"/>
    <m/>
    <m/>
    <m/>
    <s v="No"/>
    <m/>
    <m/>
    <m/>
    <d v="2025-07-25T09:00:00"/>
    <s v="ALBIN GEORGE"/>
    <s v="SMA1"/>
    <d v="2025-07-19T15:08:00"/>
    <s v="BHARATHIKUMAR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4380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4381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64382"/>
    <s v="SMA1"/>
    <x v="2"/>
    <m/>
    <m/>
    <m/>
    <s v="No"/>
    <m/>
    <m/>
    <m/>
    <d v="2025-07-25T09:00:00"/>
    <s v="ALBIN GEORGE"/>
    <s v="SMA1"/>
    <d v="2025-07-19T15:08:00"/>
    <s v="THIRUPATHY KRISHNAN"/>
    <m/>
    <d v="2025-07-25T00:00:00"/>
    <d v="1899-12-30T15:13:42"/>
  </r>
  <r>
    <n v="134025"/>
    <s v="Pandalur"/>
    <s v="CUSTOMER SERVICE OFFICER"/>
    <x v="37"/>
    <x v="4"/>
    <n v="9952618382"/>
    <s v="SOUTH ZONE"/>
    <n v="7339"/>
    <s v="TASK-264383"/>
    <s v="SMA1"/>
    <x v="2"/>
    <m/>
    <m/>
    <m/>
    <s v="No"/>
    <m/>
    <m/>
    <m/>
    <d v="2025-07-25T09:00:00"/>
    <s v="ALBIN GEORGE"/>
    <s v="SMA1"/>
    <d v="2025-07-19T15:08:00"/>
    <s v="ANITH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64385"/>
    <s v="SMA1"/>
    <x v="2"/>
    <m/>
    <m/>
    <m/>
    <s v="No"/>
    <m/>
    <m/>
    <m/>
    <d v="2025-07-25T09:00:00"/>
    <s v="ALBIN GEORGE"/>
    <s v="SMA1"/>
    <d v="2025-07-19T15:08:00"/>
    <s v="SIVARANJINI S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4387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31"/>
    <s v="Mallur"/>
    <s v="ASSISTANT BRANCH MANAGER"/>
    <x v="36"/>
    <x v="8"/>
    <n v="7373831414"/>
    <s v="SOUTH ZONE"/>
    <n v="7079"/>
    <s v="TASK-264390"/>
    <s v="SMA1"/>
    <x v="2"/>
    <m/>
    <m/>
    <m/>
    <s v="No"/>
    <m/>
    <m/>
    <m/>
    <d v="2025-07-25T09:00:00"/>
    <s v="ALBIN GEORGE"/>
    <s v="SMA1"/>
    <d v="2025-07-19T15:08:00"/>
    <s v="TAMILARASAN MANI"/>
    <m/>
    <d v="2025-07-25T00:00:00"/>
    <d v="1899-12-30T15:13:42"/>
  </r>
  <r>
    <n v="134131"/>
    <s v="Mallur"/>
    <s v="ASSISTANT BRANCH MANAGER"/>
    <x v="36"/>
    <x v="8"/>
    <n v="7373831414"/>
    <s v="SOUTH ZONE"/>
    <n v="7079"/>
    <s v="TASK-264392"/>
    <s v="SMA1"/>
    <x v="2"/>
    <m/>
    <m/>
    <m/>
    <s v="No"/>
    <m/>
    <m/>
    <m/>
    <d v="2025-07-25T09:00:00"/>
    <s v="ALBIN GEORGE"/>
    <s v="SMA1"/>
    <d v="2025-07-19T15:08:00"/>
    <s v="TAMILARASAN MANI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4398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64399"/>
    <s v="SMA1"/>
    <x v="2"/>
    <m/>
    <m/>
    <m/>
    <s v="No"/>
    <m/>
    <m/>
    <m/>
    <d v="2025-07-25T09:00:00"/>
    <s v="ALBIN GEORGE"/>
    <s v="SMA1"/>
    <d v="2025-07-19T15:08:00"/>
    <s v="SIVARANJINI S"/>
    <m/>
    <d v="2025-07-25T00:00:00"/>
    <d v="1899-12-30T15:13:42"/>
  </r>
  <r>
    <n v="135435"/>
    <s v="Mallur"/>
    <s v="CUSTOMER SERVICE OFFICER"/>
    <x v="36"/>
    <x v="8"/>
    <n v="9566461876"/>
    <s v="SOUTH ZONE"/>
    <n v="7079"/>
    <s v="TASK-264405"/>
    <s v="SMA1"/>
    <x v="2"/>
    <m/>
    <m/>
    <m/>
    <s v="No"/>
    <m/>
    <m/>
    <m/>
    <d v="2025-07-25T09:00:00"/>
    <s v="ALBIN GEORGE"/>
    <s v="SMA1"/>
    <d v="2025-07-19T15:08:00"/>
    <s v="MALATHI SARAVANAKUMAR"/>
    <m/>
    <d v="2025-07-25T00:00:00"/>
    <d v="1899-12-30T15:13:42"/>
  </r>
  <r>
    <n v="133874"/>
    <s v="Mecheri"/>
    <s v="ASSISTANT BRANCH MANAGER"/>
    <x v="36"/>
    <x v="8"/>
    <n v="9688518413"/>
    <s v="SOUTH ZONE"/>
    <n v="7343"/>
    <s v="TASK-264406"/>
    <s v="SMA1"/>
    <x v="2"/>
    <m/>
    <m/>
    <m/>
    <s v="No"/>
    <m/>
    <m/>
    <m/>
    <d v="2025-07-25T09:00:00"/>
    <s v="ALBIN GEORGE"/>
    <s v="SMA1"/>
    <d v="2025-07-19T15:08:00"/>
    <s v="PARTHIBAN LOGANATHAN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64409"/>
    <s v="SMA1"/>
    <x v="2"/>
    <m/>
    <m/>
    <m/>
    <s v="No"/>
    <m/>
    <m/>
    <m/>
    <d v="2025-07-25T09:00:00"/>
    <s v="ALBIN GEORGE"/>
    <s v="SMA1"/>
    <d v="2025-07-19T15:08:00"/>
    <s v="GOWTHAM SHANMUGAM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64412"/>
    <s v="SMA1"/>
    <x v="2"/>
    <m/>
    <m/>
    <m/>
    <s v="No"/>
    <m/>
    <m/>
    <m/>
    <d v="2025-07-25T09:00:00"/>
    <s v="ALBIN GEORGE"/>
    <s v="SMA1"/>
    <d v="2025-07-19T15:08:00"/>
    <s v="GOWTHAM SHANMUGAM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4416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134300"/>
    <s v="Sangagiri"/>
    <s v="CUSTOMER SERVICE OFFICER"/>
    <x v="36"/>
    <x v="8"/>
    <n v="7695873681"/>
    <s v="SOUTH ZONE"/>
    <n v="7334"/>
    <s v="TASK-264424"/>
    <s v="SMA1"/>
    <x v="2"/>
    <m/>
    <m/>
    <m/>
    <s v="No"/>
    <m/>
    <m/>
    <m/>
    <d v="2025-07-25T09:00:00"/>
    <s v="ALBIN GEORGE"/>
    <s v="SMA1"/>
    <d v="2025-07-19T15:08:00"/>
    <s v="KARTHI SELVAM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4426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64428"/>
    <s v="SMA1"/>
    <x v="2"/>
    <m/>
    <m/>
    <m/>
    <s v="No"/>
    <m/>
    <m/>
    <m/>
    <d v="2025-07-25T09:00:00"/>
    <s v="ALBIN GEORGE"/>
    <s v="SMA1"/>
    <d v="2025-07-19T15:08:00"/>
    <s v="MOHAN LAKSHMINARAYANAN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64429"/>
    <s v="SMA1"/>
    <x v="2"/>
    <m/>
    <m/>
    <m/>
    <s v="No"/>
    <m/>
    <m/>
    <m/>
    <d v="2025-07-25T09:00:00"/>
    <s v="ALBIN GEORGE"/>
    <s v="SMA1"/>
    <d v="2025-07-19T15:08:00"/>
    <s v="MOHAN LAKSHMINARAYANAN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4433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4123"/>
    <s v="Sendamangalam"/>
    <s v="BRANCH MANAGER"/>
    <x v="36"/>
    <x v="8"/>
    <n v="9597358231"/>
    <s v="SOUTH ZONE"/>
    <n v="7461"/>
    <s v="TASK-264435"/>
    <s v="SMA1"/>
    <x v="2"/>
    <m/>
    <m/>
    <m/>
    <s v="No"/>
    <m/>
    <m/>
    <m/>
    <d v="2025-07-25T09:00:00"/>
    <s v="ALBIN GEORGE"/>
    <s v="SMA1"/>
    <d v="2025-07-19T15:08:00"/>
    <s v="SANTHOSHKUMAR S (Deleted)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64440"/>
    <s v="SMA1"/>
    <x v="2"/>
    <m/>
    <m/>
    <m/>
    <s v="No"/>
    <m/>
    <m/>
    <m/>
    <d v="2025-07-25T09:00:00"/>
    <s v="ALBIN GEORGE"/>
    <s v="SMA1"/>
    <d v="2025-07-19T15:08:00"/>
    <s v="SUGANESHWARI V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64444"/>
    <s v="SMA1"/>
    <x v="2"/>
    <m/>
    <m/>
    <m/>
    <s v="No"/>
    <m/>
    <m/>
    <m/>
    <d v="2025-07-25T09:00:00"/>
    <s v="ALBIN GEORGE"/>
    <s v="SMA1"/>
    <d v="2025-07-19T15:08:00"/>
    <s v="SUGANESHWARI V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64446"/>
    <s v="SMA1"/>
    <x v="2"/>
    <m/>
    <m/>
    <m/>
    <s v="No"/>
    <m/>
    <m/>
    <m/>
    <d v="2025-07-25T09:00:00"/>
    <s v="ALBIN GEORGE"/>
    <s v="SMA1"/>
    <d v="2025-07-19T15:08:00"/>
    <s v="SUGANESHWARI V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64450"/>
    <s v="SMA1"/>
    <x v="2"/>
    <m/>
    <m/>
    <m/>
    <s v="No"/>
    <m/>
    <m/>
    <m/>
    <d v="2025-07-25T09:00:00"/>
    <s v="ALBIN GEORGE"/>
    <s v="SMA1"/>
    <d v="2025-07-19T15:08:00"/>
    <s v="SUGANESHWARI V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64451"/>
    <s v="SMA1"/>
    <x v="2"/>
    <m/>
    <m/>
    <m/>
    <s v="No"/>
    <m/>
    <m/>
    <m/>
    <d v="2025-07-25T09:00:00"/>
    <s v="ALBIN GEORGE"/>
    <s v="SMA1"/>
    <d v="2025-07-19T15:08:00"/>
    <s v="SUGANESHWARI V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64457"/>
    <s v="SMA1"/>
    <x v="2"/>
    <m/>
    <m/>
    <m/>
    <s v="No"/>
    <m/>
    <m/>
    <m/>
    <d v="2025-07-25T09:00:00"/>
    <s v="ALBIN GEORGE"/>
    <s v="SMA1"/>
    <d v="2025-07-19T15:08:00"/>
    <s v="RAVINDHIRAN R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4458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4459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64460"/>
    <s v="SMA1"/>
    <x v="2"/>
    <m/>
    <m/>
    <m/>
    <s v="No"/>
    <m/>
    <m/>
    <m/>
    <d v="2025-07-25T09:00:00"/>
    <s v="ALBIN GEORGE"/>
    <s v="SMA1"/>
    <d v="2025-07-19T15:08:00"/>
    <s v="NITHIN"/>
    <m/>
    <d v="2025-07-25T00:00:00"/>
    <d v="1899-12-30T15:13:42"/>
  </r>
  <r>
    <n v="135063"/>
    <s v="Chidambaram"/>
    <s v="CUSTOMER SERVICE OFFICER"/>
    <x v="40"/>
    <x v="8"/>
    <n v="9361898894"/>
    <s v="SOUTH ZONE"/>
    <n v="7046"/>
    <s v="TASK-264461"/>
    <s v="SMA1"/>
    <x v="2"/>
    <m/>
    <m/>
    <m/>
    <s v="No"/>
    <m/>
    <m/>
    <m/>
    <d v="2025-07-25T09:00:00"/>
    <s v="ALBIN GEORGE"/>
    <s v="SMA1"/>
    <d v="2025-07-19T15:08:00"/>
    <s v="NANTHAKUMAR K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4462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4464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4465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4466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4468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4469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4470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64471"/>
    <s v="SMA1"/>
    <x v="2"/>
    <m/>
    <m/>
    <m/>
    <s v="No"/>
    <m/>
    <m/>
    <m/>
    <d v="2025-07-25T09:00:00"/>
    <s v="ALBIN GEORGE"/>
    <s v="SMA1"/>
    <d v="2025-07-19T15:08:00"/>
    <s v="GOWSALYA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4472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64476"/>
    <s v="SMA1"/>
    <x v="2"/>
    <m/>
    <m/>
    <m/>
    <s v="No"/>
    <m/>
    <m/>
    <m/>
    <d v="2025-07-25T09:00:00"/>
    <s v="ALBIN GEORGE"/>
    <s v="SMA1"/>
    <d v="2025-07-19T15:08:00"/>
    <s v="GOWSALYA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64477"/>
    <s v="SMA1"/>
    <x v="2"/>
    <m/>
    <m/>
    <m/>
    <s v="No"/>
    <m/>
    <m/>
    <m/>
    <d v="2025-07-25T09:00:00"/>
    <s v="ALBIN GEORGE"/>
    <s v="SMA1"/>
    <d v="2025-07-19T15:08:00"/>
    <s v="KALAIVENTHAN T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4479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4480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4482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4837"/>
    <s v="Vadalur"/>
    <s v="CUSTOMER SERVICE OFFICER"/>
    <x v="40"/>
    <x v="8"/>
    <n v="7339367228"/>
    <s v="SOUTH ZONE"/>
    <n v="7036"/>
    <s v="TASK-264483"/>
    <s v="SMA1"/>
    <x v="2"/>
    <m/>
    <m/>
    <m/>
    <s v="No"/>
    <m/>
    <m/>
    <m/>
    <d v="2025-07-25T09:00:00"/>
    <s v="ALBIN GEORGE"/>
    <s v="SMA1"/>
    <d v="2025-07-19T15:08:00"/>
    <s v="RAJKUMAR T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64486"/>
    <s v="SMA1"/>
    <x v="2"/>
    <m/>
    <m/>
    <m/>
    <s v="No"/>
    <m/>
    <m/>
    <m/>
    <d v="2025-07-25T09:00:00"/>
    <s v="ALBIN GEORGE"/>
    <s v="SMA1"/>
    <d v="2025-07-19T15:08:00"/>
    <s v="ARULPANDIYAN C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64488"/>
    <s v="SMA1"/>
    <x v="2"/>
    <m/>
    <m/>
    <m/>
    <s v="No"/>
    <m/>
    <m/>
    <m/>
    <d v="2025-07-25T09:00:00"/>
    <s v="ALBIN GEORGE"/>
    <s v="SMA1"/>
    <d v="2025-07-19T15:08:00"/>
    <s v="ARULPANDIYAN C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64489"/>
    <s v="SMA1"/>
    <x v="2"/>
    <m/>
    <m/>
    <m/>
    <s v="No"/>
    <m/>
    <m/>
    <m/>
    <d v="2025-07-25T09:00:00"/>
    <s v="ALBIN GEORGE"/>
    <s v="SMA1"/>
    <d v="2025-07-19T15:08:00"/>
    <s v="ARULPANDIYAN C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64490"/>
    <s v="SMA1"/>
    <x v="2"/>
    <m/>
    <m/>
    <m/>
    <s v="No"/>
    <m/>
    <m/>
    <m/>
    <d v="2025-07-25T09:00:00"/>
    <s v="ALBIN GEORGE"/>
    <s v="SMA1"/>
    <d v="2025-07-19T15:08:00"/>
    <s v="INDHUPRIYA K"/>
    <m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64491"/>
    <s v="SMA1"/>
    <x v="2"/>
    <m/>
    <m/>
    <m/>
    <s v="No"/>
    <m/>
    <m/>
    <m/>
    <d v="2025-07-25T09:00:00"/>
    <s v="ALBIN GEORGE"/>
    <s v="SMA1"/>
    <d v="2025-07-19T15:08:00"/>
    <s v="KAVIMARAN SASIKUMAR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4493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64495"/>
    <s v="SMA1"/>
    <x v="2"/>
    <m/>
    <m/>
    <m/>
    <s v="No"/>
    <m/>
    <m/>
    <m/>
    <d v="2025-07-25T09:00:00"/>
    <s v="ALBIN GEORGE"/>
    <s v="SMA1"/>
    <d v="2025-07-19T15:08:00"/>
    <s v="RAJADURAI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4500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64501"/>
    <s v="SMA1"/>
    <x v="2"/>
    <m/>
    <m/>
    <m/>
    <s v="No"/>
    <m/>
    <m/>
    <m/>
    <d v="2025-07-25T09:00:00"/>
    <s v="ALBIN GEORGE"/>
    <s v="SMA1"/>
    <d v="2025-07-19T15:08:00"/>
    <s v="RAJADURAI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4503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4510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4512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6994"/>
    <s v="Sankarapuram"/>
    <s v="CUSTOMER SERVICE OFFICER"/>
    <x v="40"/>
    <x v="8"/>
    <m/>
    <s v="SOUTH ZONE"/>
    <n v="7035"/>
    <s v="TASK-264513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26994"/>
    <s v="Sankarapuram"/>
    <s v="CUSTOMER SERVICE OFFICER"/>
    <x v="40"/>
    <x v="8"/>
    <m/>
    <s v="SOUTH ZONE"/>
    <n v="7035"/>
    <s v="TASK-264515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26994"/>
    <s v="Sankarapuram"/>
    <s v="CUSTOMER SERVICE OFFICER"/>
    <x v="40"/>
    <x v="8"/>
    <m/>
    <s v="SOUTH ZONE"/>
    <n v="7035"/>
    <s v="TASK-264516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4517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424"/>
    <s v="Sankarapuram"/>
    <s v="BRANCH MANAGER"/>
    <x v="40"/>
    <x v="8"/>
    <n v="8675741639"/>
    <s v="SOUTH ZONE"/>
    <n v="7035"/>
    <s v="TASK-264518"/>
    <s v="SMA1"/>
    <x v="2"/>
    <m/>
    <m/>
    <m/>
    <s v="No"/>
    <m/>
    <m/>
    <m/>
    <d v="2025-07-25T09:00:00"/>
    <s v="ALBIN GEORGE"/>
    <s v="SMA1"/>
    <d v="2025-07-19T15:08:00"/>
    <s v="JAYAPRAKASH PALANIYAPPAN"/>
    <m/>
    <d v="2025-07-25T00:00:00"/>
    <d v="1899-12-30T15:13:42"/>
  </r>
  <r>
    <n v="26994"/>
    <s v="Sankarapuram"/>
    <s v="CUSTOMER SERVICE OFFICER"/>
    <x v="40"/>
    <x v="8"/>
    <m/>
    <s v="SOUTH ZONE"/>
    <n v="7035"/>
    <s v="TASK-264520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4522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4524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28830"/>
    <s v="Chengam"/>
    <s v="CUSTOMER SERVICE OFFICER"/>
    <x v="34"/>
    <x v="8"/>
    <n v="8714674861"/>
    <s v="SOUTH ZONE"/>
    <n v="7290"/>
    <s v="TASK-264525"/>
    <s v="SMA1"/>
    <x v="2"/>
    <m/>
    <m/>
    <m/>
    <s v="No"/>
    <m/>
    <m/>
    <m/>
    <d v="2025-07-25T09:00:00"/>
    <s v="ALBIN GEORGE"/>
    <s v="SMA1"/>
    <d v="2025-07-19T15:08:00"/>
    <s v="LAKSHMANAN DEVARAYAN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4523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4526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4527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4528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4529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4530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4532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4533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4534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4535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4536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4538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4539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4542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4543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4544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4546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27972"/>
    <s v="Chengam"/>
    <s v="CUSTOMER SERVICE OFFICER"/>
    <x v="34"/>
    <x v="8"/>
    <n v="8714659457"/>
    <s v="SOUTH ZONE"/>
    <n v="7290"/>
    <s v="TASK-264547"/>
    <s v="SMA1"/>
    <x v="2"/>
    <m/>
    <m/>
    <m/>
    <s v="No"/>
    <m/>
    <m/>
    <m/>
    <d v="2025-07-25T09:00:00"/>
    <s v="ALBIN GEORGE"/>
    <s v="SMA1"/>
    <d v="2025-07-19T15:08:00"/>
    <s v="RAVIVARMA S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4548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4549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4555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4557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4556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4566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4567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4568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4573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26994"/>
    <s v="Sankarapuram"/>
    <s v="CUSTOMER SERVICE OFFICER"/>
    <x v="40"/>
    <x v="8"/>
    <m/>
    <s v="SOUTH ZONE"/>
    <n v="7035"/>
    <s v="TASK-264572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4574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4579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4582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4587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4589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4592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4594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4605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4606"/>
    <s v="SMA1"/>
    <x v="2"/>
    <m/>
    <m/>
    <m/>
    <s v="No"/>
    <m/>
    <m/>
    <m/>
    <d v="2025-07-25T09:00:00"/>
    <s v="ALBIN GEORGE"/>
    <s v="SMA1"/>
    <d v="2025-07-19T15:08:00"/>
    <s v="K. BANUCHANDAR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4609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4610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4611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4613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4618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4617"/>
    <s v="SMA1"/>
    <x v="2"/>
    <m/>
    <m/>
    <m/>
    <s v="No"/>
    <m/>
    <m/>
    <m/>
    <d v="2025-07-25T09:00:00"/>
    <s v="ALBIN GEORGE"/>
    <s v="SMA1"/>
    <d v="2025-07-19T15:08:00"/>
    <s v="K. BANUCHANDAR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4619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132290"/>
    <s v="Alaganallur"/>
    <s v="CUSTOMER SERVICE OFFICER"/>
    <x v="33"/>
    <x v="8"/>
    <n v="8925392714"/>
    <s v="SOUTH ZONE"/>
    <n v="7017"/>
    <s v="TASK-264620"/>
    <s v="SMA1"/>
    <x v="2"/>
    <m/>
    <m/>
    <m/>
    <s v="No"/>
    <m/>
    <m/>
    <m/>
    <d v="2025-07-25T09:00:00"/>
    <s v="ALBIN GEORGE"/>
    <s v="SMA1"/>
    <d v="2025-07-19T15:08:00"/>
    <s v="VINOTH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64639"/>
    <s v="SMA1"/>
    <x v="2"/>
    <m/>
    <m/>
    <m/>
    <s v="No"/>
    <m/>
    <m/>
    <m/>
    <d v="2025-07-25T09:00:00"/>
    <s v="ALBIN GEORGE"/>
    <s v="SMA1"/>
    <d v="2025-07-19T15:08:00"/>
    <s v="GURUSAMY P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64640"/>
    <s v="SMA1"/>
    <x v="2"/>
    <m/>
    <m/>
    <m/>
    <s v="No"/>
    <m/>
    <m/>
    <m/>
    <d v="2025-07-25T09:00:00"/>
    <s v="ALBIN GEORGE"/>
    <s v="SMA1"/>
    <d v="2025-07-19T15:08:00"/>
    <s v="PRABHU P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4645"/>
    <s v="SMA1"/>
    <x v="2"/>
    <m/>
    <m/>
    <m/>
    <s v="No"/>
    <m/>
    <m/>
    <m/>
    <d v="2025-07-25T09:00:00"/>
    <s v="ALBIN GEORGE"/>
    <s v="SMA1"/>
    <d v="2025-07-19T15:08:00"/>
    <s v="M PRABAKARAN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4647"/>
    <s v="SMA1"/>
    <x v="2"/>
    <m/>
    <m/>
    <m/>
    <s v="No"/>
    <m/>
    <m/>
    <m/>
    <d v="2025-07-25T09:00:00"/>
    <s v="ALBIN GEORGE"/>
    <s v="SMA1"/>
    <d v="2025-07-19T15:08:00"/>
    <s v="NITHISHKUMAR S"/>
    <m/>
    <d v="2025-07-25T00:00:00"/>
    <d v="1899-12-30T15:13:42"/>
  </r>
  <r>
    <n v="134673"/>
    <s v="Vadipatti"/>
    <s v="CUSTOMER SERVICE OFFICER"/>
    <x v="33"/>
    <x v="8"/>
    <n v="9791899356"/>
    <s v="SOUTH ZONE"/>
    <n v="7406"/>
    <s v="TASK-264648"/>
    <s v="SMA1"/>
    <x v="2"/>
    <m/>
    <m/>
    <m/>
    <s v="No"/>
    <m/>
    <m/>
    <m/>
    <d v="2025-07-25T09:00:00"/>
    <s v="ALBIN GEORGE"/>
    <s v="SMA1"/>
    <d v="2025-07-19T15:08:00"/>
    <s v="M VENKATESAN (Deleted)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4649"/>
    <s v="SMA1"/>
    <x v="2"/>
    <m/>
    <m/>
    <m/>
    <s v="No"/>
    <m/>
    <m/>
    <m/>
    <d v="2025-07-25T09:00:00"/>
    <s v="ALBIN GEORGE"/>
    <s v="SMA1"/>
    <d v="2025-07-19T15:08:00"/>
    <s v="M PRABAKARAN"/>
    <m/>
    <d v="2025-07-25T00:00:00"/>
    <d v="1899-12-30T15:13:42"/>
  </r>
  <r>
    <n v="134673"/>
    <s v="Vadipatti"/>
    <s v="CUSTOMER SERVICE OFFICER"/>
    <x v="33"/>
    <x v="8"/>
    <n v="9791899356"/>
    <s v="SOUTH ZONE"/>
    <n v="7406"/>
    <s v="TASK-264650"/>
    <s v="SMA1"/>
    <x v="2"/>
    <m/>
    <m/>
    <m/>
    <s v="No"/>
    <m/>
    <m/>
    <m/>
    <d v="2025-07-25T09:00:00"/>
    <s v="ALBIN GEORGE"/>
    <s v="SMA1"/>
    <d v="2025-07-19T15:08:00"/>
    <s v="M VENKATESAN (Deleted)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4652"/>
    <s v="SMA1"/>
    <x v="2"/>
    <m/>
    <m/>
    <m/>
    <s v="No"/>
    <m/>
    <m/>
    <m/>
    <d v="2025-07-25T09:00:00"/>
    <s v="ALBIN GEORGE"/>
    <s v="SMA1"/>
    <d v="2025-07-19T15:08:00"/>
    <s v="M PRABAKARAN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4653"/>
    <s v="SMA1"/>
    <x v="2"/>
    <m/>
    <m/>
    <m/>
    <s v="No"/>
    <m/>
    <m/>
    <m/>
    <d v="2025-07-25T09:00:00"/>
    <s v="ALBIN GEORGE"/>
    <s v="SMA1"/>
    <d v="2025-07-19T15:08:00"/>
    <s v="M PRABAKARAN"/>
    <m/>
    <d v="2025-07-25T00:00:00"/>
    <d v="1899-12-30T15:13:42"/>
  </r>
  <r>
    <n v="134673"/>
    <s v="Vadipatti"/>
    <s v="CUSTOMER SERVICE OFFICER"/>
    <x v="33"/>
    <x v="8"/>
    <n v="9791899356"/>
    <s v="SOUTH ZONE"/>
    <n v="7406"/>
    <s v="TASK-264654"/>
    <s v="SMA1"/>
    <x v="2"/>
    <m/>
    <m/>
    <m/>
    <s v="No"/>
    <m/>
    <m/>
    <m/>
    <d v="2025-07-25T09:00:00"/>
    <s v="ALBIN GEORGE"/>
    <s v="SMA1"/>
    <d v="2025-07-19T15:08:00"/>
    <s v="M VENKATESAN (Deleted)"/>
    <m/>
    <d v="2025-07-25T00:00:00"/>
    <d v="1899-12-30T15:13:42"/>
  </r>
  <r>
    <n v="133643"/>
    <s v="Y.othakadai"/>
    <s v="CUSTOMER SERVICE OFFICER"/>
    <x v="33"/>
    <x v="8"/>
    <n v="9894268195"/>
    <s v="SOUTH ZONE"/>
    <n v="7072"/>
    <s v="TASK-264657"/>
    <s v="SMA1"/>
    <x v="2"/>
    <m/>
    <m/>
    <m/>
    <s v="No"/>
    <m/>
    <m/>
    <m/>
    <d v="2025-07-25T09:00:00"/>
    <s v="ALBIN GEORGE"/>
    <s v="SMA1"/>
    <d v="2025-07-19T15:08:00"/>
    <s v="HARISH KUMAR P (Deleted)"/>
    <m/>
    <d v="2025-07-25T00:00:00"/>
    <d v="1899-12-30T15:13:42"/>
  </r>
  <r>
    <n v="133643"/>
    <s v="Y.othakadai"/>
    <s v="CUSTOMER SERVICE OFFICER"/>
    <x v="33"/>
    <x v="8"/>
    <n v="9894268195"/>
    <s v="SOUTH ZONE"/>
    <n v="7072"/>
    <s v="TASK-264658"/>
    <s v="SMA1"/>
    <x v="2"/>
    <m/>
    <m/>
    <m/>
    <s v="No"/>
    <m/>
    <m/>
    <m/>
    <d v="2025-07-25T09:00:00"/>
    <s v="ALBIN GEORGE"/>
    <s v="SMA1"/>
    <d v="2025-07-19T15:08:00"/>
    <s v="HARISH KUMAR P (Deleted)"/>
    <m/>
    <d v="2025-07-25T00:00:00"/>
    <d v="1899-12-30T15:13:42"/>
  </r>
  <r>
    <n v="134302"/>
    <s v="Periyakulam"/>
    <s v="CUSTOMER SERVICE OFFICER"/>
    <x v="33"/>
    <x v="8"/>
    <n v="7010682971"/>
    <s v="SOUTH ZONE"/>
    <n v="7071"/>
    <s v="TASK-264660"/>
    <s v="SMA1"/>
    <x v="2"/>
    <m/>
    <m/>
    <m/>
    <s v="No"/>
    <m/>
    <m/>
    <m/>
    <d v="2025-07-25T09:00:00"/>
    <s v="ALBIN GEORGE"/>
    <s v="SMA1"/>
    <d v="2025-07-19T15:08:00"/>
    <s v="ARUNKUMAR C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64661"/>
    <s v="SMA1"/>
    <x v="2"/>
    <m/>
    <m/>
    <m/>
    <s v="No"/>
    <m/>
    <m/>
    <m/>
    <d v="2025-07-25T09:00:00"/>
    <s v="ALBIN GEORGE"/>
    <s v="SMA1"/>
    <d v="2025-07-19T15:08:00"/>
    <s v="AJIN MARIA ARPUTHAM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4663"/>
    <s v="SMA1"/>
    <x v="2"/>
    <m/>
    <m/>
    <m/>
    <s v="No"/>
    <m/>
    <m/>
    <m/>
    <d v="2025-07-25T09:00:00"/>
    <s v="ALBIN GEORGE"/>
    <s v="SMA1"/>
    <d v="2025-07-19T15:08:00"/>
    <s v="SAHAYA VINOTHINI S"/>
    <m/>
    <d v="2025-07-25T00:00:00"/>
    <d v="1899-12-30T15:13:42"/>
  </r>
  <r>
    <n v="135521"/>
    <s v="Karungal"/>
    <s v="CUSTOMER SERVICE OFFICER"/>
    <x v="14"/>
    <x v="8"/>
    <n v="9342527620"/>
    <s v="SOUTH ZONE"/>
    <n v="7014"/>
    <s v="TASK-264664"/>
    <s v="SMA1"/>
    <x v="2"/>
    <m/>
    <m/>
    <m/>
    <s v="No"/>
    <m/>
    <m/>
    <m/>
    <d v="2025-07-25T09:00:00"/>
    <s v="ALBIN GEORGE"/>
    <s v="SMA1"/>
    <d v="2025-07-19T15:08:00"/>
    <s v="SAHAYA VINOTHINI S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64665"/>
    <s v="SMA1"/>
    <x v="2"/>
    <m/>
    <m/>
    <m/>
    <s v="No"/>
    <m/>
    <m/>
    <m/>
    <d v="2025-07-25T09:00:00"/>
    <s v="ALBIN GEORGE"/>
    <s v="SMA1"/>
    <d v="2025-07-19T15:08:00"/>
    <s v="SHYNI RAJESH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4670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4674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64675"/>
    <s v="SMA1"/>
    <x v="2"/>
    <m/>
    <m/>
    <m/>
    <s v="No"/>
    <m/>
    <m/>
    <m/>
    <d v="2025-07-25T09:00:00"/>
    <s v="ALBIN GEORGE"/>
    <s v="SMA1"/>
    <d v="2025-07-19T15:08:00"/>
    <s v="NANDHU R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64676"/>
    <s v="SMA1"/>
    <x v="2"/>
    <m/>
    <m/>
    <m/>
    <s v="No"/>
    <m/>
    <m/>
    <m/>
    <d v="2025-07-25T09:00:00"/>
    <s v="ALBIN GEORGE"/>
    <s v="SMA1"/>
    <d v="2025-07-19T15:08:00"/>
    <s v="NANDHU R"/>
    <m/>
    <d v="2025-07-25T00:00:00"/>
    <d v="1899-12-30T15:13:42"/>
  </r>
  <r>
    <n v="21629"/>
    <s v="Marthandam"/>
    <s v="CUSTOMER SERVICE OFFICER"/>
    <x v="14"/>
    <x v="8"/>
    <n v="7010834100"/>
    <s v="SOUTH ZONE"/>
    <n v="7013"/>
    <s v="TASK-264678"/>
    <s v="SMA1"/>
    <x v="2"/>
    <m/>
    <m/>
    <m/>
    <s v="No"/>
    <m/>
    <m/>
    <m/>
    <d v="2025-07-25T09:00:00"/>
    <s v="ALBIN GEORGE"/>
    <s v="SMA1"/>
    <d v="2025-07-19T15:08:00"/>
    <s v="GRESHMA G P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4691"/>
    <s v="SMA1"/>
    <x v="2"/>
    <m/>
    <m/>
    <m/>
    <s v="No"/>
    <m/>
    <m/>
    <m/>
    <d v="2025-07-25T09:00:00"/>
    <s v="ALBIN GEORGE"/>
    <s v="SMA1"/>
    <d v="2025-07-19T15:08:00"/>
    <s v="THANUSH K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4695"/>
    <s v="SMA1"/>
    <x v="2"/>
    <m/>
    <m/>
    <m/>
    <s v="No"/>
    <m/>
    <m/>
    <m/>
    <d v="2025-07-25T09:00:00"/>
    <s v="ALBIN GEORGE"/>
    <s v="SMA1"/>
    <d v="2025-07-19T15:08:00"/>
    <s v="THANUSH K"/>
    <m/>
    <d v="2025-07-25T00:00:00"/>
    <d v="1899-12-30T15:13:42"/>
  </r>
  <r>
    <n v="133977"/>
    <s v="Puthoor"/>
    <s v="CUSTOMER SERVICE OFFICER"/>
    <x v="14"/>
    <x v="8"/>
    <n v="8870217700"/>
    <s v="SOUTH ZONE"/>
    <n v="7058"/>
    <s v="TASK-264696"/>
    <s v="SMA1"/>
    <x v="2"/>
    <m/>
    <m/>
    <m/>
    <s v="No"/>
    <m/>
    <m/>
    <m/>
    <d v="2025-07-25T09:00:00"/>
    <s v="ALBIN GEORGE"/>
    <s v="SMA1"/>
    <d v="2025-07-19T15:08:00"/>
    <s v="JOTHY LAKSHMI JOTHILINGAM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4697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4701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703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704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705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4706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707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708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4709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4711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4712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4713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4715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4716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4721"/>
    <s v="SMA1"/>
    <x v="2"/>
    <m/>
    <m/>
    <m/>
    <s v="No"/>
    <m/>
    <m/>
    <m/>
    <d v="2025-07-25T09:00:00"/>
    <s v="ALBIN GEORGE"/>
    <s v="SMA1"/>
    <d v="2025-07-19T15:08:00"/>
    <s v="VANA MUTHU RAJA M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4722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4731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4734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6524"/>
    <s v="Vilathikulam"/>
    <s v="CUSTOMER SERVICE OFFICER"/>
    <x v="14"/>
    <x v="8"/>
    <n v="9786313480"/>
    <s v="SOUTH ZONE"/>
    <n v="7440"/>
    <s v="TASK-264737"/>
    <s v="SMA1"/>
    <x v="2"/>
    <m/>
    <m/>
    <m/>
    <s v="No"/>
    <m/>
    <m/>
    <m/>
    <d v="2025-07-25T09:00:00"/>
    <s v="ALBIN GEORGE"/>
    <s v="SMA1"/>
    <d v="2025-07-19T15:08:00"/>
    <s v="SURESH KUMAR M M"/>
    <m/>
    <d v="2025-07-25T00:00:00"/>
    <d v="1899-12-30T15:13:42"/>
  </r>
  <r>
    <n v="136524"/>
    <s v="Vilathikulam"/>
    <s v="CUSTOMER SERVICE OFFICER"/>
    <x v="14"/>
    <x v="8"/>
    <n v="9786313480"/>
    <s v="SOUTH ZONE"/>
    <n v="7440"/>
    <s v="TASK-264739"/>
    <s v="SMA1"/>
    <x v="2"/>
    <m/>
    <m/>
    <m/>
    <s v="No"/>
    <m/>
    <m/>
    <m/>
    <d v="2025-07-25T09:00:00"/>
    <s v="ALBIN GEORGE"/>
    <s v="SMA1"/>
    <d v="2025-07-19T15:08:00"/>
    <s v="SURESH KUMAR M M"/>
    <m/>
    <d v="2025-07-25T00:00:00"/>
    <d v="1899-12-30T15:13:42"/>
  </r>
  <r>
    <n v="136524"/>
    <s v="Vilathikulam"/>
    <s v="CUSTOMER SERVICE OFFICER"/>
    <x v="14"/>
    <x v="8"/>
    <n v="9786313480"/>
    <s v="SOUTH ZONE"/>
    <n v="7440"/>
    <s v="TASK-264741"/>
    <s v="SMA1"/>
    <x v="2"/>
    <m/>
    <m/>
    <m/>
    <s v="No"/>
    <m/>
    <m/>
    <m/>
    <d v="2025-07-25T09:00:00"/>
    <s v="ALBIN GEORGE"/>
    <s v="SMA1"/>
    <d v="2025-07-19T15:08:00"/>
    <s v="SURESH KUMAR M M"/>
    <m/>
    <d v="2025-07-25T00:00:00"/>
    <d v="1899-12-30T15:13:42"/>
  </r>
  <r>
    <n v="136524"/>
    <s v="Vilathikulam"/>
    <s v="CUSTOMER SERVICE OFFICER"/>
    <x v="14"/>
    <x v="8"/>
    <n v="9786313480"/>
    <s v="SOUTH ZONE"/>
    <n v="7440"/>
    <s v="TASK-264743"/>
    <s v="SMA1"/>
    <x v="2"/>
    <m/>
    <m/>
    <m/>
    <s v="No"/>
    <m/>
    <m/>
    <m/>
    <d v="2025-07-25T09:00:00"/>
    <s v="ALBIN GEORGE"/>
    <s v="SMA1"/>
    <d v="2025-07-19T15:08:00"/>
    <s v="SURESH KUMAR M M"/>
    <m/>
    <d v="2025-07-25T00:00:00"/>
    <d v="1899-12-30T15:13:42"/>
  </r>
  <r>
    <n v="29060"/>
    <s v="Kamuthi"/>
    <s v="CUSTOMER SERVICE OFFICER"/>
    <x v="35"/>
    <x v="8"/>
    <n v="8012805549"/>
    <s v="SOUTH ZONE"/>
    <n v="7073"/>
    <s v="TASK-264744"/>
    <s v="SMA1"/>
    <x v="2"/>
    <m/>
    <m/>
    <m/>
    <s v="No"/>
    <m/>
    <m/>
    <m/>
    <d v="2025-07-25T09:00:00"/>
    <s v="ALBIN GEORGE"/>
    <s v="SMA1"/>
    <d v="2025-07-19T15:08:00"/>
    <s v="ARJUN RAJENTHIRAN"/>
    <m/>
    <d v="2025-07-25T00:00:00"/>
    <d v="1899-12-30T15:13:42"/>
  </r>
  <r>
    <n v="29023"/>
    <s v="Kamuthi"/>
    <s v="CUSTOMER SERVICE OFFICER"/>
    <x v="35"/>
    <x v="8"/>
    <n v="8667509392"/>
    <s v="SOUTH ZONE"/>
    <n v="7073"/>
    <s v="TASK-264745"/>
    <s v="SMA1"/>
    <x v="2"/>
    <m/>
    <m/>
    <m/>
    <s v="No"/>
    <m/>
    <m/>
    <m/>
    <d v="2025-07-25T09:00:00"/>
    <s v="ALBIN GEORGE"/>
    <s v="SMA1"/>
    <d v="2025-07-19T15:08:00"/>
    <s v="VIJAYALAKSHMI RAJENDRAN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4751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4752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4756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4755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4754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64760"/>
    <s v="SMA1"/>
    <x v="2"/>
    <m/>
    <m/>
    <m/>
    <s v="No"/>
    <m/>
    <m/>
    <m/>
    <d v="2025-07-25T09:00:00"/>
    <s v="ALBIN GEORGE"/>
    <s v="SMA1"/>
    <d v="2025-07-19T15:08:00"/>
    <s v="ARUN KUMAR M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64761"/>
    <s v="SMA1"/>
    <x v="2"/>
    <m/>
    <m/>
    <m/>
    <s v="No"/>
    <m/>
    <m/>
    <m/>
    <d v="2025-07-25T09:00:00"/>
    <s v="ALBIN GEORGE"/>
    <s v="SMA1"/>
    <d v="2025-07-19T15:08:00"/>
    <s v="ARUN KUMAR M"/>
    <m/>
    <d v="2025-07-25T00:00:00"/>
    <d v="1899-12-30T15:13:42"/>
  </r>
  <r>
    <n v="136284"/>
    <s v="Sattur"/>
    <s v="CUSTOMER SERVICE OFFICER"/>
    <x v="35"/>
    <x v="8"/>
    <n v="9037823188"/>
    <s v="SOUTH ZONE"/>
    <n v="7082"/>
    <s v="TASK-264779"/>
    <s v="SMA1"/>
    <x v="2"/>
    <m/>
    <m/>
    <m/>
    <s v="No"/>
    <m/>
    <m/>
    <m/>
    <d v="2025-07-25T09:00:00"/>
    <s v="ALBIN GEORGE"/>
    <s v="SMA1"/>
    <d v="2025-07-19T15:08:00"/>
    <s v="SIVA P"/>
    <m/>
    <d v="2025-07-25T00:00:00"/>
    <d v="1899-12-30T15:13:42"/>
  </r>
  <r>
    <n v="134798"/>
    <s v="Sattur"/>
    <s v="ASSISTANT BRANCH MANAGER"/>
    <x v="35"/>
    <x v="8"/>
    <n v="9500782229"/>
    <s v="SOUTH ZONE"/>
    <n v="7082"/>
    <s v="TASK-264782"/>
    <s v="SMA1"/>
    <x v="2"/>
    <m/>
    <m/>
    <m/>
    <s v="No"/>
    <m/>
    <m/>
    <m/>
    <d v="2025-07-25T09:00:00"/>
    <s v="ALBIN GEORGE"/>
    <s v="SMA1"/>
    <d v="2025-07-19T15:08:00"/>
    <s v="ARUN K"/>
    <m/>
    <d v="2025-07-25T00:00:00"/>
    <d v="1899-12-30T15:13:42"/>
  </r>
  <r>
    <n v="132396"/>
    <s v="Tenkasi"/>
    <s v="ASSISTANT BRANCH MANAGER"/>
    <x v="35"/>
    <x v="8"/>
    <n v="6382178004"/>
    <s v="SOUTH ZONE"/>
    <n v="7244"/>
    <s v="TASK-264783"/>
    <s v="SMA1"/>
    <x v="2"/>
    <m/>
    <m/>
    <m/>
    <s v="No"/>
    <m/>
    <m/>
    <m/>
    <d v="2025-07-25T09:00:00"/>
    <s v="ALBIN GEORGE"/>
    <s v="SMA1"/>
    <d v="2025-07-19T15:08:00"/>
    <s v="KUMAR D"/>
    <m/>
    <d v="2025-07-25T00:00:00"/>
    <d v="1899-12-30T15:13:42"/>
  </r>
  <r>
    <n v="134798"/>
    <s v="Sattur"/>
    <s v="ASSISTANT BRANCH MANAGER"/>
    <x v="35"/>
    <x v="8"/>
    <n v="9500782229"/>
    <s v="SOUTH ZONE"/>
    <n v="7082"/>
    <s v="TASK-264784"/>
    <s v="SMA1"/>
    <x v="2"/>
    <m/>
    <m/>
    <m/>
    <s v="No"/>
    <m/>
    <m/>
    <m/>
    <d v="2025-07-25T09:00:00"/>
    <s v="ALBIN GEORGE"/>
    <s v="SMA1"/>
    <d v="2025-07-19T15:08:00"/>
    <s v="ARUN K"/>
    <m/>
    <d v="2025-07-25T00:00:00"/>
    <d v="1899-12-30T15:13:42"/>
  </r>
  <r>
    <n v="134798"/>
    <s v="Sattur"/>
    <s v="ASSISTANT BRANCH MANAGER"/>
    <x v="35"/>
    <x v="8"/>
    <n v="9500782229"/>
    <s v="SOUTH ZONE"/>
    <n v="7082"/>
    <s v="TASK-264785"/>
    <s v="SMA1"/>
    <x v="2"/>
    <m/>
    <m/>
    <m/>
    <s v="No"/>
    <m/>
    <m/>
    <m/>
    <d v="2025-07-25T09:00:00"/>
    <s v="ALBIN GEORGE"/>
    <s v="SMA1"/>
    <d v="2025-07-19T15:08:00"/>
    <s v="ARUN K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64786"/>
    <s v="SMA1"/>
    <x v="2"/>
    <m/>
    <m/>
    <m/>
    <s v="No"/>
    <m/>
    <m/>
    <m/>
    <d v="2025-07-25T09:00:00"/>
    <s v="ALBIN GEORGE"/>
    <s v="SMA1"/>
    <d v="2025-07-19T15:08:00"/>
    <s v="MANIKANNAN A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64791"/>
    <s v="SMA1"/>
    <x v="2"/>
    <m/>
    <m/>
    <m/>
    <s v="No"/>
    <m/>
    <m/>
    <m/>
    <d v="2025-07-25T09:00:00"/>
    <s v="ALBIN GEORGE"/>
    <s v="SMA1"/>
    <d v="2025-07-19T15:08:00"/>
    <s v="MANIKANNAN A"/>
    <m/>
    <d v="2025-07-25T00:00:00"/>
    <d v="1899-12-30T15:13:42"/>
  </r>
  <r>
    <n v="133877"/>
    <s v="Sivakasi"/>
    <s v="CUSTOMER SERVICE OFFICER"/>
    <x v="35"/>
    <x v="8"/>
    <n v="9597593874"/>
    <s v="SOUTH ZONE"/>
    <n v="7083"/>
    <s v="TASK-264799"/>
    <s v="SMA1"/>
    <x v="2"/>
    <m/>
    <m/>
    <m/>
    <s v="No"/>
    <m/>
    <m/>
    <m/>
    <d v="2025-07-25T09:00:00"/>
    <s v="ALBIN GEORGE"/>
    <s v="SMA1"/>
    <d v="2025-07-19T15:08:00"/>
    <s v="KARTHIK KUMAR S"/>
    <m/>
    <d v="2025-07-25T00:00:00"/>
    <d v="1899-12-30T15:13:42"/>
  </r>
  <r>
    <n v="135692"/>
    <s v="Sivakasi"/>
    <s v="CUSTOMER SERVICE OFFICER"/>
    <x v="35"/>
    <x v="8"/>
    <n v="9578129334"/>
    <s v="SOUTH ZONE"/>
    <n v="7083"/>
    <s v="TASK-264800"/>
    <s v="SMA1"/>
    <x v="2"/>
    <m/>
    <m/>
    <m/>
    <s v="No"/>
    <m/>
    <m/>
    <m/>
    <d v="2025-07-25T09:00:00"/>
    <s v="ALBIN GEORGE"/>
    <s v="SMA1"/>
    <d v="2025-07-19T15:08:00"/>
    <s v="PONPRAKASH V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01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02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4803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05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07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06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08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4810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4811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12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4813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4814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4817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4815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16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4818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4823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4824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4826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25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4827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4829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28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31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30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4832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4834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4833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2160"/>
    <s v="Edathua"/>
    <s v="CUSTOMER SERVICE OFFICER"/>
    <x v="5"/>
    <x v="4"/>
    <m/>
    <s v="SOUTH ZONE"/>
    <n v="7022"/>
    <s v="TASK-264837"/>
    <s v="SMA1"/>
    <x v="2"/>
    <m/>
    <m/>
    <m/>
    <s v="No"/>
    <m/>
    <m/>
    <m/>
    <d v="2025-07-25T09:00:00"/>
    <s v="ALBIN GEORGE"/>
    <s v="SMA1"/>
    <d v="2025-07-19T15:08:00"/>
    <s v="Adarsh T R"/>
    <m/>
    <d v="2025-07-25T00:00:00"/>
    <d v="1899-12-30T15:13:42"/>
  </r>
  <r>
    <n v="132668"/>
    <s v="Kalavoor"/>
    <s v="CUSTOMER SERVICE OFFICER"/>
    <x v="5"/>
    <x v="4"/>
    <n v="9633603925"/>
    <s v="SOUTH ZONE"/>
    <n v="7023"/>
    <s v="TASK-264843"/>
    <s v="SMA1"/>
    <x v="2"/>
    <m/>
    <m/>
    <m/>
    <s v="No"/>
    <m/>
    <m/>
    <m/>
    <d v="2025-07-25T09:00:00"/>
    <s v="ALBIN GEORGE"/>
    <s v="SMA1"/>
    <d v="2025-07-19T15:08:00"/>
    <s v="ASHIK DINAKAR"/>
    <m/>
    <d v="2025-07-25T00:00:00"/>
    <d v="1899-12-30T15:13:42"/>
  </r>
  <r>
    <n v="134686"/>
    <s v="Kalavoor"/>
    <s v="CUSTOMER SERVICE OFFICER"/>
    <x v="5"/>
    <x v="4"/>
    <n v="9562736202"/>
    <s v="SOUTH ZONE"/>
    <n v="7023"/>
    <s v="TASK-264845"/>
    <s v="SMA1"/>
    <x v="2"/>
    <m/>
    <m/>
    <m/>
    <s v="No"/>
    <m/>
    <m/>
    <m/>
    <d v="2025-07-25T09:00:00"/>
    <s v="ALBIN GEORGE"/>
    <s v="SMA1"/>
    <d v="2025-07-19T15:08:00"/>
    <s v="ANOOP O (Deleted)"/>
    <m/>
    <d v="2025-07-25T00:00:00"/>
    <d v="1899-12-30T15:13:42"/>
  </r>
  <r>
    <n v="134686"/>
    <s v="Kalavoor"/>
    <s v="CUSTOMER SERVICE OFFICER"/>
    <x v="5"/>
    <x v="4"/>
    <n v="9562736202"/>
    <s v="SOUTH ZONE"/>
    <n v="7023"/>
    <s v="TASK-264844"/>
    <s v="SMA1"/>
    <x v="2"/>
    <m/>
    <m/>
    <m/>
    <s v="No"/>
    <m/>
    <m/>
    <m/>
    <d v="2025-07-25T09:00:00"/>
    <s v="ALBIN GEORGE"/>
    <s v="SMA1"/>
    <d v="2025-07-19T15:08:00"/>
    <s v="ANOOP O (Deleted)"/>
    <m/>
    <d v="2025-07-25T00:00:00"/>
    <d v="1899-12-30T15:13:42"/>
  </r>
  <r>
    <n v="134024"/>
    <s v="Poochakkal"/>
    <s v="CUSTOMER SERVICE OFFICER"/>
    <x v="5"/>
    <x v="4"/>
    <n v="9037985481"/>
    <s v="SOUTH ZONE"/>
    <n v="7216"/>
    <s v="TASK-264846"/>
    <s v="SMA1"/>
    <x v="2"/>
    <m/>
    <m/>
    <m/>
    <s v="No"/>
    <m/>
    <m/>
    <m/>
    <d v="2025-07-25T09:00:00"/>
    <s v="ALBIN GEORGE"/>
    <s v="SMA1"/>
    <d v="2025-07-19T15:08:00"/>
    <s v="VIDHYAMOL V"/>
    <m/>
    <d v="2025-07-25T00:00:00"/>
    <d v="1899-12-30T15:13:42"/>
  </r>
  <r>
    <n v="134024"/>
    <s v="Poochakkal"/>
    <s v="CUSTOMER SERVICE OFFICER"/>
    <x v="5"/>
    <x v="4"/>
    <n v="9037985481"/>
    <s v="SOUTH ZONE"/>
    <n v="7216"/>
    <s v="TASK-264850"/>
    <s v="SMA1"/>
    <x v="2"/>
    <m/>
    <m/>
    <m/>
    <s v="No"/>
    <m/>
    <m/>
    <m/>
    <d v="2025-07-25T09:00:00"/>
    <s v="ALBIN GEORGE"/>
    <s v="SMA1"/>
    <d v="2025-07-19T15:08:00"/>
    <s v="VIDHYAMOL V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64853"/>
    <s v="SMA1"/>
    <x v="2"/>
    <m/>
    <m/>
    <m/>
    <s v="No"/>
    <m/>
    <m/>
    <m/>
    <d v="2025-07-25T09:00:00"/>
    <s v="ALBIN GEORGE"/>
    <s v="SMA1"/>
    <d v="2025-07-19T15:08:00"/>
    <s v="VISHNU.G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64855"/>
    <s v="SMA1"/>
    <x v="2"/>
    <m/>
    <m/>
    <m/>
    <s v="No"/>
    <m/>
    <m/>
    <m/>
    <d v="2025-07-25T09:00:00"/>
    <s v="ALBIN GEORGE"/>
    <s v="SMA1"/>
    <d v="2025-07-19T15:08:00"/>
    <s v="VISHNU.G"/>
    <m/>
    <d v="2025-07-25T00:00:00"/>
    <d v="1899-12-30T15:13:42"/>
  </r>
  <r>
    <n v="133825"/>
    <s v="Erumeli"/>
    <s v="CUSTOMER SERVICE OFFICER"/>
    <x v="5"/>
    <x v="4"/>
    <n v="9562182659"/>
    <s v="SOUTH ZONE"/>
    <n v="7025"/>
    <s v="TASK-264857"/>
    <s v="SMA1"/>
    <x v="2"/>
    <m/>
    <m/>
    <m/>
    <s v="No"/>
    <m/>
    <m/>
    <m/>
    <d v="2025-07-25T09:00:00"/>
    <s v="ALBIN GEORGE"/>
    <s v="SMA1"/>
    <d v="2025-07-19T15:08:00"/>
    <s v="ANEESH VS (Deleted)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64858"/>
    <s v="SMA1"/>
    <x v="2"/>
    <m/>
    <m/>
    <m/>
    <s v="No"/>
    <m/>
    <m/>
    <m/>
    <d v="2025-07-25T09:00:00"/>
    <s v="ALBIN GEORGE"/>
    <s v="SMA1"/>
    <d v="2025-07-19T15:08:00"/>
    <s v="SUJITHMON T S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64859"/>
    <s v="SMA1"/>
    <x v="2"/>
    <m/>
    <m/>
    <m/>
    <s v="No"/>
    <m/>
    <m/>
    <m/>
    <d v="2025-07-25T09:00:00"/>
    <s v="ALBIN GEORGE"/>
    <s v="SMA1"/>
    <d v="2025-07-19T15:08:00"/>
    <s v="SUJITHMON T S"/>
    <m/>
    <d v="2025-07-25T00:00:00"/>
    <d v="1899-12-30T15:13:42"/>
  </r>
  <r>
    <n v="133825"/>
    <s v="Erumeli"/>
    <s v="CUSTOMER SERVICE OFFICER"/>
    <x v="5"/>
    <x v="4"/>
    <n v="9562182659"/>
    <s v="SOUTH ZONE"/>
    <n v="7025"/>
    <s v="TASK-264860"/>
    <s v="SMA1"/>
    <x v="2"/>
    <m/>
    <m/>
    <m/>
    <s v="No"/>
    <m/>
    <m/>
    <m/>
    <d v="2025-07-25T09:00:00"/>
    <s v="ALBIN GEORGE"/>
    <s v="SMA1"/>
    <d v="2025-07-19T15:08:00"/>
    <s v="ANEESH VS (Deleted)"/>
    <m/>
    <d v="2025-07-25T00:00:00"/>
    <d v="1899-12-30T15:13:42"/>
  </r>
  <r>
    <n v="26868"/>
    <s v="Erumeli"/>
    <s v="CUSTOMER SERVICE OFFICER"/>
    <x v="5"/>
    <x v="4"/>
    <n v="9656010420"/>
    <s v="SOUTH ZONE"/>
    <n v="7025"/>
    <s v="TASK-264861"/>
    <s v="SMA1"/>
    <x v="2"/>
    <m/>
    <m/>
    <m/>
    <s v="No"/>
    <m/>
    <m/>
    <m/>
    <d v="2025-07-25T09:00:00"/>
    <s v="ALBIN GEORGE"/>
    <s v="SMA1"/>
    <d v="2025-07-19T15:08:00"/>
    <s v="JITHIN MOHAN"/>
    <m/>
    <d v="2025-07-25T00:00:00"/>
    <d v="1899-12-30T15:13:42"/>
  </r>
  <r>
    <n v="22889"/>
    <s v="Kaipattoor"/>
    <s v="CUSTOMER SERVICE OFFICER"/>
    <x v="5"/>
    <x v="4"/>
    <n v="9074461966"/>
    <s v="SOUTH ZONE"/>
    <n v="7020"/>
    <s v="TASK-264862"/>
    <s v="SMA1"/>
    <x v="2"/>
    <m/>
    <m/>
    <m/>
    <s v="No"/>
    <m/>
    <m/>
    <m/>
    <d v="2025-07-25T09:00:00"/>
    <s v="ALBIN GEORGE"/>
    <s v="SMA1"/>
    <d v="2025-07-19T15:08:00"/>
    <s v="REMYA KRISHNA R"/>
    <m/>
    <d v="2025-07-25T00:00:00"/>
    <d v="1899-12-30T15:13:42"/>
  </r>
  <r>
    <n v="22889"/>
    <s v="Kaipattoor"/>
    <s v="CUSTOMER SERVICE OFFICER"/>
    <x v="5"/>
    <x v="4"/>
    <n v="9074461966"/>
    <s v="SOUTH ZONE"/>
    <n v="7020"/>
    <s v="TASK-264863"/>
    <s v="SMA1"/>
    <x v="2"/>
    <m/>
    <m/>
    <m/>
    <s v="No"/>
    <m/>
    <m/>
    <m/>
    <d v="2025-07-25T09:00:00"/>
    <s v="ALBIN GEORGE"/>
    <s v="SMA1"/>
    <d v="2025-07-19T15:08:00"/>
    <s v="REMYA KRISHNA R"/>
    <m/>
    <d v="2025-07-25T00:00:00"/>
    <d v="1899-12-30T15:13:42"/>
  </r>
  <r>
    <n v="133901"/>
    <s v="Kaipattoor"/>
    <s v="CUSTOMER SERVICE OFFICER"/>
    <x v="5"/>
    <x v="4"/>
    <n v="9061809083"/>
    <s v="SOUTH ZONE"/>
    <n v="7020"/>
    <s v="TASK-264864"/>
    <s v="SMA1"/>
    <x v="2"/>
    <m/>
    <m/>
    <m/>
    <s v="No"/>
    <m/>
    <m/>
    <m/>
    <d v="2025-07-25T09:00:00"/>
    <s v="ALBIN GEORGE"/>
    <s v="SMA1"/>
    <d v="2025-07-19T15:08:00"/>
    <s v="KANNAN KB (Deleted)"/>
    <m/>
    <d v="2025-07-25T00:00:00"/>
    <d v="1899-12-30T15:13:42"/>
  </r>
  <r>
    <n v="134863"/>
    <s v="Nedumangad"/>
    <s v="CUSTOMER SERVICE OFFICER"/>
    <x v="5"/>
    <x v="4"/>
    <n v="9207295932"/>
    <s v="SOUTH ZONE"/>
    <n v="7053"/>
    <s v="TASK-264869"/>
    <s v="SMA1"/>
    <x v="2"/>
    <m/>
    <m/>
    <m/>
    <s v="No"/>
    <m/>
    <m/>
    <m/>
    <d v="2025-07-25T09:00:00"/>
    <s v="ALBIN GEORGE"/>
    <s v="SMA1"/>
    <d v="2025-07-19T15:08:00"/>
    <s v="SHILPA R"/>
    <m/>
    <d v="2025-07-25T00:00:00"/>
    <d v="1899-12-30T15:13:42"/>
  </r>
  <r>
    <n v="135045"/>
    <s v="Ambalathara"/>
    <s v="CUSTOMER SERVICE OFFICER"/>
    <x v="5"/>
    <x v="4"/>
    <n v="6282976257"/>
    <s v="SOUTH ZONE"/>
    <n v="7038"/>
    <s v="TASK-264871"/>
    <s v="SMA1"/>
    <x v="2"/>
    <m/>
    <m/>
    <m/>
    <s v="No"/>
    <m/>
    <m/>
    <m/>
    <d v="2025-07-25T09:00:00"/>
    <s v="ALBIN GEORGE"/>
    <s v="SMA1"/>
    <d v="2025-07-19T15:08:00"/>
    <s v="VIVEK M"/>
    <m/>
    <d v="2025-07-25T00:00:00"/>
    <d v="1899-12-30T15:13:42"/>
  </r>
  <r>
    <n v="135045"/>
    <s v="Ambalathara"/>
    <s v="CUSTOMER SERVICE OFFICER"/>
    <x v="5"/>
    <x v="4"/>
    <n v="6282976257"/>
    <s v="SOUTH ZONE"/>
    <n v="7038"/>
    <s v="TASK-264875"/>
    <s v="SMA1"/>
    <x v="2"/>
    <m/>
    <m/>
    <m/>
    <s v="No"/>
    <m/>
    <m/>
    <m/>
    <d v="2025-07-25T09:00:00"/>
    <s v="ALBIN GEORGE"/>
    <s v="SMA1"/>
    <d v="2025-07-19T15:08:00"/>
    <s v="VIVEK M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64882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29404"/>
    <s v="Kavathe Mahankal"/>
    <s v="CUSTOMER SERVICE OFFICER"/>
    <x v="31"/>
    <x v="5"/>
    <n v="9249099170"/>
    <s v="WESTERN ZONE"/>
    <n v="7408"/>
    <s v="TASK-264883"/>
    <s v="SMA1"/>
    <x v="2"/>
    <m/>
    <m/>
    <m/>
    <s v="No"/>
    <m/>
    <m/>
    <m/>
    <d v="2025-07-25T09:00:00"/>
    <s v="ALBIN GEORGE"/>
    <s v="SMA1"/>
    <d v="2025-07-19T15:08:00"/>
    <s v="ROHAN BAPUSO ZAMBARE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887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00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11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15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18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20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21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23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29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32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34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33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3799"/>
    <s v="Sangamner"/>
    <s v="CUSTOMER SERVICE OFFICER"/>
    <x v="3"/>
    <x v="1"/>
    <n v="9604781364"/>
    <s v="WESTERN ZONE"/>
    <n v="1768"/>
    <s v="TASK-264938"/>
    <s v="SMA1"/>
    <x v="2"/>
    <m/>
    <m/>
    <m/>
    <s v="No"/>
    <m/>
    <m/>
    <m/>
    <d v="2025-07-25T09:00:00"/>
    <s v="ALBIN GEORGE"/>
    <s v="SMA1"/>
    <d v="2025-07-19T15:08:00"/>
    <s v="ADNAN ISLAMODDIN ANSARI"/>
    <m/>
    <d v="2025-07-25T00:00:00"/>
    <d v="1899-12-30T15:13:42"/>
  </r>
  <r>
    <n v="133799"/>
    <s v="Sangamner"/>
    <s v="CUSTOMER SERVICE OFFICER"/>
    <x v="3"/>
    <x v="1"/>
    <n v="9604781364"/>
    <s v="WESTERN ZONE"/>
    <n v="1768"/>
    <s v="TASK-264941"/>
    <s v="SMA1"/>
    <x v="2"/>
    <m/>
    <m/>
    <m/>
    <s v="No"/>
    <m/>
    <m/>
    <m/>
    <d v="2025-07-25T09:00:00"/>
    <s v="ALBIN GEORGE"/>
    <s v="SMA1"/>
    <d v="2025-07-19T15:08:00"/>
    <s v="ADNAN ISLAMODDIN ANSARI"/>
    <m/>
    <d v="2025-07-25T00:00:00"/>
    <d v="1899-12-30T15:13:42"/>
  </r>
  <r>
    <n v="133799"/>
    <s v="Sangamner"/>
    <s v="CUSTOMER SERVICE OFFICER"/>
    <x v="3"/>
    <x v="1"/>
    <n v="9604781364"/>
    <s v="WESTERN ZONE"/>
    <n v="1768"/>
    <s v="TASK-264942"/>
    <s v="SMA1"/>
    <x v="2"/>
    <m/>
    <m/>
    <m/>
    <s v="No"/>
    <m/>
    <m/>
    <m/>
    <d v="2025-07-25T09:00:00"/>
    <s v="ALBIN GEORGE"/>
    <s v="SMA1"/>
    <d v="2025-07-19T15:08:00"/>
    <s v="ADNAN ISLAMODDIN ANSARI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4946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4949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4952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4948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4950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3672"/>
    <s v="Perundurai"/>
    <s v="CUSTOMER SERVICE OFFICER"/>
    <x v="36"/>
    <x v="8"/>
    <n v="9942741197"/>
    <s v="SOUTH ZONE"/>
    <n v="7296"/>
    <s v="TASK-264953"/>
    <s v="SMA1"/>
    <x v="2"/>
    <m/>
    <m/>
    <m/>
    <s v="No"/>
    <m/>
    <m/>
    <m/>
    <d v="2025-07-25T09:00:00"/>
    <s v="ALBIN GEORGE"/>
    <s v="SMA1"/>
    <d v="2025-07-19T15:08:00"/>
    <s v="PRAVEENKUMAR B V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4951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28830"/>
    <s v="Chengam"/>
    <s v="CUSTOMER SERVICE OFFICER"/>
    <x v="34"/>
    <x v="8"/>
    <n v="8714674861"/>
    <s v="SOUTH ZONE"/>
    <n v="7290"/>
    <s v="TASK-264954"/>
    <s v="SMA1"/>
    <x v="2"/>
    <m/>
    <m/>
    <m/>
    <s v="No"/>
    <m/>
    <m/>
    <m/>
    <d v="2025-07-25T09:00:00"/>
    <s v="ALBIN GEORGE"/>
    <s v="SMA1"/>
    <d v="2025-07-19T15:08:00"/>
    <s v="LAKSHMANAN DEVARAYAN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4955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64956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4960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4961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4962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4967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64968"/>
    <s v="SMA1"/>
    <x v="2"/>
    <m/>
    <m/>
    <m/>
    <s v="No"/>
    <m/>
    <m/>
    <m/>
    <d v="2025-07-25T09:00:00"/>
    <s v="ALBIN GEORGE"/>
    <s v="SMA1"/>
    <d v="2025-07-19T15:08:00"/>
    <s v="BHARATHI A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4969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4970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4971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64976"/>
    <s v="SMA1"/>
    <x v="2"/>
    <m/>
    <m/>
    <m/>
    <s v="No"/>
    <m/>
    <m/>
    <m/>
    <d v="2025-07-25T09:00:00"/>
    <s v="ALBIN GEORGE"/>
    <s v="SMA1"/>
    <d v="2025-07-19T15:08:00"/>
    <s v="MURUGANANTHAM MARIMUTHU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4975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4979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4982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9396"/>
    <s v="Chengam"/>
    <s v="ABM - MSME"/>
    <x v="34"/>
    <x v="8"/>
    <n v="9288013832"/>
    <s v="SOUTH ZONE"/>
    <n v="7290"/>
    <s v="TASK-264981"/>
    <s v="SMA1"/>
    <x v="2"/>
    <m/>
    <m/>
    <m/>
    <s v="No"/>
    <m/>
    <m/>
    <m/>
    <d v="2025-07-25T09:00:00"/>
    <s v="ALBIN GEORGE"/>
    <s v="SMA1"/>
    <d v="2025-07-19T15:08:00"/>
    <s v="VIGNESH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4983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4984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4985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64988"/>
    <s v="SMA1"/>
    <x v="2"/>
    <m/>
    <m/>
    <m/>
    <s v="No"/>
    <m/>
    <m/>
    <m/>
    <d v="2025-07-25T09:00:00"/>
    <s v="ALBIN GEORGE"/>
    <s v="SMA1"/>
    <d v="2025-07-19T15:08:00"/>
    <s v="MOHAN LAKSHMINARAYANAN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4993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4994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28650"/>
    <s v="Chidambaram"/>
    <s v="CUSTOMER SERVICE OFFICER"/>
    <x v="40"/>
    <x v="8"/>
    <n v="8637640964"/>
    <s v="SOUTH ZONE"/>
    <n v="7046"/>
    <s v="TASK-264998"/>
    <s v="SMA1"/>
    <x v="2"/>
    <m/>
    <m/>
    <m/>
    <s v="No"/>
    <m/>
    <m/>
    <m/>
    <d v="2025-07-25T09:00:00"/>
    <s v="ALBIN GEORGE"/>
    <s v="SMA1"/>
    <d v="2025-07-19T15:08:00"/>
    <s v="KAJIRATHAN KANDHAVEL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5000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65003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5007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5006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5004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65010"/>
    <s v="SMA1"/>
    <x v="2"/>
    <m/>
    <m/>
    <m/>
    <s v="No"/>
    <m/>
    <m/>
    <m/>
    <d v="2025-07-25T09:00:00"/>
    <s v="ALBIN GEORGE"/>
    <s v="SMA1"/>
    <d v="2025-07-19T15:08:00"/>
    <s v="MURUGANANTHAM MARIMUTHU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5011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5012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5014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5019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136330"/>
    <s v="Pandharpur"/>
    <s v="CUSTOMER SERVICE OFFICER"/>
    <x v="44"/>
    <x v="5"/>
    <n v="7057242993"/>
    <s v="WESTERN ZONE"/>
    <n v="7352"/>
    <s v="TASK-265020"/>
    <s v="SMA1"/>
    <x v="2"/>
    <m/>
    <m/>
    <m/>
    <s v="No"/>
    <m/>
    <m/>
    <m/>
    <d v="2025-07-25T09:00:00"/>
    <s v="ALBIN GEORGE"/>
    <s v="SMA1"/>
    <d v="2025-07-19T15:08:00"/>
    <s v="SHRIKANT SADASHIV KADAM"/>
    <m/>
    <d v="2025-07-25T00:00:00"/>
    <d v="1899-12-30T15:13:42"/>
  </r>
  <r>
    <n v="134300"/>
    <s v="Sangagiri"/>
    <s v="CUSTOMER SERVICE OFFICER"/>
    <x v="36"/>
    <x v="8"/>
    <n v="7695873681"/>
    <s v="SOUTH ZONE"/>
    <n v="7334"/>
    <s v="TASK-265021"/>
    <s v="SMA1"/>
    <x v="2"/>
    <m/>
    <m/>
    <m/>
    <s v="No"/>
    <m/>
    <m/>
    <m/>
    <d v="2025-07-25T09:00:00"/>
    <s v="ALBIN GEORGE"/>
    <s v="SMA1"/>
    <d v="2025-07-19T15:08:00"/>
    <s v="KARTHI SELVAM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65027"/>
    <s v="SMA1"/>
    <x v="2"/>
    <m/>
    <m/>
    <m/>
    <s v="No"/>
    <m/>
    <m/>
    <m/>
    <d v="2025-07-25T09:00:00"/>
    <s v="ALBIN GEORGE"/>
    <s v="SMA1"/>
    <d v="2025-07-19T15:08:00"/>
    <s v="SARAVANAN ARUNACHALAM"/>
    <m/>
    <d v="2025-07-25T00:00:00"/>
    <d v="1899-12-30T15:13:42"/>
  </r>
  <r>
    <n v="132293"/>
    <s v="Denkanikottai"/>
    <s v="CUSTOMER SERVICE OFFICER"/>
    <x v="36"/>
    <x v="8"/>
    <n v="8248974818"/>
    <s v="SOUTH ZONE"/>
    <n v="7342"/>
    <s v="TASK-265028"/>
    <s v="SMA1"/>
    <x v="2"/>
    <m/>
    <m/>
    <m/>
    <s v="No"/>
    <m/>
    <m/>
    <m/>
    <d v="2025-07-25T09:00:00"/>
    <s v="ALBIN GEORGE"/>
    <s v="SMA1"/>
    <d v="2025-07-19T15:08:00"/>
    <s v="JANAKI RAMAN VENKATES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5029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5031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65030"/>
    <s v="SMA1"/>
    <x v="2"/>
    <m/>
    <m/>
    <m/>
    <s v="No"/>
    <m/>
    <m/>
    <m/>
    <d v="2025-07-25T09:00:00"/>
    <s v="ALBIN GEORGE"/>
    <s v="SMA1"/>
    <d v="2025-07-19T15:08:00"/>
    <s v="MURUGANANTHAM MARIMUTHU"/>
    <m/>
    <d v="2025-07-25T00:00:00"/>
    <d v="1899-12-30T15:13:42"/>
  </r>
  <r>
    <n v="25878"/>
    <s v="Sangagiri"/>
    <s v="ASSISTANT BRANCH MANAGER"/>
    <x v="36"/>
    <x v="8"/>
    <n v="8220581289"/>
    <s v="SOUTH ZONE"/>
    <n v="7334"/>
    <s v="TASK-265033"/>
    <s v="SMA1"/>
    <x v="2"/>
    <m/>
    <m/>
    <m/>
    <s v="No"/>
    <m/>
    <m/>
    <m/>
    <d v="2025-07-25T09:00:00"/>
    <s v="ALBIN GEORGE"/>
    <s v="SMA1"/>
    <d v="2025-07-19T15:08:00"/>
    <s v="SAKTHIVEL SEERANGAN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5035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136330"/>
    <s v="Pandharpur"/>
    <s v="CUSTOMER SERVICE OFFICER"/>
    <x v="44"/>
    <x v="5"/>
    <n v="7057242993"/>
    <s v="WESTERN ZONE"/>
    <n v="7352"/>
    <s v="TASK-265036"/>
    <s v="SMA1"/>
    <x v="2"/>
    <m/>
    <m/>
    <m/>
    <s v="No"/>
    <m/>
    <m/>
    <m/>
    <d v="2025-07-25T09:00:00"/>
    <s v="ALBIN GEORGE"/>
    <s v="SMA1"/>
    <d v="2025-07-19T15:08:00"/>
    <s v="SHRIKANT SADASHIV KADAM"/>
    <m/>
    <d v="2025-07-25T00:00:00"/>
    <d v="1899-12-30T15:13:42"/>
  </r>
  <r>
    <n v="135358"/>
    <s v="Denkanikottai"/>
    <s v="CUSTOMER SERVICE OFFICER"/>
    <x v="36"/>
    <x v="8"/>
    <n v="9150397640"/>
    <s v="SOUTH ZONE"/>
    <n v="7342"/>
    <s v="TASK-265038"/>
    <s v="SMA1"/>
    <x v="2"/>
    <m/>
    <m/>
    <m/>
    <s v="No"/>
    <m/>
    <m/>
    <m/>
    <d v="2025-07-25T09:00:00"/>
    <s v="ALBIN GEORGE"/>
    <s v="SMA1"/>
    <d v="2025-07-19T15:08:00"/>
    <s v="Shanthakumar Thimmarayappa"/>
    <m/>
    <d v="2025-07-25T00:00:00"/>
    <d v="1899-12-30T15:13:42"/>
  </r>
  <r>
    <n v="135339"/>
    <s v="Solapur"/>
    <s v="CUSTOMER SERVICE OFFICER"/>
    <x v="44"/>
    <x v="5"/>
    <n v="9595966198"/>
    <s v="WESTERN ZONE"/>
    <n v="7251"/>
    <s v="TASK-265042"/>
    <s v="SMA1"/>
    <x v="2"/>
    <m/>
    <m/>
    <m/>
    <s v="No"/>
    <m/>
    <m/>
    <m/>
    <d v="2025-07-25T09:00:00"/>
    <s v="ALBIN GEORGE"/>
    <s v="SMA1"/>
    <d v="2025-07-19T15:08:00"/>
    <s v="SANTOSH SHIVAPPA UMADE"/>
    <m/>
    <d v="2025-07-25T00:00:00"/>
    <d v="1899-12-30T15:13:42"/>
  </r>
  <r>
    <n v="134538"/>
    <s v="Indapur"/>
    <s v="CUSTOMER SERVICE OFFICER"/>
    <x v="30"/>
    <x v="5"/>
    <n v="8767917004"/>
    <s v="WESTERN ZONE"/>
    <n v="7404"/>
    <s v="TASK-265044"/>
    <s v="SMA1"/>
    <x v="2"/>
    <m/>
    <m/>
    <m/>
    <s v="No"/>
    <m/>
    <m/>
    <m/>
    <d v="2025-07-25T09:00:00"/>
    <s v="ALBIN GEORGE"/>
    <s v="SMA1"/>
    <d v="2025-07-19T15:08:00"/>
    <s v="TEJAS LAXMAN DEVKULE (Deleted)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65053"/>
    <s v="SMA1"/>
    <x v="2"/>
    <m/>
    <m/>
    <m/>
    <s v="No"/>
    <m/>
    <m/>
    <m/>
    <d v="2025-07-25T09:00:00"/>
    <s v="ALBIN GEORGE"/>
    <s v="SMA1"/>
    <d v="2025-07-19T15:08:00"/>
    <s v="SARAVANAN ARUNACHALAM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65055"/>
    <s v="SMA1"/>
    <x v="2"/>
    <m/>
    <m/>
    <m/>
    <s v="No"/>
    <m/>
    <m/>
    <m/>
    <d v="2025-07-25T09:00:00"/>
    <s v="ALBIN GEORGE"/>
    <s v="SMA1"/>
    <d v="2025-07-19T15:08:00"/>
    <s v="SURYA SELVAKUMAR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5057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5058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5060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5061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3391"/>
    <s v="Mangalwedha"/>
    <s v="CUSTOMER SERVICE OFFICER"/>
    <x v="44"/>
    <x v="5"/>
    <n v="8329583638"/>
    <s v="WESTERN ZONE"/>
    <n v="7338"/>
    <s v="TASK-265063"/>
    <s v="SMA1"/>
    <x v="2"/>
    <m/>
    <m/>
    <m/>
    <s v="No"/>
    <m/>
    <m/>
    <m/>
    <d v="2025-07-25T09:00:00"/>
    <s v="ALBIN GEORGE"/>
    <s v="SMA1"/>
    <d v="2025-07-19T15:08:00"/>
    <s v="PRAMOD SIDDHESHWAR INGALE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5065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5064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5066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5073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5070"/>
    <s v="Thoothukudi"/>
    <s v="CUSTOMER SERVICE OFFICER"/>
    <x v="14"/>
    <x v="8"/>
    <n v="9025002153"/>
    <s v="SOUTH ZONE"/>
    <n v="1795"/>
    <s v="TASK-265079"/>
    <s v="SMA1"/>
    <x v="2"/>
    <m/>
    <m/>
    <m/>
    <s v="No"/>
    <m/>
    <m/>
    <m/>
    <d v="2025-07-25T09:00:00"/>
    <s v="ALBIN GEORGE"/>
    <s v="SMA1"/>
    <d v="2025-07-19T15:08:00"/>
    <s v="SANTHOSHKUMAR K"/>
    <m/>
    <d v="2025-07-25T00:00:00"/>
    <d v="1899-12-30T15:13:42"/>
  </r>
  <r>
    <n v="136523"/>
    <s v="Sangagiri"/>
    <s v="CUSTOMER SERVICE OFFICER"/>
    <x v="36"/>
    <x v="8"/>
    <n v="9345070493"/>
    <s v="SOUTH ZONE"/>
    <n v="7334"/>
    <s v="TASK-265085"/>
    <s v="SMA1"/>
    <x v="2"/>
    <m/>
    <m/>
    <m/>
    <s v="No"/>
    <m/>
    <m/>
    <m/>
    <d v="2025-07-25T09:00:00"/>
    <s v="ALBIN GEORGE"/>
    <s v="SMA1"/>
    <d v="2025-07-19T15:08:00"/>
    <s v="ABIMANYU PERUMAL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65087"/>
    <s v="SMA1"/>
    <x v="2"/>
    <m/>
    <m/>
    <m/>
    <s v="No"/>
    <m/>
    <m/>
    <m/>
    <d v="2025-07-25T09:00:00"/>
    <s v="ALBIN GEORGE"/>
    <s v="SMA1"/>
    <d v="2025-07-19T15:08:00"/>
    <s v="RAMALINGAM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65088"/>
    <s v="SMA1"/>
    <x v="2"/>
    <m/>
    <m/>
    <m/>
    <s v="No"/>
    <m/>
    <m/>
    <m/>
    <d v="2025-07-25T09:00:00"/>
    <s v="ALBIN GEORGE"/>
    <s v="SMA1"/>
    <d v="2025-07-19T15:08:00"/>
    <s v="VISHNU.G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65090"/>
    <s v="SMA1"/>
    <x v="2"/>
    <m/>
    <m/>
    <m/>
    <s v="No"/>
    <m/>
    <m/>
    <m/>
    <d v="2025-07-25T09:00:00"/>
    <s v="ALBIN GEORGE"/>
    <s v="SMA1"/>
    <d v="2025-07-19T15:08:00"/>
    <s v="VISHNU.G"/>
    <m/>
    <d v="2025-07-25T00:00:00"/>
    <d v="1899-12-30T15:13:42"/>
  </r>
  <r>
    <n v="134349"/>
    <s v="Nilanga"/>
    <s v="CUSTOMER SERVICE OFFICER"/>
    <x v="1"/>
    <x v="1"/>
    <n v="9209704965"/>
    <s v="WESTERN ZONE"/>
    <n v="1777"/>
    <s v="TASK-265091"/>
    <s v="SMA1"/>
    <x v="2"/>
    <m/>
    <m/>
    <m/>
    <s v="No"/>
    <m/>
    <m/>
    <m/>
    <d v="2025-07-25T09:00:00"/>
    <s v="ALBIN GEORGE"/>
    <s v="SMA1"/>
    <d v="2025-07-19T15:08:00"/>
    <s v="PRAVIN MOHAN DHUMAL"/>
    <m/>
    <d v="2025-07-25T00:00:00"/>
    <d v="1899-12-30T15:13:42"/>
  </r>
  <r>
    <n v="16183"/>
    <s v="Muthukulam"/>
    <s v="CUSTOMER SERVICE OFFICER"/>
    <x v="5"/>
    <x v="4"/>
    <n v="9288010933"/>
    <s v="SOUTH ZONE"/>
    <n v="7024"/>
    <s v="TASK-265089"/>
    <s v="SMA1"/>
    <x v="2"/>
    <m/>
    <m/>
    <m/>
    <s v="No"/>
    <m/>
    <m/>
    <m/>
    <d v="2025-07-25T09:00:00"/>
    <s v="ALBIN GEORGE"/>
    <s v="SMA1"/>
    <d v="2025-07-19T15:08:00"/>
    <s v="VISHNU.G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65095"/>
    <s v="SMA1"/>
    <x v="2"/>
    <m/>
    <m/>
    <m/>
    <s v="No"/>
    <m/>
    <m/>
    <m/>
    <d v="2025-07-25T09:00:00"/>
    <s v="ALBIN GEORGE"/>
    <s v="SMA1"/>
    <d v="2025-07-19T15:08:00"/>
    <s v="VINOD JAYRAM DONGARE"/>
    <m/>
    <d v="2025-07-25T00:00:00"/>
    <d v="1899-12-30T15:13:42"/>
  </r>
  <r>
    <n v="28708"/>
    <s v="Palghar"/>
    <s v="CUSTOMER SERVICE OFFICER"/>
    <x v="39"/>
    <x v="5"/>
    <n v="8848004216"/>
    <s v="WESTERN ZONE"/>
    <n v="1780"/>
    <s v="TASK-265100"/>
    <s v="SMA1"/>
    <x v="2"/>
    <m/>
    <m/>
    <m/>
    <s v="No"/>
    <m/>
    <m/>
    <m/>
    <d v="2025-07-25T09:00:00"/>
    <s v="ALBIN GEORGE"/>
    <s v="SMA1"/>
    <d v="2025-07-19T15:08:00"/>
    <s v="SAURABH PRAMOD MORE"/>
    <m/>
    <d v="2025-07-25T00:00:00"/>
    <d v="1899-12-30T15:13:42"/>
  </r>
  <r>
    <n v="134538"/>
    <s v="Indapur"/>
    <s v="CUSTOMER SERVICE OFFICER"/>
    <x v="30"/>
    <x v="5"/>
    <n v="8767917004"/>
    <s v="WESTERN ZONE"/>
    <n v="7404"/>
    <s v="TASK-265105"/>
    <s v="SMA1"/>
    <x v="2"/>
    <m/>
    <m/>
    <m/>
    <s v="No"/>
    <m/>
    <m/>
    <m/>
    <d v="2025-07-25T09:00:00"/>
    <s v="ALBIN GEORGE"/>
    <s v="SMA1"/>
    <d v="2025-07-19T15:08:00"/>
    <s v="TEJAS LAXMAN DEVKULE (Deleted)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65107"/>
    <s v="SMA1"/>
    <x v="2"/>
    <m/>
    <m/>
    <m/>
    <s v="No"/>
    <m/>
    <m/>
    <m/>
    <d v="2025-07-25T09:00:00"/>
    <s v="ALBIN GEORGE"/>
    <s v="SMA1"/>
    <d v="2025-07-19T15:08:00"/>
    <s v="SIBIN B"/>
    <m/>
    <d v="2025-07-25T00:00:00"/>
    <d v="1899-12-30T15:13:42"/>
  </r>
  <r>
    <n v="133391"/>
    <s v="Mangalwedha"/>
    <s v="CUSTOMER SERVICE OFFICER"/>
    <x v="44"/>
    <x v="5"/>
    <n v="8329583638"/>
    <s v="WESTERN ZONE"/>
    <n v="7338"/>
    <s v="TASK-265108"/>
    <s v="SMA1"/>
    <x v="2"/>
    <m/>
    <m/>
    <m/>
    <s v="No"/>
    <m/>
    <m/>
    <m/>
    <d v="2025-07-25T09:00:00"/>
    <s v="ALBIN GEORGE"/>
    <s v="SMA1"/>
    <d v="2025-07-19T15:08:00"/>
    <s v="PRAMOD SIDDHESHWAR INGALE"/>
    <m/>
    <d v="2025-07-25T00:00:00"/>
    <d v="1899-12-30T15:13:42"/>
  </r>
  <r>
    <n v="135759"/>
    <s v="Chemperi"/>
    <s v="CUSTOMER SERVICE OFFICER"/>
    <x v="37"/>
    <x v="4"/>
    <n v="8921399366"/>
    <s v="SOUTH ZONE"/>
    <n v="7325"/>
    <s v="TASK-265109"/>
    <s v="SMA1"/>
    <x v="2"/>
    <m/>
    <m/>
    <m/>
    <s v="No"/>
    <m/>
    <m/>
    <m/>
    <d v="2025-07-25T09:00:00"/>
    <s v="ALBIN GEORGE"/>
    <s v="SMA1"/>
    <d v="2025-07-19T15:08:00"/>
    <s v="BITTO THOMAS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5114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5117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5118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TASK-265120"/>
    <s v="SMA1"/>
    <x v="2"/>
    <m/>
    <m/>
    <m/>
    <s v="No"/>
    <m/>
    <m/>
    <m/>
    <d v="2025-07-25T09:00:00"/>
    <s v="ALBIN GEORGE"/>
    <s v="SMA1"/>
    <d v="2025-07-19T15:08:00"/>
    <s v="JANANI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5121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5125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4937"/>
    <s v="Indapur"/>
    <s v="CUSTOMER SERVICE OFFICER"/>
    <x v="30"/>
    <x v="5"/>
    <n v="7447626433"/>
    <s v="WESTERN ZONE"/>
    <n v="7404"/>
    <s v="TASK-265132"/>
    <s v="SMA1"/>
    <x v="2"/>
    <m/>
    <m/>
    <m/>
    <s v="No"/>
    <m/>
    <m/>
    <m/>
    <d v="2025-07-25T09:00:00"/>
    <s v="ALBIN GEORGE"/>
    <s v="SMA1"/>
    <d v="2025-07-19T15:08:00"/>
    <s v="RUSHIKESH UTTAM NIMBALKAR"/>
    <m/>
    <d v="2025-07-25T00:00:00"/>
    <d v="1899-12-30T15:13:42"/>
  </r>
  <r>
    <n v="136523"/>
    <s v="Sangagiri"/>
    <s v="CUSTOMER SERVICE OFFICER"/>
    <x v="36"/>
    <x v="8"/>
    <n v="9345070493"/>
    <s v="SOUTH ZONE"/>
    <n v="7334"/>
    <s v="TASK-265134"/>
    <s v="SMA1"/>
    <x v="2"/>
    <m/>
    <m/>
    <m/>
    <s v="No"/>
    <m/>
    <m/>
    <m/>
    <d v="2025-07-25T09:00:00"/>
    <s v="ALBIN GEORGE"/>
    <s v="SMA1"/>
    <d v="2025-07-19T15:08:00"/>
    <s v="ABIMANYU PERUMAL"/>
    <m/>
    <d v="2025-07-25T00:00:00"/>
    <d v="1899-12-30T15:13:42"/>
  </r>
  <r>
    <n v="134989"/>
    <s v="Akkalkot"/>
    <s v="CUSTOMER SERVICE OFFICER"/>
    <x v="44"/>
    <x v="5"/>
    <n v="9373644768"/>
    <s v="WESTERN ZONE"/>
    <n v="7250"/>
    <s v="TASK-265135"/>
    <s v="SMA1"/>
    <x v="2"/>
    <m/>
    <m/>
    <m/>
    <s v="No"/>
    <m/>
    <m/>
    <m/>
    <d v="2025-07-25T09:00:00"/>
    <s v="ALBIN GEORGE"/>
    <s v="SMA1"/>
    <d v="2025-07-19T15:08:00"/>
    <s v="LAXMIKANT BARGALI BANDICHODE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65137"/>
    <s v="SMA1"/>
    <x v="2"/>
    <m/>
    <m/>
    <m/>
    <s v="No"/>
    <m/>
    <m/>
    <m/>
    <d v="2025-07-25T09:00:00"/>
    <s v="ALBIN GEORGE"/>
    <s v="SMA1"/>
    <d v="2025-07-19T15:08:00"/>
    <s v="RAJI RAVI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5140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3792"/>
    <s v="Solapur"/>
    <s v="CUSTOMER SERVICE OFFICER"/>
    <x v="44"/>
    <x v="5"/>
    <n v="9730014041"/>
    <s v="WESTERN ZONE"/>
    <n v="7251"/>
    <s v="TASK-265145"/>
    <s v="SMA1"/>
    <x v="2"/>
    <m/>
    <m/>
    <m/>
    <s v="No"/>
    <m/>
    <m/>
    <m/>
    <d v="2025-07-25T09:00:00"/>
    <s v="ALBIN GEORGE"/>
    <s v="SMA1"/>
    <d v="2025-07-19T15:08:00"/>
    <s v="SIDDHARAM APPARAO CHABUKSWAR"/>
    <m/>
    <d v="2025-07-25T00:00:00"/>
    <d v="1899-12-30T15:13:42"/>
  </r>
  <r>
    <n v="136523"/>
    <s v="Sangagiri"/>
    <s v="CUSTOMER SERVICE OFFICER"/>
    <x v="36"/>
    <x v="8"/>
    <n v="9345070493"/>
    <s v="SOUTH ZONE"/>
    <n v="7334"/>
    <s v="TASK-265146"/>
    <s v="SMA1"/>
    <x v="2"/>
    <m/>
    <m/>
    <m/>
    <s v="No"/>
    <m/>
    <m/>
    <m/>
    <d v="2025-07-25T09:00:00"/>
    <s v="ALBIN GEORGE"/>
    <s v="SMA1"/>
    <d v="2025-07-19T15:08:00"/>
    <s v="ABIMANYU PERUMAL"/>
    <m/>
    <d v="2025-07-25T00:00:00"/>
    <d v="1899-12-30T15:13:42"/>
  </r>
  <r>
    <n v="135209"/>
    <s v="Rahata"/>
    <s v="CUSTOMER SERVICE OFFICER"/>
    <x v="3"/>
    <x v="1"/>
    <n v="7218180181"/>
    <s v="WESTERN ZONE"/>
    <n v="7349"/>
    <s v="TASK-265148"/>
    <s v="SMA1"/>
    <x v="2"/>
    <m/>
    <m/>
    <m/>
    <s v="No"/>
    <m/>
    <m/>
    <m/>
    <d v="2025-07-25T09:00:00"/>
    <s v="ALBIN GEORGE"/>
    <s v="SMA1"/>
    <d v="2025-07-19T15:08:00"/>
    <s v="JAYASHRI MACHHINDRA BADHE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5150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5155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135368"/>
    <s v="Mecheri"/>
    <s v="CUSTOMER SERVICE OFFICER (COLLECTION)"/>
    <x v="36"/>
    <x v="8"/>
    <n v="9025456583"/>
    <s v="SOUTH ZONE"/>
    <n v="7343"/>
    <s v="TASK-265156"/>
    <s v="SMA1"/>
    <x v="2"/>
    <m/>
    <m/>
    <m/>
    <s v="No"/>
    <m/>
    <m/>
    <m/>
    <d v="2025-07-25T09:00:00"/>
    <s v="ALBIN GEORGE"/>
    <s v="SMA1"/>
    <d v="2025-07-19T15:08:00"/>
    <s v="TAMILARASU RASA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65157"/>
    <s v="SMA1"/>
    <x v="2"/>
    <m/>
    <m/>
    <m/>
    <s v="No"/>
    <m/>
    <m/>
    <m/>
    <d v="2025-07-25T09:00:00"/>
    <s v="ALBIN GEORGE"/>
    <s v="SMA1"/>
    <d v="2025-07-19T15:08:00"/>
    <s v="SUNDARAPANDI SEKAR"/>
    <m/>
    <d v="2025-07-25T00:00:00"/>
    <d v="1899-12-30T15:13:42"/>
  </r>
  <r>
    <n v="132030"/>
    <s v="Mecheri"/>
    <s v="CUSTOMER SERVICE OFFICER"/>
    <x v="36"/>
    <x v="8"/>
    <n v="7339259733"/>
    <s v="SOUTH ZONE"/>
    <n v="7343"/>
    <s v="TASK-265159"/>
    <s v="SMA1"/>
    <x v="2"/>
    <m/>
    <m/>
    <m/>
    <s v="No"/>
    <m/>
    <m/>
    <m/>
    <d v="2025-07-25T09:00:00"/>
    <s v="ALBIN GEORGE"/>
    <s v="SMA1"/>
    <d v="2025-07-19T15:08:00"/>
    <s v="SUNDARAPANDI SEKAR"/>
    <m/>
    <d v="2025-07-25T00:00:00"/>
    <d v="1899-12-30T15:13:42"/>
  </r>
  <r>
    <n v="135678"/>
    <s v="Koliyanur"/>
    <s v="CUSTOMER SERVICE OFFICER"/>
    <x v="40"/>
    <x v="8"/>
    <n v="7305471690"/>
    <s v="SOUTH ZONE"/>
    <n v="7034"/>
    <s v="TASK-265164"/>
    <s v="SMA1"/>
    <x v="2"/>
    <m/>
    <m/>
    <m/>
    <s v="No"/>
    <m/>
    <m/>
    <m/>
    <d v="2025-07-25T09:00:00"/>
    <s v="ALBIN GEORGE"/>
    <s v="SMA1"/>
    <d v="2025-07-19T15:08:00"/>
    <s v="JANANI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5166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5169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5171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5172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5177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65179"/>
    <s v="SMA1"/>
    <x v="2"/>
    <m/>
    <m/>
    <m/>
    <s v="No"/>
    <m/>
    <m/>
    <m/>
    <d v="2025-07-25T09:00:00"/>
    <s v="ALBIN GEORGE"/>
    <s v="SMA1"/>
    <d v="2025-07-19T15:08:00"/>
    <s v="AJITH THIRUPPATHI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5189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5188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5191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5195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5196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5205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5203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5204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65207"/>
    <s v="SMA1"/>
    <x v="2"/>
    <m/>
    <m/>
    <m/>
    <s v="No"/>
    <m/>
    <m/>
    <m/>
    <d v="2025-07-25T09:00:00"/>
    <s v="ALBIN GEORGE"/>
    <s v="SMA1"/>
    <d v="2025-07-19T15:08:00"/>
    <s v="SHYJINA SIMO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65212"/>
    <s v="SMA1"/>
    <x v="2"/>
    <m/>
    <m/>
    <m/>
    <s v="No"/>
    <m/>
    <m/>
    <m/>
    <d v="2025-07-25T09:00:00"/>
    <s v="ALBIN GEORGE"/>
    <s v="SMA1"/>
    <d v="2025-07-19T15:08:00"/>
    <s v="ROSHAN SHIVARAM CHAVHAN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5213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27972"/>
    <s v="Chengam"/>
    <s v="CUSTOMER SERVICE OFFICER"/>
    <x v="34"/>
    <x v="8"/>
    <n v="8714659457"/>
    <s v="SOUTH ZONE"/>
    <n v="7290"/>
    <s v="TASK-265214"/>
    <s v="SMA1"/>
    <x v="2"/>
    <m/>
    <m/>
    <m/>
    <s v="No"/>
    <m/>
    <m/>
    <m/>
    <d v="2025-07-25T09:00:00"/>
    <s v="ALBIN GEORGE"/>
    <s v="SMA1"/>
    <d v="2025-07-19T15:08:00"/>
    <s v="RAVIVARMA S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65216"/>
    <s v="SMA1"/>
    <x v="2"/>
    <m/>
    <m/>
    <m/>
    <s v="No"/>
    <m/>
    <m/>
    <m/>
    <d v="2025-07-25T09:00:00"/>
    <s v="ALBIN GEORGE"/>
    <s v="SMA1"/>
    <d v="2025-07-19T15:08:00"/>
    <s v="MANIKANDAN PALANI"/>
    <m/>
    <d v="2025-07-25T00:00:00"/>
    <d v="1899-12-30T15:13:42"/>
  </r>
  <r>
    <n v="15164"/>
    <s v="Arani"/>
    <s v="ASSISTANT BRANCH MANAGER"/>
    <x v="25"/>
    <x v="0"/>
    <m/>
    <s v="WESTERN ZONE"/>
    <n v="7208"/>
    <s v="TASK-265220"/>
    <s v="SMA1"/>
    <x v="2"/>
    <m/>
    <m/>
    <m/>
    <s v="No"/>
    <m/>
    <m/>
    <m/>
    <d v="2025-07-25T09:00:00"/>
    <s v="ALBIN GEORGE"/>
    <s v="SMA1"/>
    <d v="2025-07-19T15:08:00"/>
    <s v="MAHESH NAMDEV CHAVHAN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5221"/>
    <s v="SMA1"/>
    <x v="2"/>
    <m/>
    <m/>
    <m/>
    <s v="No"/>
    <m/>
    <m/>
    <m/>
    <d v="2025-07-25T09:00:00"/>
    <s v="ALBIN GEORGE"/>
    <s v="SMA1"/>
    <d v="2025-07-19T15:08:00"/>
    <s v="RUPESH RAYSING CHAVHAN"/>
    <m/>
    <d v="2025-07-25T00:00:00"/>
    <d v="1899-12-30T15:13:42"/>
  </r>
  <r>
    <n v="133903"/>
    <s v="Karuvanchal"/>
    <s v="CUSTOMER SERVICE OFFICER"/>
    <x v="37"/>
    <x v="4"/>
    <n v="9496339692"/>
    <s v="SOUTH ZONE"/>
    <n v="7402"/>
    <s v="TASK-265223"/>
    <s v="SMA1"/>
    <x v="2"/>
    <m/>
    <m/>
    <m/>
    <s v="No"/>
    <m/>
    <m/>
    <m/>
    <d v="2025-07-25T09:00:00"/>
    <s v="ALBIN GEORGE"/>
    <s v="SMA1"/>
    <d v="2025-07-19T15:08:00"/>
    <s v="NIKHIL FRANCIS (Deleted)"/>
    <m/>
    <d v="2025-07-25T00:00:00"/>
    <d v="1899-12-30T15:13:42"/>
  </r>
  <r>
    <n v="133903"/>
    <s v="Karuvanchal"/>
    <s v="CUSTOMER SERVICE OFFICER"/>
    <x v="37"/>
    <x v="4"/>
    <n v="9496339692"/>
    <s v="SOUTH ZONE"/>
    <n v="7402"/>
    <s v="TASK-265222"/>
    <s v="SMA1"/>
    <x v="2"/>
    <m/>
    <m/>
    <m/>
    <s v="No"/>
    <m/>
    <m/>
    <m/>
    <d v="2025-07-25T09:00:00"/>
    <s v="ALBIN GEORGE"/>
    <s v="SMA1"/>
    <d v="2025-07-19T15:08:00"/>
    <s v="NIKHIL FRANCIS (Deleted)"/>
    <m/>
    <d v="2025-07-25T00:00:00"/>
    <d v="1899-12-30T15:13:42"/>
  </r>
  <r>
    <n v="130396"/>
    <s v="Karuvanchal"/>
    <s v="CUSTOMER SERVICE OFFICER"/>
    <x v="37"/>
    <x v="4"/>
    <n v="8157003504"/>
    <s v="SOUTH ZONE"/>
    <n v="7402"/>
    <s v="TASK-265224"/>
    <s v="SMA1"/>
    <x v="2"/>
    <m/>
    <m/>
    <m/>
    <s v="No"/>
    <m/>
    <m/>
    <m/>
    <d v="2025-07-25T09:00:00"/>
    <s v="ALBIN GEORGE"/>
    <s v="SMA1"/>
    <d v="2025-07-19T15:08:00"/>
    <s v="AMAL M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5228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232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65233"/>
    <s v="SMA1"/>
    <x v="2"/>
    <m/>
    <m/>
    <m/>
    <s v="No"/>
    <m/>
    <m/>
    <m/>
    <d v="2025-07-25T09:00:00"/>
    <s v="ALBIN GEORGE"/>
    <s v="SMA1"/>
    <d v="2025-07-19T15:08:00"/>
    <s v="MURUGANANTHAM MARIMUTHU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236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5238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5237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4594"/>
    <s v="Vishrantwadi"/>
    <s v="CUSTOMER SERVICE OFFICER"/>
    <x v="30"/>
    <x v="5"/>
    <n v="7083393868"/>
    <s v="WESTERN ZONE"/>
    <n v="7442"/>
    <s v="TASK-265242"/>
    <s v="SMA1"/>
    <x v="2"/>
    <m/>
    <m/>
    <m/>
    <s v="No"/>
    <m/>
    <m/>
    <m/>
    <d v="2025-07-25T09:00:00"/>
    <s v="ALBIN GEORGE"/>
    <s v="SMA1"/>
    <d v="2025-07-19T15:08:00"/>
    <s v="MANSI KRUSHNA SAWANT"/>
    <m/>
    <d v="2025-07-25T00:00:00"/>
    <d v="1899-12-30T15:13:42"/>
  </r>
  <r>
    <n v="135127"/>
    <s v="Chinchwad"/>
    <s v="CUSTOMER SERVICE OFFICER"/>
    <x v="30"/>
    <x v="5"/>
    <n v="7758936501"/>
    <s v="WESTERN ZONE"/>
    <n v="7175"/>
    <s v="TASK-265243"/>
    <s v="SMA1"/>
    <x v="2"/>
    <m/>
    <m/>
    <m/>
    <s v="No"/>
    <m/>
    <m/>
    <m/>
    <d v="2025-07-25T09:00:00"/>
    <s v="ALBIN GEORGE"/>
    <s v="SMA1"/>
    <d v="2025-07-19T15:08:00"/>
    <s v="ANKIT PRAMOD SHINDE (Deleted)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245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5250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5251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5253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5254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5255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65263"/>
    <s v="SMA1"/>
    <x v="2"/>
    <m/>
    <m/>
    <m/>
    <s v="No"/>
    <m/>
    <m/>
    <m/>
    <d v="2025-07-25T09:00:00"/>
    <s v="ALBIN GEORGE"/>
    <s v="SMA1"/>
    <d v="2025-07-19T15:08:00"/>
    <s v="SHUBHAM BABAN BULAKHE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65266"/>
    <s v="SMA1"/>
    <x v="2"/>
    <m/>
    <m/>
    <m/>
    <s v="No"/>
    <m/>
    <m/>
    <m/>
    <d v="2025-07-25T09:00:00"/>
    <s v="ALBIN GEORGE"/>
    <s v="SMA1"/>
    <d v="2025-07-19T15:08:00"/>
    <s v="SHUBHAM BABAN BULAKHE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65267"/>
    <s v="SMA1"/>
    <x v="2"/>
    <m/>
    <m/>
    <m/>
    <s v="No"/>
    <m/>
    <m/>
    <m/>
    <d v="2025-07-25T09:00:00"/>
    <s v="ALBIN GEORGE"/>
    <s v="SMA1"/>
    <d v="2025-07-19T15:08:00"/>
    <s v="JAIBHIM LAXMAN KAMBLE"/>
    <m/>
    <d v="2025-07-25T00:00:00"/>
    <d v="1899-12-30T15:13:42"/>
  </r>
  <r>
    <n v="29318"/>
    <s v="Kothrud"/>
    <s v="CUSTOMER SERVICE OFFICER"/>
    <x v="30"/>
    <x v="5"/>
    <n v="9249099166"/>
    <s v="WESTERN ZONE"/>
    <n v="7174"/>
    <s v="TASK-265268"/>
    <s v="SMA1"/>
    <x v="2"/>
    <m/>
    <m/>
    <m/>
    <s v="No"/>
    <m/>
    <m/>
    <m/>
    <d v="2025-07-25T09:00:00"/>
    <s v="ALBIN GEORGE"/>
    <s v="SMA1"/>
    <d v="2025-07-19T15:08:00"/>
    <s v="VIGHANESH DHONDIBHAU MADANE"/>
    <m/>
    <d v="2025-07-25T00:00:00"/>
    <d v="1899-12-30T15:13:42"/>
  </r>
  <r>
    <n v="135127"/>
    <s v="Chinchwad"/>
    <s v="CUSTOMER SERVICE OFFICER"/>
    <x v="30"/>
    <x v="5"/>
    <n v="7758936501"/>
    <s v="WESTERN ZONE"/>
    <n v="7175"/>
    <s v="TASK-265270"/>
    <s v="SMA1"/>
    <x v="2"/>
    <m/>
    <m/>
    <m/>
    <s v="No"/>
    <m/>
    <m/>
    <m/>
    <d v="2025-07-25T09:00:00"/>
    <s v="ALBIN GEORGE"/>
    <s v="SMA1"/>
    <d v="2025-07-19T15:08:00"/>
    <s v="ANKIT PRAMOD SHINDE (Deleted)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65269"/>
    <s v="SMA1"/>
    <x v="2"/>
    <m/>
    <m/>
    <m/>
    <s v="No"/>
    <m/>
    <m/>
    <m/>
    <d v="2025-07-25T09:00:00"/>
    <s v="ALBIN GEORGE"/>
    <s v="SMA1"/>
    <d v="2025-07-19T15:08:00"/>
    <s v="SANDESH DNYANESHWAR KHANDARE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5271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3391"/>
    <s v="Mangalwedha"/>
    <s v="CUSTOMER SERVICE OFFICER"/>
    <x v="44"/>
    <x v="5"/>
    <n v="8329583638"/>
    <s v="WESTERN ZONE"/>
    <n v="7338"/>
    <s v="TASK-265272"/>
    <s v="SMA1"/>
    <x v="2"/>
    <m/>
    <m/>
    <m/>
    <s v="No"/>
    <m/>
    <m/>
    <m/>
    <d v="2025-07-25T09:00:00"/>
    <s v="ALBIN GEORGE"/>
    <s v="SMA1"/>
    <d v="2025-07-19T15:08:00"/>
    <s v="PRAMOD SIDDHESHWAR INGALE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5273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65274"/>
    <s v="SMA1"/>
    <x v="2"/>
    <m/>
    <m/>
    <m/>
    <s v="No"/>
    <m/>
    <m/>
    <m/>
    <d v="2025-07-25T09:00:00"/>
    <s v="ALBIN GEORGE"/>
    <s v="SMA1"/>
    <d v="2025-07-19T15:08:00"/>
    <s v="S TAMIZH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5276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5277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5278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5281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65288"/>
    <s v="SMA1"/>
    <x v="2"/>
    <m/>
    <m/>
    <m/>
    <s v="No"/>
    <m/>
    <m/>
    <m/>
    <d v="2025-07-25T09:00:00"/>
    <s v="ALBIN GEORGE"/>
    <s v="SMA1"/>
    <d v="2025-07-19T15:08:00"/>
    <s v="SIVARANJINI S"/>
    <m/>
    <d v="2025-07-25T00:00:00"/>
    <d v="1899-12-30T15:13:42"/>
  </r>
  <r>
    <n v="131235"/>
    <s v="Mecheri"/>
    <s v="CUSTOMER SERVICE OFFICER"/>
    <x v="36"/>
    <x v="8"/>
    <n v="9360865161"/>
    <s v="SOUTH ZONE"/>
    <n v="7343"/>
    <s v="TASK-265294"/>
    <s v="SMA1"/>
    <x v="2"/>
    <m/>
    <m/>
    <m/>
    <s v="No"/>
    <m/>
    <m/>
    <m/>
    <d v="2025-07-25T09:00:00"/>
    <s v="ALBIN GEORGE"/>
    <s v="SMA1"/>
    <d v="2025-07-19T15:08:00"/>
    <s v="S ARUNKUMAR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5303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5304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65307"/>
    <s v="SMA1"/>
    <x v="2"/>
    <m/>
    <m/>
    <m/>
    <s v="No"/>
    <m/>
    <m/>
    <m/>
    <d v="2025-07-25T09:00:00"/>
    <s v="ALBIN GEORGE"/>
    <s v="SMA1"/>
    <d v="2025-07-19T15:08:00"/>
    <s v="AJITH THIRUPPATHI"/>
    <m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65314"/>
    <s v="SMA1"/>
    <x v="2"/>
    <m/>
    <m/>
    <m/>
    <s v="No"/>
    <m/>
    <m/>
    <m/>
    <d v="2025-07-25T09:00:00"/>
    <s v="ALBIN GEORGE"/>
    <s v="SMA1"/>
    <d v="2025-07-19T15:08:00"/>
    <s v="DHARANI M"/>
    <m/>
    <d v="2025-07-25T00:00:00"/>
    <d v="1899-12-30T15:13:42"/>
  </r>
  <r>
    <n v="135063"/>
    <s v="Chidambaram"/>
    <s v="CUSTOMER SERVICE OFFICER"/>
    <x v="40"/>
    <x v="8"/>
    <n v="9361898894"/>
    <s v="SOUTH ZONE"/>
    <n v="7046"/>
    <s v="TASK-265316"/>
    <s v="SMA1"/>
    <x v="2"/>
    <m/>
    <m/>
    <m/>
    <s v="No"/>
    <m/>
    <m/>
    <m/>
    <d v="2025-07-25T09:00:00"/>
    <s v="ALBIN GEORGE"/>
    <s v="SMA1"/>
    <d v="2025-07-19T15:08:00"/>
    <s v="NANTHAKUMAR K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65318"/>
    <s v="SMA1"/>
    <x v="2"/>
    <m/>
    <m/>
    <m/>
    <s v="No"/>
    <m/>
    <m/>
    <m/>
    <d v="2025-07-25T09:00:00"/>
    <s v="ALBIN GEORGE"/>
    <s v="SMA1"/>
    <d v="2025-07-19T15:08:00"/>
    <s v="BHARATHI A"/>
    <m/>
    <d v="2025-07-25T00:00:00"/>
    <d v="1899-12-30T15:13:42"/>
  </r>
  <r>
    <n v="135063"/>
    <s v="Chidambaram"/>
    <s v="CUSTOMER SERVICE OFFICER"/>
    <x v="40"/>
    <x v="8"/>
    <n v="9361898894"/>
    <s v="SOUTH ZONE"/>
    <n v="7046"/>
    <s v="TASK-265317"/>
    <s v="SMA1"/>
    <x v="2"/>
    <m/>
    <m/>
    <m/>
    <s v="No"/>
    <m/>
    <m/>
    <m/>
    <d v="2025-07-25T09:00:00"/>
    <s v="ALBIN GEORGE"/>
    <s v="SMA1"/>
    <d v="2025-07-19T15:08:00"/>
    <s v="NANTHAKUMAR K"/>
    <m/>
    <d v="2025-07-25T00:00:00"/>
    <d v="1899-12-30T15:13:42"/>
  </r>
  <r>
    <n v="135209"/>
    <s v="Rahata"/>
    <s v="CUSTOMER SERVICE OFFICER"/>
    <x v="3"/>
    <x v="1"/>
    <n v="7218180181"/>
    <s v="WESTERN ZONE"/>
    <n v="7349"/>
    <s v="TASK-265332"/>
    <s v="SMA1"/>
    <x v="2"/>
    <m/>
    <m/>
    <m/>
    <s v="No"/>
    <m/>
    <m/>
    <m/>
    <d v="2025-07-25T09:00:00"/>
    <s v="ALBIN GEORGE"/>
    <s v="SMA1"/>
    <d v="2025-07-19T15:08:00"/>
    <s v="JAYASHRI MACHHINDRA BADHE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65330"/>
    <s v="SMA1"/>
    <x v="2"/>
    <m/>
    <m/>
    <m/>
    <s v="No"/>
    <m/>
    <m/>
    <m/>
    <d v="2025-07-25T09:00:00"/>
    <s v="ALBIN GEORGE"/>
    <s v="SMA1"/>
    <d v="2025-07-19T15:08:00"/>
    <s v="RAMALINGAM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5335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5336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5337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5338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5340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5339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5342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5343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5344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3368"/>
    <s v="Yercaud"/>
    <s v="CUSTOMER SERVICE OFFICER"/>
    <x v="36"/>
    <x v="8"/>
    <n v="8300174022"/>
    <s v="SOUTH ZONE"/>
    <n v="7441"/>
    <s v="TASK-265346"/>
    <s v="SMA1"/>
    <x v="2"/>
    <m/>
    <m/>
    <m/>
    <s v="No"/>
    <m/>
    <m/>
    <m/>
    <d v="2025-07-25T09:00:00"/>
    <s v="ALBIN GEORGE"/>
    <s v="SMA1"/>
    <d v="2025-07-19T15:08:00"/>
    <s v="REKHA DOMINIC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65347"/>
    <s v="SMA1"/>
    <x v="2"/>
    <m/>
    <m/>
    <m/>
    <s v="No"/>
    <m/>
    <m/>
    <m/>
    <d v="2025-07-25T09:00:00"/>
    <s v="ALBIN GEORGE"/>
    <s v="SMA1"/>
    <d v="2025-07-19T15:08:00"/>
    <s v="VINOD JAYRAM DONGARE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348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65352"/>
    <s v="SMA1"/>
    <x v="2"/>
    <m/>
    <m/>
    <m/>
    <s v="No"/>
    <m/>
    <m/>
    <m/>
    <d v="2025-07-25T09:00:00"/>
    <s v="ALBIN GEORGE"/>
    <s v="SMA1"/>
    <d v="2025-07-19T15:08:00"/>
    <s v="SURYA SELVAKUMAR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353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65357"/>
    <s v="SMA1"/>
    <x v="2"/>
    <m/>
    <m/>
    <m/>
    <s v="No"/>
    <m/>
    <m/>
    <m/>
    <d v="2025-07-25T09:00:00"/>
    <s v="ALBIN GEORGE"/>
    <s v="SMA1"/>
    <d v="2025-07-19T15:08:00"/>
    <s v="AJITH THIRUPPATHI"/>
    <m/>
    <d v="2025-07-25T00:00:00"/>
    <d v="1899-12-30T15:13:42"/>
  </r>
  <r>
    <n v="133368"/>
    <s v="Yercaud"/>
    <s v="CUSTOMER SERVICE OFFICER"/>
    <x v="36"/>
    <x v="8"/>
    <n v="8300174022"/>
    <s v="SOUTH ZONE"/>
    <n v="7441"/>
    <s v="TASK-265359"/>
    <s v="SMA1"/>
    <x v="2"/>
    <m/>
    <m/>
    <m/>
    <s v="No"/>
    <m/>
    <m/>
    <m/>
    <d v="2025-07-25T09:00:00"/>
    <s v="ALBIN GEORGE"/>
    <s v="SMA1"/>
    <d v="2025-07-19T15:08:00"/>
    <s v="REKHA DOMINIC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360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65361"/>
    <s v="SMA1"/>
    <x v="2"/>
    <m/>
    <m/>
    <m/>
    <s v="No"/>
    <m/>
    <m/>
    <m/>
    <d v="2025-07-25T09:00:00"/>
    <s v="ALBIN GEORGE"/>
    <s v="SMA1"/>
    <d v="2025-07-19T15:08:00"/>
    <s v="SARAVANAN ARUNACHALAM"/>
    <m/>
    <d v="2025-07-25T00:00:00"/>
    <d v="1899-12-30T15:13:42"/>
  </r>
  <r>
    <n v="135689"/>
    <s v="Yercaud"/>
    <s v="CUSTOMER SERVICE OFFICER"/>
    <x v="36"/>
    <x v="8"/>
    <n v="9442960636"/>
    <s v="SOUTH ZONE"/>
    <n v="7441"/>
    <s v="TASK-265362"/>
    <s v="SMA1"/>
    <x v="2"/>
    <m/>
    <m/>
    <m/>
    <s v="No"/>
    <m/>
    <m/>
    <m/>
    <d v="2025-07-25T09:00:00"/>
    <s v="ALBIN GEORGE"/>
    <s v="SMA1"/>
    <d v="2025-07-19T15:08:00"/>
    <s v="SENTHILKUMAR P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363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1415"/>
    <s v="Khed"/>
    <s v="CUSTOMER SERVICE OFFICER"/>
    <x v="30"/>
    <x v="5"/>
    <n v="8888180687"/>
    <s v="WESTERN ZONE"/>
    <n v="7433"/>
    <s v="TASK-265364"/>
    <s v="SMA1"/>
    <x v="2"/>
    <m/>
    <m/>
    <m/>
    <s v="No"/>
    <m/>
    <m/>
    <m/>
    <d v="2025-07-25T09:00:00"/>
    <s v="ALBIN GEORGE"/>
    <s v="SMA1"/>
    <d v="2025-07-19T15:08:00"/>
    <s v="VISHAL KANHAYA SAVANT"/>
    <m/>
    <d v="2025-07-25T00:00:00"/>
    <d v="1899-12-30T15:13:42"/>
  </r>
  <r>
    <n v="22529"/>
    <s v="Khed"/>
    <s v="CUSTOMER SERVICE OFFICER"/>
    <x v="30"/>
    <x v="5"/>
    <n v="8714633918"/>
    <s v="WESTERN ZONE"/>
    <n v="7433"/>
    <s v="TASK-265365"/>
    <s v="SMA1"/>
    <x v="2"/>
    <m/>
    <m/>
    <m/>
    <s v="No"/>
    <m/>
    <m/>
    <m/>
    <d v="2025-07-25T09:00:00"/>
    <s v="ALBIN GEORGE"/>
    <s v="SMA1"/>
    <d v="2025-07-19T15:08:00"/>
    <s v="SANJAY GAUTAM ADHAGALE"/>
    <m/>
    <d v="2025-07-25T00:00:00"/>
    <d v="1899-12-30T15:13:42"/>
  </r>
  <r>
    <n v="136524"/>
    <s v="Vilathikulam"/>
    <s v="CUSTOMER SERVICE OFFICER"/>
    <x v="14"/>
    <x v="8"/>
    <n v="9786313480"/>
    <s v="SOUTH ZONE"/>
    <n v="7440"/>
    <s v="TASK-265366"/>
    <s v="SMA1"/>
    <x v="2"/>
    <m/>
    <m/>
    <m/>
    <s v="No"/>
    <m/>
    <m/>
    <m/>
    <d v="2025-07-25T09:00:00"/>
    <s v="ALBIN GEORGE"/>
    <s v="SMA1"/>
    <d v="2025-07-19T15:08:00"/>
    <s v="SURESH KUMAR M M"/>
    <m/>
    <d v="2025-07-25T00:00:00"/>
    <d v="1899-12-30T15:13:42"/>
  </r>
  <r>
    <n v="136524"/>
    <s v="Vilathikulam"/>
    <s v="CUSTOMER SERVICE OFFICER"/>
    <x v="14"/>
    <x v="8"/>
    <n v="9786313480"/>
    <s v="SOUTH ZONE"/>
    <n v="7440"/>
    <s v="TASK-265367"/>
    <s v="SMA1"/>
    <x v="2"/>
    <m/>
    <m/>
    <m/>
    <s v="No"/>
    <m/>
    <m/>
    <m/>
    <d v="2025-07-25T09:00:00"/>
    <s v="ALBIN GEORGE"/>
    <s v="SMA1"/>
    <d v="2025-07-19T15:08:00"/>
    <s v="SURESH KUMAR M M"/>
    <m/>
    <d v="2025-07-25T00:00:00"/>
    <d v="1899-12-30T15:13:42"/>
  </r>
  <r>
    <n v="133872"/>
    <s v="Vilathikulam"/>
    <s v="CUSTOMER SERVICE OFFICER"/>
    <x v="14"/>
    <x v="8"/>
    <n v="8124152779"/>
    <s v="SOUTH ZONE"/>
    <n v="7440"/>
    <s v="TASK-265368"/>
    <s v="SMA1"/>
    <x v="2"/>
    <m/>
    <m/>
    <m/>
    <s v="No"/>
    <m/>
    <m/>
    <m/>
    <d v="2025-07-25T09:00:00"/>
    <s v="ALBIN GEORGE"/>
    <s v="SMA1"/>
    <d v="2025-07-19T15:08:00"/>
    <s v="MARISAMY APPANASAMY"/>
    <m/>
    <d v="2025-07-25T00:00:00"/>
    <d v="1899-12-30T15:13:42"/>
  </r>
  <r>
    <n v="135693"/>
    <s v="Vilathikulam"/>
    <s v="CUSTOMER SERVICE OFFICER"/>
    <x v="14"/>
    <x v="8"/>
    <n v="7540092643"/>
    <s v="SOUTH ZONE"/>
    <n v="7440"/>
    <s v="TASK-265369"/>
    <s v="SMA1"/>
    <x v="2"/>
    <m/>
    <m/>
    <m/>
    <s v="No"/>
    <m/>
    <m/>
    <m/>
    <d v="2025-07-25T09:00:00"/>
    <s v="ALBIN GEORGE"/>
    <s v="SMA1"/>
    <d v="2025-07-19T15:08:00"/>
    <s v="VISHWA"/>
    <m/>
    <d v="2025-07-25T00:00:00"/>
    <d v="1899-12-30T15:13:42"/>
  </r>
  <r>
    <n v="133872"/>
    <s v="Vilathikulam"/>
    <s v="CUSTOMER SERVICE OFFICER"/>
    <x v="14"/>
    <x v="8"/>
    <n v="8124152779"/>
    <s v="SOUTH ZONE"/>
    <n v="7440"/>
    <s v="TASK-265370"/>
    <s v="SMA1"/>
    <x v="2"/>
    <m/>
    <m/>
    <m/>
    <s v="No"/>
    <m/>
    <m/>
    <m/>
    <d v="2025-07-25T09:00:00"/>
    <s v="ALBIN GEORGE"/>
    <s v="SMA1"/>
    <d v="2025-07-19T15:08:00"/>
    <s v="MARISAMY APPANASAMY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5373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5374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5375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5105"/>
    <s v="Deola"/>
    <s v="CUSTOMER SERVICE OFFICER"/>
    <x v="3"/>
    <x v="1"/>
    <n v="7517285739"/>
    <s v="WESTERN ZONE"/>
    <n v="7431"/>
    <s v="TASK-265379"/>
    <s v="SMA1"/>
    <x v="2"/>
    <m/>
    <m/>
    <m/>
    <s v="No"/>
    <m/>
    <m/>
    <m/>
    <d v="2025-07-25T09:00:00"/>
    <s v="ALBIN GEORGE"/>
    <s v="SMA1"/>
    <d v="2025-07-19T15:08:00"/>
    <s v="TUSHAR GORAKSHNATH SONAWANE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5380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5386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5387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26194"/>
    <s v="Hasthampatti"/>
    <s v="CUSTOMER SERVICE OFFICER"/>
    <x v="36"/>
    <x v="8"/>
    <n v="8526817847"/>
    <s v="SOUTH ZONE"/>
    <n v="1794"/>
    <s v="TASK-265388"/>
    <s v="SMA1"/>
    <x v="2"/>
    <m/>
    <m/>
    <m/>
    <s v="No"/>
    <m/>
    <m/>
    <m/>
    <d v="2025-07-25T09:00:00"/>
    <s v="ALBIN GEORGE"/>
    <s v="SMA1"/>
    <d v="2025-07-19T15:08:00"/>
    <s v="MANOJKUMAR S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5390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5902"/>
    <s v="Akkalkot"/>
    <s v="CUSTOMER SERVICE OFFICER"/>
    <x v="44"/>
    <x v="5"/>
    <n v="7385409103"/>
    <s v="WESTERN ZONE"/>
    <n v="7250"/>
    <s v="TASK-265392"/>
    <s v="SMA1"/>
    <x v="2"/>
    <m/>
    <m/>
    <m/>
    <s v="No"/>
    <m/>
    <m/>
    <m/>
    <d v="2025-07-25T09:00:00"/>
    <s v="ALBIN GEORGE"/>
    <s v="SMA1"/>
    <d v="2025-07-19T15:08:00"/>
    <s v="SHAHID RAFIQ FULARI"/>
    <m/>
    <d v="2025-07-25T00:00:00"/>
    <d v="1899-12-30T15:13:42"/>
  </r>
  <r>
    <n v="28708"/>
    <s v="Palghar"/>
    <s v="CUSTOMER SERVICE OFFICER"/>
    <x v="39"/>
    <x v="5"/>
    <n v="8848004216"/>
    <s v="WESTERN ZONE"/>
    <n v="1780"/>
    <s v="TASK-265394"/>
    <s v="SMA1"/>
    <x v="2"/>
    <m/>
    <m/>
    <m/>
    <s v="No"/>
    <m/>
    <m/>
    <m/>
    <d v="2025-07-25T09:00:00"/>
    <s v="ALBIN GEORGE"/>
    <s v="SMA1"/>
    <d v="2025-07-19T15:08:00"/>
    <s v="SAURABH PRAMOD MORE"/>
    <m/>
    <d v="2025-07-25T00:00:00"/>
    <d v="1899-12-30T15:13:42"/>
  </r>
  <r>
    <n v="28708"/>
    <s v="Palghar"/>
    <s v="CUSTOMER SERVICE OFFICER"/>
    <x v="39"/>
    <x v="5"/>
    <n v="8848004216"/>
    <s v="WESTERN ZONE"/>
    <n v="1780"/>
    <s v="TASK-265395"/>
    <s v="SMA1"/>
    <x v="2"/>
    <m/>
    <m/>
    <m/>
    <s v="No"/>
    <m/>
    <m/>
    <m/>
    <d v="2025-07-25T09:00:00"/>
    <s v="ALBIN GEORGE"/>
    <s v="SMA1"/>
    <d v="2025-07-19T15:08:00"/>
    <s v="SAURABH PRAMOD MORE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65397"/>
    <s v="SMA1"/>
    <x v="2"/>
    <m/>
    <m/>
    <m/>
    <s v="No"/>
    <m/>
    <m/>
    <m/>
    <d v="2025-07-25T09:00:00"/>
    <s v="ALBIN GEORGE"/>
    <s v="SMA1"/>
    <d v="2025-07-19T15:08:00"/>
    <s v="S SATHISH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65398"/>
    <s v="SMA1"/>
    <x v="2"/>
    <m/>
    <m/>
    <m/>
    <s v="No"/>
    <m/>
    <m/>
    <m/>
    <d v="2025-07-25T09:00:00"/>
    <s v="ALBIN GEORGE"/>
    <s v="SMA1"/>
    <d v="2025-07-19T15:08:00"/>
    <s v="ANANDHAGURU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5399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5400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65403"/>
    <s v="SMA1"/>
    <x v="2"/>
    <m/>
    <m/>
    <m/>
    <s v="No"/>
    <m/>
    <m/>
    <m/>
    <d v="2025-07-25T09:00:00"/>
    <s v="ALBIN GEORGE"/>
    <s v="SMA1"/>
    <d v="2025-07-19T15:08:00"/>
    <s v="DAMINI PRABHAKARJI MATE"/>
    <m/>
    <d v="2025-07-25T00:00:00"/>
    <d v="1899-12-30T15:13:42"/>
  </r>
  <r>
    <n v="131216"/>
    <s v="Kothrud"/>
    <s v="CUSTOMER SERVICE OFFICER"/>
    <x v="30"/>
    <x v="5"/>
    <n v="9249089529"/>
    <s v="WESTERN ZONE"/>
    <n v="7174"/>
    <s v="TASK-265404"/>
    <s v="SMA1"/>
    <x v="2"/>
    <m/>
    <m/>
    <m/>
    <s v="No"/>
    <m/>
    <m/>
    <m/>
    <d v="2025-07-25T09:00:00"/>
    <s v="ALBIN GEORGE"/>
    <s v="SMA1"/>
    <d v="2025-07-19T15:08:00"/>
    <s v="KANCHAN AMAR JOGDAND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65406"/>
    <s v="SMA1"/>
    <x v="2"/>
    <m/>
    <m/>
    <m/>
    <s v="No"/>
    <m/>
    <m/>
    <m/>
    <d v="2025-07-25T09:00:00"/>
    <s v="ALBIN GEORGE"/>
    <s v="SMA1"/>
    <d v="2025-07-19T15:08:00"/>
    <s v="DAMINI PRABHAKARJI MATE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65408"/>
    <s v="SMA1"/>
    <x v="2"/>
    <m/>
    <m/>
    <m/>
    <s v="No"/>
    <m/>
    <m/>
    <m/>
    <d v="2025-07-25T09:00:00"/>
    <s v="ALBIN GEORGE"/>
    <s v="SMA1"/>
    <d v="2025-07-19T15:08:00"/>
    <s v="MURUGANANTHAM MARIMUTHU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65418"/>
    <s v="SMA1"/>
    <x v="2"/>
    <m/>
    <m/>
    <m/>
    <s v="No"/>
    <m/>
    <m/>
    <m/>
    <d v="2025-07-25T09:00:00"/>
    <s v="ALBIN GEORGE"/>
    <s v="SMA1"/>
    <d v="2025-07-19T15:08:00"/>
    <s v="KARTHICK"/>
    <m/>
    <d v="2025-07-25T00:00:00"/>
    <d v="1899-12-30T15:13:42"/>
  </r>
  <r>
    <n v="133379"/>
    <s v="Akluj"/>
    <s v="CUSTOMER SERVICE OFFICER"/>
    <x v="44"/>
    <x v="5"/>
    <n v="9168929003"/>
    <s v="WESTERN ZONE"/>
    <n v="7350"/>
    <s v="TASK-265420"/>
    <s v="SMA1"/>
    <x v="2"/>
    <m/>
    <m/>
    <m/>
    <s v="No"/>
    <m/>
    <m/>
    <m/>
    <d v="2025-07-25T09:00:00"/>
    <s v="ALBIN GEORGE"/>
    <s v="SMA1"/>
    <d v="2025-07-19T15:08:00"/>
    <s v="SWARUP SHRIMANT SHINDE"/>
    <m/>
    <d v="2025-07-25T00:00:00"/>
    <d v="1899-12-30T15:13:42"/>
  </r>
  <r>
    <n v="135825"/>
    <s v="Vandavasi"/>
    <s v="CUSTOMER SERVICE OFFICER"/>
    <x v="34"/>
    <x v="8"/>
    <n v="9344990408"/>
    <s v="SOUTH ZONE"/>
    <n v="7047"/>
    <s v="TASK-265423"/>
    <s v="SMA1"/>
    <x v="2"/>
    <m/>
    <m/>
    <m/>
    <s v="No"/>
    <m/>
    <m/>
    <m/>
    <d v="2025-07-25T09:00:00"/>
    <s v="ALBIN GEORGE"/>
    <s v="SMA1"/>
    <d v="2025-07-19T15:08:00"/>
    <s v="BANU G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65424"/>
    <s v="SMA1"/>
    <x v="2"/>
    <m/>
    <m/>
    <m/>
    <s v="No"/>
    <m/>
    <m/>
    <m/>
    <d v="2025-07-25T09:00:00"/>
    <s v="ALBIN GEORGE"/>
    <s v="SMA1"/>
    <d v="2025-07-19T15:08:00"/>
    <s v="SARAVANAN ARUNACHALAM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65427"/>
    <s v="SMA1"/>
    <x v="2"/>
    <m/>
    <m/>
    <m/>
    <s v="No"/>
    <m/>
    <m/>
    <m/>
    <d v="2025-07-25T09:00:00"/>
    <s v="ALBIN GEORGE"/>
    <s v="SMA1"/>
    <d v="2025-07-19T15:08:00"/>
    <s v="MANIKANDAN PALANI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5429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5428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5431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5434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23"/>
    <s v="Sendamangalam"/>
    <s v="BRANCH MANAGER"/>
    <x v="36"/>
    <x v="8"/>
    <n v="9597358231"/>
    <s v="SOUTH ZONE"/>
    <n v="7461"/>
    <s v="TASK-265439"/>
    <s v="SMA1"/>
    <x v="2"/>
    <m/>
    <m/>
    <m/>
    <s v="No"/>
    <m/>
    <m/>
    <m/>
    <d v="2025-07-25T09:00:00"/>
    <s v="ALBIN GEORGE"/>
    <s v="SMA1"/>
    <d v="2025-07-19T15:08:00"/>
    <s v="SANTHOSHKUMAR S (Deleted)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5441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5469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5470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473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5472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474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475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2203"/>
    <s v="Mangalwedha"/>
    <s v="ASSISTANT BRANCH MANAGER"/>
    <x v="44"/>
    <x v="5"/>
    <m/>
    <s v="WESTERN ZONE"/>
    <n v="7338"/>
    <s v="TASK-265476"/>
    <s v="SMA1"/>
    <x v="2"/>
    <m/>
    <m/>
    <m/>
    <s v="No"/>
    <m/>
    <m/>
    <m/>
    <d v="2025-07-25T09:00:00"/>
    <s v="ALBIN GEORGE"/>
    <s v="SMA1"/>
    <d v="2025-07-19T15:08:00"/>
    <s v="PRAVIN LINGADEV BEDARE"/>
    <m/>
    <d v="2025-07-25T00:00:00"/>
    <d v="1899-12-30T15:13:42"/>
  </r>
  <r>
    <n v="131338"/>
    <s v="Pandharpur"/>
    <s v="CUSTOMER SERVICE OFFICER"/>
    <x v="44"/>
    <x v="5"/>
    <n v="9249131391"/>
    <s v="WESTERN ZONE"/>
    <n v="7352"/>
    <s v="TASK-265482"/>
    <s v="SMA1"/>
    <x v="2"/>
    <m/>
    <m/>
    <m/>
    <s v="No"/>
    <m/>
    <m/>
    <m/>
    <d v="2025-07-25T09:00:00"/>
    <s v="ALBIN GEORGE"/>
    <s v="SMA1"/>
    <d v="2025-07-19T15:08:00"/>
    <s v="KARAN DADASAHEB NAGTILAK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5483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29550"/>
    <s v="Mallur"/>
    <s v="CUSTOMER SERVICE OFFICER"/>
    <x v="36"/>
    <x v="8"/>
    <n v="9500772490"/>
    <s v="SOUTH ZONE"/>
    <n v="7079"/>
    <s v="TASK-265485"/>
    <s v="SMA1"/>
    <x v="2"/>
    <m/>
    <m/>
    <m/>
    <s v="No"/>
    <m/>
    <m/>
    <m/>
    <d v="2025-07-25T09:00:00"/>
    <s v="ALBIN GEORGE"/>
    <s v="SMA1"/>
    <d v="2025-07-19T15:08:00"/>
    <s v="ANBAZHAGAN PONNUSAMY"/>
    <m/>
    <d v="2025-07-25T00:00:00"/>
    <d v="1899-12-30T15:13:42"/>
  </r>
  <r>
    <n v="29550"/>
    <s v="Mallur"/>
    <s v="CUSTOMER SERVICE OFFICER"/>
    <x v="36"/>
    <x v="8"/>
    <n v="9500772490"/>
    <s v="SOUTH ZONE"/>
    <n v="7079"/>
    <s v="TASK-265493"/>
    <s v="SMA1"/>
    <x v="2"/>
    <m/>
    <m/>
    <m/>
    <s v="No"/>
    <m/>
    <m/>
    <m/>
    <d v="2025-07-25T09:00:00"/>
    <s v="ALBIN GEORGE"/>
    <s v="SMA1"/>
    <d v="2025-07-19T15:08:00"/>
    <s v="ANBAZHAGAN PONNUSAMY"/>
    <m/>
    <d v="2025-07-25T00:00:00"/>
    <d v="1899-12-30T15:13:42"/>
  </r>
  <r>
    <n v="134123"/>
    <s v="Sendamangalam"/>
    <s v="BRANCH MANAGER"/>
    <x v="36"/>
    <x v="8"/>
    <n v="9597358231"/>
    <s v="SOUTH ZONE"/>
    <n v="7461"/>
    <s v="TASK-265496"/>
    <s v="SMA1"/>
    <x v="2"/>
    <m/>
    <m/>
    <m/>
    <s v="No"/>
    <m/>
    <m/>
    <m/>
    <d v="2025-07-25T09:00:00"/>
    <s v="ALBIN GEORGE"/>
    <s v="SMA1"/>
    <d v="2025-07-19T15:08:00"/>
    <s v="SANTHOSHKUMAR S (Deleted)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5500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65504"/>
    <s v="SMA1"/>
    <x v="2"/>
    <m/>
    <m/>
    <m/>
    <s v="No"/>
    <m/>
    <m/>
    <m/>
    <d v="2025-07-25T09:00:00"/>
    <s v="ALBIN GEORGE"/>
    <s v="SMA1"/>
    <d v="2025-07-19T15:08:00"/>
    <s v="SIVARANJINI S"/>
    <m/>
    <d v="2025-07-25T00:00:00"/>
    <d v="1899-12-30T15:13:42"/>
  </r>
  <r>
    <n v="135693"/>
    <s v="Vilathikulam"/>
    <s v="CUSTOMER SERVICE OFFICER"/>
    <x v="14"/>
    <x v="8"/>
    <n v="7540092643"/>
    <s v="SOUTH ZONE"/>
    <n v="7440"/>
    <s v="TASK-265512"/>
    <s v="SMA1"/>
    <x v="2"/>
    <m/>
    <m/>
    <m/>
    <s v="No"/>
    <m/>
    <m/>
    <m/>
    <d v="2025-07-25T09:00:00"/>
    <s v="ALBIN GEORGE"/>
    <s v="SMA1"/>
    <d v="2025-07-19T15:08:00"/>
    <s v="VISHWA"/>
    <m/>
    <d v="2025-07-25T00:00:00"/>
    <d v="1899-12-30T15:13:42"/>
  </r>
  <r>
    <n v="136524"/>
    <s v="Vilathikulam"/>
    <s v="CUSTOMER SERVICE OFFICER"/>
    <x v="14"/>
    <x v="8"/>
    <n v="9786313480"/>
    <s v="SOUTH ZONE"/>
    <n v="7440"/>
    <s v="TASK-265515"/>
    <s v="SMA1"/>
    <x v="2"/>
    <m/>
    <m/>
    <m/>
    <s v="No"/>
    <m/>
    <m/>
    <m/>
    <d v="2025-07-25T09:00:00"/>
    <s v="ALBIN GEORGE"/>
    <s v="SMA1"/>
    <d v="2025-07-19T15:08:00"/>
    <s v="SURESH KUMAR M M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65517"/>
    <s v="SMA1"/>
    <x v="2"/>
    <m/>
    <m/>
    <m/>
    <s v="No"/>
    <m/>
    <m/>
    <m/>
    <d v="2025-07-25T09:00:00"/>
    <s v="ALBIN GEORGE"/>
    <s v="SMA1"/>
    <d v="2025-07-19T15:08:00"/>
    <s v="MAHESH GAJENDRA BHARTI"/>
    <m/>
    <d v="2025-07-25T00:00:00"/>
    <d v="1899-12-30T15:13:42"/>
  </r>
  <r>
    <n v="132656"/>
    <s v="Mangalwedha"/>
    <s v="CUSTOMER SERVICE OFFICER"/>
    <x v="44"/>
    <x v="5"/>
    <n v="7306426244"/>
    <s v="WESTERN ZONE"/>
    <n v="7338"/>
    <s v="TASK-265518"/>
    <s v="SMA1"/>
    <x v="2"/>
    <m/>
    <m/>
    <m/>
    <s v="No"/>
    <m/>
    <m/>
    <m/>
    <d v="2025-07-25T09:00:00"/>
    <s v="ALBIN GEORGE"/>
    <s v="SMA1"/>
    <d v="2025-07-19T15:08:00"/>
    <s v="SUHAS GOPAL JANKAR"/>
    <m/>
    <d v="2025-07-25T00:00:00"/>
    <d v="1899-12-30T15:13:42"/>
  </r>
  <r>
    <n v="136272"/>
    <s v="Akluj"/>
    <s v="CUSTOMER SERVICE OFFICER"/>
    <x v="44"/>
    <x v="5"/>
    <n v="7083098040"/>
    <s v="WESTERN ZONE"/>
    <n v="7350"/>
    <s v="TASK-265519"/>
    <s v="SMA1"/>
    <x v="2"/>
    <m/>
    <m/>
    <m/>
    <s v="No"/>
    <m/>
    <m/>
    <m/>
    <d v="2025-07-25T09:00:00"/>
    <s v="ALBIN GEORGE"/>
    <s v="SMA1"/>
    <d v="2025-07-19T15:08:00"/>
    <s v="SIDDHARTH ARUN BHOSALE"/>
    <m/>
    <d v="2025-07-25T00:00:00"/>
    <d v="1899-12-30T15:13:42"/>
  </r>
  <r>
    <n v="136272"/>
    <s v="Akluj"/>
    <s v="CUSTOMER SERVICE OFFICER"/>
    <x v="44"/>
    <x v="5"/>
    <n v="7083098040"/>
    <s v="WESTERN ZONE"/>
    <n v="7350"/>
    <s v="TASK-265520"/>
    <s v="SMA1"/>
    <x v="2"/>
    <m/>
    <m/>
    <m/>
    <s v="No"/>
    <m/>
    <m/>
    <m/>
    <d v="2025-07-25T09:00:00"/>
    <s v="ALBIN GEORGE"/>
    <s v="SMA1"/>
    <d v="2025-07-19T15:08:00"/>
    <s v="SIDDHARTH ARUN BHOSALE"/>
    <m/>
    <d v="2025-07-25T00:00:00"/>
    <d v="1899-12-30T15:13:42"/>
  </r>
  <r>
    <n v="29232"/>
    <s v="Sangli"/>
    <s v="CUSTOMER SERVICE OFFICER"/>
    <x v="31"/>
    <x v="5"/>
    <n v="9249098378"/>
    <s v="WESTERN ZONE"/>
    <n v="7259"/>
    <s v="TASK-265522"/>
    <s v="SMA1"/>
    <x v="2"/>
    <m/>
    <m/>
    <m/>
    <s v="No"/>
    <m/>
    <m/>
    <m/>
    <d v="2025-07-25T09:00:00"/>
    <s v="ALBIN GEORGE"/>
    <s v="SMA1"/>
    <d v="2025-07-19T15:08:00"/>
    <s v="ABHIJIT SHIVAJI YAMGAR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65521"/>
    <s v="SMA1"/>
    <x v="2"/>
    <m/>
    <m/>
    <m/>
    <s v="No"/>
    <m/>
    <m/>
    <m/>
    <d v="2025-07-25T09:00:00"/>
    <s v="ALBIN GEORGE"/>
    <s v="SMA1"/>
    <d v="2025-07-19T15:08:00"/>
    <s v="KARTHICK"/>
    <m/>
    <d v="2025-07-25T00:00:00"/>
    <d v="1899-12-30T15:13:42"/>
  </r>
  <r>
    <n v="135639"/>
    <s v="Vaijapur"/>
    <s v="CUSTOMER SERVICE OFFICER"/>
    <x v="13"/>
    <x v="1"/>
    <n v="8208070751"/>
    <s v="WESTERN ZONE"/>
    <n v="7173"/>
    <s v="TASK-265525"/>
    <s v="SMA1"/>
    <x v="2"/>
    <m/>
    <m/>
    <m/>
    <s v="No"/>
    <m/>
    <m/>
    <m/>
    <d v="2025-07-25T09:00:00"/>
    <s v="ALBIN GEORGE"/>
    <s v="SMA1"/>
    <d v="2025-07-19T15:08:00"/>
    <s v="VIJAY PRAKASH POPALGHAT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5526"/>
    <s v="SMA1"/>
    <x v="2"/>
    <m/>
    <m/>
    <m/>
    <s v="No"/>
    <m/>
    <m/>
    <m/>
    <d v="2025-07-25T09:00:00"/>
    <s v="ALBIN GEORGE"/>
    <s v="SMA1"/>
    <d v="2025-07-19T15:08:00"/>
    <s v="M PRABAKARAN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5527"/>
    <s v="SMA1"/>
    <x v="2"/>
    <m/>
    <m/>
    <m/>
    <s v="No"/>
    <m/>
    <m/>
    <m/>
    <d v="2025-07-25T09:00:00"/>
    <s v="ALBIN GEORGE"/>
    <s v="SMA1"/>
    <d v="2025-07-19T15:08:00"/>
    <s v="NITHISHKUMAR S"/>
    <m/>
    <d v="2025-07-25T00:00:00"/>
    <d v="1899-12-30T15:13:42"/>
  </r>
  <r>
    <n v="135514"/>
    <s v="Vadipatti"/>
    <s v="CUSTOMER SERVICE OFFICER"/>
    <x v="33"/>
    <x v="8"/>
    <n v="8807816006"/>
    <s v="SOUTH ZONE"/>
    <n v="7406"/>
    <s v="TASK-265528"/>
    <s v="SMA1"/>
    <x v="2"/>
    <m/>
    <m/>
    <m/>
    <s v="No"/>
    <m/>
    <m/>
    <m/>
    <d v="2025-07-25T09:00:00"/>
    <s v="ALBIN GEORGE"/>
    <s v="SMA1"/>
    <d v="2025-07-19T15:08:00"/>
    <s v="M PRABAKARAN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65532"/>
    <s v="SMA1"/>
    <x v="2"/>
    <m/>
    <m/>
    <m/>
    <s v="No"/>
    <m/>
    <m/>
    <m/>
    <d v="2025-07-25T09:00:00"/>
    <s v="ALBIN GEORGE"/>
    <s v="SMA1"/>
    <d v="2025-07-19T15:08:00"/>
    <s v="PRABHU P"/>
    <m/>
    <d v="2025-07-25T00:00:00"/>
    <d v="1899-12-30T15:13:42"/>
  </r>
  <r>
    <n v="135491"/>
    <s v="Vadipatti"/>
    <s v="CUSTOMER SERVICE OFFICER"/>
    <x v="33"/>
    <x v="8"/>
    <n v="9788929656"/>
    <s v="SOUTH ZONE"/>
    <n v="7406"/>
    <s v="TASK-265533"/>
    <s v="SMA1"/>
    <x v="2"/>
    <m/>
    <m/>
    <m/>
    <s v="No"/>
    <m/>
    <m/>
    <m/>
    <d v="2025-07-25T09:00:00"/>
    <s v="ALBIN GEORGE"/>
    <s v="SMA1"/>
    <d v="2025-07-19T15:08:00"/>
    <s v="PRABHU P"/>
    <m/>
    <d v="2025-07-25T00:00:00"/>
    <d v="1899-12-30T15:13:42"/>
  </r>
  <r>
    <n v="133363"/>
    <s v="Vadipatti"/>
    <s v="BRANCH MANAGER"/>
    <x v="33"/>
    <x v="8"/>
    <n v="9790359965"/>
    <s v="SOUTH ZONE"/>
    <n v="7406"/>
    <s v="TASK-265539"/>
    <s v="SMA1"/>
    <x v="2"/>
    <m/>
    <m/>
    <m/>
    <s v="No"/>
    <m/>
    <m/>
    <m/>
    <d v="2025-07-25T09:00:00"/>
    <s v="ALBIN GEORGE"/>
    <s v="SMA1"/>
    <d v="2025-07-19T15:08:00"/>
    <s v="KEERTHIGA RAVIRAJAN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5541"/>
    <s v="SMA1"/>
    <x v="2"/>
    <m/>
    <m/>
    <m/>
    <s v="No"/>
    <m/>
    <m/>
    <m/>
    <d v="2025-07-25T09:00:00"/>
    <s v="ALBIN GEORGE"/>
    <s v="SMA1"/>
    <d v="2025-07-19T15:08:00"/>
    <s v="NITHISHKUMAR S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5540"/>
    <s v="SMA1"/>
    <x v="2"/>
    <m/>
    <m/>
    <m/>
    <s v="No"/>
    <m/>
    <m/>
    <m/>
    <d v="2025-07-25T09:00:00"/>
    <s v="ALBIN GEORGE"/>
    <s v="SMA1"/>
    <d v="2025-07-19T15:08:00"/>
    <s v="NITHISHKUMAR S"/>
    <m/>
    <d v="2025-07-25T00:00:00"/>
    <d v="1899-12-30T15:13:42"/>
  </r>
  <r>
    <n v="133363"/>
    <s v="Vadipatti"/>
    <s v="BRANCH MANAGER"/>
    <x v="33"/>
    <x v="8"/>
    <n v="9790359965"/>
    <s v="SOUTH ZONE"/>
    <n v="7406"/>
    <s v="TASK-265542"/>
    <s v="SMA1"/>
    <x v="2"/>
    <m/>
    <m/>
    <m/>
    <s v="No"/>
    <m/>
    <m/>
    <m/>
    <d v="2025-07-25T09:00:00"/>
    <s v="ALBIN GEORGE"/>
    <s v="SMA1"/>
    <d v="2025-07-19T15:08:00"/>
    <s v="KEERTHIGA RAVIRAJAN"/>
    <m/>
    <d v="2025-07-25T00:00:00"/>
    <d v="1899-12-30T15:13:42"/>
  </r>
  <r>
    <n v="134191"/>
    <s v="Tasgaon"/>
    <s v="CUSTOMER SERVICE OFFICER"/>
    <x v="31"/>
    <x v="5"/>
    <n v="9011228818"/>
    <s v="WESTERN ZONE"/>
    <n v="7257"/>
    <s v="TASK-265544"/>
    <s v="SMA1"/>
    <x v="2"/>
    <m/>
    <m/>
    <m/>
    <s v="No"/>
    <m/>
    <m/>
    <m/>
    <d v="2025-07-25T09:00:00"/>
    <s v="ALBIN GEORGE"/>
    <s v="SMA1"/>
    <d v="2025-07-19T15:08:00"/>
    <s v="AMOL ASHOK CHAVAN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5551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65552"/>
    <s v="SMA1"/>
    <x v="2"/>
    <m/>
    <m/>
    <m/>
    <s v="No"/>
    <m/>
    <m/>
    <m/>
    <d v="2025-07-25T09:00:00"/>
    <s v="ALBIN GEORGE"/>
    <s v="SMA1"/>
    <d v="2025-07-19T15:08:00"/>
    <s v="KAVITHA PARAKSH"/>
    <m/>
    <d v="2025-07-25T00:00:00"/>
    <d v="1899-12-30T15:13:42"/>
  </r>
  <r>
    <n v="133725"/>
    <s v="Mecheri"/>
    <s v="CUSTOMER SERVICE OFFICER"/>
    <x v="36"/>
    <x v="8"/>
    <n v="8104249161"/>
    <s v="SOUTH ZONE"/>
    <n v="7343"/>
    <s v="TASK-265553"/>
    <s v="SMA1"/>
    <x v="2"/>
    <m/>
    <m/>
    <m/>
    <s v="No"/>
    <m/>
    <m/>
    <m/>
    <d v="2025-07-25T09:00:00"/>
    <s v="ALBIN GEORGE"/>
    <s v="SMA1"/>
    <d v="2025-07-19T15:08:00"/>
    <s v="GUNESHWARAN K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65555"/>
    <s v="SMA1"/>
    <x v="2"/>
    <m/>
    <m/>
    <m/>
    <s v="No"/>
    <m/>
    <m/>
    <m/>
    <d v="2025-07-25T09:00:00"/>
    <s v="ALBIN GEORGE"/>
    <s v="SMA1"/>
    <d v="2025-07-19T15:08:00"/>
    <s v="KAVITHA PARAKSH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5558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65562"/>
    <s v="SMA1"/>
    <x v="2"/>
    <m/>
    <m/>
    <m/>
    <s v="No"/>
    <m/>
    <m/>
    <m/>
    <d v="2025-07-25T09:00:00"/>
    <s v="ALBIN GEORGE"/>
    <s v="SMA1"/>
    <d v="2025-07-19T15:08:00"/>
    <s v="KAVITHA PARAKSH"/>
    <m/>
    <d v="2025-07-25T00:00:00"/>
    <d v="1899-12-30T15:13:42"/>
  </r>
  <r>
    <n v="28835"/>
    <s v="Mecheri"/>
    <s v="CUSTOMER SERVICE OFFICER"/>
    <x v="36"/>
    <x v="8"/>
    <n v="9080634225"/>
    <s v="SOUTH ZONE"/>
    <n v="7343"/>
    <s v="TASK-265564"/>
    <s v="SMA1"/>
    <x v="2"/>
    <m/>
    <m/>
    <m/>
    <s v="No"/>
    <m/>
    <m/>
    <m/>
    <d v="2025-07-25T09:00:00"/>
    <s v="ALBIN GEORGE"/>
    <s v="SMA1"/>
    <d v="2025-07-19T15:08:00"/>
    <s v="KAVITHA PARAKSH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5566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65567"/>
    <s v="SMA1"/>
    <x v="2"/>
    <m/>
    <m/>
    <m/>
    <s v="No"/>
    <m/>
    <m/>
    <m/>
    <d v="2025-07-25T09:00:00"/>
    <s v="ALBIN GEORGE"/>
    <s v="SMA1"/>
    <d v="2025-07-19T15:08:00"/>
    <s v="GOWTHAM SHANMUGAM"/>
    <m/>
    <d v="2025-07-25T00:00:00"/>
    <d v="1899-12-30T15:13:42"/>
  </r>
  <r>
    <n v="133879"/>
    <s v="Mecheri"/>
    <s v="CUSTOMER SERVICE OFFICER"/>
    <x v="36"/>
    <x v="8"/>
    <n v="6383963878"/>
    <s v="SOUTH ZONE"/>
    <n v="7343"/>
    <s v="TASK-265569"/>
    <s v="SMA1"/>
    <x v="2"/>
    <m/>
    <m/>
    <m/>
    <s v="No"/>
    <m/>
    <m/>
    <m/>
    <d v="2025-07-25T09:00:00"/>
    <s v="ALBIN GEORGE"/>
    <s v="SMA1"/>
    <d v="2025-07-19T15:08:00"/>
    <s v="GOWTHAM SHANMUGAM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5571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28461"/>
    <s v="Mecheri"/>
    <s v="CUSTOMER SERVICE OFFICER"/>
    <x v="36"/>
    <x v="8"/>
    <n v="9361469317"/>
    <s v="SOUTH ZONE"/>
    <n v="7343"/>
    <s v="TASK-265573"/>
    <s v="SMA1"/>
    <x v="2"/>
    <m/>
    <m/>
    <m/>
    <s v="No"/>
    <m/>
    <m/>
    <m/>
    <d v="2025-07-25T09:00:00"/>
    <s v="ALBIN GEORGE"/>
    <s v="SMA1"/>
    <d v="2025-07-19T15:08:00"/>
    <s v="VISHNU PONNAYAR"/>
    <m/>
    <d v="2025-07-25T00:00:00"/>
    <d v="1899-12-30T15:13:42"/>
  </r>
  <r>
    <n v="29219"/>
    <s v="Phaltan"/>
    <s v="CUSTOMER SERVICE OFFICER"/>
    <x v="31"/>
    <x v="5"/>
    <n v="7385411736"/>
    <s v="WESTERN ZONE"/>
    <n v="7207"/>
    <s v="TASK-265576"/>
    <s v="SMA1"/>
    <x v="2"/>
    <m/>
    <m/>
    <m/>
    <s v="No"/>
    <m/>
    <m/>
    <m/>
    <d v="2025-07-25T09:00:00"/>
    <s v="ALBIN GEORGE"/>
    <s v="SMA1"/>
    <d v="2025-07-19T15:08:00"/>
    <s v="SURAJ BALU GORE"/>
    <m/>
    <d v="2025-07-25T00:00:00"/>
    <d v="1899-12-30T15:13:42"/>
  </r>
  <r>
    <n v="133045"/>
    <s v="Wai"/>
    <s v="CUSTOMER SERVICE OFFICER"/>
    <x v="31"/>
    <x v="5"/>
    <n v="7306428669"/>
    <s v="WESTERN ZONE"/>
    <n v="7454"/>
    <s v="TASK-265578"/>
    <s v="SMA1"/>
    <x v="2"/>
    <m/>
    <m/>
    <m/>
    <s v="No"/>
    <m/>
    <m/>
    <m/>
    <d v="2025-07-25T09:00:00"/>
    <s v="ALBIN GEORGE"/>
    <s v="SMA1"/>
    <d v="2025-07-19T15:08:00"/>
    <s v="ABHISHEK RAJESH PAWAR"/>
    <m/>
    <d v="2025-07-25T00:00:00"/>
    <d v="1899-12-30T15:13:42"/>
  </r>
  <r>
    <n v="133045"/>
    <s v="Wai"/>
    <s v="CUSTOMER SERVICE OFFICER"/>
    <x v="31"/>
    <x v="5"/>
    <n v="7306428669"/>
    <s v="WESTERN ZONE"/>
    <n v="7454"/>
    <s v="TASK-265579"/>
    <s v="SMA1"/>
    <x v="2"/>
    <m/>
    <m/>
    <m/>
    <s v="No"/>
    <m/>
    <m/>
    <m/>
    <d v="2025-07-25T09:00:00"/>
    <s v="ALBIN GEORGE"/>
    <s v="SMA1"/>
    <d v="2025-07-19T15:08:00"/>
    <s v="ABHISHEK RAJESH PAWAR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5583"/>
    <s v="SMA1"/>
    <x v="2"/>
    <m/>
    <m/>
    <m/>
    <s v="No"/>
    <m/>
    <m/>
    <m/>
    <d v="2025-07-25T09:00:00"/>
    <s v="ALBIN GEORGE"/>
    <s v="SMA1"/>
    <d v="2025-07-19T15:08:00"/>
    <s v="VANA MUTHU RAJA M"/>
    <m/>
    <d v="2025-07-25T00:00:00"/>
    <d v="1899-12-30T15:13:42"/>
  </r>
  <r>
    <n v="130841"/>
    <s v="Shirur"/>
    <s v="CUSTOMER SERVICE OFFICER"/>
    <x v="30"/>
    <x v="5"/>
    <n v="9764981818"/>
    <s v="WESTERN ZONE"/>
    <n v="7171"/>
    <s v="TASK-265586"/>
    <s v="SMA1"/>
    <x v="2"/>
    <m/>
    <m/>
    <m/>
    <s v="No"/>
    <m/>
    <m/>
    <m/>
    <d v="2025-07-25T09:00:00"/>
    <s v="ALBIN GEORGE"/>
    <s v="SMA1"/>
    <d v="2025-07-19T15:08:00"/>
    <s v="CHOURE TUKARAM NANA (Deleted)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5585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5459"/>
    <s v="Shirur"/>
    <s v="CUSTOMER SERVICE OFFICER"/>
    <x v="30"/>
    <x v="5"/>
    <n v="7249165739"/>
    <s v="WESTERN ZONE"/>
    <n v="7171"/>
    <s v="TASK-265588"/>
    <s v="SMA1"/>
    <x v="2"/>
    <m/>
    <m/>
    <m/>
    <s v="No"/>
    <m/>
    <m/>
    <m/>
    <d v="2025-07-25T09:00:00"/>
    <s v="ALBIN GEORGE"/>
    <s v="SMA1"/>
    <d v="2025-07-19T15:08:00"/>
    <s v="SIRTAJ SOHRAM SHAIKH"/>
    <m/>
    <d v="2025-07-25T00:00:00"/>
    <d v="1899-12-30T15:13:42"/>
  </r>
  <r>
    <n v="130841"/>
    <s v="Shirur"/>
    <s v="CUSTOMER SERVICE OFFICER"/>
    <x v="30"/>
    <x v="5"/>
    <n v="9764981818"/>
    <s v="WESTERN ZONE"/>
    <n v="7171"/>
    <s v="TASK-265589"/>
    <s v="SMA1"/>
    <x v="2"/>
    <m/>
    <m/>
    <m/>
    <s v="No"/>
    <m/>
    <m/>
    <m/>
    <d v="2025-07-25T09:00:00"/>
    <s v="ALBIN GEORGE"/>
    <s v="SMA1"/>
    <d v="2025-07-19T15:08:00"/>
    <s v="CHOURE TUKARAM NANA (Deleted)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65591"/>
    <s v="SMA1"/>
    <x v="2"/>
    <m/>
    <m/>
    <m/>
    <s v="No"/>
    <m/>
    <m/>
    <m/>
    <d v="2025-07-25T09:00:00"/>
    <s v="ALBIN GEORGE"/>
    <s v="SMA1"/>
    <d v="2025-07-19T15:08:00"/>
    <s v="RAMDAS MOHAN YASHOD"/>
    <m/>
    <d v="2025-07-25T00:00:00"/>
    <d v="1899-12-30T15:13:42"/>
  </r>
  <r>
    <n v="130841"/>
    <s v="Shirur"/>
    <s v="CUSTOMER SERVICE OFFICER"/>
    <x v="30"/>
    <x v="5"/>
    <n v="9764981818"/>
    <s v="WESTERN ZONE"/>
    <n v="7171"/>
    <s v="TASK-265590"/>
    <s v="SMA1"/>
    <x v="2"/>
    <m/>
    <m/>
    <m/>
    <s v="No"/>
    <m/>
    <m/>
    <m/>
    <d v="2025-07-25T09:00:00"/>
    <s v="ALBIN GEORGE"/>
    <s v="SMA1"/>
    <d v="2025-07-19T15:08:00"/>
    <s v="CHOURE TUKARAM NANA (Deleted)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5592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65593"/>
    <s v="SMA1"/>
    <x v="2"/>
    <m/>
    <m/>
    <m/>
    <s v="No"/>
    <m/>
    <m/>
    <m/>
    <d v="2025-07-25T09:00:00"/>
    <s v="ALBIN GEORGE"/>
    <s v="SMA1"/>
    <d v="2025-07-19T15:08:00"/>
    <s v="JAIBHIM LAXMAN KAMBLE"/>
    <m/>
    <d v="2025-07-25T00:00:00"/>
    <d v="1899-12-30T15:13:42"/>
  </r>
  <r>
    <n v="131109"/>
    <s v="Peth Vadagaon"/>
    <s v="CUSTOMER SERVICE OFFICER"/>
    <x v="6"/>
    <x v="5"/>
    <n v="9822988954"/>
    <s v="WESTERN ZONE"/>
    <n v="7449"/>
    <s v="TASK-265596"/>
    <s v="SMA1"/>
    <x v="2"/>
    <m/>
    <m/>
    <m/>
    <s v="No"/>
    <m/>
    <m/>
    <m/>
    <d v="2025-07-25T09:00:00"/>
    <s v="ALBIN GEORGE"/>
    <s v="SMA1"/>
    <d v="2025-07-19T15:08:00"/>
    <s v="PRANAV GUNDA KAMBLE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5602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105"/>
    <s v="Deola"/>
    <s v="CUSTOMER SERVICE OFFICER"/>
    <x v="3"/>
    <x v="1"/>
    <n v="7517285739"/>
    <s v="WESTERN ZONE"/>
    <n v="7431"/>
    <s v="TASK-265609"/>
    <s v="SMA1"/>
    <x v="2"/>
    <m/>
    <m/>
    <m/>
    <s v="No"/>
    <m/>
    <m/>
    <m/>
    <d v="2025-07-25T09:00:00"/>
    <s v="ALBIN GEORGE"/>
    <s v="SMA1"/>
    <d v="2025-07-19T15:08:00"/>
    <s v="TUSHAR GORAKSHNATH SONAWANE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5610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105"/>
    <s v="Deola"/>
    <s v="CUSTOMER SERVICE OFFICER"/>
    <x v="3"/>
    <x v="1"/>
    <n v="7517285739"/>
    <s v="WESTERN ZONE"/>
    <n v="7431"/>
    <s v="TASK-265623"/>
    <s v="SMA1"/>
    <x v="2"/>
    <m/>
    <m/>
    <m/>
    <s v="No"/>
    <m/>
    <m/>
    <m/>
    <d v="2025-07-25T09:00:00"/>
    <s v="ALBIN GEORGE"/>
    <s v="SMA1"/>
    <d v="2025-07-19T15:08:00"/>
    <s v="TUSHAR GORAKSHNATH SONAWANE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5628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5627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5629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5634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5198"/>
    <s v="Naldurg"/>
    <s v="CUSTOMER SERVICE OFFICER"/>
    <x v="1"/>
    <x v="1"/>
    <n v="7499460279"/>
    <s v="WESTERN ZONE"/>
    <n v="7450"/>
    <s v="TASK-265632"/>
    <s v="SMA1"/>
    <x v="2"/>
    <m/>
    <m/>
    <m/>
    <s v="No"/>
    <m/>
    <m/>
    <m/>
    <d v="2025-07-25T09:00:00"/>
    <s v="ALBIN GEORGE"/>
    <s v="SMA1"/>
    <d v="2025-07-19T15:08:00"/>
    <s v="VIKAS BHARAT RATHOD"/>
    <m/>
    <d v="2025-07-25T00:00:00"/>
    <d v="1899-12-30T15:13:42"/>
  </r>
  <r>
    <n v="133031"/>
    <s v="Sangli"/>
    <s v="CUSTOMER SERVICE OFFICER"/>
    <x v="31"/>
    <x v="5"/>
    <n v="9156042626"/>
    <s v="WESTERN ZONE"/>
    <n v="7259"/>
    <s v="TASK-265636"/>
    <s v="SMA1"/>
    <x v="2"/>
    <m/>
    <m/>
    <m/>
    <s v="No"/>
    <m/>
    <m/>
    <m/>
    <d v="2025-07-25T09:00:00"/>
    <s v="ALBIN GEORGE"/>
    <s v="SMA1"/>
    <d v="2025-07-19T15:08:00"/>
    <s v="SALONI TANAJI LONDHE"/>
    <m/>
    <d v="2025-07-25T00:00:00"/>
    <d v="1899-12-30T15:13:42"/>
  </r>
  <r>
    <n v="133031"/>
    <s v="Sangli"/>
    <s v="CUSTOMER SERVICE OFFICER"/>
    <x v="31"/>
    <x v="5"/>
    <n v="9156042626"/>
    <s v="WESTERN ZONE"/>
    <n v="7259"/>
    <s v="TASK-265635"/>
    <s v="SMA1"/>
    <x v="2"/>
    <m/>
    <m/>
    <m/>
    <s v="No"/>
    <m/>
    <m/>
    <m/>
    <d v="2025-07-25T09:00:00"/>
    <s v="ALBIN GEORGE"/>
    <s v="SMA1"/>
    <d v="2025-07-19T15:08:00"/>
    <s v="SALONI TANAJI LONDHE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5637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5638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6330"/>
    <s v="Pandharpur"/>
    <s v="CUSTOMER SERVICE OFFICER"/>
    <x v="44"/>
    <x v="5"/>
    <n v="7057242993"/>
    <s v="WESTERN ZONE"/>
    <n v="7352"/>
    <s v="TASK-265639"/>
    <s v="SMA1"/>
    <x v="2"/>
    <m/>
    <m/>
    <m/>
    <s v="No"/>
    <m/>
    <m/>
    <m/>
    <d v="2025-07-25T09:00:00"/>
    <s v="ALBIN GEORGE"/>
    <s v="SMA1"/>
    <d v="2025-07-19T15:08:00"/>
    <s v="SHRIKANT SADASHIV KADAM"/>
    <m/>
    <d v="2025-07-25T00:00:00"/>
    <d v="1899-12-30T15:13:42"/>
  </r>
  <r>
    <n v="133391"/>
    <s v="Mangalwedha"/>
    <s v="CUSTOMER SERVICE OFFICER"/>
    <x v="44"/>
    <x v="5"/>
    <n v="8329583638"/>
    <s v="WESTERN ZONE"/>
    <n v="7338"/>
    <s v="TASK-265641"/>
    <s v="SMA1"/>
    <x v="2"/>
    <m/>
    <m/>
    <m/>
    <s v="No"/>
    <m/>
    <m/>
    <m/>
    <d v="2025-07-25T09:00:00"/>
    <s v="ALBIN GEORGE"/>
    <s v="SMA1"/>
    <d v="2025-07-19T15:08:00"/>
    <s v="PRAMOD SIDDHESHWAR INGALE"/>
    <m/>
    <d v="2025-07-25T00:00:00"/>
    <d v="1899-12-30T15:13:42"/>
  </r>
  <r>
    <n v="133391"/>
    <s v="Mangalwedha"/>
    <s v="CUSTOMER SERVICE OFFICER"/>
    <x v="44"/>
    <x v="5"/>
    <n v="8329583638"/>
    <s v="WESTERN ZONE"/>
    <n v="7338"/>
    <s v="TASK-265640"/>
    <s v="SMA1"/>
    <x v="2"/>
    <m/>
    <m/>
    <m/>
    <s v="No"/>
    <m/>
    <m/>
    <m/>
    <d v="2025-07-25T09:00:00"/>
    <s v="ALBIN GEORGE"/>
    <s v="SMA1"/>
    <d v="2025-07-19T15:08:00"/>
    <s v="PRAMOD SIDDHESHWAR INGALE"/>
    <m/>
    <d v="2025-07-25T00:00:00"/>
    <d v="1899-12-30T15:13:42"/>
  </r>
  <r>
    <n v="133391"/>
    <s v="Mangalwedha"/>
    <s v="CUSTOMER SERVICE OFFICER"/>
    <x v="44"/>
    <x v="5"/>
    <n v="8329583638"/>
    <s v="WESTERN ZONE"/>
    <n v="7338"/>
    <s v="TASK-265643"/>
    <s v="SMA1"/>
    <x v="2"/>
    <m/>
    <m/>
    <m/>
    <s v="No"/>
    <m/>
    <m/>
    <m/>
    <d v="2025-07-25T09:00:00"/>
    <s v="ALBIN GEORGE"/>
    <s v="SMA1"/>
    <d v="2025-07-19T15:08:00"/>
    <s v="PRAMOD SIDDHESHWAR INGALE"/>
    <m/>
    <d v="2025-07-25T00:00:00"/>
    <d v="1899-12-30T15:13:42"/>
  </r>
  <r>
    <n v="133391"/>
    <s v="Mangalwedha"/>
    <s v="CUSTOMER SERVICE OFFICER"/>
    <x v="44"/>
    <x v="5"/>
    <n v="8329583638"/>
    <s v="WESTERN ZONE"/>
    <n v="7338"/>
    <s v="TASK-265644"/>
    <s v="SMA1"/>
    <x v="2"/>
    <m/>
    <m/>
    <m/>
    <s v="No"/>
    <m/>
    <m/>
    <m/>
    <d v="2025-07-25T09:00:00"/>
    <s v="ALBIN GEORGE"/>
    <s v="SMA1"/>
    <d v="2025-07-19T15:08:00"/>
    <s v="PRAMOD SIDDHESHWAR INGALE"/>
    <m/>
    <d v="2025-07-25T00:00:00"/>
    <d v="1899-12-30T15:13:42"/>
  </r>
  <r>
    <n v="130365"/>
    <s v="Pandharpur"/>
    <s v="CUSTOMER SERVICE OFFICER"/>
    <x v="44"/>
    <x v="5"/>
    <n v="9249099661"/>
    <s v="WESTERN ZONE"/>
    <n v="7352"/>
    <s v="TASK-265647"/>
    <s v="SMA1"/>
    <x v="2"/>
    <m/>
    <m/>
    <m/>
    <s v="No"/>
    <m/>
    <m/>
    <m/>
    <d v="2025-07-25T09:00:00"/>
    <s v="ALBIN GEORGE"/>
    <s v="SMA1"/>
    <d v="2025-07-19T15:08:00"/>
    <s v="VAIBHAV UDAY KALE"/>
    <m/>
    <d v="2025-07-25T00:00:00"/>
    <d v="1899-12-30T15:13:42"/>
  </r>
  <r>
    <n v="133391"/>
    <s v="Mangalwedha"/>
    <s v="CUSTOMER SERVICE OFFICER"/>
    <x v="44"/>
    <x v="5"/>
    <n v="8329583638"/>
    <s v="WESTERN ZONE"/>
    <n v="7338"/>
    <s v="TASK-265649"/>
    <s v="SMA1"/>
    <x v="2"/>
    <m/>
    <m/>
    <m/>
    <s v="No"/>
    <m/>
    <m/>
    <m/>
    <d v="2025-07-25T09:00:00"/>
    <s v="ALBIN GEORGE"/>
    <s v="SMA1"/>
    <d v="2025-07-19T15:08:00"/>
    <s v="PRAMOD SIDDHESHWAR INGALE"/>
    <m/>
    <d v="2025-07-25T00:00:00"/>
    <d v="1899-12-30T15:13:42"/>
  </r>
  <r>
    <n v="135601"/>
    <s v="Solapur"/>
    <s v="CUSTOMER SERVICE OFFICER"/>
    <x v="44"/>
    <x v="5"/>
    <n v="7249218154"/>
    <s v="WESTERN ZONE"/>
    <n v="7251"/>
    <s v="TASK-265648"/>
    <s v="SMA1"/>
    <x v="2"/>
    <m/>
    <m/>
    <m/>
    <s v="No"/>
    <m/>
    <m/>
    <m/>
    <d v="2025-07-25T09:00:00"/>
    <s v="ALBIN GEORGE"/>
    <s v="SMA1"/>
    <d v="2025-07-19T15:08:00"/>
    <s v="LOKESH VITHOBA KUDIKAL"/>
    <m/>
    <d v="2025-07-25T00:00:00"/>
    <d v="1899-12-30T15:13:42"/>
  </r>
  <r>
    <n v="135339"/>
    <s v="Solapur"/>
    <s v="CUSTOMER SERVICE OFFICER"/>
    <x v="44"/>
    <x v="5"/>
    <n v="9595966198"/>
    <s v="WESTERN ZONE"/>
    <n v="7251"/>
    <s v="TASK-265646"/>
    <s v="SMA1"/>
    <x v="2"/>
    <m/>
    <m/>
    <m/>
    <s v="No"/>
    <m/>
    <m/>
    <m/>
    <d v="2025-07-25T09:00:00"/>
    <s v="ALBIN GEORGE"/>
    <s v="SMA1"/>
    <d v="2025-07-19T15:08:00"/>
    <s v="SANTOSH SHIVAPPA UMADE"/>
    <m/>
    <d v="2025-07-25T00:00:00"/>
    <d v="1899-12-30T15:13:42"/>
  </r>
  <r>
    <n v="133391"/>
    <s v="Mangalwedha"/>
    <s v="CUSTOMER SERVICE OFFICER"/>
    <x v="44"/>
    <x v="5"/>
    <n v="8329583638"/>
    <s v="WESTERN ZONE"/>
    <n v="7338"/>
    <s v="TASK-265651"/>
    <s v="SMA1"/>
    <x v="2"/>
    <m/>
    <m/>
    <m/>
    <s v="No"/>
    <m/>
    <m/>
    <m/>
    <d v="2025-07-25T09:00:00"/>
    <s v="ALBIN GEORGE"/>
    <s v="SMA1"/>
    <d v="2025-07-19T15:08:00"/>
    <s v="PRAMOD SIDDHESHWAR INGALE"/>
    <m/>
    <d v="2025-07-25T00:00:00"/>
    <d v="1899-12-30T15:13:42"/>
  </r>
  <r>
    <n v="131338"/>
    <s v="Pandharpur"/>
    <s v="CUSTOMER SERVICE OFFICER"/>
    <x v="44"/>
    <x v="5"/>
    <n v="9249131391"/>
    <s v="WESTERN ZONE"/>
    <n v="7352"/>
    <s v="TASK-265652"/>
    <s v="SMA1"/>
    <x v="2"/>
    <m/>
    <m/>
    <m/>
    <s v="No"/>
    <m/>
    <m/>
    <m/>
    <d v="2025-07-25T09:00:00"/>
    <s v="ALBIN GEORGE"/>
    <s v="SMA1"/>
    <d v="2025-07-19T15:08:00"/>
    <s v="KARAN DADASAHEB NAGTILAK"/>
    <m/>
    <d v="2025-07-25T00:00:00"/>
    <d v="1899-12-30T15:13:42"/>
  </r>
  <r>
    <n v="135837"/>
    <s v="Pandharpur"/>
    <s v="CUSTOMER SERVICE OFFICER"/>
    <x v="44"/>
    <x v="5"/>
    <n v="7821949546"/>
    <s v="WESTERN ZONE"/>
    <n v="7352"/>
    <s v="TASK-265653"/>
    <s v="SMA1"/>
    <x v="2"/>
    <m/>
    <m/>
    <m/>
    <s v="No"/>
    <m/>
    <m/>
    <m/>
    <d v="2025-07-25T09:00:00"/>
    <s v="ALBIN GEORGE"/>
    <s v="SMA1"/>
    <d v="2025-07-19T15:08:00"/>
    <s v="CHANDANSHIVE ABHIJEET SAHEBRAO"/>
    <m/>
    <d v="2025-07-25T00:00:00"/>
    <d v="1899-12-30T15:13:42"/>
  </r>
  <r>
    <n v="135598"/>
    <s v="Umbraj"/>
    <s v="CUSTOMER SERVICE OFFICER"/>
    <x v="31"/>
    <x v="5"/>
    <n v="9067910373"/>
    <s v="WESTERN ZONE"/>
    <n v="7396"/>
    <s v="TASK-265654"/>
    <s v="SMA1"/>
    <x v="2"/>
    <m/>
    <m/>
    <m/>
    <s v="No"/>
    <m/>
    <m/>
    <m/>
    <d v="2025-07-25T09:00:00"/>
    <s v="ALBIN GEORGE"/>
    <s v="SMA1"/>
    <d v="2025-07-19T15:08:00"/>
    <s v="SOHEL SHAKIL BAGWAN (Deleted)"/>
    <m/>
    <d v="2025-07-25T00:00:00"/>
    <d v="1899-12-30T15:13:42"/>
  </r>
  <r>
    <n v="27683"/>
    <s v="Umbraj"/>
    <s v="BRANCH MANAGER"/>
    <x v="31"/>
    <x v="5"/>
    <m/>
    <s v="WESTERN ZONE"/>
    <n v="7396"/>
    <s v="TASK-265655"/>
    <s v="SMA1"/>
    <x v="2"/>
    <m/>
    <m/>
    <m/>
    <s v="No"/>
    <m/>
    <m/>
    <m/>
    <d v="2025-07-25T09:00:00"/>
    <s v="ALBIN GEORGE"/>
    <s v="SMA1"/>
    <d v="2025-07-19T15:08:00"/>
    <s v="ABHISHEK SUBHASH PATIL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65656"/>
    <s v="SMA1"/>
    <x v="2"/>
    <m/>
    <m/>
    <m/>
    <s v="No"/>
    <m/>
    <m/>
    <m/>
    <d v="2025-07-25T09:00:00"/>
    <s v="ALBIN GEORGE"/>
    <s v="SMA1"/>
    <d v="2025-07-19T15:08:00"/>
    <s v="AKSHAY SUNIL ZENDE"/>
    <m/>
    <d v="2025-07-25T00:00:00"/>
    <d v="1899-12-30T15:13:42"/>
  </r>
  <r>
    <n v="28558"/>
    <s v="Umbraj"/>
    <s v="CUSTOMER SERVICE OFFICER"/>
    <x v="31"/>
    <x v="5"/>
    <n v="8848003919"/>
    <s v="WESTERN ZONE"/>
    <n v="7396"/>
    <s v="TASK-265657"/>
    <s v="SMA1"/>
    <x v="2"/>
    <m/>
    <m/>
    <m/>
    <s v="No"/>
    <m/>
    <m/>
    <m/>
    <d v="2025-07-25T09:00:00"/>
    <s v="ALBIN GEORGE"/>
    <s v="SMA1"/>
    <d v="2025-07-19T15:08:00"/>
    <s v="AKSHAY JAYKAR GODASE"/>
    <m/>
    <d v="2025-07-25T00:00:00"/>
    <d v="1899-12-30T15:13:42"/>
  </r>
  <r>
    <n v="135598"/>
    <s v="Umbraj"/>
    <s v="CUSTOMER SERVICE OFFICER"/>
    <x v="31"/>
    <x v="5"/>
    <n v="9067910373"/>
    <s v="WESTERN ZONE"/>
    <n v="7396"/>
    <s v="TASK-265658"/>
    <s v="SMA1"/>
    <x v="2"/>
    <m/>
    <m/>
    <m/>
    <s v="No"/>
    <m/>
    <m/>
    <m/>
    <d v="2025-07-25T09:00:00"/>
    <s v="ALBIN GEORGE"/>
    <s v="SMA1"/>
    <d v="2025-07-19T15:08:00"/>
    <s v="SOHEL SHAKIL BAGWAN (Deleted)"/>
    <m/>
    <d v="2025-07-25T00:00:00"/>
    <d v="1899-12-30T15:13:42"/>
  </r>
  <r>
    <n v="135598"/>
    <s v="Umbraj"/>
    <s v="CUSTOMER SERVICE OFFICER"/>
    <x v="31"/>
    <x v="5"/>
    <n v="9067910373"/>
    <s v="WESTERN ZONE"/>
    <n v="7396"/>
    <s v="TASK-265659"/>
    <s v="SMA1"/>
    <x v="2"/>
    <m/>
    <m/>
    <m/>
    <s v="No"/>
    <m/>
    <m/>
    <m/>
    <d v="2025-07-25T09:00:00"/>
    <s v="ALBIN GEORGE"/>
    <s v="SMA1"/>
    <d v="2025-07-19T15:08:00"/>
    <s v="SOHEL SHAKIL BAGWAN (Deleted)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65660"/>
    <s v="SMA1"/>
    <x v="2"/>
    <m/>
    <m/>
    <m/>
    <s v="No"/>
    <m/>
    <m/>
    <m/>
    <d v="2025-07-25T09:00:00"/>
    <s v="ALBIN GEORGE"/>
    <s v="SMA1"/>
    <d v="2025-07-19T15:08:00"/>
    <s v="AKSHAY SUNIL ZENDE"/>
    <m/>
    <d v="2025-07-25T00:00:00"/>
    <d v="1899-12-30T15:13:42"/>
  </r>
  <r>
    <n v="133912"/>
    <s v="Karuvanchal"/>
    <s v="CUSTOMER SERVICE OFFICER"/>
    <x v="37"/>
    <x v="4"/>
    <n v="8589914104"/>
    <s v="SOUTH ZONE"/>
    <n v="7402"/>
    <s v="TASK-265661"/>
    <s v="SMA1"/>
    <x v="2"/>
    <m/>
    <m/>
    <m/>
    <s v="No"/>
    <m/>
    <m/>
    <m/>
    <d v="2025-07-25T09:00:00"/>
    <s v="ALBIN GEORGE"/>
    <s v="SMA1"/>
    <d v="2025-07-19T15:08:00"/>
    <s v="PRINCE BABY (Deleted)"/>
    <m/>
    <d v="2025-07-25T00:00:00"/>
    <d v="1899-12-30T15:13:42"/>
  </r>
  <r>
    <n v="132638"/>
    <s v="Vasai"/>
    <s v="CUSTOMER SERVICE OFFICER"/>
    <x v="39"/>
    <x v="5"/>
    <n v="7306426210"/>
    <s v="WESTERN ZONE"/>
    <n v="7031"/>
    <s v="TASK-265662"/>
    <s v="SMA1"/>
    <x v="2"/>
    <m/>
    <m/>
    <m/>
    <s v="No"/>
    <m/>
    <m/>
    <m/>
    <d v="2025-07-25T09:00:00"/>
    <s v="ALBIN GEORGE"/>
    <s v="SMA1"/>
    <d v="2025-07-19T15:08:00"/>
    <s v="DEEPIKA SHUKLA"/>
    <m/>
    <d v="2025-07-25T00:00:00"/>
    <d v="1899-12-30T15:13:42"/>
  </r>
  <r>
    <n v="29746"/>
    <s v="Vasai"/>
    <s v="CUSTOMER SERVICE OFFICER"/>
    <x v="39"/>
    <x v="5"/>
    <n v="9075506203"/>
    <s v="WESTERN ZONE"/>
    <n v="7031"/>
    <s v="TASK-265665"/>
    <s v="SMA1"/>
    <x v="2"/>
    <m/>
    <m/>
    <m/>
    <s v="No"/>
    <m/>
    <m/>
    <m/>
    <d v="2025-07-25T09:00:00"/>
    <s v="ALBIN GEORGE"/>
    <s v="SMA1"/>
    <d v="2025-07-19T15:08:00"/>
    <s v="SHIVAM PRAMOD PANDEY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5666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1924"/>
    <s v="Kothrud"/>
    <s v="CUSTOMER SERVICE OFFICER"/>
    <x v="30"/>
    <x v="5"/>
    <n v="7306422812"/>
    <s v="WESTERN ZONE"/>
    <n v="7174"/>
    <s v="TASK-265667"/>
    <s v="SMA1"/>
    <x v="2"/>
    <m/>
    <m/>
    <m/>
    <s v="No"/>
    <m/>
    <m/>
    <m/>
    <d v="2025-07-25T09:00:00"/>
    <s v="ALBIN GEORGE"/>
    <s v="SMA1"/>
    <d v="2025-07-19T15:08:00"/>
    <s v="DINESH SAMBHAJI KADAM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65668"/>
    <s v="SMA1"/>
    <x v="2"/>
    <m/>
    <m/>
    <m/>
    <s v="No"/>
    <m/>
    <m/>
    <m/>
    <d v="2025-07-25T09:00:00"/>
    <s v="ALBIN GEORGE"/>
    <s v="SMA1"/>
    <d v="2025-07-19T15:08:00"/>
    <s v="DAMINI PRABHAKARJI MATE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5669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5670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1924"/>
    <s v="Kothrud"/>
    <s v="CUSTOMER SERVICE OFFICER"/>
    <x v="30"/>
    <x v="5"/>
    <n v="7306422812"/>
    <s v="WESTERN ZONE"/>
    <n v="7174"/>
    <s v="TASK-265672"/>
    <s v="SMA1"/>
    <x v="2"/>
    <m/>
    <m/>
    <m/>
    <s v="No"/>
    <m/>
    <m/>
    <m/>
    <d v="2025-07-25T09:00:00"/>
    <s v="ALBIN GEORGE"/>
    <s v="SMA1"/>
    <d v="2025-07-19T15:08:00"/>
    <s v="DINESH SAMBHAJI KADAM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5673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5674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65675"/>
    <s v="SMA1"/>
    <x v="2"/>
    <m/>
    <m/>
    <m/>
    <s v="No"/>
    <m/>
    <m/>
    <m/>
    <d v="2025-07-25T09:00:00"/>
    <s v="ALBIN GEORGE"/>
    <s v="SMA1"/>
    <d v="2025-07-19T15:08:00"/>
    <s v="DAMINI PRABHAKARJI MATE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65677"/>
    <s v="SMA1"/>
    <x v="2"/>
    <m/>
    <m/>
    <m/>
    <s v="No"/>
    <m/>
    <m/>
    <m/>
    <d v="2025-07-25T09:00:00"/>
    <s v="ALBIN GEORGE"/>
    <s v="SMA1"/>
    <d v="2025-07-19T15:08:00"/>
    <s v="ROHIT BAPUSO GAIKWAD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65678"/>
    <s v="SMA1"/>
    <x v="2"/>
    <m/>
    <m/>
    <m/>
    <s v="No"/>
    <m/>
    <m/>
    <m/>
    <d v="2025-07-25T09:00:00"/>
    <s v="ALBIN GEORGE"/>
    <s v="SMA1"/>
    <d v="2025-07-19T15:08:00"/>
    <s v="ROHIT BAPUSO GAIKWAD"/>
    <m/>
    <d v="2025-07-25T00:00:00"/>
    <d v="1899-12-30T15:13:42"/>
  </r>
  <r>
    <n v="130837"/>
    <s v="Solapur"/>
    <s v="CUSTOMER SERVICE OFFICER"/>
    <x v="44"/>
    <x v="5"/>
    <n v="9249099463"/>
    <s v="WESTERN ZONE"/>
    <n v="7251"/>
    <s v="TASK-265679"/>
    <s v="SMA1"/>
    <x v="2"/>
    <m/>
    <m/>
    <m/>
    <s v="No"/>
    <m/>
    <m/>
    <m/>
    <d v="2025-07-25T09:00:00"/>
    <s v="ALBIN GEORGE"/>
    <s v="SMA1"/>
    <d v="2025-07-19T15:08:00"/>
    <s v="RAMESH KESHAV RATHOD"/>
    <m/>
    <d v="2025-07-25T00:00:00"/>
    <d v="1899-12-30T15:13:42"/>
  </r>
  <r>
    <n v="135837"/>
    <s v="Pandharpur"/>
    <s v="CUSTOMER SERVICE OFFICER"/>
    <x v="44"/>
    <x v="5"/>
    <n v="7821949546"/>
    <s v="WESTERN ZONE"/>
    <n v="7352"/>
    <s v="TASK-265680"/>
    <s v="SMA1"/>
    <x v="2"/>
    <m/>
    <m/>
    <m/>
    <s v="No"/>
    <m/>
    <m/>
    <m/>
    <d v="2025-07-25T09:00:00"/>
    <s v="ALBIN GEORGE"/>
    <s v="SMA1"/>
    <d v="2025-07-19T15:08:00"/>
    <s v="CHANDANSHIVE ABHIJEET SAHEBRAO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5681"/>
    <s v="SMA1"/>
    <x v="2"/>
    <m/>
    <m/>
    <m/>
    <s v="No"/>
    <m/>
    <m/>
    <m/>
    <d v="2025-07-25T09:00:00"/>
    <s v="ALBIN GEORGE"/>
    <s v="SMA1"/>
    <d v="2025-07-19T15:08:00"/>
    <s v="RUPESH RAYSING CHAVHAN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65682"/>
    <s v="SMA1"/>
    <x v="2"/>
    <m/>
    <m/>
    <m/>
    <s v="No"/>
    <m/>
    <m/>
    <m/>
    <d v="2025-07-25T09:00:00"/>
    <s v="ALBIN GEORGE"/>
    <s v="SMA1"/>
    <d v="2025-07-19T15:08:00"/>
    <s v="AKASH RAMU SHENDE"/>
    <m/>
    <d v="2025-07-25T00:00:00"/>
    <d v="1899-12-30T15:13:42"/>
  </r>
  <r>
    <n v="29758"/>
    <s v="Arani"/>
    <s v="CUSTOMER SERVICE OFFICER"/>
    <x v="25"/>
    <x v="0"/>
    <n v="9370174123"/>
    <s v="WESTERN ZONE"/>
    <n v="7208"/>
    <s v="TASK-265683"/>
    <s v="SMA1"/>
    <x v="2"/>
    <m/>
    <m/>
    <m/>
    <s v="No"/>
    <m/>
    <m/>
    <m/>
    <d v="2025-07-25T09:00:00"/>
    <s v="ALBIN GEORGE"/>
    <s v="SMA1"/>
    <d v="2025-07-19T15:08:00"/>
    <s v="RUPESH RAYSING CHAVHAN"/>
    <m/>
    <d v="2025-07-25T00:00:00"/>
    <d v="1899-12-30T15:13:42"/>
  </r>
  <r>
    <n v="15297"/>
    <s v="Dhad"/>
    <s v="ASSISTANT BRANCH MANAGER"/>
    <x v="7"/>
    <x v="0"/>
    <m/>
    <s v="WESTERN ZONE"/>
    <n v="7159"/>
    <s v="TASK-265685"/>
    <s v="SMA1"/>
    <x v="2"/>
    <m/>
    <m/>
    <m/>
    <s v="No"/>
    <m/>
    <m/>
    <m/>
    <d v="2025-07-25T09:00:00"/>
    <s v="ALBIN GEORGE"/>
    <s v="SMA1"/>
    <d v="2025-07-19T15:08:00"/>
    <s v="BALU VITTHAL JUMLE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65687"/>
    <s v="SMA1"/>
    <x v="2"/>
    <m/>
    <m/>
    <m/>
    <s v="No"/>
    <m/>
    <m/>
    <m/>
    <d v="2025-07-25T09:00:00"/>
    <s v="ALBIN GEORGE"/>
    <s v="SMA1"/>
    <d v="2025-07-19T15:08:00"/>
    <s v="RAJI RAVI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5692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5691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5695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65693"/>
    <s v="SMA1"/>
    <x v="2"/>
    <m/>
    <m/>
    <m/>
    <s v="No"/>
    <m/>
    <m/>
    <m/>
    <d v="2025-07-25T09:00:00"/>
    <s v="ALBIN GEORGE"/>
    <s v="SMA1"/>
    <d v="2025-07-19T15:08:00"/>
    <s v="VRUSHABH SHIVAJI JATTURWAR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65701"/>
    <s v="SMA1"/>
    <x v="2"/>
    <m/>
    <m/>
    <m/>
    <s v="No"/>
    <m/>
    <m/>
    <m/>
    <d v="2025-07-25T09:00:00"/>
    <s v="ALBIN GEORGE"/>
    <s v="SMA1"/>
    <d v="2025-07-19T15:08:00"/>
    <s v="AMANKUMAR SIKANDAR UKEY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65703"/>
    <s v="SMA1"/>
    <x v="2"/>
    <m/>
    <m/>
    <m/>
    <s v="No"/>
    <m/>
    <m/>
    <m/>
    <d v="2025-07-25T09:00:00"/>
    <s v="ALBIN GEORGE"/>
    <s v="SMA1"/>
    <d v="2025-07-19T15:08:00"/>
    <s v="AMANKUMAR SIKANDAR UKEY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65705"/>
    <s v="SMA1"/>
    <x v="2"/>
    <m/>
    <m/>
    <m/>
    <s v="No"/>
    <m/>
    <m/>
    <m/>
    <d v="2025-07-25T09:00:00"/>
    <s v="ALBIN GEORGE"/>
    <s v="SMA1"/>
    <d v="2025-07-19T15:08:00"/>
    <s v="AMANKUMAR SIKANDAR UKEY"/>
    <m/>
    <d v="2025-07-25T00:00:00"/>
    <d v="1899-12-30T15:13:42"/>
  </r>
  <r>
    <n v="22362"/>
    <s v="Solapur"/>
    <s v="ASSISTANT BRANCH MANAGER"/>
    <x v="44"/>
    <x v="5"/>
    <m/>
    <s v="WESTERN ZONE"/>
    <n v="7251"/>
    <s v="TASK-265710"/>
    <s v="SMA1"/>
    <x v="2"/>
    <m/>
    <m/>
    <m/>
    <s v="No"/>
    <m/>
    <m/>
    <m/>
    <d v="2025-07-25T09:00:00"/>
    <s v="ALBIN GEORGE"/>
    <s v="SMA1"/>
    <d v="2025-07-19T15:08:00"/>
    <s v="ONKAR RAJENDRA LIGADE"/>
    <m/>
    <d v="2025-07-25T00:00:00"/>
    <d v="1899-12-30T15:13:42"/>
  </r>
  <r>
    <n v="131604"/>
    <s v="Solapur"/>
    <s v="CUSTOMER SERVICE OFFICER"/>
    <x v="44"/>
    <x v="5"/>
    <n v="8766911654"/>
    <s v="WESTERN ZONE"/>
    <n v="7251"/>
    <s v="TASK-265712"/>
    <s v="SMA1"/>
    <x v="2"/>
    <m/>
    <m/>
    <m/>
    <s v="No"/>
    <m/>
    <m/>
    <m/>
    <d v="2025-07-25T09:00:00"/>
    <s v="ALBIN GEORGE"/>
    <s v="SMA1"/>
    <d v="2025-07-19T15:08:00"/>
    <s v="GANESH DASHRATH KAMBLE"/>
    <m/>
    <d v="2025-07-25T00:00:00"/>
    <d v="1899-12-30T15:13:42"/>
  </r>
  <r>
    <n v="132456"/>
    <s v="Shrigonda"/>
    <s v="CUSTOMER SERVICE OFFICER"/>
    <x v="3"/>
    <x v="1"/>
    <n v="7306423074"/>
    <s v="WESTERN ZONE"/>
    <n v="7203"/>
    <s v="TASK-265713"/>
    <s v="SMA1"/>
    <x v="2"/>
    <m/>
    <m/>
    <m/>
    <s v="No"/>
    <m/>
    <m/>
    <m/>
    <d v="2025-07-25T09:00:00"/>
    <s v="ALBIN GEORGE"/>
    <s v="SMA1"/>
    <d v="2025-07-19T15:08:00"/>
    <s v="SAURABH BABAN SANGALE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5717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5716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5493"/>
    <s v="Ghansawangi"/>
    <s v="CUSTOMER SERVICE OFFICER"/>
    <x v="28"/>
    <x v="1"/>
    <n v="8766409068"/>
    <s v="WESTERN ZONE"/>
    <n v="7161"/>
    <s v="TASK-265722"/>
    <s v="SMA1"/>
    <x v="2"/>
    <m/>
    <m/>
    <m/>
    <s v="No"/>
    <m/>
    <m/>
    <m/>
    <d v="2025-07-25T09:00:00"/>
    <s v="ALBIN GEORGE"/>
    <s v="SMA1"/>
    <d v="2025-07-19T15:08:00"/>
    <s v="AAKASH GORE"/>
    <m/>
    <d v="2025-07-25T00:00:00"/>
    <d v="1899-12-30T15:13:42"/>
  </r>
  <r>
    <n v="131513"/>
    <s v="Akole"/>
    <s v="CUSTOMER SERVICE OFFICER"/>
    <x v="3"/>
    <x v="1"/>
    <n v="7306432689"/>
    <s v="WESTERN ZONE"/>
    <n v="7432"/>
    <s v="TASK-265724"/>
    <s v="SMA1"/>
    <x v="2"/>
    <m/>
    <m/>
    <m/>
    <s v="No"/>
    <m/>
    <m/>
    <m/>
    <d v="2025-07-25T09:00:00"/>
    <s v="ALBIN GEORGE"/>
    <s v="SMA1"/>
    <d v="2025-07-19T15:08:00"/>
    <s v="AJAY GANGADHAR PAWAR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725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726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727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728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729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730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731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732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733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65735"/>
    <s v="SMA1"/>
    <x v="2"/>
    <m/>
    <m/>
    <m/>
    <s v="No"/>
    <m/>
    <m/>
    <m/>
    <d v="2025-07-25T09:00:00"/>
    <s v="ALBIN GEORGE"/>
    <s v="SMA1"/>
    <d v="2025-07-19T15:08:00"/>
    <s v="SARAVANAN ARUNACHALAM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65736"/>
    <s v="SMA1"/>
    <x v="2"/>
    <m/>
    <m/>
    <m/>
    <s v="No"/>
    <m/>
    <m/>
    <m/>
    <d v="2025-07-25T09:00:00"/>
    <s v="ALBIN GEORGE"/>
    <s v="SMA1"/>
    <d v="2025-07-19T15:08:00"/>
    <s v="SARAVANAN ARUNACHALAM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5743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65746"/>
    <s v="SMA1"/>
    <x v="2"/>
    <m/>
    <m/>
    <m/>
    <s v="No"/>
    <m/>
    <m/>
    <m/>
    <d v="2025-07-25T09:00:00"/>
    <s v="ALBIN GEORGE"/>
    <s v="SMA1"/>
    <d v="2025-07-19T15:08:00"/>
    <s v="ARUN KUMAR M"/>
    <m/>
    <d v="2025-07-25T00:00:00"/>
    <d v="1899-12-30T15:13:42"/>
  </r>
  <r>
    <n v="132627"/>
    <s v="Pathardi"/>
    <s v="CUSTOMER SERVICE OFFICER"/>
    <x v="3"/>
    <x v="1"/>
    <n v="9420269923"/>
    <s v="WESTERN ZONE"/>
    <n v="7407"/>
    <s v="TASK-265754"/>
    <s v="SMA1"/>
    <x v="2"/>
    <m/>
    <m/>
    <m/>
    <s v="No"/>
    <m/>
    <m/>
    <m/>
    <d v="2025-07-25T09:00:00"/>
    <s v="ALBIN GEORGE"/>
    <s v="SMA1"/>
    <d v="2025-07-19T15:08:00"/>
    <s v="SANJAY GORAKH RATHOD"/>
    <m/>
    <d v="2025-07-25T00:00:00"/>
    <d v="1899-12-30T15:13:42"/>
  </r>
  <r>
    <n v="136170"/>
    <s v="Hadapsar"/>
    <s v="CUSTOMER SERVICE OFFICER"/>
    <x v="30"/>
    <x v="5"/>
    <n v="8007519581"/>
    <s v="WESTERN ZONE"/>
    <n v="7456"/>
    <s v="TASK-265758"/>
    <s v="SMA1"/>
    <x v="2"/>
    <m/>
    <m/>
    <m/>
    <s v="No"/>
    <m/>
    <m/>
    <m/>
    <d v="2025-07-25T09:00:00"/>
    <s v="ALBIN GEORGE"/>
    <s v="SMA1"/>
    <d v="2025-07-19T15:08:00"/>
    <s v="OMKAR DATTATRAY WAGHMARE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65759"/>
    <s v="SMA1"/>
    <x v="2"/>
    <m/>
    <m/>
    <m/>
    <s v="No"/>
    <m/>
    <m/>
    <m/>
    <d v="2025-07-25T09:00:00"/>
    <s v="ALBIN GEORGE"/>
    <s v="SMA1"/>
    <d v="2025-07-19T15:08:00"/>
    <s v="JAIBHIM LAXMAN KAMBLE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65760"/>
    <s v="SMA1"/>
    <x v="2"/>
    <m/>
    <m/>
    <m/>
    <s v="No"/>
    <m/>
    <m/>
    <m/>
    <d v="2025-07-25T09:00:00"/>
    <s v="ALBIN GEORGE"/>
    <s v="SMA1"/>
    <d v="2025-07-19T15:08:00"/>
    <s v="JAIBHIM LAXMAN KAMBLE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65761"/>
    <s v="SMA1"/>
    <x v="2"/>
    <m/>
    <m/>
    <m/>
    <s v="No"/>
    <m/>
    <m/>
    <m/>
    <d v="2025-07-25T09:00:00"/>
    <s v="ALBIN GEORGE"/>
    <s v="SMA1"/>
    <d v="2025-07-19T15:08:00"/>
    <s v="SANDESH DNYANESHWAR KHANDARE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65763"/>
    <s v="SMA1"/>
    <x v="2"/>
    <m/>
    <m/>
    <m/>
    <s v="No"/>
    <m/>
    <m/>
    <m/>
    <d v="2025-07-25T09:00:00"/>
    <s v="ALBIN GEORGE"/>
    <s v="SMA1"/>
    <d v="2025-07-19T15:08:00"/>
    <s v="SANDESH DNYANESHWAR KHANDARE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65764"/>
    <s v="SMA1"/>
    <x v="2"/>
    <m/>
    <m/>
    <m/>
    <s v="No"/>
    <m/>
    <m/>
    <m/>
    <d v="2025-07-25T09:00:00"/>
    <s v="ALBIN GEORGE"/>
    <s v="SMA1"/>
    <d v="2025-07-19T15:08:00"/>
    <s v="RAMDAS MOHAN YASHOD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65765"/>
    <s v="SMA1"/>
    <x v="2"/>
    <m/>
    <m/>
    <m/>
    <s v="No"/>
    <m/>
    <m/>
    <m/>
    <d v="2025-07-25T09:00:00"/>
    <s v="ALBIN GEORGE"/>
    <s v="SMA1"/>
    <d v="2025-07-19T15:08:00"/>
    <s v="RAMDAS MOHAN YASHOD"/>
    <m/>
    <d v="2025-07-25T00:00:00"/>
    <d v="1899-12-30T15:13:42"/>
  </r>
  <r>
    <n v="135453"/>
    <s v="Chinchwad"/>
    <s v="CUSTOMER SERVICE OFFICER"/>
    <x v="30"/>
    <x v="5"/>
    <n v="8830526432"/>
    <s v="WESTERN ZONE"/>
    <n v="7175"/>
    <s v="TASK-265766"/>
    <s v="SMA1"/>
    <x v="2"/>
    <m/>
    <m/>
    <m/>
    <s v="No"/>
    <m/>
    <m/>
    <m/>
    <d v="2025-07-25T09:00:00"/>
    <s v="ALBIN GEORGE"/>
    <s v="SMA1"/>
    <d v="2025-07-19T15:08:00"/>
    <s v="SANDESH DNYANESHWAR KHANDARE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65767"/>
    <s v="SMA1"/>
    <x v="2"/>
    <m/>
    <m/>
    <m/>
    <s v="No"/>
    <m/>
    <m/>
    <m/>
    <d v="2025-07-25T09:00:00"/>
    <s v="ALBIN GEORGE"/>
    <s v="SMA1"/>
    <d v="2025-07-19T15:08:00"/>
    <s v="JAIBHIM LAXMAN KAMBLE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65769"/>
    <s v="SMA1"/>
    <x v="2"/>
    <m/>
    <m/>
    <m/>
    <s v="No"/>
    <m/>
    <m/>
    <m/>
    <d v="2025-07-25T09:00:00"/>
    <s v="ALBIN GEORGE"/>
    <s v="SMA1"/>
    <d v="2025-07-19T15:08:00"/>
    <s v="RAMDAS MOHAN YASHOD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65770"/>
    <s v="SMA1"/>
    <x v="2"/>
    <m/>
    <m/>
    <m/>
    <s v="No"/>
    <m/>
    <m/>
    <m/>
    <d v="2025-07-25T09:00:00"/>
    <s v="ALBIN GEORGE"/>
    <s v="SMA1"/>
    <d v="2025-07-19T15:08:00"/>
    <s v="JAIBHIM LAXMAN KAMBLE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65771"/>
    <s v="SMA1"/>
    <x v="2"/>
    <m/>
    <m/>
    <m/>
    <s v="No"/>
    <m/>
    <m/>
    <m/>
    <d v="2025-07-25T09:00:00"/>
    <s v="ALBIN GEORGE"/>
    <s v="SMA1"/>
    <d v="2025-07-19T15:08:00"/>
    <s v="SHUBHAM BABAN BULAKHE"/>
    <m/>
    <d v="2025-07-25T00:00:00"/>
    <d v="1899-12-30T15:13:42"/>
  </r>
  <r>
    <n v="134594"/>
    <s v="Vishrantwadi"/>
    <s v="CUSTOMER SERVICE OFFICER"/>
    <x v="30"/>
    <x v="5"/>
    <n v="7083393868"/>
    <s v="WESTERN ZONE"/>
    <n v="7442"/>
    <s v="TASK-265772"/>
    <s v="SMA1"/>
    <x v="2"/>
    <m/>
    <m/>
    <m/>
    <s v="No"/>
    <m/>
    <m/>
    <m/>
    <d v="2025-07-25T09:00:00"/>
    <s v="ALBIN GEORGE"/>
    <s v="SMA1"/>
    <d v="2025-07-19T15:08:00"/>
    <s v="MANSI KRUSHNA SAWANT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65773"/>
    <s v="SMA1"/>
    <x v="2"/>
    <m/>
    <m/>
    <m/>
    <s v="No"/>
    <m/>
    <m/>
    <m/>
    <d v="2025-07-25T09:00:00"/>
    <s v="ALBIN GEORGE"/>
    <s v="SMA1"/>
    <d v="2025-07-19T15:08:00"/>
    <s v="RAMDAS MOHAN YASHOD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65774"/>
    <s v="SMA1"/>
    <x v="2"/>
    <m/>
    <m/>
    <m/>
    <s v="No"/>
    <m/>
    <m/>
    <m/>
    <d v="2025-07-25T09:00:00"/>
    <s v="ALBIN GEORGE"/>
    <s v="SMA1"/>
    <d v="2025-07-19T15:08:00"/>
    <s v="JAIBHIM LAXMAN KAMBLE"/>
    <m/>
    <d v="2025-07-25T00:00:00"/>
    <d v="1899-12-30T15:13:42"/>
  </r>
  <r>
    <n v="134024"/>
    <s v="Poochakkal"/>
    <s v="CUSTOMER SERVICE OFFICER"/>
    <x v="5"/>
    <x v="4"/>
    <n v="9037985481"/>
    <s v="SOUTH ZONE"/>
    <n v="7216"/>
    <s v="TASK-265778"/>
    <s v="SMA1"/>
    <x v="2"/>
    <m/>
    <m/>
    <m/>
    <s v="No"/>
    <m/>
    <m/>
    <m/>
    <d v="2025-07-25T09:00:00"/>
    <s v="ALBIN GEORGE"/>
    <s v="SMA1"/>
    <d v="2025-07-19T15:08:00"/>
    <s v="VIDHYAMOL V"/>
    <m/>
    <d v="2025-07-25T00:00:00"/>
    <d v="1899-12-30T15:13:42"/>
  </r>
  <r>
    <n v="134024"/>
    <s v="Poochakkal"/>
    <s v="CUSTOMER SERVICE OFFICER"/>
    <x v="5"/>
    <x v="4"/>
    <n v="9037985481"/>
    <s v="SOUTH ZONE"/>
    <n v="7216"/>
    <s v="TASK-265780"/>
    <s v="SMA1"/>
    <x v="2"/>
    <m/>
    <m/>
    <m/>
    <s v="No"/>
    <m/>
    <m/>
    <m/>
    <d v="2025-07-25T09:00:00"/>
    <s v="ALBIN GEORGE"/>
    <s v="SMA1"/>
    <d v="2025-07-19T15:08:00"/>
    <s v="VIDHYAMOL V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65781"/>
    <s v="SMA1"/>
    <x v="2"/>
    <m/>
    <m/>
    <m/>
    <s v="No"/>
    <m/>
    <m/>
    <m/>
    <d v="2025-07-25T09:00:00"/>
    <s v="ALBIN GEORGE"/>
    <s v="SMA1"/>
    <d v="2025-07-19T15:08:00"/>
    <s v="SURAJ JITENDRA NIGADE"/>
    <m/>
    <d v="2025-07-25T00:00:00"/>
    <d v="1899-12-30T15:13:42"/>
  </r>
  <r>
    <n v="134385"/>
    <s v="Bhor"/>
    <s v="CUSTOMER SERVICE OFFICER"/>
    <x v="30"/>
    <x v="5"/>
    <n v="7769816679"/>
    <s v="WESTERN ZONE"/>
    <n v="7399"/>
    <s v="TASK-265782"/>
    <s v="SMA1"/>
    <x v="2"/>
    <m/>
    <m/>
    <m/>
    <s v="No"/>
    <m/>
    <m/>
    <m/>
    <d v="2025-07-25T09:00:00"/>
    <s v="ALBIN GEORGE"/>
    <s v="SMA1"/>
    <d v="2025-07-19T15:08:00"/>
    <s v="MANAS SANDEEP SAWANT"/>
    <m/>
    <d v="2025-07-25T00:00:00"/>
    <d v="1899-12-30T15:13:42"/>
  </r>
  <r>
    <n v="134384"/>
    <s v="Bhor"/>
    <s v="CUSTOMER SERVICE OFFICER"/>
    <x v="30"/>
    <x v="5"/>
    <n v="8788476521"/>
    <s v="WESTERN ZONE"/>
    <n v="7399"/>
    <s v="TASK-265783"/>
    <s v="SMA1"/>
    <x v="2"/>
    <m/>
    <m/>
    <m/>
    <s v="No"/>
    <m/>
    <m/>
    <m/>
    <d v="2025-07-25T09:00:00"/>
    <s v="ALBIN GEORGE"/>
    <s v="SMA1"/>
    <d v="2025-07-19T15:08:00"/>
    <s v="SURAJ JITENDRA NIGADE"/>
    <m/>
    <d v="2025-07-25T00:00:00"/>
    <d v="1899-12-30T15:13:42"/>
  </r>
  <r>
    <n v="136272"/>
    <s v="Akluj"/>
    <s v="CUSTOMER SERVICE OFFICER"/>
    <x v="44"/>
    <x v="5"/>
    <n v="7083098040"/>
    <s v="WESTERN ZONE"/>
    <n v="7350"/>
    <s v="TASK-265784"/>
    <s v="SMA1"/>
    <x v="2"/>
    <m/>
    <m/>
    <m/>
    <s v="No"/>
    <m/>
    <m/>
    <m/>
    <d v="2025-07-25T09:00:00"/>
    <s v="ALBIN GEORGE"/>
    <s v="SMA1"/>
    <d v="2025-07-19T15:08:00"/>
    <s v="SIDDHARTH ARUN BHOSALE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5785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19618"/>
    <s v="Gudiyatham"/>
    <s v="CUSTOMER SERVICE OFFICER"/>
    <x v="34"/>
    <x v="8"/>
    <n v="9842270148"/>
    <s v="SOUTH ZONE"/>
    <n v="7068"/>
    <s v="TASK-265786"/>
    <s v="SMA1"/>
    <x v="2"/>
    <m/>
    <m/>
    <m/>
    <s v="No"/>
    <m/>
    <m/>
    <m/>
    <d v="2025-07-25T09:00:00"/>
    <s v="ALBIN GEORGE"/>
    <s v="SMA1"/>
    <d v="2025-07-19T15:08:00"/>
    <s v="VIJAY M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65788"/>
    <s v="SMA1"/>
    <x v="2"/>
    <m/>
    <m/>
    <m/>
    <s v="No"/>
    <m/>
    <m/>
    <m/>
    <d v="2025-07-25T09:00:00"/>
    <s v="ALBIN GEORGE"/>
    <s v="SMA1"/>
    <d v="2025-07-19T15:08:00"/>
    <s v="Mugilvannan Vinayagam"/>
    <m/>
    <d v="2025-07-25T00:00:00"/>
    <d v="1899-12-30T15:13:42"/>
  </r>
  <r>
    <n v="136429"/>
    <s v="Gudiyatham"/>
    <s v="CUSTOMER SERVICE OFFICER"/>
    <x v="34"/>
    <x v="8"/>
    <n v="8110865778"/>
    <s v="SOUTH ZONE"/>
    <n v="7068"/>
    <s v="TASK-265790"/>
    <s v="SMA1"/>
    <x v="2"/>
    <m/>
    <m/>
    <m/>
    <s v="No"/>
    <m/>
    <m/>
    <m/>
    <d v="2025-07-25T09:00:00"/>
    <s v="ALBIN GEORGE"/>
    <s v="SMA1"/>
    <d v="2025-07-19T15:08:00"/>
    <s v="SARASWATHI"/>
    <m/>
    <d v="2025-07-25T00:00:00"/>
    <d v="1899-12-30T15:13:42"/>
  </r>
  <r>
    <n v="19618"/>
    <s v="Gudiyatham"/>
    <s v="CUSTOMER SERVICE OFFICER"/>
    <x v="34"/>
    <x v="8"/>
    <n v="9842270148"/>
    <s v="SOUTH ZONE"/>
    <n v="7068"/>
    <s v="TASK-265791"/>
    <s v="SMA1"/>
    <x v="2"/>
    <m/>
    <m/>
    <m/>
    <s v="No"/>
    <m/>
    <m/>
    <m/>
    <d v="2025-07-25T09:00:00"/>
    <s v="ALBIN GEORGE"/>
    <s v="SMA1"/>
    <d v="2025-07-19T15:08:00"/>
    <s v="VIJAY M"/>
    <m/>
    <d v="2025-07-25T00:00:00"/>
    <d v="1899-12-30T15:13:42"/>
  </r>
  <r>
    <n v="19618"/>
    <s v="Gudiyatham"/>
    <s v="CUSTOMER SERVICE OFFICER"/>
    <x v="34"/>
    <x v="8"/>
    <n v="9842270148"/>
    <s v="SOUTH ZONE"/>
    <n v="7068"/>
    <s v="TASK-265792"/>
    <s v="SMA1"/>
    <x v="2"/>
    <m/>
    <m/>
    <m/>
    <s v="No"/>
    <m/>
    <m/>
    <m/>
    <d v="2025-07-25T09:00:00"/>
    <s v="ALBIN GEORGE"/>
    <s v="SMA1"/>
    <d v="2025-07-19T15:08:00"/>
    <s v="VIJAY M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65793"/>
    <s v="SMA1"/>
    <x v="2"/>
    <m/>
    <m/>
    <m/>
    <s v="No"/>
    <m/>
    <m/>
    <m/>
    <d v="2025-07-25T09:00:00"/>
    <s v="ALBIN GEORGE"/>
    <s v="SMA1"/>
    <d v="2025-07-19T15:08:00"/>
    <s v="Mugilvannan Vinayagam"/>
    <m/>
    <d v="2025-07-25T00:00:00"/>
    <d v="1899-12-30T15:13:42"/>
  </r>
  <r>
    <n v="135515"/>
    <s v="Gudiyatham"/>
    <s v="CUSTOMER SERVICE OFFICER"/>
    <x v="34"/>
    <x v="8"/>
    <n v="9037824507"/>
    <s v="SOUTH ZONE"/>
    <n v="7068"/>
    <s v="TASK-265794"/>
    <s v="SMA1"/>
    <x v="2"/>
    <m/>
    <m/>
    <m/>
    <s v="No"/>
    <m/>
    <m/>
    <m/>
    <d v="2025-07-25T09:00:00"/>
    <s v="ALBIN GEORGE"/>
    <s v="SMA1"/>
    <d v="2025-07-19T15:08:00"/>
    <s v="Durairaj Vinayagam"/>
    <m/>
    <d v="2025-07-25T00:00:00"/>
    <d v="1899-12-30T15:13:42"/>
  </r>
  <r>
    <n v="28339"/>
    <s v="Uthangarai"/>
    <s v="CUSTOMER SERVICE OFFICER"/>
    <x v="36"/>
    <x v="8"/>
    <n v="9843937695"/>
    <s v="SOUTH ZONE"/>
    <n v="7341"/>
    <s v="TASK-265796"/>
    <s v="SMA1"/>
    <x v="2"/>
    <m/>
    <m/>
    <m/>
    <s v="No"/>
    <m/>
    <m/>
    <m/>
    <d v="2025-07-25T09:00:00"/>
    <s v="ALBIN GEORGE"/>
    <s v="SMA1"/>
    <d v="2025-07-19T15:08:00"/>
    <s v="NEPPOLIAN M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5797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5798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5799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5801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5802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5803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5805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5808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5811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5812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6302"/>
    <s v="Periyakulam"/>
    <s v="CUSTOMER SERVICE OFFICER"/>
    <x v="48"/>
    <x v="9"/>
    <m/>
    <s v="SOUTH ZONE"/>
    <n v="7210"/>
    <s v="TASK-265814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5813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5815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5818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5819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5820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5821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5823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5822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5824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5826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5827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5828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5829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5830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5834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5836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65838"/>
    <s v="SMA1"/>
    <x v="2"/>
    <m/>
    <m/>
    <m/>
    <s v="No"/>
    <m/>
    <m/>
    <m/>
    <d v="2025-07-25T09:00:00"/>
    <s v="ALBIN GEORGE"/>
    <s v="SMA1"/>
    <d v="2025-07-19T15:08:00"/>
    <s v="DAMINI PRABHAKARJI MATE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65841"/>
    <s v="SMA1"/>
    <x v="2"/>
    <m/>
    <m/>
    <m/>
    <s v="No"/>
    <m/>
    <m/>
    <m/>
    <d v="2025-07-25T09:00:00"/>
    <s v="ALBIN GEORGE"/>
    <s v="SMA1"/>
    <d v="2025-07-19T15:08:00"/>
    <s v="RAJI RAVI"/>
    <m/>
    <d v="2025-07-25T00:00:00"/>
    <d v="1899-12-30T15:13:42"/>
  </r>
  <r>
    <n v="133872"/>
    <s v="Vilathikulam"/>
    <s v="CUSTOMER SERVICE OFFICER"/>
    <x v="14"/>
    <x v="8"/>
    <n v="8124152779"/>
    <s v="SOUTH ZONE"/>
    <n v="7440"/>
    <s v="TASK-265842"/>
    <s v="SMA1"/>
    <x v="2"/>
    <m/>
    <m/>
    <m/>
    <s v="No"/>
    <m/>
    <m/>
    <m/>
    <d v="2025-07-25T09:00:00"/>
    <s v="ALBIN GEORGE"/>
    <s v="SMA1"/>
    <d v="2025-07-19T15:08:00"/>
    <s v="MARISAMY APPANASAMY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5847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4686"/>
    <s v="Kalavoor"/>
    <s v="CUSTOMER SERVICE OFFICER"/>
    <x v="5"/>
    <x v="4"/>
    <n v="9562736202"/>
    <s v="SOUTH ZONE"/>
    <n v="7023"/>
    <s v="TASK-265846"/>
    <s v="SMA1"/>
    <x v="2"/>
    <m/>
    <m/>
    <m/>
    <s v="No"/>
    <m/>
    <m/>
    <m/>
    <d v="2025-07-25T09:00:00"/>
    <s v="ALBIN GEORGE"/>
    <s v="SMA1"/>
    <d v="2025-07-19T15:08:00"/>
    <s v="ANOOP O (Deleted)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5848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5849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65850"/>
    <s v="SMA1"/>
    <x v="2"/>
    <m/>
    <m/>
    <m/>
    <s v="No"/>
    <m/>
    <m/>
    <m/>
    <d v="2025-07-25T09:00:00"/>
    <s v="ALBIN GEORGE"/>
    <s v="SMA1"/>
    <d v="2025-07-19T15:08:00"/>
    <s v="MANIKANDAN PALANI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5851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5852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5853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134126"/>
    <s v="Tirupattur"/>
    <s v="CUSTOMER SERVICE OFFICER"/>
    <x v="34"/>
    <x v="8"/>
    <n v="8667372759"/>
    <s v="SOUTH ZONE"/>
    <n v="7297"/>
    <s v="TASK-265854"/>
    <s v="SMA1"/>
    <x v="2"/>
    <m/>
    <m/>
    <m/>
    <s v="No"/>
    <m/>
    <m/>
    <m/>
    <d v="2025-07-25T09:00:00"/>
    <s v="ALBIN GEORGE"/>
    <s v="SMA1"/>
    <d v="2025-07-19T15:08:00"/>
    <s v="AJITHKUMAR VEDI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65855"/>
    <s v="SMA1"/>
    <x v="2"/>
    <m/>
    <m/>
    <m/>
    <s v="No"/>
    <m/>
    <m/>
    <m/>
    <d v="2025-07-25T09:00:00"/>
    <s v="ALBIN GEORGE"/>
    <s v="SMA1"/>
    <d v="2025-07-19T15:08:00"/>
    <s v="SATHIYARAJ S"/>
    <m/>
    <d v="2025-07-25T00:00:00"/>
    <d v="1899-12-30T15:13:42"/>
  </r>
  <r>
    <n v="132888"/>
    <s v="Tirupattur"/>
    <s v="CUSTOMER SERVICE OFFICER"/>
    <x v="34"/>
    <x v="8"/>
    <n v="9025128478"/>
    <s v="SOUTH ZONE"/>
    <n v="7297"/>
    <s v="TASK-265856"/>
    <s v="SMA1"/>
    <x v="2"/>
    <m/>
    <m/>
    <m/>
    <s v="No"/>
    <m/>
    <m/>
    <m/>
    <d v="2025-07-25T09:00:00"/>
    <s v="ALBIN GEORGE"/>
    <s v="SMA1"/>
    <d v="2025-07-19T15:08:00"/>
    <s v="VIJAY D"/>
    <m/>
    <d v="2025-07-25T00:00:00"/>
    <d v="1899-12-30T15:13:42"/>
  </r>
  <r>
    <n v="132888"/>
    <s v="Tirupattur"/>
    <s v="CUSTOMER SERVICE OFFICER"/>
    <x v="34"/>
    <x v="8"/>
    <n v="9025128478"/>
    <s v="SOUTH ZONE"/>
    <n v="7297"/>
    <s v="TASK-265859"/>
    <s v="SMA1"/>
    <x v="2"/>
    <m/>
    <m/>
    <m/>
    <s v="No"/>
    <m/>
    <m/>
    <m/>
    <d v="2025-07-25T09:00:00"/>
    <s v="ALBIN GEORGE"/>
    <s v="SMA1"/>
    <d v="2025-07-19T15:08:00"/>
    <s v="VIJAY D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5860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5861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5837"/>
    <s v="Pandharpur"/>
    <s v="CUSTOMER SERVICE OFFICER"/>
    <x v="44"/>
    <x v="5"/>
    <n v="7821949546"/>
    <s v="WESTERN ZONE"/>
    <n v="7352"/>
    <s v="TASK-265862"/>
    <s v="SMA1"/>
    <x v="2"/>
    <m/>
    <m/>
    <m/>
    <s v="No"/>
    <m/>
    <m/>
    <m/>
    <d v="2025-07-25T09:00:00"/>
    <s v="ALBIN GEORGE"/>
    <s v="SMA1"/>
    <d v="2025-07-19T15:08:00"/>
    <s v="CHANDANSHIVE ABHIJEET SAHEBRAO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5863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5864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65866"/>
    <s v="SMA1"/>
    <x v="2"/>
    <m/>
    <m/>
    <m/>
    <s v="No"/>
    <m/>
    <m/>
    <m/>
    <d v="2025-07-25T09:00:00"/>
    <s v="ALBIN GEORGE"/>
    <s v="SMA1"/>
    <d v="2025-07-19T15:08:00"/>
    <s v="ASHWIN SUDHAKAR KHOBRAGADE"/>
    <m/>
    <d v="2025-07-25T00:00:00"/>
    <d v="1899-12-30T15:13:42"/>
  </r>
  <r>
    <n v="29319"/>
    <s v="Shirur"/>
    <s v="ASSISTANT BRANCH MANAGER"/>
    <x v="30"/>
    <x v="5"/>
    <n v="9249099167"/>
    <s v="WESTERN ZONE"/>
    <n v="7171"/>
    <s v="TASK-265870"/>
    <s v="SMA1"/>
    <x v="2"/>
    <m/>
    <m/>
    <m/>
    <s v="No"/>
    <m/>
    <m/>
    <m/>
    <d v="2025-07-25T09:00:00"/>
    <s v="ALBIN GEORGE"/>
    <s v="SMA1"/>
    <d v="2025-07-19T15:08:00"/>
    <s v="YOGESH TUKARAM PUNEKAR"/>
    <m/>
    <d v="2025-07-25T00:00:00"/>
    <d v="1899-12-30T15:13:42"/>
  </r>
  <r>
    <n v="133836"/>
    <s v="Shirur"/>
    <s v="CUSTOMER SERVICE OFFICER"/>
    <x v="30"/>
    <x v="5"/>
    <n v="9730875778"/>
    <s v="WESTERN ZONE"/>
    <n v="7171"/>
    <s v="TASK-265871"/>
    <s v="SMA1"/>
    <x v="2"/>
    <m/>
    <m/>
    <m/>
    <s v="No"/>
    <m/>
    <m/>
    <m/>
    <d v="2025-07-25T09:00:00"/>
    <s v="ALBIN GEORGE"/>
    <s v="SMA1"/>
    <d v="2025-07-19T15:08:00"/>
    <s v="REKHA PARSHURAM KALKAPURE (Deleted)"/>
    <m/>
    <d v="2025-07-25T00:00:00"/>
    <d v="1899-12-30T15:13:42"/>
  </r>
  <r>
    <n v="130841"/>
    <s v="Shirur"/>
    <s v="CUSTOMER SERVICE OFFICER"/>
    <x v="30"/>
    <x v="5"/>
    <n v="9764981818"/>
    <s v="WESTERN ZONE"/>
    <n v="7171"/>
    <s v="TASK-265872"/>
    <s v="SMA1"/>
    <x v="2"/>
    <m/>
    <m/>
    <m/>
    <s v="No"/>
    <m/>
    <m/>
    <m/>
    <d v="2025-07-25T09:00:00"/>
    <s v="ALBIN GEORGE"/>
    <s v="SMA1"/>
    <d v="2025-07-19T15:08:00"/>
    <s v="CHOURE TUKARAM NANA (Deleted)"/>
    <m/>
    <d v="2025-07-25T00:00:00"/>
    <d v="1899-12-30T15:13:42"/>
  </r>
  <r>
    <n v="135628"/>
    <s v="Kalwan"/>
    <s v="CUSTOMER SERVICE OFFICER"/>
    <x v="3"/>
    <x v="1"/>
    <n v="7276212656"/>
    <s v="WESTERN ZONE"/>
    <n v="7429"/>
    <s v="TASK-265885"/>
    <s v="SMA1"/>
    <x v="2"/>
    <m/>
    <m/>
    <m/>
    <s v="No"/>
    <m/>
    <m/>
    <m/>
    <d v="2025-07-25T09:00:00"/>
    <s v="ALBIN GEORGE"/>
    <s v="SMA1"/>
    <d v="2025-07-19T15:08:00"/>
    <s v="YASH SURESH AHER"/>
    <m/>
    <d v="2025-07-25T00:00:00"/>
    <d v="1899-12-30T15:13:42"/>
  </r>
  <r>
    <n v="135825"/>
    <s v="Vandavasi"/>
    <s v="CUSTOMER SERVICE OFFICER"/>
    <x v="34"/>
    <x v="8"/>
    <n v="9344990408"/>
    <s v="SOUTH ZONE"/>
    <n v="7047"/>
    <s v="TASK-265892"/>
    <s v="SMA1"/>
    <x v="2"/>
    <m/>
    <m/>
    <m/>
    <s v="No"/>
    <m/>
    <m/>
    <m/>
    <d v="2025-07-25T09:00:00"/>
    <s v="ALBIN GEORGE"/>
    <s v="SMA1"/>
    <d v="2025-07-19T15:08:00"/>
    <s v="BANU G"/>
    <m/>
    <d v="2025-07-25T00:00:00"/>
    <d v="1899-12-30T15:13:42"/>
  </r>
  <r>
    <n v="131109"/>
    <s v="Peth Vadagaon"/>
    <s v="CUSTOMER SERVICE OFFICER"/>
    <x v="6"/>
    <x v="5"/>
    <n v="9822988954"/>
    <s v="WESTERN ZONE"/>
    <n v="7449"/>
    <s v="TASK-265894"/>
    <s v="SMA1"/>
    <x v="2"/>
    <m/>
    <m/>
    <m/>
    <s v="No"/>
    <m/>
    <m/>
    <m/>
    <d v="2025-07-25T09:00:00"/>
    <s v="ALBIN GEORGE"/>
    <s v="SMA1"/>
    <d v="2025-07-19T15:08:00"/>
    <s v="PRANAV GUNDA KAMBL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896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3441"/>
    <s v="Udgir"/>
    <s v="CUSTOMER SERVICE OFFICER"/>
    <x v="1"/>
    <x v="1"/>
    <n v="8767572255"/>
    <s v="WESTERN ZONE"/>
    <n v="7231"/>
    <s v="TASK-265895"/>
    <s v="SMA1"/>
    <x v="2"/>
    <m/>
    <m/>
    <m/>
    <s v="No"/>
    <m/>
    <m/>
    <m/>
    <d v="2025-07-25T09:00:00"/>
    <s v="ALBIN GEORGE"/>
    <s v="SMA1"/>
    <d v="2025-07-19T15:08:00"/>
    <s v="SHETE RAMESHWAR RAVISHANKAR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899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02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00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1512"/>
    <s v="Arjuni Morgaon"/>
    <s v="CUSTOMER SERVICE OFFICER"/>
    <x v="23"/>
    <x v="0"/>
    <n v="9249089613"/>
    <s v="WESTERN ZONE"/>
    <n v="7460"/>
    <s v="TASK-265901"/>
    <s v="SMA1"/>
    <x v="2"/>
    <m/>
    <m/>
    <m/>
    <s v="No"/>
    <m/>
    <m/>
    <m/>
    <d v="2025-07-25T09:00:00"/>
    <s v="ALBIN GEORGE"/>
    <s v="SMA1"/>
    <d v="2025-07-19T15:08:00"/>
    <s v="ASHWINI ROHIT UKEY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03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04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05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06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07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08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1512"/>
    <s v="Arjuni Morgaon"/>
    <s v="CUSTOMER SERVICE OFFICER"/>
    <x v="23"/>
    <x v="0"/>
    <n v="9249089613"/>
    <s v="WESTERN ZONE"/>
    <n v="7460"/>
    <s v="TASK-265909"/>
    <s v="SMA1"/>
    <x v="2"/>
    <m/>
    <m/>
    <m/>
    <s v="No"/>
    <m/>
    <m/>
    <m/>
    <d v="2025-07-25T09:00:00"/>
    <s v="ALBIN GEORGE"/>
    <s v="SMA1"/>
    <d v="2025-07-19T15:08:00"/>
    <s v="ASHWINI ROHIT UKEY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11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12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13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14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15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16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5918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200"/>
    <s v="Phulambari"/>
    <s v="CUSTOMER SERVICE OFFICER"/>
    <x v="13"/>
    <x v="1"/>
    <n v="9209480344"/>
    <s v="WESTERN ZONE"/>
    <n v="7198"/>
    <s v="TASK-265923"/>
    <s v="SMA1"/>
    <x v="2"/>
    <m/>
    <m/>
    <m/>
    <s v="No"/>
    <m/>
    <m/>
    <m/>
    <d v="2025-07-25T09:00:00"/>
    <s v="ALBIN GEORGE"/>
    <s v="SMA1"/>
    <d v="2025-07-19T15:08:00"/>
    <s v="LAKHAN RATAN KHILLARE (Deleted)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265927"/>
    <s v="SMA1"/>
    <x v="2"/>
    <m/>
    <m/>
    <m/>
    <s v="No"/>
    <m/>
    <m/>
    <m/>
    <d v="2025-07-25T09:00:00"/>
    <s v="ALBIN GEORGE"/>
    <s v="SMA1"/>
    <d v="2025-07-19T15:08:00"/>
    <s v="HARANMARE ASHFAQ MAHEBOOBSAB"/>
    <m/>
    <d v="2025-07-25T00:00:00"/>
    <d v="1899-12-30T15:13:42"/>
  </r>
  <r>
    <n v="133441"/>
    <s v="Udgir"/>
    <s v="CUSTOMER SERVICE OFFICER"/>
    <x v="1"/>
    <x v="1"/>
    <n v="8767572255"/>
    <s v="WESTERN ZONE"/>
    <n v="7231"/>
    <s v="TASK-265928"/>
    <s v="SMA1"/>
    <x v="2"/>
    <m/>
    <m/>
    <m/>
    <s v="No"/>
    <m/>
    <m/>
    <m/>
    <d v="2025-07-25T09:00:00"/>
    <s v="ALBIN GEORGE"/>
    <s v="SMA1"/>
    <d v="2025-07-19T15:08:00"/>
    <s v="SHETE RAMESHWAR RAVISHANKAR"/>
    <m/>
    <d v="2025-07-25T00:00:00"/>
    <d v="1899-12-30T15:13:42"/>
  </r>
  <r>
    <n v="131924"/>
    <s v="Kothrud"/>
    <s v="CUSTOMER SERVICE OFFICER"/>
    <x v="30"/>
    <x v="5"/>
    <n v="7306422812"/>
    <s v="WESTERN ZONE"/>
    <n v="7174"/>
    <s v="TASK-265930"/>
    <s v="SMA1"/>
    <x v="2"/>
    <m/>
    <m/>
    <m/>
    <s v="No"/>
    <m/>
    <m/>
    <m/>
    <d v="2025-07-25T09:00:00"/>
    <s v="ALBIN GEORGE"/>
    <s v="SMA1"/>
    <d v="2025-07-19T15:08:00"/>
    <s v="DINESH SAMBHAJI KADAM"/>
    <m/>
    <d v="2025-07-25T00:00:00"/>
    <d v="1899-12-30T15:13:42"/>
  </r>
  <r>
    <n v="29318"/>
    <s v="Kothrud"/>
    <s v="CUSTOMER SERVICE OFFICER"/>
    <x v="30"/>
    <x v="5"/>
    <n v="9249099166"/>
    <s v="WESTERN ZONE"/>
    <n v="7174"/>
    <s v="TASK-265931"/>
    <s v="SMA1"/>
    <x v="2"/>
    <m/>
    <m/>
    <m/>
    <s v="No"/>
    <m/>
    <m/>
    <m/>
    <d v="2025-07-25T09:00:00"/>
    <s v="ALBIN GEORGE"/>
    <s v="SMA1"/>
    <d v="2025-07-19T15:08:00"/>
    <s v="VIGHANESH DHONDIBHAU MADANE"/>
    <m/>
    <d v="2025-07-25T00:00:00"/>
    <d v="1899-12-30T15:13:42"/>
  </r>
  <r>
    <n v="131924"/>
    <s v="Kothrud"/>
    <s v="CUSTOMER SERVICE OFFICER"/>
    <x v="30"/>
    <x v="5"/>
    <n v="7306422812"/>
    <s v="WESTERN ZONE"/>
    <n v="7174"/>
    <s v="TASK-265936"/>
    <s v="SMA1"/>
    <x v="2"/>
    <m/>
    <m/>
    <m/>
    <s v="No"/>
    <m/>
    <m/>
    <m/>
    <d v="2025-07-25T09:00:00"/>
    <s v="ALBIN GEORGE"/>
    <s v="SMA1"/>
    <d v="2025-07-19T15:08:00"/>
    <s v="DINESH SAMBHAJI KADAM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65934"/>
    <s v="SMA1"/>
    <x v="2"/>
    <m/>
    <m/>
    <m/>
    <s v="No"/>
    <m/>
    <m/>
    <m/>
    <d v="2025-07-25T09:00:00"/>
    <s v="ALBIN GEORGE"/>
    <s v="SMA1"/>
    <d v="2025-07-19T15:08:00"/>
    <s v="DAMINI PRABHAKARJI MATE"/>
    <m/>
    <d v="2025-07-25T00:00:00"/>
    <d v="1899-12-30T15:13:42"/>
  </r>
  <r>
    <n v="136170"/>
    <s v="Hadapsar"/>
    <s v="CUSTOMER SERVICE OFFICER"/>
    <x v="30"/>
    <x v="5"/>
    <n v="8007519581"/>
    <s v="WESTERN ZONE"/>
    <n v="7456"/>
    <s v="TASK-265937"/>
    <s v="SMA1"/>
    <x v="2"/>
    <m/>
    <m/>
    <m/>
    <s v="No"/>
    <m/>
    <m/>
    <m/>
    <d v="2025-07-25T09:00:00"/>
    <s v="ALBIN GEORGE"/>
    <s v="SMA1"/>
    <d v="2025-07-19T15:08:00"/>
    <s v="OMKAR DATTATRAY WAGHMARE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65941"/>
    <s v="SMA1"/>
    <x v="2"/>
    <m/>
    <m/>
    <m/>
    <s v="No"/>
    <m/>
    <m/>
    <m/>
    <d v="2025-07-25T09:00:00"/>
    <s v="ALBIN GEORGE"/>
    <s v="SMA1"/>
    <d v="2025-07-19T15:08:00"/>
    <s v="ANIL DADARAO DALVI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65946"/>
    <s v="SMA1"/>
    <x v="2"/>
    <m/>
    <m/>
    <m/>
    <s v="No"/>
    <m/>
    <m/>
    <m/>
    <d v="2025-07-25T09:00:00"/>
    <s v="ALBIN GEORGE"/>
    <s v="SMA1"/>
    <d v="2025-07-19T15:08:00"/>
    <s v="RAJADURAI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65947"/>
    <s v="SMA1"/>
    <x v="2"/>
    <m/>
    <m/>
    <m/>
    <s v="No"/>
    <m/>
    <m/>
    <m/>
    <d v="2025-07-25T09:00:00"/>
    <s v="ALBIN GEORGE"/>
    <s v="SMA1"/>
    <d v="2025-07-19T15:08:00"/>
    <s v="NITHIN"/>
    <m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65948"/>
    <s v="SMA1"/>
    <x v="2"/>
    <m/>
    <m/>
    <m/>
    <s v="No"/>
    <m/>
    <m/>
    <m/>
    <d v="2025-07-25T09:00:00"/>
    <s v="ALBIN GEORGE"/>
    <s v="SMA1"/>
    <d v="2025-07-19T15:08:00"/>
    <s v="KAVIMARAN SASIKUMAR"/>
    <m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65950"/>
    <s v="SMA1"/>
    <x v="2"/>
    <m/>
    <m/>
    <m/>
    <s v="No"/>
    <m/>
    <m/>
    <m/>
    <d v="2025-07-25T09:00:00"/>
    <s v="ALBIN GEORGE"/>
    <s v="SMA1"/>
    <d v="2025-07-19T15:08:00"/>
    <s v="KAVIMARAN SASIKUMAR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65951"/>
    <s v="SMA1"/>
    <x v="2"/>
    <m/>
    <m/>
    <m/>
    <s v="No"/>
    <m/>
    <m/>
    <m/>
    <d v="2025-07-25T09:00:00"/>
    <s v="ALBIN GEORGE"/>
    <s v="SMA1"/>
    <d v="2025-07-19T15:08:00"/>
    <s v="RAJADURAI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5953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5958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5959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65961"/>
    <s v="SMA1"/>
    <x v="2"/>
    <m/>
    <m/>
    <m/>
    <s v="No"/>
    <m/>
    <m/>
    <m/>
    <d v="2025-07-25T09:00:00"/>
    <s v="ALBIN GEORGE"/>
    <s v="SMA1"/>
    <d v="2025-07-19T15:08:00"/>
    <s v="ARAVINDHAN"/>
    <m/>
    <d v="2025-07-25T00:00:00"/>
    <d v="1899-12-30T15:13:42"/>
  </r>
  <r>
    <n v="134977"/>
    <s v="Khed"/>
    <s v="CUSTOMER SERVICE OFFICER"/>
    <x v="30"/>
    <x v="5"/>
    <n v="9657647595"/>
    <s v="WESTERN ZONE"/>
    <n v="7433"/>
    <s v="TASK-265962"/>
    <s v="SMA1"/>
    <x v="2"/>
    <m/>
    <m/>
    <m/>
    <s v="No"/>
    <m/>
    <m/>
    <m/>
    <d v="2025-07-25T09:00:00"/>
    <s v="ALBIN GEORGE"/>
    <s v="SMA1"/>
    <d v="2025-07-19T15:08:00"/>
    <s v="PRIYANKA BALASAHEB WALUNJ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5994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6006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23"/>
    <s v="Sendamangalam"/>
    <s v="BRANCH MANAGER"/>
    <x v="36"/>
    <x v="8"/>
    <n v="9597358231"/>
    <s v="SOUTH ZONE"/>
    <n v="7461"/>
    <s v="TASK-266005"/>
    <s v="SMA1"/>
    <x v="2"/>
    <m/>
    <m/>
    <m/>
    <s v="No"/>
    <m/>
    <m/>
    <m/>
    <d v="2025-07-25T09:00:00"/>
    <s v="ALBIN GEORGE"/>
    <s v="SMA1"/>
    <d v="2025-07-19T15:08:00"/>
    <s v="SANTHOSHKUMAR S (Deleted)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6012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6017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6016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25728"/>
    <s v="Indapur"/>
    <s v="ASSISTANT BRANCH MANAGER"/>
    <x v="30"/>
    <x v="5"/>
    <m/>
    <s v="WESTERN ZONE"/>
    <n v="7404"/>
    <s v="TASK-266019"/>
    <s v="SMA1"/>
    <x v="2"/>
    <m/>
    <m/>
    <m/>
    <s v="No"/>
    <m/>
    <m/>
    <m/>
    <d v="2025-07-25T09:00:00"/>
    <s v="ALBIN GEORGE"/>
    <s v="SMA1"/>
    <d v="2025-07-19T15:08:00"/>
    <s v="HANUMANT UMRAO LONDHE"/>
    <m/>
    <d v="2025-07-25T00:00:00"/>
    <d v="1899-12-30T15:13:42"/>
  </r>
  <r>
    <n v="26187"/>
    <s v="Pandalur"/>
    <s v="CUSTOMER SERVICE OFFICER"/>
    <x v="37"/>
    <x v="4"/>
    <n v="6379608092"/>
    <s v="SOUTH ZONE"/>
    <n v="7339"/>
    <s v="TASK-266021"/>
    <s v="SMA1"/>
    <x v="2"/>
    <m/>
    <m/>
    <m/>
    <s v="No"/>
    <m/>
    <m/>
    <m/>
    <d v="2025-07-25T09:00:00"/>
    <s v="ALBIN GEORGE"/>
    <s v="SMA1"/>
    <d v="2025-07-19T15:08:00"/>
    <s v="MANOJ"/>
    <m/>
    <d v="2025-07-25T00:00:00"/>
    <d v="1899-12-30T15:13:42"/>
  </r>
  <r>
    <n v="133970"/>
    <s v="Pandarkawada"/>
    <s v="CUSTOMER SERVICE OFFICER (COLLECTION)"/>
    <x v="25"/>
    <x v="0"/>
    <n v="9307990970"/>
    <s v="WESTERN ZONE"/>
    <n v="7169"/>
    <s v="TASK-266022"/>
    <s v="SMA1"/>
    <x v="2"/>
    <m/>
    <m/>
    <m/>
    <s v="No"/>
    <m/>
    <m/>
    <m/>
    <d v="2025-07-25T09:00:00"/>
    <s v="ALBIN GEORGE"/>
    <s v="SMA1"/>
    <d v="2025-07-19T15:08:00"/>
    <s v="AMIT DILIP PAWAR"/>
    <m/>
    <d v="2025-07-25T00:00:00"/>
    <d v="1899-12-30T15:13:42"/>
  </r>
  <r>
    <n v="132539"/>
    <s v="Chengam"/>
    <s v="CUSTOMER SERVICE OFFICER"/>
    <x v="34"/>
    <x v="8"/>
    <n v="9037989265"/>
    <s v="SOUTH ZONE"/>
    <n v="7290"/>
    <s v="TASK-266023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2539"/>
    <s v="Chengam"/>
    <s v="CUSTOMER SERVICE OFFICER"/>
    <x v="34"/>
    <x v="8"/>
    <n v="9037989265"/>
    <s v="SOUTH ZONE"/>
    <n v="7290"/>
    <s v="TASK-266024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6025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6031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6033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6035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6036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038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040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4989"/>
    <s v="Akkalkot"/>
    <s v="CUSTOMER SERVICE OFFICER"/>
    <x v="44"/>
    <x v="5"/>
    <n v="9373644768"/>
    <s v="WESTERN ZONE"/>
    <n v="7250"/>
    <s v="TASK-266042"/>
    <s v="SMA1"/>
    <x v="2"/>
    <m/>
    <m/>
    <m/>
    <s v="No"/>
    <m/>
    <m/>
    <m/>
    <d v="2025-07-25T09:00:00"/>
    <s v="ALBIN GEORGE"/>
    <s v="SMA1"/>
    <d v="2025-07-19T15:08:00"/>
    <s v="LAXMIKANT BARGALI BANDICHODE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66047"/>
    <s v="SMA1"/>
    <x v="2"/>
    <m/>
    <m/>
    <m/>
    <s v="No"/>
    <m/>
    <m/>
    <m/>
    <d v="2025-07-25T09:00:00"/>
    <s v="ALBIN GEORGE"/>
    <s v="SMA1"/>
    <d v="2025-07-19T15:08:00"/>
    <s v="NITHIN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66048"/>
    <s v="SMA1"/>
    <x v="2"/>
    <m/>
    <m/>
    <m/>
    <s v="No"/>
    <m/>
    <m/>
    <m/>
    <d v="2025-07-25T09:00:00"/>
    <s v="ALBIN GEORGE"/>
    <s v="SMA1"/>
    <d v="2025-07-19T15:08:00"/>
    <s v="NITHIN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66049"/>
    <s v="SMA1"/>
    <x v="2"/>
    <m/>
    <m/>
    <m/>
    <s v="No"/>
    <m/>
    <m/>
    <m/>
    <d v="2025-07-25T09:00:00"/>
    <s v="ALBIN GEORGE"/>
    <s v="SMA1"/>
    <d v="2025-07-19T15:08:00"/>
    <s v="NITHIN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66051"/>
    <s v="SMA1"/>
    <x v="2"/>
    <m/>
    <m/>
    <m/>
    <s v="No"/>
    <m/>
    <m/>
    <m/>
    <d v="2025-07-25T09:00:00"/>
    <s v="ALBIN GEORGE"/>
    <s v="SMA1"/>
    <d v="2025-07-19T15:08:00"/>
    <s v="BHARATHI A"/>
    <m/>
    <d v="2025-07-25T00:00:00"/>
    <d v="1899-12-30T15:13:42"/>
  </r>
  <r>
    <n v="135063"/>
    <s v="Chidambaram"/>
    <s v="CUSTOMER SERVICE OFFICER"/>
    <x v="40"/>
    <x v="8"/>
    <n v="9361898894"/>
    <s v="SOUTH ZONE"/>
    <n v="7046"/>
    <s v="TASK-266052"/>
    <s v="SMA1"/>
    <x v="2"/>
    <m/>
    <m/>
    <m/>
    <s v="No"/>
    <m/>
    <m/>
    <m/>
    <d v="2025-07-25T09:00:00"/>
    <s v="ALBIN GEORGE"/>
    <s v="SMA1"/>
    <d v="2025-07-19T15:08:00"/>
    <s v="NANTHAKUMAR K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6053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66054"/>
    <s v="SMA1"/>
    <x v="2"/>
    <m/>
    <m/>
    <m/>
    <s v="No"/>
    <m/>
    <m/>
    <m/>
    <d v="2025-07-25T09:00:00"/>
    <s v="ALBIN GEORGE"/>
    <s v="SMA1"/>
    <d v="2025-07-19T15:08:00"/>
    <s v="NITHIN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66055"/>
    <s v="SMA1"/>
    <x v="2"/>
    <m/>
    <m/>
    <m/>
    <s v="No"/>
    <m/>
    <m/>
    <m/>
    <d v="2025-07-25T09:00:00"/>
    <s v="ALBIN GEORGE"/>
    <s v="SMA1"/>
    <d v="2025-07-19T15:08:00"/>
    <s v="NITHIN"/>
    <m/>
    <d v="2025-07-25T00:00:00"/>
    <d v="1899-12-30T15:13:42"/>
  </r>
  <r>
    <n v="136302"/>
    <s v="Periyakulam"/>
    <s v="CUSTOMER SERVICE OFFICER"/>
    <x v="48"/>
    <x v="9"/>
    <m/>
    <s v="SOUTH ZONE"/>
    <n v="7210"/>
    <s v="TASK-266057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66058"/>
    <s v="SMA1"/>
    <x v="2"/>
    <m/>
    <m/>
    <m/>
    <s v="No"/>
    <m/>
    <m/>
    <m/>
    <d v="2025-07-25T09:00:00"/>
    <s v="ALBIN GEORGE"/>
    <s v="SMA1"/>
    <d v="2025-07-19T15:08:00"/>
    <s v="Murali P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6059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6060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6061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6062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6302"/>
    <s v="Periyakulam"/>
    <s v="CUSTOMER SERVICE OFFICER"/>
    <x v="48"/>
    <x v="9"/>
    <m/>
    <s v="SOUTH ZONE"/>
    <n v="7210"/>
    <s v="TASK-266063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6064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980"/>
    <s v="Sangagiri"/>
    <s v="CUSTOMER SERVICE OFFICER"/>
    <x v="36"/>
    <x v="8"/>
    <n v="9750662587"/>
    <s v="SOUTH ZONE"/>
    <n v="7334"/>
    <s v="TASK-266069"/>
    <s v="SMA1"/>
    <x v="2"/>
    <m/>
    <m/>
    <m/>
    <s v="No"/>
    <m/>
    <m/>
    <m/>
    <d v="2025-07-25T09:00:00"/>
    <s v="ALBIN GEORGE"/>
    <s v="SMA1"/>
    <d v="2025-07-19T15:08:00"/>
    <s v="KRISHNAMOORTHI MUTHUSAMY"/>
    <m/>
    <d v="2025-07-25T00:00:00"/>
    <d v="1899-12-30T15:13:42"/>
  </r>
  <r>
    <n v="134992"/>
    <s v="Akkalkot"/>
    <s v="CUSTOMER SERVICE OFFICER"/>
    <x v="44"/>
    <x v="5"/>
    <n v="7066540816"/>
    <s v="WESTERN ZONE"/>
    <n v="7250"/>
    <s v="TASK-266070"/>
    <s v="SMA1"/>
    <x v="2"/>
    <m/>
    <m/>
    <m/>
    <s v="No"/>
    <m/>
    <m/>
    <m/>
    <d v="2025-07-25T09:00:00"/>
    <s v="ALBIN GEORGE"/>
    <s v="SMA1"/>
    <d v="2025-07-19T15:08:00"/>
    <s v="RAM DATTATRAY AVATE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6071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6073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5249"/>
    <s v="Kavathe Mahankal"/>
    <s v="CUSTOMER SERVICE OFFICER"/>
    <x v="31"/>
    <x v="5"/>
    <n v="9370077339"/>
    <s v="WESTERN ZONE"/>
    <n v="7408"/>
    <s v="TASK-266074"/>
    <s v="SMA1"/>
    <x v="2"/>
    <m/>
    <m/>
    <m/>
    <s v="No"/>
    <m/>
    <m/>
    <m/>
    <d v="2025-07-25T09:00:00"/>
    <s v="ALBIN GEORGE"/>
    <s v="SMA1"/>
    <d v="2025-07-19T15:08:00"/>
    <s v="ROHIT SARJERAO NANDIWALE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6075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136302"/>
    <s v="Periyakulam"/>
    <s v="CUSTOMER SERVICE OFFICER"/>
    <x v="48"/>
    <x v="9"/>
    <m/>
    <s v="SOUTH ZONE"/>
    <n v="7210"/>
    <s v="TASK-266077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66078"/>
    <s v="SMA1"/>
    <x v="2"/>
    <m/>
    <m/>
    <m/>
    <s v="No"/>
    <m/>
    <m/>
    <m/>
    <d v="2025-07-25T09:00:00"/>
    <s v="ALBIN GEORGE"/>
    <s v="SMA1"/>
    <d v="2025-07-19T15:08:00"/>
    <s v="S TAMIZH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6079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4184"/>
    <s v="Kavathe Mahankal"/>
    <s v="CUSTOMER SERVICE OFFICER"/>
    <x v="31"/>
    <x v="5"/>
    <n v="8459970805"/>
    <s v="WESTERN ZONE"/>
    <n v="7408"/>
    <s v="TASK-266080"/>
    <s v="SMA1"/>
    <x v="2"/>
    <m/>
    <m/>
    <m/>
    <s v="No"/>
    <m/>
    <m/>
    <m/>
    <d v="2025-07-25T09:00:00"/>
    <s v="ALBIN GEORGE"/>
    <s v="SMA1"/>
    <d v="2025-07-19T15:08:00"/>
    <s v="DATTATRAYA ASHOK HUBALE (Deleted)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081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6083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6084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6085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6086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133391"/>
    <s v="Mangalwedha"/>
    <s v="CUSTOMER SERVICE OFFICER"/>
    <x v="44"/>
    <x v="5"/>
    <n v="8329583638"/>
    <s v="WESTERN ZONE"/>
    <n v="7338"/>
    <s v="TASK-266088"/>
    <s v="SMA1"/>
    <x v="2"/>
    <m/>
    <m/>
    <m/>
    <s v="No"/>
    <m/>
    <m/>
    <m/>
    <d v="2025-07-25T09:00:00"/>
    <s v="ALBIN GEORGE"/>
    <s v="SMA1"/>
    <d v="2025-07-19T15:08:00"/>
    <s v="PRAMOD SIDDHESHWAR INGALE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090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66094"/>
    <s v="SMA1"/>
    <x v="2"/>
    <m/>
    <m/>
    <m/>
    <s v="No"/>
    <m/>
    <m/>
    <m/>
    <d v="2025-07-25T09:00:00"/>
    <s v="ALBIN GEORGE"/>
    <s v="SMA1"/>
    <d v="2025-07-19T15:08:00"/>
    <s v="SURYA SELVAKUMAR"/>
    <m/>
    <d v="2025-07-25T00:00:00"/>
    <d v="1899-12-30T15:13:42"/>
  </r>
  <r>
    <n v="135361"/>
    <s v="Vadipatti"/>
    <s v="CUSTOMER SERVICE OFFICER"/>
    <x v="33"/>
    <x v="8"/>
    <n v="8110823144"/>
    <s v="SOUTH ZONE"/>
    <n v="7406"/>
    <s v="TASK-266096"/>
    <s v="SMA1"/>
    <x v="2"/>
    <m/>
    <m/>
    <m/>
    <s v="No"/>
    <m/>
    <m/>
    <m/>
    <d v="2025-07-25T09:00:00"/>
    <s v="ALBIN GEORGE"/>
    <s v="SMA1"/>
    <d v="2025-07-19T15:08:00"/>
    <s v="NITHISHKUMAR S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6098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29232"/>
    <s v="Sangli"/>
    <s v="CUSTOMER SERVICE OFFICER"/>
    <x v="31"/>
    <x v="5"/>
    <n v="9249098378"/>
    <s v="WESTERN ZONE"/>
    <n v="7259"/>
    <s v="TASK-266099"/>
    <s v="SMA1"/>
    <x v="2"/>
    <m/>
    <m/>
    <m/>
    <s v="No"/>
    <m/>
    <m/>
    <m/>
    <d v="2025-07-25T09:00:00"/>
    <s v="ALBIN GEORGE"/>
    <s v="SMA1"/>
    <d v="2025-07-19T15:08:00"/>
    <s v="ABHIJIT SHIVAJI YAMGAR"/>
    <m/>
    <d v="2025-07-25T00:00:00"/>
    <d v="1899-12-30T15:13:42"/>
  </r>
  <r>
    <n v="135378"/>
    <s v="Tasgaon"/>
    <s v="CUSTOMER SERVICE OFFICER"/>
    <x v="31"/>
    <x v="5"/>
    <n v="8177968211"/>
    <s v="WESTERN ZONE"/>
    <n v="7257"/>
    <s v="TASK-266101"/>
    <s v="SMA1"/>
    <x v="2"/>
    <m/>
    <m/>
    <m/>
    <s v="No"/>
    <m/>
    <m/>
    <m/>
    <d v="2025-07-25T09:00:00"/>
    <s v="ALBIN GEORGE"/>
    <s v="SMA1"/>
    <d v="2025-07-19T15:08:00"/>
    <s v="AISHWARY DATTA PATIL"/>
    <m/>
    <d v="2025-07-25T00:00:00"/>
    <d v="1899-12-30T15:13:42"/>
  </r>
  <r>
    <n v="24828"/>
    <s v="Tasgaon"/>
    <s v="CUSTOMER SERVICE OFFICER"/>
    <x v="31"/>
    <x v="5"/>
    <n v="8714645324"/>
    <s v="WESTERN ZONE"/>
    <n v="7257"/>
    <s v="TASK-266102"/>
    <s v="SMA1"/>
    <x v="2"/>
    <m/>
    <m/>
    <m/>
    <s v="No"/>
    <m/>
    <m/>
    <m/>
    <d v="2025-07-25T09:00:00"/>
    <s v="ALBIN GEORGE"/>
    <s v="SMA1"/>
    <d v="2025-07-19T15:08:00"/>
    <s v="NILESH RAGHUNATH PATIL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6106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66107"/>
    <s v="SMA1"/>
    <x v="2"/>
    <m/>
    <m/>
    <m/>
    <s v="No"/>
    <m/>
    <m/>
    <m/>
    <d v="2025-07-25T09:00:00"/>
    <s v="ALBIN GEORGE"/>
    <s v="SMA1"/>
    <d v="2025-07-19T15:08:00"/>
    <s v="S TAMIZH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6109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6110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3792"/>
    <s v="Solapur"/>
    <s v="CUSTOMER SERVICE OFFICER"/>
    <x v="44"/>
    <x v="5"/>
    <n v="9730014041"/>
    <s v="WESTERN ZONE"/>
    <n v="7251"/>
    <s v="TASK-266114"/>
    <s v="SMA1"/>
    <x v="2"/>
    <m/>
    <m/>
    <m/>
    <s v="No"/>
    <m/>
    <m/>
    <m/>
    <d v="2025-07-25T09:00:00"/>
    <s v="ALBIN GEORGE"/>
    <s v="SMA1"/>
    <d v="2025-07-19T15:08:00"/>
    <s v="SIDDHARAM APPARAO CHABUKSWAR"/>
    <m/>
    <d v="2025-07-25T00:00:00"/>
    <d v="1899-12-30T15:13:42"/>
  </r>
  <r>
    <n v="131603"/>
    <s v="Solapur"/>
    <s v="CUSTOMER SERVICE OFFICER"/>
    <x v="44"/>
    <x v="5"/>
    <n v="8007682984"/>
    <s v="WESTERN ZONE"/>
    <n v="7251"/>
    <s v="TASK-266115"/>
    <s v="SMA1"/>
    <x v="2"/>
    <m/>
    <m/>
    <m/>
    <s v="No"/>
    <m/>
    <m/>
    <m/>
    <d v="2025-07-25T09:00:00"/>
    <s v="ALBIN GEORGE"/>
    <s v="SMA1"/>
    <d v="2025-07-19T15:08:00"/>
    <s v="SHRIKANT ANJAYYA JAKKAN"/>
    <m/>
    <d v="2025-07-25T00:00:00"/>
    <d v="1899-12-30T15:13:42"/>
  </r>
  <r>
    <n v="132316"/>
    <s v="Mohol"/>
    <s v="CUSTOMER SERVICE OFFICER"/>
    <x v="44"/>
    <x v="5"/>
    <n v="7306423004"/>
    <s v="WESTERN ZONE"/>
    <n v="7458"/>
    <s v="TASK-266117"/>
    <s v="SMA1"/>
    <x v="2"/>
    <m/>
    <m/>
    <m/>
    <s v="No"/>
    <m/>
    <m/>
    <m/>
    <d v="2025-07-25T09:00:00"/>
    <s v="ALBIN GEORGE"/>
    <s v="SMA1"/>
    <d v="2025-07-19T15:08:00"/>
    <s v="ROHIT SAPTALE"/>
    <m/>
    <d v="2025-07-25T00:00:00"/>
    <d v="1899-12-30T15:13:42"/>
  </r>
  <r>
    <n v="131604"/>
    <s v="Solapur"/>
    <s v="CUSTOMER SERVICE OFFICER"/>
    <x v="44"/>
    <x v="5"/>
    <n v="8766911654"/>
    <s v="WESTERN ZONE"/>
    <n v="7251"/>
    <s v="TASK-266118"/>
    <s v="SMA1"/>
    <x v="2"/>
    <m/>
    <m/>
    <m/>
    <s v="No"/>
    <m/>
    <m/>
    <m/>
    <d v="2025-07-25T09:00:00"/>
    <s v="ALBIN GEORGE"/>
    <s v="SMA1"/>
    <d v="2025-07-19T15:08:00"/>
    <s v="GANESH DASHRATH KAMBLE"/>
    <m/>
    <d v="2025-07-25T00:00:00"/>
    <d v="1899-12-30T15:13:42"/>
  </r>
  <r>
    <n v="131512"/>
    <s v="Arjuni Morgaon"/>
    <s v="CUSTOMER SERVICE OFFICER"/>
    <x v="23"/>
    <x v="0"/>
    <n v="9249089613"/>
    <s v="WESTERN ZONE"/>
    <n v="7460"/>
    <s v="TASK-266119"/>
    <s v="SMA1"/>
    <x v="2"/>
    <m/>
    <m/>
    <m/>
    <s v="No"/>
    <m/>
    <m/>
    <m/>
    <d v="2025-07-25T09:00:00"/>
    <s v="ALBIN GEORGE"/>
    <s v="SMA1"/>
    <d v="2025-07-19T15:08:00"/>
    <s v="ASHWINI ROHIT UKEY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6120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1512"/>
    <s v="Arjuni Morgaon"/>
    <s v="CUSTOMER SERVICE OFFICER"/>
    <x v="23"/>
    <x v="0"/>
    <n v="9249089613"/>
    <s v="WESTERN ZONE"/>
    <n v="7460"/>
    <s v="TASK-266121"/>
    <s v="SMA1"/>
    <x v="2"/>
    <m/>
    <m/>
    <m/>
    <s v="No"/>
    <m/>
    <m/>
    <m/>
    <d v="2025-07-25T09:00:00"/>
    <s v="ALBIN GEORGE"/>
    <s v="SMA1"/>
    <d v="2025-07-19T15:08:00"/>
    <s v="ASHWINI ROHIT UKEY"/>
    <m/>
    <d v="2025-07-25T00:00:00"/>
    <d v="1899-12-30T15:13:42"/>
  </r>
  <r>
    <n v="131512"/>
    <s v="Arjuni Morgaon"/>
    <s v="CUSTOMER SERVICE OFFICER"/>
    <x v="23"/>
    <x v="0"/>
    <n v="9249089613"/>
    <s v="WESTERN ZONE"/>
    <n v="7460"/>
    <s v="TASK-266123"/>
    <s v="SMA1"/>
    <x v="2"/>
    <m/>
    <m/>
    <m/>
    <s v="No"/>
    <m/>
    <m/>
    <m/>
    <d v="2025-07-25T09:00:00"/>
    <s v="ALBIN GEORGE"/>
    <s v="SMA1"/>
    <d v="2025-07-19T15:08:00"/>
    <s v="ASHWINI ROHIT UKEY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6124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1512"/>
    <s v="Arjuni Morgaon"/>
    <s v="CUSTOMER SERVICE OFFICER"/>
    <x v="23"/>
    <x v="0"/>
    <n v="9249089613"/>
    <s v="WESTERN ZONE"/>
    <n v="7460"/>
    <s v="TASK-266122"/>
    <s v="SMA1"/>
    <x v="2"/>
    <m/>
    <m/>
    <m/>
    <s v="No"/>
    <m/>
    <m/>
    <m/>
    <d v="2025-07-25T09:00:00"/>
    <s v="ALBIN GEORGE"/>
    <s v="SMA1"/>
    <d v="2025-07-19T15:08:00"/>
    <s v="ASHWINI ROHIT UKEY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6125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1512"/>
    <s v="Arjuni Morgaon"/>
    <s v="CUSTOMER SERVICE OFFICER"/>
    <x v="23"/>
    <x v="0"/>
    <n v="9249089613"/>
    <s v="WESTERN ZONE"/>
    <n v="7460"/>
    <s v="TASK-266127"/>
    <s v="SMA1"/>
    <x v="2"/>
    <m/>
    <m/>
    <m/>
    <s v="No"/>
    <m/>
    <m/>
    <m/>
    <d v="2025-07-25T09:00:00"/>
    <s v="ALBIN GEORGE"/>
    <s v="SMA1"/>
    <d v="2025-07-19T15:08:00"/>
    <s v="ASHWINI ROHIT UKEY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6126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6130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599"/>
    <s v="Tiruttani"/>
    <s v="CUSTOMER SERVICE OFFICER"/>
    <x v="34"/>
    <x v="8"/>
    <n v="9566384971"/>
    <s v="SOUTH ZONE"/>
    <n v="7414"/>
    <s v="TASK-266131"/>
    <s v="SMA1"/>
    <x v="2"/>
    <m/>
    <m/>
    <m/>
    <s v="No"/>
    <m/>
    <m/>
    <m/>
    <d v="2025-07-25T09:00:00"/>
    <s v="ALBIN GEORGE"/>
    <s v="SMA1"/>
    <d v="2025-07-19T15:08:00"/>
    <s v="RAJU P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6132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6133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133599"/>
    <s v="Tiruttani"/>
    <s v="CUSTOMER SERVICE OFFICER"/>
    <x v="34"/>
    <x v="8"/>
    <n v="9566384971"/>
    <s v="SOUTH ZONE"/>
    <n v="7414"/>
    <s v="TASK-266134"/>
    <s v="SMA1"/>
    <x v="2"/>
    <m/>
    <m/>
    <m/>
    <s v="No"/>
    <m/>
    <m/>
    <m/>
    <d v="2025-07-25T09:00:00"/>
    <s v="ALBIN GEORGE"/>
    <s v="SMA1"/>
    <d v="2025-07-19T15:08:00"/>
    <s v="RAJU P"/>
    <m/>
    <d v="2025-07-25T00:00:00"/>
    <d v="1899-12-30T15:13:42"/>
  </r>
  <r>
    <n v="133599"/>
    <s v="Tiruttani"/>
    <s v="CUSTOMER SERVICE OFFICER"/>
    <x v="34"/>
    <x v="8"/>
    <n v="9566384971"/>
    <s v="SOUTH ZONE"/>
    <n v="7414"/>
    <s v="TASK-266135"/>
    <s v="SMA1"/>
    <x v="2"/>
    <m/>
    <m/>
    <m/>
    <s v="No"/>
    <m/>
    <m/>
    <m/>
    <d v="2025-07-25T09:00:00"/>
    <s v="ALBIN GEORGE"/>
    <s v="SMA1"/>
    <d v="2025-07-19T15:08:00"/>
    <s v="RAJU P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6138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66136"/>
    <s v="SMA1"/>
    <x v="2"/>
    <m/>
    <m/>
    <m/>
    <s v="No"/>
    <m/>
    <m/>
    <m/>
    <d v="2025-07-25T09:00:00"/>
    <s v="ALBIN GEORGE"/>
    <s v="SMA1"/>
    <d v="2025-07-19T15:08:00"/>
    <s v="S TAMIZH"/>
    <m/>
    <d v="2025-07-25T00:00:00"/>
    <d v="1899-12-30T15:13:42"/>
  </r>
  <r>
    <n v="133649"/>
    <s v="Tiruttani"/>
    <s v="CUSTOMER SERVICE OFFICER"/>
    <x v="34"/>
    <x v="8"/>
    <n v="9037980893"/>
    <s v="SOUTH ZONE"/>
    <n v="7414"/>
    <s v="TASK-266139"/>
    <s v="SMA1"/>
    <x v="2"/>
    <m/>
    <m/>
    <m/>
    <s v="No"/>
    <m/>
    <m/>
    <m/>
    <d v="2025-07-25T09:00:00"/>
    <s v="ALBIN GEORGE"/>
    <s v="SMA1"/>
    <d v="2025-07-19T15:08:00"/>
    <s v="KIRANRAJ C (Deleted)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6137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3599"/>
    <s v="Tiruttani"/>
    <s v="CUSTOMER SERVICE OFFICER"/>
    <x v="34"/>
    <x v="8"/>
    <n v="9566384971"/>
    <s v="SOUTH ZONE"/>
    <n v="7414"/>
    <s v="TASK-266141"/>
    <s v="SMA1"/>
    <x v="2"/>
    <m/>
    <m/>
    <m/>
    <s v="No"/>
    <m/>
    <m/>
    <m/>
    <d v="2025-07-25T09:00:00"/>
    <s v="ALBIN GEORGE"/>
    <s v="SMA1"/>
    <d v="2025-07-19T15:08:00"/>
    <s v="RAJU P"/>
    <m/>
    <d v="2025-07-25T00:00:00"/>
    <d v="1899-12-30T15:13:42"/>
  </r>
  <r>
    <n v="29567"/>
    <s v="Tiruttani"/>
    <s v="CUSTOMER SERVICE OFFICER"/>
    <x v="34"/>
    <x v="8"/>
    <n v="8883712178"/>
    <s v="SOUTH ZONE"/>
    <n v="7414"/>
    <s v="TASK-266142"/>
    <s v="SMA1"/>
    <x v="2"/>
    <m/>
    <m/>
    <m/>
    <s v="No"/>
    <m/>
    <m/>
    <m/>
    <d v="2025-07-25T09:00:00"/>
    <s v="ALBIN GEORGE"/>
    <s v="SMA1"/>
    <d v="2025-07-19T15:08:00"/>
    <s v="S TAMIZH"/>
    <m/>
    <d v="2025-07-25T00:00:00"/>
    <d v="1899-12-30T15:13:42"/>
  </r>
  <r>
    <n v="135813"/>
    <s v="Tiruttani"/>
    <s v="CUSTOMER SERVICE OFFICER"/>
    <x v="34"/>
    <x v="8"/>
    <n v="9994982354"/>
    <s v="SOUTH ZONE"/>
    <n v="7414"/>
    <s v="TASK-266143"/>
    <s v="SMA1"/>
    <x v="2"/>
    <m/>
    <m/>
    <m/>
    <s v="No"/>
    <m/>
    <m/>
    <m/>
    <d v="2025-07-25T09:00:00"/>
    <s v="ALBIN GEORGE"/>
    <s v="SMA1"/>
    <d v="2025-07-19T15:08:00"/>
    <s v="Dhanush G"/>
    <m/>
    <d v="2025-07-25T00:00:00"/>
    <d v="1899-12-30T15:13:42"/>
  </r>
  <r>
    <n v="29824"/>
    <s v="Koregaon"/>
    <s v="CUSTOMER SERVICE OFFICER"/>
    <x v="31"/>
    <x v="5"/>
    <n v="8848005015"/>
    <s v="WESTERN ZONE"/>
    <n v="7395"/>
    <s v="TASK-266144"/>
    <s v="SMA1"/>
    <x v="2"/>
    <m/>
    <m/>
    <m/>
    <s v="No"/>
    <m/>
    <m/>
    <m/>
    <d v="2025-07-25T09:00:00"/>
    <s v="ALBIN GEORGE"/>
    <s v="SMA1"/>
    <d v="2025-07-19T15:08:00"/>
    <s v="GANESH SHANKAR BHOSALE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6146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6150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2360"/>
    <s v="Vishrantwadi"/>
    <s v="BRANCH MANAGER"/>
    <x v="30"/>
    <x v="5"/>
    <m/>
    <s v="WESTERN ZONE"/>
    <n v="7442"/>
    <s v="TASK-266147"/>
    <s v="SMA1"/>
    <x v="2"/>
    <m/>
    <m/>
    <m/>
    <s v="No"/>
    <m/>
    <m/>
    <m/>
    <d v="2025-07-25T09:00:00"/>
    <s v="ALBIN GEORGE"/>
    <s v="SMA1"/>
    <d v="2025-07-19T15:08:00"/>
    <s v="KAMLESH RAVINDRA NIKAM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6151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6153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6155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6157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4503"/>
    <s v="Vishrantwadi"/>
    <s v="CUSTOMER SERVICE OFFICER"/>
    <x v="30"/>
    <x v="5"/>
    <n v="7448124345"/>
    <s v="WESTERN ZONE"/>
    <n v="7442"/>
    <s v="TASK-266156"/>
    <s v="SMA1"/>
    <x v="2"/>
    <m/>
    <m/>
    <m/>
    <s v="No"/>
    <m/>
    <m/>
    <m/>
    <d v="2025-07-25T09:00:00"/>
    <s v="ALBIN GEORGE"/>
    <s v="SMA1"/>
    <d v="2025-07-19T15:08:00"/>
    <s v="SURAJ RAMCHANDRA DADAS"/>
    <m/>
    <d v="2025-07-25T00:00:00"/>
    <d v="1899-12-30T15:13:42"/>
  </r>
  <r>
    <n v="134848"/>
    <s v="Krishnagiri"/>
    <s v="BRANCH MANAGER"/>
    <x v="36"/>
    <x v="8"/>
    <n v="7904271595"/>
    <s v="SOUTH ZONE"/>
    <n v="7295"/>
    <s v="TASK-266158"/>
    <s v="SMA1"/>
    <x v="2"/>
    <m/>
    <m/>
    <m/>
    <s v="No"/>
    <m/>
    <m/>
    <m/>
    <d v="2025-07-25T09:00:00"/>
    <s v="ALBIN GEORGE"/>
    <s v="SMA1"/>
    <d v="2025-07-19T15:08:00"/>
    <s v="SRINIVASAN MAARI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160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6994"/>
    <s v="Sankarapuram"/>
    <s v="CUSTOMER SERVICE OFFICER"/>
    <x v="40"/>
    <x v="8"/>
    <m/>
    <s v="SOUTH ZONE"/>
    <n v="7035"/>
    <s v="TASK-266161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162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6994"/>
    <s v="Sankarapuram"/>
    <s v="CUSTOMER SERVICE OFFICER"/>
    <x v="40"/>
    <x v="8"/>
    <m/>
    <s v="SOUTH ZONE"/>
    <n v="7035"/>
    <s v="TASK-266163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164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165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166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6994"/>
    <s v="Sankarapuram"/>
    <s v="CUSTOMER SERVICE OFFICER"/>
    <x v="40"/>
    <x v="8"/>
    <m/>
    <s v="SOUTH ZONE"/>
    <n v="7035"/>
    <s v="TASK-266168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26994"/>
    <s v="Sankarapuram"/>
    <s v="CUSTOMER SERVICE OFFICER"/>
    <x v="40"/>
    <x v="8"/>
    <m/>
    <s v="SOUTH ZONE"/>
    <n v="7035"/>
    <s v="TASK-266167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169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1109"/>
    <s v="Peth Vadagaon"/>
    <s v="CUSTOMER SERVICE OFFICER"/>
    <x v="6"/>
    <x v="5"/>
    <n v="9822988954"/>
    <s v="WESTERN ZONE"/>
    <n v="7449"/>
    <s v="TASK-266172"/>
    <s v="SMA1"/>
    <x v="2"/>
    <m/>
    <m/>
    <m/>
    <s v="No"/>
    <m/>
    <m/>
    <m/>
    <d v="2025-07-25T09:00:00"/>
    <s v="ALBIN GEORGE"/>
    <s v="SMA1"/>
    <d v="2025-07-19T15:08:00"/>
    <s v="PRANAV GUNDA KAMBLE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66175"/>
    <s v="SMA1"/>
    <x v="2"/>
    <m/>
    <m/>
    <m/>
    <s v="No"/>
    <m/>
    <m/>
    <m/>
    <d v="2025-07-25T09:00:00"/>
    <s v="ALBIN GEORGE"/>
    <s v="SMA1"/>
    <d v="2025-07-19T15:08:00"/>
    <s v="GANESH NARAYAN CHITAGARE"/>
    <m/>
    <d v="2025-07-25T00:00:00"/>
    <d v="1899-12-30T15:13:42"/>
  </r>
  <r>
    <n v="28598"/>
    <s v="Phaltan"/>
    <s v="CUSTOMER SERVICE OFFICER"/>
    <x v="31"/>
    <x v="5"/>
    <n v="7385610416"/>
    <s v="WESTERN ZONE"/>
    <n v="7207"/>
    <s v="TASK-266178"/>
    <s v="SMA1"/>
    <x v="2"/>
    <m/>
    <m/>
    <m/>
    <s v="No"/>
    <m/>
    <m/>
    <m/>
    <d v="2025-07-25T09:00:00"/>
    <s v="ALBIN GEORGE"/>
    <s v="SMA1"/>
    <d v="2025-07-19T15:08:00"/>
    <s v="VIKAS JAYENDRA KAMANE"/>
    <m/>
    <d v="2025-07-25T00:00:00"/>
    <d v="1899-12-30T15:13:42"/>
  </r>
  <r>
    <n v="136164"/>
    <s v="Phaltan"/>
    <s v="CUSTOMER SERVICE OFFICER"/>
    <x v="31"/>
    <x v="5"/>
    <n v="9921714035"/>
    <s v="WESTERN ZONE"/>
    <n v="7207"/>
    <s v="TASK-266179"/>
    <s v="SMA1"/>
    <x v="2"/>
    <m/>
    <m/>
    <m/>
    <s v="No"/>
    <m/>
    <m/>
    <m/>
    <d v="2025-07-25T09:00:00"/>
    <s v="ALBIN GEORGE"/>
    <s v="SMA1"/>
    <d v="2025-07-19T15:08:00"/>
    <s v="AKSHAY SHIVAJI JADHAV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66184"/>
    <s v="SMA1"/>
    <x v="2"/>
    <m/>
    <m/>
    <m/>
    <s v="No"/>
    <m/>
    <m/>
    <m/>
    <d v="2025-07-25T09:00:00"/>
    <s v="ALBIN GEORGE"/>
    <s v="SMA1"/>
    <d v="2025-07-19T15:08:00"/>
    <s v="SANKET MADHUKAR ZAWARE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66185"/>
    <s v="SMA1"/>
    <x v="2"/>
    <m/>
    <m/>
    <m/>
    <s v="No"/>
    <m/>
    <m/>
    <m/>
    <d v="2025-07-25T09:00:00"/>
    <s v="ALBIN GEORGE"/>
    <s v="SMA1"/>
    <d v="2025-07-19T15:08:00"/>
    <s v="SANKET MADHUKAR ZAWARE"/>
    <m/>
    <d v="2025-07-25T00:00:00"/>
    <d v="1899-12-30T15:13:42"/>
  </r>
  <r>
    <n v="133394"/>
    <s v="Murbad"/>
    <s v="CUSTOMER SERVICE OFFICER"/>
    <x v="39"/>
    <x v="5"/>
    <n v="9156769904"/>
    <s v="WESTERN ZONE"/>
    <n v="7326"/>
    <s v="TASK-266187"/>
    <s v="SMA1"/>
    <x v="2"/>
    <m/>
    <m/>
    <m/>
    <s v="No"/>
    <m/>
    <m/>
    <m/>
    <d v="2025-07-25T09:00:00"/>
    <s v="ALBIN GEORGE"/>
    <s v="SMA1"/>
    <d v="2025-07-19T15:08:00"/>
    <s v="MAYUR JAYRAM SHINDE"/>
    <m/>
    <d v="2025-07-25T00:00:00"/>
    <d v="1899-12-30T15:13:42"/>
  </r>
  <r>
    <n v="22529"/>
    <s v="Khed"/>
    <s v="CUSTOMER SERVICE OFFICER"/>
    <x v="30"/>
    <x v="5"/>
    <n v="8714633918"/>
    <s v="WESTERN ZONE"/>
    <n v="7433"/>
    <s v="TASK-266189"/>
    <s v="SMA1"/>
    <x v="2"/>
    <m/>
    <m/>
    <m/>
    <s v="No"/>
    <m/>
    <m/>
    <m/>
    <d v="2025-07-25T09:00:00"/>
    <s v="ALBIN GEORGE"/>
    <s v="SMA1"/>
    <d v="2025-07-19T15:08:00"/>
    <s v="SANJAY GAUTAM ADHAGALE"/>
    <m/>
    <d v="2025-07-25T00:00:00"/>
    <d v="1899-12-30T15:13:42"/>
  </r>
  <r>
    <n v="131338"/>
    <s v="Pandharpur"/>
    <s v="CUSTOMER SERVICE OFFICER"/>
    <x v="44"/>
    <x v="5"/>
    <n v="9249131391"/>
    <s v="WESTERN ZONE"/>
    <n v="7352"/>
    <s v="TASK-266191"/>
    <s v="SMA1"/>
    <x v="2"/>
    <m/>
    <m/>
    <m/>
    <s v="No"/>
    <m/>
    <m/>
    <m/>
    <d v="2025-07-25T09:00:00"/>
    <s v="ALBIN GEORGE"/>
    <s v="SMA1"/>
    <d v="2025-07-19T15:08:00"/>
    <s v="KARAN DADASAHEB NAGTILAK"/>
    <m/>
    <d v="2025-07-25T00:00:00"/>
    <d v="1899-12-30T15:13:42"/>
  </r>
  <r>
    <n v="26721"/>
    <s v="Pandharpur"/>
    <s v="CUSTOMER SERVICE OFFICER"/>
    <x v="44"/>
    <x v="5"/>
    <n v="7907301152"/>
    <s v="WESTERN ZONE"/>
    <n v="7352"/>
    <s v="TASK-266194"/>
    <s v="SMA1"/>
    <x v="2"/>
    <m/>
    <m/>
    <m/>
    <s v="No"/>
    <m/>
    <m/>
    <m/>
    <d v="2025-07-25T09:00:00"/>
    <s v="ALBIN GEORGE"/>
    <s v="SMA1"/>
    <d v="2025-07-19T15:08:00"/>
    <s v="VISHWAS RAGHUNATH JAMDADE"/>
    <m/>
    <d v="2025-07-25T00:00:00"/>
    <d v="1899-12-30T15:13:42"/>
  </r>
  <r>
    <n v="131604"/>
    <s v="Solapur"/>
    <s v="CUSTOMER SERVICE OFFICER"/>
    <x v="44"/>
    <x v="5"/>
    <n v="8766911654"/>
    <s v="WESTERN ZONE"/>
    <n v="7251"/>
    <s v="TASK-266193"/>
    <s v="SMA1"/>
    <x v="2"/>
    <m/>
    <m/>
    <m/>
    <s v="No"/>
    <m/>
    <m/>
    <m/>
    <d v="2025-07-25T09:00:00"/>
    <s v="ALBIN GEORGE"/>
    <s v="SMA1"/>
    <d v="2025-07-19T15:08:00"/>
    <s v="GANESH DASHRATH KAMBLE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6195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5065"/>
    <s v="Kallakurichi"/>
    <s v="CUSTOMER SERVICE OFFICER"/>
    <x v="40"/>
    <x v="8"/>
    <n v="8925774947"/>
    <s v="SOUTH ZONE"/>
    <n v="7076"/>
    <s v="TASK-266198"/>
    <s v="SMA1"/>
    <x v="2"/>
    <m/>
    <m/>
    <m/>
    <s v="No"/>
    <m/>
    <m/>
    <m/>
    <d v="2025-07-25T09:00:00"/>
    <s v="ALBIN GEORGE"/>
    <s v="SMA1"/>
    <d v="2025-07-19T15:08:00"/>
    <s v="PALANISAMY GOVINDAN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6199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6201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6207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26751"/>
    <s v="Kallakurichi"/>
    <s v="CUSTOMER SERVICE OFFICER"/>
    <x v="40"/>
    <x v="8"/>
    <n v="9943017012"/>
    <s v="SOUTH ZONE"/>
    <n v="7076"/>
    <s v="TASK-266211"/>
    <s v="SMA1"/>
    <x v="2"/>
    <m/>
    <m/>
    <m/>
    <s v="No"/>
    <m/>
    <m/>
    <m/>
    <d v="2025-07-25T09:00:00"/>
    <s v="ALBIN GEORGE"/>
    <s v="SMA1"/>
    <d v="2025-07-19T15:08:00"/>
    <s v="VIJAYAKUMAR KANNAN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6220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66219"/>
    <s v="SMA1"/>
    <x v="2"/>
    <m/>
    <m/>
    <m/>
    <s v="No"/>
    <m/>
    <m/>
    <m/>
    <d v="2025-07-25T09:00:00"/>
    <s v="ALBIN GEORGE"/>
    <s v="SMA1"/>
    <d v="2025-07-19T15:08:00"/>
    <s v="ANIL DADARAO DALVI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66221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6222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6223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6224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6225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6226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6227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6231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6230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6233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6234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6235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6236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6237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6239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6238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6240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6241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5820"/>
    <s v="Thanipadi"/>
    <s v="CUSTOMER SERVICE OFFICER"/>
    <x v="34"/>
    <x v="8"/>
    <n v="9080657989"/>
    <s v="SOUTH ZONE"/>
    <n v="7389"/>
    <s v="TASK-266245"/>
    <s v="SMA1"/>
    <x v="2"/>
    <m/>
    <m/>
    <m/>
    <s v="No"/>
    <m/>
    <m/>
    <m/>
    <d v="2025-07-25T09:00:00"/>
    <s v="ALBIN GEORGE"/>
    <s v="SMA1"/>
    <d v="2025-07-19T15:08:00"/>
    <s v="POONGKULALI T (Deleted)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6244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6248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36282"/>
    <s v="Thanipadi"/>
    <s v="CUSTOMER SERVICE OFFICER"/>
    <x v="34"/>
    <x v="8"/>
    <n v="6383636107"/>
    <s v="SOUTH ZONE"/>
    <n v="7389"/>
    <s v="TASK-266249"/>
    <s v="SMA1"/>
    <x v="2"/>
    <m/>
    <m/>
    <m/>
    <s v="No"/>
    <m/>
    <m/>
    <m/>
    <d v="2025-07-25T09:00:00"/>
    <s v="ALBIN GEORGE"/>
    <s v="SMA1"/>
    <d v="2025-07-19T15:08:00"/>
    <s v="Vikram"/>
    <m/>
    <d v="2025-07-25T00:00:00"/>
    <d v="1899-12-30T15:13:42"/>
  </r>
  <r>
    <n v="130339"/>
    <s v="Thanipadi"/>
    <s v="CUSTOMER SERVICE OFFICER"/>
    <x v="34"/>
    <x v="8"/>
    <n v="8714690735"/>
    <s v="SOUTH ZONE"/>
    <n v="7389"/>
    <s v="TASK-266250"/>
    <s v="SMA1"/>
    <x v="2"/>
    <m/>
    <m/>
    <m/>
    <s v="No"/>
    <m/>
    <m/>
    <m/>
    <d v="2025-07-25T09:00:00"/>
    <s v="ALBIN GEORGE"/>
    <s v="SMA1"/>
    <d v="2025-07-19T15:08:00"/>
    <s v="Arulpandiyan B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6251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2422"/>
    <s v="Thanipadi"/>
    <s v="CUSTOMER SERVICE OFFICER"/>
    <x v="34"/>
    <x v="8"/>
    <n v="7639348144"/>
    <s v="SOUTH ZONE"/>
    <n v="7389"/>
    <s v="TASK-266253"/>
    <s v="SMA1"/>
    <x v="2"/>
    <m/>
    <m/>
    <m/>
    <s v="No"/>
    <m/>
    <m/>
    <m/>
    <d v="2025-07-25T09:00:00"/>
    <s v="ALBIN GEORGE"/>
    <s v="SMA1"/>
    <d v="2025-07-19T15:08:00"/>
    <s v="JAYAKUMAR (Deleted)"/>
    <m/>
    <d v="2025-07-25T00:00:00"/>
    <d v="1899-12-30T15:13:42"/>
  </r>
  <r>
    <n v="130012"/>
    <s v="Hasthampatti"/>
    <s v="CUSTOMER SERVICE OFFICER"/>
    <x v="36"/>
    <x v="8"/>
    <n v="9443822878"/>
    <s v="SOUTH ZONE"/>
    <n v="1794"/>
    <s v="TASK-266256"/>
    <s v="SMA1"/>
    <x v="2"/>
    <m/>
    <m/>
    <m/>
    <s v="No"/>
    <m/>
    <m/>
    <m/>
    <d v="2025-07-25T09:00:00"/>
    <s v="ALBIN GEORGE"/>
    <s v="SMA1"/>
    <d v="2025-07-19T15:08:00"/>
    <s v="PONNACHI R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6259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6260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6261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6262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66264"/>
    <s v="SMA1"/>
    <x v="2"/>
    <m/>
    <m/>
    <m/>
    <s v="No"/>
    <m/>
    <m/>
    <m/>
    <d v="2025-07-25T09:00:00"/>
    <s v="ALBIN GEORGE"/>
    <s v="SMA1"/>
    <d v="2025-07-19T15:08:00"/>
    <s v="Murali P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6263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6265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6267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66269"/>
    <s v="SMA1"/>
    <x v="2"/>
    <m/>
    <m/>
    <m/>
    <s v="No"/>
    <m/>
    <m/>
    <m/>
    <d v="2025-07-25T09:00:00"/>
    <s v="ALBIN GEORGE"/>
    <s v="SMA1"/>
    <d v="2025-07-19T15:08:00"/>
    <s v="ADITI ASHUTOSH INGOLE"/>
    <m/>
    <d v="2025-07-25T00:00:00"/>
    <d v="1899-12-30T15:13:42"/>
  </r>
  <r>
    <n v="136334"/>
    <s v="Atpadi"/>
    <s v="CUSTOMER SERVICE OFFICER"/>
    <x v="31"/>
    <x v="5"/>
    <n v="9373330556"/>
    <s v="WESTERN ZONE"/>
    <n v="7453"/>
    <s v="TASK-266271"/>
    <s v="SMA1"/>
    <x v="2"/>
    <m/>
    <m/>
    <m/>
    <s v="No"/>
    <m/>
    <m/>
    <m/>
    <d v="2025-07-25T09:00:00"/>
    <s v="ALBIN GEORGE"/>
    <s v="SMA1"/>
    <d v="2025-07-19T15:08:00"/>
    <s v="PRITAM NARAYAN DETHE"/>
    <m/>
    <d v="2025-07-25T00:00:00"/>
    <d v="1899-12-30T15:13:42"/>
  </r>
  <r>
    <n v="21410"/>
    <s v="Shahapur-thane"/>
    <s v="CUSTOMER SERVICE OFFICER"/>
    <x v="39"/>
    <x v="5"/>
    <n v="8714634367"/>
    <s v="WESTERN ZONE"/>
    <n v="7243"/>
    <s v="TASK-266273"/>
    <s v="SMA1"/>
    <x v="2"/>
    <m/>
    <m/>
    <m/>
    <s v="No"/>
    <m/>
    <m/>
    <m/>
    <d v="2025-07-25T09:00:00"/>
    <s v="ALBIN GEORGE"/>
    <s v="SMA1"/>
    <d v="2025-07-19T15:08:00"/>
    <s v="DIPAK SADASHIV ADHIKARI"/>
    <m/>
    <d v="2025-07-25T00:00:00"/>
    <d v="1899-12-30T15:13:42"/>
  </r>
  <r>
    <n v="21410"/>
    <s v="Shahapur-thane"/>
    <s v="CUSTOMER SERVICE OFFICER"/>
    <x v="39"/>
    <x v="5"/>
    <n v="8714634367"/>
    <s v="WESTERN ZONE"/>
    <n v="7243"/>
    <s v="TASK-266274"/>
    <s v="SMA1"/>
    <x v="2"/>
    <m/>
    <m/>
    <m/>
    <s v="No"/>
    <m/>
    <m/>
    <m/>
    <d v="2025-07-25T09:00:00"/>
    <s v="ALBIN GEORGE"/>
    <s v="SMA1"/>
    <d v="2025-07-19T15:08:00"/>
    <s v="DIPAK SADASHIV ADHIKARI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66276"/>
    <s v="SMA1"/>
    <x v="2"/>
    <m/>
    <m/>
    <m/>
    <s v="No"/>
    <m/>
    <m/>
    <m/>
    <d v="2025-07-25T09:00:00"/>
    <s v="ALBIN GEORGE"/>
    <s v="SMA1"/>
    <d v="2025-07-19T15:08:00"/>
    <s v="MADHANAGOBAL R"/>
    <m/>
    <d v="2025-07-25T00:00:00"/>
    <d v="1899-12-30T15:13:42"/>
  </r>
  <r>
    <n v="135490"/>
    <s v="Alaganallur"/>
    <s v="CUSTOMER SERVICE OFFICER"/>
    <x v="33"/>
    <x v="8"/>
    <n v="6379918280"/>
    <s v="SOUTH ZONE"/>
    <n v="7017"/>
    <s v="TASK-266278"/>
    <s v="SMA1"/>
    <x v="2"/>
    <m/>
    <m/>
    <m/>
    <s v="No"/>
    <m/>
    <m/>
    <m/>
    <d v="2025-07-25T09:00:00"/>
    <s v="ALBIN GEORGE"/>
    <s v="SMA1"/>
    <d v="2025-07-19T15:08:00"/>
    <s v="MADHANAGOBAL R"/>
    <m/>
    <d v="2025-07-25T00:00:00"/>
    <d v="1899-12-30T15:13:42"/>
  </r>
  <r>
    <n v="136272"/>
    <s v="Akluj"/>
    <s v="CUSTOMER SERVICE OFFICER"/>
    <x v="44"/>
    <x v="5"/>
    <n v="7083098040"/>
    <s v="WESTERN ZONE"/>
    <n v="7350"/>
    <s v="TASK-266281"/>
    <s v="SMA1"/>
    <x v="2"/>
    <m/>
    <m/>
    <m/>
    <s v="No"/>
    <m/>
    <m/>
    <m/>
    <d v="2025-07-25T09:00:00"/>
    <s v="ALBIN GEORGE"/>
    <s v="SMA1"/>
    <d v="2025-07-19T15:08:00"/>
    <s v="SIDDHARTH ARUN BHOSALE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66285"/>
    <s v="SMA1"/>
    <x v="2"/>
    <m/>
    <m/>
    <m/>
    <s v="No"/>
    <m/>
    <m/>
    <m/>
    <d v="2025-07-25T09:00:00"/>
    <s v="ALBIN GEORGE"/>
    <s v="SMA1"/>
    <d v="2025-07-19T15:08:00"/>
    <s v="AJITH THIRUPPATHI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6288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66289"/>
    <s v="SMA1"/>
    <x v="2"/>
    <m/>
    <m/>
    <m/>
    <s v="No"/>
    <m/>
    <m/>
    <m/>
    <d v="2025-07-25T09:00:00"/>
    <s v="ALBIN GEORGE"/>
    <s v="SMA1"/>
    <d v="2025-07-19T15:08:00"/>
    <s v="Mugilvannan Vinayagam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6290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6291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6292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6429"/>
    <s v="Gudiyatham"/>
    <s v="CUSTOMER SERVICE OFFICER"/>
    <x v="34"/>
    <x v="8"/>
    <n v="8110865778"/>
    <s v="SOUTH ZONE"/>
    <n v="7068"/>
    <s v="TASK-266293"/>
    <s v="SMA1"/>
    <x v="2"/>
    <m/>
    <m/>
    <m/>
    <s v="No"/>
    <m/>
    <m/>
    <m/>
    <d v="2025-07-25T09:00:00"/>
    <s v="ALBIN GEORGE"/>
    <s v="SMA1"/>
    <d v="2025-07-19T15:08:00"/>
    <s v="SARASWATHI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6294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6423"/>
    <s v="Gudiyatham"/>
    <s v="CUSTOMER SERVICE OFFICER"/>
    <x v="34"/>
    <x v="8"/>
    <n v="6383290379"/>
    <s v="SOUTH ZONE"/>
    <n v="7068"/>
    <s v="TASK-266295"/>
    <s v="SMA1"/>
    <x v="2"/>
    <m/>
    <m/>
    <m/>
    <s v="No"/>
    <m/>
    <m/>
    <m/>
    <d v="2025-07-25T09:00:00"/>
    <s v="ALBIN GEORGE"/>
    <s v="SMA1"/>
    <d v="2025-07-19T15:08:00"/>
    <s v="KUMARESAN KUMARASAMY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6296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6297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6423"/>
    <s v="Gudiyatham"/>
    <s v="CUSTOMER SERVICE OFFICER"/>
    <x v="34"/>
    <x v="8"/>
    <n v="6383290379"/>
    <s v="SOUTH ZONE"/>
    <n v="7068"/>
    <s v="TASK-266298"/>
    <s v="SMA1"/>
    <x v="2"/>
    <m/>
    <m/>
    <m/>
    <s v="No"/>
    <m/>
    <m/>
    <m/>
    <d v="2025-07-25T09:00:00"/>
    <s v="ALBIN GEORGE"/>
    <s v="SMA1"/>
    <d v="2025-07-19T15:08:00"/>
    <s v="KUMARESAN KUMARASAMY"/>
    <m/>
    <d v="2025-07-25T00:00:00"/>
    <d v="1899-12-30T15:13:42"/>
  </r>
  <r>
    <n v="136423"/>
    <s v="Gudiyatham"/>
    <s v="CUSTOMER SERVICE OFFICER"/>
    <x v="34"/>
    <x v="8"/>
    <n v="6383290379"/>
    <s v="SOUTH ZONE"/>
    <n v="7068"/>
    <s v="TASK-266300"/>
    <s v="SMA1"/>
    <x v="2"/>
    <m/>
    <m/>
    <m/>
    <s v="No"/>
    <m/>
    <m/>
    <m/>
    <d v="2025-07-25T09:00:00"/>
    <s v="ALBIN GEORGE"/>
    <s v="SMA1"/>
    <d v="2025-07-19T15:08:00"/>
    <s v="KUMARESAN KUMARASAMY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6299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66301"/>
    <s v="SMA1"/>
    <x v="2"/>
    <m/>
    <m/>
    <m/>
    <s v="No"/>
    <m/>
    <m/>
    <m/>
    <d v="2025-07-25T09:00:00"/>
    <s v="ALBIN GEORGE"/>
    <s v="SMA1"/>
    <d v="2025-07-19T15:08:00"/>
    <s v="Mugilvannan Vinayagam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6302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6429"/>
    <s v="Gudiyatham"/>
    <s v="CUSTOMER SERVICE OFFICER"/>
    <x v="34"/>
    <x v="8"/>
    <n v="8110865778"/>
    <s v="SOUTH ZONE"/>
    <n v="7068"/>
    <s v="TASK-266303"/>
    <s v="SMA1"/>
    <x v="2"/>
    <m/>
    <m/>
    <m/>
    <s v="No"/>
    <m/>
    <m/>
    <m/>
    <d v="2025-07-25T09:00:00"/>
    <s v="ALBIN GEORGE"/>
    <s v="SMA1"/>
    <d v="2025-07-19T15:08:00"/>
    <s v="SARASWATHI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6305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6306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2293"/>
    <s v="Denkanikottai"/>
    <s v="CUSTOMER SERVICE OFFICER"/>
    <x v="36"/>
    <x v="8"/>
    <n v="8248974818"/>
    <s v="SOUTH ZONE"/>
    <n v="7342"/>
    <s v="TASK-266307"/>
    <s v="SMA1"/>
    <x v="2"/>
    <m/>
    <m/>
    <m/>
    <s v="No"/>
    <m/>
    <m/>
    <m/>
    <d v="2025-07-25T09:00:00"/>
    <s v="ALBIN GEORGE"/>
    <s v="SMA1"/>
    <d v="2025-07-19T15:08:00"/>
    <s v="JANAKI RAMAN VENKATESAN"/>
    <m/>
    <d v="2025-07-25T00:00:00"/>
    <d v="1899-12-30T15:13:42"/>
  </r>
  <r>
    <n v="132534"/>
    <s v="Tenkasi"/>
    <s v="CUSTOMER SERVICE OFFICER"/>
    <x v="35"/>
    <x v="8"/>
    <n v="9080197567"/>
    <s v="SOUTH ZONE"/>
    <n v="7244"/>
    <s v="TASK-266311"/>
    <s v="SMA1"/>
    <x v="2"/>
    <m/>
    <m/>
    <m/>
    <s v="No"/>
    <m/>
    <m/>
    <m/>
    <d v="2025-07-25T09:00:00"/>
    <s v="ALBIN GEORGE"/>
    <s v="SMA1"/>
    <d v="2025-07-19T15:08:00"/>
    <s v="DEIVENDRAVIJAY K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66312"/>
    <s v="SMA1"/>
    <x v="2"/>
    <m/>
    <m/>
    <m/>
    <s v="No"/>
    <m/>
    <m/>
    <m/>
    <d v="2025-07-25T09:00:00"/>
    <s v="ALBIN GEORGE"/>
    <s v="SMA1"/>
    <d v="2025-07-19T15:08:00"/>
    <s v="MANIKANNAN A"/>
    <m/>
    <d v="2025-07-25T00:00:00"/>
    <d v="1899-12-30T15:13:42"/>
  </r>
  <r>
    <n v="134751"/>
    <s v="Peth Vadagaon"/>
    <s v="BRANCH MANAGER"/>
    <x v="6"/>
    <x v="5"/>
    <n v="7411966107"/>
    <s v="WESTERN ZONE"/>
    <n v="7449"/>
    <s v="TASK-266316"/>
    <s v="SMA1"/>
    <x v="2"/>
    <m/>
    <m/>
    <m/>
    <s v="No"/>
    <m/>
    <m/>
    <m/>
    <d v="2025-07-25T09:00:00"/>
    <s v="ALBIN GEORGE"/>
    <s v="SMA1"/>
    <d v="2025-07-19T15:08:00"/>
    <s v="KUMAR MALAGONDA NAHINGLAJE"/>
    <m/>
    <d v="2025-07-25T00:00:00"/>
    <d v="1899-12-30T15:13:42"/>
  </r>
  <r>
    <n v="131645"/>
    <s v="Atpadi"/>
    <s v="CUSTOMER SERVICE OFFICER"/>
    <x v="31"/>
    <x v="5"/>
    <n v="9503540882"/>
    <s v="WESTERN ZONE"/>
    <n v="7453"/>
    <s v="TASK-266318"/>
    <s v="SMA1"/>
    <x v="2"/>
    <m/>
    <m/>
    <m/>
    <s v="No"/>
    <m/>
    <m/>
    <m/>
    <d v="2025-07-25T09:00:00"/>
    <s v="ALBIN GEORGE"/>
    <s v="SMA1"/>
    <d v="2025-07-19T15:08:00"/>
    <s v="PRAJAKTA DADASO CHAVAN"/>
    <m/>
    <d v="2025-07-25T00:00:00"/>
    <d v="1899-12-30T15:13:42"/>
  </r>
  <r>
    <n v="132316"/>
    <s v="Mohol"/>
    <s v="CUSTOMER SERVICE OFFICER"/>
    <x v="44"/>
    <x v="5"/>
    <n v="7306423004"/>
    <s v="WESTERN ZONE"/>
    <n v="7458"/>
    <s v="TASK-266321"/>
    <s v="SMA1"/>
    <x v="2"/>
    <m/>
    <m/>
    <m/>
    <s v="No"/>
    <m/>
    <m/>
    <m/>
    <d v="2025-07-25T09:00:00"/>
    <s v="ALBIN GEORGE"/>
    <s v="SMA1"/>
    <d v="2025-07-19T15:08:00"/>
    <s v="ROHIT SAPTALE"/>
    <m/>
    <d v="2025-07-25T00:00:00"/>
    <d v="1899-12-30T15:13:42"/>
  </r>
  <r>
    <n v="132316"/>
    <s v="Mohol"/>
    <s v="CUSTOMER SERVICE OFFICER"/>
    <x v="44"/>
    <x v="5"/>
    <n v="7306423004"/>
    <s v="WESTERN ZONE"/>
    <n v="7458"/>
    <s v="TASK-266322"/>
    <s v="SMA1"/>
    <x v="2"/>
    <m/>
    <m/>
    <m/>
    <s v="No"/>
    <m/>
    <m/>
    <m/>
    <d v="2025-07-25T09:00:00"/>
    <s v="ALBIN GEORGE"/>
    <s v="SMA1"/>
    <d v="2025-07-19T15:08:00"/>
    <s v="ROHIT SAPTALE"/>
    <m/>
    <d v="2025-07-25T00:00:00"/>
    <d v="1899-12-30T15:13:42"/>
  </r>
  <r>
    <n v="135835"/>
    <s v="Mohol"/>
    <s v="CUSTOMER SERVICE OFFICER"/>
    <x v="44"/>
    <x v="5"/>
    <n v="7507071586"/>
    <s v="WESTERN ZONE"/>
    <n v="7458"/>
    <s v="TASK-266323"/>
    <s v="SMA1"/>
    <x v="2"/>
    <m/>
    <m/>
    <m/>
    <s v="No"/>
    <m/>
    <m/>
    <m/>
    <d v="2025-07-25T09:00:00"/>
    <s v="ALBIN GEORGE"/>
    <s v="SMA1"/>
    <d v="2025-07-19T15:08:00"/>
    <s v="RIJWAN RAMJAN SHAIKH"/>
    <m/>
    <d v="2025-07-25T00:00:00"/>
    <d v="1899-12-30T15:13:42"/>
  </r>
  <r>
    <n v="135835"/>
    <s v="Mohol"/>
    <s v="CUSTOMER SERVICE OFFICER"/>
    <x v="44"/>
    <x v="5"/>
    <n v="7507071586"/>
    <s v="WESTERN ZONE"/>
    <n v="7458"/>
    <s v="TASK-266324"/>
    <s v="SMA1"/>
    <x v="2"/>
    <m/>
    <m/>
    <m/>
    <s v="No"/>
    <m/>
    <m/>
    <m/>
    <d v="2025-07-25T09:00:00"/>
    <s v="ALBIN GEORGE"/>
    <s v="SMA1"/>
    <d v="2025-07-19T15:08:00"/>
    <s v="RIJWAN RAMJAN SHAIKH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6325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5519"/>
    <s v="Thanipadi"/>
    <s v="CUSTOMER SERVICE OFFICER"/>
    <x v="34"/>
    <x v="8"/>
    <n v="9626444018"/>
    <s v="SOUTH ZONE"/>
    <n v="7389"/>
    <s v="TASK-266326"/>
    <s v="SMA1"/>
    <x v="2"/>
    <m/>
    <m/>
    <m/>
    <s v="No"/>
    <m/>
    <m/>
    <m/>
    <d v="2025-07-25T09:00:00"/>
    <s v="ALBIN GEORGE"/>
    <s v="SMA1"/>
    <d v="2025-07-19T15:08:00"/>
    <s v="Daisycarolin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66344"/>
    <s v="SMA1"/>
    <x v="2"/>
    <m/>
    <m/>
    <m/>
    <s v="No"/>
    <m/>
    <m/>
    <m/>
    <d v="2025-07-25T09:00:00"/>
    <s v="ALBIN GEORGE"/>
    <s v="SMA1"/>
    <d v="2025-07-19T15:08:00"/>
    <s v="NITHIN"/>
    <m/>
    <d v="2025-07-25T00:00:00"/>
    <d v="1899-12-30T15:13:42"/>
  </r>
  <r>
    <n v="132636"/>
    <s v="Mohol"/>
    <s v="CUSTOMER SERVICE OFFICER"/>
    <x v="44"/>
    <x v="5"/>
    <n v="7306426206"/>
    <s v="WESTERN ZONE"/>
    <n v="7458"/>
    <s v="TASK-266345"/>
    <s v="SMA1"/>
    <x v="2"/>
    <m/>
    <m/>
    <m/>
    <s v="No"/>
    <m/>
    <m/>
    <m/>
    <d v="2025-07-25T09:00:00"/>
    <s v="ALBIN GEORGE"/>
    <s v="SMA1"/>
    <d v="2025-07-19T15:08:00"/>
    <s v="VISHAL MARUTI LANKESHWAR"/>
    <m/>
    <d v="2025-07-25T00:00:00"/>
    <d v="1899-12-30T15:13:42"/>
  </r>
  <r>
    <n v="135835"/>
    <s v="Mohol"/>
    <s v="CUSTOMER SERVICE OFFICER"/>
    <x v="44"/>
    <x v="5"/>
    <n v="7507071586"/>
    <s v="WESTERN ZONE"/>
    <n v="7458"/>
    <s v="TASK-266346"/>
    <s v="SMA1"/>
    <x v="2"/>
    <m/>
    <m/>
    <m/>
    <s v="No"/>
    <m/>
    <m/>
    <m/>
    <d v="2025-07-25T09:00:00"/>
    <s v="ALBIN GEORGE"/>
    <s v="SMA1"/>
    <d v="2025-07-19T15:08:00"/>
    <s v="RIJWAN RAMJAN SHAIKH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66347"/>
    <s v="SMA1"/>
    <x v="2"/>
    <m/>
    <m/>
    <m/>
    <s v="No"/>
    <m/>
    <m/>
    <m/>
    <d v="2025-07-25T09:00:00"/>
    <s v="ALBIN GEORGE"/>
    <s v="SMA1"/>
    <d v="2025-07-19T15:08:00"/>
    <s v="SURYA SELVAKUMAR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66348"/>
    <s v="SMA1"/>
    <x v="2"/>
    <m/>
    <m/>
    <m/>
    <s v="No"/>
    <m/>
    <m/>
    <m/>
    <d v="2025-07-25T09:00:00"/>
    <s v="ALBIN GEORGE"/>
    <s v="SMA1"/>
    <d v="2025-07-19T15:08:00"/>
    <s v="SURYA SELVAKUMAR"/>
    <m/>
    <d v="2025-07-25T00:00:00"/>
    <d v="1899-12-30T15:13:42"/>
  </r>
  <r>
    <n v="132316"/>
    <s v="Mohol"/>
    <s v="CUSTOMER SERVICE OFFICER"/>
    <x v="44"/>
    <x v="5"/>
    <n v="7306423004"/>
    <s v="WESTERN ZONE"/>
    <n v="7458"/>
    <s v="TASK-266350"/>
    <s v="SMA1"/>
    <x v="2"/>
    <m/>
    <m/>
    <m/>
    <s v="No"/>
    <m/>
    <m/>
    <m/>
    <d v="2025-07-25T09:00:00"/>
    <s v="ALBIN GEORGE"/>
    <s v="SMA1"/>
    <d v="2025-07-19T15:08:00"/>
    <s v="ROHIT SAPTALE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66349"/>
    <s v="SMA1"/>
    <x v="2"/>
    <m/>
    <m/>
    <m/>
    <s v="No"/>
    <m/>
    <m/>
    <m/>
    <d v="2025-07-25T09:00:00"/>
    <s v="ALBIN GEORGE"/>
    <s v="SMA1"/>
    <d v="2025-07-19T15:08:00"/>
    <s v="MANIKANDAN PALANI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66352"/>
    <s v="SMA1"/>
    <x v="2"/>
    <m/>
    <m/>
    <m/>
    <s v="No"/>
    <m/>
    <m/>
    <m/>
    <d v="2025-07-25T09:00:00"/>
    <s v="ALBIN GEORGE"/>
    <s v="SMA1"/>
    <d v="2025-07-19T15:08:00"/>
    <s v="NANDHU R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6355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66354"/>
    <s v="SMA1"/>
    <x v="2"/>
    <m/>
    <m/>
    <m/>
    <s v="No"/>
    <m/>
    <m/>
    <m/>
    <d v="2025-07-25T09:00:00"/>
    <s v="ALBIN GEORGE"/>
    <s v="SMA1"/>
    <d v="2025-07-19T15:08:00"/>
    <s v="SURYA SELVAKUMAR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66353"/>
    <s v="SMA1"/>
    <x v="2"/>
    <m/>
    <m/>
    <m/>
    <s v="No"/>
    <m/>
    <m/>
    <m/>
    <d v="2025-07-25T09:00:00"/>
    <s v="ALBIN GEORGE"/>
    <s v="SMA1"/>
    <d v="2025-07-19T15:08:00"/>
    <s v="SURYA SELVAKUMAR"/>
    <m/>
    <d v="2025-07-25T00:00:00"/>
    <d v="1899-12-30T15:13:42"/>
  </r>
  <r>
    <n v="133045"/>
    <s v="Wai"/>
    <s v="CUSTOMER SERVICE OFFICER"/>
    <x v="31"/>
    <x v="5"/>
    <n v="7306428669"/>
    <s v="WESTERN ZONE"/>
    <n v="7454"/>
    <s v="TASK-266358"/>
    <s v="SMA1"/>
    <x v="2"/>
    <m/>
    <m/>
    <m/>
    <s v="No"/>
    <m/>
    <m/>
    <m/>
    <d v="2025-07-25T09:00:00"/>
    <s v="ALBIN GEORGE"/>
    <s v="SMA1"/>
    <d v="2025-07-19T15:08:00"/>
    <s v="ABHISHEK RAJESH PAWAR"/>
    <m/>
    <d v="2025-07-25T00:00:00"/>
    <d v="1899-12-30T15:13:42"/>
  </r>
  <r>
    <n v="134923"/>
    <s v="Wai"/>
    <s v="CUSTOMER SERVICE OFFICER"/>
    <x v="31"/>
    <x v="5"/>
    <n v="9373586862"/>
    <s v="WESTERN ZONE"/>
    <n v="7454"/>
    <s v="TASK-266359"/>
    <s v="SMA1"/>
    <x v="2"/>
    <m/>
    <m/>
    <m/>
    <s v="No"/>
    <m/>
    <m/>
    <m/>
    <d v="2025-07-25T09:00:00"/>
    <s v="ALBIN GEORGE"/>
    <s v="SMA1"/>
    <d v="2025-07-19T15:08:00"/>
    <s v="SHRADDHA SANJAY KADAM"/>
    <m/>
    <d v="2025-07-25T00:00:00"/>
    <d v="1899-12-30T15:13:42"/>
  </r>
  <r>
    <n v="27683"/>
    <s v="Umbraj"/>
    <s v="BRANCH MANAGER"/>
    <x v="31"/>
    <x v="5"/>
    <m/>
    <s v="WESTERN ZONE"/>
    <n v="7396"/>
    <s v="TASK-266361"/>
    <s v="SMA1"/>
    <x v="2"/>
    <m/>
    <m/>
    <m/>
    <s v="No"/>
    <m/>
    <m/>
    <m/>
    <d v="2025-07-25T09:00:00"/>
    <s v="ALBIN GEORGE"/>
    <s v="SMA1"/>
    <d v="2025-07-19T15:08:00"/>
    <s v="ABHISHEK SUBHASH PATIL"/>
    <m/>
    <d v="2025-07-25T00:00:00"/>
    <d v="1899-12-30T15:13:42"/>
  </r>
  <r>
    <n v="136434"/>
    <s v="Umbraj"/>
    <s v="CUSTOMER SERVICE OFFICER"/>
    <x v="31"/>
    <x v="5"/>
    <n v="9359733379"/>
    <s v="WESTERN ZONE"/>
    <n v="7396"/>
    <s v="TASK-266362"/>
    <s v="SMA1"/>
    <x v="2"/>
    <m/>
    <m/>
    <m/>
    <s v="No"/>
    <m/>
    <m/>
    <m/>
    <d v="2025-07-25T09:00:00"/>
    <s v="ALBIN GEORGE"/>
    <s v="SMA1"/>
    <d v="2025-07-19T15:08:00"/>
    <s v="DIKSHA CHANDRAKANT KAMBIRE"/>
    <m/>
    <d v="2025-07-25T00:00:00"/>
    <d v="1899-12-30T15:13:42"/>
  </r>
  <r>
    <n v="135958"/>
    <s v="Koregaon"/>
    <s v="CUSTOMER SERVICE OFFICER"/>
    <x v="31"/>
    <x v="5"/>
    <n v="7666673010"/>
    <s v="WESTERN ZONE"/>
    <n v="7395"/>
    <s v="TASK-266363"/>
    <s v="SMA1"/>
    <x v="2"/>
    <m/>
    <m/>
    <m/>
    <s v="No"/>
    <m/>
    <m/>
    <m/>
    <d v="2025-07-25T09:00:00"/>
    <s v="ALBIN GEORGE"/>
    <s v="SMA1"/>
    <d v="2025-07-19T15:08:00"/>
    <s v="SAURABH SUNIL YADAV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266368"/>
    <s v="SMA1"/>
    <x v="2"/>
    <m/>
    <m/>
    <m/>
    <s v="No"/>
    <m/>
    <m/>
    <m/>
    <d v="2025-07-25T09:00:00"/>
    <s v="ALBIN GEORGE"/>
    <s v="SMA1"/>
    <d v="2025-07-19T15:08:00"/>
    <s v="MAHAMAD MUBARAK LALADESAB USTAD"/>
    <m/>
    <d v="2025-07-25T00:00:00"/>
    <d v="1899-12-30T15:13:42"/>
  </r>
  <r>
    <n v="136241"/>
    <s v="Osmanabad"/>
    <s v="CUSTOMER SERVICE OFFICER"/>
    <x v="1"/>
    <x v="1"/>
    <n v="8432441998"/>
    <s v="WESTERN ZONE"/>
    <n v="7374"/>
    <s v="TASK-266369"/>
    <s v="SMA1"/>
    <x v="2"/>
    <m/>
    <m/>
    <m/>
    <s v="No"/>
    <m/>
    <m/>
    <m/>
    <d v="2025-07-25T09:00:00"/>
    <s v="ALBIN GEORGE"/>
    <s v="SMA1"/>
    <d v="2025-07-19T15:08:00"/>
    <s v="PRAMOD DATTA CHAVAN"/>
    <m/>
    <d v="2025-07-25T00:00:00"/>
    <d v="1899-12-30T15:13:42"/>
  </r>
  <r>
    <n v="130125"/>
    <s v="Vaduj"/>
    <s v="CUSTOMER SERVICE OFFICER"/>
    <x v="31"/>
    <x v="5"/>
    <n v="9762074507"/>
    <s v="WESTERN ZONE"/>
    <n v="7324"/>
    <s v="TASK-266372"/>
    <s v="SMA1"/>
    <x v="2"/>
    <m/>
    <m/>
    <m/>
    <s v="No"/>
    <m/>
    <m/>
    <m/>
    <d v="2025-07-25T09:00:00"/>
    <s v="ALBIN GEORGE"/>
    <s v="SMA1"/>
    <d v="2025-07-19T15:08:00"/>
    <s v="NIKHIL SHIVAJI SHITOLE"/>
    <m/>
    <d v="2025-07-25T00:00:00"/>
    <d v="1899-12-30T15:13:42"/>
  </r>
  <r>
    <n v="27683"/>
    <s v="Umbraj"/>
    <s v="BRANCH MANAGER"/>
    <x v="31"/>
    <x v="5"/>
    <m/>
    <s v="WESTERN ZONE"/>
    <n v="7396"/>
    <s v="TASK-266371"/>
    <s v="SMA1"/>
    <x v="2"/>
    <m/>
    <m/>
    <m/>
    <s v="No"/>
    <m/>
    <m/>
    <m/>
    <d v="2025-07-25T09:00:00"/>
    <s v="ALBIN GEORGE"/>
    <s v="SMA1"/>
    <d v="2025-07-19T15:08:00"/>
    <s v="ABHISHEK SUBHASH PATIL"/>
    <m/>
    <d v="2025-07-25T00:00:00"/>
    <d v="1899-12-30T15:13:42"/>
  </r>
  <r>
    <n v="131109"/>
    <s v="Peth Vadagaon"/>
    <s v="CUSTOMER SERVICE OFFICER"/>
    <x v="6"/>
    <x v="5"/>
    <n v="9822988954"/>
    <s v="WESTERN ZONE"/>
    <n v="7449"/>
    <s v="TASK-266373"/>
    <s v="SMA1"/>
    <x v="2"/>
    <m/>
    <m/>
    <m/>
    <s v="No"/>
    <m/>
    <m/>
    <m/>
    <d v="2025-07-25T09:00:00"/>
    <s v="ALBIN GEORGE"/>
    <s v="SMA1"/>
    <d v="2025-07-19T15:08:00"/>
    <s v="PRANAV GUNDA KAMBL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6374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4176"/>
    <s v="Amgaon"/>
    <s v="CUSTOMER SERVICE OFFICER"/>
    <x v="23"/>
    <x v="0"/>
    <n v="7798298498"/>
    <s v="WESTERN ZONE"/>
    <n v="7156"/>
    <s v="TASK-266375"/>
    <s v="SMA1"/>
    <x v="2"/>
    <m/>
    <m/>
    <m/>
    <s v="No"/>
    <m/>
    <m/>
    <m/>
    <d v="2025-07-25T09:00:00"/>
    <s v="ALBIN GEORGE"/>
    <s v="SMA1"/>
    <d v="2025-07-19T15:08:00"/>
    <s v="ANKUSH CHAVIN TEMBHURNIKAR (Deleted)"/>
    <m/>
    <d v="2025-07-25T00:00:00"/>
    <d v="1899-12-30T15:13:42"/>
  </r>
  <r>
    <n v="135075"/>
    <s v="Chidambaram"/>
    <s v="CUSTOMER SERVICE OFFICER"/>
    <x v="40"/>
    <x v="8"/>
    <n v="8248535609"/>
    <s v="SOUTH ZONE"/>
    <n v="7046"/>
    <s v="TASK-266377"/>
    <s v="SMA1"/>
    <x v="2"/>
    <m/>
    <m/>
    <m/>
    <s v="No"/>
    <m/>
    <m/>
    <m/>
    <d v="2025-07-25T09:00:00"/>
    <s v="ALBIN GEORGE"/>
    <s v="SMA1"/>
    <d v="2025-07-19T15:08:00"/>
    <s v="NITHIN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6376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3671"/>
    <s v="Perundurai"/>
    <s v="CUSTOMER SERVICE OFFICER"/>
    <x v="36"/>
    <x v="8"/>
    <n v="9037980946"/>
    <s v="SOUTH ZONE"/>
    <n v="7296"/>
    <s v="TASK-266378"/>
    <s v="SMA1"/>
    <x v="2"/>
    <m/>
    <m/>
    <m/>
    <s v="No"/>
    <m/>
    <m/>
    <m/>
    <d v="2025-07-25T09:00:00"/>
    <s v="ALBIN GEORGE"/>
    <s v="SMA1"/>
    <d v="2025-07-19T15:08:00"/>
    <s v="IMRAN I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6379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6380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130736"/>
    <s v="Phaltan"/>
    <s v="ASSISTANT BRANCH MANAGER"/>
    <x v="31"/>
    <x v="5"/>
    <m/>
    <s v="WESTERN ZONE"/>
    <n v="7207"/>
    <s v="TASK-266382"/>
    <s v="SMA1"/>
    <x v="2"/>
    <m/>
    <m/>
    <m/>
    <s v="No"/>
    <m/>
    <m/>
    <m/>
    <d v="2025-07-25T09:00:00"/>
    <s v="ALBIN GEORGE"/>
    <s v="SMA1"/>
    <d v="2025-07-19T15:08:00"/>
    <s v="SHUBHANGI RAHUL GADHAVE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6384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383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1645"/>
    <s v="Atpadi"/>
    <s v="CUSTOMER SERVICE OFFICER"/>
    <x v="31"/>
    <x v="5"/>
    <n v="9503540882"/>
    <s v="WESTERN ZONE"/>
    <n v="7453"/>
    <s v="TASK-266385"/>
    <s v="SMA1"/>
    <x v="2"/>
    <m/>
    <m/>
    <m/>
    <s v="No"/>
    <m/>
    <m/>
    <m/>
    <d v="2025-07-25T09:00:00"/>
    <s v="ALBIN GEORGE"/>
    <s v="SMA1"/>
    <d v="2025-07-19T15:08:00"/>
    <s v="PRAJAKTA DADASO CHAVAN"/>
    <m/>
    <d v="2025-07-25T00:00:00"/>
    <d v="1899-12-30T15:13:42"/>
  </r>
  <r>
    <n v="133671"/>
    <s v="Perundurai"/>
    <s v="CUSTOMER SERVICE OFFICER"/>
    <x v="36"/>
    <x v="8"/>
    <n v="9037980946"/>
    <s v="SOUTH ZONE"/>
    <n v="7296"/>
    <s v="TASK-266386"/>
    <s v="SMA1"/>
    <x v="2"/>
    <m/>
    <m/>
    <m/>
    <s v="No"/>
    <m/>
    <m/>
    <m/>
    <d v="2025-07-25T09:00:00"/>
    <s v="ALBIN GEORGE"/>
    <s v="SMA1"/>
    <d v="2025-07-19T15:08:00"/>
    <s v="IMRAN I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266387"/>
    <s v="SMA1"/>
    <x v="2"/>
    <m/>
    <m/>
    <m/>
    <s v="No"/>
    <m/>
    <m/>
    <m/>
    <d v="2025-07-25T09:00:00"/>
    <s v="ALBIN GEORGE"/>
    <s v="SMA1"/>
    <d v="2025-07-19T15:08:00"/>
    <s v="HARANMARE ASHFAQ MAHEBOOBSAB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6388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4385"/>
    <s v="Bhor"/>
    <s v="CUSTOMER SERVICE OFFICER"/>
    <x v="30"/>
    <x v="5"/>
    <n v="7769816679"/>
    <s v="WESTERN ZONE"/>
    <n v="7399"/>
    <s v="TASK-266390"/>
    <s v="SMA1"/>
    <x v="2"/>
    <m/>
    <m/>
    <m/>
    <s v="No"/>
    <m/>
    <m/>
    <m/>
    <d v="2025-07-25T09:00:00"/>
    <s v="ALBIN GEORGE"/>
    <s v="SMA1"/>
    <d v="2025-07-19T15:08:00"/>
    <s v="MANAS SANDEEP SAWANT"/>
    <m/>
    <d v="2025-07-25T00:00:00"/>
    <d v="1899-12-30T15:13:42"/>
  </r>
  <r>
    <n v="133045"/>
    <s v="Wai"/>
    <s v="CUSTOMER SERVICE OFFICER"/>
    <x v="31"/>
    <x v="5"/>
    <n v="7306428669"/>
    <s v="WESTERN ZONE"/>
    <n v="7454"/>
    <s v="TASK-266392"/>
    <s v="SMA1"/>
    <x v="2"/>
    <m/>
    <m/>
    <m/>
    <s v="No"/>
    <m/>
    <m/>
    <m/>
    <d v="2025-07-25T09:00:00"/>
    <s v="ALBIN GEORGE"/>
    <s v="SMA1"/>
    <d v="2025-07-19T15:08:00"/>
    <s v="ABHISHEK RAJESH PAWAR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393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6394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66396"/>
    <s v="SMA1"/>
    <x v="2"/>
    <m/>
    <m/>
    <m/>
    <s v="No"/>
    <m/>
    <m/>
    <m/>
    <d v="2025-07-25T09:00:00"/>
    <s v="ALBIN GEORGE"/>
    <s v="SMA1"/>
    <d v="2025-07-19T15:08:00"/>
    <s v="KAVIMARAN SASIKUMAR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6397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6398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4115"/>
    <s v="Virudhachalam"/>
    <s v="CUSTOMER SERVICE OFFICER"/>
    <x v="40"/>
    <x v="8"/>
    <n v="9566301483"/>
    <s v="SOUTH ZONE"/>
    <n v="7049"/>
    <s v="TASK-266401"/>
    <s v="SMA1"/>
    <x v="2"/>
    <m/>
    <m/>
    <m/>
    <s v="No"/>
    <m/>
    <m/>
    <m/>
    <d v="2025-07-25T09:00:00"/>
    <s v="ALBIN GEORGE"/>
    <s v="SMA1"/>
    <d v="2025-07-19T15:08:00"/>
    <s v="KAVIMARAN SASIKUMAR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66408"/>
    <s v="SMA1"/>
    <x v="2"/>
    <m/>
    <m/>
    <m/>
    <s v="No"/>
    <m/>
    <m/>
    <m/>
    <d v="2025-07-25T09:00:00"/>
    <s v="ALBIN GEORGE"/>
    <s v="SMA1"/>
    <d v="2025-07-19T15:08:00"/>
    <s v="SIBIN B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66410"/>
    <s v="SMA1"/>
    <x v="2"/>
    <m/>
    <m/>
    <m/>
    <s v="No"/>
    <m/>
    <m/>
    <m/>
    <d v="2025-07-25T09:00:00"/>
    <s v="ALBIN GEORGE"/>
    <s v="SMA1"/>
    <d v="2025-07-19T15:08:00"/>
    <s v="SIBIN B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6411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6412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6415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66418"/>
    <s v="SMA1"/>
    <x v="2"/>
    <m/>
    <m/>
    <m/>
    <s v="No"/>
    <m/>
    <m/>
    <m/>
    <d v="2025-07-25T09:00:00"/>
    <s v="ALBIN GEORGE"/>
    <s v="SMA1"/>
    <d v="2025-07-19T15:08:00"/>
    <s v="NANDHU R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66423"/>
    <s v="SMA1"/>
    <x v="2"/>
    <m/>
    <m/>
    <m/>
    <s v="No"/>
    <m/>
    <m/>
    <m/>
    <d v="2025-07-25T09:00:00"/>
    <s v="ALBIN GEORGE"/>
    <s v="SMA1"/>
    <d v="2025-07-19T15:08:00"/>
    <s v="JENISHA J A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66425"/>
    <s v="SMA1"/>
    <x v="2"/>
    <m/>
    <m/>
    <m/>
    <s v="No"/>
    <m/>
    <m/>
    <m/>
    <d v="2025-07-25T09:00:00"/>
    <s v="ALBIN GEORGE"/>
    <s v="SMA1"/>
    <d v="2025-07-19T15:08:00"/>
    <s v="JENISHA J A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6426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66429"/>
    <s v="SMA1"/>
    <x v="2"/>
    <m/>
    <m/>
    <m/>
    <s v="No"/>
    <m/>
    <m/>
    <m/>
    <d v="2025-07-25T09:00:00"/>
    <s v="ALBIN GEORGE"/>
    <s v="SMA1"/>
    <d v="2025-07-19T15:08:00"/>
    <s v="SHYJINA SIMON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66428"/>
    <s v="SMA1"/>
    <x v="2"/>
    <m/>
    <m/>
    <m/>
    <s v="No"/>
    <m/>
    <m/>
    <m/>
    <d v="2025-07-25T09:00:00"/>
    <s v="ALBIN GEORGE"/>
    <s v="SMA1"/>
    <d v="2025-07-19T15:08:00"/>
    <s v="SIBIN B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6430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6431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6432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66434"/>
    <s v="SMA1"/>
    <x v="2"/>
    <m/>
    <m/>
    <m/>
    <s v="No"/>
    <m/>
    <m/>
    <m/>
    <d v="2025-07-25T09:00:00"/>
    <s v="ALBIN GEORGE"/>
    <s v="SMA1"/>
    <d v="2025-07-19T15:08:00"/>
    <s v="SELVAPANDI GANESHAN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437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66439"/>
    <s v="SMA1"/>
    <x v="2"/>
    <m/>
    <m/>
    <m/>
    <s v="No"/>
    <m/>
    <m/>
    <m/>
    <d v="2025-07-25T09:00:00"/>
    <s v="ALBIN GEORGE"/>
    <s v="SMA1"/>
    <d v="2025-07-19T15:08:00"/>
    <s v="SIBIN B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6447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29060"/>
    <s v="Kamuthi"/>
    <s v="CUSTOMER SERVICE OFFICER"/>
    <x v="35"/>
    <x v="8"/>
    <n v="8012805549"/>
    <s v="SOUTH ZONE"/>
    <n v="7073"/>
    <s v="TASK-266446"/>
    <s v="SMA1"/>
    <x v="2"/>
    <m/>
    <m/>
    <m/>
    <s v="No"/>
    <m/>
    <m/>
    <m/>
    <d v="2025-07-25T09:00:00"/>
    <s v="ALBIN GEORGE"/>
    <s v="SMA1"/>
    <d v="2025-07-19T15:08:00"/>
    <s v="ARJUN RAJENTHIRAN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448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6450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6451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6452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1663"/>
    <s v="Usilampatti"/>
    <s v="CUSTOMER SERVICE OFFICER"/>
    <x v="33"/>
    <x v="8"/>
    <n v="7639242671"/>
    <s v="SOUTH ZONE"/>
    <n v="7018"/>
    <s v="TASK-266456"/>
    <s v="SMA1"/>
    <x v="2"/>
    <m/>
    <m/>
    <m/>
    <s v="No"/>
    <m/>
    <m/>
    <m/>
    <d v="2025-07-25T09:00:00"/>
    <s v="ALBIN GEORGE"/>
    <s v="SMA1"/>
    <d v="2025-07-19T15:08:00"/>
    <s v="SARAVANAKUMAR S"/>
    <m/>
    <d v="2025-07-25T00:00:00"/>
    <d v="1899-12-30T15:13:42"/>
  </r>
  <r>
    <n v="24276"/>
    <s v="Usilampatti"/>
    <s v="CUSTOMER SERVICE OFFICER"/>
    <x v="33"/>
    <x v="8"/>
    <n v="9047521819"/>
    <s v="SOUTH ZONE"/>
    <n v="7018"/>
    <s v="TASK-266457"/>
    <s v="SMA1"/>
    <x v="2"/>
    <m/>
    <m/>
    <m/>
    <s v="No"/>
    <m/>
    <m/>
    <m/>
    <d v="2025-07-25T09:00:00"/>
    <s v="ALBIN GEORGE"/>
    <s v="SMA1"/>
    <d v="2025-07-19T15:08:00"/>
    <s v="S VIGNESHWARAN"/>
    <m/>
    <d v="2025-07-25T00:00:00"/>
    <d v="1899-12-30T15:13:42"/>
  </r>
  <r>
    <n v="132754"/>
    <s v="Peraiyur"/>
    <s v="CUSTOMER SERVICE OFFICER"/>
    <x v="33"/>
    <x v="8"/>
    <n v="9344563187"/>
    <s v="SOUTH ZONE"/>
    <n v="7070"/>
    <s v="TASK-266458"/>
    <s v="SMA1"/>
    <x v="2"/>
    <m/>
    <m/>
    <m/>
    <s v="No"/>
    <m/>
    <m/>
    <m/>
    <d v="2025-07-25T09:00:00"/>
    <s v="ALBIN GEORGE"/>
    <s v="SMA1"/>
    <d v="2025-07-19T15:08:00"/>
    <s v="C VELLAICHAMY"/>
    <m/>
    <d v="2025-07-25T00:00:00"/>
    <d v="1899-12-30T15:13:42"/>
  </r>
  <r>
    <n v="24276"/>
    <s v="Usilampatti"/>
    <s v="CUSTOMER SERVICE OFFICER"/>
    <x v="33"/>
    <x v="8"/>
    <n v="9047521819"/>
    <s v="SOUTH ZONE"/>
    <n v="7018"/>
    <s v="TASK-266462"/>
    <s v="SMA1"/>
    <x v="2"/>
    <m/>
    <m/>
    <m/>
    <s v="No"/>
    <m/>
    <m/>
    <m/>
    <d v="2025-07-25T09:00:00"/>
    <s v="ALBIN GEORGE"/>
    <s v="SMA1"/>
    <d v="2025-07-19T15:08:00"/>
    <s v="S VIGNESHWARAN"/>
    <m/>
    <d v="2025-07-25T00:00:00"/>
    <d v="1899-12-30T15:13:42"/>
  </r>
  <r>
    <n v="29172"/>
    <s v="Usilampatti"/>
    <s v="ASSISTANT BRANCH MANAGER"/>
    <x v="33"/>
    <x v="8"/>
    <n v="8838802491"/>
    <s v="SOUTH ZONE"/>
    <n v="7018"/>
    <s v="TASK-266461"/>
    <s v="SMA1"/>
    <x v="2"/>
    <m/>
    <m/>
    <m/>
    <s v="No"/>
    <m/>
    <m/>
    <m/>
    <d v="2025-07-25T09:00:00"/>
    <s v="ALBIN GEORGE"/>
    <s v="SMA1"/>
    <d v="2025-07-19T15:08:00"/>
    <s v="PAL PANDI P"/>
    <m/>
    <d v="2025-07-25T00:00:00"/>
    <d v="1899-12-30T15:13:42"/>
  </r>
  <r>
    <n v="24276"/>
    <s v="Usilampatti"/>
    <s v="CUSTOMER SERVICE OFFICER"/>
    <x v="33"/>
    <x v="8"/>
    <n v="9047521819"/>
    <s v="SOUTH ZONE"/>
    <n v="7018"/>
    <s v="TASK-266465"/>
    <s v="SMA1"/>
    <x v="2"/>
    <m/>
    <m/>
    <m/>
    <s v="No"/>
    <m/>
    <m/>
    <m/>
    <d v="2025-07-25T09:00:00"/>
    <s v="ALBIN GEORGE"/>
    <s v="SMA1"/>
    <d v="2025-07-19T15:08:00"/>
    <s v="S VIGNESHWARAN"/>
    <m/>
    <d v="2025-07-25T00:00:00"/>
    <d v="1899-12-30T15:13:42"/>
  </r>
  <r>
    <n v="24276"/>
    <s v="Usilampatti"/>
    <s v="CUSTOMER SERVICE OFFICER"/>
    <x v="33"/>
    <x v="8"/>
    <n v="9047521819"/>
    <s v="SOUTH ZONE"/>
    <n v="7018"/>
    <s v="TASK-266466"/>
    <s v="SMA1"/>
    <x v="2"/>
    <m/>
    <m/>
    <m/>
    <s v="No"/>
    <m/>
    <m/>
    <m/>
    <d v="2025-07-25T09:00:00"/>
    <s v="ALBIN GEORGE"/>
    <s v="SMA1"/>
    <d v="2025-07-19T15:08:00"/>
    <s v="S VIGNESHWARAN"/>
    <m/>
    <d v="2025-07-25T00:00:00"/>
    <d v="1899-12-30T15:13:42"/>
  </r>
  <r>
    <n v="19590"/>
    <s v="Kodaikanal"/>
    <s v="CUSTOMER SERVICE OFFICER"/>
    <x v="33"/>
    <x v="8"/>
    <n v="8714617728"/>
    <s v="SOUTH ZONE"/>
    <n v="7019"/>
    <s v="TASK-266469"/>
    <s v="SMA1"/>
    <x v="2"/>
    <m/>
    <m/>
    <m/>
    <s v="No"/>
    <m/>
    <m/>
    <m/>
    <d v="2025-07-25T09:00:00"/>
    <s v="ALBIN GEORGE"/>
    <s v="SMA1"/>
    <d v="2025-07-19T15:08:00"/>
    <s v="K. BANUCHANDAR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6476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6480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6491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6493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6494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6498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29571"/>
    <s v="Hasthampatti"/>
    <s v="CUSTOMER SERVICE OFFICER"/>
    <x v="36"/>
    <x v="8"/>
    <n v="9841500751"/>
    <s v="SOUTH ZONE"/>
    <n v="1794"/>
    <s v="TASK-266502"/>
    <s v="SMA1"/>
    <x v="2"/>
    <m/>
    <m/>
    <m/>
    <s v="No"/>
    <m/>
    <m/>
    <m/>
    <d v="2025-07-25T09:00:00"/>
    <s v="ALBIN GEORGE"/>
    <s v="SMA1"/>
    <d v="2025-07-19T15:08:00"/>
    <s v="NAVIN D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6501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27983"/>
    <s v="Kodaikanal"/>
    <s v="CUSTOMER SERVICE OFFICER"/>
    <x v="33"/>
    <x v="8"/>
    <n v="6380191445"/>
    <s v="SOUTH ZONE"/>
    <n v="7019"/>
    <s v="TASK-266503"/>
    <s v="SMA1"/>
    <x v="2"/>
    <m/>
    <m/>
    <m/>
    <s v="No"/>
    <m/>
    <m/>
    <m/>
    <d v="2025-07-25T09:00:00"/>
    <s v="ALBIN GEORGE"/>
    <s v="SMA1"/>
    <d v="2025-07-19T15:08:00"/>
    <s v="GOWTHAM G"/>
    <m/>
    <d v="2025-07-25T00:00:00"/>
    <d v="1899-12-30T15:13:42"/>
  </r>
  <r>
    <n v="26201"/>
    <s v="Kodaikanal"/>
    <s v="CUSTOMER SERVICE OFFICER"/>
    <x v="33"/>
    <x v="8"/>
    <n v="9597119808"/>
    <s v="SOUTH ZONE"/>
    <n v="7019"/>
    <s v="TASK-266504"/>
    <s v="SMA1"/>
    <x v="2"/>
    <m/>
    <m/>
    <m/>
    <s v="No"/>
    <m/>
    <m/>
    <m/>
    <d v="2025-07-25T09:00:00"/>
    <s v="ALBIN GEORGE"/>
    <s v="SMA1"/>
    <d v="2025-07-19T15:08:00"/>
    <s v="SANTHOSH PANDIYAN S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6506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6507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0985"/>
    <s v="Arumuganeri"/>
    <s v="CUSTOMER SERVICE OFFICER"/>
    <x v="14"/>
    <x v="8"/>
    <n v="7010753566"/>
    <s v="SOUTH ZONE"/>
    <n v="7041"/>
    <s v="TASK-266512"/>
    <s v="SMA1"/>
    <x v="2"/>
    <m/>
    <m/>
    <m/>
    <s v="No"/>
    <m/>
    <m/>
    <m/>
    <d v="2025-07-25T09:00:00"/>
    <s v="ALBIN GEORGE"/>
    <s v="SMA1"/>
    <d v="2025-07-19T15:08:00"/>
    <s v="VANA MUTHU RAJA M"/>
    <m/>
    <d v="2025-07-25T00:00:00"/>
    <d v="1899-12-30T15:13:42"/>
  </r>
  <r>
    <n v="130503"/>
    <s v="Arumuganeri"/>
    <s v="CUSTOMER SERVICE OFFICER"/>
    <x v="14"/>
    <x v="8"/>
    <n v="9037908238"/>
    <s v="SOUTH ZONE"/>
    <n v="7041"/>
    <s v="TASK-266515"/>
    <s v="SMA1"/>
    <x v="2"/>
    <m/>
    <m/>
    <m/>
    <s v="No"/>
    <m/>
    <m/>
    <m/>
    <d v="2025-07-25T09:00:00"/>
    <s v="ALBIN GEORGE"/>
    <s v="SMA1"/>
    <d v="2025-07-19T15:08:00"/>
    <s v="JEGATHISH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TASK-266516"/>
    <s v="SMA1"/>
    <x v="2"/>
    <m/>
    <m/>
    <m/>
    <s v="No"/>
    <m/>
    <m/>
    <m/>
    <d v="2025-07-25T09:00:00"/>
    <s v="ALBIN GEORGE"/>
    <s v="SMA1"/>
    <d v="2025-07-19T15:08:00"/>
    <s v="THIVAGAR S"/>
    <m/>
    <d v="2025-07-25T00:00:00"/>
    <d v="1899-12-30T15:13:42"/>
  </r>
  <r>
    <n v="135154"/>
    <s v="Thirupuvanam"/>
    <s v="CUSTOMER SERVICE OFFICER"/>
    <x v="35"/>
    <x v="8"/>
    <n v="8925182159"/>
    <s v="SOUTH ZONE"/>
    <n v="7084"/>
    <s v="TASK-266518"/>
    <s v="SMA1"/>
    <x v="2"/>
    <m/>
    <m/>
    <m/>
    <s v="No"/>
    <m/>
    <m/>
    <m/>
    <d v="2025-07-25T09:00:00"/>
    <s v="ALBIN GEORGE"/>
    <s v="SMA1"/>
    <d v="2025-07-19T15:08:00"/>
    <s v="DEVENDRAPANDIAN ASHOKUMAR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6519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66522"/>
    <s v="SMA1"/>
    <x v="2"/>
    <m/>
    <m/>
    <m/>
    <s v="No"/>
    <m/>
    <m/>
    <m/>
    <d v="2025-07-25T09:00:00"/>
    <s v="ALBIN GEORGE"/>
    <s v="SMA1"/>
    <d v="2025-07-19T15:08:00"/>
    <s v="AJIN MARIA ARPUTHAM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66523"/>
    <s v="SMA1"/>
    <x v="2"/>
    <m/>
    <m/>
    <m/>
    <s v="No"/>
    <m/>
    <m/>
    <m/>
    <d v="2025-07-25T09:00:00"/>
    <s v="ALBIN GEORGE"/>
    <s v="SMA1"/>
    <d v="2025-07-19T15:08:00"/>
    <s v="AJIN MARIA ARPUTHAM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66525"/>
    <s v="SMA1"/>
    <x v="2"/>
    <m/>
    <m/>
    <m/>
    <s v="No"/>
    <m/>
    <m/>
    <m/>
    <d v="2025-07-25T09:00:00"/>
    <s v="ALBIN GEORGE"/>
    <s v="SMA1"/>
    <d v="2025-07-19T15:08:00"/>
    <s v="AJIN MARIA ARPUTHAM"/>
    <m/>
    <d v="2025-07-25T00:00:00"/>
    <d v="1899-12-30T15:13:42"/>
  </r>
  <r>
    <n v="21057"/>
    <s v="Marthandam"/>
    <s v="CUSTOMER SERVICE OFFICER"/>
    <x v="14"/>
    <x v="8"/>
    <n v="8714629325"/>
    <s v="SOUTH ZONE"/>
    <n v="7013"/>
    <s v="TASK-266526"/>
    <s v="SMA1"/>
    <x v="2"/>
    <m/>
    <m/>
    <m/>
    <s v="No"/>
    <m/>
    <m/>
    <m/>
    <d v="2025-07-25T09:00:00"/>
    <s v="ALBIN GEORGE"/>
    <s v="SMA1"/>
    <d v="2025-07-19T15:08:00"/>
    <s v="AJIN MARIA ARPUTHAM"/>
    <m/>
    <d v="2025-07-25T00:00:00"/>
    <d v="1899-12-30T15:13:42"/>
  </r>
  <r>
    <n v="133977"/>
    <s v="Puthoor"/>
    <s v="CUSTOMER SERVICE OFFICER"/>
    <x v="14"/>
    <x v="8"/>
    <n v="8870217700"/>
    <s v="SOUTH ZONE"/>
    <n v="7058"/>
    <s v="TASK-266531"/>
    <s v="SMA1"/>
    <x v="2"/>
    <m/>
    <m/>
    <m/>
    <s v="No"/>
    <m/>
    <m/>
    <m/>
    <d v="2025-07-25T09:00:00"/>
    <s v="ALBIN GEORGE"/>
    <s v="SMA1"/>
    <d v="2025-07-19T15:08:00"/>
    <s v="JOTHY LAKSHMI JOTHILINGAM"/>
    <m/>
    <d v="2025-07-25T00:00:00"/>
    <d v="1899-12-30T15:13:42"/>
  </r>
  <r>
    <n v="136294"/>
    <s v="Puthoor"/>
    <s v="CUSTOMER SERVICE OFFICER"/>
    <x v="14"/>
    <x v="8"/>
    <n v="9345985071"/>
    <s v="SOUTH ZONE"/>
    <n v="7058"/>
    <s v="TASK-266530"/>
    <s v="SMA1"/>
    <x v="2"/>
    <m/>
    <m/>
    <m/>
    <s v="No"/>
    <m/>
    <m/>
    <m/>
    <d v="2025-07-25T09:00:00"/>
    <s v="ALBIN GEORGE"/>
    <s v="SMA1"/>
    <d v="2025-07-19T15:08:00"/>
    <s v="THANUSH K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6536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66537"/>
    <s v="SMA1"/>
    <x v="2"/>
    <m/>
    <m/>
    <m/>
    <s v="No"/>
    <m/>
    <m/>
    <m/>
    <d v="2025-07-25T09:00:00"/>
    <s v="ALBIN GEORGE"/>
    <s v="SMA1"/>
    <d v="2025-07-19T15:08:00"/>
    <s v="MANIKANNAN A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66539"/>
    <s v="SMA1"/>
    <x v="2"/>
    <m/>
    <m/>
    <m/>
    <s v="No"/>
    <m/>
    <m/>
    <m/>
    <d v="2025-07-25T09:00:00"/>
    <s v="ALBIN GEORGE"/>
    <s v="SMA1"/>
    <d v="2025-07-19T15:08:00"/>
    <s v="SUJITHMON T S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6540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21225"/>
    <s v="Erumeli"/>
    <s v="CUSTOMER SERVICE OFFICER"/>
    <x v="5"/>
    <x v="4"/>
    <n v="6238810663"/>
    <s v="SOUTH ZONE"/>
    <n v="7025"/>
    <s v="TASK-266541"/>
    <s v="SMA1"/>
    <x v="2"/>
    <m/>
    <m/>
    <m/>
    <s v="No"/>
    <m/>
    <m/>
    <m/>
    <d v="2025-07-25T09:00:00"/>
    <s v="ALBIN GEORGE"/>
    <s v="SMA1"/>
    <d v="2025-07-19T15:08:00"/>
    <s v="SHEBIN P J"/>
    <m/>
    <d v="2025-07-25T00:00:00"/>
    <d v="1899-12-30T15:13:42"/>
  </r>
  <r>
    <n v="133901"/>
    <s v="Kaipattoor"/>
    <s v="CUSTOMER SERVICE OFFICER"/>
    <x v="5"/>
    <x v="4"/>
    <n v="9061809083"/>
    <s v="SOUTH ZONE"/>
    <n v="7020"/>
    <s v="TASK-266543"/>
    <s v="SMA1"/>
    <x v="2"/>
    <m/>
    <m/>
    <m/>
    <s v="No"/>
    <m/>
    <m/>
    <m/>
    <d v="2025-07-25T09:00:00"/>
    <s v="ALBIN GEORGE"/>
    <s v="SMA1"/>
    <d v="2025-07-19T15:08:00"/>
    <s v="KANNAN KB (Deleted)"/>
    <m/>
    <d v="2025-07-25T00:00:00"/>
    <d v="1899-12-30T15:13:42"/>
  </r>
  <r>
    <n v="136423"/>
    <s v="Gudiyatham"/>
    <s v="CUSTOMER SERVICE OFFICER"/>
    <x v="34"/>
    <x v="8"/>
    <n v="6383290379"/>
    <s v="SOUTH ZONE"/>
    <n v="7068"/>
    <s v="TASK-266542"/>
    <s v="SMA1"/>
    <x v="2"/>
    <m/>
    <m/>
    <m/>
    <s v="No"/>
    <m/>
    <m/>
    <m/>
    <d v="2025-07-25T09:00:00"/>
    <s v="ALBIN GEORGE"/>
    <s v="SMA1"/>
    <d v="2025-07-19T15:08:00"/>
    <s v="KUMARESAN KUMARASAMY"/>
    <m/>
    <d v="2025-07-25T00:00:00"/>
    <d v="1899-12-30T15:13:42"/>
  </r>
  <r>
    <n v="135425"/>
    <s v="Kaipattoor"/>
    <s v="CUSTOMER SERVICE OFFICER"/>
    <x v="5"/>
    <x v="4"/>
    <n v="9496309557"/>
    <s v="SOUTH ZONE"/>
    <n v="7020"/>
    <s v="TASK-266544"/>
    <s v="SMA1"/>
    <x v="2"/>
    <m/>
    <m/>
    <m/>
    <s v="No"/>
    <m/>
    <m/>
    <m/>
    <d v="2025-07-25T09:00:00"/>
    <s v="ALBIN GEORGE"/>
    <s v="SMA1"/>
    <d v="2025-07-19T15:08:00"/>
    <s v="R ABHIRAM"/>
    <m/>
    <d v="2025-07-25T00:00:00"/>
    <d v="1899-12-30T15:13:42"/>
  </r>
  <r>
    <n v="135425"/>
    <s v="Kaipattoor"/>
    <s v="CUSTOMER SERVICE OFFICER"/>
    <x v="5"/>
    <x v="4"/>
    <n v="9496309557"/>
    <s v="SOUTH ZONE"/>
    <n v="7020"/>
    <s v="TASK-266545"/>
    <s v="SMA1"/>
    <x v="2"/>
    <m/>
    <m/>
    <m/>
    <s v="No"/>
    <m/>
    <m/>
    <m/>
    <d v="2025-07-25T09:00:00"/>
    <s v="ALBIN GEORGE"/>
    <s v="SMA1"/>
    <d v="2025-07-19T15:08:00"/>
    <s v="R ABHIRAM"/>
    <m/>
    <d v="2025-07-25T00:00:00"/>
    <d v="1899-12-30T15:13:42"/>
  </r>
  <r>
    <n v="135816"/>
    <s v="Cuddalore Old Town"/>
    <s v="CUSTOMER SERVICE OFFICER"/>
    <x v="40"/>
    <x v="8"/>
    <n v="8825466123"/>
    <s v="SOUTH ZONE"/>
    <n v="1793"/>
    <s v="TASK-266550"/>
    <s v="SMA1"/>
    <x v="2"/>
    <m/>
    <m/>
    <m/>
    <s v="No"/>
    <m/>
    <m/>
    <m/>
    <d v="2025-07-25T09:00:00"/>
    <s v="ALBIN GEORGE"/>
    <s v="SMA1"/>
    <d v="2025-07-19T15:08:00"/>
    <s v="DHARANI M"/>
    <m/>
    <d v="2025-07-25T00:00:00"/>
    <d v="1899-12-30T15:13:42"/>
  </r>
  <r>
    <n v="135824"/>
    <s v="Cuddalore Old Town"/>
    <s v="CUSTOMER SERVICE OFFICER"/>
    <x v="40"/>
    <x v="8"/>
    <n v="9080359471"/>
    <s v="SOUTH ZONE"/>
    <n v="1793"/>
    <s v="TASK-266551"/>
    <s v="SMA1"/>
    <x v="2"/>
    <m/>
    <m/>
    <m/>
    <s v="No"/>
    <m/>
    <m/>
    <m/>
    <d v="2025-07-25T09:00:00"/>
    <s v="ALBIN GEORGE"/>
    <s v="SMA1"/>
    <d v="2025-07-19T15:08:00"/>
    <s v="REGINA KALIYAN"/>
    <m/>
    <d v="2025-07-25T00:00:00"/>
    <d v="1899-12-30T15:13:42"/>
  </r>
  <r>
    <n v="24041"/>
    <s v="Cuddalore Old Town"/>
    <s v="CUSTOMER SERVICE OFFICER"/>
    <x v="40"/>
    <x v="8"/>
    <n v="6382632482"/>
    <s v="SOUTH ZONE"/>
    <n v="1793"/>
    <s v="TASK-266555"/>
    <s v="SMA1"/>
    <x v="2"/>
    <m/>
    <m/>
    <m/>
    <s v="No"/>
    <m/>
    <m/>
    <m/>
    <d v="2025-07-25T09:00:00"/>
    <s v="ALBIN GEORGE"/>
    <s v="SMA1"/>
    <d v="2025-07-19T15:08:00"/>
    <s v="RAMALINGAM"/>
    <m/>
    <d v="2025-07-25T00:00:00"/>
    <d v="1899-12-30T15:13:42"/>
  </r>
  <r>
    <n v="133825"/>
    <s v="Erumeli"/>
    <s v="CUSTOMER SERVICE OFFICER"/>
    <x v="5"/>
    <x v="4"/>
    <n v="9562182659"/>
    <s v="SOUTH ZONE"/>
    <n v="7025"/>
    <s v="TASK-266559"/>
    <s v="SMA1"/>
    <x v="2"/>
    <m/>
    <m/>
    <m/>
    <s v="No"/>
    <m/>
    <m/>
    <m/>
    <d v="2025-07-25T09:00:00"/>
    <s v="ALBIN GEORGE"/>
    <s v="SMA1"/>
    <d v="2025-07-19T15:08:00"/>
    <s v="ANEESH VS (Deleted)"/>
    <m/>
    <d v="2025-07-25T00:00:00"/>
    <d v="1899-12-30T15:13:42"/>
  </r>
  <r>
    <n v="135982"/>
    <s v="Sattur"/>
    <s v="CUSTOMER SERVICE OFFICER"/>
    <x v="35"/>
    <x v="8"/>
    <n v="9843895264"/>
    <s v="SOUTH ZONE"/>
    <n v="7082"/>
    <s v="TASK-266565"/>
    <s v="SMA1"/>
    <x v="2"/>
    <m/>
    <m/>
    <m/>
    <s v="No"/>
    <m/>
    <m/>
    <m/>
    <d v="2025-07-25T09:00:00"/>
    <s v="ALBIN GEORGE"/>
    <s v="SMA1"/>
    <d v="2025-07-19T15:08:00"/>
    <s v="ALEXPANDIYAN S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566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568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570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572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573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574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576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577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578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580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579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581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582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583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584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66587"/>
    <s v="SMA1"/>
    <x v="2"/>
    <m/>
    <m/>
    <m/>
    <s v="No"/>
    <m/>
    <m/>
    <m/>
    <d v="2025-07-25T09:00:00"/>
    <s v="ALBIN GEORGE"/>
    <s v="SMA1"/>
    <d v="2025-07-19T15:08:00"/>
    <s v="SIBIN B"/>
    <m/>
    <d v="2025-07-25T00:00:00"/>
    <d v="1899-12-30T15:13:42"/>
  </r>
  <r>
    <n v="136299"/>
    <s v="Kattumannarkovil"/>
    <s v="CUSTOMER SERVICE OFFICER"/>
    <x v="40"/>
    <x v="8"/>
    <n v="7200764632"/>
    <s v="SOUTH ZONE"/>
    <n v="7048"/>
    <s v="TASK-266585"/>
    <s v="SMA1"/>
    <x v="2"/>
    <m/>
    <m/>
    <m/>
    <s v="No"/>
    <m/>
    <m/>
    <m/>
    <d v="2025-07-25T09:00:00"/>
    <s v="ALBIN GEORGE"/>
    <s v="SMA1"/>
    <d v="2025-07-19T15:08:00"/>
    <s v="Muthamizhselvan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6586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6590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135073"/>
    <s v="Kollamcode"/>
    <s v="CUSTOMER SERVICE OFFICER"/>
    <x v="14"/>
    <x v="8"/>
    <n v="9092353752"/>
    <s v="SOUTH ZONE"/>
    <n v="7006"/>
    <s v="TASK-266589"/>
    <s v="SMA1"/>
    <x v="2"/>
    <m/>
    <m/>
    <m/>
    <s v="No"/>
    <m/>
    <m/>
    <m/>
    <d v="2025-07-25T09:00:00"/>
    <s v="ALBIN GEORGE"/>
    <s v="SMA1"/>
    <d v="2025-07-19T15:08:00"/>
    <s v="SHYJINA SIMON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6591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66592"/>
    <s v="SMA1"/>
    <x v="2"/>
    <m/>
    <m/>
    <m/>
    <s v="No"/>
    <m/>
    <m/>
    <m/>
    <d v="2025-07-25T09:00:00"/>
    <s v="ALBIN GEORGE"/>
    <s v="SMA1"/>
    <d v="2025-07-19T15:08:00"/>
    <s v="NANDHU R"/>
    <m/>
    <d v="2025-07-25T00:00:00"/>
    <d v="1899-12-30T15:13:42"/>
  </r>
  <r>
    <n v="133980"/>
    <s v="Kollamcode"/>
    <s v="CUSTOMER SERVICE OFFICER"/>
    <x v="14"/>
    <x v="8"/>
    <n v="9629216836"/>
    <s v="SOUTH ZONE"/>
    <n v="7006"/>
    <s v="TASK-266593"/>
    <s v="SMA1"/>
    <x v="2"/>
    <m/>
    <m/>
    <m/>
    <s v="No"/>
    <m/>
    <m/>
    <m/>
    <d v="2025-07-25T09:00:00"/>
    <s v="ALBIN GEORGE"/>
    <s v="SMA1"/>
    <d v="2025-07-19T15:08:00"/>
    <s v="SHYNI RAJESH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66595"/>
    <s v="SMA1"/>
    <x v="2"/>
    <m/>
    <m/>
    <m/>
    <s v="No"/>
    <m/>
    <m/>
    <m/>
    <d v="2025-07-25T09:00:00"/>
    <s v="ALBIN GEORGE"/>
    <s v="SMA1"/>
    <d v="2025-07-19T15:08:00"/>
    <s v="SIBIN B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6594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66597"/>
    <s v="SMA1"/>
    <x v="2"/>
    <m/>
    <m/>
    <m/>
    <s v="No"/>
    <m/>
    <m/>
    <m/>
    <d v="2025-07-25T09:00:00"/>
    <s v="ALBIN GEORGE"/>
    <s v="SMA1"/>
    <d v="2025-07-19T15:08:00"/>
    <s v="JENISHA J A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66596"/>
    <s v="SMA1"/>
    <x v="2"/>
    <m/>
    <m/>
    <m/>
    <s v="No"/>
    <m/>
    <m/>
    <m/>
    <d v="2025-07-25T09:00:00"/>
    <s v="ALBIN GEORGE"/>
    <s v="SMA1"/>
    <d v="2025-07-19T15:08:00"/>
    <s v="JENISHA J A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6598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131820"/>
    <s v="Kollamcode"/>
    <s v="CUSTOMER SERVICE OFFICER"/>
    <x v="14"/>
    <x v="8"/>
    <n v="9385645370"/>
    <s v="SOUTH ZONE"/>
    <n v="7006"/>
    <s v="TASK-266599"/>
    <s v="SMA1"/>
    <x v="2"/>
    <m/>
    <m/>
    <m/>
    <s v="No"/>
    <m/>
    <m/>
    <m/>
    <d v="2025-07-25T09:00:00"/>
    <s v="ALBIN GEORGE"/>
    <s v="SMA1"/>
    <d v="2025-07-19T15:08:00"/>
    <s v="JENISHA J A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6605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6604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6606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1663"/>
    <s v="Usilampatti"/>
    <s v="CUSTOMER SERVICE OFFICER"/>
    <x v="33"/>
    <x v="8"/>
    <n v="7639242671"/>
    <s v="SOUTH ZONE"/>
    <n v="7018"/>
    <s v="TASK-266611"/>
    <s v="SMA1"/>
    <x v="2"/>
    <m/>
    <m/>
    <m/>
    <s v="No"/>
    <m/>
    <m/>
    <m/>
    <d v="2025-07-25T09:00:00"/>
    <s v="ALBIN GEORGE"/>
    <s v="SMA1"/>
    <d v="2025-07-19T15:08:00"/>
    <s v="SARAVANAKUMAR S"/>
    <m/>
    <d v="2025-07-25T00:00:00"/>
    <d v="1899-12-30T15:13:42"/>
  </r>
  <r>
    <n v="29172"/>
    <s v="Usilampatti"/>
    <s v="ASSISTANT BRANCH MANAGER"/>
    <x v="33"/>
    <x v="8"/>
    <n v="8838802491"/>
    <s v="SOUTH ZONE"/>
    <n v="7018"/>
    <s v="TASK-266612"/>
    <s v="SMA1"/>
    <x v="2"/>
    <m/>
    <m/>
    <m/>
    <s v="No"/>
    <m/>
    <m/>
    <m/>
    <d v="2025-07-25T09:00:00"/>
    <s v="ALBIN GEORGE"/>
    <s v="SMA1"/>
    <d v="2025-07-19T15:08:00"/>
    <s v="PAL PANDI P"/>
    <m/>
    <d v="2025-07-25T00:00:00"/>
    <d v="1899-12-30T15:13:42"/>
  </r>
  <r>
    <n v="131663"/>
    <s v="Usilampatti"/>
    <s v="CUSTOMER SERVICE OFFICER"/>
    <x v="33"/>
    <x v="8"/>
    <n v="7639242671"/>
    <s v="SOUTH ZONE"/>
    <n v="7018"/>
    <s v="TASK-266614"/>
    <s v="SMA1"/>
    <x v="2"/>
    <m/>
    <m/>
    <m/>
    <s v="No"/>
    <m/>
    <m/>
    <m/>
    <d v="2025-07-25T09:00:00"/>
    <s v="ALBIN GEORGE"/>
    <s v="SMA1"/>
    <d v="2025-07-19T15:08:00"/>
    <s v="SARAVANAKUMAR S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6619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6620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6621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4810"/>
    <s v="Koliyanur"/>
    <s v="CUSTOMER SERVICE OFFICER"/>
    <x v="40"/>
    <x v="8"/>
    <n v="9600169115"/>
    <s v="SOUTH ZONE"/>
    <n v="7034"/>
    <s v="TASK-266622"/>
    <s v="SMA1"/>
    <x v="2"/>
    <m/>
    <m/>
    <m/>
    <s v="No"/>
    <m/>
    <m/>
    <m/>
    <d v="2025-07-25T09:00:00"/>
    <s v="ALBIN GEORGE"/>
    <s v="SMA1"/>
    <d v="2025-07-19T15:08:00"/>
    <s v="VIJAYAKUMAR S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6623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6624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6625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6626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6635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66638"/>
    <s v="SMA1"/>
    <x v="2"/>
    <m/>
    <m/>
    <m/>
    <s v="No"/>
    <m/>
    <m/>
    <m/>
    <d v="2025-07-25T09:00:00"/>
    <s v="ALBIN GEORGE"/>
    <s v="SMA1"/>
    <d v="2025-07-19T15:08:00"/>
    <s v="SUDHARSAN R"/>
    <m/>
    <d v="2025-07-25T00:00:00"/>
    <d v="1899-12-30T15:13:42"/>
  </r>
  <r>
    <n v="29571"/>
    <s v="Hasthampatti"/>
    <s v="CUSTOMER SERVICE OFFICER"/>
    <x v="36"/>
    <x v="8"/>
    <n v="9841500751"/>
    <s v="SOUTH ZONE"/>
    <n v="1794"/>
    <s v="TASK-266641"/>
    <s v="SMA1"/>
    <x v="2"/>
    <m/>
    <m/>
    <m/>
    <s v="No"/>
    <m/>
    <m/>
    <m/>
    <d v="2025-07-25T09:00:00"/>
    <s v="ALBIN GEORGE"/>
    <s v="SMA1"/>
    <d v="2025-07-19T15:08:00"/>
    <s v="NAVIN D"/>
    <m/>
    <d v="2025-07-25T00:00:00"/>
    <d v="1899-12-30T15:13:42"/>
  </r>
  <r>
    <n v="135812"/>
    <s v="Tirupattur"/>
    <s v="CUSTOMER SERVICE OFFICER"/>
    <x v="34"/>
    <x v="8"/>
    <n v="9003346456"/>
    <s v="SOUTH ZONE"/>
    <n v="7297"/>
    <s v="TASK-266642"/>
    <s v="SMA1"/>
    <x v="2"/>
    <m/>
    <m/>
    <m/>
    <s v="No"/>
    <m/>
    <m/>
    <m/>
    <d v="2025-07-25T09:00:00"/>
    <s v="ALBIN GEORGE"/>
    <s v="SMA1"/>
    <d v="2025-07-19T15:08:00"/>
    <s v="RAHUL RAVI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6646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66650"/>
    <s v="SMA1"/>
    <x v="2"/>
    <m/>
    <m/>
    <m/>
    <s v="No"/>
    <m/>
    <m/>
    <m/>
    <d v="2025-07-25T09:00:00"/>
    <s v="ALBIN GEORGE"/>
    <s v="SMA1"/>
    <d v="2025-07-19T15:08:00"/>
    <s v="AJITH THIRUPPATHI"/>
    <m/>
    <d v="2025-07-25T00:00:00"/>
    <d v="1899-12-30T15:13:42"/>
  </r>
  <r>
    <n v="136302"/>
    <s v="Periyakulam"/>
    <s v="CUSTOMER SERVICE OFFICER"/>
    <x v="48"/>
    <x v="9"/>
    <m/>
    <s v="SOUTH ZONE"/>
    <n v="7210"/>
    <s v="TASK-266653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134524"/>
    <s v="Erumeli"/>
    <s v="CUSTOMER SERVICE OFFICER"/>
    <x v="5"/>
    <x v="4"/>
    <n v="9539120621"/>
    <s v="SOUTH ZONE"/>
    <n v="7025"/>
    <s v="TASK-266651"/>
    <s v="SMA1"/>
    <x v="2"/>
    <m/>
    <m/>
    <m/>
    <s v="No"/>
    <m/>
    <m/>
    <m/>
    <d v="2025-07-25T09:00:00"/>
    <s v="ALBIN GEORGE"/>
    <s v="SMA1"/>
    <d v="2025-07-19T15:08:00"/>
    <s v="SUJITHMON T S"/>
    <m/>
    <d v="2025-07-25T00:00:00"/>
    <d v="1899-12-30T15:13:42"/>
  </r>
  <r>
    <n v="20901"/>
    <s v="Bhokar"/>
    <s v="CUSTOMER SERVICE OFFICER"/>
    <x v="0"/>
    <x v="0"/>
    <n v="8714629429"/>
    <s v="WESTERN ZONE"/>
    <n v="1778"/>
    <s v="TASK-266663"/>
    <s v="SMA1"/>
    <x v="2"/>
    <m/>
    <m/>
    <m/>
    <s v="No"/>
    <m/>
    <m/>
    <m/>
    <d v="2025-07-25T09:00:00"/>
    <s v="ALBIN GEORGE"/>
    <s v="SMA1"/>
    <d v="2025-07-19T15:08:00"/>
    <s v="NIKHIL SHRIRAM PAWAR (Deleted)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6666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5515"/>
    <s v="Gudiyatham"/>
    <s v="CUSTOMER SERVICE OFFICER"/>
    <x v="34"/>
    <x v="8"/>
    <n v="9037824507"/>
    <s v="SOUTH ZONE"/>
    <n v="7068"/>
    <s v="TASK-266667"/>
    <s v="SMA1"/>
    <x v="2"/>
    <m/>
    <m/>
    <m/>
    <s v="No"/>
    <m/>
    <m/>
    <m/>
    <d v="2025-07-25T09:00:00"/>
    <s v="ALBIN GEORGE"/>
    <s v="SMA1"/>
    <d v="2025-07-19T15:08:00"/>
    <s v="Durairaj Vinayaga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6670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6676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134656"/>
    <s v="Koliyanur"/>
    <s v="CUSTOMER SERVICE OFFICER"/>
    <x v="40"/>
    <x v="8"/>
    <n v="9342132396"/>
    <s v="SOUTH ZONE"/>
    <n v="7034"/>
    <s v="TASK-266677"/>
    <s v="SMA1"/>
    <x v="2"/>
    <m/>
    <m/>
    <m/>
    <s v="No"/>
    <m/>
    <m/>
    <m/>
    <d v="2025-07-25T09:00:00"/>
    <s v="ALBIN GEORGE"/>
    <s v="SMA1"/>
    <d v="2025-07-19T15:08:00"/>
    <s v="AKASH E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6679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682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1133"/>
    <s v="Koliyanur"/>
    <s v="CUSTOMER SERVICE OFFICER"/>
    <x v="40"/>
    <x v="8"/>
    <n v="9597021681"/>
    <s v="SOUTH ZONE"/>
    <n v="7034"/>
    <s v="TASK-266684"/>
    <s v="SMA1"/>
    <x v="2"/>
    <m/>
    <m/>
    <m/>
    <s v="No"/>
    <m/>
    <m/>
    <m/>
    <d v="2025-07-25T09:00:00"/>
    <s v="ALBIN GEORGE"/>
    <s v="SMA1"/>
    <d v="2025-07-19T15:08:00"/>
    <s v="PUSHPARAJ MARIYAPPAN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66686"/>
    <s v="SMA1"/>
    <x v="2"/>
    <m/>
    <m/>
    <m/>
    <s v="No"/>
    <m/>
    <m/>
    <m/>
    <d v="2025-07-25T09:00:00"/>
    <s v="ALBIN GEORGE"/>
    <s v="SMA1"/>
    <d v="2025-07-19T15:08:00"/>
    <s v="INDHUPRIYA K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66687"/>
    <s v="SMA1"/>
    <x v="2"/>
    <m/>
    <m/>
    <m/>
    <s v="No"/>
    <m/>
    <m/>
    <m/>
    <d v="2025-07-25T09:00:00"/>
    <s v="ALBIN GEORGE"/>
    <s v="SMA1"/>
    <d v="2025-07-19T15:08:00"/>
    <s v="ARULPANDIYAN C"/>
    <m/>
    <d v="2025-07-25T00:00:00"/>
    <d v="1899-12-30T15:13:42"/>
  </r>
  <r>
    <n v="28650"/>
    <s v="Chidambaram"/>
    <s v="CUSTOMER SERVICE OFFICER"/>
    <x v="40"/>
    <x v="8"/>
    <n v="8637640964"/>
    <s v="SOUTH ZONE"/>
    <n v="7046"/>
    <s v="TASK-266688"/>
    <s v="SMA1"/>
    <x v="2"/>
    <m/>
    <m/>
    <m/>
    <s v="No"/>
    <m/>
    <m/>
    <m/>
    <d v="2025-07-25T09:00:00"/>
    <s v="ALBIN GEORGE"/>
    <s v="SMA1"/>
    <d v="2025-07-19T15:08:00"/>
    <s v="KAJIRATHAN KANDHAVEL"/>
    <m/>
    <d v="2025-07-25T00:00:00"/>
    <d v="1899-12-30T15:13:42"/>
  </r>
  <r>
    <n v="135871"/>
    <s v="Vadalur"/>
    <s v="ASSISTANT BRANCH MANAGER"/>
    <x v="40"/>
    <x v="8"/>
    <n v="8148680287"/>
    <s v="SOUTH ZONE"/>
    <n v="7036"/>
    <s v="TASK-266690"/>
    <s v="SMA1"/>
    <x v="2"/>
    <m/>
    <m/>
    <m/>
    <s v="No"/>
    <m/>
    <m/>
    <m/>
    <d v="2025-07-25T09:00:00"/>
    <s v="ALBIN GEORGE"/>
    <s v="SMA1"/>
    <d v="2025-07-19T15:08:00"/>
    <s v="MANIKANNAN A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66691"/>
    <s v="SMA1"/>
    <x v="2"/>
    <m/>
    <m/>
    <m/>
    <s v="No"/>
    <m/>
    <m/>
    <m/>
    <d v="2025-07-25T09:00:00"/>
    <s v="ALBIN GEORGE"/>
    <s v="SMA1"/>
    <d v="2025-07-19T15:08:00"/>
    <s v="GOWSALYA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66693"/>
    <s v="SMA1"/>
    <x v="2"/>
    <m/>
    <m/>
    <m/>
    <s v="No"/>
    <m/>
    <m/>
    <m/>
    <d v="2025-07-25T09:00:00"/>
    <s v="ALBIN GEORGE"/>
    <s v="SMA1"/>
    <d v="2025-07-19T15:08:00"/>
    <s v="GOWSALYA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6694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6699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6705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66706"/>
    <s v="SMA1"/>
    <x v="2"/>
    <m/>
    <m/>
    <m/>
    <s v="No"/>
    <m/>
    <m/>
    <m/>
    <d v="2025-07-25T09:00:00"/>
    <s v="ALBIN GEORGE"/>
    <s v="SMA1"/>
    <d v="2025-07-19T15:08:00"/>
    <s v="ARAVINDHAN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66709"/>
    <s v="SMA1"/>
    <x v="2"/>
    <m/>
    <m/>
    <m/>
    <s v="No"/>
    <m/>
    <m/>
    <m/>
    <d v="2025-07-25T09:00:00"/>
    <s v="ALBIN GEORGE"/>
    <s v="SMA1"/>
    <d v="2025-07-19T15:08:00"/>
    <s v="RAJI RAVI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6714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6712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6424"/>
    <s v="Sankarapuram"/>
    <s v="BRANCH MANAGER"/>
    <x v="40"/>
    <x v="8"/>
    <n v="8675741639"/>
    <s v="SOUTH ZONE"/>
    <n v="7035"/>
    <s v="TASK-266713"/>
    <s v="SMA1"/>
    <x v="2"/>
    <m/>
    <m/>
    <m/>
    <s v="No"/>
    <m/>
    <m/>
    <m/>
    <d v="2025-07-25T09:00:00"/>
    <s v="ALBIN GEORGE"/>
    <s v="SMA1"/>
    <d v="2025-07-19T15:08:00"/>
    <s v="JAYAPRAKASH PALANIYAPPAN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715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4547"/>
    <s v="Risod"/>
    <s v="CUSTOMER SERVICE OFFICER"/>
    <x v="25"/>
    <x v="0"/>
    <n v="9881055169"/>
    <s v="WESTERN ZONE"/>
    <n v="7253"/>
    <s v="TASK-266727"/>
    <s v="SMA1"/>
    <x v="2"/>
    <m/>
    <m/>
    <m/>
    <s v="No"/>
    <m/>
    <m/>
    <m/>
    <d v="2025-07-25T09:00:00"/>
    <s v="ALBIN GEORGE"/>
    <s v="SMA1"/>
    <d v="2025-07-19T15:08:00"/>
    <s v="GANESH SANJAY CHAMBHARE"/>
    <m/>
    <d v="2025-07-25T00:00:00"/>
    <d v="1899-12-30T15:13:42"/>
  </r>
  <r>
    <n v="135064"/>
    <s v="Ponneri"/>
    <s v="CUSTOMER SERVICE OFFICER"/>
    <x v="34"/>
    <x v="8"/>
    <n v="7868914012"/>
    <s v="SOUTH ZONE"/>
    <n v="7032"/>
    <s v="TASK-266728"/>
    <s v="SMA1"/>
    <x v="2"/>
    <m/>
    <m/>
    <m/>
    <s v="No"/>
    <m/>
    <m/>
    <m/>
    <d v="2025-07-25T09:00:00"/>
    <s v="ALBIN GEORGE"/>
    <s v="SMA1"/>
    <d v="2025-07-19T15:08:00"/>
    <s v="MANIGANDAN MUNIVEL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6729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3256"/>
    <s v="Gudiyatham"/>
    <s v="CUSTOMER SERVICE OFFICER"/>
    <x v="34"/>
    <x v="8"/>
    <n v="8714637921"/>
    <s v="SOUTH ZONE"/>
    <n v="7068"/>
    <s v="TASK-266730"/>
    <s v="SMA1"/>
    <x v="2"/>
    <m/>
    <m/>
    <m/>
    <s v="No"/>
    <m/>
    <m/>
    <m/>
    <d v="2025-07-25T09:00:00"/>
    <s v="ALBIN GEORGE"/>
    <s v="SMA1"/>
    <d v="2025-07-19T15:08:00"/>
    <s v="Mohan Kumar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6733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6737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4848"/>
    <s v="Krishnagiri"/>
    <s v="BRANCH MANAGER"/>
    <x v="36"/>
    <x v="8"/>
    <n v="7904271595"/>
    <s v="SOUTH ZONE"/>
    <n v="7295"/>
    <s v="TASK-266738"/>
    <s v="SMA1"/>
    <x v="2"/>
    <m/>
    <m/>
    <m/>
    <s v="No"/>
    <m/>
    <m/>
    <m/>
    <d v="2025-07-25T09:00:00"/>
    <s v="ALBIN GEORGE"/>
    <s v="SMA1"/>
    <d v="2025-07-19T15:08:00"/>
    <s v="SRINIVASAN MAARI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6739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66741"/>
    <s v="SMA1"/>
    <x v="2"/>
    <m/>
    <m/>
    <m/>
    <s v="No"/>
    <m/>
    <m/>
    <m/>
    <d v="2025-07-25T09:00:00"/>
    <s v="ALBIN GEORGE"/>
    <s v="SMA1"/>
    <d v="2025-07-19T15:08:00"/>
    <s v="BHARATHI A"/>
    <m/>
    <d v="2025-07-25T00:00:00"/>
    <d v="1899-12-30T15:13:42"/>
  </r>
  <r>
    <n v="26994"/>
    <s v="Sankarapuram"/>
    <s v="CUSTOMER SERVICE OFFICER"/>
    <x v="40"/>
    <x v="8"/>
    <m/>
    <s v="SOUTH ZONE"/>
    <n v="7035"/>
    <s v="TASK-266742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6743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5819"/>
    <s v="Koliyanur"/>
    <s v="CUSTOMER SERVICE OFFICER"/>
    <x v="40"/>
    <x v="8"/>
    <n v="9003635095"/>
    <s v="SOUTH ZONE"/>
    <n v="7034"/>
    <s v="TASK-266744"/>
    <s v="SMA1"/>
    <x v="2"/>
    <m/>
    <m/>
    <m/>
    <s v="No"/>
    <m/>
    <m/>
    <m/>
    <d v="2025-07-25T09:00:00"/>
    <s v="ALBIN GEORGE"/>
    <s v="SMA1"/>
    <d v="2025-07-19T15:08:00"/>
    <s v="BALAJI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745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6994"/>
    <s v="Sankarapuram"/>
    <s v="CUSTOMER SERVICE OFFICER"/>
    <x v="40"/>
    <x v="8"/>
    <m/>
    <s v="SOUTH ZONE"/>
    <n v="7035"/>
    <s v="TASK-266746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6747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749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6751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6752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753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6754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756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6757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6758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6759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136424"/>
    <s v="Sankarapuram"/>
    <s v="BRANCH MANAGER"/>
    <x v="40"/>
    <x v="8"/>
    <n v="8675741639"/>
    <s v="SOUTH ZONE"/>
    <n v="7035"/>
    <s v="TASK-266760"/>
    <s v="SMA1"/>
    <x v="2"/>
    <m/>
    <m/>
    <m/>
    <s v="No"/>
    <m/>
    <m/>
    <m/>
    <d v="2025-07-25T09:00:00"/>
    <s v="ALBIN GEORGE"/>
    <s v="SMA1"/>
    <d v="2025-07-19T15:08:00"/>
    <s v="JAYAPRAKASH PALANIYAPPAN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6761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66763"/>
    <s v="SMA1"/>
    <x v="2"/>
    <m/>
    <m/>
    <m/>
    <s v="No"/>
    <m/>
    <m/>
    <m/>
    <d v="2025-07-25T09:00:00"/>
    <s v="ALBIN GEORGE"/>
    <s v="SMA1"/>
    <d v="2025-07-19T15:08:00"/>
    <s v="BHARATHI A"/>
    <m/>
    <d v="2025-07-25T00:00:00"/>
    <d v="1899-12-30T15:13:42"/>
  </r>
  <r>
    <n v="27181"/>
    <s v="Vadalur"/>
    <s v="CUSTOMER SERVICE OFFICER"/>
    <x v="40"/>
    <x v="8"/>
    <n v="9566137062"/>
    <s v="SOUTH ZONE"/>
    <n v="7036"/>
    <s v="TASK-266764"/>
    <s v="SMA1"/>
    <x v="2"/>
    <m/>
    <m/>
    <m/>
    <s v="No"/>
    <m/>
    <m/>
    <m/>
    <d v="2025-07-25T09:00:00"/>
    <s v="ALBIN GEORGE"/>
    <s v="SMA1"/>
    <d v="2025-07-19T15:08:00"/>
    <s v="INDHUPRIYA K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66766"/>
    <s v="SMA1"/>
    <x v="2"/>
    <m/>
    <m/>
    <m/>
    <s v="No"/>
    <m/>
    <m/>
    <m/>
    <d v="2025-07-25T09:00:00"/>
    <s v="ALBIN GEORGE"/>
    <s v="SMA1"/>
    <d v="2025-07-19T15:08:00"/>
    <s v="ARULPANDIYAN C"/>
    <m/>
    <d v="2025-07-25T00:00:00"/>
    <d v="1899-12-30T15:13:42"/>
  </r>
  <r>
    <n v="130814"/>
    <s v="Vadalur"/>
    <s v="CUSTOMER SERVICE OFFICER"/>
    <x v="40"/>
    <x v="8"/>
    <n v="8714692060"/>
    <s v="SOUTH ZONE"/>
    <n v="7036"/>
    <s v="TASK-266769"/>
    <s v="SMA1"/>
    <x v="2"/>
    <m/>
    <m/>
    <m/>
    <s v="No"/>
    <m/>
    <m/>
    <m/>
    <d v="2025-07-25T09:00:00"/>
    <s v="ALBIN GEORGE"/>
    <s v="SMA1"/>
    <d v="2025-07-19T15:08:00"/>
    <s v="UDHAYAKUMAR K"/>
    <m/>
    <d v="2025-07-25T00:00:00"/>
    <d v="1899-12-30T15:13:42"/>
  </r>
  <r>
    <n v="26994"/>
    <s v="Sankarapuram"/>
    <s v="CUSTOMER SERVICE OFFICER"/>
    <x v="40"/>
    <x v="8"/>
    <m/>
    <s v="SOUTH ZONE"/>
    <n v="7035"/>
    <s v="TASK-266773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26994"/>
    <s v="Sankarapuram"/>
    <s v="CUSTOMER SERVICE OFFICER"/>
    <x v="40"/>
    <x v="8"/>
    <m/>
    <s v="SOUTH ZONE"/>
    <n v="7035"/>
    <s v="TASK-266774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6779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6782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427"/>
    <s v="Thittuvilai"/>
    <s v="CUSTOMER SERVICE OFFICER"/>
    <x v="14"/>
    <x v="8"/>
    <n v="7639344326"/>
    <s v="SOUTH ZONE"/>
    <n v="7016"/>
    <s v="TASK-266784"/>
    <s v="SMA1"/>
    <x v="2"/>
    <m/>
    <m/>
    <m/>
    <s v="No"/>
    <m/>
    <m/>
    <m/>
    <d v="2025-07-25T09:00:00"/>
    <s v="ALBIN GEORGE"/>
    <s v="SMA1"/>
    <d v="2025-07-19T15:08:00"/>
    <s v="KUMARAVEL S"/>
    <m/>
    <d v="2025-07-25T00:00:00"/>
    <d v="1899-12-30T15:13:42"/>
  </r>
  <r>
    <n v="136010"/>
    <s v="Thittuvilai"/>
    <s v="CUSTOMER SERVICE OFFICER"/>
    <x v="14"/>
    <x v="8"/>
    <n v="9787203984"/>
    <s v="SOUTH ZONE"/>
    <n v="7016"/>
    <s v="TASK-266788"/>
    <s v="SMA1"/>
    <x v="2"/>
    <m/>
    <m/>
    <m/>
    <s v="No"/>
    <m/>
    <m/>
    <m/>
    <d v="2025-07-25T09:00:00"/>
    <s v="ALBIN GEORGE"/>
    <s v="SMA1"/>
    <d v="2025-07-19T15:08:00"/>
    <s v="KALA NANTHINI IYAPPAN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66792"/>
    <s v="SMA1"/>
    <x v="2"/>
    <m/>
    <m/>
    <m/>
    <s v="No"/>
    <m/>
    <m/>
    <m/>
    <d v="2025-07-25T09:00:00"/>
    <s v="ALBIN GEORGE"/>
    <s v="SMA1"/>
    <d v="2025-07-19T15:08:00"/>
    <s v="BHARATHI A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66793"/>
    <s v="SMA1"/>
    <x v="2"/>
    <m/>
    <m/>
    <m/>
    <s v="No"/>
    <m/>
    <m/>
    <m/>
    <d v="2025-07-25T09:00:00"/>
    <s v="ALBIN GEORGE"/>
    <s v="SMA1"/>
    <d v="2025-07-19T15:08:00"/>
    <s v="BHARATHI A"/>
    <m/>
    <d v="2025-07-25T00:00:00"/>
    <d v="1899-12-30T15:13:42"/>
  </r>
  <r>
    <n v="136424"/>
    <s v="Sankarapuram"/>
    <s v="BRANCH MANAGER"/>
    <x v="40"/>
    <x v="8"/>
    <n v="8675741639"/>
    <s v="SOUTH ZONE"/>
    <n v="7035"/>
    <s v="TASK-266794"/>
    <s v="SMA1"/>
    <x v="2"/>
    <m/>
    <m/>
    <m/>
    <s v="No"/>
    <m/>
    <m/>
    <m/>
    <d v="2025-07-25T09:00:00"/>
    <s v="ALBIN GEORGE"/>
    <s v="SMA1"/>
    <d v="2025-07-19T15:08:00"/>
    <s v="JAYAPRAKASH PALANIYAPPAN"/>
    <m/>
    <d v="2025-07-25T00:00:00"/>
    <d v="1899-12-30T15:13:42"/>
  </r>
  <r>
    <n v="29643"/>
    <s v="Sankarapuram"/>
    <s v="ASSISTANT BRANCH MANAGER"/>
    <x v="40"/>
    <x v="8"/>
    <n v="8760334388"/>
    <s v="SOUTH ZONE"/>
    <n v="7035"/>
    <s v="TASK-266795"/>
    <s v="SMA1"/>
    <x v="2"/>
    <m/>
    <m/>
    <m/>
    <s v="No"/>
    <m/>
    <m/>
    <m/>
    <d v="2025-07-25T09:00:00"/>
    <s v="ALBIN GEORGE"/>
    <s v="SMA1"/>
    <d v="2025-07-19T15:08:00"/>
    <s v="THIRUSANKAR"/>
    <m/>
    <d v="2025-07-25T00:00:00"/>
    <d v="1899-12-30T15:13:42"/>
  </r>
  <r>
    <n v="26994"/>
    <s v="Sankarapuram"/>
    <s v="CUSTOMER SERVICE OFFICER"/>
    <x v="40"/>
    <x v="8"/>
    <m/>
    <s v="SOUTH ZONE"/>
    <n v="7035"/>
    <s v="TASK-266798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3357"/>
    <s v="Tenkasi"/>
    <s v="CUSTOMER SERVICE OFFICER"/>
    <x v="35"/>
    <x v="8"/>
    <n v="8925694842"/>
    <s v="SOUTH ZONE"/>
    <n v="7244"/>
    <s v="TASK-266806"/>
    <s v="SMA1"/>
    <x v="2"/>
    <m/>
    <m/>
    <m/>
    <s v="No"/>
    <m/>
    <m/>
    <m/>
    <d v="2025-07-25T09:00:00"/>
    <s v="ALBIN GEORGE"/>
    <s v="SMA1"/>
    <d v="2025-07-19T15:08:00"/>
    <s v="NITHISHKUMAR (Deleted)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6809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6810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6091"/>
    <s v="Virudhachalam"/>
    <s v="CUSTOMER SERVICE OFFICER"/>
    <x v="40"/>
    <x v="8"/>
    <n v="9037871843"/>
    <s v="SOUTH ZONE"/>
    <n v="7049"/>
    <s v="TASK-266812"/>
    <s v="SMA1"/>
    <x v="2"/>
    <m/>
    <m/>
    <m/>
    <s v="No"/>
    <m/>
    <m/>
    <m/>
    <d v="2025-07-25T09:00:00"/>
    <s v="ALBIN GEORGE"/>
    <s v="SMA1"/>
    <d v="2025-07-19T15:08:00"/>
    <s v="THIRUMOORTHI KUPPUSAMY"/>
    <m/>
    <d v="2025-07-25T00:00:00"/>
    <d v="1899-12-30T15:13:42"/>
  </r>
  <r>
    <n v="136014"/>
    <s v="Virudhachalam"/>
    <s v="CUSTOMER SERVICE OFFICER"/>
    <x v="40"/>
    <x v="8"/>
    <n v="8870858317"/>
    <s v="SOUTH ZONE"/>
    <n v="7049"/>
    <s v="TASK-266814"/>
    <s v="SMA1"/>
    <x v="2"/>
    <m/>
    <m/>
    <m/>
    <s v="No"/>
    <m/>
    <m/>
    <m/>
    <d v="2025-07-25T09:00:00"/>
    <s v="ALBIN GEORGE"/>
    <s v="SMA1"/>
    <d v="2025-07-19T15:08:00"/>
    <s v="RAJADURAI"/>
    <m/>
    <d v="2025-07-25T00:00:00"/>
    <d v="1899-12-30T15:13:42"/>
  </r>
  <r>
    <n v="130938"/>
    <s v="Ghansawangi"/>
    <s v="CUSTOMER SERVICE OFFICER"/>
    <x v="28"/>
    <x v="1"/>
    <n v="9325793336"/>
    <s v="WESTERN ZONE"/>
    <n v="7161"/>
    <s v="TASK-266816"/>
    <s v="SMA1"/>
    <x v="2"/>
    <m/>
    <m/>
    <m/>
    <s v="No"/>
    <m/>
    <m/>
    <m/>
    <d v="2025-07-25T09:00:00"/>
    <s v="ALBIN GEORGE"/>
    <s v="SMA1"/>
    <d v="2025-07-19T15:08:00"/>
    <s v="VISHAL DATTATRAY GIRE"/>
    <m/>
    <d v="2025-07-25T00:00:00"/>
    <d v="1899-12-30T15:13:42"/>
  </r>
  <r>
    <n v="133848"/>
    <s v="Umarkhed"/>
    <s v="CUSTOMER SERVICE OFFICER"/>
    <x v="0"/>
    <x v="0"/>
    <n v="9922718423"/>
    <s v="WESTERN ZONE"/>
    <n v="7209"/>
    <s v="TASK-266821"/>
    <s v="SMA1"/>
    <x v="2"/>
    <m/>
    <m/>
    <m/>
    <s v="No"/>
    <m/>
    <m/>
    <m/>
    <d v="2025-07-25T09:00:00"/>
    <s v="ALBIN GEORGE"/>
    <s v="SMA1"/>
    <d v="2025-07-19T15:08:00"/>
    <s v="YOGESH GANESH SHINDE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6828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6829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6831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66834"/>
    <s v="SMA1"/>
    <x v="2"/>
    <m/>
    <m/>
    <m/>
    <s v="No"/>
    <m/>
    <m/>
    <m/>
    <d v="2025-07-25T09:00:00"/>
    <s v="ALBIN GEORGE"/>
    <s v="SMA1"/>
    <d v="2025-07-19T15:08:00"/>
    <s v="SARAVANAN ARUNACHALAM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66837"/>
    <s v="SMA1"/>
    <x v="2"/>
    <m/>
    <m/>
    <m/>
    <s v="No"/>
    <m/>
    <m/>
    <m/>
    <d v="2025-07-25T09:00:00"/>
    <s v="ALBIN GEORGE"/>
    <s v="SMA1"/>
    <d v="2025-07-19T15:08:00"/>
    <s v="S SATHISH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6838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6839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6840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6842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6843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3661"/>
    <s v="Yercaud"/>
    <s v="CUSTOMER SERVICE OFFICER"/>
    <x v="36"/>
    <x v="8"/>
    <n v="6379560266"/>
    <s v="SOUTH ZONE"/>
    <n v="7441"/>
    <s v="TASK-266850"/>
    <s v="SMA1"/>
    <x v="2"/>
    <m/>
    <m/>
    <m/>
    <s v="No"/>
    <m/>
    <m/>
    <m/>
    <d v="2025-07-25T09:00:00"/>
    <s v="ALBIN GEORGE"/>
    <s v="SMA1"/>
    <d v="2025-07-19T15:08:00"/>
    <s v="SARAVANAN ARUNACHALAM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66854"/>
    <s v="SMA1"/>
    <x v="2"/>
    <m/>
    <m/>
    <m/>
    <s v="No"/>
    <m/>
    <m/>
    <m/>
    <d v="2025-07-25T09:00:00"/>
    <s v="ALBIN GEORGE"/>
    <s v="SMA1"/>
    <d v="2025-07-19T15:08:00"/>
    <s v="SIBIN B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66855"/>
    <s v="SMA1"/>
    <x v="2"/>
    <m/>
    <m/>
    <m/>
    <s v="No"/>
    <m/>
    <m/>
    <m/>
    <d v="2025-07-25T09:00:00"/>
    <s v="ALBIN GEORGE"/>
    <s v="SMA1"/>
    <d v="2025-07-19T15:08:00"/>
    <s v="SIBIN B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857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6860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6861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6862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6863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6866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6867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6868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370"/>
    <s v="Polur"/>
    <s v="CUSTOMER SERVICE OFFICER"/>
    <x v="34"/>
    <x v="8"/>
    <n v="9037913684"/>
    <s v="SOUTH ZONE"/>
    <n v="7210"/>
    <s v="TASK-266869"/>
    <s v="SMA1"/>
    <x v="2"/>
    <m/>
    <m/>
    <m/>
    <s v="No"/>
    <m/>
    <m/>
    <m/>
    <d v="2025-07-25T09:00:00"/>
    <s v="ALBIN GEORGE"/>
    <s v="SMA1"/>
    <d v="2025-07-19T15:08:00"/>
    <s v="Murali P"/>
    <m/>
    <d v="2025-07-25T00:00:00"/>
    <d v="1899-12-30T15:13:42"/>
  </r>
  <r>
    <n v="22590"/>
    <s v="Peraiyur"/>
    <s v="CUSTOMER SERVICE OFFICER"/>
    <x v="33"/>
    <x v="8"/>
    <n v="8714634230"/>
    <s v="SOUTH ZONE"/>
    <n v="7070"/>
    <s v="TASK-266871"/>
    <s v="SMA1"/>
    <x v="2"/>
    <m/>
    <m/>
    <m/>
    <s v="No"/>
    <m/>
    <m/>
    <m/>
    <d v="2025-07-25T09:00:00"/>
    <s v="ALBIN GEORGE"/>
    <s v="SMA1"/>
    <d v="2025-07-19T15:08:00"/>
    <s v="GURUSAMY P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66875"/>
    <s v="SMA1"/>
    <x v="2"/>
    <m/>
    <m/>
    <m/>
    <s v="No"/>
    <m/>
    <m/>
    <m/>
    <d v="2025-07-25T09:00:00"/>
    <s v="ALBIN GEORGE"/>
    <s v="SMA1"/>
    <d v="2025-07-19T15:08:00"/>
    <s v="SELVAPANDI GANESHAN"/>
    <m/>
    <d v="2025-07-25T00:00:00"/>
    <d v="1899-12-30T15:13:42"/>
  </r>
  <r>
    <n v="135157"/>
    <s v="Sattur"/>
    <s v="CUSTOMER SERVICE OFFICER"/>
    <x v="35"/>
    <x v="8"/>
    <n v="6374967368"/>
    <s v="SOUTH ZONE"/>
    <n v="7082"/>
    <s v="TASK-266877"/>
    <s v="SMA1"/>
    <x v="2"/>
    <m/>
    <m/>
    <m/>
    <s v="No"/>
    <m/>
    <m/>
    <m/>
    <d v="2025-07-25T09:00:00"/>
    <s v="ALBIN GEORGE"/>
    <s v="SMA1"/>
    <d v="2025-07-19T15:08:00"/>
    <s v="SELVAPANDI GANESHAN"/>
    <m/>
    <d v="2025-07-25T00:00:00"/>
    <d v="1899-12-30T15:13:42"/>
  </r>
  <r>
    <n v="135692"/>
    <s v="Sivakasi"/>
    <s v="CUSTOMER SERVICE OFFICER"/>
    <x v="35"/>
    <x v="8"/>
    <n v="9578129334"/>
    <s v="SOUTH ZONE"/>
    <n v="7083"/>
    <s v="TASK-266878"/>
    <s v="SMA1"/>
    <x v="2"/>
    <m/>
    <m/>
    <m/>
    <s v="No"/>
    <m/>
    <m/>
    <m/>
    <d v="2025-07-25T09:00:00"/>
    <s v="ALBIN GEORGE"/>
    <s v="SMA1"/>
    <d v="2025-07-19T15:08:00"/>
    <s v="PONPRAKASH V"/>
    <m/>
    <d v="2025-07-25T00:00:00"/>
    <d v="1899-12-30T15:13:42"/>
  </r>
  <r>
    <n v="135097"/>
    <s v="Vasai"/>
    <s v="CUSTOMER SERVICE OFFICER"/>
    <x v="39"/>
    <x v="5"/>
    <n v="8210581934"/>
    <s v="WESTERN ZONE"/>
    <n v="7031"/>
    <s v="TASK-266882"/>
    <s v="SMA1"/>
    <x v="2"/>
    <m/>
    <m/>
    <m/>
    <s v="No"/>
    <m/>
    <m/>
    <m/>
    <d v="2025-07-25T09:00:00"/>
    <s v="ALBIN GEORGE"/>
    <s v="SMA1"/>
    <d v="2025-07-19T15:08:00"/>
    <s v="RAHUL JOGINDAR MANDAL"/>
    <m/>
    <d v="2025-07-25T00:00:00"/>
    <d v="1899-12-30T15:13:42"/>
  </r>
  <r>
    <n v="135097"/>
    <s v="Vasai"/>
    <s v="CUSTOMER SERVICE OFFICER"/>
    <x v="39"/>
    <x v="5"/>
    <n v="8210581934"/>
    <s v="WESTERN ZONE"/>
    <n v="7031"/>
    <s v="TASK-266883"/>
    <s v="SMA1"/>
    <x v="2"/>
    <m/>
    <m/>
    <m/>
    <s v="No"/>
    <m/>
    <m/>
    <m/>
    <d v="2025-07-25T09:00:00"/>
    <s v="ALBIN GEORGE"/>
    <s v="SMA1"/>
    <d v="2025-07-19T15:08:00"/>
    <s v="RAHUL JOGINDAR MANDAL"/>
    <m/>
    <d v="2025-07-25T00:00:00"/>
    <d v="1899-12-30T15:13:42"/>
  </r>
  <r>
    <n v="24276"/>
    <s v="Usilampatti"/>
    <s v="CUSTOMER SERVICE OFFICER"/>
    <x v="33"/>
    <x v="8"/>
    <n v="9047521819"/>
    <s v="SOUTH ZONE"/>
    <n v="7018"/>
    <s v="TASK-266884"/>
    <s v="SMA1"/>
    <x v="2"/>
    <m/>
    <m/>
    <m/>
    <s v="No"/>
    <m/>
    <m/>
    <m/>
    <d v="2025-07-25T09:00:00"/>
    <s v="ALBIN GEORGE"/>
    <s v="SMA1"/>
    <d v="2025-07-19T15:08:00"/>
    <s v="S VIGNESHWARAN"/>
    <m/>
    <d v="2025-07-25T00:00:00"/>
    <d v="1899-12-30T15:13:42"/>
  </r>
  <r>
    <n v="133643"/>
    <s v="Y.othakadai"/>
    <s v="CUSTOMER SERVICE OFFICER"/>
    <x v="33"/>
    <x v="8"/>
    <n v="9894268195"/>
    <s v="SOUTH ZONE"/>
    <n v="7072"/>
    <s v="TASK-266898"/>
    <s v="SMA1"/>
    <x v="2"/>
    <m/>
    <m/>
    <m/>
    <s v="No"/>
    <m/>
    <m/>
    <m/>
    <d v="2025-07-25T09:00:00"/>
    <s v="ALBIN GEORGE"/>
    <s v="SMA1"/>
    <d v="2025-07-19T15:08:00"/>
    <s v="HARISH KUMAR P (Deleted)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904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905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907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908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906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6909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6911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133020"/>
    <s v="Thirupuvanam"/>
    <s v="CUSTOMER SERVICE OFFICER"/>
    <x v="35"/>
    <x v="8"/>
    <n v="7418102220"/>
    <s v="SOUTH ZONE"/>
    <n v="7084"/>
    <s v="TASK-266916"/>
    <s v="SMA1"/>
    <x v="2"/>
    <m/>
    <m/>
    <m/>
    <s v="No"/>
    <m/>
    <m/>
    <m/>
    <d v="2025-07-25T09:00:00"/>
    <s v="ALBIN GEORGE"/>
    <s v="SMA1"/>
    <d v="2025-07-19T15:08:00"/>
    <s v="S SHYED ABDUL KADHA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918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919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66920"/>
    <s v="SMA1"/>
    <x v="2"/>
    <m/>
    <m/>
    <m/>
    <s v="No"/>
    <m/>
    <m/>
    <m/>
    <d v="2025-07-25T09:00:00"/>
    <s v="ALBIN GEORGE"/>
    <s v="SMA1"/>
    <d v="2025-07-19T15:08:00"/>
    <s v="SUDHARSAN R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921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922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923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924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133645"/>
    <s v="Thiruchuli"/>
    <s v="CUSTOMER SERVICE OFFICER"/>
    <x v="35"/>
    <x v="8"/>
    <n v="9037980889"/>
    <s v="SOUTH ZONE"/>
    <n v="7012"/>
    <s v="TASK-266927"/>
    <s v="SMA1"/>
    <x v="2"/>
    <m/>
    <m/>
    <m/>
    <s v="No"/>
    <m/>
    <m/>
    <m/>
    <d v="2025-07-25T09:00:00"/>
    <s v="ALBIN GEORGE"/>
    <s v="SMA1"/>
    <d v="2025-07-19T15:08:00"/>
    <s v="G RAGUPATHI"/>
    <m/>
    <d v="2025-07-25T00:00:00"/>
    <d v="1899-12-30T15:13:42"/>
  </r>
  <r>
    <n v="26970"/>
    <s v="Thiruchuli"/>
    <s v="CUSTOMER SERVICE OFFICER"/>
    <x v="35"/>
    <x v="8"/>
    <n v="6380533501"/>
    <s v="SOUTH ZONE"/>
    <n v="7012"/>
    <s v="TASK-266930"/>
    <s v="SMA1"/>
    <x v="2"/>
    <m/>
    <m/>
    <m/>
    <s v="No"/>
    <m/>
    <m/>
    <m/>
    <d v="2025-07-25T09:00:00"/>
    <s v="ALBIN GEORGE"/>
    <s v="SMA1"/>
    <d v="2025-07-19T15:08:00"/>
    <s v="JEGAN JEEVA K"/>
    <m/>
    <d v="2025-07-25T00:00:00"/>
    <d v="1899-12-30T15:13:42"/>
  </r>
  <r>
    <n v="21058"/>
    <s v="Thiruchuli"/>
    <s v="ASSISTANT BRANCH MANAGER"/>
    <x v="35"/>
    <x v="8"/>
    <n v="8714629326"/>
    <s v="SOUTH ZONE"/>
    <n v="7012"/>
    <s v="TASK-266931"/>
    <s v="SMA1"/>
    <x v="2"/>
    <m/>
    <m/>
    <m/>
    <s v="No"/>
    <m/>
    <m/>
    <m/>
    <d v="2025-07-25T09:00:00"/>
    <s v="ALBIN GEORGE"/>
    <s v="SMA1"/>
    <d v="2025-07-19T15:08:00"/>
    <s v="KASTHURI KARUPPAIYA"/>
    <m/>
    <d v="2025-07-25T00:00:00"/>
    <d v="1899-12-30T15:13:42"/>
  </r>
  <r>
    <n v="26994"/>
    <s v="Sankarapuram"/>
    <s v="CUSTOMER SERVICE OFFICER"/>
    <x v="40"/>
    <x v="8"/>
    <m/>
    <s v="SOUTH ZONE"/>
    <n v="7035"/>
    <s v="TASK-266933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26994"/>
    <s v="Sankarapuram"/>
    <s v="CUSTOMER SERVICE OFFICER"/>
    <x v="40"/>
    <x v="8"/>
    <m/>
    <s v="SOUTH ZONE"/>
    <n v="7035"/>
    <s v="TASK-266935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66936"/>
    <s v="SMA1"/>
    <x v="2"/>
    <m/>
    <m/>
    <m/>
    <s v="No"/>
    <m/>
    <m/>
    <m/>
    <d v="2025-07-25T09:00:00"/>
    <s v="ALBIN GEORGE"/>
    <s v="SMA1"/>
    <d v="2025-07-19T15:08:00"/>
    <s v="SUDHARSAN R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66938"/>
    <s v="SMA1"/>
    <x v="2"/>
    <m/>
    <m/>
    <m/>
    <s v="No"/>
    <m/>
    <m/>
    <m/>
    <d v="2025-07-25T09:00:00"/>
    <s v="ALBIN GEORGE"/>
    <s v="SMA1"/>
    <d v="2025-07-19T15:08:00"/>
    <s v="SUDHARSAN R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6939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66940"/>
    <s v="SMA1"/>
    <x v="2"/>
    <m/>
    <m/>
    <m/>
    <s v="No"/>
    <m/>
    <m/>
    <m/>
    <d v="2025-07-25T09:00:00"/>
    <s v="ALBIN GEORGE"/>
    <s v="SMA1"/>
    <d v="2025-07-19T15:08:00"/>
    <s v="ANANDHAGURU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66941"/>
    <s v="SMA1"/>
    <x v="2"/>
    <m/>
    <m/>
    <m/>
    <s v="No"/>
    <m/>
    <m/>
    <m/>
    <d v="2025-07-25T09:00:00"/>
    <s v="ALBIN GEORGE"/>
    <s v="SMA1"/>
    <d v="2025-07-19T15:08:00"/>
    <s v="S SATHISH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66942"/>
    <s v="SMA1"/>
    <x v="2"/>
    <m/>
    <m/>
    <m/>
    <s v="No"/>
    <m/>
    <m/>
    <m/>
    <d v="2025-07-25T09:00:00"/>
    <s v="ALBIN GEORGE"/>
    <s v="SMA1"/>
    <d v="2025-07-19T15:08:00"/>
    <s v="ANANDHAGURU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66943"/>
    <s v="SMA1"/>
    <x v="2"/>
    <m/>
    <m/>
    <m/>
    <s v="No"/>
    <m/>
    <m/>
    <m/>
    <d v="2025-07-25T09:00:00"/>
    <s v="ALBIN GEORGE"/>
    <s v="SMA1"/>
    <d v="2025-07-19T15:08:00"/>
    <s v="ANANDHAGURU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6944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6945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6946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6947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6949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6950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6952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6953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6954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6955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6956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6957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66958"/>
    <s v="SMA1"/>
    <x v="2"/>
    <m/>
    <m/>
    <m/>
    <s v="No"/>
    <m/>
    <m/>
    <m/>
    <d v="2025-07-25T09:00:00"/>
    <s v="ALBIN GEORGE"/>
    <s v="SMA1"/>
    <d v="2025-07-19T15:08:00"/>
    <s v="SIVARANJINI S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66961"/>
    <s v="SMA1"/>
    <x v="2"/>
    <m/>
    <m/>
    <m/>
    <s v="No"/>
    <m/>
    <m/>
    <m/>
    <d v="2025-07-25T09:00:00"/>
    <s v="ALBIN GEORGE"/>
    <s v="SMA1"/>
    <d v="2025-07-19T15:08:00"/>
    <s v="SIVARANJINI S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TASK-266963"/>
    <s v="SMA1"/>
    <x v="2"/>
    <m/>
    <m/>
    <m/>
    <s v="No"/>
    <m/>
    <m/>
    <m/>
    <d v="2025-07-25T09:00:00"/>
    <s v="ALBIN GEORGE"/>
    <s v="SMA1"/>
    <d v="2025-07-19T15:08:00"/>
    <s v="THIVAGAR S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TASK-266962"/>
    <s v="SMA1"/>
    <x v="2"/>
    <m/>
    <m/>
    <m/>
    <s v="No"/>
    <m/>
    <m/>
    <m/>
    <d v="2025-07-25T09:00:00"/>
    <s v="ALBIN GEORGE"/>
    <s v="SMA1"/>
    <d v="2025-07-19T15:08:00"/>
    <s v="THIVAGAR S"/>
    <m/>
    <d v="2025-07-25T00:00:00"/>
    <d v="1899-12-30T15:13:42"/>
  </r>
  <r>
    <n v="133720"/>
    <s v="Manamadurai"/>
    <s v="CUSTOMER SERVICE OFFICER"/>
    <x v="35"/>
    <x v="8"/>
    <n v="6369407804"/>
    <s v="SOUTH ZONE"/>
    <n v="7080"/>
    <s v="TASK-266965"/>
    <s v="SMA1"/>
    <x v="2"/>
    <m/>
    <m/>
    <m/>
    <s v="No"/>
    <m/>
    <m/>
    <m/>
    <d v="2025-07-25T09:00:00"/>
    <s v="ALBIN GEORGE"/>
    <s v="SMA1"/>
    <d v="2025-07-19T15:08:00"/>
    <s v="RENGARAJAN K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TASK-266967"/>
    <s v="SMA1"/>
    <x v="2"/>
    <m/>
    <m/>
    <m/>
    <s v="No"/>
    <m/>
    <m/>
    <m/>
    <d v="2025-07-25T09:00:00"/>
    <s v="ALBIN GEORGE"/>
    <s v="SMA1"/>
    <d v="2025-07-19T15:08:00"/>
    <s v="THIVAGAR S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TASK-266968"/>
    <s v="SMA1"/>
    <x v="2"/>
    <m/>
    <m/>
    <m/>
    <s v="No"/>
    <m/>
    <m/>
    <m/>
    <d v="2025-07-25T09:00:00"/>
    <s v="ALBIN GEORGE"/>
    <s v="SMA1"/>
    <d v="2025-07-19T15:08:00"/>
    <s v="THIVAGAR S"/>
    <m/>
    <d v="2025-07-25T00:00:00"/>
    <d v="1899-12-30T15:13:42"/>
  </r>
  <r>
    <n v="29060"/>
    <s v="Kamuthi"/>
    <s v="CUSTOMER SERVICE OFFICER"/>
    <x v="35"/>
    <x v="8"/>
    <n v="8012805549"/>
    <s v="SOUTH ZONE"/>
    <n v="7073"/>
    <s v="TASK-266971"/>
    <s v="SMA1"/>
    <x v="2"/>
    <m/>
    <m/>
    <m/>
    <s v="No"/>
    <m/>
    <m/>
    <m/>
    <d v="2025-07-25T09:00:00"/>
    <s v="ALBIN GEORGE"/>
    <s v="SMA1"/>
    <d v="2025-07-19T15:08:00"/>
    <s v="ARJUN RAJENTHIRAN"/>
    <m/>
    <d v="2025-07-25T00:00:00"/>
    <d v="1899-12-30T15:13:42"/>
  </r>
  <r>
    <n v="135154"/>
    <s v="Thirupuvanam"/>
    <s v="CUSTOMER SERVICE OFFICER"/>
    <x v="35"/>
    <x v="8"/>
    <n v="8925182159"/>
    <s v="SOUTH ZONE"/>
    <n v="7084"/>
    <s v="TASK-266978"/>
    <s v="SMA1"/>
    <x v="2"/>
    <m/>
    <m/>
    <m/>
    <s v="No"/>
    <m/>
    <m/>
    <m/>
    <d v="2025-07-25T09:00:00"/>
    <s v="ALBIN GEORGE"/>
    <s v="SMA1"/>
    <d v="2025-07-19T15:08:00"/>
    <s v="DEVENDRAPANDIAN ASHOKUMAR"/>
    <m/>
    <d v="2025-07-25T00:00:00"/>
    <d v="1899-12-30T15:13:42"/>
  </r>
  <r>
    <n v="135154"/>
    <s v="Thirupuvanam"/>
    <s v="CUSTOMER SERVICE OFFICER"/>
    <x v="35"/>
    <x v="8"/>
    <n v="8925182159"/>
    <s v="SOUTH ZONE"/>
    <n v="7084"/>
    <s v="TASK-266979"/>
    <s v="SMA1"/>
    <x v="2"/>
    <m/>
    <m/>
    <m/>
    <s v="No"/>
    <m/>
    <m/>
    <m/>
    <d v="2025-07-25T09:00:00"/>
    <s v="ALBIN GEORGE"/>
    <s v="SMA1"/>
    <d v="2025-07-19T15:08:00"/>
    <s v="DEVENDRAPANDIAN ASHOKUMAR"/>
    <m/>
    <d v="2025-07-25T00:00:00"/>
    <d v="1899-12-30T15:13:42"/>
  </r>
  <r>
    <n v="135154"/>
    <s v="Thirupuvanam"/>
    <s v="CUSTOMER SERVICE OFFICER"/>
    <x v="35"/>
    <x v="8"/>
    <n v="8925182159"/>
    <s v="SOUTH ZONE"/>
    <n v="7084"/>
    <s v="TASK-266981"/>
    <s v="SMA1"/>
    <x v="2"/>
    <m/>
    <m/>
    <m/>
    <s v="No"/>
    <m/>
    <m/>
    <m/>
    <d v="2025-07-25T09:00:00"/>
    <s v="ALBIN GEORGE"/>
    <s v="SMA1"/>
    <d v="2025-07-19T15:08:00"/>
    <s v="DEVENDRAPANDIAN ASHOKUMAR"/>
    <m/>
    <d v="2025-07-25T00:00:00"/>
    <d v="1899-12-30T15:13:42"/>
  </r>
  <r>
    <n v="133877"/>
    <s v="Sivakasi"/>
    <s v="CUSTOMER SERVICE OFFICER"/>
    <x v="35"/>
    <x v="8"/>
    <n v="9597593874"/>
    <s v="SOUTH ZONE"/>
    <n v="7083"/>
    <s v="TASK-266989"/>
    <s v="SMA1"/>
    <x v="2"/>
    <m/>
    <m/>
    <m/>
    <s v="No"/>
    <m/>
    <m/>
    <m/>
    <d v="2025-07-25T09:00:00"/>
    <s v="ALBIN GEORGE"/>
    <s v="SMA1"/>
    <d v="2025-07-19T15:08:00"/>
    <s v="KARTHIK KUMAR S"/>
    <m/>
    <d v="2025-07-25T00:00:00"/>
    <d v="1899-12-30T15:13:42"/>
  </r>
  <r>
    <n v="136415"/>
    <s v="Boisar"/>
    <s v="CUSTOMER SERVICE OFFICER"/>
    <x v="39"/>
    <x v="5"/>
    <n v="9850598525"/>
    <s v="WESTERN ZONE"/>
    <n v="7191"/>
    <s v="TASK-267002"/>
    <s v="SMA1"/>
    <x v="2"/>
    <m/>
    <m/>
    <m/>
    <s v="No"/>
    <m/>
    <m/>
    <m/>
    <d v="2025-07-25T09:00:00"/>
    <s v="ALBIN GEORGE"/>
    <s v="SMA1"/>
    <d v="2025-07-19T15:08:00"/>
    <s v="RAKHI MAHESH KOTI"/>
    <m/>
    <d v="2025-07-25T00:00:00"/>
    <d v="1899-12-30T15:13:42"/>
  </r>
  <r>
    <n v="28708"/>
    <s v="Palghar"/>
    <s v="CUSTOMER SERVICE OFFICER"/>
    <x v="39"/>
    <x v="5"/>
    <n v="8848004216"/>
    <s v="WESTERN ZONE"/>
    <n v="1780"/>
    <s v="TASK-267006"/>
    <s v="SMA1"/>
    <x v="2"/>
    <m/>
    <m/>
    <m/>
    <s v="No"/>
    <m/>
    <m/>
    <m/>
    <d v="2025-07-25T09:00:00"/>
    <s v="ALBIN GEORGE"/>
    <s v="SMA1"/>
    <d v="2025-07-19T15:08:00"/>
    <s v="SAURABH PRAMOD MORE"/>
    <m/>
    <d v="2025-07-25T00:00:00"/>
    <d v="1899-12-30T15:13:42"/>
  </r>
  <r>
    <n v="28708"/>
    <s v="Palghar"/>
    <s v="CUSTOMER SERVICE OFFICER"/>
    <x v="39"/>
    <x v="5"/>
    <n v="8848004216"/>
    <s v="WESTERN ZONE"/>
    <n v="1780"/>
    <s v="TASK-267007"/>
    <s v="SMA1"/>
    <x v="2"/>
    <m/>
    <m/>
    <m/>
    <s v="No"/>
    <m/>
    <m/>
    <m/>
    <d v="2025-07-25T09:00:00"/>
    <s v="ALBIN GEORGE"/>
    <s v="SMA1"/>
    <d v="2025-07-19T15:08:00"/>
    <s v="SAURABH PRAMOD MORE"/>
    <m/>
    <d v="2025-07-25T00:00:00"/>
    <d v="1899-12-30T15:13:42"/>
  </r>
  <r>
    <n v="131613"/>
    <s v="Gangakhed"/>
    <s v="CUSTOMER SERVICE OFFICER"/>
    <x v="7"/>
    <x v="0"/>
    <n v="9766799279"/>
    <s v="WESTERN ZONE"/>
    <n v="7304"/>
    <s v="TASK-267008"/>
    <s v="SMA1"/>
    <x v="2"/>
    <m/>
    <m/>
    <m/>
    <s v="No"/>
    <m/>
    <m/>
    <m/>
    <d v="2025-07-25T09:00:00"/>
    <s v="ALBIN GEORGE"/>
    <s v="SMA1"/>
    <d v="2025-07-19T15:08:00"/>
    <s v="SURAJ SANJAY KAMBLE"/>
    <m/>
    <d v="2025-07-25T00:00:00"/>
    <d v="1899-12-30T15:13:42"/>
  </r>
  <r>
    <n v="21006"/>
    <s v="Phulambari"/>
    <s v="CUSTOMER SERVICE OFFICER"/>
    <x v="13"/>
    <x v="1"/>
    <n v="8714629449"/>
    <s v="WESTERN ZONE"/>
    <n v="7198"/>
    <s v="TASK-267009"/>
    <s v="SMA1"/>
    <x v="2"/>
    <m/>
    <m/>
    <m/>
    <s v="No"/>
    <m/>
    <m/>
    <m/>
    <d v="2025-07-25T09:00:00"/>
    <s v="ALBIN GEORGE"/>
    <s v="SMA1"/>
    <d v="2025-07-19T15:08:00"/>
    <s v="MAHESH SHIVNARAYAN BHOPLE"/>
    <m/>
    <d v="2025-07-25T00:00:00"/>
    <d v="1899-12-30T15:13:42"/>
  </r>
  <r>
    <n v="133676"/>
    <s v="Rahuri"/>
    <s v="CUSTOMER SERVICE OFFICER"/>
    <x v="3"/>
    <x v="1"/>
    <n v="7498181235"/>
    <s v="WESTERN ZONE"/>
    <n v="7199"/>
    <s v="TASK-267011"/>
    <s v="SMA1"/>
    <x v="2"/>
    <m/>
    <m/>
    <m/>
    <s v="No"/>
    <m/>
    <m/>
    <m/>
    <d v="2025-07-25T09:00:00"/>
    <s v="ALBIN GEORGE"/>
    <s v="SMA1"/>
    <d v="2025-07-19T15:08:00"/>
    <s v="MAHESH SHIVAJI PAWAR"/>
    <m/>
    <d v="2025-07-25T00:00:00"/>
    <d v="1899-12-30T15:13:42"/>
  </r>
  <r>
    <n v="132209"/>
    <s v="Amgaon"/>
    <s v="CUSTOMER SERVICE OFFICER"/>
    <x v="23"/>
    <x v="0"/>
    <n v="9511802975"/>
    <s v="WESTERN ZONE"/>
    <n v="7156"/>
    <s v="TASK-267013"/>
    <s v="SMA1"/>
    <x v="2"/>
    <m/>
    <m/>
    <m/>
    <s v="No"/>
    <m/>
    <m/>
    <m/>
    <d v="2025-07-25T09:00:00"/>
    <s v="ALBIN GEORGE"/>
    <s v="SMA1"/>
    <d v="2025-07-19T15:08:00"/>
    <s v="ASHRAF RIYAJ SHEIKH (Deleted)"/>
    <m/>
    <d v="2025-07-25T00:00:00"/>
    <d v="1899-12-30T15:13:42"/>
  </r>
  <r>
    <n v="130363"/>
    <s v="Shevgaon"/>
    <s v="CUSTOMER SERVICE OFFICER"/>
    <x v="3"/>
    <x v="1"/>
    <n v="9850830700"/>
    <s v="WESTERN ZONE"/>
    <n v="7202"/>
    <s v="TASK-267015"/>
    <s v="SMA1"/>
    <x v="2"/>
    <m/>
    <m/>
    <m/>
    <s v="No"/>
    <m/>
    <m/>
    <m/>
    <d v="2025-07-25T09:00:00"/>
    <s v="ALBIN GEORGE"/>
    <s v="SMA1"/>
    <d v="2025-07-19T15:08:00"/>
    <s v="SHAIKH SALMAN YUNUS"/>
    <m/>
    <d v="2025-07-25T00:00:00"/>
    <d v="1899-12-30T15:13:42"/>
  </r>
  <r>
    <n v="28708"/>
    <s v="Palghar"/>
    <s v="CUSTOMER SERVICE OFFICER"/>
    <x v="39"/>
    <x v="5"/>
    <n v="8848004216"/>
    <s v="WESTERN ZONE"/>
    <n v="1780"/>
    <s v="TASK-267018"/>
    <s v="SMA1"/>
    <x v="2"/>
    <m/>
    <m/>
    <m/>
    <s v="No"/>
    <m/>
    <m/>
    <m/>
    <d v="2025-07-25T09:00:00"/>
    <s v="ALBIN GEORGE"/>
    <s v="SMA1"/>
    <d v="2025-07-19T15:08:00"/>
    <s v="SAURABH PRAMOD MORE"/>
    <m/>
    <d v="2025-07-25T00:00:00"/>
    <d v="1899-12-30T15:13:42"/>
  </r>
  <r>
    <n v="135463"/>
    <s v="Parbhani"/>
    <s v="CUSTOMER SERVICE OFFICER"/>
    <x v="7"/>
    <x v="0"/>
    <n v="9284533027"/>
    <s v="WESTERN ZONE"/>
    <n v="7240"/>
    <s v="TASK-267019"/>
    <s v="SMA1"/>
    <x v="2"/>
    <m/>
    <m/>
    <m/>
    <s v="No"/>
    <m/>
    <m/>
    <m/>
    <d v="2025-07-25T09:00:00"/>
    <s v="ALBIN GEORGE"/>
    <s v="SMA1"/>
    <d v="2025-07-19T15:08:00"/>
    <s v="AADE ANIL NAMDEV"/>
    <m/>
    <d v="2025-07-25T00:00:00"/>
    <d v="1899-12-30T15:13:42"/>
  </r>
  <r>
    <n v="136302"/>
    <s v="Periyakulam"/>
    <s v="CUSTOMER SERVICE OFFICER"/>
    <x v="48"/>
    <x v="9"/>
    <m/>
    <s v="SOUTH ZONE"/>
    <n v="7210"/>
    <s v="TASK-267020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7021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7022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7023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135366"/>
    <s v="Sivagiri"/>
    <s v="CUSTOMER SERVICE OFFICER"/>
    <x v="36"/>
    <x v="8"/>
    <n v="9363392991"/>
    <s v="SOUTH ZONE"/>
    <n v="7211"/>
    <s v="TASK-267034"/>
    <s v="SMA1"/>
    <x v="2"/>
    <m/>
    <m/>
    <m/>
    <s v="No"/>
    <m/>
    <m/>
    <m/>
    <d v="2025-07-25T09:00:00"/>
    <s v="ALBIN GEORGE"/>
    <s v="SMA1"/>
    <d v="2025-07-19T15:08:00"/>
    <s v="GOKUL D"/>
    <m/>
    <d v="2025-07-25T00:00:00"/>
    <d v="1899-12-30T15:13:42"/>
  </r>
  <r>
    <n v="133020"/>
    <s v="Thirupuvanam"/>
    <s v="CUSTOMER SERVICE OFFICER"/>
    <x v="35"/>
    <x v="8"/>
    <n v="7418102220"/>
    <s v="SOUTH ZONE"/>
    <n v="7084"/>
    <s v="TASK-267038"/>
    <s v="SMA1"/>
    <x v="2"/>
    <m/>
    <m/>
    <m/>
    <s v="No"/>
    <m/>
    <m/>
    <m/>
    <d v="2025-07-25T09:00:00"/>
    <s v="ALBIN GEORGE"/>
    <s v="SMA1"/>
    <d v="2025-07-19T15:08:00"/>
    <s v="S SHYED ABDUL KADHAR"/>
    <m/>
    <d v="2025-07-25T00:00:00"/>
    <d v="1899-12-30T15:13:42"/>
  </r>
  <r>
    <n v="134618"/>
    <s v="Murbad"/>
    <s v="CUSTOMER SERVICE OFFICER"/>
    <x v="39"/>
    <x v="5"/>
    <n v="9209237399"/>
    <s v="WESTERN ZONE"/>
    <n v="7326"/>
    <s v="TASK-267041"/>
    <s v="SMA1"/>
    <x v="2"/>
    <m/>
    <m/>
    <m/>
    <s v="No"/>
    <m/>
    <m/>
    <m/>
    <d v="2025-07-25T09:00:00"/>
    <s v="ALBIN GEORGE"/>
    <s v="SMA1"/>
    <d v="2025-07-19T15:08:00"/>
    <s v="PRATIBHA PRAVIN MARKE"/>
    <m/>
    <d v="2025-07-25T00:00:00"/>
    <d v="1899-12-30T15:13:42"/>
  </r>
  <r>
    <n v="135017"/>
    <s v="Titwala"/>
    <s v="CUSTOMER SERVICE OFFICER"/>
    <x v="39"/>
    <x v="5"/>
    <n v="9860686436"/>
    <s v="WESTERN ZONE"/>
    <n v="7204"/>
    <s v="TASK-267042"/>
    <s v="SMA1"/>
    <x v="2"/>
    <m/>
    <m/>
    <m/>
    <s v="No"/>
    <m/>
    <m/>
    <m/>
    <d v="2025-07-25T09:00:00"/>
    <s v="ALBIN GEORGE"/>
    <s v="SMA1"/>
    <d v="2025-07-19T15:08:00"/>
    <s v="RAHUL ASHOK BAGUL"/>
    <m/>
    <d v="2025-07-25T00:00:00"/>
    <d v="1899-12-30T15:13:42"/>
  </r>
  <r>
    <n v="134974"/>
    <s v="Umarkhed"/>
    <s v="CUSTOMER SERVICE OFFICER"/>
    <x v="0"/>
    <x v="0"/>
    <n v="9604917348"/>
    <s v="WESTERN ZONE"/>
    <n v="7209"/>
    <s v="TASK-267044"/>
    <s v="SMA1"/>
    <x v="2"/>
    <m/>
    <m/>
    <m/>
    <s v="No"/>
    <m/>
    <m/>
    <m/>
    <d v="2025-07-25T09:00:00"/>
    <s v="ALBIN GEORGE"/>
    <s v="SMA1"/>
    <d v="2025-07-19T15:08:00"/>
    <s v="SURAJ MAROTRAO TUPPEKAR"/>
    <m/>
    <d v="2025-07-25T00:00:00"/>
    <d v="1899-12-30T15:13:42"/>
  </r>
  <r>
    <n v="26994"/>
    <s v="Sankarapuram"/>
    <s v="CUSTOMER SERVICE OFFICER"/>
    <x v="40"/>
    <x v="8"/>
    <m/>
    <s v="SOUTH ZONE"/>
    <n v="7035"/>
    <s v="TASK-267047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67048"/>
    <s v="SMA1"/>
    <x v="2"/>
    <m/>
    <m/>
    <m/>
    <s v="No"/>
    <m/>
    <m/>
    <m/>
    <d v="2025-07-25T09:00:00"/>
    <s v="ALBIN GEORGE"/>
    <s v="SMA1"/>
    <d v="2025-07-19T15:08:00"/>
    <s v="ARAVINDHAN"/>
    <m/>
    <d v="2025-07-25T00:00:00"/>
    <d v="1899-12-30T15:13:42"/>
  </r>
  <r>
    <n v="136290"/>
    <s v="Kollamcode"/>
    <s v="CUSTOMER SERVICE OFFICER"/>
    <x v="14"/>
    <x v="8"/>
    <n v="8428541240"/>
    <s v="SOUTH ZONE"/>
    <n v="7006"/>
    <s v="TASK-267049"/>
    <s v="SMA1"/>
    <x v="2"/>
    <m/>
    <m/>
    <m/>
    <s v="No"/>
    <m/>
    <m/>
    <m/>
    <d v="2025-07-25T09:00:00"/>
    <s v="ALBIN GEORGE"/>
    <s v="SMA1"/>
    <d v="2025-07-19T15:08:00"/>
    <s v="LURNA LUCAS"/>
    <m/>
    <d v="2025-07-25T00:00:00"/>
    <d v="1899-12-30T15:13:42"/>
  </r>
  <r>
    <n v="29410"/>
    <s v="Amgaon"/>
    <s v="CUSTOMER SERVICE OFFICER"/>
    <x v="23"/>
    <x v="0"/>
    <n v="9249099176"/>
    <s v="WESTERN ZONE"/>
    <n v="7156"/>
    <s v="TASK-267050"/>
    <s v="SMA1"/>
    <x v="2"/>
    <m/>
    <m/>
    <m/>
    <s v="No"/>
    <m/>
    <m/>
    <m/>
    <d v="2025-07-25T09:00:00"/>
    <s v="ALBIN GEORGE"/>
    <s v="SMA1"/>
    <d v="2025-07-19T15:08:00"/>
    <s v="NITESH SHRIKRUSHNA NANHE (Deleted)"/>
    <m/>
    <d v="2025-07-25T00:00:00"/>
    <d v="1899-12-30T15:13:42"/>
  </r>
  <r>
    <n v="132342"/>
    <s v="Ambarnath"/>
    <s v="CUSTOMER SERVICE OFFICER"/>
    <x v="39"/>
    <x v="5"/>
    <n v="7875944518"/>
    <s v="WESTERN ZONE"/>
    <n v="7030"/>
    <s v="TASK-267051"/>
    <s v="SMA1"/>
    <x v="2"/>
    <m/>
    <m/>
    <m/>
    <s v="No"/>
    <m/>
    <m/>
    <m/>
    <d v="2025-07-25T09:00:00"/>
    <s v="ALBIN GEORGE"/>
    <s v="SMA1"/>
    <d v="2025-07-19T15:08:00"/>
    <s v="SANKET MADHUKAR ZAWARE"/>
    <m/>
    <d v="2025-07-25T00:00:00"/>
    <d v="1899-12-30T15:13:42"/>
  </r>
  <r>
    <n v="136429"/>
    <s v="Gudiyatham"/>
    <s v="CUSTOMER SERVICE OFFICER"/>
    <x v="34"/>
    <x v="8"/>
    <n v="8110865778"/>
    <s v="SOUTH ZONE"/>
    <n v="7068"/>
    <s v="TASK-267054"/>
    <s v="SMA1"/>
    <x v="2"/>
    <m/>
    <m/>
    <m/>
    <s v="No"/>
    <m/>
    <m/>
    <m/>
    <d v="2025-07-25T09:00:00"/>
    <s v="ALBIN GEORGE"/>
    <s v="SMA1"/>
    <d v="2025-07-19T15:08:00"/>
    <s v="SARASWATHI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67056"/>
    <s v="SMA1"/>
    <x v="2"/>
    <m/>
    <m/>
    <m/>
    <s v="No"/>
    <m/>
    <m/>
    <m/>
    <d v="2025-07-25T09:00:00"/>
    <s v="ALBIN GEORGE"/>
    <s v="SMA1"/>
    <d v="2025-07-19T15:08:00"/>
    <s v="Mugilvannan Vinayagam"/>
    <m/>
    <d v="2025-07-25T00:00:00"/>
    <d v="1899-12-30T15:13:42"/>
  </r>
  <r>
    <n v="136423"/>
    <s v="Gudiyatham"/>
    <s v="CUSTOMER SERVICE OFFICER"/>
    <x v="34"/>
    <x v="8"/>
    <n v="6383290379"/>
    <s v="SOUTH ZONE"/>
    <n v="7068"/>
    <s v="TASK-267055"/>
    <s v="SMA1"/>
    <x v="2"/>
    <m/>
    <m/>
    <m/>
    <s v="No"/>
    <m/>
    <m/>
    <m/>
    <d v="2025-07-25T09:00:00"/>
    <s v="ALBIN GEORGE"/>
    <s v="SMA1"/>
    <d v="2025-07-19T15:08:00"/>
    <s v="KUMARESAN KUMARASAMY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67057"/>
    <s v="SMA1"/>
    <x v="2"/>
    <m/>
    <m/>
    <m/>
    <s v="No"/>
    <m/>
    <m/>
    <m/>
    <d v="2025-07-25T09:00:00"/>
    <s v="ALBIN GEORGE"/>
    <s v="SMA1"/>
    <d v="2025-07-19T15:08:00"/>
    <s v="Mugilvannan Vinayagam"/>
    <m/>
    <d v="2025-07-25T00:00:00"/>
    <d v="1899-12-30T15:13:42"/>
  </r>
  <r>
    <n v="23256"/>
    <s v="Gudiyatham"/>
    <s v="CUSTOMER SERVICE OFFICER"/>
    <x v="34"/>
    <x v="8"/>
    <n v="8714637921"/>
    <s v="SOUTH ZONE"/>
    <n v="7068"/>
    <s v="TASK-267058"/>
    <s v="SMA1"/>
    <x v="2"/>
    <m/>
    <m/>
    <m/>
    <s v="No"/>
    <m/>
    <m/>
    <m/>
    <d v="2025-07-25T09:00:00"/>
    <s v="ALBIN GEORGE"/>
    <s v="SMA1"/>
    <d v="2025-07-19T15:08:00"/>
    <s v="Mohan Kumar S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67063"/>
    <s v="SMA1"/>
    <x v="2"/>
    <m/>
    <m/>
    <m/>
    <s v="No"/>
    <m/>
    <m/>
    <m/>
    <d v="2025-07-25T09:00:00"/>
    <s v="ALBIN GEORGE"/>
    <s v="SMA1"/>
    <d v="2025-07-19T15:08:00"/>
    <s v="ARUN KUMAR M"/>
    <m/>
    <d v="2025-07-25T00:00:00"/>
    <d v="1899-12-30T15:13:42"/>
  </r>
  <r>
    <n v="135436"/>
    <s v="Kollamcode"/>
    <s v="CUSTOMER SERVICE OFFICER"/>
    <x v="14"/>
    <x v="8"/>
    <n v="6381541429"/>
    <s v="SOUTH ZONE"/>
    <n v="7006"/>
    <s v="TASK-267065"/>
    <s v="SMA1"/>
    <x v="2"/>
    <m/>
    <m/>
    <m/>
    <s v="No"/>
    <m/>
    <m/>
    <m/>
    <d v="2025-07-25T09:00:00"/>
    <s v="ALBIN GEORGE"/>
    <s v="SMA1"/>
    <d v="2025-07-19T15:08:00"/>
    <s v="SIBIN B"/>
    <m/>
    <d v="2025-07-25T00:00:00"/>
    <d v="1899-12-30T15:13:42"/>
  </r>
  <r>
    <n v="26966"/>
    <s v="Hasthampatti"/>
    <s v="CUSTOMER SERVICE OFFICER"/>
    <x v="36"/>
    <x v="8"/>
    <n v="8883824934"/>
    <s v="SOUTH ZONE"/>
    <n v="1794"/>
    <s v="TASK-267066"/>
    <s v="SMA1"/>
    <x v="2"/>
    <m/>
    <m/>
    <m/>
    <s v="No"/>
    <m/>
    <m/>
    <m/>
    <d v="2025-07-25T09:00:00"/>
    <s v="ALBIN GEORGE"/>
    <s v="SMA1"/>
    <d v="2025-07-19T15:08:00"/>
    <s v="MANIVANNAN VEERAMANI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7067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7069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7070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21298"/>
    <s v="Risod"/>
    <s v="CUSTOMER SERVICE OFFICER"/>
    <x v="25"/>
    <x v="0"/>
    <n v="8714629493"/>
    <s v="WESTERN ZONE"/>
    <n v="7253"/>
    <s v="TASK-267071"/>
    <s v="SMA1"/>
    <x v="2"/>
    <m/>
    <m/>
    <m/>
    <s v="No"/>
    <m/>
    <m/>
    <m/>
    <d v="2025-07-25T09:00:00"/>
    <s v="ALBIN GEORGE"/>
    <s v="SMA1"/>
    <d v="2025-07-19T15:08:00"/>
    <s v="AMOL BABAN PATHADE"/>
    <m/>
    <d v="2025-07-25T00:00:00"/>
    <d v="1899-12-30T15:13:42"/>
  </r>
  <r>
    <n v="134302"/>
    <s v="Periyakulam"/>
    <s v="CUSTOMER SERVICE OFFICER"/>
    <x v="33"/>
    <x v="8"/>
    <n v="7010682971"/>
    <s v="SOUTH ZONE"/>
    <n v="7071"/>
    <s v="TASK-267076"/>
    <s v="SMA1"/>
    <x v="2"/>
    <m/>
    <m/>
    <m/>
    <s v="No"/>
    <m/>
    <m/>
    <m/>
    <d v="2025-07-25T09:00:00"/>
    <s v="ALBIN GEORGE"/>
    <s v="SMA1"/>
    <d v="2025-07-19T15:08:00"/>
    <s v="ARUNKUMAR C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7078"/>
    <s v="SMA1"/>
    <x v="2"/>
    <m/>
    <m/>
    <m/>
    <s v="No"/>
    <m/>
    <m/>
    <m/>
    <d v="2025-07-25T09:00:00"/>
    <s v="ALBIN GEORGE"/>
    <s v="SMA1"/>
    <d v="2025-07-19T15:08:00"/>
    <s v="SRIGANESH NADARAJAN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7079"/>
    <s v="SMA1"/>
    <x v="2"/>
    <m/>
    <m/>
    <m/>
    <s v="No"/>
    <m/>
    <m/>
    <m/>
    <d v="2025-07-25T09:00:00"/>
    <s v="ALBIN GEORGE"/>
    <s v="SMA1"/>
    <d v="2025-07-19T15:08:00"/>
    <s v="SRIGANESH NADARAJAN"/>
    <m/>
    <d v="2025-07-25T00:00:00"/>
    <d v="1899-12-30T15:13:42"/>
  </r>
  <r>
    <n v="135154"/>
    <s v="Thirupuvanam"/>
    <s v="CUSTOMER SERVICE OFFICER"/>
    <x v="35"/>
    <x v="8"/>
    <n v="8925182159"/>
    <s v="SOUTH ZONE"/>
    <n v="7084"/>
    <s v="TASK-267080"/>
    <s v="SMA1"/>
    <x v="2"/>
    <m/>
    <m/>
    <m/>
    <s v="No"/>
    <m/>
    <m/>
    <m/>
    <d v="2025-07-25T09:00:00"/>
    <s v="ALBIN GEORGE"/>
    <s v="SMA1"/>
    <d v="2025-07-19T15:08:00"/>
    <s v="DEVENDRAPANDIAN ASHOKUMAR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67081"/>
    <s v="SMA1"/>
    <x v="2"/>
    <m/>
    <m/>
    <m/>
    <s v="No"/>
    <m/>
    <m/>
    <m/>
    <d v="2025-07-25T09:00:00"/>
    <s v="ALBIN GEORGE"/>
    <s v="SMA1"/>
    <d v="2025-07-19T15:08:00"/>
    <s v="SUDHARSAN R"/>
    <m/>
    <d v="2025-07-25T00:00:00"/>
    <d v="1899-12-30T15:13:42"/>
  </r>
  <r>
    <n v="135855"/>
    <s v="Mahur"/>
    <s v="CUSTOMER SERVICE OFFICER"/>
    <x v="25"/>
    <x v="0"/>
    <n v="9765071330"/>
    <s v="WESTERN ZONE"/>
    <n v="7195"/>
    <s v="TASK-267084"/>
    <s v="SMA1"/>
    <x v="2"/>
    <m/>
    <m/>
    <m/>
    <s v="No"/>
    <m/>
    <m/>
    <m/>
    <d v="2025-07-25T09:00:00"/>
    <s v="ALBIN GEORGE"/>
    <s v="SMA1"/>
    <d v="2025-07-19T15:08:00"/>
    <s v="BHUSHAN KONDABA KAMBALE (Deleted)"/>
    <m/>
    <d v="2025-07-25T00:00:00"/>
    <d v="1899-12-30T15:13:42"/>
  </r>
  <r>
    <n v="135855"/>
    <s v="Mahur"/>
    <s v="CUSTOMER SERVICE OFFICER"/>
    <x v="25"/>
    <x v="0"/>
    <n v="9765071330"/>
    <s v="WESTERN ZONE"/>
    <n v="7195"/>
    <s v="TASK-267085"/>
    <s v="SMA1"/>
    <x v="2"/>
    <m/>
    <m/>
    <m/>
    <s v="No"/>
    <m/>
    <m/>
    <m/>
    <d v="2025-07-25T09:00:00"/>
    <s v="ALBIN GEORGE"/>
    <s v="SMA1"/>
    <d v="2025-07-19T15:08:00"/>
    <s v="BHUSHAN KONDABA KAMBALE (Deleted)"/>
    <m/>
    <d v="2025-07-25T00:00:00"/>
    <d v="1899-12-30T15:13:42"/>
  </r>
  <r>
    <n v="133851"/>
    <s v="Bhokar"/>
    <s v="CUSTOMER SERVICE OFFICER"/>
    <x v="0"/>
    <x v="0"/>
    <n v="9921701369"/>
    <s v="WESTERN ZONE"/>
    <n v="1778"/>
    <s v="TASK-267086"/>
    <s v="SMA1"/>
    <x v="2"/>
    <m/>
    <m/>
    <m/>
    <s v="No"/>
    <m/>
    <m/>
    <m/>
    <d v="2025-07-25T09:00:00"/>
    <s v="ALBIN GEORGE"/>
    <s v="SMA1"/>
    <d v="2025-07-19T15:08:00"/>
    <s v="RAMESHWAR ANANDRAO PAPULWAD"/>
    <m/>
    <d v="2025-07-25T00:00:00"/>
    <d v="1899-12-30T15:13:42"/>
  </r>
  <r>
    <n v="133851"/>
    <s v="Bhokar"/>
    <s v="CUSTOMER SERVICE OFFICER"/>
    <x v="0"/>
    <x v="0"/>
    <n v="9921701369"/>
    <s v="WESTERN ZONE"/>
    <n v="1778"/>
    <s v="TASK-267087"/>
    <s v="SMA1"/>
    <x v="2"/>
    <m/>
    <m/>
    <m/>
    <s v="No"/>
    <m/>
    <m/>
    <m/>
    <d v="2025-07-25T09:00:00"/>
    <s v="ALBIN GEORGE"/>
    <s v="SMA1"/>
    <d v="2025-07-19T15:08:00"/>
    <s v="RAMESHWAR ANANDRAO PAPULWAD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67092"/>
    <s v="SMA1"/>
    <x v="2"/>
    <m/>
    <m/>
    <m/>
    <s v="No"/>
    <m/>
    <m/>
    <m/>
    <d v="2025-07-25T09:00:00"/>
    <s v="ALBIN GEORGE"/>
    <s v="SMA1"/>
    <d v="2025-07-19T15:08:00"/>
    <s v="AJITH THIRUPPATHI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7093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67094"/>
    <s v="SMA1"/>
    <x v="2"/>
    <m/>
    <m/>
    <m/>
    <s v="No"/>
    <m/>
    <m/>
    <m/>
    <d v="2025-07-25T09:00:00"/>
    <s v="ALBIN GEORGE"/>
    <s v="SMA1"/>
    <d v="2025-07-19T15:08:00"/>
    <s v="RAJI RAVI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7095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28867"/>
    <s v="Chakur"/>
    <s v="CUSTOMER SERVICE OFFICER"/>
    <x v="1"/>
    <x v="1"/>
    <n v="8767840317"/>
    <s v="WESTERN ZONE"/>
    <n v="7233"/>
    <s v="TASK-267100"/>
    <s v="SMA1"/>
    <x v="2"/>
    <m/>
    <m/>
    <m/>
    <s v="No"/>
    <m/>
    <m/>
    <m/>
    <d v="2025-07-25T09:00:00"/>
    <s v="ALBIN GEORGE"/>
    <s v="SMA1"/>
    <d v="2025-07-19T15:08:00"/>
    <s v="SHAIKH DASTGIR YUSUF"/>
    <m/>
    <d v="2025-07-25T00:00:00"/>
    <d v="1899-12-30T15:13:42"/>
  </r>
  <r>
    <n v="136030"/>
    <s v="Risod"/>
    <s v="CUSTOMER SERVICE OFFICER"/>
    <x v="25"/>
    <x v="0"/>
    <n v="7028855143"/>
    <s v="WESTERN ZONE"/>
    <n v="7253"/>
    <s v="TASK-267101"/>
    <s v="SMA1"/>
    <x v="2"/>
    <m/>
    <m/>
    <m/>
    <s v="No"/>
    <m/>
    <m/>
    <m/>
    <d v="2025-07-25T09:00:00"/>
    <s v="ALBIN GEORGE"/>
    <s v="SMA1"/>
    <d v="2025-07-19T15:08:00"/>
    <s v="KAPIL MAROTI DEVKAR"/>
    <m/>
    <d v="2025-07-25T00:00:00"/>
    <d v="1899-12-30T15:13:42"/>
  </r>
  <r>
    <n v="136030"/>
    <s v="Risod"/>
    <s v="CUSTOMER SERVICE OFFICER"/>
    <x v="25"/>
    <x v="0"/>
    <n v="7028855143"/>
    <s v="WESTERN ZONE"/>
    <n v="7253"/>
    <s v="TASK-267102"/>
    <s v="SMA1"/>
    <x v="2"/>
    <m/>
    <m/>
    <m/>
    <s v="No"/>
    <m/>
    <m/>
    <m/>
    <d v="2025-07-25T09:00:00"/>
    <s v="ALBIN GEORGE"/>
    <s v="SMA1"/>
    <d v="2025-07-19T15:08:00"/>
    <s v="KAPIL MAROTI DEVKAR"/>
    <m/>
    <d v="2025-07-25T00:00:00"/>
    <d v="1899-12-30T15:13:42"/>
  </r>
  <r>
    <n v="21298"/>
    <s v="Risod"/>
    <s v="CUSTOMER SERVICE OFFICER"/>
    <x v="25"/>
    <x v="0"/>
    <n v="8714629493"/>
    <s v="WESTERN ZONE"/>
    <n v="7253"/>
    <s v="TASK-267103"/>
    <s v="SMA1"/>
    <x v="2"/>
    <m/>
    <m/>
    <m/>
    <s v="No"/>
    <m/>
    <m/>
    <m/>
    <d v="2025-07-25T09:00:00"/>
    <s v="ALBIN GEORGE"/>
    <s v="SMA1"/>
    <d v="2025-07-19T15:08:00"/>
    <s v="AMOL BABAN PATHADE"/>
    <m/>
    <d v="2025-07-25T00:00:00"/>
    <d v="1899-12-30T15:13:42"/>
  </r>
  <r>
    <n v="20901"/>
    <s v="Bhokar"/>
    <s v="CUSTOMER SERVICE OFFICER"/>
    <x v="0"/>
    <x v="0"/>
    <n v="8714629429"/>
    <s v="WESTERN ZONE"/>
    <n v="1778"/>
    <s v="TASK-267105"/>
    <s v="SMA1"/>
    <x v="2"/>
    <m/>
    <m/>
    <m/>
    <s v="No"/>
    <m/>
    <m/>
    <m/>
    <d v="2025-07-25T09:00:00"/>
    <s v="ALBIN GEORGE"/>
    <s v="SMA1"/>
    <d v="2025-07-19T15:08:00"/>
    <s v="NIKHIL SHRIRAM PAWAR (Deleted)"/>
    <m/>
    <d v="2025-07-25T00:00:00"/>
    <d v="1899-12-30T15:13:42"/>
  </r>
  <r>
    <n v="20901"/>
    <s v="Bhokar"/>
    <s v="CUSTOMER SERVICE OFFICER"/>
    <x v="0"/>
    <x v="0"/>
    <n v="8714629429"/>
    <s v="WESTERN ZONE"/>
    <n v="1778"/>
    <s v="TASK-267106"/>
    <s v="SMA1"/>
    <x v="2"/>
    <m/>
    <m/>
    <m/>
    <s v="No"/>
    <m/>
    <m/>
    <m/>
    <d v="2025-07-25T09:00:00"/>
    <s v="ALBIN GEORGE"/>
    <s v="SMA1"/>
    <d v="2025-07-19T15:08:00"/>
    <s v="NIKHIL SHRIRAM PAWAR (Deleted)"/>
    <m/>
    <d v="2025-07-25T00:00:00"/>
    <d v="1899-12-30T15:13:42"/>
  </r>
  <r>
    <n v="133848"/>
    <s v="Umarkhed"/>
    <s v="CUSTOMER SERVICE OFFICER"/>
    <x v="0"/>
    <x v="0"/>
    <n v="9922718423"/>
    <s v="WESTERN ZONE"/>
    <n v="7209"/>
    <s v="TASK-267107"/>
    <s v="SMA1"/>
    <x v="2"/>
    <m/>
    <m/>
    <m/>
    <s v="No"/>
    <m/>
    <m/>
    <m/>
    <d v="2025-07-25T09:00:00"/>
    <s v="ALBIN GEORGE"/>
    <s v="SMA1"/>
    <d v="2025-07-19T15:08:00"/>
    <s v="YOGESH GANESH SHINDE"/>
    <m/>
    <d v="2025-07-25T00:00:00"/>
    <d v="1899-12-30T15:13:42"/>
  </r>
  <r>
    <n v="133848"/>
    <s v="Umarkhed"/>
    <s v="CUSTOMER SERVICE OFFICER"/>
    <x v="0"/>
    <x v="0"/>
    <n v="9922718423"/>
    <s v="WESTERN ZONE"/>
    <n v="7209"/>
    <s v="TASK-267108"/>
    <s v="SMA1"/>
    <x v="2"/>
    <m/>
    <m/>
    <m/>
    <s v="No"/>
    <m/>
    <m/>
    <m/>
    <d v="2025-07-25T09:00:00"/>
    <s v="ALBIN GEORGE"/>
    <s v="SMA1"/>
    <d v="2025-07-19T15:08:00"/>
    <s v="YOGESH GANESH SHINDE"/>
    <m/>
    <d v="2025-07-25T00:00:00"/>
    <d v="1899-12-30T15:13:42"/>
  </r>
  <r>
    <n v="136416"/>
    <s v="Ballarpur"/>
    <s v="CUSTOMER SERVICE OFFICER"/>
    <x v="23"/>
    <x v="0"/>
    <n v="9607444923"/>
    <s v="WESTERN ZONE"/>
    <n v="7139"/>
    <s v="TASK-267109"/>
    <s v="SMA1"/>
    <x v="2"/>
    <m/>
    <m/>
    <m/>
    <s v="No"/>
    <m/>
    <m/>
    <m/>
    <d v="2025-07-25T09:00:00"/>
    <s v="ALBIN GEORGE"/>
    <s v="SMA1"/>
    <d v="2025-07-19T15:08:00"/>
    <s v="ISANGREET ISARAIL CHENURWAR"/>
    <m/>
    <d v="2025-07-25T00:00:00"/>
    <d v="1899-12-30T15:13:42"/>
  </r>
  <r>
    <n v="135108"/>
    <s v="Chimur"/>
    <s v="CUSTOMER SERVICE OFFICER"/>
    <x v="23"/>
    <x v="0"/>
    <n v="8766921464"/>
    <s v="WESTERN ZONE"/>
    <n v="7110"/>
    <s v="TASK-267110"/>
    <s v="SMA1"/>
    <x v="2"/>
    <m/>
    <m/>
    <m/>
    <s v="No"/>
    <m/>
    <m/>
    <m/>
    <d v="2025-07-25T09:00:00"/>
    <s v="ALBIN GEORGE"/>
    <s v="SMA1"/>
    <d v="2025-07-19T15:08:00"/>
    <s v="VISHAL GURUDEO SHRIRAME"/>
    <m/>
    <d v="2025-07-25T00:00:00"/>
    <d v="1899-12-30T15:13:42"/>
  </r>
  <r>
    <n v="136257"/>
    <s v="Degloor"/>
    <s v="CUSTOMER SERVICE OFFICER"/>
    <x v="0"/>
    <x v="0"/>
    <n v="9529816278"/>
    <s v="WESTERN ZONE"/>
    <n v="7249"/>
    <s v="TASK-267111"/>
    <s v="SMA1"/>
    <x v="2"/>
    <m/>
    <m/>
    <m/>
    <s v="No"/>
    <m/>
    <m/>
    <m/>
    <d v="2025-07-25T09:00:00"/>
    <s v="ALBIN GEORGE"/>
    <s v="SMA1"/>
    <d v="2025-07-19T15:08:00"/>
    <s v="SANTOSH KONDIBA DIKLE"/>
    <m/>
    <d v="2025-07-25T00:00:00"/>
    <d v="1899-12-30T15:13:42"/>
  </r>
  <r>
    <n v="21410"/>
    <s v="Shahapur-thane"/>
    <s v="CUSTOMER SERVICE OFFICER"/>
    <x v="39"/>
    <x v="5"/>
    <n v="8714634367"/>
    <s v="WESTERN ZONE"/>
    <n v="7243"/>
    <s v="TASK-267113"/>
    <s v="SMA1"/>
    <x v="2"/>
    <m/>
    <m/>
    <m/>
    <s v="No"/>
    <m/>
    <m/>
    <m/>
    <d v="2025-07-25T09:00:00"/>
    <s v="ALBIN GEORGE"/>
    <s v="SMA1"/>
    <d v="2025-07-19T15:08:00"/>
    <s v="DIPAK SADASHIV ADHIKARI"/>
    <m/>
    <d v="2025-07-25T00:00:00"/>
    <d v="1899-12-30T15:13:42"/>
  </r>
  <r>
    <n v="135108"/>
    <s v="Chimur"/>
    <s v="CUSTOMER SERVICE OFFICER"/>
    <x v="23"/>
    <x v="0"/>
    <n v="8766921464"/>
    <s v="WESTERN ZONE"/>
    <n v="7110"/>
    <s v="TASK-267114"/>
    <s v="SMA1"/>
    <x v="2"/>
    <m/>
    <m/>
    <m/>
    <s v="No"/>
    <m/>
    <m/>
    <m/>
    <d v="2025-07-25T09:00:00"/>
    <s v="ALBIN GEORGE"/>
    <s v="SMA1"/>
    <d v="2025-07-19T15:08:00"/>
    <s v="VISHAL GURUDEO SHRIRAME"/>
    <m/>
    <d v="2025-07-25T00:00:00"/>
    <d v="1899-12-30T15:13:42"/>
  </r>
  <r>
    <n v="135852"/>
    <s v="Ambad"/>
    <s v="CUSTOMER SERVICE OFFICER"/>
    <x v="28"/>
    <x v="1"/>
    <n v="9021085995"/>
    <s v="WESTERN ZONE"/>
    <n v="7155"/>
    <s v="TASK-267116"/>
    <s v="SMA1"/>
    <x v="2"/>
    <m/>
    <m/>
    <m/>
    <s v="No"/>
    <m/>
    <m/>
    <m/>
    <d v="2025-07-25T09:00:00"/>
    <s v="ALBIN GEORGE"/>
    <s v="SMA1"/>
    <d v="2025-07-19T15:08:00"/>
    <s v="GOWARDHAN VISHNU SAWD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7117"/>
    <s v="SMA1"/>
    <x v="2"/>
    <m/>
    <m/>
    <m/>
    <s v="No"/>
    <m/>
    <m/>
    <m/>
    <d v="2025-07-25T09:00:00"/>
    <s v="ALBIN GEORGE"/>
    <s v="SMA1"/>
    <d v="2025-07-19T15:08:00"/>
    <s v="YOGESH DHANRAJ CHAUDHARI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7118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7124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7127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29571"/>
    <s v="Hasthampatti"/>
    <s v="CUSTOMER SERVICE OFFICER"/>
    <x v="36"/>
    <x v="8"/>
    <n v="9841500751"/>
    <s v="SOUTH ZONE"/>
    <n v="1794"/>
    <s v="TASK-267129"/>
    <s v="SMA1"/>
    <x v="2"/>
    <m/>
    <m/>
    <m/>
    <s v="No"/>
    <m/>
    <m/>
    <m/>
    <d v="2025-07-25T09:00:00"/>
    <s v="ALBIN GEORGE"/>
    <s v="SMA1"/>
    <d v="2025-07-19T15:08:00"/>
    <s v="NAVIN D"/>
    <m/>
    <d v="2025-07-25T00:00:00"/>
    <d v="1899-12-30T15:13:42"/>
  </r>
  <r>
    <n v="29571"/>
    <s v="Hasthampatti"/>
    <s v="CUSTOMER SERVICE OFFICER"/>
    <x v="36"/>
    <x v="8"/>
    <n v="9841500751"/>
    <s v="SOUTH ZONE"/>
    <n v="1794"/>
    <s v="TASK-267130"/>
    <s v="SMA1"/>
    <x v="2"/>
    <m/>
    <m/>
    <m/>
    <s v="No"/>
    <m/>
    <m/>
    <m/>
    <d v="2025-07-25T09:00:00"/>
    <s v="ALBIN GEORGE"/>
    <s v="SMA1"/>
    <d v="2025-07-19T15:08:00"/>
    <s v="NAVIN D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7133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7134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7135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67136"/>
    <s v="SMA1"/>
    <x v="2"/>
    <m/>
    <m/>
    <m/>
    <s v="No"/>
    <m/>
    <m/>
    <m/>
    <d v="2025-07-25T09:00:00"/>
    <s v="ALBIN GEORGE"/>
    <s v="SMA1"/>
    <d v="2025-07-19T15:08:00"/>
    <s v="AJITH THIRUPPATHI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67137"/>
    <s v="SMA1"/>
    <x v="2"/>
    <m/>
    <m/>
    <m/>
    <s v="No"/>
    <m/>
    <m/>
    <m/>
    <d v="2025-07-25T09:00:00"/>
    <s v="ALBIN GEORGE"/>
    <s v="SMA1"/>
    <d v="2025-07-19T15:08:00"/>
    <s v="AJITH THIRUPPATHI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7139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135515"/>
    <s v="Gudiyatham"/>
    <s v="CUSTOMER SERVICE OFFICER"/>
    <x v="34"/>
    <x v="8"/>
    <n v="9037824507"/>
    <s v="SOUTH ZONE"/>
    <n v="7068"/>
    <s v="TASK-267140"/>
    <s v="SMA1"/>
    <x v="2"/>
    <m/>
    <m/>
    <m/>
    <s v="No"/>
    <m/>
    <m/>
    <m/>
    <d v="2025-07-25T09:00:00"/>
    <s v="ALBIN GEORGE"/>
    <s v="SMA1"/>
    <d v="2025-07-19T15:08:00"/>
    <s v="Durairaj Vinayagam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7142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6019"/>
    <s v="Mahagaon"/>
    <s v="CUSTOMER SERVICE OFFICER"/>
    <x v="25"/>
    <x v="0"/>
    <n v="8605969366"/>
    <s v="WESTERN ZONE"/>
    <n v="7165"/>
    <s v="TASK-267144"/>
    <s v="SMA1"/>
    <x v="2"/>
    <m/>
    <m/>
    <m/>
    <s v="No"/>
    <m/>
    <m/>
    <m/>
    <d v="2025-07-25T09:00:00"/>
    <s v="ALBIN GEORGE"/>
    <s v="SMA1"/>
    <d v="2025-07-19T15:08:00"/>
    <s v="NITIN VINOD JADHAV"/>
    <m/>
    <d v="2025-07-25T00:00:00"/>
    <d v="1899-12-30T15:13:42"/>
  </r>
  <r>
    <n v="134501"/>
    <s v="Mahagaon"/>
    <s v="CUSTOMER SERVICE OFFICER"/>
    <x v="25"/>
    <x v="0"/>
    <n v="7972088413"/>
    <s v="WESTERN ZONE"/>
    <n v="7165"/>
    <s v="TASK-267145"/>
    <s v="SMA1"/>
    <x v="2"/>
    <m/>
    <m/>
    <m/>
    <s v="No"/>
    <m/>
    <m/>
    <m/>
    <d v="2025-07-25T09:00:00"/>
    <s v="ALBIN GEORGE"/>
    <s v="SMA1"/>
    <d v="2025-07-19T15:08:00"/>
    <s v="RAJU SANTOSH LOKHANDE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7146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7147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7148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7149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4840"/>
    <s v="Villianur"/>
    <s v="CUSTOMER SERVICE OFFICER"/>
    <x v="40"/>
    <x v="8"/>
    <n v="9361710321"/>
    <s v="SOUTH ZONE"/>
    <n v="1792"/>
    <s v="TASK-267150"/>
    <s v="SMA1"/>
    <x v="2"/>
    <m/>
    <m/>
    <m/>
    <s v="No"/>
    <m/>
    <m/>
    <m/>
    <d v="2025-07-25T09:00:00"/>
    <s v="ALBIN GEORGE"/>
    <s v="SMA1"/>
    <d v="2025-07-19T15:08:00"/>
    <s v="S SATHISH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67151"/>
    <s v="SMA1"/>
    <x v="2"/>
    <m/>
    <m/>
    <m/>
    <s v="No"/>
    <m/>
    <m/>
    <m/>
    <d v="2025-07-25T09:00:00"/>
    <s v="ALBIN GEORGE"/>
    <s v="SMA1"/>
    <d v="2025-07-19T15:08:00"/>
    <s v="ANANDHAGURU"/>
    <m/>
    <d v="2025-07-25T00:00:00"/>
    <d v="1899-12-30T15:13:42"/>
  </r>
  <r>
    <n v="135969"/>
    <s v="Buldhana"/>
    <s v="CUSTOMER SERVICE OFFICER"/>
    <x v="7"/>
    <x v="0"/>
    <n v="8080143849"/>
    <s v="WESTERN ZONE"/>
    <n v="7158"/>
    <s v="TASK-267152"/>
    <s v="SMA1"/>
    <x v="2"/>
    <m/>
    <m/>
    <m/>
    <s v="No"/>
    <m/>
    <m/>
    <m/>
    <d v="2025-07-25T09:00:00"/>
    <s v="ALBIN GEORGE"/>
    <s v="SMA1"/>
    <d v="2025-07-19T15:08:00"/>
    <s v="BHAGWAT SANTOSH THUTTE"/>
    <m/>
    <d v="2025-07-25T00:00:00"/>
    <d v="1899-12-30T15:13:42"/>
  </r>
  <r>
    <n v="135969"/>
    <s v="Buldhana"/>
    <s v="CUSTOMER SERVICE OFFICER"/>
    <x v="7"/>
    <x v="0"/>
    <n v="8080143849"/>
    <s v="WESTERN ZONE"/>
    <n v="7158"/>
    <s v="TASK-267153"/>
    <s v="SMA1"/>
    <x v="2"/>
    <m/>
    <m/>
    <m/>
    <s v="No"/>
    <m/>
    <m/>
    <m/>
    <d v="2025-07-25T09:00:00"/>
    <s v="ALBIN GEORGE"/>
    <s v="SMA1"/>
    <d v="2025-07-19T15:08:00"/>
    <s v="BHAGWAT SANTOSH THUTTE"/>
    <m/>
    <d v="2025-07-25T00:00:00"/>
    <d v="1899-12-30T15:13:42"/>
  </r>
  <r>
    <n v="134280"/>
    <s v="Meppayur"/>
    <s v="CUSTOMER SERVICE OFFICER"/>
    <x v="37"/>
    <x v="4"/>
    <n v="9072301910"/>
    <s v="SOUTH ZONE"/>
    <n v="7010"/>
    <s v="TASK-267155"/>
    <s v="SMA1"/>
    <x v="2"/>
    <m/>
    <m/>
    <m/>
    <s v="No"/>
    <m/>
    <m/>
    <m/>
    <d v="2025-07-25T09:00:00"/>
    <s v="ALBIN GEORGE"/>
    <s v="SMA1"/>
    <d v="2025-07-19T15:08:00"/>
    <s v="ARYA SIVADAS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67157"/>
    <s v="SMA1"/>
    <x v="2"/>
    <m/>
    <m/>
    <m/>
    <s v="No"/>
    <m/>
    <m/>
    <m/>
    <d v="2025-07-25T09:00:00"/>
    <s v="ALBIN GEORGE"/>
    <s v="SMA1"/>
    <d v="2025-07-19T15:08:00"/>
    <s v="VINOD JAYRAM DONGARE"/>
    <m/>
    <d v="2025-07-25T00:00:00"/>
    <d v="1899-12-30T15:13:42"/>
  </r>
  <r>
    <n v="136197"/>
    <s v="Malkapur"/>
    <s v="CUSTOMER SERVICE OFFICER"/>
    <x v="7"/>
    <x v="0"/>
    <n v="7620763459"/>
    <s v="WESTERN ZONE"/>
    <n v="1771"/>
    <s v="TASK-267158"/>
    <s v="SMA1"/>
    <x v="2"/>
    <m/>
    <m/>
    <m/>
    <s v="No"/>
    <m/>
    <m/>
    <m/>
    <d v="2025-07-25T09:00:00"/>
    <s v="ALBIN GEORGE"/>
    <s v="SMA1"/>
    <d v="2025-07-19T15:08:00"/>
    <s v="VINOD JAYRAM DONGARE"/>
    <m/>
    <d v="2025-07-25T00:00:00"/>
    <d v="1899-12-30T15:13:42"/>
  </r>
  <r>
    <n v="135130"/>
    <s v="Sengaon"/>
    <s v="CUSTOMER SERVICE OFFICER"/>
    <x v="0"/>
    <x v="0"/>
    <n v="8381016389"/>
    <s v="WESTERN ZONE"/>
    <n v="7201"/>
    <s v="TASK-267159"/>
    <s v="SMA1"/>
    <x v="2"/>
    <m/>
    <m/>
    <m/>
    <s v="No"/>
    <m/>
    <m/>
    <m/>
    <d v="2025-07-25T09:00:00"/>
    <s v="ALBIN GEORGE"/>
    <s v="SMA1"/>
    <d v="2025-07-19T15:08:00"/>
    <s v="VISHWANATH PRALHAD GANJAVE"/>
    <m/>
    <d v="2025-07-25T00:00:00"/>
    <d v="1899-12-30T15:13:42"/>
  </r>
  <r>
    <n v="134433"/>
    <s v="Virudhachalam"/>
    <s v="CUSTOMER SERVICE OFFICER"/>
    <x v="40"/>
    <x v="8"/>
    <n v="9566138050"/>
    <s v="SOUTH ZONE"/>
    <n v="7049"/>
    <s v="TASK-267163"/>
    <s v="SMA1"/>
    <x v="2"/>
    <m/>
    <m/>
    <m/>
    <s v="No"/>
    <m/>
    <m/>
    <m/>
    <d v="2025-07-25T09:00:00"/>
    <s v="ALBIN GEORGE"/>
    <s v="SMA1"/>
    <d v="2025-07-19T15:08:00"/>
    <s v="NAVEEN V"/>
    <m/>
    <d v="2025-07-25T00:00:00"/>
    <d v="1899-12-30T15:13:42"/>
  </r>
  <r>
    <n v="136030"/>
    <s v="Risod"/>
    <s v="CUSTOMER SERVICE OFFICER"/>
    <x v="25"/>
    <x v="0"/>
    <n v="7028855143"/>
    <s v="WESTERN ZONE"/>
    <n v="7253"/>
    <s v="TASK-267160"/>
    <s v="SMA1"/>
    <x v="2"/>
    <m/>
    <m/>
    <m/>
    <s v="No"/>
    <m/>
    <m/>
    <m/>
    <d v="2025-07-25T09:00:00"/>
    <s v="ALBIN GEORGE"/>
    <s v="SMA1"/>
    <d v="2025-07-19T15:08:00"/>
    <s v="KAPIL MAROTI DEVKAR"/>
    <m/>
    <d v="2025-07-25T00:00:00"/>
    <d v="1899-12-30T15:13:42"/>
  </r>
  <r>
    <n v="134547"/>
    <s v="Risod"/>
    <s v="CUSTOMER SERVICE OFFICER"/>
    <x v="25"/>
    <x v="0"/>
    <n v="9881055169"/>
    <s v="WESTERN ZONE"/>
    <n v="7253"/>
    <s v="TASK-267162"/>
    <s v="SMA1"/>
    <x v="2"/>
    <m/>
    <m/>
    <m/>
    <s v="No"/>
    <m/>
    <m/>
    <m/>
    <d v="2025-07-25T09:00:00"/>
    <s v="ALBIN GEORGE"/>
    <s v="SMA1"/>
    <d v="2025-07-19T15:08:00"/>
    <s v="GANESH SANJAY CHAMBHARE"/>
    <m/>
    <d v="2025-07-25T00:00:00"/>
    <d v="1899-12-30T15:13:42"/>
  </r>
  <r>
    <n v="21028"/>
    <s v="Khamgaon"/>
    <s v="CUSTOMER SERVICE OFFICER"/>
    <x v="7"/>
    <x v="0"/>
    <n v="8714629467"/>
    <s v="WESTERN ZONE"/>
    <n v="7164"/>
    <s v="TASK-267161"/>
    <s v="SMA1"/>
    <x v="2"/>
    <m/>
    <m/>
    <m/>
    <s v="No"/>
    <m/>
    <m/>
    <m/>
    <d v="2025-07-25T09:00:00"/>
    <s v="ALBIN GEORGE"/>
    <s v="SMA1"/>
    <d v="2025-07-19T15:08:00"/>
    <s v="UMESH VILAS THOKDIVE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67165"/>
    <s v="SMA1"/>
    <x v="2"/>
    <m/>
    <m/>
    <m/>
    <s v="No"/>
    <m/>
    <m/>
    <m/>
    <d v="2025-07-25T09:00:00"/>
    <s v="ALBIN GEORGE"/>
    <s v="SMA1"/>
    <d v="2025-07-19T15:08:00"/>
    <s v="ARULPANDIYAN C"/>
    <m/>
    <d v="2025-07-25T00:00:00"/>
    <d v="1899-12-30T15:13:42"/>
  </r>
  <r>
    <n v="26993"/>
    <s v="Vadalur"/>
    <s v="CUSTOMER SERVICE OFFICER"/>
    <x v="40"/>
    <x v="8"/>
    <n v="8248263147"/>
    <s v="SOUTH ZONE"/>
    <n v="7036"/>
    <s v="TASK-267168"/>
    <s v="SMA1"/>
    <x v="2"/>
    <m/>
    <m/>
    <m/>
    <s v="No"/>
    <m/>
    <m/>
    <m/>
    <d v="2025-07-25T09:00:00"/>
    <s v="ALBIN GEORGE"/>
    <s v="SMA1"/>
    <d v="2025-07-19T15:08:00"/>
    <s v="ARULPANDIYAN C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67170"/>
    <s v="SMA1"/>
    <x v="2"/>
    <m/>
    <m/>
    <m/>
    <s v="No"/>
    <m/>
    <m/>
    <m/>
    <d v="2025-07-25T09:00:00"/>
    <s v="ALBIN GEORGE"/>
    <s v="SMA1"/>
    <d v="2025-07-19T15:08:00"/>
    <s v="KALAIVENTHAN T"/>
    <m/>
    <d v="2025-07-25T00:00:00"/>
    <d v="1899-12-30T15:13:42"/>
  </r>
  <r>
    <n v="28650"/>
    <s v="Chidambaram"/>
    <s v="CUSTOMER SERVICE OFFICER"/>
    <x v="40"/>
    <x v="8"/>
    <n v="8637640964"/>
    <s v="SOUTH ZONE"/>
    <n v="7046"/>
    <s v="TASK-267169"/>
    <s v="SMA1"/>
    <x v="2"/>
    <m/>
    <m/>
    <m/>
    <s v="No"/>
    <m/>
    <m/>
    <m/>
    <d v="2025-07-25T09:00:00"/>
    <s v="ALBIN GEORGE"/>
    <s v="SMA1"/>
    <d v="2025-07-19T15:08:00"/>
    <s v="KAJIRATHAN KANDHAVEL"/>
    <m/>
    <d v="2025-07-25T00:00:00"/>
    <d v="1899-12-30T15:13:42"/>
  </r>
  <r>
    <n v="25726"/>
    <s v="Ralegaon"/>
    <s v="ASSISTANT BRANCH MANAGER"/>
    <x v="25"/>
    <x v="0"/>
    <m/>
    <s v="WESTERN ZONE"/>
    <n v="7170"/>
    <s v="TASK-267171"/>
    <s v="SMA1"/>
    <x v="2"/>
    <m/>
    <m/>
    <m/>
    <s v="No"/>
    <m/>
    <m/>
    <m/>
    <d v="2025-07-25T09:00:00"/>
    <s v="ALBIN GEORGE"/>
    <s v="SMA1"/>
    <d v="2025-07-19T15:08:00"/>
    <s v="SNEHAL VIJAY GEDAM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7173"/>
    <s v="SMA1"/>
    <x v="2"/>
    <m/>
    <m/>
    <m/>
    <s v="No"/>
    <m/>
    <m/>
    <m/>
    <d v="2025-07-25T09:00:00"/>
    <s v="ALBIN GEORGE"/>
    <s v="SMA1"/>
    <d v="2025-07-19T15:08:00"/>
    <s v="VIKRANT BHARAT DUTHADE"/>
    <m/>
    <d v="2025-07-25T00:00:00"/>
    <d v="1899-12-30T15:13:42"/>
  </r>
  <r>
    <n v="25726"/>
    <s v="Ralegaon"/>
    <s v="ASSISTANT BRANCH MANAGER"/>
    <x v="25"/>
    <x v="0"/>
    <m/>
    <s v="WESTERN ZONE"/>
    <n v="7170"/>
    <s v="TASK-267172"/>
    <s v="SMA1"/>
    <x v="2"/>
    <m/>
    <m/>
    <m/>
    <s v="No"/>
    <m/>
    <m/>
    <m/>
    <d v="2025-07-25T09:00:00"/>
    <s v="ALBIN GEORGE"/>
    <s v="SMA1"/>
    <d v="2025-07-19T15:08:00"/>
    <s v="SNEHAL VIJAY GEDAM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7174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7176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9396"/>
    <s v="Chengam"/>
    <s v="ABM - MSME"/>
    <x v="34"/>
    <x v="8"/>
    <n v="9288013832"/>
    <s v="SOUTH ZONE"/>
    <n v="7290"/>
    <s v="TASK-267177"/>
    <s v="SMA1"/>
    <x v="2"/>
    <m/>
    <m/>
    <m/>
    <s v="No"/>
    <m/>
    <m/>
    <m/>
    <d v="2025-07-25T09:00:00"/>
    <s v="ALBIN GEORGE"/>
    <s v="SMA1"/>
    <d v="2025-07-19T15:08:00"/>
    <s v="VIGNESH"/>
    <m/>
    <d v="2025-07-25T00:00:00"/>
    <d v="1899-12-30T15:13:42"/>
  </r>
  <r>
    <n v="27972"/>
    <s v="Chengam"/>
    <s v="CUSTOMER SERVICE OFFICER"/>
    <x v="34"/>
    <x v="8"/>
    <n v="8714659457"/>
    <s v="SOUTH ZONE"/>
    <n v="7290"/>
    <s v="TASK-267178"/>
    <s v="SMA1"/>
    <x v="2"/>
    <m/>
    <m/>
    <m/>
    <s v="No"/>
    <m/>
    <m/>
    <m/>
    <d v="2025-07-25T09:00:00"/>
    <s v="ALBIN GEORGE"/>
    <s v="SMA1"/>
    <d v="2025-07-19T15:08:00"/>
    <s v="RAVIVARMA S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7179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7180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7181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7183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7184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7186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7191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7193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7195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5147"/>
    <s v="Polur"/>
    <s v="CUSTOMER SERVICE OFFICER"/>
    <x v="34"/>
    <x v="8"/>
    <n v="9037974247"/>
    <s v="SOUTH ZONE"/>
    <n v="7210"/>
    <s v="TASK-267197"/>
    <s v="SMA1"/>
    <x v="2"/>
    <m/>
    <m/>
    <m/>
    <s v="No"/>
    <m/>
    <m/>
    <m/>
    <d v="2025-07-25T09:00:00"/>
    <s v="ALBIN GEORGE"/>
    <s v="SMA1"/>
    <d v="2025-07-19T15:08:00"/>
    <s v="Anu Lakshminaryanan"/>
    <m/>
    <d v="2025-07-25T00:00:00"/>
    <d v="1899-12-30T15:13:42"/>
  </r>
  <r>
    <n v="26475"/>
    <s v="Polur"/>
    <s v="CUSTOMER SERVICE OFFICER"/>
    <x v="34"/>
    <x v="8"/>
    <n v="9344759764"/>
    <s v="SOUTH ZONE"/>
    <n v="7210"/>
    <s v="TASK-267198"/>
    <s v="SMA1"/>
    <x v="2"/>
    <m/>
    <m/>
    <m/>
    <s v="No"/>
    <m/>
    <m/>
    <m/>
    <d v="2025-07-25T09:00:00"/>
    <s v="ALBIN GEORGE"/>
    <s v="SMA1"/>
    <d v="2025-07-19T15:08:00"/>
    <s v="Nandhini S"/>
    <m/>
    <d v="2025-07-25T00:00:00"/>
    <d v="1899-12-30T15:13:42"/>
  </r>
  <r>
    <n v="136302"/>
    <s v="Periyakulam"/>
    <s v="CUSTOMER SERVICE OFFICER"/>
    <x v="48"/>
    <x v="9"/>
    <m/>
    <s v="SOUTH ZONE"/>
    <n v="7210"/>
    <s v="TASK-267199"/>
    <s v="SMA1"/>
    <x v="2"/>
    <m/>
    <m/>
    <m/>
    <s v="No"/>
    <m/>
    <m/>
    <m/>
    <d v="2025-07-25T09:00:00"/>
    <s v="ALBIN GEORGE"/>
    <s v="SMA1"/>
    <d v="2025-07-19T15:08:00"/>
    <s v="Dhinakaran T (Deleted)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7200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6452"/>
    <s v="Vandavasi"/>
    <s v="CUSTOMER SERVICE OFFICER"/>
    <x v="34"/>
    <x v="8"/>
    <n v="6369314015"/>
    <s v="SOUTH ZONE"/>
    <n v="7047"/>
    <s v="TASK-267202"/>
    <s v="SMA1"/>
    <x v="2"/>
    <m/>
    <m/>
    <m/>
    <s v="No"/>
    <m/>
    <m/>
    <m/>
    <d v="2025-07-25T09:00:00"/>
    <s v="ALBIN GEORGE"/>
    <s v="SMA1"/>
    <d v="2025-07-19T15:08:00"/>
    <s v="DINESH V"/>
    <m/>
    <d v="2025-07-25T00:00:00"/>
    <d v="1899-12-30T15:13:42"/>
  </r>
  <r>
    <n v="132754"/>
    <s v="Peraiyur"/>
    <s v="CUSTOMER SERVICE OFFICER"/>
    <x v="33"/>
    <x v="8"/>
    <n v="9344563187"/>
    <s v="SOUTH ZONE"/>
    <n v="7070"/>
    <s v="TASK-267209"/>
    <s v="SMA1"/>
    <x v="2"/>
    <m/>
    <m/>
    <m/>
    <s v="No"/>
    <m/>
    <m/>
    <m/>
    <d v="2025-07-25T09:00:00"/>
    <s v="ALBIN GEORGE"/>
    <s v="SMA1"/>
    <d v="2025-07-19T15:08:00"/>
    <s v="C VELLAICHAMY"/>
    <m/>
    <d v="2025-07-25T00:00:00"/>
    <d v="1899-12-30T15:13:42"/>
  </r>
  <r>
    <n v="132754"/>
    <s v="Peraiyur"/>
    <s v="CUSTOMER SERVICE OFFICER"/>
    <x v="33"/>
    <x v="8"/>
    <n v="9344563187"/>
    <s v="SOUTH ZONE"/>
    <n v="7070"/>
    <s v="TASK-267213"/>
    <s v="SMA1"/>
    <x v="2"/>
    <m/>
    <m/>
    <m/>
    <s v="No"/>
    <m/>
    <m/>
    <m/>
    <d v="2025-07-25T09:00:00"/>
    <s v="ALBIN GEORGE"/>
    <s v="SMA1"/>
    <d v="2025-07-19T15:08:00"/>
    <s v="C VELLAICHAMY"/>
    <m/>
    <d v="2025-07-25T00:00:00"/>
    <d v="1899-12-30T15:13:42"/>
  </r>
  <r>
    <n v="132754"/>
    <s v="Peraiyur"/>
    <s v="CUSTOMER SERVICE OFFICER"/>
    <x v="33"/>
    <x v="8"/>
    <n v="9344563187"/>
    <s v="SOUTH ZONE"/>
    <n v="7070"/>
    <s v="TASK-267214"/>
    <s v="SMA1"/>
    <x v="2"/>
    <m/>
    <m/>
    <m/>
    <s v="No"/>
    <m/>
    <m/>
    <m/>
    <d v="2025-07-25T09:00:00"/>
    <s v="ALBIN GEORGE"/>
    <s v="SMA1"/>
    <d v="2025-07-19T15:08:00"/>
    <s v="C VELLAICHAMY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7217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135685"/>
    <s v="Yercaud"/>
    <s v="CUSTOMER SERVICE OFFICER"/>
    <x v="36"/>
    <x v="8"/>
    <n v="9489170408"/>
    <s v="SOUTH ZONE"/>
    <n v="7441"/>
    <s v="TASK-267220"/>
    <s v="SMA1"/>
    <x v="2"/>
    <m/>
    <m/>
    <m/>
    <s v="No"/>
    <m/>
    <m/>
    <m/>
    <d v="2025-07-25T09:00:00"/>
    <s v="ALBIN GEORGE"/>
    <s v="SMA1"/>
    <d v="2025-07-19T15:08:00"/>
    <s v="RAJI RAVI"/>
    <m/>
    <d v="2025-07-25T00:00:00"/>
    <d v="1899-12-30T15:13:42"/>
  </r>
  <r>
    <n v="135531"/>
    <s v="Yercaud"/>
    <s v="CUSTOMER SERVICE OFFICER"/>
    <x v="36"/>
    <x v="8"/>
    <n v="6381958388"/>
    <s v="SOUTH ZONE"/>
    <n v="7441"/>
    <s v="TASK-267223"/>
    <s v="SMA1"/>
    <x v="2"/>
    <m/>
    <m/>
    <m/>
    <s v="No"/>
    <m/>
    <m/>
    <m/>
    <d v="2025-07-25T09:00:00"/>
    <s v="ALBIN GEORGE"/>
    <s v="SMA1"/>
    <d v="2025-07-19T15:08:00"/>
    <s v="AJITH THIRUPPATHI"/>
    <m/>
    <d v="2025-07-25T00:00:00"/>
    <d v="1899-12-30T15:13:42"/>
  </r>
  <r>
    <n v="135036"/>
    <s v="Kundara"/>
    <s v="CUSTOMER SERVICE OFFICER"/>
    <x v="5"/>
    <x v="4"/>
    <n v="9947445049"/>
    <s v="SOUTH ZONE"/>
    <n v="7026"/>
    <s v="TASK-267226"/>
    <s v="SMA1"/>
    <x v="2"/>
    <m/>
    <m/>
    <m/>
    <s v="No"/>
    <m/>
    <m/>
    <m/>
    <d v="2025-07-25T09:00:00"/>
    <s v="ALBIN GEORGE"/>
    <s v="SMA1"/>
    <d v="2025-07-19T15:08:00"/>
    <s v="VISAKH P"/>
    <m/>
    <d v="2025-07-25T00:00:00"/>
    <d v="1899-12-30T15:13:42"/>
  </r>
  <r>
    <n v="130012"/>
    <s v="Hasthampatti"/>
    <s v="CUSTOMER SERVICE OFFICER"/>
    <x v="36"/>
    <x v="8"/>
    <n v="9443822878"/>
    <s v="SOUTH ZONE"/>
    <n v="1794"/>
    <s v="TASK-267224"/>
    <s v="SMA1"/>
    <x v="2"/>
    <m/>
    <m/>
    <m/>
    <s v="No"/>
    <m/>
    <m/>
    <m/>
    <d v="2025-07-25T09:00:00"/>
    <s v="ALBIN GEORGE"/>
    <s v="SMA1"/>
    <d v="2025-07-19T15:08:00"/>
    <s v="PONNACHI R"/>
    <m/>
    <d v="2025-07-25T00:00:00"/>
    <d v="1899-12-30T15:13:42"/>
  </r>
  <r>
    <n v="136133"/>
    <s v="Jintur"/>
    <s v="CUSTOMER SERVICE OFFICER"/>
    <x v="7"/>
    <x v="0"/>
    <n v="7020120670"/>
    <s v="WESTERN ZONE"/>
    <n v="1781"/>
    <s v="TASK-267229"/>
    <s v="SMA1"/>
    <x v="2"/>
    <m/>
    <m/>
    <m/>
    <s v="No"/>
    <m/>
    <m/>
    <m/>
    <d v="2025-07-25T09:00:00"/>
    <s v="ALBIN GEORGE"/>
    <s v="SMA1"/>
    <d v="2025-07-19T15:08:00"/>
    <s v="MANGESH WAMANRAO GADEKAR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67231"/>
    <s v="SMA1"/>
    <x v="2"/>
    <m/>
    <m/>
    <m/>
    <s v="No"/>
    <m/>
    <m/>
    <m/>
    <d v="2025-07-25T09:00:00"/>
    <s v="ALBIN GEORGE"/>
    <s v="SMA1"/>
    <d v="2025-07-19T15:08:00"/>
    <s v="MANIKANNAN A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7225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133676"/>
    <s v="Rahuri"/>
    <s v="CUSTOMER SERVICE OFFICER"/>
    <x v="3"/>
    <x v="1"/>
    <n v="7498181235"/>
    <s v="WESTERN ZONE"/>
    <n v="7199"/>
    <s v="TASK-267228"/>
    <s v="SMA1"/>
    <x v="2"/>
    <m/>
    <m/>
    <m/>
    <s v="No"/>
    <m/>
    <m/>
    <m/>
    <d v="2025-07-25T09:00:00"/>
    <s v="ALBIN GEORGE"/>
    <s v="SMA1"/>
    <d v="2025-07-19T15:08:00"/>
    <s v="MAHESH SHIVAJI PAWAR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67230"/>
    <s v="SMA1"/>
    <x v="2"/>
    <m/>
    <m/>
    <m/>
    <s v="No"/>
    <m/>
    <m/>
    <m/>
    <d v="2025-07-25T09:00:00"/>
    <s v="ALBIN GEORGE"/>
    <s v="SMA1"/>
    <d v="2025-07-19T15:08:00"/>
    <s v="AKASH ASHOK JADHAV"/>
    <m/>
    <d v="2025-07-25T00:00:00"/>
    <d v="1899-12-30T15:13:42"/>
  </r>
  <r>
    <n v="133982"/>
    <s v="Tenkasi"/>
    <s v="CUSTOMER SERVICE OFFICER"/>
    <x v="35"/>
    <x v="8"/>
    <n v="9952384741"/>
    <s v="SOUTH ZONE"/>
    <n v="7244"/>
    <s v="TASK-267235"/>
    <s v="SMA1"/>
    <x v="2"/>
    <m/>
    <m/>
    <m/>
    <s v="No"/>
    <m/>
    <m/>
    <m/>
    <d v="2025-07-25T09:00:00"/>
    <s v="ALBIN GEORGE"/>
    <s v="SMA1"/>
    <d v="2025-07-19T15:08:00"/>
    <s v="MEHARAJA"/>
    <m/>
    <d v="2025-07-25T00:00:00"/>
    <d v="1899-12-30T15:13:42"/>
  </r>
  <r>
    <n v="132534"/>
    <s v="Tenkasi"/>
    <s v="CUSTOMER SERVICE OFFICER"/>
    <x v="35"/>
    <x v="8"/>
    <n v="9080197567"/>
    <s v="SOUTH ZONE"/>
    <n v="7244"/>
    <s v="TASK-267237"/>
    <s v="SMA1"/>
    <x v="2"/>
    <m/>
    <m/>
    <m/>
    <s v="No"/>
    <m/>
    <m/>
    <m/>
    <d v="2025-07-25T09:00:00"/>
    <s v="ALBIN GEORGE"/>
    <s v="SMA1"/>
    <d v="2025-07-19T15:08:00"/>
    <s v="DEIVENDRAVIJAY K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67239"/>
    <s v="SMA1"/>
    <x v="2"/>
    <m/>
    <m/>
    <m/>
    <s v="No"/>
    <m/>
    <m/>
    <m/>
    <d v="2025-07-25T09:00:00"/>
    <s v="ALBIN GEORGE"/>
    <s v="SMA1"/>
    <d v="2025-07-19T15:08:00"/>
    <s v="MANIKANNAN A"/>
    <m/>
    <d v="2025-07-25T00:00:00"/>
    <d v="1899-12-30T15:13:42"/>
  </r>
  <r>
    <n v="136403"/>
    <s v="Dhad"/>
    <s v="CUSTOMER SERVICE OFFICER"/>
    <x v="7"/>
    <x v="0"/>
    <n v="9322177894"/>
    <s v="WESTERN ZONE"/>
    <n v="7159"/>
    <s v="TASK-267243"/>
    <s v="SMA1"/>
    <x v="2"/>
    <m/>
    <m/>
    <m/>
    <s v="No"/>
    <m/>
    <m/>
    <m/>
    <d v="2025-07-25T09:00:00"/>
    <s v="ALBIN GEORGE"/>
    <s v="SMA1"/>
    <d v="2025-07-19T15:08:00"/>
    <s v="SHIVCHARAN INDALSING USARE"/>
    <m/>
    <d v="2025-07-25T00:00:00"/>
    <d v="1899-12-30T15:13:42"/>
  </r>
  <r>
    <n v="135971"/>
    <s v="Dhad"/>
    <s v="CUSTOMER SERVICE OFFICER"/>
    <x v="7"/>
    <x v="0"/>
    <n v="8552095586"/>
    <s v="WESTERN ZONE"/>
    <n v="7159"/>
    <s v="TASK-267244"/>
    <s v="SMA1"/>
    <x v="2"/>
    <m/>
    <m/>
    <m/>
    <s v="No"/>
    <m/>
    <m/>
    <m/>
    <d v="2025-07-25T09:00:00"/>
    <s v="ALBIN GEORGE"/>
    <s v="SMA1"/>
    <d v="2025-07-19T15:08:00"/>
    <s v="SHUBHAM ARUN BURKULE (Deleted)"/>
    <m/>
    <d v="2025-07-25T00:00:00"/>
    <d v="1899-12-30T15:13:42"/>
  </r>
  <r>
    <n v="133364"/>
    <s v="Tirupattur"/>
    <s v="CUSTOMER SERVICE OFFICER"/>
    <x v="34"/>
    <x v="8"/>
    <n v="8870299546"/>
    <s v="SOUTH ZONE"/>
    <n v="7297"/>
    <s v="TASK-267245"/>
    <s v="SMA1"/>
    <x v="2"/>
    <m/>
    <m/>
    <m/>
    <s v="No"/>
    <m/>
    <m/>
    <m/>
    <d v="2025-07-25T09:00:00"/>
    <s v="ALBIN GEORGE"/>
    <s v="SMA1"/>
    <d v="2025-07-19T15:08:00"/>
    <s v="MANIKANDAN PALANI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7247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4663"/>
    <s v="Ponneri"/>
    <s v="CUSTOMER SERVICE OFFICER"/>
    <x v="34"/>
    <x v="8"/>
    <n v="9080222485"/>
    <s v="SOUTH ZONE"/>
    <n v="7032"/>
    <s v="TASK-267249"/>
    <s v="SMA1"/>
    <x v="2"/>
    <m/>
    <m/>
    <m/>
    <s v="No"/>
    <m/>
    <m/>
    <m/>
    <d v="2025-07-25T09:00:00"/>
    <s v="ALBIN GEORGE"/>
    <s v="SMA1"/>
    <d v="2025-07-19T15:08:00"/>
    <s v="VIJAYAKUMAR ELUMALAI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7252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67254"/>
    <s v="SMA1"/>
    <x v="2"/>
    <m/>
    <m/>
    <m/>
    <s v="No"/>
    <m/>
    <m/>
    <m/>
    <d v="2025-07-25T09:00:00"/>
    <s v="ALBIN GEORGE"/>
    <s v="SMA1"/>
    <d v="2025-07-19T15:08:00"/>
    <s v="SATHIYARAJ S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67255"/>
    <s v="SMA1"/>
    <x v="2"/>
    <m/>
    <m/>
    <m/>
    <s v="No"/>
    <m/>
    <m/>
    <m/>
    <d v="2025-07-25T09:00:00"/>
    <s v="ALBIN GEORGE"/>
    <s v="SMA1"/>
    <d v="2025-07-19T15:08:00"/>
    <s v="SIVARANJINI S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67257"/>
    <s v="SMA1"/>
    <x v="2"/>
    <m/>
    <m/>
    <m/>
    <s v="No"/>
    <m/>
    <m/>
    <m/>
    <d v="2025-07-25T09:00:00"/>
    <s v="ALBIN GEORGE"/>
    <s v="SMA1"/>
    <d v="2025-07-19T15:08:00"/>
    <s v="SATHIYARAJ S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7260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134848"/>
    <s v="Krishnagiri"/>
    <s v="BRANCH MANAGER"/>
    <x v="36"/>
    <x v="8"/>
    <n v="7904271595"/>
    <s v="SOUTH ZONE"/>
    <n v="7295"/>
    <s v="TASK-267259"/>
    <s v="SMA1"/>
    <x v="2"/>
    <m/>
    <m/>
    <m/>
    <s v="No"/>
    <m/>
    <m/>
    <m/>
    <d v="2025-07-25T09:00:00"/>
    <s v="ALBIN GEORGE"/>
    <s v="SMA1"/>
    <d v="2025-07-19T15:08:00"/>
    <s v="SRINIVASAN MAARI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67261"/>
    <s v="SMA1"/>
    <x v="2"/>
    <m/>
    <m/>
    <m/>
    <s v="No"/>
    <m/>
    <m/>
    <m/>
    <d v="2025-07-25T09:00:00"/>
    <s v="ALBIN GEORGE"/>
    <s v="SMA1"/>
    <d v="2025-07-19T15:08:00"/>
    <s v="ARAVINDHAN"/>
    <m/>
    <d v="2025-07-25T00:00:00"/>
    <d v="1899-12-30T15:13:42"/>
  </r>
  <r>
    <n v="29999"/>
    <s v="Tirupattur"/>
    <s v="CUSTOMER SERVICE OFFICER"/>
    <x v="34"/>
    <x v="8"/>
    <n v="9943381262"/>
    <s v="SOUTH ZONE"/>
    <n v="7297"/>
    <s v="TASK-267263"/>
    <s v="SMA1"/>
    <x v="2"/>
    <m/>
    <m/>
    <m/>
    <s v="No"/>
    <m/>
    <m/>
    <m/>
    <d v="2025-07-25T09:00:00"/>
    <s v="ALBIN GEORGE"/>
    <s v="SMA1"/>
    <d v="2025-07-19T15:08:00"/>
    <s v="SATHIYARAJ S"/>
    <m/>
    <d v="2025-07-25T00:00:00"/>
    <d v="1899-12-30T15:13:42"/>
  </r>
  <r>
    <n v="130689"/>
    <s v="Mallur"/>
    <s v="CUSTOMER SERVICE OFFICER"/>
    <x v="36"/>
    <x v="8"/>
    <n v="9500367918"/>
    <s v="SOUTH ZONE"/>
    <n v="7079"/>
    <s v="TASK-267264"/>
    <s v="SMA1"/>
    <x v="2"/>
    <m/>
    <m/>
    <m/>
    <s v="No"/>
    <m/>
    <m/>
    <m/>
    <d v="2025-07-25T09:00:00"/>
    <s v="ALBIN GEORGE"/>
    <s v="SMA1"/>
    <d v="2025-07-19T15:08:00"/>
    <s v="SIVARANJINI S"/>
    <m/>
    <d v="2025-07-25T00:00:00"/>
    <d v="1899-12-30T15:13:42"/>
  </r>
  <r>
    <n v="133723"/>
    <s v="Hasthampatti"/>
    <s v="CUSTOMER SERVICE OFFICER"/>
    <x v="36"/>
    <x v="8"/>
    <n v="8754790791"/>
    <s v="SOUTH ZONE"/>
    <n v="1794"/>
    <s v="TASK-267267"/>
    <s v="SMA1"/>
    <x v="2"/>
    <m/>
    <m/>
    <m/>
    <s v="No"/>
    <m/>
    <m/>
    <m/>
    <d v="2025-07-25T09:00:00"/>
    <s v="ALBIN GEORGE"/>
    <s v="SMA1"/>
    <d v="2025-07-19T15:08:00"/>
    <s v="SURYA SELVAKUMAR"/>
    <m/>
    <d v="2025-07-25T00:00:00"/>
    <d v="1899-12-30T15:13:42"/>
  </r>
  <r>
    <n v="135689"/>
    <s v="Yercaud"/>
    <s v="CUSTOMER SERVICE OFFICER"/>
    <x v="36"/>
    <x v="8"/>
    <n v="9442960636"/>
    <s v="SOUTH ZONE"/>
    <n v="7441"/>
    <s v="TASK-267269"/>
    <s v="SMA1"/>
    <x v="2"/>
    <m/>
    <m/>
    <m/>
    <s v="No"/>
    <m/>
    <m/>
    <m/>
    <d v="2025-07-25T09:00:00"/>
    <s v="ALBIN GEORGE"/>
    <s v="SMA1"/>
    <d v="2025-07-19T15:08:00"/>
    <s v="SENTHILKUMAR P"/>
    <m/>
    <d v="2025-07-25T00:00:00"/>
    <d v="1899-12-30T15:13:42"/>
  </r>
  <r>
    <n v="132888"/>
    <s v="Tirupattur"/>
    <s v="CUSTOMER SERVICE OFFICER"/>
    <x v="34"/>
    <x v="8"/>
    <n v="9025128478"/>
    <s v="SOUTH ZONE"/>
    <n v="7297"/>
    <s v="TASK-267270"/>
    <s v="SMA1"/>
    <x v="2"/>
    <m/>
    <m/>
    <m/>
    <s v="No"/>
    <m/>
    <m/>
    <m/>
    <d v="2025-07-25T09:00:00"/>
    <s v="ALBIN GEORGE"/>
    <s v="SMA1"/>
    <d v="2025-07-19T15:08:00"/>
    <s v="VIJAY D"/>
    <m/>
    <d v="2025-07-25T00:00:00"/>
    <d v="1899-12-30T15:13:42"/>
  </r>
  <r>
    <n v="131853"/>
    <s v="Sivagiri"/>
    <s v="CUSTOMER SERVICE OFFICER"/>
    <x v="36"/>
    <x v="8"/>
    <n v="9037928078"/>
    <s v="SOUTH ZONE"/>
    <n v="7211"/>
    <s v="TASK-267271"/>
    <s v="SMA1"/>
    <x v="2"/>
    <m/>
    <m/>
    <m/>
    <s v="No"/>
    <m/>
    <m/>
    <m/>
    <d v="2025-07-25T09:00:00"/>
    <s v="ALBIN GEORGE"/>
    <s v="SMA1"/>
    <d v="2025-07-19T15:08:00"/>
    <s v="SUGANESHWARI V"/>
    <m/>
    <d v="2025-07-25T00:00:00"/>
    <d v="1899-12-30T15:13:42"/>
  </r>
  <r>
    <n v="136519"/>
    <s v="Hasthampatti"/>
    <s v="ASSISTANT BRANCH MANAGER"/>
    <x v="36"/>
    <x v="8"/>
    <n v="8248688084"/>
    <s v="SOUTH ZONE"/>
    <n v="1794"/>
    <s v="TASK-267272"/>
    <s v="SMA1"/>
    <x v="2"/>
    <m/>
    <m/>
    <m/>
    <s v="No"/>
    <m/>
    <m/>
    <m/>
    <d v="2025-07-25T09:00:00"/>
    <s v="ALBIN GEORGE"/>
    <s v="SMA1"/>
    <d v="2025-07-19T15:08:00"/>
    <s v="SATHISH C"/>
    <m/>
    <d v="2025-07-25T00:00:00"/>
    <d v="1899-12-30T15:13:42"/>
  </r>
  <r>
    <n v="130014"/>
    <s v="Tenkasi"/>
    <s v="CUSTOMER SERVICE OFFICER"/>
    <x v="35"/>
    <x v="8"/>
    <n v="9176161532"/>
    <s v="SOUTH ZONE"/>
    <n v="7244"/>
    <s v="TASK-267275"/>
    <s v="SMA1"/>
    <x v="2"/>
    <m/>
    <m/>
    <m/>
    <s v="No"/>
    <m/>
    <m/>
    <m/>
    <d v="2025-07-25T09:00:00"/>
    <s v="ALBIN GEORGE"/>
    <s v="SMA1"/>
    <d v="2025-07-19T15:08:00"/>
    <s v="MANIKANNAN A"/>
    <m/>
    <d v="2025-07-25T00:00:00"/>
    <d v="1899-12-30T15:13:42"/>
  </r>
  <r>
    <n v="133357"/>
    <s v="Tenkasi"/>
    <s v="CUSTOMER SERVICE OFFICER"/>
    <x v="35"/>
    <x v="8"/>
    <n v="8925694842"/>
    <s v="SOUTH ZONE"/>
    <n v="7244"/>
    <s v="TASK-267278"/>
    <s v="SMA1"/>
    <x v="2"/>
    <m/>
    <m/>
    <m/>
    <s v="No"/>
    <m/>
    <m/>
    <m/>
    <d v="2025-07-25T09:00:00"/>
    <s v="ALBIN GEORGE"/>
    <s v="SMA1"/>
    <d v="2025-07-19T15:08:00"/>
    <s v="NITHISHKUMAR (Deleted)"/>
    <m/>
    <d v="2025-07-25T00:00:00"/>
    <d v="1899-12-30T15:13:42"/>
  </r>
  <r>
    <n v="133357"/>
    <s v="Tenkasi"/>
    <s v="CUSTOMER SERVICE OFFICER"/>
    <x v="35"/>
    <x v="8"/>
    <n v="8925694842"/>
    <s v="SOUTH ZONE"/>
    <n v="7244"/>
    <s v="TASK-267279"/>
    <s v="SMA1"/>
    <x v="2"/>
    <m/>
    <m/>
    <m/>
    <s v="No"/>
    <m/>
    <m/>
    <m/>
    <d v="2025-07-25T09:00:00"/>
    <s v="ALBIN GEORGE"/>
    <s v="SMA1"/>
    <d v="2025-07-19T15:08:00"/>
    <s v="NITHISHKUMAR (Deleted)"/>
    <m/>
    <d v="2025-07-25T00:00:00"/>
    <d v="1899-12-30T15:13:42"/>
  </r>
  <r>
    <n v="133982"/>
    <s v="Tenkasi"/>
    <s v="CUSTOMER SERVICE OFFICER"/>
    <x v="35"/>
    <x v="8"/>
    <n v="9952384741"/>
    <s v="SOUTH ZONE"/>
    <n v="7244"/>
    <s v="TASK-267280"/>
    <s v="SMA1"/>
    <x v="2"/>
    <m/>
    <m/>
    <m/>
    <s v="No"/>
    <m/>
    <m/>
    <m/>
    <d v="2025-07-25T09:00:00"/>
    <s v="ALBIN GEORGE"/>
    <s v="SMA1"/>
    <d v="2025-07-19T15:08:00"/>
    <s v="MEHARAJA"/>
    <m/>
    <d v="2025-07-25T00:00:00"/>
    <d v="1899-12-30T15:13:42"/>
  </r>
  <r>
    <n v="133357"/>
    <s v="Tenkasi"/>
    <s v="CUSTOMER SERVICE OFFICER"/>
    <x v="35"/>
    <x v="8"/>
    <n v="8925694842"/>
    <s v="SOUTH ZONE"/>
    <n v="7244"/>
    <s v="TASK-267281"/>
    <s v="SMA1"/>
    <x v="2"/>
    <m/>
    <m/>
    <m/>
    <s v="No"/>
    <m/>
    <m/>
    <m/>
    <d v="2025-07-25T09:00:00"/>
    <s v="ALBIN GEORGE"/>
    <s v="SMA1"/>
    <d v="2025-07-19T15:08:00"/>
    <s v="NITHISHKUMAR (Deleted)"/>
    <m/>
    <d v="2025-07-25T00:00:00"/>
    <d v="1899-12-30T15:13:42"/>
  </r>
  <r>
    <n v="133357"/>
    <s v="Tenkasi"/>
    <s v="CUSTOMER SERVICE OFFICER"/>
    <x v="35"/>
    <x v="8"/>
    <n v="8925694842"/>
    <s v="SOUTH ZONE"/>
    <n v="7244"/>
    <s v="TASK-267283"/>
    <s v="SMA1"/>
    <x v="2"/>
    <m/>
    <m/>
    <m/>
    <s v="No"/>
    <m/>
    <m/>
    <m/>
    <d v="2025-07-25T09:00:00"/>
    <s v="ALBIN GEORGE"/>
    <s v="SMA1"/>
    <d v="2025-07-19T15:08:00"/>
    <s v="NITHISHKUMAR (Deleted)"/>
    <m/>
    <d v="2025-07-25T00:00:00"/>
    <d v="1899-12-30T15:13:42"/>
  </r>
  <r>
    <n v="133357"/>
    <s v="Tenkasi"/>
    <s v="CUSTOMER SERVICE OFFICER"/>
    <x v="35"/>
    <x v="8"/>
    <n v="8925694842"/>
    <s v="SOUTH ZONE"/>
    <n v="7244"/>
    <s v="TASK-267284"/>
    <s v="SMA1"/>
    <x v="2"/>
    <m/>
    <m/>
    <m/>
    <s v="No"/>
    <m/>
    <m/>
    <m/>
    <d v="2025-07-25T09:00:00"/>
    <s v="ALBIN GEORGE"/>
    <s v="SMA1"/>
    <d v="2025-07-19T15:08:00"/>
    <s v="NITHISHKUMAR (Deleted)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67287"/>
    <s v="SMA1"/>
    <x v="2"/>
    <m/>
    <m/>
    <m/>
    <s v="No"/>
    <m/>
    <m/>
    <m/>
    <d v="2025-07-25T09:00:00"/>
    <s v="ALBIN GEORGE"/>
    <s v="SMA1"/>
    <d v="2025-07-19T15:08:00"/>
    <s v="VISHAL KONDIBA SOMVANSHI"/>
    <m/>
    <d v="2025-07-25T00:00:00"/>
    <d v="1899-12-30T15:13:42"/>
  </r>
  <r>
    <n v="135462"/>
    <s v="Chakur"/>
    <s v="CUSTOMER SERVICE OFFICER"/>
    <x v="1"/>
    <x v="1"/>
    <n v="7263063829"/>
    <s v="WESTERN ZONE"/>
    <n v="7233"/>
    <s v="TASK-267288"/>
    <s v="SMA1"/>
    <x v="2"/>
    <m/>
    <m/>
    <m/>
    <s v="No"/>
    <m/>
    <m/>
    <m/>
    <d v="2025-07-25T09:00:00"/>
    <s v="ALBIN GEORGE"/>
    <s v="SMA1"/>
    <d v="2025-07-19T15:08:00"/>
    <s v="VISHAL KONDIBA SOMVANSHI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7291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7293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28518"/>
    <s v="Yercaud"/>
    <s v="CUSTOMER SERVICE OFFICER"/>
    <x v="36"/>
    <x v="8"/>
    <n v="8248238917"/>
    <s v="SOUTH ZONE"/>
    <n v="7441"/>
    <s v="TASK-267294"/>
    <s v="SMA1"/>
    <x v="2"/>
    <m/>
    <m/>
    <m/>
    <s v="No"/>
    <m/>
    <m/>
    <m/>
    <d v="2025-07-25T09:00:00"/>
    <s v="ALBIN GEORGE"/>
    <s v="SMA1"/>
    <d v="2025-07-19T15:08:00"/>
    <s v="MOGANRAJ CHANDRAN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7296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6423"/>
    <s v="Gudiyatham"/>
    <s v="CUSTOMER SERVICE OFFICER"/>
    <x v="34"/>
    <x v="8"/>
    <n v="6383290379"/>
    <s v="SOUTH ZONE"/>
    <n v="7068"/>
    <s v="TASK-267297"/>
    <s v="SMA1"/>
    <x v="2"/>
    <m/>
    <m/>
    <m/>
    <s v="No"/>
    <m/>
    <m/>
    <m/>
    <d v="2025-07-25T09:00:00"/>
    <s v="ALBIN GEORGE"/>
    <s v="SMA1"/>
    <d v="2025-07-19T15:08:00"/>
    <s v="KUMARESAN KUMARASAMY"/>
    <m/>
    <d v="2025-07-25T00:00:00"/>
    <d v="1899-12-30T15:13:42"/>
  </r>
  <r>
    <n v="136423"/>
    <s v="Gudiyatham"/>
    <s v="CUSTOMER SERVICE OFFICER"/>
    <x v="34"/>
    <x v="8"/>
    <n v="6383290379"/>
    <s v="SOUTH ZONE"/>
    <n v="7068"/>
    <s v="TASK-267298"/>
    <s v="SMA1"/>
    <x v="2"/>
    <m/>
    <m/>
    <m/>
    <s v="No"/>
    <m/>
    <m/>
    <m/>
    <d v="2025-07-25T09:00:00"/>
    <s v="ALBIN GEORGE"/>
    <s v="SMA1"/>
    <d v="2025-07-19T15:08:00"/>
    <s v="KUMARESAN KUMARASAMY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7301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7303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7304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7305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7307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1381"/>
    <s v="Thirupuvanam"/>
    <s v="CUSTOMER SERVICE OFFICER"/>
    <x v="35"/>
    <x v="8"/>
    <n v="9600746005"/>
    <s v="SOUTH ZONE"/>
    <n v="7084"/>
    <s v="TASK-267308"/>
    <s v="SMA1"/>
    <x v="2"/>
    <m/>
    <m/>
    <m/>
    <s v="No"/>
    <m/>
    <m/>
    <m/>
    <d v="2025-07-25T09:00:00"/>
    <s v="ALBIN GEORGE"/>
    <s v="SMA1"/>
    <d v="2025-07-19T15:08:00"/>
    <s v="SUDHARSAN R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7309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7310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67316"/>
    <s v="SMA1"/>
    <x v="2"/>
    <m/>
    <m/>
    <m/>
    <s v="No"/>
    <m/>
    <m/>
    <m/>
    <d v="2025-07-25T09:00:00"/>
    <s v="ALBIN GEORGE"/>
    <s v="SMA1"/>
    <d v="2025-07-19T15:08:00"/>
    <s v="ARUN KUMAR M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7317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7319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7320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7322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7323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7327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7329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3660"/>
    <s v="Kallakurichi"/>
    <s v="BRANCH MANAGER"/>
    <x v="40"/>
    <x v="8"/>
    <n v="9037980923"/>
    <s v="SOUTH ZONE"/>
    <n v="7076"/>
    <s v="TASK-267331"/>
    <s v="SMA1"/>
    <x v="2"/>
    <m/>
    <m/>
    <m/>
    <s v="No"/>
    <m/>
    <m/>
    <m/>
    <d v="2025-07-25T09:00:00"/>
    <s v="ALBIN GEORGE"/>
    <s v="SMA1"/>
    <d v="2025-07-19T15:08:00"/>
    <s v="BHARATHIRAJA PAVUN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7332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7333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7334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7335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3587"/>
    <s v="Villianur"/>
    <s v="CUSTOMER SERVICE OFFICER"/>
    <x v="40"/>
    <x v="8"/>
    <n v="8056501388"/>
    <s v="SOUTH ZONE"/>
    <n v="1792"/>
    <s v="TASK-267337"/>
    <s v="SMA1"/>
    <x v="2"/>
    <m/>
    <m/>
    <m/>
    <s v="No"/>
    <m/>
    <m/>
    <m/>
    <d v="2025-07-25T09:00:00"/>
    <s v="ALBIN GEORGE"/>
    <s v="SMA1"/>
    <d v="2025-07-19T15:08:00"/>
    <s v="HARIPRIYA KANN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7336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7340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7341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7343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133603"/>
    <s v="Walajapet"/>
    <s v="CUSTOMER SERVICE OFFICER"/>
    <x v="34"/>
    <x v="8"/>
    <n v="6369611238"/>
    <s v="SOUTH ZONE"/>
    <n v="7075"/>
    <s v="TASK-267345"/>
    <s v="SMA1"/>
    <x v="2"/>
    <m/>
    <m/>
    <m/>
    <s v="No"/>
    <m/>
    <m/>
    <m/>
    <d v="2025-07-25T09:00:00"/>
    <s v="ALBIN GEORGE"/>
    <s v="SMA1"/>
    <d v="2025-07-19T15:08:00"/>
    <s v="SRINATH M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7349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6429"/>
    <s v="Gudiyatham"/>
    <s v="CUSTOMER SERVICE OFFICER"/>
    <x v="34"/>
    <x v="8"/>
    <n v="8110865778"/>
    <s v="SOUTH ZONE"/>
    <n v="7068"/>
    <s v="TASK-267348"/>
    <s v="SMA1"/>
    <x v="2"/>
    <m/>
    <m/>
    <m/>
    <s v="No"/>
    <m/>
    <m/>
    <m/>
    <d v="2025-07-25T09:00:00"/>
    <s v="ALBIN GEORGE"/>
    <s v="SMA1"/>
    <d v="2025-07-19T15:08:00"/>
    <s v="SARASWATHI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7352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7353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7354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7355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7356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7358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7357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6423"/>
    <s v="Gudiyatham"/>
    <s v="CUSTOMER SERVICE OFFICER"/>
    <x v="34"/>
    <x v="8"/>
    <n v="6383290379"/>
    <s v="SOUTH ZONE"/>
    <n v="7068"/>
    <s v="TASK-267359"/>
    <s v="SMA1"/>
    <x v="2"/>
    <m/>
    <m/>
    <m/>
    <s v="No"/>
    <m/>
    <m/>
    <m/>
    <d v="2025-07-25T09:00:00"/>
    <s v="ALBIN GEORGE"/>
    <s v="SMA1"/>
    <d v="2025-07-19T15:08:00"/>
    <s v="KUMARESAN KUMARASAMY"/>
    <m/>
    <d v="2025-07-25T00:00:00"/>
    <d v="1899-12-30T15:13:42"/>
  </r>
  <r>
    <n v="136301"/>
    <s v="Vandavasi"/>
    <s v="CUSTOMER SERVICE OFFICER"/>
    <x v="34"/>
    <x v="8"/>
    <n v="9790179428"/>
    <s v="SOUTH ZONE"/>
    <n v="7047"/>
    <s v="TASK-267360"/>
    <s v="SMA1"/>
    <x v="2"/>
    <m/>
    <m/>
    <m/>
    <s v="No"/>
    <m/>
    <m/>
    <m/>
    <d v="2025-07-25T09:00:00"/>
    <s v="ALBIN GEORGE"/>
    <s v="SMA1"/>
    <d v="2025-07-19T15:08:00"/>
    <s v="KARTHICK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7362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7363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5674"/>
    <s v="Villianur"/>
    <s v="CUSTOMER SERVICE OFFICER"/>
    <x v="40"/>
    <x v="8"/>
    <n v="9003301914"/>
    <s v="SOUTH ZONE"/>
    <n v="1792"/>
    <s v="TASK-267368"/>
    <s v="SMA1"/>
    <x v="2"/>
    <m/>
    <m/>
    <m/>
    <s v="No"/>
    <m/>
    <m/>
    <m/>
    <d v="2025-07-25T09:00:00"/>
    <s v="ALBIN GEORGE"/>
    <s v="SMA1"/>
    <d v="2025-07-19T15:08:00"/>
    <s v="KARUNAKARAN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7370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4123"/>
    <s v="Sendamangalam"/>
    <s v="BRANCH MANAGER"/>
    <x v="36"/>
    <x v="8"/>
    <n v="9597358231"/>
    <s v="SOUTH ZONE"/>
    <n v="7461"/>
    <s v="TASK-267375"/>
    <s v="SMA1"/>
    <x v="2"/>
    <m/>
    <m/>
    <m/>
    <s v="No"/>
    <m/>
    <m/>
    <m/>
    <d v="2025-07-25T09:00:00"/>
    <s v="ALBIN GEORGE"/>
    <s v="SMA1"/>
    <d v="2025-07-19T15:08:00"/>
    <s v="SANTHOSHKUMAR S (Deleted)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7386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7399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7405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7428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4123"/>
    <s v="Sendamangalam"/>
    <s v="BRANCH MANAGER"/>
    <x v="36"/>
    <x v="8"/>
    <n v="9597358231"/>
    <s v="SOUTH ZONE"/>
    <n v="7461"/>
    <s v="TASK-267433"/>
    <s v="SMA1"/>
    <x v="2"/>
    <m/>
    <m/>
    <m/>
    <s v="No"/>
    <m/>
    <m/>
    <m/>
    <d v="2025-07-25T09:00:00"/>
    <s v="ALBIN GEORGE"/>
    <s v="SMA1"/>
    <d v="2025-07-19T15:08:00"/>
    <s v="SANTHOSHKUMAR S (Deleted)"/>
    <m/>
    <d v="2025-07-25T00:00:00"/>
    <d v="1899-12-30T15:13:42"/>
  </r>
  <r>
    <n v="134123"/>
    <s v="Sendamangalam"/>
    <s v="BRANCH MANAGER"/>
    <x v="36"/>
    <x v="8"/>
    <n v="9597358231"/>
    <s v="SOUTH ZONE"/>
    <n v="7461"/>
    <s v="TASK-267434"/>
    <s v="SMA1"/>
    <x v="2"/>
    <m/>
    <m/>
    <m/>
    <s v="No"/>
    <m/>
    <m/>
    <m/>
    <d v="2025-07-25T09:00:00"/>
    <s v="ALBIN GEORGE"/>
    <s v="SMA1"/>
    <d v="2025-07-19T15:08:00"/>
    <s v="SANTHOSHKUMAR S (Deleted)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7439"/>
    <s v="SMA1"/>
    <x v="2"/>
    <m/>
    <m/>
    <m/>
    <s v="No"/>
    <m/>
    <m/>
    <m/>
    <d v="2025-07-25T09:00:00"/>
    <s v="ALBIN GEORGE"/>
    <s v="SMA1"/>
    <d v="2025-07-19T15:08:00"/>
    <s v="SRIGANESH NADARAJAN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7438"/>
    <s v="SMA1"/>
    <x v="2"/>
    <m/>
    <m/>
    <m/>
    <s v="No"/>
    <m/>
    <m/>
    <m/>
    <d v="2025-07-25T09:00:00"/>
    <s v="ALBIN GEORGE"/>
    <s v="SMA1"/>
    <d v="2025-07-19T15:08:00"/>
    <s v="SRIGANESH NADARAJAN"/>
    <m/>
    <d v="2025-07-25T00:00:00"/>
    <d v="1899-12-30T15:13:42"/>
  </r>
  <r>
    <n v="136297"/>
    <s v="Thoothukudi"/>
    <s v="CUSTOMER SERVICE OFFICER"/>
    <x v="14"/>
    <x v="8"/>
    <m/>
    <s v="SOUTH ZONE"/>
    <n v="1795"/>
    <s v="TASK-267440"/>
    <s v="SMA1"/>
    <x v="2"/>
    <m/>
    <m/>
    <m/>
    <s v="No"/>
    <m/>
    <m/>
    <m/>
    <d v="2025-07-25T09:00:00"/>
    <s v="ALBIN GEORGE"/>
    <s v="SMA1"/>
    <d v="2025-07-19T15:08:00"/>
    <s v="Ramana Rajesh E"/>
    <m/>
    <d v="2025-07-25T00:00:00"/>
    <d v="1899-12-30T15:13:42"/>
  </r>
  <r>
    <n v="135824"/>
    <s v="Cuddalore Old Town"/>
    <s v="CUSTOMER SERVICE OFFICER"/>
    <x v="40"/>
    <x v="8"/>
    <n v="9080359471"/>
    <s v="SOUTH ZONE"/>
    <n v="1793"/>
    <s v="TASK-267442"/>
    <s v="SMA1"/>
    <x v="2"/>
    <m/>
    <m/>
    <m/>
    <s v="No"/>
    <m/>
    <m/>
    <m/>
    <d v="2025-07-25T09:00:00"/>
    <s v="ALBIN GEORGE"/>
    <s v="SMA1"/>
    <d v="2025-07-19T15:08:00"/>
    <s v="REGINA KALIYAN"/>
    <m/>
    <d v="2025-07-25T00:00:00"/>
    <d v="1899-12-30T15:13:42"/>
  </r>
  <r>
    <n v="135824"/>
    <s v="Cuddalore Old Town"/>
    <s v="CUSTOMER SERVICE OFFICER"/>
    <x v="40"/>
    <x v="8"/>
    <n v="9080359471"/>
    <s v="SOUTH ZONE"/>
    <n v="1793"/>
    <s v="TASK-267444"/>
    <s v="SMA1"/>
    <x v="2"/>
    <m/>
    <m/>
    <m/>
    <s v="No"/>
    <m/>
    <m/>
    <m/>
    <d v="2025-07-25T09:00:00"/>
    <s v="ALBIN GEORGE"/>
    <s v="SMA1"/>
    <d v="2025-07-19T15:08:00"/>
    <s v="REGINA KALIYAN"/>
    <m/>
    <d v="2025-07-25T00:00:00"/>
    <d v="1899-12-30T15:13:42"/>
  </r>
  <r>
    <n v="136297"/>
    <s v="Thoothukudi"/>
    <s v="CUSTOMER SERVICE OFFICER"/>
    <x v="14"/>
    <x v="8"/>
    <m/>
    <s v="SOUTH ZONE"/>
    <n v="1795"/>
    <s v="TASK-267451"/>
    <s v="SMA1"/>
    <x v="2"/>
    <m/>
    <m/>
    <m/>
    <s v="No"/>
    <m/>
    <m/>
    <m/>
    <d v="2025-07-25T09:00:00"/>
    <s v="ALBIN GEORGE"/>
    <s v="SMA1"/>
    <d v="2025-07-19T15:08:00"/>
    <s v="Ramana Rajesh E"/>
    <m/>
    <d v="2025-07-25T00:00:00"/>
    <d v="1899-12-30T15:13:42"/>
  </r>
  <r>
    <n v="134112"/>
    <s v="Nallampalli"/>
    <s v="ABM - BRANCH IN CHARGE"/>
    <x v="36"/>
    <x v="8"/>
    <n v="9025151521"/>
    <s v="SOUTH ZONE"/>
    <n v="7462"/>
    <s v="TASK-267460"/>
    <s v="SMA1"/>
    <x v="2"/>
    <m/>
    <m/>
    <m/>
    <s v="No"/>
    <m/>
    <m/>
    <m/>
    <d v="2025-07-25T09:00:00"/>
    <s v="ALBIN GEORGE"/>
    <s v="SMA1"/>
    <d v="2025-07-19T15:08:00"/>
    <s v="JAYASEELAN S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7467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7469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7471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25988"/>
    <s v="Kollamcode"/>
    <s v="CUSTOMER SERVICE OFFICER"/>
    <x v="14"/>
    <x v="8"/>
    <n v="6382939808"/>
    <s v="SOUTH ZONE"/>
    <n v="7006"/>
    <s v="TASK-267476"/>
    <s v="SMA1"/>
    <x v="2"/>
    <m/>
    <m/>
    <m/>
    <s v="No"/>
    <m/>
    <m/>
    <m/>
    <d v="2025-07-25T09:00:00"/>
    <s v="ALBIN GEORGE"/>
    <s v="SMA1"/>
    <d v="2025-07-19T15:08:00"/>
    <s v="NANDHU R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7482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7481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7483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7484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7485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135880"/>
    <s v="Chidambaram"/>
    <s v="CUSTOMER SERVICE OFFICER"/>
    <x v="40"/>
    <x v="8"/>
    <n v="6379849851"/>
    <s v="SOUTH ZONE"/>
    <n v="7046"/>
    <s v="TASK-267486"/>
    <s v="SMA1"/>
    <x v="2"/>
    <m/>
    <m/>
    <m/>
    <s v="No"/>
    <m/>
    <m/>
    <m/>
    <d v="2025-07-25T09:00:00"/>
    <s v="ALBIN GEORGE"/>
    <s v="SMA1"/>
    <d v="2025-07-19T15:08:00"/>
    <s v="KANNAN KARTHIKEYAN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67487"/>
    <s v="SMA1"/>
    <x v="2"/>
    <m/>
    <m/>
    <m/>
    <s v="No"/>
    <m/>
    <m/>
    <m/>
    <d v="2025-07-25T09:00:00"/>
    <s v="ALBIN GEORGE"/>
    <s v="SMA1"/>
    <d v="2025-07-19T15:08:00"/>
    <s v="RAVINDHIRAN R"/>
    <m/>
    <d v="2025-07-25T00:00:00"/>
    <d v="1899-12-30T15:13:42"/>
  </r>
  <r>
    <n v="28650"/>
    <s v="Chidambaram"/>
    <s v="CUSTOMER SERVICE OFFICER"/>
    <x v="40"/>
    <x v="8"/>
    <n v="8637640964"/>
    <s v="SOUTH ZONE"/>
    <n v="7046"/>
    <s v="TASK-267488"/>
    <s v="SMA1"/>
    <x v="2"/>
    <m/>
    <m/>
    <m/>
    <s v="No"/>
    <m/>
    <m/>
    <m/>
    <d v="2025-07-25T09:00:00"/>
    <s v="ALBIN GEORGE"/>
    <s v="SMA1"/>
    <d v="2025-07-19T15:08:00"/>
    <s v="KAJIRATHAN KANDHAVEL"/>
    <m/>
    <d v="2025-07-25T00:00:00"/>
    <d v="1899-12-30T15:13:42"/>
  </r>
  <r>
    <n v="134308"/>
    <s v="Kattumannarkovil"/>
    <s v="CUSTOMER SERVICE OFFICER"/>
    <x v="40"/>
    <x v="8"/>
    <n v="9037979234"/>
    <s v="SOUTH ZONE"/>
    <n v="7048"/>
    <s v="TASK-267491"/>
    <s v="SMA1"/>
    <x v="2"/>
    <m/>
    <m/>
    <m/>
    <s v="No"/>
    <m/>
    <m/>
    <m/>
    <d v="2025-07-25T09:00:00"/>
    <s v="ALBIN GEORGE"/>
    <s v="SMA1"/>
    <d v="2025-07-19T15:08:00"/>
    <s v="KALAIVENTHAN T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7490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9396"/>
    <s v="Chengam"/>
    <s v="ABM - MSME"/>
    <x v="34"/>
    <x v="8"/>
    <n v="9288013832"/>
    <s v="SOUTH ZONE"/>
    <n v="7290"/>
    <s v="TASK-267493"/>
    <s v="SMA1"/>
    <x v="2"/>
    <m/>
    <m/>
    <m/>
    <s v="No"/>
    <m/>
    <m/>
    <m/>
    <d v="2025-07-25T09:00:00"/>
    <s v="ALBIN GEORGE"/>
    <s v="SMA1"/>
    <d v="2025-07-19T15:08:00"/>
    <s v="VIGNESH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7492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19396"/>
    <s v="Chengam"/>
    <s v="ABM - MSME"/>
    <x v="34"/>
    <x v="8"/>
    <n v="9288013832"/>
    <s v="SOUTH ZONE"/>
    <n v="7290"/>
    <s v="TASK-267494"/>
    <s v="SMA1"/>
    <x v="2"/>
    <m/>
    <m/>
    <m/>
    <s v="No"/>
    <m/>
    <m/>
    <m/>
    <d v="2025-07-25T09:00:00"/>
    <s v="ALBIN GEORGE"/>
    <s v="SMA1"/>
    <d v="2025-07-19T15:08:00"/>
    <s v="VIGNESH"/>
    <m/>
    <d v="2025-07-25T00:00:00"/>
    <d v="1899-12-30T15:13:42"/>
  </r>
  <r>
    <n v="26994"/>
    <s v="Sankarapuram"/>
    <s v="CUSTOMER SERVICE OFFICER"/>
    <x v="40"/>
    <x v="8"/>
    <m/>
    <s v="SOUTH ZONE"/>
    <n v="7035"/>
    <s v="TASK-267497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7499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4967"/>
    <s v="Villianur"/>
    <s v="ASSISTANT BRANCH MANAGER"/>
    <x v="40"/>
    <x v="8"/>
    <n v="9585368571"/>
    <s v="SOUTH ZONE"/>
    <n v="1792"/>
    <s v="TASK-267502"/>
    <s v="SMA1"/>
    <x v="2"/>
    <m/>
    <m/>
    <m/>
    <s v="No"/>
    <m/>
    <m/>
    <m/>
    <d v="2025-07-25T09:00:00"/>
    <s v="ALBIN GEORGE"/>
    <s v="SMA1"/>
    <d v="2025-07-19T15:08:00"/>
    <s v="ANANDHAGURU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7504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7508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6013"/>
    <s v="Walajapet"/>
    <s v="CUSTOMER SERVICE OFFICER"/>
    <x v="34"/>
    <x v="8"/>
    <n v="6369542427"/>
    <s v="SOUTH ZONE"/>
    <n v="7075"/>
    <s v="TASK-267509"/>
    <s v="SMA1"/>
    <x v="2"/>
    <m/>
    <m/>
    <m/>
    <s v="No"/>
    <m/>
    <m/>
    <m/>
    <d v="2025-07-25T09:00:00"/>
    <s v="ALBIN GEORGE"/>
    <s v="SMA1"/>
    <d v="2025-07-19T15:08:00"/>
    <s v="SURYA S"/>
    <m/>
    <d v="2025-07-25T00:00:00"/>
    <d v="1899-12-30T15:13:42"/>
  </r>
  <r>
    <n v="27186"/>
    <s v="Walajapet"/>
    <s v="CUSTOMER SERVICE OFFICER"/>
    <x v="34"/>
    <x v="8"/>
    <n v="9789844100"/>
    <s v="SOUTH ZONE"/>
    <n v="7075"/>
    <s v="TASK-267510"/>
    <s v="SMA1"/>
    <x v="2"/>
    <m/>
    <m/>
    <m/>
    <s v="No"/>
    <m/>
    <m/>
    <m/>
    <d v="2025-07-25T09:00:00"/>
    <s v="ALBIN GEORGE"/>
    <s v="SMA1"/>
    <d v="2025-07-19T15:08:00"/>
    <s v="JOSHUASAMVEL"/>
    <m/>
    <d v="2025-07-25T00:00:00"/>
    <d v="1899-12-30T15:13:42"/>
  </r>
  <r>
    <n v="135533"/>
    <s v="Walajapet"/>
    <s v="CUSTOMER SERVICE OFFICER"/>
    <x v="34"/>
    <x v="8"/>
    <n v="8270612764"/>
    <s v="SOUTH ZONE"/>
    <n v="7075"/>
    <s v="TASK-267511"/>
    <s v="SMA1"/>
    <x v="2"/>
    <m/>
    <m/>
    <m/>
    <s v="No"/>
    <m/>
    <m/>
    <m/>
    <d v="2025-07-25T09:00:00"/>
    <s v="ALBIN GEORGE"/>
    <s v="SMA1"/>
    <d v="2025-07-19T15:08:00"/>
    <s v="AJAI D"/>
    <m/>
    <d v="2025-07-25T00:00:00"/>
    <d v="1899-12-30T15:13:42"/>
  </r>
  <r>
    <n v="136423"/>
    <s v="Gudiyatham"/>
    <s v="CUSTOMER SERVICE OFFICER"/>
    <x v="34"/>
    <x v="8"/>
    <n v="6383290379"/>
    <s v="SOUTH ZONE"/>
    <n v="7068"/>
    <s v="TASK-267512"/>
    <s v="SMA1"/>
    <x v="2"/>
    <m/>
    <m/>
    <m/>
    <s v="No"/>
    <m/>
    <m/>
    <m/>
    <d v="2025-07-25T09:00:00"/>
    <s v="ALBIN GEORGE"/>
    <s v="SMA1"/>
    <d v="2025-07-19T15:08:00"/>
    <s v="KUMARESAN KUMARASAMY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7513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6133"/>
    <s v="Jintur"/>
    <s v="CUSTOMER SERVICE OFFICER"/>
    <x v="7"/>
    <x v="0"/>
    <n v="7020120670"/>
    <s v="WESTERN ZONE"/>
    <n v="1781"/>
    <s v="TASK-267515"/>
    <s v="SMA1"/>
    <x v="2"/>
    <m/>
    <m/>
    <m/>
    <s v="No"/>
    <m/>
    <m/>
    <m/>
    <d v="2025-07-25T09:00:00"/>
    <s v="ALBIN GEORGE"/>
    <s v="SMA1"/>
    <d v="2025-07-19T15:08:00"/>
    <s v="MANGESH WAMANRAO GADEKAR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67524"/>
    <s v="SMA1"/>
    <x v="2"/>
    <m/>
    <m/>
    <m/>
    <s v="No"/>
    <m/>
    <m/>
    <m/>
    <d v="2025-07-25T09:00:00"/>
    <s v="ALBIN GEORGE"/>
    <s v="SMA1"/>
    <d v="2025-07-19T15:08:00"/>
    <s v="SHUBHAM BABAN BULAKHE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7526"/>
    <s v="SMA1"/>
    <x v="2"/>
    <m/>
    <m/>
    <m/>
    <s v="No"/>
    <m/>
    <m/>
    <m/>
    <d v="2025-07-25T09:00:00"/>
    <s v="ALBIN GEORGE"/>
    <s v="SMA1"/>
    <d v="2025-07-19T15:08:00"/>
    <s v="VIKRANT BHARAT DUTHADE"/>
    <m/>
    <d v="2025-07-25T00:00:00"/>
    <d v="1899-12-30T15:13:42"/>
  </r>
  <r>
    <n v="133836"/>
    <s v="Shirur"/>
    <s v="CUSTOMER SERVICE OFFICER"/>
    <x v="30"/>
    <x v="5"/>
    <n v="9730875778"/>
    <s v="WESTERN ZONE"/>
    <n v="7171"/>
    <s v="TASK-267528"/>
    <s v="SMA1"/>
    <x v="2"/>
    <m/>
    <m/>
    <m/>
    <s v="No"/>
    <m/>
    <m/>
    <m/>
    <d v="2025-07-25T09:00:00"/>
    <s v="ALBIN GEORGE"/>
    <s v="SMA1"/>
    <d v="2025-07-19T15:08:00"/>
    <s v="REKHA PARSHURAM KALKAPURE (Deleted)"/>
    <m/>
    <d v="2025-07-25T00:00:00"/>
    <d v="1899-12-30T15:13:42"/>
  </r>
  <r>
    <n v="134097"/>
    <s v="Loha"/>
    <s v="CUSTOMER SERVICE OFFICER"/>
    <x v="0"/>
    <x v="0"/>
    <n v="8380918708"/>
    <s v="WESTERN ZONE"/>
    <n v="7236"/>
    <s v="TASK-267529"/>
    <s v="SMA1"/>
    <x v="2"/>
    <m/>
    <m/>
    <m/>
    <s v="No"/>
    <m/>
    <m/>
    <m/>
    <d v="2025-07-25T09:00:00"/>
    <s v="ALBIN GEORGE"/>
    <s v="SMA1"/>
    <d v="2025-07-19T15:08:00"/>
    <s v="VIJAYKUMAR CHAMPATI SONTAKKE"/>
    <m/>
    <d v="2025-07-25T00:00:00"/>
    <d v="1899-12-30T15:13:42"/>
  </r>
  <r>
    <n v="23745"/>
    <s v="Kollamcode"/>
    <s v="CUSTOMER SERVICE OFFICER"/>
    <x v="14"/>
    <x v="8"/>
    <n v="9384131827"/>
    <s v="SOUTH ZONE"/>
    <n v="7006"/>
    <s v="TASK-267530"/>
    <s v="SMA1"/>
    <x v="2"/>
    <m/>
    <m/>
    <m/>
    <s v="No"/>
    <m/>
    <m/>
    <m/>
    <d v="2025-07-25T09:00:00"/>
    <s v="ALBIN GEORGE"/>
    <s v="SMA1"/>
    <d v="2025-07-19T15:08:00"/>
    <s v="SHYJU SHAM SAMPASIVAM"/>
    <m/>
    <d v="2025-07-25T00:00:00"/>
    <d v="1899-12-30T15:13:42"/>
  </r>
  <r>
    <n v="136300"/>
    <s v="Kattumannarkovil"/>
    <s v="CUSTOMER SERVICE OFFICER"/>
    <x v="40"/>
    <x v="8"/>
    <n v="7397075956"/>
    <s v="SOUTH ZONE"/>
    <n v="7048"/>
    <s v="TASK-267538"/>
    <s v="SMA1"/>
    <x v="2"/>
    <m/>
    <m/>
    <m/>
    <s v="No"/>
    <m/>
    <m/>
    <m/>
    <d v="2025-07-25T09:00:00"/>
    <s v="ALBIN GEORGE"/>
    <s v="SMA1"/>
    <d v="2025-07-19T15:08:00"/>
    <s v="Arul Selvan"/>
    <m/>
    <d v="2025-07-25T00:00:00"/>
    <d v="1899-12-30T15:13:42"/>
  </r>
  <r>
    <n v="136291"/>
    <s v="Chengam"/>
    <s v="CUSTOMER SERVICE OFFICER"/>
    <x v="34"/>
    <x v="8"/>
    <n v="8270799606"/>
    <s v="SOUTH ZONE"/>
    <n v="7290"/>
    <s v="TASK-267542"/>
    <s v="SMA1"/>
    <x v="2"/>
    <m/>
    <m/>
    <m/>
    <s v="No"/>
    <m/>
    <m/>
    <m/>
    <d v="2025-07-25T09:00:00"/>
    <s v="ALBIN GEORGE"/>
    <s v="SMA1"/>
    <d v="2025-07-19T15:08:00"/>
    <s v="DHANUSH S"/>
    <m/>
    <d v="2025-07-25T00:00:00"/>
    <d v="1899-12-30T15:13:42"/>
  </r>
  <r>
    <n v="134804"/>
    <s v="Chengam"/>
    <s v="CUSTOMER SERVICE OFFICER"/>
    <x v="34"/>
    <x v="8"/>
    <n v="9843192382"/>
    <s v="SOUTH ZONE"/>
    <n v="7290"/>
    <s v="TASK-267543"/>
    <s v="SMA1"/>
    <x v="2"/>
    <m/>
    <m/>
    <m/>
    <s v="No"/>
    <m/>
    <m/>
    <m/>
    <d v="2025-07-25T09:00:00"/>
    <s v="ALBIN GEORGE"/>
    <s v="SMA1"/>
    <d v="2025-07-19T15:08:00"/>
    <s v="SURESHKUMAR"/>
    <m/>
    <d v="2025-07-25T00:00:00"/>
    <d v="1899-12-30T15:13:42"/>
  </r>
  <r>
    <n v="28115"/>
    <s v="Chidambaram"/>
    <s v="CUSTOMER SERVICE OFFICER"/>
    <x v="40"/>
    <x v="8"/>
    <n v="9344225758"/>
    <s v="SOUTH ZONE"/>
    <n v="7046"/>
    <s v="TASK-267548"/>
    <s v="SMA1"/>
    <x v="2"/>
    <m/>
    <m/>
    <m/>
    <s v="No"/>
    <m/>
    <m/>
    <m/>
    <d v="2025-07-25T09:00:00"/>
    <s v="ALBIN GEORGE"/>
    <s v="SMA1"/>
    <d v="2025-07-19T15:08:00"/>
    <s v="RAVINDHIRAN R"/>
    <m/>
    <d v="2025-07-25T00:00:00"/>
    <d v="1899-12-30T15:13:42"/>
  </r>
  <r>
    <n v="26994"/>
    <s v="Sankarapuram"/>
    <s v="CUSTOMER SERVICE OFFICER"/>
    <x v="40"/>
    <x v="8"/>
    <m/>
    <s v="SOUTH ZONE"/>
    <n v="7035"/>
    <s v="TASK-267549"/>
    <s v="SMA1"/>
    <x v="2"/>
    <m/>
    <m/>
    <m/>
    <s v="No"/>
    <m/>
    <m/>
    <m/>
    <d v="2025-07-25T09:00:00"/>
    <s v="ALBIN GEORGE"/>
    <s v="SMA1"/>
    <d v="2025-07-19T15:08:00"/>
    <s v="Fathima Bee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7550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29428"/>
    <s v="Chidambaram"/>
    <s v="CUSTOMER SERVICE OFFICER"/>
    <x v="40"/>
    <x v="8"/>
    <n v="7094010282"/>
    <s v="SOUTH ZONE"/>
    <n v="7046"/>
    <s v="TASK-267552"/>
    <s v="SMA1"/>
    <x v="2"/>
    <m/>
    <m/>
    <m/>
    <s v="No"/>
    <m/>
    <m/>
    <m/>
    <d v="2025-07-25T09:00:00"/>
    <s v="ALBIN GEORGE"/>
    <s v="SMA1"/>
    <d v="2025-07-19T15:08:00"/>
    <s v="BHARATHI A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7553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015"/>
    <s v="Chengam"/>
    <s v="CUSTOMER SERVICE OFFICER"/>
    <x v="34"/>
    <x v="8"/>
    <n v="7695873615"/>
    <s v="SOUTH ZONE"/>
    <n v="7290"/>
    <s v="TASK-267554"/>
    <s v="SMA1"/>
    <x v="2"/>
    <m/>
    <m/>
    <m/>
    <s v="No"/>
    <m/>
    <m/>
    <m/>
    <d v="2025-07-25T09:00:00"/>
    <s v="ALBIN GEORGE"/>
    <s v="SMA1"/>
    <d v="2025-07-19T15:08:00"/>
    <s v="SILAMBARASAN M (Deleted)"/>
    <m/>
    <d v="2025-07-25T00:00:00"/>
    <d v="1899-12-30T15:13:42"/>
  </r>
  <r>
    <n v="136018"/>
    <s v="Chengam"/>
    <s v="CUSTOMER SERVICE OFFICER"/>
    <x v="34"/>
    <x v="8"/>
    <n v="8940924810"/>
    <s v="SOUTH ZONE"/>
    <n v="7290"/>
    <s v="TASK-267558"/>
    <s v="SMA1"/>
    <x v="2"/>
    <m/>
    <m/>
    <m/>
    <s v="No"/>
    <m/>
    <m/>
    <m/>
    <d v="2025-07-25T09:00:00"/>
    <s v="ALBIN GEORGE"/>
    <s v="SMA1"/>
    <d v="2025-07-19T15:08:00"/>
    <s v="ELUMALAI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67559"/>
    <s v="SMA1"/>
    <x v="2"/>
    <m/>
    <m/>
    <m/>
    <s v="No"/>
    <m/>
    <m/>
    <m/>
    <d v="2025-07-25T09:00:00"/>
    <s v="ALBIN GEORGE"/>
    <s v="SMA1"/>
    <d v="2025-07-19T15:08:00"/>
    <s v="ARAVINDHAN"/>
    <m/>
    <d v="2025-07-25T00:00:00"/>
    <d v="1899-12-30T15:13:42"/>
  </r>
  <r>
    <n v="135980"/>
    <s v="Sangagiri"/>
    <s v="CUSTOMER SERVICE OFFICER"/>
    <x v="36"/>
    <x v="8"/>
    <n v="9750662587"/>
    <s v="SOUTH ZONE"/>
    <n v="7334"/>
    <s v="TASK-267560"/>
    <s v="SMA1"/>
    <x v="2"/>
    <m/>
    <m/>
    <m/>
    <s v="No"/>
    <m/>
    <m/>
    <m/>
    <d v="2025-07-25T09:00:00"/>
    <s v="ALBIN GEORGE"/>
    <s v="SMA1"/>
    <d v="2025-07-19T15:08:00"/>
    <s v="KRISHNAMOORTHI MUTHUSAMY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7561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132526"/>
    <s v="Tirupattur"/>
    <s v="CUSTOMER SERVICE OFFICER"/>
    <x v="34"/>
    <x v="8"/>
    <n v="7806990805"/>
    <s v="SOUTH ZONE"/>
    <n v="7297"/>
    <s v="TASK-267564"/>
    <s v="SMA1"/>
    <x v="2"/>
    <m/>
    <m/>
    <m/>
    <s v="No"/>
    <m/>
    <m/>
    <m/>
    <d v="2025-07-25T09:00:00"/>
    <s v="ALBIN GEORGE"/>
    <s v="SMA1"/>
    <d v="2025-07-19T15:08:00"/>
    <s v="SURYAPRASATH M"/>
    <m/>
    <d v="2025-07-25T00:00:00"/>
    <d v="1899-12-30T15:13:42"/>
  </r>
  <r>
    <n v="28339"/>
    <s v="Uthangarai"/>
    <s v="CUSTOMER SERVICE OFFICER"/>
    <x v="36"/>
    <x v="8"/>
    <n v="9843937695"/>
    <s v="SOUTH ZONE"/>
    <n v="7341"/>
    <s v="TASK-267565"/>
    <s v="SMA1"/>
    <x v="2"/>
    <m/>
    <m/>
    <m/>
    <s v="No"/>
    <m/>
    <m/>
    <m/>
    <d v="2025-07-25T09:00:00"/>
    <s v="ALBIN GEORGE"/>
    <s v="SMA1"/>
    <d v="2025-07-19T15:08:00"/>
    <s v="NEPPOLIAN M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7566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3288"/>
    <s v="Uthangarai"/>
    <s v="CUSTOMER SERVICE OFFICER"/>
    <x v="36"/>
    <x v="8"/>
    <n v="9037961075"/>
    <s v="SOUTH ZONE"/>
    <n v="7341"/>
    <s v="TASK-267567"/>
    <s v="SMA1"/>
    <x v="2"/>
    <m/>
    <m/>
    <m/>
    <s v="No"/>
    <m/>
    <m/>
    <m/>
    <d v="2025-07-25T09:00:00"/>
    <s v="ALBIN GEORGE"/>
    <s v="SMA1"/>
    <d v="2025-07-19T15:08:00"/>
    <s v="THIRUPATHY KRISHNAN"/>
    <m/>
    <d v="2025-07-25T00:00:00"/>
    <d v="1899-12-30T15:13:42"/>
  </r>
  <r>
    <n v="134835"/>
    <s v="Uthangarai"/>
    <s v="CUSTOMER SERVICE OFFICER"/>
    <x v="36"/>
    <x v="8"/>
    <n v="9080859512"/>
    <s v="SOUTH ZONE"/>
    <n v="7341"/>
    <s v="TASK-267568"/>
    <s v="SMA1"/>
    <x v="2"/>
    <m/>
    <m/>
    <m/>
    <s v="No"/>
    <m/>
    <m/>
    <m/>
    <d v="2025-07-25T09:00:00"/>
    <s v="ALBIN GEORGE"/>
    <s v="SMA1"/>
    <d v="2025-07-19T15:08:00"/>
    <s v="MANIVANNAN GUNASEKARAN"/>
    <m/>
    <d v="2025-07-25T00:00:00"/>
    <d v="1899-12-30T15:13:42"/>
  </r>
  <r>
    <n v="135433"/>
    <s v="Sangagiri"/>
    <s v="CUSTOMER SERVICE OFFICER"/>
    <x v="36"/>
    <x v="8"/>
    <n v="9360263216"/>
    <s v="SOUTH ZONE"/>
    <n v="7334"/>
    <s v="TASK-267569"/>
    <s v="SMA1"/>
    <x v="2"/>
    <m/>
    <m/>
    <m/>
    <s v="No"/>
    <m/>
    <m/>
    <m/>
    <d v="2025-07-25T09:00:00"/>
    <s v="ALBIN GEORGE"/>
    <s v="SMA1"/>
    <d v="2025-07-19T15:08:00"/>
    <s v="MOHAN LAKSHMINARAYANAN"/>
    <m/>
    <d v="2025-07-25T00:00:00"/>
    <d v="1899-12-30T15:13:42"/>
  </r>
  <r>
    <n v="136246"/>
    <s v="Degloor"/>
    <s v="CUSTOMER SERVICE OFFICER"/>
    <x v="0"/>
    <x v="0"/>
    <n v="9359100798"/>
    <s v="WESTERN ZONE"/>
    <n v="7249"/>
    <s v="TASK-267572"/>
    <s v="SMA1"/>
    <x v="2"/>
    <m/>
    <m/>
    <m/>
    <s v="No"/>
    <m/>
    <m/>
    <m/>
    <d v="2025-07-25T09:00:00"/>
    <s v="ALBIN GEORGE"/>
    <s v="SMA1"/>
    <d v="2025-07-19T15:08:00"/>
    <s v="YOGESH MASNAJI MUNDKER"/>
    <m/>
    <d v="2025-07-25T00:00:00"/>
    <d v="1899-12-30T15:13:42"/>
  </r>
  <r>
    <n v="134317"/>
    <s v="Sangagiri"/>
    <s v="CUSTOMER SERVICE OFFICER"/>
    <x v="36"/>
    <x v="8"/>
    <n v="8973426796"/>
    <s v="SOUTH ZONE"/>
    <n v="7334"/>
    <s v="TASK-267573"/>
    <s v="SMA1"/>
    <x v="2"/>
    <m/>
    <m/>
    <m/>
    <s v="No"/>
    <m/>
    <m/>
    <m/>
    <d v="2025-07-25T09:00:00"/>
    <s v="ALBIN GEORGE"/>
    <s v="SMA1"/>
    <d v="2025-07-19T15:08:00"/>
    <s v="SIVASENAN PALANISAMY"/>
    <m/>
    <d v="2025-07-25T00:00:00"/>
    <d v="1899-12-30T15:13:42"/>
  </r>
  <r>
    <n v="28339"/>
    <s v="Uthangarai"/>
    <s v="CUSTOMER SERVICE OFFICER"/>
    <x v="36"/>
    <x v="8"/>
    <n v="9843937695"/>
    <s v="SOUTH ZONE"/>
    <n v="7341"/>
    <s v="TASK-267574"/>
    <s v="SMA1"/>
    <x v="2"/>
    <m/>
    <m/>
    <m/>
    <s v="No"/>
    <m/>
    <m/>
    <m/>
    <d v="2025-07-25T09:00:00"/>
    <s v="ALBIN GEORGE"/>
    <s v="SMA1"/>
    <d v="2025-07-19T15:08:00"/>
    <s v="NEPPOLIAN M"/>
    <m/>
    <d v="2025-07-25T00:00:00"/>
    <d v="1899-12-30T15:13:42"/>
  </r>
  <r>
    <n v="28339"/>
    <s v="Uthangarai"/>
    <s v="CUSTOMER SERVICE OFFICER"/>
    <x v="36"/>
    <x v="8"/>
    <n v="9843937695"/>
    <s v="SOUTH ZONE"/>
    <n v="7341"/>
    <s v="TASK-267575"/>
    <s v="SMA1"/>
    <x v="2"/>
    <m/>
    <m/>
    <m/>
    <s v="No"/>
    <m/>
    <m/>
    <m/>
    <d v="2025-07-25T09:00:00"/>
    <s v="ALBIN GEORGE"/>
    <s v="SMA1"/>
    <d v="2025-07-19T15:08:00"/>
    <s v="NEPPOLIAN M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67576"/>
    <s v="SMA1"/>
    <x v="2"/>
    <m/>
    <m/>
    <m/>
    <s v="No"/>
    <m/>
    <m/>
    <m/>
    <d v="2025-07-25T09:00:00"/>
    <s v="ALBIN GEORGE"/>
    <s v="SMA1"/>
    <d v="2025-07-19T15:08:00"/>
    <s v="MURUGANANTHAM MARIMUTHU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67577"/>
    <s v="SMA1"/>
    <x v="2"/>
    <m/>
    <m/>
    <m/>
    <s v="No"/>
    <m/>
    <m/>
    <m/>
    <d v="2025-07-25T09:00:00"/>
    <s v="ALBIN GEORGE"/>
    <s v="SMA1"/>
    <d v="2025-07-19T15:08:00"/>
    <s v="MURUGANANTHAM MARIMUTHU"/>
    <m/>
    <d v="2025-07-25T00:00:00"/>
    <d v="1899-12-30T15:13:42"/>
  </r>
  <r>
    <n v="131652"/>
    <s v="Sankarankoil"/>
    <s v="CUSTOMER SERVICE OFFICER"/>
    <x v="35"/>
    <x v="8"/>
    <n v="8825521853"/>
    <s v="SOUTH ZONE"/>
    <n v="7212"/>
    <s v="TASK-267579"/>
    <s v="SMA1"/>
    <x v="2"/>
    <m/>
    <m/>
    <m/>
    <s v="No"/>
    <m/>
    <m/>
    <m/>
    <d v="2025-07-25T09:00:00"/>
    <s v="ALBIN GEORGE"/>
    <s v="SMA1"/>
    <d v="2025-07-19T15:08:00"/>
    <s v="ARUN KUMAR M"/>
    <m/>
    <d v="2025-07-25T00:00:00"/>
    <d v="1899-12-30T15:13:42"/>
  </r>
  <r>
    <n v="29219"/>
    <s v="Phaltan"/>
    <s v="CUSTOMER SERVICE OFFICER"/>
    <x v="31"/>
    <x v="5"/>
    <n v="7385411736"/>
    <s v="WESTERN ZONE"/>
    <n v="7207"/>
    <s v="TASK-267582"/>
    <s v="SMA1"/>
    <x v="2"/>
    <m/>
    <m/>
    <m/>
    <s v="No"/>
    <m/>
    <m/>
    <m/>
    <d v="2025-07-25T09:00:00"/>
    <s v="ALBIN GEORGE"/>
    <s v="SMA1"/>
    <d v="2025-07-19T15:08:00"/>
    <s v="SURAJ BALU GORE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7586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34325"/>
    <s v="Manamadurai"/>
    <s v="CUSTOMER SERVICE OFFICER"/>
    <x v="35"/>
    <x v="8"/>
    <n v="9843799772"/>
    <s v="SOUTH ZONE"/>
    <n v="7080"/>
    <s v="TASK-267589"/>
    <s v="SMA1"/>
    <x v="2"/>
    <m/>
    <m/>
    <m/>
    <s v="No"/>
    <m/>
    <m/>
    <m/>
    <d v="2025-07-25T09:00:00"/>
    <s v="ALBIN GEORGE"/>
    <s v="SMA1"/>
    <d v="2025-07-19T15:08:00"/>
    <s v="THIVAGAR S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TASK-267590"/>
    <s v="SMA1"/>
    <x v="2"/>
    <m/>
    <m/>
    <m/>
    <s v="No"/>
    <m/>
    <m/>
    <m/>
    <d v="2025-07-25T09:00:00"/>
    <s v="ALBIN GEORGE"/>
    <s v="SMA1"/>
    <d v="2025-07-19T15:08:00"/>
    <s v="KUMAR S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7591"/>
    <s v="SMA1"/>
    <x v="2"/>
    <m/>
    <m/>
    <m/>
    <s v="No"/>
    <m/>
    <m/>
    <m/>
    <d v="2025-07-25T09:00:00"/>
    <s v="ALBIN GEORGE"/>
    <s v="SMA1"/>
    <d v="2025-07-19T15:08:00"/>
    <s v="SRIGANESH NADARAJAN"/>
    <m/>
    <d v="2025-07-25T00:00:00"/>
    <d v="1899-12-30T15:13:42"/>
  </r>
  <r>
    <n v="135870"/>
    <s v="Manamadurai"/>
    <s v="CUSTOMER SERVICE OFFICER"/>
    <x v="35"/>
    <x v="8"/>
    <n v="8110816452"/>
    <s v="SOUTH ZONE"/>
    <n v="7080"/>
    <s v="TASK-267595"/>
    <s v="SMA1"/>
    <x v="2"/>
    <m/>
    <m/>
    <m/>
    <s v="No"/>
    <m/>
    <m/>
    <m/>
    <d v="2025-07-25T09:00:00"/>
    <s v="ALBIN GEORGE"/>
    <s v="SMA1"/>
    <d v="2025-07-19T15:08:00"/>
    <s v="KANAGASABAPATHY"/>
    <m/>
    <d v="2025-07-25T00:00:00"/>
    <d v="1899-12-30T15:13:42"/>
  </r>
  <r>
    <n v="135826"/>
    <s v="Kattumannarkovil"/>
    <s v="CUSTOMER SERVICE OFFICER"/>
    <x v="40"/>
    <x v="8"/>
    <n v="7826821363"/>
    <s v="SOUTH ZONE"/>
    <n v="7048"/>
    <s v="TASK-267593"/>
    <s v="SMA1"/>
    <x v="2"/>
    <m/>
    <m/>
    <m/>
    <s v="No"/>
    <m/>
    <m/>
    <m/>
    <d v="2025-07-25T09:00:00"/>
    <s v="ALBIN GEORGE"/>
    <s v="SMA1"/>
    <d v="2025-07-19T15:08:00"/>
    <s v="GOWSALYA"/>
    <m/>
    <d v="2025-07-25T00:00:00"/>
    <d v="1899-12-30T15:13:42"/>
  </r>
  <r>
    <n v="136422"/>
    <s v="Sankarapuram"/>
    <s v="CUSTOMER SERVICE OFFICER"/>
    <x v="40"/>
    <x v="8"/>
    <n v="9751158867"/>
    <s v="SOUTH ZONE"/>
    <n v="7035"/>
    <s v="TASK-267597"/>
    <s v="SMA1"/>
    <x v="2"/>
    <m/>
    <m/>
    <m/>
    <s v="No"/>
    <m/>
    <m/>
    <m/>
    <d v="2025-07-25T09:00:00"/>
    <s v="ALBIN GEORGE"/>
    <s v="SMA1"/>
    <d v="2025-07-19T15:08:00"/>
    <s v="MADHESWARAN S"/>
    <m/>
    <d v="2025-07-25T00:00:00"/>
    <d v="1899-12-30T15:13:42"/>
  </r>
  <r>
    <n v="136190"/>
    <s v="Gudiyatham"/>
    <s v="CUSTOMER SERVICE OFFICER"/>
    <x v="34"/>
    <x v="8"/>
    <n v="9600722495"/>
    <s v="SOUTH ZONE"/>
    <n v="7068"/>
    <s v="TASK-267600"/>
    <s v="SMA1"/>
    <x v="2"/>
    <m/>
    <m/>
    <m/>
    <s v="No"/>
    <m/>
    <m/>
    <m/>
    <d v="2025-07-25T09:00:00"/>
    <s v="ALBIN GEORGE"/>
    <s v="SMA1"/>
    <d v="2025-07-19T15:08:00"/>
    <s v="Mugilvannan Vinayagam"/>
    <m/>
    <d v="2025-07-25T00:00:00"/>
    <d v="1899-12-30T15:13:42"/>
  </r>
  <r>
    <n v="24247"/>
    <s v="Moothakunnam"/>
    <s v="CUSTOMER SERVICE OFFICER"/>
    <x v="37"/>
    <x v="4"/>
    <n v="9778423674"/>
    <s v="SOUTH ZONE"/>
    <n v="7009"/>
    <s v="TASK-267605"/>
    <s v="SMA1"/>
    <x v="2"/>
    <m/>
    <m/>
    <m/>
    <s v="No"/>
    <m/>
    <m/>
    <m/>
    <d v="2025-07-25T09:00:00"/>
    <s v="ALBIN GEORGE"/>
    <s v="SMA1"/>
    <d v="2025-07-19T15:08:00"/>
    <s v="VINITHA"/>
    <m/>
    <d v="2025-07-25T00:00:00"/>
    <d v="1899-12-30T15:13:42"/>
  </r>
  <r>
    <n v="133360"/>
    <s v="Gudiyatham"/>
    <s v="CUSTOMER SERVICE OFFICER"/>
    <x v="34"/>
    <x v="8"/>
    <n v="9080017974"/>
    <s v="SOUTH ZONE"/>
    <n v="7068"/>
    <s v="TASK-267608"/>
    <s v="SMA1"/>
    <x v="2"/>
    <m/>
    <m/>
    <m/>
    <s v="No"/>
    <m/>
    <m/>
    <m/>
    <d v="2025-07-25T09:00:00"/>
    <s v="ALBIN GEORGE"/>
    <s v="SMA1"/>
    <d v="2025-07-19T15:08:00"/>
    <s v="NAVEEN KUMAR S"/>
    <m/>
    <d v="2025-07-25T00:00:00"/>
    <d v="1899-12-30T15:13:42"/>
  </r>
  <r>
    <n v="131377"/>
    <s v="Hasthampatti"/>
    <s v="CUSTOMER SERVICE OFFICER"/>
    <x v="36"/>
    <x v="8"/>
    <n v="8610726931"/>
    <s v="SOUTH ZONE"/>
    <n v="1794"/>
    <s v="TASK-267610"/>
    <s v="SMA1"/>
    <x v="2"/>
    <m/>
    <m/>
    <m/>
    <s v="No"/>
    <m/>
    <m/>
    <m/>
    <d v="2025-07-25T09:00:00"/>
    <s v="ALBIN GEORGE"/>
    <s v="SMA1"/>
    <d v="2025-07-19T15:08:00"/>
    <s v="RAMPRAKASH RAVEENTHIRAN"/>
    <m/>
    <d v="2025-07-25T00:00:00"/>
    <d v="1899-12-30T15:13:42"/>
  </r>
  <r>
    <n v="130267"/>
    <s v="Thoothukudi"/>
    <s v="CUSTOMER SERVICE OFFICER"/>
    <x v="14"/>
    <x v="8"/>
    <n v="9994067568"/>
    <s v="SOUTH ZONE"/>
    <n v="1795"/>
    <s v="TASK-267613"/>
    <s v="SMA1"/>
    <x v="2"/>
    <m/>
    <m/>
    <m/>
    <s v="No"/>
    <m/>
    <m/>
    <m/>
    <d v="2025-07-25T09:00:00"/>
    <s v="ALBIN GEORGE"/>
    <s v="SMA1"/>
    <d v="2025-07-19T15:08:00"/>
    <s v="SRIGANESH NADARAJAN"/>
    <m/>
    <d v="2025-07-25T00:00:00"/>
    <d v="1899-12-30T15:13:42"/>
  </r>
  <r>
    <n v="136612"/>
    <s v="Ghatanji"/>
    <s v="CUSTOMER SERVICE OFFICER"/>
    <x v="25"/>
    <x v="0"/>
    <n v="7448091041"/>
    <s v="WESTERN ZONE"/>
    <n v="7252"/>
    <s v="TASK-267616"/>
    <s v="SMA1"/>
    <x v="2"/>
    <m/>
    <m/>
    <m/>
    <s v="No"/>
    <m/>
    <m/>
    <m/>
    <d v="2025-07-25T09:00:00"/>
    <s v="ALBIN GEORGE"/>
    <s v="SMA1"/>
    <d v="2025-07-19T15:08:00"/>
    <s v="AMIT SHANKAR BOBADE"/>
    <m/>
    <d v="2025-07-25T00:00:00"/>
    <d v="1899-12-30T15:13:42"/>
  </r>
  <r>
    <n v="135677"/>
    <s v="Krishnagiri"/>
    <s v="CUSTOMER SERVICE OFFICER"/>
    <x v="36"/>
    <x v="8"/>
    <n v="9626862886"/>
    <s v="SOUTH ZONE"/>
    <n v="7295"/>
    <s v="TASK-267617"/>
    <s v="SMA1"/>
    <x v="2"/>
    <m/>
    <m/>
    <m/>
    <s v="No"/>
    <m/>
    <m/>
    <m/>
    <d v="2025-07-25T09:00:00"/>
    <s v="ALBIN GEORGE"/>
    <s v="SMA1"/>
    <d v="2025-07-19T15:08:00"/>
    <s v="SHANTHI RAJASEKAR"/>
    <m/>
    <d v="2025-07-25T00:00:00"/>
    <d v="1899-12-30T15:13:42"/>
  </r>
  <r>
    <n v="134812"/>
    <s v="Uthangarai"/>
    <s v="CUSTOMER SERVICE OFFICER"/>
    <x v="36"/>
    <x v="8"/>
    <n v="7305462006"/>
    <s v="SOUTH ZONE"/>
    <n v="7341"/>
    <s v="TASK-267618"/>
    <s v="SMA1"/>
    <x v="2"/>
    <m/>
    <m/>
    <m/>
    <s v="No"/>
    <m/>
    <m/>
    <m/>
    <d v="2025-07-25T09:00:00"/>
    <s v="ALBIN GEORGE"/>
    <s v="SMA1"/>
    <d v="2025-07-19T15:08:00"/>
    <s v="SANGEETHA"/>
    <m/>
    <d v="2025-07-25T00:00:00"/>
    <d v="1899-12-30T15:13:42"/>
  </r>
  <r>
    <n v="136398"/>
    <s v="Chimur"/>
    <s v="CUSTOMER SERVICE OFFICER"/>
    <x v="23"/>
    <x v="0"/>
    <n v="9405408346"/>
    <s v="WESTERN ZONE"/>
    <n v="7110"/>
    <s v="TASK-267620"/>
    <s v="SMA1"/>
    <x v="2"/>
    <m/>
    <m/>
    <m/>
    <s v="No"/>
    <m/>
    <m/>
    <m/>
    <d v="2025-07-25T09:00:00"/>
    <s v="ALBIN GEORGE"/>
    <s v="SMA1"/>
    <d v="2025-07-19T15:08:00"/>
    <s v="VAIBHAV SATISH GEDAM"/>
    <m/>
    <d v="2025-07-25T00:00:00"/>
    <d v="1899-12-30T15:13:42"/>
  </r>
  <r>
    <n v="133671"/>
    <s v="Perundurai"/>
    <s v="CUSTOMER SERVICE OFFICER"/>
    <x v="36"/>
    <x v="8"/>
    <n v="9037980946"/>
    <s v="SOUTH ZONE"/>
    <n v="7296"/>
    <s v="TASK-267621"/>
    <s v="SMA1"/>
    <x v="2"/>
    <m/>
    <m/>
    <m/>
    <s v="No"/>
    <m/>
    <m/>
    <m/>
    <d v="2025-07-25T09:00:00"/>
    <s v="ALBIN GEORGE"/>
    <s v="SMA1"/>
    <d v="2025-07-19T15:08:00"/>
    <s v="IMRAN I"/>
    <m/>
    <d v="2025-07-25T00:00:00"/>
    <d v="1899-12-30T15:13:42"/>
  </r>
  <r>
    <n v="20256"/>
    <s v="Sangagiri"/>
    <s v="CUSTOMER SERVICE OFFICER"/>
    <x v="36"/>
    <x v="8"/>
    <n v="8714621184"/>
    <s v="SOUTH ZONE"/>
    <n v="7334"/>
    <s v="TASK-267622"/>
    <s v="SMA1"/>
    <x v="2"/>
    <m/>
    <m/>
    <m/>
    <s v="No"/>
    <m/>
    <m/>
    <m/>
    <d v="2025-07-25T09:00:00"/>
    <s v="ALBIN GEORGE"/>
    <s v="SMA1"/>
    <d v="2025-07-19T15:08:00"/>
    <s v="MURUGANANTHAM MARIMUTHU"/>
    <m/>
    <d v="2025-07-25T00:00:00"/>
    <d v="1899-12-30T15:13:42"/>
  </r>
  <r>
    <n v="28308"/>
    <s v="Uthangarai"/>
    <s v="CUSTOMER SERVICE OFFICER"/>
    <x v="36"/>
    <x v="8"/>
    <n v="9080896721"/>
    <s v="SOUTH ZONE"/>
    <n v="7341"/>
    <s v="TASK-267623"/>
    <s v="SMA1"/>
    <x v="2"/>
    <m/>
    <m/>
    <m/>
    <s v="No"/>
    <m/>
    <m/>
    <m/>
    <d v="2025-07-25T09:00:00"/>
    <s v="ALBIN GEORGE"/>
    <s v="SMA1"/>
    <d v="2025-07-19T15:08:00"/>
    <s v="MOORTHY KISHNAMOORTHY"/>
    <m/>
    <d v="2025-07-25T00:00:00"/>
    <d v="1899-12-30T15:13:42"/>
  </r>
  <r>
    <n v="136449"/>
    <s v="Krishnagiri"/>
    <s v="ASSISTANT BRANCH MANAGER"/>
    <x v="36"/>
    <x v="8"/>
    <n v="9578086710"/>
    <s v="SOUTH ZONE"/>
    <n v="7295"/>
    <s v="TASK-267626"/>
    <s v="SMA1"/>
    <x v="2"/>
    <m/>
    <m/>
    <m/>
    <s v="No"/>
    <m/>
    <m/>
    <m/>
    <d v="2025-07-25T09:00:00"/>
    <s v="ALBIN GEORGE"/>
    <s v="SMA1"/>
    <d v="2025-07-19T15:08:00"/>
    <s v="ARAVINDHAN"/>
    <m/>
    <d v="2025-07-25T00:00:00"/>
    <d v="1899-12-30T15:13:42"/>
  </r>
  <r>
    <n v="134012"/>
    <s v="Uthangarai"/>
    <s v="ASSISTANT BRANCH MANAGER"/>
    <x v="36"/>
    <x v="8"/>
    <n v="7540040710"/>
    <s v="SOUTH ZONE"/>
    <n v="7341"/>
    <s v="TASK-267628"/>
    <s v="SMA1"/>
    <x v="2"/>
    <m/>
    <m/>
    <m/>
    <s v="No"/>
    <m/>
    <m/>
    <m/>
    <d v="2025-07-25T09:00:00"/>
    <s v="ALBIN GEORGE"/>
    <s v="SMA1"/>
    <d v="2025-07-19T15:08:00"/>
    <s v="SRIDURAI JAGANATHAN"/>
    <m/>
    <d v="2025-07-25T00:00:00"/>
    <d v="1899-12-30T15:13:42"/>
  </r>
  <r>
    <n v="19396"/>
    <s v="Chengam"/>
    <s v="ABM - MSME"/>
    <x v="34"/>
    <x v="8"/>
    <n v="9288013832"/>
    <s v="SOUTH ZONE"/>
    <n v="7290"/>
    <s v="TASK-267630"/>
    <s v="SMA1"/>
    <x v="2"/>
    <m/>
    <m/>
    <m/>
    <s v="No"/>
    <m/>
    <m/>
    <m/>
    <d v="2025-07-25T09:00:00"/>
    <s v="ALBIN GEORGE"/>
    <s v="SMA1"/>
    <d v="2025-07-19T15:08:00"/>
    <s v="VIGNESH"/>
    <m/>
    <d v="2025-07-25T00:00:00"/>
    <d v="1899-12-30T15:13:42"/>
  </r>
  <r>
    <n v="133006"/>
    <s v="Manamadurai"/>
    <s v="CUSTOMER SERVICE OFFICER"/>
    <x v="35"/>
    <x v="8"/>
    <n v="7868039466"/>
    <s v="SOUTH ZONE"/>
    <n v="7080"/>
    <s v="TASK-267632"/>
    <s v="SMA1"/>
    <x v="2"/>
    <m/>
    <m/>
    <m/>
    <s v="No"/>
    <m/>
    <m/>
    <m/>
    <d v="2025-07-25T09:00:00"/>
    <s v="ALBIN GEORGE"/>
    <s v="SMA1"/>
    <d v="2025-07-19T15:08:00"/>
    <s v="RAJA GOPAL S"/>
    <m/>
    <d v="2025-07-25T00:00:00"/>
    <d v="1899-12-30T15:13:42"/>
  </r>
  <r>
    <n v="133929"/>
    <s v="Bhanupratapur"/>
    <s v="CUSTOMER SERVICE OFFICER"/>
    <x v="20"/>
    <x v="6"/>
    <n v="6263660140"/>
    <s v="CENTRAL ZONE"/>
    <n v="7051"/>
    <s v="TASK-267636"/>
    <s v="SMA1"/>
    <x v="2"/>
    <m/>
    <m/>
    <m/>
    <s v="No"/>
    <m/>
    <m/>
    <m/>
    <d v="2025-07-25T09:00:00"/>
    <s v="ALBIN GEORGE"/>
    <s v="SMA1"/>
    <d v="2025-07-19T15:08:00"/>
    <s v="PRAKASH SARKAR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7637"/>
    <s v="SMA1"/>
    <x v="2"/>
    <m/>
    <m/>
    <m/>
    <s v="No"/>
    <m/>
    <m/>
    <m/>
    <d v="2025-07-25T09:00:00"/>
    <s v="ALBIN GEORGE"/>
    <s v="SMA1"/>
    <d v="2025-07-19T15:08:00"/>
    <s v="MANOJ MEENA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67639"/>
    <s v="SMA1"/>
    <x v="2"/>
    <m/>
    <m/>
    <m/>
    <s v="No"/>
    <m/>
    <m/>
    <m/>
    <d v="2025-07-25T09:00:00"/>
    <s v="ALBIN GEORGE"/>
    <s v="SMA1"/>
    <d v="2025-07-19T15:08:00"/>
    <s v="VIKAS SANDA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67642"/>
    <s v="SMA1"/>
    <x v="2"/>
    <m/>
    <m/>
    <m/>
    <s v="No"/>
    <m/>
    <m/>
    <m/>
    <d v="2025-07-25T09:00:00"/>
    <s v="ALBIN GEORGE"/>
    <s v="SMA1"/>
    <d v="2025-07-19T15:08:00"/>
    <s v="KAILASH CHAND MEENA"/>
    <m/>
    <d v="2025-07-25T00:00:00"/>
    <d v="1899-12-30T15:13:42"/>
  </r>
  <r>
    <n v="134585"/>
    <s v="Laundi"/>
    <s v="ASSISTANT BRANCH MANAGER"/>
    <x v="47"/>
    <x v="7"/>
    <m/>
    <s v="CENTRAL ZONE"/>
    <n v="7128"/>
    <s v="TASK-267643"/>
    <s v="SMA1"/>
    <x v="2"/>
    <m/>
    <m/>
    <m/>
    <s v="No"/>
    <m/>
    <m/>
    <m/>
    <d v="2025-07-25T09:00:00"/>
    <s v="ALBIN GEORGE"/>
    <s v="SMA1"/>
    <d v="2025-07-19T15:08:00"/>
    <s v="VIJAY KUMAR URMALIYA"/>
    <m/>
    <d v="2025-07-25T00:00:00"/>
    <d v="1899-12-30T15:13:42"/>
  </r>
  <r>
    <n v="135033"/>
    <s v="Tonk"/>
    <s v="CUSTOMER SERVICE OFFICER"/>
    <x v="4"/>
    <x v="3"/>
    <n v="9414847003"/>
    <s v="CENTRAL ZONE"/>
    <n v="7286"/>
    <s v="TASK-267645"/>
    <s v="SMA1"/>
    <x v="2"/>
    <m/>
    <m/>
    <m/>
    <s v="No"/>
    <m/>
    <m/>
    <m/>
    <d v="2025-07-25T09:00:00"/>
    <s v="ALBIN GEORGE"/>
    <s v="SMA1"/>
    <d v="2025-07-19T15:08:00"/>
    <s v="JASRAM MEENA"/>
    <m/>
    <d v="2025-07-25T00:00:00"/>
    <d v="1899-12-30T15:13:42"/>
  </r>
  <r>
    <n v="27413"/>
    <s v="Petlawad"/>
    <s v="BRANCH MANAGER"/>
    <x v="29"/>
    <x v="2"/>
    <m/>
    <s v="CENTRAL ZONE"/>
    <n v="7398"/>
    <s v="TASK-267647"/>
    <s v="SMA1"/>
    <x v="2"/>
    <m/>
    <m/>
    <m/>
    <s v="No"/>
    <m/>
    <m/>
    <m/>
    <d v="2025-07-25T09:00:00"/>
    <s v="ALBIN GEORGE"/>
    <s v="SMA1"/>
    <d v="2025-07-19T15:08:00"/>
    <s v="RAKESH KAPASIYA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TASK-267648"/>
    <s v="SMA1"/>
    <x v="2"/>
    <m/>
    <m/>
    <m/>
    <s v="No"/>
    <m/>
    <m/>
    <m/>
    <d v="2025-07-25T09:00:00"/>
    <s v="ALBIN GEORGE"/>
    <s v="SMA1"/>
    <d v="2025-07-19T15:08:00"/>
    <s v="SOM VASUNIYA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TASK-267650"/>
    <s v="SMA1"/>
    <x v="2"/>
    <m/>
    <m/>
    <m/>
    <s v="No"/>
    <m/>
    <m/>
    <m/>
    <d v="2025-07-25T09:00:00"/>
    <s v="ALBIN GEORGE"/>
    <s v="SMA1"/>
    <d v="2025-07-19T15:08:00"/>
    <s v="SOM VASUNIYA"/>
    <m/>
    <d v="2025-07-25T00:00:00"/>
    <d v="1899-12-30T15:13:42"/>
  </r>
  <r>
    <n v="136082"/>
    <s v="Malpura"/>
    <s v="CUSTOMER SERVICE OFFICER"/>
    <x v="4"/>
    <x v="3"/>
    <n v="9664035094"/>
    <s v="CENTRAL ZONE"/>
    <n v="7285"/>
    <s v="TASK-267653"/>
    <s v="SMA1"/>
    <x v="2"/>
    <m/>
    <m/>
    <m/>
    <s v="No"/>
    <m/>
    <m/>
    <m/>
    <d v="2025-07-25T09:00:00"/>
    <s v="ALBIN GEORGE"/>
    <s v="SMA1"/>
    <d v="2025-07-19T15:08:00"/>
    <s v="SUMIT YADAV"/>
    <m/>
    <d v="2025-07-25T00:00:00"/>
    <d v="1899-12-30T15:13:42"/>
  </r>
  <r>
    <n v="136082"/>
    <s v="Malpura"/>
    <s v="CUSTOMER SERVICE OFFICER"/>
    <x v="4"/>
    <x v="3"/>
    <n v="9664035094"/>
    <s v="CENTRAL ZONE"/>
    <n v="7285"/>
    <s v="TASK-267654"/>
    <s v="SMA1"/>
    <x v="2"/>
    <m/>
    <m/>
    <m/>
    <s v="No"/>
    <m/>
    <m/>
    <m/>
    <d v="2025-07-25T09:00:00"/>
    <s v="ALBIN GEORGE"/>
    <s v="SMA1"/>
    <d v="2025-07-19T15:08:00"/>
    <s v="SUMIT YADAV"/>
    <m/>
    <d v="2025-07-25T00:00:00"/>
    <d v="1899-12-30T15:13:42"/>
  </r>
  <r>
    <n v="136220"/>
    <s v="Beohari"/>
    <s v="CUSTOMER SERVICE OFFICER"/>
    <x v="42"/>
    <x v="7"/>
    <n v="6267727354"/>
    <s v="CENTRAL ZONE"/>
    <n v="7057"/>
    <s v="TASK-267659"/>
    <s v="SMA1"/>
    <x v="2"/>
    <m/>
    <m/>
    <m/>
    <s v="No"/>
    <m/>
    <m/>
    <m/>
    <d v="2025-07-25T09:00:00"/>
    <s v="ALBIN GEORGE"/>
    <s v="SMA1"/>
    <d v="2025-07-19T15:08:00"/>
    <s v="VISHAL RAIDAS"/>
    <m/>
    <d v="2025-07-25T00:00:00"/>
    <d v="1899-12-30T15:13:42"/>
  </r>
  <r>
    <n v="136083"/>
    <s v="Bundi"/>
    <s v="CUSTOMER SERVICE OFFICER"/>
    <x v="4"/>
    <x v="3"/>
    <n v="7878310559"/>
    <s v="CENTRAL ZONE"/>
    <n v="1786"/>
    <s v="TASK-267657"/>
    <s v="SMA1"/>
    <x v="2"/>
    <m/>
    <m/>
    <m/>
    <s v="No"/>
    <m/>
    <m/>
    <m/>
    <d v="2025-07-25T09:00:00"/>
    <s v="ALBIN GEORGE"/>
    <s v="SMA1"/>
    <d v="2025-07-19T15:08:00"/>
    <s v="JASRAM MEENA"/>
    <m/>
    <d v="2025-07-25T00:00:00"/>
    <d v="1899-12-30T15:13:42"/>
  </r>
  <r>
    <n v="135614"/>
    <s v="Kelwada"/>
    <s v="CUSTOMER SERVICE OFFICER"/>
    <x v="8"/>
    <x v="3"/>
    <n v="6367353202"/>
    <s v="CENTRAL ZONE"/>
    <n v="7380"/>
    <s v="TASK-267661"/>
    <s v="SMA1"/>
    <x v="2"/>
    <m/>
    <m/>
    <m/>
    <s v="No"/>
    <m/>
    <m/>
    <m/>
    <d v="2025-07-25T09:00:00"/>
    <s v="ALBIN GEORGE"/>
    <s v="SMA1"/>
    <d v="2025-07-19T15:08:00"/>
    <s v="DINESH MEENA"/>
    <m/>
    <d v="2025-07-25T00:00:00"/>
    <d v="1899-12-30T15:13:42"/>
  </r>
  <r>
    <n v="135614"/>
    <s v="Kelwada"/>
    <s v="CUSTOMER SERVICE OFFICER"/>
    <x v="8"/>
    <x v="3"/>
    <n v="6367353202"/>
    <s v="CENTRAL ZONE"/>
    <n v="7380"/>
    <s v="TASK-267660"/>
    <s v="SMA1"/>
    <x v="2"/>
    <m/>
    <m/>
    <m/>
    <s v="No"/>
    <m/>
    <m/>
    <m/>
    <d v="2025-07-25T09:00:00"/>
    <s v="ALBIN GEORGE"/>
    <s v="SMA1"/>
    <d v="2025-07-19T15:08:00"/>
    <s v="DINESH MEENA"/>
    <m/>
    <d v="2025-07-25T00:00:00"/>
    <d v="1899-12-30T15:13:42"/>
  </r>
  <r>
    <n v="135719"/>
    <s v="Dungarpur"/>
    <s v="CUSTOMER SERVICE OFFICER"/>
    <x v="19"/>
    <x v="3"/>
    <n v="8503846172"/>
    <s v="CENTRAL ZONE"/>
    <n v="7385"/>
    <s v="TASK-267668"/>
    <s v="SMA1"/>
    <x v="2"/>
    <m/>
    <m/>
    <m/>
    <s v="No"/>
    <m/>
    <m/>
    <m/>
    <d v="2025-07-25T09:00:00"/>
    <s v="ALBIN GEORGE"/>
    <s v="SMA1"/>
    <d v="2025-07-19T15:08:00"/>
    <s v="MONU SAINI"/>
    <m/>
    <d v="2025-07-25T00:00:00"/>
    <d v="1899-12-30T15:13:42"/>
  </r>
  <r>
    <n v="133498"/>
    <s v="Jhadol"/>
    <s v="BRANCH MANAGER"/>
    <x v="8"/>
    <x v="3"/>
    <m/>
    <s v="CENTRAL ZONE"/>
    <n v="7388"/>
    <s v="TASK-267671"/>
    <s v="SMA1"/>
    <x v="2"/>
    <m/>
    <m/>
    <m/>
    <s v="No"/>
    <m/>
    <m/>
    <m/>
    <d v="2025-07-25T09:00:00"/>
    <s v="ALBIN GEORGE"/>
    <s v="SMA1"/>
    <d v="2025-07-19T15:08:00"/>
    <s v="RAVI BAIRWA"/>
    <m/>
    <d v="2025-07-25T00:00:00"/>
    <d v="1899-12-30T15:13:42"/>
  </r>
  <r>
    <n v="130452"/>
    <s v="Sawai Madhopur"/>
    <s v="CUSTOMER SERVICE OFFICER"/>
    <x v="4"/>
    <x v="3"/>
    <n v="8094858515"/>
    <s v="CENTRAL ZONE"/>
    <n v="7357"/>
    <s v="TASK-267672"/>
    <s v="SMA1"/>
    <x v="2"/>
    <m/>
    <m/>
    <m/>
    <s v="No"/>
    <m/>
    <m/>
    <m/>
    <d v="2025-07-25T09:00:00"/>
    <s v="ALBIN GEORGE"/>
    <s v="SMA1"/>
    <d v="2025-07-19T15:08:00"/>
    <s v="SURESH CHAND GURJAR"/>
    <m/>
    <d v="2025-07-25T00:00:00"/>
    <d v="1899-12-30T15:13:42"/>
  </r>
  <r>
    <n v="131496"/>
    <s v="Mahendragarh"/>
    <s v="CUSTOMER SERVICE OFFICER"/>
    <x v="43"/>
    <x v="3"/>
    <n v="9306492197"/>
    <s v="NORTHERN ZONE"/>
    <n v="7346"/>
    <s v="TASK-267684"/>
    <s v="SMA1"/>
    <x v="2"/>
    <m/>
    <m/>
    <m/>
    <s v="No"/>
    <m/>
    <m/>
    <m/>
    <d v="2025-07-25T09:00:00"/>
    <s v="ALBIN GEORGE"/>
    <s v="SMA1"/>
    <d v="2025-07-19T15:08:00"/>
    <s v="NIKHIL RATHI"/>
    <m/>
    <d v="2025-07-25T00:00:00"/>
    <d v="1899-12-30T15:13:42"/>
  </r>
  <r>
    <n v="135279"/>
    <s v="Dhar"/>
    <s v="CUSTOMER SERVICE OFFICER"/>
    <x v="24"/>
    <x v="2"/>
    <n v="9340959001"/>
    <s v="CENTRAL ZONE"/>
    <n v="7186"/>
    <s v="TASK-267687"/>
    <s v="SMA1"/>
    <x v="2"/>
    <m/>
    <m/>
    <m/>
    <s v="No"/>
    <m/>
    <m/>
    <m/>
    <d v="2025-07-25T09:00:00"/>
    <s v="ALBIN GEORGE"/>
    <s v="SMA1"/>
    <d v="2025-07-19T15:08:00"/>
    <s v="UDAYSINGH VASUNIYA"/>
    <m/>
    <d v="2025-07-25T00:00:00"/>
    <d v="1899-12-30T15:13:42"/>
  </r>
  <r>
    <n v="29959"/>
    <s v="Fatehnagar"/>
    <s v="CUSTOMER SERVICE OFFICER"/>
    <x v="8"/>
    <x v="3"/>
    <n v="7339843677"/>
    <s v="CENTRAL ZONE"/>
    <n v="7356"/>
    <s v="TASK-267689"/>
    <s v="SMA1"/>
    <x v="2"/>
    <m/>
    <m/>
    <m/>
    <s v="No"/>
    <m/>
    <m/>
    <m/>
    <d v="2025-07-25T09:00:00"/>
    <s v="ALBIN GEORGE"/>
    <s v="SMA1"/>
    <d v="2025-07-19T15:08:00"/>
    <s v="TEENA JAT"/>
    <m/>
    <d v="2025-07-25T00:00:00"/>
    <d v="1899-12-30T15:13:42"/>
  </r>
  <r>
    <n v="20560"/>
    <s v="Shamgarh"/>
    <s v="CUSTOMER SERVICE OFFICER"/>
    <x v="26"/>
    <x v="2"/>
    <n v="8209778653"/>
    <s v="CENTRAL ZONE"/>
    <n v="7219"/>
    <s v="TASK-267692"/>
    <s v="SMA1"/>
    <x v="2"/>
    <m/>
    <m/>
    <m/>
    <s v="No"/>
    <m/>
    <m/>
    <m/>
    <d v="2025-07-25T09:00:00"/>
    <s v="ALBIN GEORGE"/>
    <s v="SMA1"/>
    <d v="2025-07-19T15:08:00"/>
    <s v="KARPAL SINGH"/>
    <m/>
    <d v="2025-07-25T00:00:00"/>
    <d v="1899-12-30T15:13:42"/>
  </r>
  <r>
    <n v="20560"/>
    <s v="Shamgarh"/>
    <s v="CUSTOMER SERVICE OFFICER"/>
    <x v="26"/>
    <x v="2"/>
    <n v="8209778653"/>
    <s v="CENTRAL ZONE"/>
    <n v="7219"/>
    <s v="TASK-267694"/>
    <s v="SMA1"/>
    <x v="2"/>
    <m/>
    <m/>
    <m/>
    <s v="No"/>
    <m/>
    <m/>
    <m/>
    <d v="2025-07-25T09:00:00"/>
    <s v="ALBIN GEORGE"/>
    <s v="SMA1"/>
    <d v="2025-07-19T15:08:00"/>
    <s v="KARPAL SINGH"/>
    <m/>
    <d v="2025-07-25T00:00:00"/>
    <d v="1899-12-30T15:13:42"/>
  </r>
  <r>
    <n v="20560"/>
    <s v="Shamgarh"/>
    <s v="CUSTOMER SERVICE OFFICER"/>
    <x v="26"/>
    <x v="2"/>
    <n v="8209778653"/>
    <s v="CENTRAL ZONE"/>
    <n v="7219"/>
    <s v="TASK-267695"/>
    <s v="SMA1"/>
    <x v="2"/>
    <m/>
    <m/>
    <m/>
    <s v="No"/>
    <m/>
    <m/>
    <m/>
    <d v="2025-07-25T09:00:00"/>
    <s v="ALBIN GEORGE"/>
    <s v="SMA1"/>
    <d v="2025-07-19T15:08:00"/>
    <s v="KARPAL SINGH"/>
    <m/>
    <d v="2025-07-25T00:00:00"/>
    <d v="1899-12-30T15:13:42"/>
  </r>
  <r>
    <n v="133748"/>
    <s v="Kurud"/>
    <s v="CUSTOMER SERVICE OFFICER"/>
    <x v="20"/>
    <x v="6"/>
    <n v="9037965771"/>
    <s v="CENTRAL ZONE"/>
    <n v="7438"/>
    <s v="TASK-267704"/>
    <s v="SMA1"/>
    <x v="2"/>
    <m/>
    <m/>
    <m/>
    <s v="No"/>
    <m/>
    <m/>
    <m/>
    <d v="2025-07-25T09:00:00"/>
    <s v="ALBIN GEORGE"/>
    <s v="SMA1"/>
    <d v="2025-07-19T15:08:00"/>
    <s v="RAJESH KUMAR NISHAD"/>
    <m/>
    <d v="2025-07-25T00:00:00"/>
    <d v="1899-12-30T15:13:42"/>
  </r>
  <r>
    <n v="134489"/>
    <s v="Kurud"/>
    <s v="CUSTOMER SERVICE OFFICER"/>
    <x v="20"/>
    <x v="6"/>
    <n v="8839546954"/>
    <s v="CENTRAL ZONE"/>
    <n v="7438"/>
    <s v="TASK-267705"/>
    <s v="SMA1"/>
    <x v="2"/>
    <m/>
    <m/>
    <m/>
    <s v="No"/>
    <m/>
    <m/>
    <m/>
    <d v="2025-07-25T09:00:00"/>
    <s v="ALBIN GEORGE"/>
    <s v="SMA1"/>
    <d v="2025-07-19T15:08:00"/>
    <s v="RATRI GHRITLAHARE"/>
    <m/>
    <d v="2025-07-25T00:00:00"/>
    <d v="1899-12-30T15:13:42"/>
  </r>
  <r>
    <n v="133805"/>
    <s v="Obedullaganj"/>
    <s v="CUSTOMER SERVICE OFFICER"/>
    <x v="22"/>
    <x v="2"/>
    <n v="7224936934"/>
    <s v="CENTRAL ZONE"/>
    <n v="7067"/>
    <s v="TASK-267707"/>
    <s v="SMA1"/>
    <x v="2"/>
    <m/>
    <m/>
    <m/>
    <s v="No"/>
    <m/>
    <m/>
    <m/>
    <d v="2025-07-25T09:00:00"/>
    <s v="ALBIN GEORGE"/>
    <s v="SMA1"/>
    <d v="2025-07-19T15:08:00"/>
    <s v="PAVAN DHAKAD"/>
    <m/>
    <d v="2025-07-25T00:00:00"/>
    <d v="1899-12-30T15:13:42"/>
  </r>
  <r>
    <n v="136472"/>
    <s v="Sidhi"/>
    <s v="CLUSTER HEAD"/>
    <x v="42"/>
    <x v="7"/>
    <n v="6265661979"/>
    <s v="CENTRAL ZONE"/>
    <n v="7292"/>
    <s v="TASK-267710"/>
    <s v="SMA1"/>
    <x v="2"/>
    <m/>
    <m/>
    <m/>
    <s v="No"/>
    <m/>
    <m/>
    <m/>
    <d v="2025-07-25T09:00:00"/>
    <s v="ALBIN GEORGE"/>
    <s v="SMA1"/>
    <d v="2025-07-19T15:08:00"/>
    <s v="RAJ KUMAR SAKET"/>
    <m/>
    <d v="2025-07-25T00:00:00"/>
    <d v="1899-12-30T15:13:42"/>
  </r>
  <r>
    <n v="136472"/>
    <s v="Sidhi"/>
    <s v="CLUSTER HEAD"/>
    <x v="42"/>
    <x v="7"/>
    <n v="6265661979"/>
    <s v="CENTRAL ZONE"/>
    <n v="7292"/>
    <s v="TASK-267712"/>
    <s v="SMA1"/>
    <x v="2"/>
    <m/>
    <m/>
    <m/>
    <s v="No"/>
    <m/>
    <m/>
    <m/>
    <d v="2025-07-25T09:00:00"/>
    <s v="ALBIN GEORGE"/>
    <s v="SMA1"/>
    <d v="2025-07-19T15:08:00"/>
    <s v="RAJ KUMAR SAKET"/>
    <m/>
    <d v="2025-07-25T00:00:00"/>
    <d v="1899-12-30T15:13:42"/>
  </r>
  <r>
    <n v="132265"/>
    <s v="Palera"/>
    <s v="CUSTOMER SERVICE OFFICER"/>
    <x v="38"/>
    <x v="7"/>
    <n v="7909456893"/>
    <s v="CENTRAL ZONE"/>
    <n v="7131"/>
    <s v="TASK-267719"/>
    <s v="SMA1"/>
    <x v="2"/>
    <m/>
    <m/>
    <m/>
    <s v="No"/>
    <m/>
    <m/>
    <m/>
    <d v="2025-07-25T09:00:00"/>
    <s v="ALBIN GEORGE"/>
    <s v="SMA1"/>
    <d v="2025-07-19T15:08:00"/>
    <s v="RAMDEEN LODHI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7720"/>
    <s v="SMA1"/>
    <x v="2"/>
    <m/>
    <m/>
    <m/>
    <s v="No"/>
    <m/>
    <m/>
    <m/>
    <d v="2025-07-25T09:00:00"/>
    <s v="ALBIN GEORGE"/>
    <s v="SMA1"/>
    <d v="2025-07-19T15:08:00"/>
    <s v="MANOJ MEENA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7721"/>
    <s v="SMA1"/>
    <x v="2"/>
    <m/>
    <m/>
    <m/>
    <s v="No"/>
    <m/>
    <m/>
    <m/>
    <d v="2025-07-25T09:00:00"/>
    <s v="ALBIN GEORGE"/>
    <s v="SMA1"/>
    <d v="2025-07-19T15:08:00"/>
    <s v="MANOJ MEENA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7722"/>
    <s v="SMA1"/>
    <x v="2"/>
    <m/>
    <m/>
    <m/>
    <s v="No"/>
    <m/>
    <m/>
    <m/>
    <d v="2025-07-25T09:00:00"/>
    <s v="ALBIN GEORGE"/>
    <s v="SMA1"/>
    <d v="2025-07-19T15:08:00"/>
    <s v="MANOJ MEENA"/>
    <m/>
    <d v="2025-07-25T00:00:00"/>
    <d v="1899-12-30T15:13:42"/>
  </r>
  <r>
    <n v="130653"/>
    <s v="Bairagarh"/>
    <s v="CUSTOMER SERVICE OFFICER"/>
    <x v="22"/>
    <x v="2"/>
    <n v="9713892146"/>
    <s v="CENTRAL ZONE"/>
    <n v="7086"/>
    <s v="TASK-267723"/>
    <s v="SMA1"/>
    <x v="2"/>
    <m/>
    <m/>
    <m/>
    <s v="No"/>
    <m/>
    <m/>
    <m/>
    <d v="2025-07-25T09:00:00"/>
    <s v="ALBIN GEORGE"/>
    <s v="SMA1"/>
    <d v="2025-07-19T15:08:00"/>
    <s v="PRADEEP VERMA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7725"/>
    <s v="SMA1"/>
    <x v="2"/>
    <m/>
    <m/>
    <m/>
    <s v="No"/>
    <m/>
    <m/>
    <m/>
    <d v="2025-07-25T09:00:00"/>
    <s v="ALBIN GEORGE"/>
    <s v="SMA1"/>
    <d v="2025-07-19T15:08:00"/>
    <s v="MANOJ MEENA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7724"/>
    <s v="SMA1"/>
    <x v="2"/>
    <m/>
    <m/>
    <m/>
    <s v="No"/>
    <m/>
    <m/>
    <m/>
    <d v="2025-07-25T09:00:00"/>
    <s v="ALBIN GEORGE"/>
    <s v="SMA1"/>
    <d v="2025-07-19T15:08:00"/>
    <s v="MANOJ MEENA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7726"/>
    <s v="SMA1"/>
    <x v="2"/>
    <m/>
    <m/>
    <m/>
    <s v="No"/>
    <m/>
    <m/>
    <m/>
    <d v="2025-07-25T09:00:00"/>
    <s v="ALBIN GEORGE"/>
    <s v="SMA1"/>
    <d v="2025-07-19T15:08:00"/>
    <s v="MANOJ MEENA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7727"/>
    <s v="SMA1"/>
    <x v="2"/>
    <m/>
    <m/>
    <m/>
    <s v="No"/>
    <m/>
    <m/>
    <m/>
    <d v="2025-07-25T09:00:00"/>
    <s v="ALBIN GEORGE"/>
    <s v="SMA1"/>
    <d v="2025-07-19T15:08:00"/>
    <s v="MANOJ MEENA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7728"/>
    <s v="SMA1"/>
    <x v="2"/>
    <m/>
    <m/>
    <m/>
    <s v="No"/>
    <m/>
    <m/>
    <m/>
    <d v="2025-07-25T09:00:00"/>
    <s v="ALBIN GEORGE"/>
    <s v="SMA1"/>
    <d v="2025-07-19T15:08:00"/>
    <s v="MANOJ MEENA"/>
    <m/>
    <d v="2025-07-25T00:00:00"/>
    <d v="1899-12-30T15:13:42"/>
  </r>
  <r>
    <n v="135886"/>
    <s v="Bairagarh"/>
    <s v="CUSTOMER SERVICE OFFICER"/>
    <x v="22"/>
    <x v="2"/>
    <n v="8718831957"/>
    <s v="CENTRAL ZONE"/>
    <n v="7086"/>
    <s v="TASK-267729"/>
    <s v="SMA1"/>
    <x v="2"/>
    <m/>
    <m/>
    <m/>
    <s v="No"/>
    <m/>
    <m/>
    <m/>
    <d v="2025-07-25T09:00:00"/>
    <s v="ALBIN GEORGE"/>
    <s v="SMA1"/>
    <d v="2025-07-19T15:08:00"/>
    <s v="DEVRAJ MALVIYA"/>
    <m/>
    <d v="2025-07-25T00:00:00"/>
    <d v="1899-12-30T15:13:42"/>
  </r>
  <r>
    <n v="136411"/>
    <s v="Pratapgarh"/>
    <s v="CUSTOMER SERVICE OFFICER"/>
    <x v="19"/>
    <x v="3"/>
    <n v="9680584871"/>
    <s v="CENTRAL ZONE"/>
    <n v="7293"/>
    <s v="TASK-267730"/>
    <s v="SMA1"/>
    <x v="2"/>
    <m/>
    <m/>
    <m/>
    <s v="No"/>
    <m/>
    <m/>
    <m/>
    <d v="2025-07-25T09:00:00"/>
    <s v="ALBIN GEORGE"/>
    <s v="SMA1"/>
    <d v="2025-07-19T15:08:00"/>
    <s v="PARAS RAM KEER"/>
    <m/>
    <d v="2025-07-25T00:00:00"/>
    <d v="1899-12-30T15:13:42"/>
  </r>
  <r>
    <n v="136411"/>
    <s v="Pratapgarh"/>
    <s v="CUSTOMER SERVICE OFFICER"/>
    <x v="19"/>
    <x v="3"/>
    <n v="9680584871"/>
    <s v="CENTRAL ZONE"/>
    <n v="7293"/>
    <s v="TASK-267731"/>
    <s v="SMA1"/>
    <x v="2"/>
    <m/>
    <m/>
    <m/>
    <s v="No"/>
    <m/>
    <m/>
    <m/>
    <d v="2025-07-25T09:00:00"/>
    <s v="ALBIN GEORGE"/>
    <s v="SMA1"/>
    <d v="2025-07-19T15:08:00"/>
    <s v="PARAS RAM KEER"/>
    <m/>
    <d v="2025-07-25T00:00:00"/>
    <d v="1899-12-30T15:13:42"/>
  </r>
  <r>
    <n v="133944"/>
    <s v="Ratlam"/>
    <s v="CUSTOMER SERVICE OFFICER"/>
    <x v="2"/>
    <x v="2"/>
    <n v="9617682417"/>
    <s v="CENTRAL ZONE"/>
    <n v="7134"/>
    <s v="TASK-267734"/>
    <s v="SMA1"/>
    <x v="2"/>
    <m/>
    <m/>
    <m/>
    <s v="No"/>
    <m/>
    <m/>
    <m/>
    <d v="2025-07-25T09:00:00"/>
    <s v="ALBIN GEORGE"/>
    <s v="SMA1"/>
    <d v="2025-07-19T15:08:00"/>
    <s v="ATUL DHAKAD"/>
    <m/>
    <d v="2025-07-25T00:00:00"/>
    <d v="1899-12-30T15:13:42"/>
  </r>
  <r>
    <n v="133944"/>
    <s v="Ratlam"/>
    <s v="CUSTOMER SERVICE OFFICER"/>
    <x v="2"/>
    <x v="2"/>
    <n v="9617682417"/>
    <s v="CENTRAL ZONE"/>
    <n v="7134"/>
    <s v="TASK-267735"/>
    <s v="SMA1"/>
    <x v="2"/>
    <m/>
    <m/>
    <m/>
    <s v="No"/>
    <m/>
    <m/>
    <m/>
    <d v="2025-07-25T09:00:00"/>
    <s v="ALBIN GEORGE"/>
    <s v="SMA1"/>
    <d v="2025-07-19T15:08:00"/>
    <s v="ATUL DHAKAD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67741"/>
    <s v="SMA1"/>
    <x v="2"/>
    <m/>
    <m/>
    <m/>
    <s v="No"/>
    <m/>
    <m/>
    <m/>
    <d v="2025-07-25T09:00:00"/>
    <s v="ALBIN GEORGE"/>
    <s v="SMA1"/>
    <d v="2025-07-19T15:08:00"/>
    <s v="NEETESH KURMI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67742"/>
    <s v="SMA1"/>
    <x v="2"/>
    <m/>
    <m/>
    <m/>
    <s v="No"/>
    <m/>
    <m/>
    <m/>
    <d v="2025-07-25T09:00:00"/>
    <s v="ALBIN GEORGE"/>
    <s v="SMA1"/>
    <d v="2025-07-19T15:08:00"/>
    <s v="NEETESH KURMI"/>
    <m/>
    <d v="2025-07-25T00:00:00"/>
    <d v="1899-12-30T15:13:42"/>
  </r>
  <r>
    <n v="23220"/>
    <s v="Guna"/>
    <s v="CUSTOMER SERVICE OFFICER"/>
    <x v="41"/>
    <x v="7"/>
    <n v="8714638126"/>
    <s v="CENTRAL ZONE"/>
    <n v="1755"/>
    <s v="TASK-267745"/>
    <s v="SMA1"/>
    <x v="2"/>
    <m/>
    <m/>
    <m/>
    <s v="No"/>
    <m/>
    <m/>
    <m/>
    <d v="2025-07-25T09:00:00"/>
    <s v="ALBIN GEORGE"/>
    <s v="SMA1"/>
    <d v="2025-07-19T15:08:00"/>
    <s v="SANJEEV AHIRWAR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67743"/>
    <s v="SMA1"/>
    <x v="2"/>
    <m/>
    <m/>
    <m/>
    <s v="No"/>
    <m/>
    <m/>
    <m/>
    <d v="2025-07-25T09:00:00"/>
    <s v="ALBIN GEORGE"/>
    <s v="SMA1"/>
    <d v="2025-07-19T15:08:00"/>
    <s v="NEETESH KURMI"/>
    <m/>
    <d v="2025-07-25T00:00:00"/>
    <d v="1899-12-30T15:13:42"/>
  </r>
  <r>
    <n v="135033"/>
    <s v="Tonk"/>
    <s v="CUSTOMER SERVICE OFFICER"/>
    <x v="4"/>
    <x v="3"/>
    <n v="9414847003"/>
    <s v="CENTRAL ZONE"/>
    <n v="7286"/>
    <s v="TASK-267748"/>
    <s v="SMA1"/>
    <x v="2"/>
    <m/>
    <m/>
    <m/>
    <s v="No"/>
    <m/>
    <m/>
    <m/>
    <d v="2025-07-25T09:00:00"/>
    <s v="ALBIN GEORGE"/>
    <s v="SMA1"/>
    <d v="2025-07-19T15:08:00"/>
    <s v="JASRAM MEENA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67775"/>
    <s v="SMA1"/>
    <x v="2"/>
    <m/>
    <m/>
    <m/>
    <s v="No"/>
    <m/>
    <m/>
    <m/>
    <d v="2025-07-25T09:00:00"/>
    <s v="ALBIN GEORGE"/>
    <s v="SMA1"/>
    <d v="2025-07-19T15:08:00"/>
    <s v="YASHVANT SINGH"/>
    <m/>
    <d v="2025-07-25T00:00:00"/>
    <d v="1899-12-30T15:13:42"/>
  </r>
  <r>
    <n v="20364"/>
    <s v="Bhainsdehi"/>
    <s v="CUSTOMER SERVICE OFFICER"/>
    <x v="16"/>
    <x v="7"/>
    <n v="8714629569"/>
    <s v="CENTRAL ZONE"/>
    <n v="7415"/>
    <s v="TASK-267778"/>
    <s v="SMA1"/>
    <x v="2"/>
    <m/>
    <m/>
    <m/>
    <s v="No"/>
    <m/>
    <m/>
    <m/>
    <d v="2025-07-25T09:00:00"/>
    <s v="ALBIN GEORGE"/>
    <s v="SMA1"/>
    <d v="2025-07-19T15:08:00"/>
    <s v="TULASIRAM SAHU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7788"/>
    <s v="SMA1"/>
    <x v="2"/>
    <m/>
    <m/>
    <m/>
    <s v="No"/>
    <m/>
    <m/>
    <m/>
    <d v="2025-07-25T09:00:00"/>
    <s v="ALBIN GEORGE"/>
    <s v="SMA1"/>
    <d v="2025-07-19T15:08:00"/>
    <s v="MANOJ MEENA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7790"/>
    <s v="SMA1"/>
    <x v="2"/>
    <m/>
    <m/>
    <m/>
    <s v="No"/>
    <m/>
    <m/>
    <m/>
    <d v="2025-07-25T09:00:00"/>
    <s v="ALBIN GEORGE"/>
    <s v="SMA1"/>
    <d v="2025-07-19T15:08:00"/>
    <s v="MANOJ MEENA"/>
    <m/>
    <d v="2025-07-25T00:00:00"/>
    <d v="1899-12-30T15:13:42"/>
  </r>
  <r>
    <n v="135964"/>
    <s v="Ambikapur"/>
    <s v="CUSTOMER SERVICE OFFICER"/>
    <x v="10"/>
    <x v="6"/>
    <n v="7828999973"/>
    <s v="CENTRAL ZONE"/>
    <n v="7000"/>
    <s v="TASK-267799"/>
    <s v="SMA1"/>
    <x v="2"/>
    <m/>
    <m/>
    <m/>
    <s v="No"/>
    <m/>
    <m/>
    <m/>
    <d v="2025-07-25T09:00:00"/>
    <s v="ALBIN GEORGE"/>
    <s v="SMA1"/>
    <d v="2025-07-19T15:08:00"/>
    <s v="PRIYANKA"/>
    <m/>
    <d v="2025-07-25T00:00:00"/>
    <d v="1899-12-30T15:13:42"/>
  </r>
  <r>
    <n v="25955"/>
    <s v="Vidisha"/>
    <s v="CUSTOMER SERVICE OFFICER"/>
    <x v="22"/>
    <x v="2"/>
    <n v="9144739586"/>
    <s v="CENTRAL ZONE"/>
    <n v="7064"/>
    <s v="TASK-267798"/>
    <s v="SMA1"/>
    <x v="2"/>
    <m/>
    <m/>
    <m/>
    <s v="No"/>
    <m/>
    <m/>
    <m/>
    <d v="2025-07-25T09:00:00"/>
    <s v="ALBIN GEORGE"/>
    <s v="SMA1"/>
    <d v="2025-07-19T15:08:00"/>
    <s v="DURG SINGH AHIRWAR"/>
    <m/>
    <d v="2025-07-25T00:00:00"/>
    <d v="1899-12-30T15:13:42"/>
  </r>
  <r>
    <n v="29137"/>
    <s v="Ambikapur"/>
    <s v="CUSTOMER SERVICE OFFICER"/>
    <x v="10"/>
    <x v="6"/>
    <n v="7828108820"/>
    <s v="CENTRAL ZONE"/>
    <n v="7000"/>
    <s v="TASK-267800"/>
    <s v="SMA1"/>
    <x v="2"/>
    <m/>
    <m/>
    <m/>
    <s v="No"/>
    <m/>
    <m/>
    <m/>
    <d v="2025-07-25T09:00:00"/>
    <s v="ALBIN GEORGE"/>
    <s v="SMA1"/>
    <d v="2025-07-19T15:08:00"/>
    <s v="SONAMA"/>
    <m/>
    <d v="2025-07-25T00:00:00"/>
    <d v="1899-12-30T15:13:42"/>
  </r>
  <r>
    <n v="136500"/>
    <s v="Baikunthpur"/>
    <s v="CUSTOMER SERVICE OFFICER"/>
    <x v="9"/>
    <x v="6"/>
    <n v="7067147967"/>
    <s v="CENTRAL ZONE"/>
    <n v="7001"/>
    <s v="TASK-267801"/>
    <s v="SMA1"/>
    <x v="2"/>
    <m/>
    <m/>
    <m/>
    <s v="No"/>
    <m/>
    <m/>
    <m/>
    <d v="2025-07-25T09:00:00"/>
    <s v="ALBIN GEORGE"/>
    <s v="SMA1"/>
    <d v="2025-07-19T15:08:00"/>
    <s v="PUSHPPATI NA NA"/>
    <m/>
    <d v="2025-07-25T00:00:00"/>
    <d v="1899-12-30T15:13:42"/>
  </r>
  <r>
    <n v="23470"/>
    <s v="Manendragarh"/>
    <s v="CUSTOMER SERVICE OFFICER (COLLECTION)"/>
    <x v="9"/>
    <x v="6"/>
    <n v="7909577975"/>
    <s v="CENTRAL ZONE"/>
    <n v="7181"/>
    <s v="TASK-267802"/>
    <s v="SMA1"/>
    <x v="2"/>
    <m/>
    <m/>
    <m/>
    <s v="No"/>
    <m/>
    <m/>
    <m/>
    <d v="2025-07-25T09:00:00"/>
    <s v="ALBIN GEORGE"/>
    <s v="SMA1"/>
    <d v="2025-07-19T15:08:00"/>
    <s v="ASHIQ RAZA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67803"/>
    <s v="SMA1"/>
    <x v="2"/>
    <m/>
    <m/>
    <m/>
    <s v="No"/>
    <m/>
    <m/>
    <m/>
    <d v="2025-07-25T09:00:00"/>
    <s v="ALBIN GEORGE"/>
    <s v="SMA1"/>
    <d v="2025-07-19T15:08:00"/>
    <s v="RAMESH KUMAR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67804"/>
    <s v="SMA1"/>
    <x v="2"/>
    <m/>
    <m/>
    <m/>
    <s v="No"/>
    <m/>
    <m/>
    <m/>
    <d v="2025-07-25T09:00:00"/>
    <s v="ALBIN GEORGE"/>
    <s v="SMA1"/>
    <d v="2025-07-19T15:08:00"/>
    <s v="RAMESH KUMAR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67805"/>
    <s v="SMA1"/>
    <x v="2"/>
    <m/>
    <m/>
    <m/>
    <s v="No"/>
    <m/>
    <m/>
    <m/>
    <d v="2025-07-25T09:00:00"/>
    <s v="ALBIN GEORGE"/>
    <s v="SMA1"/>
    <d v="2025-07-19T15:08:00"/>
    <s v="BANWASI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67806"/>
    <s v="SMA1"/>
    <x v="2"/>
    <m/>
    <m/>
    <m/>
    <s v="No"/>
    <m/>
    <m/>
    <m/>
    <d v="2025-07-25T09:00:00"/>
    <s v="ALBIN GEORGE"/>
    <s v="SMA1"/>
    <d v="2025-07-19T15:08:00"/>
    <s v="BANWASI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67807"/>
    <s v="SMA1"/>
    <x v="2"/>
    <m/>
    <m/>
    <m/>
    <s v="No"/>
    <m/>
    <m/>
    <m/>
    <d v="2025-07-25T09:00:00"/>
    <s v="ALBIN GEORGE"/>
    <s v="SMA1"/>
    <d v="2025-07-19T15:08:00"/>
    <s v="BANWASI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67808"/>
    <s v="SMA1"/>
    <x v="2"/>
    <m/>
    <m/>
    <m/>
    <s v="No"/>
    <m/>
    <m/>
    <m/>
    <d v="2025-07-25T09:00:00"/>
    <s v="ALBIN GEORGE"/>
    <s v="SMA1"/>
    <d v="2025-07-19T15:08:00"/>
    <s v="BANWASI"/>
    <m/>
    <d v="2025-07-25T00:00:00"/>
    <d v="1899-12-30T15:13:42"/>
  </r>
  <r>
    <n v="133350"/>
    <s v="Rajim"/>
    <s v="CUSTOMER SERVICE OFFICER"/>
    <x v="17"/>
    <x v="6"/>
    <n v="8818888274"/>
    <s v="CENTRAL ZONE"/>
    <n v="7423"/>
    <s v="TASK-267811"/>
    <s v="SMA1"/>
    <x v="2"/>
    <m/>
    <m/>
    <m/>
    <s v="No"/>
    <m/>
    <m/>
    <m/>
    <d v="2025-07-25T09:00:00"/>
    <s v="ALBIN GEORGE"/>
    <s v="SMA1"/>
    <d v="2025-07-19T15:08:00"/>
    <s v="TILAK GIRI GOSWAMI"/>
    <m/>
    <d v="2025-07-25T00:00:00"/>
    <d v="1899-12-30T15:13:42"/>
  </r>
  <r>
    <n v="29518"/>
    <s v="Rajim"/>
    <s v="CUSTOMER SERVICE OFFICER"/>
    <x v="17"/>
    <x v="6"/>
    <n v="7828692402"/>
    <s v="CENTRAL ZONE"/>
    <n v="7423"/>
    <s v="TASK-267812"/>
    <s v="SMA1"/>
    <x v="2"/>
    <m/>
    <m/>
    <m/>
    <s v="No"/>
    <m/>
    <m/>
    <m/>
    <d v="2025-07-25T09:00:00"/>
    <s v="ALBIN GEORGE"/>
    <s v="SMA1"/>
    <d v="2025-07-19T15:08:00"/>
    <s v="TOKESH KUMAR"/>
    <m/>
    <d v="2025-07-25T00:00:00"/>
    <d v="1899-12-30T15:13:42"/>
  </r>
  <r>
    <n v="131425"/>
    <s v="Rathenpur"/>
    <s v="ASSISTANT BRANCH MANAGER"/>
    <x v="9"/>
    <x v="6"/>
    <m/>
    <s v="CENTRAL ZONE"/>
    <n v="7059"/>
    <s v="TASK-267813"/>
    <s v="SMA1"/>
    <x v="2"/>
    <m/>
    <m/>
    <m/>
    <s v="No"/>
    <m/>
    <m/>
    <m/>
    <d v="2025-07-25T09:00:00"/>
    <s v="ALBIN GEORGE"/>
    <s v="SMA1"/>
    <d v="2025-07-19T15:08:00"/>
    <s v="RUKHMAN DAS MAHANT "/>
    <m/>
    <d v="2025-07-25T00:00:00"/>
    <d v="1899-12-30T15:13:42"/>
  </r>
  <r>
    <n v="131425"/>
    <s v="Rathenpur"/>
    <s v="ASSISTANT BRANCH MANAGER"/>
    <x v="9"/>
    <x v="6"/>
    <m/>
    <s v="CENTRAL ZONE"/>
    <n v="7059"/>
    <s v="TASK-267814"/>
    <s v="SMA1"/>
    <x v="2"/>
    <m/>
    <m/>
    <m/>
    <s v="No"/>
    <m/>
    <m/>
    <m/>
    <d v="2025-07-25T09:00:00"/>
    <s v="ALBIN GEORGE"/>
    <s v="SMA1"/>
    <d v="2025-07-19T15:08:00"/>
    <s v="RUKHMAN DAS MAHANT 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67822"/>
    <s v="SMA1"/>
    <x v="2"/>
    <m/>
    <m/>
    <m/>
    <s v="No"/>
    <m/>
    <m/>
    <m/>
    <d v="2025-07-25T09:00:00"/>
    <s v="ALBIN GEORGE"/>
    <s v="SMA1"/>
    <d v="2025-07-19T15:08:00"/>
    <s v="JALAM GADRIYA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67828"/>
    <s v="SMA1"/>
    <x v="2"/>
    <m/>
    <m/>
    <m/>
    <s v="No"/>
    <m/>
    <m/>
    <m/>
    <d v="2025-07-25T09:00:00"/>
    <s v="ALBIN GEORGE"/>
    <s v="SMA1"/>
    <d v="2025-07-19T15:08:00"/>
    <s v="ROHIT KIRAD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67829"/>
    <s v="SMA1"/>
    <x v="2"/>
    <m/>
    <m/>
    <m/>
    <s v="No"/>
    <m/>
    <m/>
    <m/>
    <d v="2025-07-25T09:00:00"/>
    <s v="ALBIN GEORGE"/>
    <s v="SMA1"/>
    <d v="2025-07-19T15:08:00"/>
    <s v="ROHIT KIRAD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67831"/>
    <s v="SMA1"/>
    <x v="2"/>
    <m/>
    <m/>
    <m/>
    <s v="No"/>
    <m/>
    <m/>
    <m/>
    <d v="2025-07-25T09:00:00"/>
    <s v="ALBIN GEORGE"/>
    <s v="SMA1"/>
    <d v="2025-07-19T15:08:00"/>
    <s v="ROHIT KIRAD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67832"/>
    <s v="SMA1"/>
    <x v="2"/>
    <m/>
    <m/>
    <m/>
    <s v="No"/>
    <m/>
    <m/>
    <m/>
    <d v="2025-07-25T09:00:00"/>
    <s v="ALBIN GEORGE"/>
    <s v="SMA1"/>
    <d v="2025-07-19T15:08:00"/>
    <s v="ROHIT KIRAD"/>
    <m/>
    <d v="2025-07-25T00:00:00"/>
    <d v="1899-12-30T15:13:42"/>
  </r>
  <r>
    <n v="136595"/>
    <s v="Barwani"/>
    <s v="CUSTOMER SERVICE OFFICER"/>
    <x v="21"/>
    <x v="2"/>
    <n v="8962787688"/>
    <s v="CENTRAL ZONE"/>
    <n v="7344"/>
    <s v="TASK-267833"/>
    <s v="SMA1"/>
    <x v="2"/>
    <m/>
    <m/>
    <m/>
    <s v="No"/>
    <m/>
    <m/>
    <m/>
    <d v="2025-07-25T09:00:00"/>
    <s v="ALBIN GEORGE"/>
    <s v="SMA1"/>
    <d v="2025-07-19T15:08:00"/>
    <s v="AAKASH MANDLOI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7836"/>
    <s v="SMA1"/>
    <x v="2"/>
    <m/>
    <m/>
    <m/>
    <s v="No"/>
    <m/>
    <m/>
    <m/>
    <d v="2025-07-25T09:00:00"/>
    <s v="ALBIN GEORGE"/>
    <s v="SMA1"/>
    <d v="2025-07-19T15:08:00"/>
    <s v="PANKAJ SINGAR (Deleted)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7838"/>
    <s v="SMA1"/>
    <x v="2"/>
    <m/>
    <m/>
    <m/>
    <s v="No"/>
    <m/>
    <m/>
    <m/>
    <d v="2025-07-25T09:00:00"/>
    <s v="ALBIN GEORGE"/>
    <s v="SMA1"/>
    <d v="2025-07-19T15:08:00"/>
    <s v="PANKAJ SINGAR (Deleted)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7841"/>
    <s v="SMA1"/>
    <x v="2"/>
    <m/>
    <m/>
    <m/>
    <s v="No"/>
    <m/>
    <m/>
    <m/>
    <d v="2025-07-25T09:00:00"/>
    <s v="ALBIN GEORGE"/>
    <s v="SMA1"/>
    <d v="2025-07-19T15:08:00"/>
    <s v="PANKAJ SINGAR (Deleted)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7843"/>
    <s v="SMA1"/>
    <x v="2"/>
    <m/>
    <m/>
    <m/>
    <s v="No"/>
    <m/>
    <m/>
    <m/>
    <d v="2025-07-25T09:00:00"/>
    <s v="ALBIN GEORGE"/>
    <s v="SMA1"/>
    <d v="2025-07-19T15:08:00"/>
    <s v="PANKAJ SINGAR (Deleted)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7844"/>
    <s v="SMA1"/>
    <x v="2"/>
    <m/>
    <m/>
    <m/>
    <s v="No"/>
    <m/>
    <m/>
    <m/>
    <d v="2025-07-25T09:00:00"/>
    <s v="ALBIN GEORGE"/>
    <s v="SMA1"/>
    <d v="2025-07-19T15:08:00"/>
    <s v="PANKAJ SINGAR (Deleted)"/>
    <m/>
    <d v="2025-07-25T00:00:00"/>
    <d v="1899-12-30T15:13:42"/>
  </r>
  <r>
    <n v="27949"/>
    <s v="Sardarpur"/>
    <s v="CUSTOMER SERVICE OFFICER"/>
    <x v="29"/>
    <x v="2"/>
    <n v="7987628527"/>
    <s v="CENTRAL ZONE"/>
    <n v="7405"/>
    <s v="TASK-267846"/>
    <s v="SMA1"/>
    <x v="2"/>
    <m/>
    <m/>
    <m/>
    <s v="No"/>
    <m/>
    <m/>
    <m/>
    <d v="2025-07-25T09:00:00"/>
    <s v="ALBIN GEORGE"/>
    <s v="SMA1"/>
    <d v="2025-07-19T15:08:00"/>
    <s v="SUNIL DAMOR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7847"/>
    <s v="SMA1"/>
    <x v="2"/>
    <m/>
    <m/>
    <m/>
    <s v="No"/>
    <m/>
    <m/>
    <m/>
    <d v="2025-07-25T09:00:00"/>
    <s v="ALBIN GEORGE"/>
    <s v="SMA1"/>
    <d v="2025-07-19T15:08:00"/>
    <s v="PANKAJ SINGAR (Deleted)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7848"/>
    <s v="SMA1"/>
    <x v="2"/>
    <m/>
    <m/>
    <m/>
    <s v="No"/>
    <m/>
    <m/>
    <m/>
    <d v="2025-07-25T09:00:00"/>
    <s v="ALBIN GEORGE"/>
    <s v="SMA1"/>
    <d v="2025-07-19T15:08:00"/>
    <s v="PANKAJ SINGAR (Deleted)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67854"/>
    <s v="SMA1"/>
    <x v="2"/>
    <m/>
    <m/>
    <m/>
    <s v="No"/>
    <m/>
    <m/>
    <m/>
    <d v="2025-07-25T09:00:00"/>
    <s v="ALBIN GEORGE"/>
    <s v="SMA1"/>
    <d v="2025-07-19T15:08:00"/>
    <s v="MAHENDRA DEVDA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67856"/>
    <s v="SMA1"/>
    <x v="2"/>
    <m/>
    <m/>
    <m/>
    <s v="No"/>
    <m/>
    <m/>
    <m/>
    <d v="2025-07-25T09:00:00"/>
    <s v="ALBIN GEORGE"/>
    <s v="SMA1"/>
    <d v="2025-07-19T15:08:00"/>
    <s v="MAHENDRA DEVDA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67858"/>
    <s v="SMA1"/>
    <x v="2"/>
    <m/>
    <m/>
    <m/>
    <s v="No"/>
    <m/>
    <m/>
    <m/>
    <d v="2025-07-25T09:00:00"/>
    <s v="ALBIN GEORGE"/>
    <s v="SMA1"/>
    <d v="2025-07-19T15:08:00"/>
    <s v="MAHENDRA DEVDA"/>
    <m/>
    <d v="2025-07-25T00:00:00"/>
    <d v="1899-12-30T15:13:42"/>
  </r>
  <r>
    <n v="136465"/>
    <s v="Thandla"/>
    <s v="CUSTOMER SERVICE OFFICER"/>
    <x v="29"/>
    <x v="2"/>
    <n v="9752893956"/>
    <s v="CENTRAL ZONE"/>
    <n v="7425"/>
    <s v="TASK-267859"/>
    <s v="SMA1"/>
    <x v="2"/>
    <m/>
    <m/>
    <m/>
    <s v="No"/>
    <m/>
    <m/>
    <m/>
    <d v="2025-07-25T09:00:00"/>
    <s v="ALBIN GEORGE"/>
    <s v="SMA1"/>
    <d v="2025-07-19T15:08:00"/>
    <s v="SOHEL MANSURI"/>
    <m/>
    <d v="2025-07-25T00:00:00"/>
    <d v="1899-12-30T15:13:42"/>
  </r>
  <r>
    <n v="29327"/>
    <s v="Indore-airport Road"/>
    <s v="BRANCH MANAGER"/>
    <x v="24"/>
    <x v="2"/>
    <m/>
    <s v="CENTRAL ZONE"/>
    <n v="7418"/>
    <s v="TASK-267865"/>
    <s v="SMA1"/>
    <x v="2"/>
    <m/>
    <m/>
    <m/>
    <s v="No"/>
    <m/>
    <m/>
    <m/>
    <d v="2025-07-25T09:00:00"/>
    <s v="ALBIN GEORGE"/>
    <s v="SMA1"/>
    <d v="2025-07-19T15:08:00"/>
    <s v="NAVDEEP LOVANSHI"/>
    <m/>
    <d v="2025-07-25T00:00:00"/>
    <d v="1899-12-30T15:13:42"/>
  </r>
  <r>
    <n v="29327"/>
    <s v="Indore-airport Road"/>
    <s v="BRANCH MANAGER"/>
    <x v="24"/>
    <x v="2"/>
    <m/>
    <s v="CENTRAL ZONE"/>
    <n v="7418"/>
    <s v="TASK-267866"/>
    <s v="SMA1"/>
    <x v="2"/>
    <m/>
    <m/>
    <m/>
    <s v="No"/>
    <m/>
    <m/>
    <m/>
    <d v="2025-07-25T09:00:00"/>
    <s v="ALBIN GEORGE"/>
    <s v="SMA1"/>
    <d v="2025-07-19T15:08:00"/>
    <s v="NAVDEEP LOVANSHI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67868"/>
    <s v="SMA1"/>
    <x v="2"/>
    <m/>
    <m/>
    <m/>
    <s v="No"/>
    <m/>
    <m/>
    <m/>
    <d v="2025-07-25T09:00:00"/>
    <s v="ALBIN GEORGE"/>
    <s v="SMA1"/>
    <d v="2025-07-19T15:08:00"/>
    <s v="YASHVANT SINGH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67869"/>
    <s v="SMA1"/>
    <x v="2"/>
    <m/>
    <m/>
    <m/>
    <s v="No"/>
    <m/>
    <m/>
    <m/>
    <d v="2025-07-25T09:00:00"/>
    <s v="ALBIN GEORGE"/>
    <s v="SMA1"/>
    <d v="2025-07-19T15:08:00"/>
    <s v="YASHVANT SINGH"/>
    <m/>
    <d v="2025-07-25T00:00:00"/>
    <d v="1899-12-30T15:13:42"/>
  </r>
  <r>
    <n v="29107"/>
    <s v="Tarana"/>
    <s v="CUSTOMER SERVICE OFFICER"/>
    <x v="24"/>
    <x v="2"/>
    <n v="8714684351"/>
    <s v="CENTRAL ZONE"/>
    <n v="7106"/>
    <s v="TASK-267875"/>
    <s v="SMA1"/>
    <x v="2"/>
    <m/>
    <m/>
    <m/>
    <s v="No"/>
    <m/>
    <m/>
    <m/>
    <d v="2025-07-25T09:00:00"/>
    <s v="ALBIN GEORGE"/>
    <s v="SMA1"/>
    <d v="2025-07-19T15:08:00"/>
    <s v="SUNIL MALVIYA"/>
    <m/>
    <d v="2025-07-25T00:00:00"/>
    <d v="1899-12-30T15:13:42"/>
  </r>
  <r>
    <n v="28539"/>
    <s v="Tarana"/>
    <s v="CUSTOMER SERVICE OFFICER"/>
    <x v="24"/>
    <x v="2"/>
    <n v="7746018442"/>
    <s v="CENTRAL ZONE"/>
    <n v="7106"/>
    <s v="TASK-267877"/>
    <s v="SMA1"/>
    <x v="2"/>
    <m/>
    <m/>
    <m/>
    <s v="No"/>
    <m/>
    <m/>
    <m/>
    <d v="2025-07-25T09:00:00"/>
    <s v="ALBIN GEORGE"/>
    <s v="SMA1"/>
    <d v="2025-07-19T15:08:00"/>
    <s v="RAVINDRA KARADA"/>
    <m/>
    <d v="2025-07-25T00:00:00"/>
    <d v="1899-12-30T15:13:42"/>
  </r>
  <r>
    <n v="28539"/>
    <s v="Tarana"/>
    <s v="CUSTOMER SERVICE OFFICER"/>
    <x v="24"/>
    <x v="2"/>
    <n v="7746018442"/>
    <s v="CENTRAL ZONE"/>
    <n v="7106"/>
    <s v="TASK-267876"/>
    <s v="SMA1"/>
    <x v="2"/>
    <m/>
    <m/>
    <m/>
    <s v="No"/>
    <m/>
    <m/>
    <m/>
    <d v="2025-07-25T09:00:00"/>
    <s v="ALBIN GEORGE"/>
    <s v="SMA1"/>
    <d v="2025-07-19T15:08:00"/>
    <s v="RAVINDRA KARADA"/>
    <m/>
    <d v="2025-07-25T00:00:00"/>
    <d v="1899-12-30T15:13:42"/>
  </r>
  <r>
    <n v="135936"/>
    <s v="Ujjain"/>
    <s v="CUSTOMER SERVICE OFFICER"/>
    <x v="24"/>
    <x v="2"/>
    <n v="9037864943"/>
    <s v="CENTRAL ZONE"/>
    <n v="7042"/>
    <s v="TASK-267879"/>
    <s v="SMA1"/>
    <x v="2"/>
    <m/>
    <m/>
    <m/>
    <s v="No"/>
    <m/>
    <m/>
    <m/>
    <d v="2025-07-25T09:00:00"/>
    <s v="ALBIN GEORGE"/>
    <s v="SMA1"/>
    <d v="2025-07-19T15:08:00"/>
    <s v="GANESH"/>
    <m/>
    <d v="2025-07-25T00:00:00"/>
    <d v="1899-12-30T15:13:42"/>
  </r>
  <r>
    <n v="29107"/>
    <s v="Tarana"/>
    <s v="CUSTOMER SERVICE OFFICER"/>
    <x v="24"/>
    <x v="2"/>
    <n v="8714684351"/>
    <s v="CENTRAL ZONE"/>
    <n v="7106"/>
    <s v="TASK-267878"/>
    <s v="SMA1"/>
    <x v="2"/>
    <m/>
    <m/>
    <m/>
    <s v="No"/>
    <m/>
    <m/>
    <m/>
    <d v="2025-07-25T09:00:00"/>
    <s v="ALBIN GEORGE"/>
    <s v="SMA1"/>
    <d v="2025-07-19T15:08:00"/>
    <s v="SUNIL MALVIYA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TASK-267892"/>
    <s v="SMA1"/>
    <x v="2"/>
    <m/>
    <m/>
    <m/>
    <s v="No"/>
    <m/>
    <m/>
    <m/>
    <d v="2025-07-25T09:00:00"/>
    <s v="ALBIN GEORGE"/>
    <s v="SMA1"/>
    <d v="2025-07-19T15:08:00"/>
    <s v="SOM VASUNIYA"/>
    <m/>
    <d v="2025-07-25T00:00:00"/>
    <d v="1899-12-30T15:13:42"/>
  </r>
  <r>
    <n v="28221"/>
    <s v="Barela"/>
    <s v="CUSTOMER SERVICE OFFICER"/>
    <x v="18"/>
    <x v="7"/>
    <n v="8291733177"/>
    <s v="CENTRAL ZONE"/>
    <n v="7367"/>
    <s v="TASK-267902"/>
    <s v="SMA1"/>
    <x v="2"/>
    <m/>
    <m/>
    <m/>
    <s v="No"/>
    <m/>
    <m/>
    <m/>
    <d v="2025-07-25T09:00:00"/>
    <s v="ALBIN GEORGE"/>
    <s v="SMA1"/>
    <d v="2025-07-19T15:08:00"/>
    <s v="SHAILENDRA PRATAP SINGH"/>
    <m/>
    <d v="2025-07-25T00:00:00"/>
    <d v="1899-12-30T15:13:42"/>
  </r>
  <r>
    <n v="28221"/>
    <s v="Barela"/>
    <s v="CUSTOMER SERVICE OFFICER"/>
    <x v="18"/>
    <x v="7"/>
    <n v="8291733177"/>
    <s v="CENTRAL ZONE"/>
    <n v="7367"/>
    <s v="TASK-267907"/>
    <s v="SMA1"/>
    <x v="2"/>
    <m/>
    <m/>
    <m/>
    <s v="No"/>
    <m/>
    <m/>
    <m/>
    <d v="2025-07-25T09:00:00"/>
    <s v="ALBIN GEORGE"/>
    <s v="SMA1"/>
    <d v="2025-07-19T15:08:00"/>
    <s v="SHAILENDRA PRATAP SINGH"/>
    <m/>
    <d v="2025-07-25T00:00:00"/>
    <d v="1899-12-30T15:13:42"/>
  </r>
  <r>
    <n v="136212"/>
    <s v="Gotegaon"/>
    <s v="CUSTOMER SERVICE OFFICER"/>
    <x v="18"/>
    <x v="7"/>
    <n v="9302873793"/>
    <s v="CENTRAL ZONE"/>
    <n v="7061"/>
    <s v="TASK-267910"/>
    <s v="SMA1"/>
    <x v="2"/>
    <m/>
    <m/>
    <m/>
    <s v="No"/>
    <m/>
    <m/>
    <m/>
    <d v="2025-07-25T09:00:00"/>
    <s v="ALBIN GEORGE"/>
    <s v="SMA1"/>
    <d v="2025-07-19T15:08:00"/>
    <s v="MANISH SHRIPAL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15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14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17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18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19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20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24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3426"/>
    <s v="Bichhiya"/>
    <s v="CUSTOMER SERVICE OFFICER"/>
    <x v="11"/>
    <x v="7"/>
    <n v="8720898723"/>
    <s v="CENTRAL ZONE"/>
    <n v="7087"/>
    <s v="TASK-267923"/>
    <s v="SMA1"/>
    <x v="2"/>
    <m/>
    <m/>
    <m/>
    <s v="No"/>
    <m/>
    <m/>
    <m/>
    <d v="2025-07-25T09:00:00"/>
    <s v="ALBIN GEORGE"/>
    <s v="SMA1"/>
    <d v="2025-07-19T15:08:00"/>
    <s v="SONAM KUMAR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22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25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26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27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28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29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32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34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31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30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33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37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35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36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3426"/>
    <s v="Bichhiya"/>
    <s v="CUSTOMER SERVICE OFFICER"/>
    <x v="11"/>
    <x v="7"/>
    <n v="8720898723"/>
    <s v="CENTRAL ZONE"/>
    <n v="7087"/>
    <s v="TASK-267940"/>
    <s v="SMA1"/>
    <x v="2"/>
    <m/>
    <m/>
    <m/>
    <s v="No"/>
    <m/>
    <m/>
    <m/>
    <d v="2025-07-25T09:00:00"/>
    <s v="ALBIN GEORGE"/>
    <s v="SMA1"/>
    <d v="2025-07-19T15:08:00"/>
    <s v="SONAM KUMAR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38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39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42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41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43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44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45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46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47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48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49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50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51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52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54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53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55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58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7957"/>
    <s v="SMA1"/>
    <x v="2"/>
    <m/>
    <m/>
    <m/>
    <s v="No"/>
    <m/>
    <m/>
    <m/>
    <d v="2025-07-25T09:00:00"/>
    <s v="ALBIN GEORGE"/>
    <s v="SMA1"/>
    <d v="2025-07-19T15:08:00"/>
    <s v="BHAGCHAND BHARTIYA (Deleted)"/>
    <m/>
    <d v="2025-07-25T00:00:00"/>
    <d v="1899-12-30T15:13:42"/>
  </r>
  <r>
    <n v="24017"/>
    <s v="Kurai"/>
    <s v="CUSTOMER SERVICE OFFICER"/>
    <x v="16"/>
    <x v="7"/>
    <n v="7974883690"/>
    <s v="CENTRAL ZONE"/>
    <n v="7427"/>
    <s v="TASK-267959"/>
    <s v="SMA1"/>
    <x v="2"/>
    <m/>
    <m/>
    <m/>
    <s v="No"/>
    <m/>
    <m/>
    <m/>
    <d v="2025-07-25T09:00:00"/>
    <s v="ALBIN GEORGE"/>
    <s v="SMA1"/>
    <d v="2025-07-19T15:08:00"/>
    <s v="RITIK KUMAR RANGARE"/>
    <m/>
    <d v="2025-07-25T00:00:00"/>
    <d v="1899-12-30T15:13:42"/>
  </r>
  <r>
    <n v="24017"/>
    <s v="Kurai"/>
    <s v="CUSTOMER SERVICE OFFICER"/>
    <x v="16"/>
    <x v="7"/>
    <n v="7974883690"/>
    <s v="CENTRAL ZONE"/>
    <n v="7427"/>
    <s v="TASK-267960"/>
    <s v="SMA1"/>
    <x v="2"/>
    <m/>
    <m/>
    <m/>
    <s v="No"/>
    <m/>
    <m/>
    <m/>
    <d v="2025-07-25T09:00:00"/>
    <s v="ALBIN GEORGE"/>
    <s v="SMA1"/>
    <d v="2025-07-19T15:08:00"/>
    <s v="RITIK KUMAR RANGARE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67961"/>
    <s v="SMA1"/>
    <x v="2"/>
    <m/>
    <m/>
    <m/>
    <s v="No"/>
    <m/>
    <m/>
    <m/>
    <d v="2025-07-25T09:00:00"/>
    <s v="ALBIN GEORGE"/>
    <s v="SMA1"/>
    <d v="2025-07-19T15:08:00"/>
    <s v="NEETESH KURMI"/>
    <m/>
    <d v="2025-07-25T00:00:00"/>
    <d v="1899-12-30T15:13:42"/>
  </r>
  <r>
    <n v="136531"/>
    <s v="Rampur Naikin"/>
    <s v="CUSTOMER SERVICE OFFICER"/>
    <x v="42"/>
    <x v="7"/>
    <n v="9644379102"/>
    <s v="CENTRAL ZONE"/>
    <n v="1764"/>
    <s v="TASK-267967"/>
    <s v="SMA1"/>
    <x v="2"/>
    <m/>
    <m/>
    <m/>
    <s v="No"/>
    <m/>
    <m/>
    <m/>
    <d v="2025-07-25T09:00:00"/>
    <s v="ALBIN GEORGE"/>
    <s v="SMA1"/>
    <d v="2025-07-19T15:08:00"/>
    <s v="ABHISHEK KUMAR MISHRA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7970"/>
    <s v="SMA1"/>
    <x v="2"/>
    <m/>
    <m/>
    <m/>
    <s v="No"/>
    <m/>
    <m/>
    <m/>
    <d v="2025-07-25T09:00:00"/>
    <s v="ALBIN GEORGE"/>
    <s v="SMA1"/>
    <d v="2025-07-19T15:08:00"/>
    <s v="BHUPENDRA GARHWAL"/>
    <m/>
    <d v="2025-07-25T00:00:00"/>
    <d v="1899-12-30T15:13:42"/>
  </r>
  <r>
    <n v="29688"/>
    <s v="Rajnagar"/>
    <s v="CUSTOMER SERVICE OFFICER"/>
    <x v="47"/>
    <x v="7"/>
    <n v="8423814915"/>
    <s v="CENTRAL ZONE"/>
    <n v="7133"/>
    <s v="TASK-267968"/>
    <s v="SMA1"/>
    <x v="2"/>
    <m/>
    <m/>
    <m/>
    <s v="No"/>
    <m/>
    <m/>
    <m/>
    <d v="2025-07-25T09:00:00"/>
    <s v="ALBIN GEORGE"/>
    <s v="SMA1"/>
    <d v="2025-07-19T15:08:00"/>
    <s v="UDAY PRATAP SINGH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7971"/>
    <s v="SMA1"/>
    <x v="2"/>
    <m/>
    <m/>
    <m/>
    <s v="No"/>
    <m/>
    <m/>
    <m/>
    <d v="2025-07-25T09:00:00"/>
    <s v="ALBIN GEORGE"/>
    <s v="SMA1"/>
    <d v="2025-07-19T15:08:00"/>
    <s v="BHUPENDRA GARHWAL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7974"/>
    <s v="SMA1"/>
    <x v="2"/>
    <m/>
    <m/>
    <m/>
    <s v="No"/>
    <m/>
    <m/>
    <m/>
    <d v="2025-07-25T09:00:00"/>
    <s v="ALBIN GEORGE"/>
    <s v="SMA1"/>
    <d v="2025-07-19T15:08:00"/>
    <s v="BHUPENDRA GARHWAL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7973"/>
    <s v="SMA1"/>
    <x v="2"/>
    <m/>
    <m/>
    <m/>
    <s v="No"/>
    <m/>
    <m/>
    <m/>
    <d v="2025-07-25T09:00:00"/>
    <s v="ALBIN GEORGE"/>
    <s v="SMA1"/>
    <d v="2025-07-19T15:08:00"/>
    <s v="BHUPENDRA GARHWAL"/>
    <m/>
    <d v="2025-07-25T00:00:00"/>
    <d v="1899-12-30T15:13:42"/>
  </r>
  <r>
    <n v="132856"/>
    <s v="Bareli"/>
    <s v="CUSTOMER SERVICE OFFICER"/>
    <x v="22"/>
    <x v="2"/>
    <n v="9037977051"/>
    <s v="CENTRAL ZONE"/>
    <n v="7403"/>
    <s v="TASK-267975"/>
    <s v="SMA1"/>
    <x v="2"/>
    <m/>
    <m/>
    <m/>
    <s v="No"/>
    <m/>
    <m/>
    <m/>
    <d v="2025-07-25T09:00:00"/>
    <s v="ALBIN GEORGE"/>
    <s v="SMA1"/>
    <d v="2025-07-19T15:08:00"/>
    <s v="ABHISHEK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7977"/>
    <s v="SMA1"/>
    <x v="2"/>
    <m/>
    <m/>
    <m/>
    <s v="No"/>
    <m/>
    <m/>
    <m/>
    <d v="2025-07-25T09:00:00"/>
    <s v="ALBIN GEORGE"/>
    <s v="SMA1"/>
    <d v="2025-07-19T15:08:00"/>
    <s v="BHUPENDRA GARHWAL"/>
    <m/>
    <d v="2025-07-25T00:00:00"/>
    <d v="1899-12-30T15:13:42"/>
  </r>
  <r>
    <n v="132856"/>
    <s v="Bareli"/>
    <s v="CUSTOMER SERVICE OFFICER"/>
    <x v="22"/>
    <x v="2"/>
    <n v="9037977051"/>
    <s v="CENTRAL ZONE"/>
    <n v="7403"/>
    <s v="TASK-267978"/>
    <s v="SMA1"/>
    <x v="2"/>
    <m/>
    <m/>
    <m/>
    <s v="No"/>
    <m/>
    <m/>
    <m/>
    <d v="2025-07-25T09:00:00"/>
    <s v="ALBIN GEORGE"/>
    <s v="SMA1"/>
    <d v="2025-07-19T15:08:00"/>
    <s v="ABHISHEK"/>
    <m/>
    <d v="2025-07-25T00:00:00"/>
    <d v="1899-12-30T15:13:42"/>
  </r>
  <r>
    <n v="132265"/>
    <s v="Palera"/>
    <s v="CUSTOMER SERVICE OFFICER"/>
    <x v="38"/>
    <x v="7"/>
    <n v="7909456893"/>
    <s v="CENTRAL ZONE"/>
    <n v="7131"/>
    <s v="TASK-267981"/>
    <s v="SMA1"/>
    <x v="2"/>
    <m/>
    <m/>
    <m/>
    <s v="No"/>
    <m/>
    <m/>
    <m/>
    <d v="2025-07-25T09:00:00"/>
    <s v="ALBIN GEORGE"/>
    <s v="SMA1"/>
    <d v="2025-07-19T15:08:00"/>
    <s v="RAMDEEN LODHI"/>
    <m/>
    <d v="2025-07-25T00:00:00"/>
    <d v="1899-12-30T15:13:42"/>
  </r>
  <r>
    <n v="20341"/>
    <s v="Tikamgarh"/>
    <s v="ASSISTANT BRANCH MANAGER"/>
    <x v="38"/>
    <x v="7"/>
    <m/>
    <s v="CENTRAL ZONE"/>
    <n v="7138"/>
    <s v="TASK-267982"/>
    <s v="SMA1"/>
    <x v="2"/>
    <m/>
    <m/>
    <m/>
    <s v="No"/>
    <m/>
    <m/>
    <m/>
    <d v="2025-07-25T09:00:00"/>
    <s v="ALBIN GEORGE"/>
    <s v="SMA1"/>
    <d v="2025-07-19T15:08:00"/>
    <s v="MAHENDRA KUMAR AHIRWAR"/>
    <m/>
    <d v="2025-07-25T00:00:00"/>
    <d v="1899-12-30T15:13:42"/>
  </r>
  <r>
    <n v="21512"/>
    <s v="Kondagaon"/>
    <s v="CUSTOMER SERVICE OFFICER"/>
    <x v="20"/>
    <x v="6"/>
    <n v="9778419733"/>
    <s v="CENTRAL ZONE"/>
    <n v="1733"/>
    <s v="TASK-267987"/>
    <s v="SMA1"/>
    <x v="2"/>
    <m/>
    <m/>
    <m/>
    <s v="No"/>
    <m/>
    <m/>
    <m/>
    <d v="2025-07-25T09:00:00"/>
    <s v="ALBIN GEORGE"/>
    <s v="SMA1"/>
    <d v="2025-07-19T15:08:00"/>
    <s v="NANDITA DAS"/>
    <m/>
    <d v="2025-07-25T00:00:00"/>
    <d v="1899-12-30T15:13:42"/>
  </r>
  <r>
    <n v="21512"/>
    <s v="Kondagaon"/>
    <s v="CUSTOMER SERVICE OFFICER"/>
    <x v="20"/>
    <x v="6"/>
    <n v="9778419733"/>
    <s v="CENTRAL ZONE"/>
    <n v="1733"/>
    <s v="TASK-267986"/>
    <s v="SMA1"/>
    <x v="2"/>
    <m/>
    <m/>
    <m/>
    <s v="No"/>
    <m/>
    <m/>
    <m/>
    <d v="2025-07-25T09:00:00"/>
    <s v="ALBIN GEORGE"/>
    <s v="SMA1"/>
    <d v="2025-07-19T15:08:00"/>
    <s v="NANDITA DAS"/>
    <m/>
    <d v="2025-07-25T00:00:00"/>
    <d v="1899-12-30T15:13:42"/>
  </r>
  <r>
    <n v="136472"/>
    <s v="Sidhi"/>
    <s v="CLUSTER HEAD"/>
    <x v="42"/>
    <x v="7"/>
    <n v="6265661979"/>
    <s v="CENTRAL ZONE"/>
    <n v="7292"/>
    <s v="TASK-267988"/>
    <s v="SMA1"/>
    <x v="2"/>
    <m/>
    <m/>
    <m/>
    <s v="No"/>
    <m/>
    <m/>
    <m/>
    <d v="2025-07-25T09:00:00"/>
    <s v="ALBIN GEORGE"/>
    <s v="SMA1"/>
    <d v="2025-07-19T15:08:00"/>
    <s v="RAJ KUMAR SAKET"/>
    <m/>
    <d v="2025-07-25T00:00:00"/>
    <d v="1899-12-30T15:13:42"/>
  </r>
  <r>
    <n v="136472"/>
    <s v="Sidhi"/>
    <s v="CLUSTER HEAD"/>
    <x v="42"/>
    <x v="7"/>
    <n v="6265661979"/>
    <s v="CENTRAL ZONE"/>
    <n v="7292"/>
    <s v="TASK-267989"/>
    <s v="SMA1"/>
    <x v="2"/>
    <m/>
    <m/>
    <m/>
    <s v="No"/>
    <m/>
    <m/>
    <m/>
    <d v="2025-07-25T09:00:00"/>
    <s v="ALBIN GEORGE"/>
    <s v="SMA1"/>
    <d v="2025-07-19T15:08:00"/>
    <s v="RAJ KUMAR SAKET"/>
    <m/>
    <d v="2025-07-25T00:00:00"/>
    <d v="1899-12-30T15:13:42"/>
  </r>
  <r>
    <n v="15297"/>
    <s v="Dhad"/>
    <s v="ASSISTANT BRANCH MANAGER"/>
    <x v="7"/>
    <x v="0"/>
    <m/>
    <s v="WESTERN ZONE"/>
    <n v="7159"/>
    <s v="TASK-267998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68000"/>
    <s v="SMA1"/>
    <x v="2"/>
    <m/>
    <m/>
    <m/>
    <s v="No"/>
    <m/>
    <m/>
    <m/>
    <d v="2025-07-25T09:00:00"/>
    <s v="JUSTIN KURIAN"/>
    <s v="SMA1"/>
    <d v="2025-07-19T15:10:00"/>
    <s v="ROSHAN DIWAKARRAO CHOPADE"/>
    <m/>
    <d v="2025-07-25T00:00:00"/>
    <d v="1899-12-30T15:13:42"/>
  </r>
  <r>
    <n v="25726"/>
    <s v="Ralegaon"/>
    <s v="ASSISTANT BRANCH MANAGER"/>
    <x v="25"/>
    <x v="0"/>
    <m/>
    <s v="WESTERN ZONE"/>
    <n v="7170"/>
    <s v="TASK-268001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15297"/>
    <s v="Dhad"/>
    <s v="ASSISTANT BRANCH MANAGER"/>
    <x v="7"/>
    <x v="0"/>
    <m/>
    <s v="WESTERN ZONE"/>
    <n v="7159"/>
    <s v="TASK-268002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04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03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05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06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68007"/>
    <s v="SMA1"/>
    <x v="2"/>
    <m/>
    <m/>
    <m/>
    <s v="No"/>
    <m/>
    <m/>
    <m/>
    <d v="2025-07-25T09:00:00"/>
    <s v="JUSTIN KURIAN"/>
    <s v="SMA1"/>
    <d v="2025-07-19T15:10:00"/>
    <s v="SHUBHAM ARUN KHANDEKAR"/>
    <m/>
    <d v="2025-07-25T00:00:00"/>
    <d v="1899-12-30T15:13:42"/>
  </r>
  <r>
    <n v="18666"/>
    <s v="Arani"/>
    <s v="ASSISTANT BRANCH MANAGER"/>
    <x v="25"/>
    <x v="0"/>
    <m/>
    <s v="WESTERN ZONE"/>
    <n v="7208"/>
    <s v="TASK-268008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009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010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25726"/>
    <s v="Ralegaon"/>
    <s v="ASSISTANT BRANCH MANAGER"/>
    <x v="25"/>
    <x v="0"/>
    <m/>
    <s v="WESTERN ZONE"/>
    <n v="7170"/>
    <s v="TASK-268011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15297"/>
    <s v="Dhad"/>
    <s v="ASSISTANT BRANCH MANAGER"/>
    <x v="7"/>
    <x v="0"/>
    <m/>
    <s v="WESTERN ZONE"/>
    <n v="7159"/>
    <s v="TASK-268012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14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16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17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19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20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21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22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23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24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7562"/>
    <s v="Amgaon"/>
    <s v="CUSTOMER SERVICE OFFICER"/>
    <x v="23"/>
    <x v="0"/>
    <n v="8714607389"/>
    <s v="WESTERN ZONE"/>
    <n v="7156"/>
    <s v="TASK-268025"/>
    <s v="SMA1"/>
    <x v="2"/>
    <m/>
    <m/>
    <m/>
    <s v="No"/>
    <m/>
    <m/>
    <m/>
    <d v="2025-07-25T09:00:00"/>
    <s v="JUSTIN KURIAN"/>
    <s v="SMA1"/>
    <d v="2025-07-19T15:10:00"/>
    <s v="NAINA BHARAT GAJBHIYE (Deleted)"/>
    <m/>
    <d v="2025-07-25T00:00:00"/>
    <d v="1899-12-30T15:13:42"/>
  </r>
  <r>
    <n v="25726"/>
    <s v="Ralegaon"/>
    <s v="ASSISTANT BRANCH MANAGER"/>
    <x v="25"/>
    <x v="0"/>
    <m/>
    <s v="WESTERN ZONE"/>
    <n v="7170"/>
    <s v="TASK-268026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8027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68028"/>
    <s v="SMA1"/>
    <x v="2"/>
    <m/>
    <m/>
    <m/>
    <s v="No"/>
    <m/>
    <m/>
    <m/>
    <d v="2025-07-25T09:00:00"/>
    <s v="JUSTIN KURIAN"/>
    <s v="SMA1"/>
    <d v="2025-07-19T15:10:00"/>
    <s v="SHUBHAM ARUN KHANDEKAR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68029"/>
    <s v="SMA1"/>
    <x v="2"/>
    <m/>
    <m/>
    <m/>
    <s v="No"/>
    <m/>
    <m/>
    <m/>
    <d v="2025-07-25T09:00:00"/>
    <s v="JUSTIN KURIAN"/>
    <s v="SMA1"/>
    <d v="2025-07-19T15:10:00"/>
    <s v="SHUBHAM ARUN KHANDEKAR"/>
    <m/>
    <d v="2025-07-25T00:00:00"/>
    <d v="1899-12-30T15:13:42"/>
  </r>
  <r>
    <n v="18666"/>
    <s v="Arani"/>
    <s v="ASSISTANT BRANCH MANAGER"/>
    <x v="25"/>
    <x v="0"/>
    <m/>
    <s v="WESTERN ZONE"/>
    <n v="7208"/>
    <s v="TASK-268030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31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32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9279"/>
    <s v="Katol"/>
    <s v="ASSISTANT BRANCH MANAGER"/>
    <x v="23"/>
    <x v="0"/>
    <m/>
    <s v="WESTERN ZONE"/>
    <n v="7163"/>
    <s v="TASK-268033"/>
    <s v="SMA1"/>
    <x v="2"/>
    <m/>
    <m/>
    <m/>
    <s v="No"/>
    <m/>
    <m/>
    <m/>
    <d v="2025-07-25T09:00:00"/>
    <s v="JUSTIN KURIAN"/>
    <s v="SMA1"/>
    <d v="2025-07-19T15:10:00"/>
    <s v="IKALESH PUNDLIK BHAISARE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34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35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36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666"/>
    <s v="Arani"/>
    <s v="ASSISTANT BRANCH MANAGER"/>
    <x v="25"/>
    <x v="0"/>
    <m/>
    <s v="WESTERN ZONE"/>
    <n v="7208"/>
    <s v="TASK-268038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039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040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041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9171"/>
    <s v="Ghatanji"/>
    <s v="CUSTOMER SERVICE OFFICER"/>
    <x v="25"/>
    <x v="0"/>
    <n v="8714625439"/>
    <s v="WESTERN ZONE"/>
    <n v="7252"/>
    <s v="TASK-268042"/>
    <s v="SMA1"/>
    <x v="2"/>
    <m/>
    <m/>
    <m/>
    <s v="No"/>
    <m/>
    <m/>
    <m/>
    <d v="2025-07-25T09:00:00"/>
    <s v="JUSTIN KURIAN"/>
    <s v="SMA1"/>
    <d v="2025-07-19T15:10:00"/>
    <s v="VIVEK JYOTIRAM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43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44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45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46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48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47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049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68050"/>
    <s v="SMA1"/>
    <x v="2"/>
    <m/>
    <m/>
    <m/>
    <s v="No"/>
    <m/>
    <m/>
    <m/>
    <d v="2025-07-25T09:00:00"/>
    <s v="JUSTIN KURIAN"/>
    <s v="SMA1"/>
    <d v="2025-07-19T15:10:00"/>
    <s v="ROSHAN DIWAKARRAO CHOPADE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68051"/>
    <s v="SMA1"/>
    <x v="2"/>
    <m/>
    <m/>
    <m/>
    <s v="No"/>
    <m/>
    <m/>
    <m/>
    <d v="2025-07-25T09:00:00"/>
    <s v="JUSTIN KURIAN"/>
    <s v="SMA1"/>
    <d v="2025-07-19T15:10:00"/>
    <s v="ROSHAN DIWAKARRAO CHOPADE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68052"/>
    <s v="SMA1"/>
    <x v="2"/>
    <m/>
    <m/>
    <m/>
    <s v="No"/>
    <m/>
    <m/>
    <m/>
    <d v="2025-07-25T09:00:00"/>
    <s v="JUSTIN KURIAN"/>
    <s v="SMA1"/>
    <d v="2025-07-19T15:10:00"/>
    <s v="ROSHAN DIWAKARRAO CHOPADE"/>
    <m/>
    <d v="2025-07-25T00:00:00"/>
    <d v="1899-12-30T15:13:42"/>
  </r>
  <r>
    <n v="25726"/>
    <s v="Ralegaon"/>
    <s v="ASSISTANT BRANCH MANAGER"/>
    <x v="25"/>
    <x v="0"/>
    <m/>
    <s v="WESTERN ZONE"/>
    <n v="7170"/>
    <s v="TASK-268053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8054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8055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15297"/>
    <s v="Dhad"/>
    <s v="ASSISTANT BRANCH MANAGER"/>
    <x v="7"/>
    <x v="0"/>
    <m/>
    <s v="WESTERN ZONE"/>
    <n v="7159"/>
    <s v="TASK-268056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57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3120"/>
    <s v="Puthoor"/>
    <s v="BRANCH MANAGER"/>
    <x v="14"/>
    <x v="8"/>
    <n v="7593002569"/>
    <s v="SOUTH ZONE"/>
    <n v="7014"/>
    <s v="TASK-268059"/>
    <s v="SMA1"/>
    <x v="2"/>
    <m/>
    <m/>
    <m/>
    <s v="No"/>
    <m/>
    <m/>
    <m/>
    <d v="2025-07-25T09:00:00"/>
    <s v="JUSTIN KURIAN"/>
    <s v="SMA1"/>
    <d v="2025-07-19T15:10:00"/>
    <s v="R S REJELA"/>
    <m/>
    <d v="2025-07-25T00:00:00"/>
    <d v="1899-12-30T15:13:42"/>
  </r>
  <r>
    <n v="13120"/>
    <s v="Puthoor"/>
    <s v="BRANCH MANAGER"/>
    <x v="14"/>
    <x v="8"/>
    <n v="7593002569"/>
    <s v="SOUTH ZONE"/>
    <n v="7014"/>
    <s v="TASK-268060"/>
    <s v="SMA1"/>
    <x v="2"/>
    <m/>
    <m/>
    <m/>
    <s v="No"/>
    <m/>
    <m/>
    <m/>
    <d v="2025-07-25T09:00:00"/>
    <s v="JUSTIN KURIAN"/>
    <s v="SMA1"/>
    <d v="2025-07-19T15:10:00"/>
    <s v="R S REJELA"/>
    <m/>
    <d v="2025-07-25T00:00:00"/>
    <d v="1899-12-30T15:13:42"/>
  </r>
  <r>
    <n v="13120"/>
    <s v="Puthoor"/>
    <s v="BRANCH MANAGER"/>
    <x v="14"/>
    <x v="8"/>
    <n v="7593002569"/>
    <s v="SOUTH ZONE"/>
    <n v="7014"/>
    <s v="TASK-268061"/>
    <s v="SMA1"/>
    <x v="2"/>
    <m/>
    <m/>
    <m/>
    <s v="No"/>
    <m/>
    <m/>
    <m/>
    <d v="2025-07-25T09:00:00"/>
    <s v="JUSTIN KURIAN"/>
    <s v="SMA1"/>
    <d v="2025-07-19T15:10:00"/>
    <s v="R S REJELA"/>
    <m/>
    <d v="2025-07-25T00:00:00"/>
    <d v="1899-12-30T15:13:42"/>
  </r>
  <r>
    <n v="18666"/>
    <s v="Arani"/>
    <s v="ASSISTANT BRANCH MANAGER"/>
    <x v="25"/>
    <x v="0"/>
    <m/>
    <s v="WESTERN ZONE"/>
    <n v="7208"/>
    <s v="TASK-268074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5297"/>
    <s v="Dhad"/>
    <s v="ASSISTANT BRANCH MANAGER"/>
    <x v="7"/>
    <x v="0"/>
    <m/>
    <s v="WESTERN ZONE"/>
    <n v="7159"/>
    <s v="TASK-268076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68077"/>
    <s v="SMA1"/>
    <x v="2"/>
    <m/>
    <m/>
    <m/>
    <s v="No"/>
    <m/>
    <m/>
    <m/>
    <d v="2025-07-25T09:00:00"/>
    <s v="JUSTIN KURIAN"/>
    <s v="SMA1"/>
    <d v="2025-07-19T15:10:00"/>
    <s v="ROSHAN DIWAKARRAO CHOPADE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68078"/>
    <s v="SMA1"/>
    <x v="2"/>
    <m/>
    <m/>
    <m/>
    <s v="No"/>
    <m/>
    <m/>
    <m/>
    <d v="2025-07-25T09:00:00"/>
    <s v="JUSTIN KURIAN"/>
    <s v="SMA1"/>
    <d v="2025-07-19T15:10:00"/>
    <s v="ROSHAN DIWAKARRAO CHOPADE"/>
    <m/>
    <d v="2025-07-25T00:00:00"/>
    <d v="1899-12-30T15:13:42"/>
  </r>
  <r>
    <n v="13120"/>
    <s v="Puthoor"/>
    <s v="BRANCH MANAGER"/>
    <x v="14"/>
    <x v="8"/>
    <n v="7593002569"/>
    <s v="SOUTH ZONE"/>
    <n v="7014"/>
    <s v="TASK-268080"/>
    <s v="SMA1"/>
    <x v="2"/>
    <m/>
    <m/>
    <m/>
    <s v="No"/>
    <m/>
    <m/>
    <m/>
    <d v="2025-07-25T09:00:00"/>
    <s v="JUSTIN KURIAN"/>
    <s v="SMA1"/>
    <d v="2025-07-19T15:10:00"/>
    <s v="R S REJELA"/>
    <m/>
    <d v="2025-07-25T00:00:00"/>
    <d v="1899-12-30T15:13:42"/>
  </r>
  <r>
    <n v="13120"/>
    <s v="Puthoor"/>
    <s v="BRANCH MANAGER"/>
    <x v="14"/>
    <x v="8"/>
    <n v="7593002569"/>
    <s v="SOUTH ZONE"/>
    <n v="7014"/>
    <s v="TASK-268084"/>
    <s v="SMA1"/>
    <x v="2"/>
    <m/>
    <m/>
    <m/>
    <s v="No"/>
    <m/>
    <m/>
    <m/>
    <d v="2025-07-25T09:00:00"/>
    <s v="JUSTIN KURIAN"/>
    <s v="SMA1"/>
    <d v="2025-07-19T15:10:00"/>
    <s v="R S REJELA"/>
    <m/>
    <d v="2025-07-25T00:00:00"/>
    <d v="1899-12-30T15:13:42"/>
  </r>
  <r>
    <n v="13120"/>
    <s v="Puthoor"/>
    <s v="BRANCH MANAGER"/>
    <x v="14"/>
    <x v="8"/>
    <n v="7593002569"/>
    <s v="SOUTH ZONE"/>
    <n v="7014"/>
    <s v="TASK-268085"/>
    <s v="SMA1"/>
    <x v="2"/>
    <m/>
    <m/>
    <m/>
    <s v="No"/>
    <m/>
    <m/>
    <m/>
    <d v="2025-07-25T09:00:00"/>
    <s v="JUSTIN KURIAN"/>
    <s v="SMA1"/>
    <d v="2025-07-19T15:10:00"/>
    <s v="R S REJELA"/>
    <m/>
    <d v="2025-07-25T00:00:00"/>
    <d v="1899-12-30T15:13:42"/>
  </r>
  <r>
    <n v="13120"/>
    <s v="Puthoor"/>
    <s v="BRANCH MANAGER"/>
    <x v="14"/>
    <x v="8"/>
    <n v="7593002569"/>
    <s v="SOUTH ZONE"/>
    <n v="7014"/>
    <s v="TASK-268086"/>
    <s v="SMA1"/>
    <x v="2"/>
    <m/>
    <m/>
    <m/>
    <s v="No"/>
    <m/>
    <m/>
    <m/>
    <d v="2025-07-25T09:00:00"/>
    <s v="JUSTIN KURIAN"/>
    <s v="SMA1"/>
    <d v="2025-07-19T15:10:00"/>
    <s v="R S REJELA"/>
    <m/>
    <d v="2025-07-25T00:00:00"/>
    <d v="1899-12-30T15:13:42"/>
  </r>
  <r>
    <n v="17562"/>
    <s v="Amgaon"/>
    <s v="CUSTOMER SERVICE OFFICER"/>
    <x v="23"/>
    <x v="0"/>
    <n v="8714607389"/>
    <s v="WESTERN ZONE"/>
    <n v="7156"/>
    <s v="TASK-268088"/>
    <s v="SMA1"/>
    <x v="2"/>
    <m/>
    <m/>
    <m/>
    <s v="No"/>
    <m/>
    <m/>
    <m/>
    <d v="2025-07-25T09:00:00"/>
    <s v="JUSTIN KURIAN"/>
    <s v="SMA1"/>
    <d v="2025-07-19T15:10:00"/>
    <s v="NAINA BHARAT GAJBHIYE (Deleted)"/>
    <m/>
    <d v="2025-07-25T00:00:00"/>
    <d v="1899-12-30T15:13:42"/>
  </r>
  <r>
    <n v="17562"/>
    <s v="Amgaon"/>
    <s v="CUSTOMER SERVICE OFFICER"/>
    <x v="23"/>
    <x v="0"/>
    <n v="8714607389"/>
    <s v="WESTERN ZONE"/>
    <n v="7156"/>
    <s v="TASK-268089"/>
    <s v="SMA1"/>
    <x v="2"/>
    <m/>
    <m/>
    <m/>
    <s v="No"/>
    <m/>
    <m/>
    <m/>
    <d v="2025-07-25T09:00:00"/>
    <s v="JUSTIN KURIAN"/>
    <s v="SMA1"/>
    <d v="2025-07-19T15:10:00"/>
    <s v="NAINA BHARAT GAJBHIYE (Deleted)"/>
    <m/>
    <d v="2025-07-25T00:00:00"/>
    <d v="1899-12-30T15:13:42"/>
  </r>
  <r>
    <n v="15297"/>
    <s v="Dhad"/>
    <s v="ASSISTANT BRANCH MANAGER"/>
    <x v="7"/>
    <x v="0"/>
    <m/>
    <s v="WESTERN ZONE"/>
    <n v="7159"/>
    <s v="TASK-268090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91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5297"/>
    <s v="Dhad"/>
    <s v="ASSISTANT BRANCH MANAGER"/>
    <x v="7"/>
    <x v="0"/>
    <m/>
    <s v="WESTERN ZONE"/>
    <n v="7159"/>
    <s v="TASK-268093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68094"/>
    <s v="SMA1"/>
    <x v="2"/>
    <m/>
    <m/>
    <m/>
    <s v="No"/>
    <m/>
    <m/>
    <m/>
    <d v="2025-07-25T09:00:00"/>
    <s v="JUSTIN KURIAN"/>
    <s v="SMA1"/>
    <d v="2025-07-19T15:10:00"/>
    <s v="SHUBHAM ARUN KHANDEKAR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68095"/>
    <s v="SMA1"/>
    <x v="2"/>
    <m/>
    <m/>
    <m/>
    <s v="No"/>
    <m/>
    <m/>
    <m/>
    <d v="2025-07-25T09:00:00"/>
    <s v="JUSTIN KURIAN"/>
    <s v="SMA1"/>
    <d v="2025-07-19T15:10:00"/>
    <s v="SHUBHAM ARUN KHANDEKAR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68096"/>
    <s v="SMA1"/>
    <x v="2"/>
    <m/>
    <m/>
    <m/>
    <s v="No"/>
    <m/>
    <m/>
    <m/>
    <d v="2025-07-25T09:00:00"/>
    <s v="JUSTIN KURIAN"/>
    <s v="SMA1"/>
    <d v="2025-07-19T15:10:00"/>
    <s v="SHUBHAM ARUN KHANDEKAR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68097"/>
    <s v="SMA1"/>
    <x v="2"/>
    <m/>
    <m/>
    <m/>
    <s v="No"/>
    <m/>
    <m/>
    <m/>
    <d v="2025-07-25T09:00:00"/>
    <s v="JUSTIN KURIAN"/>
    <s v="SMA1"/>
    <d v="2025-07-19T15:10:00"/>
    <s v="SHUBHAM ARUN KHANDEKAR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68098"/>
    <s v="SMA1"/>
    <x v="2"/>
    <m/>
    <m/>
    <m/>
    <s v="No"/>
    <m/>
    <m/>
    <m/>
    <d v="2025-07-25T09:00:00"/>
    <s v="JUSTIN KURIAN"/>
    <s v="SMA1"/>
    <d v="2025-07-19T15:10:00"/>
    <s v="ROSHAN DIWAKARRAO CHOPADE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102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104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105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666"/>
    <s v="Arani"/>
    <s v="ASSISTANT BRANCH MANAGER"/>
    <x v="25"/>
    <x v="0"/>
    <m/>
    <s v="WESTERN ZONE"/>
    <n v="7208"/>
    <s v="TASK-268106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25726"/>
    <s v="Ralegaon"/>
    <s v="ASSISTANT BRANCH MANAGER"/>
    <x v="25"/>
    <x v="0"/>
    <m/>
    <s v="WESTERN ZONE"/>
    <n v="7170"/>
    <s v="TASK-268107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8109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8108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8110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8111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68112"/>
    <s v="SMA1"/>
    <x v="2"/>
    <m/>
    <m/>
    <m/>
    <s v="No"/>
    <m/>
    <m/>
    <m/>
    <d v="2025-07-25T09:00:00"/>
    <s v="JUSTIN KURIAN"/>
    <s v="SMA1"/>
    <d v="2025-07-19T15:10:00"/>
    <s v="TULSHIDAS HARIDAS BORKAR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68113"/>
    <s v="SMA1"/>
    <x v="2"/>
    <m/>
    <m/>
    <m/>
    <s v="No"/>
    <m/>
    <m/>
    <m/>
    <d v="2025-07-25T09:00:00"/>
    <s v="JUSTIN KURIAN"/>
    <s v="SMA1"/>
    <d v="2025-07-19T15:10:00"/>
    <s v="TULSHIDAS HARIDAS BORKAR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68114"/>
    <s v="SMA1"/>
    <x v="2"/>
    <m/>
    <m/>
    <m/>
    <s v="No"/>
    <m/>
    <m/>
    <m/>
    <d v="2025-07-25T09:00:00"/>
    <s v="JUSTIN KURIAN"/>
    <s v="SMA1"/>
    <d v="2025-07-19T15:10:00"/>
    <s v="TULSHIDAS HARIDAS BORKAR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68115"/>
    <s v="SMA1"/>
    <x v="2"/>
    <m/>
    <m/>
    <m/>
    <s v="No"/>
    <m/>
    <m/>
    <m/>
    <d v="2025-07-25T09:00:00"/>
    <s v="JUSTIN KURIAN"/>
    <s v="SMA1"/>
    <d v="2025-07-19T15:10:00"/>
    <s v="TULSHIDAS HARIDAS BORKAR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68116"/>
    <s v="SMA1"/>
    <x v="2"/>
    <m/>
    <m/>
    <m/>
    <s v="No"/>
    <m/>
    <m/>
    <m/>
    <d v="2025-07-25T09:00:00"/>
    <s v="JUSTIN KURIAN"/>
    <s v="SMA1"/>
    <d v="2025-07-19T15:10:00"/>
    <s v="TULSHIDAS HARIDAS BORKAR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68117"/>
    <s v="SMA1"/>
    <x v="2"/>
    <m/>
    <m/>
    <m/>
    <s v="No"/>
    <m/>
    <m/>
    <m/>
    <d v="2025-07-25T09:00:00"/>
    <s v="JUSTIN KURIAN"/>
    <s v="SMA1"/>
    <d v="2025-07-19T15:10:00"/>
    <s v="TULSHIDAS HARIDAS BORKAR"/>
    <m/>
    <d v="2025-07-25T00:00:00"/>
    <d v="1899-12-30T15:13:42"/>
  </r>
  <r>
    <n v="18666"/>
    <s v="Arani"/>
    <s v="ASSISTANT BRANCH MANAGER"/>
    <x v="25"/>
    <x v="0"/>
    <m/>
    <s v="WESTERN ZONE"/>
    <n v="7208"/>
    <s v="TASK-268118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119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120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122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121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127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128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129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5169"/>
    <s v="Chikhli"/>
    <s v="ASSISTANT BRANCH MANAGER"/>
    <x v="7"/>
    <x v="0"/>
    <m/>
    <s v="WESTERN ZONE"/>
    <n v="7192"/>
    <s v="TASK-268138"/>
    <s v="SMA1"/>
    <x v="2"/>
    <m/>
    <m/>
    <m/>
    <s v="No"/>
    <m/>
    <m/>
    <m/>
    <d v="2025-07-25T09:00:00"/>
    <s v="JUSTIN KURIAN"/>
    <s v="SMA1"/>
    <d v="2025-07-19T15:10:00"/>
    <s v="PRASHANT SHRIKRUSHNA SABALE"/>
    <m/>
    <d v="2025-07-25T00:00:00"/>
    <d v="1899-12-30T15:13:42"/>
  </r>
  <r>
    <n v="15169"/>
    <s v="Chikhli"/>
    <s v="ASSISTANT BRANCH MANAGER"/>
    <x v="7"/>
    <x v="0"/>
    <m/>
    <s v="WESTERN ZONE"/>
    <n v="7192"/>
    <s v="TASK-268139"/>
    <s v="SMA1"/>
    <x v="2"/>
    <m/>
    <m/>
    <m/>
    <s v="No"/>
    <m/>
    <m/>
    <m/>
    <d v="2025-07-25T09:00:00"/>
    <s v="JUSTIN KURIAN"/>
    <s v="SMA1"/>
    <d v="2025-07-19T15:10:00"/>
    <s v="PRASHANT SHRIKRUSHNA SABALE"/>
    <m/>
    <d v="2025-07-25T00:00:00"/>
    <d v="1899-12-30T15:13:42"/>
  </r>
  <r>
    <n v="15169"/>
    <s v="Chikhli"/>
    <s v="ASSISTANT BRANCH MANAGER"/>
    <x v="7"/>
    <x v="0"/>
    <m/>
    <s v="WESTERN ZONE"/>
    <n v="7192"/>
    <s v="TASK-268140"/>
    <s v="SMA1"/>
    <x v="2"/>
    <m/>
    <m/>
    <m/>
    <s v="No"/>
    <m/>
    <m/>
    <m/>
    <d v="2025-07-25T09:00:00"/>
    <s v="JUSTIN KURIAN"/>
    <s v="SMA1"/>
    <d v="2025-07-19T15:10:00"/>
    <s v="PRASHANT SHRIKRUSHNA SABALE"/>
    <m/>
    <d v="2025-07-25T00:00:00"/>
    <d v="1899-12-30T15:13:42"/>
  </r>
  <r>
    <n v="18666"/>
    <s v="Arani"/>
    <s v="ASSISTANT BRANCH MANAGER"/>
    <x v="25"/>
    <x v="0"/>
    <m/>
    <s v="WESTERN ZONE"/>
    <n v="7208"/>
    <s v="TASK-268141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142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5297"/>
    <s v="Dhad"/>
    <s v="ASSISTANT BRANCH MANAGER"/>
    <x v="7"/>
    <x v="0"/>
    <m/>
    <s v="WESTERN ZONE"/>
    <n v="7159"/>
    <s v="TASK-268143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25726"/>
    <s v="Ralegaon"/>
    <s v="ASSISTANT BRANCH MANAGER"/>
    <x v="25"/>
    <x v="0"/>
    <m/>
    <s v="WESTERN ZONE"/>
    <n v="7170"/>
    <s v="TASK-268145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8147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148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149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8477"/>
    <s v="Pandarkawada"/>
    <s v="CUSTOMER SERVICE OFFICER"/>
    <x v="25"/>
    <x v="0"/>
    <n v="8714619751"/>
    <s v="WESTERN ZONE"/>
    <n v="7169"/>
    <s v="TASK-268151"/>
    <s v="SMA1"/>
    <x v="2"/>
    <m/>
    <m/>
    <m/>
    <s v="No"/>
    <m/>
    <m/>
    <m/>
    <d v="2025-07-25T09:00:00"/>
    <s v="JUSTIN KURIAN"/>
    <s v="SMA1"/>
    <d v="2025-07-19T15:10:00"/>
    <s v="AMOL RAJESH RATHOD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68153"/>
    <s v="SMA1"/>
    <x v="2"/>
    <m/>
    <m/>
    <m/>
    <s v="No"/>
    <m/>
    <m/>
    <m/>
    <d v="2025-07-25T09:00:00"/>
    <s v="JUSTIN KURIAN"/>
    <s v="SMA1"/>
    <d v="2025-07-19T15:10:00"/>
    <s v="SHUBHAM ARUN KHANDEKAR"/>
    <m/>
    <d v="2025-07-25T00:00:00"/>
    <d v="1899-12-30T15:13:42"/>
  </r>
  <r>
    <n v="15297"/>
    <s v="Dhad"/>
    <s v="ASSISTANT BRANCH MANAGER"/>
    <x v="7"/>
    <x v="0"/>
    <m/>
    <s v="WESTERN ZONE"/>
    <n v="7159"/>
    <s v="TASK-268154"/>
    <s v="SMA1"/>
    <x v="2"/>
    <m/>
    <m/>
    <m/>
    <s v="No"/>
    <m/>
    <m/>
    <m/>
    <d v="2025-07-25T09:00:00"/>
    <s v="JUSTIN KURIAN"/>
    <s v="SMA1"/>
    <d v="2025-07-19T15:10:00"/>
    <s v="BALU VITTHAL JUMLE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68158"/>
    <s v="SMA1"/>
    <x v="2"/>
    <m/>
    <m/>
    <m/>
    <s v="No"/>
    <m/>
    <m/>
    <m/>
    <d v="2025-07-25T09:00:00"/>
    <s v="JUSTIN KURIAN"/>
    <s v="SMA1"/>
    <d v="2025-07-19T15:10:00"/>
    <s v="ROSHAN DIWAKARRAO CHOPADE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68159"/>
    <s v="SMA1"/>
    <x v="2"/>
    <m/>
    <m/>
    <m/>
    <s v="No"/>
    <m/>
    <m/>
    <m/>
    <d v="2025-07-25T09:00:00"/>
    <s v="JUSTIN KURIAN"/>
    <s v="SMA1"/>
    <d v="2025-07-19T15:10:00"/>
    <s v="ROSHAN DIWAKARRAO CHOPADE"/>
    <m/>
    <d v="2025-07-25T00:00:00"/>
    <d v="1899-12-30T15:13:42"/>
  </r>
  <r>
    <n v="25726"/>
    <s v="Ralegaon"/>
    <s v="ASSISTANT BRANCH MANAGER"/>
    <x v="25"/>
    <x v="0"/>
    <m/>
    <s v="WESTERN ZONE"/>
    <n v="7170"/>
    <s v="TASK-268160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25726"/>
    <s v="Ralegaon"/>
    <s v="ASSISTANT BRANCH MANAGER"/>
    <x v="25"/>
    <x v="0"/>
    <m/>
    <s v="WESTERN ZONE"/>
    <n v="7170"/>
    <s v="TASK-268161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18666"/>
    <s v="Arani"/>
    <s v="ASSISTANT BRANCH MANAGER"/>
    <x v="25"/>
    <x v="0"/>
    <m/>
    <s v="WESTERN ZONE"/>
    <n v="7208"/>
    <s v="TASK-268163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162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68164"/>
    <s v="SMA1"/>
    <x v="2"/>
    <m/>
    <m/>
    <m/>
    <s v="No"/>
    <m/>
    <m/>
    <m/>
    <d v="2025-07-25T09:00:00"/>
    <s v="JUSTIN KURIAN"/>
    <s v="SMA1"/>
    <d v="2025-07-19T15:10:00"/>
    <s v="TULSHIDAS HARIDAS BORKAR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68166"/>
    <s v="SMA1"/>
    <x v="2"/>
    <m/>
    <m/>
    <m/>
    <s v="No"/>
    <m/>
    <m/>
    <m/>
    <d v="2025-07-25T09:00:00"/>
    <s v="JUSTIN KURIAN"/>
    <s v="SMA1"/>
    <d v="2025-07-19T15:10:00"/>
    <s v="SHUBHAM ARUN KHANDEKAR"/>
    <m/>
    <d v="2025-07-25T00:00:00"/>
    <d v="1899-12-30T15:13:42"/>
  </r>
  <r>
    <n v="17562"/>
    <s v="Amgaon"/>
    <s v="CUSTOMER SERVICE OFFICER"/>
    <x v="23"/>
    <x v="0"/>
    <n v="8714607389"/>
    <s v="WESTERN ZONE"/>
    <n v="7156"/>
    <s v="TASK-268167"/>
    <s v="SMA1"/>
    <x v="2"/>
    <m/>
    <m/>
    <m/>
    <s v="No"/>
    <m/>
    <m/>
    <m/>
    <d v="2025-07-25T09:00:00"/>
    <s v="JUSTIN KURIAN"/>
    <s v="SMA1"/>
    <d v="2025-07-19T15:10:00"/>
    <s v="NAINA BHARAT GAJBHIYE (Deleted)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68168"/>
    <s v="SMA1"/>
    <x v="2"/>
    <m/>
    <m/>
    <m/>
    <s v="No"/>
    <m/>
    <m/>
    <m/>
    <d v="2025-07-25T09:00:00"/>
    <s v="JUSTIN KURIAN"/>
    <s v="SMA1"/>
    <d v="2025-07-19T15:10:00"/>
    <s v="ROSHAN DIWAKARRAO CHOPADE"/>
    <m/>
    <d v="2025-07-25T00:00:00"/>
    <d v="1899-12-30T15:13:42"/>
  </r>
  <r>
    <n v="18666"/>
    <s v="Arani"/>
    <s v="ASSISTANT BRANCH MANAGER"/>
    <x v="25"/>
    <x v="0"/>
    <m/>
    <s v="WESTERN ZONE"/>
    <n v="7208"/>
    <s v="TASK-268169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170"/>
    <s v="SMA1"/>
    <x v="2"/>
    <m/>
    <m/>
    <m/>
    <s v="No"/>
    <m/>
    <m/>
    <m/>
    <d v="2025-07-25T09:00:00"/>
    <s v="JUSTIN KURIAN"/>
    <s v="SMA1"/>
    <d v="2025-07-19T15:10:00"/>
    <s v="KOMAL BANDU MESHRAM"/>
    <m/>
    <d v="2025-07-25T00:00:00"/>
    <d v="1899-12-30T15:13:42"/>
  </r>
  <r>
    <n v="25726"/>
    <s v="Ralegaon"/>
    <s v="ASSISTANT BRANCH MANAGER"/>
    <x v="25"/>
    <x v="0"/>
    <m/>
    <s v="WESTERN ZONE"/>
    <n v="7170"/>
    <s v="TASK-268171"/>
    <s v="SMA1"/>
    <x v="2"/>
    <m/>
    <m/>
    <m/>
    <s v="No"/>
    <m/>
    <m/>
    <m/>
    <d v="2025-07-25T09:00:00"/>
    <s v="JUSTIN KURIAN"/>
    <s v="SMA1"/>
    <d v="2025-07-19T15:10:00"/>
    <s v="SNEHAL VIJAY GEDAM"/>
    <m/>
    <d v="2025-07-25T00:00:00"/>
    <d v="1899-12-30T15:13:42"/>
  </r>
  <r>
    <n v="130575"/>
    <s v="Radhanagari"/>
    <s v="CUSTOMER SERVICE OFFICER"/>
    <x v="6"/>
    <x v="5"/>
    <n v="9249099749"/>
    <s v="WESTERN ZONE"/>
    <n v="7384"/>
    <s v="TASK-268208"/>
    <s v="SMA1"/>
    <x v="2"/>
    <m/>
    <m/>
    <m/>
    <s v="No"/>
    <m/>
    <m/>
    <m/>
    <d v="2025-07-25T09:00:00"/>
    <s v="ALBIN GEORGE"/>
    <s v="SMA1"/>
    <d v="2025-07-19T16:44:00"/>
    <s v="SHUBHAM KESHAV PATIL"/>
    <m/>
    <d v="2025-07-25T00:00:00"/>
    <d v="1899-12-30T15:13:42"/>
  </r>
  <r>
    <n v="134822"/>
    <s v="Palghar"/>
    <s v="CUSTOMER SERVICE OFFICER"/>
    <x v="39"/>
    <x v="5"/>
    <n v="7507027565"/>
    <s v="WESTERN ZONE"/>
    <n v="1780"/>
    <s v="TASK-268213"/>
    <s v="SMA1"/>
    <x v="2"/>
    <m/>
    <m/>
    <m/>
    <s v="No"/>
    <m/>
    <m/>
    <m/>
    <d v="2025-07-25T09:00:00"/>
    <s v="ALBIN GEORGE"/>
    <s v="SMA1"/>
    <d v="2025-07-19T16:44:00"/>
    <s v="RUTANSHU HEMANT TARE"/>
    <m/>
    <d v="2025-07-25T00:00:00"/>
    <d v="1899-12-30T15:13:42"/>
  </r>
  <r>
    <n v="134822"/>
    <s v="Palghar"/>
    <s v="CUSTOMER SERVICE OFFICER"/>
    <x v="39"/>
    <x v="5"/>
    <n v="7507027565"/>
    <s v="WESTERN ZONE"/>
    <n v="1780"/>
    <s v="TASK-268214"/>
    <s v="SMA1"/>
    <x v="2"/>
    <m/>
    <m/>
    <m/>
    <s v="No"/>
    <m/>
    <m/>
    <m/>
    <d v="2025-07-25T09:00:00"/>
    <s v="ALBIN GEORGE"/>
    <s v="SMA1"/>
    <d v="2025-07-19T16:44:00"/>
    <s v="RUTANSHU HEMANT TARE"/>
    <m/>
    <d v="2025-07-25T00:00:00"/>
    <d v="1899-12-30T15:13:42"/>
  </r>
  <r>
    <n v="135106"/>
    <s v="Chikhli"/>
    <s v="ABM - BRANCH IN CHARGE"/>
    <x v="7"/>
    <x v="0"/>
    <m/>
    <s v="WESTERN ZONE"/>
    <n v="7192"/>
    <s v="TASK-268215"/>
    <s v="SMA1"/>
    <x v="2"/>
    <m/>
    <m/>
    <m/>
    <s v="No"/>
    <m/>
    <m/>
    <m/>
    <d v="2025-07-25T09:00:00"/>
    <s v="ALBIN GEORGE"/>
    <s v="SMA1"/>
    <d v="2025-07-19T16:44:00"/>
    <s v="Sagar Uttam Thombare"/>
    <m/>
    <d v="2025-07-25T00:00:00"/>
    <d v="1899-12-30T15:13:42"/>
  </r>
  <r>
    <n v="25491"/>
    <s v="Cuddalore Old Town"/>
    <s v="ASSISTANT BRANCH MANAGER"/>
    <x v="40"/>
    <x v="8"/>
    <n v="9597822353"/>
    <s v="SOUTH ZONE"/>
    <n v="1793"/>
    <s v="TASK-268216"/>
    <s v="SMA1"/>
    <x v="2"/>
    <m/>
    <m/>
    <m/>
    <s v="No"/>
    <m/>
    <m/>
    <m/>
    <d v="2025-07-25T09:00:00"/>
    <s v="ALBIN GEORGE"/>
    <s v="SMA1"/>
    <d v="2025-07-19T16:44:00"/>
    <s v="MANO"/>
    <m/>
    <d v="2025-07-25T00:00:00"/>
    <d v="1899-12-30T15:13:42"/>
  </r>
  <r>
    <n v="135106"/>
    <s v="Chikhli"/>
    <s v="ABM - BRANCH IN CHARGE"/>
    <x v="7"/>
    <x v="0"/>
    <m/>
    <s v="WESTERN ZONE"/>
    <n v="7192"/>
    <s v="TASK-268220"/>
    <s v="SMA1"/>
    <x v="2"/>
    <m/>
    <m/>
    <m/>
    <s v="No"/>
    <m/>
    <m/>
    <m/>
    <d v="2025-07-25T09:00:00"/>
    <s v="ALBIN GEORGE"/>
    <s v="SMA1"/>
    <d v="2025-07-19T16:44:00"/>
    <s v="Sagar Uttam Thombare"/>
    <m/>
    <d v="2025-07-25T00:00:00"/>
    <d v="1899-12-30T15:13:42"/>
  </r>
  <r>
    <n v="135106"/>
    <s v="Chikhli"/>
    <s v="ABM - BRANCH IN CHARGE"/>
    <x v="7"/>
    <x v="0"/>
    <m/>
    <s v="WESTERN ZONE"/>
    <n v="7192"/>
    <s v="TASK-268221"/>
    <s v="SMA1"/>
    <x v="2"/>
    <m/>
    <m/>
    <m/>
    <s v="No"/>
    <m/>
    <m/>
    <m/>
    <d v="2025-07-25T09:00:00"/>
    <s v="ALBIN GEORGE"/>
    <s v="SMA1"/>
    <d v="2025-07-19T16:44:00"/>
    <s v="Sagar Uttam Thombare"/>
    <m/>
    <d v="2025-07-25T00:00:00"/>
    <d v="1899-12-30T15:13:42"/>
  </r>
  <r>
    <n v="134204"/>
    <s v="Mahagaon"/>
    <s v="BRANCH MANAGER"/>
    <x v="25"/>
    <x v="0"/>
    <n v="7719851454"/>
    <s v="WESTERN ZONE"/>
    <n v="7165"/>
    <s v="TASK-268222"/>
    <s v="SMA1"/>
    <x v="2"/>
    <m/>
    <m/>
    <m/>
    <s v="No"/>
    <m/>
    <m/>
    <m/>
    <d v="2025-07-25T09:00:00"/>
    <s v="ALBIN GEORGE"/>
    <s v="SMA1"/>
    <d v="2025-07-19T16:44:00"/>
    <s v="PRAVIN PANDITRAO RAUL"/>
    <m/>
    <d v="2025-07-25T00:00:00"/>
    <d v="1899-12-30T15:13:42"/>
  </r>
  <r>
    <n v="134204"/>
    <s v="Mahagaon"/>
    <s v="BRANCH MANAGER"/>
    <x v="25"/>
    <x v="0"/>
    <n v="7719851454"/>
    <s v="WESTERN ZONE"/>
    <n v="7165"/>
    <s v="TASK-268223"/>
    <s v="SMA1"/>
    <x v="2"/>
    <m/>
    <m/>
    <m/>
    <s v="No"/>
    <m/>
    <m/>
    <m/>
    <d v="2025-07-25T09:00:00"/>
    <s v="ALBIN GEORGE"/>
    <s v="SMA1"/>
    <d v="2025-07-19T16:44:00"/>
    <s v="PRAVIN PANDITRAO RAUL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68227"/>
    <s v="SMA1"/>
    <x v="2"/>
    <m/>
    <m/>
    <m/>
    <s v="No"/>
    <m/>
    <m/>
    <m/>
    <d v="2025-07-25T09:00:00"/>
    <s v="ALBIN GEORGE"/>
    <s v="SMA1"/>
    <d v="2025-07-19T16:44:00"/>
    <s v="YOGINI KUNAL KADAM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68228"/>
    <s v="SMA1"/>
    <x v="2"/>
    <m/>
    <m/>
    <m/>
    <s v="No"/>
    <m/>
    <m/>
    <m/>
    <d v="2025-07-25T09:00:00"/>
    <s v="ALBIN GEORGE"/>
    <s v="SMA1"/>
    <d v="2025-07-19T16:44:00"/>
    <s v="YOGINI KUNAL KADAM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68229"/>
    <s v="SMA1"/>
    <x v="2"/>
    <m/>
    <m/>
    <m/>
    <s v="No"/>
    <m/>
    <m/>
    <m/>
    <d v="2025-07-25T09:00:00"/>
    <s v="ALBIN GEORGE"/>
    <s v="SMA1"/>
    <d v="2025-07-19T16:44:00"/>
    <s v="YOGINI KUNAL KADAM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68230"/>
    <s v="SMA1"/>
    <x v="2"/>
    <m/>
    <m/>
    <m/>
    <s v="No"/>
    <m/>
    <m/>
    <m/>
    <d v="2025-07-25T09:00:00"/>
    <s v="ALBIN GEORGE"/>
    <s v="SMA1"/>
    <d v="2025-07-19T16:44:00"/>
    <s v="YOGINI KUNAL KADAM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68231"/>
    <s v="SMA1"/>
    <x v="2"/>
    <m/>
    <m/>
    <m/>
    <s v="No"/>
    <m/>
    <m/>
    <m/>
    <d v="2025-07-25T09:00:00"/>
    <s v="ALBIN GEORGE"/>
    <s v="SMA1"/>
    <d v="2025-07-19T16:44:00"/>
    <s v="YOGINI KUNAL KADAM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68232"/>
    <s v="SMA1"/>
    <x v="2"/>
    <m/>
    <m/>
    <m/>
    <s v="No"/>
    <m/>
    <m/>
    <m/>
    <d v="2025-07-25T09:00:00"/>
    <s v="ALBIN GEORGE"/>
    <s v="SMA1"/>
    <d v="2025-07-19T16:44:00"/>
    <s v="YOGINI KUNAL KADAM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68233"/>
    <s v="SMA1"/>
    <x v="2"/>
    <m/>
    <m/>
    <m/>
    <s v="No"/>
    <m/>
    <m/>
    <m/>
    <d v="2025-07-25T09:00:00"/>
    <s v="ALBIN GEORGE"/>
    <s v="SMA1"/>
    <d v="2025-07-19T16:44:00"/>
    <s v="YOGINI KUNAL KADAM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68234"/>
    <s v="SMA1"/>
    <x v="2"/>
    <m/>
    <m/>
    <m/>
    <s v="No"/>
    <m/>
    <m/>
    <m/>
    <d v="2025-07-25T09:00:00"/>
    <s v="ALBIN GEORGE"/>
    <s v="SMA1"/>
    <d v="2025-07-19T16:44:00"/>
    <s v="YOGINI KUNAL KADAM"/>
    <m/>
    <d v="2025-07-25T00:00:00"/>
    <d v="1899-12-30T15:13:42"/>
  </r>
  <r>
    <n v="132508"/>
    <s v="Nedumangad"/>
    <s v="CUSTOMER SERVICE OFFICER"/>
    <x v="5"/>
    <x v="4"/>
    <n v="8921580946"/>
    <s v="SOUTH ZONE"/>
    <n v="7053"/>
    <s v="TASK-268235"/>
    <s v="SMA1"/>
    <x v="2"/>
    <m/>
    <m/>
    <m/>
    <s v="No"/>
    <m/>
    <m/>
    <m/>
    <d v="2025-07-25T09:00:00"/>
    <s v="ALBIN GEORGE"/>
    <s v="SMA1"/>
    <d v="2025-07-19T16:44:00"/>
    <s v="ARUN A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68242"/>
    <s v="SMA1"/>
    <x v="2"/>
    <m/>
    <m/>
    <m/>
    <s v="No"/>
    <m/>
    <m/>
    <m/>
    <d v="2025-07-25T09:00:00"/>
    <s v="ALBIN GEORGE"/>
    <s v="SMA1"/>
    <d v="2025-07-19T16:44:00"/>
    <s v="YOGINI KUNAL KADAM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68243"/>
    <s v="SMA1"/>
    <x v="2"/>
    <m/>
    <m/>
    <m/>
    <s v="No"/>
    <m/>
    <m/>
    <m/>
    <d v="2025-07-25T09:00:00"/>
    <s v="ALBIN GEORGE"/>
    <s v="SMA1"/>
    <d v="2025-07-19T16:44:00"/>
    <s v="YOGINI KUNAL KADAM"/>
    <m/>
    <d v="2025-07-25T00:00:00"/>
    <d v="1899-12-30T15:13:42"/>
  </r>
  <r>
    <n v="135106"/>
    <s v="Chikhli"/>
    <s v="ABM - BRANCH IN CHARGE"/>
    <x v="7"/>
    <x v="0"/>
    <m/>
    <s v="WESTERN ZONE"/>
    <n v="7192"/>
    <s v="TASK-268244"/>
    <s v="SMA1"/>
    <x v="2"/>
    <m/>
    <m/>
    <m/>
    <s v="No"/>
    <m/>
    <m/>
    <m/>
    <d v="2025-07-25T09:00:00"/>
    <s v="ALBIN GEORGE"/>
    <s v="SMA1"/>
    <d v="2025-07-19T16:44:00"/>
    <s v="Sagar Uttam Thombare"/>
    <m/>
    <d v="2025-07-25T00:00:00"/>
    <d v="1899-12-30T15:13:42"/>
  </r>
  <r>
    <n v="134943"/>
    <s v="Partur"/>
    <s v="CUSTOMER SERVICE OFFICER"/>
    <x v="28"/>
    <x v="1"/>
    <n v="8087453947"/>
    <s v="WESTERN ZONE"/>
    <n v="1776"/>
    <s v="TASK-268245"/>
    <s v="SMA1"/>
    <x v="2"/>
    <m/>
    <m/>
    <m/>
    <s v="No"/>
    <m/>
    <m/>
    <m/>
    <d v="2025-07-25T09:00:00"/>
    <s v="ALBIN GEORGE"/>
    <s v="SMA1"/>
    <d v="2025-07-19T16:44:00"/>
    <s v="GANESH PATILBUVA MATNE"/>
    <m/>
    <d v="2025-07-25T00:00:00"/>
    <d v="1899-12-30T15:13:42"/>
  </r>
  <r>
    <n v="18666"/>
    <s v="Arani"/>
    <s v="ASSISTANT BRANCH MANAGER"/>
    <x v="25"/>
    <x v="0"/>
    <m/>
    <s v="WESTERN ZONE"/>
    <n v="7208"/>
    <s v="TASK-268246"/>
    <s v="SMA1"/>
    <x v="2"/>
    <m/>
    <m/>
    <m/>
    <s v="No"/>
    <m/>
    <m/>
    <m/>
    <d v="2025-07-25T09:00:00"/>
    <s v="ALBIN GEORGE"/>
    <s v="SMA1"/>
    <d v="2025-07-19T16:44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TASK-268247"/>
    <s v="SMA1"/>
    <x v="2"/>
    <m/>
    <m/>
    <m/>
    <s v="No"/>
    <m/>
    <m/>
    <m/>
    <d v="2025-07-25T09:00:00"/>
    <s v="ALBIN GEORGE"/>
    <s v="SMA1"/>
    <d v="2025-07-19T16:44:00"/>
    <s v="KOMAL BANDU MESHRAM"/>
    <m/>
    <d v="2025-07-25T00:00:00"/>
    <d v="1899-12-30T15:13:42"/>
  </r>
  <r>
    <n v="24103"/>
    <s v="Vishrantwadi"/>
    <s v="CUSTOMER SERVICE OFFICER"/>
    <x v="30"/>
    <x v="5"/>
    <n v="8714642059"/>
    <s v="WESTERN ZONE"/>
    <n v="7442"/>
    <s v="TASK-268250"/>
    <s v="SMA1"/>
    <x v="2"/>
    <m/>
    <m/>
    <m/>
    <s v="No"/>
    <m/>
    <m/>
    <m/>
    <d v="2025-07-25T09:00:00"/>
    <s v="ALBIN GEORGE"/>
    <s v="SMA1"/>
    <d v="2025-07-19T16:44:00"/>
    <s v="YOGINI KUNAL KADAM"/>
    <m/>
    <d v="2025-07-25T00:00:00"/>
    <d v="1899-12-30T15:13:42"/>
  </r>
  <r>
    <n v="25728"/>
    <s v="Indapur"/>
    <s v="ASSISTANT BRANCH MANAGER"/>
    <x v="30"/>
    <x v="5"/>
    <m/>
    <s v="WESTERN ZONE"/>
    <n v="7404"/>
    <s v="TASK-268251"/>
    <s v="SMA1"/>
    <x v="2"/>
    <m/>
    <m/>
    <m/>
    <s v="No"/>
    <m/>
    <m/>
    <m/>
    <d v="2025-07-25T09:00:00"/>
    <s v="ALBIN GEORGE"/>
    <s v="SMA1"/>
    <d v="2025-07-19T16:44:00"/>
    <s v="HANUMANT UMRAO LONDHE"/>
    <m/>
    <d v="2025-07-25T00:00:00"/>
    <d v="1899-12-30T15:13:42"/>
  </r>
  <r>
    <n v="29850"/>
    <s v="Solapur"/>
    <s v="CUSTOMER SERVICE OFFICER"/>
    <x v="44"/>
    <x v="5"/>
    <n v="9022243257"/>
    <s v="WESTERN ZONE"/>
    <n v="7251"/>
    <s v="TASK-268252"/>
    <s v="SMA1"/>
    <x v="2"/>
    <m/>
    <m/>
    <m/>
    <s v="No"/>
    <m/>
    <m/>
    <m/>
    <d v="2025-07-25T09:00:00"/>
    <s v="ALBIN GEORGE"/>
    <s v="SMA1"/>
    <d v="2025-07-19T16:44:00"/>
    <s v="AKASH HIRAMAN GAIKWAD"/>
    <m/>
    <d v="2025-07-25T00:00:00"/>
    <d v="1899-12-30T15:13:42"/>
  </r>
  <r>
    <n v="18974"/>
    <s v="Thanipadi"/>
    <s v="ASSISTANT BRANCH MANAGER"/>
    <x v="34"/>
    <x v="8"/>
    <n v="9345781006"/>
    <s v="SOUTH ZONE"/>
    <n v="7389"/>
    <s v="TASK-268253"/>
    <s v="SMA1"/>
    <x v="2"/>
    <m/>
    <m/>
    <m/>
    <s v="No"/>
    <m/>
    <m/>
    <m/>
    <d v="2025-07-25T09:00:00"/>
    <s v="ALBIN GEORGE"/>
    <s v="SMA1"/>
    <d v="2025-07-19T16:44:00"/>
    <s v="BALAJI"/>
    <m/>
    <d v="2025-07-25T00:00:00"/>
    <d v="1899-12-30T15:13:42"/>
  </r>
  <r>
    <n v="135106"/>
    <s v="Chikhli"/>
    <s v="ABM - BRANCH IN CHARGE"/>
    <x v="7"/>
    <x v="0"/>
    <m/>
    <s v="WESTERN ZONE"/>
    <n v="7192"/>
    <s v="TASK-268259"/>
    <s v="SMA1"/>
    <x v="2"/>
    <m/>
    <m/>
    <m/>
    <s v="No"/>
    <m/>
    <m/>
    <m/>
    <d v="2025-07-25T09:00:00"/>
    <s v="ALBIN GEORGE"/>
    <s v="SMA1"/>
    <d v="2025-07-19T16:44:00"/>
    <s v="Sagar Uttam Thombare"/>
    <m/>
    <d v="2025-07-25T00:00:00"/>
    <d v="1899-12-30T15:13:42"/>
  </r>
  <r>
    <n v="134822"/>
    <s v="Palghar"/>
    <s v="CUSTOMER SERVICE OFFICER"/>
    <x v="39"/>
    <x v="5"/>
    <n v="7507027565"/>
    <s v="WESTERN ZONE"/>
    <n v="1780"/>
    <s v="TASK-268265"/>
    <s v="SMA1"/>
    <x v="2"/>
    <m/>
    <m/>
    <m/>
    <s v="No"/>
    <m/>
    <m/>
    <m/>
    <d v="2025-07-25T09:00:00"/>
    <s v="ALBIN GEORGE"/>
    <s v="SMA1"/>
    <d v="2025-07-19T16:44:00"/>
    <s v="RUTANSHU HEMANT TARE"/>
    <m/>
    <d v="2025-07-25T00:00:00"/>
    <d v="1899-12-30T15:13:42"/>
  </r>
  <r>
    <n v="135106"/>
    <s v="Chikhli"/>
    <s v="ABM - BRANCH IN CHARGE"/>
    <x v="7"/>
    <x v="0"/>
    <m/>
    <s v="WESTERN ZONE"/>
    <n v="7192"/>
    <s v="TASK-268266"/>
    <s v="SMA1"/>
    <x v="2"/>
    <m/>
    <m/>
    <m/>
    <s v="No"/>
    <m/>
    <m/>
    <m/>
    <d v="2025-07-25T09:00:00"/>
    <s v="ALBIN GEORGE"/>
    <s v="SMA1"/>
    <d v="2025-07-19T16:44:00"/>
    <s v="Sagar Uttam Thombare"/>
    <m/>
    <d v="2025-07-25T00:00:00"/>
    <d v="1899-12-30T15:13:42"/>
  </r>
  <r>
    <n v="134579"/>
    <s v="Sironj"/>
    <s v="SALES OFFICER"/>
    <x v="27"/>
    <x v="2"/>
    <n v="9037954778"/>
    <s v="CENTRAL ZONE"/>
    <n v="7103"/>
    <s v="TASK-268267"/>
    <s v="SMA1"/>
    <x v="2"/>
    <m/>
    <m/>
    <m/>
    <s v="No"/>
    <m/>
    <m/>
    <m/>
    <d v="2025-07-25T09:00:00"/>
    <s v="ALBIN GEORGE"/>
    <s v="SMA1"/>
    <d v="2025-07-19T16:44:00"/>
    <s v="PHELWAN SINGH "/>
    <m/>
    <d v="2025-07-25T00:00:00"/>
    <d v="1899-12-30T15:13:42"/>
  </r>
  <r>
    <n v="136204"/>
    <s v="Kishangarh-renwal"/>
    <s v="CUSTOMER SERVICE OFFICER"/>
    <x v="46"/>
    <x v="3"/>
    <n v="7231905161"/>
    <s v="CENTRAL ZONE"/>
    <n v="7376"/>
    <s v="TASK-268280"/>
    <s v="SMA1"/>
    <x v="2"/>
    <m/>
    <m/>
    <m/>
    <s v="No"/>
    <m/>
    <m/>
    <m/>
    <d v="2025-07-25T09:00:00"/>
    <s v="ALBIN GEORGE"/>
    <s v="SMA1"/>
    <d v="2025-07-19T16:44:00"/>
    <s v="MURARI LAL GURJAR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68281"/>
    <s v="SMA1"/>
    <x v="2"/>
    <m/>
    <m/>
    <m/>
    <s v="No"/>
    <m/>
    <m/>
    <m/>
    <d v="2025-07-25T09:00:00"/>
    <s v="ALBIN GEORGE"/>
    <s v="SMA1"/>
    <d v="2025-07-19T16:44:00"/>
    <s v="SHAHNAWAZ SHAH"/>
    <m/>
    <d v="2025-07-25T00:00:00"/>
    <d v="1899-12-30T15:13:42"/>
  </r>
  <r>
    <n v="136204"/>
    <s v="Kishangarh-renwal"/>
    <s v="CUSTOMER SERVICE OFFICER"/>
    <x v="46"/>
    <x v="3"/>
    <n v="7231905161"/>
    <s v="CENTRAL ZONE"/>
    <n v="7376"/>
    <s v="TASK-268282"/>
    <s v="SMA1"/>
    <x v="2"/>
    <m/>
    <m/>
    <m/>
    <s v="No"/>
    <m/>
    <m/>
    <m/>
    <d v="2025-07-25T09:00:00"/>
    <s v="ALBIN GEORGE"/>
    <s v="SMA1"/>
    <d v="2025-07-19T16:44:00"/>
    <s v="MURARI LAL GURJAR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68293"/>
    <s v="SMA1"/>
    <x v="2"/>
    <m/>
    <m/>
    <m/>
    <s v="No"/>
    <m/>
    <m/>
    <m/>
    <d v="2025-07-25T09:00:00"/>
    <s v="ALBIN GEORGE"/>
    <s v="SMA1"/>
    <d v="2025-07-19T16:44:00"/>
    <s v="NEMICHAND NEMICHAND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68294"/>
    <s v="SMA1"/>
    <x v="2"/>
    <m/>
    <m/>
    <m/>
    <s v="No"/>
    <m/>
    <m/>
    <m/>
    <d v="2025-07-25T09:00:00"/>
    <s v="ALBIN GEORGE"/>
    <s v="SMA1"/>
    <d v="2025-07-19T16:44:00"/>
    <s v="NEMICHAND NEMICHAND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68296"/>
    <s v="SMA1"/>
    <x v="2"/>
    <m/>
    <m/>
    <m/>
    <s v="No"/>
    <m/>
    <m/>
    <m/>
    <d v="2025-07-25T09:00:00"/>
    <s v="ALBIN GEORGE"/>
    <s v="SMA1"/>
    <d v="2025-07-19T16:44:00"/>
    <s v="BABLU BABLU"/>
    <m/>
    <d v="2025-07-25T00:00:00"/>
    <d v="1899-12-30T15:13:42"/>
  </r>
  <r>
    <n v="136175"/>
    <s v="Kota"/>
    <s v="CUSTOMER SERVICE OFFICER"/>
    <x v="4"/>
    <x v="3"/>
    <n v="8302257367"/>
    <s v="CENTRAL ZONE"/>
    <n v="7413"/>
    <s v="TASK-268297"/>
    <s v="SMA1"/>
    <x v="2"/>
    <m/>
    <m/>
    <m/>
    <s v="No"/>
    <m/>
    <m/>
    <m/>
    <d v="2025-07-25T09:00:00"/>
    <s v="ALBIN GEORGE"/>
    <s v="SMA1"/>
    <d v="2025-07-19T16:44:00"/>
    <s v="RAVI SUMAN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68299"/>
    <s v="SMA1"/>
    <x v="2"/>
    <m/>
    <m/>
    <m/>
    <s v="No"/>
    <m/>
    <m/>
    <m/>
    <d v="2025-07-25T09:00:00"/>
    <s v="ALBIN GEORGE"/>
    <s v="SMA1"/>
    <d v="2025-07-19T16:44:00"/>
    <s v="NEMICHAND NEMICHAND"/>
    <m/>
    <d v="2025-07-25T00:00:00"/>
    <d v="1899-12-30T15:13:42"/>
  </r>
  <r>
    <n v="29021"/>
    <s v="Nainwa"/>
    <s v="CUSTOMER SERVICE OFFICER"/>
    <x v="4"/>
    <x v="3"/>
    <n v="8302560834"/>
    <s v="CENTRAL ZONE"/>
    <n v="7387"/>
    <s v="TASK-268300"/>
    <s v="SMA1"/>
    <x v="2"/>
    <m/>
    <m/>
    <m/>
    <s v="No"/>
    <m/>
    <m/>
    <m/>
    <d v="2025-07-25T09:00:00"/>
    <s v="ALBIN GEORGE"/>
    <s v="SMA1"/>
    <d v="2025-07-19T16:44:00"/>
    <s v="ADITYA MEGHWAL"/>
    <m/>
    <d v="2025-07-25T00:00:00"/>
    <d v="1899-12-30T15:13:42"/>
  </r>
  <r>
    <n v="135349"/>
    <s v="Chaksu"/>
    <s v="CUSTOMER SERVICE OFFICER"/>
    <x v="46"/>
    <x v="3"/>
    <n v="8949801578"/>
    <s v="CENTRAL ZONE"/>
    <n v="7287"/>
    <s v="TASK-268303"/>
    <s v="SMA1"/>
    <x v="2"/>
    <m/>
    <m/>
    <m/>
    <s v="No"/>
    <m/>
    <m/>
    <m/>
    <d v="2025-07-25T09:00:00"/>
    <s v="ALBIN GEORGE"/>
    <s v="SMA1"/>
    <d v="2025-07-19T16:44:00"/>
    <s v="SURAJ VERMA"/>
    <m/>
    <d v="2025-07-25T00:00:00"/>
    <d v="1899-12-30T15:13:42"/>
  </r>
  <r>
    <n v="29826"/>
    <s v="Tonk"/>
    <s v="CUSTOMER SERVICE OFFICER"/>
    <x v="4"/>
    <x v="3"/>
    <n v="9037928208"/>
    <s v="CENTRAL ZONE"/>
    <n v="7286"/>
    <s v="TASK-268306"/>
    <s v="SMA1"/>
    <x v="2"/>
    <m/>
    <m/>
    <m/>
    <s v="No"/>
    <m/>
    <m/>
    <m/>
    <d v="2025-07-25T09:00:00"/>
    <s v="ALBIN GEORGE"/>
    <s v="SMA1"/>
    <d v="2025-07-19T16:44:00"/>
    <s v="BALRAM NAGAR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68307"/>
    <s v="SMA1"/>
    <x v="2"/>
    <m/>
    <m/>
    <m/>
    <s v="No"/>
    <m/>
    <m/>
    <m/>
    <d v="2025-07-25T09:00:00"/>
    <s v="ALBIN GEORGE"/>
    <s v="SMA1"/>
    <d v="2025-07-19T16:44:00"/>
    <s v="KAILASH CHAND MEENA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68308"/>
    <s v="SMA1"/>
    <x v="2"/>
    <m/>
    <m/>
    <m/>
    <s v="No"/>
    <m/>
    <m/>
    <m/>
    <d v="2025-07-25T09:00:00"/>
    <s v="ALBIN GEORGE"/>
    <s v="SMA1"/>
    <d v="2025-07-19T16:44:00"/>
    <s v="KAILASH CHAND MEENA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68309"/>
    <s v="SMA1"/>
    <x v="2"/>
    <m/>
    <m/>
    <m/>
    <s v="No"/>
    <m/>
    <m/>
    <m/>
    <d v="2025-07-25T09:00:00"/>
    <s v="ALBIN GEORGE"/>
    <s v="SMA1"/>
    <d v="2025-07-19T16:44:00"/>
    <s v="KAILASH CHAND MEENA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68310"/>
    <s v="SMA1"/>
    <x v="2"/>
    <m/>
    <m/>
    <m/>
    <s v="No"/>
    <m/>
    <m/>
    <m/>
    <d v="2025-07-25T09:00:00"/>
    <s v="ALBIN GEORGE"/>
    <s v="SMA1"/>
    <d v="2025-07-19T16:44:00"/>
    <s v="KAILASH CHAND MEENA"/>
    <m/>
    <d v="2025-07-25T00:00:00"/>
    <d v="1899-12-30T15:13:42"/>
  </r>
  <r>
    <n v="29959"/>
    <s v="Fatehnagar"/>
    <s v="CUSTOMER SERVICE OFFICER"/>
    <x v="8"/>
    <x v="3"/>
    <n v="7339843677"/>
    <s v="CENTRAL ZONE"/>
    <n v="7356"/>
    <s v="TASK-268311"/>
    <s v="SMA1"/>
    <x v="2"/>
    <m/>
    <m/>
    <m/>
    <s v="No"/>
    <m/>
    <m/>
    <m/>
    <d v="2025-07-25T09:00:00"/>
    <s v="ALBIN GEORGE"/>
    <s v="SMA1"/>
    <d v="2025-07-19T16:44:00"/>
    <s v="TEENA JAT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TASK-268312"/>
    <s v="SMA1"/>
    <x v="2"/>
    <m/>
    <m/>
    <m/>
    <s v="No"/>
    <m/>
    <m/>
    <m/>
    <d v="2025-07-25T09:00:00"/>
    <s v="ALBIN GEORGE"/>
    <s v="SMA1"/>
    <d v="2025-07-19T16:44:00"/>
    <s v="CHANDA JAT"/>
    <m/>
    <d v="2025-07-25T00:00:00"/>
    <d v="1899-12-30T15:13:42"/>
  </r>
  <r>
    <n v="29959"/>
    <s v="Fatehnagar"/>
    <s v="CUSTOMER SERVICE OFFICER"/>
    <x v="8"/>
    <x v="3"/>
    <n v="7339843677"/>
    <s v="CENTRAL ZONE"/>
    <n v="7356"/>
    <s v="TASK-268313"/>
    <s v="SMA1"/>
    <x v="2"/>
    <m/>
    <m/>
    <m/>
    <s v="No"/>
    <m/>
    <m/>
    <m/>
    <d v="2025-07-25T09:00:00"/>
    <s v="ALBIN GEORGE"/>
    <s v="SMA1"/>
    <d v="2025-07-19T16:44:00"/>
    <s v="TEENA JAT"/>
    <m/>
    <d v="2025-07-25T00:00:00"/>
    <d v="1899-12-30T15:13:42"/>
  </r>
  <r>
    <n v="133386"/>
    <s v="Bhilwara"/>
    <s v="CUSTOMER SERVICE OFFICER"/>
    <x v="8"/>
    <x v="3"/>
    <n v="9887211535"/>
    <s v="CENTRAL ZONE"/>
    <n v="1785"/>
    <s v="TASK-268316"/>
    <s v="SMA1"/>
    <x v="2"/>
    <m/>
    <m/>
    <m/>
    <s v="No"/>
    <m/>
    <m/>
    <m/>
    <d v="2025-07-25T09:00:00"/>
    <s v="ALBIN GEORGE"/>
    <s v="SMA1"/>
    <d v="2025-07-19T16:44:00"/>
    <s v="RAMDAYAL YADAV"/>
    <m/>
    <d v="2025-07-25T00:00:00"/>
    <d v="1899-12-30T15:13:42"/>
  </r>
  <r>
    <n v="28138"/>
    <s v="Bhilwara"/>
    <s v="CUSTOMER SERVICE OFFICER"/>
    <x v="8"/>
    <x v="3"/>
    <n v="8005728955"/>
    <s v="CENTRAL ZONE"/>
    <n v="1785"/>
    <s v="TASK-268320"/>
    <s v="SMA1"/>
    <x v="2"/>
    <m/>
    <m/>
    <m/>
    <s v="No"/>
    <m/>
    <m/>
    <m/>
    <d v="2025-07-25T09:00:00"/>
    <s v="ALBIN GEORGE"/>
    <s v="SMA1"/>
    <d v="2025-07-19T16:44:00"/>
    <s v="KAMLESH JAT"/>
    <m/>
    <d v="2025-07-25T00:00:00"/>
    <d v="1899-12-30T15:13:42"/>
  </r>
  <r>
    <n v="134247"/>
    <s v="Bhilwara"/>
    <s v="CUSTOMER SERVICE OFFICER"/>
    <x v="8"/>
    <x v="3"/>
    <n v="8769640509"/>
    <s v="CENTRAL ZONE"/>
    <n v="1785"/>
    <s v="TASK-268317"/>
    <s v="SMA1"/>
    <x v="2"/>
    <m/>
    <m/>
    <m/>
    <s v="No"/>
    <m/>
    <m/>
    <m/>
    <d v="2025-07-25T09:00:00"/>
    <s v="ALBIN GEORGE"/>
    <s v="SMA1"/>
    <d v="2025-07-19T16:44:00"/>
    <s v="BUDDHI PRAKESH VERMA"/>
    <m/>
    <d v="2025-07-25T00:00:00"/>
    <d v="1899-12-30T15:13:42"/>
  </r>
  <r>
    <n v="28138"/>
    <s v="Bhilwara"/>
    <s v="CUSTOMER SERVICE OFFICER"/>
    <x v="8"/>
    <x v="3"/>
    <n v="8005728955"/>
    <s v="CENTRAL ZONE"/>
    <n v="1785"/>
    <s v="TASK-268318"/>
    <s v="SMA1"/>
    <x v="2"/>
    <m/>
    <m/>
    <m/>
    <s v="No"/>
    <m/>
    <m/>
    <m/>
    <d v="2025-07-25T09:00:00"/>
    <s v="ALBIN GEORGE"/>
    <s v="SMA1"/>
    <d v="2025-07-19T16:44:00"/>
    <s v="KAMLESH JAT"/>
    <m/>
    <d v="2025-07-25T00:00:00"/>
    <d v="1899-12-30T15:13:42"/>
  </r>
  <r>
    <n v="134247"/>
    <s v="Bhilwara"/>
    <s v="CUSTOMER SERVICE OFFICER"/>
    <x v="8"/>
    <x v="3"/>
    <n v="8769640509"/>
    <s v="CENTRAL ZONE"/>
    <n v="1785"/>
    <s v="TASK-268321"/>
    <s v="SMA1"/>
    <x v="2"/>
    <m/>
    <m/>
    <m/>
    <s v="No"/>
    <m/>
    <m/>
    <m/>
    <d v="2025-07-25T09:00:00"/>
    <s v="ALBIN GEORGE"/>
    <s v="SMA1"/>
    <d v="2025-07-19T16:44:00"/>
    <s v="BUDDHI PRAKESH VERMA"/>
    <m/>
    <d v="2025-07-25T00:00:00"/>
    <d v="1899-12-30T15:13:42"/>
  </r>
  <r>
    <n v="136394"/>
    <s v="Gulabpura"/>
    <s v="CUSTOMER SERVICE OFFICER"/>
    <x v="46"/>
    <x v="3"/>
    <n v="7852099502"/>
    <s v="CENTRAL ZONE"/>
    <n v="7353"/>
    <s v="TASK-268322"/>
    <s v="SMA1"/>
    <x v="2"/>
    <m/>
    <m/>
    <m/>
    <s v="No"/>
    <m/>
    <m/>
    <m/>
    <d v="2025-07-25T09:00:00"/>
    <s v="ALBIN GEORGE"/>
    <s v="SMA1"/>
    <d v="2025-07-19T16:44:00"/>
    <s v="NAAYUM MOHAMMAD MANSURI"/>
    <m/>
    <d v="2025-07-25T00:00:00"/>
    <d v="1899-12-30T15:13:42"/>
  </r>
  <r>
    <n v="23043"/>
    <s v="Bhilwara"/>
    <s v="CUSTOMER SERVICE OFFICER"/>
    <x v="8"/>
    <x v="3"/>
    <n v="8890881758"/>
    <s v="CENTRAL ZONE"/>
    <n v="1785"/>
    <s v="TASK-268323"/>
    <s v="SMA1"/>
    <x v="2"/>
    <m/>
    <m/>
    <m/>
    <s v="No"/>
    <m/>
    <m/>
    <m/>
    <d v="2025-07-25T09:00:00"/>
    <s v="ALBIN GEORGE"/>
    <s v="SMA1"/>
    <d v="2025-07-19T16:44:00"/>
    <s v="PRADEEP KHINCHI"/>
    <m/>
    <d v="2025-07-25T00:00:00"/>
    <d v="1899-12-30T15:13:42"/>
  </r>
  <r>
    <n v="23043"/>
    <s v="Bhilwara"/>
    <s v="CUSTOMER SERVICE OFFICER"/>
    <x v="8"/>
    <x v="3"/>
    <n v="8890881758"/>
    <s v="CENTRAL ZONE"/>
    <n v="1785"/>
    <s v="TASK-268324"/>
    <s v="SMA1"/>
    <x v="2"/>
    <m/>
    <m/>
    <m/>
    <s v="No"/>
    <m/>
    <m/>
    <m/>
    <d v="2025-07-25T09:00:00"/>
    <s v="ALBIN GEORGE"/>
    <s v="SMA1"/>
    <d v="2025-07-19T16:44:00"/>
    <s v="PRADEEP KHINCHI"/>
    <m/>
    <d v="2025-07-25T00:00:00"/>
    <d v="1899-12-30T15:13:42"/>
  </r>
  <r>
    <n v="136394"/>
    <s v="Gulabpura"/>
    <s v="CUSTOMER SERVICE OFFICER"/>
    <x v="46"/>
    <x v="3"/>
    <n v="7852099502"/>
    <s v="CENTRAL ZONE"/>
    <n v="7353"/>
    <s v="TASK-268325"/>
    <s v="SMA1"/>
    <x v="2"/>
    <m/>
    <m/>
    <m/>
    <s v="No"/>
    <m/>
    <m/>
    <m/>
    <d v="2025-07-25T09:00:00"/>
    <s v="ALBIN GEORGE"/>
    <s v="SMA1"/>
    <d v="2025-07-19T16:44:00"/>
    <s v="NAAYUM MOHAMMAD MANSURI"/>
    <m/>
    <d v="2025-07-25T00:00:00"/>
    <d v="1899-12-30T15:13:42"/>
  </r>
  <r>
    <n v="136394"/>
    <s v="Gulabpura"/>
    <s v="CUSTOMER SERVICE OFFICER"/>
    <x v="46"/>
    <x v="3"/>
    <n v="7852099502"/>
    <s v="CENTRAL ZONE"/>
    <n v="7353"/>
    <s v="TASK-268326"/>
    <s v="SMA1"/>
    <x v="2"/>
    <m/>
    <m/>
    <m/>
    <s v="No"/>
    <m/>
    <m/>
    <m/>
    <d v="2025-07-25T09:00:00"/>
    <s v="ALBIN GEORGE"/>
    <s v="SMA1"/>
    <d v="2025-07-19T16:44:00"/>
    <s v="NAAYUM MOHAMMAD MANSURI"/>
    <m/>
    <d v="2025-07-25T00:00:00"/>
    <d v="1899-12-30T15:13:42"/>
  </r>
  <r>
    <n v="27661"/>
    <s v="Sabla"/>
    <s v="CUSTOMER SERVICE OFFICER"/>
    <x v="19"/>
    <x v="3"/>
    <n v="7828270887"/>
    <s v="CENTRAL ZONE"/>
    <n v="7411"/>
    <s v="TASK-268329"/>
    <s v="SMA1"/>
    <x v="2"/>
    <m/>
    <m/>
    <m/>
    <s v="No"/>
    <m/>
    <m/>
    <m/>
    <d v="2025-07-25T09:00:00"/>
    <s v="ALBIN GEORGE"/>
    <s v="SMA1"/>
    <d v="2025-07-19T16:44:00"/>
    <s v="MAHESH"/>
    <m/>
    <d v="2025-07-25T00:00:00"/>
    <d v="1899-12-30T15:13:42"/>
  </r>
  <r>
    <n v="27661"/>
    <s v="Sabla"/>
    <s v="CUSTOMER SERVICE OFFICER"/>
    <x v="19"/>
    <x v="3"/>
    <n v="7828270887"/>
    <s v="CENTRAL ZONE"/>
    <n v="7411"/>
    <s v="TASK-268330"/>
    <s v="SMA1"/>
    <x v="2"/>
    <m/>
    <m/>
    <m/>
    <s v="No"/>
    <m/>
    <m/>
    <m/>
    <d v="2025-07-25T09:00:00"/>
    <s v="ALBIN GEORGE"/>
    <s v="SMA1"/>
    <d v="2025-07-19T16:44:00"/>
    <s v="MAHESH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68333"/>
    <s v="SMA1"/>
    <x v="2"/>
    <m/>
    <m/>
    <m/>
    <s v="No"/>
    <m/>
    <m/>
    <m/>
    <d v="2025-07-25T09:00:00"/>
    <s v="ALBIN GEORGE"/>
    <s v="SMA1"/>
    <d v="2025-07-19T16:44:00"/>
    <s v="DEVENDRA SHARMA"/>
    <m/>
    <d v="2025-07-25T00:00:00"/>
    <d v="1899-12-30T15:13:42"/>
  </r>
  <r>
    <n v="27661"/>
    <s v="Sabla"/>
    <s v="CUSTOMER SERVICE OFFICER"/>
    <x v="19"/>
    <x v="3"/>
    <n v="7828270887"/>
    <s v="CENTRAL ZONE"/>
    <n v="7411"/>
    <s v="TASK-268334"/>
    <s v="SMA1"/>
    <x v="2"/>
    <m/>
    <m/>
    <m/>
    <s v="No"/>
    <m/>
    <m/>
    <m/>
    <d v="2025-07-25T09:00:00"/>
    <s v="ALBIN GEORGE"/>
    <s v="SMA1"/>
    <d v="2025-07-19T16:44:00"/>
    <s v="MAHESH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68336"/>
    <s v="SMA1"/>
    <x v="2"/>
    <m/>
    <m/>
    <m/>
    <s v="No"/>
    <m/>
    <m/>
    <m/>
    <d v="2025-07-25T09:00:00"/>
    <s v="ALBIN GEORGE"/>
    <s v="SMA1"/>
    <d v="2025-07-19T16:44:00"/>
    <s v="DEVENDRA SHARMA"/>
    <m/>
    <d v="2025-07-25T00:00:00"/>
    <d v="1899-12-30T15:13:42"/>
  </r>
  <r>
    <n v="135614"/>
    <s v="Kelwada"/>
    <s v="CUSTOMER SERVICE OFFICER"/>
    <x v="8"/>
    <x v="3"/>
    <n v="6367353202"/>
    <s v="CENTRAL ZONE"/>
    <n v="7380"/>
    <s v="TASK-268353"/>
    <s v="SMA1"/>
    <x v="2"/>
    <m/>
    <m/>
    <m/>
    <s v="No"/>
    <m/>
    <m/>
    <m/>
    <d v="2025-07-25T09:00:00"/>
    <s v="ALBIN GEORGE"/>
    <s v="SMA1"/>
    <d v="2025-07-19T16:44:00"/>
    <s v="DINESH MEENA"/>
    <m/>
    <d v="2025-07-25T00:00:00"/>
    <d v="1899-12-30T15:13:42"/>
  </r>
  <r>
    <n v="135614"/>
    <s v="Kelwada"/>
    <s v="CUSTOMER SERVICE OFFICER"/>
    <x v="8"/>
    <x v="3"/>
    <n v="6367353202"/>
    <s v="CENTRAL ZONE"/>
    <n v="7380"/>
    <s v="TASK-268352"/>
    <s v="SMA1"/>
    <x v="2"/>
    <m/>
    <m/>
    <m/>
    <s v="No"/>
    <m/>
    <m/>
    <m/>
    <d v="2025-07-25T09:00:00"/>
    <s v="ALBIN GEORGE"/>
    <s v="SMA1"/>
    <d v="2025-07-19T16:44:00"/>
    <s v="DINESH MEENA"/>
    <m/>
    <d v="2025-07-25T00:00:00"/>
    <d v="1899-12-30T15:13:42"/>
  </r>
  <r>
    <n v="135614"/>
    <s v="Kelwada"/>
    <s v="CUSTOMER SERVICE OFFICER"/>
    <x v="8"/>
    <x v="3"/>
    <n v="6367353202"/>
    <s v="CENTRAL ZONE"/>
    <n v="7380"/>
    <s v="TASK-268354"/>
    <s v="SMA1"/>
    <x v="2"/>
    <m/>
    <m/>
    <m/>
    <s v="No"/>
    <m/>
    <m/>
    <m/>
    <d v="2025-07-25T09:00:00"/>
    <s v="ALBIN GEORGE"/>
    <s v="SMA1"/>
    <d v="2025-07-19T16:44:00"/>
    <s v="DINESH MEENA"/>
    <m/>
    <d v="2025-07-25T00:00:00"/>
    <d v="1899-12-30T15:13:42"/>
  </r>
  <r>
    <n v="136278"/>
    <s v="Fatehnagar"/>
    <s v="CUSTOMER SERVICE OFFICER"/>
    <x v="8"/>
    <x v="3"/>
    <n v="9414688484"/>
    <s v="CENTRAL ZONE"/>
    <n v="7356"/>
    <s v="TASK-268357"/>
    <s v="SMA1"/>
    <x v="2"/>
    <m/>
    <m/>
    <m/>
    <s v="No"/>
    <m/>
    <m/>
    <m/>
    <d v="2025-07-25T09:00:00"/>
    <s v="ALBIN GEORGE"/>
    <s v="SMA1"/>
    <d v="2025-07-19T16:44:00"/>
    <s v="RAJKUMAR MEENA"/>
    <m/>
    <d v="2025-07-25T00:00:00"/>
    <d v="1899-12-30T15:13:42"/>
  </r>
  <r>
    <n v="133146"/>
    <s v="Srimadhopur"/>
    <s v="CUSTOMER SERVICE OFFICER"/>
    <x v="46"/>
    <x v="3"/>
    <n v="8104835437"/>
    <s v="CENTRAL ZONE"/>
    <n v="7359"/>
    <s v="TASK-268358"/>
    <s v="SMA1"/>
    <x v="2"/>
    <m/>
    <m/>
    <m/>
    <s v="No"/>
    <m/>
    <m/>
    <m/>
    <d v="2025-07-25T09:00:00"/>
    <s v="ALBIN GEORGE"/>
    <s v="SMA1"/>
    <d v="2025-07-19T16:44:00"/>
    <s v="GOKUL CHAND KAJAL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TASK-268361"/>
    <s v="SMA1"/>
    <x v="2"/>
    <m/>
    <m/>
    <m/>
    <s v="No"/>
    <m/>
    <m/>
    <m/>
    <d v="2025-07-25T09:00:00"/>
    <s v="ALBIN GEORGE"/>
    <s v="SMA1"/>
    <d v="2025-07-19T16:44:00"/>
    <s v="CHANDA JAT"/>
    <m/>
    <d v="2025-07-25T00:00:00"/>
    <d v="1899-12-30T15:13:42"/>
  </r>
  <r>
    <n v="135189"/>
    <s v="Gulabpura"/>
    <s v="CUSTOMER SERVICE OFFICER"/>
    <x v="46"/>
    <x v="3"/>
    <n v="7877513751"/>
    <s v="CENTRAL ZONE"/>
    <n v="7353"/>
    <s v="TASK-268371"/>
    <s v="SMA1"/>
    <x v="2"/>
    <m/>
    <m/>
    <m/>
    <s v="No"/>
    <m/>
    <m/>
    <m/>
    <d v="2025-07-25T09:00:00"/>
    <s v="ALBIN GEORGE"/>
    <s v="SMA1"/>
    <d v="2025-07-19T16:44:00"/>
    <s v="BHARAT SINGH RATHORE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68375"/>
    <s v="SMA1"/>
    <x v="2"/>
    <m/>
    <m/>
    <m/>
    <s v="No"/>
    <m/>
    <m/>
    <m/>
    <d v="2025-07-25T09:00:00"/>
    <s v="ALBIN GEORGE"/>
    <s v="SMA1"/>
    <d v="2025-07-19T16:44:00"/>
    <s v="SHAHNAWAZ SHAH"/>
    <m/>
    <d v="2025-07-25T00:00:00"/>
    <d v="1899-12-30T15:13:42"/>
  </r>
  <r>
    <n v="136409"/>
    <s v="Fatehnagar"/>
    <s v="CUSTOMER SERVICE OFFICER"/>
    <x v="8"/>
    <x v="3"/>
    <n v="7340637168"/>
    <s v="CENTRAL ZONE"/>
    <n v="7356"/>
    <s v="TASK-268376"/>
    <s v="SMA1"/>
    <x v="2"/>
    <m/>
    <m/>
    <m/>
    <s v="No"/>
    <m/>
    <m/>
    <m/>
    <d v="2025-07-25T09:00:00"/>
    <s v="ALBIN GEORGE"/>
    <s v="SMA1"/>
    <d v="2025-07-19T16:44:00"/>
    <s v="SANWARA BAIRWA"/>
    <m/>
    <d v="2025-07-25T00:00:00"/>
    <d v="1899-12-30T15:13:42"/>
  </r>
  <r>
    <n v="135087"/>
    <s v="Deoli"/>
    <s v="CUSTOMER SERVICE OFFICER"/>
    <x v="4"/>
    <x v="3"/>
    <n v="8302197291"/>
    <s v="CENTRAL ZONE"/>
    <n v="7284"/>
    <s v="TASK-268378"/>
    <s v="SMA1"/>
    <x v="2"/>
    <m/>
    <m/>
    <m/>
    <s v="No"/>
    <m/>
    <m/>
    <m/>
    <d v="2025-07-25T09:00:00"/>
    <s v="ALBIN GEORGE"/>
    <s v="SMA1"/>
    <d v="2025-07-19T16:44:00"/>
    <s v="JITIN GIDIYA"/>
    <m/>
    <d v="2025-07-25T00:00:00"/>
    <d v="1899-12-30T15:13:42"/>
  </r>
  <r>
    <n v="29959"/>
    <s v="Fatehnagar"/>
    <s v="CUSTOMER SERVICE OFFICER"/>
    <x v="8"/>
    <x v="3"/>
    <n v="7339843677"/>
    <s v="CENTRAL ZONE"/>
    <n v="7356"/>
    <s v="TASK-268383"/>
    <s v="SMA1"/>
    <x v="2"/>
    <m/>
    <m/>
    <m/>
    <s v="No"/>
    <m/>
    <m/>
    <m/>
    <d v="2025-07-25T09:00:00"/>
    <s v="ALBIN GEORGE"/>
    <s v="SMA1"/>
    <d v="2025-07-19T16:44:00"/>
    <s v="TEENA JAT"/>
    <m/>
    <d v="2025-07-25T00:00:00"/>
    <d v="1899-12-30T15:13:42"/>
  </r>
  <r>
    <n v="29959"/>
    <s v="Fatehnagar"/>
    <s v="CUSTOMER SERVICE OFFICER"/>
    <x v="8"/>
    <x v="3"/>
    <n v="7339843677"/>
    <s v="CENTRAL ZONE"/>
    <n v="7356"/>
    <s v="TASK-268384"/>
    <s v="SMA1"/>
    <x v="2"/>
    <m/>
    <m/>
    <m/>
    <s v="No"/>
    <m/>
    <m/>
    <m/>
    <d v="2025-07-25T09:00:00"/>
    <s v="ALBIN GEORGE"/>
    <s v="SMA1"/>
    <d v="2025-07-19T16:44:00"/>
    <s v="TEENA JAT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68387"/>
    <s v="SMA1"/>
    <x v="2"/>
    <m/>
    <m/>
    <m/>
    <s v="No"/>
    <m/>
    <m/>
    <m/>
    <d v="2025-07-25T09:00:00"/>
    <s v="ALBIN GEORGE"/>
    <s v="SMA1"/>
    <d v="2025-07-19T16:44:00"/>
    <s v="JALAM GADRIYA"/>
    <m/>
    <d v="2025-07-25T00:00:00"/>
    <d v="1899-12-30T15:13:42"/>
  </r>
  <r>
    <n v="29327"/>
    <s v="Indore-airport Road"/>
    <s v="BRANCH MANAGER"/>
    <x v="24"/>
    <x v="2"/>
    <m/>
    <s v="CENTRAL ZONE"/>
    <n v="7418"/>
    <s v="TASK-268386"/>
    <s v="SMA1"/>
    <x v="2"/>
    <m/>
    <m/>
    <m/>
    <s v="No"/>
    <m/>
    <m/>
    <m/>
    <d v="2025-07-25T09:00:00"/>
    <s v="ALBIN GEORGE"/>
    <s v="SMA1"/>
    <d v="2025-07-19T16:44:00"/>
    <s v="NAVDEEP LOVANSHI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68388"/>
    <s v="SMA1"/>
    <x v="2"/>
    <m/>
    <m/>
    <m/>
    <s v="No"/>
    <m/>
    <m/>
    <m/>
    <d v="2025-07-25T09:00:00"/>
    <s v="ALBIN GEORGE"/>
    <s v="SMA1"/>
    <d v="2025-07-19T16:44:00"/>
    <s v="JALAM GADRIYA"/>
    <m/>
    <d v="2025-07-25T00:00:00"/>
    <d v="1899-12-30T15:13:42"/>
  </r>
  <r>
    <n v="28138"/>
    <s v="Bhilwara"/>
    <s v="CUSTOMER SERVICE OFFICER"/>
    <x v="8"/>
    <x v="3"/>
    <n v="8005728955"/>
    <s v="CENTRAL ZONE"/>
    <n v="1785"/>
    <s v="TASK-268395"/>
    <s v="SMA1"/>
    <x v="2"/>
    <m/>
    <m/>
    <m/>
    <s v="No"/>
    <m/>
    <m/>
    <m/>
    <d v="2025-07-25T09:00:00"/>
    <s v="ALBIN GEORGE"/>
    <s v="SMA1"/>
    <d v="2025-07-19T16:44:00"/>
    <s v="KAMLESH JAT"/>
    <m/>
    <d v="2025-07-25T00:00:00"/>
    <d v="1899-12-30T15:13:42"/>
  </r>
  <r>
    <n v="134247"/>
    <s v="Bhilwara"/>
    <s v="CUSTOMER SERVICE OFFICER"/>
    <x v="8"/>
    <x v="3"/>
    <n v="8769640509"/>
    <s v="CENTRAL ZONE"/>
    <n v="1785"/>
    <s v="TASK-268396"/>
    <s v="SMA1"/>
    <x v="2"/>
    <m/>
    <m/>
    <m/>
    <s v="No"/>
    <m/>
    <m/>
    <m/>
    <d v="2025-07-25T09:00:00"/>
    <s v="ALBIN GEORGE"/>
    <s v="SMA1"/>
    <d v="2025-07-19T16:44:00"/>
    <s v="BUDDHI PRAKESH VERMA"/>
    <m/>
    <d v="2025-07-25T00:00:00"/>
    <d v="1899-12-30T15:13:42"/>
  </r>
  <r>
    <n v="27600"/>
    <s v="Bijawar"/>
    <s v="CUSTOMER SERVICE OFFICER"/>
    <x v="47"/>
    <x v="7"/>
    <n v="9109272752"/>
    <s v="CENTRAL ZONE"/>
    <n v="1751"/>
    <s v="TASK-268397"/>
    <s v="SMA1"/>
    <x v="2"/>
    <m/>
    <m/>
    <m/>
    <s v="No"/>
    <m/>
    <m/>
    <m/>
    <d v="2025-07-25T09:00:00"/>
    <s v="ALBIN GEORGE"/>
    <s v="SMA1"/>
    <d v="2025-07-19T16:44:00"/>
    <s v="MANOJ KURMI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68400"/>
    <s v="SMA1"/>
    <x v="2"/>
    <m/>
    <m/>
    <m/>
    <s v="No"/>
    <m/>
    <m/>
    <m/>
    <d v="2025-07-25T09:00:00"/>
    <s v="ALBIN GEORGE"/>
    <s v="SMA1"/>
    <d v="2025-07-19T16:44:00"/>
    <s v="NILESH PATEL"/>
    <m/>
    <d v="2025-07-25T00:00:00"/>
    <d v="1899-12-30T15:13:42"/>
  </r>
  <r>
    <n v="131490"/>
    <s v="Malhargarh"/>
    <s v="CUSTOMER SERVICE OFFICER"/>
    <x v="26"/>
    <x v="2"/>
    <n v="7489426265"/>
    <s v="CENTRAL ZONE"/>
    <n v="1758"/>
    <s v="TASK-268406"/>
    <s v="SMA1"/>
    <x v="2"/>
    <m/>
    <m/>
    <m/>
    <s v="No"/>
    <m/>
    <m/>
    <m/>
    <d v="2025-07-25T09:00:00"/>
    <s v="ALBIN GEORGE"/>
    <s v="SMA1"/>
    <d v="2025-07-19T16:44:00"/>
    <s v="JEEVAN SINGH BORANA"/>
    <m/>
    <d v="2025-07-25T00:00:00"/>
    <d v="1899-12-30T15:13:42"/>
  </r>
  <r>
    <n v="131490"/>
    <s v="Malhargarh"/>
    <s v="CUSTOMER SERVICE OFFICER"/>
    <x v="26"/>
    <x v="2"/>
    <n v="7489426265"/>
    <s v="CENTRAL ZONE"/>
    <n v="1758"/>
    <s v="TASK-268407"/>
    <s v="SMA1"/>
    <x v="2"/>
    <m/>
    <m/>
    <m/>
    <s v="No"/>
    <m/>
    <m/>
    <m/>
    <d v="2025-07-25T09:00:00"/>
    <s v="ALBIN GEORGE"/>
    <s v="SMA1"/>
    <d v="2025-07-19T16:44:00"/>
    <s v="JEEVAN SINGH BORANA"/>
    <m/>
    <d v="2025-07-25T00:00:00"/>
    <d v="1899-12-30T15:13:42"/>
  </r>
  <r>
    <n v="133571"/>
    <s v="Malhargarh"/>
    <s v="CUSTOMER SERVICE OFFICER"/>
    <x v="26"/>
    <x v="2"/>
    <n v="9685070385"/>
    <s v="CENTRAL ZONE"/>
    <n v="1758"/>
    <s v="TASK-268408"/>
    <s v="SMA1"/>
    <x v="2"/>
    <m/>
    <m/>
    <m/>
    <s v="No"/>
    <m/>
    <m/>
    <m/>
    <d v="2025-07-25T09:00:00"/>
    <s v="ALBIN GEORGE"/>
    <s v="SMA1"/>
    <d v="2025-07-19T16:44:00"/>
    <s v="RAHUL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TASK-268410"/>
    <s v="SMA1"/>
    <x v="2"/>
    <m/>
    <m/>
    <m/>
    <s v="No"/>
    <m/>
    <m/>
    <m/>
    <d v="2025-07-25T09:00:00"/>
    <s v="ALBIN GEORGE"/>
    <s v="SMA1"/>
    <d v="2025-07-19T16:44:00"/>
    <s v="CHANDA JAT"/>
    <m/>
    <d v="2025-07-25T00:00:00"/>
    <d v="1899-12-30T15:13:42"/>
  </r>
  <r>
    <n v="29327"/>
    <s v="Indore-airport Road"/>
    <s v="BRANCH MANAGER"/>
    <x v="24"/>
    <x v="2"/>
    <m/>
    <s v="CENTRAL ZONE"/>
    <n v="7418"/>
    <s v="TASK-268412"/>
    <s v="SMA1"/>
    <x v="2"/>
    <m/>
    <m/>
    <m/>
    <s v="No"/>
    <m/>
    <m/>
    <m/>
    <d v="2025-07-25T09:00:00"/>
    <s v="ALBIN GEORGE"/>
    <s v="SMA1"/>
    <d v="2025-07-19T16:44:00"/>
    <s v="NAVDEEP LOVANSHI"/>
    <m/>
    <d v="2025-07-25T00:00:00"/>
    <d v="1899-12-30T15:13:42"/>
  </r>
  <r>
    <n v="29959"/>
    <s v="Fatehnagar"/>
    <s v="CUSTOMER SERVICE OFFICER"/>
    <x v="8"/>
    <x v="3"/>
    <n v="7339843677"/>
    <s v="CENTRAL ZONE"/>
    <n v="7356"/>
    <s v="TASK-268415"/>
    <s v="SMA1"/>
    <x v="2"/>
    <m/>
    <m/>
    <m/>
    <s v="No"/>
    <m/>
    <m/>
    <m/>
    <d v="2025-07-25T09:00:00"/>
    <s v="ALBIN GEORGE"/>
    <s v="SMA1"/>
    <d v="2025-07-19T16:44:00"/>
    <s v="TEENA JAT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68418"/>
    <s v="SMA1"/>
    <x v="2"/>
    <m/>
    <m/>
    <m/>
    <s v="No"/>
    <m/>
    <m/>
    <m/>
    <d v="2025-07-25T09:00:00"/>
    <s v="ALBIN GEORGE"/>
    <s v="SMA1"/>
    <d v="2025-07-19T16:44:00"/>
    <s v="DEVENDRA SHARMA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68419"/>
    <s v="SMA1"/>
    <x v="2"/>
    <m/>
    <m/>
    <m/>
    <s v="No"/>
    <m/>
    <m/>
    <m/>
    <d v="2025-07-25T09:00:00"/>
    <s v="ALBIN GEORGE"/>
    <s v="SMA1"/>
    <d v="2025-07-19T16:44:00"/>
    <s v="DEVENDRA SHARMA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68420"/>
    <s v="SMA1"/>
    <x v="2"/>
    <m/>
    <m/>
    <m/>
    <s v="No"/>
    <m/>
    <m/>
    <m/>
    <d v="2025-07-25T09:00:00"/>
    <s v="ALBIN GEORGE"/>
    <s v="SMA1"/>
    <d v="2025-07-19T16:44:00"/>
    <s v="YASHVANT SINGH"/>
    <m/>
    <d v="2025-07-25T00:00:00"/>
    <d v="1899-12-30T15:13:42"/>
  </r>
  <r>
    <n v="29327"/>
    <s v="Indore-airport Road"/>
    <s v="BRANCH MANAGER"/>
    <x v="24"/>
    <x v="2"/>
    <m/>
    <s v="CENTRAL ZONE"/>
    <n v="7418"/>
    <s v="TASK-268422"/>
    <s v="SMA1"/>
    <x v="2"/>
    <m/>
    <m/>
    <m/>
    <s v="No"/>
    <m/>
    <m/>
    <m/>
    <d v="2025-07-25T09:00:00"/>
    <s v="ALBIN GEORGE"/>
    <s v="SMA1"/>
    <d v="2025-07-19T16:44:00"/>
    <s v="NAVDEEP LOVANSHI"/>
    <m/>
    <d v="2025-07-25T00:00:00"/>
    <d v="1899-12-30T15:13:42"/>
  </r>
  <r>
    <n v="28737"/>
    <s v="Malpura"/>
    <s v="CUSTOMER SERVICE OFFICER"/>
    <x v="4"/>
    <x v="3"/>
    <n v="8848005358"/>
    <s v="CENTRAL ZONE"/>
    <n v="7285"/>
    <s v="TASK-268424"/>
    <s v="SMA1"/>
    <x v="2"/>
    <m/>
    <m/>
    <m/>
    <s v="No"/>
    <m/>
    <m/>
    <m/>
    <d v="2025-07-25T09:00:00"/>
    <s v="ALBIN GEORGE"/>
    <s v="SMA1"/>
    <d v="2025-07-19T16:44:00"/>
    <s v="NAWAL KISHOR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68425"/>
    <s v="SMA1"/>
    <x v="2"/>
    <m/>
    <m/>
    <m/>
    <s v="No"/>
    <m/>
    <m/>
    <m/>
    <d v="2025-07-25T09:00:00"/>
    <s v="ALBIN GEORGE"/>
    <s v="SMA1"/>
    <d v="2025-07-19T16:44:00"/>
    <s v="DEVENDRA SHARMA"/>
    <m/>
    <d v="2025-07-25T00:00:00"/>
    <d v="1899-12-30T15:13:42"/>
  </r>
  <r>
    <n v="136204"/>
    <s v="Kishangarh-renwal"/>
    <s v="CUSTOMER SERVICE OFFICER"/>
    <x v="46"/>
    <x v="3"/>
    <n v="7231905161"/>
    <s v="CENTRAL ZONE"/>
    <n v="7376"/>
    <s v="TASK-268440"/>
    <s v="SMA1"/>
    <x v="2"/>
    <m/>
    <m/>
    <m/>
    <s v="No"/>
    <m/>
    <m/>
    <m/>
    <d v="2025-07-25T09:00:00"/>
    <s v="ALBIN GEORGE"/>
    <s v="SMA1"/>
    <d v="2025-07-19T16:44:00"/>
    <s v="MURARI LAL GURJAR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68443"/>
    <s v="SMA1"/>
    <x v="2"/>
    <m/>
    <m/>
    <m/>
    <s v="No"/>
    <m/>
    <m/>
    <m/>
    <d v="2025-07-25T09:00:00"/>
    <s v="ALBIN GEORGE"/>
    <s v="SMA1"/>
    <d v="2025-07-19T16:44:00"/>
    <s v="SHAHNAWAZ SHAH"/>
    <m/>
    <d v="2025-07-25T00:00:00"/>
    <d v="1899-12-30T15:13:42"/>
  </r>
  <r>
    <n v="135397"/>
    <s v="Raghogarh"/>
    <s v="CUSTOMER SERVICE OFFICER"/>
    <x v="41"/>
    <x v="7"/>
    <n v="9301082595"/>
    <s v="CENTRAL ZONE"/>
    <n v="7435"/>
    <s v="TASK-268445"/>
    <s v="SMA1"/>
    <x v="2"/>
    <m/>
    <m/>
    <m/>
    <s v="No"/>
    <m/>
    <m/>
    <m/>
    <d v="2025-07-25T09:00:00"/>
    <s v="ALBIN GEORGE"/>
    <s v="SMA1"/>
    <d v="2025-07-19T16:44:00"/>
    <s v="SAURAB YADAV"/>
    <m/>
    <d v="2025-07-25T00:00:00"/>
    <d v="1899-12-30T15:13:42"/>
  </r>
  <r>
    <n v="135397"/>
    <s v="Raghogarh"/>
    <s v="CUSTOMER SERVICE OFFICER"/>
    <x v="41"/>
    <x v="7"/>
    <n v="9301082595"/>
    <s v="CENTRAL ZONE"/>
    <n v="7435"/>
    <s v="TASK-268449"/>
    <s v="SMA1"/>
    <x v="2"/>
    <m/>
    <m/>
    <m/>
    <s v="No"/>
    <m/>
    <m/>
    <m/>
    <d v="2025-07-25T09:00:00"/>
    <s v="ALBIN GEORGE"/>
    <s v="SMA1"/>
    <d v="2025-07-19T16:44:00"/>
    <s v="SAURAB YADAV"/>
    <m/>
    <d v="2025-07-25T00:00:00"/>
    <d v="1899-12-30T15:13:42"/>
  </r>
  <r>
    <n v="133320"/>
    <s v="Bakswaha"/>
    <s v="ASSISTANT BRANCH MANAGER"/>
    <x v="45"/>
    <x v="7"/>
    <m/>
    <s v="CENTRAL ZONE"/>
    <n v="7391"/>
    <s v="TASK-268452"/>
    <s v="SMA1"/>
    <x v="2"/>
    <m/>
    <m/>
    <m/>
    <s v="No"/>
    <m/>
    <m/>
    <m/>
    <d v="2025-07-25T09:00:00"/>
    <s v="ALBIN GEORGE"/>
    <s v="SMA1"/>
    <d v="2025-07-19T16:44:00"/>
    <s v="SHUBHAM KHANGAR"/>
    <m/>
    <d v="2025-07-25T00:00:00"/>
    <d v="1899-12-30T15:13:42"/>
  </r>
  <r>
    <n v="24399"/>
    <s v="Raipur 2"/>
    <s v="CUSTOMER SERVICE OFFICER"/>
    <x v="17"/>
    <x v="6"/>
    <n v="6282019229"/>
    <s v="CENTRAL ZONE"/>
    <n v="7437"/>
    <s v="TASK-268455"/>
    <s v="SMA1"/>
    <x v="2"/>
    <m/>
    <m/>
    <m/>
    <s v="No"/>
    <m/>
    <m/>
    <m/>
    <d v="2025-07-25T09:00:00"/>
    <s v="ALBIN GEORGE"/>
    <s v="SMA1"/>
    <d v="2025-07-19T16:44:00"/>
    <s v="SUDARSHAN SHYAM"/>
    <m/>
    <d v="2025-07-25T00:00:00"/>
    <d v="1899-12-30T15:13:42"/>
  </r>
  <r>
    <n v="24399"/>
    <s v="Raipur 2"/>
    <s v="CUSTOMER SERVICE OFFICER"/>
    <x v="17"/>
    <x v="6"/>
    <n v="6282019229"/>
    <s v="CENTRAL ZONE"/>
    <n v="7437"/>
    <s v="TASK-268456"/>
    <s v="SMA1"/>
    <x v="2"/>
    <m/>
    <m/>
    <m/>
    <s v="No"/>
    <m/>
    <m/>
    <m/>
    <d v="2025-07-25T09:00:00"/>
    <s v="ALBIN GEORGE"/>
    <s v="SMA1"/>
    <d v="2025-07-19T16:44:00"/>
    <s v="SUDARSHAN SHYAM"/>
    <m/>
    <d v="2025-07-25T00:00:00"/>
    <d v="1899-12-30T15:13:42"/>
  </r>
  <r>
    <n v="24399"/>
    <s v="Raipur 2"/>
    <s v="CUSTOMER SERVICE OFFICER"/>
    <x v="17"/>
    <x v="6"/>
    <n v="6282019229"/>
    <s v="CENTRAL ZONE"/>
    <n v="7437"/>
    <s v="TASK-268457"/>
    <s v="SMA1"/>
    <x v="2"/>
    <m/>
    <m/>
    <m/>
    <s v="No"/>
    <m/>
    <m/>
    <m/>
    <d v="2025-07-25T09:00:00"/>
    <s v="ALBIN GEORGE"/>
    <s v="SMA1"/>
    <d v="2025-07-19T16:44:00"/>
    <s v="SUDARSHAN SHYAM"/>
    <m/>
    <d v="2025-07-25T00:00:00"/>
    <d v="1899-12-30T15:13:42"/>
  </r>
  <r>
    <n v="133354"/>
    <s v="Kurud"/>
    <s v="CUSTOMER SERVICE OFFICER"/>
    <x v="20"/>
    <x v="6"/>
    <n v="8959944539"/>
    <s v="CENTRAL ZONE"/>
    <n v="7438"/>
    <s v="TASK-268459"/>
    <s v="SMA1"/>
    <x v="2"/>
    <m/>
    <m/>
    <m/>
    <s v="No"/>
    <m/>
    <m/>
    <m/>
    <d v="2025-07-25T09:00:00"/>
    <s v="ALBIN GEORGE"/>
    <s v="SMA1"/>
    <d v="2025-07-19T16:44:00"/>
    <s v="POSHAN KUMAR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68462"/>
    <s v="SMA1"/>
    <x v="2"/>
    <m/>
    <m/>
    <m/>
    <s v="No"/>
    <m/>
    <m/>
    <m/>
    <d v="2025-07-25T09:00:00"/>
    <s v="ALBIN GEORGE"/>
    <s v="SMA1"/>
    <d v="2025-07-19T16:44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68463"/>
    <s v="SMA1"/>
    <x v="2"/>
    <m/>
    <m/>
    <m/>
    <s v="No"/>
    <m/>
    <m/>
    <m/>
    <d v="2025-07-25T09:00:00"/>
    <s v="ALBIN GEORGE"/>
    <s v="SMA1"/>
    <d v="2025-07-19T16:44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68467"/>
    <s v="SMA1"/>
    <x v="2"/>
    <m/>
    <m/>
    <m/>
    <s v="No"/>
    <m/>
    <m/>
    <m/>
    <d v="2025-07-25T09:00:00"/>
    <s v="ALBIN GEORGE"/>
    <s v="SMA1"/>
    <d v="2025-07-19T16:44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68468"/>
    <s v="SMA1"/>
    <x v="2"/>
    <m/>
    <m/>
    <m/>
    <s v="No"/>
    <m/>
    <m/>
    <m/>
    <d v="2025-07-25T09:00:00"/>
    <s v="ALBIN GEORGE"/>
    <s v="SMA1"/>
    <d v="2025-07-19T16:44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68469"/>
    <s v="SMA1"/>
    <x v="2"/>
    <m/>
    <m/>
    <m/>
    <s v="No"/>
    <m/>
    <m/>
    <m/>
    <d v="2025-07-25T09:00:00"/>
    <s v="ALBIN GEORGE"/>
    <s v="SMA1"/>
    <d v="2025-07-19T16:44:00"/>
    <s v="SURAJ KUMAR NETAM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68470"/>
    <s v="SMA1"/>
    <x v="2"/>
    <m/>
    <m/>
    <m/>
    <s v="No"/>
    <m/>
    <m/>
    <m/>
    <d v="2025-07-25T09:00:00"/>
    <s v="ALBIN GEORGE"/>
    <s v="SMA1"/>
    <d v="2025-07-19T16:44:00"/>
    <s v="SURAJ KUMAR NETAM"/>
    <m/>
    <d v="2025-07-25T00:00:00"/>
    <d v="1899-12-30T15:13:42"/>
  </r>
  <r>
    <n v="135764"/>
    <s v="Kondagaon"/>
    <s v="CUSTOMER SERVICE OFFICER"/>
    <x v="20"/>
    <x v="6"/>
    <n v="9098647663"/>
    <s v="CENTRAL ZONE"/>
    <n v="1733"/>
    <s v="TASK-268472"/>
    <s v="SMA1"/>
    <x v="2"/>
    <m/>
    <m/>
    <m/>
    <s v="No"/>
    <m/>
    <m/>
    <m/>
    <d v="2025-07-25T09:00:00"/>
    <s v="ALBIN GEORGE"/>
    <s v="SMA1"/>
    <d v="2025-07-19T16:44:00"/>
    <s v="MANNU RAM"/>
    <m/>
    <d v="2025-07-25T00:00:00"/>
    <d v="1899-12-30T15:13:42"/>
  </r>
  <r>
    <n v="28412"/>
    <s v="Kondagaon"/>
    <s v="CUSTOMER SERVICE OFFICER"/>
    <x v="20"/>
    <x v="6"/>
    <n v="8848805840"/>
    <s v="CENTRAL ZONE"/>
    <n v="1733"/>
    <s v="TASK-268474"/>
    <s v="SMA1"/>
    <x v="2"/>
    <m/>
    <m/>
    <m/>
    <s v="No"/>
    <m/>
    <m/>
    <m/>
    <d v="2025-07-25T09:00:00"/>
    <s v="ALBIN GEORGE"/>
    <s v="SMA1"/>
    <d v="2025-07-19T16:44:00"/>
    <s v="VISHAL MANDAL"/>
    <m/>
    <d v="2025-07-25T00:00:00"/>
    <d v="1899-12-30T15:13:42"/>
  </r>
  <r>
    <n v="23220"/>
    <s v="Guna"/>
    <s v="CUSTOMER SERVICE OFFICER"/>
    <x v="41"/>
    <x v="7"/>
    <n v="8714638126"/>
    <s v="CENTRAL ZONE"/>
    <n v="1755"/>
    <s v="TASK-268476"/>
    <s v="SMA1"/>
    <x v="2"/>
    <m/>
    <m/>
    <m/>
    <s v="No"/>
    <m/>
    <m/>
    <m/>
    <d v="2025-07-25T09:00:00"/>
    <s v="ALBIN GEORGE"/>
    <s v="SMA1"/>
    <d v="2025-07-19T16:44:00"/>
    <s v="SANJEEV AHIRWAR"/>
    <m/>
    <d v="2025-07-25T00:00:00"/>
    <d v="1899-12-30T15:13:42"/>
  </r>
  <r>
    <n v="24399"/>
    <s v="Raipur 2"/>
    <s v="CUSTOMER SERVICE OFFICER"/>
    <x v="17"/>
    <x v="6"/>
    <n v="6282019229"/>
    <s v="CENTRAL ZONE"/>
    <n v="7437"/>
    <s v="TASK-268479"/>
    <s v="SMA1"/>
    <x v="2"/>
    <m/>
    <m/>
    <m/>
    <s v="No"/>
    <m/>
    <m/>
    <m/>
    <d v="2025-07-25T09:00:00"/>
    <s v="ALBIN GEORGE"/>
    <s v="SMA1"/>
    <d v="2025-07-19T16:44:00"/>
    <s v="SUDARSHAN SHYAM"/>
    <m/>
    <d v="2025-07-25T00:00:00"/>
    <d v="1899-12-30T15:13:42"/>
  </r>
  <r>
    <n v="130866"/>
    <s v="Guna"/>
    <s v="CUSTOMER SERVICE OFFICER"/>
    <x v="41"/>
    <x v="7"/>
    <n v="7067437058"/>
    <s v="CENTRAL ZONE"/>
    <n v="1755"/>
    <s v="TASK-268484"/>
    <s v="SMA1"/>
    <x v="2"/>
    <m/>
    <m/>
    <m/>
    <s v="No"/>
    <m/>
    <m/>
    <m/>
    <d v="2025-07-25T09:00:00"/>
    <s v="ALBIN GEORGE"/>
    <s v="SMA1"/>
    <d v="2025-07-19T16:44:00"/>
    <s v="JEET KUMAR AHIRWAR"/>
    <m/>
    <d v="2025-07-25T00:00:00"/>
    <d v="1899-12-30T15:13:42"/>
  </r>
  <r>
    <n v="134042"/>
    <s v="Losal"/>
    <s v="CUSTOMER SERVICE OFFICER"/>
    <x v="46"/>
    <x v="3"/>
    <n v="7427884489"/>
    <s v="CENTRAL ZONE"/>
    <n v="1789"/>
    <s v="TASK-268487"/>
    <s v="SMA1"/>
    <x v="2"/>
    <m/>
    <m/>
    <m/>
    <s v="No"/>
    <m/>
    <m/>
    <m/>
    <d v="2025-07-25T09:00:00"/>
    <s v="ALBIN GEORGE"/>
    <s v="SMA1"/>
    <d v="2025-07-19T16:44:00"/>
    <s v="KRISHAN KUMAR YADAV"/>
    <m/>
    <d v="2025-07-25T00:00:00"/>
    <d v="1899-12-30T15:13:42"/>
  </r>
  <r>
    <n v="134783"/>
    <s v="Deoli"/>
    <s v="CUSTOMER SERVICE OFFICER"/>
    <x v="4"/>
    <x v="3"/>
    <n v="7014939531"/>
    <s v="CENTRAL ZONE"/>
    <n v="7284"/>
    <s v="TASK-268490"/>
    <s v="SMA1"/>
    <x v="2"/>
    <m/>
    <m/>
    <m/>
    <s v="No"/>
    <m/>
    <m/>
    <m/>
    <d v="2025-07-25T09:00:00"/>
    <s v="ALBIN GEORGE"/>
    <s v="SMA1"/>
    <d v="2025-07-19T16:44:00"/>
    <s v="AVINASH VERMA"/>
    <m/>
    <d v="2025-07-25T00:00:00"/>
    <d v="1899-12-30T15:13:42"/>
  </r>
  <r>
    <n v="132338"/>
    <s v="Indore-airport Road"/>
    <s v="CUSTOMER SERVICE OFFICER"/>
    <x v="24"/>
    <x v="2"/>
    <n v="7489864060"/>
    <s v="CENTRAL ZONE"/>
    <n v="7418"/>
    <s v="TASK-268491"/>
    <s v="SMA1"/>
    <x v="2"/>
    <m/>
    <m/>
    <m/>
    <s v="No"/>
    <m/>
    <m/>
    <m/>
    <d v="2025-07-25T09:00:00"/>
    <s v="ALBIN GEORGE"/>
    <s v="SMA1"/>
    <d v="2025-07-19T16:44:00"/>
    <s v="PAWAN RATHORE (Deleted)"/>
    <m/>
    <d v="2025-07-25T00:00:00"/>
    <d v="1899-12-30T15:13:42"/>
  </r>
  <r>
    <n v="134247"/>
    <s v="Bhilwara"/>
    <s v="CUSTOMER SERVICE OFFICER"/>
    <x v="8"/>
    <x v="3"/>
    <n v="8769640509"/>
    <s v="CENTRAL ZONE"/>
    <n v="1785"/>
    <s v="TASK-268494"/>
    <s v="SMA1"/>
    <x v="2"/>
    <m/>
    <m/>
    <m/>
    <s v="No"/>
    <m/>
    <m/>
    <m/>
    <d v="2025-07-25T09:00:00"/>
    <s v="ALBIN GEORGE"/>
    <s v="SMA1"/>
    <d v="2025-07-19T16:44:00"/>
    <s v="BUDDHI PRAKESH VERMA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68496"/>
    <s v="SMA1"/>
    <x v="2"/>
    <m/>
    <m/>
    <m/>
    <s v="No"/>
    <m/>
    <m/>
    <m/>
    <d v="2025-07-25T09:00:00"/>
    <s v="ALBIN GEORGE"/>
    <s v="SMA1"/>
    <d v="2025-07-19T16:44:00"/>
    <s v="NILESH PATEL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68497"/>
    <s v="SMA1"/>
    <x v="2"/>
    <m/>
    <m/>
    <m/>
    <s v="No"/>
    <m/>
    <m/>
    <m/>
    <d v="2025-07-25T09:00:00"/>
    <s v="ALBIN GEORGE"/>
    <s v="SMA1"/>
    <d v="2025-07-19T16:44:00"/>
    <s v="NILESH PATEL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68501"/>
    <s v="SMA1"/>
    <x v="2"/>
    <m/>
    <m/>
    <m/>
    <s v="No"/>
    <m/>
    <m/>
    <m/>
    <d v="2025-07-25T09:00:00"/>
    <s v="ALBIN GEORGE"/>
    <s v="SMA1"/>
    <d v="2025-07-19T16:44:00"/>
    <s v="NILESH PATEL"/>
    <m/>
    <d v="2025-07-25T00:00:00"/>
    <d v="1899-12-30T15:13:42"/>
  </r>
  <r>
    <n v="132338"/>
    <s v="Indore-airport Road"/>
    <s v="CUSTOMER SERVICE OFFICER"/>
    <x v="24"/>
    <x v="2"/>
    <n v="7489864060"/>
    <s v="CENTRAL ZONE"/>
    <n v="7418"/>
    <s v="TASK-268507"/>
    <s v="SMA1"/>
    <x v="2"/>
    <m/>
    <m/>
    <m/>
    <s v="No"/>
    <m/>
    <m/>
    <m/>
    <d v="2025-07-25T09:00:00"/>
    <s v="ALBIN GEORGE"/>
    <s v="SMA1"/>
    <d v="2025-07-19T16:44:00"/>
    <s v="PAWAN RATHORE (Deleted)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68509"/>
    <s v="SMA1"/>
    <x v="2"/>
    <m/>
    <m/>
    <m/>
    <s v="No"/>
    <m/>
    <m/>
    <m/>
    <d v="2025-07-25T09:00:00"/>
    <s v="ALBIN GEORGE"/>
    <s v="SMA1"/>
    <d v="2025-07-19T16:44:00"/>
    <s v="YASHVANT SINGH"/>
    <m/>
    <d v="2025-07-25T00:00:00"/>
    <d v="1899-12-30T15:13:42"/>
  </r>
  <r>
    <n v="25014"/>
    <s v="Ganjbasoda"/>
    <s v="SALES OFFICER"/>
    <x v="22"/>
    <x v="2"/>
    <n v="8714641171"/>
    <s v="CENTRAL ZONE"/>
    <n v="7088"/>
    <s v="TASK-268510"/>
    <s v="SMA1"/>
    <x v="2"/>
    <m/>
    <m/>
    <m/>
    <s v="No"/>
    <m/>
    <m/>
    <m/>
    <d v="2025-07-25T09:00:00"/>
    <s v="ALBIN GEORGE"/>
    <s v="SMA1"/>
    <d v="2025-07-19T16:44:00"/>
    <s v="ABHISHEK RAJPUT "/>
    <m/>
    <d v="2025-07-25T00:00:00"/>
    <d v="1899-12-30T15:13:42"/>
  </r>
  <r>
    <n v="27600"/>
    <s v="Bijawar"/>
    <s v="CUSTOMER SERVICE OFFICER"/>
    <x v="47"/>
    <x v="7"/>
    <n v="9109272752"/>
    <s v="CENTRAL ZONE"/>
    <n v="1751"/>
    <s v="TASK-268513"/>
    <s v="SMA1"/>
    <x v="2"/>
    <m/>
    <m/>
    <m/>
    <s v="No"/>
    <m/>
    <m/>
    <m/>
    <d v="2025-07-25T09:00:00"/>
    <s v="ALBIN GEORGE"/>
    <s v="SMA1"/>
    <d v="2025-07-19T16:44:00"/>
    <s v="MANOJ KURMI"/>
    <m/>
    <d v="2025-07-25T00:00:00"/>
    <d v="1899-12-30T15:13:42"/>
  </r>
  <r>
    <n v="134356"/>
    <s v="Chaksu"/>
    <s v="CUSTOMER SERVICE OFFICER"/>
    <x v="46"/>
    <x v="3"/>
    <n v="9672752622"/>
    <s v="CENTRAL ZONE"/>
    <n v="7287"/>
    <s v="TASK-268516"/>
    <s v="SMA1"/>
    <x v="2"/>
    <m/>
    <m/>
    <m/>
    <s v="No"/>
    <m/>
    <m/>
    <m/>
    <d v="2025-07-25T09:00:00"/>
    <s v="ALBIN GEORGE"/>
    <s v="SMA1"/>
    <d v="2025-07-19T16:44:00"/>
    <s v="JITENDRA KUMAR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68518"/>
    <s v="SMA1"/>
    <x v="2"/>
    <m/>
    <m/>
    <m/>
    <s v="No"/>
    <m/>
    <m/>
    <m/>
    <d v="2025-07-25T09:00:00"/>
    <s v="ALBIN GEORGE"/>
    <s v="SMA1"/>
    <d v="2025-07-19T16:44:00"/>
    <s v="POONAM KANWER"/>
    <m/>
    <d v="2025-07-25T00:00:00"/>
    <d v="1899-12-30T15:13:42"/>
  </r>
  <r>
    <n v="27956"/>
    <s v="Chaksu"/>
    <s v="ASSISTANT BRANCH MANAGER"/>
    <x v="46"/>
    <x v="3"/>
    <n v="8000475634"/>
    <s v="CENTRAL ZONE"/>
    <n v="7287"/>
    <s v="TASK-268517"/>
    <s v="SMA1"/>
    <x v="2"/>
    <m/>
    <m/>
    <m/>
    <s v="No"/>
    <m/>
    <m/>
    <m/>
    <d v="2025-07-25T09:00:00"/>
    <s v="ALBIN GEORGE"/>
    <s v="SMA1"/>
    <d v="2025-07-19T16:44:00"/>
    <s v="PRADEEP GURJAR"/>
    <m/>
    <d v="2025-07-25T00:00:00"/>
    <d v="1899-12-30T15:13:42"/>
  </r>
  <r>
    <n v="28736"/>
    <s v="Kota"/>
    <s v="BRANCH MANAGER"/>
    <x v="4"/>
    <x v="3"/>
    <m/>
    <s v="CENTRAL ZONE"/>
    <n v="7413"/>
    <s v="TASK-268519"/>
    <s v="SMA1"/>
    <x v="2"/>
    <m/>
    <m/>
    <m/>
    <s v="No"/>
    <m/>
    <m/>
    <m/>
    <d v="2025-07-25T09:00:00"/>
    <s v="ALBIN GEORGE"/>
    <s v="SMA1"/>
    <d v="2025-07-19T16:44:00"/>
    <s v="DEEPAK SINGH ASHAWAT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68520"/>
    <s v="SMA1"/>
    <x v="2"/>
    <m/>
    <m/>
    <m/>
    <s v="No"/>
    <m/>
    <m/>
    <m/>
    <d v="2025-07-25T09:00:00"/>
    <s v="ALBIN GEORGE"/>
    <s v="SMA1"/>
    <d v="2025-07-19T16:44:00"/>
    <s v="BABLU BABLU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68521"/>
    <s v="SMA1"/>
    <x v="2"/>
    <m/>
    <m/>
    <m/>
    <s v="No"/>
    <m/>
    <m/>
    <m/>
    <d v="2025-07-25T09:00:00"/>
    <s v="ALBIN GEORGE"/>
    <s v="SMA1"/>
    <d v="2025-07-19T16:44:00"/>
    <s v="BABLU BABLU"/>
    <m/>
    <d v="2025-07-25T00:00:00"/>
    <d v="1899-12-30T15:13:42"/>
  </r>
  <r>
    <n v="136175"/>
    <s v="Kota"/>
    <s v="CUSTOMER SERVICE OFFICER"/>
    <x v="4"/>
    <x v="3"/>
    <n v="8302257367"/>
    <s v="CENTRAL ZONE"/>
    <n v="7413"/>
    <s v="TASK-268522"/>
    <s v="SMA1"/>
    <x v="2"/>
    <m/>
    <m/>
    <m/>
    <s v="No"/>
    <m/>
    <m/>
    <m/>
    <d v="2025-07-25T09:00:00"/>
    <s v="ALBIN GEORGE"/>
    <s v="SMA1"/>
    <d v="2025-07-19T16:44:00"/>
    <s v="RAVI SUMAN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68523"/>
    <s v="SMA1"/>
    <x v="2"/>
    <m/>
    <m/>
    <m/>
    <s v="No"/>
    <m/>
    <m/>
    <m/>
    <d v="2025-07-25T09:00:00"/>
    <s v="ALBIN GEORGE"/>
    <s v="SMA1"/>
    <d v="2025-07-19T16:44:00"/>
    <s v="POONAM KANWER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68524"/>
    <s v="SMA1"/>
    <x v="2"/>
    <m/>
    <m/>
    <m/>
    <s v="No"/>
    <m/>
    <m/>
    <m/>
    <d v="2025-07-25T09:00:00"/>
    <s v="ALBIN GEORGE"/>
    <s v="SMA1"/>
    <d v="2025-07-19T16:44:00"/>
    <s v="NEMICHAND NEMICHAND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68525"/>
    <s v="SMA1"/>
    <x v="2"/>
    <m/>
    <m/>
    <m/>
    <s v="No"/>
    <m/>
    <m/>
    <m/>
    <d v="2025-07-25T09:00:00"/>
    <s v="ALBIN GEORGE"/>
    <s v="SMA1"/>
    <d v="2025-07-19T16:44:00"/>
    <s v="NEMICHAND NEMICHAND"/>
    <m/>
    <d v="2025-07-25T00:00:00"/>
    <d v="1899-12-30T15:13:42"/>
  </r>
  <r>
    <n v="28737"/>
    <s v="Malpura"/>
    <s v="CUSTOMER SERVICE OFFICER"/>
    <x v="4"/>
    <x v="3"/>
    <n v="8848005358"/>
    <s v="CENTRAL ZONE"/>
    <n v="7285"/>
    <s v="TASK-268534"/>
    <s v="SMA1"/>
    <x v="2"/>
    <m/>
    <m/>
    <m/>
    <s v="No"/>
    <m/>
    <m/>
    <m/>
    <d v="2025-07-25T09:00:00"/>
    <s v="ALBIN GEORGE"/>
    <s v="SMA1"/>
    <d v="2025-07-19T16:44:00"/>
    <s v="NAWAL KISHOR"/>
    <m/>
    <d v="2025-07-25T00:00:00"/>
    <d v="1899-12-30T15:13:42"/>
  </r>
  <r>
    <n v="23935"/>
    <s v="Dabra"/>
    <s v="CUSTOMER SERVICE OFFICER"/>
    <x v="41"/>
    <x v="7"/>
    <n v="6394507634"/>
    <s v="CENTRAL ZONE"/>
    <n v="7299"/>
    <s v="TASK-268540"/>
    <s v="SMA1"/>
    <x v="2"/>
    <m/>
    <m/>
    <m/>
    <s v="No"/>
    <m/>
    <m/>
    <m/>
    <d v="2025-07-25T09:00:00"/>
    <s v="ALBIN GEORGE"/>
    <s v="SMA1"/>
    <d v="2025-07-19T16:44:00"/>
    <s v="RAJDEEP RAJA PARMAR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68547"/>
    <s v="SMA1"/>
    <x v="2"/>
    <m/>
    <m/>
    <m/>
    <s v="No"/>
    <m/>
    <m/>
    <m/>
    <d v="2025-07-25T09:00:00"/>
    <s v="ALBIN GEORGE"/>
    <s v="SMA1"/>
    <d v="2025-07-19T16:44:00"/>
    <s v="ROHIT KIRAD"/>
    <m/>
    <d v="2025-07-25T00:00:00"/>
    <d v="1899-12-30T15:13:42"/>
  </r>
  <r>
    <n v="133320"/>
    <s v="Bakswaha"/>
    <s v="ASSISTANT BRANCH MANAGER"/>
    <x v="45"/>
    <x v="7"/>
    <m/>
    <s v="CENTRAL ZONE"/>
    <n v="7391"/>
    <s v="TASK-268550"/>
    <s v="SMA1"/>
    <x v="2"/>
    <m/>
    <m/>
    <m/>
    <s v="No"/>
    <m/>
    <m/>
    <m/>
    <d v="2025-07-25T09:00:00"/>
    <s v="ALBIN GEORGE"/>
    <s v="SMA1"/>
    <d v="2025-07-19T16:44:00"/>
    <s v="SHUBHAM KHANGAR"/>
    <m/>
    <d v="2025-07-25T00:00:00"/>
    <d v="1899-12-30T15:13:42"/>
  </r>
  <r>
    <n v="133807"/>
    <s v="Raghogarh"/>
    <s v="SALES OFFICER"/>
    <x v="41"/>
    <x v="7"/>
    <n v="9037980868"/>
    <s v="CENTRAL ZONE"/>
    <n v="7435"/>
    <s v="TASK-268551"/>
    <s v="SMA1"/>
    <x v="2"/>
    <m/>
    <m/>
    <m/>
    <s v="No"/>
    <m/>
    <m/>
    <m/>
    <d v="2025-07-25T09:00:00"/>
    <s v="ALBIN GEORGE"/>
    <s v="SMA1"/>
    <d v="2025-07-19T16:44:00"/>
    <s v="Jitendra Meena"/>
    <m/>
    <d v="2025-07-25T00:00:00"/>
    <d v="1899-12-30T15:13:42"/>
  </r>
  <r>
    <n v="133408"/>
    <s v="Gangapur-bhilwara"/>
    <s v="CUSTOMER SERVICE OFFICER"/>
    <x v="8"/>
    <x v="3"/>
    <n v="9887617314"/>
    <s v="CENTRAL ZONE"/>
    <n v="7400"/>
    <s v="TASK-268560"/>
    <s v="SMA1"/>
    <x v="2"/>
    <m/>
    <m/>
    <m/>
    <s v="No"/>
    <m/>
    <m/>
    <m/>
    <d v="2025-07-25T09:00:00"/>
    <s v="ALBIN GEORGE"/>
    <s v="SMA1"/>
    <d v="2025-07-19T16:44:00"/>
    <s v="SURENDRA KUMAR LEEL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TASK-268565"/>
    <s v="SMA1"/>
    <x v="2"/>
    <m/>
    <m/>
    <m/>
    <s v="No"/>
    <m/>
    <m/>
    <m/>
    <d v="2025-07-25T09:00:00"/>
    <s v="ALBIN GEORGE"/>
    <s v="SMA1"/>
    <d v="2025-07-19T16:44:00"/>
    <s v="SOM VASUNIYA"/>
    <m/>
    <d v="2025-07-25T00:00:00"/>
    <d v="1899-12-30T15:13:42"/>
  </r>
  <r>
    <n v="29827"/>
    <s v="Losal"/>
    <s v="CUSTOMER SERVICE OFFICER"/>
    <x v="46"/>
    <x v="3"/>
    <n v="9610319599"/>
    <s v="CENTRAL ZONE"/>
    <n v="1789"/>
    <s v="TASK-268567"/>
    <s v="SMA1"/>
    <x v="2"/>
    <m/>
    <m/>
    <m/>
    <s v="No"/>
    <m/>
    <m/>
    <m/>
    <d v="2025-07-25T09:00:00"/>
    <s v="ALBIN GEORGE"/>
    <s v="SMA1"/>
    <d v="2025-07-19T16:44:00"/>
    <s v="DINESH KUMAR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68568"/>
    <s v="SMA1"/>
    <x v="2"/>
    <m/>
    <m/>
    <m/>
    <s v="No"/>
    <m/>
    <m/>
    <m/>
    <d v="2025-07-25T09:00:00"/>
    <s v="ALBIN GEORGE"/>
    <s v="SMA1"/>
    <d v="2025-07-19T16:44:00"/>
    <s v="YASHVANT SINGH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70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69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71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73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72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74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75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76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135175"/>
    <s v="Bichhiya"/>
    <s v="CUSTOMER SERVICE OFFICER"/>
    <x v="11"/>
    <x v="7"/>
    <n v="9131157209"/>
    <s v="CENTRAL ZONE"/>
    <n v="7087"/>
    <s v="TASK-268577"/>
    <s v="SMA1"/>
    <x v="2"/>
    <m/>
    <m/>
    <m/>
    <s v="No"/>
    <m/>
    <m/>
    <m/>
    <d v="2025-07-25T09:00:00"/>
    <s v="ALBIN GEORGE"/>
    <s v="SMA1"/>
    <d v="2025-07-19T16:44:00"/>
    <s v="AYUSH KUMAR PATEL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78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79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80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81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82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83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84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85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86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87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88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89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90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91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92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93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94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595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68596"/>
    <s v="SMA1"/>
    <x v="2"/>
    <m/>
    <m/>
    <m/>
    <s v="No"/>
    <m/>
    <m/>
    <m/>
    <d v="2025-07-25T09:00:00"/>
    <s v="ALBIN GEORGE"/>
    <s v="SMA1"/>
    <d v="2025-07-19T16:44:00"/>
    <s v="SHAHNAWAZ SHAH"/>
    <m/>
    <d v="2025-07-25T00:00:00"/>
    <d v="1899-12-30T15:13:42"/>
  </r>
  <r>
    <n v="136204"/>
    <s v="Kishangarh-renwal"/>
    <s v="CUSTOMER SERVICE OFFICER"/>
    <x v="46"/>
    <x v="3"/>
    <n v="7231905161"/>
    <s v="CENTRAL ZONE"/>
    <n v="7376"/>
    <s v="TASK-268597"/>
    <s v="SMA1"/>
    <x v="2"/>
    <m/>
    <m/>
    <m/>
    <s v="No"/>
    <m/>
    <m/>
    <m/>
    <d v="2025-07-25T09:00:00"/>
    <s v="ALBIN GEORGE"/>
    <s v="SMA1"/>
    <d v="2025-07-19T16:44:00"/>
    <s v="MURARI LAL GURJAR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68604"/>
    <s v="SMA1"/>
    <x v="2"/>
    <m/>
    <m/>
    <m/>
    <s v="No"/>
    <m/>
    <m/>
    <m/>
    <d v="2025-07-25T09:00:00"/>
    <s v="ALBIN GEORGE"/>
    <s v="SMA1"/>
    <d v="2025-07-19T16:44:00"/>
    <s v="SHAHNAWAZ SHAH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68606"/>
    <s v="SMA1"/>
    <x v="2"/>
    <m/>
    <m/>
    <m/>
    <s v="No"/>
    <m/>
    <m/>
    <m/>
    <d v="2025-07-25T09:00:00"/>
    <s v="ALBIN GEORGE"/>
    <s v="SMA1"/>
    <d v="2025-07-19T16:44:00"/>
    <s v="YASHVANT SINGH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68605"/>
    <s v="SMA1"/>
    <x v="2"/>
    <m/>
    <m/>
    <m/>
    <s v="No"/>
    <m/>
    <m/>
    <m/>
    <d v="2025-07-25T09:00:00"/>
    <s v="ALBIN GEORGE"/>
    <s v="SMA1"/>
    <d v="2025-07-19T16:44:00"/>
    <s v="SHAHNAWAZ SHAH"/>
    <m/>
    <d v="2025-07-25T00:00:00"/>
    <d v="1899-12-30T15:13:42"/>
  </r>
  <r>
    <n v="135397"/>
    <s v="Raghogarh"/>
    <s v="CUSTOMER SERVICE OFFICER"/>
    <x v="41"/>
    <x v="7"/>
    <n v="9301082595"/>
    <s v="CENTRAL ZONE"/>
    <n v="7435"/>
    <s v="TASK-268608"/>
    <s v="SMA1"/>
    <x v="2"/>
    <m/>
    <m/>
    <m/>
    <s v="No"/>
    <m/>
    <m/>
    <m/>
    <d v="2025-07-25T09:00:00"/>
    <s v="ALBIN GEORGE"/>
    <s v="SMA1"/>
    <d v="2025-07-19T16:44:00"/>
    <s v="SAURAB YADAV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27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28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29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30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31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32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34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33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35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36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38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37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39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40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41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42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43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44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45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46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47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48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49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50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51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52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53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54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55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56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57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58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59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60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8661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68663"/>
    <s v="SMA1"/>
    <x v="2"/>
    <m/>
    <m/>
    <m/>
    <s v="No"/>
    <m/>
    <m/>
    <m/>
    <d v="2025-07-25T09:00:00"/>
    <s v="ALBIN GEORGE"/>
    <s v="SMA1"/>
    <d v="2025-07-19T16:44:00"/>
    <s v="POONAM KANWER"/>
    <m/>
    <d v="2025-07-25T00:00:00"/>
    <d v="1899-12-30T15:13:42"/>
  </r>
  <r>
    <n v="28138"/>
    <s v="Bhilwara"/>
    <s v="CUSTOMER SERVICE OFFICER"/>
    <x v="8"/>
    <x v="3"/>
    <n v="8005728955"/>
    <s v="CENTRAL ZONE"/>
    <n v="1785"/>
    <s v="TASK-268674"/>
    <s v="SMA1"/>
    <x v="2"/>
    <m/>
    <m/>
    <m/>
    <s v="No"/>
    <m/>
    <m/>
    <m/>
    <d v="2025-07-25T09:00:00"/>
    <s v="ALBIN GEORGE"/>
    <s v="SMA1"/>
    <d v="2025-07-19T16:44:00"/>
    <s v="KAMLESH JAT"/>
    <m/>
    <d v="2025-07-25T00:00:00"/>
    <d v="1899-12-30T15:13:42"/>
  </r>
  <r>
    <n v="135397"/>
    <s v="Raghogarh"/>
    <s v="CUSTOMER SERVICE OFFICER"/>
    <x v="41"/>
    <x v="7"/>
    <n v="9301082595"/>
    <s v="CENTRAL ZONE"/>
    <n v="7435"/>
    <s v="TASK-268677"/>
    <s v="SMA1"/>
    <x v="2"/>
    <m/>
    <m/>
    <m/>
    <s v="No"/>
    <m/>
    <m/>
    <m/>
    <d v="2025-07-25T09:00:00"/>
    <s v="ALBIN GEORGE"/>
    <s v="SMA1"/>
    <d v="2025-07-19T16:44:00"/>
    <s v="SAURAB YADAV"/>
    <m/>
    <d v="2025-07-25T00:00:00"/>
    <d v="1899-12-30T15:13:42"/>
  </r>
  <r>
    <n v="135397"/>
    <s v="Raghogarh"/>
    <s v="CUSTOMER SERVICE OFFICER"/>
    <x v="41"/>
    <x v="7"/>
    <n v="9301082595"/>
    <s v="CENTRAL ZONE"/>
    <n v="7435"/>
    <s v="TASK-268678"/>
    <s v="SMA1"/>
    <x v="2"/>
    <m/>
    <m/>
    <m/>
    <s v="No"/>
    <m/>
    <m/>
    <m/>
    <d v="2025-07-25T09:00:00"/>
    <s v="ALBIN GEORGE"/>
    <s v="SMA1"/>
    <d v="2025-07-19T16:44:00"/>
    <s v="SAURAB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68681"/>
    <s v="SMA1"/>
    <x v="2"/>
    <m/>
    <m/>
    <m/>
    <s v="No"/>
    <m/>
    <m/>
    <m/>
    <d v="2025-07-25T09:00:00"/>
    <s v="ALBIN GEORGE"/>
    <s v="SMA1"/>
    <d v="2025-07-19T16:44:00"/>
    <s v="MANJU YADAV"/>
    <m/>
    <d v="2025-07-25T00:00:00"/>
    <d v="1899-12-30T15:13:42"/>
  </r>
  <r>
    <n v="131482"/>
    <s v="Tarana"/>
    <s v="SALES OFFICER"/>
    <x v="24"/>
    <x v="2"/>
    <n v="9037923676"/>
    <s v="CENTRAL ZONE"/>
    <n v="7106"/>
    <s v="TASK-268683"/>
    <s v="SMA1"/>
    <x v="2"/>
    <m/>
    <m/>
    <m/>
    <s v="No"/>
    <m/>
    <m/>
    <m/>
    <d v="2025-07-25T09:00:00"/>
    <s v="ALBIN GEORGE"/>
    <s v="SMA1"/>
    <d v="2025-07-19T16:44:00"/>
    <s v="HARIOM MEWADA"/>
    <m/>
    <d v="2025-07-25T00:00:00"/>
    <d v="1899-12-30T15:13:42"/>
  </r>
  <r>
    <n v="132872"/>
    <s v="Niwas"/>
    <s v="CUSTOMER SERVICE OFFICER"/>
    <x v="11"/>
    <x v="7"/>
    <n v="9037977083"/>
    <s v="CENTRAL ZONE"/>
    <n v="7056"/>
    <s v="TASK-268684"/>
    <s v="SMA1"/>
    <x v="2"/>
    <m/>
    <m/>
    <m/>
    <s v="No"/>
    <m/>
    <m/>
    <m/>
    <d v="2025-07-25T09:00:00"/>
    <s v="ALBIN GEORGE"/>
    <s v="SMA1"/>
    <d v="2025-07-19T16:44:00"/>
    <s v="SANJEET KUMAR WASPE"/>
    <m/>
    <d v="2025-07-25T00:00:00"/>
    <d v="1899-12-30T15:13:42"/>
  </r>
  <r>
    <n v="134273"/>
    <s v="Gariyaband"/>
    <s v="CUSTOMER SERVICE OFFICER"/>
    <x v="17"/>
    <x v="6"/>
    <n v="9685166280"/>
    <s v="CENTRAL ZONE"/>
    <n v="7113"/>
    <s v="TASK-268689"/>
    <s v="SMA1"/>
    <x v="2"/>
    <m/>
    <m/>
    <m/>
    <s v="No"/>
    <m/>
    <m/>
    <m/>
    <d v="2025-07-25T09:00:00"/>
    <s v="ALBIN GEORGE"/>
    <s v="SMA1"/>
    <d v="2025-07-19T16:44:00"/>
    <s v="AARYAN PRABHAS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68696"/>
    <s v="SMA1"/>
    <x v="2"/>
    <m/>
    <m/>
    <m/>
    <s v="No"/>
    <m/>
    <m/>
    <m/>
    <d v="2025-07-25T09:00:00"/>
    <s v="ALBIN GEORGE"/>
    <s v="SMA1"/>
    <d v="2025-07-19T16:44:00"/>
    <s v="BHABEN MANDAL"/>
    <m/>
    <d v="2025-07-25T00:00:00"/>
    <d v="1899-12-30T15:13:42"/>
  </r>
  <r>
    <n v="133928"/>
    <s v="Jagdalpur"/>
    <s v="CUSTOMER SERVICE OFFICER"/>
    <x v="20"/>
    <x v="6"/>
    <n v="9301897389"/>
    <s v="CENTRAL ZONE"/>
    <n v="7213"/>
    <s v="TASK-268698"/>
    <s v="SMA1"/>
    <x v="2"/>
    <m/>
    <m/>
    <m/>
    <s v="No"/>
    <m/>
    <m/>
    <m/>
    <d v="2025-07-25T09:00:00"/>
    <s v="ALBIN GEORGE"/>
    <s v="SMA1"/>
    <d v="2025-07-19T16:44:00"/>
    <s v="GUNJAN CHAUHAN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68699"/>
    <s v="SMA1"/>
    <x v="2"/>
    <m/>
    <m/>
    <m/>
    <s v="No"/>
    <m/>
    <m/>
    <m/>
    <d v="2025-07-25T09:00:00"/>
    <s v="ALBIN GEORGE"/>
    <s v="SMA1"/>
    <d v="2025-07-19T16:44:00"/>
    <s v="BHABEN MANDAL"/>
    <m/>
    <d v="2025-07-25T00:00:00"/>
    <d v="1899-12-30T15:13:42"/>
  </r>
  <r>
    <n v="28737"/>
    <s v="Malpura"/>
    <s v="CUSTOMER SERVICE OFFICER"/>
    <x v="4"/>
    <x v="3"/>
    <n v="8848005358"/>
    <s v="CENTRAL ZONE"/>
    <n v="7285"/>
    <s v="TASK-268703"/>
    <s v="SMA1"/>
    <x v="2"/>
    <m/>
    <m/>
    <m/>
    <s v="No"/>
    <m/>
    <m/>
    <m/>
    <d v="2025-07-25T09:00:00"/>
    <s v="ALBIN GEORGE"/>
    <s v="SMA1"/>
    <d v="2025-07-19T16:44:00"/>
    <s v="NAWAL KISHOR"/>
    <m/>
    <d v="2025-07-25T00:00:00"/>
    <d v="1899-12-30T15:13:42"/>
  </r>
  <r>
    <n v="135886"/>
    <s v="Bairagarh"/>
    <s v="CUSTOMER SERVICE OFFICER"/>
    <x v="22"/>
    <x v="2"/>
    <n v="8718831957"/>
    <s v="CENTRAL ZONE"/>
    <n v="7086"/>
    <s v="TASK-268704"/>
    <s v="SMA1"/>
    <x v="2"/>
    <m/>
    <m/>
    <m/>
    <s v="No"/>
    <m/>
    <m/>
    <m/>
    <d v="2025-07-25T09:00:00"/>
    <s v="ALBIN GEORGE"/>
    <s v="SMA1"/>
    <d v="2025-07-19T16:44:00"/>
    <s v="DEVRAJ MALVIYA"/>
    <m/>
    <d v="2025-07-25T00:00:00"/>
    <d v="1899-12-30T15:13:42"/>
  </r>
  <r>
    <n v="135033"/>
    <s v="Tonk"/>
    <s v="CUSTOMER SERVICE OFFICER"/>
    <x v="4"/>
    <x v="3"/>
    <n v="9414847003"/>
    <s v="CENTRAL ZONE"/>
    <n v="7286"/>
    <s v="TASK-268711"/>
    <s v="SMA1"/>
    <x v="2"/>
    <m/>
    <m/>
    <m/>
    <s v="No"/>
    <m/>
    <m/>
    <m/>
    <d v="2025-07-25T09:00:00"/>
    <s v="ALBIN GEORGE"/>
    <s v="SMA1"/>
    <d v="2025-07-19T16:44:00"/>
    <s v="JASRAM MEENA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68713"/>
    <s v="SMA1"/>
    <x v="2"/>
    <m/>
    <m/>
    <m/>
    <s v="No"/>
    <m/>
    <m/>
    <m/>
    <d v="2025-07-25T09:00:00"/>
    <s v="ALBIN GEORGE"/>
    <s v="SMA1"/>
    <d v="2025-07-19T16:44:00"/>
    <s v="RAMESH KUMAR"/>
    <m/>
    <d v="2025-07-25T00:00:00"/>
    <d v="1899-12-30T15:13:42"/>
  </r>
  <r>
    <n v="135617"/>
    <s v="Jatara"/>
    <s v="CUSTOMER SERVICE OFFICER"/>
    <x v="38"/>
    <x v="7"/>
    <n v="7247465013"/>
    <s v="CENTRAL ZONE"/>
    <n v="1765"/>
    <s v="TASK-268716"/>
    <s v="SMA1"/>
    <x v="2"/>
    <m/>
    <m/>
    <m/>
    <s v="No"/>
    <m/>
    <m/>
    <m/>
    <d v="2025-07-25T09:00:00"/>
    <s v="ALBIN GEORGE"/>
    <s v="SMA1"/>
    <d v="2025-07-19T16:44:00"/>
    <s v="ANIL SEN"/>
    <m/>
    <d v="2025-07-25T00:00:00"/>
    <d v="1899-12-30T15:13:42"/>
  </r>
  <r>
    <n v="135286"/>
    <s v="Bichhiya"/>
    <s v="CUSTOMER SERVICE OFFICER"/>
    <x v="11"/>
    <x v="7"/>
    <n v="6261338776"/>
    <s v="CENTRAL ZONE"/>
    <n v="7087"/>
    <s v="TASK-268719"/>
    <s v="SMA1"/>
    <x v="2"/>
    <m/>
    <m/>
    <m/>
    <s v="No"/>
    <m/>
    <m/>
    <m/>
    <d v="2025-07-25T09:00:00"/>
    <s v="ALBIN GEORGE"/>
    <s v="SMA1"/>
    <d v="2025-07-19T16:44:00"/>
    <s v="MAYUR PATEL"/>
    <m/>
    <d v="2025-07-25T00:00:00"/>
    <d v="1899-12-30T15:13:42"/>
  </r>
  <r>
    <n v="131995"/>
    <s v="Jagdalpur"/>
    <s v="CUSTOMER SERVICE OFFICER"/>
    <x v="20"/>
    <x v="6"/>
    <n v="9249089775"/>
    <s v="CENTRAL ZONE"/>
    <n v="7213"/>
    <s v="TASK-268726"/>
    <s v="SMA1"/>
    <x v="2"/>
    <m/>
    <m/>
    <m/>
    <s v="No"/>
    <m/>
    <m/>
    <m/>
    <d v="2025-07-25T09:00:00"/>
    <s v="ALBIN GEORGE"/>
    <s v="SMA1"/>
    <d v="2025-07-19T16:44:00"/>
    <s v="ANJU MARKAM "/>
    <m/>
    <d v="2025-07-25T00:00:00"/>
    <d v="1899-12-30T15:13:42"/>
  </r>
  <r>
    <n v="29102"/>
    <s v="Jhabua"/>
    <s v="CUSTOMER SERVICE OFFICER"/>
    <x v="29"/>
    <x v="2"/>
    <n v="8714684288"/>
    <s v="CENTRAL ZONE"/>
    <n v="7246"/>
    <s v="TASK-268725"/>
    <s v="SMA1"/>
    <x v="2"/>
    <m/>
    <m/>
    <m/>
    <s v="No"/>
    <m/>
    <m/>
    <m/>
    <d v="2025-07-25T09:00:00"/>
    <s v="ALBIN GEORGE"/>
    <s v="SMA1"/>
    <d v="2025-07-19T16:44:00"/>
    <s v="RANJIT CHOUHAN"/>
    <m/>
    <d v="2025-07-25T00:00:00"/>
    <d v="1899-12-30T15:13:42"/>
  </r>
  <r>
    <n v="135288"/>
    <s v="Jatara"/>
    <s v="CUSTOMER SERVICE OFFICER"/>
    <x v="38"/>
    <x v="7"/>
    <n v="9179224269"/>
    <s v="CENTRAL ZONE"/>
    <n v="1765"/>
    <s v="TASK-268727"/>
    <s v="SMA1"/>
    <x v="2"/>
    <m/>
    <m/>
    <m/>
    <s v="No"/>
    <m/>
    <m/>
    <m/>
    <d v="2025-07-25T09:00:00"/>
    <s v="ALBIN GEORGE"/>
    <s v="SMA1"/>
    <d v="2025-07-19T16:44:00"/>
    <s v="RAHUL PRAJAPATI"/>
    <m/>
    <d v="2025-07-25T00:00:00"/>
    <d v="1899-12-30T15:13:42"/>
  </r>
  <r>
    <n v="136394"/>
    <s v="Gulabpura"/>
    <s v="CUSTOMER SERVICE OFFICER"/>
    <x v="46"/>
    <x v="3"/>
    <n v="7852099502"/>
    <s v="CENTRAL ZONE"/>
    <n v="7353"/>
    <s v="TASK-268729"/>
    <s v="SMA1"/>
    <x v="2"/>
    <m/>
    <m/>
    <m/>
    <s v="No"/>
    <m/>
    <m/>
    <m/>
    <d v="2025-07-25T09:00:00"/>
    <s v="ALBIN GEORGE"/>
    <s v="SMA1"/>
    <d v="2025-07-19T16:44:00"/>
    <s v="NAAYUM MOHAMMAD MANSURI"/>
    <m/>
    <d v="2025-07-25T00:00:00"/>
    <d v="1899-12-30T15:13:42"/>
  </r>
  <r>
    <n v="135764"/>
    <s v="Kondagaon"/>
    <s v="CUSTOMER SERVICE OFFICER"/>
    <x v="20"/>
    <x v="6"/>
    <n v="9098647663"/>
    <s v="CENTRAL ZONE"/>
    <n v="1733"/>
    <s v="TASK-268732"/>
    <s v="SMA1"/>
    <x v="2"/>
    <m/>
    <m/>
    <m/>
    <s v="No"/>
    <m/>
    <m/>
    <m/>
    <d v="2025-07-25T09:00:00"/>
    <s v="ALBIN GEORGE"/>
    <s v="SMA1"/>
    <d v="2025-07-19T16:44:00"/>
    <s v="MANNU RAM"/>
    <m/>
    <d v="2025-07-25T00:00:00"/>
    <d v="1899-12-30T15:13:42"/>
  </r>
  <r>
    <n v="136082"/>
    <s v="Malpura"/>
    <s v="CUSTOMER SERVICE OFFICER"/>
    <x v="4"/>
    <x v="3"/>
    <n v="9664035094"/>
    <s v="CENTRAL ZONE"/>
    <n v="7285"/>
    <s v="TASK-268734"/>
    <s v="SMA1"/>
    <x v="2"/>
    <m/>
    <m/>
    <m/>
    <s v="No"/>
    <m/>
    <m/>
    <m/>
    <d v="2025-07-25T09:00:00"/>
    <s v="ALBIN GEORGE"/>
    <s v="SMA1"/>
    <d v="2025-07-19T16:44:00"/>
    <s v="SUMIT YADAV"/>
    <m/>
    <d v="2025-07-25T00:00:00"/>
    <d v="1899-12-30T15:13:42"/>
  </r>
  <r>
    <n v="133929"/>
    <s v="Bhanupratapur"/>
    <s v="CUSTOMER SERVICE OFFICER"/>
    <x v="20"/>
    <x v="6"/>
    <n v="6263660140"/>
    <s v="CENTRAL ZONE"/>
    <n v="7051"/>
    <s v="TASK-268736"/>
    <s v="SMA1"/>
    <x v="2"/>
    <m/>
    <m/>
    <m/>
    <s v="No"/>
    <m/>
    <m/>
    <m/>
    <d v="2025-07-25T09:00:00"/>
    <s v="ALBIN GEORGE"/>
    <s v="SMA1"/>
    <d v="2025-07-19T16:44:00"/>
    <s v="PRAKASH SARKAR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68738"/>
    <s v="SMA1"/>
    <x v="2"/>
    <m/>
    <m/>
    <m/>
    <s v="No"/>
    <m/>
    <m/>
    <m/>
    <d v="2025-07-25T09:00:00"/>
    <s v="ALBIN GEORGE"/>
    <s v="SMA1"/>
    <d v="2025-07-19T16:44:00"/>
    <s v="RAJ SHEKHAR RAY"/>
    <m/>
    <d v="2025-07-25T00:00:00"/>
    <d v="1899-12-30T15:13:42"/>
  </r>
  <r>
    <n v="134147"/>
    <s v="Chicholi"/>
    <s v="CUSTOMER SERVICE OFFICER"/>
    <x v="16"/>
    <x v="7"/>
    <n v="9617989491"/>
    <s v="CENTRAL ZONE"/>
    <n v="7065"/>
    <s v="TASK-268744"/>
    <s v="SMA1"/>
    <x v="2"/>
    <m/>
    <m/>
    <m/>
    <s v="No"/>
    <m/>
    <m/>
    <m/>
    <d v="2025-07-25T09:00:00"/>
    <s v="ALBIN GEORGE"/>
    <s v="SMA1"/>
    <d v="2025-07-19T16:44:00"/>
    <s v="KULDEEP YADUWANSHI"/>
    <m/>
    <d v="2025-07-25T00:00:00"/>
    <d v="1899-12-30T15:13:42"/>
  </r>
  <r>
    <n v="135141"/>
    <s v="Gharghoda"/>
    <s v="CUSTOMER SERVICE OFFICER"/>
    <x v="10"/>
    <x v="6"/>
    <n v="9303602889"/>
    <s v="CENTRAL ZONE"/>
    <n v="7264"/>
    <s v="TASK-268745"/>
    <s v="SMA1"/>
    <x v="2"/>
    <m/>
    <m/>
    <m/>
    <s v="No"/>
    <m/>
    <m/>
    <m/>
    <d v="2025-07-25T09:00:00"/>
    <s v="ALBIN GEORGE"/>
    <s v="SMA1"/>
    <d v="2025-07-19T16:44:00"/>
    <s v="SAROJ MANIKPURI (Deleted)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68746"/>
    <s v="SMA1"/>
    <x v="2"/>
    <m/>
    <m/>
    <m/>
    <s v="No"/>
    <m/>
    <m/>
    <m/>
    <d v="2025-07-25T09:00:00"/>
    <s v="ALBIN GEORGE"/>
    <s v="SMA1"/>
    <d v="2025-07-19T16:44:00"/>
    <s v="INDRA KUMAR NIRALA"/>
    <m/>
    <d v="2025-07-25T00:00:00"/>
    <d v="1899-12-30T15:13:42"/>
  </r>
  <r>
    <n v="28737"/>
    <s v="Malpura"/>
    <s v="CUSTOMER SERVICE OFFICER"/>
    <x v="4"/>
    <x v="3"/>
    <n v="8848005358"/>
    <s v="CENTRAL ZONE"/>
    <n v="7285"/>
    <s v="TASK-268753"/>
    <s v="SMA1"/>
    <x v="2"/>
    <m/>
    <m/>
    <m/>
    <s v="No"/>
    <m/>
    <m/>
    <m/>
    <d v="2025-07-25T09:00:00"/>
    <s v="ALBIN GEORGE"/>
    <s v="SMA1"/>
    <d v="2025-07-19T16:44:00"/>
    <s v="NAWAL KISHOR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TASK-268754"/>
    <s v="SMA1"/>
    <x v="2"/>
    <m/>
    <m/>
    <m/>
    <s v="No"/>
    <m/>
    <m/>
    <m/>
    <d v="2025-07-25T09:00:00"/>
    <s v="ALBIN GEORGE"/>
    <s v="SMA1"/>
    <d v="2025-07-19T16:44:00"/>
    <s v="CHANDA JAT"/>
    <m/>
    <d v="2025-07-25T00:00:00"/>
    <d v="1899-12-30T15:13:42"/>
  </r>
  <r>
    <n v="28138"/>
    <s v="Bhilwara"/>
    <s v="CUSTOMER SERVICE OFFICER"/>
    <x v="8"/>
    <x v="3"/>
    <n v="8005728955"/>
    <s v="CENTRAL ZONE"/>
    <n v="1785"/>
    <s v="TASK-268759"/>
    <s v="SMA1"/>
    <x v="2"/>
    <m/>
    <m/>
    <m/>
    <s v="No"/>
    <m/>
    <m/>
    <m/>
    <d v="2025-07-25T09:00:00"/>
    <s v="ALBIN GEORGE"/>
    <s v="SMA1"/>
    <d v="2025-07-19T16:44:00"/>
    <s v="KAMLESH JAT"/>
    <m/>
    <d v="2025-07-25T00:00:00"/>
    <d v="1899-12-30T15:13:42"/>
  </r>
  <r>
    <n v="135231"/>
    <s v="Chittorgarh"/>
    <s v="CUSTOMER SERVICE OFFICER"/>
    <x v="8"/>
    <x v="3"/>
    <n v="9009710103"/>
    <s v="CENTRAL ZONE"/>
    <n v="7268"/>
    <s v="TASK-268761"/>
    <s v="SMA1"/>
    <x v="2"/>
    <m/>
    <m/>
    <m/>
    <s v="No"/>
    <m/>
    <m/>
    <m/>
    <d v="2025-07-25T09:00:00"/>
    <s v="ALBIN GEORGE"/>
    <s v="SMA1"/>
    <d v="2025-07-19T16:44:00"/>
    <s v="SADDALAL KACHHAWA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TASK-268763"/>
    <s v="SMA1"/>
    <x v="2"/>
    <m/>
    <m/>
    <m/>
    <s v="No"/>
    <m/>
    <m/>
    <m/>
    <d v="2025-07-25T09:00:00"/>
    <s v="ALBIN GEORGE"/>
    <s v="SMA1"/>
    <d v="2025-07-19T16:44:00"/>
    <s v="CHANDA JAT"/>
    <m/>
    <d v="2025-07-25T00:00:00"/>
    <d v="1899-12-30T15:13:42"/>
  </r>
  <r>
    <n v="130774"/>
    <s v="Pratapgarh"/>
    <s v="CUSTOMER SERVICE OFFICER"/>
    <x v="19"/>
    <x v="3"/>
    <n v="6260239614"/>
    <s v="CENTRAL ZONE"/>
    <n v="7293"/>
    <s v="TASK-268764"/>
    <s v="SMA1"/>
    <x v="2"/>
    <m/>
    <m/>
    <m/>
    <s v="No"/>
    <m/>
    <m/>
    <m/>
    <d v="2025-07-25T09:00:00"/>
    <s v="ALBIN GEORGE"/>
    <s v="SMA1"/>
    <d v="2025-07-19T16:44:00"/>
    <s v="LAKHAN"/>
    <m/>
    <d v="2025-07-25T00:00:00"/>
    <d v="1899-12-30T15:13:42"/>
  </r>
  <r>
    <n v="134783"/>
    <s v="Deoli"/>
    <s v="CUSTOMER SERVICE OFFICER"/>
    <x v="4"/>
    <x v="3"/>
    <n v="7014939531"/>
    <s v="CENTRAL ZONE"/>
    <n v="7284"/>
    <s v="TASK-268767"/>
    <s v="SMA1"/>
    <x v="2"/>
    <m/>
    <m/>
    <m/>
    <s v="No"/>
    <m/>
    <m/>
    <m/>
    <d v="2025-07-25T09:00:00"/>
    <s v="ALBIN GEORGE"/>
    <s v="SMA1"/>
    <d v="2025-07-19T16:44:00"/>
    <s v="AVINASH VERMA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68768"/>
    <s v="SMA1"/>
    <x v="2"/>
    <m/>
    <m/>
    <m/>
    <s v="No"/>
    <m/>
    <m/>
    <m/>
    <d v="2025-07-25T09:00:00"/>
    <s v="ALBIN GEORGE"/>
    <s v="SMA1"/>
    <d v="2025-07-19T16:44:00"/>
    <s v="RAM PYARI NISHAD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68769"/>
    <s v="SMA1"/>
    <x v="2"/>
    <m/>
    <m/>
    <m/>
    <s v="No"/>
    <m/>
    <m/>
    <m/>
    <d v="2025-07-25T09:00:00"/>
    <s v="ALBIN GEORGE"/>
    <s v="SMA1"/>
    <d v="2025-07-19T16:44:00"/>
    <s v="BHABEN MANDAL"/>
    <m/>
    <d v="2025-07-25T00:00:00"/>
    <d v="1899-12-30T15:13:42"/>
  </r>
  <r>
    <n v="132087"/>
    <s v="Bichhiya"/>
    <s v="CUSTOMER SERVICE OFFICER"/>
    <x v="11"/>
    <x v="7"/>
    <n v="7694969796"/>
    <s v="CENTRAL ZONE"/>
    <n v="7087"/>
    <s v="TASK-268773"/>
    <s v="SMA1"/>
    <x v="2"/>
    <m/>
    <m/>
    <m/>
    <s v="No"/>
    <m/>
    <m/>
    <m/>
    <d v="2025-07-25T09:00:00"/>
    <s v="ALBIN GEORGE"/>
    <s v="SMA1"/>
    <d v="2025-07-19T16:44:00"/>
    <s v="ABHISHEK DHURVE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68772"/>
    <s v="SMA1"/>
    <x v="2"/>
    <m/>
    <m/>
    <m/>
    <s v="No"/>
    <m/>
    <m/>
    <m/>
    <d v="2025-07-25T09:00:00"/>
    <s v="ALBIN GEORGE"/>
    <s v="SMA1"/>
    <d v="2025-07-19T16:44:00"/>
    <s v="RAMESH KUMAR"/>
    <m/>
    <d v="2025-07-25T00:00:00"/>
    <d v="1899-12-30T15:13:42"/>
  </r>
  <r>
    <n v="132477"/>
    <s v="Gunderdehi"/>
    <s v="CUSTOMER SERVICE OFFICER"/>
    <x v="20"/>
    <x v="6"/>
    <n v="7805816199"/>
    <s v="CENTRAL ZONE"/>
    <n v="7115"/>
    <s v="TASK-268770"/>
    <s v="SMA1"/>
    <x v="2"/>
    <m/>
    <m/>
    <m/>
    <s v="No"/>
    <m/>
    <m/>
    <m/>
    <d v="2025-07-25T09:00:00"/>
    <s v="ALBIN GEORGE"/>
    <s v="SMA1"/>
    <d v="2025-07-19T16:44:00"/>
    <s v="JAYA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68771"/>
    <s v="SMA1"/>
    <x v="2"/>
    <m/>
    <m/>
    <m/>
    <s v="No"/>
    <m/>
    <m/>
    <m/>
    <d v="2025-07-25T09:00:00"/>
    <s v="ALBIN GEORGE"/>
    <s v="SMA1"/>
    <d v="2025-07-19T16:44:00"/>
    <s v="INDRA KUMAR NIRALA"/>
    <m/>
    <d v="2025-07-25T00:00:00"/>
    <d v="1899-12-30T15:13:42"/>
  </r>
  <r>
    <n v="134721"/>
    <s v="Jaitpur"/>
    <s v="CUSTOMER SERVICE OFFICER"/>
    <x v="42"/>
    <x v="7"/>
    <n v="9303511813"/>
    <s v="CENTRAL ZONE"/>
    <n v="7123"/>
    <s v="TASK-268774"/>
    <s v="SMA1"/>
    <x v="2"/>
    <m/>
    <m/>
    <m/>
    <s v="No"/>
    <m/>
    <m/>
    <m/>
    <d v="2025-07-25T09:00:00"/>
    <s v="ALBIN GEORGE"/>
    <s v="SMA1"/>
    <d v="2025-07-19T16:44:00"/>
    <s v="DHANENDRA SINGH GOND"/>
    <m/>
    <d v="2025-07-25T00:00:00"/>
    <d v="1899-12-30T15:13:42"/>
  </r>
  <r>
    <n v="22961"/>
    <s v="Ganjbasoda"/>
    <s v="CUSTOMER SERVICE OFFICER"/>
    <x v="22"/>
    <x v="2"/>
    <n v="8714638088"/>
    <s v="CENTRAL ZONE"/>
    <n v="7088"/>
    <s v="TASK-268783"/>
    <s v="SMA1"/>
    <x v="2"/>
    <m/>
    <m/>
    <m/>
    <s v="No"/>
    <m/>
    <m/>
    <m/>
    <d v="2025-07-25T09:00:00"/>
    <s v="ALBIN GEORGE"/>
    <s v="SMA1"/>
    <d v="2025-07-19T16:44:00"/>
    <s v="KAMLESH KUSHWAH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68785"/>
    <s v="SMA1"/>
    <x v="2"/>
    <m/>
    <m/>
    <m/>
    <s v="No"/>
    <m/>
    <m/>
    <m/>
    <d v="2025-07-25T09:00:00"/>
    <s v="ALBIN GEORGE"/>
    <s v="SMA1"/>
    <d v="2025-07-19T16:44:00"/>
    <s v="RAHUL BAIRAGI"/>
    <m/>
    <d v="2025-07-25T00:00:00"/>
    <d v="1899-12-30T15:13:42"/>
  </r>
  <r>
    <n v="28532"/>
    <s v="Shamgarh"/>
    <s v="CUSTOMER SERVICE OFFICER"/>
    <x v="26"/>
    <x v="2"/>
    <n v="8955858531"/>
    <s v="CENTRAL ZONE"/>
    <n v="7219"/>
    <s v="TASK-268787"/>
    <s v="SMA1"/>
    <x v="2"/>
    <m/>
    <m/>
    <m/>
    <s v="No"/>
    <m/>
    <m/>
    <m/>
    <d v="2025-07-25T09:00:00"/>
    <s v="ALBIN GEORGE"/>
    <s v="SMA1"/>
    <d v="2025-07-19T16:44:00"/>
    <s v="HARIOM"/>
    <m/>
    <d v="2025-07-25T00:00:00"/>
    <d v="1899-12-30T15:13:42"/>
  </r>
  <r>
    <n v="28737"/>
    <s v="Malpura"/>
    <s v="CUSTOMER SERVICE OFFICER"/>
    <x v="4"/>
    <x v="3"/>
    <n v="8848005358"/>
    <s v="CENTRAL ZONE"/>
    <n v="7285"/>
    <s v="TASK-268791"/>
    <s v="SMA1"/>
    <x v="2"/>
    <m/>
    <m/>
    <m/>
    <s v="No"/>
    <m/>
    <m/>
    <m/>
    <d v="2025-07-25T09:00:00"/>
    <s v="ALBIN GEORGE"/>
    <s v="SMA1"/>
    <d v="2025-07-19T16:44:00"/>
    <s v="NAWAL KISHOR"/>
    <m/>
    <d v="2025-07-25T00:00:00"/>
    <d v="1899-12-30T15:13:42"/>
  </r>
  <r>
    <n v="28737"/>
    <s v="Malpura"/>
    <s v="CUSTOMER SERVICE OFFICER"/>
    <x v="4"/>
    <x v="3"/>
    <n v="8848005358"/>
    <s v="CENTRAL ZONE"/>
    <n v="7285"/>
    <s v="TASK-268792"/>
    <s v="SMA1"/>
    <x v="2"/>
    <m/>
    <m/>
    <m/>
    <s v="No"/>
    <m/>
    <m/>
    <m/>
    <d v="2025-07-25T09:00:00"/>
    <s v="ALBIN GEORGE"/>
    <s v="SMA1"/>
    <d v="2025-07-19T16:44:00"/>
    <s v="NAWAL KISHOR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68795"/>
    <s v="SMA1"/>
    <x v="2"/>
    <m/>
    <m/>
    <m/>
    <s v="No"/>
    <m/>
    <m/>
    <m/>
    <d v="2025-07-25T09:00:00"/>
    <s v="ALBIN GEORGE"/>
    <s v="SMA1"/>
    <d v="2025-07-19T16:44:00"/>
    <s v="KAILASH CHAND MEENA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68797"/>
    <s v="SMA1"/>
    <x v="2"/>
    <m/>
    <m/>
    <m/>
    <s v="No"/>
    <m/>
    <m/>
    <m/>
    <d v="2025-07-25T09:00:00"/>
    <s v="ALBIN GEORGE"/>
    <s v="SMA1"/>
    <d v="2025-07-19T16:44:00"/>
    <s v="JALAM GADRIYA"/>
    <m/>
    <d v="2025-07-25T00:00:00"/>
    <d v="1899-12-30T15:13:42"/>
  </r>
  <r>
    <n v="28213"/>
    <s v="Shujalpur"/>
    <s v="ASSISTANT BRANCH MANAGER"/>
    <x v="27"/>
    <x v="2"/>
    <m/>
    <s v="CENTRAL ZONE"/>
    <n v="1763"/>
    <s v="TASK-268801"/>
    <s v="SMA1"/>
    <x v="2"/>
    <m/>
    <m/>
    <m/>
    <s v="No"/>
    <m/>
    <m/>
    <m/>
    <d v="2025-07-25T09:00:00"/>
    <s v="ALBIN GEORGE"/>
    <s v="SMA1"/>
    <d v="2025-07-19T16:44:00"/>
    <s v="RAJENDRA"/>
    <m/>
    <d v="2025-07-25T00:00:00"/>
    <d v="1899-12-30T15:13:42"/>
  </r>
  <r>
    <n v="135508"/>
    <s v="Dharamjaigarh"/>
    <s v="CUSTOMER SERVICE OFFICER"/>
    <x v="10"/>
    <x v="6"/>
    <n v="9399507474"/>
    <s v="CENTRAL ZONE"/>
    <n v="7180"/>
    <s v="TASK-268808"/>
    <s v="SMA1"/>
    <x v="2"/>
    <m/>
    <m/>
    <m/>
    <s v="No"/>
    <m/>
    <m/>
    <m/>
    <d v="2025-07-25T09:00:00"/>
    <s v="ALBIN GEORGE"/>
    <s v="SMA1"/>
    <d v="2025-07-19T16:44:00"/>
    <s v="MONIKA DEVANGAN"/>
    <m/>
    <d v="2025-07-25T00:00:00"/>
    <d v="1899-12-30T15:13:42"/>
  </r>
  <r>
    <n v="136280"/>
    <s v="Bundi"/>
    <s v="CUSTOMER SERVICE OFFICER"/>
    <x v="4"/>
    <x v="3"/>
    <n v="9875782164"/>
    <s v="CENTRAL ZONE"/>
    <n v="1786"/>
    <s v="TASK-268812"/>
    <s v="SMA1"/>
    <x v="2"/>
    <m/>
    <m/>
    <m/>
    <s v="No"/>
    <m/>
    <m/>
    <m/>
    <d v="2025-07-25T09:00:00"/>
    <s v="ALBIN GEORGE"/>
    <s v="SMA1"/>
    <d v="2025-07-19T16:44:00"/>
    <s v="PRIYANKA KUMARI KUMARI"/>
    <m/>
    <d v="2025-07-25T00:00:00"/>
    <d v="1899-12-30T15:13:42"/>
  </r>
  <r>
    <n v="136082"/>
    <s v="Malpura"/>
    <s v="CUSTOMER SERVICE OFFICER"/>
    <x v="4"/>
    <x v="3"/>
    <n v="9664035094"/>
    <s v="CENTRAL ZONE"/>
    <n v="7285"/>
    <s v="TASK-268814"/>
    <s v="SMA1"/>
    <x v="2"/>
    <m/>
    <m/>
    <m/>
    <s v="No"/>
    <m/>
    <m/>
    <m/>
    <d v="2025-07-25T09:00:00"/>
    <s v="ALBIN GEORGE"/>
    <s v="SMA1"/>
    <d v="2025-07-19T16:44:00"/>
    <s v="SUMIT YADAV"/>
    <m/>
    <d v="2025-07-25T00:00:00"/>
    <d v="1899-12-30T15:13:42"/>
  </r>
  <r>
    <n v="135615"/>
    <s v="Barela"/>
    <s v="CUSTOMER SERVICE OFFICER"/>
    <x v="18"/>
    <x v="7"/>
    <n v="7089250025"/>
    <s v="CENTRAL ZONE"/>
    <n v="7367"/>
    <s v="TASK-268820"/>
    <s v="SMA1"/>
    <x v="2"/>
    <m/>
    <m/>
    <m/>
    <s v="No"/>
    <m/>
    <m/>
    <m/>
    <d v="2025-07-25T09:00:00"/>
    <s v="ALBIN GEORGE"/>
    <s v="SMA1"/>
    <d v="2025-07-19T16:44:00"/>
    <s v="AJAY KUMAR"/>
    <m/>
    <d v="2025-07-25T00:00:00"/>
    <d v="1899-12-30T15:13:42"/>
  </r>
  <r>
    <n v="135258"/>
    <s v="Bundi"/>
    <s v="CUSTOMER SERVICE OFFICER"/>
    <x v="4"/>
    <x v="3"/>
    <n v="9602572797"/>
    <s v="CENTRAL ZONE"/>
    <n v="1786"/>
    <s v="TASK-268821"/>
    <s v="SMA1"/>
    <x v="2"/>
    <m/>
    <m/>
    <m/>
    <s v="No"/>
    <m/>
    <m/>
    <m/>
    <d v="2025-07-25T09:00:00"/>
    <s v="ALBIN GEORGE"/>
    <s v="SMA1"/>
    <d v="2025-07-19T16:44:00"/>
    <s v="HARIRAM MERETHA 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68823"/>
    <s v="SMA1"/>
    <x v="2"/>
    <m/>
    <m/>
    <m/>
    <s v="No"/>
    <m/>
    <m/>
    <m/>
    <d v="2025-07-25T09:00:00"/>
    <s v="ALBIN GEORGE"/>
    <s v="SMA1"/>
    <d v="2025-07-19T16:44:00"/>
    <s v="SHAHNAWAZ SHAH"/>
    <m/>
    <d v="2025-07-25T00:00:00"/>
    <d v="1899-12-30T15:13:42"/>
  </r>
  <r>
    <n v="130452"/>
    <s v="Sawai Madhopur"/>
    <s v="CUSTOMER SERVICE OFFICER"/>
    <x v="4"/>
    <x v="3"/>
    <n v="8094858515"/>
    <s v="CENTRAL ZONE"/>
    <n v="7357"/>
    <s v="TASK-268824"/>
    <s v="SMA1"/>
    <x v="2"/>
    <m/>
    <m/>
    <m/>
    <s v="No"/>
    <m/>
    <m/>
    <m/>
    <d v="2025-07-25T09:00:00"/>
    <s v="ALBIN GEORGE"/>
    <s v="SMA1"/>
    <d v="2025-07-19T16:44:00"/>
    <s v="SURESH CHAND GURJAR"/>
    <m/>
    <d v="2025-07-25T00:00:00"/>
    <d v="1899-12-30T15:13:42"/>
  </r>
  <r>
    <n v="135349"/>
    <s v="Chaksu"/>
    <s v="CUSTOMER SERVICE OFFICER"/>
    <x v="46"/>
    <x v="3"/>
    <n v="8949801578"/>
    <s v="CENTRAL ZONE"/>
    <n v="7287"/>
    <s v="TASK-268828"/>
    <s v="SMA1"/>
    <x v="2"/>
    <m/>
    <m/>
    <m/>
    <s v="No"/>
    <m/>
    <m/>
    <m/>
    <d v="2025-07-25T09:00:00"/>
    <s v="ALBIN GEORGE"/>
    <s v="SMA1"/>
    <d v="2025-07-19T16:44:00"/>
    <s v="SURAJ VERMA"/>
    <m/>
    <d v="2025-07-25T00:00:00"/>
    <d v="1899-12-30T15:13:42"/>
  </r>
  <r>
    <n v="130866"/>
    <s v="Guna"/>
    <s v="CUSTOMER SERVICE OFFICER"/>
    <x v="41"/>
    <x v="7"/>
    <n v="7067437058"/>
    <s v="CENTRAL ZONE"/>
    <n v="1755"/>
    <s v="TASK-268831"/>
    <s v="SMA1"/>
    <x v="2"/>
    <m/>
    <m/>
    <m/>
    <s v="No"/>
    <m/>
    <m/>
    <m/>
    <d v="2025-07-25T09:00:00"/>
    <s v="ALBIN GEORGE"/>
    <s v="SMA1"/>
    <d v="2025-07-19T16:44:00"/>
    <s v="JEET KUMAR AHIRWAR"/>
    <m/>
    <d v="2025-07-25T00:00:00"/>
    <d v="1899-12-30T15:13:42"/>
  </r>
  <r>
    <n v="29958"/>
    <s v="Fatehnagar"/>
    <s v="CUSTOMER SERVICE OFFICER"/>
    <x v="8"/>
    <x v="3"/>
    <n v="7877663982"/>
    <s v="CENTRAL ZONE"/>
    <n v="7356"/>
    <s v="TASK-268833"/>
    <s v="SMA1"/>
    <x v="2"/>
    <m/>
    <m/>
    <m/>
    <s v="No"/>
    <m/>
    <m/>
    <m/>
    <d v="2025-07-25T09:00:00"/>
    <s v="ALBIN GEORGE"/>
    <s v="SMA1"/>
    <d v="2025-07-19T16:44:00"/>
    <s v="CHANDA JAT"/>
    <m/>
    <d v="2025-07-25T00:00:00"/>
    <d v="1899-12-30T15:13:42"/>
  </r>
  <r>
    <n v="134950"/>
    <s v="Losal"/>
    <s v="CUSTOMER SERVICE OFFICER"/>
    <x v="46"/>
    <x v="3"/>
    <n v="7357455883"/>
    <s v="CENTRAL ZONE"/>
    <n v="1789"/>
    <s v="TASK-268834"/>
    <s v="SMA1"/>
    <x v="2"/>
    <m/>
    <m/>
    <m/>
    <s v="No"/>
    <m/>
    <m/>
    <m/>
    <d v="2025-07-25T09:00:00"/>
    <s v="ALBIN GEORGE"/>
    <s v="SMA1"/>
    <d v="2025-07-19T16:44:00"/>
    <s v="KOMAL KANWAR"/>
    <m/>
    <d v="2025-07-25T00:00:00"/>
    <d v="1899-12-30T15:13:42"/>
  </r>
  <r>
    <n v="134721"/>
    <s v="Jaitpur"/>
    <s v="CUSTOMER SERVICE OFFICER"/>
    <x v="42"/>
    <x v="7"/>
    <n v="9303511813"/>
    <s v="CENTRAL ZONE"/>
    <n v="7123"/>
    <s v="TASK-268854"/>
    <s v="SMA1"/>
    <x v="2"/>
    <m/>
    <m/>
    <m/>
    <s v="No"/>
    <m/>
    <m/>
    <m/>
    <d v="2025-07-25T09:00:00"/>
    <s v="ALBIN GEORGE"/>
    <s v="SMA1"/>
    <d v="2025-07-19T16:44:00"/>
    <s v="DHANENDRA SINGH GOND"/>
    <m/>
    <d v="2025-07-25T00:00:00"/>
    <d v="1899-12-30T15:13:42"/>
  </r>
  <r>
    <n v="130866"/>
    <s v="Guna"/>
    <s v="CUSTOMER SERVICE OFFICER"/>
    <x v="41"/>
    <x v="7"/>
    <n v="7067437058"/>
    <s v="CENTRAL ZONE"/>
    <n v="1755"/>
    <s v="TASK-268861"/>
    <s v="SMA1"/>
    <x v="2"/>
    <m/>
    <m/>
    <m/>
    <s v="No"/>
    <m/>
    <m/>
    <m/>
    <d v="2025-07-25T09:00:00"/>
    <s v="ALBIN GEORGE"/>
    <s v="SMA1"/>
    <d v="2025-07-19T16:44:00"/>
    <s v="JEET KUMAR AHIRWAR"/>
    <m/>
    <d v="2025-07-25T00:00:00"/>
    <d v="1899-12-30T15:13:42"/>
  </r>
  <r>
    <n v="134367"/>
    <s v="Guna"/>
    <s v="CUSTOMER SERVICE OFFICER"/>
    <x v="41"/>
    <x v="7"/>
    <n v="9037954577"/>
    <s v="CENTRAL ZONE"/>
    <n v="1755"/>
    <s v="TASK-268865"/>
    <s v="SMA1"/>
    <x v="2"/>
    <m/>
    <m/>
    <m/>
    <s v="No"/>
    <m/>
    <m/>
    <m/>
    <d v="2025-07-25T09:00:00"/>
    <s v="ALBIN GEORGE"/>
    <s v="SMA1"/>
    <d v="2025-07-19T16:44:00"/>
    <s v="SATYENDRA YADAV"/>
    <m/>
    <d v="2025-07-25T00:00:00"/>
    <d v="1899-12-30T15:13:42"/>
  </r>
  <r>
    <n v="133805"/>
    <s v="Obedullaganj"/>
    <s v="CUSTOMER SERVICE OFFICER"/>
    <x v="22"/>
    <x v="2"/>
    <n v="7224936934"/>
    <s v="CENTRAL ZONE"/>
    <n v="7067"/>
    <s v="TASK-268868"/>
    <s v="SMA1"/>
    <x v="2"/>
    <m/>
    <m/>
    <m/>
    <s v="No"/>
    <m/>
    <m/>
    <m/>
    <d v="2025-07-25T09:00:00"/>
    <s v="ALBIN GEORGE"/>
    <s v="SMA1"/>
    <d v="2025-07-19T16:44:00"/>
    <s v="PAVAN DHAKAD"/>
    <m/>
    <d v="2025-07-25T00:00:00"/>
    <d v="1899-12-30T15:13:42"/>
  </r>
  <r>
    <n v="133805"/>
    <s v="Obedullaganj"/>
    <s v="CUSTOMER SERVICE OFFICER"/>
    <x v="22"/>
    <x v="2"/>
    <n v="7224936934"/>
    <s v="CENTRAL ZONE"/>
    <n v="7067"/>
    <s v="TASK-268869"/>
    <s v="SMA1"/>
    <x v="2"/>
    <m/>
    <m/>
    <m/>
    <s v="No"/>
    <m/>
    <m/>
    <m/>
    <d v="2025-07-25T09:00:00"/>
    <s v="ALBIN GEORGE"/>
    <s v="SMA1"/>
    <d v="2025-07-19T16:44:00"/>
    <s v="PAVAN DHAKAD"/>
    <m/>
    <d v="2025-07-25T00:00:00"/>
    <d v="1899-12-30T15:13:42"/>
  </r>
  <r>
    <n v="133805"/>
    <s v="Obedullaganj"/>
    <s v="CUSTOMER SERVICE OFFICER"/>
    <x v="22"/>
    <x v="2"/>
    <n v="7224936934"/>
    <s v="CENTRAL ZONE"/>
    <n v="7067"/>
    <s v="TASK-268870"/>
    <s v="SMA1"/>
    <x v="2"/>
    <m/>
    <m/>
    <m/>
    <s v="No"/>
    <m/>
    <m/>
    <m/>
    <d v="2025-07-25T09:00:00"/>
    <s v="ALBIN GEORGE"/>
    <s v="SMA1"/>
    <d v="2025-07-19T16:44:00"/>
    <s v="PAVAN DHAKAD"/>
    <m/>
    <d v="2025-07-25T00:00:00"/>
    <d v="1899-12-30T15:13:42"/>
  </r>
  <r>
    <n v="135652"/>
    <s v="Bairagarh"/>
    <s v="CUSTOMER SERVICE OFFICER"/>
    <x v="22"/>
    <x v="2"/>
    <n v="9617275270"/>
    <s v="CENTRAL ZONE"/>
    <n v="7086"/>
    <s v="TASK-268879"/>
    <s v="SMA1"/>
    <x v="2"/>
    <m/>
    <m/>
    <m/>
    <s v="No"/>
    <m/>
    <m/>
    <m/>
    <d v="2025-07-25T09:00:00"/>
    <s v="ALBIN GEORGE"/>
    <s v="SMA1"/>
    <d v="2025-07-19T16:44:00"/>
    <s v="MANOJ MEENA"/>
    <m/>
    <d v="2025-07-25T00:00:00"/>
    <d v="1899-12-30T15:13:42"/>
  </r>
  <r>
    <n v="134052"/>
    <s v="Berasia"/>
    <s v="CUSTOMER SERVICE OFFICER"/>
    <x v="22"/>
    <x v="2"/>
    <n v="6261774881"/>
    <s v="CENTRAL ZONE"/>
    <n v="1750"/>
    <s v="TASK-268882"/>
    <s v="SMA1"/>
    <x v="2"/>
    <m/>
    <m/>
    <m/>
    <s v="No"/>
    <m/>
    <m/>
    <m/>
    <d v="2025-07-25T09:00:00"/>
    <s v="ALBIN GEORGE"/>
    <s v="SMA1"/>
    <d v="2025-07-19T16:44:00"/>
    <s v="SANJAY SINGH"/>
    <m/>
    <d v="2025-07-25T00:00:00"/>
    <d v="1899-12-30T15:13:42"/>
  </r>
  <r>
    <n v="134215"/>
    <s v="Berasia"/>
    <s v="CUSTOMER SERVICE OFFICER"/>
    <x v="22"/>
    <x v="2"/>
    <n v="9691798449"/>
    <s v="CENTRAL ZONE"/>
    <n v="1750"/>
    <s v="TASK-268883"/>
    <s v="SMA1"/>
    <x v="2"/>
    <m/>
    <m/>
    <m/>
    <s v="No"/>
    <m/>
    <m/>
    <m/>
    <d v="2025-07-25T09:00:00"/>
    <s v="ALBIN GEORGE"/>
    <s v="SMA1"/>
    <d v="2025-07-19T16:44:00"/>
    <s v="RAMBABU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68886"/>
    <s v="SMA1"/>
    <x v="2"/>
    <m/>
    <m/>
    <m/>
    <s v="No"/>
    <m/>
    <m/>
    <m/>
    <d v="2025-07-25T09:00:00"/>
    <s v="ALBIN GEORGE"/>
    <s v="SMA1"/>
    <d v="2025-07-19T16:44:00"/>
    <s v="BANWASI"/>
    <m/>
    <d v="2025-07-25T00:00:00"/>
    <d v="1899-12-30T15:13:42"/>
  </r>
  <r>
    <n v="23470"/>
    <s v="Manendragarh"/>
    <s v="CUSTOMER SERVICE OFFICER (COLLECTION)"/>
    <x v="9"/>
    <x v="6"/>
    <n v="7909577975"/>
    <s v="CENTRAL ZONE"/>
    <n v="7181"/>
    <s v="TASK-268887"/>
    <s v="SMA1"/>
    <x v="2"/>
    <m/>
    <m/>
    <m/>
    <s v="No"/>
    <m/>
    <m/>
    <m/>
    <d v="2025-07-25T09:00:00"/>
    <s v="ALBIN GEORGE"/>
    <s v="SMA1"/>
    <d v="2025-07-19T16:44:00"/>
    <s v="ASHIQ RAZA"/>
    <m/>
    <d v="2025-07-25T00:00:00"/>
    <d v="1899-12-30T15:13:42"/>
  </r>
  <r>
    <n v="134691"/>
    <s v="Manendragarh"/>
    <s v="CUSTOMER SERVICE OFFICER"/>
    <x v="9"/>
    <x v="6"/>
    <n v="8234015765"/>
    <s v="CENTRAL ZONE"/>
    <n v="7181"/>
    <s v="TASK-268888"/>
    <s v="SMA1"/>
    <x v="2"/>
    <m/>
    <m/>
    <m/>
    <s v="No"/>
    <m/>
    <m/>
    <m/>
    <d v="2025-07-25T09:00:00"/>
    <s v="ALBIN GEORGE"/>
    <s v="SMA1"/>
    <d v="2025-07-19T16:44:00"/>
    <s v="RAMESH KUMAR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68891"/>
    <s v="SMA1"/>
    <x v="2"/>
    <m/>
    <m/>
    <m/>
    <s v="No"/>
    <m/>
    <m/>
    <m/>
    <d v="2025-07-25T09:00:00"/>
    <s v="ALBIN GEORGE"/>
    <s v="SMA1"/>
    <d v="2025-07-19T16:44:00"/>
    <s v="BHABEN MANDAL"/>
    <m/>
    <d v="2025-07-25T00:00:00"/>
    <d v="1899-12-30T15:13:42"/>
  </r>
  <r>
    <n v="133749"/>
    <s v="Keshkal"/>
    <s v="CUSTOMER SERVICE OFFICER"/>
    <x v="20"/>
    <x v="6"/>
    <n v="9399026940"/>
    <s v="CENTRAL ZONE"/>
    <n v="7214"/>
    <s v="TASK-268893"/>
    <s v="SMA1"/>
    <x v="2"/>
    <m/>
    <m/>
    <m/>
    <s v="No"/>
    <m/>
    <m/>
    <m/>
    <d v="2025-07-25T09:00:00"/>
    <s v="ALBIN GEORGE"/>
    <s v="SMA1"/>
    <d v="2025-07-19T16:44:00"/>
    <s v="CHANDAR CHANDROL"/>
    <m/>
    <d v="2025-07-25T00:00:00"/>
    <d v="1899-12-30T15:13:42"/>
  </r>
  <r>
    <n v="135136"/>
    <s v="Jashpur"/>
    <s v="CUSTOMER SERVICE OFFICER"/>
    <x v="10"/>
    <x v="6"/>
    <n v="9343834210"/>
    <s v="CENTRAL ZONE"/>
    <n v="7145"/>
    <s v="TASK-268894"/>
    <s v="SMA1"/>
    <x v="2"/>
    <m/>
    <m/>
    <m/>
    <s v="No"/>
    <m/>
    <m/>
    <m/>
    <d v="2025-07-25T09:00:00"/>
    <s v="ALBIN GEORGE"/>
    <s v="SMA1"/>
    <d v="2025-07-19T16:44:00"/>
    <s v="VIVEK CHAUDHARI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68895"/>
    <s v="SMA1"/>
    <x v="2"/>
    <m/>
    <m/>
    <m/>
    <s v="No"/>
    <m/>
    <m/>
    <m/>
    <d v="2025-07-25T09:00:00"/>
    <s v="ALBIN GEORGE"/>
    <s v="SMA1"/>
    <d v="2025-07-19T16:44:00"/>
    <s v="JALAM GADRIYA"/>
    <m/>
    <d v="2025-07-25T00:00:00"/>
    <d v="1899-12-30T15:13:42"/>
  </r>
  <r>
    <n v="133953"/>
    <s v="Bhavra"/>
    <s v="CUSTOMER SERVICE OFFICER"/>
    <x v="29"/>
    <x v="2"/>
    <n v="6265451553"/>
    <s v="CENTRAL ZONE"/>
    <n v="7340"/>
    <s v="TASK-268897"/>
    <s v="SMA1"/>
    <x v="2"/>
    <m/>
    <m/>
    <m/>
    <s v="No"/>
    <m/>
    <m/>
    <m/>
    <d v="2025-07-25T09:00:00"/>
    <s v="ALBIN GEORGE"/>
    <s v="SMA1"/>
    <d v="2025-07-19T16:44:00"/>
    <s v="PRAVIN CHOUHAN"/>
    <m/>
    <d v="2025-07-25T00:00:00"/>
    <d v="1899-12-30T15:13:42"/>
  </r>
  <r>
    <n v="133953"/>
    <s v="Bhavra"/>
    <s v="CUSTOMER SERVICE OFFICER"/>
    <x v="29"/>
    <x v="2"/>
    <n v="6265451553"/>
    <s v="CENTRAL ZONE"/>
    <n v="7340"/>
    <s v="TASK-268898"/>
    <s v="SMA1"/>
    <x v="2"/>
    <m/>
    <m/>
    <m/>
    <s v="No"/>
    <m/>
    <m/>
    <m/>
    <d v="2025-07-25T09:00:00"/>
    <s v="ALBIN GEORGE"/>
    <s v="SMA1"/>
    <d v="2025-07-19T16:44:00"/>
    <s v="PRAVIN CHOUHAN"/>
    <m/>
    <d v="2025-07-25T00:00:00"/>
    <d v="1899-12-30T15:13:42"/>
  </r>
  <r>
    <n v="135297"/>
    <s v="Khargone"/>
    <s v="CUSTOMER SERVICE OFFICER"/>
    <x v="21"/>
    <x v="2"/>
    <n v="9516932687"/>
    <s v="CENTRAL ZONE"/>
    <n v="7127"/>
    <s v="TASK-268911"/>
    <s v="SMA1"/>
    <x v="2"/>
    <m/>
    <m/>
    <m/>
    <s v="No"/>
    <m/>
    <m/>
    <m/>
    <d v="2025-07-25T09:00:00"/>
    <s v="ALBIN GEORGE"/>
    <s v="SMA1"/>
    <d v="2025-07-19T16:44:00"/>
    <s v="RAHUL CHOUHAN"/>
    <m/>
    <d v="2025-07-25T00:00:00"/>
    <d v="1899-12-30T15:13:42"/>
  </r>
  <r>
    <n v="21576"/>
    <s v="Khargone"/>
    <s v="CUSTOMER SERVICE OFFICER"/>
    <x v="21"/>
    <x v="2"/>
    <n v="9516448988"/>
    <s v="CENTRAL ZONE"/>
    <n v="7127"/>
    <s v="TASK-268912"/>
    <s v="SMA1"/>
    <x v="2"/>
    <m/>
    <m/>
    <m/>
    <s v="No"/>
    <m/>
    <m/>
    <m/>
    <d v="2025-07-25T09:00:00"/>
    <s v="ALBIN GEORGE"/>
    <s v="SMA1"/>
    <d v="2025-07-19T16:44:00"/>
    <s v="NARENDRA WASKALE"/>
    <m/>
    <d v="2025-07-25T00:00:00"/>
    <d v="1899-12-30T15:13:42"/>
  </r>
  <r>
    <n v="136387"/>
    <s v="Agarmalwa"/>
    <s v="CUSTOMER SERVICE OFFICER"/>
    <x v="24"/>
    <x v="2"/>
    <n v="9516400575"/>
    <s v="CENTRAL ZONE"/>
    <n v="7419"/>
    <s v="TASK-268914"/>
    <s v="SMA1"/>
    <x v="2"/>
    <m/>
    <m/>
    <m/>
    <s v="No"/>
    <m/>
    <m/>
    <m/>
    <d v="2025-07-25T09:00:00"/>
    <s v="ALBIN GEORGE"/>
    <s v="SMA1"/>
    <d v="2025-07-19T16:44:00"/>
    <s v="BHUPENDRA PARMAR"/>
    <m/>
    <d v="2025-07-25T00:00:00"/>
    <d v="1899-12-30T15:13:42"/>
  </r>
  <r>
    <n v="135936"/>
    <s v="Ujjain"/>
    <s v="CUSTOMER SERVICE OFFICER"/>
    <x v="24"/>
    <x v="2"/>
    <n v="9037864943"/>
    <s v="CENTRAL ZONE"/>
    <n v="7042"/>
    <s v="TASK-268913"/>
    <s v="SMA1"/>
    <x v="2"/>
    <m/>
    <m/>
    <m/>
    <s v="No"/>
    <m/>
    <m/>
    <m/>
    <d v="2025-07-25T09:00:00"/>
    <s v="ALBIN GEORGE"/>
    <s v="SMA1"/>
    <d v="2025-07-19T16:44:00"/>
    <s v="GANESH"/>
    <m/>
    <d v="2025-07-25T00:00:00"/>
    <d v="1899-12-30T15:13:42"/>
  </r>
  <r>
    <n v="133731"/>
    <s v="Mandsaur"/>
    <s v="CUSTOMER SERVICE OFFICER"/>
    <x v="26"/>
    <x v="2"/>
    <n v="8000278953"/>
    <s v="CENTRAL ZONE"/>
    <n v="7130"/>
    <s v="TASK-268916"/>
    <s v="SMA1"/>
    <x v="2"/>
    <m/>
    <m/>
    <m/>
    <s v="No"/>
    <m/>
    <m/>
    <m/>
    <d v="2025-07-25T09:00:00"/>
    <s v="ALBIN GEORGE"/>
    <s v="SMA1"/>
    <d v="2025-07-19T16:44:00"/>
    <s v="DILIP SINGH"/>
    <m/>
    <d v="2025-07-25T00:00:00"/>
    <d v="1899-12-30T15:13:42"/>
  </r>
  <r>
    <n v="135258"/>
    <s v="Bundi"/>
    <s v="CUSTOMER SERVICE OFFICER"/>
    <x v="4"/>
    <x v="3"/>
    <n v="9602572797"/>
    <s v="CENTRAL ZONE"/>
    <n v="1786"/>
    <s v="TASK-268917"/>
    <s v="SMA1"/>
    <x v="2"/>
    <m/>
    <m/>
    <m/>
    <s v="No"/>
    <m/>
    <m/>
    <m/>
    <d v="2025-07-25T09:00:00"/>
    <s v="ALBIN GEORGE"/>
    <s v="SMA1"/>
    <d v="2025-07-19T16:44:00"/>
    <s v="HARIRAM MERETHA "/>
    <m/>
    <d v="2025-07-25T00:00:00"/>
    <d v="1899-12-30T15:13:42"/>
  </r>
  <r>
    <n v="23220"/>
    <s v="Guna"/>
    <s v="CUSTOMER SERVICE OFFICER"/>
    <x v="41"/>
    <x v="7"/>
    <n v="8714638126"/>
    <s v="CENTRAL ZONE"/>
    <n v="1755"/>
    <s v="TASK-268918"/>
    <s v="SMA1"/>
    <x v="2"/>
    <m/>
    <m/>
    <m/>
    <s v="No"/>
    <m/>
    <m/>
    <m/>
    <d v="2025-07-25T09:00:00"/>
    <s v="ALBIN GEORGE"/>
    <s v="SMA1"/>
    <d v="2025-07-19T16:44:00"/>
    <s v="SANJEEV AHIRWAR"/>
    <m/>
    <d v="2025-07-25T00:00:00"/>
    <d v="1899-12-30T15:13:42"/>
  </r>
  <r>
    <n v="135087"/>
    <s v="Deoli"/>
    <s v="CUSTOMER SERVICE OFFICER"/>
    <x v="4"/>
    <x v="3"/>
    <n v="8302197291"/>
    <s v="CENTRAL ZONE"/>
    <n v="7284"/>
    <s v="TASK-268920"/>
    <s v="SMA1"/>
    <x v="2"/>
    <m/>
    <m/>
    <m/>
    <s v="No"/>
    <m/>
    <m/>
    <m/>
    <d v="2025-07-25T09:00:00"/>
    <s v="ALBIN GEORGE"/>
    <s v="SMA1"/>
    <d v="2025-07-19T16:44:00"/>
    <s v="JITIN GIDIYA"/>
    <m/>
    <d v="2025-07-25T00:00:00"/>
    <d v="1899-12-30T15:13:42"/>
  </r>
  <r>
    <n v="23220"/>
    <s v="Guna"/>
    <s v="CUSTOMER SERVICE OFFICER"/>
    <x v="41"/>
    <x v="7"/>
    <n v="8714638126"/>
    <s v="CENTRAL ZONE"/>
    <n v="1755"/>
    <s v="TASK-268919"/>
    <s v="SMA1"/>
    <x v="2"/>
    <m/>
    <m/>
    <m/>
    <s v="No"/>
    <m/>
    <m/>
    <m/>
    <d v="2025-07-25T09:00:00"/>
    <s v="ALBIN GEORGE"/>
    <s v="SMA1"/>
    <d v="2025-07-19T16:44:00"/>
    <s v="SANJEEV AHIRWAR"/>
    <m/>
    <d v="2025-07-25T00:00:00"/>
    <d v="1899-12-30T15:13:42"/>
  </r>
  <r>
    <n v="134152"/>
    <s v="Neemuch"/>
    <s v="SALES OFFICER"/>
    <x v="26"/>
    <x v="2"/>
    <n v="9037979377"/>
    <s v="CENTRAL ZONE"/>
    <n v="1759"/>
    <s v="TASK-268923"/>
    <s v="SMA1"/>
    <x v="2"/>
    <m/>
    <m/>
    <m/>
    <s v="No"/>
    <m/>
    <m/>
    <m/>
    <d v="2025-07-25T09:00:00"/>
    <s v="ALBIN GEORGE"/>
    <s v="SMA1"/>
    <d v="2025-07-19T16:44:00"/>
    <s v="RAHUL KACHHWAHA"/>
    <m/>
    <d v="2025-07-25T00:00:00"/>
    <d v="1899-12-30T15:13:42"/>
  </r>
  <r>
    <n v="133802"/>
    <s v="Baihar"/>
    <s v="CUSTOMER SERVICE OFFICER"/>
    <x v="11"/>
    <x v="7"/>
    <n v="9329149897"/>
    <s v="CENTRAL ZONE"/>
    <n v="1748"/>
    <s v="TASK-268930"/>
    <s v="SMA1"/>
    <x v="2"/>
    <m/>
    <m/>
    <m/>
    <s v="No"/>
    <m/>
    <m/>
    <m/>
    <d v="2025-07-25T09:00:00"/>
    <s v="ALBIN GEORGE"/>
    <s v="SMA1"/>
    <d v="2025-07-19T16:44:00"/>
    <s v="VINOD LADEKAR"/>
    <m/>
    <d v="2025-07-25T00:00:00"/>
    <d v="1899-12-30T15:13:42"/>
  </r>
  <r>
    <n v="133802"/>
    <s v="Baihar"/>
    <s v="CUSTOMER SERVICE OFFICER"/>
    <x v="11"/>
    <x v="7"/>
    <n v="9329149897"/>
    <s v="CENTRAL ZONE"/>
    <n v="1748"/>
    <s v="TASK-268929"/>
    <s v="SMA1"/>
    <x v="2"/>
    <m/>
    <m/>
    <m/>
    <s v="No"/>
    <m/>
    <m/>
    <m/>
    <d v="2025-07-25T09:00:00"/>
    <s v="ALBIN GEORGE"/>
    <s v="SMA1"/>
    <d v="2025-07-19T16:44:00"/>
    <s v="VINOD LADEKAR"/>
    <m/>
    <d v="2025-07-25T00:00:00"/>
    <d v="1899-12-30T15:13:42"/>
  </r>
  <r>
    <n v="133562"/>
    <s v="Baihar"/>
    <s v="CUSTOMER SERVICE OFFICER"/>
    <x v="11"/>
    <x v="7"/>
    <n v="6267179717"/>
    <s v="CENTRAL ZONE"/>
    <n v="1748"/>
    <s v="TASK-268931"/>
    <s v="SMA1"/>
    <x v="2"/>
    <m/>
    <m/>
    <m/>
    <s v="No"/>
    <m/>
    <m/>
    <m/>
    <d v="2025-07-25T09:00:00"/>
    <s v="ALBIN GEORGE"/>
    <s v="SMA1"/>
    <d v="2025-07-19T16:44:00"/>
    <s v="RIYA CHOURE"/>
    <m/>
    <d v="2025-07-25T00:00:00"/>
    <d v="1899-12-30T15:13:42"/>
  </r>
  <r>
    <n v="133562"/>
    <s v="Baihar"/>
    <s v="CUSTOMER SERVICE OFFICER"/>
    <x v="11"/>
    <x v="7"/>
    <n v="6267179717"/>
    <s v="CENTRAL ZONE"/>
    <n v="1748"/>
    <s v="TASK-268932"/>
    <s v="SMA1"/>
    <x v="2"/>
    <m/>
    <m/>
    <m/>
    <s v="No"/>
    <m/>
    <m/>
    <m/>
    <d v="2025-07-25T09:00:00"/>
    <s v="ALBIN GEORGE"/>
    <s v="SMA1"/>
    <d v="2025-07-19T16:44:00"/>
    <s v="RIYA CHOURE"/>
    <m/>
    <d v="2025-07-25T00:00:00"/>
    <d v="1899-12-30T15:13:42"/>
  </r>
  <r>
    <n v="28221"/>
    <s v="Barela"/>
    <s v="CUSTOMER SERVICE OFFICER"/>
    <x v="18"/>
    <x v="7"/>
    <n v="8291733177"/>
    <s v="CENTRAL ZONE"/>
    <n v="7367"/>
    <s v="TASK-268934"/>
    <s v="SMA1"/>
    <x v="2"/>
    <m/>
    <m/>
    <m/>
    <s v="No"/>
    <m/>
    <m/>
    <m/>
    <d v="2025-07-25T09:00:00"/>
    <s v="ALBIN GEORGE"/>
    <s v="SMA1"/>
    <d v="2025-07-19T16:44:00"/>
    <s v="SHAILENDRA PRATAP SINGH"/>
    <m/>
    <d v="2025-07-25T00:00:00"/>
    <d v="1899-12-30T15:13:42"/>
  </r>
  <r>
    <n v="134052"/>
    <s v="Berasia"/>
    <s v="CUSTOMER SERVICE OFFICER"/>
    <x v="22"/>
    <x v="2"/>
    <n v="6261774881"/>
    <s v="CENTRAL ZONE"/>
    <n v="1750"/>
    <s v="TASK-268939"/>
    <s v="SMA1"/>
    <x v="2"/>
    <m/>
    <m/>
    <m/>
    <s v="No"/>
    <m/>
    <m/>
    <m/>
    <d v="2025-07-25T09:00:00"/>
    <s v="ALBIN GEORGE"/>
    <s v="SMA1"/>
    <d v="2025-07-19T16:44:00"/>
    <s v="SANJAY SINGH"/>
    <m/>
    <d v="2025-07-25T00:00:00"/>
    <d v="1899-12-30T15:13:42"/>
  </r>
  <r>
    <n v="135288"/>
    <s v="Jatara"/>
    <s v="CUSTOMER SERVICE OFFICER"/>
    <x v="38"/>
    <x v="7"/>
    <n v="9179224269"/>
    <s v="CENTRAL ZONE"/>
    <n v="1765"/>
    <s v="TASK-268946"/>
    <s v="SMA1"/>
    <x v="2"/>
    <m/>
    <m/>
    <m/>
    <s v="No"/>
    <m/>
    <m/>
    <m/>
    <d v="2025-07-25T09:00:00"/>
    <s v="ALBIN GEORGE"/>
    <s v="SMA1"/>
    <d v="2025-07-19T16:44:00"/>
    <s v="RAHUL PRAJAPATI"/>
    <m/>
    <d v="2025-07-25T00:00:00"/>
    <d v="1899-12-30T15:13:42"/>
  </r>
  <r>
    <n v="135615"/>
    <s v="Barela"/>
    <s v="CUSTOMER SERVICE OFFICER"/>
    <x v="18"/>
    <x v="7"/>
    <n v="7089250025"/>
    <s v="CENTRAL ZONE"/>
    <n v="7367"/>
    <s v="TASK-268948"/>
    <s v="SMA1"/>
    <x v="2"/>
    <m/>
    <m/>
    <m/>
    <s v="No"/>
    <m/>
    <m/>
    <m/>
    <d v="2025-07-25T09:00:00"/>
    <s v="ALBIN GEORGE"/>
    <s v="SMA1"/>
    <d v="2025-07-19T16:44:00"/>
    <s v="AJAY KUMAR"/>
    <m/>
    <d v="2025-07-25T00:00:00"/>
    <d v="1899-12-30T15:13:42"/>
  </r>
  <r>
    <n v="135615"/>
    <s v="Barela"/>
    <s v="CUSTOMER SERVICE OFFICER"/>
    <x v="18"/>
    <x v="7"/>
    <n v="7089250025"/>
    <s v="CENTRAL ZONE"/>
    <n v="7367"/>
    <s v="TASK-268949"/>
    <s v="SMA1"/>
    <x v="2"/>
    <m/>
    <m/>
    <m/>
    <s v="No"/>
    <m/>
    <m/>
    <m/>
    <d v="2025-07-25T09:00:00"/>
    <s v="ALBIN GEORGE"/>
    <s v="SMA1"/>
    <d v="2025-07-19T16:44:00"/>
    <s v="AJAY KUMAR"/>
    <m/>
    <d v="2025-07-25T00:00:00"/>
    <d v="1899-12-30T15:13:42"/>
  </r>
  <r>
    <n v="136148"/>
    <s v="Pali-rj"/>
    <s v="CUSTOMER SERVICE OFFICER"/>
    <x v="8"/>
    <x v="3"/>
    <n v="9057960026"/>
    <s v="CENTRAL ZONE"/>
    <n v="7379"/>
    <s v="TASK-268959"/>
    <s v="SMA1"/>
    <x v="2"/>
    <m/>
    <m/>
    <m/>
    <s v="No"/>
    <m/>
    <m/>
    <m/>
    <d v="2025-07-25T09:00:00"/>
    <s v="ALBIN GEORGE"/>
    <s v="SMA1"/>
    <d v="2025-07-19T16:44:00"/>
    <s v="NARU RAM"/>
    <m/>
    <d v="2025-07-25T00:00:00"/>
    <d v="1899-12-30T15:13:42"/>
  </r>
  <r>
    <n v="136148"/>
    <s v="Pali-rj"/>
    <s v="CUSTOMER SERVICE OFFICER"/>
    <x v="8"/>
    <x v="3"/>
    <n v="9057960026"/>
    <s v="CENTRAL ZONE"/>
    <n v="7379"/>
    <s v="TASK-268960"/>
    <s v="SMA1"/>
    <x v="2"/>
    <m/>
    <m/>
    <m/>
    <s v="No"/>
    <m/>
    <m/>
    <m/>
    <d v="2025-07-25T09:00:00"/>
    <s v="ALBIN GEORGE"/>
    <s v="SMA1"/>
    <d v="2025-07-19T16:44:00"/>
    <s v="NARU RAM"/>
    <m/>
    <d v="2025-07-25T00:00:00"/>
    <d v="1899-12-30T15:13:42"/>
  </r>
  <r>
    <n v="133498"/>
    <s v="Jhadol"/>
    <s v="BRANCH MANAGER"/>
    <x v="8"/>
    <x v="3"/>
    <m/>
    <s v="CENTRAL ZONE"/>
    <n v="7388"/>
    <s v="TASK-268967"/>
    <s v="SMA1"/>
    <x v="2"/>
    <m/>
    <m/>
    <m/>
    <s v="No"/>
    <m/>
    <m/>
    <m/>
    <d v="2025-07-25T09:00:00"/>
    <s v="ALBIN GEORGE"/>
    <s v="SMA1"/>
    <d v="2025-07-19T16:44:00"/>
    <s v="RAVI BAIRWA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68972"/>
    <s v="SMA1"/>
    <x v="2"/>
    <m/>
    <m/>
    <m/>
    <s v="No"/>
    <m/>
    <m/>
    <m/>
    <d v="2025-07-25T09:00:00"/>
    <s v="ALBIN GEORGE"/>
    <s v="SMA1"/>
    <d v="2025-07-19T16:44:00"/>
    <s v="NILESH PATEL"/>
    <m/>
    <d v="2025-07-25T00:00:00"/>
    <d v="1899-12-30T15:13:42"/>
  </r>
  <r>
    <n v="135232"/>
    <s v="Chittorgarh"/>
    <s v="CUSTOMER SERVICE OFFICER"/>
    <x v="8"/>
    <x v="3"/>
    <n v="6377688116"/>
    <s v="CENTRAL ZONE"/>
    <n v="7268"/>
    <s v="TASK-268975"/>
    <s v="SMA1"/>
    <x v="2"/>
    <m/>
    <m/>
    <m/>
    <s v="No"/>
    <m/>
    <m/>
    <m/>
    <d v="2025-07-25T09:00:00"/>
    <s v="ALBIN GEORGE"/>
    <s v="SMA1"/>
    <d v="2025-07-19T16:44:00"/>
    <s v="VINOD KUMAR BAIRWA"/>
    <m/>
    <d v="2025-07-25T00:00:00"/>
    <d v="1899-12-30T15:13:42"/>
  </r>
  <r>
    <n v="135232"/>
    <s v="Chittorgarh"/>
    <s v="CUSTOMER SERVICE OFFICER"/>
    <x v="8"/>
    <x v="3"/>
    <n v="6377688116"/>
    <s v="CENTRAL ZONE"/>
    <n v="7268"/>
    <s v="TASK-268979"/>
    <s v="SMA1"/>
    <x v="2"/>
    <m/>
    <m/>
    <m/>
    <s v="No"/>
    <m/>
    <m/>
    <m/>
    <d v="2025-07-25T09:00:00"/>
    <s v="ALBIN GEORGE"/>
    <s v="SMA1"/>
    <d v="2025-07-19T16:44:00"/>
    <s v="VINOD KUMAR BAIRWA"/>
    <m/>
    <d v="2025-07-25T00:00:00"/>
    <d v="1899-12-30T15:13:42"/>
  </r>
  <r>
    <n v="133386"/>
    <s v="Bhilwara"/>
    <s v="CUSTOMER SERVICE OFFICER"/>
    <x v="8"/>
    <x v="3"/>
    <n v="9887211535"/>
    <s v="CENTRAL ZONE"/>
    <n v="1785"/>
    <s v="TASK-268980"/>
    <s v="SMA1"/>
    <x v="2"/>
    <m/>
    <m/>
    <m/>
    <s v="No"/>
    <m/>
    <m/>
    <m/>
    <d v="2025-07-25T09:00:00"/>
    <s v="ALBIN GEORGE"/>
    <s v="SMA1"/>
    <d v="2025-07-19T16:44:00"/>
    <s v="RAMDAYAL YADAV"/>
    <m/>
    <d v="2025-07-25T00:00:00"/>
    <d v="1899-12-30T15:13:42"/>
  </r>
  <r>
    <n v="136394"/>
    <s v="Gulabpura"/>
    <s v="CUSTOMER SERVICE OFFICER"/>
    <x v="46"/>
    <x v="3"/>
    <n v="7852099502"/>
    <s v="CENTRAL ZONE"/>
    <n v="7353"/>
    <s v="TASK-268981"/>
    <s v="SMA1"/>
    <x v="2"/>
    <m/>
    <m/>
    <m/>
    <s v="No"/>
    <m/>
    <m/>
    <m/>
    <d v="2025-07-25T09:00:00"/>
    <s v="ALBIN GEORGE"/>
    <s v="SMA1"/>
    <d v="2025-07-19T16:44:00"/>
    <s v="NAAYUM MOHAMMAD MANSURI"/>
    <m/>
    <d v="2025-07-25T00:00:00"/>
    <d v="1899-12-30T15:13:42"/>
  </r>
  <r>
    <n v="136394"/>
    <s v="Gulabpura"/>
    <s v="CUSTOMER SERVICE OFFICER"/>
    <x v="46"/>
    <x v="3"/>
    <n v="7852099502"/>
    <s v="CENTRAL ZONE"/>
    <n v="7353"/>
    <s v="TASK-268982"/>
    <s v="SMA1"/>
    <x v="2"/>
    <m/>
    <m/>
    <m/>
    <s v="No"/>
    <m/>
    <m/>
    <m/>
    <d v="2025-07-25T09:00:00"/>
    <s v="ALBIN GEORGE"/>
    <s v="SMA1"/>
    <d v="2025-07-19T16:44:00"/>
    <s v="NAAYUM MOHAMMAD MANSURI"/>
    <m/>
    <d v="2025-07-25T00:00:00"/>
    <d v="1899-12-30T15:13:42"/>
  </r>
  <r>
    <n v="23043"/>
    <s v="Bhilwara"/>
    <s v="CUSTOMER SERVICE OFFICER"/>
    <x v="8"/>
    <x v="3"/>
    <n v="8890881758"/>
    <s v="CENTRAL ZONE"/>
    <n v="1785"/>
    <s v="TASK-268983"/>
    <s v="SMA1"/>
    <x v="2"/>
    <m/>
    <m/>
    <m/>
    <s v="No"/>
    <m/>
    <m/>
    <m/>
    <d v="2025-07-25T09:00:00"/>
    <s v="ALBIN GEORGE"/>
    <s v="SMA1"/>
    <d v="2025-07-19T16:44:00"/>
    <s v="PRADEEP KHINCHI"/>
    <m/>
    <d v="2025-07-25T00:00:00"/>
    <d v="1899-12-30T15:13:42"/>
  </r>
  <r>
    <n v="135189"/>
    <s v="Gulabpura"/>
    <s v="CUSTOMER SERVICE OFFICER"/>
    <x v="46"/>
    <x v="3"/>
    <n v="7877513751"/>
    <s v="CENTRAL ZONE"/>
    <n v="7353"/>
    <s v="TASK-268985"/>
    <s v="SMA1"/>
    <x v="2"/>
    <m/>
    <m/>
    <m/>
    <s v="No"/>
    <m/>
    <m/>
    <m/>
    <d v="2025-07-25T09:00:00"/>
    <s v="ALBIN GEORGE"/>
    <s v="SMA1"/>
    <d v="2025-07-19T16:44:00"/>
    <s v="BHARAT SINGH RATHORE"/>
    <m/>
    <d v="2025-07-25T00:00:00"/>
    <d v="1899-12-30T15:13:42"/>
  </r>
  <r>
    <n v="29959"/>
    <s v="Fatehnagar"/>
    <s v="CUSTOMER SERVICE OFFICER"/>
    <x v="8"/>
    <x v="3"/>
    <n v="7339843677"/>
    <s v="CENTRAL ZONE"/>
    <n v="7356"/>
    <s v="TASK-268986"/>
    <s v="SMA1"/>
    <x v="2"/>
    <m/>
    <m/>
    <m/>
    <s v="No"/>
    <m/>
    <m/>
    <m/>
    <d v="2025-07-25T09:00:00"/>
    <s v="ALBIN GEORGE"/>
    <s v="SMA1"/>
    <d v="2025-07-19T16:44:00"/>
    <s v="TEENA JAT"/>
    <m/>
    <d v="2025-07-25T00:00:00"/>
    <d v="1899-12-30T15:13:42"/>
  </r>
  <r>
    <n v="132929"/>
    <s v="Srimadhopur"/>
    <s v="CUSTOMER SERVICE OFFICER"/>
    <x v="46"/>
    <x v="3"/>
    <n v="9549155089"/>
    <s v="CENTRAL ZONE"/>
    <n v="7359"/>
    <s v="TASK-268987"/>
    <s v="SMA1"/>
    <x v="2"/>
    <m/>
    <m/>
    <m/>
    <s v="No"/>
    <m/>
    <m/>
    <m/>
    <d v="2025-07-25T09:00:00"/>
    <s v="ALBIN GEORGE"/>
    <s v="SMA1"/>
    <d v="2025-07-19T16:44:00"/>
    <s v="AJAY VERMA"/>
    <m/>
    <d v="2025-07-25T00:00:00"/>
    <d v="1899-12-30T15:13:42"/>
  </r>
  <r>
    <n v="136082"/>
    <s v="Malpura"/>
    <s v="CUSTOMER SERVICE OFFICER"/>
    <x v="4"/>
    <x v="3"/>
    <n v="9664035094"/>
    <s v="CENTRAL ZONE"/>
    <n v="7285"/>
    <s v="TASK-268990"/>
    <s v="SMA1"/>
    <x v="2"/>
    <m/>
    <m/>
    <m/>
    <s v="No"/>
    <m/>
    <m/>
    <m/>
    <d v="2025-07-25T09:00:00"/>
    <s v="ALBIN GEORGE"/>
    <s v="SMA1"/>
    <d v="2025-07-19T16:44:00"/>
    <s v="SUMIT YADAV"/>
    <m/>
    <d v="2025-07-25T00:00:00"/>
    <d v="1899-12-30T15:13:42"/>
  </r>
  <r>
    <n v="29826"/>
    <s v="Tonk"/>
    <s v="CUSTOMER SERVICE OFFICER"/>
    <x v="4"/>
    <x v="3"/>
    <n v="9037928208"/>
    <s v="CENTRAL ZONE"/>
    <n v="7286"/>
    <s v="TASK-268992"/>
    <s v="SMA1"/>
    <x v="2"/>
    <m/>
    <m/>
    <m/>
    <s v="No"/>
    <m/>
    <m/>
    <m/>
    <d v="2025-07-25T09:00:00"/>
    <s v="ALBIN GEORGE"/>
    <s v="SMA1"/>
    <d v="2025-07-19T16:44:00"/>
    <s v="BALRAM NAGAR"/>
    <m/>
    <d v="2025-07-25T00:00:00"/>
    <d v="1899-12-30T15:13:42"/>
  </r>
  <r>
    <n v="29826"/>
    <s v="Tonk"/>
    <s v="CUSTOMER SERVICE OFFICER"/>
    <x v="4"/>
    <x v="3"/>
    <n v="9037928208"/>
    <s v="CENTRAL ZONE"/>
    <n v="7286"/>
    <s v="TASK-268991"/>
    <s v="SMA1"/>
    <x v="2"/>
    <m/>
    <m/>
    <m/>
    <s v="No"/>
    <m/>
    <m/>
    <m/>
    <d v="2025-07-25T09:00:00"/>
    <s v="ALBIN GEORGE"/>
    <s v="SMA1"/>
    <d v="2025-07-19T16:44:00"/>
    <s v="BALRAM NAGAR"/>
    <m/>
    <d v="2025-07-25T00:00:00"/>
    <d v="1899-12-30T15:13:42"/>
  </r>
  <r>
    <n v="130457"/>
    <s v="Bundi"/>
    <s v="CUSTOMER SERVICE OFFICER"/>
    <x v="4"/>
    <x v="3"/>
    <n v="8955418785"/>
    <s v="CENTRAL ZONE"/>
    <n v="1786"/>
    <s v="TASK-268995"/>
    <s v="SMA1"/>
    <x v="2"/>
    <m/>
    <m/>
    <m/>
    <s v="No"/>
    <m/>
    <m/>
    <m/>
    <d v="2025-07-25T09:00:00"/>
    <s v="ALBIN GEORGE"/>
    <s v="SMA1"/>
    <d v="2025-07-19T16:44:00"/>
    <s v="RAJU AERWAL"/>
    <m/>
    <d v="2025-07-25T00:00:00"/>
    <d v="1899-12-30T15:13:42"/>
  </r>
  <r>
    <n v="136280"/>
    <s v="Bundi"/>
    <s v="CUSTOMER SERVICE OFFICER"/>
    <x v="4"/>
    <x v="3"/>
    <n v="9875782164"/>
    <s v="CENTRAL ZONE"/>
    <n v="1786"/>
    <s v="TASK-268996"/>
    <s v="SMA1"/>
    <x v="2"/>
    <m/>
    <m/>
    <m/>
    <s v="No"/>
    <m/>
    <m/>
    <m/>
    <d v="2025-07-25T09:00:00"/>
    <s v="ALBIN GEORGE"/>
    <s v="SMA1"/>
    <d v="2025-07-19T16:44:00"/>
    <s v="PRIYANKA KUMARI KUMARI"/>
    <m/>
    <d v="2025-07-25T00:00:00"/>
    <d v="1899-12-30T15:13:42"/>
  </r>
  <r>
    <n v="136280"/>
    <s v="Bundi"/>
    <s v="CUSTOMER SERVICE OFFICER"/>
    <x v="4"/>
    <x v="3"/>
    <n v="9875782164"/>
    <s v="CENTRAL ZONE"/>
    <n v="1786"/>
    <s v="TASK-268997"/>
    <s v="SMA1"/>
    <x v="2"/>
    <m/>
    <m/>
    <m/>
    <s v="No"/>
    <m/>
    <m/>
    <m/>
    <d v="2025-07-25T09:00:00"/>
    <s v="ALBIN GEORGE"/>
    <s v="SMA1"/>
    <d v="2025-07-19T16:44:00"/>
    <s v="PRIYANKA KUMARI KUMARI"/>
    <m/>
    <d v="2025-07-25T00:00:00"/>
    <d v="1899-12-30T15:13:42"/>
  </r>
  <r>
    <n v="135259"/>
    <s v="Kekri"/>
    <s v="CUSTOMER SERVICE OFFICER"/>
    <x v="46"/>
    <x v="3"/>
    <n v="6375093429"/>
    <s v="CENTRAL ZONE"/>
    <n v="7328"/>
    <s v="TASK-269001"/>
    <s v="SMA1"/>
    <x v="2"/>
    <m/>
    <m/>
    <m/>
    <s v="No"/>
    <m/>
    <m/>
    <m/>
    <d v="2025-07-25T09:00:00"/>
    <s v="ALBIN GEORGE"/>
    <s v="SMA1"/>
    <d v="2025-07-19T16:44:00"/>
    <s v="LAXMI SHANKAR VERMA"/>
    <m/>
    <d v="2025-07-25T00:00:00"/>
    <d v="1899-12-30T15:13:42"/>
  </r>
  <r>
    <n v="134950"/>
    <s v="Losal"/>
    <s v="CUSTOMER SERVICE OFFICER"/>
    <x v="46"/>
    <x v="3"/>
    <n v="7357455883"/>
    <s v="CENTRAL ZONE"/>
    <n v="1789"/>
    <s v="TASK-269005"/>
    <s v="SMA1"/>
    <x v="2"/>
    <m/>
    <m/>
    <m/>
    <s v="No"/>
    <m/>
    <m/>
    <m/>
    <d v="2025-07-25T09:00:00"/>
    <s v="ALBIN GEORGE"/>
    <s v="SMA1"/>
    <d v="2025-07-19T16:44:00"/>
    <s v="KOMAL KANWAR"/>
    <m/>
    <d v="2025-07-25T00:00:00"/>
    <d v="1899-12-30T15:13:42"/>
  </r>
  <r>
    <n v="29827"/>
    <s v="Losal"/>
    <s v="CUSTOMER SERVICE OFFICER"/>
    <x v="46"/>
    <x v="3"/>
    <n v="9610319599"/>
    <s v="CENTRAL ZONE"/>
    <n v="1789"/>
    <s v="TASK-269003"/>
    <s v="SMA1"/>
    <x v="2"/>
    <m/>
    <m/>
    <m/>
    <s v="No"/>
    <m/>
    <m/>
    <m/>
    <d v="2025-07-25T09:00:00"/>
    <s v="ALBIN GEORGE"/>
    <s v="SMA1"/>
    <d v="2025-07-19T16:44:00"/>
    <s v="DINESH KUMAR"/>
    <m/>
    <d v="2025-07-25T00:00:00"/>
    <d v="1899-12-30T15:13:42"/>
  </r>
  <r>
    <n v="134042"/>
    <s v="Losal"/>
    <s v="CUSTOMER SERVICE OFFICER"/>
    <x v="46"/>
    <x v="3"/>
    <n v="7427884489"/>
    <s v="CENTRAL ZONE"/>
    <n v="1789"/>
    <s v="TASK-269004"/>
    <s v="SMA1"/>
    <x v="2"/>
    <m/>
    <m/>
    <m/>
    <s v="No"/>
    <m/>
    <m/>
    <m/>
    <d v="2025-07-25T09:00:00"/>
    <s v="ALBIN GEORGE"/>
    <s v="SMA1"/>
    <d v="2025-07-19T16:44:00"/>
    <s v="KRISHAN KUMAR YADAV"/>
    <m/>
    <d v="2025-07-25T00:00:00"/>
    <d v="1899-12-30T15:13:42"/>
  </r>
  <r>
    <n v="135788"/>
    <s v="Siwani"/>
    <s v="CUSTOMER SERVICE OFFICER"/>
    <x v="43"/>
    <x v="3"/>
    <n v="7082786696"/>
    <s v="NORTHERN ZONE"/>
    <n v="1736"/>
    <s v="TASK-269014"/>
    <s v="SMA1"/>
    <x v="2"/>
    <m/>
    <m/>
    <m/>
    <s v="No"/>
    <m/>
    <m/>
    <m/>
    <d v="2025-07-25T09:00:00"/>
    <s v="ALBIN GEORGE"/>
    <s v="SMA1"/>
    <d v="2025-07-19T16:44:00"/>
    <s v="RAVINDER"/>
    <m/>
    <d v="2025-07-25T00:00:00"/>
    <d v="1899-12-30T15:13:42"/>
  </r>
  <r>
    <n v="136230"/>
    <s v="Siwani"/>
    <s v="CUSTOMER SERVICE OFFICER"/>
    <x v="43"/>
    <x v="3"/>
    <m/>
    <s v="NORTHERN ZONE"/>
    <n v="1736"/>
    <s v="TASK-269015"/>
    <s v="SMA1"/>
    <x v="2"/>
    <m/>
    <m/>
    <m/>
    <s v="No"/>
    <m/>
    <m/>
    <m/>
    <d v="2025-07-25T09:00:00"/>
    <s v="ALBIN GEORGE"/>
    <s v="SMA1"/>
    <d v="2025-07-19T16:44:00"/>
    <s v="ANIL"/>
    <m/>
    <d v="2025-07-25T00:00:00"/>
    <d v="1899-12-30T15:13:42"/>
  </r>
  <r>
    <n v="136230"/>
    <s v="Siwani"/>
    <s v="CUSTOMER SERVICE OFFICER"/>
    <x v="43"/>
    <x v="3"/>
    <m/>
    <s v="NORTHERN ZONE"/>
    <n v="1736"/>
    <s v="TASK-269017"/>
    <s v="SMA1"/>
    <x v="2"/>
    <m/>
    <m/>
    <m/>
    <s v="No"/>
    <m/>
    <m/>
    <m/>
    <d v="2025-07-25T09:00:00"/>
    <s v="ALBIN GEORGE"/>
    <s v="SMA1"/>
    <d v="2025-07-19T16:44:00"/>
    <s v="ANIL"/>
    <m/>
    <d v="2025-07-25T00:00:00"/>
    <d v="1899-12-30T15:13:42"/>
  </r>
  <r>
    <n v="23220"/>
    <s v="Guna"/>
    <s v="CUSTOMER SERVICE OFFICER"/>
    <x v="41"/>
    <x v="7"/>
    <n v="8714638126"/>
    <s v="CENTRAL ZONE"/>
    <n v="1755"/>
    <s v="TASK-269018"/>
    <s v="SMA1"/>
    <x v="2"/>
    <m/>
    <m/>
    <m/>
    <s v="No"/>
    <m/>
    <m/>
    <m/>
    <d v="2025-07-25T09:00:00"/>
    <s v="ALBIN GEORGE"/>
    <s v="SMA1"/>
    <d v="2025-07-19T16:44:00"/>
    <s v="SANJEEV AHIRWAR"/>
    <m/>
    <d v="2025-07-25T00:00:00"/>
    <d v="1899-12-30T15:13:42"/>
  </r>
  <r>
    <n v="23220"/>
    <s v="Guna"/>
    <s v="CUSTOMER SERVICE OFFICER"/>
    <x v="41"/>
    <x v="7"/>
    <n v="8714638126"/>
    <s v="CENTRAL ZONE"/>
    <n v="1755"/>
    <s v="TASK-269019"/>
    <s v="SMA1"/>
    <x v="2"/>
    <m/>
    <m/>
    <m/>
    <s v="No"/>
    <m/>
    <m/>
    <m/>
    <d v="2025-07-25T09:00:00"/>
    <s v="ALBIN GEORGE"/>
    <s v="SMA1"/>
    <d v="2025-07-19T16:44:00"/>
    <s v="SANJEEV AHIRWAR"/>
    <m/>
    <d v="2025-07-25T00:00:00"/>
    <d v="1899-12-30T15:13:42"/>
  </r>
  <r>
    <n v="23220"/>
    <s v="Guna"/>
    <s v="CUSTOMER SERVICE OFFICER"/>
    <x v="41"/>
    <x v="7"/>
    <n v="8714638126"/>
    <s v="CENTRAL ZONE"/>
    <n v="1755"/>
    <s v="TASK-269020"/>
    <s v="SMA1"/>
    <x v="2"/>
    <m/>
    <m/>
    <m/>
    <s v="No"/>
    <m/>
    <m/>
    <m/>
    <d v="2025-07-25T09:00:00"/>
    <s v="ALBIN GEORGE"/>
    <s v="SMA1"/>
    <d v="2025-07-19T16:44:00"/>
    <s v="SANJEEV AHIRWAR"/>
    <m/>
    <d v="2025-07-25T00:00:00"/>
    <d v="1899-12-30T15:13:42"/>
  </r>
  <r>
    <n v="134052"/>
    <s v="Berasia"/>
    <s v="CUSTOMER SERVICE OFFICER"/>
    <x v="22"/>
    <x v="2"/>
    <n v="6261774881"/>
    <s v="CENTRAL ZONE"/>
    <n v="1750"/>
    <s v="TASK-269021"/>
    <s v="SMA1"/>
    <x v="2"/>
    <m/>
    <m/>
    <m/>
    <s v="No"/>
    <m/>
    <m/>
    <m/>
    <d v="2025-07-25T09:00:00"/>
    <s v="ALBIN GEORGE"/>
    <s v="SMA1"/>
    <d v="2025-07-19T16:44:00"/>
    <s v="SANJAY SINGH"/>
    <m/>
    <d v="2025-07-25T00:00:00"/>
    <d v="1899-12-30T15:13:42"/>
  </r>
  <r>
    <n v="135612"/>
    <s v="Jind"/>
    <s v="CUSTOMER SERVICE OFFICER"/>
    <x v="43"/>
    <x v="3"/>
    <m/>
    <s v="NORTHERN ZONE"/>
    <n v="1738"/>
    <s v="TASK-269029"/>
    <s v="SMA1"/>
    <x v="2"/>
    <m/>
    <m/>
    <m/>
    <s v="No"/>
    <m/>
    <m/>
    <m/>
    <d v="2025-07-25T09:00:00"/>
    <s v="ALBIN GEORGE"/>
    <s v="SMA1"/>
    <d v="2025-07-19T16:44:00"/>
    <s v="RAHUL"/>
    <m/>
    <d v="2025-07-25T00:00:00"/>
    <d v="1899-12-30T15:13:42"/>
  </r>
  <r>
    <n v="134740"/>
    <s v="Rohtak"/>
    <s v="CUSTOMER SERVICE OFFICER"/>
    <x v="43"/>
    <x v="3"/>
    <n v="9671425926"/>
    <s v="NORTHERN ZONE"/>
    <n v="1739"/>
    <s v="TASK-269034"/>
    <s v="SMA1"/>
    <x v="2"/>
    <m/>
    <m/>
    <m/>
    <s v="No"/>
    <m/>
    <m/>
    <m/>
    <d v="2025-07-25T09:00:00"/>
    <s v="ALBIN GEORGE"/>
    <s v="SMA1"/>
    <d v="2025-07-19T16:44:00"/>
    <s v="MANDEEP"/>
    <m/>
    <d v="2025-07-25T00:00:00"/>
    <d v="1899-12-30T15:13:42"/>
  </r>
  <r>
    <n v="130748"/>
    <s v="Rohtak"/>
    <s v="CUSTOMER SERVICE OFFICER"/>
    <x v="43"/>
    <x v="3"/>
    <n v="8302356623"/>
    <s v="NORTHERN ZONE"/>
    <n v="1739"/>
    <s v="TASK-269037"/>
    <s v="SMA1"/>
    <x v="2"/>
    <m/>
    <m/>
    <m/>
    <s v="No"/>
    <m/>
    <m/>
    <m/>
    <d v="2025-07-25T09:00:00"/>
    <s v="ALBIN GEORGE"/>
    <s v="SMA1"/>
    <d v="2025-07-19T16:44:00"/>
    <s v="ANKIT SONI"/>
    <m/>
    <d v="2025-07-25T00:00:00"/>
    <d v="1899-12-30T15:13:42"/>
  </r>
  <r>
    <n v="135258"/>
    <s v="Bundi"/>
    <s v="CUSTOMER SERVICE OFFICER"/>
    <x v="4"/>
    <x v="3"/>
    <n v="9602572797"/>
    <s v="CENTRAL ZONE"/>
    <n v="1786"/>
    <s v="TASK-269041"/>
    <s v="SMA1"/>
    <x v="2"/>
    <m/>
    <m/>
    <m/>
    <s v="No"/>
    <m/>
    <m/>
    <m/>
    <d v="2025-07-25T09:00:00"/>
    <s v="ALBIN GEORGE"/>
    <s v="SMA1"/>
    <d v="2025-07-19T16:44:00"/>
    <s v="HARIRAM MERETHA "/>
    <m/>
    <d v="2025-07-25T00:00:00"/>
    <d v="1899-12-30T15:13:42"/>
  </r>
  <r>
    <n v="134042"/>
    <s v="Losal"/>
    <s v="CUSTOMER SERVICE OFFICER"/>
    <x v="46"/>
    <x v="3"/>
    <n v="7427884489"/>
    <s v="CENTRAL ZONE"/>
    <n v="1789"/>
    <s v="TASK-269042"/>
    <s v="SMA1"/>
    <x v="2"/>
    <m/>
    <m/>
    <m/>
    <s v="No"/>
    <m/>
    <m/>
    <m/>
    <d v="2025-07-25T09:00:00"/>
    <s v="ALBIN GEORGE"/>
    <s v="SMA1"/>
    <d v="2025-07-19T16:44:00"/>
    <s v="KRISHAN KUMAR YADAV"/>
    <m/>
    <d v="2025-07-25T00:00:00"/>
    <d v="1899-12-30T15:13:42"/>
  </r>
  <r>
    <n v="135349"/>
    <s v="Chaksu"/>
    <s v="CUSTOMER SERVICE OFFICER"/>
    <x v="46"/>
    <x v="3"/>
    <n v="8949801578"/>
    <s v="CENTRAL ZONE"/>
    <n v="7287"/>
    <s v="TASK-269046"/>
    <s v="SMA1"/>
    <x v="2"/>
    <m/>
    <m/>
    <m/>
    <s v="No"/>
    <m/>
    <m/>
    <m/>
    <d v="2025-07-25T09:00:00"/>
    <s v="ALBIN GEORGE"/>
    <s v="SMA1"/>
    <d v="2025-07-19T16:44:00"/>
    <s v="SURAJ VERMA"/>
    <m/>
    <d v="2025-07-25T00:00:00"/>
    <d v="1899-12-30T15:13:42"/>
  </r>
  <r>
    <n v="131581"/>
    <s v="Chinour"/>
    <s v="CUSTOMER SERVICE OFFICER"/>
    <x v="41"/>
    <x v="7"/>
    <n v="9037923715"/>
    <s v="CENTRAL ZONE"/>
    <n v="7363"/>
    <s v="TASK-269047"/>
    <s v="SMA1"/>
    <x v="2"/>
    <m/>
    <m/>
    <m/>
    <s v="No"/>
    <m/>
    <m/>
    <m/>
    <d v="2025-07-25T09:00:00"/>
    <s v="ALBIN GEORGE"/>
    <s v="SMA1"/>
    <d v="2025-07-19T16:44:00"/>
    <s v="MAHENDRA YADAV"/>
    <m/>
    <d v="2025-07-25T00:00:00"/>
    <d v="1899-12-30T15:13:42"/>
  </r>
  <r>
    <n v="22083"/>
    <s v="Ichhawar"/>
    <s v="CUSTOMER SERVICE OFFICER"/>
    <x v="12"/>
    <x v="2"/>
    <n v="8714633862"/>
    <s v="CENTRAL ZONE"/>
    <n v="7090"/>
    <s v="TASK-269049"/>
    <s v="SMA1"/>
    <x v="2"/>
    <m/>
    <m/>
    <m/>
    <s v="No"/>
    <m/>
    <m/>
    <m/>
    <d v="2025-07-25T09:00:00"/>
    <s v="ALBIN GEORGE"/>
    <s v="SMA1"/>
    <d v="2025-07-19T16:44:00"/>
    <s v="DEVNARAYAN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69052"/>
    <s v="SMA1"/>
    <x v="2"/>
    <m/>
    <m/>
    <m/>
    <s v="No"/>
    <m/>
    <m/>
    <m/>
    <d v="2025-07-25T09:00:00"/>
    <s v="ALBIN GEORGE"/>
    <s v="SMA1"/>
    <d v="2025-07-19T16:44:00"/>
    <s v="POONAM KANWER"/>
    <m/>
    <d v="2025-07-25T00:00:00"/>
    <d v="1899-12-30T15:13:42"/>
  </r>
  <r>
    <n v="132745"/>
    <s v="Nainwa"/>
    <s v="CUSTOMER SERVICE OFFICER"/>
    <x v="4"/>
    <x v="3"/>
    <n v="8302786754"/>
    <s v="CENTRAL ZONE"/>
    <n v="7387"/>
    <s v="TASK-269053"/>
    <s v="SMA1"/>
    <x v="2"/>
    <m/>
    <m/>
    <m/>
    <s v="No"/>
    <m/>
    <m/>
    <m/>
    <d v="2025-07-25T09:00:00"/>
    <s v="ALBIN GEORGE"/>
    <s v="SMA1"/>
    <d v="2025-07-19T16:44:00"/>
    <s v="BUDDHI PRAKASH VERMA"/>
    <m/>
    <d v="2025-07-25T00:00:00"/>
    <d v="1899-12-30T15:13:42"/>
  </r>
  <r>
    <n v="132252"/>
    <s v="Nainwa"/>
    <s v="CUSTOMER SERVICE OFFICER"/>
    <x v="4"/>
    <x v="3"/>
    <n v="9549599468"/>
    <s v="CENTRAL ZONE"/>
    <n v="7387"/>
    <s v="TASK-269054"/>
    <s v="SMA1"/>
    <x v="2"/>
    <m/>
    <m/>
    <m/>
    <s v="No"/>
    <m/>
    <m/>
    <m/>
    <d v="2025-07-25T09:00:00"/>
    <s v="ALBIN GEORGE"/>
    <s v="SMA1"/>
    <d v="2025-07-19T16:44:00"/>
    <s v="SEVARAM GURJAR"/>
    <m/>
    <d v="2025-07-25T00:00:00"/>
    <d v="1899-12-30T15:13:42"/>
  </r>
  <r>
    <n v="133146"/>
    <s v="Srimadhopur"/>
    <s v="CUSTOMER SERVICE OFFICER"/>
    <x v="46"/>
    <x v="3"/>
    <n v="8104835437"/>
    <s v="CENTRAL ZONE"/>
    <n v="7359"/>
    <s v="TASK-269056"/>
    <s v="SMA1"/>
    <x v="2"/>
    <m/>
    <m/>
    <m/>
    <s v="No"/>
    <m/>
    <m/>
    <m/>
    <d v="2025-07-25T09:00:00"/>
    <s v="ALBIN GEORGE"/>
    <s v="SMA1"/>
    <d v="2025-07-19T16:44:00"/>
    <s v="GOKUL CHAND KAJAL"/>
    <m/>
    <d v="2025-07-25T00:00:00"/>
    <d v="1899-12-30T15:13:42"/>
  </r>
  <r>
    <n v="130922"/>
    <s v="Laundi"/>
    <s v="CUSTOMER SERVICE OFFICER"/>
    <x v="47"/>
    <x v="7"/>
    <n v="9644167711"/>
    <s v="CENTRAL ZONE"/>
    <n v="7128"/>
    <s v="TASK-269073"/>
    <s v="SMA1"/>
    <x v="2"/>
    <m/>
    <m/>
    <m/>
    <s v="No"/>
    <m/>
    <m/>
    <m/>
    <d v="2025-07-25T09:00:00"/>
    <s v="ALBIN GEORGE"/>
    <s v="SMA1"/>
    <d v="2025-07-19T16:44:00"/>
    <s v="JAGENDRA SEN"/>
    <m/>
    <d v="2025-07-25T00:00:00"/>
    <d v="1899-12-30T15:13:42"/>
  </r>
  <r>
    <n v="130922"/>
    <s v="Laundi"/>
    <s v="CUSTOMER SERVICE OFFICER"/>
    <x v="47"/>
    <x v="7"/>
    <n v="9644167711"/>
    <s v="CENTRAL ZONE"/>
    <n v="7128"/>
    <s v="TASK-269074"/>
    <s v="SMA1"/>
    <x v="2"/>
    <m/>
    <m/>
    <m/>
    <s v="No"/>
    <m/>
    <m/>
    <m/>
    <d v="2025-07-25T09:00:00"/>
    <s v="ALBIN GEORGE"/>
    <s v="SMA1"/>
    <d v="2025-07-19T16:44:00"/>
    <s v="JAGENDRA SEN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69076"/>
    <s v="SMA1"/>
    <x v="2"/>
    <m/>
    <m/>
    <m/>
    <s v="No"/>
    <m/>
    <m/>
    <m/>
    <d v="2025-07-25T09:00:00"/>
    <s v="ALBIN GEORGE"/>
    <s v="SMA1"/>
    <d v="2025-07-19T16:44:00"/>
    <s v="DEVENDRA SHARMA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69077"/>
    <s v="SMA1"/>
    <x v="2"/>
    <m/>
    <m/>
    <m/>
    <s v="No"/>
    <m/>
    <m/>
    <m/>
    <d v="2025-07-25T09:00:00"/>
    <s v="ALBIN GEORGE"/>
    <s v="SMA1"/>
    <d v="2025-07-19T16:44:00"/>
    <s v="KAILASH CHAND MEENA"/>
    <m/>
    <d v="2025-07-25T00:00:00"/>
    <d v="1899-12-30T15:13:42"/>
  </r>
  <r>
    <n v="131811"/>
    <s v="Bhindar"/>
    <s v="CUSTOMER SERVICE OFFICER"/>
    <x v="19"/>
    <x v="3"/>
    <n v="9119122750"/>
    <s v="CENTRAL ZONE"/>
    <n v="7289"/>
    <s v="TASK-269079"/>
    <s v="SMA1"/>
    <x v="2"/>
    <m/>
    <m/>
    <m/>
    <s v="No"/>
    <m/>
    <m/>
    <m/>
    <d v="2025-07-25T09:00:00"/>
    <s v="ALBIN GEORGE"/>
    <s v="SMA1"/>
    <d v="2025-07-19T16:44:00"/>
    <s v="KAILASH CHAND MEENA"/>
    <m/>
    <d v="2025-07-25T00:00:00"/>
    <d v="1899-12-30T15:13:42"/>
  </r>
  <r>
    <n v="136492"/>
    <s v="Narsinghpur"/>
    <s v="CUSTOMER SERVICE OFFICER"/>
    <x v="18"/>
    <x v="7"/>
    <n v="7610165034"/>
    <s v="CENTRAL ZONE"/>
    <n v="7096"/>
    <s v="TASK-269094"/>
    <s v="SMA1"/>
    <x v="2"/>
    <m/>
    <m/>
    <m/>
    <s v="No"/>
    <m/>
    <m/>
    <m/>
    <d v="2025-07-25T09:00:00"/>
    <s v="ALBIN GEORGE"/>
    <s v="SMA1"/>
    <d v="2025-07-19T16:44:00"/>
    <s v="VIVESH KUMAR SHRIPAL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69095"/>
    <s v="SMA1"/>
    <x v="2"/>
    <m/>
    <m/>
    <m/>
    <s v="No"/>
    <m/>
    <m/>
    <m/>
    <d v="2025-07-25T09:00:00"/>
    <s v="ALBIN GEORGE"/>
    <s v="SMA1"/>
    <d v="2025-07-19T16:44:00"/>
    <s v="ROHIT KIRAD"/>
    <m/>
    <d v="2025-07-25T00:00:00"/>
    <d v="1899-12-30T15:13:42"/>
  </r>
  <r>
    <n v="136595"/>
    <s v="Barwani"/>
    <s v="CUSTOMER SERVICE OFFICER"/>
    <x v="21"/>
    <x v="2"/>
    <n v="8962787688"/>
    <s v="CENTRAL ZONE"/>
    <n v="7344"/>
    <s v="TASK-269096"/>
    <s v="SMA1"/>
    <x v="2"/>
    <m/>
    <m/>
    <m/>
    <s v="No"/>
    <m/>
    <m/>
    <m/>
    <d v="2025-07-25T09:00:00"/>
    <s v="ALBIN GEORGE"/>
    <s v="SMA1"/>
    <d v="2025-07-19T16:44:00"/>
    <s v="AAKASH MANDLOI"/>
    <m/>
    <d v="2025-07-25T00:00:00"/>
    <d v="1899-12-30T15:13:42"/>
  </r>
  <r>
    <n v="136595"/>
    <s v="Barwani"/>
    <s v="CUSTOMER SERVICE OFFICER"/>
    <x v="21"/>
    <x v="2"/>
    <n v="8962787688"/>
    <s v="CENTRAL ZONE"/>
    <n v="7344"/>
    <s v="TASK-269098"/>
    <s v="SMA1"/>
    <x v="2"/>
    <m/>
    <m/>
    <m/>
    <s v="No"/>
    <m/>
    <m/>
    <m/>
    <d v="2025-07-25T09:00:00"/>
    <s v="ALBIN GEORGE"/>
    <s v="SMA1"/>
    <d v="2025-07-19T16:44:00"/>
    <s v="AAKASH MANDLOI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69099"/>
    <s v="SMA1"/>
    <x v="2"/>
    <m/>
    <m/>
    <m/>
    <s v="No"/>
    <m/>
    <m/>
    <m/>
    <d v="2025-07-25T09:00:00"/>
    <s v="ALBIN GEORGE"/>
    <s v="SMA1"/>
    <d v="2025-07-19T16:44:00"/>
    <s v="ROHIT KIRAD"/>
    <m/>
    <d v="2025-07-25T00:00:00"/>
    <d v="1899-12-30T15:13:42"/>
  </r>
  <r>
    <n v="133957"/>
    <s v="Barwani"/>
    <s v="CUSTOMER SERVICE OFFICER"/>
    <x v="21"/>
    <x v="2"/>
    <n v="8358944506"/>
    <s v="CENTRAL ZONE"/>
    <n v="7344"/>
    <s v="TASK-269100"/>
    <s v="SMA1"/>
    <x v="2"/>
    <m/>
    <m/>
    <m/>
    <s v="No"/>
    <m/>
    <m/>
    <m/>
    <d v="2025-07-25T09:00:00"/>
    <s v="ALBIN GEORGE"/>
    <s v="SMA1"/>
    <d v="2025-07-19T16:44:00"/>
    <s v="ROHIT KIRAD"/>
    <m/>
    <d v="2025-07-25T00:00:00"/>
    <d v="1899-12-30T15:13:42"/>
  </r>
  <r>
    <n v="135189"/>
    <s v="Gulabpura"/>
    <s v="CUSTOMER SERVICE OFFICER"/>
    <x v="46"/>
    <x v="3"/>
    <n v="7877513751"/>
    <s v="CENTRAL ZONE"/>
    <n v="7353"/>
    <s v="TASK-269101"/>
    <s v="SMA1"/>
    <x v="2"/>
    <m/>
    <m/>
    <m/>
    <s v="No"/>
    <m/>
    <m/>
    <m/>
    <d v="2025-07-25T09:00:00"/>
    <s v="ALBIN GEORGE"/>
    <s v="SMA1"/>
    <d v="2025-07-19T16:44:00"/>
    <s v="BHARAT SINGH RATHORE"/>
    <m/>
    <d v="2025-07-25T00:00:00"/>
    <d v="1899-12-30T15:13:42"/>
  </r>
  <r>
    <n v="136394"/>
    <s v="Gulabpura"/>
    <s v="CUSTOMER SERVICE OFFICER"/>
    <x v="46"/>
    <x v="3"/>
    <n v="7852099502"/>
    <s v="CENTRAL ZONE"/>
    <n v="7353"/>
    <s v="TASK-269102"/>
    <s v="SMA1"/>
    <x v="2"/>
    <m/>
    <m/>
    <m/>
    <s v="No"/>
    <m/>
    <m/>
    <m/>
    <d v="2025-07-25T09:00:00"/>
    <s v="ALBIN GEORGE"/>
    <s v="SMA1"/>
    <d v="2025-07-19T16:44:00"/>
    <s v="NAAYUM MOHAMMAD MANSURI"/>
    <m/>
    <d v="2025-07-25T00:00:00"/>
    <d v="1899-12-30T15:13:42"/>
  </r>
  <r>
    <n v="136394"/>
    <s v="Gulabpura"/>
    <s v="CUSTOMER SERVICE OFFICER"/>
    <x v="46"/>
    <x v="3"/>
    <n v="7852099502"/>
    <s v="CENTRAL ZONE"/>
    <n v="7353"/>
    <s v="TASK-269103"/>
    <s v="SMA1"/>
    <x v="2"/>
    <m/>
    <m/>
    <m/>
    <s v="No"/>
    <m/>
    <m/>
    <m/>
    <d v="2025-07-25T09:00:00"/>
    <s v="ALBIN GEORGE"/>
    <s v="SMA1"/>
    <d v="2025-07-19T16:44:00"/>
    <s v="NAAYUM MOHAMMAD MANSURI"/>
    <m/>
    <d v="2025-07-25T00:00:00"/>
    <d v="1899-12-30T15:13:42"/>
  </r>
  <r>
    <n v="23043"/>
    <s v="Bhilwara"/>
    <s v="CUSTOMER SERVICE OFFICER"/>
    <x v="8"/>
    <x v="3"/>
    <n v="8890881758"/>
    <s v="CENTRAL ZONE"/>
    <n v="1785"/>
    <s v="TASK-269104"/>
    <s v="SMA1"/>
    <x v="2"/>
    <m/>
    <m/>
    <m/>
    <s v="No"/>
    <m/>
    <m/>
    <m/>
    <d v="2025-07-25T09:00:00"/>
    <s v="ALBIN GEORGE"/>
    <s v="SMA1"/>
    <d v="2025-07-19T16:44:00"/>
    <s v="PRADEEP KHINCHI"/>
    <m/>
    <d v="2025-07-25T00:00:00"/>
    <d v="1899-12-30T15:13:42"/>
  </r>
  <r>
    <n v="135189"/>
    <s v="Gulabpura"/>
    <s v="CUSTOMER SERVICE OFFICER"/>
    <x v="46"/>
    <x v="3"/>
    <n v="7877513751"/>
    <s v="CENTRAL ZONE"/>
    <n v="7353"/>
    <s v="TASK-269105"/>
    <s v="SMA1"/>
    <x v="2"/>
    <m/>
    <m/>
    <m/>
    <s v="No"/>
    <m/>
    <m/>
    <m/>
    <d v="2025-07-25T09:00:00"/>
    <s v="ALBIN GEORGE"/>
    <s v="SMA1"/>
    <d v="2025-07-19T16:44:00"/>
    <s v="BHARAT SINGH RATHORE"/>
    <m/>
    <d v="2025-07-25T00:00:00"/>
    <d v="1899-12-30T15:13:42"/>
  </r>
  <r>
    <n v="23043"/>
    <s v="Bhilwara"/>
    <s v="CUSTOMER SERVICE OFFICER"/>
    <x v="8"/>
    <x v="3"/>
    <n v="8890881758"/>
    <s v="CENTRAL ZONE"/>
    <n v="1785"/>
    <s v="TASK-269107"/>
    <s v="SMA1"/>
    <x v="2"/>
    <m/>
    <m/>
    <m/>
    <s v="No"/>
    <m/>
    <m/>
    <m/>
    <d v="2025-07-25T09:00:00"/>
    <s v="ALBIN GEORGE"/>
    <s v="SMA1"/>
    <d v="2025-07-19T16:44:00"/>
    <s v="PRADEEP KHINCHI"/>
    <m/>
    <d v="2025-07-25T00:00:00"/>
    <d v="1899-12-30T15:13:42"/>
  </r>
  <r>
    <n v="135560"/>
    <s v="Baldeogarh"/>
    <s v="CUSTOMER SERVICE OFFICER"/>
    <x v="38"/>
    <x v="7"/>
    <n v="9098568337"/>
    <s v="CENTRAL ZONE"/>
    <n v="7119"/>
    <s v="TASK-269108"/>
    <s v="SMA1"/>
    <x v="2"/>
    <m/>
    <m/>
    <m/>
    <s v="No"/>
    <m/>
    <m/>
    <m/>
    <d v="2025-07-25T09:00:00"/>
    <s v="ALBIN GEORGE"/>
    <s v="SMA1"/>
    <d v="2025-07-19T16:44:00"/>
    <s v="RAJESH KUMAR"/>
    <m/>
    <d v="2025-07-25T00:00:00"/>
    <d v="1899-12-30T15:13:42"/>
  </r>
  <r>
    <n v="135560"/>
    <s v="Baldeogarh"/>
    <s v="CUSTOMER SERVICE OFFICER"/>
    <x v="38"/>
    <x v="7"/>
    <n v="9098568337"/>
    <s v="CENTRAL ZONE"/>
    <n v="7119"/>
    <s v="TASK-269109"/>
    <s v="SMA1"/>
    <x v="2"/>
    <m/>
    <m/>
    <m/>
    <s v="No"/>
    <m/>
    <m/>
    <m/>
    <d v="2025-07-25T09:00:00"/>
    <s v="ALBIN GEORGE"/>
    <s v="SMA1"/>
    <d v="2025-07-19T16:44:00"/>
    <s v="RAJESH KUMAR"/>
    <m/>
    <d v="2025-07-25T00:00:00"/>
    <d v="1899-12-30T15:13:42"/>
  </r>
  <r>
    <n v="134380"/>
    <s v="Ujjain"/>
    <s v="CUSTOMER SERVICE OFFICER"/>
    <x v="24"/>
    <x v="2"/>
    <n v="9037954590"/>
    <s v="CENTRAL ZONE"/>
    <n v="7042"/>
    <s v="TASK-269111"/>
    <s v="SMA1"/>
    <x v="2"/>
    <m/>
    <m/>
    <m/>
    <s v="No"/>
    <m/>
    <m/>
    <m/>
    <d v="2025-07-25T09:00:00"/>
    <s v="ALBIN GEORGE"/>
    <s v="SMA1"/>
    <d v="2025-07-19T16:44:00"/>
    <s v="PRADEEP SINGH SONGARA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9112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9113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9115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69114"/>
    <s v="SMA1"/>
    <x v="2"/>
    <m/>
    <m/>
    <m/>
    <s v="No"/>
    <m/>
    <m/>
    <m/>
    <d v="2025-07-25T09:00:00"/>
    <s v="ALBIN GEORGE"/>
    <s v="SMA1"/>
    <d v="2025-07-19T16:44:00"/>
    <s v="BHAGCHAND BHARTIYA (Deleted)"/>
    <m/>
    <d v="2025-07-25T00:00:00"/>
    <d v="1899-12-30T15:13:42"/>
  </r>
  <r>
    <n v="130866"/>
    <s v="Guna"/>
    <s v="CUSTOMER SERVICE OFFICER"/>
    <x v="41"/>
    <x v="7"/>
    <n v="7067437058"/>
    <s v="CENTRAL ZONE"/>
    <n v="1755"/>
    <s v="TASK-269117"/>
    <s v="SMA1"/>
    <x v="2"/>
    <m/>
    <m/>
    <m/>
    <s v="No"/>
    <m/>
    <m/>
    <m/>
    <d v="2025-07-25T09:00:00"/>
    <s v="ALBIN GEORGE"/>
    <s v="SMA1"/>
    <d v="2025-07-19T16:44:00"/>
    <s v="JEET KUMAR AHIRWAR"/>
    <m/>
    <d v="2025-07-25T00:00:00"/>
    <d v="1899-12-30T15:13:42"/>
  </r>
  <r>
    <n v="23470"/>
    <s v="Manendragarh"/>
    <s v="CUSTOMER SERVICE OFFICER (COLLECTION)"/>
    <x v="9"/>
    <x v="6"/>
    <n v="7909577975"/>
    <s v="CENTRAL ZONE"/>
    <n v="7181"/>
    <s v="TASK-269123"/>
    <s v="SMA1"/>
    <x v="2"/>
    <m/>
    <m/>
    <m/>
    <s v="No"/>
    <m/>
    <m/>
    <m/>
    <d v="2025-07-25T09:00:00"/>
    <s v="ALBIN GEORGE"/>
    <s v="SMA1"/>
    <d v="2025-07-19T16:44:00"/>
    <s v="ASHIQ RAZA"/>
    <m/>
    <d v="2025-07-25T00:00:00"/>
    <d v="1899-12-30T15:13:42"/>
  </r>
  <r>
    <n v="28737"/>
    <s v="Malpura"/>
    <s v="CUSTOMER SERVICE OFFICER"/>
    <x v="4"/>
    <x v="3"/>
    <n v="8848005358"/>
    <s v="CENTRAL ZONE"/>
    <n v="7285"/>
    <s v="TASK-269125"/>
    <s v="SMA1"/>
    <x v="2"/>
    <m/>
    <m/>
    <m/>
    <s v="No"/>
    <m/>
    <m/>
    <m/>
    <d v="2025-07-25T09:00:00"/>
    <s v="ALBIN GEORGE"/>
    <s v="SMA1"/>
    <d v="2025-07-19T16:44:00"/>
    <s v="NAWAL KISHOR"/>
    <m/>
    <d v="2025-07-25T00:00:00"/>
    <d v="1899-12-30T15:13:42"/>
  </r>
  <r>
    <n v="133960"/>
    <s v="Dewas"/>
    <s v="SALES OFFICER"/>
    <x v="12"/>
    <x v="2"/>
    <n v="9037979314"/>
    <s v="CENTRAL ZONE"/>
    <n v="7055"/>
    <s v="TASK-269126"/>
    <s v="SMA1"/>
    <x v="2"/>
    <m/>
    <m/>
    <m/>
    <s v="No"/>
    <m/>
    <m/>
    <m/>
    <d v="2025-07-25T09:00:00"/>
    <s v="ALBIN GEORGE"/>
    <s v="SMA1"/>
    <d v="2025-07-19T16:44:00"/>
    <s v="SHUBHAM MEWADA"/>
    <m/>
    <d v="2025-07-25T00:00:00"/>
    <d v="1899-12-30T15:13:42"/>
  </r>
  <r>
    <n v="22956"/>
    <s v="Sendhwa"/>
    <s v="CUSTOMER SERVICE OFFICER"/>
    <x v="21"/>
    <x v="2"/>
    <n v="8714638083"/>
    <s v="CENTRAL ZONE"/>
    <n v="1749"/>
    <s v="TASK-269128"/>
    <s v="SMA1"/>
    <x v="2"/>
    <m/>
    <m/>
    <m/>
    <s v="No"/>
    <m/>
    <m/>
    <m/>
    <d v="2025-07-25T09:00:00"/>
    <s v="ALBIN GEORGE"/>
    <s v="SMA1"/>
    <d v="2025-07-19T16:44:00"/>
    <s v="RAMESH NARGAVE"/>
    <m/>
    <d v="2025-07-25T00:00:00"/>
    <d v="1899-12-30T15:13:42"/>
  </r>
  <r>
    <n v="29102"/>
    <s v="Jhabua"/>
    <s v="CUSTOMER SERVICE OFFICER"/>
    <x v="29"/>
    <x v="2"/>
    <n v="8714684288"/>
    <s v="CENTRAL ZONE"/>
    <n v="7246"/>
    <s v="TASK-269134"/>
    <s v="SMA1"/>
    <x v="2"/>
    <m/>
    <m/>
    <m/>
    <s v="No"/>
    <m/>
    <m/>
    <m/>
    <d v="2025-07-25T09:00:00"/>
    <s v="ALBIN GEORGE"/>
    <s v="SMA1"/>
    <d v="2025-07-19T16:44:00"/>
    <s v="RANJIT CHOUHAN"/>
    <m/>
    <d v="2025-07-25T00:00:00"/>
    <d v="1899-12-30T15:13:42"/>
  </r>
  <r>
    <n v="23575"/>
    <s v="Maheshwar"/>
    <s v="CUSTOMER SERVICE OFFICER"/>
    <x v="21"/>
    <x v="2"/>
    <n v="7489088854"/>
    <s v="CENTRAL ZONE"/>
    <n v="7129"/>
    <s v="TASK-269142"/>
    <s v="SMA1"/>
    <x v="2"/>
    <m/>
    <m/>
    <m/>
    <s v="No"/>
    <m/>
    <m/>
    <m/>
    <d v="2025-07-25T09:00:00"/>
    <s v="ALBIN GEORGE"/>
    <s v="SMA1"/>
    <d v="2025-07-19T16:44:00"/>
    <s v="CHANDRAPRAKASH KHEDE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69151"/>
    <s v="SMA1"/>
    <x v="2"/>
    <m/>
    <m/>
    <m/>
    <s v="No"/>
    <m/>
    <m/>
    <m/>
    <d v="2025-07-25T09:00:00"/>
    <s v="ALBIN GEORGE"/>
    <s v="SMA1"/>
    <d v="2025-07-19T16:44:00"/>
    <s v="JALAM GADRIYA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69152"/>
    <s v="SMA1"/>
    <x v="2"/>
    <m/>
    <m/>
    <m/>
    <s v="No"/>
    <m/>
    <m/>
    <m/>
    <d v="2025-07-25T09:00:00"/>
    <s v="ALBIN GEORGE"/>
    <s v="SMA1"/>
    <d v="2025-07-19T16:44:00"/>
    <s v="JALAM GADRIYA"/>
    <m/>
    <d v="2025-07-25T00:00:00"/>
    <d v="1899-12-30T15:13:42"/>
  </r>
  <r>
    <n v="134209"/>
    <s v="Alirajpur"/>
    <s v="CUSTOMER SERVICE OFFICER"/>
    <x v="29"/>
    <x v="2"/>
    <n v="6260524885"/>
    <s v="CENTRAL ZONE"/>
    <n v="7271"/>
    <s v="TASK-269153"/>
    <s v="SMA1"/>
    <x v="2"/>
    <m/>
    <m/>
    <m/>
    <s v="No"/>
    <m/>
    <m/>
    <m/>
    <d v="2025-07-25T09:00:00"/>
    <s v="ALBIN GEORGE"/>
    <s v="SMA1"/>
    <d v="2025-07-19T16:44:00"/>
    <s v="RAHUL BHABAR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69155"/>
    <s v="SMA1"/>
    <x v="2"/>
    <m/>
    <m/>
    <m/>
    <s v="No"/>
    <m/>
    <m/>
    <m/>
    <d v="2025-07-25T09:00:00"/>
    <s v="ALBIN GEORGE"/>
    <s v="SMA1"/>
    <d v="2025-07-19T16:44:00"/>
    <s v="JALAM GADRIYA"/>
    <m/>
    <d v="2025-07-25T00:00:00"/>
    <d v="1899-12-30T15:13:42"/>
  </r>
  <r>
    <n v="132683"/>
    <s v="Alirajpur"/>
    <s v="CUSTOMER SERVICE OFFICER"/>
    <x v="29"/>
    <x v="2"/>
    <n v="9131440644"/>
    <s v="CENTRAL ZONE"/>
    <n v="7271"/>
    <s v="TASK-269154"/>
    <s v="SMA1"/>
    <x v="2"/>
    <m/>
    <m/>
    <m/>
    <s v="No"/>
    <m/>
    <m/>
    <m/>
    <d v="2025-07-25T09:00:00"/>
    <s v="ALBIN GEORGE"/>
    <s v="SMA1"/>
    <d v="2025-07-19T16:44:00"/>
    <s v="DILEEP BHAYDIYA"/>
    <m/>
    <d v="2025-07-25T00:00:00"/>
    <d v="1899-12-30T15:13:42"/>
  </r>
  <r>
    <n v="133953"/>
    <s v="Bhavra"/>
    <s v="CUSTOMER SERVICE OFFICER"/>
    <x v="29"/>
    <x v="2"/>
    <n v="6265451553"/>
    <s v="CENTRAL ZONE"/>
    <n v="7340"/>
    <s v="TASK-269156"/>
    <s v="SMA1"/>
    <x v="2"/>
    <m/>
    <m/>
    <m/>
    <s v="No"/>
    <m/>
    <m/>
    <m/>
    <d v="2025-07-25T09:00:00"/>
    <s v="ALBIN GEORGE"/>
    <s v="SMA1"/>
    <d v="2025-07-19T16:44:00"/>
    <s v="PRAVIN CHOUHAN"/>
    <m/>
    <d v="2025-07-25T00:00:00"/>
    <d v="1899-12-30T15:13:42"/>
  </r>
  <r>
    <n v="133953"/>
    <s v="Bhavra"/>
    <s v="CUSTOMER SERVICE OFFICER"/>
    <x v="29"/>
    <x v="2"/>
    <n v="6265451553"/>
    <s v="CENTRAL ZONE"/>
    <n v="7340"/>
    <s v="TASK-269158"/>
    <s v="SMA1"/>
    <x v="2"/>
    <m/>
    <m/>
    <m/>
    <s v="No"/>
    <m/>
    <m/>
    <m/>
    <d v="2025-07-25T09:00:00"/>
    <s v="ALBIN GEORGE"/>
    <s v="SMA1"/>
    <d v="2025-07-19T16:44:00"/>
    <s v="PRAVIN CHOUHAN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69165"/>
    <s v="SMA1"/>
    <x v="2"/>
    <m/>
    <m/>
    <m/>
    <s v="No"/>
    <m/>
    <m/>
    <m/>
    <d v="2025-07-25T09:00:00"/>
    <s v="ALBIN GEORGE"/>
    <s v="SMA1"/>
    <d v="2025-07-19T16:44:00"/>
    <s v="KAMLESH SHARMA"/>
    <m/>
    <d v="2025-07-25T00:00:00"/>
    <d v="1899-12-30T15:13:42"/>
  </r>
  <r>
    <n v="134636"/>
    <s v="Singoli"/>
    <s v="CUSTOMER SERVICE OFFICER"/>
    <x v="26"/>
    <x v="2"/>
    <n v="9617987213"/>
    <s v="CENTRAL ZONE"/>
    <n v="7434"/>
    <s v="TASK-269168"/>
    <s v="SMA1"/>
    <x v="2"/>
    <m/>
    <m/>
    <m/>
    <s v="No"/>
    <m/>
    <m/>
    <m/>
    <d v="2025-07-25T09:00:00"/>
    <s v="ALBIN GEORGE"/>
    <s v="SMA1"/>
    <d v="2025-07-19T16:44:00"/>
    <s v="AJAY GARASIYA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169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69170"/>
    <s v="SMA1"/>
    <x v="2"/>
    <m/>
    <m/>
    <m/>
    <s v="No"/>
    <m/>
    <m/>
    <m/>
    <d v="2025-07-25T09:00:00"/>
    <s v="ALBIN GEORGE"/>
    <s v="SMA1"/>
    <d v="2025-07-19T16:44:00"/>
    <s v="KAMLESH SHARMA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172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69173"/>
    <s v="SMA1"/>
    <x v="2"/>
    <m/>
    <m/>
    <m/>
    <s v="No"/>
    <m/>
    <m/>
    <m/>
    <d v="2025-07-25T09:00:00"/>
    <s v="ALBIN GEORGE"/>
    <s v="SMA1"/>
    <d v="2025-07-19T16:44:00"/>
    <s v="KAMLESH SHARMA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69175"/>
    <s v="SMA1"/>
    <x v="2"/>
    <m/>
    <m/>
    <m/>
    <s v="No"/>
    <m/>
    <m/>
    <m/>
    <d v="2025-07-25T09:00:00"/>
    <s v="ALBIN GEORGE"/>
    <s v="SMA1"/>
    <d v="2025-07-19T16:44:00"/>
    <s v="KAMLESH SHARMA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69178"/>
    <s v="SMA1"/>
    <x v="2"/>
    <m/>
    <m/>
    <m/>
    <s v="No"/>
    <m/>
    <m/>
    <m/>
    <d v="2025-07-25T09:00:00"/>
    <s v="ALBIN GEORGE"/>
    <s v="SMA1"/>
    <d v="2025-07-19T16:44:00"/>
    <s v="KAMLESH SHARMA"/>
    <m/>
    <d v="2025-07-25T00:00:00"/>
    <d v="1899-12-30T15:13:42"/>
  </r>
  <r>
    <n v="135566"/>
    <s v="Singoli"/>
    <s v="CUSTOMER SERVICE OFFICER"/>
    <x v="26"/>
    <x v="2"/>
    <n v="6262940726"/>
    <s v="CENTRAL ZONE"/>
    <n v="7434"/>
    <s v="TASK-269176"/>
    <s v="SMA1"/>
    <x v="2"/>
    <m/>
    <m/>
    <m/>
    <s v="No"/>
    <m/>
    <m/>
    <m/>
    <d v="2025-07-25T09:00:00"/>
    <s v="ALBIN GEORGE"/>
    <s v="SMA1"/>
    <d v="2025-07-19T16:44:00"/>
    <s v="TARUN REGAR"/>
    <m/>
    <d v="2025-07-25T00:00:00"/>
    <d v="1899-12-30T15:13:42"/>
  </r>
  <r>
    <n v="135566"/>
    <s v="Singoli"/>
    <s v="CUSTOMER SERVICE OFFICER"/>
    <x v="26"/>
    <x v="2"/>
    <n v="6262940726"/>
    <s v="CENTRAL ZONE"/>
    <n v="7434"/>
    <s v="TASK-269177"/>
    <s v="SMA1"/>
    <x v="2"/>
    <m/>
    <m/>
    <m/>
    <s v="No"/>
    <m/>
    <m/>
    <m/>
    <d v="2025-07-25T09:00:00"/>
    <s v="ALBIN GEORGE"/>
    <s v="SMA1"/>
    <d v="2025-07-19T16:44:00"/>
    <s v="TARUN REGAR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69183"/>
    <s v="SMA1"/>
    <x v="2"/>
    <m/>
    <m/>
    <m/>
    <s v="No"/>
    <m/>
    <m/>
    <m/>
    <d v="2025-07-25T09:00:00"/>
    <s v="ALBIN GEORGE"/>
    <s v="SMA1"/>
    <d v="2025-07-19T16:44:00"/>
    <s v="KAMLESH SHARMA"/>
    <m/>
    <d v="2025-07-25T00:00:00"/>
    <d v="1899-12-30T15:13:42"/>
  </r>
  <r>
    <n v="134475"/>
    <s v="Barela"/>
    <s v="CUSTOMER SERVICE OFFICER"/>
    <x v="18"/>
    <x v="7"/>
    <n v="9644276857"/>
    <s v="CENTRAL ZONE"/>
    <n v="7367"/>
    <s v="TASK-269184"/>
    <s v="SMA1"/>
    <x v="2"/>
    <m/>
    <m/>
    <m/>
    <s v="No"/>
    <m/>
    <m/>
    <m/>
    <d v="2025-07-25T09:00:00"/>
    <s v="ALBIN GEORGE"/>
    <s v="SMA1"/>
    <d v="2025-07-19T16:44:00"/>
    <s v="HEMANT PATEL"/>
    <m/>
    <d v="2025-07-25T00:00:00"/>
    <d v="1899-12-30T15:13:42"/>
  </r>
  <r>
    <n v="135615"/>
    <s v="Barela"/>
    <s v="CUSTOMER SERVICE OFFICER"/>
    <x v="18"/>
    <x v="7"/>
    <n v="7089250025"/>
    <s v="CENTRAL ZONE"/>
    <n v="7367"/>
    <s v="TASK-269186"/>
    <s v="SMA1"/>
    <x v="2"/>
    <m/>
    <m/>
    <m/>
    <s v="No"/>
    <m/>
    <m/>
    <m/>
    <d v="2025-07-25T09:00:00"/>
    <s v="ALBIN GEORGE"/>
    <s v="SMA1"/>
    <d v="2025-07-19T16:44:00"/>
    <s v="AJAY KUMAR"/>
    <m/>
    <d v="2025-07-25T00:00:00"/>
    <d v="1899-12-30T15:13:42"/>
  </r>
  <r>
    <n v="28221"/>
    <s v="Barela"/>
    <s v="CUSTOMER SERVICE OFFICER"/>
    <x v="18"/>
    <x v="7"/>
    <n v="8291733177"/>
    <s v="CENTRAL ZONE"/>
    <n v="7367"/>
    <s v="TASK-269188"/>
    <s v="SMA1"/>
    <x v="2"/>
    <m/>
    <m/>
    <m/>
    <s v="No"/>
    <m/>
    <m/>
    <m/>
    <d v="2025-07-25T09:00:00"/>
    <s v="ALBIN GEORGE"/>
    <s v="SMA1"/>
    <d v="2025-07-19T16:44:00"/>
    <s v="SHAILENDRA PRATAP SINGH"/>
    <m/>
    <d v="2025-07-25T00:00:00"/>
    <d v="1899-12-30T15:13:42"/>
  </r>
  <r>
    <n v="28221"/>
    <s v="Barela"/>
    <s v="CUSTOMER SERVICE OFFICER"/>
    <x v="18"/>
    <x v="7"/>
    <n v="8291733177"/>
    <s v="CENTRAL ZONE"/>
    <n v="7367"/>
    <s v="TASK-269190"/>
    <s v="SMA1"/>
    <x v="2"/>
    <m/>
    <m/>
    <m/>
    <s v="No"/>
    <m/>
    <m/>
    <m/>
    <d v="2025-07-25T09:00:00"/>
    <s v="ALBIN GEORGE"/>
    <s v="SMA1"/>
    <d v="2025-07-19T16:44:00"/>
    <s v="SHAILENDRA PRATAP SINGH"/>
    <m/>
    <d v="2025-07-25T00:00:00"/>
    <d v="1899-12-30T15:13:42"/>
  </r>
  <r>
    <n v="28221"/>
    <s v="Barela"/>
    <s v="CUSTOMER SERVICE OFFICER"/>
    <x v="18"/>
    <x v="7"/>
    <n v="8291733177"/>
    <s v="CENTRAL ZONE"/>
    <n v="7367"/>
    <s v="TASK-269193"/>
    <s v="SMA1"/>
    <x v="2"/>
    <m/>
    <m/>
    <m/>
    <s v="No"/>
    <m/>
    <m/>
    <m/>
    <d v="2025-07-25T09:00:00"/>
    <s v="ALBIN GEORGE"/>
    <s v="SMA1"/>
    <d v="2025-07-19T16:44:00"/>
    <s v="SHAILENDRA PRATAP SINGH"/>
    <m/>
    <d v="2025-07-25T00:00:00"/>
    <d v="1899-12-30T15:13:42"/>
  </r>
  <r>
    <n v="135615"/>
    <s v="Barela"/>
    <s v="CUSTOMER SERVICE OFFICER"/>
    <x v="18"/>
    <x v="7"/>
    <n v="7089250025"/>
    <s v="CENTRAL ZONE"/>
    <n v="7367"/>
    <s v="TASK-269194"/>
    <s v="SMA1"/>
    <x v="2"/>
    <m/>
    <m/>
    <m/>
    <s v="No"/>
    <m/>
    <m/>
    <m/>
    <d v="2025-07-25T09:00:00"/>
    <s v="ALBIN GEORGE"/>
    <s v="SMA1"/>
    <d v="2025-07-19T16:44:00"/>
    <s v="AJAY KUMAR"/>
    <m/>
    <d v="2025-07-25T00:00:00"/>
    <d v="1899-12-30T15:13:42"/>
  </r>
  <r>
    <n v="136229"/>
    <s v="Kishangarh-renwal"/>
    <s v="CUSTOMER SERVICE OFFICER"/>
    <x v="46"/>
    <x v="3"/>
    <n v="8905437880"/>
    <s v="CENTRAL ZONE"/>
    <n v="7376"/>
    <s v="TASK-269195"/>
    <s v="SMA1"/>
    <x v="2"/>
    <m/>
    <m/>
    <m/>
    <s v="No"/>
    <m/>
    <m/>
    <m/>
    <d v="2025-07-25T09:00:00"/>
    <s v="ALBIN GEORGE"/>
    <s v="SMA1"/>
    <d v="2025-07-19T16:44:00"/>
    <s v="SHAHNAWAZ SHAH"/>
    <m/>
    <d v="2025-07-25T00:00:00"/>
    <d v="1899-12-30T15:13:42"/>
  </r>
  <r>
    <n v="133820"/>
    <s v="Sariya"/>
    <s v="ASSISTANT BRANCH MANAGER"/>
    <x v="10"/>
    <x v="6"/>
    <m/>
    <s v="CENTRAL ZONE"/>
    <n v="7421"/>
    <s v="TASK-269196"/>
    <s v="SMA1"/>
    <x v="2"/>
    <m/>
    <m/>
    <m/>
    <s v="No"/>
    <m/>
    <m/>
    <m/>
    <d v="2025-07-25T09:00:00"/>
    <s v="ALBIN GEORGE"/>
    <s v="SMA1"/>
    <d v="2025-07-19T16:44:00"/>
    <s v="JYOTI  MANIKPURI"/>
    <m/>
    <d v="2025-07-25T00:00:00"/>
    <d v="1899-12-30T15:13:42"/>
  </r>
  <r>
    <n v="133820"/>
    <s v="Sariya"/>
    <s v="ASSISTANT BRANCH MANAGER"/>
    <x v="10"/>
    <x v="6"/>
    <m/>
    <s v="CENTRAL ZONE"/>
    <n v="7421"/>
    <s v="TASK-269197"/>
    <s v="SMA1"/>
    <x v="2"/>
    <m/>
    <m/>
    <m/>
    <s v="No"/>
    <m/>
    <m/>
    <m/>
    <d v="2025-07-25T09:00:00"/>
    <s v="ALBIN GEORGE"/>
    <s v="SMA1"/>
    <d v="2025-07-19T16:44:00"/>
    <s v="JYOTI  MANIKPURI"/>
    <m/>
    <d v="2025-07-25T00:00:00"/>
    <d v="1899-12-30T15:13:42"/>
  </r>
  <r>
    <n v="133820"/>
    <s v="Sariya"/>
    <s v="ASSISTANT BRANCH MANAGER"/>
    <x v="10"/>
    <x v="6"/>
    <m/>
    <s v="CENTRAL ZONE"/>
    <n v="7421"/>
    <s v="TASK-269198"/>
    <s v="SMA1"/>
    <x v="2"/>
    <m/>
    <m/>
    <m/>
    <s v="No"/>
    <m/>
    <m/>
    <m/>
    <d v="2025-07-25T09:00:00"/>
    <s v="ALBIN GEORGE"/>
    <s v="SMA1"/>
    <d v="2025-07-19T16:44:00"/>
    <s v="JYOTI  MANIKPURI"/>
    <m/>
    <d v="2025-07-25T00:00:00"/>
    <d v="1899-12-30T15:13:42"/>
  </r>
  <r>
    <n v="133820"/>
    <s v="Sariya"/>
    <s v="ASSISTANT BRANCH MANAGER"/>
    <x v="10"/>
    <x v="6"/>
    <m/>
    <s v="CENTRAL ZONE"/>
    <n v="7421"/>
    <s v="TASK-269199"/>
    <s v="SMA1"/>
    <x v="2"/>
    <m/>
    <m/>
    <m/>
    <s v="No"/>
    <m/>
    <m/>
    <m/>
    <d v="2025-07-25T09:00:00"/>
    <s v="ALBIN GEORGE"/>
    <s v="SMA1"/>
    <d v="2025-07-19T16:44:00"/>
    <s v="JYOTI  MANIKPURI"/>
    <m/>
    <d v="2025-07-25T00:00:00"/>
    <d v="1899-12-30T15:13:42"/>
  </r>
  <r>
    <n v="133820"/>
    <s v="Sariya"/>
    <s v="ASSISTANT BRANCH MANAGER"/>
    <x v="10"/>
    <x v="6"/>
    <m/>
    <s v="CENTRAL ZONE"/>
    <n v="7421"/>
    <s v="TASK-269200"/>
    <s v="SMA1"/>
    <x v="2"/>
    <m/>
    <m/>
    <m/>
    <s v="No"/>
    <m/>
    <m/>
    <m/>
    <d v="2025-07-25T09:00:00"/>
    <s v="ALBIN GEORGE"/>
    <s v="SMA1"/>
    <d v="2025-07-19T16:44:00"/>
    <s v="JYOTI  MANIKPURI"/>
    <m/>
    <d v="2025-07-25T00:00:00"/>
    <d v="1899-12-30T15:13:42"/>
  </r>
  <r>
    <n v="133820"/>
    <s v="Sariya"/>
    <s v="ASSISTANT BRANCH MANAGER"/>
    <x v="10"/>
    <x v="6"/>
    <m/>
    <s v="CENTRAL ZONE"/>
    <n v="7421"/>
    <s v="TASK-269201"/>
    <s v="SMA1"/>
    <x v="2"/>
    <m/>
    <m/>
    <m/>
    <s v="No"/>
    <m/>
    <m/>
    <m/>
    <d v="2025-07-25T09:00:00"/>
    <s v="ALBIN GEORGE"/>
    <s v="SMA1"/>
    <d v="2025-07-19T16:44:00"/>
    <s v="JYOTI  MANIKPURI"/>
    <m/>
    <d v="2025-07-25T00:00:00"/>
    <d v="1899-12-30T15:13:42"/>
  </r>
  <r>
    <n v="133820"/>
    <s v="Sariya"/>
    <s v="ASSISTANT BRANCH MANAGER"/>
    <x v="10"/>
    <x v="6"/>
    <m/>
    <s v="CENTRAL ZONE"/>
    <n v="7421"/>
    <s v="TASK-269202"/>
    <s v="SMA1"/>
    <x v="2"/>
    <m/>
    <m/>
    <m/>
    <s v="No"/>
    <m/>
    <m/>
    <m/>
    <d v="2025-07-25T09:00:00"/>
    <s v="ALBIN GEORGE"/>
    <s v="SMA1"/>
    <d v="2025-07-19T16:44:00"/>
    <s v="JYOTI  MANIKPURI"/>
    <m/>
    <d v="2025-07-25T00:00:00"/>
    <d v="1899-12-30T15:13:42"/>
  </r>
  <r>
    <n v="133820"/>
    <s v="Sariya"/>
    <s v="ASSISTANT BRANCH MANAGER"/>
    <x v="10"/>
    <x v="6"/>
    <m/>
    <s v="CENTRAL ZONE"/>
    <n v="7421"/>
    <s v="TASK-269204"/>
    <s v="SMA1"/>
    <x v="2"/>
    <m/>
    <m/>
    <m/>
    <s v="No"/>
    <m/>
    <m/>
    <m/>
    <d v="2025-07-25T09:00:00"/>
    <s v="ALBIN GEORGE"/>
    <s v="SMA1"/>
    <d v="2025-07-19T16:44:00"/>
    <s v="JYOTI  MANIKPURI"/>
    <m/>
    <d v="2025-07-25T00:00:00"/>
    <d v="1899-12-30T15:13:42"/>
  </r>
  <r>
    <n v="133820"/>
    <s v="Sariya"/>
    <s v="ASSISTANT BRANCH MANAGER"/>
    <x v="10"/>
    <x v="6"/>
    <m/>
    <s v="CENTRAL ZONE"/>
    <n v="7421"/>
    <s v="TASK-269205"/>
    <s v="SMA1"/>
    <x v="2"/>
    <m/>
    <m/>
    <m/>
    <s v="No"/>
    <m/>
    <m/>
    <m/>
    <d v="2025-07-25T09:00:00"/>
    <s v="ALBIN GEORGE"/>
    <s v="SMA1"/>
    <d v="2025-07-19T16:44:00"/>
    <s v="JYOTI  MANIKPURI"/>
    <m/>
    <d v="2025-07-25T00:00:00"/>
    <d v="1899-12-30T15:13:42"/>
  </r>
  <r>
    <n v="28949"/>
    <s v="Narwana"/>
    <s v="CUSTOMER SERVICE OFFICER"/>
    <x v="43"/>
    <x v="3"/>
    <n v="9728291299"/>
    <s v="NORTHERN ZONE"/>
    <n v="7424"/>
    <s v="TASK-269208"/>
    <s v="SMA1"/>
    <x v="2"/>
    <m/>
    <m/>
    <m/>
    <s v="No"/>
    <m/>
    <m/>
    <m/>
    <d v="2025-07-25T09:00:00"/>
    <s v="ALBIN GEORGE"/>
    <s v="SMA1"/>
    <d v="2025-07-19T16:44:00"/>
    <s v="PARDEEP"/>
    <m/>
    <d v="2025-07-25T00:00:00"/>
    <d v="1899-12-30T15:13:42"/>
  </r>
  <r>
    <n v="132338"/>
    <s v="Indore-airport Road"/>
    <s v="CUSTOMER SERVICE OFFICER"/>
    <x v="24"/>
    <x v="2"/>
    <n v="7489864060"/>
    <s v="CENTRAL ZONE"/>
    <n v="7418"/>
    <s v="TASK-269213"/>
    <s v="SMA1"/>
    <x v="2"/>
    <m/>
    <m/>
    <m/>
    <s v="No"/>
    <m/>
    <m/>
    <m/>
    <d v="2025-07-25T09:00:00"/>
    <s v="ALBIN GEORGE"/>
    <s v="SMA1"/>
    <d v="2025-07-19T16:44:00"/>
    <s v="PAWAN RATHORE (Deleted)"/>
    <m/>
    <d v="2025-07-25T00:00:00"/>
    <d v="1899-12-30T15:13:42"/>
  </r>
  <r>
    <n v="135993"/>
    <s v="Bhainsdehi"/>
    <s v="CUSTOMER SERVICE OFFICER"/>
    <x v="16"/>
    <x v="7"/>
    <n v="8817624946"/>
    <s v="CENTRAL ZONE"/>
    <n v="7415"/>
    <s v="TASK-269212"/>
    <s v="SMA1"/>
    <x v="2"/>
    <m/>
    <m/>
    <m/>
    <s v="No"/>
    <m/>
    <m/>
    <m/>
    <d v="2025-07-25T09:00:00"/>
    <s v="ALBIN GEORGE"/>
    <s v="SMA1"/>
    <d v="2025-07-19T16:44:00"/>
    <s v="DEEPIKA MUNDE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69215"/>
    <s v="SMA1"/>
    <x v="2"/>
    <m/>
    <m/>
    <m/>
    <s v="No"/>
    <m/>
    <m/>
    <m/>
    <d v="2025-07-25T09:00:00"/>
    <s v="ALBIN GEORGE"/>
    <s v="SMA1"/>
    <d v="2025-07-19T16:44:00"/>
    <s v="YASHVANT SINGH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69216"/>
    <s v="SMA1"/>
    <x v="2"/>
    <m/>
    <m/>
    <m/>
    <s v="No"/>
    <m/>
    <m/>
    <m/>
    <d v="2025-07-25T09:00:00"/>
    <s v="ALBIN GEORGE"/>
    <s v="SMA1"/>
    <d v="2025-07-19T16:44:00"/>
    <s v="YASHVANT SINGH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69218"/>
    <s v="SMA1"/>
    <x v="2"/>
    <m/>
    <m/>
    <m/>
    <s v="No"/>
    <m/>
    <m/>
    <m/>
    <d v="2025-07-25T09:00:00"/>
    <s v="ALBIN GEORGE"/>
    <s v="SMA1"/>
    <d v="2025-07-19T16:44:00"/>
    <s v="YASHVANT SINGH"/>
    <m/>
    <d v="2025-07-25T00:00:00"/>
    <d v="1899-12-30T15:13:42"/>
  </r>
  <r>
    <n v="136445"/>
    <s v="Indore-airport Road"/>
    <s v="CUSTOMER SERVICE OFFICER"/>
    <x v="24"/>
    <x v="2"/>
    <n v="8770801086"/>
    <s v="CENTRAL ZONE"/>
    <n v="7418"/>
    <s v="TASK-269219"/>
    <s v="SMA1"/>
    <x v="2"/>
    <m/>
    <m/>
    <m/>
    <s v="No"/>
    <m/>
    <m/>
    <m/>
    <d v="2025-07-25T09:00:00"/>
    <s v="ALBIN GEORGE"/>
    <s v="SMA1"/>
    <d v="2025-07-19T16:44:00"/>
    <s v="YASHVANT SINGH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9224"/>
    <s v="SMA1"/>
    <x v="2"/>
    <m/>
    <m/>
    <m/>
    <s v="No"/>
    <m/>
    <m/>
    <m/>
    <d v="2025-07-25T09:00:00"/>
    <s v="ALBIN GEORGE"/>
    <s v="SMA1"/>
    <d v="2025-07-19T16:44:00"/>
    <s v="PANKAJ SINGAR (Deleted)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9226"/>
    <s v="SMA1"/>
    <x v="2"/>
    <m/>
    <m/>
    <m/>
    <s v="No"/>
    <m/>
    <m/>
    <m/>
    <d v="2025-07-25T09:00:00"/>
    <s v="ALBIN GEORGE"/>
    <s v="SMA1"/>
    <d v="2025-07-19T16:44:00"/>
    <s v="PANKAJ SINGAR (Deleted)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9227"/>
    <s v="SMA1"/>
    <x v="2"/>
    <m/>
    <m/>
    <m/>
    <s v="No"/>
    <m/>
    <m/>
    <m/>
    <d v="2025-07-25T09:00:00"/>
    <s v="ALBIN GEORGE"/>
    <s v="SMA1"/>
    <d v="2025-07-19T16:44:00"/>
    <s v="PANKAJ SINGAR (Deleted)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9229"/>
    <s v="SMA1"/>
    <x v="2"/>
    <m/>
    <m/>
    <m/>
    <s v="No"/>
    <m/>
    <m/>
    <m/>
    <d v="2025-07-25T09:00:00"/>
    <s v="ALBIN GEORGE"/>
    <s v="SMA1"/>
    <d v="2025-07-19T16:44:00"/>
    <s v="PANKAJ SINGAR (Deleted)"/>
    <m/>
    <d v="2025-07-25T00:00:00"/>
    <d v="1899-12-30T15:13:42"/>
  </r>
  <r>
    <n v="135019"/>
    <s v="Sardarpur"/>
    <s v="CUSTOMER SERVICE OFFICER"/>
    <x v="29"/>
    <x v="2"/>
    <n v="7987490143"/>
    <s v="CENTRAL ZONE"/>
    <n v="7405"/>
    <s v="TASK-269232"/>
    <s v="SMA1"/>
    <x v="2"/>
    <m/>
    <m/>
    <m/>
    <s v="No"/>
    <m/>
    <m/>
    <m/>
    <d v="2025-07-25T09:00:00"/>
    <s v="ALBIN GEORGE"/>
    <s v="SMA1"/>
    <d v="2025-07-19T16:44:00"/>
    <s v="PANKAJ SINGAR (Deleted)"/>
    <m/>
    <d v="2025-07-25T00:00:00"/>
    <d v="1899-12-30T15:13:42"/>
  </r>
  <r>
    <n v="136371"/>
    <s v="Agarmalwa"/>
    <s v="CUSTOMER SERVICE OFFICER"/>
    <x v="24"/>
    <x v="2"/>
    <n v="7354022723"/>
    <s v="CENTRAL ZONE"/>
    <n v="7419"/>
    <s v="TASK-269236"/>
    <s v="SMA1"/>
    <x v="2"/>
    <m/>
    <m/>
    <m/>
    <s v="No"/>
    <m/>
    <m/>
    <m/>
    <d v="2025-07-25T09:00:00"/>
    <s v="ALBIN GEORGE"/>
    <s v="SMA1"/>
    <d v="2025-07-19T16:44:00"/>
    <s v="DINESH GURJAR"/>
    <m/>
    <d v="2025-07-25T00:00:00"/>
    <d v="1899-12-30T15:13:42"/>
  </r>
  <r>
    <n v="136387"/>
    <s v="Agarmalwa"/>
    <s v="CUSTOMER SERVICE OFFICER"/>
    <x v="24"/>
    <x v="2"/>
    <n v="9516400575"/>
    <s v="CENTRAL ZONE"/>
    <n v="7419"/>
    <s v="TASK-269242"/>
    <s v="SMA1"/>
    <x v="2"/>
    <m/>
    <m/>
    <m/>
    <s v="No"/>
    <m/>
    <m/>
    <m/>
    <d v="2025-07-25T09:00:00"/>
    <s v="ALBIN GEORGE"/>
    <s v="SMA1"/>
    <d v="2025-07-19T16:44:00"/>
    <s v="BHUPENDRA PARMAR"/>
    <m/>
    <d v="2025-07-25T00:00:00"/>
    <d v="1899-12-30T15:13:42"/>
  </r>
  <r>
    <n v="136371"/>
    <s v="Agarmalwa"/>
    <s v="CUSTOMER SERVICE OFFICER"/>
    <x v="24"/>
    <x v="2"/>
    <n v="7354022723"/>
    <s v="CENTRAL ZONE"/>
    <n v="7419"/>
    <s v="TASK-269241"/>
    <s v="SMA1"/>
    <x v="2"/>
    <m/>
    <m/>
    <m/>
    <s v="No"/>
    <m/>
    <m/>
    <m/>
    <d v="2025-07-25T09:00:00"/>
    <s v="ALBIN GEORGE"/>
    <s v="SMA1"/>
    <d v="2025-07-19T16:44:00"/>
    <s v="DINESH GURJAR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9248"/>
    <s v="SMA1"/>
    <x v="2"/>
    <m/>
    <m/>
    <m/>
    <s v="No"/>
    <m/>
    <m/>
    <m/>
    <d v="2025-07-25T09:00:00"/>
    <s v="ALBIN GEORGE"/>
    <s v="SMA1"/>
    <d v="2025-07-19T16:44:00"/>
    <s v="BHUPENDRA GARHWAL"/>
    <m/>
    <d v="2025-07-25T00:00:00"/>
    <d v="1899-12-30T15:13:42"/>
  </r>
  <r>
    <n v="132856"/>
    <s v="Bareli"/>
    <s v="CUSTOMER SERVICE OFFICER"/>
    <x v="22"/>
    <x v="2"/>
    <n v="9037977051"/>
    <s v="CENTRAL ZONE"/>
    <n v="7403"/>
    <s v="TASK-269251"/>
    <s v="SMA1"/>
    <x v="2"/>
    <m/>
    <m/>
    <m/>
    <s v="No"/>
    <m/>
    <m/>
    <m/>
    <d v="2025-07-25T09:00:00"/>
    <s v="ALBIN GEORGE"/>
    <s v="SMA1"/>
    <d v="2025-07-19T16:44:00"/>
    <s v="ABHISHEK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9249"/>
    <s v="SMA1"/>
    <x v="2"/>
    <m/>
    <m/>
    <m/>
    <s v="No"/>
    <m/>
    <m/>
    <m/>
    <d v="2025-07-25T09:00:00"/>
    <s v="ALBIN GEORGE"/>
    <s v="SMA1"/>
    <d v="2025-07-19T16:44:00"/>
    <s v="BHUPENDRA GARHWAL"/>
    <m/>
    <d v="2025-07-25T00:00:00"/>
    <d v="1899-12-30T15:13:42"/>
  </r>
  <r>
    <n v="132856"/>
    <s v="Bareli"/>
    <s v="CUSTOMER SERVICE OFFICER"/>
    <x v="22"/>
    <x v="2"/>
    <n v="9037977051"/>
    <s v="CENTRAL ZONE"/>
    <n v="7403"/>
    <s v="TASK-269252"/>
    <s v="SMA1"/>
    <x v="2"/>
    <m/>
    <m/>
    <m/>
    <s v="No"/>
    <m/>
    <m/>
    <m/>
    <d v="2025-07-25T09:00:00"/>
    <s v="ALBIN GEORGE"/>
    <s v="SMA1"/>
    <d v="2025-07-19T16:44:00"/>
    <s v="ABHISHEK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9253"/>
    <s v="SMA1"/>
    <x v="2"/>
    <m/>
    <m/>
    <m/>
    <s v="No"/>
    <m/>
    <m/>
    <m/>
    <d v="2025-07-25T09:00:00"/>
    <s v="ALBIN GEORGE"/>
    <s v="SMA1"/>
    <d v="2025-07-19T16:44:00"/>
    <s v="BHUPENDRA GARHWAL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9255"/>
    <s v="SMA1"/>
    <x v="2"/>
    <m/>
    <m/>
    <m/>
    <s v="No"/>
    <m/>
    <m/>
    <m/>
    <d v="2025-07-25T09:00:00"/>
    <s v="ALBIN GEORGE"/>
    <s v="SMA1"/>
    <d v="2025-07-19T16:44:00"/>
    <s v="BHUPENDRA GARHWAL"/>
    <m/>
    <d v="2025-07-25T00:00:00"/>
    <d v="1899-12-30T15:13:42"/>
  </r>
  <r>
    <n v="132856"/>
    <s v="Bareli"/>
    <s v="CUSTOMER SERVICE OFFICER"/>
    <x v="22"/>
    <x v="2"/>
    <n v="9037977051"/>
    <s v="CENTRAL ZONE"/>
    <n v="7403"/>
    <s v="TASK-269256"/>
    <s v="SMA1"/>
    <x v="2"/>
    <m/>
    <m/>
    <m/>
    <s v="No"/>
    <m/>
    <m/>
    <m/>
    <d v="2025-07-25T09:00:00"/>
    <s v="ALBIN GEORGE"/>
    <s v="SMA1"/>
    <d v="2025-07-19T16:44:00"/>
    <s v="ABHISHEK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9257"/>
    <s v="SMA1"/>
    <x v="2"/>
    <m/>
    <m/>
    <m/>
    <s v="No"/>
    <m/>
    <m/>
    <m/>
    <d v="2025-07-25T09:00:00"/>
    <s v="ALBIN GEORGE"/>
    <s v="SMA1"/>
    <d v="2025-07-19T16:44:00"/>
    <s v="BHUPENDRA GARHWAL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9258"/>
    <s v="SMA1"/>
    <x v="2"/>
    <m/>
    <m/>
    <m/>
    <s v="No"/>
    <m/>
    <m/>
    <m/>
    <d v="2025-07-25T09:00:00"/>
    <s v="ALBIN GEORGE"/>
    <s v="SMA1"/>
    <d v="2025-07-19T16:44:00"/>
    <s v="BHUPENDRA GARHWAL"/>
    <m/>
    <d v="2025-07-25T00:00:00"/>
    <d v="1899-12-30T15:13:42"/>
  </r>
  <r>
    <n v="132856"/>
    <s v="Bareli"/>
    <s v="CUSTOMER SERVICE OFFICER"/>
    <x v="22"/>
    <x v="2"/>
    <n v="9037977051"/>
    <s v="CENTRAL ZONE"/>
    <n v="7403"/>
    <s v="TASK-269260"/>
    <s v="SMA1"/>
    <x v="2"/>
    <m/>
    <m/>
    <m/>
    <s v="No"/>
    <m/>
    <m/>
    <m/>
    <d v="2025-07-25T09:00:00"/>
    <s v="ALBIN GEORGE"/>
    <s v="SMA1"/>
    <d v="2025-07-19T16:44:00"/>
    <s v="ABHISHEK"/>
    <m/>
    <d v="2025-07-25T00:00:00"/>
    <d v="1899-12-30T15:13:42"/>
  </r>
  <r>
    <n v="132856"/>
    <s v="Bareli"/>
    <s v="CUSTOMER SERVICE OFFICER"/>
    <x v="22"/>
    <x v="2"/>
    <n v="9037977051"/>
    <s v="CENTRAL ZONE"/>
    <n v="7403"/>
    <s v="TASK-269262"/>
    <s v="SMA1"/>
    <x v="2"/>
    <m/>
    <m/>
    <m/>
    <s v="No"/>
    <m/>
    <m/>
    <m/>
    <d v="2025-07-25T09:00:00"/>
    <s v="ALBIN GEORGE"/>
    <s v="SMA1"/>
    <d v="2025-07-19T16:44:00"/>
    <s v="ABHISHEK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9264"/>
    <s v="SMA1"/>
    <x v="2"/>
    <m/>
    <m/>
    <m/>
    <s v="No"/>
    <m/>
    <m/>
    <m/>
    <d v="2025-07-25T09:00:00"/>
    <s v="ALBIN GEORGE"/>
    <s v="SMA1"/>
    <d v="2025-07-19T16:44:00"/>
    <s v="BHUPENDRA GARHWAL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9265"/>
    <s v="SMA1"/>
    <x v="2"/>
    <m/>
    <m/>
    <m/>
    <s v="No"/>
    <m/>
    <m/>
    <m/>
    <d v="2025-07-25T09:00:00"/>
    <s v="ALBIN GEORGE"/>
    <s v="SMA1"/>
    <d v="2025-07-19T16:44:00"/>
    <s v="BHUPENDRA GARHWAL"/>
    <m/>
    <d v="2025-07-25T00:00:00"/>
    <d v="1899-12-30T15:13:42"/>
  </r>
  <r>
    <n v="28529"/>
    <s v="Bareli"/>
    <s v="CUSTOMER SERVICE OFFICER"/>
    <x v="22"/>
    <x v="2"/>
    <n v="9340633916"/>
    <s v="CENTRAL ZONE"/>
    <n v="7403"/>
    <s v="TASK-269267"/>
    <s v="SMA1"/>
    <x v="2"/>
    <m/>
    <m/>
    <m/>
    <s v="No"/>
    <m/>
    <m/>
    <m/>
    <d v="2025-07-25T09:00:00"/>
    <s v="ALBIN GEORGE"/>
    <s v="SMA1"/>
    <d v="2025-07-19T16:44:00"/>
    <s v="BHUPENDRA GARHWAL"/>
    <m/>
    <d v="2025-07-25T00:00:00"/>
    <d v="1899-12-30T15:13:42"/>
  </r>
  <r>
    <n v="24017"/>
    <s v="Kurai"/>
    <s v="CUSTOMER SERVICE OFFICER"/>
    <x v="16"/>
    <x v="7"/>
    <n v="7974883690"/>
    <s v="CENTRAL ZONE"/>
    <n v="7427"/>
    <s v="TASK-269271"/>
    <s v="SMA1"/>
    <x v="2"/>
    <m/>
    <m/>
    <m/>
    <s v="No"/>
    <m/>
    <m/>
    <m/>
    <d v="2025-07-25T09:00:00"/>
    <s v="ALBIN GEORGE"/>
    <s v="SMA1"/>
    <d v="2025-07-19T16:44:00"/>
    <s v="RITIK KUMAR RANGARE"/>
    <m/>
    <d v="2025-07-25T00:00:00"/>
    <d v="1899-12-30T15:13:42"/>
  </r>
  <r>
    <n v="134636"/>
    <s v="Singoli"/>
    <s v="CUSTOMER SERVICE OFFICER"/>
    <x v="26"/>
    <x v="2"/>
    <n v="9617987213"/>
    <s v="CENTRAL ZONE"/>
    <n v="7434"/>
    <s v="TASK-269272"/>
    <s v="SMA1"/>
    <x v="2"/>
    <m/>
    <m/>
    <m/>
    <s v="No"/>
    <m/>
    <m/>
    <m/>
    <d v="2025-07-25T09:00:00"/>
    <s v="ALBIN GEORGE"/>
    <s v="SMA1"/>
    <d v="2025-07-19T16:44:00"/>
    <s v="AJAY GARASIYA"/>
    <m/>
    <d v="2025-07-25T00:00:00"/>
    <d v="1899-12-30T15:13:42"/>
  </r>
  <r>
    <n v="135566"/>
    <s v="Singoli"/>
    <s v="CUSTOMER SERVICE OFFICER"/>
    <x v="26"/>
    <x v="2"/>
    <n v="6262940726"/>
    <s v="CENTRAL ZONE"/>
    <n v="7434"/>
    <s v="TASK-269273"/>
    <s v="SMA1"/>
    <x v="2"/>
    <m/>
    <m/>
    <m/>
    <s v="No"/>
    <m/>
    <m/>
    <m/>
    <d v="2025-07-25T09:00:00"/>
    <s v="ALBIN GEORGE"/>
    <s v="SMA1"/>
    <d v="2025-07-19T16:44:00"/>
    <s v="TARUN REGAR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69274"/>
    <s v="SMA1"/>
    <x v="2"/>
    <m/>
    <m/>
    <m/>
    <s v="No"/>
    <m/>
    <m/>
    <m/>
    <d v="2025-07-25T09:00:00"/>
    <s v="ALBIN GEORGE"/>
    <s v="SMA1"/>
    <d v="2025-07-19T16:44:00"/>
    <s v="KAMLESH SHARMA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275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69276"/>
    <s v="SMA1"/>
    <x v="2"/>
    <m/>
    <m/>
    <m/>
    <s v="No"/>
    <m/>
    <m/>
    <m/>
    <d v="2025-07-25T09:00:00"/>
    <s v="ALBIN GEORGE"/>
    <s v="SMA1"/>
    <d v="2025-07-19T16:44:00"/>
    <s v="KAMLESH SHARMA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69277"/>
    <s v="SMA1"/>
    <x v="2"/>
    <m/>
    <m/>
    <m/>
    <s v="No"/>
    <m/>
    <m/>
    <m/>
    <d v="2025-07-25T09:00:00"/>
    <s v="ALBIN GEORGE"/>
    <s v="SMA1"/>
    <d v="2025-07-19T16:44:00"/>
    <s v="KAMLESH SHARMA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279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69280"/>
    <s v="SMA1"/>
    <x v="2"/>
    <m/>
    <m/>
    <m/>
    <s v="No"/>
    <m/>
    <m/>
    <m/>
    <d v="2025-07-25T09:00:00"/>
    <s v="ALBIN GEORGE"/>
    <s v="SMA1"/>
    <d v="2025-07-19T16:44:00"/>
    <s v="KAMLESH SHARMA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282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281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566"/>
    <s v="Singoli"/>
    <s v="CUSTOMER SERVICE OFFICER"/>
    <x v="26"/>
    <x v="2"/>
    <n v="6262940726"/>
    <s v="CENTRAL ZONE"/>
    <n v="7434"/>
    <s v="TASK-269283"/>
    <s v="SMA1"/>
    <x v="2"/>
    <m/>
    <m/>
    <m/>
    <s v="No"/>
    <m/>
    <m/>
    <m/>
    <d v="2025-07-25T09:00:00"/>
    <s v="ALBIN GEORGE"/>
    <s v="SMA1"/>
    <d v="2025-07-19T16:44:00"/>
    <s v="TARUN REGAR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284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285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286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287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566"/>
    <s v="Singoli"/>
    <s v="CUSTOMER SERVICE OFFICER"/>
    <x v="26"/>
    <x v="2"/>
    <n v="6262940726"/>
    <s v="CENTRAL ZONE"/>
    <n v="7434"/>
    <s v="TASK-269289"/>
    <s v="SMA1"/>
    <x v="2"/>
    <m/>
    <m/>
    <m/>
    <s v="No"/>
    <m/>
    <m/>
    <m/>
    <d v="2025-07-25T09:00:00"/>
    <s v="ALBIN GEORGE"/>
    <s v="SMA1"/>
    <d v="2025-07-19T16:44:00"/>
    <s v="TARUN REGAR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288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290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566"/>
    <s v="Singoli"/>
    <s v="CUSTOMER SERVICE OFFICER"/>
    <x v="26"/>
    <x v="2"/>
    <n v="6262940726"/>
    <s v="CENTRAL ZONE"/>
    <n v="7434"/>
    <s v="TASK-269291"/>
    <s v="SMA1"/>
    <x v="2"/>
    <m/>
    <m/>
    <m/>
    <s v="No"/>
    <m/>
    <m/>
    <m/>
    <d v="2025-07-25T09:00:00"/>
    <s v="ALBIN GEORGE"/>
    <s v="SMA1"/>
    <d v="2025-07-19T16:44:00"/>
    <s v="TARUN REGAR"/>
    <m/>
    <d v="2025-07-25T00:00:00"/>
    <d v="1899-12-30T15:13:42"/>
  </r>
  <r>
    <n v="135619"/>
    <s v="Singoli"/>
    <s v="CUSTOMER SERVICE OFFICER"/>
    <x v="26"/>
    <x v="2"/>
    <n v="9981375505"/>
    <s v="CENTRAL ZONE"/>
    <n v="7434"/>
    <s v="TASK-269292"/>
    <s v="SMA1"/>
    <x v="2"/>
    <m/>
    <m/>
    <m/>
    <s v="No"/>
    <m/>
    <m/>
    <m/>
    <d v="2025-07-25T09:00:00"/>
    <s v="ALBIN GEORGE"/>
    <s v="SMA1"/>
    <d v="2025-07-19T16:44:00"/>
    <s v="DHIRAJ"/>
    <m/>
    <d v="2025-07-25T00:00:00"/>
    <d v="1899-12-30T15:13:42"/>
  </r>
  <r>
    <n v="135026"/>
    <s v="Petlawad"/>
    <s v="CUSTOMER SERVICE OFFICER"/>
    <x v="29"/>
    <x v="2"/>
    <n v="9039194049"/>
    <s v="CENTRAL ZONE"/>
    <n v="7398"/>
    <s v="TASK-269296"/>
    <s v="SMA1"/>
    <x v="2"/>
    <m/>
    <m/>
    <m/>
    <s v="No"/>
    <m/>
    <m/>
    <m/>
    <d v="2025-07-25T09:00:00"/>
    <s v="ALBIN GEORGE"/>
    <s v="SMA1"/>
    <d v="2025-07-19T16:44:00"/>
    <s v="SOM VASUNIYA"/>
    <m/>
    <d v="2025-07-25T00:00:00"/>
    <d v="1899-12-30T15:13:42"/>
  </r>
  <r>
    <n v="28048"/>
    <s v="Pohari"/>
    <s v="CUSTOMER SERVICE OFFICER"/>
    <x v="41"/>
    <x v="7"/>
    <n v="8714698058"/>
    <s v="CENTRAL ZONE"/>
    <n v="7412"/>
    <s v="TASK-269305"/>
    <s v="SMA1"/>
    <x v="2"/>
    <m/>
    <m/>
    <m/>
    <s v="No"/>
    <m/>
    <m/>
    <m/>
    <d v="2025-07-25T09:00:00"/>
    <s v="ALBIN GEORGE"/>
    <s v="SMA1"/>
    <d v="2025-07-19T16:44:00"/>
    <s v="AJAY SINGH JATAV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69308"/>
    <s v="SMA1"/>
    <x v="2"/>
    <m/>
    <m/>
    <m/>
    <s v="No"/>
    <m/>
    <m/>
    <m/>
    <d v="2025-07-25T09:00:00"/>
    <s v="ALBIN GEORGE"/>
    <s v="SMA1"/>
    <d v="2025-07-19T16:44:00"/>
    <s v="MAHENDRA DEVDA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69310"/>
    <s v="SMA1"/>
    <x v="2"/>
    <m/>
    <m/>
    <m/>
    <s v="No"/>
    <m/>
    <m/>
    <m/>
    <d v="2025-07-25T09:00:00"/>
    <s v="ALBIN GEORGE"/>
    <s v="SMA1"/>
    <d v="2025-07-19T16:44:00"/>
    <s v="MAHENDRA DEVDA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69311"/>
    <s v="SMA1"/>
    <x v="2"/>
    <m/>
    <m/>
    <m/>
    <s v="No"/>
    <m/>
    <m/>
    <m/>
    <d v="2025-07-25T09:00:00"/>
    <s v="ALBIN GEORGE"/>
    <s v="SMA1"/>
    <d v="2025-07-19T16:44:00"/>
    <s v="MAHENDRA DEVDA"/>
    <m/>
    <d v="2025-07-25T00:00:00"/>
    <d v="1899-12-30T15:13:42"/>
  </r>
  <r>
    <n v="136465"/>
    <s v="Thandla"/>
    <s v="CUSTOMER SERVICE OFFICER"/>
    <x v="29"/>
    <x v="2"/>
    <n v="9752893956"/>
    <s v="CENTRAL ZONE"/>
    <n v="7425"/>
    <s v="TASK-269312"/>
    <s v="SMA1"/>
    <x v="2"/>
    <m/>
    <m/>
    <m/>
    <s v="No"/>
    <m/>
    <m/>
    <m/>
    <d v="2025-07-25T09:00:00"/>
    <s v="ALBIN GEORGE"/>
    <s v="SMA1"/>
    <d v="2025-07-19T16:44:00"/>
    <s v="SOHEL MANSURI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69313"/>
    <s v="SMA1"/>
    <x v="2"/>
    <m/>
    <m/>
    <m/>
    <s v="No"/>
    <m/>
    <m/>
    <m/>
    <d v="2025-07-25T09:00:00"/>
    <s v="ALBIN GEORGE"/>
    <s v="SMA1"/>
    <d v="2025-07-19T16:44:00"/>
    <s v="MAHENDRA DEVDA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69314"/>
    <s v="SMA1"/>
    <x v="2"/>
    <m/>
    <m/>
    <m/>
    <s v="No"/>
    <m/>
    <m/>
    <m/>
    <d v="2025-07-25T09:00:00"/>
    <s v="ALBIN GEORGE"/>
    <s v="SMA1"/>
    <d v="2025-07-19T16:44:00"/>
    <s v="MAHENDRA DEVDA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69315"/>
    <s v="SMA1"/>
    <x v="2"/>
    <m/>
    <m/>
    <m/>
    <s v="No"/>
    <m/>
    <m/>
    <m/>
    <d v="2025-07-25T09:00:00"/>
    <s v="ALBIN GEORGE"/>
    <s v="SMA1"/>
    <d v="2025-07-19T16:44:00"/>
    <s v="MAHENDRA DEVDA"/>
    <m/>
    <d v="2025-07-25T00:00:00"/>
    <d v="1899-12-30T15:13:42"/>
  </r>
  <r>
    <n v="134069"/>
    <s v="Thandla"/>
    <s v="CUSTOMER SERVICE OFFICER"/>
    <x v="29"/>
    <x v="2"/>
    <n v="8827038128"/>
    <s v="CENTRAL ZONE"/>
    <n v="7425"/>
    <s v="TASK-269316"/>
    <s v="SMA1"/>
    <x v="2"/>
    <m/>
    <m/>
    <m/>
    <s v="No"/>
    <m/>
    <m/>
    <m/>
    <d v="2025-07-25T09:00:00"/>
    <s v="ALBIN GEORGE"/>
    <s v="SMA1"/>
    <d v="2025-07-19T16:44:00"/>
    <s v="MAHENDRA DEVDA"/>
    <m/>
    <d v="2025-07-25T00:00:00"/>
    <d v="1899-12-30T15:13:42"/>
  </r>
  <r>
    <n v="134247"/>
    <s v="Bhilwara"/>
    <s v="CUSTOMER SERVICE OFFICER"/>
    <x v="8"/>
    <x v="3"/>
    <n v="8769640509"/>
    <s v="CENTRAL ZONE"/>
    <n v="1785"/>
    <s v="TASK-269323"/>
    <s v="SMA1"/>
    <x v="2"/>
    <m/>
    <m/>
    <m/>
    <s v="No"/>
    <m/>
    <m/>
    <m/>
    <d v="2025-07-25T09:00:00"/>
    <s v="ALBIN GEORGE"/>
    <s v="SMA1"/>
    <d v="2025-07-19T16:44:00"/>
    <s v="BUDDHI PRAKESH VERMA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69326"/>
    <s v="SMA1"/>
    <x v="2"/>
    <m/>
    <m/>
    <m/>
    <s v="No"/>
    <m/>
    <m/>
    <m/>
    <d v="2025-07-25T09:00:00"/>
    <s v="ALBIN GEORGE"/>
    <s v="SMA1"/>
    <d v="2025-07-19T16:44:00"/>
    <s v="NEMICHAND NEMICHAND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69327"/>
    <s v="SMA1"/>
    <x v="2"/>
    <m/>
    <m/>
    <m/>
    <s v="No"/>
    <m/>
    <m/>
    <m/>
    <d v="2025-07-25T09:00:00"/>
    <s v="ALBIN GEORGE"/>
    <s v="SMA1"/>
    <d v="2025-07-19T16:44:00"/>
    <s v="BABLU BABLU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69329"/>
    <s v="SMA1"/>
    <x v="2"/>
    <m/>
    <m/>
    <m/>
    <s v="No"/>
    <m/>
    <m/>
    <m/>
    <d v="2025-07-25T09:00:00"/>
    <s v="ALBIN GEORGE"/>
    <s v="SMA1"/>
    <d v="2025-07-19T16:44:00"/>
    <s v="BABLU BABLU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69330"/>
    <s v="SMA1"/>
    <x v="2"/>
    <m/>
    <m/>
    <m/>
    <s v="No"/>
    <m/>
    <m/>
    <m/>
    <d v="2025-07-25T09:00:00"/>
    <s v="ALBIN GEORGE"/>
    <s v="SMA1"/>
    <d v="2025-07-19T16:44:00"/>
    <s v="BABLU BABLU"/>
    <m/>
    <d v="2025-07-25T00:00:00"/>
    <d v="1899-12-30T15:13:42"/>
  </r>
  <r>
    <n v="136277"/>
    <s v="Kota"/>
    <s v="CUSTOMER SERVICE OFFICER"/>
    <x v="4"/>
    <x v="3"/>
    <n v="9649400296"/>
    <s v="CENTRAL ZONE"/>
    <n v="7413"/>
    <s v="TASK-269331"/>
    <s v="SMA1"/>
    <x v="2"/>
    <m/>
    <m/>
    <m/>
    <s v="No"/>
    <m/>
    <m/>
    <m/>
    <d v="2025-07-25T09:00:00"/>
    <s v="ALBIN GEORGE"/>
    <s v="SMA1"/>
    <d v="2025-07-19T16:44:00"/>
    <s v="BABLU BABLU"/>
    <m/>
    <d v="2025-07-25T00:00:00"/>
    <d v="1899-12-30T15:13:42"/>
  </r>
  <r>
    <n v="135124"/>
    <s v="Kota"/>
    <s v="CUSTOMER SERVICE OFFICER"/>
    <x v="4"/>
    <x v="3"/>
    <n v="9079745294"/>
    <s v="CENTRAL ZONE"/>
    <n v="7413"/>
    <s v="TASK-269332"/>
    <s v="SMA1"/>
    <x v="2"/>
    <m/>
    <m/>
    <m/>
    <s v="No"/>
    <m/>
    <m/>
    <m/>
    <d v="2025-07-25T09:00:00"/>
    <s v="ALBIN GEORGE"/>
    <s v="SMA1"/>
    <d v="2025-07-19T16:44:00"/>
    <s v="POONAM KANWER"/>
    <m/>
    <d v="2025-07-25T00:00:00"/>
    <d v="1899-12-30T15:13:42"/>
  </r>
  <r>
    <n v="136279"/>
    <s v="Kota"/>
    <s v="CUSTOMER SERVICE OFFICER"/>
    <x v="4"/>
    <x v="3"/>
    <n v="9024258568"/>
    <s v="CENTRAL ZONE"/>
    <n v="7413"/>
    <s v="TASK-269333"/>
    <s v="SMA1"/>
    <x v="2"/>
    <m/>
    <m/>
    <m/>
    <s v="No"/>
    <m/>
    <m/>
    <m/>
    <d v="2025-07-25T09:00:00"/>
    <s v="ALBIN GEORGE"/>
    <s v="SMA1"/>
    <d v="2025-07-19T16:44:00"/>
    <s v="NEMICHAND NEMICHAND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69334"/>
    <s v="SMA1"/>
    <x v="2"/>
    <m/>
    <m/>
    <m/>
    <s v="No"/>
    <m/>
    <m/>
    <m/>
    <d v="2025-07-25T09:00:00"/>
    <s v="ALBIN GEORGE"/>
    <s v="SMA1"/>
    <d v="2025-07-19T16:44:00"/>
    <s v="DEVENDRA SHARMA"/>
    <m/>
    <d v="2025-07-25T00:00:00"/>
    <d v="1899-12-30T15:13:42"/>
  </r>
  <r>
    <n v="27661"/>
    <s v="Sabla"/>
    <s v="CUSTOMER SERVICE OFFICER"/>
    <x v="19"/>
    <x v="3"/>
    <n v="7828270887"/>
    <s v="CENTRAL ZONE"/>
    <n v="7411"/>
    <s v="TASK-269338"/>
    <s v="SMA1"/>
    <x v="2"/>
    <m/>
    <m/>
    <m/>
    <s v="No"/>
    <m/>
    <m/>
    <m/>
    <d v="2025-07-25T09:00:00"/>
    <s v="ALBIN GEORGE"/>
    <s v="SMA1"/>
    <d v="2025-07-19T16:44:00"/>
    <s v="MAHESH"/>
    <m/>
    <d v="2025-07-25T00:00:00"/>
    <d v="1899-12-30T15:13:42"/>
  </r>
  <r>
    <n v="27821"/>
    <s v="Sabla"/>
    <s v="CUSTOMER SERVICE OFFICER"/>
    <x v="19"/>
    <x v="3"/>
    <n v="9079659291"/>
    <s v="CENTRAL ZONE"/>
    <n v="7411"/>
    <s v="TASK-269340"/>
    <s v="SMA1"/>
    <x v="2"/>
    <m/>
    <m/>
    <m/>
    <s v="No"/>
    <m/>
    <m/>
    <m/>
    <d v="2025-07-25T09:00:00"/>
    <s v="ALBIN GEORGE"/>
    <s v="SMA1"/>
    <d v="2025-07-19T16:44:00"/>
    <s v="DEVENDRA SHARMA"/>
    <m/>
    <d v="2025-07-25T00:00:00"/>
    <d v="1899-12-30T15:13:42"/>
  </r>
  <r>
    <n v="29945"/>
    <s v="Udgir"/>
    <s v="CUSTOMER SERVICE OFFICER"/>
    <x v="1"/>
    <x v="1"/>
    <n v="7517882468"/>
    <s v="WESTERN ZONE"/>
    <n v="7231"/>
    <s v="TASK-269344"/>
    <s v="SMA1"/>
    <x v="2"/>
    <m/>
    <m/>
    <m/>
    <s v="No"/>
    <m/>
    <m/>
    <m/>
    <d v="2025-07-25T09:00:00"/>
    <s v="JUSTIN KURIAN"/>
    <s v="SMA1"/>
    <d v="2025-07-19T17:01:00"/>
    <s v="GOPAWAD SUNIL LIMGRAM"/>
    <m/>
    <d v="2025-07-25T00:00:00"/>
    <d v="1899-12-30T15:13:42"/>
  </r>
  <r>
    <n v="134534"/>
    <s v="Partur"/>
    <s v="CUSTOMER SERVICE OFFICER"/>
    <x v="28"/>
    <x v="1"/>
    <n v="9067092168"/>
    <s v="WESTERN ZONE"/>
    <n v="1776"/>
    <s v="TASK-269348"/>
    <s v="SMA1"/>
    <x v="2"/>
    <m/>
    <m/>
    <m/>
    <s v="No"/>
    <m/>
    <m/>
    <m/>
    <d v="2025-07-25T09:00:00"/>
    <s v="JUSTIN KURIAN"/>
    <s v="SMA1"/>
    <d v="2025-07-19T17:01:00"/>
    <s v="NITESH BABASAHEB PAWAR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69349"/>
    <s v="SMA1"/>
    <x v="2"/>
    <m/>
    <m/>
    <m/>
    <s v="No"/>
    <m/>
    <m/>
    <m/>
    <d v="2025-07-25T09:00:00"/>
    <s v="JUSTIN KURIAN"/>
    <s v="SMA1"/>
    <d v="2025-07-19T17:01:00"/>
    <s v="VIKRANT BHARAT DUTHADE"/>
    <m/>
    <d v="2025-07-25T00:00:00"/>
    <d v="1899-12-30T15:13:42"/>
  </r>
  <r>
    <n v="134699"/>
    <s v="Gangakhed"/>
    <s v="CUSTOMER SERVICE OFFICER"/>
    <x v="7"/>
    <x v="0"/>
    <n v="8149232533"/>
    <s v="WESTERN ZONE"/>
    <n v="7304"/>
    <s v="TASK-269352"/>
    <s v="SMA1"/>
    <x v="2"/>
    <m/>
    <m/>
    <m/>
    <s v="No"/>
    <m/>
    <m/>
    <m/>
    <d v="2025-07-25T09:00:00"/>
    <s v="JUSTIN KURIAN"/>
    <s v="SMA1"/>
    <d v="2025-07-19T17:01:00"/>
    <s v="ADITYA BHAGWAN KADAM"/>
    <m/>
    <d v="2025-07-25T00:00:00"/>
    <d v="1899-12-30T15:13:42"/>
  </r>
  <r>
    <n v="131096"/>
    <s v="Savner"/>
    <s v="CUSTOMER SERVICE OFFICER"/>
    <x v="23"/>
    <x v="0"/>
    <n v="9249089486"/>
    <s v="WESTERN ZONE"/>
    <n v="7108"/>
    <s v="TASK-269353"/>
    <s v="SMA1"/>
    <x v="2"/>
    <m/>
    <m/>
    <m/>
    <s v="No"/>
    <m/>
    <m/>
    <m/>
    <d v="2025-07-25T09:00:00"/>
    <s v="JUSTIN KURIAN"/>
    <s v="SMA1"/>
    <d v="2025-07-19T17:01:00"/>
    <s v="UJJWAL SUDAMRAO CHAUDHARI"/>
    <m/>
    <d v="2025-07-25T00:00:00"/>
    <d v="1899-12-30T15:13:42"/>
  </r>
  <r>
    <n v="24302"/>
    <s v="Umarkhed"/>
    <s v="CUSTOMER SERVICE OFFICER"/>
    <x v="0"/>
    <x v="0"/>
    <n v="8830739437"/>
    <s v="WESTERN ZONE"/>
    <n v="7209"/>
    <s v="TASK-269356"/>
    <s v="SMA1"/>
    <x v="2"/>
    <m/>
    <m/>
    <m/>
    <s v="No"/>
    <m/>
    <m/>
    <m/>
    <d v="2025-07-25T09:00:00"/>
    <s v="JUSTIN KURIAN"/>
    <s v="SMA1"/>
    <d v="2025-07-19T17:01:00"/>
    <s v="JIJAJI MAROTRAO KAMBLE"/>
    <m/>
    <d v="2025-07-25T00:00:00"/>
    <d v="1899-12-30T15:13:42"/>
  </r>
  <r>
    <n v="134973"/>
    <s v="Risod"/>
    <s v="CUSTOMER SERVICE OFFICER"/>
    <x v="25"/>
    <x v="0"/>
    <n v="9022653758"/>
    <s v="WESTERN ZONE"/>
    <n v="7253"/>
    <s v="TASK-269359"/>
    <s v="SMA1"/>
    <x v="2"/>
    <m/>
    <m/>
    <m/>
    <s v="No"/>
    <m/>
    <m/>
    <m/>
    <d v="2025-07-25T09:00:00"/>
    <s v="JUSTIN KURIAN"/>
    <s v="SMA1"/>
    <d v="2025-07-19T17:01:00"/>
    <s v="GANESH CHARANDAS INGALE"/>
    <m/>
    <d v="2025-07-25T00:00:00"/>
    <d v="1899-12-30T15:13:42"/>
  </r>
  <r>
    <n v="130736"/>
    <s v="Phaltan"/>
    <s v="ASSISTANT BRANCH MANAGER"/>
    <x v="31"/>
    <x v="5"/>
    <m/>
    <s v="WESTERN ZONE"/>
    <n v="7207"/>
    <s v="TASK-269361"/>
    <s v="SMA1"/>
    <x v="2"/>
    <m/>
    <m/>
    <m/>
    <s v="No"/>
    <m/>
    <m/>
    <m/>
    <d v="2025-07-25T09:00:00"/>
    <s v="JUSTIN KURIAN"/>
    <s v="SMA1"/>
    <d v="2025-07-19T17:01:00"/>
    <s v="SHUBHANGI RAHUL GADHAVE"/>
    <m/>
    <d v="2025-07-25T00:00:00"/>
    <d v="1899-12-30T15:13:42"/>
  </r>
  <r>
    <n v="130938"/>
    <s v="Ghansawangi"/>
    <s v="CUSTOMER SERVICE OFFICER"/>
    <x v="28"/>
    <x v="1"/>
    <n v="9325793336"/>
    <s v="WESTERN ZONE"/>
    <n v="7161"/>
    <s v="TASK-269366"/>
    <s v="SMA1"/>
    <x v="2"/>
    <m/>
    <m/>
    <m/>
    <s v="No"/>
    <m/>
    <m/>
    <m/>
    <d v="2025-07-25T09:00:00"/>
    <s v="JUSTIN KURIAN"/>
    <s v="SMA1"/>
    <d v="2025-07-19T17:01:00"/>
    <s v="VISHAL DATTATRAY GIRE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69367"/>
    <s v="SMA1"/>
    <x v="2"/>
    <m/>
    <m/>
    <m/>
    <s v="No"/>
    <m/>
    <m/>
    <m/>
    <d v="2025-07-25T09:00:00"/>
    <s v="JUSTIN KURIAN"/>
    <s v="SMA1"/>
    <d v="2025-07-19T17:01:00"/>
    <s v="SOMINATH EKNATH SHINDE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69370"/>
    <s v="SMA1"/>
    <x v="2"/>
    <m/>
    <m/>
    <m/>
    <s v="No"/>
    <m/>
    <m/>
    <m/>
    <d v="2025-07-25T09:00:00"/>
    <s v="JUSTIN KURIAN"/>
    <s v="SMA1"/>
    <d v="2025-07-19T17:01:00"/>
    <s v="SUNIL MOHAN PADGHAN"/>
    <m/>
    <d v="2025-07-25T00:00:00"/>
    <d v="1899-12-30T15:13:42"/>
  </r>
  <r>
    <n v="28293"/>
    <s v="Savner"/>
    <s v="CUSTOMER SERVICE OFFICER"/>
    <x v="23"/>
    <x v="0"/>
    <n v="8848003868"/>
    <s v="WESTERN ZONE"/>
    <n v="7108"/>
    <s v="TASK-269376"/>
    <s v="SMA1"/>
    <x v="2"/>
    <m/>
    <m/>
    <m/>
    <s v="No"/>
    <m/>
    <m/>
    <m/>
    <d v="2025-07-25T09:00:00"/>
    <s v="JUSTIN KURIAN"/>
    <s v="SMA1"/>
    <d v="2025-07-19T17:01:00"/>
    <s v="GAURAV JANRAO LIKHAR"/>
    <m/>
    <d v="2025-07-25T00:00:00"/>
    <d v="1899-12-30T15:13:42"/>
  </r>
  <r>
    <n v="4482"/>
    <s v="Katol"/>
    <s v="CUSTOMER SERVICE OFFICER"/>
    <x v="23"/>
    <x v="0"/>
    <n v="9373581725"/>
    <s v="WESTERN ZONE"/>
    <n v="7163"/>
    <s v="TASK-269377"/>
    <s v="SMA1"/>
    <x v="2"/>
    <m/>
    <m/>
    <m/>
    <s v="No"/>
    <m/>
    <m/>
    <m/>
    <d v="2025-07-25T09:00:00"/>
    <s v="JUSTIN KURIAN"/>
    <s v="SMA1"/>
    <d v="2025-07-19T17:01:00"/>
    <s v="VAISHALI RAMKRUSHNAJI WANKHEDE"/>
    <m/>
    <d v="2025-07-25T00:00:00"/>
    <d v="1899-12-30T15:13:42"/>
  </r>
  <r>
    <n v="4482"/>
    <s v="Katol"/>
    <s v="CUSTOMER SERVICE OFFICER"/>
    <x v="23"/>
    <x v="0"/>
    <n v="9373581725"/>
    <s v="WESTERN ZONE"/>
    <n v="7163"/>
    <s v="TASK-269379"/>
    <s v="SMA1"/>
    <x v="2"/>
    <m/>
    <m/>
    <m/>
    <s v="No"/>
    <m/>
    <m/>
    <m/>
    <d v="2025-07-25T09:00:00"/>
    <s v="JUSTIN KURIAN"/>
    <s v="SMA1"/>
    <d v="2025-07-19T17:01:00"/>
    <s v="VAISHALI RAMKRUSHNAJI WANKHEDE"/>
    <m/>
    <d v="2025-07-25T00:00:00"/>
    <d v="1899-12-30T15:13:42"/>
  </r>
  <r>
    <n v="135899"/>
    <s v="Umarkhed"/>
    <s v="CUSTOMER SERVICE OFFICER"/>
    <x v="0"/>
    <x v="0"/>
    <n v="9022402807"/>
    <s v="WESTERN ZONE"/>
    <n v="7209"/>
    <s v="TASK-269381"/>
    <s v="SMA1"/>
    <x v="2"/>
    <m/>
    <m/>
    <m/>
    <s v="No"/>
    <m/>
    <m/>
    <m/>
    <d v="2025-07-25T09:00:00"/>
    <s v="JUSTIN KURIAN"/>
    <s v="SMA1"/>
    <d v="2025-07-19T17:01:00"/>
    <s v="AVINASH MADHAVRAO SHINDE"/>
    <m/>
    <d v="2025-07-25T00:00:00"/>
    <d v="1899-12-30T15:13:42"/>
  </r>
  <r>
    <n v="134455"/>
    <s v="Mahur"/>
    <s v="ASSISTANT BRANCH MANAGER"/>
    <x v="25"/>
    <x v="0"/>
    <m/>
    <s v="WESTERN ZONE"/>
    <n v="7195"/>
    <s v="TASK-269380"/>
    <s v="SMA1"/>
    <x v="2"/>
    <m/>
    <m/>
    <m/>
    <s v="No"/>
    <m/>
    <m/>
    <m/>
    <d v="2025-07-25T09:00:00"/>
    <s v="JUSTIN KURIAN"/>
    <s v="SMA1"/>
    <d v="2025-07-19T17:01:00"/>
    <s v="LAKHAN PRAKASH JADHAO"/>
    <m/>
    <d v="2025-07-25T00:00:00"/>
    <d v="1899-12-30T15:13:42"/>
  </r>
  <r>
    <n v="134699"/>
    <s v="Gangakhed"/>
    <s v="CUSTOMER SERVICE OFFICER"/>
    <x v="7"/>
    <x v="0"/>
    <n v="8149232533"/>
    <s v="WESTERN ZONE"/>
    <n v="7304"/>
    <s v="TASK-269384"/>
    <s v="SMA1"/>
    <x v="2"/>
    <m/>
    <m/>
    <m/>
    <s v="No"/>
    <m/>
    <m/>
    <m/>
    <d v="2025-07-25T09:00:00"/>
    <s v="JUSTIN KURIAN"/>
    <s v="SMA1"/>
    <d v="2025-07-19T17:01:00"/>
    <s v="ADITYA BHAGWAN KADAM"/>
    <m/>
    <d v="2025-07-25T00:00:00"/>
    <d v="1899-12-30T15:13:42"/>
  </r>
  <r>
    <n v="131613"/>
    <s v="Gangakhed"/>
    <s v="CUSTOMER SERVICE OFFICER"/>
    <x v="7"/>
    <x v="0"/>
    <n v="9766799279"/>
    <s v="WESTERN ZONE"/>
    <n v="7304"/>
    <s v="TASK-269385"/>
    <s v="SMA1"/>
    <x v="2"/>
    <m/>
    <m/>
    <m/>
    <s v="No"/>
    <m/>
    <m/>
    <m/>
    <d v="2025-07-25T09:00:00"/>
    <s v="JUSTIN KURIAN"/>
    <s v="SMA1"/>
    <d v="2025-07-19T17:01:00"/>
    <s v="SURAJ SANJAY KAMBLE"/>
    <m/>
    <d v="2025-07-25T00:00:00"/>
    <d v="1899-12-30T15:13:42"/>
  </r>
  <r>
    <n v="133551"/>
    <s v="Jath"/>
    <s v="CUSTOMER SERVICE OFFICER"/>
    <x v="31"/>
    <x v="5"/>
    <n v="9579362992"/>
    <s v="WESTERN ZONE"/>
    <n v="7394"/>
    <s v="TASK-269386"/>
    <s v="SMA1"/>
    <x v="2"/>
    <m/>
    <m/>
    <m/>
    <s v="No"/>
    <m/>
    <m/>
    <m/>
    <d v="2025-07-25T09:00:00"/>
    <s v="JUSTIN KURIAN"/>
    <s v="SMA1"/>
    <d v="2025-07-19T17:01:00"/>
    <s v="UTTAM BHAUSAHEB PATIL"/>
    <m/>
    <d v="2025-07-25T00:00:00"/>
    <d v="1899-12-30T15:13:42"/>
  </r>
  <r>
    <n v="28253"/>
    <s v="Tasgaon"/>
    <s v="CUSTOMER SERVICE OFFICER"/>
    <x v="31"/>
    <x v="5"/>
    <n v="8848003859"/>
    <s v="WESTERN ZONE"/>
    <n v="7257"/>
    <s v="TASK-269387"/>
    <s v="SMA1"/>
    <x v="2"/>
    <m/>
    <m/>
    <m/>
    <s v="No"/>
    <m/>
    <m/>
    <m/>
    <d v="2025-07-25T09:00:00"/>
    <s v="JUSTIN KURIAN"/>
    <s v="SMA1"/>
    <d v="2025-07-19T17:01:00"/>
    <s v="SANIKET APPASO GAIKWAD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269391"/>
    <s v="SMA1"/>
    <x v="2"/>
    <m/>
    <m/>
    <m/>
    <s v="No"/>
    <m/>
    <m/>
    <m/>
    <d v="2025-07-25T09:00:00"/>
    <s v="JUSTIN KURIAN"/>
    <s v="SMA1"/>
    <d v="2025-07-19T17:01:00"/>
    <s v="AMOL VASANTRAO PAWAR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269393"/>
    <s v="SMA1"/>
    <x v="2"/>
    <m/>
    <m/>
    <m/>
    <s v="No"/>
    <m/>
    <m/>
    <m/>
    <d v="2025-07-25T09:00:00"/>
    <s v="JUSTIN KURIAN"/>
    <s v="SMA1"/>
    <d v="2025-07-19T17:01:00"/>
    <s v="HARANMARE ASHFAQ MAHEBOOBSAB"/>
    <m/>
    <d v="2025-07-25T00:00:00"/>
    <d v="1899-12-30T15:13:42"/>
  </r>
  <r>
    <n v="132203"/>
    <s v="Mangalwedha"/>
    <s v="ASSISTANT BRANCH MANAGER"/>
    <x v="44"/>
    <x v="5"/>
    <m/>
    <s v="WESTERN ZONE"/>
    <n v="7338"/>
    <s v="TASK-269398"/>
    <s v="SMA1"/>
    <x v="2"/>
    <m/>
    <m/>
    <m/>
    <s v="No"/>
    <m/>
    <m/>
    <m/>
    <d v="2025-07-25T09:00:00"/>
    <s v="JUSTIN KURIAN"/>
    <s v="SMA1"/>
    <d v="2025-07-19T17:01:00"/>
    <s v="PRAVIN LINGADEV BEDARE"/>
    <m/>
    <d v="2025-07-25T00:00:00"/>
    <d v="1899-12-30T15:13:42"/>
  </r>
  <r>
    <n v="133861"/>
    <s v="Nanded"/>
    <s v="CUSTOMER SERVICE OFFICER"/>
    <x v="0"/>
    <x v="0"/>
    <n v="7385340252"/>
    <s v="WESTERN ZONE"/>
    <n v="7237"/>
    <s v="TASK-269399"/>
    <s v="SMA1"/>
    <x v="2"/>
    <m/>
    <m/>
    <m/>
    <s v="No"/>
    <m/>
    <m/>
    <m/>
    <d v="2025-07-25T09:00:00"/>
    <s v="JUSTIN KURIAN"/>
    <s v="SMA1"/>
    <d v="2025-07-19T17:01:00"/>
    <s v="GAJANAN DEVIDAS ISANKARLE"/>
    <m/>
    <d v="2025-07-25T00:00:00"/>
    <d v="1899-12-30T15:13:42"/>
  </r>
  <r>
    <n v="134603"/>
    <s v="Daund"/>
    <s v="CUSTOMER SERVICE OFFICER"/>
    <x v="30"/>
    <x v="5"/>
    <n v="9011428689"/>
    <s v="WESTERN ZONE"/>
    <n v="1782"/>
    <s v="TASK-269400"/>
    <s v="SMA1"/>
    <x v="2"/>
    <m/>
    <m/>
    <m/>
    <s v="No"/>
    <m/>
    <m/>
    <m/>
    <d v="2025-07-25T09:00:00"/>
    <s v="JUSTIN KURIAN"/>
    <s v="SMA1"/>
    <d v="2025-07-19T17:01:00"/>
    <s v="SAYALI SOMNATH MASHAL"/>
    <m/>
    <d v="2025-07-25T00:00:00"/>
    <d v="1899-12-30T15:13:42"/>
  </r>
  <r>
    <n v="135638"/>
    <s v="Loha"/>
    <s v="CUSTOMER SERVICE OFFICER"/>
    <x v="0"/>
    <x v="0"/>
    <n v="8830632211"/>
    <s v="WESTERN ZONE"/>
    <n v="7236"/>
    <s v="TASK-269401"/>
    <s v="SMA1"/>
    <x v="2"/>
    <m/>
    <m/>
    <m/>
    <s v="No"/>
    <m/>
    <m/>
    <m/>
    <d v="2025-07-25T09:00:00"/>
    <s v="JUSTIN KURIAN"/>
    <s v="SMA1"/>
    <d v="2025-07-19T17:01:00"/>
    <s v="PRAJJWAL PRAKASH SONKAMBLE"/>
    <m/>
    <d v="2025-07-25T00:00:00"/>
    <d v="1899-12-30T15:13:42"/>
  </r>
  <r>
    <n v="135638"/>
    <s v="Loha"/>
    <s v="CUSTOMER SERVICE OFFICER"/>
    <x v="0"/>
    <x v="0"/>
    <n v="8830632211"/>
    <s v="WESTERN ZONE"/>
    <n v="7236"/>
    <s v="TASK-269402"/>
    <s v="SMA1"/>
    <x v="2"/>
    <m/>
    <m/>
    <m/>
    <s v="No"/>
    <m/>
    <m/>
    <m/>
    <d v="2025-07-25T09:00:00"/>
    <s v="JUSTIN KURIAN"/>
    <s v="SMA1"/>
    <d v="2025-07-19T17:01:00"/>
    <s v="PRAJJWAL PRAKASH SONKAMBLE"/>
    <m/>
    <d v="2025-07-25T00:00:00"/>
    <d v="1899-12-30T15:13:42"/>
  </r>
  <r>
    <n v="134699"/>
    <s v="Gangakhed"/>
    <s v="CUSTOMER SERVICE OFFICER"/>
    <x v="7"/>
    <x v="0"/>
    <n v="8149232533"/>
    <s v="WESTERN ZONE"/>
    <n v="7304"/>
    <s v="TASK-269403"/>
    <s v="SMA1"/>
    <x v="2"/>
    <m/>
    <m/>
    <m/>
    <s v="No"/>
    <m/>
    <m/>
    <m/>
    <d v="2025-07-25T09:00:00"/>
    <s v="JUSTIN KURIAN"/>
    <s v="SMA1"/>
    <d v="2025-07-19T17:01:00"/>
    <s v="ADITYA BHAGWAN KADAM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69404"/>
    <s v="SMA1"/>
    <x v="2"/>
    <m/>
    <m/>
    <m/>
    <s v="No"/>
    <m/>
    <m/>
    <m/>
    <d v="2025-07-25T09:00:00"/>
    <s v="JUSTIN KURIAN"/>
    <s v="SMA1"/>
    <d v="2025-07-19T17:01:00"/>
    <s v="SATISH CHAMPATI SONTAKKE"/>
    <m/>
    <d v="2025-07-25T00:00:00"/>
    <d v="1899-12-30T15:13:42"/>
  </r>
  <r>
    <n v="29232"/>
    <s v="Sangli"/>
    <s v="CUSTOMER SERVICE OFFICER"/>
    <x v="31"/>
    <x v="5"/>
    <n v="9249098378"/>
    <s v="WESTERN ZONE"/>
    <n v="7259"/>
    <s v="TASK-269405"/>
    <s v="SMA1"/>
    <x v="2"/>
    <m/>
    <m/>
    <m/>
    <s v="No"/>
    <m/>
    <m/>
    <m/>
    <d v="2025-07-25T09:00:00"/>
    <s v="JUSTIN KURIAN"/>
    <s v="SMA1"/>
    <d v="2025-07-19T17:01:00"/>
    <s v="ABHIJIT SHIVAJI YAMGAR"/>
    <m/>
    <d v="2025-07-25T00:00:00"/>
    <d v="1899-12-30T15:13:42"/>
  </r>
  <r>
    <n v="22515"/>
    <s v="Badnapur"/>
    <s v="ASSISTANT BRANCH MANAGER"/>
    <x v="28"/>
    <x v="1"/>
    <m/>
    <s v="WESTERN ZONE"/>
    <n v="7333"/>
    <s v="TASK-269406"/>
    <s v="SMA1"/>
    <x v="2"/>
    <m/>
    <m/>
    <m/>
    <s v="No"/>
    <m/>
    <m/>
    <m/>
    <d v="2025-07-25T09:00:00"/>
    <s v="JUSTIN KURIAN"/>
    <s v="SMA1"/>
    <d v="2025-07-19T17:01:00"/>
    <s v="SUDARSHAN ASHOK GHOLAP"/>
    <m/>
    <d v="2025-07-25T00:00:00"/>
    <d v="1899-12-30T15:13:42"/>
  </r>
  <r>
    <n v="28935"/>
    <s v="Akluj"/>
    <s v="CUSTOMER SERVICE OFFICER"/>
    <x v="44"/>
    <x v="5"/>
    <n v="9172393691"/>
    <s v="WESTERN ZONE"/>
    <n v="7350"/>
    <s v="TASK-269407"/>
    <s v="SMA1"/>
    <x v="2"/>
    <m/>
    <m/>
    <m/>
    <s v="No"/>
    <m/>
    <m/>
    <m/>
    <d v="2025-07-25T09:00:00"/>
    <s v="JUSTIN KURIAN"/>
    <s v="SMA1"/>
    <d v="2025-07-19T17:01:00"/>
    <s v="SHUBHAM SURYAKANT JAGDALE"/>
    <m/>
    <d v="2025-07-25T00:00:00"/>
    <d v="1899-12-30T15:13:42"/>
  </r>
  <r>
    <n v="134592"/>
    <s v="Vaijapur"/>
    <s v="CUSTOMER SERVICE OFFICER"/>
    <x v="13"/>
    <x v="1"/>
    <n v="7498366184"/>
    <s v="WESTERN ZONE"/>
    <n v="7173"/>
    <s v="TASK-269418"/>
    <s v="SMA1"/>
    <x v="2"/>
    <m/>
    <m/>
    <m/>
    <s v="No"/>
    <m/>
    <m/>
    <m/>
    <d v="2025-07-25T09:00:00"/>
    <s v="JUSTIN KURIAN"/>
    <s v="SMA1"/>
    <d v="2025-07-19T17:01:00"/>
    <s v="GAURAV SANTOSH THORAT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69419"/>
    <s v="SMA1"/>
    <x v="2"/>
    <m/>
    <m/>
    <m/>
    <s v="No"/>
    <m/>
    <m/>
    <m/>
    <d v="2025-07-25T09:00:00"/>
    <s v="JUSTIN KURIAN"/>
    <s v="SMA1"/>
    <d v="2025-07-19T17:01:00"/>
    <s v="MAHESH GAJENDRA BHARTI"/>
    <m/>
    <d v="2025-07-25T00:00:00"/>
    <d v="1899-12-30T15:13:42"/>
  </r>
  <r>
    <n v="134539"/>
    <s v="Parner"/>
    <s v="CUSTOMER SERVICE OFFICER"/>
    <x v="3"/>
    <x v="1"/>
    <n v="9579710274"/>
    <s v="WESTERN ZONE"/>
    <n v="7383"/>
    <s v="TASK-269424"/>
    <s v="SMA1"/>
    <x v="2"/>
    <m/>
    <m/>
    <m/>
    <s v="No"/>
    <m/>
    <m/>
    <m/>
    <d v="2025-07-25T09:00:00"/>
    <s v="JUSTIN KURIAN"/>
    <s v="SMA1"/>
    <d v="2025-07-19T17:01:00"/>
    <s v="JALINDAR NAMDEV JADHAV"/>
    <m/>
    <d v="2025-07-25T00:00:00"/>
    <d v="1899-12-30T15:13:42"/>
  </r>
  <r>
    <n v="131924"/>
    <s v="Kothrud"/>
    <s v="CUSTOMER SERVICE OFFICER"/>
    <x v="30"/>
    <x v="5"/>
    <n v="7306422812"/>
    <s v="WESTERN ZONE"/>
    <n v="7174"/>
    <s v="TASK-269425"/>
    <s v="SMA1"/>
    <x v="2"/>
    <m/>
    <m/>
    <m/>
    <s v="No"/>
    <m/>
    <m/>
    <m/>
    <d v="2025-07-25T09:00:00"/>
    <s v="JUSTIN KURIAN"/>
    <s v="SMA1"/>
    <d v="2025-07-19T17:01:00"/>
    <s v="DINESH SAMBHAJI KADAM"/>
    <m/>
    <d v="2025-07-25T00:00:00"/>
    <d v="1899-12-30T15:13:42"/>
  </r>
  <r>
    <n v="133991"/>
    <s v="Kavathe Mahankal"/>
    <s v="CUSTOMER SERVICE OFFICER"/>
    <x v="31"/>
    <x v="5"/>
    <n v="7666390346"/>
    <s v="WESTERN ZONE"/>
    <n v="7408"/>
    <s v="TASK-269427"/>
    <s v="SMA1"/>
    <x v="2"/>
    <m/>
    <m/>
    <m/>
    <s v="No"/>
    <m/>
    <m/>
    <m/>
    <d v="2025-07-25T09:00:00"/>
    <s v="JUSTIN KURIAN"/>
    <s v="SMA1"/>
    <d v="2025-07-19T17:01:00"/>
    <s v="GANESH SHAHAJI JADHAV"/>
    <m/>
    <d v="2025-07-25T00:00:00"/>
    <d v="1899-12-30T15:13:42"/>
  </r>
  <r>
    <n v="133991"/>
    <s v="Kavathe Mahankal"/>
    <s v="CUSTOMER SERVICE OFFICER"/>
    <x v="31"/>
    <x v="5"/>
    <n v="7666390346"/>
    <s v="WESTERN ZONE"/>
    <n v="7408"/>
    <s v="TASK-269428"/>
    <s v="SMA1"/>
    <x v="2"/>
    <m/>
    <m/>
    <m/>
    <s v="No"/>
    <m/>
    <m/>
    <m/>
    <d v="2025-07-25T09:00:00"/>
    <s v="JUSTIN KURIAN"/>
    <s v="SMA1"/>
    <d v="2025-07-19T17:01:00"/>
    <s v="GANESH SHAHAJI JADHAV"/>
    <m/>
    <d v="2025-07-25T00:00:00"/>
    <d v="1899-12-30T15:13:42"/>
  </r>
  <r>
    <n v="134627"/>
    <s v="Vaduj"/>
    <s v="CUSTOMER SERVICE OFFICER"/>
    <x v="31"/>
    <x v="5"/>
    <n v="8585047009"/>
    <s v="WESTERN ZONE"/>
    <n v="7324"/>
    <s v="TASK-269429"/>
    <s v="SMA1"/>
    <x v="2"/>
    <m/>
    <m/>
    <m/>
    <s v="No"/>
    <m/>
    <m/>
    <m/>
    <d v="2025-07-25T09:00:00"/>
    <s v="JUSTIN KURIAN"/>
    <s v="SMA1"/>
    <d v="2025-07-19T17:01:00"/>
    <s v="PUNAM MAHESH SAKHARE"/>
    <m/>
    <d v="2025-07-25T00:00:00"/>
    <d v="1899-12-30T15:13:42"/>
  </r>
  <r>
    <n v="134191"/>
    <s v="Tasgaon"/>
    <s v="CUSTOMER SERVICE OFFICER"/>
    <x v="31"/>
    <x v="5"/>
    <n v="9011228818"/>
    <s v="WESTERN ZONE"/>
    <n v="7257"/>
    <s v="TASK-269438"/>
    <s v="SMA1"/>
    <x v="2"/>
    <m/>
    <m/>
    <m/>
    <s v="No"/>
    <m/>
    <m/>
    <m/>
    <d v="2025-07-25T09:00:00"/>
    <s v="JUSTIN KURIAN"/>
    <s v="SMA1"/>
    <d v="2025-07-19T17:01:00"/>
    <s v="AMOL ASHOK CHAVAN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69445"/>
    <s v="SMA1"/>
    <x v="2"/>
    <m/>
    <m/>
    <m/>
    <s v="No"/>
    <m/>
    <m/>
    <m/>
    <d v="2025-07-25T09:00:00"/>
    <s v="JUSTIN KURIAN"/>
    <s v="SMA1"/>
    <d v="2025-07-19T17:01:00"/>
    <s v="MAHESH MADHUKAR KADAM (Deleted)"/>
    <m/>
    <d v="2025-07-25T00:00:00"/>
    <d v="1899-12-30T15:13:42"/>
  </r>
  <r>
    <n v="134789"/>
    <s v="Sengaon"/>
    <s v="CUSTOMER SERVICE OFFICER"/>
    <x v="0"/>
    <x v="0"/>
    <n v="7276149091"/>
    <s v="WESTERN ZONE"/>
    <n v="7201"/>
    <s v="TASK-269447"/>
    <s v="SMA1"/>
    <x v="2"/>
    <m/>
    <m/>
    <m/>
    <s v="No"/>
    <m/>
    <m/>
    <m/>
    <d v="2025-07-25T09:00:00"/>
    <s v="JUSTIN KURIAN"/>
    <s v="SMA1"/>
    <d v="2025-07-19T17:01:00"/>
    <s v="ANIL KASHINATH INGOLE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69453"/>
    <s v="SMA1"/>
    <x v="2"/>
    <m/>
    <m/>
    <m/>
    <s v="No"/>
    <m/>
    <m/>
    <m/>
    <d v="2025-07-25T09:00:00"/>
    <s v="JUSTIN KURIAN"/>
    <s v="SMA1"/>
    <d v="2025-07-19T17:01:00"/>
    <s v="VIKAS RAJENDRAJI KSHIRSAGAR"/>
    <m/>
    <d v="2025-07-25T00:00:00"/>
    <d v="1899-12-30T15:13:42"/>
  </r>
  <r>
    <n v="19279"/>
    <s v="Katol"/>
    <s v="ASSISTANT BRANCH MANAGER"/>
    <x v="23"/>
    <x v="0"/>
    <m/>
    <s v="WESTERN ZONE"/>
    <n v="7163"/>
    <s v="TASK-269456"/>
    <s v="SMA1"/>
    <x v="2"/>
    <m/>
    <m/>
    <m/>
    <s v="No"/>
    <m/>
    <m/>
    <m/>
    <d v="2025-07-25T09:00:00"/>
    <s v="JUSTIN KURIAN"/>
    <s v="SMA1"/>
    <d v="2025-07-19T17:01:00"/>
    <s v="IKALESH PUNDLIK BHAISARE"/>
    <m/>
    <d v="2025-07-25T00:00:00"/>
    <d v="1899-12-30T15:13:42"/>
  </r>
  <r>
    <n v="133491"/>
    <s v="Arani"/>
    <s v="CUSTOMER SERVICE OFFICER"/>
    <x v="25"/>
    <x v="0"/>
    <n v="8080513556"/>
    <s v="WESTERN ZONE"/>
    <n v="7208"/>
    <s v="TASK-269468"/>
    <s v="SMA1"/>
    <x v="2"/>
    <m/>
    <m/>
    <m/>
    <s v="No"/>
    <m/>
    <m/>
    <m/>
    <d v="2025-07-25T09:00:00"/>
    <s v="JUSTIN KURIAN"/>
    <s v="SMA1"/>
    <d v="2025-07-19T17:01:00"/>
    <s v="AJAY NIRMAL JADHAO"/>
    <m/>
    <d v="2025-07-25T00:00:00"/>
    <d v="1899-12-30T15:13:42"/>
  </r>
  <r>
    <n v="19171"/>
    <s v="Ghatanji"/>
    <s v="CUSTOMER SERVICE OFFICER"/>
    <x v="25"/>
    <x v="0"/>
    <n v="8714625439"/>
    <s v="WESTERN ZONE"/>
    <n v="7252"/>
    <s v="TASK-269473"/>
    <s v="SMA1"/>
    <x v="2"/>
    <m/>
    <m/>
    <m/>
    <s v="No"/>
    <m/>
    <m/>
    <m/>
    <d v="2025-07-25T09:00:00"/>
    <s v="JUSTIN KURIAN"/>
    <s v="SMA1"/>
    <d v="2025-07-19T17:01:00"/>
    <s v="VIVEK JYOTIRAM RATHOD"/>
    <m/>
    <d v="2025-07-25T00:00:00"/>
    <d v="1899-12-30T15:13:42"/>
  </r>
  <r>
    <n v="19171"/>
    <s v="Ghatanji"/>
    <s v="CUSTOMER SERVICE OFFICER"/>
    <x v="25"/>
    <x v="0"/>
    <n v="8714625439"/>
    <s v="WESTERN ZONE"/>
    <n v="7252"/>
    <s v="TASK-269476"/>
    <s v="SMA1"/>
    <x v="2"/>
    <m/>
    <m/>
    <m/>
    <s v="No"/>
    <m/>
    <m/>
    <m/>
    <d v="2025-07-25T09:00:00"/>
    <s v="JUSTIN KURIAN"/>
    <s v="SMA1"/>
    <d v="2025-07-19T17:01:00"/>
    <s v="VIVEK JYOTIRAM RATHOD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9479"/>
    <s v="SMA1"/>
    <x v="2"/>
    <m/>
    <m/>
    <m/>
    <s v="No"/>
    <m/>
    <m/>
    <m/>
    <d v="2025-07-25T09:00:00"/>
    <s v="JUSTIN KURIAN"/>
    <s v="SMA1"/>
    <d v="2025-07-19T17:01:00"/>
    <s v="ROHIT SURESH RATHOD"/>
    <m/>
    <d v="2025-07-25T00:00:00"/>
    <d v="1899-12-30T15:13:42"/>
  </r>
  <r>
    <n v="19278"/>
    <s v="Ghansawangi"/>
    <s v="ABM - BRANCH IN CHARGE"/>
    <x v="28"/>
    <x v="1"/>
    <m/>
    <s v="WESTERN ZONE"/>
    <n v="7161"/>
    <s v="TASK-269481"/>
    <s v="SMA1"/>
    <x v="2"/>
    <m/>
    <m/>
    <m/>
    <s v="No"/>
    <m/>
    <m/>
    <m/>
    <d v="2025-07-25T09:00:00"/>
    <s v="JUSTIN KURIAN"/>
    <s v="SMA1"/>
    <d v="2025-07-19T17:01:00"/>
    <s v="Mahesh Mahadev Langade"/>
    <m/>
    <d v="2025-07-25T00:00:00"/>
    <d v="1899-12-30T15:13:42"/>
  </r>
  <r>
    <n v="19278"/>
    <s v="Ghansawangi"/>
    <s v="ABM - BRANCH IN CHARGE"/>
    <x v="28"/>
    <x v="1"/>
    <m/>
    <s v="WESTERN ZONE"/>
    <n v="7161"/>
    <s v="TASK-269480"/>
    <s v="SMA1"/>
    <x v="2"/>
    <m/>
    <m/>
    <m/>
    <s v="No"/>
    <m/>
    <m/>
    <m/>
    <d v="2025-07-25T09:00:00"/>
    <s v="JUSTIN KURIAN"/>
    <s v="SMA1"/>
    <d v="2025-07-19T17:01:00"/>
    <s v="Mahesh Mahadev Langade"/>
    <m/>
    <d v="2025-07-25T00:00:00"/>
    <d v="1899-12-30T15:13:42"/>
  </r>
  <r>
    <n v="135010"/>
    <s v="Ghansawangi"/>
    <s v="CUSTOMER SERVICE OFFICER"/>
    <x v="28"/>
    <x v="1"/>
    <n v="9421757625"/>
    <s v="WESTERN ZONE"/>
    <n v="7161"/>
    <s v="TASK-269484"/>
    <s v="SMA1"/>
    <x v="2"/>
    <m/>
    <m/>
    <m/>
    <s v="No"/>
    <m/>
    <m/>
    <m/>
    <d v="2025-07-25T09:00:00"/>
    <s v="JUSTIN KURIAN"/>
    <s v="SMA1"/>
    <d v="2025-07-19T17:01:00"/>
    <s v="NAVNATH SAHEBRAO KOLDE"/>
    <m/>
    <d v="2025-07-25T00:00:00"/>
    <d v="1899-12-30T15:13:42"/>
  </r>
  <r>
    <n v="19278"/>
    <s v="Ghansawangi"/>
    <s v="ABM - BRANCH IN CHARGE"/>
    <x v="28"/>
    <x v="1"/>
    <m/>
    <s v="WESTERN ZONE"/>
    <n v="7161"/>
    <s v="TASK-269492"/>
    <s v="SMA1"/>
    <x v="2"/>
    <m/>
    <m/>
    <m/>
    <s v="No"/>
    <m/>
    <m/>
    <m/>
    <d v="2025-07-25T09:00:00"/>
    <s v="JUSTIN KURIAN"/>
    <s v="SMA1"/>
    <d v="2025-07-19T17:01:00"/>
    <s v="Mahesh Mahadev Langade"/>
    <m/>
    <d v="2025-07-25T00:00:00"/>
    <d v="1899-12-30T15:13:42"/>
  </r>
  <r>
    <n v="19278"/>
    <s v="Ghansawangi"/>
    <s v="ABM - BRANCH IN CHARGE"/>
    <x v="28"/>
    <x v="1"/>
    <m/>
    <s v="WESTERN ZONE"/>
    <n v="7161"/>
    <s v="TASK-269495"/>
    <s v="SMA1"/>
    <x v="2"/>
    <m/>
    <m/>
    <m/>
    <s v="No"/>
    <m/>
    <m/>
    <m/>
    <d v="2025-07-25T09:00:00"/>
    <s v="JUSTIN KURIAN"/>
    <s v="SMA1"/>
    <d v="2025-07-19T17:01:00"/>
    <s v="Mahesh Mahadev Langade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269506"/>
    <s v="SMA1"/>
    <x v="2"/>
    <m/>
    <m/>
    <m/>
    <s v="No"/>
    <m/>
    <m/>
    <m/>
    <d v="2025-07-25T09:00:00"/>
    <s v="JUSTIN KURIAN"/>
    <s v="SMA1"/>
    <d v="2025-07-19T17:01:00"/>
    <s v="PRADEEP SURESH MORE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69512"/>
    <s v="SMA1"/>
    <x v="2"/>
    <m/>
    <m/>
    <m/>
    <s v="No"/>
    <m/>
    <m/>
    <m/>
    <d v="2025-07-25T09:00:00"/>
    <s v="JUSTIN KURIAN"/>
    <s v="SMA1"/>
    <d v="2025-07-19T17:01:00"/>
    <s v="SOMINATH EKNATH SHINDE"/>
    <m/>
    <d v="2025-07-25T00:00:00"/>
    <d v="1899-12-30T15:13:42"/>
  </r>
  <r>
    <n v="135627"/>
    <s v="Badnapur"/>
    <s v="CUSTOMER SERVICE OFFICER"/>
    <x v="28"/>
    <x v="1"/>
    <n v="8421651371"/>
    <s v="WESTERN ZONE"/>
    <n v="7333"/>
    <s v="TASK-269513"/>
    <s v="SMA1"/>
    <x v="2"/>
    <m/>
    <m/>
    <m/>
    <s v="No"/>
    <m/>
    <m/>
    <m/>
    <d v="2025-07-25T09:00:00"/>
    <s v="JUSTIN KURIAN"/>
    <s v="SMA1"/>
    <d v="2025-07-19T17:01:00"/>
    <s v="TUBAJARNIM ALIM KHAN"/>
    <m/>
    <d v="2025-07-25T00:00:00"/>
    <d v="1899-12-30T15:13:42"/>
  </r>
  <r>
    <n v="18883"/>
    <s v="Phulambari"/>
    <s v="ASSISTANT BRANCH MANAGER"/>
    <x v="13"/>
    <x v="1"/>
    <m/>
    <s v="WESTERN ZONE"/>
    <n v="7198"/>
    <s v="TASK-269521"/>
    <s v="SMA1"/>
    <x v="2"/>
    <m/>
    <m/>
    <m/>
    <s v="No"/>
    <m/>
    <m/>
    <m/>
    <d v="2025-07-25T09:00:00"/>
    <s v="JUSTIN KURIAN"/>
    <s v="SMA1"/>
    <d v="2025-07-19T17:01:00"/>
    <s v="SACHIN KARABHARI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69523"/>
    <s v="SMA1"/>
    <x v="2"/>
    <m/>
    <m/>
    <m/>
    <s v="No"/>
    <m/>
    <m/>
    <m/>
    <d v="2025-07-25T09:00:00"/>
    <s v="JUSTIN KURIAN"/>
    <s v="SMA1"/>
    <d v="2025-07-19T17:01:00"/>
    <s v="SACHIN KARABHARI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69525"/>
    <s v="SMA1"/>
    <x v="2"/>
    <m/>
    <m/>
    <m/>
    <s v="No"/>
    <m/>
    <m/>
    <m/>
    <d v="2025-07-25T09:00:00"/>
    <s v="JUSTIN KURIAN"/>
    <s v="SMA1"/>
    <d v="2025-07-19T17:01:00"/>
    <s v="SACHIN KARABHARI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69530"/>
    <s v="SMA1"/>
    <x v="2"/>
    <m/>
    <m/>
    <m/>
    <s v="No"/>
    <m/>
    <m/>
    <m/>
    <d v="2025-07-25T09:00:00"/>
    <s v="JUSTIN KURIAN"/>
    <s v="SMA1"/>
    <d v="2025-07-19T17:01:00"/>
    <s v="SACHIN KARABHARI NARWADE"/>
    <m/>
    <d v="2025-07-25T00:00:00"/>
    <d v="1899-12-30T15:13:42"/>
  </r>
  <r>
    <n v="134943"/>
    <s v="Partur"/>
    <s v="CUSTOMER SERVICE OFFICER"/>
    <x v="28"/>
    <x v="1"/>
    <n v="8087453947"/>
    <s v="WESTERN ZONE"/>
    <n v="1776"/>
    <s v="TASK-269533"/>
    <s v="SMA1"/>
    <x v="2"/>
    <m/>
    <m/>
    <m/>
    <s v="No"/>
    <m/>
    <m/>
    <m/>
    <d v="2025-07-25T09:00:00"/>
    <s v="JUSTIN KURIAN"/>
    <s v="SMA1"/>
    <d v="2025-07-19T17:01:00"/>
    <s v="GANESH PATILBUVA MATNE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69534"/>
    <s v="SMA1"/>
    <x v="2"/>
    <m/>
    <m/>
    <m/>
    <s v="No"/>
    <m/>
    <m/>
    <m/>
    <d v="2025-07-25T09:00:00"/>
    <s v="JUSTIN KURIAN"/>
    <s v="SMA1"/>
    <d v="2025-07-19T17:01:00"/>
    <s v="AKSHAY BABURAO GORE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69538"/>
    <s v="SMA1"/>
    <x v="2"/>
    <m/>
    <m/>
    <m/>
    <s v="No"/>
    <m/>
    <m/>
    <m/>
    <d v="2025-07-25T09:00:00"/>
    <s v="JUSTIN KURIAN"/>
    <s v="SMA1"/>
    <d v="2025-07-19T17:01:00"/>
    <s v="SHUBHAM PRALHAD DALVI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69539"/>
    <s v="SMA1"/>
    <x v="2"/>
    <m/>
    <m/>
    <m/>
    <s v="No"/>
    <m/>
    <m/>
    <m/>
    <d v="2025-07-25T09:00:00"/>
    <s v="JUSTIN KURIAN"/>
    <s v="SMA1"/>
    <d v="2025-07-19T17:01:00"/>
    <s v="SUNIL MOHAN PADGHAN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69540"/>
    <s v="SMA1"/>
    <x v="2"/>
    <m/>
    <m/>
    <m/>
    <s v="No"/>
    <m/>
    <m/>
    <m/>
    <d v="2025-07-25T09:00:00"/>
    <s v="JUSTIN KURIAN"/>
    <s v="SMA1"/>
    <d v="2025-07-19T17:01:00"/>
    <s v="SHUBHAM PRALHAD DALVI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69542"/>
    <s v="SMA1"/>
    <x v="2"/>
    <m/>
    <m/>
    <m/>
    <s v="No"/>
    <m/>
    <m/>
    <m/>
    <d v="2025-07-25T09:00:00"/>
    <s v="JUSTIN KURIAN"/>
    <s v="SMA1"/>
    <d v="2025-07-19T17:01:00"/>
    <s v="SUNIL MOHAN PADGHAN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69543"/>
    <s v="SMA1"/>
    <x v="2"/>
    <m/>
    <m/>
    <m/>
    <s v="No"/>
    <m/>
    <m/>
    <m/>
    <d v="2025-07-25T09:00:00"/>
    <s v="JUSTIN KURIAN"/>
    <s v="SMA1"/>
    <d v="2025-07-19T17:01:00"/>
    <s v="SHUBHAM PRALHAD DALVI"/>
    <m/>
    <d v="2025-07-25T00:00:00"/>
    <d v="1899-12-30T15:13:42"/>
  </r>
  <r>
    <n v="134547"/>
    <s v="Risod"/>
    <s v="CUSTOMER SERVICE OFFICER"/>
    <x v="25"/>
    <x v="0"/>
    <n v="9881055169"/>
    <s v="WESTERN ZONE"/>
    <n v="7253"/>
    <s v="TASK-269544"/>
    <s v="SMA1"/>
    <x v="2"/>
    <m/>
    <m/>
    <m/>
    <s v="No"/>
    <m/>
    <m/>
    <m/>
    <d v="2025-07-25T09:00:00"/>
    <s v="JUSTIN KURIAN"/>
    <s v="SMA1"/>
    <d v="2025-07-19T17:01:00"/>
    <s v="GANESH SANJAY CHAMBHARE"/>
    <m/>
    <d v="2025-07-25T00:00:00"/>
    <d v="1899-12-30T15:13:42"/>
  </r>
  <r>
    <n v="136030"/>
    <s v="Risod"/>
    <s v="CUSTOMER SERVICE OFFICER"/>
    <x v="25"/>
    <x v="0"/>
    <n v="7028855143"/>
    <s v="WESTERN ZONE"/>
    <n v="7253"/>
    <s v="TASK-269545"/>
    <s v="SMA1"/>
    <x v="2"/>
    <m/>
    <m/>
    <m/>
    <s v="No"/>
    <m/>
    <m/>
    <m/>
    <d v="2025-07-25T09:00:00"/>
    <s v="JUSTIN KURIAN"/>
    <s v="SMA1"/>
    <d v="2025-07-19T17:01:00"/>
    <s v="KAPIL MAROTI DEVKAR"/>
    <m/>
    <d v="2025-07-25T00:00:00"/>
    <d v="1899-12-30T15:13:42"/>
  </r>
  <r>
    <n v="135739"/>
    <s v="Sakri"/>
    <s v="CUSTOMER SERVICE OFFICER"/>
    <x v="15"/>
    <x v="1"/>
    <n v="7588519507"/>
    <s v="WESTERN ZONE"/>
    <n v="7223"/>
    <s v="TASK-269547"/>
    <s v="SMA1"/>
    <x v="2"/>
    <m/>
    <m/>
    <m/>
    <s v="No"/>
    <m/>
    <m/>
    <m/>
    <d v="2025-07-25T09:00:00"/>
    <s v="JUSTIN KURIAN"/>
    <s v="SMA1"/>
    <d v="2025-07-19T17:01:00"/>
    <s v="DILIP ROHIDAS RATHOD"/>
    <m/>
    <d v="2025-07-25T00:00:00"/>
    <d v="1899-12-30T15:13:42"/>
  </r>
  <r>
    <n v="134349"/>
    <s v="Nilanga"/>
    <s v="CUSTOMER SERVICE OFFICER"/>
    <x v="1"/>
    <x v="1"/>
    <n v="9209704965"/>
    <s v="WESTERN ZONE"/>
    <n v="1777"/>
    <s v="TASK-269568"/>
    <s v="SMA1"/>
    <x v="2"/>
    <m/>
    <m/>
    <m/>
    <s v="No"/>
    <m/>
    <m/>
    <m/>
    <d v="2025-07-25T09:00:00"/>
    <s v="JUSTIN KURIAN"/>
    <s v="SMA1"/>
    <d v="2025-07-19T17:01:00"/>
    <s v="PRAVIN MOHAN DHUMAL"/>
    <m/>
    <d v="2025-07-25T00:00:00"/>
    <d v="1899-12-30T15:13:42"/>
  </r>
  <r>
    <n v="134349"/>
    <s v="Nilanga"/>
    <s v="CUSTOMER SERVICE OFFICER"/>
    <x v="1"/>
    <x v="1"/>
    <n v="9209704965"/>
    <s v="WESTERN ZONE"/>
    <n v="1777"/>
    <s v="TASK-269570"/>
    <s v="SMA1"/>
    <x v="2"/>
    <m/>
    <m/>
    <m/>
    <s v="No"/>
    <m/>
    <m/>
    <m/>
    <d v="2025-07-25T09:00:00"/>
    <s v="JUSTIN KURIAN"/>
    <s v="SMA1"/>
    <d v="2025-07-19T17:01:00"/>
    <s v="PRAVIN MOHAN DHUMAL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69572"/>
    <s v="SMA1"/>
    <x v="2"/>
    <m/>
    <m/>
    <m/>
    <s v="No"/>
    <m/>
    <m/>
    <m/>
    <d v="2025-07-25T09:00:00"/>
    <s v="JUSTIN KURIAN"/>
    <s v="SMA1"/>
    <d v="2025-07-19T17:01:00"/>
    <s v="MAHESH MADHUKAR KADAM (Deleted)"/>
    <m/>
    <d v="2025-07-25T00:00:00"/>
    <d v="1899-12-30T15:13:42"/>
  </r>
  <r>
    <n v="26978"/>
    <s v="Udgir"/>
    <s v="CUSTOMER SERVICE OFFICER"/>
    <x v="1"/>
    <x v="1"/>
    <n v="7907301435"/>
    <s v="WESTERN ZONE"/>
    <n v="7231"/>
    <s v="TASK-269575"/>
    <s v="SMA1"/>
    <x v="2"/>
    <m/>
    <m/>
    <m/>
    <s v="No"/>
    <m/>
    <m/>
    <m/>
    <d v="2025-07-25T09:00:00"/>
    <s v="JUSTIN KURIAN"/>
    <s v="SMA1"/>
    <d v="2025-07-19T17:01:00"/>
    <s v="RUSHIKESH RAJENDRA KAMBLE"/>
    <m/>
    <d v="2025-07-25T00:00:00"/>
    <d v="1899-12-30T15:13:42"/>
  </r>
  <r>
    <n v="132626"/>
    <s v="Udgir"/>
    <s v="CUSTOMER SERVICE OFFICER"/>
    <x v="1"/>
    <x v="1"/>
    <n v="9503631442"/>
    <s v="WESTERN ZONE"/>
    <n v="7231"/>
    <s v="TASK-269578"/>
    <s v="SMA1"/>
    <x v="2"/>
    <m/>
    <m/>
    <m/>
    <s v="No"/>
    <m/>
    <m/>
    <m/>
    <d v="2025-07-25T09:00:00"/>
    <s v="JUSTIN KURIAN"/>
    <s v="SMA1"/>
    <d v="2025-07-19T17:01:00"/>
    <s v="KISHOR RUKMAJI TELANGE"/>
    <m/>
    <d v="2025-07-25T00:00:00"/>
    <d v="1899-12-30T15:13:42"/>
  </r>
  <r>
    <n v="132626"/>
    <s v="Udgir"/>
    <s v="CUSTOMER SERVICE OFFICER"/>
    <x v="1"/>
    <x v="1"/>
    <n v="9503631442"/>
    <s v="WESTERN ZONE"/>
    <n v="7231"/>
    <s v="TASK-269579"/>
    <s v="SMA1"/>
    <x v="2"/>
    <m/>
    <m/>
    <m/>
    <s v="No"/>
    <m/>
    <m/>
    <m/>
    <d v="2025-07-25T09:00:00"/>
    <s v="JUSTIN KURIAN"/>
    <s v="SMA1"/>
    <d v="2025-07-19T17:01:00"/>
    <s v="KISHOR RUKMAJI TELANGE"/>
    <m/>
    <d v="2025-07-25T00:00:00"/>
    <d v="1899-12-30T15:13:42"/>
  </r>
  <r>
    <n v="26978"/>
    <s v="Udgir"/>
    <s v="CUSTOMER SERVICE OFFICER"/>
    <x v="1"/>
    <x v="1"/>
    <n v="7907301435"/>
    <s v="WESTERN ZONE"/>
    <n v="7231"/>
    <s v="TASK-269580"/>
    <s v="SMA1"/>
    <x v="2"/>
    <m/>
    <m/>
    <m/>
    <s v="No"/>
    <m/>
    <m/>
    <m/>
    <d v="2025-07-25T09:00:00"/>
    <s v="JUSTIN KURIAN"/>
    <s v="SMA1"/>
    <d v="2025-07-19T17:01:00"/>
    <s v="RUSHIKESH RAJENDRA KAMBLE"/>
    <m/>
    <d v="2025-07-25T00:00:00"/>
    <d v="1899-12-30T15:13:42"/>
  </r>
  <r>
    <n v="136413"/>
    <s v="Udgir"/>
    <s v="CUSTOMER SERVICE OFFICER"/>
    <x v="1"/>
    <x v="1"/>
    <n v="9022963752"/>
    <s v="WESTERN ZONE"/>
    <n v="7231"/>
    <s v="TASK-269581"/>
    <s v="SMA1"/>
    <x v="2"/>
    <m/>
    <m/>
    <m/>
    <s v="No"/>
    <m/>
    <m/>
    <m/>
    <d v="2025-07-25T09:00:00"/>
    <s v="JUSTIN KURIAN"/>
    <s v="SMA1"/>
    <d v="2025-07-19T17:01:00"/>
    <s v="SURAJ SUDHAKAR AWALE"/>
    <m/>
    <d v="2025-07-25T00:00:00"/>
    <d v="1899-12-30T15:13:42"/>
  </r>
  <r>
    <n v="136413"/>
    <s v="Udgir"/>
    <s v="CUSTOMER SERVICE OFFICER"/>
    <x v="1"/>
    <x v="1"/>
    <n v="9022963752"/>
    <s v="WESTERN ZONE"/>
    <n v="7231"/>
    <s v="TASK-269582"/>
    <s v="SMA1"/>
    <x v="2"/>
    <m/>
    <m/>
    <m/>
    <s v="No"/>
    <m/>
    <m/>
    <m/>
    <d v="2025-07-25T09:00:00"/>
    <s v="JUSTIN KURIAN"/>
    <s v="SMA1"/>
    <d v="2025-07-19T17:01:00"/>
    <s v="SURAJ SUDHAKAR AWALE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269586"/>
    <s v="SMA1"/>
    <x v="2"/>
    <m/>
    <m/>
    <m/>
    <s v="No"/>
    <m/>
    <m/>
    <m/>
    <d v="2025-07-25T09:00:00"/>
    <s v="JUSTIN KURIAN"/>
    <s v="SMA1"/>
    <d v="2025-07-19T17:01:00"/>
    <s v="SIDHDIK VAJIR SHAIKH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269587"/>
    <s v="SMA1"/>
    <x v="2"/>
    <m/>
    <m/>
    <m/>
    <s v="No"/>
    <m/>
    <m/>
    <m/>
    <d v="2025-07-25T09:00:00"/>
    <s v="JUSTIN KURIAN"/>
    <s v="SMA1"/>
    <d v="2025-07-19T17:01:00"/>
    <s v="SIDHDIK VAJIR SHAIKH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269596"/>
    <s v="SMA1"/>
    <x v="2"/>
    <m/>
    <m/>
    <m/>
    <s v="No"/>
    <m/>
    <m/>
    <m/>
    <d v="2025-07-25T09:00:00"/>
    <s v="JUSTIN KURIAN"/>
    <s v="SMA1"/>
    <d v="2025-07-19T17:01:00"/>
    <s v="MAHAMAD MUBARAK LALADESAB USTAD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269597"/>
    <s v="SMA1"/>
    <x v="2"/>
    <m/>
    <m/>
    <m/>
    <s v="No"/>
    <m/>
    <m/>
    <m/>
    <d v="2025-07-25T09:00:00"/>
    <s v="JUSTIN KURIAN"/>
    <s v="SMA1"/>
    <d v="2025-07-19T17:01:00"/>
    <s v="MAHAMAD MUBARAK LALADESAB USTAD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269598"/>
    <s v="SMA1"/>
    <x v="2"/>
    <m/>
    <m/>
    <m/>
    <s v="No"/>
    <m/>
    <m/>
    <m/>
    <d v="2025-07-25T09:00:00"/>
    <s v="JUSTIN KURIAN"/>
    <s v="SMA1"/>
    <d v="2025-07-19T17:01:00"/>
    <s v="MAHAMAD MUBARAK LALADESAB USTAD"/>
    <m/>
    <d v="2025-07-25T00:00:00"/>
    <d v="1899-12-30T15:13:42"/>
  </r>
  <r>
    <n v="134756"/>
    <s v="Omerga"/>
    <s v="CUSTOMER SERVICE OFFICER"/>
    <x v="1"/>
    <x v="1"/>
    <n v="7020315680"/>
    <s v="WESTERN ZONE"/>
    <n v="7372"/>
    <s v="TASK-269599"/>
    <s v="SMA1"/>
    <x v="2"/>
    <m/>
    <m/>
    <m/>
    <s v="No"/>
    <m/>
    <m/>
    <m/>
    <d v="2025-07-25T09:00:00"/>
    <s v="JUSTIN KURIAN"/>
    <s v="SMA1"/>
    <d v="2025-07-19T17:01:00"/>
    <s v="MAHAMAD MUBARAK LALADESAB USTAD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269602"/>
    <s v="SMA1"/>
    <x v="2"/>
    <m/>
    <m/>
    <m/>
    <s v="No"/>
    <m/>
    <m/>
    <m/>
    <d v="2025-07-25T09:00:00"/>
    <s v="JUSTIN KURIAN"/>
    <s v="SMA1"/>
    <d v="2025-07-19T17:01:00"/>
    <s v="HARANMARE ASHFAQ MAHEBOOBSAB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269603"/>
    <s v="SMA1"/>
    <x v="2"/>
    <m/>
    <m/>
    <m/>
    <s v="No"/>
    <m/>
    <m/>
    <m/>
    <d v="2025-07-25T09:00:00"/>
    <s v="JUSTIN KURIAN"/>
    <s v="SMA1"/>
    <d v="2025-07-19T17:01:00"/>
    <s v="HARANMARE ASHFAQ MAHEBOOBSAB"/>
    <m/>
    <d v="2025-07-25T00:00:00"/>
    <d v="1899-12-30T15:13:42"/>
  </r>
  <r>
    <n v="134710"/>
    <s v="Latur"/>
    <s v="CUSTOMER SERVICE OFFICER"/>
    <x v="1"/>
    <x v="1"/>
    <n v="9309423378"/>
    <s v="WESTERN ZONE"/>
    <n v="7229"/>
    <s v="TASK-269604"/>
    <s v="SMA1"/>
    <x v="2"/>
    <m/>
    <m/>
    <m/>
    <s v="No"/>
    <m/>
    <m/>
    <m/>
    <d v="2025-07-25T09:00:00"/>
    <s v="JUSTIN KURIAN"/>
    <s v="SMA1"/>
    <d v="2025-07-19T17:01:00"/>
    <s v="PANKAJ PRAKASH GAIKWAD"/>
    <m/>
    <d v="2025-07-25T00:00:00"/>
    <d v="1899-12-30T15:13:42"/>
  </r>
  <r>
    <n v="131321"/>
    <s v="Hingoli"/>
    <s v="CUSTOMER SERVICE OFFICER"/>
    <x v="0"/>
    <x v="0"/>
    <n v="9309356670"/>
    <s v="WESTERN ZONE"/>
    <n v="7162"/>
    <s v="TASK-269608"/>
    <s v="SMA1"/>
    <x v="2"/>
    <m/>
    <m/>
    <m/>
    <s v="No"/>
    <m/>
    <m/>
    <m/>
    <d v="2025-07-25T09:00:00"/>
    <s v="JUSTIN KURIAN"/>
    <s v="SMA1"/>
    <d v="2025-07-19T17:01:00"/>
    <s v="RAKHI CHANDRAO PARVE"/>
    <m/>
    <d v="2025-07-25T00:00:00"/>
    <d v="1899-12-30T15:13:42"/>
  </r>
  <r>
    <n v="133446"/>
    <s v="Hingoli"/>
    <s v="CUSTOMER SERVICE OFFICER"/>
    <x v="0"/>
    <x v="0"/>
    <n v="9766996487"/>
    <s v="WESTERN ZONE"/>
    <n v="7162"/>
    <s v="TASK-269609"/>
    <s v="SMA1"/>
    <x v="2"/>
    <m/>
    <m/>
    <m/>
    <s v="No"/>
    <m/>
    <m/>
    <m/>
    <d v="2025-07-25T09:00:00"/>
    <s v="JUSTIN KURIAN"/>
    <s v="SMA1"/>
    <d v="2025-07-19T17:01:00"/>
    <s v="VISHAL LAXMAN INGLE"/>
    <m/>
    <d v="2025-07-25T00:00:00"/>
    <d v="1899-12-30T15:13:42"/>
  </r>
  <r>
    <n v="135592"/>
    <s v="Sengaon"/>
    <s v="CUSTOMER SERVICE OFFICER"/>
    <x v="0"/>
    <x v="0"/>
    <n v="7798774698"/>
    <s v="WESTERN ZONE"/>
    <n v="7201"/>
    <s v="TASK-269611"/>
    <s v="SMA1"/>
    <x v="2"/>
    <m/>
    <m/>
    <m/>
    <s v="No"/>
    <m/>
    <m/>
    <m/>
    <d v="2025-07-25T09:00:00"/>
    <s v="JUSTIN KURIAN"/>
    <s v="SMA1"/>
    <d v="2025-07-19T17:01:00"/>
    <s v="SANTOSH NARAYAN KASHTE"/>
    <m/>
    <d v="2025-07-25T00:00:00"/>
    <d v="1899-12-30T15:13:42"/>
  </r>
  <r>
    <n v="136618"/>
    <s v="Kinwat"/>
    <s v="CUSTOMER SERVICE OFFICER"/>
    <x v="0"/>
    <x v="0"/>
    <n v="7843077004"/>
    <s v="WESTERN ZONE"/>
    <n v="7235"/>
    <s v="TASK-269617"/>
    <s v="SMA1"/>
    <x v="2"/>
    <m/>
    <m/>
    <m/>
    <s v="No"/>
    <m/>
    <m/>
    <m/>
    <d v="2025-07-25T09:00:00"/>
    <s v="JUSTIN KURIAN"/>
    <s v="SMA1"/>
    <d v="2025-07-19T17:01:00"/>
    <s v="SHIRIN KARIM HUSSAI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69619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69620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69621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69622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69624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3851"/>
    <s v="Bhokar"/>
    <s v="CUSTOMER SERVICE OFFICER"/>
    <x v="0"/>
    <x v="0"/>
    <n v="9921701369"/>
    <s v="WESTERN ZONE"/>
    <n v="1778"/>
    <s v="TASK-269625"/>
    <s v="SMA1"/>
    <x v="2"/>
    <m/>
    <m/>
    <m/>
    <s v="No"/>
    <m/>
    <m/>
    <m/>
    <d v="2025-07-25T09:00:00"/>
    <s v="JUSTIN KURIAN"/>
    <s v="SMA1"/>
    <d v="2025-07-19T17:01:00"/>
    <s v="RAMESHWAR ANANDRAO PAPULWAD"/>
    <m/>
    <d v="2025-07-25T00:00:00"/>
    <d v="1899-12-30T15:13:42"/>
  </r>
  <r>
    <n v="133851"/>
    <s v="Bhokar"/>
    <s v="CUSTOMER SERVICE OFFICER"/>
    <x v="0"/>
    <x v="0"/>
    <n v="9921701369"/>
    <s v="WESTERN ZONE"/>
    <n v="1778"/>
    <s v="TASK-269627"/>
    <s v="SMA1"/>
    <x v="2"/>
    <m/>
    <m/>
    <m/>
    <s v="No"/>
    <m/>
    <m/>
    <m/>
    <d v="2025-07-25T09:00:00"/>
    <s v="JUSTIN KURIAN"/>
    <s v="SMA1"/>
    <d v="2025-07-19T17:01:00"/>
    <s v="RAMESHWAR ANANDRAO PAPULWAD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69628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69629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69631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69630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69632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69633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69634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69636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69637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69638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69639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0212"/>
    <s v="Loha"/>
    <s v="CUSTOMER SERVICE OFFICER"/>
    <x v="0"/>
    <x v="0"/>
    <n v="7744081305"/>
    <s v="WESTERN ZONE"/>
    <n v="7236"/>
    <s v="TASK-269641"/>
    <s v="SMA1"/>
    <x v="2"/>
    <m/>
    <m/>
    <m/>
    <s v="No"/>
    <m/>
    <m/>
    <m/>
    <d v="2025-07-25T09:00:00"/>
    <s v="JUSTIN KURIAN"/>
    <s v="SMA1"/>
    <d v="2025-07-19T17:01:00"/>
    <s v="OMKAR VAMANRAO CHOUKALE"/>
    <m/>
    <d v="2025-07-25T00:00:00"/>
    <d v="1899-12-30T15:13:42"/>
  </r>
  <r>
    <n v="134097"/>
    <s v="Loha"/>
    <s v="CUSTOMER SERVICE OFFICER"/>
    <x v="0"/>
    <x v="0"/>
    <n v="8380918708"/>
    <s v="WESTERN ZONE"/>
    <n v="7236"/>
    <s v="TASK-269642"/>
    <s v="SMA1"/>
    <x v="2"/>
    <m/>
    <m/>
    <m/>
    <s v="No"/>
    <m/>
    <m/>
    <m/>
    <d v="2025-07-25T09:00:00"/>
    <s v="JUSTIN KURIAN"/>
    <s v="SMA1"/>
    <d v="2025-07-19T17:01:00"/>
    <s v="VIJAYKUMAR CHAMPATI SONTAKKE"/>
    <m/>
    <d v="2025-07-25T00:00:00"/>
    <d v="1899-12-30T15:13:42"/>
  </r>
  <r>
    <n v="130212"/>
    <s v="Loha"/>
    <s v="CUSTOMER SERVICE OFFICER"/>
    <x v="0"/>
    <x v="0"/>
    <n v="7744081305"/>
    <s v="WESTERN ZONE"/>
    <n v="7236"/>
    <s v="TASK-269643"/>
    <s v="SMA1"/>
    <x v="2"/>
    <m/>
    <m/>
    <m/>
    <s v="No"/>
    <m/>
    <m/>
    <m/>
    <d v="2025-07-25T09:00:00"/>
    <s v="JUSTIN KURIAN"/>
    <s v="SMA1"/>
    <d v="2025-07-19T17:01:00"/>
    <s v="OMKAR VAMANRAO CHOUKALE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69647"/>
    <s v="SMA1"/>
    <x v="2"/>
    <m/>
    <m/>
    <m/>
    <s v="No"/>
    <m/>
    <m/>
    <m/>
    <d v="2025-07-25T09:00:00"/>
    <s v="JUSTIN KURIAN"/>
    <s v="SMA1"/>
    <d v="2025-07-19T17:01:00"/>
    <s v="AKANKSHA MANGESH MULAJKAR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69652"/>
    <s v="SMA1"/>
    <x v="2"/>
    <m/>
    <m/>
    <m/>
    <s v="No"/>
    <m/>
    <m/>
    <m/>
    <d v="2025-07-25T09:00:00"/>
    <s v="JUSTIN KURIAN"/>
    <s v="SMA1"/>
    <d v="2025-07-19T17:01:00"/>
    <s v="GANESH NARAYAN CHITAGARE"/>
    <m/>
    <d v="2025-07-25T00:00:00"/>
    <d v="1899-12-30T15:13:42"/>
  </r>
  <r>
    <n v="133176"/>
    <s v="Parbhani"/>
    <s v="CUSTOMER SERVICE OFFICER"/>
    <x v="7"/>
    <x v="0"/>
    <n v="7306429521"/>
    <s v="WESTERN ZONE"/>
    <n v="7240"/>
    <s v="TASK-269656"/>
    <s v="SMA1"/>
    <x v="2"/>
    <m/>
    <m/>
    <m/>
    <s v="No"/>
    <m/>
    <m/>
    <m/>
    <d v="2025-07-25T09:00:00"/>
    <s v="JUSTIN KURIAN"/>
    <s v="SMA1"/>
    <d v="2025-07-19T17:01:00"/>
    <s v="TUKARAM KAILAS MORE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69660"/>
    <s v="SMA1"/>
    <x v="2"/>
    <m/>
    <m/>
    <m/>
    <s v="No"/>
    <m/>
    <m/>
    <m/>
    <d v="2025-07-25T09:00:00"/>
    <s v="JUSTIN KURIAN"/>
    <s v="SMA1"/>
    <d v="2025-07-19T17:01:00"/>
    <s v="AKASH ASHOK JADHAV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69658"/>
    <s v="SMA1"/>
    <x v="2"/>
    <m/>
    <m/>
    <m/>
    <s v="No"/>
    <m/>
    <m/>
    <m/>
    <d v="2025-07-25T09:00:00"/>
    <s v="JUSTIN KURIAN"/>
    <s v="SMA1"/>
    <d v="2025-07-19T17:01:00"/>
    <s v="AKASH ASHOK JADHAV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69659"/>
    <s v="SMA1"/>
    <x v="2"/>
    <m/>
    <m/>
    <m/>
    <s v="No"/>
    <m/>
    <m/>
    <m/>
    <d v="2025-07-25T09:00:00"/>
    <s v="JUSTIN KURIAN"/>
    <s v="SMA1"/>
    <d v="2025-07-19T17:01:00"/>
    <s v="AKASH ASHOK JADHAV"/>
    <m/>
    <d v="2025-07-25T00:00:00"/>
    <d v="1899-12-30T15:13:42"/>
  </r>
  <r>
    <n v="131613"/>
    <s v="Gangakhed"/>
    <s v="CUSTOMER SERVICE OFFICER"/>
    <x v="7"/>
    <x v="0"/>
    <n v="9766799279"/>
    <s v="WESTERN ZONE"/>
    <n v="7304"/>
    <s v="TASK-269663"/>
    <s v="SMA1"/>
    <x v="2"/>
    <m/>
    <m/>
    <m/>
    <s v="No"/>
    <m/>
    <m/>
    <m/>
    <d v="2025-07-25T09:00:00"/>
    <s v="JUSTIN KURIAN"/>
    <s v="SMA1"/>
    <d v="2025-07-19T17:01:00"/>
    <s v="SURAJ SANJAY KAMBLE"/>
    <m/>
    <d v="2025-07-25T00:00:00"/>
    <d v="1899-12-30T15:13:42"/>
  </r>
  <r>
    <n v="134699"/>
    <s v="Gangakhed"/>
    <s v="CUSTOMER SERVICE OFFICER"/>
    <x v="7"/>
    <x v="0"/>
    <n v="8149232533"/>
    <s v="WESTERN ZONE"/>
    <n v="7304"/>
    <s v="TASK-269662"/>
    <s v="SMA1"/>
    <x v="2"/>
    <m/>
    <m/>
    <m/>
    <s v="No"/>
    <m/>
    <m/>
    <m/>
    <d v="2025-07-25T09:00:00"/>
    <s v="JUSTIN KURIAN"/>
    <s v="SMA1"/>
    <d v="2025-07-19T17:01:00"/>
    <s v="ADITYA BHAGWAN KADAM"/>
    <m/>
    <d v="2025-07-25T00:00:00"/>
    <d v="1899-12-30T15:13:42"/>
  </r>
  <r>
    <n v="136512"/>
    <s v="Baramati"/>
    <s v="CUSTOMER SERVICE OFFICER"/>
    <x v="30"/>
    <x v="5"/>
    <n v="7057531080"/>
    <s v="WEST ZONE"/>
    <n v="7381"/>
    <s v="TASK-269667"/>
    <s v="SMA1"/>
    <x v="2"/>
    <m/>
    <m/>
    <m/>
    <s v="No"/>
    <m/>
    <m/>
    <m/>
    <d v="2025-07-25T09:00:00"/>
    <s v="JUSTIN KURIAN"/>
    <s v="SMA1"/>
    <d v="2025-07-19T17:01:00"/>
    <s v="SIMA ARJUN HANGE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69675"/>
    <s v="SMA1"/>
    <x v="2"/>
    <m/>
    <m/>
    <m/>
    <s v="No"/>
    <m/>
    <m/>
    <m/>
    <d v="2025-07-25T09:00:00"/>
    <s v="JUSTIN KURIAN"/>
    <s v="SMA1"/>
    <d v="2025-07-19T17:01:00"/>
    <s v="ADITI ASHUTOSH INGOLE"/>
    <m/>
    <d v="2025-07-25T00:00:00"/>
    <d v="1899-12-30T15:13:42"/>
  </r>
  <r>
    <n v="133794"/>
    <s v="Sangli"/>
    <s v="CUSTOMER SERVICE OFFICER"/>
    <x v="31"/>
    <x v="5"/>
    <n v="9370518554"/>
    <s v="WESTERN ZONE"/>
    <n v="7259"/>
    <s v="TASK-269674"/>
    <s v="SMA1"/>
    <x v="2"/>
    <m/>
    <m/>
    <m/>
    <s v="No"/>
    <m/>
    <m/>
    <m/>
    <d v="2025-07-25T09:00:00"/>
    <s v="JUSTIN KURIAN"/>
    <s v="SMA1"/>
    <d v="2025-07-19T17:01:00"/>
    <s v="SACHIN YUVRAJ GHERADE"/>
    <m/>
    <d v="2025-07-25T00:00:00"/>
    <d v="1899-12-30T15:13:42"/>
  </r>
  <r>
    <n v="23868"/>
    <s v="Sangli"/>
    <s v="CUSTOMER SERVICE OFFICER"/>
    <x v="31"/>
    <x v="5"/>
    <n v="8714635283"/>
    <s v="WESTERN ZONE"/>
    <n v="7259"/>
    <s v="TASK-269676"/>
    <s v="SMA1"/>
    <x v="2"/>
    <m/>
    <m/>
    <m/>
    <s v="No"/>
    <m/>
    <m/>
    <m/>
    <d v="2025-07-25T09:00:00"/>
    <s v="JUSTIN KURIAN"/>
    <s v="SMA1"/>
    <d v="2025-07-19T17:01:00"/>
    <s v="RUPESH SUNIL KAMBLE"/>
    <m/>
    <d v="2025-07-25T00:00:00"/>
    <d v="1899-12-30T15:13:42"/>
  </r>
  <r>
    <n v="133108"/>
    <s v="Sangli"/>
    <s v="CUSTOMER SERVICE OFFICER"/>
    <x v="31"/>
    <x v="5"/>
    <n v="7387456509"/>
    <s v="WESTERN ZONE"/>
    <n v="7259"/>
    <s v="TASK-269678"/>
    <s v="SMA1"/>
    <x v="2"/>
    <m/>
    <m/>
    <m/>
    <s v="No"/>
    <m/>
    <m/>
    <m/>
    <d v="2025-07-25T09:00:00"/>
    <s v="JUSTIN KURIAN"/>
    <s v="SMA1"/>
    <d v="2025-07-19T17:01:00"/>
    <s v="SUHEL SHRIMANT BHARADE"/>
    <m/>
    <d v="2025-07-25T00:00:00"/>
    <d v="1899-12-30T15:13:42"/>
  </r>
  <r>
    <n v="135495"/>
    <s v="Sangli"/>
    <s v="CUSTOMER SERVICE OFFICER"/>
    <x v="31"/>
    <x v="5"/>
    <n v="8459423562"/>
    <s v="WESTERN ZONE"/>
    <n v="7259"/>
    <s v="TASK-269679"/>
    <s v="SMA1"/>
    <x v="2"/>
    <m/>
    <m/>
    <m/>
    <s v="No"/>
    <m/>
    <m/>
    <m/>
    <d v="2025-07-25T09:00:00"/>
    <s v="JUSTIN KURIAN"/>
    <s v="SMA1"/>
    <d v="2025-07-19T17:01:00"/>
    <s v="ADITYA ANIL SHINDE"/>
    <m/>
    <d v="2025-07-25T00:00:00"/>
    <d v="1899-12-30T15:13:42"/>
  </r>
  <r>
    <n v="23868"/>
    <s v="Sangli"/>
    <s v="CUSTOMER SERVICE OFFICER"/>
    <x v="31"/>
    <x v="5"/>
    <n v="8714635283"/>
    <s v="WESTERN ZONE"/>
    <n v="7259"/>
    <s v="TASK-269680"/>
    <s v="SMA1"/>
    <x v="2"/>
    <m/>
    <m/>
    <m/>
    <s v="No"/>
    <m/>
    <m/>
    <m/>
    <d v="2025-07-25T09:00:00"/>
    <s v="JUSTIN KURIAN"/>
    <s v="SMA1"/>
    <d v="2025-07-19T17:01:00"/>
    <s v="RUPESH SUNIL KAMBLE"/>
    <m/>
    <d v="2025-07-25T00:00:00"/>
    <d v="1899-12-30T15:13:42"/>
  </r>
  <r>
    <n v="136164"/>
    <s v="Phaltan"/>
    <s v="CUSTOMER SERVICE OFFICER"/>
    <x v="31"/>
    <x v="5"/>
    <n v="9921714035"/>
    <s v="WESTERN ZONE"/>
    <n v="7207"/>
    <s v="TASK-269683"/>
    <s v="SMA1"/>
    <x v="2"/>
    <m/>
    <m/>
    <m/>
    <s v="No"/>
    <m/>
    <m/>
    <m/>
    <d v="2025-07-25T09:00:00"/>
    <s v="JUSTIN KURIAN"/>
    <s v="SMA1"/>
    <d v="2025-07-19T17:01:00"/>
    <s v="AKSHAY SHIVAJI JADHAV"/>
    <m/>
    <d v="2025-07-25T00:00:00"/>
    <d v="1899-12-30T15:13:42"/>
  </r>
  <r>
    <n v="24828"/>
    <s v="Tasgaon"/>
    <s v="CUSTOMER SERVICE OFFICER"/>
    <x v="31"/>
    <x v="5"/>
    <n v="8714645324"/>
    <s v="WESTERN ZONE"/>
    <n v="7257"/>
    <s v="TASK-269687"/>
    <s v="SMA1"/>
    <x v="2"/>
    <m/>
    <m/>
    <m/>
    <s v="No"/>
    <m/>
    <m/>
    <m/>
    <d v="2025-07-25T09:00:00"/>
    <s v="JUSTIN KURIAN"/>
    <s v="SMA1"/>
    <d v="2025-07-19T17:01:00"/>
    <s v="NILESH RAGHUNATH PATIL"/>
    <m/>
    <d v="2025-07-25T00:00:00"/>
    <d v="1899-12-30T15:13:42"/>
  </r>
  <r>
    <n v="29232"/>
    <s v="Sangli"/>
    <s v="CUSTOMER SERVICE OFFICER"/>
    <x v="31"/>
    <x v="5"/>
    <n v="9249098378"/>
    <s v="WESTERN ZONE"/>
    <n v="7259"/>
    <s v="TASK-269689"/>
    <s v="SMA1"/>
    <x v="2"/>
    <m/>
    <m/>
    <m/>
    <s v="No"/>
    <m/>
    <m/>
    <m/>
    <d v="2025-07-25T09:00:00"/>
    <s v="JUSTIN KURIAN"/>
    <s v="SMA1"/>
    <d v="2025-07-19T17:01:00"/>
    <s v="ABHIJIT SHIVAJI YAMGAR"/>
    <m/>
    <d v="2025-07-25T00:00:00"/>
    <d v="1899-12-30T15:13:42"/>
  </r>
  <r>
    <n v="24828"/>
    <s v="Tasgaon"/>
    <s v="CUSTOMER SERVICE OFFICER"/>
    <x v="31"/>
    <x v="5"/>
    <n v="8714645324"/>
    <s v="WESTERN ZONE"/>
    <n v="7257"/>
    <s v="TASK-269688"/>
    <s v="SMA1"/>
    <x v="2"/>
    <m/>
    <m/>
    <m/>
    <s v="No"/>
    <m/>
    <m/>
    <m/>
    <d v="2025-07-25T09:00:00"/>
    <s v="JUSTIN KURIAN"/>
    <s v="SMA1"/>
    <d v="2025-07-19T17:01:00"/>
    <s v="NILESH RAGHUNATH PATIL"/>
    <m/>
    <d v="2025-07-25T00:00:00"/>
    <d v="1899-12-30T15:13:42"/>
  </r>
  <r>
    <n v="136416"/>
    <s v="Ballarpur"/>
    <s v="CUSTOMER SERVICE OFFICER"/>
    <x v="23"/>
    <x v="0"/>
    <n v="9607444923"/>
    <s v="WESTERN ZONE"/>
    <n v="7139"/>
    <s v="TASK-269700"/>
    <s v="SMA1"/>
    <x v="2"/>
    <m/>
    <m/>
    <m/>
    <s v="No"/>
    <m/>
    <m/>
    <m/>
    <d v="2025-07-25T09:00:00"/>
    <s v="JUSTIN KURIAN"/>
    <s v="SMA1"/>
    <d v="2025-07-19T17:01:00"/>
    <s v="ISANGREET ISARAIL CHENURWAR"/>
    <m/>
    <d v="2025-07-25T00:00:00"/>
    <d v="1899-12-30T15:13:42"/>
  </r>
  <r>
    <n v="29007"/>
    <s v="Amgaon"/>
    <s v="CUSTOMER SERVICE OFFICER"/>
    <x v="23"/>
    <x v="0"/>
    <n v="8390015309"/>
    <s v="WESTERN ZONE"/>
    <n v="7156"/>
    <s v="TASK-269701"/>
    <s v="SMA1"/>
    <x v="2"/>
    <m/>
    <m/>
    <m/>
    <s v="No"/>
    <m/>
    <m/>
    <m/>
    <d v="2025-07-25T09:00:00"/>
    <s v="JUSTIN KURIAN"/>
    <s v="SMA1"/>
    <d v="2025-07-19T17:01:00"/>
    <s v="MAHENDRA BHAIYALAL KHULSUNGE (Deleted)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69707"/>
    <s v="SMA1"/>
    <x v="2"/>
    <m/>
    <m/>
    <m/>
    <s v="No"/>
    <m/>
    <m/>
    <m/>
    <d v="2025-07-25T09:00:00"/>
    <s v="JUSTIN KURIAN"/>
    <s v="SMA1"/>
    <d v="2025-07-19T17:01:00"/>
    <s v="SHUBHAM ARUN KHANDEKAR"/>
    <m/>
    <d v="2025-07-25T00:00:00"/>
    <d v="1899-12-30T15:13:42"/>
  </r>
  <r>
    <n v="133476"/>
    <s v="Koregaon"/>
    <s v="CUSTOMER SERVICE OFFICER"/>
    <x v="31"/>
    <x v="5"/>
    <n v="8459805929"/>
    <s v="WESTERN ZONE"/>
    <n v="7395"/>
    <s v="TASK-269709"/>
    <s v="SMA1"/>
    <x v="2"/>
    <m/>
    <m/>
    <m/>
    <s v="No"/>
    <m/>
    <m/>
    <m/>
    <d v="2025-07-25T09:00:00"/>
    <s v="JUSTIN KURIAN"/>
    <s v="SMA1"/>
    <d v="2025-07-19T17:01:00"/>
    <s v="TEJAS DHANAJI GODASE"/>
    <m/>
    <d v="2025-07-25T00:00:00"/>
    <d v="1899-12-30T15:13:42"/>
  </r>
  <r>
    <n v="130860"/>
    <s v="Bhokar"/>
    <s v="CUSTOMER SERVICE OFFICER"/>
    <x v="0"/>
    <x v="0"/>
    <n v="8805446630"/>
    <s v="WESTERN ZONE"/>
    <n v="1778"/>
    <s v="TASK-269711"/>
    <s v="SMA1"/>
    <x v="2"/>
    <m/>
    <m/>
    <m/>
    <s v="No"/>
    <m/>
    <m/>
    <m/>
    <d v="2025-07-25T09:00:00"/>
    <s v="JUSTIN KURIAN"/>
    <s v="SMA1"/>
    <d v="2025-07-19T17:01:00"/>
    <s v="VINOD SURESH CHANDANWAR"/>
    <m/>
    <d v="2025-07-25T00:00:00"/>
    <d v="1899-12-30T15:13:42"/>
  </r>
  <r>
    <n v="136164"/>
    <s v="Phaltan"/>
    <s v="CUSTOMER SERVICE OFFICER"/>
    <x v="31"/>
    <x v="5"/>
    <n v="9921714035"/>
    <s v="WESTERN ZONE"/>
    <n v="7207"/>
    <s v="TASK-269712"/>
    <s v="SMA1"/>
    <x v="2"/>
    <m/>
    <m/>
    <m/>
    <s v="No"/>
    <m/>
    <m/>
    <m/>
    <d v="2025-07-25T09:00:00"/>
    <s v="JUSTIN KURIAN"/>
    <s v="SMA1"/>
    <d v="2025-07-19T17:01:00"/>
    <s v="AKSHAY SHIVAJI JADHAV"/>
    <m/>
    <d v="2025-07-25T00:00:00"/>
    <d v="1899-12-30T15:13:42"/>
  </r>
  <r>
    <n v="134349"/>
    <s v="Nilanga"/>
    <s v="CUSTOMER SERVICE OFFICER"/>
    <x v="1"/>
    <x v="1"/>
    <n v="9209704965"/>
    <s v="WESTERN ZONE"/>
    <n v="1777"/>
    <s v="TASK-269714"/>
    <s v="SMA1"/>
    <x v="2"/>
    <m/>
    <m/>
    <m/>
    <s v="No"/>
    <m/>
    <m/>
    <m/>
    <d v="2025-07-25T09:00:00"/>
    <s v="JUSTIN KURIAN"/>
    <s v="SMA1"/>
    <d v="2025-07-19T17:01:00"/>
    <s v="PRAVIN MOHAN DHUMAL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69721"/>
    <s v="SMA1"/>
    <x v="2"/>
    <m/>
    <m/>
    <m/>
    <s v="No"/>
    <m/>
    <m/>
    <m/>
    <d v="2025-07-25T09:00:00"/>
    <s v="JUSTIN KURIAN"/>
    <s v="SMA1"/>
    <d v="2025-07-19T17:01:00"/>
    <s v="AKANKSHA MANGESH MULAJKAR"/>
    <m/>
    <d v="2025-07-25T00:00:00"/>
    <d v="1899-12-30T15:13:42"/>
  </r>
  <r>
    <n v="25903"/>
    <s v="Sonpeth"/>
    <s v="CUSTOMER SERVICE OFFICER"/>
    <x v="7"/>
    <x v="0"/>
    <n v="8714650850"/>
    <s v="WESTERN ZONE"/>
    <n v="7241"/>
    <s v="TASK-269724"/>
    <s v="SMA1"/>
    <x v="2"/>
    <m/>
    <m/>
    <m/>
    <s v="No"/>
    <m/>
    <m/>
    <m/>
    <d v="2025-07-25T09:00:00"/>
    <s v="JUSTIN KURIAN"/>
    <s v="SMA1"/>
    <d v="2025-07-19T17:01:00"/>
    <s v="CHAVAN KRUSHNA VASANTRAO"/>
    <m/>
    <d v="2025-07-25T00:00:00"/>
    <d v="1899-12-30T15:13:42"/>
  </r>
  <r>
    <n v="25903"/>
    <s v="Sonpeth"/>
    <s v="CUSTOMER SERVICE OFFICER"/>
    <x v="7"/>
    <x v="0"/>
    <n v="8714650850"/>
    <s v="WESTERN ZONE"/>
    <n v="7241"/>
    <s v="TASK-269723"/>
    <s v="SMA1"/>
    <x v="2"/>
    <m/>
    <m/>
    <m/>
    <s v="No"/>
    <m/>
    <m/>
    <m/>
    <d v="2025-07-25T09:00:00"/>
    <s v="JUSTIN KURIAN"/>
    <s v="SMA1"/>
    <d v="2025-07-19T17:01:00"/>
    <s v="CHAVAN KRUSHNA VASANTRAO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69725"/>
    <s v="SMA1"/>
    <x v="2"/>
    <m/>
    <m/>
    <m/>
    <s v="No"/>
    <m/>
    <m/>
    <m/>
    <d v="2025-07-25T09:00:00"/>
    <s v="JUSTIN KURIAN"/>
    <s v="SMA1"/>
    <d v="2025-07-19T17:01:00"/>
    <s v="AKANKSHA MANGESH MULAJKAR"/>
    <m/>
    <d v="2025-07-25T00:00:00"/>
    <d v="1899-12-30T15:13:42"/>
  </r>
  <r>
    <n v="131213"/>
    <s v="Umbraj"/>
    <s v="CUSTOMER SERVICE OFFICER"/>
    <x v="31"/>
    <x v="5"/>
    <n v="7306431838"/>
    <s v="WESTERN ZONE"/>
    <n v="7396"/>
    <s v="TASK-269726"/>
    <s v="SMA1"/>
    <x v="2"/>
    <m/>
    <m/>
    <m/>
    <s v="No"/>
    <m/>
    <m/>
    <m/>
    <d v="2025-07-25T09:00:00"/>
    <s v="JUSTIN KURIAN"/>
    <s v="SMA1"/>
    <d v="2025-07-19T17:01:00"/>
    <s v="TABASUM RAMJAN NADAF"/>
    <m/>
    <d v="2025-07-25T00:00:00"/>
    <d v="1899-12-30T15:13:42"/>
  </r>
  <r>
    <n v="26978"/>
    <s v="Udgir"/>
    <s v="CUSTOMER SERVICE OFFICER"/>
    <x v="1"/>
    <x v="1"/>
    <n v="7907301435"/>
    <s v="WESTERN ZONE"/>
    <n v="7231"/>
    <s v="TASK-269728"/>
    <s v="SMA1"/>
    <x v="2"/>
    <m/>
    <m/>
    <m/>
    <s v="No"/>
    <m/>
    <m/>
    <m/>
    <d v="2025-07-25T09:00:00"/>
    <s v="JUSTIN KURIAN"/>
    <s v="SMA1"/>
    <d v="2025-07-19T17:01:00"/>
    <s v="RUSHIKESH RAJENDRA KAMBLE"/>
    <m/>
    <d v="2025-07-25T00:00:00"/>
    <d v="1899-12-30T15:13:42"/>
  </r>
  <r>
    <n v="18883"/>
    <s v="Phulambari"/>
    <s v="ASSISTANT BRANCH MANAGER"/>
    <x v="13"/>
    <x v="1"/>
    <m/>
    <s v="WESTERN ZONE"/>
    <n v="7198"/>
    <s v="TASK-269730"/>
    <s v="SMA1"/>
    <x v="2"/>
    <m/>
    <m/>
    <m/>
    <s v="No"/>
    <m/>
    <m/>
    <m/>
    <d v="2025-07-25T09:00:00"/>
    <s v="JUSTIN KURIAN"/>
    <s v="SMA1"/>
    <d v="2025-07-19T17:01:00"/>
    <s v="SACHIN KARABHARI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69731"/>
    <s v="SMA1"/>
    <x v="2"/>
    <m/>
    <m/>
    <m/>
    <s v="No"/>
    <m/>
    <m/>
    <m/>
    <d v="2025-07-25T09:00:00"/>
    <s v="JUSTIN KURIAN"/>
    <s v="SMA1"/>
    <d v="2025-07-19T17:01:00"/>
    <s v="SACHIN KARABHARI NARWADE"/>
    <m/>
    <d v="2025-07-25T00:00:00"/>
    <d v="1899-12-30T15:13:42"/>
  </r>
  <r>
    <n v="133861"/>
    <s v="Nanded"/>
    <s v="CUSTOMER SERVICE OFFICER"/>
    <x v="0"/>
    <x v="0"/>
    <n v="7385340252"/>
    <s v="WESTERN ZONE"/>
    <n v="7237"/>
    <s v="TASK-269732"/>
    <s v="SMA1"/>
    <x v="2"/>
    <m/>
    <m/>
    <m/>
    <s v="No"/>
    <m/>
    <m/>
    <m/>
    <d v="2025-07-25T09:00:00"/>
    <s v="JUSTIN KURIAN"/>
    <s v="SMA1"/>
    <d v="2025-07-19T17:01:00"/>
    <s v="GAJANAN DEVIDAS ISANKARLE"/>
    <m/>
    <d v="2025-07-25T00:00:00"/>
    <d v="1899-12-30T15:13:42"/>
  </r>
  <r>
    <n v="136240"/>
    <s v="Degloor"/>
    <s v="CUSTOMER SERVICE OFFICER"/>
    <x v="0"/>
    <x v="0"/>
    <n v="7887397586"/>
    <s v="WESTERN ZONE"/>
    <n v="7249"/>
    <s v="TASK-269734"/>
    <s v="SMA1"/>
    <x v="2"/>
    <m/>
    <m/>
    <m/>
    <s v="No"/>
    <m/>
    <m/>
    <m/>
    <d v="2025-07-25T09:00:00"/>
    <s v="JUSTIN KURIAN"/>
    <s v="SMA1"/>
    <d v="2025-07-19T17:01:00"/>
    <s v="SUNIL GANPATRAO PANCHAL"/>
    <m/>
    <d v="2025-07-25T00:00:00"/>
    <d v="1899-12-30T15:13:42"/>
  </r>
  <r>
    <n v="134190"/>
    <s v="Degloor"/>
    <s v="CUSTOMER SERVICE OFFICER"/>
    <x v="0"/>
    <x v="0"/>
    <n v="9096471256"/>
    <s v="WESTERN ZONE"/>
    <n v="7249"/>
    <s v="TASK-269735"/>
    <s v="SMA1"/>
    <x v="2"/>
    <m/>
    <m/>
    <m/>
    <s v="No"/>
    <m/>
    <m/>
    <m/>
    <d v="2025-07-25T09:00:00"/>
    <s v="JUSTIN KURIAN"/>
    <s v="SMA1"/>
    <d v="2025-07-19T17:01:00"/>
    <s v="PANCHAL YOGESHWAR BALAJI"/>
    <m/>
    <d v="2025-07-25T00:00:00"/>
    <d v="1899-12-30T15:13:42"/>
  </r>
  <r>
    <n v="136026"/>
    <s v="Degloor"/>
    <s v="CUSTOMER SERVICE OFFICER"/>
    <x v="0"/>
    <x v="0"/>
    <n v="9975976465"/>
    <s v="WESTERN ZONE"/>
    <n v="7249"/>
    <s v="TASK-269736"/>
    <s v="SMA1"/>
    <x v="2"/>
    <m/>
    <m/>
    <m/>
    <s v="No"/>
    <m/>
    <m/>
    <m/>
    <d v="2025-07-25T09:00:00"/>
    <s v="JUSTIN KURIAN"/>
    <s v="SMA1"/>
    <d v="2025-07-19T17:01:00"/>
    <s v="SHRINIVAS NANDKISHOR PAWADE"/>
    <m/>
    <d v="2025-07-25T00:00:00"/>
    <d v="1899-12-30T15:13:42"/>
  </r>
  <r>
    <n v="135627"/>
    <s v="Badnapur"/>
    <s v="CUSTOMER SERVICE OFFICER"/>
    <x v="28"/>
    <x v="1"/>
    <n v="8421651371"/>
    <s v="WESTERN ZONE"/>
    <n v="7333"/>
    <s v="TASK-269738"/>
    <s v="SMA1"/>
    <x v="2"/>
    <m/>
    <m/>
    <m/>
    <s v="No"/>
    <m/>
    <m/>
    <m/>
    <d v="2025-07-25T09:00:00"/>
    <s v="JUSTIN KURIAN"/>
    <s v="SMA1"/>
    <d v="2025-07-19T17:01:00"/>
    <s v="TUBAJARNIM ALIM KHAN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269740"/>
    <s v="SMA1"/>
    <x v="2"/>
    <m/>
    <m/>
    <m/>
    <s v="No"/>
    <m/>
    <m/>
    <m/>
    <d v="2025-07-25T09:00:00"/>
    <s v="JUSTIN KURIAN"/>
    <s v="SMA1"/>
    <d v="2025-07-19T17:01:00"/>
    <s v="PRADEEP SURESH MORE"/>
    <m/>
    <d v="2025-07-25T00:00:00"/>
    <d v="1899-12-30T15:13:42"/>
  </r>
  <r>
    <n v="135627"/>
    <s v="Badnapur"/>
    <s v="CUSTOMER SERVICE OFFICER"/>
    <x v="28"/>
    <x v="1"/>
    <n v="8421651371"/>
    <s v="WESTERN ZONE"/>
    <n v="7333"/>
    <s v="TASK-269742"/>
    <s v="SMA1"/>
    <x v="2"/>
    <m/>
    <m/>
    <m/>
    <s v="No"/>
    <m/>
    <m/>
    <m/>
    <d v="2025-07-25T09:00:00"/>
    <s v="JUSTIN KURIAN"/>
    <s v="SMA1"/>
    <d v="2025-07-19T17:01:00"/>
    <s v="TUBAJARNIM ALIM KHAN"/>
    <m/>
    <d v="2025-07-25T00:00:00"/>
    <d v="1899-12-30T15:13:42"/>
  </r>
  <r>
    <n v="135627"/>
    <s v="Badnapur"/>
    <s v="CUSTOMER SERVICE OFFICER"/>
    <x v="28"/>
    <x v="1"/>
    <n v="8421651371"/>
    <s v="WESTERN ZONE"/>
    <n v="7333"/>
    <s v="TASK-269744"/>
    <s v="SMA1"/>
    <x v="2"/>
    <m/>
    <m/>
    <m/>
    <s v="No"/>
    <m/>
    <m/>
    <m/>
    <d v="2025-07-25T09:00:00"/>
    <s v="JUSTIN KURIAN"/>
    <s v="SMA1"/>
    <d v="2025-07-19T17:01:00"/>
    <s v="TUBAJARNIM ALIM KHAN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69745"/>
    <s v="SMA1"/>
    <x v="2"/>
    <m/>
    <m/>
    <m/>
    <s v="No"/>
    <m/>
    <m/>
    <m/>
    <d v="2025-07-25T09:00:00"/>
    <s v="JUSTIN KURIAN"/>
    <s v="SMA1"/>
    <d v="2025-07-19T17:01:00"/>
    <s v="AJAYKUMAR LAXMINARAYAN SARDA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69749"/>
    <s v="SMA1"/>
    <x v="2"/>
    <m/>
    <m/>
    <m/>
    <s v="No"/>
    <m/>
    <m/>
    <m/>
    <d v="2025-07-25T09:00:00"/>
    <s v="JUSTIN KURIAN"/>
    <s v="SMA1"/>
    <d v="2025-07-19T17:01:00"/>
    <s v="PRADIP DILIP NARWADE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69753"/>
    <s v="SMA1"/>
    <x v="2"/>
    <m/>
    <m/>
    <m/>
    <s v="No"/>
    <m/>
    <m/>
    <m/>
    <d v="2025-07-25T09:00:00"/>
    <s v="JUSTIN KURIAN"/>
    <s v="SMA1"/>
    <d v="2025-07-19T17:01:00"/>
    <s v="AJAYKUMAR LAXMINARAYAN SARDA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69756"/>
    <s v="SMA1"/>
    <x v="2"/>
    <m/>
    <m/>
    <m/>
    <s v="No"/>
    <m/>
    <m/>
    <m/>
    <d v="2025-07-25T09:00:00"/>
    <s v="JUSTIN KURIAN"/>
    <s v="SMA1"/>
    <d v="2025-07-19T17:01:00"/>
    <s v="JAYENDRA KHETRAM BAGALKAR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69759"/>
    <s v="SMA1"/>
    <x v="2"/>
    <m/>
    <m/>
    <m/>
    <s v="No"/>
    <m/>
    <m/>
    <m/>
    <d v="2025-07-25T09:00:00"/>
    <s v="JUSTIN KURIAN"/>
    <s v="SMA1"/>
    <d v="2025-07-19T17:01:00"/>
    <s v="JAYENDRA KHETRAM BAGALKAR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69760"/>
    <s v="SMA1"/>
    <x v="2"/>
    <m/>
    <m/>
    <m/>
    <s v="No"/>
    <m/>
    <m/>
    <m/>
    <d v="2025-07-25T09:00:00"/>
    <s v="JUSTIN KURIAN"/>
    <s v="SMA1"/>
    <d v="2025-07-19T17:01:00"/>
    <s v="YOGESH DHANRAJ CHAUDHARI"/>
    <m/>
    <d v="2025-07-25T00:00:00"/>
    <d v="1899-12-30T15:13:42"/>
  </r>
  <r>
    <n v="134180"/>
    <s v="Amgaon"/>
    <s v="CUSTOMER SERVICE OFFICER"/>
    <x v="23"/>
    <x v="0"/>
    <n v="9022023825"/>
    <s v="WESTERN ZONE"/>
    <n v="7156"/>
    <s v="TASK-269761"/>
    <s v="SMA1"/>
    <x v="2"/>
    <m/>
    <m/>
    <m/>
    <s v="No"/>
    <m/>
    <m/>
    <m/>
    <d v="2025-07-25T09:00:00"/>
    <s v="JUSTIN KURIAN"/>
    <s v="SMA1"/>
    <d v="2025-07-19T17:01:00"/>
    <s v="VAIBHAV DULICHAND RAHANGDALE (Deleted)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69762"/>
    <s v="SMA1"/>
    <x v="2"/>
    <m/>
    <m/>
    <m/>
    <s v="No"/>
    <m/>
    <m/>
    <m/>
    <d v="2025-07-25T09:00:00"/>
    <s v="JUSTIN KURIAN"/>
    <s v="SMA1"/>
    <d v="2025-07-19T17:01:00"/>
    <s v="JAYENDRA KHETRAM BAGALKAR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9763"/>
    <s v="SMA1"/>
    <x v="2"/>
    <m/>
    <m/>
    <m/>
    <s v="No"/>
    <m/>
    <m/>
    <m/>
    <d v="2025-07-25T09:00:00"/>
    <s v="JUSTIN KURIAN"/>
    <s v="SMA1"/>
    <d v="2025-07-19T17:01:00"/>
    <s v="ROHIT SURESH RATHOD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9764"/>
    <s v="SMA1"/>
    <x v="2"/>
    <m/>
    <m/>
    <m/>
    <s v="No"/>
    <m/>
    <m/>
    <m/>
    <d v="2025-07-25T09:00:00"/>
    <s v="JUSTIN KURIAN"/>
    <s v="SMA1"/>
    <d v="2025-07-19T17:01:00"/>
    <s v="ROHIT SURESH RATHOD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9767"/>
    <s v="SMA1"/>
    <x v="2"/>
    <m/>
    <m/>
    <m/>
    <s v="No"/>
    <m/>
    <m/>
    <m/>
    <d v="2025-07-25T09:00:00"/>
    <s v="JUSTIN KURIAN"/>
    <s v="SMA1"/>
    <d v="2025-07-19T17:01:00"/>
    <s v="ROHIT SURESH RATHOD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9766"/>
    <s v="SMA1"/>
    <x v="2"/>
    <m/>
    <m/>
    <m/>
    <s v="No"/>
    <m/>
    <m/>
    <m/>
    <d v="2025-07-25T09:00:00"/>
    <s v="JUSTIN KURIAN"/>
    <s v="SMA1"/>
    <d v="2025-07-19T17:01:00"/>
    <s v="ROHIT SURESH RATHOD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69772"/>
    <s v="SMA1"/>
    <x v="2"/>
    <m/>
    <m/>
    <m/>
    <s v="No"/>
    <m/>
    <m/>
    <m/>
    <d v="2025-07-25T09:00:00"/>
    <s v="JUSTIN KURIAN"/>
    <s v="SMA1"/>
    <d v="2025-07-19T17:01:00"/>
    <s v="ROHIT SURESH RATHOD"/>
    <m/>
    <d v="2025-07-25T00:00:00"/>
    <d v="1899-12-30T15:13:42"/>
  </r>
  <r>
    <n v="25903"/>
    <s v="Sonpeth"/>
    <s v="CUSTOMER SERVICE OFFICER"/>
    <x v="7"/>
    <x v="0"/>
    <n v="8714650850"/>
    <s v="WESTERN ZONE"/>
    <n v="7241"/>
    <s v="TASK-269777"/>
    <s v="SMA1"/>
    <x v="2"/>
    <m/>
    <m/>
    <m/>
    <s v="No"/>
    <m/>
    <m/>
    <m/>
    <d v="2025-07-25T09:00:00"/>
    <s v="JUSTIN KURIAN"/>
    <s v="SMA1"/>
    <d v="2025-07-19T17:01:00"/>
    <s v="CHAVAN KRUSHNA VASANTRAO"/>
    <m/>
    <d v="2025-07-25T00:00:00"/>
    <d v="1899-12-30T15:13:42"/>
  </r>
  <r>
    <n v="22717"/>
    <s v="Sonpeth"/>
    <s v="CUSTOMER SERVICE OFFICER"/>
    <x v="7"/>
    <x v="0"/>
    <n v="8714633940"/>
    <s v="WESTERN ZONE"/>
    <n v="7241"/>
    <s v="TASK-269779"/>
    <s v="SMA1"/>
    <x v="2"/>
    <m/>
    <m/>
    <m/>
    <s v="No"/>
    <m/>
    <m/>
    <m/>
    <d v="2025-07-25T09:00:00"/>
    <s v="JUSTIN KURIAN"/>
    <s v="SMA1"/>
    <d v="2025-07-19T17:01:00"/>
    <s v="KISHAN SITARAM EDAKE"/>
    <m/>
    <d v="2025-07-25T00:00:00"/>
    <d v="1899-12-30T15:13:42"/>
  </r>
  <r>
    <n v="135499"/>
    <s v="Omerga"/>
    <s v="CUSTOMER SERVICE OFFICER"/>
    <x v="1"/>
    <x v="1"/>
    <n v="9370976821"/>
    <s v="WESTERN ZONE"/>
    <n v="7372"/>
    <s v="TASK-269782"/>
    <s v="SMA1"/>
    <x v="2"/>
    <m/>
    <m/>
    <m/>
    <s v="No"/>
    <m/>
    <m/>
    <m/>
    <d v="2025-07-25T09:00:00"/>
    <s v="JUSTIN KURIAN"/>
    <s v="SMA1"/>
    <d v="2025-07-19T17:01:00"/>
    <s v="PRASHANT ZUMBAR DUDHABHATE"/>
    <m/>
    <d v="2025-07-25T00:00:00"/>
    <d v="1899-12-30T15:13:42"/>
  </r>
  <r>
    <n v="135499"/>
    <s v="Omerga"/>
    <s v="CUSTOMER SERVICE OFFICER"/>
    <x v="1"/>
    <x v="1"/>
    <n v="9370976821"/>
    <s v="WESTERN ZONE"/>
    <n v="7372"/>
    <s v="TASK-269784"/>
    <s v="SMA1"/>
    <x v="2"/>
    <m/>
    <m/>
    <m/>
    <s v="No"/>
    <m/>
    <m/>
    <m/>
    <d v="2025-07-25T09:00:00"/>
    <s v="JUSTIN KURIAN"/>
    <s v="SMA1"/>
    <d v="2025-07-19T17:01:00"/>
    <s v="PRASHANT ZUMBAR DUDHABHATE"/>
    <m/>
    <d v="2025-07-25T00:00:00"/>
    <d v="1899-12-30T15:13:42"/>
  </r>
  <r>
    <n v="135493"/>
    <s v="Ghansawangi"/>
    <s v="CUSTOMER SERVICE OFFICER"/>
    <x v="28"/>
    <x v="1"/>
    <n v="8766409068"/>
    <s v="WESTERN ZONE"/>
    <n v="7161"/>
    <s v="TASK-269791"/>
    <s v="SMA1"/>
    <x v="2"/>
    <m/>
    <m/>
    <m/>
    <s v="No"/>
    <m/>
    <m/>
    <m/>
    <d v="2025-07-25T09:00:00"/>
    <s v="JUSTIN KURIAN"/>
    <s v="SMA1"/>
    <d v="2025-07-19T17:01:00"/>
    <s v="AAKASH GORE"/>
    <m/>
    <d v="2025-07-25T00:00:00"/>
    <d v="1899-12-30T15:13:42"/>
  </r>
  <r>
    <n v="135493"/>
    <s v="Ghansawangi"/>
    <s v="CUSTOMER SERVICE OFFICER"/>
    <x v="28"/>
    <x v="1"/>
    <n v="8766409068"/>
    <s v="WESTERN ZONE"/>
    <n v="7161"/>
    <s v="TASK-269792"/>
    <s v="SMA1"/>
    <x v="2"/>
    <m/>
    <m/>
    <m/>
    <s v="No"/>
    <m/>
    <m/>
    <m/>
    <d v="2025-07-25T09:00:00"/>
    <s v="JUSTIN KURIAN"/>
    <s v="SMA1"/>
    <d v="2025-07-19T17:01:00"/>
    <s v="AAKASH GORE"/>
    <m/>
    <d v="2025-07-25T00:00:00"/>
    <d v="1899-12-30T15:13:42"/>
  </r>
  <r>
    <n v="135493"/>
    <s v="Ghansawangi"/>
    <s v="CUSTOMER SERVICE OFFICER"/>
    <x v="28"/>
    <x v="1"/>
    <n v="8766409068"/>
    <s v="WESTERN ZONE"/>
    <n v="7161"/>
    <s v="TASK-269793"/>
    <s v="SMA1"/>
    <x v="2"/>
    <m/>
    <m/>
    <m/>
    <s v="No"/>
    <m/>
    <m/>
    <m/>
    <d v="2025-07-25T09:00:00"/>
    <s v="JUSTIN KURIAN"/>
    <s v="SMA1"/>
    <d v="2025-07-19T17:01:00"/>
    <s v="AAKASH GORE"/>
    <m/>
    <d v="2025-07-25T00:00:00"/>
    <d v="1899-12-30T15:13:42"/>
  </r>
  <r>
    <n v="135493"/>
    <s v="Ghansawangi"/>
    <s v="CUSTOMER SERVICE OFFICER"/>
    <x v="28"/>
    <x v="1"/>
    <n v="8766409068"/>
    <s v="WESTERN ZONE"/>
    <n v="7161"/>
    <s v="TASK-269797"/>
    <s v="SMA1"/>
    <x v="2"/>
    <m/>
    <m/>
    <m/>
    <s v="No"/>
    <m/>
    <m/>
    <m/>
    <d v="2025-07-25T09:00:00"/>
    <s v="JUSTIN KURIAN"/>
    <s v="SMA1"/>
    <d v="2025-07-19T17:01:00"/>
    <s v="AAKASH GORE"/>
    <m/>
    <d v="2025-07-25T00:00:00"/>
    <d v="1899-12-30T15:13:42"/>
  </r>
  <r>
    <n v="19278"/>
    <s v="Ghansawangi"/>
    <s v="ABM - BRANCH IN CHARGE"/>
    <x v="28"/>
    <x v="1"/>
    <m/>
    <s v="WESTERN ZONE"/>
    <n v="7161"/>
    <s v="TASK-269801"/>
    <s v="SMA1"/>
    <x v="2"/>
    <m/>
    <m/>
    <m/>
    <s v="No"/>
    <m/>
    <m/>
    <m/>
    <d v="2025-07-25T09:00:00"/>
    <s v="JUSTIN KURIAN"/>
    <s v="SMA1"/>
    <d v="2025-07-19T17:01:00"/>
    <s v="Mahesh Mahadev Langade"/>
    <m/>
    <d v="2025-07-25T00:00:00"/>
    <d v="1899-12-30T15:13:42"/>
  </r>
  <r>
    <n v="19278"/>
    <s v="Ghansawangi"/>
    <s v="ABM - BRANCH IN CHARGE"/>
    <x v="28"/>
    <x v="1"/>
    <m/>
    <s v="WESTERN ZONE"/>
    <n v="7161"/>
    <s v="TASK-269803"/>
    <s v="SMA1"/>
    <x v="2"/>
    <m/>
    <m/>
    <m/>
    <s v="No"/>
    <m/>
    <m/>
    <m/>
    <d v="2025-07-25T09:00:00"/>
    <s v="JUSTIN KURIAN"/>
    <s v="SMA1"/>
    <d v="2025-07-19T17:01:00"/>
    <s v="Mahesh Mahadev Langade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69808"/>
    <s v="SMA1"/>
    <x v="2"/>
    <m/>
    <m/>
    <m/>
    <s v="No"/>
    <m/>
    <m/>
    <m/>
    <d v="2025-07-25T09:00:00"/>
    <s v="JUSTIN KURIAN"/>
    <s v="SMA1"/>
    <d v="2025-07-19T17:01:00"/>
    <s v="AKANKSHA MANGESH MULAJKAR"/>
    <m/>
    <d v="2025-07-25T00:00:00"/>
    <d v="1899-12-30T15:13:42"/>
  </r>
  <r>
    <n v="134980"/>
    <s v="Basmat"/>
    <s v="CUSTOMER SERVICE OFFICER"/>
    <x v="0"/>
    <x v="0"/>
    <n v="7020443802"/>
    <s v="WESTERN ZONE"/>
    <n v="1773"/>
    <s v="TASK-269813"/>
    <s v="SMA1"/>
    <x v="2"/>
    <m/>
    <m/>
    <m/>
    <s v="No"/>
    <m/>
    <m/>
    <m/>
    <d v="2025-07-25T09:00:00"/>
    <s v="JUSTIN KURIAN"/>
    <s v="SMA1"/>
    <d v="2025-07-19T17:01:00"/>
    <s v="PANDURANG DEVRAO SURYAWANSHI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69816"/>
    <s v="SMA1"/>
    <x v="2"/>
    <m/>
    <m/>
    <m/>
    <s v="No"/>
    <m/>
    <m/>
    <m/>
    <d v="2025-07-25T09:00:00"/>
    <s v="JUSTIN KURIAN"/>
    <s v="SMA1"/>
    <d v="2025-07-19T17:01:00"/>
    <s v="CHETAN MADHUKAR TITARE"/>
    <m/>
    <d v="2025-07-25T00:00:00"/>
    <d v="1899-12-30T15:13:42"/>
  </r>
  <r>
    <n v="136120"/>
    <s v="Ambad"/>
    <s v="CUSTOMER SERVICE OFFICER"/>
    <x v="28"/>
    <x v="1"/>
    <n v="9325765463"/>
    <s v="WESTERN ZONE"/>
    <n v="7155"/>
    <s v="TASK-269817"/>
    <s v="SMA1"/>
    <x v="2"/>
    <m/>
    <m/>
    <m/>
    <s v="No"/>
    <m/>
    <m/>
    <m/>
    <d v="2025-07-25T09:00:00"/>
    <s v="JUSTIN KURIAN"/>
    <s v="SMA1"/>
    <d v="2025-07-19T17:01:00"/>
    <s v="AJAY ANKUSH RATHOD"/>
    <m/>
    <d v="2025-07-25T00:00:00"/>
    <d v="1899-12-30T15:13:42"/>
  </r>
  <r>
    <n v="133176"/>
    <s v="Parbhani"/>
    <s v="CUSTOMER SERVICE OFFICER"/>
    <x v="7"/>
    <x v="0"/>
    <n v="7306429521"/>
    <s v="WESTERN ZONE"/>
    <n v="7240"/>
    <s v="TASK-269821"/>
    <s v="SMA1"/>
    <x v="2"/>
    <m/>
    <m/>
    <m/>
    <s v="No"/>
    <m/>
    <m/>
    <m/>
    <d v="2025-07-25T09:00:00"/>
    <s v="JUSTIN KURIAN"/>
    <s v="SMA1"/>
    <d v="2025-07-19T17:01:00"/>
    <s v="TUKARAM KAILAS MORE"/>
    <m/>
    <d v="2025-07-25T00:00:00"/>
    <d v="1899-12-30T15:13:42"/>
  </r>
  <r>
    <n v="132936"/>
    <s v="Bhokardan"/>
    <s v="CUSTOMER SERVICE OFFICER"/>
    <x v="28"/>
    <x v="1"/>
    <n v="9420070714"/>
    <s v="WESTERN ZONE"/>
    <n v="7447"/>
    <s v="TASK-269827"/>
    <s v="SMA1"/>
    <x v="2"/>
    <m/>
    <m/>
    <m/>
    <s v="No"/>
    <m/>
    <m/>
    <m/>
    <d v="2025-07-25T09:00:00"/>
    <s v="JUSTIN KURIAN"/>
    <s v="SMA1"/>
    <d v="2025-07-19T17:01:00"/>
    <s v="SHAIKH YASER SHAIKH DAUD"/>
    <m/>
    <d v="2025-07-25T00:00:00"/>
    <d v="1899-12-30T15:13:42"/>
  </r>
  <r>
    <n v="135734"/>
    <s v="Bhokar"/>
    <s v="CUSTOMER SERVICE OFFICER"/>
    <x v="0"/>
    <x v="0"/>
    <n v="8799942192"/>
    <s v="WESTERN ZONE"/>
    <n v="1778"/>
    <s v="TASK-269831"/>
    <s v="SMA1"/>
    <x v="2"/>
    <m/>
    <m/>
    <m/>
    <s v="No"/>
    <m/>
    <m/>
    <m/>
    <d v="2025-07-25T09:00:00"/>
    <s v="JUSTIN KURIAN"/>
    <s v="SMA1"/>
    <d v="2025-07-19T17:01:00"/>
    <s v="WAGHMARE AKASH KALBA"/>
    <m/>
    <d v="2025-07-25T00:00:00"/>
    <d v="1899-12-30T15:13:42"/>
  </r>
  <r>
    <n v="135734"/>
    <s v="Bhokar"/>
    <s v="CUSTOMER SERVICE OFFICER"/>
    <x v="0"/>
    <x v="0"/>
    <n v="8799942192"/>
    <s v="WESTERN ZONE"/>
    <n v="1778"/>
    <s v="TASK-269829"/>
    <s v="SMA1"/>
    <x v="2"/>
    <m/>
    <m/>
    <m/>
    <s v="No"/>
    <m/>
    <m/>
    <m/>
    <d v="2025-07-25T09:00:00"/>
    <s v="JUSTIN KURIAN"/>
    <s v="SMA1"/>
    <d v="2025-07-19T17:01:00"/>
    <s v="WAGHMARE AKASH KALBA"/>
    <m/>
    <d v="2025-07-25T00:00:00"/>
    <d v="1899-12-30T15:13:42"/>
  </r>
  <r>
    <n v="135734"/>
    <s v="Bhokar"/>
    <s v="CUSTOMER SERVICE OFFICER"/>
    <x v="0"/>
    <x v="0"/>
    <n v="8799942192"/>
    <s v="WESTERN ZONE"/>
    <n v="1778"/>
    <s v="TASK-269830"/>
    <s v="SMA1"/>
    <x v="2"/>
    <m/>
    <m/>
    <m/>
    <s v="No"/>
    <m/>
    <m/>
    <m/>
    <d v="2025-07-25T09:00:00"/>
    <s v="JUSTIN KURIAN"/>
    <s v="SMA1"/>
    <d v="2025-07-19T17:01:00"/>
    <s v="WAGHMARE AKASH KALBA"/>
    <m/>
    <d v="2025-07-25T00:00:00"/>
    <d v="1899-12-30T15:13:42"/>
  </r>
  <r>
    <n v="135969"/>
    <s v="Buldhana"/>
    <s v="CUSTOMER SERVICE OFFICER"/>
    <x v="7"/>
    <x v="0"/>
    <n v="8080143849"/>
    <s v="WESTERN ZONE"/>
    <n v="7158"/>
    <s v="TASK-269833"/>
    <s v="SMA1"/>
    <x v="2"/>
    <m/>
    <m/>
    <m/>
    <s v="No"/>
    <m/>
    <m/>
    <m/>
    <d v="2025-07-25T09:00:00"/>
    <s v="JUSTIN KURIAN"/>
    <s v="SMA1"/>
    <d v="2025-07-19T17:01:00"/>
    <s v="BHAGWAT SANTOSH THUTTE"/>
    <m/>
    <d v="2025-07-25T00:00:00"/>
    <d v="1899-12-30T15:13:42"/>
  </r>
  <r>
    <n v="135969"/>
    <s v="Buldhana"/>
    <s v="CUSTOMER SERVICE OFFICER"/>
    <x v="7"/>
    <x v="0"/>
    <n v="8080143849"/>
    <s v="WESTERN ZONE"/>
    <n v="7158"/>
    <s v="TASK-269834"/>
    <s v="SMA1"/>
    <x v="2"/>
    <m/>
    <m/>
    <m/>
    <s v="No"/>
    <m/>
    <m/>
    <m/>
    <d v="2025-07-25T09:00:00"/>
    <s v="JUSTIN KURIAN"/>
    <s v="SMA1"/>
    <d v="2025-07-19T17:01:00"/>
    <s v="BHAGWAT SANTOSH THUTTE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69835"/>
    <s v="SMA1"/>
    <x v="2"/>
    <m/>
    <m/>
    <m/>
    <s v="No"/>
    <m/>
    <m/>
    <m/>
    <d v="2025-07-25T09:00:00"/>
    <s v="JUSTIN KURIAN"/>
    <s v="SMA1"/>
    <d v="2025-07-19T17:01:00"/>
    <s v="OM SANJAY RATHOD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69836"/>
    <s v="SMA1"/>
    <x v="2"/>
    <m/>
    <m/>
    <m/>
    <s v="No"/>
    <m/>
    <m/>
    <m/>
    <d v="2025-07-25T09:00:00"/>
    <s v="JUSTIN KURIAN"/>
    <s v="SMA1"/>
    <d v="2025-07-19T17:01:00"/>
    <s v="MAHESH MADHUKAR KADAM (Deleted)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69839"/>
    <s v="SMA1"/>
    <x v="2"/>
    <m/>
    <m/>
    <m/>
    <s v="No"/>
    <m/>
    <m/>
    <m/>
    <d v="2025-07-25T09:00:00"/>
    <s v="JUSTIN KURIAN"/>
    <s v="SMA1"/>
    <d v="2025-07-19T17:01:00"/>
    <s v="RAMDAS MOHAN YASHOD"/>
    <m/>
    <d v="2025-07-25T00:00:00"/>
    <d v="1899-12-30T15:13:42"/>
  </r>
  <r>
    <n v="29232"/>
    <s v="Sangli"/>
    <s v="CUSTOMER SERVICE OFFICER"/>
    <x v="31"/>
    <x v="5"/>
    <n v="9249098378"/>
    <s v="WESTERN ZONE"/>
    <n v="7259"/>
    <s v="TASK-269840"/>
    <s v="SMA1"/>
    <x v="2"/>
    <m/>
    <m/>
    <m/>
    <s v="No"/>
    <m/>
    <m/>
    <m/>
    <d v="2025-07-25T09:00:00"/>
    <s v="JUSTIN KURIAN"/>
    <s v="SMA1"/>
    <d v="2025-07-19T17:01:00"/>
    <s v="ABHIJIT SHIVAJI YAMGAR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269849"/>
    <s v="SMA1"/>
    <x v="2"/>
    <m/>
    <m/>
    <m/>
    <s v="No"/>
    <m/>
    <m/>
    <m/>
    <d v="2025-07-25T09:00:00"/>
    <s v="JUSTIN KURIAN"/>
    <s v="SMA1"/>
    <d v="2025-07-19T17:01:00"/>
    <s v="SIDHDIK VAJIR SHAIKH"/>
    <m/>
    <d v="2025-07-25T00:00:00"/>
    <d v="1899-12-30T15:13:42"/>
  </r>
  <r>
    <n v="28867"/>
    <s v="Chakur"/>
    <s v="CUSTOMER SERVICE OFFICER"/>
    <x v="1"/>
    <x v="1"/>
    <n v="8767840317"/>
    <s v="WESTERN ZONE"/>
    <n v="7233"/>
    <s v="TASK-269850"/>
    <s v="SMA1"/>
    <x v="2"/>
    <m/>
    <m/>
    <m/>
    <s v="No"/>
    <m/>
    <m/>
    <m/>
    <d v="2025-07-25T09:00:00"/>
    <s v="JUSTIN KURIAN"/>
    <s v="SMA1"/>
    <d v="2025-07-19T17:01:00"/>
    <s v="SHAIKH DASTGIR YUSUF"/>
    <m/>
    <d v="2025-07-25T00:00:00"/>
    <d v="1899-12-30T15:13:42"/>
  </r>
  <r>
    <n v="18883"/>
    <s v="Phulambari"/>
    <s v="ASSISTANT BRANCH MANAGER"/>
    <x v="13"/>
    <x v="1"/>
    <m/>
    <s v="WESTERN ZONE"/>
    <n v="7198"/>
    <s v="TASK-269853"/>
    <s v="SMA1"/>
    <x v="2"/>
    <m/>
    <m/>
    <m/>
    <s v="No"/>
    <m/>
    <m/>
    <m/>
    <d v="2025-07-25T09:00:00"/>
    <s v="JUSTIN KURIAN"/>
    <s v="SMA1"/>
    <d v="2025-07-19T17:01:00"/>
    <s v="SACHIN KARABHARI NARWADE"/>
    <m/>
    <d v="2025-07-25T00:00:00"/>
    <d v="1899-12-30T15:13:42"/>
  </r>
  <r>
    <n v="135739"/>
    <s v="Sakri"/>
    <s v="CUSTOMER SERVICE OFFICER"/>
    <x v="15"/>
    <x v="1"/>
    <n v="7588519507"/>
    <s v="WESTERN ZONE"/>
    <n v="7223"/>
    <s v="TASK-269857"/>
    <s v="SMA1"/>
    <x v="2"/>
    <m/>
    <m/>
    <m/>
    <s v="No"/>
    <m/>
    <m/>
    <m/>
    <d v="2025-07-25T09:00:00"/>
    <s v="JUSTIN KURIAN"/>
    <s v="SMA1"/>
    <d v="2025-07-19T17:01:00"/>
    <s v="DILIP ROHIDAS RATHOD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69861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69862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69863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6618"/>
    <s v="Kinwat"/>
    <s v="CUSTOMER SERVICE OFFICER"/>
    <x v="0"/>
    <x v="0"/>
    <n v="7843077004"/>
    <s v="WESTERN ZONE"/>
    <n v="7235"/>
    <s v="TASK-269866"/>
    <s v="SMA1"/>
    <x v="2"/>
    <m/>
    <m/>
    <m/>
    <s v="No"/>
    <m/>
    <m/>
    <m/>
    <d v="2025-07-25T09:00:00"/>
    <s v="JUSTIN KURIAN"/>
    <s v="SMA1"/>
    <d v="2025-07-19T17:01:00"/>
    <s v="SHIRIN KARIM HUSSAIN"/>
    <m/>
    <d v="2025-07-25T00:00:00"/>
    <d v="1899-12-30T15:13:42"/>
  </r>
  <r>
    <n v="15164"/>
    <s v="Arani"/>
    <s v="ASSISTANT BRANCH MANAGER"/>
    <x v="25"/>
    <x v="0"/>
    <m/>
    <s v="WESTERN ZONE"/>
    <n v="7208"/>
    <s v="TASK-269870"/>
    <s v="SMA1"/>
    <x v="2"/>
    <m/>
    <m/>
    <m/>
    <s v="No"/>
    <m/>
    <m/>
    <m/>
    <d v="2025-07-25T09:00:00"/>
    <s v="JUSTIN KURIAN"/>
    <s v="SMA1"/>
    <d v="2025-07-19T17:01:00"/>
    <s v="MAHESH NAMDEV CHAVHAN"/>
    <m/>
    <d v="2025-07-25T00:00:00"/>
    <d v="1899-12-30T15:13:42"/>
  </r>
  <r>
    <n v="134620"/>
    <s v="Mangalwedha"/>
    <s v="CUSTOMER SERVICE OFFICER"/>
    <x v="44"/>
    <x v="5"/>
    <n v="7276090838"/>
    <s v="WESTERN ZONE"/>
    <n v="7338"/>
    <s v="TASK-269872"/>
    <s v="SMA1"/>
    <x v="2"/>
    <m/>
    <m/>
    <m/>
    <s v="No"/>
    <m/>
    <m/>
    <m/>
    <d v="2025-07-25T09:00:00"/>
    <s v="JUSTIN KURIAN"/>
    <s v="SMA1"/>
    <d v="2025-07-19T17:01:00"/>
    <s v="SAURABH AABASO KARALE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69873"/>
    <s v="SMA1"/>
    <x v="2"/>
    <m/>
    <m/>
    <m/>
    <s v="No"/>
    <m/>
    <m/>
    <m/>
    <d v="2025-07-25T09:00:00"/>
    <s v="JUSTIN KURIAN"/>
    <s v="SMA1"/>
    <d v="2025-07-19T17:01:00"/>
    <s v="VISHAL BANDU BAVISKAR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69874"/>
    <s v="SMA1"/>
    <x v="2"/>
    <m/>
    <m/>
    <m/>
    <s v="No"/>
    <m/>
    <m/>
    <m/>
    <d v="2025-07-25T09:00:00"/>
    <s v="JUSTIN KURIAN"/>
    <s v="SMA1"/>
    <d v="2025-07-19T17:01:00"/>
    <s v="VISHAL BANDU BAVISKAR"/>
    <m/>
    <d v="2025-07-25T00:00:00"/>
    <d v="1899-12-30T15:13:42"/>
  </r>
  <r>
    <n v="131924"/>
    <s v="Kothrud"/>
    <s v="CUSTOMER SERVICE OFFICER"/>
    <x v="30"/>
    <x v="5"/>
    <n v="7306422812"/>
    <s v="WESTERN ZONE"/>
    <n v="7174"/>
    <s v="TASK-269876"/>
    <s v="SMA1"/>
    <x v="2"/>
    <m/>
    <m/>
    <m/>
    <s v="No"/>
    <m/>
    <m/>
    <m/>
    <d v="2025-07-25T09:00:00"/>
    <s v="JUSTIN KURIAN"/>
    <s v="SMA1"/>
    <d v="2025-07-19T17:01:00"/>
    <s v="DINESH SAMBHAJI KADAM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269881"/>
    <s v="SMA1"/>
    <x v="2"/>
    <m/>
    <m/>
    <m/>
    <s v="No"/>
    <m/>
    <m/>
    <m/>
    <d v="2025-07-25T09:00:00"/>
    <s v="JUSTIN KURIAN"/>
    <s v="SMA1"/>
    <d v="2025-07-19T17:01:00"/>
    <s v="PRADEEP SURESH MORE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269884"/>
    <s v="SMA1"/>
    <x v="2"/>
    <m/>
    <m/>
    <m/>
    <s v="No"/>
    <m/>
    <m/>
    <m/>
    <d v="2025-07-25T09:00:00"/>
    <s v="JUSTIN KURIAN"/>
    <s v="SMA1"/>
    <d v="2025-07-19T17:01:00"/>
    <s v="PRADEEP SURESH MORE"/>
    <m/>
    <d v="2025-07-25T00:00:00"/>
    <d v="1899-12-30T15:13:42"/>
  </r>
  <r>
    <n v="134943"/>
    <s v="Partur"/>
    <s v="CUSTOMER SERVICE OFFICER"/>
    <x v="28"/>
    <x v="1"/>
    <n v="8087453947"/>
    <s v="WESTERN ZONE"/>
    <n v="1776"/>
    <s v="TASK-269890"/>
    <s v="SMA1"/>
    <x v="2"/>
    <m/>
    <m/>
    <m/>
    <s v="No"/>
    <m/>
    <m/>
    <m/>
    <d v="2025-07-25T09:00:00"/>
    <s v="JUSTIN KURIAN"/>
    <s v="SMA1"/>
    <d v="2025-07-19T17:01:00"/>
    <s v="GANESH PATILBUVA MATNE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269891"/>
    <s v="SMA1"/>
    <x v="2"/>
    <m/>
    <m/>
    <m/>
    <s v="No"/>
    <m/>
    <m/>
    <m/>
    <d v="2025-07-25T09:00:00"/>
    <s v="JUSTIN KURIAN"/>
    <s v="SMA1"/>
    <d v="2025-07-19T17:01:00"/>
    <s v="PRADEEP SURESH MORE"/>
    <m/>
    <d v="2025-07-25T00:00:00"/>
    <d v="1899-12-30T15:13:42"/>
  </r>
  <r>
    <n v="135593"/>
    <s v="Pandharpur"/>
    <s v="CUSTOMER SERVICE OFFICER"/>
    <x v="44"/>
    <x v="5"/>
    <n v="7057001388"/>
    <s v="WESTERN ZONE"/>
    <n v="7352"/>
    <s v="TASK-269892"/>
    <s v="SMA1"/>
    <x v="2"/>
    <m/>
    <m/>
    <m/>
    <s v="No"/>
    <m/>
    <m/>
    <m/>
    <d v="2025-07-25T09:00:00"/>
    <s v="JUSTIN KURIAN"/>
    <s v="SMA1"/>
    <d v="2025-07-19T17:01:00"/>
    <s v="ROHIT BAPUSO GAIKWAD"/>
    <m/>
    <d v="2025-07-25T00:00:00"/>
    <d v="1899-12-30T15:13:42"/>
  </r>
  <r>
    <n v="130365"/>
    <s v="Pandharpur"/>
    <s v="CUSTOMER SERVICE OFFICER"/>
    <x v="44"/>
    <x v="5"/>
    <n v="9249099661"/>
    <s v="WESTERN ZONE"/>
    <n v="7352"/>
    <s v="TASK-269893"/>
    <s v="SMA1"/>
    <x v="2"/>
    <m/>
    <m/>
    <m/>
    <s v="No"/>
    <m/>
    <m/>
    <m/>
    <d v="2025-07-25T09:00:00"/>
    <s v="JUSTIN KURIAN"/>
    <s v="SMA1"/>
    <d v="2025-07-19T17:01:00"/>
    <s v="VAIBHAV UDAY KALE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69894"/>
    <s v="SMA1"/>
    <x v="2"/>
    <m/>
    <m/>
    <m/>
    <s v="No"/>
    <m/>
    <m/>
    <m/>
    <d v="2025-07-25T09:00:00"/>
    <s v="JUSTIN KURIAN"/>
    <s v="SMA1"/>
    <d v="2025-07-19T17:01:00"/>
    <s v="SUNIL MOHAN PADGHAN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69897"/>
    <s v="SMA1"/>
    <x v="2"/>
    <m/>
    <m/>
    <m/>
    <s v="No"/>
    <m/>
    <m/>
    <m/>
    <d v="2025-07-25T09:00:00"/>
    <s v="JUSTIN KURIAN"/>
    <s v="SMA1"/>
    <d v="2025-07-19T17:01:00"/>
    <s v="SUNIL MOHAN PADGHAN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69901"/>
    <s v="SMA1"/>
    <x v="2"/>
    <m/>
    <m/>
    <m/>
    <s v="No"/>
    <m/>
    <m/>
    <m/>
    <d v="2025-07-25T09:00:00"/>
    <s v="JUSTIN KURIAN"/>
    <s v="SMA1"/>
    <d v="2025-07-19T17:01:00"/>
    <s v="ANIL DADARAO DALVI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69902"/>
    <s v="SMA1"/>
    <x v="2"/>
    <m/>
    <m/>
    <m/>
    <s v="No"/>
    <m/>
    <m/>
    <m/>
    <d v="2025-07-25T09:00:00"/>
    <s v="JUSTIN KURIAN"/>
    <s v="SMA1"/>
    <d v="2025-07-19T17:01:00"/>
    <s v="SUNIL MOHAN PADGHAN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69904"/>
    <s v="SMA1"/>
    <x v="2"/>
    <m/>
    <m/>
    <m/>
    <s v="No"/>
    <m/>
    <m/>
    <m/>
    <d v="2025-07-25T09:00:00"/>
    <s v="JUSTIN KURIAN"/>
    <s v="SMA1"/>
    <d v="2025-07-19T17:01:00"/>
    <s v="ANIL DADARAO DALVI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69906"/>
    <s v="SMA1"/>
    <x v="2"/>
    <m/>
    <m/>
    <m/>
    <s v="No"/>
    <m/>
    <m/>
    <m/>
    <d v="2025-07-25T09:00:00"/>
    <s v="JUSTIN KURIAN"/>
    <s v="SMA1"/>
    <d v="2025-07-19T17:01:00"/>
    <s v="ANIL DADARAO DALVI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69909"/>
    <s v="SMA1"/>
    <x v="2"/>
    <m/>
    <m/>
    <m/>
    <s v="No"/>
    <m/>
    <m/>
    <m/>
    <d v="2025-07-25T09:00:00"/>
    <s v="JUSTIN KURIAN"/>
    <s v="SMA1"/>
    <d v="2025-07-19T17:01:00"/>
    <s v="SUNIL MOHAN PADGHAN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69910"/>
    <s v="SMA1"/>
    <x v="2"/>
    <m/>
    <m/>
    <m/>
    <s v="No"/>
    <m/>
    <m/>
    <m/>
    <d v="2025-07-25T09:00:00"/>
    <s v="JUSTIN KURIAN"/>
    <s v="SMA1"/>
    <d v="2025-07-19T17:01:00"/>
    <s v="SUNIL MOHAN PADGHAN"/>
    <m/>
    <d v="2025-07-25T00:00:00"/>
    <d v="1899-12-30T15:13:42"/>
  </r>
  <r>
    <n v="130212"/>
    <s v="Loha"/>
    <s v="CUSTOMER SERVICE OFFICER"/>
    <x v="0"/>
    <x v="0"/>
    <n v="7744081305"/>
    <s v="WESTERN ZONE"/>
    <n v="7236"/>
    <s v="TASK-269913"/>
    <s v="SMA1"/>
    <x v="2"/>
    <m/>
    <m/>
    <m/>
    <s v="No"/>
    <m/>
    <m/>
    <m/>
    <d v="2025-07-25T09:00:00"/>
    <s v="JUSTIN KURIAN"/>
    <s v="SMA1"/>
    <d v="2025-07-19T17:01:00"/>
    <s v="OMKAR VAMANRAO CHOUKALE"/>
    <m/>
    <d v="2025-07-25T00:00:00"/>
    <d v="1899-12-30T15:13:42"/>
  </r>
  <r>
    <n v="18883"/>
    <s v="Phulambari"/>
    <s v="ASSISTANT BRANCH MANAGER"/>
    <x v="13"/>
    <x v="1"/>
    <m/>
    <s v="WESTERN ZONE"/>
    <n v="7198"/>
    <s v="TASK-269915"/>
    <s v="SMA1"/>
    <x v="2"/>
    <m/>
    <m/>
    <m/>
    <s v="No"/>
    <m/>
    <m/>
    <m/>
    <d v="2025-07-25T09:00:00"/>
    <s v="JUSTIN KURIAN"/>
    <s v="SMA1"/>
    <d v="2025-07-19T17:01:00"/>
    <s v="SACHIN KARABHARI NARWADE"/>
    <m/>
    <d v="2025-07-25T00:00:00"/>
    <d v="1899-12-30T15:13:42"/>
  </r>
  <r>
    <n v="135010"/>
    <s v="Ghansawangi"/>
    <s v="CUSTOMER SERVICE OFFICER"/>
    <x v="28"/>
    <x v="1"/>
    <n v="9421757625"/>
    <s v="WESTERN ZONE"/>
    <n v="7161"/>
    <s v="TASK-269916"/>
    <s v="SMA1"/>
    <x v="2"/>
    <m/>
    <m/>
    <m/>
    <s v="No"/>
    <m/>
    <m/>
    <m/>
    <d v="2025-07-25T09:00:00"/>
    <s v="JUSTIN KURIAN"/>
    <s v="SMA1"/>
    <d v="2025-07-19T17:01:00"/>
    <s v="NAVNATH SAHEBRAO KOLDE"/>
    <m/>
    <d v="2025-07-25T00:00:00"/>
    <d v="1899-12-30T15:13:42"/>
  </r>
  <r>
    <n v="130938"/>
    <s v="Ghansawangi"/>
    <s v="CUSTOMER SERVICE OFFICER"/>
    <x v="28"/>
    <x v="1"/>
    <n v="9325793336"/>
    <s v="WESTERN ZONE"/>
    <n v="7161"/>
    <s v="TASK-269917"/>
    <s v="SMA1"/>
    <x v="2"/>
    <m/>
    <m/>
    <m/>
    <s v="No"/>
    <m/>
    <m/>
    <m/>
    <d v="2025-07-25T09:00:00"/>
    <s v="JUSTIN KURIAN"/>
    <s v="SMA1"/>
    <d v="2025-07-19T17:01:00"/>
    <s v="VISHAL DATTATRAY GIRE"/>
    <m/>
    <d v="2025-07-25T00:00:00"/>
    <d v="1899-12-30T15:13:42"/>
  </r>
  <r>
    <n v="135010"/>
    <s v="Ghansawangi"/>
    <s v="CUSTOMER SERVICE OFFICER"/>
    <x v="28"/>
    <x v="1"/>
    <n v="9421757625"/>
    <s v="WESTERN ZONE"/>
    <n v="7161"/>
    <s v="TASK-269919"/>
    <s v="SMA1"/>
    <x v="2"/>
    <m/>
    <m/>
    <m/>
    <s v="No"/>
    <m/>
    <m/>
    <m/>
    <d v="2025-07-25T09:00:00"/>
    <s v="JUSTIN KURIAN"/>
    <s v="SMA1"/>
    <d v="2025-07-19T17:01:00"/>
    <s v="NAVNATH SAHEBRAO KOLDE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269922"/>
    <s v="SMA1"/>
    <x v="2"/>
    <m/>
    <m/>
    <m/>
    <s v="No"/>
    <m/>
    <m/>
    <m/>
    <d v="2025-07-25T09:00:00"/>
    <s v="JUSTIN KURIAN"/>
    <s v="SMA1"/>
    <d v="2025-07-19T17:01:00"/>
    <s v="AMOL VASANTRAO PAWAR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269923"/>
    <s v="SMA1"/>
    <x v="2"/>
    <m/>
    <m/>
    <m/>
    <s v="No"/>
    <m/>
    <m/>
    <m/>
    <d v="2025-07-25T09:00:00"/>
    <s v="JUSTIN KURIAN"/>
    <s v="SMA1"/>
    <d v="2025-07-19T17:01:00"/>
    <s v="AMOL VASANTRAO PAWAR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69926"/>
    <s v="SMA1"/>
    <x v="2"/>
    <m/>
    <m/>
    <m/>
    <s v="No"/>
    <m/>
    <m/>
    <m/>
    <d v="2025-07-25T09:00:00"/>
    <s v="JUSTIN KURIAN"/>
    <s v="SMA1"/>
    <d v="2025-07-19T17:01:00"/>
    <s v="SOMINATH EKNATH SHINDE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269929"/>
    <s v="SMA1"/>
    <x v="2"/>
    <m/>
    <m/>
    <m/>
    <s v="No"/>
    <m/>
    <m/>
    <m/>
    <d v="2025-07-25T09:00:00"/>
    <s v="JUSTIN KURIAN"/>
    <s v="SMA1"/>
    <d v="2025-07-19T17:01:00"/>
    <s v="AMOL VASANTRAO PAWAR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69930"/>
    <s v="SMA1"/>
    <x v="2"/>
    <m/>
    <m/>
    <m/>
    <s v="No"/>
    <m/>
    <m/>
    <m/>
    <d v="2025-07-25T09:00:00"/>
    <s v="JUSTIN KURIAN"/>
    <s v="SMA1"/>
    <d v="2025-07-19T17:01:00"/>
    <s v="SOMINATH EKNATH SHINDE"/>
    <m/>
    <d v="2025-07-25T00:00:00"/>
    <d v="1899-12-30T15:13:42"/>
  </r>
  <r>
    <n v="135639"/>
    <s v="Vaijapur"/>
    <s v="CUSTOMER SERVICE OFFICER"/>
    <x v="13"/>
    <x v="1"/>
    <n v="8208070751"/>
    <s v="WESTERN ZONE"/>
    <n v="7173"/>
    <s v="TASK-269940"/>
    <s v="SMA1"/>
    <x v="2"/>
    <m/>
    <m/>
    <m/>
    <s v="No"/>
    <m/>
    <m/>
    <m/>
    <d v="2025-07-25T09:00:00"/>
    <s v="JUSTIN KURIAN"/>
    <s v="SMA1"/>
    <d v="2025-07-19T17:01:00"/>
    <s v="VIJAY PRAKASH POPALGHAT"/>
    <m/>
    <d v="2025-07-25T00:00:00"/>
    <d v="1899-12-30T15:13:42"/>
  </r>
  <r>
    <n v="29268"/>
    <s v="Pauni"/>
    <s v="CUSTOMER SERVICE OFFICER"/>
    <x v="23"/>
    <x v="0"/>
    <n v="9249098384"/>
    <s v="WESTERN ZONE"/>
    <n v="7222"/>
    <s v="TASK-269949"/>
    <s v="SMA1"/>
    <x v="2"/>
    <m/>
    <m/>
    <m/>
    <s v="No"/>
    <m/>
    <m/>
    <m/>
    <d v="2025-07-25T09:00:00"/>
    <s v="JUSTIN KURIAN"/>
    <s v="SMA1"/>
    <d v="2025-07-19T17:01:00"/>
    <s v="AHINSAK MORESHWAR HUMANE"/>
    <m/>
    <d v="2025-07-25T00:00:00"/>
    <d v="1899-12-30T15:13:42"/>
  </r>
  <r>
    <n v="19463"/>
    <s v="Kothrud"/>
    <s v="CUSTOMER SERVICE OFFICER"/>
    <x v="30"/>
    <x v="5"/>
    <n v="8714625519"/>
    <s v="WESTERN ZONE"/>
    <n v="7174"/>
    <s v="TASK-269951"/>
    <s v="SMA1"/>
    <x v="2"/>
    <m/>
    <m/>
    <m/>
    <s v="No"/>
    <m/>
    <m/>
    <m/>
    <d v="2025-07-25T09:00:00"/>
    <s v="JUSTIN KURIAN"/>
    <s v="SMA1"/>
    <d v="2025-07-19T17:01:00"/>
    <s v="DAMINI PRABHAKARJI MATE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69956"/>
    <s v="SMA1"/>
    <x v="2"/>
    <m/>
    <m/>
    <m/>
    <s v="No"/>
    <m/>
    <m/>
    <m/>
    <d v="2025-07-25T09:00:00"/>
    <s v="JUSTIN KURIAN"/>
    <s v="SMA1"/>
    <d v="2025-07-19T17:01:00"/>
    <s v="SUNIL MOHAN PADGHAN"/>
    <m/>
    <d v="2025-07-25T00:00:00"/>
    <d v="1899-12-30T15:13:42"/>
  </r>
  <r>
    <n v="29219"/>
    <s v="Phaltan"/>
    <s v="CUSTOMER SERVICE OFFICER"/>
    <x v="31"/>
    <x v="5"/>
    <n v="7385411736"/>
    <s v="WESTERN ZONE"/>
    <n v="7207"/>
    <s v="TASK-269958"/>
    <s v="SMA1"/>
    <x v="2"/>
    <m/>
    <m/>
    <m/>
    <s v="No"/>
    <m/>
    <m/>
    <m/>
    <d v="2025-07-25T09:00:00"/>
    <s v="JUSTIN KURIAN"/>
    <s v="SMA1"/>
    <d v="2025-07-19T17:01:00"/>
    <s v="SURAJ BALU GORE"/>
    <m/>
    <d v="2025-07-25T00:00:00"/>
    <d v="1899-12-30T15:13:42"/>
  </r>
  <r>
    <n v="28598"/>
    <s v="Phaltan"/>
    <s v="CUSTOMER SERVICE OFFICER"/>
    <x v="31"/>
    <x v="5"/>
    <n v="7385610416"/>
    <s v="WESTERN ZONE"/>
    <n v="7207"/>
    <s v="TASK-269959"/>
    <s v="SMA1"/>
    <x v="2"/>
    <m/>
    <m/>
    <m/>
    <s v="No"/>
    <m/>
    <m/>
    <m/>
    <d v="2025-07-25T09:00:00"/>
    <s v="JUSTIN KURIAN"/>
    <s v="SMA1"/>
    <d v="2025-07-19T17:01:00"/>
    <s v="VIKAS JAYENDRA KAMANE"/>
    <m/>
    <d v="2025-07-25T00:00:00"/>
    <d v="1899-12-30T15:13:42"/>
  </r>
  <r>
    <n v="131926"/>
    <s v="Phaltan"/>
    <s v="CUSTOMER SERVICE OFFICER"/>
    <x v="31"/>
    <x v="5"/>
    <n v="8788818505"/>
    <s v="WESTERN ZONE"/>
    <n v="7207"/>
    <s v="TASK-269960"/>
    <s v="SMA1"/>
    <x v="2"/>
    <m/>
    <m/>
    <m/>
    <s v="No"/>
    <m/>
    <m/>
    <m/>
    <d v="2025-07-25T09:00:00"/>
    <s v="JUSTIN KURIAN"/>
    <s v="SMA1"/>
    <d v="2025-07-19T17:01:00"/>
    <s v="RITESH SHANKAR KHANDARE"/>
    <m/>
    <d v="2025-07-25T00:00:00"/>
    <d v="1899-12-30T15:13:42"/>
  </r>
  <r>
    <n v="133843"/>
    <s v="Naldurg"/>
    <s v="CUSTOMER SERVICE OFFICER"/>
    <x v="1"/>
    <x v="1"/>
    <n v="8554834575"/>
    <s v="WESTERN ZONE"/>
    <n v="7450"/>
    <s v="TASK-269985"/>
    <s v="SMA1"/>
    <x v="2"/>
    <m/>
    <m/>
    <m/>
    <s v="No"/>
    <m/>
    <m/>
    <m/>
    <d v="2025-07-25T09:00:00"/>
    <s v="JUSTIN KURIAN"/>
    <s v="SMA1"/>
    <d v="2025-07-19T17:01:00"/>
    <s v="SOHEL FARUKH SHAIKH"/>
    <m/>
    <d v="2025-07-25T00:00:00"/>
    <d v="1899-12-30T15:13:42"/>
  </r>
  <r>
    <n v="133861"/>
    <s v="Nanded"/>
    <s v="CUSTOMER SERVICE OFFICER"/>
    <x v="0"/>
    <x v="0"/>
    <n v="7385340252"/>
    <s v="WESTERN ZONE"/>
    <n v="7237"/>
    <s v="TASK-269987"/>
    <s v="SMA1"/>
    <x v="2"/>
    <m/>
    <m/>
    <m/>
    <s v="No"/>
    <m/>
    <m/>
    <m/>
    <d v="2025-07-25T09:00:00"/>
    <s v="JUSTIN KURIAN"/>
    <s v="SMA1"/>
    <d v="2025-07-19T17:01:00"/>
    <s v="GAJANAN DEVIDAS ISANKARLE"/>
    <m/>
    <d v="2025-07-25T00:00:00"/>
    <d v="1899-12-30T15:13:42"/>
  </r>
  <r>
    <n v="19195"/>
    <s v="Nanded"/>
    <s v="ASSISTANT BRANCH MANAGER"/>
    <x v="0"/>
    <x v="0"/>
    <m/>
    <s v="WESTERN ZONE"/>
    <n v="7237"/>
    <s v="TASK-269990"/>
    <s v="SMA1"/>
    <x v="2"/>
    <m/>
    <m/>
    <m/>
    <s v="No"/>
    <m/>
    <m/>
    <m/>
    <d v="2025-07-25T09:00:00"/>
    <s v="JUSTIN KURIAN"/>
    <s v="SMA1"/>
    <d v="2025-07-19T17:01:00"/>
    <s v="SAURABH VIKRAMRAO AWARGAND"/>
    <m/>
    <d v="2025-07-25T00:00:00"/>
    <d v="1899-12-30T15:13:42"/>
  </r>
  <r>
    <n v="19195"/>
    <s v="Nanded"/>
    <s v="ASSISTANT BRANCH MANAGER"/>
    <x v="0"/>
    <x v="0"/>
    <m/>
    <s v="WESTERN ZONE"/>
    <n v="7237"/>
    <s v="TASK-269991"/>
    <s v="SMA1"/>
    <x v="2"/>
    <m/>
    <m/>
    <m/>
    <s v="No"/>
    <m/>
    <m/>
    <m/>
    <d v="2025-07-25T09:00:00"/>
    <s v="JUSTIN KURIAN"/>
    <s v="SMA1"/>
    <d v="2025-07-19T17:01:00"/>
    <s v="SAURABH VIKRAMRAO AWARGAND"/>
    <m/>
    <d v="2025-07-25T00:00:00"/>
    <d v="1899-12-30T15:13:42"/>
  </r>
  <r>
    <n v="136238"/>
    <s v="Akkalkuwa"/>
    <s v="CUSTOMER SERVICE OFFICER"/>
    <x v="15"/>
    <x v="1"/>
    <n v="7218619212"/>
    <s v="WESTERN ZONE"/>
    <n v="7409"/>
    <s v="TASK-270003"/>
    <s v="SMA1"/>
    <x v="2"/>
    <m/>
    <m/>
    <m/>
    <s v="No"/>
    <m/>
    <m/>
    <m/>
    <d v="2025-07-25T09:00:00"/>
    <s v="JUSTIN KURIAN"/>
    <s v="SMA1"/>
    <d v="2025-07-19T17:01:00"/>
    <s v="DNYANESHWAR APPA SALVE"/>
    <m/>
    <d v="2025-07-25T00:00:00"/>
    <d v="1899-12-30T15:13:42"/>
  </r>
  <r>
    <n v="28142"/>
    <s v="Akkalkuwa"/>
    <s v="CUSTOMER SERVICE OFFICER"/>
    <x v="15"/>
    <x v="1"/>
    <n v="8848003790"/>
    <s v="WESTERN ZONE"/>
    <n v="7409"/>
    <s v="TASK-270004"/>
    <s v="SMA1"/>
    <x v="2"/>
    <m/>
    <m/>
    <m/>
    <s v="No"/>
    <m/>
    <m/>
    <m/>
    <d v="2025-07-25T09:00:00"/>
    <s v="JUSTIN KURIAN"/>
    <s v="SMA1"/>
    <d v="2025-07-19T17:01:00"/>
    <s v="ASHISH MANOJ VASAVE"/>
    <m/>
    <d v="2025-07-25T00:00:00"/>
    <d v="1899-12-30T15:13:42"/>
  </r>
  <r>
    <n v="136238"/>
    <s v="Akkalkuwa"/>
    <s v="CUSTOMER SERVICE OFFICER"/>
    <x v="15"/>
    <x v="1"/>
    <n v="7218619212"/>
    <s v="WESTERN ZONE"/>
    <n v="7409"/>
    <s v="TASK-270005"/>
    <s v="SMA1"/>
    <x v="2"/>
    <m/>
    <m/>
    <m/>
    <s v="No"/>
    <m/>
    <m/>
    <m/>
    <d v="2025-07-25T09:00:00"/>
    <s v="JUSTIN KURIAN"/>
    <s v="SMA1"/>
    <d v="2025-07-19T17:01:00"/>
    <s v="DNYANESHWAR APPA SALVE"/>
    <m/>
    <d v="2025-07-25T00:00:00"/>
    <d v="1899-12-30T15:13:42"/>
  </r>
  <r>
    <n v="133548"/>
    <s v="Jath"/>
    <s v="CUSTOMER SERVICE OFFICER"/>
    <x v="31"/>
    <x v="5"/>
    <n v="8779380306"/>
    <s v="WESTERN ZONE"/>
    <n v="7394"/>
    <s v="TASK-270007"/>
    <s v="SMA1"/>
    <x v="2"/>
    <m/>
    <m/>
    <m/>
    <s v="No"/>
    <m/>
    <m/>
    <m/>
    <d v="2025-07-25T09:00:00"/>
    <s v="JUSTIN KURIAN"/>
    <s v="SMA1"/>
    <d v="2025-07-19T17:01:00"/>
    <s v="JOTIBA RAMACHANDRA AUTADE"/>
    <m/>
    <d v="2025-07-25T00:00:00"/>
    <d v="1899-12-30T15:13:42"/>
  </r>
  <r>
    <n v="29404"/>
    <s v="Kavathe Mahankal"/>
    <s v="CUSTOMER SERVICE OFFICER"/>
    <x v="31"/>
    <x v="5"/>
    <n v="9249099170"/>
    <s v="WESTERN ZONE"/>
    <n v="7408"/>
    <s v="TASK-270009"/>
    <s v="SMA1"/>
    <x v="2"/>
    <m/>
    <m/>
    <m/>
    <s v="No"/>
    <m/>
    <m/>
    <m/>
    <d v="2025-07-25T09:00:00"/>
    <s v="JUSTIN KURIAN"/>
    <s v="SMA1"/>
    <d v="2025-07-19T17:01:00"/>
    <s v="ROHAN BAPUSO ZAMBARE"/>
    <m/>
    <d v="2025-07-25T00:00:00"/>
    <d v="1899-12-30T15:13:42"/>
  </r>
  <r>
    <n v="29404"/>
    <s v="Kavathe Mahankal"/>
    <s v="CUSTOMER SERVICE OFFICER"/>
    <x v="31"/>
    <x v="5"/>
    <n v="9249099170"/>
    <s v="WESTERN ZONE"/>
    <n v="7408"/>
    <s v="TASK-270013"/>
    <s v="SMA1"/>
    <x v="2"/>
    <m/>
    <m/>
    <m/>
    <s v="No"/>
    <m/>
    <m/>
    <m/>
    <d v="2025-07-25T09:00:00"/>
    <s v="JUSTIN KURIAN"/>
    <s v="SMA1"/>
    <d v="2025-07-19T17:01:00"/>
    <s v="ROHAN BAPUSO ZAMBARE"/>
    <m/>
    <d v="2025-07-25T00:00:00"/>
    <d v="1899-12-30T15:13:42"/>
  </r>
  <r>
    <n v="135249"/>
    <s v="Kavathe Mahankal"/>
    <s v="CUSTOMER SERVICE OFFICER"/>
    <x v="31"/>
    <x v="5"/>
    <n v="9370077339"/>
    <s v="WESTERN ZONE"/>
    <n v="7408"/>
    <s v="TASK-270014"/>
    <s v="SMA1"/>
    <x v="2"/>
    <m/>
    <m/>
    <m/>
    <s v="No"/>
    <m/>
    <m/>
    <m/>
    <d v="2025-07-25T09:00:00"/>
    <s v="JUSTIN KURIAN"/>
    <s v="SMA1"/>
    <d v="2025-07-19T17:01:00"/>
    <s v="ROHIT SARJERAO NANDIWALE"/>
    <m/>
    <d v="2025-07-25T00:00:00"/>
    <d v="1899-12-30T15:13:42"/>
  </r>
  <r>
    <n v="135249"/>
    <s v="Kavathe Mahankal"/>
    <s v="CUSTOMER SERVICE OFFICER"/>
    <x v="31"/>
    <x v="5"/>
    <n v="9370077339"/>
    <s v="WESTERN ZONE"/>
    <n v="7408"/>
    <s v="TASK-270015"/>
    <s v="SMA1"/>
    <x v="2"/>
    <m/>
    <m/>
    <m/>
    <s v="No"/>
    <m/>
    <m/>
    <m/>
    <d v="2025-07-25T09:00:00"/>
    <s v="JUSTIN KURIAN"/>
    <s v="SMA1"/>
    <d v="2025-07-19T17:01:00"/>
    <s v="ROHIT SARJERAO NANDIWALE"/>
    <m/>
    <d v="2025-07-25T00:00:00"/>
    <d v="1899-12-30T15:13:42"/>
  </r>
  <r>
    <n v="135249"/>
    <s v="Kavathe Mahankal"/>
    <s v="CUSTOMER SERVICE OFFICER"/>
    <x v="31"/>
    <x v="5"/>
    <n v="9370077339"/>
    <s v="WESTERN ZONE"/>
    <n v="7408"/>
    <s v="TASK-270016"/>
    <s v="SMA1"/>
    <x v="2"/>
    <m/>
    <m/>
    <m/>
    <s v="No"/>
    <m/>
    <m/>
    <m/>
    <d v="2025-07-25T09:00:00"/>
    <s v="JUSTIN KURIAN"/>
    <s v="SMA1"/>
    <d v="2025-07-19T17:01:00"/>
    <s v="ROHIT SARJERAO NANDIWALE"/>
    <m/>
    <d v="2025-07-25T00:00:00"/>
    <d v="1899-12-30T15:13:42"/>
  </r>
  <r>
    <n v="135249"/>
    <s v="Kavathe Mahankal"/>
    <s v="CUSTOMER SERVICE OFFICER"/>
    <x v="31"/>
    <x v="5"/>
    <n v="9370077339"/>
    <s v="WESTERN ZONE"/>
    <n v="7408"/>
    <s v="TASK-270017"/>
    <s v="SMA1"/>
    <x v="2"/>
    <m/>
    <m/>
    <m/>
    <s v="No"/>
    <m/>
    <m/>
    <m/>
    <d v="2025-07-25T09:00:00"/>
    <s v="JUSTIN KURIAN"/>
    <s v="SMA1"/>
    <d v="2025-07-19T17:01:00"/>
    <s v="ROHIT SARJERAO NANDIWALE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70019"/>
    <s v="SMA1"/>
    <x v="2"/>
    <m/>
    <m/>
    <m/>
    <s v="No"/>
    <m/>
    <m/>
    <m/>
    <d v="2025-07-25T09:00:00"/>
    <s v="JUSTIN KURIAN"/>
    <s v="SMA1"/>
    <d v="2025-07-19T17:01:00"/>
    <s v="AKSHAY SUNIL ZENDE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70031"/>
    <s v="SMA1"/>
    <x v="2"/>
    <m/>
    <m/>
    <m/>
    <s v="No"/>
    <m/>
    <m/>
    <m/>
    <d v="2025-07-25T09:00:00"/>
    <s v="JUSTIN KURIAN"/>
    <s v="SMA1"/>
    <d v="2025-07-19T17:01:00"/>
    <s v="TULSHIDAS HARIDAS BORKAR"/>
    <m/>
    <d v="2025-07-25T00:00:00"/>
    <d v="1899-12-30T15:13:42"/>
  </r>
  <r>
    <n v="25907"/>
    <s v="Koregaon"/>
    <s v="CUSTOMER SERVICE OFFICER"/>
    <x v="31"/>
    <x v="5"/>
    <n v="8714650854"/>
    <s v="WESTERN ZONE"/>
    <n v="7395"/>
    <s v="TASK-270026"/>
    <s v="SMA1"/>
    <x v="2"/>
    <m/>
    <m/>
    <m/>
    <s v="No"/>
    <m/>
    <m/>
    <m/>
    <d v="2025-07-25T09:00:00"/>
    <s v="JUSTIN KURIAN"/>
    <s v="SMA1"/>
    <d v="2025-07-19T17:01:00"/>
    <s v="SAYRA LADLESAB BAGAWAN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70033"/>
    <s v="SMA1"/>
    <x v="2"/>
    <m/>
    <m/>
    <m/>
    <s v="No"/>
    <m/>
    <m/>
    <m/>
    <d v="2025-07-25T09:00:00"/>
    <s v="JUSTIN KURIAN"/>
    <s v="SMA1"/>
    <d v="2025-07-19T17:01:00"/>
    <s v="MANOJ RAMESH JADHAO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70032"/>
    <s v="SMA1"/>
    <x v="2"/>
    <m/>
    <m/>
    <m/>
    <s v="No"/>
    <m/>
    <m/>
    <m/>
    <d v="2025-07-25T09:00:00"/>
    <s v="JUSTIN KURIAN"/>
    <s v="SMA1"/>
    <d v="2025-07-19T17:01:00"/>
    <s v="TULSHIDAS HARIDAS BORKAR"/>
    <m/>
    <d v="2025-07-25T00:00:00"/>
    <d v="1899-12-30T15:13:42"/>
  </r>
  <r>
    <n v="131930"/>
    <s v="Koregaon"/>
    <s v="CUSTOMER SERVICE OFFICER"/>
    <x v="31"/>
    <x v="5"/>
    <n v="7306422839"/>
    <s v="WESTERN ZONE"/>
    <n v="7395"/>
    <s v="TASK-270023"/>
    <s v="SMA1"/>
    <x v="2"/>
    <m/>
    <m/>
    <m/>
    <s v="No"/>
    <m/>
    <m/>
    <m/>
    <d v="2025-07-25T09:00:00"/>
    <s v="JUSTIN KURIAN"/>
    <s v="SMA1"/>
    <d v="2025-07-19T17:01:00"/>
    <s v="SAMEER PANDURANG MORE"/>
    <m/>
    <d v="2025-07-25T00:00:00"/>
    <d v="1899-12-30T15:13:42"/>
  </r>
  <r>
    <n v="131930"/>
    <s v="Koregaon"/>
    <s v="CUSTOMER SERVICE OFFICER"/>
    <x v="31"/>
    <x v="5"/>
    <n v="7306422839"/>
    <s v="WESTERN ZONE"/>
    <n v="7395"/>
    <s v="TASK-270024"/>
    <s v="SMA1"/>
    <x v="2"/>
    <m/>
    <m/>
    <m/>
    <s v="No"/>
    <m/>
    <m/>
    <m/>
    <d v="2025-07-25T09:00:00"/>
    <s v="JUSTIN KURIAN"/>
    <s v="SMA1"/>
    <d v="2025-07-19T17:01:00"/>
    <s v="SAMEER PANDURANG MORE"/>
    <m/>
    <d v="2025-07-25T00:00:00"/>
    <d v="1899-12-30T15:13:42"/>
  </r>
  <r>
    <n v="136346"/>
    <s v="Chikhli"/>
    <s v="CUSTOMER SERVICE OFFICER"/>
    <x v="7"/>
    <x v="0"/>
    <n v="9322744020"/>
    <s v="WESTERN ZONE"/>
    <n v="7192"/>
    <s v="TASK-270034"/>
    <s v="SMA1"/>
    <x v="2"/>
    <m/>
    <m/>
    <m/>
    <s v="No"/>
    <m/>
    <m/>
    <m/>
    <d v="2025-07-25T09:00:00"/>
    <s v="JUSTIN KURIAN"/>
    <s v="SMA1"/>
    <d v="2025-07-19T17:01:00"/>
    <s v="SACHIN MADHAV ADHAV"/>
    <m/>
    <d v="2025-07-25T00:00:00"/>
    <d v="1899-12-30T15:13:42"/>
  </r>
  <r>
    <n v="25728"/>
    <s v="Indapur"/>
    <s v="ASSISTANT BRANCH MANAGER"/>
    <x v="30"/>
    <x v="5"/>
    <m/>
    <s v="WESTERN ZONE"/>
    <n v="7404"/>
    <s v="TASK-270041"/>
    <s v="SMA1"/>
    <x v="2"/>
    <m/>
    <m/>
    <m/>
    <s v="No"/>
    <m/>
    <m/>
    <m/>
    <d v="2025-07-25T09:00:00"/>
    <s v="JUSTIN KURIAN"/>
    <s v="SMA1"/>
    <d v="2025-07-19T17:01:00"/>
    <s v="HANUMANT UMRAO LONDHE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0040"/>
    <s v="SMA1"/>
    <x v="2"/>
    <m/>
    <m/>
    <m/>
    <s v="No"/>
    <m/>
    <m/>
    <m/>
    <d v="2025-07-25T09:00:00"/>
    <s v="JUSTIN KURIAN"/>
    <s v="SMA1"/>
    <d v="2025-07-19T17:01:00"/>
    <s v="JAYENDRA KHETRAM BAGALKAR"/>
    <m/>
    <d v="2025-07-25T00:00:00"/>
    <d v="1899-12-30T15:13:42"/>
  </r>
  <r>
    <n v="133476"/>
    <s v="Koregaon"/>
    <s v="CUSTOMER SERVICE OFFICER"/>
    <x v="31"/>
    <x v="5"/>
    <n v="8459805929"/>
    <s v="WESTERN ZONE"/>
    <n v="7395"/>
    <s v="TASK-270042"/>
    <s v="SMA1"/>
    <x v="2"/>
    <m/>
    <m/>
    <m/>
    <s v="No"/>
    <m/>
    <m/>
    <m/>
    <d v="2025-07-25T09:00:00"/>
    <s v="JUSTIN KURIAN"/>
    <s v="SMA1"/>
    <d v="2025-07-19T17:01:00"/>
    <s v="TEJAS DHANAJI GODASE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70044"/>
    <s v="SMA1"/>
    <x v="2"/>
    <m/>
    <m/>
    <m/>
    <s v="No"/>
    <m/>
    <m/>
    <m/>
    <d v="2025-07-25T09:00:00"/>
    <s v="JUSTIN KURIAN"/>
    <s v="SMA1"/>
    <d v="2025-07-19T17:01:00"/>
    <s v="AKANKSHA MANGESH MULAJKAR"/>
    <m/>
    <d v="2025-07-25T00:00:00"/>
    <d v="1899-12-30T15:13:42"/>
  </r>
  <r>
    <n v="133971"/>
    <s v="Pandarkawada"/>
    <s v="CUSTOMER SERVICE OFFICER"/>
    <x v="25"/>
    <x v="0"/>
    <n v="7498627353"/>
    <s v="WESTERN ZONE"/>
    <n v="7169"/>
    <s v="TASK-270047"/>
    <s v="SMA1"/>
    <x v="2"/>
    <m/>
    <m/>
    <m/>
    <s v="No"/>
    <m/>
    <m/>
    <m/>
    <d v="2025-07-25T09:00:00"/>
    <s v="JUSTIN KURIAN"/>
    <s v="SMA1"/>
    <d v="2025-07-19T17:01:00"/>
    <s v="AMOL SUBHAS PAWAR"/>
    <m/>
    <d v="2025-07-25T00:00:00"/>
    <d v="1899-12-30T15:13:42"/>
  </r>
  <r>
    <n v="135224"/>
    <s v="Hatkanagale"/>
    <s v="CUSTOMER SERVICE OFFICER"/>
    <x v="6"/>
    <x v="5"/>
    <n v="9112100152"/>
    <s v="WESTERN ZONE"/>
    <n v="7430"/>
    <s v="TASK-270046"/>
    <s v="SMA1"/>
    <x v="2"/>
    <m/>
    <m/>
    <m/>
    <s v="No"/>
    <m/>
    <m/>
    <m/>
    <d v="2025-07-25T09:00:00"/>
    <s v="JUSTIN KURIAN"/>
    <s v="SMA1"/>
    <d v="2025-07-19T17:01:00"/>
    <s v="VAIBHAV ANIL KAMBLE"/>
    <m/>
    <d v="2025-07-25T00:00:00"/>
    <d v="1899-12-30T15:13:42"/>
  </r>
  <r>
    <n v="135780"/>
    <s v="Manchar"/>
    <s v="CUSTOMER SERVICE OFFICER"/>
    <x v="30"/>
    <x v="5"/>
    <n v="9604879139"/>
    <s v="WESTERN ZONE"/>
    <n v="7242"/>
    <s v="TASK-270048"/>
    <s v="SMA1"/>
    <x v="2"/>
    <m/>
    <m/>
    <m/>
    <s v="No"/>
    <m/>
    <m/>
    <m/>
    <d v="2025-07-25T09:00:00"/>
    <s v="JUSTIN KURIAN"/>
    <s v="SMA1"/>
    <d v="2025-07-19T17:01:00"/>
    <s v="VAIBHAV ANIL ROKADE"/>
    <m/>
    <d v="2025-07-25T00:00:00"/>
    <d v="1899-12-30T15:13:42"/>
  </r>
  <r>
    <n v="135780"/>
    <s v="Manchar"/>
    <s v="CUSTOMER SERVICE OFFICER"/>
    <x v="30"/>
    <x v="5"/>
    <n v="9604879139"/>
    <s v="WESTERN ZONE"/>
    <n v="7242"/>
    <s v="TASK-270049"/>
    <s v="SMA1"/>
    <x v="2"/>
    <m/>
    <m/>
    <m/>
    <s v="No"/>
    <m/>
    <m/>
    <m/>
    <d v="2025-07-25T09:00:00"/>
    <s v="JUSTIN KURIAN"/>
    <s v="SMA1"/>
    <d v="2025-07-19T17:01:00"/>
    <s v="VAIBHAV ANIL ROKADE"/>
    <m/>
    <d v="2025-07-25T00:00:00"/>
    <d v="1899-12-30T15:13:42"/>
  </r>
  <r>
    <n v="135780"/>
    <s v="Manchar"/>
    <s v="CUSTOMER SERVICE OFFICER"/>
    <x v="30"/>
    <x v="5"/>
    <n v="9604879139"/>
    <s v="WESTERN ZONE"/>
    <n v="7242"/>
    <s v="TASK-270051"/>
    <s v="SMA1"/>
    <x v="2"/>
    <m/>
    <m/>
    <m/>
    <s v="No"/>
    <m/>
    <m/>
    <m/>
    <d v="2025-07-25T09:00:00"/>
    <s v="JUSTIN KURIAN"/>
    <s v="SMA1"/>
    <d v="2025-07-19T17:01:00"/>
    <s v="VAIBHAV ANIL ROKADE"/>
    <m/>
    <d v="2025-07-25T00:00:00"/>
    <d v="1899-12-30T15:13:42"/>
  </r>
  <r>
    <n v="135780"/>
    <s v="Manchar"/>
    <s v="CUSTOMER SERVICE OFFICER"/>
    <x v="30"/>
    <x v="5"/>
    <n v="9604879139"/>
    <s v="WESTERN ZONE"/>
    <n v="7242"/>
    <s v="TASK-270052"/>
    <s v="SMA1"/>
    <x v="2"/>
    <m/>
    <m/>
    <m/>
    <s v="No"/>
    <m/>
    <m/>
    <m/>
    <d v="2025-07-25T09:00:00"/>
    <s v="JUSTIN KURIAN"/>
    <s v="SMA1"/>
    <d v="2025-07-19T17:01:00"/>
    <s v="VAIBHAV ANIL ROKADE"/>
    <m/>
    <d v="2025-07-25T00:00:00"/>
    <d v="1899-12-30T15:13:42"/>
  </r>
  <r>
    <n v="135780"/>
    <s v="Manchar"/>
    <s v="CUSTOMER SERVICE OFFICER"/>
    <x v="30"/>
    <x v="5"/>
    <n v="9604879139"/>
    <s v="WESTERN ZONE"/>
    <n v="7242"/>
    <s v="TASK-270055"/>
    <s v="SMA1"/>
    <x v="2"/>
    <m/>
    <m/>
    <m/>
    <s v="No"/>
    <m/>
    <m/>
    <m/>
    <d v="2025-07-25T09:00:00"/>
    <s v="JUSTIN KURIAN"/>
    <s v="SMA1"/>
    <d v="2025-07-19T17:01:00"/>
    <s v="VAIBHAV ANIL ROKADE"/>
    <m/>
    <d v="2025-07-25T00:00:00"/>
    <d v="1899-12-30T15:13:42"/>
  </r>
  <r>
    <n v="135780"/>
    <s v="Manchar"/>
    <s v="CUSTOMER SERVICE OFFICER"/>
    <x v="30"/>
    <x v="5"/>
    <n v="9604879139"/>
    <s v="WESTERN ZONE"/>
    <n v="7242"/>
    <s v="TASK-270057"/>
    <s v="SMA1"/>
    <x v="2"/>
    <m/>
    <m/>
    <m/>
    <s v="No"/>
    <m/>
    <m/>
    <m/>
    <d v="2025-07-25T09:00:00"/>
    <s v="JUSTIN KURIAN"/>
    <s v="SMA1"/>
    <d v="2025-07-19T17:01:00"/>
    <s v="VAIBHAV ANIL ROKADE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70059"/>
    <s v="SMA1"/>
    <x v="2"/>
    <m/>
    <m/>
    <m/>
    <s v="No"/>
    <m/>
    <m/>
    <m/>
    <d v="2025-07-25T09:00:00"/>
    <s v="JUSTIN KURIAN"/>
    <s v="SMA1"/>
    <d v="2025-07-19T17:01:00"/>
    <s v="VIKAS RAJENDRAJI KSHIRSAGAR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70061"/>
    <s v="SMA1"/>
    <x v="2"/>
    <m/>
    <m/>
    <m/>
    <s v="No"/>
    <m/>
    <m/>
    <m/>
    <d v="2025-07-25T09:00:00"/>
    <s v="JUSTIN KURIAN"/>
    <s v="SMA1"/>
    <d v="2025-07-19T17:01:00"/>
    <s v="VIKAS RAJENDRAJI KSHIRSAGAR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70062"/>
    <s v="SMA1"/>
    <x v="2"/>
    <m/>
    <m/>
    <m/>
    <s v="No"/>
    <m/>
    <m/>
    <m/>
    <d v="2025-07-25T09:00:00"/>
    <s v="JUSTIN KURIAN"/>
    <s v="SMA1"/>
    <d v="2025-07-19T17:01:00"/>
    <s v="VIKAS RAJENDRAJI KSHIRSAGAR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70063"/>
    <s v="SMA1"/>
    <x v="2"/>
    <m/>
    <m/>
    <m/>
    <s v="No"/>
    <m/>
    <m/>
    <m/>
    <d v="2025-07-25T09:00:00"/>
    <s v="JUSTIN KURIAN"/>
    <s v="SMA1"/>
    <d v="2025-07-19T17:01:00"/>
    <s v="VIKAS RAJENDRAJI KSHIRSAGAR"/>
    <m/>
    <d v="2025-07-25T00:00:00"/>
    <d v="1899-12-30T15:13:42"/>
  </r>
  <r>
    <n v="134875"/>
    <s v="Latur"/>
    <s v="CUSTOMER SERVICE OFFICER"/>
    <x v="1"/>
    <x v="1"/>
    <n v="9022154622"/>
    <s v="WESTERN ZONE"/>
    <n v="7229"/>
    <s v="TASK-270070"/>
    <s v="SMA1"/>
    <x v="2"/>
    <m/>
    <m/>
    <m/>
    <s v="No"/>
    <m/>
    <m/>
    <m/>
    <d v="2025-07-25T09:00:00"/>
    <s v="JUSTIN KURIAN"/>
    <s v="SMA1"/>
    <d v="2025-07-19T17:01:00"/>
    <s v="MAHESH MADHUKAR GHOBLE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70076"/>
    <s v="SMA1"/>
    <x v="2"/>
    <m/>
    <m/>
    <m/>
    <s v="No"/>
    <m/>
    <m/>
    <m/>
    <d v="2025-07-25T09:00:00"/>
    <s v="JUSTIN KURIAN"/>
    <s v="SMA1"/>
    <d v="2025-07-19T17:01:00"/>
    <s v="AKASH SAHEBRAO NANDANWAR"/>
    <m/>
    <d v="2025-07-25T00:00:00"/>
    <d v="1899-12-30T15:13:42"/>
  </r>
  <r>
    <n v="134086"/>
    <s v="Mahagaon"/>
    <s v="CUSTOMER SERVICE OFFICER (COLLECTION)"/>
    <x v="25"/>
    <x v="0"/>
    <n v="9307278177"/>
    <s v="WESTERN ZONE"/>
    <n v="7165"/>
    <s v="TASK-270077"/>
    <s v="SMA1"/>
    <x v="2"/>
    <m/>
    <m/>
    <m/>
    <s v="No"/>
    <m/>
    <m/>
    <m/>
    <d v="2025-07-25T09:00:00"/>
    <s v="JUSTIN KURIAN"/>
    <s v="SMA1"/>
    <d v="2025-07-19T17:01:00"/>
    <s v="GOPAL PREMSING RATHOD"/>
    <m/>
    <d v="2025-07-25T00:00:00"/>
    <d v="1899-12-30T15:13:42"/>
  </r>
  <r>
    <n v="134501"/>
    <s v="Mahagaon"/>
    <s v="CUSTOMER SERVICE OFFICER"/>
    <x v="25"/>
    <x v="0"/>
    <n v="7972088413"/>
    <s v="WESTERN ZONE"/>
    <n v="7165"/>
    <s v="TASK-270081"/>
    <s v="SMA1"/>
    <x v="2"/>
    <m/>
    <m/>
    <m/>
    <s v="No"/>
    <m/>
    <m/>
    <m/>
    <d v="2025-07-25T09:00:00"/>
    <s v="JUSTIN KURIAN"/>
    <s v="SMA1"/>
    <d v="2025-07-19T17:01:00"/>
    <s v="RAJU SANTOSH LOKHANDE"/>
    <m/>
    <d v="2025-07-25T00:00:00"/>
    <d v="1899-12-30T15:13:42"/>
  </r>
  <r>
    <n v="134086"/>
    <s v="Mahagaon"/>
    <s v="CUSTOMER SERVICE OFFICER (COLLECTION)"/>
    <x v="25"/>
    <x v="0"/>
    <n v="9307278177"/>
    <s v="WESTERN ZONE"/>
    <n v="7165"/>
    <s v="TASK-270082"/>
    <s v="SMA1"/>
    <x v="2"/>
    <m/>
    <m/>
    <m/>
    <s v="No"/>
    <m/>
    <m/>
    <m/>
    <d v="2025-07-25T09:00:00"/>
    <s v="JUSTIN KURIAN"/>
    <s v="SMA1"/>
    <d v="2025-07-19T17:01:00"/>
    <s v="GOPAL PREMSING RATHOD"/>
    <m/>
    <d v="2025-07-25T00:00:00"/>
    <d v="1899-12-30T15:13:42"/>
  </r>
  <r>
    <n v="17001"/>
    <s v="Gadchiroli"/>
    <s v="CUSTOMER SERVICE OFFICER"/>
    <x v="23"/>
    <x v="0"/>
    <n v="8714601794"/>
    <s v="WESTERN ZONE"/>
    <n v="7140"/>
    <s v="TASK-270088"/>
    <s v="SMA1"/>
    <x v="2"/>
    <m/>
    <m/>
    <m/>
    <s v="No"/>
    <m/>
    <m/>
    <m/>
    <d v="2025-07-25T09:00:00"/>
    <s v="JUSTIN KURIAN"/>
    <s v="SMA1"/>
    <d v="2025-07-19T17:01:00"/>
    <s v="KIRAN SATYAM MODEM"/>
    <m/>
    <d v="2025-07-25T00:00:00"/>
    <d v="1899-12-30T15:13:42"/>
  </r>
  <r>
    <n v="29319"/>
    <s v="Shirur"/>
    <s v="ASSISTANT BRANCH MANAGER"/>
    <x v="30"/>
    <x v="5"/>
    <n v="9249099167"/>
    <s v="WESTERN ZONE"/>
    <n v="7171"/>
    <s v="TASK-270090"/>
    <s v="SMA1"/>
    <x v="2"/>
    <m/>
    <m/>
    <m/>
    <s v="No"/>
    <m/>
    <m/>
    <m/>
    <d v="2025-07-25T09:00:00"/>
    <s v="JUSTIN KURIAN"/>
    <s v="SMA1"/>
    <d v="2025-07-19T17:01:00"/>
    <s v="YOGESH TUKARAM PUNEKAR"/>
    <m/>
    <d v="2025-07-25T00:00:00"/>
    <d v="1899-12-30T15:13:42"/>
  </r>
  <r>
    <n v="135012"/>
    <s v="Kolhapur"/>
    <s v="CUSTOMER SERVICE OFFICER"/>
    <x v="6"/>
    <x v="5"/>
    <n v="7028248059"/>
    <s v="WESTERN ZONE"/>
    <n v="7256"/>
    <s v="TASK-270093"/>
    <s v="SMA1"/>
    <x v="2"/>
    <m/>
    <m/>
    <m/>
    <s v="No"/>
    <m/>
    <m/>
    <m/>
    <d v="2025-07-25T09:00:00"/>
    <s v="JUSTIN KURIAN"/>
    <s v="SMA1"/>
    <d v="2025-07-19T17:01:00"/>
    <s v="OMKAR ANANDA PAVALE"/>
    <m/>
    <d v="2025-07-25T00:00:00"/>
    <d v="1899-12-30T15:13:42"/>
  </r>
  <r>
    <n v="133044"/>
    <s v="Kolhapur"/>
    <s v="CUSTOMER SERVICE OFFICER"/>
    <x v="6"/>
    <x v="5"/>
    <n v="9325624297"/>
    <s v="WESTERN ZONE"/>
    <n v="7256"/>
    <s v="TASK-270095"/>
    <s v="SMA1"/>
    <x v="2"/>
    <m/>
    <m/>
    <m/>
    <s v="No"/>
    <m/>
    <m/>
    <m/>
    <d v="2025-07-25T09:00:00"/>
    <s v="JUSTIN KURIAN"/>
    <s v="SMA1"/>
    <d v="2025-07-19T17:01:00"/>
    <s v="ROHIT BALASO KAMBALE"/>
    <m/>
    <d v="2025-07-25T00:00:00"/>
    <d v="1899-12-30T15:13:42"/>
  </r>
  <r>
    <n v="134989"/>
    <s v="Akkalkot"/>
    <s v="CUSTOMER SERVICE OFFICER"/>
    <x v="44"/>
    <x v="5"/>
    <n v="9373644768"/>
    <s v="WESTERN ZONE"/>
    <n v="7250"/>
    <s v="TASK-270097"/>
    <s v="SMA1"/>
    <x v="2"/>
    <m/>
    <m/>
    <m/>
    <s v="No"/>
    <m/>
    <m/>
    <m/>
    <d v="2025-07-25T09:00:00"/>
    <s v="JUSTIN KURIAN"/>
    <s v="SMA1"/>
    <d v="2025-07-19T17:01:00"/>
    <s v="LAXMIKANT BARGALI BANDICHODE"/>
    <m/>
    <d v="2025-07-25T00:00:00"/>
    <d v="1899-12-30T15:13:42"/>
  </r>
  <r>
    <n v="134989"/>
    <s v="Akkalkot"/>
    <s v="CUSTOMER SERVICE OFFICER"/>
    <x v="44"/>
    <x v="5"/>
    <n v="9373644768"/>
    <s v="WESTERN ZONE"/>
    <n v="7250"/>
    <s v="TASK-270098"/>
    <s v="SMA1"/>
    <x v="2"/>
    <m/>
    <m/>
    <m/>
    <s v="No"/>
    <m/>
    <m/>
    <m/>
    <d v="2025-07-25T09:00:00"/>
    <s v="JUSTIN KURIAN"/>
    <s v="SMA1"/>
    <d v="2025-07-19T17:01:00"/>
    <s v="LAXMIKANT BARGALI BANDICHODE"/>
    <m/>
    <d v="2025-07-25T00:00:00"/>
    <d v="1899-12-30T15:13:42"/>
  </r>
  <r>
    <n v="134943"/>
    <s v="Partur"/>
    <s v="CUSTOMER SERVICE OFFICER"/>
    <x v="28"/>
    <x v="1"/>
    <n v="8087453947"/>
    <s v="WESTERN ZONE"/>
    <n v="1776"/>
    <s v="TASK-270099"/>
    <s v="SMA1"/>
    <x v="2"/>
    <m/>
    <m/>
    <m/>
    <s v="No"/>
    <m/>
    <m/>
    <m/>
    <d v="2025-07-25T09:00:00"/>
    <s v="JUSTIN KURIAN"/>
    <s v="SMA1"/>
    <d v="2025-07-19T17:01:00"/>
    <s v="GANESH PATILBUVA MATNE"/>
    <m/>
    <d v="2025-07-25T00:00:00"/>
    <d v="1899-12-30T15:13:42"/>
  </r>
  <r>
    <n v="25728"/>
    <s v="Indapur"/>
    <s v="ASSISTANT BRANCH MANAGER"/>
    <x v="30"/>
    <x v="5"/>
    <m/>
    <s v="WESTERN ZONE"/>
    <n v="7404"/>
    <s v="TASK-270105"/>
    <s v="SMA1"/>
    <x v="2"/>
    <m/>
    <m/>
    <m/>
    <s v="No"/>
    <m/>
    <m/>
    <m/>
    <d v="2025-07-25T09:00:00"/>
    <s v="JUSTIN KURIAN"/>
    <s v="SMA1"/>
    <d v="2025-07-19T17:01:00"/>
    <s v="HANUMANT UMRAO LONDHE"/>
    <m/>
    <d v="2025-07-25T00:00:00"/>
    <d v="1899-12-30T15:13:42"/>
  </r>
  <r>
    <n v="133176"/>
    <s v="Parbhani"/>
    <s v="CUSTOMER SERVICE OFFICER"/>
    <x v="7"/>
    <x v="0"/>
    <n v="7306429521"/>
    <s v="WESTERN ZONE"/>
    <n v="7240"/>
    <s v="TASK-270111"/>
    <s v="SMA1"/>
    <x v="2"/>
    <m/>
    <m/>
    <m/>
    <s v="No"/>
    <m/>
    <m/>
    <m/>
    <d v="2025-07-25T09:00:00"/>
    <s v="JUSTIN KURIAN"/>
    <s v="SMA1"/>
    <d v="2025-07-19T17:01:00"/>
    <s v="TUKARAM KAILAS MOR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0124"/>
    <s v="SMA1"/>
    <x v="2"/>
    <m/>
    <m/>
    <m/>
    <s v="No"/>
    <m/>
    <m/>
    <m/>
    <d v="2025-07-25T09:00:00"/>
    <s v="JUSTIN KURIAN"/>
    <s v="SMA1"/>
    <d v="2025-07-19T17:01:00"/>
    <s v="KARAN RAJENDRA DHOKE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0126"/>
    <s v="SMA1"/>
    <x v="2"/>
    <m/>
    <m/>
    <m/>
    <s v="No"/>
    <m/>
    <m/>
    <m/>
    <d v="2025-07-25T09:00:00"/>
    <s v="JUSTIN KURIAN"/>
    <s v="SMA1"/>
    <d v="2025-07-19T17:01:00"/>
    <s v="KARAN RAJENDRA DHOKE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70127"/>
    <s v="SMA1"/>
    <x v="2"/>
    <m/>
    <m/>
    <m/>
    <s v="No"/>
    <m/>
    <m/>
    <m/>
    <d v="2025-07-25T09:00:00"/>
    <s v="JUSTIN KURIAN"/>
    <s v="SMA1"/>
    <d v="2025-07-19T17:01:00"/>
    <s v="DINESH SADASHIV RAUT"/>
    <m/>
    <d v="2025-07-25T00:00:00"/>
    <d v="1899-12-30T15:13:42"/>
  </r>
  <r>
    <n v="134764"/>
    <s v="Arani"/>
    <s v="CUSTOMER SERVICE OFFICER"/>
    <x v="25"/>
    <x v="0"/>
    <n v="8459379788"/>
    <s v="WESTERN ZONE"/>
    <n v="7208"/>
    <s v="TASK-270130"/>
    <s v="SMA1"/>
    <x v="2"/>
    <m/>
    <m/>
    <m/>
    <s v="No"/>
    <m/>
    <m/>
    <m/>
    <d v="2025-07-25T09:00:00"/>
    <s v="JUSTIN KURIAN"/>
    <s v="SMA1"/>
    <d v="2025-07-19T17:01:00"/>
    <s v="KARAN RAJENDRA DHOKE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70136"/>
    <s v="SMA1"/>
    <x v="2"/>
    <m/>
    <m/>
    <m/>
    <s v="No"/>
    <m/>
    <m/>
    <m/>
    <d v="2025-07-25T09:00:00"/>
    <s v="JUSTIN KURIAN"/>
    <s v="SMA1"/>
    <d v="2025-07-19T17:01:00"/>
    <s v="ASHWIN SUDHAKAR KHOBRAGADE"/>
    <m/>
    <d v="2025-07-25T00:00:00"/>
    <d v="1899-12-30T15:13:42"/>
  </r>
  <r>
    <n v="134546"/>
    <s v="Dhamangao Railway"/>
    <s v="CUSTOMER SERVICE OFFICER"/>
    <x v="25"/>
    <x v="0"/>
    <n v="9075333184"/>
    <s v="WESTERN ZONE"/>
    <n v="7160"/>
    <s v="TASK-270138"/>
    <s v="SMA1"/>
    <x v="2"/>
    <m/>
    <m/>
    <m/>
    <s v="No"/>
    <m/>
    <m/>
    <m/>
    <d v="2025-07-25T09:00:00"/>
    <s v="JUSTIN KURIAN"/>
    <s v="SMA1"/>
    <d v="2025-07-19T17:01:00"/>
    <s v="PAVAN RAVINDRA KHANDARE"/>
    <m/>
    <d v="2025-07-25T00:00:00"/>
    <d v="1899-12-30T15:13:42"/>
  </r>
  <r>
    <n v="19273"/>
    <s v="Dhamangao Railway"/>
    <s v="CUSTOMER SERVICE OFFICER"/>
    <x v="25"/>
    <x v="0"/>
    <n v="8714625472"/>
    <s v="WESTERN ZONE"/>
    <n v="7160"/>
    <s v="TASK-270139"/>
    <s v="SMA1"/>
    <x v="2"/>
    <m/>
    <m/>
    <m/>
    <s v="No"/>
    <m/>
    <m/>
    <m/>
    <d v="2025-07-25T09:00:00"/>
    <s v="JUSTIN KURIAN"/>
    <s v="SMA1"/>
    <d v="2025-07-19T17:01:00"/>
    <s v="SHUBHAM ARUN KHANDEKAR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70143"/>
    <s v="SMA1"/>
    <x v="2"/>
    <m/>
    <m/>
    <m/>
    <s v="No"/>
    <m/>
    <m/>
    <m/>
    <d v="2025-07-25T09:00:00"/>
    <s v="JUSTIN KURIAN"/>
    <s v="SMA1"/>
    <d v="2025-07-19T17:01:00"/>
    <s v="MANOJ RAMESH JADHAO"/>
    <m/>
    <d v="2025-07-25T00:00:00"/>
    <d v="1899-12-30T15:13:42"/>
  </r>
  <r>
    <n v="136507"/>
    <s v="Karanja-ghadge"/>
    <s v="CUSTOMER SERVICE OFFICER"/>
    <x v="23"/>
    <x v="0"/>
    <n v="8530355740"/>
    <s v="WEST ZONE"/>
    <n v="7177"/>
    <s v="TASK-270144"/>
    <s v="SMA1"/>
    <x v="2"/>
    <m/>
    <m/>
    <m/>
    <s v="No"/>
    <m/>
    <m/>
    <m/>
    <d v="2025-07-25T09:00:00"/>
    <s v="JUSTIN KURIAN"/>
    <s v="SMA1"/>
    <d v="2025-07-19T17:01:00"/>
    <s v="PAWANKUMAR MAROTRAO DHOLE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0148"/>
    <s v="SMA1"/>
    <x v="2"/>
    <m/>
    <m/>
    <m/>
    <s v="No"/>
    <m/>
    <m/>
    <m/>
    <d v="2025-07-25T09:00:00"/>
    <s v="JUSTIN KURIAN"/>
    <s v="SMA1"/>
    <d v="2025-07-19T17:01:00"/>
    <s v="ROHIT SURESH RATHOD"/>
    <m/>
    <d v="2025-07-25T00:00:00"/>
    <d v="1899-12-30T15:13:42"/>
  </r>
  <r>
    <n v="25726"/>
    <s v="Ralegaon"/>
    <s v="ASSISTANT BRANCH MANAGER"/>
    <x v="25"/>
    <x v="0"/>
    <m/>
    <s v="WESTERN ZONE"/>
    <n v="7170"/>
    <s v="TASK-270149"/>
    <s v="SMA1"/>
    <x v="2"/>
    <m/>
    <m/>
    <m/>
    <s v="No"/>
    <m/>
    <m/>
    <m/>
    <d v="2025-07-25T09:00:00"/>
    <s v="JUSTIN KURIAN"/>
    <s v="SMA1"/>
    <d v="2025-07-19T17:01:00"/>
    <s v="SNEHAL VIJAY GEDAM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70150"/>
    <s v="SMA1"/>
    <x v="2"/>
    <m/>
    <m/>
    <m/>
    <s v="No"/>
    <m/>
    <m/>
    <m/>
    <d v="2025-07-25T09:00:00"/>
    <s v="JUSTIN KURIAN"/>
    <s v="SMA1"/>
    <d v="2025-07-19T17:01:00"/>
    <s v="MAHESH GAJENDRA BHARTI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0151"/>
    <s v="SMA1"/>
    <x v="2"/>
    <m/>
    <m/>
    <m/>
    <s v="No"/>
    <m/>
    <m/>
    <m/>
    <d v="2025-07-25T09:00:00"/>
    <s v="JUSTIN KURIAN"/>
    <s v="SMA1"/>
    <d v="2025-07-19T17:01:00"/>
    <s v="ROHIT SURESH RATHOD"/>
    <m/>
    <d v="2025-07-25T00:00:00"/>
    <d v="1899-12-30T15:13:42"/>
  </r>
  <r>
    <n v="134535"/>
    <s v="Ralegaon"/>
    <s v="CUSTOMER SERVICE OFFICER"/>
    <x v="25"/>
    <x v="0"/>
    <n v="9022206367"/>
    <s v="WESTERN ZONE"/>
    <n v="7170"/>
    <s v="TASK-270152"/>
    <s v="SMA1"/>
    <x v="2"/>
    <m/>
    <m/>
    <m/>
    <s v="No"/>
    <m/>
    <m/>
    <m/>
    <d v="2025-07-25T09:00:00"/>
    <s v="JUSTIN KURIAN"/>
    <s v="SMA1"/>
    <d v="2025-07-19T17:01:00"/>
    <s v="ROHIT SURESH RATHOD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0156"/>
    <s v="SMA1"/>
    <x v="2"/>
    <m/>
    <m/>
    <m/>
    <s v="No"/>
    <m/>
    <m/>
    <m/>
    <d v="2025-07-25T09:00:00"/>
    <s v="JUSTIN KURIAN"/>
    <s v="SMA1"/>
    <d v="2025-07-19T17:01:00"/>
    <s v="SOMINATH EKNATH SHINDE"/>
    <m/>
    <d v="2025-07-25T00:00:00"/>
    <d v="1899-12-30T15:13:42"/>
  </r>
  <r>
    <n v="136405"/>
    <s v="Jalna"/>
    <s v="CUSTOMER SERVICE OFFICER"/>
    <x v="28"/>
    <x v="1"/>
    <n v="7249220199"/>
    <s v="WESTERN ZONE"/>
    <n v="7194"/>
    <s v="TASK-270159"/>
    <s v="SMA1"/>
    <x v="2"/>
    <m/>
    <m/>
    <m/>
    <s v="No"/>
    <m/>
    <m/>
    <m/>
    <d v="2025-07-25T09:00:00"/>
    <s v="JUSTIN KURIAN"/>
    <s v="SMA1"/>
    <d v="2025-07-19T17:01:00"/>
    <s v="RUPA DEEPAK MUNDADA"/>
    <m/>
    <d v="2025-07-25T00:00:00"/>
    <d v="1899-12-30T15:13:42"/>
  </r>
  <r>
    <n v="134943"/>
    <s v="Partur"/>
    <s v="CUSTOMER SERVICE OFFICER"/>
    <x v="28"/>
    <x v="1"/>
    <n v="8087453947"/>
    <s v="WESTERN ZONE"/>
    <n v="1776"/>
    <s v="TASK-270161"/>
    <s v="SMA1"/>
    <x v="2"/>
    <m/>
    <m/>
    <m/>
    <s v="No"/>
    <m/>
    <m/>
    <m/>
    <d v="2025-07-25T09:00:00"/>
    <s v="JUSTIN KURIAN"/>
    <s v="SMA1"/>
    <d v="2025-07-19T17:01:00"/>
    <s v="GANESH PATILBUVA MATNE"/>
    <m/>
    <d v="2025-07-25T00:00:00"/>
    <d v="1899-12-30T15:13:42"/>
  </r>
  <r>
    <n v="135639"/>
    <s v="Vaijapur"/>
    <s v="CUSTOMER SERVICE OFFICER"/>
    <x v="13"/>
    <x v="1"/>
    <n v="8208070751"/>
    <s v="WESTERN ZONE"/>
    <n v="7173"/>
    <s v="TASK-270163"/>
    <s v="SMA1"/>
    <x v="2"/>
    <m/>
    <m/>
    <m/>
    <s v="No"/>
    <m/>
    <m/>
    <m/>
    <d v="2025-07-25T09:00:00"/>
    <s v="JUSTIN KURIAN"/>
    <s v="SMA1"/>
    <d v="2025-07-19T17:01:00"/>
    <s v="VIJAY PRAKASH POPALGHAT"/>
    <m/>
    <d v="2025-07-25T00:00:00"/>
    <d v="1899-12-30T15:13:42"/>
  </r>
  <r>
    <n v="136120"/>
    <s v="Ambad"/>
    <s v="CUSTOMER SERVICE OFFICER"/>
    <x v="28"/>
    <x v="1"/>
    <n v="9325765463"/>
    <s v="WESTERN ZONE"/>
    <n v="7155"/>
    <s v="TASK-270168"/>
    <s v="SMA1"/>
    <x v="2"/>
    <m/>
    <m/>
    <m/>
    <s v="No"/>
    <m/>
    <m/>
    <m/>
    <d v="2025-07-25T09:00:00"/>
    <s v="JUSTIN KURIAN"/>
    <s v="SMA1"/>
    <d v="2025-07-19T17:01:00"/>
    <s v="AJAY ANKUSH RATHOD"/>
    <m/>
    <d v="2025-07-25T00:00:00"/>
    <d v="1899-12-30T15:13:42"/>
  </r>
  <r>
    <n v="135627"/>
    <s v="Badnapur"/>
    <s v="CUSTOMER SERVICE OFFICER"/>
    <x v="28"/>
    <x v="1"/>
    <n v="8421651371"/>
    <s v="WESTERN ZONE"/>
    <n v="7333"/>
    <s v="TASK-270178"/>
    <s v="SMA1"/>
    <x v="2"/>
    <m/>
    <m/>
    <m/>
    <s v="No"/>
    <m/>
    <m/>
    <m/>
    <d v="2025-07-25T09:00:00"/>
    <s v="JUSTIN KURIAN"/>
    <s v="SMA1"/>
    <d v="2025-07-19T17:01:00"/>
    <s v="TUBAJARNIM ALIM KHAN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0183"/>
    <s v="SMA1"/>
    <x v="2"/>
    <m/>
    <m/>
    <m/>
    <s v="No"/>
    <m/>
    <m/>
    <m/>
    <d v="2025-07-25T09:00:00"/>
    <s v="JUSTIN KURIAN"/>
    <s v="SMA1"/>
    <d v="2025-07-19T17:01:00"/>
    <s v="SOMINATH EKNATH SHINDE"/>
    <m/>
    <d v="2025-07-25T00:00:00"/>
    <d v="1899-12-30T15:13:42"/>
  </r>
  <r>
    <n v="130938"/>
    <s v="Ghansawangi"/>
    <s v="CUSTOMER SERVICE OFFICER"/>
    <x v="28"/>
    <x v="1"/>
    <n v="9325793336"/>
    <s v="WESTERN ZONE"/>
    <n v="7161"/>
    <s v="TASK-270186"/>
    <s v="SMA1"/>
    <x v="2"/>
    <m/>
    <m/>
    <m/>
    <s v="No"/>
    <m/>
    <m/>
    <m/>
    <d v="2025-07-25T09:00:00"/>
    <s v="JUSTIN KURIAN"/>
    <s v="SMA1"/>
    <d v="2025-07-19T17:01:00"/>
    <s v="VISHAL DATTATRAY GIRE"/>
    <m/>
    <d v="2025-07-25T00:00:00"/>
    <d v="1899-12-30T15:13:42"/>
  </r>
  <r>
    <n v="135493"/>
    <s v="Ghansawangi"/>
    <s v="CUSTOMER SERVICE OFFICER"/>
    <x v="28"/>
    <x v="1"/>
    <n v="8766409068"/>
    <s v="WESTERN ZONE"/>
    <n v="7161"/>
    <s v="TASK-270188"/>
    <s v="SMA1"/>
    <x v="2"/>
    <m/>
    <m/>
    <m/>
    <s v="No"/>
    <m/>
    <m/>
    <m/>
    <d v="2025-07-25T09:00:00"/>
    <s v="JUSTIN KURIAN"/>
    <s v="SMA1"/>
    <d v="2025-07-19T17:01:00"/>
    <s v="AAKASH GORE"/>
    <m/>
    <d v="2025-07-25T00:00:00"/>
    <d v="1899-12-30T15:13:42"/>
  </r>
  <r>
    <n v="130938"/>
    <s v="Ghansawangi"/>
    <s v="CUSTOMER SERVICE OFFICER"/>
    <x v="28"/>
    <x v="1"/>
    <n v="9325793336"/>
    <s v="WESTERN ZONE"/>
    <n v="7161"/>
    <s v="TASK-270189"/>
    <s v="SMA1"/>
    <x v="2"/>
    <m/>
    <m/>
    <m/>
    <s v="No"/>
    <m/>
    <m/>
    <m/>
    <d v="2025-07-25T09:00:00"/>
    <s v="JUSTIN KURIAN"/>
    <s v="SMA1"/>
    <d v="2025-07-19T17:01:00"/>
    <s v="VISHAL DATTATRAY GIRE"/>
    <m/>
    <d v="2025-07-25T00:00:00"/>
    <d v="1899-12-30T15:13:42"/>
  </r>
  <r>
    <n v="19278"/>
    <s v="Ghansawangi"/>
    <s v="ABM - BRANCH IN CHARGE"/>
    <x v="28"/>
    <x v="1"/>
    <m/>
    <s v="WESTERN ZONE"/>
    <n v="7161"/>
    <s v="TASK-270191"/>
    <s v="SMA1"/>
    <x v="2"/>
    <m/>
    <m/>
    <m/>
    <s v="No"/>
    <m/>
    <m/>
    <m/>
    <d v="2025-07-25T09:00:00"/>
    <s v="JUSTIN KURIAN"/>
    <s v="SMA1"/>
    <d v="2025-07-19T17:01:00"/>
    <s v="Mahesh Mahadev Langade"/>
    <m/>
    <d v="2025-07-25T00:00:00"/>
    <d v="1899-12-30T15:13:42"/>
  </r>
  <r>
    <n v="135010"/>
    <s v="Ghansawangi"/>
    <s v="CUSTOMER SERVICE OFFICER"/>
    <x v="28"/>
    <x v="1"/>
    <n v="9421757625"/>
    <s v="WESTERN ZONE"/>
    <n v="7161"/>
    <s v="TASK-270193"/>
    <s v="SMA1"/>
    <x v="2"/>
    <m/>
    <m/>
    <m/>
    <s v="No"/>
    <m/>
    <m/>
    <m/>
    <d v="2025-07-25T09:00:00"/>
    <s v="JUSTIN KURIAN"/>
    <s v="SMA1"/>
    <d v="2025-07-19T17:01:00"/>
    <s v="NAVNATH SAHEBRAO KOLDE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0197"/>
    <s v="SMA1"/>
    <x v="2"/>
    <m/>
    <m/>
    <m/>
    <s v="No"/>
    <m/>
    <m/>
    <m/>
    <d v="2025-07-25T09:00:00"/>
    <s v="JUSTIN KURIAN"/>
    <s v="SMA1"/>
    <d v="2025-07-19T17:01:00"/>
    <s v="SOMINATH EKNATH SHINDE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270200"/>
    <s v="SMA1"/>
    <x v="2"/>
    <m/>
    <m/>
    <m/>
    <s v="No"/>
    <m/>
    <m/>
    <m/>
    <d v="2025-07-25T09:00:00"/>
    <s v="JUSTIN KURIAN"/>
    <s v="SMA1"/>
    <d v="2025-07-19T17:01:00"/>
    <s v="PRADEEP SURESH MORE"/>
    <m/>
    <d v="2025-07-25T00:00:00"/>
    <d v="1899-12-30T15:13:42"/>
  </r>
  <r>
    <n v="134943"/>
    <s v="Partur"/>
    <s v="CUSTOMER SERVICE OFFICER"/>
    <x v="28"/>
    <x v="1"/>
    <n v="8087453947"/>
    <s v="WESTERN ZONE"/>
    <n v="1776"/>
    <s v="TASK-270206"/>
    <s v="SMA1"/>
    <x v="2"/>
    <m/>
    <m/>
    <m/>
    <s v="No"/>
    <m/>
    <m/>
    <m/>
    <d v="2025-07-25T09:00:00"/>
    <s v="JUSTIN KURIAN"/>
    <s v="SMA1"/>
    <d v="2025-07-19T17:01:00"/>
    <s v="GANESH PATILBUVA MATNE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270207"/>
    <s v="SMA1"/>
    <x v="2"/>
    <m/>
    <m/>
    <m/>
    <s v="No"/>
    <m/>
    <m/>
    <m/>
    <d v="2025-07-25T09:00:00"/>
    <s v="JUSTIN KURIAN"/>
    <s v="SMA1"/>
    <d v="2025-07-19T17:01:00"/>
    <s v="AMOL VASANTRAO PAWAR"/>
    <m/>
    <d v="2025-07-25T00:00:00"/>
    <d v="1899-12-30T15:13:42"/>
  </r>
  <r>
    <n v="132936"/>
    <s v="Bhokardan"/>
    <s v="CUSTOMER SERVICE OFFICER"/>
    <x v="28"/>
    <x v="1"/>
    <n v="9420070714"/>
    <s v="WESTERN ZONE"/>
    <n v="7447"/>
    <s v="TASK-270212"/>
    <s v="SMA1"/>
    <x v="2"/>
    <m/>
    <m/>
    <m/>
    <s v="No"/>
    <m/>
    <m/>
    <m/>
    <d v="2025-07-25T09:00:00"/>
    <s v="JUSTIN KURIAN"/>
    <s v="SMA1"/>
    <d v="2025-07-19T17:01:00"/>
    <s v="SHAIKH YASER SHAIKH DAUD"/>
    <m/>
    <d v="2025-07-25T00:00:00"/>
    <d v="1899-12-30T15:13:42"/>
  </r>
  <r>
    <n v="18883"/>
    <s v="Phulambari"/>
    <s v="ASSISTANT BRANCH MANAGER"/>
    <x v="13"/>
    <x v="1"/>
    <m/>
    <s v="WESTERN ZONE"/>
    <n v="7198"/>
    <s v="TASK-270213"/>
    <s v="SMA1"/>
    <x v="2"/>
    <m/>
    <m/>
    <m/>
    <s v="No"/>
    <m/>
    <m/>
    <m/>
    <d v="2025-07-25T09:00:00"/>
    <s v="JUSTIN KURIAN"/>
    <s v="SMA1"/>
    <d v="2025-07-19T17:01:00"/>
    <s v="SACHIN KARABHARI NARWADE"/>
    <m/>
    <d v="2025-07-25T00:00:00"/>
    <d v="1899-12-30T15:13:42"/>
  </r>
  <r>
    <n v="132936"/>
    <s v="Bhokardan"/>
    <s v="CUSTOMER SERVICE OFFICER"/>
    <x v="28"/>
    <x v="1"/>
    <n v="9420070714"/>
    <s v="WESTERN ZONE"/>
    <n v="7447"/>
    <s v="TASK-270217"/>
    <s v="SMA1"/>
    <x v="2"/>
    <m/>
    <m/>
    <m/>
    <s v="No"/>
    <m/>
    <m/>
    <m/>
    <d v="2025-07-25T09:00:00"/>
    <s v="JUSTIN KURIAN"/>
    <s v="SMA1"/>
    <d v="2025-07-19T17:01:00"/>
    <s v="SHAIKH YASER SHAIKH DAUD"/>
    <m/>
    <d v="2025-07-25T00:00:00"/>
    <d v="1899-12-30T15:13:42"/>
  </r>
  <r>
    <n v="18883"/>
    <s v="Phulambari"/>
    <s v="ASSISTANT BRANCH MANAGER"/>
    <x v="13"/>
    <x v="1"/>
    <m/>
    <s v="WESTERN ZONE"/>
    <n v="7198"/>
    <s v="TASK-270221"/>
    <s v="SMA1"/>
    <x v="2"/>
    <m/>
    <m/>
    <m/>
    <s v="No"/>
    <m/>
    <m/>
    <m/>
    <d v="2025-07-25T09:00:00"/>
    <s v="JUSTIN KURIAN"/>
    <s v="SMA1"/>
    <d v="2025-07-19T17:01:00"/>
    <s v="SACHIN KARABHARI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70222"/>
    <s v="SMA1"/>
    <x v="2"/>
    <m/>
    <m/>
    <m/>
    <s v="No"/>
    <m/>
    <m/>
    <m/>
    <d v="2025-07-25T09:00:00"/>
    <s v="JUSTIN KURIAN"/>
    <s v="SMA1"/>
    <d v="2025-07-19T17:01:00"/>
    <s v="SACHIN KARABHARI NARWADE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70226"/>
    <s v="SMA1"/>
    <x v="2"/>
    <m/>
    <m/>
    <m/>
    <s v="No"/>
    <m/>
    <m/>
    <m/>
    <d v="2025-07-25T09:00:00"/>
    <s v="JUSTIN KURIAN"/>
    <s v="SMA1"/>
    <d v="2025-07-19T17:01:00"/>
    <s v="RANJIT TARACHAND CHAVAN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70227"/>
    <s v="SMA1"/>
    <x v="2"/>
    <m/>
    <m/>
    <m/>
    <s v="No"/>
    <m/>
    <m/>
    <m/>
    <d v="2025-07-25T09:00:00"/>
    <s v="JUSTIN KURIAN"/>
    <s v="SMA1"/>
    <d v="2025-07-19T17:01:00"/>
    <s v="OM SANJAY RATHOD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70229"/>
    <s v="SMA1"/>
    <x v="2"/>
    <m/>
    <m/>
    <m/>
    <s v="No"/>
    <m/>
    <m/>
    <m/>
    <d v="2025-07-25T09:00:00"/>
    <s v="JUSTIN KURIAN"/>
    <s v="SMA1"/>
    <d v="2025-07-19T17:01:00"/>
    <s v="OM SANJAY RATHOD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70228"/>
    <s v="SMA1"/>
    <x v="2"/>
    <m/>
    <m/>
    <m/>
    <s v="No"/>
    <m/>
    <m/>
    <m/>
    <d v="2025-07-25T09:00:00"/>
    <s v="JUSTIN KURIAN"/>
    <s v="SMA1"/>
    <d v="2025-07-19T17:01:00"/>
    <s v="OM SANJAY RATHOD"/>
    <m/>
    <d v="2025-07-25T00:00:00"/>
    <d v="1899-12-30T15:13:42"/>
  </r>
  <r>
    <n v="131336"/>
    <s v="Deulgaonraja"/>
    <s v="CUSTOMER SERVICE OFFICER"/>
    <x v="7"/>
    <x v="0"/>
    <n v="8698075576"/>
    <s v="WESTERN ZONE"/>
    <n v="7193"/>
    <s v="TASK-270235"/>
    <s v="SMA1"/>
    <x v="2"/>
    <m/>
    <m/>
    <m/>
    <s v="No"/>
    <m/>
    <m/>
    <m/>
    <d v="2025-07-25T09:00:00"/>
    <s v="JUSTIN KURIAN"/>
    <s v="SMA1"/>
    <d v="2025-07-19T17:01:00"/>
    <s v="ANIL DADARAO DALVI"/>
    <m/>
    <d v="2025-07-25T00:00:00"/>
    <d v="1899-12-30T15:13:42"/>
  </r>
  <r>
    <n v="27331"/>
    <s v="Deulgaonraja"/>
    <s v="CUSTOMER SERVICE OFFICER"/>
    <x v="7"/>
    <x v="0"/>
    <n v="7907308416"/>
    <s v="WESTERN ZONE"/>
    <n v="7193"/>
    <s v="TASK-270236"/>
    <s v="SMA1"/>
    <x v="2"/>
    <m/>
    <m/>
    <m/>
    <s v="No"/>
    <m/>
    <m/>
    <m/>
    <d v="2025-07-25T09:00:00"/>
    <s v="JUSTIN KURIAN"/>
    <s v="SMA1"/>
    <d v="2025-07-19T17:01:00"/>
    <s v="SUNIL MOHAN PADGHAN"/>
    <m/>
    <d v="2025-07-25T00:00:00"/>
    <d v="1899-12-30T15:13:42"/>
  </r>
  <r>
    <n v="136131"/>
    <s v="Mehkar"/>
    <s v="CUSTOMER SERVICE OFFICER"/>
    <x v="7"/>
    <x v="0"/>
    <n v="7410741075"/>
    <s v="WESTERN ZONE"/>
    <n v="7167"/>
    <s v="TASK-270238"/>
    <s v="SMA1"/>
    <x v="2"/>
    <m/>
    <m/>
    <m/>
    <s v="No"/>
    <m/>
    <m/>
    <m/>
    <d v="2025-07-25T09:00:00"/>
    <s v="JUSTIN KURIAN"/>
    <s v="SMA1"/>
    <d v="2025-07-19T17:01:00"/>
    <s v="JIVAN DNYANESHWAR KUTE"/>
    <m/>
    <d v="2025-07-25T00:00:00"/>
    <d v="1899-12-30T15:13:42"/>
  </r>
  <r>
    <n v="133495"/>
    <s v="Mehkar"/>
    <s v="CUSTOMER SERVICE OFFICER"/>
    <x v="7"/>
    <x v="0"/>
    <n v="9657834681"/>
    <s v="WESTERN ZONE"/>
    <n v="7167"/>
    <s v="TASK-270240"/>
    <s v="SMA1"/>
    <x v="2"/>
    <m/>
    <m/>
    <m/>
    <s v="No"/>
    <m/>
    <m/>
    <m/>
    <d v="2025-07-25T09:00:00"/>
    <s v="JUSTIN KURIAN"/>
    <s v="SMA1"/>
    <d v="2025-07-19T17:01:00"/>
    <s v="AKASH BANDU LANDGE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70241"/>
    <s v="SMA1"/>
    <x v="2"/>
    <m/>
    <m/>
    <m/>
    <s v="No"/>
    <m/>
    <m/>
    <m/>
    <d v="2025-07-25T09:00:00"/>
    <s v="JUSTIN KURIAN"/>
    <s v="SMA1"/>
    <d v="2025-07-19T17:01:00"/>
    <s v="VISHAL BANDU BAVISKAR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70242"/>
    <s v="SMA1"/>
    <x v="2"/>
    <m/>
    <m/>
    <m/>
    <s v="No"/>
    <m/>
    <m/>
    <m/>
    <d v="2025-07-25T09:00:00"/>
    <s v="JUSTIN KURIAN"/>
    <s v="SMA1"/>
    <d v="2025-07-19T17:01:00"/>
    <s v="VISHAL BANDU BAVISKAR"/>
    <m/>
    <d v="2025-07-25T00:00:00"/>
    <d v="1899-12-30T15:13:42"/>
  </r>
  <r>
    <n v="29232"/>
    <s v="Sangli"/>
    <s v="CUSTOMER SERVICE OFFICER"/>
    <x v="31"/>
    <x v="5"/>
    <n v="9249098378"/>
    <s v="WESTERN ZONE"/>
    <n v="7259"/>
    <s v="TASK-270243"/>
    <s v="SMA1"/>
    <x v="2"/>
    <m/>
    <m/>
    <m/>
    <s v="No"/>
    <m/>
    <m/>
    <m/>
    <d v="2025-07-25T09:00:00"/>
    <s v="JUSTIN KURIAN"/>
    <s v="SMA1"/>
    <d v="2025-07-19T17:01:00"/>
    <s v="ABHIJIT SHIVAJI YAMGAR"/>
    <m/>
    <d v="2025-07-25T00:00:00"/>
    <d v="1899-12-30T15:13:42"/>
  </r>
  <r>
    <n v="20657"/>
    <s v="Risod"/>
    <s v="CUSTOMER SERVICE OFFICER"/>
    <x v="25"/>
    <x v="0"/>
    <n v="8714617640"/>
    <s v="WESTERN ZONE"/>
    <n v="7253"/>
    <s v="TASK-270246"/>
    <s v="SMA1"/>
    <x v="2"/>
    <m/>
    <m/>
    <m/>
    <s v="No"/>
    <m/>
    <m/>
    <m/>
    <d v="2025-07-25T09:00:00"/>
    <s v="JUSTIN KURIAN"/>
    <s v="SMA1"/>
    <d v="2025-07-19T17:01:00"/>
    <s v="ASHISH ARUNRAO NARINGE"/>
    <m/>
    <d v="2025-07-25T00:00:00"/>
    <d v="1899-12-30T15:13:42"/>
  </r>
  <r>
    <n v="132661"/>
    <s v="Khamgaon"/>
    <s v="CUSTOMER SERVICE OFFICER"/>
    <x v="7"/>
    <x v="0"/>
    <n v="9325105385"/>
    <s v="WESTERN ZONE"/>
    <n v="7164"/>
    <s v="TASK-270245"/>
    <s v="SMA1"/>
    <x v="2"/>
    <m/>
    <m/>
    <m/>
    <s v="No"/>
    <m/>
    <m/>
    <m/>
    <d v="2025-07-25T09:00:00"/>
    <s v="JUSTIN KURIAN"/>
    <s v="SMA1"/>
    <d v="2025-07-19T17:01:00"/>
    <s v="NILESH BABURAO WANKHADE"/>
    <m/>
    <d v="2025-07-25T00:00:00"/>
    <d v="1899-12-30T15:13:42"/>
  </r>
  <r>
    <n v="25717"/>
    <s v="Sengaon"/>
    <s v="CUSTOMER SERVICE OFFICER"/>
    <x v="0"/>
    <x v="0"/>
    <n v="8714650829"/>
    <s v="WESTERN ZONE"/>
    <n v="7201"/>
    <s v="TASK-270248"/>
    <s v="SMA1"/>
    <x v="2"/>
    <m/>
    <m/>
    <m/>
    <s v="No"/>
    <m/>
    <m/>
    <m/>
    <d v="2025-07-25T09:00:00"/>
    <s v="JUSTIN KURIAN"/>
    <s v="SMA1"/>
    <d v="2025-07-19T17:01:00"/>
    <s v="SAYYED AMIR TURAB"/>
    <m/>
    <d v="2025-07-25T00:00:00"/>
    <d v="1899-12-30T15:13:42"/>
  </r>
  <r>
    <n v="25910"/>
    <s v="Chimur"/>
    <s v="CUSTOMER SERVICE OFFICER"/>
    <x v="23"/>
    <x v="0"/>
    <n v="8714650857"/>
    <s v="WESTERN ZONE"/>
    <n v="7110"/>
    <s v="TASK-270251"/>
    <s v="SMA1"/>
    <x v="2"/>
    <m/>
    <m/>
    <m/>
    <s v="No"/>
    <m/>
    <m/>
    <m/>
    <d v="2025-07-25T09:00:00"/>
    <s v="JUSTIN KURIAN"/>
    <s v="SMA1"/>
    <d v="2025-07-19T17:01:00"/>
    <s v="MAHESH GIRIDHAR THERKAR"/>
    <m/>
    <d v="2025-07-25T00:00:00"/>
    <d v="1899-12-30T15:13:42"/>
  </r>
  <r>
    <n v="28232"/>
    <s v="Sakri"/>
    <s v="CUSTOMER SERVICE OFFICER"/>
    <x v="15"/>
    <x v="1"/>
    <n v="8848003807"/>
    <s v="WESTERN ZONE"/>
    <n v="7223"/>
    <s v="TASK-270260"/>
    <s v="SMA1"/>
    <x v="2"/>
    <m/>
    <m/>
    <m/>
    <s v="No"/>
    <m/>
    <m/>
    <m/>
    <d v="2025-07-25T09:00:00"/>
    <s v="JUSTIN KURIAN"/>
    <s v="SMA1"/>
    <d v="2025-07-19T17:01:00"/>
    <s v="HARSHAWARDHAN MILIND BACHCHHAV"/>
    <m/>
    <d v="2025-07-25T00:00:00"/>
    <d v="1899-12-30T15:13:42"/>
  </r>
  <r>
    <n v="28232"/>
    <s v="Sakri"/>
    <s v="CUSTOMER SERVICE OFFICER"/>
    <x v="15"/>
    <x v="1"/>
    <n v="8848003807"/>
    <s v="WESTERN ZONE"/>
    <n v="7223"/>
    <s v="TASK-270261"/>
    <s v="SMA1"/>
    <x v="2"/>
    <m/>
    <m/>
    <m/>
    <s v="No"/>
    <m/>
    <m/>
    <m/>
    <d v="2025-07-25T09:00:00"/>
    <s v="JUSTIN KURIAN"/>
    <s v="SMA1"/>
    <d v="2025-07-19T17:01:00"/>
    <s v="HARSHAWARDHAN MILIND BACHCHHAV"/>
    <m/>
    <d v="2025-07-25T00:00:00"/>
    <d v="1899-12-30T15:13:42"/>
  </r>
  <r>
    <n v="135739"/>
    <s v="Sakri"/>
    <s v="CUSTOMER SERVICE OFFICER"/>
    <x v="15"/>
    <x v="1"/>
    <n v="7588519507"/>
    <s v="WESTERN ZONE"/>
    <n v="7223"/>
    <s v="TASK-270264"/>
    <s v="SMA1"/>
    <x v="2"/>
    <m/>
    <m/>
    <m/>
    <s v="No"/>
    <m/>
    <m/>
    <m/>
    <d v="2025-07-25T09:00:00"/>
    <s v="JUSTIN KURIAN"/>
    <s v="SMA1"/>
    <d v="2025-07-19T17:01:00"/>
    <s v="DILIP ROHIDAS RATHOD"/>
    <m/>
    <d v="2025-07-25T00:00:00"/>
    <d v="1899-12-30T15:13:42"/>
  </r>
  <r>
    <n v="28142"/>
    <s v="Akkalkuwa"/>
    <s v="CUSTOMER SERVICE OFFICER"/>
    <x v="15"/>
    <x v="1"/>
    <n v="8848003790"/>
    <s v="WESTERN ZONE"/>
    <n v="7409"/>
    <s v="TASK-270271"/>
    <s v="SMA1"/>
    <x v="2"/>
    <m/>
    <m/>
    <m/>
    <s v="No"/>
    <m/>
    <m/>
    <m/>
    <d v="2025-07-25T09:00:00"/>
    <s v="JUSTIN KURIAN"/>
    <s v="SMA1"/>
    <d v="2025-07-19T17:01:00"/>
    <s v="ASHISH MANOJ VASAVE"/>
    <m/>
    <d v="2025-07-25T00:00:00"/>
    <d v="1899-12-30T15:13:42"/>
  </r>
  <r>
    <n v="136238"/>
    <s v="Akkalkuwa"/>
    <s v="CUSTOMER SERVICE OFFICER"/>
    <x v="15"/>
    <x v="1"/>
    <n v="7218619212"/>
    <s v="WESTERN ZONE"/>
    <n v="7409"/>
    <s v="TASK-270273"/>
    <s v="SMA1"/>
    <x v="2"/>
    <m/>
    <m/>
    <m/>
    <s v="No"/>
    <m/>
    <m/>
    <m/>
    <d v="2025-07-25T09:00:00"/>
    <s v="JUSTIN KURIAN"/>
    <s v="SMA1"/>
    <d v="2025-07-19T17:01:00"/>
    <s v="DNYANESHWAR APPA SALVE"/>
    <m/>
    <d v="2025-07-25T00:00:00"/>
    <d v="1899-12-30T15:13:42"/>
  </r>
  <r>
    <n v="136238"/>
    <s v="Akkalkuwa"/>
    <s v="CUSTOMER SERVICE OFFICER"/>
    <x v="15"/>
    <x v="1"/>
    <n v="7218619212"/>
    <s v="WESTERN ZONE"/>
    <n v="7409"/>
    <s v="TASK-270274"/>
    <s v="SMA1"/>
    <x v="2"/>
    <m/>
    <m/>
    <m/>
    <s v="No"/>
    <m/>
    <m/>
    <m/>
    <d v="2025-07-25T09:00:00"/>
    <s v="JUSTIN KURIAN"/>
    <s v="SMA1"/>
    <d v="2025-07-19T17:01:00"/>
    <s v="DNYANESHWAR APPA SALVE"/>
    <m/>
    <d v="2025-07-25T00:00:00"/>
    <d v="1899-12-30T15:13:42"/>
  </r>
  <r>
    <n v="136239"/>
    <s v="Akkalkuwa"/>
    <s v="CUSTOMER SERVICE OFFICER"/>
    <x v="15"/>
    <x v="1"/>
    <n v="8261993998"/>
    <s v="WESTERN ZONE"/>
    <n v="7409"/>
    <s v="TASK-270275"/>
    <s v="SMA1"/>
    <x v="2"/>
    <m/>
    <m/>
    <m/>
    <s v="No"/>
    <m/>
    <m/>
    <m/>
    <d v="2025-07-25T09:00:00"/>
    <s v="JUSTIN KURIAN"/>
    <s v="SMA1"/>
    <d v="2025-07-19T17:01:00"/>
    <s v="MIRAN DHARMENDR VASAVE"/>
    <m/>
    <d v="2025-07-25T00:00:00"/>
    <d v="1899-12-30T15:13:42"/>
  </r>
  <r>
    <n v="136238"/>
    <s v="Akkalkuwa"/>
    <s v="CUSTOMER SERVICE OFFICER"/>
    <x v="15"/>
    <x v="1"/>
    <n v="7218619212"/>
    <s v="WESTERN ZONE"/>
    <n v="7409"/>
    <s v="TASK-270276"/>
    <s v="SMA1"/>
    <x v="2"/>
    <m/>
    <m/>
    <m/>
    <s v="No"/>
    <m/>
    <m/>
    <m/>
    <d v="2025-07-25T09:00:00"/>
    <s v="JUSTIN KURIAN"/>
    <s v="SMA1"/>
    <d v="2025-07-19T17:01:00"/>
    <s v="DNYANESHWAR APPA SALVE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270316"/>
    <s v="SMA1"/>
    <x v="2"/>
    <m/>
    <m/>
    <m/>
    <s v="No"/>
    <m/>
    <m/>
    <m/>
    <d v="2025-07-25T09:00:00"/>
    <s v="JUSTIN KURIAN"/>
    <s v="SMA1"/>
    <d v="2025-07-19T17:01:00"/>
    <s v="HARANMARE ASHFAQ MAHEBOOBSAB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70320"/>
    <s v="SMA1"/>
    <x v="2"/>
    <m/>
    <m/>
    <m/>
    <s v="No"/>
    <m/>
    <m/>
    <m/>
    <d v="2025-07-25T09:00:00"/>
    <s v="JUSTIN KURIAN"/>
    <s v="SMA1"/>
    <d v="2025-07-19T17:01:00"/>
    <s v="MAHESH MADHUKAR KADAM (Deleted)"/>
    <m/>
    <d v="2025-07-25T00:00:00"/>
    <d v="1899-12-30T15:13:42"/>
  </r>
  <r>
    <n v="134710"/>
    <s v="Latur"/>
    <s v="CUSTOMER SERVICE OFFICER"/>
    <x v="1"/>
    <x v="1"/>
    <n v="9309423378"/>
    <s v="WESTERN ZONE"/>
    <n v="7229"/>
    <s v="TASK-270319"/>
    <s v="SMA1"/>
    <x v="2"/>
    <m/>
    <m/>
    <m/>
    <s v="No"/>
    <m/>
    <m/>
    <m/>
    <d v="2025-07-25T09:00:00"/>
    <s v="JUSTIN KURIAN"/>
    <s v="SMA1"/>
    <d v="2025-07-19T17:01:00"/>
    <s v="PANKAJ PRAKASH GAIKWAD"/>
    <m/>
    <d v="2025-07-25T00:00:00"/>
    <d v="1899-12-30T15:13:42"/>
  </r>
  <r>
    <n v="134875"/>
    <s v="Latur"/>
    <s v="CUSTOMER SERVICE OFFICER"/>
    <x v="1"/>
    <x v="1"/>
    <n v="9022154622"/>
    <s v="WESTERN ZONE"/>
    <n v="7229"/>
    <s v="TASK-270321"/>
    <s v="SMA1"/>
    <x v="2"/>
    <m/>
    <m/>
    <m/>
    <s v="No"/>
    <m/>
    <m/>
    <m/>
    <d v="2025-07-25T09:00:00"/>
    <s v="JUSTIN KURIAN"/>
    <s v="SMA1"/>
    <d v="2025-07-19T17:01:00"/>
    <s v="MAHESH MADHUKAR GHOBLE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70324"/>
    <s v="SMA1"/>
    <x v="2"/>
    <m/>
    <m/>
    <m/>
    <s v="No"/>
    <m/>
    <m/>
    <m/>
    <d v="2025-07-25T09:00:00"/>
    <s v="JUSTIN KURIAN"/>
    <s v="SMA1"/>
    <d v="2025-07-19T17:01:00"/>
    <s v="MAHESH MADHUKAR KADAM (Deleted)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70325"/>
    <s v="SMA1"/>
    <x v="2"/>
    <m/>
    <m/>
    <m/>
    <s v="No"/>
    <m/>
    <m/>
    <m/>
    <d v="2025-07-25T09:00:00"/>
    <s v="JUSTIN KURIAN"/>
    <s v="SMA1"/>
    <d v="2025-07-19T17:01:00"/>
    <s v="ABHISHEK BALASAHEB WADIKAR"/>
    <m/>
    <d v="2025-07-25T00:00:00"/>
    <d v="1899-12-30T15:13:42"/>
  </r>
  <r>
    <n v="26978"/>
    <s v="Udgir"/>
    <s v="CUSTOMER SERVICE OFFICER"/>
    <x v="1"/>
    <x v="1"/>
    <n v="7907301435"/>
    <s v="WESTERN ZONE"/>
    <n v="7231"/>
    <s v="TASK-270327"/>
    <s v="SMA1"/>
    <x v="2"/>
    <m/>
    <m/>
    <m/>
    <s v="No"/>
    <m/>
    <m/>
    <m/>
    <d v="2025-07-25T09:00:00"/>
    <s v="JUSTIN KURIAN"/>
    <s v="SMA1"/>
    <d v="2025-07-19T17:01:00"/>
    <s v="RUSHIKESH RAJENDRA KAMBLE"/>
    <m/>
    <d v="2025-07-25T00:00:00"/>
    <d v="1899-12-30T15:13:42"/>
  </r>
  <r>
    <n v="132626"/>
    <s v="Udgir"/>
    <s v="CUSTOMER SERVICE OFFICER"/>
    <x v="1"/>
    <x v="1"/>
    <n v="9503631442"/>
    <s v="WESTERN ZONE"/>
    <n v="7231"/>
    <s v="TASK-270328"/>
    <s v="SMA1"/>
    <x v="2"/>
    <m/>
    <m/>
    <m/>
    <s v="No"/>
    <m/>
    <m/>
    <m/>
    <d v="2025-07-25T09:00:00"/>
    <s v="JUSTIN KURIAN"/>
    <s v="SMA1"/>
    <d v="2025-07-19T17:01:00"/>
    <s v="KISHOR RUKMAJI TELANGE"/>
    <m/>
    <d v="2025-07-25T00:00:00"/>
    <d v="1899-12-30T15:13:42"/>
  </r>
  <r>
    <n v="133441"/>
    <s v="Udgir"/>
    <s v="CUSTOMER SERVICE OFFICER"/>
    <x v="1"/>
    <x v="1"/>
    <n v="8767572255"/>
    <s v="WESTERN ZONE"/>
    <n v="7231"/>
    <s v="TASK-270332"/>
    <s v="SMA1"/>
    <x v="2"/>
    <m/>
    <m/>
    <m/>
    <s v="No"/>
    <m/>
    <m/>
    <m/>
    <d v="2025-07-25T09:00:00"/>
    <s v="JUSTIN KURIAN"/>
    <s v="SMA1"/>
    <d v="2025-07-19T17:01:00"/>
    <s v="SHETE RAMESHWAR RAVISHANKAR"/>
    <m/>
    <d v="2025-07-25T00:00:00"/>
    <d v="1899-12-30T15:13:42"/>
  </r>
  <r>
    <n v="132626"/>
    <s v="Udgir"/>
    <s v="CUSTOMER SERVICE OFFICER"/>
    <x v="1"/>
    <x v="1"/>
    <n v="9503631442"/>
    <s v="WESTERN ZONE"/>
    <n v="7231"/>
    <s v="TASK-270334"/>
    <s v="SMA1"/>
    <x v="2"/>
    <m/>
    <m/>
    <m/>
    <s v="No"/>
    <m/>
    <m/>
    <m/>
    <d v="2025-07-25T09:00:00"/>
    <s v="JUSTIN KURIAN"/>
    <s v="SMA1"/>
    <d v="2025-07-19T17:01:00"/>
    <s v="KISHOR RUKMAJI TELANGE"/>
    <m/>
    <d v="2025-07-25T00:00:00"/>
    <d v="1899-12-30T15:13:42"/>
  </r>
  <r>
    <n v="135499"/>
    <s v="Omerga"/>
    <s v="CUSTOMER SERVICE OFFICER"/>
    <x v="1"/>
    <x v="1"/>
    <n v="9370976821"/>
    <s v="WESTERN ZONE"/>
    <n v="7372"/>
    <s v="TASK-270335"/>
    <s v="SMA1"/>
    <x v="2"/>
    <m/>
    <m/>
    <m/>
    <s v="No"/>
    <m/>
    <m/>
    <m/>
    <d v="2025-07-25T09:00:00"/>
    <s v="JUSTIN KURIAN"/>
    <s v="SMA1"/>
    <d v="2025-07-19T17:01:00"/>
    <s v="PRASHANT ZUMBAR DUDHABHATE"/>
    <m/>
    <d v="2025-07-25T00:00:00"/>
    <d v="1899-12-30T15:13:42"/>
  </r>
  <r>
    <n v="131639"/>
    <s v="Omerga"/>
    <s v="CUSTOMER SERVICE OFFICER"/>
    <x v="1"/>
    <x v="1"/>
    <n v="7306430216"/>
    <s v="WESTERN ZONE"/>
    <n v="7372"/>
    <s v="TASK-270338"/>
    <s v="SMA1"/>
    <x v="2"/>
    <m/>
    <m/>
    <m/>
    <s v="No"/>
    <m/>
    <m/>
    <m/>
    <d v="2025-07-25T09:00:00"/>
    <s v="JUSTIN KURIAN"/>
    <s v="SMA1"/>
    <d v="2025-07-19T17:01:00"/>
    <s v="HARANMARE ASHFAQ MAHEBOOBSAB"/>
    <m/>
    <d v="2025-07-25T00:00:00"/>
    <d v="1899-12-30T15:13:42"/>
  </r>
  <r>
    <n v="136241"/>
    <s v="Osmanabad"/>
    <s v="CUSTOMER SERVICE OFFICER"/>
    <x v="1"/>
    <x v="1"/>
    <n v="8432441998"/>
    <s v="WESTERN ZONE"/>
    <n v="7374"/>
    <s v="TASK-270339"/>
    <s v="SMA1"/>
    <x v="2"/>
    <m/>
    <m/>
    <m/>
    <s v="No"/>
    <m/>
    <m/>
    <m/>
    <d v="2025-07-25T09:00:00"/>
    <s v="JUSTIN KURIAN"/>
    <s v="SMA1"/>
    <d v="2025-07-19T17:01:00"/>
    <s v="PRAMOD DATTA CHAVAN"/>
    <m/>
    <d v="2025-07-25T00:00:00"/>
    <d v="1899-12-30T15:13:42"/>
  </r>
  <r>
    <n v="136241"/>
    <s v="Osmanabad"/>
    <s v="CUSTOMER SERVICE OFFICER"/>
    <x v="1"/>
    <x v="1"/>
    <n v="8432441998"/>
    <s v="WESTERN ZONE"/>
    <n v="7374"/>
    <s v="TASK-270340"/>
    <s v="SMA1"/>
    <x v="2"/>
    <m/>
    <m/>
    <m/>
    <s v="No"/>
    <m/>
    <m/>
    <m/>
    <d v="2025-07-25T09:00:00"/>
    <s v="JUSTIN KURIAN"/>
    <s v="SMA1"/>
    <d v="2025-07-19T17:01:00"/>
    <s v="PRAMOD DATTA CHAVAN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0347"/>
    <s v="SMA1"/>
    <x v="2"/>
    <m/>
    <m/>
    <m/>
    <s v="No"/>
    <m/>
    <m/>
    <m/>
    <d v="2025-07-25T09:00:00"/>
    <s v="JUSTIN KURIAN"/>
    <s v="SMA1"/>
    <d v="2025-07-19T17:01:00"/>
    <s v="JAYENDRA KHETRAM BAGALKAR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0348"/>
    <s v="SMA1"/>
    <x v="2"/>
    <m/>
    <m/>
    <m/>
    <s v="No"/>
    <m/>
    <m/>
    <m/>
    <d v="2025-07-25T09:00:00"/>
    <s v="JUSTIN KURIAN"/>
    <s v="SMA1"/>
    <d v="2025-07-19T17:01:00"/>
    <s v="JAYENDRA KHETRAM BAGALKAR"/>
    <m/>
    <d v="2025-07-25T00:00:00"/>
    <d v="1899-12-30T15:13:42"/>
  </r>
  <r>
    <n v="132209"/>
    <s v="Amgaon"/>
    <s v="CUSTOMER SERVICE OFFICER"/>
    <x v="23"/>
    <x v="0"/>
    <n v="9511802975"/>
    <s v="WESTERN ZONE"/>
    <n v="7156"/>
    <s v="TASK-270353"/>
    <s v="SMA1"/>
    <x v="2"/>
    <m/>
    <m/>
    <m/>
    <s v="No"/>
    <m/>
    <m/>
    <m/>
    <d v="2025-07-25T09:00:00"/>
    <s v="JUSTIN KURIAN"/>
    <s v="SMA1"/>
    <d v="2025-07-19T17:01:00"/>
    <s v="ASHRAF RIYAJ SHEIKH (Deleted)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0354"/>
    <s v="SMA1"/>
    <x v="2"/>
    <m/>
    <m/>
    <m/>
    <s v="No"/>
    <m/>
    <m/>
    <m/>
    <d v="2025-07-25T09:00:00"/>
    <s v="JUSTIN KURIAN"/>
    <s v="SMA1"/>
    <d v="2025-07-19T17:01:00"/>
    <s v="YOGESH DHANRAJ CHAUDHARI"/>
    <m/>
    <d v="2025-07-25T00:00:00"/>
    <d v="1899-12-30T15:13:42"/>
  </r>
  <r>
    <n v="29410"/>
    <s v="Amgaon"/>
    <s v="CUSTOMER SERVICE OFFICER"/>
    <x v="23"/>
    <x v="0"/>
    <n v="9249099176"/>
    <s v="WESTERN ZONE"/>
    <n v="7156"/>
    <s v="TASK-270356"/>
    <s v="SMA1"/>
    <x v="2"/>
    <m/>
    <m/>
    <m/>
    <s v="No"/>
    <m/>
    <m/>
    <m/>
    <d v="2025-07-25T09:00:00"/>
    <s v="JUSTIN KURIAN"/>
    <s v="SMA1"/>
    <d v="2025-07-19T17:01:00"/>
    <s v="NITESH SHRIKRUSHNA NANHE (Deleted)"/>
    <m/>
    <d v="2025-07-25T00:00:00"/>
    <d v="1899-12-30T15:13:42"/>
  </r>
  <r>
    <n v="134176"/>
    <s v="Amgaon"/>
    <s v="CUSTOMER SERVICE OFFICER"/>
    <x v="23"/>
    <x v="0"/>
    <n v="7798298498"/>
    <s v="WESTERN ZONE"/>
    <n v="7156"/>
    <s v="TASK-270357"/>
    <s v="SMA1"/>
    <x v="2"/>
    <m/>
    <m/>
    <m/>
    <s v="No"/>
    <m/>
    <m/>
    <m/>
    <d v="2025-07-25T09:00:00"/>
    <s v="JUSTIN KURIAN"/>
    <s v="SMA1"/>
    <d v="2025-07-19T17:01:00"/>
    <s v="ANKUSH CHAVIN TEMBHURNIKAR (Deleted)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70358"/>
    <s v="SMA1"/>
    <x v="2"/>
    <m/>
    <m/>
    <m/>
    <s v="No"/>
    <m/>
    <m/>
    <m/>
    <d v="2025-07-25T09:00:00"/>
    <s v="JUSTIN KURIAN"/>
    <s v="SMA1"/>
    <d v="2025-07-19T17:01:00"/>
    <s v="ASHWIN SUDHAKAR KHOBRAGADE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70359"/>
    <s v="SMA1"/>
    <x v="2"/>
    <m/>
    <m/>
    <m/>
    <s v="No"/>
    <m/>
    <m/>
    <m/>
    <d v="2025-07-25T09:00:00"/>
    <s v="JUSTIN KURIAN"/>
    <s v="SMA1"/>
    <d v="2025-07-19T17:01:00"/>
    <s v="ASHWIN SUDHAKAR KHOBRAGADE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70360"/>
    <s v="SMA1"/>
    <x v="2"/>
    <m/>
    <m/>
    <m/>
    <s v="No"/>
    <m/>
    <m/>
    <m/>
    <d v="2025-07-25T09:00:00"/>
    <s v="JUSTIN KURIAN"/>
    <s v="SMA1"/>
    <d v="2025-07-19T17:01:00"/>
    <s v="VIKAS RAJENDRAJI KSHIRSAGAR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70362"/>
    <s v="SMA1"/>
    <x v="2"/>
    <m/>
    <m/>
    <m/>
    <s v="No"/>
    <m/>
    <m/>
    <m/>
    <d v="2025-07-25T09:00:00"/>
    <s v="JUSTIN KURIAN"/>
    <s v="SMA1"/>
    <d v="2025-07-19T17:01:00"/>
    <s v="ASHWIN SUDHAKAR KHOBRAGADE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0365"/>
    <s v="SMA1"/>
    <x v="2"/>
    <m/>
    <m/>
    <m/>
    <s v="No"/>
    <m/>
    <m/>
    <m/>
    <d v="2025-07-25T09:00:00"/>
    <s v="JUSTIN KURIAN"/>
    <s v="SMA1"/>
    <d v="2025-07-19T17:01:00"/>
    <s v="AMANKUMAR SIKANDAR UKEY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0366"/>
    <s v="SMA1"/>
    <x v="2"/>
    <m/>
    <m/>
    <m/>
    <s v="No"/>
    <m/>
    <m/>
    <m/>
    <d v="2025-07-25T09:00:00"/>
    <s v="JUSTIN KURIAN"/>
    <s v="SMA1"/>
    <d v="2025-07-19T17:01:00"/>
    <s v="AMANKUMAR SIKANDAR UKEY"/>
    <m/>
    <d v="2025-07-25T00:00:00"/>
    <d v="1899-12-30T15:13:42"/>
  </r>
  <r>
    <n v="131321"/>
    <s v="Hingoli"/>
    <s v="CUSTOMER SERVICE OFFICER"/>
    <x v="0"/>
    <x v="0"/>
    <n v="9309356670"/>
    <s v="WESTERN ZONE"/>
    <n v="7162"/>
    <s v="TASK-270370"/>
    <s v="SMA1"/>
    <x v="2"/>
    <m/>
    <m/>
    <m/>
    <s v="No"/>
    <m/>
    <m/>
    <m/>
    <d v="2025-07-25T09:00:00"/>
    <s v="JUSTIN KURIAN"/>
    <s v="SMA1"/>
    <d v="2025-07-19T17:01:00"/>
    <s v="RAKHI CHANDRAO PARVE"/>
    <m/>
    <d v="2025-07-25T00:00:00"/>
    <d v="1899-12-30T15:13:42"/>
  </r>
  <r>
    <n v="135592"/>
    <s v="Sengaon"/>
    <s v="CUSTOMER SERVICE OFFICER"/>
    <x v="0"/>
    <x v="0"/>
    <n v="7798774698"/>
    <s v="WESTERN ZONE"/>
    <n v="7201"/>
    <s v="TASK-270373"/>
    <s v="SMA1"/>
    <x v="2"/>
    <m/>
    <m/>
    <m/>
    <s v="No"/>
    <m/>
    <m/>
    <m/>
    <d v="2025-07-25T09:00:00"/>
    <s v="JUSTIN KURIAN"/>
    <s v="SMA1"/>
    <d v="2025-07-19T17:01:00"/>
    <s v="SANTOSH NARAYAN KASHTE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0374"/>
    <s v="SMA1"/>
    <x v="2"/>
    <m/>
    <m/>
    <m/>
    <s v="No"/>
    <m/>
    <m/>
    <m/>
    <d v="2025-07-25T09:00:00"/>
    <s v="JUSTIN KURIAN"/>
    <s v="SMA1"/>
    <d v="2025-07-19T17:01:00"/>
    <s v="AJAYKUMAR LAXMINARAYAN SARDA"/>
    <m/>
    <d v="2025-07-25T00:00:00"/>
    <d v="1899-12-30T15:13:42"/>
  </r>
  <r>
    <n v="135130"/>
    <s v="Sengaon"/>
    <s v="CUSTOMER SERVICE OFFICER"/>
    <x v="0"/>
    <x v="0"/>
    <n v="8381016389"/>
    <s v="WESTERN ZONE"/>
    <n v="7201"/>
    <s v="TASK-270376"/>
    <s v="SMA1"/>
    <x v="2"/>
    <m/>
    <m/>
    <m/>
    <s v="No"/>
    <m/>
    <m/>
    <m/>
    <d v="2025-07-25T09:00:00"/>
    <s v="JUSTIN KURIAN"/>
    <s v="SMA1"/>
    <d v="2025-07-19T17:01:00"/>
    <s v="VISHWANATH PRALHAD GANJAVE"/>
    <m/>
    <d v="2025-07-25T00:00:00"/>
    <d v="1899-12-30T15:13:42"/>
  </r>
  <r>
    <n v="135130"/>
    <s v="Sengaon"/>
    <s v="CUSTOMER SERVICE OFFICER"/>
    <x v="0"/>
    <x v="0"/>
    <n v="8381016389"/>
    <s v="WESTERN ZONE"/>
    <n v="7201"/>
    <s v="TASK-270377"/>
    <s v="SMA1"/>
    <x v="2"/>
    <m/>
    <m/>
    <m/>
    <s v="No"/>
    <m/>
    <m/>
    <m/>
    <d v="2025-07-25T09:00:00"/>
    <s v="JUSTIN KURIAN"/>
    <s v="SMA1"/>
    <d v="2025-07-19T17:01:00"/>
    <s v="VISHWANATH PRALHAD GANJAVE"/>
    <m/>
    <d v="2025-07-25T00:00:00"/>
    <d v="1899-12-30T15:13:42"/>
  </r>
  <r>
    <n v="136618"/>
    <s v="Kinwat"/>
    <s v="CUSTOMER SERVICE OFFICER"/>
    <x v="0"/>
    <x v="0"/>
    <n v="7843077004"/>
    <s v="WESTERN ZONE"/>
    <n v="7235"/>
    <s v="TASK-270380"/>
    <s v="SMA1"/>
    <x v="2"/>
    <m/>
    <m/>
    <m/>
    <s v="No"/>
    <m/>
    <m/>
    <m/>
    <d v="2025-07-25T09:00:00"/>
    <s v="JUSTIN KURIAN"/>
    <s v="SMA1"/>
    <d v="2025-07-19T17:01:00"/>
    <s v="SHIRIN KARIM HUSSAI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0383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8659"/>
    <s v="Kinwat"/>
    <s v="CUSTOMER SERVICE OFFICER"/>
    <x v="0"/>
    <x v="0"/>
    <n v="9778900177"/>
    <s v="WESTERN ZONE"/>
    <n v="7235"/>
    <s v="TASK-270384"/>
    <s v="SMA1"/>
    <x v="2"/>
    <m/>
    <m/>
    <m/>
    <s v="No"/>
    <m/>
    <m/>
    <m/>
    <d v="2025-07-25T09:00:00"/>
    <s v="JUSTIN KURIAN"/>
    <s v="SMA1"/>
    <d v="2025-07-19T17:01:00"/>
    <s v="PAWAN BHARAT JAMDHADE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0387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0386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0388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0391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0392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0394"/>
    <s v="SMA1"/>
    <x v="2"/>
    <m/>
    <m/>
    <m/>
    <s v="No"/>
    <m/>
    <m/>
    <m/>
    <d v="2025-07-25T09:00:00"/>
    <s v="JUSTIN KURIAN"/>
    <s v="SMA1"/>
    <d v="2025-07-19T17:01:00"/>
    <s v="ROSHAN SHIVARAM CHAVHAN"/>
    <m/>
    <d v="2025-07-25T00:00:00"/>
    <d v="1899-12-30T15:13:42"/>
  </r>
  <r>
    <n v="22717"/>
    <s v="Sonpeth"/>
    <s v="CUSTOMER SERVICE OFFICER"/>
    <x v="7"/>
    <x v="0"/>
    <n v="8714633940"/>
    <s v="WESTERN ZONE"/>
    <n v="7241"/>
    <s v="TASK-270398"/>
    <s v="SMA1"/>
    <x v="2"/>
    <m/>
    <m/>
    <m/>
    <s v="No"/>
    <m/>
    <m/>
    <m/>
    <d v="2025-07-25T09:00:00"/>
    <s v="JUSTIN KURIAN"/>
    <s v="SMA1"/>
    <d v="2025-07-19T17:01:00"/>
    <s v="KISHAN SITARAM EDAKE"/>
    <m/>
    <d v="2025-07-25T00:00:00"/>
    <d v="1899-12-30T15:13:42"/>
  </r>
  <r>
    <n v="134190"/>
    <s v="Degloor"/>
    <s v="CUSTOMER SERVICE OFFICER"/>
    <x v="0"/>
    <x v="0"/>
    <n v="9096471256"/>
    <s v="WESTERN ZONE"/>
    <n v="7249"/>
    <s v="TASK-270399"/>
    <s v="SMA1"/>
    <x v="2"/>
    <m/>
    <m/>
    <m/>
    <s v="No"/>
    <m/>
    <m/>
    <m/>
    <d v="2025-07-25T09:00:00"/>
    <s v="JUSTIN KURIAN"/>
    <s v="SMA1"/>
    <d v="2025-07-19T17:01:00"/>
    <s v="PANCHAL YOGESHWAR BALAJI"/>
    <m/>
    <d v="2025-07-25T00:00:00"/>
    <d v="1899-12-30T15:13:42"/>
  </r>
  <r>
    <n v="136246"/>
    <s v="Degloor"/>
    <s v="CUSTOMER SERVICE OFFICER"/>
    <x v="0"/>
    <x v="0"/>
    <n v="9359100798"/>
    <s v="WESTERN ZONE"/>
    <n v="7249"/>
    <s v="TASK-270400"/>
    <s v="SMA1"/>
    <x v="2"/>
    <m/>
    <m/>
    <m/>
    <s v="No"/>
    <m/>
    <m/>
    <m/>
    <d v="2025-07-25T09:00:00"/>
    <s v="JUSTIN KURIAN"/>
    <s v="SMA1"/>
    <d v="2025-07-19T17:01:00"/>
    <s v="YOGESH MASNAJI MUNDKER"/>
    <m/>
    <d v="2025-07-25T00:00:00"/>
    <d v="1899-12-30T15:13:42"/>
  </r>
  <r>
    <n v="130860"/>
    <s v="Bhokar"/>
    <s v="CUSTOMER SERVICE OFFICER"/>
    <x v="0"/>
    <x v="0"/>
    <n v="8805446630"/>
    <s v="WESTERN ZONE"/>
    <n v="1778"/>
    <s v="TASK-270403"/>
    <s v="SMA1"/>
    <x v="2"/>
    <m/>
    <m/>
    <m/>
    <s v="No"/>
    <m/>
    <m/>
    <m/>
    <d v="2025-07-25T09:00:00"/>
    <s v="JUSTIN KURIAN"/>
    <s v="SMA1"/>
    <d v="2025-07-19T17:01:00"/>
    <s v="VINOD SURESH CHANDANWAR"/>
    <m/>
    <d v="2025-07-25T00:00:00"/>
    <d v="1899-12-30T15:13:42"/>
  </r>
  <r>
    <n v="130860"/>
    <s v="Bhokar"/>
    <s v="CUSTOMER SERVICE OFFICER"/>
    <x v="0"/>
    <x v="0"/>
    <n v="8805446630"/>
    <s v="WESTERN ZONE"/>
    <n v="1778"/>
    <s v="TASK-270404"/>
    <s v="SMA1"/>
    <x v="2"/>
    <m/>
    <m/>
    <m/>
    <s v="No"/>
    <m/>
    <m/>
    <m/>
    <d v="2025-07-25T09:00:00"/>
    <s v="JUSTIN KURIAN"/>
    <s v="SMA1"/>
    <d v="2025-07-19T17:01:00"/>
    <s v="VINOD SURESH CHANDANWAR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70405"/>
    <s v="SMA1"/>
    <x v="2"/>
    <m/>
    <m/>
    <m/>
    <s v="No"/>
    <m/>
    <m/>
    <m/>
    <d v="2025-07-25T09:00:00"/>
    <s v="JUSTIN KURIAN"/>
    <s v="SMA1"/>
    <d v="2025-07-19T17:01:00"/>
    <s v="AJAY VISHWANATH WAGHMARE"/>
    <m/>
    <d v="2025-07-25T00:00:00"/>
    <d v="1899-12-30T15:13:42"/>
  </r>
  <r>
    <n v="135638"/>
    <s v="Loha"/>
    <s v="CUSTOMER SERVICE OFFICER"/>
    <x v="0"/>
    <x v="0"/>
    <n v="8830632211"/>
    <s v="WESTERN ZONE"/>
    <n v="7236"/>
    <s v="TASK-270406"/>
    <s v="SMA1"/>
    <x v="2"/>
    <m/>
    <m/>
    <m/>
    <s v="No"/>
    <m/>
    <m/>
    <m/>
    <d v="2025-07-25T09:00:00"/>
    <s v="JUSTIN KURIAN"/>
    <s v="SMA1"/>
    <d v="2025-07-19T17:01:00"/>
    <s v="PRAJJWAL PRAKASH SONKAMBLE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70410"/>
    <s v="SMA1"/>
    <x v="2"/>
    <m/>
    <m/>
    <m/>
    <s v="No"/>
    <m/>
    <m/>
    <m/>
    <d v="2025-07-25T09:00:00"/>
    <s v="JUSTIN KURIAN"/>
    <s v="SMA1"/>
    <d v="2025-07-19T17:01:00"/>
    <s v="AKANKSHA MANGESH MULAJKAR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70412"/>
    <s v="SMA1"/>
    <x v="2"/>
    <m/>
    <m/>
    <m/>
    <s v="No"/>
    <m/>
    <m/>
    <m/>
    <d v="2025-07-25T09:00:00"/>
    <s v="JUSTIN KURIAN"/>
    <s v="SMA1"/>
    <d v="2025-07-19T17:01:00"/>
    <s v="AKANKSHA MANGESH MULAJKAR"/>
    <m/>
    <d v="2025-07-25T00:00:00"/>
    <d v="1899-12-30T15:13:42"/>
  </r>
  <r>
    <n v="19195"/>
    <s v="Nanded"/>
    <s v="ASSISTANT BRANCH MANAGER"/>
    <x v="0"/>
    <x v="0"/>
    <m/>
    <s v="WESTERN ZONE"/>
    <n v="7237"/>
    <s v="TASK-270413"/>
    <s v="SMA1"/>
    <x v="2"/>
    <m/>
    <m/>
    <m/>
    <s v="No"/>
    <m/>
    <m/>
    <m/>
    <d v="2025-07-25T09:00:00"/>
    <s v="JUSTIN KURIAN"/>
    <s v="SMA1"/>
    <d v="2025-07-19T17:01:00"/>
    <s v="SAURABH VIKRAMRAO AWARGAND"/>
    <m/>
    <d v="2025-07-25T00:00:00"/>
    <d v="1899-12-30T15:13:42"/>
  </r>
  <r>
    <n v="19195"/>
    <s v="Nanded"/>
    <s v="ASSISTANT BRANCH MANAGER"/>
    <x v="0"/>
    <x v="0"/>
    <m/>
    <s v="WESTERN ZONE"/>
    <n v="7237"/>
    <s v="TASK-270415"/>
    <s v="SMA1"/>
    <x v="2"/>
    <m/>
    <m/>
    <m/>
    <s v="No"/>
    <m/>
    <m/>
    <m/>
    <d v="2025-07-25T09:00:00"/>
    <s v="JUSTIN KURIAN"/>
    <s v="SMA1"/>
    <d v="2025-07-19T17:01:00"/>
    <s v="SAURABH VIKRAMRAO AWARGAND"/>
    <m/>
    <d v="2025-07-25T00:00:00"/>
    <d v="1899-12-30T15:13:42"/>
  </r>
  <r>
    <n v="19195"/>
    <s v="Nanded"/>
    <s v="ASSISTANT BRANCH MANAGER"/>
    <x v="0"/>
    <x v="0"/>
    <m/>
    <s v="WESTERN ZONE"/>
    <n v="7237"/>
    <s v="TASK-270416"/>
    <s v="SMA1"/>
    <x v="2"/>
    <m/>
    <m/>
    <m/>
    <s v="No"/>
    <m/>
    <m/>
    <m/>
    <d v="2025-07-25T09:00:00"/>
    <s v="JUSTIN KURIAN"/>
    <s v="SMA1"/>
    <d v="2025-07-19T17:01:00"/>
    <s v="SAURABH VIKRAMRAO AWARGAND"/>
    <m/>
    <d v="2025-07-25T00:00:00"/>
    <d v="1899-12-30T15:13:42"/>
  </r>
  <r>
    <n v="19195"/>
    <s v="Nanded"/>
    <s v="ASSISTANT BRANCH MANAGER"/>
    <x v="0"/>
    <x v="0"/>
    <m/>
    <s v="WESTERN ZONE"/>
    <n v="7237"/>
    <s v="TASK-270418"/>
    <s v="SMA1"/>
    <x v="2"/>
    <m/>
    <m/>
    <m/>
    <s v="No"/>
    <m/>
    <m/>
    <m/>
    <d v="2025-07-25T09:00:00"/>
    <s v="JUSTIN KURIAN"/>
    <s v="SMA1"/>
    <d v="2025-07-19T17:01:00"/>
    <s v="SAURABH VIKRAMRAO AWARGAND"/>
    <m/>
    <d v="2025-07-25T00:00:00"/>
    <d v="1899-12-30T15:13:42"/>
  </r>
  <r>
    <n v="19195"/>
    <s v="Nanded"/>
    <s v="ASSISTANT BRANCH MANAGER"/>
    <x v="0"/>
    <x v="0"/>
    <m/>
    <s v="WESTERN ZONE"/>
    <n v="7237"/>
    <s v="TASK-270419"/>
    <s v="SMA1"/>
    <x v="2"/>
    <m/>
    <m/>
    <m/>
    <s v="No"/>
    <m/>
    <m/>
    <m/>
    <d v="2025-07-25T09:00:00"/>
    <s v="JUSTIN KURIAN"/>
    <s v="SMA1"/>
    <d v="2025-07-19T17:01:00"/>
    <s v="SAURABH VIKRAMRAO AWARGAND"/>
    <m/>
    <d v="2025-07-25T00:00:00"/>
    <d v="1899-12-30T15:13:42"/>
  </r>
  <r>
    <n v="19195"/>
    <s v="Nanded"/>
    <s v="ASSISTANT BRANCH MANAGER"/>
    <x v="0"/>
    <x v="0"/>
    <m/>
    <s v="WESTERN ZONE"/>
    <n v="7237"/>
    <s v="TASK-270421"/>
    <s v="SMA1"/>
    <x v="2"/>
    <m/>
    <m/>
    <m/>
    <s v="No"/>
    <m/>
    <m/>
    <m/>
    <d v="2025-07-25T09:00:00"/>
    <s v="JUSTIN KURIAN"/>
    <s v="SMA1"/>
    <d v="2025-07-19T17:01:00"/>
    <s v="SAURABH VIKRAMRAO AWARGAND"/>
    <m/>
    <d v="2025-07-25T00:00:00"/>
    <d v="1899-12-30T15:13:42"/>
  </r>
  <r>
    <n v="19195"/>
    <s v="Nanded"/>
    <s v="ASSISTANT BRANCH MANAGER"/>
    <x v="0"/>
    <x v="0"/>
    <m/>
    <s v="WESTERN ZONE"/>
    <n v="7237"/>
    <s v="TASK-270422"/>
    <s v="SMA1"/>
    <x v="2"/>
    <m/>
    <m/>
    <m/>
    <s v="No"/>
    <m/>
    <m/>
    <m/>
    <d v="2025-07-25T09:00:00"/>
    <s v="JUSTIN KURIAN"/>
    <s v="SMA1"/>
    <d v="2025-07-19T17:01:00"/>
    <s v="SAURABH VIKRAMRAO AWARGAND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70425"/>
    <s v="SMA1"/>
    <x v="2"/>
    <m/>
    <m/>
    <m/>
    <s v="No"/>
    <m/>
    <m/>
    <m/>
    <d v="2025-07-25T09:00:00"/>
    <s v="JUSTIN KURIAN"/>
    <s v="SMA1"/>
    <d v="2025-07-19T17:01:00"/>
    <s v="AKANKSHA MANGESH MULAJKAR"/>
    <m/>
    <d v="2025-07-25T00:00:00"/>
    <d v="1899-12-30T15:13:42"/>
  </r>
  <r>
    <n v="19195"/>
    <s v="Nanded"/>
    <s v="ASSISTANT BRANCH MANAGER"/>
    <x v="0"/>
    <x v="0"/>
    <m/>
    <s v="WESTERN ZONE"/>
    <n v="7237"/>
    <s v="TASK-270426"/>
    <s v="SMA1"/>
    <x v="2"/>
    <m/>
    <m/>
    <m/>
    <s v="No"/>
    <m/>
    <m/>
    <m/>
    <d v="2025-07-25T09:00:00"/>
    <s v="JUSTIN KURIAN"/>
    <s v="SMA1"/>
    <d v="2025-07-19T17:01:00"/>
    <s v="SAURABH VIKRAMRAO AWARGAND"/>
    <m/>
    <d v="2025-07-25T00:00:00"/>
    <d v="1899-12-30T15:13:42"/>
  </r>
  <r>
    <n v="134980"/>
    <s v="Basmat"/>
    <s v="CUSTOMER SERVICE OFFICER"/>
    <x v="0"/>
    <x v="0"/>
    <n v="7020443802"/>
    <s v="WESTERN ZONE"/>
    <n v="1773"/>
    <s v="TASK-270427"/>
    <s v="SMA1"/>
    <x v="2"/>
    <m/>
    <m/>
    <m/>
    <s v="No"/>
    <m/>
    <m/>
    <m/>
    <d v="2025-07-25T09:00:00"/>
    <s v="JUSTIN KURIAN"/>
    <s v="SMA1"/>
    <d v="2025-07-19T17:01:00"/>
    <s v="PANDURANG DEVRAO SURYAWANSHI"/>
    <m/>
    <d v="2025-07-25T00:00:00"/>
    <d v="1899-12-30T15:13:42"/>
  </r>
  <r>
    <n v="136133"/>
    <s v="Jintur"/>
    <s v="CUSTOMER SERVICE OFFICER"/>
    <x v="7"/>
    <x v="0"/>
    <n v="7020120670"/>
    <s v="WESTERN ZONE"/>
    <n v="1781"/>
    <s v="TASK-270430"/>
    <s v="SMA1"/>
    <x v="2"/>
    <m/>
    <m/>
    <m/>
    <s v="No"/>
    <m/>
    <m/>
    <m/>
    <d v="2025-07-25T09:00:00"/>
    <s v="JUSTIN KURIAN"/>
    <s v="SMA1"/>
    <d v="2025-07-19T17:01:00"/>
    <s v="MANGESH WAMANRAO GADEKAR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70431"/>
    <s v="SMA1"/>
    <x v="2"/>
    <m/>
    <m/>
    <m/>
    <s v="No"/>
    <m/>
    <m/>
    <m/>
    <d v="2025-07-25T09:00:00"/>
    <s v="JUSTIN KURIAN"/>
    <s v="SMA1"/>
    <d v="2025-07-19T17:01:00"/>
    <s v="AKASH ASHOK JADHAV"/>
    <m/>
    <d v="2025-07-25T00:00:00"/>
    <d v="1899-12-30T15:13:42"/>
  </r>
  <r>
    <n v="135592"/>
    <s v="Sengaon"/>
    <s v="CUSTOMER SERVICE OFFICER"/>
    <x v="0"/>
    <x v="0"/>
    <n v="7798774698"/>
    <s v="WESTERN ZONE"/>
    <n v="7201"/>
    <s v="TASK-270432"/>
    <s v="SMA1"/>
    <x v="2"/>
    <m/>
    <m/>
    <m/>
    <s v="No"/>
    <m/>
    <m/>
    <m/>
    <d v="2025-07-25T09:00:00"/>
    <s v="JUSTIN KURIAN"/>
    <s v="SMA1"/>
    <d v="2025-07-19T17:01:00"/>
    <s v="SANTOSH NARAYAN KASHTE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70443"/>
    <s v="SMA1"/>
    <x v="2"/>
    <m/>
    <m/>
    <m/>
    <s v="No"/>
    <m/>
    <m/>
    <m/>
    <d v="2025-07-25T09:00:00"/>
    <s v="JUSTIN KURIAN"/>
    <s v="SMA1"/>
    <d v="2025-07-19T17:01:00"/>
    <s v="AJIT NARAYAN JIVANE"/>
    <m/>
    <d v="2025-07-25T00:00:00"/>
    <d v="1899-12-30T15:13:42"/>
  </r>
  <r>
    <n v="136479"/>
    <s v="Sonpeth"/>
    <s v="CUSTOMER SERVICE OFFICER"/>
    <x v="7"/>
    <x v="0"/>
    <n v="9518730731"/>
    <s v="WEST ZONE"/>
    <n v="7241"/>
    <s v="TASK-270444"/>
    <s v="SMA1"/>
    <x v="2"/>
    <m/>
    <m/>
    <m/>
    <s v="No"/>
    <m/>
    <m/>
    <m/>
    <d v="2025-07-25T09:00:00"/>
    <s v="JUSTIN KURIAN"/>
    <s v="SMA1"/>
    <d v="2025-07-19T17:01:00"/>
    <s v="SACHIN GULAB PAWAR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70445"/>
    <s v="SMA1"/>
    <x v="2"/>
    <m/>
    <m/>
    <m/>
    <s v="No"/>
    <m/>
    <m/>
    <m/>
    <d v="2025-07-25T09:00:00"/>
    <s v="JUSTIN KURIAN"/>
    <s v="SMA1"/>
    <d v="2025-07-19T17:01:00"/>
    <s v="AJIT NARAYAN JIVANE"/>
    <m/>
    <d v="2025-07-25T00:00:00"/>
    <d v="1899-12-30T15:13:42"/>
  </r>
  <r>
    <n v="136512"/>
    <s v="Baramati"/>
    <s v="CUSTOMER SERVICE OFFICER"/>
    <x v="30"/>
    <x v="5"/>
    <n v="7057531080"/>
    <s v="WEST ZONE"/>
    <n v="7381"/>
    <s v="TASK-270449"/>
    <s v="SMA1"/>
    <x v="2"/>
    <m/>
    <m/>
    <m/>
    <s v="No"/>
    <m/>
    <m/>
    <m/>
    <d v="2025-07-25T09:00:00"/>
    <s v="JUSTIN KURIAN"/>
    <s v="SMA1"/>
    <d v="2025-07-19T17:01:00"/>
    <s v="SIMA ARJUN HANGE"/>
    <m/>
    <d v="2025-07-25T00:00:00"/>
    <d v="1899-12-30T15:13:42"/>
  </r>
  <r>
    <n v="29319"/>
    <s v="Shirur"/>
    <s v="ASSISTANT BRANCH MANAGER"/>
    <x v="30"/>
    <x v="5"/>
    <n v="9249099167"/>
    <s v="WESTERN ZONE"/>
    <n v="7171"/>
    <s v="TASK-270456"/>
    <s v="SMA1"/>
    <x v="2"/>
    <m/>
    <m/>
    <m/>
    <s v="No"/>
    <m/>
    <m/>
    <m/>
    <d v="2025-07-25T09:00:00"/>
    <s v="JUSTIN KURIAN"/>
    <s v="SMA1"/>
    <d v="2025-07-19T17:01:00"/>
    <s v="YOGESH TUKARAM PUNEKAR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70460"/>
    <s v="SMA1"/>
    <x v="2"/>
    <m/>
    <m/>
    <m/>
    <s v="No"/>
    <m/>
    <m/>
    <m/>
    <d v="2025-07-25T09:00:00"/>
    <s v="JUSTIN KURIAN"/>
    <s v="SMA1"/>
    <d v="2025-07-19T17:01:00"/>
    <s v="SHAHRUKH JABBAR KHAN"/>
    <m/>
    <d v="2025-07-25T00:00:00"/>
    <d v="1899-12-30T15:13:42"/>
  </r>
  <r>
    <n v="24713"/>
    <s v="Kavathe Mahankal"/>
    <s v="ASSISTANT BRANCH MANAGER"/>
    <x v="31"/>
    <x v="5"/>
    <m/>
    <s v="WESTERN ZONE"/>
    <n v="7408"/>
    <s v="TASK-270463"/>
    <s v="SMA1"/>
    <x v="2"/>
    <m/>
    <m/>
    <m/>
    <s v="No"/>
    <m/>
    <m/>
    <m/>
    <d v="2025-07-25T09:00:00"/>
    <s v="JUSTIN KURIAN"/>
    <s v="SMA1"/>
    <d v="2025-07-19T17:01:00"/>
    <s v="OMKAR BALASAHEB SAVANT"/>
    <m/>
    <d v="2025-07-25T00:00:00"/>
    <d v="1899-12-30T15:13:42"/>
  </r>
  <r>
    <n v="133991"/>
    <s v="Kavathe Mahankal"/>
    <s v="CUSTOMER SERVICE OFFICER"/>
    <x v="31"/>
    <x v="5"/>
    <n v="7666390346"/>
    <s v="WESTERN ZONE"/>
    <n v="7408"/>
    <s v="TASK-270465"/>
    <s v="SMA1"/>
    <x v="2"/>
    <m/>
    <m/>
    <m/>
    <s v="No"/>
    <m/>
    <m/>
    <m/>
    <d v="2025-07-25T09:00:00"/>
    <s v="JUSTIN KURIAN"/>
    <s v="SMA1"/>
    <d v="2025-07-19T17:01:00"/>
    <s v="GANESH SHAHAJI JADHAV"/>
    <m/>
    <d v="2025-07-25T00:00:00"/>
    <d v="1899-12-30T15:13:42"/>
  </r>
  <r>
    <n v="28255"/>
    <s v="Kavathe Mahankal"/>
    <s v="CUSTOMER SERVICE OFFICER"/>
    <x v="31"/>
    <x v="5"/>
    <n v="8848003861"/>
    <s v="WESTERN ZONE"/>
    <n v="7408"/>
    <s v="TASK-270464"/>
    <s v="SMA1"/>
    <x v="2"/>
    <m/>
    <m/>
    <m/>
    <s v="No"/>
    <m/>
    <m/>
    <m/>
    <d v="2025-07-25T09:00:00"/>
    <s v="JUSTIN KURIAN"/>
    <s v="SMA1"/>
    <d v="2025-07-19T17:01:00"/>
    <s v="PAWAN MANIK NIKAM"/>
    <m/>
    <d v="2025-07-25T00:00:00"/>
    <d v="1899-12-30T15:13:42"/>
  </r>
  <r>
    <n v="28255"/>
    <s v="Kavathe Mahankal"/>
    <s v="CUSTOMER SERVICE OFFICER"/>
    <x v="31"/>
    <x v="5"/>
    <n v="8848003861"/>
    <s v="WESTERN ZONE"/>
    <n v="7408"/>
    <s v="TASK-270466"/>
    <s v="SMA1"/>
    <x v="2"/>
    <m/>
    <m/>
    <m/>
    <s v="No"/>
    <m/>
    <m/>
    <m/>
    <d v="2025-07-25T09:00:00"/>
    <s v="JUSTIN KURIAN"/>
    <s v="SMA1"/>
    <d v="2025-07-19T17:01:00"/>
    <s v="PAWAN MANIK NIKAM"/>
    <m/>
    <d v="2025-07-25T00:00:00"/>
    <d v="1899-12-30T15:13:42"/>
  </r>
  <r>
    <n v="28255"/>
    <s v="Kavathe Mahankal"/>
    <s v="CUSTOMER SERVICE OFFICER"/>
    <x v="31"/>
    <x v="5"/>
    <n v="8848003861"/>
    <s v="WESTERN ZONE"/>
    <n v="7408"/>
    <s v="TASK-270467"/>
    <s v="SMA1"/>
    <x v="2"/>
    <m/>
    <m/>
    <m/>
    <s v="No"/>
    <m/>
    <m/>
    <m/>
    <d v="2025-07-25T09:00:00"/>
    <s v="JUSTIN KURIAN"/>
    <s v="SMA1"/>
    <d v="2025-07-19T17:01:00"/>
    <s v="PAWAN MANIK NIKAM"/>
    <m/>
    <d v="2025-07-25T00:00:00"/>
    <d v="1899-12-30T15:13:42"/>
  </r>
  <r>
    <n v="28255"/>
    <s v="Kavathe Mahankal"/>
    <s v="CUSTOMER SERVICE OFFICER"/>
    <x v="31"/>
    <x v="5"/>
    <n v="8848003861"/>
    <s v="WESTERN ZONE"/>
    <n v="7408"/>
    <s v="TASK-270468"/>
    <s v="SMA1"/>
    <x v="2"/>
    <m/>
    <m/>
    <m/>
    <s v="No"/>
    <m/>
    <m/>
    <m/>
    <d v="2025-07-25T09:00:00"/>
    <s v="JUSTIN KURIAN"/>
    <s v="SMA1"/>
    <d v="2025-07-19T17:01:00"/>
    <s v="PAWAN MANIK NIKAM"/>
    <m/>
    <d v="2025-07-25T00:00:00"/>
    <d v="1899-12-30T15:13:42"/>
  </r>
  <r>
    <n v="136251"/>
    <s v="Kavathe Mahankal"/>
    <s v="CUSTOMER SERVICE OFFICER"/>
    <x v="31"/>
    <x v="5"/>
    <n v="8089289410"/>
    <s v="WESTERN ZONE"/>
    <n v="7408"/>
    <s v="TASK-270469"/>
    <s v="SMA1"/>
    <x v="2"/>
    <m/>
    <m/>
    <m/>
    <s v="No"/>
    <m/>
    <m/>
    <m/>
    <d v="2025-07-25T09:00:00"/>
    <s v="JUSTIN KURIAN"/>
    <s v="SMA1"/>
    <d v="2025-07-19T17:01:00"/>
    <s v="AKASH AJIT JADHAV"/>
    <m/>
    <d v="2025-07-25T00:00:00"/>
    <d v="1899-12-30T15:13:42"/>
  </r>
  <r>
    <n v="24713"/>
    <s v="Kavathe Mahankal"/>
    <s v="ASSISTANT BRANCH MANAGER"/>
    <x v="31"/>
    <x v="5"/>
    <m/>
    <s v="WESTERN ZONE"/>
    <n v="7408"/>
    <s v="TASK-270470"/>
    <s v="SMA1"/>
    <x v="2"/>
    <m/>
    <m/>
    <m/>
    <s v="No"/>
    <m/>
    <m/>
    <m/>
    <d v="2025-07-25T09:00:00"/>
    <s v="JUSTIN KURIAN"/>
    <s v="SMA1"/>
    <d v="2025-07-19T17:01:00"/>
    <s v="OMKAR BALASAHEB SAVANT"/>
    <m/>
    <d v="2025-07-25T00:00:00"/>
    <d v="1899-12-30T15:13:42"/>
  </r>
  <r>
    <n v="133991"/>
    <s v="Kavathe Mahankal"/>
    <s v="CUSTOMER SERVICE OFFICER"/>
    <x v="31"/>
    <x v="5"/>
    <n v="7666390346"/>
    <s v="WESTERN ZONE"/>
    <n v="7408"/>
    <s v="TASK-270472"/>
    <s v="SMA1"/>
    <x v="2"/>
    <m/>
    <m/>
    <m/>
    <s v="No"/>
    <m/>
    <m/>
    <m/>
    <d v="2025-07-25T09:00:00"/>
    <s v="JUSTIN KURIAN"/>
    <s v="SMA1"/>
    <d v="2025-07-19T17:01:00"/>
    <s v="GANESH SHAHAJI JADHAV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70477"/>
    <s v="SMA1"/>
    <x v="2"/>
    <m/>
    <m/>
    <m/>
    <s v="No"/>
    <m/>
    <m/>
    <m/>
    <d v="2025-07-25T09:00:00"/>
    <s v="JUSTIN KURIAN"/>
    <s v="SMA1"/>
    <d v="2025-07-19T17:01:00"/>
    <s v="ADITI ASHUTOSH INGOLE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70478"/>
    <s v="SMA1"/>
    <x v="2"/>
    <m/>
    <m/>
    <m/>
    <s v="No"/>
    <m/>
    <m/>
    <m/>
    <d v="2025-07-25T09:00:00"/>
    <s v="JUSTIN KURIAN"/>
    <s v="SMA1"/>
    <d v="2025-07-19T17:01:00"/>
    <s v="ADITI ASHUTOSH INGOLE"/>
    <m/>
    <d v="2025-07-25T00:00:00"/>
    <d v="1899-12-30T15:13:42"/>
  </r>
  <r>
    <n v="29232"/>
    <s v="Sangli"/>
    <s v="CUSTOMER SERVICE OFFICER"/>
    <x v="31"/>
    <x v="5"/>
    <n v="9249098378"/>
    <s v="WESTERN ZONE"/>
    <n v="7259"/>
    <s v="TASK-270481"/>
    <s v="SMA1"/>
    <x v="2"/>
    <m/>
    <m/>
    <m/>
    <s v="No"/>
    <m/>
    <m/>
    <m/>
    <d v="2025-07-25T09:00:00"/>
    <s v="JUSTIN KURIAN"/>
    <s v="SMA1"/>
    <d v="2025-07-19T17:01:00"/>
    <s v="ABHIJIT SHIVAJI YAMGAR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70483"/>
    <s v="SMA1"/>
    <x v="2"/>
    <m/>
    <m/>
    <m/>
    <s v="No"/>
    <m/>
    <m/>
    <m/>
    <d v="2025-07-25T09:00:00"/>
    <s v="JUSTIN KURIAN"/>
    <s v="SMA1"/>
    <d v="2025-07-19T17:01:00"/>
    <s v="ADITI ASHUTOSH INGOLE"/>
    <m/>
    <d v="2025-07-25T00:00:00"/>
    <d v="1899-12-30T15:13:42"/>
  </r>
  <r>
    <n v="29232"/>
    <s v="Sangli"/>
    <s v="CUSTOMER SERVICE OFFICER"/>
    <x v="31"/>
    <x v="5"/>
    <n v="9249098378"/>
    <s v="WESTERN ZONE"/>
    <n v="7259"/>
    <s v="TASK-270484"/>
    <s v="SMA1"/>
    <x v="2"/>
    <m/>
    <m/>
    <m/>
    <s v="No"/>
    <m/>
    <m/>
    <m/>
    <d v="2025-07-25T09:00:00"/>
    <s v="JUSTIN KURIAN"/>
    <s v="SMA1"/>
    <d v="2025-07-19T17:01:00"/>
    <s v="ABHIJIT SHIVAJI YAMGAR"/>
    <m/>
    <d v="2025-07-25T00:00:00"/>
    <d v="1899-12-30T15:13:42"/>
  </r>
  <r>
    <n v="29824"/>
    <s v="Koregaon"/>
    <s v="CUSTOMER SERVICE OFFICER"/>
    <x v="31"/>
    <x v="5"/>
    <n v="8848005015"/>
    <s v="WESTERN ZONE"/>
    <n v="7395"/>
    <s v="TASK-270486"/>
    <s v="SMA1"/>
    <x v="2"/>
    <m/>
    <m/>
    <m/>
    <s v="No"/>
    <m/>
    <m/>
    <m/>
    <d v="2025-07-25T09:00:00"/>
    <s v="JUSTIN KURIAN"/>
    <s v="SMA1"/>
    <d v="2025-07-19T17:01:00"/>
    <s v="GANESH SHANKAR BHOSALE"/>
    <m/>
    <d v="2025-07-25T00:00:00"/>
    <d v="1899-12-30T15:13:42"/>
  </r>
  <r>
    <n v="135958"/>
    <s v="Koregaon"/>
    <s v="CUSTOMER SERVICE OFFICER"/>
    <x v="31"/>
    <x v="5"/>
    <n v="7666673010"/>
    <s v="WESTERN ZONE"/>
    <n v="7395"/>
    <s v="TASK-270487"/>
    <s v="SMA1"/>
    <x v="2"/>
    <m/>
    <m/>
    <m/>
    <s v="No"/>
    <m/>
    <m/>
    <m/>
    <d v="2025-07-25T09:00:00"/>
    <s v="JUSTIN KURIAN"/>
    <s v="SMA1"/>
    <d v="2025-07-19T17:01:00"/>
    <s v="SAURABH SUNIL YADAV"/>
    <m/>
    <d v="2025-07-25T00:00:00"/>
    <d v="1899-12-30T15:13:42"/>
  </r>
  <r>
    <n v="131926"/>
    <s v="Phaltan"/>
    <s v="CUSTOMER SERVICE OFFICER"/>
    <x v="31"/>
    <x v="5"/>
    <n v="8788818505"/>
    <s v="WESTERN ZONE"/>
    <n v="7207"/>
    <s v="TASK-270490"/>
    <s v="SMA1"/>
    <x v="2"/>
    <m/>
    <m/>
    <m/>
    <s v="No"/>
    <m/>
    <m/>
    <m/>
    <d v="2025-07-25T09:00:00"/>
    <s v="JUSTIN KURIAN"/>
    <s v="SMA1"/>
    <d v="2025-07-19T17:01:00"/>
    <s v="RITESH SHANKAR KHANDARE"/>
    <m/>
    <d v="2025-07-25T00:00:00"/>
    <d v="1899-12-30T15:13:42"/>
  </r>
  <r>
    <n v="131926"/>
    <s v="Phaltan"/>
    <s v="CUSTOMER SERVICE OFFICER"/>
    <x v="31"/>
    <x v="5"/>
    <n v="8788818505"/>
    <s v="WESTERN ZONE"/>
    <n v="7207"/>
    <s v="TASK-270493"/>
    <s v="SMA1"/>
    <x v="2"/>
    <m/>
    <m/>
    <m/>
    <s v="No"/>
    <m/>
    <m/>
    <m/>
    <d v="2025-07-25T09:00:00"/>
    <s v="JUSTIN KURIAN"/>
    <s v="SMA1"/>
    <d v="2025-07-19T17:01:00"/>
    <s v="RITESH SHANKAR KHANDARE"/>
    <m/>
    <d v="2025-07-25T00:00:00"/>
    <d v="1899-12-30T15:13:42"/>
  </r>
  <r>
    <n v="133471"/>
    <s v="Umbraj"/>
    <s v="CUSTOMER SERVICE OFFICER"/>
    <x v="31"/>
    <x v="5"/>
    <n v="8010106754"/>
    <s v="WESTERN ZONE"/>
    <n v="7396"/>
    <s v="TASK-270495"/>
    <s v="SMA1"/>
    <x v="2"/>
    <m/>
    <m/>
    <m/>
    <s v="No"/>
    <m/>
    <m/>
    <m/>
    <d v="2025-07-25T09:00:00"/>
    <s v="JUSTIN KURIAN"/>
    <s v="SMA1"/>
    <d v="2025-07-19T17:01:00"/>
    <s v="AAKANKSHA SOMNATH JADHAV"/>
    <m/>
    <d v="2025-07-25T00:00:00"/>
    <d v="1899-12-30T15:13:42"/>
  </r>
  <r>
    <n v="28253"/>
    <s v="Tasgaon"/>
    <s v="CUSTOMER SERVICE OFFICER"/>
    <x v="31"/>
    <x v="5"/>
    <n v="8848003859"/>
    <s v="WESTERN ZONE"/>
    <n v="7257"/>
    <s v="TASK-270499"/>
    <s v="SMA1"/>
    <x v="2"/>
    <m/>
    <m/>
    <m/>
    <s v="No"/>
    <m/>
    <m/>
    <m/>
    <d v="2025-07-25T09:00:00"/>
    <s v="JUSTIN KURIAN"/>
    <s v="SMA1"/>
    <d v="2025-07-19T17:01:00"/>
    <s v="SANIKET APPASO GAIKWAD"/>
    <m/>
    <d v="2025-07-25T00:00:00"/>
    <d v="1899-12-30T15:13:42"/>
  </r>
  <r>
    <n v="134191"/>
    <s v="Tasgaon"/>
    <s v="CUSTOMER SERVICE OFFICER"/>
    <x v="31"/>
    <x v="5"/>
    <n v="9011228818"/>
    <s v="WESTERN ZONE"/>
    <n v="7257"/>
    <s v="TASK-270502"/>
    <s v="SMA1"/>
    <x v="2"/>
    <m/>
    <m/>
    <m/>
    <s v="No"/>
    <m/>
    <m/>
    <m/>
    <d v="2025-07-25T09:00:00"/>
    <s v="JUSTIN KURIAN"/>
    <s v="SMA1"/>
    <d v="2025-07-19T17:01:00"/>
    <s v="AMOL ASHOK CHAVAN"/>
    <m/>
    <d v="2025-07-25T00:00:00"/>
    <d v="1899-12-30T15:13:42"/>
  </r>
  <r>
    <n v="135902"/>
    <s v="Akkalkot"/>
    <s v="CUSTOMER SERVICE OFFICER"/>
    <x v="44"/>
    <x v="5"/>
    <n v="7385409103"/>
    <s v="WESTERN ZONE"/>
    <n v="7250"/>
    <s v="TASK-270509"/>
    <s v="SMA1"/>
    <x v="2"/>
    <m/>
    <m/>
    <m/>
    <s v="No"/>
    <m/>
    <m/>
    <m/>
    <d v="2025-07-25T09:00:00"/>
    <s v="JUSTIN KURIAN"/>
    <s v="SMA1"/>
    <d v="2025-07-19T17:01:00"/>
    <s v="SHAHID RAFIQ FULARI"/>
    <m/>
    <d v="2025-07-25T00:00:00"/>
    <d v="1899-12-30T15:13:42"/>
  </r>
  <r>
    <n v="134205"/>
    <s v="Akkalkot"/>
    <s v="CUSTOMER SERVICE OFFICER"/>
    <x v="44"/>
    <x v="5"/>
    <n v="9249131397"/>
    <s v="WESTERN ZONE"/>
    <n v="7250"/>
    <s v="TASK-270511"/>
    <s v="SMA1"/>
    <x v="2"/>
    <m/>
    <m/>
    <m/>
    <s v="No"/>
    <m/>
    <m/>
    <m/>
    <d v="2025-07-25T09:00:00"/>
    <s v="JUSTIN KURIAN"/>
    <s v="SMA1"/>
    <d v="2025-07-19T17:01:00"/>
    <s v="RIYAJ SHAMASHODDIN PATEL"/>
    <m/>
    <d v="2025-07-25T00:00:00"/>
    <d v="1899-12-30T15:13:42"/>
  </r>
  <r>
    <n v="26721"/>
    <s v="Pandharpur"/>
    <s v="CUSTOMER SERVICE OFFICER"/>
    <x v="44"/>
    <x v="5"/>
    <n v="7907301152"/>
    <s v="WESTERN ZONE"/>
    <n v="7352"/>
    <s v="TASK-270512"/>
    <s v="SMA1"/>
    <x v="2"/>
    <m/>
    <m/>
    <m/>
    <s v="No"/>
    <m/>
    <m/>
    <m/>
    <d v="2025-07-25T09:00:00"/>
    <s v="JUSTIN KURIAN"/>
    <s v="SMA1"/>
    <d v="2025-07-19T17:01:00"/>
    <s v="VISHWAS RAGHUNATH JAMDADE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270519"/>
    <s v="SMA1"/>
    <x v="2"/>
    <m/>
    <m/>
    <m/>
    <s v="No"/>
    <m/>
    <m/>
    <m/>
    <d v="2025-07-25T09:00:00"/>
    <s v="JUSTIN KURIAN"/>
    <s v="SMA1"/>
    <d v="2025-07-19T17:01:00"/>
    <s v="AMOL VASANTRAO PAWAR"/>
    <m/>
    <d v="2025-07-25T00:00:00"/>
    <d v="1899-12-30T15:13:42"/>
  </r>
  <r>
    <n v="130125"/>
    <s v="Vaduj"/>
    <s v="CUSTOMER SERVICE OFFICER"/>
    <x v="31"/>
    <x v="5"/>
    <n v="9762074507"/>
    <s v="WESTERN ZONE"/>
    <n v="7324"/>
    <s v="TASK-270532"/>
    <s v="SMA1"/>
    <x v="2"/>
    <m/>
    <m/>
    <m/>
    <s v="No"/>
    <m/>
    <m/>
    <m/>
    <d v="2025-07-25T09:00:00"/>
    <s v="JUSTIN KURIAN"/>
    <s v="SMA1"/>
    <d v="2025-07-19T17:01:00"/>
    <s v="NIKHIL SHIVAJI SHITOLE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0531"/>
    <s v="SMA1"/>
    <x v="2"/>
    <m/>
    <m/>
    <m/>
    <s v="No"/>
    <m/>
    <m/>
    <m/>
    <d v="2025-07-25T09:00:00"/>
    <s v="JUSTIN KURIAN"/>
    <s v="SMA1"/>
    <d v="2025-07-19T17:01:00"/>
    <s v="JAYENDRA KHETRAM BAGALKAR"/>
    <m/>
    <d v="2025-07-25T00:00:00"/>
    <d v="1899-12-30T15:13:42"/>
  </r>
  <r>
    <n v="130125"/>
    <s v="Vaduj"/>
    <s v="CUSTOMER SERVICE OFFICER"/>
    <x v="31"/>
    <x v="5"/>
    <n v="9762074507"/>
    <s v="WESTERN ZONE"/>
    <n v="7324"/>
    <s v="TASK-270533"/>
    <s v="SMA1"/>
    <x v="2"/>
    <m/>
    <m/>
    <m/>
    <s v="No"/>
    <m/>
    <m/>
    <m/>
    <d v="2025-07-25T09:00:00"/>
    <s v="JUSTIN KURIAN"/>
    <s v="SMA1"/>
    <d v="2025-07-19T17:01:00"/>
    <s v="NIKHIL SHIVAJI SHITOLE"/>
    <m/>
    <d v="2025-07-25T00:00:00"/>
    <d v="1899-12-30T15:13:42"/>
  </r>
  <r>
    <n v="28253"/>
    <s v="Tasgaon"/>
    <s v="CUSTOMER SERVICE OFFICER"/>
    <x v="31"/>
    <x v="5"/>
    <n v="8848003859"/>
    <s v="WESTERN ZONE"/>
    <n v="7257"/>
    <s v="TASK-270537"/>
    <s v="SMA1"/>
    <x v="2"/>
    <m/>
    <m/>
    <m/>
    <s v="No"/>
    <m/>
    <m/>
    <m/>
    <d v="2025-07-25T09:00:00"/>
    <s v="JUSTIN KURIAN"/>
    <s v="SMA1"/>
    <d v="2025-07-19T17:01:00"/>
    <s v="SANIKET APPASO GAIKWAD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0539"/>
    <s v="SMA1"/>
    <x v="2"/>
    <m/>
    <m/>
    <m/>
    <s v="No"/>
    <m/>
    <m/>
    <m/>
    <d v="2025-07-25T09:00:00"/>
    <s v="JUSTIN KURIAN"/>
    <s v="SMA1"/>
    <d v="2025-07-19T17:01:00"/>
    <s v="YOGESH DHANRAJ CHAUDHARI"/>
    <m/>
    <d v="2025-07-25T00:00:00"/>
    <d v="1899-12-30T15:13:42"/>
  </r>
  <r>
    <n v="20901"/>
    <s v="Bhokar"/>
    <s v="CUSTOMER SERVICE OFFICER"/>
    <x v="0"/>
    <x v="0"/>
    <n v="8714629429"/>
    <s v="WESTERN ZONE"/>
    <n v="1778"/>
    <s v="TASK-270544"/>
    <s v="SMA1"/>
    <x v="2"/>
    <m/>
    <m/>
    <m/>
    <s v="No"/>
    <m/>
    <m/>
    <m/>
    <d v="2025-07-25T09:00:00"/>
    <s v="JUSTIN KURIAN"/>
    <s v="SMA1"/>
    <d v="2025-07-19T17:01:00"/>
    <s v="NIKHIL SHRIRAM PAWAR (Deleted)"/>
    <m/>
    <d v="2025-07-25T00:00:00"/>
    <d v="1899-12-30T15:13:42"/>
  </r>
  <r>
    <n v="136330"/>
    <s v="Pandharpur"/>
    <s v="CUSTOMER SERVICE OFFICER"/>
    <x v="44"/>
    <x v="5"/>
    <n v="7057242993"/>
    <s v="WESTERN ZONE"/>
    <n v="7352"/>
    <s v="TASK-270548"/>
    <s v="SMA1"/>
    <x v="2"/>
    <m/>
    <m/>
    <m/>
    <s v="No"/>
    <m/>
    <m/>
    <m/>
    <d v="2025-07-25T09:00:00"/>
    <s v="JUSTIN KURIAN"/>
    <s v="SMA1"/>
    <d v="2025-07-19T17:01:00"/>
    <s v="SHRIKANT SADASHIV KADAM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70550"/>
    <s v="SMA1"/>
    <x v="2"/>
    <m/>
    <m/>
    <m/>
    <s v="No"/>
    <m/>
    <m/>
    <m/>
    <d v="2025-07-25T09:00:00"/>
    <s v="JUSTIN KURIAN"/>
    <s v="SMA1"/>
    <d v="2025-07-19T17:01:00"/>
    <s v="ADITI ASHUTOSH INGOLE"/>
    <m/>
    <d v="2025-07-25T00:00:00"/>
    <d v="1899-12-30T15:13:42"/>
  </r>
  <r>
    <n v="27146"/>
    <s v="Sangli"/>
    <s v="CUSTOMER SERVICE OFFICER"/>
    <x v="31"/>
    <x v="5"/>
    <n v="7907307904"/>
    <s v="WESTERN ZONE"/>
    <n v="7259"/>
    <s v="TASK-270551"/>
    <s v="SMA1"/>
    <x v="2"/>
    <m/>
    <m/>
    <m/>
    <s v="No"/>
    <m/>
    <m/>
    <m/>
    <d v="2025-07-25T09:00:00"/>
    <s v="JUSTIN KURIAN"/>
    <s v="SMA1"/>
    <d v="2025-07-19T17:01:00"/>
    <s v="ADITI ASHUTOSH INGOLE"/>
    <m/>
    <d v="2025-07-25T00:00:00"/>
    <d v="1899-12-30T15:13:42"/>
  </r>
  <r>
    <n v="133856"/>
    <s v="Basmat"/>
    <s v="CUSTOMER SERVICE OFFICER"/>
    <x v="0"/>
    <x v="0"/>
    <n v="8999630949"/>
    <s v="WESTERN ZONE"/>
    <n v="1773"/>
    <s v="TASK-270552"/>
    <s v="SMA1"/>
    <x v="2"/>
    <m/>
    <m/>
    <m/>
    <s v="No"/>
    <m/>
    <m/>
    <m/>
    <d v="2025-07-25T09:00:00"/>
    <s v="JUSTIN KURIAN"/>
    <s v="SMA1"/>
    <d v="2025-07-19T17:01:00"/>
    <s v="MANISHA NAGORAV NAWALE"/>
    <m/>
    <d v="2025-07-25T00:00:00"/>
    <d v="1899-12-30T15:13:42"/>
  </r>
  <r>
    <n v="134603"/>
    <s v="Daund"/>
    <s v="CUSTOMER SERVICE OFFICER"/>
    <x v="30"/>
    <x v="5"/>
    <n v="9011428689"/>
    <s v="WESTERN ZONE"/>
    <n v="1782"/>
    <s v="TASK-270554"/>
    <s v="SMA1"/>
    <x v="2"/>
    <m/>
    <m/>
    <m/>
    <s v="No"/>
    <m/>
    <m/>
    <m/>
    <d v="2025-07-25T09:00:00"/>
    <s v="JUSTIN KURIAN"/>
    <s v="SMA1"/>
    <d v="2025-07-19T17:01:00"/>
    <s v="SAYALI SOMNATH MASHAL"/>
    <m/>
    <d v="2025-07-25T00:00:00"/>
    <d v="1899-12-30T15:13:42"/>
  </r>
  <r>
    <n v="134943"/>
    <s v="Partur"/>
    <s v="CUSTOMER SERVICE OFFICER"/>
    <x v="28"/>
    <x v="1"/>
    <n v="8087453947"/>
    <s v="WESTERN ZONE"/>
    <n v="1776"/>
    <s v="TASK-270559"/>
    <s v="SMA1"/>
    <x v="2"/>
    <m/>
    <m/>
    <m/>
    <s v="No"/>
    <m/>
    <m/>
    <m/>
    <d v="2025-07-25T09:00:00"/>
    <s v="JUSTIN KURIAN"/>
    <s v="SMA1"/>
    <d v="2025-07-19T17:01:00"/>
    <s v="GANESH PATILBUVA MATNE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70569"/>
    <s v="SMA1"/>
    <x v="2"/>
    <m/>
    <m/>
    <m/>
    <s v="No"/>
    <m/>
    <m/>
    <m/>
    <d v="2025-07-25T09:00:00"/>
    <s v="JUSTIN KURIAN"/>
    <s v="SMA1"/>
    <d v="2025-07-19T17:01:00"/>
    <s v="AKASH ASHOK JADHAV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70570"/>
    <s v="SMA1"/>
    <x v="2"/>
    <m/>
    <m/>
    <m/>
    <s v="No"/>
    <m/>
    <m/>
    <m/>
    <d v="2025-07-25T09:00:00"/>
    <s v="JUSTIN KURIAN"/>
    <s v="SMA1"/>
    <d v="2025-07-19T17:01:00"/>
    <s v="AKASH ASHOK JADHAV"/>
    <m/>
    <d v="2025-07-25T00:00:00"/>
    <d v="1899-12-30T15:13:42"/>
  </r>
  <r>
    <n v="133861"/>
    <s v="Nanded"/>
    <s v="CUSTOMER SERVICE OFFICER"/>
    <x v="0"/>
    <x v="0"/>
    <n v="7385340252"/>
    <s v="WESTERN ZONE"/>
    <n v="7237"/>
    <s v="TASK-270578"/>
    <s v="SMA1"/>
    <x v="2"/>
    <m/>
    <m/>
    <m/>
    <s v="No"/>
    <m/>
    <m/>
    <m/>
    <d v="2025-07-25T09:00:00"/>
    <s v="JUSTIN KURIAN"/>
    <s v="SMA1"/>
    <d v="2025-07-19T17:02:00"/>
    <s v="GAJANAN DEVIDAS ISANKARLE"/>
    <m/>
    <d v="2025-07-25T00:00:00"/>
    <d v="1899-12-30T15:13:42"/>
  </r>
  <r>
    <n v="135636"/>
    <s v="Jath"/>
    <s v="CUSTOMER SERVICE OFFICER"/>
    <x v="31"/>
    <x v="5"/>
    <n v="8530690807"/>
    <s v="WESTERN ZONE"/>
    <n v="7394"/>
    <s v="TASK-270585"/>
    <s v="SMA1"/>
    <x v="2"/>
    <m/>
    <m/>
    <m/>
    <s v="No"/>
    <m/>
    <m/>
    <m/>
    <d v="2025-07-25T09:00:00"/>
    <s v="JUSTIN KURIAN"/>
    <s v="SMA1"/>
    <d v="2025-07-19T17:02:00"/>
    <s v="MAHADEV PRAKASH AOUTADE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70590"/>
    <s v="SMA1"/>
    <x v="2"/>
    <m/>
    <m/>
    <m/>
    <s v="No"/>
    <m/>
    <m/>
    <m/>
    <d v="2025-07-25T09:00:00"/>
    <s v="JUSTIN KURIAN"/>
    <s v="SMA1"/>
    <d v="2025-07-19T17:02:00"/>
    <s v="GANESH NARAYAN CHITAGARE"/>
    <m/>
    <d v="2025-07-25T00:00:00"/>
    <d v="1899-12-30T15:13:42"/>
  </r>
  <r>
    <n v="19195"/>
    <s v="Nanded"/>
    <s v="ASSISTANT BRANCH MANAGER"/>
    <x v="0"/>
    <x v="0"/>
    <m/>
    <s v="WESTERN ZONE"/>
    <n v="7237"/>
    <s v="TASK-270591"/>
    <s v="SMA1"/>
    <x v="2"/>
    <m/>
    <m/>
    <m/>
    <s v="No"/>
    <m/>
    <m/>
    <m/>
    <d v="2025-07-25T09:00:00"/>
    <s v="JUSTIN KURIAN"/>
    <s v="SMA1"/>
    <d v="2025-07-19T17:02:00"/>
    <s v="SAURABH VIKRAMRAO AWARGAND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0600"/>
    <s v="SMA1"/>
    <x v="2"/>
    <m/>
    <m/>
    <m/>
    <s v="No"/>
    <m/>
    <m/>
    <m/>
    <d v="2025-07-25T09:00:00"/>
    <s v="JUSTIN KURIAN"/>
    <s v="SMA1"/>
    <d v="2025-07-19T17:02:00"/>
    <s v="AJAYKUMAR LAXMINARAYAN SARDA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0601"/>
    <s v="SMA1"/>
    <x v="2"/>
    <m/>
    <m/>
    <m/>
    <s v="No"/>
    <m/>
    <m/>
    <m/>
    <d v="2025-07-25T09:00:00"/>
    <s v="JUSTIN KURIAN"/>
    <s v="SMA1"/>
    <d v="2025-07-19T17:02:00"/>
    <s v="AJAYKUMAR LAXMINARAYAN SARDA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0602"/>
    <s v="SMA1"/>
    <x v="2"/>
    <m/>
    <m/>
    <m/>
    <s v="No"/>
    <m/>
    <m/>
    <m/>
    <d v="2025-07-25T09:00:00"/>
    <s v="JUSTIN KURIAN"/>
    <s v="SMA1"/>
    <d v="2025-07-19T17:02:00"/>
    <s v="AJAYKUMAR LAXMINARAYAN SARDA"/>
    <m/>
    <d v="2025-07-25T00:00:00"/>
    <d v="1899-12-30T15:13:42"/>
  </r>
  <r>
    <n v="133176"/>
    <s v="Parbhani"/>
    <s v="CUSTOMER SERVICE OFFICER"/>
    <x v="7"/>
    <x v="0"/>
    <n v="7306429521"/>
    <s v="WESTERN ZONE"/>
    <n v="7240"/>
    <s v="TASK-270604"/>
    <s v="SMA1"/>
    <x v="2"/>
    <m/>
    <m/>
    <m/>
    <s v="No"/>
    <m/>
    <m/>
    <m/>
    <d v="2025-07-25T09:00:00"/>
    <s v="JUSTIN KURIAN"/>
    <s v="SMA1"/>
    <d v="2025-07-19T17:02:00"/>
    <s v="TUKARAM KAILAS MORE"/>
    <m/>
    <d v="2025-07-25T00:00:00"/>
    <d v="1899-12-30T15:13:42"/>
  </r>
  <r>
    <n v="133861"/>
    <s v="Nanded"/>
    <s v="CUSTOMER SERVICE OFFICER"/>
    <x v="0"/>
    <x v="0"/>
    <n v="7385340252"/>
    <s v="WESTERN ZONE"/>
    <n v="7237"/>
    <s v="TASK-270612"/>
    <s v="SMA1"/>
    <x v="2"/>
    <m/>
    <m/>
    <m/>
    <s v="No"/>
    <m/>
    <m/>
    <m/>
    <d v="2025-07-25T09:00:00"/>
    <s v="JUSTIN KURIAN"/>
    <s v="SMA1"/>
    <d v="2025-07-19T17:02:00"/>
    <s v="GAJANAN DEVIDAS ISANKARLE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70613"/>
    <s v="SMA1"/>
    <x v="2"/>
    <m/>
    <m/>
    <m/>
    <s v="No"/>
    <m/>
    <m/>
    <m/>
    <d v="2025-07-25T09:00:00"/>
    <s v="JUSTIN KURIAN"/>
    <s v="SMA1"/>
    <d v="2025-07-19T17:02:00"/>
    <s v="AKANKSHA MANGESH MULAJKAR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70614"/>
    <s v="SMA1"/>
    <x v="2"/>
    <m/>
    <m/>
    <m/>
    <s v="No"/>
    <m/>
    <m/>
    <m/>
    <d v="2025-07-25T09:00:00"/>
    <s v="JUSTIN KURIAN"/>
    <s v="SMA1"/>
    <d v="2025-07-19T17:02:00"/>
    <s v="AKANKSHA MANGESH MULAJKAR"/>
    <m/>
    <d v="2025-07-25T00:00:00"/>
    <d v="1899-12-30T15:13:42"/>
  </r>
  <r>
    <n v="19195"/>
    <s v="Nanded"/>
    <s v="ASSISTANT BRANCH MANAGER"/>
    <x v="0"/>
    <x v="0"/>
    <m/>
    <s v="WESTERN ZONE"/>
    <n v="7237"/>
    <s v="TASK-270616"/>
    <s v="SMA1"/>
    <x v="2"/>
    <m/>
    <m/>
    <m/>
    <s v="No"/>
    <m/>
    <m/>
    <m/>
    <d v="2025-07-25T09:00:00"/>
    <s v="JUSTIN KURIAN"/>
    <s v="SMA1"/>
    <d v="2025-07-19T17:02:00"/>
    <s v="SAURABH VIKRAMRAO AWARGAND"/>
    <m/>
    <d v="2025-07-25T00:00:00"/>
    <d v="1899-12-30T15:13:42"/>
  </r>
  <r>
    <n v="20901"/>
    <s v="Bhokar"/>
    <s v="CUSTOMER SERVICE OFFICER"/>
    <x v="0"/>
    <x v="0"/>
    <n v="8714629429"/>
    <s v="WESTERN ZONE"/>
    <n v="1778"/>
    <s v="TASK-270619"/>
    <s v="SMA1"/>
    <x v="2"/>
    <m/>
    <m/>
    <m/>
    <s v="No"/>
    <m/>
    <m/>
    <m/>
    <d v="2025-07-25T09:00:00"/>
    <s v="JUSTIN KURIAN"/>
    <s v="SMA1"/>
    <d v="2025-07-19T17:02:00"/>
    <s v="NIKHIL SHRIRAM PAWAR (Deleted)"/>
    <m/>
    <d v="2025-07-25T00:00:00"/>
    <d v="1899-12-30T15:13:42"/>
  </r>
  <r>
    <n v="19195"/>
    <s v="Nanded"/>
    <s v="ASSISTANT BRANCH MANAGER"/>
    <x v="0"/>
    <x v="0"/>
    <m/>
    <s v="WESTERN ZONE"/>
    <n v="7237"/>
    <s v="TASK-270618"/>
    <s v="SMA1"/>
    <x v="2"/>
    <m/>
    <m/>
    <m/>
    <s v="No"/>
    <m/>
    <m/>
    <m/>
    <d v="2025-07-25T09:00:00"/>
    <s v="JUSTIN KURIAN"/>
    <s v="SMA1"/>
    <d v="2025-07-19T17:02:00"/>
    <s v="SAURABH VIKRAMRAO AWARGAND"/>
    <m/>
    <d v="2025-07-25T00:00:00"/>
    <d v="1899-12-30T15:13:42"/>
  </r>
  <r>
    <n v="135636"/>
    <s v="Jath"/>
    <s v="CUSTOMER SERVICE OFFICER"/>
    <x v="31"/>
    <x v="5"/>
    <n v="8530690807"/>
    <s v="WESTERN ZONE"/>
    <n v="7394"/>
    <s v="TASK-270620"/>
    <s v="SMA1"/>
    <x v="2"/>
    <m/>
    <m/>
    <m/>
    <s v="No"/>
    <m/>
    <m/>
    <m/>
    <d v="2025-07-25T09:00:00"/>
    <s v="JUSTIN KURIAN"/>
    <s v="SMA1"/>
    <d v="2025-07-19T17:02:00"/>
    <s v="MAHADEV PRAKASH AOUTADE"/>
    <m/>
    <d v="2025-07-25T00:00:00"/>
    <d v="1899-12-30T15:13:42"/>
  </r>
  <r>
    <n v="135636"/>
    <s v="Jath"/>
    <s v="CUSTOMER SERVICE OFFICER"/>
    <x v="31"/>
    <x v="5"/>
    <n v="8530690807"/>
    <s v="WESTERN ZONE"/>
    <n v="7394"/>
    <s v="TASK-270621"/>
    <s v="SMA1"/>
    <x v="2"/>
    <m/>
    <m/>
    <m/>
    <s v="No"/>
    <m/>
    <m/>
    <m/>
    <d v="2025-07-25T09:00:00"/>
    <s v="JUSTIN KURIAN"/>
    <s v="SMA1"/>
    <d v="2025-07-19T17:02:00"/>
    <s v="MAHADEV PRAKASH AOUTADE"/>
    <m/>
    <d v="2025-07-25T00:00:00"/>
    <d v="1899-12-30T15:13:42"/>
  </r>
  <r>
    <n v="135636"/>
    <s v="Jath"/>
    <s v="CUSTOMER SERVICE OFFICER"/>
    <x v="31"/>
    <x v="5"/>
    <n v="8530690807"/>
    <s v="WESTERN ZONE"/>
    <n v="7394"/>
    <s v="TASK-270622"/>
    <s v="SMA1"/>
    <x v="2"/>
    <m/>
    <m/>
    <m/>
    <s v="No"/>
    <m/>
    <m/>
    <m/>
    <d v="2025-07-25T09:00:00"/>
    <s v="JUSTIN KURIAN"/>
    <s v="SMA1"/>
    <d v="2025-07-19T17:02:00"/>
    <s v="MAHADEV PRAKASH AOUTADE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70625"/>
    <s v="SMA1"/>
    <x v="2"/>
    <m/>
    <m/>
    <m/>
    <s v="No"/>
    <m/>
    <m/>
    <m/>
    <d v="2025-07-25T09:00:00"/>
    <s v="JUSTIN KURIAN"/>
    <s v="SMA1"/>
    <d v="2025-07-19T17:02:00"/>
    <s v="AKASH SAHEBRAO NANDANWAR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70626"/>
    <s v="SMA1"/>
    <x v="2"/>
    <m/>
    <m/>
    <m/>
    <s v="No"/>
    <m/>
    <m/>
    <m/>
    <d v="2025-07-25T09:00:00"/>
    <s v="JUSTIN KURIAN"/>
    <s v="SMA1"/>
    <d v="2025-07-19T17:02:00"/>
    <s v="AKASH SAHEBRAO NANDANWAR"/>
    <m/>
    <d v="2025-07-25T00:00:00"/>
    <d v="1899-12-30T15:13:42"/>
  </r>
  <r>
    <n v="28558"/>
    <s v="Umbraj"/>
    <s v="CUSTOMER SERVICE OFFICER"/>
    <x v="31"/>
    <x v="5"/>
    <n v="8848003919"/>
    <s v="WESTERN ZONE"/>
    <n v="7396"/>
    <s v="TASK-270629"/>
    <s v="SMA1"/>
    <x v="2"/>
    <m/>
    <m/>
    <m/>
    <s v="No"/>
    <m/>
    <m/>
    <m/>
    <d v="2025-07-25T09:00:00"/>
    <s v="JUSTIN KURIAN"/>
    <s v="SMA1"/>
    <d v="2025-07-19T17:02:00"/>
    <s v="AKSHAY JAYKAR GODASE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0634"/>
    <s v="SMA1"/>
    <x v="2"/>
    <m/>
    <m/>
    <m/>
    <s v="No"/>
    <m/>
    <m/>
    <m/>
    <d v="2025-07-25T09:00:00"/>
    <s v="JUSTIN KURIAN"/>
    <s v="SMA1"/>
    <d v="2025-07-19T17:02:00"/>
    <s v="AJAYKUMAR LAXMINARAYAN SARDA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0637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70639"/>
    <s v="SMA1"/>
    <x v="2"/>
    <m/>
    <m/>
    <m/>
    <s v="No"/>
    <m/>
    <m/>
    <m/>
    <d v="2025-07-25T09:00:00"/>
    <s v="JUSTIN KURIAN"/>
    <s v="SMA1"/>
    <d v="2025-07-19T17:02:00"/>
    <s v="ANIL UTTAM ADE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0641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0648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3998"/>
    <s v="Dharmabad"/>
    <s v="CUSTOMER SERVICE OFFICER"/>
    <x v="0"/>
    <x v="0"/>
    <n v="9730922019"/>
    <s v="WESTERN ZONE"/>
    <n v="7234"/>
    <s v="TASK-270650"/>
    <s v="SMA1"/>
    <x v="2"/>
    <m/>
    <m/>
    <m/>
    <s v="No"/>
    <m/>
    <m/>
    <m/>
    <d v="2025-07-25T09:00:00"/>
    <s v="JUSTIN KURIAN"/>
    <s v="SMA1"/>
    <d v="2025-07-19T17:02:00"/>
    <s v="AMOL GANGADHAR TARATE"/>
    <m/>
    <d v="2025-07-25T00:00:00"/>
    <d v="1899-12-30T15:13:42"/>
  </r>
  <r>
    <n v="26279"/>
    <s v="Sonpeth"/>
    <s v="CUSTOMER SERVICE OFFICER"/>
    <x v="7"/>
    <x v="0"/>
    <n v="9778945253"/>
    <s v="WESTERN ZONE"/>
    <n v="7241"/>
    <s v="TASK-270651"/>
    <s v="SMA1"/>
    <x v="2"/>
    <m/>
    <m/>
    <m/>
    <s v="No"/>
    <m/>
    <m/>
    <m/>
    <d v="2025-07-25T09:00:00"/>
    <s v="JUSTIN KURIAN"/>
    <s v="SMA1"/>
    <d v="2025-07-19T17:02:00"/>
    <s v="WAJID S K"/>
    <m/>
    <d v="2025-07-25T00:00:00"/>
    <d v="1899-12-30T15:13:42"/>
  </r>
  <r>
    <n v="28856"/>
    <s v="Arani"/>
    <s v="CUSTOMER SERVICE OFFICER"/>
    <x v="25"/>
    <x v="0"/>
    <n v="8848004217"/>
    <s v="WESTERN ZONE"/>
    <n v="7208"/>
    <s v="TASK-270656"/>
    <s v="SMA1"/>
    <x v="2"/>
    <m/>
    <m/>
    <m/>
    <s v="No"/>
    <m/>
    <m/>
    <m/>
    <d v="2025-07-25T09:00:00"/>
    <s v="JUSTIN KURIAN"/>
    <s v="SMA1"/>
    <d v="2025-07-19T17:02:00"/>
    <s v="AKASH RAMU SHENDE"/>
    <m/>
    <d v="2025-07-25T00:00:00"/>
    <d v="1899-12-30T15:13:42"/>
  </r>
  <r>
    <n v="134255"/>
    <s v="Georai"/>
    <s v="CUSTOMER SERVICE OFFICER"/>
    <x v="28"/>
    <x v="1"/>
    <n v="9623730121"/>
    <s v="WESTERN ZONE"/>
    <n v="1770"/>
    <s v="TASK-270661"/>
    <s v="SMA1"/>
    <x v="2"/>
    <m/>
    <m/>
    <m/>
    <s v="No"/>
    <m/>
    <m/>
    <m/>
    <d v="2025-07-25T09:00:00"/>
    <s v="JUSTIN KURIAN"/>
    <s v="SMA1"/>
    <d v="2025-07-19T17:02:00"/>
    <s v="ASHOK ARUN SALUNKE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70665"/>
    <s v="SMA1"/>
    <x v="2"/>
    <m/>
    <m/>
    <m/>
    <s v="No"/>
    <m/>
    <m/>
    <m/>
    <d v="2025-07-25T09:00:00"/>
    <s v="JUSTIN KURIAN"/>
    <s v="SMA1"/>
    <d v="2025-07-19T17:02:00"/>
    <s v="AKASH SAHEBRAO NANDANWAR"/>
    <m/>
    <d v="2025-07-25T00:00:00"/>
    <d v="1899-12-30T15:13:42"/>
  </r>
  <r>
    <n v="133379"/>
    <s v="Akluj"/>
    <s v="CUSTOMER SERVICE OFFICER"/>
    <x v="44"/>
    <x v="5"/>
    <n v="9168929003"/>
    <s v="WESTERN ZONE"/>
    <n v="7350"/>
    <s v="TASK-270667"/>
    <s v="SMA1"/>
    <x v="2"/>
    <m/>
    <m/>
    <m/>
    <s v="No"/>
    <m/>
    <m/>
    <m/>
    <d v="2025-07-25T09:00:00"/>
    <s v="JUSTIN KURIAN"/>
    <s v="SMA1"/>
    <d v="2025-07-19T17:02:00"/>
    <s v="SWARUP SHRIMANT SHINDE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70666"/>
    <s v="SMA1"/>
    <x v="2"/>
    <m/>
    <m/>
    <m/>
    <s v="No"/>
    <m/>
    <m/>
    <m/>
    <d v="2025-07-25T09:00:00"/>
    <s v="JUSTIN KURIAN"/>
    <s v="SMA1"/>
    <d v="2025-07-19T17:02:00"/>
    <s v="AKASH SAHEBRAO NANDANWAR"/>
    <m/>
    <d v="2025-07-25T00:00:00"/>
    <d v="1899-12-30T15:13:42"/>
  </r>
  <r>
    <n v="18883"/>
    <s v="Phulambari"/>
    <s v="ASSISTANT BRANCH MANAGER"/>
    <x v="13"/>
    <x v="1"/>
    <m/>
    <s v="WESTERN ZONE"/>
    <n v="7198"/>
    <s v="TASK-270668"/>
    <s v="SMA1"/>
    <x v="2"/>
    <m/>
    <m/>
    <m/>
    <s v="No"/>
    <m/>
    <m/>
    <m/>
    <d v="2025-07-25T09:00:00"/>
    <s v="JUSTIN KURIAN"/>
    <s v="SMA1"/>
    <d v="2025-07-19T17:02:00"/>
    <s v="SACHIN KARABHARI NARWADE"/>
    <m/>
    <d v="2025-07-25T00:00:00"/>
    <d v="1899-12-30T15:13:42"/>
  </r>
  <r>
    <n v="135726"/>
    <s v="Mahagaon"/>
    <s v="CUSTOMER SERVICE OFFICER"/>
    <x v="25"/>
    <x v="0"/>
    <n v="7028757871"/>
    <s v="WESTERN ZONE"/>
    <n v="7165"/>
    <s v="TASK-270669"/>
    <s v="SMA1"/>
    <x v="2"/>
    <m/>
    <m/>
    <m/>
    <s v="No"/>
    <m/>
    <m/>
    <m/>
    <d v="2025-07-25T09:00:00"/>
    <s v="JUSTIN KURIAN"/>
    <s v="SMA1"/>
    <d v="2025-07-19T17:02:00"/>
    <s v="AKASH SAHEBRAO NANDANWAR"/>
    <m/>
    <d v="2025-07-25T00:00:00"/>
    <d v="1899-12-30T15:13:42"/>
  </r>
  <r>
    <n v="130836"/>
    <s v="Jaysingpur"/>
    <s v="CUSTOMER SERVICE OFFICER"/>
    <x v="6"/>
    <x v="5"/>
    <n v="8766495884"/>
    <s v="WESTERN ZONE"/>
    <n v="7382"/>
    <s v="TASK-270672"/>
    <s v="SMA1"/>
    <x v="2"/>
    <m/>
    <m/>
    <m/>
    <s v="No"/>
    <m/>
    <m/>
    <m/>
    <d v="2025-07-25T09:00:00"/>
    <s v="JUSTIN KURIAN"/>
    <s v="SMA1"/>
    <d v="2025-07-19T17:02:00"/>
    <s v="ATIK ELAI MULLA"/>
    <m/>
    <d v="2025-07-25T00:00:00"/>
    <d v="1899-12-30T15:13:42"/>
  </r>
  <r>
    <n v="15259"/>
    <s v="Kothrud"/>
    <s v="ASSISTANT BRANCH MANAGER"/>
    <x v="30"/>
    <x v="5"/>
    <m/>
    <s v="WESTERN ZONE"/>
    <n v="7174"/>
    <s v="TASK-270673"/>
    <s v="SMA1"/>
    <x v="2"/>
    <m/>
    <m/>
    <m/>
    <s v="No"/>
    <m/>
    <m/>
    <m/>
    <d v="2025-07-25T09:00:00"/>
    <s v="JUSTIN KURIAN"/>
    <s v="SMA1"/>
    <d v="2025-07-19T17:02:00"/>
    <s v="DAULAT ZALAKI"/>
    <m/>
    <d v="2025-07-25T00:00:00"/>
    <d v="1899-12-30T15:13:42"/>
  </r>
  <r>
    <n v="29318"/>
    <s v="Kothrud"/>
    <s v="CUSTOMER SERVICE OFFICER"/>
    <x v="30"/>
    <x v="5"/>
    <n v="9249099166"/>
    <s v="WESTERN ZONE"/>
    <n v="7174"/>
    <s v="TASK-270674"/>
    <s v="SMA1"/>
    <x v="2"/>
    <m/>
    <m/>
    <m/>
    <s v="No"/>
    <m/>
    <m/>
    <m/>
    <d v="2025-07-25T09:00:00"/>
    <s v="JUSTIN KURIAN"/>
    <s v="SMA1"/>
    <d v="2025-07-19T17:02:00"/>
    <s v="VIGHANESH DHONDIBHAU MADANE"/>
    <m/>
    <d v="2025-07-25T00:00:00"/>
    <d v="1899-12-30T15:13:42"/>
  </r>
  <r>
    <n v="135852"/>
    <s v="Ambad"/>
    <s v="CUSTOMER SERVICE OFFICER"/>
    <x v="28"/>
    <x v="1"/>
    <n v="9021085995"/>
    <s v="WESTERN ZONE"/>
    <n v="7155"/>
    <s v="TASK-270675"/>
    <s v="SMA1"/>
    <x v="2"/>
    <m/>
    <m/>
    <m/>
    <s v="No"/>
    <m/>
    <m/>
    <m/>
    <d v="2025-07-25T09:00:00"/>
    <s v="JUSTIN KURIAN"/>
    <s v="SMA1"/>
    <d v="2025-07-19T17:02:00"/>
    <s v="GOWARDHAN VISHNU SAWDE"/>
    <m/>
    <d v="2025-07-25T00:00:00"/>
    <d v="1899-12-30T15:13:42"/>
  </r>
  <r>
    <n v="29706"/>
    <s v="Bhokar"/>
    <s v="CUSTOMER SERVICE OFFICER"/>
    <x v="0"/>
    <x v="0"/>
    <n v="9975341689"/>
    <s v="WESTERN ZONE"/>
    <n v="1778"/>
    <s v="TASK-270680"/>
    <s v="SMA1"/>
    <x v="2"/>
    <m/>
    <m/>
    <m/>
    <s v="No"/>
    <m/>
    <m/>
    <m/>
    <d v="2025-07-25T09:00:00"/>
    <s v="JUSTIN KURIAN"/>
    <s v="SMA1"/>
    <d v="2025-07-19T17:02:00"/>
    <s v="ANKUSH GANGADHARRAO KANGATHE"/>
    <m/>
    <d v="2025-07-25T00:00:00"/>
    <d v="1899-12-30T15:13:42"/>
  </r>
  <r>
    <n v="135902"/>
    <s v="Akkalkot"/>
    <s v="CUSTOMER SERVICE OFFICER"/>
    <x v="44"/>
    <x v="5"/>
    <n v="7385409103"/>
    <s v="WESTERN ZONE"/>
    <n v="7250"/>
    <s v="TASK-270686"/>
    <s v="SMA1"/>
    <x v="2"/>
    <m/>
    <m/>
    <m/>
    <s v="No"/>
    <m/>
    <m/>
    <m/>
    <d v="2025-07-25T09:00:00"/>
    <s v="JUSTIN KURIAN"/>
    <s v="SMA1"/>
    <d v="2025-07-19T17:02:00"/>
    <s v="SHAHID RAFIQ FULARI"/>
    <m/>
    <d v="2025-07-25T00:00:00"/>
    <d v="1899-12-30T15:13:42"/>
  </r>
  <r>
    <n v="135495"/>
    <s v="Sangli"/>
    <s v="CUSTOMER SERVICE OFFICER"/>
    <x v="31"/>
    <x v="5"/>
    <n v="8459423562"/>
    <s v="WESTERN ZONE"/>
    <n v="7259"/>
    <s v="TASK-270704"/>
    <s v="SMA1"/>
    <x v="2"/>
    <m/>
    <m/>
    <m/>
    <s v="No"/>
    <m/>
    <m/>
    <m/>
    <d v="2025-07-25T09:00:00"/>
    <s v="JUSTIN KURIAN"/>
    <s v="SMA1"/>
    <d v="2025-07-19T17:02:00"/>
    <s v="ADITYA ANIL SHINDE"/>
    <m/>
    <d v="2025-07-25T00:00:00"/>
    <d v="1899-12-30T15:13:42"/>
  </r>
  <r>
    <n v="134748"/>
    <s v="Ratnagiri"/>
    <s v="CUSTOMER SERVICE OFFICER"/>
    <x v="6"/>
    <x v="5"/>
    <n v="9527054326"/>
    <s v="WESTERN ZONE"/>
    <n v="1783"/>
    <s v="TASK-270706"/>
    <s v="SMA1"/>
    <x v="2"/>
    <m/>
    <m/>
    <m/>
    <s v="No"/>
    <m/>
    <m/>
    <m/>
    <d v="2025-07-25T09:00:00"/>
    <s v="JUSTIN KURIAN"/>
    <s v="SMA1"/>
    <d v="2025-07-19T17:02:00"/>
    <s v="GANESH TUSHAR GURAV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70710"/>
    <s v="SMA1"/>
    <x v="2"/>
    <m/>
    <m/>
    <m/>
    <s v="No"/>
    <m/>
    <m/>
    <m/>
    <d v="2025-07-25T09:00:00"/>
    <s v="JUSTIN KURIAN"/>
    <s v="SMA1"/>
    <d v="2025-07-19T17:02:00"/>
    <s v="PRADIP DILIP NARWADE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70713"/>
    <s v="SMA1"/>
    <x v="2"/>
    <m/>
    <m/>
    <m/>
    <s v="No"/>
    <m/>
    <m/>
    <m/>
    <d v="2025-07-25T09:00:00"/>
    <s v="JUSTIN KURIAN"/>
    <s v="SMA1"/>
    <d v="2025-07-19T17:02:00"/>
    <s v="PRADIP DILIP NARWADE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70716"/>
    <s v="SMA1"/>
    <x v="2"/>
    <m/>
    <m/>
    <m/>
    <s v="No"/>
    <m/>
    <m/>
    <m/>
    <d v="2025-07-25T09:00:00"/>
    <s v="JUSTIN KURIAN"/>
    <s v="SMA1"/>
    <d v="2025-07-19T17:02:00"/>
    <s v="PRADIP DILIP NARWADE"/>
    <m/>
    <d v="2025-07-25T00:00:00"/>
    <d v="1899-12-30T15:13:42"/>
  </r>
  <r>
    <n v="134699"/>
    <s v="Gangakhed"/>
    <s v="CUSTOMER SERVICE OFFICER"/>
    <x v="7"/>
    <x v="0"/>
    <n v="8149232533"/>
    <s v="WESTERN ZONE"/>
    <n v="7304"/>
    <s v="TASK-270717"/>
    <s v="SMA1"/>
    <x v="2"/>
    <m/>
    <m/>
    <m/>
    <s v="No"/>
    <m/>
    <m/>
    <m/>
    <d v="2025-07-25T09:00:00"/>
    <s v="JUSTIN KURIAN"/>
    <s v="SMA1"/>
    <d v="2025-07-19T17:02:00"/>
    <s v="ADITYA BHAGWAN KADAM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70718"/>
    <s v="SMA1"/>
    <x v="2"/>
    <m/>
    <m/>
    <m/>
    <s v="No"/>
    <m/>
    <m/>
    <m/>
    <d v="2025-07-25T09:00:00"/>
    <s v="JUSTIN KURIAN"/>
    <s v="SMA1"/>
    <d v="2025-07-19T17:02:00"/>
    <s v="PRADIP DILIP NARWADE"/>
    <m/>
    <d v="2025-07-25T00:00:00"/>
    <d v="1899-12-30T15:13:42"/>
  </r>
  <r>
    <n v="134250"/>
    <s v="Ralegaon"/>
    <s v="CUSTOMER SERVICE OFFICER"/>
    <x v="25"/>
    <x v="0"/>
    <n v="7218442198"/>
    <s v="WESTERN ZONE"/>
    <n v="7170"/>
    <s v="TASK-270722"/>
    <s v="SMA1"/>
    <x v="2"/>
    <m/>
    <m/>
    <m/>
    <s v="No"/>
    <m/>
    <m/>
    <m/>
    <d v="2025-07-25T09:00:00"/>
    <s v="JUSTIN KURIAN"/>
    <s v="SMA1"/>
    <d v="2025-07-19T17:02:00"/>
    <s v="MAHESH GAJENDRA BHARTI"/>
    <m/>
    <d v="2025-07-25T00:00:00"/>
    <d v="1899-12-30T15:13:42"/>
  </r>
  <r>
    <n v="29232"/>
    <s v="Sangli"/>
    <s v="CUSTOMER SERVICE OFFICER"/>
    <x v="31"/>
    <x v="5"/>
    <n v="9249098378"/>
    <s v="WESTERN ZONE"/>
    <n v="7259"/>
    <s v="TASK-270723"/>
    <s v="SMA1"/>
    <x v="2"/>
    <m/>
    <m/>
    <m/>
    <s v="No"/>
    <m/>
    <m/>
    <m/>
    <d v="2025-07-25T09:00:00"/>
    <s v="JUSTIN KURIAN"/>
    <s v="SMA1"/>
    <d v="2025-07-19T17:02:00"/>
    <s v="ABHIJIT SHIVAJI YAMGAR"/>
    <m/>
    <d v="2025-07-25T00:00:00"/>
    <d v="1899-12-30T15:13:42"/>
  </r>
  <r>
    <n v="24828"/>
    <s v="Tasgaon"/>
    <s v="CUSTOMER SERVICE OFFICER"/>
    <x v="31"/>
    <x v="5"/>
    <n v="8714645324"/>
    <s v="WESTERN ZONE"/>
    <n v="7257"/>
    <s v="TASK-270729"/>
    <s v="SMA1"/>
    <x v="2"/>
    <m/>
    <m/>
    <m/>
    <s v="No"/>
    <m/>
    <m/>
    <m/>
    <d v="2025-07-25T09:00:00"/>
    <s v="JUSTIN KURIAN"/>
    <s v="SMA1"/>
    <d v="2025-07-19T17:02:00"/>
    <s v="NILESH RAGHUNATH PATIL"/>
    <m/>
    <d v="2025-07-25T00:00:00"/>
    <d v="1899-12-30T15:13:42"/>
  </r>
  <r>
    <n v="136164"/>
    <s v="Phaltan"/>
    <s v="CUSTOMER SERVICE OFFICER"/>
    <x v="31"/>
    <x v="5"/>
    <n v="9921714035"/>
    <s v="WESTERN ZONE"/>
    <n v="7207"/>
    <s v="TASK-270730"/>
    <s v="SMA1"/>
    <x v="2"/>
    <m/>
    <m/>
    <m/>
    <s v="No"/>
    <m/>
    <m/>
    <m/>
    <d v="2025-07-25T09:00:00"/>
    <s v="JUSTIN KURIAN"/>
    <s v="SMA1"/>
    <d v="2025-07-19T17:02:00"/>
    <s v="AKSHAY SHIVAJI JADHAV"/>
    <m/>
    <d v="2025-07-25T00:00:00"/>
    <d v="1899-12-30T15:13:42"/>
  </r>
  <r>
    <n v="130736"/>
    <s v="Phaltan"/>
    <s v="ASSISTANT BRANCH MANAGER"/>
    <x v="31"/>
    <x v="5"/>
    <m/>
    <s v="WESTERN ZONE"/>
    <n v="7207"/>
    <s v="TASK-270731"/>
    <s v="SMA1"/>
    <x v="2"/>
    <m/>
    <m/>
    <m/>
    <s v="No"/>
    <m/>
    <m/>
    <m/>
    <d v="2025-07-25T09:00:00"/>
    <s v="JUSTIN KURIAN"/>
    <s v="SMA1"/>
    <d v="2025-07-19T17:02:00"/>
    <s v="SHUBHANGI RAHUL GADHAVE"/>
    <m/>
    <d v="2025-07-25T00:00:00"/>
    <d v="1899-12-30T15:13:42"/>
  </r>
  <r>
    <n v="130736"/>
    <s v="Phaltan"/>
    <s v="ASSISTANT BRANCH MANAGER"/>
    <x v="31"/>
    <x v="5"/>
    <m/>
    <s v="WESTERN ZONE"/>
    <n v="7207"/>
    <s v="TASK-270732"/>
    <s v="SMA1"/>
    <x v="2"/>
    <m/>
    <m/>
    <m/>
    <s v="No"/>
    <m/>
    <m/>
    <m/>
    <d v="2025-07-25T09:00:00"/>
    <s v="JUSTIN KURIAN"/>
    <s v="SMA1"/>
    <d v="2025-07-19T17:02:00"/>
    <s v="SHUBHANGI RAHUL GADHAVE"/>
    <m/>
    <d v="2025-07-25T00:00:00"/>
    <d v="1899-12-30T15:13:42"/>
  </r>
  <r>
    <n v="133474"/>
    <s v="Sindhudurg"/>
    <s v="CUSTOMER SERVICE OFFICER"/>
    <x v="6"/>
    <x v="5"/>
    <n v="9371997387"/>
    <s v="WESTERN ZONE"/>
    <n v="7422"/>
    <s v="TASK-270735"/>
    <s v="SMA1"/>
    <x v="2"/>
    <m/>
    <m/>
    <m/>
    <s v="No"/>
    <m/>
    <m/>
    <m/>
    <d v="2025-07-25T09:00:00"/>
    <s v="JUSTIN KURIAN"/>
    <s v="SMA1"/>
    <d v="2025-07-19T17:02:00"/>
    <s v="SAGAR DASHARATH VANJARE"/>
    <m/>
    <d v="2025-07-25T00:00:00"/>
    <d v="1899-12-30T15:13:42"/>
  </r>
  <r>
    <n v="132626"/>
    <s v="Udgir"/>
    <s v="CUSTOMER SERVICE OFFICER"/>
    <x v="1"/>
    <x v="1"/>
    <n v="9503631442"/>
    <s v="WESTERN ZONE"/>
    <n v="7231"/>
    <s v="TASK-270750"/>
    <s v="SMA1"/>
    <x v="2"/>
    <m/>
    <m/>
    <m/>
    <s v="No"/>
    <m/>
    <m/>
    <m/>
    <d v="2025-07-25T09:00:00"/>
    <s v="JUSTIN KURIAN"/>
    <s v="SMA1"/>
    <d v="2025-07-19T17:02:00"/>
    <s v="KISHOR RUKMAJI TELANGE"/>
    <m/>
    <d v="2025-07-25T00:00:00"/>
    <d v="1899-12-30T15:13:42"/>
  </r>
  <r>
    <n v="133843"/>
    <s v="Naldurg"/>
    <s v="CUSTOMER SERVICE OFFICER"/>
    <x v="1"/>
    <x v="1"/>
    <n v="8554834575"/>
    <s v="WESTERN ZONE"/>
    <n v="7450"/>
    <s v="TASK-270747"/>
    <s v="SMA1"/>
    <x v="2"/>
    <m/>
    <m/>
    <m/>
    <s v="No"/>
    <m/>
    <m/>
    <m/>
    <d v="2025-07-25T09:00:00"/>
    <s v="JUSTIN KURIAN"/>
    <s v="SMA1"/>
    <d v="2025-07-19T17:02:00"/>
    <s v="SOHEL FARUKH SHAIKH"/>
    <m/>
    <d v="2025-07-25T00:00:00"/>
    <d v="1899-12-30T15:13:42"/>
  </r>
  <r>
    <n v="133843"/>
    <s v="Naldurg"/>
    <s v="CUSTOMER SERVICE OFFICER"/>
    <x v="1"/>
    <x v="1"/>
    <n v="8554834575"/>
    <s v="WESTERN ZONE"/>
    <n v="7450"/>
    <s v="TASK-270748"/>
    <s v="SMA1"/>
    <x v="2"/>
    <m/>
    <m/>
    <m/>
    <s v="No"/>
    <m/>
    <m/>
    <m/>
    <d v="2025-07-25T09:00:00"/>
    <s v="JUSTIN KURIAN"/>
    <s v="SMA1"/>
    <d v="2025-07-19T17:02:00"/>
    <s v="SOHEL FARUKH SHAIKH"/>
    <m/>
    <d v="2025-07-25T00:00:00"/>
    <d v="1899-12-30T15:13:42"/>
  </r>
  <r>
    <n v="135193"/>
    <s v="Georai"/>
    <s v="CUSTOMER SERVICE OFFICER"/>
    <x v="28"/>
    <x v="1"/>
    <n v="7821965245"/>
    <s v="WESTERN ZONE"/>
    <n v="1770"/>
    <s v="TASK-270752"/>
    <s v="SMA1"/>
    <x v="2"/>
    <m/>
    <m/>
    <m/>
    <s v="No"/>
    <m/>
    <m/>
    <m/>
    <d v="2025-07-25T09:00:00"/>
    <s v="JUSTIN KURIAN"/>
    <s v="SMA1"/>
    <d v="2025-07-19T17:02:00"/>
    <s v="ADITYA MAHADEV NARWATE"/>
    <m/>
    <d v="2025-07-25T00:00:00"/>
    <d v="1899-12-30T15:13:42"/>
  </r>
  <r>
    <n v="25188"/>
    <s v="Arani"/>
    <s v="CUSTOMER SERVICE OFFICER"/>
    <x v="25"/>
    <x v="0"/>
    <n v="8459430437"/>
    <s v="WESTERN ZONE"/>
    <n v="7208"/>
    <s v="TASK-270757"/>
    <s v="SMA1"/>
    <x v="2"/>
    <m/>
    <m/>
    <m/>
    <s v="No"/>
    <m/>
    <m/>
    <m/>
    <d v="2025-07-25T09:00:00"/>
    <s v="JUSTIN KURIAN"/>
    <s v="SMA1"/>
    <d v="2025-07-19T17:02:00"/>
    <s v="DINESH SADASHIV RAUT"/>
    <m/>
    <d v="2025-07-25T00:00:00"/>
    <d v="1899-12-30T15:13:42"/>
  </r>
  <r>
    <n v="135734"/>
    <s v="Bhokar"/>
    <s v="CUSTOMER SERVICE OFFICER"/>
    <x v="0"/>
    <x v="0"/>
    <n v="8799942192"/>
    <s v="WESTERN ZONE"/>
    <n v="1778"/>
    <s v="TASK-270762"/>
    <s v="SMA1"/>
    <x v="2"/>
    <m/>
    <m/>
    <m/>
    <s v="No"/>
    <m/>
    <m/>
    <m/>
    <d v="2025-07-25T09:00:00"/>
    <s v="JUSTIN KURIAN"/>
    <s v="SMA1"/>
    <d v="2025-07-19T17:02:00"/>
    <s v="WAGHMARE AKASH KALBA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70765"/>
    <s v="SMA1"/>
    <x v="2"/>
    <m/>
    <m/>
    <m/>
    <s v="No"/>
    <m/>
    <m/>
    <m/>
    <d v="2025-07-25T09:00:00"/>
    <s v="JUSTIN KURIAN"/>
    <s v="SMA1"/>
    <d v="2025-07-19T17:02:00"/>
    <s v="AJAY VISHWANATH WAGHMARE"/>
    <m/>
    <d v="2025-07-25T00:00:00"/>
    <d v="1899-12-30T15:13:42"/>
  </r>
  <r>
    <n v="135734"/>
    <s v="Bhokar"/>
    <s v="CUSTOMER SERVICE OFFICER"/>
    <x v="0"/>
    <x v="0"/>
    <n v="8799942192"/>
    <s v="WESTERN ZONE"/>
    <n v="1778"/>
    <s v="TASK-270764"/>
    <s v="SMA1"/>
    <x v="2"/>
    <m/>
    <m/>
    <m/>
    <s v="No"/>
    <m/>
    <m/>
    <m/>
    <d v="2025-07-25T09:00:00"/>
    <s v="JUSTIN KURIAN"/>
    <s v="SMA1"/>
    <d v="2025-07-19T17:02:00"/>
    <s v="WAGHMARE AKASH KALBA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70766"/>
    <s v="SMA1"/>
    <x v="2"/>
    <m/>
    <m/>
    <m/>
    <s v="No"/>
    <m/>
    <m/>
    <m/>
    <d v="2025-07-25T09:00:00"/>
    <s v="JUSTIN KURIAN"/>
    <s v="SMA1"/>
    <d v="2025-07-19T17:02:00"/>
    <s v="AJAY VISHWANATH WAGHMARE"/>
    <m/>
    <d v="2025-07-25T00:00:00"/>
    <d v="1899-12-30T15:13:42"/>
  </r>
  <r>
    <n v="20666"/>
    <s v="Savner"/>
    <s v="CUSTOMER SERVICE OFFICER"/>
    <x v="23"/>
    <x v="0"/>
    <n v="8714617648"/>
    <s v="WESTERN ZONE"/>
    <n v="7108"/>
    <s v="TASK-270770"/>
    <s v="SMA1"/>
    <x v="2"/>
    <m/>
    <m/>
    <m/>
    <s v="No"/>
    <m/>
    <m/>
    <m/>
    <d v="2025-07-25T09:00:00"/>
    <s v="JUSTIN KURIAN"/>
    <s v="SMA1"/>
    <d v="2025-07-19T17:02:00"/>
    <s v="AMANKUMAR SIKANDAR UKEY"/>
    <m/>
    <d v="2025-07-25T00:00:00"/>
    <d v="1899-12-30T15:13:42"/>
  </r>
  <r>
    <n v="28293"/>
    <s v="Savner"/>
    <s v="CUSTOMER SERVICE OFFICER"/>
    <x v="23"/>
    <x v="0"/>
    <n v="8848003868"/>
    <s v="WESTERN ZONE"/>
    <n v="7108"/>
    <s v="TASK-270771"/>
    <s v="SMA1"/>
    <x v="2"/>
    <m/>
    <m/>
    <m/>
    <s v="No"/>
    <m/>
    <m/>
    <m/>
    <d v="2025-07-25T09:00:00"/>
    <s v="JUSTIN KURIAN"/>
    <s v="SMA1"/>
    <d v="2025-07-19T17:02:00"/>
    <s v="GAURAV JANRAO LIKHAR"/>
    <m/>
    <d v="2025-07-25T00:00:00"/>
    <d v="1899-12-30T15:13:42"/>
  </r>
  <r>
    <n v="135104"/>
    <s v="Savner"/>
    <s v="CUSTOMER SERVICE OFFICER"/>
    <x v="23"/>
    <x v="0"/>
    <n v="8407929434"/>
    <s v="WESTERN ZONE"/>
    <n v="7108"/>
    <s v="TASK-270772"/>
    <s v="SMA1"/>
    <x v="2"/>
    <m/>
    <m/>
    <m/>
    <s v="No"/>
    <m/>
    <m/>
    <m/>
    <d v="2025-07-25T09:00:00"/>
    <s v="JUSTIN KURIAN"/>
    <s v="SMA1"/>
    <d v="2025-07-19T17:02:00"/>
    <s v="VIKAS RAJENDRAJI KSHIRSAGAR"/>
    <m/>
    <d v="2025-07-25T00:00:00"/>
    <d v="1899-12-30T15:13:42"/>
  </r>
  <r>
    <n v="133493"/>
    <s v="Dhamangao Railway"/>
    <s v="CUSTOMER SERVICE OFFICER"/>
    <x v="25"/>
    <x v="0"/>
    <n v="7767829412"/>
    <s v="WESTERN ZONE"/>
    <n v="7160"/>
    <s v="TASK-270775"/>
    <s v="SMA1"/>
    <x v="2"/>
    <m/>
    <m/>
    <m/>
    <s v="No"/>
    <m/>
    <m/>
    <m/>
    <d v="2025-07-25T09:00:00"/>
    <s v="JUSTIN KURIAN"/>
    <s v="SMA1"/>
    <d v="2025-07-19T17:02:00"/>
    <s v="VYANKTESH HARICHANDRA RATHOD"/>
    <m/>
    <d v="2025-07-25T00:00:00"/>
    <d v="1899-12-30T15:13:42"/>
  </r>
  <r>
    <n v="135010"/>
    <s v="Ghansawangi"/>
    <s v="CUSTOMER SERVICE OFFICER"/>
    <x v="28"/>
    <x v="1"/>
    <n v="9421757625"/>
    <s v="WESTERN ZONE"/>
    <n v="7161"/>
    <s v="TASK-270777"/>
    <s v="SMA1"/>
    <x v="2"/>
    <m/>
    <m/>
    <m/>
    <s v="No"/>
    <m/>
    <m/>
    <m/>
    <d v="2025-07-25T09:00:00"/>
    <s v="JUSTIN KURIAN"/>
    <s v="SMA1"/>
    <d v="2025-07-19T17:02:00"/>
    <s v="NAVNATH SAHEBRAO KOLDE"/>
    <m/>
    <d v="2025-07-25T00:00:00"/>
    <d v="1899-12-30T15:13:42"/>
  </r>
  <r>
    <n v="19278"/>
    <s v="Ghansawangi"/>
    <s v="ABM - BRANCH IN CHARGE"/>
    <x v="28"/>
    <x v="1"/>
    <m/>
    <s v="WESTERN ZONE"/>
    <n v="7161"/>
    <s v="TASK-270779"/>
    <s v="SMA1"/>
    <x v="2"/>
    <m/>
    <m/>
    <m/>
    <s v="No"/>
    <m/>
    <m/>
    <m/>
    <d v="2025-07-25T09:00:00"/>
    <s v="JUSTIN KURIAN"/>
    <s v="SMA1"/>
    <d v="2025-07-19T17:02:00"/>
    <s v="Mahesh Mahadev Langade"/>
    <m/>
    <d v="2025-07-25T00:00:00"/>
    <d v="1899-12-30T15:13:42"/>
  </r>
  <r>
    <n v="19278"/>
    <s v="Ghansawangi"/>
    <s v="ABM - BRANCH IN CHARGE"/>
    <x v="28"/>
    <x v="1"/>
    <m/>
    <s v="WESTERN ZONE"/>
    <n v="7161"/>
    <s v="TASK-270782"/>
    <s v="SMA1"/>
    <x v="2"/>
    <m/>
    <m/>
    <m/>
    <s v="No"/>
    <m/>
    <m/>
    <m/>
    <d v="2025-07-25T09:00:00"/>
    <s v="JUSTIN KURIAN"/>
    <s v="SMA1"/>
    <d v="2025-07-19T17:02:00"/>
    <s v="Mahesh Mahadev Langade"/>
    <m/>
    <d v="2025-07-25T00:00:00"/>
    <d v="1899-12-30T15:13:42"/>
  </r>
  <r>
    <n v="135493"/>
    <s v="Ghansawangi"/>
    <s v="CUSTOMER SERVICE OFFICER"/>
    <x v="28"/>
    <x v="1"/>
    <n v="8766409068"/>
    <s v="WESTERN ZONE"/>
    <n v="7161"/>
    <s v="TASK-270783"/>
    <s v="SMA1"/>
    <x v="2"/>
    <m/>
    <m/>
    <m/>
    <s v="No"/>
    <m/>
    <m/>
    <m/>
    <d v="2025-07-25T09:00:00"/>
    <s v="JUSTIN KURIAN"/>
    <s v="SMA1"/>
    <d v="2025-07-19T17:02:00"/>
    <s v="AAKASH GORE"/>
    <m/>
    <d v="2025-07-25T00:00:00"/>
    <d v="1899-12-30T15:13:42"/>
  </r>
  <r>
    <n v="19278"/>
    <s v="Ghansawangi"/>
    <s v="ABM - BRANCH IN CHARGE"/>
    <x v="28"/>
    <x v="1"/>
    <m/>
    <s v="WESTERN ZONE"/>
    <n v="7161"/>
    <s v="TASK-270784"/>
    <s v="SMA1"/>
    <x v="2"/>
    <m/>
    <m/>
    <m/>
    <s v="No"/>
    <m/>
    <m/>
    <m/>
    <d v="2025-07-25T09:00:00"/>
    <s v="JUSTIN KURIAN"/>
    <s v="SMA1"/>
    <d v="2025-07-19T17:02:00"/>
    <s v="Mahesh Mahadev Langade"/>
    <m/>
    <d v="2025-07-25T00:00:00"/>
    <d v="1899-12-30T15:13:42"/>
  </r>
  <r>
    <n v="25903"/>
    <s v="Sonpeth"/>
    <s v="CUSTOMER SERVICE OFFICER"/>
    <x v="7"/>
    <x v="0"/>
    <n v="8714650850"/>
    <s v="WESTERN ZONE"/>
    <n v="7241"/>
    <s v="TASK-270787"/>
    <s v="SMA1"/>
    <x v="2"/>
    <m/>
    <m/>
    <m/>
    <s v="No"/>
    <m/>
    <m/>
    <m/>
    <d v="2025-07-25T09:00:00"/>
    <s v="JUSTIN KURIAN"/>
    <s v="SMA1"/>
    <d v="2025-07-19T17:02:00"/>
    <s v="CHAVAN KRUSHNA VASANTRAO"/>
    <m/>
    <d v="2025-07-25T00:00:00"/>
    <d v="1899-12-30T15:13:42"/>
  </r>
  <r>
    <n v="25903"/>
    <s v="Sonpeth"/>
    <s v="CUSTOMER SERVICE OFFICER"/>
    <x v="7"/>
    <x v="0"/>
    <n v="8714650850"/>
    <s v="WESTERN ZONE"/>
    <n v="7241"/>
    <s v="TASK-270786"/>
    <s v="SMA1"/>
    <x v="2"/>
    <m/>
    <m/>
    <m/>
    <s v="No"/>
    <m/>
    <m/>
    <m/>
    <d v="2025-07-25T09:00:00"/>
    <s v="JUSTIN KURIAN"/>
    <s v="SMA1"/>
    <d v="2025-07-19T17:02:00"/>
    <s v="CHAVAN KRUSHNA VASANTRAO"/>
    <m/>
    <d v="2025-07-25T00:00:00"/>
    <d v="1899-12-30T15:13:42"/>
  </r>
  <r>
    <n v="134789"/>
    <s v="Sengaon"/>
    <s v="CUSTOMER SERVICE OFFICER"/>
    <x v="0"/>
    <x v="0"/>
    <n v="7276149091"/>
    <s v="WESTERN ZONE"/>
    <n v="7201"/>
    <s v="TASK-270803"/>
    <s v="SMA1"/>
    <x v="2"/>
    <m/>
    <m/>
    <m/>
    <s v="No"/>
    <m/>
    <m/>
    <m/>
    <d v="2025-07-25T09:00:00"/>
    <s v="JUSTIN KURIAN"/>
    <s v="SMA1"/>
    <d v="2025-07-19T17:02:00"/>
    <s v="ANIL KASHINATH INGOLE"/>
    <m/>
    <d v="2025-07-25T00:00:00"/>
    <d v="1899-12-30T15:13:42"/>
  </r>
  <r>
    <n v="134097"/>
    <s v="Loha"/>
    <s v="CUSTOMER SERVICE OFFICER"/>
    <x v="0"/>
    <x v="0"/>
    <n v="8380918708"/>
    <s v="WESTERN ZONE"/>
    <n v="7236"/>
    <s v="TASK-270807"/>
    <s v="SMA1"/>
    <x v="2"/>
    <m/>
    <m/>
    <m/>
    <s v="No"/>
    <m/>
    <m/>
    <m/>
    <d v="2025-07-25T09:00:00"/>
    <s v="JUSTIN KURIAN"/>
    <s v="SMA1"/>
    <d v="2025-07-19T17:02:00"/>
    <s v="VIJAYKUMAR CHAMPATI SONTAKKE"/>
    <m/>
    <d v="2025-07-25T00:00:00"/>
    <d v="1899-12-30T15:13:42"/>
  </r>
  <r>
    <n v="134455"/>
    <s v="Mahur"/>
    <s v="ASSISTANT BRANCH MANAGER"/>
    <x v="25"/>
    <x v="0"/>
    <m/>
    <s v="WESTERN ZONE"/>
    <n v="7195"/>
    <s v="TASK-270808"/>
    <s v="SMA1"/>
    <x v="2"/>
    <m/>
    <m/>
    <m/>
    <s v="No"/>
    <m/>
    <m/>
    <m/>
    <d v="2025-07-25T09:00:00"/>
    <s v="JUSTIN KURIAN"/>
    <s v="SMA1"/>
    <d v="2025-07-19T17:02:00"/>
    <s v="LAKHAN PRAKASH JADHAO"/>
    <m/>
    <d v="2025-07-25T00:00:00"/>
    <d v="1899-12-30T15:13:42"/>
  </r>
  <r>
    <n v="134455"/>
    <s v="Mahur"/>
    <s v="ASSISTANT BRANCH MANAGER"/>
    <x v="25"/>
    <x v="0"/>
    <m/>
    <s v="WESTERN ZONE"/>
    <n v="7195"/>
    <s v="TASK-270809"/>
    <s v="SMA1"/>
    <x v="2"/>
    <m/>
    <m/>
    <m/>
    <s v="No"/>
    <m/>
    <m/>
    <m/>
    <d v="2025-07-25T09:00:00"/>
    <s v="JUSTIN KURIAN"/>
    <s v="SMA1"/>
    <d v="2025-07-19T17:02:00"/>
    <s v="LAKHAN PRAKASH JADHAO"/>
    <m/>
    <d v="2025-07-25T00:00:00"/>
    <d v="1899-12-30T15:13:42"/>
  </r>
  <r>
    <n v="135638"/>
    <s v="Loha"/>
    <s v="CUSTOMER SERVICE OFFICER"/>
    <x v="0"/>
    <x v="0"/>
    <n v="8830632211"/>
    <s v="WESTERN ZONE"/>
    <n v="7236"/>
    <s v="TASK-270810"/>
    <s v="SMA1"/>
    <x v="2"/>
    <m/>
    <m/>
    <m/>
    <s v="No"/>
    <m/>
    <m/>
    <m/>
    <d v="2025-07-25T09:00:00"/>
    <s v="JUSTIN KURIAN"/>
    <s v="SMA1"/>
    <d v="2025-07-19T17:02:00"/>
    <s v="PRAJJWAL PRAKASH SONKAMBLE"/>
    <m/>
    <d v="2025-07-25T00:00:00"/>
    <d v="1899-12-30T15:13:42"/>
  </r>
  <r>
    <n v="26978"/>
    <s v="Udgir"/>
    <s v="CUSTOMER SERVICE OFFICER"/>
    <x v="1"/>
    <x v="1"/>
    <n v="7907301435"/>
    <s v="WESTERN ZONE"/>
    <n v="7231"/>
    <s v="TASK-270815"/>
    <s v="SMA1"/>
    <x v="2"/>
    <m/>
    <m/>
    <m/>
    <s v="No"/>
    <m/>
    <m/>
    <m/>
    <d v="2025-07-25T09:00:00"/>
    <s v="JUSTIN KURIAN"/>
    <s v="SMA1"/>
    <d v="2025-07-19T17:02:00"/>
    <s v="RUSHIKESH RAJENDRA KAMBLE"/>
    <m/>
    <d v="2025-07-25T00:00:00"/>
    <d v="1899-12-30T15:13:42"/>
  </r>
  <r>
    <n v="134541"/>
    <s v="Amgaon"/>
    <s v="CUSTOMER SERVICE OFFICER"/>
    <x v="23"/>
    <x v="0"/>
    <n v="9356481275"/>
    <s v="WESTERN ZONE"/>
    <n v="7156"/>
    <s v="TASK-270818"/>
    <s v="SMA1"/>
    <x v="2"/>
    <m/>
    <m/>
    <m/>
    <s v="No"/>
    <m/>
    <m/>
    <m/>
    <d v="2025-07-25T09:00:00"/>
    <s v="JUSTIN KURIAN"/>
    <s v="SMA1"/>
    <d v="2025-07-19T17:02:00"/>
    <s v="YOGESH DHANRAJ CHAUDHARI"/>
    <m/>
    <d v="2025-07-25T00:00:00"/>
    <d v="1899-12-30T15:13:42"/>
  </r>
  <r>
    <n v="29410"/>
    <s v="Amgaon"/>
    <s v="CUSTOMER SERVICE OFFICER"/>
    <x v="23"/>
    <x v="0"/>
    <n v="9249099176"/>
    <s v="WESTERN ZONE"/>
    <n v="7156"/>
    <s v="TASK-270820"/>
    <s v="SMA1"/>
    <x v="2"/>
    <m/>
    <m/>
    <m/>
    <s v="No"/>
    <m/>
    <m/>
    <m/>
    <d v="2025-07-25T09:00:00"/>
    <s v="JUSTIN KURIAN"/>
    <s v="SMA1"/>
    <d v="2025-07-19T17:02:00"/>
    <s v="NITESH SHRIKRUSHNA NANHE (Deleted)"/>
    <m/>
    <d v="2025-07-25T00:00:00"/>
    <d v="1899-12-30T15:13:42"/>
  </r>
  <r>
    <n v="18883"/>
    <s v="Phulambari"/>
    <s v="ASSISTANT BRANCH MANAGER"/>
    <x v="13"/>
    <x v="1"/>
    <m/>
    <s v="WESTERN ZONE"/>
    <n v="7198"/>
    <s v="TASK-270822"/>
    <s v="SMA1"/>
    <x v="2"/>
    <m/>
    <m/>
    <m/>
    <s v="No"/>
    <m/>
    <m/>
    <m/>
    <d v="2025-07-25T09:00:00"/>
    <s v="JUSTIN KURIAN"/>
    <s v="SMA1"/>
    <d v="2025-07-19T17:02:00"/>
    <s v="SACHIN KARABHARI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70828"/>
    <s v="SMA1"/>
    <x v="2"/>
    <m/>
    <m/>
    <m/>
    <s v="No"/>
    <m/>
    <m/>
    <m/>
    <d v="2025-07-25T09:00:00"/>
    <s v="JUSTIN KURIAN"/>
    <s v="SMA1"/>
    <d v="2025-07-19T17:02:00"/>
    <s v="SACHIN KARABHARI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70827"/>
    <s v="SMA1"/>
    <x v="2"/>
    <m/>
    <m/>
    <m/>
    <s v="No"/>
    <m/>
    <m/>
    <m/>
    <d v="2025-07-25T09:00:00"/>
    <s v="JUSTIN KURIAN"/>
    <s v="SMA1"/>
    <d v="2025-07-19T17:02:00"/>
    <s v="SACHIN KARABHARI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70829"/>
    <s v="SMA1"/>
    <x v="2"/>
    <m/>
    <m/>
    <m/>
    <s v="No"/>
    <m/>
    <m/>
    <m/>
    <d v="2025-07-25T09:00:00"/>
    <s v="JUSTIN KURIAN"/>
    <s v="SMA1"/>
    <d v="2025-07-19T17:02:00"/>
    <s v="SACHIN KARABHARI NARWADE"/>
    <m/>
    <d v="2025-07-25T00:00:00"/>
    <d v="1899-12-30T15:13:42"/>
  </r>
  <r>
    <n v="132626"/>
    <s v="Udgir"/>
    <s v="CUSTOMER SERVICE OFFICER"/>
    <x v="1"/>
    <x v="1"/>
    <n v="9503631442"/>
    <s v="WESTERN ZONE"/>
    <n v="7231"/>
    <s v="TASK-270835"/>
    <s v="SMA1"/>
    <x v="2"/>
    <m/>
    <m/>
    <m/>
    <s v="No"/>
    <m/>
    <m/>
    <m/>
    <d v="2025-07-25T09:00:00"/>
    <s v="JUSTIN KURIAN"/>
    <s v="SMA1"/>
    <d v="2025-07-19T17:02:00"/>
    <s v="KISHOR RUKMAJI TELANGE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70842"/>
    <s v="SMA1"/>
    <x v="2"/>
    <m/>
    <m/>
    <m/>
    <s v="No"/>
    <m/>
    <m/>
    <m/>
    <d v="2025-07-25T09:00:00"/>
    <s v="JUSTIN KURIAN"/>
    <s v="SMA1"/>
    <d v="2025-07-19T17:02:00"/>
    <s v="VISHAL BANDU BAVISKAR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70843"/>
    <s v="SMA1"/>
    <x v="2"/>
    <m/>
    <m/>
    <m/>
    <s v="No"/>
    <m/>
    <m/>
    <m/>
    <d v="2025-07-25T09:00:00"/>
    <s v="JUSTIN KURIAN"/>
    <s v="SMA1"/>
    <d v="2025-07-19T17:02:00"/>
    <s v="VISHAL BANDU BAVISKAR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70844"/>
    <s v="SMA1"/>
    <x v="2"/>
    <m/>
    <m/>
    <m/>
    <s v="No"/>
    <m/>
    <m/>
    <m/>
    <d v="2025-07-25T09:00:00"/>
    <s v="JUSTIN KURIAN"/>
    <s v="SMA1"/>
    <d v="2025-07-19T17:02:00"/>
    <s v="VISHAL BANDU BAVISKAR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70852"/>
    <s v="SMA1"/>
    <x v="2"/>
    <m/>
    <m/>
    <m/>
    <s v="No"/>
    <m/>
    <m/>
    <m/>
    <d v="2025-07-25T09:00:00"/>
    <s v="JUSTIN KURIAN"/>
    <s v="SMA1"/>
    <d v="2025-07-19T17:02:00"/>
    <s v="GANESH NARAYAN CHITAGARE"/>
    <m/>
    <d v="2025-07-25T00:00:00"/>
    <d v="1899-12-30T15:13:42"/>
  </r>
  <r>
    <n v="134493"/>
    <s v="Umbraj"/>
    <s v="ASSISTANT BRANCH MANAGER"/>
    <x v="31"/>
    <x v="5"/>
    <m/>
    <s v="WESTERN ZONE"/>
    <n v="7396"/>
    <s v="TASK-270856"/>
    <s v="SMA1"/>
    <x v="2"/>
    <m/>
    <m/>
    <m/>
    <s v="No"/>
    <m/>
    <m/>
    <m/>
    <d v="2025-07-25T09:00:00"/>
    <s v="JUSTIN KURIAN"/>
    <s v="SMA1"/>
    <d v="2025-07-19T17:02:00"/>
    <s v="VAIBHAV NAMDEV PAWAR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70867"/>
    <s v="SMA1"/>
    <x v="2"/>
    <m/>
    <m/>
    <m/>
    <s v="No"/>
    <m/>
    <m/>
    <m/>
    <d v="2025-07-25T09:00:00"/>
    <s v="JUSTIN KURIAN"/>
    <s v="SMA1"/>
    <d v="2025-07-19T17:02:00"/>
    <s v="AJAY VISHWANATH WAGHMARE"/>
    <m/>
    <d v="2025-07-25T00:00:00"/>
    <d v="1899-12-30T15:13:42"/>
  </r>
  <r>
    <n v="134502"/>
    <s v="Dharmabad"/>
    <s v="CUSTOMER SERVICE OFFICER"/>
    <x v="0"/>
    <x v="0"/>
    <n v="9704645326"/>
    <s v="WESTERN ZONE"/>
    <n v="7234"/>
    <s v="TASK-270869"/>
    <s v="SMA1"/>
    <x v="2"/>
    <m/>
    <m/>
    <m/>
    <s v="No"/>
    <m/>
    <m/>
    <m/>
    <d v="2025-07-25T09:00:00"/>
    <s v="JUSTIN KURIAN"/>
    <s v="SMA1"/>
    <d v="2025-07-19T17:02:00"/>
    <s v="AJAY VISHWANATH WAGHMARE"/>
    <m/>
    <d v="2025-07-25T00:00:00"/>
    <d v="1899-12-30T15:13:42"/>
  </r>
  <r>
    <n v="136434"/>
    <s v="Umbraj"/>
    <s v="CUSTOMER SERVICE OFFICER"/>
    <x v="31"/>
    <x v="5"/>
    <n v="9359733379"/>
    <s v="WESTERN ZONE"/>
    <n v="7396"/>
    <s v="TASK-270871"/>
    <s v="SMA1"/>
    <x v="2"/>
    <m/>
    <m/>
    <m/>
    <s v="No"/>
    <m/>
    <m/>
    <m/>
    <d v="2025-07-25T09:00:00"/>
    <s v="JUSTIN KURIAN"/>
    <s v="SMA1"/>
    <d v="2025-07-19T17:02:00"/>
    <s v="DIKSHA CHANDRAKANT KAMBIRE"/>
    <m/>
    <d v="2025-07-25T00:00:00"/>
    <d v="1899-12-30T15:13:42"/>
  </r>
  <r>
    <n v="134455"/>
    <s v="Mahur"/>
    <s v="ASSISTANT BRANCH MANAGER"/>
    <x v="25"/>
    <x v="0"/>
    <m/>
    <s v="WESTERN ZONE"/>
    <n v="7195"/>
    <s v="TASK-270877"/>
    <s v="SMA1"/>
    <x v="2"/>
    <m/>
    <m/>
    <m/>
    <s v="No"/>
    <m/>
    <m/>
    <m/>
    <d v="2025-07-25T09:00:00"/>
    <s v="JUSTIN KURIAN"/>
    <s v="SMA1"/>
    <d v="2025-07-19T17:02:00"/>
    <s v="LAKHAN PRAKASH JADHAO"/>
    <m/>
    <d v="2025-07-25T00:00:00"/>
    <d v="1899-12-30T15:13:42"/>
  </r>
  <r>
    <n v="134455"/>
    <s v="Mahur"/>
    <s v="ASSISTANT BRANCH MANAGER"/>
    <x v="25"/>
    <x v="0"/>
    <m/>
    <s v="WESTERN ZONE"/>
    <n v="7195"/>
    <s v="TASK-270878"/>
    <s v="SMA1"/>
    <x v="2"/>
    <m/>
    <m/>
    <m/>
    <s v="No"/>
    <m/>
    <m/>
    <m/>
    <d v="2025-07-25T09:00:00"/>
    <s v="JUSTIN KURIAN"/>
    <s v="SMA1"/>
    <d v="2025-07-19T17:02:00"/>
    <s v="LAKHAN PRAKASH JADHAO"/>
    <m/>
    <d v="2025-07-25T00:00:00"/>
    <d v="1899-12-30T15:13:42"/>
  </r>
  <r>
    <n v="134255"/>
    <s v="Georai"/>
    <s v="CUSTOMER SERVICE OFFICER"/>
    <x v="28"/>
    <x v="1"/>
    <n v="9623730121"/>
    <s v="WESTERN ZONE"/>
    <n v="1770"/>
    <s v="TASK-270881"/>
    <s v="SMA1"/>
    <x v="2"/>
    <m/>
    <m/>
    <m/>
    <s v="No"/>
    <m/>
    <m/>
    <m/>
    <d v="2025-07-25T09:00:00"/>
    <s v="JUSTIN KURIAN"/>
    <s v="SMA1"/>
    <d v="2025-07-19T17:02:00"/>
    <s v="ASHOK ARUN SALUNKE"/>
    <m/>
    <d v="2025-07-25T00:00:00"/>
    <d v="1899-12-30T15:13:42"/>
  </r>
  <r>
    <n v="24620"/>
    <s v="Jintur"/>
    <s v="CUSTOMER SERVICE OFFICER"/>
    <x v="7"/>
    <x v="0"/>
    <n v="9307376509"/>
    <s v="WESTERN ZONE"/>
    <n v="1781"/>
    <s v="TASK-270883"/>
    <s v="SMA1"/>
    <x v="2"/>
    <m/>
    <m/>
    <m/>
    <s v="No"/>
    <m/>
    <m/>
    <m/>
    <d v="2025-07-25T09:00:00"/>
    <s v="JUSTIN KURIAN"/>
    <s v="SMA1"/>
    <d v="2025-07-19T17:02:00"/>
    <s v="AKASH ASHOK JADHAV"/>
    <m/>
    <d v="2025-07-25T00:00:00"/>
    <d v="1899-12-30T15:13:42"/>
  </r>
  <r>
    <n v="29232"/>
    <s v="Sangli"/>
    <s v="CUSTOMER SERVICE OFFICER"/>
    <x v="31"/>
    <x v="5"/>
    <n v="9249098378"/>
    <s v="WESTERN ZONE"/>
    <n v="7259"/>
    <s v="TASK-270884"/>
    <s v="SMA1"/>
    <x v="2"/>
    <m/>
    <m/>
    <m/>
    <s v="No"/>
    <m/>
    <m/>
    <m/>
    <d v="2025-07-25T09:00:00"/>
    <s v="JUSTIN KURIAN"/>
    <s v="SMA1"/>
    <d v="2025-07-19T17:02:00"/>
    <s v="ABHIJIT SHIVAJI YAMGAR"/>
    <m/>
    <d v="2025-07-25T00:00:00"/>
    <d v="1899-12-30T15:13:42"/>
  </r>
  <r>
    <n v="136133"/>
    <s v="Jintur"/>
    <s v="CUSTOMER SERVICE OFFICER"/>
    <x v="7"/>
    <x v="0"/>
    <n v="7020120670"/>
    <s v="WESTERN ZONE"/>
    <n v="1781"/>
    <s v="TASK-270889"/>
    <s v="SMA1"/>
    <x v="2"/>
    <m/>
    <m/>
    <m/>
    <s v="No"/>
    <m/>
    <m/>
    <m/>
    <d v="2025-07-25T09:00:00"/>
    <s v="JUSTIN KURIAN"/>
    <s v="SMA1"/>
    <d v="2025-07-19T17:02:00"/>
    <s v="MANGESH WAMANRAO GADEKAR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70892"/>
    <s v="SMA1"/>
    <x v="2"/>
    <m/>
    <m/>
    <m/>
    <s v="No"/>
    <m/>
    <m/>
    <m/>
    <d v="2025-07-25T09:00:00"/>
    <s v="JUSTIN KURIAN"/>
    <s v="SMA1"/>
    <d v="2025-07-19T17:02:00"/>
    <s v="OM SANJAY RATHOD"/>
    <m/>
    <d v="2025-07-25T00:00:00"/>
    <d v="1899-12-30T15:13:42"/>
  </r>
  <r>
    <n v="135597"/>
    <s v="Umbraj"/>
    <s v="CUSTOMER SERVICE OFFICER"/>
    <x v="31"/>
    <x v="5"/>
    <n v="9604518316"/>
    <s v="WESTERN ZONE"/>
    <n v="7396"/>
    <s v="TASK-270890"/>
    <s v="SMA1"/>
    <x v="2"/>
    <m/>
    <m/>
    <m/>
    <s v="No"/>
    <m/>
    <m/>
    <m/>
    <d v="2025-07-25T09:00:00"/>
    <s v="JUSTIN KURIAN"/>
    <s v="SMA1"/>
    <d v="2025-07-19T17:02:00"/>
    <s v="AKSHAY SUNIL ZENDE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70893"/>
    <s v="SMA1"/>
    <x v="2"/>
    <m/>
    <m/>
    <m/>
    <s v="No"/>
    <m/>
    <m/>
    <m/>
    <d v="2025-07-25T09:00:00"/>
    <s v="JUSTIN KURIAN"/>
    <s v="SMA1"/>
    <d v="2025-07-19T17:02:00"/>
    <s v="ASHWIN SUDHAKAR KHOBRAGADE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70894"/>
    <s v="SMA1"/>
    <x v="2"/>
    <m/>
    <m/>
    <m/>
    <s v="No"/>
    <m/>
    <m/>
    <m/>
    <d v="2025-07-25T09:00:00"/>
    <s v="JUSTIN KURIAN"/>
    <s v="SMA1"/>
    <d v="2025-07-19T17:02:00"/>
    <s v="ASHWIN SUDHAKAR KHOBRAGADE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70896"/>
    <s v="SMA1"/>
    <x v="2"/>
    <m/>
    <m/>
    <m/>
    <s v="No"/>
    <m/>
    <m/>
    <m/>
    <d v="2025-07-25T09:00:00"/>
    <s v="JUSTIN KURIAN"/>
    <s v="SMA1"/>
    <d v="2025-07-19T17:02:00"/>
    <s v="ASHWIN SUDHAKAR KHOBRAGADE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70897"/>
    <s v="SMA1"/>
    <x v="2"/>
    <m/>
    <m/>
    <m/>
    <s v="No"/>
    <m/>
    <m/>
    <m/>
    <d v="2025-07-25T09:00:00"/>
    <s v="JUSTIN KURIAN"/>
    <s v="SMA1"/>
    <d v="2025-07-19T17:02:00"/>
    <s v="ASHWIN SUDHAKAR KHOBRAGADE"/>
    <m/>
    <d v="2025-07-25T00:00:00"/>
    <d v="1899-12-30T15:13:42"/>
  </r>
  <r>
    <n v="136398"/>
    <s v="Chimur"/>
    <s v="CUSTOMER SERVICE OFFICER"/>
    <x v="23"/>
    <x v="0"/>
    <n v="9405408346"/>
    <s v="WESTERN ZONE"/>
    <n v="7110"/>
    <s v="TASK-270901"/>
    <s v="SMA1"/>
    <x v="2"/>
    <m/>
    <m/>
    <m/>
    <s v="No"/>
    <m/>
    <m/>
    <m/>
    <d v="2025-07-25T09:00:00"/>
    <s v="JUSTIN KURIAN"/>
    <s v="SMA1"/>
    <d v="2025-07-19T17:02:00"/>
    <s v="VAIBHAV SATISH GEDAM"/>
    <m/>
    <d v="2025-07-25T00:00:00"/>
    <d v="1899-12-30T15:13:42"/>
  </r>
  <r>
    <n v="135108"/>
    <s v="Chimur"/>
    <s v="CUSTOMER SERVICE OFFICER"/>
    <x v="23"/>
    <x v="0"/>
    <n v="8766921464"/>
    <s v="WESTERN ZONE"/>
    <n v="7110"/>
    <s v="TASK-270900"/>
    <s v="SMA1"/>
    <x v="2"/>
    <m/>
    <m/>
    <m/>
    <s v="No"/>
    <m/>
    <m/>
    <m/>
    <d v="2025-07-25T09:00:00"/>
    <s v="JUSTIN KURIAN"/>
    <s v="SMA1"/>
    <d v="2025-07-19T17:02:00"/>
    <s v="VISHAL GURUDEO SHRIRAME"/>
    <m/>
    <d v="2025-07-25T00:00:00"/>
    <d v="1899-12-30T15:13:42"/>
  </r>
  <r>
    <n v="17001"/>
    <s v="Gadchiroli"/>
    <s v="CUSTOMER SERVICE OFFICER"/>
    <x v="23"/>
    <x v="0"/>
    <n v="8714601794"/>
    <s v="WESTERN ZONE"/>
    <n v="7140"/>
    <s v="TASK-270902"/>
    <s v="SMA1"/>
    <x v="2"/>
    <m/>
    <m/>
    <m/>
    <s v="No"/>
    <m/>
    <m/>
    <m/>
    <d v="2025-07-25T09:00:00"/>
    <s v="JUSTIN KURIAN"/>
    <s v="SMA1"/>
    <d v="2025-07-19T17:02:00"/>
    <s v="KIRAN SATYAM MODEM"/>
    <m/>
    <d v="2025-07-25T00:00:00"/>
    <d v="1899-12-30T15:13:42"/>
  </r>
  <r>
    <n v="17001"/>
    <s v="Gadchiroli"/>
    <s v="CUSTOMER SERVICE OFFICER"/>
    <x v="23"/>
    <x v="0"/>
    <n v="8714601794"/>
    <s v="WESTERN ZONE"/>
    <n v="7140"/>
    <s v="TASK-270904"/>
    <s v="SMA1"/>
    <x v="2"/>
    <m/>
    <m/>
    <m/>
    <s v="No"/>
    <m/>
    <m/>
    <m/>
    <d v="2025-07-25T09:00:00"/>
    <s v="JUSTIN KURIAN"/>
    <s v="SMA1"/>
    <d v="2025-07-19T17:02:00"/>
    <s v="KIRAN SATYAM MODEM"/>
    <m/>
    <d v="2025-07-25T00:00:00"/>
    <d v="1899-12-30T15:13:42"/>
  </r>
  <r>
    <n v="17001"/>
    <s v="Gadchiroli"/>
    <s v="CUSTOMER SERVICE OFFICER"/>
    <x v="23"/>
    <x v="0"/>
    <n v="8714601794"/>
    <s v="WESTERN ZONE"/>
    <n v="7140"/>
    <s v="TASK-270905"/>
    <s v="SMA1"/>
    <x v="2"/>
    <m/>
    <m/>
    <m/>
    <s v="No"/>
    <m/>
    <m/>
    <m/>
    <d v="2025-07-25T09:00:00"/>
    <s v="JUSTIN KURIAN"/>
    <s v="SMA1"/>
    <d v="2025-07-19T17:02:00"/>
    <s v="KIRAN SATYAM MODEM"/>
    <m/>
    <d v="2025-07-25T00:00:00"/>
    <d v="1899-12-30T15:13:42"/>
  </r>
  <r>
    <n v="17001"/>
    <s v="Gadchiroli"/>
    <s v="CUSTOMER SERVICE OFFICER"/>
    <x v="23"/>
    <x v="0"/>
    <n v="8714601794"/>
    <s v="WESTERN ZONE"/>
    <n v="7140"/>
    <s v="TASK-270906"/>
    <s v="SMA1"/>
    <x v="2"/>
    <m/>
    <m/>
    <m/>
    <s v="No"/>
    <m/>
    <m/>
    <m/>
    <d v="2025-07-25T09:00:00"/>
    <s v="JUSTIN KURIAN"/>
    <s v="SMA1"/>
    <d v="2025-07-19T17:02:00"/>
    <s v="KIRAN SATYAM MODEM"/>
    <m/>
    <d v="2025-07-25T00:00:00"/>
    <d v="1899-12-30T15:13:42"/>
  </r>
  <r>
    <n v="20901"/>
    <s v="Bhokar"/>
    <s v="CUSTOMER SERVICE OFFICER"/>
    <x v="0"/>
    <x v="0"/>
    <n v="8714629429"/>
    <s v="WESTERN ZONE"/>
    <n v="1778"/>
    <s v="TASK-270908"/>
    <s v="SMA1"/>
    <x v="2"/>
    <m/>
    <m/>
    <m/>
    <s v="No"/>
    <m/>
    <m/>
    <m/>
    <d v="2025-07-25T09:00:00"/>
    <s v="JUSTIN KURIAN"/>
    <s v="SMA1"/>
    <d v="2025-07-19T17:02:00"/>
    <s v="NIKHIL SHRIRAM PAWAR (Deleted)"/>
    <m/>
    <d v="2025-07-25T00:00:00"/>
    <d v="1899-12-30T15:13:42"/>
  </r>
  <r>
    <n v="26854"/>
    <s v="Basmat"/>
    <s v="CUSTOMER SERVICE OFFICER"/>
    <x v="0"/>
    <x v="0"/>
    <n v="7907301362"/>
    <s v="WESTERN ZONE"/>
    <n v="1773"/>
    <s v="TASK-270909"/>
    <s v="SMA1"/>
    <x v="2"/>
    <m/>
    <m/>
    <m/>
    <s v="No"/>
    <m/>
    <m/>
    <m/>
    <d v="2025-07-25T09:00:00"/>
    <s v="JUSTIN KURIAN"/>
    <s v="SMA1"/>
    <d v="2025-07-19T17:02:00"/>
    <s v="DURGADAS SIVHAR SANGEWAR"/>
    <m/>
    <d v="2025-07-25T00:00:00"/>
    <d v="1899-12-30T15:13:42"/>
  </r>
  <r>
    <n v="136249"/>
    <s v="Ambad"/>
    <s v="CUSTOMER SERVICE OFFICER"/>
    <x v="28"/>
    <x v="1"/>
    <n v="8766403514"/>
    <s v="WESTERN ZONE"/>
    <n v="7155"/>
    <s v="TASK-270911"/>
    <s v="SMA1"/>
    <x v="2"/>
    <m/>
    <m/>
    <m/>
    <s v="No"/>
    <m/>
    <m/>
    <m/>
    <d v="2025-07-25T09:00:00"/>
    <s v="JUSTIN KURIAN"/>
    <s v="SMA1"/>
    <d v="2025-07-19T17:02:00"/>
    <s v="SONAJI SHAHADEV PRABHALE"/>
    <m/>
    <d v="2025-07-25T00:00:00"/>
    <d v="1899-12-30T15:13:42"/>
  </r>
  <r>
    <n v="136120"/>
    <s v="Ambad"/>
    <s v="CUSTOMER SERVICE OFFICER"/>
    <x v="28"/>
    <x v="1"/>
    <n v="9325765463"/>
    <s v="WESTERN ZONE"/>
    <n v="7155"/>
    <s v="TASK-270913"/>
    <s v="SMA1"/>
    <x v="2"/>
    <m/>
    <m/>
    <m/>
    <s v="No"/>
    <m/>
    <m/>
    <m/>
    <d v="2025-07-25T09:00:00"/>
    <s v="JUSTIN KURIAN"/>
    <s v="SMA1"/>
    <d v="2025-07-19T17:02:00"/>
    <s v="AJAY ANKUSH RATHOD"/>
    <m/>
    <d v="2025-07-25T00:00:00"/>
    <d v="1899-12-30T15:13:42"/>
  </r>
  <r>
    <n v="17562"/>
    <s v="Amgaon"/>
    <s v="CUSTOMER SERVICE OFFICER"/>
    <x v="23"/>
    <x v="0"/>
    <n v="8714607389"/>
    <s v="WESTERN ZONE"/>
    <n v="7156"/>
    <s v="TASK-270915"/>
    <s v="SMA1"/>
    <x v="2"/>
    <m/>
    <m/>
    <m/>
    <s v="No"/>
    <m/>
    <m/>
    <m/>
    <d v="2025-07-25T09:00:00"/>
    <s v="JUSTIN KURIAN"/>
    <s v="SMA1"/>
    <d v="2025-07-19T17:02:00"/>
    <s v="NAINA BHARAT GAJBHIYE (Deleted)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0916"/>
    <s v="SMA1"/>
    <x v="2"/>
    <m/>
    <m/>
    <m/>
    <s v="No"/>
    <m/>
    <m/>
    <m/>
    <d v="2025-07-25T09:00:00"/>
    <s v="JUSTIN KURIAN"/>
    <s v="SMA1"/>
    <d v="2025-07-19T17:02:00"/>
    <s v="JAYENDRA KHETRAM BAGALKAR"/>
    <m/>
    <d v="2025-07-25T00:00:00"/>
    <d v="1899-12-30T15:13:42"/>
  </r>
  <r>
    <n v="29410"/>
    <s v="Amgaon"/>
    <s v="CUSTOMER SERVICE OFFICER"/>
    <x v="23"/>
    <x v="0"/>
    <n v="9249099176"/>
    <s v="WESTERN ZONE"/>
    <n v="7156"/>
    <s v="TASK-270918"/>
    <s v="SMA1"/>
    <x v="2"/>
    <m/>
    <m/>
    <m/>
    <s v="No"/>
    <m/>
    <m/>
    <m/>
    <d v="2025-07-25T09:00:00"/>
    <s v="JUSTIN KURIAN"/>
    <s v="SMA1"/>
    <d v="2025-07-19T17:02:00"/>
    <s v="NITESH SHRIKRUSHNA NANHE (Deleted)"/>
    <m/>
    <d v="2025-07-25T00:00:00"/>
    <d v="1899-12-30T15:13:42"/>
  </r>
  <r>
    <n v="29410"/>
    <s v="Amgaon"/>
    <s v="CUSTOMER SERVICE OFFICER"/>
    <x v="23"/>
    <x v="0"/>
    <n v="9249099176"/>
    <s v="WESTERN ZONE"/>
    <n v="7156"/>
    <s v="TASK-270919"/>
    <s v="SMA1"/>
    <x v="2"/>
    <m/>
    <m/>
    <m/>
    <s v="No"/>
    <m/>
    <m/>
    <m/>
    <d v="2025-07-25T09:00:00"/>
    <s v="JUSTIN KURIAN"/>
    <s v="SMA1"/>
    <d v="2025-07-19T17:02:00"/>
    <s v="NITESH SHRIKRUSHNA NANHE (Deleted)"/>
    <m/>
    <d v="2025-07-25T00:00:00"/>
    <d v="1899-12-30T15:13:42"/>
  </r>
  <r>
    <n v="134980"/>
    <s v="Basmat"/>
    <s v="CUSTOMER SERVICE OFFICER"/>
    <x v="0"/>
    <x v="0"/>
    <n v="7020443802"/>
    <s v="WESTERN ZONE"/>
    <n v="1773"/>
    <s v="TASK-270922"/>
    <s v="SMA1"/>
    <x v="2"/>
    <m/>
    <m/>
    <m/>
    <s v="No"/>
    <m/>
    <m/>
    <m/>
    <d v="2025-07-25T09:00:00"/>
    <s v="JUSTIN KURIAN"/>
    <s v="SMA1"/>
    <d v="2025-07-19T17:02:00"/>
    <s v="PANDURANG DEVRAO SURYAWANSHI"/>
    <m/>
    <d v="2025-07-25T00:00:00"/>
    <d v="1899-12-30T15:13:42"/>
  </r>
  <r>
    <n v="15297"/>
    <s v="Dhad"/>
    <s v="ASSISTANT BRANCH MANAGER"/>
    <x v="7"/>
    <x v="0"/>
    <m/>
    <s v="WESTERN ZONE"/>
    <n v="7159"/>
    <s v="TASK-270924"/>
    <s v="SMA1"/>
    <x v="2"/>
    <m/>
    <m/>
    <m/>
    <s v="No"/>
    <m/>
    <m/>
    <m/>
    <d v="2025-07-25T09:00:00"/>
    <s v="JUSTIN KURIAN"/>
    <s v="SMA1"/>
    <d v="2025-07-19T17:02:00"/>
    <s v="BALU VITTHAL JUMLE"/>
    <m/>
    <d v="2025-07-25T00:00:00"/>
    <d v="1899-12-30T15:13:42"/>
  </r>
  <r>
    <n v="133493"/>
    <s v="Dhamangao Railway"/>
    <s v="CUSTOMER SERVICE OFFICER"/>
    <x v="25"/>
    <x v="0"/>
    <n v="7767829412"/>
    <s v="WESTERN ZONE"/>
    <n v="7160"/>
    <s v="TASK-270925"/>
    <s v="SMA1"/>
    <x v="2"/>
    <m/>
    <m/>
    <m/>
    <s v="No"/>
    <m/>
    <m/>
    <m/>
    <d v="2025-07-25T09:00:00"/>
    <s v="JUSTIN KURIAN"/>
    <s v="SMA1"/>
    <d v="2025-07-19T17:02:00"/>
    <s v="VYANKTESH HARICHANDRA RATHOD"/>
    <m/>
    <d v="2025-07-25T00:00:00"/>
    <d v="1899-12-30T15:13:42"/>
  </r>
  <r>
    <n v="19278"/>
    <s v="Ghansawangi"/>
    <s v="ABM - BRANCH IN CHARGE"/>
    <x v="28"/>
    <x v="1"/>
    <m/>
    <s v="WESTERN ZONE"/>
    <n v="7161"/>
    <s v="TASK-270927"/>
    <s v="SMA1"/>
    <x v="2"/>
    <m/>
    <m/>
    <m/>
    <s v="No"/>
    <m/>
    <m/>
    <m/>
    <d v="2025-07-25T09:00:00"/>
    <s v="JUSTIN KURIAN"/>
    <s v="SMA1"/>
    <d v="2025-07-19T17:02:00"/>
    <s v="Mahesh Mahadev Langade"/>
    <m/>
    <d v="2025-07-25T00:00:00"/>
    <d v="1899-12-30T15:13:42"/>
  </r>
  <r>
    <n v="130938"/>
    <s v="Ghansawangi"/>
    <s v="CUSTOMER SERVICE OFFICER"/>
    <x v="28"/>
    <x v="1"/>
    <n v="9325793336"/>
    <s v="WESTERN ZONE"/>
    <n v="7161"/>
    <s v="TASK-270928"/>
    <s v="SMA1"/>
    <x v="2"/>
    <m/>
    <m/>
    <m/>
    <s v="No"/>
    <m/>
    <m/>
    <m/>
    <d v="2025-07-25T09:00:00"/>
    <s v="JUSTIN KURIAN"/>
    <s v="SMA1"/>
    <d v="2025-07-19T17:02:00"/>
    <s v="VISHAL DATTATRAY GIRE"/>
    <m/>
    <d v="2025-07-25T00:00:00"/>
    <d v="1899-12-30T15:13:42"/>
  </r>
  <r>
    <n v="19279"/>
    <s v="Katol"/>
    <s v="ASSISTANT BRANCH MANAGER"/>
    <x v="23"/>
    <x v="0"/>
    <m/>
    <s v="WESTERN ZONE"/>
    <n v="7163"/>
    <s v="TASK-270931"/>
    <s v="SMA1"/>
    <x v="2"/>
    <m/>
    <m/>
    <m/>
    <s v="No"/>
    <m/>
    <m/>
    <m/>
    <d v="2025-07-25T09:00:00"/>
    <s v="JUSTIN KURIAN"/>
    <s v="SMA1"/>
    <d v="2025-07-19T17:02:00"/>
    <s v="IKALESH PUNDLIK BHAISARE"/>
    <m/>
    <d v="2025-07-25T00:00:00"/>
    <d v="1899-12-30T15:13:42"/>
  </r>
  <r>
    <n v="136131"/>
    <s v="Mehkar"/>
    <s v="CUSTOMER SERVICE OFFICER"/>
    <x v="7"/>
    <x v="0"/>
    <n v="7410741075"/>
    <s v="WESTERN ZONE"/>
    <n v="7167"/>
    <s v="TASK-270936"/>
    <s v="SMA1"/>
    <x v="2"/>
    <m/>
    <m/>
    <m/>
    <s v="No"/>
    <m/>
    <m/>
    <m/>
    <d v="2025-07-25T09:00:00"/>
    <s v="JUSTIN KURIAN"/>
    <s v="SMA1"/>
    <d v="2025-07-19T17:02:00"/>
    <s v="JIVAN DNYANESHWAR KUTE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70942"/>
    <s v="SMA1"/>
    <x v="2"/>
    <m/>
    <m/>
    <m/>
    <s v="No"/>
    <m/>
    <m/>
    <m/>
    <d v="2025-07-25T09:00:00"/>
    <s v="JUSTIN KURIAN"/>
    <s v="SMA1"/>
    <d v="2025-07-19T17:02:00"/>
    <s v="AKANKSHA MANGESH MULAJKAR"/>
    <m/>
    <d v="2025-07-25T00:00:00"/>
    <d v="1899-12-30T15:13:42"/>
  </r>
  <r>
    <n v="132313"/>
    <s v="Chinchwad"/>
    <s v="CUSTOMER SERVICE OFFICER"/>
    <x v="30"/>
    <x v="5"/>
    <n v="7306423003"/>
    <s v="WESTERN ZONE"/>
    <n v="7175"/>
    <s v="TASK-270955"/>
    <s v="SMA1"/>
    <x v="2"/>
    <m/>
    <m/>
    <m/>
    <s v="No"/>
    <m/>
    <m/>
    <m/>
    <d v="2025-07-25T09:00:00"/>
    <s v="JUSTIN KURIAN"/>
    <s v="SMA1"/>
    <d v="2025-07-19T17:02:00"/>
    <s v="RAMDAS MOHAN YASHOD"/>
    <m/>
    <d v="2025-07-25T00:00:00"/>
    <d v="1899-12-30T15:13:42"/>
  </r>
  <r>
    <n v="130378"/>
    <s v="Chinchwad"/>
    <s v="CUSTOMER SERVICE OFFICER"/>
    <x v="30"/>
    <x v="5"/>
    <n v="9249099689"/>
    <s v="WESTERN ZONE"/>
    <n v="7175"/>
    <s v="TASK-270956"/>
    <s v="SMA1"/>
    <x v="2"/>
    <m/>
    <m/>
    <m/>
    <s v="No"/>
    <m/>
    <m/>
    <m/>
    <d v="2025-07-25T09:00:00"/>
    <s v="JUSTIN KURIAN"/>
    <s v="SMA1"/>
    <d v="2025-07-19T17:02:00"/>
    <s v="JAIBHIM LAXMAN KAMBLE"/>
    <m/>
    <d v="2025-07-25T00:00:00"/>
    <d v="1899-12-30T15:13:42"/>
  </r>
  <r>
    <n v="131120"/>
    <s v="Chinchwad"/>
    <s v="ASSISTANT BRANCH MANAGER"/>
    <x v="30"/>
    <x v="5"/>
    <m/>
    <s v="WESTERN ZONE"/>
    <n v="7175"/>
    <s v="TASK-270957"/>
    <s v="SMA1"/>
    <x v="2"/>
    <m/>
    <m/>
    <m/>
    <s v="No"/>
    <m/>
    <m/>
    <m/>
    <d v="2025-07-25T09:00:00"/>
    <s v="JUSTIN KURIAN"/>
    <s v="SMA1"/>
    <d v="2025-07-19T17:02:00"/>
    <s v="SANDESH GOVRDHAN KSHIRSAGAR"/>
    <m/>
    <d v="2025-07-25T00:00:00"/>
    <d v="1899-12-30T15:13:42"/>
  </r>
  <r>
    <n v="131120"/>
    <s v="Chinchwad"/>
    <s v="ASSISTANT BRANCH MANAGER"/>
    <x v="30"/>
    <x v="5"/>
    <m/>
    <s v="WESTERN ZONE"/>
    <n v="7175"/>
    <s v="TASK-270959"/>
    <s v="SMA1"/>
    <x v="2"/>
    <m/>
    <m/>
    <m/>
    <s v="No"/>
    <m/>
    <m/>
    <m/>
    <d v="2025-07-25T09:00:00"/>
    <s v="JUSTIN KURIAN"/>
    <s v="SMA1"/>
    <d v="2025-07-19T17:02:00"/>
    <s v="SANDESH GOVRDHAN KSHIRSAGAR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70961"/>
    <s v="SMA1"/>
    <x v="2"/>
    <m/>
    <m/>
    <m/>
    <s v="No"/>
    <m/>
    <m/>
    <m/>
    <d v="2025-07-25T09:00:00"/>
    <s v="JUSTIN KURIAN"/>
    <s v="SMA1"/>
    <d v="2025-07-19T17:02:00"/>
    <s v="ANIKET SUHAS GHARE"/>
    <m/>
    <d v="2025-07-25T00:00:00"/>
    <d v="1899-12-30T15:13:42"/>
  </r>
  <r>
    <n v="131120"/>
    <s v="Chinchwad"/>
    <s v="ASSISTANT BRANCH MANAGER"/>
    <x v="30"/>
    <x v="5"/>
    <m/>
    <s v="WESTERN ZONE"/>
    <n v="7175"/>
    <s v="TASK-270962"/>
    <s v="SMA1"/>
    <x v="2"/>
    <m/>
    <m/>
    <m/>
    <s v="No"/>
    <m/>
    <m/>
    <m/>
    <d v="2025-07-25T09:00:00"/>
    <s v="JUSTIN KURIAN"/>
    <s v="SMA1"/>
    <d v="2025-07-19T17:02:00"/>
    <s v="SANDESH GOVRDHAN KSHIRSAGAR"/>
    <m/>
    <d v="2025-07-25T00:00:00"/>
    <d v="1899-12-30T15:13:42"/>
  </r>
  <r>
    <n v="131120"/>
    <s v="Chinchwad"/>
    <s v="ASSISTANT BRANCH MANAGER"/>
    <x v="30"/>
    <x v="5"/>
    <m/>
    <s v="WESTERN ZONE"/>
    <n v="7175"/>
    <s v="TASK-270963"/>
    <s v="SMA1"/>
    <x v="2"/>
    <m/>
    <m/>
    <m/>
    <s v="No"/>
    <m/>
    <m/>
    <m/>
    <d v="2025-07-25T09:00:00"/>
    <s v="JUSTIN KURIAN"/>
    <s v="SMA1"/>
    <d v="2025-07-19T17:02:00"/>
    <s v="SANDESH GOVRDHAN KSHIRSAGAR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70965"/>
    <s v="SMA1"/>
    <x v="2"/>
    <m/>
    <m/>
    <m/>
    <s v="No"/>
    <m/>
    <m/>
    <m/>
    <d v="2025-07-25T09:00:00"/>
    <s v="JUSTIN KURIAN"/>
    <s v="SMA1"/>
    <d v="2025-07-19T17:02:00"/>
    <s v="ANIKET SUHAS GHARE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70966"/>
    <s v="SMA1"/>
    <x v="2"/>
    <m/>
    <m/>
    <m/>
    <s v="No"/>
    <m/>
    <m/>
    <m/>
    <d v="2025-07-25T09:00:00"/>
    <s v="JUSTIN KURIAN"/>
    <s v="SMA1"/>
    <d v="2025-07-19T17:02:00"/>
    <s v="SHUBHAM BABAN BULAKHE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70967"/>
    <s v="SMA1"/>
    <x v="2"/>
    <m/>
    <m/>
    <m/>
    <s v="No"/>
    <m/>
    <m/>
    <m/>
    <d v="2025-07-25T09:00:00"/>
    <s v="JUSTIN KURIAN"/>
    <s v="SMA1"/>
    <d v="2025-07-19T17:02:00"/>
    <s v="SHUBHAM BABAN BULAKHE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70968"/>
    <s v="SMA1"/>
    <x v="2"/>
    <m/>
    <m/>
    <m/>
    <s v="No"/>
    <m/>
    <m/>
    <m/>
    <d v="2025-07-25T09:00:00"/>
    <s v="JUSTIN KURIAN"/>
    <s v="SMA1"/>
    <d v="2025-07-19T17:02:00"/>
    <s v="SHUBHAM BABAN BULAKHE"/>
    <m/>
    <d v="2025-07-25T00:00:00"/>
    <d v="1899-12-30T15:13:42"/>
  </r>
  <r>
    <n v="134492"/>
    <s v="Chinchwad"/>
    <s v="CUSTOMER SERVICE OFFICER"/>
    <x v="30"/>
    <x v="5"/>
    <n v="8999080049"/>
    <s v="WESTERN ZONE"/>
    <n v="7175"/>
    <s v="TASK-270969"/>
    <s v="SMA1"/>
    <x v="2"/>
    <m/>
    <m/>
    <m/>
    <s v="No"/>
    <m/>
    <m/>
    <m/>
    <d v="2025-07-25T09:00:00"/>
    <s v="JUSTIN KURIAN"/>
    <s v="SMA1"/>
    <d v="2025-07-19T17:02:00"/>
    <s v="SHUBHAM BABAN BULAKHE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70971"/>
    <s v="SMA1"/>
    <x v="2"/>
    <m/>
    <m/>
    <m/>
    <s v="No"/>
    <m/>
    <m/>
    <m/>
    <d v="2025-07-25T09:00:00"/>
    <s v="JUSTIN KURIAN"/>
    <s v="SMA1"/>
    <d v="2025-07-19T17:02:00"/>
    <s v="MANOJ RAMESH JADHAO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70972"/>
    <s v="SMA1"/>
    <x v="2"/>
    <m/>
    <m/>
    <m/>
    <s v="No"/>
    <m/>
    <m/>
    <m/>
    <d v="2025-07-25T09:00:00"/>
    <s v="JUSTIN KURIAN"/>
    <s v="SMA1"/>
    <d v="2025-07-19T17:02:00"/>
    <s v="MANOJ RAMESH JADHAO"/>
    <m/>
    <d v="2025-07-25T00:00:00"/>
    <d v="1899-12-30T15:13:42"/>
  </r>
  <r>
    <n v="16357"/>
    <s v="Karanja-ghadge"/>
    <s v="CUSTOMER SERVICE OFFICER"/>
    <x v="23"/>
    <x v="0"/>
    <n v="9288029200"/>
    <s v="WESTERN ZONE"/>
    <n v="7177"/>
    <s v="TASK-270973"/>
    <s v="SMA1"/>
    <x v="2"/>
    <m/>
    <m/>
    <m/>
    <s v="No"/>
    <m/>
    <m/>
    <m/>
    <d v="2025-07-25T09:00:00"/>
    <s v="JUSTIN KURIAN"/>
    <s v="SMA1"/>
    <d v="2025-07-19T17:02:00"/>
    <s v="TULSHIDAS HARIDAS BORKAR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70974"/>
    <s v="SMA1"/>
    <x v="2"/>
    <m/>
    <m/>
    <m/>
    <s v="No"/>
    <m/>
    <m/>
    <m/>
    <d v="2025-07-25T09:00:00"/>
    <s v="JUSTIN KURIAN"/>
    <s v="SMA1"/>
    <d v="2025-07-19T17:02:00"/>
    <s v="MANOJ RAMESH JADHAO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70975"/>
    <s v="SMA1"/>
    <x v="2"/>
    <m/>
    <m/>
    <m/>
    <s v="No"/>
    <m/>
    <m/>
    <m/>
    <d v="2025-07-25T09:00:00"/>
    <s v="JUSTIN KURIAN"/>
    <s v="SMA1"/>
    <d v="2025-07-19T17:02:00"/>
    <s v="CHETAN MADHUKAR TITARE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70976"/>
    <s v="SMA1"/>
    <x v="2"/>
    <m/>
    <m/>
    <m/>
    <s v="No"/>
    <m/>
    <m/>
    <m/>
    <d v="2025-07-25T09:00:00"/>
    <s v="JUSTIN KURIAN"/>
    <s v="SMA1"/>
    <d v="2025-07-19T17:02:00"/>
    <s v="CHETAN MADHUKAR TITARE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70977"/>
    <s v="SMA1"/>
    <x v="2"/>
    <m/>
    <m/>
    <m/>
    <s v="No"/>
    <m/>
    <m/>
    <m/>
    <d v="2025-07-25T09:00:00"/>
    <s v="JUSTIN KURIAN"/>
    <s v="SMA1"/>
    <d v="2025-07-19T17:02:00"/>
    <s v="CHETAN MADHUKAR TITARE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70979"/>
    <s v="SMA1"/>
    <x v="2"/>
    <m/>
    <m/>
    <m/>
    <s v="No"/>
    <m/>
    <m/>
    <m/>
    <d v="2025-07-25T09:00:00"/>
    <s v="JUSTIN KURIAN"/>
    <s v="SMA1"/>
    <d v="2025-07-19T17:02:00"/>
    <s v="CHETAN MADHUKAR TITARE"/>
    <m/>
    <d v="2025-07-25T00:00:00"/>
    <d v="1899-12-30T15:13:42"/>
  </r>
  <r>
    <n v="130357"/>
    <s v="Mukutban"/>
    <s v="CUSTOMER SERVICE OFFICER"/>
    <x v="25"/>
    <x v="0"/>
    <n v="9359108502"/>
    <s v="WESTERN ZONE"/>
    <n v="7178"/>
    <s v="TASK-270982"/>
    <s v="SMA1"/>
    <x v="2"/>
    <m/>
    <m/>
    <m/>
    <s v="No"/>
    <m/>
    <m/>
    <m/>
    <d v="2025-07-25T09:00:00"/>
    <s v="JUSTIN KURIAN"/>
    <s v="SMA1"/>
    <d v="2025-07-19T17:02:00"/>
    <s v="KISHOR DEVIDAS DEULAKAR"/>
    <m/>
    <d v="2025-07-25T00:00:00"/>
    <d v="1899-12-30T15:13:42"/>
  </r>
  <r>
    <n v="26874"/>
    <s v="Hingoli"/>
    <s v="CUSTOMER SERVICE OFFICER"/>
    <x v="0"/>
    <x v="0"/>
    <n v="7907301399"/>
    <s v="WESTERN ZONE"/>
    <n v="7162"/>
    <s v="TASK-270984"/>
    <s v="SMA1"/>
    <x v="2"/>
    <m/>
    <m/>
    <m/>
    <s v="No"/>
    <m/>
    <m/>
    <m/>
    <d v="2025-07-25T09:00:00"/>
    <s v="JUSTIN KURIAN"/>
    <s v="SMA1"/>
    <d v="2025-07-19T17:02:00"/>
    <s v="VITTHAL RAMESH SUDAKE"/>
    <m/>
    <d v="2025-07-25T00:00:00"/>
    <d v="1899-12-30T15:13:42"/>
  </r>
  <r>
    <n v="136479"/>
    <s v="Sonpeth"/>
    <s v="CUSTOMER SERVICE OFFICER"/>
    <x v="7"/>
    <x v="0"/>
    <n v="9518730731"/>
    <s v="WEST ZONE"/>
    <n v="7241"/>
    <s v="TASK-270986"/>
    <s v="SMA1"/>
    <x v="2"/>
    <m/>
    <m/>
    <m/>
    <s v="No"/>
    <m/>
    <m/>
    <m/>
    <d v="2025-07-25T09:00:00"/>
    <s v="JUSTIN KURIAN"/>
    <s v="SMA1"/>
    <d v="2025-07-19T17:02:00"/>
    <s v="SACHIN GULAB PAWAR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0987"/>
    <s v="SMA1"/>
    <x v="2"/>
    <m/>
    <m/>
    <m/>
    <s v="No"/>
    <m/>
    <m/>
    <m/>
    <d v="2025-07-25T09:00:00"/>
    <s v="JUSTIN KURIAN"/>
    <s v="SMA1"/>
    <d v="2025-07-19T17:02:00"/>
    <s v="SOMINATH EKNATH SHINDE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270997"/>
    <s v="SMA1"/>
    <x v="2"/>
    <m/>
    <m/>
    <m/>
    <s v="No"/>
    <m/>
    <m/>
    <m/>
    <d v="2025-07-25T09:00:00"/>
    <s v="JUSTIN KURIAN"/>
    <s v="SMA1"/>
    <d v="2025-07-19T17:02:00"/>
    <s v="PRADEEP SURESH MORE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270999"/>
    <s v="SMA1"/>
    <x v="2"/>
    <m/>
    <m/>
    <m/>
    <s v="No"/>
    <m/>
    <m/>
    <m/>
    <d v="2025-07-25T09:00:00"/>
    <s v="JUSTIN KURIAN"/>
    <s v="SMA1"/>
    <d v="2025-07-19T17:02:00"/>
    <s v="AMOL VASANTRAO PAWAR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271000"/>
    <s v="SMA1"/>
    <x v="2"/>
    <m/>
    <m/>
    <m/>
    <s v="No"/>
    <m/>
    <m/>
    <m/>
    <d v="2025-07-25T09:00:00"/>
    <s v="JUSTIN KURIAN"/>
    <s v="SMA1"/>
    <d v="2025-07-19T17:02:00"/>
    <s v="AMOL VASANTRAO PAWAR"/>
    <m/>
    <d v="2025-07-25T00:00:00"/>
    <d v="1899-12-30T15:13:42"/>
  </r>
  <r>
    <n v="134405"/>
    <s v="Jalna"/>
    <s v="CUSTOMER SERVICE OFFICER"/>
    <x v="28"/>
    <x v="1"/>
    <n v="7776875609"/>
    <s v="WESTERN ZONE"/>
    <n v="7194"/>
    <s v="TASK-271002"/>
    <s v="SMA1"/>
    <x v="2"/>
    <m/>
    <m/>
    <m/>
    <s v="No"/>
    <m/>
    <m/>
    <m/>
    <d v="2025-07-25T09:00:00"/>
    <s v="JUSTIN KURIAN"/>
    <s v="SMA1"/>
    <d v="2025-07-19T17:02:00"/>
    <s v="PRADEEP SURESH MORE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1006"/>
    <s v="SMA1"/>
    <x v="2"/>
    <m/>
    <m/>
    <m/>
    <s v="No"/>
    <m/>
    <m/>
    <m/>
    <d v="2025-07-25T09:00:00"/>
    <s v="JUSTIN KURIAN"/>
    <s v="SMA1"/>
    <d v="2025-07-19T17:02:00"/>
    <s v="SOMINATH EKNATH SHINDE"/>
    <m/>
    <d v="2025-07-25T00:00:00"/>
    <d v="1899-12-30T15:13:42"/>
  </r>
  <r>
    <n v="133109"/>
    <s v="Deulgaonraja"/>
    <s v="CUSTOMER SERVICE OFFICER"/>
    <x v="7"/>
    <x v="0"/>
    <n v="7888082093"/>
    <s v="WESTERN ZONE"/>
    <n v="7193"/>
    <s v="TASK-271010"/>
    <s v="SMA1"/>
    <x v="2"/>
    <m/>
    <m/>
    <m/>
    <s v="No"/>
    <m/>
    <m/>
    <m/>
    <d v="2025-07-25T09:00:00"/>
    <s v="JUSTIN KURIAN"/>
    <s v="SMA1"/>
    <d v="2025-07-19T17:02:00"/>
    <s v="SHUBHAM PRALHAD DALVI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1018"/>
    <s v="SMA1"/>
    <x v="2"/>
    <m/>
    <m/>
    <m/>
    <s v="No"/>
    <m/>
    <m/>
    <m/>
    <d v="2025-07-25T09:00:00"/>
    <s v="JUSTIN KURIAN"/>
    <s v="SMA1"/>
    <d v="2025-07-19T17:02:00"/>
    <s v="SOMINATH EKNATH SHINDE"/>
    <m/>
    <d v="2025-07-25T00:00:00"/>
    <d v="1899-12-30T15:13:42"/>
  </r>
  <r>
    <n v="136405"/>
    <s v="Jalna"/>
    <s v="CUSTOMER SERVICE OFFICER"/>
    <x v="28"/>
    <x v="1"/>
    <n v="7249220199"/>
    <s v="WESTERN ZONE"/>
    <n v="7194"/>
    <s v="TASK-271021"/>
    <s v="SMA1"/>
    <x v="2"/>
    <m/>
    <m/>
    <m/>
    <s v="No"/>
    <m/>
    <m/>
    <m/>
    <d v="2025-07-25T09:00:00"/>
    <s v="JUSTIN KURIAN"/>
    <s v="SMA1"/>
    <d v="2025-07-19T17:02:00"/>
    <s v="RUPA DEEPAK MUNDADA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271022"/>
    <s v="SMA1"/>
    <x v="2"/>
    <m/>
    <m/>
    <m/>
    <s v="No"/>
    <m/>
    <m/>
    <m/>
    <d v="2025-07-25T09:00:00"/>
    <s v="JUSTIN KURIAN"/>
    <s v="SMA1"/>
    <d v="2025-07-19T17:02:00"/>
    <s v="AMOL VASANTRAO PAWAR"/>
    <m/>
    <d v="2025-07-25T00:00:00"/>
    <d v="1899-12-30T15:13:42"/>
  </r>
  <r>
    <n v="26854"/>
    <s v="Basmat"/>
    <s v="CUSTOMER SERVICE OFFICER"/>
    <x v="0"/>
    <x v="0"/>
    <n v="7907301362"/>
    <s v="WESTERN ZONE"/>
    <n v="1773"/>
    <s v="TASK-271028"/>
    <s v="SMA1"/>
    <x v="2"/>
    <m/>
    <m/>
    <m/>
    <s v="No"/>
    <m/>
    <m/>
    <m/>
    <d v="2025-07-25T09:00:00"/>
    <s v="JUSTIN KURIAN"/>
    <s v="SMA1"/>
    <d v="2025-07-19T17:02:00"/>
    <s v="DURGADAS SIVHAR SANGEWAR"/>
    <m/>
    <d v="2025-07-25T00:00:00"/>
    <d v="1899-12-30T15:13:42"/>
  </r>
  <r>
    <n v="18883"/>
    <s v="Phulambari"/>
    <s v="ASSISTANT BRANCH MANAGER"/>
    <x v="13"/>
    <x v="1"/>
    <m/>
    <s v="WESTERN ZONE"/>
    <n v="7198"/>
    <s v="TASK-271029"/>
    <s v="SMA1"/>
    <x v="2"/>
    <m/>
    <m/>
    <m/>
    <s v="No"/>
    <m/>
    <m/>
    <m/>
    <d v="2025-07-25T09:00:00"/>
    <s v="JUSTIN KURIAN"/>
    <s v="SMA1"/>
    <d v="2025-07-19T17:02:00"/>
    <s v="SACHIN KARABHARI NARWADE"/>
    <m/>
    <d v="2025-07-25T00:00:00"/>
    <d v="1899-12-30T15:13:42"/>
  </r>
  <r>
    <n v="18883"/>
    <s v="Phulambari"/>
    <s v="ASSISTANT BRANCH MANAGER"/>
    <x v="13"/>
    <x v="1"/>
    <m/>
    <s v="WESTERN ZONE"/>
    <n v="7198"/>
    <s v="TASK-271033"/>
    <s v="SMA1"/>
    <x v="2"/>
    <m/>
    <m/>
    <m/>
    <s v="No"/>
    <m/>
    <m/>
    <m/>
    <d v="2025-07-25T09:00:00"/>
    <s v="JUSTIN KURIAN"/>
    <s v="SMA1"/>
    <d v="2025-07-19T17:02:00"/>
    <s v="SACHIN KARABHARI NARWADE"/>
    <m/>
    <d v="2025-07-25T00:00:00"/>
    <d v="1899-12-30T15:13:42"/>
  </r>
  <r>
    <n v="29410"/>
    <s v="Amgaon"/>
    <s v="CUSTOMER SERVICE OFFICER"/>
    <x v="23"/>
    <x v="0"/>
    <n v="9249099176"/>
    <s v="WESTERN ZONE"/>
    <n v="7156"/>
    <s v="TASK-271039"/>
    <s v="SMA1"/>
    <x v="2"/>
    <m/>
    <m/>
    <m/>
    <s v="No"/>
    <m/>
    <m/>
    <m/>
    <d v="2025-07-25T09:00:00"/>
    <s v="JUSTIN KURIAN"/>
    <s v="SMA1"/>
    <d v="2025-07-19T17:02:00"/>
    <s v="NITESH SHRIKRUSHNA NANHE (Deleted)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1040"/>
    <s v="SMA1"/>
    <x v="2"/>
    <m/>
    <m/>
    <m/>
    <s v="No"/>
    <m/>
    <m/>
    <m/>
    <d v="2025-07-25T09:00:00"/>
    <s v="JUSTIN KURIAN"/>
    <s v="SMA1"/>
    <d v="2025-07-19T17:02:00"/>
    <s v="JAYENDRA KHETRAM BAGALKAR"/>
    <m/>
    <d v="2025-07-25T00:00:00"/>
    <d v="1899-12-30T15:13:42"/>
  </r>
  <r>
    <n v="29410"/>
    <s v="Amgaon"/>
    <s v="CUSTOMER SERVICE OFFICER"/>
    <x v="23"/>
    <x v="0"/>
    <n v="9249099176"/>
    <s v="WESTERN ZONE"/>
    <n v="7156"/>
    <s v="TASK-271042"/>
    <s v="SMA1"/>
    <x v="2"/>
    <m/>
    <m/>
    <m/>
    <s v="No"/>
    <m/>
    <m/>
    <m/>
    <d v="2025-07-25T09:00:00"/>
    <s v="JUSTIN KURIAN"/>
    <s v="SMA1"/>
    <d v="2025-07-19T17:02:00"/>
    <s v="NITESH SHRIKRUSHNA NANHE (Deleted)"/>
    <m/>
    <d v="2025-07-25T00:00:00"/>
    <d v="1899-12-30T15:13:42"/>
  </r>
  <r>
    <n v="134789"/>
    <s v="Sengaon"/>
    <s v="CUSTOMER SERVICE OFFICER"/>
    <x v="0"/>
    <x v="0"/>
    <n v="7276149091"/>
    <s v="WESTERN ZONE"/>
    <n v="7201"/>
    <s v="TASK-271049"/>
    <s v="SMA1"/>
    <x v="2"/>
    <m/>
    <m/>
    <m/>
    <s v="No"/>
    <m/>
    <m/>
    <m/>
    <d v="2025-07-25T09:00:00"/>
    <s v="JUSTIN KURIAN"/>
    <s v="SMA1"/>
    <d v="2025-07-19T17:02:00"/>
    <s v="ANIL KASHINATH INGOLE"/>
    <m/>
    <d v="2025-07-25T00:00:00"/>
    <d v="1899-12-30T15:13:42"/>
  </r>
  <r>
    <n v="135592"/>
    <s v="Sengaon"/>
    <s v="CUSTOMER SERVICE OFFICER"/>
    <x v="0"/>
    <x v="0"/>
    <n v="7798774698"/>
    <s v="WESTERN ZONE"/>
    <n v="7201"/>
    <s v="TASK-271050"/>
    <s v="SMA1"/>
    <x v="2"/>
    <m/>
    <m/>
    <m/>
    <s v="No"/>
    <m/>
    <m/>
    <m/>
    <d v="2025-07-25T09:00:00"/>
    <s v="JUSTIN KURIAN"/>
    <s v="SMA1"/>
    <d v="2025-07-19T17:02:00"/>
    <s v="SANTOSH NARAYAN KASHTE"/>
    <m/>
    <d v="2025-07-25T00:00:00"/>
    <d v="1899-12-30T15:13:42"/>
  </r>
  <r>
    <n v="135592"/>
    <s v="Sengaon"/>
    <s v="CUSTOMER SERVICE OFFICER"/>
    <x v="0"/>
    <x v="0"/>
    <n v="7798774698"/>
    <s v="WESTERN ZONE"/>
    <n v="7201"/>
    <s v="TASK-271051"/>
    <s v="SMA1"/>
    <x v="2"/>
    <m/>
    <m/>
    <m/>
    <s v="No"/>
    <m/>
    <m/>
    <m/>
    <d v="2025-07-25T09:00:00"/>
    <s v="JUSTIN KURIAN"/>
    <s v="SMA1"/>
    <d v="2025-07-19T17:02:00"/>
    <s v="SANTOSH NARAYAN KASHTE"/>
    <m/>
    <d v="2025-07-25T00:00:00"/>
    <d v="1899-12-30T15:13:42"/>
  </r>
  <r>
    <n v="134199"/>
    <s v="Sengaon"/>
    <s v="CUSTOMER SERVICE OFFICER"/>
    <x v="0"/>
    <x v="0"/>
    <n v="8766981493"/>
    <s v="WESTERN ZONE"/>
    <n v="7201"/>
    <s v="TASK-271052"/>
    <s v="SMA1"/>
    <x v="2"/>
    <m/>
    <m/>
    <m/>
    <s v="No"/>
    <m/>
    <m/>
    <m/>
    <d v="2025-07-25T09:00:00"/>
    <s v="JUSTIN KURIAN"/>
    <s v="SMA1"/>
    <d v="2025-07-19T17:02:00"/>
    <s v="MANDAR ANANDA SIRSAT"/>
    <m/>
    <d v="2025-07-25T00:00:00"/>
    <d v="1899-12-30T15:13:42"/>
  </r>
  <r>
    <n v="134199"/>
    <s v="Sengaon"/>
    <s v="CUSTOMER SERVICE OFFICER"/>
    <x v="0"/>
    <x v="0"/>
    <n v="8766981493"/>
    <s v="WESTERN ZONE"/>
    <n v="7201"/>
    <s v="TASK-271055"/>
    <s v="SMA1"/>
    <x v="2"/>
    <m/>
    <m/>
    <m/>
    <s v="No"/>
    <m/>
    <m/>
    <m/>
    <d v="2025-07-25T09:00:00"/>
    <s v="JUSTIN KURIAN"/>
    <s v="SMA1"/>
    <d v="2025-07-19T17:02:00"/>
    <s v="MANDAR ANANDA SIRSAT"/>
    <m/>
    <d v="2025-07-25T00:00:00"/>
    <d v="1899-12-30T15:13:42"/>
  </r>
  <r>
    <n v="134789"/>
    <s v="Sengaon"/>
    <s v="CUSTOMER SERVICE OFFICER"/>
    <x v="0"/>
    <x v="0"/>
    <n v="7276149091"/>
    <s v="WESTERN ZONE"/>
    <n v="7201"/>
    <s v="TASK-271053"/>
    <s v="SMA1"/>
    <x v="2"/>
    <m/>
    <m/>
    <m/>
    <s v="No"/>
    <m/>
    <m/>
    <m/>
    <d v="2025-07-25T09:00:00"/>
    <s v="JUSTIN KURIAN"/>
    <s v="SMA1"/>
    <d v="2025-07-19T17:02:00"/>
    <s v="ANIL KASHINATH INGOLE"/>
    <m/>
    <d v="2025-07-25T00:00:00"/>
    <d v="1899-12-30T15:13:42"/>
  </r>
  <r>
    <n v="134789"/>
    <s v="Sengaon"/>
    <s v="CUSTOMER SERVICE OFFICER"/>
    <x v="0"/>
    <x v="0"/>
    <n v="7276149091"/>
    <s v="WESTERN ZONE"/>
    <n v="7201"/>
    <s v="TASK-271054"/>
    <s v="SMA1"/>
    <x v="2"/>
    <m/>
    <m/>
    <m/>
    <s v="No"/>
    <m/>
    <m/>
    <m/>
    <d v="2025-07-25T09:00:00"/>
    <s v="JUSTIN KURIAN"/>
    <s v="SMA1"/>
    <d v="2025-07-19T17:02:00"/>
    <s v="ANIL KASHINATH INGOLE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1056"/>
    <s v="SMA1"/>
    <x v="2"/>
    <m/>
    <m/>
    <m/>
    <s v="No"/>
    <m/>
    <m/>
    <m/>
    <d v="2025-07-25T09:00:00"/>
    <s v="JUSTIN KURIAN"/>
    <s v="SMA1"/>
    <d v="2025-07-19T17:02:00"/>
    <s v="AJAYKUMAR LAXMINARAYAN SARDA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1057"/>
    <s v="SMA1"/>
    <x v="2"/>
    <m/>
    <m/>
    <m/>
    <s v="No"/>
    <m/>
    <m/>
    <m/>
    <d v="2025-07-25T09:00:00"/>
    <s v="JUSTIN KURIAN"/>
    <s v="SMA1"/>
    <d v="2025-07-19T17:02:00"/>
    <s v="AJAYKUMAR LAXMINARAYAN SARDA"/>
    <m/>
    <d v="2025-07-25T00:00:00"/>
    <d v="1899-12-30T15:13:42"/>
  </r>
  <r>
    <n v="134789"/>
    <s v="Sengaon"/>
    <s v="CUSTOMER SERVICE OFFICER"/>
    <x v="0"/>
    <x v="0"/>
    <n v="7276149091"/>
    <s v="WESTERN ZONE"/>
    <n v="7201"/>
    <s v="TASK-271058"/>
    <s v="SMA1"/>
    <x v="2"/>
    <m/>
    <m/>
    <m/>
    <s v="No"/>
    <m/>
    <m/>
    <m/>
    <d v="2025-07-25T09:00:00"/>
    <s v="JUSTIN KURIAN"/>
    <s v="SMA1"/>
    <d v="2025-07-19T17:02:00"/>
    <s v="ANIL KASHINATH INGOLE"/>
    <m/>
    <d v="2025-07-25T00:00:00"/>
    <d v="1899-12-30T15:13:42"/>
  </r>
  <r>
    <n v="134199"/>
    <s v="Sengaon"/>
    <s v="CUSTOMER SERVICE OFFICER"/>
    <x v="0"/>
    <x v="0"/>
    <n v="8766981493"/>
    <s v="WESTERN ZONE"/>
    <n v="7201"/>
    <s v="TASK-271061"/>
    <s v="SMA1"/>
    <x v="2"/>
    <m/>
    <m/>
    <m/>
    <s v="No"/>
    <m/>
    <m/>
    <m/>
    <d v="2025-07-25T09:00:00"/>
    <s v="JUSTIN KURIAN"/>
    <s v="SMA1"/>
    <d v="2025-07-19T17:02:00"/>
    <s v="MANDAR ANANDA SIRSAT"/>
    <m/>
    <d v="2025-07-25T00:00:00"/>
    <d v="1899-12-30T15:13:42"/>
  </r>
  <r>
    <n v="134537"/>
    <s v="Shrigonda"/>
    <s v="CUSTOMER SERVICE OFFICER"/>
    <x v="3"/>
    <x v="1"/>
    <n v="9552613072"/>
    <s v="WESTERN ZONE"/>
    <n v="7203"/>
    <s v="TASK-271068"/>
    <s v="SMA1"/>
    <x v="2"/>
    <m/>
    <m/>
    <m/>
    <s v="No"/>
    <m/>
    <m/>
    <m/>
    <d v="2025-07-25T09:00:00"/>
    <s v="JUSTIN KURIAN"/>
    <s v="SMA1"/>
    <d v="2025-07-19T17:02:00"/>
    <s v="ABHISHEK SANJAY DHANWAT"/>
    <m/>
    <d v="2025-07-25T00:00:00"/>
    <d v="1899-12-30T15:13:42"/>
  </r>
  <r>
    <n v="134537"/>
    <s v="Shrigonda"/>
    <s v="CUSTOMER SERVICE OFFICER"/>
    <x v="3"/>
    <x v="1"/>
    <n v="9552613072"/>
    <s v="WESTERN ZONE"/>
    <n v="7203"/>
    <s v="TASK-271070"/>
    <s v="SMA1"/>
    <x v="2"/>
    <m/>
    <m/>
    <m/>
    <s v="No"/>
    <m/>
    <m/>
    <m/>
    <d v="2025-07-25T09:00:00"/>
    <s v="JUSTIN KURIAN"/>
    <s v="SMA1"/>
    <d v="2025-07-19T17:02:00"/>
    <s v="ABHISHEK SANJAY DHANWAT"/>
    <m/>
    <d v="2025-07-25T00:00:00"/>
    <d v="1899-12-30T15:13:42"/>
  </r>
  <r>
    <n v="133441"/>
    <s v="Udgir"/>
    <s v="CUSTOMER SERVICE OFFICER"/>
    <x v="1"/>
    <x v="1"/>
    <n v="8767572255"/>
    <s v="WESTERN ZONE"/>
    <n v="7231"/>
    <s v="TASK-271076"/>
    <s v="SMA1"/>
    <x v="2"/>
    <m/>
    <m/>
    <m/>
    <s v="No"/>
    <m/>
    <m/>
    <m/>
    <d v="2025-07-25T09:00:00"/>
    <s v="JUSTIN KURIAN"/>
    <s v="SMA1"/>
    <d v="2025-07-19T17:02:00"/>
    <s v="SHETE RAMESHWAR RAVISHANKAR"/>
    <m/>
    <d v="2025-07-25T00:00:00"/>
    <d v="1899-12-30T15:13:42"/>
  </r>
  <r>
    <n v="130736"/>
    <s v="Phaltan"/>
    <s v="ASSISTANT BRANCH MANAGER"/>
    <x v="31"/>
    <x v="5"/>
    <m/>
    <s v="WESTERN ZONE"/>
    <n v="7207"/>
    <s v="TASK-271085"/>
    <s v="SMA1"/>
    <x v="2"/>
    <m/>
    <m/>
    <m/>
    <s v="No"/>
    <m/>
    <m/>
    <m/>
    <d v="2025-07-25T09:00:00"/>
    <s v="JUSTIN KURIAN"/>
    <s v="SMA1"/>
    <d v="2025-07-19T17:02:00"/>
    <s v="SHUBHANGI RAHUL GADHAVE"/>
    <m/>
    <d v="2025-07-25T00:00:00"/>
    <d v="1899-12-30T15:13:42"/>
  </r>
  <r>
    <n v="136164"/>
    <s v="Phaltan"/>
    <s v="CUSTOMER SERVICE OFFICER"/>
    <x v="31"/>
    <x v="5"/>
    <n v="9921714035"/>
    <s v="WESTERN ZONE"/>
    <n v="7207"/>
    <s v="TASK-271086"/>
    <s v="SMA1"/>
    <x v="2"/>
    <m/>
    <m/>
    <m/>
    <s v="No"/>
    <m/>
    <m/>
    <m/>
    <d v="2025-07-25T09:00:00"/>
    <s v="JUSTIN KURIAN"/>
    <s v="SMA1"/>
    <d v="2025-07-19T17:02:00"/>
    <s v="AKSHAY SHIVAJI JADHAV"/>
    <m/>
    <d v="2025-07-25T00:00:00"/>
    <d v="1899-12-30T15:13:42"/>
  </r>
  <r>
    <n v="29007"/>
    <s v="Amgaon"/>
    <s v="CUSTOMER SERVICE OFFICER"/>
    <x v="23"/>
    <x v="0"/>
    <n v="8390015309"/>
    <s v="WESTERN ZONE"/>
    <n v="7156"/>
    <s v="TASK-271093"/>
    <s v="SMA1"/>
    <x v="2"/>
    <m/>
    <m/>
    <m/>
    <s v="No"/>
    <m/>
    <m/>
    <m/>
    <d v="2025-07-25T09:00:00"/>
    <s v="JUSTIN KURIAN"/>
    <s v="SMA1"/>
    <d v="2025-07-19T17:02:00"/>
    <s v="MAHENDRA BHAIYALAL KHULSUNGE (Deleted)"/>
    <m/>
    <d v="2025-07-25T00:00:00"/>
    <d v="1899-12-30T15:13:42"/>
  </r>
  <r>
    <n v="133495"/>
    <s v="Mehkar"/>
    <s v="CUSTOMER SERVICE OFFICER"/>
    <x v="7"/>
    <x v="0"/>
    <n v="9657834681"/>
    <s v="WESTERN ZONE"/>
    <n v="7167"/>
    <s v="TASK-271096"/>
    <s v="SMA1"/>
    <x v="2"/>
    <m/>
    <m/>
    <m/>
    <s v="No"/>
    <m/>
    <m/>
    <m/>
    <d v="2025-07-25T09:00:00"/>
    <s v="JUSTIN KURIAN"/>
    <s v="SMA1"/>
    <d v="2025-07-19T17:02:00"/>
    <s v="AKASH BANDU LANDGE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71097"/>
    <s v="SMA1"/>
    <x v="2"/>
    <m/>
    <m/>
    <m/>
    <s v="No"/>
    <m/>
    <m/>
    <m/>
    <d v="2025-07-25T09:00:00"/>
    <s v="JUSTIN KURIAN"/>
    <s v="SMA1"/>
    <d v="2025-07-19T17:02:00"/>
    <s v="VISHAL BANDU BAVISKAR"/>
    <m/>
    <d v="2025-07-25T00:00:00"/>
    <d v="1899-12-30T15:13:42"/>
  </r>
  <r>
    <n v="136131"/>
    <s v="Mehkar"/>
    <s v="CUSTOMER SERVICE OFFICER"/>
    <x v="7"/>
    <x v="0"/>
    <n v="7410741075"/>
    <s v="WESTERN ZONE"/>
    <n v="7167"/>
    <s v="TASK-271098"/>
    <s v="SMA1"/>
    <x v="2"/>
    <m/>
    <m/>
    <m/>
    <s v="No"/>
    <m/>
    <m/>
    <m/>
    <d v="2025-07-25T09:00:00"/>
    <s v="JUSTIN KURIAN"/>
    <s v="SMA1"/>
    <d v="2025-07-19T17:02:00"/>
    <s v="JIVAN DNYANESHWAR KUTE"/>
    <m/>
    <d v="2025-07-25T00:00:00"/>
    <d v="1899-12-30T15:13:42"/>
  </r>
  <r>
    <n v="130128"/>
    <s v="Buldhana"/>
    <s v="CUSTOMER SERVICE OFFICER"/>
    <x v="7"/>
    <x v="0"/>
    <n v="8848005150"/>
    <s v="WESTERN ZONE"/>
    <n v="7158"/>
    <s v="TASK-271099"/>
    <s v="SMA1"/>
    <x v="2"/>
    <m/>
    <m/>
    <m/>
    <s v="No"/>
    <m/>
    <m/>
    <m/>
    <d v="2025-07-25T09:00:00"/>
    <s v="JUSTIN KURIAN"/>
    <s v="SMA1"/>
    <d v="2025-07-19T17:02:00"/>
    <s v="SANGHPAL MADHUKAR UJAGARE"/>
    <m/>
    <d v="2025-07-25T00:00:00"/>
    <d v="1899-12-30T15:13:42"/>
  </r>
  <r>
    <n v="28293"/>
    <s v="Savner"/>
    <s v="CUSTOMER SERVICE OFFICER"/>
    <x v="23"/>
    <x v="0"/>
    <n v="8848003868"/>
    <s v="WESTERN ZONE"/>
    <n v="7108"/>
    <s v="TASK-271105"/>
    <s v="SMA1"/>
    <x v="2"/>
    <m/>
    <m/>
    <m/>
    <s v="No"/>
    <m/>
    <m/>
    <m/>
    <d v="2025-07-25T09:00:00"/>
    <s v="JUSTIN KURIAN"/>
    <s v="SMA1"/>
    <d v="2025-07-19T17:02:00"/>
    <s v="GAURAV JANRAO LIKHAR"/>
    <m/>
    <d v="2025-07-25T00:00:00"/>
    <d v="1899-12-30T15:13:42"/>
  </r>
  <r>
    <n v="27793"/>
    <s v="Savner"/>
    <s v="CUSTOMER SERVICE OFFICER"/>
    <x v="23"/>
    <x v="0"/>
    <n v="9778638497"/>
    <s v="WESTERN ZONE"/>
    <n v="7108"/>
    <s v="TASK-271106"/>
    <s v="SMA1"/>
    <x v="2"/>
    <m/>
    <m/>
    <m/>
    <s v="No"/>
    <m/>
    <m/>
    <m/>
    <d v="2025-07-25T09:00:00"/>
    <s v="JUSTIN KURIAN"/>
    <s v="SMA1"/>
    <d v="2025-07-19T17:02:00"/>
    <s v="ASHWIN SUDHAKAR KHOBRAGADE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1114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71116"/>
    <s v="SMA1"/>
    <x v="2"/>
    <m/>
    <m/>
    <m/>
    <s v="No"/>
    <m/>
    <m/>
    <m/>
    <d v="2025-07-25T09:00:00"/>
    <s v="JUSTIN KURIAN"/>
    <s v="SMA1"/>
    <d v="2025-07-19T17:02:00"/>
    <s v="GANESH NARAYAN CHITAGARE"/>
    <m/>
    <d v="2025-07-25T00:00:00"/>
    <d v="1899-12-30T15:13:42"/>
  </r>
  <r>
    <n v="18792"/>
    <s v="Nanded"/>
    <s v="CUSTOMER SERVICE OFFICER"/>
    <x v="0"/>
    <x v="0"/>
    <n v="8714612445"/>
    <s v="WESTERN ZONE"/>
    <n v="7237"/>
    <s v="TASK-271117"/>
    <s v="SMA1"/>
    <x v="2"/>
    <m/>
    <m/>
    <m/>
    <s v="No"/>
    <m/>
    <m/>
    <m/>
    <d v="2025-07-25T09:00:00"/>
    <s v="JUSTIN KURIAN"/>
    <s v="SMA1"/>
    <d v="2025-07-19T17:02:00"/>
    <s v="SHINDE OMKAR ASHOK"/>
    <m/>
    <d v="2025-07-25T00:00:00"/>
    <d v="1899-12-30T15:13:42"/>
  </r>
  <r>
    <n v="133861"/>
    <s v="Nanded"/>
    <s v="CUSTOMER SERVICE OFFICER"/>
    <x v="0"/>
    <x v="0"/>
    <n v="7385340252"/>
    <s v="WESTERN ZONE"/>
    <n v="7237"/>
    <s v="TASK-271118"/>
    <s v="SMA1"/>
    <x v="2"/>
    <m/>
    <m/>
    <m/>
    <s v="No"/>
    <m/>
    <m/>
    <m/>
    <d v="2025-07-25T09:00:00"/>
    <s v="JUSTIN KURIAN"/>
    <s v="SMA1"/>
    <d v="2025-07-19T17:02:00"/>
    <s v="GAJANAN DEVIDAS ISANKARLE"/>
    <m/>
    <d v="2025-07-25T00:00:00"/>
    <d v="1899-12-30T15:13:42"/>
  </r>
  <r>
    <n v="136165"/>
    <s v="Nanded"/>
    <s v="CUSTOMER SERVICE OFFICER"/>
    <x v="0"/>
    <x v="0"/>
    <n v="8261064819"/>
    <s v="WESTERN ZONE"/>
    <n v="7237"/>
    <s v="TASK-271120"/>
    <s v="SMA1"/>
    <x v="2"/>
    <m/>
    <m/>
    <m/>
    <s v="No"/>
    <m/>
    <m/>
    <m/>
    <d v="2025-07-25T09:00:00"/>
    <s v="JUSTIN KURIAN"/>
    <s v="SMA1"/>
    <d v="2025-07-19T17:02:00"/>
    <s v="AKANKSHA MANGESH MULAJKAR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71125"/>
    <s v="SMA1"/>
    <x v="2"/>
    <m/>
    <m/>
    <m/>
    <s v="No"/>
    <m/>
    <m/>
    <m/>
    <d v="2025-07-25T09:00:00"/>
    <s v="JUSTIN KURIAN"/>
    <s v="SMA1"/>
    <d v="2025-07-19T17:02:00"/>
    <s v="SATISH CHAMPATI SONTAKKE"/>
    <m/>
    <d v="2025-07-25T00:00:00"/>
    <d v="1899-12-30T15:13:42"/>
  </r>
  <r>
    <n v="133851"/>
    <s v="Bhokar"/>
    <s v="CUSTOMER SERVICE OFFICER"/>
    <x v="0"/>
    <x v="0"/>
    <n v="9921701369"/>
    <s v="WESTERN ZONE"/>
    <n v="1778"/>
    <s v="TASK-271128"/>
    <s v="SMA1"/>
    <x v="2"/>
    <m/>
    <m/>
    <m/>
    <s v="No"/>
    <m/>
    <m/>
    <m/>
    <d v="2025-07-25T09:00:00"/>
    <s v="JUSTIN KURIAN"/>
    <s v="SMA1"/>
    <d v="2025-07-19T17:02:00"/>
    <s v="RAMESHWAR ANANDRAO PAPULWAD"/>
    <m/>
    <d v="2025-07-25T00:00:00"/>
    <d v="1899-12-30T15:13:42"/>
  </r>
  <r>
    <n v="29706"/>
    <s v="Bhokar"/>
    <s v="CUSTOMER SERVICE OFFICER"/>
    <x v="0"/>
    <x v="0"/>
    <n v="9975341689"/>
    <s v="WESTERN ZONE"/>
    <n v="1778"/>
    <s v="TASK-271129"/>
    <s v="SMA1"/>
    <x v="2"/>
    <m/>
    <m/>
    <m/>
    <s v="No"/>
    <m/>
    <m/>
    <m/>
    <d v="2025-07-25T09:00:00"/>
    <s v="JUSTIN KURIAN"/>
    <s v="SMA1"/>
    <d v="2025-07-19T17:02:00"/>
    <s v="ANKUSH GANGADHARRAO KANGATHE"/>
    <m/>
    <d v="2025-07-25T00:00:00"/>
    <d v="1899-12-30T15:13:42"/>
  </r>
  <r>
    <n v="21028"/>
    <s v="Khamgaon"/>
    <s v="CUSTOMER SERVICE OFFICER"/>
    <x v="7"/>
    <x v="0"/>
    <n v="8714629467"/>
    <s v="WESTERN ZONE"/>
    <n v="7164"/>
    <s v="TASK-271131"/>
    <s v="SMA1"/>
    <x v="2"/>
    <m/>
    <m/>
    <m/>
    <s v="No"/>
    <m/>
    <m/>
    <m/>
    <d v="2025-07-25T09:00:00"/>
    <s v="JUSTIN KURIAN"/>
    <s v="SMA1"/>
    <d v="2025-07-19T17:02:00"/>
    <s v="UMESH VILAS THOKDIVE"/>
    <m/>
    <d v="2025-07-25T00:00:00"/>
    <d v="1899-12-30T15:13:42"/>
  </r>
  <r>
    <n v="23850"/>
    <s v="Mehkar"/>
    <s v="CUSTOMER SERVICE OFFICER"/>
    <x v="7"/>
    <x v="0"/>
    <n v="8714635267"/>
    <s v="WESTERN ZONE"/>
    <n v="7167"/>
    <s v="TASK-271132"/>
    <s v="SMA1"/>
    <x v="2"/>
    <m/>
    <m/>
    <m/>
    <s v="No"/>
    <m/>
    <m/>
    <m/>
    <d v="2025-07-25T09:00:00"/>
    <s v="JUSTIN KURIAN"/>
    <s v="SMA1"/>
    <d v="2025-07-19T17:02:00"/>
    <s v="VISHAL BANDU BAVISKAR"/>
    <m/>
    <d v="2025-07-25T00:00:00"/>
    <d v="1899-12-30T15:13:42"/>
  </r>
  <r>
    <n v="136405"/>
    <s v="Jalna"/>
    <s v="CUSTOMER SERVICE OFFICER"/>
    <x v="28"/>
    <x v="1"/>
    <n v="7249220199"/>
    <s v="WESTERN ZONE"/>
    <n v="7194"/>
    <s v="TASK-271133"/>
    <s v="SMA1"/>
    <x v="2"/>
    <m/>
    <m/>
    <m/>
    <s v="No"/>
    <m/>
    <m/>
    <m/>
    <d v="2025-07-25T09:00:00"/>
    <s v="JUSTIN KURIAN"/>
    <s v="SMA1"/>
    <d v="2025-07-19T17:02:00"/>
    <s v="RUPA DEEPAK MUNDADA"/>
    <m/>
    <d v="2025-07-25T00:00:00"/>
    <d v="1899-12-30T15:13:42"/>
  </r>
  <r>
    <n v="134710"/>
    <s v="Latur"/>
    <s v="CUSTOMER SERVICE OFFICER"/>
    <x v="1"/>
    <x v="1"/>
    <n v="9309423378"/>
    <s v="WESTERN ZONE"/>
    <n v="7229"/>
    <s v="TASK-271139"/>
    <s v="SMA1"/>
    <x v="2"/>
    <m/>
    <m/>
    <m/>
    <s v="No"/>
    <m/>
    <m/>
    <m/>
    <d v="2025-07-25T09:00:00"/>
    <s v="JUSTIN KURIAN"/>
    <s v="SMA1"/>
    <d v="2025-07-19T17:02:00"/>
    <s v="PANKAJ PRAKASH GAIKWAD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71143"/>
    <s v="SMA1"/>
    <x v="2"/>
    <m/>
    <m/>
    <m/>
    <s v="No"/>
    <m/>
    <m/>
    <m/>
    <d v="2025-07-25T09:00:00"/>
    <s v="JUSTIN KURIAN"/>
    <s v="SMA1"/>
    <d v="2025-07-19T17:02:00"/>
    <s v="MAHESH MADHUKAR KADAM (Deleted)"/>
    <m/>
    <d v="2025-07-25T00:00:00"/>
    <d v="1899-12-30T15:13:42"/>
  </r>
  <r>
    <n v="134875"/>
    <s v="Latur"/>
    <s v="CUSTOMER SERVICE OFFICER"/>
    <x v="1"/>
    <x v="1"/>
    <n v="9022154622"/>
    <s v="WESTERN ZONE"/>
    <n v="7229"/>
    <s v="TASK-271144"/>
    <s v="SMA1"/>
    <x v="2"/>
    <m/>
    <m/>
    <m/>
    <s v="No"/>
    <m/>
    <m/>
    <m/>
    <d v="2025-07-25T09:00:00"/>
    <s v="JUSTIN KURIAN"/>
    <s v="SMA1"/>
    <d v="2025-07-19T17:02:00"/>
    <s v="MAHESH MADHUKAR GHOBLE"/>
    <m/>
    <d v="2025-07-25T00:00:00"/>
    <d v="1899-12-30T15:13:42"/>
  </r>
  <r>
    <n v="134349"/>
    <s v="Nilanga"/>
    <s v="CUSTOMER SERVICE OFFICER"/>
    <x v="1"/>
    <x v="1"/>
    <n v="9209704965"/>
    <s v="WESTERN ZONE"/>
    <n v="1777"/>
    <s v="TASK-271150"/>
    <s v="SMA1"/>
    <x v="2"/>
    <m/>
    <m/>
    <m/>
    <s v="No"/>
    <m/>
    <m/>
    <m/>
    <d v="2025-07-25T09:00:00"/>
    <s v="JUSTIN KURIAN"/>
    <s v="SMA1"/>
    <d v="2025-07-19T17:02:00"/>
    <s v="PRAVIN MOHAN DHUMAL"/>
    <m/>
    <d v="2025-07-25T00:00:00"/>
    <d v="1899-12-30T15:13:42"/>
  </r>
  <r>
    <n v="135461"/>
    <s v="Sonpeth"/>
    <s v="CUSTOMER SERVICE OFFICER"/>
    <x v="7"/>
    <x v="0"/>
    <n v="8793703607"/>
    <s v="WESTERN ZONE"/>
    <n v="7241"/>
    <s v="TASK-271153"/>
    <s v="SMA1"/>
    <x v="2"/>
    <m/>
    <m/>
    <m/>
    <s v="No"/>
    <m/>
    <m/>
    <m/>
    <d v="2025-07-25T09:00:00"/>
    <s v="JUSTIN KURIAN"/>
    <s v="SMA1"/>
    <d v="2025-07-19T17:02:00"/>
    <s v="AJIT NARAYAN JIVANE"/>
    <m/>
    <d v="2025-07-25T00:00:00"/>
    <d v="1899-12-30T15:13:42"/>
  </r>
  <r>
    <n v="131648"/>
    <s v="Jalgaon"/>
    <s v="BRANCH MANAGER"/>
    <x v="32"/>
    <x v="1"/>
    <n v="9527643673"/>
    <s v="WESTERN ZONE"/>
    <n v="7225"/>
    <s v="TASK-271156"/>
    <s v="SMA1"/>
    <x v="2"/>
    <m/>
    <m/>
    <m/>
    <s v="No"/>
    <m/>
    <m/>
    <m/>
    <d v="2025-07-25T09:00:00"/>
    <s v="JUSTIN KURIAN"/>
    <s v="SMA1"/>
    <d v="2025-07-19T17:02:00"/>
    <s v="DIGAMBAR HARICHANDRA TADE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71159"/>
    <s v="SMA1"/>
    <x v="2"/>
    <m/>
    <m/>
    <m/>
    <s v="No"/>
    <m/>
    <m/>
    <m/>
    <d v="2025-07-25T09:00:00"/>
    <s v="JUSTIN KURIAN"/>
    <s v="SMA1"/>
    <d v="2025-07-19T17:02:00"/>
    <s v="ABHISHEK BALASAHEB WADIKAR"/>
    <m/>
    <d v="2025-07-25T00:00:00"/>
    <d v="1899-12-30T15:13:42"/>
  </r>
  <r>
    <n v="135627"/>
    <s v="Badnapur"/>
    <s v="CUSTOMER SERVICE OFFICER"/>
    <x v="28"/>
    <x v="1"/>
    <n v="8421651371"/>
    <s v="WESTERN ZONE"/>
    <n v="7333"/>
    <s v="TASK-271160"/>
    <s v="SMA1"/>
    <x v="2"/>
    <m/>
    <m/>
    <m/>
    <s v="No"/>
    <m/>
    <m/>
    <m/>
    <d v="2025-07-25T09:00:00"/>
    <s v="JUSTIN KURIAN"/>
    <s v="SMA1"/>
    <d v="2025-07-19T17:02:00"/>
    <s v="TUBAJARNIM ALIM KHAN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1163"/>
    <s v="SMA1"/>
    <x v="2"/>
    <m/>
    <m/>
    <m/>
    <s v="No"/>
    <m/>
    <m/>
    <m/>
    <d v="2025-07-25T09:00:00"/>
    <s v="JUSTIN KURIAN"/>
    <s v="SMA1"/>
    <d v="2025-07-19T17:02:00"/>
    <s v="JAYENDRA KHETRAM BAGALKAR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1166"/>
    <s v="SMA1"/>
    <x v="2"/>
    <m/>
    <m/>
    <m/>
    <s v="No"/>
    <m/>
    <m/>
    <m/>
    <d v="2025-07-25T09:00:00"/>
    <s v="JUSTIN KURIAN"/>
    <s v="SMA1"/>
    <d v="2025-07-19T17:02:00"/>
    <s v="SOMINATH EKNATH SHINDE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1170"/>
    <s v="SMA1"/>
    <x v="2"/>
    <m/>
    <m/>
    <m/>
    <s v="No"/>
    <m/>
    <m/>
    <m/>
    <d v="2025-07-25T09:00:00"/>
    <s v="JUSTIN KURIAN"/>
    <s v="SMA1"/>
    <d v="2025-07-19T17:02:00"/>
    <s v="SOMINATH EKNATH SHINDE"/>
    <m/>
    <d v="2025-07-25T00:00:00"/>
    <d v="1899-12-30T15:13:42"/>
  </r>
  <r>
    <n v="135225"/>
    <s v="Umarkhed"/>
    <s v="CUSTOMER SERVICE OFFICER"/>
    <x v="0"/>
    <x v="0"/>
    <n v="8605185838"/>
    <s v="WESTERN ZONE"/>
    <n v="7209"/>
    <s v="TASK-271183"/>
    <s v="SMA1"/>
    <x v="2"/>
    <m/>
    <m/>
    <m/>
    <s v="No"/>
    <m/>
    <m/>
    <m/>
    <d v="2025-07-25T09:00:00"/>
    <s v="JUSTIN KURIAN"/>
    <s v="SMA1"/>
    <d v="2025-07-19T17:02:00"/>
    <s v="VINOD PRAKASH KHARTADE"/>
    <m/>
    <d v="2025-07-25T00:00:00"/>
    <d v="1899-12-30T15:13:42"/>
  </r>
  <r>
    <n v="134973"/>
    <s v="Risod"/>
    <s v="CUSTOMER SERVICE OFFICER"/>
    <x v="25"/>
    <x v="0"/>
    <n v="9022653758"/>
    <s v="WESTERN ZONE"/>
    <n v="7253"/>
    <s v="TASK-271189"/>
    <s v="SMA1"/>
    <x v="2"/>
    <m/>
    <m/>
    <m/>
    <s v="No"/>
    <m/>
    <m/>
    <m/>
    <d v="2025-07-25T09:00:00"/>
    <s v="JUSTIN KURIAN"/>
    <s v="SMA1"/>
    <d v="2025-07-19T17:02:00"/>
    <s v="GANESH CHARANDAS INGALE"/>
    <m/>
    <d v="2025-07-25T00:00:00"/>
    <d v="1899-12-30T15:13:42"/>
  </r>
  <r>
    <n v="133044"/>
    <s v="Kolhapur"/>
    <s v="CUSTOMER SERVICE OFFICER"/>
    <x v="6"/>
    <x v="5"/>
    <n v="9325624297"/>
    <s v="WESTERN ZONE"/>
    <n v="7256"/>
    <s v="TASK-271197"/>
    <s v="SMA1"/>
    <x v="2"/>
    <m/>
    <m/>
    <m/>
    <s v="No"/>
    <m/>
    <m/>
    <m/>
    <d v="2025-07-25T09:00:00"/>
    <s v="JUSTIN KURIAN"/>
    <s v="SMA1"/>
    <d v="2025-07-19T17:02:00"/>
    <s v="ROHIT BALASO KAMBALE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71200"/>
    <s v="SMA1"/>
    <x v="2"/>
    <m/>
    <m/>
    <m/>
    <s v="No"/>
    <m/>
    <m/>
    <m/>
    <d v="2025-07-25T09:00:00"/>
    <s v="JUSTIN KURIAN"/>
    <s v="SMA1"/>
    <d v="2025-07-19T17:02:00"/>
    <s v="ABHISHEK BALASAHEB WADIKAR"/>
    <m/>
    <d v="2025-07-25T00:00:00"/>
    <d v="1899-12-30T15:13:42"/>
  </r>
  <r>
    <n v="25910"/>
    <s v="Chimur"/>
    <s v="CUSTOMER SERVICE OFFICER"/>
    <x v="23"/>
    <x v="0"/>
    <n v="8714650857"/>
    <s v="WESTERN ZONE"/>
    <n v="7110"/>
    <s v="TASK-271199"/>
    <s v="SMA1"/>
    <x v="2"/>
    <m/>
    <m/>
    <m/>
    <s v="No"/>
    <m/>
    <m/>
    <m/>
    <d v="2025-07-25T09:00:00"/>
    <s v="JUSTIN KURIAN"/>
    <s v="SMA1"/>
    <d v="2025-07-19T17:02:00"/>
    <s v="MAHESH GIRIDHAR THERKAR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71201"/>
    <s v="SMA1"/>
    <x v="2"/>
    <m/>
    <m/>
    <m/>
    <s v="No"/>
    <m/>
    <m/>
    <m/>
    <d v="2025-07-25T09:00:00"/>
    <s v="JUSTIN KURIAN"/>
    <s v="SMA1"/>
    <d v="2025-07-19T17:02:00"/>
    <s v="ABHISHEK BALASAHEB WADIKAR"/>
    <m/>
    <d v="2025-07-25T00:00:00"/>
    <d v="1899-12-30T15:13:42"/>
  </r>
  <r>
    <n v="136049"/>
    <s v="Latur"/>
    <s v="CUSTOMER SERVICE OFFICER"/>
    <x v="1"/>
    <x v="1"/>
    <n v="9356016453"/>
    <s v="WESTERN ZONE"/>
    <n v="7229"/>
    <s v="TASK-271202"/>
    <s v="SMA1"/>
    <x v="2"/>
    <m/>
    <m/>
    <m/>
    <s v="No"/>
    <m/>
    <m/>
    <m/>
    <d v="2025-07-25T09:00:00"/>
    <s v="JUSTIN KURIAN"/>
    <s v="SMA1"/>
    <d v="2025-07-19T17:02:00"/>
    <s v="ABHISHEK BALASAHEB WADIKAR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1210"/>
    <s v="SMA1"/>
    <x v="2"/>
    <m/>
    <m/>
    <m/>
    <s v="No"/>
    <m/>
    <m/>
    <m/>
    <d v="2025-07-25T09:00:00"/>
    <s v="JUSTIN KURIAN"/>
    <s v="SMA1"/>
    <d v="2025-07-19T17:02:00"/>
    <s v="JAYENDRA KHETRAM BAGALKAR"/>
    <m/>
    <d v="2025-07-25T00:00:00"/>
    <d v="1899-12-30T15:13:42"/>
  </r>
  <r>
    <n v="25903"/>
    <s v="Sonpeth"/>
    <s v="CUSTOMER SERVICE OFFICER"/>
    <x v="7"/>
    <x v="0"/>
    <n v="8714650850"/>
    <s v="WESTERN ZONE"/>
    <n v="7241"/>
    <s v="TASK-271213"/>
    <s v="SMA1"/>
    <x v="2"/>
    <m/>
    <m/>
    <m/>
    <s v="No"/>
    <m/>
    <m/>
    <m/>
    <d v="2025-07-25T09:00:00"/>
    <s v="JUSTIN KURIAN"/>
    <s v="SMA1"/>
    <d v="2025-07-19T17:02:00"/>
    <s v="CHAVAN KRUSHNA VASANTRAO"/>
    <m/>
    <d v="2025-07-25T00:00:00"/>
    <d v="1899-12-30T15:13:42"/>
  </r>
  <r>
    <n v="12575"/>
    <s v="Ballarpur"/>
    <s v="ASSISTANT BRANCH MANAGER"/>
    <x v="23"/>
    <x v="0"/>
    <n v="9420481883"/>
    <s v="WESTERN ZONE"/>
    <n v="7139"/>
    <s v="TASK-271219"/>
    <s v="SMA1"/>
    <x v="2"/>
    <m/>
    <m/>
    <m/>
    <s v="No"/>
    <m/>
    <m/>
    <m/>
    <d v="2025-07-25T09:00:00"/>
    <s v="JUSTIN KURIAN"/>
    <s v="SMA1"/>
    <d v="2025-07-19T17:02:00"/>
    <s v="PRAVEEN SAMMAIAH JANAGAM"/>
    <m/>
    <d v="2025-07-25T00:00:00"/>
    <d v="1899-12-30T15:13:42"/>
  </r>
  <r>
    <n v="134767"/>
    <s v="Ballarpur"/>
    <s v="CUSTOMER SERVICE OFFICER"/>
    <x v="23"/>
    <x v="0"/>
    <n v="9921616889"/>
    <s v="WESTERN ZONE"/>
    <n v="7139"/>
    <s v="TASK-271221"/>
    <s v="SMA1"/>
    <x v="2"/>
    <m/>
    <m/>
    <m/>
    <s v="No"/>
    <m/>
    <m/>
    <m/>
    <d v="2025-07-25T09:00:00"/>
    <s v="JUSTIN KURIAN"/>
    <s v="SMA1"/>
    <d v="2025-07-19T17:02:00"/>
    <s v="AJAY SHANKAR CHITTALWAR"/>
    <m/>
    <d v="2025-07-25T00:00:00"/>
    <d v="1899-12-30T15:13:42"/>
  </r>
  <r>
    <n v="19195"/>
    <s v="Nanded"/>
    <s v="ASSISTANT BRANCH MANAGER"/>
    <x v="0"/>
    <x v="0"/>
    <m/>
    <s v="WESTERN ZONE"/>
    <n v="7237"/>
    <s v="TASK-271224"/>
    <s v="SMA1"/>
    <x v="2"/>
    <m/>
    <m/>
    <m/>
    <s v="No"/>
    <m/>
    <m/>
    <m/>
    <d v="2025-07-25T09:00:00"/>
    <s v="JUSTIN KURIAN"/>
    <s v="SMA1"/>
    <d v="2025-07-19T17:02:00"/>
    <s v="SAURABH VIKRAMRAO AWARGAND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71223"/>
    <s v="SMA1"/>
    <x v="2"/>
    <m/>
    <m/>
    <m/>
    <s v="No"/>
    <m/>
    <m/>
    <m/>
    <d v="2025-07-25T09:00:00"/>
    <s v="JUSTIN KURIAN"/>
    <s v="SMA1"/>
    <d v="2025-07-19T17:02:00"/>
    <s v="GANESH NARAYAN CHITAGARE"/>
    <m/>
    <d v="2025-07-25T00:00:00"/>
    <d v="1899-12-30T15:13:42"/>
  </r>
  <r>
    <n v="19195"/>
    <s v="Nanded"/>
    <s v="ASSISTANT BRANCH MANAGER"/>
    <x v="0"/>
    <x v="0"/>
    <m/>
    <s v="WESTERN ZONE"/>
    <n v="7237"/>
    <s v="TASK-271225"/>
    <s v="SMA1"/>
    <x v="2"/>
    <m/>
    <m/>
    <m/>
    <s v="No"/>
    <m/>
    <m/>
    <m/>
    <d v="2025-07-25T09:00:00"/>
    <s v="JUSTIN KURIAN"/>
    <s v="SMA1"/>
    <d v="2025-07-19T17:02:00"/>
    <s v="SAURABH VIKRAMRAO AWARGAND"/>
    <m/>
    <d v="2025-07-25T00:00:00"/>
    <d v="1899-12-30T15:13:42"/>
  </r>
  <r>
    <n v="18792"/>
    <s v="Nanded"/>
    <s v="CUSTOMER SERVICE OFFICER"/>
    <x v="0"/>
    <x v="0"/>
    <n v="8714612445"/>
    <s v="WESTERN ZONE"/>
    <n v="7237"/>
    <s v="TASK-271227"/>
    <s v="SMA1"/>
    <x v="2"/>
    <m/>
    <m/>
    <m/>
    <s v="No"/>
    <m/>
    <m/>
    <m/>
    <d v="2025-07-25T09:00:00"/>
    <s v="JUSTIN KURIAN"/>
    <s v="SMA1"/>
    <d v="2025-07-19T17:02:00"/>
    <s v="SHINDE OMKAR ASHOK"/>
    <m/>
    <d v="2025-07-25T00:00:00"/>
    <d v="1899-12-30T15:13:42"/>
  </r>
  <r>
    <n v="134098"/>
    <s v="Sengaon"/>
    <s v="CUSTOMER SERVICE OFFICER"/>
    <x v="0"/>
    <x v="0"/>
    <n v="8605437764"/>
    <s v="WESTERN ZONE"/>
    <n v="7201"/>
    <s v="TASK-271228"/>
    <s v="SMA1"/>
    <x v="2"/>
    <m/>
    <m/>
    <m/>
    <s v="No"/>
    <m/>
    <m/>
    <m/>
    <d v="2025-07-25T09:00:00"/>
    <s v="JUSTIN KURIAN"/>
    <s v="SMA1"/>
    <d v="2025-07-19T17:02:00"/>
    <s v="SATISH CHAMPATI SONTAKKE"/>
    <m/>
    <d v="2025-07-25T00:00:00"/>
    <d v="1899-12-30T15:13:42"/>
  </r>
  <r>
    <n v="19195"/>
    <s v="Nanded"/>
    <s v="ASSISTANT BRANCH MANAGER"/>
    <x v="0"/>
    <x v="0"/>
    <m/>
    <s v="WESTERN ZONE"/>
    <n v="7237"/>
    <s v="TASK-271229"/>
    <s v="SMA1"/>
    <x v="2"/>
    <m/>
    <m/>
    <m/>
    <s v="No"/>
    <m/>
    <m/>
    <m/>
    <d v="2025-07-25T09:00:00"/>
    <s v="JUSTIN KURIAN"/>
    <s v="SMA1"/>
    <d v="2025-07-19T17:02:00"/>
    <s v="SAURABH VIKRAMRAO AWARGAND"/>
    <m/>
    <d v="2025-07-25T00:00:00"/>
    <d v="1899-12-30T15:13:42"/>
  </r>
  <r>
    <n v="25380"/>
    <s v="Nanded"/>
    <s v="CUSTOMER SERVICE OFFICER"/>
    <x v="0"/>
    <x v="0"/>
    <n v="8714645417"/>
    <s v="WESTERN ZONE"/>
    <n v="7237"/>
    <s v="TASK-271232"/>
    <s v="SMA1"/>
    <x v="2"/>
    <m/>
    <m/>
    <m/>
    <s v="No"/>
    <m/>
    <m/>
    <m/>
    <d v="2025-07-25T09:00:00"/>
    <s v="JUSTIN KURIAN"/>
    <s v="SMA1"/>
    <d v="2025-07-19T17:02:00"/>
    <s v="GANESH NARAYAN CHITAGARE"/>
    <m/>
    <d v="2025-07-25T00:00:00"/>
    <d v="1899-12-30T15:13:42"/>
  </r>
  <r>
    <n v="19195"/>
    <s v="Nanded"/>
    <s v="ASSISTANT BRANCH MANAGER"/>
    <x v="0"/>
    <x v="0"/>
    <m/>
    <s v="WESTERN ZONE"/>
    <n v="7237"/>
    <s v="TASK-271233"/>
    <s v="SMA1"/>
    <x v="2"/>
    <m/>
    <m/>
    <m/>
    <s v="No"/>
    <m/>
    <m/>
    <m/>
    <d v="2025-07-25T09:00:00"/>
    <s v="JUSTIN KURIAN"/>
    <s v="SMA1"/>
    <d v="2025-07-19T17:02:00"/>
    <s v="SAURABH VIKRAMRAO AWARGAND"/>
    <m/>
    <d v="2025-07-25T00:00:00"/>
    <d v="1899-12-30T15:13:42"/>
  </r>
  <r>
    <n v="136276"/>
    <s v="Nanded"/>
    <s v="CUSTOMER SERVICE OFFICER"/>
    <x v="0"/>
    <x v="0"/>
    <n v="9284923592"/>
    <s v="WESTERN ZONE"/>
    <n v="7237"/>
    <s v="TASK-271236"/>
    <s v="SMA1"/>
    <x v="2"/>
    <m/>
    <m/>
    <m/>
    <s v="No"/>
    <m/>
    <m/>
    <m/>
    <d v="2025-07-25T09:00:00"/>
    <s v="JUSTIN KURIAN"/>
    <s v="SMA1"/>
    <d v="2025-07-19T17:02:00"/>
    <s v="ATUL RAMRAO BIDWE"/>
    <m/>
    <d v="2025-07-25T00:00:00"/>
    <d v="1899-12-30T15:13:42"/>
  </r>
  <r>
    <n v="19195"/>
    <s v="Nanded"/>
    <s v="ASSISTANT BRANCH MANAGER"/>
    <x v="0"/>
    <x v="0"/>
    <m/>
    <s v="WESTERN ZONE"/>
    <n v="7237"/>
    <s v="TASK-271237"/>
    <s v="SMA1"/>
    <x v="2"/>
    <m/>
    <m/>
    <m/>
    <s v="No"/>
    <m/>
    <m/>
    <m/>
    <d v="2025-07-25T09:00:00"/>
    <s v="JUSTIN KURIAN"/>
    <s v="SMA1"/>
    <d v="2025-07-19T17:02:00"/>
    <s v="SAURABH VIKRAMRAO AWARGAND"/>
    <m/>
    <d v="2025-07-25T00:00:00"/>
    <d v="1899-12-30T15:13:42"/>
  </r>
  <r>
    <n v="17009"/>
    <s v="Jintur"/>
    <s v="CUSTOMER SERVICE OFFICER"/>
    <x v="7"/>
    <x v="0"/>
    <n v="8714601802"/>
    <s v="WESTERN ZONE"/>
    <n v="1781"/>
    <s v="TASK-271239"/>
    <s v="SMA1"/>
    <x v="2"/>
    <m/>
    <m/>
    <m/>
    <s v="No"/>
    <m/>
    <m/>
    <m/>
    <d v="2025-07-25T09:00:00"/>
    <s v="JUSTIN KURIAN"/>
    <s v="SMA1"/>
    <d v="2025-07-19T17:02:00"/>
    <s v="HARICHANDRA PARASRAM BELE"/>
    <m/>
    <d v="2025-07-25T00:00:00"/>
    <d v="1899-12-30T15:13:42"/>
  </r>
  <r>
    <n v="29951"/>
    <s v="Hingoli"/>
    <s v="CUSTOMER SERVICE OFFICER"/>
    <x v="0"/>
    <x v="0"/>
    <n v="8848005074"/>
    <s v="WESTERN ZONE"/>
    <n v="7162"/>
    <s v="TASK-271240"/>
    <s v="SMA1"/>
    <x v="2"/>
    <m/>
    <m/>
    <m/>
    <s v="No"/>
    <m/>
    <m/>
    <m/>
    <d v="2025-07-25T09:00:00"/>
    <s v="JUSTIN KURIAN"/>
    <s v="SMA1"/>
    <d v="2025-07-19T17:02:00"/>
    <s v="MOHD WAJAHAT MOHD JAFAR"/>
    <m/>
    <d v="2025-07-25T00:00:00"/>
    <d v="1899-12-30T15:13:42"/>
  </r>
  <r>
    <n v="26874"/>
    <s v="Hingoli"/>
    <s v="CUSTOMER SERVICE OFFICER"/>
    <x v="0"/>
    <x v="0"/>
    <n v="7907301399"/>
    <s v="WESTERN ZONE"/>
    <n v="7162"/>
    <s v="TASK-271242"/>
    <s v="SMA1"/>
    <x v="2"/>
    <m/>
    <m/>
    <m/>
    <s v="No"/>
    <m/>
    <m/>
    <m/>
    <d v="2025-07-25T09:00:00"/>
    <s v="JUSTIN KURIAN"/>
    <s v="SMA1"/>
    <d v="2025-07-19T17:02:00"/>
    <s v="VITTHAL RAMESH SUDAKE"/>
    <m/>
    <d v="2025-07-25T00:00:00"/>
    <d v="1899-12-30T15:13:42"/>
  </r>
  <r>
    <n v="136125"/>
    <s v="Buldhana"/>
    <s v="CUSTOMER SERVICE OFFICER"/>
    <x v="7"/>
    <x v="0"/>
    <n v="8308240451"/>
    <s v="WESTERN ZONE"/>
    <n v="7158"/>
    <s v="TASK-271251"/>
    <s v="SMA1"/>
    <x v="2"/>
    <m/>
    <m/>
    <m/>
    <s v="No"/>
    <m/>
    <m/>
    <m/>
    <d v="2025-07-25T09:00:00"/>
    <s v="JUSTIN KURIAN"/>
    <s v="SMA1"/>
    <d v="2025-07-19T17:02:00"/>
    <s v="OM SANJAY RATHOD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71253"/>
    <s v="SMA1"/>
    <x v="2"/>
    <m/>
    <m/>
    <m/>
    <s v="No"/>
    <m/>
    <m/>
    <m/>
    <d v="2025-07-25T09:00:00"/>
    <s v="JUSTIN KURIAN"/>
    <s v="SMA1"/>
    <d v="2025-07-19T17:02:00"/>
    <s v="RANJIT TARACHAND CHAVAN"/>
    <m/>
    <d v="2025-07-25T00:00:00"/>
    <d v="1899-12-30T15:13:42"/>
  </r>
  <r>
    <n v="136124"/>
    <s v="Buldhana"/>
    <s v="CUSTOMER SERVICE OFFICER"/>
    <x v="7"/>
    <x v="0"/>
    <n v="9623401158"/>
    <s v="WESTERN ZONE"/>
    <n v="7158"/>
    <s v="TASK-271255"/>
    <s v="SMA1"/>
    <x v="2"/>
    <m/>
    <m/>
    <m/>
    <s v="No"/>
    <m/>
    <m/>
    <m/>
    <d v="2025-07-25T09:00:00"/>
    <s v="JUSTIN KURIAN"/>
    <s v="SMA1"/>
    <d v="2025-07-19T17:02:00"/>
    <s v="RANJIT TARACHAND CHAVAN"/>
    <m/>
    <d v="2025-07-25T00:00:00"/>
    <d v="1899-12-30T15:13:42"/>
  </r>
  <r>
    <n v="134994"/>
    <s v="Chikhli"/>
    <s v="CUSTOMER SERVICE OFFICER"/>
    <x v="7"/>
    <x v="0"/>
    <n v="7498003699"/>
    <s v="WESTERN ZONE"/>
    <n v="7192"/>
    <s v="TASK-271258"/>
    <s v="SMA1"/>
    <x v="2"/>
    <m/>
    <m/>
    <m/>
    <s v="No"/>
    <m/>
    <m/>
    <m/>
    <d v="2025-07-25T09:00:00"/>
    <s v="JUSTIN KURIAN"/>
    <s v="SMA1"/>
    <d v="2025-07-19T17:02:00"/>
    <s v="AKSHAY BABURAO GORE"/>
    <m/>
    <d v="2025-07-25T00:00:00"/>
    <d v="1899-12-30T15:13:42"/>
  </r>
  <r>
    <n v="26279"/>
    <s v="Sonpeth"/>
    <s v="CUSTOMER SERVICE OFFICER"/>
    <x v="7"/>
    <x v="0"/>
    <n v="9778945253"/>
    <s v="WESTERN ZONE"/>
    <n v="7241"/>
    <s v="TASK-271261"/>
    <s v="SMA1"/>
    <x v="2"/>
    <m/>
    <m/>
    <m/>
    <s v="No"/>
    <m/>
    <m/>
    <m/>
    <d v="2025-07-25T09:00:00"/>
    <s v="JUSTIN KURIAN"/>
    <s v="SMA1"/>
    <d v="2025-07-19T17:02:00"/>
    <s v="WAJID S K"/>
    <m/>
    <d v="2025-07-25T00:00:00"/>
    <d v="1899-12-30T15:13:42"/>
  </r>
  <r>
    <n v="135733"/>
    <s v="Mahur"/>
    <s v="CUSTOMER SERVICE OFFICER"/>
    <x v="25"/>
    <x v="0"/>
    <n v="9881989496"/>
    <s v="WESTERN ZONE"/>
    <n v="7195"/>
    <s v="TASK-271263"/>
    <s v="SMA1"/>
    <x v="2"/>
    <m/>
    <m/>
    <m/>
    <s v="No"/>
    <m/>
    <m/>
    <m/>
    <d v="2025-07-25T09:00:00"/>
    <s v="JUSTIN KURIAN"/>
    <s v="SMA1"/>
    <d v="2025-07-19T17:02:00"/>
    <s v="SWAPNIL SURENDRA UMARE"/>
    <m/>
    <d v="2025-07-25T00:00:00"/>
    <d v="1899-12-30T15:13:42"/>
  </r>
  <r>
    <n v="135733"/>
    <s v="Mahur"/>
    <s v="CUSTOMER SERVICE OFFICER"/>
    <x v="25"/>
    <x v="0"/>
    <n v="9881989496"/>
    <s v="WESTERN ZONE"/>
    <n v="7195"/>
    <s v="TASK-271265"/>
    <s v="SMA1"/>
    <x v="2"/>
    <m/>
    <m/>
    <m/>
    <s v="No"/>
    <m/>
    <m/>
    <m/>
    <d v="2025-07-25T09:00:00"/>
    <s v="JUSTIN KURIAN"/>
    <s v="SMA1"/>
    <d v="2025-07-19T17:02:00"/>
    <s v="SWAPNIL SURENDRA UMARE"/>
    <m/>
    <d v="2025-07-25T00:00:00"/>
    <d v="1899-12-30T15:13:42"/>
  </r>
  <r>
    <n v="135733"/>
    <s v="Mahur"/>
    <s v="CUSTOMER SERVICE OFFICER"/>
    <x v="25"/>
    <x v="0"/>
    <n v="9881989496"/>
    <s v="WESTERN ZONE"/>
    <n v="7195"/>
    <s v="TASK-271268"/>
    <s v="SMA1"/>
    <x v="2"/>
    <m/>
    <m/>
    <m/>
    <s v="No"/>
    <m/>
    <m/>
    <m/>
    <d v="2025-07-25T09:00:00"/>
    <s v="JUSTIN KURIAN"/>
    <s v="SMA1"/>
    <d v="2025-07-19T17:02:00"/>
    <s v="SWAPNIL SURENDRA UMARE"/>
    <m/>
    <d v="2025-07-25T00:00:00"/>
    <d v="1899-12-30T15:13:42"/>
  </r>
  <r>
    <n v="134455"/>
    <s v="Mahur"/>
    <s v="ASSISTANT BRANCH MANAGER"/>
    <x v="25"/>
    <x v="0"/>
    <m/>
    <s v="WESTERN ZONE"/>
    <n v="7195"/>
    <s v="TASK-271269"/>
    <s v="SMA1"/>
    <x v="2"/>
    <m/>
    <m/>
    <m/>
    <s v="No"/>
    <m/>
    <m/>
    <m/>
    <d v="2025-07-25T09:00:00"/>
    <s v="JUSTIN KURIAN"/>
    <s v="SMA1"/>
    <d v="2025-07-19T17:02:00"/>
    <s v="LAKHAN PRAKASH JADHAO"/>
    <m/>
    <d v="2025-07-25T00:00:00"/>
    <d v="1899-12-30T15:13:42"/>
  </r>
  <r>
    <n v="133851"/>
    <s v="Bhokar"/>
    <s v="CUSTOMER SERVICE OFFICER"/>
    <x v="0"/>
    <x v="0"/>
    <n v="9921701369"/>
    <s v="WESTERN ZONE"/>
    <n v="1778"/>
    <s v="TASK-271270"/>
    <s v="SMA1"/>
    <x v="2"/>
    <m/>
    <m/>
    <m/>
    <s v="No"/>
    <m/>
    <m/>
    <m/>
    <d v="2025-07-25T09:00:00"/>
    <s v="JUSTIN KURIAN"/>
    <s v="SMA1"/>
    <d v="2025-07-19T17:02:00"/>
    <s v="RAMESHWAR ANANDRAO PAPULWAD"/>
    <m/>
    <d v="2025-07-25T00:00:00"/>
    <d v="1899-12-30T15:13:42"/>
  </r>
  <r>
    <n v="29706"/>
    <s v="Bhokar"/>
    <s v="CUSTOMER SERVICE OFFICER"/>
    <x v="0"/>
    <x v="0"/>
    <n v="9975341689"/>
    <s v="WESTERN ZONE"/>
    <n v="1778"/>
    <s v="TASK-271271"/>
    <s v="SMA1"/>
    <x v="2"/>
    <m/>
    <m/>
    <m/>
    <s v="No"/>
    <m/>
    <m/>
    <m/>
    <d v="2025-07-25T09:00:00"/>
    <s v="JUSTIN KURIAN"/>
    <s v="SMA1"/>
    <d v="2025-07-19T17:02:00"/>
    <s v="ANKUSH GANGADHARRAO KANGATHE"/>
    <m/>
    <d v="2025-07-25T00:00:00"/>
    <d v="1899-12-30T15:13:42"/>
  </r>
  <r>
    <n v="20901"/>
    <s v="Bhokar"/>
    <s v="CUSTOMER SERVICE OFFICER"/>
    <x v="0"/>
    <x v="0"/>
    <n v="8714629429"/>
    <s v="WESTERN ZONE"/>
    <n v="1778"/>
    <s v="TASK-271272"/>
    <s v="SMA1"/>
    <x v="2"/>
    <m/>
    <m/>
    <m/>
    <s v="No"/>
    <m/>
    <m/>
    <m/>
    <d v="2025-07-25T09:00:00"/>
    <s v="JUSTIN KURIAN"/>
    <s v="SMA1"/>
    <d v="2025-07-19T17:02:00"/>
    <s v="NIKHIL SHRIRAM PAWAR (Deleted)"/>
    <m/>
    <d v="2025-07-25T00:00:00"/>
    <d v="1899-12-30T15:13:42"/>
  </r>
  <r>
    <n v="135734"/>
    <s v="Bhokar"/>
    <s v="CUSTOMER SERVICE OFFICER"/>
    <x v="0"/>
    <x v="0"/>
    <n v="8799942192"/>
    <s v="WESTERN ZONE"/>
    <n v="1778"/>
    <s v="TASK-271273"/>
    <s v="SMA1"/>
    <x v="2"/>
    <m/>
    <m/>
    <m/>
    <s v="No"/>
    <m/>
    <m/>
    <m/>
    <d v="2025-07-25T09:00:00"/>
    <s v="JUSTIN KURIAN"/>
    <s v="SMA1"/>
    <d v="2025-07-19T17:02:00"/>
    <s v="WAGHMARE AKASH KALBA"/>
    <m/>
    <d v="2025-07-25T00:00:00"/>
    <d v="1899-12-30T15:13:42"/>
  </r>
  <r>
    <n v="135741"/>
    <s v="Sengaon"/>
    <s v="CUSTOMER SERVICE OFFICER"/>
    <x v="0"/>
    <x v="0"/>
    <n v="7709004146"/>
    <s v="WESTERN ZONE"/>
    <n v="7201"/>
    <s v="TASK-271282"/>
    <s v="SMA1"/>
    <x v="2"/>
    <m/>
    <m/>
    <m/>
    <s v="No"/>
    <m/>
    <m/>
    <m/>
    <d v="2025-07-25T09:00:00"/>
    <s v="JUSTIN KURIAN"/>
    <s v="SMA1"/>
    <d v="2025-07-19T17:02:00"/>
    <s v="AJAYKUMAR LAXMINARAYAN SARDA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1285"/>
    <s v="SMA1"/>
    <x v="2"/>
    <m/>
    <m/>
    <m/>
    <s v="No"/>
    <m/>
    <m/>
    <m/>
    <d v="2025-07-25T09:00:00"/>
    <s v="JUSTIN KURIAN"/>
    <s v="SMA1"/>
    <d v="2025-07-19T17:02:00"/>
    <s v="SOMINATH EKNATH SHINDE"/>
    <m/>
    <d v="2025-07-25T00:00:00"/>
    <d v="1899-12-30T15:13:42"/>
  </r>
  <r>
    <n v="15297"/>
    <s v="Dhad"/>
    <s v="ASSISTANT BRANCH MANAGER"/>
    <x v="7"/>
    <x v="0"/>
    <m/>
    <s v="WESTERN ZONE"/>
    <n v="7159"/>
    <s v="TASK-271287"/>
    <s v="SMA1"/>
    <x v="2"/>
    <m/>
    <m/>
    <m/>
    <s v="No"/>
    <m/>
    <m/>
    <m/>
    <d v="2025-07-25T09:00:00"/>
    <s v="JUSTIN KURIAN"/>
    <s v="SMA1"/>
    <d v="2025-07-19T17:02:00"/>
    <s v="BALU VITTHAL JUMLE"/>
    <m/>
    <d v="2025-07-25T00:00:00"/>
    <d v="1899-12-30T15:13:42"/>
  </r>
  <r>
    <n v="132661"/>
    <s v="Khamgaon"/>
    <s v="CUSTOMER SERVICE OFFICER"/>
    <x v="7"/>
    <x v="0"/>
    <n v="9325105385"/>
    <s v="WESTERN ZONE"/>
    <n v="7164"/>
    <s v="TASK-271289"/>
    <s v="SMA1"/>
    <x v="2"/>
    <m/>
    <m/>
    <m/>
    <s v="No"/>
    <m/>
    <m/>
    <m/>
    <d v="2025-07-25T09:00:00"/>
    <s v="JUSTIN KURIAN"/>
    <s v="SMA1"/>
    <d v="2025-07-19T17:02:00"/>
    <s v="NILESH BABURAO WANKHADE"/>
    <m/>
    <d v="2025-07-25T00:00:00"/>
    <d v="1899-12-30T15:13:42"/>
  </r>
  <r>
    <n v="25726"/>
    <s v="Ralegaon"/>
    <s v="ASSISTANT BRANCH MANAGER"/>
    <x v="25"/>
    <x v="0"/>
    <m/>
    <s v="WESTERN ZONE"/>
    <n v="7170"/>
    <s v="TASK-271294"/>
    <s v="SMA1"/>
    <x v="2"/>
    <m/>
    <m/>
    <m/>
    <s v="No"/>
    <m/>
    <m/>
    <m/>
    <d v="2025-07-25T09:00:00"/>
    <s v="JUSTIN KURIAN"/>
    <s v="SMA1"/>
    <d v="2025-07-19T17:02:00"/>
    <s v="SNEHAL VIJAY GEDAM"/>
    <m/>
    <d v="2025-07-25T00:00:00"/>
    <d v="1899-12-30T15:13:42"/>
  </r>
  <r>
    <n v="135577"/>
    <s v="Karanja-ghadge"/>
    <s v="CUSTOMER SERVICE OFFICER"/>
    <x v="23"/>
    <x v="0"/>
    <n v="7263095843"/>
    <s v="WESTERN ZONE"/>
    <n v="7177"/>
    <s v="TASK-271296"/>
    <s v="SMA1"/>
    <x v="2"/>
    <m/>
    <m/>
    <m/>
    <s v="No"/>
    <m/>
    <m/>
    <m/>
    <d v="2025-07-25T09:00:00"/>
    <s v="JUSTIN KURIAN"/>
    <s v="SMA1"/>
    <d v="2025-07-19T17:02:00"/>
    <s v="PRAJWAL YASHVANTRAO PATIL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71298"/>
    <s v="SMA1"/>
    <x v="2"/>
    <m/>
    <m/>
    <m/>
    <s v="No"/>
    <m/>
    <m/>
    <m/>
    <d v="2025-07-25T09:00:00"/>
    <s v="JUSTIN KURIAN"/>
    <s v="SMA1"/>
    <d v="2025-07-19T17:02:00"/>
    <s v="VIKRANT BHARAT DUTHADE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71299"/>
    <s v="SMA1"/>
    <x v="2"/>
    <m/>
    <m/>
    <m/>
    <s v="No"/>
    <m/>
    <m/>
    <m/>
    <d v="2025-07-25T09:00:00"/>
    <s v="JUSTIN KURIAN"/>
    <s v="SMA1"/>
    <d v="2025-07-19T17:02:00"/>
    <s v="CHETAN MADHUKAR TITARE"/>
    <m/>
    <d v="2025-07-25T00:00:00"/>
    <d v="1899-12-30T15:13:42"/>
  </r>
  <r>
    <n v="19171"/>
    <s v="Ghatanji"/>
    <s v="CUSTOMER SERVICE OFFICER"/>
    <x v="25"/>
    <x v="0"/>
    <n v="8714625439"/>
    <s v="WESTERN ZONE"/>
    <n v="7252"/>
    <s v="TASK-271306"/>
    <s v="SMA1"/>
    <x v="2"/>
    <m/>
    <m/>
    <m/>
    <s v="No"/>
    <m/>
    <m/>
    <m/>
    <d v="2025-07-25T09:00:00"/>
    <s v="JUSTIN KURIAN"/>
    <s v="SMA1"/>
    <d v="2025-07-19T17:02:00"/>
    <s v="VIVEK JYOTIRAM RATHOD"/>
    <m/>
    <d v="2025-07-25T00:00:00"/>
    <d v="1899-12-30T15:13:42"/>
  </r>
  <r>
    <n v="136551"/>
    <s v="Ghatanji"/>
    <s v="CUSTOMER SERVICE OFFICER"/>
    <x v="25"/>
    <x v="0"/>
    <n v="8329140259"/>
    <s v="WESTERN ZONE"/>
    <n v="7252"/>
    <s v="TASK-271308"/>
    <s v="SMA1"/>
    <x v="2"/>
    <m/>
    <m/>
    <m/>
    <s v="No"/>
    <m/>
    <m/>
    <m/>
    <d v="2025-07-25T09:00:00"/>
    <s v="JUSTIN KURIAN"/>
    <s v="SMA1"/>
    <d v="2025-07-19T17:02:00"/>
    <s v="VRUSHABH SHIVAJI JATTURWAR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71309"/>
    <s v="SMA1"/>
    <x v="2"/>
    <m/>
    <m/>
    <m/>
    <s v="No"/>
    <m/>
    <m/>
    <m/>
    <d v="2025-07-25T09:00:00"/>
    <s v="JUSTIN KURIAN"/>
    <s v="SMA1"/>
    <d v="2025-07-19T17:02:00"/>
    <s v="CHETAN MADHUKAR TITARE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71310"/>
    <s v="SMA1"/>
    <x v="2"/>
    <m/>
    <m/>
    <m/>
    <s v="No"/>
    <m/>
    <m/>
    <m/>
    <d v="2025-07-25T09:00:00"/>
    <s v="JUSTIN KURIAN"/>
    <s v="SMA1"/>
    <d v="2025-07-19T17:02:00"/>
    <s v="CHETAN MADHUKAR TITARE"/>
    <m/>
    <d v="2025-07-25T00:00:00"/>
    <d v="1899-12-30T15:13:42"/>
  </r>
  <r>
    <n v="21713"/>
    <s v="Mukutban"/>
    <s v="CUSTOMER SERVICE OFFICER"/>
    <x v="25"/>
    <x v="0"/>
    <n v="8698217735"/>
    <s v="WESTERN ZONE"/>
    <n v="7178"/>
    <s v="TASK-271311"/>
    <s v="SMA1"/>
    <x v="2"/>
    <m/>
    <m/>
    <m/>
    <s v="No"/>
    <m/>
    <m/>
    <m/>
    <d v="2025-07-25T09:00:00"/>
    <s v="JUSTIN KURIAN"/>
    <s v="SMA1"/>
    <d v="2025-07-19T17:02:00"/>
    <s v="CHETAN MADHUKAR TITARE"/>
    <m/>
    <d v="2025-07-25T00:00:00"/>
    <d v="1899-12-30T15:13:42"/>
  </r>
  <r>
    <n v="29410"/>
    <s v="Amgaon"/>
    <s v="CUSTOMER SERVICE OFFICER"/>
    <x v="23"/>
    <x v="0"/>
    <n v="9249099176"/>
    <s v="WESTERN ZONE"/>
    <n v="7156"/>
    <s v="TASK-271315"/>
    <s v="SMA1"/>
    <x v="2"/>
    <m/>
    <m/>
    <m/>
    <s v="No"/>
    <m/>
    <m/>
    <m/>
    <d v="2025-07-25T09:00:00"/>
    <s v="JUSTIN KURIAN"/>
    <s v="SMA1"/>
    <d v="2025-07-19T17:02:00"/>
    <s v="NITESH SHRIKRUSHNA NANHE (Deleted)"/>
    <m/>
    <d v="2025-07-25T00:00:00"/>
    <d v="1899-12-30T15:13:42"/>
  </r>
  <r>
    <n v="133493"/>
    <s v="Dhamangao Railway"/>
    <s v="CUSTOMER SERVICE OFFICER"/>
    <x v="25"/>
    <x v="0"/>
    <n v="7767829412"/>
    <s v="WESTERN ZONE"/>
    <n v="7160"/>
    <s v="TASK-271317"/>
    <s v="SMA1"/>
    <x v="2"/>
    <m/>
    <m/>
    <m/>
    <s v="No"/>
    <m/>
    <m/>
    <m/>
    <d v="2025-07-25T09:00:00"/>
    <s v="JUSTIN KURIAN"/>
    <s v="SMA1"/>
    <d v="2025-07-19T17:02:00"/>
    <s v="VYANKTESH HARICHANDRA RATHOD"/>
    <m/>
    <d v="2025-07-25T00:00:00"/>
    <d v="1899-12-30T15:13:42"/>
  </r>
  <r>
    <n v="17956"/>
    <s v="Amgaon"/>
    <s v="CUSTOMER SERVICE OFFICER"/>
    <x v="23"/>
    <x v="0"/>
    <n v="9665227230"/>
    <s v="WESTERN ZONE"/>
    <n v="7156"/>
    <s v="TASK-271318"/>
    <s v="SMA1"/>
    <x v="2"/>
    <m/>
    <m/>
    <m/>
    <s v="No"/>
    <m/>
    <m/>
    <m/>
    <d v="2025-07-25T09:00:00"/>
    <s v="JUSTIN KURIAN"/>
    <s v="SMA1"/>
    <d v="2025-07-19T17:02:00"/>
    <s v="JAYENDRA KHETRAM BAGALKAR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71319"/>
    <s v="SMA1"/>
    <x v="2"/>
    <m/>
    <m/>
    <m/>
    <s v="No"/>
    <m/>
    <m/>
    <m/>
    <d v="2025-07-25T09:00:00"/>
    <s v="JUSTIN KURIAN"/>
    <s v="SMA1"/>
    <d v="2025-07-19T17:02:00"/>
    <s v="ROSHAN DIWAKARRAO CHOPADE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1328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3893"/>
    <s v="Jalna"/>
    <s v="CUSTOMER SERVICE OFFICER"/>
    <x v="28"/>
    <x v="1"/>
    <n v="9130481508"/>
    <s v="WESTERN ZONE"/>
    <n v="7194"/>
    <s v="TASK-271334"/>
    <s v="SMA1"/>
    <x v="2"/>
    <m/>
    <m/>
    <m/>
    <s v="No"/>
    <m/>
    <m/>
    <m/>
    <d v="2025-07-25T09:00:00"/>
    <s v="JUSTIN KURIAN"/>
    <s v="SMA1"/>
    <d v="2025-07-19T17:02:00"/>
    <s v="SOMINATH EKNATH SHINDE"/>
    <m/>
    <d v="2025-07-25T00:00:00"/>
    <d v="1899-12-30T15:13:42"/>
  </r>
  <r>
    <n v="18659"/>
    <s v="Kinwat"/>
    <s v="CUSTOMER SERVICE OFFICER"/>
    <x v="0"/>
    <x v="0"/>
    <n v="9778900177"/>
    <s v="WESTERN ZONE"/>
    <n v="7235"/>
    <s v="TASK-271326"/>
    <s v="SMA1"/>
    <x v="2"/>
    <m/>
    <m/>
    <m/>
    <s v="No"/>
    <m/>
    <m/>
    <m/>
    <d v="2025-07-25T09:00:00"/>
    <s v="JUSTIN KURIAN"/>
    <s v="SMA1"/>
    <d v="2025-07-19T17:02:00"/>
    <s v="PAWAN BHARAT JAMDHADE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271339"/>
    <s v="SMA1"/>
    <x v="2"/>
    <m/>
    <m/>
    <m/>
    <s v="No"/>
    <m/>
    <m/>
    <m/>
    <d v="2025-07-25T09:00:00"/>
    <s v="JUSTIN KURIAN"/>
    <s v="SMA1"/>
    <d v="2025-07-19T17:02:00"/>
    <s v="SIDHDIK VAJIR SHAIKH"/>
    <m/>
    <d v="2025-07-25T00:00:00"/>
    <d v="1899-12-30T15:13:42"/>
  </r>
  <r>
    <n v="134349"/>
    <s v="Nilanga"/>
    <s v="CUSTOMER SERVICE OFFICER"/>
    <x v="1"/>
    <x v="1"/>
    <n v="9209704965"/>
    <s v="WESTERN ZONE"/>
    <n v="1777"/>
    <s v="TASK-271338"/>
    <s v="SMA1"/>
    <x v="2"/>
    <m/>
    <m/>
    <m/>
    <s v="No"/>
    <m/>
    <m/>
    <m/>
    <d v="2025-07-25T09:00:00"/>
    <s v="JUSTIN KURIAN"/>
    <s v="SMA1"/>
    <d v="2025-07-19T17:02:00"/>
    <s v="PRAVIN MOHAN DHUMAL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1341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29849"/>
    <s v="Ahmedpur"/>
    <s v="CUSTOMER SERVICE OFFICER"/>
    <x v="1"/>
    <x v="1"/>
    <n v="9359162835"/>
    <s v="WESTERN ZONE"/>
    <n v="7452"/>
    <s v="TASK-271340"/>
    <s v="SMA1"/>
    <x v="2"/>
    <m/>
    <m/>
    <m/>
    <s v="No"/>
    <m/>
    <m/>
    <m/>
    <d v="2025-07-25T09:00:00"/>
    <s v="JUSTIN KURIAN"/>
    <s v="SMA1"/>
    <d v="2025-07-19T17:02:00"/>
    <s v="SIDHDIK VAJIR SHAIKH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1342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1343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1344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4097"/>
    <s v="Loha"/>
    <s v="CUSTOMER SERVICE OFFICER"/>
    <x v="0"/>
    <x v="0"/>
    <n v="8380918708"/>
    <s v="WESTERN ZONE"/>
    <n v="7236"/>
    <s v="TASK-271346"/>
    <s v="SMA1"/>
    <x v="2"/>
    <m/>
    <m/>
    <m/>
    <s v="No"/>
    <m/>
    <m/>
    <m/>
    <d v="2025-07-25T09:00:00"/>
    <s v="JUSTIN KURIAN"/>
    <s v="SMA1"/>
    <d v="2025-07-19T17:02:00"/>
    <s v="VIJAYKUMAR CHAMPATI SONTAKKE"/>
    <m/>
    <d v="2025-07-25T00:00:00"/>
    <d v="1899-12-30T15:13:42"/>
  </r>
  <r>
    <n v="20901"/>
    <s v="Bhokar"/>
    <s v="CUSTOMER SERVICE OFFICER"/>
    <x v="0"/>
    <x v="0"/>
    <n v="8714629429"/>
    <s v="WESTERN ZONE"/>
    <n v="1778"/>
    <s v="TASK-271348"/>
    <s v="SMA1"/>
    <x v="2"/>
    <m/>
    <m/>
    <m/>
    <s v="No"/>
    <m/>
    <m/>
    <m/>
    <d v="2025-07-25T09:00:00"/>
    <s v="JUSTIN KURIAN"/>
    <s v="SMA1"/>
    <d v="2025-07-19T17:02:00"/>
    <s v="NIKHIL SHRIRAM PAWAR (Deleted)"/>
    <m/>
    <d v="2025-07-25T00:00:00"/>
    <d v="1899-12-30T15:13:42"/>
  </r>
  <r>
    <n v="135407"/>
    <s v="Basmat"/>
    <s v="CUSTOMER SERVICE OFFICER"/>
    <x v="0"/>
    <x v="0"/>
    <n v="9529643003"/>
    <s v="WESTERN ZONE"/>
    <n v="1773"/>
    <s v="TASK-271350"/>
    <s v="SMA1"/>
    <x v="2"/>
    <m/>
    <m/>
    <m/>
    <s v="No"/>
    <m/>
    <m/>
    <m/>
    <d v="2025-07-25T09:00:00"/>
    <s v="JUSTIN KURIAN"/>
    <s v="SMA1"/>
    <d v="2025-07-19T17:02:00"/>
    <s v="SALLAUDDIN TAHERUDDIN SHAIKH"/>
    <m/>
    <d v="2025-07-25T00:00:00"/>
    <d v="1899-12-30T15:13:42"/>
  </r>
  <r>
    <n v="131613"/>
    <s v="Gangakhed"/>
    <s v="CUSTOMER SERVICE OFFICER"/>
    <x v="7"/>
    <x v="0"/>
    <n v="9766799279"/>
    <s v="WESTERN ZONE"/>
    <n v="7304"/>
    <s v="TASK-271353"/>
    <s v="SMA1"/>
    <x v="2"/>
    <m/>
    <m/>
    <m/>
    <s v="No"/>
    <m/>
    <m/>
    <m/>
    <d v="2025-07-25T09:00:00"/>
    <s v="JUSTIN KURIAN"/>
    <s v="SMA1"/>
    <d v="2025-07-19T17:02:00"/>
    <s v="SURAJ SANJAY KAMBLE"/>
    <m/>
    <d v="2025-07-25T00:00:00"/>
    <d v="1899-12-30T15:13:42"/>
  </r>
  <r>
    <n v="25903"/>
    <s v="Sonpeth"/>
    <s v="CUSTOMER SERVICE OFFICER"/>
    <x v="7"/>
    <x v="0"/>
    <n v="8714650850"/>
    <s v="WESTERN ZONE"/>
    <n v="7241"/>
    <s v="TASK-271354"/>
    <s v="SMA1"/>
    <x v="2"/>
    <m/>
    <m/>
    <m/>
    <s v="No"/>
    <m/>
    <m/>
    <m/>
    <d v="2025-07-25T09:00:00"/>
    <s v="JUSTIN KURIAN"/>
    <s v="SMA1"/>
    <d v="2025-07-19T17:02:00"/>
    <s v="CHAVAN KRUSHNA VASANTRAO"/>
    <m/>
    <d v="2025-07-25T00:00:00"/>
    <d v="1899-12-30T15:13:42"/>
  </r>
  <r>
    <n v="26279"/>
    <s v="Sonpeth"/>
    <s v="CUSTOMER SERVICE OFFICER"/>
    <x v="7"/>
    <x v="0"/>
    <n v="9778945253"/>
    <s v="WESTERN ZONE"/>
    <n v="7241"/>
    <s v="TASK-271357"/>
    <s v="SMA1"/>
    <x v="2"/>
    <m/>
    <m/>
    <m/>
    <s v="No"/>
    <m/>
    <m/>
    <m/>
    <d v="2025-07-25T09:00:00"/>
    <s v="JUSTIN KURIAN"/>
    <s v="SMA1"/>
    <d v="2025-07-19T17:02:00"/>
    <s v="WAJID S K"/>
    <m/>
    <d v="2025-07-25T00:00:00"/>
    <d v="1899-12-30T15:13:42"/>
  </r>
  <r>
    <n v="136507"/>
    <s v="Karanja-ghadge"/>
    <s v="CUSTOMER SERVICE OFFICER"/>
    <x v="23"/>
    <x v="0"/>
    <n v="8530355740"/>
    <s v="WEST ZONE"/>
    <n v="7177"/>
    <s v="TASK-271359"/>
    <s v="SMA1"/>
    <x v="2"/>
    <m/>
    <m/>
    <m/>
    <s v="No"/>
    <m/>
    <m/>
    <m/>
    <d v="2025-07-25T09:00:00"/>
    <s v="JUSTIN KURIAN"/>
    <s v="SMA1"/>
    <d v="2025-07-19T17:02:00"/>
    <s v="PAWANKUMAR MAROTRAO DHOLE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1360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1361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1362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1364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1099"/>
    <s v="Kinwat"/>
    <s v="CUSTOMER SERVICE OFFICER"/>
    <x v="0"/>
    <x v="0"/>
    <n v="9249089488"/>
    <s v="WESTERN ZONE"/>
    <n v="7235"/>
    <s v="TASK-271365"/>
    <s v="SMA1"/>
    <x v="2"/>
    <m/>
    <m/>
    <m/>
    <s v="No"/>
    <m/>
    <m/>
    <m/>
    <d v="2025-07-25T09:00:00"/>
    <s v="JUSTIN KURIAN"/>
    <s v="SMA1"/>
    <d v="2025-07-19T17:02:00"/>
    <s v="ROSHAN SHIVARAM CHAVHAN"/>
    <m/>
    <d v="2025-07-25T00:00:00"/>
    <d v="1899-12-30T15:13:42"/>
  </r>
  <r>
    <n v="134534"/>
    <s v="Partur"/>
    <s v="CUSTOMER SERVICE OFFICER"/>
    <x v="28"/>
    <x v="1"/>
    <n v="9067092168"/>
    <s v="WESTERN ZONE"/>
    <n v="1776"/>
    <s v="TASK-271378"/>
    <s v="SMA1"/>
    <x v="2"/>
    <m/>
    <m/>
    <m/>
    <s v="No"/>
    <m/>
    <m/>
    <m/>
    <d v="2025-07-25T09:00:00"/>
    <s v="JUSTIN KURIAN"/>
    <s v="SMA1"/>
    <d v="2025-07-19T17:02:00"/>
    <s v="NITESH BABASAHEB PAWAR"/>
    <m/>
    <d v="2025-07-25T00:00:00"/>
    <d v="1899-12-30T15:13:42"/>
  </r>
  <r>
    <n v="19278"/>
    <s v="Ghansawangi"/>
    <s v="ABM - BRANCH IN CHARGE"/>
    <x v="28"/>
    <x v="1"/>
    <m/>
    <s v="WESTERN ZONE"/>
    <n v="7161"/>
    <s v="TASK-271379"/>
    <s v="SMA1"/>
    <x v="2"/>
    <m/>
    <m/>
    <m/>
    <s v="No"/>
    <m/>
    <m/>
    <m/>
    <d v="2025-07-25T09:00:00"/>
    <s v="JUSTIN KURIAN"/>
    <s v="SMA1"/>
    <d v="2025-07-19T17:02:00"/>
    <s v="Mahesh Mahadev Langade"/>
    <m/>
    <d v="2025-07-25T00:00:00"/>
    <d v="1899-12-30T15:13:42"/>
  </r>
  <r>
    <n v="132800"/>
    <s v="Jalna"/>
    <s v="CUSTOMER SERVICE OFFICER"/>
    <x v="28"/>
    <x v="1"/>
    <n v="9834755505"/>
    <s v="WESTERN ZONE"/>
    <n v="7194"/>
    <s v="TASK-271384"/>
    <s v="SMA1"/>
    <x v="2"/>
    <m/>
    <m/>
    <m/>
    <s v="No"/>
    <m/>
    <m/>
    <m/>
    <d v="2025-07-25T09:00:00"/>
    <s v="JUSTIN KURIAN"/>
    <s v="SMA1"/>
    <d v="2025-07-19T17:02:00"/>
    <s v="AMOL VASANTRAO PAWAR"/>
    <m/>
    <d v="2025-07-25T00:00:00"/>
    <d v="1899-12-30T15:13:42"/>
  </r>
  <r>
    <n v="136131"/>
    <s v="Mehkar"/>
    <s v="CUSTOMER SERVICE OFFICER"/>
    <x v="7"/>
    <x v="0"/>
    <n v="7410741075"/>
    <s v="WESTERN ZONE"/>
    <n v="7167"/>
    <s v="TASK-271385"/>
    <s v="SMA1"/>
    <x v="2"/>
    <m/>
    <m/>
    <m/>
    <s v="No"/>
    <m/>
    <m/>
    <m/>
    <d v="2025-07-25T09:00:00"/>
    <s v="JUSTIN KURIAN"/>
    <s v="SMA1"/>
    <d v="2025-07-19T17:02:00"/>
    <s v="JIVAN DNYANESHWAR KUTE"/>
    <m/>
    <d v="2025-07-25T00:00:00"/>
    <d v="1899-12-30T15:13:42"/>
  </r>
  <r>
    <n v="15321"/>
    <s v="Mehkar"/>
    <s v="CUSTOMER SERVICE OFFICER"/>
    <x v="7"/>
    <x v="0"/>
    <n v="9288015111"/>
    <s v="WESTERN ZONE"/>
    <n v="7167"/>
    <s v="TASK-271389"/>
    <s v="SMA1"/>
    <x v="2"/>
    <m/>
    <m/>
    <m/>
    <s v="No"/>
    <m/>
    <m/>
    <m/>
    <d v="2025-07-25T09:00:00"/>
    <s v="JUSTIN KURIAN"/>
    <s v="SMA1"/>
    <d v="2025-07-19T17:02:00"/>
    <s v="SAGAR PUNJAJI BAGLE"/>
    <m/>
    <d v="2025-07-25T00:00:00"/>
    <d v="1899-12-30T15:13:42"/>
  </r>
  <r>
    <n v="134383"/>
    <s v="Bhor"/>
    <s v="CUSTOMER SERVICE OFFICER"/>
    <x v="30"/>
    <x v="5"/>
    <n v="9325968257"/>
    <s v="WESTERN ZONE"/>
    <n v="7399"/>
    <s v="TASK-271399"/>
    <s v="SMA1"/>
    <x v="2"/>
    <m/>
    <m/>
    <m/>
    <s v="No"/>
    <m/>
    <m/>
    <m/>
    <d v="2025-07-25T09:00:00"/>
    <s v="JUSTIN KURIAN"/>
    <s v="SMA1"/>
    <d v="2025-07-19T17:02:00"/>
    <s v="PRUTHVIRAJ PANDURANG KHOPDE"/>
    <m/>
    <d v="2025-07-25T00:00:00"/>
    <d v="1899-12-30T15:13:42"/>
  </r>
  <r>
    <n v="134385"/>
    <s v="Bhor"/>
    <s v="CUSTOMER SERVICE OFFICER"/>
    <x v="30"/>
    <x v="5"/>
    <n v="7769816679"/>
    <s v="WESTERN ZONE"/>
    <n v="7399"/>
    <s v="TASK-271400"/>
    <s v="SMA1"/>
    <x v="2"/>
    <m/>
    <m/>
    <m/>
    <s v="No"/>
    <m/>
    <m/>
    <m/>
    <d v="2025-07-25T09:00:00"/>
    <s v="JUSTIN KURIAN"/>
    <s v="SMA1"/>
    <d v="2025-07-19T17:02:00"/>
    <s v="MANAS SANDEEP SAWANT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TASK-271401"/>
    <s v="SMA1"/>
    <x v="2"/>
    <m/>
    <m/>
    <m/>
    <s v="No"/>
    <m/>
    <m/>
    <m/>
    <d v="2025-07-25T09:00:00"/>
    <s v="JUSTIN KURIAN"/>
    <s v="SMA1"/>
    <d v="2025-07-19T17:02:00"/>
    <s v="ANIKET SUHAS GHARE"/>
    <m/>
    <d v="2025-07-25T00:00:00"/>
    <d v="1899-12-30T15:13:42"/>
  </r>
  <r>
    <n v="130357"/>
    <s v="Mukutban"/>
    <s v="CUSTOMER SERVICE OFFICER"/>
    <x v="25"/>
    <x v="0"/>
    <n v="9359108502"/>
    <s v="WESTERN ZONE"/>
    <n v="7178"/>
    <s v="TASK-271403"/>
    <s v="SMA1"/>
    <x v="2"/>
    <m/>
    <m/>
    <m/>
    <s v="No"/>
    <m/>
    <m/>
    <m/>
    <d v="2025-07-25T09:00:00"/>
    <s v="JUSTIN KURIAN"/>
    <s v="SMA1"/>
    <d v="2025-07-19T17:02:00"/>
    <s v="KISHOR DEVIDAS DEULAKAR"/>
    <m/>
    <d v="2025-07-25T00:00:00"/>
    <d v="1899-12-30T15:13:42"/>
  </r>
  <r>
    <n v="130357"/>
    <s v="Mukutban"/>
    <s v="CUSTOMER SERVICE OFFICER"/>
    <x v="25"/>
    <x v="0"/>
    <n v="9359108502"/>
    <s v="WESTERN ZONE"/>
    <n v="7178"/>
    <s v="TASK-271404"/>
    <s v="SMA1"/>
    <x v="2"/>
    <m/>
    <m/>
    <m/>
    <s v="No"/>
    <m/>
    <m/>
    <m/>
    <d v="2025-07-25T09:00:00"/>
    <s v="JUSTIN KURIAN"/>
    <s v="SMA1"/>
    <d v="2025-07-19T17:02:00"/>
    <s v="KISHOR DEVIDAS DEULAKAR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71405"/>
    <s v="SMA1"/>
    <x v="2"/>
    <m/>
    <m/>
    <m/>
    <s v="No"/>
    <m/>
    <m/>
    <m/>
    <d v="2025-07-25T09:00:00"/>
    <s v="JUSTIN KURIAN"/>
    <s v="SMA1"/>
    <d v="2025-07-19T17:02:00"/>
    <s v="MANOJ RAMESH JADHAO"/>
    <m/>
    <d v="2025-07-25T00:00:00"/>
    <d v="1899-12-30T15:13:42"/>
  </r>
  <r>
    <n v="134004"/>
    <s v="Karanja-ghadge"/>
    <s v="CUSTOMER SERVICE OFFICER"/>
    <x v="23"/>
    <x v="0"/>
    <n v="8605035882"/>
    <s v="WESTERN ZONE"/>
    <n v="7177"/>
    <s v="TASK-271406"/>
    <s v="SMA1"/>
    <x v="2"/>
    <m/>
    <m/>
    <m/>
    <s v="No"/>
    <m/>
    <m/>
    <m/>
    <d v="2025-07-25T09:00:00"/>
    <s v="JUSTIN KURIAN"/>
    <s v="SMA1"/>
    <d v="2025-07-19T17:02:00"/>
    <s v="MANOJ RAMESH JADHAO"/>
    <m/>
    <d v="2025-07-25T00:00:00"/>
    <d v="1899-12-30T15:13:42"/>
  </r>
  <r>
    <n v="136507"/>
    <s v="Karanja-ghadge"/>
    <s v="CUSTOMER SERVICE OFFICER"/>
    <x v="23"/>
    <x v="0"/>
    <n v="8530355740"/>
    <s v="WEST ZONE"/>
    <n v="7177"/>
    <s v="TASK-271407"/>
    <s v="SMA1"/>
    <x v="2"/>
    <m/>
    <m/>
    <m/>
    <s v="No"/>
    <m/>
    <m/>
    <m/>
    <d v="2025-07-25T09:00:00"/>
    <s v="JUSTIN KURIAN"/>
    <s v="SMA1"/>
    <d v="2025-07-19T17:02:00"/>
    <s v="PAWANKUMAR MAROTRAO DHOLE"/>
    <m/>
    <d v="2025-07-25T00:00:00"/>
    <d v="1899-12-30T15:13:42"/>
  </r>
  <r>
    <n v="19019"/>
    <s v="Dhamangao Railway"/>
    <s v="CUSTOMER SERVICE OFFICER"/>
    <x v="25"/>
    <x v="0"/>
    <n v="8714612540"/>
    <s v="WESTERN ZONE"/>
    <n v="7160"/>
    <s v="TASK-271408"/>
    <s v="SMA1"/>
    <x v="2"/>
    <m/>
    <m/>
    <m/>
    <s v="No"/>
    <m/>
    <m/>
    <m/>
    <d v="2025-07-25T09:00:00"/>
    <s v="JUSTIN KURIAN"/>
    <s v="SMA1"/>
    <d v="2025-07-19T17:02:00"/>
    <s v="ROSHAN DIWAKARRAO CHOPADE"/>
    <m/>
    <d v="2025-07-25T00:00:00"/>
    <d v="1899-12-30T15:13:42"/>
  </r>
  <r>
    <n v="133673"/>
    <s v="Baramati"/>
    <s v="CUSTOMER SERVICE OFFICER"/>
    <x v="30"/>
    <x v="5"/>
    <n v="7423032727"/>
    <s v="WESTERN ZONE"/>
    <n v="7381"/>
    <s v="TASK-271409"/>
    <s v="SMA1"/>
    <x v="2"/>
    <m/>
    <m/>
    <m/>
    <s v="No"/>
    <m/>
    <m/>
    <m/>
    <d v="2025-07-25T09:00:00"/>
    <s v="JUSTIN KURIAN"/>
    <s v="SMA1"/>
    <d v="2025-07-19T17:02:00"/>
    <s v="ALIJAN JAMSHED KHAN"/>
    <m/>
    <d v="2025-07-25T00:00:00"/>
    <d v="1899-12-30T15:13:42"/>
  </r>
  <r>
    <n v="130837"/>
    <s v="Solapur"/>
    <s v="CUSTOMER SERVICE OFFICER"/>
    <x v="44"/>
    <x v="5"/>
    <n v="9249099463"/>
    <s v="WESTERN ZONE"/>
    <n v="7251"/>
    <s v="TASK-271417"/>
    <s v="SMA1"/>
    <x v="2"/>
    <m/>
    <m/>
    <m/>
    <s v="No"/>
    <m/>
    <m/>
    <m/>
    <d v="2025-07-25T09:00:00"/>
    <s v="JUSTIN KURIAN"/>
    <s v="SMA1"/>
    <d v="2025-07-19T17:02:00"/>
    <s v="RAMESH KESHAV RATHOD"/>
    <m/>
    <d v="2025-07-25T00:00:00"/>
    <d v="1899-12-30T15:13:42"/>
  </r>
  <r>
    <n v="134992"/>
    <s v="Akkalkot"/>
    <s v="CUSTOMER SERVICE OFFICER"/>
    <x v="44"/>
    <x v="5"/>
    <n v="7066540816"/>
    <s v="WESTERN ZONE"/>
    <n v="7250"/>
    <s v="TASK-271418"/>
    <s v="SMA1"/>
    <x v="2"/>
    <m/>
    <m/>
    <m/>
    <s v="No"/>
    <m/>
    <m/>
    <m/>
    <d v="2025-07-25T09:00:00"/>
    <s v="JUSTIN KURIAN"/>
    <s v="SMA1"/>
    <d v="2025-07-19T17:02:00"/>
    <s v="RAM DATTATRAY AVATE"/>
    <m/>
    <d v="2025-07-25T00:00:00"/>
    <d v="1899-12-30T15:13:42"/>
  </r>
  <r>
    <n v="28232"/>
    <s v="Sakri"/>
    <s v="CUSTOMER SERVICE OFFICER"/>
    <x v="15"/>
    <x v="1"/>
    <n v="8848003807"/>
    <s v="WESTERN ZONE"/>
    <n v="7223"/>
    <s v="TASK-271419"/>
    <s v="SMA1"/>
    <x v="2"/>
    <m/>
    <m/>
    <m/>
    <s v="No"/>
    <m/>
    <m/>
    <m/>
    <d v="2025-07-25T09:00:00"/>
    <s v="JUSTIN KURIAN"/>
    <s v="SMA1"/>
    <d v="2025-07-19T17:02:00"/>
    <s v="HARSHAWARDHAN MILIND BACHCHHAV"/>
    <m/>
    <d v="2025-07-25T00:00:00"/>
    <d v="1899-12-30T15:13:42"/>
  </r>
  <r>
    <n v="17562"/>
    <s v="Amgaon"/>
    <s v="CUSTOMER SERVICE OFFICER"/>
    <x v="23"/>
    <x v="0"/>
    <n v="8714607389"/>
    <s v="WESTERN ZONE"/>
    <n v="7156"/>
    <s v="TASK-271427"/>
    <s v="SMA1"/>
    <x v="2"/>
    <m/>
    <m/>
    <m/>
    <s v="No"/>
    <m/>
    <m/>
    <m/>
    <d v="2025-07-25T09:00:00"/>
    <s v="JUSTIN KURIAN"/>
    <s v="SMA1"/>
    <d v="2025-07-19T17:02:00"/>
    <s v="NAINA BHARAT GAJBHIYE (Deleted)"/>
    <m/>
    <d v="2025-07-25T00:00:00"/>
    <d v="1899-12-30T15:13:42"/>
  </r>
  <r>
    <n v="133856"/>
    <s v="Basmat"/>
    <s v="CUSTOMER SERVICE OFFICER"/>
    <x v="0"/>
    <x v="0"/>
    <n v="8999630949"/>
    <s v="WESTERN ZONE"/>
    <n v="1773"/>
    <s v="TASK-271428"/>
    <s v="SMA1"/>
    <x v="2"/>
    <m/>
    <m/>
    <m/>
    <s v="No"/>
    <m/>
    <m/>
    <m/>
    <d v="2025-07-25T09:00:00"/>
    <s v="JUSTIN KURIAN"/>
    <s v="SMA1"/>
    <d v="2025-07-19T17:02:00"/>
    <s v="MANISHA NAGORAV NAWALE"/>
    <m/>
    <d v="2025-07-25T00:00:00"/>
    <d v="1899-12-30T15:13:42"/>
  </r>
  <r>
    <n v="135577"/>
    <s v="Karanja-ghadge"/>
    <s v="CUSTOMER SERVICE OFFICER"/>
    <x v="23"/>
    <x v="0"/>
    <n v="7263095843"/>
    <s v="WESTERN ZONE"/>
    <n v="7177"/>
    <s v="TASK-271429"/>
    <s v="SMA1"/>
    <x v="2"/>
    <m/>
    <m/>
    <m/>
    <s v="No"/>
    <m/>
    <m/>
    <m/>
    <d v="2025-07-25T09:00:00"/>
    <s v="JUSTIN KURIAN"/>
    <s v="SMA1"/>
    <d v="2025-07-19T17:02:00"/>
    <s v="PRAJWAL YASHVANTRAO PATIL"/>
    <m/>
    <d v="2025-07-25T00:00:00"/>
    <d v="1899-12-30T15:13:42"/>
  </r>
  <r>
    <n v="23868"/>
    <s v="Sangli"/>
    <s v="CUSTOMER SERVICE OFFICER"/>
    <x v="31"/>
    <x v="5"/>
    <n v="8714635283"/>
    <s v="WESTERN ZONE"/>
    <n v="7259"/>
    <s v="TASK-271434"/>
    <s v="SMA1"/>
    <x v="2"/>
    <m/>
    <m/>
    <m/>
    <s v="No"/>
    <m/>
    <m/>
    <m/>
    <d v="2025-07-25T09:00:00"/>
    <s v="JUSTIN KURIAN"/>
    <s v="SMA1"/>
    <d v="2025-07-19T17:02:00"/>
    <s v="RUPESH SUNIL KAMBLE"/>
    <m/>
    <d v="2025-07-25T00:00:00"/>
    <d v="1899-12-30T15:13:42"/>
  </r>
  <r>
    <n v="136055"/>
    <s v="Loha"/>
    <s v="CUSTOMER SERVICE OFFICER"/>
    <x v="0"/>
    <x v="0"/>
    <n v="9359175895"/>
    <s v="WESTERN ZONE"/>
    <n v="7236"/>
    <s v="TASK-271435"/>
    <s v="SMA1"/>
    <x v="2"/>
    <m/>
    <m/>
    <m/>
    <s v="No"/>
    <m/>
    <m/>
    <m/>
    <d v="2025-07-25T09:00:00"/>
    <s v="JUSTIN KURIAN"/>
    <s v="SMA1"/>
    <d v="2025-07-19T17:02:00"/>
    <s v="GANESH SAMBHAJI MORE"/>
    <m/>
    <d v="2025-07-25T00:00:00"/>
    <d v="1899-12-30T15:13:42"/>
  </r>
  <r>
    <n v="134402"/>
    <s v="Shevgaon"/>
    <s v="CUSTOMER SERVICE OFFICER"/>
    <x v="3"/>
    <x v="1"/>
    <n v="9689608638"/>
    <s v="WESTERN ZONE"/>
    <n v="7202"/>
    <s v="TASK-271438"/>
    <s v="SMA1"/>
    <x v="2"/>
    <m/>
    <m/>
    <m/>
    <s v="No"/>
    <m/>
    <m/>
    <m/>
    <d v="2025-07-25T09:00:00"/>
    <s v="JUSTIN KURIAN"/>
    <s v="SMA1"/>
    <d v="2025-07-19T17:02:00"/>
    <s v="AMAN RASUL SHAIKH"/>
    <m/>
    <d v="2025-07-25T00:00:00"/>
    <d v="1899-12-30T15:13:42"/>
  </r>
  <r>
    <n v="134099"/>
    <s v="Ralegaon"/>
    <s v="CUSTOMER SERVICE OFFICER"/>
    <x v="25"/>
    <x v="0"/>
    <n v="7888226995"/>
    <s v="WESTERN ZONE"/>
    <n v="7170"/>
    <s v="TASK-271436"/>
    <s v="SMA1"/>
    <x v="2"/>
    <m/>
    <m/>
    <m/>
    <s v="No"/>
    <m/>
    <m/>
    <m/>
    <d v="2025-07-25T09:00:00"/>
    <s v="JUSTIN KURIAN"/>
    <s v="SMA1"/>
    <d v="2025-07-19T17:02:00"/>
    <s v="VIKRANT BHARAT DUTHADE"/>
    <m/>
    <d v="2025-07-25T00:00:00"/>
    <d v="1899-12-30T15:13:42"/>
  </r>
  <r>
    <n v="19195"/>
    <s v="Nanded"/>
    <s v="ASSISTANT BRANCH MANAGER"/>
    <x v="0"/>
    <x v="0"/>
    <m/>
    <s v="WESTERN ZONE"/>
    <n v="7237"/>
    <s v="TASK-271440"/>
    <s v="SMA1"/>
    <x v="2"/>
    <m/>
    <m/>
    <m/>
    <s v="No"/>
    <m/>
    <m/>
    <m/>
    <d v="2025-07-25T09:00:00"/>
    <s v="JUSTIN KURIAN"/>
    <s v="SMA1"/>
    <d v="2025-07-19T17:02:00"/>
    <s v="SAURABH VIKRAMRAO AWARGAND"/>
    <m/>
    <d v="2025-07-25T00:00:00"/>
    <d v="1899-12-30T15:13:42"/>
  </r>
  <r>
    <n v="19195"/>
    <s v="Nanded"/>
    <s v="ASSISTANT BRANCH MANAGER"/>
    <x v="0"/>
    <x v="0"/>
    <m/>
    <s v="WESTERN ZONE"/>
    <n v="7237"/>
    <s v="TASK-271441"/>
    <s v="SMA1"/>
    <x v="2"/>
    <m/>
    <m/>
    <m/>
    <s v="No"/>
    <m/>
    <m/>
    <m/>
    <d v="2025-07-25T09:00:00"/>
    <s v="JUSTIN KURIAN"/>
    <s v="SMA1"/>
    <d v="2025-07-19T17:02:00"/>
    <s v="SAURABH VIKRAMRAO AWARGAND"/>
    <m/>
    <d v="2025-07-25T00:00:00"/>
    <d v="1899-12-30T15:13:42"/>
  </r>
  <r>
    <n v="134547"/>
    <s v="Risod"/>
    <s v="CUSTOMER SERVICE OFFICER"/>
    <x v="25"/>
    <x v="0"/>
    <n v="9881055169"/>
    <s v="WESTERN ZONE"/>
    <n v="7253"/>
    <s v="TASK-271449"/>
    <s v="SMA1"/>
    <x v="2"/>
    <m/>
    <m/>
    <m/>
    <s v="No"/>
    <m/>
    <m/>
    <m/>
    <d v="2025-07-25T09:00:00"/>
    <s v="JUSTIN KURIAN"/>
    <s v="SMA1"/>
    <d v="2025-07-19T17:02:00"/>
    <s v="GANESH SANJAY CHAMBHARE"/>
    <m/>
    <d v="2025-07-25T00:00:00"/>
    <d v="1899-12-30T15:13:42"/>
  </r>
  <r>
    <n v="134205"/>
    <s v="Akkalkot"/>
    <s v="CUSTOMER SERVICE OFFICER"/>
    <x v="44"/>
    <x v="5"/>
    <n v="9249131397"/>
    <s v="WESTERN ZONE"/>
    <n v="7250"/>
    <s v="TASK-271450"/>
    <s v="SMA1"/>
    <x v="2"/>
    <m/>
    <m/>
    <m/>
    <s v="No"/>
    <m/>
    <m/>
    <m/>
    <d v="2025-07-25T09:00:00"/>
    <s v="JUSTIN KURIAN"/>
    <s v="SMA1"/>
    <d v="2025-07-19T17:02:00"/>
    <s v="RIYAJ SHAMASHODDIN PATEL"/>
    <m/>
    <d v="2025-07-25T00:00:00"/>
    <d v="1899-12-30T15:13:42"/>
  </r>
  <r>
    <n v="17009"/>
    <s v="Jintur"/>
    <s v="CUSTOMER SERVICE OFFICER"/>
    <x v="7"/>
    <x v="0"/>
    <n v="8714601802"/>
    <s v="WESTERN ZONE"/>
    <n v="1781"/>
    <s v="TASK-271455"/>
    <s v="SMA1"/>
    <x v="2"/>
    <m/>
    <m/>
    <m/>
    <s v="No"/>
    <m/>
    <m/>
    <m/>
    <d v="2025-07-25T09:00:00"/>
    <s v="JUSTIN KURIAN"/>
    <s v="SMA1"/>
    <d v="2025-07-19T17:02:00"/>
    <s v="HARICHANDRA PARASRAM BELE"/>
    <m/>
    <d v="2025-07-25T00:00:00"/>
    <d v="1899-12-30T15:13:42"/>
  </r>
  <r>
    <n v="19052"/>
    <s v="Gangakhed"/>
    <s v="CUSTOMER SERVICE OFFICER"/>
    <x v="7"/>
    <x v="0"/>
    <n v="8714612572"/>
    <s v="WESTERN ZONE"/>
    <n v="7304"/>
    <s v="TASK-271459"/>
    <s v="SMA1"/>
    <x v="2"/>
    <m/>
    <m/>
    <m/>
    <s v="No"/>
    <m/>
    <m/>
    <m/>
    <d v="2025-07-25T09:00:00"/>
    <s v="JUSTIN KURIAN"/>
    <s v="SMA1"/>
    <d v="2025-07-19T17:02:00"/>
    <s v="PRADIP DILIP NARWADE"/>
    <m/>
    <d v="2025-07-25T00:00:00"/>
    <d v="1899-12-30T15:13:42"/>
  </r>
  <r>
    <n v="134001"/>
    <s v="Katol"/>
    <s v="CUSTOMER SERVICE OFFICER"/>
    <x v="23"/>
    <x v="0"/>
    <n v="9588438471"/>
    <s v="WESTERN ZONE"/>
    <n v="7163"/>
    <s v="TASK-271460"/>
    <s v="SMA1"/>
    <x v="2"/>
    <m/>
    <m/>
    <m/>
    <s v="No"/>
    <m/>
    <m/>
    <m/>
    <d v="2025-07-25T09:00:00"/>
    <s v="JUSTIN KURIAN"/>
    <s v="SMA1"/>
    <d v="2025-07-19T17:02:00"/>
    <s v="SNEHA KAWDU MESHRAM"/>
    <m/>
    <d v="2025-07-25T00:00:00"/>
    <d v="1899-12-30T15:13:42"/>
  </r>
  <r>
    <n v="133997"/>
    <s v="Bhor"/>
    <s v="CUSTOMER SERVICE OFFICER"/>
    <x v="30"/>
    <x v="5"/>
    <n v="8623813160"/>
    <s v="WESTERN ZONE"/>
    <n v="7399"/>
    <s v="TASK-271462"/>
    <s v="SMA1"/>
    <x v="2"/>
    <m/>
    <m/>
    <m/>
    <s v="No"/>
    <m/>
    <m/>
    <m/>
    <d v="2025-07-25T09:00:00"/>
    <s v="JUSTIN KURIAN"/>
    <s v="SMA1"/>
    <d v="2025-07-19T17:02:00"/>
    <s v="SHAHRUKH JABBAR KHAN"/>
    <m/>
    <d v="2025-07-25T00:00:00"/>
    <d v="1899-12-30T15:13:42"/>
  </r>
  <r>
    <n v="134199"/>
    <s v="Sengaon"/>
    <s v="CUSTOMER SERVICE OFFICER"/>
    <x v="0"/>
    <x v="0"/>
    <n v="8766981493"/>
    <s v="WESTERN ZONE"/>
    <n v="7201"/>
    <s v="TASK-271465"/>
    <s v="SMA1"/>
    <x v="2"/>
    <m/>
    <m/>
    <m/>
    <s v="No"/>
    <m/>
    <m/>
    <m/>
    <d v="2025-07-25T09:00:00"/>
    <s v="JUSTIN KURIAN"/>
    <s v="SMA1"/>
    <d v="2025-07-19T17:02:00"/>
    <s v="MANDAR ANANDA SIRSAT"/>
    <m/>
    <d v="2025-07-25T00:00:00"/>
    <d v="1899-12-30T15:13:42"/>
  </r>
  <r>
    <n v="130736"/>
    <s v="Phaltan"/>
    <s v="ASSISTANT BRANCH MANAGER"/>
    <x v="31"/>
    <x v="5"/>
    <m/>
    <s v="WESTERN ZONE"/>
    <n v="7207"/>
    <s v="TASK-271466"/>
    <s v="SMA1"/>
    <x v="2"/>
    <m/>
    <m/>
    <m/>
    <s v="No"/>
    <m/>
    <m/>
    <m/>
    <d v="2025-07-25T09:00:00"/>
    <s v="JUSTIN KURIAN"/>
    <s v="SMA1"/>
    <d v="2025-07-19T17:02:00"/>
    <s v="SHUBHANGI RAHUL GADHAVE"/>
    <m/>
    <d v="2025-07-25T00:00:00"/>
    <d v="1899-12-30T15:13:42"/>
  </r>
  <r>
    <n v="29219"/>
    <s v="Phaltan"/>
    <s v="CUSTOMER SERVICE OFFICER"/>
    <x v="31"/>
    <x v="5"/>
    <n v="7385411736"/>
    <s v="WESTERN ZONE"/>
    <n v="7207"/>
    <s v="TASK-271467"/>
    <s v="SMA1"/>
    <x v="2"/>
    <m/>
    <m/>
    <m/>
    <s v="No"/>
    <m/>
    <m/>
    <m/>
    <d v="2025-07-25T09:00:00"/>
    <s v="JUSTIN KURIAN"/>
    <s v="SMA1"/>
    <d v="2025-07-19T17:02:00"/>
    <s v="SURAJ BALU GORE"/>
    <m/>
    <d v="2025-07-25T00:00:00"/>
    <d v="1899-12-30T15:13:42"/>
  </r>
  <r>
    <n v="135899"/>
    <s v="Umarkhed"/>
    <s v="CUSTOMER SERVICE OFFICER"/>
    <x v="0"/>
    <x v="0"/>
    <n v="9022402807"/>
    <s v="WESTERN ZONE"/>
    <n v="7209"/>
    <s v="TASK-271469"/>
    <s v="SMA1"/>
    <x v="2"/>
    <m/>
    <m/>
    <m/>
    <s v="No"/>
    <m/>
    <m/>
    <m/>
    <d v="2025-07-25T09:00:00"/>
    <s v="JUSTIN KURIAN"/>
    <s v="SMA1"/>
    <d v="2025-07-19T17:02:00"/>
    <s v="AVINASH MADHAVRAO SHINDE"/>
    <m/>
    <d v="2025-07-25T00:00:00"/>
    <d v="1899-12-30T15:13:42"/>
  </r>
  <r>
    <n v="135217"/>
    <s v="Latur"/>
    <s v="CUSTOMER SERVICE OFFICER"/>
    <x v="1"/>
    <x v="1"/>
    <n v="9021226164"/>
    <s v="WESTERN ZONE"/>
    <n v="7229"/>
    <s v="TASK-271471"/>
    <s v="SMA1"/>
    <x v="2"/>
    <m/>
    <m/>
    <m/>
    <s v="No"/>
    <m/>
    <m/>
    <m/>
    <d v="2025-07-25T09:00:00"/>
    <s v="JUSTIN KURIAN"/>
    <s v="SMA1"/>
    <d v="2025-07-19T17:02:00"/>
    <s v="MAHESH MADHUKAR KADAM (Deleted)"/>
    <m/>
    <d v="2025-07-25T00:00:00"/>
    <d v="1899-12-30T15:13:42"/>
  </r>
  <r>
    <n v="133861"/>
    <s v="Nanded"/>
    <s v="CUSTOMER SERVICE OFFICER"/>
    <x v="0"/>
    <x v="0"/>
    <n v="7385340252"/>
    <s v="WESTERN ZONE"/>
    <n v="7237"/>
    <s v="TASK-271473"/>
    <s v="SMA1"/>
    <x v="2"/>
    <m/>
    <m/>
    <m/>
    <s v="No"/>
    <m/>
    <m/>
    <m/>
    <d v="2025-07-25T09:00:00"/>
    <s v="JUSTIN KURIAN"/>
    <s v="SMA1"/>
    <d v="2025-07-19T17:02:00"/>
    <s v="GAJANAN DEVIDAS ISANKARLE"/>
    <m/>
    <d v="2025-07-25T00:00:00"/>
    <d v="1899-12-30T15:13:42"/>
  </r>
  <r>
    <n v="135780"/>
    <s v="Manchar"/>
    <s v="CUSTOMER SERVICE OFFICER"/>
    <x v="30"/>
    <x v="5"/>
    <n v="9604879139"/>
    <s v="WESTERN ZONE"/>
    <n v="7242"/>
    <s v="TASK-271474"/>
    <s v="SMA1"/>
    <x v="2"/>
    <m/>
    <m/>
    <m/>
    <s v="No"/>
    <m/>
    <m/>
    <m/>
    <d v="2025-07-25T09:00:00"/>
    <s v="JUSTIN KURIAN"/>
    <s v="SMA1"/>
    <d v="2025-07-19T17:02:00"/>
    <s v="VAIBHAV ANIL ROKADE"/>
    <m/>
    <d v="2025-07-25T00:00:00"/>
    <d v="1899-12-30T15:13:42"/>
  </r>
  <r>
    <n v="131613"/>
    <s v="Gangakhed"/>
    <s v="CUSTOMER SERVICE OFFICER"/>
    <x v="7"/>
    <x v="0"/>
    <n v="9766799279"/>
    <s v="WESTERN ZONE"/>
    <n v="7304"/>
    <s v="TASK-271476"/>
    <s v="SMA1"/>
    <x v="2"/>
    <m/>
    <m/>
    <m/>
    <s v="No"/>
    <m/>
    <m/>
    <m/>
    <d v="2025-07-25T09:00:00"/>
    <s v="JUSTIN KURIAN"/>
    <s v="SMA1"/>
    <d v="2025-07-19T17:02:00"/>
    <s v="SURAJ SANJAY KAMBLE"/>
    <m/>
    <d v="2025-07-25T00:00:00"/>
    <d v="1899-12-30T15:13:42"/>
  </r>
  <r>
    <n v="134349"/>
    <s v="Nilanga"/>
    <s v="CUSTOMER SERVICE OFFICER"/>
    <x v="1"/>
    <x v="1"/>
    <n v="9209704965"/>
    <s v="WESTERN ZONE"/>
    <n v="1777"/>
    <s v="TASK-271477"/>
    <s v="SMA1"/>
    <x v="2"/>
    <m/>
    <m/>
    <m/>
    <s v="No"/>
    <m/>
    <m/>
    <m/>
    <d v="2025-07-25T09:00:00"/>
    <s v="JUSTIN KURIAN"/>
    <s v="SMA1"/>
    <d v="2025-07-19T17:02:00"/>
    <s v="PRAVIN MOHAN DHUMAL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71487"/>
    <s v="SMA1"/>
    <x v="2"/>
    <m/>
    <m/>
    <m/>
    <s v="No"/>
    <m/>
    <m/>
    <m/>
    <d v="2025-07-25T09:00:00"/>
    <s v="JUSTIN KURIAN"/>
    <s v="SMA1"/>
    <d v="2025-07-19T17:02:00"/>
    <s v="ANIL UTTAM ADE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71491"/>
    <s v="SMA1"/>
    <x v="2"/>
    <m/>
    <m/>
    <m/>
    <s v="No"/>
    <m/>
    <m/>
    <m/>
    <d v="2025-07-25T09:00:00"/>
    <s v="JUSTIN KURIAN"/>
    <s v="SMA1"/>
    <d v="2025-07-19T17:02:00"/>
    <s v="VIKAS SANDA"/>
    <m/>
    <d v="2025-07-25T00:00:00"/>
    <d v="1899-12-30T15:13:42"/>
  </r>
  <r>
    <n v="131451"/>
    <s v="Kinwat"/>
    <s v="CUSTOMER SERVICE OFFICER"/>
    <x v="0"/>
    <x v="0"/>
    <n v="9249089590"/>
    <s v="WESTERN ZONE"/>
    <n v="7235"/>
    <s v="TASK-271488"/>
    <s v="SMA1"/>
    <x v="2"/>
    <m/>
    <m/>
    <m/>
    <s v="No"/>
    <m/>
    <m/>
    <m/>
    <d v="2025-07-25T09:00:00"/>
    <s v="JUSTIN KURIAN"/>
    <s v="SMA1"/>
    <d v="2025-07-19T17:02:00"/>
    <s v="ANIL UTTAM ADE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71494"/>
    <s v="SMA1"/>
    <x v="2"/>
    <m/>
    <m/>
    <m/>
    <s v="No"/>
    <m/>
    <m/>
    <m/>
    <d v="2025-07-25T09:00:00"/>
    <s v="JUSTIN KURIAN"/>
    <s v="SMA1"/>
    <d v="2025-07-19T17:02:00"/>
    <s v="PRACHI BATHRI"/>
    <m/>
    <d v="2025-07-25T00:00:00"/>
    <d v="1899-12-30T15:13:42"/>
  </r>
  <r>
    <n v="136069"/>
    <s v="Sironj"/>
    <s v="CUSTOMER SERVICE OFFICER"/>
    <x v="27"/>
    <x v="2"/>
    <n v="9691511449"/>
    <s v="CENTRAL ZONE"/>
    <n v="7103"/>
    <s v="TASK-271501"/>
    <s v="SMA1"/>
    <x v="2"/>
    <m/>
    <m/>
    <m/>
    <s v="No"/>
    <m/>
    <m/>
    <m/>
    <d v="2025-07-25T09:00:00"/>
    <s v="JUSTIN KURIAN"/>
    <s v="SMA1"/>
    <d v="2025-07-19T17:02:00"/>
    <s v="RAJENDRA JATAV"/>
    <m/>
    <d v="2025-07-25T00:00:00"/>
    <d v="1899-12-30T15:13:42"/>
  </r>
  <r>
    <n v="24808"/>
    <s v="Pendra"/>
    <s v="CUSTOMER SERVICE OFFICER"/>
    <x v="9"/>
    <x v="6"/>
    <n v="8590600912"/>
    <s v="CENTRAL ZONE"/>
    <n v="7003"/>
    <s v="TASK-271505"/>
    <s v="SMA1"/>
    <x v="2"/>
    <m/>
    <m/>
    <m/>
    <s v="No"/>
    <m/>
    <m/>
    <m/>
    <d v="2025-07-25T09:00:00"/>
    <s v="JUSTIN KURIAN"/>
    <s v="SMA1"/>
    <d v="2025-07-19T17:02:00"/>
    <s v="NITISH KHANDEY"/>
    <m/>
    <d v="2025-07-25T00:00:00"/>
    <d v="1899-12-30T15:13:42"/>
  </r>
  <r>
    <n v="21561"/>
    <s v="Pendra"/>
    <s v="CUSTOMER SERVICE OFFICER"/>
    <x v="9"/>
    <x v="6"/>
    <n v="9778687592"/>
    <s v="CENTRAL ZONE"/>
    <n v="7003"/>
    <s v="TASK-271506"/>
    <s v="SMA1"/>
    <x v="2"/>
    <m/>
    <m/>
    <m/>
    <s v="No"/>
    <m/>
    <m/>
    <m/>
    <d v="2025-07-25T09:00:00"/>
    <s v="JUSTIN KURIAN"/>
    <s v="SMA1"/>
    <d v="2025-07-19T17:02:00"/>
    <s v="MAHESHWAR DAS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71507"/>
    <s v="SMA1"/>
    <x v="2"/>
    <m/>
    <m/>
    <m/>
    <s v="No"/>
    <m/>
    <m/>
    <m/>
    <d v="2025-07-25T09:00:00"/>
    <s v="JUSTIN KURIAN"/>
    <s v="SMA1"/>
    <d v="2025-07-19T17:02:00"/>
    <s v="RAM PYARI NISHAD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1510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27801"/>
    <s v="Sehore"/>
    <s v="CUSTOMER SERVICE OFFICER"/>
    <x v="12"/>
    <x v="2"/>
    <n v="7354054712"/>
    <s v="CENTRAL ZONE"/>
    <n v="1762"/>
    <s v="TASK-271517"/>
    <s v="SMA1"/>
    <x v="2"/>
    <m/>
    <m/>
    <m/>
    <s v="No"/>
    <m/>
    <m/>
    <m/>
    <d v="2025-07-25T09:00:00"/>
    <s v="JUSTIN KURIAN"/>
    <s v="SMA1"/>
    <d v="2025-07-19T17:02:00"/>
    <s v="ARJUN DHANGAR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71520"/>
    <s v="SMA1"/>
    <x v="2"/>
    <m/>
    <m/>
    <m/>
    <s v="No"/>
    <m/>
    <m/>
    <m/>
    <d v="2025-07-25T09:00:00"/>
    <s v="JUSTIN KURIAN"/>
    <s v="SMA1"/>
    <d v="2025-07-19T17:02:00"/>
    <s v="RAHUL BAIRAGI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71530"/>
    <s v="SMA1"/>
    <x v="2"/>
    <m/>
    <m/>
    <m/>
    <s v="No"/>
    <m/>
    <m/>
    <m/>
    <d v="2025-07-25T09:00:00"/>
    <s v="JUSTIN KURIAN"/>
    <s v="SMA1"/>
    <d v="2025-07-19T17:02:00"/>
    <s v="BHABEN MANDAL"/>
    <m/>
    <d v="2025-07-25T00:00:00"/>
    <d v="1899-12-30T15:13:42"/>
  </r>
  <r>
    <n v="135936"/>
    <s v="Ujjain"/>
    <s v="CUSTOMER SERVICE OFFICER"/>
    <x v="24"/>
    <x v="2"/>
    <n v="9037864943"/>
    <s v="CENTRAL ZONE"/>
    <n v="7042"/>
    <s v="TASK-271531"/>
    <s v="SMA1"/>
    <x v="2"/>
    <m/>
    <m/>
    <m/>
    <s v="No"/>
    <m/>
    <m/>
    <m/>
    <d v="2025-07-25T09:00:00"/>
    <s v="JUSTIN KURIAN"/>
    <s v="SMA1"/>
    <d v="2025-07-19T17:02:00"/>
    <s v="GANESH"/>
    <m/>
    <d v="2025-07-25T00:00:00"/>
    <d v="1899-12-30T15:13:42"/>
  </r>
  <r>
    <n v="26898"/>
    <s v="Vidisha"/>
    <s v="CUSTOMER SERVICE OFFICER"/>
    <x v="22"/>
    <x v="2"/>
    <n v="9926294707"/>
    <s v="CENTRAL ZONE"/>
    <n v="7064"/>
    <s v="TASK-271540"/>
    <s v="SMA1"/>
    <x v="2"/>
    <m/>
    <m/>
    <m/>
    <s v="No"/>
    <m/>
    <m/>
    <m/>
    <d v="2025-07-25T09:00:00"/>
    <s v="JUSTIN KURIAN"/>
    <s v="SMA1"/>
    <d v="2025-07-19T17:02:00"/>
    <s v="DEEPAK SEN"/>
    <m/>
    <d v="2025-07-25T00:00:00"/>
    <d v="1899-12-30T15:13:42"/>
  </r>
  <r>
    <n v="28899"/>
    <s v="Harsud"/>
    <s v="CUSTOMER SERVICE OFFICER"/>
    <x v="12"/>
    <x v="2"/>
    <n v="8871153255"/>
    <s v="CENTRAL ZONE"/>
    <n v="1754"/>
    <s v="TASK-271543"/>
    <s v="SMA1"/>
    <x v="2"/>
    <m/>
    <m/>
    <m/>
    <s v="No"/>
    <m/>
    <m/>
    <m/>
    <d v="2025-07-25T09:00:00"/>
    <s v="JUSTIN KURIAN"/>
    <s v="SMA1"/>
    <d v="2025-07-19T17:02:00"/>
    <s v="NITESH KUMAR GAHLOD"/>
    <m/>
    <d v="2025-07-25T00:00:00"/>
    <d v="1899-12-30T15:13:42"/>
  </r>
  <r>
    <n v="132987"/>
    <s v="Mhow"/>
    <s v="CUSTOMER SERVICE OFFICER"/>
    <x v="24"/>
    <x v="2"/>
    <n v="6266911459"/>
    <s v="CENTRAL ZONE"/>
    <n v="1756"/>
    <s v="TASK-271544"/>
    <s v="SMA1"/>
    <x v="2"/>
    <m/>
    <m/>
    <m/>
    <s v="No"/>
    <m/>
    <m/>
    <m/>
    <d v="2025-07-25T09:00:00"/>
    <s v="JUSTIN KURIAN"/>
    <s v="SMA1"/>
    <d v="2025-07-19T17:02:00"/>
    <s v="NAVEEN PATEL"/>
    <m/>
    <d v="2025-07-25T00:00:00"/>
    <d v="1899-12-30T15:13:42"/>
  </r>
  <r>
    <n v="134159"/>
    <s v="Rathenpur"/>
    <s v="CUSTOMER SERVICE OFFICER"/>
    <x v="9"/>
    <x v="6"/>
    <n v="8319240407"/>
    <s v="CENTRAL ZONE"/>
    <n v="7059"/>
    <s v="TASK-271545"/>
    <s v="SMA1"/>
    <x v="2"/>
    <m/>
    <m/>
    <m/>
    <s v="No"/>
    <m/>
    <m/>
    <m/>
    <d v="2025-07-25T09:00:00"/>
    <s v="JUSTIN KURIAN"/>
    <s v="SMA1"/>
    <d v="2025-07-19T17:02:00"/>
    <s v="KEERTI PATEL"/>
    <m/>
    <d v="2025-07-25T00:00:00"/>
    <d v="1899-12-30T15:13:42"/>
  </r>
  <r>
    <n v="131425"/>
    <s v="Rathenpur"/>
    <s v="ASSISTANT BRANCH MANAGER"/>
    <x v="9"/>
    <x v="6"/>
    <m/>
    <s v="CENTRAL ZONE"/>
    <n v="7059"/>
    <s v="TASK-271546"/>
    <s v="SMA1"/>
    <x v="2"/>
    <m/>
    <m/>
    <m/>
    <s v="No"/>
    <m/>
    <m/>
    <m/>
    <d v="2025-07-25T09:00:00"/>
    <s v="JUSTIN KURIAN"/>
    <s v="SMA1"/>
    <d v="2025-07-19T17:02:00"/>
    <s v="RUKHMAN DAS MAHANT "/>
    <m/>
    <d v="2025-07-25T00:00:00"/>
    <d v="1899-12-30T15:13:42"/>
  </r>
  <r>
    <n v="24594"/>
    <s v="Ujjain"/>
    <s v="CUSTOMER SERVICE OFFICER"/>
    <x v="24"/>
    <x v="2"/>
    <n v="8714665441"/>
    <s v="CENTRAL ZONE"/>
    <n v="7042"/>
    <s v="TASK-271562"/>
    <s v="SMA1"/>
    <x v="2"/>
    <m/>
    <m/>
    <m/>
    <s v="No"/>
    <m/>
    <m/>
    <m/>
    <d v="2025-07-25T09:00:00"/>
    <s v="JUSTIN KURIAN"/>
    <s v="SMA1"/>
    <d v="2025-07-19T17:02:00"/>
    <s v="DEEPAK BAROLIYA"/>
    <m/>
    <d v="2025-07-25T00:00:00"/>
    <d v="1899-12-30T15:13:42"/>
  </r>
  <r>
    <n v="135469"/>
    <s v="Barhi"/>
    <s v="CUSTOMER SERVICE OFFICER"/>
    <x v="47"/>
    <x v="7"/>
    <n v="8103724361"/>
    <s v="CENTRAL ZONE"/>
    <n v="7044"/>
    <s v="TASK-271563"/>
    <s v="SMA1"/>
    <x v="2"/>
    <m/>
    <m/>
    <m/>
    <s v="No"/>
    <m/>
    <m/>
    <m/>
    <d v="2025-07-25T09:00:00"/>
    <s v="JUSTIN KURIAN"/>
    <s v="SMA1"/>
    <d v="2025-07-19T17:02:00"/>
    <s v="PRINCE GUPTA"/>
    <m/>
    <d v="2025-07-25T00:00:00"/>
    <d v="1899-12-30T15:13:42"/>
  </r>
  <r>
    <n v="134273"/>
    <s v="Gariyaband"/>
    <s v="CUSTOMER SERVICE OFFICER"/>
    <x v="17"/>
    <x v="6"/>
    <n v="9685166280"/>
    <s v="CENTRAL ZONE"/>
    <n v="7113"/>
    <s v="TASK-271584"/>
    <s v="SMA1"/>
    <x v="2"/>
    <m/>
    <m/>
    <m/>
    <s v="No"/>
    <m/>
    <m/>
    <m/>
    <d v="2025-07-25T09:00:00"/>
    <s v="JUSTIN KURIAN"/>
    <s v="SMA1"/>
    <d v="2025-07-19T17:02:00"/>
    <s v="AARYAN PRABHAS"/>
    <m/>
    <d v="2025-07-25T00:00:00"/>
    <d v="1899-12-30T15:13:42"/>
  </r>
  <r>
    <n v="28532"/>
    <s v="Shamgarh"/>
    <s v="CUSTOMER SERVICE OFFICER"/>
    <x v="26"/>
    <x v="2"/>
    <n v="8955858531"/>
    <s v="CENTRAL ZONE"/>
    <n v="7219"/>
    <s v="TASK-271587"/>
    <s v="SMA1"/>
    <x v="2"/>
    <m/>
    <m/>
    <m/>
    <s v="No"/>
    <m/>
    <m/>
    <m/>
    <d v="2025-07-25T09:00:00"/>
    <s v="JUSTIN KURIAN"/>
    <s v="SMA1"/>
    <d v="2025-07-19T17:02:00"/>
    <s v="HARIOM"/>
    <m/>
    <d v="2025-07-25T00:00:00"/>
    <d v="1899-12-30T15:13:42"/>
  </r>
  <r>
    <n v="21939"/>
    <s v="Dhar"/>
    <s v="CUSTOMER SERVICE OFFICER"/>
    <x v="24"/>
    <x v="2"/>
    <n v="9752572172"/>
    <s v="CENTRAL ZONE"/>
    <n v="7186"/>
    <s v="TASK-271591"/>
    <s v="SMA1"/>
    <x v="2"/>
    <m/>
    <m/>
    <m/>
    <s v="No"/>
    <m/>
    <m/>
    <m/>
    <d v="2025-07-25T09:00:00"/>
    <s v="JUSTIN KURIAN"/>
    <s v="SMA1"/>
    <d v="2025-07-19T17:02:00"/>
    <s v="BHERU SINGH RATHORE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1590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1592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26898"/>
    <s v="Vidisha"/>
    <s v="CUSTOMER SERVICE OFFICER"/>
    <x v="22"/>
    <x v="2"/>
    <n v="9926294707"/>
    <s v="CENTRAL ZONE"/>
    <n v="7064"/>
    <s v="TASK-271601"/>
    <s v="SMA1"/>
    <x v="2"/>
    <m/>
    <m/>
    <m/>
    <s v="No"/>
    <m/>
    <m/>
    <m/>
    <d v="2025-07-25T09:00:00"/>
    <s v="JUSTIN KURIAN"/>
    <s v="SMA1"/>
    <d v="2025-07-19T17:02:00"/>
    <s v="DEEPAK SEN"/>
    <m/>
    <d v="2025-07-25T00:00:00"/>
    <d v="1899-12-30T15:13:42"/>
  </r>
  <r>
    <n v="135269"/>
    <s v="Jatara"/>
    <s v="CUSTOMER SERVICE OFFICER"/>
    <x v="38"/>
    <x v="7"/>
    <n v="7477273529"/>
    <s v="CENTRAL ZONE"/>
    <n v="1765"/>
    <s v="TASK-271605"/>
    <s v="SMA1"/>
    <x v="2"/>
    <m/>
    <m/>
    <m/>
    <s v="No"/>
    <m/>
    <m/>
    <m/>
    <d v="2025-07-25T09:00:00"/>
    <s v="JUSTIN KURIAN"/>
    <s v="SMA1"/>
    <d v="2025-07-19T17:02:00"/>
    <s v="ARVIND YADAV"/>
    <m/>
    <d v="2025-07-25T00:00:00"/>
    <d v="1899-12-30T15:13:42"/>
  </r>
  <r>
    <n v="20560"/>
    <s v="Shamgarh"/>
    <s v="CUSTOMER SERVICE OFFICER"/>
    <x v="26"/>
    <x v="2"/>
    <n v="8209778653"/>
    <s v="CENTRAL ZONE"/>
    <n v="7219"/>
    <s v="TASK-271613"/>
    <s v="SMA1"/>
    <x v="2"/>
    <m/>
    <m/>
    <m/>
    <s v="No"/>
    <m/>
    <m/>
    <m/>
    <d v="2025-07-25T09:00:00"/>
    <s v="JUSTIN KURIAN"/>
    <s v="SMA1"/>
    <d v="2025-07-19T17:02:00"/>
    <s v="KARPAL SINGH"/>
    <m/>
    <d v="2025-07-25T00:00:00"/>
    <d v="1899-12-30T15:13:42"/>
  </r>
  <r>
    <n v="134372"/>
    <s v="Niwas"/>
    <s v="CUSTOMER SERVICE OFFICER"/>
    <x v="11"/>
    <x v="7"/>
    <n v="7974652289"/>
    <s v="CENTRAL ZONE"/>
    <n v="7056"/>
    <s v="TASK-271618"/>
    <s v="SMA1"/>
    <x v="2"/>
    <m/>
    <m/>
    <m/>
    <s v="No"/>
    <m/>
    <m/>
    <m/>
    <d v="2025-07-25T09:00:00"/>
    <s v="JUSTIN KURIAN"/>
    <s v="SMA1"/>
    <d v="2025-07-19T17:02:00"/>
    <s v="SOURABH KUMAR"/>
    <m/>
    <d v="2025-07-25T00:00:00"/>
    <d v="1899-12-30T15:13:42"/>
  </r>
  <r>
    <n v="135645"/>
    <s v="Bakswaha"/>
    <s v="CUSTOMER SERVICE OFFICER"/>
    <x v="45"/>
    <x v="7"/>
    <n v="9329185746"/>
    <s v="CENTRAL ZONE"/>
    <n v="7391"/>
    <s v="TASK-271619"/>
    <s v="SMA1"/>
    <x v="2"/>
    <m/>
    <m/>
    <m/>
    <s v="No"/>
    <m/>
    <m/>
    <m/>
    <d v="2025-07-25T09:00:00"/>
    <s v="JUSTIN KURIAN"/>
    <s v="SMA1"/>
    <d v="2025-07-19T17:02:00"/>
    <s v="ANIVESH PATEL"/>
    <m/>
    <d v="2025-07-25T00:00:00"/>
    <d v="1899-12-30T15:13:42"/>
  </r>
  <r>
    <n v="135279"/>
    <s v="Dhar"/>
    <s v="CUSTOMER SERVICE OFFICER"/>
    <x v="24"/>
    <x v="2"/>
    <n v="9340959001"/>
    <s v="CENTRAL ZONE"/>
    <n v="7186"/>
    <s v="TASK-271623"/>
    <s v="SMA1"/>
    <x v="2"/>
    <m/>
    <m/>
    <m/>
    <s v="No"/>
    <m/>
    <m/>
    <m/>
    <d v="2025-07-25T09:00:00"/>
    <s v="JUSTIN KURIAN"/>
    <s v="SMA1"/>
    <d v="2025-07-19T17:02:00"/>
    <s v="UDAYSINGH VASUNIYA"/>
    <m/>
    <d v="2025-07-25T00:00:00"/>
    <d v="1899-12-30T15:13:42"/>
  </r>
  <r>
    <n v="21939"/>
    <s v="Dhar"/>
    <s v="CUSTOMER SERVICE OFFICER"/>
    <x v="24"/>
    <x v="2"/>
    <n v="9752572172"/>
    <s v="CENTRAL ZONE"/>
    <n v="7186"/>
    <s v="TASK-271624"/>
    <s v="SMA1"/>
    <x v="2"/>
    <m/>
    <m/>
    <m/>
    <s v="No"/>
    <m/>
    <m/>
    <m/>
    <d v="2025-07-25T09:00:00"/>
    <s v="JUSTIN KURIAN"/>
    <s v="SMA1"/>
    <d v="2025-07-19T17:02:00"/>
    <s v="BHERU SINGH RATHORE"/>
    <m/>
    <d v="2025-07-25T00:00:00"/>
    <d v="1899-12-30T15:13:42"/>
  </r>
  <r>
    <n v="135177"/>
    <s v="Dhar"/>
    <s v="CUSTOMER SERVICE OFFICER"/>
    <x v="24"/>
    <x v="2"/>
    <n v="6266781382"/>
    <s v="CENTRAL ZONE"/>
    <n v="7186"/>
    <s v="TASK-271625"/>
    <s v="SMA1"/>
    <x v="2"/>
    <m/>
    <m/>
    <m/>
    <s v="No"/>
    <m/>
    <m/>
    <m/>
    <d v="2025-07-25T09:00:00"/>
    <s v="JUSTIN KURIAN"/>
    <s v="SMA1"/>
    <d v="2025-07-19T17:02:00"/>
    <s v="PREMSINGH DAMAR"/>
    <m/>
    <d v="2025-07-25T00:00:00"/>
    <d v="1899-12-30T15:13:42"/>
  </r>
  <r>
    <n v="135177"/>
    <s v="Dhar"/>
    <s v="CUSTOMER SERVICE OFFICER"/>
    <x v="24"/>
    <x v="2"/>
    <n v="6266781382"/>
    <s v="CENTRAL ZONE"/>
    <n v="7186"/>
    <s v="TASK-271627"/>
    <s v="SMA1"/>
    <x v="2"/>
    <m/>
    <m/>
    <m/>
    <s v="No"/>
    <m/>
    <m/>
    <m/>
    <d v="2025-07-25T09:00:00"/>
    <s v="JUSTIN KURIAN"/>
    <s v="SMA1"/>
    <d v="2025-07-19T17:02:00"/>
    <s v="PREMSINGH DAMAR"/>
    <m/>
    <d v="2025-07-25T00:00:00"/>
    <d v="1899-12-30T15:13:42"/>
  </r>
  <r>
    <n v="28532"/>
    <s v="Shamgarh"/>
    <s v="CUSTOMER SERVICE OFFICER"/>
    <x v="26"/>
    <x v="2"/>
    <n v="8955858531"/>
    <s v="CENTRAL ZONE"/>
    <n v="7219"/>
    <s v="TASK-271628"/>
    <s v="SMA1"/>
    <x v="2"/>
    <m/>
    <m/>
    <m/>
    <s v="No"/>
    <m/>
    <m/>
    <m/>
    <d v="2025-07-25T09:00:00"/>
    <s v="JUSTIN KURIAN"/>
    <s v="SMA1"/>
    <d v="2025-07-19T17:02:00"/>
    <s v="HARIOM"/>
    <m/>
    <d v="2025-07-25T00:00:00"/>
    <d v="1899-12-30T15:13:42"/>
  </r>
  <r>
    <n v="135944"/>
    <s v="Mauganj"/>
    <s v="CUSTOMER SERVICE OFFICER"/>
    <x v="42"/>
    <x v="7"/>
    <n v="7566431872"/>
    <s v="CENTRAL ZONE"/>
    <n v="7095"/>
    <s v="TASK-271629"/>
    <s v="SMA1"/>
    <x v="2"/>
    <m/>
    <m/>
    <m/>
    <s v="No"/>
    <m/>
    <m/>
    <m/>
    <d v="2025-07-25T09:00:00"/>
    <s v="JUSTIN KURIAN"/>
    <s v="SMA1"/>
    <d v="2025-07-19T17:02:00"/>
    <s v="SHUBHAM KUMAR DWIVEDI"/>
    <m/>
    <d v="2025-07-25T00:00:00"/>
    <d v="1899-12-30T15:13:42"/>
  </r>
  <r>
    <n v="28049"/>
    <s v="Ashoknagar"/>
    <s v="CUSTOMER SERVICE OFFICER"/>
    <x v="41"/>
    <x v="7"/>
    <n v="8714699616"/>
    <s v="CENTRAL ZONE"/>
    <n v="7298"/>
    <s v="TASK-271633"/>
    <s v="SMA1"/>
    <x v="2"/>
    <m/>
    <m/>
    <m/>
    <s v="No"/>
    <m/>
    <m/>
    <m/>
    <d v="2025-07-25T09:00:00"/>
    <s v="JUSTIN KURIAN"/>
    <s v="SMA1"/>
    <d v="2025-07-19T17:02:00"/>
    <s v="AJAY YADAV"/>
    <m/>
    <d v="2025-07-25T00:00:00"/>
    <d v="1899-12-30T15:13:42"/>
  </r>
  <r>
    <n v="135806"/>
    <s v="Sidhi"/>
    <s v="CUSTOMER SERVICE OFFICER"/>
    <x v="42"/>
    <x v="7"/>
    <n v="7566410257"/>
    <s v="CENTRAL ZONE"/>
    <n v="7292"/>
    <s v="TASK-271646"/>
    <s v="SMA1"/>
    <x v="2"/>
    <m/>
    <m/>
    <m/>
    <s v="No"/>
    <m/>
    <m/>
    <m/>
    <d v="2025-07-25T09:00:00"/>
    <s v="JUSTIN KURIAN"/>
    <s v="SMA1"/>
    <d v="2025-07-19T17:02:00"/>
    <s v="ABHAY RAJ SAHU"/>
    <m/>
    <d v="2025-07-25T00:00:00"/>
    <d v="1899-12-30T15:13:42"/>
  </r>
  <r>
    <n v="136472"/>
    <s v="Sidhi"/>
    <s v="CLUSTER HEAD"/>
    <x v="42"/>
    <x v="7"/>
    <n v="6265661979"/>
    <s v="CENTRAL ZONE"/>
    <n v="7292"/>
    <s v="TASK-271648"/>
    <s v="SMA1"/>
    <x v="2"/>
    <m/>
    <m/>
    <m/>
    <s v="No"/>
    <m/>
    <m/>
    <m/>
    <d v="2025-07-25T09:00:00"/>
    <s v="JUSTIN KURIAN"/>
    <s v="SMA1"/>
    <d v="2025-07-19T17:02:00"/>
    <s v="RAJ KUMAR SAKET"/>
    <m/>
    <d v="2025-07-25T00:00:00"/>
    <d v="1899-12-30T15:13:42"/>
  </r>
  <r>
    <n v="24399"/>
    <s v="Raipur 2"/>
    <s v="CUSTOMER SERVICE OFFICER"/>
    <x v="17"/>
    <x v="6"/>
    <n v="6282019229"/>
    <s v="CENTRAL ZONE"/>
    <n v="7437"/>
    <s v="TASK-271658"/>
    <s v="SMA1"/>
    <x v="2"/>
    <m/>
    <m/>
    <m/>
    <s v="No"/>
    <m/>
    <m/>
    <m/>
    <d v="2025-07-25T09:00:00"/>
    <s v="JUSTIN KURIAN"/>
    <s v="SMA1"/>
    <d v="2025-07-19T17:02:00"/>
    <s v="SUDARSHAN SHYAM"/>
    <m/>
    <d v="2025-07-25T00:00:00"/>
    <d v="1899-12-30T15:13:42"/>
  </r>
  <r>
    <n v="29105"/>
    <s v="Baldeogarh"/>
    <s v="CUSTOMER SERVICE OFFICER"/>
    <x v="38"/>
    <x v="7"/>
    <n v="8714684333"/>
    <s v="CENTRAL ZONE"/>
    <n v="7119"/>
    <s v="TASK-271664"/>
    <s v="SMA1"/>
    <x v="2"/>
    <m/>
    <m/>
    <m/>
    <s v="No"/>
    <m/>
    <m/>
    <m/>
    <d v="2025-07-25T09:00:00"/>
    <s v="JUSTIN KURIAN"/>
    <s v="SMA1"/>
    <d v="2025-07-19T17:02:00"/>
    <s v="ROHIT YADAV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1665"/>
    <s v="SMA1"/>
    <x v="2"/>
    <m/>
    <m/>
    <m/>
    <s v="No"/>
    <m/>
    <m/>
    <m/>
    <d v="2025-07-25T09:00:00"/>
    <s v="JUSTIN KURIAN"/>
    <s v="SMA1"/>
    <d v="2025-07-19T17:02:00"/>
    <s v="BRIJESH KUMAR SEN"/>
    <m/>
    <d v="2025-07-25T00:00:00"/>
    <d v="1899-12-30T15:13:42"/>
  </r>
  <r>
    <n v="22961"/>
    <s v="Ganjbasoda"/>
    <s v="CUSTOMER SERVICE OFFICER"/>
    <x v="22"/>
    <x v="2"/>
    <n v="8714638088"/>
    <s v="CENTRAL ZONE"/>
    <n v="7088"/>
    <s v="TASK-271670"/>
    <s v="SMA1"/>
    <x v="2"/>
    <m/>
    <m/>
    <m/>
    <s v="No"/>
    <m/>
    <m/>
    <m/>
    <d v="2025-07-25T09:00:00"/>
    <s v="JUSTIN KURIAN"/>
    <s v="SMA1"/>
    <d v="2025-07-19T17:02:00"/>
    <s v="KAMLESH KUSHWAH"/>
    <m/>
    <d v="2025-07-25T00:00:00"/>
    <d v="1899-12-30T15:13:42"/>
  </r>
  <r>
    <n v="22961"/>
    <s v="Ganjbasoda"/>
    <s v="CUSTOMER SERVICE OFFICER"/>
    <x v="22"/>
    <x v="2"/>
    <n v="8714638088"/>
    <s v="CENTRAL ZONE"/>
    <n v="7088"/>
    <s v="TASK-271672"/>
    <s v="SMA1"/>
    <x v="2"/>
    <m/>
    <m/>
    <m/>
    <s v="No"/>
    <m/>
    <m/>
    <m/>
    <d v="2025-07-25T09:00:00"/>
    <s v="JUSTIN KURIAN"/>
    <s v="SMA1"/>
    <d v="2025-07-19T17:02:00"/>
    <s v="KAMLESH KUSHWAH"/>
    <m/>
    <d v="2025-07-25T00:00:00"/>
    <d v="1899-12-30T15:13:42"/>
  </r>
  <r>
    <n v="136476"/>
    <s v="Lakhnadon"/>
    <s v="CUSTOMER SERVICE OFFICER"/>
    <x v="11"/>
    <x v="7"/>
    <n v="6261898913"/>
    <s v="CENTRAL ZONE"/>
    <n v="7062"/>
    <s v="TASK-271673"/>
    <s v="SMA1"/>
    <x v="2"/>
    <m/>
    <m/>
    <m/>
    <s v="No"/>
    <m/>
    <m/>
    <m/>
    <d v="2025-07-25T09:00:00"/>
    <s v="JUSTIN KURIAN"/>
    <s v="SMA1"/>
    <d v="2025-07-19T17:02:00"/>
    <s v="Devendra Yadav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1677"/>
    <s v="SMA1"/>
    <x v="2"/>
    <m/>
    <m/>
    <m/>
    <s v="No"/>
    <m/>
    <m/>
    <m/>
    <d v="2025-07-25T09:00:00"/>
    <s v="JUSTIN KURIAN"/>
    <s v="SMA1"/>
    <d v="2025-07-19T17:02:00"/>
    <s v="Himanshu Pillai"/>
    <m/>
    <d v="2025-07-25T00:00:00"/>
    <d v="1899-12-30T15:13:42"/>
  </r>
  <r>
    <n v="133958"/>
    <s v="Bhanpura"/>
    <s v="CUSTOMER SERVICE OFFICER"/>
    <x v="26"/>
    <x v="2"/>
    <n v="7877674540"/>
    <s v="CENTRAL ZONE"/>
    <n v="1757"/>
    <s v="TASK-271680"/>
    <s v="SMA1"/>
    <x v="2"/>
    <m/>
    <m/>
    <m/>
    <s v="No"/>
    <m/>
    <m/>
    <m/>
    <d v="2025-07-25T09:00:00"/>
    <s v="JUSTIN KURIAN"/>
    <s v="SMA1"/>
    <d v="2025-07-19T17:02:00"/>
    <s v="SAID HUSAIN MANSURI"/>
    <m/>
    <d v="2025-07-25T00:00:00"/>
    <d v="1899-12-30T15:13:42"/>
  </r>
  <r>
    <n v="18954"/>
    <s v="Pratappur"/>
    <s v="CUSTOMER SERVICE OFFICER"/>
    <x v="10"/>
    <x v="6"/>
    <n v="9249132753"/>
    <s v="CENTRAL ZONE"/>
    <n v="7183"/>
    <s v="TASK-271702"/>
    <s v="SMA1"/>
    <x v="2"/>
    <m/>
    <m/>
    <m/>
    <s v="No"/>
    <m/>
    <m/>
    <m/>
    <d v="2025-07-25T09:00:00"/>
    <s v="JUSTIN KURIAN"/>
    <s v="SMA1"/>
    <d v="2025-07-19T17:02:00"/>
    <s v="VIJAY KUMAR MARKAM"/>
    <m/>
    <d v="2025-07-25T00:00:00"/>
    <d v="1899-12-30T15:13:42"/>
  </r>
  <r>
    <n v="136123"/>
    <s v="Ramanujganj"/>
    <s v="CUSTOMER SERVICE OFFICER"/>
    <x v="10"/>
    <x v="6"/>
    <n v="9343629973"/>
    <s v="CENTRAL ZONE"/>
    <n v="7147"/>
    <s v="TASK-271716"/>
    <s v="SMA1"/>
    <x v="2"/>
    <m/>
    <m/>
    <m/>
    <s v="No"/>
    <m/>
    <m/>
    <m/>
    <d v="2025-07-25T09:00:00"/>
    <s v="JUSTIN KURIAN"/>
    <s v="SMA1"/>
    <d v="2025-07-19T17:02:00"/>
    <s v="ANJALI"/>
    <m/>
    <d v="2025-07-25T00:00:00"/>
    <d v="1899-12-30T15:13:42"/>
  </r>
  <r>
    <n v="136123"/>
    <s v="Ramanujganj"/>
    <s v="CUSTOMER SERVICE OFFICER"/>
    <x v="10"/>
    <x v="6"/>
    <n v="9343629973"/>
    <s v="CENTRAL ZONE"/>
    <n v="7147"/>
    <s v="TASK-271717"/>
    <s v="SMA1"/>
    <x v="2"/>
    <m/>
    <m/>
    <m/>
    <s v="No"/>
    <m/>
    <m/>
    <m/>
    <d v="2025-07-25T09:00:00"/>
    <s v="JUSTIN KURIAN"/>
    <s v="SMA1"/>
    <d v="2025-07-19T17:02:00"/>
    <s v="ANJALI"/>
    <m/>
    <d v="2025-07-25T00:00:00"/>
    <d v="1899-12-30T15:13:42"/>
  </r>
  <r>
    <n v="135001"/>
    <s v="Ramanujganj"/>
    <s v="CUSTOMER SERVICE OFFICER"/>
    <x v="10"/>
    <x v="6"/>
    <n v="7307765061"/>
    <s v="CENTRAL ZONE"/>
    <n v="7147"/>
    <s v="TASK-271718"/>
    <s v="SMA1"/>
    <x v="2"/>
    <m/>
    <m/>
    <m/>
    <s v="No"/>
    <m/>
    <m/>
    <m/>
    <d v="2025-07-25T09:00:00"/>
    <s v="JUSTIN KURIAN"/>
    <s v="SMA1"/>
    <d v="2025-07-19T17:02:00"/>
    <s v="BALIRAM"/>
    <m/>
    <d v="2025-07-25T00:00:00"/>
    <d v="1899-12-30T15:13:42"/>
  </r>
  <r>
    <n v="136123"/>
    <s v="Ramanujganj"/>
    <s v="CUSTOMER SERVICE OFFICER"/>
    <x v="10"/>
    <x v="6"/>
    <n v="9343629973"/>
    <s v="CENTRAL ZONE"/>
    <n v="7147"/>
    <s v="TASK-271719"/>
    <s v="SMA1"/>
    <x v="2"/>
    <m/>
    <m/>
    <m/>
    <s v="No"/>
    <m/>
    <m/>
    <m/>
    <d v="2025-07-25T09:00:00"/>
    <s v="JUSTIN KURIAN"/>
    <s v="SMA1"/>
    <d v="2025-07-19T17:02:00"/>
    <s v="ANJALI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71725"/>
    <s v="SMA1"/>
    <x v="2"/>
    <m/>
    <m/>
    <m/>
    <s v="No"/>
    <m/>
    <m/>
    <m/>
    <d v="2025-07-25T09:00:00"/>
    <s v="JUSTIN KURIAN"/>
    <s v="SMA1"/>
    <d v="2025-07-19T17:02:00"/>
    <s v="JYOTI DEWANGAN"/>
    <m/>
    <d v="2025-07-25T00:00:00"/>
    <d v="1899-12-30T15:13:42"/>
  </r>
  <r>
    <n v="135140"/>
    <s v="Jashpur"/>
    <s v="CUSTOMER SERVICE OFFICER"/>
    <x v="10"/>
    <x v="6"/>
    <n v="7999464756"/>
    <s v="CENTRAL ZONE"/>
    <n v="7145"/>
    <s v="TASK-271729"/>
    <s v="SMA1"/>
    <x v="2"/>
    <m/>
    <m/>
    <m/>
    <s v="No"/>
    <m/>
    <m/>
    <m/>
    <d v="2025-07-25T09:00:00"/>
    <s v="JUSTIN KURIAN"/>
    <s v="SMA1"/>
    <d v="2025-07-19T17:02:00"/>
    <s v="LOKESH RAM"/>
    <m/>
    <d v="2025-07-25T00:00:00"/>
    <d v="1899-12-30T15:13:42"/>
  </r>
  <r>
    <n v="134159"/>
    <s v="Rathenpur"/>
    <s v="CUSTOMER SERVICE OFFICER"/>
    <x v="9"/>
    <x v="6"/>
    <n v="8319240407"/>
    <s v="CENTRAL ZONE"/>
    <n v="7059"/>
    <s v="TASK-271731"/>
    <s v="SMA1"/>
    <x v="2"/>
    <m/>
    <m/>
    <m/>
    <s v="No"/>
    <m/>
    <m/>
    <m/>
    <d v="2025-07-25T09:00:00"/>
    <s v="JUSTIN KURIAN"/>
    <s v="SMA1"/>
    <d v="2025-07-19T17:02:00"/>
    <s v="KEERTI PATEL"/>
    <m/>
    <d v="2025-07-25T00:00:00"/>
    <d v="1899-12-30T15:13:42"/>
  </r>
  <r>
    <n v="134159"/>
    <s v="Rathenpur"/>
    <s v="CUSTOMER SERVICE OFFICER"/>
    <x v="9"/>
    <x v="6"/>
    <n v="8319240407"/>
    <s v="CENTRAL ZONE"/>
    <n v="7059"/>
    <s v="TASK-271732"/>
    <s v="SMA1"/>
    <x v="2"/>
    <m/>
    <m/>
    <m/>
    <s v="No"/>
    <m/>
    <m/>
    <m/>
    <d v="2025-07-25T09:00:00"/>
    <s v="JUSTIN KURIAN"/>
    <s v="SMA1"/>
    <d v="2025-07-19T17:02:00"/>
    <s v="KEERTI PATEL"/>
    <m/>
    <d v="2025-07-25T00:00:00"/>
    <d v="1899-12-30T15:13:42"/>
  </r>
  <r>
    <n v="134159"/>
    <s v="Rathenpur"/>
    <s v="CUSTOMER SERVICE OFFICER"/>
    <x v="9"/>
    <x v="6"/>
    <n v="8319240407"/>
    <s v="CENTRAL ZONE"/>
    <n v="7059"/>
    <s v="TASK-271733"/>
    <s v="SMA1"/>
    <x v="2"/>
    <m/>
    <m/>
    <m/>
    <s v="No"/>
    <m/>
    <m/>
    <m/>
    <d v="2025-07-25T09:00:00"/>
    <s v="JUSTIN KURIAN"/>
    <s v="SMA1"/>
    <d v="2025-07-19T17:02:00"/>
    <s v="KEERTI PATEL"/>
    <m/>
    <d v="2025-07-25T00:00:00"/>
    <d v="1899-12-30T15:13:42"/>
  </r>
  <r>
    <n v="22958"/>
    <s v="Tarana"/>
    <s v="CUSTOMER SERVICE OFFICER"/>
    <x v="24"/>
    <x v="2"/>
    <n v="8714638085"/>
    <s v="CENTRAL ZONE"/>
    <n v="7106"/>
    <s v="TASK-271759"/>
    <s v="SMA1"/>
    <x v="2"/>
    <m/>
    <m/>
    <m/>
    <s v="No"/>
    <m/>
    <m/>
    <m/>
    <d v="2025-07-25T09:00:00"/>
    <s v="JUSTIN KURIAN"/>
    <s v="SMA1"/>
    <d v="2025-07-19T17:02:00"/>
    <s v="ANIL CHAWDA"/>
    <m/>
    <d v="2025-07-25T00:00:00"/>
    <d v="1899-12-30T15:13:42"/>
  </r>
  <r>
    <n v="136477"/>
    <s v="Manasa"/>
    <s v="CUSTOMER SERVICE OFFICER"/>
    <x v="26"/>
    <x v="2"/>
    <n v="6377687609"/>
    <s v="CENTRAL ZONE"/>
    <n v="7392"/>
    <s v="TASK-271760"/>
    <s v="SMA1"/>
    <x v="2"/>
    <m/>
    <m/>
    <m/>
    <s v="No"/>
    <m/>
    <m/>
    <m/>
    <d v="2025-07-25T09:00:00"/>
    <s v="JUSTIN KURIAN"/>
    <s v="SMA1"/>
    <d v="2025-07-19T17:02:00"/>
    <s v="DEVA PURI"/>
    <m/>
    <d v="2025-07-25T00:00:00"/>
    <d v="1899-12-30T15:13:42"/>
  </r>
  <r>
    <n v="132868"/>
    <s v="Manasa"/>
    <s v="CUSTOMER SERVICE OFFICER"/>
    <x v="26"/>
    <x v="2"/>
    <n v="8815838567"/>
    <s v="CENTRAL ZONE"/>
    <n v="7392"/>
    <s v="TASK-271763"/>
    <s v="SMA1"/>
    <x v="2"/>
    <m/>
    <m/>
    <m/>
    <s v="No"/>
    <m/>
    <m/>
    <m/>
    <d v="2025-07-25T09:00:00"/>
    <s v="JUSTIN KURIAN"/>
    <s v="SMA1"/>
    <d v="2025-07-19T17:02:00"/>
    <s v="ARJUN SINGH"/>
    <m/>
    <d v="2025-07-25T00:00:00"/>
    <d v="1899-12-30T15:13:42"/>
  </r>
  <r>
    <n v="24799"/>
    <s v="Lanji"/>
    <s v="CUSTOMER SERVICE OFFICER"/>
    <x v="11"/>
    <x v="7"/>
    <n v="8714674825"/>
    <s v="CENTRAL ZONE"/>
    <n v="7093"/>
    <s v="TASK-271773"/>
    <s v="SMA1"/>
    <x v="2"/>
    <m/>
    <m/>
    <m/>
    <s v="No"/>
    <m/>
    <m/>
    <m/>
    <d v="2025-07-25T09:00:00"/>
    <s v="JUSTIN KURIAN"/>
    <s v="SMA1"/>
    <d v="2025-07-19T17:02:00"/>
    <s v="SHUBHAM"/>
    <m/>
    <d v="2025-07-25T00:00:00"/>
    <d v="1899-12-30T15:13:42"/>
  </r>
  <r>
    <n v="134900"/>
    <s v="Jabalpur"/>
    <s v="CUSTOMER SERVICE OFFICER"/>
    <x v="18"/>
    <x v="7"/>
    <n v="9691782814"/>
    <s v="CENTRAL ZONE"/>
    <n v="7122"/>
    <s v="TASK-271783"/>
    <s v="SMA1"/>
    <x v="2"/>
    <m/>
    <m/>
    <m/>
    <s v="No"/>
    <m/>
    <m/>
    <m/>
    <d v="2025-07-25T09:00:00"/>
    <s v="JUSTIN KURIAN"/>
    <s v="SMA1"/>
    <d v="2025-07-19T17:02:00"/>
    <s v="IMRAT RAJAK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71797"/>
    <s v="SMA1"/>
    <x v="2"/>
    <m/>
    <m/>
    <m/>
    <s v="No"/>
    <m/>
    <m/>
    <m/>
    <d v="2025-07-25T09:00:00"/>
    <s v="JUSTIN KURIAN"/>
    <s v="SMA1"/>
    <d v="2025-07-19T17:02:00"/>
    <s v="NEETESH KURMI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71800"/>
    <s v="SMA1"/>
    <x v="2"/>
    <m/>
    <m/>
    <m/>
    <s v="No"/>
    <m/>
    <m/>
    <m/>
    <d v="2025-07-25T09:00:00"/>
    <s v="JUSTIN KURIAN"/>
    <s v="SMA1"/>
    <d v="2025-07-19T17:02:00"/>
    <s v="NEETESH KURMI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1801"/>
    <s v="SMA1"/>
    <x v="2"/>
    <m/>
    <m/>
    <m/>
    <s v="No"/>
    <m/>
    <m/>
    <m/>
    <d v="2025-07-25T09:00:00"/>
    <s v="JUSTIN KURIAN"/>
    <s v="SMA1"/>
    <d v="2025-07-19T17:02:00"/>
    <s v="Himanshu Pillai"/>
    <m/>
    <d v="2025-07-25T00:00:00"/>
    <d v="1899-12-30T15:13:42"/>
  </r>
  <r>
    <n v="131475"/>
    <s v="Damoh"/>
    <s v="CUSTOMER SERVICE OFFICER"/>
    <x v="45"/>
    <x v="7"/>
    <n v="6267074935"/>
    <s v="CENTRAL ZONE"/>
    <n v="1752"/>
    <s v="TASK-271814"/>
    <s v="SMA1"/>
    <x v="2"/>
    <m/>
    <m/>
    <m/>
    <s v="No"/>
    <m/>
    <m/>
    <m/>
    <d v="2025-07-25T09:00:00"/>
    <s v="JUSTIN KURIAN"/>
    <s v="SMA1"/>
    <d v="2025-07-19T17:02:00"/>
    <s v="AJAY SINGH"/>
    <m/>
    <d v="2025-07-25T00:00:00"/>
    <d v="1899-12-30T15:13:42"/>
  </r>
  <r>
    <n v="130079"/>
    <s v="Barhi"/>
    <s v="CUSTOMER SERVICE OFFICER"/>
    <x v="47"/>
    <x v="7"/>
    <n v="8714690852"/>
    <s v="CENTRAL ZONE"/>
    <n v="7044"/>
    <s v="TASK-271815"/>
    <s v="SMA1"/>
    <x v="2"/>
    <m/>
    <m/>
    <m/>
    <s v="No"/>
    <m/>
    <m/>
    <m/>
    <d v="2025-07-25T09:00:00"/>
    <s v="JUSTIN KURIAN"/>
    <s v="SMA1"/>
    <d v="2025-07-19T17:02:00"/>
    <s v="MANAKLAL KURMI"/>
    <m/>
    <d v="2025-07-25T00:00:00"/>
    <d v="1899-12-30T15:13:42"/>
  </r>
  <r>
    <n v="130079"/>
    <s v="Barhi"/>
    <s v="CUSTOMER SERVICE OFFICER"/>
    <x v="47"/>
    <x v="7"/>
    <n v="8714690852"/>
    <s v="CENTRAL ZONE"/>
    <n v="7044"/>
    <s v="TASK-271817"/>
    <s v="SMA1"/>
    <x v="2"/>
    <m/>
    <m/>
    <m/>
    <s v="No"/>
    <m/>
    <m/>
    <m/>
    <d v="2025-07-25T09:00:00"/>
    <s v="JUSTIN KURIAN"/>
    <s v="SMA1"/>
    <d v="2025-07-19T17:02:00"/>
    <s v="MANAKLAL KURMI"/>
    <m/>
    <d v="2025-07-25T00:00:00"/>
    <d v="1899-12-30T15:13:42"/>
  </r>
  <r>
    <n v="134237"/>
    <s v="Semariya"/>
    <s v="ASSISTANT BRANCH MANAGER"/>
    <x v="47"/>
    <x v="7"/>
    <m/>
    <s v="CENTRAL ZONE"/>
    <n v="7136"/>
    <s v="TASK-271830"/>
    <s v="SMA1"/>
    <x v="2"/>
    <m/>
    <m/>
    <m/>
    <s v="No"/>
    <m/>
    <m/>
    <m/>
    <d v="2025-07-25T09:00:00"/>
    <s v="JUSTIN KURIAN"/>
    <s v="SMA1"/>
    <d v="2025-07-19T17:02:00"/>
    <s v="SHIVAM"/>
    <m/>
    <d v="2025-07-25T00:00:00"/>
    <d v="1899-12-30T15:13:42"/>
  </r>
  <r>
    <n v="132565"/>
    <s v="Majhauli"/>
    <s v="CUSTOMER SERVICE OFFICER"/>
    <x v="42"/>
    <x v="7"/>
    <n v="7828340762"/>
    <s v="CENTRAL ZONE"/>
    <n v="7300"/>
    <s v="TASK-271843"/>
    <s v="SMA1"/>
    <x v="2"/>
    <m/>
    <m/>
    <m/>
    <s v="No"/>
    <m/>
    <m/>
    <m/>
    <d v="2025-07-25T09:00:00"/>
    <s v="JUSTIN KURIAN"/>
    <s v="SMA1"/>
    <d v="2025-07-19T17:02:00"/>
    <s v="RISHABH DWIVEDI"/>
    <m/>
    <d v="2025-07-25T00:00:00"/>
    <d v="1899-12-30T15:13:42"/>
  </r>
  <r>
    <n v="132567"/>
    <s v="Majhauli"/>
    <s v="CUSTOMER SERVICE OFFICER"/>
    <x v="42"/>
    <x v="7"/>
    <n v="9516115043"/>
    <s v="CENTRAL ZONE"/>
    <n v="7300"/>
    <s v="TASK-271844"/>
    <s v="SMA1"/>
    <x v="2"/>
    <m/>
    <m/>
    <m/>
    <s v="No"/>
    <m/>
    <m/>
    <m/>
    <d v="2025-07-25T09:00:00"/>
    <s v="JUSTIN KURIAN"/>
    <s v="SMA1"/>
    <d v="2025-07-19T17:02:00"/>
    <s v="SHUBHAM MISHRA"/>
    <m/>
    <d v="2025-07-25T00:00:00"/>
    <d v="1899-12-30T15:13:42"/>
  </r>
  <r>
    <n v="135022"/>
    <s v="Prithvipur"/>
    <s v="CUSTOMER SERVICE OFFICER"/>
    <x v="38"/>
    <x v="7"/>
    <n v="9893267636"/>
    <s v="CENTRAL ZONE"/>
    <n v="7132"/>
    <s v="TASK-271851"/>
    <s v="SMA1"/>
    <x v="2"/>
    <m/>
    <m/>
    <m/>
    <s v="No"/>
    <m/>
    <m/>
    <m/>
    <d v="2025-07-25T09:00:00"/>
    <s v="JUSTIN KURIAN"/>
    <s v="SMA1"/>
    <d v="2025-07-19T17:02:00"/>
    <s v="MANOHAR YADAV"/>
    <m/>
    <d v="2025-07-25T00:00:00"/>
    <d v="1899-12-30T15:13:42"/>
  </r>
  <r>
    <n v="135022"/>
    <s v="Prithvipur"/>
    <s v="CUSTOMER SERVICE OFFICER"/>
    <x v="38"/>
    <x v="7"/>
    <n v="9893267636"/>
    <s v="CENTRAL ZONE"/>
    <n v="7132"/>
    <s v="TASK-271850"/>
    <s v="SMA1"/>
    <x v="2"/>
    <m/>
    <m/>
    <m/>
    <s v="No"/>
    <m/>
    <m/>
    <m/>
    <d v="2025-07-25T09:00:00"/>
    <s v="JUSTIN KURIAN"/>
    <s v="SMA1"/>
    <d v="2025-07-19T17:02:00"/>
    <s v="MANOHAR YADAV"/>
    <m/>
    <d v="2025-07-25T00:00:00"/>
    <d v="1899-12-30T15:13:42"/>
  </r>
  <r>
    <n v="135022"/>
    <s v="Prithvipur"/>
    <s v="CUSTOMER SERVICE OFFICER"/>
    <x v="38"/>
    <x v="7"/>
    <n v="9893267636"/>
    <s v="CENTRAL ZONE"/>
    <n v="7132"/>
    <s v="TASK-271852"/>
    <s v="SMA1"/>
    <x v="2"/>
    <m/>
    <m/>
    <m/>
    <s v="No"/>
    <m/>
    <m/>
    <m/>
    <d v="2025-07-25T09:00:00"/>
    <s v="JUSTIN KURIAN"/>
    <s v="SMA1"/>
    <d v="2025-07-19T17:02:00"/>
    <s v="MANOHAR YADAV"/>
    <m/>
    <d v="2025-07-25T00:00:00"/>
    <d v="1899-12-30T15:13:42"/>
  </r>
  <r>
    <n v="135617"/>
    <s v="Jatara"/>
    <s v="CUSTOMER SERVICE OFFICER"/>
    <x v="38"/>
    <x v="7"/>
    <n v="7247465013"/>
    <s v="CENTRAL ZONE"/>
    <n v="1765"/>
    <s v="TASK-271868"/>
    <s v="SMA1"/>
    <x v="2"/>
    <m/>
    <m/>
    <m/>
    <s v="No"/>
    <m/>
    <m/>
    <m/>
    <d v="2025-07-25T09:00:00"/>
    <s v="JUSTIN KURIAN"/>
    <s v="SMA1"/>
    <d v="2025-07-19T17:02:00"/>
    <s v="ANIL SEN"/>
    <m/>
    <d v="2025-07-25T00:00:00"/>
    <d v="1899-12-30T15:13:42"/>
  </r>
  <r>
    <n v="130922"/>
    <s v="Laundi"/>
    <s v="CUSTOMER SERVICE OFFICER"/>
    <x v="47"/>
    <x v="7"/>
    <n v="9644167711"/>
    <s v="CENTRAL ZONE"/>
    <n v="7128"/>
    <s v="TASK-271867"/>
    <s v="SMA1"/>
    <x v="2"/>
    <m/>
    <m/>
    <m/>
    <s v="No"/>
    <m/>
    <m/>
    <m/>
    <d v="2025-07-25T09:00:00"/>
    <s v="JUSTIN KURIAN"/>
    <s v="SMA1"/>
    <d v="2025-07-19T17:02:00"/>
    <s v="JAGENDRA SEN"/>
    <m/>
    <d v="2025-07-25T00:00:00"/>
    <d v="1899-12-30T15:13:42"/>
  </r>
  <r>
    <n v="130719"/>
    <s v="Baihar"/>
    <s v="CUSTOMER SERVICE OFFICER"/>
    <x v="11"/>
    <x v="7"/>
    <n v="9630205169"/>
    <s v="CENTRAL ZONE"/>
    <n v="1748"/>
    <s v="TASK-271873"/>
    <s v="SMA1"/>
    <x v="2"/>
    <m/>
    <m/>
    <m/>
    <s v="No"/>
    <m/>
    <m/>
    <m/>
    <d v="2025-07-25T09:00:00"/>
    <s v="JUSTIN KURIAN"/>
    <s v="SMA1"/>
    <d v="2025-07-19T17:02:00"/>
    <s v="VILASH TEMBHARE"/>
    <m/>
    <d v="2025-07-25T00:00:00"/>
    <d v="1899-12-30T15:13:42"/>
  </r>
  <r>
    <n v="133562"/>
    <s v="Baihar"/>
    <s v="CUSTOMER SERVICE OFFICER"/>
    <x v="11"/>
    <x v="7"/>
    <n v="6267179717"/>
    <s v="CENTRAL ZONE"/>
    <n v="1748"/>
    <s v="TASK-271874"/>
    <s v="SMA1"/>
    <x v="2"/>
    <m/>
    <m/>
    <m/>
    <s v="No"/>
    <m/>
    <m/>
    <m/>
    <d v="2025-07-25T09:00:00"/>
    <s v="JUSTIN KURIAN"/>
    <s v="SMA1"/>
    <d v="2025-07-19T17:02:00"/>
    <s v="RIYA CHOURE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71876"/>
    <s v="SMA1"/>
    <x v="2"/>
    <m/>
    <m/>
    <m/>
    <s v="No"/>
    <m/>
    <m/>
    <m/>
    <d v="2025-07-25T09:00:00"/>
    <s v="JUSTIN KURIAN"/>
    <s v="SMA1"/>
    <d v="2025-07-19T17:02:00"/>
    <s v="SANJAY KUMAR SAMRITE"/>
    <m/>
    <d v="2025-07-25T00:00:00"/>
    <d v="1899-12-30T15:13:42"/>
  </r>
  <r>
    <n v="131631"/>
    <s v="Kanker"/>
    <s v="CUSTOMER SERVICE OFFICER"/>
    <x v="20"/>
    <x v="6"/>
    <n v="7067010434"/>
    <s v="CENTRAL ZONE"/>
    <n v="1735"/>
    <s v="TASK-271878"/>
    <s v="SMA1"/>
    <x v="2"/>
    <m/>
    <m/>
    <m/>
    <s v="No"/>
    <m/>
    <m/>
    <m/>
    <d v="2025-07-25T09:00:00"/>
    <s v="JUSTIN KURIAN"/>
    <s v="SMA1"/>
    <d v="2025-07-19T17:02:00"/>
    <s v="SHIVA SHIL"/>
    <m/>
    <d v="2025-07-25T00:00:00"/>
    <d v="1899-12-30T15:13:42"/>
  </r>
  <r>
    <n v="131631"/>
    <s v="Kanker"/>
    <s v="CUSTOMER SERVICE OFFICER"/>
    <x v="20"/>
    <x v="6"/>
    <n v="7067010434"/>
    <s v="CENTRAL ZONE"/>
    <n v="1735"/>
    <s v="TASK-271879"/>
    <s v="SMA1"/>
    <x v="2"/>
    <m/>
    <m/>
    <m/>
    <s v="No"/>
    <m/>
    <m/>
    <m/>
    <d v="2025-07-25T09:00:00"/>
    <s v="JUSTIN KURIAN"/>
    <s v="SMA1"/>
    <d v="2025-07-19T17:02:00"/>
    <s v="SHIVA SHIL"/>
    <m/>
    <d v="2025-07-25T00:00:00"/>
    <d v="1899-12-30T15:13:42"/>
  </r>
  <r>
    <n v="131631"/>
    <s v="Kanker"/>
    <s v="CUSTOMER SERVICE OFFICER"/>
    <x v="20"/>
    <x v="6"/>
    <n v="7067010434"/>
    <s v="CENTRAL ZONE"/>
    <n v="1735"/>
    <s v="TASK-271880"/>
    <s v="SMA1"/>
    <x v="2"/>
    <m/>
    <m/>
    <m/>
    <s v="No"/>
    <m/>
    <m/>
    <m/>
    <d v="2025-07-25T09:00:00"/>
    <s v="JUSTIN KURIAN"/>
    <s v="SMA1"/>
    <d v="2025-07-19T17:02:00"/>
    <s v="SHIVA SHIL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1883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4077"/>
    <s v="Kanker"/>
    <s v="CUSTOMER SERVICE OFFICER"/>
    <x v="20"/>
    <x v="6"/>
    <n v="9131744936"/>
    <s v="CENTRAL ZONE"/>
    <n v="1735"/>
    <s v="TASK-271882"/>
    <s v="SMA1"/>
    <x v="2"/>
    <m/>
    <m/>
    <m/>
    <s v="No"/>
    <m/>
    <m/>
    <m/>
    <d v="2025-07-25T09:00:00"/>
    <s v="JUSTIN KURIAN"/>
    <s v="SMA1"/>
    <d v="2025-07-19T17:02:00"/>
    <s v="RAJ SHEKHAR RAY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1884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71885"/>
    <s v="SMA1"/>
    <x v="2"/>
    <m/>
    <m/>
    <m/>
    <s v="No"/>
    <m/>
    <m/>
    <m/>
    <d v="2025-07-25T09:00:00"/>
    <s v="JUSTIN KURIAN"/>
    <s v="SMA1"/>
    <d v="2025-07-19T17:02:00"/>
    <s v="RAM PYARI NISHAD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71900"/>
    <s v="SMA1"/>
    <x v="2"/>
    <m/>
    <m/>
    <m/>
    <s v="No"/>
    <m/>
    <m/>
    <m/>
    <d v="2025-07-25T09:00:00"/>
    <s v="JUSTIN KURIAN"/>
    <s v="SMA1"/>
    <d v="2025-07-19T17:02:00"/>
    <s v="JALAM GADRIYA"/>
    <m/>
    <d v="2025-07-25T00:00:00"/>
    <d v="1899-12-30T15:13:42"/>
  </r>
  <r>
    <n v="135645"/>
    <s v="Bakswaha"/>
    <s v="CUSTOMER SERVICE OFFICER"/>
    <x v="45"/>
    <x v="7"/>
    <n v="9329185746"/>
    <s v="CENTRAL ZONE"/>
    <n v="7391"/>
    <s v="TASK-271909"/>
    <s v="SMA1"/>
    <x v="2"/>
    <m/>
    <m/>
    <m/>
    <s v="No"/>
    <m/>
    <m/>
    <m/>
    <d v="2025-07-25T09:00:00"/>
    <s v="JUSTIN KURIAN"/>
    <s v="SMA1"/>
    <d v="2025-07-19T17:02:00"/>
    <s v="ANIVESH PATEL"/>
    <m/>
    <d v="2025-07-25T00:00:00"/>
    <d v="1899-12-30T15:13:42"/>
  </r>
  <r>
    <n v="27600"/>
    <s v="Bijawar"/>
    <s v="CUSTOMER SERVICE OFFICER"/>
    <x v="47"/>
    <x v="7"/>
    <n v="9109272752"/>
    <s v="CENTRAL ZONE"/>
    <n v="1751"/>
    <s v="TASK-271910"/>
    <s v="SMA1"/>
    <x v="2"/>
    <m/>
    <m/>
    <m/>
    <s v="No"/>
    <m/>
    <m/>
    <m/>
    <d v="2025-07-25T09:00:00"/>
    <s v="JUSTIN KURIAN"/>
    <s v="SMA1"/>
    <d v="2025-07-19T17:02:00"/>
    <s v="MANOJ KURMI"/>
    <m/>
    <d v="2025-07-25T00:00:00"/>
    <d v="1899-12-30T15:13:42"/>
  </r>
  <r>
    <n v="133320"/>
    <s v="Bakswaha"/>
    <s v="ASSISTANT BRANCH MANAGER"/>
    <x v="45"/>
    <x v="7"/>
    <m/>
    <s v="CENTRAL ZONE"/>
    <n v="7391"/>
    <s v="TASK-271914"/>
    <s v="SMA1"/>
    <x v="2"/>
    <m/>
    <m/>
    <m/>
    <s v="No"/>
    <m/>
    <m/>
    <m/>
    <d v="2025-07-25T09:00:00"/>
    <s v="JUSTIN KURIAN"/>
    <s v="SMA1"/>
    <d v="2025-07-19T17:02:00"/>
    <s v="SHUBHAM KHANGAR"/>
    <m/>
    <d v="2025-07-25T00:00:00"/>
    <d v="1899-12-30T15:13:42"/>
  </r>
  <r>
    <n v="134050"/>
    <s v="Bakswaha"/>
    <s v="CUSTOMER SERVICE OFFICER"/>
    <x v="45"/>
    <x v="7"/>
    <n v="9399627644"/>
    <s v="CENTRAL ZONE"/>
    <n v="7391"/>
    <s v="TASK-271915"/>
    <s v="SMA1"/>
    <x v="2"/>
    <m/>
    <m/>
    <m/>
    <s v="No"/>
    <m/>
    <m/>
    <m/>
    <d v="2025-07-25T09:00:00"/>
    <s v="JUSTIN KURIAN"/>
    <s v="SMA1"/>
    <d v="2025-07-19T17:02:00"/>
    <s v="RAVISHANKAR KHARE"/>
    <m/>
    <d v="2025-07-25T00:00:00"/>
    <d v="1899-12-30T15:13:42"/>
  </r>
  <r>
    <n v="133320"/>
    <s v="Bakswaha"/>
    <s v="ASSISTANT BRANCH MANAGER"/>
    <x v="45"/>
    <x v="7"/>
    <m/>
    <s v="CENTRAL ZONE"/>
    <n v="7391"/>
    <s v="TASK-271916"/>
    <s v="SMA1"/>
    <x v="2"/>
    <m/>
    <m/>
    <m/>
    <s v="No"/>
    <m/>
    <m/>
    <m/>
    <d v="2025-07-25T09:00:00"/>
    <s v="JUSTIN KURIAN"/>
    <s v="SMA1"/>
    <d v="2025-07-19T17:02:00"/>
    <s v="SHUBHAM KHANGAR"/>
    <m/>
    <d v="2025-07-25T00:00:00"/>
    <d v="1899-12-30T15:13:42"/>
  </r>
  <r>
    <n v="28412"/>
    <s v="Kondagaon"/>
    <s v="CUSTOMER SERVICE OFFICER"/>
    <x v="20"/>
    <x v="6"/>
    <n v="8848805840"/>
    <s v="CENTRAL ZONE"/>
    <n v="1733"/>
    <s v="TASK-271923"/>
    <s v="SMA1"/>
    <x v="2"/>
    <m/>
    <m/>
    <m/>
    <s v="No"/>
    <m/>
    <m/>
    <m/>
    <d v="2025-07-25T09:00:00"/>
    <s v="JUSTIN KURIAN"/>
    <s v="SMA1"/>
    <d v="2025-07-19T17:02:00"/>
    <s v="VISHAL MANDAL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1928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3320"/>
    <s v="Bakswaha"/>
    <s v="ASSISTANT BRANCH MANAGER"/>
    <x v="45"/>
    <x v="7"/>
    <m/>
    <s v="CENTRAL ZONE"/>
    <n v="7391"/>
    <s v="TASK-271943"/>
    <s v="SMA1"/>
    <x v="2"/>
    <m/>
    <m/>
    <m/>
    <s v="No"/>
    <m/>
    <m/>
    <m/>
    <d v="2025-07-25T09:00:00"/>
    <s v="JUSTIN KURIAN"/>
    <s v="SMA1"/>
    <d v="2025-07-19T17:02:00"/>
    <s v="SHUBHAM KHANGAR"/>
    <m/>
    <d v="2025-07-25T00:00:00"/>
    <d v="1899-12-30T15:13:42"/>
  </r>
  <r>
    <n v="133320"/>
    <s v="Bakswaha"/>
    <s v="ASSISTANT BRANCH MANAGER"/>
    <x v="45"/>
    <x v="7"/>
    <m/>
    <s v="CENTRAL ZONE"/>
    <n v="7391"/>
    <s v="TASK-271944"/>
    <s v="SMA1"/>
    <x v="2"/>
    <m/>
    <m/>
    <m/>
    <s v="No"/>
    <m/>
    <m/>
    <m/>
    <d v="2025-07-25T09:00:00"/>
    <s v="JUSTIN KURIAN"/>
    <s v="SMA1"/>
    <d v="2025-07-19T17:02:00"/>
    <s v="SHUBHAM KHANGAR"/>
    <m/>
    <d v="2025-07-25T00:00:00"/>
    <d v="1899-12-30T15:13:42"/>
  </r>
  <r>
    <n v="29138"/>
    <s v="Pali"/>
    <s v="CUSTOMER SERVICE OFFICER"/>
    <x v="9"/>
    <x v="6"/>
    <n v="8210399390"/>
    <s v="CENTRAL ZONE"/>
    <n v="7060"/>
    <s v="TASK-271946"/>
    <s v="SMA1"/>
    <x v="2"/>
    <m/>
    <m/>
    <m/>
    <s v="No"/>
    <m/>
    <m/>
    <m/>
    <d v="2025-07-25T09:00:00"/>
    <s v="JUSTIN KURIAN"/>
    <s v="SMA1"/>
    <d v="2025-07-19T17:02:00"/>
    <s v="VIKAS SANDA"/>
    <m/>
    <d v="2025-07-25T00:00:00"/>
    <d v="1899-12-30T15:13:42"/>
  </r>
  <r>
    <n v="132970"/>
    <s v="Ajaigarh"/>
    <s v="CUSTOMER SERVICE OFFICER"/>
    <x v="47"/>
    <x v="7"/>
    <n v="9244376417"/>
    <s v="CENTRAL ZONE"/>
    <n v="7283"/>
    <s v="TASK-271947"/>
    <s v="SMA1"/>
    <x v="2"/>
    <m/>
    <m/>
    <m/>
    <s v="No"/>
    <m/>
    <m/>
    <m/>
    <d v="2025-07-25T09:00:00"/>
    <s v="JUSTIN KURIAN"/>
    <s v="SMA1"/>
    <d v="2025-07-19T17:02:00"/>
    <s v="BHARTHARI KUSHWAHA"/>
    <m/>
    <d v="2025-07-25T00:00:00"/>
    <d v="1899-12-30T15:13:42"/>
  </r>
  <r>
    <n v="135022"/>
    <s v="Prithvipur"/>
    <s v="CUSTOMER SERVICE OFFICER"/>
    <x v="38"/>
    <x v="7"/>
    <n v="9893267636"/>
    <s v="CENTRAL ZONE"/>
    <n v="7132"/>
    <s v="TASK-271949"/>
    <s v="SMA1"/>
    <x v="2"/>
    <m/>
    <m/>
    <m/>
    <s v="No"/>
    <m/>
    <m/>
    <m/>
    <d v="2025-07-25T09:00:00"/>
    <s v="JUSTIN KURIAN"/>
    <s v="SMA1"/>
    <d v="2025-07-19T17:02:00"/>
    <s v="MANOHAR YADAV"/>
    <m/>
    <d v="2025-07-25T00:00:00"/>
    <d v="1899-12-30T15:13:42"/>
  </r>
  <r>
    <n v="136477"/>
    <s v="Manasa"/>
    <s v="CUSTOMER SERVICE OFFICER"/>
    <x v="26"/>
    <x v="2"/>
    <n v="6377687609"/>
    <s v="CENTRAL ZONE"/>
    <n v="7392"/>
    <s v="TASK-271953"/>
    <s v="SMA1"/>
    <x v="2"/>
    <m/>
    <m/>
    <m/>
    <s v="No"/>
    <m/>
    <m/>
    <m/>
    <d v="2025-07-25T09:00:00"/>
    <s v="JUSTIN KURIAN"/>
    <s v="SMA1"/>
    <d v="2025-07-19T17:02:00"/>
    <s v="DEVA PURI"/>
    <m/>
    <d v="2025-07-25T00:00:00"/>
    <d v="1899-12-30T15:13:42"/>
  </r>
  <r>
    <n v="133752"/>
    <s v="Saraipali"/>
    <s v="CUSTOMER SERVICE OFFICER"/>
    <x v="17"/>
    <x v="6"/>
    <n v="9109782603"/>
    <s v="CENTRAL ZONE"/>
    <n v="1702"/>
    <s v="TASK-271960"/>
    <s v="SMA1"/>
    <x v="2"/>
    <m/>
    <m/>
    <m/>
    <s v="No"/>
    <m/>
    <m/>
    <m/>
    <d v="2025-07-25T09:00:00"/>
    <s v="JUSTIN KURIAN"/>
    <s v="SMA1"/>
    <d v="2025-07-19T17:02:00"/>
    <s v="RAM PYARI NISHAD"/>
    <m/>
    <d v="2025-07-25T00:00:00"/>
    <d v="1899-12-30T15:13:42"/>
  </r>
  <r>
    <n v="26898"/>
    <s v="Vidisha"/>
    <s v="CUSTOMER SERVICE OFFICER"/>
    <x v="22"/>
    <x v="2"/>
    <n v="9926294707"/>
    <s v="CENTRAL ZONE"/>
    <n v="7064"/>
    <s v="TASK-271968"/>
    <s v="SMA1"/>
    <x v="2"/>
    <m/>
    <m/>
    <m/>
    <s v="No"/>
    <m/>
    <m/>
    <m/>
    <d v="2025-07-25T09:00:00"/>
    <s v="JUSTIN KURIAN"/>
    <s v="SMA1"/>
    <d v="2025-07-19T17:02:00"/>
    <s v="DEEPAK SEN"/>
    <m/>
    <d v="2025-07-25T00:00:00"/>
    <d v="1899-12-30T15:13:42"/>
  </r>
  <r>
    <n v="135287"/>
    <s v="Tamia"/>
    <s v="CUSTOMER SERVICE OFFICER"/>
    <x v="16"/>
    <x v="7"/>
    <n v="7049051428"/>
    <s v="CENTRAL ZONE"/>
    <n v="7105"/>
    <s v="TASK-271995"/>
    <s v="SMA1"/>
    <x v="2"/>
    <m/>
    <m/>
    <m/>
    <s v="No"/>
    <m/>
    <m/>
    <m/>
    <d v="2025-07-25T09:00:00"/>
    <s v="JUSTIN KURIAN"/>
    <s v="SMA1"/>
    <d v="2025-07-19T17:02:00"/>
    <s v="PANKAJ DEHARIYA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72011"/>
    <s v="SMA1"/>
    <x v="2"/>
    <m/>
    <m/>
    <m/>
    <s v="No"/>
    <m/>
    <m/>
    <m/>
    <d v="2025-07-25T09:00:00"/>
    <s v="JUSTIN KURIAN"/>
    <s v="SMA1"/>
    <d v="2025-07-19T17:02:00"/>
    <s v="SANJAY KUMAR SAMRITE"/>
    <m/>
    <d v="2025-07-25T00:00:00"/>
    <d v="1899-12-30T15:13:42"/>
  </r>
  <r>
    <n v="133562"/>
    <s v="Baihar"/>
    <s v="CUSTOMER SERVICE OFFICER"/>
    <x v="11"/>
    <x v="7"/>
    <n v="6267179717"/>
    <s v="CENTRAL ZONE"/>
    <n v="1748"/>
    <s v="TASK-272014"/>
    <s v="SMA1"/>
    <x v="2"/>
    <m/>
    <m/>
    <m/>
    <s v="No"/>
    <m/>
    <m/>
    <m/>
    <d v="2025-07-25T09:00:00"/>
    <s v="JUSTIN KURIAN"/>
    <s v="SMA1"/>
    <d v="2025-07-19T17:02:00"/>
    <s v="RIYA CHOURE"/>
    <m/>
    <d v="2025-07-25T00:00:00"/>
    <d v="1899-12-30T15:13:42"/>
  </r>
  <r>
    <n v="130719"/>
    <s v="Baihar"/>
    <s v="CUSTOMER SERVICE OFFICER"/>
    <x v="11"/>
    <x v="7"/>
    <n v="9630205169"/>
    <s v="CENTRAL ZONE"/>
    <n v="1748"/>
    <s v="TASK-272016"/>
    <s v="SMA1"/>
    <x v="2"/>
    <m/>
    <m/>
    <m/>
    <s v="No"/>
    <m/>
    <m/>
    <m/>
    <d v="2025-07-25T09:00:00"/>
    <s v="JUSTIN KURIAN"/>
    <s v="SMA1"/>
    <d v="2025-07-19T17:02:00"/>
    <s v="VILASH TEMBHARE"/>
    <m/>
    <d v="2025-07-25T00:00:00"/>
    <d v="1899-12-30T15:13:42"/>
  </r>
  <r>
    <n v="25433"/>
    <s v="Barwaha"/>
    <s v="CUSTOMER SERVICE OFFICER"/>
    <x v="21"/>
    <x v="2"/>
    <n v="8714651599"/>
    <s v="CENTRAL ZONE"/>
    <n v="7120"/>
    <s v="TASK-272022"/>
    <s v="SMA1"/>
    <x v="2"/>
    <m/>
    <m/>
    <m/>
    <s v="No"/>
    <m/>
    <m/>
    <m/>
    <d v="2025-07-25T09:00:00"/>
    <s v="JUSTIN KURIAN"/>
    <s v="SMA1"/>
    <d v="2025-07-19T17:02:00"/>
    <s v="RAJKUMAR"/>
    <m/>
    <d v="2025-07-25T00:00:00"/>
    <d v="1899-12-30T15:13:42"/>
  </r>
  <r>
    <n v="135288"/>
    <s v="Jatara"/>
    <s v="CUSTOMER SERVICE OFFICER"/>
    <x v="38"/>
    <x v="7"/>
    <n v="9179224269"/>
    <s v="CENTRAL ZONE"/>
    <n v="1765"/>
    <s v="TASK-272044"/>
    <s v="SMA1"/>
    <x v="2"/>
    <m/>
    <m/>
    <m/>
    <s v="No"/>
    <m/>
    <m/>
    <m/>
    <d v="2025-07-25T09:00:00"/>
    <s v="JUSTIN KURIAN"/>
    <s v="SMA1"/>
    <d v="2025-07-19T17:02:00"/>
    <s v="RAHUL PRAJAPATI"/>
    <m/>
    <d v="2025-07-25T00:00:00"/>
    <d v="1899-12-30T15:13:42"/>
  </r>
  <r>
    <n v="135617"/>
    <s v="Jatara"/>
    <s v="CUSTOMER SERVICE OFFICER"/>
    <x v="38"/>
    <x v="7"/>
    <n v="7247465013"/>
    <s v="CENTRAL ZONE"/>
    <n v="1765"/>
    <s v="TASK-272045"/>
    <s v="SMA1"/>
    <x v="2"/>
    <m/>
    <m/>
    <m/>
    <s v="No"/>
    <m/>
    <m/>
    <m/>
    <d v="2025-07-25T09:00:00"/>
    <s v="JUSTIN KURIAN"/>
    <s v="SMA1"/>
    <d v="2025-07-19T17:02:00"/>
    <s v="ANIL SEN"/>
    <m/>
    <d v="2025-07-25T00:00:00"/>
    <d v="1899-12-30T15:13:42"/>
  </r>
  <r>
    <n v="26137"/>
    <s v="Palera"/>
    <s v="CUSTOMER SERVICE OFFICER"/>
    <x v="38"/>
    <x v="7"/>
    <n v="7746814400"/>
    <s v="CENTRAL ZONE"/>
    <n v="7131"/>
    <s v="TASK-272061"/>
    <s v="SMA1"/>
    <x v="2"/>
    <m/>
    <m/>
    <m/>
    <s v="No"/>
    <m/>
    <m/>
    <m/>
    <d v="2025-07-25T09:00:00"/>
    <s v="JUSTIN KURIAN"/>
    <s v="SMA1"/>
    <d v="2025-07-19T17:02:00"/>
    <s v="SATYENDRA KUSHWAHA"/>
    <m/>
    <d v="2025-07-25T00:00:00"/>
    <d v="1899-12-30T15:13:42"/>
  </r>
  <r>
    <n v="136315"/>
    <s v="Badnagar"/>
    <s v="ASSISTANT BRANCH MANAGER"/>
    <x v="24"/>
    <x v="2"/>
    <m/>
    <s v="CENTRAL ZONE"/>
    <n v="1766"/>
    <s v="TASK-272068"/>
    <s v="SMA1"/>
    <x v="2"/>
    <m/>
    <m/>
    <m/>
    <s v="No"/>
    <m/>
    <m/>
    <m/>
    <d v="2025-07-25T09:00:00"/>
    <s v="JUSTIN KURIAN"/>
    <s v="SMA1"/>
    <d v="2025-07-19T17:02:00"/>
    <s v="RAJENDRA MEWADA"/>
    <m/>
    <d v="2025-07-25T00:00:00"/>
    <d v="1899-12-30T15:13:42"/>
  </r>
  <r>
    <n v="28614"/>
    <s v="Sidhi"/>
    <s v="CUSTOMER SERVICE OFFICER"/>
    <x v="42"/>
    <x v="7"/>
    <n v="6264100610"/>
    <s v="CENTRAL ZONE"/>
    <n v="7292"/>
    <s v="TASK-272070"/>
    <s v="SMA1"/>
    <x v="2"/>
    <m/>
    <m/>
    <m/>
    <s v="No"/>
    <m/>
    <m/>
    <m/>
    <d v="2025-07-25T09:00:00"/>
    <s v="JUSTIN KURIAN"/>
    <s v="SMA1"/>
    <d v="2025-07-19T17:02:00"/>
    <s v="HARIOM MISHRA"/>
    <m/>
    <d v="2025-07-25T00:00:00"/>
    <d v="1899-12-30T15:13:42"/>
  </r>
  <r>
    <n v="136467"/>
    <s v="Shujalpur"/>
    <s v="CUSTOMER SERVICE OFFICER"/>
    <x v="27"/>
    <x v="2"/>
    <n v="9691204481"/>
    <s v="CENTRAL ZONE"/>
    <n v="1763"/>
    <s v="TASK-272075"/>
    <s v="SMA1"/>
    <x v="2"/>
    <m/>
    <m/>
    <m/>
    <s v="No"/>
    <m/>
    <m/>
    <m/>
    <d v="2025-07-25T09:00:00"/>
    <s v="JUSTIN KURIAN"/>
    <s v="SMA1"/>
    <d v="2025-07-19T17:02:00"/>
    <s v="PRABHULAL VERMA"/>
    <m/>
    <d v="2025-07-25T00:00:00"/>
    <d v="1899-12-30T15:13:42"/>
  </r>
  <r>
    <n v="131019"/>
    <s v="Simga"/>
    <s v="CUSTOMER SERVICE OFFICER"/>
    <x v="17"/>
    <x v="6"/>
    <n v="9778606982"/>
    <s v="CENTRAL ZONE"/>
    <n v="7112"/>
    <s v="TASK-272083"/>
    <s v="SMA1"/>
    <x v="2"/>
    <m/>
    <m/>
    <m/>
    <s v="No"/>
    <m/>
    <m/>
    <m/>
    <d v="2025-07-25T09:00:00"/>
    <s v="JUSTIN KURIAN"/>
    <s v="SMA1"/>
    <d v="2025-07-19T17:02:00"/>
    <s v="KIRAN SAHU"/>
    <m/>
    <d v="2025-07-25T00:00:00"/>
    <d v="1899-12-30T15:13:42"/>
  </r>
  <r>
    <n v="29742"/>
    <s v="Kushalgarh"/>
    <s v="CUSTOMER SERVICE OFFICER"/>
    <x v="19"/>
    <x v="3"/>
    <n v="8290339542"/>
    <s v="CENTRAL ZONE"/>
    <n v="1784"/>
    <s v="TASK-272115"/>
    <s v="SMA1"/>
    <x v="2"/>
    <m/>
    <m/>
    <m/>
    <s v="No"/>
    <m/>
    <m/>
    <m/>
    <d v="2025-07-25T09:00:00"/>
    <s v="JUSTIN KURIAN"/>
    <s v="SMA1"/>
    <d v="2025-07-19T17:02:00"/>
    <s v="NILESH PATEL"/>
    <m/>
    <d v="2025-07-25T00:00:00"/>
    <d v="1899-12-30T15:13:42"/>
  </r>
  <r>
    <n v="135093"/>
    <s v="Satna"/>
    <s v="CUSTOMER SERVICE OFFICER"/>
    <x v="47"/>
    <x v="7"/>
    <n v="8966804237"/>
    <s v="CENTRAL ZONE"/>
    <n v="7135"/>
    <s v="TASK-272117"/>
    <s v="SMA1"/>
    <x v="2"/>
    <m/>
    <m/>
    <m/>
    <s v="No"/>
    <m/>
    <m/>
    <m/>
    <d v="2025-07-25T09:00:00"/>
    <s v="JUSTIN KURIAN"/>
    <s v="SMA1"/>
    <d v="2025-07-19T17:02:00"/>
    <s v="SANDEEP KUMAR PATHAK"/>
    <m/>
    <d v="2025-07-25T00:00:00"/>
    <d v="1899-12-30T15:13:42"/>
  </r>
  <r>
    <n v="136218"/>
    <s v="Dewas"/>
    <s v="CUSTOMER SERVICE OFFICER"/>
    <x v="12"/>
    <x v="2"/>
    <n v="7974011704"/>
    <s v="CENTRAL ZONE"/>
    <n v="7055"/>
    <s v="TASK-272124"/>
    <s v="SMA1"/>
    <x v="2"/>
    <m/>
    <m/>
    <m/>
    <s v="No"/>
    <m/>
    <m/>
    <m/>
    <d v="2025-07-25T09:00:00"/>
    <s v="JUSTIN KURIAN"/>
    <s v="SMA1"/>
    <d v="2025-07-19T17:02:00"/>
    <s v="SACHIN RATHORE"/>
    <m/>
    <d v="2025-07-25T00:00:00"/>
    <d v="1899-12-30T15:13:42"/>
  </r>
  <r>
    <n v="135990"/>
    <s v="Manpur"/>
    <s v="CUSTOMER SERVICE OFFICER"/>
    <x v="42"/>
    <x v="7"/>
    <n v="9301896782"/>
    <s v="CENTRAL ZONE"/>
    <n v="7094"/>
    <s v="TASK-272127"/>
    <s v="SMA1"/>
    <x v="2"/>
    <m/>
    <m/>
    <m/>
    <s v="No"/>
    <m/>
    <m/>
    <m/>
    <d v="2025-07-25T09:00:00"/>
    <s v="JUSTIN KURIAN"/>
    <s v="SMA1"/>
    <d v="2025-07-19T17:02:00"/>
    <s v="ARMAN SONI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2129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2131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2130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2132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2134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2133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5290"/>
    <s v="Badnagar"/>
    <s v="CUSTOMER SERVICE OFFICER"/>
    <x v="24"/>
    <x v="2"/>
    <n v="9644468917"/>
    <s v="CENTRAL ZONE"/>
    <n v="1766"/>
    <s v="TASK-272135"/>
    <s v="SMA1"/>
    <x v="2"/>
    <m/>
    <m/>
    <m/>
    <s v="No"/>
    <m/>
    <m/>
    <m/>
    <d v="2025-07-25T09:00:00"/>
    <s v="JUSTIN KURIAN"/>
    <s v="SMA1"/>
    <d v="2025-07-19T17:02:00"/>
    <s v="RAMESHVAR GURJAR"/>
    <m/>
    <d v="2025-07-25T00:00:00"/>
    <d v="1899-12-30T15:13:42"/>
  </r>
  <r>
    <n v="136376"/>
    <s v="Dewas"/>
    <s v="CUSTOMER SERVICE OFFICER"/>
    <x v="12"/>
    <x v="2"/>
    <n v="9301915806"/>
    <s v="CENTRAL ZONE"/>
    <n v="7055"/>
    <s v="TASK-272137"/>
    <s v="SMA1"/>
    <x v="2"/>
    <m/>
    <m/>
    <m/>
    <s v="No"/>
    <m/>
    <m/>
    <m/>
    <d v="2025-07-25T09:00:00"/>
    <s v="JUSTIN KURIAN"/>
    <s v="SMA1"/>
    <d v="2025-07-19T17:02:00"/>
    <s v="HEMANT MEWADA"/>
    <m/>
    <d v="2025-07-25T00:00:00"/>
    <d v="1899-12-30T15:13:42"/>
  </r>
  <r>
    <n v="136381"/>
    <s v="Dewas"/>
    <s v="CUSTOMER SERVICE OFFICER"/>
    <x v="12"/>
    <x v="2"/>
    <n v="8815178569"/>
    <s v="CENTRAL ZONE"/>
    <n v="7055"/>
    <s v="TASK-272138"/>
    <s v="SMA1"/>
    <x v="2"/>
    <m/>
    <m/>
    <m/>
    <s v="No"/>
    <m/>
    <m/>
    <m/>
    <d v="2025-07-25T09:00:00"/>
    <s v="JUSTIN KURIAN"/>
    <s v="SMA1"/>
    <d v="2025-07-19T17:02:00"/>
    <s v="RAGHUVEER THAKUR"/>
    <m/>
    <d v="2025-07-25T00:00:00"/>
    <d v="1899-12-30T15:13:42"/>
  </r>
  <r>
    <n v="23064"/>
    <s v="Malhargarh"/>
    <s v="CUSTOMER SERVICE OFFICER"/>
    <x v="26"/>
    <x v="2"/>
    <n v="9009914589"/>
    <s v="CENTRAL ZONE"/>
    <n v="1758"/>
    <s v="TASK-272140"/>
    <s v="SMA1"/>
    <x v="2"/>
    <m/>
    <m/>
    <m/>
    <s v="No"/>
    <m/>
    <m/>
    <m/>
    <d v="2025-07-25T09:00:00"/>
    <s v="JUSTIN KURIAN"/>
    <s v="SMA1"/>
    <d v="2025-07-19T17:02:00"/>
    <s v="MUSKAN RATHOR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72145"/>
    <s v="SMA1"/>
    <x v="2"/>
    <m/>
    <m/>
    <m/>
    <s v="No"/>
    <m/>
    <m/>
    <m/>
    <d v="2025-07-25T09:00:00"/>
    <s v="JUSTIN KURIAN"/>
    <s v="SMA1"/>
    <d v="2025-07-19T17:02:00"/>
    <s v="PRACHI BATHRI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72149"/>
    <s v="SMA1"/>
    <x v="2"/>
    <m/>
    <m/>
    <m/>
    <s v="No"/>
    <m/>
    <m/>
    <m/>
    <d v="2025-07-25T09:00:00"/>
    <s v="JUSTIN KURIAN"/>
    <s v="SMA1"/>
    <d v="2025-07-19T17:02:00"/>
    <s v="PRACHI BATHRI"/>
    <m/>
    <d v="2025-07-25T00:00:00"/>
    <d v="1899-12-30T15:13:42"/>
  </r>
  <r>
    <n v="130094"/>
    <s v="Obedullaganj"/>
    <s v="CUSTOMER SERVICE OFFICER"/>
    <x v="22"/>
    <x v="2"/>
    <n v="9340102168"/>
    <s v="CENTRAL ZONE"/>
    <n v="7067"/>
    <s v="TASK-272158"/>
    <s v="SMA1"/>
    <x v="2"/>
    <m/>
    <m/>
    <m/>
    <s v="No"/>
    <m/>
    <m/>
    <m/>
    <d v="2025-07-25T09:00:00"/>
    <s v="JUSTIN KURIAN"/>
    <s v="SMA1"/>
    <d v="2025-07-19T17:02:00"/>
    <s v="ATUL"/>
    <m/>
    <d v="2025-07-25T00:00:00"/>
    <d v="1899-12-30T15:13:42"/>
  </r>
  <r>
    <n v="23064"/>
    <s v="Malhargarh"/>
    <s v="CUSTOMER SERVICE OFFICER"/>
    <x v="26"/>
    <x v="2"/>
    <n v="9009914589"/>
    <s v="CENTRAL ZONE"/>
    <n v="1758"/>
    <s v="TASK-272169"/>
    <s v="SMA1"/>
    <x v="2"/>
    <m/>
    <m/>
    <m/>
    <s v="No"/>
    <m/>
    <m/>
    <m/>
    <d v="2025-07-25T09:00:00"/>
    <s v="JUSTIN KURIAN"/>
    <s v="SMA1"/>
    <d v="2025-07-19T17:02:00"/>
    <s v="MUSKAN RATHOR"/>
    <m/>
    <d v="2025-07-25T00:00:00"/>
    <d v="1899-12-30T15:13:42"/>
  </r>
  <r>
    <n v="136212"/>
    <s v="Gotegaon"/>
    <s v="CUSTOMER SERVICE OFFICER"/>
    <x v="18"/>
    <x v="7"/>
    <n v="9302873793"/>
    <s v="CENTRAL ZONE"/>
    <n v="7061"/>
    <s v="TASK-272177"/>
    <s v="SMA1"/>
    <x v="2"/>
    <m/>
    <m/>
    <m/>
    <s v="No"/>
    <m/>
    <m/>
    <m/>
    <d v="2025-07-25T09:00:00"/>
    <s v="JUSTIN KURIAN"/>
    <s v="SMA1"/>
    <d v="2025-07-19T17:02:00"/>
    <s v="MANISH SHRIPAL"/>
    <m/>
    <d v="2025-07-25T00:00:00"/>
    <d v="1899-12-30T15:13:42"/>
  </r>
  <r>
    <n v="132062"/>
    <s v="Sehore"/>
    <s v="CUSTOMER SERVICE OFFICER"/>
    <x v="12"/>
    <x v="2"/>
    <n v="7415758509"/>
    <s v="CENTRAL ZONE"/>
    <n v="1762"/>
    <s v="TASK-272183"/>
    <s v="SMA1"/>
    <x v="2"/>
    <m/>
    <m/>
    <m/>
    <s v="No"/>
    <m/>
    <m/>
    <m/>
    <d v="2025-07-25T09:00:00"/>
    <s v="JUSTIN KURIAN"/>
    <s v="SMA1"/>
    <d v="2025-07-19T17:02:00"/>
    <s v="RANI"/>
    <m/>
    <d v="2025-07-25T00:00:00"/>
    <d v="1899-12-30T15:13:42"/>
  </r>
  <r>
    <n v="134897"/>
    <s v="Palera"/>
    <s v="CUSTOMER SERVICE OFFICER"/>
    <x v="38"/>
    <x v="7"/>
    <n v="7440471049"/>
    <s v="CENTRAL ZONE"/>
    <n v="7131"/>
    <s v="TASK-272187"/>
    <s v="SMA1"/>
    <x v="2"/>
    <m/>
    <m/>
    <m/>
    <s v="No"/>
    <m/>
    <m/>
    <m/>
    <d v="2025-07-25T09:00:00"/>
    <s v="JUSTIN KURIAN"/>
    <s v="SMA1"/>
    <d v="2025-07-19T17:02:00"/>
    <s v="ANKUL YADAV"/>
    <m/>
    <d v="2025-07-25T00:00:00"/>
    <d v="1899-12-30T15:13:42"/>
  </r>
  <r>
    <n v="132479"/>
    <s v="Balrampur"/>
    <s v="CUSTOMER SERVICE OFFICER"/>
    <x v="10"/>
    <x v="6"/>
    <n v="9249091702"/>
    <s v="CENTRAL ZONE"/>
    <n v="7144"/>
    <s v="TASK-272191"/>
    <s v="SMA1"/>
    <x v="2"/>
    <m/>
    <m/>
    <m/>
    <s v="No"/>
    <m/>
    <m/>
    <m/>
    <d v="2025-07-25T09:00:00"/>
    <s v="JUSTIN KURIAN"/>
    <s v="SMA1"/>
    <d v="2025-07-19T17:02:00"/>
    <s v="WASEEM AKRAM"/>
    <m/>
    <d v="2025-07-25T00:00:00"/>
    <d v="1899-12-30T15:13:42"/>
  </r>
  <r>
    <n v="132479"/>
    <s v="Balrampur"/>
    <s v="CUSTOMER SERVICE OFFICER"/>
    <x v="10"/>
    <x v="6"/>
    <n v="9249091702"/>
    <s v="CENTRAL ZONE"/>
    <n v="7144"/>
    <s v="TASK-272188"/>
    <s v="SMA1"/>
    <x v="2"/>
    <m/>
    <m/>
    <m/>
    <s v="No"/>
    <m/>
    <m/>
    <m/>
    <d v="2025-07-25T09:00:00"/>
    <s v="JUSTIN KURIAN"/>
    <s v="SMA1"/>
    <d v="2025-07-19T17:02:00"/>
    <s v="WASEEM AKRAM"/>
    <m/>
    <d v="2025-07-25T00:00:00"/>
    <d v="1899-12-30T15:13:42"/>
  </r>
  <r>
    <n v="135303"/>
    <s v="Jashpur"/>
    <s v="CUSTOMER SERVICE OFFICER"/>
    <x v="10"/>
    <x v="6"/>
    <n v="9575008830"/>
    <s v="CENTRAL ZONE"/>
    <n v="7145"/>
    <s v="TASK-272193"/>
    <s v="SMA1"/>
    <x v="2"/>
    <m/>
    <m/>
    <m/>
    <s v="No"/>
    <m/>
    <m/>
    <m/>
    <d v="2025-07-25T09:00:00"/>
    <s v="JUSTIN KURIAN"/>
    <s v="SMA1"/>
    <d v="2025-07-19T17:02:00"/>
    <s v="MANISHA KUJUR"/>
    <m/>
    <d v="2025-07-25T00:00:00"/>
    <d v="1899-12-30T15:13:42"/>
  </r>
  <r>
    <n v="133318"/>
    <s v="Ayodhya Nagar"/>
    <s v="CUSTOMER SERVICE OFFICER"/>
    <x v="22"/>
    <x v="2"/>
    <n v="8463004566"/>
    <s v="CENTRAL ZONE"/>
    <n v="7217"/>
    <s v="TASK-272192"/>
    <s v="SMA1"/>
    <x v="2"/>
    <m/>
    <m/>
    <m/>
    <s v="No"/>
    <m/>
    <m/>
    <m/>
    <d v="2025-07-25T09:00:00"/>
    <s v="JUSTIN KURIAN"/>
    <s v="SMA1"/>
    <d v="2025-07-19T17:02:00"/>
    <s v="MANEESH SHARMA"/>
    <m/>
    <d v="2025-07-25T00:00:00"/>
    <d v="1899-12-30T15:13:42"/>
  </r>
  <r>
    <n v="135001"/>
    <s v="Ramanujganj"/>
    <s v="CUSTOMER SERVICE OFFICER"/>
    <x v="10"/>
    <x v="6"/>
    <n v="7307765061"/>
    <s v="CENTRAL ZONE"/>
    <n v="7147"/>
    <s v="TASK-272197"/>
    <s v="SMA1"/>
    <x v="2"/>
    <m/>
    <m/>
    <m/>
    <s v="No"/>
    <m/>
    <m/>
    <m/>
    <d v="2025-07-25T09:00:00"/>
    <s v="JUSTIN KURIAN"/>
    <s v="SMA1"/>
    <d v="2025-07-19T17:02:00"/>
    <s v="BALIRAM"/>
    <m/>
    <d v="2025-07-25T00:00:00"/>
    <d v="1899-12-30T15:13:42"/>
  </r>
  <r>
    <n v="136123"/>
    <s v="Ramanujganj"/>
    <s v="CUSTOMER SERVICE OFFICER"/>
    <x v="10"/>
    <x v="6"/>
    <n v="9343629973"/>
    <s v="CENTRAL ZONE"/>
    <n v="7147"/>
    <s v="TASK-272199"/>
    <s v="SMA1"/>
    <x v="2"/>
    <m/>
    <m/>
    <m/>
    <s v="No"/>
    <m/>
    <m/>
    <m/>
    <d v="2025-07-25T09:00:00"/>
    <s v="JUSTIN KURIAN"/>
    <s v="SMA1"/>
    <d v="2025-07-19T17:02:00"/>
    <s v="ANJALI"/>
    <m/>
    <d v="2025-07-25T00:00:00"/>
    <d v="1899-12-30T15:13:42"/>
  </r>
  <r>
    <n v="135001"/>
    <s v="Ramanujganj"/>
    <s v="CUSTOMER SERVICE OFFICER"/>
    <x v="10"/>
    <x v="6"/>
    <n v="7307765061"/>
    <s v="CENTRAL ZONE"/>
    <n v="7147"/>
    <s v="TASK-272201"/>
    <s v="SMA1"/>
    <x v="2"/>
    <m/>
    <m/>
    <m/>
    <s v="No"/>
    <m/>
    <m/>
    <m/>
    <d v="2025-07-25T09:00:00"/>
    <s v="JUSTIN KURIAN"/>
    <s v="SMA1"/>
    <d v="2025-07-19T17:02:00"/>
    <s v="BALIRAM"/>
    <m/>
    <d v="2025-07-25T00:00:00"/>
    <d v="1899-12-30T15:13:42"/>
  </r>
  <r>
    <n v="136482"/>
    <s v="Sitapur"/>
    <s v="CUSTOMER SERVICE OFFICER"/>
    <x v="10"/>
    <x v="6"/>
    <n v="9238249445"/>
    <s v="CENTRAL ZONE"/>
    <n v="7148"/>
    <s v="TASK-272202"/>
    <s v="SMA1"/>
    <x v="2"/>
    <m/>
    <m/>
    <m/>
    <s v="No"/>
    <m/>
    <m/>
    <m/>
    <d v="2025-07-25T09:00:00"/>
    <s v="JUSTIN KURIAN"/>
    <s v="SMA1"/>
    <d v="2025-07-19T17:02:00"/>
    <s v="BEENA NA TIGGA"/>
    <m/>
    <d v="2025-07-25T00:00:00"/>
    <d v="1899-12-30T15:13:42"/>
  </r>
  <r>
    <n v="136482"/>
    <s v="Sitapur"/>
    <s v="CUSTOMER SERVICE OFFICER"/>
    <x v="10"/>
    <x v="6"/>
    <n v="9238249445"/>
    <s v="CENTRAL ZONE"/>
    <n v="7148"/>
    <s v="TASK-272204"/>
    <s v="SMA1"/>
    <x v="2"/>
    <m/>
    <m/>
    <m/>
    <s v="No"/>
    <m/>
    <m/>
    <m/>
    <d v="2025-07-25T09:00:00"/>
    <s v="JUSTIN KURIAN"/>
    <s v="SMA1"/>
    <d v="2025-07-19T17:02:00"/>
    <s v="BEENA NA TIGGA"/>
    <m/>
    <d v="2025-07-25T00:00:00"/>
    <d v="1899-12-30T15:13:42"/>
  </r>
  <r>
    <n v="26137"/>
    <s v="Palera"/>
    <s v="CUSTOMER SERVICE OFFICER"/>
    <x v="38"/>
    <x v="7"/>
    <n v="7746814400"/>
    <s v="CENTRAL ZONE"/>
    <n v="7131"/>
    <s v="TASK-272209"/>
    <s v="SMA1"/>
    <x v="2"/>
    <m/>
    <m/>
    <m/>
    <s v="No"/>
    <m/>
    <m/>
    <m/>
    <d v="2025-07-25T09:00:00"/>
    <s v="JUSTIN KURIAN"/>
    <s v="SMA1"/>
    <d v="2025-07-19T17:02:00"/>
    <s v="SATYENDRA KUSHWAHA"/>
    <m/>
    <d v="2025-07-25T00:00:00"/>
    <d v="1899-12-30T15:13:42"/>
  </r>
  <r>
    <n v="136589"/>
    <s v="Nagri"/>
    <s v="CUSTOMER SERVICE OFFICER"/>
    <x v="17"/>
    <x v="6"/>
    <n v="6264881894"/>
    <s v="CENTRAL ZONE"/>
    <n v="7153"/>
    <s v="TASK-272213"/>
    <s v="SMA1"/>
    <x v="2"/>
    <m/>
    <m/>
    <m/>
    <s v="No"/>
    <m/>
    <m/>
    <m/>
    <d v="2025-07-25T09:00:00"/>
    <s v="JUSTIN KURIAN"/>
    <s v="SMA1"/>
    <d v="2025-07-19T17:02:00"/>
    <s v="CHANDAN SINHA"/>
    <m/>
    <d v="2025-07-25T00:00:00"/>
    <d v="1899-12-30T15:13:42"/>
  </r>
  <r>
    <n v="135649"/>
    <s v="Ghansaur"/>
    <s v="ASSISTANT BRANCH MANAGER"/>
    <x v="11"/>
    <x v="7"/>
    <m/>
    <s v="CENTRAL ZONE"/>
    <n v="7089"/>
    <s v="TASK-272216"/>
    <s v="SMA1"/>
    <x v="2"/>
    <m/>
    <m/>
    <m/>
    <s v="No"/>
    <m/>
    <m/>
    <m/>
    <d v="2025-07-25T09:00:00"/>
    <s v="JUSTIN KURIAN"/>
    <s v="SMA1"/>
    <d v="2025-07-19T17:02:00"/>
    <s v="SANJAY JATAV"/>
    <m/>
    <d v="2025-07-25T00:00:00"/>
    <d v="1899-12-30T15:13:42"/>
  </r>
  <r>
    <n v="133810"/>
    <s v="Sehore"/>
    <s v="CUSTOMER SERVICE OFFICER"/>
    <x v="12"/>
    <x v="2"/>
    <n v="7909970872"/>
    <s v="CENTRAL ZONE"/>
    <n v="1762"/>
    <s v="TASK-272219"/>
    <s v="SMA1"/>
    <x v="2"/>
    <m/>
    <m/>
    <m/>
    <s v="No"/>
    <m/>
    <m/>
    <m/>
    <d v="2025-07-25T09:00:00"/>
    <s v="JUSTIN KURIAN"/>
    <s v="SMA1"/>
    <d v="2025-07-19T17:02:00"/>
    <s v="JITENDRA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2221"/>
    <s v="SMA1"/>
    <x v="2"/>
    <m/>
    <m/>
    <m/>
    <s v="No"/>
    <m/>
    <m/>
    <m/>
    <d v="2025-07-25T09:00:00"/>
    <s v="JUSTIN KURIAN"/>
    <s v="SMA1"/>
    <d v="2025-07-19T17:02:00"/>
    <s v="Himanshu Pillai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2222"/>
    <s v="SMA1"/>
    <x v="2"/>
    <m/>
    <m/>
    <m/>
    <s v="No"/>
    <m/>
    <m/>
    <m/>
    <d v="2025-07-25T09:00:00"/>
    <s v="JUSTIN KURIAN"/>
    <s v="SMA1"/>
    <d v="2025-07-19T17:02:00"/>
    <s v="Himanshu Pillai"/>
    <m/>
    <d v="2025-07-25T00:00:00"/>
    <d v="1899-12-30T15:13:42"/>
  </r>
  <r>
    <n v="134147"/>
    <s v="Chicholi"/>
    <s v="CUSTOMER SERVICE OFFICER"/>
    <x v="16"/>
    <x v="7"/>
    <n v="9617989491"/>
    <s v="CENTRAL ZONE"/>
    <n v="7065"/>
    <s v="TASK-272224"/>
    <s v="SMA1"/>
    <x v="2"/>
    <m/>
    <m/>
    <m/>
    <s v="No"/>
    <m/>
    <m/>
    <m/>
    <d v="2025-07-25T09:00:00"/>
    <s v="JUSTIN KURIAN"/>
    <s v="SMA1"/>
    <d v="2025-07-19T17:02:00"/>
    <s v="KULDEEP YADUWANSHI"/>
    <m/>
    <d v="2025-07-25T00:00:00"/>
    <d v="1899-12-30T15:13:42"/>
  </r>
  <r>
    <n v="13045"/>
    <s v="Chicholi"/>
    <s v="ASSISTANT BRANCH MANAGER"/>
    <x v="16"/>
    <x v="7"/>
    <m/>
    <s v="CENTRAL ZONE"/>
    <n v="7065"/>
    <s v="TASK-272225"/>
    <s v="SMA1"/>
    <x v="2"/>
    <m/>
    <m/>
    <m/>
    <s v="No"/>
    <m/>
    <m/>
    <m/>
    <d v="2025-07-25T09:00:00"/>
    <s v="JUSTIN KURIAN"/>
    <s v="SMA1"/>
    <d v="2025-07-19T17:02:00"/>
    <s v="DHEERAJ TIWARI"/>
    <m/>
    <d v="2025-07-25T00:00:00"/>
    <d v="1899-12-30T15:13:42"/>
  </r>
  <r>
    <n v="13045"/>
    <s v="Chicholi"/>
    <s v="ASSISTANT BRANCH MANAGER"/>
    <x v="16"/>
    <x v="7"/>
    <m/>
    <s v="CENTRAL ZONE"/>
    <n v="7065"/>
    <s v="TASK-272226"/>
    <s v="SMA1"/>
    <x v="2"/>
    <m/>
    <m/>
    <m/>
    <s v="No"/>
    <m/>
    <m/>
    <m/>
    <d v="2025-07-25T09:00:00"/>
    <s v="JUSTIN KURIAN"/>
    <s v="SMA1"/>
    <d v="2025-07-19T17:02:00"/>
    <s v="DHEERAJ TIWARI"/>
    <m/>
    <d v="2025-07-25T00:00:00"/>
    <d v="1899-12-30T15:13:42"/>
  </r>
  <r>
    <n v="28209"/>
    <s v="Kirnapur"/>
    <s v="CUSTOMER SERVICE OFFICER"/>
    <x v="11"/>
    <x v="7"/>
    <n v="9826138197"/>
    <s v="CENTRAL ZONE"/>
    <n v="7092"/>
    <s v="TASK-272227"/>
    <s v="SMA1"/>
    <x v="2"/>
    <m/>
    <m/>
    <m/>
    <s v="No"/>
    <m/>
    <m/>
    <m/>
    <d v="2025-07-25T09:00:00"/>
    <s v="JUSTIN KURIAN"/>
    <s v="SMA1"/>
    <d v="2025-07-19T17:02:00"/>
    <s v="PRATAP"/>
    <m/>
    <d v="2025-07-25T00:00:00"/>
    <d v="1899-12-30T15:13:42"/>
  </r>
  <r>
    <n v="134694"/>
    <s v="Manendragarh"/>
    <s v="CUSTOMER SERVICE OFFICER"/>
    <x v="9"/>
    <x v="6"/>
    <n v="9110361043"/>
    <s v="CENTRAL ZONE"/>
    <n v="7181"/>
    <s v="TASK-272234"/>
    <s v="SMA1"/>
    <x v="2"/>
    <m/>
    <m/>
    <m/>
    <s v="No"/>
    <m/>
    <m/>
    <m/>
    <d v="2025-07-25T09:00:00"/>
    <s v="JUSTIN KURIAN"/>
    <s v="SMA1"/>
    <d v="2025-07-19T17:02:00"/>
    <s v="LEELA KEWAT"/>
    <m/>
    <d v="2025-07-25T00:00:00"/>
    <d v="1899-12-30T15:13:42"/>
  </r>
  <r>
    <n v="22967"/>
    <s v="Pali"/>
    <s v="CUSTOMER SERVICE OFFICER"/>
    <x v="9"/>
    <x v="6"/>
    <n v="9778418997"/>
    <s v="CENTRAL ZONE"/>
    <n v="7060"/>
    <s v="TASK-272242"/>
    <s v="SMA1"/>
    <x v="2"/>
    <m/>
    <m/>
    <m/>
    <s v="No"/>
    <m/>
    <m/>
    <m/>
    <d v="2025-07-25T09:00:00"/>
    <s v="JUSTIN KURIAN"/>
    <s v="SMA1"/>
    <d v="2025-07-19T17:02:00"/>
    <s v="PREMLATA SAHU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72243"/>
    <s v="SMA1"/>
    <x v="2"/>
    <m/>
    <m/>
    <m/>
    <s v="No"/>
    <m/>
    <m/>
    <m/>
    <d v="2025-07-25T09:00:00"/>
    <s v="JUSTIN KURIAN"/>
    <s v="SMA1"/>
    <d v="2025-07-19T17:02:00"/>
    <s v="JYOTI DEWANGAN"/>
    <m/>
    <d v="2025-07-25T00:00:00"/>
    <d v="1899-12-30T15:13:42"/>
  </r>
  <r>
    <n v="134046"/>
    <s v="Jobat"/>
    <s v="CUSTOMER SERVICE OFFICER"/>
    <x v="29"/>
    <x v="2"/>
    <n v="7000750799"/>
    <s v="CENTRAL ZONE"/>
    <n v="1746"/>
    <s v="TASK-272244"/>
    <s v="SMA1"/>
    <x v="2"/>
    <m/>
    <m/>
    <m/>
    <s v="No"/>
    <m/>
    <m/>
    <m/>
    <d v="2025-07-25T09:00:00"/>
    <s v="JUSTIN KURIAN"/>
    <s v="SMA1"/>
    <d v="2025-07-19T17:02:00"/>
    <s v="TEJASVI SOLANKI"/>
    <m/>
    <d v="2025-07-25T00:00:00"/>
    <d v="1899-12-30T15:13:42"/>
  </r>
  <r>
    <n v="21939"/>
    <s v="Dhar"/>
    <s v="CUSTOMER SERVICE OFFICER"/>
    <x v="24"/>
    <x v="2"/>
    <n v="9752572172"/>
    <s v="CENTRAL ZONE"/>
    <n v="7186"/>
    <s v="TASK-272248"/>
    <s v="SMA1"/>
    <x v="2"/>
    <m/>
    <m/>
    <m/>
    <s v="No"/>
    <m/>
    <m/>
    <m/>
    <d v="2025-07-25T09:00:00"/>
    <s v="JUSTIN KURIAN"/>
    <s v="SMA1"/>
    <d v="2025-07-19T17:02:00"/>
    <s v="BHERU SINGH RATHORE"/>
    <m/>
    <d v="2025-07-25T00:00:00"/>
    <d v="1899-12-30T15:13:42"/>
  </r>
  <r>
    <n v="134241"/>
    <s v="Sironj"/>
    <s v="CUSTOMER SERVICE OFFICER"/>
    <x v="27"/>
    <x v="2"/>
    <n v="7693831378"/>
    <s v="CENTRAL ZONE"/>
    <n v="7103"/>
    <s v="TASK-272250"/>
    <s v="SMA1"/>
    <x v="2"/>
    <m/>
    <m/>
    <m/>
    <s v="No"/>
    <m/>
    <m/>
    <m/>
    <d v="2025-07-25T09:00:00"/>
    <s v="JUSTIN KURIAN"/>
    <s v="SMA1"/>
    <d v="2025-07-19T17:02:00"/>
    <s v="SHUBHAM AHIRWAR"/>
    <m/>
    <d v="2025-07-25T00:00:00"/>
    <d v="1899-12-30T15:13:42"/>
  </r>
  <r>
    <n v="22961"/>
    <s v="Ganjbasoda"/>
    <s v="CUSTOMER SERVICE OFFICER"/>
    <x v="22"/>
    <x v="2"/>
    <n v="8714638088"/>
    <s v="CENTRAL ZONE"/>
    <n v="7088"/>
    <s v="TASK-272253"/>
    <s v="SMA1"/>
    <x v="2"/>
    <m/>
    <m/>
    <m/>
    <s v="No"/>
    <m/>
    <m/>
    <m/>
    <d v="2025-07-25T09:00:00"/>
    <s v="JUSTIN KURIAN"/>
    <s v="SMA1"/>
    <d v="2025-07-19T17:02:00"/>
    <s v="KAMLESH KUSHWAH"/>
    <m/>
    <d v="2025-07-25T00:00:00"/>
    <d v="1899-12-30T15:13:42"/>
  </r>
  <r>
    <n v="136069"/>
    <s v="Sironj"/>
    <s v="CUSTOMER SERVICE OFFICER"/>
    <x v="27"/>
    <x v="2"/>
    <n v="9691511449"/>
    <s v="CENTRAL ZONE"/>
    <n v="7103"/>
    <s v="TASK-272259"/>
    <s v="SMA1"/>
    <x v="2"/>
    <m/>
    <m/>
    <m/>
    <s v="No"/>
    <m/>
    <m/>
    <m/>
    <d v="2025-07-25T09:00:00"/>
    <s v="JUSTIN KURIAN"/>
    <s v="SMA1"/>
    <d v="2025-07-19T17:02:00"/>
    <s v="RAJENDRA JATAV"/>
    <m/>
    <d v="2025-07-25T00:00:00"/>
    <d v="1899-12-30T15:13:42"/>
  </r>
  <r>
    <n v="134046"/>
    <s v="Jobat"/>
    <s v="CUSTOMER SERVICE OFFICER"/>
    <x v="29"/>
    <x v="2"/>
    <n v="7000750799"/>
    <s v="CENTRAL ZONE"/>
    <n v="1746"/>
    <s v="TASK-272270"/>
    <s v="SMA1"/>
    <x v="2"/>
    <m/>
    <m/>
    <m/>
    <s v="No"/>
    <m/>
    <m/>
    <m/>
    <d v="2025-07-25T09:00:00"/>
    <s v="JUSTIN KURIAN"/>
    <s v="SMA1"/>
    <d v="2025-07-19T17:02:00"/>
    <s v="TEJASVI SOLANKI"/>
    <m/>
    <d v="2025-07-25T00:00:00"/>
    <d v="1899-12-30T15:13:42"/>
  </r>
  <r>
    <n v="134046"/>
    <s v="Jobat"/>
    <s v="CUSTOMER SERVICE OFFICER"/>
    <x v="29"/>
    <x v="2"/>
    <n v="7000750799"/>
    <s v="CENTRAL ZONE"/>
    <n v="1746"/>
    <s v="TASK-272271"/>
    <s v="SMA1"/>
    <x v="2"/>
    <m/>
    <m/>
    <m/>
    <s v="No"/>
    <m/>
    <m/>
    <m/>
    <d v="2025-07-25T09:00:00"/>
    <s v="JUSTIN KURIAN"/>
    <s v="SMA1"/>
    <d v="2025-07-19T17:02:00"/>
    <s v="TEJASVI SOLANKI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72283"/>
    <s v="SMA1"/>
    <x v="2"/>
    <m/>
    <m/>
    <m/>
    <s v="No"/>
    <m/>
    <m/>
    <m/>
    <d v="2025-07-25T09:00:00"/>
    <s v="JUSTIN KURIAN"/>
    <s v="SMA1"/>
    <d v="2025-07-19T17:02:00"/>
    <s v="SANJAY KUMAR SAMRITE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72284"/>
    <s v="SMA1"/>
    <x v="2"/>
    <m/>
    <m/>
    <m/>
    <s v="No"/>
    <m/>
    <m/>
    <m/>
    <d v="2025-07-25T09:00:00"/>
    <s v="JUSTIN KURIAN"/>
    <s v="SMA1"/>
    <d v="2025-07-19T17:02:00"/>
    <s v="SANJAY KUMAR SAMRITE"/>
    <m/>
    <d v="2025-07-25T00:00:00"/>
    <d v="1899-12-30T15:13:42"/>
  </r>
  <r>
    <n v="24593"/>
    <s v="Bichhiya"/>
    <s v="CUSTOMER SERVICE OFFICER"/>
    <x v="11"/>
    <x v="7"/>
    <n v="6266455365"/>
    <s v="CENTRAL ZONE"/>
    <n v="7087"/>
    <s v="TASK-272285"/>
    <s v="SMA1"/>
    <x v="2"/>
    <m/>
    <m/>
    <m/>
    <s v="No"/>
    <m/>
    <m/>
    <m/>
    <d v="2025-07-25T09:00:00"/>
    <s v="JUSTIN KURIAN"/>
    <s v="SMA1"/>
    <d v="2025-07-19T17:02:00"/>
    <s v="BHAGCHAND BHARTIYA (Deleted)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72286"/>
    <s v="SMA1"/>
    <x v="2"/>
    <m/>
    <m/>
    <m/>
    <s v="No"/>
    <m/>
    <m/>
    <m/>
    <d v="2025-07-25T09:00:00"/>
    <s v="JUSTIN KURIAN"/>
    <s v="SMA1"/>
    <d v="2025-07-19T17:02:00"/>
    <s v="SANJAY KUMAR SAMRITE"/>
    <m/>
    <d v="2025-07-25T00:00:00"/>
    <d v="1899-12-30T15:13:42"/>
  </r>
  <r>
    <n v="133743"/>
    <s v="Baihar"/>
    <s v="CUSTOMER SERVICE OFFICER"/>
    <x v="11"/>
    <x v="7"/>
    <n v="7354067055"/>
    <s v="CENTRAL ZONE"/>
    <n v="1748"/>
    <s v="TASK-272287"/>
    <s v="SMA1"/>
    <x v="2"/>
    <m/>
    <m/>
    <m/>
    <s v="No"/>
    <m/>
    <m/>
    <m/>
    <d v="2025-07-25T09:00:00"/>
    <s v="JUSTIN KURIAN"/>
    <s v="SMA1"/>
    <d v="2025-07-19T17:02:00"/>
    <s v="SANJAY KUMAR SAMRITE"/>
    <m/>
    <d v="2025-07-25T00:00:00"/>
    <d v="1899-12-30T15:13:42"/>
  </r>
  <r>
    <n v="135649"/>
    <s v="Ghansaur"/>
    <s v="ASSISTANT BRANCH MANAGER"/>
    <x v="11"/>
    <x v="7"/>
    <m/>
    <s v="CENTRAL ZONE"/>
    <n v="7089"/>
    <s v="TASK-272292"/>
    <s v="SMA1"/>
    <x v="2"/>
    <m/>
    <m/>
    <m/>
    <s v="No"/>
    <m/>
    <m/>
    <m/>
    <d v="2025-07-25T09:00:00"/>
    <s v="JUSTIN KURIAN"/>
    <s v="SMA1"/>
    <d v="2025-07-19T17:02:00"/>
    <s v="SANJAY JATAV"/>
    <m/>
    <d v="2025-07-25T00:00:00"/>
    <d v="1899-12-30T15:13:42"/>
  </r>
  <r>
    <n v="27414"/>
    <s v="Ghansaur"/>
    <s v="CUSTOMER SERVICE OFFICER"/>
    <x v="11"/>
    <x v="7"/>
    <n v="7415572989"/>
    <s v="CENTRAL ZONE"/>
    <n v="7089"/>
    <s v="TASK-272295"/>
    <s v="SMA1"/>
    <x v="2"/>
    <m/>
    <m/>
    <m/>
    <s v="No"/>
    <m/>
    <m/>
    <m/>
    <d v="2025-07-25T09:00:00"/>
    <s v="JUSTIN KURIAN"/>
    <s v="SMA1"/>
    <d v="2025-07-19T17:02:00"/>
    <s v="RAVI VISHWAKARMA"/>
    <m/>
    <d v="2025-07-25T00:00:00"/>
    <d v="1899-12-30T15:13:42"/>
  </r>
  <r>
    <n v="22083"/>
    <s v="Ichhawar"/>
    <s v="CUSTOMER SERVICE OFFICER"/>
    <x v="12"/>
    <x v="2"/>
    <n v="8714633862"/>
    <s v="CENTRAL ZONE"/>
    <n v="7090"/>
    <s v="TASK-272296"/>
    <s v="SMA1"/>
    <x v="2"/>
    <m/>
    <m/>
    <m/>
    <s v="No"/>
    <m/>
    <m/>
    <m/>
    <d v="2025-07-25T09:00:00"/>
    <s v="JUSTIN KURIAN"/>
    <s v="SMA1"/>
    <d v="2025-07-19T17:02:00"/>
    <s v="DEVNARAYAN"/>
    <m/>
    <d v="2025-07-25T00:00:00"/>
    <d v="1899-12-30T15:13:42"/>
  </r>
  <r>
    <n v="22083"/>
    <s v="Ichhawar"/>
    <s v="CUSTOMER SERVICE OFFICER"/>
    <x v="12"/>
    <x v="2"/>
    <n v="8714633862"/>
    <s v="CENTRAL ZONE"/>
    <n v="7090"/>
    <s v="TASK-272297"/>
    <s v="SMA1"/>
    <x v="2"/>
    <m/>
    <m/>
    <m/>
    <s v="No"/>
    <m/>
    <m/>
    <m/>
    <d v="2025-07-25T09:00:00"/>
    <s v="JUSTIN KURIAN"/>
    <s v="SMA1"/>
    <d v="2025-07-19T17:02:00"/>
    <s v="DEVNARAYAN"/>
    <m/>
    <d v="2025-07-25T00:00:00"/>
    <d v="1899-12-30T15:13:42"/>
  </r>
  <r>
    <n v="134897"/>
    <s v="Palera"/>
    <s v="CUSTOMER SERVICE OFFICER"/>
    <x v="38"/>
    <x v="7"/>
    <n v="7440471049"/>
    <s v="CENTRAL ZONE"/>
    <n v="7131"/>
    <s v="TASK-272304"/>
    <s v="SMA1"/>
    <x v="2"/>
    <m/>
    <m/>
    <m/>
    <s v="No"/>
    <m/>
    <m/>
    <m/>
    <d v="2025-07-25T09:00:00"/>
    <s v="JUSTIN KURIAN"/>
    <s v="SMA1"/>
    <d v="2025-07-19T17:02:00"/>
    <s v="ANKUL YADAV"/>
    <m/>
    <d v="2025-07-25T00:00:00"/>
    <d v="1899-12-30T15:13:42"/>
  </r>
  <r>
    <n v="29585"/>
    <s v="Nowgong"/>
    <s v="CUSTOMER SERVICE OFFICER"/>
    <x v="38"/>
    <x v="7"/>
    <n v="8714686615"/>
    <s v="CENTRAL ZONE"/>
    <n v="7097"/>
    <s v="TASK-272320"/>
    <s v="SMA1"/>
    <x v="2"/>
    <m/>
    <m/>
    <m/>
    <s v="No"/>
    <m/>
    <m/>
    <m/>
    <d v="2025-07-25T09:00:00"/>
    <s v="JUSTIN KURIAN"/>
    <s v="SMA1"/>
    <d v="2025-07-19T17:02:00"/>
    <s v="DHEERAJ RAJA"/>
    <m/>
    <d v="2025-07-25T00:00:00"/>
    <d v="1899-12-30T15:13:42"/>
  </r>
  <r>
    <n v="134057"/>
    <s v="Ghansaur"/>
    <s v="CUSTOMER SERVICE OFFICER"/>
    <x v="11"/>
    <x v="7"/>
    <n v="9691759665"/>
    <s v="CENTRAL ZONE"/>
    <n v="7089"/>
    <s v="TASK-272321"/>
    <s v="SMA1"/>
    <x v="2"/>
    <m/>
    <m/>
    <m/>
    <s v="No"/>
    <m/>
    <m/>
    <m/>
    <d v="2025-07-25T09:00:00"/>
    <s v="JUSTIN KURIAN"/>
    <s v="SMA1"/>
    <d v="2025-07-19T17:02:00"/>
    <s v="VIVEK YADAV"/>
    <m/>
    <d v="2025-07-25T00:00:00"/>
    <d v="1899-12-30T15:13:42"/>
  </r>
  <r>
    <n v="24594"/>
    <s v="Ujjain"/>
    <s v="CUSTOMER SERVICE OFFICER"/>
    <x v="24"/>
    <x v="2"/>
    <n v="8714665441"/>
    <s v="CENTRAL ZONE"/>
    <n v="7042"/>
    <s v="TASK-272327"/>
    <s v="SMA1"/>
    <x v="2"/>
    <m/>
    <m/>
    <m/>
    <s v="No"/>
    <m/>
    <m/>
    <m/>
    <d v="2025-07-25T09:00:00"/>
    <s v="JUSTIN KURIAN"/>
    <s v="SMA1"/>
    <d v="2025-07-19T17:02:00"/>
    <s v="DEEPAK BAROLIYA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72333"/>
    <s v="SMA1"/>
    <x v="2"/>
    <m/>
    <m/>
    <m/>
    <s v="No"/>
    <m/>
    <m/>
    <m/>
    <d v="2025-07-25T09:00:00"/>
    <s v="JUSTIN KURIAN"/>
    <s v="SMA1"/>
    <d v="2025-07-19T17:02:00"/>
    <s v="RAHUL BAIRAGI"/>
    <m/>
    <d v="2025-07-25T00:00:00"/>
    <d v="1899-12-30T15:13:42"/>
  </r>
  <r>
    <n v="134229"/>
    <s v="Palera"/>
    <s v="CUSTOMER SERVICE OFFICER"/>
    <x v="38"/>
    <x v="7"/>
    <n v="6264280902"/>
    <s v="CENTRAL ZONE"/>
    <n v="7131"/>
    <s v="TASK-272337"/>
    <s v="SMA1"/>
    <x v="2"/>
    <m/>
    <m/>
    <m/>
    <s v="No"/>
    <m/>
    <m/>
    <m/>
    <d v="2025-07-25T09:00:00"/>
    <s v="JUSTIN KURIAN"/>
    <s v="SMA1"/>
    <d v="2025-07-19T17:02:00"/>
    <s v="SANTRAM AHIRWAR"/>
    <m/>
    <d v="2025-07-25T00:00:00"/>
    <d v="1899-12-30T15:13:42"/>
  </r>
  <r>
    <n v="21787"/>
    <s v="Tikamgarh"/>
    <s v="CUSTOMER SERVICE OFFICER"/>
    <x v="38"/>
    <x v="7"/>
    <n v="8714641026"/>
    <s v="CENTRAL ZONE"/>
    <n v="7138"/>
    <s v="TASK-272343"/>
    <s v="SMA1"/>
    <x v="2"/>
    <m/>
    <m/>
    <m/>
    <s v="No"/>
    <m/>
    <m/>
    <m/>
    <d v="2025-07-25T09:00:00"/>
    <s v="JUSTIN KURIAN"/>
    <s v="SMA1"/>
    <d v="2025-07-19T17:02:00"/>
    <s v="ROHIT RAJAK"/>
    <m/>
    <d v="2025-07-25T00:00:00"/>
    <d v="1899-12-30T15:13:42"/>
  </r>
  <r>
    <n v="133335"/>
    <s v="Neemuch"/>
    <s v="CUSTOMER SERVICE OFFICER"/>
    <x v="26"/>
    <x v="2"/>
    <n v="7489283653"/>
    <s v="CENTRAL ZONE"/>
    <n v="1759"/>
    <s v="TASK-272345"/>
    <s v="SMA1"/>
    <x v="2"/>
    <m/>
    <m/>
    <m/>
    <s v="No"/>
    <m/>
    <m/>
    <m/>
    <d v="2025-07-25T09:00:00"/>
    <s v="JUSTIN KURIAN"/>
    <s v="SMA1"/>
    <d v="2025-07-19T17:02:00"/>
    <s v="ANIL"/>
    <m/>
    <d v="2025-07-25T00:00:00"/>
    <d v="1899-12-30T15:13:42"/>
  </r>
  <r>
    <n v="21752"/>
    <s v="Gotegaon"/>
    <s v="CUSTOMER SERVICE OFFICER"/>
    <x v="18"/>
    <x v="7"/>
    <n v="8714640989"/>
    <s v="CENTRAL ZONE"/>
    <n v="7061"/>
    <s v="TASK-272370"/>
    <s v="SMA1"/>
    <x v="2"/>
    <m/>
    <m/>
    <m/>
    <s v="No"/>
    <m/>
    <m/>
    <m/>
    <d v="2025-07-25T09:00:00"/>
    <s v="JUSTIN KURIAN"/>
    <s v="SMA1"/>
    <d v="2025-07-19T17:02:00"/>
    <s v="ANIKET CHOURASIYA"/>
    <m/>
    <d v="2025-07-25T00:00:00"/>
    <d v="1899-12-30T15:13:42"/>
  </r>
  <r>
    <n v="25628"/>
    <s v="Tarana"/>
    <s v="CUSTOMER SERVICE OFFICER"/>
    <x v="24"/>
    <x v="2"/>
    <n v="8965963528"/>
    <s v="CENTRAL ZONE"/>
    <n v="7106"/>
    <s v="TASK-272374"/>
    <s v="SMA1"/>
    <x v="2"/>
    <m/>
    <m/>
    <m/>
    <s v="No"/>
    <m/>
    <m/>
    <m/>
    <d v="2025-07-25T09:00:00"/>
    <s v="JUSTIN KURIAN"/>
    <s v="SMA1"/>
    <d v="2025-07-19T17:02:00"/>
    <s v="LAKHAN SINGH"/>
    <m/>
    <d v="2025-07-25T00:00:00"/>
    <d v="1899-12-30T15:13:42"/>
  </r>
  <r>
    <n v="28539"/>
    <s v="Tarana"/>
    <s v="CUSTOMER SERVICE OFFICER"/>
    <x v="24"/>
    <x v="2"/>
    <n v="7746018442"/>
    <s v="CENTRAL ZONE"/>
    <n v="7106"/>
    <s v="TASK-272373"/>
    <s v="SMA1"/>
    <x v="2"/>
    <m/>
    <m/>
    <m/>
    <s v="No"/>
    <m/>
    <m/>
    <m/>
    <d v="2025-07-25T09:00:00"/>
    <s v="JUSTIN KURIAN"/>
    <s v="SMA1"/>
    <d v="2025-07-19T17:02:00"/>
    <s v="RAVINDRA KARADA"/>
    <m/>
    <d v="2025-07-25T00:00:00"/>
    <d v="1899-12-30T15:13:42"/>
  </r>
  <r>
    <n v="23393"/>
    <s v="Tarana"/>
    <s v="CUSTOMER SERVICE OFFICER"/>
    <x v="24"/>
    <x v="2"/>
    <n v="8714638161"/>
    <s v="CENTRAL ZONE"/>
    <n v="7106"/>
    <s v="TASK-272375"/>
    <s v="SMA1"/>
    <x v="2"/>
    <m/>
    <m/>
    <m/>
    <s v="No"/>
    <m/>
    <m/>
    <m/>
    <d v="2025-07-25T09:00:00"/>
    <s v="JUSTIN KURIAN"/>
    <s v="SMA1"/>
    <d v="2025-07-19T17:02:00"/>
    <s v="ARJUN RAJPUT"/>
    <m/>
    <d v="2025-07-25T00:00:00"/>
    <d v="1899-12-30T15:13:42"/>
  </r>
  <r>
    <n v="136564"/>
    <s v="Shahgarh"/>
    <s v="CUSTOMER SERVICE OFFICER"/>
    <x v="45"/>
    <x v="7"/>
    <n v="8595268507"/>
    <s v="CENTRAL ZONE"/>
    <n v="7101"/>
    <s v="TASK-272391"/>
    <s v="SMA1"/>
    <x v="2"/>
    <m/>
    <m/>
    <m/>
    <s v="No"/>
    <m/>
    <m/>
    <m/>
    <d v="2025-07-25T09:00:00"/>
    <s v="JUSTIN KURIAN"/>
    <s v="SMA1"/>
    <d v="2025-07-19T17:02:00"/>
    <s v="DAMODAR AHIRWAR"/>
    <m/>
    <d v="2025-07-25T00:00:00"/>
    <d v="1899-12-30T15:13:42"/>
  </r>
  <r>
    <n v="131631"/>
    <s v="Kanker"/>
    <s v="CUSTOMER SERVICE OFFICER"/>
    <x v="20"/>
    <x v="6"/>
    <n v="7067010434"/>
    <s v="CENTRAL ZONE"/>
    <n v="1735"/>
    <s v="TASK-272395"/>
    <s v="SMA1"/>
    <x v="2"/>
    <m/>
    <m/>
    <m/>
    <s v="No"/>
    <m/>
    <m/>
    <m/>
    <d v="2025-07-25T09:00:00"/>
    <s v="JUSTIN KURIAN"/>
    <s v="SMA1"/>
    <d v="2025-07-19T17:02:00"/>
    <s v="SHIVA SHIL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72397"/>
    <s v="SMA1"/>
    <x v="2"/>
    <m/>
    <m/>
    <m/>
    <s v="No"/>
    <m/>
    <m/>
    <m/>
    <d v="2025-07-25T09:00:00"/>
    <s v="JUSTIN KURIAN"/>
    <s v="SMA1"/>
    <d v="2025-07-19T17:02:00"/>
    <s v="SURAJ KUMAR NETAM"/>
    <m/>
    <d v="2025-07-25T00:00:00"/>
    <d v="1899-12-30T15:13:42"/>
  </r>
  <r>
    <n v="16115"/>
    <s v="Gharghoda"/>
    <s v="CUSTOMER SERVICE OFFICER"/>
    <x v="10"/>
    <x v="6"/>
    <n v="9778668651"/>
    <s v="CENTRAL ZONE"/>
    <n v="7264"/>
    <s v="TASK-272399"/>
    <s v="SMA1"/>
    <x v="2"/>
    <m/>
    <m/>
    <m/>
    <s v="No"/>
    <m/>
    <m/>
    <m/>
    <d v="2025-07-25T09:00:00"/>
    <s v="JUSTIN KURIAN"/>
    <s v="SMA1"/>
    <d v="2025-07-19T17:02:00"/>
    <s v="INDRA KUMAR NIRALA"/>
    <m/>
    <d v="2025-07-25T00:00:00"/>
    <d v="1899-12-30T15:13:42"/>
  </r>
  <r>
    <n v="136493"/>
    <s v="Lakhnadon"/>
    <s v="CUSTOMER SERVICE OFFICER"/>
    <x v="11"/>
    <x v="7"/>
    <n v="9926213479"/>
    <s v="CENTRAL ZONE"/>
    <n v="7062"/>
    <s v="TASK-272401"/>
    <s v="SMA1"/>
    <x v="2"/>
    <m/>
    <m/>
    <m/>
    <s v="No"/>
    <m/>
    <m/>
    <m/>
    <d v="2025-07-25T09:00:00"/>
    <s v="JUSTIN KURIAN"/>
    <s v="SMA1"/>
    <d v="2025-07-19T17:02:00"/>
    <s v="Himanshu Pillai"/>
    <m/>
    <d v="2025-07-25T00:00:00"/>
    <d v="1899-12-30T15:13:42"/>
  </r>
  <r>
    <n v="135307"/>
    <s v="Pathalgaon"/>
    <s v="CUSTOMER SERVICE OFFICER"/>
    <x v="10"/>
    <x v="6"/>
    <n v="9770647240"/>
    <s v="CENTRAL ZONE"/>
    <n v="7002"/>
    <s v="TASK-272402"/>
    <s v="SMA1"/>
    <x v="2"/>
    <m/>
    <m/>
    <m/>
    <s v="No"/>
    <m/>
    <m/>
    <m/>
    <d v="2025-07-25T09:00:00"/>
    <s v="JUSTIN KURIAN"/>
    <s v="SMA1"/>
    <d v="2025-07-19T17:02:00"/>
    <s v="MAHESH KUMAR SAHU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72408"/>
    <s v="SMA1"/>
    <x v="2"/>
    <m/>
    <m/>
    <m/>
    <s v="No"/>
    <m/>
    <m/>
    <m/>
    <d v="2025-07-25T09:00:00"/>
    <s v="JUSTIN KURIAN"/>
    <s v="SMA1"/>
    <d v="2025-07-19T17:02:00"/>
    <s v="SURAJ KUMAR NETAM"/>
    <m/>
    <d v="2025-07-25T00:00:00"/>
    <d v="1899-12-30T15:13:42"/>
  </r>
  <r>
    <n v="133001"/>
    <s v="Ujjain"/>
    <s v="CUSTOMER SERVICE OFFICER"/>
    <x v="24"/>
    <x v="2"/>
    <n v="9037960930"/>
    <s v="CENTRAL ZONE"/>
    <n v="7042"/>
    <s v="TASK-272429"/>
    <s v="SMA1"/>
    <x v="2"/>
    <m/>
    <m/>
    <m/>
    <s v="No"/>
    <m/>
    <m/>
    <m/>
    <d v="2025-07-25T09:00:00"/>
    <s v="JUSTIN KURIAN"/>
    <s v="SMA1"/>
    <d v="2025-07-19T17:02:00"/>
    <s v="RITURAJ SINGH"/>
    <m/>
    <d v="2025-07-25T00:00:00"/>
    <d v="1899-12-30T15:13:42"/>
  </r>
  <r>
    <n v="136160"/>
    <s v="Ashoknagar"/>
    <s v="CUSTOMER SERVICE OFFICER"/>
    <x v="41"/>
    <x v="7"/>
    <n v="7725015350"/>
    <s v="CENTRAL ZONE"/>
    <n v="7298"/>
    <s v="TASK-272430"/>
    <s v="SMA1"/>
    <x v="2"/>
    <m/>
    <m/>
    <m/>
    <s v="No"/>
    <m/>
    <m/>
    <m/>
    <d v="2025-07-25T09:00:00"/>
    <s v="JUSTIN KURIAN"/>
    <s v="SMA1"/>
    <d v="2025-07-19T17:02:00"/>
    <s v="PRADHUMAN YADAV"/>
    <m/>
    <d v="2025-07-25T00:00:00"/>
    <d v="1899-12-30T15:13:42"/>
  </r>
  <r>
    <n v="133805"/>
    <s v="Obedullaganj"/>
    <s v="CUSTOMER SERVICE OFFICER"/>
    <x v="22"/>
    <x v="2"/>
    <n v="7224936934"/>
    <s v="CENTRAL ZONE"/>
    <n v="7067"/>
    <s v="TASK-272433"/>
    <s v="SMA1"/>
    <x v="2"/>
    <m/>
    <m/>
    <m/>
    <s v="No"/>
    <m/>
    <m/>
    <m/>
    <d v="2025-07-25T09:00:00"/>
    <s v="JUSTIN KURIAN"/>
    <s v="SMA1"/>
    <d v="2025-07-19T17:02:00"/>
    <s v="PAVAN DHAKAD"/>
    <m/>
    <d v="2025-07-25T00:00:00"/>
    <d v="1899-12-30T15:13:42"/>
  </r>
  <r>
    <n v="134783"/>
    <s v="Deoli"/>
    <s v="CUSTOMER SERVICE OFFICER"/>
    <x v="4"/>
    <x v="3"/>
    <n v="7014939531"/>
    <s v="CENTRAL ZONE"/>
    <n v="7284"/>
    <s v="TASK-272446"/>
    <s v="SMA1"/>
    <x v="2"/>
    <m/>
    <m/>
    <m/>
    <s v="No"/>
    <m/>
    <m/>
    <m/>
    <d v="2025-07-25T09:00:00"/>
    <s v="JUSTIN KURIAN"/>
    <s v="SMA1"/>
    <d v="2025-07-19T17:02:00"/>
    <s v="AVINASH VERMA"/>
    <m/>
    <d v="2025-07-25T00:00:00"/>
    <d v="1899-12-30T15:13:42"/>
  </r>
  <r>
    <n v="24808"/>
    <s v="Pendra"/>
    <s v="CUSTOMER SERVICE OFFICER"/>
    <x v="9"/>
    <x v="6"/>
    <n v="8590600912"/>
    <s v="CENTRAL ZONE"/>
    <n v="7003"/>
    <s v="TASK-272455"/>
    <s v="SMA1"/>
    <x v="2"/>
    <m/>
    <m/>
    <m/>
    <s v="No"/>
    <m/>
    <m/>
    <m/>
    <d v="2025-07-25T09:00:00"/>
    <s v="JUSTIN KURIAN"/>
    <s v="SMA1"/>
    <d v="2025-07-19T17:02:00"/>
    <s v="NITISH KHANDEY"/>
    <m/>
    <d v="2025-07-25T00:00:00"/>
    <d v="1899-12-30T15:13:42"/>
  </r>
  <r>
    <n v="135346"/>
    <s v="Pendra"/>
    <s v="CUSTOMER SERVICE OFFICER"/>
    <x v="9"/>
    <x v="6"/>
    <n v="6260270765"/>
    <s v="CENTRAL ZONE"/>
    <n v="7003"/>
    <s v="TASK-272456"/>
    <s v="SMA1"/>
    <x v="2"/>
    <m/>
    <m/>
    <m/>
    <s v="No"/>
    <m/>
    <m/>
    <m/>
    <d v="2025-07-25T09:00:00"/>
    <s v="JUSTIN KURIAN"/>
    <s v="SMA1"/>
    <d v="2025-07-19T17:02:00"/>
    <s v="BANWASI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2464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5437"/>
    <s v="Saraipali"/>
    <s v="CUSTOMER SERVICE OFFICER"/>
    <x v="17"/>
    <x v="6"/>
    <n v="7024977430"/>
    <s v="CENTRAL ZONE"/>
    <n v="1702"/>
    <s v="TASK-272468"/>
    <s v="SMA1"/>
    <x v="2"/>
    <m/>
    <m/>
    <m/>
    <s v="No"/>
    <m/>
    <m/>
    <m/>
    <d v="2025-07-25T09:00:00"/>
    <s v="JUSTIN KURIAN"/>
    <s v="SMA1"/>
    <d v="2025-07-19T17:02:00"/>
    <s v="MANJU YADAV"/>
    <m/>
    <d v="2025-07-25T00:00:00"/>
    <d v="1899-12-30T15:13:42"/>
  </r>
  <r>
    <n v="135649"/>
    <s v="Ghansaur"/>
    <s v="ASSISTANT BRANCH MANAGER"/>
    <x v="11"/>
    <x v="7"/>
    <m/>
    <s v="CENTRAL ZONE"/>
    <n v="7089"/>
    <s v="TASK-272470"/>
    <s v="SMA1"/>
    <x v="2"/>
    <m/>
    <m/>
    <m/>
    <s v="No"/>
    <m/>
    <m/>
    <m/>
    <d v="2025-07-25T09:00:00"/>
    <s v="JUSTIN KURIAN"/>
    <s v="SMA1"/>
    <d v="2025-07-19T17:02:00"/>
    <s v="SANJAY JATAV"/>
    <m/>
    <d v="2025-07-25T00:00:00"/>
    <d v="1899-12-30T15:13:42"/>
  </r>
  <r>
    <n v="135555"/>
    <s v="Kirnapur"/>
    <s v="CUSTOMER SERVICE OFFICER"/>
    <x v="11"/>
    <x v="7"/>
    <n v="7024884500"/>
    <s v="CENTRAL ZONE"/>
    <n v="7092"/>
    <s v="TASK-272478"/>
    <s v="SMA1"/>
    <x v="2"/>
    <m/>
    <m/>
    <m/>
    <s v="No"/>
    <m/>
    <m/>
    <m/>
    <d v="2025-07-25T09:00:00"/>
    <s v="JUSTIN KURIAN"/>
    <s v="SMA1"/>
    <d v="2025-07-19T17:02:00"/>
    <s v="DIPAK NEWARE"/>
    <m/>
    <d v="2025-07-25T00:00:00"/>
    <d v="1899-12-30T15:13:42"/>
  </r>
  <r>
    <n v="135553"/>
    <s v="Lanji"/>
    <s v="CUSTOMER SERVICE OFFICER"/>
    <x v="11"/>
    <x v="7"/>
    <n v="9301847347"/>
    <s v="CENTRAL ZONE"/>
    <n v="7093"/>
    <s v="TASK-272479"/>
    <s v="SMA1"/>
    <x v="2"/>
    <m/>
    <m/>
    <m/>
    <s v="No"/>
    <m/>
    <m/>
    <m/>
    <d v="2025-07-25T09:00:00"/>
    <s v="JUSTIN KURIAN"/>
    <s v="SMA1"/>
    <d v="2025-07-19T17:02:00"/>
    <s v="DEVESH BISEN"/>
    <m/>
    <d v="2025-07-25T00:00:00"/>
    <d v="1899-12-30T15:13:42"/>
  </r>
  <r>
    <n v="134580"/>
    <s v="Ujjain"/>
    <s v="CUSTOMER SERVICE OFFICER"/>
    <x v="24"/>
    <x v="2"/>
    <n v="9037954779"/>
    <s v="CENTRAL ZONE"/>
    <n v="7042"/>
    <s v="TASK-272491"/>
    <s v="SMA1"/>
    <x v="2"/>
    <m/>
    <m/>
    <m/>
    <s v="No"/>
    <m/>
    <m/>
    <m/>
    <d v="2025-07-25T09:00:00"/>
    <s v="JUSTIN KURIAN"/>
    <s v="SMA1"/>
    <d v="2025-07-19T17:02:00"/>
    <s v="SANJAY DANGI"/>
    <m/>
    <d v="2025-07-25T00:00:00"/>
    <d v="1899-12-30T15:13:42"/>
  </r>
  <r>
    <n v="29102"/>
    <s v="Jhabua"/>
    <s v="CUSTOMER SERVICE OFFICER"/>
    <x v="29"/>
    <x v="2"/>
    <n v="8714684288"/>
    <s v="CENTRAL ZONE"/>
    <n v="7246"/>
    <s v="TASK-272493"/>
    <s v="SMA1"/>
    <x v="2"/>
    <m/>
    <m/>
    <m/>
    <s v="No"/>
    <m/>
    <m/>
    <m/>
    <d v="2025-07-25T09:00:00"/>
    <s v="JUSTIN KURIAN"/>
    <s v="SMA1"/>
    <d v="2025-07-19T17:02:00"/>
    <s v="RANJIT CHOUHAN"/>
    <m/>
    <d v="2025-07-25T00:00:00"/>
    <d v="1899-12-30T15:13:42"/>
  </r>
  <r>
    <n v="132987"/>
    <s v="Mhow"/>
    <s v="CUSTOMER SERVICE OFFICER"/>
    <x v="24"/>
    <x v="2"/>
    <n v="6266911459"/>
    <s v="CENTRAL ZONE"/>
    <n v="1756"/>
    <s v="TASK-272499"/>
    <s v="SMA1"/>
    <x v="2"/>
    <m/>
    <m/>
    <m/>
    <s v="No"/>
    <m/>
    <m/>
    <m/>
    <d v="2025-07-25T09:00:00"/>
    <s v="JUSTIN KURIAN"/>
    <s v="SMA1"/>
    <d v="2025-07-19T17:02:00"/>
    <s v="NAVEEN PATEL"/>
    <m/>
    <d v="2025-07-25T00:00:00"/>
    <d v="1899-12-30T15:13:42"/>
  </r>
  <r>
    <n v="132987"/>
    <s v="Mhow"/>
    <s v="CUSTOMER SERVICE OFFICER"/>
    <x v="24"/>
    <x v="2"/>
    <n v="6266911459"/>
    <s v="CENTRAL ZONE"/>
    <n v="1756"/>
    <s v="TASK-272500"/>
    <s v="SMA1"/>
    <x v="2"/>
    <m/>
    <m/>
    <m/>
    <s v="No"/>
    <m/>
    <m/>
    <m/>
    <d v="2025-07-25T09:00:00"/>
    <s v="JUSTIN KURIAN"/>
    <s v="SMA1"/>
    <d v="2025-07-19T17:02:00"/>
    <s v="NAVEEN PATEL"/>
    <m/>
    <d v="2025-07-25T00:00:00"/>
    <d v="1899-12-30T15:13:42"/>
  </r>
  <r>
    <n v="132987"/>
    <s v="Mhow"/>
    <s v="CUSTOMER SERVICE OFFICER"/>
    <x v="24"/>
    <x v="2"/>
    <n v="6266911459"/>
    <s v="CENTRAL ZONE"/>
    <n v="1756"/>
    <s v="TASK-272501"/>
    <s v="SMA1"/>
    <x v="2"/>
    <m/>
    <m/>
    <m/>
    <s v="No"/>
    <m/>
    <m/>
    <m/>
    <d v="2025-07-25T09:00:00"/>
    <s v="JUSTIN KURIAN"/>
    <s v="SMA1"/>
    <d v="2025-07-19T17:02:00"/>
    <s v="NAVEEN PATEL"/>
    <m/>
    <d v="2025-07-25T00:00:00"/>
    <d v="1899-12-30T15:13:42"/>
  </r>
  <r>
    <n v="21939"/>
    <s v="Dhar"/>
    <s v="CUSTOMER SERVICE OFFICER"/>
    <x v="24"/>
    <x v="2"/>
    <n v="9752572172"/>
    <s v="CENTRAL ZONE"/>
    <n v="7186"/>
    <s v="TASK-272513"/>
    <s v="SMA1"/>
    <x v="2"/>
    <m/>
    <m/>
    <m/>
    <s v="No"/>
    <m/>
    <m/>
    <m/>
    <d v="2025-07-25T09:00:00"/>
    <s v="JUSTIN KURIAN"/>
    <s v="SMA1"/>
    <d v="2025-07-19T17:02:00"/>
    <s v="BHERU SINGH RATHORE"/>
    <m/>
    <d v="2025-07-25T00:00:00"/>
    <d v="1899-12-30T15:13:42"/>
  </r>
  <r>
    <n v="28614"/>
    <s v="Sidhi"/>
    <s v="CUSTOMER SERVICE OFFICER"/>
    <x v="42"/>
    <x v="7"/>
    <n v="6264100610"/>
    <s v="CENTRAL ZONE"/>
    <n v="7292"/>
    <s v="TASK-272514"/>
    <s v="SMA1"/>
    <x v="2"/>
    <m/>
    <m/>
    <m/>
    <s v="No"/>
    <m/>
    <m/>
    <m/>
    <d v="2025-07-25T09:00:00"/>
    <s v="JUSTIN KURIAN"/>
    <s v="SMA1"/>
    <d v="2025-07-19T17:02:00"/>
    <s v="HARIOM MISHRA"/>
    <m/>
    <d v="2025-07-25T00:00:00"/>
    <d v="1899-12-30T15:13:42"/>
  </r>
  <r>
    <n v="134237"/>
    <s v="Semariya"/>
    <s v="ASSISTANT BRANCH MANAGER"/>
    <x v="47"/>
    <x v="7"/>
    <m/>
    <s v="CENTRAL ZONE"/>
    <n v="7136"/>
    <s v="TASK-272517"/>
    <s v="SMA1"/>
    <x v="2"/>
    <m/>
    <m/>
    <m/>
    <s v="No"/>
    <m/>
    <m/>
    <m/>
    <d v="2025-07-25T09:00:00"/>
    <s v="JUSTIN KURIAN"/>
    <s v="SMA1"/>
    <d v="2025-07-19T17:02:00"/>
    <s v="SHIVAM"/>
    <m/>
    <d v="2025-07-25T00:00:00"/>
    <d v="1899-12-30T15:13:42"/>
  </r>
  <r>
    <n v="21787"/>
    <s v="Tikamgarh"/>
    <s v="CUSTOMER SERVICE OFFICER"/>
    <x v="38"/>
    <x v="7"/>
    <n v="8714641026"/>
    <s v="CENTRAL ZONE"/>
    <n v="7138"/>
    <s v="TASK-272523"/>
    <s v="SMA1"/>
    <x v="2"/>
    <m/>
    <m/>
    <m/>
    <s v="No"/>
    <m/>
    <m/>
    <m/>
    <d v="2025-07-25T09:00:00"/>
    <s v="JUSTIN KURIAN"/>
    <s v="SMA1"/>
    <d v="2025-07-19T17:02:00"/>
    <s v="ROHIT RAJAK"/>
    <m/>
    <d v="2025-07-25T00:00:00"/>
    <d v="1899-12-30T15:13:42"/>
  </r>
  <r>
    <n v="23064"/>
    <s v="Malhargarh"/>
    <s v="CUSTOMER SERVICE OFFICER"/>
    <x v="26"/>
    <x v="2"/>
    <n v="9009914589"/>
    <s v="CENTRAL ZONE"/>
    <n v="1758"/>
    <s v="TASK-272528"/>
    <s v="SMA1"/>
    <x v="2"/>
    <m/>
    <m/>
    <m/>
    <s v="No"/>
    <m/>
    <m/>
    <m/>
    <d v="2025-07-25T09:00:00"/>
    <s v="JUSTIN KURIAN"/>
    <s v="SMA1"/>
    <d v="2025-07-19T17:02:00"/>
    <s v="MUSKAN RATHOR"/>
    <m/>
    <d v="2025-07-25T00:00:00"/>
    <d v="1899-12-30T15:13:42"/>
  </r>
  <r>
    <n v="133571"/>
    <s v="Malhargarh"/>
    <s v="CUSTOMER SERVICE OFFICER"/>
    <x v="26"/>
    <x v="2"/>
    <n v="9685070385"/>
    <s v="CENTRAL ZONE"/>
    <n v="1758"/>
    <s v="TASK-272529"/>
    <s v="SMA1"/>
    <x v="2"/>
    <m/>
    <m/>
    <m/>
    <s v="No"/>
    <m/>
    <m/>
    <m/>
    <d v="2025-07-25T09:00:00"/>
    <s v="JUSTIN KURIAN"/>
    <s v="SMA1"/>
    <d v="2025-07-19T17:02:00"/>
    <s v="RAHUL"/>
    <m/>
    <d v="2025-07-25T00:00:00"/>
    <d v="1899-12-30T15:13:42"/>
  </r>
  <r>
    <n v="131260"/>
    <s v="Bhanpura"/>
    <s v="CUSTOMER SERVICE OFFICER"/>
    <x v="26"/>
    <x v="2"/>
    <n v="9610168703"/>
    <s v="CENTRAL ZONE"/>
    <n v="1757"/>
    <s v="TASK-272530"/>
    <s v="SMA1"/>
    <x v="2"/>
    <m/>
    <m/>
    <m/>
    <s v="No"/>
    <m/>
    <m/>
    <m/>
    <d v="2025-07-25T09:00:00"/>
    <s v="JUSTIN KURIAN"/>
    <s v="SMA1"/>
    <d v="2025-07-19T17:02:00"/>
    <s v="RAHUL BAIRAGI"/>
    <m/>
    <d v="2025-07-25T00:00:00"/>
    <d v="1899-12-30T15:13:42"/>
  </r>
  <r>
    <n v="29683"/>
    <s v="Baihar"/>
    <s v="CUSTOMER SERVICE OFFICER"/>
    <x v="11"/>
    <x v="7"/>
    <n v="8319061033"/>
    <s v="CENTRAL ZONE"/>
    <n v="1748"/>
    <s v="TASK-272532"/>
    <s v="SMA1"/>
    <x v="2"/>
    <m/>
    <m/>
    <m/>
    <s v="No"/>
    <m/>
    <m/>
    <m/>
    <d v="2025-07-25T09:00:00"/>
    <s v="JUSTIN KURIAN"/>
    <s v="SMA1"/>
    <d v="2025-07-19T17:02:00"/>
    <s v="ANISH KUMAR"/>
    <m/>
    <d v="2025-07-25T00:00:00"/>
    <d v="1899-12-30T15:13:42"/>
  </r>
  <r>
    <n v="135286"/>
    <s v="Bichhiya"/>
    <s v="CUSTOMER SERVICE OFFICER"/>
    <x v="11"/>
    <x v="7"/>
    <n v="6261338776"/>
    <s v="CENTRAL ZONE"/>
    <n v="7087"/>
    <s v="TASK-272536"/>
    <s v="SMA1"/>
    <x v="2"/>
    <m/>
    <m/>
    <m/>
    <s v="No"/>
    <m/>
    <m/>
    <m/>
    <d v="2025-07-25T09:00:00"/>
    <s v="JUSTIN KURIAN"/>
    <s v="SMA1"/>
    <d v="2025-07-19T17:02:00"/>
    <s v="MAYUR PATEL"/>
    <m/>
    <d v="2025-07-25T00:00:00"/>
    <d v="1899-12-30T15:13:42"/>
  </r>
  <r>
    <n v="130719"/>
    <s v="Baihar"/>
    <s v="CUSTOMER SERVICE OFFICER"/>
    <x v="11"/>
    <x v="7"/>
    <n v="9630205169"/>
    <s v="CENTRAL ZONE"/>
    <n v="1748"/>
    <s v="TASK-272540"/>
    <s v="SMA1"/>
    <x v="2"/>
    <m/>
    <m/>
    <m/>
    <s v="No"/>
    <m/>
    <m/>
    <m/>
    <d v="2025-07-25T09:00:00"/>
    <s v="JUSTIN KURIAN"/>
    <s v="SMA1"/>
    <d v="2025-07-19T17:02:00"/>
    <s v="VILASH TEMBHARE"/>
    <m/>
    <d v="2025-07-25T00:00:00"/>
    <d v="1899-12-30T15:13:42"/>
  </r>
  <r>
    <n v="130719"/>
    <s v="Baihar"/>
    <s v="CUSTOMER SERVICE OFFICER"/>
    <x v="11"/>
    <x v="7"/>
    <n v="9630205169"/>
    <s v="CENTRAL ZONE"/>
    <n v="1748"/>
    <s v="TASK-272543"/>
    <s v="SMA1"/>
    <x v="2"/>
    <m/>
    <m/>
    <m/>
    <s v="No"/>
    <m/>
    <m/>
    <m/>
    <d v="2025-07-25T09:00:00"/>
    <s v="JUSTIN KURIAN"/>
    <s v="SMA1"/>
    <d v="2025-07-19T17:02:00"/>
    <s v="VILASH TEMBHARE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72549"/>
    <s v="SMA1"/>
    <x v="2"/>
    <m/>
    <m/>
    <m/>
    <s v="No"/>
    <m/>
    <m/>
    <m/>
    <d v="2025-07-25T09:00:00"/>
    <s v="JUSTIN KURIAN"/>
    <s v="SMA1"/>
    <d v="2025-07-19T17:02:00"/>
    <s v="AMRITA SINGH"/>
    <m/>
    <d v="2025-07-25T00:00:00"/>
    <d v="1899-12-30T15:13:42"/>
  </r>
  <r>
    <n v="136037"/>
    <s v="Ambikapur"/>
    <s v="CUSTOMER SERVICE OFFICER"/>
    <x v="10"/>
    <x v="6"/>
    <n v="9691077085"/>
    <s v="CENTRAL ZONE"/>
    <n v="7000"/>
    <s v="TASK-272563"/>
    <s v="SMA1"/>
    <x v="2"/>
    <m/>
    <m/>
    <m/>
    <s v="No"/>
    <m/>
    <m/>
    <m/>
    <d v="2025-07-25T09:00:00"/>
    <s v="JUSTIN KURIAN"/>
    <s v="SMA1"/>
    <d v="2025-07-19T17:02:00"/>
    <s v="CHAMPA YADAV"/>
    <m/>
    <d v="2025-07-25T00:00:00"/>
    <d v="1899-12-30T15:13:42"/>
  </r>
  <r>
    <n v="132868"/>
    <s v="Manasa"/>
    <s v="CUSTOMER SERVICE OFFICER"/>
    <x v="26"/>
    <x v="2"/>
    <n v="8815838567"/>
    <s v="CENTRAL ZONE"/>
    <n v="7392"/>
    <s v="TASK-272565"/>
    <s v="SMA1"/>
    <x v="2"/>
    <m/>
    <m/>
    <m/>
    <s v="No"/>
    <m/>
    <m/>
    <m/>
    <d v="2025-07-25T09:00:00"/>
    <s v="JUSTIN KURIAN"/>
    <s v="SMA1"/>
    <d v="2025-07-19T17:02:00"/>
    <s v="ARJUN SINGH"/>
    <m/>
    <d v="2025-07-25T00:00:00"/>
    <d v="1899-12-30T15:13:42"/>
  </r>
  <r>
    <n v="29102"/>
    <s v="Jhabua"/>
    <s v="CUSTOMER SERVICE OFFICER"/>
    <x v="29"/>
    <x v="2"/>
    <n v="8714684288"/>
    <s v="CENTRAL ZONE"/>
    <n v="7246"/>
    <s v="TASK-272578"/>
    <s v="SMA1"/>
    <x v="2"/>
    <m/>
    <m/>
    <m/>
    <s v="No"/>
    <m/>
    <m/>
    <m/>
    <d v="2025-07-25T09:00:00"/>
    <s v="JUSTIN KURIAN"/>
    <s v="SMA1"/>
    <d v="2025-07-19T17:02:00"/>
    <s v="RANJIT CHOUHAN"/>
    <m/>
    <d v="2025-07-25T00:00:00"/>
    <d v="1899-12-30T15:13:42"/>
  </r>
  <r>
    <n v="135649"/>
    <s v="Ghansaur"/>
    <s v="ASSISTANT BRANCH MANAGER"/>
    <x v="11"/>
    <x v="7"/>
    <m/>
    <s v="CENTRAL ZONE"/>
    <n v="7089"/>
    <s v="TASK-272581"/>
    <s v="SMA1"/>
    <x v="2"/>
    <m/>
    <m/>
    <m/>
    <s v="No"/>
    <m/>
    <m/>
    <m/>
    <d v="2025-07-25T09:00:00"/>
    <s v="JUSTIN KURIAN"/>
    <s v="SMA1"/>
    <d v="2025-07-19T17:02:00"/>
    <s v="SANJAY JATAV"/>
    <m/>
    <d v="2025-07-25T00:00:00"/>
    <d v="1899-12-30T15:13:42"/>
  </r>
  <r>
    <n v="136158"/>
    <s v="Jabalpur"/>
    <s v="CUSTOMER SERVICE OFFICER"/>
    <x v="18"/>
    <x v="7"/>
    <n v="9753412171"/>
    <s v="CENTRAL ZONE"/>
    <n v="7122"/>
    <s v="TASK-272594"/>
    <s v="SMA1"/>
    <x v="2"/>
    <m/>
    <m/>
    <m/>
    <s v="No"/>
    <m/>
    <m/>
    <m/>
    <d v="2025-07-25T09:00:00"/>
    <s v="JUSTIN KURIAN"/>
    <s v="SMA1"/>
    <d v="2025-07-19T17:02:00"/>
    <s v="UMASHANKAR PATEL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72603"/>
    <s v="SMA1"/>
    <x v="2"/>
    <m/>
    <m/>
    <m/>
    <s v="No"/>
    <m/>
    <m/>
    <m/>
    <d v="2025-07-25T09:00:00"/>
    <s v="JUSTIN KURIAN"/>
    <s v="SMA1"/>
    <d v="2025-07-19T17:02:00"/>
    <s v="JYOTI DEWANGAN"/>
    <m/>
    <d v="2025-07-25T00:00:00"/>
    <d v="1899-12-30T15:13:42"/>
  </r>
  <r>
    <n v="135474"/>
    <s v="Chicholi"/>
    <s v="CUSTOMER SERVICE OFFICER"/>
    <x v="16"/>
    <x v="7"/>
    <n v="9752980016"/>
    <s v="CENTRAL ZONE"/>
    <n v="7065"/>
    <s v="TASK-272611"/>
    <s v="SMA1"/>
    <x v="2"/>
    <m/>
    <m/>
    <m/>
    <s v="No"/>
    <m/>
    <m/>
    <m/>
    <d v="2025-07-25T09:00:00"/>
    <s v="JUSTIN KURIAN"/>
    <s v="SMA1"/>
    <d v="2025-07-19T17:02:00"/>
    <s v="SUBHASH BHAGBHOLE"/>
    <m/>
    <d v="2025-07-25T00:00:00"/>
    <d v="1899-12-30T15:13:42"/>
  </r>
  <r>
    <n v="130545"/>
    <s v="Chanderi"/>
    <s v="CUSTOMER SERVICE OFFICER"/>
    <x v="41"/>
    <x v="7"/>
    <n v="8714691412"/>
    <s v="CENTRAL ZONE"/>
    <n v="1747"/>
    <s v="TASK-272612"/>
    <s v="SMA1"/>
    <x v="2"/>
    <m/>
    <m/>
    <m/>
    <s v="No"/>
    <m/>
    <m/>
    <m/>
    <d v="2025-07-25T09:00:00"/>
    <s v="JUSTIN KURIAN"/>
    <s v="SMA1"/>
    <d v="2025-07-19T17:02:00"/>
    <s v="RAHUL YADAV"/>
    <m/>
    <d v="2025-07-25T00:00:00"/>
    <d v="1899-12-30T15:13:42"/>
  </r>
  <r>
    <n v="132569"/>
    <s v="Prithvipur"/>
    <s v="CUSTOMER SERVICE OFFICER (COLLECTION)"/>
    <x v="38"/>
    <x v="7"/>
    <n v="9037955097"/>
    <s v="CENTRAL ZONE"/>
    <n v="7132"/>
    <s v="TASK-272613"/>
    <s v="SMA1"/>
    <x v="2"/>
    <m/>
    <m/>
    <m/>
    <s v="No"/>
    <m/>
    <m/>
    <m/>
    <d v="2025-07-25T09:00:00"/>
    <s v="JUSTIN KURIAN"/>
    <s v="SMA1"/>
    <d v="2025-07-19T17:02:00"/>
    <s v="MANOJ KUSHWAHA"/>
    <m/>
    <d v="2025-07-25T00:00:00"/>
    <d v="1899-12-30T15:13:42"/>
  </r>
  <r>
    <n v="131425"/>
    <s v="Rathenpur"/>
    <s v="ASSISTANT BRANCH MANAGER"/>
    <x v="9"/>
    <x v="6"/>
    <m/>
    <s v="CENTRAL ZONE"/>
    <n v="7059"/>
    <s v="TASK-272614"/>
    <s v="SMA1"/>
    <x v="2"/>
    <m/>
    <m/>
    <m/>
    <s v="No"/>
    <m/>
    <m/>
    <m/>
    <d v="2025-07-25T09:00:00"/>
    <s v="JUSTIN KURIAN"/>
    <s v="SMA1"/>
    <d v="2025-07-19T17:02:00"/>
    <s v="RUKHMAN DAS MAHANT "/>
    <m/>
    <d v="2025-07-25T00:00:00"/>
    <d v="1899-12-30T15:13:42"/>
  </r>
  <r>
    <n v="132987"/>
    <s v="Mhow"/>
    <s v="CUSTOMER SERVICE OFFICER"/>
    <x v="24"/>
    <x v="2"/>
    <n v="6266911459"/>
    <s v="CENTRAL ZONE"/>
    <n v="1756"/>
    <s v="TASK-272615"/>
    <s v="SMA1"/>
    <x v="2"/>
    <m/>
    <m/>
    <m/>
    <s v="No"/>
    <m/>
    <m/>
    <m/>
    <d v="2025-07-25T09:00:00"/>
    <s v="JUSTIN KURIAN"/>
    <s v="SMA1"/>
    <d v="2025-07-19T17:02:00"/>
    <s v="NAVEEN PATEL"/>
    <m/>
    <d v="2025-07-25T00:00:00"/>
    <d v="1899-12-30T15:13:42"/>
  </r>
  <r>
    <n v="21512"/>
    <s v="Kondagaon"/>
    <s v="CUSTOMER SERVICE OFFICER"/>
    <x v="20"/>
    <x v="6"/>
    <n v="9778419733"/>
    <s v="CENTRAL ZONE"/>
    <n v="1733"/>
    <s v="TASK-272632"/>
    <s v="SMA1"/>
    <x v="2"/>
    <m/>
    <m/>
    <m/>
    <s v="No"/>
    <m/>
    <m/>
    <m/>
    <d v="2025-07-25T09:00:00"/>
    <s v="JUSTIN KURIAN"/>
    <s v="SMA1"/>
    <d v="2025-07-19T17:02:00"/>
    <s v="NANDITA DAS"/>
    <m/>
    <d v="2025-07-25T00:00:00"/>
    <d v="1899-12-30T15:13:42"/>
  </r>
  <r>
    <n v="135287"/>
    <s v="Tamia"/>
    <s v="CUSTOMER SERVICE OFFICER"/>
    <x v="16"/>
    <x v="7"/>
    <n v="7049051428"/>
    <s v="CENTRAL ZONE"/>
    <n v="7105"/>
    <s v="TASK-272635"/>
    <s v="SMA1"/>
    <x v="2"/>
    <m/>
    <m/>
    <m/>
    <s v="No"/>
    <m/>
    <m/>
    <m/>
    <d v="2025-07-25T09:00:00"/>
    <s v="JUSTIN KURIAN"/>
    <s v="SMA1"/>
    <d v="2025-07-19T17:02:00"/>
    <s v="PANKAJ DEHARIYA"/>
    <m/>
    <d v="2025-07-25T00:00:00"/>
    <d v="1899-12-30T15:13:42"/>
  </r>
  <r>
    <n v="136476"/>
    <s v="Lakhnadon"/>
    <s v="CUSTOMER SERVICE OFFICER"/>
    <x v="11"/>
    <x v="7"/>
    <n v="6261898913"/>
    <s v="CENTRAL ZONE"/>
    <n v="7062"/>
    <s v="TASK-272637"/>
    <s v="SMA1"/>
    <x v="2"/>
    <m/>
    <m/>
    <m/>
    <s v="No"/>
    <m/>
    <m/>
    <m/>
    <d v="2025-07-25T09:00:00"/>
    <s v="JUSTIN KURIAN"/>
    <s v="SMA1"/>
    <d v="2025-07-19T17:02:00"/>
    <s v="Devendra Yadav"/>
    <m/>
    <d v="2025-07-25T00:00:00"/>
    <d v="1899-12-30T15:13:42"/>
  </r>
  <r>
    <n v="136259"/>
    <s v="Lakhnadon"/>
    <s v="CUSTOMER SERVICE OFFICER"/>
    <x v="11"/>
    <x v="7"/>
    <n v="9098626306"/>
    <s v="CENTRAL ZONE"/>
    <n v="7062"/>
    <s v="TASK-272638"/>
    <s v="SMA1"/>
    <x v="2"/>
    <m/>
    <m/>
    <m/>
    <s v="No"/>
    <m/>
    <m/>
    <m/>
    <d v="2025-07-25T09:00:00"/>
    <s v="JUSTIN KURIAN"/>
    <s v="SMA1"/>
    <d v="2025-07-19T17:02:00"/>
    <s v="NEETESH KURMI"/>
    <m/>
    <d v="2025-07-25T00:00:00"/>
    <d v="1899-12-30T15:13:42"/>
  </r>
  <r>
    <n v="136476"/>
    <s v="Lakhnadon"/>
    <s v="CUSTOMER SERVICE OFFICER"/>
    <x v="11"/>
    <x v="7"/>
    <n v="6261898913"/>
    <s v="CENTRAL ZONE"/>
    <n v="7062"/>
    <s v="TASK-272639"/>
    <s v="SMA1"/>
    <x v="2"/>
    <m/>
    <m/>
    <m/>
    <s v="No"/>
    <m/>
    <m/>
    <m/>
    <d v="2025-07-25T09:00:00"/>
    <s v="JUSTIN KURIAN"/>
    <s v="SMA1"/>
    <d v="2025-07-19T17:02:00"/>
    <s v="Devendra Yadav"/>
    <m/>
    <d v="2025-07-25T00:00:00"/>
    <d v="1899-12-30T15:13:42"/>
  </r>
  <r>
    <n v="28614"/>
    <s v="Sidhi"/>
    <s v="CUSTOMER SERVICE OFFICER"/>
    <x v="42"/>
    <x v="7"/>
    <n v="6264100610"/>
    <s v="CENTRAL ZONE"/>
    <n v="7292"/>
    <s v="TASK-272642"/>
    <s v="SMA1"/>
    <x v="2"/>
    <m/>
    <m/>
    <m/>
    <s v="No"/>
    <m/>
    <m/>
    <m/>
    <d v="2025-07-25T09:00:00"/>
    <s v="JUSTIN KURIAN"/>
    <s v="SMA1"/>
    <d v="2025-07-19T17:02:00"/>
    <s v="HARIOM MISHRA"/>
    <m/>
    <d v="2025-07-25T00:00:00"/>
    <d v="1899-12-30T15:13:42"/>
  </r>
  <r>
    <n v="135093"/>
    <s v="Satna"/>
    <s v="CUSTOMER SERVICE OFFICER"/>
    <x v="47"/>
    <x v="7"/>
    <n v="8966804237"/>
    <s v="CENTRAL ZONE"/>
    <n v="7135"/>
    <s v="TASK-272645"/>
    <s v="SMA1"/>
    <x v="2"/>
    <m/>
    <m/>
    <m/>
    <s v="No"/>
    <m/>
    <m/>
    <m/>
    <d v="2025-07-25T09:00:00"/>
    <s v="JUSTIN KURIAN"/>
    <s v="SMA1"/>
    <d v="2025-07-19T17:02:00"/>
    <s v="SANDEEP KUMAR PATHAK"/>
    <m/>
    <d v="2025-07-25T00:00:00"/>
    <d v="1899-12-30T15:13:42"/>
  </r>
  <r>
    <n v="28614"/>
    <s v="Sidhi"/>
    <s v="CUSTOMER SERVICE OFFICER"/>
    <x v="42"/>
    <x v="7"/>
    <n v="6264100610"/>
    <s v="CENTRAL ZONE"/>
    <n v="7292"/>
    <s v="TASK-272644"/>
    <s v="SMA1"/>
    <x v="2"/>
    <m/>
    <m/>
    <m/>
    <s v="No"/>
    <m/>
    <m/>
    <m/>
    <d v="2025-07-25T09:00:00"/>
    <s v="JUSTIN KURIAN"/>
    <s v="SMA1"/>
    <d v="2025-07-19T17:02:00"/>
    <s v="HARIOM MISHRA"/>
    <m/>
    <d v="2025-07-25T00:00:00"/>
    <d v="1899-12-30T15:13:42"/>
  </r>
  <r>
    <n v="135093"/>
    <s v="Satna"/>
    <s v="CUSTOMER SERVICE OFFICER"/>
    <x v="47"/>
    <x v="7"/>
    <n v="8966804237"/>
    <s v="CENTRAL ZONE"/>
    <n v="7135"/>
    <s v="TASK-272646"/>
    <s v="SMA1"/>
    <x v="2"/>
    <m/>
    <m/>
    <m/>
    <s v="No"/>
    <m/>
    <m/>
    <m/>
    <d v="2025-07-25T09:00:00"/>
    <s v="JUSTIN KURIAN"/>
    <s v="SMA1"/>
    <d v="2025-07-19T17:02:00"/>
    <s v="SANDEEP KUMAR PATHAK"/>
    <m/>
    <d v="2025-07-25T00:00:00"/>
    <d v="1899-12-30T15:13:42"/>
  </r>
  <r>
    <n v="133805"/>
    <s v="Obedullaganj"/>
    <s v="CUSTOMER SERVICE OFFICER"/>
    <x v="22"/>
    <x v="2"/>
    <n v="7224936934"/>
    <s v="CENTRAL ZONE"/>
    <n v="7067"/>
    <s v="TASK-272670"/>
    <s v="SMA1"/>
    <x v="2"/>
    <m/>
    <m/>
    <m/>
    <s v="No"/>
    <m/>
    <m/>
    <m/>
    <d v="2025-07-25T09:00:00"/>
    <s v="JUSTIN KURIAN"/>
    <s v="SMA1"/>
    <d v="2025-07-19T17:02:00"/>
    <s v="PAVAN DHAKAD"/>
    <m/>
    <d v="2025-07-25T00:00:00"/>
    <d v="1899-12-30T15:13:42"/>
  </r>
  <r>
    <n v="134717"/>
    <s v="Ayodhya Nagar"/>
    <s v="CUSTOMER SERVICE OFFICER"/>
    <x v="22"/>
    <x v="2"/>
    <n v="9691443393"/>
    <s v="CENTRAL ZONE"/>
    <n v="7217"/>
    <s v="TASK-272676"/>
    <s v="SMA1"/>
    <x v="2"/>
    <m/>
    <m/>
    <m/>
    <s v="No"/>
    <m/>
    <m/>
    <m/>
    <d v="2025-07-25T09:00:00"/>
    <s v="JUSTIN KURIAN"/>
    <s v="SMA1"/>
    <d v="2025-07-19T17:02:00"/>
    <s v="BHOOPENDRA DHAKAD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72679"/>
    <s v="SMA1"/>
    <x v="2"/>
    <m/>
    <m/>
    <m/>
    <s v="No"/>
    <m/>
    <m/>
    <m/>
    <d v="2025-07-25T09:00:00"/>
    <s v="JUSTIN KURIAN"/>
    <s v="SMA1"/>
    <d v="2025-07-19T17:02:00"/>
    <s v="AMRITA SINGH"/>
    <m/>
    <d v="2025-07-25T00:00:00"/>
    <d v="1899-12-30T15:13:42"/>
  </r>
  <r>
    <n v="27899"/>
    <s v="Marwahi"/>
    <s v="CUSTOMER SERVICE OFFICER"/>
    <x v="9"/>
    <x v="6"/>
    <n v="8517843826"/>
    <s v="CENTRAL ZONE"/>
    <n v="7150"/>
    <s v="TASK-272684"/>
    <s v="SMA1"/>
    <x v="2"/>
    <m/>
    <m/>
    <m/>
    <s v="No"/>
    <m/>
    <m/>
    <m/>
    <d v="2025-07-25T09:00:00"/>
    <s v="JUSTIN KURIAN"/>
    <s v="SMA1"/>
    <d v="2025-07-19T17:02:00"/>
    <s v="BRIJESH KUMAR SEN"/>
    <m/>
    <d v="2025-07-25T00:00:00"/>
    <d v="1899-12-30T15:13:42"/>
  </r>
  <r>
    <n v="24728"/>
    <s v="Balrampur"/>
    <s v="CUSTOMER SERVICE OFFICER"/>
    <x v="10"/>
    <x v="6"/>
    <n v="6267943983"/>
    <s v="CENTRAL ZONE"/>
    <n v="7144"/>
    <s v="TASK-272686"/>
    <s v="SMA1"/>
    <x v="2"/>
    <m/>
    <m/>
    <m/>
    <s v="No"/>
    <m/>
    <m/>
    <m/>
    <d v="2025-07-25T09:00:00"/>
    <s v="JUSTIN KURIAN"/>
    <s v="SMA1"/>
    <d v="2025-07-19T17:02:00"/>
    <s v="DIVYA EKKA"/>
    <m/>
    <d v="2025-07-25T00:00:00"/>
    <d v="1899-12-30T15:13:42"/>
  </r>
  <r>
    <n v="135001"/>
    <s v="Ramanujganj"/>
    <s v="CUSTOMER SERVICE OFFICER"/>
    <x v="10"/>
    <x v="6"/>
    <n v="7307765061"/>
    <s v="CENTRAL ZONE"/>
    <n v="7147"/>
    <s v="TASK-272687"/>
    <s v="SMA1"/>
    <x v="2"/>
    <m/>
    <m/>
    <m/>
    <s v="No"/>
    <m/>
    <m/>
    <m/>
    <d v="2025-07-25T09:00:00"/>
    <s v="JUSTIN KURIAN"/>
    <s v="SMA1"/>
    <d v="2025-07-19T17:02:00"/>
    <s v="BALIRAM"/>
    <m/>
    <d v="2025-07-25T00:00:00"/>
    <d v="1899-12-30T15:13:42"/>
  </r>
  <r>
    <n v="135608"/>
    <s v="Bhanupratapur"/>
    <s v="CUSTOMER SERVICE OFFICER"/>
    <x v="20"/>
    <x v="6"/>
    <n v="8103558810"/>
    <s v="CENTRAL ZONE"/>
    <n v="7051"/>
    <s v="TASK-272688"/>
    <s v="SMA1"/>
    <x v="2"/>
    <m/>
    <m/>
    <m/>
    <s v="No"/>
    <m/>
    <m/>
    <m/>
    <d v="2025-07-25T09:00:00"/>
    <s v="JUSTIN KURIAN"/>
    <s v="SMA1"/>
    <d v="2025-07-19T17:02:00"/>
    <s v="BHABEN MANDAL"/>
    <m/>
    <d v="2025-07-25T00:00:00"/>
    <d v="1899-12-30T15:13:42"/>
  </r>
  <r>
    <n v="136268"/>
    <s v="Kanker"/>
    <s v="CUSTOMER SERVICE OFFICER"/>
    <x v="20"/>
    <x v="6"/>
    <n v="6351781383"/>
    <s v="CENTRAL ZONE"/>
    <n v="1735"/>
    <s v="TASK-272689"/>
    <s v="SMA1"/>
    <x v="2"/>
    <m/>
    <m/>
    <m/>
    <s v="No"/>
    <m/>
    <m/>
    <m/>
    <d v="2025-07-25T09:00:00"/>
    <s v="JUSTIN KURIAN"/>
    <s v="SMA1"/>
    <d v="2025-07-19T17:02:00"/>
    <s v="SURAJ KUMAR NETAM"/>
    <m/>
    <d v="2025-07-25T00:00:00"/>
    <d v="1899-12-30T15:13:42"/>
  </r>
  <r>
    <n v="135279"/>
    <s v="Dhar"/>
    <s v="CUSTOMER SERVICE OFFICER"/>
    <x v="24"/>
    <x v="2"/>
    <n v="9340959001"/>
    <s v="CENTRAL ZONE"/>
    <n v="7186"/>
    <s v="TASK-272698"/>
    <s v="SMA1"/>
    <x v="2"/>
    <m/>
    <m/>
    <m/>
    <s v="No"/>
    <m/>
    <m/>
    <m/>
    <d v="2025-07-25T09:00:00"/>
    <s v="JUSTIN KURIAN"/>
    <s v="SMA1"/>
    <d v="2025-07-19T17:02:00"/>
    <s v="UDAYSINGH VASUNIYA"/>
    <m/>
    <d v="2025-07-25T00:00:00"/>
    <d v="1899-12-30T15:13:42"/>
  </r>
  <r>
    <n v="133803"/>
    <s v="Barwaha"/>
    <s v="BRANCH MANAGER"/>
    <x v="21"/>
    <x v="2"/>
    <n v="9037980864"/>
    <s v="CENTRAL ZONE"/>
    <n v="7120"/>
    <s v="TASK-272705"/>
    <s v="SMA1"/>
    <x v="2"/>
    <m/>
    <m/>
    <m/>
    <s v="No"/>
    <m/>
    <m/>
    <m/>
    <d v="2025-07-25T09:00:00"/>
    <s v="JUSTIN KURIAN"/>
    <s v="SMA1"/>
    <d v="2025-07-19T17:02:00"/>
    <s v="ABHIJEET KURAWARE"/>
    <m/>
    <d v="2025-07-25T00:00:00"/>
    <d v="1899-12-30T15:13:42"/>
  </r>
  <r>
    <n v="134580"/>
    <s v="Ujjain"/>
    <s v="CUSTOMER SERVICE OFFICER"/>
    <x v="24"/>
    <x v="2"/>
    <n v="9037954779"/>
    <s v="CENTRAL ZONE"/>
    <n v="7042"/>
    <s v="TASK-272712"/>
    <s v="SMA1"/>
    <x v="2"/>
    <m/>
    <m/>
    <m/>
    <s v="No"/>
    <m/>
    <m/>
    <m/>
    <d v="2025-07-25T09:00:00"/>
    <s v="JUSTIN KURIAN"/>
    <s v="SMA1"/>
    <d v="2025-07-19T17:02:00"/>
    <s v="SANJAY DANGI"/>
    <m/>
    <d v="2025-07-25T00:00:00"/>
    <d v="1899-12-30T15:13:42"/>
  </r>
  <r>
    <n v="135936"/>
    <s v="Ujjain"/>
    <s v="CUSTOMER SERVICE OFFICER"/>
    <x v="24"/>
    <x v="2"/>
    <n v="9037864943"/>
    <s v="CENTRAL ZONE"/>
    <n v="7042"/>
    <s v="TASK-272715"/>
    <s v="SMA1"/>
    <x v="2"/>
    <m/>
    <m/>
    <m/>
    <s v="No"/>
    <m/>
    <m/>
    <m/>
    <d v="2025-07-25T09:00:00"/>
    <s v="JUSTIN KURIAN"/>
    <s v="SMA1"/>
    <d v="2025-07-19T17:02:00"/>
    <s v="GANESH"/>
    <m/>
    <d v="2025-07-25T00:00:00"/>
    <d v="1899-12-30T15:13:42"/>
  </r>
  <r>
    <n v="136387"/>
    <s v="Agarmalwa"/>
    <s v="CUSTOMER SERVICE OFFICER"/>
    <x v="24"/>
    <x v="2"/>
    <n v="9516400575"/>
    <s v="CENTRAL ZONE"/>
    <n v="7419"/>
    <s v="TASK-272716"/>
    <s v="SMA1"/>
    <x v="2"/>
    <m/>
    <m/>
    <m/>
    <s v="No"/>
    <m/>
    <m/>
    <m/>
    <d v="2025-07-25T09:00:00"/>
    <s v="JUSTIN KURIAN"/>
    <s v="SMA1"/>
    <d v="2025-07-19T17:02:00"/>
    <s v="BHUPENDRA PARMAR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72718"/>
    <s v="SMA1"/>
    <x v="2"/>
    <m/>
    <m/>
    <m/>
    <s v="No"/>
    <m/>
    <m/>
    <m/>
    <d v="2025-07-25T09:00:00"/>
    <s v="JUSTIN KURIAN"/>
    <s v="SMA1"/>
    <d v="2025-07-19T17:02:00"/>
    <s v="JYOTI DEWANGAN"/>
    <m/>
    <d v="2025-07-25T00:00:00"/>
    <d v="1899-12-30T15:13:42"/>
  </r>
  <r>
    <n v="133958"/>
    <s v="Bhanpura"/>
    <s v="CUSTOMER SERVICE OFFICER"/>
    <x v="26"/>
    <x v="2"/>
    <n v="7877674540"/>
    <s v="CENTRAL ZONE"/>
    <n v="1757"/>
    <s v="TASK-272721"/>
    <s v="SMA1"/>
    <x v="2"/>
    <m/>
    <m/>
    <m/>
    <s v="No"/>
    <m/>
    <m/>
    <m/>
    <d v="2025-07-25T09:00:00"/>
    <s v="JUSTIN KURIAN"/>
    <s v="SMA1"/>
    <d v="2025-07-19T17:02:00"/>
    <s v="SAID HUSAIN MANSURI"/>
    <m/>
    <d v="2025-07-25T00:00:00"/>
    <d v="1899-12-30T15:13:42"/>
  </r>
  <r>
    <n v="135089"/>
    <s v="Malhargarh"/>
    <s v="CUSTOMER SERVICE OFFICER"/>
    <x v="26"/>
    <x v="2"/>
    <n v="8962768384"/>
    <s v="CENTRAL ZONE"/>
    <n v="1758"/>
    <s v="TASK-272723"/>
    <s v="SMA1"/>
    <x v="2"/>
    <m/>
    <m/>
    <m/>
    <s v="No"/>
    <m/>
    <m/>
    <m/>
    <d v="2025-07-25T09:00:00"/>
    <s v="JUSTIN KURIAN"/>
    <s v="SMA1"/>
    <d v="2025-07-19T17:02:00"/>
    <s v="BADAL KUMAR"/>
    <m/>
    <d v="2025-07-25T00:00:00"/>
    <d v="1899-12-30T15:13:42"/>
  </r>
  <r>
    <n v="20560"/>
    <s v="Shamgarh"/>
    <s v="CUSTOMER SERVICE OFFICER"/>
    <x v="26"/>
    <x v="2"/>
    <n v="8209778653"/>
    <s v="CENTRAL ZONE"/>
    <n v="7219"/>
    <s v="TASK-272724"/>
    <s v="SMA1"/>
    <x v="2"/>
    <m/>
    <m/>
    <m/>
    <s v="No"/>
    <m/>
    <m/>
    <m/>
    <d v="2025-07-25T09:00:00"/>
    <s v="JUSTIN KURIAN"/>
    <s v="SMA1"/>
    <d v="2025-07-19T17:02:00"/>
    <s v="KARPAL SINGH"/>
    <m/>
    <d v="2025-07-25T00:00:00"/>
    <d v="1899-12-30T15:13:42"/>
  </r>
  <r>
    <n v="27414"/>
    <s v="Ghansaur"/>
    <s v="CUSTOMER SERVICE OFFICER"/>
    <x v="11"/>
    <x v="7"/>
    <n v="7415572989"/>
    <s v="CENTRAL ZONE"/>
    <n v="7089"/>
    <s v="TASK-272733"/>
    <s v="SMA1"/>
    <x v="2"/>
    <m/>
    <m/>
    <m/>
    <s v="No"/>
    <m/>
    <m/>
    <m/>
    <d v="2025-07-25T09:00:00"/>
    <s v="JUSTIN KURIAN"/>
    <s v="SMA1"/>
    <d v="2025-07-19T17:02:00"/>
    <s v="RAVI VISHWAKARMA"/>
    <m/>
    <d v="2025-07-25T00:00:00"/>
    <d v="1899-12-30T15:13:42"/>
  </r>
  <r>
    <n v="135182"/>
    <s v="Ghansaur"/>
    <s v="CUSTOMER SERVICE OFFICER"/>
    <x v="11"/>
    <x v="7"/>
    <n v="6265518547"/>
    <s v="CENTRAL ZONE"/>
    <n v="7089"/>
    <s v="TASK-272734"/>
    <s v="SMA1"/>
    <x v="2"/>
    <m/>
    <m/>
    <m/>
    <s v="No"/>
    <m/>
    <m/>
    <m/>
    <d v="2025-07-25T09:00:00"/>
    <s v="JUSTIN KURIAN"/>
    <s v="SMA1"/>
    <d v="2025-07-19T17:02:00"/>
    <s v="TRILOK KUMAR DHURWEY"/>
    <m/>
    <d v="2025-07-25T00:00:00"/>
    <d v="1899-12-30T15:13:42"/>
  </r>
  <r>
    <n v="135393"/>
    <s v="Semariya"/>
    <s v="CUSTOMER SERVICE OFFICER"/>
    <x v="47"/>
    <x v="7"/>
    <n v="8602257852"/>
    <s v="CENTRAL ZONE"/>
    <n v="7136"/>
    <s v="TASK-272739"/>
    <s v="SMA1"/>
    <x v="2"/>
    <m/>
    <m/>
    <m/>
    <s v="No"/>
    <m/>
    <m/>
    <m/>
    <d v="2025-07-25T09:00:00"/>
    <s v="JUSTIN KURIAN"/>
    <s v="SMA1"/>
    <d v="2025-07-19T17:02:00"/>
    <s v="PRANSHU KUSHWAHA"/>
    <m/>
    <d v="2025-07-25T00:00:00"/>
    <d v="1899-12-30T15:13:42"/>
  </r>
  <r>
    <n v="135559"/>
    <s v="Semariya"/>
    <s v="CUSTOMER SERVICE OFFICER"/>
    <x v="47"/>
    <x v="7"/>
    <n v="8827398211"/>
    <s v="CENTRAL ZONE"/>
    <n v="7136"/>
    <s v="TASK-272740"/>
    <s v="SMA1"/>
    <x v="2"/>
    <m/>
    <m/>
    <m/>
    <s v="No"/>
    <m/>
    <m/>
    <m/>
    <d v="2025-07-25T09:00:00"/>
    <s v="JUSTIN KURIAN"/>
    <s v="SMA1"/>
    <d v="2025-07-19T17:02:00"/>
    <s v="PRIYA VISHWAKARMA"/>
    <m/>
    <d v="2025-07-25T00:00:00"/>
    <d v="1899-12-30T15:13:42"/>
  </r>
  <r>
    <n v="135270"/>
    <s v="Laundi"/>
    <s v="CUSTOMER SERVICE OFFICER"/>
    <x v="47"/>
    <x v="7"/>
    <n v="9340536476"/>
    <s v="CENTRAL ZONE"/>
    <n v="7128"/>
    <s v="TASK-272746"/>
    <s v="SMA1"/>
    <x v="2"/>
    <m/>
    <m/>
    <m/>
    <s v="No"/>
    <m/>
    <m/>
    <m/>
    <d v="2025-07-25T09:00:00"/>
    <s v="JUSTIN KURIAN"/>
    <s v="SMA1"/>
    <d v="2025-07-19T17:02:00"/>
    <s v="DHEERAJ YADAV"/>
    <m/>
    <d v="2025-07-25T00:00:00"/>
    <d v="1899-12-30T15:13:42"/>
  </r>
  <r>
    <n v="135617"/>
    <s v="Jatara"/>
    <s v="CUSTOMER SERVICE OFFICER"/>
    <x v="38"/>
    <x v="7"/>
    <n v="7247465013"/>
    <s v="CENTRAL ZONE"/>
    <n v="1765"/>
    <s v="TASK-272748"/>
    <s v="SMA1"/>
    <x v="2"/>
    <m/>
    <m/>
    <m/>
    <s v="No"/>
    <m/>
    <m/>
    <m/>
    <d v="2025-07-25T09:00:00"/>
    <s v="JUSTIN KURIAN"/>
    <s v="SMA1"/>
    <d v="2025-07-19T17:02:00"/>
    <s v="ANIL SEN"/>
    <m/>
    <d v="2025-07-25T00:00:00"/>
    <d v="1899-12-30T15:13:42"/>
  </r>
  <r>
    <n v="136472"/>
    <s v="Sidhi"/>
    <s v="CLUSTER HEAD"/>
    <x v="42"/>
    <x v="7"/>
    <n v="6265661979"/>
    <s v="CENTRAL ZONE"/>
    <n v="7292"/>
    <s v="TASK-272753"/>
    <s v="SMA1"/>
    <x v="2"/>
    <m/>
    <m/>
    <m/>
    <s v="No"/>
    <m/>
    <m/>
    <m/>
    <d v="2025-07-25T09:00:00"/>
    <s v="JUSTIN KURIAN"/>
    <s v="SMA1"/>
    <d v="2025-07-19T17:02:00"/>
    <s v="RAJ KUMAR SAKET"/>
    <m/>
    <d v="2025-07-25T00:00:00"/>
    <d v="1899-12-30T15:13:42"/>
  </r>
  <r>
    <n v="135806"/>
    <s v="Sidhi"/>
    <s v="CUSTOMER SERVICE OFFICER"/>
    <x v="42"/>
    <x v="7"/>
    <n v="7566410257"/>
    <s v="CENTRAL ZONE"/>
    <n v="7292"/>
    <s v="TASK-272754"/>
    <s v="SMA1"/>
    <x v="2"/>
    <m/>
    <m/>
    <m/>
    <s v="No"/>
    <m/>
    <m/>
    <m/>
    <d v="2025-07-25T09:00:00"/>
    <s v="JUSTIN KURIAN"/>
    <s v="SMA1"/>
    <d v="2025-07-19T17:02:00"/>
    <s v="ABHAY RAJ SAHU"/>
    <m/>
    <d v="2025-07-25T00:00:00"/>
    <d v="1899-12-30T15:13:42"/>
  </r>
  <r>
    <n v="130079"/>
    <s v="Barhi"/>
    <s v="CUSTOMER SERVICE OFFICER"/>
    <x v="47"/>
    <x v="7"/>
    <n v="8714690852"/>
    <s v="CENTRAL ZONE"/>
    <n v="7044"/>
    <s v="TASK-272760"/>
    <s v="SMA1"/>
    <x v="2"/>
    <m/>
    <m/>
    <m/>
    <s v="No"/>
    <m/>
    <m/>
    <m/>
    <d v="2025-07-25T09:00:00"/>
    <s v="JUSTIN KURIAN"/>
    <s v="SMA1"/>
    <d v="2025-07-19T17:02:00"/>
    <s v="MANAKLAL KURMI"/>
    <m/>
    <d v="2025-07-25T00:00:00"/>
    <d v="1899-12-30T15:13:42"/>
  </r>
  <r>
    <n v="134147"/>
    <s v="Chicholi"/>
    <s v="CUSTOMER SERVICE OFFICER"/>
    <x v="16"/>
    <x v="7"/>
    <n v="9617989491"/>
    <s v="CENTRAL ZONE"/>
    <n v="7065"/>
    <s v="TASK-272764"/>
    <s v="SMA1"/>
    <x v="2"/>
    <m/>
    <m/>
    <m/>
    <s v="No"/>
    <m/>
    <m/>
    <m/>
    <d v="2025-07-25T09:00:00"/>
    <s v="JUSTIN KURIAN"/>
    <s v="SMA1"/>
    <d v="2025-07-19T17:02:00"/>
    <s v="KULDEEP YADUWANSHI"/>
    <m/>
    <d v="2025-07-25T00:00:00"/>
    <d v="1899-12-30T15:13:42"/>
  </r>
  <r>
    <n v="134147"/>
    <s v="Chicholi"/>
    <s v="CUSTOMER SERVICE OFFICER"/>
    <x v="16"/>
    <x v="7"/>
    <n v="9617989491"/>
    <s v="CENTRAL ZONE"/>
    <n v="7065"/>
    <s v="TASK-272765"/>
    <s v="SMA1"/>
    <x v="2"/>
    <m/>
    <m/>
    <m/>
    <s v="No"/>
    <m/>
    <m/>
    <m/>
    <d v="2025-07-25T09:00:00"/>
    <s v="JUSTIN KURIAN"/>
    <s v="SMA1"/>
    <d v="2025-07-19T17:02:00"/>
    <s v="KULDEEP YADUWANSHI"/>
    <m/>
    <d v="2025-07-25T00:00:00"/>
    <d v="1899-12-30T15:13:42"/>
  </r>
  <r>
    <n v="135239"/>
    <s v="Chicholi"/>
    <s v="CUSTOMER SERVICE OFFICER"/>
    <x v="16"/>
    <x v="7"/>
    <n v="9399902832"/>
    <s v="CENTRAL ZONE"/>
    <n v="7065"/>
    <s v="TASK-272767"/>
    <s v="SMA1"/>
    <x v="2"/>
    <m/>
    <m/>
    <m/>
    <s v="No"/>
    <m/>
    <m/>
    <m/>
    <d v="2025-07-25T09:00:00"/>
    <s v="JUSTIN KURIAN"/>
    <s v="SMA1"/>
    <d v="2025-07-19T17:02:00"/>
    <s v="KRISHNA MANDLOI"/>
    <m/>
    <d v="2025-07-25T00:00:00"/>
    <d v="1899-12-30T15:13:42"/>
  </r>
  <r>
    <n v="21572"/>
    <s v="Sonkatch"/>
    <s v="CUSTOMER SERVICE OFFICER"/>
    <x v="12"/>
    <x v="2"/>
    <n v="9340413839"/>
    <s v="CENTRAL ZONE"/>
    <n v="1753"/>
    <s v="TASK-272778"/>
    <s v="SMA1"/>
    <x v="2"/>
    <m/>
    <m/>
    <m/>
    <s v="No"/>
    <m/>
    <m/>
    <m/>
    <d v="2025-07-25T09:00:00"/>
    <s v="JUSTIN KURIAN"/>
    <s v="SMA1"/>
    <d v="2025-07-19T17:02:00"/>
    <s v="ANKIT VERMA"/>
    <m/>
    <d v="2025-07-25T00:00:00"/>
    <d v="1899-12-30T15:13:42"/>
  </r>
  <r>
    <n v="135572"/>
    <s v="Singoli"/>
    <s v="CUSTOMER SERVICE OFFICER"/>
    <x v="26"/>
    <x v="2"/>
    <n v="6265719363"/>
    <s v="CENTRAL ZONE"/>
    <n v="7434"/>
    <s v="TASK-272794"/>
    <s v="SMA1"/>
    <x v="2"/>
    <m/>
    <m/>
    <m/>
    <s v="No"/>
    <m/>
    <m/>
    <m/>
    <d v="2025-07-25T09:00:00"/>
    <s v="JUSTIN KURIAN"/>
    <s v="SMA1"/>
    <d v="2025-07-19T17:02:00"/>
    <s v="KAMLESH SHARMA"/>
    <m/>
    <d v="2025-07-25T00:00:00"/>
    <d v="1899-12-30T15:13:42"/>
  </r>
  <r>
    <n v="130922"/>
    <s v="Laundi"/>
    <s v="CUSTOMER SERVICE OFFICER"/>
    <x v="47"/>
    <x v="7"/>
    <n v="9644167711"/>
    <s v="CENTRAL ZONE"/>
    <n v="7128"/>
    <s v="TASK-272795"/>
    <s v="SMA1"/>
    <x v="2"/>
    <m/>
    <m/>
    <m/>
    <s v="No"/>
    <m/>
    <m/>
    <m/>
    <d v="2025-07-25T09:00:00"/>
    <s v="JUSTIN KURIAN"/>
    <s v="SMA1"/>
    <d v="2025-07-19T17:02:00"/>
    <s v="JAGENDRA SEN"/>
    <m/>
    <d v="2025-07-25T00:00:00"/>
    <d v="1899-12-30T15:13:42"/>
  </r>
  <r>
    <n v="135474"/>
    <s v="Chicholi"/>
    <s v="CUSTOMER SERVICE OFFICER"/>
    <x v="16"/>
    <x v="7"/>
    <n v="9752980016"/>
    <s v="CENTRAL ZONE"/>
    <n v="7065"/>
    <s v="TASK-272800"/>
    <s v="SMA1"/>
    <x v="2"/>
    <m/>
    <m/>
    <m/>
    <s v="No"/>
    <m/>
    <m/>
    <m/>
    <d v="2025-07-25T09:00:00"/>
    <s v="JUSTIN KURIAN"/>
    <s v="SMA1"/>
    <d v="2025-07-19T17:02:00"/>
    <s v="SUBHASH BHAGBHOLE"/>
    <m/>
    <d v="2025-07-25T00:00:00"/>
    <d v="1899-12-30T15:13:42"/>
  </r>
  <r>
    <n v="133450"/>
    <s v="Garhi"/>
    <s v="CUSTOMER SERVICE OFFICER"/>
    <x v="19"/>
    <x v="3"/>
    <n v="6367222847"/>
    <s v="CENTRAL ZONE"/>
    <n v="7267"/>
    <s v="TASK-272802"/>
    <s v="SMA1"/>
    <x v="2"/>
    <m/>
    <m/>
    <m/>
    <s v="No"/>
    <m/>
    <m/>
    <m/>
    <d v="2025-07-25T09:00:00"/>
    <s v="JUSTIN KURIAN"/>
    <s v="SMA1"/>
    <d v="2025-07-19T17:02:00"/>
    <s v="KHUSHPAL SINGH"/>
    <m/>
    <d v="2025-07-25T00:00:00"/>
    <d v="1899-12-30T15:13:42"/>
  </r>
  <r>
    <n v="29102"/>
    <s v="Jhabua"/>
    <s v="CUSTOMER SERVICE OFFICER"/>
    <x v="29"/>
    <x v="2"/>
    <n v="8714684288"/>
    <s v="CENTRAL ZONE"/>
    <n v="7246"/>
    <s v="TASK-272804"/>
    <s v="SMA1"/>
    <x v="2"/>
    <m/>
    <m/>
    <m/>
    <s v="No"/>
    <m/>
    <m/>
    <m/>
    <d v="2025-07-25T09:00:00"/>
    <s v="JUSTIN KURIAN"/>
    <s v="SMA1"/>
    <d v="2025-07-19T17:02:00"/>
    <s v="RANJIT CHOUHAN"/>
    <m/>
    <d v="2025-07-25T00:00:00"/>
    <d v="1899-12-30T15:13:42"/>
  </r>
  <r>
    <n v="135929"/>
    <s v="Narsinghpur"/>
    <s v="CUSTOMER SERVICE OFFICER"/>
    <x v="18"/>
    <x v="7"/>
    <n v="9303596095"/>
    <s v="CENTRAL ZONE"/>
    <n v="7096"/>
    <s v="TASK-272814"/>
    <s v="SMA1"/>
    <x v="2"/>
    <m/>
    <m/>
    <m/>
    <s v="No"/>
    <m/>
    <m/>
    <m/>
    <d v="2025-07-25T09:00:00"/>
    <s v="JUSTIN KURIAN"/>
    <s v="SMA1"/>
    <d v="2025-07-19T17:02:00"/>
    <s v="PRACHI BATHRI"/>
    <m/>
    <d v="2025-07-25T00:00:00"/>
    <d v="1899-12-30T15:13:42"/>
  </r>
  <r>
    <n v="131475"/>
    <s v="Damoh"/>
    <s v="CUSTOMER SERVICE OFFICER"/>
    <x v="45"/>
    <x v="7"/>
    <n v="6267074935"/>
    <s v="CENTRAL ZONE"/>
    <n v="1752"/>
    <s v="TASK-272817"/>
    <s v="SMA1"/>
    <x v="2"/>
    <m/>
    <m/>
    <m/>
    <s v="No"/>
    <m/>
    <m/>
    <m/>
    <d v="2025-07-25T09:00:00"/>
    <s v="JUSTIN KURIAN"/>
    <s v="SMA1"/>
    <d v="2025-07-19T17:02:00"/>
    <s v="AJAY SINGH"/>
    <m/>
    <d v="2025-07-25T00:00:00"/>
    <d v="1899-12-30T15:13:42"/>
  </r>
  <r>
    <n v="131475"/>
    <s v="Damoh"/>
    <s v="CUSTOMER SERVICE OFFICER"/>
    <x v="45"/>
    <x v="7"/>
    <n v="6267074935"/>
    <s v="CENTRAL ZONE"/>
    <n v="1752"/>
    <s v="TASK-272819"/>
    <s v="SMA1"/>
    <x v="2"/>
    <m/>
    <m/>
    <m/>
    <s v="No"/>
    <m/>
    <m/>
    <m/>
    <d v="2025-07-25T09:00:00"/>
    <s v="JUSTIN KURIAN"/>
    <s v="SMA1"/>
    <d v="2025-07-19T17:02:00"/>
    <s v="AJAY SINGH"/>
    <m/>
    <d v="2025-07-25T00:00:00"/>
    <d v="1899-12-30T15:13:42"/>
  </r>
  <r>
    <n v="28629"/>
    <s v="Damoh"/>
    <s v="CUSTOMER SERVICE OFFICER"/>
    <x v="45"/>
    <x v="7"/>
    <n v="8714673180"/>
    <s v="CENTRAL ZONE"/>
    <n v="1752"/>
    <s v="TASK-272821"/>
    <s v="SMA1"/>
    <x v="2"/>
    <m/>
    <m/>
    <m/>
    <s v="No"/>
    <m/>
    <m/>
    <m/>
    <d v="2025-07-25T09:00:00"/>
    <s v="JUSTIN KURIAN"/>
    <s v="SMA1"/>
    <d v="2025-07-19T17:02:00"/>
    <s v="ROHIT SAHU"/>
    <m/>
    <d v="2025-07-25T00:00:00"/>
    <d v="1899-12-30T15:13:42"/>
  </r>
  <r>
    <n v="135022"/>
    <s v="Prithvipur"/>
    <s v="CUSTOMER SERVICE OFFICER"/>
    <x v="38"/>
    <x v="7"/>
    <n v="9893267636"/>
    <s v="CENTRAL ZONE"/>
    <n v="7132"/>
    <s v="TASK-272824"/>
    <s v="SMA1"/>
    <x v="2"/>
    <m/>
    <m/>
    <m/>
    <s v="No"/>
    <m/>
    <m/>
    <m/>
    <d v="2025-07-25T09:00:00"/>
    <s v="JUSTIN KURIAN"/>
    <s v="SMA1"/>
    <d v="2025-07-19T17:02:00"/>
    <s v="MANOHAR YADAV"/>
    <m/>
    <d v="2025-07-25T00:00:00"/>
    <d v="1899-12-30T15:13:42"/>
  </r>
  <r>
    <n v="131425"/>
    <s v="Rathenpur"/>
    <s v="ASSISTANT BRANCH MANAGER"/>
    <x v="9"/>
    <x v="6"/>
    <m/>
    <s v="CENTRAL ZONE"/>
    <n v="7059"/>
    <s v="TASK-272828"/>
    <s v="SMA1"/>
    <x v="2"/>
    <m/>
    <m/>
    <m/>
    <s v="No"/>
    <m/>
    <m/>
    <m/>
    <d v="2025-07-25T09:00:00"/>
    <s v="JUSTIN KURIAN"/>
    <s v="SMA1"/>
    <d v="2025-07-19T17:02:00"/>
    <s v="RUKHMAN DAS MAHANT "/>
    <m/>
    <d v="2025-07-25T00:00:00"/>
    <d v="1899-12-30T15:13:42"/>
  </r>
  <r>
    <n v="135022"/>
    <s v="Prithvipur"/>
    <s v="CUSTOMER SERVICE OFFICER"/>
    <x v="38"/>
    <x v="7"/>
    <n v="9893267636"/>
    <s v="CENTRAL ZONE"/>
    <n v="7132"/>
    <s v="TASK-272831"/>
    <s v="SMA1"/>
    <x v="2"/>
    <m/>
    <m/>
    <m/>
    <s v="No"/>
    <m/>
    <m/>
    <m/>
    <d v="2025-07-25T09:00:00"/>
    <s v="JUSTIN KURIAN"/>
    <s v="SMA1"/>
    <d v="2025-07-19T17:02:00"/>
    <s v="MANOHAR YADAV"/>
    <m/>
    <d v="2025-07-25T00:00:00"/>
    <d v="1899-12-30T15:13:42"/>
  </r>
  <r>
    <n v="136440"/>
    <s v="Maheshwar"/>
    <s v="CUSTOMER SERVICE OFFICER"/>
    <x v="21"/>
    <x v="2"/>
    <n v="9301699167"/>
    <s v="CENTRAL ZONE"/>
    <n v="7129"/>
    <s v="TASK-272835"/>
    <s v="SMA1"/>
    <x v="2"/>
    <m/>
    <m/>
    <m/>
    <s v="No"/>
    <m/>
    <m/>
    <m/>
    <d v="2025-07-25T09:00:00"/>
    <s v="JUSTIN KURIAN"/>
    <s v="SMA1"/>
    <d v="2025-07-19T17:02:00"/>
    <s v="SANDEEP BARDE"/>
    <m/>
    <d v="2025-07-25T00:00:00"/>
    <d v="1899-12-30T15:13:42"/>
  </r>
  <r>
    <n v="135696"/>
    <s v="Semariya"/>
    <s v="CUSTOMER SERVICE OFFICER"/>
    <x v="47"/>
    <x v="7"/>
    <n v="9165662822"/>
    <s v="CENTRAL ZONE"/>
    <n v="7136"/>
    <s v="TASK-272852"/>
    <s v="SMA1"/>
    <x v="2"/>
    <m/>
    <m/>
    <m/>
    <s v="No"/>
    <m/>
    <m/>
    <m/>
    <d v="2025-07-25T09:00:00"/>
    <s v="JUSTIN KURIAN"/>
    <s v="SMA1"/>
    <d v="2025-07-19T17:02:00"/>
    <s v="ASHISH PATEL"/>
    <m/>
    <d v="2025-07-25T00:00:00"/>
    <d v="1899-12-30T15:13:42"/>
  </r>
  <r>
    <n v="135696"/>
    <s v="Semariya"/>
    <s v="CUSTOMER SERVICE OFFICER"/>
    <x v="47"/>
    <x v="7"/>
    <n v="9165662822"/>
    <s v="CENTRAL ZONE"/>
    <n v="7136"/>
    <s v="TASK-272851"/>
    <s v="SMA1"/>
    <x v="2"/>
    <m/>
    <m/>
    <m/>
    <s v="No"/>
    <m/>
    <m/>
    <m/>
    <d v="2025-07-25T09:00:00"/>
    <s v="JUSTIN KURIAN"/>
    <s v="SMA1"/>
    <d v="2025-07-19T17:02:00"/>
    <s v="ASHISH PATEL"/>
    <m/>
    <d v="2025-07-25T00:00:00"/>
    <d v="1899-12-30T15:13:42"/>
  </r>
  <r>
    <n v="22493"/>
    <s v="Pali"/>
    <s v="CUSTOMER SERVICE OFFICER"/>
    <x v="9"/>
    <x v="6"/>
    <n v="7012985309"/>
    <s v="CENTRAL ZONE"/>
    <n v="7060"/>
    <s v="TASK-272853"/>
    <s v="SMA1"/>
    <x v="2"/>
    <m/>
    <m/>
    <m/>
    <s v="No"/>
    <m/>
    <m/>
    <m/>
    <d v="2025-07-25T09:00:00"/>
    <s v="JUSTIN KURIAN"/>
    <s v="SMA1"/>
    <d v="2025-07-19T17:02:00"/>
    <s v="JYOTI DEWANGAN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72855"/>
    <s v="SMA1"/>
    <x v="2"/>
    <m/>
    <m/>
    <m/>
    <s v="No"/>
    <m/>
    <m/>
    <m/>
    <d v="2025-07-25T09:00:00"/>
    <s v="JUSTIN KURIAN"/>
    <s v="SMA1"/>
    <d v="2025-07-19T17:02:00"/>
    <s v="AMRITA SINGH"/>
    <m/>
    <d v="2025-07-25T00:00:00"/>
    <d v="1899-12-30T15:13:42"/>
  </r>
  <r>
    <n v="29128"/>
    <s v="Baikunthpur"/>
    <s v="CUSTOMER SERVICE OFFICER"/>
    <x v="9"/>
    <x v="6"/>
    <n v="8770921739"/>
    <s v="CENTRAL ZONE"/>
    <n v="7001"/>
    <s v="TASK-272856"/>
    <s v="SMA1"/>
    <x v="2"/>
    <m/>
    <m/>
    <m/>
    <s v="No"/>
    <m/>
    <m/>
    <m/>
    <d v="2025-07-25T09:00:00"/>
    <s v="JUSTIN KURIAN"/>
    <s v="SMA1"/>
    <d v="2025-07-19T17:02:00"/>
    <s v="AMRITA SINGH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72873"/>
    <s v="SMA1"/>
    <x v="2"/>
    <m/>
    <m/>
    <m/>
    <s v="No"/>
    <m/>
    <m/>
    <m/>
    <d v="2025-07-25T09:00:00"/>
    <s v="JUSTIN KURIAN"/>
    <s v="SMA1"/>
    <d v="2025-07-19T17:02:00"/>
    <s v="JALAM GADRIYA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72874"/>
    <s v="SMA1"/>
    <x v="2"/>
    <m/>
    <m/>
    <m/>
    <s v="No"/>
    <m/>
    <m/>
    <m/>
    <d v="2025-07-25T09:00:00"/>
    <s v="JUSTIN KURIAN"/>
    <s v="SMA1"/>
    <d v="2025-07-19T17:02:00"/>
    <s v="JALAM GADRIYA"/>
    <m/>
    <d v="2025-07-25T00:00:00"/>
    <d v="1899-12-30T15:13:42"/>
  </r>
  <r>
    <n v="20284"/>
    <s v="Jobat"/>
    <s v="CUSTOMER SERVICE OFFICER"/>
    <x v="29"/>
    <x v="2"/>
    <n v="8714629518"/>
    <s v="CENTRAL ZONE"/>
    <n v="1746"/>
    <s v="TASK-272876"/>
    <s v="SMA1"/>
    <x v="2"/>
    <m/>
    <m/>
    <m/>
    <s v="No"/>
    <m/>
    <m/>
    <m/>
    <d v="2025-07-25T09:00:00"/>
    <s v="JUSTIN KURIAN"/>
    <s v="SMA1"/>
    <d v="2025-07-19T17:02:00"/>
    <s v="JALAM GADRIYA"/>
    <m/>
    <d v="2025-07-25T00:00:00"/>
    <d v="1899-12-30T15:13:42"/>
  </r>
  <r>
    <n v="134057"/>
    <s v="Ghansaur"/>
    <s v="CUSTOMER SERVICE OFFICER"/>
    <x v="11"/>
    <x v="7"/>
    <n v="9691759665"/>
    <s v="CENTRAL ZONE"/>
    <n v="7089"/>
    <s v="TASK-272877"/>
    <s v="SMA1"/>
    <x v="2"/>
    <m/>
    <m/>
    <m/>
    <s v="No"/>
    <m/>
    <m/>
    <m/>
    <d v="2025-07-25T09:00:00"/>
    <s v="JUSTIN KURIAN"/>
    <s v="SMA1"/>
    <d v="2025-07-19T17:02:00"/>
    <s v="VIVEK YADAV"/>
    <m/>
    <d v="2025-07-25T00:00:00"/>
    <d v="1899-12-30T15:13:42"/>
  </r>
  <r>
    <n v="134057"/>
    <s v="Ghansaur"/>
    <s v="CUSTOMER SERVICE OFFICER"/>
    <x v="11"/>
    <x v="7"/>
    <n v="9691759665"/>
    <s v="CENTRAL ZONE"/>
    <n v="7089"/>
    <s v="TASK-272879"/>
    <s v="SMA1"/>
    <x v="2"/>
    <m/>
    <m/>
    <m/>
    <s v="No"/>
    <m/>
    <m/>
    <m/>
    <d v="2025-07-25T09:00:00"/>
    <s v="JUSTIN KURIAN"/>
    <s v="SMA1"/>
    <d v="2025-07-19T17:02:00"/>
    <s v="VIVEK YADAV"/>
    <m/>
    <d v="2025-07-25T00:00:00"/>
    <d v="1899-12-30T15:13:42"/>
  </r>
  <r>
    <n v="135649"/>
    <s v="Ghansaur"/>
    <s v="ASSISTANT BRANCH MANAGER"/>
    <x v="11"/>
    <x v="7"/>
    <m/>
    <s v="CENTRAL ZONE"/>
    <n v="7089"/>
    <s v="TASK-272880"/>
    <s v="SMA1"/>
    <x v="2"/>
    <m/>
    <m/>
    <m/>
    <s v="No"/>
    <m/>
    <m/>
    <m/>
    <d v="2025-07-25T09:00:00"/>
    <s v="JUSTIN KURIAN"/>
    <s v="SMA1"/>
    <d v="2025-07-19T17:02:00"/>
    <s v="SANJAY JATAV"/>
    <m/>
    <d v="2025-07-25T00:00:00"/>
    <d v="1899-12-30T15:13:42"/>
  </r>
  <r>
    <n v="135182"/>
    <s v="Ghansaur"/>
    <s v="CUSTOMER SERVICE OFFICER"/>
    <x v="11"/>
    <x v="7"/>
    <n v="6265518547"/>
    <s v="CENTRAL ZONE"/>
    <n v="7089"/>
    <s v="TASK-272881"/>
    <s v="SMA1"/>
    <x v="2"/>
    <m/>
    <m/>
    <m/>
    <s v="No"/>
    <m/>
    <m/>
    <m/>
    <d v="2025-07-25T09:00:00"/>
    <s v="JUSTIN KURIAN"/>
    <s v="SMA1"/>
    <d v="2025-07-19T17:02:00"/>
    <s v="TRILOK KUMAR DHURWEY"/>
    <m/>
    <d v="2025-07-25T00:00:00"/>
    <d v="1899-12-30T15:13:42"/>
  </r>
  <r>
    <n v="135288"/>
    <s v="Jatara"/>
    <s v="CUSTOMER SERVICE OFFICER"/>
    <x v="38"/>
    <x v="7"/>
    <n v="9179224269"/>
    <s v="CENTRAL ZONE"/>
    <n v="1765"/>
    <s v="TASK-272882"/>
    <s v="SMA1"/>
    <x v="2"/>
    <m/>
    <m/>
    <m/>
    <s v="No"/>
    <m/>
    <m/>
    <m/>
    <d v="2025-07-25T09:00:00"/>
    <s v="JUSTIN KURIAN"/>
    <s v="SMA1"/>
    <d v="2025-07-19T17:02:00"/>
    <s v="RAHUL PRAJAPATI"/>
    <m/>
    <d v="2025-07-25T00:00:00"/>
    <d v="1899-12-30T15:13:42"/>
  </r>
  <r>
    <n v="13284"/>
    <s v="Chaurai"/>
    <s v="CUSTOMER SERVICE OFFICER"/>
    <x v="16"/>
    <x v="7"/>
    <n v="7593800277"/>
    <s v="CENTRAL ZONE"/>
    <n v="7416"/>
    <s v="TASK-272884"/>
    <s v="SMA1"/>
    <x v="2"/>
    <m/>
    <m/>
    <m/>
    <s v="No"/>
    <m/>
    <m/>
    <m/>
    <d v="2025-07-25T09:00:00"/>
    <s v="JUSTIN KURIAN"/>
    <s v="SMA1"/>
    <d v="2025-07-19T17:02:00"/>
    <s v="LOKESH PAWAR"/>
    <m/>
    <d v="2025-07-25T00:00:00"/>
    <d v="1899-12-30T15:13:42"/>
  </r>
  <r>
    <n v="22069"/>
    <s v="Chaurai"/>
    <s v="CUSTOMER SERVICE OFFICER"/>
    <x v="16"/>
    <x v="7"/>
    <n v="8714633850"/>
    <s v="CENTRAL ZONE"/>
    <n v="7416"/>
    <s v="TASK-272885"/>
    <s v="SMA1"/>
    <x v="2"/>
    <m/>
    <m/>
    <m/>
    <s v="No"/>
    <m/>
    <m/>
    <m/>
    <d v="2025-07-25T09:00:00"/>
    <s v="JUSTIN KURIAN"/>
    <s v="SMA1"/>
    <d v="2025-07-19T17:02:00"/>
    <s v="ASHISH DEHARIYA"/>
    <m/>
    <d v="2025-07-25T00:00:00"/>
    <d v="1899-12-30T15:13:42"/>
  </r>
  <r>
    <n v="132565"/>
    <s v="Majhauli"/>
    <s v="CUSTOMER SERVICE OFFICER"/>
    <x v="42"/>
    <x v="7"/>
    <n v="7828340762"/>
    <s v="CENTRAL ZONE"/>
    <n v="7300"/>
    <s v="TASK-272890"/>
    <s v="SMA1"/>
    <x v="2"/>
    <m/>
    <m/>
    <m/>
    <s v="No"/>
    <m/>
    <m/>
    <m/>
    <d v="2025-07-25T09:00:00"/>
    <s v="JUSTIN KURIAN"/>
    <s v="SMA1"/>
    <d v="2025-07-19T17:02:00"/>
    <s v="RISHABH DWIVEDI"/>
    <m/>
    <d v="2025-07-25T00:00:00"/>
    <d v="1899-12-30T15:13:42"/>
  </r>
  <r>
    <n v="136477"/>
    <s v="Manasa"/>
    <s v="CUSTOMER SERVICE OFFICER"/>
    <x v="26"/>
    <x v="2"/>
    <n v="6377687609"/>
    <s v="CENTRAL ZONE"/>
    <n v="7392"/>
    <s v="TASK-272895"/>
    <s v="SMA1"/>
    <x v="2"/>
    <m/>
    <m/>
    <m/>
    <s v="No"/>
    <m/>
    <m/>
    <m/>
    <d v="2025-07-25T09:00:00"/>
    <s v="JUSTIN KURIAN"/>
    <s v="SMA1"/>
    <d v="2025-07-19T17:02:00"/>
    <s v="DEVA PURI"/>
    <m/>
    <d v="2025-07-25T00:00:00"/>
    <d v="1899-12-30T15:13:42"/>
  </r>
  <r>
    <n v="132868"/>
    <s v="Manasa"/>
    <s v="CUSTOMER SERVICE OFFICER"/>
    <x v="26"/>
    <x v="2"/>
    <n v="8815838567"/>
    <s v="CENTRAL ZONE"/>
    <n v="7392"/>
    <s v="TASK-272896"/>
    <s v="SMA1"/>
    <x v="2"/>
    <m/>
    <m/>
    <m/>
    <s v="No"/>
    <m/>
    <m/>
    <m/>
    <d v="2025-07-25T09:00:00"/>
    <s v="JUSTIN KURIAN"/>
    <s v="SMA1"/>
    <d v="2025-07-19T17:02:00"/>
    <s v="ARJUN SINGH"/>
    <m/>
    <d v="2025-07-25T00:00:00"/>
    <d v="1899-12-30T15:13:42"/>
  </r>
  <r>
    <n v="132868"/>
    <s v="Manasa"/>
    <s v="CUSTOMER SERVICE OFFICER"/>
    <x v="26"/>
    <x v="2"/>
    <n v="8815838567"/>
    <s v="CENTRAL ZONE"/>
    <n v="7392"/>
    <s v="TASK-272898"/>
    <s v="SMA1"/>
    <x v="2"/>
    <m/>
    <m/>
    <m/>
    <s v="No"/>
    <m/>
    <m/>
    <m/>
    <d v="2025-07-25T09:00:00"/>
    <s v="JUSTIN KURIAN"/>
    <s v="SMA1"/>
    <d v="2025-07-19T17:02:00"/>
    <s v="ARJUN SINGH"/>
    <m/>
    <d v="2025-07-25T00:00:00"/>
    <d v="1899-12-30T15:13:42"/>
  </r>
  <r>
    <n v="136477"/>
    <s v="Manasa"/>
    <s v="CUSTOMER SERVICE OFFICER"/>
    <x v="26"/>
    <x v="2"/>
    <n v="6377687609"/>
    <s v="CENTRAL ZONE"/>
    <n v="7392"/>
    <s v="TASK-272901"/>
    <s v="SMA1"/>
    <x v="2"/>
    <m/>
    <m/>
    <m/>
    <s v="No"/>
    <m/>
    <m/>
    <m/>
    <d v="2025-07-25T09:00:00"/>
    <s v="JUSTIN KURIAN"/>
    <s v="SMA1"/>
    <d v="2025-07-19T17:02:00"/>
    <s v="DEVA PURI"/>
    <m/>
    <d v="2025-07-25T00:00:00"/>
    <d v="1899-12-30T15:13:42"/>
  </r>
  <r>
    <n v="29961"/>
    <s v="Sillod"/>
    <s v="BRANCH MANAGER"/>
    <x v="13"/>
    <x v="1"/>
    <m/>
    <s v="WESTERN ZONE"/>
    <n v="1769"/>
    <s v="TASK-272906"/>
    <s v="SMA1"/>
    <x v="2"/>
    <m/>
    <m/>
    <m/>
    <s v="No"/>
    <m/>
    <m/>
    <m/>
    <d v="2025-07-25T09:00:00"/>
    <s v="JUSTIN KURIAN"/>
    <s v="SMA1"/>
    <d v="2025-07-19T17:15:00"/>
    <s v="SUNIL SHEKLAL BEDWAL"/>
    <m/>
    <d v="2025-07-25T00:00:00"/>
    <d v="1899-12-30T15:13:42"/>
  </r>
  <r>
    <n v="29961"/>
    <s v="Sillod"/>
    <s v="BRANCH MANAGER"/>
    <x v="13"/>
    <x v="1"/>
    <m/>
    <s v="WESTERN ZONE"/>
    <n v="1769"/>
    <s v="TASK-272907"/>
    <s v="SMA1"/>
    <x v="2"/>
    <m/>
    <m/>
    <m/>
    <s v="No"/>
    <m/>
    <m/>
    <m/>
    <d v="2025-07-25T09:00:00"/>
    <s v="JUSTIN KURIAN"/>
    <s v="SMA1"/>
    <d v="2025-07-19T17:15:00"/>
    <s v="SUNIL SHEKLAL BEDWAL"/>
    <m/>
    <d v="2025-07-25T00:00:00"/>
    <d v="1899-12-30T15:13:42"/>
  </r>
  <r>
    <n v="29961"/>
    <s v="Sillod"/>
    <s v="BRANCH MANAGER"/>
    <x v="13"/>
    <x v="1"/>
    <m/>
    <s v="WESTERN ZONE"/>
    <n v="1769"/>
    <s v="TASK-272909"/>
    <s v="SMA1"/>
    <x v="2"/>
    <m/>
    <m/>
    <m/>
    <s v="No"/>
    <m/>
    <m/>
    <m/>
    <d v="2025-07-25T09:00:00"/>
    <s v="JUSTIN KURIAN"/>
    <s v="SMA1"/>
    <d v="2025-07-19T17:15:00"/>
    <s v="SUNIL SHEKLAL BEDWAL"/>
    <m/>
    <d v="2025-07-25T00:00:00"/>
    <d v="1899-12-30T15:13:42"/>
  </r>
  <r>
    <n v="136032"/>
    <s v="Mahagaon"/>
    <s v="ASSISTANT BRANCH MANAGER"/>
    <x v="25"/>
    <x v="0"/>
    <m/>
    <s v="WESTERN ZONE"/>
    <n v="7165"/>
    <s v="TASK-272912"/>
    <s v="SMA1"/>
    <x v="2"/>
    <m/>
    <m/>
    <m/>
    <s v="No"/>
    <m/>
    <m/>
    <m/>
    <d v="2025-07-25T09:00:00"/>
    <s v="JUSTIN KURIAN"/>
    <s v="SMA1"/>
    <d v="2025-07-19T17:15:00"/>
    <s v="ABHISHEK DEVIDAS TINGANWAR"/>
    <m/>
    <d v="2025-07-25T00:00:00"/>
    <d v="1899-12-30T15:13:42"/>
  </r>
  <r>
    <n v="131425"/>
    <s v="Rathenpur"/>
    <s v="ASSISTANT BRANCH MANAGER"/>
    <x v="9"/>
    <x v="6"/>
    <m/>
    <s v="CENTRAL ZONE"/>
    <n v="7059"/>
    <s v="TASK-272914"/>
    <s v="SMA1"/>
    <x v="2"/>
    <m/>
    <m/>
    <m/>
    <s v="No"/>
    <m/>
    <m/>
    <m/>
    <d v="2025-07-25T09:00:00"/>
    <s v="JUSTIN KURIAN"/>
    <s v="SMA1"/>
    <d v="2025-07-19T17:15:00"/>
    <s v="RUKHMAN DAS MAHANT "/>
    <m/>
    <d v="2025-07-25T00:00:00"/>
    <d v="1899-12-30T15:13:42"/>
  </r>
  <r>
    <n v="27924"/>
    <s v="Rajnagar"/>
    <s v="ASSISTANT BRANCH MANAGER"/>
    <x v="47"/>
    <x v="7"/>
    <m/>
    <s v="CENTRAL ZONE"/>
    <n v="7133"/>
    <s v="TASK-272915"/>
    <s v="SMA1"/>
    <x v="2"/>
    <m/>
    <m/>
    <m/>
    <s v="No"/>
    <m/>
    <m/>
    <m/>
    <d v="2025-07-25T09:00:00"/>
    <s v="JUSTIN KURIAN"/>
    <s v="SMA1"/>
    <d v="2025-07-19T17:15:00"/>
    <s v="BRAJESH KUMAR GARG"/>
    <m/>
    <d v="2025-07-25T00:00:00"/>
    <d v="1899-12-30T15:13:42"/>
  </r>
  <r>
    <n v="28213"/>
    <s v="Shujalpur"/>
    <s v="ASSISTANT BRANCH MANAGER"/>
    <x v="27"/>
    <x v="2"/>
    <m/>
    <s v="CENTRAL ZONE"/>
    <n v="1763"/>
    <s v="TASK-272927"/>
    <s v="SMA1"/>
    <x v="2"/>
    <m/>
    <m/>
    <m/>
    <s v="No"/>
    <m/>
    <m/>
    <m/>
    <d v="2025-07-25T09:00:00"/>
    <s v="JUSTIN KURIAN"/>
    <s v="SMA1"/>
    <d v="2025-07-19T17:15:00"/>
    <s v="RAJENDRA"/>
    <m/>
    <d v="2025-07-25T00:00:00"/>
    <d v="1899-12-30T15:13:42"/>
  </r>
  <r>
    <n v="28213"/>
    <s v="Shujalpur"/>
    <s v="ASSISTANT BRANCH MANAGER"/>
    <x v="27"/>
    <x v="2"/>
    <m/>
    <s v="CENTRAL ZONE"/>
    <n v="1763"/>
    <s v="TASK-272929"/>
    <s v="SMA1"/>
    <x v="2"/>
    <m/>
    <m/>
    <m/>
    <s v="No"/>
    <m/>
    <m/>
    <m/>
    <d v="2025-07-25T09:00:00"/>
    <s v="JUSTIN KURIAN"/>
    <s v="SMA1"/>
    <d v="2025-07-19T17:15:00"/>
    <s v="RAJENDRA"/>
    <m/>
    <d v="2025-07-25T00:00:00"/>
    <d v="1899-12-30T15:13:42"/>
  </r>
  <r>
    <n v="28213"/>
    <s v="Shujalpur"/>
    <s v="ASSISTANT BRANCH MANAGER"/>
    <x v="27"/>
    <x v="2"/>
    <m/>
    <s v="CENTRAL ZONE"/>
    <n v="1763"/>
    <s v="TASK-272930"/>
    <s v="SMA1"/>
    <x v="2"/>
    <m/>
    <m/>
    <m/>
    <s v="No"/>
    <m/>
    <m/>
    <m/>
    <d v="2025-07-25T09:00:00"/>
    <s v="JUSTIN KURIAN"/>
    <s v="SMA1"/>
    <d v="2025-07-19T17:15:00"/>
    <s v="RAJENDRA"/>
    <m/>
    <d v="2025-07-25T00:00:00"/>
    <d v="1899-12-30T15:13:42"/>
  </r>
  <r>
    <n v="18418"/>
    <s v="Kondagaon"/>
    <s v="BRANCH MANAGER"/>
    <x v="20"/>
    <x v="6"/>
    <m/>
    <s v="CENTRAL ZONE"/>
    <n v="1733"/>
    <s v="TASK-272945"/>
    <s v="SMA1"/>
    <x v="2"/>
    <m/>
    <m/>
    <m/>
    <s v="No"/>
    <m/>
    <m/>
    <m/>
    <d v="2025-07-25T09:00:00"/>
    <s v="JUSTIN KURIAN"/>
    <s v="SMA1"/>
    <d v="2025-07-19T17:15:00"/>
    <s v="NEHA SINGH"/>
    <m/>
    <d v="2025-07-25T00:00:00"/>
    <d v="1899-12-30T15:13:42"/>
  </r>
  <r>
    <n v="134585"/>
    <s v="Laundi"/>
    <s v="ASSISTANT BRANCH MANAGER"/>
    <x v="47"/>
    <x v="7"/>
    <m/>
    <s v="CENTRAL ZONE"/>
    <n v="7128"/>
    <s v="TASK-272953"/>
    <s v="SMA1"/>
    <x v="2"/>
    <m/>
    <m/>
    <m/>
    <s v="No"/>
    <m/>
    <m/>
    <m/>
    <d v="2025-07-25T09:00:00"/>
    <s v="JUSTIN KURIAN"/>
    <s v="SMA1"/>
    <d v="2025-07-19T17:15:00"/>
    <s v="VIJAY KUMAR URMALIYA"/>
    <m/>
    <d v="2025-07-25T00:00:00"/>
    <d v="1899-12-30T15:13:42"/>
  </r>
  <r>
    <n v="17054"/>
    <s v="Palera"/>
    <s v="CUSTOMER SERVICE OFFICER"/>
    <x v="38"/>
    <x v="7"/>
    <n v="8714603929"/>
    <s v="CENTRAL ZONE"/>
    <n v="7131"/>
    <s v="TASK-272957"/>
    <s v="SMA1"/>
    <x v="2"/>
    <m/>
    <m/>
    <m/>
    <s v="No"/>
    <m/>
    <m/>
    <m/>
    <d v="2025-07-25T09:00:00"/>
    <s v="JUSTIN KURIAN"/>
    <s v="SMA1"/>
    <d v="2025-07-19T17:15:00"/>
    <s v="ANKIT SAHU"/>
    <m/>
    <d v="2025-07-25T00:00:00"/>
    <d v="1899-12-30T15:13:42"/>
  </r>
  <r>
    <n v="134585"/>
    <s v="Laundi"/>
    <s v="ASSISTANT BRANCH MANAGER"/>
    <x v="47"/>
    <x v="7"/>
    <m/>
    <s v="CENTRAL ZONE"/>
    <n v="7128"/>
    <s v="TASK-272954"/>
    <s v="SMA1"/>
    <x v="2"/>
    <m/>
    <m/>
    <m/>
    <s v="No"/>
    <m/>
    <m/>
    <m/>
    <d v="2025-07-25T09:00:00"/>
    <s v="JUSTIN KURIAN"/>
    <s v="SMA1"/>
    <d v="2025-07-19T17:15:00"/>
    <s v="VIJAY KUMAR URMALIYA"/>
    <m/>
    <d v="2025-07-25T00:00:00"/>
    <d v="1899-12-30T15:13:42"/>
  </r>
  <r>
    <n v="17054"/>
    <s v="Palera"/>
    <s v="CUSTOMER SERVICE OFFICER"/>
    <x v="38"/>
    <x v="7"/>
    <n v="8714603929"/>
    <s v="CENTRAL ZONE"/>
    <n v="7131"/>
    <s v="TASK-272958"/>
    <s v="SMA1"/>
    <x v="2"/>
    <m/>
    <m/>
    <m/>
    <s v="No"/>
    <m/>
    <m/>
    <m/>
    <d v="2025-07-25T09:00:00"/>
    <s v="JUSTIN KURIAN"/>
    <s v="SMA1"/>
    <d v="2025-07-19T17:15:00"/>
    <s v="ANKIT SAHU"/>
    <m/>
    <d v="2025-07-25T00:00:00"/>
    <d v="1899-12-30T15:13:42"/>
  </r>
  <r>
    <n v="17054"/>
    <s v="Palera"/>
    <s v="CUSTOMER SERVICE OFFICER"/>
    <x v="38"/>
    <x v="7"/>
    <n v="8714603929"/>
    <s v="CENTRAL ZONE"/>
    <n v="7131"/>
    <s v="TASK-272960"/>
    <s v="SMA1"/>
    <x v="2"/>
    <m/>
    <m/>
    <m/>
    <s v="No"/>
    <m/>
    <m/>
    <m/>
    <d v="2025-07-25T09:00:00"/>
    <s v="JUSTIN KURIAN"/>
    <s v="SMA1"/>
    <d v="2025-07-19T17:15:00"/>
    <s v="ANKIT SAHU"/>
    <m/>
    <d v="2025-07-25T00:00:00"/>
    <d v="1899-12-30T15:13:42"/>
  </r>
  <r>
    <n v="134153"/>
    <s v="Prithvipur"/>
    <s v="ASSISTANT BRANCH MANAGER"/>
    <x v="38"/>
    <x v="7"/>
    <m/>
    <s v="CENTRAL ZONE"/>
    <n v="7132"/>
    <s v="TASK-272962"/>
    <s v="SMA1"/>
    <x v="2"/>
    <m/>
    <m/>
    <m/>
    <s v="No"/>
    <m/>
    <m/>
    <m/>
    <d v="2025-07-25T09:00:00"/>
    <s v="JUSTIN KURIAN"/>
    <s v="SMA1"/>
    <d v="2025-07-19T17:15:00"/>
    <s v="HARINARAYAN SAHU"/>
    <m/>
    <d v="2025-07-25T00:00:00"/>
    <d v="1899-12-30T15:13:42"/>
  </r>
  <r>
    <n v="27924"/>
    <s v="Rajnagar"/>
    <s v="ASSISTANT BRANCH MANAGER"/>
    <x v="47"/>
    <x v="7"/>
    <m/>
    <s v="CENTRAL ZONE"/>
    <n v="7133"/>
    <s v="TASK-272963"/>
    <s v="SMA1"/>
    <x v="2"/>
    <m/>
    <m/>
    <m/>
    <s v="No"/>
    <m/>
    <m/>
    <m/>
    <d v="2025-07-25T09:00:00"/>
    <s v="JUSTIN KURIAN"/>
    <s v="SMA1"/>
    <d v="2025-07-19T17:15:00"/>
    <s v="BRAJESH KUMAR GARG"/>
    <m/>
    <d v="2025-07-25T00:00:00"/>
    <d v="1899-12-30T15:13:42"/>
  </r>
  <r>
    <n v="131425"/>
    <s v="Rathenpur"/>
    <s v="ASSISTANT BRANCH MANAGER"/>
    <x v="9"/>
    <x v="6"/>
    <m/>
    <s v="CENTRAL ZONE"/>
    <n v="7059"/>
    <s v="TASK-272971"/>
    <s v="SMA1"/>
    <x v="2"/>
    <m/>
    <m/>
    <m/>
    <s v="No"/>
    <m/>
    <m/>
    <m/>
    <d v="2025-07-25T09:00:00"/>
    <s v="JUSTIN KURIAN"/>
    <s v="SMA1"/>
    <d v="2025-07-19T17:15:00"/>
    <s v="RUKHMAN DAS MAHANT "/>
    <m/>
    <d v="2025-07-25T00:00:00"/>
    <d v="1899-12-30T15:13:42"/>
  </r>
  <r>
    <n v="131425"/>
    <s v="Rathenpur"/>
    <s v="ASSISTANT BRANCH MANAGER"/>
    <x v="9"/>
    <x v="6"/>
    <m/>
    <s v="CENTRAL ZONE"/>
    <n v="7059"/>
    <s v="TASK-272972"/>
    <s v="SMA1"/>
    <x v="2"/>
    <m/>
    <m/>
    <m/>
    <s v="No"/>
    <m/>
    <m/>
    <m/>
    <d v="2025-07-25T09:00:00"/>
    <s v="JUSTIN KURIAN"/>
    <s v="SMA1"/>
    <d v="2025-07-19T17:15:00"/>
    <s v="RUKHMAN DAS MAHANT "/>
    <m/>
    <d v="2025-07-25T00:00:00"/>
    <d v="1899-12-30T15:13:42"/>
  </r>
  <r>
    <n v="131425"/>
    <s v="Rathenpur"/>
    <s v="ASSISTANT BRANCH MANAGER"/>
    <x v="9"/>
    <x v="6"/>
    <m/>
    <s v="CENTRAL ZONE"/>
    <n v="7059"/>
    <s v="TASK-272974"/>
    <s v="SMA1"/>
    <x v="2"/>
    <m/>
    <m/>
    <m/>
    <s v="No"/>
    <m/>
    <m/>
    <m/>
    <d v="2025-07-25T09:00:00"/>
    <s v="JUSTIN KURIAN"/>
    <s v="SMA1"/>
    <d v="2025-07-19T17:15:00"/>
    <s v="RUKHMAN DAS MAHANT "/>
    <m/>
    <d v="2025-07-25T00:00:00"/>
    <d v="1899-12-30T15:13:42"/>
  </r>
  <r>
    <n v="136315"/>
    <s v="Badnagar"/>
    <s v="ASSISTANT BRANCH MANAGER"/>
    <x v="24"/>
    <x v="2"/>
    <m/>
    <s v="CENTRAL ZONE"/>
    <n v="1766"/>
    <s v="TASK-272975"/>
    <s v="SMA1"/>
    <x v="2"/>
    <m/>
    <m/>
    <m/>
    <s v="No"/>
    <m/>
    <m/>
    <m/>
    <d v="2025-07-25T09:00:00"/>
    <s v="JUSTIN KURIAN"/>
    <s v="SMA1"/>
    <d v="2025-07-19T17:15:00"/>
    <s v="RAJENDRA MEWADA"/>
    <m/>
    <d v="2025-07-25T00:00:00"/>
    <d v="1899-12-30T15:13:42"/>
  </r>
  <r>
    <n v="136315"/>
    <s v="Badnagar"/>
    <s v="ASSISTANT BRANCH MANAGER"/>
    <x v="24"/>
    <x v="2"/>
    <m/>
    <s v="CENTRAL ZONE"/>
    <n v="1766"/>
    <s v="TASK-272976"/>
    <s v="SMA1"/>
    <x v="2"/>
    <m/>
    <m/>
    <m/>
    <s v="No"/>
    <m/>
    <m/>
    <m/>
    <d v="2025-07-25T09:00:00"/>
    <s v="JUSTIN KURIAN"/>
    <s v="SMA1"/>
    <d v="2025-07-19T17:15:00"/>
    <s v="RAJENDRA MEWADA"/>
    <m/>
    <d v="2025-07-25T00:00:00"/>
    <d v="1899-12-30T15:13:42"/>
  </r>
  <r>
    <n v="136315"/>
    <s v="Badnagar"/>
    <s v="ASSISTANT BRANCH MANAGER"/>
    <x v="24"/>
    <x v="2"/>
    <m/>
    <s v="CENTRAL ZONE"/>
    <n v="1766"/>
    <s v="TASK-272978"/>
    <s v="SMA1"/>
    <x v="2"/>
    <m/>
    <m/>
    <m/>
    <s v="No"/>
    <m/>
    <m/>
    <m/>
    <d v="2025-07-25T09:00:00"/>
    <s v="JUSTIN KURIAN"/>
    <s v="SMA1"/>
    <d v="2025-07-19T17:15:00"/>
    <s v="RAJENDRA MEWADA"/>
    <m/>
    <d v="2025-07-25T00:00:00"/>
    <d v="1899-12-30T15:13:42"/>
  </r>
  <r>
    <n v="136315"/>
    <s v="Badnagar"/>
    <s v="ASSISTANT BRANCH MANAGER"/>
    <x v="24"/>
    <x v="2"/>
    <m/>
    <s v="CENTRAL ZONE"/>
    <n v="1766"/>
    <s v="TASK-272979"/>
    <s v="SMA1"/>
    <x v="2"/>
    <m/>
    <m/>
    <m/>
    <s v="No"/>
    <m/>
    <m/>
    <m/>
    <d v="2025-07-25T09:00:00"/>
    <s v="JUSTIN KURIAN"/>
    <s v="SMA1"/>
    <d v="2025-07-19T17:15:00"/>
    <s v="RAJENDRA MEWADA"/>
    <m/>
    <d v="2025-07-25T00:00:00"/>
    <d v="1899-12-30T15:13:42"/>
  </r>
  <r>
    <n v="136315"/>
    <s v="Badnagar"/>
    <s v="ASSISTANT BRANCH MANAGER"/>
    <x v="24"/>
    <x v="2"/>
    <m/>
    <s v="CENTRAL ZONE"/>
    <n v="1766"/>
    <s v="TASK-272977"/>
    <s v="SMA1"/>
    <x v="2"/>
    <m/>
    <m/>
    <m/>
    <s v="No"/>
    <m/>
    <m/>
    <m/>
    <d v="2025-07-25T09:00:00"/>
    <s v="JUSTIN KURIAN"/>
    <s v="SMA1"/>
    <d v="2025-07-19T17:15:00"/>
    <s v="RAJENDRA MEWADA"/>
    <m/>
    <d v="2025-07-25T00:00:00"/>
    <d v="1899-12-30T15:13:42"/>
  </r>
  <r>
    <n v="27924"/>
    <s v="Rajnagar"/>
    <s v="ASSISTANT BRANCH MANAGER"/>
    <x v="47"/>
    <x v="7"/>
    <m/>
    <s v="CENTRAL ZONE"/>
    <n v="7133"/>
    <s v="TASK-272986"/>
    <s v="SMA1"/>
    <x v="2"/>
    <m/>
    <m/>
    <m/>
    <s v="No"/>
    <m/>
    <m/>
    <m/>
    <d v="2025-07-25T09:00:00"/>
    <s v="JUSTIN KURIAN"/>
    <s v="SMA1"/>
    <d v="2025-07-19T17:15:00"/>
    <s v="BRAJESH KUMAR GARG"/>
    <m/>
    <d v="2025-07-25T00:00:00"/>
    <d v="1899-12-30T15:13:42"/>
  </r>
  <r>
    <n v="135997"/>
    <s v="Palera"/>
    <s v="CUSTOMER SERVICE OFFICER"/>
    <x v="38"/>
    <x v="7"/>
    <n v="8450860531"/>
    <s v="CENTRAL ZONE"/>
    <n v="7131"/>
    <s v="TASK-272991"/>
    <s v="SMA1"/>
    <x v="2"/>
    <m/>
    <m/>
    <m/>
    <s v="No"/>
    <m/>
    <m/>
    <m/>
    <d v="2025-07-25T09:00:00"/>
    <s v="JUSTIN KURIAN"/>
    <s v="SMA1"/>
    <d v="2025-07-19T17:15:00"/>
    <s v="MANOJ KUSHWAHA"/>
    <m/>
    <d v="2025-07-25T00:00:00"/>
    <d v="1899-12-30T15:13:42"/>
  </r>
  <r>
    <n v="17054"/>
    <s v="Palera"/>
    <s v="CUSTOMER SERVICE OFFICER"/>
    <x v="38"/>
    <x v="7"/>
    <n v="8714603929"/>
    <s v="CENTRAL ZONE"/>
    <n v="7131"/>
    <s v="TASK-272992"/>
    <s v="SMA1"/>
    <x v="2"/>
    <m/>
    <m/>
    <m/>
    <s v="No"/>
    <m/>
    <m/>
    <m/>
    <d v="2025-07-25T09:00:00"/>
    <s v="JUSTIN KURIAN"/>
    <s v="SMA1"/>
    <d v="2025-07-19T17:15:00"/>
    <s v="ANKIT SAHU"/>
    <m/>
    <d v="2025-07-25T00:00:00"/>
    <d v="1899-12-30T15:13:42"/>
  </r>
  <r>
    <n v="18418"/>
    <s v="Kondagaon"/>
    <s v="BRANCH MANAGER"/>
    <x v="20"/>
    <x v="6"/>
    <m/>
    <s v="CENTRAL ZONE"/>
    <n v="1733"/>
    <s v="TASK-272996"/>
    <s v="SMA1"/>
    <x v="2"/>
    <m/>
    <m/>
    <m/>
    <s v="No"/>
    <m/>
    <m/>
    <m/>
    <d v="2025-07-25T09:00:00"/>
    <s v="JUSTIN KURIAN"/>
    <s v="SMA1"/>
    <d v="2025-07-19T17:15:00"/>
    <s v="NEHA SINGH"/>
    <m/>
    <d v="2025-07-25T00:00:00"/>
    <d v="1899-12-30T15:13:42"/>
  </r>
  <r>
    <n v="134169"/>
    <s v="Gharghoda"/>
    <s v="BRANCH MANAGER"/>
    <x v="10"/>
    <x v="6"/>
    <n v="9244833451"/>
    <s v="CENTRAL ZONE"/>
    <n v="7264"/>
    <s v="TASK-273005"/>
    <s v="SMA1"/>
    <x v="2"/>
    <m/>
    <m/>
    <m/>
    <s v="No"/>
    <m/>
    <m/>
    <m/>
    <d v="2025-07-25T09:00:00"/>
    <s v="JUSTIN KURIAN"/>
    <s v="SMA1"/>
    <d v="2025-07-19T17:15:00"/>
    <s v="ARATI SINGH"/>
    <m/>
    <d v="2025-07-25T00:00:00"/>
    <d v="1899-12-30T15:13:42"/>
  </r>
  <r>
    <n v="131425"/>
    <s v="Rathenpur"/>
    <s v="ASSISTANT BRANCH MANAGER"/>
    <x v="9"/>
    <x v="6"/>
    <m/>
    <s v="CENTRAL ZONE"/>
    <n v="7059"/>
    <s v="TASK-273009"/>
    <s v="SMA1"/>
    <x v="2"/>
    <m/>
    <m/>
    <m/>
    <s v="No"/>
    <m/>
    <m/>
    <m/>
    <d v="2025-07-25T09:00:00"/>
    <s v="JUSTIN KURIAN"/>
    <s v="SMA1"/>
    <d v="2025-07-19T17:15:00"/>
    <s v="RUKHMAN DAS MAHANT "/>
    <m/>
    <d v="2025-07-25T00:00:00"/>
    <d v="1899-12-30T15:13:42"/>
  </r>
  <r>
    <n v="18418"/>
    <s v="Kondagaon"/>
    <s v="BRANCH MANAGER"/>
    <x v="20"/>
    <x v="6"/>
    <m/>
    <s v="CENTRAL ZONE"/>
    <n v="1733"/>
    <s v="TASK-273011"/>
    <s v="SMA1"/>
    <x v="2"/>
    <m/>
    <m/>
    <m/>
    <s v="No"/>
    <m/>
    <m/>
    <m/>
    <d v="2025-07-25T09:00:00"/>
    <s v="JUSTIN KURIAN"/>
    <s v="SMA1"/>
    <d v="2025-07-19T17:15:00"/>
    <s v="NEHA SINGH"/>
    <m/>
    <d v="2025-07-25T00:00:00"/>
    <d v="1899-12-30T15:13:42"/>
  </r>
  <r>
    <n v="136315"/>
    <s v="Badnagar"/>
    <s v="ASSISTANT BRANCH MANAGER"/>
    <x v="24"/>
    <x v="2"/>
    <m/>
    <s v="CENTRAL ZONE"/>
    <n v="1766"/>
    <s v="TASK-273015"/>
    <s v="SMA1"/>
    <x v="2"/>
    <m/>
    <m/>
    <m/>
    <s v="No"/>
    <m/>
    <m/>
    <m/>
    <d v="2025-07-25T09:00:00"/>
    <s v="JUSTIN KURIAN"/>
    <s v="SMA1"/>
    <d v="2025-07-19T17:15:00"/>
    <s v="RAJENDRA MEWADA"/>
    <m/>
    <d v="2025-07-25T00:00:00"/>
    <d v="1899-12-30T15:13:42"/>
  </r>
  <r>
    <n v="136315"/>
    <s v="Badnagar"/>
    <s v="ASSISTANT BRANCH MANAGER"/>
    <x v="24"/>
    <x v="2"/>
    <m/>
    <s v="CENTRAL ZONE"/>
    <n v="1766"/>
    <s v="TASK-273016"/>
    <s v="SMA1"/>
    <x v="2"/>
    <m/>
    <m/>
    <m/>
    <s v="No"/>
    <m/>
    <m/>
    <m/>
    <d v="2025-07-25T09:00:00"/>
    <s v="JUSTIN KURIAN"/>
    <s v="SMA1"/>
    <d v="2025-07-19T17:15:00"/>
    <s v="RAJENDRA MEWADA"/>
    <m/>
    <d v="2025-07-25T00:00:00"/>
    <d v="1899-12-30T15:13:42"/>
  </r>
  <r>
    <n v="132563"/>
    <s v="Kukshi"/>
    <s v="BRANCH MANAGER"/>
    <x v="21"/>
    <x v="2"/>
    <m/>
    <s v="CENTRAL ZONE"/>
    <n v="7266"/>
    <s v="TASK-273019"/>
    <s v="SMA1"/>
    <x v="2"/>
    <m/>
    <m/>
    <m/>
    <s v="No"/>
    <m/>
    <m/>
    <m/>
    <d v="2025-07-25T09:00:00"/>
    <s v="JUSTIN KURIAN"/>
    <s v="SMA1"/>
    <d v="2025-07-19T17:15:00"/>
    <s v="PARVIN KUMAWAT"/>
    <m/>
    <d v="2025-07-25T00:00:00"/>
    <d v="1899-12-30T15:13:42"/>
  </r>
  <r>
    <n v="134899"/>
    <s v="Nowgong"/>
    <s v="ASSISTANT BRANCH MANAGER"/>
    <x v="38"/>
    <x v="7"/>
    <m/>
    <s v="CENTRAL ZONE"/>
    <n v="7097"/>
    <s v="TASK-273020"/>
    <s v="SMA1"/>
    <x v="2"/>
    <m/>
    <m/>
    <m/>
    <s v="No"/>
    <m/>
    <m/>
    <m/>
    <d v="2025-07-25T09:00:00"/>
    <s v="JUSTIN KURIAN"/>
    <s v="SMA1"/>
    <d v="2025-07-19T17:15:00"/>
    <s v="GOURI SHANKAR AHIRWAR"/>
    <m/>
    <d v="2025-07-25T00:00:00"/>
    <d v="1899-12-30T15:13:42"/>
  </r>
  <r>
    <n v="131425"/>
    <s v="Rathenpur"/>
    <s v="ASSISTANT BRANCH MANAGER"/>
    <x v="9"/>
    <x v="6"/>
    <m/>
    <s v="CENTRAL ZONE"/>
    <n v="7059"/>
    <s v="TASK-273022"/>
    <s v="SMA1"/>
    <x v="2"/>
    <m/>
    <m/>
    <m/>
    <s v="No"/>
    <m/>
    <m/>
    <m/>
    <d v="2025-07-25T09:00:00"/>
    <s v="JUSTIN KURIAN"/>
    <s v="SMA1"/>
    <d v="2025-07-19T17:15:00"/>
    <s v="RUKHMAN DAS MAHANT "/>
    <m/>
    <d v="2025-07-25T00:00:00"/>
    <d v="1899-12-30T15:13:42"/>
  </r>
  <r>
    <n v="134169"/>
    <s v="Gharghoda"/>
    <s v="BRANCH MANAGER"/>
    <x v="10"/>
    <x v="6"/>
    <n v="9244833451"/>
    <s v="CENTRAL ZONE"/>
    <n v="7264"/>
    <s v="TASK-273032"/>
    <s v="SMA1"/>
    <x v="2"/>
    <m/>
    <m/>
    <m/>
    <s v="No"/>
    <m/>
    <m/>
    <m/>
    <d v="2025-07-25T09:00:00"/>
    <s v="JUSTIN KURIAN"/>
    <s v="SMA1"/>
    <d v="2025-07-19T17:15:00"/>
    <s v="ARATI SINGH"/>
    <m/>
    <d v="2025-07-25T00:00:00"/>
    <d v="1899-12-30T15:13:42"/>
  </r>
  <r>
    <n v="16824"/>
    <s v="Biaora"/>
    <s v="ASSISTANT BRANCH MANAGER"/>
    <x v="27"/>
    <x v="2"/>
    <m/>
    <s v="CENTRAL ZONE"/>
    <n v="7185"/>
    <s v="TASK-273033"/>
    <s v="SMA1"/>
    <x v="2"/>
    <m/>
    <m/>
    <m/>
    <s v="No"/>
    <m/>
    <m/>
    <m/>
    <d v="2025-07-25T09:00:00"/>
    <s v="JUSTIN KURIAN"/>
    <s v="SMA1"/>
    <d v="2025-07-19T17:15:00"/>
    <s v="AJAY KUMAR MALVIYA"/>
    <m/>
    <d v="2025-07-25T00:00:00"/>
    <d v="1899-12-30T15:13:42"/>
  </r>
  <r>
    <n v="136315"/>
    <s v="Badnagar"/>
    <s v="ASSISTANT BRANCH MANAGER"/>
    <x v="24"/>
    <x v="2"/>
    <m/>
    <s v="CENTRAL ZONE"/>
    <n v="1766"/>
    <s v="TASK-273041"/>
    <s v="SMA1"/>
    <x v="2"/>
    <m/>
    <m/>
    <m/>
    <s v="No"/>
    <m/>
    <m/>
    <m/>
    <d v="2025-07-25T09:00:00"/>
    <s v="JUSTIN KURIAN"/>
    <s v="SMA1"/>
    <d v="2025-07-19T17:15:00"/>
    <s v="RAJENDRA MEWADA"/>
    <m/>
    <d v="2025-07-25T00:00:00"/>
    <d v="1899-12-30T15:13:42"/>
  </r>
  <r>
    <n v="17054"/>
    <s v="Palera"/>
    <s v="CUSTOMER SERVICE OFFICER"/>
    <x v="38"/>
    <x v="7"/>
    <n v="8714603929"/>
    <s v="CENTRAL ZONE"/>
    <n v="7131"/>
    <s v="TASK-273048"/>
    <s v="SMA1"/>
    <x v="2"/>
    <m/>
    <m/>
    <m/>
    <s v="No"/>
    <m/>
    <m/>
    <m/>
    <d v="2025-07-25T09:00:00"/>
    <s v="JUSTIN KURIAN"/>
    <s v="SMA1"/>
    <d v="2025-07-19T17:15:00"/>
    <s v="ANKIT SAHU"/>
    <m/>
    <d v="2025-07-25T00:00:00"/>
    <d v="1899-12-30T15:13:42"/>
  </r>
  <r>
    <n v="20341"/>
    <s v="Tikamgarh"/>
    <s v="ASSISTANT BRANCH MANAGER"/>
    <x v="38"/>
    <x v="7"/>
    <m/>
    <s v="CENTRAL ZONE"/>
    <n v="7138"/>
    <s v="TASK-273049"/>
    <s v="SMA1"/>
    <x v="2"/>
    <m/>
    <m/>
    <m/>
    <s v="No"/>
    <m/>
    <m/>
    <m/>
    <d v="2025-07-25T09:00:00"/>
    <s v="JUSTIN KURIAN"/>
    <s v="SMA1"/>
    <d v="2025-07-19T17:15:00"/>
    <s v="MAHENDRA KUMAR AHIRWAR"/>
    <m/>
    <d v="2025-07-25T00:00:00"/>
    <d v="1899-12-30T15:13:42"/>
  </r>
  <r>
    <n v="131425"/>
    <s v="Rathenpur"/>
    <s v="ASSISTANT BRANCH MANAGER"/>
    <x v="9"/>
    <x v="6"/>
    <m/>
    <s v="CENTRAL ZONE"/>
    <n v="7059"/>
    <s v="TASK-273052"/>
    <s v="SMA1"/>
    <x v="2"/>
    <m/>
    <m/>
    <m/>
    <s v="No"/>
    <m/>
    <m/>
    <m/>
    <d v="2025-07-25T09:00:00"/>
    <s v="JUSTIN KURIAN"/>
    <s v="SMA1"/>
    <d v="2025-07-19T17:15:00"/>
    <s v="RUKHMAN DAS MAHANT "/>
    <m/>
    <d v="2025-07-25T00:00:00"/>
    <d v="1899-12-30T15:13:42"/>
  </r>
  <r>
    <n v="20341"/>
    <s v="Tikamgarh"/>
    <s v="ASSISTANT BRANCH MANAGER"/>
    <x v="38"/>
    <x v="7"/>
    <m/>
    <s v="CENTRAL ZONE"/>
    <n v="7138"/>
    <s v="TASK-273050"/>
    <s v="SMA1"/>
    <x v="2"/>
    <m/>
    <m/>
    <m/>
    <s v="No"/>
    <m/>
    <m/>
    <m/>
    <d v="2025-07-25T09:00:00"/>
    <s v="JUSTIN KURIAN"/>
    <s v="SMA1"/>
    <d v="2025-07-19T17:15:00"/>
    <s v="MAHENDRA KUMAR AHIRWAR"/>
    <m/>
    <d v="2025-07-25T00:00:00"/>
    <d v="1899-12-30T15:13:42"/>
  </r>
  <r>
    <n v="131425"/>
    <s v="Rathenpur"/>
    <s v="ASSISTANT BRANCH MANAGER"/>
    <x v="9"/>
    <x v="6"/>
    <m/>
    <s v="CENTRAL ZONE"/>
    <n v="7059"/>
    <s v="TASK-273051"/>
    <s v="SMA1"/>
    <x v="2"/>
    <m/>
    <m/>
    <m/>
    <s v="No"/>
    <m/>
    <m/>
    <m/>
    <d v="2025-07-25T09:00:00"/>
    <s v="JUSTIN KURIAN"/>
    <s v="SMA1"/>
    <d v="2025-07-19T17:15:00"/>
    <s v="RUKHMAN DAS MAHANT "/>
    <m/>
    <d v="2025-07-25T00:00:00"/>
    <d v="1899-12-30T15:13:42"/>
  </r>
  <r>
    <n v="131425"/>
    <s v="Rathenpur"/>
    <s v="ASSISTANT BRANCH MANAGER"/>
    <x v="9"/>
    <x v="6"/>
    <m/>
    <s v="CENTRAL ZONE"/>
    <n v="7059"/>
    <s v="TASK-273053"/>
    <s v="SMA1"/>
    <x v="2"/>
    <m/>
    <m/>
    <m/>
    <s v="No"/>
    <m/>
    <m/>
    <m/>
    <d v="2025-07-25T09:00:00"/>
    <s v="JUSTIN KURIAN"/>
    <s v="SMA1"/>
    <d v="2025-07-19T17:15:00"/>
    <s v="RUKHMAN DAS MAHANT "/>
    <m/>
    <d v="2025-07-25T00:00:00"/>
    <d v="1899-12-30T15:13:42"/>
  </r>
  <r>
    <n v="131425"/>
    <s v="Rathenpur"/>
    <s v="ASSISTANT BRANCH MANAGER"/>
    <x v="9"/>
    <x v="6"/>
    <m/>
    <s v="CENTRAL ZONE"/>
    <n v="7059"/>
    <s v="TASK-273055"/>
    <s v="SMA1"/>
    <x v="2"/>
    <m/>
    <m/>
    <m/>
    <s v="No"/>
    <m/>
    <m/>
    <m/>
    <d v="2025-07-25T09:00:00"/>
    <s v="JUSTIN KURIAN"/>
    <s v="SMA1"/>
    <d v="2025-07-19T17:15:00"/>
    <s v="RUKHMAN DAS MAHANT "/>
    <m/>
    <d v="2025-07-25T00:00:00"/>
    <d v="1899-12-30T15:13:42"/>
  </r>
  <r>
    <n v="134565"/>
    <s v="Dewas"/>
    <s v="CUSTOMER SERVICE OFFICER"/>
    <x v="12"/>
    <x v="2"/>
    <n v="9754697510"/>
    <s v="CENTRAL ZONE"/>
    <n v="7055"/>
    <s v="_TASK301049"/>
    <s v="SMA1"/>
    <x v="1"/>
    <m/>
    <m/>
    <m/>
    <s v="No"/>
    <m/>
    <m/>
    <m/>
    <d v="2025-07-25T08:58:00"/>
    <s v="JUSTIN KURIAN"/>
    <s v="FL04-SMA1"/>
    <d v="2025-07-25T08:58:00"/>
    <s v="KALURAM DANGI"/>
    <m/>
    <d v="2025-07-25T00:00:00"/>
    <d v="1899-12-30T15:13:42"/>
  </r>
  <r>
    <n v="16446"/>
    <s v="Vidisha"/>
    <s v="ASSISTANT BRANCH MANAGER"/>
    <x v="22"/>
    <x v="2"/>
    <m/>
    <s v="CENTRAL ZONE"/>
    <n v="7064"/>
    <s v="_TASK301048"/>
    <s v="SMA1"/>
    <x v="0"/>
    <m/>
    <d v="1899-12-30T09:03:00"/>
    <s v="No"/>
    <s v="Yes"/>
    <d v="1899-12-30T00:05:09"/>
    <d v="1899-12-30T00:01:38"/>
    <m/>
    <d v="2025-07-25T08:58:00"/>
    <s v="JUSTIN KURIAN"/>
    <s v="FL01-SMA1"/>
    <d v="2025-07-25T08:58:00"/>
    <s v="SUNEEL KUMAR RAJ"/>
    <s v="NO"/>
    <d v="2025-07-25T00:00:00"/>
    <d v="1899-12-30T15:13:42"/>
  </r>
  <r>
    <n v="136218"/>
    <s v="Dewas"/>
    <s v="CUSTOMER SERVICE OFFICER"/>
    <x v="12"/>
    <x v="2"/>
    <n v="7974011704"/>
    <s v="CENTRAL ZONE"/>
    <n v="7055"/>
    <s v="_TASK301045"/>
    <s v="SMA1"/>
    <x v="2"/>
    <m/>
    <m/>
    <m/>
    <s v="No"/>
    <m/>
    <m/>
    <m/>
    <d v="2025-07-25T08:56:00"/>
    <s v="JUSTIN KURIAN"/>
    <s v="FL01-SMA1"/>
    <d v="2025-07-25T08:56:00"/>
    <s v="SACHIN RATHORE"/>
    <m/>
    <d v="2025-07-25T00:00:00"/>
    <d v="1899-12-30T15:13:42"/>
  </r>
  <r>
    <n v="135055"/>
    <s v="Kattumannarkovil"/>
    <s v="CUSTOMER SERVICE OFFICER"/>
    <x v="40"/>
    <x v="8"/>
    <n v="8838494643"/>
    <s v="SOUTH ZONE"/>
    <n v="7048"/>
    <s v="_TASK301027"/>
    <s v="SMA1"/>
    <x v="2"/>
    <m/>
    <m/>
    <m/>
    <s v="No"/>
    <m/>
    <m/>
    <m/>
    <d v="2025-07-25T08:48:00"/>
    <s v="ALBIN GEORGE"/>
    <s v="FL01-SMA1"/>
    <d v="2025-07-25T08:48:00"/>
    <s v="KUMAR S"/>
    <m/>
    <d v="2025-07-25T00:00:00"/>
    <d v="1899-12-30T15:13:42"/>
  </r>
  <r>
    <n v="134565"/>
    <s v="Dewas"/>
    <s v="CUSTOMER SERVICE OFFICER"/>
    <x v="12"/>
    <x v="2"/>
    <n v="9754697510"/>
    <s v="CENTRAL ZONE"/>
    <n v="7055"/>
    <s v="_TASK301025"/>
    <s v="SMA1"/>
    <x v="1"/>
    <m/>
    <m/>
    <m/>
    <s v="No"/>
    <m/>
    <m/>
    <m/>
    <d v="2025-07-25T08:47:00"/>
    <s v="JUSTIN KURIAN"/>
    <s v="FL02-SMA1"/>
    <d v="2025-07-25T08:47:00"/>
    <s v="KALURAM DANGI"/>
    <m/>
    <d v="2025-07-25T00:00:00"/>
    <d v="1899-12-30T15:13:42"/>
  </r>
  <r>
    <n v="26994"/>
    <s v="Sankarapuram"/>
    <s v="CUSTOMER SERVICE OFFICER"/>
    <x v="40"/>
    <x v="8"/>
    <m/>
    <s v="SOUTH ZONE"/>
    <n v="7035"/>
    <s v="_TASK300998"/>
    <s v="SMA1"/>
    <x v="2"/>
    <m/>
    <m/>
    <m/>
    <s v="No"/>
    <m/>
    <m/>
    <m/>
    <d v="2025-07-25T08:35:00"/>
    <s v="ALBIN GEORGE"/>
    <s v="FL02-SMA1"/>
    <d v="2025-07-25T08:35:00"/>
    <s v="Fathima Bee"/>
    <m/>
    <d v="2025-07-25T00:00:00"/>
    <d v="1899-12-30T15:13:42"/>
  </r>
  <r>
    <n v="26994"/>
    <s v="Sankarapuram"/>
    <s v="CUSTOMER SERVICE OFFICER"/>
    <x v="40"/>
    <x v="8"/>
    <m/>
    <s v="SOUTH ZONE"/>
    <n v="7035"/>
    <s v="_TASK300994"/>
    <s v="SMA1"/>
    <x v="0"/>
    <m/>
    <d v="1899-12-30T08:35:00"/>
    <s v="No"/>
    <s v="Yes"/>
    <d v="1899-12-30T00:01:09"/>
    <d v="1899-12-30T00:00:45"/>
    <m/>
    <d v="2025-07-25T08:34:00"/>
    <s v="ALBIN GEORGE"/>
    <s v="FL01-SMA1"/>
    <d v="2025-07-25T08:34:00"/>
    <s v="Fathima Bee"/>
    <s v="YES"/>
    <d v="2025-07-25T00:00:00"/>
    <d v="1899-12-30T15:13:42"/>
  </r>
  <r>
    <n v="132258"/>
    <s v="Hatpipliya"/>
    <s v="CUSTOMER SERVICE OFFICER"/>
    <x v="12"/>
    <x v="2"/>
    <n v="8103906212"/>
    <s v="CENTRAL ZONE"/>
    <n v="7417"/>
    <s v="_TASK273158"/>
    <s v="SMA1"/>
    <x v="0"/>
    <m/>
    <d v="1899-12-30T07:02:00"/>
    <s v="No"/>
    <s v="No"/>
    <d v="1899-12-30T00:00:27"/>
    <d v="1899-12-30T00:00:06"/>
    <m/>
    <d v="2025-07-25T08:29:00"/>
    <s v="ALBIN GEORGE"/>
    <s v="FL01-SMA1"/>
    <d v="2025-07-21T08:29:00"/>
    <s v="SEETARAM"/>
    <s v="NO"/>
    <d v="2025-07-25T00:00:00"/>
    <d v="1899-12-30T15:13:42"/>
  </r>
  <r>
    <n v="134775"/>
    <s v="Kannod"/>
    <s v="CUSTOMER SERVICE OFFICER"/>
    <x v="12"/>
    <x v="2"/>
    <n v="9713572124"/>
    <s v="CENTRAL ZONE"/>
    <n v="7040"/>
    <s v="_TASK300981"/>
    <s v="SMA1"/>
    <x v="2"/>
    <m/>
    <m/>
    <m/>
    <s v="No"/>
    <m/>
    <m/>
    <m/>
    <d v="2025-07-25T08:25:00"/>
    <s v="JUSTIN KURIAN"/>
    <s v="FL01-SMA1"/>
    <d v="2025-07-25T08:25:00"/>
    <s v="PAVAN VERMA"/>
    <m/>
    <d v="2025-07-25T00:00:00"/>
    <d v="1899-12-30T15:13:42"/>
  </r>
  <r>
    <n v="25374"/>
    <s v="Mahur"/>
    <s v="CUSTOMER SERVICE OFFICER"/>
    <x v="25"/>
    <x v="0"/>
    <n v="9778900263"/>
    <s v="WESTERN ZONE"/>
    <n v="7195"/>
    <s v="_TASK300907"/>
    <s v="SMA1"/>
    <x v="2"/>
    <m/>
    <m/>
    <m/>
    <s v="No"/>
    <m/>
    <m/>
    <m/>
    <d v="2025-07-25T08:20:00"/>
    <s v="JUSTIN KURIAN"/>
    <s v="FL02-SMA1"/>
    <d v="2025-07-25T07:20:00"/>
    <s v="VAIBHAV LAXMAN DEVKATE"/>
    <m/>
    <d v="2025-07-25T00:00:00"/>
    <d v="1899-12-30T15:13:42"/>
  </r>
  <r>
    <n v="136386"/>
    <s v="Sehore"/>
    <s v="ASSISTANT BRANCH MANAGER"/>
    <x v="12"/>
    <x v="2"/>
    <n v="9713433517"/>
    <s v="CENTRAL ZONE"/>
    <n v="1762"/>
    <s v="_TASK300952"/>
    <s v="SMA1"/>
    <x v="0"/>
    <m/>
    <d v="1899-12-30T08:17:00"/>
    <s v="No"/>
    <s v="Yes"/>
    <d v="1899-12-30T00:01:20"/>
    <d v="1899-12-30T00:00:23"/>
    <m/>
    <d v="2025-07-25T08:13:00"/>
    <s v="JUSTIN KURIAN"/>
    <s v="FL03-SMA1"/>
    <d v="2025-07-25T08:13:00"/>
    <s v="SUNIL DHAKD"/>
    <s v="NO"/>
    <d v="2025-07-25T00:00:00"/>
    <d v="1899-12-30T15:13:42"/>
  </r>
  <r>
    <n v="136386"/>
    <s v="Sehore"/>
    <s v="ASSISTANT BRANCH MANAGER"/>
    <x v="12"/>
    <x v="2"/>
    <n v="9713433517"/>
    <s v="CENTRAL ZONE"/>
    <n v="1762"/>
    <s v="_TASK300949"/>
    <s v="SMA1"/>
    <x v="0"/>
    <m/>
    <d v="1899-12-30T08:18:00"/>
    <s v="No"/>
    <s v="Yes"/>
    <d v="1899-12-30T00:00:38"/>
    <d v="1899-12-30T00:00:26"/>
    <m/>
    <d v="2025-07-25T08:13:00"/>
    <s v="JUSTIN KURIAN"/>
    <s v="FL04-SMA1"/>
    <d v="2025-07-25T08:13:00"/>
    <s v="SUNIL DHAKD"/>
    <s v="NO"/>
    <d v="2025-07-25T00:00:00"/>
    <d v="1899-12-30T15:13:42"/>
  </r>
  <r>
    <n v="131064"/>
    <s v="Obedullaganj"/>
    <s v="CUSTOMER SERVICE OFFICER"/>
    <x v="22"/>
    <x v="2"/>
    <n v="6260774504"/>
    <s v="CENTRAL ZONE"/>
    <n v="7067"/>
    <s v="_TASK293860"/>
    <s v="SMA1"/>
    <x v="0"/>
    <m/>
    <d v="1899-12-30T08:03:00"/>
    <s v="No"/>
    <s v="Yes"/>
    <d v="1899-12-30T00:00:42"/>
    <d v="1899-12-30T00:00:26"/>
    <m/>
    <d v="2025-07-25T08:12:00"/>
    <s v="JUSTIN KURIAN"/>
    <s v="FL01-SMA1"/>
    <d v="2025-07-22T08:12:00"/>
    <s v="PURAN"/>
    <s v="YES"/>
    <d v="2025-07-25T00:00:00"/>
    <d v="1899-12-30T15:13:42"/>
  </r>
  <r>
    <n v="136386"/>
    <s v="Sehore"/>
    <s v="ASSISTANT BRANCH MANAGER"/>
    <x v="12"/>
    <x v="2"/>
    <n v="9713433517"/>
    <s v="CENTRAL ZONE"/>
    <n v="1762"/>
    <s v="_TASK300946"/>
    <s v="SMA1"/>
    <x v="0"/>
    <m/>
    <d v="1899-12-30T08:13:00"/>
    <s v="No"/>
    <s v="Yes"/>
    <d v="1899-12-30T00:00:55"/>
    <d v="1899-12-30T00:00:18"/>
    <m/>
    <d v="2025-07-25T08:12:00"/>
    <s v="JUSTIN KURIAN"/>
    <s v="FL03-SMA1"/>
    <d v="2025-07-25T08:12:00"/>
    <s v="SUNIL DHAKD"/>
    <s v="NO"/>
    <d v="2025-07-25T00:00:00"/>
    <d v="1899-12-30T15:13:42"/>
  </r>
  <r>
    <n v="136386"/>
    <s v="Sehore"/>
    <s v="ASSISTANT BRANCH MANAGER"/>
    <x v="12"/>
    <x v="2"/>
    <n v="9713433517"/>
    <s v="CENTRAL ZONE"/>
    <n v="1762"/>
    <s v="_TASK300943"/>
    <s v="SMA1"/>
    <x v="0"/>
    <m/>
    <d v="1899-12-30T08:13:00"/>
    <s v="No"/>
    <s v="Yes"/>
    <d v="1899-12-30T00:00:22"/>
    <d v="1899-12-30T00:00:16"/>
    <m/>
    <d v="2025-07-25T08:10:00"/>
    <s v="JUSTIN KURIAN"/>
    <s v="FL02-SMA1"/>
    <d v="2025-07-25T08:11:00"/>
    <s v="SUNIL DHAKD"/>
    <s v="NO"/>
    <d v="2025-07-25T00:00:00"/>
    <d v="1899-12-30T15:13:42"/>
  </r>
  <r>
    <n v="133452"/>
    <s v="Gangapur-bhilwara"/>
    <s v="ABM - BRANCH IN CHARGE"/>
    <x v="8"/>
    <x v="3"/>
    <n v="7976975495"/>
    <s v="CENTRAL ZONE"/>
    <n v="7400"/>
    <s v="_TASK300935"/>
    <s v="SMA1"/>
    <x v="0"/>
    <m/>
    <d v="1899-12-30T10:58:00"/>
    <s v="No"/>
    <s v="No"/>
    <d v="1899-12-30T00:00:09"/>
    <d v="1899-12-30T00:00:06"/>
    <m/>
    <d v="2025-07-25T07:55:00"/>
    <s v="ALBIN GEORGE"/>
    <s v="FL03-SMA1"/>
    <d v="2025-07-25T07:55:00"/>
    <s v="KULDEEP SINGH"/>
    <s v="YES"/>
    <d v="2025-07-25T00:00:00"/>
    <d v="1899-12-30T15:13:42"/>
  </r>
  <r>
    <n v="133452"/>
    <s v="Gangapur-bhilwara"/>
    <s v="ABM - BRANCH IN CHARGE"/>
    <x v="8"/>
    <x v="3"/>
    <n v="7976975495"/>
    <s v="CENTRAL ZONE"/>
    <n v="7400"/>
    <s v="_TASK300933"/>
    <s v="SMA1"/>
    <x v="0"/>
    <m/>
    <d v="1899-12-30T07:55:00"/>
    <s v="No"/>
    <s v="Yes"/>
    <d v="1899-12-30T00:00:34"/>
    <d v="1899-12-30T00:00:22"/>
    <m/>
    <d v="2025-07-25T07:54:00"/>
    <s v="ALBIN GEORGE"/>
    <s v="FL02-SMA1"/>
    <d v="2025-07-25T07:54:00"/>
    <s v="KULDEEP SINGH"/>
    <s v="YES"/>
    <d v="2025-07-25T00:00:00"/>
    <d v="1899-12-30T15:13:42"/>
  </r>
  <r>
    <n v="133452"/>
    <s v="Gangapur-bhilwara"/>
    <s v="ABM - BRANCH IN CHARGE"/>
    <x v="8"/>
    <x v="3"/>
    <n v="7976975495"/>
    <s v="CENTRAL ZONE"/>
    <n v="7400"/>
    <s v="_TASK300932"/>
    <s v="SMA1"/>
    <x v="0"/>
    <m/>
    <d v="1899-12-30T07:54:00"/>
    <s v="No"/>
    <s v="Yes"/>
    <d v="1899-12-30T00:00:43"/>
    <d v="1899-12-30T00:00:20"/>
    <m/>
    <d v="2025-07-25T07:53:00"/>
    <s v="ALBIN GEORGE"/>
    <s v="FL01-SMA1"/>
    <d v="2025-07-25T07:53:00"/>
    <s v="KULDEEP SINGH"/>
    <s v="NO"/>
    <d v="2025-07-25T00:00:00"/>
    <d v="1899-12-30T15:13:42"/>
  </r>
  <r>
    <n v="25374"/>
    <s v="Mahur"/>
    <s v="CUSTOMER SERVICE OFFICER"/>
    <x v="25"/>
    <x v="0"/>
    <n v="9778900263"/>
    <s v="WESTERN ZONE"/>
    <n v="7195"/>
    <s v="_TASK300914"/>
    <s v="SMA1"/>
    <x v="2"/>
    <m/>
    <m/>
    <m/>
    <s v="No"/>
    <m/>
    <m/>
    <m/>
    <d v="2025-07-25T07:25:00"/>
    <s v="JUSTIN KURIAN"/>
    <s v="FL02-SMA1"/>
    <d v="2025-07-25T07:25:00"/>
    <s v="VAIBHAV LAXMAN DEVKATE"/>
    <m/>
    <d v="2025-07-25T00:00:00"/>
    <d v="1899-12-30T15:13:42"/>
  </r>
  <r>
    <n v="25374"/>
    <s v="Mahur"/>
    <s v="CUSTOMER SERVICE OFFICER"/>
    <x v="25"/>
    <x v="0"/>
    <n v="9778900263"/>
    <s v="WESTERN ZONE"/>
    <n v="7195"/>
    <s v="_TASK300905"/>
    <s v="SMA1"/>
    <x v="2"/>
    <m/>
    <m/>
    <m/>
    <s v="No"/>
    <m/>
    <m/>
    <m/>
    <d v="2025-07-25T07:16:00"/>
    <s v="JUSTIN KURIAN"/>
    <s v="FL01-SMA1"/>
    <d v="2025-07-25T07:16:00"/>
    <s v="VAIBHAV LAXMAN DEVKATE"/>
    <m/>
    <d v="2025-07-25T00:00:00"/>
    <d v="1899-12-30T15:13:42"/>
  </r>
  <r>
    <n v="25374"/>
    <s v="Mahur"/>
    <s v="CUSTOMER SERVICE OFFICER"/>
    <x v="25"/>
    <x v="0"/>
    <n v="9778900263"/>
    <s v="WESTERN ZONE"/>
    <n v="7195"/>
    <s v="_TASK300904"/>
    <s v="SMA1"/>
    <x v="0"/>
    <m/>
    <d v="1899-12-30T07:20:00"/>
    <s v="No"/>
    <s v="Yes"/>
    <d v="1899-12-30T00:00:41"/>
    <d v="1899-12-30T00:00:27"/>
    <m/>
    <d v="2025-07-25T07:15:00"/>
    <s v="JUSTIN KURIAN"/>
    <s v="FL01-SMA1"/>
    <d v="2025-07-25T07:16:00"/>
    <s v="VAIBHAV LAXMAN DEVKATE"/>
    <s v="NO"/>
    <d v="2025-07-25T00:00:00"/>
    <d v="1899-12-30T15:13:42"/>
  </r>
  <r>
    <n v="131513"/>
    <s v="Akole"/>
    <s v="CUSTOMER SERVICE OFFICER"/>
    <x v="3"/>
    <x v="1"/>
    <n v="7306432689"/>
    <s v="WESTERN ZONE"/>
    <n v="7432"/>
    <s v="_TASK294205"/>
    <s v="SMA1"/>
    <x v="2"/>
    <m/>
    <m/>
    <m/>
    <s v="No"/>
    <m/>
    <m/>
    <m/>
    <d v="2025-07-25T05:45:00"/>
    <s v="ALBIN GEORGE"/>
    <s v="FL01-SMA1"/>
    <d v="2025-07-22T11:45:00"/>
    <s v="AJAY GANGADHAR PAWAR"/>
    <m/>
    <d v="2025-07-25T00:00:00"/>
    <d v="1899-12-30T15:13:42"/>
  </r>
  <r>
    <n v="135167"/>
    <s v="Sindhudurg"/>
    <s v="CUSTOMER SERVICE OFFICER"/>
    <x v="6"/>
    <x v="5"/>
    <n v="8956561930"/>
    <s v="WESTERN ZONE"/>
    <n v="7422"/>
    <s v="_TASK294858"/>
    <s v="SMA1"/>
    <x v="2"/>
    <m/>
    <m/>
    <m/>
    <s v="No"/>
    <m/>
    <m/>
    <m/>
    <d v="2025-07-25T03:20:00"/>
    <s v="JUSTIN KURIAN"/>
    <s v="FL01-SMA1"/>
    <d v="2025-07-23T08:33:00"/>
    <s v="TEJAS JANARDAN GHADIGAONKAR"/>
    <m/>
    <d v="2025-07-25T00:00:00"/>
    <d v="1899-12-30T15:13:42"/>
  </r>
  <r>
    <n v="133149"/>
    <s v="Srimadhopur"/>
    <s v="CUSTOMER SERVICE OFFICER"/>
    <x v="46"/>
    <x v="3"/>
    <n v="9785082013"/>
    <s v="CENTRAL ZONE"/>
    <n v="7359"/>
    <s v="_TASK293912"/>
    <s v="SMA1"/>
    <x v="0"/>
    <m/>
    <d v="1899-12-30T08:13:00"/>
    <s v="No"/>
    <s v="Yes"/>
    <d v="1899-12-30T00:00:29"/>
    <d v="1899-12-30T00:00:24"/>
    <m/>
    <d v="2025-07-25T03:15:00"/>
    <s v="ALBIN GEORGE"/>
    <s v="FL01-SMA1"/>
    <d v="2025-07-22T09:04:00"/>
    <s v="VIJENDRA RAIGAR"/>
    <s v="YES"/>
    <d v="2025-07-25T00:00:00"/>
    <d v="1899-12-30T15:13:42"/>
  </r>
  <r>
    <n v="28634"/>
    <s v="Biaora"/>
    <s v="CUSTOMER SERVICE OFFICER"/>
    <x v="27"/>
    <x v="2"/>
    <n v="8714673185"/>
    <s v="CENTRAL ZONE"/>
    <n v="7185"/>
    <s v="_TASK273184"/>
    <s v="SMA1"/>
    <x v="0"/>
    <m/>
    <d v="1899-12-30T08:50:00"/>
    <s v="No"/>
    <s v="Yes"/>
    <d v="1899-12-30T00:01:31"/>
    <d v="1899-12-30T00:00:18"/>
    <m/>
    <d v="2025-07-25T02:30:00"/>
    <s v="JUSTIN KURIAN"/>
    <s v="FL02-SMA1"/>
    <d v="2025-07-21T08:48:00"/>
    <s v="SHUBHAM KUMAR JATAV"/>
    <s v="YES"/>
    <d v="2025-07-25T00:00:00"/>
    <d v="1899-12-30T15:13:42"/>
  </r>
  <r>
    <n v="28634"/>
    <s v="Biaora"/>
    <s v="CUSTOMER SERVICE OFFICER"/>
    <x v="27"/>
    <x v="2"/>
    <n v="8714673185"/>
    <s v="CENTRAL ZONE"/>
    <n v="7185"/>
    <s v="_TASK273188"/>
    <s v="SMA1"/>
    <x v="0"/>
    <m/>
    <d v="1899-12-30T16:01:00"/>
    <s v="No"/>
    <s v="No"/>
    <d v="1899-12-30T00:00:22"/>
    <d v="1899-12-30T00:00:14"/>
    <m/>
    <d v="2025-07-25T02:29:00"/>
    <s v="JUSTIN KURIAN"/>
    <s v="FL04-SMA1"/>
    <d v="2025-07-21T08:50:00"/>
    <s v="SHUBHAM KUMAR JATAV"/>
    <s v="YES"/>
    <d v="2025-07-25T00:00:00"/>
    <d v="1899-12-30T15:13:42"/>
  </r>
  <r>
    <n v="28634"/>
    <s v="Biaora"/>
    <s v="CUSTOMER SERVICE OFFICER"/>
    <x v="27"/>
    <x v="2"/>
    <n v="8714673185"/>
    <s v="CENTRAL ZONE"/>
    <n v="7185"/>
    <s v="_TASK273182"/>
    <s v="SMA1"/>
    <x v="0"/>
    <m/>
    <d v="1899-12-30T08:48:00"/>
    <s v="No"/>
    <s v="Yes"/>
    <d v="1899-12-30T00:01:08"/>
    <d v="1899-12-30T00:00:20"/>
    <m/>
    <d v="2025-07-25T02:29:00"/>
    <s v="JUSTIN KURIAN"/>
    <s v="FL01-SMA1"/>
    <d v="2025-07-21T08:47:00"/>
    <s v="SHUBHAM KUMAR JATAV"/>
    <s v="YES"/>
    <d v="2025-07-25T00:00:00"/>
    <d v="1899-12-30T15:13:42"/>
  </r>
  <r>
    <n v="28634"/>
    <s v="Biaora"/>
    <s v="CUSTOMER SERVICE OFFICER"/>
    <x v="27"/>
    <x v="2"/>
    <n v="8714673185"/>
    <s v="CENTRAL ZONE"/>
    <n v="7185"/>
    <s v="_TASK273187"/>
    <s v="SMA1"/>
    <x v="0"/>
    <m/>
    <d v="1899-12-30T08:50:00"/>
    <s v="No"/>
    <s v="Yes"/>
    <d v="1899-12-30T00:00:35"/>
    <d v="1899-12-30T00:00:15"/>
    <m/>
    <d v="2025-07-25T02:29:00"/>
    <s v="JUSTIN KURIAN"/>
    <s v="FL03-SMA1"/>
    <d v="2025-07-21T08:50:00"/>
    <s v="SHUBHAM KUMAR JATAV"/>
    <s v="YES"/>
    <d v="2025-07-25T00:00:00"/>
    <d v="1899-12-30T15:13:42"/>
  </r>
  <r>
    <n v="134565"/>
    <s v="Dewas"/>
    <s v="CUSTOMER SERVICE OFFICER"/>
    <x v="12"/>
    <x v="2"/>
    <n v="9754697510"/>
    <s v="CENTRAL ZONE"/>
    <n v="7055"/>
    <s v="_TASK294003"/>
    <s v="SMA1"/>
    <x v="0"/>
    <m/>
    <d v="1899-12-30T08:45:00"/>
    <s v="No"/>
    <s v="Yes"/>
    <d v="1899-12-30T23:56:16"/>
    <d v="1899-12-30T00:00:59"/>
    <m/>
    <d v="2025-07-25T02:05:00"/>
    <s v="JUSTIN KURIAN"/>
    <s v="FL02-SMA1"/>
    <d v="2025-07-22T10:05:00"/>
    <s v="KALURAM DANGI"/>
    <s v="NO"/>
    <d v="2025-07-25T00:00:00"/>
    <d v="1899-12-30T15:13:42"/>
  </r>
  <r>
    <n v="16567"/>
    <s v="Kannod"/>
    <s v="BRANCH MANAGER"/>
    <x v="12"/>
    <x v="2"/>
    <m/>
    <s v="CENTRAL ZONE"/>
    <n v="7040"/>
    <s v="_TASK294210"/>
    <s v="SMA1"/>
    <x v="0"/>
    <m/>
    <d v="1899-12-30T10:04:00"/>
    <s v="No"/>
    <s v="Yes"/>
    <d v="1900-01-01T18:22:18"/>
    <d v="1899-12-30T00:00:41"/>
    <m/>
    <d v="2025-07-25T00:45:00"/>
    <s v="JUSTIN KURIAN"/>
    <s v="FL01-SMA1"/>
    <d v="2025-07-22T11:46:00"/>
    <s v="RAJESH GOCHARE"/>
    <s v="NO"/>
    <d v="2025-07-25T00:00:00"/>
    <d v="1899-12-30T15:13:42"/>
  </r>
  <r>
    <n v="136299"/>
    <s v="Kattumannarkovil"/>
    <s v="CUSTOMER SERVICE OFFICER"/>
    <x v="40"/>
    <x v="8"/>
    <n v="7200764632"/>
    <s v="SOUTH ZONE"/>
    <n v="7048"/>
    <s v="_TASK294217"/>
    <s v="SMA1"/>
    <x v="2"/>
    <m/>
    <m/>
    <m/>
    <s v="No"/>
    <m/>
    <m/>
    <m/>
    <d v="2025-07-25T00:35:00"/>
    <s v="ALBIN GEORGE"/>
    <s v="FL01-SMA1"/>
    <d v="2025-07-22T11:48:00"/>
    <s v="Muthamizhselvan"/>
    <m/>
    <d v="2025-07-25T00:00:00"/>
    <d v="1899-12-30T15:13:42"/>
  </r>
  <r>
    <n v="18666"/>
    <s v="Arani"/>
    <s v="ASSISTANT BRANCH MANAGER"/>
    <x v="25"/>
    <x v="0"/>
    <m/>
    <s v="WESTERN ZONE"/>
    <n v="7208"/>
    <s v="_TASK296563"/>
    <s v="SMA1"/>
    <x v="2"/>
    <m/>
    <m/>
    <m/>
    <s v="No"/>
    <m/>
    <m/>
    <m/>
    <d v="2025-07-25T00:30:00"/>
    <s v="JUSTIN KURIAN"/>
    <s v="FL01-SMA1"/>
    <d v="2025-07-24T10:21:00"/>
    <s v="KOMAL BANDU MESHRAM"/>
    <m/>
    <d v="2025-07-25T00:00:00"/>
    <d v="1899-12-30T15:13:42"/>
  </r>
  <r>
    <n v="18666"/>
    <s v="Arani"/>
    <s v="ASSISTANT BRANCH MANAGER"/>
    <x v="25"/>
    <x v="0"/>
    <m/>
    <s v="WESTERN ZONE"/>
    <n v="7208"/>
    <s v="_TASK296557"/>
    <s v="SMA1"/>
    <x v="2"/>
    <m/>
    <m/>
    <m/>
    <s v="No"/>
    <m/>
    <m/>
    <m/>
    <d v="2025-07-25T00:30:00"/>
    <s v="JUSTIN KURIAN"/>
    <s v="FL01-SMA1"/>
    <d v="2025-07-24T10:17:00"/>
    <s v="KOMAL BANDU MESHRAM"/>
    <m/>
    <d v="2025-07-25T00:00:00"/>
    <d v="1899-12-30T15:13:42"/>
  </r>
  <r>
    <n v="22590"/>
    <s v="Peraiyur"/>
    <s v="CUSTOMER SERVICE OFFICER"/>
    <x v="33"/>
    <x v="8"/>
    <n v="8714634230"/>
    <s v="SOUTH ZONE"/>
    <n v="7070"/>
    <s v="_TASK294057"/>
    <s v="SMA1"/>
    <x v="2"/>
    <m/>
    <m/>
    <m/>
    <s v="No"/>
    <m/>
    <m/>
    <m/>
    <d v="2025-07-25T00:22:00"/>
    <s v="ALBIN GEORGE"/>
    <s v="FL01-SMA1"/>
    <d v="2025-07-22T10:23:00"/>
    <s v="GURUSAMY P"/>
    <m/>
    <d v="2025-07-25T00:00:00"/>
    <d v="1899-12-30T15:13:42"/>
  </r>
  <r>
    <n v="27796"/>
    <s v="Akkalkuwa"/>
    <s v="CUSTOMER SERVICE OFFICER"/>
    <x v="15"/>
    <x v="1"/>
    <n v="9778638500"/>
    <s v="WESTERN ZONE"/>
    <n v="7409"/>
    <s v="_TASK294135"/>
    <s v="SMA1"/>
    <x v="0"/>
    <m/>
    <d v="1899-12-30T12:50:00"/>
    <s v="No"/>
    <s v="Yes"/>
    <d v="1899-12-30T00:00:23"/>
    <d v="1899-12-30T00:00:13"/>
    <m/>
    <d v="2025-07-25T00:06:00"/>
    <s v="ALBIN GEORGE"/>
    <s v="FL01-SMA1"/>
    <d v="2025-07-22T11:07:00"/>
    <s v="DANISH SIRAJODDIN SHAIKH"/>
    <s v="YES"/>
    <d v="2025-07-25T00:00:00"/>
    <d v="1899-12-30T15:13:42"/>
  </r>
  <r>
    <n v="134565"/>
    <s v="Dewas"/>
    <s v="CUSTOMER SERVICE OFFICER"/>
    <x v="12"/>
    <x v="2"/>
    <n v="9754697510"/>
    <s v="CENTRAL ZONE"/>
    <n v="7055"/>
    <s v="_TASK294000"/>
    <s v="SMA1"/>
    <x v="0"/>
    <m/>
    <d v="1899-12-30T10:05:00"/>
    <s v="No"/>
    <s v="Yes"/>
    <d v="1899-12-30T00:00:46"/>
    <d v="1899-12-30T00:00:19"/>
    <m/>
    <d v="2025-07-25T00:04:00"/>
    <s v="JUSTIN KURIAN"/>
    <s v="FL01-SMA1"/>
    <d v="2025-07-22T10:05:00"/>
    <s v="KALURAM DANGI"/>
    <s v="YES"/>
    <d v="2025-07-25T00:00:00"/>
    <d v="1899-12-30T15:13:42"/>
  </r>
  <r>
    <n v="133188"/>
    <s v="Murgud"/>
    <s v="CUSTOMER SERVICE OFFICER"/>
    <x v="6"/>
    <x v="5"/>
    <n v="7385784342"/>
    <s v="WESTERN ZONE"/>
    <n v="7373"/>
    <s v="_TASK294926"/>
    <s v="SMA1"/>
    <x v="0"/>
    <m/>
    <d v="1899-12-30T13:20:00"/>
    <s v="No"/>
    <s v="No"/>
    <d v="1899-12-30T04:13:53"/>
    <d v="1899-12-30T00:00:09"/>
    <m/>
    <d v="2025-07-25T00:01:00"/>
    <s v="ALBIN GEORGE"/>
    <s v="FL01-SMA1"/>
    <d v="2025-07-23T09:06:00"/>
    <s v="ONKAR SUBHASH KHARADE"/>
    <s v="YES"/>
    <d v="2025-07-25T00:00:00"/>
    <d v="1899-12-30T15:13:42"/>
  </r>
  <r>
    <n v="131765"/>
    <s v="Palghar"/>
    <s v="ASSISTANT BRANCH MANAGER"/>
    <x v="39"/>
    <x v="5"/>
    <m/>
    <s v="WESTERN ZONE"/>
    <n v="1780"/>
    <s v="_TASK294018"/>
    <s v="SMA1"/>
    <x v="2"/>
    <m/>
    <m/>
    <m/>
    <s v="No"/>
    <m/>
    <m/>
    <m/>
    <d v="2025-07-25T00:00:00"/>
    <s v="ALBIN GEORGE"/>
    <s v="FL01-SMA1"/>
    <d v="2025-07-22T10:11:00"/>
    <s v="DHIRAJ RAMDAS BHOIR"/>
    <m/>
    <d v="2025-07-25T00:00:00"/>
    <d v="1899-12-30T15:13:42"/>
  </r>
  <r>
    <n v="28740"/>
    <s v="Jalgaon"/>
    <s v="CUSTOMER SERVICE OFFICER"/>
    <x v="32"/>
    <x v="1"/>
    <n v="8848004265"/>
    <s v="WESTERN ZONE"/>
    <n v="7225"/>
    <s v="_TASK300608"/>
    <s v="SMA1"/>
    <x v="2"/>
    <m/>
    <m/>
    <m/>
    <s v="No"/>
    <m/>
    <m/>
    <m/>
    <d v="2025-07-25T00:00:00"/>
    <s v="JUSTIN KURIAN"/>
    <s v="FL01-SMA1"/>
    <d v="2025-07-24T16:07:00"/>
    <s v="KIRAN RAGHUNATH KHALSE"/>
    <m/>
    <d v="2025-07-25T00:00:00"/>
    <d v="1899-12-30T15:13:42"/>
  </r>
  <r>
    <n v="136047"/>
    <s v="Chinchwad"/>
    <s v="CUSTOMER SERVICE OFFICER"/>
    <x v="30"/>
    <x v="5"/>
    <n v="7507951772"/>
    <s v="WESTERN ZONE"/>
    <n v="7175"/>
    <s v="_TASK296326"/>
    <s v="SMA1"/>
    <x v="2"/>
    <m/>
    <m/>
    <m/>
    <s v="No"/>
    <m/>
    <m/>
    <m/>
    <d v="2025-07-25T00:00:00"/>
    <s v="ALBIN GEORGE"/>
    <s v="FL01-SMA1"/>
    <d v="2025-07-24T08:02:00"/>
    <s v="ANIKET SUHAS GHARE"/>
    <m/>
    <d v="2025-07-25T00:00:00"/>
    <d v="1899-12-30T15:13:42"/>
  </r>
  <r>
    <n v="136225"/>
    <s v="Shahgarh"/>
    <s v="CUSTOMER SERVICE OFFICER"/>
    <x v="45"/>
    <x v="7"/>
    <n v="6266936230"/>
    <s v="CENTRAL ZONE"/>
    <n v="7101"/>
    <s v="TASK-268840"/>
    <s v="SMA1"/>
    <x v="0"/>
    <m/>
    <d v="1899-12-30T10:07:00"/>
    <s v="No"/>
    <s v="Yes"/>
    <m/>
    <d v="1899-12-30T00:15:56"/>
    <m/>
    <d v="2025-07-25T00:00:00"/>
    <s v="ALBIN GEORGE"/>
    <s v="SMA1"/>
    <d v="2025-07-19T16:44:00"/>
    <s v="SANTOSH GHOSH"/>
    <s v="NO"/>
    <d v="2025-07-25T00:00:00"/>
    <d v="1899-12-30T15:13:42"/>
  </r>
  <r>
    <m/>
    <m/>
    <m/>
    <x v="49"/>
    <x v="9"/>
    <m/>
    <m/>
    <m/>
    <m/>
    <m/>
    <x v="3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2518A-CA2E-42C8-AB51-111E78A7B31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F62" firstHeaderRow="1" firstDataRow="2" firstDataCol="2"/>
  <pivotFields count="2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1">
        <item x="3"/>
        <item x="10"/>
        <item x="12"/>
        <item x="41"/>
        <item x="11"/>
        <item x="19"/>
        <item x="42"/>
        <item x="22"/>
        <item x="27"/>
        <item x="7"/>
        <item x="16"/>
        <item x="13"/>
        <item x="40"/>
        <item x="45"/>
        <item x="24"/>
        <item x="18"/>
        <item x="46"/>
        <item x="32"/>
        <item x="28"/>
        <item x="29"/>
        <item x="43"/>
        <item x="20"/>
        <item x="14"/>
        <item x="21"/>
        <item x="6"/>
        <item x="4"/>
        <item x="1"/>
        <item x="33"/>
        <item x="26"/>
        <item x="9"/>
        <item x="39"/>
        <item x="23"/>
        <item x="0"/>
        <item x="15"/>
        <item x="37"/>
        <item x="48"/>
        <item x="30"/>
        <item x="17"/>
        <item x="47"/>
        <item x="2"/>
        <item x="36"/>
        <item x="31"/>
        <item x="44"/>
        <item x="5"/>
        <item x="34"/>
        <item x="38"/>
        <item x="8"/>
        <item x="35"/>
        <item x="25"/>
        <item x="4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1">
        <item x="6"/>
        <item x="2"/>
        <item x="7"/>
        <item x="4"/>
        <item x="1"/>
        <item x="3"/>
        <item x="8"/>
        <item x="0"/>
        <item x="5"/>
        <item h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5">
        <item x="0"/>
        <item x="1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3"/>
  </rowFields>
  <rowItems count="58">
    <i>
      <x/>
      <x v="1"/>
    </i>
    <i r="1">
      <x v="21"/>
    </i>
    <i r="1">
      <x v="29"/>
    </i>
    <i r="1">
      <x v="37"/>
    </i>
    <i t="default">
      <x/>
    </i>
    <i>
      <x v="1"/>
      <x v="2"/>
    </i>
    <i r="1">
      <x v="7"/>
    </i>
    <i r="1">
      <x v="8"/>
    </i>
    <i r="1">
      <x v="14"/>
    </i>
    <i r="1">
      <x v="19"/>
    </i>
    <i r="1">
      <x v="23"/>
    </i>
    <i r="1">
      <x v="28"/>
    </i>
    <i r="1">
      <x v="39"/>
    </i>
    <i t="default">
      <x v="1"/>
    </i>
    <i>
      <x v="2"/>
      <x v="3"/>
    </i>
    <i r="1">
      <x v="4"/>
    </i>
    <i r="1">
      <x v="6"/>
    </i>
    <i r="1">
      <x v="10"/>
    </i>
    <i r="1">
      <x v="13"/>
    </i>
    <i r="1">
      <x v="15"/>
    </i>
    <i r="1">
      <x v="38"/>
    </i>
    <i r="1">
      <x v="45"/>
    </i>
    <i t="default">
      <x v="2"/>
    </i>
    <i>
      <x v="3"/>
      <x v="34"/>
    </i>
    <i r="1">
      <x v="43"/>
    </i>
    <i t="default">
      <x v="3"/>
    </i>
    <i>
      <x v="4"/>
      <x/>
    </i>
    <i r="1">
      <x v="11"/>
    </i>
    <i r="1">
      <x v="17"/>
    </i>
    <i r="1">
      <x v="18"/>
    </i>
    <i r="1">
      <x v="26"/>
    </i>
    <i r="1">
      <x v="33"/>
    </i>
    <i t="default">
      <x v="4"/>
    </i>
    <i>
      <x v="5"/>
      <x v="5"/>
    </i>
    <i r="1">
      <x v="16"/>
    </i>
    <i r="1">
      <x v="20"/>
    </i>
    <i r="1">
      <x v="25"/>
    </i>
    <i r="1">
      <x v="46"/>
    </i>
    <i t="default">
      <x v="5"/>
    </i>
    <i>
      <x v="6"/>
      <x v="12"/>
    </i>
    <i r="1">
      <x v="22"/>
    </i>
    <i r="1">
      <x v="27"/>
    </i>
    <i r="1">
      <x v="40"/>
    </i>
    <i r="1">
      <x v="44"/>
    </i>
    <i r="1">
      <x v="47"/>
    </i>
    <i t="default">
      <x v="6"/>
    </i>
    <i>
      <x v="7"/>
      <x v="9"/>
    </i>
    <i r="1">
      <x v="31"/>
    </i>
    <i r="1">
      <x v="32"/>
    </i>
    <i r="1">
      <x v="48"/>
    </i>
    <i t="default">
      <x v="7"/>
    </i>
    <i>
      <x v="8"/>
      <x v="24"/>
    </i>
    <i r="1">
      <x v="30"/>
    </i>
    <i r="1">
      <x v="36"/>
    </i>
    <i r="1">
      <x v="41"/>
    </i>
    <i r="1">
      <x v="42"/>
    </i>
    <i t="default">
      <x v="8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Branch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755C-C8E5-4981-A3EE-01D9FC4C9FA9}">
  <dimension ref="A3:N62"/>
  <sheetViews>
    <sheetView topLeftCell="D40" workbookViewId="0">
      <selection activeCell="H4" sqref="H4:N62"/>
    </sheetView>
  </sheetViews>
  <sheetFormatPr defaultRowHeight="14.4" x14ac:dyDescent="0.3"/>
  <cols>
    <col min="1" max="1" width="30.77734375" bestFit="1" customWidth="1"/>
    <col min="2" max="2" width="27.6640625" bestFit="1" customWidth="1"/>
    <col min="3" max="5" width="13.109375" bestFit="1" customWidth="1"/>
    <col min="6" max="7" width="10.5546875" bestFit="1" customWidth="1"/>
    <col min="8" max="8" width="27.109375" bestFit="1" customWidth="1"/>
    <col min="9" max="9" width="27.6640625" bestFit="1" customWidth="1"/>
    <col min="10" max="10" width="11.109375" bestFit="1" customWidth="1"/>
    <col min="11" max="11" width="12.109375" bestFit="1" customWidth="1"/>
    <col min="13" max="13" width="10.5546875" bestFit="1" customWidth="1"/>
  </cols>
  <sheetData>
    <row r="3" spans="1:14" x14ac:dyDescent="0.3">
      <c r="A3" s="6" t="s">
        <v>716</v>
      </c>
      <c r="C3" s="6" t="s">
        <v>10</v>
      </c>
    </row>
    <row r="4" spans="1:14" x14ac:dyDescent="0.3">
      <c r="A4" s="6" t="s">
        <v>4</v>
      </c>
      <c r="B4" s="6" t="s">
        <v>3</v>
      </c>
      <c r="C4" t="s">
        <v>32</v>
      </c>
      <c r="D4" t="s">
        <v>39</v>
      </c>
      <c r="E4" t="s">
        <v>49</v>
      </c>
      <c r="F4" t="s">
        <v>715</v>
      </c>
      <c r="H4" s="8" t="s">
        <v>4</v>
      </c>
      <c r="I4" s="8" t="s">
        <v>3</v>
      </c>
      <c r="J4" s="8" t="s">
        <v>32</v>
      </c>
      <c r="K4" s="8" t="s">
        <v>39</v>
      </c>
      <c r="L4" s="8" t="s">
        <v>49</v>
      </c>
      <c r="M4" s="8" t="s">
        <v>715</v>
      </c>
      <c r="N4" s="7" t="s">
        <v>726</v>
      </c>
    </row>
    <row r="5" spans="1:14" x14ac:dyDescent="0.3">
      <c r="A5" t="s">
        <v>70</v>
      </c>
      <c r="B5" t="s">
        <v>73</v>
      </c>
      <c r="C5">
        <v>57</v>
      </c>
      <c r="D5">
        <v>9</v>
      </c>
      <c r="E5">
        <v>130</v>
      </c>
      <c r="F5">
        <v>196</v>
      </c>
      <c r="H5" s="11" t="s">
        <v>70</v>
      </c>
      <c r="I5" t="s">
        <v>73</v>
      </c>
      <c r="J5">
        <v>57</v>
      </c>
      <c r="K5">
        <v>9</v>
      </c>
      <c r="L5">
        <v>130</v>
      </c>
      <c r="M5">
        <v>196</v>
      </c>
      <c r="N5" s="13">
        <f>J5/M5</f>
        <v>0.29081632653061223</v>
      </c>
    </row>
    <row r="6" spans="1:14" x14ac:dyDescent="0.3">
      <c r="A6" t="s">
        <v>70</v>
      </c>
      <c r="B6" t="s">
        <v>120</v>
      </c>
      <c r="C6">
        <v>37</v>
      </c>
      <c r="D6">
        <v>2</v>
      </c>
      <c r="E6">
        <v>178</v>
      </c>
      <c r="F6">
        <v>217</v>
      </c>
      <c r="H6" s="11" t="s">
        <v>70</v>
      </c>
      <c r="I6" t="s">
        <v>120</v>
      </c>
      <c r="J6">
        <v>37</v>
      </c>
      <c r="K6">
        <v>2</v>
      </c>
      <c r="L6">
        <v>178</v>
      </c>
      <c r="M6">
        <v>217</v>
      </c>
      <c r="N6" s="13">
        <f t="shared" ref="N6:N62" si="0">J6/M6</f>
        <v>0.17050691244239632</v>
      </c>
    </row>
    <row r="7" spans="1:14" x14ac:dyDescent="0.3">
      <c r="A7" t="s">
        <v>70</v>
      </c>
      <c r="B7" t="s">
        <v>69</v>
      </c>
      <c r="C7">
        <v>72</v>
      </c>
      <c r="D7">
        <v>3</v>
      </c>
      <c r="E7">
        <v>226</v>
      </c>
      <c r="F7">
        <v>301</v>
      </c>
      <c r="H7" s="11" t="s">
        <v>70</v>
      </c>
      <c r="I7" t="s">
        <v>69</v>
      </c>
      <c r="J7">
        <v>72</v>
      </c>
      <c r="K7">
        <v>3</v>
      </c>
      <c r="L7">
        <v>226</v>
      </c>
      <c r="M7">
        <v>301</v>
      </c>
      <c r="N7" s="13">
        <f t="shared" si="0"/>
        <v>0.23920265780730898</v>
      </c>
    </row>
    <row r="8" spans="1:14" x14ac:dyDescent="0.3">
      <c r="A8" t="s">
        <v>70</v>
      </c>
      <c r="B8" t="s">
        <v>99</v>
      </c>
      <c r="C8">
        <v>85</v>
      </c>
      <c r="D8">
        <v>16</v>
      </c>
      <c r="E8">
        <v>104</v>
      </c>
      <c r="F8">
        <v>205</v>
      </c>
      <c r="H8" s="9" t="s">
        <v>70</v>
      </c>
      <c r="I8" t="s">
        <v>99</v>
      </c>
      <c r="J8">
        <v>85</v>
      </c>
      <c r="K8">
        <v>16</v>
      </c>
      <c r="L8">
        <v>104</v>
      </c>
      <c r="M8">
        <v>205</v>
      </c>
      <c r="N8" s="13">
        <f t="shared" si="0"/>
        <v>0.41463414634146339</v>
      </c>
    </row>
    <row r="9" spans="1:14" x14ac:dyDescent="0.3">
      <c r="A9" t="s">
        <v>717</v>
      </c>
      <c r="C9">
        <v>251</v>
      </c>
      <c r="D9">
        <v>30</v>
      </c>
      <c r="E9">
        <v>638</v>
      </c>
      <c r="F9">
        <v>919</v>
      </c>
      <c r="H9" s="10" t="s">
        <v>717</v>
      </c>
      <c r="I9" s="10"/>
      <c r="J9" s="10">
        <v>251</v>
      </c>
      <c r="K9" s="10">
        <v>30</v>
      </c>
      <c r="L9" s="10">
        <v>638</v>
      </c>
      <c r="M9" s="10">
        <v>919</v>
      </c>
      <c r="N9" s="13">
        <f t="shared" si="0"/>
        <v>0.27312295973884659</v>
      </c>
    </row>
    <row r="10" spans="1:14" x14ac:dyDescent="0.3">
      <c r="A10" t="s">
        <v>42</v>
      </c>
      <c r="B10" t="s">
        <v>78</v>
      </c>
      <c r="C10">
        <v>73</v>
      </c>
      <c r="D10">
        <v>10</v>
      </c>
      <c r="E10">
        <v>52</v>
      </c>
      <c r="F10">
        <v>135</v>
      </c>
      <c r="H10" s="11" t="s">
        <v>42</v>
      </c>
      <c r="I10" t="s">
        <v>78</v>
      </c>
      <c r="J10">
        <v>73</v>
      </c>
      <c r="K10">
        <v>10</v>
      </c>
      <c r="L10">
        <v>52</v>
      </c>
      <c r="M10">
        <v>135</v>
      </c>
      <c r="N10" s="13">
        <f t="shared" si="0"/>
        <v>0.54074074074074074</v>
      </c>
    </row>
    <row r="11" spans="1:14" x14ac:dyDescent="0.3">
      <c r="A11" t="s">
        <v>42</v>
      </c>
      <c r="B11" t="s">
        <v>144</v>
      </c>
      <c r="C11">
        <v>40</v>
      </c>
      <c r="D11">
        <v>3</v>
      </c>
      <c r="E11">
        <v>102</v>
      </c>
      <c r="F11">
        <v>145</v>
      </c>
      <c r="H11" s="11" t="s">
        <v>42</v>
      </c>
      <c r="I11" t="s">
        <v>144</v>
      </c>
      <c r="J11">
        <v>40</v>
      </c>
      <c r="K11">
        <v>3</v>
      </c>
      <c r="L11">
        <v>102</v>
      </c>
      <c r="M11">
        <v>145</v>
      </c>
      <c r="N11" s="13">
        <f t="shared" si="0"/>
        <v>0.27586206896551724</v>
      </c>
    </row>
    <row r="12" spans="1:14" x14ac:dyDescent="0.3">
      <c r="A12" t="s">
        <v>42</v>
      </c>
      <c r="B12" t="s">
        <v>178</v>
      </c>
      <c r="C12">
        <v>56</v>
      </c>
      <c r="D12">
        <v>6</v>
      </c>
      <c r="E12">
        <v>22</v>
      </c>
      <c r="F12">
        <v>84</v>
      </c>
      <c r="H12" s="11" t="s">
        <v>42</v>
      </c>
      <c r="I12" t="s">
        <v>178</v>
      </c>
      <c r="J12">
        <v>56</v>
      </c>
      <c r="K12">
        <v>6</v>
      </c>
      <c r="L12">
        <v>22</v>
      </c>
      <c r="M12">
        <v>84</v>
      </c>
      <c r="N12" s="13">
        <f t="shared" si="0"/>
        <v>0.66666666666666663</v>
      </c>
    </row>
    <row r="13" spans="1:14" x14ac:dyDescent="0.3">
      <c r="A13" t="s">
        <v>42</v>
      </c>
      <c r="B13" t="s">
        <v>42</v>
      </c>
      <c r="C13">
        <v>19</v>
      </c>
      <c r="D13">
        <v>4</v>
      </c>
      <c r="E13">
        <v>138</v>
      </c>
      <c r="F13">
        <v>161</v>
      </c>
      <c r="H13" s="11" t="s">
        <v>42</v>
      </c>
      <c r="I13" t="s">
        <v>42</v>
      </c>
      <c r="J13">
        <v>19</v>
      </c>
      <c r="K13">
        <v>4</v>
      </c>
      <c r="L13">
        <v>138</v>
      </c>
      <c r="M13">
        <v>161</v>
      </c>
      <c r="N13" s="13">
        <f t="shared" si="0"/>
        <v>0.11801242236024845</v>
      </c>
    </row>
    <row r="14" spans="1:14" x14ac:dyDescent="0.3">
      <c r="A14" t="s">
        <v>42</v>
      </c>
      <c r="B14" t="s">
        <v>200</v>
      </c>
      <c r="C14">
        <v>31</v>
      </c>
      <c r="D14">
        <v>6</v>
      </c>
      <c r="E14">
        <v>108</v>
      </c>
      <c r="F14">
        <v>145</v>
      </c>
      <c r="H14" s="11" t="s">
        <v>42</v>
      </c>
      <c r="I14" t="s">
        <v>200</v>
      </c>
      <c r="J14">
        <v>31</v>
      </c>
      <c r="K14">
        <v>6</v>
      </c>
      <c r="L14">
        <v>108</v>
      </c>
      <c r="M14">
        <v>145</v>
      </c>
      <c r="N14" s="13">
        <f t="shared" si="0"/>
        <v>0.21379310344827587</v>
      </c>
    </row>
    <row r="15" spans="1:14" x14ac:dyDescent="0.3">
      <c r="A15" t="s">
        <v>42</v>
      </c>
      <c r="B15" t="s">
        <v>129</v>
      </c>
      <c r="C15">
        <v>42</v>
      </c>
      <c r="D15">
        <v>5</v>
      </c>
      <c r="E15">
        <v>42</v>
      </c>
      <c r="F15">
        <v>89</v>
      </c>
      <c r="H15" s="11" t="s">
        <v>42</v>
      </c>
      <c r="I15" t="s">
        <v>129</v>
      </c>
      <c r="J15">
        <v>42</v>
      </c>
      <c r="K15">
        <v>5</v>
      </c>
      <c r="L15">
        <v>42</v>
      </c>
      <c r="M15">
        <v>89</v>
      </c>
      <c r="N15" s="13">
        <f t="shared" si="0"/>
        <v>0.47191011235955055</v>
      </c>
    </row>
    <row r="16" spans="1:14" x14ac:dyDescent="0.3">
      <c r="A16" t="s">
        <v>42</v>
      </c>
      <c r="B16" t="s">
        <v>176</v>
      </c>
      <c r="C16">
        <v>24</v>
      </c>
      <c r="D16">
        <v>2</v>
      </c>
      <c r="E16">
        <v>112</v>
      </c>
      <c r="F16">
        <v>138</v>
      </c>
      <c r="H16" s="11" t="s">
        <v>42</v>
      </c>
      <c r="I16" t="s">
        <v>176</v>
      </c>
      <c r="J16">
        <v>24</v>
      </c>
      <c r="K16">
        <v>2</v>
      </c>
      <c r="L16">
        <v>112</v>
      </c>
      <c r="M16">
        <v>138</v>
      </c>
      <c r="N16" s="13">
        <f t="shared" si="0"/>
        <v>0.17391304347826086</v>
      </c>
    </row>
    <row r="17" spans="1:14" x14ac:dyDescent="0.3">
      <c r="A17" t="s">
        <v>42</v>
      </c>
      <c r="B17" t="s">
        <v>41</v>
      </c>
      <c r="C17">
        <v>51</v>
      </c>
      <c r="D17">
        <v>2</v>
      </c>
      <c r="E17">
        <v>9</v>
      </c>
      <c r="F17">
        <v>62</v>
      </c>
      <c r="H17" s="9" t="s">
        <v>42</v>
      </c>
      <c r="I17" t="s">
        <v>41</v>
      </c>
      <c r="J17">
        <v>51</v>
      </c>
      <c r="K17">
        <v>2</v>
      </c>
      <c r="L17">
        <v>9</v>
      </c>
      <c r="M17">
        <v>62</v>
      </c>
      <c r="N17" s="13">
        <f t="shared" si="0"/>
        <v>0.82258064516129037</v>
      </c>
    </row>
    <row r="18" spans="1:14" x14ac:dyDescent="0.3">
      <c r="A18" t="s">
        <v>718</v>
      </c>
      <c r="C18">
        <v>336</v>
      </c>
      <c r="D18">
        <v>38</v>
      </c>
      <c r="E18">
        <v>585</v>
      </c>
      <c r="F18">
        <v>959</v>
      </c>
      <c r="H18" s="10" t="s">
        <v>718</v>
      </c>
      <c r="I18" s="10"/>
      <c r="J18" s="10">
        <v>336</v>
      </c>
      <c r="K18" s="10">
        <v>38</v>
      </c>
      <c r="L18" s="10">
        <v>585</v>
      </c>
      <c r="M18" s="10">
        <v>959</v>
      </c>
      <c r="N18" s="13">
        <f t="shared" si="0"/>
        <v>0.35036496350364965</v>
      </c>
    </row>
    <row r="19" spans="1:14" x14ac:dyDescent="0.3">
      <c r="A19" t="s">
        <v>76</v>
      </c>
      <c r="B19" t="s">
        <v>327</v>
      </c>
      <c r="C19">
        <v>56</v>
      </c>
      <c r="D19">
        <v>6</v>
      </c>
      <c r="E19">
        <v>62</v>
      </c>
      <c r="F19">
        <v>124</v>
      </c>
      <c r="H19" s="11" t="s">
        <v>76</v>
      </c>
      <c r="I19" t="s">
        <v>327</v>
      </c>
      <c r="J19">
        <v>56</v>
      </c>
      <c r="K19">
        <v>6</v>
      </c>
      <c r="L19">
        <v>62</v>
      </c>
      <c r="M19">
        <v>124</v>
      </c>
      <c r="N19" s="13">
        <f t="shared" si="0"/>
        <v>0.45161290322580644</v>
      </c>
    </row>
    <row r="20" spans="1:14" x14ac:dyDescent="0.3">
      <c r="A20" t="s">
        <v>76</v>
      </c>
      <c r="B20" t="s">
        <v>75</v>
      </c>
      <c r="C20">
        <v>67</v>
      </c>
      <c r="D20">
        <v>9</v>
      </c>
      <c r="E20">
        <v>329</v>
      </c>
      <c r="F20">
        <v>405</v>
      </c>
      <c r="H20" s="11" t="s">
        <v>76</v>
      </c>
      <c r="I20" t="s">
        <v>75</v>
      </c>
      <c r="J20">
        <v>67</v>
      </c>
      <c r="K20">
        <v>9</v>
      </c>
      <c r="L20">
        <v>329</v>
      </c>
      <c r="M20">
        <v>405</v>
      </c>
      <c r="N20" s="13">
        <f t="shared" si="0"/>
        <v>0.16543209876543211</v>
      </c>
    </row>
    <row r="21" spans="1:14" x14ac:dyDescent="0.3">
      <c r="A21" t="s">
        <v>76</v>
      </c>
      <c r="B21" t="s">
        <v>329</v>
      </c>
      <c r="C21">
        <v>55</v>
      </c>
      <c r="D21">
        <v>9</v>
      </c>
      <c r="E21">
        <v>46</v>
      </c>
      <c r="F21">
        <v>110</v>
      </c>
      <c r="H21" s="11" t="s">
        <v>76</v>
      </c>
      <c r="I21" t="s">
        <v>329</v>
      </c>
      <c r="J21">
        <v>55</v>
      </c>
      <c r="K21">
        <v>9</v>
      </c>
      <c r="L21">
        <v>46</v>
      </c>
      <c r="M21">
        <v>110</v>
      </c>
      <c r="N21" s="13">
        <f t="shared" si="0"/>
        <v>0.5</v>
      </c>
    </row>
    <row r="22" spans="1:14" x14ac:dyDescent="0.3">
      <c r="A22" t="s">
        <v>76</v>
      </c>
      <c r="B22" t="s">
        <v>93</v>
      </c>
      <c r="C22">
        <v>78</v>
      </c>
      <c r="D22">
        <v>16</v>
      </c>
      <c r="E22">
        <v>44</v>
      </c>
      <c r="F22">
        <v>138</v>
      </c>
      <c r="H22" s="11" t="s">
        <v>76</v>
      </c>
      <c r="I22" t="s">
        <v>93</v>
      </c>
      <c r="J22">
        <v>78</v>
      </c>
      <c r="K22">
        <v>16</v>
      </c>
      <c r="L22">
        <v>44</v>
      </c>
      <c r="M22">
        <v>138</v>
      </c>
      <c r="N22" s="13">
        <f t="shared" si="0"/>
        <v>0.56521739130434778</v>
      </c>
    </row>
    <row r="23" spans="1:14" x14ac:dyDescent="0.3">
      <c r="A23" t="s">
        <v>76</v>
      </c>
      <c r="B23" t="s">
        <v>351</v>
      </c>
      <c r="C23">
        <v>48</v>
      </c>
      <c r="D23">
        <v>5</v>
      </c>
      <c r="E23">
        <v>49</v>
      </c>
      <c r="F23">
        <v>102</v>
      </c>
      <c r="H23" s="11" t="s">
        <v>76</v>
      </c>
      <c r="I23" t="s">
        <v>351</v>
      </c>
      <c r="J23">
        <v>48</v>
      </c>
      <c r="K23">
        <v>5</v>
      </c>
      <c r="L23">
        <v>49</v>
      </c>
      <c r="M23">
        <v>102</v>
      </c>
      <c r="N23" s="13">
        <f t="shared" si="0"/>
        <v>0.47058823529411764</v>
      </c>
    </row>
    <row r="24" spans="1:14" x14ac:dyDescent="0.3">
      <c r="A24" t="s">
        <v>76</v>
      </c>
      <c r="B24" t="s">
        <v>76</v>
      </c>
      <c r="C24">
        <v>78</v>
      </c>
      <c r="D24">
        <v>1</v>
      </c>
      <c r="E24">
        <v>89</v>
      </c>
      <c r="F24">
        <v>168</v>
      </c>
      <c r="H24" s="11" t="s">
        <v>76</v>
      </c>
      <c r="I24" t="s">
        <v>76</v>
      </c>
      <c r="J24">
        <v>78</v>
      </c>
      <c r="K24">
        <v>1</v>
      </c>
      <c r="L24">
        <v>89</v>
      </c>
      <c r="M24">
        <v>168</v>
      </c>
      <c r="N24" s="13">
        <f t="shared" si="0"/>
        <v>0.4642857142857143</v>
      </c>
    </row>
    <row r="25" spans="1:14" x14ac:dyDescent="0.3">
      <c r="A25" t="s">
        <v>76</v>
      </c>
      <c r="B25" t="s">
        <v>547</v>
      </c>
      <c r="C25">
        <v>12</v>
      </c>
      <c r="E25">
        <v>64</v>
      </c>
      <c r="F25">
        <v>76</v>
      </c>
      <c r="H25" s="11" t="s">
        <v>76</v>
      </c>
      <c r="I25" t="s">
        <v>547</v>
      </c>
      <c r="J25">
        <v>12</v>
      </c>
      <c r="L25">
        <v>64</v>
      </c>
      <c r="M25">
        <v>76</v>
      </c>
      <c r="N25" s="13">
        <f t="shared" si="0"/>
        <v>0.15789473684210525</v>
      </c>
    </row>
    <row r="26" spans="1:14" x14ac:dyDescent="0.3">
      <c r="A26" t="s">
        <v>76</v>
      </c>
      <c r="B26" t="s">
        <v>318</v>
      </c>
      <c r="C26">
        <v>85</v>
      </c>
      <c r="D26">
        <v>6</v>
      </c>
      <c r="E26">
        <v>70</v>
      </c>
      <c r="F26">
        <v>161</v>
      </c>
      <c r="H26" s="9" t="s">
        <v>76</v>
      </c>
      <c r="I26" t="s">
        <v>318</v>
      </c>
      <c r="J26">
        <v>85</v>
      </c>
      <c r="K26">
        <v>6</v>
      </c>
      <c r="L26">
        <v>70</v>
      </c>
      <c r="M26">
        <v>161</v>
      </c>
      <c r="N26" s="13">
        <f t="shared" si="0"/>
        <v>0.52795031055900621</v>
      </c>
    </row>
    <row r="27" spans="1:14" x14ac:dyDescent="0.3">
      <c r="A27" t="s">
        <v>719</v>
      </c>
      <c r="C27">
        <v>479</v>
      </c>
      <c r="D27">
        <v>52</v>
      </c>
      <c r="E27">
        <v>753</v>
      </c>
      <c r="F27">
        <v>1284</v>
      </c>
      <c r="H27" s="10" t="s">
        <v>719</v>
      </c>
      <c r="I27" s="10"/>
      <c r="J27" s="10">
        <v>479</v>
      </c>
      <c r="K27" s="10">
        <v>52</v>
      </c>
      <c r="L27" s="10">
        <v>753</v>
      </c>
      <c r="M27" s="10">
        <v>1284</v>
      </c>
      <c r="N27" s="13">
        <f t="shared" si="0"/>
        <v>0.37305295950155765</v>
      </c>
    </row>
    <row r="28" spans="1:14" x14ac:dyDescent="0.3">
      <c r="A28" t="s">
        <v>52</v>
      </c>
      <c r="B28" t="s">
        <v>315</v>
      </c>
      <c r="C28">
        <v>25</v>
      </c>
      <c r="D28">
        <v>7</v>
      </c>
      <c r="E28">
        <v>100</v>
      </c>
      <c r="F28">
        <v>132</v>
      </c>
      <c r="H28" s="11" t="s">
        <v>52</v>
      </c>
      <c r="I28" t="s">
        <v>315</v>
      </c>
      <c r="J28">
        <v>25</v>
      </c>
      <c r="K28">
        <v>7</v>
      </c>
      <c r="L28">
        <v>100</v>
      </c>
      <c r="M28">
        <v>132</v>
      </c>
      <c r="N28" s="13">
        <f t="shared" si="0"/>
        <v>0.18939393939393939</v>
      </c>
    </row>
    <row r="29" spans="1:14" x14ac:dyDescent="0.3">
      <c r="A29" t="s">
        <v>52</v>
      </c>
      <c r="B29" t="s">
        <v>51</v>
      </c>
      <c r="C29">
        <v>125</v>
      </c>
      <c r="D29">
        <v>4</v>
      </c>
      <c r="E29">
        <v>397</v>
      </c>
      <c r="F29">
        <v>526</v>
      </c>
      <c r="H29" s="9" t="s">
        <v>52</v>
      </c>
      <c r="I29" t="s">
        <v>51</v>
      </c>
      <c r="J29">
        <v>125</v>
      </c>
      <c r="K29">
        <v>4</v>
      </c>
      <c r="L29">
        <v>397</v>
      </c>
      <c r="M29">
        <v>526</v>
      </c>
      <c r="N29" s="13">
        <f t="shared" si="0"/>
        <v>0.2376425855513308</v>
      </c>
    </row>
    <row r="30" spans="1:14" x14ac:dyDescent="0.3">
      <c r="A30" t="s">
        <v>720</v>
      </c>
      <c r="C30">
        <v>150</v>
      </c>
      <c r="D30">
        <v>11</v>
      </c>
      <c r="E30">
        <v>497</v>
      </c>
      <c r="F30">
        <v>658</v>
      </c>
      <c r="H30" s="10" t="s">
        <v>720</v>
      </c>
      <c r="I30" s="10"/>
      <c r="J30" s="10">
        <v>150</v>
      </c>
      <c r="K30" s="10">
        <v>11</v>
      </c>
      <c r="L30" s="10">
        <v>497</v>
      </c>
      <c r="M30" s="10">
        <v>658</v>
      </c>
      <c r="N30" s="13">
        <f t="shared" si="0"/>
        <v>0.22796352583586627</v>
      </c>
    </row>
    <row r="31" spans="1:14" x14ac:dyDescent="0.3">
      <c r="A31" t="s">
        <v>38</v>
      </c>
      <c r="B31" t="s">
        <v>46</v>
      </c>
      <c r="C31">
        <v>180</v>
      </c>
      <c r="D31">
        <v>13</v>
      </c>
      <c r="E31">
        <v>110</v>
      </c>
      <c r="F31">
        <v>303</v>
      </c>
      <c r="H31" s="11" t="s">
        <v>38</v>
      </c>
      <c r="I31" t="s">
        <v>46</v>
      </c>
      <c r="J31">
        <v>180</v>
      </c>
      <c r="K31">
        <v>13</v>
      </c>
      <c r="L31">
        <v>110</v>
      </c>
      <c r="M31">
        <v>303</v>
      </c>
      <c r="N31" s="13">
        <f t="shared" si="0"/>
        <v>0.59405940594059403</v>
      </c>
    </row>
    <row r="32" spans="1:14" x14ac:dyDescent="0.3">
      <c r="A32" t="s">
        <v>38</v>
      </c>
      <c r="B32" t="s">
        <v>80</v>
      </c>
      <c r="C32">
        <v>22</v>
      </c>
      <c r="D32">
        <v>2</v>
      </c>
      <c r="E32">
        <v>80</v>
      </c>
      <c r="F32">
        <v>104</v>
      </c>
      <c r="H32" s="11" t="s">
        <v>38</v>
      </c>
      <c r="I32" t="s">
        <v>80</v>
      </c>
      <c r="J32">
        <v>22</v>
      </c>
      <c r="K32">
        <v>2</v>
      </c>
      <c r="L32">
        <v>80</v>
      </c>
      <c r="M32">
        <v>104</v>
      </c>
      <c r="N32" s="13">
        <f t="shared" si="0"/>
        <v>0.21153846153846154</v>
      </c>
    </row>
    <row r="33" spans="1:14" x14ac:dyDescent="0.3">
      <c r="A33" t="s">
        <v>38</v>
      </c>
      <c r="B33" t="s">
        <v>274</v>
      </c>
      <c r="C33">
        <v>24</v>
      </c>
      <c r="E33">
        <v>98</v>
      </c>
      <c r="F33">
        <v>122</v>
      </c>
      <c r="H33" s="11" t="s">
        <v>38</v>
      </c>
      <c r="I33" t="s">
        <v>274</v>
      </c>
      <c r="J33">
        <v>24</v>
      </c>
      <c r="L33">
        <v>98</v>
      </c>
      <c r="M33">
        <v>122</v>
      </c>
      <c r="N33" s="13">
        <f t="shared" si="0"/>
        <v>0.19672131147540983</v>
      </c>
    </row>
    <row r="34" spans="1:14" x14ac:dyDescent="0.3">
      <c r="A34" t="s">
        <v>38</v>
      </c>
      <c r="B34" t="s">
        <v>180</v>
      </c>
      <c r="C34">
        <v>17</v>
      </c>
      <c r="D34">
        <v>1</v>
      </c>
      <c r="E34">
        <v>174</v>
      </c>
      <c r="F34">
        <v>192</v>
      </c>
      <c r="H34" s="11" t="s">
        <v>38</v>
      </c>
      <c r="I34" t="s">
        <v>180</v>
      </c>
      <c r="J34">
        <v>17</v>
      </c>
      <c r="K34">
        <v>1</v>
      </c>
      <c r="L34">
        <v>174</v>
      </c>
      <c r="M34">
        <v>192</v>
      </c>
      <c r="N34" s="13">
        <f t="shared" si="0"/>
        <v>8.8541666666666671E-2</v>
      </c>
    </row>
    <row r="35" spans="1:14" x14ac:dyDescent="0.3">
      <c r="A35" t="s">
        <v>38</v>
      </c>
      <c r="B35" t="s">
        <v>37</v>
      </c>
      <c r="C35">
        <v>119</v>
      </c>
      <c r="D35">
        <v>16</v>
      </c>
      <c r="E35">
        <v>197</v>
      </c>
      <c r="F35">
        <v>332</v>
      </c>
      <c r="H35" s="11" t="s">
        <v>38</v>
      </c>
      <c r="I35" t="s">
        <v>37</v>
      </c>
      <c r="J35">
        <v>119</v>
      </c>
      <c r="K35">
        <v>16</v>
      </c>
      <c r="L35">
        <v>197</v>
      </c>
      <c r="M35">
        <v>332</v>
      </c>
      <c r="N35" s="13">
        <f t="shared" si="0"/>
        <v>0.35843373493975905</v>
      </c>
    </row>
    <row r="36" spans="1:14" x14ac:dyDescent="0.3">
      <c r="A36" t="s">
        <v>38</v>
      </c>
      <c r="B36" t="s">
        <v>91</v>
      </c>
      <c r="C36">
        <v>32</v>
      </c>
      <c r="D36">
        <v>2</v>
      </c>
      <c r="E36">
        <v>46</v>
      </c>
      <c r="F36">
        <v>80</v>
      </c>
      <c r="H36" s="9" t="s">
        <v>38</v>
      </c>
      <c r="I36" t="s">
        <v>91</v>
      </c>
      <c r="J36">
        <v>32</v>
      </c>
      <c r="K36">
        <v>2</v>
      </c>
      <c r="L36">
        <v>46</v>
      </c>
      <c r="M36">
        <v>80</v>
      </c>
      <c r="N36" s="13">
        <f t="shared" si="0"/>
        <v>0.4</v>
      </c>
    </row>
    <row r="37" spans="1:14" x14ac:dyDescent="0.3">
      <c r="A37" t="s">
        <v>721</v>
      </c>
      <c r="C37">
        <v>394</v>
      </c>
      <c r="D37">
        <v>34</v>
      </c>
      <c r="E37">
        <v>705</v>
      </c>
      <c r="F37">
        <v>1133</v>
      </c>
      <c r="H37" s="10" t="s">
        <v>721</v>
      </c>
      <c r="I37" s="10"/>
      <c r="J37" s="10">
        <v>394</v>
      </c>
      <c r="K37" s="10">
        <v>34</v>
      </c>
      <c r="L37" s="10">
        <v>705</v>
      </c>
      <c r="M37" s="10">
        <v>1133</v>
      </c>
      <c r="N37" s="13">
        <f t="shared" si="0"/>
        <v>0.34774933804060015</v>
      </c>
    </row>
    <row r="38" spans="1:14" x14ac:dyDescent="0.3">
      <c r="A38" t="s">
        <v>48</v>
      </c>
      <c r="B38" t="s">
        <v>117</v>
      </c>
      <c r="C38">
        <v>59</v>
      </c>
      <c r="D38">
        <v>3</v>
      </c>
      <c r="E38">
        <v>101</v>
      </c>
      <c r="F38">
        <v>163</v>
      </c>
      <c r="H38" s="11" t="s">
        <v>48</v>
      </c>
      <c r="I38" t="s">
        <v>117</v>
      </c>
      <c r="J38">
        <v>59</v>
      </c>
      <c r="K38">
        <v>3</v>
      </c>
      <c r="L38">
        <v>101</v>
      </c>
      <c r="M38">
        <v>163</v>
      </c>
      <c r="N38" s="13">
        <f t="shared" si="0"/>
        <v>0.3619631901840491</v>
      </c>
    </row>
    <row r="39" spans="1:14" x14ac:dyDescent="0.3">
      <c r="A39" t="s">
        <v>48</v>
      </c>
      <c r="B39" t="s">
        <v>518</v>
      </c>
      <c r="C39">
        <v>55</v>
      </c>
      <c r="D39">
        <v>2</v>
      </c>
      <c r="E39">
        <v>107</v>
      </c>
      <c r="F39">
        <v>164</v>
      </c>
      <c r="H39" s="11" t="s">
        <v>48</v>
      </c>
      <c r="I39" t="s">
        <v>518</v>
      </c>
      <c r="J39">
        <v>55</v>
      </c>
      <c r="K39">
        <v>2</v>
      </c>
      <c r="L39">
        <v>107</v>
      </c>
      <c r="M39">
        <v>164</v>
      </c>
      <c r="N39" s="13">
        <f t="shared" si="0"/>
        <v>0.33536585365853661</v>
      </c>
    </row>
    <row r="40" spans="1:14" x14ac:dyDescent="0.3">
      <c r="A40" t="s">
        <v>48</v>
      </c>
      <c r="B40" t="s">
        <v>333</v>
      </c>
      <c r="C40">
        <v>50</v>
      </c>
      <c r="D40">
        <v>5</v>
      </c>
      <c r="E40">
        <v>48</v>
      </c>
      <c r="F40">
        <v>103</v>
      </c>
      <c r="H40" s="11" t="s">
        <v>48</v>
      </c>
      <c r="I40" t="s">
        <v>333</v>
      </c>
      <c r="J40">
        <v>50</v>
      </c>
      <c r="K40">
        <v>5</v>
      </c>
      <c r="L40">
        <v>48</v>
      </c>
      <c r="M40">
        <v>103</v>
      </c>
      <c r="N40" s="13">
        <f t="shared" si="0"/>
        <v>0.4854368932038835</v>
      </c>
    </row>
    <row r="41" spans="1:14" x14ac:dyDescent="0.3">
      <c r="A41" t="s">
        <v>48</v>
      </c>
      <c r="B41" t="s">
        <v>47</v>
      </c>
      <c r="C41">
        <v>28</v>
      </c>
      <c r="D41">
        <v>3</v>
      </c>
      <c r="E41">
        <v>131</v>
      </c>
      <c r="F41">
        <v>162</v>
      </c>
      <c r="H41" s="11" t="s">
        <v>48</v>
      </c>
      <c r="I41" t="s">
        <v>47</v>
      </c>
      <c r="J41">
        <v>28</v>
      </c>
      <c r="K41">
        <v>3</v>
      </c>
      <c r="L41">
        <v>131</v>
      </c>
      <c r="M41">
        <v>162</v>
      </c>
      <c r="N41" s="13">
        <f t="shared" si="0"/>
        <v>0.1728395061728395</v>
      </c>
    </row>
    <row r="42" spans="1:14" x14ac:dyDescent="0.3">
      <c r="A42" t="s">
        <v>48</v>
      </c>
      <c r="B42" t="s">
        <v>64</v>
      </c>
      <c r="C42">
        <v>48</v>
      </c>
      <c r="D42">
        <v>2</v>
      </c>
      <c r="E42">
        <v>99</v>
      </c>
      <c r="F42">
        <v>149</v>
      </c>
      <c r="H42" s="9" t="s">
        <v>48</v>
      </c>
      <c r="I42" t="s">
        <v>64</v>
      </c>
      <c r="J42">
        <v>48</v>
      </c>
      <c r="K42">
        <v>2</v>
      </c>
      <c r="L42">
        <v>99</v>
      </c>
      <c r="M42">
        <v>149</v>
      </c>
      <c r="N42" s="13">
        <f t="shared" si="0"/>
        <v>0.32214765100671139</v>
      </c>
    </row>
    <row r="43" spans="1:14" x14ac:dyDescent="0.3">
      <c r="A43" t="s">
        <v>722</v>
      </c>
      <c r="C43">
        <v>240</v>
      </c>
      <c r="D43">
        <v>15</v>
      </c>
      <c r="E43">
        <v>486</v>
      </c>
      <c r="F43">
        <v>741</v>
      </c>
      <c r="H43" s="10" t="s">
        <v>722</v>
      </c>
      <c r="I43" s="10"/>
      <c r="J43" s="10">
        <v>240</v>
      </c>
      <c r="K43" s="10">
        <v>15</v>
      </c>
      <c r="L43" s="10">
        <v>486</v>
      </c>
      <c r="M43" s="10">
        <v>741</v>
      </c>
      <c r="N43" s="13">
        <f t="shared" si="0"/>
        <v>0.32388663967611336</v>
      </c>
    </row>
    <row r="44" spans="1:14" x14ac:dyDescent="0.3">
      <c r="A44" t="s">
        <v>84</v>
      </c>
      <c r="B44" t="s">
        <v>324</v>
      </c>
      <c r="C44">
        <v>263</v>
      </c>
      <c r="D44">
        <v>9</v>
      </c>
      <c r="E44">
        <v>989</v>
      </c>
      <c r="F44">
        <v>1261</v>
      </c>
      <c r="H44" s="11" t="s">
        <v>84</v>
      </c>
      <c r="I44" t="s">
        <v>324</v>
      </c>
      <c r="J44">
        <v>263</v>
      </c>
      <c r="K44">
        <v>9</v>
      </c>
      <c r="L44">
        <v>989</v>
      </c>
      <c r="M44">
        <v>1261</v>
      </c>
      <c r="N44" s="13">
        <f t="shared" si="0"/>
        <v>0.20856463124504362</v>
      </c>
    </row>
    <row r="45" spans="1:14" x14ac:dyDescent="0.3">
      <c r="A45" t="s">
        <v>84</v>
      </c>
      <c r="B45" t="s">
        <v>83</v>
      </c>
      <c r="C45">
        <v>153</v>
      </c>
      <c r="D45">
        <v>10</v>
      </c>
      <c r="E45">
        <v>495</v>
      </c>
      <c r="F45">
        <v>658</v>
      </c>
      <c r="H45" s="11" t="s">
        <v>84</v>
      </c>
      <c r="I45" t="s">
        <v>83</v>
      </c>
      <c r="J45">
        <v>153</v>
      </c>
      <c r="K45">
        <v>10</v>
      </c>
      <c r="L45">
        <v>495</v>
      </c>
      <c r="M45">
        <v>658</v>
      </c>
      <c r="N45" s="13">
        <f t="shared" si="0"/>
        <v>0.23252279635258358</v>
      </c>
    </row>
    <row r="46" spans="1:14" x14ac:dyDescent="0.3">
      <c r="A46" t="s">
        <v>84</v>
      </c>
      <c r="B46" t="s">
        <v>285</v>
      </c>
      <c r="C46">
        <v>323</v>
      </c>
      <c r="D46">
        <v>48</v>
      </c>
      <c r="E46">
        <v>355</v>
      </c>
      <c r="F46">
        <v>726</v>
      </c>
      <c r="H46" s="11" t="s">
        <v>84</v>
      </c>
      <c r="I46" t="s">
        <v>285</v>
      </c>
      <c r="J46">
        <v>323</v>
      </c>
      <c r="K46">
        <v>48</v>
      </c>
      <c r="L46">
        <v>355</v>
      </c>
      <c r="M46">
        <v>726</v>
      </c>
      <c r="N46" s="13">
        <f t="shared" si="0"/>
        <v>0.44490358126721763</v>
      </c>
    </row>
    <row r="47" spans="1:14" x14ac:dyDescent="0.3">
      <c r="A47" t="s">
        <v>84</v>
      </c>
      <c r="B47" t="s">
        <v>301</v>
      </c>
      <c r="C47">
        <v>260</v>
      </c>
      <c r="D47">
        <v>13</v>
      </c>
      <c r="E47">
        <v>733</v>
      </c>
      <c r="F47">
        <v>1006</v>
      </c>
      <c r="H47" s="11" t="s">
        <v>84</v>
      </c>
      <c r="I47" t="s">
        <v>301</v>
      </c>
      <c r="J47">
        <v>260</v>
      </c>
      <c r="K47">
        <v>13</v>
      </c>
      <c r="L47">
        <v>733</v>
      </c>
      <c r="M47">
        <v>1006</v>
      </c>
      <c r="N47" s="13">
        <f t="shared" si="0"/>
        <v>0.25844930417495032</v>
      </c>
    </row>
    <row r="48" spans="1:14" x14ac:dyDescent="0.3">
      <c r="A48" t="s">
        <v>84</v>
      </c>
      <c r="B48" t="s">
        <v>295</v>
      </c>
      <c r="C48">
        <v>119</v>
      </c>
      <c r="D48">
        <v>7</v>
      </c>
      <c r="E48">
        <v>980</v>
      </c>
      <c r="F48">
        <v>1106</v>
      </c>
      <c r="H48" s="11" t="s">
        <v>84</v>
      </c>
      <c r="I48" t="s">
        <v>295</v>
      </c>
      <c r="J48">
        <v>119</v>
      </c>
      <c r="K48">
        <v>7</v>
      </c>
      <c r="L48">
        <v>980</v>
      </c>
      <c r="M48">
        <v>1106</v>
      </c>
      <c r="N48" s="13">
        <f t="shared" si="0"/>
        <v>0.10759493670886076</v>
      </c>
    </row>
    <row r="49" spans="1:14" x14ac:dyDescent="0.3">
      <c r="A49" t="s">
        <v>84</v>
      </c>
      <c r="B49" t="s">
        <v>296</v>
      </c>
      <c r="C49">
        <v>295</v>
      </c>
      <c r="D49">
        <v>22</v>
      </c>
      <c r="E49">
        <v>608</v>
      </c>
      <c r="F49">
        <v>925</v>
      </c>
      <c r="H49" s="9" t="s">
        <v>84</v>
      </c>
      <c r="I49" t="s">
        <v>296</v>
      </c>
      <c r="J49">
        <v>295</v>
      </c>
      <c r="K49">
        <v>22</v>
      </c>
      <c r="L49">
        <v>608</v>
      </c>
      <c r="M49">
        <v>925</v>
      </c>
      <c r="N49" s="13">
        <f t="shared" si="0"/>
        <v>0.31891891891891894</v>
      </c>
    </row>
    <row r="50" spans="1:14" x14ac:dyDescent="0.3">
      <c r="A50" t="s">
        <v>723</v>
      </c>
      <c r="C50">
        <v>1413</v>
      </c>
      <c r="D50">
        <v>109</v>
      </c>
      <c r="E50">
        <v>4160</v>
      </c>
      <c r="F50">
        <v>5682</v>
      </c>
      <c r="H50" s="10" t="s">
        <v>723</v>
      </c>
      <c r="I50" s="10"/>
      <c r="J50" s="10">
        <v>1413</v>
      </c>
      <c r="K50" s="10">
        <v>109</v>
      </c>
      <c r="L50" s="10">
        <v>4160</v>
      </c>
      <c r="M50" s="10">
        <v>5682</v>
      </c>
      <c r="N50" s="13">
        <f t="shared" si="0"/>
        <v>0.24868004223864837</v>
      </c>
    </row>
    <row r="51" spans="1:14" x14ac:dyDescent="0.3">
      <c r="A51" t="s">
        <v>29</v>
      </c>
      <c r="B51" t="s">
        <v>63</v>
      </c>
      <c r="C51">
        <v>52</v>
      </c>
      <c r="D51">
        <v>8</v>
      </c>
      <c r="E51">
        <v>414</v>
      </c>
      <c r="F51">
        <v>474</v>
      </c>
      <c r="H51" s="11" t="s">
        <v>29</v>
      </c>
      <c r="I51" t="s">
        <v>63</v>
      </c>
      <c r="J51">
        <v>52</v>
      </c>
      <c r="K51">
        <v>8</v>
      </c>
      <c r="L51">
        <v>414</v>
      </c>
      <c r="M51">
        <v>474</v>
      </c>
      <c r="N51" s="13">
        <f t="shared" si="0"/>
        <v>0.10970464135021098</v>
      </c>
    </row>
    <row r="52" spans="1:14" x14ac:dyDescent="0.3">
      <c r="A52" t="s">
        <v>29</v>
      </c>
      <c r="B52" t="s">
        <v>148</v>
      </c>
      <c r="C52">
        <v>30</v>
      </c>
      <c r="D52">
        <v>8</v>
      </c>
      <c r="E52">
        <v>388</v>
      </c>
      <c r="F52">
        <v>426</v>
      </c>
      <c r="H52" s="11" t="s">
        <v>29</v>
      </c>
      <c r="I52" t="s">
        <v>148</v>
      </c>
      <c r="J52">
        <v>30</v>
      </c>
      <c r="K52">
        <v>8</v>
      </c>
      <c r="L52">
        <v>388</v>
      </c>
      <c r="M52">
        <v>426</v>
      </c>
      <c r="N52" s="13">
        <f t="shared" si="0"/>
        <v>7.0422535211267609E-2</v>
      </c>
    </row>
    <row r="53" spans="1:14" x14ac:dyDescent="0.3">
      <c r="A53" t="s">
        <v>29</v>
      </c>
      <c r="B53" t="s">
        <v>28</v>
      </c>
      <c r="C53">
        <v>52</v>
      </c>
      <c r="D53">
        <v>2</v>
      </c>
      <c r="E53">
        <v>437</v>
      </c>
      <c r="F53">
        <v>491</v>
      </c>
      <c r="H53" s="11" t="s">
        <v>29</v>
      </c>
      <c r="I53" t="s">
        <v>28</v>
      </c>
      <c r="J53">
        <v>52</v>
      </c>
      <c r="K53">
        <v>2</v>
      </c>
      <c r="L53">
        <v>437</v>
      </c>
      <c r="M53">
        <v>491</v>
      </c>
      <c r="N53" s="13">
        <f t="shared" si="0"/>
        <v>0.10590631364562118</v>
      </c>
    </row>
    <row r="54" spans="1:14" x14ac:dyDescent="0.3">
      <c r="A54" t="s">
        <v>29</v>
      </c>
      <c r="B54" t="s">
        <v>162</v>
      </c>
      <c r="C54">
        <v>23</v>
      </c>
      <c r="D54">
        <v>4</v>
      </c>
      <c r="E54">
        <v>810</v>
      </c>
      <c r="F54">
        <v>837</v>
      </c>
      <c r="H54" s="9" t="s">
        <v>29</v>
      </c>
      <c r="I54" t="s">
        <v>162</v>
      </c>
      <c r="J54">
        <v>23</v>
      </c>
      <c r="K54">
        <v>4</v>
      </c>
      <c r="L54">
        <v>810</v>
      </c>
      <c r="M54">
        <v>837</v>
      </c>
      <c r="N54" s="13">
        <f t="shared" si="0"/>
        <v>2.7479091995221028E-2</v>
      </c>
    </row>
    <row r="55" spans="1:14" x14ac:dyDescent="0.3">
      <c r="A55" t="s">
        <v>724</v>
      </c>
      <c r="C55">
        <v>157</v>
      </c>
      <c r="D55">
        <v>22</v>
      </c>
      <c r="E55">
        <v>2049</v>
      </c>
      <c r="F55">
        <v>2228</v>
      </c>
      <c r="H55" s="10" t="s">
        <v>724</v>
      </c>
      <c r="I55" s="10"/>
      <c r="J55" s="10">
        <v>157</v>
      </c>
      <c r="K55" s="10">
        <v>22</v>
      </c>
      <c r="L55" s="10">
        <v>2049</v>
      </c>
      <c r="M55" s="10">
        <v>2228</v>
      </c>
      <c r="N55" s="13">
        <f t="shared" si="0"/>
        <v>7.0466786355475763E-2</v>
      </c>
    </row>
    <row r="56" spans="1:14" x14ac:dyDescent="0.3">
      <c r="A56" t="s">
        <v>60</v>
      </c>
      <c r="B56" t="s">
        <v>59</v>
      </c>
      <c r="C56">
        <v>21</v>
      </c>
      <c r="D56">
        <v>11</v>
      </c>
      <c r="E56">
        <v>52</v>
      </c>
      <c r="F56">
        <v>84</v>
      </c>
      <c r="H56" s="11" t="s">
        <v>60</v>
      </c>
      <c r="I56" t="s">
        <v>59</v>
      </c>
      <c r="J56">
        <v>21</v>
      </c>
      <c r="K56">
        <v>11</v>
      </c>
      <c r="L56">
        <v>52</v>
      </c>
      <c r="M56">
        <v>84</v>
      </c>
      <c r="N56" s="13">
        <f t="shared" si="0"/>
        <v>0.25</v>
      </c>
    </row>
    <row r="57" spans="1:14" x14ac:dyDescent="0.3">
      <c r="A57" t="s">
        <v>60</v>
      </c>
      <c r="B57" t="s">
        <v>319</v>
      </c>
      <c r="C57">
        <v>44</v>
      </c>
      <c r="D57">
        <v>2</v>
      </c>
      <c r="E57">
        <v>221</v>
      </c>
      <c r="F57">
        <v>267</v>
      </c>
      <c r="H57" s="11" t="s">
        <v>60</v>
      </c>
      <c r="I57" t="s">
        <v>319</v>
      </c>
      <c r="J57">
        <v>44</v>
      </c>
      <c r="K57">
        <v>2</v>
      </c>
      <c r="L57">
        <v>221</v>
      </c>
      <c r="M57">
        <v>267</v>
      </c>
      <c r="N57" s="13">
        <f t="shared" si="0"/>
        <v>0.16479400749063669</v>
      </c>
    </row>
    <row r="58" spans="1:14" x14ac:dyDescent="0.3">
      <c r="A58" t="s">
        <v>60</v>
      </c>
      <c r="B58" t="s">
        <v>231</v>
      </c>
      <c r="C58">
        <v>8</v>
      </c>
      <c r="D58">
        <v>1</v>
      </c>
      <c r="E58">
        <v>360</v>
      </c>
      <c r="F58">
        <v>369</v>
      </c>
      <c r="H58" s="11" t="s">
        <v>60</v>
      </c>
      <c r="I58" t="s">
        <v>231</v>
      </c>
      <c r="J58">
        <v>8</v>
      </c>
      <c r="K58">
        <v>1</v>
      </c>
      <c r="L58">
        <v>360</v>
      </c>
      <c r="M58">
        <v>369</v>
      </c>
      <c r="N58" s="13">
        <f t="shared" si="0"/>
        <v>2.1680216802168022E-2</v>
      </c>
    </row>
    <row r="59" spans="1:14" x14ac:dyDescent="0.3">
      <c r="A59" t="s">
        <v>60</v>
      </c>
      <c r="B59" t="s">
        <v>234</v>
      </c>
      <c r="C59">
        <v>8</v>
      </c>
      <c r="D59">
        <v>7</v>
      </c>
      <c r="E59">
        <v>229</v>
      </c>
      <c r="F59">
        <v>244</v>
      </c>
      <c r="H59" s="11" t="s">
        <v>60</v>
      </c>
      <c r="I59" t="s">
        <v>234</v>
      </c>
      <c r="J59">
        <v>8</v>
      </c>
      <c r="K59">
        <v>7</v>
      </c>
      <c r="L59">
        <v>229</v>
      </c>
      <c r="M59">
        <v>244</v>
      </c>
      <c r="N59" s="13">
        <f t="shared" si="0"/>
        <v>3.2786885245901641E-2</v>
      </c>
    </row>
    <row r="60" spans="1:14" x14ac:dyDescent="0.3">
      <c r="A60" t="s">
        <v>60</v>
      </c>
      <c r="B60" t="s">
        <v>338</v>
      </c>
      <c r="C60">
        <v>22</v>
      </c>
      <c r="D60">
        <v>2</v>
      </c>
      <c r="E60">
        <v>178</v>
      </c>
      <c r="F60">
        <v>202</v>
      </c>
      <c r="H60" s="9" t="s">
        <v>60</v>
      </c>
      <c r="I60" t="s">
        <v>338</v>
      </c>
      <c r="J60">
        <v>22</v>
      </c>
      <c r="K60">
        <v>2</v>
      </c>
      <c r="L60">
        <v>178</v>
      </c>
      <c r="M60">
        <v>202</v>
      </c>
      <c r="N60" s="13">
        <f t="shared" si="0"/>
        <v>0.10891089108910891</v>
      </c>
    </row>
    <row r="61" spans="1:14" x14ac:dyDescent="0.3">
      <c r="A61" t="s">
        <v>725</v>
      </c>
      <c r="C61">
        <v>103</v>
      </c>
      <c r="D61">
        <v>23</v>
      </c>
      <c r="E61">
        <v>1040</v>
      </c>
      <c r="F61">
        <v>1166</v>
      </c>
      <c r="H61" s="10" t="s">
        <v>725</v>
      </c>
      <c r="I61" s="10"/>
      <c r="J61" s="10">
        <v>103</v>
      </c>
      <c r="K61" s="10">
        <v>23</v>
      </c>
      <c r="L61" s="10">
        <v>1040</v>
      </c>
      <c r="M61" s="10">
        <v>1166</v>
      </c>
      <c r="N61" s="13">
        <f t="shared" si="0"/>
        <v>8.8336192109777015E-2</v>
      </c>
    </row>
    <row r="62" spans="1:14" x14ac:dyDescent="0.3">
      <c r="A62" t="s">
        <v>715</v>
      </c>
      <c r="C62">
        <v>3523</v>
      </c>
      <c r="D62">
        <v>334</v>
      </c>
      <c r="E62">
        <v>10913</v>
      </c>
      <c r="F62">
        <v>14770</v>
      </c>
      <c r="H62" s="12" t="s">
        <v>715</v>
      </c>
      <c r="I62" s="12"/>
      <c r="J62" s="12">
        <v>3523</v>
      </c>
      <c r="K62" s="12">
        <v>334</v>
      </c>
      <c r="L62" s="12">
        <v>10913</v>
      </c>
      <c r="M62" s="12">
        <v>14770</v>
      </c>
      <c r="N62" s="13">
        <f t="shared" si="0"/>
        <v>0.23852403520649967</v>
      </c>
    </row>
  </sheetData>
  <conditionalFormatting sqref="N5:N62">
    <cfRule type="cellIs" dxfId="3" priority="1" operator="lessThan">
      <formula>80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C5899-811C-43CA-A676-DA75E8A0B184}">
  <dimension ref="A1:G60"/>
  <sheetViews>
    <sheetView topLeftCell="A35" workbookViewId="0">
      <selection sqref="A1:G60"/>
    </sheetView>
  </sheetViews>
  <sheetFormatPr defaultRowHeight="14.4" x14ac:dyDescent="0.3"/>
  <cols>
    <col min="1" max="1" width="27.109375" bestFit="1" customWidth="1"/>
    <col min="2" max="2" width="27.6640625" bestFit="1" customWidth="1"/>
    <col min="3" max="3" width="13.33203125" bestFit="1" customWidth="1"/>
    <col min="4" max="4" width="14.33203125" bestFit="1" customWidth="1"/>
    <col min="5" max="5" width="11.109375" bestFit="1" customWidth="1"/>
    <col min="6" max="6" width="12.77734375" bestFit="1" customWidth="1"/>
    <col min="7" max="7" width="7" bestFit="1" customWidth="1"/>
  </cols>
  <sheetData>
    <row r="1" spans="1:7" x14ac:dyDescent="0.3">
      <c r="A1" s="85" t="s">
        <v>727</v>
      </c>
      <c r="B1" s="85"/>
      <c r="C1" s="85"/>
      <c r="D1" s="85"/>
      <c r="E1" s="85"/>
      <c r="F1" s="85"/>
      <c r="G1" s="85"/>
    </row>
    <row r="2" spans="1:7" x14ac:dyDescent="0.3">
      <c r="A2" s="14" t="s">
        <v>4</v>
      </c>
      <c r="B2" s="14" t="s">
        <v>3</v>
      </c>
      <c r="C2" s="14" t="s">
        <v>32</v>
      </c>
      <c r="D2" s="14" t="s">
        <v>39</v>
      </c>
      <c r="E2" s="14" t="s">
        <v>49</v>
      </c>
      <c r="F2" s="14" t="s">
        <v>715</v>
      </c>
      <c r="G2" s="15" t="s">
        <v>726</v>
      </c>
    </row>
    <row r="3" spans="1:7" x14ac:dyDescent="0.3">
      <c r="A3" s="16" t="s">
        <v>70</v>
      </c>
      <c r="B3" s="17" t="s">
        <v>73</v>
      </c>
      <c r="C3" s="17">
        <f>COUNTIFS(live_data!D:D,'TERRITORY WISE DASHBOARD'!B3,live_data!K:K,"completed")</f>
        <v>30</v>
      </c>
      <c r="D3" s="17">
        <f>COUNTIFS(live_data!D:D,'TERRITORY WISE DASHBOARD'!B3,live_data!K:K,"inprogress")</f>
        <v>1</v>
      </c>
      <c r="E3" s="17">
        <f>COUNTIFS(live_data!D:D,'TERRITORY WISE DASHBOARD'!B3,live_data!K:K,"pending")</f>
        <v>139</v>
      </c>
      <c r="F3" s="17">
        <f>SUM(C3:E3)</f>
        <v>170</v>
      </c>
      <c r="G3" s="18">
        <f>C3/F3</f>
        <v>0.17647058823529413</v>
      </c>
    </row>
    <row r="4" spans="1:7" x14ac:dyDescent="0.3">
      <c r="A4" s="16" t="s">
        <v>70</v>
      </c>
      <c r="B4" s="17" t="s">
        <v>120</v>
      </c>
      <c r="C4" s="17">
        <f>COUNTIFS(live_data!D:D,'TERRITORY WISE DASHBOARD'!B4,live_data!K:K,"completed")</f>
        <v>18</v>
      </c>
      <c r="D4" s="17">
        <f>COUNTIFS(live_data!D:D,'TERRITORY WISE DASHBOARD'!B4,live_data!K:K,"inprogress")</f>
        <v>1</v>
      </c>
      <c r="E4" s="17">
        <f>COUNTIFS(live_data!D:D,'TERRITORY WISE DASHBOARD'!B4,live_data!K:K,"pending")</f>
        <v>49</v>
      </c>
      <c r="F4" s="17">
        <f t="shared" ref="F4:F7" si="0">SUM(C4:E4)</f>
        <v>68</v>
      </c>
      <c r="G4" s="18">
        <f t="shared" ref="G4:G60" si="1">C4/F4</f>
        <v>0.26470588235294118</v>
      </c>
    </row>
    <row r="5" spans="1:7" x14ac:dyDescent="0.3">
      <c r="A5" s="16" t="s">
        <v>70</v>
      </c>
      <c r="B5" s="17" t="s">
        <v>69</v>
      </c>
      <c r="C5" s="17">
        <f>COUNTIFS(live_data!D:D,'TERRITORY WISE DASHBOARD'!B5,live_data!K:K,"completed")</f>
        <v>56</v>
      </c>
      <c r="D5" s="17">
        <f>COUNTIFS(live_data!D:D,'TERRITORY WISE DASHBOARD'!B5,live_data!K:K,"inprogress")</f>
        <v>1</v>
      </c>
      <c r="E5" s="17">
        <f>COUNTIFS(live_data!D:D,'TERRITORY WISE DASHBOARD'!B5,live_data!K:K,"pending")</f>
        <v>128</v>
      </c>
      <c r="F5" s="17">
        <f t="shared" si="0"/>
        <v>185</v>
      </c>
      <c r="G5" s="18">
        <f t="shared" si="1"/>
        <v>0.30270270270270272</v>
      </c>
    </row>
    <row r="6" spans="1:7" x14ac:dyDescent="0.3">
      <c r="A6" s="16" t="s">
        <v>70</v>
      </c>
      <c r="B6" s="17" t="s">
        <v>99</v>
      </c>
      <c r="C6" s="17">
        <f>COUNTIFS(live_data!D:D,'TERRITORY WISE DASHBOARD'!B6,live_data!K:K,"completed")</f>
        <v>20</v>
      </c>
      <c r="D6" s="17">
        <f>COUNTIFS(live_data!D:D,'TERRITORY WISE DASHBOARD'!B6,live_data!K:K,"inprogress")</f>
        <v>2</v>
      </c>
      <c r="E6" s="17">
        <f>COUNTIFS(live_data!D:D,'TERRITORY WISE DASHBOARD'!B6,live_data!K:K,"pending")</f>
        <v>62</v>
      </c>
      <c r="F6" s="17">
        <f t="shared" si="0"/>
        <v>84</v>
      </c>
      <c r="G6" s="18">
        <f t="shared" si="1"/>
        <v>0.23809523809523808</v>
      </c>
    </row>
    <row r="7" spans="1:7" x14ac:dyDescent="0.3">
      <c r="A7" s="19" t="s">
        <v>717</v>
      </c>
      <c r="B7" s="19"/>
      <c r="C7" s="19">
        <f>COUNTIFS(live_data!$E:$E,"CHHATTISGARH",live_data!$K:$K,"completed")</f>
        <v>124</v>
      </c>
      <c r="D7" s="19">
        <f>COUNTIFS(live_data!$E:$E,"CHHATTISGARH",live_data!$K:$K,"INPROGRESS")</f>
        <v>5</v>
      </c>
      <c r="E7" s="19">
        <f>COUNTIFS(live_data!$E:$E,"CHHATTISGARH",live_data!$K:$K,"PENDING")</f>
        <v>378</v>
      </c>
      <c r="F7" s="19">
        <f t="shared" si="0"/>
        <v>507</v>
      </c>
      <c r="G7" s="20">
        <f t="shared" si="1"/>
        <v>0.24457593688362919</v>
      </c>
    </row>
    <row r="8" spans="1:7" x14ac:dyDescent="0.3">
      <c r="A8" s="16" t="s">
        <v>42</v>
      </c>
      <c r="B8" s="17" t="s">
        <v>78</v>
      </c>
      <c r="C8" s="17">
        <f>COUNTIFS(live_data!D:D,'TERRITORY WISE DASHBOARD'!B8,live_data!K:K,"completed")</f>
        <v>69</v>
      </c>
      <c r="D8" s="17">
        <f>COUNTIFS(live_data!D:D,'TERRITORY WISE DASHBOARD'!B8,live_data!K:K,"inprogress")</f>
        <v>24</v>
      </c>
      <c r="E8" s="17">
        <f>COUNTIFS(live_data!D:D,'TERRITORY WISE DASHBOARD'!B8,live_data!K:K,"pending")</f>
        <v>98</v>
      </c>
      <c r="F8" s="17">
        <f t="shared" ref="F8:F60" si="2">SUM(C8:E8)</f>
        <v>191</v>
      </c>
      <c r="G8" s="18">
        <f t="shared" si="1"/>
        <v>0.36125654450261779</v>
      </c>
    </row>
    <row r="9" spans="1:7" x14ac:dyDescent="0.3">
      <c r="A9" s="16" t="s">
        <v>42</v>
      </c>
      <c r="B9" s="17" t="s">
        <v>144</v>
      </c>
      <c r="C9" s="17">
        <f>COUNTIFS(live_data!D:D,'TERRITORY WISE DASHBOARD'!B9,live_data!K:K,"completed")</f>
        <v>82</v>
      </c>
      <c r="D9" s="17">
        <f>COUNTIFS(live_data!D:D,'TERRITORY WISE DASHBOARD'!B9,live_data!K:K,"inprogress")</f>
        <v>7</v>
      </c>
      <c r="E9" s="17">
        <f>COUNTIFS(live_data!D:D,'TERRITORY WISE DASHBOARD'!B9,live_data!K:K,"pending")</f>
        <v>132</v>
      </c>
      <c r="F9" s="17">
        <f t="shared" si="2"/>
        <v>221</v>
      </c>
      <c r="G9" s="18">
        <f t="shared" si="1"/>
        <v>0.37104072398190047</v>
      </c>
    </row>
    <row r="10" spans="1:7" x14ac:dyDescent="0.3">
      <c r="A10" s="16" t="s">
        <v>42</v>
      </c>
      <c r="B10" s="17" t="s">
        <v>178</v>
      </c>
      <c r="C10" s="17">
        <f>COUNTIFS(live_data!D:D,'TERRITORY WISE DASHBOARD'!B10,live_data!K:K,"completed")</f>
        <v>27</v>
      </c>
      <c r="D10" s="17">
        <f>COUNTIFS(live_data!D:D,'TERRITORY WISE DASHBOARD'!B10,live_data!K:K,"inprogress")</f>
        <v>1</v>
      </c>
      <c r="E10" s="17">
        <f>COUNTIFS(live_data!D:D,'TERRITORY WISE DASHBOARD'!B10,live_data!K:K,"pending")</f>
        <v>171</v>
      </c>
      <c r="F10" s="17">
        <f t="shared" si="2"/>
        <v>199</v>
      </c>
      <c r="G10" s="18">
        <f t="shared" si="1"/>
        <v>0.135678391959799</v>
      </c>
    </row>
    <row r="11" spans="1:7" x14ac:dyDescent="0.3">
      <c r="A11" s="16" t="s">
        <v>42</v>
      </c>
      <c r="B11" s="17" t="s">
        <v>42</v>
      </c>
      <c r="C11" s="17">
        <f>COUNTIFS(live_data!D:D,'TERRITORY WISE DASHBOARD'!B11,live_data!K:K,"completed")</f>
        <v>25</v>
      </c>
      <c r="D11" s="17">
        <f>COUNTIFS(live_data!D:D,'TERRITORY WISE DASHBOARD'!B11,live_data!K:K,"inprogress")</f>
        <v>6</v>
      </c>
      <c r="E11" s="17">
        <f>COUNTIFS(live_data!D:D,'TERRITORY WISE DASHBOARD'!B11,live_data!K:K,"pending")</f>
        <v>181</v>
      </c>
      <c r="F11" s="17">
        <f t="shared" si="2"/>
        <v>212</v>
      </c>
      <c r="G11" s="18">
        <f t="shared" si="1"/>
        <v>0.11792452830188679</v>
      </c>
    </row>
    <row r="12" spans="1:7" x14ac:dyDescent="0.3">
      <c r="A12" s="16" t="s">
        <v>42</v>
      </c>
      <c r="B12" s="17" t="s">
        <v>200</v>
      </c>
      <c r="C12" s="17">
        <f>COUNTIFS(live_data!D:D,'TERRITORY WISE DASHBOARD'!B12,live_data!K:K,"completed")</f>
        <v>53</v>
      </c>
      <c r="D12" s="17">
        <f>COUNTIFS(live_data!D:D,'TERRITORY WISE DASHBOARD'!B12,live_data!K:K,"inprogress")</f>
        <v>21</v>
      </c>
      <c r="E12" s="17">
        <f>COUNTIFS(live_data!D:D,'TERRITORY WISE DASHBOARD'!B12,live_data!K:K,"pending")</f>
        <v>132</v>
      </c>
      <c r="F12" s="17">
        <f t="shared" si="2"/>
        <v>206</v>
      </c>
      <c r="G12" s="18">
        <f t="shared" si="1"/>
        <v>0.25728155339805825</v>
      </c>
    </row>
    <row r="13" spans="1:7" x14ac:dyDescent="0.3">
      <c r="A13" s="16" t="s">
        <v>42</v>
      </c>
      <c r="B13" s="17" t="s">
        <v>129</v>
      </c>
      <c r="C13" s="17">
        <f>COUNTIFS(live_data!D:D,'TERRITORY WISE DASHBOARD'!B13,live_data!K:K,"completed")</f>
        <v>100</v>
      </c>
      <c r="D13" s="17">
        <f>COUNTIFS(live_data!D:D,'TERRITORY WISE DASHBOARD'!B13,live_data!K:K,"inprogress")</f>
        <v>3</v>
      </c>
      <c r="E13" s="17">
        <f>COUNTIFS(live_data!D:D,'TERRITORY WISE DASHBOARD'!B13,live_data!K:K,"pending")</f>
        <v>49</v>
      </c>
      <c r="F13" s="17">
        <f t="shared" si="2"/>
        <v>152</v>
      </c>
      <c r="G13" s="18">
        <f t="shared" si="1"/>
        <v>0.65789473684210531</v>
      </c>
    </row>
    <row r="14" spans="1:7" x14ac:dyDescent="0.3">
      <c r="A14" s="16" t="s">
        <v>42</v>
      </c>
      <c r="B14" s="17" t="s">
        <v>176</v>
      </c>
      <c r="C14" s="17">
        <f>COUNTIFS(live_data!D:D,'TERRITORY WISE DASHBOARD'!B14,live_data!K:K,"completed")</f>
        <v>15</v>
      </c>
      <c r="D14" s="17">
        <f>COUNTIFS(live_data!D:D,'TERRITORY WISE DASHBOARD'!B14,live_data!K:K,"inprogress")</f>
        <v>3</v>
      </c>
      <c r="E14" s="17">
        <f>COUNTIFS(live_data!D:D,'TERRITORY WISE DASHBOARD'!B14,live_data!K:K,"pending")</f>
        <v>145</v>
      </c>
      <c r="F14" s="17">
        <f t="shared" si="2"/>
        <v>163</v>
      </c>
      <c r="G14" s="18">
        <f t="shared" si="1"/>
        <v>9.202453987730061E-2</v>
      </c>
    </row>
    <row r="15" spans="1:7" x14ac:dyDescent="0.3">
      <c r="A15" s="16" t="s">
        <v>42</v>
      </c>
      <c r="B15" s="17" t="s">
        <v>41</v>
      </c>
      <c r="C15" s="17">
        <f>COUNTIFS(live_data!D:D,'TERRITORY WISE DASHBOARD'!B15,live_data!K:K,"completed")</f>
        <v>168</v>
      </c>
      <c r="D15" s="17">
        <f>COUNTIFS(live_data!D:D,'TERRITORY WISE DASHBOARD'!B15,live_data!K:K,"inprogress")</f>
        <v>4</v>
      </c>
      <c r="E15" s="17">
        <f>COUNTIFS(live_data!D:D,'TERRITORY WISE DASHBOARD'!B15,live_data!K:K,"pending")</f>
        <v>41</v>
      </c>
      <c r="F15" s="17">
        <f t="shared" si="2"/>
        <v>213</v>
      </c>
      <c r="G15" s="18">
        <f t="shared" si="1"/>
        <v>0.78873239436619713</v>
      </c>
    </row>
    <row r="16" spans="1:7" x14ac:dyDescent="0.3">
      <c r="A16" s="19" t="s">
        <v>718</v>
      </c>
      <c r="B16" s="19"/>
      <c r="C16" s="19">
        <f>COUNTIFS(live_data!$E:$E,"indore",live_data!$K:$K,"completed")</f>
        <v>539</v>
      </c>
      <c r="D16" s="19">
        <f>COUNTIFS(live_data!$E:$E,"INDORE",live_data!$K:$K,"INPROGRESS")</f>
        <v>69</v>
      </c>
      <c r="E16" s="19">
        <f>COUNTIFS(live_data!$E:$E,"INDORE",live_data!$K:$K,"PENDING")</f>
        <v>949</v>
      </c>
      <c r="F16" s="19">
        <f t="shared" si="2"/>
        <v>1557</v>
      </c>
      <c r="G16" s="20">
        <f t="shared" si="1"/>
        <v>0.34617854849068724</v>
      </c>
    </row>
    <row r="17" spans="1:7" x14ac:dyDescent="0.3">
      <c r="A17" s="16" t="s">
        <v>76</v>
      </c>
      <c r="B17" s="17" t="s">
        <v>327</v>
      </c>
      <c r="C17" s="17">
        <f>COUNTIFS(live_data!D:D,'TERRITORY WISE DASHBOARD'!B17,live_data!K:K,"completed")</f>
        <v>44</v>
      </c>
      <c r="D17" s="17">
        <f>COUNTIFS(live_data!D:D,'TERRITORY WISE DASHBOARD'!B17,live_data!K:K,"inprogress")</f>
        <v>15</v>
      </c>
      <c r="E17" s="17">
        <f>COUNTIFS(live_data!D:D,'TERRITORY WISE DASHBOARD'!B17,live_data!K:K,"pending")</f>
        <v>128</v>
      </c>
      <c r="F17" s="17">
        <f t="shared" si="2"/>
        <v>187</v>
      </c>
      <c r="G17" s="18">
        <f t="shared" si="1"/>
        <v>0.23529411764705882</v>
      </c>
    </row>
    <row r="18" spans="1:7" x14ac:dyDescent="0.3">
      <c r="A18" s="16" t="s">
        <v>76</v>
      </c>
      <c r="B18" s="17" t="s">
        <v>75</v>
      </c>
      <c r="C18" s="17">
        <f>COUNTIFS(live_data!D:D,'TERRITORY WISE DASHBOARD'!B18,live_data!K:K,"completed")</f>
        <v>51</v>
      </c>
      <c r="D18" s="17">
        <f>COUNTIFS(live_data!D:D,'TERRITORY WISE DASHBOARD'!B18,live_data!K:K,"inprogress")</f>
        <v>3</v>
      </c>
      <c r="E18" s="17">
        <f>COUNTIFS(live_data!D:D,'TERRITORY WISE DASHBOARD'!B18,live_data!K:K,"pending")</f>
        <v>113</v>
      </c>
      <c r="F18" s="17">
        <f t="shared" si="2"/>
        <v>167</v>
      </c>
      <c r="G18" s="18">
        <f t="shared" si="1"/>
        <v>0.30538922155688625</v>
      </c>
    </row>
    <row r="19" spans="1:7" x14ac:dyDescent="0.3">
      <c r="A19" s="16" t="s">
        <v>76</v>
      </c>
      <c r="B19" s="17" t="s">
        <v>329</v>
      </c>
      <c r="C19" s="17">
        <f>COUNTIFS(live_data!D:D,'TERRITORY WISE DASHBOARD'!B19,live_data!K:K,"completed")</f>
        <v>97</v>
      </c>
      <c r="D19" s="17">
        <f>COUNTIFS(live_data!D:D,'TERRITORY WISE DASHBOARD'!B19,live_data!K:K,"inprogress")</f>
        <v>18</v>
      </c>
      <c r="E19" s="17">
        <f>COUNTIFS(live_data!D:D,'TERRITORY WISE DASHBOARD'!B19,live_data!K:K,"pending")</f>
        <v>110</v>
      </c>
      <c r="F19" s="17">
        <f t="shared" si="2"/>
        <v>225</v>
      </c>
      <c r="G19" s="18">
        <f t="shared" si="1"/>
        <v>0.43111111111111111</v>
      </c>
    </row>
    <row r="20" spans="1:7" x14ac:dyDescent="0.3">
      <c r="A20" s="16" t="s">
        <v>76</v>
      </c>
      <c r="B20" s="17" t="s">
        <v>93</v>
      </c>
      <c r="C20" s="17">
        <f>COUNTIFS(live_data!D:D,'TERRITORY WISE DASHBOARD'!B20,live_data!K:K,"completed")</f>
        <v>50</v>
      </c>
      <c r="D20" s="17">
        <f>COUNTIFS(live_data!D:D,'TERRITORY WISE DASHBOARD'!B20,live_data!K:K,"inprogress")</f>
        <v>9</v>
      </c>
      <c r="E20" s="17">
        <f>COUNTIFS(live_data!D:D,'TERRITORY WISE DASHBOARD'!B20,live_data!K:K,"pending")</f>
        <v>43</v>
      </c>
      <c r="F20" s="17">
        <f t="shared" si="2"/>
        <v>102</v>
      </c>
      <c r="G20" s="18">
        <f t="shared" si="1"/>
        <v>0.49019607843137253</v>
      </c>
    </row>
    <row r="21" spans="1:7" x14ac:dyDescent="0.3">
      <c r="A21" s="16" t="s">
        <v>76</v>
      </c>
      <c r="B21" s="17" t="s">
        <v>351</v>
      </c>
      <c r="C21" s="17">
        <f>COUNTIFS(live_data!D:D,'TERRITORY WISE DASHBOARD'!B21,live_data!K:K,"completed")</f>
        <v>49</v>
      </c>
      <c r="D21" s="17">
        <f>COUNTIFS(live_data!D:D,'TERRITORY WISE DASHBOARD'!B21,live_data!K:K,"inprogress")</f>
        <v>8</v>
      </c>
      <c r="E21" s="17">
        <f>COUNTIFS(live_data!D:D,'TERRITORY WISE DASHBOARD'!B21,live_data!K:K,"pending")</f>
        <v>136</v>
      </c>
      <c r="F21" s="17">
        <f t="shared" si="2"/>
        <v>193</v>
      </c>
      <c r="G21" s="18">
        <f t="shared" si="1"/>
        <v>0.25388601036269431</v>
      </c>
    </row>
    <row r="22" spans="1:7" x14ac:dyDescent="0.3">
      <c r="A22" s="16" t="s">
        <v>76</v>
      </c>
      <c r="B22" s="17" t="s">
        <v>76</v>
      </c>
      <c r="C22" s="17">
        <f>COUNTIFS(live_data!D:D,'TERRITORY WISE DASHBOARD'!B22,live_data!K:K,"completed")</f>
        <v>80</v>
      </c>
      <c r="D22" s="17">
        <f>COUNTIFS(live_data!D:D,'TERRITORY WISE DASHBOARD'!B22,live_data!K:K,"inprogress")</f>
        <v>4</v>
      </c>
      <c r="E22" s="17">
        <f>COUNTIFS(live_data!D:D,'TERRITORY WISE DASHBOARD'!B22,live_data!K:K,"pending")</f>
        <v>33</v>
      </c>
      <c r="F22" s="17">
        <f t="shared" si="2"/>
        <v>117</v>
      </c>
      <c r="G22" s="18">
        <f t="shared" si="1"/>
        <v>0.68376068376068377</v>
      </c>
    </row>
    <row r="23" spans="1:7" x14ac:dyDescent="0.3">
      <c r="A23" s="16" t="s">
        <v>76</v>
      </c>
      <c r="B23" s="17" t="s">
        <v>547</v>
      </c>
      <c r="C23" s="17">
        <f>COUNTIFS(live_data!D:D,'TERRITORY WISE DASHBOARD'!B23,live_data!K:K,"completed")</f>
        <v>47</v>
      </c>
      <c r="D23" s="17">
        <f>COUNTIFS(live_data!D:D,'TERRITORY WISE DASHBOARD'!B23,live_data!K:K,"inprogress")</f>
        <v>7</v>
      </c>
      <c r="E23" s="17">
        <f>COUNTIFS(live_data!D:D,'TERRITORY WISE DASHBOARD'!B23,live_data!K:K,"pending")</f>
        <v>160</v>
      </c>
      <c r="F23" s="17">
        <f t="shared" si="2"/>
        <v>214</v>
      </c>
      <c r="G23" s="18">
        <f t="shared" si="1"/>
        <v>0.21962616822429906</v>
      </c>
    </row>
    <row r="24" spans="1:7" x14ac:dyDescent="0.3">
      <c r="A24" s="16" t="s">
        <v>76</v>
      </c>
      <c r="B24" s="17" t="s">
        <v>318</v>
      </c>
      <c r="C24" s="17">
        <f>COUNTIFS(live_data!D:D,'TERRITORY WISE DASHBOARD'!B24,live_data!K:K,"completed")</f>
        <v>40</v>
      </c>
      <c r="D24" s="17">
        <f>COUNTIFS(live_data!D:D,'TERRITORY WISE DASHBOARD'!B24,live_data!K:K,"inprogress")</f>
        <v>5</v>
      </c>
      <c r="E24" s="17">
        <f>COUNTIFS(live_data!D:D,'TERRITORY WISE DASHBOARD'!B24,live_data!K:K,"pending")</f>
        <v>186</v>
      </c>
      <c r="F24" s="17">
        <f t="shared" si="2"/>
        <v>231</v>
      </c>
      <c r="G24" s="18">
        <f t="shared" si="1"/>
        <v>0.17316017316017315</v>
      </c>
    </row>
    <row r="25" spans="1:7" x14ac:dyDescent="0.3">
      <c r="A25" s="19" t="s">
        <v>719</v>
      </c>
      <c r="B25" s="19"/>
      <c r="C25" s="19">
        <f>COUNTIFS(live_data!$E:$E,"jabalpur",live_data!$K:$K,"completed")</f>
        <v>458</v>
      </c>
      <c r="D25" s="19">
        <f>COUNTIFS(live_data!$E:$E,"JABALPUR",live_data!$K:$K,"INPROGRESS")</f>
        <v>69</v>
      </c>
      <c r="E25" s="19">
        <f>COUNTIFS(live_data!$E:$E,"JABALPUR",live_data!$K:$K,"PENDING")</f>
        <v>909</v>
      </c>
      <c r="F25" s="19">
        <f t="shared" si="2"/>
        <v>1436</v>
      </c>
      <c r="G25" s="20">
        <f t="shared" si="1"/>
        <v>0.31894150417827299</v>
      </c>
    </row>
    <row r="26" spans="1:7" x14ac:dyDescent="0.3">
      <c r="A26" s="16" t="s">
        <v>52</v>
      </c>
      <c r="B26" s="17" t="s">
        <v>315</v>
      </c>
      <c r="C26" s="17">
        <f>COUNTIFS(live_data!D:D,'TERRITORY WISE DASHBOARD'!B26,live_data!K:K,"completed")</f>
        <v>309</v>
      </c>
      <c r="D26" s="17">
        <f>COUNTIFS(live_data!D:D,'TERRITORY WISE DASHBOARD'!B26,live_data!K:K,"inprogress")</f>
        <v>14</v>
      </c>
      <c r="E26" s="17">
        <f>COUNTIFS(live_data!D:D,'TERRITORY WISE DASHBOARD'!B26,live_data!K:K,"pending")</f>
        <v>88</v>
      </c>
      <c r="F26" s="17">
        <f t="shared" si="2"/>
        <v>411</v>
      </c>
      <c r="G26" s="18">
        <f t="shared" si="1"/>
        <v>0.75182481751824815</v>
      </c>
    </row>
    <row r="27" spans="1:7" x14ac:dyDescent="0.3">
      <c r="A27" s="16" t="s">
        <v>52</v>
      </c>
      <c r="B27" s="17" t="s">
        <v>51</v>
      </c>
      <c r="C27" s="17">
        <f>COUNTIFS(live_data!D:D,'TERRITORY WISE DASHBOARD'!B27,live_data!K:K,"completed")</f>
        <v>1043</v>
      </c>
      <c r="D27" s="17">
        <f>COUNTIFS(live_data!D:D,'TERRITORY WISE DASHBOARD'!B27,live_data!K:K,"inprogress")</f>
        <v>53</v>
      </c>
      <c r="E27" s="17">
        <f>COUNTIFS(live_data!D:D,'TERRITORY WISE DASHBOARD'!B27,live_data!K:K,"pending")</f>
        <v>287</v>
      </c>
      <c r="F27" s="17">
        <f t="shared" si="2"/>
        <v>1383</v>
      </c>
      <c r="G27" s="18">
        <f t="shared" si="1"/>
        <v>0.75415762834417932</v>
      </c>
    </row>
    <row r="28" spans="1:7" x14ac:dyDescent="0.3">
      <c r="A28" s="19" t="s">
        <v>720</v>
      </c>
      <c r="B28" s="19"/>
      <c r="C28" s="19">
        <f>COUNTIFS(live_data!$E:$E,"kerala",live_data!$K:$K,"completed")</f>
        <v>1352</v>
      </c>
      <c r="D28" s="19">
        <f>COUNTIFS(live_data!$E:$E,"KERALA",live_data!$K:$K,"INPROGRESS")</f>
        <v>67</v>
      </c>
      <c r="E28" s="19">
        <f>COUNTIFS(live_data!$E:$E,"KERALA",live_data!$K:$K,"PENDING")</f>
        <v>375</v>
      </c>
      <c r="F28" s="19">
        <f t="shared" si="2"/>
        <v>1794</v>
      </c>
      <c r="G28" s="20">
        <f t="shared" si="1"/>
        <v>0.75362318840579712</v>
      </c>
    </row>
    <row r="29" spans="1:7" x14ac:dyDescent="0.3">
      <c r="A29" s="16" t="s">
        <v>38</v>
      </c>
      <c r="B29" s="17" t="s">
        <v>46</v>
      </c>
      <c r="C29" s="17">
        <f>COUNTIFS(live_data!D:D,'TERRITORY WISE DASHBOARD'!B29,live_data!K:K,"completed")</f>
        <v>126</v>
      </c>
      <c r="D29" s="17">
        <f>COUNTIFS(live_data!D:D,'TERRITORY WISE DASHBOARD'!B29,live_data!K:K,"inprogress")</f>
        <v>25</v>
      </c>
      <c r="E29" s="17">
        <f>COUNTIFS(live_data!D:D,'TERRITORY WISE DASHBOARD'!B29,live_data!K:K,"pending")</f>
        <v>157</v>
      </c>
      <c r="F29" s="17">
        <f t="shared" si="2"/>
        <v>308</v>
      </c>
      <c r="G29" s="18">
        <f t="shared" si="1"/>
        <v>0.40909090909090912</v>
      </c>
    </row>
    <row r="30" spans="1:7" x14ac:dyDescent="0.3">
      <c r="A30" s="16" t="s">
        <v>38</v>
      </c>
      <c r="B30" s="17" t="s">
        <v>80</v>
      </c>
      <c r="C30" s="17">
        <f>COUNTIFS(live_data!D:D,'TERRITORY WISE DASHBOARD'!B30,live_data!K:K,"completed")</f>
        <v>77</v>
      </c>
      <c r="D30" s="17">
        <f>COUNTIFS(live_data!D:D,'TERRITORY WISE DASHBOARD'!B30,live_data!K:K,"inprogress")</f>
        <v>6</v>
      </c>
      <c r="E30" s="17">
        <f>COUNTIFS(live_data!D:D,'TERRITORY WISE DASHBOARD'!B30,live_data!K:K,"pending")</f>
        <v>211</v>
      </c>
      <c r="F30" s="17">
        <f t="shared" si="2"/>
        <v>294</v>
      </c>
      <c r="G30" s="18">
        <f t="shared" si="1"/>
        <v>0.26190476190476192</v>
      </c>
    </row>
    <row r="31" spans="1:7" x14ac:dyDescent="0.3">
      <c r="A31" s="16" t="s">
        <v>38</v>
      </c>
      <c r="B31" s="17" t="s">
        <v>274</v>
      </c>
      <c r="C31" s="17">
        <f>COUNTIFS(live_data!D:D,'TERRITORY WISE DASHBOARD'!B31,live_data!K:K,"completed")</f>
        <v>314</v>
      </c>
      <c r="D31" s="17">
        <f>COUNTIFS(live_data!D:D,'TERRITORY WISE DASHBOARD'!B31,live_data!K:K,"inprogress")</f>
        <v>4</v>
      </c>
      <c r="E31" s="17">
        <f>COUNTIFS(live_data!D:D,'TERRITORY WISE DASHBOARD'!B31,live_data!K:K,"pending")</f>
        <v>90</v>
      </c>
      <c r="F31" s="17">
        <f t="shared" si="2"/>
        <v>408</v>
      </c>
      <c r="G31" s="18">
        <f t="shared" si="1"/>
        <v>0.76960784313725494</v>
      </c>
    </row>
    <row r="32" spans="1:7" x14ac:dyDescent="0.3">
      <c r="A32" s="16" t="s">
        <v>38</v>
      </c>
      <c r="B32" s="17" t="s">
        <v>180</v>
      </c>
      <c r="C32" s="17">
        <f>COUNTIFS(live_data!D:D,'TERRITORY WISE DASHBOARD'!B32,live_data!K:K,"completed")</f>
        <v>19</v>
      </c>
      <c r="D32" s="17">
        <f>COUNTIFS(live_data!D:D,'TERRITORY WISE DASHBOARD'!B32,live_data!K:K,"inprogress")</f>
        <v>6</v>
      </c>
      <c r="E32" s="17">
        <f>COUNTIFS(live_data!D:D,'TERRITORY WISE DASHBOARD'!B32,live_data!K:K,"pending")</f>
        <v>208</v>
      </c>
      <c r="F32" s="17">
        <f t="shared" si="2"/>
        <v>233</v>
      </c>
      <c r="G32" s="18">
        <f t="shared" si="1"/>
        <v>8.15450643776824E-2</v>
      </c>
    </row>
    <row r="33" spans="1:7" x14ac:dyDescent="0.3">
      <c r="A33" s="16" t="s">
        <v>38</v>
      </c>
      <c r="B33" s="17" t="s">
        <v>37</v>
      </c>
      <c r="C33" s="17">
        <f>COUNTIFS(live_data!D:D,'TERRITORY WISE DASHBOARD'!B33,live_data!K:K,"completed")</f>
        <v>9</v>
      </c>
      <c r="D33" s="17">
        <f>COUNTIFS(live_data!D:D,'TERRITORY WISE DASHBOARD'!B33,live_data!K:K,"inprogress")</f>
        <v>10</v>
      </c>
      <c r="E33" s="17">
        <f>COUNTIFS(live_data!D:D,'TERRITORY WISE DASHBOARD'!B33,live_data!K:K,"pending")</f>
        <v>270</v>
      </c>
      <c r="F33" s="17">
        <f t="shared" si="2"/>
        <v>289</v>
      </c>
      <c r="G33" s="18">
        <f t="shared" si="1"/>
        <v>3.1141868512110725E-2</v>
      </c>
    </row>
    <row r="34" spans="1:7" x14ac:dyDescent="0.3">
      <c r="A34" s="16" t="s">
        <v>38</v>
      </c>
      <c r="B34" s="17" t="s">
        <v>91</v>
      </c>
      <c r="C34" s="17">
        <f>COUNTIFS(live_data!D:D,'TERRITORY WISE DASHBOARD'!B34,live_data!K:K,"completed")</f>
        <v>21</v>
      </c>
      <c r="D34" s="17">
        <f>COUNTIFS(live_data!D:D,'TERRITORY WISE DASHBOARD'!B34,live_data!K:K,"inprogress")</f>
        <v>8</v>
      </c>
      <c r="E34" s="17">
        <f>COUNTIFS(live_data!D:D,'TERRITORY WISE DASHBOARD'!B34,live_data!K:K,"pending")</f>
        <v>141</v>
      </c>
      <c r="F34" s="17">
        <f t="shared" si="2"/>
        <v>170</v>
      </c>
      <c r="G34" s="18">
        <f t="shared" si="1"/>
        <v>0.12352941176470589</v>
      </c>
    </row>
    <row r="35" spans="1:7" x14ac:dyDescent="0.3">
      <c r="A35" s="19" t="s">
        <v>721</v>
      </c>
      <c r="B35" s="19"/>
      <c r="C35" s="19">
        <f>COUNTIFS(live_data!$E:$E,"MARATHWADA",live_data!$K:$K,"completed")</f>
        <v>566</v>
      </c>
      <c r="D35" s="19">
        <f>COUNTIFS(live_data!$E:$E,"MARATHWADA",live_data!$K:$K,"INPROGRESS")</f>
        <v>59</v>
      </c>
      <c r="E35" s="19">
        <f>COUNTIFS(live_data!$E:$E,"MARATHWADA",live_data!$K:$K,"PENDING")</f>
        <v>1077</v>
      </c>
      <c r="F35" s="19">
        <f t="shared" si="2"/>
        <v>1702</v>
      </c>
      <c r="G35" s="20">
        <f t="shared" si="1"/>
        <v>0.33254994124559339</v>
      </c>
    </row>
    <row r="36" spans="1:7" x14ac:dyDescent="0.3">
      <c r="A36" s="16" t="s">
        <v>48</v>
      </c>
      <c r="B36" s="17" t="s">
        <v>117</v>
      </c>
      <c r="C36" s="17">
        <f>COUNTIFS(live_data!D:D,'TERRITORY WISE DASHBOARD'!B36,live_data!K:K,"completed")</f>
        <v>84</v>
      </c>
      <c r="D36" s="17">
        <f>COUNTIFS(live_data!D:D,'TERRITORY WISE DASHBOARD'!B36,live_data!K:K,"inprogress")</f>
        <v>6</v>
      </c>
      <c r="E36" s="17">
        <f>COUNTIFS(live_data!D:D,'TERRITORY WISE DASHBOARD'!B36,live_data!K:K,"pending")</f>
        <v>24</v>
      </c>
      <c r="F36" s="17">
        <f t="shared" si="2"/>
        <v>114</v>
      </c>
      <c r="G36" s="18">
        <f t="shared" si="1"/>
        <v>0.73684210526315785</v>
      </c>
    </row>
    <row r="37" spans="1:7" x14ac:dyDescent="0.3">
      <c r="A37" s="16" t="s">
        <v>48</v>
      </c>
      <c r="B37" s="17" t="s">
        <v>518</v>
      </c>
      <c r="C37" s="17">
        <f>COUNTIFS(live_data!D:D,'TERRITORY WISE DASHBOARD'!B37,live_data!K:K,"completed")</f>
        <v>49</v>
      </c>
      <c r="D37" s="17">
        <f>COUNTIFS(live_data!D:D,'TERRITORY WISE DASHBOARD'!B37,live_data!K:K,"inprogress")</f>
        <v>0</v>
      </c>
      <c r="E37" s="17">
        <f>COUNTIFS(live_data!D:D,'TERRITORY WISE DASHBOARD'!B37,live_data!K:K,"pending")</f>
        <v>94</v>
      </c>
      <c r="F37" s="17">
        <f t="shared" si="2"/>
        <v>143</v>
      </c>
      <c r="G37" s="18">
        <f t="shared" si="1"/>
        <v>0.34265734265734266</v>
      </c>
    </row>
    <row r="38" spans="1:7" x14ac:dyDescent="0.3">
      <c r="A38" s="16" t="s">
        <v>48</v>
      </c>
      <c r="B38" s="17" t="s">
        <v>333</v>
      </c>
      <c r="C38" s="17">
        <f>COUNTIFS(live_data!D:D,'TERRITORY WISE DASHBOARD'!B38,live_data!K:K,"completed")</f>
        <v>90</v>
      </c>
      <c r="D38" s="17">
        <f>COUNTIFS(live_data!D:D,'TERRITORY WISE DASHBOARD'!B38,live_data!K:K,"inprogress")</f>
        <v>19</v>
      </c>
      <c r="E38" s="17">
        <f>COUNTIFS(live_data!D:D,'TERRITORY WISE DASHBOARD'!B38,live_data!K:K,"pending")</f>
        <v>48</v>
      </c>
      <c r="F38" s="17">
        <f t="shared" si="2"/>
        <v>157</v>
      </c>
      <c r="G38" s="18">
        <f t="shared" si="1"/>
        <v>0.57324840764331209</v>
      </c>
    </row>
    <row r="39" spans="1:7" x14ac:dyDescent="0.3">
      <c r="A39" s="16" t="s">
        <v>48</v>
      </c>
      <c r="B39" s="17" t="s">
        <v>47</v>
      </c>
      <c r="C39" s="17">
        <f>COUNTIFS(live_data!D:D,'TERRITORY WISE DASHBOARD'!B39,live_data!K:K,"completed")</f>
        <v>97</v>
      </c>
      <c r="D39" s="17">
        <f>COUNTIFS(live_data!D:D,'TERRITORY WISE DASHBOARD'!B39,live_data!K:K,"inprogress")</f>
        <v>2</v>
      </c>
      <c r="E39" s="17">
        <f>COUNTIFS(live_data!D:D,'TERRITORY WISE DASHBOARD'!B39,live_data!K:K,"pending")</f>
        <v>63</v>
      </c>
      <c r="F39" s="17">
        <f t="shared" si="2"/>
        <v>162</v>
      </c>
      <c r="G39" s="18">
        <f t="shared" si="1"/>
        <v>0.59876543209876543</v>
      </c>
    </row>
    <row r="40" spans="1:7" x14ac:dyDescent="0.3">
      <c r="A40" s="16" t="s">
        <v>48</v>
      </c>
      <c r="B40" s="17" t="s">
        <v>64</v>
      </c>
      <c r="C40" s="17">
        <f>COUNTIFS(live_data!D:D,'TERRITORY WISE DASHBOARD'!B40,live_data!K:K,"completed")</f>
        <v>59</v>
      </c>
      <c r="D40" s="17">
        <f>COUNTIFS(live_data!D:D,'TERRITORY WISE DASHBOARD'!B40,live_data!K:K,"inprogress")</f>
        <v>4</v>
      </c>
      <c r="E40" s="17">
        <f>COUNTIFS(live_data!D:D,'TERRITORY WISE DASHBOARD'!B40,live_data!K:K,"pending")</f>
        <v>102</v>
      </c>
      <c r="F40" s="17">
        <f t="shared" si="2"/>
        <v>165</v>
      </c>
      <c r="G40" s="18">
        <f t="shared" si="1"/>
        <v>0.3575757575757576</v>
      </c>
    </row>
    <row r="41" spans="1:7" x14ac:dyDescent="0.3">
      <c r="A41" s="19" t="s">
        <v>722</v>
      </c>
      <c r="B41" s="19"/>
      <c r="C41" s="19">
        <f>COUNTIFS(live_data!$E:$E,"rajasthan",live_data!$K:$K,"completed")</f>
        <v>379</v>
      </c>
      <c r="D41" s="19">
        <f>COUNTIFS(live_data!$E:$E,"rajasthan",live_data!$K:$K,"INPROGRESS")</f>
        <v>31</v>
      </c>
      <c r="E41" s="19">
        <f>COUNTIFS(live_data!$E:$E,"rajasthan",live_data!$K:$K,"PENDING")</f>
        <v>331</v>
      </c>
      <c r="F41" s="19">
        <f t="shared" si="2"/>
        <v>741</v>
      </c>
      <c r="G41" s="20">
        <f t="shared" si="1"/>
        <v>0.51147098515519573</v>
      </c>
    </row>
    <row r="42" spans="1:7" x14ac:dyDescent="0.3">
      <c r="A42" s="16" t="s">
        <v>84</v>
      </c>
      <c r="B42" s="17" t="s">
        <v>324</v>
      </c>
      <c r="C42" s="17">
        <f>COUNTIFS(live_data!D:D,'TERRITORY WISE DASHBOARD'!B42,live_data!K:K,"completed")</f>
        <v>119</v>
      </c>
      <c r="D42" s="17">
        <f>COUNTIFS(live_data!D:D,'TERRITORY WISE DASHBOARD'!B42,live_data!K:K,"inprogress")</f>
        <v>24</v>
      </c>
      <c r="E42" s="17">
        <f>COUNTIFS(live_data!D:D,'TERRITORY WISE DASHBOARD'!B42,live_data!K:K,"pending")</f>
        <v>207</v>
      </c>
      <c r="F42" s="17">
        <f t="shared" si="2"/>
        <v>350</v>
      </c>
      <c r="G42" s="18">
        <f t="shared" si="1"/>
        <v>0.34</v>
      </c>
    </row>
    <row r="43" spans="1:7" x14ac:dyDescent="0.3">
      <c r="A43" s="16" t="s">
        <v>84</v>
      </c>
      <c r="B43" s="17" t="s">
        <v>83</v>
      </c>
      <c r="C43" s="17">
        <f>COUNTIFS(live_data!D:D,'TERRITORY WISE DASHBOARD'!B43,live_data!K:K,"completed")</f>
        <v>175</v>
      </c>
      <c r="D43" s="17">
        <f>COUNTIFS(live_data!D:D,'TERRITORY WISE DASHBOARD'!B43,live_data!K:K,"inprogress")</f>
        <v>14</v>
      </c>
      <c r="E43" s="17">
        <f>COUNTIFS(live_data!D:D,'TERRITORY WISE DASHBOARD'!B43,live_data!K:K,"pending")</f>
        <v>396</v>
      </c>
      <c r="F43" s="17">
        <f t="shared" si="2"/>
        <v>585</v>
      </c>
      <c r="G43" s="18">
        <f t="shared" si="1"/>
        <v>0.29914529914529914</v>
      </c>
    </row>
    <row r="44" spans="1:7" x14ac:dyDescent="0.3">
      <c r="A44" s="16" t="s">
        <v>84</v>
      </c>
      <c r="B44" s="17" t="s">
        <v>285</v>
      </c>
      <c r="C44" s="17">
        <f>COUNTIFS(live_data!D:D,'TERRITORY WISE DASHBOARD'!B44,live_data!K:K,"completed")</f>
        <v>44</v>
      </c>
      <c r="D44" s="17">
        <f>COUNTIFS(live_data!D:D,'TERRITORY WISE DASHBOARD'!B44,live_data!K:K,"inprogress")</f>
        <v>10</v>
      </c>
      <c r="E44" s="17">
        <f>COUNTIFS(live_data!D:D,'TERRITORY WISE DASHBOARD'!B44,live_data!K:K,"pending")</f>
        <v>50</v>
      </c>
      <c r="F44" s="17">
        <f t="shared" si="2"/>
        <v>104</v>
      </c>
      <c r="G44" s="18">
        <f t="shared" si="1"/>
        <v>0.42307692307692307</v>
      </c>
    </row>
    <row r="45" spans="1:7" x14ac:dyDescent="0.3">
      <c r="A45" s="16" t="s">
        <v>84</v>
      </c>
      <c r="B45" s="17" t="s">
        <v>301</v>
      </c>
      <c r="C45" s="17">
        <f>COUNTIFS(live_data!D:D,'TERRITORY WISE DASHBOARD'!B45,live_data!K:K,"completed")</f>
        <v>88</v>
      </c>
      <c r="D45" s="17">
        <f>COUNTIFS(live_data!D:D,'TERRITORY WISE DASHBOARD'!B45,live_data!K:K,"inprogress")</f>
        <v>4</v>
      </c>
      <c r="E45" s="17">
        <f>COUNTIFS(live_data!D:D,'TERRITORY WISE DASHBOARD'!B45,live_data!K:K,"pending")</f>
        <v>222</v>
      </c>
      <c r="F45" s="17">
        <f t="shared" si="2"/>
        <v>314</v>
      </c>
      <c r="G45" s="18">
        <f t="shared" si="1"/>
        <v>0.28025477707006369</v>
      </c>
    </row>
    <row r="46" spans="1:7" x14ac:dyDescent="0.3">
      <c r="A46" s="16" t="s">
        <v>84</v>
      </c>
      <c r="B46" s="17" t="s">
        <v>295</v>
      </c>
      <c r="C46" s="17">
        <f>COUNTIFS(live_data!D:D,'TERRITORY WISE DASHBOARD'!B46,live_data!K:K,"completed")</f>
        <v>96</v>
      </c>
      <c r="D46" s="17">
        <f>COUNTIFS(live_data!D:D,'TERRITORY WISE DASHBOARD'!B46,live_data!K:K,"inprogress")</f>
        <v>18</v>
      </c>
      <c r="E46" s="17">
        <f>COUNTIFS(live_data!D:D,'TERRITORY WISE DASHBOARD'!B46,live_data!K:K,"pending")</f>
        <v>328</v>
      </c>
      <c r="F46" s="17">
        <f t="shared" si="2"/>
        <v>442</v>
      </c>
      <c r="G46" s="18">
        <f t="shared" si="1"/>
        <v>0.21719457013574661</v>
      </c>
    </row>
    <row r="47" spans="1:7" x14ac:dyDescent="0.3">
      <c r="A47" s="16" t="s">
        <v>84</v>
      </c>
      <c r="B47" s="17" t="s">
        <v>296</v>
      </c>
      <c r="C47" s="17">
        <f>COUNTIFS(live_data!D:D,'TERRITORY WISE DASHBOARD'!B47,live_data!K:K,"completed")</f>
        <v>45</v>
      </c>
      <c r="D47" s="17">
        <f>COUNTIFS(live_data!D:D,'TERRITORY WISE DASHBOARD'!B47,live_data!K:K,"inprogress")</f>
        <v>4</v>
      </c>
      <c r="E47" s="17">
        <f>COUNTIFS(live_data!D:D,'TERRITORY WISE DASHBOARD'!B47,live_data!K:K,"pending")</f>
        <v>70</v>
      </c>
      <c r="F47" s="17">
        <f t="shared" si="2"/>
        <v>119</v>
      </c>
      <c r="G47" s="18">
        <f t="shared" si="1"/>
        <v>0.37815126050420167</v>
      </c>
    </row>
    <row r="48" spans="1:7" x14ac:dyDescent="0.3">
      <c r="A48" s="19" t="s">
        <v>723</v>
      </c>
      <c r="B48" s="19"/>
      <c r="C48" s="19">
        <f>COUNTIFS(live_data!$E:$E,"tamil nadu",live_data!$K:$K,"completed")</f>
        <v>567</v>
      </c>
      <c r="D48" s="19">
        <f>COUNTIFS(live_data!$E:$E,"TAMIL NADU",live_data!$K:$K,"INPROGRESS")</f>
        <v>74</v>
      </c>
      <c r="E48" s="19">
        <f>COUNTIFS(live_data!$E:$E,"TAMIL NADU",live_data!$K:$K,"PENDING")</f>
        <v>1273</v>
      </c>
      <c r="F48" s="19">
        <f t="shared" si="2"/>
        <v>1914</v>
      </c>
      <c r="G48" s="20">
        <f t="shared" si="1"/>
        <v>0.29623824451410657</v>
      </c>
    </row>
    <row r="49" spans="1:7" x14ac:dyDescent="0.3">
      <c r="A49" s="16" t="s">
        <v>29</v>
      </c>
      <c r="B49" s="17" t="s">
        <v>63</v>
      </c>
      <c r="C49" s="17">
        <f>COUNTIFS(live_data!D:D,'TERRITORY WISE DASHBOARD'!B49,live_data!K:K,"completed")</f>
        <v>29</v>
      </c>
      <c r="D49" s="17">
        <f>COUNTIFS(live_data!D:D,'TERRITORY WISE DASHBOARD'!B49,live_data!K:K,"inprogress")</f>
        <v>9</v>
      </c>
      <c r="E49" s="17">
        <f>COUNTIFS(live_data!D:D,'TERRITORY WISE DASHBOARD'!B49,live_data!K:K,"pending")</f>
        <v>405</v>
      </c>
      <c r="F49" s="17">
        <f t="shared" si="2"/>
        <v>443</v>
      </c>
      <c r="G49" s="18">
        <f t="shared" si="1"/>
        <v>6.5462753950338598E-2</v>
      </c>
    </row>
    <row r="50" spans="1:7" x14ac:dyDescent="0.3">
      <c r="A50" s="16" t="s">
        <v>29</v>
      </c>
      <c r="B50" s="17" t="s">
        <v>148</v>
      </c>
      <c r="C50" s="17">
        <f>COUNTIFS(live_data!D:D,'TERRITORY WISE DASHBOARD'!B50,live_data!K:K,"completed")</f>
        <v>79</v>
      </c>
      <c r="D50" s="17">
        <f>COUNTIFS(live_data!D:D,'TERRITORY WISE DASHBOARD'!B50,live_data!K:K,"inprogress")</f>
        <v>31</v>
      </c>
      <c r="E50" s="17">
        <f>COUNTIFS(live_data!D:D,'TERRITORY WISE DASHBOARD'!B50,live_data!K:K,"pending")</f>
        <v>361</v>
      </c>
      <c r="F50" s="17">
        <f t="shared" si="2"/>
        <v>471</v>
      </c>
      <c r="G50" s="18">
        <f t="shared" si="1"/>
        <v>0.16772823779193205</v>
      </c>
    </row>
    <row r="51" spans="1:7" x14ac:dyDescent="0.3">
      <c r="A51" s="16" t="s">
        <v>29</v>
      </c>
      <c r="B51" s="17" t="s">
        <v>28</v>
      </c>
      <c r="C51" s="17">
        <f>COUNTIFS(live_data!D:D,'TERRITORY WISE DASHBOARD'!B51,live_data!K:K,"completed")</f>
        <v>11</v>
      </c>
      <c r="D51" s="17">
        <f>COUNTIFS(live_data!D:D,'TERRITORY WISE DASHBOARD'!B51,live_data!K:K,"inprogress")</f>
        <v>13</v>
      </c>
      <c r="E51" s="17">
        <f>COUNTIFS(live_data!D:D,'TERRITORY WISE DASHBOARD'!B51,live_data!K:K,"pending")</f>
        <v>374</v>
      </c>
      <c r="F51" s="17">
        <f t="shared" si="2"/>
        <v>398</v>
      </c>
      <c r="G51" s="18">
        <f t="shared" si="1"/>
        <v>2.7638190954773871E-2</v>
      </c>
    </row>
    <row r="52" spans="1:7" x14ac:dyDescent="0.3">
      <c r="A52" s="16" t="s">
        <v>29</v>
      </c>
      <c r="B52" s="17" t="s">
        <v>162</v>
      </c>
      <c r="C52" s="17">
        <f>COUNTIFS(live_data!D:D,'TERRITORY WISE DASHBOARD'!B52,live_data!K:K,"completed")</f>
        <v>49</v>
      </c>
      <c r="D52" s="17">
        <f>COUNTIFS(live_data!D:D,'TERRITORY WISE DASHBOARD'!B52,live_data!K:K,"inprogress")</f>
        <v>8</v>
      </c>
      <c r="E52" s="17">
        <f>COUNTIFS(live_data!D:D,'TERRITORY WISE DASHBOARD'!B52,live_data!K:K,"pending")</f>
        <v>411</v>
      </c>
      <c r="F52" s="17">
        <f t="shared" si="2"/>
        <v>468</v>
      </c>
      <c r="G52" s="18">
        <f t="shared" si="1"/>
        <v>0.1047008547008547</v>
      </c>
    </row>
    <row r="53" spans="1:7" x14ac:dyDescent="0.3">
      <c r="A53" s="19" t="s">
        <v>724</v>
      </c>
      <c r="B53" s="19"/>
      <c r="C53" s="19">
        <f>COUNTIFS(live_data!$E:$E,"vidarbha",live_data!$K:$K,"completed")</f>
        <v>168</v>
      </c>
      <c r="D53" s="19">
        <f>COUNTIFS(live_data!$E:$E,"VIDARBHA",live_data!$K:$K,"INPROGRESS")</f>
        <v>61</v>
      </c>
      <c r="E53" s="19">
        <f>COUNTIFS(live_data!$E:$E,"VIDARBHA",live_data!$K:$K,"PENDING")</f>
        <v>1551</v>
      </c>
      <c r="F53" s="19">
        <f t="shared" si="2"/>
        <v>1780</v>
      </c>
      <c r="G53" s="20">
        <f t="shared" si="1"/>
        <v>9.4382022471910118E-2</v>
      </c>
    </row>
    <row r="54" spans="1:7" x14ac:dyDescent="0.3">
      <c r="A54" s="16" t="s">
        <v>60</v>
      </c>
      <c r="B54" s="17" t="s">
        <v>59</v>
      </c>
      <c r="C54" s="17">
        <f>COUNTIFS(live_data!D:D,'TERRITORY WISE DASHBOARD'!B54,live_data!K:K,"completed")</f>
        <v>161</v>
      </c>
      <c r="D54" s="17">
        <f>COUNTIFS(live_data!D:D,'TERRITORY WISE DASHBOARD'!B54,live_data!K:K,"inprogress")</f>
        <v>9</v>
      </c>
      <c r="E54" s="17">
        <f>COUNTIFS(live_data!D:D,'TERRITORY WISE DASHBOARD'!B54,live_data!K:K,"pending")</f>
        <v>134</v>
      </c>
      <c r="F54" s="17">
        <f t="shared" si="2"/>
        <v>304</v>
      </c>
      <c r="G54" s="18">
        <f t="shared" si="1"/>
        <v>0.52960526315789469</v>
      </c>
    </row>
    <row r="55" spans="1:7" x14ac:dyDescent="0.3">
      <c r="A55" s="16" t="s">
        <v>60</v>
      </c>
      <c r="B55" s="17" t="s">
        <v>319</v>
      </c>
      <c r="C55" s="17">
        <f>COUNTIFS(live_data!D:D,'TERRITORY WISE DASHBOARD'!B55,live_data!K:K,"completed")</f>
        <v>14</v>
      </c>
      <c r="D55" s="17">
        <f>COUNTIFS(live_data!D:D,'TERRITORY WISE DASHBOARD'!B55,live_data!K:K,"inprogress")</f>
        <v>10</v>
      </c>
      <c r="E55" s="17">
        <f>COUNTIFS(live_data!D:D,'TERRITORY WISE DASHBOARD'!B55,live_data!K:K,"pending")</f>
        <v>121</v>
      </c>
      <c r="F55" s="17">
        <f t="shared" si="2"/>
        <v>145</v>
      </c>
      <c r="G55" s="18">
        <f t="shared" si="1"/>
        <v>9.6551724137931033E-2</v>
      </c>
    </row>
    <row r="56" spans="1:7" x14ac:dyDescent="0.3">
      <c r="A56" s="16" t="s">
        <v>60</v>
      </c>
      <c r="B56" s="17" t="s">
        <v>231</v>
      </c>
      <c r="C56" s="17">
        <f>COUNTIFS(live_data!D:D,'TERRITORY WISE DASHBOARD'!B56,live_data!K:K,"completed")</f>
        <v>63</v>
      </c>
      <c r="D56" s="17">
        <f>COUNTIFS(live_data!D:D,'TERRITORY WISE DASHBOARD'!B56,live_data!K:K,"inprogress")</f>
        <v>2</v>
      </c>
      <c r="E56" s="17">
        <f>COUNTIFS(live_data!D:D,'TERRITORY WISE DASHBOARD'!B56,live_data!K:K,"pending")</f>
        <v>230</v>
      </c>
      <c r="F56" s="17">
        <f t="shared" si="2"/>
        <v>295</v>
      </c>
      <c r="G56" s="18">
        <f t="shared" si="1"/>
        <v>0.2135593220338983</v>
      </c>
    </row>
    <row r="57" spans="1:7" x14ac:dyDescent="0.3">
      <c r="A57" s="16" t="s">
        <v>60</v>
      </c>
      <c r="B57" s="17" t="s">
        <v>234</v>
      </c>
      <c r="C57" s="17">
        <f>COUNTIFS(live_data!D:D,'TERRITORY WISE DASHBOARD'!B57,live_data!K:K,"completed")</f>
        <v>24</v>
      </c>
      <c r="D57" s="17">
        <f>COUNTIFS(live_data!D:D,'TERRITORY WISE DASHBOARD'!B57,live_data!K:K,"inprogress")</f>
        <v>6</v>
      </c>
      <c r="E57" s="17">
        <f>COUNTIFS(live_data!D:D,'TERRITORY WISE DASHBOARD'!B57,live_data!K:K,"pending")</f>
        <v>450</v>
      </c>
      <c r="F57" s="17">
        <f t="shared" si="2"/>
        <v>480</v>
      </c>
      <c r="G57" s="18">
        <f t="shared" si="1"/>
        <v>0.05</v>
      </c>
    </row>
    <row r="58" spans="1:7" x14ac:dyDescent="0.3">
      <c r="A58" s="16" t="s">
        <v>60</v>
      </c>
      <c r="B58" s="17" t="s">
        <v>338</v>
      </c>
      <c r="C58" s="17">
        <f>COUNTIFS(live_data!D:D,'TERRITORY WISE DASHBOARD'!B58,live_data!K:K,"completed")</f>
        <v>21</v>
      </c>
      <c r="D58" s="17">
        <f>COUNTIFS(live_data!D:D,'TERRITORY WISE DASHBOARD'!B58,live_data!K:K,"inprogress")</f>
        <v>9</v>
      </c>
      <c r="E58" s="17">
        <f>COUNTIFS(live_data!D:D,'TERRITORY WISE DASHBOARD'!B58,live_data!K:K,"pending")</f>
        <v>259</v>
      </c>
      <c r="F58" s="17">
        <f t="shared" si="2"/>
        <v>289</v>
      </c>
      <c r="G58" s="18">
        <f t="shared" si="1"/>
        <v>7.2664359861591699E-2</v>
      </c>
    </row>
    <row r="59" spans="1:7" x14ac:dyDescent="0.3">
      <c r="A59" s="19" t="s">
        <v>725</v>
      </c>
      <c r="B59" s="19"/>
      <c r="C59" s="19">
        <f>COUNTIFS(live_data!$E:$E,"WESTERN MAHARASHTRA",live_data!$K:$K,"completed")</f>
        <v>283</v>
      </c>
      <c r="D59" s="19">
        <f>COUNTIFS(live_data!$E:$E,"WESTERN MAHARASHTRA",live_data!$K:$K,"INPROGRESS")</f>
        <v>36</v>
      </c>
      <c r="E59" s="19">
        <f>COUNTIFS(live_data!$E:$E,"WESTERN MAHARASHTRA",live_data!$K:$K,"PENDING")</f>
        <v>1194</v>
      </c>
      <c r="F59" s="19">
        <f t="shared" si="2"/>
        <v>1513</v>
      </c>
      <c r="G59" s="20">
        <f t="shared" si="1"/>
        <v>0.18704560475875742</v>
      </c>
    </row>
    <row r="60" spans="1:7" x14ac:dyDescent="0.3">
      <c r="A60" s="82" t="s">
        <v>715</v>
      </c>
      <c r="B60" s="82"/>
      <c r="C60" s="83">
        <f>SUM(C7,C16,C25,C28,C35,C41,C48,C53,C59)</f>
        <v>4436</v>
      </c>
      <c r="D60" s="83">
        <f t="shared" ref="D60:E60" si="3">SUM(D7,D16,D25,D28,D35,D41,D48,D53,D59)</f>
        <v>471</v>
      </c>
      <c r="E60" s="83">
        <f t="shared" si="3"/>
        <v>8037</v>
      </c>
      <c r="F60" s="83">
        <f t="shared" si="2"/>
        <v>12944</v>
      </c>
      <c r="G60" s="84">
        <f t="shared" si="1"/>
        <v>0.34270704573547589</v>
      </c>
    </row>
  </sheetData>
  <autoFilter ref="A2:G2" xr:uid="{B3EC5899-811C-43CA-A676-DA75E8A0B184}"/>
  <mergeCells count="1">
    <mergeCell ref="A1:G1"/>
  </mergeCells>
  <conditionalFormatting sqref="G2:G60">
    <cfRule type="cellIs" dxfId="2" priority="1" operator="lessThan">
      <formula>0.8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B5F2D-8CA7-422C-B0A3-799AE73CC849}">
  <dimension ref="A1:Q60"/>
  <sheetViews>
    <sheetView tabSelected="1" topLeftCell="A35" workbookViewId="0">
      <selection sqref="A1:Q60"/>
    </sheetView>
  </sheetViews>
  <sheetFormatPr defaultRowHeight="14.4" x14ac:dyDescent="0.3"/>
  <cols>
    <col min="1" max="1" width="27.109375" bestFit="1" customWidth="1"/>
    <col min="2" max="2" width="27.6640625" bestFit="1" customWidth="1"/>
    <col min="3" max="3" width="11.109375" bestFit="1" customWidth="1"/>
    <col min="4" max="4" width="6.109375" bestFit="1" customWidth="1"/>
    <col min="5" max="5" width="11.109375" bestFit="1" customWidth="1"/>
    <col min="6" max="6" width="6.109375" bestFit="1" customWidth="1"/>
    <col min="7" max="7" width="11.109375" bestFit="1" customWidth="1"/>
    <col min="8" max="8" width="6.109375" bestFit="1" customWidth="1"/>
    <col min="9" max="9" width="11.109375" bestFit="1" customWidth="1"/>
    <col min="10" max="10" width="6.109375" bestFit="1" customWidth="1"/>
    <col min="11" max="11" width="11.109375" bestFit="1" customWidth="1"/>
    <col min="12" max="12" width="6.109375" bestFit="1" customWidth="1"/>
    <col min="13" max="13" width="11.109375" bestFit="1" customWidth="1"/>
    <col min="14" max="14" width="6.109375" bestFit="1" customWidth="1"/>
    <col min="15" max="15" width="10.109375" bestFit="1" customWidth="1"/>
    <col min="16" max="16" width="6.109375" bestFit="1" customWidth="1"/>
    <col min="17" max="17" width="8.88671875" style="13"/>
  </cols>
  <sheetData>
    <row r="1" spans="1:17" ht="44.4" customHeight="1" thickBot="1" x14ac:dyDescent="0.35">
      <c r="A1" s="93" t="s">
        <v>859</v>
      </c>
      <c r="B1" s="93"/>
      <c r="C1" s="90" t="s">
        <v>855</v>
      </c>
      <c r="D1" s="92"/>
      <c r="E1" s="90" t="s">
        <v>857</v>
      </c>
      <c r="F1" s="94"/>
      <c r="G1" s="95" t="s">
        <v>693</v>
      </c>
      <c r="H1" s="92"/>
      <c r="I1" s="90" t="s">
        <v>753</v>
      </c>
      <c r="J1" s="94"/>
      <c r="K1" s="90" t="s">
        <v>858</v>
      </c>
      <c r="L1" s="92"/>
      <c r="M1" s="86" t="s">
        <v>826</v>
      </c>
      <c r="N1" s="87"/>
      <c r="O1" s="90" t="s">
        <v>856</v>
      </c>
      <c r="P1" s="91"/>
      <c r="Q1" s="81" t="s">
        <v>726</v>
      </c>
    </row>
    <row r="2" spans="1:17" ht="15" thickBot="1" x14ac:dyDescent="0.35">
      <c r="A2" s="37" t="s">
        <v>4</v>
      </c>
      <c r="B2" s="38" t="s">
        <v>3</v>
      </c>
      <c r="C2" s="39" t="s">
        <v>32</v>
      </c>
      <c r="D2" s="40" t="s">
        <v>856</v>
      </c>
      <c r="E2" s="39" t="s">
        <v>32</v>
      </c>
      <c r="F2" s="41" t="s">
        <v>856</v>
      </c>
      <c r="G2" s="42" t="s">
        <v>32</v>
      </c>
      <c r="H2" s="40" t="s">
        <v>856</v>
      </c>
      <c r="I2" s="39" t="s">
        <v>32</v>
      </c>
      <c r="J2" s="41" t="s">
        <v>856</v>
      </c>
      <c r="K2" s="39" t="s">
        <v>32</v>
      </c>
      <c r="L2" s="40" t="s">
        <v>856</v>
      </c>
      <c r="M2" s="43" t="s">
        <v>32</v>
      </c>
      <c r="N2" s="44" t="s">
        <v>856</v>
      </c>
      <c r="O2" s="43" t="s">
        <v>860</v>
      </c>
      <c r="P2" s="45" t="s">
        <v>856</v>
      </c>
      <c r="Q2" s="46" t="s">
        <v>726</v>
      </c>
    </row>
    <row r="3" spans="1:17" x14ac:dyDescent="0.3">
      <c r="A3" s="16" t="s">
        <v>70</v>
      </c>
      <c r="B3" s="21" t="s">
        <v>73</v>
      </c>
      <c r="C3" s="23">
        <f>COUNTIFS(live_data!D:D,'TERRITORY WISE DASHBOARD'!B3,live_data!K:K,"completed",live_data!J:J,"DEMAND COLLECTION")</f>
        <v>30</v>
      </c>
      <c r="D3" s="24">
        <f>COUNTIFS(live_data!D:D,'TERRITORY WISE DASHBOARD'!B3,live_data!J:J,"DEMAND COLLECTION")</f>
        <v>170</v>
      </c>
      <c r="E3" s="23">
        <f>COUNTIFS(live_data!D:D,'TERRITORY WISE DASHBOARD'!B3,live_data!K:K,"completed",live_data!J:J,"FIOD*")</f>
        <v>0</v>
      </c>
      <c r="F3" s="25">
        <f>COUNTIFS(live_data!D:D,'TERRITORY WISE DASHBOARD'!B3,live_data!J:J,"FIOD*")</f>
        <v>0</v>
      </c>
      <c r="G3" s="26">
        <f>COUNTIFS(live_data!D:D,'TERRITORY WISE DASHBOARD'!B3,live_data!K:K,"completed",live_data!J:J,"SMA1")</f>
        <v>0</v>
      </c>
      <c r="H3" s="24">
        <f>COUNTIFS(live_data!D:D,'TERRITORY WISE DASHBOARD'!B3,live_data!J:J,"SMA1")</f>
        <v>0</v>
      </c>
      <c r="I3" s="23">
        <f>COUNTIFS(live_data!D:D,'TERRITORY WISE DASHBOARD'!B3,live_data!K:K,"completed",live_data!J:J,"SMA2 SLIPPAGE COLLECTION")</f>
        <v>0</v>
      </c>
      <c r="J3" s="25">
        <f>COUNTIFS(live_data!D:D,'TERRITORY WISE DASHBOARD'!B3,live_data!J:J,"SMA2 SLIPPAGE COLLECTION")</f>
        <v>0</v>
      </c>
      <c r="K3" s="26">
        <f>COUNTIFS(live_data!D:D,'TERRITORY WISE DASHBOARD'!B3,live_data!K:K,"completed",live_data!J:J,"QC Approved Disbursement Pending")</f>
        <v>0</v>
      </c>
      <c r="L3" s="25">
        <f>COUNTIFS(live_data!D:D,'TERRITORY WISE DASHBOARD'!B3,live_data!J:J,"QC Approved Disbursement Pending")</f>
        <v>0</v>
      </c>
      <c r="M3" s="27">
        <f>COUNTIFS(live_data!D:D,'TERRITORY WISE DASHBOARD'!B3,live_data!K:K,"completed",live_data!J:J,"IN HOUSE ADALAT FOLLOW UP")</f>
        <v>0</v>
      </c>
      <c r="N3" s="28">
        <f>COUNTIFS(live_data!D:D,'TERRITORY WISE DASHBOARD'!B3,live_data!J:J,"IN HOUSE ADALAT FOLLOW UP")</f>
        <v>0</v>
      </c>
      <c r="O3" s="47">
        <f>SUM(C3,E3,G3,I3,K3,M3)</f>
        <v>30</v>
      </c>
      <c r="P3" s="48">
        <f>SUM(D3,F3,H3,J3,L3,N3)</f>
        <v>170</v>
      </c>
      <c r="Q3" s="29">
        <f>O3/P3</f>
        <v>0.17647058823529413</v>
      </c>
    </row>
    <row r="4" spans="1:17" x14ac:dyDescent="0.3">
      <c r="A4" s="16" t="s">
        <v>70</v>
      </c>
      <c r="B4" s="21" t="s">
        <v>120</v>
      </c>
      <c r="C4" s="30">
        <f>COUNTIFS(live_data!D:D,'TERRITORY WISE DASHBOARD'!B4,live_data!K:K,"completed",live_data!J:J,"DEMAND COLLECTION")</f>
        <v>17</v>
      </c>
      <c r="D4" s="31">
        <f>COUNTIFS(live_data!D:D,'TERRITORY WISE DASHBOARD'!B4,live_data!J:J,"DEMAND COLLECTION")</f>
        <v>67</v>
      </c>
      <c r="E4" s="30">
        <f>COUNTIFS(live_data!D:D,'TERRITORY WISE DASHBOARD'!B4,live_data!K:K,"completed",live_data!J:J,"FIOD*")</f>
        <v>0</v>
      </c>
      <c r="F4" s="32">
        <f>COUNTIFS(live_data!D:D,'TERRITORY WISE DASHBOARD'!B4,live_data!J:J,"FIOD*")</f>
        <v>0</v>
      </c>
      <c r="G4" s="33">
        <f>COUNTIFS(live_data!D:D,'TERRITORY WISE DASHBOARD'!B4,live_data!K:K,"completed",live_data!J:J,"SMA1")</f>
        <v>0</v>
      </c>
      <c r="H4" s="31">
        <f>COUNTIFS(live_data!D:D,'TERRITORY WISE DASHBOARD'!B4,live_data!J:J,"SMA1")</f>
        <v>0</v>
      </c>
      <c r="I4" s="30">
        <f>COUNTIFS(live_data!D:D,'TERRITORY WISE DASHBOARD'!B4,live_data!K:K,"completed",live_data!J:J,"SMA2 SLIPPAGE COLLECTION")</f>
        <v>1</v>
      </c>
      <c r="J4" s="32">
        <f>COUNTIFS(live_data!D:D,'TERRITORY WISE DASHBOARD'!B4,live_data!J:J,"SMA2 SLIPPAGE COLLECTION")</f>
        <v>1</v>
      </c>
      <c r="K4" s="33">
        <f>COUNTIFS(live_data!D:D,'TERRITORY WISE DASHBOARD'!B4,live_data!K:K,"completed",live_data!J:J,"QC Approved Disbursement Pending")</f>
        <v>0</v>
      </c>
      <c r="L4" s="32">
        <f>COUNTIFS(live_data!D:D,'TERRITORY WISE DASHBOARD'!B4,live_data!J:J,"QC Approved Disbursement Pending")</f>
        <v>0</v>
      </c>
      <c r="M4" s="33">
        <f>COUNTIFS(live_data!D:D,'TERRITORY WISE DASHBOARD'!B4,live_data!K:K,"completed",live_data!J:J,"IN HOUSE ADALAT FOLLOW UP")</f>
        <v>0</v>
      </c>
      <c r="N4" s="31">
        <f>COUNTIFS(live_data!D:D,'TERRITORY WISE DASHBOARD'!B4,live_data!J:J,"IN HOUSE ADALAT FOLLOW UP")</f>
        <v>0</v>
      </c>
      <c r="O4" s="49">
        <f t="shared" ref="O4:O59" si="0">SUM(C4,E4,G4,I4,K4,M4)</f>
        <v>18</v>
      </c>
      <c r="P4" s="50">
        <f t="shared" ref="P4:P59" si="1">SUM(D4,F4,H4,J4,L4,N4)</f>
        <v>68</v>
      </c>
      <c r="Q4" s="34">
        <f t="shared" ref="Q4:Q60" si="2">O4/P4</f>
        <v>0.26470588235294118</v>
      </c>
    </row>
    <row r="5" spans="1:17" x14ac:dyDescent="0.3">
      <c r="A5" s="16" t="s">
        <v>70</v>
      </c>
      <c r="B5" s="21" t="s">
        <v>69</v>
      </c>
      <c r="C5" s="30">
        <f>COUNTIFS(live_data!D:D,'TERRITORY WISE DASHBOARD'!B5,live_data!K:K,"completed",live_data!J:J,"DEMAND COLLECTION")</f>
        <v>56</v>
      </c>
      <c r="D5" s="31">
        <f>COUNTIFS(live_data!D:D,'TERRITORY WISE DASHBOARD'!B5,live_data!J:J,"DEMAND COLLECTION")</f>
        <v>185</v>
      </c>
      <c r="E5" s="30">
        <f>COUNTIFS(live_data!D:D,'TERRITORY WISE DASHBOARD'!B5,live_data!K:K,"completed",live_data!J:J,"FIOD*")</f>
        <v>0</v>
      </c>
      <c r="F5" s="32">
        <f>COUNTIFS(live_data!D:D,'TERRITORY WISE DASHBOARD'!B5,live_data!J:J,"FIOD*")</f>
        <v>0</v>
      </c>
      <c r="G5" s="33">
        <f>COUNTIFS(live_data!D:D,'TERRITORY WISE DASHBOARD'!B5,live_data!K:K,"completed",live_data!J:J,"SMA1")</f>
        <v>0</v>
      </c>
      <c r="H5" s="31">
        <f>COUNTIFS(live_data!D:D,'TERRITORY WISE DASHBOARD'!B5,live_data!J:J,"SMA1")</f>
        <v>0</v>
      </c>
      <c r="I5" s="30">
        <f>COUNTIFS(live_data!D:D,'TERRITORY WISE DASHBOARD'!B5,live_data!K:K,"completed",live_data!J:J,"SMA2 SLIPPAGE COLLECTION")</f>
        <v>0</v>
      </c>
      <c r="J5" s="32">
        <f>COUNTIFS(live_data!D:D,'TERRITORY WISE DASHBOARD'!B5,live_data!J:J,"SMA2 SLIPPAGE COLLECTION")</f>
        <v>0</v>
      </c>
      <c r="K5" s="33">
        <f>COUNTIFS(live_data!D:D,'TERRITORY WISE DASHBOARD'!B5,live_data!K:K,"completed",live_data!J:J,"QC Approved Disbursement Pending")</f>
        <v>0</v>
      </c>
      <c r="L5" s="32">
        <f>COUNTIFS(live_data!D:D,'TERRITORY WISE DASHBOARD'!B5,live_data!J:J,"QC Approved Disbursement Pending")</f>
        <v>0</v>
      </c>
      <c r="M5" s="33">
        <f>COUNTIFS(live_data!D:D,'TERRITORY WISE DASHBOARD'!B5,live_data!K:K,"completed",live_data!J:J,"IN HOUSE ADALAT FOLLOW UP")</f>
        <v>0</v>
      </c>
      <c r="N5" s="31">
        <f>COUNTIFS(live_data!D:D,'TERRITORY WISE DASHBOARD'!B5,live_data!J:J,"IN HOUSE ADALAT FOLLOW UP")</f>
        <v>0</v>
      </c>
      <c r="O5" s="49">
        <f t="shared" si="0"/>
        <v>56</v>
      </c>
      <c r="P5" s="50">
        <f t="shared" si="1"/>
        <v>185</v>
      </c>
      <c r="Q5" s="34">
        <f t="shared" si="2"/>
        <v>0.30270270270270272</v>
      </c>
    </row>
    <row r="6" spans="1:17" x14ac:dyDescent="0.3">
      <c r="A6" s="16" t="s">
        <v>70</v>
      </c>
      <c r="B6" s="21" t="s">
        <v>99</v>
      </c>
      <c r="C6" s="30">
        <f>COUNTIFS(live_data!D:D,'TERRITORY WISE DASHBOARD'!B6,live_data!K:K,"completed",live_data!J:J,"DEMAND COLLECTION")</f>
        <v>20</v>
      </c>
      <c r="D6" s="31">
        <f>COUNTIFS(live_data!D:D,'TERRITORY WISE DASHBOARD'!B6,live_data!J:J,"DEMAND COLLECTION")</f>
        <v>83</v>
      </c>
      <c r="E6" s="30">
        <f>COUNTIFS(live_data!D:D,'TERRITORY WISE DASHBOARD'!B6,live_data!K:K,"completed",live_data!J:J,"FIOD*")</f>
        <v>0</v>
      </c>
      <c r="F6" s="32">
        <f>COUNTIFS(live_data!D:D,'TERRITORY WISE DASHBOARD'!B6,live_data!J:J,"FIOD*")</f>
        <v>0</v>
      </c>
      <c r="G6" s="33">
        <f>COUNTIFS(live_data!D:D,'TERRITORY WISE DASHBOARD'!B6,live_data!K:K,"completed",live_data!J:J,"SMA1")</f>
        <v>0</v>
      </c>
      <c r="H6" s="31">
        <f>COUNTIFS(live_data!D:D,'TERRITORY WISE DASHBOARD'!B6,live_data!J:J,"SMA1")</f>
        <v>1</v>
      </c>
      <c r="I6" s="30">
        <f>COUNTIFS(live_data!D:D,'TERRITORY WISE DASHBOARD'!B6,live_data!K:K,"completed",live_data!J:J,"SMA2 SLIPPAGE COLLECTION")</f>
        <v>0</v>
      </c>
      <c r="J6" s="32">
        <f>COUNTIFS(live_data!D:D,'TERRITORY WISE DASHBOARD'!B6,live_data!J:J,"SMA2 SLIPPAGE COLLECTION")</f>
        <v>0</v>
      </c>
      <c r="K6" s="33">
        <f>COUNTIFS(live_data!D:D,'TERRITORY WISE DASHBOARD'!B6,live_data!K:K,"completed",live_data!J:J,"QC Approved Disbursement Pending")</f>
        <v>0</v>
      </c>
      <c r="L6" s="32">
        <f>COUNTIFS(live_data!D:D,'TERRITORY WISE DASHBOARD'!B6,live_data!J:J,"QC Approved Disbursement Pending")</f>
        <v>0</v>
      </c>
      <c r="M6" s="33">
        <f>COUNTIFS(live_data!D:D,'TERRITORY WISE DASHBOARD'!B6,live_data!K:K,"completed",live_data!J:J,"IN HOUSE ADALAT FOLLOW UP")</f>
        <v>0</v>
      </c>
      <c r="N6" s="31">
        <f>COUNTIFS(live_data!D:D,'TERRITORY WISE DASHBOARD'!B6,live_data!J:J,"IN HOUSE ADALAT FOLLOW UP")</f>
        <v>0</v>
      </c>
      <c r="O6" s="49">
        <f t="shared" si="0"/>
        <v>20</v>
      </c>
      <c r="P6" s="50">
        <f t="shared" si="1"/>
        <v>84</v>
      </c>
      <c r="Q6" s="34">
        <f t="shared" si="2"/>
        <v>0.23809523809523808</v>
      </c>
    </row>
    <row r="7" spans="1:17" x14ac:dyDescent="0.3">
      <c r="A7" s="66" t="s">
        <v>717</v>
      </c>
      <c r="B7" s="67"/>
      <c r="C7" s="68">
        <f>SUM(C3:C6)</f>
        <v>123</v>
      </c>
      <c r="D7" s="69">
        <f t="shared" ref="D7:N7" si="3">SUM(D3:D6)</f>
        <v>505</v>
      </c>
      <c r="E7" s="68">
        <f t="shared" si="3"/>
        <v>0</v>
      </c>
      <c r="F7" s="70">
        <f t="shared" si="3"/>
        <v>0</v>
      </c>
      <c r="G7" s="71">
        <f t="shared" si="3"/>
        <v>0</v>
      </c>
      <c r="H7" s="69">
        <f t="shared" si="3"/>
        <v>1</v>
      </c>
      <c r="I7" s="68">
        <f t="shared" si="3"/>
        <v>1</v>
      </c>
      <c r="J7" s="70">
        <f t="shared" si="3"/>
        <v>1</v>
      </c>
      <c r="K7" s="71">
        <f t="shared" si="3"/>
        <v>0</v>
      </c>
      <c r="L7" s="70">
        <f t="shared" si="3"/>
        <v>0</v>
      </c>
      <c r="M7" s="71">
        <f t="shared" si="3"/>
        <v>0</v>
      </c>
      <c r="N7" s="69">
        <f t="shared" si="3"/>
        <v>0</v>
      </c>
      <c r="O7" s="68">
        <f t="shared" si="0"/>
        <v>124</v>
      </c>
      <c r="P7" s="72">
        <f t="shared" si="1"/>
        <v>507</v>
      </c>
      <c r="Q7" s="73">
        <f t="shared" si="2"/>
        <v>0.24457593688362919</v>
      </c>
    </row>
    <row r="8" spans="1:17" x14ac:dyDescent="0.3">
      <c r="A8" s="16" t="s">
        <v>42</v>
      </c>
      <c r="B8" s="21" t="s">
        <v>78</v>
      </c>
      <c r="C8" s="30">
        <f>COUNTIFS(live_data!D:D,'TERRITORY WISE DASHBOARD'!B8,live_data!K:K,"completed",live_data!J:J,"DEMAND COLLECTION")</f>
        <v>69</v>
      </c>
      <c r="D8" s="31">
        <f>COUNTIFS(live_data!D:D,'TERRITORY WISE DASHBOARD'!B8,live_data!J:J,"DEMAND COLLECTION")</f>
        <v>190</v>
      </c>
      <c r="E8" s="30">
        <f>COUNTIFS(live_data!D:D,'TERRITORY WISE DASHBOARD'!B8,live_data!K:K,"completed",live_data!J:J,"FIOD*")</f>
        <v>0</v>
      </c>
      <c r="F8" s="32">
        <f>COUNTIFS(live_data!D:D,'TERRITORY WISE DASHBOARD'!B8,live_data!J:J,"FIOD*")</f>
        <v>1</v>
      </c>
      <c r="G8" s="33">
        <f>COUNTIFS(live_data!D:D,'TERRITORY WISE DASHBOARD'!B8,live_data!K:K,"completed",live_data!J:J,"SMA1")</f>
        <v>0</v>
      </c>
      <c r="H8" s="31">
        <f>COUNTIFS(live_data!D:D,'TERRITORY WISE DASHBOARD'!B8,live_data!J:J,"SMA1")</f>
        <v>0</v>
      </c>
      <c r="I8" s="30">
        <f>COUNTIFS(live_data!D:D,'TERRITORY WISE DASHBOARD'!B8,live_data!K:K,"completed",live_data!J:J,"SMA2 SLIPPAGE COLLECTION")</f>
        <v>0</v>
      </c>
      <c r="J8" s="32">
        <f>COUNTIFS(live_data!D:D,'TERRITORY WISE DASHBOARD'!B8,live_data!J:J,"SMA2 SLIPPAGE COLLECTION")</f>
        <v>0</v>
      </c>
      <c r="K8" s="33">
        <f>COUNTIFS(live_data!D:D,'TERRITORY WISE DASHBOARD'!B8,live_data!K:K,"completed",live_data!J:J,"QC Approved Disbursement Pending")</f>
        <v>0</v>
      </c>
      <c r="L8" s="32">
        <f>COUNTIFS(live_data!D:D,'TERRITORY WISE DASHBOARD'!B8,live_data!J:J,"QC Approved Disbursement Pending")</f>
        <v>0</v>
      </c>
      <c r="M8" s="33">
        <f>COUNTIFS(live_data!D:D,'TERRITORY WISE DASHBOARD'!B8,live_data!K:K,"completed",live_data!J:J,"IN HOUSE ADALAT FOLLOW UP")</f>
        <v>0</v>
      </c>
      <c r="N8" s="31">
        <f>COUNTIFS(live_data!D:D,'TERRITORY WISE DASHBOARD'!B8,live_data!J:J,"IN HOUSE ADALAT FOLLOW UP")</f>
        <v>0</v>
      </c>
      <c r="O8" s="47">
        <f t="shared" si="0"/>
        <v>69</v>
      </c>
      <c r="P8" s="48">
        <f t="shared" si="1"/>
        <v>191</v>
      </c>
      <c r="Q8" s="34">
        <f t="shared" si="2"/>
        <v>0.36125654450261779</v>
      </c>
    </row>
    <row r="9" spans="1:17" x14ac:dyDescent="0.3">
      <c r="A9" s="16" t="s">
        <v>42</v>
      </c>
      <c r="B9" s="21" t="s">
        <v>144</v>
      </c>
      <c r="C9" s="30">
        <f>COUNTIFS(live_data!D:D,'TERRITORY WISE DASHBOARD'!B9,live_data!K:K,"completed",live_data!J:J,"DEMAND COLLECTION")</f>
        <v>80</v>
      </c>
      <c r="D9" s="31">
        <f>COUNTIFS(live_data!D:D,'TERRITORY WISE DASHBOARD'!B9,live_data!J:J,"DEMAND COLLECTION")</f>
        <v>219</v>
      </c>
      <c r="E9" s="30">
        <f>COUNTIFS(live_data!D:D,'TERRITORY WISE DASHBOARD'!B9,live_data!K:K,"completed",live_data!J:J,"FIOD*")</f>
        <v>0</v>
      </c>
      <c r="F9" s="32">
        <f>COUNTIFS(live_data!D:D,'TERRITORY WISE DASHBOARD'!B9,live_data!J:J,"FIOD*")</f>
        <v>0</v>
      </c>
      <c r="G9" s="33">
        <f>COUNTIFS(live_data!D:D,'TERRITORY WISE DASHBOARD'!B9,live_data!K:K,"completed",live_data!J:J,"SMA1")</f>
        <v>1</v>
      </c>
      <c r="H9" s="31">
        <f>COUNTIFS(live_data!D:D,'TERRITORY WISE DASHBOARD'!B9,live_data!J:J,"SMA1")</f>
        <v>1</v>
      </c>
      <c r="I9" s="30">
        <f>COUNTIFS(live_data!D:D,'TERRITORY WISE DASHBOARD'!B9,live_data!K:K,"completed",live_data!J:J,"SMA2 SLIPPAGE COLLECTION")</f>
        <v>1</v>
      </c>
      <c r="J9" s="32">
        <f>COUNTIFS(live_data!D:D,'TERRITORY WISE DASHBOARD'!B9,live_data!J:J,"SMA2 SLIPPAGE COLLECTION")</f>
        <v>1</v>
      </c>
      <c r="K9" s="33">
        <f>COUNTIFS(live_data!D:D,'TERRITORY WISE DASHBOARD'!B9,live_data!K:K,"completed",live_data!J:J,"QC Approved Disbursement Pending")</f>
        <v>0</v>
      </c>
      <c r="L9" s="32">
        <f>COUNTIFS(live_data!D:D,'TERRITORY WISE DASHBOARD'!B9,live_data!J:J,"QC Approved Disbursement Pending")</f>
        <v>0</v>
      </c>
      <c r="M9" s="33">
        <f>COUNTIFS(live_data!D:D,'TERRITORY WISE DASHBOARD'!B9,live_data!K:K,"completed",live_data!J:J,"IN HOUSE ADALAT FOLLOW UP")</f>
        <v>0</v>
      </c>
      <c r="N9" s="31">
        <f>COUNTIFS(live_data!D:D,'TERRITORY WISE DASHBOARD'!B9,live_data!J:J,"IN HOUSE ADALAT FOLLOW UP")</f>
        <v>0</v>
      </c>
      <c r="O9" s="49">
        <f t="shared" si="0"/>
        <v>82</v>
      </c>
      <c r="P9" s="50">
        <f t="shared" si="1"/>
        <v>221</v>
      </c>
      <c r="Q9" s="34">
        <f t="shared" si="2"/>
        <v>0.37104072398190047</v>
      </c>
    </row>
    <row r="10" spans="1:17" x14ac:dyDescent="0.3">
      <c r="A10" s="16" t="s">
        <v>42</v>
      </c>
      <c r="B10" s="21" t="s">
        <v>178</v>
      </c>
      <c r="C10" s="30">
        <f>COUNTIFS(live_data!D:D,'TERRITORY WISE DASHBOARD'!B10,live_data!K:K,"completed",live_data!J:J,"DEMAND COLLECTION")</f>
        <v>27</v>
      </c>
      <c r="D10" s="31">
        <f>COUNTIFS(live_data!D:D,'TERRITORY WISE DASHBOARD'!B10,live_data!J:J,"DEMAND COLLECTION")</f>
        <v>198</v>
      </c>
      <c r="E10" s="30">
        <f>COUNTIFS(live_data!D:D,'TERRITORY WISE DASHBOARD'!B10,live_data!K:K,"completed",live_data!J:J,"FIOD*")</f>
        <v>0</v>
      </c>
      <c r="F10" s="32">
        <f>COUNTIFS(live_data!D:D,'TERRITORY WISE DASHBOARD'!B10,live_data!J:J,"FIOD*")</f>
        <v>0</v>
      </c>
      <c r="G10" s="33">
        <f>COUNTIFS(live_data!D:D,'TERRITORY WISE DASHBOARD'!B10,live_data!K:K,"completed",live_data!J:J,"SMA1")</f>
        <v>0</v>
      </c>
      <c r="H10" s="31">
        <f>COUNTIFS(live_data!D:D,'TERRITORY WISE DASHBOARD'!B10,live_data!J:J,"SMA1")</f>
        <v>1</v>
      </c>
      <c r="I10" s="30">
        <f>COUNTIFS(live_data!D:D,'TERRITORY WISE DASHBOARD'!B10,live_data!K:K,"completed",live_data!J:J,"SMA2 SLIPPAGE COLLECTION")</f>
        <v>0</v>
      </c>
      <c r="J10" s="32">
        <f>COUNTIFS(live_data!D:D,'TERRITORY WISE DASHBOARD'!B10,live_data!J:J,"SMA2 SLIPPAGE COLLECTION")</f>
        <v>0</v>
      </c>
      <c r="K10" s="33">
        <f>COUNTIFS(live_data!D:D,'TERRITORY WISE DASHBOARD'!B10,live_data!K:K,"completed",live_data!J:J,"QC Approved Disbursement Pending")</f>
        <v>0</v>
      </c>
      <c r="L10" s="32">
        <f>COUNTIFS(live_data!D:D,'TERRITORY WISE DASHBOARD'!B10,live_data!J:J,"QC Approved Disbursement Pending")</f>
        <v>0</v>
      </c>
      <c r="M10" s="33">
        <f>COUNTIFS(live_data!D:D,'TERRITORY WISE DASHBOARD'!B10,live_data!K:K,"completed",live_data!J:J,"IN HOUSE ADALAT FOLLOW UP")</f>
        <v>0</v>
      </c>
      <c r="N10" s="31">
        <f>COUNTIFS(live_data!D:D,'TERRITORY WISE DASHBOARD'!B10,live_data!J:J,"IN HOUSE ADALAT FOLLOW UP")</f>
        <v>0</v>
      </c>
      <c r="O10" s="49">
        <f t="shared" si="0"/>
        <v>27</v>
      </c>
      <c r="P10" s="50">
        <f t="shared" si="1"/>
        <v>199</v>
      </c>
      <c r="Q10" s="34">
        <f t="shared" si="2"/>
        <v>0.135678391959799</v>
      </c>
    </row>
    <row r="11" spans="1:17" x14ac:dyDescent="0.3">
      <c r="A11" s="16" t="s">
        <v>42</v>
      </c>
      <c r="B11" s="21" t="s">
        <v>42</v>
      </c>
      <c r="C11" s="30">
        <f>COUNTIFS(live_data!D:D,'TERRITORY WISE DASHBOARD'!B11,live_data!K:K,"completed",live_data!J:J,"DEMAND COLLECTION")</f>
        <v>25</v>
      </c>
      <c r="D11" s="31">
        <f>COUNTIFS(live_data!D:D,'TERRITORY WISE DASHBOARD'!B11,live_data!J:J,"DEMAND COLLECTION")</f>
        <v>212</v>
      </c>
      <c r="E11" s="30">
        <f>COUNTIFS(live_data!D:D,'TERRITORY WISE DASHBOARD'!B11,live_data!K:K,"completed",live_data!J:J,"FIOD*")</f>
        <v>0</v>
      </c>
      <c r="F11" s="32">
        <f>COUNTIFS(live_data!D:D,'TERRITORY WISE DASHBOARD'!B11,live_data!J:J,"FIOD*")</f>
        <v>0</v>
      </c>
      <c r="G11" s="33">
        <f>COUNTIFS(live_data!D:D,'TERRITORY WISE DASHBOARD'!B11,live_data!K:K,"completed",live_data!J:J,"SMA1")</f>
        <v>0</v>
      </c>
      <c r="H11" s="31">
        <f>COUNTIFS(live_data!D:D,'TERRITORY WISE DASHBOARD'!B11,live_data!J:J,"SMA1")</f>
        <v>0</v>
      </c>
      <c r="I11" s="30">
        <f>COUNTIFS(live_data!D:D,'TERRITORY WISE DASHBOARD'!B11,live_data!K:K,"completed",live_data!J:J,"SMA2 SLIPPAGE COLLECTION")</f>
        <v>0</v>
      </c>
      <c r="J11" s="32">
        <f>COUNTIFS(live_data!D:D,'TERRITORY WISE DASHBOARD'!B11,live_data!J:J,"SMA2 SLIPPAGE COLLECTION")</f>
        <v>0</v>
      </c>
      <c r="K11" s="33">
        <f>COUNTIFS(live_data!D:D,'TERRITORY WISE DASHBOARD'!B11,live_data!K:K,"completed",live_data!J:J,"QC Approved Disbursement Pending")</f>
        <v>0</v>
      </c>
      <c r="L11" s="32">
        <f>COUNTIFS(live_data!D:D,'TERRITORY WISE DASHBOARD'!B11,live_data!J:J,"QC Approved Disbursement Pending")</f>
        <v>0</v>
      </c>
      <c r="M11" s="33">
        <f>COUNTIFS(live_data!D:D,'TERRITORY WISE DASHBOARD'!B11,live_data!K:K,"completed",live_data!J:J,"IN HOUSE ADALAT FOLLOW UP")</f>
        <v>0</v>
      </c>
      <c r="N11" s="31">
        <f>COUNTIFS(live_data!D:D,'TERRITORY WISE DASHBOARD'!B11,live_data!J:J,"IN HOUSE ADALAT FOLLOW UP")</f>
        <v>0</v>
      </c>
      <c r="O11" s="49">
        <f t="shared" si="0"/>
        <v>25</v>
      </c>
      <c r="P11" s="50">
        <f t="shared" si="1"/>
        <v>212</v>
      </c>
      <c r="Q11" s="34">
        <f t="shared" si="2"/>
        <v>0.11792452830188679</v>
      </c>
    </row>
    <row r="12" spans="1:17" x14ac:dyDescent="0.3">
      <c r="A12" s="16" t="s">
        <v>42</v>
      </c>
      <c r="B12" s="21" t="s">
        <v>200</v>
      </c>
      <c r="C12" s="30">
        <f>COUNTIFS(live_data!D:D,'TERRITORY WISE DASHBOARD'!B12,live_data!K:K,"completed",live_data!J:J,"DEMAND COLLECTION")</f>
        <v>53</v>
      </c>
      <c r="D12" s="31">
        <f>COUNTIFS(live_data!D:D,'TERRITORY WISE DASHBOARD'!B12,live_data!J:J,"DEMAND COLLECTION")</f>
        <v>206</v>
      </c>
      <c r="E12" s="30">
        <f>COUNTIFS(live_data!D:D,'TERRITORY WISE DASHBOARD'!B12,live_data!K:K,"completed",live_data!J:J,"FIOD*")</f>
        <v>0</v>
      </c>
      <c r="F12" s="32">
        <f>COUNTIFS(live_data!D:D,'TERRITORY WISE DASHBOARD'!B12,live_data!J:J,"FIOD*")</f>
        <v>0</v>
      </c>
      <c r="G12" s="33">
        <f>COUNTIFS(live_data!D:D,'TERRITORY WISE DASHBOARD'!B12,live_data!K:K,"completed",live_data!J:J,"SMA1")</f>
        <v>0</v>
      </c>
      <c r="H12" s="31">
        <f>COUNTIFS(live_data!D:D,'TERRITORY WISE DASHBOARD'!B12,live_data!J:J,"SMA1")</f>
        <v>0</v>
      </c>
      <c r="I12" s="30">
        <f>COUNTIFS(live_data!D:D,'TERRITORY WISE DASHBOARD'!B12,live_data!K:K,"completed",live_data!J:J,"SMA2 SLIPPAGE COLLECTION")</f>
        <v>0</v>
      </c>
      <c r="J12" s="32">
        <f>COUNTIFS(live_data!D:D,'TERRITORY WISE DASHBOARD'!B12,live_data!J:J,"SMA2 SLIPPAGE COLLECTION")</f>
        <v>0</v>
      </c>
      <c r="K12" s="33">
        <f>COUNTIFS(live_data!D:D,'TERRITORY WISE DASHBOARD'!B12,live_data!K:K,"completed",live_data!J:J,"QC Approved Disbursement Pending")</f>
        <v>0</v>
      </c>
      <c r="L12" s="32">
        <f>COUNTIFS(live_data!D:D,'TERRITORY WISE DASHBOARD'!B12,live_data!J:J,"QC Approved Disbursement Pending")</f>
        <v>0</v>
      </c>
      <c r="M12" s="33">
        <f>COUNTIFS(live_data!D:D,'TERRITORY WISE DASHBOARD'!B12,live_data!K:K,"completed",live_data!J:J,"IN HOUSE ADALAT FOLLOW UP")</f>
        <v>0</v>
      </c>
      <c r="N12" s="31">
        <f>COUNTIFS(live_data!D:D,'TERRITORY WISE DASHBOARD'!B12,live_data!J:J,"IN HOUSE ADALAT FOLLOW UP")</f>
        <v>0</v>
      </c>
      <c r="O12" s="47">
        <f t="shared" si="0"/>
        <v>53</v>
      </c>
      <c r="P12" s="48">
        <f t="shared" si="1"/>
        <v>206</v>
      </c>
      <c r="Q12" s="34">
        <f t="shared" si="2"/>
        <v>0.25728155339805825</v>
      </c>
    </row>
    <row r="13" spans="1:17" x14ac:dyDescent="0.3">
      <c r="A13" s="16" t="s">
        <v>42</v>
      </c>
      <c r="B13" s="21" t="s">
        <v>129</v>
      </c>
      <c r="C13" s="30">
        <f>COUNTIFS(live_data!D:D,'TERRITORY WISE DASHBOARD'!B13,live_data!K:K,"completed",live_data!J:J,"DEMAND COLLECTION")</f>
        <v>99</v>
      </c>
      <c r="D13" s="31">
        <f>COUNTIFS(live_data!D:D,'TERRITORY WISE DASHBOARD'!B13,live_data!J:J,"DEMAND COLLECTION")</f>
        <v>151</v>
      </c>
      <c r="E13" s="30">
        <f>COUNTIFS(live_data!D:D,'TERRITORY WISE DASHBOARD'!B13,live_data!K:K,"completed",live_data!J:J,"FIOD*")</f>
        <v>0</v>
      </c>
      <c r="F13" s="32">
        <f>COUNTIFS(live_data!D:D,'TERRITORY WISE DASHBOARD'!B13,live_data!J:J,"FIOD*")</f>
        <v>0</v>
      </c>
      <c r="G13" s="33">
        <f>COUNTIFS(live_data!D:D,'TERRITORY WISE DASHBOARD'!B13,live_data!K:K,"completed",live_data!J:J,"SMA1")</f>
        <v>1</v>
      </c>
      <c r="H13" s="31">
        <f>COUNTIFS(live_data!D:D,'TERRITORY WISE DASHBOARD'!B13,live_data!J:J,"SMA1")</f>
        <v>1</v>
      </c>
      <c r="I13" s="30">
        <f>COUNTIFS(live_data!D:D,'TERRITORY WISE DASHBOARD'!B13,live_data!K:K,"completed",live_data!J:J,"SMA2 SLIPPAGE COLLECTION")</f>
        <v>0</v>
      </c>
      <c r="J13" s="32">
        <f>COUNTIFS(live_data!D:D,'TERRITORY WISE DASHBOARD'!B13,live_data!J:J,"SMA2 SLIPPAGE COLLECTION")</f>
        <v>0</v>
      </c>
      <c r="K13" s="33">
        <f>COUNTIFS(live_data!D:D,'TERRITORY WISE DASHBOARD'!B13,live_data!K:K,"completed",live_data!J:J,"QC Approved Disbursement Pending")</f>
        <v>0</v>
      </c>
      <c r="L13" s="32">
        <f>COUNTIFS(live_data!D:D,'TERRITORY WISE DASHBOARD'!B13,live_data!J:J,"QC Approved Disbursement Pending")</f>
        <v>0</v>
      </c>
      <c r="M13" s="33">
        <f>COUNTIFS(live_data!D:D,'TERRITORY WISE DASHBOARD'!B13,live_data!K:K,"completed",live_data!J:J,"IN HOUSE ADALAT FOLLOW UP")</f>
        <v>0</v>
      </c>
      <c r="N13" s="31">
        <f>COUNTIFS(live_data!D:D,'TERRITORY WISE DASHBOARD'!B13,live_data!J:J,"IN HOUSE ADALAT FOLLOW UP")</f>
        <v>0</v>
      </c>
      <c r="O13" s="49">
        <f t="shared" si="0"/>
        <v>100</v>
      </c>
      <c r="P13" s="50">
        <f t="shared" si="1"/>
        <v>152</v>
      </c>
      <c r="Q13" s="34">
        <f t="shared" si="2"/>
        <v>0.65789473684210531</v>
      </c>
    </row>
    <row r="14" spans="1:17" x14ac:dyDescent="0.3">
      <c r="A14" s="16" t="s">
        <v>42</v>
      </c>
      <c r="B14" s="21" t="s">
        <v>176</v>
      </c>
      <c r="C14" s="30">
        <f>COUNTIFS(live_data!D:D,'TERRITORY WISE DASHBOARD'!B14,live_data!K:K,"completed",live_data!J:J,"DEMAND COLLECTION")</f>
        <v>14</v>
      </c>
      <c r="D14" s="31">
        <f>COUNTIFS(live_data!D:D,'TERRITORY WISE DASHBOARD'!B14,live_data!J:J,"DEMAND COLLECTION")</f>
        <v>162</v>
      </c>
      <c r="E14" s="30">
        <f>COUNTIFS(live_data!D:D,'TERRITORY WISE DASHBOARD'!B14,live_data!K:K,"completed",live_data!J:J,"FIOD*")</f>
        <v>0</v>
      </c>
      <c r="F14" s="32">
        <f>COUNTIFS(live_data!D:D,'TERRITORY WISE DASHBOARD'!B14,live_data!J:J,"FIOD*")</f>
        <v>0</v>
      </c>
      <c r="G14" s="33">
        <f>COUNTIFS(live_data!D:D,'TERRITORY WISE DASHBOARD'!B14,live_data!K:K,"completed",live_data!J:J,"SMA1")</f>
        <v>0</v>
      </c>
      <c r="H14" s="31">
        <f>COUNTIFS(live_data!D:D,'TERRITORY WISE DASHBOARD'!B14,live_data!J:J,"SMA1")</f>
        <v>0</v>
      </c>
      <c r="I14" s="30">
        <f>COUNTIFS(live_data!D:D,'TERRITORY WISE DASHBOARD'!B14,live_data!K:K,"completed",live_data!J:J,"SMA2 SLIPPAGE COLLECTION")</f>
        <v>1</v>
      </c>
      <c r="J14" s="32">
        <f>COUNTIFS(live_data!D:D,'TERRITORY WISE DASHBOARD'!B14,live_data!J:J,"SMA2 SLIPPAGE COLLECTION")</f>
        <v>1</v>
      </c>
      <c r="K14" s="33">
        <f>COUNTIFS(live_data!D:D,'TERRITORY WISE DASHBOARD'!B14,live_data!K:K,"completed",live_data!J:J,"QC Approved Disbursement Pending")</f>
        <v>0</v>
      </c>
      <c r="L14" s="32">
        <f>COUNTIFS(live_data!D:D,'TERRITORY WISE DASHBOARD'!B14,live_data!J:J,"QC Approved Disbursement Pending")</f>
        <v>0</v>
      </c>
      <c r="M14" s="33">
        <f>COUNTIFS(live_data!D:D,'TERRITORY WISE DASHBOARD'!B14,live_data!K:K,"completed",live_data!J:J,"IN HOUSE ADALAT FOLLOW UP")</f>
        <v>0</v>
      </c>
      <c r="N14" s="31">
        <f>COUNTIFS(live_data!D:D,'TERRITORY WISE DASHBOARD'!B14,live_data!J:J,"IN HOUSE ADALAT FOLLOW UP")</f>
        <v>0</v>
      </c>
      <c r="O14" s="49">
        <f t="shared" si="0"/>
        <v>15</v>
      </c>
      <c r="P14" s="50">
        <f t="shared" si="1"/>
        <v>163</v>
      </c>
      <c r="Q14" s="34">
        <f t="shared" si="2"/>
        <v>9.202453987730061E-2</v>
      </c>
    </row>
    <row r="15" spans="1:17" x14ac:dyDescent="0.3">
      <c r="A15" s="16" t="s">
        <v>42</v>
      </c>
      <c r="B15" s="21" t="s">
        <v>41</v>
      </c>
      <c r="C15" s="30">
        <f>COUNTIFS(live_data!D:D,'TERRITORY WISE DASHBOARD'!B15,live_data!K:K,"completed",live_data!J:J,"DEMAND COLLECTION")</f>
        <v>158</v>
      </c>
      <c r="D15" s="31">
        <f>COUNTIFS(live_data!D:D,'TERRITORY WISE DASHBOARD'!B15,live_data!J:J,"DEMAND COLLECTION")</f>
        <v>202</v>
      </c>
      <c r="E15" s="30">
        <f>COUNTIFS(live_data!D:D,'TERRITORY WISE DASHBOARD'!B15,live_data!K:K,"completed",live_data!J:J,"FIOD*")</f>
        <v>5</v>
      </c>
      <c r="F15" s="32">
        <f>COUNTIFS(live_data!D:D,'TERRITORY WISE DASHBOARD'!B15,live_data!J:J,"FIOD*")</f>
        <v>6</v>
      </c>
      <c r="G15" s="33">
        <f>COUNTIFS(live_data!D:D,'TERRITORY WISE DASHBOARD'!B15,live_data!K:K,"completed",live_data!J:J,"SMA1")</f>
        <v>1</v>
      </c>
      <c r="H15" s="31">
        <f>COUNTIFS(live_data!D:D,'TERRITORY WISE DASHBOARD'!B15,live_data!J:J,"SMA1")</f>
        <v>1</v>
      </c>
      <c r="I15" s="30">
        <f>COUNTIFS(live_data!D:D,'TERRITORY WISE DASHBOARD'!B15,live_data!K:K,"completed",live_data!J:J,"SMA2 SLIPPAGE COLLECTION")</f>
        <v>4</v>
      </c>
      <c r="J15" s="32">
        <f>COUNTIFS(live_data!D:D,'TERRITORY WISE DASHBOARD'!B15,live_data!J:J,"SMA2 SLIPPAGE COLLECTION")</f>
        <v>4</v>
      </c>
      <c r="K15" s="33">
        <f>COUNTIFS(live_data!D:D,'TERRITORY WISE DASHBOARD'!B15,live_data!K:K,"completed",live_data!J:J,"QC Approved Disbursement Pending")</f>
        <v>0</v>
      </c>
      <c r="L15" s="32">
        <f>COUNTIFS(live_data!D:D,'TERRITORY WISE DASHBOARD'!B15,live_data!J:J,"QC Approved Disbursement Pending")</f>
        <v>0</v>
      </c>
      <c r="M15" s="33">
        <f>COUNTIFS(live_data!D:D,'TERRITORY WISE DASHBOARD'!B15,live_data!K:K,"completed",live_data!J:J,"IN HOUSE ADALAT FOLLOW UP")</f>
        <v>0</v>
      </c>
      <c r="N15" s="31">
        <f>COUNTIFS(live_data!D:D,'TERRITORY WISE DASHBOARD'!B15,live_data!J:J,"IN HOUSE ADALAT FOLLOW UP")</f>
        <v>0</v>
      </c>
      <c r="O15" s="49">
        <f t="shared" si="0"/>
        <v>168</v>
      </c>
      <c r="P15" s="50">
        <f t="shared" si="1"/>
        <v>213</v>
      </c>
      <c r="Q15" s="34">
        <f t="shared" si="2"/>
        <v>0.78873239436619713</v>
      </c>
    </row>
    <row r="16" spans="1:17" x14ac:dyDescent="0.3">
      <c r="A16" s="66" t="s">
        <v>718</v>
      </c>
      <c r="B16" s="67"/>
      <c r="C16" s="68">
        <f>SUM(C8:C15)</f>
        <v>525</v>
      </c>
      <c r="D16" s="69">
        <f t="shared" ref="D16:N16" si="4">SUM(D8:D15)</f>
        <v>1540</v>
      </c>
      <c r="E16" s="68">
        <f t="shared" si="4"/>
        <v>5</v>
      </c>
      <c r="F16" s="70">
        <f t="shared" si="4"/>
        <v>7</v>
      </c>
      <c r="G16" s="71">
        <f t="shared" si="4"/>
        <v>3</v>
      </c>
      <c r="H16" s="69">
        <f t="shared" si="4"/>
        <v>4</v>
      </c>
      <c r="I16" s="68">
        <f t="shared" si="4"/>
        <v>6</v>
      </c>
      <c r="J16" s="70">
        <f t="shared" si="4"/>
        <v>6</v>
      </c>
      <c r="K16" s="71">
        <f t="shared" si="4"/>
        <v>0</v>
      </c>
      <c r="L16" s="70">
        <f t="shared" si="4"/>
        <v>0</v>
      </c>
      <c r="M16" s="71">
        <f t="shared" si="4"/>
        <v>0</v>
      </c>
      <c r="N16" s="69">
        <f t="shared" si="4"/>
        <v>0</v>
      </c>
      <c r="O16" s="68">
        <f t="shared" si="0"/>
        <v>539</v>
      </c>
      <c r="P16" s="72">
        <f t="shared" si="1"/>
        <v>1557</v>
      </c>
      <c r="Q16" s="73">
        <f t="shared" si="2"/>
        <v>0.34617854849068724</v>
      </c>
    </row>
    <row r="17" spans="1:17" x14ac:dyDescent="0.3">
      <c r="A17" s="16" t="s">
        <v>76</v>
      </c>
      <c r="B17" s="21" t="s">
        <v>327</v>
      </c>
      <c r="C17" s="30">
        <f>COUNTIFS(live_data!D:D,'TERRITORY WISE DASHBOARD'!B17,live_data!K:K,"completed",live_data!J:J,"DEMAND COLLECTION")</f>
        <v>44</v>
      </c>
      <c r="D17" s="31">
        <f>COUNTIFS(live_data!D:D,'TERRITORY WISE DASHBOARD'!B17,live_data!J:J,"DEMAND COLLECTION")</f>
        <v>182</v>
      </c>
      <c r="E17" s="30">
        <f>COUNTIFS(live_data!D:D,'TERRITORY WISE DASHBOARD'!B17,live_data!K:K,"completed",live_data!J:J,"FIOD*")</f>
        <v>0</v>
      </c>
      <c r="F17" s="32">
        <f>COUNTIFS(live_data!D:D,'TERRITORY WISE DASHBOARD'!B17,live_data!J:J,"FIOD*")</f>
        <v>1</v>
      </c>
      <c r="G17" s="33">
        <f>COUNTIFS(live_data!D:D,'TERRITORY WISE DASHBOARD'!B17,live_data!K:K,"completed",live_data!J:J,"SMA1")</f>
        <v>0</v>
      </c>
      <c r="H17" s="31">
        <f>COUNTIFS(live_data!D:D,'TERRITORY WISE DASHBOARD'!B17,live_data!J:J,"SMA1")</f>
        <v>1</v>
      </c>
      <c r="I17" s="30">
        <f>COUNTIFS(live_data!D:D,'TERRITORY WISE DASHBOARD'!B17,live_data!K:K,"completed",live_data!J:J,"SMA2 SLIPPAGE COLLECTION")</f>
        <v>0</v>
      </c>
      <c r="J17" s="32">
        <f>COUNTIFS(live_data!D:D,'TERRITORY WISE DASHBOARD'!B17,live_data!J:J,"SMA2 SLIPPAGE COLLECTION")</f>
        <v>3</v>
      </c>
      <c r="K17" s="33">
        <f>COUNTIFS(live_data!D:D,'TERRITORY WISE DASHBOARD'!B17,live_data!K:K,"completed",live_data!J:J,"QC Approved Disbursement Pending")</f>
        <v>0</v>
      </c>
      <c r="L17" s="32">
        <f>COUNTIFS(live_data!D:D,'TERRITORY WISE DASHBOARD'!B17,live_data!J:J,"QC Approved Disbursement Pending")</f>
        <v>0</v>
      </c>
      <c r="M17" s="33">
        <f>COUNTIFS(live_data!D:D,'TERRITORY WISE DASHBOARD'!B17,live_data!K:K,"completed",live_data!J:J,"IN HOUSE ADALAT FOLLOW UP")</f>
        <v>0</v>
      </c>
      <c r="N17" s="31">
        <f>COUNTIFS(live_data!D:D,'TERRITORY WISE DASHBOARD'!B17,live_data!J:J,"IN HOUSE ADALAT FOLLOW UP")</f>
        <v>0</v>
      </c>
      <c r="O17" s="47">
        <f t="shared" si="0"/>
        <v>44</v>
      </c>
      <c r="P17" s="48">
        <f t="shared" si="1"/>
        <v>187</v>
      </c>
      <c r="Q17" s="34">
        <f t="shared" si="2"/>
        <v>0.23529411764705882</v>
      </c>
    </row>
    <row r="18" spans="1:17" x14ac:dyDescent="0.3">
      <c r="A18" s="16" t="s">
        <v>76</v>
      </c>
      <c r="B18" s="21" t="s">
        <v>75</v>
      </c>
      <c r="C18" s="30">
        <f>COUNTIFS(live_data!D:D,'TERRITORY WISE DASHBOARD'!B18,live_data!K:K,"completed",live_data!J:J,"DEMAND COLLECTION")</f>
        <v>49</v>
      </c>
      <c r="D18" s="31">
        <f>COUNTIFS(live_data!D:D,'TERRITORY WISE DASHBOARD'!B18,live_data!J:J,"DEMAND COLLECTION")</f>
        <v>160</v>
      </c>
      <c r="E18" s="30">
        <f>COUNTIFS(live_data!D:D,'TERRITORY WISE DASHBOARD'!B18,live_data!K:K,"completed",live_data!J:J,"FIOD*")</f>
        <v>1</v>
      </c>
      <c r="F18" s="32">
        <f>COUNTIFS(live_data!D:D,'TERRITORY WISE DASHBOARD'!B18,live_data!J:J,"FIOD*")</f>
        <v>5</v>
      </c>
      <c r="G18" s="33">
        <f>COUNTIFS(live_data!D:D,'TERRITORY WISE DASHBOARD'!B18,live_data!K:K,"completed",live_data!J:J,"SMA1")</f>
        <v>0</v>
      </c>
      <c r="H18" s="31">
        <f>COUNTIFS(live_data!D:D,'TERRITORY WISE DASHBOARD'!B18,live_data!J:J,"SMA1")</f>
        <v>0</v>
      </c>
      <c r="I18" s="30">
        <f>COUNTIFS(live_data!D:D,'TERRITORY WISE DASHBOARD'!B18,live_data!K:K,"completed",live_data!J:J,"SMA2 SLIPPAGE COLLECTION")</f>
        <v>1</v>
      </c>
      <c r="J18" s="32">
        <f>COUNTIFS(live_data!D:D,'TERRITORY WISE DASHBOARD'!B18,live_data!J:J,"SMA2 SLIPPAGE COLLECTION")</f>
        <v>2</v>
      </c>
      <c r="K18" s="33">
        <f>COUNTIFS(live_data!D:D,'TERRITORY WISE DASHBOARD'!B18,live_data!K:K,"completed",live_data!J:J,"QC Approved Disbursement Pending")</f>
        <v>0</v>
      </c>
      <c r="L18" s="32">
        <f>COUNTIFS(live_data!D:D,'TERRITORY WISE DASHBOARD'!B18,live_data!J:J,"QC Approved Disbursement Pending")</f>
        <v>0</v>
      </c>
      <c r="M18" s="33">
        <f>COUNTIFS(live_data!D:D,'TERRITORY WISE DASHBOARD'!B18,live_data!K:K,"completed",live_data!J:J,"IN HOUSE ADALAT FOLLOW UP")</f>
        <v>0</v>
      </c>
      <c r="N18" s="31">
        <f>COUNTIFS(live_data!D:D,'TERRITORY WISE DASHBOARD'!B18,live_data!J:J,"IN HOUSE ADALAT FOLLOW UP")</f>
        <v>0</v>
      </c>
      <c r="O18" s="49">
        <f t="shared" si="0"/>
        <v>51</v>
      </c>
      <c r="P18" s="50">
        <f t="shared" si="1"/>
        <v>167</v>
      </c>
      <c r="Q18" s="34">
        <f t="shared" si="2"/>
        <v>0.30538922155688625</v>
      </c>
    </row>
    <row r="19" spans="1:17" x14ac:dyDescent="0.3">
      <c r="A19" s="16" t="s">
        <v>76</v>
      </c>
      <c r="B19" s="21" t="s">
        <v>329</v>
      </c>
      <c r="C19" s="30">
        <f>COUNTIFS(live_data!D:D,'TERRITORY WISE DASHBOARD'!B19,live_data!K:K,"completed",live_data!J:J,"DEMAND COLLECTION")</f>
        <v>89</v>
      </c>
      <c r="D19" s="31">
        <f>COUNTIFS(live_data!D:D,'TERRITORY WISE DASHBOARD'!B19,live_data!J:J,"DEMAND COLLECTION")</f>
        <v>210</v>
      </c>
      <c r="E19" s="30">
        <f>COUNTIFS(live_data!D:D,'TERRITORY WISE DASHBOARD'!B19,live_data!K:K,"completed",live_data!J:J,"FIOD*")</f>
        <v>3</v>
      </c>
      <c r="F19" s="32">
        <f>COUNTIFS(live_data!D:D,'TERRITORY WISE DASHBOARD'!B19,live_data!J:J,"FIOD*")</f>
        <v>10</v>
      </c>
      <c r="G19" s="33">
        <f>COUNTIFS(live_data!D:D,'TERRITORY WISE DASHBOARD'!B19,live_data!K:K,"completed",live_data!J:J,"SMA1")</f>
        <v>2</v>
      </c>
      <c r="H19" s="31">
        <f>COUNTIFS(live_data!D:D,'TERRITORY WISE DASHBOARD'!B19,live_data!J:J,"SMA1")</f>
        <v>2</v>
      </c>
      <c r="I19" s="30">
        <f>COUNTIFS(live_data!D:D,'TERRITORY WISE DASHBOARD'!B19,live_data!K:K,"completed",live_data!J:J,"SMA2 SLIPPAGE COLLECTION")</f>
        <v>3</v>
      </c>
      <c r="J19" s="32">
        <f>COUNTIFS(live_data!D:D,'TERRITORY WISE DASHBOARD'!B19,live_data!J:J,"SMA2 SLIPPAGE COLLECTION")</f>
        <v>3</v>
      </c>
      <c r="K19" s="33">
        <f>COUNTIFS(live_data!D:D,'TERRITORY WISE DASHBOARD'!B19,live_data!K:K,"completed",live_data!J:J,"QC Approved Disbursement Pending")</f>
        <v>0</v>
      </c>
      <c r="L19" s="32">
        <f>COUNTIFS(live_data!D:D,'TERRITORY WISE DASHBOARD'!B19,live_data!J:J,"QC Approved Disbursement Pending")</f>
        <v>0</v>
      </c>
      <c r="M19" s="33">
        <f>COUNTIFS(live_data!D:D,'TERRITORY WISE DASHBOARD'!B19,live_data!K:K,"completed",live_data!J:J,"IN HOUSE ADALAT FOLLOW UP")</f>
        <v>0</v>
      </c>
      <c r="N19" s="31">
        <f>COUNTIFS(live_data!D:D,'TERRITORY WISE DASHBOARD'!B19,live_data!J:J,"IN HOUSE ADALAT FOLLOW UP")</f>
        <v>0</v>
      </c>
      <c r="O19" s="49">
        <f t="shared" si="0"/>
        <v>97</v>
      </c>
      <c r="P19" s="50">
        <f t="shared" si="1"/>
        <v>225</v>
      </c>
      <c r="Q19" s="34">
        <f t="shared" si="2"/>
        <v>0.43111111111111111</v>
      </c>
    </row>
    <row r="20" spans="1:17" x14ac:dyDescent="0.3">
      <c r="A20" s="16" t="s">
        <v>76</v>
      </c>
      <c r="B20" s="21" t="s">
        <v>93</v>
      </c>
      <c r="C20" s="30">
        <f>COUNTIFS(live_data!D:D,'TERRITORY WISE DASHBOARD'!B20,live_data!K:K,"completed",live_data!J:J,"DEMAND COLLECTION")</f>
        <v>48</v>
      </c>
      <c r="D20" s="31">
        <f>COUNTIFS(live_data!D:D,'TERRITORY WISE DASHBOARD'!B20,live_data!J:J,"DEMAND COLLECTION")</f>
        <v>100</v>
      </c>
      <c r="E20" s="30">
        <f>COUNTIFS(live_data!D:D,'TERRITORY WISE DASHBOARD'!B20,live_data!K:K,"completed",live_data!J:J,"FIOD*")</f>
        <v>0</v>
      </c>
      <c r="F20" s="32">
        <f>COUNTIFS(live_data!D:D,'TERRITORY WISE DASHBOARD'!B20,live_data!J:J,"FIOD*")</f>
        <v>0</v>
      </c>
      <c r="G20" s="33">
        <f>COUNTIFS(live_data!D:D,'TERRITORY WISE DASHBOARD'!B20,live_data!K:K,"completed",live_data!J:J,"SMA1")</f>
        <v>2</v>
      </c>
      <c r="H20" s="31">
        <f>COUNTIFS(live_data!D:D,'TERRITORY WISE DASHBOARD'!B20,live_data!J:J,"SMA1")</f>
        <v>2</v>
      </c>
      <c r="I20" s="30">
        <f>COUNTIFS(live_data!D:D,'TERRITORY WISE DASHBOARD'!B20,live_data!K:K,"completed",live_data!J:J,"SMA2 SLIPPAGE COLLECTION")</f>
        <v>0</v>
      </c>
      <c r="J20" s="32">
        <f>COUNTIFS(live_data!D:D,'TERRITORY WISE DASHBOARD'!B20,live_data!J:J,"SMA2 SLIPPAGE COLLECTION")</f>
        <v>0</v>
      </c>
      <c r="K20" s="33">
        <f>COUNTIFS(live_data!D:D,'TERRITORY WISE DASHBOARD'!B20,live_data!K:K,"completed",live_data!J:J,"QC Approved Disbursement Pending")</f>
        <v>0</v>
      </c>
      <c r="L20" s="32">
        <f>COUNTIFS(live_data!D:D,'TERRITORY WISE DASHBOARD'!B20,live_data!J:J,"QC Approved Disbursement Pending")</f>
        <v>0</v>
      </c>
      <c r="M20" s="33">
        <f>COUNTIFS(live_data!D:D,'TERRITORY WISE DASHBOARD'!B20,live_data!K:K,"completed",live_data!J:J,"IN HOUSE ADALAT FOLLOW UP")</f>
        <v>0</v>
      </c>
      <c r="N20" s="31">
        <f>COUNTIFS(live_data!D:D,'TERRITORY WISE DASHBOARD'!B20,live_data!J:J,"IN HOUSE ADALAT FOLLOW UP")</f>
        <v>0</v>
      </c>
      <c r="O20" s="49">
        <f t="shared" si="0"/>
        <v>50</v>
      </c>
      <c r="P20" s="50">
        <f t="shared" si="1"/>
        <v>102</v>
      </c>
      <c r="Q20" s="34">
        <f t="shared" si="2"/>
        <v>0.49019607843137253</v>
      </c>
    </row>
    <row r="21" spans="1:17" x14ac:dyDescent="0.3">
      <c r="A21" s="16" t="s">
        <v>76</v>
      </c>
      <c r="B21" s="21" t="s">
        <v>351</v>
      </c>
      <c r="C21" s="30">
        <f>COUNTIFS(live_data!D:D,'TERRITORY WISE DASHBOARD'!B21,live_data!K:K,"completed",live_data!J:J,"DEMAND COLLECTION")</f>
        <v>42</v>
      </c>
      <c r="D21" s="31">
        <f>COUNTIFS(live_data!D:D,'TERRITORY WISE DASHBOARD'!B21,live_data!J:J,"DEMAND COLLECTION")</f>
        <v>171</v>
      </c>
      <c r="E21" s="30">
        <f>COUNTIFS(live_data!D:D,'TERRITORY WISE DASHBOARD'!B21,live_data!K:K,"completed",live_data!J:J,"FIOD*")</f>
        <v>6</v>
      </c>
      <c r="F21" s="32">
        <f>COUNTIFS(live_data!D:D,'TERRITORY WISE DASHBOARD'!B21,live_data!J:J,"FIOD*")</f>
        <v>14</v>
      </c>
      <c r="G21" s="33">
        <f>COUNTIFS(live_data!D:D,'TERRITORY WISE DASHBOARD'!B21,live_data!K:K,"completed",live_data!J:J,"SMA1")</f>
        <v>0</v>
      </c>
      <c r="H21" s="31">
        <f>COUNTIFS(live_data!D:D,'TERRITORY WISE DASHBOARD'!B21,live_data!J:J,"SMA1")</f>
        <v>4</v>
      </c>
      <c r="I21" s="30">
        <f>COUNTIFS(live_data!D:D,'TERRITORY WISE DASHBOARD'!B21,live_data!K:K,"completed",live_data!J:J,"SMA2 SLIPPAGE COLLECTION")</f>
        <v>1</v>
      </c>
      <c r="J21" s="32">
        <f>COUNTIFS(live_data!D:D,'TERRITORY WISE DASHBOARD'!B21,live_data!J:J,"SMA2 SLIPPAGE COLLECTION")</f>
        <v>4</v>
      </c>
      <c r="K21" s="33">
        <f>COUNTIFS(live_data!D:D,'TERRITORY WISE DASHBOARD'!B21,live_data!K:K,"completed",live_data!J:J,"QC Approved Disbursement Pending")</f>
        <v>0</v>
      </c>
      <c r="L21" s="32">
        <f>COUNTIFS(live_data!D:D,'TERRITORY WISE DASHBOARD'!B21,live_data!J:J,"QC Approved Disbursement Pending")</f>
        <v>0</v>
      </c>
      <c r="M21" s="33">
        <f>COUNTIFS(live_data!D:D,'TERRITORY WISE DASHBOARD'!B21,live_data!K:K,"completed",live_data!J:J,"IN HOUSE ADALAT FOLLOW UP")</f>
        <v>0</v>
      </c>
      <c r="N21" s="31">
        <f>COUNTIFS(live_data!D:D,'TERRITORY WISE DASHBOARD'!B21,live_data!J:J,"IN HOUSE ADALAT FOLLOW UP")</f>
        <v>0</v>
      </c>
      <c r="O21" s="47">
        <f t="shared" si="0"/>
        <v>49</v>
      </c>
      <c r="P21" s="48">
        <f t="shared" si="1"/>
        <v>193</v>
      </c>
      <c r="Q21" s="34">
        <f t="shared" si="2"/>
        <v>0.25388601036269431</v>
      </c>
    </row>
    <row r="22" spans="1:17" x14ac:dyDescent="0.3">
      <c r="A22" s="16" t="s">
        <v>76</v>
      </c>
      <c r="B22" s="21" t="s">
        <v>76</v>
      </c>
      <c r="C22" s="30">
        <f>COUNTIFS(live_data!D:D,'TERRITORY WISE DASHBOARD'!B22,live_data!K:K,"completed",live_data!J:J,"DEMAND COLLECTION")</f>
        <v>79</v>
      </c>
      <c r="D22" s="31">
        <f>COUNTIFS(live_data!D:D,'TERRITORY WISE DASHBOARD'!B22,live_data!J:J,"DEMAND COLLECTION")</f>
        <v>116</v>
      </c>
      <c r="E22" s="30">
        <f>COUNTIFS(live_data!D:D,'TERRITORY WISE DASHBOARD'!B22,live_data!K:K,"completed",live_data!J:J,"FIOD*")</f>
        <v>0</v>
      </c>
      <c r="F22" s="32">
        <f>COUNTIFS(live_data!D:D,'TERRITORY WISE DASHBOARD'!B22,live_data!J:J,"FIOD*")</f>
        <v>0</v>
      </c>
      <c r="G22" s="33">
        <f>COUNTIFS(live_data!D:D,'TERRITORY WISE DASHBOARD'!B22,live_data!K:K,"completed",live_data!J:J,"SMA1")</f>
        <v>0</v>
      </c>
      <c r="H22" s="31">
        <f>COUNTIFS(live_data!D:D,'TERRITORY WISE DASHBOARD'!B22,live_data!J:J,"SMA1")</f>
        <v>0</v>
      </c>
      <c r="I22" s="30">
        <f>COUNTIFS(live_data!D:D,'TERRITORY WISE DASHBOARD'!B22,live_data!K:K,"completed",live_data!J:J,"SMA2 SLIPPAGE COLLECTION")</f>
        <v>1</v>
      </c>
      <c r="J22" s="32">
        <f>COUNTIFS(live_data!D:D,'TERRITORY WISE DASHBOARD'!B22,live_data!J:J,"SMA2 SLIPPAGE COLLECTION")</f>
        <v>1</v>
      </c>
      <c r="K22" s="33">
        <f>COUNTIFS(live_data!D:D,'TERRITORY WISE DASHBOARD'!B22,live_data!K:K,"completed",live_data!J:J,"QC Approved Disbursement Pending")</f>
        <v>0</v>
      </c>
      <c r="L22" s="32">
        <f>COUNTIFS(live_data!D:D,'TERRITORY WISE DASHBOARD'!B22,live_data!J:J,"QC Approved Disbursement Pending")</f>
        <v>0</v>
      </c>
      <c r="M22" s="33">
        <f>COUNTIFS(live_data!D:D,'TERRITORY WISE DASHBOARD'!B22,live_data!K:K,"completed",live_data!J:J,"IN HOUSE ADALAT FOLLOW UP")</f>
        <v>0</v>
      </c>
      <c r="N22" s="31">
        <f>COUNTIFS(live_data!D:D,'TERRITORY WISE DASHBOARD'!B22,live_data!J:J,"IN HOUSE ADALAT FOLLOW UP")</f>
        <v>0</v>
      </c>
      <c r="O22" s="49">
        <f t="shared" si="0"/>
        <v>80</v>
      </c>
      <c r="P22" s="50">
        <f t="shared" si="1"/>
        <v>117</v>
      </c>
      <c r="Q22" s="34">
        <f t="shared" si="2"/>
        <v>0.68376068376068377</v>
      </c>
    </row>
    <row r="23" spans="1:17" x14ac:dyDescent="0.3">
      <c r="A23" s="16" t="s">
        <v>76</v>
      </c>
      <c r="B23" s="21" t="s">
        <v>547</v>
      </c>
      <c r="C23" s="30">
        <f>COUNTIFS(live_data!D:D,'TERRITORY WISE DASHBOARD'!B23,live_data!K:K,"completed",live_data!J:J,"DEMAND COLLECTION")</f>
        <v>46</v>
      </c>
      <c r="D23" s="31">
        <f>COUNTIFS(live_data!D:D,'TERRITORY WISE DASHBOARD'!B23,live_data!J:J,"DEMAND COLLECTION")</f>
        <v>211</v>
      </c>
      <c r="E23" s="30">
        <f>COUNTIFS(live_data!D:D,'TERRITORY WISE DASHBOARD'!B23,live_data!K:K,"completed",live_data!J:J,"FIOD*")</f>
        <v>0</v>
      </c>
      <c r="F23" s="32">
        <f>COUNTIFS(live_data!D:D,'TERRITORY WISE DASHBOARD'!B23,live_data!J:J,"FIOD*")</f>
        <v>1</v>
      </c>
      <c r="G23" s="33">
        <f>COUNTIFS(live_data!D:D,'TERRITORY WISE DASHBOARD'!B23,live_data!K:K,"completed",live_data!J:J,"SMA1")</f>
        <v>0</v>
      </c>
      <c r="H23" s="31">
        <f>COUNTIFS(live_data!D:D,'TERRITORY WISE DASHBOARD'!B23,live_data!J:J,"SMA1")</f>
        <v>1</v>
      </c>
      <c r="I23" s="30">
        <f>COUNTIFS(live_data!D:D,'TERRITORY WISE DASHBOARD'!B23,live_data!K:K,"completed",live_data!J:J,"SMA2 SLIPPAGE COLLECTION")</f>
        <v>1</v>
      </c>
      <c r="J23" s="32">
        <f>COUNTIFS(live_data!D:D,'TERRITORY WISE DASHBOARD'!B23,live_data!J:J,"SMA2 SLIPPAGE COLLECTION")</f>
        <v>1</v>
      </c>
      <c r="K23" s="33">
        <f>COUNTIFS(live_data!D:D,'TERRITORY WISE DASHBOARD'!B23,live_data!K:K,"completed",live_data!J:J,"QC Approved Disbursement Pending")</f>
        <v>0</v>
      </c>
      <c r="L23" s="32">
        <f>COUNTIFS(live_data!D:D,'TERRITORY WISE DASHBOARD'!B23,live_data!J:J,"QC Approved Disbursement Pending")</f>
        <v>0</v>
      </c>
      <c r="M23" s="33">
        <f>COUNTIFS(live_data!D:D,'TERRITORY WISE DASHBOARD'!B23,live_data!K:K,"completed",live_data!J:J,"IN HOUSE ADALAT FOLLOW UP")</f>
        <v>0</v>
      </c>
      <c r="N23" s="31">
        <f>COUNTIFS(live_data!D:D,'TERRITORY WISE DASHBOARD'!B23,live_data!J:J,"IN HOUSE ADALAT FOLLOW UP")</f>
        <v>0</v>
      </c>
      <c r="O23" s="49">
        <f t="shared" si="0"/>
        <v>47</v>
      </c>
      <c r="P23" s="50">
        <f t="shared" si="1"/>
        <v>214</v>
      </c>
      <c r="Q23" s="34">
        <f t="shared" si="2"/>
        <v>0.21962616822429906</v>
      </c>
    </row>
    <row r="24" spans="1:17" x14ac:dyDescent="0.3">
      <c r="A24" s="16" t="s">
        <v>76</v>
      </c>
      <c r="B24" s="21" t="s">
        <v>318</v>
      </c>
      <c r="C24" s="30">
        <f>COUNTIFS(live_data!D:D,'TERRITORY WISE DASHBOARD'!B24,live_data!K:K,"completed",live_data!J:J,"DEMAND COLLECTION")</f>
        <v>31</v>
      </c>
      <c r="D24" s="31">
        <f>COUNTIFS(live_data!D:D,'TERRITORY WISE DASHBOARD'!B24,live_data!J:J,"DEMAND COLLECTION")</f>
        <v>214</v>
      </c>
      <c r="E24" s="30">
        <f>COUNTIFS(live_data!D:D,'TERRITORY WISE DASHBOARD'!B24,live_data!K:K,"completed",live_data!J:J,"FIOD*")</f>
        <v>6</v>
      </c>
      <c r="F24" s="32">
        <f>COUNTIFS(live_data!D:D,'TERRITORY WISE DASHBOARD'!B24,live_data!J:J,"FIOD*")</f>
        <v>12</v>
      </c>
      <c r="G24" s="33">
        <f>COUNTIFS(live_data!D:D,'TERRITORY WISE DASHBOARD'!B24,live_data!K:K,"completed",live_data!J:J,"SMA1")</f>
        <v>3</v>
      </c>
      <c r="H24" s="31">
        <f>COUNTIFS(live_data!D:D,'TERRITORY WISE DASHBOARD'!B24,live_data!J:J,"SMA1")</f>
        <v>5</v>
      </c>
      <c r="I24" s="30">
        <f>COUNTIFS(live_data!D:D,'TERRITORY WISE DASHBOARD'!B24,live_data!K:K,"completed",live_data!J:J,"SMA2 SLIPPAGE COLLECTION")</f>
        <v>0</v>
      </c>
      <c r="J24" s="32">
        <f>COUNTIFS(live_data!D:D,'TERRITORY WISE DASHBOARD'!B24,live_data!J:J,"SMA2 SLIPPAGE COLLECTION")</f>
        <v>0</v>
      </c>
      <c r="K24" s="33">
        <f>COUNTIFS(live_data!D:D,'TERRITORY WISE DASHBOARD'!B24,live_data!K:K,"completed",live_data!J:J,"QC Approved Disbursement Pending")</f>
        <v>0</v>
      </c>
      <c r="L24" s="32">
        <f>COUNTIFS(live_data!D:D,'TERRITORY WISE DASHBOARD'!B24,live_data!J:J,"QC Approved Disbursement Pending")</f>
        <v>0</v>
      </c>
      <c r="M24" s="33">
        <f>COUNTIFS(live_data!D:D,'TERRITORY WISE DASHBOARD'!B24,live_data!K:K,"completed",live_data!J:J,"IN HOUSE ADALAT FOLLOW UP")</f>
        <v>0</v>
      </c>
      <c r="N24" s="31">
        <f>COUNTIFS(live_data!D:D,'TERRITORY WISE DASHBOARD'!B24,live_data!J:J,"IN HOUSE ADALAT FOLLOW UP")</f>
        <v>0</v>
      </c>
      <c r="O24" s="49">
        <f t="shared" si="0"/>
        <v>40</v>
      </c>
      <c r="P24" s="50">
        <f t="shared" si="1"/>
        <v>231</v>
      </c>
      <c r="Q24" s="34">
        <f t="shared" si="2"/>
        <v>0.17316017316017315</v>
      </c>
    </row>
    <row r="25" spans="1:17" x14ac:dyDescent="0.3">
      <c r="A25" s="66" t="s">
        <v>719</v>
      </c>
      <c r="B25" s="67"/>
      <c r="C25" s="68">
        <f>SUM(C17:C24)</f>
        <v>428</v>
      </c>
      <c r="D25" s="69">
        <f t="shared" ref="D25:N25" si="5">SUM(D17:D24)</f>
        <v>1364</v>
      </c>
      <c r="E25" s="68">
        <f t="shared" si="5"/>
        <v>16</v>
      </c>
      <c r="F25" s="70">
        <f t="shared" si="5"/>
        <v>43</v>
      </c>
      <c r="G25" s="71">
        <f t="shared" si="5"/>
        <v>7</v>
      </c>
      <c r="H25" s="69">
        <f t="shared" si="5"/>
        <v>15</v>
      </c>
      <c r="I25" s="68">
        <f t="shared" si="5"/>
        <v>7</v>
      </c>
      <c r="J25" s="70">
        <f t="shared" si="5"/>
        <v>14</v>
      </c>
      <c r="K25" s="71">
        <f t="shared" si="5"/>
        <v>0</v>
      </c>
      <c r="L25" s="70">
        <f t="shared" si="5"/>
        <v>0</v>
      </c>
      <c r="M25" s="71">
        <f t="shared" si="5"/>
        <v>0</v>
      </c>
      <c r="N25" s="69">
        <f t="shared" si="5"/>
        <v>0</v>
      </c>
      <c r="O25" s="68">
        <f t="shared" si="0"/>
        <v>458</v>
      </c>
      <c r="P25" s="72">
        <f t="shared" si="1"/>
        <v>1436</v>
      </c>
      <c r="Q25" s="73">
        <f t="shared" si="2"/>
        <v>0.31894150417827299</v>
      </c>
    </row>
    <row r="26" spans="1:17" x14ac:dyDescent="0.3">
      <c r="A26" s="16" t="s">
        <v>52</v>
      </c>
      <c r="B26" s="21" t="s">
        <v>315</v>
      </c>
      <c r="C26" s="30">
        <f>COUNTIFS(live_data!D:D,'TERRITORY WISE DASHBOARD'!B26,live_data!K:K,"completed",live_data!J:J,"DEMAND COLLECTION")</f>
        <v>309</v>
      </c>
      <c r="D26" s="31">
        <f>COUNTIFS(live_data!D:D,'TERRITORY WISE DASHBOARD'!B26,live_data!J:J,"DEMAND COLLECTION")</f>
        <v>410</v>
      </c>
      <c r="E26" s="30">
        <f>COUNTIFS(live_data!D:D,'TERRITORY WISE DASHBOARD'!B26,live_data!K:K,"completed",live_data!J:J,"FIOD*")</f>
        <v>0</v>
      </c>
      <c r="F26" s="32">
        <f>COUNTIFS(live_data!D:D,'TERRITORY WISE DASHBOARD'!B26,live_data!J:J,"FIOD*")</f>
        <v>1</v>
      </c>
      <c r="G26" s="33">
        <f>COUNTIFS(live_data!D:D,'TERRITORY WISE DASHBOARD'!B26,live_data!K:K,"completed",live_data!J:J,"SMA1")</f>
        <v>0</v>
      </c>
      <c r="H26" s="31">
        <f>COUNTIFS(live_data!D:D,'TERRITORY WISE DASHBOARD'!B26,live_data!J:J,"SMA1")</f>
        <v>0</v>
      </c>
      <c r="I26" s="30">
        <f>COUNTIFS(live_data!D:D,'TERRITORY WISE DASHBOARD'!B26,live_data!K:K,"completed",live_data!J:J,"SMA2 SLIPPAGE COLLECTION")</f>
        <v>0</v>
      </c>
      <c r="J26" s="32">
        <f>COUNTIFS(live_data!D:D,'TERRITORY WISE DASHBOARD'!B26,live_data!J:J,"SMA2 SLIPPAGE COLLECTION")</f>
        <v>0</v>
      </c>
      <c r="K26" s="33">
        <f>COUNTIFS(live_data!D:D,'TERRITORY WISE DASHBOARD'!B26,live_data!K:K,"completed",live_data!J:J,"QC Approved Disbursement Pending")</f>
        <v>0</v>
      </c>
      <c r="L26" s="32">
        <f>COUNTIFS(live_data!D:D,'TERRITORY WISE DASHBOARD'!B26,live_data!J:J,"QC Approved Disbursement Pending")</f>
        <v>0</v>
      </c>
      <c r="M26" s="33">
        <f>COUNTIFS(live_data!D:D,'TERRITORY WISE DASHBOARD'!B26,live_data!K:K,"completed",live_data!J:J,"IN HOUSE ADALAT FOLLOW UP")</f>
        <v>0</v>
      </c>
      <c r="N26" s="31">
        <f>COUNTIFS(live_data!D:D,'TERRITORY WISE DASHBOARD'!B26,live_data!J:J,"IN HOUSE ADALAT FOLLOW UP")</f>
        <v>0</v>
      </c>
      <c r="O26" s="49">
        <f t="shared" si="0"/>
        <v>309</v>
      </c>
      <c r="P26" s="50">
        <f t="shared" si="1"/>
        <v>411</v>
      </c>
      <c r="Q26" s="34">
        <f t="shared" si="2"/>
        <v>0.75182481751824815</v>
      </c>
    </row>
    <row r="27" spans="1:17" x14ac:dyDescent="0.3">
      <c r="A27" s="16" t="s">
        <v>52</v>
      </c>
      <c r="B27" s="21" t="s">
        <v>51</v>
      </c>
      <c r="C27" s="30">
        <f>COUNTIFS(live_data!D:D,'TERRITORY WISE DASHBOARD'!B27,live_data!K:K,"completed",live_data!J:J,"DEMAND COLLECTION")</f>
        <v>1030</v>
      </c>
      <c r="D27" s="31">
        <f>COUNTIFS(live_data!D:D,'TERRITORY WISE DASHBOARD'!B27,live_data!J:J,"DEMAND COLLECTION")</f>
        <v>1367</v>
      </c>
      <c r="E27" s="30">
        <f>COUNTIFS(live_data!D:D,'TERRITORY WISE DASHBOARD'!B27,live_data!K:K,"completed",live_data!J:J,"FIOD*")</f>
        <v>6</v>
      </c>
      <c r="F27" s="32">
        <f>COUNTIFS(live_data!D:D,'TERRITORY WISE DASHBOARD'!B27,live_data!J:J,"FIOD*")</f>
        <v>8</v>
      </c>
      <c r="G27" s="33">
        <f>COUNTIFS(live_data!D:D,'TERRITORY WISE DASHBOARD'!B27,live_data!K:K,"completed",live_data!J:J,"SMA1")</f>
        <v>1</v>
      </c>
      <c r="H27" s="31">
        <f>COUNTIFS(live_data!D:D,'TERRITORY WISE DASHBOARD'!B27,live_data!J:J,"SMA1")</f>
        <v>2</v>
      </c>
      <c r="I27" s="30">
        <f>COUNTIFS(live_data!D:D,'TERRITORY WISE DASHBOARD'!B27,live_data!K:K,"completed",live_data!J:J,"SMA2 SLIPPAGE COLLECTION")</f>
        <v>4</v>
      </c>
      <c r="J27" s="32">
        <f>COUNTIFS(live_data!D:D,'TERRITORY WISE DASHBOARD'!B27,live_data!J:J,"SMA2 SLIPPAGE COLLECTION")</f>
        <v>4</v>
      </c>
      <c r="K27" s="33">
        <f>COUNTIFS(live_data!D:D,'TERRITORY WISE DASHBOARD'!B27,live_data!K:K,"completed",live_data!J:J,"QC Approved Disbursement Pending")</f>
        <v>2</v>
      </c>
      <c r="L27" s="32">
        <f>COUNTIFS(live_data!D:D,'TERRITORY WISE DASHBOARD'!B27,live_data!J:J,"QC Approved Disbursement Pending")</f>
        <v>2</v>
      </c>
      <c r="M27" s="33">
        <f>COUNTIFS(live_data!D:D,'TERRITORY WISE DASHBOARD'!B27,live_data!K:K,"completed",live_data!J:J,"IN HOUSE ADALAT FOLLOW UP")</f>
        <v>0</v>
      </c>
      <c r="N27" s="31">
        <f>COUNTIFS(live_data!D:D,'TERRITORY WISE DASHBOARD'!B27,live_data!J:J,"IN HOUSE ADALAT FOLLOW UP")</f>
        <v>0</v>
      </c>
      <c r="O27" s="49">
        <f t="shared" si="0"/>
        <v>1043</v>
      </c>
      <c r="P27" s="50">
        <f t="shared" si="1"/>
        <v>1383</v>
      </c>
      <c r="Q27" s="34">
        <f t="shared" si="2"/>
        <v>0.75415762834417932</v>
      </c>
    </row>
    <row r="28" spans="1:17" x14ac:dyDescent="0.3">
      <c r="A28" s="66" t="s">
        <v>720</v>
      </c>
      <c r="B28" s="67"/>
      <c r="C28" s="68">
        <f>SUM(C26:C27)</f>
        <v>1339</v>
      </c>
      <c r="D28" s="69">
        <f t="shared" ref="D28:N28" si="6">SUM(D26:D27)</f>
        <v>1777</v>
      </c>
      <c r="E28" s="68">
        <f t="shared" si="6"/>
        <v>6</v>
      </c>
      <c r="F28" s="70">
        <f t="shared" si="6"/>
        <v>9</v>
      </c>
      <c r="G28" s="71">
        <f t="shared" si="6"/>
        <v>1</v>
      </c>
      <c r="H28" s="69">
        <f t="shared" si="6"/>
        <v>2</v>
      </c>
      <c r="I28" s="68">
        <f t="shared" si="6"/>
        <v>4</v>
      </c>
      <c r="J28" s="70">
        <f t="shared" si="6"/>
        <v>4</v>
      </c>
      <c r="K28" s="71">
        <f t="shared" si="6"/>
        <v>2</v>
      </c>
      <c r="L28" s="70">
        <f t="shared" si="6"/>
        <v>2</v>
      </c>
      <c r="M28" s="71">
        <f t="shared" si="6"/>
        <v>0</v>
      </c>
      <c r="N28" s="69">
        <f t="shared" si="6"/>
        <v>0</v>
      </c>
      <c r="O28" s="68">
        <f t="shared" si="0"/>
        <v>1352</v>
      </c>
      <c r="P28" s="72">
        <f t="shared" si="1"/>
        <v>1794</v>
      </c>
      <c r="Q28" s="73">
        <f t="shared" si="2"/>
        <v>0.75362318840579712</v>
      </c>
    </row>
    <row r="29" spans="1:17" x14ac:dyDescent="0.3">
      <c r="A29" s="16" t="s">
        <v>38</v>
      </c>
      <c r="B29" s="21" t="s">
        <v>46</v>
      </c>
      <c r="C29" s="30">
        <f>COUNTIFS(live_data!D:D,'TERRITORY WISE DASHBOARD'!B29,live_data!K:K,"completed",live_data!J:J,"DEMAND COLLECTION")</f>
        <v>124</v>
      </c>
      <c r="D29" s="31">
        <f>COUNTIFS(live_data!D:D,'TERRITORY WISE DASHBOARD'!B29,live_data!J:J,"DEMAND COLLECTION")</f>
        <v>305</v>
      </c>
      <c r="E29" s="30">
        <f>COUNTIFS(live_data!D:D,'TERRITORY WISE DASHBOARD'!B29,live_data!K:K,"completed",live_data!J:J,"FIOD*")</f>
        <v>1</v>
      </c>
      <c r="F29" s="32">
        <f>COUNTIFS(live_data!D:D,'TERRITORY WISE DASHBOARD'!B29,live_data!J:J,"FIOD*")</f>
        <v>1</v>
      </c>
      <c r="G29" s="33">
        <f>COUNTIFS(live_data!D:D,'TERRITORY WISE DASHBOARD'!B29,live_data!K:K,"completed",live_data!J:J,"SMA1")</f>
        <v>1</v>
      </c>
      <c r="H29" s="31">
        <f>COUNTIFS(live_data!D:D,'TERRITORY WISE DASHBOARD'!B29,live_data!J:J,"SMA1")</f>
        <v>1</v>
      </c>
      <c r="I29" s="30">
        <f>COUNTIFS(live_data!D:D,'TERRITORY WISE DASHBOARD'!B29,live_data!K:K,"completed",live_data!J:J,"SMA2 SLIPPAGE COLLECTION")</f>
        <v>0</v>
      </c>
      <c r="J29" s="32">
        <f>COUNTIFS(live_data!D:D,'TERRITORY WISE DASHBOARD'!B29,live_data!J:J,"SMA2 SLIPPAGE COLLECTION")</f>
        <v>1</v>
      </c>
      <c r="K29" s="33">
        <f>COUNTIFS(live_data!D:D,'TERRITORY WISE DASHBOARD'!B29,live_data!K:K,"completed",live_data!J:J,"QC Approved Disbursement Pending")</f>
        <v>0</v>
      </c>
      <c r="L29" s="32">
        <f>COUNTIFS(live_data!D:D,'TERRITORY WISE DASHBOARD'!B29,live_data!J:J,"QC Approved Disbursement Pending")</f>
        <v>0</v>
      </c>
      <c r="M29" s="33">
        <f>COUNTIFS(live_data!D:D,'TERRITORY WISE DASHBOARD'!B29,live_data!K:K,"completed",live_data!J:J,"IN HOUSE ADALAT FOLLOW UP")</f>
        <v>0</v>
      </c>
      <c r="N29" s="31">
        <f>COUNTIFS(live_data!D:D,'TERRITORY WISE DASHBOARD'!B29,live_data!J:J,"IN HOUSE ADALAT FOLLOW UP")</f>
        <v>0</v>
      </c>
      <c r="O29" s="49">
        <f t="shared" si="0"/>
        <v>126</v>
      </c>
      <c r="P29" s="50">
        <f t="shared" si="1"/>
        <v>308</v>
      </c>
      <c r="Q29" s="34">
        <f t="shared" si="2"/>
        <v>0.40909090909090912</v>
      </c>
    </row>
    <row r="30" spans="1:17" x14ac:dyDescent="0.3">
      <c r="A30" s="16" t="s">
        <v>38</v>
      </c>
      <c r="B30" s="21" t="s">
        <v>80</v>
      </c>
      <c r="C30" s="30">
        <f>COUNTIFS(live_data!D:D,'TERRITORY WISE DASHBOARD'!B30,live_data!K:K,"completed",live_data!J:J,"DEMAND COLLECTION")</f>
        <v>77</v>
      </c>
      <c r="D30" s="31">
        <f>COUNTIFS(live_data!D:D,'TERRITORY WISE DASHBOARD'!B30,live_data!J:J,"DEMAND COLLECTION")</f>
        <v>294</v>
      </c>
      <c r="E30" s="30">
        <f>COUNTIFS(live_data!D:D,'TERRITORY WISE DASHBOARD'!B30,live_data!K:K,"completed",live_data!J:J,"FIOD*")</f>
        <v>0</v>
      </c>
      <c r="F30" s="32">
        <f>COUNTIFS(live_data!D:D,'TERRITORY WISE DASHBOARD'!B30,live_data!J:J,"FIOD*")</f>
        <v>0</v>
      </c>
      <c r="G30" s="33">
        <f>COUNTIFS(live_data!D:D,'TERRITORY WISE DASHBOARD'!B30,live_data!K:K,"completed",live_data!J:J,"SMA1")</f>
        <v>0</v>
      </c>
      <c r="H30" s="31">
        <f>COUNTIFS(live_data!D:D,'TERRITORY WISE DASHBOARD'!B30,live_data!J:J,"SMA1")</f>
        <v>0</v>
      </c>
      <c r="I30" s="30">
        <f>COUNTIFS(live_data!D:D,'TERRITORY WISE DASHBOARD'!B30,live_data!K:K,"completed",live_data!J:J,"SMA2 SLIPPAGE COLLECTION")</f>
        <v>0</v>
      </c>
      <c r="J30" s="32">
        <f>COUNTIFS(live_data!D:D,'TERRITORY WISE DASHBOARD'!B30,live_data!J:J,"SMA2 SLIPPAGE COLLECTION")</f>
        <v>0</v>
      </c>
      <c r="K30" s="33">
        <f>COUNTIFS(live_data!D:D,'TERRITORY WISE DASHBOARD'!B30,live_data!K:K,"completed",live_data!J:J,"QC Approved Disbursement Pending")</f>
        <v>0</v>
      </c>
      <c r="L30" s="32">
        <f>COUNTIFS(live_data!D:D,'TERRITORY WISE DASHBOARD'!B30,live_data!J:J,"QC Approved Disbursement Pending")</f>
        <v>0</v>
      </c>
      <c r="M30" s="33">
        <f>COUNTIFS(live_data!D:D,'TERRITORY WISE DASHBOARD'!B30,live_data!K:K,"completed",live_data!J:J,"IN HOUSE ADALAT FOLLOW UP")</f>
        <v>0</v>
      </c>
      <c r="N30" s="31">
        <f>COUNTIFS(live_data!D:D,'TERRITORY WISE DASHBOARD'!B30,live_data!J:J,"IN HOUSE ADALAT FOLLOW UP")</f>
        <v>0</v>
      </c>
      <c r="O30" s="49">
        <f t="shared" si="0"/>
        <v>77</v>
      </c>
      <c r="P30" s="50">
        <f t="shared" si="1"/>
        <v>294</v>
      </c>
      <c r="Q30" s="34">
        <f t="shared" si="2"/>
        <v>0.26190476190476192</v>
      </c>
    </row>
    <row r="31" spans="1:17" x14ac:dyDescent="0.3">
      <c r="A31" s="16" t="s">
        <v>38</v>
      </c>
      <c r="B31" s="21" t="s">
        <v>274</v>
      </c>
      <c r="C31" s="30">
        <f>COUNTIFS(live_data!D:D,'TERRITORY WISE DASHBOARD'!B31,live_data!K:K,"completed",live_data!J:J,"DEMAND COLLECTION")</f>
        <v>310</v>
      </c>
      <c r="D31" s="31">
        <f>COUNTIFS(live_data!D:D,'TERRITORY WISE DASHBOARD'!B31,live_data!J:J,"DEMAND COLLECTION")</f>
        <v>402</v>
      </c>
      <c r="E31" s="30">
        <f>COUNTIFS(live_data!D:D,'TERRITORY WISE DASHBOARD'!B31,live_data!K:K,"completed",live_data!J:J,"FIOD*")</f>
        <v>2</v>
      </c>
      <c r="F31" s="32">
        <f>COUNTIFS(live_data!D:D,'TERRITORY WISE DASHBOARD'!B31,live_data!J:J,"FIOD*")</f>
        <v>3</v>
      </c>
      <c r="G31" s="33">
        <f>COUNTIFS(live_data!D:D,'TERRITORY WISE DASHBOARD'!B31,live_data!K:K,"completed",live_data!J:J,"SMA1")</f>
        <v>1</v>
      </c>
      <c r="H31" s="31">
        <f>COUNTIFS(live_data!D:D,'TERRITORY WISE DASHBOARD'!B31,live_data!J:J,"SMA1")</f>
        <v>1</v>
      </c>
      <c r="I31" s="30">
        <f>COUNTIFS(live_data!D:D,'TERRITORY WISE DASHBOARD'!B31,live_data!K:K,"completed",live_data!J:J,"SMA2 SLIPPAGE COLLECTION")</f>
        <v>1</v>
      </c>
      <c r="J31" s="32">
        <f>COUNTIFS(live_data!D:D,'TERRITORY WISE DASHBOARD'!B31,live_data!J:J,"SMA2 SLIPPAGE COLLECTION")</f>
        <v>2</v>
      </c>
      <c r="K31" s="33">
        <f>COUNTIFS(live_data!D:D,'TERRITORY WISE DASHBOARD'!B31,live_data!K:K,"completed",live_data!J:J,"QC Approved Disbursement Pending")</f>
        <v>0</v>
      </c>
      <c r="L31" s="32">
        <f>COUNTIFS(live_data!D:D,'TERRITORY WISE DASHBOARD'!B31,live_data!J:J,"QC Approved Disbursement Pending")</f>
        <v>0</v>
      </c>
      <c r="M31" s="33">
        <f>COUNTIFS(live_data!D:D,'TERRITORY WISE DASHBOARD'!B31,live_data!K:K,"completed",live_data!J:J,"IN HOUSE ADALAT FOLLOW UP")</f>
        <v>0</v>
      </c>
      <c r="N31" s="31">
        <f>COUNTIFS(live_data!D:D,'TERRITORY WISE DASHBOARD'!B31,live_data!J:J,"IN HOUSE ADALAT FOLLOW UP")</f>
        <v>0</v>
      </c>
      <c r="O31" s="49">
        <f t="shared" si="0"/>
        <v>314</v>
      </c>
      <c r="P31" s="50">
        <f t="shared" si="1"/>
        <v>408</v>
      </c>
      <c r="Q31" s="34">
        <f t="shared" si="2"/>
        <v>0.76960784313725494</v>
      </c>
    </row>
    <row r="32" spans="1:17" x14ac:dyDescent="0.3">
      <c r="A32" s="16" t="s">
        <v>38</v>
      </c>
      <c r="B32" s="21" t="s">
        <v>180</v>
      </c>
      <c r="C32" s="30">
        <f>COUNTIFS(live_data!D:D,'TERRITORY WISE DASHBOARD'!B32,live_data!K:K,"completed",live_data!J:J,"DEMAND COLLECTION")</f>
        <v>19</v>
      </c>
      <c r="D32" s="31">
        <f>COUNTIFS(live_data!D:D,'TERRITORY WISE DASHBOARD'!B32,live_data!J:J,"DEMAND COLLECTION")</f>
        <v>230</v>
      </c>
      <c r="E32" s="30">
        <f>COUNTIFS(live_data!D:D,'TERRITORY WISE DASHBOARD'!B32,live_data!K:K,"completed",live_data!J:J,"FIOD*")</f>
        <v>0</v>
      </c>
      <c r="F32" s="32">
        <f>COUNTIFS(live_data!D:D,'TERRITORY WISE DASHBOARD'!B32,live_data!J:J,"FIOD*")</f>
        <v>1</v>
      </c>
      <c r="G32" s="33">
        <f>COUNTIFS(live_data!D:D,'TERRITORY WISE DASHBOARD'!B32,live_data!K:K,"completed",live_data!J:J,"SMA1")</f>
        <v>0</v>
      </c>
      <c r="H32" s="31">
        <f>COUNTIFS(live_data!D:D,'TERRITORY WISE DASHBOARD'!B32,live_data!J:J,"SMA1")</f>
        <v>1</v>
      </c>
      <c r="I32" s="30">
        <f>COUNTIFS(live_data!D:D,'TERRITORY WISE DASHBOARD'!B32,live_data!K:K,"completed",live_data!J:J,"SMA2 SLIPPAGE COLLECTION")</f>
        <v>0</v>
      </c>
      <c r="J32" s="32">
        <f>COUNTIFS(live_data!D:D,'TERRITORY WISE DASHBOARD'!B32,live_data!J:J,"SMA2 SLIPPAGE COLLECTION")</f>
        <v>1</v>
      </c>
      <c r="K32" s="33">
        <f>COUNTIFS(live_data!D:D,'TERRITORY WISE DASHBOARD'!B32,live_data!K:K,"completed",live_data!J:J,"QC Approved Disbursement Pending")</f>
        <v>0</v>
      </c>
      <c r="L32" s="32">
        <f>COUNTIFS(live_data!D:D,'TERRITORY WISE DASHBOARD'!B32,live_data!J:J,"QC Approved Disbursement Pending")</f>
        <v>0</v>
      </c>
      <c r="M32" s="33">
        <f>COUNTIFS(live_data!D:D,'TERRITORY WISE DASHBOARD'!B32,live_data!K:K,"completed",live_data!J:J,"IN HOUSE ADALAT FOLLOW UP")</f>
        <v>0</v>
      </c>
      <c r="N32" s="31">
        <f>COUNTIFS(live_data!D:D,'TERRITORY WISE DASHBOARD'!B32,live_data!J:J,"IN HOUSE ADALAT FOLLOW UP")</f>
        <v>0</v>
      </c>
      <c r="O32" s="49">
        <f t="shared" si="0"/>
        <v>19</v>
      </c>
      <c r="P32" s="50">
        <f t="shared" si="1"/>
        <v>233</v>
      </c>
      <c r="Q32" s="34">
        <f t="shared" si="2"/>
        <v>8.15450643776824E-2</v>
      </c>
    </row>
    <row r="33" spans="1:17" x14ac:dyDescent="0.3">
      <c r="A33" s="16" t="s">
        <v>38</v>
      </c>
      <c r="B33" s="21" t="s">
        <v>37</v>
      </c>
      <c r="C33" s="30">
        <f>COUNTIFS(live_data!D:D,'TERRITORY WISE DASHBOARD'!B33,live_data!K:K,"completed",live_data!J:J,"DEMAND COLLECTION")</f>
        <v>9</v>
      </c>
      <c r="D33" s="31">
        <f>COUNTIFS(live_data!D:D,'TERRITORY WISE DASHBOARD'!B33,live_data!J:J,"DEMAND COLLECTION")</f>
        <v>289</v>
      </c>
      <c r="E33" s="30">
        <f>COUNTIFS(live_data!D:D,'TERRITORY WISE DASHBOARD'!B33,live_data!K:K,"completed",live_data!J:J,"FIOD*")</f>
        <v>0</v>
      </c>
      <c r="F33" s="32">
        <f>COUNTIFS(live_data!D:D,'TERRITORY WISE DASHBOARD'!B33,live_data!J:J,"FIOD*")</f>
        <v>0</v>
      </c>
      <c r="G33" s="33">
        <f>COUNTIFS(live_data!D:D,'TERRITORY WISE DASHBOARD'!B33,live_data!K:K,"completed",live_data!J:J,"SMA1")</f>
        <v>0</v>
      </c>
      <c r="H33" s="31">
        <f>COUNTIFS(live_data!D:D,'TERRITORY WISE DASHBOARD'!B33,live_data!J:J,"SMA1")</f>
        <v>0</v>
      </c>
      <c r="I33" s="30">
        <f>COUNTIFS(live_data!D:D,'TERRITORY WISE DASHBOARD'!B33,live_data!K:K,"completed",live_data!J:J,"SMA2 SLIPPAGE COLLECTION")</f>
        <v>0</v>
      </c>
      <c r="J33" s="32">
        <f>COUNTIFS(live_data!D:D,'TERRITORY WISE DASHBOARD'!B33,live_data!J:J,"SMA2 SLIPPAGE COLLECTION")</f>
        <v>0</v>
      </c>
      <c r="K33" s="33">
        <f>COUNTIFS(live_data!D:D,'TERRITORY WISE DASHBOARD'!B33,live_data!K:K,"completed",live_data!J:J,"QC Approved Disbursement Pending")</f>
        <v>0</v>
      </c>
      <c r="L33" s="32">
        <f>COUNTIFS(live_data!D:D,'TERRITORY WISE DASHBOARD'!B33,live_data!J:J,"QC Approved Disbursement Pending")</f>
        <v>0</v>
      </c>
      <c r="M33" s="33">
        <f>COUNTIFS(live_data!D:D,'TERRITORY WISE DASHBOARD'!B33,live_data!K:K,"completed",live_data!J:J,"IN HOUSE ADALAT FOLLOW UP")</f>
        <v>0</v>
      </c>
      <c r="N33" s="31">
        <f>COUNTIFS(live_data!D:D,'TERRITORY WISE DASHBOARD'!B33,live_data!J:J,"IN HOUSE ADALAT FOLLOW UP")</f>
        <v>0</v>
      </c>
      <c r="O33" s="49">
        <f t="shared" si="0"/>
        <v>9</v>
      </c>
      <c r="P33" s="50">
        <f t="shared" si="1"/>
        <v>289</v>
      </c>
      <c r="Q33" s="34">
        <f t="shared" si="2"/>
        <v>3.1141868512110725E-2</v>
      </c>
    </row>
    <row r="34" spans="1:17" x14ac:dyDescent="0.3">
      <c r="A34" s="16" t="s">
        <v>38</v>
      </c>
      <c r="B34" s="21" t="s">
        <v>91</v>
      </c>
      <c r="C34" s="30">
        <f>COUNTIFS(live_data!D:D,'TERRITORY WISE DASHBOARD'!B34,live_data!K:K,"completed",live_data!J:J,"DEMAND COLLECTION")</f>
        <v>18</v>
      </c>
      <c r="D34" s="31">
        <f>COUNTIFS(live_data!D:D,'TERRITORY WISE DASHBOARD'!B34,live_data!J:J,"DEMAND COLLECTION")</f>
        <v>159</v>
      </c>
      <c r="E34" s="30">
        <f>COUNTIFS(live_data!D:D,'TERRITORY WISE DASHBOARD'!B34,live_data!K:K,"completed",live_data!J:J,"FIOD*")</f>
        <v>0</v>
      </c>
      <c r="F34" s="32">
        <f>COUNTIFS(live_data!D:D,'TERRITORY WISE DASHBOARD'!B34,live_data!J:J,"FIOD*")</f>
        <v>6</v>
      </c>
      <c r="G34" s="33">
        <f>COUNTIFS(live_data!D:D,'TERRITORY WISE DASHBOARD'!B34,live_data!K:K,"completed",live_data!J:J,"SMA1")</f>
        <v>1</v>
      </c>
      <c r="H34" s="31">
        <f>COUNTIFS(live_data!D:D,'TERRITORY WISE DASHBOARD'!B34,live_data!J:J,"SMA1")</f>
        <v>3</v>
      </c>
      <c r="I34" s="30">
        <f>COUNTIFS(live_data!D:D,'TERRITORY WISE DASHBOARD'!B34,live_data!K:K,"completed",live_data!J:J,"SMA2 SLIPPAGE COLLECTION")</f>
        <v>0</v>
      </c>
      <c r="J34" s="32">
        <f>COUNTIFS(live_data!D:D,'TERRITORY WISE DASHBOARD'!B34,live_data!J:J,"SMA2 SLIPPAGE COLLECTION")</f>
        <v>0</v>
      </c>
      <c r="K34" s="33">
        <f>COUNTIFS(live_data!D:D,'TERRITORY WISE DASHBOARD'!B34,live_data!K:K,"completed",live_data!J:J,"QC Approved Disbursement Pending")</f>
        <v>2</v>
      </c>
      <c r="L34" s="32">
        <f>COUNTIFS(live_data!D:D,'TERRITORY WISE DASHBOARD'!B34,live_data!J:J,"QC Approved Disbursement Pending")</f>
        <v>2</v>
      </c>
      <c r="M34" s="33">
        <f>COUNTIFS(live_data!D:D,'TERRITORY WISE DASHBOARD'!B34,live_data!K:K,"completed",live_data!J:J,"IN HOUSE ADALAT FOLLOW UP")</f>
        <v>0</v>
      </c>
      <c r="N34" s="31">
        <f>COUNTIFS(live_data!D:D,'TERRITORY WISE DASHBOARD'!B34,live_data!J:J,"IN HOUSE ADALAT FOLLOW UP")</f>
        <v>0</v>
      </c>
      <c r="O34" s="49">
        <f t="shared" si="0"/>
        <v>21</v>
      </c>
      <c r="P34" s="50">
        <f t="shared" si="1"/>
        <v>170</v>
      </c>
      <c r="Q34" s="34">
        <f t="shared" si="2"/>
        <v>0.12352941176470589</v>
      </c>
    </row>
    <row r="35" spans="1:17" x14ac:dyDescent="0.3">
      <c r="A35" s="66" t="s">
        <v>721</v>
      </c>
      <c r="B35" s="67"/>
      <c r="C35" s="68">
        <f>SUM(C29:C34)</f>
        <v>557</v>
      </c>
      <c r="D35" s="69">
        <f t="shared" ref="D35:N35" si="7">SUM(D29:D34)</f>
        <v>1679</v>
      </c>
      <c r="E35" s="68">
        <f t="shared" si="7"/>
        <v>3</v>
      </c>
      <c r="F35" s="70">
        <f t="shared" si="7"/>
        <v>11</v>
      </c>
      <c r="G35" s="71">
        <f t="shared" si="7"/>
        <v>3</v>
      </c>
      <c r="H35" s="69">
        <f t="shared" si="7"/>
        <v>6</v>
      </c>
      <c r="I35" s="68">
        <f t="shared" si="7"/>
        <v>1</v>
      </c>
      <c r="J35" s="70">
        <f t="shared" si="7"/>
        <v>4</v>
      </c>
      <c r="K35" s="71">
        <f t="shared" si="7"/>
        <v>2</v>
      </c>
      <c r="L35" s="70">
        <f t="shared" si="7"/>
        <v>2</v>
      </c>
      <c r="M35" s="71">
        <f t="shared" si="7"/>
        <v>0</v>
      </c>
      <c r="N35" s="69">
        <f t="shared" si="7"/>
        <v>0</v>
      </c>
      <c r="O35" s="68">
        <f t="shared" si="0"/>
        <v>566</v>
      </c>
      <c r="P35" s="72">
        <f t="shared" si="1"/>
        <v>1702</v>
      </c>
      <c r="Q35" s="73">
        <f t="shared" si="2"/>
        <v>0.33254994124559339</v>
      </c>
    </row>
    <row r="36" spans="1:17" x14ac:dyDescent="0.3">
      <c r="A36" s="16" t="s">
        <v>48</v>
      </c>
      <c r="B36" s="21" t="s">
        <v>117</v>
      </c>
      <c r="C36" s="30">
        <f>COUNTIFS(live_data!D:D,'TERRITORY WISE DASHBOARD'!B36,live_data!K:K,"completed",live_data!J:J,"DEMAND COLLECTION")</f>
        <v>81</v>
      </c>
      <c r="D36" s="31">
        <f>COUNTIFS(live_data!D:D,'TERRITORY WISE DASHBOARD'!B36,live_data!J:J,"DEMAND COLLECTION")</f>
        <v>111</v>
      </c>
      <c r="E36" s="30">
        <f>COUNTIFS(live_data!D:D,'TERRITORY WISE DASHBOARD'!B36,live_data!K:K,"completed",live_data!J:J,"FIOD*")</f>
        <v>1</v>
      </c>
      <c r="F36" s="32">
        <f>COUNTIFS(live_data!D:D,'TERRITORY WISE DASHBOARD'!B36,live_data!J:J,"FIOD*")</f>
        <v>1</v>
      </c>
      <c r="G36" s="33">
        <f>COUNTIFS(live_data!D:D,'TERRITORY WISE DASHBOARD'!B36,live_data!K:K,"completed",live_data!J:J,"SMA1")</f>
        <v>0</v>
      </c>
      <c r="H36" s="31">
        <f>COUNTIFS(live_data!D:D,'TERRITORY WISE DASHBOARD'!B36,live_data!J:J,"SMA1")</f>
        <v>0</v>
      </c>
      <c r="I36" s="30">
        <f>COUNTIFS(live_data!D:D,'TERRITORY WISE DASHBOARD'!B36,live_data!K:K,"completed",live_data!J:J,"SMA2 SLIPPAGE COLLECTION")</f>
        <v>2</v>
      </c>
      <c r="J36" s="32">
        <f>COUNTIFS(live_data!D:D,'TERRITORY WISE DASHBOARD'!B36,live_data!J:J,"SMA2 SLIPPAGE COLLECTION")</f>
        <v>2</v>
      </c>
      <c r="K36" s="33">
        <f>COUNTIFS(live_data!D:D,'TERRITORY WISE DASHBOARD'!B36,live_data!K:K,"completed",live_data!J:J,"QC Approved Disbursement Pending")</f>
        <v>0</v>
      </c>
      <c r="L36" s="32">
        <f>COUNTIFS(live_data!D:D,'TERRITORY WISE DASHBOARD'!B36,live_data!J:J,"QC Approved Disbursement Pending")</f>
        <v>0</v>
      </c>
      <c r="M36" s="33">
        <f>COUNTIFS(live_data!D:D,'TERRITORY WISE DASHBOARD'!B36,live_data!K:K,"completed",live_data!J:J,"IN HOUSE ADALAT FOLLOW UP")</f>
        <v>0</v>
      </c>
      <c r="N36" s="31">
        <f>COUNTIFS(live_data!D:D,'TERRITORY WISE DASHBOARD'!B36,live_data!J:J,"IN HOUSE ADALAT FOLLOW UP")</f>
        <v>0</v>
      </c>
      <c r="O36" s="49">
        <f t="shared" si="0"/>
        <v>84</v>
      </c>
      <c r="P36" s="50">
        <f t="shared" si="1"/>
        <v>114</v>
      </c>
      <c r="Q36" s="34">
        <f t="shared" si="2"/>
        <v>0.73684210526315785</v>
      </c>
    </row>
    <row r="37" spans="1:17" x14ac:dyDescent="0.3">
      <c r="A37" s="16" t="s">
        <v>48</v>
      </c>
      <c r="B37" s="21" t="s">
        <v>518</v>
      </c>
      <c r="C37" s="30">
        <f>COUNTIFS(live_data!D:D,'TERRITORY WISE DASHBOARD'!B37,live_data!K:K,"completed",live_data!J:J,"DEMAND COLLECTION")</f>
        <v>49</v>
      </c>
      <c r="D37" s="31">
        <f>COUNTIFS(live_data!D:D,'TERRITORY WISE DASHBOARD'!B37,live_data!J:J,"DEMAND COLLECTION")</f>
        <v>143</v>
      </c>
      <c r="E37" s="30">
        <f>COUNTIFS(live_data!D:D,'TERRITORY WISE DASHBOARD'!B37,live_data!K:K,"completed",live_data!J:J,"FIOD*")</f>
        <v>0</v>
      </c>
      <c r="F37" s="32">
        <f>COUNTIFS(live_data!D:D,'TERRITORY WISE DASHBOARD'!B37,live_data!J:J,"FIOD*")</f>
        <v>0</v>
      </c>
      <c r="G37" s="33">
        <f>COUNTIFS(live_data!D:D,'TERRITORY WISE DASHBOARD'!B37,live_data!K:K,"completed",live_data!J:J,"SMA1")</f>
        <v>0</v>
      </c>
      <c r="H37" s="31">
        <f>COUNTIFS(live_data!D:D,'TERRITORY WISE DASHBOARD'!B37,live_data!J:J,"SMA1")</f>
        <v>0</v>
      </c>
      <c r="I37" s="30">
        <f>COUNTIFS(live_data!D:D,'TERRITORY WISE DASHBOARD'!B37,live_data!K:K,"completed",live_data!J:J,"SMA2 SLIPPAGE COLLECTION")</f>
        <v>0</v>
      </c>
      <c r="J37" s="32">
        <f>COUNTIFS(live_data!D:D,'TERRITORY WISE DASHBOARD'!B37,live_data!J:J,"SMA2 SLIPPAGE COLLECTION")</f>
        <v>0</v>
      </c>
      <c r="K37" s="33">
        <f>COUNTIFS(live_data!D:D,'TERRITORY WISE DASHBOARD'!B37,live_data!K:K,"completed",live_data!J:J,"QC Approved Disbursement Pending")</f>
        <v>0</v>
      </c>
      <c r="L37" s="32">
        <f>COUNTIFS(live_data!D:D,'TERRITORY WISE DASHBOARD'!B37,live_data!J:J,"QC Approved Disbursement Pending")</f>
        <v>0</v>
      </c>
      <c r="M37" s="33">
        <f>COUNTIFS(live_data!D:D,'TERRITORY WISE DASHBOARD'!B37,live_data!K:K,"completed",live_data!J:J,"IN HOUSE ADALAT FOLLOW UP")</f>
        <v>0</v>
      </c>
      <c r="N37" s="31">
        <f>COUNTIFS(live_data!D:D,'TERRITORY WISE DASHBOARD'!B37,live_data!J:J,"IN HOUSE ADALAT FOLLOW UP")</f>
        <v>0</v>
      </c>
      <c r="O37" s="49">
        <f t="shared" si="0"/>
        <v>49</v>
      </c>
      <c r="P37" s="50">
        <f t="shared" si="1"/>
        <v>143</v>
      </c>
      <c r="Q37" s="34">
        <f t="shared" si="2"/>
        <v>0.34265734265734266</v>
      </c>
    </row>
    <row r="38" spans="1:17" x14ac:dyDescent="0.3">
      <c r="A38" s="16" t="s">
        <v>48</v>
      </c>
      <c r="B38" s="21" t="s">
        <v>333</v>
      </c>
      <c r="C38" s="30">
        <f>COUNTIFS(live_data!D:D,'TERRITORY WISE DASHBOARD'!B38,live_data!K:K,"completed",live_data!J:J,"DEMAND COLLECTION")</f>
        <v>84</v>
      </c>
      <c r="D38" s="31">
        <f>COUNTIFS(live_data!D:D,'TERRITORY WISE DASHBOARD'!B38,live_data!J:J,"DEMAND COLLECTION")</f>
        <v>151</v>
      </c>
      <c r="E38" s="30">
        <f>COUNTIFS(live_data!D:D,'TERRITORY WISE DASHBOARD'!B38,live_data!K:K,"completed",live_data!J:J,"FIOD*")</f>
        <v>5</v>
      </c>
      <c r="F38" s="32">
        <f>COUNTIFS(live_data!D:D,'TERRITORY WISE DASHBOARD'!B38,live_data!J:J,"FIOD*")</f>
        <v>5</v>
      </c>
      <c r="G38" s="33">
        <f>COUNTIFS(live_data!D:D,'TERRITORY WISE DASHBOARD'!B38,live_data!K:K,"completed",live_data!J:J,"SMA1")</f>
        <v>0</v>
      </c>
      <c r="H38" s="31">
        <f>COUNTIFS(live_data!D:D,'TERRITORY WISE DASHBOARD'!B38,live_data!J:J,"SMA1")</f>
        <v>0</v>
      </c>
      <c r="I38" s="30">
        <f>COUNTIFS(live_data!D:D,'TERRITORY WISE DASHBOARD'!B38,live_data!K:K,"completed",live_data!J:J,"SMA2 SLIPPAGE COLLECTION")</f>
        <v>1</v>
      </c>
      <c r="J38" s="32">
        <f>COUNTIFS(live_data!D:D,'TERRITORY WISE DASHBOARD'!B38,live_data!J:J,"SMA2 SLIPPAGE COLLECTION")</f>
        <v>1</v>
      </c>
      <c r="K38" s="33">
        <f>COUNTIFS(live_data!D:D,'TERRITORY WISE DASHBOARD'!B38,live_data!K:K,"completed",live_data!J:J,"QC Approved Disbursement Pending")</f>
        <v>0</v>
      </c>
      <c r="L38" s="32">
        <f>COUNTIFS(live_data!D:D,'TERRITORY WISE DASHBOARD'!B38,live_data!J:J,"QC Approved Disbursement Pending")</f>
        <v>0</v>
      </c>
      <c r="M38" s="33">
        <f>COUNTIFS(live_data!D:D,'TERRITORY WISE DASHBOARD'!B38,live_data!K:K,"completed",live_data!J:J,"IN HOUSE ADALAT FOLLOW UP")</f>
        <v>0</v>
      </c>
      <c r="N38" s="31">
        <f>COUNTIFS(live_data!D:D,'TERRITORY WISE DASHBOARD'!B38,live_data!J:J,"IN HOUSE ADALAT FOLLOW UP")</f>
        <v>0</v>
      </c>
      <c r="O38" s="49">
        <f t="shared" si="0"/>
        <v>90</v>
      </c>
      <c r="P38" s="50">
        <f t="shared" si="1"/>
        <v>157</v>
      </c>
      <c r="Q38" s="34">
        <f t="shared" si="2"/>
        <v>0.57324840764331209</v>
      </c>
    </row>
    <row r="39" spans="1:17" x14ac:dyDescent="0.3">
      <c r="A39" s="16" t="s">
        <v>48</v>
      </c>
      <c r="B39" s="21" t="s">
        <v>47</v>
      </c>
      <c r="C39" s="30">
        <f>COUNTIFS(live_data!D:D,'TERRITORY WISE DASHBOARD'!B39,live_data!K:K,"completed",live_data!J:J,"DEMAND COLLECTION")</f>
        <v>97</v>
      </c>
      <c r="D39" s="31">
        <f>COUNTIFS(live_data!D:D,'TERRITORY WISE DASHBOARD'!B39,live_data!J:J,"DEMAND COLLECTION")</f>
        <v>161</v>
      </c>
      <c r="E39" s="30">
        <f>COUNTIFS(live_data!D:D,'TERRITORY WISE DASHBOARD'!B39,live_data!K:K,"completed",live_data!J:J,"FIOD*")</f>
        <v>0</v>
      </c>
      <c r="F39" s="32">
        <f>COUNTIFS(live_data!D:D,'TERRITORY WISE DASHBOARD'!B39,live_data!J:J,"FIOD*")</f>
        <v>1</v>
      </c>
      <c r="G39" s="33">
        <f>COUNTIFS(live_data!D:D,'TERRITORY WISE DASHBOARD'!B39,live_data!K:K,"completed",live_data!J:J,"SMA1")</f>
        <v>0</v>
      </c>
      <c r="H39" s="31">
        <f>COUNTIFS(live_data!D:D,'TERRITORY WISE DASHBOARD'!B39,live_data!J:J,"SMA1")</f>
        <v>0</v>
      </c>
      <c r="I39" s="30">
        <f>COUNTIFS(live_data!D:D,'TERRITORY WISE DASHBOARD'!B39,live_data!K:K,"completed",live_data!J:J,"SMA2 SLIPPAGE COLLECTION")</f>
        <v>0</v>
      </c>
      <c r="J39" s="32">
        <f>COUNTIFS(live_data!D:D,'TERRITORY WISE DASHBOARD'!B39,live_data!J:J,"SMA2 SLIPPAGE COLLECTION")</f>
        <v>0</v>
      </c>
      <c r="K39" s="33">
        <f>COUNTIFS(live_data!D:D,'TERRITORY WISE DASHBOARD'!B39,live_data!K:K,"completed",live_data!J:J,"QC Approved Disbursement Pending")</f>
        <v>0</v>
      </c>
      <c r="L39" s="32">
        <f>COUNTIFS(live_data!D:D,'TERRITORY WISE DASHBOARD'!B39,live_data!J:J,"QC Approved Disbursement Pending")</f>
        <v>0</v>
      </c>
      <c r="M39" s="33">
        <f>COUNTIFS(live_data!D:D,'TERRITORY WISE DASHBOARD'!B39,live_data!K:K,"completed",live_data!J:J,"IN HOUSE ADALAT FOLLOW UP")</f>
        <v>0</v>
      </c>
      <c r="N39" s="31">
        <f>COUNTIFS(live_data!D:D,'TERRITORY WISE DASHBOARD'!B39,live_data!J:J,"IN HOUSE ADALAT FOLLOW UP")</f>
        <v>0</v>
      </c>
      <c r="O39" s="49">
        <f t="shared" si="0"/>
        <v>97</v>
      </c>
      <c r="P39" s="50">
        <f t="shared" si="1"/>
        <v>162</v>
      </c>
      <c r="Q39" s="34">
        <f t="shared" si="2"/>
        <v>0.59876543209876543</v>
      </c>
    </row>
    <row r="40" spans="1:17" x14ac:dyDescent="0.3">
      <c r="A40" s="16" t="s">
        <v>48</v>
      </c>
      <c r="B40" s="21" t="s">
        <v>64</v>
      </c>
      <c r="C40" s="30">
        <f>COUNTIFS(live_data!D:D,'TERRITORY WISE DASHBOARD'!B40,live_data!K:K,"completed",live_data!J:J,"DEMAND COLLECTION")</f>
        <v>59</v>
      </c>
      <c r="D40" s="31">
        <f>COUNTIFS(live_data!D:D,'TERRITORY WISE DASHBOARD'!B40,live_data!J:J,"DEMAND COLLECTION")</f>
        <v>165</v>
      </c>
      <c r="E40" s="30">
        <f>COUNTIFS(live_data!D:D,'TERRITORY WISE DASHBOARD'!B40,live_data!K:K,"completed",live_data!J:J,"FIOD*")</f>
        <v>0</v>
      </c>
      <c r="F40" s="32">
        <f>COUNTIFS(live_data!D:D,'TERRITORY WISE DASHBOARD'!B40,live_data!J:J,"FIOD*")</f>
        <v>0</v>
      </c>
      <c r="G40" s="33">
        <f>COUNTIFS(live_data!D:D,'TERRITORY WISE DASHBOARD'!B40,live_data!K:K,"completed",live_data!J:J,"SMA1")</f>
        <v>0</v>
      </c>
      <c r="H40" s="31">
        <f>COUNTIFS(live_data!D:D,'TERRITORY WISE DASHBOARD'!B40,live_data!J:J,"SMA1")</f>
        <v>0</v>
      </c>
      <c r="I40" s="30">
        <f>COUNTIFS(live_data!D:D,'TERRITORY WISE DASHBOARD'!B40,live_data!K:K,"completed",live_data!J:J,"SMA2 SLIPPAGE COLLECTION")</f>
        <v>0</v>
      </c>
      <c r="J40" s="32">
        <f>COUNTIFS(live_data!D:D,'TERRITORY WISE DASHBOARD'!B40,live_data!J:J,"SMA2 SLIPPAGE COLLECTION")</f>
        <v>0</v>
      </c>
      <c r="K40" s="33">
        <f>COUNTIFS(live_data!D:D,'TERRITORY WISE DASHBOARD'!B40,live_data!K:K,"completed",live_data!J:J,"QC Approved Disbursement Pending")</f>
        <v>0</v>
      </c>
      <c r="L40" s="32">
        <f>COUNTIFS(live_data!D:D,'TERRITORY WISE DASHBOARD'!B40,live_data!J:J,"QC Approved Disbursement Pending")</f>
        <v>0</v>
      </c>
      <c r="M40" s="33">
        <f>COUNTIFS(live_data!D:D,'TERRITORY WISE DASHBOARD'!B40,live_data!K:K,"completed",live_data!J:J,"IN HOUSE ADALAT FOLLOW UP")</f>
        <v>0</v>
      </c>
      <c r="N40" s="31">
        <f>COUNTIFS(live_data!D:D,'TERRITORY WISE DASHBOARD'!B40,live_data!J:J,"IN HOUSE ADALAT FOLLOW UP")</f>
        <v>0</v>
      </c>
      <c r="O40" s="49">
        <f t="shared" si="0"/>
        <v>59</v>
      </c>
      <c r="P40" s="50">
        <f t="shared" si="1"/>
        <v>165</v>
      </c>
      <c r="Q40" s="34">
        <f t="shared" si="2"/>
        <v>0.3575757575757576</v>
      </c>
    </row>
    <row r="41" spans="1:17" x14ac:dyDescent="0.3">
      <c r="A41" s="66" t="s">
        <v>722</v>
      </c>
      <c r="B41" s="67"/>
      <c r="C41" s="68">
        <f>SUM(C36:C40)</f>
        <v>370</v>
      </c>
      <c r="D41" s="69">
        <f t="shared" ref="D41:N41" si="8">SUM(D36:D40)</f>
        <v>731</v>
      </c>
      <c r="E41" s="68">
        <f t="shared" si="8"/>
        <v>6</v>
      </c>
      <c r="F41" s="70">
        <f t="shared" si="8"/>
        <v>7</v>
      </c>
      <c r="G41" s="71">
        <f t="shared" si="8"/>
        <v>0</v>
      </c>
      <c r="H41" s="69">
        <f t="shared" si="8"/>
        <v>0</v>
      </c>
      <c r="I41" s="68">
        <f t="shared" si="8"/>
        <v>3</v>
      </c>
      <c r="J41" s="70">
        <f t="shared" si="8"/>
        <v>3</v>
      </c>
      <c r="K41" s="71">
        <f t="shared" si="8"/>
        <v>0</v>
      </c>
      <c r="L41" s="70">
        <f t="shared" si="8"/>
        <v>0</v>
      </c>
      <c r="M41" s="71">
        <f t="shared" si="8"/>
        <v>0</v>
      </c>
      <c r="N41" s="69">
        <f t="shared" si="8"/>
        <v>0</v>
      </c>
      <c r="O41" s="68">
        <f t="shared" si="0"/>
        <v>379</v>
      </c>
      <c r="P41" s="72">
        <f t="shared" si="1"/>
        <v>741</v>
      </c>
      <c r="Q41" s="73">
        <f t="shared" si="2"/>
        <v>0.51147098515519573</v>
      </c>
    </row>
    <row r="42" spans="1:17" x14ac:dyDescent="0.3">
      <c r="A42" s="16" t="s">
        <v>84</v>
      </c>
      <c r="B42" s="21" t="s">
        <v>324</v>
      </c>
      <c r="C42" s="30">
        <f>COUNTIFS(live_data!D:D,'TERRITORY WISE DASHBOARD'!B42,live_data!K:K,"completed",live_data!J:J,"DEMAND COLLECTION")</f>
        <v>113</v>
      </c>
      <c r="D42" s="31">
        <f>COUNTIFS(live_data!D:D,'TERRITORY WISE DASHBOARD'!B42,live_data!J:J,"DEMAND COLLECTION")</f>
        <v>340</v>
      </c>
      <c r="E42" s="30">
        <f>COUNTIFS(live_data!D:D,'TERRITORY WISE DASHBOARD'!B42,live_data!K:K,"completed",live_data!J:J,"FIOD*")</f>
        <v>4</v>
      </c>
      <c r="F42" s="32">
        <f>COUNTIFS(live_data!D:D,'TERRITORY WISE DASHBOARD'!B42,live_data!J:J,"FIOD*")</f>
        <v>7</v>
      </c>
      <c r="G42" s="33">
        <f>COUNTIFS(live_data!D:D,'TERRITORY WISE DASHBOARD'!B42,live_data!K:K,"completed",live_data!J:J,"SMA1")</f>
        <v>0</v>
      </c>
      <c r="H42" s="31">
        <f>COUNTIFS(live_data!D:D,'TERRITORY WISE DASHBOARD'!B42,live_data!J:J,"SMA1")</f>
        <v>1</v>
      </c>
      <c r="I42" s="30">
        <f>COUNTIFS(live_data!D:D,'TERRITORY WISE DASHBOARD'!B42,live_data!K:K,"completed",live_data!J:J,"SMA2 SLIPPAGE COLLECTION")</f>
        <v>2</v>
      </c>
      <c r="J42" s="32">
        <f>COUNTIFS(live_data!D:D,'TERRITORY WISE DASHBOARD'!B42,live_data!J:J,"SMA2 SLIPPAGE COLLECTION")</f>
        <v>2</v>
      </c>
      <c r="K42" s="33">
        <f>COUNTIFS(live_data!D:D,'TERRITORY WISE DASHBOARD'!B42,live_data!K:K,"completed",live_data!J:J,"QC Approved Disbursement Pending")</f>
        <v>0</v>
      </c>
      <c r="L42" s="32">
        <f>COUNTIFS(live_data!D:D,'TERRITORY WISE DASHBOARD'!B42,live_data!J:J,"QC Approved Disbursement Pending")</f>
        <v>0</v>
      </c>
      <c r="M42" s="33">
        <f>COUNTIFS(live_data!D:D,'TERRITORY WISE DASHBOARD'!B42,live_data!K:K,"completed",live_data!J:J,"IN HOUSE ADALAT FOLLOW UP")</f>
        <v>0</v>
      </c>
      <c r="N42" s="31">
        <f>COUNTIFS(live_data!D:D,'TERRITORY WISE DASHBOARD'!B42,live_data!J:J,"IN HOUSE ADALAT FOLLOW UP")</f>
        <v>0</v>
      </c>
      <c r="O42" s="49">
        <f t="shared" si="0"/>
        <v>119</v>
      </c>
      <c r="P42" s="50">
        <f t="shared" si="1"/>
        <v>350</v>
      </c>
      <c r="Q42" s="34">
        <f t="shared" si="2"/>
        <v>0.34</v>
      </c>
    </row>
    <row r="43" spans="1:17" x14ac:dyDescent="0.3">
      <c r="A43" s="16" t="s">
        <v>84</v>
      </c>
      <c r="B43" s="21" t="s">
        <v>83</v>
      </c>
      <c r="C43" s="30">
        <f>COUNTIFS(live_data!D:D,'TERRITORY WISE DASHBOARD'!B43,live_data!K:K,"completed",live_data!J:J,"DEMAND COLLECTION")</f>
        <v>174</v>
      </c>
      <c r="D43" s="31">
        <f>COUNTIFS(live_data!D:D,'TERRITORY WISE DASHBOARD'!B43,live_data!J:J,"DEMAND COLLECTION")</f>
        <v>582</v>
      </c>
      <c r="E43" s="30">
        <f>COUNTIFS(live_data!D:D,'TERRITORY WISE DASHBOARD'!B43,live_data!K:K,"completed",live_data!J:J,"FIOD*")</f>
        <v>0</v>
      </c>
      <c r="F43" s="32">
        <f>COUNTIFS(live_data!D:D,'TERRITORY WISE DASHBOARD'!B43,live_data!J:J,"FIOD*")</f>
        <v>0</v>
      </c>
      <c r="G43" s="33">
        <f>COUNTIFS(live_data!D:D,'TERRITORY WISE DASHBOARD'!B43,live_data!K:K,"completed",live_data!J:J,"SMA1")</f>
        <v>1</v>
      </c>
      <c r="H43" s="31">
        <f>COUNTIFS(live_data!D:D,'TERRITORY WISE DASHBOARD'!B43,live_data!J:J,"SMA1")</f>
        <v>2</v>
      </c>
      <c r="I43" s="30">
        <f>COUNTIFS(live_data!D:D,'TERRITORY WISE DASHBOARD'!B43,live_data!K:K,"completed",live_data!J:J,"SMA2 SLIPPAGE COLLECTION")</f>
        <v>0</v>
      </c>
      <c r="J43" s="32">
        <f>COUNTIFS(live_data!D:D,'TERRITORY WISE DASHBOARD'!B43,live_data!J:J,"SMA2 SLIPPAGE COLLECTION")</f>
        <v>1</v>
      </c>
      <c r="K43" s="33">
        <f>COUNTIFS(live_data!D:D,'TERRITORY WISE DASHBOARD'!B43,live_data!K:K,"completed",live_data!J:J,"QC Approved Disbursement Pending")</f>
        <v>0</v>
      </c>
      <c r="L43" s="32">
        <f>COUNTIFS(live_data!D:D,'TERRITORY WISE DASHBOARD'!B43,live_data!J:J,"QC Approved Disbursement Pending")</f>
        <v>0</v>
      </c>
      <c r="M43" s="33">
        <f>COUNTIFS(live_data!D:D,'TERRITORY WISE DASHBOARD'!B43,live_data!K:K,"completed",live_data!J:J,"IN HOUSE ADALAT FOLLOW UP")</f>
        <v>0</v>
      </c>
      <c r="N43" s="31">
        <f>COUNTIFS(live_data!D:D,'TERRITORY WISE DASHBOARD'!B43,live_data!J:J,"IN HOUSE ADALAT FOLLOW UP")</f>
        <v>0</v>
      </c>
      <c r="O43" s="49">
        <f t="shared" si="0"/>
        <v>175</v>
      </c>
      <c r="P43" s="50">
        <f t="shared" si="1"/>
        <v>585</v>
      </c>
      <c r="Q43" s="34">
        <f t="shared" si="2"/>
        <v>0.29914529914529914</v>
      </c>
    </row>
    <row r="44" spans="1:17" x14ac:dyDescent="0.3">
      <c r="A44" s="16" t="s">
        <v>84</v>
      </c>
      <c r="B44" s="21" t="s">
        <v>285</v>
      </c>
      <c r="C44" s="30">
        <f>COUNTIFS(live_data!D:D,'TERRITORY WISE DASHBOARD'!B44,live_data!K:K,"completed",live_data!J:J,"DEMAND COLLECTION")</f>
        <v>40</v>
      </c>
      <c r="D44" s="31">
        <f>COUNTIFS(live_data!D:D,'TERRITORY WISE DASHBOARD'!B44,live_data!J:J,"DEMAND COLLECTION")</f>
        <v>100</v>
      </c>
      <c r="E44" s="30">
        <f>COUNTIFS(live_data!D:D,'TERRITORY WISE DASHBOARD'!B44,live_data!K:K,"completed",live_data!J:J,"FIOD*")</f>
        <v>2</v>
      </c>
      <c r="F44" s="32">
        <f>COUNTIFS(live_data!D:D,'TERRITORY WISE DASHBOARD'!B44,live_data!J:J,"FIOD*")</f>
        <v>2</v>
      </c>
      <c r="G44" s="33">
        <f>COUNTIFS(live_data!D:D,'TERRITORY WISE DASHBOARD'!B44,live_data!K:K,"completed",live_data!J:J,"SMA1")</f>
        <v>2</v>
      </c>
      <c r="H44" s="31">
        <f>COUNTIFS(live_data!D:D,'TERRITORY WISE DASHBOARD'!B44,live_data!J:J,"SMA1")</f>
        <v>2</v>
      </c>
      <c r="I44" s="30">
        <f>COUNTIFS(live_data!D:D,'TERRITORY WISE DASHBOARD'!B44,live_data!K:K,"completed",live_data!J:J,"SMA2 SLIPPAGE COLLECTION")</f>
        <v>0</v>
      </c>
      <c r="J44" s="32">
        <f>COUNTIFS(live_data!D:D,'TERRITORY WISE DASHBOARD'!B44,live_data!J:J,"SMA2 SLIPPAGE COLLECTION")</f>
        <v>0</v>
      </c>
      <c r="K44" s="33">
        <f>COUNTIFS(live_data!D:D,'TERRITORY WISE DASHBOARD'!B44,live_data!K:K,"completed",live_data!J:J,"QC Approved Disbursement Pending")</f>
        <v>0</v>
      </c>
      <c r="L44" s="32">
        <f>COUNTIFS(live_data!D:D,'TERRITORY WISE DASHBOARD'!B44,live_data!J:J,"QC Approved Disbursement Pending")</f>
        <v>0</v>
      </c>
      <c r="M44" s="33">
        <f>COUNTIFS(live_data!D:D,'TERRITORY WISE DASHBOARD'!B44,live_data!K:K,"completed",live_data!J:J,"IN HOUSE ADALAT FOLLOW UP")</f>
        <v>0</v>
      </c>
      <c r="N44" s="31">
        <f>COUNTIFS(live_data!D:D,'TERRITORY WISE DASHBOARD'!B44,live_data!J:J,"IN HOUSE ADALAT FOLLOW UP")</f>
        <v>0</v>
      </c>
      <c r="O44" s="49">
        <f t="shared" si="0"/>
        <v>44</v>
      </c>
      <c r="P44" s="50">
        <f t="shared" si="1"/>
        <v>104</v>
      </c>
      <c r="Q44" s="34">
        <f t="shared" si="2"/>
        <v>0.42307692307692307</v>
      </c>
    </row>
    <row r="45" spans="1:17" x14ac:dyDescent="0.3">
      <c r="A45" s="16" t="s">
        <v>84</v>
      </c>
      <c r="B45" s="21" t="s">
        <v>301</v>
      </c>
      <c r="C45" s="30">
        <f>COUNTIFS(live_data!D:D,'TERRITORY WISE DASHBOARD'!B45,live_data!K:K,"completed",live_data!J:J,"DEMAND COLLECTION")</f>
        <v>87</v>
      </c>
      <c r="D45" s="31">
        <f>COUNTIFS(live_data!D:D,'TERRITORY WISE DASHBOARD'!B45,live_data!J:J,"DEMAND COLLECTION")</f>
        <v>310</v>
      </c>
      <c r="E45" s="30">
        <f>COUNTIFS(live_data!D:D,'TERRITORY WISE DASHBOARD'!B45,live_data!K:K,"completed",live_data!J:J,"FIOD*")</f>
        <v>0</v>
      </c>
      <c r="F45" s="32">
        <f>COUNTIFS(live_data!D:D,'TERRITORY WISE DASHBOARD'!B45,live_data!J:J,"FIOD*")</f>
        <v>2</v>
      </c>
      <c r="G45" s="33">
        <f>COUNTIFS(live_data!D:D,'TERRITORY WISE DASHBOARD'!B45,live_data!K:K,"completed",live_data!J:J,"SMA1")</f>
        <v>0</v>
      </c>
      <c r="H45" s="31">
        <f>COUNTIFS(live_data!D:D,'TERRITORY WISE DASHBOARD'!B45,live_data!J:J,"SMA1")</f>
        <v>1</v>
      </c>
      <c r="I45" s="30">
        <f>COUNTIFS(live_data!D:D,'TERRITORY WISE DASHBOARD'!B45,live_data!K:K,"completed",live_data!J:J,"SMA2 SLIPPAGE COLLECTION")</f>
        <v>1</v>
      </c>
      <c r="J45" s="32">
        <f>COUNTIFS(live_data!D:D,'TERRITORY WISE DASHBOARD'!B45,live_data!J:J,"SMA2 SLIPPAGE COLLECTION")</f>
        <v>1</v>
      </c>
      <c r="K45" s="33">
        <f>COUNTIFS(live_data!D:D,'TERRITORY WISE DASHBOARD'!B45,live_data!K:K,"completed",live_data!J:J,"QC Approved Disbursement Pending")</f>
        <v>0</v>
      </c>
      <c r="L45" s="32">
        <f>COUNTIFS(live_data!D:D,'TERRITORY WISE DASHBOARD'!B45,live_data!J:J,"QC Approved Disbursement Pending")</f>
        <v>0</v>
      </c>
      <c r="M45" s="33">
        <f>COUNTIFS(live_data!D:D,'TERRITORY WISE DASHBOARD'!B45,live_data!K:K,"completed",live_data!J:J,"IN HOUSE ADALAT FOLLOW UP")</f>
        <v>0</v>
      </c>
      <c r="N45" s="31">
        <f>COUNTIFS(live_data!D:D,'TERRITORY WISE DASHBOARD'!B45,live_data!J:J,"IN HOUSE ADALAT FOLLOW UP")</f>
        <v>0</v>
      </c>
      <c r="O45" s="49">
        <f t="shared" si="0"/>
        <v>88</v>
      </c>
      <c r="P45" s="50">
        <f t="shared" si="1"/>
        <v>314</v>
      </c>
      <c r="Q45" s="34">
        <f t="shared" si="2"/>
        <v>0.28025477707006369</v>
      </c>
    </row>
    <row r="46" spans="1:17" x14ac:dyDescent="0.3">
      <c r="A46" s="16" t="s">
        <v>84</v>
      </c>
      <c r="B46" s="21" t="s">
        <v>295</v>
      </c>
      <c r="C46" s="30">
        <f>COUNTIFS(live_data!D:D,'TERRITORY WISE DASHBOARD'!B46,live_data!K:K,"completed",live_data!J:J,"DEMAND COLLECTION")</f>
        <v>92</v>
      </c>
      <c r="D46" s="31">
        <f>COUNTIFS(live_data!D:D,'TERRITORY WISE DASHBOARD'!B46,live_data!J:J,"DEMAND COLLECTION")</f>
        <v>431</v>
      </c>
      <c r="E46" s="30">
        <f>COUNTIFS(live_data!D:D,'TERRITORY WISE DASHBOARD'!B46,live_data!K:K,"completed",live_data!J:J,"FIOD*")</f>
        <v>3</v>
      </c>
      <c r="F46" s="32">
        <f>COUNTIFS(live_data!D:D,'TERRITORY WISE DASHBOARD'!B46,live_data!J:J,"FIOD*")</f>
        <v>8</v>
      </c>
      <c r="G46" s="33">
        <f>COUNTIFS(live_data!D:D,'TERRITORY WISE DASHBOARD'!B46,live_data!K:K,"completed",live_data!J:J,"SMA1")</f>
        <v>0</v>
      </c>
      <c r="H46" s="31">
        <f>COUNTIFS(live_data!D:D,'TERRITORY WISE DASHBOARD'!B46,live_data!J:J,"SMA1")</f>
        <v>1</v>
      </c>
      <c r="I46" s="30">
        <f>COUNTIFS(live_data!D:D,'TERRITORY WISE DASHBOARD'!B46,live_data!K:K,"completed",live_data!J:J,"SMA2 SLIPPAGE COLLECTION")</f>
        <v>1</v>
      </c>
      <c r="J46" s="32">
        <f>COUNTIFS(live_data!D:D,'TERRITORY WISE DASHBOARD'!B46,live_data!J:J,"SMA2 SLIPPAGE COLLECTION")</f>
        <v>2</v>
      </c>
      <c r="K46" s="33">
        <f>COUNTIFS(live_data!D:D,'TERRITORY WISE DASHBOARD'!B46,live_data!K:K,"completed",live_data!J:J,"QC Approved Disbursement Pending")</f>
        <v>0</v>
      </c>
      <c r="L46" s="32">
        <f>COUNTIFS(live_data!D:D,'TERRITORY WISE DASHBOARD'!B46,live_data!J:J,"QC Approved Disbursement Pending")</f>
        <v>0</v>
      </c>
      <c r="M46" s="33">
        <f>COUNTIFS(live_data!D:D,'TERRITORY WISE DASHBOARD'!B46,live_data!K:K,"completed",live_data!J:J,"IN HOUSE ADALAT FOLLOW UP")</f>
        <v>0</v>
      </c>
      <c r="N46" s="31">
        <f>COUNTIFS(live_data!D:D,'TERRITORY WISE DASHBOARD'!B46,live_data!J:J,"IN HOUSE ADALAT FOLLOW UP")</f>
        <v>0</v>
      </c>
      <c r="O46" s="49">
        <f t="shared" si="0"/>
        <v>96</v>
      </c>
      <c r="P46" s="50">
        <f t="shared" si="1"/>
        <v>442</v>
      </c>
      <c r="Q46" s="34">
        <f t="shared" si="2"/>
        <v>0.21719457013574661</v>
      </c>
    </row>
    <row r="47" spans="1:17" x14ac:dyDescent="0.3">
      <c r="A47" s="16" t="s">
        <v>84</v>
      </c>
      <c r="B47" s="21" t="s">
        <v>296</v>
      </c>
      <c r="C47" s="30">
        <f>COUNTIFS(live_data!D:D,'TERRITORY WISE DASHBOARD'!B47,live_data!K:K,"completed",live_data!J:J,"DEMAND COLLECTION")</f>
        <v>31</v>
      </c>
      <c r="D47" s="31">
        <f>COUNTIFS(live_data!D:D,'TERRITORY WISE DASHBOARD'!B47,live_data!J:J,"DEMAND COLLECTION")</f>
        <v>72</v>
      </c>
      <c r="E47" s="30">
        <f>COUNTIFS(live_data!D:D,'TERRITORY WISE DASHBOARD'!B47,live_data!K:K,"completed",live_data!J:J,"FIOD*")</f>
        <v>4</v>
      </c>
      <c r="F47" s="32">
        <f>COUNTIFS(live_data!D:D,'TERRITORY WISE DASHBOARD'!B47,live_data!J:J,"FIOD*")</f>
        <v>34</v>
      </c>
      <c r="G47" s="33">
        <f>COUNTIFS(live_data!D:D,'TERRITORY WISE DASHBOARD'!B47,live_data!K:K,"completed",live_data!J:J,"SMA1")</f>
        <v>3</v>
      </c>
      <c r="H47" s="31">
        <f>COUNTIFS(live_data!D:D,'TERRITORY WISE DASHBOARD'!B47,live_data!J:J,"SMA1")</f>
        <v>3</v>
      </c>
      <c r="I47" s="30">
        <f>COUNTIFS(live_data!D:D,'TERRITORY WISE DASHBOARD'!B47,live_data!K:K,"completed",live_data!J:J,"SMA2 SLIPPAGE COLLECTION")</f>
        <v>7</v>
      </c>
      <c r="J47" s="32">
        <f>COUNTIFS(live_data!D:D,'TERRITORY WISE DASHBOARD'!B47,live_data!J:J,"SMA2 SLIPPAGE COLLECTION")</f>
        <v>10</v>
      </c>
      <c r="K47" s="33">
        <f>COUNTIFS(live_data!D:D,'TERRITORY WISE DASHBOARD'!B47,live_data!K:K,"completed",live_data!J:J,"QC Approved Disbursement Pending")</f>
        <v>0</v>
      </c>
      <c r="L47" s="32">
        <f>COUNTIFS(live_data!D:D,'TERRITORY WISE DASHBOARD'!B47,live_data!J:J,"QC Approved Disbursement Pending")</f>
        <v>0</v>
      </c>
      <c r="M47" s="33">
        <f>COUNTIFS(live_data!D:D,'TERRITORY WISE DASHBOARD'!B47,live_data!K:K,"completed",live_data!J:J,"IN HOUSE ADALAT FOLLOW UP")</f>
        <v>0</v>
      </c>
      <c r="N47" s="31">
        <f>COUNTIFS(live_data!D:D,'TERRITORY WISE DASHBOARD'!B47,live_data!J:J,"IN HOUSE ADALAT FOLLOW UP")</f>
        <v>0</v>
      </c>
      <c r="O47" s="49">
        <f t="shared" si="0"/>
        <v>45</v>
      </c>
      <c r="P47" s="50">
        <f t="shared" si="1"/>
        <v>119</v>
      </c>
      <c r="Q47" s="34">
        <f t="shared" si="2"/>
        <v>0.37815126050420167</v>
      </c>
    </row>
    <row r="48" spans="1:17" x14ac:dyDescent="0.3">
      <c r="A48" s="66" t="s">
        <v>723</v>
      </c>
      <c r="B48" s="67"/>
      <c r="C48" s="68">
        <f>SUM(C42:C47)</f>
        <v>537</v>
      </c>
      <c r="D48" s="69">
        <f t="shared" ref="D48:N48" si="9">SUM(D42:D47)</f>
        <v>1835</v>
      </c>
      <c r="E48" s="68">
        <f t="shared" si="9"/>
        <v>13</v>
      </c>
      <c r="F48" s="70">
        <f t="shared" si="9"/>
        <v>53</v>
      </c>
      <c r="G48" s="71">
        <f t="shared" si="9"/>
        <v>6</v>
      </c>
      <c r="H48" s="69">
        <f t="shared" si="9"/>
        <v>10</v>
      </c>
      <c r="I48" s="68">
        <f t="shared" si="9"/>
        <v>11</v>
      </c>
      <c r="J48" s="70">
        <f t="shared" si="9"/>
        <v>16</v>
      </c>
      <c r="K48" s="71">
        <f t="shared" si="9"/>
        <v>0</v>
      </c>
      <c r="L48" s="70">
        <f t="shared" si="9"/>
        <v>0</v>
      </c>
      <c r="M48" s="71">
        <f t="shared" si="9"/>
        <v>0</v>
      </c>
      <c r="N48" s="69">
        <f t="shared" si="9"/>
        <v>0</v>
      </c>
      <c r="O48" s="68">
        <f t="shared" si="0"/>
        <v>567</v>
      </c>
      <c r="P48" s="72">
        <f t="shared" si="1"/>
        <v>1914</v>
      </c>
      <c r="Q48" s="73">
        <f t="shared" si="2"/>
        <v>0.29623824451410657</v>
      </c>
    </row>
    <row r="49" spans="1:17" x14ac:dyDescent="0.3">
      <c r="A49" s="16" t="s">
        <v>29</v>
      </c>
      <c r="B49" s="21" t="s">
        <v>63</v>
      </c>
      <c r="C49" s="30">
        <f>COUNTIFS(live_data!D:D,'TERRITORY WISE DASHBOARD'!B49,live_data!K:K,"completed",live_data!J:J,"DEMAND COLLECTION")</f>
        <v>28</v>
      </c>
      <c r="D49" s="31">
        <f>COUNTIFS(live_data!D:D,'TERRITORY WISE DASHBOARD'!B49,live_data!J:J,"DEMAND COLLECTION")</f>
        <v>439</v>
      </c>
      <c r="E49" s="30">
        <f>COUNTIFS(live_data!D:D,'TERRITORY WISE DASHBOARD'!B49,live_data!K:K,"completed",live_data!J:J,"FIOD*")</f>
        <v>1</v>
      </c>
      <c r="F49" s="32">
        <f>COUNTIFS(live_data!D:D,'TERRITORY WISE DASHBOARD'!B49,live_data!J:J,"FIOD*")</f>
        <v>3</v>
      </c>
      <c r="G49" s="33">
        <f>COUNTIFS(live_data!D:D,'TERRITORY WISE DASHBOARD'!B49,live_data!K:K,"completed",live_data!J:J,"SMA1")</f>
        <v>0</v>
      </c>
      <c r="H49" s="31">
        <f>COUNTIFS(live_data!D:D,'TERRITORY WISE DASHBOARD'!B49,live_data!J:J,"SMA1")</f>
        <v>0</v>
      </c>
      <c r="I49" s="30">
        <f>COUNTIFS(live_data!D:D,'TERRITORY WISE DASHBOARD'!B49,live_data!K:K,"completed",live_data!J:J,"SMA2 SLIPPAGE COLLECTION")</f>
        <v>0</v>
      </c>
      <c r="J49" s="32">
        <f>COUNTIFS(live_data!D:D,'TERRITORY WISE DASHBOARD'!B49,live_data!J:J,"SMA2 SLIPPAGE COLLECTION")</f>
        <v>1</v>
      </c>
      <c r="K49" s="33">
        <f>COUNTIFS(live_data!D:D,'TERRITORY WISE DASHBOARD'!B49,live_data!K:K,"completed",live_data!J:J,"QC Approved Disbursement Pending")</f>
        <v>0</v>
      </c>
      <c r="L49" s="32">
        <f>COUNTIFS(live_data!D:D,'TERRITORY WISE DASHBOARD'!B49,live_data!J:J,"QC Approved Disbursement Pending")</f>
        <v>0</v>
      </c>
      <c r="M49" s="33">
        <f>COUNTIFS(live_data!D:D,'TERRITORY WISE DASHBOARD'!B49,live_data!K:K,"completed",live_data!J:J,"IN HOUSE ADALAT FOLLOW UP")</f>
        <v>0</v>
      </c>
      <c r="N49" s="31">
        <f>COUNTIFS(live_data!D:D,'TERRITORY WISE DASHBOARD'!B49,live_data!J:J,"IN HOUSE ADALAT FOLLOW UP")</f>
        <v>0</v>
      </c>
      <c r="O49" s="49">
        <f t="shared" si="0"/>
        <v>29</v>
      </c>
      <c r="P49" s="50">
        <f t="shared" si="1"/>
        <v>443</v>
      </c>
      <c r="Q49" s="34">
        <f t="shared" si="2"/>
        <v>6.5462753950338598E-2</v>
      </c>
    </row>
    <row r="50" spans="1:17" x14ac:dyDescent="0.3">
      <c r="A50" s="16" t="s">
        <v>29</v>
      </c>
      <c r="B50" s="21" t="s">
        <v>148</v>
      </c>
      <c r="C50" s="30">
        <f>COUNTIFS(live_data!D:D,'TERRITORY WISE DASHBOARD'!B50,live_data!K:K,"completed",live_data!J:J,"DEMAND COLLECTION")</f>
        <v>79</v>
      </c>
      <c r="D50" s="31">
        <f>COUNTIFS(live_data!D:D,'TERRITORY WISE DASHBOARD'!B50,live_data!J:J,"DEMAND COLLECTION")</f>
        <v>470</v>
      </c>
      <c r="E50" s="30">
        <f>COUNTIFS(live_data!D:D,'TERRITORY WISE DASHBOARD'!B50,live_data!K:K,"completed",live_data!J:J,"FIOD*")</f>
        <v>0</v>
      </c>
      <c r="F50" s="32">
        <f>COUNTIFS(live_data!D:D,'TERRITORY WISE DASHBOARD'!B50,live_data!J:J,"FIOD*")</f>
        <v>1</v>
      </c>
      <c r="G50" s="33">
        <f>COUNTIFS(live_data!D:D,'TERRITORY WISE DASHBOARD'!B50,live_data!K:K,"completed",live_data!J:J,"SMA1")</f>
        <v>0</v>
      </c>
      <c r="H50" s="31">
        <f>COUNTIFS(live_data!D:D,'TERRITORY WISE DASHBOARD'!B50,live_data!J:J,"SMA1")</f>
        <v>0</v>
      </c>
      <c r="I50" s="30">
        <f>COUNTIFS(live_data!D:D,'TERRITORY WISE DASHBOARD'!B50,live_data!K:K,"completed",live_data!J:J,"SMA2 SLIPPAGE COLLECTION")</f>
        <v>0</v>
      </c>
      <c r="J50" s="32">
        <f>COUNTIFS(live_data!D:D,'TERRITORY WISE DASHBOARD'!B50,live_data!J:J,"SMA2 SLIPPAGE COLLECTION")</f>
        <v>0</v>
      </c>
      <c r="K50" s="33">
        <f>COUNTIFS(live_data!D:D,'TERRITORY WISE DASHBOARD'!B50,live_data!K:K,"completed",live_data!J:J,"QC Approved Disbursement Pending")</f>
        <v>0</v>
      </c>
      <c r="L50" s="32">
        <f>COUNTIFS(live_data!D:D,'TERRITORY WISE DASHBOARD'!B50,live_data!J:J,"QC Approved Disbursement Pending")</f>
        <v>0</v>
      </c>
      <c r="M50" s="33">
        <f>COUNTIFS(live_data!D:D,'TERRITORY WISE DASHBOARD'!B50,live_data!K:K,"completed",live_data!J:J,"IN HOUSE ADALAT FOLLOW UP")</f>
        <v>0</v>
      </c>
      <c r="N50" s="31">
        <f>COUNTIFS(live_data!D:D,'TERRITORY WISE DASHBOARD'!B50,live_data!J:J,"IN HOUSE ADALAT FOLLOW UP")</f>
        <v>0</v>
      </c>
      <c r="O50" s="49">
        <f t="shared" si="0"/>
        <v>79</v>
      </c>
      <c r="P50" s="50">
        <f t="shared" si="1"/>
        <v>471</v>
      </c>
      <c r="Q50" s="34">
        <f t="shared" si="2"/>
        <v>0.16772823779193205</v>
      </c>
    </row>
    <row r="51" spans="1:17" x14ac:dyDescent="0.3">
      <c r="A51" s="16" t="s">
        <v>29</v>
      </c>
      <c r="B51" s="21" t="s">
        <v>28</v>
      </c>
      <c r="C51" s="30">
        <f>COUNTIFS(live_data!D:D,'TERRITORY WISE DASHBOARD'!B51,live_data!K:K,"completed",live_data!J:J,"DEMAND COLLECTION")</f>
        <v>11</v>
      </c>
      <c r="D51" s="31">
        <f>COUNTIFS(live_data!D:D,'TERRITORY WISE DASHBOARD'!B51,live_data!J:J,"DEMAND COLLECTION")</f>
        <v>398</v>
      </c>
      <c r="E51" s="30">
        <f>COUNTIFS(live_data!D:D,'TERRITORY WISE DASHBOARD'!B51,live_data!K:K,"completed",live_data!J:J,"FIOD*")</f>
        <v>0</v>
      </c>
      <c r="F51" s="32">
        <f>COUNTIFS(live_data!D:D,'TERRITORY WISE DASHBOARD'!B51,live_data!J:J,"FIOD*")</f>
        <v>0</v>
      </c>
      <c r="G51" s="33">
        <f>COUNTIFS(live_data!D:D,'TERRITORY WISE DASHBOARD'!B51,live_data!K:K,"completed",live_data!J:J,"SMA1")</f>
        <v>0</v>
      </c>
      <c r="H51" s="31">
        <f>COUNTIFS(live_data!D:D,'TERRITORY WISE DASHBOARD'!B51,live_data!J:J,"SMA1")</f>
        <v>0</v>
      </c>
      <c r="I51" s="30">
        <f>COUNTIFS(live_data!D:D,'TERRITORY WISE DASHBOARD'!B51,live_data!K:K,"completed",live_data!J:J,"SMA2 SLIPPAGE COLLECTION")</f>
        <v>0</v>
      </c>
      <c r="J51" s="32">
        <f>COUNTIFS(live_data!D:D,'TERRITORY WISE DASHBOARD'!B51,live_data!J:J,"SMA2 SLIPPAGE COLLECTION")</f>
        <v>0</v>
      </c>
      <c r="K51" s="33">
        <f>COUNTIFS(live_data!D:D,'TERRITORY WISE DASHBOARD'!B51,live_data!K:K,"completed",live_data!J:J,"QC Approved Disbursement Pending")</f>
        <v>0</v>
      </c>
      <c r="L51" s="32">
        <f>COUNTIFS(live_data!D:D,'TERRITORY WISE DASHBOARD'!B51,live_data!J:J,"QC Approved Disbursement Pending")</f>
        <v>0</v>
      </c>
      <c r="M51" s="33">
        <f>COUNTIFS(live_data!D:D,'TERRITORY WISE DASHBOARD'!B51,live_data!K:K,"completed",live_data!J:J,"IN HOUSE ADALAT FOLLOW UP")</f>
        <v>0</v>
      </c>
      <c r="N51" s="31">
        <f>COUNTIFS(live_data!D:D,'TERRITORY WISE DASHBOARD'!B51,live_data!J:J,"IN HOUSE ADALAT FOLLOW UP")</f>
        <v>0</v>
      </c>
      <c r="O51" s="49">
        <f t="shared" si="0"/>
        <v>11</v>
      </c>
      <c r="P51" s="50">
        <f t="shared" si="1"/>
        <v>398</v>
      </c>
      <c r="Q51" s="34">
        <f t="shared" si="2"/>
        <v>2.7638190954773871E-2</v>
      </c>
    </row>
    <row r="52" spans="1:17" x14ac:dyDescent="0.3">
      <c r="A52" s="16" t="s">
        <v>29</v>
      </c>
      <c r="B52" s="21" t="s">
        <v>162</v>
      </c>
      <c r="C52" s="30">
        <f>COUNTIFS(live_data!D:D,'TERRITORY WISE DASHBOARD'!B52,live_data!K:K,"completed",live_data!J:J,"DEMAND COLLECTION")</f>
        <v>49</v>
      </c>
      <c r="D52" s="31">
        <f>COUNTIFS(live_data!D:D,'TERRITORY WISE DASHBOARD'!B52,live_data!J:J,"DEMAND COLLECTION")</f>
        <v>466</v>
      </c>
      <c r="E52" s="30">
        <f>COUNTIFS(live_data!D:D,'TERRITORY WISE DASHBOARD'!B52,live_data!K:K,"completed",live_data!J:J,"FIOD*")</f>
        <v>0</v>
      </c>
      <c r="F52" s="32">
        <f>COUNTIFS(live_data!D:D,'TERRITORY WISE DASHBOARD'!B52,live_data!J:J,"FIOD*")</f>
        <v>1</v>
      </c>
      <c r="G52" s="33">
        <f>COUNTIFS(live_data!D:D,'TERRITORY WISE DASHBOARD'!B52,live_data!K:K,"completed",live_data!J:J,"SMA1")</f>
        <v>0</v>
      </c>
      <c r="H52" s="31">
        <f>COUNTIFS(live_data!D:D,'TERRITORY WISE DASHBOARD'!B52,live_data!J:J,"SMA1")</f>
        <v>1</v>
      </c>
      <c r="I52" s="30">
        <f>COUNTIFS(live_data!D:D,'TERRITORY WISE DASHBOARD'!B52,live_data!K:K,"completed",live_data!J:J,"SMA2 SLIPPAGE COLLECTION")</f>
        <v>0</v>
      </c>
      <c r="J52" s="32">
        <f>COUNTIFS(live_data!D:D,'TERRITORY WISE DASHBOARD'!B52,live_data!J:J,"SMA2 SLIPPAGE COLLECTION")</f>
        <v>0</v>
      </c>
      <c r="K52" s="33">
        <f>COUNTIFS(live_data!D:D,'TERRITORY WISE DASHBOARD'!B52,live_data!K:K,"completed",live_data!J:J,"QC Approved Disbursement Pending")</f>
        <v>0</v>
      </c>
      <c r="L52" s="32">
        <f>COUNTIFS(live_data!D:D,'TERRITORY WISE DASHBOARD'!B52,live_data!J:J,"QC Approved Disbursement Pending")</f>
        <v>0</v>
      </c>
      <c r="M52" s="33">
        <f>COUNTIFS(live_data!D:D,'TERRITORY WISE DASHBOARD'!B52,live_data!K:K,"completed",live_data!J:J,"IN HOUSE ADALAT FOLLOW UP")</f>
        <v>0</v>
      </c>
      <c r="N52" s="31">
        <f>COUNTIFS(live_data!D:D,'TERRITORY WISE DASHBOARD'!B52,live_data!J:J,"IN HOUSE ADALAT FOLLOW UP")</f>
        <v>0</v>
      </c>
      <c r="O52" s="49">
        <f t="shared" si="0"/>
        <v>49</v>
      </c>
      <c r="P52" s="50">
        <f t="shared" si="1"/>
        <v>468</v>
      </c>
      <c r="Q52" s="34">
        <f t="shared" si="2"/>
        <v>0.1047008547008547</v>
      </c>
    </row>
    <row r="53" spans="1:17" x14ac:dyDescent="0.3">
      <c r="A53" s="66" t="s">
        <v>724</v>
      </c>
      <c r="B53" s="67"/>
      <c r="C53" s="68">
        <f>SUM(C49:C52)</f>
        <v>167</v>
      </c>
      <c r="D53" s="69">
        <f t="shared" ref="D53:N53" si="10">SUM(D49:D52)</f>
        <v>1773</v>
      </c>
      <c r="E53" s="68">
        <f t="shared" si="10"/>
        <v>1</v>
      </c>
      <c r="F53" s="70">
        <f t="shared" si="10"/>
        <v>5</v>
      </c>
      <c r="G53" s="71">
        <f t="shared" si="10"/>
        <v>0</v>
      </c>
      <c r="H53" s="69">
        <f t="shared" si="10"/>
        <v>1</v>
      </c>
      <c r="I53" s="68">
        <f t="shared" si="10"/>
        <v>0</v>
      </c>
      <c r="J53" s="70">
        <f t="shared" si="10"/>
        <v>1</v>
      </c>
      <c r="K53" s="71">
        <f t="shared" si="10"/>
        <v>0</v>
      </c>
      <c r="L53" s="70">
        <f t="shared" si="10"/>
        <v>0</v>
      </c>
      <c r="M53" s="71">
        <f t="shared" si="10"/>
        <v>0</v>
      </c>
      <c r="N53" s="69">
        <f t="shared" si="10"/>
        <v>0</v>
      </c>
      <c r="O53" s="68">
        <f t="shared" si="0"/>
        <v>168</v>
      </c>
      <c r="P53" s="72">
        <f t="shared" si="1"/>
        <v>1780</v>
      </c>
      <c r="Q53" s="73">
        <f t="shared" si="2"/>
        <v>9.4382022471910118E-2</v>
      </c>
    </row>
    <row r="54" spans="1:17" x14ac:dyDescent="0.3">
      <c r="A54" s="16" t="s">
        <v>60</v>
      </c>
      <c r="B54" s="21" t="s">
        <v>59</v>
      </c>
      <c r="C54" s="30">
        <f>COUNTIFS(live_data!D:D,'TERRITORY WISE DASHBOARD'!B54,live_data!K:K,"completed",live_data!J:J,"DEMAND COLLECTION")</f>
        <v>152</v>
      </c>
      <c r="D54" s="31">
        <f>COUNTIFS(live_data!D:D,'TERRITORY WISE DASHBOARD'!B54,live_data!J:J,"DEMAND COLLECTION")</f>
        <v>293</v>
      </c>
      <c r="E54" s="30">
        <f>COUNTIFS(live_data!D:D,'TERRITORY WISE DASHBOARD'!B54,live_data!K:K,"completed",live_data!J:J,"FIOD*")</f>
        <v>1</v>
      </c>
      <c r="F54" s="32">
        <f>COUNTIFS(live_data!D:D,'TERRITORY WISE DASHBOARD'!B54,live_data!J:J,"FIOD*")</f>
        <v>1</v>
      </c>
      <c r="G54" s="33">
        <f>COUNTIFS(live_data!D:D,'TERRITORY WISE DASHBOARD'!B54,live_data!K:K,"completed",live_data!J:J,"SMA1")</f>
        <v>0</v>
      </c>
      <c r="H54" s="31">
        <f>COUNTIFS(live_data!D:D,'TERRITORY WISE DASHBOARD'!B54,live_data!J:J,"SMA1")</f>
        <v>0</v>
      </c>
      <c r="I54" s="30">
        <f>COUNTIFS(live_data!D:D,'TERRITORY WISE DASHBOARD'!B54,live_data!K:K,"completed",live_data!J:J,"SMA2 SLIPPAGE COLLECTION")</f>
        <v>8</v>
      </c>
      <c r="J54" s="32">
        <f>COUNTIFS(live_data!D:D,'TERRITORY WISE DASHBOARD'!B54,live_data!J:J,"SMA2 SLIPPAGE COLLECTION")</f>
        <v>10</v>
      </c>
      <c r="K54" s="33">
        <f>COUNTIFS(live_data!D:D,'TERRITORY WISE DASHBOARD'!B54,live_data!K:K,"completed",live_data!J:J,"QC Approved Disbursement Pending")</f>
        <v>0</v>
      </c>
      <c r="L54" s="32">
        <f>COUNTIFS(live_data!D:D,'TERRITORY WISE DASHBOARD'!B54,live_data!J:J,"QC Approved Disbursement Pending")</f>
        <v>0</v>
      </c>
      <c r="M54" s="33">
        <f>COUNTIFS(live_data!D:D,'TERRITORY WISE DASHBOARD'!B54,live_data!K:K,"completed",live_data!J:J,"IN HOUSE ADALAT FOLLOW UP")</f>
        <v>0</v>
      </c>
      <c r="N54" s="31">
        <f>COUNTIFS(live_data!D:D,'TERRITORY WISE DASHBOARD'!B54,live_data!J:J,"IN HOUSE ADALAT FOLLOW UP")</f>
        <v>0</v>
      </c>
      <c r="O54" s="49">
        <f t="shared" si="0"/>
        <v>161</v>
      </c>
      <c r="P54" s="50">
        <f t="shared" si="1"/>
        <v>304</v>
      </c>
      <c r="Q54" s="34">
        <f t="shared" si="2"/>
        <v>0.52960526315789469</v>
      </c>
    </row>
    <row r="55" spans="1:17" x14ac:dyDescent="0.3">
      <c r="A55" s="16" t="s">
        <v>60</v>
      </c>
      <c r="B55" s="21" t="s">
        <v>319</v>
      </c>
      <c r="C55" s="30">
        <f>COUNTIFS(live_data!D:D,'TERRITORY WISE DASHBOARD'!B55,live_data!K:K,"completed",live_data!J:J,"DEMAND COLLECTION")</f>
        <v>14</v>
      </c>
      <c r="D55" s="31">
        <f>COUNTIFS(live_data!D:D,'TERRITORY WISE DASHBOARD'!B55,live_data!J:J,"DEMAND COLLECTION")</f>
        <v>143</v>
      </c>
      <c r="E55" s="30">
        <f>COUNTIFS(live_data!D:D,'TERRITORY WISE DASHBOARD'!B55,live_data!K:K,"completed",live_data!J:J,"FIOD*")</f>
        <v>0</v>
      </c>
      <c r="F55" s="32">
        <f>COUNTIFS(live_data!D:D,'TERRITORY WISE DASHBOARD'!B55,live_data!J:J,"FIOD*")</f>
        <v>1</v>
      </c>
      <c r="G55" s="33">
        <f>COUNTIFS(live_data!D:D,'TERRITORY WISE DASHBOARD'!B55,live_data!K:K,"completed",live_data!J:J,"SMA1")</f>
        <v>0</v>
      </c>
      <c r="H55" s="31">
        <f>COUNTIFS(live_data!D:D,'TERRITORY WISE DASHBOARD'!B55,live_data!J:J,"SMA1")</f>
        <v>0</v>
      </c>
      <c r="I55" s="30">
        <f>COUNTIFS(live_data!D:D,'TERRITORY WISE DASHBOARD'!B55,live_data!K:K,"completed",live_data!J:J,"SMA2 SLIPPAGE COLLECTION")</f>
        <v>0</v>
      </c>
      <c r="J55" s="32">
        <f>COUNTIFS(live_data!D:D,'TERRITORY WISE DASHBOARD'!B55,live_data!J:J,"SMA2 SLIPPAGE COLLECTION")</f>
        <v>1</v>
      </c>
      <c r="K55" s="33">
        <f>COUNTIFS(live_data!D:D,'TERRITORY WISE DASHBOARD'!B55,live_data!K:K,"completed",live_data!J:J,"QC Approved Disbursement Pending")</f>
        <v>0</v>
      </c>
      <c r="L55" s="32">
        <f>COUNTIFS(live_data!D:D,'TERRITORY WISE DASHBOARD'!B55,live_data!J:J,"QC Approved Disbursement Pending")</f>
        <v>0</v>
      </c>
      <c r="M55" s="33">
        <f>COUNTIFS(live_data!D:D,'TERRITORY WISE DASHBOARD'!B55,live_data!K:K,"completed",live_data!J:J,"IN HOUSE ADALAT FOLLOW UP")</f>
        <v>0</v>
      </c>
      <c r="N55" s="31">
        <f>COUNTIFS(live_data!D:D,'TERRITORY WISE DASHBOARD'!B55,live_data!J:J,"IN HOUSE ADALAT FOLLOW UP")</f>
        <v>0</v>
      </c>
      <c r="O55" s="49">
        <f t="shared" si="0"/>
        <v>14</v>
      </c>
      <c r="P55" s="50">
        <f t="shared" si="1"/>
        <v>145</v>
      </c>
      <c r="Q55" s="34">
        <f t="shared" si="2"/>
        <v>9.6551724137931033E-2</v>
      </c>
    </row>
    <row r="56" spans="1:17" x14ac:dyDescent="0.3">
      <c r="A56" s="16" t="s">
        <v>60</v>
      </c>
      <c r="B56" s="21" t="s">
        <v>231</v>
      </c>
      <c r="C56" s="30">
        <f>COUNTIFS(live_data!D:D,'TERRITORY WISE DASHBOARD'!B56,live_data!K:K,"completed",live_data!J:J,"DEMAND COLLECTION")</f>
        <v>63</v>
      </c>
      <c r="D56" s="31">
        <f>COUNTIFS(live_data!D:D,'TERRITORY WISE DASHBOARD'!B56,live_data!J:J,"DEMAND COLLECTION")</f>
        <v>294</v>
      </c>
      <c r="E56" s="30">
        <f>COUNTIFS(live_data!D:D,'TERRITORY WISE DASHBOARD'!B56,live_data!K:K,"completed",live_data!J:J,"FIOD*")</f>
        <v>0</v>
      </c>
      <c r="F56" s="32">
        <f>COUNTIFS(live_data!D:D,'TERRITORY WISE DASHBOARD'!B56,live_data!J:J,"FIOD*")</f>
        <v>0</v>
      </c>
      <c r="G56" s="33">
        <f>COUNTIFS(live_data!D:D,'TERRITORY WISE DASHBOARD'!B56,live_data!K:K,"completed",live_data!J:J,"SMA1")</f>
        <v>0</v>
      </c>
      <c r="H56" s="31">
        <f>COUNTIFS(live_data!D:D,'TERRITORY WISE DASHBOARD'!B56,live_data!J:J,"SMA1")</f>
        <v>0</v>
      </c>
      <c r="I56" s="30">
        <f>COUNTIFS(live_data!D:D,'TERRITORY WISE DASHBOARD'!B56,live_data!K:K,"completed",live_data!J:J,"SMA2 SLIPPAGE COLLECTION")</f>
        <v>0</v>
      </c>
      <c r="J56" s="32">
        <f>COUNTIFS(live_data!D:D,'TERRITORY WISE DASHBOARD'!B56,live_data!J:J,"SMA2 SLIPPAGE COLLECTION")</f>
        <v>1</v>
      </c>
      <c r="K56" s="33">
        <f>COUNTIFS(live_data!D:D,'TERRITORY WISE DASHBOARD'!B56,live_data!K:K,"completed",live_data!J:J,"QC Approved Disbursement Pending")</f>
        <v>0</v>
      </c>
      <c r="L56" s="32">
        <f>COUNTIFS(live_data!D:D,'TERRITORY WISE DASHBOARD'!B56,live_data!J:J,"QC Approved Disbursement Pending")</f>
        <v>0</v>
      </c>
      <c r="M56" s="33">
        <f>COUNTIFS(live_data!D:D,'TERRITORY WISE DASHBOARD'!B56,live_data!K:K,"completed",live_data!J:J,"IN HOUSE ADALAT FOLLOW UP")</f>
        <v>0</v>
      </c>
      <c r="N56" s="31">
        <f>COUNTIFS(live_data!D:D,'TERRITORY WISE DASHBOARD'!B56,live_data!J:J,"IN HOUSE ADALAT FOLLOW UP")</f>
        <v>0</v>
      </c>
      <c r="O56" s="49">
        <f t="shared" si="0"/>
        <v>63</v>
      </c>
      <c r="P56" s="50">
        <f t="shared" si="1"/>
        <v>295</v>
      </c>
      <c r="Q56" s="34">
        <f t="shared" si="2"/>
        <v>0.2135593220338983</v>
      </c>
    </row>
    <row r="57" spans="1:17" x14ac:dyDescent="0.3">
      <c r="A57" s="16" t="s">
        <v>60</v>
      </c>
      <c r="B57" s="21" t="s">
        <v>234</v>
      </c>
      <c r="C57" s="30">
        <f>COUNTIFS(live_data!D:D,'TERRITORY WISE DASHBOARD'!B57,live_data!K:K,"completed",live_data!J:J,"DEMAND COLLECTION")</f>
        <v>24</v>
      </c>
      <c r="D57" s="31">
        <f>COUNTIFS(live_data!D:D,'TERRITORY WISE DASHBOARD'!B57,live_data!J:J,"DEMAND COLLECTION")</f>
        <v>479</v>
      </c>
      <c r="E57" s="30">
        <f>COUNTIFS(live_data!D:D,'TERRITORY WISE DASHBOARD'!B57,live_data!K:K,"completed",live_data!J:J,"FIOD*")</f>
        <v>0</v>
      </c>
      <c r="F57" s="32">
        <f>COUNTIFS(live_data!D:D,'TERRITORY WISE DASHBOARD'!B57,live_data!J:J,"FIOD*")</f>
        <v>1</v>
      </c>
      <c r="G57" s="33">
        <f>COUNTIFS(live_data!D:D,'TERRITORY WISE DASHBOARD'!B57,live_data!K:K,"completed",live_data!J:J,"SMA1")</f>
        <v>0</v>
      </c>
      <c r="H57" s="31">
        <f>COUNTIFS(live_data!D:D,'TERRITORY WISE DASHBOARD'!B57,live_data!J:J,"SMA1")</f>
        <v>0</v>
      </c>
      <c r="I57" s="30">
        <f>COUNTIFS(live_data!D:D,'TERRITORY WISE DASHBOARD'!B57,live_data!K:K,"completed",live_data!J:J,"SMA2 SLIPPAGE COLLECTION")</f>
        <v>0</v>
      </c>
      <c r="J57" s="32">
        <f>COUNTIFS(live_data!D:D,'TERRITORY WISE DASHBOARD'!B57,live_data!J:J,"SMA2 SLIPPAGE COLLECTION")</f>
        <v>0</v>
      </c>
      <c r="K57" s="33">
        <f>COUNTIFS(live_data!D:D,'TERRITORY WISE DASHBOARD'!B57,live_data!K:K,"completed",live_data!J:J,"QC Approved Disbursement Pending")</f>
        <v>0</v>
      </c>
      <c r="L57" s="32">
        <f>COUNTIFS(live_data!D:D,'TERRITORY WISE DASHBOARD'!B57,live_data!J:J,"QC Approved Disbursement Pending")</f>
        <v>0</v>
      </c>
      <c r="M57" s="33">
        <f>COUNTIFS(live_data!D:D,'TERRITORY WISE DASHBOARD'!B57,live_data!K:K,"completed",live_data!J:J,"IN HOUSE ADALAT FOLLOW UP")</f>
        <v>0</v>
      </c>
      <c r="N57" s="31">
        <f>COUNTIFS(live_data!D:D,'TERRITORY WISE DASHBOARD'!B57,live_data!J:J,"IN HOUSE ADALAT FOLLOW UP")</f>
        <v>0</v>
      </c>
      <c r="O57" s="49">
        <f t="shared" si="0"/>
        <v>24</v>
      </c>
      <c r="P57" s="50">
        <f t="shared" si="1"/>
        <v>480</v>
      </c>
      <c r="Q57" s="34">
        <f t="shared" si="2"/>
        <v>0.05</v>
      </c>
    </row>
    <row r="58" spans="1:17" x14ac:dyDescent="0.3">
      <c r="A58" s="16" t="s">
        <v>60</v>
      </c>
      <c r="B58" s="21" t="s">
        <v>338</v>
      </c>
      <c r="C58" s="30">
        <f>COUNTIFS(live_data!D:D,'TERRITORY WISE DASHBOARD'!B58,live_data!K:K,"completed",live_data!J:J,"DEMAND COLLECTION")</f>
        <v>21</v>
      </c>
      <c r="D58" s="31">
        <f>COUNTIFS(live_data!D:D,'TERRITORY WISE DASHBOARD'!B58,live_data!J:J,"DEMAND COLLECTION")</f>
        <v>288</v>
      </c>
      <c r="E58" s="30">
        <f>COUNTIFS(live_data!D:D,'TERRITORY WISE DASHBOARD'!B58,live_data!K:K,"completed",live_data!J:J,"FIOD*")</f>
        <v>0</v>
      </c>
      <c r="F58" s="32">
        <f>COUNTIFS(live_data!D:D,'TERRITORY WISE DASHBOARD'!B58,live_data!J:J,"FIOD*")</f>
        <v>0</v>
      </c>
      <c r="G58" s="33">
        <f>COUNTIFS(live_data!D:D,'TERRITORY WISE DASHBOARD'!B58,live_data!K:K,"completed",live_data!J:J,"SMA1")</f>
        <v>0</v>
      </c>
      <c r="H58" s="31">
        <f>COUNTIFS(live_data!D:D,'TERRITORY WISE DASHBOARD'!B58,live_data!J:J,"SMA1")</f>
        <v>0</v>
      </c>
      <c r="I58" s="30">
        <f>COUNTIFS(live_data!D:D,'TERRITORY WISE DASHBOARD'!B58,live_data!K:K,"completed",live_data!J:J,"SMA2 SLIPPAGE COLLECTION")</f>
        <v>0</v>
      </c>
      <c r="J58" s="32">
        <f>COUNTIFS(live_data!D:D,'TERRITORY WISE DASHBOARD'!B58,live_data!J:J,"SMA2 SLIPPAGE COLLECTION")</f>
        <v>1</v>
      </c>
      <c r="K58" s="33">
        <f>COUNTIFS(live_data!D:D,'TERRITORY WISE DASHBOARD'!B58,live_data!K:K,"completed",live_data!J:J,"QC Approved Disbursement Pending")</f>
        <v>0</v>
      </c>
      <c r="L58" s="32">
        <f>COUNTIFS(live_data!D:D,'TERRITORY WISE DASHBOARD'!B58,live_data!J:J,"QC Approved Disbursement Pending")</f>
        <v>0</v>
      </c>
      <c r="M58" s="33">
        <f>COUNTIFS(live_data!D:D,'TERRITORY WISE DASHBOARD'!B58,live_data!K:K,"completed",live_data!J:J,"IN HOUSE ADALAT FOLLOW UP")</f>
        <v>0</v>
      </c>
      <c r="N58" s="31">
        <f>COUNTIFS(live_data!D:D,'TERRITORY WISE DASHBOARD'!B58,live_data!J:J,"IN HOUSE ADALAT FOLLOW UP")</f>
        <v>0</v>
      </c>
      <c r="O58" s="49">
        <f t="shared" si="0"/>
        <v>21</v>
      </c>
      <c r="P58" s="50">
        <f t="shared" si="1"/>
        <v>289</v>
      </c>
      <c r="Q58" s="34">
        <f t="shared" si="2"/>
        <v>7.2664359861591699E-2</v>
      </c>
    </row>
    <row r="59" spans="1:17" ht="15" thickBot="1" x14ac:dyDescent="0.35">
      <c r="A59" s="66" t="s">
        <v>725</v>
      </c>
      <c r="B59" s="67"/>
      <c r="C59" s="68">
        <f>SUM(C54:C58)</f>
        <v>274</v>
      </c>
      <c r="D59" s="69">
        <f t="shared" ref="D59:N59" si="11">SUM(D54:D58)</f>
        <v>1497</v>
      </c>
      <c r="E59" s="68">
        <f t="shared" si="11"/>
        <v>1</v>
      </c>
      <c r="F59" s="70">
        <f t="shared" si="11"/>
        <v>3</v>
      </c>
      <c r="G59" s="71">
        <f t="shared" si="11"/>
        <v>0</v>
      </c>
      <c r="H59" s="69">
        <f t="shared" si="11"/>
        <v>0</v>
      </c>
      <c r="I59" s="68">
        <f t="shared" si="11"/>
        <v>8</v>
      </c>
      <c r="J59" s="70">
        <f t="shared" si="11"/>
        <v>13</v>
      </c>
      <c r="K59" s="71">
        <f t="shared" si="11"/>
        <v>0</v>
      </c>
      <c r="L59" s="70">
        <f t="shared" si="11"/>
        <v>0</v>
      </c>
      <c r="M59" s="71">
        <f t="shared" si="11"/>
        <v>0</v>
      </c>
      <c r="N59" s="69">
        <f t="shared" si="11"/>
        <v>0</v>
      </c>
      <c r="O59" s="68">
        <f t="shared" si="0"/>
        <v>283</v>
      </c>
      <c r="P59" s="72">
        <f t="shared" si="1"/>
        <v>1513</v>
      </c>
      <c r="Q59" s="73">
        <f t="shared" si="2"/>
        <v>0.18704560475875742</v>
      </c>
    </row>
    <row r="60" spans="1:17" ht="15" thickBot="1" x14ac:dyDescent="0.35">
      <c r="A60" s="88" t="s">
        <v>715</v>
      </c>
      <c r="B60" s="89"/>
      <c r="C60" s="60">
        <f>SUM(C7,C16,C25,C28,C35,C41,C48,C53,C59)</f>
        <v>4320</v>
      </c>
      <c r="D60" s="61">
        <f t="shared" ref="D60:N60" si="12">SUM(D7,D16,D25,D28,D35,D41,D48,D53,D59)</f>
        <v>12701</v>
      </c>
      <c r="E60" s="60">
        <f t="shared" si="12"/>
        <v>51</v>
      </c>
      <c r="F60" s="62">
        <f t="shared" si="12"/>
        <v>138</v>
      </c>
      <c r="G60" s="63">
        <f t="shared" si="12"/>
        <v>20</v>
      </c>
      <c r="H60" s="61">
        <f t="shared" si="12"/>
        <v>39</v>
      </c>
      <c r="I60" s="60">
        <f t="shared" si="12"/>
        <v>41</v>
      </c>
      <c r="J60" s="62">
        <f t="shared" si="12"/>
        <v>62</v>
      </c>
      <c r="K60" s="63">
        <f t="shared" si="12"/>
        <v>4</v>
      </c>
      <c r="L60" s="62">
        <f t="shared" si="12"/>
        <v>4</v>
      </c>
      <c r="M60" s="63">
        <f t="shared" si="12"/>
        <v>0</v>
      </c>
      <c r="N60" s="61">
        <f t="shared" si="12"/>
        <v>0</v>
      </c>
      <c r="O60" s="60">
        <f t="shared" ref="O60" si="13">SUM(O7,O16,O25,O28,O35,O41,O48,O53,O59)</f>
        <v>4436</v>
      </c>
      <c r="P60" s="64">
        <f t="shared" ref="P60" si="14">SUM(P7,P16,P25,P28,P35,P41,P48,P53,P59)</f>
        <v>12944</v>
      </c>
      <c r="Q60" s="65">
        <f t="shared" si="2"/>
        <v>0.34270704573547589</v>
      </c>
    </row>
  </sheetData>
  <mergeCells count="9">
    <mergeCell ref="M1:N1"/>
    <mergeCell ref="A60:B60"/>
    <mergeCell ref="O1:P1"/>
    <mergeCell ref="C1:D1"/>
    <mergeCell ref="A1:B1"/>
    <mergeCell ref="E1:F1"/>
    <mergeCell ref="G1:H1"/>
    <mergeCell ref="I1:J1"/>
    <mergeCell ref="K1:L1"/>
  </mergeCells>
  <conditionalFormatting sqref="Q3:Q60">
    <cfRule type="cellIs" dxfId="1" priority="1" operator="lessThan">
      <formula>0.8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CBBC2-1D91-46F3-9519-18C6225DD787}">
  <dimension ref="A1:F60"/>
  <sheetViews>
    <sheetView topLeftCell="A47" workbookViewId="0">
      <selection activeCell="H71" sqref="H71"/>
    </sheetView>
  </sheetViews>
  <sheetFormatPr defaultRowHeight="14.4" x14ac:dyDescent="0.3"/>
  <cols>
    <col min="1" max="1" width="27.109375" bestFit="1" customWidth="1"/>
    <col min="2" max="2" width="27.6640625" bestFit="1" customWidth="1"/>
    <col min="3" max="3" width="11.109375" bestFit="1" customWidth="1"/>
    <col min="4" max="4" width="6.109375" bestFit="1" customWidth="1"/>
  </cols>
  <sheetData>
    <row r="1" spans="1:6" ht="15" thickBot="1" x14ac:dyDescent="0.35">
      <c r="A1" s="96" t="s">
        <v>859</v>
      </c>
      <c r="B1" s="97"/>
      <c r="C1" s="98" t="s">
        <v>855</v>
      </c>
      <c r="D1" s="99"/>
      <c r="E1" s="102" t="s">
        <v>726</v>
      </c>
      <c r="F1" s="104" t="s">
        <v>49</v>
      </c>
    </row>
    <row r="2" spans="1:6" ht="15" thickBot="1" x14ac:dyDescent="0.35">
      <c r="A2" s="58" t="s">
        <v>4</v>
      </c>
      <c r="B2" s="59" t="s">
        <v>3</v>
      </c>
      <c r="C2" s="43" t="s">
        <v>32</v>
      </c>
      <c r="D2" s="44" t="s">
        <v>856</v>
      </c>
      <c r="E2" s="103"/>
      <c r="F2" s="105"/>
    </row>
    <row r="3" spans="1:6" x14ac:dyDescent="0.3">
      <c r="A3" s="55" t="s">
        <v>70</v>
      </c>
      <c r="B3" s="56" t="s">
        <v>73</v>
      </c>
      <c r="C3" s="57">
        <f>COUNTIFS(live_data!D:D,'TERRITORY WISE DASHBOARD'!B3,live_data!K:K,"completed",live_data!J:J,"DEMAND COLLECTION")</f>
        <v>30</v>
      </c>
      <c r="D3" s="28">
        <f>COUNTIFS(live_data!D:D,'TERRITORY WISE DASHBOARD'!B3,live_data!J:J,"DEMAND COLLECTION")</f>
        <v>170</v>
      </c>
      <c r="E3" s="74">
        <f>IFERROR(C3/D3,0)</f>
        <v>0.17647058823529413</v>
      </c>
      <c r="F3" s="80">
        <f>D3-C3</f>
        <v>140</v>
      </c>
    </row>
    <row r="4" spans="1:6" x14ac:dyDescent="0.3">
      <c r="A4" s="53" t="s">
        <v>70</v>
      </c>
      <c r="B4" s="21" t="s">
        <v>120</v>
      </c>
      <c r="C4" s="30">
        <f>COUNTIFS(live_data!D:D,'TERRITORY WISE DASHBOARD'!B4,live_data!K:K,"completed",live_data!J:J,"DEMAND COLLECTION")</f>
        <v>17</v>
      </c>
      <c r="D4" s="31">
        <f>COUNTIFS(live_data!D:D,'TERRITORY WISE DASHBOARD'!B4,live_data!J:J,"DEMAND COLLECTION")</f>
        <v>67</v>
      </c>
      <c r="E4" s="75">
        <f t="shared" ref="E4:E60" si="0">IFERROR(C4/D4,0)</f>
        <v>0.2537313432835821</v>
      </c>
      <c r="F4" s="78">
        <f t="shared" ref="F4:F60" si="1">D4-C4</f>
        <v>50</v>
      </c>
    </row>
    <row r="5" spans="1:6" x14ac:dyDescent="0.3">
      <c r="A5" s="53" t="s">
        <v>70</v>
      </c>
      <c r="B5" s="21" t="s">
        <v>69</v>
      </c>
      <c r="C5" s="30">
        <f>COUNTIFS(live_data!D:D,'TERRITORY WISE DASHBOARD'!B5,live_data!K:K,"completed",live_data!J:J,"DEMAND COLLECTION")</f>
        <v>56</v>
      </c>
      <c r="D5" s="31">
        <f>COUNTIFS(live_data!D:D,'TERRITORY WISE DASHBOARD'!B5,live_data!J:J,"DEMAND COLLECTION")</f>
        <v>185</v>
      </c>
      <c r="E5" s="75">
        <f t="shared" si="0"/>
        <v>0.30270270270270272</v>
      </c>
      <c r="F5" s="78">
        <f t="shared" si="1"/>
        <v>129</v>
      </c>
    </row>
    <row r="6" spans="1:6" x14ac:dyDescent="0.3">
      <c r="A6" s="53" t="s">
        <v>70</v>
      </c>
      <c r="B6" s="21" t="s">
        <v>99</v>
      </c>
      <c r="C6" s="30">
        <f>COUNTIFS(live_data!D:D,'TERRITORY WISE DASHBOARD'!B6,live_data!K:K,"completed",live_data!J:J,"DEMAND COLLECTION")</f>
        <v>20</v>
      </c>
      <c r="D6" s="31">
        <f>COUNTIFS(live_data!D:D,'TERRITORY WISE DASHBOARD'!B6,live_data!J:J,"DEMAND COLLECTION")</f>
        <v>83</v>
      </c>
      <c r="E6" s="75">
        <f t="shared" si="0"/>
        <v>0.24096385542168675</v>
      </c>
      <c r="F6" s="78">
        <f t="shared" si="1"/>
        <v>63</v>
      </c>
    </row>
    <row r="7" spans="1:6" x14ac:dyDescent="0.3">
      <c r="A7" s="54" t="s">
        <v>717</v>
      </c>
      <c r="B7" s="22"/>
      <c r="C7" s="35">
        <f>SUM(C3:C6)</f>
        <v>123</v>
      </c>
      <c r="D7" s="36">
        <f t="shared" ref="D7" si="2">SUM(D3:D6)</f>
        <v>505</v>
      </c>
      <c r="E7" s="76">
        <f t="shared" si="0"/>
        <v>0.24356435643564356</v>
      </c>
      <c r="F7" s="78">
        <f t="shared" si="1"/>
        <v>382</v>
      </c>
    </row>
    <row r="8" spans="1:6" x14ac:dyDescent="0.3">
      <c r="A8" s="53" t="s">
        <v>42</v>
      </c>
      <c r="B8" s="21" t="s">
        <v>78</v>
      </c>
      <c r="C8" s="30">
        <f>COUNTIFS(live_data!D:D,'TERRITORY WISE DASHBOARD'!B8,live_data!K:K,"completed",live_data!J:J,"DEMAND COLLECTION")</f>
        <v>69</v>
      </c>
      <c r="D8" s="31">
        <f>COUNTIFS(live_data!D:D,'TERRITORY WISE DASHBOARD'!B8,live_data!J:J,"DEMAND COLLECTION")</f>
        <v>190</v>
      </c>
      <c r="E8" s="75">
        <f t="shared" si="0"/>
        <v>0.36315789473684212</v>
      </c>
      <c r="F8" s="78">
        <f t="shared" si="1"/>
        <v>121</v>
      </c>
    </row>
    <row r="9" spans="1:6" x14ac:dyDescent="0.3">
      <c r="A9" s="53" t="s">
        <v>42</v>
      </c>
      <c r="B9" s="21" t="s">
        <v>144</v>
      </c>
      <c r="C9" s="30">
        <f>COUNTIFS(live_data!D:D,'TERRITORY WISE DASHBOARD'!B9,live_data!K:K,"completed",live_data!J:J,"DEMAND COLLECTION")</f>
        <v>80</v>
      </c>
      <c r="D9" s="31">
        <f>COUNTIFS(live_data!D:D,'TERRITORY WISE DASHBOARD'!B9,live_data!J:J,"DEMAND COLLECTION")</f>
        <v>219</v>
      </c>
      <c r="E9" s="75">
        <f t="shared" si="0"/>
        <v>0.36529680365296802</v>
      </c>
      <c r="F9" s="78">
        <f t="shared" si="1"/>
        <v>139</v>
      </c>
    </row>
    <row r="10" spans="1:6" x14ac:dyDescent="0.3">
      <c r="A10" s="53" t="s">
        <v>42</v>
      </c>
      <c r="B10" s="21" t="s">
        <v>178</v>
      </c>
      <c r="C10" s="30">
        <f>COUNTIFS(live_data!D:D,'TERRITORY WISE DASHBOARD'!B10,live_data!K:K,"completed",live_data!J:J,"DEMAND COLLECTION")</f>
        <v>27</v>
      </c>
      <c r="D10" s="31">
        <f>COUNTIFS(live_data!D:D,'TERRITORY WISE DASHBOARD'!B10,live_data!J:J,"DEMAND COLLECTION")</f>
        <v>198</v>
      </c>
      <c r="E10" s="75">
        <f t="shared" si="0"/>
        <v>0.13636363636363635</v>
      </c>
      <c r="F10" s="78">
        <f t="shared" si="1"/>
        <v>171</v>
      </c>
    </row>
    <row r="11" spans="1:6" x14ac:dyDescent="0.3">
      <c r="A11" s="53" t="s">
        <v>42</v>
      </c>
      <c r="B11" s="21" t="s">
        <v>42</v>
      </c>
      <c r="C11" s="30">
        <f>COUNTIFS(live_data!D:D,'TERRITORY WISE DASHBOARD'!B11,live_data!K:K,"completed",live_data!J:J,"DEMAND COLLECTION")</f>
        <v>25</v>
      </c>
      <c r="D11" s="31">
        <f>COUNTIFS(live_data!D:D,'TERRITORY WISE DASHBOARD'!B11,live_data!J:J,"DEMAND COLLECTION")</f>
        <v>212</v>
      </c>
      <c r="E11" s="75">
        <f t="shared" si="0"/>
        <v>0.11792452830188679</v>
      </c>
      <c r="F11" s="78">
        <f t="shared" si="1"/>
        <v>187</v>
      </c>
    </row>
    <row r="12" spans="1:6" x14ac:dyDescent="0.3">
      <c r="A12" s="53" t="s">
        <v>42</v>
      </c>
      <c r="B12" s="21" t="s">
        <v>200</v>
      </c>
      <c r="C12" s="30">
        <f>COUNTIFS(live_data!D:D,'TERRITORY WISE DASHBOARD'!B12,live_data!K:K,"completed",live_data!J:J,"DEMAND COLLECTION")</f>
        <v>53</v>
      </c>
      <c r="D12" s="31">
        <f>COUNTIFS(live_data!D:D,'TERRITORY WISE DASHBOARD'!B12,live_data!J:J,"DEMAND COLLECTION")</f>
        <v>206</v>
      </c>
      <c r="E12" s="75">
        <f t="shared" si="0"/>
        <v>0.25728155339805825</v>
      </c>
      <c r="F12" s="78">
        <f t="shared" si="1"/>
        <v>153</v>
      </c>
    </row>
    <row r="13" spans="1:6" x14ac:dyDescent="0.3">
      <c r="A13" s="53" t="s">
        <v>42</v>
      </c>
      <c r="B13" s="21" t="s">
        <v>129</v>
      </c>
      <c r="C13" s="30">
        <f>COUNTIFS(live_data!D:D,'TERRITORY WISE DASHBOARD'!B13,live_data!K:K,"completed",live_data!J:J,"DEMAND COLLECTION")</f>
        <v>99</v>
      </c>
      <c r="D13" s="31">
        <f>COUNTIFS(live_data!D:D,'TERRITORY WISE DASHBOARD'!B13,live_data!J:J,"DEMAND COLLECTION")</f>
        <v>151</v>
      </c>
      <c r="E13" s="75">
        <f t="shared" si="0"/>
        <v>0.6556291390728477</v>
      </c>
      <c r="F13" s="78">
        <f t="shared" si="1"/>
        <v>52</v>
      </c>
    </row>
    <row r="14" spans="1:6" x14ac:dyDescent="0.3">
      <c r="A14" s="53" t="s">
        <v>42</v>
      </c>
      <c r="B14" s="21" t="s">
        <v>176</v>
      </c>
      <c r="C14" s="30">
        <f>COUNTIFS(live_data!D:D,'TERRITORY WISE DASHBOARD'!B14,live_data!K:K,"completed",live_data!J:J,"DEMAND COLLECTION")</f>
        <v>14</v>
      </c>
      <c r="D14" s="31">
        <f>COUNTIFS(live_data!D:D,'TERRITORY WISE DASHBOARD'!B14,live_data!J:J,"DEMAND COLLECTION")</f>
        <v>162</v>
      </c>
      <c r="E14" s="75">
        <f t="shared" si="0"/>
        <v>8.6419753086419748E-2</v>
      </c>
      <c r="F14" s="78">
        <f t="shared" si="1"/>
        <v>148</v>
      </c>
    </row>
    <row r="15" spans="1:6" x14ac:dyDescent="0.3">
      <c r="A15" s="53" t="s">
        <v>42</v>
      </c>
      <c r="B15" s="21" t="s">
        <v>41</v>
      </c>
      <c r="C15" s="30">
        <f>COUNTIFS(live_data!D:D,'TERRITORY WISE DASHBOARD'!B15,live_data!K:K,"completed",live_data!J:J,"DEMAND COLLECTION")</f>
        <v>158</v>
      </c>
      <c r="D15" s="31">
        <f>COUNTIFS(live_data!D:D,'TERRITORY WISE DASHBOARD'!B15,live_data!J:J,"DEMAND COLLECTION")</f>
        <v>202</v>
      </c>
      <c r="E15" s="75">
        <f t="shared" si="0"/>
        <v>0.78217821782178221</v>
      </c>
      <c r="F15" s="78">
        <f t="shared" si="1"/>
        <v>44</v>
      </c>
    </row>
    <row r="16" spans="1:6" x14ac:dyDescent="0.3">
      <c r="A16" s="54" t="s">
        <v>718</v>
      </c>
      <c r="B16" s="22"/>
      <c r="C16" s="35">
        <f>SUM(C8:C15)</f>
        <v>525</v>
      </c>
      <c r="D16" s="36">
        <f t="shared" ref="D16" si="3">SUM(D8:D15)</f>
        <v>1540</v>
      </c>
      <c r="E16" s="76">
        <f t="shared" si="0"/>
        <v>0.34090909090909088</v>
      </c>
      <c r="F16" s="78">
        <f t="shared" si="1"/>
        <v>1015</v>
      </c>
    </row>
    <row r="17" spans="1:6" x14ac:dyDescent="0.3">
      <c r="A17" s="53" t="s">
        <v>76</v>
      </c>
      <c r="B17" s="21" t="s">
        <v>327</v>
      </c>
      <c r="C17" s="30">
        <f>COUNTIFS(live_data!D:D,'TERRITORY WISE DASHBOARD'!B17,live_data!K:K,"completed",live_data!J:J,"DEMAND COLLECTION")</f>
        <v>44</v>
      </c>
      <c r="D17" s="31">
        <f>COUNTIFS(live_data!D:D,'TERRITORY WISE DASHBOARD'!B17,live_data!J:J,"DEMAND COLLECTION")</f>
        <v>182</v>
      </c>
      <c r="E17" s="75">
        <f t="shared" si="0"/>
        <v>0.24175824175824176</v>
      </c>
      <c r="F17" s="78">
        <f t="shared" si="1"/>
        <v>138</v>
      </c>
    </row>
    <row r="18" spans="1:6" x14ac:dyDescent="0.3">
      <c r="A18" s="53" t="s">
        <v>76</v>
      </c>
      <c r="B18" s="21" t="s">
        <v>75</v>
      </c>
      <c r="C18" s="30">
        <f>COUNTIFS(live_data!D:D,'TERRITORY WISE DASHBOARD'!B18,live_data!K:K,"completed",live_data!J:J,"DEMAND COLLECTION")</f>
        <v>49</v>
      </c>
      <c r="D18" s="31">
        <f>COUNTIFS(live_data!D:D,'TERRITORY WISE DASHBOARD'!B18,live_data!J:J,"DEMAND COLLECTION")</f>
        <v>160</v>
      </c>
      <c r="E18" s="75">
        <f t="shared" si="0"/>
        <v>0.30625000000000002</v>
      </c>
      <c r="F18" s="78">
        <f t="shared" si="1"/>
        <v>111</v>
      </c>
    </row>
    <row r="19" spans="1:6" x14ac:dyDescent="0.3">
      <c r="A19" s="53" t="s">
        <v>76</v>
      </c>
      <c r="B19" s="21" t="s">
        <v>329</v>
      </c>
      <c r="C19" s="30">
        <f>COUNTIFS(live_data!D:D,'TERRITORY WISE DASHBOARD'!B19,live_data!K:K,"completed",live_data!J:J,"DEMAND COLLECTION")</f>
        <v>89</v>
      </c>
      <c r="D19" s="31">
        <f>COUNTIFS(live_data!D:D,'TERRITORY WISE DASHBOARD'!B19,live_data!J:J,"DEMAND COLLECTION")</f>
        <v>210</v>
      </c>
      <c r="E19" s="75">
        <f t="shared" si="0"/>
        <v>0.4238095238095238</v>
      </c>
      <c r="F19" s="78">
        <f t="shared" si="1"/>
        <v>121</v>
      </c>
    </row>
    <row r="20" spans="1:6" x14ac:dyDescent="0.3">
      <c r="A20" s="53" t="s">
        <v>76</v>
      </c>
      <c r="B20" s="21" t="s">
        <v>93</v>
      </c>
      <c r="C20" s="30">
        <f>COUNTIFS(live_data!D:D,'TERRITORY WISE DASHBOARD'!B20,live_data!K:K,"completed",live_data!J:J,"DEMAND COLLECTION")</f>
        <v>48</v>
      </c>
      <c r="D20" s="31">
        <f>COUNTIFS(live_data!D:D,'TERRITORY WISE DASHBOARD'!B20,live_data!J:J,"DEMAND COLLECTION")</f>
        <v>100</v>
      </c>
      <c r="E20" s="75">
        <f t="shared" si="0"/>
        <v>0.48</v>
      </c>
      <c r="F20" s="78">
        <f t="shared" si="1"/>
        <v>52</v>
      </c>
    </row>
    <row r="21" spans="1:6" x14ac:dyDescent="0.3">
      <c r="A21" s="53" t="s">
        <v>76</v>
      </c>
      <c r="B21" s="21" t="s">
        <v>351</v>
      </c>
      <c r="C21" s="30">
        <f>COUNTIFS(live_data!D:D,'TERRITORY WISE DASHBOARD'!B21,live_data!K:K,"completed",live_data!J:J,"DEMAND COLLECTION")</f>
        <v>42</v>
      </c>
      <c r="D21" s="31">
        <f>COUNTIFS(live_data!D:D,'TERRITORY WISE DASHBOARD'!B21,live_data!J:J,"DEMAND COLLECTION")</f>
        <v>171</v>
      </c>
      <c r="E21" s="75">
        <f t="shared" si="0"/>
        <v>0.24561403508771928</v>
      </c>
      <c r="F21" s="78">
        <f t="shared" si="1"/>
        <v>129</v>
      </c>
    </row>
    <row r="22" spans="1:6" x14ac:dyDescent="0.3">
      <c r="A22" s="53" t="s">
        <v>76</v>
      </c>
      <c r="B22" s="21" t="s">
        <v>76</v>
      </c>
      <c r="C22" s="30">
        <f>COUNTIFS(live_data!D:D,'TERRITORY WISE DASHBOARD'!B22,live_data!K:K,"completed",live_data!J:J,"DEMAND COLLECTION")</f>
        <v>79</v>
      </c>
      <c r="D22" s="31">
        <f>COUNTIFS(live_data!D:D,'TERRITORY WISE DASHBOARD'!B22,live_data!J:J,"DEMAND COLLECTION")</f>
        <v>116</v>
      </c>
      <c r="E22" s="75">
        <f t="shared" si="0"/>
        <v>0.68103448275862066</v>
      </c>
      <c r="F22" s="78">
        <f t="shared" si="1"/>
        <v>37</v>
      </c>
    </row>
    <row r="23" spans="1:6" x14ac:dyDescent="0.3">
      <c r="A23" s="53" t="s">
        <v>76</v>
      </c>
      <c r="B23" s="21" t="s">
        <v>547</v>
      </c>
      <c r="C23" s="30">
        <f>COUNTIFS(live_data!D:D,'TERRITORY WISE DASHBOARD'!B23,live_data!K:K,"completed",live_data!J:J,"DEMAND COLLECTION")</f>
        <v>46</v>
      </c>
      <c r="D23" s="31">
        <f>COUNTIFS(live_data!D:D,'TERRITORY WISE DASHBOARD'!B23,live_data!J:J,"DEMAND COLLECTION")</f>
        <v>211</v>
      </c>
      <c r="E23" s="75">
        <f t="shared" si="0"/>
        <v>0.21800947867298578</v>
      </c>
      <c r="F23" s="78">
        <f t="shared" si="1"/>
        <v>165</v>
      </c>
    </row>
    <row r="24" spans="1:6" x14ac:dyDescent="0.3">
      <c r="A24" s="53" t="s">
        <v>76</v>
      </c>
      <c r="B24" s="21" t="s">
        <v>318</v>
      </c>
      <c r="C24" s="30">
        <f>COUNTIFS(live_data!D:D,'TERRITORY WISE DASHBOARD'!B24,live_data!K:K,"completed",live_data!J:J,"DEMAND COLLECTION")</f>
        <v>31</v>
      </c>
      <c r="D24" s="31">
        <f>COUNTIFS(live_data!D:D,'TERRITORY WISE DASHBOARD'!B24,live_data!J:J,"DEMAND COLLECTION")</f>
        <v>214</v>
      </c>
      <c r="E24" s="75">
        <f t="shared" si="0"/>
        <v>0.14485981308411214</v>
      </c>
      <c r="F24" s="78">
        <f t="shared" si="1"/>
        <v>183</v>
      </c>
    </row>
    <row r="25" spans="1:6" x14ac:dyDescent="0.3">
      <c r="A25" s="54" t="s">
        <v>719</v>
      </c>
      <c r="B25" s="22"/>
      <c r="C25" s="35">
        <f>SUM(C17:C24)</f>
        <v>428</v>
      </c>
      <c r="D25" s="36">
        <f t="shared" ref="D25" si="4">SUM(D17:D24)</f>
        <v>1364</v>
      </c>
      <c r="E25" s="76">
        <f t="shared" si="0"/>
        <v>0.31378299120234604</v>
      </c>
      <c r="F25" s="78">
        <f t="shared" si="1"/>
        <v>936</v>
      </c>
    </row>
    <row r="26" spans="1:6" x14ac:dyDescent="0.3">
      <c r="A26" s="53" t="s">
        <v>52</v>
      </c>
      <c r="B26" s="21" t="s">
        <v>315</v>
      </c>
      <c r="C26" s="30">
        <f>COUNTIFS(live_data!D:D,'TERRITORY WISE DASHBOARD'!B26,live_data!K:K,"completed",live_data!J:J,"DEMAND COLLECTION")</f>
        <v>309</v>
      </c>
      <c r="D26" s="31">
        <f>COUNTIFS(live_data!D:D,'TERRITORY WISE DASHBOARD'!B26,live_data!J:J,"DEMAND COLLECTION")</f>
        <v>410</v>
      </c>
      <c r="E26" s="75">
        <f t="shared" si="0"/>
        <v>0.75365853658536586</v>
      </c>
      <c r="F26" s="78">
        <f t="shared" si="1"/>
        <v>101</v>
      </c>
    </row>
    <row r="27" spans="1:6" x14ac:dyDescent="0.3">
      <c r="A27" s="53" t="s">
        <v>52</v>
      </c>
      <c r="B27" s="21" t="s">
        <v>51</v>
      </c>
      <c r="C27" s="30">
        <f>COUNTIFS(live_data!D:D,'TERRITORY WISE DASHBOARD'!B27,live_data!K:K,"completed",live_data!J:J,"DEMAND COLLECTION")</f>
        <v>1030</v>
      </c>
      <c r="D27" s="31">
        <f>COUNTIFS(live_data!D:D,'TERRITORY WISE DASHBOARD'!B27,live_data!J:J,"DEMAND COLLECTION")</f>
        <v>1367</v>
      </c>
      <c r="E27" s="75">
        <f t="shared" si="0"/>
        <v>0.75347476225310894</v>
      </c>
      <c r="F27" s="78">
        <f t="shared" si="1"/>
        <v>337</v>
      </c>
    </row>
    <row r="28" spans="1:6" x14ac:dyDescent="0.3">
      <c r="A28" s="54" t="s">
        <v>720</v>
      </c>
      <c r="B28" s="22"/>
      <c r="C28" s="35">
        <f>SUM(C26:C27)</f>
        <v>1339</v>
      </c>
      <c r="D28" s="36">
        <f t="shared" ref="D28" si="5">SUM(D26:D27)</f>
        <v>1777</v>
      </c>
      <c r="E28" s="76">
        <f t="shared" si="0"/>
        <v>0.75351716375914457</v>
      </c>
      <c r="F28" s="78">
        <f t="shared" si="1"/>
        <v>438</v>
      </c>
    </row>
    <row r="29" spans="1:6" x14ac:dyDescent="0.3">
      <c r="A29" s="53" t="s">
        <v>38</v>
      </c>
      <c r="B29" s="21" t="s">
        <v>46</v>
      </c>
      <c r="C29" s="30">
        <f>COUNTIFS(live_data!D:D,'TERRITORY WISE DASHBOARD'!B29,live_data!K:K,"completed",live_data!J:J,"DEMAND COLLECTION")</f>
        <v>124</v>
      </c>
      <c r="D29" s="31">
        <f>COUNTIFS(live_data!D:D,'TERRITORY WISE DASHBOARD'!B29,live_data!J:J,"DEMAND COLLECTION")</f>
        <v>305</v>
      </c>
      <c r="E29" s="75">
        <f t="shared" si="0"/>
        <v>0.40655737704918032</v>
      </c>
      <c r="F29" s="78">
        <f t="shared" si="1"/>
        <v>181</v>
      </c>
    </row>
    <row r="30" spans="1:6" x14ac:dyDescent="0.3">
      <c r="A30" s="53" t="s">
        <v>38</v>
      </c>
      <c r="B30" s="21" t="s">
        <v>80</v>
      </c>
      <c r="C30" s="30">
        <f>COUNTIFS(live_data!D:D,'TERRITORY WISE DASHBOARD'!B30,live_data!K:K,"completed",live_data!J:J,"DEMAND COLLECTION")</f>
        <v>77</v>
      </c>
      <c r="D30" s="31">
        <f>COUNTIFS(live_data!D:D,'TERRITORY WISE DASHBOARD'!B30,live_data!J:J,"DEMAND COLLECTION")</f>
        <v>294</v>
      </c>
      <c r="E30" s="75">
        <f t="shared" si="0"/>
        <v>0.26190476190476192</v>
      </c>
      <c r="F30" s="78">
        <f t="shared" si="1"/>
        <v>217</v>
      </c>
    </row>
    <row r="31" spans="1:6" x14ac:dyDescent="0.3">
      <c r="A31" s="53" t="s">
        <v>38</v>
      </c>
      <c r="B31" s="21" t="s">
        <v>274</v>
      </c>
      <c r="C31" s="30">
        <f>COUNTIFS(live_data!D:D,'TERRITORY WISE DASHBOARD'!B31,live_data!K:K,"completed",live_data!J:J,"DEMAND COLLECTION")</f>
        <v>310</v>
      </c>
      <c r="D31" s="31">
        <f>COUNTIFS(live_data!D:D,'TERRITORY WISE DASHBOARD'!B31,live_data!J:J,"DEMAND COLLECTION")</f>
        <v>402</v>
      </c>
      <c r="E31" s="75">
        <f t="shared" si="0"/>
        <v>0.77114427860696522</v>
      </c>
      <c r="F31" s="78">
        <f t="shared" si="1"/>
        <v>92</v>
      </c>
    </row>
    <row r="32" spans="1:6" x14ac:dyDescent="0.3">
      <c r="A32" s="53" t="s">
        <v>38</v>
      </c>
      <c r="B32" s="21" t="s">
        <v>180</v>
      </c>
      <c r="C32" s="30">
        <f>COUNTIFS(live_data!D:D,'TERRITORY WISE DASHBOARD'!B32,live_data!K:K,"completed",live_data!J:J,"DEMAND COLLECTION")</f>
        <v>19</v>
      </c>
      <c r="D32" s="31">
        <f>COUNTIFS(live_data!D:D,'TERRITORY WISE DASHBOARD'!B32,live_data!J:J,"DEMAND COLLECTION")</f>
        <v>230</v>
      </c>
      <c r="E32" s="75">
        <f t="shared" si="0"/>
        <v>8.2608695652173908E-2</v>
      </c>
      <c r="F32" s="78">
        <f t="shared" si="1"/>
        <v>211</v>
      </c>
    </row>
    <row r="33" spans="1:6" x14ac:dyDescent="0.3">
      <c r="A33" s="53" t="s">
        <v>38</v>
      </c>
      <c r="B33" s="21" t="s">
        <v>37</v>
      </c>
      <c r="C33" s="30">
        <f>COUNTIFS(live_data!D:D,'TERRITORY WISE DASHBOARD'!B33,live_data!K:K,"completed",live_data!J:J,"DEMAND COLLECTION")</f>
        <v>9</v>
      </c>
      <c r="D33" s="31">
        <f>COUNTIFS(live_data!D:D,'TERRITORY WISE DASHBOARD'!B33,live_data!J:J,"DEMAND COLLECTION")</f>
        <v>289</v>
      </c>
      <c r="E33" s="75">
        <f t="shared" si="0"/>
        <v>3.1141868512110725E-2</v>
      </c>
      <c r="F33" s="78">
        <f t="shared" si="1"/>
        <v>280</v>
      </c>
    </row>
    <row r="34" spans="1:6" x14ac:dyDescent="0.3">
      <c r="A34" s="53" t="s">
        <v>38</v>
      </c>
      <c r="B34" s="21" t="s">
        <v>91</v>
      </c>
      <c r="C34" s="30">
        <f>COUNTIFS(live_data!D:D,'TERRITORY WISE DASHBOARD'!B34,live_data!K:K,"completed",live_data!J:J,"DEMAND COLLECTION")</f>
        <v>18</v>
      </c>
      <c r="D34" s="31">
        <f>COUNTIFS(live_data!D:D,'TERRITORY WISE DASHBOARD'!B34,live_data!J:J,"DEMAND COLLECTION")</f>
        <v>159</v>
      </c>
      <c r="E34" s="75">
        <f t="shared" si="0"/>
        <v>0.11320754716981132</v>
      </c>
      <c r="F34" s="78">
        <f t="shared" si="1"/>
        <v>141</v>
      </c>
    </row>
    <row r="35" spans="1:6" x14ac:dyDescent="0.3">
      <c r="A35" s="54" t="s">
        <v>721</v>
      </c>
      <c r="B35" s="22"/>
      <c r="C35" s="35">
        <f>SUM(C29:C34)</f>
        <v>557</v>
      </c>
      <c r="D35" s="36">
        <f t="shared" ref="D35" si="6">SUM(D29:D34)</f>
        <v>1679</v>
      </c>
      <c r="E35" s="76">
        <f t="shared" si="0"/>
        <v>0.33174508636092914</v>
      </c>
      <c r="F35" s="78">
        <f t="shared" si="1"/>
        <v>1122</v>
      </c>
    </row>
    <row r="36" spans="1:6" x14ac:dyDescent="0.3">
      <c r="A36" s="53" t="s">
        <v>48</v>
      </c>
      <c r="B36" s="21" t="s">
        <v>117</v>
      </c>
      <c r="C36" s="30">
        <f>COUNTIFS(live_data!D:D,'TERRITORY WISE DASHBOARD'!B36,live_data!K:K,"completed",live_data!J:J,"DEMAND COLLECTION")</f>
        <v>81</v>
      </c>
      <c r="D36" s="31">
        <f>COUNTIFS(live_data!D:D,'TERRITORY WISE DASHBOARD'!B36,live_data!J:J,"DEMAND COLLECTION")</f>
        <v>111</v>
      </c>
      <c r="E36" s="75">
        <f t="shared" si="0"/>
        <v>0.72972972972972971</v>
      </c>
      <c r="F36" s="78">
        <f t="shared" si="1"/>
        <v>30</v>
      </c>
    </row>
    <row r="37" spans="1:6" x14ac:dyDescent="0.3">
      <c r="A37" s="53" t="s">
        <v>48</v>
      </c>
      <c r="B37" s="21" t="s">
        <v>518</v>
      </c>
      <c r="C37" s="30">
        <f>COUNTIFS(live_data!D:D,'TERRITORY WISE DASHBOARD'!B37,live_data!K:K,"completed",live_data!J:J,"DEMAND COLLECTION")</f>
        <v>49</v>
      </c>
      <c r="D37" s="31">
        <f>COUNTIFS(live_data!D:D,'TERRITORY WISE DASHBOARD'!B37,live_data!J:J,"DEMAND COLLECTION")</f>
        <v>143</v>
      </c>
      <c r="E37" s="75">
        <f t="shared" si="0"/>
        <v>0.34265734265734266</v>
      </c>
      <c r="F37" s="78">
        <f t="shared" si="1"/>
        <v>94</v>
      </c>
    </row>
    <row r="38" spans="1:6" x14ac:dyDescent="0.3">
      <c r="A38" s="53" t="s">
        <v>48</v>
      </c>
      <c r="B38" s="21" t="s">
        <v>333</v>
      </c>
      <c r="C38" s="30">
        <f>COUNTIFS(live_data!D:D,'TERRITORY WISE DASHBOARD'!B38,live_data!K:K,"completed",live_data!J:J,"DEMAND COLLECTION")</f>
        <v>84</v>
      </c>
      <c r="D38" s="31">
        <f>COUNTIFS(live_data!D:D,'TERRITORY WISE DASHBOARD'!B38,live_data!J:J,"DEMAND COLLECTION")</f>
        <v>151</v>
      </c>
      <c r="E38" s="75">
        <f t="shared" si="0"/>
        <v>0.55629139072847678</v>
      </c>
      <c r="F38" s="78">
        <f t="shared" si="1"/>
        <v>67</v>
      </c>
    </row>
    <row r="39" spans="1:6" x14ac:dyDescent="0.3">
      <c r="A39" s="53" t="s">
        <v>48</v>
      </c>
      <c r="B39" s="21" t="s">
        <v>47</v>
      </c>
      <c r="C39" s="30">
        <f>COUNTIFS(live_data!D:D,'TERRITORY WISE DASHBOARD'!B39,live_data!K:K,"completed",live_data!J:J,"DEMAND COLLECTION")</f>
        <v>97</v>
      </c>
      <c r="D39" s="31">
        <f>COUNTIFS(live_data!D:D,'TERRITORY WISE DASHBOARD'!B39,live_data!J:J,"DEMAND COLLECTION")</f>
        <v>161</v>
      </c>
      <c r="E39" s="75">
        <f t="shared" si="0"/>
        <v>0.60248447204968947</v>
      </c>
      <c r="F39" s="78">
        <f t="shared" si="1"/>
        <v>64</v>
      </c>
    </row>
    <row r="40" spans="1:6" x14ac:dyDescent="0.3">
      <c r="A40" s="53" t="s">
        <v>48</v>
      </c>
      <c r="B40" s="21" t="s">
        <v>64</v>
      </c>
      <c r="C40" s="30">
        <f>COUNTIFS(live_data!D:D,'TERRITORY WISE DASHBOARD'!B40,live_data!K:K,"completed",live_data!J:J,"DEMAND COLLECTION")</f>
        <v>59</v>
      </c>
      <c r="D40" s="31">
        <f>COUNTIFS(live_data!D:D,'TERRITORY WISE DASHBOARD'!B40,live_data!J:J,"DEMAND COLLECTION")</f>
        <v>165</v>
      </c>
      <c r="E40" s="75">
        <f t="shared" si="0"/>
        <v>0.3575757575757576</v>
      </c>
      <c r="F40" s="78">
        <f t="shared" si="1"/>
        <v>106</v>
      </c>
    </row>
    <row r="41" spans="1:6" x14ac:dyDescent="0.3">
      <c r="A41" s="54" t="s">
        <v>722</v>
      </c>
      <c r="B41" s="22"/>
      <c r="C41" s="35">
        <f>SUM(C36:C40)</f>
        <v>370</v>
      </c>
      <c r="D41" s="36">
        <f t="shared" ref="D41" si="7">SUM(D36:D40)</f>
        <v>731</v>
      </c>
      <c r="E41" s="76">
        <f t="shared" si="0"/>
        <v>0.50615595075239395</v>
      </c>
      <c r="F41" s="78">
        <f t="shared" si="1"/>
        <v>361</v>
      </c>
    </row>
    <row r="42" spans="1:6" x14ac:dyDescent="0.3">
      <c r="A42" s="53" t="s">
        <v>84</v>
      </c>
      <c r="B42" s="21" t="s">
        <v>324</v>
      </c>
      <c r="C42" s="30">
        <f>COUNTIFS(live_data!D:D,'TERRITORY WISE DASHBOARD'!B42,live_data!K:K,"completed",live_data!J:J,"DEMAND COLLECTION")</f>
        <v>113</v>
      </c>
      <c r="D42" s="31">
        <f>COUNTIFS(live_data!D:D,'TERRITORY WISE DASHBOARD'!B42,live_data!J:J,"DEMAND COLLECTION")</f>
        <v>340</v>
      </c>
      <c r="E42" s="75">
        <f t="shared" si="0"/>
        <v>0.33235294117647057</v>
      </c>
      <c r="F42" s="78">
        <f t="shared" si="1"/>
        <v>227</v>
      </c>
    </row>
    <row r="43" spans="1:6" x14ac:dyDescent="0.3">
      <c r="A43" s="53" t="s">
        <v>84</v>
      </c>
      <c r="B43" s="21" t="s">
        <v>83</v>
      </c>
      <c r="C43" s="30">
        <f>COUNTIFS(live_data!D:D,'TERRITORY WISE DASHBOARD'!B43,live_data!K:K,"completed",live_data!J:J,"DEMAND COLLECTION")</f>
        <v>174</v>
      </c>
      <c r="D43" s="31">
        <f>COUNTIFS(live_data!D:D,'TERRITORY WISE DASHBOARD'!B43,live_data!J:J,"DEMAND COLLECTION")</f>
        <v>582</v>
      </c>
      <c r="E43" s="75">
        <f t="shared" si="0"/>
        <v>0.29896907216494845</v>
      </c>
      <c r="F43" s="78">
        <f t="shared" si="1"/>
        <v>408</v>
      </c>
    </row>
    <row r="44" spans="1:6" x14ac:dyDescent="0.3">
      <c r="A44" s="53" t="s">
        <v>84</v>
      </c>
      <c r="B44" s="21" t="s">
        <v>285</v>
      </c>
      <c r="C44" s="30">
        <f>COUNTIFS(live_data!D:D,'TERRITORY WISE DASHBOARD'!B44,live_data!K:K,"completed",live_data!J:J,"DEMAND COLLECTION")</f>
        <v>40</v>
      </c>
      <c r="D44" s="31">
        <f>COUNTIFS(live_data!D:D,'TERRITORY WISE DASHBOARD'!B44,live_data!J:J,"DEMAND COLLECTION")</f>
        <v>100</v>
      </c>
      <c r="E44" s="75">
        <f t="shared" si="0"/>
        <v>0.4</v>
      </c>
      <c r="F44" s="78">
        <f t="shared" si="1"/>
        <v>60</v>
      </c>
    </row>
    <row r="45" spans="1:6" x14ac:dyDescent="0.3">
      <c r="A45" s="53" t="s">
        <v>84</v>
      </c>
      <c r="B45" s="21" t="s">
        <v>301</v>
      </c>
      <c r="C45" s="30">
        <f>COUNTIFS(live_data!D:D,'TERRITORY WISE DASHBOARD'!B45,live_data!K:K,"completed",live_data!J:J,"DEMAND COLLECTION")</f>
        <v>87</v>
      </c>
      <c r="D45" s="31">
        <f>COUNTIFS(live_data!D:D,'TERRITORY WISE DASHBOARD'!B45,live_data!J:J,"DEMAND COLLECTION")</f>
        <v>310</v>
      </c>
      <c r="E45" s="75">
        <f t="shared" si="0"/>
        <v>0.28064516129032258</v>
      </c>
      <c r="F45" s="78">
        <f t="shared" si="1"/>
        <v>223</v>
      </c>
    </row>
    <row r="46" spans="1:6" x14ac:dyDescent="0.3">
      <c r="A46" s="53" t="s">
        <v>84</v>
      </c>
      <c r="B46" s="21" t="s">
        <v>295</v>
      </c>
      <c r="C46" s="30">
        <f>COUNTIFS(live_data!D:D,'TERRITORY WISE DASHBOARD'!B46,live_data!K:K,"completed",live_data!J:J,"DEMAND COLLECTION")</f>
        <v>92</v>
      </c>
      <c r="D46" s="31">
        <f>COUNTIFS(live_data!D:D,'TERRITORY WISE DASHBOARD'!B46,live_data!J:J,"DEMAND COLLECTION")</f>
        <v>431</v>
      </c>
      <c r="E46" s="75">
        <f t="shared" si="0"/>
        <v>0.21345707656612528</v>
      </c>
      <c r="F46" s="78">
        <f t="shared" si="1"/>
        <v>339</v>
      </c>
    </row>
    <row r="47" spans="1:6" x14ac:dyDescent="0.3">
      <c r="A47" s="53" t="s">
        <v>84</v>
      </c>
      <c r="B47" s="21" t="s">
        <v>296</v>
      </c>
      <c r="C47" s="30">
        <f>COUNTIFS(live_data!D:D,'TERRITORY WISE DASHBOARD'!B47,live_data!K:K,"completed",live_data!J:J,"DEMAND COLLECTION")</f>
        <v>31</v>
      </c>
      <c r="D47" s="31">
        <f>COUNTIFS(live_data!D:D,'TERRITORY WISE DASHBOARD'!B47,live_data!J:J,"DEMAND COLLECTION")</f>
        <v>72</v>
      </c>
      <c r="E47" s="75">
        <f t="shared" si="0"/>
        <v>0.43055555555555558</v>
      </c>
      <c r="F47" s="78">
        <f t="shared" si="1"/>
        <v>41</v>
      </c>
    </row>
    <row r="48" spans="1:6" x14ac:dyDescent="0.3">
      <c r="A48" s="54" t="s">
        <v>723</v>
      </c>
      <c r="B48" s="22"/>
      <c r="C48" s="35">
        <f>SUM(C42:C47)</f>
        <v>537</v>
      </c>
      <c r="D48" s="36">
        <f t="shared" ref="D48" si="8">SUM(D42:D47)</f>
        <v>1835</v>
      </c>
      <c r="E48" s="76">
        <f t="shared" si="0"/>
        <v>0.29264305177111716</v>
      </c>
      <c r="F48" s="78">
        <f t="shared" si="1"/>
        <v>1298</v>
      </c>
    </row>
    <row r="49" spans="1:6" x14ac:dyDescent="0.3">
      <c r="A49" s="53" t="s">
        <v>29</v>
      </c>
      <c r="B49" s="21" t="s">
        <v>63</v>
      </c>
      <c r="C49" s="30">
        <f>COUNTIFS(live_data!D:D,'TERRITORY WISE DASHBOARD'!B49,live_data!K:K,"completed",live_data!J:J,"DEMAND COLLECTION")</f>
        <v>28</v>
      </c>
      <c r="D49" s="31">
        <f>COUNTIFS(live_data!D:D,'TERRITORY WISE DASHBOARD'!B49,live_data!J:J,"DEMAND COLLECTION")</f>
        <v>439</v>
      </c>
      <c r="E49" s="75">
        <f t="shared" si="0"/>
        <v>6.3781321184510256E-2</v>
      </c>
      <c r="F49" s="78">
        <f t="shared" si="1"/>
        <v>411</v>
      </c>
    </row>
    <row r="50" spans="1:6" x14ac:dyDescent="0.3">
      <c r="A50" s="53" t="s">
        <v>29</v>
      </c>
      <c r="B50" s="21" t="s">
        <v>148</v>
      </c>
      <c r="C50" s="30">
        <f>COUNTIFS(live_data!D:D,'TERRITORY WISE DASHBOARD'!B50,live_data!K:K,"completed",live_data!J:J,"DEMAND COLLECTION")</f>
        <v>79</v>
      </c>
      <c r="D50" s="31">
        <f>COUNTIFS(live_data!D:D,'TERRITORY WISE DASHBOARD'!B50,live_data!J:J,"DEMAND COLLECTION")</f>
        <v>470</v>
      </c>
      <c r="E50" s="75">
        <f t="shared" si="0"/>
        <v>0.16808510638297872</v>
      </c>
      <c r="F50" s="78">
        <f t="shared" si="1"/>
        <v>391</v>
      </c>
    </row>
    <row r="51" spans="1:6" x14ac:dyDescent="0.3">
      <c r="A51" s="53" t="s">
        <v>29</v>
      </c>
      <c r="B51" s="21" t="s">
        <v>28</v>
      </c>
      <c r="C51" s="30">
        <f>COUNTIFS(live_data!D:D,'TERRITORY WISE DASHBOARD'!B51,live_data!K:K,"completed",live_data!J:J,"DEMAND COLLECTION")</f>
        <v>11</v>
      </c>
      <c r="D51" s="31">
        <f>COUNTIFS(live_data!D:D,'TERRITORY WISE DASHBOARD'!B51,live_data!J:J,"DEMAND COLLECTION")</f>
        <v>398</v>
      </c>
      <c r="E51" s="75">
        <f t="shared" si="0"/>
        <v>2.7638190954773871E-2</v>
      </c>
      <c r="F51" s="78">
        <f t="shared" si="1"/>
        <v>387</v>
      </c>
    </row>
    <row r="52" spans="1:6" x14ac:dyDescent="0.3">
      <c r="A52" s="53" t="s">
        <v>29</v>
      </c>
      <c r="B52" s="21" t="s">
        <v>162</v>
      </c>
      <c r="C52" s="30">
        <f>COUNTIFS(live_data!D:D,'TERRITORY WISE DASHBOARD'!B52,live_data!K:K,"completed",live_data!J:J,"DEMAND COLLECTION")</f>
        <v>49</v>
      </c>
      <c r="D52" s="31">
        <f>COUNTIFS(live_data!D:D,'TERRITORY WISE DASHBOARD'!B52,live_data!J:J,"DEMAND COLLECTION")</f>
        <v>466</v>
      </c>
      <c r="E52" s="75">
        <f t="shared" si="0"/>
        <v>0.10515021459227468</v>
      </c>
      <c r="F52" s="78">
        <f t="shared" si="1"/>
        <v>417</v>
      </c>
    </row>
    <row r="53" spans="1:6" x14ac:dyDescent="0.3">
      <c r="A53" s="54" t="s">
        <v>724</v>
      </c>
      <c r="B53" s="22"/>
      <c r="C53" s="35">
        <f>SUM(C49:C52)</f>
        <v>167</v>
      </c>
      <c r="D53" s="36">
        <f t="shared" ref="D53" si="9">SUM(D49:D52)</f>
        <v>1773</v>
      </c>
      <c r="E53" s="76">
        <f t="shared" si="0"/>
        <v>9.4190637337845454E-2</v>
      </c>
      <c r="F53" s="78">
        <f t="shared" si="1"/>
        <v>1606</v>
      </c>
    </row>
    <row r="54" spans="1:6" x14ac:dyDescent="0.3">
      <c r="A54" s="53" t="s">
        <v>60</v>
      </c>
      <c r="B54" s="21" t="s">
        <v>59</v>
      </c>
      <c r="C54" s="30">
        <f>COUNTIFS(live_data!D:D,'TERRITORY WISE DASHBOARD'!B54,live_data!K:K,"completed",live_data!J:J,"DEMAND COLLECTION")</f>
        <v>152</v>
      </c>
      <c r="D54" s="31">
        <f>COUNTIFS(live_data!D:D,'TERRITORY WISE DASHBOARD'!B54,live_data!J:J,"DEMAND COLLECTION")</f>
        <v>293</v>
      </c>
      <c r="E54" s="75">
        <f t="shared" si="0"/>
        <v>0.51877133105802042</v>
      </c>
      <c r="F54" s="78">
        <f t="shared" si="1"/>
        <v>141</v>
      </c>
    </row>
    <row r="55" spans="1:6" x14ac:dyDescent="0.3">
      <c r="A55" s="53" t="s">
        <v>60</v>
      </c>
      <c r="B55" s="21" t="s">
        <v>319</v>
      </c>
      <c r="C55" s="30">
        <f>COUNTIFS(live_data!D:D,'TERRITORY WISE DASHBOARD'!B55,live_data!K:K,"completed",live_data!J:J,"DEMAND COLLECTION")</f>
        <v>14</v>
      </c>
      <c r="D55" s="31">
        <f>COUNTIFS(live_data!D:D,'TERRITORY WISE DASHBOARD'!B55,live_data!J:J,"DEMAND COLLECTION")</f>
        <v>143</v>
      </c>
      <c r="E55" s="75">
        <f t="shared" si="0"/>
        <v>9.7902097902097904E-2</v>
      </c>
      <c r="F55" s="78">
        <f t="shared" si="1"/>
        <v>129</v>
      </c>
    </row>
    <row r="56" spans="1:6" x14ac:dyDescent="0.3">
      <c r="A56" s="53" t="s">
        <v>60</v>
      </c>
      <c r="B56" s="21" t="s">
        <v>231</v>
      </c>
      <c r="C56" s="30">
        <f>COUNTIFS(live_data!D:D,'TERRITORY WISE DASHBOARD'!B56,live_data!K:K,"completed",live_data!J:J,"DEMAND COLLECTION")</f>
        <v>63</v>
      </c>
      <c r="D56" s="31">
        <f>COUNTIFS(live_data!D:D,'TERRITORY WISE DASHBOARD'!B56,live_data!J:J,"DEMAND COLLECTION")</f>
        <v>294</v>
      </c>
      <c r="E56" s="75">
        <f t="shared" si="0"/>
        <v>0.21428571428571427</v>
      </c>
      <c r="F56" s="78">
        <f t="shared" si="1"/>
        <v>231</v>
      </c>
    </row>
    <row r="57" spans="1:6" x14ac:dyDescent="0.3">
      <c r="A57" s="53" t="s">
        <v>60</v>
      </c>
      <c r="B57" s="21" t="s">
        <v>234</v>
      </c>
      <c r="C57" s="30">
        <f>COUNTIFS(live_data!D:D,'TERRITORY WISE DASHBOARD'!B57,live_data!K:K,"completed",live_data!J:J,"DEMAND COLLECTION")</f>
        <v>24</v>
      </c>
      <c r="D57" s="31">
        <f>COUNTIFS(live_data!D:D,'TERRITORY WISE DASHBOARD'!B57,live_data!J:J,"DEMAND COLLECTION")</f>
        <v>479</v>
      </c>
      <c r="E57" s="75">
        <f t="shared" si="0"/>
        <v>5.0104384133611693E-2</v>
      </c>
      <c r="F57" s="78">
        <f t="shared" si="1"/>
        <v>455</v>
      </c>
    </row>
    <row r="58" spans="1:6" x14ac:dyDescent="0.3">
      <c r="A58" s="53" t="s">
        <v>60</v>
      </c>
      <c r="B58" s="21" t="s">
        <v>338</v>
      </c>
      <c r="C58" s="30">
        <f>COUNTIFS(live_data!D:D,'TERRITORY WISE DASHBOARD'!B58,live_data!K:K,"completed",live_data!J:J,"DEMAND COLLECTION")</f>
        <v>21</v>
      </c>
      <c r="D58" s="31">
        <f>COUNTIFS(live_data!D:D,'TERRITORY WISE DASHBOARD'!B58,live_data!J:J,"DEMAND COLLECTION")</f>
        <v>288</v>
      </c>
      <c r="E58" s="75">
        <f t="shared" si="0"/>
        <v>7.2916666666666671E-2</v>
      </c>
      <c r="F58" s="78">
        <f t="shared" si="1"/>
        <v>267</v>
      </c>
    </row>
    <row r="59" spans="1:6" ht="15" thickBot="1" x14ac:dyDescent="0.35">
      <c r="A59" s="54" t="s">
        <v>725</v>
      </c>
      <c r="B59" s="22"/>
      <c r="C59" s="35">
        <f>SUM(C54:C58)</f>
        <v>274</v>
      </c>
      <c r="D59" s="36">
        <f t="shared" ref="D59" si="10">SUM(D54:D58)</f>
        <v>1497</v>
      </c>
      <c r="E59" s="76">
        <f t="shared" si="0"/>
        <v>0.18303273213092852</v>
      </c>
      <c r="F59" s="78">
        <f t="shared" si="1"/>
        <v>1223</v>
      </c>
    </row>
    <row r="60" spans="1:6" ht="15" thickBot="1" x14ac:dyDescent="0.35">
      <c r="A60" s="100" t="s">
        <v>715</v>
      </c>
      <c r="B60" s="101"/>
      <c r="C60" s="51">
        <f>SUM(C7,C16,C25,C28,C35,C41,C48,C53,C59)</f>
        <v>4320</v>
      </c>
      <c r="D60" s="52">
        <f t="shared" ref="D60" si="11">SUM(D7,D16,D25,D28,D35,D41,D48,D53,D59)</f>
        <v>12701</v>
      </c>
      <c r="E60" s="77">
        <f t="shared" si="0"/>
        <v>0.3401306983702071</v>
      </c>
      <c r="F60" s="79">
        <f t="shared" si="1"/>
        <v>8381</v>
      </c>
    </row>
  </sheetData>
  <mergeCells count="5">
    <mergeCell ref="A1:B1"/>
    <mergeCell ref="C1:D1"/>
    <mergeCell ref="A60:B60"/>
    <mergeCell ref="E1:E2"/>
    <mergeCell ref="F1:F2"/>
  </mergeCells>
  <conditionalFormatting sqref="E3:E60">
    <cfRule type="cellIs" dxfId="0" priority="1" operator="lessThan">
      <formula>0.8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ECCFF-5EE4-422E-AFF4-ADEADBD2F9A1}">
  <dimension ref="A1:Z12945"/>
  <sheetViews>
    <sheetView workbookViewId="0">
      <selection sqref="A1:XFD1048576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28528</v>
      </c>
      <c r="B2" t="s">
        <v>1135</v>
      </c>
      <c r="C2" t="s">
        <v>27</v>
      </c>
      <c r="D2" t="s">
        <v>351</v>
      </c>
      <c r="E2" t="s">
        <v>76</v>
      </c>
      <c r="F2">
        <v>6265077355</v>
      </c>
      <c r="G2" t="s">
        <v>43</v>
      </c>
      <c r="H2">
        <v>7107</v>
      </c>
      <c r="I2" t="s">
        <v>18620</v>
      </c>
      <c r="J2" t="s">
        <v>31</v>
      </c>
      <c r="K2" t="s">
        <v>49</v>
      </c>
      <c r="O2" t="s">
        <v>33</v>
      </c>
      <c r="S2" s="3">
        <v>45876.996527777781</v>
      </c>
      <c r="T2" t="s">
        <v>54</v>
      </c>
      <c r="U2" t="s">
        <v>18621</v>
      </c>
      <c r="V2" s="3">
        <v>45876.718055555553</v>
      </c>
      <c r="W2" t="s">
        <v>1858</v>
      </c>
      <c r="Y2" s="4">
        <v>45876</v>
      </c>
      <c r="Z2" s="2">
        <v>0.81263888888888891</v>
      </c>
    </row>
    <row r="3" spans="1:26" x14ac:dyDescent="0.3">
      <c r="A3">
        <v>135479</v>
      </c>
      <c r="B3" t="s">
        <v>941</v>
      </c>
      <c r="C3" t="s">
        <v>27</v>
      </c>
      <c r="D3" t="s">
        <v>41</v>
      </c>
      <c r="E3" t="s">
        <v>42</v>
      </c>
      <c r="F3">
        <v>9685484514</v>
      </c>
      <c r="G3" t="s">
        <v>43</v>
      </c>
      <c r="H3">
        <v>7099</v>
      </c>
      <c r="I3" t="s">
        <v>17836</v>
      </c>
      <c r="J3" t="s">
        <v>31</v>
      </c>
      <c r="K3" t="s">
        <v>49</v>
      </c>
      <c r="O3" t="s">
        <v>33</v>
      </c>
      <c r="S3" s="3">
        <v>45876.974999999999</v>
      </c>
      <c r="T3" t="s">
        <v>54</v>
      </c>
      <c r="U3" t="s">
        <v>17837</v>
      </c>
      <c r="V3" s="3">
        <v>45876.600694444445</v>
      </c>
      <c r="W3" t="s">
        <v>195</v>
      </c>
      <c r="Y3" s="4">
        <v>45876</v>
      </c>
      <c r="Z3" s="2">
        <v>0.81263888888888891</v>
      </c>
    </row>
    <row r="4" spans="1:26" x14ac:dyDescent="0.3">
      <c r="A4">
        <v>135479</v>
      </c>
      <c r="B4" t="s">
        <v>941</v>
      </c>
      <c r="C4" t="s">
        <v>27</v>
      </c>
      <c r="D4" t="s">
        <v>41</v>
      </c>
      <c r="E4" t="s">
        <v>42</v>
      </c>
      <c r="F4">
        <v>9685484514</v>
      </c>
      <c r="G4" t="s">
        <v>43</v>
      </c>
      <c r="H4">
        <v>7099</v>
      </c>
      <c r="I4" t="s">
        <v>17838</v>
      </c>
      <c r="J4" t="s">
        <v>31</v>
      </c>
      <c r="K4" t="s">
        <v>32</v>
      </c>
      <c r="L4" t="s">
        <v>18089</v>
      </c>
      <c r="M4" s="1">
        <v>0.65138888888888891</v>
      </c>
      <c r="N4" t="s">
        <v>33</v>
      </c>
      <c r="O4" t="s">
        <v>65</v>
      </c>
      <c r="P4" s="2">
        <v>3.5879629629629629E-4</v>
      </c>
      <c r="Q4" s="2">
        <v>2.6620370370370372E-4</v>
      </c>
      <c r="R4">
        <v>5</v>
      </c>
      <c r="S4" s="3">
        <v>45876.974999999999</v>
      </c>
      <c r="T4" t="s">
        <v>54</v>
      </c>
      <c r="U4" t="s">
        <v>17839</v>
      </c>
      <c r="V4" s="3">
        <v>45876.6</v>
      </c>
      <c r="W4" t="s">
        <v>195</v>
      </c>
      <c r="Y4" s="4">
        <v>45876</v>
      </c>
      <c r="Z4" s="2">
        <v>0.81263888888888891</v>
      </c>
    </row>
    <row r="5" spans="1:26" x14ac:dyDescent="0.3">
      <c r="A5">
        <v>135017</v>
      </c>
      <c r="B5" t="s">
        <v>1969</v>
      </c>
      <c r="C5" t="s">
        <v>27</v>
      </c>
      <c r="D5" t="s">
        <v>319</v>
      </c>
      <c r="E5" t="s">
        <v>60</v>
      </c>
      <c r="F5">
        <v>9860686436</v>
      </c>
      <c r="G5" t="s">
        <v>30</v>
      </c>
      <c r="H5">
        <v>7204</v>
      </c>
      <c r="I5" t="s">
        <v>16888</v>
      </c>
      <c r="J5" t="s">
        <v>31</v>
      </c>
      <c r="K5" t="s">
        <v>39</v>
      </c>
      <c r="O5" t="s">
        <v>33</v>
      </c>
      <c r="S5" s="3">
        <v>45876.961111111108</v>
      </c>
      <c r="T5" t="s">
        <v>54</v>
      </c>
      <c r="U5" t="s">
        <v>16889</v>
      </c>
      <c r="V5" s="3">
        <v>45876.50277777778</v>
      </c>
      <c r="W5" t="s">
        <v>1970</v>
      </c>
      <c r="Y5" s="4">
        <v>45876</v>
      </c>
      <c r="Z5" s="2">
        <v>0.81263888888888891</v>
      </c>
    </row>
    <row r="6" spans="1:26" x14ac:dyDescent="0.3">
      <c r="A6">
        <v>28528</v>
      </c>
      <c r="B6" t="s">
        <v>1135</v>
      </c>
      <c r="C6" t="s">
        <v>27</v>
      </c>
      <c r="D6" t="s">
        <v>351</v>
      </c>
      <c r="E6" t="s">
        <v>76</v>
      </c>
      <c r="F6">
        <v>6265077355</v>
      </c>
      <c r="G6" t="s">
        <v>43</v>
      </c>
      <c r="H6">
        <v>7107</v>
      </c>
      <c r="I6" t="s">
        <v>18622</v>
      </c>
      <c r="J6" t="s">
        <v>31</v>
      </c>
      <c r="K6" t="s">
        <v>49</v>
      </c>
      <c r="O6" t="s">
        <v>33</v>
      </c>
      <c r="S6" s="3">
        <v>45876.938194444447</v>
      </c>
      <c r="T6" t="s">
        <v>54</v>
      </c>
      <c r="U6" t="s">
        <v>18623</v>
      </c>
      <c r="V6" s="3">
        <v>45876.729861111111</v>
      </c>
      <c r="W6" t="s">
        <v>1858</v>
      </c>
      <c r="Y6" s="4">
        <v>45876</v>
      </c>
      <c r="Z6" s="2">
        <v>0.81263888888888891</v>
      </c>
    </row>
    <row r="7" spans="1:26" x14ac:dyDescent="0.3">
      <c r="A7">
        <v>28528</v>
      </c>
      <c r="B7" t="s">
        <v>1135</v>
      </c>
      <c r="C7" t="s">
        <v>27</v>
      </c>
      <c r="D7" t="s">
        <v>351</v>
      </c>
      <c r="E7" t="s">
        <v>76</v>
      </c>
      <c r="F7">
        <v>6265077355</v>
      </c>
      <c r="G7" t="s">
        <v>43</v>
      </c>
      <c r="H7">
        <v>7107</v>
      </c>
      <c r="I7" t="s">
        <v>18624</v>
      </c>
      <c r="J7" t="s">
        <v>31</v>
      </c>
      <c r="K7" t="s">
        <v>49</v>
      </c>
      <c r="O7" t="s">
        <v>33</v>
      </c>
      <c r="S7" s="3">
        <v>45876.925694444442</v>
      </c>
      <c r="T7" t="s">
        <v>54</v>
      </c>
      <c r="U7" t="s">
        <v>18625</v>
      </c>
      <c r="V7" s="3">
        <v>45876.715277777781</v>
      </c>
      <c r="W7" t="s">
        <v>1858</v>
      </c>
      <c r="Y7" s="4">
        <v>45876</v>
      </c>
      <c r="Z7" s="2">
        <v>0.81263888888888891</v>
      </c>
    </row>
    <row r="8" spans="1:26" x14ac:dyDescent="0.3">
      <c r="A8">
        <v>28528</v>
      </c>
      <c r="B8" t="s">
        <v>1135</v>
      </c>
      <c r="C8" t="s">
        <v>27</v>
      </c>
      <c r="D8" t="s">
        <v>351</v>
      </c>
      <c r="E8" t="s">
        <v>76</v>
      </c>
      <c r="F8">
        <v>6265077355</v>
      </c>
      <c r="G8" t="s">
        <v>43</v>
      </c>
      <c r="H8">
        <v>7107</v>
      </c>
      <c r="I8" t="s">
        <v>18626</v>
      </c>
      <c r="J8" t="s">
        <v>31</v>
      </c>
      <c r="K8" t="s">
        <v>32</v>
      </c>
      <c r="L8" t="s">
        <v>18627</v>
      </c>
      <c r="M8" s="1">
        <v>0.72430555555555554</v>
      </c>
      <c r="N8" t="s">
        <v>33</v>
      </c>
      <c r="O8" t="s">
        <v>65</v>
      </c>
      <c r="P8" s="2">
        <v>7.291666666666667E-4</v>
      </c>
      <c r="Q8" s="2">
        <v>4.7453703703703704E-4</v>
      </c>
      <c r="R8">
        <v>100</v>
      </c>
      <c r="S8" s="3">
        <v>45876.896527777775</v>
      </c>
      <c r="T8" t="s">
        <v>54</v>
      </c>
      <c r="U8" t="s">
        <v>18628</v>
      </c>
      <c r="V8" s="3">
        <v>45876.723611111112</v>
      </c>
      <c r="W8" t="s">
        <v>1858</v>
      </c>
      <c r="Y8" s="4">
        <v>45876</v>
      </c>
      <c r="Z8" s="2">
        <v>0.81263888888888891</v>
      </c>
    </row>
    <row r="9" spans="1:26" x14ac:dyDescent="0.3">
      <c r="A9">
        <v>28528</v>
      </c>
      <c r="B9" t="s">
        <v>1135</v>
      </c>
      <c r="C9" t="s">
        <v>27</v>
      </c>
      <c r="D9" t="s">
        <v>351</v>
      </c>
      <c r="E9" t="s">
        <v>76</v>
      </c>
      <c r="F9">
        <v>6265077355</v>
      </c>
      <c r="G9" t="s">
        <v>43</v>
      </c>
      <c r="H9">
        <v>7107</v>
      </c>
      <c r="I9" t="s">
        <v>18629</v>
      </c>
      <c r="J9" t="s">
        <v>31</v>
      </c>
      <c r="K9" t="s">
        <v>49</v>
      </c>
      <c r="O9" t="s">
        <v>33</v>
      </c>
      <c r="S9" s="3">
        <v>45876.890277777777</v>
      </c>
      <c r="T9" t="s">
        <v>54</v>
      </c>
      <c r="U9" t="s">
        <v>18630</v>
      </c>
      <c r="V9" s="3">
        <v>45876.724305555559</v>
      </c>
      <c r="W9" t="s">
        <v>1858</v>
      </c>
      <c r="Y9" s="4">
        <v>45876</v>
      </c>
      <c r="Z9" s="2">
        <v>0.81263888888888891</v>
      </c>
    </row>
    <row r="10" spans="1:26" x14ac:dyDescent="0.3">
      <c r="A10">
        <v>135479</v>
      </c>
      <c r="B10" t="s">
        <v>941</v>
      </c>
      <c r="C10" t="s">
        <v>27</v>
      </c>
      <c r="D10" t="s">
        <v>41</v>
      </c>
      <c r="E10" t="s">
        <v>42</v>
      </c>
      <c r="F10">
        <v>9685484514</v>
      </c>
      <c r="G10" t="s">
        <v>43</v>
      </c>
      <c r="H10">
        <v>7099</v>
      </c>
      <c r="I10" t="s">
        <v>16890</v>
      </c>
      <c r="J10" t="s">
        <v>31</v>
      </c>
      <c r="K10" t="s">
        <v>49</v>
      </c>
      <c r="O10" t="s">
        <v>33</v>
      </c>
      <c r="S10" s="3">
        <v>45876.881249999999</v>
      </c>
      <c r="T10" t="s">
        <v>54</v>
      </c>
      <c r="U10" t="s">
        <v>16891</v>
      </c>
      <c r="V10" s="3">
        <v>45876.54791666667</v>
      </c>
      <c r="W10" t="s">
        <v>195</v>
      </c>
      <c r="Y10" s="4">
        <v>45876</v>
      </c>
      <c r="Z10" s="2">
        <v>0.81263888888888891</v>
      </c>
    </row>
    <row r="11" spans="1:26" x14ac:dyDescent="0.3">
      <c r="A11">
        <v>19111</v>
      </c>
      <c r="B11" t="s">
        <v>169</v>
      </c>
      <c r="C11" t="s">
        <v>27</v>
      </c>
      <c r="D11" t="s">
        <v>78</v>
      </c>
      <c r="E11" t="s">
        <v>42</v>
      </c>
      <c r="F11">
        <v>9131726498</v>
      </c>
      <c r="G11" t="s">
        <v>43</v>
      </c>
      <c r="H11">
        <v>7040</v>
      </c>
      <c r="I11" t="s">
        <v>2208</v>
      </c>
      <c r="J11" t="s">
        <v>31</v>
      </c>
      <c r="K11" t="s">
        <v>49</v>
      </c>
      <c r="O11" t="s">
        <v>33</v>
      </c>
      <c r="S11" s="3">
        <v>45876.879861111112</v>
      </c>
      <c r="T11" t="s">
        <v>34</v>
      </c>
      <c r="U11" t="s">
        <v>2209</v>
      </c>
      <c r="V11" s="3">
        <v>45866.629861111112</v>
      </c>
      <c r="W11" t="s">
        <v>170</v>
      </c>
      <c r="Y11" s="4">
        <v>45876</v>
      </c>
      <c r="Z11" s="2">
        <v>0.81263888888888891</v>
      </c>
    </row>
    <row r="12" spans="1:26" x14ac:dyDescent="0.3">
      <c r="A12">
        <v>132395</v>
      </c>
      <c r="B12" t="s">
        <v>500</v>
      </c>
      <c r="C12" t="s">
        <v>27</v>
      </c>
      <c r="D12" t="s">
        <v>296</v>
      </c>
      <c r="E12" t="s">
        <v>84</v>
      </c>
      <c r="F12">
        <v>9626284080</v>
      </c>
      <c r="G12" t="s">
        <v>53</v>
      </c>
      <c r="H12">
        <v>7244</v>
      </c>
      <c r="I12" t="s">
        <v>2210</v>
      </c>
      <c r="J12" t="s">
        <v>31</v>
      </c>
      <c r="K12" t="s">
        <v>49</v>
      </c>
      <c r="O12" t="s">
        <v>33</v>
      </c>
      <c r="S12" s="3">
        <v>45876.870138888888</v>
      </c>
      <c r="T12" t="s">
        <v>54</v>
      </c>
      <c r="U12" t="s">
        <v>2211</v>
      </c>
      <c r="V12" s="3">
        <v>45875.745833333334</v>
      </c>
      <c r="W12" t="s">
        <v>1429</v>
      </c>
      <c r="Y12" s="4">
        <v>45876</v>
      </c>
      <c r="Z12" s="2">
        <v>0.81263888888888891</v>
      </c>
    </row>
    <row r="13" spans="1:26" x14ac:dyDescent="0.3">
      <c r="A13">
        <v>131514</v>
      </c>
      <c r="B13" t="s">
        <v>289</v>
      </c>
      <c r="C13" t="s">
        <v>27</v>
      </c>
      <c r="D13" t="s">
        <v>59</v>
      </c>
      <c r="E13" t="s">
        <v>60</v>
      </c>
      <c r="F13">
        <v>9249089615</v>
      </c>
      <c r="G13" t="s">
        <v>30</v>
      </c>
      <c r="H13">
        <v>7256</v>
      </c>
      <c r="I13" t="s">
        <v>2212</v>
      </c>
      <c r="J13" t="s">
        <v>31</v>
      </c>
      <c r="K13" t="s">
        <v>32</v>
      </c>
      <c r="L13" t="s">
        <v>18631</v>
      </c>
      <c r="M13" s="1">
        <v>0.72361111111111109</v>
      </c>
      <c r="N13" t="s">
        <v>33</v>
      </c>
      <c r="O13" t="s">
        <v>33</v>
      </c>
      <c r="P13" s="2">
        <v>5.3240740740740744E-4</v>
      </c>
      <c r="Q13" s="2">
        <v>2.0833333333333335E-4</v>
      </c>
      <c r="R13">
        <v>0</v>
      </c>
      <c r="S13" s="3">
        <v>45876.794444444444</v>
      </c>
      <c r="T13" t="s">
        <v>34</v>
      </c>
      <c r="U13" t="s">
        <v>2213</v>
      </c>
      <c r="V13" s="3">
        <v>45873.794444444444</v>
      </c>
      <c r="W13" t="s">
        <v>915</v>
      </c>
      <c r="Y13" s="4">
        <v>45876</v>
      </c>
      <c r="Z13" s="2">
        <v>0.81263888888888891</v>
      </c>
    </row>
    <row r="14" spans="1:26" x14ac:dyDescent="0.3">
      <c r="A14">
        <v>131514</v>
      </c>
      <c r="B14" t="s">
        <v>289</v>
      </c>
      <c r="C14" t="s">
        <v>27</v>
      </c>
      <c r="D14" t="s">
        <v>59</v>
      </c>
      <c r="E14" t="s">
        <v>60</v>
      </c>
      <c r="F14">
        <v>9249089615</v>
      </c>
      <c r="G14" t="s">
        <v>30</v>
      </c>
      <c r="H14">
        <v>7256</v>
      </c>
      <c r="I14" t="s">
        <v>2214</v>
      </c>
      <c r="J14" t="s">
        <v>31</v>
      </c>
      <c r="K14" t="s">
        <v>32</v>
      </c>
      <c r="L14" t="s">
        <v>18631</v>
      </c>
      <c r="M14" s="1">
        <v>0.72430555555555554</v>
      </c>
      <c r="N14" t="s">
        <v>33</v>
      </c>
      <c r="O14" t="s">
        <v>33</v>
      </c>
      <c r="P14" s="2">
        <v>4.861111111111111E-4</v>
      </c>
      <c r="Q14" s="2">
        <v>3.0092592592592595E-4</v>
      </c>
      <c r="R14">
        <v>30</v>
      </c>
      <c r="S14" s="3">
        <v>45876.792361111111</v>
      </c>
      <c r="T14" t="s">
        <v>34</v>
      </c>
      <c r="U14" t="s">
        <v>2215</v>
      </c>
      <c r="V14" s="3">
        <v>45873.793055555558</v>
      </c>
      <c r="W14" t="s">
        <v>915</v>
      </c>
      <c r="Y14" s="4">
        <v>45876</v>
      </c>
      <c r="Z14" s="2">
        <v>0.81263888888888891</v>
      </c>
    </row>
    <row r="15" spans="1:26" x14ac:dyDescent="0.3">
      <c r="A15">
        <v>17938</v>
      </c>
      <c r="B15" t="s">
        <v>323</v>
      </c>
      <c r="C15" t="s">
        <v>27</v>
      </c>
      <c r="D15" t="s">
        <v>324</v>
      </c>
      <c r="E15" t="s">
        <v>84</v>
      </c>
      <c r="F15">
        <v>8129772457</v>
      </c>
      <c r="G15" t="s">
        <v>53</v>
      </c>
      <c r="H15">
        <v>7035</v>
      </c>
      <c r="I15" t="s">
        <v>18632</v>
      </c>
      <c r="J15" t="s">
        <v>31</v>
      </c>
      <c r="K15" t="s">
        <v>49</v>
      </c>
      <c r="O15" t="s">
        <v>33</v>
      </c>
      <c r="S15" s="3">
        <v>45876.791666666664</v>
      </c>
      <c r="T15" t="s">
        <v>54</v>
      </c>
      <c r="U15" t="s">
        <v>18633</v>
      </c>
      <c r="V15" s="3">
        <v>45876.791666666664</v>
      </c>
      <c r="W15" t="s">
        <v>556</v>
      </c>
      <c r="Y15" s="4">
        <v>45876</v>
      </c>
      <c r="Z15" s="2">
        <v>0.81263888888888891</v>
      </c>
    </row>
    <row r="16" spans="1:26" x14ac:dyDescent="0.3">
      <c r="A16">
        <v>131514</v>
      </c>
      <c r="B16" t="s">
        <v>289</v>
      </c>
      <c r="C16" t="s">
        <v>27</v>
      </c>
      <c r="D16" t="s">
        <v>59</v>
      </c>
      <c r="E16" t="s">
        <v>60</v>
      </c>
      <c r="F16">
        <v>9249089615</v>
      </c>
      <c r="G16" t="s">
        <v>30</v>
      </c>
      <c r="H16">
        <v>7256</v>
      </c>
      <c r="I16" t="s">
        <v>2216</v>
      </c>
      <c r="J16" t="s">
        <v>31</v>
      </c>
      <c r="K16" t="s">
        <v>32</v>
      </c>
      <c r="L16" t="s">
        <v>18631</v>
      </c>
      <c r="M16" s="1">
        <v>0.72361111111111109</v>
      </c>
      <c r="N16" t="s">
        <v>33</v>
      </c>
      <c r="O16" t="s">
        <v>33</v>
      </c>
      <c r="P16" s="2">
        <v>5.5555555555555556E-4</v>
      </c>
      <c r="Q16" s="2">
        <v>3.9351851851851852E-4</v>
      </c>
      <c r="R16">
        <v>30</v>
      </c>
      <c r="S16" s="3">
        <v>45876.790972222225</v>
      </c>
      <c r="T16" t="s">
        <v>34</v>
      </c>
      <c r="U16" t="s">
        <v>2217</v>
      </c>
      <c r="V16" s="3">
        <v>45873.791666666664</v>
      </c>
      <c r="W16" t="s">
        <v>915</v>
      </c>
      <c r="Y16" s="4">
        <v>45876</v>
      </c>
      <c r="Z16" s="2">
        <v>0.81263888888888891</v>
      </c>
    </row>
    <row r="17" spans="1:26" x14ac:dyDescent="0.3">
      <c r="A17">
        <v>17938</v>
      </c>
      <c r="B17" t="s">
        <v>323</v>
      </c>
      <c r="C17" t="s">
        <v>27</v>
      </c>
      <c r="D17" t="s">
        <v>324</v>
      </c>
      <c r="E17" t="s">
        <v>84</v>
      </c>
      <c r="F17">
        <v>8129772457</v>
      </c>
      <c r="G17" t="s">
        <v>53</v>
      </c>
      <c r="H17">
        <v>7035</v>
      </c>
      <c r="I17" t="s">
        <v>18634</v>
      </c>
      <c r="J17" t="s">
        <v>31</v>
      </c>
      <c r="K17" t="s">
        <v>49</v>
      </c>
      <c r="O17" t="s">
        <v>33</v>
      </c>
      <c r="S17" s="3">
        <v>45876.787499999999</v>
      </c>
      <c r="T17" t="s">
        <v>54</v>
      </c>
      <c r="U17" t="s">
        <v>18635</v>
      </c>
      <c r="V17" s="3">
        <v>45876.787499999999</v>
      </c>
      <c r="W17" t="s">
        <v>556</v>
      </c>
      <c r="Y17" s="4">
        <v>45876</v>
      </c>
      <c r="Z17" s="2">
        <v>0.81263888888888891</v>
      </c>
    </row>
    <row r="18" spans="1:26" x14ac:dyDescent="0.3">
      <c r="A18">
        <v>135746</v>
      </c>
      <c r="B18" t="s">
        <v>330</v>
      </c>
      <c r="C18" t="s">
        <v>27</v>
      </c>
      <c r="D18" t="s">
        <v>329</v>
      </c>
      <c r="E18" t="s">
        <v>76</v>
      </c>
      <c r="F18">
        <v>9174850342</v>
      </c>
      <c r="G18" t="s">
        <v>43</v>
      </c>
      <c r="H18">
        <v>7094</v>
      </c>
      <c r="I18" t="s">
        <v>18636</v>
      </c>
      <c r="J18" t="s">
        <v>31</v>
      </c>
      <c r="K18" t="s">
        <v>49</v>
      </c>
      <c r="O18" t="s">
        <v>33</v>
      </c>
      <c r="S18" s="3">
        <v>45876.784722222219</v>
      </c>
      <c r="T18" t="s">
        <v>54</v>
      </c>
      <c r="U18" t="s">
        <v>18637</v>
      </c>
      <c r="V18" s="3">
        <v>45876.784722222219</v>
      </c>
      <c r="W18" t="s">
        <v>1241</v>
      </c>
      <c r="Y18" s="4">
        <v>45876</v>
      </c>
      <c r="Z18" s="2">
        <v>0.81263888888888891</v>
      </c>
    </row>
    <row r="19" spans="1:26" x14ac:dyDescent="0.3">
      <c r="A19">
        <v>135746</v>
      </c>
      <c r="B19" t="s">
        <v>330</v>
      </c>
      <c r="C19" t="s">
        <v>27</v>
      </c>
      <c r="D19" t="s">
        <v>329</v>
      </c>
      <c r="E19" t="s">
        <v>76</v>
      </c>
      <c r="F19">
        <v>9174850342</v>
      </c>
      <c r="G19" t="s">
        <v>43</v>
      </c>
      <c r="H19">
        <v>7094</v>
      </c>
      <c r="I19" t="s">
        <v>18638</v>
      </c>
      <c r="J19" t="s">
        <v>31</v>
      </c>
      <c r="K19" t="s">
        <v>32</v>
      </c>
      <c r="L19" t="s">
        <v>18639</v>
      </c>
      <c r="M19" s="1">
        <v>0.78472222222222221</v>
      </c>
      <c r="N19" t="s">
        <v>33</v>
      </c>
      <c r="O19" t="s">
        <v>65</v>
      </c>
      <c r="P19" s="2">
        <v>9.9537037037037042E-4</v>
      </c>
      <c r="Q19" s="2">
        <v>6.5972222222222224E-4</v>
      </c>
      <c r="R19">
        <v>100</v>
      </c>
      <c r="S19" s="3">
        <v>45876.78402777778</v>
      </c>
      <c r="T19" t="s">
        <v>54</v>
      </c>
      <c r="U19" t="s">
        <v>18640</v>
      </c>
      <c r="V19" s="3">
        <v>45876.78402777778</v>
      </c>
      <c r="W19" t="s">
        <v>1241</v>
      </c>
      <c r="Y19" s="4">
        <v>45876</v>
      </c>
      <c r="Z19" s="2">
        <v>0.81263888888888891</v>
      </c>
    </row>
    <row r="20" spans="1:26" x14ac:dyDescent="0.3">
      <c r="A20">
        <v>131514</v>
      </c>
      <c r="B20" t="s">
        <v>289</v>
      </c>
      <c r="C20" t="s">
        <v>27</v>
      </c>
      <c r="D20" t="s">
        <v>59</v>
      </c>
      <c r="E20" t="s">
        <v>60</v>
      </c>
      <c r="F20">
        <v>9249089615</v>
      </c>
      <c r="G20" t="s">
        <v>30</v>
      </c>
      <c r="H20">
        <v>7256</v>
      </c>
      <c r="I20" t="s">
        <v>2218</v>
      </c>
      <c r="J20" t="s">
        <v>31</v>
      </c>
      <c r="K20" t="s">
        <v>32</v>
      </c>
      <c r="L20" t="s">
        <v>18090</v>
      </c>
      <c r="M20" s="1">
        <v>0.68680555555555556</v>
      </c>
      <c r="N20" t="s">
        <v>33</v>
      </c>
      <c r="O20" t="s">
        <v>33</v>
      </c>
      <c r="P20" s="2">
        <v>4.2824074074074075E-4</v>
      </c>
      <c r="Q20" s="2">
        <v>2.199074074074074E-4</v>
      </c>
      <c r="R20">
        <v>0</v>
      </c>
      <c r="S20" s="3">
        <v>45876.750694444447</v>
      </c>
      <c r="T20" t="s">
        <v>34</v>
      </c>
      <c r="U20" t="s">
        <v>2219</v>
      </c>
      <c r="V20" s="3">
        <v>45873.750694444447</v>
      </c>
      <c r="W20" t="s">
        <v>915</v>
      </c>
      <c r="Y20" s="4">
        <v>45876</v>
      </c>
      <c r="Z20" s="2">
        <v>0.81263888888888891</v>
      </c>
    </row>
    <row r="21" spans="1:26" x14ac:dyDescent="0.3">
      <c r="A21">
        <v>135533</v>
      </c>
      <c r="B21" t="s">
        <v>517</v>
      </c>
      <c r="C21" t="s">
        <v>27</v>
      </c>
      <c r="D21" t="s">
        <v>295</v>
      </c>
      <c r="E21" t="s">
        <v>84</v>
      </c>
      <c r="F21">
        <v>8270612764</v>
      </c>
      <c r="G21" t="s">
        <v>53</v>
      </c>
      <c r="H21">
        <v>7075</v>
      </c>
      <c r="I21" t="s">
        <v>18641</v>
      </c>
      <c r="J21" t="s">
        <v>31</v>
      </c>
      <c r="K21" t="s">
        <v>49</v>
      </c>
      <c r="O21" t="s">
        <v>33</v>
      </c>
      <c r="S21" s="3">
        <v>45876.742361111108</v>
      </c>
      <c r="T21" t="s">
        <v>54</v>
      </c>
      <c r="U21" t="s">
        <v>18642</v>
      </c>
      <c r="V21" s="3">
        <v>45876.742361111108</v>
      </c>
      <c r="W21" t="s">
        <v>1019</v>
      </c>
      <c r="Y21" s="4">
        <v>45876</v>
      </c>
      <c r="Z21" s="2">
        <v>0.81263888888888891</v>
      </c>
    </row>
    <row r="22" spans="1:26" x14ac:dyDescent="0.3">
      <c r="A22">
        <v>134618</v>
      </c>
      <c r="B22" t="s">
        <v>1730</v>
      </c>
      <c r="C22" t="s">
        <v>27</v>
      </c>
      <c r="D22" t="s">
        <v>319</v>
      </c>
      <c r="E22" t="s">
        <v>60</v>
      </c>
      <c r="F22">
        <v>9209237399</v>
      </c>
      <c r="G22" t="s">
        <v>30</v>
      </c>
      <c r="H22">
        <v>7326</v>
      </c>
      <c r="I22" t="s">
        <v>18643</v>
      </c>
      <c r="J22" t="s">
        <v>31</v>
      </c>
      <c r="K22" t="s">
        <v>49</v>
      </c>
      <c r="O22" t="s">
        <v>33</v>
      </c>
      <c r="S22" s="3">
        <v>45876.740972222222</v>
      </c>
      <c r="T22" t="s">
        <v>54</v>
      </c>
      <c r="U22" t="s">
        <v>18644</v>
      </c>
      <c r="V22" s="3">
        <v>45876.741666666669</v>
      </c>
      <c r="W22" t="s">
        <v>1963</v>
      </c>
      <c r="Y22" s="4">
        <v>45876</v>
      </c>
      <c r="Z22" s="2">
        <v>0.81263888888888891</v>
      </c>
    </row>
    <row r="23" spans="1:26" x14ac:dyDescent="0.3">
      <c r="A23">
        <v>135380</v>
      </c>
      <c r="B23" t="s">
        <v>149</v>
      </c>
      <c r="C23" t="s">
        <v>27</v>
      </c>
      <c r="D23" t="s">
        <v>144</v>
      </c>
      <c r="E23" t="s">
        <v>42</v>
      </c>
      <c r="F23">
        <v>8109206160</v>
      </c>
      <c r="G23" t="s">
        <v>43</v>
      </c>
      <c r="H23">
        <v>7088</v>
      </c>
      <c r="I23" t="s">
        <v>18645</v>
      </c>
      <c r="J23" t="s">
        <v>31</v>
      </c>
      <c r="K23" t="s">
        <v>49</v>
      </c>
      <c r="O23" t="s">
        <v>33</v>
      </c>
      <c r="S23" s="3">
        <v>45876.739583333336</v>
      </c>
      <c r="T23" t="s">
        <v>54</v>
      </c>
      <c r="U23" t="s">
        <v>18646</v>
      </c>
      <c r="V23" s="3">
        <v>45876.739583333336</v>
      </c>
      <c r="W23" t="s">
        <v>1543</v>
      </c>
      <c r="Y23" s="4">
        <v>45876</v>
      </c>
      <c r="Z23" s="2">
        <v>0.81263888888888891</v>
      </c>
    </row>
    <row r="24" spans="1:26" x14ac:dyDescent="0.3">
      <c r="A24">
        <v>131514</v>
      </c>
      <c r="B24" t="s">
        <v>289</v>
      </c>
      <c r="C24" t="s">
        <v>27</v>
      </c>
      <c r="D24" t="s">
        <v>59</v>
      </c>
      <c r="E24" t="s">
        <v>60</v>
      </c>
      <c r="F24">
        <v>9249089615</v>
      </c>
      <c r="G24" t="s">
        <v>30</v>
      </c>
      <c r="H24">
        <v>7256</v>
      </c>
      <c r="I24" t="s">
        <v>2220</v>
      </c>
      <c r="J24" t="s">
        <v>31</v>
      </c>
      <c r="K24" t="s">
        <v>32</v>
      </c>
      <c r="L24" t="s">
        <v>18091</v>
      </c>
      <c r="M24" s="1">
        <v>0.68472222222222223</v>
      </c>
      <c r="N24" t="s">
        <v>33</v>
      </c>
      <c r="O24" t="s">
        <v>33</v>
      </c>
      <c r="P24" s="2">
        <v>0.89937500000000004</v>
      </c>
      <c r="Q24" s="2">
        <v>2.0833333333333335E-4</v>
      </c>
      <c r="R24">
        <v>0</v>
      </c>
      <c r="S24" s="3">
        <v>45876.736111111109</v>
      </c>
      <c r="T24" t="s">
        <v>54</v>
      </c>
      <c r="U24" t="s">
        <v>2221</v>
      </c>
      <c r="V24" s="3">
        <v>45874.736111111109</v>
      </c>
      <c r="W24" t="s">
        <v>915</v>
      </c>
      <c r="Y24" s="4">
        <v>45876</v>
      </c>
      <c r="Z24" s="2">
        <v>0.81263888888888891</v>
      </c>
    </row>
    <row r="25" spans="1:26" x14ac:dyDescent="0.3">
      <c r="A25">
        <v>131514</v>
      </c>
      <c r="B25" t="s">
        <v>289</v>
      </c>
      <c r="C25" t="s">
        <v>27</v>
      </c>
      <c r="D25" t="s">
        <v>59</v>
      </c>
      <c r="E25" t="s">
        <v>60</v>
      </c>
      <c r="F25">
        <v>9249089615</v>
      </c>
      <c r="G25" t="s">
        <v>30</v>
      </c>
      <c r="H25">
        <v>7256</v>
      </c>
      <c r="I25" t="s">
        <v>2222</v>
      </c>
      <c r="J25" t="s">
        <v>31</v>
      </c>
      <c r="K25" t="s">
        <v>32</v>
      </c>
      <c r="L25" t="s">
        <v>18631</v>
      </c>
      <c r="M25" s="1">
        <v>0.72291666666666665</v>
      </c>
      <c r="N25" t="s">
        <v>33</v>
      </c>
      <c r="O25" t="s">
        <v>33</v>
      </c>
      <c r="P25" s="2">
        <v>6.8287037037037036E-4</v>
      </c>
      <c r="Q25" s="2">
        <v>2.4305555555555555E-4</v>
      </c>
      <c r="R25">
        <v>30</v>
      </c>
      <c r="S25" s="3">
        <v>45876.734722222223</v>
      </c>
      <c r="T25" t="s">
        <v>54</v>
      </c>
      <c r="U25" t="s">
        <v>2223</v>
      </c>
      <c r="V25" s="3">
        <v>45874.734722222223</v>
      </c>
      <c r="W25" t="s">
        <v>915</v>
      </c>
      <c r="Y25" s="4">
        <v>45876</v>
      </c>
      <c r="Z25" s="2">
        <v>0.81263888888888891</v>
      </c>
    </row>
    <row r="26" spans="1:26" x14ac:dyDescent="0.3">
      <c r="A26">
        <v>131514</v>
      </c>
      <c r="B26" t="s">
        <v>289</v>
      </c>
      <c r="C26" t="s">
        <v>27</v>
      </c>
      <c r="D26" t="s">
        <v>59</v>
      </c>
      <c r="E26" t="s">
        <v>60</v>
      </c>
      <c r="F26">
        <v>9249089615</v>
      </c>
      <c r="G26" t="s">
        <v>30</v>
      </c>
      <c r="H26">
        <v>7256</v>
      </c>
      <c r="I26" t="s">
        <v>2224</v>
      </c>
      <c r="J26" t="s">
        <v>31</v>
      </c>
      <c r="K26" t="s">
        <v>32</v>
      </c>
      <c r="L26" t="s">
        <v>18092</v>
      </c>
      <c r="M26" s="1">
        <v>0.68611111111111112</v>
      </c>
      <c r="N26" t="s">
        <v>33</v>
      </c>
      <c r="O26" t="s">
        <v>33</v>
      </c>
      <c r="P26" s="2">
        <v>5.5555555555555556E-4</v>
      </c>
      <c r="Q26" s="2">
        <v>2.5462962962962961E-4</v>
      </c>
      <c r="R26">
        <v>0</v>
      </c>
      <c r="S26" s="3">
        <v>45876.73333333333</v>
      </c>
      <c r="T26" t="s">
        <v>54</v>
      </c>
      <c r="U26" t="s">
        <v>2225</v>
      </c>
      <c r="V26" s="3">
        <v>45874.73333333333</v>
      </c>
      <c r="W26" t="s">
        <v>915</v>
      </c>
      <c r="Y26" s="4">
        <v>45876</v>
      </c>
      <c r="Z26" s="2">
        <v>0.81263888888888891</v>
      </c>
    </row>
    <row r="27" spans="1:26" x14ac:dyDescent="0.3">
      <c r="A27">
        <v>131514</v>
      </c>
      <c r="B27" t="s">
        <v>289</v>
      </c>
      <c r="C27" t="s">
        <v>27</v>
      </c>
      <c r="D27" t="s">
        <v>59</v>
      </c>
      <c r="E27" t="s">
        <v>60</v>
      </c>
      <c r="F27">
        <v>9249089615</v>
      </c>
      <c r="G27" t="s">
        <v>30</v>
      </c>
      <c r="H27">
        <v>7256</v>
      </c>
      <c r="I27" t="s">
        <v>2226</v>
      </c>
      <c r="J27" t="s">
        <v>31</v>
      </c>
      <c r="K27" t="s">
        <v>32</v>
      </c>
      <c r="L27" t="s">
        <v>18093</v>
      </c>
      <c r="M27" s="1">
        <v>0.68541666666666667</v>
      </c>
      <c r="N27" t="s">
        <v>33</v>
      </c>
      <c r="O27" t="s">
        <v>33</v>
      </c>
      <c r="P27" s="2">
        <v>5.5555555555555556E-4</v>
      </c>
      <c r="Q27" s="2">
        <v>2.6620370370370372E-4</v>
      </c>
      <c r="R27">
        <v>0</v>
      </c>
      <c r="S27" s="3">
        <v>45876.732638888891</v>
      </c>
      <c r="T27" t="s">
        <v>54</v>
      </c>
      <c r="U27" t="s">
        <v>2227</v>
      </c>
      <c r="V27" s="3">
        <v>45874.732638888891</v>
      </c>
      <c r="W27" t="s">
        <v>915</v>
      </c>
      <c r="Y27" s="4">
        <v>45876</v>
      </c>
      <c r="Z27" s="2">
        <v>0.81263888888888891</v>
      </c>
    </row>
    <row r="28" spans="1:26" x14ac:dyDescent="0.3">
      <c r="A28">
        <v>131514</v>
      </c>
      <c r="B28" t="s">
        <v>289</v>
      </c>
      <c r="C28" t="s">
        <v>27</v>
      </c>
      <c r="D28" t="s">
        <v>59</v>
      </c>
      <c r="E28" t="s">
        <v>60</v>
      </c>
      <c r="F28">
        <v>9249089615</v>
      </c>
      <c r="G28" t="s">
        <v>30</v>
      </c>
      <c r="H28">
        <v>7256</v>
      </c>
      <c r="I28" t="s">
        <v>2228</v>
      </c>
      <c r="J28" t="s">
        <v>31</v>
      </c>
      <c r="K28" t="s">
        <v>32</v>
      </c>
      <c r="L28" t="s">
        <v>2168</v>
      </c>
      <c r="M28" s="1">
        <v>0.73611111111111116</v>
      </c>
      <c r="N28" t="s">
        <v>33</v>
      </c>
      <c r="O28" t="s">
        <v>65</v>
      </c>
      <c r="P28" s="2">
        <v>3.1250000000000001E-4</v>
      </c>
      <c r="Q28" s="2">
        <v>2.3148148148148149E-4</v>
      </c>
      <c r="R28">
        <v>100</v>
      </c>
      <c r="S28" s="3">
        <v>45876.731944444444</v>
      </c>
      <c r="T28" t="s">
        <v>54</v>
      </c>
      <c r="U28" t="s">
        <v>2229</v>
      </c>
      <c r="V28" s="3">
        <v>45874.731944444444</v>
      </c>
      <c r="W28" t="s">
        <v>915</v>
      </c>
      <c r="Y28" s="4">
        <v>45876</v>
      </c>
      <c r="Z28" s="2">
        <v>0.81263888888888891</v>
      </c>
    </row>
    <row r="29" spans="1:26" x14ac:dyDescent="0.3">
      <c r="A29">
        <v>135319</v>
      </c>
      <c r="B29" t="s">
        <v>415</v>
      </c>
      <c r="C29" t="s">
        <v>27</v>
      </c>
      <c r="D29" t="s">
        <v>51</v>
      </c>
      <c r="E29" t="s">
        <v>52</v>
      </c>
      <c r="F29">
        <v>6235477880</v>
      </c>
      <c r="G29" t="s">
        <v>53</v>
      </c>
      <c r="H29">
        <v>7054</v>
      </c>
      <c r="I29" t="s">
        <v>2230</v>
      </c>
      <c r="J29" t="s">
        <v>31</v>
      </c>
      <c r="K29" t="s">
        <v>32</v>
      </c>
      <c r="L29" t="s">
        <v>2231</v>
      </c>
      <c r="M29" s="1">
        <v>0.77361111111111114</v>
      </c>
      <c r="N29" t="s">
        <v>33</v>
      </c>
      <c r="O29" t="s">
        <v>33</v>
      </c>
      <c r="P29" s="2">
        <v>1.8518518518518518E-4</v>
      </c>
      <c r="Q29" s="2">
        <v>9.2592592592592588E-5</v>
      </c>
      <c r="R29">
        <v>100</v>
      </c>
      <c r="S29" s="3">
        <v>45876.720833333333</v>
      </c>
      <c r="T29" t="s">
        <v>54</v>
      </c>
      <c r="U29" t="s">
        <v>2232</v>
      </c>
      <c r="V29" s="3">
        <v>45868.72152777778</v>
      </c>
      <c r="W29" t="s">
        <v>705</v>
      </c>
      <c r="Y29" s="4">
        <v>45876</v>
      </c>
      <c r="Z29" s="2">
        <v>0.81263888888888891</v>
      </c>
    </row>
    <row r="30" spans="1:26" x14ac:dyDescent="0.3">
      <c r="A30">
        <v>17938</v>
      </c>
      <c r="B30" t="s">
        <v>323</v>
      </c>
      <c r="C30" t="s">
        <v>27</v>
      </c>
      <c r="D30" t="s">
        <v>324</v>
      </c>
      <c r="E30" t="s">
        <v>84</v>
      </c>
      <c r="F30">
        <v>8129772457</v>
      </c>
      <c r="G30" t="s">
        <v>53</v>
      </c>
      <c r="H30">
        <v>7035</v>
      </c>
      <c r="I30" t="s">
        <v>18094</v>
      </c>
      <c r="J30" t="s">
        <v>31</v>
      </c>
      <c r="K30" t="s">
        <v>49</v>
      </c>
      <c r="O30" t="s">
        <v>33</v>
      </c>
      <c r="S30" s="3">
        <v>45876.707638888889</v>
      </c>
      <c r="T30" t="s">
        <v>54</v>
      </c>
      <c r="U30" t="s">
        <v>18095</v>
      </c>
      <c r="V30" s="3">
        <v>45876.713194444441</v>
      </c>
      <c r="W30" t="s">
        <v>556</v>
      </c>
      <c r="Y30" s="4">
        <v>45876</v>
      </c>
      <c r="Z30" s="2">
        <v>0.81263888888888891</v>
      </c>
    </row>
    <row r="31" spans="1:26" x14ac:dyDescent="0.3">
      <c r="A31">
        <v>133628</v>
      </c>
      <c r="B31" t="s">
        <v>1997</v>
      </c>
      <c r="C31" t="s">
        <v>27</v>
      </c>
      <c r="D31" t="s">
        <v>333</v>
      </c>
      <c r="E31" t="s">
        <v>48</v>
      </c>
      <c r="F31">
        <v>9929035728</v>
      </c>
      <c r="G31" t="s">
        <v>334</v>
      </c>
      <c r="H31">
        <v>7459</v>
      </c>
      <c r="I31" t="s">
        <v>18096</v>
      </c>
      <c r="J31" t="s">
        <v>31</v>
      </c>
      <c r="K31" t="s">
        <v>39</v>
      </c>
      <c r="O31" t="s">
        <v>33</v>
      </c>
      <c r="S31" s="3">
        <v>45876.705555555556</v>
      </c>
      <c r="T31" t="s">
        <v>54</v>
      </c>
      <c r="U31" t="s">
        <v>18097</v>
      </c>
      <c r="V31" s="3">
        <v>45876.705555555556</v>
      </c>
      <c r="W31" t="s">
        <v>1998</v>
      </c>
      <c r="Y31" s="4">
        <v>45876</v>
      </c>
      <c r="Z31" s="2">
        <v>0.81263888888888891</v>
      </c>
    </row>
    <row r="32" spans="1:26" x14ac:dyDescent="0.3">
      <c r="A32">
        <v>133628</v>
      </c>
      <c r="B32" t="s">
        <v>1997</v>
      </c>
      <c r="C32" t="s">
        <v>27</v>
      </c>
      <c r="D32" t="s">
        <v>333</v>
      </c>
      <c r="E32" t="s">
        <v>48</v>
      </c>
      <c r="F32">
        <v>9929035728</v>
      </c>
      <c r="G32" t="s">
        <v>334</v>
      </c>
      <c r="H32">
        <v>7459</v>
      </c>
      <c r="I32" t="s">
        <v>18098</v>
      </c>
      <c r="J32" t="s">
        <v>31</v>
      </c>
      <c r="K32" t="s">
        <v>39</v>
      </c>
      <c r="O32" t="s">
        <v>33</v>
      </c>
      <c r="S32" s="3">
        <v>45876.705555555556</v>
      </c>
      <c r="T32" t="s">
        <v>54</v>
      </c>
      <c r="U32" t="s">
        <v>18099</v>
      </c>
      <c r="V32" s="3">
        <v>45876.705555555556</v>
      </c>
      <c r="W32" t="s">
        <v>1998</v>
      </c>
      <c r="Y32" s="4">
        <v>45876</v>
      </c>
      <c r="Z32" s="2">
        <v>0.81263888888888891</v>
      </c>
    </row>
    <row r="33" spans="1:26" x14ac:dyDescent="0.3">
      <c r="A33">
        <v>133628</v>
      </c>
      <c r="B33" t="s">
        <v>1997</v>
      </c>
      <c r="C33" t="s">
        <v>27</v>
      </c>
      <c r="D33" t="s">
        <v>333</v>
      </c>
      <c r="E33" t="s">
        <v>48</v>
      </c>
      <c r="F33">
        <v>9929035728</v>
      </c>
      <c r="G33" t="s">
        <v>334</v>
      </c>
      <c r="H33">
        <v>7459</v>
      </c>
      <c r="I33" t="s">
        <v>18100</v>
      </c>
      <c r="J33" t="s">
        <v>31</v>
      </c>
      <c r="K33" t="s">
        <v>39</v>
      </c>
      <c r="O33" t="s">
        <v>33</v>
      </c>
      <c r="S33" s="3">
        <v>45876.705555555556</v>
      </c>
      <c r="T33" t="s">
        <v>54</v>
      </c>
      <c r="U33" t="s">
        <v>18101</v>
      </c>
      <c r="V33" s="3">
        <v>45876.705555555556</v>
      </c>
      <c r="W33" t="s">
        <v>1998</v>
      </c>
      <c r="Y33" s="4">
        <v>45876</v>
      </c>
      <c r="Z33" s="2">
        <v>0.81263888888888891</v>
      </c>
    </row>
    <row r="34" spans="1:26" x14ac:dyDescent="0.3">
      <c r="A34">
        <v>133628</v>
      </c>
      <c r="B34" t="s">
        <v>1997</v>
      </c>
      <c r="C34" t="s">
        <v>27</v>
      </c>
      <c r="D34" t="s">
        <v>333</v>
      </c>
      <c r="E34" t="s">
        <v>48</v>
      </c>
      <c r="F34">
        <v>9929035728</v>
      </c>
      <c r="G34" t="s">
        <v>334</v>
      </c>
      <c r="H34">
        <v>7459</v>
      </c>
      <c r="I34" t="s">
        <v>18102</v>
      </c>
      <c r="J34" t="s">
        <v>31</v>
      </c>
      <c r="K34" t="s">
        <v>39</v>
      </c>
      <c r="O34" t="s">
        <v>33</v>
      </c>
      <c r="S34" s="3">
        <v>45876.704861111109</v>
      </c>
      <c r="T34" t="s">
        <v>54</v>
      </c>
      <c r="U34" t="s">
        <v>18103</v>
      </c>
      <c r="V34" s="3">
        <v>45876.705555555556</v>
      </c>
      <c r="W34" t="s">
        <v>1998</v>
      </c>
      <c r="Y34" s="4">
        <v>45876</v>
      </c>
      <c r="Z34" s="2">
        <v>0.81263888888888891</v>
      </c>
    </row>
    <row r="35" spans="1:26" x14ac:dyDescent="0.3">
      <c r="A35">
        <v>26834</v>
      </c>
      <c r="B35" t="s">
        <v>926</v>
      </c>
      <c r="C35" t="s">
        <v>27</v>
      </c>
      <c r="D35" t="s">
        <v>518</v>
      </c>
      <c r="E35" t="s">
        <v>48</v>
      </c>
      <c r="F35">
        <v>8696636128</v>
      </c>
      <c r="G35" t="s">
        <v>43</v>
      </c>
      <c r="H35">
        <v>7337</v>
      </c>
      <c r="I35" t="s">
        <v>18104</v>
      </c>
      <c r="J35" t="s">
        <v>31</v>
      </c>
      <c r="K35" t="s">
        <v>49</v>
      </c>
      <c r="O35" t="s">
        <v>33</v>
      </c>
      <c r="S35" s="3">
        <v>45876.704861111109</v>
      </c>
      <c r="T35" t="s">
        <v>54</v>
      </c>
      <c r="U35" t="s">
        <v>18105</v>
      </c>
      <c r="V35" s="3">
        <v>45876.704861111109</v>
      </c>
      <c r="W35" t="s">
        <v>927</v>
      </c>
      <c r="Y35" s="4">
        <v>45876</v>
      </c>
      <c r="Z35" s="2">
        <v>0.81263888888888891</v>
      </c>
    </row>
    <row r="36" spans="1:26" x14ac:dyDescent="0.3">
      <c r="A36">
        <v>26834</v>
      </c>
      <c r="B36" t="s">
        <v>926</v>
      </c>
      <c r="C36" t="s">
        <v>27</v>
      </c>
      <c r="D36" t="s">
        <v>518</v>
      </c>
      <c r="E36" t="s">
        <v>48</v>
      </c>
      <c r="F36">
        <v>8696636128</v>
      </c>
      <c r="G36" t="s">
        <v>43</v>
      </c>
      <c r="H36">
        <v>7337</v>
      </c>
      <c r="I36" t="s">
        <v>18106</v>
      </c>
      <c r="J36" t="s">
        <v>31</v>
      </c>
      <c r="K36" t="s">
        <v>32</v>
      </c>
      <c r="L36" t="s">
        <v>18107</v>
      </c>
      <c r="M36" s="1">
        <v>0.70486111111111116</v>
      </c>
      <c r="N36" t="s">
        <v>33</v>
      </c>
      <c r="O36" t="s">
        <v>65</v>
      </c>
      <c r="P36" s="2">
        <v>3.2407407407407406E-4</v>
      </c>
      <c r="Q36" s="2">
        <v>1.5046296296296297E-4</v>
      </c>
      <c r="R36">
        <v>100</v>
      </c>
      <c r="S36" s="3">
        <v>45876.704861111109</v>
      </c>
      <c r="T36" t="s">
        <v>54</v>
      </c>
      <c r="U36" t="s">
        <v>18108</v>
      </c>
      <c r="V36" s="3">
        <v>45876.704861111109</v>
      </c>
      <c r="W36" t="s">
        <v>927</v>
      </c>
      <c r="Y36" s="4">
        <v>45876</v>
      </c>
      <c r="Z36" s="2">
        <v>0.81263888888888891</v>
      </c>
    </row>
    <row r="37" spans="1:26" x14ac:dyDescent="0.3">
      <c r="A37">
        <v>17938</v>
      </c>
      <c r="B37" t="s">
        <v>323</v>
      </c>
      <c r="C37" t="s">
        <v>27</v>
      </c>
      <c r="D37" t="s">
        <v>324</v>
      </c>
      <c r="E37" t="s">
        <v>84</v>
      </c>
      <c r="F37">
        <v>8129772457</v>
      </c>
      <c r="G37" t="s">
        <v>53</v>
      </c>
      <c r="H37">
        <v>7035</v>
      </c>
      <c r="I37" t="s">
        <v>18109</v>
      </c>
      <c r="J37" t="s">
        <v>31</v>
      </c>
      <c r="K37" t="s">
        <v>49</v>
      </c>
      <c r="O37" t="s">
        <v>33</v>
      </c>
      <c r="S37" s="3">
        <v>45876.704861111109</v>
      </c>
      <c r="T37" t="s">
        <v>54</v>
      </c>
      <c r="U37" t="s">
        <v>18110</v>
      </c>
      <c r="V37" s="3">
        <v>45876.706944444442</v>
      </c>
      <c r="W37" t="s">
        <v>556</v>
      </c>
      <c r="Y37" s="4">
        <v>45876</v>
      </c>
      <c r="Z37" s="2">
        <v>0.81263888888888891</v>
      </c>
    </row>
    <row r="38" spans="1:26" x14ac:dyDescent="0.3">
      <c r="A38">
        <v>26834</v>
      </c>
      <c r="B38" t="s">
        <v>926</v>
      </c>
      <c r="C38" t="s">
        <v>27</v>
      </c>
      <c r="D38" t="s">
        <v>518</v>
      </c>
      <c r="E38" t="s">
        <v>48</v>
      </c>
      <c r="F38">
        <v>8696636128</v>
      </c>
      <c r="G38" t="s">
        <v>43</v>
      </c>
      <c r="H38">
        <v>7337</v>
      </c>
      <c r="I38" t="s">
        <v>18111</v>
      </c>
      <c r="J38" t="s">
        <v>31</v>
      </c>
      <c r="K38" t="s">
        <v>49</v>
      </c>
      <c r="O38" t="s">
        <v>33</v>
      </c>
      <c r="S38" s="3">
        <v>45876.704861111109</v>
      </c>
      <c r="T38" t="s">
        <v>54</v>
      </c>
      <c r="U38" t="s">
        <v>18112</v>
      </c>
      <c r="V38" s="3">
        <v>45876.704861111109</v>
      </c>
      <c r="W38" t="s">
        <v>927</v>
      </c>
      <c r="Y38" s="4">
        <v>45876</v>
      </c>
      <c r="Z38" s="2">
        <v>0.81263888888888891</v>
      </c>
    </row>
    <row r="39" spans="1:26" x14ac:dyDescent="0.3">
      <c r="A39">
        <v>17938</v>
      </c>
      <c r="B39" t="s">
        <v>323</v>
      </c>
      <c r="C39" t="s">
        <v>27</v>
      </c>
      <c r="D39" t="s">
        <v>324</v>
      </c>
      <c r="E39" t="s">
        <v>84</v>
      </c>
      <c r="F39">
        <v>8129772457</v>
      </c>
      <c r="G39" t="s">
        <v>53</v>
      </c>
      <c r="H39">
        <v>7035</v>
      </c>
      <c r="I39" t="s">
        <v>18113</v>
      </c>
      <c r="J39" t="s">
        <v>31</v>
      </c>
      <c r="K39" t="s">
        <v>49</v>
      </c>
      <c r="O39" t="s">
        <v>33</v>
      </c>
      <c r="S39" s="3">
        <v>45876.696527777778</v>
      </c>
      <c r="T39" t="s">
        <v>54</v>
      </c>
      <c r="U39" t="s">
        <v>18114</v>
      </c>
      <c r="V39" s="3">
        <v>45876.696527777778</v>
      </c>
      <c r="W39" t="s">
        <v>556</v>
      </c>
      <c r="Y39" s="4">
        <v>45876</v>
      </c>
      <c r="Z39" s="2">
        <v>0.81263888888888891</v>
      </c>
    </row>
    <row r="40" spans="1:26" x14ac:dyDescent="0.3">
      <c r="A40">
        <v>17938</v>
      </c>
      <c r="B40" t="s">
        <v>323</v>
      </c>
      <c r="C40" t="s">
        <v>27</v>
      </c>
      <c r="D40" t="s">
        <v>324</v>
      </c>
      <c r="E40" t="s">
        <v>84</v>
      </c>
      <c r="F40">
        <v>8129772457</v>
      </c>
      <c r="G40" t="s">
        <v>53</v>
      </c>
      <c r="H40">
        <v>7035</v>
      </c>
      <c r="I40" t="s">
        <v>18115</v>
      </c>
      <c r="J40" t="s">
        <v>31</v>
      </c>
      <c r="K40" t="s">
        <v>49</v>
      </c>
      <c r="O40" t="s">
        <v>33</v>
      </c>
      <c r="S40" s="3">
        <v>45876.684027777781</v>
      </c>
      <c r="T40" t="s">
        <v>54</v>
      </c>
      <c r="U40" t="s">
        <v>18116</v>
      </c>
      <c r="V40" s="3">
        <v>45876.68472222222</v>
      </c>
      <c r="W40" t="s">
        <v>556</v>
      </c>
      <c r="Y40" s="4">
        <v>45876</v>
      </c>
      <c r="Z40" s="2">
        <v>0.81263888888888891</v>
      </c>
    </row>
    <row r="41" spans="1:26" x14ac:dyDescent="0.3">
      <c r="A41">
        <v>135360</v>
      </c>
      <c r="B41" t="s">
        <v>302</v>
      </c>
      <c r="C41" t="s">
        <v>27</v>
      </c>
      <c r="D41" t="s">
        <v>285</v>
      </c>
      <c r="E41" t="s">
        <v>84</v>
      </c>
      <c r="F41">
        <v>9159211386</v>
      </c>
      <c r="G41" t="s">
        <v>53</v>
      </c>
      <c r="H41">
        <v>7069</v>
      </c>
      <c r="I41" t="s">
        <v>15860</v>
      </c>
      <c r="J41" t="s">
        <v>31</v>
      </c>
      <c r="K41" t="s">
        <v>32</v>
      </c>
      <c r="L41" t="s">
        <v>18117</v>
      </c>
      <c r="M41" s="1">
        <v>0.70138888888888884</v>
      </c>
      <c r="N41" t="s">
        <v>33</v>
      </c>
      <c r="O41" t="s">
        <v>33</v>
      </c>
      <c r="P41" s="2">
        <v>0.27563657407407405</v>
      </c>
      <c r="Q41" s="2">
        <v>5.5555555555555556E-4</v>
      </c>
      <c r="R41">
        <v>0</v>
      </c>
      <c r="S41" s="3">
        <v>45876.666666666664</v>
      </c>
      <c r="T41" t="s">
        <v>54</v>
      </c>
      <c r="U41" t="s">
        <v>15861</v>
      </c>
      <c r="V41" s="3">
        <v>45876.425694444442</v>
      </c>
      <c r="W41" t="s">
        <v>2090</v>
      </c>
      <c r="Y41" s="4">
        <v>45876</v>
      </c>
      <c r="Z41" s="2">
        <v>0.81263888888888891</v>
      </c>
    </row>
    <row r="42" spans="1:26" x14ac:dyDescent="0.3">
      <c r="A42">
        <v>134618</v>
      </c>
      <c r="B42" t="s">
        <v>1730</v>
      </c>
      <c r="C42" t="s">
        <v>27</v>
      </c>
      <c r="D42" t="s">
        <v>319</v>
      </c>
      <c r="E42" t="s">
        <v>60</v>
      </c>
      <c r="F42">
        <v>9209237399</v>
      </c>
      <c r="G42" t="s">
        <v>30</v>
      </c>
      <c r="H42">
        <v>7326</v>
      </c>
      <c r="I42" t="s">
        <v>18118</v>
      </c>
      <c r="J42" t="s">
        <v>31</v>
      </c>
      <c r="K42" t="s">
        <v>49</v>
      </c>
      <c r="O42" t="s">
        <v>33</v>
      </c>
      <c r="S42" s="3">
        <v>45876.662499999999</v>
      </c>
      <c r="T42" t="s">
        <v>54</v>
      </c>
      <c r="U42" t="s">
        <v>18119</v>
      </c>
      <c r="V42" s="3">
        <v>45876.662499999999</v>
      </c>
      <c r="W42" t="s">
        <v>1963</v>
      </c>
      <c r="Y42" s="4">
        <v>45876</v>
      </c>
      <c r="Z42" s="2">
        <v>0.81263888888888891</v>
      </c>
    </row>
    <row r="43" spans="1:26" x14ac:dyDescent="0.3">
      <c r="A43">
        <v>135479</v>
      </c>
      <c r="B43" t="s">
        <v>941</v>
      </c>
      <c r="C43" t="s">
        <v>27</v>
      </c>
      <c r="D43" t="s">
        <v>41</v>
      </c>
      <c r="E43" t="s">
        <v>42</v>
      </c>
      <c r="F43">
        <v>9685484514</v>
      </c>
      <c r="G43" t="s">
        <v>43</v>
      </c>
      <c r="H43">
        <v>7099</v>
      </c>
      <c r="I43" t="s">
        <v>18120</v>
      </c>
      <c r="J43" t="s">
        <v>31</v>
      </c>
      <c r="K43" t="s">
        <v>49</v>
      </c>
      <c r="O43" t="s">
        <v>33</v>
      </c>
      <c r="S43" s="3">
        <v>45876.652083333334</v>
      </c>
      <c r="T43" t="s">
        <v>54</v>
      </c>
      <c r="U43" t="s">
        <v>18121</v>
      </c>
      <c r="V43" s="3">
        <v>45876.652083333334</v>
      </c>
      <c r="W43" t="s">
        <v>195</v>
      </c>
      <c r="Y43" s="4">
        <v>45876</v>
      </c>
      <c r="Z43" s="2">
        <v>0.81263888888888891</v>
      </c>
    </row>
    <row r="44" spans="1:26" x14ac:dyDescent="0.3">
      <c r="A44">
        <v>135479</v>
      </c>
      <c r="B44" t="s">
        <v>941</v>
      </c>
      <c r="C44" t="s">
        <v>27</v>
      </c>
      <c r="D44" t="s">
        <v>41</v>
      </c>
      <c r="E44" t="s">
        <v>42</v>
      </c>
      <c r="F44">
        <v>9685484514</v>
      </c>
      <c r="G44" t="s">
        <v>43</v>
      </c>
      <c r="H44">
        <v>7099</v>
      </c>
      <c r="I44" t="s">
        <v>18122</v>
      </c>
      <c r="J44" t="s">
        <v>31</v>
      </c>
      <c r="K44" t="s">
        <v>49</v>
      </c>
      <c r="O44" t="s">
        <v>33</v>
      </c>
      <c r="S44" s="3">
        <v>45876.651388888888</v>
      </c>
      <c r="T44" t="s">
        <v>54</v>
      </c>
      <c r="U44" t="s">
        <v>18123</v>
      </c>
      <c r="V44" s="3">
        <v>45876.651388888888</v>
      </c>
      <c r="W44" t="s">
        <v>195</v>
      </c>
      <c r="Y44" s="4">
        <v>45876</v>
      </c>
      <c r="Z44" s="2">
        <v>0.81263888888888891</v>
      </c>
    </row>
    <row r="45" spans="1:26" x14ac:dyDescent="0.3">
      <c r="A45">
        <v>135479</v>
      </c>
      <c r="B45" t="s">
        <v>941</v>
      </c>
      <c r="C45" t="s">
        <v>27</v>
      </c>
      <c r="D45" t="s">
        <v>41</v>
      </c>
      <c r="E45" t="s">
        <v>42</v>
      </c>
      <c r="F45">
        <v>9685484514</v>
      </c>
      <c r="G45" t="s">
        <v>43</v>
      </c>
      <c r="H45">
        <v>7099</v>
      </c>
      <c r="I45" t="s">
        <v>18124</v>
      </c>
      <c r="J45" t="s">
        <v>31</v>
      </c>
      <c r="K45" t="s">
        <v>49</v>
      </c>
      <c r="O45" t="s">
        <v>33</v>
      </c>
      <c r="S45" s="3">
        <v>45876.650694444441</v>
      </c>
      <c r="T45" t="s">
        <v>54</v>
      </c>
      <c r="U45" t="s">
        <v>18125</v>
      </c>
      <c r="V45" s="3">
        <v>45876.650694444441</v>
      </c>
      <c r="W45" t="s">
        <v>195</v>
      </c>
      <c r="Y45" s="4">
        <v>45876</v>
      </c>
      <c r="Z45" s="2">
        <v>0.81263888888888891</v>
      </c>
    </row>
    <row r="46" spans="1:26" x14ac:dyDescent="0.3">
      <c r="A46">
        <v>134618</v>
      </c>
      <c r="B46" t="s">
        <v>1730</v>
      </c>
      <c r="C46" t="s">
        <v>27</v>
      </c>
      <c r="D46" t="s">
        <v>319</v>
      </c>
      <c r="E46" t="s">
        <v>60</v>
      </c>
      <c r="F46">
        <v>9209237399</v>
      </c>
      <c r="G46" t="s">
        <v>30</v>
      </c>
      <c r="H46">
        <v>7326</v>
      </c>
      <c r="I46" t="s">
        <v>18126</v>
      </c>
      <c r="J46" t="s">
        <v>31</v>
      </c>
      <c r="K46" t="s">
        <v>49</v>
      </c>
      <c r="O46" t="s">
        <v>33</v>
      </c>
      <c r="S46" s="3">
        <v>45876.650694444441</v>
      </c>
      <c r="T46" t="s">
        <v>54</v>
      </c>
      <c r="U46" t="s">
        <v>18127</v>
      </c>
      <c r="V46" s="3">
        <v>45876.652083333334</v>
      </c>
      <c r="W46" t="s">
        <v>1963</v>
      </c>
      <c r="Y46" s="4">
        <v>45876</v>
      </c>
      <c r="Z46" s="2">
        <v>0.81263888888888891</v>
      </c>
    </row>
    <row r="47" spans="1:26" x14ac:dyDescent="0.3">
      <c r="A47">
        <v>135479</v>
      </c>
      <c r="B47" t="s">
        <v>941</v>
      </c>
      <c r="C47" t="s">
        <v>27</v>
      </c>
      <c r="D47" t="s">
        <v>41</v>
      </c>
      <c r="E47" t="s">
        <v>42</v>
      </c>
      <c r="F47">
        <v>9685484514</v>
      </c>
      <c r="G47" t="s">
        <v>43</v>
      </c>
      <c r="H47">
        <v>7099</v>
      </c>
      <c r="I47" t="s">
        <v>18128</v>
      </c>
      <c r="J47" t="s">
        <v>31</v>
      </c>
      <c r="K47" t="s">
        <v>49</v>
      </c>
      <c r="O47" t="s">
        <v>33</v>
      </c>
      <c r="S47" s="3">
        <v>45876.65</v>
      </c>
      <c r="T47" t="s">
        <v>54</v>
      </c>
      <c r="U47" t="s">
        <v>18129</v>
      </c>
      <c r="V47" s="3">
        <v>45876.65</v>
      </c>
      <c r="W47" t="s">
        <v>195</v>
      </c>
      <c r="Y47" s="4">
        <v>45876</v>
      </c>
      <c r="Z47" s="2">
        <v>0.81263888888888891</v>
      </c>
    </row>
    <row r="48" spans="1:26" x14ac:dyDescent="0.3">
      <c r="A48">
        <v>135672</v>
      </c>
      <c r="B48" t="s">
        <v>88</v>
      </c>
      <c r="C48" t="s">
        <v>27</v>
      </c>
      <c r="D48" t="s">
        <v>73</v>
      </c>
      <c r="E48" t="s">
        <v>70</v>
      </c>
      <c r="F48">
        <v>9302911220</v>
      </c>
      <c r="G48" t="s">
        <v>43</v>
      </c>
      <c r="H48">
        <v>7146</v>
      </c>
      <c r="I48" t="s">
        <v>18130</v>
      </c>
      <c r="J48" t="s">
        <v>31</v>
      </c>
      <c r="K48" t="s">
        <v>49</v>
      </c>
      <c r="O48" t="s">
        <v>33</v>
      </c>
      <c r="S48" s="3">
        <v>45876.636805555558</v>
      </c>
      <c r="T48" t="s">
        <v>54</v>
      </c>
      <c r="U48" t="s">
        <v>18131</v>
      </c>
      <c r="V48" s="3">
        <v>45876.636805555558</v>
      </c>
      <c r="W48" t="s">
        <v>89</v>
      </c>
      <c r="Y48" s="4">
        <v>45876</v>
      </c>
      <c r="Z48" s="2">
        <v>0.81263888888888891</v>
      </c>
    </row>
    <row r="49" spans="1:26" x14ac:dyDescent="0.3">
      <c r="A49">
        <v>135672</v>
      </c>
      <c r="B49" t="s">
        <v>88</v>
      </c>
      <c r="C49" t="s">
        <v>27</v>
      </c>
      <c r="D49" t="s">
        <v>73</v>
      </c>
      <c r="E49" t="s">
        <v>70</v>
      </c>
      <c r="F49">
        <v>9302911220</v>
      </c>
      <c r="G49" t="s">
        <v>43</v>
      </c>
      <c r="H49">
        <v>7146</v>
      </c>
      <c r="I49" t="s">
        <v>18132</v>
      </c>
      <c r="J49" t="s">
        <v>31</v>
      </c>
      <c r="K49" t="s">
        <v>49</v>
      </c>
      <c r="O49" t="s">
        <v>33</v>
      </c>
      <c r="S49" s="3">
        <v>45876.636111111111</v>
      </c>
      <c r="T49" t="s">
        <v>54</v>
      </c>
      <c r="U49" t="s">
        <v>18133</v>
      </c>
      <c r="V49" s="3">
        <v>45876.636111111111</v>
      </c>
      <c r="W49" t="s">
        <v>89</v>
      </c>
      <c r="Y49" s="4">
        <v>45876</v>
      </c>
      <c r="Z49" s="2">
        <v>0.81263888888888891</v>
      </c>
    </row>
    <row r="50" spans="1:26" x14ac:dyDescent="0.3">
      <c r="A50">
        <v>135672</v>
      </c>
      <c r="B50" t="s">
        <v>88</v>
      </c>
      <c r="C50" t="s">
        <v>27</v>
      </c>
      <c r="D50" t="s">
        <v>73</v>
      </c>
      <c r="E50" t="s">
        <v>70</v>
      </c>
      <c r="F50">
        <v>9302911220</v>
      </c>
      <c r="G50" t="s">
        <v>43</v>
      </c>
      <c r="H50">
        <v>7146</v>
      </c>
      <c r="I50" t="s">
        <v>18134</v>
      </c>
      <c r="J50" t="s">
        <v>31</v>
      </c>
      <c r="K50" t="s">
        <v>49</v>
      </c>
      <c r="O50" t="s">
        <v>33</v>
      </c>
      <c r="S50" s="3">
        <v>45876.635416666664</v>
      </c>
      <c r="T50" t="s">
        <v>54</v>
      </c>
      <c r="U50" t="s">
        <v>18135</v>
      </c>
      <c r="V50" s="3">
        <v>45876.635416666664</v>
      </c>
      <c r="W50" t="s">
        <v>89</v>
      </c>
      <c r="Y50" s="4">
        <v>45876</v>
      </c>
      <c r="Z50" s="2">
        <v>0.81263888888888891</v>
      </c>
    </row>
    <row r="51" spans="1:26" x14ac:dyDescent="0.3">
      <c r="A51">
        <v>29137</v>
      </c>
      <c r="B51" t="s">
        <v>72</v>
      </c>
      <c r="C51" t="s">
        <v>27</v>
      </c>
      <c r="D51" t="s">
        <v>73</v>
      </c>
      <c r="E51" t="s">
        <v>70</v>
      </c>
      <c r="F51">
        <v>7828108820</v>
      </c>
      <c r="G51" t="s">
        <v>43</v>
      </c>
      <c r="H51">
        <v>7000</v>
      </c>
      <c r="I51" t="s">
        <v>17840</v>
      </c>
      <c r="J51" t="s">
        <v>31</v>
      </c>
      <c r="K51" t="s">
        <v>49</v>
      </c>
      <c r="O51" t="s">
        <v>33</v>
      </c>
      <c r="S51" s="3">
        <v>45876.62777777778</v>
      </c>
      <c r="T51" t="s">
        <v>54</v>
      </c>
      <c r="U51" t="s">
        <v>17841</v>
      </c>
      <c r="V51" s="3">
        <v>45876.62777777778</v>
      </c>
      <c r="W51" t="s">
        <v>224</v>
      </c>
      <c r="Y51" s="4">
        <v>45876</v>
      </c>
      <c r="Z51" s="2">
        <v>0.81263888888888891</v>
      </c>
    </row>
    <row r="52" spans="1:26" x14ac:dyDescent="0.3">
      <c r="A52">
        <v>136050</v>
      </c>
      <c r="B52" t="s">
        <v>289</v>
      </c>
      <c r="C52" t="s">
        <v>27</v>
      </c>
      <c r="D52" t="s">
        <v>59</v>
      </c>
      <c r="E52" t="s">
        <v>60</v>
      </c>
      <c r="F52">
        <v>9309396035</v>
      </c>
      <c r="G52" t="s">
        <v>30</v>
      </c>
      <c r="H52">
        <v>7256</v>
      </c>
      <c r="I52" t="s">
        <v>2233</v>
      </c>
      <c r="J52" t="s">
        <v>31</v>
      </c>
      <c r="K52" t="s">
        <v>49</v>
      </c>
      <c r="O52" t="s">
        <v>33</v>
      </c>
      <c r="S52" s="3">
        <v>45876.625</v>
      </c>
      <c r="T52" t="s">
        <v>54</v>
      </c>
      <c r="U52" t="s">
        <v>2234</v>
      </c>
      <c r="V52" s="3">
        <v>45874.738194444442</v>
      </c>
      <c r="W52" t="s">
        <v>293</v>
      </c>
      <c r="Y52" s="4">
        <v>45876</v>
      </c>
      <c r="Z52" s="2">
        <v>0.81263888888888891</v>
      </c>
    </row>
    <row r="53" spans="1:26" x14ac:dyDescent="0.3">
      <c r="A53">
        <v>22930</v>
      </c>
      <c r="B53" t="s">
        <v>546</v>
      </c>
      <c r="C53" t="s">
        <v>27</v>
      </c>
      <c r="D53" t="s">
        <v>547</v>
      </c>
      <c r="E53" t="s">
        <v>76</v>
      </c>
      <c r="F53">
        <v>8714638059</v>
      </c>
      <c r="G53" t="s">
        <v>43</v>
      </c>
      <c r="H53">
        <v>1751</v>
      </c>
      <c r="I53" t="s">
        <v>17842</v>
      </c>
      <c r="J53" t="s">
        <v>31</v>
      </c>
      <c r="K53" t="s">
        <v>49</v>
      </c>
      <c r="O53" t="s">
        <v>33</v>
      </c>
      <c r="S53" s="3">
        <v>45876.625</v>
      </c>
      <c r="T53" t="s">
        <v>54</v>
      </c>
      <c r="U53" t="s">
        <v>17843</v>
      </c>
      <c r="V53" s="3">
        <v>45876.625</v>
      </c>
      <c r="W53" t="s">
        <v>759</v>
      </c>
      <c r="Y53" s="4">
        <v>45876</v>
      </c>
      <c r="Z53" s="2">
        <v>0.81263888888888891</v>
      </c>
    </row>
    <row r="54" spans="1:26" x14ac:dyDescent="0.3">
      <c r="A54">
        <v>136050</v>
      </c>
      <c r="B54" t="s">
        <v>289</v>
      </c>
      <c r="C54" t="s">
        <v>27</v>
      </c>
      <c r="D54" t="s">
        <v>59</v>
      </c>
      <c r="E54" t="s">
        <v>60</v>
      </c>
      <c r="F54">
        <v>9309396035</v>
      </c>
      <c r="G54" t="s">
        <v>30</v>
      </c>
      <c r="H54">
        <v>7256</v>
      </c>
      <c r="I54" t="s">
        <v>2235</v>
      </c>
      <c r="J54" t="s">
        <v>31</v>
      </c>
      <c r="K54" t="s">
        <v>49</v>
      </c>
      <c r="O54" t="s">
        <v>33</v>
      </c>
      <c r="S54" s="3">
        <v>45876.624305555553</v>
      </c>
      <c r="T54" t="s">
        <v>54</v>
      </c>
      <c r="U54" t="s">
        <v>2236</v>
      </c>
      <c r="V54" s="3">
        <v>45873.75</v>
      </c>
      <c r="W54" t="s">
        <v>293</v>
      </c>
      <c r="Y54" s="4">
        <v>45876</v>
      </c>
      <c r="Z54" s="2">
        <v>0.81263888888888891</v>
      </c>
    </row>
    <row r="55" spans="1:26" x14ac:dyDescent="0.3">
      <c r="A55">
        <v>29683</v>
      </c>
      <c r="B55" t="s">
        <v>130</v>
      </c>
      <c r="C55" t="s">
        <v>27</v>
      </c>
      <c r="D55" t="s">
        <v>75</v>
      </c>
      <c r="E55" t="s">
        <v>76</v>
      </c>
      <c r="F55">
        <v>8319061033</v>
      </c>
      <c r="G55" t="s">
        <v>43</v>
      </c>
      <c r="H55">
        <v>1748</v>
      </c>
      <c r="I55" t="s">
        <v>2237</v>
      </c>
      <c r="J55" t="s">
        <v>31</v>
      </c>
      <c r="K55" t="s">
        <v>32</v>
      </c>
      <c r="L55" t="s">
        <v>2238</v>
      </c>
      <c r="M55" s="1">
        <v>0.35486111111111113</v>
      </c>
      <c r="N55" t="s">
        <v>33</v>
      </c>
      <c r="O55" t="s">
        <v>33</v>
      </c>
      <c r="P55" s="2">
        <v>0.61547453703703703</v>
      </c>
      <c r="Q55" s="2">
        <v>1.9675925925925926E-4</v>
      </c>
      <c r="R55">
        <v>0</v>
      </c>
      <c r="S55" s="3">
        <v>45876.618055555555</v>
      </c>
      <c r="T55" t="s">
        <v>54</v>
      </c>
      <c r="U55" t="s">
        <v>2239</v>
      </c>
      <c r="V55" s="3">
        <v>45874.618055555555</v>
      </c>
      <c r="W55" t="s">
        <v>867</v>
      </c>
      <c r="Y55" s="4">
        <v>45876</v>
      </c>
      <c r="Z55" s="2">
        <v>0.81263888888888891</v>
      </c>
    </row>
    <row r="56" spans="1:26" x14ac:dyDescent="0.3">
      <c r="A56">
        <v>136150</v>
      </c>
      <c r="B56" t="s">
        <v>1917</v>
      </c>
      <c r="C56" t="s">
        <v>27</v>
      </c>
      <c r="D56" t="s">
        <v>47</v>
      </c>
      <c r="E56" t="s">
        <v>48</v>
      </c>
      <c r="F56">
        <v>9828876632</v>
      </c>
      <c r="G56" t="s">
        <v>43</v>
      </c>
      <c r="H56">
        <v>1787</v>
      </c>
      <c r="I56" t="s">
        <v>2240</v>
      </c>
      <c r="J56" t="s">
        <v>31</v>
      </c>
      <c r="K56" t="s">
        <v>32</v>
      </c>
      <c r="L56" t="s">
        <v>2241</v>
      </c>
      <c r="M56" s="1">
        <v>0.32500000000000001</v>
      </c>
      <c r="N56" t="s">
        <v>33</v>
      </c>
      <c r="O56" t="s">
        <v>65</v>
      </c>
      <c r="P56" s="2">
        <v>0.54031249999999997</v>
      </c>
      <c r="Q56" s="2">
        <v>3.5879629629629629E-4</v>
      </c>
      <c r="R56">
        <v>0</v>
      </c>
      <c r="S56" s="3">
        <v>45876.618055555555</v>
      </c>
      <c r="T56" t="s">
        <v>54</v>
      </c>
      <c r="U56" t="s">
        <v>2242</v>
      </c>
      <c r="V56" s="3">
        <v>45874.534722222219</v>
      </c>
      <c r="W56" t="s">
        <v>1918</v>
      </c>
      <c r="Y56" s="4">
        <v>45876</v>
      </c>
      <c r="Z56" s="2">
        <v>0.81263888888888891</v>
      </c>
    </row>
    <row r="57" spans="1:26" x14ac:dyDescent="0.3">
      <c r="A57">
        <v>28221</v>
      </c>
      <c r="B57" t="s">
        <v>614</v>
      </c>
      <c r="C57" t="s">
        <v>27</v>
      </c>
      <c r="D57" t="s">
        <v>76</v>
      </c>
      <c r="E57" t="s">
        <v>76</v>
      </c>
      <c r="F57">
        <v>8291733177</v>
      </c>
      <c r="G57" t="s">
        <v>43</v>
      </c>
      <c r="H57">
        <v>7367</v>
      </c>
      <c r="I57" t="s">
        <v>17844</v>
      </c>
      <c r="J57" t="s">
        <v>31</v>
      </c>
      <c r="K57" t="s">
        <v>49</v>
      </c>
      <c r="O57" t="s">
        <v>33</v>
      </c>
      <c r="S57" s="3">
        <v>45876.616666666669</v>
      </c>
      <c r="T57" t="s">
        <v>54</v>
      </c>
      <c r="U57" t="s">
        <v>17845</v>
      </c>
      <c r="V57" s="3">
        <v>45876.616666666669</v>
      </c>
      <c r="W57" t="s">
        <v>783</v>
      </c>
      <c r="Y57" s="4">
        <v>45876</v>
      </c>
      <c r="Z57" s="2">
        <v>0.81263888888888891</v>
      </c>
    </row>
    <row r="58" spans="1:26" x14ac:dyDescent="0.3">
      <c r="A58">
        <v>136374</v>
      </c>
      <c r="B58" t="s">
        <v>204</v>
      </c>
      <c r="C58" t="s">
        <v>27</v>
      </c>
      <c r="D58" t="s">
        <v>41</v>
      </c>
      <c r="E58" t="s">
        <v>42</v>
      </c>
      <c r="F58">
        <v>8516049715</v>
      </c>
      <c r="G58" t="s">
        <v>43</v>
      </c>
      <c r="H58">
        <v>7043</v>
      </c>
      <c r="I58" t="s">
        <v>2243</v>
      </c>
      <c r="J58" t="s">
        <v>31</v>
      </c>
      <c r="K58" t="s">
        <v>32</v>
      </c>
      <c r="L58" t="s">
        <v>15862</v>
      </c>
      <c r="M58" s="1">
        <v>0.47291666666666665</v>
      </c>
      <c r="N58" t="s">
        <v>33</v>
      </c>
      <c r="O58" t="s">
        <v>33</v>
      </c>
      <c r="P58" s="2">
        <v>1.273148148148148E-4</v>
      </c>
      <c r="Q58" s="2">
        <v>6.9444444444444444E-5</v>
      </c>
      <c r="R58">
        <v>100</v>
      </c>
      <c r="S58" s="3">
        <v>45876.615972222222</v>
      </c>
      <c r="T58" t="s">
        <v>54</v>
      </c>
      <c r="U58" t="s">
        <v>2243</v>
      </c>
      <c r="V58" s="3">
        <v>45871.571527777778</v>
      </c>
      <c r="W58" t="s">
        <v>2244</v>
      </c>
      <c r="Y58" s="4">
        <v>45876</v>
      </c>
      <c r="Z58" s="2">
        <v>0.81263888888888891</v>
      </c>
    </row>
    <row r="59" spans="1:26" x14ac:dyDescent="0.3">
      <c r="A59">
        <v>136374</v>
      </c>
      <c r="B59" t="s">
        <v>204</v>
      </c>
      <c r="C59" t="s">
        <v>27</v>
      </c>
      <c r="D59" t="s">
        <v>41</v>
      </c>
      <c r="E59" t="s">
        <v>42</v>
      </c>
      <c r="F59">
        <v>8516049715</v>
      </c>
      <c r="G59" t="s">
        <v>43</v>
      </c>
      <c r="H59">
        <v>7043</v>
      </c>
      <c r="I59" t="s">
        <v>2245</v>
      </c>
      <c r="J59" t="s">
        <v>31</v>
      </c>
      <c r="K59" t="s">
        <v>32</v>
      </c>
      <c r="L59" t="s">
        <v>15863</v>
      </c>
      <c r="M59" s="1">
        <v>0.47083333333333333</v>
      </c>
      <c r="N59" t="s">
        <v>33</v>
      </c>
      <c r="O59" t="s">
        <v>33</v>
      </c>
      <c r="P59" s="2">
        <v>1.6203703703703703E-4</v>
      </c>
      <c r="Q59" s="2">
        <v>6.9444444444444444E-5</v>
      </c>
      <c r="R59">
        <v>100</v>
      </c>
      <c r="S59" s="3">
        <v>45876.615277777775</v>
      </c>
      <c r="T59" t="s">
        <v>54</v>
      </c>
      <c r="U59" t="s">
        <v>2245</v>
      </c>
      <c r="V59" s="3">
        <v>45871.571527777778</v>
      </c>
      <c r="W59" t="s">
        <v>2244</v>
      </c>
      <c r="Y59" s="4">
        <v>45876</v>
      </c>
      <c r="Z59" s="2">
        <v>0.81263888888888891</v>
      </c>
    </row>
    <row r="60" spans="1:26" x14ac:dyDescent="0.3">
      <c r="A60">
        <v>132969</v>
      </c>
      <c r="B60" t="s">
        <v>1919</v>
      </c>
      <c r="C60" t="s">
        <v>27</v>
      </c>
      <c r="D60" t="s">
        <v>42</v>
      </c>
      <c r="E60" t="s">
        <v>42</v>
      </c>
      <c r="F60">
        <v>9669096270</v>
      </c>
      <c r="G60" t="s">
        <v>43</v>
      </c>
      <c r="H60">
        <v>7419</v>
      </c>
      <c r="I60" t="s">
        <v>17846</v>
      </c>
      <c r="J60" t="s">
        <v>31</v>
      </c>
      <c r="K60" t="s">
        <v>49</v>
      </c>
      <c r="O60" t="s">
        <v>33</v>
      </c>
      <c r="S60" s="3">
        <v>45876.615277777775</v>
      </c>
      <c r="T60" t="s">
        <v>54</v>
      </c>
      <c r="U60" t="s">
        <v>17847</v>
      </c>
      <c r="V60" s="3">
        <v>45876.615277777775</v>
      </c>
      <c r="W60" t="s">
        <v>2055</v>
      </c>
      <c r="Y60" s="4">
        <v>45876</v>
      </c>
      <c r="Z60" s="2">
        <v>0.81263888888888891</v>
      </c>
    </row>
    <row r="61" spans="1:26" x14ac:dyDescent="0.3">
      <c r="A61">
        <v>136050</v>
      </c>
      <c r="B61" t="s">
        <v>289</v>
      </c>
      <c r="C61" t="s">
        <v>27</v>
      </c>
      <c r="D61" t="s">
        <v>59</v>
      </c>
      <c r="E61" t="s">
        <v>60</v>
      </c>
      <c r="F61">
        <v>9309396035</v>
      </c>
      <c r="G61" t="s">
        <v>30</v>
      </c>
      <c r="H61">
        <v>7256</v>
      </c>
      <c r="I61" t="s">
        <v>2246</v>
      </c>
      <c r="J61" t="s">
        <v>31</v>
      </c>
      <c r="K61" t="s">
        <v>49</v>
      </c>
      <c r="O61" t="s">
        <v>33</v>
      </c>
      <c r="S61" s="3">
        <v>45876.614583333336</v>
      </c>
      <c r="T61" t="s">
        <v>54</v>
      </c>
      <c r="U61" t="s">
        <v>2247</v>
      </c>
      <c r="V61" s="3">
        <v>45874.739583333336</v>
      </c>
      <c r="W61" t="s">
        <v>293</v>
      </c>
      <c r="Y61" s="4">
        <v>45876</v>
      </c>
      <c r="Z61" s="2">
        <v>0.81263888888888891</v>
      </c>
    </row>
    <row r="62" spans="1:26" x14ac:dyDescent="0.3">
      <c r="A62">
        <v>131645</v>
      </c>
      <c r="B62" t="s">
        <v>636</v>
      </c>
      <c r="C62" t="s">
        <v>27</v>
      </c>
      <c r="D62" t="s">
        <v>234</v>
      </c>
      <c r="E62" t="s">
        <v>60</v>
      </c>
      <c r="F62">
        <v>9503540882</v>
      </c>
      <c r="G62" t="s">
        <v>30</v>
      </c>
      <c r="H62">
        <v>7453</v>
      </c>
      <c r="I62" t="s">
        <v>17848</v>
      </c>
      <c r="J62" t="s">
        <v>31</v>
      </c>
      <c r="K62" t="s">
        <v>49</v>
      </c>
      <c r="O62" t="s">
        <v>33</v>
      </c>
      <c r="S62" s="3">
        <v>45876.614583333336</v>
      </c>
      <c r="T62" t="s">
        <v>54</v>
      </c>
      <c r="U62" t="s">
        <v>17849</v>
      </c>
      <c r="V62" s="3">
        <v>45876.614583333336</v>
      </c>
      <c r="W62" t="s">
        <v>850</v>
      </c>
      <c r="Y62" s="4">
        <v>45876</v>
      </c>
      <c r="Z62" s="2">
        <v>0.81263888888888891</v>
      </c>
    </row>
    <row r="63" spans="1:26" x14ac:dyDescent="0.3">
      <c r="A63">
        <v>131645</v>
      </c>
      <c r="B63" t="s">
        <v>636</v>
      </c>
      <c r="C63" t="s">
        <v>27</v>
      </c>
      <c r="D63" t="s">
        <v>234</v>
      </c>
      <c r="E63" t="s">
        <v>60</v>
      </c>
      <c r="F63">
        <v>9503540882</v>
      </c>
      <c r="G63" t="s">
        <v>30</v>
      </c>
      <c r="H63">
        <v>7453</v>
      </c>
      <c r="I63" t="s">
        <v>17850</v>
      </c>
      <c r="J63" t="s">
        <v>31</v>
      </c>
      <c r="K63" t="s">
        <v>49</v>
      </c>
      <c r="O63" t="s">
        <v>33</v>
      </c>
      <c r="S63" s="3">
        <v>45876.613194444442</v>
      </c>
      <c r="T63" t="s">
        <v>54</v>
      </c>
      <c r="U63" t="s">
        <v>17851</v>
      </c>
      <c r="V63" s="3">
        <v>45876.613888888889</v>
      </c>
      <c r="W63" t="s">
        <v>850</v>
      </c>
      <c r="Y63" s="4">
        <v>45876</v>
      </c>
      <c r="Z63" s="2">
        <v>0.81263888888888891</v>
      </c>
    </row>
    <row r="64" spans="1:26" x14ac:dyDescent="0.3">
      <c r="A64">
        <v>132872</v>
      </c>
      <c r="B64" t="s">
        <v>74</v>
      </c>
      <c r="C64" t="s">
        <v>27</v>
      </c>
      <c r="D64" t="s">
        <v>75</v>
      </c>
      <c r="E64" t="s">
        <v>76</v>
      </c>
      <c r="F64">
        <v>9037977083</v>
      </c>
      <c r="G64" t="s">
        <v>43</v>
      </c>
      <c r="H64">
        <v>7056</v>
      </c>
      <c r="I64" t="s">
        <v>2248</v>
      </c>
      <c r="J64" t="s">
        <v>31</v>
      </c>
      <c r="K64" t="s">
        <v>32</v>
      </c>
      <c r="L64" t="s">
        <v>18647</v>
      </c>
      <c r="M64" s="1">
        <v>0.71875</v>
      </c>
      <c r="N64" t="s">
        <v>33</v>
      </c>
      <c r="O64" t="s">
        <v>65</v>
      </c>
      <c r="P64" s="2">
        <v>0.2099537037037037</v>
      </c>
      <c r="Q64" s="2">
        <v>0.27635416666666668</v>
      </c>
      <c r="R64">
        <v>100</v>
      </c>
      <c r="S64" s="3">
        <v>45876.611111111109</v>
      </c>
      <c r="T64" t="s">
        <v>54</v>
      </c>
      <c r="U64" t="s">
        <v>2249</v>
      </c>
      <c r="V64" s="3">
        <v>45862.611805555556</v>
      </c>
      <c r="W64" t="s">
        <v>77</v>
      </c>
      <c r="Y64" s="4">
        <v>45876</v>
      </c>
      <c r="Z64" s="2">
        <v>0.81263888888888891</v>
      </c>
    </row>
    <row r="65" spans="1:26" x14ac:dyDescent="0.3">
      <c r="A65">
        <v>136050</v>
      </c>
      <c r="B65" t="s">
        <v>289</v>
      </c>
      <c r="C65" t="s">
        <v>27</v>
      </c>
      <c r="D65" t="s">
        <v>59</v>
      </c>
      <c r="E65" t="s">
        <v>60</v>
      </c>
      <c r="F65">
        <v>9309396035</v>
      </c>
      <c r="G65" t="s">
        <v>30</v>
      </c>
      <c r="H65">
        <v>7256</v>
      </c>
      <c r="I65" t="s">
        <v>2250</v>
      </c>
      <c r="J65" t="s">
        <v>31</v>
      </c>
      <c r="K65" t="s">
        <v>49</v>
      </c>
      <c r="O65" t="s">
        <v>33</v>
      </c>
      <c r="S65" s="3">
        <v>45876.61041666667</v>
      </c>
      <c r="T65" t="s">
        <v>54</v>
      </c>
      <c r="U65" t="s">
        <v>2251</v>
      </c>
      <c r="V65" s="3">
        <v>45874.736111111109</v>
      </c>
      <c r="W65" t="s">
        <v>293</v>
      </c>
      <c r="Y65" s="4">
        <v>45876</v>
      </c>
      <c r="Z65" s="2">
        <v>0.81263888888888891</v>
      </c>
    </row>
    <row r="66" spans="1:26" x14ac:dyDescent="0.3">
      <c r="A66">
        <v>132888</v>
      </c>
      <c r="B66" t="s">
        <v>549</v>
      </c>
      <c r="C66" t="s">
        <v>27</v>
      </c>
      <c r="D66" t="s">
        <v>295</v>
      </c>
      <c r="E66" t="s">
        <v>84</v>
      </c>
      <c r="F66">
        <v>9025128478</v>
      </c>
      <c r="G66" t="s">
        <v>53</v>
      </c>
      <c r="H66">
        <v>7297</v>
      </c>
      <c r="I66" t="s">
        <v>2252</v>
      </c>
      <c r="J66" t="s">
        <v>31</v>
      </c>
      <c r="K66" t="s">
        <v>49</v>
      </c>
      <c r="O66" t="s">
        <v>33</v>
      </c>
      <c r="S66" s="3">
        <v>45876.604166666664</v>
      </c>
      <c r="T66" t="s">
        <v>54</v>
      </c>
      <c r="U66" t="s">
        <v>2253</v>
      </c>
      <c r="V66" s="3">
        <v>45875.5625</v>
      </c>
      <c r="W66" t="s">
        <v>1436</v>
      </c>
      <c r="Y66" s="4">
        <v>45876</v>
      </c>
      <c r="Z66" s="2">
        <v>0.81263888888888891</v>
      </c>
    </row>
    <row r="67" spans="1:26" x14ac:dyDescent="0.3">
      <c r="A67">
        <v>133809</v>
      </c>
      <c r="B67" t="s">
        <v>508</v>
      </c>
      <c r="C67" t="s">
        <v>27</v>
      </c>
      <c r="D67" t="s">
        <v>200</v>
      </c>
      <c r="E67" t="s">
        <v>42</v>
      </c>
      <c r="F67">
        <v>9826878874</v>
      </c>
      <c r="G67" t="s">
        <v>43</v>
      </c>
      <c r="H67">
        <v>7405</v>
      </c>
      <c r="I67" t="s">
        <v>2254</v>
      </c>
      <c r="J67" t="s">
        <v>31</v>
      </c>
      <c r="K67" t="s">
        <v>32</v>
      </c>
      <c r="L67" t="s">
        <v>18648</v>
      </c>
      <c r="M67" s="1">
        <v>0.78333333333333333</v>
      </c>
      <c r="N67" t="s">
        <v>33</v>
      </c>
      <c r="O67" t="s">
        <v>65</v>
      </c>
      <c r="P67" s="2">
        <v>0.11905092592592592</v>
      </c>
      <c r="Q67" s="2">
        <v>7.8703703703703705E-4</v>
      </c>
      <c r="R67">
        <v>30</v>
      </c>
      <c r="S67" s="3">
        <v>45876.590277777781</v>
      </c>
      <c r="T67" t="s">
        <v>54</v>
      </c>
      <c r="U67" t="s">
        <v>2255</v>
      </c>
      <c r="V67" s="3">
        <v>45873.431250000001</v>
      </c>
      <c r="W67" t="s">
        <v>574</v>
      </c>
      <c r="Y67" s="4">
        <v>45876</v>
      </c>
      <c r="Z67" s="2">
        <v>0.81263888888888891</v>
      </c>
    </row>
    <row r="68" spans="1:26" x14ac:dyDescent="0.3">
      <c r="A68">
        <v>135182</v>
      </c>
      <c r="B68" t="s">
        <v>213</v>
      </c>
      <c r="C68" t="s">
        <v>27</v>
      </c>
      <c r="D68" t="s">
        <v>75</v>
      </c>
      <c r="E68" t="s">
        <v>76</v>
      </c>
      <c r="F68">
        <v>6265518547</v>
      </c>
      <c r="G68" t="s">
        <v>43</v>
      </c>
      <c r="H68">
        <v>7089</v>
      </c>
      <c r="I68" t="s">
        <v>2256</v>
      </c>
      <c r="J68" t="s">
        <v>31</v>
      </c>
      <c r="K68" t="s">
        <v>49</v>
      </c>
      <c r="O68" t="s">
        <v>33</v>
      </c>
      <c r="S68" s="3">
        <v>45876.587500000001</v>
      </c>
      <c r="T68" t="s">
        <v>34</v>
      </c>
      <c r="U68" t="s">
        <v>2257</v>
      </c>
      <c r="V68" s="3">
        <v>45862.587500000001</v>
      </c>
      <c r="W68" t="s">
        <v>214</v>
      </c>
      <c r="Y68" s="4">
        <v>45876</v>
      </c>
      <c r="Z68" s="2">
        <v>0.81263888888888891</v>
      </c>
    </row>
    <row r="69" spans="1:26" x14ac:dyDescent="0.3">
      <c r="A69">
        <v>131470</v>
      </c>
      <c r="B69" t="s">
        <v>1979</v>
      </c>
      <c r="C69" t="s">
        <v>27</v>
      </c>
      <c r="D69" t="s">
        <v>547</v>
      </c>
      <c r="E69" t="s">
        <v>76</v>
      </c>
      <c r="F69">
        <v>9119945669</v>
      </c>
      <c r="G69" t="s">
        <v>43</v>
      </c>
      <c r="H69">
        <v>7283</v>
      </c>
      <c r="I69" t="s">
        <v>16892</v>
      </c>
      <c r="J69" t="s">
        <v>31</v>
      </c>
      <c r="K69" t="s">
        <v>49</v>
      </c>
      <c r="O69" t="s">
        <v>33</v>
      </c>
      <c r="S69" s="3">
        <v>45876.586805555555</v>
      </c>
      <c r="T69" t="s">
        <v>54</v>
      </c>
      <c r="U69" t="s">
        <v>16893</v>
      </c>
      <c r="V69" s="3">
        <v>45876.587500000001</v>
      </c>
      <c r="W69" t="s">
        <v>2001</v>
      </c>
      <c r="Y69" s="4">
        <v>45876</v>
      </c>
      <c r="Z69" s="2">
        <v>0.81263888888888891</v>
      </c>
    </row>
    <row r="70" spans="1:26" x14ac:dyDescent="0.3">
      <c r="A70">
        <v>136437</v>
      </c>
      <c r="B70" t="s">
        <v>546</v>
      </c>
      <c r="C70" t="s">
        <v>27</v>
      </c>
      <c r="D70" t="s">
        <v>547</v>
      </c>
      <c r="E70" t="s">
        <v>76</v>
      </c>
      <c r="F70">
        <v>8305298062</v>
      </c>
      <c r="G70" t="s">
        <v>43</v>
      </c>
      <c r="H70">
        <v>1751</v>
      </c>
      <c r="I70" t="s">
        <v>16894</v>
      </c>
      <c r="J70" t="s">
        <v>31</v>
      </c>
      <c r="K70" t="s">
        <v>39</v>
      </c>
      <c r="O70" t="s">
        <v>33</v>
      </c>
      <c r="S70" s="3">
        <v>45876.581944444442</v>
      </c>
      <c r="T70" t="s">
        <v>54</v>
      </c>
      <c r="U70" t="s">
        <v>16895</v>
      </c>
      <c r="V70" s="3">
        <v>45876.581944444442</v>
      </c>
      <c r="W70" t="s">
        <v>2147</v>
      </c>
      <c r="Y70" s="4">
        <v>45876</v>
      </c>
      <c r="Z70" s="2">
        <v>0.81263888888888891</v>
      </c>
    </row>
    <row r="71" spans="1:26" x14ac:dyDescent="0.3">
      <c r="A71">
        <v>131645</v>
      </c>
      <c r="B71" t="s">
        <v>636</v>
      </c>
      <c r="C71" t="s">
        <v>27</v>
      </c>
      <c r="D71" t="s">
        <v>234</v>
      </c>
      <c r="E71" t="s">
        <v>60</v>
      </c>
      <c r="F71">
        <v>9503540882</v>
      </c>
      <c r="G71" t="s">
        <v>30</v>
      </c>
      <c r="H71">
        <v>7453</v>
      </c>
      <c r="I71" t="s">
        <v>16896</v>
      </c>
      <c r="J71" t="s">
        <v>31</v>
      </c>
      <c r="K71" t="s">
        <v>49</v>
      </c>
      <c r="O71" t="s">
        <v>33</v>
      </c>
      <c r="S71" s="3">
        <v>45876.570138888892</v>
      </c>
      <c r="T71" t="s">
        <v>54</v>
      </c>
      <c r="U71" t="s">
        <v>16897</v>
      </c>
      <c r="V71" s="3">
        <v>45876.570138888892</v>
      </c>
      <c r="W71" t="s">
        <v>850</v>
      </c>
      <c r="Y71" s="4">
        <v>45876</v>
      </c>
      <c r="Z71" s="2">
        <v>0.81263888888888891</v>
      </c>
    </row>
    <row r="72" spans="1:26" x14ac:dyDescent="0.3">
      <c r="A72">
        <v>29137</v>
      </c>
      <c r="B72" t="s">
        <v>72</v>
      </c>
      <c r="C72" t="s">
        <v>27</v>
      </c>
      <c r="D72" t="s">
        <v>73</v>
      </c>
      <c r="E72" t="s">
        <v>70</v>
      </c>
      <c r="F72">
        <v>7828108820</v>
      </c>
      <c r="G72" t="s">
        <v>43</v>
      </c>
      <c r="H72">
        <v>7000</v>
      </c>
      <c r="I72" t="s">
        <v>16898</v>
      </c>
      <c r="J72" t="s">
        <v>31</v>
      </c>
      <c r="K72" t="s">
        <v>49</v>
      </c>
      <c r="O72" t="s">
        <v>33</v>
      </c>
      <c r="S72" s="3">
        <v>45876.564583333333</v>
      </c>
      <c r="T72" t="s">
        <v>54</v>
      </c>
      <c r="U72" t="s">
        <v>16899</v>
      </c>
      <c r="V72" s="3">
        <v>45876.564583333333</v>
      </c>
      <c r="W72" t="s">
        <v>224</v>
      </c>
      <c r="Y72" s="4">
        <v>45876</v>
      </c>
      <c r="Z72" s="2">
        <v>0.81263888888888891</v>
      </c>
    </row>
    <row r="73" spans="1:26" x14ac:dyDescent="0.3">
      <c r="A73">
        <v>133628</v>
      </c>
      <c r="B73" t="s">
        <v>1997</v>
      </c>
      <c r="C73" t="s">
        <v>27</v>
      </c>
      <c r="D73" t="s">
        <v>333</v>
      </c>
      <c r="E73" t="s">
        <v>48</v>
      </c>
      <c r="F73">
        <v>9929035728</v>
      </c>
      <c r="G73" t="s">
        <v>334</v>
      </c>
      <c r="H73">
        <v>7459</v>
      </c>
      <c r="I73" t="s">
        <v>16900</v>
      </c>
      <c r="J73" t="s">
        <v>31</v>
      </c>
      <c r="K73" t="s">
        <v>39</v>
      </c>
      <c r="O73" t="s">
        <v>33</v>
      </c>
      <c r="S73" s="3">
        <v>45876.554861111108</v>
      </c>
      <c r="T73" t="s">
        <v>54</v>
      </c>
      <c r="U73" t="s">
        <v>16901</v>
      </c>
      <c r="V73" s="3">
        <v>45876.554861111108</v>
      </c>
      <c r="W73" t="s">
        <v>1998</v>
      </c>
      <c r="Y73" s="4">
        <v>45876</v>
      </c>
      <c r="Z73" s="2">
        <v>0.81263888888888891</v>
      </c>
    </row>
    <row r="74" spans="1:26" x14ac:dyDescent="0.3">
      <c r="A74">
        <v>22930</v>
      </c>
      <c r="B74" t="s">
        <v>546</v>
      </c>
      <c r="C74" t="s">
        <v>27</v>
      </c>
      <c r="D74" t="s">
        <v>547</v>
      </c>
      <c r="E74" t="s">
        <v>76</v>
      </c>
      <c r="F74">
        <v>8714638059</v>
      </c>
      <c r="G74" t="s">
        <v>43</v>
      </c>
      <c r="H74">
        <v>1751</v>
      </c>
      <c r="I74" t="s">
        <v>16902</v>
      </c>
      <c r="J74" t="s">
        <v>31</v>
      </c>
      <c r="K74" t="s">
        <v>49</v>
      </c>
      <c r="O74" t="s">
        <v>33</v>
      </c>
      <c r="S74" s="3">
        <v>45876.549305555556</v>
      </c>
      <c r="T74" t="s">
        <v>54</v>
      </c>
      <c r="U74" t="s">
        <v>16903</v>
      </c>
      <c r="V74" s="3">
        <v>45876.549305555556</v>
      </c>
      <c r="W74" t="s">
        <v>759</v>
      </c>
      <c r="Y74" s="4">
        <v>45876</v>
      </c>
      <c r="Z74" s="2">
        <v>0.81263888888888891</v>
      </c>
    </row>
    <row r="75" spans="1:26" x14ac:dyDescent="0.3">
      <c r="A75">
        <v>22930</v>
      </c>
      <c r="B75" t="s">
        <v>546</v>
      </c>
      <c r="C75" t="s">
        <v>27</v>
      </c>
      <c r="D75" t="s">
        <v>547</v>
      </c>
      <c r="E75" t="s">
        <v>76</v>
      </c>
      <c r="F75">
        <v>8714638059</v>
      </c>
      <c r="G75" t="s">
        <v>43</v>
      </c>
      <c r="H75">
        <v>1751</v>
      </c>
      <c r="I75" t="s">
        <v>16904</v>
      </c>
      <c r="J75" t="s">
        <v>31</v>
      </c>
      <c r="K75" t="s">
        <v>49</v>
      </c>
      <c r="O75" t="s">
        <v>33</v>
      </c>
      <c r="S75" s="3">
        <v>45876.54791666667</v>
      </c>
      <c r="T75" t="s">
        <v>54</v>
      </c>
      <c r="U75" t="s">
        <v>16905</v>
      </c>
      <c r="V75" s="3">
        <v>45876.54791666667</v>
      </c>
      <c r="W75" t="s">
        <v>759</v>
      </c>
      <c r="Y75" s="4">
        <v>45876</v>
      </c>
      <c r="Z75" s="2">
        <v>0.81263888888888891</v>
      </c>
    </row>
    <row r="76" spans="1:26" x14ac:dyDescent="0.3">
      <c r="A76">
        <v>130876</v>
      </c>
      <c r="B76" t="s">
        <v>913</v>
      </c>
      <c r="C76" t="s">
        <v>27</v>
      </c>
      <c r="D76" t="s">
        <v>93</v>
      </c>
      <c r="E76" t="s">
        <v>76</v>
      </c>
      <c r="F76">
        <v>9037910332</v>
      </c>
      <c r="G76" t="s">
        <v>43</v>
      </c>
      <c r="H76">
        <v>7427</v>
      </c>
      <c r="I76" t="s">
        <v>16906</v>
      </c>
      <c r="J76" t="s">
        <v>31</v>
      </c>
      <c r="K76" t="s">
        <v>39</v>
      </c>
      <c r="O76" t="s">
        <v>33</v>
      </c>
      <c r="S76" s="3">
        <v>45876.542361111111</v>
      </c>
      <c r="T76" t="s">
        <v>54</v>
      </c>
      <c r="U76" t="s">
        <v>16907</v>
      </c>
      <c r="V76" s="3">
        <v>45876.542361111111</v>
      </c>
      <c r="W76" t="s">
        <v>914</v>
      </c>
      <c r="Y76" s="4">
        <v>45876</v>
      </c>
      <c r="Z76" s="2">
        <v>0.81263888888888891</v>
      </c>
    </row>
    <row r="77" spans="1:26" x14ac:dyDescent="0.3">
      <c r="A77">
        <v>130876</v>
      </c>
      <c r="B77" t="s">
        <v>913</v>
      </c>
      <c r="C77" t="s">
        <v>27</v>
      </c>
      <c r="D77" t="s">
        <v>93</v>
      </c>
      <c r="E77" t="s">
        <v>76</v>
      </c>
      <c r="F77">
        <v>9037910332</v>
      </c>
      <c r="G77" t="s">
        <v>43</v>
      </c>
      <c r="H77">
        <v>7427</v>
      </c>
      <c r="I77" t="s">
        <v>16908</v>
      </c>
      <c r="J77" t="s">
        <v>31</v>
      </c>
      <c r="K77" t="s">
        <v>32</v>
      </c>
      <c r="L77" t="s">
        <v>16909</v>
      </c>
      <c r="M77" s="1">
        <v>0.54236111111111107</v>
      </c>
      <c r="N77" t="s">
        <v>33</v>
      </c>
      <c r="O77" t="s">
        <v>65</v>
      </c>
      <c r="P77" s="2">
        <v>7.6388888888888893E-4</v>
      </c>
      <c r="Q77" s="2">
        <v>1.0416666666666667E-4</v>
      </c>
      <c r="R77">
        <v>100</v>
      </c>
      <c r="S77" s="3">
        <v>45876.541666666664</v>
      </c>
      <c r="T77" t="s">
        <v>54</v>
      </c>
      <c r="U77" t="s">
        <v>16910</v>
      </c>
      <c r="V77" s="3">
        <v>45876.541666666664</v>
      </c>
      <c r="W77" t="s">
        <v>914</v>
      </c>
      <c r="Y77" s="4">
        <v>45876</v>
      </c>
      <c r="Z77" s="2">
        <v>0.81263888888888891</v>
      </c>
    </row>
    <row r="78" spans="1:26" x14ac:dyDescent="0.3">
      <c r="A78">
        <v>135319</v>
      </c>
      <c r="B78" t="s">
        <v>415</v>
      </c>
      <c r="C78" t="s">
        <v>27</v>
      </c>
      <c r="D78" t="s">
        <v>51</v>
      </c>
      <c r="E78" t="s">
        <v>52</v>
      </c>
      <c r="F78">
        <v>6235477880</v>
      </c>
      <c r="G78" t="s">
        <v>53</v>
      </c>
      <c r="H78">
        <v>7054</v>
      </c>
      <c r="I78" t="s">
        <v>2258</v>
      </c>
      <c r="J78" t="s">
        <v>31</v>
      </c>
      <c r="K78" t="s">
        <v>32</v>
      </c>
      <c r="L78" t="s">
        <v>2110</v>
      </c>
      <c r="M78" s="1">
        <v>0.75555555555555554</v>
      </c>
      <c r="N78" t="s">
        <v>33</v>
      </c>
      <c r="O78" t="s">
        <v>33</v>
      </c>
      <c r="P78" s="2">
        <v>1.6203703703703703E-4</v>
      </c>
      <c r="Q78" s="2">
        <v>1.1574074074074075E-4</v>
      </c>
      <c r="R78">
        <v>0</v>
      </c>
      <c r="S78" s="3">
        <v>45876.513888888891</v>
      </c>
      <c r="T78" t="s">
        <v>54</v>
      </c>
      <c r="U78" t="s">
        <v>2259</v>
      </c>
      <c r="V78" s="3">
        <v>45873.513888888891</v>
      </c>
      <c r="W78" t="s">
        <v>705</v>
      </c>
      <c r="Y78" s="4">
        <v>45876</v>
      </c>
      <c r="Z78" s="2">
        <v>0.81263888888888891</v>
      </c>
    </row>
    <row r="79" spans="1:26" x14ac:dyDescent="0.3">
      <c r="A79">
        <v>135319</v>
      </c>
      <c r="B79" t="s">
        <v>415</v>
      </c>
      <c r="C79" t="s">
        <v>27</v>
      </c>
      <c r="D79" t="s">
        <v>51</v>
      </c>
      <c r="E79" t="s">
        <v>52</v>
      </c>
      <c r="F79">
        <v>6235477880</v>
      </c>
      <c r="G79" t="s">
        <v>53</v>
      </c>
      <c r="H79">
        <v>7054</v>
      </c>
      <c r="I79" t="s">
        <v>2260</v>
      </c>
      <c r="J79" t="s">
        <v>31</v>
      </c>
      <c r="K79" t="s">
        <v>32</v>
      </c>
      <c r="L79" t="s">
        <v>2261</v>
      </c>
      <c r="M79" s="1">
        <v>0.51388888888888884</v>
      </c>
      <c r="N79" t="s">
        <v>33</v>
      </c>
      <c r="O79" t="s">
        <v>65</v>
      </c>
      <c r="P79" s="2">
        <v>9.9537037037037042E-4</v>
      </c>
      <c r="Q79" s="2">
        <v>2.5462962962962961E-4</v>
      </c>
      <c r="R79">
        <v>0</v>
      </c>
      <c r="S79" s="3">
        <v>45876.512499999997</v>
      </c>
      <c r="T79" t="s">
        <v>54</v>
      </c>
      <c r="U79" t="s">
        <v>2262</v>
      </c>
      <c r="V79" s="3">
        <v>45873.513194444444</v>
      </c>
      <c r="W79" t="s">
        <v>705</v>
      </c>
      <c r="Y79" s="4">
        <v>45876</v>
      </c>
      <c r="Z79" s="2">
        <v>0.81263888888888891</v>
      </c>
    </row>
    <row r="80" spans="1:26" x14ac:dyDescent="0.3">
      <c r="A80">
        <v>135093</v>
      </c>
      <c r="B80" t="s">
        <v>627</v>
      </c>
      <c r="C80" t="s">
        <v>27</v>
      </c>
      <c r="D80" t="s">
        <v>547</v>
      </c>
      <c r="E80" t="s">
        <v>76</v>
      </c>
      <c r="F80">
        <v>8966804237</v>
      </c>
      <c r="G80" t="s">
        <v>43</v>
      </c>
      <c r="H80">
        <v>7135</v>
      </c>
      <c r="I80" t="s">
        <v>16911</v>
      </c>
      <c r="J80" t="s">
        <v>31</v>
      </c>
      <c r="K80" t="s">
        <v>49</v>
      </c>
      <c r="O80" t="s">
        <v>33</v>
      </c>
      <c r="S80" s="3">
        <v>45876.512499999997</v>
      </c>
      <c r="T80" t="s">
        <v>54</v>
      </c>
      <c r="U80" t="s">
        <v>16912</v>
      </c>
      <c r="V80" s="3">
        <v>45876.512499999997</v>
      </c>
      <c r="W80" t="s">
        <v>817</v>
      </c>
      <c r="Y80" s="4">
        <v>45876</v>
      </c>
      <c r="Z80" s="2">
        <v>0.81263888888888891</v>
      </c>
    </row>
    <row r="81" spans="1:26" x14ac:dyDescent="0.3">
      <c r="A81">
        <v>130876</v>
      </c>
      <c r="B81" t="s">
        <v>913</v>
      </c>
      <c r="C81" t="s">
        <v>27</v>
      </c>
      <c r="D81" t="s">
        <v>93</v>
      </c>
      <c r="E81" t="s">
        <v>76</v>
      </c>
      <c r="F81">
        <v>9037910332</v>
      </c>
      <c r="G81" t="s">
        <v>43</v>
      </c>
      <c r="H81">
        <v>7427</v>
      </c>
      <c r="I81" t="s">
        <v>16913</v>
      </c>
      <c r="J81" t="s">
        <v>31</v>
      </c>
      <c r="K81" t="s">
        <v>39</v>
      </c>
      <c r="O81" t="s">
        <v>33</v>
      </c>
      <c r="S81" s="3">
        <v>45876.506249999999</v>
      </c>
      <c r="T81" t="s">
        <v>54</v>
      </c>
      <c r="U81" t="s">
        <v>16914</v>
      </c>
      <c r="V81" s="3">
        <v>45876.506249999999</v>
      </c>
      <c r="W81" t="s">
        <v>914</v>
      </c>
      <c r="Y81" s="4">
        <v>45876</v>
      </c>
      <c r="Z81" s="2">
        <v>0.81263888888888891</v>
      </c>
    </row>
    <row r="82" spans="1:26" x14ac:dyDescent="0.3">
      <c r="A82">
        <v>130921</v>
      </c>
      <c r="B82" t="s">
        <v>650</v>
      </c>
      <c r="C82" t="s">
        <v>27</v>
      </c>
      <c r="D82" t="s">
        <v>547</v>
      </c>
      <c r="E82" t="s">
        <v>76</v>
      </c>
      <c r="F82">
        <v>8817465318</v>
      </c>
      <c r="G82" t="s">
        <v>43</v>
      </c>
      <c r="H82">
        <v>7128</v>
      </c>
      <c r="I82" t="s">
        <v>16915</v>
      </c>
      <c r="J82" t="s">
        <v>31</v>
      </c>
      <c r="K82" t="s">
        <v>49</v>
      </c>
      <c r="O82" t="s">
        <v>33</v>
      </c>
      <c r="S82" s="3">
        <v>45876.504166666666</v>
      </c>
      <c r="T82" t="s">
        <v>54</v>
      </c>
      <c r="U82" t="s">
        <v>16916</v>
      </c>
      <c r="V82" s="3">
        <v>45876.504166666666</v>
      </c>
      <c r="W82" t="s">
        <v>1934</v>
      </c>
      <c r="Y82" s="4">
        <v>45876</v>
      </c>
      <c r="Z82" s="2">
        <v>0.81263888888888891</v>
      </c>
    </row>
    <row r="83" spans="1:26" x14ac:dyDescent="0.3">
      <c r="A83">
        <v>135424</v>
      </c>
      <c r="B83" t="s">
        <v>67</v>
      </c>
      <c r="C83" t="s">
        <v>187</v>
      </c>
      <c r="D83" t="s">
        <v>51</v>
      </c>
      <c r="E83" t="s">
        <v>52</v>
      </c>
      <c r="F83">
        <v>8891435424</v>
      </c>
      <c r="G83" t="s">
        <v>53</v>
      </c>
      <c r="H83">
        <v>7052</v>
      </c>
      <c r="I83" t="s">
        <v>16917</v>
      </c>
      <c r="J83" t="s">
        <v>31</v>
      </c>
      <c r="K83" t="s">
        <v>32</v>
      </c>
      <c r="L83" t="s">
        <v>16918</v>
      </c>
      <c r="M83" s="1">
        <v>0.50347222222222221</v>
      </c>
      <c r="N83" t="s">
        <v>33</v>
      </c>
      <c r="O83" t="s">
        <v>65</v>
      </c>
      <c r="P83" s="2">
        <v>1.6203703703703703E-4</v>
      </c>
      <c r="Q83" s="2">
        <v>1.1574074074074075E-4</v>
      </c>
      <c r="R83">
        <v>100</v>
      </c>
      <c r="S83" s="3">
        <v>45876.503472222219</v>
      </c>
      <c r="T83" t="s">
        <v>54</v>
      </c>
      <c r="U83" t="s">
        <v>16919</v>
      </c>
      <c r="V83" s="3">
        <v>45876.503472222219</v>
      </c>
      <c r="W83" t="s">
        <v>1171</v>
      </c>
      <c r="Y83" s="4">
        <v>45876</v>
      </c>
      <c r="Z83" s="2">
        <v>0.81263888888888891</v>
      </c>
    </row>
    <row r="84" spans="1:26" x14ac:dyDescent="0.3">
      <c r="A84">
        <v>130921</v>
      </c>
      <c r="B84" t="s">
        <v>650</v>
      </c>
      <c r="C84" t="s">
        <v>27</v>
      </c>
      <c r="D84" t="s">
        <v>547</v>
      </c>
      <c r="E84" t="s">
        <v>76</v>
      </c>
      <c r="F84">
        <v>8817465318</v>
      </c>
      <c r="G84" t="s">
        <v>43</v>
      </c>
      <c r="H84">
        <v>7128</v>
      </c>
      <c r="I84" t="s">
        <v>16920</v>
      </c>
      <c r="J84" t="s">
        <v>31</v>
      </c>
      <c r="K84" t="s">
        <v>49</v>
      </c>
      <c r="O84" t="s">
        <v>33</v>
      </c>
      <c r="S84" s="3">
        <v>45876.503472222219</v>
      </c>
      <c r="T84" t="s">
        <v>54</v>
      </c>
      <c r="U84" t="s">
        <v>16921</v>
      </c>
      <c r="V84" s="3">
        <v>45876.503472222219</v>
      </c>
      <c r="W84" t="s">
        <v>1934</v>
      </c>
      <c r="Y84" s="4">
        <v>45876</v>
      </c>
      <c r="Z84" s="2">
        <v>0.81263888888888891</v>
      </c>
    </row>
    <row r="85" spans="1:26" x14ac:dyDescent="0.3">
      <c r="A85">
        <v>135424</v>
      </c>
      <c r="B85" t="s">
        <v>67</v>
      </c>
      <c r="C85" t="s">
        <v>187</v>
      </c>
      <c r="D85" t="s">
        <v>51</v>
      </c>
      <c r="E85" t="s">
        <v>52</v>
      </c>
      <c r="F85">
        <v>8891435424</v>
      </c>
      <c r="G85" t="s">
        <v>53</v>
      </c>
      <c r="H85">
        <v>7052</v>
      </c>
      <c r="I85" t="s">
        <v>16922</v>
      </c>
      <c r="J85" t="s">
        <v>31</v>
      </c>
      <c r="K85" t="s">
        <v>32</v>
      </c>
      <c r="L85" t="s">
        <v>16923</v>
      </c>
      <c r="M85" s="1">
        <v>0.50347222222222221</v>
      </c>
      <c r="N85" t="s">
        <v>33</v>
      </c>
      <c r="O85" t="s">
        <v>65</v>
      </c>
      <c r="P85" s="2">
        <v>1.3888888888888889E-4</v>
      </c>
      <c r="Q85" s="2">
        <v>1.1574074074074075E-4</v>
      </c>
      <c r="R85">
        <v>0</v>
      </c>
      <c r="S85" s="3">
        <v>45876.50277777778</v>
      </c>
      <c r="T85" t="s">
        <v>54</v>
      </c>
      <c r="U85" t="s">
        <v>16924</v>
      </c>
      <c r="V85" s="3">
        <v>45876.50277777778</v>
      </c>
      <c r="W85" t="s">
        <v>1171</v>
      </c>
      <c r="Y85" s="4">
        <v>45876</v>
      </c>
      <c r="Z85" s="2">
        <v>0.81263888888888891</v>
      </c>
    </row>
    <row r="86" spans="1:26" x14ac:dyDescent="0.3">
      <c r="A86">
        <v>130921</v>
      </c>
      <c r="B86" t="s">
        <v>650</v>
      </c>
      <c r="C86" t="s">
        <v>27</v>
      </c>
      <c r="D86" t="s">
        <v>547</v>
      </c>
      <c r="E86" t="s">
        <v>76</v>
      </c>
      <c r="F86">
        <v>8817465318</v>
      </c>
      <c r="G86" t="s">
        <v>43</v>
      </c>
      <c r="H86">
        <v>7128</v>
      </c>
      <c r="I86" t="s">
        <v>16925</v>
      </c>
      <c r="J86" t="s">
        <v>31</v>
      </c>
      <c r="K86" t="s">
        <v>49</v>
      </c>
      <c r="O86" t="s">
        <v>33</v>
      </c>
      <c r="S86" s="3">
        <v>45876.502083333333</v>
      </c>
      <c r="T86" t="s">
        <v>54</v>
      </c>
      <c r="U86" t="s">
        <v>16926</v>
      </c>
      <c r="V86" s="3">
        <v>45876.502083333333</v>
      </c>
      <c r="W86" t="s">
        <v>1934</v>
      </c>
      <c r="Y86" s="4">
        <v>45876</v>
      </c>
      <c r="Z86" s="2">
        <v>0.81263888888888891</v>
      </c>
    </row>
    <row r="87" spans="1:26" x14ac:dyDescent="0.3">
      <c r="A87">
        <v>135612</v>
      </c>
      <c r="B87" t="s">
        <v>895</v>
      </c>
      <c r="C87" t="s">
        <v>27</v>
      </c>
      <c r="D87" t="s">
        <v>333</v>
      </c>
      <c r="E87" t="s">
        <v>48</v>
      </c>
      <c r="G87" t="s">
        <v>334</v>
      </c>
      <c r="H87">
        <v>1738</v>
      </c>
      <c r="I87" t="s">
        <v>2263</v>
      </c>
      <c r="J87" t="s">
        <v>31</v>
      </c>
      <c r="K87" t="s">
        <v>32</v>
      </c>
      <c r="L87" t="s">
        <v>18649</v>
      </c>
      <c r="M87" s="1">
        <v>0.73402777777777772</v>
      </c>
      <c r="N87" t="s">
        <v>33</v>
      </c>
      <c r="O87" t="s">
        <v>33</v>
      </c>
      <c r="P87" s="2">
        <v>3.1250000000000001E-4</v>
      </c>
      <c r="Q87" s="2">
        <v>1.3078703703703703E-3</v>
      </c>
      <c r="R87">
        <v>0</v>
      </c>
      <c r="S87" s="3">
        <v>45876.5</v>
      </c>
      <c r="T87" t="s">
        <v>34</v>
      </c>
      <c r="U87" t="s">
        <v>2264</v>
      </c>
      <c r="V87" s="3">
        <v>45873.768055555556</v>
      </c>
      <c r="W87" t="s">
        <v>896</v>
      </c>
      <c r="Y87" s="4">
        <v>45876</v>
      </c>
      <c r="Z87" s="2">
        <v>0.81263888888888891</v>
      </c>
    </row>
    <row r="88" spans="1:26" x14ac:dyDescent="0.3">
      <c r="A88">
        <v>27181</v>
      </c>
      <c r="B88" t="s">
        <v>506</v>
      </c>
      <c r="C88" t="s">
        <v>27</v>
      </c>
      <c r="D88" t="s">
        <v>324</v>
      </c>
      <c r="E88" t="s">
        <v>84</v>
      </c>
      <c r="F88">
        <v>9566137062</v>
      </c>
      <c r="G88" t="s">
        <v>53</v>
      </c>
      <c r="H88">
        <v>7036</v>
      </c>
      <c r="I88" t="s">
        <v>16927</v>
      </c>
      <c r="J88" t="s">
        <v>31</v>
      </c>
      <c r="K88" t="s">
        <v>49</v>
      </c>
      <c r="O88" t="s">
        <v>33</v>
      </c>
      <c r="S88" s="3">
        <v>45876.498611111114</v>
      </c>
      <c r="T88" t="s">
        <v>54</v>
      </c>
      <c r="U88" t="s">
        <v>16928</v>
      </c>
      <c r="V88" s="3">
        <v>45876.498611111114</v>
      </c>
      <c r="W88" t="s">
        <v>967</v>
      </c>
      <c r="Y88" s="4">
        <v>45876</v>
      </c>
      <c r="Z88" s="2">
        <v>0.81263888888888891</v>
      </c>
    </row>
    <row r="89" spans="1:26" x14ac:dyDescent="0.3">
      <c r="A89">
        <v>131069</v>
      </c>
      <c r="B89" t="s">
        <v>94</v>
      </c>
      <c r="C89" t="s">
        <v>27</v>
      </c>
      <c r="D89" t="s">
        <v>93</v>
      </c>
      <c r="E89" t="s">
        <v>76</v>
      </c>
      <c r="F89">
        <v>7697806109</v>
      </c>
      <c r="G89" t="s">
        <v>43</v>
      </c>
      <c r="H89">
        <v>7105</v>
      </c>
      <c r="I89" t="s">
        <v>15864</v>
      </c>
      <c r="J89" t="s">
        <v>31</v>
      </c>
      <c r="K89" t="s">
        <v>32</v>
      </c>
      <c r="L89" t="s">
        <v>16929</v>
      </c>
      <c r="M89" s="1">
        <v>0.50208333333333333</v>
      </c>
      <c r="N89" t="s">
        <v>33</v>
      </c>
      <c r="O89" t="s">
        <v>33</v>
      </c>
      <c r="P89" s="2">
        <v>3.2777777777777781E-2</v>
      </c>
      <c r="Q89" s="2">
        <v>5.7870370370370373E-5</v>
      </c>
      <c r="R89">
        <v>0</v>
      </c>
      <c r="S89" s="3">
        <v>45876.496527777781</v>
      </c>
      <c r="T89" t="s">
        <v>54</v>
      </c>
      <c r="U89" t="s">
        <v>15865</v>
      </c>
      <c r="V89" s="3">
        <v>45876.469444444447</v>
      </c>
      <c r="W89" t="s">
        <v>1277</v>
      </c>
      <c r="Y89" s="4">
        <v>45876</v>
      </c>
      <c r="Z89" s="2">
        <v>0.81263888888888891</v>
      </c>
    </row>
    <row r="90" spans="1:26" x14ac:dyDescent="0.3">
      <c r="A90">
        <v>130876</v>
      </c>
      <c r="B90" t="s">
        <v>913</v>
      </c>
      <c r="C90" t="s">
        <v>27</v>
      </c>
      <c r="D90" t="s">
        <v>93</v>
      </c>
      <c r="E90" t="s">
        <v>76</v>
      </c>
      <c r="F90">
        <v>9037910332</v>
      </c>
      <c r="G90" t="s">
        <v>43</v>
      </c>
      <c r="H90">
        <v>7427</v>
      </c>
      <c r="I90" t="s">
        <v>16930</v>
      </c>
      <c r="J90" t="s">
        <v>31</v>
      </c>
      <c r="K90" t="s">
        <v>39</v>
      </c>
      <c r="O90" t="s">
        <v>33</v>
      </c>
      <c r="S90" s="3">
        <v>45876.488888888889</v>
      </c>
      <c r="T90" t="s">
        <v>54</v>
      </c>
      <c r="U90" t="s">
        <v>16931</v>
      </c>
      <c r="V90" s="3">
        <v>45876.489583333336</v>
      </c>
      <c r="W90" t="s">
        <v>914</v>
      </c>
      <c r="Y90" s="4">
        <v>45876</v>
      </c>
      <c r="Z90" s="2">
        <v>0.81263888888888891</v>
      </c>
    </row>
    <row r="91" spans="1:26" x14ac:dyDescent="0.3">
      <c r="A91">
        <v>136091</v>
      </c>
      <c r="B91" t="s">
        <v>510</v>
      </c>
      <c r="C91" t="s">
        <v>27</v>
      </c>
      <c r="D91" t="s">
        <v>324</v>
      </c>
      <c r="E91" t="s">
        <v>84</v>
      </c>
      <c r="F91">
        <v>9037871843</v>
      </c>
      <c r="G91" t="s">
        <v>53</v>
      </c>
      <c r="H91">
        <v>7049</v>
      </c>
      <c r="I91" t="s">
        <v>16932</v>
      </c>
      <c r="J91" t="s">
        <v>31</v>
      </c>
      <c r="K91" t="s">
        <v>39</v>
      </c>
      <c r="O91" t="s">
        <v>33</v>
      </c>
      <c r="S91" s="3">
        <v>45876.48541666667</v>
      </c>
      <c r="T91" t="s">
        <v>54</v>
      </c>
      <c r="U91" t="s">
        <v>16933</v>
      </c>
      <c r="V91" s="3">
        <v>45876.48541666667</v>
      </c>
      <c r="W91" t="s">
        <v>1954</v>
      </c>
      <c r="Y91" s="4">
        <v>45876</v>
      </c>
      <c r="Z91" s="2">
        <v>0.81263888888888891</v>
      </c>
    </row>
    <row r="92" spans="1:26" x14ac:dyDescent="0.3">
      <c r="A92">
        <v>134462</v>
      </c>
      <c r="B92" t="s">
        <v>623</v>
      </c>
      <c r="C92" t="s">
        <v>27</v>
      </c>
      <c r="D92" t="s">
        <v>46</v>
      </c>
      <c r="E92" t="s">
        <v>38</v>
      </c>
      <c r="F92">
        <v>9112265697</v>
      </c>
      <c r="G92" t="s">
        <v>30</v>
      </c>
      <c r="H92">
        <v>7407</v>
      </c>
      <c r="I92" t="s">
        <v>2265</v>
      </c>
      <c r="J92" t="s">
        <v>31</v>
      </c>
      <c r="K92" t="s">
        <v>32</v>
      </c>
      <c r="L92" t="s">
        <v>15866</v>
      </c>
      <c r="M92" s="1">
        <v>0.44305555555555554</v>
      </c>
      <c r="N92" t="s">
        <v>33</v>
      </c>
      <c r="O92" t="s">
        <v>33</v>
      </c>
      <c r="P92" s="2">
        <v>0.91478009259259263</v>
      </c>
      <c r="Q92" s="2">
        <v>2.0833333333333335E-4</v>
      </c>
      <c r="R92">
        <v>0</v>
      </c>
      <c r="S92" s="3">
        <v>45876.484027777777</v>
      </c>
      <c r="T92" t="s">
        <v>54</v>
      </c>
      <c r="U92" t="s">
        <v>2266</v>
      </c>
      <c r="V92" s="3">
        <v>45875.484722222223</v>
      </c>
      <c r="W92" t="s">
        <v>1268</v>
      </c>
      <c r="Y92" s="4">
        <v>45876</v>
      </c>
      <c r="Z92" s="2">
        <v>0.81263888888888891</v>
      </c>
    </row>
    <row r="93" spans="1:26" x14ac:dyDescent="0.3">
      <c r="A93">
        <v>133809</v>
      </c>
      <c r="B93" t="s">
        <v>508</v>
      </c>
      <c r="C93" t="s">
        <v>27</v>
      </c>
      <c r="D93" t="s">
        <v>200</v>
      </c>
      <c r="E93" t="s">
        <v>42</v>
      </c>
      <c r="F93">
        <v>9826878874</v>
      </c>
      <c r="G93" t="s">
        <v>43</v>
      </c>
      <c r="H93">
        <v>7405</v>
      </c>
      <c r="I93" t="s">
        <v>2267</v>
      </c>
      <c r="J93" t="s">
        <v>31</v>
      </c>
      <c r="K93" t="s">
        <v>32</v>
      </c>
      <c r="L93" t="s">
        <v>18136</v>
      </c>
      <c r="M93" s="1">
        <v>0.6645833333333333</v>
      </c>
      <c r="N93" t="s">
        <v>33</v>
      </c>
      <c r="O93" t="s">
        <v>65</v>
      </c>
      <c r="P93" s="2">
        <v>0.2298263888888889</v>
      </c>
      <c r="Q93" s="2">
        <v>6.3657407407407413E-4</v>
      </c>
      <c r="R93">
        <v>30</v>
      </c>
      <c r="S93" s="3">
        <v>45876.474305555559</v>
      </c>
      <c r="T93" t="s">
        <v>54</v>
      </c>
      <c r="U93" t="s">
        <v>2268</v>
      </c>
      <c r="V93" s="3">
        <v>45874.475694444445</v>
      </c>
      <c r="W93" t="s">
        <v>574</v>
      </c>
      <c r="Y93" s="4">
        <v>45876</v>
      </c>
      <c r="Z93" s="2">
        <v>0.81263888888888891</v>
      </c>
    </row>
    <row r="94" spans="1:26" x14ac:dyDescent="0.3">
      <c r="A94">
        <v>28138</v>
      </c>
      <c r="B94" t="s">
        <v>809</v>
      </c>
      <c r="C94" t="s">
        <v>27</v>
      </c>
      <c r="D94" t="s">
        <v>64</v>
      </c>
      <c r="E94" t="s">
        <v>48</v>
      </c>
      <c r="F94">
        <v>8005728955</v>
      </c>
      <c r="G94" t="s">
        <v>43</v>
      </c>
      <c r="H94">
        <v>1785</v>
      </c>
      <c r="I94" t="s">
        <v>15867</v>
      </c>
      <c r="J94" t="s">
        <v>31</v>
      </c>
      <c r="K94" t="s">
        <v>49</v>
      </c>
      <c r="O94" t="s">
        <v>33</v>
      </c>
      <c r="S94" s="3">
        <v>45876.473611111112</v>
      </c>
      <c r="T94" t="s">
        <v>54</v>
      </c>
      <c r="U94" t="s">
        <v>15868</v>
      </c>
      <c r="V94" s="3">
        <v>45876.473611111112</v>
      </c>
      <c r="W94" t="s">
        <v>838</v>
      </c>
      <c r="Y94" s="4">
        <v>45876</v>
      </c>
      <c r="Z94" s="2">
        <v>0.81263888888888891</v>
      </c>
    </row>
    <row r="95" spans="1:26" x14ac:dyDescent="0.3">
      <c r="A95">
        <v>28138</v>
      </c>
      <c r="B95" t="s">
        <v>809</v>
      </c>
      <c r="C95" t="s">
        <v>27</v>
      </c>
      <c r="D95" t="s">
        <v>64</v>
      </c>
      <c r="E95" t="s">
        <v>48</v>
      </c>
      <c r="F95">
        <v>8005728955</v>
      </c>
      <c r="G95" t="s">
        <v>43</v>
      </c>
      <c r="H95">
        <v>1785</v>
      </c>
      <c r="I95" t="s">
        <v>15869</v>
      </c>
      <c r="J95" t="s">
        <v>31</v>
      </c>
      <c r="K95" t="s">
        <v>49</v>
      </c>
      <c r="O95" t="s">
        <v>33</v>
      </c>
      <c r="S95" s="3">
        <v>45876.472916666666</v>
      </c>
      <c r="T95" t="s">
        <v>54</v>
      </c>
      <c r="U95" t="s">
        <v>15870</v>
      </c>
      <c r="V95" s="3">
        <v>45876.473611111112</v>
      </c>
      <c r="W95" t="s">
        <v>838</v>
      </c>
      <c r="Y95" s="4">
        <v>45876</v>
      </c>
      <c r="Z95" s="2">
        <v>0.81263888888888891</v>
      </c>
    </row>
    <row r="96" spans="1:26" x14ac:dyDescent="0.3">
      <c r="A96">
        <v>28138</v>
      </c>
      <c r="B96" t="s">
        <v>809</v>
      </c>
      <c r="C96" t="s">
        <v>27</v>
      </c>
      <c r="D96" t="s">
        <v>64</v>
      </c>
      <c r="E96" t="s">
        <v>48</v>
      </c>
      <c r="F96">
        <v>8005728955</v>
      </c>
      <c r="G96" t="s">
        <v>43</v>
      </c>
      <c r="H96">
        <v>1785</v>
      </c>
      <c r="I96" t="s">
        <v>15871</v>
      </c>
      <c r="J96" t="s">
        <v>31</v>
      </c>
      <c r="K96" t="s">
        <v>49</v>
      </c>
      <c r="O96" t="s">
        <v>33</v>
      </c>
      <c r="S96" s="3">
        <v>45876.472916666666</v>
      </c>
      <c r="T96" t="s">
        <v>54</v>
      </c>
      <c r="U96" t="s">
        <v>15872</v>
      </c>
      <c r="V96" s="3">
        <v>45876.472916666666</v>
      </c>
      <c r="W96" t="s">
        <v>838</v>
      </c>
      <c r="Y96" s="4">
        <v>45876</v>
      </c>
      <c r="Z96" s="2">
        <v>0.81263888888888891</v>
      </c>
    </row>
    <row r="97" spans="1:26" x14ac:dyDescent="0.3">
      <c r="A97">
        <v>132971</v>
      </c>
      <c r="B97" t="s">
        <v>1979</v>
      </c>
      <c r="C97" t="s">
        <v>27</v>
      </c>
      <c r="D97" t="s">
        <v>547</v>
      </c>
      <c r="E97" t="s">
        <v>76</v>
      </c>
      <c r="F97">
        <v>9617292839</v>
      </c>
      <c r="G97" t="s">
        <v>43</v>
      </c>
      <c r="H97">
        <v>7283</v>
      </c>
      <c r="I97" t="s">
        <v>15873</v>
      </c>
      <c r="J97" t="s">
        <v>31</v>
      </c>
      <c r="K97" t="s">
        <v>32</v>
      </c>
      <c r="L97" t="s">
        <v>15874</v>
      </c>
      <c r="M97" s="1">
        <v>0.47430555555555554</v>
      </c>
      <c r="N97" t="s">
        <v>33</v>
      </c>
      <c r="O97" t="s">
        <v>33</v>
      </c>
      <c r="P97" s="2">
        <v>1.5509259259259259E-3</v>
      </c>
      <c r="Q97" s="2">
        <v>5.0925925925925921E-4</v>
      </c>
      <c r="R97">
        <v>100</v>
      </c>
      <c r="S97" s="3">
        <v>45876.472916666666</v>
      </c>
      <c r="T97" t="s">
        <v>54</v>
      </c>
      <c r="U97" t="s">
        <v>15875</v>
      </c>
      <c r="V97" s="3">
        <v>45876.472916666666</v>
      </c>
      <c r="W97" t="s">
        <v>2069</v>
      </c>
      <c r="Y97" s="4">
        <v>45876</v>
      </c>
      <c r="Z97" s="2">
        <v>0.81263888888888891</v>
      </c>
    </row>
    <row r="98" spans="1:26" x14ac:dyDescent="0.3">
      <c r="A98">
        <v>23370</v>
      </c>
      <c r="B98" t="s">
        <v>900</v>
      </c>
      <c r="C98" t="s">
        <v>27</v>
      </c>
      <c r="D98" t="s">
        <v>327</v>
      </c>
      <c r="E98" t="s">
        <v>76</v>
      </c>
      <c r="F98">
        <v>6266145467</v>
      </c>
      <c r="G98" t="s">
        <v>43</v>
      </c>
      <c r="H98">
        <v>7363</v>
      </c>
      <c r="I98" t="s">
        <v>15876</v>
      </c>
      <c r="J98" t="s">
        <v>31</v>
      </c>
      <c r="K98" t="s">
        <v>49</v>
      </c>
      <c r="O98" t="s">
        <v>33</v>
      </c>
      <c r="S98" s="3">
        <v>45876.46597222222</v>
      </c>
      <c r="T98" t="s">
        <v>54</v>
      </c>
      <c r="U98" t="s">
        <v>15877</v>
      </c>
      <c r="V98" s="3">
        <v>45876.46597222222</v>
      </c>
      <c r="W98" t="s">
        <v>901</v>
      </c>
      <c r="Y98" s="4">
        <v>45876</v>
      </c>
      <c r="Z98" s="2">
        <v>0.81263888888888891</v>
      </c>
    </row>
    <row r="99" spans="1:26" x14ac:dyDescent="0.3">
      <c r="A99">
        <v>23370</v>
      </c>
      <c r="B99" t="s">
        <v>900</v>
      </c>
      <c r="C99" t="s">
        <v>27</v>
      </c>
      <c r="D99" t="s">
        <v>327</v>
      </c>
      <c r="E99" t="s">
        <v>76</v>
      </c>
      <c r="F99">
        <v>6266145467</v>
      </c>
      <c r="G99" t="s">
        <v>43</v>
      </c>
      <c r="H99">
        <v>7363</v>
      </c>
      <c r="I99" t="s">
        <v>15878</v>
      </c>
      <c r="J99" t="s">
        <v>31</v>
      </c>
      <c r="K99" t="s">
        <v>49</v>
      </c>
      <c r="O99" t="s">
        <v>33</v>
      </c>
      <c r="S99" s="3">
        <v>45876.464583333334</v>
      </c>
      <c r="T99" t="s">
        <v>54</v>
      </c>
      <c r="U99" t="s">
        <v>15879</v>
      </c>
      <c r="V99" s="3">
        <v>45876.464583333334</v>
      </c>
      <c r="W99" t="s">
        <v>901</v>
      </c>
      <c r="Y99" s="4">
        <v>45876</v>
      </c>
      <c r="Z99" s="2">
        <v>0.81263888888888891</v>
      </c>
    </row>
    <row r="100" spans="1:26" x14ac:dyDescent="0.3">
      <c r="A100">
        <v>23370</v>
      </c>
      <c r="B100" t="s">
        <v>900</v>
      </c>
      <c r="C100" t="s">
        <v>27</v>
      </c>
      <c r="D100" t="s">
        <v>327</v>
      </c>
      <c r="E100" t="s">
        <v>76</v>
      </c>
      <c r="F100">
        <v>6266145467</v>
      </c>
      <c r="G100" t="s">
        <v>43</v>
      </c>
      <c r="H100">
        <v>7363</v>
      </c>
      <c r="I100" t="s">
        <v>15880</v>
      </c>
      <c r="J100" t="s">
        <v>31</v>
      </c>
      <c r="K100" t="s">
        <v>49</v>
      </c>
      <c r="O100" t="s">
        <v>33</v>
      </c>
      <c r="S100" s="3">
        <v>45876.464583333334</v>
      </c>
      <c r="T100" t="s">
        <v>54</v>
      </c>
      <c r="U100" t="s">
        <v>15881</v>
      </c>
      <c r="V100" s="3">
        <v>45876.464583333334</v>
      </c>
      <c r="W100" t="s">
        <v>901</v>
      </c>
      <c r="Y100" s="4">
        <v>45876</v>
      </c>
      <c r="Z100" s="2">
        <v>0.81263888888888891</v>
      </c>
    </row>
    <row r="101" spans="1:26" x14ac:dyDescent="0.3">
      <c r="A101">
        <v>135964</v>
      </c>
      <c r="B101" t="s">
        <v>72</v>
      </c>
      <c r="C101" t="s">
        <v>27</v>
      </c>
      <c r="D101" t="s">
        <v>73</v>
      </c>
      <c r="E101" t="s">
        <v>70</v>
      </c>
      <c r="F101">
        <v>7828999973</v>
      </c>
      <c r="G101" t="s">
        <v>43</v>
      </c>
      <c r="H101">
        <v>7000</v>
      </c>
      <c r="I101" t="s">
        <v>15882</v>
      </c>
      <c r="J101" t="s">
        <v>31</v>
      </c>
      <c r="K101" t="s">
        <v>49</v>
      </c>
      <c r="O101" t="s">
        <v>33</v>
      </c>
      <c r="S101" s="3">
        <v>45876.463888888888</v>
      </c>
      <c r="T101" t="s">
        <v>54</v>
      </c>
      <c r="U101" t="s">
        <v>15883</v>
      </c>
      <c r="V101" s="3">
        <v>45876.463888888888</v>
      </c>
      <c r="W101" t="s">
        <v>928</v>
      </c>
      <c r="Y101" s="4">
        <v>45876</v>
      </c>
      <c r="Z101" s="2">
        <v>0.81263888888888891</v>
      </c>
    </row>
    <row r="102" spans="1:26" x14ac:dyDescent="0.3">
      <c r="A102">
        <v>23370</v>
      </c>
      <c r="B102" t="s">
        <v>900</v>
      </c>
      <c r="C102" t="s">
        <v>27</v>
      </c>
      <c r="D102" t="s">
        <v>327</v>
      </c>
      <c r="E102" t="s">
        <v>76</v>
      </c>
      <c r="F102">
        <v>6266145467</v>
      </c>
      <c r="G102" t="s">
        <v>43</v>
      </c>
      <c r="H102">
        <v>7363</v>
      </c>
      <c r="I102" t="s">
        <v>15884</v>
      </c>
      <c r="J102" t="s">
        <v>31</v>
      </c>
      <c r="K102" t="s">
        <v>49</v>
      </c>
      <c r="O102" t="s">
        <v>33</v>
      </c>
      <c r="S102" s="3">
        <v>45876.463888888888</v>
      </c>
      <c r="T102" t="s">
        <v>54</v>
      </c>
      <c r="U102" t="s">
        <v>15885</v>
      </c>
      <c r="V102" s="3">
        <v>45876.463888888888</v>
      </c>
      <c r="W102" t="s">
        <v>901</v>
      </c>
      <c r="Y102" s="4">
        <v>45876</v>
      </c>
      <c r="Z102" s="2">
        <v>0.81263888888888891</v>
      </c>
    </row>
    <row r="103" spans="1:26" x14ac:dyDescent="0.3">
      <c r="A103">
        <v>22930</v>
      </c>
      <c r="B103" t="s">
        <v>546</v>
      </c>
      <c r="C103" t="s">
        <v>27</v>
      </c>
      <c r="D103" t="s">
        <v>547</v>
      </c>
      <c r="E103" t="s">
        <v>76</v>
      </c>
      <c r="F103">
        <v>8714638059</v>
      </c>
      <c r="G103" t="s">
        <v>43</v>
      </c>
      <c r="H103">
        <v>1751</v>
      </c>
      <c r="I103" t="s">
        <v>15886</v>
      </c>
      <c r="J103" t="s">
        <v>31</v>
      </c>
      <c r="K103" t="s">
        <v>49</v>
      </c>
      <c r="O103" t="s">
        <v>33</v>
      </c>
      <c r="S103" s="3">
        <v>45876.463194444441</v>
      </c>
      <c r="T103" t="s">
        <v>54</v>
      </c>
      <c r="U103" t="s">
        <v>15887</v>
      </c>
      <c r="V103" s="3">
        <v>45876.464583333334</v>
      </c>
      <c r="W103" t="s">
        <v>759</v>
      </c>
      <c r="Y103" s="4">
        <v>45876</v>
      </c>
      <c r="Z103" s="2">
        <v>0.81263888888888891</v>
      </c>
    </row>
    <row r="104" spans="1:26" x14ac:dyDescent="0.3">
      <c r="A104">
        <v>135319</v>
      </c>
      <c r="B104" t="s">
        <v>415</v>
      </c>
      <c r="C104" t="s">
        <v>27</v>
      </c>
      <c r="D104" t="s">
        <v>51</v>
      </c>
      <c r="E104" t="s">
        <v>52</v>
      </c>
      <c r="F104">
        <v>6235477880</v>
      </c>
      <c r="G104" t="s">
        <v>53</v>
      </c>
      <c r="H104">
        <v>7054</v>
      </c>
      <c r="I104" t="s">
        <v>2269</v>
      </c>
      <c r="J104" t="s">
        <v>31</v>
      </c>
      <c r="K104" t="s">
        <v>32</v>
      </c>
      <c r="L104" t="s">
        <v>2270</v>
      </c>
      <c r="M104" s="1">
        <v>0.77361111111111114</v>
      </c>
      <c r="N104" t="s">
        <v>33</v>
      </c>
      <c r="O104" t="s">
        <v>33</v>
      </c>
      <c r="P104" s="2">
        <v>5.5555555555555556E-4</v>
      </c>
      <c r="Q104" s="2">
        <v>5.2083333333333333E-4</v>
      </c>
      <c r="R104">
        <v>0</v>
      </c>
      <c r="S104" s="3">
        <v>45876.461805555555</v>
      </c>
      <c r="T104" t="s">
        <v>34</v>
      </c>
      <c r="U104" t="s">
        <v>2271</v>
      </c>
      <c r="V104" s="3">
        <v>45868.463194444441</v>
      </c>
      <c r="W104" t="s">
        <v>705</v>
      </c>
      <c r="Y104" s="4">
        <v>45876</v>
      </c>
      <c r="Z104" s="2">
        <v>0.81263888888888891</v>
      </c>
    </row>
    <row r="105" spans="1:26" x14ac:dyDescent="0.3">
      <c r="A105">
        <v>133143</v>
      </c>
      <c r="B105" t="s">
        <v>811</v>
      </c>
      <c r="C105" t="s">
        <v>27</v>
      </c>
      <c r="D105" t="s">
        <v>64</v>
      </c>
      <c r="E105" t="s">
        <v>48</v>
      </c>
      <c r="F105">
        <v>7878738697</v>
      </c>
      <c r="G105" t="s">
        <v>43</v>
      </c>
      <c r="H105">
        <v>7379</v>
      </c>
      <c r="I105" t="s">
        <v>15888</v>
      </c>
      <c r="J105" t="s">
        <v>31</v>
      </c>
      <c r="K105" t="s">
        <v>49</v>
      </c>
      <c r="O105" t="s">
        <v>33</v>
      </c>
      <c r="S105" s="3">
        <v>45876.461805555555</v>
      </c>
      <c r="T105" t="s">
        <v>54</v>
      </c>
      <c r="U105" t="s">
        <v>15889</v>
      </c>
      <c r="V105" s="3">
        <v>45876.461805555555</v>
      </c>
      <c r="W105" t="s">
        <v>841</v>
      </c>
      <c r="Y105" s="4">
        <v>45876</v>
      </c>
      <c r="Z105" s="2">
        <v>0.81263888888888891</v>
      </c>
    </row>
    <row r="106" spans="1:26" x14ac:dyDescent="0.3">
      <c r="A106">
        <v>136437</v>
      </c>
      <c r="B106" t="s">
        <v>546</v>
      </c>
      <c r="C106" t="s">
        <v>27</v>
      </c>
      <c r="D106" t="s">
        <v>547</v>
      </c>
      <c r="E106" t="s">
        <v>76</v>
      </c>
      <c r="F106">
        <v>8305298062</v>
      </c>
      <c r="G106" t="s">
        <v>43</v>
      </c>
      <c r="H106">
        <v>1751</v>
      </c>
      <c r="I106" t="s">
        <v>15890</v>
      </c>
      <c r="J106" t="s">
        <v>31</v>
      </c>
      <c r="K106" t="s">
        <v>49</v>
      </c>
      <c r="O106" t="s">
        <v>33</v>
      </c>
      <c r="S106" s="3">
        <v>45876.461111111108</v>
      </c>
      <c r="T106" t="s">
        <v>54</v>
      </c>
      <c r="U106" t="s">
        <v>15891</v>
      </c>
      <c r="V106" s="3">
        <v>45876.461111111108</v>
      </c>
      <c r="W106" t="s">
        <v>2147</v>
      </c>
      <c r="Y106" s="4">
        <v>45876</v>
      </c>
      <c r="Z106" s="2">
        <v>0.81263888888888891</v>
      </c>
    </row>
    <row r="107" spans="1:26" x14ac:dyDescent="0.3">
      <c r="A107">
        <v>135671</v>
      </c>
      <c r="B107" t="s">
        <v>88</v>
      </c>
      <c r="C107" t="s">
        <v>27</v>
      </c>
      <c r="D107" t="s">
        <v>73</v>
      </c>
      <c r="E107" t="s">
        <v>70</v>
      </c>
      <c r="F107">
        <v>6264380783</v>
      </c>
      <c r="G107" t="s">
        <v>43</v>
      </c>
      <c r="H107">
        <v>7146</v>
      </c>
      <c r="I107" t="s">
        <v>15892</v>
      </c>
      <c r="J107" t="s">
        <v>31</v>
      </c>
      <c r="K107" t="s">
        <v>49</v>
      </c>
      <c r="O107" t="s">
        <v>33</v>
      </c>
      <c r="S107" s="3">
        <v>45876.458333333336</v>
      </c>
      <c r="T107" t="s">
        <v>54</v>
      </c>
      <c r="U107" t="s">
        <v>15893</v>
      </c>
      <c r="V107" s="3">
        <v>45876.459027777775</v>
      </c>
      <c r="W107" t="s">
        <v>115</v>
      </c>
      <c r="Y107" s="4">
        <v>45876</v>
      </c>
      <c r="Z107" s="2">
        <v>0.81263888888888891</v>
      </c>
    </row>
    <row r="108" spans="1:26" x14ac:dyDescent="0.3">
      <c r="A108">
        <v>133315</v>
      </c>
      <c r="B108" t="s">
        <v>1939</v>
      </c>
      <c r="C108" t="s">
        <v>27</v>
      </c>
      <c r="D108" t="s">
        <v>47</v>
      </c>
      <c r="E108" t="s">
        <v>48</v>
      </c>
      <c r="F108">
        <v>7240061328</v>
      </c>
      <c r="G108" t="s">
        <v>43</v>
      </c>
      <c r="H108">
        <v>7357</v>
      </c>
      <c r="I108" t="s">
        <v>2272</v>
      </c>
      <c r="J108" t="s">
        <v>31</v>
      </c>
      <c r="K108" t="s">
        <v>49</v>
      </c>
      <c r="O108" t="s">
        <v>33</v>
      </c>
      <c r="S108" s="3">
        <v>45876.457638888889</v>
      </c>
      <c r="T108" t="s">
        <v>34</v>
      </c>
      <c r="U108" t="s">
        <v>2273</v>
      </c>
      <c r="V108" s="3">
        <v>45871.457638888889</v>
      </c>
      <c r="W108" t="s">
        <v>2019</v>
      </c>
      <c r="Y108" s="4">
        <v>45876</v>
      </c>
      <c r="Z108" s="2">
        <v>0.81263888888888891</v>
      </c>
    </row>
    <row r="109" spans="1:26" x14ac:dyDescent="0.3">
      <c r="A109">
        <v>29137</v>
      </c>
      <c r="B109" t="s">
        <v>72</v>
      </c>
      <c r="C109" t="s">
        <v>27</v>
      </c>
      <c r="D109" t="s">
        <v>73</v>
      </c>
      <c r="E109" t="s">
        <v>70</v>
      </c>
      <c r="F109">
        <v>7828108820</v>
      </c>
      <c r="G109" t="s">
        <v>43</v>
      </c>
      <c r="H109">
        <v>7000</v>
      </c>
      <c r="I109" t="s">
        <v>15894</v>
      </c>
      <c r="J109" t="s">
        <v>31</v>
      </c>
      <c r="K109" t="s">
        <v>49</v>
      </c>
      <c r="O109" t="s">
        <v>33</v>
      </c>
      <c r="S109" s="3">
        <v>45876.452777777777</v>
      </c>
      <c r="T109" t="s">
        <v>54</v>
      </c>
      <c r="U109" t="s">
        <v>15895</v>
      </c>
      <c r="V109" s="3">
        <v>45876.452777777777</v>
      </c>
      <c r="W109" t="s">
        <v>224</v>
      </c>
      <c r="Y109" s="4">
        <v>45876</v>
      </c>
      <c r="Z109" s="2">
        <v>0.81263888888888891</v>
      </c>
    </row>
    <row r="110" spans="1:26" x14ac:dyDescent="0.3">
      <c r="A110">
        <v>29137</v>
      </c>
      <c r="B110" t="s">
        <v>72</v>
      </c>
      <c r="C110" t="s">
        <v>27</v>
      </c>
      <c r="D110" t="s">
        <v>73</v>
      </c>
      <c r="E110" t="s">
        <v>70</v>
      </c>
      <c r="F110">
        <v>7828108820</v>
      </c>
      <c r="G110" t="s">
        <v>43</v>
      </c>
      <c r="H110">
        <v>7000</v>
      </c>
      <c r="I110" t="s">
        <v>15896</v>
      </c>
      <c r="J110" t="s">
        <v>31</v>
      </c>
      <c r="K110" t="s">
        <v>49</v>
      </c>
      <c r="O110" t="s">
        <v>33</v>
      </c>
      <c r="S110" s="3">
        <v>45876.452777777777</v>
      </c>
      <c r="T110" t="s">
        <v>54</v>
      </c>
      <c r="U110" t="s">
        <v>15897</v>
      </c>
      <c r="V110" s="3">
        <v>45876.452777777777</v>
      </c>
      <c r="W110" t="s">
        <v>224</v>
      </c>
      <c r="Y110" s="4">
        <v>45876</v>
      </c>
      <c r="Z110" s="2">
        <v>0.81263888888888891</v>
      </c>
    </row>
    <row r="111" spans="1:26" x14ac:dyDescent="0.3">
      <c r="A111">
        <v>28127</v>
      </c>
      <c r="B111" t="s">
        <v>523</v>
      </c>
      <c r="C111" t="s">
        <v>27</v>
      </c>
      <c r="D111" t="s">
        <v>324</v>
      </c>
      <c r="E111" t="s">
        <v>84</v>
      </c>
      <c r="F111">
        <v>8056833941</v>
      </c>
      <c r="G111" t="s">
        <v>53</v>
      </c>
      <c r="H111">
        <v>7048</v>
      </c>
      <c r="I111" t="s">
        <v>15898</v>
      </c>
      <c r="J111" t="s">
        <v>31</v>
      </c>
      <c r="K111" t="s">
        <v>49</v>
      </c>
      <c r="O111" t="s">
        <v>33</v>
      </c>
      <c r="S111" s="3">
        <v>45876.448611111111</v>
      </c>
      <c r="T111" t="s">
        <v>54</v>
      </c>
      <c r="U111" t="s">
        <v>15899</v>
      </c>
      <c r="V111" s="3">
        <v>45876.448611111111</v>
      </c>
      <c r="W111" t="s">
        <v>887</v>
      </c>
      <c r="Y111" s="4">
        <v>45876</v>
      </c>
      <c r="Z111" s="2">
        <v>0.81263888888888891</v>
      </c>
    </row>
    <row r="112" spans="1:26" x14ac:dyDescent="0.3">
      <c r="A112">
        <v>134165</v>
      </c>
      <c r="B112" t="s">
        <v>898</v>
      </c>
      <c r="C112" t="s">
        <v>27</v>
      </c>
      <c r="D112" t="s">
        <v>69</v>
      </c>
      <c r="E112" t="s">
        <v>70</v>
      </c>
      <c r="F112">
        <v>8305887922</v>
      </c>
      <c r="G112" t="s">
        <v>43</v>
      </c>
      <c r="H112">
        <v>1734</v>
      </c>
      <c r="I112" t="s">
        <v>2274</v>
      </c>
      <c r="J112" t="s">
        <v>31</v>
      </c>
      <c r="K112" t="s">
        <v>49</v>
      </c>
      <c r="O112" t="s">
        <v>33</v>
      </c>
      <c r="S112" s="3">
        <v>45876.447916666664</v>
      </c>
      <c r="T112" t="s">
        <v>34</v>
      </c>
      <c r="U112" t="s">
        <v>2275</v>
      </c>
      <c r="V112" s="3">
        <v>45862.447916666664</v>
      </c>
      <c r="W112" t="s">
        <v>899</v>
      </c>
      <c r="Y112" s="4">
        <v>45876</v>
      </c>
      <c r="Z112" s="2">
        <v>0.81263888888888891</v>
      </c>
    </row>
    <row r="113" spans="1:26" x14ac:dyDescent="0.3">
      <c r="A113">
        <v>132970</v>
      </c>
      <c r="B113" t="s">
        <v>1979</v>
      </c>
      <c r="C113" t="s">
        <v>27</v>
      </c>
      <c r="D113" t="s">
        <v>547</v>
      </c>
      <c r="E113" t="s">
        <v>76</v>
      </c>
      <c r="F113">
        <v>9244376417</v>
      </c>
      <c r="G113" t="s">
        <v>43</v>
      </c>
      <c r="H113">
        <v>7283</v>
      </c>
      <c r="I113" t="s">
        <v>15900</v>
      </c>
      <c r="J113" t="s">
        <v>31</v>
      </c>
      <c r="K113" t="s">
        <v>49</v>
      </c>
      <c r="O113" t="s">
        <v>33</v>
      </c>
      <c r="S113" s="3">
        <v>45876.447916666664</v>
      </c>
      <c r="T113" t="s">
        <v>54</v>
      </c>
      <c r="U113" t="s">
        <v>15901</v>
      </c>
      <c r="V113" s="3">
        <v>45876.40625</v>
      </c>
      <c r="W113" t="s">
        <v>1988</v>
      </c>
      <c r="Y113" s="4">
        <v>45876</v>
      </c>
      <c r="Z113" s="2">
        <v>0.81263888888888891</v>
      </c>
    </row>
    <row r="114" spans="1:26" x14ac:dyDescent="0.3">
      <c r="A114">
        <v>133318</v>
      </c>
      <c r="B114" t="s">
        <v>154</v>
      </c>
      <c r="C114" t="s">
        <v>27</v>
      </c>
      <c r="D114" t="s">
        <v>144</v>
      </c>
      <c r="E114" t="s">
        <v>42</v>
      </c>
      <c r="F114">
        <v>8463004566</v>
      </c>
      <c r="G114" t="s">
        <v>43</v>
      </c>
      <c r="H114">
        <v>7217</v>
      </c>
      <c r="I114" t="s">
        <v>15902</v>
      </c>
      <c r="J114" t="s">
        <v>31</v>
      </c>
      <c r="K114" t="s">
        <v>49</v>
      </c>
      <c r="O114" t="s">
        <v>33</v>
      </c>
      <c r="S114" s="3">
        <v>45876.446527777778</v>
      </c>
      <c r="T114" t="s">
        <v>54</v>
      </c>
      <c r="U114" t="s">
        <v>15903</v>
      </c>
      <c r="V114" s="3">
        <v>45876.446527777778</v>
      </c>
      <c r="W114" t="s">
        <v>1286</v>
      </c>
      <c r="Y114" s="4">
        <v>45876</v>
      </c>
      <c r="Z114" s="2">
        <v>0.81263888888888891</v>
      </c>
    </row>
    <row r="115" spans="1:26" x14ac:dyDescent="0.3">
      <c r="A115">
        <v>28127</v>
      </c>
      <c r="B115" t="s">
        <v>523</v>
      </c>
      <c r="C115" t="s">
        <v>27</v>
      </c>
      <c r="D115" t="s">
        <v>324</v>
      </c>
      <c r="E115" t="s">
        <v>84</v>
      </c>
      <c r="F115">
        <v>8056833941</v>
      </c>
      <c r="G115" t="s">
        <v>53</v>
      </c>
      <c r="H115">
        <v>7048</v>
      </c>
      <c r="I115" t="s">
        <v>15904</v>
      </c>
      <c r="J115" t="s">
        <v>31</v>
      </c>
      <c r="K115" t="s">
        <v>49</v>
      </c>
      <c r="O115" t="s">
        <v>33</v>
      </c>
      <c r="S115" s="3">
        <v>45876.445833333331</v>
      </c>
      <c r="T115" t="s">
        <v>54</v>
      </c>
      <c r="U115" t="s">
        <v>15905</v>
      </c>
      <c r="V115" s="3">
        <v>45876.445833333331</v>
      </c>
      <c r="W115" t="s">
        <v>887</v>
      </c>
      <c r="Y115" s="4">
        <v>45876</v>
      </c>
      <c r="Z115" s="2">
        <v>0.81263888888888891</v>
      </c>
    </row>
    <row r="116" spans="1:26" x14ac:dyDescent="0.3">
      <c r="A116">
        <v>130921</v>
      </c>
      <c r="B116" t="s">
        <v>650</v>
      </c>
      <c r="C116" t="s">
        <v>27</v>
      </c>
      <c r="D116" t="s">
        <v>547</v>
      </c>
      <c r="E116" t="s">
        <v>76</v>
      </c>
      <c r="F116">
        <v>8817465318</v>
      </c>
      <c r="G116" t="s">
        <v>43</v>
      </c>
      <c r="H116">
        <v>7128</v>
      </c>
      <c r="I116" t="s">
        <v>15906</v>
      </c>
      <c r="J116" t="s">
        <v>31</v>
      </c>
      <c r="K116" t="s">
        <v>49</v>
      </c>
      <c r="O116" t="s">
        <v>33</v>
      </c>
      <c r="S116" s="3">
        <v>45876.445138888892</v>
      </c>
      <c r="T116" t="s">
        <v>54</v>
      </c>
      <c r="U116" t="s">
        <v>15907</v>
      </c>
      <c r="V116" s="3">
        <v>45876.445833333331</v>
      </c>
      <c r="W116" t="s">
        <v>1934</v>
      </c>
      <c r="Y116" s="4">
        <v>45876</v>
      </c>
      <c r="Z116" s="2">
        <v>0.81263888888888891</v>
      </c>
    </row>
    <row r="117" spans="1:26" x14ac:dyDescent="0.3">
      <c r="A117">
        <v>28127</v>
      </c>
      <c r="B117" t="s">
        <v>523</v>
      </c>
      <c r="C117" t="s">
        <v>27</v>
      </c>
      <c r="D117" t="s">
        <v>324</v>
      </c>
      <c r="E117" t="s">
        <v>84</v>
      </c>
      <c r="F117">
        <v>8056833941</v>
      </c>
      <c r="G117" t="s">
        <v>53</v>
      </c>
      <c r="H117">
        <v>7048</v>
      </c>
      <c r="I117" t="s">
        <v>15908</v>
      </c>
      <c r="J117" t="s">
        <v>31</v>
      </c>
      <c r="K117" t="s">
        <v>49</v>
      </c>
      <c r="O117" t="s">
        <v>33</v>
      </c>
      <c r="S117" s="3">
        <v>45876.443749999999</v>
      </c>
      <c r="T117" t="s">
        <v>54</v>
      </c>
      <c r="U117" t="s">
        <v>15909</v>
      </c>
      <c r="V117" s="3">
        <v>45876.443749999999</v>
      </c>
      <c r="W117" t="s">
        <v>887</v>
      </c>
      <c r="Y117" s="4">
        <v>45876</v>
      </c>
      <c r="Z117" s="2">
        <v>0.81263888888888891</v>
      </c>
    </row>
    <row r="118" spans="1:26" x14ac:dyDescent="0.3">
      <c r="A118">
        <v>134233</v>
      </c>
      <c r="B118" t="s">
        <v>538</v>
      </c>
      <c r="C118" t="s">
        <v>27</v>
      </c>
      <c r="D118" t="s">
        <v>351</v>
      </c>
      <c r="E118" t="s">
        <v>76</v>
      </c>
      <c r="F118">
        <v>9301478366</v>
      </c>
      <c r="G118" t="s">
        <v>43</v>
      </c>
      <c r="H118">
        <v>7098</v>
      </c>
      <c r="I118" t="s">
        <v>15910</v>
      </c>
      <c r="J118" t="s">
        <v>31</v>
      </c>
      <c r="K118" t="s">
        <v>49</v>
      </c>
      <c r="O118" t="s">
        <v>33</v>
      </c>
      <c r="S118" s="3">
        <v>45876.443055555559</v>
      </c>
      <c r="T118" t="s">
        <v>54</v>
      </c>
      <c r="U118" t="s">
        <v>15911</v>
      </c>
      <c r="V118" s="3">
        <v>45876.443055555559</v>
      </c>
      <c r="W118" t="s">
        <v>755</v>
      </c>
      <c r="Y118" s="4">
        <v>45876</v>
      </c>
      <c r="Z118" s="2">
        <v>0.81263888888888891</v>
      </c>
    </row>
    <row r="119" spans="1:26" x14ac:dyDescent="0.3">
      <c r="A119">
        <v>28127</v>
      </c>
      <c r="B119" t="s">
        <v>523</v>
      </c>
      <c r="C119" t="s">
        <v>27</v>
      </c>
      <c r="D119" t="s">
        <v>324</v>
      </c>
      <c r="E119" t="s">
        <v>84</v>
      </c>
      <c r="F119">
        <v>8056833941</v>
      </c>
      <c r="G119" t="s">
        <v>53</v>
      </c>
      <c r="H119">
        <v>7048</v>
      </c>
      <c r="I119" t="s">
        <v>15912</v>
      </c>
      <c r="J119" t="s">
        <v>31</v>
      </c>
      <c r="K119" t="s">
        <v>49</v>
      </c>
      <c r="O119" t="s">
        <v>33</v>
      </c>
      <c r="S119" s="3">
        <v>45876.441666666666</v>
      </c>
      <c r="T119" t="s">
        <v>54</v>
      </c>
      <c r="U119" t="s">
        <v>15913</v>
      </c>
      <c r="V119" s="3">
        <v>45876.442361111112</v>
      </c>
      <c r="W119" t="s">
        <v>887</v>
      </c>
      <c r="Y119" s="4">
        <v>45876</v>
      </c>
      <c r="Z119" s="2">
        <v>0.81263888888888891</v>
      </c>
    </row>
    <row r="120" spans="1:26" x14ac:dyDescent="0.3">
      <c r="A120">
        <v>130876</v>
      </c>
      <c r="B120" t="s">
        <v>913</v>
      </c>
      <c r="C120" t="s">
        <v>27</v>
      </c>
      <c r="D120" t="s">
        <v>93</v>
      </c>
      <c r="E120" t="s">
        <v>76</v>
      </c>
      <c r="F120">
        <v>9037910332</v>
      </c>
      <c r="G120" t="s">
        <v>43</v>
      </c>
      <c r="H120">
        <v>7427</v>
      </c>
      <c r="I120" t="s">
        <v>15914</v>
      </c>
      <c r="J120" t="s">
        <v>31</v>
      </c>
      <c r="K120" t="s">
        <v>39</v>
      </c>
      <c r="O120" t="s">
        <v>33</v>
      </c>
      <c r="S120" s="3">
        <v>45876.440972222219</v>
      </c>
      <c r="T120" t="s">
        <v>54</v>
      </c>
      <c r="U120" t="s">
        <v>15915</v>
      </c>
      <c r="V120" s="3">
        <v>45876.440972222219</v>
      </c>
      <c r="W120" t="s">
        <v>914</v>
      </c>
      <c r="Y120" s="4">
        <v>45876</v>
      </c>
      <c r="Z120" s="2">
        <v>0.81263888888888891</v>
      </c>
    </row>
    <row r="121" spans="1:26" x14ac:dyDescent="0.3">
      <c r="A121">
        <v>131645</v>
      </c>
      <c r="B121" t="s">
        <v>636</v>
      </c>
      <c r="C121" t="s">
        <v>27</v>
      </c>
      <c r="D121" t="s">
        <v>234</v>
      </c>
      <c r="E121" t="s">
        <v>60</v>
      </c>
      <c r="F121">
        <v>9503540882</v>
      </c>
      <c r="G121" t="s">
        <v>30</v>
      </c>
      <c r="H121">
        <v>7453</v>
      </c>
      <c r="I121" t="s">
        <v>15916</v>
      </c>
      <c r="J121" t="s">
        <v>31</v>
      </c>
      <c r="K121" t="s">
        <v>49</v>
      </c>
      <c r="O121" t="s">
        <v>33</v>
      </c>
      <c r="S121" s="3">
        <v>45876.440972222219</v>
      </c>
      <c r="T121" t="s">
        <v>54</v>
      </c>
      <c r="U121" t="s">
        <v>15917</v>
      </c>
      <c r="V121" s="3">
        <v>45876.440972222219</v>
      </c>
      <c r="W121" t="s">
        <v>850</v>
      </c>
      <c r="Y121" s="4">
        <v>45876</v>
      </c>
      <c r="Z121" s="2">
        <v>0.81263888888888891</v>
      </c>
    </row>
    <row r="122" spans="1:26" x14ac:dyDescent="0.3">
      <c r="A122">
        <v>133898</v>
      </c>
      <c r="B122" t="s">
        <v>208</v>
      </c>
      <c r="C122" t="s">
        <v>27</v>
      </c>
      <c r="D122" t="s">
        <v>51</v>
      </c>
      <c r="E122" t="s">
        <v>52</v>
      </c>
      <c r="F122">
        <v>9946956659</v>
      </c>
      <c r="G122" t="s">
        <v>53</v>
      </c>
      <c r="H122">
        <v>7022</v>
      </c>
      <c r="I122" t="s">
        <v>2276</v>
      </c>
      <c r="J122" t="s">
        <v>31</v>
      </c>
      <c r="K122" t="s">
        <v>32</v>
      </c>
      <c r="L122" t="s">
        <v>16934</v>
      </c>
      <c r="M122" s="1">
        <v>0.47847222222222224</v>
      </c>
      <c r="N122" t="s">
        <v>33</v>
      </c>
      <c r="O122" t="s">
        <v>33</v>
      </c>
      <c r="P122" s="2">
        <v>3.9351851851851852E-4</v>
      </c>
      <c r="Q122" s="2">
        <v>2.199074074074074E-4</v>
      </c>
      <c r="R122">
        <v>0</v>
      </c>
      <c r="S122" s="3">
        <v>45876.438888888886</v>
      </c>
      <c r="T122" t="s">
        <v>54</v>
      </c>
      <c r="U122" t="s">
        <v>2277</v>
      </c>
      <c r="V122" s="3">
        <v>45875.814583333333</v>
      </c>
      <c r="W122" t="s">
        <v>209</v>
      </c>
      <c r="Y122" s="4">
        <v>45876</v>
      </c>
      <c r="Z122" s="2">
        <v>0.81263888888888891</v>
      </c>
    </row>
    <row r="123" spans="1:26" x14ac:dyDescent="0.3">
      <c r="A123">
        <v>135652</v>
      </c>
      <c r="B123" t="s">
        <v>165</v>
      </c>
      <c r="C123" t="s">
        <v>27</v>
      </c>
      <c r="D123" t="s">
        <v>144</v>
      </c>
      <c r="E123" t="s">
        <v>42</v>
      </c>
      <c r="F123">
        <v>9617275270</v>
      </c>
      <c r="G123" t="s">
        <v>43</v>
      </c>
      <c r="H123">
        <v>7086</v>
      </c>
      <c r="I123" t="s">
        <v>15918</v>
      </c>
      <c r="J123" t="s">
        <v>31</v>
      </c>
      <c r="K123" t="s">
        <v>39</v>
      </c>
      <c r="O123" t="s">
        <v>33</v>
      </c>
      <c r="S123" s="3">
        <v>45876.438194444447</v>
      </c>
      <c r="T123" t="s">
        <v>54</v>
      </c>
      <c r="U123" t="s">
        <v>15919</v>
      </c>
      <c r="V123" s="3">
        <v>45876.438888888886</v>
      </c>
      <c r="W123" t="s">
        <v>544</v>
      </c>
      <c r="Y123" s="4">
        <v>45876</v>
      </c>
      <c r="Z123" s="2">
        <v>0.81263888888888891</v>
      </c>
    </row>
    <row r="124" spans="1:26" x14ac:dyDescent="0.3">
      <c r="A124">
        <v>136037</v>
      </c>
      <c r="B124" t="s">
        <v>72</v>
      </c>
      <c r="C124" t="s">
        <v>27</v>
      </c>
      <c r="D124" t="s">
        <v>73</v>
      </c>
      <c r="E124" t="s">
        <v>70</v>
      </c>
      <c r="F124">
        <v>9691077085</v>
      </c>
      <c r="G124" t="s">
        <v>43</v>
      </c>
      <c r="H124">
        <v>7000</v>
      </c>
      <c r="I124" t="s">
        <v>15920</v>
      </c>
      <c r="J124" t="s">
        <v>31</v>
      </c>
      <c r="K124" t="s">
        <v>49</v>
      </c>
      <c r="O124" t="s">
        <v>33</v>
      </c>
      <c r="S124" s="3">
        <v>45876.433333333334</v>
      </c>
      <c r="T124" t="s">
        <v>54</v>
      </c>
      <c r="U124" t="s">
        <v>15921</v>
      </c>
      <c r="V124" s="3">
        <v>45876.433333333334</v>
      </c>
      <c r="W124" t="s">
        <v>938</v>
      </c>
      <c r="Y124" s="4">
        <v>45876</v>
      </c>
      <c r="Z124" s="2">
        <v>0.81263888888888891</v>
      </c>
    </row>
    <row r="125" spans="1:26" x14ac:dyDescent="0.3">
      <c r="A125">
        <v>133628</v>
      </c>
      <c r="B125" t="s">
        <v>1997</v>
      </c>
      <c r="C125" t="s">
        <v>27</v>
      </c>
      <c r="D125" t="s">
        <v>333</v>
      </c>
      <c r="E125" t="s">
        <v>48</v>
      </c>
      <c r="F125">
        <v>9929035728</v>
      </c>
      <c r="G125" t="s">
        <v>334</v>
      </c>
      <c r="H125">
        <v>7459</v>
      </c>
      <c r="I125" t="s">
        <v>15922</v>
      </c>
      <c r="J125" t="s">
        <v>31</v>
      </c>
      <c r="K125" t="s">
        <v>39</v>
      </c>
      <c r="O125" t="s">
        <v>33</v>
      </c>
      <c r="S125" s="3">
        <v>45876.432638888888</v>
      </c>
      <c r="T125" t="s">
        <v>54</v>
      </c>
      <c r="U125" t="s">
        <v>15923</v>
      </c>
      <c r="V125" s="3">
        <v>45876.432638888888</v>
      </c>
      <c r="W125" t="s">
        <v>1998</v>
      </c>
      <c r="Y125" s="4">
        <v>45876</v>
      </c>
      <c r="Z125" s="2">
        <v>0.81263888888888891</v>
      </c>
    </row>
    <row r="126" spans="1:26" x14ac:dyDescent="0.3">
      <c r="A126">
        <v>136394</v>
      </c>
      <c r="B126" t="s">
        <v>839</v>
      </c>
      <c r="C126" t="s">
        <v>27</v>
      </c>
      <c r="D126" t="s">
        <v>518</v>
      </c>
      <c r="E126" t="s">
        <v>48</v>
      </c>
      <c r="F126">
        <v>7852099502</v>
      </c>
      <c r="G126" t="s">
        <v>43</v>
      </c>
      <c r="H126">
        <v>7353</v>
      </c>
      <c r="I126" t="s">
        <v>15924</v>
      </c>
      <c r="J126" t="s">
        <v>31</v>
      </c>
      <c r="K126" t="s">
        <v>49</v>
      </c>
      <c r="O126" t="s">
        <v>33</v>
      </c>
      <c r="S126" s="3">
        <v>45876.432638888888</v>
      </c>
      <c r="T126" t="s">
        <v>54</v>
      </c>
      <c r="U126" t="s">
        <v>15925</v>
      </c>
      <c r="V126" s="3">
        <v>45876.432638888888</v>
      </c>
      <c r="W126" t="s">
        <v>1893</v>
      </c>
      <c r="Y126" s="4">
        <v>45876</v>
      </c>
      <c r="Z126" s="2">
        <v>0.81263888888888891</v>
      </c>
    </row>
    <row r="127" spans="1:26" x14ac:dyDescent="0.3">
      <c r="A127">
        <v>132888</v>
      </c>
      <c r="B127" t="s">
        <v>549</v>
      </c>
      <c r="C127" t="s">
        <v>27</v>
      </c>
      <c r="D127" t="s">
        <v>295</v>
      </c>
      <c r="E127" t="s">
        <v>84</v>
      </c>
      <c r="F127">
        <v>9025128478</v>
      </c>
      <c r="G127" t="s">
        <v>53</v>
      </c>
      <c r="H127">
        <v>7297</v>
      </c>
      <c r="I127" t="s">
        <v>15926</v>
      </c>
      <c r="J127" t="s">
        <v>31</v>
      </c>
      <c r="K127" t="s">
        <v>49</v>
      </c>
      <c r="O127" t="s">
        <v>33</v>
      </c>
      <c r="S127" s="3">
        <v>45876.432638888888</v>
      </c>
      <c r="T127" t="s">
        <v>54</v>
      </c>
      <c r="U127" t="s">
        <v>15927</v>
      </c>
      <c r="V127" s="3">
        <v>45876.432638888888</v>
      </c>
      <c r="W127" t="s">
        <v>1436</v>
      </c>
      <c r="Y127" s="4">
        <v>45876</v>
      </c>
      <c r="Z127" s="2">
        <v>0.81263888888888891</v>
      </c>
    </row>
    <row r="128" spans="1:26" x14ac:dyDescent="0.3">
      <c r="A128">
        <v>17938</v>
      </c>
      <c r="B128" t="s">
        <v>323</v>
      </c>
      <c r="C128" t="s">
        <v>27</v>
      </c>
      <c r="D128" t="s">
        <v>324</v>
      </c>
      <c r="E128" t="s">
        <v>84</v>
      </c>
      <c r="F128">
        <v>8129772457</v>
      </c>
      <c r="G128" t="s">
        <v>53</v>
      </c>
      <c r="H128">
        <v>7035</v>
      </c>
      <c r="I128" t="s">
        <v>15928</v>
      </c>
      <c r="J128" t="s">
        <v>31</v>
      </c>
      <c r="K128" t="s">
        <v>49</v>
      </c>
      <c r="O128" t="s">
        <v>33</v>
      </c>
      <c r="S128" s="3">
        <v>45876.429861111108</v>
      </c>
      <c r="T128" t="s">
        <v>54</v>
      </c>
      <c r="U128" t="s">
        <v>15929</v>
      </c>
      <c r="V128" s="3">
        <v>45876.429861111108</v>
      </c>
      <c r="W128" t="s">
        <v>556</v>
      </c>
      <c r="Y128" s="4">
        <v>45876</v>
      </c>
      <c r="Z128" s="2">
        <v>0.81263888888888891</v>
      </c>
    </row>
    <row r="129" spans="1:26" x14ac:dyDescent="0.3">
      <c r="A129">
        <v>135270</v>
      </c>
      <c r="B129" t="s">
        <v>650</v>
      </c>
      <c r="C129" t="s">
        <v>27</v>
      </c>
      <c r="D129" t="s">
        <v>547</v>
      </c>
      <c r="E129" t="s">
        <v>76</v>
      </c>
      <c r="F129">
        <v>9340536476</v>
      </c>
      <c r="G129" t="s">
        <v>43</v>
      </c>
      <c r="H129">
        <v>7128</v>
      </c>
      <c r="I129" t="s">
        <v>15930</v>
      </c>
      <c r="J129" t="s">
        <v>31</v>
      </c>
      <c r="K129" t="s">
        <v>49</v>
      </c>
      <c r="O129" t="s">
        <v>33</v>
      </c>
      <c r="S129" s="3">
        <v>45876.429166666669</v>
      </c>
      <c r="T129" t="s">
        <v>54</v>
      </c>
      <c r="U129" t="s">
        <v>15931</v>
      </c>
      <c r="V129" s="3">
        <v>45876.429861111108</v>
      </c>
      <c r="W129" t="s">
        <v>762</v>
      </c>
      <c r="Y129" s="4">
        <v>45876</v>
      </c>
      <c r="Z129" s="2">
        <v>0.81263888888888891</v>
      </c>
    </row>
    <row r="130" spans="1:26" x14ac:dyDescent="0.3">
      <c r="A130">
        <v>135270</v>
      </c>
      <c r="B130" t="s">
        <v>650</v>
      </c>
      <c r="C130" t="s">
        <v>27</v>
      </c>
      <c r="D130" t="s">
        <v>547</v>
      </c>
      <c r="E130" t="s">
        <v>76</v>
      </c>
      <c r="F130">
        <v>9340536476</v>
      </c>
      <c r="G130" t="s">
        <v>43</v>
      </c>
      <c r="H130">
        <v>7128</v>
      </c>
      <c r="I130" t="s">
        <v>15932</v>
      </c>
      <c r="J130" t="s">
        <v>31</v>
      </c>
      <c r="K130" t="s">
        <v>49</v>
      </c>
      <c r="O130" t="s">
        <v>33</v>
      </c>
      <c r="S130" s="3">
        <v>45876.427777777775</v>
      </c>
      <c r="T130" t="s">
        <v>54</v>
      </c>
      <c r="U130" t="s">
        <v>15933</v>
      </c>
      <c r="V130" s="3">
        <v>45876.427777777775</v>
      </c>
      <c r="W130" t="s">
        <v>762</v>
      </c>
      <c r="Y130" s="4">
        <v>45876</v>
      </c>
      <c r="Z130" s="2">
        <v>0.81263888888888891</v>
      </c>
    </row>
    <row r="131" spans="1:26" x14ac:dyDescent="0.3">
      <c r="A131">
        <v>131645</v>
      </c>
      <c r="B131" t="s">
        <v>636</v>
      </c>
      <c r="C131" t="s">
        <v>27</v>
      </c>
      <c r="D131" t="s">
        <v>234</v>
      </c>
      <c r="E131" t="s">
        <v>60</v>
      </c>
      <c r="F131">
        <v>9503540882</v>
      </c>
      <c r="G131" t="s">
        <v>30</v>
      </c>
      <c r="H131">
        <v>7453</v>
      </c>
      <c r="I131" t="s">
        <v>15934</v>
      </c>
      <c r="J131" t="s">
        <v>31</v>
      </c>
      <c r="K131" t="s">
        <v>49</v>
      </c>
      <c r="O131" t="s">
        <v>33</v>
      </c>
      <c r="S131" s="3">
        <v>45876.427083333336</v>
      </c>
      <c r="T131" t="s">
        <v>54</v>
      </c>
      <c r="U131" t="s">
        <v>15935</v>
      </c>
      <c r="V131" s="3">
        <v>45876.427083333336</v>
      </c>
      <c r="W131" t="s">
        <v>850</v>
      </c>
      <c r="Y131" s="4">
        <v>45876</v>
      </c>
      <c r="Z131" s="2">
        <v>0.81263888888888891</v>
      </c>
    </row>
    <row r="132" spans="1:26" x14ac:dyDescent="0.3">
      <c r="A132">
        <v>134052</v>
      </c>
      <c r="B132" t="s">
        <v>795</v>
      </c>
      <c r="C132" t="s">
        <v>27</v>
      </c>
      <c r="D132" t="s">
        <v>144</v>
      </c>
      <c r="E132" t="s">
        <v>42</v>
      </c>
      <c r="F132">
        <v>6261774881</v>
      </c>
      <c r="G132" t="s">
        <v>43</v>
      </c>
      <c r="H132">
        <v>1750</v>
      </c>
      <c r="I132" t="s">
        <v>15936</v>
      </c>
      <c r="J132" t="s">
        <v>31</v>
      </c>
      <c r="K132" t="s">
        <v>49</v>
      </c>
      <c r="O132" t="s">
        <v>33</v>
      </c>
      <c r="S132" s="3">
        <v>45876.425694444442</v>
      </c>
      <c r="T132" t="s">
        <v>54</v>
      </c>
      <c r="U132" t="s">
        <v>15937</v>
      </c>
      <c r="V132" s="3">
        <v>45876.425694444442</v>
      </c>
      <c r="W132" t="s">
        <v>796</v>
      </c>
      <c r="Y132" s="4">
        <v>45876</v>
      </c>
      <c r="Z132" s="2">
        <v>0.81263888888888891</v>
      </c>
    </row>
    <row r="133" spans="1:26" x14ac:dyDescent="0.3">
      <c r="A133">
        <v>135380</v>
      </c>
      <c r="B133" t="s">
        <v>149</v>
      </c>
      <c r="C133" t="s">
        <v>27</v>
      </c>
      <c r="D133" t="s">
        <v>144</v>
      </c>
      <c r="E133" t="s">
        <v>42</v>
      </c>
      <c r="F133">
        <v>8109206160</v>
      </c>
      <c r="G133" t="s">
        <v>43</v>
      </c>
      <c r="H133">
        <v>7088</v>
      </c>
      <c r="I133" t="s">
        <v>15938</v>
      </c>
      <c r="J133" t="s">
        <v>31</v>
      </c>
      <c r="K133" t="s">
        <v>39</v>
      </c>
      <c r="O133" t="s">
        <v>33</v>
      </c>
      <c r="S133" s="3">
        <v>45876.425000000003</v>
      </c>
      <c r="T133" t="s">
        <v>54</v>
      </c>
      <c r="U133" t="s">
        <v>15939</v>
      </c>
      <c r="V133" s="3">
        <v>45876.425694444442</v>
      </c>
      <c r="W133" t="s">
        <v>1543</v>
      </c>
      <c r="Y133" s="4">
        <v>45876</v>
      </c>
      <c r="Z133" s="2">
        <v>0.81263888888888891</v>
      </c>
    </row>
    <row r="134" spans="1:26" x14ac:dyDescent="0.3">
      <c r="A134">
        <v>135380</v>
      </c>
      <c r="B134" t="s">
        <v>149</v>
      </c>
      <c r="C134" t="s">
        <v>27</v>
      </c>
      <c r="D134" t="s">
        <v>144</v>
      </c>
      <c r="E134" t="s">
        <v>42</v>
      </c>
      <c r="F134">
        <v>8109206160</v>
      </c>
      <c r="G134" t="s">
        <v>43</v>
      </c>
      <c r="H134">
        <v>7088</v>
      </c>
      <c r="I134" t="s">
        <v>15940</v>
      </c>
      <c r="J134" t="s">
        <v>31</v>
      </c>
      <c r="K134" t="s">
        <v>49</v>
      </c>
      <c r="O134" t="s">
        <v>33</v>
      </c>
      <c r="S134" s="3">
        <v>45876.425000000003</v>
      </c>
      <c r="T134" t="s">
        <v>54</v>
      </c>
      <c r="U134" t="s">
        <v>15941</v>
      </c>
      <c r="V134" s="3">
        <v>45876.425000000003</v>
      </c>
      <c r="W134" t="s">
        <v>1543</v>
      </c>
      <c r="Y134" s="4">
        <v>45876</v>
      </c>
      <c r="Z134" s="2">
        <v>0.81263888888888891</v>
      </c>
    </row>
    <row r="135" spans="1:26" x14ac:dyDescent="0.3">
      <c r="A135">
        <v>134165</v>
      </c>
      <c r="B135" t="s">
        <v>898</v>
      </c>
      <c r="C135" t="s">
        <v>27</v>
      </c>
      <c r="D135" t="s">
        <v>69</v>
      </c>
      <c r="E135" t="s">
        <v>70</v>
      </c>
      <c r="F135">
        <v>8305887922</v>
      </c>
      <c r="G135" t="s">
        <v>43</v>
      </c>
      <c r="H135">
        <v>1734</v>
      </c>
      <c r="I135" t="s">
        <v>2278</v>
      </c>
      <c r="J135" t="s">
        <v>31</v>
      </c>
      <c r="K135" t="s">
        <v>49</v>
      </c>
      <c r="O135" t="s">
        <v>33</v>
      </c>
      <c r="S135" s="3">
        <v>45876.421527777777</v>
      </c>
      <c r="T135" t="s">
        <v>54</v>
      </c>
      <c r="U135" t="s">
        <v>2279</v>
      </c>
      <c r="V135" s="3">
        <v>45862.422222222223</v>
      </c>
      <c r="W135" t="s">
        <v>899</v>
      </c>
      <c r="Y135" s="4">
        <v>45876</v>
      </c>
      <c r="Z135" s="2">
        <v>0.81263888888888891</v>
      </c>
    </row>
    <row r="136" spans="1:26" x14ac:dyDescent="0.3">
      <c r="A136">
        <v>134052</v>
      </c>
      <c r="B136" t="s">
        <v>795</v>
      </c>
      <c r="C136" t="s">
        <v>27</v>
      </c>
      <c r="D136" t="s">
        <v>144</v>
      </c>
      <c r="E136" t="s">
        <v>42</v>
      </c>
      <c r="F136">
        <v>6261774881</v>
      </c>
      <c r="G136" t="s">
        <v>43</v>
      </c>
      <c r="H136">
        <v>1750</v>
      </c>
      <c r="I136" t="s">
        <v>15942</v>
      </c>
      <c r="J136" t="s">
        <v>31</v>
      </c>
      <c r="K136" t="s">
        <v>49</v>
      </c>
      <c r="O136" t="s">
        <v>33</v>
      </c>
      <c r="S136" s="3">
        <v>45876.421527777777</v>
      </c>
      <c r="T136" t="s">
        <v>54</v>
      </c>
      <c r="U136" t="s">
        <v>15943</v>
      </c>
      <c r="V136" s="3">
        <v>45876.421527777777</v>
      </c>
      <c r="W136" t="s">
        <v>796</v>
      </c>
      <c r="Y136" s="4">
        <v>45876</v>
      </c>
      <c r="Z136" s="2">
        <v>0.81263888888888891</v>
      </c>
    </row>
    <row r="137" spans="1:26" x14ac:dyDescent="0.3">
      <c r="A137">
        <v>28127</v>
      </c>
      <c r="B137" t="s">
        <v>523</v>
      </c>
      <c r="C137" t="s">
        <v>27</v>
      </c>
      <c r="D137" t="s">
        <v>324</v>
      </c>
      <c r="E137" t="s">
        <v>84</v>
      </c>
      <c r="F137">
        <v>8056833941</v>
      </c>
      <c r="G137" t="s">
        <v>53</v>
      </c>
      <c r="H137">
        <v>7048</v>
      </c>
      <c r="I137" t="s">
        <v>15944</v>
      </c>
      <c r="J137" t="s">
        <v>31</v>
      </c>
      <c r="K137" t="s">
        <v>49</v>
      </c>
      <c r="O137" t="s">
        <v>33</v>
      </c>
      <c r="S137" s="3">
        <v>45876.420138888891</v>
      </c>
      <c r="T137" t="s">
        <v>54</v>
      </c>
      <c r="U137" t="s">
        <v>15945</v>
      </c>
      <c r="V137" s="3">
        <v>45876.42083333333</v>
      </c>
      <c r="W137" t="s">
        <v>887</v>
      </c>
      <c r="Y137" s="4">
        <v>45876</v>
      </c>
      <c r="Z137" s="2">
        <v>0.81263888888888891</v>
      </c>
    </row>
    <row r="138" spans="1:26" x14ac:dyDescent="0.3">
      <c r="A138">
        <v>134165</v>
      </c>
      <c r="B138" t="s">
        <v>898</v>
      </c>
      <c r="C138" t="s">
        <v>27</v>
      </c>
      <c r="D138" t="s">
        <v>69</v>
      </c>
      <c r="E138" t="s">
        <v>70</v>
      </c>
      <c r="F138">
        <v>8305887922</v>
      </c>
      <c r="G138" t="s">
        <v>43</v>
      </c>
      <c r="H138">
        <v>1734</v>
      </c>
      <c r="I138" t="s">
        <v>2280</v>
      </c>
      <c r="J138" t="s">
        <v>31</v>
      </c>
      <c r="K138" t="s">
        <v>49</v>
      </c>
      <c r="O138" t="s">
        <v>33</v>
      </c>
      <c r="S138" s="3">
        <v>45876.416666666664</v>
      </c>
      <c r="T138" t="s">
        <v>34</v>
      </c>
      <c r="U138" t="s">
        <v>2281</v>
      </c>
      <c r="V138" s="3">
        <v>45862.461111111108</v>
      </c>
      <c r="W138" t="s">
        <v>899</v>
      </c>
      <c r="Y138" s="4">
        <v>45876</v>
      </c>
      <c r="Z138" s="2">
        <v>0.81263888888888891</v>
      </c>
    </row>
    <row r="139" spans="1:26" x14ac:dyDescent="0.3">
      <c r="A139">
        <v>130921</v>
      </c>
      <c r="B139" t="s">
        <v>650</v>
      </c>
      <c r="C139" t="s">
        <v>27</v>
      </c>
      <c r="D139" t="s">
        <v>547</v>
      </c>
      <c r="E139" t="s">
        <v>76</v>
      </c>
      <c r="F139">
        <v>8817465318</v>
      </c>
      <c r="G139" t="s">
        <v>43</v>
      </c>
      <c r="H139">
        <v>7128</v>
      </c>
      <c r="I139" t="s">
        <v>15946</v>
      </c>
      <c r="J139" t="s">
        <v>31</v>
      </c>
      <c r="K139" t="s">
        <v>49</v>
      </c>
      <c r="O139" t="s">
        <v>33</v>
      </c>
      <c r="S139" s="3">
        <v>45876.413888888892</v>
      </c>
      <c r="T139" t="s">
        <v>54</v>
      </c>
      <c r="U139" t="s">
        <v>15947</v>
      </c>
      <c r="V139" s="3">
        <v>45876.416666666664</v>
      </c>
      <c r="W139" t="s">
        <v>1934</v>
      </c>
      <c r="Y139" s="4">
        <v>45876</v>
      </c>
      <c r="Z139" s="2">
        <v>0.81263888888888891</v>
      </c>
    </row>
    <row r="140" spans="1:26" x14ac:dyDescent="0.3">
      <c r="A140">
        <v>135474</v>
      </c>
      <c r="B140" t="s">
        <v>917</v>
      </c>
      <c r="C140" t="s">
        <v>27</v>
      </c>
      <c r="D140" t="s">
        <v>93</v>
      </c>
      <c r="E140" t="s">
        <v>76</v>
      </c>
      <c r="F140">
        <v>9752980016</v>
      </c>
      <c r="G140" t="s">
        <v>43</v>
      </c>
      <c r="H140">
        <v>7065</v>
      </c>
      <c r="I140" t="s">
        <v>15948</v>
      </c>
      <c r="J140" t="s">
        <v>31</v>
      </c>
      <c r="K140" t="s">
        <v>49</v>
      </c>
      <c r="O140" t="s">
        <v>33</v>
      </c>
      <c r="S140" s="3">
        <v>45876.413194444445</v>
      </c>
      <c r="T140" t="s">
        <v>54</v>
      </c>
      <c r="U140" t="s">
        <v>15949</v>
      </c>
      <c r="V140" s="3">
        <v>45876.413888888892</v>
      </c>
      <c r="W140" t="s">
        <v>918</v>
      </c>
      <c r="Y140" s="4">
        <v>45876</v>
      </c>
      <c r="Z140" s="2">
        <v>0.81263888888888891</v>
      </c>
    </row>
    <row r="141" spans="1:26" x14ac:dyDescent="0.3">
      <c r="A141">
        <v>135474</v>
      </c>
      <c r="B141" t="s">
        <v>917</v>
      </c>
      <c r="C141" t="s">
        <v>27</v>
      </c>
      <c r="D141" t="s">
        <v>93</v>
      </c>
      <c r="E141" t="s">
        <v>76</v>
      </c>
      <c r="F141">
        <v>9752980016</v>
      </c>
      <c r="G141" t="s">
        <v>43</v>
      </c>
      <c r="H141">
        <v>7065</v>
      </c>
      <c r="I141" t="s">
        <v>15950</v>
      </c>
      <c r="J141" t="s">
        <v>31</v>
      </c>
      <c r="K141" t="s">
        <v>49</v>
      </c>
      <c r="O141" t="s">
        <v>33</v>
      </c>
      <c r="S141" s="3">
        <v>45876.412499999999</v>
      </c>
      <c r="T141" t="s">
        <v>54</v>
      </c>
      <c r="U141" t="s">
        <v>15951</v>
      </c>
      <c r="V141" s="3">
        <v>45876.412499999999</v>
      </c>
      <c r="W141" t="s">
        <v>918</v>
      </c>
      <c r="Y141" s="4">
        <v>45876</v>
      </c>
      <c r="Z141" s="2">
        <v>0.81263888888888891</v>
      </c>
    </row>
    <row r="142" spans="1:26" x14ac:dyDescent="0.3">
      <c r="A142">
        <v>132872</v>
      </c>
      <c r="B142" t="s">
        <v>74</v>
      </c>
      <c r="C142" t="s">
        <v>27</v>
      </c>
      <c r="D142" t="s">
        <v>75</v>
      </c>
      <c r="E142" t="s">
        <v>76</v>
      </c>
      <c r="F142">
        <v>9037977083</v>
      </c>
      <c r="G142" t="s">
        <v>43</v>
      </c>
      <c r="H142">
        <v>7056</v>
      </c>
      <c r="I142" t="s">
        <v>2282</v>
      </c>
      <c r="J142" t="s">
        <v>31</v>
      </c>
      <c r="K142" t="s">
        <v>49</v>
      </c>
      <c r="O142" t="s">
        <v>33</v>
      </c>
      <c r="S142" s="3">
        <v>45876.410416666666</v>
      </c>
      <c r="T142" t="s">
        <v>54</v>
      </c>
      <c r="U142" t="s">
        <v>2283</v>
      </c>
      <c r="V142" s="3">
        <v>45862.415277777778</v>
      </c>
      <c r="W142" t="s">
        <v>77</v>
      </c>
      <c r="Y142" s="4">
        <v>45876</v>
      </c>
      <c r="Z142" s="2">
        <v>0.81263888888888891</v>
      </c>
    </row>
    <row r="143" spans="1:26" x14ac:dyDescent="0.3">
      <c r="A143">
        <v>130876</v>
      </c>
      <c r="B143" t="s">
        <v>913</v>
      </c>
      <c r="C143" t="s">
        <v>27</v>
      </c>
      <c r="D143" t="s">
        <v>93</v>
      </c>
      <c r="E143" t="s">
        <v>76</v>
      </c>
      <c r="F143">
        <v>9037910332</v>
      </c>
      <c r="G143" t="s">
        <v>43</v>
      </c>
      <c r="H143">
        <v>7427</v>
      </c>
      <c r="I143" t="s">
        <v>15952</v>
      </c>
      <c r="J143" t="s">
        <v>31</v>
      </c>
      <c r="K143" t="s">
        <v>39</v>
      </c>
      <c r="O143" t="s">
        <v>33</v>
      </c>
      <c r="S143" s="3">
        <v>45876.409722222219</v>
      </c>
      <c r="T143" t="s">
        <v>54</v>
      </c>
      <c r="U143" t="s">
        <v>15953</v>
      </c>
      <c r="V143" s="3">
        <v>45876.409722222219</v>
      </c>
      <c r="W143" t="s">
        <v>914</v>
      </c>
      <c r="Y143" s="4">
        <v>45876</v>
      </c>
      <c r="Z143" s="2">
        <v>0.81263888888888891</v>
      </c>
    </row>
    <row r="144" spans="1:26" x14ac:dyDescent="0.3">
      <c r="A144">
        <v>22429</v>
      </c>
      <c r="B144" t="s">
        <v>199</v>
      </c>
      <c r="C144" t="s">
        <v>27</v>
      </c>
      <c r="D144" t="s">
        <v>200</v>
      </c>
      <c r="E144" t="s">
        <v>42</v>
      </c>
      <c r="F144">
        <v>8714633991</v>
      </c>
      <c r="G144" t="s">
        <v>43</v>
      </c>
      <c r="H144">
        <v>7246</v>
      </c>
      <c r="I144" t="s">
        <v>15954</v>
      </c>
      <c r="J144" t="s">
        <v>31</v>
      </c>
      <c r="K144" t="s">
        <v>49</v>
      </c>
      <c r="O144" t="s">
        <v>33</v>
      </c>
      <c r="S144" s="3">
        <v>45876.40902777778</v>
      </c>
      <c r="T144" t="s">
        <v>54</v>
      </c>
      <c r="U144" t="s">
        <v>15955</v>
      </c>
      <c r="V144" s="3">
        <v>45876.40902777778</v>
      </c>
      <c r="W144" t="s">
        <v>738</v>
      </c>
      <c r="Y144" s="4">
        <v>45876</v>
      </c>
      <c r="Z144" s="2">
        <v>0.81263888888888891</v>
      </c>
    </row>
    <row r="145" spans="1:26" x14ac:dyDescent="0.3">
      <c r="A145">
        <v>133318</v>
      </c>
      <c r="B145" t="s">
        <v>154</v>
      </c>
      <c r="C145" t="s">
        <v>27</v>
      </c>
      <c r="D145" t="s">
        <v>144</v>
      </c>
      <c r="E145" t="s">
        <v>42</v>
      </c>
      <c r="F145">
        <v>8463004566</v>
      </c>
      <c r="G145" t="s">
        <v>43</v>
      </c>
      <c r="H145">
        <v>7217</v>
      </c>
      <c r="I145" t="s">
        <v>15956</v>
      </c>
      <c r="J145" t="s">
        <v>31</v>
      </c>
      <c r="K145" t="s">
        <v>49</v>
      </c>
      <c r="O145" t="s">
        <v>33</v>
      </c>
      <c r="S145" s="3">
        <v>45876.406944444447</v>
      </c>
      <c r="T145" t="s">
        <v>54</v>
      </c>
      <c r="U145" t="s">
        <v>15957</v>
      </c>
      <c r="V145" s="3">
        <v>45876.406944444447</v>
      </c>
      <c r="W145" t="s">
        <v>1286</v>
      </c>
      <c r="Y145" s="4">
        <v>45876</v>
      </c>
      <c r="Z145" s="2">
        <v>0.81263888888888891</v>
      </c>
    </row>
    <row r="146" spans="1:26" x14ac:dyDescent="0.3">
      <c r="A146">
        <v>133318</v>
      </c>
      <c r="B146" t="s">
        <v>154</v>
      </c>
      <c r="C146" t="s">
        <v>27</v>
      </c>
      <c r="D146" t="s">
        <v>144</v>
      </c>
      <c r="E146" t="s">
        <v>42</v>
      </c>
      <c r="F146">
        <v>8463004566</v>
      </c>
      <c r="G146" t="s">
        <v>43</v>
      </c>
      <c r="H146">
        <v>7217</v>
      </c>
      <c r="I146" t="s">
        <v>15958</v>
      </c>
      <c r="J146" t="s">
        <v>31</v>
      </c>
      <c r="K146" t="s">
        <v>49</v>
      </c>
      <c r="O146" t="s">
        <v>33</v>
      </c>
      <c r="S146" s="3">
        <v>45876.406944444447</v>
      </c>
      <c r="T146" t="s">
        <v>54</v>
      </c>
      <c r="U146" t="s">
        <v>15959</v>
      </c>
      <c r="V146" s="3">
        <v>45876.406944444447</v>
      </c>
      <c r="W146" t="s">
        <v>1286</v>
      </c>
      <c r="Y146" s="4">
        <v>45876</v>
      </c>
      <c r="Z146" s="2">
        <v>0.81263888888888891</v>
      </c>
    </row>
    <row r="147" spans="1:26" x14ac:dyDescent="0.3">
      <c r="A147">
        <v>135631</v>
      </c>
      <c r="B147" t="s">
        <v>271</v>
      </c>
      <c r="C147" t="s">
        <v>27</v>
      </c>
      <c r="D147" t="s">
        <v>162</v>
      </c>
      <c r="E147" t="s">
        <v>29</v>
      </c>
      <c r="F147">
        <v>7499905536</v>
      </c>
      <c r="G147" t="s">
        <v>30</v>
      </c>
      <c r="H147">
        <v>7303</v>
      </c>
      <c r="I147" t="s">
        <v>15960</v>
      </c>
      <c r="J147" t="s">
        <v>31</v>
      </c>
      <c r="K147" t="s">
        <v>49</v>
      </c>
      <c r="O147" t="s">
        <v>33</v>
      </c>
      <c r="S147" s="3">
        <v>45876.40625</v>
      </c>
      <c r="T147" t="s">
        <v>54</v>
      </c>
      <c r="U147" t="s">
        <v>15961</v>
      </c>
      <c r="V147" s="3">
        <v>45876.40625</v>
      </c>
      <c r="W147" t="s">
        <v>779</v>
      </c>
      <c r="Y147" s="4">
        <v>45876</v>
      </c>
      <c r="Z147" s="2">
        <v>0.81263888888888891</v>
      </c>
    </row>
    <row r="148" spans="1:26" x14ac:dyDescent="0.3">
      <c r="A148">
        <v>135631</v>
      </c>
      <c r="B148" t="s">
        <v>271</v>
      </c>
      <c r="C148" t="s">
        <v>27</v>
      </c>
      <c r="D148" t="s">
        <v>162</v>
      </c>
      <c r="E148" t="s">
        <v>29</v>
      </c>
      <c r="F148">
        <v>7499905536</v>
      </c>
      <c r="G148" t="s">
        <v>30</v>
      </c>
      <c r="H148">
        <v>7303</v>
      </c>
      <c r="I148" t="s">
        <v>15962</v>
      </c>
      <c r="J148" t="s">
        <v>31</v>
      </c>
      <c r="K148" t="s">
        <v>49</v>
      </c>
      <c r="O148" t="s">
        <v>33</v>
      </c>
      <c r="S148" s="3">
        <v>45876.405555555553</v>
      </c>
      <c r="T148" t="s">
        <v>54</v>
      </c>
      <c r="U148" t="s">
        <v>15963</v>
      </c>
      <c r="V148" s="3">
        <v>45876.405555555553</v>
      </c>
      <c r="W148" t="s">
        <v>779</v>
      </c>
      <c r="Y148" s="4">
        <v>45876</v>
      </c>
      <c r="Z148" s="2">
        <v>0.81263888888888891</v>
      </c>
    </row>
    <row r="149" spans="1:26" x14ac:dyDescent="0.3">
      <c r="A149">
        <v>131645</v>
      </c>
      <c r="B149" t="s">
        <v>636</v>
      </c>
      <c r="C149" t="s">
        <v>27</v>
      </c>
      <c r="D149" t="s">
        <v>234</v>
      </c>
      <c r="E149" t="s">
        <v>60</v>
      </c>
      <c r="F149">
        <v>9503540882</v>
      </c>
      <c r="G149" t="s">
        <v>30</v>
      </c>
      <c r="H149">
        <v>7453</v>
      </c>
      <c r="I149" t="s">
        <v>15964</v>
      </c>
      <c r="J149" t="s">
        <v>31</v>
      </c>
      <c r="K149" t="s">
        <v>49</v>
      </c>
      <c r="O149" t="s">
        <v>33</v>
      </c>
      <c r="S149" s="3">
        <v>45876.405555555553</v>
      </c>
      <c r="T149" t="s">
        <v>54</v>
      </c>
      <c r="U149" t="s">
        <v>15965</v>
      </c>
      <c r="V149" s="3">
        <v>45876.418055555558</v>
      </c>
      <c r="W149" t="s">
        <v>850</v>
      </c>
      <c r="Y149" s="4">
        <v>45876</v>
      </c>
      <c r="Z149" s="2">
        <v>0.81263888888888891</v>
      </c>
    </row>
    <row r="150" spans="1:26" x14ac:dyDescent="0.3">
      <c r="A150">
        <v>133628</v>
      </c>
      <c r="B150" t="s">
        <v>1997</v>
      </c>
      <c r="C150" t="s">
        <v>27</v>
      </c>
      <c r="D150" t="s">
        <v>333</v>
      </c>
      <c r="E150" t="s">
        <v>48</v>
      </c>
      <c r="F150">
        <v>9929035728</v>
      </c>
      <c r="G150" t="s">
        <v>334</v>
      </c>
      <c r="H150">
        <v>7459</v>
      </c>
      <c r="I150" t="s">
        <v>15966</v>
      </c>
      <c r="J150" t="s">
        <v>31</v>
      </c>
      <c r="K150" t="s">
        <v>39</v>
      </c>
      <c r="O150" t="s">
        <v>33</v>
      </c>
      <c r="S150" s="3">
        <v>45876.404166666667</v>
      </c>
      <c r="T150" t="s">
        <v>54</v>
      </c>
      <c r="U150" t="s">
        <v>15967</v>
      </c>
      <c r="V150" s="3">
        <v>45876.404166666667</v>
      </c>
      <c r="W150" t="s">
        <v>1998</v>
      </c>
      <c r="Y150" s="4">
        <v>45876</v>
      </c>
      <c r="Z150" s="2">
        <v>0.81263888888888891</v>
      </c>
    </row>
    <row r="151" spans="1:26" x14ac:dyDescent="0.3">
      <c r="A151">
        <v>134052</v>
      </c>
      <c r="B151" t="s">
        <v>795</v>
      </c>
      <c r="C151" t="s">
        <v>27</v>
      </c>
      <c r="D151" t="s">
        <v>144</v>
      </c>
      <c r="E151" t="s">
        <v>42</v>
      </c>
      <c r="F151">
        <v>6261774881</v>
      </c>
      <c r="G151" t="s">
        <v>43</v>
      </c>
      <c r="H151">
        <v>1750</v>
      </c>
      <c r="I151" t="s">
        <v>15968</v>
      </c>
      <c r="J151" t="s">
        <v>31</v>
      </c>
      <c r="K151" t="s">
        <v>49</v>
      </c>
      <c r="O151" t="s">
        <v>33</v>
      </c>
      <c r="S151" s="3">
        <v>45876.40347222222</v>
      </c>
      <c r="T151" t="s">
        <v>54</v>
      </c>
      <c r="U151" t="s">
        <v>15969</v>
      </c>
      <c r="V151" s="3">
        <v>45876.40347222222</v>
      </c>
      <c r="W151" t="s">
        <v>796</v>
      </c>
      <c r="Y151" s="4">
        <v>45876</v>
      </c>
      <c r="Z151" s="2">
        <v>0.81263888888888891</v>
      </c>
    </row>
    <row r="152" spans="1:26" x14ac:dyDescent="0.3">
      <c r="A152">
        <v>134052</v>
      </c>
      <c r="B152" t="s">
        <v>795</v>
      </c>
      <c r="C152" t="s">
        <v>27</v>
      </c>
      <c r="D152" t="s">
        <v>144</v>
      </c>
      <c r="E152" t="s">
        <v>42</v>
      </c>
      <c r="F152">
        <v>6261774881</v>
      </c>
      <c r="G152" t="s">
        <v>43</v>
      </c>
      <c r="H152">
        <v>1750</v>
      </c>
      <c r="I152" t="s">
        <v>15970</v>
      </c>
      <c r="J152" t="s">
        <v>31</v>
      </c>
      <c r="K152" t="s">
        <v>49</v>
      </c>
      <c r="O152" t="s">
        <v>33</v>
      </c>
      <c r="S152" s="3">
        <v>45876.402083333334</v>
      </c>
      <c r="T152" t="s">
        <v>54</v>
      </c>
      <c r="U152" t="s">
        <v>15971</v>
      </c>
      <c r="V152" s="3">
        <v>45876.402083333334</v>
      </c>
      <c r="W152" t="s">
        <v>796</v>
      </c>
      <c r="Y152" s="4">
        <v>45876</v>
      </c>
      <c r="Z152" s="2">
        <v>0.81263888888888891</v>
      </c>
    </row>
    <row r="153" spans="1:26" x14ac:dyDescent="0.3">
      <c r="A153">
        <v>134052</v>
      </c>
      <c r="B153" t="s">
        <v>795</v>
      </c>
      <c r="C153" t="s">
        <v>27</v>
      </c>
      <c r="D153" t="s">
        <v>144</v>
      </c>
      <c r="E153" t="s">
        <v>42</v>
      </c>
      <c r="F153">
        <v>6261774881</v>
      </c>
      <c r="G153" t="s">
        <v>43</v>
      </c>
      <c r="H153">
        <v>1750</v>
      </c>
      <c r="I153" t="s">
        <v>15972</v>
      </c>
      <c r="J153" t="s">
        <v>31</v>
      </c>
      <c r="K153" t="s">
        <v>49</v>
      </c>
      <c r="O153" t="s">
        <v>33</v>
      </c>
      <c r="S153" s="3">
        <v>45876.401388888888</v>
      </c>
      <c r="T153" t="s">
        <v>54</v>
      </c>
      <c r="U153" t="s">
        <v>15973</v>
      </c>
      <c r="V153" s="3">
        <v>45876.401388888888</v>
      </c>
      <c r="W153" t="s">
        <v>796</v>
      </c>
      <c r="Y153" s="4">
        <v>45876</v>
      </c>
      <c r="Z153" s="2">
        <v>0.81263888888888891</v>
      </c>
    </row>
    <row r="154" spans="1:26" x14ac:dyDescent="0.3">
      <c r="A154">
        <v>134165</v>
      </c>
      <c r="B154" t="s">
        <v>898</v>
      </c>
      <c r="C154" t="s">
        <v>27</v>
      </c>
      <c r="D154" t="s">
        <v>69</v>
      </c>
      <c r="E154" t="s">
        <v>70</v>
      </c>
      <c r="F154">
        <v>8305887922</v>
      </c>
      <c r="G154" t="s">
        <v>43</v>
      </c>
      <c r="H154">
        <v>1734</v>
      </c>
      <c r="I154" t="s">
        <v>2284</v>
      </c>
      <c r="J154" t="s">
        <v>31</v>
      </c>
      <c r="K154" t="s">
        <v>49</v>
      </c>
      <c r="O154" t="s">
        <v>33</v>
      </c>
      <c r="S154" s="3">
        <v>45876.399305555555</v>
      </c>
      <c r="T154" t="s">
        <v>34</v>
      </c>
      <c r="U154" t="s">
        <v>2285</v>
      </c>
      <c r="V154" s="3">
        <v>45862.399305555555</v>
      </c>
      <c r="W154" t="s">
        <v>899</v>
      </c>
      <c r="Y154" s="4">
        <v>45876</v>
      </c>
      <c r="Z154" s="2">
        <v>0.81263888888888891</v>
      </c>
    </row>
    <row r="155" spans="1:26" x14ac:dyDescent="0.3">
      <c r="A155">
        <v>134052</v>
      </c>
      <c r="B155" t="s">
        <v>795</v>
      </c>
      <c r="C155" t="s">
        <v>27</v>
      </c>
      <c r="D155" t="s">
        <v>144</v>
      </c>
      <c r="E155" t="s">
        <v>42</v>
      </c>
      <c r="F155">
        <v>6261774881</v>
      </c>
      <c r="G155" t="s">
        <v>43</v>
      </c>
      <c r="H155">
        <v>1750</v>
      </c>
      <c r="I155" t="s">
        <v>15974</v>
      </c>
      <c r="J155" t="s">
        <v>31</v>
      </c>
      <c r="K155" t="s">
        <v>49</v>
      </c>
      <c r="O155" t="s">
        <v>33</v>
      </c>
      <c r="S155" s="3">
        <v>45876.398611111108</v>
      </c>
      <c r="T155" t="s">
        <v>54</v>
      </c>
      <c r="U155" t="s">
        <v>15975</v>
      </c>
      <c r="V155" s="3">
        <v>45876.399305555555</v>
      </c>
      <c r="W155" t="s">
        <v>796</v>
      </c>
      <c r="Y155" s="4">
        <v>45876</v>
      </c>
      <c r="Z155" s="2">
        <v>0.81263888888888891</v>
      </c>
    </row>
    <row r="156" spans="1:26" x14ac:dyDescent="0.3">
      <c r="A156">
        <v>131514</v>
      </c>
      <c r="B156" t="s">
        <v>289</v>
      </c>
      <c r="C156" t="s">
        <v>27</v>
      </c>
      <c r="D156" t="s">
        <v>59</v>
      </c>
      <c r="E156" t="s">
        <v>60</v>
      </c>
      <c r="F156">
        <v>9249089615</v>
      </c>
      <c r="G156" t="s">
        <v>30</v>
      </c>
      <c r="H156">
        <v>7256</v>
      </c>
      <c r="I156" t="s">
        <v>2286</v>
      </c>
      <c r="J156" t="s">
        <v>31</v>
      </c>
      <c r="K156" t="s">
        <v>32</v>
      </c>
      <c r="L156" t="s">
        <v>18631</v>
      </c>
      <c r="M156" s="1">
        <v>0.72499999999999998</v>
      </c>
      <c r="N156" t="s">
        <v>33</v>
      </c>
      <c r="O156" t="s">
        <v>33</v>
      </c>
      <c r="P156" s="2">
        <v>5.7870370370370373E-5</v>
      </c>
      <c r="Q156" s="2">
        <v>0.33754629629629629</v>
      </c>
      <c r="R156">
        <v>0</v>
      </c>
      <c r="S156" s="3">
        <v>45876.396527777775</v>
      </c>
      <c r="T156" t="s">
        <v>54</v>
      </c>
      <c r="U156" t="s">
        <v>2287</v>
      </c>
      <c r="V156" s="3">
        <v>45874.396527777775</v>
      </c>
      <c r="W156" t="s">
        <v>915</v>
      </c>
      <c r="Y156" s="4">
        <v>45876</v>
      </c>
      <c r="Z156" s="2">
        <v>0.81263888888888891</v>
      </c>
    </row>
    <row r="157" spans="1:26" x14ac:dyDescent="0.3">
      <c r="A157">
        <v>134165</v>
      </c>
      <c r="B157" t="s">
        <v>898</v>
      </c>
      <c r="C157" t="s">
        <v>27</v>
      </c>
      <c r="D157" t="s">
        <v>69</v>
      </c>
      <c r="E157" t="s">
        <v>70</v>
      </c>
      <c r="F157">
        <v>8305887922</v>
      </c>
      <c r="G157" t="s">
        <v>43</v>
      </c>
      <c r="H157">
        <v>1734</v>
      </c>
      <c r="I157" t="s">
        <v>2288</v>
      </c>
      <c r="J157" t="s">
        <v>31</v>
      </c>
      <c r="K157" t="s">
        <v>49</v>
      </c>
      <c r="O157" t="s">
        <v>33</v>
      </c>
      <c r="S157" s="3">
        <v>45876.395833333336</v>
      </c>
      <c r="T157" t="s">
        <v>34</v>
      </c>
      <c r="U157" t="s">
        <v>2289</v>
      </c>
      <c r="V157" s="3">
        <v>45862.400694444441</v>
      </c>
      <c r="W157" t="s">
        <v>899</v>
      </c>
      <c r="Y157" s="4">
        <v>45876</v>
      </c>
      <c r="Z157" s="2">
        <v>0.81263888888888891</v>
      </c>
    </row>
    <row r="158" spans="1:26" x14ac:dyDescent="0.3">
      <c r="A158">
        <v>28138</v>
      </c>
      <c r="B158" t="s">
        <v>809</v>
      </c>
      <c r="C158" t="s">
        <v>27</v>
      </c>
      <c r="D158" t="s">
        <v>64</v>
      </c>
      <c r="E158" t="s">
        <v>48</v>
      </c>
      <c r="F158">
        <v>8005728955</v>
      </c>
      <c r="G158" t="s">
        <v>43</v>
      </c>
      <c r="H158">
        <v>1785</v>
      </c>
      <c r="I158" t="s">
        <v>15976</v>
      </c>
      <c r="J158" t="s">
        <v>31</v>
      </c>
      <c r="K158" t="s">
        <v>49</v>
      </c>
      <c r="O158" t="s">
        <v>33</v>
      </c>
      <c r="S158" s="3">
        <v>45876.395138888889</v>
      </c>
      <c r="T158" t="s">
        <v>54</v>
      </c>
      <c r="U158" t="s">
        <v>15977</v>
      </c>
      <c r="V158" s="3">
        <v>45876.395138888889</v>
      </c>
      <c r="W158" t="s">
        <v>838</v>
      </c>
      <c r="Y158" s="4">
        <v>45876</v>
      </c>
      <c r="Z158" s="2">
        <v>0.81263888888888891</v>
      </c>
    </row>
    <row r="159" spans="1:26" x14ac:dyDescent="0.3">
      <c r="A159">
        <v>28138</v>
      </c>
      <c r="B159" t="s">
        <v>809</v>
      </c>
      <c r="C159" t="s">
        <v>27</v>
      </c>
      <c r="D159" t="s">
        <v>64</v>
      </c>
      <c r="E159" t="s">
        <v>48</v>
      </c>
      <c r="F159">
        <v>8005728955</v>
      </c>
      <c r="G159" t="s">
        <v>43</v>
      </c>
      <c r="H159">
        <v>1785</v>
      </c>
      <c r="I159" t="s">
        <v>15978</v>
      </c>
      <c r="J159" t="s">
        <v>31</v>
      </c>
      <c r="K159" t="s">
        <v>49</v>
      </c>
      <c r="O159" t="s">
        <v>33</v>
      </c>
      <c r="S159" s="3">
        <v>45876.394444444442</v>
      </c>
      <c r="T159" t="s">
        <v>54</v>
      </c>
      <c r="U159" t="s">
        <v>15979</v>
      </c>
      <c r="V159" s="3">
        <v>45876.394444444442</v>
      </c>
      <c r="W159" t="s">
        <v>838</v>
      </c>
      <c r="Y159" s="4">
        <v>45876</v>
      </c>
      <c r="Z159" s="2">
        <v>0.81263888888888891</v>
      </c>
    </row>
    <row r="160" spans="1:26" x14ac:dyDescent="0.3">
      <c r="A160">
        <v>28138</v>
      </c>
      <c r="B160" t="s">
        <v>809</v>
      </c>
      <c r="C160" t="s">
        <v>27</v>
      </c>
      <c r="D160" t="s">
        <v>64</v>
      </c>
      <c r="E160" t="s">
        <v>48</v>
      </c>
      <c r="F160">
        <v>8005728955</v>
      </c>
      <c r="G160" t="s">
        <v>43</v>
      </c>
      <c r="H160">
        <v>1785</v>
      </c>
      <c r="I160" t="s">
        <v>15980</v>
      </c>
      <c r="J160" t="s">
        <v>31</v>
      </c>
      <c r="K160" t="s">
        <v>49</v>
      </c>
      <c r="O160" t="s">
        <v>33</v>
      </c>
      <c r="S160" s="3">
        <v>45876.393750000003</v>
      </c>
      <c r="T160" t="s">
        <v>54</v>
      </c>
      <c r="U160" t="s">
        <v>15981</v>
      </c>
      <c r="V160" s="3">
        <v>45876.393750000003</v>
      </c>
      <c r="W160" t="s">
        <v>838</v>
      </c>
      <c r="Y160" s="4">
        <v>45876</v>
      </c>
      <c r="Z160" s="2">
        <v>0.81263888888888891</v>
      </c>
    </row>
    <row r="161" spans="1:26" x14ac:dyDescent="0.3">
      <c r="A161">
        <v>16142</v>
      </c>
      <c r="B161" t="s">
        <v>143</v>
      </c>
      <c r="C161" t="s">
        <v>27</v>
      </c>
      <c r="D161" t="s">
        <v>144</v>
      </c>
      <c r="E161" t="s">
        <v>42</v>
      </c>
      <c r="F161">
        <v>9288015123</v>
      </c>
      <c r="G161" t="s">
        <v>43</v>
      </c>
      <c r="H161">
        <v>7064</v>
      </c>
      <c r="I161" t="s">
        <v>15982</v>
      </c>
      <c r="J161" t="s">
        <v>31</v>
      </c>
      <c r="K161" t="s">
        <v>49</v>
      </c>
      <c r="O161" t="s">
        <v>33</v>
      </c>
      <c r="S161" s="3">
        <v>45876.39166666667</v>
      </c>
      <c r="T161" t="s">
        <v>54</v>
      </c>
      <c r="U161" t="s">
        <v>15983</v>
      </c>
      <c r="V161" s="3">
        <v>45876.39166666667</v>
      </c>
      <c r="W161" t="s">
        <v>748</v>
      </c>
      <c r="Y161" s="4">
        <v>45876</v>
      </c>
      <c r="Z161" s="2">
        <v>0.81263888888888891</v>
      </c>
    </row>
    <row r="162" spans="1:26" x14ac:dyDescent="0.3">
      <c r="A162">
        <v>28221</v>
      </c>
      <c r="B162" t="s">
        <v>614</v>
      </c>
      <c r="C162" t="s">
        <v>27</v>
      </c>
      <c r="D162" t="s">
        <v>76</v>
      </c>
      <c r="E162" t="s">
        <v>76</v>
      </c>
      <c r="F162">
        <v>8291733177</v>
      </c>
      <c r="G162" t="s">
        <v>43</v>
      </c>
      <c r="H162">
        <v>7367</v>
      </c>
      <c r="I162" t="s">
        <v>15984</v>
      </c>
      <c r="J162" t="s">
        <v>31</v>
      </c>
      <c r="K162" t="s">
        <v>49</v>
      </c>
      <c r="O162" t="s">
        <v>33</v>
      </c>
      <c r="S162" s="3">
        <v>45876.39166666667</v>
      </c>
      <c r="T162" t="s">
        <v>54</v>
      </c>
      <c r="U162" t="s">
        <v>15985</v>
      </c>
      <c r="V162" s="3">
        <v>45876.39166666667</v>
      </c>
      <c r="W162" t="s">
        <v>783</v>
      </c>
      <c r="Y162" s="4">
        <v>45876</v>
      </c>
      <c r="Z162" s="2">
        <v>0.81263888888888891</v>
      </c>
    </row>
    <row r="163" spans="1:26" x14ac:dyDescent="0.3">
      <c r="A163">
        <v>131581</v>
      </c>
      <c r="B163" t="s">
        <v>900</v>
      </c>
      <c r="C163" t="s">
        <v>27</v>
      </c>
      <c r="D163" t="s">
        <v>327</v>
      </c>
      <c r="E163" t="s">
        <v>76</v>
      </c>
      <c r="F163">
        <v>9037923715</v>
      </c>
      <c r="G163" t="s">
        <v>43</v>
      </c>
      <c r="H163">
        <v>7363</v>
      </c>
      <c r="I163" t="s">
        <v>15986</v>
      </c>
      <c r="J163" t="s">
        <v>31</v>
      </c>
      <c r="K163" t="s">
        <v>49</v>
      </c>
      <c r="O163" t="s">
        <v>33</v>
      </c>
      <c r="S163" s="3">
        <v>45876.390972222223</v>
      </c>
      <c r="T163" t="s">
        <v>54</v>
      </c>
      <c r="U163" t="s">
        <v>15987</v>
      </c>
      <c r="V163" s="3">
        <v>45876.390972222223</v>
      </c>
      <c r="W163" t="s">
        <v>1139</v>
      </c>
      <c r="Y163" s="4">
        <v>45876</v>
      </c>
      <c r="Z163" s="2">
        <v>0.81263888888888891</v>
      </c>
    </row>
    <row r="164" spans="1:26" x14ac:dyDescent="0.3">
      <c r="A164">
        <v>135433</v>
      </c>
      <c r="B164" t="s">
        <v>530</v>
      </c>
      <c r="C164" t="s">
        <v>27</v>
      </c>
      <c r="D164" t="s">
        <v>301</v>
      </c>
      <c r="E164" t="s">
        <v>84</v>
      </c>
      <c r="F164">
        <v>9360263216</v>
      </c>
      <c r="G164" t="s">
        <v>53</v>
      </c>
      <c r="H164">
        <v>7334</v>
      </c>
      <c r="I164" t="s">
        <v>15988</v>
      </c>
      <c r="J164" t="s">
        <v>31</v>
      </c>
      <c r="K164" t="s">
        <v>49</v>
      </c>
      <c r="O164" t="s">
        <v>33</v>
      </c>
      <c r="S164" s="3">
        <v>45876.390277777777</v>
      </c>
      <c r="T164" t="s">
        <v>54</v>
      </c>
      <c r="U164" t="s">
        <v>15989</v>
      </c>
      <c r="V164" s="3">
        <v>45876.390277777777</v>
      </c>
      <c r="W164" t="s">
        <v>2183</v>
      </c>
      <c r="Y164" s="4">
        <v>45876</v>
      </c>
      <c r="Z164" s="2">
        <v>0.81263888888888891</v>
      </c>
    </row>
    <row r="165" spans="1:26" x14ac:dyDescent="0.3">
      <c r="A165">
        <v>134225</v>
      </c>
      <c r="B165" t="s">
        <v>128</v>
      </c>
      <c r="C165" t="s">
        <v>27</v>
      </c>
      <c r="D165" t="s">
        <v>129</v>
      </c>
      <c r="E165" t="s">
        <v>42</v>
      </c>
      <c r="F165">
        <v>9165262066</v>
      </c>
      <c r="G165" t="s">
        <v>43</v>
      </c>
      <c r="H165">
        <v>7266</v>
      </c>
      <c r="I165" t="s">
        <v>15990</v>
      </c>
      <c r="J165" t="s">
        <v>31</v>
      </c>
      <c r="K165" t="s">
        <v>32</v>
      </c>
      <c r="L165" t="s">
        <v>15991</v>
      </c>
      <c r="M165" s="1">
        <v>0.39097222222222222</v>
      </c>
      <c r="N165" t="s">
        <v>33</v>
      </c>
      <c r="O165" t="s">
        <v>33</v>
      </c>
      <c r="P165" s="2">
        <v>4.1666666666666669E-4</v>
      </c>
      <c r="Q165" s="2">
        <v>2.6620370370370372E-4</v>
      </c>
      <c r="R165">
        <v>100</v>
      </c>
      <c r="S165" s="3">
        <v>45876.390277777777</v>
      </c>
      <c r="T165" t="s">
        <v>54</v>
      </c>
      <c r="U165" t="s">
        <v>15992</v>
      </c>
      <c r="V165" s="3">
        <v>45876.390277777777</v>
      </c>
      <c r="W165" t="s">
        <v>380</v>
      </c>
      <c r="Y165" s="4">
        <v>45876</v>
      </c>
      <c r="Z165" s="2">
        <v>0.81263888888888891</v>
      </c>
    </row>
    <row r="166" spans="1:26" x14ac:dyDescent="0.3">
      <c r="A166">
        <v>131581</v>
      </c>
      <c r="B166" t="s">
        <v>900</v>
      </c>
      <c r="C166" t="s">
        <v>27</v>
      </c>
      <c r="D166" t="s">
        <v>327</v>
      </c>
      <c r="E166" t="s">
        <v>76</v>
      </c>
      <c r="F166">
        <v>9037923715</v>
      </c>
      <c r="G166" t="s">
        <v>43</v>
      </c>
      <c r="H166">
        <v>7363</v>
      </c>
      <c r="I166" t="s">
        <v>15993</v>
      </c>
      <c r="J166" t="s">
        <v>31</v>
      </c>
      <c r="K166" t="s">
        <v>49</v>
      </c>
      <c r="O166" t="s">
        <v>33</v>
      </c>
      <c r="S166" s="3">
        <v>45876.388888888891</v>
      </c>
      <c r="T166" t="s">
        <v>54</v>
      </c>
      <c r="U166" t="s">
        <v>15994</v>
      </c>
      <c r="V166" s="3">
        <v>45876.388888888891</v>
      </c>
      <c r="W166" t="s">
        <v>1139</v>
      </c>
      <c r="Y166" s="4">
        <v>45876</v>
      </c>
      <c r="Z166" s="2">
        <v>0.81263888888888891</v>
      </c>
    </row>
    <row r="167" spans="1:26" x14ac:dyDescent="0.3">
      <c r="A167">
        <v>131581</v>
      </c>
      <c r="B167" t="s">
        <v>900</v>
      </c>
      <c r="C167" t="s">
        <v>27</v>
      </c>
      <c r="D167" t="s">
        <v>327</v>
      </c>
      <c r="E167" t="s">
        <v>76</v>
      </c>
      <c r="F167">
        <v>9037923715</v>
      </c>
      <c r="G167" t="s">
        <v>43</v>
      </c>
      <c r="H167">
        <v>7363</v>
      </c>
      <c r="I167" t="s">
        <v>15995</v>
      </c>
      <c r="J167" t="s">
        <v>31</v>
      </c>
      <c r="K167" t="s">
        <v>49</v>
      </c>
      <c r="O167" t="s">
        <v>33</v>
      </c>
      <c r="S167" s="3">
        <v>45876.388888888891</v>
      </c>
      <c r="T167" t="s">
        <v>54</v>
      </c>
      <c r="U167" t="s">
        <v>15996</v>
      </c>
      <c r="V167" s="3">
        <v>45876.388888888891</v>
      </c>
      <c r="W167" t="s">
        <v>1139</v>
      </c>
      <c r="Y167" s="4">
        <v>45876</v>
      </c>
      <c r="Z167" s="2">
        <v>0.81263888888888891</v>
      </c>
    </row>
    <row r="168" spans="1:26" x14ac:dyDescent="0.3">
      <c r="A168">
        <v>131581</v>
      </c>
      <c r="B168" t="s">
        <v>900</v>
      </c>
      <c r="C168" t="s">
        <v>27</v>
      </c>
      <c r="D168" t="s">
        <v>327</v>
      </c>
      <c r="E168" t="s">
        <v>76</v>
      </c>
      <c r="F168">
        <v>9037923715</v>
      </c>
      <c r="G168" t="s">
        <v>43</v>
      </c>
      <c r="H168">
        <v>7363</v>
      </c>
      <c r="I168" t="s">
        <v>15997</v>
      </c>
      <c r="J168" t="s">
        <v>31</v>
      </c>
      <c r="K168" t="s">
        <v>49</v>
      </c>
      <c r="O168" t="s">
        <v>33</v>
      </c>
      <c r="S168" s="3">
        <v>45876.387499999997</v>
      </c>
      <c r="T168" t="s">
        <v>54</v>
      </c>
      <c r="U168" t="s">
        <v>15998</v>
      </c>
      <c r="V168" s="3">
        <v>45876.388194444444</v>
      </c>
      <c r="W168" t="s">
        <v>1139</v>
      </c>
      <c r="Y168" s="4">
        <v>45876</v>
      </c>
      <c r="Z168" s="2">
        <v>0.81263888888888891</v>
      </c>
    </row>
    <row r="169" spans="1:26" x14ac:dyDescent="0.3">
      <c r="A169">
        <v>133820</v>
      </c>
      <c r="B169" t="s">
        <v>1788</v>
      </c>
      <c r="C169" t="s">
        <v>58</v>
      </c>
      <c r="D169" t="s">
        <v>73</v>
      </c>
      <c r="E169" t="s">
        <v>70</v>
      </c>
      <c r="G169" t="s">
        <v>43</v>
      </c>
      <c r="H169">
        <v>7421</v>
      </c>
      <c r="I169" t="s">
        <v>16935</v>
      </c>
      <c r="J169" t="s">
        <v>31</v>
      </c>
      <c r="K169" t="s">
        <v>49</v>
      </c>
      <c r="O169" t="s">
        <v>33</v>
      </c>
      <c r="S169" s="3">
        <v>45876.387499999997</v>
      </c>
      <c r="T169" t="s">
        <v>54</v>
      </c>
      <c r="U169" t="s">
        <v>16936</v>
      </c>
      <c r="V169" s="3">
        <v>45876.488194444442</v>
      </c>
      <c r="W169" t="s">
        <v>1789</v>
      </c>
      <c r="Y169" s="4">
        <v>45876</v>
      </c>
      <c r="Z169" s="2">
        <v>0.81263888888888891</v>
      </c>
    </row>
    <row r="170" spans="1:26" x14ac:dyDescent="0.3">
      <c r="A170">
        <v>134165</v>
      </c>
      <c r="B170" t="s">
        <v>898</v>
      </c>
      <c r="C170" t="s">
        <v>27</v>
      </c>
      <c r="D170" t="s">
        <v>69</v>
      </c>
      <c r="E170" t="s">
        <v>70</v>
      </c>
      <c r="F170">
        <v>8305887922</v>
      </c>
      <c r="G170" t="s">
        <v>43</v>
      </c>
      <c r="H170">
        <v>1734</v>
      </c>
      <c r="I170" t="s">
        <v>2290</v>
      </c>
      <c r="J170" t="s">
        <v>31</v>
      </c>
      <c r="K170" t="s">
        <v>49</v>
      </c>
      <c r="O170" t="s">
        <v>33</v>
      </c>
      <c r="S170" s="3">
        <v>45876.386111111111</v>
      </c>
      <c r="T170" t="s">
        <v>54</v>
      </c>
      <c r="U170" t="s">
        <v>2291</v>
      </c>
      <c r="V170" s="3">
        <v>45862.386111111111</v>
      </c>
      <c r="W170" t="s">
        <v>899</v>
      </c>
      <c r="Y170" s="4">
        <v>45876</v>
      </c>
      <c r="Z170" s="2">
        <v>0.81263888888888891</v>
      </c>
    </row>
    <row r="171" spans="1:26" x14ac:dyDescent="0.3">
      <c r="A171">
        <v>21576</v>
      </c>
      <c r="B171" t="s">
        <v>1008</v>
      </c>
      <c r="C171" t="s">
        <v>27</v>
      </c>
      <c r="D171" t="s">
        <v>129</v>
      </c>
      <c r="E171" t="s">
        <v>42</v>
      </c>
      <c r="F171">
        <v>9516448988</v>
      </c>
      <c r="G171" t="s">
        <v>43</v>
      </c>
      <c r="H171">
        <v>7127</v>
      </c>
      <c r="I171" t="s">
        <v>15999</v>
      </c>
      <c r="J171" t="s">
        <v>31</v>
      </c>
      <c r="K171" t="s">
        <v>32</v>
      </c>
      <c r="L171" t="s">
        <v>16000</v>
      </c>
      <c r="M171" s="1">
        <v>0.38611111111111113</v>
      </c>
      <c r="N171" t="s">
        <v>33</v>
      </c>
      <c r="O171" t="s">
        <v>33</v>
      </c>
      <c r="P171" s="2">
        <v>1.0879629629629629E-3</v>
      </c>
      <c r="Q171" s="2">
        <v>1.1574074074074075E-4</v>
      </c>
      <c r="R171">
        <v>100</v>
      </c>
      <c r="S171" s="3">
        <v>45876.385416666664</v>
      </c>
      <c r="T171" t="s">
        <v>54</v>
      </c>
      <c r="U171" t="s">
        <v>16001</v>
      </c>
      <c r="V171" s="3">
        <v>45876.385416666664</v>
      </c>
      <c r="W171" t="s">
        <v>2097</v>
      </c>
      <c r="Y171" s="4">
        <v>45876</v>
      </c>
      <c r="Z171" s="2">
        <v>0.81263888888888891</v>
      </c>
    </row>
    <row r="172" spans="1:26" x14ac:dyDescent="0.3">
      <c r="A172">
        <v>136374</v>
      </c>
      <c r="B172" t="s">
        <v>204</v>
      </c>
      <c r="C172" t="s">
        <v>27</v>
      </c>
      <c r="D172" t="s">
        <v>41</v>
      </c>
      <c r="E172" t="s">
        <v>42</v>
      </c>
      <c r="F172">
        <v>8516049715</v>
      </c>
      <c r="G172" t="s">
        <v>43</v>
      </c>
      <c r="H172">
        <v>7043</v>
      </c>
      <c r="I172" t="s">
        <v>9468</v>
      </c>
      <c r="J172" t="s">
        <v>31</v>
      </c>
      <c r="K172" t="s">
        <v>32</v>
      </c>
      <c r="L172" t="s">
        <v>15863</v>
      </c>
      <c r="M172" s="1">
        <v>0.47083333333333333</v>
      </c>
      <c r="N172" t="s">
        <v>33</v>
      </c>
      <c r="O172" t="s">
        <v>33</v>
      </c>
      <c r="P172" s="2">
        <v>0.91993055555555558</v>
      </c>
      <c r="Q172" s="2">
        <v>1.1574074074074075E-4</v>
      </c>
      <c r="R172">
        <v>100</v>
      </c>
      <c r="S172" s="3">
        <v>45876.384722222225</v>
      </c>
      <c r="T172" t="s">
        <v>54</v>
      </c>
      <c r="U172" t="s">
        <v>9468</v>
      </c>
      <c r="V172" s="3">
        <v>45871.571527777778</v>
      </c>
      <c r="W172" t="s">
        <v>2244</v>
      </c>
      <c r="Y172" s="4">
        <v>45876</v>
      </c>
      <c r="Z172" s="2">
        <v>0.81263888888888891</v>
      </c>
    </row>
    <row r="173" spans="1:26" x14ac:dyDescent="0.3">
      <c r="A173">
        <v>130921</v>
      </c>
      <c r="B173" t="s">
        <v>650</v>
      </c>
      <c r="C173" t="s">
        <v>27</v>
      </c>
      <c r="D173" t="s">
        <v>547</v>
      </c>
      <c r="E173" t="s">
        <v>76</v>
      </c>
      <c r="F173">
        <v>8817465318</v>
      </c>
      <c r="G173" t="s">
        <v>43</v>
      </c>
      <c r="H173">
        <v>7128</v>
      </c>
      <c r="I173" t="s">
        <v>16002</v>
      </c>
      <c r="J173" t="s">
        <v>31</v>
      </c>
      <c r="K173" t="s">
        <v>49</v>
      </c>
      <c r="O173" t="s">
        <v>33</v>
      </c>
      <c r="S173" s="3">
        <v>45876.381944444445</v>
      </c>
      <c r="T173" t="s">
        <v>54</v>
      </c>
      <c r="U173" t="s">
        <v>16003</v>
      </c>
      <c r="V173" s="3">
        <v>45876.382638888892</v>
      </c>
      <c r="W173" t="s">
        <v>1934</v>
      </c>
      <c r="Y173" s="4">
        <v>45876</v>
      </c>
      <c r="Z173" s="2">
        <v>0.81263888888888891</v>
      </c>
    </row>
    <row r="174" spans="1:26" x14ac:dyDescent="0.3">
      <c r="A174">
        <v>130876</v>
      </c>
      <c r="B174" t="s">
        <v>913</v>
      </c>
      <c r="C174" t="s">
        <v>27</v>
      </c>
      <c r="D174" t="s">
        <v>93</v>
      </c>
      <c r="E174" t="s">
        <v>76</v>
      </c>
      <c r="F174">
        <v>9037910332</v>
      </c>
      <c r="G174" t="s">
        <v>43</v>
      </c>
      <c r="H174">
        <v>7427</v>
      </c>
      <c r="I174" t="s">
        <v>16004</v>
      </c>
      <c r="J174" t="s">
        <v>31</v>
      </c>
      <c r="K174" t="s">
        <v>39</v>
      </c>
      <c r="O174" t="s">
        <v>33</v>
      </c>
      <c r="S174" s="3">
        <v>45876.379166666666</v>
      </c>
      <c r="T174" t="s">
        <v>54</v>
      </c>
      <c r="U174" t="s">
        <v>16005</v>
      </c>
      <c r="V174" s="3">
        <v>45876.379166666666</v>
      </c>
      <c r="W174" t="s">
        <v>914</v>
      </c>
      <c r="Y174" s="4">
        <v>45876</v>
      </c>
      <c r="Z174" s="2">
        <v>0.81263888888888891</v>
      </c>
    </row>
    <row r="175" spans="1:26" x14ac:dyDescent="0.3">
      <c r="A175">
        <v>134565</v>
      </c>
      <c r="B175" t="s">
        <v>239</v>
      </c>
      <c r="C175" t="s">
        <v>27</v>
      </c>
      <c r="D175" t="s">
        <v>78</v>
      </c>
      <c r="E175" t="s">
        <v>42</v>
      </c>
      <c r="F175">
        <v>9754697510</v>
      </c>
      <c r="G175" t="s">
        <v>43</v>
      </c>
      <c r="H175">
        <v>7055</v>
      </c>
      <c r="I175" t="s">
        <v>16006</v>
      </c>
      <c r="J175" t="s">
        <v>31</v>
      </c>
      <c r="K175" t="s">
        <v>39</v>
      </c>
      <c r="O175" t="s">
        <v>33</v>
      </c>
      <c r="S175" s="3">
        <v>45876.379166666666</v>
      </c>
      <c r="T175" t="s">
        <v>54</v>
      </c>
      <c r="U175" t="s">
        <v>16007</v>
      </c>
      <c r="V175" s="3">
        <v>45876.379166666666</v>
      </c>
      <c r="W175" t="s">
        <v>1533</v>
      </c>
      <c r="Y175" s="4">
        <v>45876</v>
      </c>
      <c r="Z175" s="2">
        <v>0.81263888888888891</v>
      </c>
    </row>
    <row r="176" spans="1:26" x14ac:dyDescent="0.3">
      <c r="A176">
        <v>133000</v>
      </c>
      <c r="B176" t="s">
        <v>155</v>
      </c>
      <c r="C176" t="s">
        <v>27</v>
      </c>
      <c r="D176" t="s">
        <v>42</v>
      </c>
      <c r="E176" t="s">
        <v>42</v>
      </c>
      <c r="F176">
        <v>9981867956</v>
      </c>
      <c r="G176" t="s">
        <v>43</v>
      </c>
      <c r="H176">
        <v>1766</v>
      </c>
      <c r="I176" t="s">
        <v>16008</v>
      </c>
      <c r="J176" t="s">
        <v>31</v>
      </c>
      <c r="K176" t="s">
        <v>49</v>
      </c>
      <c r="O176" t="s">
        <v>33</v>
      </c>
      <c r="S176" s="3">
        <v>45876.376388888886</v>
      </c>
      <c r="T176" t="s">
        <v>54</v>
      </c>
      <c r="U176" t="s">
        <v>16009</v>
      </c>
      <c r="V176" s="3">
        <v>45876.376388888886</v>
      </c>
      <c r="W176" t="s">
        <v>1497</v>
      </c>
      <c r="Y176" s="4">
        <v>45876</v>
      </c>
      <c r="Z176" s="2">
        <v>0.81263888888888891</v>
      </c>
    </row>
    <row r="177" spans="1:26" x14ac:dyDescent="0.3">
      <c r="A177">
        <v>131645</v>
      </c>
      <c r="B177" t="s">
        <v>636</v>
      </c>
      <c r="C177" t="s">
        <v>27</v>
      </c>
      <c r="D177" t="s">
        <v>234</v>
      </c>
      <c r="E177" t="s">
        <v>60</v>
      </c>
      <c r="F177">
        <v>9503540882</v>
      </c>
      <c r="G177" t="s">
        <v>30</v>
      </c>
      <c r="H177">
        <v>7453</v>
      </c>
      <c r="I177" t="s">
        <v>16010</v>
      </c>
      <c r="J177" t="s">
        <v>31</v>
      </c>
      <c r="K177" t="s">
        <v>49</v>
      </c>
      <c r="O177" t="s">
        <v>33</v>
      </c>
      <c r="S177" s="3">
        <v>45876.376388888886</v>
      </c>
      <c r="T177" t="s">
        <v>54</v>
      </c>
      <c r="U177" t="s">
        <v>16011</v>
      </c>
      <c r="V177" s="3">
        <v>45876.381944444445</v>
      </c>
      <c r="W177" t="s">
        <v>850</v>
      </c>
      <c r="Y177" s="4">
        <v>45876</v>
      </c>
      <c r="Z177" s="2">
        <v>0.81263888888888891</v>
      </c>
    </row>
    <row r="178" spans="1:26" x14ac:dyDescent="0.3">
      <c r="A178">
        <v>135090</v>
      </c>
      <c r="B178" t="s">
        <v>548</v>
      </c>
      <c r="C178" t="s">
        <v>27</v>
      </c>
      <c r="D178" t="s">
        <v>329</v>
      </c>
      <c r="E178" t="s">
        <v>76</v>
      </c>
      <c r="F178">
        <v>9179990677</v>
      </c>
      <c r="G178" t="s">
        <v>43</v>
      </c>
      <c r="H178">
        <v>7095</v>
      </c>
      <c r="I178" t="s">
        <v>14066</v>
      </c>
      <c r="J178" t="s">
        <v>31</v>
      </c>
      <c r="K178" t="s">
        <v>32</v>
      </c>
      <c r="L178" t="s">
        <v>18650</v>
      </c>
      <c r="M178" s="1">
        <v>0.81111111111111112</v>
      </c>
      <c r="N178" t="s">
        <v>65</v>
      </c>
      <c r="O178" t="s">
        <v>33</v>
      </c>
      <c r="P178" s="2">
        <v>0.28142361111111114</v>
      </c>
      <c r="Q178" s="2">
        <v>8.1018518518518516E-5</v>
      </c>
      <c r="R178">
        <v>100</v>
      </c>
      <c r="S178" s="3">
        <v>45876.375</v>
      </c>
      <c r="T178" t="s">
        <v>54</v>
      </c>
      <c r="U178" t="s">
        <v>14066</v>
      </c>
      <c r="V178" s="3">
        <v>45871.64166666667</v>
      </c>
      <c r="W178" t="s">
        <v>1844</v>
      </c>
      <c r="Y178" s="4">
        <v>45876</v>
      </c>
      <c r="Z178" s="2">
        <v>0.81263888888888891</v>
      </c>
    </row>
    <row r="179" spans="1:26" x14ac:dyDescent="0.3">
      <c r="A179">
        <v>135090</v>
      </c>
      <c r="B179" t="s">
        <v>548</v>
      </c>
      <c r="C179" t="s">
        <v>27</v>
      </c>
      <c r="D179" t="s">
        <v>329</v>
      </c>
      <c r="E179" t="s">
        <v>76</v>
      </c>
      <c r="F179">
        <v>9179990677</v>
      </c>
      <c r="G179" t="s">
        <v>43</v>
      </c>
      <c r="H179">
        <v>7095</v>
      </c>
      <c r="I179" t="s">
        <v>14068</v>
      </c>
      <c r="J179" t="s">
        <v>31</v>
      </c>
      <c r="K179" t="s">
        <v>39</v>
      </c>
      <c r="O179" t="s">
        <v>33</v>
      </c>
      <c r="S179" s="3">
        <v>45876.375</v>
      </c>
      <c r="T179" t="s">
        <v>54</v>
      </c>
      <c r="U179" t="s">
        <v>14068</v>
      </c>
      <c r="V179" s="3">
        <v>45871.64166666667</v>
      </c>
      <c r="W179" t="s">
        <v>1844</v>
      </c>
      <c r="Y179" s="4">
        <v>45876</v>
      </c>
      <c r="Z179" s="2">
        <v>0.81263888888888891</v>
      </c>
    </row>
    <row r="180" spans="1:26" x14ac:dyDescent="0.3">
      <c r="A180">
        <v>136431</v>
      </c>
      <c r="B180" t="s">
        <v>502</v>
      </c>
      <c r="C180" t="s">
        <v>27</v>
      </c>
      <c r="D180" t="s">
        <v>324</v>
      </c>
      <c r="E180" t="s">
        <v>84</v>
      </c>
      <c r="F180">
        <v>8608600503</v>
      </c>
      <c r="G180" t="s">
        <v>53</v>
      </c>
      <c r="H180">
        <v>7076</v>
      </c>
      <c r="I180" t="s">
        <v>6828</v>
      </c>
      <c r="J180" t="s">
        <v>31</v>
      </c>
      <c r="K180" t="s">
        <v>32</v>
      </c>
      <c r="L180" t="s">
        <v>18651</v>
      </c>
      <c r="M180" s="1">
        <v>0.81041666666666667</v>
      </c>
      <c r="N180" t="s">
        <v>65</v>
      </c>
      <c r="O180" t="s">
        <v>33</v>
      </c>
      <c r="P180" s="2">
        <v>4.2824074074074075E-4</v>
      </c>
      <c r="Q180" s="2">
        <v>1.1574074074074075E-4</v>
      </c>
      <c r="R180">
        <v>100</v>
      </c>
      <c r="S180" s="3">
        <v>45876.375</v>
      </c>
      <c r="T180" t="s">
        <v>54</v>
      </c>
      <c r="U180" t="s">
        <v>6828</v>
      </c>
      <c r="V180" s="3">
        <v>45871.491666666669</v>
      </c>
      <c r="W180" t="s">
        <v>737</v>
      </c>
      <c r="Y180" s="4">
        <v>45876</v>
      </c>
      <c r="Z180" s="2">
        <v>0.81263888888888891</v>
      </c>
    </row>
    <row r="181" spans="1:26" x14ac:dyDescent="0.3">
      <c r="A181">
        <v>136431</v>
      </c>
      <c r="B181" t="s">
        <v>502</v>
      </c>
      <c r="C181" t="s">
        <v>27</v>
      </c>
      <c r="D181" t="s">
        <v>324</v>
      </c>
      <c r="E181" t="s">
        <v>84</v>
      </c>
      <c r="F181">
        <v>8608600503</v>
      </c>
      <c r="G181" t="s">
        <v>53</v>
      </c>
      <c r="H181">
        <v>7076</v>
      </c>
      <c r="I181" t="s">
        <v>6820</v>
      </c>
      <c r="J181" t="s">
        <v>31</v>
      </c>
      <c r="K181" t="s">
        <v>32</v>
      </c>
      <c r="L181" t="s">
        <v>18652</v>
      </c>
      <c r="M181" s="1">
        <v>0.80972222222222223</v>
      </c>
      <c r="N181" t="s">
        <v>65</v>
      </c>
      <c r="O181" t="s">
        <v>33</v>
      </c>
      <c r="P181" s="2">
        <v>2.7777777777777778E-4</v>
      </c>
      <c r="Q181" s="2">
        <v>2.3148148148148149E-4</v>
      </c>
      <c r="R181">
        <v>100</v>
      </c>
      <c r="S181" s="3">
        <v>45876.375</v>
      </c>
      <c r="T181" t="s">
        <v>54</v>
      </c>
      <c r="U181" t="s">
        <v>6820</v>
      </c>
      <c r="V181" s="3">
        <v>45871.491666666669</v>
      </c>
      <c r="W181" t="s">
        <v>737</v>
      </c>
      <c r="Y181" s="4">
        <v>45876</v>
      </c>
      <c r="Z181" s="2">
        <v>0.81263888888888891</v>
      </c>
    </row>
    <row r="182" spans="1:26" x14ac:dyDescent="0.3">
      <c r="A182">
        <v>132062</v>
      </c>
      <c r="B182" t="s">
        <v>163</v>
      </c>
      <c r="C182" t="s">
        <v>27</v>
      </c>
      <c r="D182" t="s">
        <v>78</v>
      </c>
      <c r="E182" t="s">
        <v>42</v>
      </c>
      <c r="F182">
        <v>7415758509</v>
      </c>
      <c r="G182" t="s">
        <v>43</v>
      </c>
      <c r="H182">
        <v>1762</v>
      </c>
      <c r="I182" t="s">
        <v>8967</v>
      </c>
      <c r="J182" t="s">
        <v>31</v>
      </c>
      <c r="K182" t="s">
        <v>32</v>
      </c>
      <c r="L182" t="s">
        <v>18653</v>
      </c>
      <c r="M182" s="1">
        <v>0.80972222222222223</v>
      </c>
      <c r="N182" t="s">
        <v>65</v>
      </c>
      <c r="O182" t="s">
        <v>33</v>
      </c>
      <c r="P182" s="2">
        <v>0.30484953703703704</v>
      </c>
      <c r="Q182" s="2">
        <v>6.9444444444444444E-5</v>
      </c>
      <c r="R182">
        <v>100</v>
      </c>
      <c r="S182" s="3">
        <v>45876.375</v>
      </c>
      <c r="T182" t="s">
        <v>54</v>
      </c>
      <c r="U182" t="s">
        <v>8967</v>
      </c>
      <c r="V182" s="3">
        <v>45871.571527777778</v>
      </c>
      <c r="W182" t="s">
        <v>877</v>
      </c>
      <c r="Y182" s="4">
        <v>45876</v>
      </c>
      <c r="Z182" s="2">
        <v>0.81263888888888891</v>
      </c>
    </row>
    <row r="183" spans="1:26" x14ac:dyDescent="0.3">
      <c r="A183">
        <v>136431</v>
      </c>
      <c r="B183" t="s">
        <v>502</v>
      </c>
      <c r="C183" t="s">
        <v>27</v>
      </c>
      <c r="D183" t="s">
        <v>324</v>
      </c>
      <c r="E183" t="s">
        <v>84</v>
      </c>
      <c r="F183">
        <v>8608600503</v>
      </c>
      <c r="G183" t="s">
        <v>53</v>
      </c>
      <c r="H183">
        <v>7076</v>
      </c>
      <c r="I183" t="s">
        <v>6840</v>
      </c>
      <c r="J183" t="s">
        <v>31</v>
      </c>
      <c r="K183" t="s">
        <v>32</v>
      </c>
      <c r="L183" t="s">
        <v>18654</v>
      </c>
      <c r="M183" s="1">
        <v>0.80972222222222223</v>
      </c>
      <c r="N183" t="s">
        <v>65</v>
      </c>
      <c r="O183" t="s">
        <v>33</v>
      </c>
      <c r="P183" s="2">
        <v>2.8935185185185184E-4</v>
      </c>
      <c r="Q183" s="2">
        <v>2.199074074074074E-4</v>
      </c>
      <c r="R183">
        <v>5</v>
      </c>
      <c r="S183" s="3">
        <v>45876.375</v>
      </c>
      <c r="T183" t="s">
        <v>54</v>
      </c>
      <c r="U183" t="s">
        <v>6840</v>
      </c>
      <c r="V183" s="3">
        <v>45871.491666666669</v>
      </c>
      <c r="W183" t="s">
        <v>737</v>
      </c>
      <c r="Y183" s="4">
        <v>45876</v>
      </c>
      <c r="Z183" s="2">
        <v>0.81263888888888891</v>
      </c>
    </row>
    <row r="184" spans="1:26" x14ac:dyDescent="0.3">
      <c r="A184">
        <v>136431</v>
      </c>
      <c r="B184" t="s">
        <v>502</v>
      </c>
      <c r="C184" t="s">
        <v>27</v>
      </c>
      <c r="D184" t="s">
        <v>324</v>
      </c>
      <c r="E184" t="s">
        <v>84</v>
      </c>
      <c r="F184">
        <v>8608600503</v>
      </c>
      <c r="G184" t="s">
        <v>53</v>
      </c>
      <c r="H184">
        <v>7076</v>
      </c>
      <c r="I184" t="s">
        <v>6827</v>
      </c>
      <c r="J184" t="s">
        <v>31</v>
      </c>
      <c r="K184" t="s">
        <v>32</v>
      </c>
      <c r="L184" t="s">
        <v>18655</v>
      </c>
      <c r="M184" s="1">
        <v>0.80902777777777779</v>
      </c>
      <c r="N184" t="s">
        <v>65</v>
      </c>
      <c r="O184" t="s">
        <v>33</v>
      </c>
      <c r="P184" s="2">
        <v>6.9479166666666661E-2</v>
      </c>
      <c r="Q184" s="2">
        <v>8.1018518518518516E-5</v>
      </c>
      <c r="R184">
        <v>100</v>
      </c>
      <c r="S184" s="3">
        <v>45876.375</v>
      </c>
      <c r="T184" t="s">
        <v>54</v>
      </c>
      <c r="U184" t="s">
        <v>6827</v>
      </c>
      <c r="V184" s="3">
        <v>45871.491666666669</v>
      </c>
      <c r="W184" t="s">
        <v>737</v>
      </c>
      <c r="Y184" s="4">
        <v>45876</v>
      </c>
      <c r="Z184" s="2">
        <v>0.81263888888888891</v>
      </c>
    </row>
    <row r="185" spans="1:26" x14ac:dyDescent="0.3">
      <c r="A185">
        <v>134721</v>
      </c>
      <c r="B185" t="s">
        <v>924</v>
      </c>
      <c r="C185" t="s">
        <v>27</v>
      </c>
      <c r="D185" t="s">
        <v>329</v>
      </c>
      <c r="E185" t="s">
        <v>76</v>
      </c>
      <c r="F185">
        <v>9303511813</v>
      </c>
      <c r="G185" t="s">
        <v>43</v>
      </c>
      <c r="H185">
        <v>7123</v>
      </c>
      <c r="I185" t="s">
        <v>14326</v>
      </c>
      <c r="J185" t="s">
        <v>31</v>
      </c>
      <c r="K185" t="s">
        <v>32</v>
      </c>
      <c r="L185" t="s">
        <v>18656</v>
      </c>
      <c r="M185" s="1">
        <v>0.80694444444444446</v>
      </c>
      <c r="N185" t="s">
        <v>65</v>
      </c>
      <c r="O185" t="s">
        <v>33</v>
      </c>
      <c r="P185" s="2">
        <v>7.6099537037037035E-2</v>
      </c>
      <c r="Q185" s="2">
        <v>4.0509259259259258E-4</v>
      </c>
      <c r="R185">
        <v>100</v>
      </c>
      <c r="S185" s="3">
        <v>45876.375</v>
      </c>
      <c r="T185" t="s">
        <v>54</v>
      </c>
      <c r="U185" t="s">
        <v>14326</v>
      </c>
      <c r="V185" s="3">
        <v>45871.642361111109</v>
      </c>
      <c r="W185" t="s">
        <v>936</v>
      </c>
      <c r="Y185" s="4">
        <v>45876</v>
      </c>
      <c r="Z185" s="2">
        <v>0.81263888888888891</v>
      </c>
    </row>
    <row r="186" spans="1:26" x14ac:dyDescent="0.3">
      <c r="A186">
        <v>22119</v>
      </c>
      <c r="B186" t="s">
        <v>160</v>
      </c>
      <c r="C186" t="s">
        <v>27</v>
      </c>
      <c r="D186" t="s">
        <v>120</v>
      </c>
      <c r="E186" t="s">
        <v>70</v>
      </c>
      <c r="F186">
        <v>8590604741</v>
      </c>
      <c r="G186" t="s">
        <v>43</v>
      </c>
      <c r="H186">
        <v>7214</v>
      </c>
      <c r="I186" t="s">
        <v>11529</v>
      </c>
      <c r="J186" t="s">
        <v>31</v>
      </c>
      <c r="K186" t="s">
        <v>32</v>
      </c>
      <c r="L186" t="s">
        <v>18657</v>
      </c>
      <c r="M186" s="1">
        <v>0.8041666666666667</v>
      </c>
      <c r="N186" t="s">
        <v>65</v>
      </c>
      <c r="O186" t="s">
        <v>33</v>
      </c>
      <c r="P186" s="2">
        <v>2.0833333333333335E-4</v>
      </c>
      <c r="Q186" s="2">
        <v>1.5046296296296297E-4</v>
      </c>
      <c r="R186">
        <v>100</v>
      </c>
      <c r="S186" s="3">
        <v>45876.375</v>
      </c>
      <c r="T186" t="s">
        <v>54</v>
      </c>
      <c r="U186" t="s">
        <v>11529</v>
      </c>
      <c r="V186" s="3">
        <v>45871.572916666664</v>
      </c>
      <c r="W186" t="s">
        <v>161</v>
      </c>
      <c r="Y186" s="4">
        <v>45876</v>
      </c>
      <c r="Z186" s="2">
        <v>0.81263888888888891</v>
      </c>
    </row>
    <row r="187" spans="1:26" x14ac:dyDescent="0.3">
      <c r="A187">
        <v>22119</v>
      </c>
      <c r="B187" t="s">
        <v>160</v>
      </c>
      <c r="C187" t="s">
        <v>27</v>
      </c>
      <c r="D187" t="s">
        <v>120</v>
      </c>
      <c r="E187" t="s">
        <v>70</v>
      </c>
      <c r="F187">
        <v>8590604741</v>
      </c>
      <c r="G187" t="s">
        <v>43</v>
      </c>
      <c r="H187">
        <v>7214</v>
      </c>
      <c r="I187" t="s">
        <v>11531</v>
      </c>
      <c r="J187" t="s">
        <v>31</v>
      </c>
      <c r="K187" t="s">
        <v>32</v>
      </c>
      <c r="L187" t="s">
        <v>18658</v>
      </c>
      <c r="M187" s="1">
        <v>0.8041666666666667</v>
      </c>
      <c r="N187" t="s">
        <v>65</v>
      </c>
      <c r="O187" t="s">
        <v>33</v>
      </c>
      <c r="P187" s="2">
        <v>0.14261574074074074</v>
      </c>
      <c r="Q187" s="2">
        <v>5.7870370370370373E-5</v>
      </c>
      <c r="R187">
        <v>0</v>
      </c>
      <c r="S187" s="3">
        <v>45876.375</v>
      </c>
      <c r="T187" t="s">
        <v>54</v>
      </c>
      <c r="U187" t="s">
        <v>11531</v>
      </c>
      <c r="V187" s="3">
        <v>45871.572916666664</v>
      </c>
      <c r="W187" t="s">
        <v>161</v>
      </c>
      <c r="Y187" s="4">
        <v>45876</v>
      </c>
      <c r="Z187" s="2">
        <v>0.81263888888888891</v>
      </c>
    </row>
    <row r="188" spans="1:26" x14ac:dyDescent="0.3">
      <c r="A188">
        <v>136367</v>
      </c>
      <c r="B188" t="s">
        <v>1301</v>
      </c>
      <c r="C188" t="s">
        <v>27</v>
      </c>
      <c r="D188" t="s">
        <v>180</v>
      </c>
      <c r="E188" t="s">
        <v>38</v>
      </c>
      <c r="F188">
        <v>9075958287</v>
      </c>
      <c r="G188" t="s">
        <v>30</v>
      </c>
      <c r="H188">
        <v>7333</v>
      </c>
      <c r="I188" t="s">
        <v>7852</v>
      </c>
      <c r="J188" t="s">
        <v>31</v>
      </c>
      <c r="K188" t="s">
        <v>32</v>
      </c>
      <c r="L188" t="s">
        <v>18659</v>
      </c>
      <c r="M188" s="1">
        <v>0.80347222222222225</v>
      </c>
      <c r="N188" t="s">
        <v>65</v>
      </c>
      <c r="O188" t="s">
        <v>33</v>
      </c>
      <c r="P188" s="2">
        <v>6.018518518518519E-4</v>
      </c>
      <c r="Q188" s="2">
        <v>4.9768518518518521E-4</v>
      </c>
      <c r="R188">
        <v>100</v>
      </c>
      <c r="S188" s="3">
        <v>45876.375</v>
      </c>
      <c r="T188" t="s">
        <v>54</v>
      </c>
      <c r="U188" t="s">
        <v>7852</v>
      </c>
      <c r="V188" s="3">
        <v>45871.492361111108</v>
      </c>
      <c r="W188" t="s">
        <v>1926</v>
      </c>
      <c r="Y188" s="4">
        <v>45876</v>
      </c>
      <c r="Z188" s="2">
        <v>0.81263888888888891</v>
      </c>
    </row>
    <row r="189" spans="1:26" x14ac:dyDescent="0.3">
      <c r="A189">
        <v>136367</v>
      </c>
      <c r="B189" t="s">
        <v>1301</v>
      </c>
      <c r="C189" t="s">
        <v>27</v>
      </c>
      <c r="D189" t="s">
        <v>180</v>
      </c>
      <c r="E189" t="s">
        <v>38</v>
      </c>
      <c r="F189">
        <v>9075958287</v>
      </c>
      <c r="G189" t="s">
        <v>30</v>
      </c>
      <c r="H189">
        <v>7333</v>
      </c>
      <c r="I189" t="s">
        <v>7861</v>
      </c>
      <c r="J189" t="s">
        <v>31</v>
      </c>
      <c r="K189" t="s">
        <v>32</v>
      </c>
      <c r="L189" t="s">
        <v>18660</v>
      </c>
      <c r="M189" s="1">
        <v>0.80277777777777781</v>
      </c>
      <c r="N189" t="s">
        <v>65</v>
      </c>
      <c r="O189" t="s">
        <v>33</v>
      </c>
      <c r="P189" s="2">
        <v>0.40216435185185184</v>
      </c>
      <c r="Q189" s="2">
        <v>7.5231481481481482E-4</v>
      </c>
      <c r="R189">
        <v>100</v>
      </c>
      <c r="S189" s="3">
        <v>45876.375</v>
      </c>
      <c r="T189" t="s">
        <v>54</v>
      </c>
      <c r="U189" t="s">
        <v>7861</v>
      </c>
      <c r="V189" s="3">
        <v>45871.492361111108</v>
      </c>
      <c r="W189" t="s">
        <v>1926</v>
      </c>
      <c r="Y189" s="4">
        <v>45876</v>
      </c>
      <c r="Z189" s="2">
        <v>0.81263888888888891</v>
      </c>
    </row>
    <row r="190" spans="1:26" x14ac:dyDescent="0.3">
      <c r="A190">
        <v>136110</v>
      </c>
      <c r="B190" t="s">
        <v>489</v>
      </c>
      <c r="C190" t="s">
        <v>27</v>
      </c>
      <c r="D190" t="s">
        <v>51</v>
      </c>
      <c r="E190" t="s">
        <v>52</v>
      </c>
      <c r="G190" t="s">
        <v>53</v>
      </c>
      <c r="H190">
        <v>7027</v>
      </c>
      <c r="I190" t="s">
        <v>4712</v>
      </c>
      <c r="J190" t="s">
        <v>31</v>
      </c>
      <c r="K190" t="s">
        <v>32</v>
      </c>
      <c r="L190" t="s">
        <v>18661</v>
      </c>
      <c r="M190" s="1">
        <v>0.80138888888888893</v>
      </c>
      <c r="N190" t="s">
        <v>65</v>
      </c>
      <c r="O190" t="s">
        <v>33</v>
      </c>
      <c r="P190" s="2">
        <v>1.0416666666666667E-4</v>
      </c>
      <c r="Q190" s="2">
        <v>5.7870370370370373E-5</v>
      </c>
      <c r="R190">
        <v>0</v>
      </c>
      <c r="S190" s="3">
        <v>45876.375</v>
      </c>
      <c r="T190" t="s">
        <v>54</v>
      </c>
      <c r="U190" t="s">
        <v>4712</v>
      </c>
      <c r="V190" s="3">
        <v>45871.490277777775</v>
      </c>
      <c r="W190" t="s">
        <v>2126</v>
      </c>
      <c r="Y190" s="4">
        <v>45876</v>
      </c>
      <c r="Z190" s="2">
        <v>0.81263888888888891</v>
      </c>
    </row>
    <row r="191" spans="1:26" x14ac:dyDescent="0.3">
      <c r="A191">
        <v>136110</v>
      </c>
      <c r="B191" t="s">
        <v>489</v>
      </c>
      <c r="C191" t="s">
        <v>27</v>
      </c>
      <c r="D191" t="s">
        <v>51</v>
      </c>
      <c r="E191" t="s">
        <v>52</v>
      </c>
      <c r="G191" t="s">
        <v>53</v>
      </c>
      <c r="H191">
        <v>7027</v>
      </c>
      <c r="I191" t="s">
        <v>4727</v>
      </c>
      <c r="J191" t="s">
        <v>31</v>
      </c>
      <c r="K191" t="s">
        <v>32</v>
      </c>
      <c r="L191" t="s">
        <v>18661</v>
      </c>
      <c r="M191" s="1">
        <v>0.80138888888888893</v>
      </c>
      <c r="N191" t="s">
        <v>65</v>
      </c>
      <c r="O191" t="s">
        <v>33</v>
      </c>
      <c r="P191" s="2">
        <v>8.1018518518518516E-5</v>
      </c>
      <c r="Q191" s="2">
        <v>4.6296296296296294E-5</v>
      </c>
      <c r="R191">
        <v>100</v>
      </c>
      <c r="S191" s="3">
        <v>45876.375</v>
      </c>
      <c r="T191" t="s">
        <v>54</v>
      </c>
      <c r="U191" t="s">
        <v>4727</v>
      </c>
      <c r="V191" s="3">
        <v>45871.490277777775</v>
      </c>
      <c r="W191" t="s">
        <v>2126</v>
      </c>
      <c r="Y191" s="4">
        <v>45876</v>
      </c>
      <c r="Z191" s="2">
        <v>0.81263888888888891</v>
      </c>
    </row>
    <row r="192" spans="1:26" x14ac:dyDescent="0.3">
      <c r="A192">
        <v>136110</v>
      </c>
      <c r="B192" t="s">
        <v>489</v>
      </c>
      <c r="C192" t="s">
        <v>27</v>
      </c>
      <c r="D192" t="s">
        <v>51</v>
      </c>
      <c r="E192" t="s">
        <v>52</v>
      </c>
      <c r="G192" t="s">
        <v>53</v>
      </c>
      <c r="H192">
        <v>7027</v>
      </c>
      <c r="I192" t="s">
        <v>4748</v>
      </c>
      <c r="J192" t="s">
        <v>31</v>
      </c>
      <c r="K192" t="s">
        <v>32</v>
      </c>
      <c r="L192" t="s">
        <v>18661</v>
      </c>
      <c r="M192" s="1">
        <v>0.80138888888888893</v>
      </c>
      <c r="N192" t="s">
        <v>65</v>
      </c>
      <c r="O192" t="s">
        <v>33</v>
      </c>
      <c r="P192" s="2">
        <v>1.1574074074074075E-4</v>
      </c>
      <c r="Q192" s="2">
        <v>6.9444444444444444E-5</v>
      </c>
      <c r="R192">
        <v>100</v>
      </c>
      <c r="S192" s="3">
        <v>45876.375</v>
      </c>
      <c r="T192" t="s">
        <v>54</v>
      </c>
      <c r="U192" t="s">
        <v>4748</v>
      </c>
      <c r="V192" s="3">
        <v>45871.490277777775</v>
      </c>
      <c r="W192" t="s">
        <v>2126</v>
      </c>
      <c r="Y192" s="4">
        <v>45876</v>
      </c>
      <c r="Z192" s="2">
        <v>0.81263888888888891</v>
      </c>
    </row>
    <row r="193" spans="1:26" x14ac:dyDescent="0.3">
      <c r="A193">
        <v>136110</v>
      </c>
      <c r="B193" t="s">
        <v>489</v>
      </c>
      <c r="C193" t="s">
        <v>27</v>
      </c>
      <c r="D193" t="s">
        <v>51</v>
      </c>
      <c r="E193" t="s">
        <v>52</v>
      </c>
      <c r="G193" t="s">
        <v>53</v>
      </c>
      <c r="H193">
        <v>7027</v>
      </c>
      <c r="I193" t="s">
        <v>4756</v>
      </c>
      <c r="J193" t="s">
        <v>31</v>
      </c>
      <c r="K193" t="s">
        <v>32</v>
      </c>
      <c r="L193" t="s">
        <v>18661</v>
      </c>
      <c r="M193" s="1">
        <v>0.80138888888888893</v>
      </c>
      <c r="N193" t="s">
        <v>65</v>
      </c>
      <c r="O193" t="s">
        <v>33</v>
      </c>
      <c r="P193" s="2">
        <v>1.0416666666666667E-4</v>
      </c>
      <c r="Q193" s="2">
        <v>6.9444444444444444E-5</v>
      </c>
      <c r="R193">
        <v>100</v>
      </c>
      <c r="S193" s="3">
        <v>45876.375</v>
      </c>
      <c r="T193" t="s">
        <v>54</v>
      </c>
      <c r="U193" t="s">
        <v>4756</v>
      </c>
      <c r="V193" s="3">
        <v>45871.490277777775</v>
      </c>
      <c r="W193" t="s">
        <v>2126</v>
      </c>
      <c r="Y193" s="4">
        <v>45876</v>
      </c>
      <c r="Z193" s="2">
        <v>0.81263888888888891</v>
      </c>
    </row>
    <row r="194" spans="1:26" x14ac:dyDescent="0.3">
      <c r="A194">
        <v>136110</v>
      </c>
      <c r="B194" t="s">
        <v>489</v>
      </c>
      <c r="C194" t="s">
        <v>27</v>
      </c>
      <c r="D194" t="s">
        <v>51</v>
      </c>
      <c r="E194" t="s">
        <v>52</v>
      </c>
      <c r="G194" t="s">
        <v>53</v>
      </c>
      <c r="H194">
        <v>7027</v>
      </c>
      <c r="I194" t="s">
        <v>4757</v>
      </c>
      <c r="J194" t="s">
        <v>31</v>
      </c>
      <c r="K194" t="s">
        <v>32</v>
      </c>
      <c r="L194" t="s">
        <v>18661</v>
      </c>
      <c r="M194" s="1">
        <v>0.80069444444444449</v>
      </c>
      <c r="N194" t="s">
        <v>65</v>
      </c>
      <c r="O194" t="s">
        <v>33</v>
      </c>
      <c r="P194" s="2">
        <v>9.2592592592592588E-5</v>
      </c>
      <c r="Q194" s="2">
        <v>5.7870370370370373E-5</v>
      </c>
      <c r="R194">
        <v>30</v>
      </c>
      <c r="S194" s="3">
        <v>45876.375</v>
      </c>
      <c r="T194" t="s">
        <v>54</v>
      </c>
      <c r="U194" t="s">
        <v>4757</v>
      </c>
      <c r="V194" s="3">
        <v>45871.490277777775</v>
      </c>
      <c r="W194" t="s">
        <v>2126</v>
      </c>
      <c r="Y194" s="4">
        <v>45876</v>
      </c>
      <c r="Z194" s="2">
        <v>0.81263888888888891</v>
      </c>
    </row>
    <row r="195" spans="1:26" x14ac:dyDescent="0.3">
      <c r="A195">
        <v>136110</v>
      </c>
      <c r="B195" t="s">
        <v>489</v>
      </c>
      <c r="C195" t="s">
        <v>27</v>
      </c>
      <c r="D195" t="s">
        <v>51</v>
      </c>
      <c r="E195" t="s">
        <v>52</v>
      </c>
      <c r="G195" t="s">
        <v>53</v>
      </c>
      <c r="H195">
        <v>7027</v>
      </c>
      <c r="I195" t="s">
        <v>4764</v>
      </c>
      <c r="J195" t="s">
        <v>31</v>
      </c>
      <c r="K195" t="s">
        <v>32</v>
      </c>
      <c r="L195" t="s">
        <v>18661</v>
      </c>
      <c r="M195" s="1">
        <v>0.80069444444444449</v>
      </c>
      <c r="N195" t="s">
        <v>65</v>
      </c>
      <c r="O195" t="s">
        <v>33</v>
      </c>
      <c r="P195" s="2">
        <v>3.0092592592592595E-4</v>
      </c>
      <c r="Q195" s="2">
        <v>1.1574074074074075E-4</v>
      </c>
      <c r="R195">
        <v>100</v>
      </c>
      <c r="S195" s="3">
        <v>45876.375</v>
      </c>
      <c r="T195" t="s">
        <v>54</v>
      </c>
      <c r="U195" t="s">
        <v>4764</v>
      </c>
      <c r="V195" s="3">
        <v>45871.490277777775</v>
      </c>
      <c r="W195" t="s">
        <v>2126</v>
      </c>
      <c r="Y195" s="4">
        <v>45876</v>
      </c>
      <c r="Z195" s="2">
        <v>0.81263888888888891</v>
      </c>
    </row>
    <row r="196" spans="1:26" x14ac:dyDescent="0.3">
      <c r="A196">
        <v>133415</v>
      </c>
      <c r="B196" t="s">
        <v>66</v>
      </c>
      <c r="C196" t="s">
        <v>187</v>
      </c>
      <c r="D196" t="s">
        <v>51</v>
      </c>
      <c r="E196" t="s">
        <v>52</v>
      </c>
      <c r="F196">
        <v>9072303897</v>
      </c>
      <c r="G196" t="s">
        <v>53</v>
      </c>
      <c r="H196">
        <v>7005</v>
      </c>
      <c r="I196" t="s">
        <v>3870</v>
      </c>
      <c r="J196" t="s">
        <v>31</v>
      </c>
      <c r="K196" t="s">
        <v>32</v>
      </c>
      <c r="L196" t="s">
        <v>18662</v>
      </c>
      <c r="M196" s="1">
        <v>0.80069444444444449</v>
      </c>
      <c r="N196" t="s">
        <v>65</v>
      </c>
      <c r="O196" t="s">
        <v>33</v>
      </c>
      <c r="P196" s="2">
        <v>2.6909722222222224E-2</v>
      </c>
      <c r="Q196" s="2">
        <v>3.1250000000000001E-4</v>
      </c>
      <c r="R196">
        <v>0</v>
      </c>
      <c r="S196" s="3">
        <v>45876.375</v>
      </c>
      <c r="T196" t="s">
        <v>54</v>
      </c>
      <c r="U196" t="s">
        <v>3870</v>
      </c>
      <c r="V196" s="3">
        <v>45871.490277777775</v>
      </c>
      <c r="W196" t="s">
        <v>303</v>
      </c>
      <c r="Y196" s="4">
        <v>45876</v>
      </c>
      <c r="Z196" s="2">
        <v>0.81263888888888891</v>
      </c>
    </row>
    <row r="197" spans="1:26" x14ac:dyDescent="0.3">
      <c r="A197">
        <v>136110</v>
      </c>
      <c r="B197" t="s">
        <v>489</v>
      </c>
      <c r="C197" t="s">
        <v>27</v>
      </c>
      <c r="D197" t="s">
        <v>51</v>
      </c>
      <c r="E197" t="s">
        <v>52</v>
      </c>
      <c r="G197" t="s">
        <v>53</v>
      </c>
      <c r="H197">
        <v>7027</v>
      </c>
      <c r="I197" t="s">
        <v>4766</v>
      </c>
      <c r="J197" t="s">
        <v>31</v>
      </c>
      <c r="K197" t="s">
        <v>39</v>
      </c>
      <c r="O197" t="s">
        <v>33</v>
      </c>
      <c r="S197" s="3">
        <v>45876.375</v>
      </c>
      <c r="T197" t="s">
        <v>54</v>
      </c>
      <c r="U197" t="s">
        <v>4766</v>
      </c>
      <c r="V197" s="3">
        <v>45871.490277777775</v>
      </c>
      <c r="W197" t="s">
        <v>2126</v>
      </c>
      <c r="Y197" s="4">
        <v>45876</v>
      </c>
      <c r="Z197" s="2">
        <v>0.81263888888888891</v>
      </c>
    </row>
    <row r="198" spans="1:26" x14ac:dyDescent="0.3">
      <c r="A198">
        <v>136110</v>
      </c>
      <c r="B198" t="s">
        <v>489</v>
      </c>
      <c r="C198" t="s">
        <v>27</v>
      </c>
      <c r="D198" t="s">
        <v>51</v>
      </c>
      <c r="E198" t="s">
        <v>52</v>
      </c>
      <c r="G198" t="s">
        <v>53</v>
      </c>
      <c r="H198">
        <v>7027</v>
      </c>
      <c r="I198" t="s">
        <v>4776</v>
      </c>
      <c r="J198" t="s">
        <v>31</v>
      </c>
      <c r="K198" t="s">
        <v>32</v>
      </c>
      <c r="L198" t="s">
        <v>18663</v>
      </c>
      <c r="M198" s="1">
        <v>0.80069444444444449</v>
      </c>
      <c r="N198" t="s">
        <v>65</v>
      </c>
      <c r="O198" t="s">
        <v>33</v>
      </c>
      <c r="P198" s="2">
        <v>2.673611111111111E-3</v>
      </c>
      <c r="Q198" s="2">
        <v>9.2592592592592588E-5</v>
      </c>
      <c r="R198">
        <v>100</v>
      </c>
      <c r="S198" s="3">
        <v>45876.375</v>
      </c>
      <c r="T198" t="s">
        <v>54</v>
      </c>
      <c r="U198" t="s">
        <v>4776</v>
      </c>
      <c r="V198" s="3">
        <v>45871.490277777775</v>
      </c>
      <c r="W198" t="s">
        <v>2126</v>
      </c>
      <c r="Y198" s="4">
        <v>45876</v>
      </c>
      <c r="Z198" s="2">
        <v>0.81263888888888891</v>
      </c>
    </row>
    <row r="199" spans="1:26" x14ac:dyDescent="0.3">
      <c r="A199">
        <v>136370</v>
      </c>
      <c r="B199" t="s">
        <v>67</v>
      </c>
      <c r="C199" t="s">
        <v>27</v>
      </c>
      <c r="D199" t="s">
        <v>51</v>
      </c>
      <c r="E199" t="s">
        <v>52</v>
      </c>
      <c r="F199">
        <v>9995811143</v>
      </c>
      <c r="G199" t="s">
        <v>53</v>
      </c>
      <c r="H199">
        <v>7052</v>
      </c>
      <c r="I199" t="s">
        <v>5071</v>
      </c>
      <c r="J199" t="s">
        <v>31</v>
      </c>
      <c r="K199" t="s">
        <v>32</v>
      </c>
      <c r="L199" t="s">
        <v>18664</v>
      </c>
      <c r="M199" s="1">
        <v>0.8</v>
      </c>
      <c r="N199" t="s">
        <v>65</v>
      </c>
      <c r="O199" t="s">
        <v>33</v>
      </c>
      <c r="P199" s="2">
        <v>9.2592592592592588E-5</v>
      </c>
      <c r="Q199" s="2">
        <v>4.6296296296296294E-5</v>
      </c>
      <c r="R199">
        <v>5</v>
      </c>
      <c r="S199" s="3">
        <v>45876.375</v>
      </c>
      <c r="T199" t="s">
        <v>54</v>
      </c>
      <c r="U199" t="s">
        <v>5071</v>
      </c>
      <c r="V199" s="3">
        <v>45871.490277777775</v>
      </c>
      <c r="W199" t="s">
        <v>1373</v>
      </c>
      <c r="Y199" s="4">
        <v>45876</v>
      </c>
      <c r="Z199" s="2">
        <v>0.81263888888888891</v>
      </c>
    </row>
    <row r="200" spans="1:26" x14ac:dyDescent="0.3">
      <c r="A200">
        <v>136108</v>
      </c>
      <c r="B200" t="s">
        <v>66</v>
      </c>
      <c r="C200" t="s">
        <v>27</v>
      </c>
      <c r="D200" t="s">
        <v>51</v>
      </c>
      <c r="E200" t="s">
        <v>52</v>
      </c>
      <c r="F200">
        <v>9947641090</v>
      </c>
      <c r="G200" t="s">
        <v>53</v>
      </c>
      <c r="H200">
        <v>7005</v>
      </c>
      <c r="I200" t="s">
        <v>3894</v>
      </c>
      <c r="J200" t="s">
        <v>31</v>
      </c>
      <c r="K200" t="s">
        <v>32</v>
      </c>
      <c r="L200" t="s">
        <v>18665</v>
      </c>
      <c r="M200" s="1">
        <v>0.8</v>
      </c>
      <c r="N200" t="s">
        <v>65</v>
      </c>
      <c r="O200" t="s">
        <v>33</v>
      </c>
      <c r="P200" s="2">
        <v>2.8067129629629629E-2</v>
      </c>
      <c r="Q200" s="2">
        <v>6.9444444444444444E-5</v>
      </c>
      <c r="R200">
        <v>5</v>
      </c>
      <c r="S200" s="3">
        <v>45876.375</v>
      </c>
      <c r="T200" t="s">
        <v>54</v>
      </c>
      <c r="U200" t="s">
        <v>3894</v>
      </c>
      <c r="V200" s="3">
        <v>45871.490277777775</v>
      </c>
      <c r="W200" t="s">
        <v>1349</v>
      </c>
      <c r="Y200" s="4">
        <v>45876</v>
      </c>
      <c r="Z200" s="2">
        <v>0.81263888888888891</v>
      </c>
    </row>
    <row r="201" spans="1:26" x14ac:dyDescent="0.3">
      <c r="A201">
        <v>136370</v>
      </c>
      <c r="B201" t="s">
        <v>67</v>
      </c>
      <c r="C201" t="s">
        <v>27</v>
      </c>
      <c r="D201" t="s">
        <v>51</v>
      </c>
      <c r="E201" t="s">
        <v>52</v>
      </c>
      <c r="F201">
        <v>9995811143</v>
      </c>
      <c r="G201" t="s">
        <v>53</v>
      </c>
      <c r="H201">
        <v>7052</v>
      </c>
      <c r="I201" t="s">
        <v>5074</v>
      </c>
      <c r="J201" t="s">
        <v>31</v>
      </c>
      <c r="K201" t="s">
        <v>32</v>
      </c>
      <c r="L201" t="s">
        <v>18664</v>
      </c>
      <c r="M201" s="1">
        <v>0.8</v>
      </c>
      <c r="N201" t="s">
        <v>65</v>
      </c>
      <c r="O201" t="s">
        <v>33</v>
      </c>
      <c r="P201" s="2">
        <v>8.1018518518518516E-5</v>
      </c>
      <c r="Q201" s="2">
        <v>4.6296296296296294E-5</v>
      </c>
      <c r="R201">
        <v>5</v>
      </c>
      <c r="S201" s="3">
        <v>45876.375</v>
      </c>
      <c r="T201" t="s">
        <v>54</v>
      </c>
      <c r="U201" t="s">
        <v>5074</v>
      </c>
      <c r="V201" s="3">
        <v>45871.490277777775</v>
      </c>
      <c r="W201" t="s">
        <v>1373</v>
      </c>
      <c r="Y201" s="4">
        <v>45876</v>
      </c>
      <c r="Z201" s="2">
        <v>0.81263888888888891</v>
      </c>
    </row>
    <row r="202" spans="1:26" x14ac:dyDescent="0.3">
      <c r="A202">
        <v>136370</v>
      </c>
      <c r="B202" t="s">
        <v>67</v>
      </c>
      <c r="C202" t="s">
        <v>27</v>
      </c>
      <c r="D202" t="s">
        <v>51</v>
      </c>
      <c r="E202" t="s">
        <v>52</v>
      </c>
      <c r="F202">
        <v>9995811143</v>
      </c>
      <c r="G202" t="s">
        <v>53</v>
      </c>
      <c r="H202">
        <v>7052</v>
      </c>
      <c r="I202" t="s">
        <v>5087</v>
      </c>
      <c r="J202" t="s">
        <v>31</v>
      </c>
      <c r="K202" t="s">
        <v>32</v>
      </c>
      <c r="L202" t="s">
        <v>18664</v>
      </c>
      <c r="M202" s="1">
        <v>0.8</v>
      </c>
      <c r="N202" t="s">
        <v>65</v>
      </c>
      <c r="O202" t="s">
        <v>33</v>
      </c>
      <c r="P202" s="2">
        <v>9.2592592592592588E-5</v>
      </c>
      <c r="Q202" s="2">
        <v>4.6296296296296294E-5</v>
      </c>
      <c r="R202">
        <v>5</v>
      </c>
      <c r="S202" s="3">
        <v>45876.375</v>
      </c>
      <c r="T202" t="s">
        <v>54</v>
      </c>
      <c r="U202" t="s">
        <v>5087</v>
      </c>
      <c r="V202" s="3">
        <v>45871.490277777775</v>
      </c>
      <c r="W202" t="s">
        <v>1373</v>
      </c>
      <c r="Y202" s="4">
        <v>45876</v>
      </c>
      <c r="Z202" s="2">
        <v>0.81263888888888891</v>
      </c>
    </row>
    <row r="203" spans="1:26" x14ac:dyDescent="0.3">
      <c r="A203">
        <v>134718</v>
      </c>
      <c r="B203" t="s">
        <v>164</v>
      </c>
      <c r="C203" t="s">
        <v>27</v>
      </c>
      <c r="D203" t="s">
        <v>129</v>
      </c>
      <c r="E203" t="s">
        <v>42</v>
      </c>
      <c r="F203">
        <v>9009882998</v>
      </c>
      <c r="G203" t="s">
        <v>43</v>
      </c>
      <c r="H203">
        <v>7120</v>
      </c>
      <c r="I203" t="s">
        <v>10079</v>
      </c>
      <c r="J203" t="s">
        <v>31</v>
      </c>
      <c r="K203" t="s">
        <v>32</v>
      </c>
      <c r="L203" t="s">
        <v>18666</v>
      </c>
      <c r="M203" s="1">
        <v>0.8</v>
      </c>
      <c r="N203" t="s">
        <v>65</v>
      </c>
      <c r="O203" t="s">
        <v>33</v>
      </c>
      <c r="P203" s="2">
        <v>5.0925925925925921E-4</v>
      </c>
      <c r="Q203" s="2">
        <v>4.3981481481481481E-4</v>
      </c>
      <c r="R203">
        <v>100</v>
      </c>
      <c r="S203" s="3">
        <v>45876.375</v>
      </c>
      <c r="T203" t="s">
        <v>54</v>
      </c>
      <c r="U203" t="s">
        <v>10079</v>
      </c>
      <c r="V203" s="3">
        <v>45871.572222222225</v>
      </c>
      <c r="W203" t="s">
        <v>1166</v>
      </c>
      <c r="Y203" s="4">
        <v>45876</v>
      </c>
      <c r="Z203" s="2">
        <v>0.81263888888888891</v>
      </c>
    </row>
    <row r="204" spans="1:26" x14ac:dyDescent="0.3">
      <c r="A204">
        <v>135012</v>
      </c>
      <c r="B204" t="s">
        <v>289</v>
      </c>
      <c r="C204" t="s">
        <v>27</v>
      </c>
      <c r="D204" t="s">
        <v>59</v>
      </c>
      <c r="E204" t="s">
        <v>60</v>
      </c>
      <c r="F204">
        <v>7028248059</v>
      </c>
      <c r="G204" t="s">
        <v>30</v>
      </c>
      <c r="H204">
        <v>7256</v>
      </c>
      <c r="I204" t="s">
        <v>12213</v>
      </c>
      <c r="J204" t="s">
        <v>31</v>
      </c>
      <c r="K204" t="s">
        <v>32</v>
      </c>
      <c r="L204" t="s">
        <v>18667</v>
      </c>
      <c r="M204" s="1">
        <v>0.8</v>
      </c>
      <c r="N204" t="s">
        <v>65</v>
      </c>
      <c r="O204" t="s">
        <v>33</v>
      </c>
      <c r="P204" s="2">
        <v>0.22883101851851853</v>
      </c>
      <c r="Q204" s="2">
        <v>3.1250000000000001E-4</v>
      </c>
      <c r="R204">
        <v>0</v>
      </c>
      <c r="S204" s="3">
        <v>45876.375</v>
      </c>
      <c r="T204" t="s">
        <v>54</v>
      </c>
      <c r="U204" t="s">
        <v>12213</v>
      </c>
      <c r="V204" s="3">
        <v>45871.640972222223</v>
      </c>
      <c r="W204" t="s">
        <v>453</v>
      </c>
      <c r="Y204" s="4">
        <v>45876</v>
      </c>
      <c r="Z204" s="2">
        <v>0.81263888888888891</v>
      </c>
    </row>
    <row r="205" spans="1:26" x14ac:dyDescent="0.3">
      <c r="A205">
        <v>134718</v>
      </c>
      <c r="B205" t="s">
        <v>164</v>
      </c>
      <c r="C205" t="s">
        <v>27</v>
      </c>
      <c r="D205" t="s">
        <v>129</v>
      </c>
      <c r="E205" t="s">
        <v>42</v>
      </c>
      <c r="F205">
        <v>9009882998</v>
      </c>
      <c r="G205" t="s">
        <v>43</v>
      </c>
      <c r="H205">
        <v>7120</v>
      </c>
      <c r="I205" t="s">
        <v>10086</v>
      </c>
      <c r="J205" t="s">
        <v>31</v>
      </c>
      <c r="K205" t="s">
        <v>32</v>
      </c>
      <c r="L205" t="s">
        <v>18666</v>
      </c>
      <c r="M205" s="1">
        <v>0.7993055555555556</v>
      </c>
      <c r="N205" t="s">
        <v>65</v>
      </c>
      <c r="O205" t="s">
        <v>33</v>
      </c>
      <c r="P205" s="2">
        <v>1.6203703703703703E-4</v>
      </c>
      <c r="Q205" s="2">
        <v>6.9444444444444444E-5</v>
      </c>
      <c r="R205">
        <v>100</v>
      </c>
      <c r="S205" s="3">
        <v>45876.375</v>
      </c>
      <c r="T205" t="s">
        <v>54</v>
      </c>
      <c r="U205" t="s">
        <v>10086</v>
      </c>
      <c r="V205" s="3">
        <v>45871.572222222225</v>
      </c>
      <c r="W205" t="s">
        <v>1166</v>
      </c>
      <c r="Y205" s="4">
        <v>45876</v>
      </c>
      <c r="Z205" s="2">
        <v>0.81263888888888891</v>
      </c>
    </row>
    <row r="206" spans="1:26" x14ac:dyDescent="0.3">
      <c r="A206">
        <v>134718</v>
      </c>
      <c r="B206" t="s">
        <v>164</v>
      </c>
      <c r="C206" t="s">
        <v>27</v>
      </c>
      <c r="D206" t="s">
        <v>129</v>
      </c>
      <c r="E206" t="s">
        <v>42</v>
      </c>
      <c r="F206">
        <v>9009882998</v>
      </c>
      <c r="G206" t="s">
        <v>43</v>
      </c>
      <c r="H206">
        <v>7120</v>
      </c>
      <c r="I206" t="s">
        <v>10094</v>
      </c>
      <c r="J206" t="s">
        <v>31</v>
      </c>
      <c r="K206" t="s">
        <v>32</v>
      </c>
      <c r="L206" t="s">
        <v>18666</v>
      </c>
      <c r="M206" s="1">
        <v>0.7993055555555556</v>
      </c>
      <c r="N206" t="s">
        <v>65</v>
      </c>
      <c r="O206" t="s">
        <v>33</v>
      </c>
      <c r="P206" s="2">
        <v>0.20246527777777779</v>
      </c>
      <c r="Q206" s="2">
        <v>1.273148148148148E-4</v>
      </c>
      <c r="R206">
        <v>100</v>
      </c>
      <c r="S206" s="3">
        <v>45876.375</v>
      </c>
      <c r="T206" t="s">
        <v>54</v>
      </c>
      <c r="U206" t="s">
        <v>10094</v>
      </c>
      <c r="V206" s="3">
        <v>45871.572222222225</v>
      </c>
      <c r="W206" t="s">
        <v>1166</v>
      </c>
      <c r="Y206" s="4">
        <v>45876</v>
      </c>
      <c r="Z206" s="2">
        <v>0.81263888888888891</v>
      </c>
    </row>
    <row r="207" spans="1:26" x14ac:dyDescent="0.3">
      <c r="A207">
        <v>7848</v>
      </c>
      <c r="B207" t="s">
        <v>142</v>
      </c>
      <c r="C207" t="s">
        <v>27</v>
      </c>
      <c r="D207" t="s">
        <v>83</v>
      </c>
      <c r="E207" t="s">
        <v>84</v>
      </c>
      <c r="F207">
        <v>7094496807</v>
      </c>
      <c r="G207" t="s">
        <v>53</v>
      </c>
      <c r="H207">
        <v>7013</v>
      </c>
      <c r="I207" t="s">
        <v>5312</v>
      </c>
      <c r="J207" t="s">
        <v>31</v>
      </c>
      <c r="K207" t="s">
        <v>32</v>
      </c>
      <c r="L207" t="s">
        <v>18668</v>
      </c>
      <c r="M207" s="1">
        <v>0.7993055555555556</v>
      </c>
      <c r="N207" t="s">
        <v>65</v>
      </c>
      <c r="O207" t="s">
        <v>33</v>
      </c>
      <c r="P207" s="2">
        <v>5.3240740740740744E-4</v>
      </c>
      <c r="Q207" s="2">
        <v>3.4722222222222224E-4</v>
      </c>
      <c r="R207">
        <v>60</v>
      </c>
      <c r="S207" s="3">
        <v>45876.375</v>
      </c>
      <c r="T207" t="s">
        <v>54</v>
      </c>
      <c r="U207" t="s">
        <v>5312</v>
      </c>
      <c r="V207" s="3">
        <v>45871.490972222222</v>
      </c>
      <c r="W207" t="s">
        <v>617</v>
      </c>
      <c r="Y207" s="4">
        <v>45876</v>
      </c>
      <c r="Z207" s="2">
        <v>0.81263888888888891</v>
      </c>
    </row>
    <row r="208" spans="1:26" x14ac:dyDescent="0.3">
      <c r="A208">
        <v>133944</v>
      </c>
      <c r="B208" t="s">
        <v>344</v>
      </c>
      <c r="C208" t="s">
        <v>27</v>
      </c>
      <c r="D208" t="s">
        <v>41</v>
      </c>
      <c r="E208" t="s">
        <v>42</v>
      </c>
      <c r="F208">
        <v>9617682417</v>
      </c>
      <c r="G208" t="s">
        <v>43</v>
      </c>
      <c r="H208">
        <v>7134</v>
      </c>
      <c r="I208" t="s">
        <v>10162</v>
      </c>
      <c r="J208" t="s">
        <v>31</v>
      </c>
      <c r="K208" t="s">
        <v>32</v>
      </c>
      <c r="L208" t="s">
        <v>18669</v>
      </c>
      <c r="M208" s="1">
        <v>0.7993055555555556</v>
      </c>
      <c r="N208" t="s">
        <v>65</v>
      </c>
      <c r="O208" t="s">
        <v>33</v>
      </c>
      <c r="P208" s="2">
        <v>0.30765046296296295</v>
      </c>
      <c r="Q208" s="2">
        <v>3.2407407407407406E-4</v>
      </c>
      <c r="R208">
        <v>100</v>
      </c>
      <c r="S208" s="3">
        <v>45876.375</v>
      </c>
      <c r="T208" t="s">
        <v>54</v>
      </c>
      <c r="U208" t="s">
        <v>10162</v>
      </c>
      <c r="V208" s="3">
        <v>45871.572222222225</v>
      </c>
      <c r="W208" t="s">
        <v>345</v>
      </c>
      <c r="Y208" s="4">
        <v>45876</v>
      </c>
      <c r="Z208" s="2">
        <v>0.81263888888888891</v>
      </c>
    </row>
    <row r="209" spans="1:26" x14ac:dyDescent="0.3">
      <c r="A209">
        <v>7848</v>
      </c>
      <c r="B209" t="s">
        <v>142</v>
      </c>
      <c r="C209" t="s">
        <v>27</v>
      </c>
      <c r="D209" t="s">
        <v>83</v>
      </c>
      <c r="E209" t="s">
        <v>84</v>
      </c>
      <c r="F209">
        <v>7094496807</v>
      </c>
      <c r="G209" t="s">
        <v>53</v>
      </c>
      <c r="H209">
        <v>7013</v>
      </c>
      <c r="I209" t="s">
        <v>5315</v>
      </c>
      <c r="J209" t="s">
        <v>31</v>
      </c>
      <c r="K209" t="s">
        <v>32</v>
      </c>
      <c r="L209" t="s">
        <v>18670</v>
      </c>
      <c r="M209" s="1">
        <v>0.79861111111111116</v>
      </c>
      <c r="N209" t="s">
        <v>65</v>
      </c>
      <c r="O209" t="s">
        <v>33</v>
      </c>
      <c r="P209" s="2">
        <v>1.4236111111111112E-3</v>
      </c>
      <c r="Q209" s="2">
        <v>7.6388888888888893E-4</v>
      </c>
      <c r="R209">
        <v>100</v>
      </c>
      <c r="S209" s="3">
        <v>45876.375</v>
      </c>
      <c r="T209" t="s">
        <v>54</v>
      </c>
      <c r="U209" t="s">
        <v>5315</v>
      </c>
      <c r="V209" s="3">
        <v>45871.490972222222</v>
      </c>
      <c r="W209" t="s">
        <v>617</v>
      </c>
      <c r="Y209" s="4">
        <v>45876</v>
      </c>
      <c r="Z209" s="2">
        <v>0.81263888888888891</v>
      </c>
    </row>
    <row r="210" spans="1:26" x14ac:dyDescent="0.3">
      <c r="A210">
        <v>136110</v>
      </c>
      <c r="B210" t="s">
        <v>489</v>
      </c>
      <c r="C210" t="s">
        <v>27</v>
      </c>
      <c r="D210" t="s">
        <v>51</v>
      </c>
      <c r="E210" t="s">
        <v>52</v>
      </c>
      <c r="G210" t="s">
        <v>53</v>
      </c>
      <c r="H210">
        <v>7027</v>
      </c>
      <c r="I210" t="s">
        <v>4786</v>
      </c>
      <c r="J210" t="s">
        <v>31</v>
      </c>
      <c r="K210" t="s">
        <v>32</v>
      </c>
      <c r="L210" t="s">
        <v>18671</v>
      </c>
      <c r="M210" s="1">
        <v>0.79791666666666672</v>
      </c>
      <c r="N210" t="s">
        <v>65</v>
      </c>
      <c r="O210" t="s">
        <v>33</v>
      </c>
      <c r="P210" s="2">
        <v>1.0416666666666667E-4</v>
      </c>
      <c r="Q210" s="2">
        <v>4.6296296296296294E-5</v>
      </c>
      <c r="R210">
        <v>0</v>
      </c>
      <c r="S210" s="3">
        <v>45876.375</v>
      </c>
      <c r="T210" t="s">
        <v>54</v>
      </c>
      <c r="U210" t="s">
        <v>4786</v>
      </c>
      <c r="V210" s="3">
        <v>45871.490277777775</v>
      </c>
      <c r="W210" t="s">
        <v>2126</v>
      </c>
      <c r="Y210" s="4">
        <v>45876</v>
      </c>
      <c r="Z210" s="2">
        <v>0.81263888888888891</v>
      </c>
    </row>
    <row r="211" spans="1:26" x14ac:dyDescent="0.3">
      <c r="A211">
        <v>7848</v>
      </c>
      <c r="B211" t="s">
        <v>142</v>
      </c>
      <c r="C211" t="s">
        <v>27</v>
      </c>
      <c r="D211" t="s">
        <v>83</v>
      </c>
      <c r="E211" t="s">
        <v>84</v>
      </c>
      <c r="F211">
        <v>7094496807</v>
      </c>
      <c r="G211" t="s">
        <v>53</v>
      </c>
      <c r="H211">
        <v>7013</v>
      </c>
      <c r="I211" t="s">
        <v>5320</v>
      </c>
      <c r="J211" t="s">
        <v>31</v>
      </c>
      <c r="K211" t="s">
        <v>39</v>
      </c>
      <c r="O211" t="s">
        <v>33</v>
      </c>
      <c r="S211" s="3">
        <v>45876.375</v>
      </c>
      <c r="T211" t="s">
        <v>54</v>
      </c>
      <c r="U211" t="s">
        <v>5320</v>
      </c>
      <c r="V211" s="3">
        <v>45871.490972222222</v>
      </c>
      <c r="W211" t="s">
        <v>617</v>
      </c>
      <c r="Y211" s="4">
        <v>45876</v>
      </c>
      <c r="Z211" s="2">
        <v>0.81263888888888891</v>
      </c>
    </row>
    <row r="212" spans="1:26" x14ac:dyDescent="0.3">
      <c r="A212">
        <v>136110</v>
      </c>
      <c r="B212" t="s">
        <v>489</v>
      </c>
      <c r="C212" t="s">
        <v>27</v>
      </c>
      <c r="D212" t="s">
        <v>51</v>
      </c>
      <c r="E212" t="s">
        <v>52</v>
      </c>
      <c r="G212" t="s">
        <v>53</v>
      </c>
      <c r="H212">
        <v>7027</v>
      </c>
      <c r="I212" t="s">
        <v>4788</v>
      </c>
      <c r="J212" t="s">
        <v>31</v>
      </c>
      <c r="K212" t="s">
        <v>32</v>
      </c>
      <c r="L212" t="s">
        <v>18671</v>
      </c>
      <c r="M212" s="1">
        <v>0.79791666666666672</v>
      </c>
      <c r="N212" t="s">
        <v>65</v>
      </c>
      <c r="O212" t="s">
        <v>33</v>
      </c>
      <c r="P212" s="2">
        <v>3.0092592592592595E-4</v>
      </c>
      <c r="Q212" s="2">
        <v>5.7870370370370373E-5</v>
      </c>
      <c r="R212">
        <v>0</v>
      </c>
      <c r="S212" s="3">
        <v>45876.375</v>
      </c>
      <c r="T212" t="s">
        <v>54</v>
      </c>
      <c r="U212" t="s">
        <v>4788</v>
      </c>
      <c r="V212" s="3">
        <v>45871.490277777775</v>
      </c>
      <c r="W212" t="s">
        <v>2126</v>
      </c>
      <c r="Y212" s="4">
        <v>45876</v>
      </c>
      <c r="Z212" s="2">
        <v>0.81263888888888891</v>
      </c>
    </row>
    <row r="213" spans="1:26" x14ac:dyDescent="0.3">
      <c r="A213">
        <v>136110</v>
      </c>
      <c r="B213" t="s">
        <v>489</v>
      </c>
      <c r="C213" t="s">
        <v>27</v>
      </c>
      <c r="D213" t="s">
        <v>51</v>
      </c>
      <c r="E213" t="s">
        <v>52</v>
      </c>
      <c r="G213" t="s">
        <v>53</v>
      </c>
      <c r="H213">
        <v>7027</v>
      </c>
      <c r="I213" t="s">
        <v>4797</v>
      </c>
      <c r="J213" t="s">
        <v>31</v>
      </c>
      <c r="K213" t="s">
        <v>32</v>
      </c>
      <c r="L213" t="s">
        <v>18672</v>
      </c>
      <c r="M213" s="1">
        <v>0.79722222222222228</v>
      </c>
      <c r="N213" t="s">
        <v>65</v>
      </c>
      <c r="O213" t="s">
        <v>33</v>
      </c>
      <c r="P213" s="2">
        <v>3.2407407407407406E-4</v>
      </c>
      <c r="Q213" s="2">
        <v>5.7870370370370373E-5</v>
      </c>
      <c r="R213">
        <v>30</v>
      </c>
      <c r="S213" s="3">
        <v>45876.375</v>
      </c>
      <c r="T213" t="s">
        <v>54</v>
      </c>
      <c r="U213" t="s">
        <v>4797</v>
      </c>
      <c r="V213" s="3">
        <v>45871.490277777775</v>
      </c>
      <c r="W213" t="s">
        <v>2126</v>
      </c>
      <c r="Y213" s="4">
        <v>45876</v>
      </c>
      <c r="Z213" s="2">
        <v>0.81263888888888891</v>
      </c>
    </row>
    <row r="214" spans="1:26" x14ac:dyDescent="0.3">
      <c r="A214">
        <v>7848</v>
      </c>
      <c r="B214" t="s">
        <v>142</v>
      </c>
      <c r="C214" t="s">
        <v>27</v>
      </c>
      <c r="D214" t="s">
        <v>83</v>
      </c>
      <c r="E214" t="s">
        <v>84</v>
      </c>
      <c r="F214">
        <v>7094496807</v>
      </c>
      <c r="G214" t="s">
        <v>53</v>
      </c>
      <c r="H214">
        <v>7013</v>
      </c>
      <c r="I214" t="s">
        <v>5382</v>
      </c>
      <c r="J214" t="s">
        <v>31</v>
      </c>
      <c r="K214" t="s">
        <v>32</v>
      </c>
      <c r="L214" t="s">
        <v>18673</v>
      </c>
      <c r="M214" s="1">
        <v>0.79722222222222228</v>
      </c>
      <c r="N214" t="s">
        <v>65</v>
      </c>
      <c r="O214" t="s">
        <v>33</v>
      </c>
      <c r="P214" s="2">
        <v>0.22670138888888888</v>
      </c>
      <c r="Q214" s="2">
        <v>8.1018518518518516E-5</v>
      </c>
      <c r="R214">
        <v>100</v>
      </c>
      <c r="S214" s="3">
        <v>45876.375</v>
      </c>
      <c r="T214" t="s">
        <v>54</v>
      </c>
      <c r="U214" t="s">
        <v>5382</v>
      </c>
      <c r="V214" s="3">
        <v>45871.490972222222</v>
      </c>
      <c r="W214" t="s">
        <v>617</v>
      </c>
      <c r="Y214" s="4">
        <v>45876</v>
      </c>
      <c r="Z214" s="2">
        <v>0.81263888888888891</v>
      </c>
    </row>
    <row r="215" spans="1:26" x14ac:dyDescent="0.3">
      <c r="A215">
        <v>133743</v>
      </c>
      <c r="B215" t="s">
        <v>130</v>
      </c>
      <c r="C215" t="s">
        <v>27</v>
      </c>
      <c r="D215" t="s">
        <v>75</v>
      </c>
      <c r="E215" t="s">
        <v>76</v>
      </c>
      <c r="F215">
        <v>7354067055</v>
      </c>
      <c r="G215" t="s">
        <v>43</v>
      </c>
      <c r="H215">
        <v>1748</v>
      </c>
      <c r="I215" t="s">
        <v>8597</v>
      </c>
      <c r="J215" t="s">
        <v>31</v>
      </c>
      <c r="K215" t="s">
        <v>32</v>
      </c>
      <c r="L215" t="s">
        <v>18674</v>
      </c>
      <c r="M215" s="1">
        <v>0.79722222222222228</v>
      </c>
      <c r="N215" t="s">
        <v>65</v>
      </c>
      <c r="O215" t="s">
        <v>33</v>
      </c>
      <c r="P215" s="2">
        <v>0.11636574074074074</v>
      </c>
      <c r="Q215" s="2">
        <v>4.6296296296296294E-5</v>
      </c>
      <c r="R215">
        <v>100</v>
      </c>
      <c r="S215" s="3">
        <v>45876.375</v>
      </c>
      <c r="T215" t="s">
        <v>54</v>
      </c>
      <c r="U215" t="s">
        <v>8597</v>
      </c>
      <c r="V215" s="3">
        <v>45871.571527777778</v>
      </c>
      <c r="W215" t="s">
        <v>1469</v>
      </c>
      <c r="Y215" s="4">
        <v>45876</v>
      </c>
      <c r="Z215" s="2">
        <v>0.81263888888888891</v>
      </c>
    </row>
    <row r="216" spans="1:26" x14ac:dyDescent="0.3">
      <c r="A216">
        <v>136110</v>
      </c>
      <c r="B216" t="s">
        <v>489</v>
      </c>
      <c r="C216" t="s">
        <v>27</v>
      </c>
      <c r="D216" t="s">
        <v>51</v>
      </c>
      <c r="E216" t="s">
        <v>52</v>
      </c>
      <c r="G216" t="s">
        <v>53</v>
      </c>
      <c r="H216">
        <v>7027</v>
      </c>
      <c r="I216" t="s">
        <v>4800</v>
      </c>
      <c r="J216" t="s">
        <v>31</v>
      </c>
      <c r="K216" t="s">
        <v>32</v>
      </c>
      <c r="L216" t="s">
        <v>18675</v>
      </c>
      <c r="M216" s="1">
        <v>0.79722222222222228</v>
      </c>
      <c r="N216" t="s">
        <v>65</v>
      </c>
      <c r="O216" t="s">
        <v>33</v>
      </c>
      <c r="P216" s="2">
        <v>4.3981481481481481E-4</v>
      </c>
      <c r="Q216" s="2">
        <v>2.199074074074074E-4</v>
      </c>
      <c r="R216">
        <v>30</v>
      </c>
      <c r="S216" s="3">
        <v>45876.375</v>
      </c>
      <c r="T216" t="s">
        <v>54</v>
      </c>
      <c r="U216" t="s">
        <v>4800</v>
      </c>
      <c r="V216" s="3">
        <v>45871.490277777775</v>
      </c>
      <c r="W216" t="s">
        <v>2126</v>
      </c>
      <c r="Y216" s="4">
        <v>45876</v>
      </c>
      <c r="Z216" s="2">
        <v>0.81263888888888891</v>
      </c>
    </row>
    <row r="217" spans="1:26" x14ac:dyDescent="0.3">
      <c r="A217">
        <v>136110</v>
      </c>
      <c r="B217" t="s">
        <v>489</v>
      </c>
      <c r="C217" t="s">
        <v>27</v>
      </c>
      <c r="D217" t="s">
        <v>51</v>
      </c>
      <c r="E217" t="s">
        <v>52</v>
      </c>
      <c r="G217" t="s">
        <v>53</v>
      </c>
      <c r="H217">
        <v>7027</v>
      </c>
      <c r="I217" t="s">
        <v>4801</v>
      </c>
      <c r="J217" t="s">
        <v>31</v>
      </c>
      <c r="K217" t="s">
        <v>32</v>
      </c>
      <c r="L217" t="s">
        <v>18675</v>
      </c>
      <c r="M217" s="1">
        <v>0.79652777777777772</v>
      </c>
      <c r="N217" t="s">
        <v>65</v>
      </c>
      <c r="O217" t="s">
        <v>33</v>
      </c>
      <c r="P217" s="2">
        <v>2.6620370370370372E-4</v>
      </c>
      <c r="Q217" s="2">
        <v>2.0833333333333335E-4</v>
      </c>
      <c r="R217">
        <v>100</v>
      </c>
      <c r="S217" s="3">
        <v>45876.375</v>
      </c>
      <c r="T217" t="s">
        <v>54</v>
      </c>
      <c r="U217" t="s">
        <v>4801</v>
      </c>
      <c r="V217" s="3">
        <v>45871.490277777775</v>
      </c>
      <c r="W217" t="s">
        <v>2126</v>
      </c>
      <c r="Y217" s="4">
        <v>45876</v>
      </c>
      <c r="Z217" s="2">
        <v>0.81263888888888891</v>
      </c>
    </row>
    <row r="218" spans="1:26" x14ac:dyDescent="0.3">
      <c r="A218">
        <v>136110</v>
      </c>
      <c r="B218" t="s">
        <v>489</v>
      </c>
      <c r="C218" t="s">
        <v>27</v>
      </c>
      <c r="D218" t="s">
        <v>51</v>
      </c>
      <c r="E218" t="s">
        <v>52</v>
      </c>
      <c r="G218" t="s">
        <v>53</v>
      </c>
      <c r="H218">
        <v>7027</v>
      </c>
      <c r="I218" t="s">
        <v>4802</v>
      </c>
      <c r="J218" t="s">
        <v>31</v>
      </c>
      <c r="K218" t="s">
        <v>32</v>
      </c>
      <c r="L218" t="s">
        <v>18675</v>
      </c>
      <c r="M218" s="1">
        <v>0.79652777777777772</v>
      </c>
      <c r="N218" t="s">
        <v>65</v>
      </c>
      <c r="O218" t="s">
        <v>33</v>
      </c>
      <c r="P218" s="2">
        <v>2.5462962962962961E-4</v>
      </c>
      <c r="Q218" s="2">
        <v>6.9444444444444444E-5</v>
      </c>
      <c r="R218">
        <v>100</v>
      </c>
      <c r="S218" s="3">
        <v>45876.375</v>
      </c>
      <c r="T218" t="s">
        <v>54</v>
      </c>
      <c r="U218" t="s">
        <v>4802</v>
      </c>
      <c r="V218" s="3">
        <v>45871.490277777775</v>
      </c>
      <c r="W218" t="s">
        <v>2126</v>
      </c>
      <c r="Y218" s="4">
        <v>45876</v>
      </c>
      <c r="Z218" s="2">
        <v>0.81263888888888891</v>
      </c>
    </row>
    <row r="219" spans="1:26" x14ac:dyDescent="0.3">
      <c r="A219">
        <v>136110</v>
      </c>
      <c r="B219" t="s">
        <v>489</v>
      </c>
      <c r="C219" t="s">
        <v>27</v>
      </c>
      <c r="D219" t="s">
        <v>51</v>
      </c>
      <c r="E219" t="s">
        <v>52</v>
      </c>
      <c r="G219" t="s">
        <v>53</v>
      </c>
      <c r="H219">
        <v>7027</v>
      </c>
      <c r="I219" t="s">
        <v>4809</v>
      </c>
      <c r="J219" t="s">
        <v>31</v>
      </c>
      <c r="K219" t="s">
        <v>32</v>
      </c>
      <c r="L219" t="s">
        <v>18675</v>
      </c>
      <c r="M219" s="1">
        <v>0.79583333333333328</v>
      </c>
      <c r="N219" t="s">
        <v>65</v>
      </c>
      <c r="O219" t="s">
        <v>33</v>
      </c>
      <c r="P219" s="2">
        <v>9.2592592592592588E-5</v>
      </c>
      <c r="Q219" s="2">
        <v>4.6296296296296294E-5</v>
      </c>
      <c r="R219">
        <v>100</v>
      </c>
      <c r="S219" s="3">
        <v>45876.375</v>
      </c>
      <c r="T219" t="s">
        <v>54</v>
      </c>
      <c r="U219" t="s">
        <v>4809</v>
      </c>
      <c r="V219" s="3">
        <v>45871.490277777775</v>
      </c>
      <c r="W219" t="s">
        <v>2126</v>
      </c>
      <c r="Y219" s="4">
        <v>45876</v>
      </c>
      <c r="Z219" s="2">
        <v>0.81263888888888891</v>
      </c>
    </row>
    <row r="220" spans="1:26" x14ac:dyDescent="0.3">
      <c r="A220">
        <v>136485</v>
      </c>
      <c r="B220" t="s">
        <v>342</v>
      </c>
      <c r="C220" t="s">
        <v>27</v>
      </c>
      <c r="D220" t="s">
        <v>83</v>
      </c>
      <c r="E220" t="s">
        <v>84</v>
      </c>
      <c r="F220">
        <v>9487656318</v>
      </c>
      <c r="G220" t="s">
        <v>53</v>
      </c>
      <c r="H220">
        <v>7041</v>
      </c>
      <c r="I220" t="s">
        <v>5801</v>
      </c>
      <c r="J220" t="s">
        <v>31</v>
      </c>
      <c r="K220" t="s">
        <v>32</v>
      </c>
      <c r="L220" t="s">
        <v>18676</v>
      </c>
      <c r="M220" s="1">
        <v>0.79652777777777772</v>
      </c>
      <c r="N220" t="s">
        <v>65</v>
      </c>
      <c r="O220" t="s">
        <v>33</v>
      </c>
      <c r="P220" s="2">
        <v>4.9768518518518521E-4</v>
      </c>
      <c r="Q220" s="2">
        <v>1.9675925925925926E-4</v>
      </c>
      <c r="R220">
        <v>100</v>
      </c>
      <c r="S220" s="3">
        <v>45876.375</v>
      </c>
      <c r="T220" t="s">
        <v>54</v>
      </c>
      <c r="U220" t="s">
        <v>5801</v>
      </c>
      <c r="V220" s="3">
        <v>45871.490972222222</v>
      </c>
      <c r="W220" t="s">
        <v>1372</v>
      </c>
      <c r="Y220" s="4">
        <v>45876</v>
      </c>
      <c r="Z220" s="2">
        <v>0.81263888888888891</v>
      </c>
    </row>
    <row r="221" spans="1:26" x14ac:dyDescent="0.3">
      <c r="A221">
        <v>136110</v>
      </c>
      <c r="B221" t="s">
        <v>489</v>
      </c>
      <c r="C221" t="s">
        <v>27</v>
      </c>
      <c r="D221" t="s">
        <v>51</v>
      </c>
      <c r="E221" t="s">
        <v>52</v>
      </c>
      <c r="G221" t="s">
        <v>53</v>
      </c>
      <c r="H221">
        <v>7027</v>
      </c>
      <c r="I221" t="s">
        <v>4811</v>
      </c>
      <c r="J221" t="s">
        <v>31</v>
      </c>
      <c r="K221" t="s">
        <v>32</v>
      </c>
      <c r="L221" t="s">
        <v>18675</v>
      </c>
      <c r="M221" s="1">
        <v>0.79583333333333328</v>
      </c>
      <c r="N221" t="s">
        <v>65</v>
      </c>
      <c r="O221" t="s">
        <v>33</v>
      </c>
      <c r="P221" s="2">
        <v>3.8194444444444446E-4</v>
      </c>
      <c r="Q221" s="2">
        <v>5.7870370370370373E-5</v>
      </c>
      <c r="R221">
        <v>0</v>
      </c>
      <c r="S221" s="3">
        <v>45876.375</v>
      </c>
      <c r="T221" t="s">
        <v>54</v>
      </c>
      <c r="U221" t="s">
        <v>4811</v>
      </c>
      <c r="V221" s="3">
        <v>45871.490277777775</v>
      </c>
      <c r="W221" t="s">
        <v>2126</v>
      </c>
      <c r="Y221" s="4">
        <v>45876</v>
      </c>
      <c r="Z221" s="2">
        <v>0.81263888888888891</v>
      </c>
    </row>
    <row r="222" spans="1:26" x14ac:dyDescent="0.3">
      <c r="A222">
        <v>29492</v>
      </c>
      <c r="B222" t="s">
        <v>130</v>
      </c>
      <c r="C222" t="s">
        <v>27</v>
      </c>
      <c r="D222" t="s">
        <v>75</v>
      </c>
      <c r="E222" t="s">
        <v>76</v>
      </c>
      <c r="F222">
        <v>8962719600</v>
      </c>
      <c r="G222" t="s">
        <v>43</v>
      </c>
      <c r="H222">
        <v>1748</v>
      </c>
      <c r="I222" t="s">
        <v>8584</v>
      </c>
      <c r="J222" t="s">
        <v>31</v>
      </c>
      <c r="K222" t="s">
        <v>32</v>
      </c>
      <c r="L222" t="s">
        <v>18677</v>
      </c>
      <c r="M222" s="1">
        <v>0.79583333333333328</v>
      </c>
      <c r="N222" t="s">
        <v>65</v>
      </c>
      <c r="O222" t="s">
        <v>33</v>
      </c>
      <c r="P222" s="2">
        <v>0.41523148148148148</v>
      </c>
      <c r="Q222" s="2">
        <v>1.1574074074074075E-4</v>
      </c>
      <c r="R222">
        <v>0</v>
      </c>
      <c r="S222" s="3">
        <v>45876.375</v>
      </c>
      <c r="T222" t="s">
        <v>54</v>
      </c>
      <c r="U222" t="s">
        <v>8584</v>
      </c>
      <c r="V222" s="3">
        <v>45871.571527777778</v>
      </c>
      <c r="W222" t="s">
        <v>1170</v>
      </c>
      <c r="Y222" s="4">
        <v>45876</v>
      </c>
      <c r="Z222" s="2">
        <v>0.81263888888888891</v>
      </c>
    </row>
    <row r="223" spans="1:26" x14ac:dyDescent="0.3">
      <c r="A223">
        <v>22605</v>
      </c>
      <c r="B223" t="s">
        <v>344</v>
      </c>
      <c r="C223" t="s">
        <v>27</v>
      </c>
      <c r="D223" t="s">
        <v>41</v>
      </c>
      <c r="E223" t="s">
        <v>42</v>
      </c>
      <c r="F223">
        <v>8714634018</v>
      </c>
      <c r="G223" t="s">
        <v>43</v>
      </c>
      <c r="H223">
        <v>7134</v>
      </c>
      <c r="I223" t="s">
        <v>10186</v>
      </c>
      <c r="J223" t="s">
        <v>31</v>
      </c>
      <c r="K223" t="s">
        <v>32</v>
      </c>
      <c r="L223" t="s">
        <v>18678</v>
      </c>
      <c r="M223" s="1">
        <v>0.79583333333333328</v>
      </c>
      <c r="N223" t="s">
        <v>65</v>
      </c>
      <c r="O223" t="s">
        <v>33</v>
      </c>
      <c r="P223" s="2">
        <v>3.2407407407407406E-4</v>
      </c>
      <c r="Q223" s="2">
        <v>1.5046296296296297E-4</v>
      </c>
      <c r="R223">
        <v>100</v>
      </c>
      <c r="S223" s="3">
        <v>45876.375</v>
      </c>
      <c r="T223" t="s">
        <v>54</v>
      </c>
      <c r="U223" t="s">
        <v>10186</v>
      </c>
      <c r="V223" s="3">
        <v>45871.572222222225</v>
      </c>
      <c r="W223" t="s">
        <v>1158</v>
      </c>
      <c r="Y223" s="4">
        <v>45876</v>
      </c>
      <c r="Z223" s="2">
        <v>0.81263888888888891</v>
      </c>
    </row>
    <row r="224" spans="1:26" x14ac:dyDescent="0.3">
      <c r="A224">
        <v>136485</v>
      </c>
      <c r="B224" t="s">
        <v>342</v>
      </c>
      <c r="C224" t="s">
        <v>27</v>
      </c>
      <c r="D224" t="s">
        <v>83</v>
      </c>
      <c r="E224" t="s">
        <v>84</v>
      </c>
      <c r="F224">
        <v>9487656318</v>
      </c>
      <c r="G224" t="s">
        <v>53</v>
      </c>
      <c r="H224">
        <v>7041</v>
      </c>
      <c r="I224" t="s">
        <v>5838</v>
      </c>
      <c r="J224" t="s">
        <v>31</v>
      </c>
      <c r="K224" t="s">
        <v>32</v>
      </c>
      <c r="L224" t="s">
        <v>18679</v>
      </c>
      <c r="M224" s="1">
        <v>0.79583333333333328</v>
      </c>
      <c r="N224" t="s">
        <v>65</v>
      </c>
      <c r="O224" t="s">
        <v>33</v>
      </c>
      <c r="P224" s="2">
        <v>3.2175925925925926E-3</v>
      </c>
      <c r="Q224" s="2">
        <v>1.273148148148148E-4</v>
      </c>
      <c r="R224">
        <v>100</v>
      </c>
      <c r="S224" s="3">
        <v>45876.375</v>
      </c>
      <c r="T224" t="s">
        <v>54</v>
      </c>
      <c r="U224" t="s">
        <v>5838</v>
      </c>
      <c r="V224" s="3">
        <v>45871.490972222222</v>
      </c>
      <c r="W224" t="s">
        <v>1372</v>
      </c>
      <c r="Y224" s="4">
        <v>45876</v>
      </c>
      <c r="Z224" s="2">
        <v>0.81263888888888891</v>
      </c>
    </row>
    <row r="225" spans="1:26" x14ac:dyDescent="0.3">
      <c r="A225">
        <v>136110</v>
      </c>
      <c r="B225" t="s">
        <v>489</v>
      </c>
      <c r="C225" t="s">
        <v>27</v>
      </c>
      <c r="D225" t="s">
        <v>51</v>
      </c>
      <c r="E225" t="s">
        <v>52</v>
      </c>
      <c r="G225" t="s">
        <v>53</v>
      </c>
      <c r="H225">
        <v>7027</v>
      </c>
      <c r="I225" t="s">
        <v>4812</v>
      </c>
      <c r="J225" t="s">
        <v>31</v>
      </c>
      <c r="K225" t="s">
        <v>32</v>
      </c>
      <c r="L225" t="s">
        <v>18675</v>
      </c>
      <c r="M225" s="1">
        <v>0.79583333333333328</v>
      </c>
      <c r="N225" t="s">
        <v>65</v>
      </c>
      <c r="O225" t="s">
        <v>33</v>
      </c>
      <c r="P225" s="2">
        <v>2.199074074074074E-4</v>
      </c>
      <c r="Q225" s="2">
        <v>4.6296296296296294E-5</v>
      </c>
      <c r="R225">
        <v>0</v>
      </c>
      <c r="S225" s="3">
        <v>45876.375</v>
      </c>
      <c r="T225" t="s">
        <v>54</v>
      </c>
      <c r="U225" t="s">
        <v>4812</v>
      </c>
      <c r="V225" s="3">
        <v>45871.490277777775</v>
      </c>
      <c r="W225" t="s">
        <v>2126</v>
      </c>
      <c r="Y225" s="4">
        <v>45876</v>
      </c>
      <c r="Z225" s="2">
        <v>0.81263888888888891</v>
      </c>
    </row>
    <row r="226" spans="1:26" x14ac:dyDescent="0.3">
      <c r="A226">
        <v>29318</v>
      </c>
      <c r="B226" t="s">
        <v>447</v>
      </c>
      <c r="C226" t="s">
        <v>27</v>
      </c>
      <c r="D226" t="s">
        <v>231</v>
      </c>
      <c r="E226" t="s">
        <v>60</v>
      </c>
      <c r="F226">
        <v>9249099166</v>
      </c>
      <c r="G226" t="s">
        <v>30</v>
      </c>
      <c r="H226">
        <v>7174</v>
      </c>
      <c r="I226" t="s">
        <v>10920</v>
      </c>
      <c r="J226" t="s">
        <v>31</v>
      </c>
      <c r="K226" t="s">
        <v>32</v>
      </c>
      <c r="L226" t="s">
        <v>18680</v>
      </c>
      <c r="M226" s="1">
        <v>0.79583333333333328</v>
      </c>
      <c r="N226" t="s">
        <v>65</v>
      </c>
      <c r="O226" t="s">
        <v>33</v>
      </c>
      <c r="P226" s="2">
        <v>7.291666666666667E-4</v>
      </c>
      <c r="Q226" s="2">
        <v>5.7870370370370373E-5</v>
      </c>
      <c r="R226">
        <v>100</v>
      </c>
      <c r="S226" s="3">
        <v>45876.375</v>
      </c>
      <c r="T226" t="s">
        <v>54</v>
      </c>
      <c r="U226" t="s">
        <v>10920</v>
      </c>
      <c r="V226" s="3">
        <v>45871.572916666664</v>
      </c>
      <c r="W226" t="s">
        <v>1154</v>
      </c>
      <c r="Y226" s="4">
        <v>45876</v>
      </c>
      <c r="Z226" s="2">
        <v>0.81263888888888891</v>
      </c>
    </row>
    <row r="227" spans="1:26" x14ac:dyDescent="0.3">
      <c r="A227">
        <v>133998</v>
      </c>
      <c r="B227" t="s">
        <v>438</v>
      </c>
      <c r="C227" t="s">
        <v>27</v>
      </c>
      <c r="D227" t="s">
        <v>28</v>
      </c>
      <c r="E227" t="s">
        <v>29</v>
      </c>
      <c r="F227">
        <v>9730922019</v>
      </c>
      <c r="G227" t="s">
        <v>30</v>
      </c>
      <c r="H227">
        <v>7234</v>
      </c>
      <c r="I227" t="s">
        <v>11663</v>
      </c>
      <c r="J227" t="s">
        <v>31</v>
      </c>
      <c r="K227" t="s">
        <v>32</v>
      </c>
      <c r="L227" t="s">
        <v>18681</v>
      </c>
      <c r="M227" s="1">
        <v>0.79583333333333328</v>
      </c>
      <c r="N227" t="s">
        <v>65</v>
      </c>
      <c r="O227" t="s">
        <v>33</v>
      </c>
      <c r="P227" s="2">
        <v>1.1226851851851851E-3</v>
      </c>
      <c r="Q227" s="2">
        <v>3.0092592592592595E-4</v>
      </c>
      <c r="R227">
        <v>100</v>
      </c>
      <c r="S227" s="3">
        <v>45876.375</v>
      </c>
      <c r="T227" t="s">
        <v>54</v>
      </c>
      <c r="U227" t="s">
        <v>11663</v>
      </c>
      <c r="V227" s="3">
        <v>45871.572916666664</v>
      </c>
      <c r="W227" t="s">
        <v>802</v>
      </c>
      <c r="Y227" s="4">
        <v>45876</v>
      </c>
      <c r="Z227" s="2">
        <v>0.81263888888888891</v>
      </c>
    </row>
    <row r="228" spans="1:26" x14ac:dyDescent="0.3">
      <c r="A228">
        <v>136110</v>
      </c>
      <c r="B228" t="s">
        <v>489</v>
      </c>
      <c r="C228" t="s">
        <v>27</v>
      </c>
      <c r="D228" t="s">
        <v>51</v>
      </c>
      <c r="E228" t="s">
        <v>52</v>
      </c>
      <c r="G228" t="s">
        <v>53</v>
      </c>
      <c r="H228">
        <v>7027</v>
      </c>
      <c r="I228" t="s">
        <v>4821</v>
      </c>
      <c r="J228" t="s">
        <v>31</v>
      </c>
      <c r="K228" t="s">
        <v>32</v>
      </c>
      <c r="L228" t="s">
        <v>18682</v>
      </c>
      <c r="M228" s="1">
        <v>0.79513888888888884</v>
      </c>
      <c r="N228" t="s">
        <v>65</v>
      </c>
      <c r="O228" t="s">
        <v>33</v>
      </c>
      <c r="P228" s="2">
        <v>2.3148148148148149E-4</v>
      </c>
      <c r="Q228" s="2">
        <v>4.6296296296296294E-5</v>
      </c>
      <c r="R228">
        <v>0</v>
      </c>
      <c r="S228" s="3">
        <v>45876.375</v>
      </c>
      <c r="T228" t="s">
        <v>54</v>
      </c>
      <c r="U228" t="s">
        <v>4821</v>
      </c>
      <c r="V228" s="3">
        <v>45871.490277777775</v>
      </c>
      <c r="W228" t="s">
        <v>2126</v>
      </c>
      <c r="Y228" s="4">
        <v>45876</v>
      </c>
      <c r="Z228" s="2">
        <v>0.81263888888888891</v>
      </c>
    </row>
    <row r="229" spans="1:26" x14ac:dyDescent="0.3">
      <c r="A229">
        <v>22605</v>
      </c>
      <c r="B229" t="s">
        <v>344</v>
      </c>
      <c r="C229" t="s">
        <v>27</v>
      </c>
      <c r="D229" t="s">
        <v>41</v>
      </c>
      <c r="E229" t="s">
        <v>42</v>
      </c>
      <c r="F229">
        <v>8714634018</v>
      </c>
      <c r="G229" t="s">
        <v>43</v>
      </c>
      <c r="H229">
        <v>7134</v>
      </c>
      <c r="I229" t="s">
        <v>10181</v>
      </c>
      <c r="J229" t="s">
        <v>31</v>
      </c>
      <c r="K229" t="s">
        <v>32</v>
      </c>
      <c r="L229" t="s">
        <v>18678</v>
      </c>
      <c r="M229" s="1">
        <v>0.79583333333333328</v>
      </c>
      <c r="N229" t="s">
        <v>65</v>
      </c>
      <c r="O229" t="s">
        <v>33</v>
      </c>
      <c r="P229" s="2">
        <v>0.26331018518518517</v>
      </c>
      <c r="Q229" s="2">
        <v>2.199074074074074E-4</v>
      </c>
      <c r="R229">
        <v>0</v>
      </c>
      <c r="S229" s="3">
        <v>45876.375</v>
      </c>
      <c r="T229" t="s">
        <v>54</v>
      </c>
      <c r="U229" t="s">
        <v>10181</v>
      </c>
      <c r="V229" s="3">
        <v>45871.572222222225</v>
      </c>
      <c r="W229" t="s">
        <v>1158</v>
      </c>
      <c r="Y229" s="4">
        <v>45876</v>
      </c>
      <c r="Z229" s="2">
        <v>0.81263888888888891</v>
      </c>
    </row>
    <row r="230" spans="1:26" x14ac:dyDescent="0.3">
      <c r="A230">
        <v>136110</v>
      </c>
      <c r="B230" t="s">
        <v>489</v>
      </c>
      <c r="C230" t="s">
        <v>27</v>
      </c>
      <c r="D230" t="s">
        <v>51</v>
      </c>
      <c r="E230" t="s">
        <v>52</v>
      </c>
      <c r="G230" t="s">
        <v>53</v>
      </c>
      <c r="H230">
        <v>7027</v>
      </c>
      <c r="I230" t="s">
        <v>4827</v>
      </c>
      <c r="J230" t="s">
        <v>31</v>
      </c>
      <c r="K230" t="s">
        <v>32</v>
      </c>
      <c r="L230" t="s">
        <v>18683</v>
      </c>
      <c r="M230" s="1">
        <v>0.79513888888888884</v>
      </c>
      <c r="N230" t="s">
        <v>65</v>
      </c>
      <c r="O230" t="s">
        <v>33</v>
      </c>
      <c r="P230" s="2">
        <v>2.3148148148148149E-4</v>
      </c>
      <c r="Q230" s="2">
        <v>1.6203703703703703E-4</v>
      </c>
      <c r="R230">
        <v>100</v>
      </c>
      <c r="S230" s="3">
        <v>45876.375</v>
      </c>
      <c r="T230" t="s">
        <v>54</v>
      </c>
      <c r="U230" t="s">
        <v>4827</v>
      </c>
      <c r="V230" s="3">
        <v>45871.490277777775</v>
      </c>
      <c r="W230" t="s">
        <v>2126</v>
      </c>
      <c r="Y230" s="4">
        <v>45876</v>
      </c>
      <c r="Z230" s="2">
        <v>0.81263888888888891</v>
      </c>
    </row>
    <row r="231" spans="1:26" x14ac:dyDescent="0.3">
      <c r="A231">
        <v>135838</v>
      </c>
      <c r="B231" t="s">
        <v>1220</v>
      </c>
      <c r="C231" t="s">
        <v>27</v>
      </c>
      <c r="D231" t="s">
        <v>59</v>
      </c>
      <c r="E231" t="s">
        <v>60</v>
      </c>
      <c r="F231">
        <v>9309434668</v>
      </c>
      <c r="G231" t="s">
        <v>30</v>
      </c>
      <c r="H231">
        <v>7455</v>
      </c>
      <c r="I231" t="s">
        <v>13665</v>
      </c>
      <c r="J231" t="s">
        <v>31</v>
      </c>
      <c r="K231" t="s">
        <v>39</v>
      </c>
      <c r="O231" t="s">
        <v>33</v>
      </c>
      <c r="S231" s="3">
        <v>45876.375</v>
      </c>
      <c r="T231" t="s">
        <v>54</v>
      </c>
      <c r="U231" t="s">
        <v>13665</v>
      </c>
      <c r="V231" s="3">
        <v>45871.64166666667</v>
      </c>
      <c r="W231" t="s">
        <v>1825</v>
      </c>
      <c r="Y231" s="4">
        <v>45876</v>
      </c>
      <c r="Z231" s="2">
        <v>0.81263888888888891</v>
      </c>
    </row>
    <row r="232" spans="1:26" x14ac:dyDescent="0.3">
      <c r="A232">
        <v>136110</v>
      </c>
      <c r="B232" t="s">
        <v>489</v>
      </c>
      <c r="C232" t="s">
        <v>27</v>
      </c>
      <c r="D232" t="s">
        <v>51</v>
      </c>
      <c r="E232" t="s">
        <v>52</v>
      </c>
      <c r="G232" t="s">
        <v>53</v>
      </c>
      <c r="H232">
        <v>7027</v>
      </c>
      <c r="I232" t="s">
        <v>4833</v>
      </c>
      <c r="J232" t="s">
        <v>31</v>
      </c>
      <c r="K232" t="s">
        <v>32</v>
      </c>
      <c r="L232" t="s">
        <v>18683</v>
      </c>
      <c r="M232" s="1">
        <v>0.79513888888888884</v>
      </c>
      <c r="N232" t="s">
        <v>65</v>
      </c>
      <c r="O232" t="s">
        <v>33</v>
      </c>
      <c r="P232" s="2">
        <v>3.0092592592592595E-4</v>
      </c>
      <c r="Q232" s="2">
        <v>1.3888888888888889E-4</v>
      </c>
      <c r="R232">
        <v>100</v>
      </c>
      <c r="S232" s="3">
        <v>45876.375</v>
      </c>
      <c r="T232" t="s">
        <v>54</v>
      </c>
      <c r="U232" t="s">
        <v>4833</v>
      </c>
      <c r="V232" s="3">
        <v>45871.490277777775</v>
      </c>
      <c r="W232" t="s">
        <v>2126</v>
      </c>
      <c r="Y232" s="4">
        <v>45876</v>
      </c>
      <c r="Z232" s="2">
        <v>0.81263888888888891</v>
      </c>
    </row>
    <row r="233" spans="1:26" x14ac:dyDescent="0.3">
      <c r="A233">
        <v>29318</v>
      </c>
      <c r="B233" t="s">
        <v>447</v>
      </c>
      <c r="C233" t="s">
        <v>27</v>
      </c>
      <c r="D233" t="s">
        <v>231</v>
      </c>
      <c r="E233" t="s">
        <v>60</v>
      </c>
      <c r="F233">
        <v>9249099166</v>
      </c>
      <c r="G233" t="s">
        <v>30</v>
      </c>
      <c r="H233">
        <v>7174</v>
      </c>
      <c r="I233" t="s">
        <v>10930</v>
      </c>
      <c r="J233" t="s">
        <v>31</v>
      </c>
      <c r="K233" t="s">
        <v>32</v>
      </c>
      <c r="L233" t="s">
        <v>18684</v>
      </c>
      <c r="M233" s="1">
        <v>0.79513888888888884</v>
      </c>
      <c r="N233" t="s">
        <v>65</v>
      </c>
      <c r="O233" t="s">
        <v>33</v>
      </c>
      <c r="P233" s="2">
        <v>3.4722222222222224E-4</v>
      </c>
      <c r="Q233" s="2">
        <v>2.7777777777777778E-4</v>
      </c>
      <c r="R233">
        <v>0</v>
      </c>
      <c r="S233" s="3">
        <v>45876.375</v>
      </c>
      <c r="T233" t="s">
        <v>54</v>
      </c>
      <c r="U233" t="s">
        <v>10930</v>
      </c>
      <c r="V233" s="3">
        <v>45871.572916666664</v>
      </c>
      <c r="W233" t="s">
        <v>1154</v>
      </c>
      <c r="Y233" s="4">
        <v>45876</v>
      </c>
      <c r="Z233" s="2">
        <v>0.81263888888888891</v>
      </c>
    </row>
    <row r="234" spans="1:26" x14ac:dyDescent="0.3">
      <c r="A234">
        <v>135171</v>
      </c>
      <c r="B234" t="s">
        <v>381</v>
      </c>
      <c r="C234" t="s">
        <v>27</v>
      </c>
      <c r="D234" t="s">
        <v>80</v>
      </c>
      <c r="E234" t="s">
        <v>38</v>
      </c>
      <c r="F234">
        <v>9158705006</v>
      </c>
      <c r="G234" t="s">
        <v>30</v>
      </c>
      <c r="H234">
        <v>1769</v>
      </c>
      <c r="I234" t="s">
        <v>6529</v>
      </c>
      <c r="J234" t="s">
        <v>31</v>
      </c>
      <c r="K234" t="s">
        <v>32</v>
      </c>
      <c r="L234" t="s">
        <v>18685</v>
      </c>
      <c r="M234" s="1">
        <v>0.79513888888888884</v>
      </c>
      <c r="N234" t="s">
        <v>65</v>
      </c>
      <c r="O234" t="s">
        <v>33</v>
      </c>
      <c r="P234" s="2">
        <v>1.3310185185185185E-3</v>
      </c>
      <c r="Q234" s="2">
        <v>8.7962962962962962E-4</v>
      </c>
      <c r="R234">
        <v>100</v>
      </c>
      <c r="S234" s="3">
        <v>45876.375</v>
      </c>
      <c r="T234" t="s">
        <v>54</v>
      </c>
      <c r="U234" t="s">
        <v>6529</v>
      </c>
      <c r="V234" s="3">
        <v>45871.490972222222</v>
      </c>
      <c r="W234" t="s">
        <v>385</v>
      </c>
      <c r="Y234" s="4">
        <v>45876</v>
      </c>
      <c r="Z234" s="2">
        <v>0.81263888888888891</v>
      </c>
    </row>
    <row r="235" spans="1:26" x14ac:dyDescent="0.3">
      <c r="A235">
        <v>136110</v>
      </c>
      <c r="B235" t="s">
        <v>489</v>
      </c>
      <c r="C235" t="s">
        <v>27</v>
      </c>
      <c r="D235" t="s">
        <v>51</v>
      </c>
      <c r="E235" t="s">
        <v>52</v>
      </c>
      <c r="G235" t="s">
        <v>53</v>
      </c>
      <c r="H235">
        <v>7027</v>
      </c>
      <c r="I235" t="s">
        <v>4837</v>
      </c>
      <c r="J235" t="s">
        <v>31</v>
      </c>
      <c r="K235" t="s">
        <v>32</v>
      </c>
      <c r="L235" t="s">
        <v>18686</v>
      </c>
      <c r="M235" s="1">
        <v>0.7944444444444444</v>
      </c>
      <c r="N235" t="s">
        <v>65</v>
      </c>
      <c r="O235" t="s">
        <v>33</v>
      </c>
      <c r="P235" s="2">
        <v>5.3819444444444444E-3</v>
      </c>
      <c r="Q235" s="2">
        <v>2.199074074074074E-4</v>
      </c>
      <c r="R235">
        <v>0</v>
      </c>
      <c r="S235" s="3">
        <v>45876.375</v>
      </c>
      <c r="T235" t="s">
        <v>54</v>
      </c>
      <c r="U235" t="s">
        <v>4837</v>
      </c>
      <c r="V235" s="3">
        <v>45871.490277777775</v>
      </c>
      <c r="W235" t="s">
        <v>2126</v>
      </c>
      <c r="Y235" s="4">
        <v>45876</v>
      </c>
      <c r="Z235" s="2">
        <v>0.81263888888888891</v>
      </c>
    </row>
    <row r="236" spans="1:26" x14ac:dyDescent="0.3">
      <c r="A236">
        <v>29318</v>
      </c>
      <c r="B236" t="s">
        <v>447</v>
      </c>
      <c r="C236" t="s">
        <v>27</v>
      </c>
      <c r="D236" t="s">
        <v>231</v>
      </c>
      <c r="E236" t="s">
        <v>60</v>
      </c>
      <c r="F236">
        <v>9249099166</v>
      </c>
      <c r="G236" t="s">
        <v>30</v>
      </c>
      <c r="H236">
        <v>7174</v>
      </c>
      <c r="I236" t="s">
        <v>10937</v>
      </c>
      <c r="J236" t="s">
        <v>31</v>
      </c>
      <c r="K236" t="s">
        <v>32</v>
      </c>
      <c r="L236" t="s">
        <v>18687</v>
      </c>
      <c r="M236" s="1">
        <v>0.7944444444444444</v>
      </c>
      <c r="N236" t="s">
        <v>65</v>
      </c>
      <c r="O236" t="s">
        <v>33</v>
      </c>
      <c r="P236" s="2">
        <v>3.1250000000000001E-4</v>
      </c>
      <c r="Q236" s="2">
        <v>2.4305555555555555E-4</v>
      </c>
      <c r="R236">
        <v>100</v>
      </c>
      <c r="S236" s="3">
        <v>45876.375</v>
      </c>
      <c r="T236" t="s">
        <v>54</v>
      </c>
      <c r="U236" t="s">
        <v>10937</v>
      </c>
      <c r="V236" s="3">
        <v>45871.572916666664</v>
      </c>
      <c r="W236" t="s">
        <v>1154</v>
      </c>
      <c r="Y236" s="4">
        <v>45876</v>
      </c>
      <c r="Z236" s="2">
        <v>0.81263888888888891</v>
      </c>
    </row>
    <row r="237" spans="1:26" x14ac:dyDescent="0.3">
      <c r="A237">
        <v>135171</v>
      </c>
      <c r="B237" t="s">
        <v>381</v>
      </c>
      <c r="C237" t="s">
        <v>27</v>
      </c>
      <c r="D237" t="s">
        <v>80</v>
      </c>
      <c r="E237" t="s">
        <v>38</v>
      </c>
      <c r="F237">
        <v>9158705006</v>
      </c>
      <c r="G237" t="s">
        <v>30</v>
      </c>
      <c r="H237">
        <v>1769</v>
      </c>
      <c r="I237" t="s">
        <v>6534</v>
      </c>
      <c r="J237" t="s">
        <v>31</v>
      </c>
      <c r="K237" t="s">
        <v>39</v>
      </c>
      <c r="O237" t="s">
        <v>33</v>
      </c>
      <c r="S237" s="3">
        <v>45876.375</v>
      </c>
      <c r="T237" t="s">
        <v>54</v>
      </c>
      <c r="U237" t="s">
        <v>6534</v>
      </c>
      <c r="V237" s="3">
        <v>45871.490972222222</v>
      </c>
      <c r="W237" t="s">
        <v>385</v>
      </c>
      <c r="Y237" s="4">
        <v>45876</v>
      </c>
      <c r="Z237" s="2">
        <v>0.81263888888888891</v>
      </c>
    </row>
    <row r="238" spans="1:26" x14ac:dyDescent="0.3">
      <c r="A238">
        <v>133998</v>
      </c>
      <c r="B238" t="s">
        <v>438</v>
      </c>
      <c r="C238" t="s">
        <v>27</v>
      </c>
      <c r="D238" t="s">
        <v>28</v>
      </c>
      <c r="E238" t="s">
        <v>29</v>
      </c>
      <c r="F238">
        <v>9730922019</v>
      </c>
      <c r="G238" t="s">
        <v>30</v>
      </c>
      <c r="H238">
        <v>7234</v>
      </c>
      <c r="I238" t="s">
        <v>11660</v>
      </c>
      <c r="J238" t="s">
        <v>31</v>
      </c>
      <c r="K238" t="s">
        <v>32</v>
      </c>
      <c r="L238" t="s">
        <v>18681</v>
      </c>
      <c r="M238" s="1">
        <v>0.7944444444444444</v>
      </c>
      <c r="N238" t="s">
        <v>65</v>
      </c>
      <c r="O238" t="s">
        <v>33</v>
      </c>
      <c r="P238" s="2">
        <v>0.25458333333333333</v>
      </c>
      <c r="Q238" s="2">
        <v>3.9351851851851852E-4</v>
      </c>
      <c r="R238">
        <v>100</v>
      </c>
      <c r="S238" s="3">
        <v>45876.375</v>
      </c>
      <c r="T238" t="s">
        <v>54</v>
      </c>
      <c r="U238" t="s">
        <v>11660</v>
      </c>
      <c r="V238" s="3">
        <v>45871.572916666664</v>
      </c>
      <c r="W238" t="s">
        <v>802</v>
      </c>
      <c r="Y238" s="4">
        <v>45876</v>
      </c>
      <c r="Z238" s="2">
        <v>0.81263888888888891</v>
      </c>
    </row>
    <row r="239" spans="1:26" x14ac:dyDescent="0.3">
      <c r="A239">
        <v>29318</v>
      </c>
      <c r="B239" t="s">
        <v>447</v>
      </c>
      <c r="C239" t="s">
        <v>27</v>
      </c>
      <c r="D239" t="s">
        <v>231</v>
      </c>
      <c r="E239" t="s">
        <v>60</v>
      </c>
      <c r="F239">
        <v>9249099166</v>
      </c>
      <c r="G239" t="s">
        <v>30</v>
      </c>
      <c r="H239">
        <v>7174</v>
      </c>
      <c r="I239" t="s">
        <v>10936</v>
      </c>
      <c r="J239" t="s">
        <v>31</v>
      </c>
      <c r="K239" t="s">
        <v>32</v>
      </c>
      <c r="L239" t="s">
        <v>18688</v>
      </c>
      <c r="M239" s="1">
        <v>0.7944444444444444</v>
      </c>
      <c r="N239" t="s">
        <v>65</v>
      </c>
      <c r="O239" t="s">
        <v>33</v>
      </c>
      <c r="P239" s="2">
        <v>9.2592592592592588E-5</v>
      </c>
      <c r="Q239" s="2">
        <v>4.6296296296296294E-5</v>
      </c>
      <c r="R239">
        <v>100</v>
      </c>
      <c r="S239" s="3">
        <v>45876.375</v>
      </c>
      <c r="T239" t="s">
        <v>54</v>
      </c>
      <c r="U239" t="s">
        <v>10936</v>
      </c>
      <c r="V239" s="3">
        <v>45871.572916666664</v>
      </c>
      <c r="W239" t="s">
        <v>1154</v>
      </c>
      <c r="Y239" s="4">
        <v>45876</v>
      </c>
      <c r="Z239" s="2">
        <v>0.81263888888888891</v>
      </c>
    </row>
    <row r="240" spans="1:26" x14ac:dyDescent="0.3">
      <c r="A240">
        <v>133998</v>
      </c>
      <c r="B240" t="s">
        <v>438</v>
      </c>
      <c r="C240" t="s">
        <v>27</v>
      </c>
      <c r="D240" t="s">
        <v>28</v>
      </c>
      <c r="E240" t="s">
        <v>29</v>
      </c>
      <c r="F240">
        <v>9730922019</v>
      </c>
      <c r="G240" t="s">
        <v>30</v>
      </c>
      <c r="H240">
        <v>7234</v>
      </c>
      <c r="I240" t="s">
        <v>11666</v>
      </c>
      <c r="J240" t="s">
        <v>31</v>
      </c>
      <c r="K240" t="s">
        <v>39</v>
      </c>
      <c r="O240" t="s">
        <v>33</v>
      </c>
      <c r="S240" s="3">
        <v>45876.375</v>
      </c>
      <c r="T240" t="s">
        <v>54</v>
      </c>
      <c r="U240" t="s">
        <v>11666</v>
      </c>
      <c r="V240" s="3">
        <v>45871.572916666664</v>
      </c>
      <c r="W240" t="s">
        <v>802</v>
      </c>
      <c r="Y240" s="4">
        <v>45876</v>
      </c>
      <c r="Z240" s="2">
        <v>0.81263888888888891</v>
      </c>
    </row>
    <row r="241" spans="1:26" x14ac:dyDescent="0.3">
      <c r="A241">
        <v>132940</v>
      </c>
      <c r="B241" t="s">
        <v>289</v>
      </c>
      <c r="C241" t="s">
        <v>27</v>
      </c>
      <c r="D241" t="s">
        <v>59</v>
      </c>
      <c r="E241" t="s">
        <v>60</v>
      </c>
      <c r="F241">
        <v>9657021817</v>
      </c>
      <c r="G241" t="s">
        <v>30</v>
      </c>
      <c r="H241">
        <v>7256</v>
      </c>
      <c r="I241" t="s">
        <v>12207</v>
      </c>
      <c r="J241" t="s">
        <v>31</v>
      </c>
      <c r="K241" t="s">
        <v>32</v>
      </c>
      <c r="L241" t="s">
        <v>18689</v>
      </c>
      <c r="M241" s="1">
        <v>0.7944444444444444</v>
      </c>
      <c r="N241" t="s">
        <v>65</v>
      </c>
      <c r="O241" t="s">
        <v>33</v>
      </c>
      <c r="P241" s="2">
        <v>0.34790509259259261</v>
      </c>
      <c r="Q241" s="2">
        <v>2.0833333333333335E-4</v>
      </c>
      <c r="R241">
        <v>100</v>
      </c>
      <c r="S241" s="3">
        <v>45876.375</v>
      </c>
      <c r="T241" t="s">
        <v>54</v>
      </c>
      <c r="U241" t="s">
        <v>12207</v>
      </c>
      <c r="V241" s="3">
        <v>45871.640972222223</v>
      </c>
      <c r="W241" t="s">
        <v>988</v>
      </c>
      <c r="Y241" s="4">
        <v>45876</v>
      </c>
      <c r="Z241" s="2">
        <v>0.81263888888888891</v>
      </c>
    </row>
    <row r="242" spans="1:26" x14ac:dyDescent="0.3">
      <c r="A242">
        <v>29318</v>
      </c>
      <c r="B242" t="s">
        <v>447</v>
      </c>
      <c r="C242" t="s">
        <v>27</v>
      </c>
      <c r="D242" t="s">
        <v>231</v>
      </c>
      <c r="E242" t="s">
        <v>60</v>
      </c>
      <c r="F242">
        <v>9249099166</v>
      </c>
      <c r="G242" t="s">
        <v>30</v>
      </c>
      <c r="H242">
        <v>7174</v>
      </c>
      <c r="I242" t="s">
        <v>10940</v>
      </c>
      <c r="J242" t="s">
        <v>31</v>
      </c>
      <c r="K242" t="s">
        <v>32</v>
      </c>
      <c r="L242" t="s">
        <v>18690</v>
      </c>
      <c r="M242" s="1">
        <v>0.7944444444444444</v>
      </c>
      <c r="N242" t="s">
        <v>65</v>
      </c>
      <c r="O242" t="s">
        <v>33</v>
      </c>
      <c r="P242" s="2">
        <v>0.27269675925925924</v>
      </c>
      <c r="Q242" s="2">
        <v>1.8518518518518518E-4</v>
      </c>
      <c r="R242">
        <v>100</v>
      </c>
      <c r="S242" s="3">
        <v>45876.375</v>
      </c>
      <c r="T242" t="s">
        <v>54</v>
      </c>
      <c r="U242" t="s">
        <v>10940</v>
      </c>
      <c r="V242" s="3">
        <v>45871.572916666664</v>
      </c>
      <c r="W242" t="s">
        <v>1154</v>
      </c>
      <c r="Y242" s="4">
        <v>45876</v>
      </c>
      <c r="Z242" s="2">
        <v>0.81263888888888891</v>
      </c>
    </row>
    <row r="243" spans="1:26" x14ac:dyDescent="0.3">
      <c r="A243">
        <v>29268</v>
      </c>
      <c r="B243" t="s">
        <v>436</v>
      </c>
      <c r="C243" t="s">
        <v>27</v>
      </c>
      <c r="D243" t="s">
        <v>148</v>
      </c>
      <c r="E243" t="s">
        <v>29</v>
      </c>
      <c r="F243">
        <v>9249098384</v>
      </c>
      <c r="G243" t="s">
        <v>30</v>
      </c>
      <c r="H243">
        <v>7222</v>
      </c>
      <c r="I243" t="s">
        <v>11636</v>
      </c>
      <c r="J243" t="s">
        <v>31</v>
      </c>
      <c r="K243" t="s">
        <v>39</v>
      </c>
      <c r="O243" t="s">
        <v>33</v>
      </c>
      <c r="S243" s="3">
        <v>45876.375</v>
      </c>
      <c r="T243" t="s">
        <v>54</v>
      </c>
      <c r="U243" t="s">
        <v>11636</v>
      </c>
      <c r="V243" s="3">
        <v>45871.572916666664</v>
      </c>
      <c r="W243" t="s">
        <v>437</v>
      </c>
      <c r="Y243" s="4">
        <v>45876</v>
      </c>
      <c r="Z243" s="2">
        <v>0.81263888888888891</v>
      </c>
    </row>
    <row r="244" spans="1:26" x14ac:dyDescent="0.3">
      <c r="A244">
        <v>135171</v>
      </c>
      <c r="B244" t="s">
        <v>381</v>
      </c>
      <c r="C244" t="s">
        <v>27</v>
      </c>
      <c r="D244" t="s">
        <v>80</v>
      </c>
      <c r="E244" t="s">
        <v>38</v>
      </c>
      <c r="F244">
        <v>9158705006</v>
      </c>
      <c r="G244" t="s">
        <v>30</v>
      </c>
      <c r="H244">
        <v>1769</v>
      </c>
      <c r="I244" t="s">
        <v>6549</v>
      </c>
      <c r="J244" t="s">
        <v>31</v>
      </c>
      <c r="K244" t="s">
        <v>32</v>
      </c>
      <c r="L244" t="s">
        <v>18691</v>
      </c>
      <c r="M244" s="1">
        <v>0.7944444444444444</v>
      </c>
      <c r="N244" t="s">
        <v>65</v>
      </c>
      <c r="O244" t="s">
        <v>33</v>
      </c>
      <c r="P244" s="5">
        <v>1.4191435185185186</v>
      </c>
      <c r="Q244" s="2">
        <v>2.7777777777777778E-4</v>
      </c>
      <c r="R244">
        <v>100</v>
      </c>
      <c r="S244" s="3">
        <v>45876.375</v>
      </c>
      <c r="T244" t="s">
        <v>54</v>
      </c>
      <c r="U244" t="s">
        <v>6549</v>
      </c>
      <c r="V244" s="3">
        <v>45871.490972222222</v>
      </c>
      <c r="W244" t="s">
        <v>385</v>
      </c>
      <c r="Y244" s="4">
        <v>45876</v>
      </c>
      <c r="Z244" s="2">
        <v>0.81263888888888891</v>
      </c>
    </row>
    <row r="245" spans="1:26" x14ac:dyDescent="0.3">
      <c r="A245">
        <v>136048</v>
      </c>
      <c r="B245" t="s">
        <v>381</v>
      </c>
      <c r="C245" t="s">
        <v>27</v>
      </c>
      <c r="D245" t="s">
        <v>80</v>
      </c>
      <c r="E245" t="s">
        <v>38</v>
      </c>
      <c r="F245">
        <v>9172076708</v>
      </c>
      <c r="G245" t="s">
        <v>30</v>
      </c>
      <c r="H245">
        <v>1769</v>
      </c>
      <c r="I245" t="s">
        <v>6524</v>
      </c>
      <c r="J245" t="s">
        <v>31</v>
      </c>
      <c r="K245" t="s">
        <v>32</v>
      </c>
      <c r="L245" t="s">
        <v>18692</v>
      </c>
      <c r="M245" s="1">
        <v>0.7944444444444444</v>
      </c>
      <c r="N245" t="s">
        <v>65</v>
      </c>
      <c r="O245" t="s">
        <v>33</v>
      </c>
      <c r="P245" s="2">
        <v>5.4398148148148144E-4</v>
      </c>
      <c r="Q245" s="2">
        <v>4.9768518518518521E-4</v>
      </c>
      <c r="R245">
        <v>100</v>
      </c>
      <c r="S245" s="3">
        <v>45876.375</v>
      </c>
      <c r="T245" t="s">
        <v>54</v>
      </c>
      <c r="U245" t="s">
        <v>6524</v>
      </c>
      <c r="V245" s="3">
        <v>45871.490972222222</v>
      </c>
      <c r="W245" t="s">
        <v>660</v>
      </c>
      <c r="Y245" s="4">
        <v>45876</v>
      </c>
      <c r="Z245" s="2">
        <v>0.81263888888888891</v>
      </c>
    </row>
    <row r="246" spans="1:26" x14ac:dyDescent="0.3">
      <c r="A246">
        <v>136048</v>
      </c>
      <c r="B246" t="s">
        <v>381</v>
      </c>
      <c r="C246" t="s">
        <v>27</v>
      </c>
      <c r="D246" t="s">
        <v>80</v>
      </c>
      <c r="E246" t="s">
        <v>38</v>
      </c>
      <c r="F246">
        <v>9172076708</v>
      </c>
      <c r="G246" t="s">
        <v>30</v>
      </c>
      <c r="H246">
        <v>1769</v>
      </c>
      <c r="I246" t="s">
        <v>6531</v>
      </c>
      <c r="J246" t="s">
        <v>31</v>
      </c>
      <c r="K246" t="s">
        <v>32</v>
      </c>
      <c r="L246" t="s">
        <v>18693</v>
      </c>
      <c r="M246" s="1">
        <v>0.79374999999999996</v>
      </c>
      <c r="N246" t="s">
        <v>65</v>
      </c>
      <c r="O246" t="s">
        <v>33</v>
      </c>
      <c r="P246" s="2">
        <v>1.8518518518518518E-4</v>
      </c>
      <c r="Q246" s="2">
        <v>9.2592592592592588E-5</v>
      </c>
      <c r="R246">
        <v>100</v>
      </c>
      <c r="S246" s="3">
        <v>45876.375</v>
      </c>
      <c r="T246" t="s">
        <v>54</v>
      </c>
      <c r="U246" t="s">
        <v>6531</v>
      </c>
      <c r="V246" s="3">
        <v>45871.490972222222</v>
      </c>
      <c r="W246" t="s">
        <v>660</v>
      </c>
      <c r="Y246" s="4">
        <v>45876</v>
      </c>
      <c r="Z246" s="2">
        <v>0.81263888888888891</v>
      </c>
    </row>
    <row r="247" spans="1:26" x14ac:dyDescent="0.3">
      <c r="A247">
        <v>136048</v>
      </c>
      <c r="B247" t="s">
        <v>381</v>
      </c>
      <c r="C247" t="s">
        <v>27</v>
      </c>
      <c r="D247" t="s">
        <v>80</v>
      </c>
      <c r="E247" t="s">
        <v>38</v>
      </c>
      <c r="F247">
        <v>9172076708</v>
      </c>
      <c r="G247" t="s">
        <v>30</v>
      </c>
      <c r="H247">
        <v>1769</v>
      </c>
      <c r="I247" t="s">
        <v>6532</v>
      </c>
      <c r="J247" t="s">
        <v>31</v>
      </c>
      <c r="K247" t="s">
        <v>32</v>
      </c>
      <c r="L247" t="s">
        <v>18694</v>
      </c>
      <c r="M247" s="1">
        <v>0.79374999999999996</v>
      </c>
      <c r="N247" t="s">
        <v>65</v>
      </c>
      <c r="O247" t="s">
        <v>33</v>
      </c>
      <c r="P247" s="2">
        <v>3.0092592592592595E-4</v>
      </c>
      <c r="Q247" s="2">
        <v>1.9675925925925926E-4</v>
      </c>
      <c r="R247">
        <v>100</v>
      </c>
      <c r="S247" s="3">
        <v>45876.375</v>
      </c>
      <c r="T247" t="s">
        <v>54</v>
      </c>
      <c r="U247" t="s">
        <v>6532</v>
      </c>
      <c r="V247" s="3">
        <v>45871.490972222222</v>
      </c>
      <c r="W247" t="s">
        <v>660</v>
      </c>
      <c r="Y247" s="4">
        <v>45876</v>
      </c>
      <c r="Z247" s="2">
        <v>0.81263888888888891</v>
      </c>
    </row>
    <row r="248" spans="1:26" x14ac:dyDescent="0.3">
      <c r="A248">
        <v>136048</v>
      </c>
      <c r="B248" t="s">
        <v>381</v>
      </c>
      <c r="C248" t="s">
        <v>27</v>
      </c>
      <c r="D248" t="s">
        <v>80</v>
      </c>
      <c r="E248" t="s">
        <v>38</v>
      </c>
      <c r="F248">
        <v>9172076708</v>
      </c>
      <c r="G248" t="s">
        <v>30</v>
      </c>
      <c r="H248">
        <v>1769</v>
      </c>
      <c r="I248" t="s">
        <v>6535</v>
      </c>
      <c r="J248" t="s">
        <v>31</v>
      </c>
      <c r="K248" t="s">
        <v>32</v>
      </c>
      <c r="L248" t="s">
        <v>18695</v>
      </c>
      <c r="M248" s="1">
        <v>0.79305555555555551</v>
      </c>
      <c r="N248" t="s">
        <v>65</v>
      </c>
      <c r="O248" t="s">
        <v>33</v>
      </c>
      <c r="P248" s="2">
        <v>1.1574074074074075E-4</v>
      </c>
      <c r="Q248" s="2">
        <v>4.6296296296296294E-5</v>
      </c>
      <c r="R248">
        <v>100</v>
      </c>
      <c r="S248" s="3">
        <v>45876.375</v>
      </c>
      <c r="T248" t="s">
        <v>54</v>
      </c>
      <c r="U248" t="s">
        <v>6535</v>
      </c>
      <c r="V248" s="3">
        <v>45871.490972222222</v>
      </c>
      <c r="W248" t="s">
        <v>660</v>
      </c>
      <c r="Y248" s="4">
        <v>45876</v>
      </c>
      <c r="Z248" s="2">
        <v>0.81263888888888891</v>
      </c>
    </row>
    <row r="249" spans="1:26" x14ac:dyDescent="0.3">
      <c r="A249">
        <v>136048</v>
      </c>
      <c r="B249" t="s">
        <v>381</v>
      </c>
      <c r="C249" t="s">
        <v>27</v>
      </c>
      <c r="D249" t="s">
        <v>80</v>
      </c>
      <c r="E249" t="s">
        <v>38</v>
      </c>
      <c r="F249">
        <v>9172076708</v>
      </c>
      <c r="G249" t="s">
        <v>30</v>
      </c>
      <c r="H249">
        <v>1769</v>
      </c>
      <c r="I249" t="s">
        <v>6540</v>
      </c>
      <c r="J249" t="s">
        <v>31</v>
      </c>
      <c r="K249" t="s">
        <v>32</v>
      </c>
      <c r="L249" t="s">
        <v>18696</v>
      </c>
      <c r="M249" s="1">
        <v>0.79305555555555551</v>
      </c>
      <c r="N249" t="s">
        <v>65</v>
      </c>
      <c r="O249" t="s">
        <v>33</v>
      </c>
      <c r="P249" s="2">
        <v>0.18410879629629628</v>
      </c>
      <c r="Q249" s="2">
        <v>6.9444444444444444E-5</v>
      </c>
      <c r="R249">
        <v>100</v>
      </c>
      <c r="S249" s="3">
        <v>45876.375</v>
      </c>
      <c r="T249" t="s">
        <v>54</v>
      </c>
      <c r="U249" t="s">
        <v>6540</v>
      </c>
      <c r="V249" s="3">
        <v>45871.490972222222</v>
      </c>
      <c r="W249" t="s">
        <v>660</v>
      </c>
      <c r="Y249" s="4">
        <v>45876</v>
      </c>
      <c r="Z249" s="2">
        <v>0.81263888888888891</v>
      </c>
    </row>
    <row r="250" spans="1:26" x14ac:dyDescent="0.3">
      <c r="A250">
        <v>20007</v>
      </c>
      <c r="B250" t="s">
        <v>489</v>
      </c>
      <c r="C250" t="s">
        <v>27</v>
      </c>
      <c r="D250" t="s">
        <v>51</v>
      </c>
      <c r="E250" t="s">
        <v>52</v>
      </c>
      <c r="F250">
        <v>9778416524</v>
      </c>
      <c r="G250" t="s">
        <v>53</v>
      </c>
      <c r="H250">
        <v>7027</v>
      </c>
      <c r="I250" t="s">
        <v>4762</v>
      </c>
      <c r="J250" t="s">
        <v>31</v>
      </c>
      <c r="K250" t="s">
        <v>32</v>
      </c>
      <c r="L250" t="s">
        <v>18697</v>
      </c>
      <c r="M250" s="1">
        <v>0.79305555555555551</v>
      </c>
      <c r="N250" t="s">
        <v>65</v>
      </c>
      <c r="O250" t="s">
        <v>33</v>
      </c>
      <c r="P250" s="2">
        <v>1.273148148148148E-4</v>
      </c>
      <c r="Q250" s="2">
        <v>8.1018518518518516E-5</v>
      </c>
      <c r="R250">
        <v>100</v>
      </c>
      <c r="S250" s="3">
        <v>45876.375</v>
      </c>
      <c r="T250" t="s">
        <v>54</v>
      </c>
      <c r="U250" t="s">
        <v>4762</v>
      </c>
      <c r="V250" s="3">
        <v>45871.490277777775</v>
      </c>
      <c r="W250" t="s">
        <v>4763</v>
      </c>
      <c r="Y250" s="4">
        <v>45876</v>
      </c>
      <c r="Z250" s="2">
        <v>0.81263888888888891</v>
      </c>
    </row>
    <row r="251" spans="1:26" x14ac:dyDescent="0.3">
      <c r="A251">
        <v>135549</v>
      </c>
      <c r="B251" t="s">
        <v>205</v>
      </c>
      <c r="C251" t="s">
        <v>27</v>
      </c>
      <c r="D251" t="s">
        <v>129</v>
      </c>
      <c r="E251" t="s">
        <v>42</v>
      </c>
      <c r="F251">
        <v>7582883796</v>
      </c>
      <c r="G251" t="s">
        <v>43</v>
      </c>
      <c r="H251">
        <v>1767</v>
      </c>
      <c r="I251" t="s">
        <v>9047</v>
      </c>
      <c r="J251" t="s">
        <v>31</v>
      </c>
      <c r="K251" t="s">
        <v>32</v>
      </c>
      <c r="L251" t="s">
        <v>18698</v>
      </c>
      <c r="M251" s="1">
        <v>0.79374999999999996</v>
      </c>
      <c r="N251" t="s">
        <v>65</v>
      </c>
      <c r="O251" t="s">
        <v>33</v>
      </c>
      <c r="P251" s="2">
        <v>1.238425925925926E-3</v>
      </c>
      <c r="Q251" s="2">
        <v>1.1226851851851851E-3</v>
      </c>
      <c r="R251">
        <v>100</v>
      </c>
      <c r="S251" s="3">
        <v>45876.375</v>
      </c>
      <c r="T251" t="s">
        <v>54</v>
      </c>
      <c r="U251" t="s">
        <v>9047</v>
      </c>
      <c r="V251" s="3">
        <v>45871.571527777778</v>
      </c>
      <c r="W251" t="s">
        <v>1101</v>
      </c>
      <c r="Y251" s="4">
        <v>45876</v>
      </c>
      <c r="Z251" s="2">
        <v>0.81263888888888891</v>
      </c>
    </row>
    <row r="252" spans="1:26" x14ac:dyDescent="0.3">
      <c r="A252">
        <v>20007</v>
      </c>
      <c r="B252" t="s">
        <v>489</v>
      </c>
      <c r="C252" t="s">
        <v>27</v>
      </c>
      <c r="D252" t="s">
        <v>51</v>
      </c>
      <c r="E252" t="s">
        <v>52</v>
      </c>
      <c r="F252">
        <v>9778416524</v>
      </c>
      <c r="G252" t="s">
        <v>53</v>
      </c>
      <c r="H252">
        <v>7027</v>
      </c>
      <c r="I252" t="s">
        <v>4773</v>
      </c>
      <c r="J252" t="s">
        <v>31</v>
      </c>
      <c r="K252" t="s">
        <v>32</v>
      </c>
      <c r="L252" t="s">
        <v>18697</v>
      </c>
      <c r="M252" s="1">
        <v>0.79305555555555551</v>
      </c>
      <c r="N252" t="s">
        <v>65</v>
      </c>
      <c r="O252" t="s">
        <v>33</v>
      </c>
      <c r="P252" s="2">
        <v>2.199074074074074E-4</v>
      </c>
      <c r="Q252" s="2">
        <v>1.6203703703703703E-4</v>
      </c>
      <c r="R252">
        <v>100</v>
      </c>
      <c r="S252" s="3">
        <v>45876.375</v>
      </c>
      <c r="T252" t="s">
        <v>54</v>
      </c>
      <c r="U252" t="s">
        <v>4773</v>
      </c>
      <c r="V252" s="3">
        <v>45871.490277777775</v>
      </c>
      <c r="W252" t="s">
        <v>4763</v>
      </c>
      <c r="Y252" s="4">
        <v>45876</v>
      </c>
      <c r="Z252" s="2">
        <v>0.81263888888888891</v>
      </c>
    </row>
    <row r="253" spans="1:26" x14ac:dyDescent="0.3">
      <c r="A253">
        <v>20007</v>
      </c>
      <c r="B253" t="s">
        <v>489</v>
      </c>
      <c r="C253" t="s">
        <v>27</v>
      </c>
      <c r="D253" t="s">
        <v>51</v>
      </c>
      <c r="E253" t="s">
        <v>52</v>
      </c>
      <c r="F253">
        <v>9778416524</v>
      </c>
      <c r="G253" t="s">
        <v>53</v>
      </c>
      <c r="H253">
        <v>7027</v>
      </c>
      <c r="I253" t="s">
        <v>4774</v>
      </c>
      <c r="J253" t="s">
        <v>31</v>
      </c>
      <c r="K253" t="s">
        <v>32</v>
      </c>
      <c r="L253" t="s">
        <v>18697</v>
      </c>
      <c r="M253" s="1">
        <v>0.79236111111111107</v>
      </c>
      <c r="N253" t="s">
        <v>65</v>
      </c>
      <c r="O253" t="s">
        <v>33</v>
      </c>
      <c r="P253" s="2">
        <v>1.273148148148148E-4</v>
      </c>
      <c r="Q253" s="2">
        <v>8.1018518518518516E-5</v>
      </c>
      <c r="R253">
        <v>100</v>
      </c>
      <c r="S253" s="3">
        <v>45876.375</v>
      </c>
      <c r="T253" t="s">
        <v>54</v>
      </c>
      <c r="U253" t="s">
        <v>4774</v>
      </c>
      <c r="V253" s="3">
        <v>45871.490277777775</v>
      </c>
      <c r="W253" t="s">
        <v>4763</v>
      </c>
      <c r="Y253" s="4">
        <v>45876</v>
      </c>
      <c r="Z253" s="2">
        <v>0.81263888888888891</v>
      </c>
    </row>
    <row r="254" spans="1:26" x14ac:dyDescent="0.3">
      <c r="A254">
        <v>136048</v>
      </c>
      <c r="B254" t="s">
        <v>381</v>
      </c>
      <c r="C254" t="s">
        <v>27</v>
      </c>
      <c r="D254" t="s">
        <v>80</v>
      </c>
      <c r="E254" t="s">
        <v>38</v>
      </c>
      <c r="F254">
        <v>9172076708</v>
      </c>
      <c r="G254" t="s">
        <v>30</v>
      </c>
      <c r="H254">
        <v>1769</v>
      </c>
      <c r="I254" t="s">
        <v>6544</v>
      </c>
      <c r="J254" t="s">
        <v>31</v>
      </c>
      <c r="K254" t="s">
        <v>32</v>
      </c>
      <c r="L254" t="s">
        <v>18699</v>
      </c>
      <c r="M254" s="1">
        <v>0.79513888888888884</v>
      </c>
      <c r="N254" t="s">
        <v>65</v>
      </c>
      <c r="O254" t="s">
        <v>33</v>
      </c>
      <c r="P254" s="2">
        <v>6.134259259259259E-4</v>
      </c>
      <c r="Q254" s="2">
        <v>2.3958333333333331E-3</v>
      </c>
      <c r="R254">
        <v>100</v>
      </c>
      <c r="S254" s="3">
        <v>45876.375</v>
      </c>
      <c r="T254" t="s">
        <v>54</v>
      </c>
      <c r="U254" t="s">
        <v>6544</v>
      </c>
      <c r="V254" s="3">
        <v>45871.490972222222</v>
      </c>
      <c r="W254" t="s">
        <v>660</v>
      </c>
      <c r="Y254" s="4">
        <v>45876</v>
      </c>
      <c r="Z254" s="2">
        <v>0.81263888888888891</v>
      </c>
    </row>
    <row r="255" spans="1:26" x14ac:dyDescent="0.3">
      <c r="A255">
        <v>20007</v>
      </c>
      <c r="B255" t="s">
        <v>489</v>
      </c>
      <c r="C255" t="s">
        <v>27</v>
      </c>
      <c r="D255" t="s">
        <v>51</v>
      </c>
      <c r="E255" t="s">
        <v>52</v>
      </c>
      <c r="F255">
        <v>9778416524</v>
      </c>
      <c r="G255" t="s">
        <v>53</v>
      </c>
      <c r="H255">
        <v>7027</v>
      </c>
      <c r="I255" t="s">
        <v>4779</v>
      </c>
      <c r="J255" t="s">
        <v>31</v>
      </c>
      <c r="K255" t="s">
        <v>32</v>
      </c>
      <c r="L255" t="s">
        <v>18697</v>
      </c>
      <c r="M255" s="1">
        <v>0.79236111111111107</v>
      </c>
      <c r="N255" t="s">
        <v>65</v>
      </c>
      <c r="O255" t="s">
        <v>33</v>
      </c>
      <c r="P255" s="2">
        <v>1.9675925925925926E-4</v>
      </c>
      <c r="Q255" s="2">
        <v>1.1574074074074075E-4</v>
      </c>
      <c r="R255">
        <v>100</v>
      </c>
      <c r="S255" s="3">
        <v>45876.375</v>
      </c>
      <c r="T255" t="s">
        <v>54</v>
      </c>
      <c r="U255" t="s">
        <v>4779</v>
      </c>
      <c r="V255" s="3">
        <v>45871.490277777775</v>
      </c>
      <c r="W255" t="s">
        <v>4763</v>
      </c>
      <c r="Y255" s="4">
        <v>45876</v>
      </c>
      <c r="Z255" s="2">
        <v>0.81263888888888891</v>
      </c>
    </row>
    <row r="256" spans="1:26" x14ac:dyDescent="0.3">
      <c r="A256">
        <v>136485</v>
      </c>
      <c r="B256" t="s">
        <v>342</v>
      </c>
      <c r="C256" t="s">
        <v>27</v>
      </c>
      <c r="D256" t="s">
        <v>83</v>
      </c>
      <c r="E256" t="s">
        <v>84</v>
      </c>
      <c r="F256">
        <v>9487656318</v>
      </c>
      <c r="G256" t="s">
        <v>53</v>
      </c>
      <c r="H256">
        <v>7041</v>
      </c>
      <c r="I256" t="s">
        <v>5795</v>
      </c>
      <c r="J256" t="s">
        <v>31</v>
      </c>
      <c r="K256" t="s">
        <v>32</v>
      </c>
      <c r="L256" t="s">
        <v>18700</v>
      </c>
      <c r="M256" s="1">
        <v>0.79236111111111107</v>
      </c>
      <c r="N256" t="s">
        <v>65</v>
      </c>
      <c r="O256" t="s">
        <v>33</v>
      </c>
      <c r="P256" s="2">
        <v>3.9351851851851852E-4</v>
      </c>
      <c r="Q256" s="2">
        <v>1.8518518518518518E-4</v>
      </c>
      <c r="R256">
        <v>100</v>
      </c>
      <c r="S256" s="3">
        <v>45876.375</v>
      </c>
      <c r="T256" t="s">
        <v>54</v>
      </c>
      <c r="U256" t="s">
        <v>5795</v>
      </c>
      <c r="V256" s="3">
        <v>45871.490972222222</v>
      </c>
      <c r="W256" t="s">
        <v>1372</v>
      </c>
      <c r="Y256" s="4">
        <v>45876</v>
      </c>
      <c r="Z256" s="2">
        <v>0.81263888888888891</v>
      </c>
    </row>
    <row r="257" spans="1:26" x14ac:dyDescent="0.3">
      <c r="A257">
        <v>135549</v>
      </c>
      <c r="B257" t="s">
        <v>205</v>
      </c>
      <c r="C257" t="s">
        <v>27</v>
      </c>
      <c r="D257" t="s">
        <v>129</v>
      </c>
      <c r="E257" t="s">
        <v>42</v>
      </c>
      <c r="F257">
        <v>7582883796</v>
      </c>
      <c r="G257" t="s">
        <v>43</v>
      </c>
      <c r="H257">
        <v>1767</v>
      </c>
      <c r="I257" t="s">
        <v>9045</v>
      </c>
      <c r="J257" t="s">
        <v>31</v>
      </c>
      <c r="K257" t="s">
        <v>32</v>
      </c>
      <c r="L257" t="s">
        <v>18701</v>
      </c>
      <c r="M257" s="1">
        <v>0.79236111111111107</v>
      </c>
      <c r="N257" t="s">
        <v>65</v>
      </c>
      <c r="O257" t="s">
        <v>33</v>
      </c>
      <c r="P257" s="2">
        <v>0.1980787037037037</v>
      </c>
      <c r="Q257" s="2">
        <v>2.7777777777777778E-4</v>
      </c>
      <c r="R257">
        <v>100</v>
      </c>
      <c r="S257" s="3">
        <v>45876.375</v>
      </c>
      <c r="T257" t="s">
        <v>54</v>
      </c>
      <c r="U257" t="s">
        <v>9045</v>
      </c>
      <c r="V257" s="3">
        <v>45871.571527777778</v>
      </c>
      <c r="W257" t="s">
        <v>1101</v>
      </c>
      <c r="Y257" s="4">
        <v>45876</v>
      </c>
      <c r="Z257" s="2">
        <v>0.81263888888888891</v>
      </c>
    </row>
    <row r="258" spans="1:26" x14ac:dyDescent="0.3">
      <c r="A258">
        <v>20007</v>
      </c>
      <c r="B258" t="s">
        <v>489</v>
      </c>
      <c r="C258" t="s">
        <v>27</v>
      </c>
      <c r="D258" t="s">
        <v>51</v>
      </c>
      <c r="E258" t="s">
        <v>52</v>
      </c>
      <c r="F258">
        <v>9778416524</v>
      </c>
      <c r="G258" t="s">
        <v>53</v>
      </c>
      <c r="H258">
        <v>7027</v>
      </c>
      <c r="I258" t="s">
        <v>4781</v>
      </c>
      <c r="J258" t="s">
        <v>31</v>
      </c>
      <c r="K258" t="s">
        <v>32</v>
      </c>
      <c r="L258" t="s">
        <v>18702</v>
      </c>
      <c r="M258" s="1">
        <v>0.79236111111111107</v>
      </c>
      <c r="N258" t="s">
        <v>65</v>
      </c>
      <c r="O258" t="s">
        <v>33</v>
      </c>
      <c r="P258" s="2">
        <v>1.7361111111111112E-4</v>
      </c>
      <c r="Q258" s="2">
        <v>1.1574074074074075E-4</v>
      </c>
      <c r="R258">
        <v>100</v>
      </c>
      <c r="S258" s="3">
        <v>45876.375</v>
      </c>
      <c r="T258" t="s">
        <v>54</v>
      </c>
      <c r="U258" t="s">
        <v>4781</v>
      </c>
      <c r="V258" s="3">
        <v>45871.490277777775</v>
      </c>
      <c r="W258" t="s">
        <v>4763</v>
      </c>
      <c r="Y258" s="4">
        <v>45876</v>
      </c>
      <c r="Z258" s="2">
        <v>0.81263888888888891</v>
      </c>
    </row>
    <row r="259" spans="1:26" x14ac:dyDescent="0.3">
      <c r="A259">
        <v>20007</v>
      </c>
      <c r="B259" t="s">
        <v>489</v>
      </c>
      <c r="C259" t="s">
        <v>27</v>
      </c>
      <c r="D259" t="s">
        <v>51</v>
      </c>
      <c r="E259" t="s">
        <v>52</v>
      </c>
      <c r="F259">
        <v>9778416524</v>
      </c>
      <c r="G259" t="s">
        <v>53</v>
      </c>
      <c r="H259">
        <v>7027</v>
      </c>
      <c r="I259" t="s">
        <v>4791</v>
      </c>
      <c r="J259" t="s">
        <v>31</v>
      </c>
      <c r="K259" t="s">
        <v>32</v>
      </c>
      <c r="L259" t="s">
        <v>18703</v>
      </c>
      <c r="M259" s="1">
        <v>0.79236111111111107</v>
      </c>
      <c r="N259" t="s">
        <v>65</v>
      </c>
      <c r="O259" t="s">
        <v>33</v>
      </c>
      <c r="P259" s="2">
        <v>3.5879629629629629E-4</v>
      </c>
      <c r="Q259" s="2">
        <v>1.7361111111111112E-4</v>
      </c>
      <c r="R259">
        <v>100</v>
      </c>
      <c r="S259" s="3">
        <v>45876.375</v>
      </c>
      <c r="T259" t="s">
        <v>54</v>
      </c>
      <c r="U259" t="s">
        <v>4791</v>
      </c>
      <c r="V259" s="3">
        <v>45871.490277777775</v>
      </c>
      <c r="W259" t="s">
        <v>4763</v>
      </c>
      <c r="Y259" s="4">
        <v>45876</v>
      </c>
      <c r="Z259" s="2">
        <v>0.81263888888888891</v>
      </c>
    </row>
    <row r="260" spans="1:26" x14ac:dyDescent="0.3">
      <c r="A260">
        <v>136485</v>
      </c>
      <c r="B260" t="s">
        <v>342</v>
      </c>
      <c r="C260" t="s">
        <v>27</v>
      </c>
      <c r="D260" t="s">
        <v>83</v>
      </c>
      <c r="E260" t="s">
        <v>84</v>
      </c>
      <c r="F260">
        <v>9487656318</v>
      </c>
      <c r="G260" t="s">
        <v>53</v>
      </c>
      <c r="H260">
        <v>7041</v>
      </c>
      <c r="I260" t="s">
        <v>5828</v>
      </c>
      <c r="J260" t="s">
        <v>31</v>
      </c>
      <c r="K260" t="s">
        <v>32</v>
      </c>
      <c r="L260" t="s">
        <v>18700</v>
      </c>
      <c r="M260" s="1">
        <v>0.79236111111111107</v>
      </c>
      <c r="N260" t="s">
        <v>65</v>
      </c>
      <c r="O260" t="s">
        <v>33</v>
      </c>
      <c r="P260" s="2">
        <v>6.8287037037037036E-4</v>
      </c>
      <c r="Q260" s="2">
        <v>2.5462962962962961E-4</v>
      </c>
      <c r="R260">
        <v>100</v>
      </c>
      <c r="S260" s="3">
        <v>45876.375</v>
      </c>
      <c r="T260" t="s">
        <v>54</v>
      </c>
      <c r="U260" t="s">
        <v>5828</v>
      </c>
      <c r="V260" s="3">
        <v>45871.490972222222</v>
      </c>
      <c r="W260" t="s">
        <v>1372</v>
      </c>
      <c r="Y260" s="4">
        <v>45876</v>
      </c>
      <c r="Z260" s="2">
        <v>0.81263888888888891</v>
      </c>
    </row>
    <row r="261" spans="1:26" x14ac:dyDescent="0.3">
      <c r="A261">
        <v>20007</v>
      </c>
      <c r="B261" t="s">
        <v>489</v>
      </c>
      <c r="C261" t="s">
        <v>27</v>
      </c>
      <c r="D261" t="s">
        <v>51</v>
      </c>
      <c r="E261" t="s">
        <v>52</v>
      </c>
      <c r="F261">
        <v>9778416524</v>
      </c>
      <c r="G261" t="s">
        <v>53</v>
      </c>
      <c r="H261">
        <v>7027</v>
      </c>
      <c r="I261" t="s">
        <v>4805</v>
      </c>
      <c r="J261" t="s">
        <v>31</v>
      </c>
      <c r="K261" t="s">
        <v>32</v>
      </c>
      <c r="L261" t="s">
        <v>18697</v>
      </c>
      <c r="M261" s="1">
        <v>0.79166666666666663</v>
      </c>
      <c r="N261" t="s">
        <v>65</v>
      </c>
      <c r="O261" t="s">
        <v>33</v>
      </c>
      <c r="P261" s="2">
        <v>6.018518518518519E-4</v>
      </c>
      <c r="Q261" s="2">
        <v>8.1018518518518516E-5</v>
      </c>
      <c r="R261">
        <v>100</v>
      </c>
      <c r="S261" s="3">
        <v>45876.375</v>
      </c>
      <c r="T261" t="s">
        <v>54</v>
      </c>
      <c r="U261" t="s">
        <v>4805</v>
      </c>
      <c r="V261" s="3">
        <v>45871.490277777775</v>
      </c>
      <c r="W261" t="s">
        <v>4763</v>
      </c>
      <c r="Y261" s="4">
        <v>45876</v>
      </c>
      <c r="Z261" s="2">
        <v>0.81263888888888891</v>
      </c>
    </row>
    <row r="262" spans="1:26" x14ac:dyDescent="0.3">
      <c r="A262">
        <v>131216</v>
      </c>
      <c r="B262" t="s">
        <v>447</v>
      </c>
      <c r="C262" t="s">
        <v>27</v>
      </c>
      <c r="D262" t="s">
        <v>231</v>
      </c>
      <c r="E262" t="s">
        <v>60</v>
      </c>
      <c r="F262">
        <v>9249089529</v>
      </c>
      <c r="G262" t="s">
        <v>30</v>
      </c>
      <c r="H262">
        <v>7174</v>
      </c>
      <c r="I262" t="s">
        <v>10915</v>
      </c>
      <c r="J262" t="s">
        <v>31</v>
      </c>
      <c r="K262" t="s">
        <v>32</v>
      </c>
      <c r="L262" t="s">
        <v>18704</v>
      </c>
      <c r="M262" s="1">
        <v>0.79166666666666663</v>
      </c>
      <c r="N262" t="s">
        <v>65</v>
      </c>
      <c r="O262" t="s">
        <v>33</v>
      </c>
      <c r="P262" s="2">
        <v>0.31890046296296298</v>
      </c>
      <c r="Q262" s="2">
        <v>8.1018518518518516E-5</v>
      </c>
      <c r="R262">
        <v>100</v>
      </c>
      <c r="S262" s="3">
        <v>45876.375</v>
      </c>
      <c r="T262" t="s">
        <v>54</v>
      </c>
      <c r="U262" t="s">
        <v>10915</v>
      </c>
      <c r="V262" s="3">
        <v>45871.572916666664</v>
      </c>
      <c r="W262" t="s">
        <v>1144</v>
      </c>
      <c r="Y262" s="4">
        <v>45876</v>
      </c>
      <c r="Z262" s="2">
        <v>0.81263888888888891</v>
      </c>
    </row>
    <row r="263" spans="1:26" x14ac:dyDescent="0.3">
      <c r="A263">
        <v>29268</v>
      </c>
      <c r="B263" t="s">
        <v>436</v>
      </c>
      <c r="C263" t="s">
        <v>27</v>
      </c>
      <c r="D263" t="s">
        <v>148</v>
      </c>
      <c r="E263" t="s">
        <v>29</v>
      </c>
      <c r="F263">
        <v>9249098384</v>
      </c>
      <c r="G263" t="s">
        <v>30</v>
      </c>
      <c r="H263">
        <v>7222</v>
      </c>
      <c r="I263" t="s">
        <v>11647</v>
      </c>
      <c r="J263" t="s">
        <v>31</v>
      </c>
      <c r="K263" t="s">
        <v>32</v>
      </c>
      <c r="L263" t="s">
        <v>18705</v>
      </c>
      <c r="M263" s="1">
        <v>0.79305555555555551</v>
      </c>
      <c r="N263" t="s">
        <v>65</v>
      </c>
      <c r="O263" t="s">
        <v>33</v>
      </c>
      <c r="P263" s="2">
        <v>1.3310185185185185E-3</v>
      </c>
      <c r="Q263" s="2">
        <v>1.2037037037037038E-3</v>
      </c>
      <c r="R263">
        <v>100</v>
      </c>
      <c r="S263" s="3">
        <v>45876.375</v>
      </c>
      <c r="T263" t="s">
        <v>54</v>
      </c>
      <c r="U263" t="s">
        <v>11647</v>
      </c>
      <c r="V263" s="3">
        <v>45871.572916666664</v>
      </c>
      <c r="W263" t="s">
        <v>437</v>
      </c>
      <c r="Y263" s="4">
        <v>45876</v>
      </c>
      <c r="Z263" s="2">
        <v>0.81263888888888891</v>
      </c>
    </row>
    <row r="264" spans="1:26" x14ac:dyDescent="0.3">
      <c r="A264">
        <v>29268</v>
      </c>
      <c r="B264" t="s">
        <v>436</v>
      </c>
      <c r="C264" t="s">
        <v>27</v>
      </c>
      <c r="D264" t="s">
        <v>148</v>
      </c>
      <c r="E264" t="s">
        <v>29</v>
      </c>
      <c r="F264">
        <v>9249098384</v>
      </c>
      <c r="G264" t="s">
        <v>30</v>
      </c>
      <c r="H264">
        <v>7222</v>
      </c>
      <c r="I264" t="s">
        <v>11651</v>
      </c>
      <c r="J264" t="s">
        <v>31</v>
      </c>
      <c r="K264" t="s">
        <v>32</v>
      </c>
      <c r="L264" t="s">
        <v>18706</v>
      </c>
      <c r="M264" s="1">
        <v>0.79166666666666663</v>
      </c>
      <c r="N264" t="s">
        <v>65</v>
      </c>
      <c r="O264" t="s">
        <v>33</v>
      </c>
      <c r="P264" s="2">
        <v>0.2089236111111111</v>
      </c>
      <c r="Q264" s="2">
        <v>5.7870370370370373E-5</v>
      </c>
      <c r="R264">
        <v>100</v>
      </c>
      <c r="S264" s="3">
        <v>45876.375</v>
      </c>
      <c r="T264" t="s">
        <v>54</v>
      </c>
      <c r="U264" t="s">
        <v>11651</v>
      </c>
      <c r="V264" s="3">
        <v>45871.572916666664</v>
      </c>
      <c r="W264" t="s">
        <v>437</v>
      </c>
      <c r="Y264" s="4">
        <v>45876</v>
      </c>
      <c r="Z264" s="2">
        <v>0.81263888888888891</v>
      </c>
    </row>
    <row r="265" spans="1:26" x14ac:dyDescent="0.3">
      <c r="A265">
        <v>130111</v>
      </c>
      <c r="B265" t="s">
        <v>179</v>
      </c>
      <c r="C265" t="s">
        <v>27</v>
      </c>
      <c r="D265" t="s">
        <v>162</v>
      </c>
      <c r="E265" t="s">
        <v>29</v>
      </c>
      <c r="F265">
        <v>7057315069</v>
      </c>
      <c r="G265" t="s">
        <v>30</v>
      </c>
      <c r="H265">
        <v>7195</v>
      </c>
      <c r="I265" t="s">
        <v>11273</v>
      </c>
      <c r="J265" t="s">
        <v>31</v>
      </c>
      <c r="K265" t="s">
        <v>32</v>
      </c>
      <c r="L265" t="s">
        <v>18707</v>
      </c>
      <c r="M265" s="1">
        <v>0.79166666666666663</v>
      </c>
      <c r="N265" t="s">
        <v>65</v>
      </c>
      <c r="O265" t="s">
        <v>33</v>
      </c>
      <c r="P265" s="2">
        <v>8.2175925925925927E-4</v>
      </c>
      <c r="Q265" s="2">
        <v>6.134259259259259E-4</v>
      </c>
      <c r="R265">
        <v>100</v>
      </c>
      <c r="S265" s="3">
        <v>45876.375</v>
      </c>
      <c r="T265" t="s">
        <v>54</v>
      </c>
      <c r="U265" t="s">
        <v>11273</v>
      </c>
      <c r="V265" s="3">
        <v>45871.572916666664</v>
      </c>
      <c r="W265" t="s">
        <v>1644</v>
      </c>
      <c r="Y265" s="4">
        <v>45876</v>
      </c>
      <c r="Z265" s="2">
        <v>0.81263888888888891</v>
      </c>
    </row>
    <row r="266" spans="1:26" x14ac:dyDescent="0.3">
      <c r="A266">
        <v>17938</v>
      </c>
      <c r="B266" t="s">
        <v>323</v>
      </c>
      <c r="C266" t="s">
        <v>27</v>
      </c>
      <c r="D266" t="s">
        <v>324</v>
      </c>
      <c r="E266" t="s">
        <v>84</v>
      </c>
      <c r="F266">
        <v>8129772457</v>
      </c>
      <c r="G266" t="s">
        <v>53</v>
      </c>
      <c r="H266">
        <v>7035</v>
      </c>
      <c r="I266" t="s">
        <v>5691</v>
      </c>
      <c r="J266" t="s">
        <v>31</v>
      </c>
      <c r="K266" t="s">
        <v>32</v>
      </c>
      <c r="L266" t="s">
        <v>18708</v>
      </c>
      <c r="M266" s="1">
        <v>0.79166666666666663</v>
      </c>
      <c r="N266" t="s">
        <v>65</v>
      </c>
      <c r="O266" t="s">
        <v>65</v>
      </c>
      <c r="P266" s="2">
        <v>4.0856481481481481E-3</v>
      </c>
      <c r="Q266" s="2">
        <v>3.2407407407407406E-4</v>
      </c>
      <c r="R266">
        <v>100</v>
      </c>
      <c r="S266" s="3">
        <v>45876.375</v>
      </c>
      <c r="T266" t="s">
        <v>54</v>
      </c>
      <c r="U266" t="s">
        <v>5691</v>
      </c>
      <c r="V266" s="3">
        <v>45871.490972222222</v>
      </c>
      <c r="W266" t="s">
        <v>556</v>
      </c>
      <c r="Y266" s="4">
        <v>45876</v>
      </c>
      <c r="Z266" s="2">
        <v>0.81263888888888891</v>
      </c>
    </row>
    <row r="267" spans="1:26" x14ac:dyDescent="0.3">
      <c r="A267">
        <v>136485</v>
      </c>
      <c r="B267" t="s">
        <v>342</v>
      </c>
      <c r="C267" t="s">
        <v>27</v>
      </c>
      <c r="D267" t="s">
        <v>83</v>
      </c>
      <c r="E267" t="s">
        <v>84</v>
      </c>
      <c r="F267">
        <v>9487656318</v>
      </c>
      <c r="G267" t="s">
        <v>53</v>
      </c>
      <c r="H267">
        <v>7041</v>
      </c>
      <c r="I267" t="s">
        <v>5784</v>
      </c>
      <c r="J267" t="s">
        <v>31</v>
      </c>
      <c r="K267" t="s">
        <v>32</v>
      </c>
      <c r="L267" t="s">
        <v>18700</v>
      </c>
      <c r="M267" s="1">
        <v>0.79166666666666663</v>
      </c>
      <c r="N267" t="s">
        <v>65</v>
      </c>
      <c r="O267" t="s">
        <v>33</v>
      </c>
      <c r="P267" s="2">
        <v>7.8703703703703705E-4</v>
      </c>
      <c r="Q267" s="2">
        <v>2.7777777777777778E-4</v>
      </c>
      <c r="R267">
        <v>100</v>
      </c>
      <c r="S267" s="3">
        <v>45876.375</v>
      </c>
      <c r="T267" t="s">
        <v>54</v>
      </c>
      <c r="U267" t="s">
        <v>5784</v>
      </c>
      <c r="V267" s="3">
        <v>45871.490972222222</v>
      </c>
      <c r="W267" t="s">
        <v>1372</v>
      </c>
      <c r="Y267" s="4">
        <v>45876</v>
      </c>
      <c r="Z267" s="2">
        <v>0.81263888888888891</v>
      </c>
    </row>
    <row r="268" spans="1:26" x14ac:dyDescent="0.3">
      <c r="A268">
        <v>20007</v>
      </c>
      <c r="B268" t="s">
        <v>489</v>
      </c>
      <c r="C268" t="s">
        <v>27</v>
      </c>
      <c r="D268" t="s">
        <v>51</v>
      </c>
      <c r="E268" t="s">
        <v>52</v>
      </c>
      <c r="F268">
        <v>9778416524</v>
      </c>
      <c r="G268" t="s">
        <v>53</v>
      </c>
      <c r="H268">
        <v>7027</v>
      </c>
      <c r="I268" t="s">
        <v>4806</v>
      </c>
      <c r="J268" t="s">
        <v>31</v>
      </c>
      <c r="K268" t="s">
        <v>32</v>
      </c>
      <c r="L268" t="s">
        <v>18709</v>
      </c>
      <c r="M268" s="1">
        <v>0.79097222222222219</v>
      </c>
      <c r="N268" t="s">
        <v>65</v>
      </c>
      <c r="O268" t="s">
        <v>33</v>
      </c>
      <c r="P268" s="5">
        <v>2.0079398148148146</v>
      </c>
      <c r="Q268" s="2">
        <v>2.8935185185185184E-4</v>
      </c>
      <c r="R268">
        <v>100</v>
      </c>
      <c r="S268" s="3">
        <v>45876.375</v>
      </c>
      <c r="T268" t="s">
        <v>54</v>
      </c>
      <c r="U268" t="s">
        <v>4806</v>
      </c>
      <c r="V268" s="3">
        <v>45871.490277777775</v>
      </c>
      <c r="W268" t="s">
        <v>4763</v>
      </c>
      <c r="Y268" s="4">
        <v>45876</v>
      </c>
      <c r="Z268" s="2">
        <v>0.81263888888888891</v>
      </c>
    </row>
    <row r="269" spans="1:26" x14ac:dyDescent="0.3">
      <c r="A269">
        <v>130111</v>
      </c>
      <c r="B269" t="s">
        <v>179</v>
      </c>
      <c r="C269" t="s">
        <v>27</v>
      </c>
      <c r="D269" t="s">
        <v>162</v>
      </c>
      <c r="E269" t="s">
        <v>29</v>
      </c>
      <c r="F269">
        <v>7057315069</v>
      </c>
      <c r="G269" t="s">
        <v>30</v>
      </c>
      <c r="H269">
        <v>7195</v>
      </c>
      <c r="I269" t="s">
        <v>11282</v>
      </c>
      <c r="J269" t="s">
        <v>31</v>
      </c>
      <c r="K269" t="s">
        <v>32</v>
      </c>
      <c r="L269" t="s">
        <v>18710</v>
      </c>
      <c r="M269" s="1">
        <v>0.79097222222222219</v>
      </c>
      <c r="N269" t="s">
        <v>65</v>
      </c>
      <c r="O269" t="s">
        <v>33</v>
      </c>
      <c r="P269" s="2">
        <v>3.7037037037037035E-4</v>
      </c>
      <c r="Q269" s="2">
        <v>2.5462962962962961E-4</v>
      </c>
      <c r="R269">
        <v>100</v>
      </c>
      <c r="S269" s="3">
        <v>45876.375</v>
      </c>
      <c r="T269" t="s">
        <v>54</v>
      </c>
      <c r="U269" t="s">
        <v>11282</v>
      </c>
      <c r="V269" s="3">
        <v>45871.572916666664</v>
      </c>
      <c r="W269" t="s">
        <v>1644</v>
      </c>
      <c r="Y269" s="4">
        <v>45876</v>
      </c>
      <c r="Z269" s="2">
        <v>0.81263888888888891</v>
      </c>
    </row>
    <row r="270" spans="1:26" x14ac:dyDescent="0.3">
      <c r="A270">
        <v>134225</v>
      </c>
      <c r="B270" t="s">
        <v>128</v>
      </c>
      <c r="C270" t="s">
        <v>27</v>
      </c>
      <c r="D270" t="s">
        <v>129</v>
      </c>
      <c r="E270" t="s">
        <v>42</v>
      </c>
      <c r="F270">
        <v>9165262066</v>
      </c>
      <c r="G270" t="s">
        <v>43</v>
      </c>
      <c r="H270">
        <v>7266</v>
      </c>
      <c r="I270" t="s">
        <v>12356</v>
      </c>
      <c r="J270" t="s">
        <v>31</v>
      </c>
      <c r="K270" t="s">
        <v>32</v>
      </c>
      <c r="L270" t="s">
        <v>18711</v>
      </c>
      <c r="M270" s="1">
        <v>0.79097222222222219</v>
      </c>
      <c r="N270" t="s">
        <v>65</v>
      </c>
      <c r="O270" t="s">
        <v>33</v>
      </c>
      <c r="P270" s="2">
        <v>0.3513425925925926</v>
      </c>
      <c r="Q270" s="2">
        <v>1.273148148148148E-4</v>
      </c>
      <c r="R270">
        <v>100</v>
      </c>
      <c r="S270" s="3">
        <v>45876.375</v>
      </c>
      <c r="T270" t="s">
        <v>54</v>
      </c>
      <c r="U270" t="s">
        <v>12356</v>
      </c>
      <c r="V270" s="3">
        <v>45871.640972222223</v>
      </c>
      <c r="W270" t="s">
        <v>380</v>
      </c>
      <c r="Y270" s="4">
        <v>45876</v>
      </c>
      <c r="Z270" s="2">
        <v>0.81263888888888891</v>
      </c>
    </row>
    <row r="271" spans="1:26" x14ac:dyDescent="0.3">
      <c r="A271">
        <v>136485</v>
      </c>
      <c r="B271" t="s">
        <v>342</v>
      </c>
      <c r="C271" t="s">
        <v>27</v>
      </c>
      <c r="D271" t="s">
        <v>83</v>
      </c>
      <c r="E271" t="s">
        <v>84</v>
      </c>
      <c r="F271">
        <v>9487656318</v>
      </c>
      <c r="G271" t="s">
        <v>53</v>
      </c>
      <c r="H271">
        <v>7041</v>
      </c>
      <c r="I271" t="s">
        <v>5825</v>
      </c>
      <c r="J271" t="s">
        <v>31</v>
      </c>
      <c r="K271" t="s">
        <v>32</v>
      </c>
      <c r="L271" t="s">
        <v>18712</v>
      </c>
      <c r="M271" s="1">
        <v>0.79097222222222219</v>
      </c>
      <c r="N271" t="s">
        <v>65</v>
      </c>
      <c r="O271" t="s">
        <v>33</v>
      </c>
      <c r="P271" s="2">
        <v>7.1759259259259259E-4</v>
      </c>
      <c r="Q271" s="2">
        <v>1.8518518518518518E-4</v>
      </c>
      <c r="R271">
        <v>100</v>
      </c>
      <c r="S271" s="3">
        <v>45876.375</v>
      </c>
      <c r="T271" t="s">
        <v>54</v>
      </c>
      <c r="U271" t="s">
        <v>5825</v>
      </c>
      <c r="V271" s="3">
        <v>45871.490972222222</v>
      </c>
      <c r="W271" t="s">
        <v>1372</v>
      </c>
      <c r="Y271" s="4">
        <v>45876</v>
      </c>
      <c r="Z271" s="2">
        <v>0.81263888888888891</v>
      </c>
    </row>
    <row r="272" spans="1:26" x14ac:dyDescent="0.3">
      <c r="A272">
        <v>24808</v>
      </c>
      <c r="B272" t="s">
        <v>68</v>
      </c>
      <c r="C272" t="s">
        <v>27</v>
      </c>
      <c r="D272" t="s">
        <v>69</v>
      </c>
      <c r="E272" t="s">
        <v>70</v>
      </c>
      <c r="F272">
        <v>8590600912</v>
      </c>
      <c r="G272" t="s">
        <v>43</v>
      </c>
      <c r="H272">
        <v>7003</v>
      </c>
      <c r="I272" t="s">
        <v>9360</v>
      </c>
      <c r="J272" t="s">
        <v>31</v>
      </c>
      <c r="K272" t="s">
        <v>32</v>
      </c>
      <c r="L272" t="s">
        <v>18713</v>
      </c>
      <c r="M272" s="1">
        <v>0.79097222222222219</v>
      </c>
      <c r="N272" t="s">
        <v>65</v>
      </c>
      <c r="O272" t="s">
        <v>33</v>
      </c>
      <c r="P272" s="2">
        <v>5.7870370370370367E-4</v>
      </c>
      <c r="Q272" s="2">
        <v>2.199074074074074E-4</v>
      </c>
      <c r="R272">
        <v>100</v>
      </c>
      <c r="S272" s="3">
        <v>45876.375</v>
      </c>
      <c r="T272" t="s">
        <v>54</v>
      </c>
      <c r="U272" t="s">
        <v>9360</v>
      </c>
      <c r="V272" s="3">
        <v>45871.571527777778</v>
      </c>
      <c r="W272" t="s">
        <v>141</v>
      </c>
      <c r="Y272" s="4">
        <v>45876</v>
      </c>
      <c r="Z272" s="2">
        <v>0.81263888888888891</v>
      </c>
    </row>
    <row r="273" spans="1:26" x14ac:dyDescent="0.3">
      <c r="A273">
        <v>130111</v>
      </c>
      <c r="B273" t="s">
        <v>179</v>
      </c>
      <c r="C273" t="s">
        <v>27</v>
      </c>
      <c r="D273" t="s">
        <v>162</v>
      </c>
      <c r="E273" t="s">
        <v>29</v>
      </c>
      <c r="F273">
        <v>7057315069</v>
      </c>
      <c r="G273" t="s">
        <v>30</v>
      </c>
      <c r="H273">
        <v>7195</v>
      </c>
      <c r="I273" t="s">
        <v>11285</v>
      </c>
      <c r="J273" t="s">
        <v>31</v>
      </c>
      <c r="K273" t="s">
        <v>32</v>
      </c>
      <c r="L273" t="s">
        <v>18714</v>
      </c>
      <c r="M273" s="1">
        <v>0.79097222222222219</v>
      </c>
      <c r="N273" t="s">
        <v>65</v>
      </c>
      <c r="O273" t="s">
        <v>33</v>
      </c>
      <c r="P273" s="2">
        <v>6.8287037037037036E-4</v>
      </c>
      <c r="Q273" s="2">
        <v>3.3564814814814812E-4</v>
      </c>
      <c r="R273">
        <v>100</v>
      </c>
      <c r="S273" s="3">
        <v>45876.375</v>
      </c>
      <c r="T273" t="s">
        <v>54</v>
      </c>
      <c r="U273" t="s">
        <v>11285</v>
      </c>
      <c r="V273" s="3">
        <v>45871.572916666664</v>
      </c>
      <c r="W273" t="s">
        <v>1644</v>
      </c>
      <c r="Y273" s="4">
        <v>45876</v>
      </c>
      <c r="Z273" s="2">
        <v>0.81263888888888891</v>
      </c>
    </row>
    <row r="274" spans="1:26" x14ac:dyDescent="0.3">
      <c r="A274">
        <v>136472</v>
      </c>
      <c r="B274" t="s">
        <v>352</v>
      </c>
      <c r="C274" t="s">
        <v>818</v>
      </c>
      <c r="D274" t="s">
        <v>329</v>
      </c>
      <c r="E274" t="s">
        <v>76</v>
      </c>
      <c r="F274">
        <v>6265661979</v>
      </c>
      <c r="G274" t="s">
        <v>43</v>
      </c>
      <c r="H274">
        <v>7292</v>
      </c>
      <c r="I274" t="s">
        <v>14794</v>
      </c>
      <c r="J274" t="s">
        <v>31</v>
      </c>
      <c r="K274" t="s">
        <v>32</v>
      </c>
      <c r="L274" t="s">
        <v>18715</v>
      </c>
      <c r="M274" s="1">
        <v>0.79027777777777775</v>
      </c>
      <c r="N274" t="s">
        <v>65</v>
      </c>
      <c r="O274" t="s">
        <v>33</v>
      </c>
      <c r="P274" s="2">
        <v>6.5972222222222224E-4</v>
      </c>
      <c r="Q274" s="2">
        <v>2.6620370370370372E-4</v>
      </c>
      <c r="R274">
        <v>100</v>
      </c>
      <c r="S274" s="3">
        <v>45876.375</v>
      </c>
      <c r="T274" t="s">
        <v>54</v>
      </c>
      <c r="U274" t="s">
        <v>14794</v>
      </c>
      <c r="V274" s="3">
        <v>45871.642361111109</v>
      </c>
      <c r="W274" t="s">
        <v>819</v>
      </c>
      <c r="Y274" s="4">
        <v>45876</v>
      </c>
      <c r="Z274" s="2">
        <v>0.81263888888888891</v>
      </c>
    </row>
    <row r="275" spans="1:26" x14ac:dyDescent="0.3">
      <c r="A275">
        <v>136598</v>
      </c>
      <c r="B275" t="s">
        <v>464</v>
      </c>
      <c r="C275" t="s">
        <v>27</v>
      </c>
      <c r="D275" t="s">
        <v>274</v>
      </c>
      <c r="E275" t="s">
        <v>38</v>
      </c>
      <c r="F275">
        <v>9067889748</v>
      </c>
      <c r="G275" t="s">
        <v>30</v>
      </c>
      <c r="H275">
        <v>1775</v>
      </c>
      <c r="I275" t="s">
        <v>6637</v>
      </c>
      <c r="J275" t="s">
        <v>31</v>
      </c>
      <c r="K275" t="s">
        <v>39</v>
      </c>
      <c r="O275" t="s">
        <v>33</v>
      </c>
      <c r="S275" s="3">
        <v>45876.375</v>
      </c>
      <c r="T275" t="s">
        <v>54</v>
      </c>
      <c r="U275" t="s">
        <v>6637</v>
      </c>
      <c r="V275" s="3">
        <v>45871.490972222222</v>
      </c>
      <c r="W275" t="s">
        <v>1172</v>
      </c>
      <c r="Y275" s="4">
        <v>45876</v>
      </c>
      <c r="Z275" s="2">
        <v>0.81263888888888891</v>
      </c>
    </row>
    <row r="276" spans="1:26" x14ac:dyDescent="0.3">
      <c r="A276">
        <v>24808</v>
      </c>
      <c r="B276" t="s">
        <v>68</v>
      </c>
      <c r="C276" t="s">
        <v>27</v>
      </c>
      <c r="D276" t="s">
        <v>69</v>
      </c>
      <c r="E276" t="s">
        <v>70</v>
      </c>
      <c r="F276">
        <v>8590600912</v>
      </c>
      <c r="G276" t="s">
        <v>43</v>
      </c>
      <c r="H276">
        <v>7003</v>
      </c>
      <c r="I276" t="s">
        <v>9370</v>
      </c>
      <c r="J276" t="s">
        <v>31</v>
      </c>
      <c r="K276" t="s">
        <v>32</v>
      </c>
      <c r="L276" t="s">
        <v>18716</v>
      </c>
      <c r="M276" s="1">
        <v>0.79027777777777775</v>
      </c>
      <c r="N276" t="s">
        <v>65</v>
      </c>
      <c r="O276" t="s">
        <v>33</v>
      </c>
      <c r="P276" s="2">
        <v>0.19505787037037037</v>
      </c>
      <c r="Q276" s="2">
        <v>6.9444444444444444E-5</v>
      </c>
      <c r="R276">
        <v>100</v>
      </c>
      <c r="S276" s="3">
        <v>45876.375</v>
      </c>
      <c r="T276" t="s">
        <v>54</v>
      </c>
      <c r="U276" t="s">
        <v>9370</v>
      </c>
      <c r="V276" s="3">
        <v>45871.571527777778</v>
      </c>
      <c r="W276" t="s">
        <v>141</v>
      </c>
      <c r="Y276" s="4">
        <v>45876</v>
      </c>
      <c r="Z276" s="2">
        <v>0.81263888888888891</v>
      </c>
    </row>
    <row r="277" spans="1:26" x14ac:dyDescent="0.3">
      <c r="A277">
        <v>136598</v>
      </c>
      <c r="B277" t="s">
        <v>464</v>
      </c>
      <c r="C277" t="s">
        <v>27</v>
      </c>
      <c r="D277" t="s">
        <v>274</v>
      </c>
      <c r="E277" t="s">
        <v>38</v>
      </c>
      <c r="F277">
        <v>9067889748</v>
      </c>
      <c r="G277" t="s">
        <v>30</v>
      </c>
      <c r="H277">
        <v>1775</v>
      </c>
      <c r="I277" t="s">
        <v>6640</v>
      </c>
      <c r="J277" t="s">
        <v>31</v>
      </c>
      <c r="K277" t="s">
        <v>32</v>
      </c>
      <c r="L277" t="s">
        <v>18717</v>
      </c>
      <c r="M277" s="1">
        <v>0.79027777777777775</v>
      </c>
      <c r="N277" t="s">
        <v>65</v>
      </c>
      <c r="O277" t="s">
        <v>33</v>
      </c>
      <c r="P277" s="2">
        <v>0.46635416666666668</v>
      </c>
      <c r="Q277" s="2">
        <v>1.5046296296296297E-4</v>
      </c>
      <c r="R277">
        <v>100</v>
      </c>
      <c r="S277" s="3">
        <v>45876.375</v>
      </c>
      <c r="T277" t="s">
        <v>54</v>
      </c>
      <c r="U277" t="s">
        <v>6640</v>
      </c>
      <c r="V277" s="3">
        <v>45871.490972222222</v>
      </c>
      <c r="W277" t="s">
        <v>1172</v>
      </c>
      <c r="Y277" s="4">
        <v>45876</v>
      </c>
      <c r="Z277" s="2">
        <v>0.81263888888888891</v>
      </c>
    </row>
    <row r="278" spans="1:26" x14ac:dyDescent="0.3">
      <c r="A278">
        <v>136370</v>
      </c>
      <c r="B278" t="s">
        <v>67</v>
      </c>
      <c r="C278" t="s">
        <v>27</v>
      </c>
      <c r="D278" t="s">
        <v>51</v>
      </c>
      <c r="E278" t="s">
        <v>52</v>
      </c>
      <c r="F278">
        <v>9995811143</v>
      </c>
      <c r="G278" t="s">
        <v>53</v>
      </c>
      <c r="H278">
        <v>7052</v>
      </c>
      <c r="I278" t="s">
        <v>5119</v>
      </c>
      <c r="J278" t="s">
        <v>31</v>
      </c>
      <c r="K278" t="s">
        <v>32</v>
      </c>
      <c r="L278" t="s">
        <v>18664</v>
      </c>
      <c r="M278" s="1">
        <v>0.7993055555555556</v>
      </c>
      <c r="N278" t="s">
        <v>65</v>
      </c>
      <c r="O278" t="s">
        <v>33</v>
      </c>
      <c r="P278" s="2">
        <v>9.8032407407407408E-3</v>
      </c>
      <c r="Q278" s="2">
        <v>9.7685185185185184E-3</v>
      </c>
      <c r="R278">
        <v>5</v>
      </c>
      <c r="S278" s="3">
        <v>45876.375</v>
      </c>
      <c r="T278" t="s">
        <v>54</v>
      </c>
      <c r="U278" t="s">
        <v>5119</v>
      </c>
      <c r="V278" s="3">
        <v>45871.490277777775</v>
      </c>
      <c r="W278" t="s">
        <v>1373</v>
      </c>
      <c r="Y278" s="4">
        <v>45876</v>
      </c>
      <c r="Z278" s="2">
        <v>0.81263888888888891</v>
      </c>
    </row>
    <row r="279" spans="1:26" x14ac:dyDescent="0.3">
      <c r="A279">
        <v>130111</v>
      </c>
      <c r="B279" t="s">
        <v>179</v>
      </c>
      <c r="C279" t="s">
        <v>27</v>
      </c>
      <c r="D279" t="s">
        <v>162</v>
      </c>
      <c r="E279" t="s">
        <v>29</v>
      </c>
      <c r="F279">
        <v>7057315069</v>
      </c>
      <c r="G279" t="s">
        <v>30</v>
      </c>
      <c r="H279">
        <v>7195</v>
      </c>
      <c r="I279" t="s">
        <v>11284</v>
      </c>
      <c r="J279" t="s">
        <v>31</v>
      </c>
      <c r="K279" t="s">
        <v>32</v>
      </c>
      <c r="L279" t="s">
        <v>18718</v>
      </c>
      <c r="M279" s="1">
        <v>0.79027777777777775</v>
      </c>
      <c r="N279" t="s">
        <v>65</v>
      </c>
      <c r="O279" t="s">
        <v>33</v>
      </c>
      <c r="P279" s="2">
        <v>3.4722222222222224E-4</v>
      </c>
      <c r="Q279" s="2">
        <v>2.0833333333333335E-4</v>
      </c>
      <c r="R279">
        <v>100</v>
      </c>
      <c r="S279" s="3">
        <v>45876.375</v>
      </c>
      <c r="T279" t="s">
        <v>54</v>
      </c>
      <c r="U279" t="s">
        <v>11284</v>
      </c>
      <c r="V279" s="3">
        <v>45871.572916666664</v>
      </c>
      <c r="W279" t="s">
        <v>1644</v>
      </c>
      <c r="Y279" s="4">
        <v>45876</v>
      </c>
      <c r="Z279" s="2">
        <v>0.81263888888888891</v>
      </c>
    </row>
    <row r="280" spans="1:26" x14ac:dyDescent="0.3">
      <c r="A280">
        <v>136370</v>
      </c>
      <c r="B280" t="s">
        <v>67</v>
      </c>
      <c r="C280" t="s">
        <v>27</v>
      </c>
      <c r="D280" t="s">
        <v>51</v>
      </c>
      <c r="E280" t="s">
        <v>52</v>
      </c>
      <c r="F280">
        <v>9995811143</v>
      </c>
      <c r="G280" t="s">
        <v>53</v>
      </c>
      <c r="H280">
        <v>7052</v>
      </c>
      <c r="I280" t="s">
        <v>5123</v>
      </c>
      <c r="J280" t="s">
        <v>31</v>
      </c>
      <c r="K280" t="s">
        <v>32</v>
      </c>
      <c r="L280" t="s">
        <v>18719</v>
      </c>
      <c r="M280" s="1">
        <v>0.7895833333333333</v>
      </c>
      <c r="N280" t="s">
        <v>65</v>
      </c>
      <c r="O280" t="s">
        <v>33</v>
      </c>
      <c r="P280" s="2">
        <v>1.1574074074074075E-4</v>
      </c>
      <c r="Q280" s="2">
        <v>4.6296296296296294E-5</v>
      </c>
      <c r="R280">
        <v>0</v>
      </c>
      <c r="S280" s="3">
        <v>45876.375</v>
      </c>
      <c r="T280" t="s">
        <v>54</v>
      </c>
      <c r="U280" t="s">
        <v>5123</v>
      </c>
      <c r="V280" s="3">
        <v>45871.490277777775</v>
      </c>
      <c r="W280" t="s">
        <v>1373</v>
      </c>
      <c r="Y280" s="4">
        <v>45876</v>
      </c>
      <c r="Z280" s="2">
        <v>0.81263888888888891</v>
      </c>
    </row>
    <row r="281" spans="1:26" x14ac:dyDescent="0.3">
      <c r="A281">
        <v>136102</v>
      </c>
      <c r="B281" t="s">
        <v>489</v>
      </c>
      <c r="C281" t="s">
        <v>27</v>
      </c>
      <c r="D281" t="s">
        <v>51</v>
      </c>
      <c r="E281" t="s">
        <v>52</v>
      </c>
      <c r="F281">
        <v>9400966968</v>
      </c>
      <c r="G281" t="s">
        <v>53</v>
      </c>
      <c r="H281">
        <v>7027</v>
      </c>
      <c r="I281" t="s">
        <v>4702</v>
      </c>
      <c r="J281" t="s">
        <v>31</v>
      </c>
      <c r="K281" t="s">
        <v>32</v>
      </c>
      <c r="L281" t="s">
        <v>18720</v>
      </c>
      <c r="M281" s="1">
        <v>0.7895833333333333</v>
      </c>
      <c r="N281" t="s">
        <v>65</v>
      </c>
      <c r="O281" t="s">
        <v>33</v>
      </c>
      <c r="P281" s="2">
        <v>1.1574074074074075E-4</v>
      </c>
      <c r="Q281" s="2">
        <v>8.1018518518518516E-5</v>
      </c>
      <c r="R281">
        <v>0</v>
      </c>
      <c r="S281" s="3">
        <v>45876.375</v>
      </c>
      <c r="T281" t="s">
        <v>54</v>
      </c>
      <c r="U281" t="s">
        <v>4702</v>
      </c>
      <c r="V281" s="3">
        <v>45871.490277777775</v>
      </c>
      <c r="W281" t="s">
        <v>1084</v>
      </c>
      <c r="Y281" s="4">
        <v>45876</v>
      </c>
      <c r="Z281" s="2">
        <v>0.81263888888888891</v>
      </c>
    </row>
    <row r="282" spans="1:26" x14ac:dyDescent="0.3">
      <c r="A282">
        <v>136598</v>
      </c>
      <c r="B282" t="s">
        <v>464</v>
      </c>
      <c r="C282" t="s">
        <v>27</v>
      </c>
      <c r="D282" t="s">
        <v>274</v>
      </c>
      <c r="E282" t="s">
        <v>38</v>
      </c>
      <c r="F282">
        <v>9067889748</v>
      </c>
      <c r="G282" t="s">
        <v>30</v>
      </c>
      <c r="H282">
        <v>1775</v>
      </c>
      <c r="I282" t="s">
        <v>6638</v>
      </c>
      <c r="J282" t="s">
        <v>31</v>
      </c>
      <c r="K282" t="s">
        <v>39</v>
      </c>
      <c r="O282" t="s">
        <v>33</v>
      </c>
      <c r="S282" s="3">
        <v>45876.375</v>
      </c>
      <c r="T282" t="s">
        <v>54</v>
      </c>
      <c r="U282" t="s">
        <v>6638</v>
      </c>
      <c r="V282" s="3">
        <v>45871.490972222222</v>
      </c>
      <c r="W282" t="s">
        <v>1172</v>
      </c>
      <c r="Y282" s="4">
        <v>45876</v>
      </c>
      <c r="Z282" s="2">
        <v>0.81263888888888891</v>
      </c>
    </row>
    <row r="283" spans="1:26" x14ac:dyDescent="0.3">
      <c r="A283">
        <v>136370</v>
      </c>
      <c r="B283" t="s">
        <v>67</v>
      </c>
      <c r="C283" t="s">
        <v>27</v>
      </c>
      <c r="D283" t="s">
        <v>51</v>
      </c>
      <c r="E283" t="s">
        <v>52</v>
      </c>
      <c r="F283">
        <v>9995811143</v>
      </c>
      <c r="G283" t="s">
        <v>53</v>
      </c>
      <c r="H283">
        <v>7052</v>
      </c>
      <c r="I283" t="s">
        <v>6029</v>
      </c>
      <c r="J283" t="s">
        <v>31</v>
      </c>
      <c r="K283" t="s">
        <v>32</v>
      </c>
      <c r="L283" t="s">
        <v>18719</v>
      </c>
      <c r="M283" s="1">
        <v>0.7895833333333333</v>
      </c>
      <c r="N283" t="s">
        <v>65</v>
      </c>
      <c r="O283" t="s">
        <v>33</v>
      </c>
      <c r="P283" s="2">
        <v>6.9444444444444444E-5</v>
      </c>
      <c r="Q283" s="2">
        <v>4.6296296296296294E-5</v>
      </c>
      <c r="R283">
        <v>0</v>
      </c>
      <c r="S283" s="3">
        <v>45876.375</v>
      </c>
      <c r="T283" t="s">
        <v>54</v>
      </c>
      <c r="U283" t="s">
        <v>6029</v>
      </c>
      <c r="V283" s="3">
        <v>45871.490972222222</v>
      </c>
      <c r="W283" t="s">
        <v>1373</v>
      </c>
      <c r="Y283" s="4">
        <v>45876</v>
      </c>
      <c r="Z283" s="2">
        <v>0.81263888888888891</v>
      </c>
    </row>
    <row r="284" spans="1:26" x14ac:dyDescent="0.3">
      <c r="A284">
        <v>136102</v>
      </c>
      <c r="B284" t="s">
        <v>489</v>
      </c>
      <c r="C284" t="s">
        <v>27</v>
      </c>
      <c r="D284" t="s">
        <v>51</v>
      </c>
      <c r="E284" t="s">
        <v>52</v>
      </c>
      <c r="F284">
        <v>9400966968</v>
      </c>
      <c r="G284" t="s">
        <v>53</v>
      </c>
      <c r="H284">
        <v>7027</v>
      </c>
      <c r="I284" t="s">
        <v>4795</v>
      </c>
      <c r="J284" t="s">
        <v>31</v>
      </c>
      <c r="K284" t="s">
        <v>32</v>
      </c>
      <c r="L284" t="s">
        <v>18720</v>
      </c>
      <c r="M284" s="1">
        <v>0.7895833333333333</v>
      </c>
      <c r="N284" t="s">
        <v>65</v>
      </c>
      <c r="O284" t="s">
        <v>33</v>
      </c>
      <c r="P284" s="2">
        <v>8.1018518518518516E-5</v>
      </c>
      <c r="Q284" s="2">
        <v>4.6296296296296294E-5</v>
      </c>
      <c r="R284">
        <v>100</v>
      </c>
      <c r="S284" s="3">
        <v>45876.375</v>
      </c>
      <c r="T284" t="s">
        <v>54</v>
      </c>
      <c r="U284" t="s">
        <v>4795</v>
      </c>
      <c r="V284" s="3">
        <v>45871.490277777775</v>
      </c>
      <c r="W284" t="s">
        <v>1084</v>
      </c>
      <c r="Y284" s="4">
        <v>45876</v>
      </c>
      <c r="Z284" s="2">
        <v>0.81263888888888891</v>
      </c>
    </row>
    <row r="285" spans="1:26" x14ac:dyDescent="0.3">
      <c r="A285">
        <v>136370</v>
      </c>
      <c r="B285" t="s">
        <v>67</v>
      </c>
      <c r="C285" t="s">
        <v>27</v>
      </c>
      <c r="D285" t="s">
        <v>51</v>
      </c>
      <c r="E285" t="s">
        <v>52</v>
      </c>
      <c r="F285">
        <v>9995811143</v>
      </c>
      <c r="G285" t="s">
        <v>53</v>
      </c>
      <c r="H285">
        <v>7052</v>
      </c>
      <c r="I285" t="s">
        <v>6062</v>
      </c>
      <c r="J285" t="s">
        <v>31</v>
      </c>
      <c r="K285" t="s">
        <v>32</v>
      </c>
      <c r="L285" t="s">
        <v>18719</v>
      </c>
      <c r="M285" s="1">
        <v>0.7895833333333333</v>
      </c>
      <c r="N285" t="s">
        <v>65</v>
      </c>
      <c r="O285" t="s">
        <v>33</v>
      </c>
      <c r="P285" s="2">
        <v>8.1018518518518516E-5</v>
      </c>
      <c r="Q285" s="2">
        <v>4.6296296296296294E-5</v>
      </c>
      <c r="R285">
        <v>0</v>
      </c>
      <c r="S285" s="3">
        <v>45876.375</v>
      </c>
      <c r="T285" t="s">
        <v>54</v>
      </c>
      <c r="U285" t="s">
        <v>6062</v>
      </c>
      <c r="V285" s="3">
        <v>45871.490972222222</v>
      </c>
      <c r="W285" t="s">
        <v>1373</v>
      </c>
      <c r="Y285" s="4">
        <v>45876</v>
      </c>
      <c r="Z285" s="2">
        <v>0.81263888888888891</v>
      </c>
    </row>
    <row r="286" spans="1:26" x14ac:dyDescent="0.3">
      <c r="A286">
        <v>136102</v>
      </c>
      <c r="B286" t="s">
        <v>489</v>
      </c>
      <c r="C286" t="s">
        <v>27</v>
      </c>
      <c r="D286" t="s">
        <v>51</v>
      </c>
      <c r="E286" t="s">
        <v>52</v>
      </c>
      <c r="F286">
        <v>9400966968</v>
      </c>
      <c r="G286" t="s">
        <v>53</v>
      </c>
      <c r="H286">
        <v>7027</v>
      </c>
      <c r="I286" t="s">
        <v>4715</v>
      </c>
      <c r="J286" t="s">
        <v>31</v>
      </c>
      <c r="K286" t="s">
        <v>32</v>
      </c>
      <c r="L286" t="s">
        <v>18720</v>
      </c>
      <c r="M286" s="1">
        <v>0.7895833333333333</v>
      </c>
      <c r="N286" t="s">
        <v>65</v>
      </c>
      <c r="O286" t="s">
        <v>33</v>
      </c>
      <c r="P286" s="2">
        <v>3.5069444444444445E-3</v>
      </c>
      <c r="Q286" s="2">
        <v>5.7870370370370373E-5</v>
      </c>
      <c r="R286">
        <v>0</v>
      </c>
      <c r="S286" s="3">
        <v>45876.375</v>
      </c>
      <c r="T286" t="s">
        <v>54</v>
      </c>
      <c r="U286" t="s">
        <v>4715</v>
      </c>
      <c r="V286" s="3">
        <v>45871.490277777775</v>
      </c>
      <c r="W286" t="s">
        <v>1084</v>
      </c>
      <c r="Y286" s="4">
        <v>45876</v>
      </c>
      <c r="Z286" s="2">
        <v>0.81263888888888891</v>
      </c>
    </row>
    <row r="287" spans="1:26" x14ac:dyDescent="0.3">
      <c r="A287">
        <v>136370</v>
      </c>
      <c r="B287" t="s">
        <v>67</v>
      </c>
      <c r="C287" t="s">
        <v>27</v>
      </c>
      <c r="D287" t="s">
        <v>51</v>
      </c>
      <c r="E287" t="s">
        <v>52</v>
      </c>
      <c r="F287">
        <v>9995811143</v>
      </c>
      <c r="G287" t="s">
        <v>53</v>
      </c>
      <c r="H287">
        <v>7052</v>
      </c>
      <c r="I287" t="s">
        <v>6066</v>
      </c>
      <c r="J287" t="s">
        <v>31</v>
      </c>
      <c r="K287" t="s">
        <v>32</v>
      </c>
      <c r="L287" t="s">
        <v>18719</v>
      </c>
      <c r="M287" s="1">
        <v>0.7895833333333333</v>
      </c>
      <c r="N287" t="s">
        <v>65</v>
      </c>
      <c r="O287" t="s">
        <v>33</v>
      </c>
      <c r="P287" s="2">
        <v>3.8310185185185183E-3</v>
      </c>
      <c r="Q287" s="2">
        <v>4.6296296296296294E-5</v>
      </c>
      <c r="R287">
        <v>0</v>
      </c>
      <c r="S287" s="3">
        <v>45876.375</v>
      </c>
      <c r="T287" t="s">
        <v>54</v>
      </c>
      <c r="U287" t="s">
        <v>6066</v>
      </c>
      <c r="V287" s="3">
        <v>45871.490972222222</v>
      </c>
      <c r="W287" t="s">
        <v>1373</v>
      </c>
      <c r="Y287" s="4">
        <v>45876</v>
      </c>
      <c r="Z287" s="2">
        <v>0.81263888888888891</v>
      </c>
    </row>
    <row r="288" spans="1:26" x14ac:dyDescent="0.3">
      <c r="A288">
        <v>136485</v>
      </c>
      <c r="B288" t="s">
        <v>342</v>
      </c>
      <c r="C288" t="s">
        <v>27</v>
      </c>
      <c r="D288" t="s">
        <v>83</v>
      </c>
      <c r="E288" t="s">
        <v>84</v>
      </c>
      <c r="F288">
        <v>9487656318</v>
      </c>
      <c r="G288" t="s">
        <v>53</v>
      </c>
      <c r="H288">
        <v>7041</v>
      </c>
      <c r="I288" t="s">
        <v>5844</v>
      </c>
      <c r="J288" t="s">
        <v>31</v>
      </c>
      <c r="K288" t="s">
        <v>32</v>
      </c>
      <c r="L288" t="s">
        <v>18721</v>
      </c>
      <c r="M288" s="1">
        <v>0.79027777777777775</v>
      </c>
      <c r="N288" t="s">
        <v>65</v>
      </c>
      <c r="O288" t="s">
        <v>33</v>
      </c>
      <c r="P288" s="2">
        <v>5.7870370370370367E-4</v>
      </c>
      <c r="Q288" s="2">
        <v>5.2083333333333333E-4</v>
      </c>
      <c r="R288">
        <v>100</v>
      </c>
      <c r="S288" s="3">
        <v>45876.375</v>
      </c>
      <c r="T288" t="s">
        <v>54</v>
      </c>
      <c r="U288" t="s">
        <v>5844</v>
      </c>
      <c r="V288" s="3">
        <v>45871.490972222222</v>
      </c>
      <c r="W288" t="s">
        <v>1372</v>
      </c>
      <c r="Y288" s="4">
        <v>45876</v>
      </c>
      <c r="Z288" s="2">
        <v>0.81263888888888891</v>
      </c>
    </row>
    <row r="289" spans="1:26" x14ac:dyDescent="0.3">
      <c r="A289">
        <v>136110</v>
      </c>
      <c r="B289" t="s">
        <v>489</v>
      </c>
      <c r="C289" t="s">
        <v>27</v>
      </c>
      <c r="D289" t="s">
        <v>51</v>
      </c>
      <c r="E289" t="s">
        <v>52</v>
      </c>
      <c r="G289" t="s">
        <v>53</v>
      </c>
      <c r="H289">
        <v>7027</v>
      </c>
      <c r="I289" t="s">
        <v>4839</v>
      </c>
      <c r="J289" t="s">
        <v>31</v>
      </c>
      <c r="K289" t="s">
        <v>32</v>
      </c>
      <c r="L289" t="s">
        <v>18722</v>
      </c>
      <c r="M289" s="1">
        <v>0.7895833333333333</v>
      </c>
      <c r="N289" t="s">
        <v>65</v>
      </c>
      <c r="O289" t="s">
        <v>33</v>
      </c>
      <c r="P289" s="2">
        <v>9.6064814814814819E-4</v>
      </c>
      <c r="Q289" s="2">
        <v>5.7870370370370373E-5</v>
      </c>
      <c r="R289">
        <v>100</v>
      </c>
      <c r="S289" s="3">
        <v>45876.375</v>
      </c>
      <c r="T289" t="s">
        <v>54</v>
      </c>
      <c r="U289" t="s">
        <v>4839</v>
      </c>
      <c r="V289" s="3">
        <v>45871.490277777775</v>
      </c>
      <c r="W289" t="s">
        <v>2126</v>
      </c>
      <c r="Y289" s="4">
        <v>45876</v>
      </c>
      <c r="Z289" s="2">
        <v>0.81263888888888891</v>
      </c>
    </row>
    <row r="290" spans="1:26" x14ac:dyDescent="0.3">
      <c r="A290">
        <v>136485</v>
      </c>
      <c r="B290" t="s">
        <v>342</v>
      </c>
      <c r="C290" t="s">
        <v>27</v>
      </c>
      <c r="D290" t="s">
        <v>83</v>
      </c>
      <c r="E290" t="s">
        <v>84</v>
      </c>
      <c r="F290">
        <v>9487656318</v>
      </c>
      <c r="G290" t="s">
        <v>53</v>
      </c>
      <c r="H290">
        <v>7041</v>
      </c>
      <c r="I290" t="s">
        <v>5832</v>
      </c>
      <c r="J290" t="s">
        <v>31</v>
      </c>
      <c r="K290" t="s">
        <v>32</v>
      </c>
      <c r="L290" t="s">
        <v>18721</v>
      </c>
      <c r="M290" s="1">
        <v>0.7895833333333333</v>
      </c>
      <c r="N290" t="s">
        <v>65</v>
      </c>
      <c r="O290" t="s">
        <v>33</v>
      </c>
      <c r="P290" s="2">
        <v>4.5138888888888887E-4</v>
      </c>
      <c r="Q290" s="2">
        <v>1.7361111111111112E-4</v>
      </c>
      <c r="R290">
        <v>100</v>
      </c>
      <c r="S290" s="3">
        <v>45876.375</v>
      </c>
      <c r="T290" t="s">
        <v>54</v>
      </c>
      <c r="U290" t="s">
        <v>5832</v>
      </c>
      <c r="V290" s="3">
        <v>45871.490972222222</v>
      </c>
      <c r="W290" t="s">
        <v>1372</v>
      </c>
      <c r="Y290" s="4">
        <v>45876</v>
      </c>
      <c r="Z290" s="2">
        <v>0.81263888888888891</v>
      </c>
    </row>
    <row r="291" spans="1:26" x14ac:dyDescent="0.3">
      <c r="A291">
        <v>134719</v>
      </c>
      <c r="B291" t="s">
        <v>164</v>
      </c>
      <c r="C291" t="s">
        <v>27</v>
      </c>
      <c r="D291" t="s">
        <v>129</v>
      </c>
      <c r="E291" t="s">
        <v>42</v>
      </c>
      <c r="F291">
        <v>8889171586</v>
      </c>
      <c r="G291" t="s">
        <v>43</v>
      </c>
      <c r="H291">
        <v>7120</v>
      </c>
      <c r="I291" t="s">
        <v>10087</v>
      </c>
      <c r="J291" t="s">
        <v>31</v>
      </c>
      <c r="K291" t="s">
        <v>32</v>
      </c>
      <c r="L291" t="s">
        <v>18723</v>
      </c>
      <c r="M291" s="1">
        <v>0.7895833333333333</v>
      </c>
      <c r="N291" t="s">
        <v>65</v>
      </c>
      <c r="O291" t="s">
        <v>33</v>
      </c>
      <c r="P291" s="2">
        <v>1.9675925925925924E-3</v>
      </c>
      <c r="Q291" s="2">
        <v>2.3148148148148149E-4</v>
      </c>
      <c r="R291">
        <v>100</v>
      </c>
      <c r="S291" s="3">
        <v>45876.375</v>
      </c>
      <c r="T291" t="s">
        <v>54</v>
      </c>
      <c r="U291" t="s">
        <v>10087</v>
      </c>
      <c r="V291" s="3">
        <v>45871.572222222225</v>
      </c>
      <c r="W291" t="s">
        <v>662</v>
      </c>
      <c r="Y291" s="4">
        <v>45876</v>
      </c>
      <c r="Z291" s="2">
        <v>0.81263888888888891</v>
      </c>
    </row>
    <row r="292" spans="1:26" x14ac:dyDescent="0.3">
      <c r="A292">
        <v>130111</v>
      </c>
      <c r="B292" t="s">
        <v>179</v>
      </c>
      <c r="C292" t="s">
        <v>27</v>
      </c>
      <c r="D292" t="s">
        <v>162</v>
      </c>
      <c r="E292" t="s">
        <v>29</v>
      </c>
      <c r="F292">
        <v>7057315069</v>
      </c>
      <c r="G292" t="s">
        <v>30</v>
      </c>
      <c r="H292">
        <v>7195</v>
      </c>
      <c r="I292" t="s">
        <v>11292</v>
      </c>
      <c r="J292" t="s">
        <v>31</v>
      </c>
      <c r="K292" t="s">
        <v>32</v>
      </c>
      <c r="L292" t="s">
        <v>18724</v>
      </c>
      <c r="M292" s="1">
        <v>0.7895833333333333</v>
      </c>
      <c r="N292" t="s">
        <v>65</v>
      </c>
      <c r="O292" t="s">
        <v>33</v>
      </c>
      <c r="P292" s="2">
        <v>8.3333333333333339E-4</v>
      </c>
      <c r="Q292" s="2">
        <v>7.291666666666667E-4</v>
      </c>
      <c r="R292">
        <v>100</v>
      </c>
      <c r="S292" s="3">
        <v>45876.375</v>
      </c>
      <c r="T292" t="s">
        <v>54</v>
      </c>
      <c r="U292" t="s">
        <v>11292</v>
      </c>
      <c r="V292" s="3">
        <v>45871.572916666664</v>
      </c>
      <c r="W292" t="s">
        <v>1644</v>
      </c>
      <c r="Y292" s="4">
        <v>45876</v>
      </c>
      <c r="Z292" s="2">
        <v>0.81263888888888891</v>
      </c>
    </row>
    <row r="293" spans="1:26" x14ac:dyDescent="0.3">
      <c r="A293">
        <v>130111</v>
      </c>
      <c r="B293" t="s">
        <v>179</v>
      </c>
      <c r="C293" t="s">
        <v>27</v>
      </c>
      <c r="D293" t="s">
        <v>162</v>
      </c>
      <c r="E293" t="s">
        <v>29</v>
      </c>
      <c r="F293">
        <v>7057315069</v>
      </c>
      <c r="G293" t="s">
        <v>30</v>
      </c>
      <c r="H293">
        <v>7195</v>
      </c>
      <c r="I293" t="s">
        <v>11298</v>
      </c>
      <c r="J293" t="s">
        <v>31</v>
      </c>
      <c r="K293" t="s">
        <v>32</v>
      </c>
      <c r="L293" t="s">
        <v>18725</v>
      </c>
      <c r="M293" s="1">
        <v>0.78888888888888886</v>
      </c>
      <c r="N293" t="s">
        <v>65</v>
      </c>
      <c r="O293" t="s">
        <v>33</v>
      </c>
      <c r="P293" s="5">
        <v>1.3029513888888888</v>
      </c>
      <c r="Q293" s="2">
        <v>2.3148148148148149E-4</v>
      </c>
      <c r="R293">
        <v>100</v>
      </c>
      <c r="S293" s="3">
        <v>45876.375</v>
      </c>
      <c r="T293" t="s">
        <v>54</v>
      </c>
      <c r="U293" t="s">
        <v>11298</v>
      </c>
      <c r="V293" s="3">
        <v>45871.572916666664</v>
      </c>
      <c r="W293" t="s">
        <v>1644</v>
      </c>
      <c r="Y293" s="4">
        <v>45876</v>
      </c>
      <c r="Z293" s="2">
        <v>0.81263888888888891</v>
      </c>
    </row>
    <row r="294" spans="1:26" x14ac:dyDescent="0.3">
      <c r="A294">
        <v>136485</v>
      </c>
      <c r="B294" t="s">
        <v>342</v>
      </c>
      <c r="C294" t="s">
        <v>27</v>
      </c>
      <c r="D294" t="s">
        <v>83</v>
      </c>
      <c r="E294" t="s">
        <v>84</v>
      </c>
      <c r="F294">
        <v>9487656318</v>
      </c>
      <c r="G294" t="s">
        <v>53</v>
      </c>
      <c r="H294">
        <v>7041</v>
      </c>
      <c r="I294" t="s">
        <v>5787</v>
      </c>
      <c r="J294" t="s">
        <v>31</v>
      </c>
      <c r="K294" t="s">
        <v>32</v>
      </c>
      <c r="L294" t="s">
        <v>18721</v>
      </c>
      <c r="M294" s="1">
        <v>0.78888888888888886</v>
      </c>
      <c r="N294" t="s">
        <v>65</v>
      </c>
      <c r="O294" t="s">
        <v>33</v>
      </c>
      <c r="P294" s="2">
        <v>8.1018518518518516E-4</v>
      </c>
      <c r="Q294" s="2">
        <v>4.3981481481481481E-4</v>
      </c>
      <c r="R294">
        <v>100</v>
      </c>
      <c r="S294" s="3">
        <v>45876.375</v>
      </c>
      <c r="T294" t="s">
        <v>54</v>
      </c>
      <c r="U294" t="s">
        <v>5787</v>
      </c>
      <c r="V294" s="3">
        <v>45871.490972222222</v>
      </c>
      <c r="W294" t="s">
        <v>1372</v>
      </c>
      <c r="Y294" s="4">
        <v>45876</v>
      </c>
      <c r="Z294" s="2">
        <v>0.81263888888888891</v>
      </c>
    </row>
    <row r="295" spans="1:26" x14ac:dyDescent="0.3">
      <c r="A295">
        <v>133915</v>
      </c>
      <c r="B295" t="s">
        <v>382</v>
      </c>
      <c r="C295" t="s">
        <v>27</v>
      </c>
      <c r="D295" t="s">
        <v>59</v>
      </c>
      <c r="E295" t="s">
        <v>60</v>
      </c>
      <c r="F295">
        <v>9552962703</v>
      </c>
      <c r="G295" t="s">
        <v>30</v>
      </c>
      <c r="H295">
        <v>7430</v>
      </c>
      <c r="I295" t="s">
        <v>13363</v>
      </c>
      <c r="J295" t="s">
        <v>31</v>
      </c>
      <c r="K295" t="s">
        <v>32</v>
      </c>
      <c r="L295" t="s">
        <v>18726</v>
      </c>
      <c r="M295" s="1">
        <v>0.78888888888888886</v>
      </c>
      <c r="N295" t="s">
        <v>65</v>
      </c>
      <c r="O295" t="s">
        <v>33</v>
      </c>
      <c r="P295" s="2">
        <v>4.9768518518518521E-4</v>
      </c>
      <c r="Q295" s="2">
        <v>2.5462962962962961E-4</v>
      </c>
      <c r="R295">
        <v>100</v>
      </c>
      <c r="S295" s="3">
        <v>45876.375</v>
      </c>
      <c r="T295" t="s">
        <v>54</v>
      </c>
      <c r="U295" t="s">
        <v>13363</v>
      </c>
      <c r="V295" s="3">
        <v>45871.64166666667</v>
      </c>
      <c r="W295" t="s">
        <v>730</v>
      </c>
      <c r="Y295" s="4">
        <v>45876</v>
      </c>
      <c r="Z295" s="2">
        <v>0.81263888888888891</v>
      </c>
    </row>
    <row r="296" spans="1:26" x14ac:dyDescent="0.3">
      <c r="A296">
        <v>134179</v>
      </c>
      <c r="B296" t="s">
        <v>1964</v>
      </c>
      <c r="C296" t="s">
        <v>27</v>
      </c>
      <c r="D296" t="s">
        <v>91</v>
      </c>
      <c r="E296" t="s">
        <v>38</v>
      </c>
      <c r="F296">
        <v>7697936932</v>
      </c>
      <c r="G296" t="s">
        <v>30</v>
      </c>
      <c r="H296">
        <v>7369</v>
      </c>
      <c r="I296" t="s">
        <v>8104</v>
      </c>
      <c r="J296" t="s">
        <v>31</v>
      </c>
      <c r="K296" t="s">
        <v>32</v>
      </c>
      <c r="L296" t="s">
        <v>18727</v>
      </c>
      <c r="M296" s="1">
        <v>0.78888888888888886</v>
      </c>
      <c r="N296" t="s">
        <v>65</v>
      </c>
      <c r="O296" t="s">
        <v>33</v>
      </c>
      <c r="P296" s="2">
        <v>2.5462962962962961E-4</v>
      </c>
      <c r="Q296" s="2">
        <v>1.9675925925925926E-4</v>
      </c>
      <c r="R296">
        <v>100</v>
      </c>
      <c r="S296" s="3">
        <v>45876.375</v>
      </c>
      <c r="T296" t="s">
        <v>54</v>
      </c>
      <c r="U296" t="s">
        <v>8104</v>
      </c>
      <c r="V296" s="3">
        <v>45871.570833333331</v>
      </c>
      <c r="W296" t="s">
        <v>2030</v>
      </c>
      <c r="Y296" s="4">
        <v>45876</v>
      </c>
      <c r="Z296" s="2">
        <v>0.81263888888888891</v>
      </c>
    </row>
    <row r="297" spans="1:26" x14ac:dyDescent="0.3">
      <c r="A297">
        <v>134179</v>
      </c>
      <c r="B297" t="s">
        <v>1964</v>
      </c>
      <c r="C297" t="s">
        <v>27</v>
      </c>
      <c r="D297" t="s">
        <v>91</v>
      </c>
      <c r="E297" t="s">
        <v>38</v>
      </c>
      <c r="F297">
        <v>7697936932</v>
      </c>
      <c r="G297" t="s">
        <v>30</v>
      </c>
      <c r="H297">
        <v>7369</v>
      </c>
      <c r="I297" t="s">
        <v>8102</v>
      </c>
      <c r="J297" t="s">
        <v>31</v>
      </c>
      <c r="K297" t="s">
        <v>32</v>
      </c>
      <c r="L297" t="s">
        <v>18728</v>
      </c>
      <c r="M297" s="1">
        <v>0.78819444444444442</v>
      </c>
      <c r="N297" t="s">
        <v>65</v>
      </c>
      <c r="O297" t="s">
        <v>33</v>
      </c>
      <c r="P297" s="2">
        <v>1.3888888888888889E-4</v>
      </c>
      <c r="Q297" s="2">
        <v>4.6296296296296294E-5</v>
      </c>
      <c r="R297">
        <v>100</v>
      </c>
      <c r="S297" s="3">
        <v>45876.375</v>
      </c>
      <c r="T297" t="s">
        <v>54</v>
      </c>
      <c r="U297" t="s">
        <v>8102</v>
      </c>
      <c r="V297" s="3">
        <v>45871.570833333331</v>
      </c>
      <c r="W297" t="s">
        <v>2030</v>
      </c>
      <c r="Y297" s="4">
        <v>45876</v>
      </c>
      <c r="Z297" s="2">
        <v>0.81263888888888891</v>
      </c>
    </row>
    <row r="298" spans="1:26" x14ac:dyDescent="0.3">
      <c r="A298">
        <v>130976</v>
      </c>
      <c r="B298" t="s">
        <v>2012</v>
      </c>
      <c r="C298" t="s">
        <v>27</v>
      </c>
      <c r="D298" t="s">
        <v>117</v>
      </c>
      <c r="E298" t="s">
        <v>48</v>
      </c>
      <c r="F298">
        <v>9257215063</v>
      </c>
      <c r="G298" t="s">
        <v>43</v>
      </c>
      <c r="H298">
        <v>7329</v>
      </c>
      <c r="I298" t="s">
        <v>14913</v>
      </c>
      <c r="J298" t="s">
        <v>31</v>
      </c>
      <c r="K298" t="s">
        <v>32</v>
      </c>
      <c r="L298" t="s">
        <v>18729</v>
      </c>
      <c r="M298" s="1">
        <v>0.78819444444444442</v>
      </c>
      <c r="N298" t="s">
        <v>65</v>
      </c>
      <c r="O298" t="s">
        <v>33</v>
      </c>
      <c r="P298" s="2">
        <v>1.7361111111111112E-4</v>
      </c>
      <c r="Q298" s="2">
        <v>8.1018518518518516E-5</v>
      </c>
      <c r="R298">
        <v>100</v>
      </c>
      <c r="S298" s="3">
        <v>45876.375</v>
      </c>
      <c r="T298" t="s">
        <v>54</v>
      </c>
      <c r="U298" t="s">
        <v>14913</v>
      </c>
      <c r="V298" s="3">
        <v>45871.642361111109</v>
      </c>
      <c r="W298" t="s">
        <v>2013</v>
      </c>
      <c r="Y298" s="4">
        <v>45876</v>
      </c>
      <c r="Z298" s="2">
        <v>0.81263888888888891</v>
      </c>
    </row>
    <row r="299" spans="1:26" x14ac:dyDescent="0.3">
      <c r="A299">
        <v>136082</v>
      </c>
      <c r="B299" t="s">
        <v>1884</v>
      </c>
      <c r="C299" t="s">
        <v>27</v>
      </c>
      <c r="D299" t="s">
        <v>47</v>
      </c>
      <c r="E299" t="s">
        <v>48</v>
      </c>
      <c r="F299">
        <v>9664035094</v>
      </c>
      <c r="G299" t="s">
        <v>43</v>
      </c>
      <c r="H299">
        <v>7285</v>
      </c>
      <c r="I299" t="s">
        <v>14704</v>
      </c>
      <c r="J299" t="s">
        <v>31</v>
      </c>
      <c r="K299" t="s">
        <v>32</v>
      </c>
      <c r="L299" t="s">
        <v>18730</v>
      </c>
      <c r="M299" s="1">
        <v>0.78819444444444442</v>
      </c>
      <c r="N299" t="s">
        <v>65</v>
      </c>
      <c r="O299" t="s">
        <v>33</v>
      </c>
      <c r="P299" s="2">
        <v>2.7777777777777778E-4</v>
      </c>
      <c r="Q299" s="2">
        <v>2.3148148148148149E-4</v>
      </c>
      <c r="R299">
        <v>100</v>
      </c>
      <c r="S299" s="3">
        <v>45876.375</v>
      </c>
      <c r="T299" t="s">
        <v>54</v>
      </c>
      <c r="U299" t="s">
        <v>14704</v>
      </c>
      <c r="V299" s="3">
        <v>45871.642361111109</v>
      </c>
      <c r="W299" t="s">
        <v>1885</v>
      </c>
      <c r="Y299" s="4">
        <v>45876</v>
      </c>
      <c r="Z299" s="2">
        <v>0.81263888888888891</v>
      </c>
    </row>
    <row r="300" spans="1:26" x14ac:dyDescent="0.3">
      <c r="A300">
        <v>136110</v>
      </c>
      <c r="B300" t="s">
        <v>489</v>
      </c>
      <c r="C300" t="s">
        <v>27</v>
      </c>
      <c r="D300" t="s">
        <v>51</v>
      </c>
      <c r="E300" t="s">
        <v>52</v>
      </c>
      <c r="G300" t="s">
        <v>53</v>
      </c>
      <c r="H300">
        <v>7027</v>
      </c>
      <c r="I300" t="s">
        <v>4866</v>
      </c>
      <c r="J300" t="s">
        <v>31</v>
      </c>
      <c r="K300" t="s">
        <v>32</v>
      </c>
      <c r="L300" t="s">
        <v>18731</v>
      </c>
      <c r="M300" s="1">
        <v>0.78819444444444442</v>
      </c>
      <c r="N300" t="s">
        <v>65</v>
      </c>
      <c r="O300" t="s">
        <v>33</v>
      </c>
      <c r="P300" s="2">
        <v>1.7361111111111112E-4</v>
      </c>
      <c r="Q300" s="2">
        <v>1.1574074074074075E-4</v>
      </c>
      <c r="R300">
        <v>100</v>
      </c>
      <c r="S300" s="3">
        <v>45876.375</v>
      </c>
      <c r="T300" t="s">
        <v>54</v>
      </c>
      <c r="U300" t="s">
        <v>4866</v>
      </c>
      <c r="V300" s="3">
        <v>45871.490277777775</v>
      </c>
      <c r="W300" t="s">
        <v>2126</v>
      </c>
      <c r="Y300" s="4">
        <v>45876</v>
      </c>
      <c r="Z300" s="2">
        <v>0.81263888888888891</v>
      </c>
    </row>
    <row r="301" spans="1:26" x14ac:dyDescent="0.3">
      <c r="A301">
        <v>134179</v>
      </c>
      <c r="B301" t="s">
        <v>1964</v>
      </c>
      <c r="C301" t="s">
        <v>27</v>
      </c>
      <c r="D301" t="s">
        <v>91</v>
      </c>
      <c r="E301" t="s">
        <v>38</v>
      </c>
      <c r="F301">
        <v>7697936932</v>
      </c>
      <c r="G301" t="s">
        <v>30</v>
      </c>
      <c r="H301">
        <v>7369</v>
      </c>
      <c r="I301" t="s">
        <v>8099</v>
      </c>
      <c r="J301" t="s">
        <v>31</v>
      </c>
      <c r="K301" t="s">
        <v>32</v>
      </c>
      <c r="L301" t="s">
        <v>18732</v>
      </c>
      <c r="M301" s="1">
        <v>0.78819444444444442</v>
      </c>
      <c r="N301" t="s">
        <v>65</v>
      </c>
      <c r="O301" t="s">
        <v>33</v>
      </c>
      <c r="P301" s="5">
        <v>1.2139236111111111</v>
      </c>
      <c r="Q301" s="2">
        <v>9.2592592592592588E-5</v>
      </c>
      <c r="R301">
        <v>100</v>
      </c>
      <c r="S301" s="3">
        <v>45876.375</v>
      </c>
      <c r="T301" t="s">
        <v>54</v>
      </c>
      <c r="U301" t="s">
        <v>8099</v>
      </c>
      <c r="V301" s="3">
        <v>45871.570833333331</v>
      </c>
      <c r="W301" t="s">
        <v>2030</v>
      </c>
      <c r="Y301" s="4">
        <v>45876</v>
      </c>
      <c r="Z301" s="2">
        <v>0.81263888888888891</v>
      </c>
    </row>
    <row r="302" spans="1:26" x14ac:dyDescent="0.3">
      <c r="A302">
        <v>130976</v>
      </c>
      <c r="B302" t="s">
        <v>2012</v>
      </c>
      <c r="C302" t="s">
        <v>27</v>
      </c>
      <c r="D302" t="s">
        <v>117</v>
      </c>
      <c r="E302" t="s">
        <v>48</v>
      </c>
      <c r="F302">
        <v>9257215063</v>
      </c>
      <c r="G302" t="s">
        <v>43</v>
      </c>
      <c r="H302">
        <v>7329</v>
      </c>
      <c r="I302" t="s">
        <v>14915</v>
      </c>
      <c r="J302" t="s">
        <v>31</v>
      </c>
      <c r="K302" t="s">
        <v>32</v>
      </c>
      <c r="L302" t="s">
        <v>18729</v>
      </c>
      <c r="M302" s="1">
        <v>0.78819444444444442</v>
      </c>
      <c r="N302" t="s">
        <v>65</v>
      </c>
      <c r="O302" t="s">
        <v>33</v>
      </c>
      <c r="P302" s="2">
        <v>0.20663194444444444</v>
      </c>
      <c r="Q302" s="2">
        <v>6.9444444444444444E-5</v>
      </c>
      <c r="R302">
        <v>100</v>
      </c>
      <c r="S302" s="3">
        <v>45876.375</v>
      </c>
      <c r="T302" t="s">
        <v>54</v>
      </c>
      <c r="U302" t="s">
        <v>14915</v>
      </c>
      <c r="V302" s="3">
        <v>45871.642361111109</v>
      </c>
      <c r="W302" t="s">
        <v>2013</v>
      </c>
      <c r="Y302" s="4">
        <v>45876</v>
      </c>
      <c r="Z302" s="2">
        <v>0.81263888888888891</v>
      </c>
    </row>
    <row r="303" spans="1:26" x14ac:dyDescent="0.3">
      <c r="A303">
        <v>136110</v>
      </c>
      <c r="B303" t="s">
        <v>489</v>
      </c>
      <c r="C303" t="s">
        <v>27</v>
      </c>
      <c r="D303" t="s">
        <v>51</v>
      </c>
      <c r="E303" t="s">
        <v>52</v>
      </c>
      <c r="G303" t="s">
        <v>53</v>
      </c>
      <c r="H303">
        <v>7027</v>
      </c>
      <c r="I303" t="s">
        <v>4872</v>
      </c>
      <c r="J303" t="s">
        <v>31</v>
      </c>
      <c r="K303" t="s">
        <v>32</v>
      </c>
      <c r="L303" t="s">
        <v>18733</v>
      </c>
      <c r="M303" s="1">
        <v>0.78819444444444442</v>
      </c>
      <c r="N303" t="s">
        <v>65</v>
      </c>
      <c r="O303" t="s">
        <v>33</v>
      </c>
      <c r="P303" s="5">
        <v>1.002013888888889</v>
      </c>
      <c r="Q303" s="2">
        <v>6.9444444444444444E-5</v>
      </c>
      <c r="R303">
        <v>100</v>
      </c>
      <c r="S303" s="3">
        <v>45876.375</v>
      </c>
      <c r="T303" t="s">
        <v>54</v>
      </c>
      <c r="U303" t="s">
        <v>4872</v>
      </c>
      <c r="V303" s="3">
        <v>45871.490277777775</v>
      </c>
      <c r="W303" t="s">
        <v>2126</v>
      </c>
      <c r="Y303" s="4">
        <v>45876</v>
      </c>
      <c r="Z303" s="2">
        <v>0.81263888888888891</v>
      </c>
    </row>
    <row r="304" spans="1:26" x14ac:dyDescent="0.3">
      <c r="A304">
        <v>133915</v>
      </c>
      <c r="B304" t="s">
        <v>382</v>
      </c>
      <c r="C304" t="s">
        <v>27</v>
      </c>
      <c r="D304" t="s">
        <v>59</v>
      </c>
      <c r="E304" t="s">
        <v>60</v>
      </c>
      <c r="F304">
        <v>9552962703</v>
      </c>
      <c r="G304" t="s">
        <v>30</v>
      </c>
      <c r="H304">
        <v>7430</v>
      </c>
      <c r="I304" t="s">
        <v>13371</v>
      </c>
      <c r="J304" t="s">
        <v>31</v>
      </c>
      <c r="K304" t="s">
        <v>32</v>
      </c>
      <c r="L304" t="s">
        <v>18734</v>
      </c>
      <c r="M304" s="1">
        <v>0.78819444444444442</v>
      </c>
      <c r="N304" t="s">
        <v>65</v>
      </c>
      <c r="O304" t="s">
        <v>33</v>
      </c>
      <c r="P304" s="2">
        <v>3.8194444444444446E-4</v>
      </c>
      <c r="Q304" s="2">
        <v>2.6620370370370372E-4</v>
      </c>
      <c r="R304">
        <v>100</v>
      </c>
      <c r="S304" s="3">
        <v>45876.375</v>
      </c>
      <c r="T304" t="s">
        <v>54</v>
      </c>
      <c r="U304" t="s">
        <v>13371</v>
      </c>
      <c r="V304" s="3">
        <v>45871.64166666667</v>
      </c>
      <c r="W304" t="s">
        <v>730</v>
      </c>
      <c r="Y304" s="4">
        <v>45876</v>
      </c>
      <c r="Z304" s="2">
        <v>0.81263888888888891</v>
      </c>
    </row>
    <row r="305" spans="1:26" x14ac:dyDescent="0.3">
      <c r="A305">
        <v>136082</v>
      </c>
      <c r="B305" t="s">
        <v>1884</v>
      </c>
      <c r="C305" t="s">
        <v>27</v>
      </c>
      <c r="D305" t="s">
        <v>47</v>
      </c>
      <c r="E305" t="s">
        <v>48</v>
      </c>
      <c r="F305">
        <v>9664035094</v>
      </c>
      <c r="G305" t="s">
        <v>43</v>
      </c>
      <c r="H305">
        <v>7285</v>
      </c>
      <c r="I305" t="s">
        <v>14709</v>
      </c>
      <c r="J305" t="s">
        <v>31</v>
      </c>
      <c r="K305" t="s">
        <v>32</v>
      </c>
      <c r="L305" t="s">
        <v>18730</v>
      </c>
      <c r="M305" s="1">
        <v>0.78819444444444442</v>
      </c>
      <c r="N305" t="s">
        <v>65</v>
      </c>
      <c r="O305" t="s">
        <v>33</v>
      </c>
      <c r="P305" s="2">
        <v>9.9537037037037042E-4</v>
      </c>
      <c r="Q305" s="2">
        <v>3.4722222222222224E-4</v>
      </c>
      <c r="R305">
        <v>100</v>
      </c>
      <c r="S305" s="3">
        <v>45876.375</v>
      </c>
      <c r="T305" t="s">
        <v>54</v>
      </c>
      <c r="U305" t="s">
        <v>14709</v>
      </c>
      <c r="V305" s="3">
        <v>45871.642361111109</v>
      </c>
      <c r="W305" t="s">
        <v>1885</v>
      </c>
      <c r="Y305" s="4">
        <v>45876</v>
      </c>
      <c r="Z305" s="2">
        <v>0.81263888888888891</v>
      </c>
    </row>
    <row r="306" spans="1:26" x14ac:dyDescent="0.3">
      <c r="A306">
        <v>136472</v>
      </c>
      <c r="B306" t="s">
        <v>352</v>
      </c>
      <c r="C306" t="s">
        <v>818</v>
      </c>
      <c r="D306" t="s">
        <v>329</v>
      </c>
      <c r="E306" t="s">
        <v>76</v>
      </c>
      <c r="F306">
        <v>6265661979</v>
      </c>
      <c r="G306" t="s">
        <v>43</v>
      </c>
      <c r="H306">
        <v>7292</v>
      </c>
      <c r="I306" t="s">
        <v>14796</v>
      </c>
      <c r="J306" t="s">
        <v>31</v>
      </c>
      <c r="K306" t="s">
        <v>32</v>
      </c>
      <c r="L306" t="s">
        <v>18735</v>
      </c>
      <c r="M306" s="1">
        <v>0.78819444444444442</v>
      </c>
      <c r="N306" t="s">
        <v>65</v>
      </c>
      <c r="O306" t="s">
        <v>33</v>
      </c>
      <c r="P306" s="2">
        <v>0.29199074074074072</v>
      </c>
      <c r="Q306" s="2">
        <v>3.7037037037037035E-4</v>
      </c>
      <c r="R306">
        <v>100</v>
      </c>
      <c r="S306" s="3">
        <v>45876.375</v>
      </c>
      <c r="T306" t="s">
        <v>54</v>
      </c>
      <c r="U306" t="s">
        <v>14796</v>
      </c>
      <c r="V306" s="3">
        <v>45871.642361111109</v>
      </c>
      <c r="W306" t="s">
        <v>819</v>
      </c>
      <c r="Y306" s="4">
        <v>45876</v>
      </c>
      <c r="Z306" s="2">
        <v>0.81263888888888891</v>
      </c>
    </row>
    <row r="307" spans="1:26" x14ac:dyDescent="0.3">
      <c r="A307">
        <v>136485</v>
      </c>
      <c r="B307" t="s">
        <v>342</v>
      </c>
      <c r="C307" t="s">
        <v>27</v>
      </c>
      <c r="D307" t="s">
        <v>83</v>
      </c>
      <c r="E307" t="s">
        <v>84</v>
      </c>
      <c r="F307">
        <v>9487656318</v>
      </c>
      <c r="G307" t="s">
        <v>53</v>
      </c>
      <c r="H307">
        <v>7041</v>
      </c>
      <c r="I307" t="s">
        <v>5834</v>
      </c>
      <c r="J307" t="s">
        <v>31</v>
      </c>
      <c r="K307" t="s">
        <v>32</v>
      </c>
      <c r="L307" t="s">
        <v>18736</v>
      </c>
      <c r="M307" s="1">
        <v>0.78819444444444442</v>
      </c>
      <c r="N307" t="s">
        <v>65</v>
      </c>
      <c r="O307" t="s">
        <v>33</v>
      </c>
      <c r="P307" s="2">
        <v>3.2569444444444443E-2</v>
      </c>
      <c r="Q307" s="2">
        <v>4.7453703703703704E-4</v>
      </c>
      <c r="R307">
        <v>100</v>
      </c>
      <c r="S307" s="3">
        <v>45876.375</v>
      </c>
      <c r="T307" t="s">
        <v>54</v>
      </c>
      <c r="U307" t="s">
        <v>5834</v>
      </c>
      <c r="V307" s="3">
        <v>45871.490972222222</v>
      </c>
      <c r="W307" t="s">
        <v>1372</v>
      </c>
      <c r="Y307" s="4">
        <v>45876</v>
      </c>
      <c r="Z307" s="2">
        <v>0.81263888888888891</v>
      </c>
    </row>
    <row r="308" spans="1:26" x14ac:dyDescent="0.3">
      <c r="A308">
        <v>134719</v>
      </c>
      <c r="B308" t="s">
        <v>164</v>
      </c>
      <c r="C308" t="s">
        <v>27</v>
      </c>
      <c r="D308" t="s">
        <v>129</v>
      </c>
      <c r="E308" t="s">
        <v>42</v>
      </c>
      <c r="F308">
        <v>8889171586</v>
      </c>
      <c r="G308" t="s">
        <v>43</v>
      </c>
      <c r="H308">
        <v>7120</v>
      </c>
      <c r="I308" t="s">
        <v>10089</v>
      </c>
      <c r="J308" t="s">
        <v>31</v>
      </c>
      <c r="K308" t="s">
        <v>32</v>
      </c>
      <c r="L308" t="s">
        <v>18723</v>
      </c>
      <c r="M308" s="1">
        <v>0.78749999999999998</v>
      </c>
      <c r="N308" t="s">
        <v>65</v>
      </c>
      <c r="O308" t="s">
        <v>33</v>
      </c>
      <c r="P308" s="2">
        <v>1.273148148148148E-4</v>
      </c>
      <c r="Q308" s="2">
        <v>5.7870370370370373E-5</v>
      </c>
      <c r="R308">
        <v>100</v>
      </c>
      <c r="S308" s="3">
        <v>45876.375</v>
      </c>
      <c r="T308" t="s">
        <v>54</v>
      </c>
      <c r="U308" t="s">
        <v>10089</v>
      </c>
      <c r="V308" s="3">
        <v>45871.572222222225</v>
      </c>
      <c r="W308" t="s">
        <v>662</v>
      </c>
      <c r="Y308" s="4">
        <v>45876</v>
      </c>
      <c r="Z308" s="2">
        <v>0.81263888888888891</v>
      </c>
    </row>
    <row r="309" spans="1:26" x14ac:dyDescent="0.3">
      <c r="A309">
        <v>17938</v>
      </c>
      <c r="B309" t="s">
        <v>323</v>
      </c>
      <c r="C309" t="s">
        <v>27</v>
      </c>
      <c r="D309" t="s">
        <v>324</v>
      </c>
      <c r="E309" t="s">
        <v>84</v>
      </c>
      <c r="F309">
        <v>8129772457</v>
      </c>
      <c r="G309" t="s">
        <v>53</v>
      </c>
      <c r="H309">
        <v>7035</v>
      </c>
      <c r="I309" t="s">
        <v>5726</v>
      </c>
      <c r="J309" t="s">
        <v>31</v>
      </c>
      <c r="K309" t="s">
        <v>32</v>
      </c>
      <c r="L309" t="s">
        <v>18737</v>
      </c>
      <c r="M309" s="1">
        <v>0.78749999999999998</v>
      </c>
      <c r="N309" t="s">
        <v>65</v>
      </c>
      <c r="O309" t="s">
        <v>65</v>
      </c>
      <c r="P309" s="2">
        <v>7.4409722222222224E-2</v>
      </c>
      <c r="Q309" s="2">
        <v>3.2407407407407406E-4</v>
      </c>
      <c r="R309">
        <v>100</v>
      </c>
      <c r="S309" s="3">
        <v>45876.375</v>
      </c>
      <c r="T309" t="s">
        <v>54</v>
      </c>
      <c r="U309" t="s">
        <v>5726</v>
      </c>
      <c r="V309" s="3">
        <v>45871.490972222222</v>
      </c>
      <c r="W309" t="s">
        <v>556</v>
      </c>
      <c r="Y309" s="4">
        <v>45876</v>
      </c>
      <c r="Z309" s="2">
        <v>0.81263888888888891</v>
      </c>
    </row>
    <row r="310" spans="1:26" x14ac:dyDescent="0.3">
      <c r="A310">
        <v>133915</v>
      </c>
      <c r="B310" t="s">
        <v>382</v>
      </c>
      <c r="C310" t="s">
        <v>27</v>
      </c>
      <c r="D310" t="s">
        <v>59</v>
      </c>
      <c r="E310" t="s">
        <v>60</v>
      </c>
      <c r="F310">
        <v>9552962703</v>
      </c>
      <c r="G310" t="s">
        <v>30</v>
      </c>
      <c r="H310">
        <v>7430</v>
      </c>
      <c r="I310" t="s">
        <v>13374</v>
      </c>
      <c r="J310" t="s">
        <v>31</v>
      </c>
      <c r="K310" t="s">
        <v>32</v>
      </c>
      <c r="L310" t="s">
        <v>18738</v>
      </c>
      <c r="M310" s="1">
        <v>0.78819444444444442</v>
      </c>
      <c r="N310" t="s">
        <v>65</v>
      </c>
      <c r="O310" t="s">
        <v>33</v>
      </c>
      <c r="P310" s="2">
        <v>0.24849537037037037</v>
      </c>
      <c r="Q310" s="2">
        <v>9.4907407407407408E-4</v>
      </c>
      <c r="R310">
        <v>100</v>
      </c>
      <c r="S310" s="3">
        <v>45876.375</v>
      </c>
      <c r="T310" t="s">
        <v>54</v>
      </c>
      <c r="U310" t="s">
        <v>13374</v>
      </c>
      <c r="V310" s="3">
        <v>45871.64166666667</v>
      </c>
      <c r="W310" t="s">
        <v>730</v>
      </c>
      <c r="Y310" s="4">
        <v>45876</v>
      </c>
      <c r="Z310" s="2">
        <v>0.81263888888888891</v>
      </c>
    </row>
    <row r="311" spans="1:26" x14ac:dyDescent="0.3">
      <c r="A311">
        <v>134719</v>
      </c>
      <c r="B311" t="s">
        <v>164</v>
      </c>
      <c r="C311" t="s">
        <v>27</v>
      </c>
      <c r="D311" t="s">
        <v>129</v>
      </c>
      <c r="E311" t="s">
        <v>42</v>
      </c>
      <c r="F311">
        <v>8889171586</v>
      </c>
      <c r="G311" t="s">
        <v>43</v>
      </c>
      <c r="H311">
        <v>7120</v>
      </c>
      <c r="I311" t="s">
        <v>10090</v>
      </c>
      <c r="J311" t="s">
        <v>31</v>
      </c>
      <c r="K311" t="s">
        <v>32</v>
      </c>
      <c r="L311" t="s">
        <v>18723</v>
      </c>
      <c r="M311" s="1">
        <v>0.78749999999999998</v>
      </c>
      <c r="N311" t="s">
        <v>65</v>
      </c>
      <c r="O311" t="s">
        <v>33</v>
      </c>
      <c r="P311" s="2">
        <v>0.22790509259259259</v>
      </c>
      <c r="Q311" s="2">
        <v>3.2407407407407406E-4</v>
      </c>
      <c r="R311">
        <v>100</v>
      </c>
      <c r="S311" s="3">
        <v>45876.375</v>
      </c>
      <c r="T311" t="s">
        <v>54</v>
      </c>
      <c r="U311" t="s">
        <v>10090</v>
      </c>
      <c r="V311" s="3">
        <v>45871.572222222225</v>
      </c>
      <c r="W311" t="s">
        <v>662</v>
      </c>
      <c r="Y311" s="4">
        <v>45876</v>
      </c>
      <c r="Z311" s="2">
        <v>0.81263888888888891</v>
      </c>
    </row>
    <row r="312" spans="1:26" x14ac:dyDescent="0.3">
      <c r="A312">
        <v>136082</v>
      </c>
      <c r="B312" t="s">
        <v>1884</v>
      </c>
      <c r="C312" t="s">
        <v>27</v>
      </c>
      <c r="D312" t="s">
        <v>47</v>
      </c>
      <c r="E312" t="s">
        <v>48</v>
      </c>
      <c r="F312">
        <v>9664035094</v>
      </c>
      <c r="G312" t="s">
        <v>43</v>
      </c>
      <c r="H312">
        <v>7285</v>
      </c>
      <c r="I312" t="s">
        <v>14711</v>
      </c>
      <c r="J312" t="s">
        <v>31</v>
      </c>
      <c r="K312" t="s">
        <v>32</v>
      </c>
      <c r="L312" t="s">
        <v>18730</v>
      </c>
      <c r="M312" s="1">
        <v>0.78749999999999998</v>
      </c>
      <c r="N312" t="s">
        <v>65</v>
      </c>
      <c r="O312" t="s">
        <v>33</v>
      </c>
      <c r="P312" s="2">
        <v>1.3194444444444445E-3</v>
      </c>
      <c r="Q312" s="2">
        <v>1.2152777777777778E-3</v>
      </c>
      <c r="R312">
        <v>0</v>
      </c>
      <c r="S312" s="3">
        <v>45876.375</v>
      </c>
      <c r="T312" t="s">
        <v>54</v>
      </c>
      <c r="U312" t="s">
        <v>14711</v>
      </c>
      <c r="V312" s="3">
        <v>45871.642361111109</v>
      </c>
      <c r="W312" t="s">
        <v>1885</v>
      </c>
      <c r="Y312" s="4">
        <v>45876</v>
      </c>
      <c r="Z312" s="2">
        <v>0.81263888888888891</v>
      </c>
    </row>
    <row r="313" spans="1:26" x14ac:dyDescent="0.3">
      <c r="A313">
        <v>136102</v>
      </c>
      <c r="B313" t="s">
        <v>489</v>
      </c>
      <c r="C313" t="s">
        <v>27</v>
      </c>
      <c r="D313" t="s">
        <v>51</v>
      </c>
      <c r="E313" t="s">
        <v>52</v>
      </c>
      <c r="F313">
        <v>9400966968</v>
      </c>
      <c r="G313" t="s">
        <v>53</v>
      </c>
      <c r="H313">
        <v>7027</v>
      </c>
      <c r="I313" t="s">
        <v>4731</v>
      </c>
      <c r="J313" t="s">
        <v>31</v>
      </c>
      <c r="K313" t="s">
        <v>32</v>
      </c>
      <c r="L313" t="s">
        <v>18739</v>
      </c>
      <c r="M313" s="1">
        <v>0.78611111111111109</v>
      </c>
      <c r="N313" t="s">
        <v>65</v>
      </c>
      <c r="O313" t="s">
        <v>33</v>
      </c>
      <c r="P313" s="2">
        <v>1.1574074074074075E-4</v>
      </c>
      <c r="Q313" s="2">
        <v>6.9444444444444444E-5</v>
      </c>
      <c r="R313">
        <v>0</v>
      </c>
      <c r="S313" s="3">
        <v>45876.375</v>
      </c>
      <c r="T313" t="s">
        <v>54</v>
      </c>
      <c r="U313" t="s">
        <v>4731</v>
      </c>
      <c r="V313" s="3">
        <v>45871.490277777775</v>
      </c>
      <c r="W313" t="s">
        <v>1084</v>
      </c>
      <c r="Y313" s="4">
        <v>45876</v>
      </c>
      <c r="Z313" s="2">
        <v>0.81263888888888891</v>
      </c>
    </row>
    <row r="314" spans="1:26" x14ac:dyDescent="0.3">
      <c r="A314">
        <v>136102</v>
      </c>
      <c r="B314" t="s">
        <v>489</v>
      </c>
      <c r="C314" t="s">
        <v>27</v>
      </c>
      <c r="D314" t="s">
        <v>51</v>
      </c>
      <c r="E314" t="s">
        <v>52</v>
      </c>
      <c r="F314">
        <v>9400966968</v>
      </c>
      <c r="G314" t="s">
        <v>53</v>
      </c>
      <c r="H314">
        <v>7027</v>
      </c>
      <c r="I314" t="s">
        <v>4808</v>
      </c>
      <c r="J314" t="s">
        <v>31</v>
      </c>
      <c r="K314" t="s">
        <v>32</v>
      </c>
      <c r="L314" t="s">
        <v>18739</v>
      </c>
      <c r="M314" s="1">
        <v>0.78611111111111109</v>
      </c>
      <c r="N314" t="s">
        <v>65</v>
      </c>
      <c r="O314" t="s">
        <v>33</v>
      </c>
      <c r="P314" s="2">
        <v>1.0416666666666667E-4</v>
      </c>
      <c r="Q314" s="2">
        <v>4.6296296296296294E-5</v>
      </c>
      <c r="R314">
        <v>100</v>
      </c>
      <c r="S314" s="3">
        <v>45876.375</v>
      </c>
      <c r="T314" t="s">
        <v>54</v>
      </c>
      <c r="U314" t="s">
        <v>4808</v>
      </c>
      <c r="V314" s="3">
        <v>45871.490277777775</v>
      </c>
      <c r="W314" t="s">
        <v>1084</v>
      </c>
      <c r="Y314" s="4">
        <v>45876</v>
      </c>
      <c r="Z314" s="2">
        <v>0.81263888888888891</v>
      </c>
    </row>
    <row r="315" spans="1:26" x14ac:dyDescent="0.3">
      <c r="A315">
        <v>136102</v>
      </c>
      <c r="B315" t="s">
        <v>489</v>
      </c>
      <c r="C315" t="s">
        <v>27</v>
      </c>
      <c r="D315" t="s">
        <v>51</v>
      </c>
      <c r="E315" t="s">
        <v>52</v>
      </c>
      <c r="F315">
        <v>9400966968</v>
      </c>
      <c r="G315" t="s">
        <v>53</v>
      </c>
      <c r="H315">
        <v>7027</v>
      </c>
      <c r="I315" t="s">
        <v>4832</v>
      </c>
      <c r="J315" t="s">
        <v>31</v>
      </c>
      <c r="K315" t="s">
        <v>32</v>
      </c>
      <c r="L315" t="s">
        <v>18739</v>
      </c>
      <c r="M315" s="1">
        <v>0.78611111111111109</v>
      </c>
      <c r="N315" t="s">
        <v>65</v>
      </c>
      <c r="O315" t="s">
        <v>33</v>
      </c>
      <c r="P315" s="2">
        <v>2.3634259259259258E-2</v>
      </c>
      <c r="Q315" s="2">
        <v>6.9444444444444444E-5</v>
      </c>
      <c r="R315">
        <v>100</v>
      </c>
      <c r="S315" s="3">
        <v>45876.375</v>
      </c>
      <c r="T315" t="s">
        <v>54</v>
      </c>
      <c r="U315" t="s">
        <v>4832</v>
      </c>
      <c r="V315" s="3">
        <v>45871.490277777775</v>
      </c>
      <c r="W315" t="s">
        <v>1084</v>
      </c>
      <c r="Y315" s="4">
        <v>45876</v>
      </c>
      <c r="Z315" s="2">
        <v>0.81263888888888891</v>
      </c>
    </row>
    <row r="316" spans="1:26" x14ac:dyDescent="0.3">
      <c r="A316">
        <v>29742</v>
      </c>
      <c r="B316" t="s">
        <v>116</v>
      </c>
      <c r="C316" t="s">
        <v>27</v>
      </c>
      <c r="D316" t="s">
        <v>117</v>
      </c>
      <c r="E316" t="s">
        <v>48</v>
      </c>
      <c r="F316">
        <v>8290339542</v>
      </c>
      <c r="G316" t="s">
        <v>43</v>
      </c>
      <c r="H316">
        <v>1784</v>
      </c>
      <c r="I316" t="s">
        <v>13794</v>
      </c>
      <c r="J316" t="s">
        <v>31</v>
      </c>
      <c r="K316" t="s">
        <v>39</v>
      </c>
      <c r="O316" t="s">
        <v>33</v>
      </c>
      <c r="S316" s="3">
        <v>45876.375</v>
      </c>
      <c r="T316" t="s">
        <v>54</v>
      </c>
      <c r="U316" t="s">
        <v>13794</v>
      </c>
      <c r="V316" s="3">
        <v>45871.64166666667</v>
      </c>
      <c r="W316" t="s">
        <v>118</v>
      </c>
      <c r="Y316" s="4">
        <v>45876</v>
      </c>
      <c r="Z316" s="2">
        <v>0.81263888888888891</v>
      </c>
    </row>
    <row r="317" spans="1:26" x14ac:dyDescent="0.3">
      <c r="A317">
        <v>136370</v>
      </c>
      <c r="B317" t="s">
        <v>67</v>
      </c>
      <c r="C317" t="s">
        <v>27</v>
      </c>
      <c r="D317" t="s">
        <v>51</v>
      </c>
      <c r="E317" t="s">
        <v>52</v>
      </c>
      <c r="F317">
        <v>9995811143</v>
      </c>
      <c r="G317" t="s">
        <v>53</v>
      </c>
      <c r="H317">
        <v>7052</v>
      </c>
      <c r="I317" t="s">
        <v>5101</v>
      </c>
      <c r="J317" t="s">
        <v>31</v>
      </c>
      <c r="K317" t="s">
        <v>32</v>
      </c>
      <c r="L317" t="s">
        <v>18740</v>
      </c>
      <c r="M317" s="1">
        <v>0.78541666666666665</v>
      </c>
      <c r="N317" t="s">
        <v>65</v>
      </c>
      <c r="O317" t="s">
        <v>33</v>
      </c>
      <c r="P317" s="2">
        <v>1.3888888888888889E-4</v>
      </c>
      <c r="Q317" s="2">
        <v>4.6296296296296294E-5</v>
      </c>
      <c r="R317">
        <v>0</v>
      </c>
      <c r="S317" s="3">
        <v>45876.375</v>
      </c>
      <c r="T317" t="s">
        <v>54</v>
      </c>
      <c r="U317" t="s">
        <v>5101</v>
      </c>
      <c r="V317" s="3">
        <v>45871.490277777775</v>
      </c>
      <c r="W317" t="s">
        <v>1373</v>
      </c>
      <c r="Y317" s="4">
        <v>45876</v>
      </c>
      <c r="Z317" s="2">
        <v>0.81263888888888891</v>
      </c>
    </row>
    <row r="318" spans="1:26" x14ac:dyDescent="0.3">
      <c r="A318">
        <v>29742</v>
      </c>
      <c r="B318" t="s">
        <v>116</v>
      </c>
      <c r="C318" t="s">
        <v>27</v>
      </c>
      <c r="D318" t="s">
        <v>117</v>
      </c>
      <c r="E318" t="s">
        <v>48</v>
      </c>
      <c r="F318">
        <v>8290339542</v>
      </c>
      <c r="G318" t="s">
        <v>43</v>
      </c>
      <c r="H318">
        <v>1784</v>
      </c>
      <c r="I318" t="s">
        <v>13795</v>
      </c>
      <c r="J318" t="s">
        <v>31</v>
      </c>
      <c r="K318" t="s">
        <v>39</v>
      </c>
      <c r="O318" t="s">
        <v>33</v>
      </c>
      <c r="S318" s="3">
        <v>45876.375</v>
      </c>
      <c r="T318" t="s">
        <v>54</v>
      </c>
      <c r="U318" t="s">
        <v>13795</v>
      </c>
      <c r="V318" s="3">
        <v>45871.64166666667</v>
      </c>
      <c r="W318" t="s">
        <v>118</v>
      </c>
      <c r="Y318" s="4">
        <v>45876</v>
      </c>
      <c r="Z318" s="2">
        <v>0.81263888888888891</v>
      </c>
    </row>
    <row r="319" spans="1:26" x14ac:dyDescent="0.3">
      <c r="A319">
        <v>134992</v>
      </c>
      <c r="B319" t="s">
        <v>449</v>
      </c>
      <c r="C319" t="s">
        <v>27</v>
      </c>
      <c r="D319" t="s">
        <v>338</v>
      </c>
      <c r="E319" t="s">
        <v>60</v>
      </c>
      <c r="F319">
        <v>7066540816</v>
      </c>
      <c r="G319" t="s">
        <v>30</v>
      </c>
      <c r="H319">
        <v>7250</v>
      </c>
      <c r="I319" t="s">
        <v>12017</v>
      </c>
      <c r="J319" t="s">
        <v>31</v>
      </c>
      <c r="K319" t="s">
        <v>39</v>
      </c>
      <c r="O319" t="s">
        <v>33</v>
      </c>
      <c r="S319" s="3">
        <v>45876.375</v>
      </c>
      <c r="T319" t="s">
        <v>54</v>
      </c>
      <c r="U319" t="s">
        <v>12017</v>
      </c>
      <c r="V319" s="3">
        <v>45871.640972222223</v>
      </c>
      <c r="W319" t="s">
        <v>1310</v>
      </c>
      <c r="Y319" s="4">
        <v>45876</v>
      </c>
      <c r="Z319" s="2">
        <v>0.81263888888888891</v>
      </c>
    </row>
    <row r="320" spans="1:26" x14ac:dyDescent="0.3">
      <c r="A320">
        <v>136370</v>
      </c>
      <c r="B320" t="s">
        <v>67</v>
      </c>
      <c r="C320" t="s">
        <v>27</v>
      </c>
      <c r="D320" t="s">
        <v>51</v>
      </c>
      <c r="E320" t="s">
        <v>52</v>
      </c>
      <c r="F320">
        <v>9995811143</v>
      </c>
      <c r="G320" t="s">
        <v>53</v>
      </c>
      <c r="H320">
        <v>7052</v>
      </c>
      <c r="I320" t="s">
        <v>6067</v>
      </c>
      <c r="J320" t="s">
        <v>31</v>
      </c>
      <c r="K320" t="s">
        <v>32</v>
      </c>
      <c r="L320" t="s">
        <v>18740</v>
      </c>
      <c r="M320" s="1">
        <v>0.78541666666666665</v>
      </c>
      <c r="N320" t="s">
        <v>65</v>
      </c>
      <c r="O320" t="s">
        <v>33</v>
      </c>
      <c r="P320" s="2">
        <v>8.1018518518518516E-5</v>
      </c>
      <c r="Q320" s="2">
        <v>4.6296296296296294E-5</v>
      </c>
      <c r="R320">
        <v>0</v>
      </c>
      <c r="S320" s="3">
        <v>45876.375</v>
      </c>
      <c r="T320" t="s">
        <v>54</v>
      </c>
      <c r="U320" t="s">
        <v>6067</v>
      </c>
      <c r="V320" s="3">
        <v>45871.490972222222</v>
      </c>
      <c r="W320" t="s">
        <v>1373</v>
      </c>
      <c r="Y320" s="4">
        <v>45876</v>
      </c>
      <c r="Z320" s="2">
        <v>0.81263888888888891</v>
      </c>
    </row>
    <row r="321" spans="1:26" x14ac:dyDescent="0.3">
      <c r="A321">
        <v>29742</v>
      </c>
      <c r="B321" t="s">
        <v>116</v>
      </c>
      <c r="C321" t="s">
        <v>27</v>
      </c>
      <c r="D321" t="s">
        <v>117</v>
      </c>
      <c r="E321" t="s">
        <v>48</v>
      </c>
      <c r="F321">
        <v>8290339542</v>
      </c>
      <c r="G321" t="s">
        <v>43</v>
      </c>
      <c r="H321">
        <v>1784</v>
      </c>
      <c r="I321" t="s">
        <v>13799</v>
      </c>
      <c r="J321" t="s">
        <v>31</v>
      </c>
      <c r="K321" t="s">
        <v>39</v>
      </c>
      <c r="O321" t="s">
        <v>33</v>
      </c>
      <c r="S321" s="3">
        <v>45876.375</v>
      </c>
      <c r="T321" t="s">
        <v>54</v>
      </c>
      <c r="U321" t="s">
        <v>13799</v>
      </c>
      <c r="V321" s="3">
        <v>45871.64166666667</v>
      </c>
      <c r="W321" t="s">
        <v>118</v>
      </c>
      <c r="Y321" s="4">
        <v>45876</v>
      </c>
      <c r="Z321" s="2">
        <v>0.81263888888888891</v>
      </c>
    </row>
    <row r="322" spans="1:26" x14ac:dyDescent="0.3">
      <c r="A322">
        <v>136370</v>
      </c>
      <c r="B322" t="s">
        <v>67</v>
      </c>
      <c r="C322" t="s">
        <v>27</v>
      </c>
      <c r="D322" t="s">
        <v>51</v>
      </c>
      <c r="E322" t="s">
        <v>52</v>
      </c>
      <c r="F322">
        <v>9995811143</v>
      </c>
      <c r="G322" t="s">
        <v>53</v>
      </c>
      <c r="H322">
        <v>7052</v>
      </c>
      <c r="I322" t="s">
        <v>6077</v>
      </c>
      <c r="J322" t="s">
        <v>31</v>
      </c>
      <c r="K322" t="s">
        <v>32</v>
      </c>
      <c r="L322" t="s">
        <v>18740</v>
      </c>
      <c r="M322" s="1">
        <v>0.78541666666666665</v>
      </c>
      <c r="N322" t="s">
        <v>65</v>
      </c>
      <c r="O322" t="s">
        <v>33</v>
      </c>
      <c r="P322" s="2">
        <v>1.5046296296296297E-4</v>
      </c>
      <c r="Q322" s="2">
        <v>8.1018518518518516E-5</v>
      </c>
      <c r="R322">
        <v>0</v>
      </c>
      <c r="S322" s="3">
        <v>45876.375</v>
      </c>
      <c r="T322" t="s">
        <v>54</v>
      </c>
      <c r="U322" t="s">
        <v>6077</v>
      </c>
      <c r="V322" s="3">
        <v>45871.490972222222</v>
      </c>
      <c r="W322" t="s">
        <v>1373</v>
      </c>
      <c r="Y322" s="4">
        <v>45876</v>
      </c>
      <c r="Z322" s="2">
        <v>0.81263888888888891</v>
      </c>
    </row>
    <row r="323" spans="1:26" x14ac:dyDescent="0.3">
      <c r="A323">
        <v>29742</v>
      </c>
      <c r="B323" t="s">
        <v>116</v>
      </c>
      <c r="C323" t="s">
        <v>27</v>
      </c>
      <c r="D323" t="s">
        <v>117</v>
      </c>
      <c r="E323" t="s">
        <v>48</v>
      </c>
      <c r="F323">
        <v>8290339542</v>
      </c>
      <c r="G323" t="s">
        <v>43</v>
      </c>
      <c r="H323">
        <v>1784</v>
      </c>
      <c r="I323" t="s">
        <v>13807</v>
      </c>
      <c r="J323" t="s">
        <v>31</v>
      </c>
      <c r="K323" t="s">
        <v>39</v>
      </c>
      <c r="O323" t="s">
        <v>33</v>
      </c>
      <c r="S323" s="3">
        <v>45876.375</v>
      </c>
      <c r="T323" t="s">
        <v>54</v>
      </c>
      <c r="U323" t="s">
        <v>13807</v>
      </c>
      <c r="V323" s="3">
        <v>45871.64166666667</v>
      </c>
      <c r="W323" t="s">
        <v>118</v>
      </c>
      <c r="Y323" s="4">
        <v>45876</v>
      </c>
      <c r="Z323" s="2">
        <v>0.81263888888888891</v>
      </c>
    </row>
    <row r="324" spans="1:26" x14ac:dyDescent="0.3">
      <c r="A324">
        <v>134992</v>
      </c>
      <c r="B324" t="s">
        <v>449</v>
      </c>
      <c r="C324" t="s">
        <v>27</v>
      </c>
      <c r="D324" t="s">
        <v>338</v>
      </c>
      <c r="E324" t="s">
        <v>60</v>
      </c>
      <c r="F324">
        <v>7066540816</v>
      </c>
      <c r="G324" t="s">
        <v>30</v>
      </c>
      <c r="H324">
        <v>7250</v>
      </c>
      <c r="I324" t="s">
        <v>12005</v>
      </c>
      <c r="J324" t="s">
        <v>31</v>
      </c>
      <c r="K324" t="s">
        <v>39</v>
      </c>
      <c r="O324" t="s">
        <v>33</v>
      </c>
      <c r="S324" s="3">
        <v>45876.375</v>
      </c>
      <c r="T324" t="s">
        <v>54</v>
      </c>
      <c r="U324" t="s">
        <v>12005</v>
      </c>
      <c r="V324" s="3">
        <v>45871.640972222223</v>
      </c>
      <c r="W324" t="s">
        <v>1310</v>
      </c>
      <c r="Y324" s="4">
        <v>45876</v>
      </c>
      <c r="Z324" s="2">
        <v>0.81263888888888891</v>
      </c>
    </row>
    <row r="325" spans="1:26" x14ac:dyDescent="0.3">
      <c r="A325">
        <v>136370</v>
      </c>
      <c r="B325" t="s">
        <v>67</v>
      </c>
      <c r="C325" t="s">
        <v>27</v>
      </c>
      <c r="D325" t="s">
        <v>51</v>
      </c>
      <c r="E325" t="s">
        <v>52</v>
      </c>
      <c r="F325">
        <v>9995811143</v>
      </c>
      <c r="G325" t="s">
        <v>53</v>
      </c>
      <c r="H325">
        <v>7052</v>
      </c>
      <c r="I325" t="s">
        <v>6079</v>
      </c>
      <c r="J325" t="s">
        <v>31</v>
      </c>
      <c r="K325" t="s">
        <v>32</v>
      </c>
      <c r="L325" t="s">
        <v>18740</v>
      </c>
      <c r="M325" s="1">
        <v>0.78541666666666665</v>
      </c>
      <c r="N325" t="s">
        <v>65</v>
      </c>
      <c r="O325" t="s">
        <v>33</v>
      </c>
      <c r="P325" s="2">
        <v>2.3553240740740739E-2</v>
      </c>
      <c r="Q325" s="2">
        <v>8.1018518518518516E-5</v>
      </c>
      <c r="R325">
        <v>0</v>
      </c>
      <c r="S325" s="3">
        <v>45876.375</v>
      </c>
      <c r="T325" t="s">
        <v>54</v>
      </c>
      <c r="U325" t="s">
        <v>6079</v>
      </c>
      <c r="V325" s="3">
        <v>45871.490972222222</v>
      </c>
      <c r="W325" t="s">
        <v>1373</v>
      </c>
      <c r="Y325" s="4">
        <v>45876</v>
      </c>
      <c r="Z325" s="2">
        <v>0.81263888888888891</v>
      </c>
    </row>
    <row r="326" spans="1:26" x14ac:dyDescent="0.3">
      <c r="A326">
        <v>136082</v>
      </c>
      <c r="B326" t="s">
        <v>1884</v>
      </c>
      <c r="C326" t="s">
        <v>27</v>
      </c>
      <c r="D326" t="s">
        <v>47</v>
      </c>
      <c r="E326" t="s">
        <v>48</v>
      </c>
      <c r="F326">
        <v>9664035094</v>
      </c>
      <c r="G326" t="s">
        <v>43</v>
      </c>
      <c r="H326">
        <v>7285</v>
      </c>
      <c r="I326" t="s">
        <v>14713</v>
      </c>
      <c r="J326" t="s">
        <v>31</v>
      </c>
      <c r="K326" t="s">
        <v>32</v>
      </c>
      <c r="L326" t="s">
        <v>18730</v>
      </c>
      <c r="M326" s="1">
        <v>0.78611111111111109</v>
      </c>
      <c r="N326" t="s">
        <v>65</v>
      </c>
      <c r="O326" t="s">
        <v>33</v>
      </c>
      <c r="P326" s="2">
        <v>8.3333333333333339E-4</v>
      </c>
      <c r="Q326" s="2">
        <v>7.0601851851851847E-4</v>
      </c>
      <c r="R326">
        <v>100</v>
      </c>
      <c r="S326" s="3">
        <v>45876.375</v>
      </c>
      <c r="T326" t="s">
        <v>54</v>
      </c>
      <c r="U326" t="s">
        <v>14713</v>
      </c>
      <c r="V326" s="3">
        <v>45871.642361111109</v>
      </c>
      <c r="W326" t="s">
        <v>1885</v>
      </c>
      <c r="Y326" s="4">
        <v>45876</v>
      </c>
      <c r="Z326" s="2">
        <v>0.81263888888888891</v>
      </c>
    </row>
    <row r="327" spans="1:26" x14ac:dyDescent="0.3">
      <c r="A327">
        <v>134992</v>
      </c>
      <c r="B327" t="s">
        <v>449</v>
      </c>
      <c r="C327" t="s">
        <v>27</v>
      </c>
      <c r="D327" t="s">
        <v>338</v>
      </c>
      <c r="E327" t="s">
        <v>60</v>
      </c>
      <c r="F327">
        <v>7066540816</v>
      </c>
      <c r="G327" t="s">
        <v>30</v>
      </c>
      <c r="H327">
        <v>7250</v>
      </c>
      <c r="I327" t="s">
        <v>12014</v>
      </c>
      <c r="J327" t="s">
        <v>31</v>
      </c>
      <c r="K327" t="s">
        <v>39</v>
      </c>
      <c r="O327" t="s">
        <v>33</v>
      </c>
      <c r="S327" s="3">
        <v>45876.375</v>
      </c>
      <c r="T327" t="s">
        <v>54</v>
      </c>
      <c r="U327" t="s">
        <v>12014</v>
      </c>
      <c r="V327" s="3">
        <v>45871.640972222223</v>
      </c>
      <c r="W327" t="s">
        <v>1310</v>
      </c>
      <c r="Y327" s="4">
        <v>45876</v>
      </c>
      <c r="Z327" s="2">
        <v>0.81263888888888891</v>
      </c>
    </row>
    <row r="328" spans="1:26" x14ac:dyDescent="0.3">
      <c r="A328">
        <v>130537</v>
      </c>
      <c r="B328" t="s">
        <v>326</v>
      </c>
      <c r="C328" t="s">
        <v>27</v>
      </c>
      <c r="D328" t="s">
        <v>327</v>
      </c>
      <c r="E328" t="s">
        <v>76</v>
      </c>
      <c r="F328">
        <v>8714691372</v>
      </c>
      <c r="G328" t="s">
        <v>43</v>
      </c>
      <c r="H328">
        <v>1747</v>
      </c>
      <c r="I328" t="s">
        <v>8572</v>
      </c>
      <c r="J328" t="s">
        <v>31</v>
      </c>
      <c r="K328" t="s">
        <v>32</v>
      </c>
      <c r="L328" t="s">
        <v>18741</v>
      </c>
      <c r="M328" s="1">
        <v>0.78472222222222221</v>
      </c>
      <c r="N328" t="s">
        <v>65</v>
      </c>
      <c r="O328" t="s">
        <v>33</v>
      </c>
      <c r="P328" s="2">
        <v>3.0092592592592595E-4</v>
      </c>
      <c r="Q328" s="2">
        <v>1.8518518518518518E-4</v>
      </c>
      <c r="R328">
        <v>100</v>
      </c>
      <c r="S328" s="3">
        <v>45876.375</v>
      </c>
      <c r="T328" t="s">
        <v>54</v>
      </c>
      <c r="U328" t="s">
        <v>8572</v>
      </c>
      <c r="V328" s="3">
        <v>45871.571527777778</v>
      </c>
      <c r="W328" t="s">
        <v>1467</v>
      </c>
      <c r="Y328" s="4">
        <v>45876</v>
      </c>
      <c r="Z328" s="2">
        <v>0.81263888888888891</v>
      </c>
    </row>
    <row r="329" spans="1:26" x14ac:dyDescent="0.3">
      <c r="A329">
        <v>134992</v>
      </c>
      <c r="B329" t="s">
        <v>449</v>
      </c>
      <c r="C329" t="s">
        <v>27</v>
      </c>
      <c r="D329" t="s">
        <v>338</v>
      </c>
      <c r="E329" t="s">
        <v>60</v>
      </c>
      <c r="F329">
        <v>7066540816</v>
      </c>
      <c r="G329" t="s">
        <v>30</v>
      </c>
      <c r="H329">
        <v>7250</v>
      </c>
      <c r="I329" t="s">
        <v>12022</v>
      </c>
      <c r="J329" t="s">
        <v>31</v>
      </c>
      <c r="K329" t="s">
        <v>39</v>
      </c>
      <c r="O329" t="s">
        <v>33</v>
      </c>
      <c r="S329" s="3">
        <v>45876.375</v>
      </c>
      <c r="T329" t="s">
        <v>54</v>
      </c>
      <c r="U329" t="s">
        <v>12022</v>
      </c>
      <c r="V329" s="3">
        <v>45871.640972222223</v>
      </c>
      <c r="W329" t="s">
        <v>1310</v>
      </c>
      <c r="Y329" s="4">
        <v>45876</v>
      </c>
      <c r="Z329" s="2">
        <v>0.81263888888888891</v>
      </c>
    </row>
    <row r="330" spans="1:26" x14ac:dyDescent="0.3">
      <c r="A330">
        <v>130537</v>
      </c>
      <c r="B330" t="s">
        <v>326</v>
      </c>
      <c r="C330" t="s">
        <v>27</v>
      </c>
      <c r="D330" t="s">
        <v>327</v>
      </c>
      <c r="E330" t="s">
        <v>76</v>
      </c>
      <c r="F330">
        <v>8714691372</v>
      </c>
      <c r="G330" t="s">
        <v>43</v>
      </c>
      <c r="H330">
        <v>1747</v>
      </c>
      <c r="I330" t="s">
        <v>8577</v>
      </c>
      <c r="J330" t="s">
        <v>31</v>
      </c>
      <c r="K330" t="s">
        <v>32</v>
      </c>
      <c r="L330" t="s">
        <v>18742</v>
      </c>
      <c r="M330" s="1">
        <v>0.78472222222222221</v>
      </c>
      <c r="N330" t="s">
        <v>65</v>
      </c>
      <c r="O330" t="s">
        <v>33</v>
      </c>
      <c r="P330" s="2">
        <v>1.9675925925925926E-4</v>
      </c>
      <c r="Q330" s="2">
        <v>8.1018518518518516E-5</v>
      </c>
      <c r="R330">
        <v>100</v>
      </c>
      <c r="S330" s="3">
        <v>45876.375</v>
      </c>
      <c r="T330" t="s">
        <v>54</v>
      </c>
      <c r="U330" t="s">
        <v>8577</v>
      </c>
      <c r="V330" s="3">
        <v>45871.571527777778</v>
      </c>
      <c r="W330" t="s">
        <v>1467</v>
      </c>
      <c r="Y330" s="4">
        <v>45876</v>
      </c>
      <c r="Z330" s="2">
        <v>0.81263888888888891</v>
      </c>
    </row>
    <row r="331" spans="1:26" x14ac:dyDescent="0.3">
      <c r="A331">
        <v>136082</v>
      </c>
      <c r="B331" t="s">
        <v>1884</v>
      </c>
      <c r="C331" t="s">
        <v>27</v>
      </c>
      <c r="D331" t="s">
        <v>47</v>
      </c>
      <c r="E331" t="s">
        <v>48</v>
      </c>
      <c r="F331">
        <v>9664035094</v>
      </c>
      <c r="G331" t="s">
        <v>43</v>
      </c>
      <c r="H331">
        <v>7285</v>
      </c>
      <c r="I331" t="s">
        <v>14717</v>
      </c>
      <c r="J331" t="s">
        <v>31</v>
      </c>
      <c r="K331" t="s">
        <v>32</v>
      </c>
      <c r="L331" t="s">
        <v>18730</v>
      </c>
      <c r="M331" s="1">
        <v>0.78472222222222221</v>
      </c>
      <c r="N331" t="s">
        <v>65</v>
      </c>
      <c r="O331" t="s">
        <v>33</v>
      </c>
      <c r="P331" s="5">
        <v>15.068368055555556</v>
      </c>
      <c r="Q331" s="2">
        <v>4.7453703703703704E-4</v>
      </c>
      <c r="R331">
        <v>100</v>
      </c>
      <c r="S331" s="3">
        <v>45876.375</v>
      </c>
      <c r="T331" t="s">
        <v>54</v>
      </c>
      <c r="U331" t="s">
        <v>14717</v>
      </c>
      <c r="V331" s="3">
        <v>45871.642361111109</v>
      </c>
      <c r="W331" t="s">
        <v>1885</v>
      </c>
      <c r="Y331" s="4">
        <v>45876</v>
      </c>
      <c r="Z331" s="2">
        <v>0.81263888888888891</v>
      </c>
    </row>
    <row r="332" spans="1:26" x14ac:dyDescent="0.3">
      <c r="A332">
        <v>130537</v>
      </c>
      <c r="B332" t="s">
        <v>326</v>
      </c>
      <c r="C332" t="s">
        <v>27</v>
      </c>
      <c r="D332" t="s">
        <v>327</v>
      </c>
      <c r="E332" t="s">
        <v>76</v>
      </c>
      <c r="F332">
        <v>8714691372</v>
      </c>
      <c r="G332" t="s">
        <v>43</v>
      </c>
      <c r="H332">
        <v>1747</v>
      </c>
      <c r="I332" t="s">
        <v>8581</v>
      </c>
      <c r="J332" t="s">
        <v>31</v>
      </c>
      <c r="K332" t="s">
        <v>32</v>
      </c>
      <c r="L332" t="s">
        <v>18743</v>
      </c>
      <c r="M332" s="1">
        <v>0.78472222222222221</v>
      </c>
      <c r="N332" t="s">
        <v>65</v>
      </c>
      <c r="O332" t="s">
        <v>33</v>
      </c>
      <c r="P332" s="5">
        <v>1.417349537037037</v>
      </c>
      <c r="Q332" s="2">
        <v>2.4305555555555555E-4</v>
      </c>
      <c r="R332">
        <v>100</v>
      </c>
      <c r="S332" s="3">
        <v>45876.375</v>
      </c>
      <c r="T332" t="s">
        <v>54</v>
      </c>
      <c r="U332" t="s">
        <v>8581</v>
      </c>
      <c r="V332" s="3">
        <v>45871.571527777778</v>
      </c>
      <c r="W332" t="s">
        <v>1467</v>
      </c>
      <c r="Y332" s="4">
        <v>45876</v>
      </c>
      <c r="Z332" s="2">
        <v>0.81263888888888891</v>
      </c>
    </row>
    <row r="333" spans="1:26" x14ac:dyDescent="0.3">
      <c r="A333">
        <v>135398</v>
      </c>
      <c r="B333" t="s">
        <v>924</v>
      </c>
      <c r="C333" t="s">
        <v>27</v>
      </c>
      <c r="D333" t="s">
        <v>329</v>
      </c>
      <c r="E333" t="s">
        <v>76</v>
      </c>
      <c r="F333">
        <v>9303590028</v>
      </c>
      <c r="G333" t="s">
        <v>43</v>
      </c>
      <c r="H333">
        <v>7123</v>
      </c>
      <c r="I333" t="s">
        <v>14348</v>
      </c>
      <c r="J333" t="s">
        <v>31</v>
      </c>
      <c r="K333" t="s">
        <v>32</v>
      </c>
      <c r="L333" t="s">
        <v>18744</v>
      </c>
      <c r="M333" s="1">
        <v>0.78472222222222221</v>
      </c>
      <c r="N333" t="s">
        <v>65</v>
      </c>
      <c r="O333" t="s">
        <v>33</v>
      </c>
      <c r="P333" s="2">
        <v>2.4745370370370369E-2</v>
      </c>
      <c r="Q333" s="2">
        <v>3.7037037037037035E-4</v>
      </c>
      <c r="R333">
        <v>100</v>
      </c>
      <c r="S333" s="3">
        <v>45876.375</v>
      </c>
      <c r="T333" t="s">
        <v>54</v>
      </c>
      <c r="U333" t="s">
        <v>14348</v>
      </c>
      <c r="V333" s="3">
        <v>45871.642361111109</v>
      </c>
      <c r="W333" t="s">
        <v>1866</v>
      </c>
      <c r="Y333" s="4">
        <v>45876</v>
      </c>
      <c r="Z333" s="2">
        <v>0.81263888888888891</v>
      </c>
    </row>
    <row r="334" spans="1:26" x14ac:dyDescent="0.3">
      <c r="A334">
        <v>132667</v>
      </c>
      <c r="B334" t="s">
        <v>489</v>
      </c>
      <c r="C334" t="s">
        <v>27</v>
      </c>
      <c r="D334" t="s">
        <v>51</v>
      </c>
      <c r="E334" t="s">
        <v>52</v>
      </c>
      <c r="F334">
        <v>7909106352</v>
      </c>
      <c r="G334" t="s">
        <v>53</v>
      </c>
      <c r="H334">
        <v>7027</v>
      </c>
      <c r="I334" t="s">
        <v>4693</v>
      </c>
      <c r="J334" t="s">
        <v>31</v>
      </c>
      <c r="K334" t="s">
        <v>32</v>
      </c>
      <c r="L334" t="s">
        <v>18745</v>
      </c>
      <c r="M334" s="1">
        <v>0.78402777777777777</v>
      </c>
      <c r="N334" t="s">
        <v>65</v>
      </c>
      <c r="O334" t="s">
        <v>33</v>
      </c>
      <c r="P334" s="2">
        <v>1.0416666666666667E-4</v>
      </c>
      <c r="Q334" s="2">
        <v>6.9444444444444444E-5</v>
      </c>
      <c r="R334">
        <v>0</v>
      </c>
      <c r="S334" s="3">
        <v>45876.375</v>
      </c>
      <c r="T334" t="s">
        <v>54</v>
      </c>
      <c r="U334" t="s">
        <v>4693</v>
      </c>
      <c r="V334" s="3">
        <v>45871.490277777775</v>
      </c>
      <c r="W334" t="s">
        <v>1060</v>
      </c>
      <c r="Y334" s="4">
        <v>45876</v>
      </c>
      <c r="Z334" s="2">
        <v>0.81263888888888891</v>
      </c>
    </row>
    <row r="335" spans="1:26" x14ac:dyDescent="0.3">
      <c r="A335">
        <v>132667</v>
      </c>
      <c r="B335" t="s">
        <v>489</v>
      </c>
      <c r="C335" t="s">
        <v>27</v>
      </c>
      <c r="D335" t="s">
        <v>51</v>
      </c>
      <c r="E335" t="s">
        <v>52</v>
      </c>
      <c r="F335">
        <v>7909106352</v>
      </c>
      <c r="G335" t="s">
        <v>53</v>
      </c>
      <c r="H335">
        <v>7027</v>
      </c>
      <c r="I335" t="s">
        <v>4696</v>
      </c>
      <c r="J335" t="s">
        <v>31</v>
      </c>
      <c r="K335" t="s">
        <v>32</v>
      </c>
      <c r="L335" t="s">
        <v>18746</v>
      </c>
      <c r="M335" s="1">
        <v>0.78402777777777777</v>
      </c>
      <c r="N335" t="s">
        <v>65</v>
      </c>
      <c r="O335" t="s">
        <v>33</v>
      </c>
      <c r="P335" s="2">
        <v>6.9293981481481484E-2</v>
      </c>
      <c r="Q335" s="2">
        <v>6.9444444444444444E-5</v>
      </c>
      <c r="R335">
        <v>100</v>
      </c>
      <c r="S335" s="3">
        <v>45876.375</v>
      </c>
      <c r="T335" t="s">
        <v>54</v>
      </c>
      <c r="U335" t="s">
        <v>4696</v>
      </c>
      <c r="V335" s="3">
        <v>45871.490277777775</v>
      </c>
      <c r="W335" t="s">
        <v>1060</v>
      </c>
      <c r="Y335" s="4">
        <v>45876</v>
      </c>
      <c r="Z335" s="2">
        <v>0.81263888888888891</v>
      </c>
    </row>
    <row r="336" spans="1:26" x14ac:dyDescent="0.3">
      <c r="A336">
        <v>136410</v>
      </c>
      <c r="B336" t="s">
        <v>591</v>
      </c>
      <c r="C336" t="s">
        <v>27</v>
      </c>
      <c r="D336" t="s">
        <v>117</v>
      </c>
      <c r="E336" t="s">
        <v>48</v>
      </c>
      <c r="F336">
        <v>7247531720</v>
      </c>
      <c r="G336" t="s">
        <v>43</v>
      </c>
      <c r="H336">
        <v>7141</v>
      </c>
      <c r="I336" t="s">
        <v>14618</v>
      </c>
      <c r="J336" t="s">
        <v>31</v>
      </c>
      <c r="K336" t="s">
        <v>32</v>
      </c>
      <c r="L336" t="s">
        <v>18747</v>
      </c>
      <c r="M336" s="1">
        <v>0.78333333333333333</v>
      </c>
      <c r="N336" t="s">
        <v>65</v>
      </c>
      <c r="O336" t="s">
        <v>33</v>
      </c>
      <c r="P336" s="2">
        <v>2.0833333333333335E-4</v>
      </c>
      <c r="Q336" s="2">
        <v>1.1574074074074075E-4</v>
      </c>
      <c r="R336">
        <v>100</v>
      </c>
      <c r="S336" s="3">
        <v>45876.375</v>
      </c>
      <c r="T336" t="s">
        <v>54</v>
      </c>
      <c r="U336" t="s">
        <v>14618</v>
      </c>
      <c r="V336" s="3">
        <v>45871.642361111109</v>
      </c>
      <c r="W336" t="s">
        <v>609</v>
      </c>
      <c r="Y336" s="4">
        <v>45876</v>
      </c>
      <c r="Z336" s="2">
        <v>0.81263888888888891</v>
      </c>
    </row>
    <row r="337" spans="1:26" x14ac:dyDescent="0.3">
      <c r="A337">
        <v>132290</v>
      </c>
      <c r="B337" t="s">
        <v>284</v>
      </c>
      <c r="C337" t="s">
        <v>27</v>
      </c>
      <c r="D337" t="s">
        <v>285</v>
      </c>
      <c r="E337" t="s">
        <v>84</v>
      </c>
      <c r="F337">
        <v>8925392714</v>
      </c>
      <c r="G337" t="s">
        <v>53</v>
      </c>
      <c r="H337">
        <v>7017</v>
      </c>
      <c r="I337" t="s">
        <v>5632</v>
      </c>
      <c r="J337" t="s">
        <v>31</v>
      </c>
      <c r="K337" t="s">
        <v>32</v>
      </c>
      <c r="L337" t="s">
        <v>18748</v>
      </c>
      <c r="M337" s="1">
        <v>0.78333333333333333</v>
      </c>
      <c r="N337" t="s">
        <v>65</v>
      </c>
      <c r="O337" t="s">
        <v>33</v>
      </c>
      <c r="P337" s="2">
        <v>8.4236111111111109E-2</v>
      </c>
      <c r="Q337" s="2">
        <v>1.1574074074074075E-4</v>
      </c>
      <c r="R337">
        <v>100</v>
      </c>
      <c r="S337" s="3">
        <v>45876.375</v>
      </c>
      <c r="T337" t="s">
        <v>54</v>
      </c>
      <c r="U337" t="s">
        <v>5632</v>
      </c>
      <c r="V337" s="3">
        <v>45871.490972222222</v>
      </c>
      <c r="W337" t="s">
        <v>287</v>
      </c>
      <c r="Y337" s="4">
        <v>45876</v>
      </c>
      <c r="Z337" s="2">
        <v>0.81263888888888891</v>
      </c>
    </row>
    <row r="338" spans="1:26" x14ac:dyDescent="0.3">
      <c r="A338">
        <v>136390</v>
      </c>
      <c r="B338" t="s">
        <v>153</v>
      </c>
      <c r="C338" t="s">
        <v>27</v>
      </c>
      <c r="D338" t="s">
        <v>76</v>
      </c>
      <c r="E338" t="s">
        <v>76</v>
      </c>
      <c r="F338">
        <v>8817596887</v>
      </c>
      <c r="G338" t="s">
        <v>43</v>
      </c>
      <c r="H338">
        <v>7061</v>
      </c>
      <c r="I338" t="s">
        <v>13891</v>
      </c>
      <c r="J338" t="s">
        <v>31</v>
      </c>
      <c r="K338" t="s">
        <v>39</v>
      </c>
      <c r="O338" t="s">
        <v>33</v>
      </c>
      <c r="S338" s="3">
        <v>45876.375</v>
      </c>
      <c r="T338" t="s">
        <v>54</v>
      </c>
      <c r="U338" t="s">
        <v>13891</v>
      </c>
      <c r="V338" s="3">
        <v>45871.64166666667</v>
      </c>
      <c r="W338" t="s">
        <v>1167</v>
      </c>
      <c r="Y338" s="4">
        <v>45876</v>
      </c>
      <c r="Z338" s="2">
        <v>0.81263888888888891</v>
      </c>
    </row>
    <row r="339" spans="1:26" x14ac:dyDescent="0.3">
      <c r="A339">
        <v>135530</v>
      </c>
      <c r="B339" t="s">
        <v>142</v>
      </c>
      <c r="C339" t="s">
        <v>27</v>
      </c>
      <c r="D339" t="s">
        <v>83</v>
      </c>
      <c r="E339" t="s">
        <v>84</v>
      </c>
      <c r="F339">
        <v>9361894100</v>
      </c>
      <c r="G339" t="s">
        <v>53</v>
      </c>
      <c r="H339">
        <v>7013</v>
      </c>
      <c r="I339" t="s">
        <v>5338</v>
      </c>
      <c r="J339" t="s">
        <v>31</v>
      </c>
      <c r="K339" t="s">
        <v>32</v>
      </c>
      <c r="L339" t="s">
        <v>18749</v>
      </c>
      <c r="M339" s="1">
        <v>0.78125</v>
      </c>
      <c r="N339" t="s">
        <v>65</v>
      </c>
      <c r="O339" t="s">
        <v>33</v>
      </c>
      <c r="P339" s="2">
        <v>1.6203703703703703E-4</v>
      </c>
      <c r="Q339" s="2">
        <v>4.6296296296296294E-5</v>
      </c>
      <c r="R339">
        <v>100</v>
      </c>
      <c r="S339" s="3">
        <v>45876.375</v>
      </c>
      <c r="T339" t="s">
        <v>54</v>
      </c>
      <c r="U339" t="s">
        <v>5338</v>
      </c>
      <c r="V339" s="3">
        <v>45871.490972222222</v>
      </c>
      <c r="W339" t="s">
        <v>864</v>
      </c>
      <c r="Y339" s="4">
        <v>45876</v>
      </c>
      <c r="Z339" s="2">
        <v>0.81263888888888891</v>
      </c>
    </row>
    <row r="340" spans="1:26" x14ac:dyDescent="0.3">
      <c r="A340">
        <v>135530</v>
      </c>
      <c r="B340" t="s">
        <v>142</v>
      </c>
      <c r="C340" t="s">
        <v>27</v>
      </c>
      <c r="D340" t="s">
        <v>83</v>
      </c>
      <c r="E340" t="s">
        <v>84</v>
      </c>
      <c r="F340">
        <v>9361894100</v>
      </c>
      <c r="G340" t="s">
        <v>53</v>
      </c>
      <c r="H340">
        <v>7013</v>
      </c>
      <c r="I340" t="s">
        <v>5355</v>
      </c>
      <c r="J340" t="s">
        <v>31</v>
      </c>
      <c r="K340" t="s">
        <v>32</v>
      </c>
      <c r="L340" t="s">
        <v>18750</v>
      </c>
      <c r="M340" s="1">
        <v>0.78125</v>
      </c>
      <c r="N340" t="s">
        <v>65</v>
      </c>
      <c r="O340" t="s">
        <v>33</v>
      </c>
      <c r="P340" s="2">
        <v>6.1435185185185183E-2</v>
      </c>
      <c r="Q340" s="2">
        <v>4.6296296296296294E-5</v>
      </c>
      <c r="R340">
        <v>100</v>
      </c>
      <c r="S340" s="3">
        <v>45876.375</v>
      </c>
      <c r="T340" t="s">
        <v>54</v>
      </c>
      <c r="U340" t="s">
        <v>5355</v>
      </c>
      <c r="V340" s="3">
        <v>45871.490972222222</v>
      </c>
      <c r="W340" t="s">
        <v>864</v>
      </c>
      <c r="Y340" s="4">
        <v>45876</v>
      </c>
      <c r="Z340" s="2">
        <v>0.81263888888888891</v>
      </c>
    </row>
    <row r="341" spans="1:26" x14ac:dyDescent="0.3">
      <c r="A341">
        <v>130076</v>
      </c>
      <c r="B341" t="s">
        <v>346</v>
      </c>
      <c r="C341" t="s">
        <v>27</v>
      </c>
      <c r="D341" t="s">
        <v>318</v>
      </c>
      <c r="E341" t="s">
        <v>76</v>
      </c>
      <c r="F341">
        <v>8714690849</v>
      </c>
      <c r="G341" t="s">
        <v>43</v>
      </c>
      <c r="H341">
        <v>7132</v>
      </c>
      <c r="I341" t="s">
        <v>14433</v>
      </c>
      <c r="J341" t="s">
        <v>31</v>
      </c>
      <c r="K341" t="s">
        <v>32</v>
      </c>
      <c r="L341" t="s">
        <v>18751</v>
      </c>
      <c r="M341" s="1">
        <v>0.78125</v>
      </c>
      <c r="N341" t="s">
        <v>65</v>
      </c>
      <c r="O341" t="s">
        <v>33</v>
      </c>
      <c r="P341" s="2">
        <v>0.27208333333333334</v>
      </c>
      <c r="Q341" s="2">
        <v>4.6296296296296294E-5</v>
      </c>
      <c r="R341">
        <v>100</v>
      </c>
      <c r="S341" s="3">
        <v>45876.375</v>
      </c>
      <c r="T341" t="s">
        <v>54</v>
      </c>
      <c r="U341" t="s">
        <v>14433</v>
      </c>
      <c r="V341" s="3">
        <v>45871.642361111109</v>
      </c>
      <c r="W341" t="s">
        <v>1199</v>
      </c>
      <c r="Y341" s="4">
        <v>45876</v>
      </c>
      <c r="Z341" s="2">
        <v>0.81263888888888891</v>
      </c>
    </row>
    <row r="342" spans="1:26" x14ac:dyDescent="0.3">
      <c r="A342">
        <v>136033</v>
      </c>
      <c r="B342" t="s">
        <v>1513</v>
      </c>
      <c r="C342" t="s">
        <v>27</v>
      </c>
      <c r="D342" t="s">
        <v>231</v>
      </c>
      <c r="E342" t="s">
        <v>60</v>
      </c>
      <c r="F342">
        <v>8857911301</v>
      </c>
      <c r="G342" t="s">
        <v>30</v>
      </c>
      <c r="H342">
        <v>1782</v>
      </c>
      <c r="I342" t="s">
        <v>9275</v>
      </c>
      <c r="J342" t="s">
        <v>31</v>
      </c>
      <c r="K342" t="s">
        <v>32</v>
      </c>
      <c r="L342" t="s">
        <v>18752</v>
      </c>
      <c r="M342" s="1">
        <v>0.78055555555555556</v>
      </c>
      <c r="N342" t="s">
        <v>65</v>
      </c>
      <c r="O342" t="s">
        <v>33</v>
      </c>
      <c r="P342" s="2">
        <v>7.9861111111111116E-4</v>
      </c>
      <c r="Q342" s="2">
        <v>5.6712962962962967E-4</v>
      </c>
      <c r="R342">
        <v>100</v>
      </c>
      <c r="S342" s="3">
        <v>45876.375</v>
      </c>
      <c r="T342" t="s">
        <v>54</v>
      </c>
      <c r="U342" t="s">
        <v>9275</v>
      </c>
      <c r="V342" s="3">
        <v>45871.571527777778</v>
      </c>
      <c r="W342" t="s">
        <v>1962</v>
      </c>
      <c r="Y342" s="4">
        <v>45876</v>
      </c>
      <c r="Z342" s="2">
        <v>0.81263888888888891</v>
      </c>
    </row>
    <row r="343" spans="1:26" x14ac:dyDescent="0.3">
      <c r="A343">
        <v>134863</v>
      </c>
      <c r="B343" t="s">
        <v>357</v>
      </c>
      <c r="C343" t="s">
        <v>27</v>
      </c>
      <c r="D343" t="s">
        <v>51</v>
      </c>
      <c r="E343" t="s">
        <v>52</v>
      </c>
      <c r="F343">
        <v>9207295932</v>
      </c>
      <c r="G343" t="s">
        <v>53</v>
      </c>
      <c r="H343">
        <v>7053</v>
      </c>
      <c r="I343" t="s">
        <v>6094</v>
      </c>
      <c r="J343" t="s">
        <v>31</v>
      </c>
      <c r="K343" t="s">
        <v>32</v>
      </c>
      <c r="L343" t="s">
        <v>18753</v>
      </c>
      <c r="M343" s="1">
        <v>0.77986111111111112</v>
      </c>
      <c r="N343" t="s">
        <v>65</v>
      </c>
      <c r="O343" t="s">
        <v>33</v>
      </c>
      <c r="P343" s="2">
        <v>9.2592592592592588E-5</v>
      </c>
      <c r="Q343" s="2">
        <v>6.9444444444444444E-5</v>
      </c>
      <c r="R343">
        <v>5</v>
      </c>
      <c r="S343" s="3">
        <v>45876.375</v>
      </c>
      <c r="T343" t="s">
        <v>54</v>
      </c>
      <c r="U343" t="s">
        <v>6094</v>
      </c>
      <c r="V343" s="3">
        <v>45871.490972222222</v>
      </c>
      <c r="W343" t="s">
        <v>413</v>
      </c>
      <c r="Y343" s="4">
        <v>45876</v>
      </c>
      <c r="Z343" s="2">
        <v>0.81263888888888891</v>
      </c>
    </row>
    <row r="344" spans="1:26" x14ac:dyDescent="0.3">
      <c r="A344">
        <v>136148</v>
      </c>
      <c r="B344" t="s">
        <v>811</v>
      </c>
      <c r="C344" t="s">
        <v>27</v>
      </c>
      <c r="D344" t="s">
        <v>64</v>
      </c>
      <c r="E344" t="s">
        <v>48</v>
      </c>
      <c r="F344">
        <v>9057960026</v>
      </c>
      <c r="G344" t="s">
        <v>43</v>
      </c>
      <c r="H344">
        <v>7379</v>
      </c>
      <c r="I344" t="s">
        <v>15098</v>
      </c>
      <c r="J344" t="s">
        <v>31</v>
      </c>
      <c r="K344" t="s">
        <v>32</v>
      </c>
      <c r="L344" t="s">
        <v>18754</v>
      </c>
      <c r="M344" s="1">
        <v>0.78055555555555556</v>
      </c>
      <c r="N344" t="s">
        <v>65</v>
      </c>
      <c r="O344" t="s">
        <v>33</v>
      </c>
      <c r="P344" s="2">
        <v>6.4259259259259266E-2</v>
      </c>
      <c r="Q344" s="2">
        <v>3.7037037037037035E-4</v>
      </c>
      <c r="R344">
        <v>100</v>
      </c>
      <c r="S344" s="3">
        <v>45876.375</v>
      </c>
      <c r="T344" t="s">
        <v>54</v>
      </c>
      <c r="U344" t="s">
        <v>15098</v>
      </c>
      <c r="V344" s="3">
        <v>45871.642361111109</v>
      </c>
      <c r="W344" t="s">
        <v>1123</v>
      </c>
      <c r="Y344" s="4">
        <v>45876</v>
      </c>
      <c r="Z344" s="2">
        <v>0.81263888888888891</v>
      </c>
    </row>
    <row r="345" spans="1:26" x14ac:dyDescent="0.3">
      <c r="A345">
        <v>134863</v>
      </c>
      <c r="B345" t="s">
        <v>357</v>
      </c>
      <c r="C345" t="s">
        <v>27</v>
      </c>
      <c r="D345" t="s">
        <v>51</v>
      </c>
      <c r="E345" t="s">
        <v>52</v>
      </c>
      <c r="F345">
        <v>9207295932</v>
      </c>
      <c r="G345" t="s">
        <v>53</v>
      </c>
      <c r="H345">
        <v>7053</v>
      </c>
      <c r="I345" t="s">
        <v>6149</v>
      </c>
      <c r="J345" t="s">
        <v>31</v>
      </c>
      <c r="K345" t="s">
        <v>32</v>
      </c>
      <c r="L345" t="s">
        <v>18755</v>
      </c>
      <c r="M345" s="1">
        <v>0.77986111111111112</v>
      </c>
      <c r="N345" t="s">
        <v>65</v>
      </c>
      <c r="O345" t="s">
        <v>33</v>
      </c>
      <c r="P345" s="2">
        <v>9.2592592592592588E-5</v>
      </c>
      <c r="Q345" s="2">
        <v>4.6296296296296294E-5</v>
      </c>
      <c r="R345">
        <v>0</v>
      </c>
      <c r="S345" s="3">
        <v>45876.375</v>
      </c>
      <c r="T345" t="s">
        <v>54</v>
      </c>
      <c r="U345" t="s">
        <v>6149</v>
      </c>
      <c r="V345" s="3">
        <v>45871.490972222222</v>
      </c>
      <c r="W345" t="s">
        <v>413</v>
      </c>
      <c r="Y345" s="4">
        <v>45876</v>
      </c>
      <c r="Z345" s="2">
        <v>0.81263888888888891</v>
      </c>
    </row>
    <row r="346" spans="1:26" x14ac:dyDescent="0.3">
      <c r="A346">
        <v>133904</v>
      </c>
      <c r="B346" t="s">
        <v>355</v>
      </c>
      <c r="C346" t="s">
        <v>27</v>
      </c>
      <c r="D346" t="s">
        <v>51</v>
      </c>
      <c r="E346" t="s">
        <v>52</v>
      </c>
      <c r="F346">
        <v>8921871977</v>
      </c>
      <c r="G346" t="s">
        <v>53</v>
      </c>
      <c r="H346">
        <v>7024</v>
      </c>
      <c r="I346" t="s">
        <v>4452</v>
      </c>
      <c r="J346" t="s">
        <v>31</v>
      </c>
      <c r="K346" t="s">
        <v>32</v>
      </c>
      <c r="L346" t="s">
        <v>18756</v>
      </c>
      <c r="M346" s="1">
        <v>0.78055555555555556</v>
      </c>
      <c r="N346" t="s">
        <v>65</v>
      </c>
      <c r="O346" t="s">
        <v>33</v>
      </c>
      <c r="P346" s="2">
        <v>3.2777777777777781E-2</v>
      </c>
      <c r="Q346" s="2">
        <v>4.1666666666666669E-4</v>
      </c>
      <c r="R346">
        <v>100</v>
      </c>
      <c r="S346" s="3">
        <v>45876.375</v>
      </c>
      <c r="T346" t="s">
        <v>54</v>
      </c>
      <c r="U346" t="s">
        <v>4452</v>
      </c>
      <c r="V346" s="3">
        <v>45871.490277777775</v>
      </c>
      <c r="W346" t="s">
        <v>1109</v>
      </c>
      <c r="Y346" s="4">
        <v>45876</v>
      </c>
      <c r="Z346" s="2">
        <v>0.81263888888888891</v>
      </c>
    </row>
    <row r="347" spans="1:26" x14ac:dyDescent="0.3">
      <c r="A347">
        <v>134863</v>
      </c>
      <c r="B347" t="s">
        <v>357</v>
      </c>
      <c r="C347" t="s">
        <v>27</v>
      </c>
      <c r="D347" t="s">
        <v>51</v>
      </c>
      <c r="E347" t="s">
        <v>52</v>
      </c>
      <c r="F347">
        <v>9207295932</v>
      </c>
      <c r="G347" t="s">
        <v>53</v>
      </c>
      <c r="H347">
        <v>7053</v>
      </c>
      <c r="I347" t="s">
        <v>6170</v>
      </c>
      <c r="J347" t="s">
        <v>31</v>
      </c>
      <c r="K347" t="s">
        <v>32</v>
      </c>
      <c r="L347" t="s">
        <v>18757</v>
      </c>
      <c r="M347" s="1">
        <v>0.77986111111111112</v>
      </c>
      <c r="N347" t="s">
        <v>65</v>
      </c>
      <c r="O347" t="s">
        <v>33</v>
      </c>
      <c r="P347" s="2">
        <v>1.1574074074074075E-4</v>
      </c>
      <c r="Q347" s="2">
        <v>4.6296296296296294E-5</v>
      </c>
      <c r="R347">
        <v>0</v>
      </c>
      <c r="S347" s="3">
        <v>45876.375</v>
      </c>
      <c r="T347" t="s">
        <v>54</v>
      </c>
      <c r="U347" t="s">
        <v>6170</v>
      </c>
      <c r="V347" s="3">
        <v>45871.490972222222</v>
      </c>
      <c r="W347" t="s">
        <v>413</v>
      </c>
      <c r="Y347" s="4">
        <v>45876</v>
      </c>
      <c r="Z347" s="2">
        <v>0.81263888888888891</v>
      </c>
    </row>
    <row r="348" spans="1:26" x14ac:dyDescent="0.3">
      <c r="A348">
        <v>134863</v>
      </c>
      <c r="B348" t="s">
        <v>357</v>
      </c>
      <c r="C348" t="s">
        <v>27</v>
      </c>
      <c r="D348" t="s">
        <v>51</v>
      </c>
      <c r="E348" t="s">
        <v>52</v>
      </c>
      <c r="F348">
        <v>9207295932</v>
      </c>
      <c r="G348" t="s">
        <v>53</v>
      </c>
      <c r="H348">
        <v>7053</v>
      </c>
      <c r="I348" t="s">
        <v>6172</v>
      </c>
      <c r="J348" t="s">
        <v>31</v>
      </c>
      <c r="K348" t="s">
        <v>32</v>
      </c>
      <c r="L348" t="s">
        <v>18758</v>
      </c>
      <c r="M348" s="1">
        <v>0.77986111111111112</v>
      </c>
      <c r="N348" t="s">
        <v>65</v>
      </c>
      <c r="O348" t="s">
        <v>33</v>
      </c>
      <c r="P348" s="2">
        <v>6.9444444444444444E-5</v>
      </c>
      <c r="Q348" s="2">
        <v>3.4722222222222222E-5</v>
      </c>
      <c r="R348">
        <v>0</v>
      </c>
      <c r="S348" s="3">
        <v>45876.375</v>
      </c>
      <c r="T348" t="s">
        <v>54</v>
      </c>
      <c r="U348" t="s">
        <v>6172</v>
      </c>
      <c r="V348" s="3">
        <v>45871.490972222222</v>
      </c>
      <c r="W348" t="s">
        <v>413</v>
      </c>
      <c r="Y348" s="4">
        <v>45876</v>
      </c>
      <c r="Z348" s="2">
        <v>0.81263888888888891</v>
      </c>
    </row>
    <row r="349" spans="1:26" x14ac:dyDescent="0.3">
      <c r="A349">
        <v>134863</v>
      </c>
      <c r="B349" t="s">
        <v>357</v>
      </c>
      <c r="C349" t="s">
        <v>27</v>
      </c>
      <c r="D349" t="s">
        <v>51</v>
      </c>
      <c r="E349" t="s">
        <v>52</v>
      </c>
      <c r="F349">
        <v>9207295932</v>
      </c>
      <c r="G349" t="s">
        <v>53</v>
      </c>
      <c r="H349">
        <v>7053</v>
      </c>
      <c r="I349" t="s">
        <v>6176</v>
      </c>
      <c r="J349" t="s">
        <v>31</v>
      </c>
      <c r="K349" t="s">
        <v>32</v>
      </c>
      <c r="L349" t="s">
        <v>18759</v>
      </c>
      <c r="M349" s="1">
        <v>0.77986111111111112</v>
      </c>
      <c r="N349" t="s">
        <v>65</v>
      </c>
      <c r="O349" t="s">
        <v>33</v>
      </c>
      <c r="P349" s="2">
        <v>6.9444444444444444E-5</v>
      </c>
      <c r="Q349" s="2">
        <v>4.6296296296296294E-5</v>
      </c>
      <c r="R349">
        <v>60</v>
      </c>
      <c r="S349" s="3">
        <v>45876.375</v>
      </c>
      <c r="T349" t="s">
        <v>54</v>
      </c>
      <c r="U349" t="s">
        <v>6176</v>
      </c>
      <c r="V349" s="3">
        <v>45871.490972222222</v>
      </c>
      <c r="W349" t="s">
        <v>413</v>
      </c>
      <c r="Y349" s="4">
        <v>45876</v>
      </c>
      <c r="Z349" s="2">
        <v>0.81263888888888891</v>
      </c>
    </row>
    <row r="350" spans="1:26" x14ac:dyDescent="0.3">
      <c r="A350">
        <v>134863</v>
      </c>
      <c r="B350" t="s">
        <v>357</v>
      </c>
      <c r="C350" t="s">
        <v>27</v>
      </c>
      <c r="D350" t="s">
        <v>51</v>
      </c>
      <c r="E350" t="s">
        <v>52</v>
      </c>
      <c r="F350">
        <v>9207295932</v>
      </c>
      <c r="G350" t="s">
        <v>53</v>
      </c>
      <c r="H350">
        <v>7053</v>
      </c>
      <c r="I350" t="s">
        <v>6178</v>
      </c>
      <c r="J350" t="s">
        <v>31</v>
      </c>
      <c r="K350" t="s">
        <v>32</v>
      </c>
      <c r="L350" t="s">
        <v>18760</v>
      </c>
      <c r="M350" s="1">
        <v>0.77986111111111112</v>
      </c>
      <c r="N350" t="s">
        <v>65</v>
      </c>
      <c r="O350" t="s">
        <v>33</v>
      </c>
      <c r="P350" s="2">
        <v>1.273148148148148E-4</v>
      </c>
      <c r="Q350" s="2">
        <v>9.2592592592592588E-5</v>
      </c>
      <c r="R350">
        <v>0</v>
      </c>
      <c r="S350" s="3">
        <v>45876.375</v>
      </c>
      <c r="T350" t="s">
        <v>54</v>
      </c>
      <c r="U350" t="s">
        <v>6178</v>
      </c>
      <c r="V350" s="3">
        <v>45871.490972222222</v>
      </c>
      <c r="W350" t="s">
        <v>413</v>
      </c>
      <c r="Y350" s="4">
        <v>45876</v>
      </c>
      <c r="Z350" s="2">
        <v>0.81263888888888891</v>
      </c>
    </row>
    <row r="351" spans="1:26" x14ac:dyDescent="0.3">
      <c r="A351">
        <v>134863</v>
      </c>
      <c r="B351" t="s">
        <v>357</v>
      </c>
      <c r="C351" t="s">
        <v>27</v>
      </c>
      <c r="D351" t="s">
        <v>51</v>
      </c>
      <c r="E351" t="s">
        <v>52</v>
      </c>
      <c r="F351">
        <v>9207295932</v>
      </c>
      <c r="G351" t="s">
        <v>53</v>
      </c>
      <c r="H351">
        <v>7053</v>
      </c>
      <c r="I351" t="s">
        <v>6219</v>
      </c>
      <c r="J351" t="s">
        <v>31</v>
      </c>
      <c r="K351" t="s">
        <v>32</v>
      </c>
      <c r="L351" t="s">
        <v>18761</v>
      </c>
      <c r="M351" s="1">
        <v>0.77916666666666667</v>
      </c>
      <c r="N351" t="s">
        <v>65</v>
      </c>
      <c r="O351" t="s">
        <v>33</v>
      </c>
      <c r="P351" s="2">
        <v>9.2592592592592588E-5</v>
      </c>
      <c r="Q351" s="2">
        <v>5.7870370370370373E-5</v>
      </c>
      <c r="R351">
        <v>0</v>
      </c>
      <c r="S351" s="3">
        <v>45876.375</v>
      </c>
      <c r="T351" t="s">
        <v>54</v>
      </c>
      <c r="U351" t="s">
        <v>6219</v>
      </c>
      <c r="V351" s="3">
        <v>45871.490972222222</v>
      </c>
      <c r="W351" t="s">
        <v>413</v>
      </c>
      <c r="Y351" s="4">
        <v>45876</v>
      </c>
      <c r="Z351" s="2">
        <v>0.81263888888888891</v>
      </c>
    </row>
    <row r="352" spans="1:26" x14ac:dyDescent="0.3">
      <c r="A352">
        <v>134863</v>
      </c>
      <c r="B352" t="s">
        <v>357</v>
      </c>
      <c r="C352" t="s">
        <v>27</v>
      </c>
      <c r="D352" t="s">
        <v>51</v>
      </c>
      <c r="E352" t="s">
        <v>52</v>
      </c>
      <c r="F352">
        <v>9207295932</v>
      </c>
      <c r="G352" t="s">
        <v>53</v>
      </c>
      <c r="H352">
        <v>7053</v>
      </c>
      <c r="I352" t="s">
        <v>6230</v>
      </c>
      <c r="J352" t="s">
        <v>31</v>
      </c>
      <c r="K352" t="s">
        <v>32</v>
      </c>
      <c r="L352" t="s">
        <v>18762</v>
      </c>
      <c r="M352" s="1">
        <v>0.77916666666666667</v>
      </c>
      <c r="N352" t="s">
        <v>65</v>
      </c>
      <c r="O352" t="s">
        <v>33</v>
      </c>
      <c r="P352" s="2">
        <v>0.16181712962962963</v>
      </c>
      <c r="Q352" s="2">
        <v>4.6296296296296294E-5</v>
      </c>
      <c r="R352">
        <v>100</v>
      </c>
      <c r="S352" s="3">
        <v>45876.375</v>
      </c>
      <c r="T352" t="s">
        <v>54</v>
      </c>
      <c r="U352" t="s">
        <v>6230</v>
      </c>
      <c r="V352" s="3">
        <v>45871.490972222222</v>
      </c>
      <c r="W352" t="s">
        <v>413</v>
      </c>
      <c r="Y352" s="4">
        <v>45876</v>
      </c>
      <c r="Z352" s="2">
        <v>0.81263888888888891</v>
      </c>
    </row>
    <row r="353" spans="1:26" x14ac:dyDescent="0.3">
      <c r="A353">
        <v>136033</v>
      </c>
      <c r="B353" t="s">
        <v>1513</v>
      </c>
      <c r="C353" t="s">
        <v>27</v>
      </c>
      <c r="D353" t="s">
        <v>231</v>
      </c>
      <c r="E353" t="s">
        <v>60</v>
      </c>
      <c r="F353">
        <v>8857911301</v>
      </c>
      <c r="G353" t="s">
        <v>30</v>
      </c>
      <c r="H353">
        <v>1782</v>
      </c>
      <c r="I353" t="s">
        <v>9258</v>
      </c>
      <c r="J353" t="s">
        <v>31</v>
      </c>
      <c r="K353" t="s">
        <v>32</v>
      </c>
      <c r="L353" t="s">
        <v>18763</v>
      </c>
      <c r="M353" s="1">
        <v>0.77986111111111112</v>
      </c>
      <c r="N353" t="s">
        <v>65</v>
      </c>
      <c r="O353" t="s">
        <v>33</v>
      </c>
      <c r="P353" s="2">
        <v>2.2106481481481482E-3</v>
      </c>
      <c r="Q353" s="2">
        <v>8.7962962962962962E-4</v>
      </c>
      <c r="R353">
        <v>100</v>
      </c>
      <c r="S353" s="3">
        <v>45876.375</v>
      </c>
      <c r="T353" t="s">
        <v>54</v>
      </c>
      <c r="U353" t="s">
        <v>9258</v>
      </c>
      <c r="V353" s="3">
        <v>45871.571527777778</v>
      </c>
      <c r="W353" t="s">
        <v>1962</v>
      </c>
      <c r="Y353" s="4">
        <v>45876</v>
      </c>
      <c r="Z353" s="2">
        <v>0.81263888888888891</v>
      </c>
    </row>
    <row r="354" spans="1:26" x14ac:dyDescent="0.3">
      <c r="A354">
        <v>136411</v>
      </c>
      <c r="B354" t="s">
        <v>156</v>
      </c>
      <c r="C354" t="s">
        <v>27</v>
      </c>
      <c r="D354" t="s">
        <v>117</v>
      </c>
      <c r="E354" t="s">
        <v>48</v>
      </c>
      <c r="F354">
        <v>9680584871</v>
      </c>
      <c r="G354" t="s">
        <v>43</v>
      </c>
      <c r="H354">
        <v>7293</v>
      </c>
      <c r="I354" t="s">
        <v>14813</v>
      </c>
      <c r="J354" t="s">
        <v>31</v>
      </c>
      <c r="K354" t="s">
        <v>32</v>
      </c>
      <c r="L354" t="s">
        <v>18764</v>
      </c>
      <c r="M354" s="1">
        <v>0.77916666666666667</v>
      </c>
      <c r="N354" t="s">
        <v>65</v>
      </c>
      <c r="O354" t="s">
        <v>33</v>
      </c>
      <c r="P354" s="2">
        <v>7.0729166666666662E-2</v>
      </c>
      <c r="Q354" s="2">
        <v>5.5555555555555556E-4</v>
      </c>
      <c r="R354">
        <v>100</v>
      </c>
      <c r="S354" s="3">
        <v>45876.375</v>
      </c>
      <c r="T354" t="s">
        <v>54</v>
      </c>
      <c r="U354" t="s">
        <v>14813</v>
      </c>
      <c r="V354" s="3">
        <v>45871.642361111109</v>
      </c>
      <c r="W354" t="s">
        <v>978</v>
      </c>
      <c r="Y354" s="4">
        <v>45876</v>
      </c>
      <c r="Z354" s="2">
        <v>0.81263888888888891</v>
      </c>
    </row>
    <row r="355" spans="1:26" x14ac:dyDescent="0.3">
      <c r="A355">
        <v>135170</v>
      </c>
      <c r="B355" t="s">
        <v>337</v>
      </c>
      <c r="C355" t="s">
        <v>27</v>
      </c>
      <c r="D355" t="s">
        <v>338</v>
      </c>
      <c r="E355" t="s">
        <v>60</v>
      </c>
      <c r="F355">
        <v>8806454131</v>
      </c>
      <c r="G355" t="s">
        <v>30</v>
      </c>
      <c r="H355">
        <v>7350</v>
      </c>
      <c r="I355" t="s">
        <v>12676</v>
      </c>
      <c r="J355" t="s">
        <v>31</v>
      </c>
      <c r="K355" t="s">
        <v>32</v>
      </c>
      <c r="L355" t="s">
        <v>18765</v>
      </c>
      <c r="M355" s="1">
        <v>0.77916666666666667</v>
      </c>
      <c r="N355" t="s">
        <v>65</v>
      </c>
      <c r="O355" t="s">
        <v>33</v>
      </c>
      <c r="P355" s="2">
        <v>4.3981481481481481E-4</v>
      </c>
      <c r="Q355" s="2">
        <v>2.6620370370370372E-4</v>
      </c>
      <c r="R355">
        <v>100</v>
      </c>
      <c r="S355" s="3">
        <v>45876.375</v>
      </c>
      <c r="T355" t="s">
        <v>54</v>
      </c>
      <c r="U355" t="s">
        <v>12676</v>
      </c>
      <c r="V355" s="3">
        <v>45871.640972222223</v>
      </c>
      <c r="W355" t="s">
        <v>1033</v>
      </c>
      <c r="Y355" s="4">
        <v>45876</v>
      </c>
      <c r="Z355" s="2">
        <v>0.81263888888888891</v>
      </c>
    </row>
    <row r="356" spans="1:26" x14ac:dyDescent="0.3">
      <c r="A356">
        <v>136101</v>
      </c>
      <c r="B356" t="s">
        <v>347</v>
      </c>
      <c r="C356" t="s">
        <v>27</v>
      </c>
      <c r="D356" t="s">
        <v>51</v>
      </c>
      <c r="E356" t="s">
        <v>52</v>
      </c>
      <c r="F356">
        <v>7902268508</v>
      </c>
      <c r="G356" t="s">
        <v>53</v>
      </c>
      <c r="H356">
        <v>7021</v>
      </c>
      <c r="I356" t="s">
        <v>4287</v>
      </c>
      <c r="J356" t="s">
        <v>31</v>
      </c>
      <c r="K356" t="s">
        <v>32</v>
      </c>
      <c r="L356" t="s">
        <v>18766</v>
      </c>
      <c r="M356" s="1">
        <v>0.77847222222222223</v>
      </c>
      <c r="N356" t="s">
        <v>65</v>
      </c>
      <c r="O356" t="s">
        <v>33</v>
      </c>
      <c r="P356" s="2">
        <v>5.2083333333333333E-4</v>
      </c>
      <c r="Q356" s="2">
        <v>4.0509259259259258E-4</v>
      </c>
      <c r="R356">
        <v>0</v>
      </c>
      <c r="S356" s="3">
        <v>45876.375</v>
      </c>
      <c r="T356" t="s">
        <v>54</v>
      </c>
      <c r="U356" t="s">
        <v>4287</v>
      </c>
      <c r="V356" s="3">
        <v>45871.490277777775</v>
      </c>
      <c r="W356" t="s">
        <v>995</v>
      </c>
      <c r="Y356" s="4">
        <v>45876</v>
      </c>
      <c r="Z356" s="2">
        <v>0.81263888888888891</v>
      </c>
    </row>
    <row r="357" spans="1:26" x14ac:dyDescent="0.3">
      <c r="A357">
        <v>135170</v>
      </c>
      <c r="B357" t="s">
        <v>337</v>
      </c>
      <c r="C357" t="s">
        <v>27</v>
      </c>
      <c r="D357" t="s">
        <v>338</v>
      </c>
      <c r="E357" t="s">
        <v>60</v>
      </c>
      <c r="F357">
        <v>8806454131</v>
      </c>
      <c r="G357" t="s">
        <v>30</v>
      </c>
      <c r="H357">
        <v>7350</v>
      </c>
      <c r="I357" t="s">
        <v>12669</v>
      </c>
      <c r="J357" t="s">
        <v>31</v>
      </c>
      <c r="K357" t="s">
        <v>32</v>
      </c>
      <c r="L357" t="s">
        <v>18767</v>
      </c>
      <c r="M357" s="1">
        <v>0.77847222222222223</v>
      </c>
      <c r="N357" t="s">
        <v>65</v>
      </c>
      <c r="O357" t="s">
        <v>33</v>
      </c>
      <c r="P357" s="2">
        <v>1.9675925925925926E-4</v>
      </c>
      <c r="Q357" s="2">
        <v>1.3888888888888889E-4</v>
      </c>
      <c r="R357">
        <v>0</v>
      </c>
      <c r="S357" s="3">
        <v>45876.375</v>
      </c>
      <c r="T357" t="s">
        <v>54</v>
      </c>
      <c r="U357" t="s">
        <v>12669</v>
      </c>
      <c r="V357" s="3">
        <v>45871.640972222223</v>
      </c>
      <c r="W357" t="s">
        <v>1033</v>
      </c>
      <c r="Y357" s="4">
        <v>45876</v>
      </c>
      <c r="Z357" s="2">
        <v>0.81263888888888891</v>
      </c>
    </row>
    <row r="358" spans="1:26" x14ac:dyDescent="0.3">
      <c r="A358">
        <v>135170</v>
      </c>
      <c r="B358" t="s">
        <v>337</v>
      </c>
      <c r="C358" t="s">
        <v>27</v>
      </c>
      <c r="D358" t="s">
        <v>338</v>
      </c>
      <c r="E358" t="s">
        <v>60</v>
      </c>
      <c r="F358">
        <v>8806454131</v>
      </c>
      <c r="G358" t="s">
        <v>30</v>
      </c>
      <c r="H358">
        <v>7350</v>
      </c>
      <c r="I358" t="s">
        <v>12667</v>
      </c>
      <c r="J358" t="s">
        <v>31</v>
      </c>
      <c r="K358" t="s">
        <v>32</v>
      </c>
      <c r="L358" t="s">
        <v>18768</v>
      </c>
      <c r="M358" s="1">
        <v>0.77847222222222223</v>
      </c>
      <c r="N358" t="s">
        <v>65</v>
      </c>
      <c r="O358" t="s">
        <v>33</v>
      </c>
      <c r="P358" s="2">
        <v>3.5879629629629629E-4</v>
      </c>
      <c r="Q358" s="2">
        <v>1.3888888888888889E-4</v>
      </c>
      <c r="R358">
        <v>100</v>
      </c>
      <c r="S358" s="3">
        <v>45876.375</v>
      </c>
      <c r="T358" t="s">
        <v>54</v>
      </c>
      <c r="U358" t="s">
        <v>12667</v>
      </c>
      <c r="V358" s="3">
        <v>45871.640972222223</v>
      </c>
      <c r="W358" t="s">
        <v>1033</v>
      </c>
      <c r="Y358" s="4">
        <v>45876</v>
      </c>
      <c r="Z358" s="2">
        <v>0.81263888888888891</v>
      </c>
    </row>
    <row r="359" spans="1:26" x14ac:dyDescent="0.3">
      <c r="A359">
        <v>136101</v>
      </c>
      <c r="B359" t="s">
        <v>347</v>
      </c>
      <c r="C359" t="s">
        <v>27</v>
      </c>
      <c r="D359" t="s">
        <v>51</v>
      </c>
      <c r="E359" t="s">
        <v>52</v>
      </c>
      <c r="F359">
        <v>7902268508</v>
      </c>
      <c r="G359" t="s">
        <v>53</v>
      </c>
      <c r="H359">
        <v>7021</v>
      </c>
      <c r="I359" t="s">
        <v>4307</v>
      </c>
      <c r="J359" t="s">
        <v>31</v>
      </c>
      <c r="K359" t="s">
        <v>32</v>
      </c>
      <c r="L359" t="s">
        <v>18769</v>
      </c>
      <c r="M359" s="1">
        <v>0.77847222222222223</v>
      </c>
      <c r="N359" t="s">
        <v>65</v>
      </c>
      <c r="O359" t="s">
        <v>33</v>
      </c>
      <c r="P359" s="2">
        <v>3.4722222222222224E-4</v>
      </c>
      <c r="Q359" s="2">
        <v>2.3148148148148149E-4</v>
      </c>
      <c r="R359">
        <v>100</v>
      </c>
      <c r="S359" s="3">
        <v>45876.375</v>
      </c>
      <c r="T359" t="s">
        <v>54</v>
      </c>
      <c r="U359" t="s">
        <v>4307</v>
      </c>
      <c r="V359" s="3">
        <v>45871.490277777775</v>
      </c>
      <c r="W359" t="s">
        <v>995</v>
      </c>
      <c r="Y359" s="4">
        <v>45876</v>
      </c>
      <c r="Z359" s="2">
        <v>0.81263888888888891</v>
      </c>
    </row>
    <row r="360" spans="1:26" x14ac:dyDescent="0.3">
      <c r="A360">
        <v>135758</v>
      </c>
      <c r="B360" t="s">
        <v>347</v>
      </c>
      <c r="C360" t="s">
        <v>27</v>
      </c>
      <c r="D360" t="s">
        <v>51</v>
      </c>
      <c r="E360" t="s">
        <v>52</v>
      </c>
      <c r="F360">
        <v>9037706249</v>
      </c>
      <c r="G360" t="s">
        <v>53</v>
      </c>
      <c r="H360">
        <v>7021</v>
      </c>
      <c r="I360" t="s">
        <v>4306</v>
      </c>
      <c r="J360" t="s">
        <v>31</v>
      </c>
      <c r="K360" t="s">
        <v>32</v>
      </c>
      <c r="L360" t="s">
        <v>18770</v>
      </c>
      <c r="M360" s="1">
        <v>0.77777777777777779</v>
      </c>
      <c r="N360" t="s">
        <v>65</v>
      </c>
      <c r="O360" t="s">
        <v>33</v>
      </c>
      <c r="P360" s="2">
        <v>4.7453703703703704E-4</v>
      </c>
      <c r="Q360" s="2">
        <v>4.6296296296296294E-5</v>
      </c>
      <c r="R360">
        <v>0</v>
      </c>
      <c r="S360" s="3">
        <v>45876.375</v>
      </c>
      <c r="T360" t="s">
        <v>54</v>
      </c>
      <c r="U360" t="s">
        <v>4306</v>
      </c>
      <c r="V360" s="3">
        <v>45871.490277777775</v>
      </c>
      <c r="W360" t="s">
        <v>400</v>
      </c>
      <c r="Y360" s="4">
        <v>45876</v>
      </c>
      <c r="Z360" s="2">
        <v>0.81263888888888891</v>
      </c>
    </row>
    <row r="361" spans="1:26" x14ac:dyDescent="0.3">
      <c r="A361">
        <v>135170</v>
      </c>
      <c r="B361" t="s">
        <v>337</v>
      </c>
      <c r="C361" t="s">
        <v>27</v>
      </c>
      <c r="D361" t="s">
        <v>338</v>
      </c>
      <c r="E361" t="s">
        <v>60</v>
      </c>
      <c r="F361">
        <v>8806454131</v>
      </c>
      <c r="G361" t="s">
        <v>30</v>
      </c>
      <c r="H361">
        <v>7350</v>
      </c>
      <c r="I361" t="s">
        <v>12670</v>
      </c>
      <c r="J361" t="s">
        <v>31</v>
      </c>
      <c r="K361" t="s">
        <v>32</v>
      </c>
      <c r="L361" t="s">
        <v>18771</v>
      </c>
      <c r="M361" s="1">
        <v>0.77777777777777779</v>
      </c>
      <c r="N361" t="s">
        <v>65</v>
      </c>
      <c r="O361" t="s">
        <v>33</v>
      </c>
      <c r="P361" s="2">
        <v>2.0833333333333335E-4</v>
      </c>
      <c r="Q361" s="2">
        <v>1.5046296296296297E-4</v>
      </c>
      <c r="R361">
        <v>100</v>
      </c>
      <c r="S361" s="3">
        <v>45876.375</v>
      </c>
      <c r="T361" t="s">
        <v>54</v>
      </c>
      <c r="U361" t="s">
        <v>12670</v>
      </c>
      <c r="V361" s="3">
        <v>45871.640972222223</v>
      </c>
      <c r="W361" t="s">
        <v>1033</v>
      </c>
      <c r="Y361" s="4">
        <v>45876</v>
      </c>
      <c r="Z361" s="2">
        <v>0.81263888888888891</v>
      </c>
    </row>
    <row r="362" spans="1:26" x14ac:dyDescent="0.3">
      <c r="A362">
        <v>136101</v>
      </c>
      <c r="B362" t="s">
        <v>347</v>
      </c>
      <c r="C362" t="s">
        <v>27</v>
      </c>
      <c r="D362" t="s">
        <v>51</v>
      </c>
      <c r="E362" t="s">
        <v>52</v>
      </c>
      <c r="F362">
        <v>7902268508</v>
      </c>
      <c r="G362" t="s">
        <v>53</v>
      </c>
      <c r="H362">
        <v>7021</v>
      </c>
      <c r="I362" t="s">
        <v>4292</v>
      </c>
      <c r="J362" t="s">
        <v>31</v>
      </c>
      <c r="K362" t="s">
        <v>32</v>
      </c>
      <c r="L362" t="s">
        <v>18772</v>
      </c>
      <c r="M362" s="1">
        <v>0.77777777777777779</v>
      </c>
      <c r="N362" t="s">
        <v>65</v>
      </c>
      <c r="O362" t="s">
        <v>33</v>
      </c>
      <c r="P362" s="2">
        <v>3.4722222222222224E-4</v>
      </c>
      <c r="Q362" s="2">
        <v>1.7361111111111112E-4</v>
      </c>
      <c r="R362">
        <v>0</v>
      </c>
      <c r="S362" s="3">
        <v>45876.375</v>
      </c>
      <c r="T362" t="s">
        <v>54</v>
      </c>
      <c r="U362" t="s">
        <v>4292</v>
      </c>
      <c r="V362" s="3">
        <v>45871.490277777775</v>
      </c>
      <c r="W362" t="s">
        <v>995</v>
      </c>
      <c r="Y362" s="4">
        <v>45876</v>
      </c>
      <c r="Z362" s="2">
        <v>0.81263888888888891</v>
      </c>
    </row>
    <row r="363" spans="1:26" x14ac:dyDescent="0.3">
      <c r="A363">
        <v>135758</v>
      </c>
      <c r="B363" t="s">
        <v>347</v>
      </c>
      <c r="C363" t="s">
        <v>27</v>
      </c>
      <c r="D363" t="s">
        <v>51</v>
      </c>
      <c r="E363" t="s">
        <v>52</v>
      </c>
      <c r="F363">
        <v>9037706249</v>
      </c>
      <c r="G363" t="s">
        <v>53</v>
      </c>
      <c r="H363">
        <v>7021</v>
      </c>
      <c r="I363" t="s">
        <v>4274</v>
      </c>
      <c r="J363" t="s">
        <v>31</v>
      </c>
      <c r="K363" t="s">
        <v>39</v>
      </c>
      <c r="O363" t="s">
        <v>33</v>
      </c>
      <c r="S363" s="3">
        <v>45876.375</v>
      </c>
      <c r="T363" t="s">
        <v>54</v>
      </c>
      <c r="U363" t="s">
        <v>4274</v>
      </c>
      <c r="V363" s="3">
        <v>45871.490277777775</v>
      </c>
      <c r="W363" t="s">
        <v>400</v>
      </c>
      <c r="Y363" s="4">
        <v>45876</v>
      </c>
      <c r="Z363" s="2">
        <v>0.81263888888888891</v>
      </c>
    </row>
    <row r="364" spans="1:26" x14ac:dyDescent="0.3">
      <c r="A364">
        <v>135758</v>
      </c>
      <c r="B364" t="s">
        <v>347</v>
      </c>
      <c r="C364" t="s">
        <v>27</v>
      </c>
      <c r="D364" t="s">
        <v>51</v>
      </c>
      <c r="E364" t="s">
        <v>52</v>
      </c>
      <c r="F364">
        <v>9037706249</v>
      </c>
      <c r="G364" t="s">
        <v>53</v>
      </c>
      <c r="H364">
        <v>7021</v>
      </c>
      <c r="I364" t="s">
        <v>4279</v>
      </c>
      <c r="J364" t="s">
        <v>31</v>
      </c>
      <c r="K364" t="s">
        <v>39</v>
      </c>
      <c r="O364" t="s">
        <v>33</v>
      </c>
      <c r="S364" s="3">
        <v>45876.375</v>
      </c>
      <c r="T364" t="s">
        <v>54</v>
      </c>
      <c r="U364" t="s">
        <v>4279</v>
      </c>
      <c r="V364" s="3">
        <v>45871.490277777775</v>
      </c>
      <c r="W364" t="s">
        <v>400</v>
      </c>
      <c r="Y364" s="4">
        <v>45876</v>
      </c>
      <c r="Z364" s="2">
        <v>0.81263888888888891</v>
      </c>
    </row>
    <row r="365" spans="1:26" x14ac:dyDescent="0.3">
      <c r="A365">
        <v>135170</v>
      </c>
      <c r="B365" t="s">
        <v>337</v>
      </c>
      <c r="C365" t="s">
        <v>27</v>
      </c>
      <c r="D365" t="s">
        <v>338</v>
      </c>
      <c r="E365" t="s">
        <v>60</v>
      </c>
      <c r="F365">
        <v>8806454131</v>
      </c>
      <c r="G365" t="s">
        <v>30</v>
      </c>
      <c r="H365">
        <v>7350</v>
      </c>
      <c r="I365" t="s">
        <v>12672</v>
      </c>
      <c r="J365" t="s">
        <v>31</v>
      </c>
      <c r="K365" t="s">
        <v>32</v>
      </c>
      <c r="L365" t="s">
        <v>18773</v>
      </c>
      <c r="M365" s="1">
        <v>0.77777777777777779</v>
      </c>
      <c r="N365" t="s">
        <v>65</v>
      </c>
      <c r="O365" t="s">
        <v>33</v>
      </c>
      <c r="P365" s="2">
        <v>1.9675925925925926E-4</v>
      </c>
      <c r="Q365" s="2">
        <v>1.1574074074074075E-4</v>
      </c>
      <c r="R365">
        <v>0</v>
      </c>
      <c r="S365" s="3">
        <v>45876.375</v>
      </c>
      <c r="T365" t="s">
        <v>54</v>
      </c>
      <c r="U365" t="s">
        <v>12672</v>
      </c>
      <c r="V365" s="3">
        <v>45871.640972222223</v>
      </c>
      <c r="W365" t="s">
        <v>1033</v>
      </c>
      <c r="Y365" s="4">
        <v>45876</v>
      </c>
      <c r="Z365" s="2">
        <v>0.81263888888888891</v>
      </c>
    </row>
    <row r="366" spans="1:26" x14ac:dyDescent="0.3">
      <c r="A366">
        <v>136033</v>
      </c>
      <c r="B366" t="s">
        <v>1513</v>
      </c>
      <c r="C366" t="s">
        <v>27</v>
      </c>
      <c r="D366" t="s">
        <v>231</v>
      </c>
      <c r="E366" t="s">
        <v>60</v>
      </c>
      <c r="F366">
        <v>8857911301</v>
      </c>
      <c r="G366" t="s">
        <v>30</v>
      </c>
      <c r="H366">
        <v>1782</v>
      </c>
      <c r="I366" t="s">
        <v>9256</v>
      </c>
      <c r="J366" t="s">
        <v>31</v>
      </c>
      <c r="K366" t="s">
        <v>32</v>
      </c>
      <c r="L366" t="s">
        <v>18774</v>
      </c>
      <c r="M366" s="1">
        <v>0.77777777777777779</v>
      </c>
      <c r="N366" t="s">
        <v>65</v>
      </c>
      <c r="O366" t="s">
        <v>33</v>
      </c>
      <c r="P366" s="2">
        <v>0.40780092592592593</v>
      </c>
      <c r="Q366" s="2">
        <v>2.3148148148148149E-4</v>
      </c>
      <c r="R366">
        <v>100</v>
      </c>
      <c r="S366" s="3">
        <v>45876.375</v>
      </c>
      <c r="T366" t="s">
        <v>54</v>
      </c>
      <c r="U366" t="s">
        <v>9256</v>
      </c>
      <c r="V366" s="3">
        <v>45871.571527777778</v>
      </c>
      <c r="W366" t="s">
        <v>1962</v>
      </c>
      <c r="Y366" s="4">
        <v>45876</v>
      </c>
      <c r="Z366" s="2">
        <v>0.81263888888888891</v>
      </c>
    </row>
    <row r="367" spans="1:26" x14ac:dyDescent="0.3">
      <c r="A367">
        <v>135758</v>
      </c>
      <c r="B367" t="s">
        <v>347</v>
      </c>
      <c r="C367" t="s">
        <v>27</v>
      </c>
      <c r="D367" t="s">
        <v>51</v>
      </c>
      <c r="E367" t="s">
        <v>52</v>
      </c>
      <c r="F367">
        <v>9037706249</v>
      </c>
      <c r="G367" t="s">
        <v>53</v>
      </c>
      <c r="H367">
        <v>7021</v>
      </c>
      <c r="I367" t="s">
        <v>4275</v>
      </c>
      <c r="J367" t="s">
        <v>31</v>
      </c>
      <c r="K367" t="s">
        <v>32</v>
      </c>
      <c r="L367" t="s">
        <v>18775</v>
      </c>
      <c r="M367" s="1">
        <v>0.77777777777777779</v>
      </c>
      <c r="N367" t="s">
        <v>65</v>
      </c>
      <c r="O367" t="s">
        <v>33</v>
      </c>
      <c r="P367" s="2">
        <v>1.1574074074074075E-4</v>
      </c>
      <c r="Q367" s="2">
        <v>4.6296296296296294E-5</v>
      </c>
      <c r="R367">
        <v>100</v>
      </c>
      <c r="S367" s="3">
        <v>45876.375</v>
      </c>
      <c r="T367" t="s">
        <v>54</v>
      </c>
      <c r="U367" t="s">
        <v>4275</v>
      </c>
      <c r="V367" s="3">
        <v>45871.490277777775</v>
      </c>
      <c r="W367" t="s">
        <v>400</v>
      </c>
      <c r="Y367" s="4">
        <v>45876</v>
      </c>
      <c r="Z367" s="2">
        <v>0.81263888888888891</v>
      </c>
    </row>
    <row r="368" spans="1:26" x14ac:dyDescent="0.3">
      <c r="A368">
        <v>135758</v>
      </c>
      <c r="B368" t="s">
        <v>347</v>
      </c>
      <c r="C368" t="s">
        <v>27</v>
      </c>
      <c r="D368" t="s">
        <v>51</v>
      </c>
      <c r="E368" t="s">
        <v>52</v>
      </c>
      <c r="F368">
        <v>9037706249</v>
      </c>
      <c r="G368" t="s">
        <v>53</v>
      </c>
      <c r="H368">
        <v>7021</v>
      </c>
      <c r="I368" t="s">
        <v>4280</v>
      </c>
      <c r="J368" t="s">
        <v>31</v>
      </c>
      <c r="K368" t="s">
        <v>32</v>
      </c>
      <c r="L368" t="s">
        <v>18776</v>
      </c>
      <c r="M368" s="1">
        <v>0.77708333333333335</v>
      </c>
      <c r="N368" t="s">
        <v>65</v>
      </c>
      <c r="O368" t="s">
        <v>33</v>
      </c>
      <c r="P368" s="2">
        <v>0.1144212962962963</v>
      </c>
      <c r="Q368" s="2">
        <v>5.7870370370370373E-5</v>
      </c>
      <c r="R368">
        <v>100</v>
      </c>
      <c r="S368" s="3">
        <v>45876.375</v>
      </c>
      <c r="T368" t="s">
        <v>54</v>
      </c>
      <c r="U368" t="s">
        <v>4280</v>
      </c>
      <c r="V368" s="3">
        <v>45871.490277777775</v>
      </c>
      <c r="W368" t="s">
        <v>400</v>
      </c>
      <c r="Y368" s="4">
        <v>45876</v>
      </c>
      <c r="Z368" s="2">
        <v>0.81263888888888891</v>
      </c>
    </row>
    <row r="369" spans="1:26" x14ac:dyDescent="0.3">
      <c r="A369">
        <v>135170</v>
      </c>
      <c r="B369" t="s">
        <v>337</v>
      </c>
      <c r="C369" t="s">
        <v>27</v>
      </c>
      <c r="D369" t="s">
        <v>338</v>
      </c>
      <c r="E369" t="s">
        <v>60</v>
      </c>
      <c r="F369">
        <v>8806454131</v>
      </c>
      <c r="G369" t="s">
        <v>30</v>
      </c>
      <c r="H369">
        <v>7350</v>
      </c>
      <c r="I369" t="s">
        <v>12681</v>
      </c>
      <c r="J369" t="s">
        <v>31</v>
      </c>
      <c r="K369" t="s">
        <v>32</v>
      </c>
      <c r="L369" t="s">
        <v>18777</v>
      </c>
      <c r="M369" s="1">
        <v>0.77777777777777779</v>
      </c>
      <c r="N369" t="s">
        <v>65</v>
      </c>
      <c r="O369" t="s">
        <v>33</v>
      </c>
      <c r="P369" s="2">
        <v>2.199074074074074E-4</v>
      </c>
      <c r="Q369" s="2">
        <v>1.8518518518518518E-4</v>
      </c>
      <c r="R369">
        <v>100</v>
      </c>
      <c r="S369" s="3">
        <v>45876.375</v>
      </c>
      <c r="T369" t="s">
        <v>54</v>
      </c>
      <c r="U369" t="s">
        <v>12681</v>
      </c>
      <c r="V369" s="3">
        <v>45871.640972222223</v>
      </c>
      <c r="W369" t="s">
        <v>1033</v>
      </c>
      <c r="Y369" s="4">
        <v>45876</v>
      </c>
      <c r="Z369" s="2">
        <v>0.81263888888888891</v>
      </c>
    </row>
    <row r="370" spans="1:26" x14ac:dyDescent="0.3">
      <c r="A370">
        <v>135170</v>
      </c>
      <c r="B370" t="s">
        <v>337</v>
      </c>
      <c r="C370" t="s">
        <v>27</v>
      </c>
      <c r="D370" t="s">
        <v>338</v>
      </c>
      <c r="E370" t="s">
        <v>60</v>
      </c>
      <c r="F370">
        <v>8806454131</v>
      </c>
      <c r="G370" t="s">
        <v>30</v>
      </c>
      <c r="H370">
        <v>7350</v>
      </c>
      <c r="I370" t="s">
        <v>12682</v>
      </c>
      <c r="J370" t="s">
        <v>31</v>
      </c>
      <c r="K370" t="s">
        <v>32</v>
      </c>
      <c r="L370" t="s">
        <v>18778</v>
      </c>
      <c r="M370" s="1">
        <v>0.77708333333333335</v>
      </c>
      <c r="N370" t="s">
        <v>65</v>
      </c>
      <c r="O370" t="s">
        <v>33</v>
      </c>
      <c r="P370" s="2">
        <v>3.4722222222222224E-4</v>
      </c>
      <c r="Q370" s="2">
        <v>2.3148148148148149E-4</v>
      </c>
      <c r="R370">
        <v>0</v>
      </c>
      <c r="S370" s="3">
        <v>45876.375</v>
      </c>
      <c r="T370" t="s">
        <v>54</v>
      </c>
      <c r="U370" t="s">
        <v>12682</v>
      </c>
      <c r="V370" s="3">
        <v>45871.640972222223</v>
      </c>
      <c r="W370" t="s">
        <v>1033</v>
      </c>
      <c r="Y370" s="4">
        <v>45876</v>
      </c>
      <c r="Z370" s="2">
        <v>0.81263888888888891</v>
      </c>
    </row>
    <row r="371" spans="1:26" x14ac:dyDescent="0.3">
      <c r="A371">
        <v>135170</v>
      </c>
      <c r="B371" t="s">
        <v>337</v>
      </c>
      <c r="C371" t="s">
        <v>27</v>
      </c>
      <c r="D371" t="s">
        <v>338</v>
      </c>
      <c r="E371" t="s">
        <v>60</v>
      </c>
      <c r="F371">
        <v>8806454131</v>
      </c>
      <c r="G371" t="s">
        <v>30</v>
      </c>
      <c r="H371">
        <v>7350</v>
      </c>
      <c r="I371" t="s">
        <v>12683</v>
      </c>
      <c r="J371" t="s">
        <v>31</v>
      </c>
      <c r="K371" t="s">
        <v>32</v>
      </c>
      <c r="L371" t="s">
        <v>18779</v>
      </c>
      <c r="M371" s="1">
        <v>0.77708333333333335</v>
      </c>
      <c r="N371" t="s">
        <v>65</v>
      </c>
      <c r="O371" t="s">
        <v>33</v>
      </c>
      <c r="P371" s="2">
        <v>4.1666666666666669E-4</v>
      </c>
      <c r="Q371" s="2">
        <v>3.4722222222222224E-4</v>
      </c>
      <c r="R371">
        <v>100</v>
      </c>
      <c r="S371" s="3">
        <v>45876.375</v>
      </c>
      <c r="T371" t="s">
        <v>54</v>
      </c>
      <c r="U371" t="s">
        <v>12683</v>
      </c>
      <c r="V371" s="3">
        <v>45871.640972222223</v>
      </c>
      <c r="W371" t="s">
        <v>1033</v>
      </c>
      <c r="Y371" s="4">
        <v>45876</v>
      </c>
      <c r="Z371" s="2">
        <v>0.81263888888888891</v>
      </c>
    </row>
    <row r="372" spans="1:26" x14ac:dyDescent="0.3">
      <c r="A372">
        <v>134593</v>
      </c>
      <c r="B372" t="s">
        <v>354</v>
      </c>
      <c r="C372" t="s">
        <v>27</v>
      </c>
      <c r="D372" t="s">
        <v>274</v>
      </c>
      <c r="E372" t="s">
        <v>38</v>
      </c>
      <c r="F372">
        <v>9579977369</v>
      </c>
      <c r="G372" t="s">
        <v>30</v>
      </c>
      <c r="H372">
        <v>7225</v>
      </c>
      <c r="I372" t="s">
        <v>7348</v>
      </c>
      <c r="J372" t="s">
        <v>31</v>
      </c>
      <c r="K372" t="s">
        <v>32</v>
      </c>
      <c r="L372" t="s">
        <v>18780</v>
      </c>
      <c r="M372" s="1">
        <v>0.77777777777777779</v>
      </c>
      <c r="N372" t="s">
        <v>65</v>
      </c>
      <c r="O372" t="s">
        <v>33</v>
      </c>
      <c r="P372" s="2">
        <v>0.23146990740740742</v>
      </c>
      <c r="Q372" s="2">
        <v>1.0995370370370371E-3</v>
      </c>
      <c r="R372">
        <v>100</v>
      </c>
      <c r="S372" s="3">
        <v>45876.375</v>
      </c>
      <c r="T372" t="s">
        <v>54</v>
      </c>
      <c r="U372" t="s">
        <v>7348</v>
      </c>
      <c r="V372" s="3">
        <v>45871.491666666669</v>
      </c>
      <c r="W372" t="s">
        <v>961</v>
      </c>
      <c r="Y372" s="4">
        <v>45876</v>
      </c>
      <c r="Z372" s="2">
        <v>0.81263888888888891</v>
      </c>
    </row>
    <row r="373" spans="1:26" x14ac:dyDescent="0.3">
      <c r="A373">
        <v>20745</v>
      </c>
      <c r="B373" t="s">
        <v>489</v>
      </c>
      <c r="C373" t="s">
        <v>27</v>
      </c>
      <c r="D373" t="s">
        <v>51</v>
      </c>
      <c r="E373" t="s">
        <v>52</v>
      </c>
      <c r="F373">
        <v>7012989185</v>
      </c>
      <c r="G373" t="s">
        <v>53</v>
      </c>
      <c r="H373">
        <v>7027</v>
      </c>
      <c r="I373" t="s">
        <v>4722</v>
      </c>
      <c r="J373" t="s">
        <v>31</v>
      </c>
      <c r="K373" t="s">
        <v>32</v>
      </c>
      <c r="L373" t="s">
        <v>18781</v>
      </c>
      <c r="M373" s="1">
        <v>0.77638888888888891</v>
      </c>
      <c r="N373" t="s">
        <v>65</v>
      </c>
      <c r="O373" t="s">
        <v>33</v>
      </c>
      <c r="P373" s="2">
        <v>3.1250000000000001E-4</v>
      </c>
      <c r="Q373" s="2">
        <v>2.199074074074074E-4</v>
      </c>
      <c r="R373">
        <v>0</v>
      </c>
      <c r="S373" s="3">
        <v>45876.375</v>
      </c>
      <c r="T373" t="s">
        <v>54</v>
      </c>
      <c r="U373" t="s">
        <v>4722</v>
      </c>
      <c r="V373" s="3">
        <v>45871.490277777775</v>
      </c>
      <c r="W373" t="s">
        <v>1061</v>
      </c>
      <c r="Y373" s="4">
        <v>45876</v>
      </c>
      <c r="Z373" s="2">
        <v>0.81263888888888891</v>
      </c>
    </row>
    <row r="374" spans="1:26" x14ac:dyDescent="0.3">
      <c r="A374">
        <v>135170</v>
      </c>
      <c r="B374" t="s">
        <v>337</v>
      </c>
      <c r="C374" t="s">
        <v>27</v>
      </c>
      <c r="D374" t="s">
        <v>338</v>
      </c>
      <c r="E374" t="s">
        <v>60</v>
      </c>
      <c r="F374">
        <v>8806454131</v>
      </c>
      <c r="G374" t="s">
        <v>30</v>
      </c>
      <c r="H374">
        <v>7350</v>
      </c>
      <c r="I374" t="s">
        <v>12691</v>
      </c>
      <c r="J374" t="s">
        <v>31</v>
      </c>
      <c r="K374" t="s">
        <v>32</v>
      </c>
      <c r="L374" t="s">
        <v>18782</v>
      </c>
      <c r="M374" s="1">
        <v>0.77638888888888891</v>
      </c>
      <c r="N374" t="s">
        <v>65</v>
      </c>
      <c r="O374" t="s">
        <v>33</v>
      </c>
      <c r="P374" s="2">
        <v>4.3981481481481481E-4</v>
      </c>
      <c r="Q374" s="2">
        <v>3.9351851851851852E-4</v>
      </c>
      <c r="R374">
        <v>100</v>
      </c>
      <c r="S374" s="3">
        <v>45876.375</v>
      </c>
      <c r="T374" t="s">
        <v>54</v>
      </c>
      <c r="U374" t="s">
        <v>12691</v>
      </c>
      <c r="V374" s="3">
        <v>45871.640972222223</v>
      </c>
      <c r="W374" t="s">
        <v>1033</v>
      </c>
      <c r="Y374" s="4">
        <v>45876</v>
      </c>
      <c r="Z374" s="2">
        <v>0.81263888888888891</v>
      </c>
    </row>
    <row r="375" spans="1:26" x14ac:dyDescent="0.3">
      <c r="A375">
        <v>135170</v>
      </c>
      <c r="B375" t="s">
        <v>337</v>
      </c>
      <c r="C375" t="s">
        <v>27</v>
      </c>
      <c r="D375" t="s">
        <v>338</v>
      </c>
      <c r="E375" t="s">
        <v>60</v>
      </c>
      <c r="F375">
        <v>8806454131</v>
      </c>
      <c r="G375" t="s">
        <v>30</v>
      </c>
      <c r="H375">
        <v>7350</v>
      </c>
      <c r="I375" t="s">
        <v>12693</v>
      </c>
      <c r="J375" t="s">
        <v>31</v>
      </c>
      <c r="K375" t="s">
        <v>32</v>
      </c>
      <c r="L375" t="s">
        <v>18783</v>
      </c>
      <c r="M375" s="1">
        <v>0.77569444444444446</v>
      </c>
      <c r="N375" t="s">
        <v>65</v>
      </c>
      <c r="O375" t="s">
        <v>33</v>
      </c>
      <c r="P375" s="2">
        <v>1.3888888888888889E-4</v>
      </c>
      <c r="Q375" s="2">
        <v>9.2592592592592588E-5</v>
      </c>
      <c r="R375">
        <v>100</v>
      </c>
      <c r="S375" s="3">
        <v>45876.375</v>
      </c>
      <c r="T375" t="s">
        <v>54</v>
      </c>
      <c r="U375" t="s">
        <v>12693</v>
      </c>
      <c r="V375" s="3">
        <v>45871.640972222223</v>
      </c>
      <c r="W375" t="s">
        <v>1033</v>
      </c>
      <c r="Y375" s="4">
        <v>45876</v>
      </c>
      <c r="Z375" s="2">
        <v>0.81263888888888891</v>
      </c>
    </row>
    <row r="376" spans="1:26" x14ac:dyDescent="0.3">
      <c r="A376">
        <v>20745</v>
      </c>
      <c r="B376" t="s">
        <v>489</v>
      </c>
      <c r="C376" t="s">
        <v>27</v>
      </c>
      <c r="D376" t="s">
        <v>51</v>
      </c>
      <c r="E376" t="s">
        <v>52</v>
      </c>
      <c r="F376">
        <v>7012989185</v>
      </c>
      <c r="G376" t="s">
        <v>53</v>
      </c>
      <c r="H376">
        <v>7027</v>
      </c>
      <c r="I376" t="s">
        <v>4734</v>
      </c>
      <c r="J376" t="s">
        <v>31</v>
      </c>
      <c r="K376" t="s">
        <v>32</v>
      </c>
      <c r="L376" t="s">
        <v>18784</v>
      </c>
      <c r="M376" s="1">
        <v>0.77638888888888891</v>
      </c>
      <c r="N376" t="s">
        <v>65</v>
      </c>
      <c r="O376" t="s">
        <v>33</v>
      </c>
      <c r="P376" s="2">
        <v>6.9201388888888896E-2</v>
      </c>
      <c r="Q376" s="2">
        <v>2.8935185185185184E-4</v>
      </c>
      <c r="R376">
        <v>0</v>
      </c>
      <c r="S376" s="3">
        <v>45876.375</v>
      </c>
      <c r="T376" t="s">
        <v>54</v>
      </c>
      <c r="U376" t="s">
        <v>4734</v>
      </c>
      <c r="V376" s="3">
        <v>45871.490277777775</v>
      </c>
      <c r="W376" t="s">
        <v>1061</v>
      </c>
      <c r="Y376" s="4">
        <v>45876</v>
      </c>
      <c r="Z376" s="2">
        <v>0.81263888888888891</v>
      </c>
    </row>
    <row r="377" spans="1:26" x14ac:dyDescent="0.3">
      <c r="A377">
        <v>135170</v>
      </c>
      <c r="B377" t="s">
        <v>337</v>
      </c>
      <c r="C377" t="s">
        <v>27</v>
      </c>
      <c r="D377" t="s">
        <v>338</v>
      </c>
      <c r="E377" t="s">
        <v>60</v>
      </c>
      <c r="F377">
        <v>8806454131</v>
      </c>
      <c r="G377" t="s">
        <v>30</v>
      </c>
      <c r="H377">
        <v>7350</v>
      </c>
      <c r="I377" t="s">
        <v>12694</v>
      </c>
      <c r="J377" t="s">
        <v>31</v>
      </c>
      <c r="K377" t="s">
        <v>32</v>
      </c>
      <c r="L377" t="s">
        <v>18785</v>
      </c>
      <c r="M377" s="1">
        <v>0.77569444444444446</v>
      </c>
      <c r="N377" t="s">
        <v>65</v>
      </c>
      <c r="O377" t="s">
        <v>33</v>
      </c>
      <c r="P377" s="2">
        <v>0.98675925925925922</v>
      </c>
      <c r="Q377" s="2">
        <v>3.1250000000000001E-4</v>
      </c>
      <c r="R377">
        <v>100</v>
      </c>
      <c r="S377" s="3">
        <v>45876.375</v>
      </c>
      <c r="T377" t="s">
        <v>54</v>
      </c>
      <c r="U377" t="s">
        <v>12694</v>
      </c>
      <c r="V377" s="3">
        <v>45871.640972222223</v>
      </c>
      <c r="W377" t="s">
        <v>1033</v>
      </c>
      <c r="Y377" s="4">
        <v>45876</v>
      </c>
      <c r="Z377" s="2">
        <v>0.81263888888888891</v>
      </c>
    </row>
    <row r="378" spans="1:26" x14ac:dyDescent="0.3">
      <c r="A378">
        <v>132687</v>
      </c>
      <c r="B378" t="s">
        <v>614</v>
      </c>
      <c r="C378" t="s">
        <v>27</v>
      </c>
      <c r="D378" t="s">
        <v>76</v>
      </c>
      <c r="E378" t="s">
        <v>76</v>
      </c>
      <c r="F378">
        <v>8839524331</v>
      </c>
      <c r="G378" t="s">
        <v>43</v>
      </c>
      <c r="H378">
        <v>7367</v>
      </c>
      <c r="I378" t="s">
        <v>15057</v>
      </c>
      <c r="J378" t="s">
        <v>31</v>
      </c>
      <c r="K378" t="s">
        <v>32</v>
      </c>
      <c r="L378" t="s">
        <v>18786</v>
      </c>
      <c r="M378" s="1">
        <v>0.77500000000000002</v>
      </c>
      <c r="N378" t="s">
        <v>65</v>
      </c>
      <c r="O378" t="s">
        <v>33</v>
      </c>
      <c r="P378" s="2">
        <v>2.6620370370370372E-4</v>
      </c>
      <c r="Q378" s="2">
        <v>2.0833333333333335E-4</v>
      </c>
      <c r="R378">
        <v>0</v>
      </c>
      <c r="S378" s="3">
        <v>45876.375</v>
      </c>
      <c r="T378" t="s">
        <v>54</v>
      </c>
      <c r="U378" t="s">
        <v>15057</v>
      </c>
      <c r="V378" s="3">
        <v>45871.642361111109</v>
      </c>
      <c r="W378" t="s">
        <v>1193</v>
      </c>
      <c r="Y378" s="4">
        <v>45876</v>
      </c>
      <c r="Z378" s="2">
        <v>0.81263888888888891</v>
      </c>
    </row>
    <row r="379" spans="1:26" x14ac:dyDescent="0.3">
      <c r="A379">
        <v>132687</v>
      </c>
      <c r="B379" t="s">
        <v>614</v>
      </c>
      <c r="C379" t="s">
        <v>27</v>
      </c>
      <c r="D379" t="s">
        <v>76</v>
      </c>
      <c r="E379" t="s">
        <v>76</v>
      </c>
      <c r="F379">
        <v>8839524331</v>
      </c>
      <c r="G379" t="s">
        <v>43</v>
      </c>
      <c r="H379">
        <v>7367</v>
      </c>
      <c r="I379" t="s">
        <v>15053</v>
      </c>
      <c r="J379" t="s">
        <v>31</v>
      </c>
      <c r="K379" t="s">
        <v>32</v>
      </c>
      <c r="L379" t="s">
        <v>18787</v>
      </c>
      <c r="M379" s="1">
        <v>0.77500000000000002</v>
      </c>
      <c r="N379" t="s">
        <v>65</v>
      </c>
      <c r="O379" t="s">
        <v>33</v>
      </c>
      <c r="P379" s="2">
        <v>1.9675925925925924E-3</v>
      </c>
      <c r="Q379" s="2">
        <v>3.7037037037037035E-4</v>
      </c>
      <c r="R379">
        <v>0</v>
      </c>
      <c r="S379" s="3">
        <v>45876.375</v>
      </c>
      <c r="T379" t="s">
        <v>54</v>
      </c>
      <c r="U379" t="s">
        <v>15053</v>
      </c>
      <c r="V379" s="3">
        <v>45871.642361111109</v>
      </c>
      <c r="W379" t="s">
        <v>1193</v>
      </c>
      <c r="Y379" s="4">
        <v>45876</v>
      </c>
      <c r="Z379" s="2">
        <v>0.81263888888888891</v>
      </c>
    </row>
    <row r="380" spans="1:26" x14ac:dyDescent="0.3">
      <c r="A380">
        <v>135621</v>
      </c>
      <c r="B380" t="s">
        <v>548</v>
      </c>
      <c r="C380" t="s">
        <v>27</v>
      </c>
      <c r="D380" t="s">
        <v>329</v>
      </c>
      <c r="E380" t="s">
        <v>76</v>
      </c>
      <c r="F380">
        <v>6261864380</v>
      </c>
      <c r="G380" t="s">
        <v>43</v>
      </c>
      <c r="H380">
        <v>7095</v>
      </c>
      <c r="I380" t="s">
        <v>14083</v>
      </c>
      <c r="J380" t="s">
        <v>31</v>
      </c>
      <c r="K380" t="s">
        <v>32</v>
      </c>
      <c r="L380" t="s">
        <v>18788</v>
      </c>
      <c r="M380" s="1">
        <v>0.77430555555555558</v>
      </c>
      <c r="N380" t="s">
        <v>65</v>
      </c>
      <c r="O380" t="s">
        <v>65</v>
      </c>
      <c r="P380" s="2">
        <v>0.2502314814814815</v>
      </c>
      <c r="Q380" s="2">
        <v>2.8935185185185184E-4</v>
      </c>
      <c r="R380">
        <v>100</v>
      </c>
      <c r="S380" s="3">
        <v>45876.375</v>
      </c>
      <c r="T380" t="s">
        <v>54</v>
      </c>
      <c r="U380" t="s">
        <v>14083</v>
      </c>
      <c r="V380" s="3">
        <v>45871.64166666667</v>
      </c>
      <c r="W380" t="s">
        <v>853</v>
      </c>
      <c r="Y380" s="4">
        <v>45876</v>
      </c>
      <c r="Z380" s="2">
        <v>0.81263888888888891</v>
      </c>
    </row>
    <row r="381" spans="1:26" x14ac:dyDescent="0.3">
      <c r="A381">
        <v>135427</v>
      </c>
      <c r="B381" t="s">
        <v>489</v>
      </c>
      <c r="C381" t="s">
        <v>27</v>
      </c>
      <c r="D381" t="s">
        <v>51</v>
      </c>
      <c r="E381" t="s">
        <v>52</v>
      </c>
      <c r="F381">
        <v>6238724944</v>
      </c>
      <c r="G381" t="s">
        <v>53</v>
      </c>
      <c r="H381">
        <v>7027</v>
      </c>
      <c r="I381" t="s">
        <v>4691</v>
      </c>
      <c r="J381" t="s">
        <v>31</v>
      </c>
      <c r="K381" t="s">
        <v>32</v>
      </c>
      <c r="L381" t="s">
        <v>18789</v>
      </c>
      <c r="M381" s="1">
        <v>0.77361111111111114</v>
      </c>
      <c r="N381" t="s">
        <v>65</v>
      </c>
      <c r="O381" t="s">
        <v>33</v>
      </c>
      <c r="P381" s="2">
        <v>1.1574074074074075E-4</v>
      </c>
      <c r="Q381" s="2">
        <v>6.9444444444444444E-5</v>
      </c>
      <c r="R381">
        <v>30</v>
      </c>
      <c r="S381" s="3">
        <v>45876.375</v>
      </c>
      <c r="T381" t="s">
        <v>54</v>
      </c>
      <c r="U381" t="s">
        <v>4691</v>
      </c>
      <c r="V381" s="3">
        <v>45871.490277777775</v>
      </c>
      <c r="W381" t="s">
        <v>729</v>
      </c>
      <c r="Y381" s="4">
        <v>45876</v>
      </c>
      <c r="Z381" s="2">
        <v>0.81263888888888891</v>
      </c>
    </row>
    <row r="382" spans="1:26" x14ac:dyDescent="0.3">
      <c r="A382">
        <v>135427</v>
      </c>
      <c r="B382" t="s">
        <v>489</v>
      </c>
      <c r="C382" t="s">
        <v>27</v>
      </c>
      <c r="D382" t="s">
        <v>51</v>
      </c>
      <c r="E382" t="s">
        <v>52</v>
      </c>
      <c r="F382">
        <v>6238724944</v>
      </c>
      <c r="G382" t="s">
        <v>53</v>
      </c>
      <c r="H382">
        <v>7027</v>
      </c>
      <c r="I382" t="s">
        <v>4714</v>
      </c>
      <c r="J382" t="s">
        <v>31</v>
      </c>
      <c r="K382" t="s">
        <v>32</v>
      </c>
      <c r="L382" t="s">
        <v>18790</v>
      </c>
      <c r="M382" s="1">
        <v>0.7729166666666667</v>
      </c>
      <c r="N382" t="s">
        <v>65</v>
      </c>
      <c r="O382" t="s">
        <v>33</v>
      </c>
      <c r="P382" s="2">
        <v>1.0416666666666667E-4</v>
      </c>
      <c r="Q382" s="2">
        <v>5.7870370370370373E-5</v>
      </c>
      <c r="R382">
        <v>100</v>
      </c>
      <c r="S382" s="3">
        <v>45876.375</v>
      </c>
      <c r="T382" t="s">
        <v>54</v>
      </c>
      <c r="U382" t="s">
        <v>4714</v>
      </c>
      <c r="V382" s="3">
        <v>45871.490277777775</v>
      </c>
      <c r="W382" t="s">
        <v>729</v>
      </c>
      <c r="Y382" s="4">
        <v>45876</v>
      </c>
      <c r="Z382" s="2">
        <v>0.81263888888888891</v>
      </c>
    </row>
    <row r="383" spans="1:26" x14ac:dyDescent="0.3">
      <c r="A383">
        <v>132687</v>
      </c>
      <c r="B383" t="s">
        <v>614</v>
      </c>
      <c r="C383" t="s">
        <v>27</v>
      </c>
      <c r="D383" t="s">
        <v>76</v>
      </c>
      <c r="E383" t="s">
        <v>76</v>
      </c>
      <c r="F383">
        <v>8839524331</v>
      </c>
      <c r="G383" t="s">
        <v>43</v>
      </c>
      <c r="H383">
        <v>7367</v>
      </c>
      <c r="I383" t="s">
        <v>15064</v>
      </c>
      <c r="J383" t="s">
        <v>31</v>
      </c>
      <c r="K383" t="s">
        <v>32</v>
      </c>
      <c r="L383" t="s">
        <v>18791</v>
      </c>
      <c r="M383" s="1">
        <v>0.7729166666666667</v>
      </c>
      <c r="N383" t="s">
        <v>65</v>
      </c>
      <c r="O383" t="s">
        <v>33</v>
      </c>
      <c r="P383" s="2">
        <v>1.1111111111111111E-3</v>
      </c>
      <c r="Q383" s="2">
        <v>1.1574074074074075E-4</v>
      </c>
      <c r="R383">
        <v>0</v>
      </c>
      <c r="S383" s="3">
        <v>45876.375</v>
      </c>
      <c r="T383" t="s">
        <v>54</v>
      </c>
      <c r="U383" t="s">
        <v>15064</v>
      </c>
      <c r="V383" s="3">
        <v>45871.642361111109</v>
      </c>
      <c r="W383" t="s">
        <v>1193</v>
      </c>
      <c r="Y383" s="4">
        <v>45876</v>
      </c>
      <c r="Z383" s="2">
        <v>0.81263888888888891</v>
      </c>
    </row>
    <row r="384" spans="1:26" x14ac:dyDescent="0.3">
      <c r="A384">
        <v>135427</v>
      </c>
      <c r="B384" t="s">
        <v>489</v>
      </c>
      <c r="C384" t="s">
        <v>27</v>
      </c>
      <c r="D384" t="s">
        <v>51</v>
      </c>
      <c r="E384" t="s">
        <v>52</v>
      </c>
      <c r="F384">
        <v>6238724944</v>
      </c>
      <c r="G384" t="s">
        <v>53</v>
      </c>
      <c r="H384">
        <v>7027</v>
      </c>
      <c r="I384" t="s">
        <v>4709</v>
      </c>
      <c r="J384" t="s">
        <v>31</v>
      </c>
      <c r="K384" t="s">
        <v>32</v>
      </c>
      <c r="L384" t="s">
        <v>18792</v>
      </c>
      <c r="M384" s="1">
        <v>0.7729166666666667</v>
      </c>
      <c r="N384" t="s">
        <v>65</v>
      </c>
      <c r="O384" t="s">
        <v>33</v>
      </c>
      <c r="P384" s="2">
        <v>4.6296296296296298E-4</v>
      </c>
      <c r="Q384" s="2">
        <v>4.1666666666666669E-4</v>
      </c>
      <c r="R384">
        <v>0</v>
      </c>
      <c r="S384" s="3">
        <v>45876.375</v>
      </c>
      <c r="T384" t="s">
        <v>54</v>
      </c>
      <c r="U384" t="s">
        <v>4709</v>
      </c>
      <c r="V384" s="3">
        <v>45871.490277777775</v>
      </c>
      <c r="W384" t="s">
        <v>729</v>
      </c>
      <c r="Y384" s="4">
        <v>45876</v>
      </c>
      <c r="Z384" s="2">
        <v>0.81263888888888891</v>
      </c>
    </row>
    <row r="385" spans="1:26" x14ac:dyDescent="0.3">
      <c r="A385">
        <v>135427</v>
      </c>
      <c r="B385" t="s">
        <v>489</v>
      </c>
      <c r="C385" t="s">
        <v>27</v>
      </c>
      <c r="D385" t="s">
        <v>51</v>
      </c>
      <c r="E385" t="s">
        <v>52</v>
      </c>
      <c r="F385">
        <v>6238724944</v>
      </c>
      <c r="G385" t="s">
        <v>53</v>
      </c>
      <c r="H385">
        <v>7027</v>
      </c>
      <c r="I385" t="s">
        <v>4783</v>
      </c>
      <c r="J385" t="s">
        <v>31</v>
      </c>
      <c r="K385" t="s">
        <v>32</v>
      </c>
      <c r="L385" t="s">
        <v>18793</v>
      </c>
      <c r="M385" s="1">
        <v>0.7729166666666667</v>
      </c>
      <c r="N385" t="s">
        <v>65</v>
      </c>
      <c r="O385" t="s">
        <v>33</v>
      </c>
      <c r="P385" s="2">
        <v>1.273148148148148E-4</v>
      </c>
      <c r="Q385" s="2">
        <v>9.2592592592592588E-5</v>
      </c>
      <c r="R385">
        <v>100</v>
      </c>
      <c r="S385" s="3">
        <v>45876.375</v>
      </c>
      <c r="T385" t="s">
        <v>54</v>
      </c>
      <c r="U385" t="s">
        <v>4783</v>
      </c>
      <c r="V385" s="3">
        <v>45871.490277777775</v>
      </c>
      <c r="W385" t="s">
        <v>729</v>
      </c>
      <c r="Y385" s="4">
        <v>45876</v>
      </c>
      <c r="Z385" s="2">
        <v>0.81263888888888891</v>
      </c>
    </row>
    <row r="386" spans="1:26" x14ac:dyDescent="0.3">
      <c r="A386">
        <v>135427</v>
      </c>
      <c r="B386" t="s">
        <v>489</v>
      </c>
      <c r="C386" t="s">
        <v>27</v>
      </c>
      <c r="D386" t="s">
        <v>51</v>
      </c>
      <c r="E386" t="s">
        <v>52</v>
      </c>
      <c r="F386">
        <v>6238724944</v>
      </c>
      <c r="G386" t="s">
        <v>53</v>
      </c>
      <c r="H386">
        <v>7027</v>
      </c>
      <c r="I386" t="s">
        <v>4834</v>
      </c>
      <c r="J386" t="s">
        <v>31</v>
      </c>
      <c r="K386" t="s">
        <v>32</v>
      </c>
      <c r="L386" t="s">
        <v>18794</v>
      </c>
      <c r="M386" s="1">
        <v>0.77222222222222225</v>
      </c>
      <c r="N386" t="s">
        <v>65</v>
      </c>
      <c r="O386" t="s">
        <v>33</v>
      </c>
      <c r="P386" s="2">
        <v>7.3379629629629628E-2</v>
      </c>
      <c r="Q386" s="2">
        <v>5.7870370370370373E-5</v>
      </c>
      <c r="R386">
        <v>100</v>
      </c>
      <c r="S386" s="3">
        <v>45876.375</v>
      </c>
      <c r="T386" t="s">
        <v>54</v>
      </c>
      <c r="U386" t="s">
        <v>4834</v>
      </c>
      <c r="V386" s="3">
        <v>45871.490277777775</v>
      </c>
      <c r="W386" t="s">
        <v>729</v>
      </c>
      <c r="Y386" s="4">
        <v>45876</v>
      </c>
      <c r="Z386" s="2">
        <v>0.81263888888888891</v>
      </c>
    </row>
    <row r="387" spans="1:26" x14ac:dyDescent="0.3">
      <c r="A387">
        <v>134872</v>
      </c>
      <c r="B387" t="s">
        <v>953</v>
      </c>
      <c r="C387" t="s">
        <v>27</v>
      </c>
      <c r="D387" t="s">
        <v>315</v>
      </c>
      <c r="E387" t="s">
        <v>52</v>
      </c>
      <c r="F387">
        <v>6282799632</v>
      </c>
      <c r="G387" t="s">
        <v>53</v>
      </c>
      <c r="H387">
        <v>7325</v>
      </c>
      <c r="I387" t="s">
        <v>6443</v>
      </c>
      <c r="J387" t="s">
        <v>31</v>
      </c>
      <c r="K387" t="s">
        <v>32</v>
      </c>
      <c r="L387" t="s">
        <v>18795</v>
      </c>
      <c r="M387" s="1">
        <v>0.77222222222222225</v>
      </c>
      <c r="N387" t="s">
        <v>65</v>
      </c>
      <c r="O387" t="s">
        <v>33</v>
      </c>
      <c r="P387" s="5">
        <v>1.097037037037037</v>
      </c>
      <c r="Q387" s="2">
        <v>8.1018518518518516E-5</v>
      </c>
      <c r="R387">
        <v>100</v>
      </c>
      <c r="S387" s="3">
        <v>45876.375</v>
      </c>
      <c r="T387" t="s">
        <v>54</v>
      </c>
      <c r="U387" t="s">
        <v>6443</v>
      </c>
      <c r="V387" s="3">
        <v>45871.490972222222</v>
      </c>
      <c r="W387" t="s">
        <v>1375</v>
      </c>
      <c r="Y387" s="4">
        <v>45876</v>
      </c>
      <c r="Z387" s="2">
        <v>0.81263888888888891</v>
      </c>
    </row>
    <row r="388" spans="1:26" x14ac:dyDescent="0.3">
      <c r="A388">
        <v>131471</v>
      </c>
      <c r="B388" t="s">
        <v>56</v>
      </c>
      <c r="C388" t="s">
        <v>27</v>
      </c>
      <c r="D388" t="s">
        <v>41</v>
      </c>
      <c r="E388" t="s">
        <v>42</v>
      </c>
      <c r="F388">
        <v>7724061835</v>
      </c>
      <c r="G388" t="s">
        <v>43</v>
      </c>
      <c r="H388">
        <v>7117</v>
      </c>
      <c r="I388" t="s">
        <v>10062</v>
      </c>
      <c r="J388" t="s">
        <v>31</v>
      </c>
      <c r="K388" t="s">
        <v>32</v>
      </c>
      <c r="L388" t="s">
        <v>18796</v>
      </c>
      <c r="M388" s="1">
        <v>0.77222222222222225</v>
      </c>
      <c r="N388" t="s">
        <v>65</v>
      </c>
      <c r="O388" t="s">
        <v>33</v>
      </c>
      <c r="P388" s="2">
        <v>3.2314814814814817E-2</v>
      </c>
      <c r="Q388" s="2">
        <v>4.7453703703703704E-4</v>
      </c>
      <c r="R388">
        <v>100</v>
      </c>
      <c r="S388" s="3">
        <v>45876.375</v>
      </c>
      <c r="T388" t="s">
        <v>54</v>
      </c>
      <c r="U388" t="s">
        <v>10062</v>
      </c>
      <c r="V388" s="3">
        <v>45871.572222222225</v>
      </c>
      <c r="W388" t="s">
        <v>375</v>
      </c>
      <c r="Y388" s="4">
        <v>45876</v>
      </c>
      <c r="Z388" s="2">
        <v>0.81263888888888891</v>
      </c>
    </row>
    <row r="389" spans="1:26" x14ac:dyDescent="0.3">
      <c r="A389">
        <v>132508</v>
      </c>
      <c r="B389" t="s">
        <v>357</v>
      </c>
      <c r="C389" t="s">
        <v>27</v>
      </c>
      <c r="D389" t="s">
        <v>51</v>
      </c>
      <c r="E389" t="s">
        <v>52</v>
      </c>
      <c r="F389">
        <v>8921580946</v>
      </c>
      <c r="G389" t="s">
        <v>53</v>
      </c>
      <c r="H389">
        <v>7053</v>
      </c>
      <c r="I389" t="s">
        <v>6096</v>
      </c>
      <c r="J389" t="s">
        <v>31</v>
      </c>
      <c r="K389" t="s">
        <v>32</v>
      </c>
      <c r="L389" t="s">
        <v>18797</v>
      </c>
      <c r="M389" s="1">
        <v>0.77152777777777781</v>
      </c>
      <c r="N389" t="s">
        <v>65</v>
      </c>
      <c r="O389" t="s">
        <v>33</v>
      </c>
      <c r="P389" s="2">
        <v>1.6203703703703703E-4</v>
      </c>
      <c r="Q389" s="2">
        <v>1.273148148148148E-4</v>
      </c>
      <c r="R389">
        <v>0</v>
      </c>
      <c r="S389" s="3">
        <v>45876.375</v>
      </c>
      <c r="T389" t="s">
        <v>54</v>
      </c>
      <c r="U389" t="s">
        <v>6096</v>
      </c>
      <c r="V389" s="3">
        <v>45871.490972222222</v>
      </c>
      <c r="W389" t="s">
        <v>414</v>
      </c>
      <c r="Y389" s="4">
        <v>45876</v>
      </c>
      <c r="Z389" s="2">
        <v>0.81263888888888891</v>
      </c>
    </row>
    <row r="390" spans="1:26" x14ac:dyDescent="0.3">
      <c r="A390">
        <v>132687</v>
      </c>
      <c r="B390" t="s">
        <v>614</v>
      </c>
      <c r="C390" t="s">
        <v>27</v>
      </c>
      <c r="D390" t="s">
        <v>76</v>
      </c>
      <c r="E390" t="s">
        <v>76</v>
      </c>
      <c r="F390">
        <v>8839524331</v>
      </c>
      <c r="G390" t="s">
        <v>43</v>
      </c>
      <c r="H390">
        <v>7367</v>
      </c>
      <c r="I390" t="s">
        <v>15059</v>
      </c>
      <c r="J390" t="s">
        <v>31</v>
      </c>
      <c r="K390" t="s">
        <v>32</v>
      </c>
      <c r="L390" t="s">
        <v>18798</v>
      </c>
      <c r="M390" s="1">
        <v>0.77152777777777781</v>
      </c>
      <c r="N390" t="s">
        <v>65</v>
      </c>
      <c r="O390" t="s">
        <v>33</v>
      </c>
      <c r="P390" s="2">
        <v>3.4722222222222224E-4</v>
      </c>
      <c r="Q390" s="2">
        <v>1.6203703703703703E-4</v>
      </c>
      <c r="R390">
        <v>100</v>
      </c>
      <c r="S390" s="3">
        <v>45876.375</v>
      </c>
      <c r="T390" t="s">
        <v>54</v>
      </c>
      <c r="U390" t="s">
        <v>15059</v>
      </c>
      <c r="V390" s="3">
        <v>45871.642361111109</v>
      </c>
      <c r="W390" t="s">
        <v>1193</v>
      </c>
      <c r="Y390" s="4">
        <v>45876</v>
      </c>
      <c r="Z390" s="2">
        <v>0.81263888888888891</v>
      </c>
    </row>
    <row r="391" spans="1:26" x14ac:dyDescent="0.3">
      <c r="A391">
        <v>136108</v>
      </c>
      <c r="B391" t="s">
        <v>66</v>
      </c>
      <c r="C391" t="s">
        <v>27</v>
      </c>
      <c r="D391" t="s">
        <v>51</v>
      </c>
      <c r="E391" t="s">
        <v>52</v>
      </c>
      <c r="F391">
        <v>9947641090</v>
      </c>
      <c r="G391" t="s">
        <v>53</v>
      </c>
      <c r="H391">
        <v>7005</v>
      </c>
      <c r="I391" t="s">
        <v>3900</v>
      </c>
      <c r="J391" t="s">
        <v>31</v>
      </c>
      <c r="K391" t="s">
        <v>32</v>
      </c>
      <c r="L391" t="s">
        <v>18799</v>
      </c>
      <c r="M391" s="1">
        <v>0.77152777777777781</v>
      </c>
      <c r="N391" t="s">
        <v>65</v>
      </c>
      <c r="O391" t="s">
        <v>33</v>
      </c>
      <c r="P391" s="2">
        <v>4.340277777777778E-3</v>
      </c>
      <c r="Q391" s="2">
        <v>3.7037037037037035E-4</v>
      </c>
      <c r="R391">
        <v>30</v>
      </c>
      <c r="S391" s="3">
        <v>45876.375</v>
      </c>
      <c r="T391" t="s">
        <v>54</v>
      </c>
      <c r="U391" t="s">
        <v>3900</v>
      </c>
      <c r="V391" s="3">
        <v>45871.490277777775</v>
      </c>
      <c r="W391" t="s">
        <v>1349</v>
      </c>
      <c r="Y391" s="4">
        <v>45876</v>
      </c>
      <c r="Z391" s="2">
        <v>0.81263888888888891</v>
      </c>
    </row>
    <row r="392" spans="1:26" x14ac:dyDescent="0.3">
      <c r="A392">
        <v>132508</v>
      </c>
      <c r="B392" t="s">
        <v>357</v>
      </c>
      <c r="C392" t="s">
        <v>27</v>
      </c>
      <c r="D392" t="s">
        <v>51</v>
      </c>
      <c r="E392" t="s">
        <v>52</v>
      </c>
      <c r="F392">
        <v>8921580946</v>
      </c>
      <c r="G392" t="s">
        <v>53</v>
      </c>
      <c r="H392">
        <v>7053</v>
      </c>
      <c r="I392" t="s">
        <v>6091</v>
      </c>
      <c r="J392" t="s">
        <v>31</v>
      </c>
      <c r="K392" t="s">
        <v>32</v>
      </c>
      <c r="L392" t="s">
        <v>18797</v>
      </c>
      <c r="M392" s="1">
        <v>0.77152777777777781</v>
      </c>
      <c r="N392" t="s">
        <v>65</v>
      </c>
      <c r="O392" t="s">
        <v>33</v>
      </c>
      <c r="P392" s="2">
        <v>1.273148148148148E-4</v>
      </c>
      <c r="Q392" s="2">
        <v>6.9444444444444444E-5</v>
      </c>
      <c r="R392">
        <v>0</v>
      </c>
      <c r="S392" s="3">
        <v>45876.375</v>
      </c>
      <c r="T392" t="s">
        <v>54</v>
      </c>
      <c r="U392" t="s">
        <v>6091</v>
      </c>
      <c r="V392" s="3">
        <v>45871.490972222222</v>
      </c>
      <c r="W392" t="s">
        <v>414</v>
      </c>
      <c r="Y392" s="4">
        <v>45876</v>
      </c>
      <c r="Z392" s="2">
        <v>0.81263888888888891</v>
      </c>
    </row>
    <row r="393" spans="1:26" x14ac:dyDescent="0.3">
      <c r="A393">
        <v>132508</v>
      </c>
      <c r="B393" t="s">
        <v>357</v>
      </c>
      <c r="C393" t="s">
        <v>27</v>
      </c>
      <c r="D393" t="s">
        <v>51</v>
      </c>
      <c r="E393" t="s">
        <v>52</v>
      </c>
      <c r="F393">
        <v>8921580946</v>
      </c>
      <c r="G393" t="s">
        <v>53</v>
      </c>
      <c r="H393">
        <v>7053</v>
      </c>
      <c r="I393" t="s">
        <v>6126</v>
      </c>
      <c r="J393" t="s">
        <v>31</v>
      </c>
      <c r="K393" t="s">
        <v>32</v>
      </c>
      <c r="L393" t="s">
        <v>18797</v>
      </c>
      <c r="M393" s="1">
        <v>0.77152777777777781</v>
      </c>
      <c r="N393" t="s">
        <v>65</v>
      </c>
      <c r="O393" t="s">
        <v>33</v>
      </c>
      <c r="P393" s="2">
        <v>2.6620370370370372E-4</v>
      </c>
      <c r="Q393" s="2">
        <v>2.3148148148148149E-4</v>
      </c>
      <c r="R393">
        <v>0</v>
      </c>
      <c r="S393" s="3">
        <v>45876.375</v>
      </c>
      <c r="T393" t="s">
        <v>54</v>
      </c>
      <c r="U393" t="s">
        <v>6126</v>
      </c>
      <c r="V393" s="3">
        <v>45871.490972222222</v>
      </c>
      <c r="W393" t="s">
        <v>414</v>
      </c>
      <c r="Y393" s="4">
        <v>45876</v>
      </c>
      <c r="Z393" s="2">
        <v>0.81263888888888891</v>
      </c>
    </row>
    <row r="394" spans="1:26" x14ac:dyDescent="0.3">
      <c r="A394">
        <v>132687</v>
      </c>
      <c r="B394" t="s">
        <v>614</v>
      </c>
      <c r="C394" t="s">
        <v>27</v>
      </c>
      <c r="D394" t="s">
        <v>76</v>
      </c>
      <c r="E394" t="s">
        <v>76</v>
      </c>
      <c r="F394">
        <v>8839524331</v>
      </c>
      <c r="G394" t="s">
        <v>43</v>
      </c>
      <c r="H394">
        <v>7367</v>
      </c>
      <c r="I394" t="s">
        <v>15062</v>
      </c>
      <c r="J394" t="s">
        <v>31</v>
      </c>
      <c r="K394" t="s">
        <v>32</v>
      </c>
      <c r="L394" t="s">
        <v>18800</v>
      </c>
      <c r="M394" s="1">
        <v>0.77152777777777781</v>
      </c>
      <c r="N394" t="s">
        <v>65</v>
      </c>
      <c r="O394" t="s">
        <v>33</v>
      </c>
      <c r="P394" s="2">
        <v>4.2824074074074075E-4</v>
      </c>
      <c r="Q394" s="2">
        <v>2.199074074074074E-4</v>
      </c>
      <c r="R394">
        <v>100</v>
      </c>
      <c r="S394" s="3">
        <v>45876.375</v>
      </c>
      <c r="T394" t="s">
        <v>54</v>
      </c>
      <c r="U394" t="s">
        <v>15062</v>
      </c>
      <c r="V394" s="3">
        <v>45871.642361111109</v>
      </c>
      <c r="W394" t="s">
        <v>1193</v>
      </c>
      <c r="Y394" s="4">
        <v>45876</v>
      </c>
      <c r="Z394" s="2">
        <v>0.81263888888888891</v>
      </c>
    </row>
    <row r="395" spans="1:26" x14ac:dyDescent="0.3">
      <c r="A395">
        <v>132269</v>
      </c>
      <c r="B395" t="s">
        <v>346</v>
      </c>
      <c r="C395" t="s">
        <v>27</v>
      </c>
      <c r="D395" t="s">
        <v>318</v>
      </c>
      <c r="E395" t="s">
        <v>76</v>
      </c>
      <c r="F395">
        <v>9131769620</v>
      </c>
      <c r="G395" t="s">
        <v>43</v>
      </c>
      <c r="H395">
        <v>7132</v>
      </c>
      <c r="I395" t="s">
        <v>14444</v>
      </c>
      <c r="J395" t="s">
        <v>31</v>
      </c>
      <c r="K395" t="s">
        <v>32</v>
      </c>
      <c r="L395" t="s">
        <v>18801</v>
      </c>
      <c r="M395" s="1">
        <v>0.77152777777777781</v>
      </c>
      <c r="N395" t="s">
        <v>65</v>
      </c>
      <c r="O395" t="s">
        <v>33</v>
      </c>
      <c r="P395" s="2">
        <v>9.2592592592592596E-4</v>
      </c>
      <c r="Q395" s="2">
        <v>8.6805555555555551E-4</v>
      </c>
      <c r="R395">
        <v>100</v>
      </c>
      <c r="S395" s="3">
        <v>45876.375</v>
      </c>
      <c r="T395" t="s">
        <v>54</v>
      </c>
      <c r="U395" t="s">
        <v>14444</v>
      </c>
      <c r="V395" s="3">
        <v>45871.642361111109</v>
      </c>
      <c r="W395" t="s">
        <v>14445</v>
      </c>
      <c r="Y395" s="4">
        <v>45876</v>
      </c>
      <c r="Z395" s="2">
        <v>0.81263888888888891</v>
      </c>
    </row>
    <row r="396" spans="1:26" x14ac:dyDescent="0.3">
      <c r="A396">
        <v>132687</v>
      </c>
      <c r="B396" t="s">
        <v>614</v>
      </c>
      <c r="C396" t="s">
        <v>27</v>
      </c>
      <c r="D396" t="s">
        <v>76</v>
      </c>
      <c r="E396" t="s">
        <v>76</v>
      </c>
      <c r="F396">
        <v>8839524331</v>
      </c>
      <c r="G396" t="s">
        <v>43</v>
      </c>
      <c r="H396">
        <v>7367</v>
      </c>
      <c r="I396" t="s">
        <v>15067</v>
      </c>
      <c r="J396" t="s">
        <v>31</v>
      </c>
      <c r="K396" t="s">
        <v>32</v>
      </c>
      <c r="L396" t="s">
        <v>18802</v>
      </c>
      <c r="M396" s="1">
        <v>0.77083333333333337</v>
      </c>
      <c r="N396" t="s">
        <v>65</v>
      </c>
      <c r="O396" t="s">
        <v>33</v>
      </c>
      <c r="P396" s="2">
        <v>1.9675925925925926E-4</v>
      </c>
      <c r="Q396" s="2">
        <v>1.273148148148148E-4</v>
      </c>
      <c r="R396">
        <v>0</v>
      </c>
      <c r="S396" s="3">
        <v>45876.375</v>
      </c>
      <c r="T396" t="s">
        <v>54</v>
      </c>
      <c r="U396" t="s">
        <v>15067</v>
      </c>
      <c r="V396" s="3">
        <v>45871.642361111109</v>
      </c>
      <c r="W396" t="s">
        <v>1193</v>
      </c>
      <c r="Y396" s="4">
        <v>45876</v>
      </c>
      <c r="Z396" s="2">
        <v>0.81263888888888891</v>
      </c>
    </row>
    <row r="397" spans="1:26" x14ac:dyDescent="0.3">
      <c r="A397">
        <v>132508</v>
      </c>
      <c r="B397" t="s">
        <v>357</v>
      </c>
      <c r="C397" t="s">
        <v>27</v>
      </c>
      <c r="D397" t="s">
        <v>51</v>
      </c>
      <c r="E397" t="s">
        <v>52</v>
      </c>
      <c r="F397">
        <v>8921580946</v>
      </c>
      <c r="G397" t="s">
        <v>53</v>
      </c>
      <c r="H397">
        <v>7053</v>
      </c>
      <c r="I397" t="s">
        <v>6113</v>
      </c>
      <c r="J397" t="s">
        <v>31</v>
      </c>
      <c r="K397" t="s">
        <v>32</v>
      </c>
      <c r="L397" t="s">
        <v>18797</v>
      </c>
      <c r="M397" s="1">
        <v>0.77083333333333337</v>
      </c>
      <c r="N397" t="s">
        <v>65</v>
      </c>
      <c r="O397" t="s">
        <v>33</v>
      </c>
      <c r="P397" s="2">
        <v>5.7870370370370367E-4</v>
      </c>
      <c r="Q397" s="2">
        <v>5.3240740740740744E-4</v>
      </c>
      <c r="R397">
        <v>0</v>
      </c>
      <c r="S397" s="3">
        <v>45876.375</v>
      </c>
      <c r="T397" t="s">
        <v>54</v>
      </c>
      <c r="U397" t="s">
        <v>6113</v>
      </c>
      <c r="V397" s="3">
        <v>45871.490972222222</v>
      </c>
      <c r="W397" t="s">
        <v>414</v>
      </c>
      <c r="Y397" s="4">
        <v>45876</v>
      </c>
      <c r="Z397" s="2">
        <v>0.81263888888888891</v>
      </c>
    </row>
    <row r="398" spans="1:26" x14ac:dyDescent="0.3">
      <c r="A398">
        <v>132687</v>
      </c>
      <c r="B398" t="s">
        <v>614</v>
      </c>
      <c r="C398" t="s">
        <v>27</v>
      </c>
      <c r="D398" t="s">
        <v>76</v>
      </c>
      <c r="E398" t="s">
        <v>76</v>
      </c>
      <c r="F398">
        <v>8839524331</v>
      </c>
      <c r="G398" t="s">
        <v>43</v>
      </c>
      <c r="H398">
        <v>7367</v>
      </c>
      <c r="I398" t="s">
        <v>15069</v>
      </c>
      <c r="J398" t="s">
        <v>31</v>
      </c>
      <c r="K398" t="s">
        <v>32</v>
      </c>
      <c r="L398" t="s">
        <v>18803</v>
      </c>
      <c r="M398" s="1">
        <v>0.77083333333333337</v>
      </c>
      <c r="N398" t="s">
        <v>65</v>
      </c>
      <c r="O398" t="s">
        <v>33</v>
      </c>
      <c r="P398" s="2">
        <v>0.25640046296296298</v>
      </c>
      <c r="Q398" s="2">
        <v>1.3888888888888889E-4</v>
      </c>
      <c r="R398">
        <v>100</v>
      </c>
      <c r="S398" s="3">
        <v>45876.375</v>
      </c>
      <c r="T398" t="s">
        <v>54</v>
      </c>
      <c r="U398" t="s">
        <v>15069</v>
      </c>
      <c r="V398" s="3">
        <v>45871.642361111109</v>
      </c>
      <c r="W398" t="s">
        <v>1193</v>
      </c>
      <c r="Y398" s="4">
        <v>45876</v>
      </c>
      <c r="Z398" s="2">
        <v>0.81263888888888891</v>
      </c>
    </row>
    <row r="399" spans="1:26" x14ac:dyDescent="0.3">
      <c r="A399">
        <v>132508</v>
      </c>
      <c r="B399" t="s">
        <v>357</v>
      </c>
      <c r="C399" t="s">
        <v>27</v>
      </c>
      <c r="D399" t="s">
        <v>51</v>
      </c>
      <c r="E399" t="s">
        <v>52</v>
      </c>
      <c r="F399">
        <v>8921580946</v>
      </c>
      <c r="G399" t="s">
        <v>53</v>
      </c>
      <c r="H399">
        <v>7053</v>
      </c>
      <c r="I399" t="s">
        <v>6158</v>
      </c>
      <c r="J399" t="s">
        <v>31</v>
      </c>
      <c r="K399" t="s">
        <v>32</v>
      </c>
      <c r="L399" t="s">
        <v>18804</v>
      </c>
      <c r="M399" s="1">
        <v>0.77083333333333337</v>
      </c>
      <c r="N399" t="s">
        <v>65</v>
      </c>
      <c r="O399" t="s">
        <v>33</v>
      </c>
      <c r="P399" s="2">
        <v>1.1574074074074075E-4</v>
      </c>
      <c r="Q399" s="2">
        <v>8.1018518518518516E-5</v>
      </c>
      <c r="R399">
        <v>30</v>
      </c>
      <c r="S399" s="3">
        <v>45876.375</v>
      </c>
      <c r="T399" t="s">
        <v>54</v>
      </c>
      <c r="U399" t="s">
        <v>6158</v>
      </c>
      <c r="V399" s="3">
        <v>45871.490972222222</v>
      </c>
      <c r="W399" t="s">
        <v>414</v>
      </c>
      <c r="Y399" s="4">
        <v>45876</v>
      </c>
      <c r="Z399" s="2">
        <v>0.81263888888888891</v>
      </c>
    </row>
    <row r="400" spans="1:26" x14ac:dyDescent="0.3">
      <c r="A400">
        <v>132508</v>
      </c>
      <c r="B400" t="s">
        <v>357</v>
      </c>
      <c r="C400" t="s">
        <v>27</v>
      </c>
      <c r="D400" t="s">
        <v>51</v>
      </c>
      <c r="E400" t="s">
        <v>52</v>
      </c>
      <c r="F400">
        <v>8921580946</v>
      </c>
      <c r="G400" t="s">
        <v>53</v>
      </c>
      <c r="H400">
        <v>7053</v>
      </c>
      <c r="I400" t="s">
        <v>6166</v>
      </c>
      <c r="J400" t="s">
        <v>31</v>
      </c>
      <c r="K400" t="s">
        <v>32</v>
      </c>
      <c r="L400" t="s">
        <v>18804</v>
      </c>
      <c r="M400" s="1">
        <v>0.77013888888888893</v>
      </c>
      <c r="N400" t="s">
        <v>65</v>
      </c>
      <c r="O400" t="s">
        <v>33</v>
      </c>
      <c r="P400" s="2">
        <v>1.273148148148148E-4</v>
      </c>
      <c r="Q400" s="2">
        <v>8.1018518518518516E-5</v>
      </c>
      <c r="R400">
        <v>100</v>
      </c>
      <c r="S400" s="3">
        <v>45876.375</v>
      </c>
      <c r="T400" t="s">
        <v>54</v>
      </c>
      <c r="U400" t="s">
        <v>6166</v>
      </c>
      <c r="V400" s="3">
        <v>45871.490972222222</v>
      </c>
      <c r="W400" t="s">
        <v>414</v>
      </c>
      <c r="Y400" s="4">
        <v>45876</v>
      </c>
      <c r="Z400" s="2">
        <v>0.81263888888888891</v>
      </c>
    </row>
    <row r="401" spans="1:26" x14ac:dyDescent="0.3">
      <c r="A401">
        <v>132269</v>
      </c>
      <c r="B401" t="s">
        <v>346</v>
      </c>
      <c r="C401" t="s">
        <v>27</v>
      </c>
      <c r="D401" t="s">
        <v>318</v>
      </c>
      <c r="E401" t="s">
        <v>76</v>
      </c>
      <c r="F401">
        <v>9131769620</v>
      </c>
      <c r="G401" t="s">
        <v>43</v>
      </c>
      <c r="H401">
        <v>7132</v>
      </c>
      <c r="I401" t="s">
        <v>14464</v>
      </c>
      <c r="J401" t="s">
        <v>31</v>
      </c>
      <c r="K401" t="s">
        <v>32</v>
      </c>
      <c r="L401" t="s">
        <v>18805</v>
      </c>
      <c r="M401" s="1">
        <v>0.77083333333333337</v>
      </c>
      <c r="N401" t="s">
        <v>65</v>
      </c>
      <c r="O401" t="s">
        <v>33</v>
      </c>
      <c r="P401" s="2">
        <v>7.5231481481481482E-4</v>
      </c>
      <c r="Q401" s="2">
        <v>6.5972222222222224E-4</v>
      </c>
      <c r="R401">
        <v>100</v>
      </c>
      <c r="S401" s="3">
        <v>45876.375</v>
      </c>
      <c r="T401" t="s">
        <v>54</v>
      </c>
      <c r="U401" t="s">
        <v>14464</v>
      </c>
      <c r="V401" s="3">
        <v>45871.642361111109</v>
      </c>
      <c r="W401" t="s">
        <v>14445</v>
      </c>
      <c r="Y401" s="4">
        <v>45876</v>
      </c>
      <c r="Z401" s="2">
        <v>0.81263888888888891</v>
      </c>
    </row>
    <row r="402" spans="1:26" x14ac:dyDescent="0.3">
      <c r="A402">
        <v>132508</v>
      </c>
      <c r="B402" t="s">
        <v>357</v>
      </c>
      <c r="C402" t="s">
        <v>27</v>
      </c>
      <c r="D402" t="s">
        <v>51</v>
      </c>
      <c r="E402" t="s">
        <v>52</v>
      </c>
      <c r="F402">
        <v>8921580946</v>
      </c>
      <c r="G402" t="s">
        <v>53</v>
      </c>
      <c r="H402">
        <v>7053</v>
      </c>
      <c r="I402" t="s">
        <v>6174</v>
      </c>
      <c r="J402" t="s">
        <v>31</v>
      </c>
      <c r="K402" t="s">
        <v>32</v>
      </c>
      <c r="L402" t="s">
        <v>18804</v>
      </c>
      <c r="M402" s="1">
        <v>0.77013888888888893</v>
      </c>
      <c r="N402" t="s">
        <v>65</v>
      </c>
      <c r="O402" t="s">
        <v>33</v>
      </c>
      <c r="P402" s="2">
        <v>1.0416666666666667E-4</v>
      </c>
      <c r="Q402" s="2">
        <v>4.6296296296296294E-5</v>
      </c>
      <c r="R402">
        <v>0</v>
      </c>
      <c r="S402" s="3">
        <v>45876.375</v>
      </c>
      <c r="T402" t="s">
        <v>54</v>
      </c>
      <c r="U402" t="s">
        <v>6174</v>
      </c>
      <c r="V402" s="3">
        <v>45871.490972222222</v>
      </c>
      <c r="W402" t="s">
        <v>414</v>
      </c>
      <c r="Y402" s="4">
        <v>45876</v>
      </c>
      <c r="Z402" s="2">
        <v>0.81263888888888891</v>
      </c>
    </row>
    <row r="403" spans="1:26" x14ac:dyDescent="0.3">
      <c r="A403">
        <v>132508</v>
      </c>
      <c r="B403" t="s">
        <v>357</v>
      </c>
      <c r="C403" t="s">
        <v>27</v>
      </c>
      <c r="D403" t="s">
        <v>51</v>
      </c>
      <c r="E403" t="s">
        <v>52</v>
      </c>
      <c r="F403">
        <v>8921580946</v>
      </c>
      <c r="G403" t="s">
        <v>53</v>
      </c>
      <c r="H403">
        <v>7053</v>
      </c>
      <c r="I403" t="s">
        <v>6211</v>
      </c>
      <c r="J403" t="s">
        <v>31</v>
      </c>
      <c r="K403" t="s">
        <v>32</v>
      </c>
      <c r="L403" t="s">
        <v>18804</v>
      </c>
      <c r="M403" s="1">
        <v>0.77013888888888893</v>
      </c>
      <c r="N403" t="s">
        <v>65</v>
      </c>
      <c r="O403" t="s">
        <v>33</v>
      </c>
      <c r="P403" s="2">
        <v>1.0416666666666667E-4</v>
      </c>
      <c r="Q403" s="2">
        <v>6.9444444444444444E-5</v>
      </c>
      <c r="R403">
        <v>30</v>
      </c>
      <c r="S403" s="3">
        <v>45876.375</v>
      </c>
      <c r="T403" t="s">
        <v>54</v>
      </c>
      <c r="U403" t="s">
        <v>6211</v>
      </c>
      <c r="V403" s="3">
        <v>45871.490972222222</v>
      </c>
      <c r="W403" t="s">
        <v>414</v>
      </c>
      <c r="Y403" s="4">
        <v>45876</v>
      </c>
      <c r="Z403" s="2">
        <v>0.81263888888888891</v>
      </c>
    </row>
    <row r="404" spans="1:26" x14ac:dyDescent="0.3">
      <c r="A404">
        <v>132508</v>
      </c>
      <c r="B404" t="s">
        <v>357</v>
      </c>
      <c r="C404" t="s">
        <v>27</v>
      </c>
      <c r="D404" t="s">
        <v>51</v>
      </c>
      <c r="E404" t="s">
        <v>52</v>
      </c>
      <c r="F404">
        <v>8921580946</v>
      </c>
      <c r="G404" t="s">
        <v>53</v>
      </c>
      <c r="H404">
        <v>7053</v>
      </c>
      <c r="I404" t="s">
        <v>6221</v>
      </c>
      <c r="J404" t="s">
        <v>31</v>
      </c>
      <c r="K404" t="s">
        <v>32</v>
      </c>
      <c r="L404" t="s">
        <v>18804</v>
      </c>
      <c r="M404" s="1">
        <v>0.77013888888888893</v>
      </c>
      <c r="N404" t="s">
        <v>65</v>
      </c>
      <c r="O404" t="s">
        <v>33</v>
      </c>
      <c r="P404" s="2">
        <v>3.1944444444444446E-3</v>
      </c>
      <c r="Q404" s="2">
        <v>3.7037037037037035E-4</v>
      </c>
      <c r="R404">
        <v>0</v>
      </c>
      <c r="S404" s="3">
        <v>45876.375</v>
      </c>
      <c r="T404" t="s">
        <v>54</v>
      </c>
      <c r="U404" t="s">
        <v>6221</v>
      </c>
      <c r="V404" s="3">
        <v>45871.490972222222</v>
      </c>
      <c r="W404" t="s">
        <v>414</v>
      </c>
      <c r="Y404" s="4">
        <v>45876</v>
      </c>
      <c r="Z404" s="2">
        <v>0.81263888888888891</v>
      </c>
    </row>
    <row r="405" spans="1:26" x14ac:dyDescent="0.3">
      <c r="A405">
        <v>133409</v>
      </c>
      <c r="B405" t="s">
        <v>1082</v>
      </c>
      <c r="C405" t="s">
        <v>27</v>
      </c>
      <c r="D405" t="s">
        <v>129</v>
      </c>
      <c r="E405" t="s">
        <v>42</v>
      </c>
      <c r="F405">
        <v>8349028522</v>
      </c>
      <c r="G405" t="s">
        <v>43</v>
      </c>
      <c r="H405">
        <v>1749</v>
      </c>
      <c r="I405" t="s">
        <v>8612</v>
      </c>
      <c r="J405" t="s">
        <v>31</v>
      </c>
      <c r="K405" t="s">
        <v>32</v>
      </c>
      <c r="L405" t="s">
        <v>18806</v>
      </c>
      <c r="M405" s="1">
        <v>0.76944444444444449</v>
      </c>
      <c r="N405" t="s">
        <v>65</v>
      </c>
      <c r="O405" t="s">
        <v>33</v>
      </c>
      <c r="P405" s="2">
        <v>2.2766203703703705E-2</v>
      </c>
      <c r="Q405" s="2">
        <v>2.5462962962962961E-4</v>
      </c>
      <c r="R405">
        <v>100</v>
      </c>
      <c r="S405" s="3">
        <v>45876.375</v>
      </c>
      <c r="T405" t="s">
        <v>54</v>
      </c>
      <c r="U405" t="s">
        <v>8612</v>
      </c>
      <c r="V405" s="3">
        <v>45871.571527777778</v>
      </c>
      <c r="W405" t="s">
        <v>1271</v>
      </c>
      <c r="Y405" s="4">
        <v>45876</v>
      </c>
      <c r="Z405" s="2">
        <v>0.81263888888888891</v>
      </c>
    </row>
    <row r="406" spans="1:26" x14ac:dyDescent="0.3">
      <c r="A406">
        <v>132269</v>
      </c>
      <c r="B406" t="s">
        <v>346</v>
      </c>
      <c r="C406" t="s">
        <v>27</v>
      </c>
      <c r="D406" t="s">
        <v>318</v>
      </c>
      <c r="E406" t="s">
        <v>76</v>
      </c>
      <c r="F406">
        <v>9131769620</v>
      </c>
      <c r="G406" t="s">
        <v>43</v>
      </c>
      <c r="H406">
        <v>7132</v>
      </c>
      <c r="I406" t="s">
        <v>14465</v>
      </c>
      <c r="J406" t="s">
        <v>31</v>
      </c>
      <c r="K406" t="s">
        <v>32</v>
      </c>
      <c r="L406" t="s">
        <v>18807</v>
      </c>
      <c r="M406" s="1">
        <v>0.77013888888888893</v>
      </c>
      <c r="N406" t="s">
        <v>65</v>
      </c>
      <c r="O406" t="s">
        <v>33</v>
      </c>
      <c r="P406" s="2">
        <v>0.1754050925925926</v>
      </c>
      <c r="Q406" s="2">
        <v>9.2592592592592596E-4</v>
      </c>
      <c r="R406">
        <v>100</v>
      </c>
      <c r="S406" s="3">
        <v>45876.375</v>
      </c>
      <c r="T406" t="s">
        <v>54</v>
      </c>
      <c r="U406" t="s">
        <v>14465</v>
      </c>
      <c r="V406" s="3">
        <v>45871.642361111109</v>
      </c>
      <c r="W406" t="s">
        <v>14445</v>
      </c>
      <c r="Y406" s="4">
        <v>45876</v>
      </c>
      <c r="Z406" s="2">
        <v>0.81263888888888891</v>
      </c>
    </row>
    <row r="407" spans="1:26" x14ac:dyDescent="0.3">
      <c r="A407">
        <v>134647</v>
      </c>
      <c r="B407" t="s">
        <v>489</v>
      </c>
      <c r="C407" t="s">
        <v>27</v>
      </c>
      <c r="D407" t="s">
        <v>51</v>
      </c>
      <c r="E407" t="s">
        <v>52</v>
      </c>
      <c r="F407">
        <v>9747949170</v>
      </c>
      <c r="G407" t="s">
        <v>53</v>
      </c>
      <c r="H407">
        <v>7027</v>
      </c>
      <c r="I407" t="s">
        <v>4769</v>
      </c>
      <c r="J407" t="s">
        <v>31</v>
      </c>
      <c r="K407" t="s">
        <v>32</v>
      </c>
      <c r="L407" t="s">
        <v>18808</v>
      </c>
      <c r="M407" s="1">
        <v>0.76736111111111116</v>
      </c>
      <c r="N407" t="s">
        <v>65</v>
      </c>
      <c r="O407" t="s">
        <v>33</v>
      </c>
      <c r="P407" s="2">
        <v>1.1574074074074075E-4</v>
      </c>
      <c r="Q407" s="2">
        <v>5.7870370370370373E-5</v>
      </c>
      <c r="R407">
        <v>100</v>
      </c>
      <c r="S407" s="3">
        <v>45876.375</v>
      </c>
      <c r="T407" t="s">
        <v>54</v>
      </c>
      <c r="U407" t="s">
        <v>4769</v>
      </c>
      <c r="V407" s="3">
        <v>45871.490277777775</v>
      </c>
      <c r="W407" t="s">
        <v>1090</v>
      </c>
      <c r="Y407" s="4">
        <v>45876</v>
      </c>
      <c r="Z407" s="2">
        <v>0.81263888888888891</v>
      </c>
    </row>
    <row r="408" spans="1:26" x14ac:dyDescent="0.3">
      <c r="A408">
        <v>134647</v>
      </c>
      <c r="B408" t="s">
        <v>489</v>
      </c>
      <c r="C408" t="s">
        <v>27</v>
      </c>
      <c r="D408" t="s">
        <v>51</v>
      </c>
      <c r="E408" t="s">
        <v>52</v>
      </c>
      <c r="F408">
        <v>9747949170</v>
      </c>
      <c r="G408" t="s">
        <v>53</v>
      </c>
      <c r="H408">
        <v>7027</v>
      </c>
      <c r="I408" t="s">
        <v>4782</v>
      </c>
      <c r="J408" t="s">
        <v>31</v>
      </c>
      <c r="K408" t="s">
        <v>32</v>
      </c>
      <c r="L408" t="s">
        <v>18809</v>
      </c>
      <c r="M408" s="1">
        <v>0.76736111111111116</v>
      </c>
      <c r="N408" t="s">
        <v>65</v>
      </c>
      <c r="O408" t="s">
        <v>33</v>
      </c>
      <c r="P408" s="2">
        <v>3.425925925925926E-2</v>
      </c>
      <c r="Q408" s="2">
        <v>9.2592592592592588E-5</v>
      </c>
      <c r="R408">
        <v>100</v>
      </c>
      <c r="S408" s="3">
        <v>45876.375</v>
      </c>
      <c r="T408" t="s">
        <v>54</v>
      </c>
      <c r="U408" t="s">
        <v>4782</v>
      </c>
      <c r="V408" s="3">
        <v>45871.490277777775</v>
      </c>
      <c r="W408" t="s">
        <v>1090</v>
      </c>
      <c r="Y408" s="4">
        <v>45876</v>
      </c>
      <c r="Z408" s="2">
        <v>0.81263888888888891</v>
      </c>
    </row>
    <row r="409" spans="1:26" x14ac:dyDescent="0.3">
      <c r="A409">
        <v>133994</v>
      </c>
      <c r="B409" t="s">
        <v>365</v>
      </c>
      <c r="C409" t="s">
        <v>27</v>
      </c>
      <c r="D409" t="s">
        <v>231</v>
      </c>
      <c r="E409" t="s">
        <v>60</v>
      </c>
      <c r="F409">
        <v>7410794896</v>
      </c>
      <c r="G409" t="s">
        <v>30</v>
      </c>
      <c r="H409">
        <v>7242</v>
      </c>
      <c r="I409" t="s">
        <v>11883</v>
      </c>
      <c r="J409" t="s">
        <v>31</v>
      </c>
      <c r="K409" t="s">
        <v>32</v>
      </c>
      <c r="L409" t="s">
        <v>18810</v>
      </c>
      <c r="M409" s="1">
        <v>0.76666666666666672</v>
      </c>
      <c r="N409" t="s">
        <v>65</v>
      </c>
      <c r="O409" t="s">
        <v>33</v>
      </c>
      <c r="P409" s="2">
        <v>0.2401736111111111</v>
      </c>
      <c r="Q409" s="2">
        <v>6.9444444444444444E-5</v>
      </c>
      <c r="R409">
        <v>100</v>
      </c>
      <c r="S409" s="3">
        <v>45876.375</v>
      </c>
      <c r="T409" t="s">
        <v>54</v>
      </c>
      <c r="U409" t="s">
        <v>11883</v>
      </c>
      <c r="V409" s="3">
        <v>45871.572916666664</v>
      </c>
      <c r="W409" t="s">
        <v>1027</v>
      </c>
      <c r="Y409" s="4">
        <v>45876</v>
      </c>
      <c r="Z409" s="2">
        <v>0.81263888888888891</v>
      </c>
    </row>
    <row r="410" spans="1:26" x14ac:dyDescent="0.3">
      <c r="A410">
        <v>132508</v>
      </c>
      <c r="B410" t="s">
        <v>357</v>
      </c>
      <c r="C410" t="s">
        <v>27</v>
      </c>
      <c r="D410" t="s">
        <v>51</v>
      </c>
      <c r="E410" t="s">
        <v>52</v>
      </c>
      <c r="F410">
        <v>8921580946</v>
      </c>
      <c r="G410" t="s">
        <v>53</v>
      </c>
      <c r="H410">
        <v>7053</v>
      </c>
      <c r="I410" t="s">
        <v>6233</v>
      </c>
      <c r="J410" t="s">
        <v>31</v>
      </c>
      <c r="K410" t="s">
        <v>32</v>
      </c>
      <c r="L410" t="s">
        <v>18811</v>
      </c>
      <c r="M410" s="1">
        <v>0.76666666666666672</v>
      </c>
      <c r="N410" t="s">
        <v>65</v>
      </c>
      <c r="O410" t="s">
        <v>33</v>
      </c>
      <c r="P410" s="2">
        <v>0.16021990740740741</v>
      </c>
      <c r="Q410" s="2">
        <v>4.6296296296296294E-5</v>
      </c>
      <c r="R410">
        <v>0</v>
      </c>
      <c r="S410" s="3">
        <v>45876.375</v>
      </c>
      <c r="T410" t="s">
        <v>54</v>
      </c>
      <c r="U410" t="s">
        <v>6233</v>
      </c>
      <c r="V410" s="3">
        <v>45871.490972222222</v>
      </c>
      <c r="W410" t="s">
        <v>414</v>
      </c>
      <c r="Y410" s="4">
        <v>45876</v>
      </c>
      <c r="Z410" s="2">
        <v>0.81263888888888891</v>
      </c>
    </row>
    <row r="411" spans="1:26" x14ac:dyDescent="0.3">
      <c r="A411">
        <v>135315</v>
      </c>
      <c r="B411" t="s">
        <v>50</v>
      </c>
      <c r="C411" t="s">
        <v>27</v>
      </c>
      <c r="D411" t="s">
        <v>51</v>
      </c>
      <c r="E411" t="s">
        <v>52</v>
      </c>
      <c r="F411">
        <v>9895302034</v>
      </c>
      <c r="G411" t="s">
        <v>53</v>
      </c>
      <c r="H411">
        <v>7038</v>
      </c>
      <c r="I411" t="s">
        <v>4997</v>
      </c>
      <c r="J411" t="s">
        <v>31</v>
      </c>
      <c r="K411" t="s">
        <v>32</v>
      </c>
      <c r="L411" t="s">
        <v>18812</v>
      </c>
      <c r="M411" s="1">
        <v>0.76666666666666672</v>
      </c>
      <c r="N411" t="s">
        <v>65</v>
      </c>
      <c r="O411" t="s">
        <v>33</v>
      </c>
      <c r="P411" s="2">
        <v>7.4305555555555557E-3</v>
      </c>
      <c r="Q411" s="2">
        <v>4.6296296296296294E-5</v>
      </c>
      <c r="R411">
        <v>0</v>
      </c>
      <c r="S411" s="3">
        <v>45876.375</v>
      </c>
      <c r="T411" t="s">
        <v>54</v>
      </c>
      <c r="U411" t="s">
        <v>4997</v>
      </c>
      <c r="V411" s="3">
        <v>45871.490277777775</v>
      </c>
      <c r="W411" t="s">
        <v>996</v>
      </c>
      <c r="Y411" s="4">
        <v>45876</v>
      </c>
      <c r="Z411" s="2">
        <v>0.81263888888888891</v>
      </c>
    </row>
    <row r="412" spans="1:26" x14ac:dyDescent="0.3">
      <c r="A412">
        <v>130117</v>
      </c>
      <c r="B412" t="s">
        <v>626</v>
      </c>
      <c r="C412" t="s">
        <v>27</v>
      </c>
      <c r="D412" t="s">
        <v>59</v>
      </c>
      <c r="E412" t="s">
        <v>60</v>
      </c>
      <c r="F412">
        <v>7758010736</v>
      </c>
      <c r="G412" t="s">
        <v>30</v>
      </c>
      <c r="H412">
        <v>7448</v>
      </c>
      <c r="I412" t="s">
        <v>13533</v>
      </c>
      <c r="J412" t="s">
        <v>31</v>
      </c>
      <c r="K412" t="s">
        <v>32</v>
      </c>
      <c r="L412" t="s">
        <v>18813</v>
      </c>
      <c r="M412" s="1">
        <v>0.76666666666666672</v>
      </c>
      <c r="N412" t="s">
        <v>65</v>
      </c>
      <c r="O412" t="s">
        <v>33</v>
      </c>
      <c r="P412" s="2">
        <v>5.1273148148148146E-3</v>
      </c>
      <c r="Q412" s="2">
        <v>2.6620370370370372E-4</v>
      </c>
      <c r="R412">
        <v>100</v>
      </c>
      <c r="S412" s="3">
        <v>45876.375</v>
      </c>
      <c r="T412" t="s">
        <v>54</v>
      </c>
      <c r="U412" t="s">
        <v>13533</v>
      </c>
      <c r="V412" s="3">
        <v>45871.64166666667</v>
      </c>
      <c r="W412" t="s">
        <v>892</v>
      </c>
      <c r="Y412" s="4">
        <v>45876</v>
      </c>
      <c r="Z412" s="2">
        <v>0.81263888888888891</v>
      </c>
    </row>
    <row r="413" spans="1:26" x14ac:dyDescent="0.3">
      <c r="A413">
        <v>133980</v>
      </c>
      <c r="B413" t="s">
        <v>278</v>
      </c>
      <c r="C413" t="s">
        <v>27</v>
      </c>
      <c r="D413" t="s">
        <v>83</v>
      </c>
      <c r="E413" t="s">
        <v>84</v>
      </c>
      <c r="F413">
        <v>9629216836</v>
      </c>
      <c r="G413" t="s">
        <v>53</v>
      </c>
      <c r="H413">
        <v>7006</v>
      </c>
      <c r="I413" t="s">
        <v>5288</v>
      </c>
      <c r="J413" t="s">
        <v>31</v>
      </c>
      <c r="K413" t="s">
        <v>32</v>
      </c>
      <c r="L413" t="s">
        <v>18814</v>
      </c>
      <c r="M413" s="1">
        <v>0.76597222222222228</v>
      </c>
      <c r="N413" t="s">
        <v>65</v>
      </c>
      <c r="O413" t="s">
        <v>33</v>
      </c>
      <c r="P413" s="2">
        <v>1.2152777777777778E-3</v>
      </c>
      <c r="Q413" s="2">
        <v>8.1018518518518516E-5</v>
      </c>
      <c r="R413">
        <v>100</v>
      </c>
      <c r="S413" s="3">
        <v>45876.375</v>
      </c>
      <c r="T413" t="s">
        <v>54</v>
      </c>
      <c r="U413" t="s">
        <v>5288</v>
      </c>
      <c r="V413" s="3">
        <v>45871.490972222222</v>
      </c>
      <c r="W413" t="s">
        <v>280</v>
      </c>
      <c r="Y413" s="4">
        <v>45876</v>
      </c>
      <c r="Z413" s="2">
        <v>0.81263888888888891</v>
      </c>
    </row>
    <row r="414" spans="1:26" x14ac:dyDescent="0.3">
      <c r="A414">
        <v>134810</v>
      </c>
      <c r="B414" t="s">
        <v>341</v>
      </c>
      <c r="C414" t="s">
        <v>27</v>
      </c>
      <c r="D414" t="s">
        <v>324</v>
      </c>
      <c r="E414" t="s">
        <v>84</v>
      </c>
      <c r="F414">
        <v>9600169115</v>
      </c>
      <c r="G414" t="s">
        <v>53</v>
      </c>
      <c r="H414">
        <v>7034</v>
      </c>
      <c r="I414" t="s">
        <v>5680</v>
      </c>
      <c r="J414" t="s">
        <v>31</v>
      </c>
      <c r="K414" t="s">
        <v>32</v>
      </c>
      <c r="L414" t="s">
        <v>18815</v>
      </c>
      <c r="M414" s="1">
        <v>0.76597222222222228</v>
      </c>
      <c r="N414" t="s">
        <v>65</v>
      </c>
      <c r="O414" t="s">
        <v>33</v>
      </c>
      <c r="P414" s="2">
        <v>2.4305555555555555E-4</v>
      </c>
      <c r="Q414" s="2">
        <v>5.7870370370370373E-5</v>
      </c>
      <c r="R414">
        <v>100</v>
      </c>
      <c r="S414" s="3">
        <v>45876.375</v>
      </c>
      <c r="T414" t="s">
        <v>54</v>
      </c>
      <c r="U414" t="s">
        <v>5680</v>
      </c>
      <c r="V414" s="3">
        <v>45871.490972222222</v>
      </c>
      <c r="W414" t="s">
        <v>1369</v>
      </c>
      <c r="Y414" s="4">
        <v>45876</v>
      </c>
      <c r="Z414" s="2">
        <v>0.81263888888888891</v>
      </c>
    </row>
    <row r="415" spans="1:26" x14ac:dyDescent="0.3">
      <c r="A415">
        <v>134810</v>
      </c>
      <c r="B415" t="s">
        <v>341</v>
      </c>
      <c r="C415" t="s">
        <v>27</v>
      </c>
      <c r="D415" t="s">
        <v>324</v>
      </c>
      <c r="E415" t="s">
        <v>84</v>
      </c>
      <c r="F415">
        <v>9600169115</v>
      </c>
      <c r="G415" t="s">
        <v>53</v>
      </c>
      <c r="H415">
        <v>7034</v>
      </c>
      <c r="I415" t="s">
        <v>5677</v>
      </c>
      <c r="J415" t="s">
        <v>31</v>
      </c>
      <c r="K415" t="s">
        <v>39</v>
      </c>
      <c r="O415" t="s">
        <v>33</v>
      </c>
      <c r="S415" s="3">
        <v>45876.375</v>
      </c>
      <c r="T415" t="s">
        <v>54</v>
      </c>
      <c r="U415" t="s">
        <v>5677</v>
      </c>
      <c r="V415" s="3">
        <v>45871.490972222222</v>
      </c>
      <c r="W415" t="s">
        <v>1369</v>
      </c>
      <c r="Y415" s="4">
        <v>45876</v>
      </c>
      <c r="Z415" s="2">
        <v>0.81263888888888891</v>
      </c>
    </row>
    <row r="416" spans="1:26" x14ac:dyDescent="0.3">
      <c r="A416">
        <v>134810</v>
      </c>
      <c r="B416" t="s">
        <v>341</v>
      </c>
      <c r="C416" t="s">
        <v>27</v>
      </c>
      <c r="D416" t="s">
        <v>324</v>
      </c>
      <c r="E416" t="s">
        <v>84</v>
      </c>
      <c r="F416">
        <v>9600169115</v>
      </c>
      <c r="G416" t="s">
        <v>53</v>
      </c>
      <c r="H416">
        <v>7034</v>
      </c>
      <c r="I416" t="s">
        <v>5669</v>
      </c>
      <c r="J416" t="s">
        <v>31</v>
      </c>
      <c r="K416" t="s">
        <v>32</v>
      </c>
      <c r="L416" t="s">
        <v>18816</v>
      </c>
      <c r="M416" s="1">
        <v>0.76597222222222228</v>
      </c>
      <c r="N416" t="s">
        <v>65</v>
      </c>
      <c r="O416" t="s">
        <v>33</v>
      </c>
      <c r="P416" s="2">
        <v>1.5046296296296297E-4</v>
      </c>
      <c r="Q416" s="2">
        <v>4.6296296296296294E-5</v>
      </c>
      <c r="R416">
        <v>100</v>
      </c>
      <c r="S416" s="3">
        <v>45876.375</v>
      </c>
      <c r="T416" t="s">
        <v>54</v>
      </c>
      <c r="U416" t="s">
        <v>5669</v>
      </c>
      <c r="V416" s="3">
        <v>45871.490972222222</v>
      </c>
      <c r="W416" t="s">
        <v>1369</v>
      </c>
      <c r="Y416" s="4">
        <v>45876</v>
      </c>
      <c r="Z416" s="2">
        <v>0.81263888888888891</v>
      </c>
    </row>
    <row r="417" spans="1:26" x14ac:dyDescent="0.3">
      <c r="A417">
        <v>134810</v>
      </c>
      <c r="B417" t="s">
        <v>341</v>
      </c>
      <c r="C417" t="s">
        <v>27</v>
      </c>
      <c r="D417" t="s">
        <v>324</v>
      </c>
      <c r="E417" t="s">
        <v>84</v>
      </c>
      <c r="F417">
        <v>9600169115</v>
      </c>
      <c r="G417" t="s">
        <v>53</v>
      </c>
      <c r="H417">
        <v>7034</v>
      </c>
      <c r="I417" t="s">
        <v>5671</v>
      </c>
      <c r="J417" t="s">
        <v>31</v>
      </c>
      <c r="K417" t="s">
        <v>32</v>
      </c>
      <c r="L417" t="s">
        <v>18817</v>
      </c>
      <c r="M417" s="1">
        <v>0.76527777777777772</v>
      </c>
      <c r="N417" t="s">
        <v>65</v>
      </c>
      <c r="O417" t="s">
        <v>33</v>
      </c>
      <c r="P417" s="2">
        <v>1.5046296296296297E-4</v>
      </c>
      <c r="Q417" s="2">
        <v>9.2592592592592588E-5</v>
      </c>
      <c r="R417">
        <v>100</v>
      </c>
      <c r="S417" s="3">
        <v>45876.375</v>
      </c>
      <c r="T417" t="s">
        <v>54</v>
      </c>
      <c r="U417" t="s">
        <v>5671</v>
      </c>
      <c r="V417" s="3">
        <v>45871.490972222222</v>
      </c>
      <c r="W417" t="s">
        <v>1369</v>
      </c>
      <c r="Y417" s="4">
        <v>45876</v>
      </c>
      <c r="Z417" s="2">
        <v>0.81263888888888891</v>
      </c>
    </row>
    <row r="418" spans="1:26" x14ac:dyDescent="0.3">
      <c r="A418">
        <v>134810</v>
      </c>
      <c r="B418" t="s">
        <v>341</v>
      </c>
      <c r="C418" t="s">
        <v>27</v>
      </c>
      <c r="D418" t="s">
        <v>324</v>
      </c>
      <c r="E418" t="s">
        <v>84</v>
      </c>
      <c r="F418">
        <v>9600169115</v>
      </c>
      <c r="G418" t="s">
        <v>53</v>
      </c>
      <c r="H418">
        <v>7034</v>
      </c>
      <c r="I418" t="s">
        <v>5674</v>
      </c>
      <c r="J418" t="s">
        <v>31</v>
      </c>
      <c r="K418" t="s">
        <v>32</v>
      </c>
      <c r="L418" t="s">
        <v>18818</v>
      </c>
      <c r="M418" s="1">
        <v>0.76527777777777772</v>
      </c>
      <c r="N418" t="s">
        <v>65</v>
      </c>
      <c r="O418" t="s">
        <v>33</v>
      </c>
      <c r="P418" s="2">
        <v>1.5046296296296297E-4</v>
      </c>
      <c r="Q418" s="2">
        <v>5.7870370370370373E-5</v>
      </c>
      <c r="R418">
        <v>100</v>
      </c>
      <c r="S418" s="3">
        <v>45876.375</v>
      </c>
      <c r="T418" t="s">
        <v>54</v>
      </c>
      <c r="U418" t="s">
        <v>5674</v>
      </c>
      <c r="V418" s="3">
        <v>45871.490972222222</v>
      </c>
      <c r="W418" t="s">
        <v>1369</v>
      </c>
      <c r="Y418" s="4">
        <v>45876</v>
      </c>
      <c r="Z418" s="2">
        <v>0.81263888888888891</v>
      </c>
    </row>
    <row r="419" spans="1:26" x14ac:dyDescent="0.3">
      <c r="A419">
        <v>136108</v>
      </c>
      <c r="B419" t="s">
        <v>66</v>
      </c>
      <c r="C419" t="s">
        <v>27</v>
      </c>
      <c r="D419" t="s">
        <v>51</v>
      </c>
      <c r="E419" t="s">
        <v>52</v>
      </c>
      <c r="F419">
        <v>9947641090</v>
      </c>
      <c r="G419" t="s">
        <v>53</v>
      </c>
      <c r="H419">
        <v>7005</v>
      </c>
      <c r="I419" t="s">
        <v>3906</v>
      </c>
      <c r="J419" t="s">
        <v>31</v>
      </c>
      <c r="K419" t="s">
        <v>32</v>
      </c>
      <c r="L419" t="s">
        <v>18819</v>
      </c>
      <c r="M419" s="1">
        <v>0.76736111111111116</v>
      </c>
      <c r="N419" t="s">
        <v>65</v>
      </c>
      <c r="O419" t="s">
        <v>33</v>
      </c>
      <c r="P419" s="2">
        <v>7.8472222222222224E-3</v>
      </c>
      <c r="Q419" s="2">
        <v>2.3379629629629631E-3</v>
      </c>
      <c r="R419">
        <v>60</v>
      </c>
      <c r="S419" s="3">
        <v>45876.375</v>
      </c>
      <c r="T419" t="s">
        <v>54</v>
      </c>
      <c r="U419" t="s">
        <v>3906</v>
      </c>
      <c r="V419" s="3">
        <v>45871.490277777775</v>
      </c>
      <c r="W419" t="s">
        <v>1349</v>
      </c>
      <c r="Y419" s="4">
        <v>45876</v>
      </c>
      <c r="Z419" s="2">
        <v>0.81263888888888891</v>
      </c>
    </row>
    <row r="420" spans="1:26" x14ac:dyDescent="0.3">
      <c r="A420">
        <v>135450</v>
      </c>
      <c r="B420" t="s">
        <v>948</v>
      </c>
      <c r="C420" t="s">
        <v>27</v>
      </c>
      <c r="D420" t="s">
        <v>274</v>
      </c>
      <c r="E420" t="s">
        <v>38</v>
      </c>
      <c r="F420">
        <v>8378844081</v>
      </c>
      <c r="G420" t="s">
        <v>30</v>
      </c>
      <c r="H420">
        <v>7370</v>
      </c>
      <c r="I420" t="s">
        <v>8112</v>
      </c>
      <c r="J420" t="s">
        <v>31</v>
      </c>
      <c r="K420" t="s">
        <v>32</v>
      </c>
      <c r="L420" t="s">
        <v>18820</v>
      </c>
      <c r="M420" s="1">
        <v>0.76527777777777772</v>
      </c>
      <c r="N420" t="s">
        <v>65</v>
      </c>
      <c r="O420" t="s">
        <v>33</v>
      </c>
      <c r="P420" s="2">
        <v>2.0833333333333335E-4</v>
      </c>
      <c r="Q420" s="2">
        <v>1.0416666666666667E-4</v>
      </c>
      <c r="R420">
        <v>100</v>
      </c>
      <c r="S420" s="3">
        <v>45876.375</v>
      </c>
      <c r="T420" t="s">
        <v>54</v>
      </c>
      <c r="U420" t="s">
        <v>8112</v>
      </c>
      <c r="V420" s="3">
        <v>45871.570833333331</v>
      </c>
      <c r="W420" t="s">
        <v>1296</v>
      </c>
      <c r="Y420" s="4">
        <v>45876</v>
      </c>
      <c r="Z420" s="2">
        <v>0.81263888888888891</v>
      </c>
    </row>
    <row r="421" spans="1:26" x14ac:dyDescent="0.3">
      <c r="A421">
        <v>134810</v>
      </c>
      <c r="B421" t="s">
        <v>341</v>
      </c>
      <c r="C421" t="s">
        <v>27</v>
      </c>
      <c r="D421" t="s">
        <v>324</v>
      </c>
      <c r="E421" t="s">
        <v>84</v>
      </c>
      <c r="F421">
        <v>9600169115</v>
      </c>
      <c r="G421" t="s">
        <v>53</v>
      </c>
      <c r="H421">
        <v>7034</v>
      </c>
      <c r="I421" t="s">
        <v>5673</v>
      </c>
      <c r="J421" t="s">
        <v>31</v>
      </c>
      <c r="K421" t="s">
        <v>32</v>
      </c>
      <c r="L421" t="s">
        <v>18821</v>
      </c>
      <c r="M421" s="1">
        <v>0.76527777777777772</v>
      </c>
      <c r="N421" t="s">
        <v>65</v>
      </c>
      <c r="O421" t="s">
        <v>33</v>
      </c>
      <c r="P421" s="5">
        <v>1.228912037037037</v>
      </c>
      <c r="Q421" s="2">
        <v>1.3888888888888889E-4</v>
      </c>
      <c r="R421">
        <v>100</v>
      </c>
      <c r="S421" s="3">
        <v>45876.375</v>
      </c>
      <c r="T421" t="s">
        <v>54</v>
      </c>
      <c r="U421" t="s">
        <v>5673</v>
      </c>
      <c r="V421" s="3">
        <v>45871.490972222222</v>
      </c>
      <c r="W421" t="s">
        <v>1369</v>
      </c>
      <c r="Y421" s="4">
        <v>45876</v>
      </c>
      <c r="Z421" s="2">
        <v>0.81263888888888891</v>
      </c>
    </row>
    <row r="422" spans="1:26" x14ac:dyDescent="0.3">
      <c r="A422">
        <v>135450</v>
      </c>
      <c r="B422" t="s">
        <v>948</v>
      </c>
      <c r="C422" t="s">
        <v>27</v>
      </c>
      <c r="D422" t="s">
        <v>274</v>
      </c>
      <c r="E422" t="s">
        <v>38</v>
      </c>
      <c r="F422">
        <v>8378844081</v>
      </c>
      <c r="G422" t="s">
        <v>30</v>
      </c>
      <c r="H422">
        <v>7370</v>
      </c>
      <c r="I422" t="s">
        <v>8115</v>
      </c>
      <c r="J422" t="s">
        <v>31</v>
      </c>
      <c r="K422" t="s">
        <v>32</v>
      </c>
      <c r="L422" t="s">
        <v>18822</v>
      </c>
      <c r="M422" s="1">
        <v>0.76458333333333328</v>
      </c>
      <c r="N422" t="s">
        <v>65</v>
      </c>
      <c r="O422" t="s">
        <v>33</v>
      </c>
      <c r="P422" s="2">
        <v>3.3564814814814812E-4</v>
      </c>
      <c r="Q422" s="2">
        <v>8.1018518518518516E-5</v>
      </c>
      <c r="R422">
        <v>100</v>
      </c>
      <c r="S422" s="3">
        <v>45876.375</v>
      </c>
      <c r="T422" t="s">
        <v>54</v>
      </c>
      <c r="U422" t="s">
        <v>8115</v>
      </c>
      <c r="V422" s="3">
        <v>45871.570833333331</v>
      </c>
      <c r="W422" t="s">
        <v>1296</v>
      </c>
      <c r="Y422" s="4">
        <v>45876</v>
      </c>
      <c r="Z422" s="2">
        <v>0.81263888888888891</v>
      </c>
    </row>
    <row r="423" spans="1:26" x14ac:dyDescent="0.3">
      <c r="A423">
        <v>130751</v>
      </c>
      <c r="B423" t="s">
        <v>316</v>
      </c>
      <c r="C423" t="s">
        <v>27</v>
      </c>
      <c r="D423" t="s">
        <v>315</v>
      </c>
      <c r="E423" t="s">
        <v>52</v>
      </c>
      <c r="F423">
        <v>7034351636</v>
      </c>
      <c r="G423" t="s">
        <v>53</v>
      </c>
      <c r="H423">
        <v>7007</v>
      </c>
      <c r="I423" t="s">
        <v>3992</v>
      </c>
      <c r="J423" t="s">
        <v>31</v>
      </c>
      <c r="K423" t="s">
        <v>32</v>
      </c>
      <c r="L423" t="s">
        <v>18823</v>
      </c>
      <c r="M423" s="1">
        <v>0.76527777777777772</v>
      </c>
      <c r="N423" t="s">
        <v>65</v>
      </c>
      <c r="O423" t="s">
        <v>33</v>
      </c>
      <c r="P423" s="2">
        <v>1.7083333333333332E-2</v>
      </c>
      <c r="Q423" s="2">
        <v>7.0601851851851847E-4</v>
      </c>
      <c r="R423">
        <v>0</v>
      </c>
      <c r="S423" s="3">
        <v>45876.375</v>
      </c>
      <c r="T423" t="s">
        <v>54</v>
      </c>
      <c r="U423" t="s">
        <v>3992</v>
      </c>
      <c r="V423" s="3">
        <v>45871.490277777775</v>
      </c>
      <c r="W423" t="s">
        <v>2025</v>
      </c>
      <c r="Y423" s="4">
        <v>45876</v>
      </c>
      <c r="Z423" s="2">
        <v>0.81263888888888891</v>
      </c>
    </row>
    <row r="424" spans="1:26" x14ac:dyDescent="0.3">
      <c r="A424">
        <v>133980</v>
      </c>
      <c r="B424" t="s">
        <v>278</v>
      </c>
      <c r="C424" t="s">
        <v>27</v>
      </c>
      <c r="D424" t="s">
        <v>83</v>
      </c>
      <c r="E424" t="s">
        <v>84</v>
      </c>
      <c r="F424">
        <v>9629216836</v>
      </c>
      <c r="G424" t="s">
        <v>53</v>
      </c>
      <c r="H424">
        <v>7006</v>
      </c>
      <c r="I424" t="s">
        <v>5252</v>
      </c>
      <c r="J424" t="s">
        <v>31</v>
      </c>
      <c r="K424" t="s">
        <v>32</v>
      </c>
      <c r="L424" t="s">
        <v>18824</v>
      </c>
      <c r="M424" s="1">
        <v>0.76527777777777772</v>
      </c>
      <c r="N424" t="s">
        <v>65</v>
      </c>
      <c r="O424" t="s">
        <v>33</v>
      </c>
      <c r="P424" s="2">
        <v>1.8761574074074073E-2</v>
      </c>
      <c r="Q424" s="2">
        <v>3.2407407407407406E-4</v>
      </c>
      <c r="R424">
        <v>100</v>
      </c>
      <c r="S424" s="3">
        <v>45876.375</v>
      </c>
      <c r="T424" t="s">
        <v>54</v>
      </c>
      <c r="U424" t="s">
        <v>5252</v>
      </c>
      <c r="V424" s="3">
        <v>45871.490972222222</v>
      </c>
      <c r="W424" t="s">
        <v>280</v>
      </c>
      <c r="Y424" s="4">
        <v>45876</v>
      </c>
      <c r="Z424" s="2">
        <v>0.81263888888888891</v>
      </c>
    </row>
    <row r="425" spans="1:26" x14ac:dyDescent="0.3">
      <c r="A425">
        <v>136325</v>
      </c>
      <c r="B425" t="s">
        <v>1513</v>
      </c>
      <c r="C425" t="s">
        <v>27</v>
      </c>
      <c r="D425" t="s">
        <v>231</v>
      </c>
      <c r="E425" t="s">
        <v>60</v>
      </c>
      <c r="F425">
        <v>7021229525</v>
      </c>
      <c r="G425" t="s">
        <v>30</v>
      </c>
      <c r="H425">
        <v>1782</v>
      </c>
      <c r="I425" t="s">
        <v>9276</v>
      </c>
      <c r="J425" t="s">
        <v>31</v>
      </c>
      <c r="K425" t="s">
        <v>39</v>
      </c>
      <c r="O425" t="s">
        <v>33</v>
      </c>
      <c r="S425" s="3">
        <v>45876.375</v>
      </c>
      <c r="T425" t="s">
        <v>54</v>
      </c>
      <c r="U425" t="s">
        <v>9276</v>
      </c>
      <c r="V425" s="3">
        <v>45871.571527777778</v>
      </c>
      <c r="W425" t="s">
        <v>1977</v>
      </c>
      <c r="Y425" s="4">
        <v>45876</v>
      </c>
      <c r="Z425" s="2">
        <v>0.81263888888888891</v>
      </c>
    </row>
    <row r="426" spans="1:26" x14ac:dyDescent="0.3">
      <c r="A426">
        <v>135450</v>
      </c>
      <c r="B426" t="s">
        <v>948</v>
      </c>
      <c r="C426" t="s">
        <v>27</v>
      </c>
      <c r="D426" t="s">
        <v>274</v>
      </c>
      <c r="E426" t="s">
        <v>38</v>
      </c>
      <c r="F426">
        <v>8378844081</v>
      </c>
      <c r="G426" t="s">
        <v>30</v>
      </c>
      <c r="H426">
        <v>7370</v>
      </c>
      <c r="I426" t="s">
        <v>8120</v>
      </c>
      <c r="J426" t="s">
        <v>31</v>
      </c>
      <c r="K426" t="s">
        <v>32</v>
      </c>
      <c r="L426" t="s">
        <v>18825</v>
      </c>
      <c r="M426" s="1">
        <v>0.76458333333333328</v>
      </c>
      <c r="N426" t="s">
        <v>65</v>
      </c>
      <c r="O426" t="s">
        <v>33</v>
      </c>
      <c r="P426" s="2">
        <v>4.6296296296296298E-4</v>
      </c>
      <c r="Q426" s="2">
        <v>3.9351851851851852E-4</v>
      </c>
      <c r="R426">
        <v>100</v>
      </c>
      <c r="S426" s="3">
        <v>45876.375</v>
      </c>
      <c r="T426" t="s">
        <v>54</v>
      </c>
      <c r="U426" t="s">
        <v>8120</v>
      </c>
      <c r="V426" s="3">
        <v>45871.570833333331</v>
      </c>
      <c r="W426" t="s">
        <v>1296</v>
      </c>
      <c r="Y426" s="4">
        <v>45876</v>
      </c>
      <c r="Z426" s="2">
        <v>0.81263888888888891</v>
      </c>
    </row>
    <row r="427" spans="1:26" x14ac:dyDescent="0.3">
      <c r="A427">
        <v>135659</v>
      </c>
      <c r="B427" t="s">
        <v>489</v>
      </c>
      <c r="C427" t="s">
        <v>27</v>
      </c>
      <c r="D427" t="s">
        <v>51</v>
      </c>
      <c r="E427" t="s">
        <v>52</v>
      </c>
      <c r="F427">
        <v>8086981653</v>
      </c>
      <c r="G427" t="s">
        <v>53</v>
      </c>
      <c r="H427">
        <v>7027</v>
      </c>
      <c r="I427" t="s">
        <v>4713</v>
      </c>
      <c r="J427" t="s">
        <v>31</v>
      </c>
      <c r="K427" t="s">
        <v>32</v>
      </c>
      <c r="L427" t="s">
        <v>18826</v>
      </c>
      <c r="M427" s="1">
        <v>0.76388888888888884</v>
      </c>
      <c r="N427" t="s">
        <v>65</v>
      </c>
      <c r="O427" t="s">
        <v>33</v>
      </c>
      <c r="P427" s="2">
        <v>1.0416666666666667E-4</v>
      </c>
      <c r="Q427" s="2">
        <v>5.7870370370370373E-5</v>
      </c>
      <c r="R427">
        <v>0</v>
      </c>
      <c r="S427" s="3">
        <v>45876.375</v>
      </c>
      <c r="T427" t="s">
        <v>54</v>
      </c>
      <c r="U427" t="s">
        <v>4713</v>
      </c>
      <c r="V427" s="3">
        <v>45871.490277777775</v>
      </c>
      <c r="W427" t="s">
        <v>971</v>
      </c>
      <c r="Y427" s="4">
        <v>45876</v>
      </c>
      <c r="Z427" s="2">
        <v>0.81263888888888891</v>
      </c>
    </row>
    <row r="428" spans="1:26" x14ac:dyDescent="0.3">
      <c r="A428">
        <v>135450</v>
      </c>
      <c r="B428" t="s">
        <v>948</v>
      </c>
      <c r="C428" t="s">
        <v>27</v>
      </c>
      <c r="D428" t="s">
        <v>274</v>
      </c>
      <c r="E428" t="s">
        <v>38</v>
      </c>
      <c r="F428">
        <v>8378844081</v>
      </c>
      <c r="G428" t="s">
        <v>30</v>
      </c>
      <c r="H428">
        <v>7370</v>
      </c>
      <c r="I428" t="s">
        <v>8123</v>
      </c>
      <c r="J428" t="s">
        <v>31</v>
      </c>
      <c r="K428" t="s">
        <v>32</v>
      </c>
      <c r="L428" t="s">
        <v>18827</v>
      </c>
      <c r="M428" s="1">
        <v>0.76388888888888884</v>
      </c>
      <c r="N428" t="s">
        <v>65</v>
      </c>
      <c r="O428" t="s">
        <v>33</v>
      </c>
      <c r="P428" s="2">
        <v>1.0416666666666667E-4</v>
      </c>
      <c r="Q428" s="2">
        <v>4.6296296296296294E-5</v>
      </c>
      <c r="R428">
        <v>100</v>
      </c>
      <c r="S428" s="3">
        <v>45876.375</v>
      </c>
      <c r="T428" t="s">
        <v>54</v>
      </c>
      <c r="U428" t="s">
        <v>8123</v>
      </c>
      <c r="V428" s="3">
        <v>45871.570833333331</v>
      </c>
      <c r="W428" t="s">
        <v>1296</v>
      </c>
      <c r="Y428" s="4">
        <v>45876</v>
      </c>
      <c r="Z428" s="2">
        <v>0.81263888888888891</v>
      </c>
    </row>
    <row r="429" spans="1:26" x14ac:dyDescent="0.3">
      <c r="A429">
        <v>135659</v>
      </c>
      <c r="B429" t="s">
        <v>489</v>
      </c>
      <c r="C429" t="s">
        <v>27</v>
      </c>
      <c r="D429" t="s">
        <v>51</v>
      </c>
      <c r="E429" t="s">
        <v>52</v>
      </c>
      <c r="F429">
        <v>8086981653</v>
      </c>
      <c r="G429" t="s">
        <v>53</v>
      </c>
      <c r="H429">
        <v>7027</v>
      </c>
      <c r="I429" t="s">
        <v>4743</v>
      </c>
      <c r="J429" t="s">
        <v>31</v>
      </c>
      <c r="K429" t="s">
        <v>32</v>
      </c>
      <c r="L429" t="s">
        <v>18828</v>
      </c>
      <c r="M429" s="1">
        <v>0.76388888888888884</v>
      </c>
      <c r="N429" t="s">
        <v>65</v>
      </c>
      <c r="O429" t="s">
        <v>33</v>
      </c>
      <c r="P429" s="2">
        <v>1.1574074074074075E-4</v>
      </c>
      <c r="Q429" s="2">
        <v>6.9444444444444444E-5</v>
      </c>
      <c r="R429">
        <v>100</v>
      </c>
      <c r="S429" s="3">
        <v>45876.375</v>
      </c>
      <c r="T429" t="s">
        <v>54</v>
      </c>
      <c r="U429" t="s">
        <v>4743</v>
      </c>
      <c r="V429" s="3">
        <v>45871.490277777775</v>
      </c>
      <c r="W429" t="s">
        <v>971</v>
      </c>
      <c r="Y429" s="4">
        <v>45876</v>
      </c>
      <c r="Z429" s="2">
        <v>0.81263888888888891</v>
      </c>
    </row>
    <row r="430" spans="1:26" x14ac:dyDescent="0.3">
      <c r="A430">
        <v>135450</v>
      </c>
      <c r="B430" t="s">
        <v>948</v>
      </c>
      <c r="C430" t="s">
        <v>27</v>
      </c>
      <c r="D430" t="s">
        <v>274</v>
      </c>
      <c r="E430" t="s">
        <v>38</v>
      </c>
      <c r="F430">
        <v>8378844081</v>
      </c>
      <c r="G430" t="s">
        <v>30</v>
      </c>
      <c r="H430">
        <v>7370</v>
      </c>
      <c r="I430" t="s">
        <v>8126</v>
      </c>
      <c r="J430" t="s">
        <v>31</v>
      </c>
      <c r="K430" t="s">
        <v>32</v>
      </c>
      <c r="L430" t="s">
        <v>18829</v>
      </c>
      <c r="M430" s="1">
        <v>0.76388888888888884</v>
      </c>
      <c r="N430" t="s">
        <v>65</v>
      </c>
      <c r="O430" t="s">
        <v>33</v>
      </c>
      <c r="P430" s="2">
        <v>2.8935185185185184E-4</v>
      </c>
      <c r="Q430" s="2">
        <v>1.273148148148148E-4</v>
      </c>
      <c r="R430">
        <v>100</v>
      </c>
      <c r="S430" s="3">
        <v>45876.375</v>
      </c>
      <c r="T430" t="s">
        <v>54</v>
      </c>
      <c r="U430" t="s">
        <v>8126</v>
      </c>
      <c r="V430" s="3">
        <v>45871.570833333331</v>
      </c>
      <c r="W430" t="s">
        <v>1296</v>
      </c>
      <c r="Y430" s="4">
        <v>45876</v>
      </c>
      <c r="Z430" s="2">
        <v>0.81263888888888891</v>
      </c>
    </row>
    <row r="431" spans="1:26" x14ac:dyDescent="0.3">
      <c r="A431">
        <v>135659</v>
      </c>
      <c r="B431" t="s">
        <v>489</v>
      </c>
      <c r="C431" t="s">
        <v>27</v>
      </c>
      <c r="D431" t="s">
        <v>51</v>
      </c>
      <c r="E431" t="s">
        <v>52</v>
      </c>
      <c r="F431">
        <v>8086981653</v>
      </c>
      <c r="G431" t="s">
        <v>53</v>
      </c>
      <c r="H431">
        <v>7027</v>
      </c>
      <c r="I431" t="s">
        <v>4760</v>
      </c>
      <c r="J431" t="s">
        <v>31</v>
      </c>
      <c r="K431" t="s">
        <v>32</v>
      </c>
      <c r="L431" t="s">
        <v>18830</v>
      </c>
      <c r="M431" s="1">
        <v>0.76388888888888884</v>
      </c>
      <c r="N431" t="s">
        <v>65</v>
      </c>
      <c r="O431" t="s">
        <v>33</v>
      </c>
      <c r="P431" s="2">
        <v>1.0416666666666667E-4</v>
      </c>
      <c r="Q431" s="2">
        <v>6.9444444444444444E-5</v>
      </c>
      <c r="R431">
        <v>100</v>
      </c>
      <c r="S431" s="3">
        <v>45876.375</v>
      </c>
      <c r="T431" t="s">
        <v>54</v>
      </c>
      <c r="U431" t="s">
        <v>4760</v>
      </c>
      <c r="V431" s="3">
        <v>45871.490277777775</v>
      </c>
      <c r="W431" t="s">
        <v>971</v>
      </c>
      <c r="Y431" s="4">
        <v>45876</v>
      </c>
      <c r="Z431" s="2">
        <v>0.81263888888888891</v>
      </c>
    </row>
    <row r="432" spans="1:26" x14ac:dyDescent="0.3">
      <c r="A432">
        <v>135659</v>
      </c>
      <c r="B432" t="s">
        <v>489</v>
      </c>
      <c r="C432" t="s">
        <v>27</v>
      </c>
      <c r="D432" t="s">
        <v>51</v>
      </c>
      <c r="E432" t="s">
        <v>52</v>
      </c>
      <c r="F432">
        <v>8086981653</v>
      </c>
      <c r="G432" t="s">
        <v>53</v>
      </c>
      <c r="H432">
        <v>7027</v>
      </c>
      <c r="I432" t="s">
        <v>4790</v>
      </c>
      <c r="J432" t="s">
        <v>31</v>
      </c>
      <c r="K432" t="s">
        <v>32</v>
      </c>
      <c r="L432" t="s">
        <v>18831</v>
      </c>
      <c r="M432" s="1">
        <v>0.76388888888888884</v>
      </c>
      <c r="N432" t="s">
        <v>65</v>
      </c>
      <c r="O432" t="s">
        <v>33</v>
      </c>
      <c r="P432" s="2">
        <v>0.13575231481481481</v>
      </c>
      <c r="Q432" s="2">
        <v>5.7870370370370373E-5</v>
      </c>
      <c r="R432">
        <v>100</v>
      </c>
      <c r="S432" s="3">
        <v>45876.375</v>
      </c>
      <c r="T432" t="s">
        <v>54</v>
      </c>
      <c r="U432" t="s">
        <v>4790</v>
      </c>
      <c r="V432" s="3">
        <v>45871.490277777775</v>
      </c>
      <c r="W432" t="s">
        <v>971</v>
      </c>
      <c r="Y432" s="4">
        <v>45876</v>
      </c>
      <c r="Z432" s="2">
        <v>0.81263888888888891</v>
      </c>
    </row>
    <row r="433" spans="1:26" x14ac:dyDescent="0.3">
      <c r="A433">
        <v>135657</v>
      </c>
      <c r="B433" t="s">
        <v>409</v>
      </c>
      <c r="C433" t="s">
        <v>27</v>
      </c>
      <c r="D433" t="s">
        <v>315</v>
      </c>
      <c r="E433" t="s">
        <v>52</v>
      </c>
      <c r="F433">
        <v>9961034514</v>
      </c>
      <c r="G433" t="s">
        <v>53</v>
      </c>
      <c r="H433">
        <v>7037</v>
      </c>
      <c r="I433" t="s">
        <v>4949</v>
      </c>
      <c r="J433" t="s">
        <v>31</v>
      </c>
      <c r="K433" t="s">
        <v>32</v>
      </c>
      <c r="L433" t="s">
        <v>18832</v>
      </c>
      <c r="M433" s="1">
        <v>0.76388888888888884</v>
      </c>
      <c r="N433" t="s">
        <v>65</v>
      </c>
      <c r="O433" t="s">
        <v>33</v>
      </c>
      <c r="P433" s="2">
        <v>3.0254629629629631E-2</v>
      </c>
      <c r="Q433" s="2">
        <v>8.1018518518518516E-5</v>
      </c>
      <c r="R433">
        <v>100</v>
      </c>
      <c r="S433" s="3">
        <v>45876.375</v>
      </c>
      <c r="T433" t="s">
        <v>54</v>
      </c>
      <c r="U433" t="s">
        <v>4949</v>
      </c>
      <c r="V433" s="3">
        <v>45871.490277777775</v>
      </c>
      <c r="W433" t="s">
        <v>410</v>
      </c>
      <c r="Y433" s="4">
        <v>45876</v>
      </c>
      <c r="Z433" s="2">
        <v>0.81263888888888891</v>
      </c>
    </row>
    <row r="434" spans="1:26" x14ac:dyDescent="0.3">
      <c r="A434">
        <v>135450</v>
      </c>
      <c r="B434" t="s">
        <v>948</v>
      </c>
      <c r="C434" t="s">
        <v>27</v>
      </c>
      <c r="D434" t="s">
        <v>274</v>
      </c>
      <c r="E434" t="s">
        <v>38</v>
      </c>
      <c r="F434">
        <v>8378844081</v>
      </c>
      <c r="G434" t="s">
        <v>30</v>
      </c>
      <c r="H434">
        <v>7370</v>
      </c>
      <c r="I434" t="s">
        <v>8124</v>
      </c>
      <c r="J434" t="s">
        <v>31</v>
      </c>
      <c r="K434" t="s">
        <v>32</v>
      </c>
      <c r="L434" t="s">
        <v>18833</v>
      </c>
      <c r="M434" s="1">
        <v>0.76388888888888884</v>
      </c>
      <c r="N434" t="s">
        <v>65</v>
      </c>
      <c r="O434" t="s">
        <v>33</v>
      </c>
      <c r="P434" s="2">
        <v>4.6296296296296298E-4</v>
      </c>
      <c r="Q434" s="2">
        <v>3.0092592592592595E-4</v>
      </c>
      <c r="R434">
        <v>100</v>
      </c>
      <c r="S434" s="3">
        <v>45876.375</v>
      </c>
      <c r="T434" t="s">
        <v>54</v>
      </c>
      <c r="U434" t="s">
        <v>8124</v>
      </c>
      <c r="V434" s="3">
        <v>45871.570833333331</v>
      </c>
      <c r="W434" t="s">
        <v>1296</v>
      </c>
      <c r="Y434" s="4">
        <v>45876</v>
      </c>
      <c r="Z434" s="2">
        <v>0.81263888888888891</v>
      </c>
    </row>
    <row r="435" spans="1:26" x14ac:dyDescent="0.3">
      <c r="A435">
        <v>135450</v>
      </c>
      <c r="B435" t="s">
        <v>948</v>
      </c>
      <c r="C435" t="s">
        <v>27</v>
      </c>
      <c r="D435" t="s">
        <v>274</v>
      </c>
      <c r="E435" t="s">
        <v>38</v>
      </c>
      <c r="F435">
        <v>8378844081</v>
      </c>
      <c r="G435" t="s">
        <v>30</v>
      </c>
      <c r="H435">
        <v>7370</v>
      </c>
      <c r="I435" t="s">
        <v>8128</v>
      </c>
      <c r="J435" t="s">
        <v>31</v>
      </c>
      <c r="K435" t="s">
        <v>32</v>
      </c>
      <c r="L435" t="s">
        <v>18834</v>
      </c>
      <c r="M435" s="1">
        <v>0.7631944444444444</v>
      </c>
      <c r="N435" t="s">
        <v>65</v>
      </c>
      <c r="O435" t="s">
        <v>33</v>
      </c>
      <c r="P435" s="2">
        <v>2.8935185185185184E-4</v>
      </c>
      <c r="Q435" s="2">
        <v>1.6203703703703703E-4</v>
      </c>
      <c r="R435">
        <v>100</v>
      </c>
      <c r="S435" s="3">
        <v>45876.375</v>
      </c>
      <c r="T435" t="s">
        <v>54</v>
      </c>
      <c r="U435" t="s">
        <v>8128</v>
      </c>
      <c r="V435" s="3">
        <v>45871.570833333331</v>
      </c>
      <c r="W435" t="s">
        <v>1296</v>
      </c>
      <c r="Y435" s="4">
        <v>45876</v>
      </c>
      <c r="Z435" s="2">
        <v>0.81263888888888891</v>
      </c>
    </row>
    <row r="436" spans="1:26" x14ac:dyDescent="0.3">
      <c r="A436">
        <v>134524</v>
      </c>
      <c r="B436" t="s">
        <v>359</v>
      </c>
      <c r="C436" t="s">
        <v>27</v>
      </c>
      <c r="D436" t="s">
        <v>51</v>
      </c>
      <c r="E436" t="s">
        <v>52</v>
      </c>
      <c r="F436">
        <v>9539120621</v>
      </c>
      <c r="G436" t="s">
        <v>53</v>
      </c>
      <c r="H436">
        <v>7025</v>
      </c>
      <c r="I436" t="s">
        <v>4504</v>
      </c>
      <c r="J436" t="s">
        <v>31</v>
      </c>
      <c r="K436" t="s">
        <v>32</v>
      </c>
      <c r="L436" t="s">
        <v>18835</v>
      </c>
      <c r="M436" s="1">
        <v>0.7631944444444444</v>
      </c>
      <c r="N436" t="s">
        <v>65</v>
      </c>
      <c r="O436" t="s">
        <v>33</v>
      </c>
      <c r="P436" s="2">
        <v>4.7453703703703704E-4</v>
      </c>
      <c r="Q436" s="2">
        <v>2.0833333333333335E-4</v>
      </c>
      <c r="R436">
        <v>0</v>
      </c>
      <c r="S436" s="3">
        <v>45876.375</v>
      </c>
      <c r="T436" t="s">
        <v>54</v>
      </c>
      <c r="U436" t="s">
        <v>4504</v>
      </c>
      <c r="V436" s="3">
        <v>45871.490277777775</v>
      </c>
      <c r="W436" t="s">
        <v>405</v>
      </c>
      <c r="Y436" s="4">
        <v>45876</v>
      </c>
      <c r="Z436" s="2">
        <v>0.81263888888888891</v>
      </c>
    </row>
    <row r="437" spans="1:26" x14ac:dyDescent="0.3">
      <c r="A437">
        <v>22567</v>
      </c>
      <c r="B437" t="s">
        <v>56</v>
      </c>
      <c r="C437" t="s">
        <v>27</v>
      </c>
      <c r="D437" t="s">
        <v>41</v>
      </c>
      <c r="E437" t="s">
        <v>42</v>
      </c>
      <c r="F437">
        <v>8714634017</v>
      </c>
      <c r="G437" t="s">
        <v>43</v>
      </c>
      <c r="H437">
        <v>7117</v>
      </c>
      <c r="I437" t="s">
        <v>10069</v>
      </c>
      <c r="J437" t="s">
        <v>31</v>
      </c>
      <c r="K437" t="s">
        <v>32</v>
      </c>
      <c r="L437" t="s">
        <v>18836</v>
      </c>
      <c r="M437" s="1">
        <v>0.7631944444444444</v>
      </c>
      <c r="N437" t="s">
        <v>65</v>
      </c>
      <c r="O437" t="s">
        <v>33</v>
      </c>
      <c r="P437" s="2">
        <v>1.0983796296296297E-2</v>
      </c>
      <c r="Q437" s="2">
        <v>4.0509259259259258E-4</v>
      </c>
      <c r="R437">
        <v>100</v>
      </c>
      <c r="S437" s="3">
        <v>45876.375</v>
      </c>
      <c r="T437" t="s">
        <v>54</v>
      </c>
      <c r="U437" t="s">
        <v>10069</v>
      </c>
      <c r="V437" s="3">
        <v>45871.572222222225</v>
      </c>
      <c r="W437" t="s">
        <v>735</v>
      </c>
      <c r="Y437" s="4">
        <v>45876</v>
      </c>
      <c r="Z437" s="2">
        <v>0.81263888888888891</v>
      </c>
    </row>
    <row r="438" spans="1:26" x14ac:dyDescent="0.3">
      <c r="A438">
        <v>135450</v>
      </c>
      <c r="B438" t="s">
        <v>948</v>
      </c>
      <c r="C438" t="s">
        <v>27</v>
      </c>
      <c r="D438" t="s">
        <v>274</v>
      </c>
      <c r="E438" t="s">
        <v>38</v>
      </c>
      <c r="F438">
        <v>8378844081</v>
      </c>
      <c r="G438" t="s">
        <v>30</v>
      </c>
      <c r="H438">
        <v>7370</v>
      </c>
      <c r="I438" t="s">
        <v>8130</v>
      </c>
      <c r="J438" t="s">
        <v>31</v>
      </c>
      <c r="K438" t="s">
        <v>32</v>
      </c>
      <c r="L438" t="s">
        <v>18837</v>
      </c>
      <c r="M438" s="1">
        <v>0.7631944444444444</v>
      </c>
      <c r="N438" t="s">
        <v>65</v>
      </c>
      <c r="O438" t="s">
        <v>33</v>
      </c>
      <c r="P438" s="2">
        <v>5.0925925925925921E-4</v>
      </c>
      <c r="Q438" s="2">
        <v>4.5138888888888887E-4</v>
      </c>
      <c r="R438">
        <v>100</v>
      </c>
      <c r="S438" s="3">
        <v>45876.375</v>
      </c>
      <c r="T438" t="s">
        <v>54</v>
      </c>
      <c r="U438" t="s">
        <v>8130</v>
      </c>
      <c r="V438" s="3">
        <v>45871.570833333331</v>
      </c>
      <c r="W438" t="s">
        <v>1296</v>
      </c>
      <c r="Y438" s="4">
        <v>45876</v>
      </c>
      <c r="Z438" s="2">
        <v>0.81263888888888891</v>
      </c>
    </row>
    <row r="439" spans="1:26" x14ac:dyDescent="0.3">
      <c r="A439">
        <v>135450</v>
      </c>
      <c r="B439" t="s">
        <v>948</v>
      </c>
      <c r="C439" t="s">
        <v>27</v>
      </c>
      <c r="D439" t="s">
        <v>274</v>
      </c>
      <c r="E439" t="s">
        <v>38</v>
      </c>
      <c r="F439">
        <v>8378844081</v>
      </c>
      <c r="G439" t="s">
        <v>30</v>
      </c>
      <c r="H439">
        <v>7370</v>
      </c>
      <c r="I439" t="s">
        <v>8133</v>
      </c>
      <c r="J439" t="s">
        <v>31</v>
      </c>
      <c r="K439" t="s">
        <v>32</v>
      </c>
      <c r="L439" t="s">
        <v>18838</v>
      </c>
      <c r="M439" s="1">
        <v>0.76249999999999996</v>
      </c>
      <c r="N439" t="s">
        <v>65</v>
      </c>
      <c r="O439" t="s">
        <v>33</v>
      </c>
      <c r="P439" s="2">
        <v>1.7361111111111112E-4</v>
      </c>
      <c r="Q439" s="2">
        <v>1.0416666666666667E-4</v>
      </c>
      <c r="R439">
        <v>100</v>
      </c>
      <c r="S439" s="3">
        <v>45876.375</v>
      </c>
      <c r="T439" t="s">
        <v>54</v>
      </c>
      <c r="U439" t="s">
        <v>8133</v>
      </c>
      <c r="V439" s="3">
        <v>45871.570833333331</v>
      </c>
      <c r="W439" t="s">
        <v>1296</v>
      </c>
      <c r="Y439" s="4">
        <v>45876</v>
      </c>
      <c r="Z439" s="2">
        <v>0.81263888888888891</v>
      </c>
    </row>
    <row r="440" spans="1:26" x14ac:dyDescent="0.3">
      <c r="A440">
        <v>134524</v>
      </c>
      <c r="B440" t="s">
        <v>359</v>
      </c>
      <c r="C440" t="s">
        <v>27</v>
      </c>
      <c r="D440" t="s">
        <v>51</v>
      </c>
      <c r="E440" t="s">
        <v>52</v>
      </c>
      <c r="F440">
        <v>9539120621</v>
      </c>
      <c r="G440" t="s">
        <v>53</v>
      </c>
      <c r="H440">
        <v>7025</v>
      </c>
      <c r="I440" t="s">
        <v>4507</v>
      </c>
      <c r="J440" t="s">
        <v>31</v>
      </c>
      <c r="K440" t="s">
        <v>32</v>
      </c>
      <c r="L440" t="s">
        <v>18839</v>
      </c>
      <c r="M440" s="1">
        <v>0.76249999999999996</v>
      </c>
      <c r="N440" t="s">
        <v>65</v>
      </c>
      <c r="O440" t="s">
        <v>33</v>
      </c>
      <c r="P440" s="2">
        <v>3.7037037037037035E-4</v>
      </c>
      <c r="Q440" s="2">
        <v>2.199074074074074E-4</v>
      </c>
      <c r="R440">
        <v>0</v>
      </c>
      <c r="S440" s="3">
        <v>45876.375</v>
      </c>
      <c r="T440" t="s">
        <v>54</v>
      </c>
      <c r="U440" t="s">
        <v>4507</v>
      </c>
      <c r="V440" s="3">
        <v>45871.490277777775</v>
      </c>
      <c r="W440" t="s">
        <v>405</v>
      </c>
      <c r="Y440" s="4">
        <v>45876</v>
      </c>
      <c r="Z440" s="2">
        <v>0.81263888888888891</v>
      </c>
    </row>
    <row r="441" spans="1:26" x14ac:dyDescent="0.3">
      <c r="A441">
        <v>136102</v>
      </c>
      <c r="B441" t="s">
        <v>489</v>
      </c>
      <c r="C441" t="s">
        <v>27</v>
      </c>
      <c r="D441" t="s">
        <v>51</v>
      </c>
      <c r="E441" t="s">
        <v>52</v>
      </c>
      <c r="F441">
        <v>9400966968</v>
      </c>
      <c r="G441" t="s">
        <v>53</v>
      </c>
      <c r="H441">
        <v>7027</v>
      </c>
      <c r="I441" t="s">
        <v>4705</v>
      </c>
      <c r="J441" t="s">
        <v>31</v>
      </c>
      <c r="K441" t="s">
        <v>32</v>
      </c>
      <c r="L441" t="s">
        <v>18840</v>
      </c>
      <c r="M441" s="1">
        <v>0.76249999999999996</v>
      </c>
      <c r="N441" t="s">
        <v>65</v>
      </c>
      <c r="O441" t="s">
        <v>33</v>
      </c>
      <c r="P441" s="2">
        <v>1.1574074074074075E-4</v>
      </c>
      <c r="Q441" s="2">
        <v>4.6296296296296294E-5</v>
      </c>
      <c r="R441">
        <v>0</v>
      </c>
      <c r="S441" s="3">
        <v>45876.375</v>
      </c>
      <c r="T441" t="s">
        <v>54</v>
      </c>
      <c r="U441" t="s">
        <v>4705</v>
      </c>
      <c r="V441" s="3">
        <v>45871.490277777775</v>
      </c>
      <c r="W441" t="s">
        <v>1084</v>
      </c>
      <c r="Y441" s="4">
        <v>45876</v>
      </c>
      <c r="Z441" s="2">
        <v>0.81263888888888891</v>
      </c>
    </row>
    <row r="442" spans="1:26" x14ac:dyDescent="0.3">
      <c r="A442">
        <v>136102</v>
      </c>
      <c r="B442" t="s">
        <v>489</v>
      </c>
      <c r="C442" t="s">
        <v>27</v>
      </c>
      <c r="D442" t="s">
        <v>51</v>
      </c>
      <c r="E442" t="s">
        <v>52</v>
      </c>
      <c r="F442">
        <v>9400966968</v>
      </c>
      <c r="G442" t="s">
        <v>53</v>
      </c>
      <c r="H442">
        <v>7027</v>
      </c>
      <c r="I442" t="s">
        <v>4753</v>
      </c>
      <c r="J442" t="s">
        <v>31</v>
      </c>
      <c r="K442" t="s">
        <v>32</v>
      </c>
      <c r="L442" t="s">
        <v>18840</v>
      </c>
      <c r="M442" s="1">
        <v>0.76180555555555551</v>
      </c>
      <c r="N442" t="s">
        <v>65</v>
      </c>
      <c r="O442" t="s">
        <v>33</v>
      </c>
      <c r="P442" s="2">
        <v>1.273148148148148E-4</v>
      </c>
      <c r="Q442" s="2">
        <v>5.7870370370370373E-5</v>
      </c>
      <c r="R442">
        <v>100</v>
      </c>
      <c r="S442" s="3">
        <v>45876.375</v>
      </c>
      <c r="T442" t="s">
        <v>54</v>
      </c>
      <c r="U442" t="s">
        <v>4753</v>
      </c>
      <c r="V442" s="3">
        <v>45871.490277777775</v>
      </c>
      <c r="W442" t="s">
        <v>1084</v>
      </c>
      <c r="Y442" s="4">
        <v>45876</v>
      </c>
      <c r="Z442" s="2">
        <v>0.81263888888888891</v>
      </c>
    </row>
    <row r="443" spans="1:26" x14ac:dyDescent="0.3">
      <c r="A443">
        <v>17063</v>
      </c>
      <c r="B443" t="s">
        <v>502</v>
      </c>
      <c r="C443" t="s">
        <v>27</v>
      </c>
      <c r="D443" t="s">
        <v>324</v>
      </c>
      <c r="E443" t="s">
        <v>84</v>
      </c>
      <c r="F443">
        <v>8714606106</v>
      </c>
      <c r="G443" t="s">
        <v>53</v>
      </c>
      <c r="H443">
        <v>7076</v>
      </c>
      <c r="I443" t="s">
        <v>6843</v>
      </c>
      <c r="J443" t="s">
        <v>31</v>
      </c>
      <c r="K443" t="s">
        <v>32</v>
      </c>
      <c r="L443" t="s">
        <v>18841</v>
      </c>
      <c r="M443" s="1">
        <v>0.76180555555555551</v>
      </c>
      <c r="N443" t="s">
        <v>65</v>
      </c>
      <c r="O443" t="s">
        <v>33</v>
      </c>
      <c r="P443" s="2">
        <v>2.3391203703703702E-2</v>
      </c>
      <c r="Q443" s="2">
        <v>1.5046296296296297E-4</v>
      </c>
      <c r="R443">
        <v>30</v>
      </c>
      <c r="S443" s="3">
        <v>45876.375</v>
      </c>
      <c r="T443" t="s">
        <v>54</v>
      </c>
      <c r="U443" t="s">
        <v>6843</v>
      </c>
      <c r="V443" s="3">
        <v>45871.491666666669</v>
      </c>
      <c r="W443" t="s">
        <v>1011</v>
      </c>
      <c r="Y443" s="4">
        <v>45876</v>
      </c>
      <c r="Z443" s="2">
        <v>0.81263888888888891</v>
      </c>
    </row>
    <row r="444" spans="1:26" x14ac:dyDescent="0.3">
      <c r="A444">
        <v>134524</v>
      </c>
      <c r="B444" t="s">
        <v>359</v>
      </c>
      <c r="C444" t="s">
        <v>27</v>
      </c>
      <c r="D444" t="s">
        <v>51</v>
      </c>
      <c r="E444" t="s">
        <v>52</v>
      </c>
      <c r="F444">
        <v>9539120621</v>
      </c>
      <c r="G444" t="s">
        <v>53</v>
      </c>
      <c r="H444">
        <v>7025</v>
      </c>
      <c r="I444" t="s">
        <v>4517</v>
      </c>
      <c r="J444" t="s">
        <v>31</v>
      </c>
      <c r="K444" t="s">
        <v>32</v>
      </c>
      <c r="L444" t="s">
        <v>18842</v>
      </c>
      <c r="M444" s="1">
        <v>0.76249999999999996</v>
      </c>
      <c r="N444" t="s">
        <v>65</v>
      </c>
      <c r="O444" t="s">
        <v>33</v>
      </c>
      <c r="P444" s="2">
        <v>2.8935185185185184E-4</v>
      </c>
      <c r="Q444" s="2">
        <v>1.9675925925925926E-4</v>
      </c>
      <c r="R444">
        <v>0</v>
      </c>
      <c r="S444" s="3">
        <v>45876.375</v>
      </c>
      <c r="T444" t="s">
        <v>54</v>
      </c>
      <c r="U444" t="s">
        <v>4517</v>
      </c>
      <c r="V444" s="3">
        <v>45871.490277777775</v>
      </c>
      <c r="W444" t="s">
        <v>405</v>
      </c>
      <c r="Y444" s="4">
        <v>45876</v>
      </c>
      <c r="Z444" s="2">
        <v>0.81263888888888891</v>
      </c>
    </row>
    <row r="445" spans="1:26" x14ac:dyDescent="0.3">
      <c r="A445">
        <v>135450</v>
      </c>
      <c r="B445" t="s">
        <v>948</v>
      </c>
      <c r="C445" t="s">
        <v>27</v>
      </c>
      <c r="D445" t="s">
        <v>274</v>
      </c>
      <c r="E445" t="s">
        <v>38</v>
      </c>
      <c r="F445">
        <v>8378844081</v>
      </c>
      <c r="G445" t="s">
        <v>30</v>
      </c>
      <c r="H445">
        <v>7370</v>
      </c>
      <c r="I445" t="s">
        <v>8134</v>
      </c>
      <c r="J445" t="s">
        <v>31</v>
      </c>
      <c r="K445" t="s">
        <v>32</v>
      </c>
      <c r="L445" t="s">
        <v>18843</v>
      </c>
      <c r="M445" s="1">
        <v>0.76249999999999996</v>
      </c>
      <c r="N445" t="s">
        <v>65</v>
      </c>
      <c r="O445" t="s">
        <v>33</v>
      </c>
      <c r="P445" s="2">
        <v>7.407407407407407E-4</v>
      </c>
      <c r="Q445" s="2">
        <v>3.4722222222222224E-4</v>
      </c>
      <c r="R445">
        <v>100</v>
      </c>
      <c r="S445" s="3">
        <v>45876.375</v>
      </c>
      <c r="T445" t="s">
        <v>54</v>
      </c>
      <c r="U445" t="s">
        <v>8134</v>
      </c>
      <c r="V445" s="3">
        <v>45871.570833333331</v>
      </c>
      <c r="W445" t="s">
        <v>1296</v>
      </c>
      <c r="Y445" s="4">
        <v>45876</v>
      </c>
      <c r="Z445" s="2">
        <v>0.81263888888888891</v>
      </c>
    </row>
    <row r="446" spans="1:26" x14ac:dyDescent="0.3">
      <c r="A446">
        <v>136102</v>
      </c>
      <c r="B446" t="s">
        <v>489</v>
      </c>
      <c r="C446" t="s">
        <v>27</v>
      </c>
      <c r="D446" t="s">
        <v>51</v>
      </c>
      <c r="E446" t="s">
        <v>52</v>
      </c>
      <c r="F446">
        <v>9400966968</v>
      </c>
      <c r="G446" t="s">
        <v>53</v>
      </c>
      <c r="H446">
        <v>7027</v>
      </c>
      <c r="I446" t="s">
        <v>4810</v>
      </c>
      <c r="J446" t="s">
        <v>31</v>
      </c>
      <c r="K446" t="s">
        <v>32</v>
      </c>
      <c r="L446" t="s">
        <v>18840</v>
      </c>
      <c r="M446" s="1">
        <v>0.76180555555555551</v>
      </c>
      <c r="N446" t="s">
        <v>65</v>
      </c>
      <c r="O446" t="s">
        <v>33</v>
      </c>
      <c r="P446" s="2">
        <v>1.0416666666666667E-4</v>
      </c>
      <c r="Q446" s="2">
        <v>4.6296296296296294E-5</v>
      </c>
      <c r="R446">
        <v>100</v>
      </c>
      <c r="S446" s="3">
        <v>45876.375</v>
      </c>
      <c r="T446" t="s">
        <v>54</v>
      </c>
      <c r="U446" t="s">
        <v>4810</v>
      </c>
      <c r="V446" s="3">
        <v>45871.490277777775</v>
      </c>
      <c r="W446" t="s">
        <v>1084</v>
      </c>
      <c r="Y446" s="4">
        <v>45876</v>
      </c>
      <c r="Z446" s="2">
        <v>0.81263888888888891</v>
      </c>
    </row>
    <row r="447" spans="1:26" x14ac:dyDescent="0.3">
      <c r="A447">
        <v>135039</v>
      </c>
      <c r="B447" t="s">
        <v>532</v>
      </c>
      <c r="C447" t="s">
        <v>27</v>
      </c>
      <c r="D447" t="s">
        <v>51</v>
      </c>
      <c r="E447" t="s">
        <v>52</v>
      </c>
      <c r="F447">
        <v>9496022616</v>
      </c>
      <c r="G447" t="s">
        <v>53</v>
      </c>
      <c r="H447">
        <v>7444</v>
      </c>
      <c r="I447" t="s">
        <v>6476</v>
      </c>
      <c r="J447" t="s">
        <v>31</v>
      </c>
      <c r="K447" t="s">
        <v>32</v>
      </c>
      <c r="L447" t="s">
        <v>18844</v>
      </c>
      <c r="M447" s="1">
        <v>0.76249999999999996</v>
      </c>
      <c r="N447" t="s">
        <v>65</v>
      </c>
      <c r="O447" t="s">
        <v>33</v>
      </c>
      <c r="P447" s="2">
        <v>0.10798611111111112</v>
      </c>
      <c r="Q447" s="2">
        <v>6.5972222222222224E-4</v>
      </c>
      <c r="R447">
        <v>0</v>
      </c>
      <c r="S447" s="3">
        <v>45876.375</v>
      </c>
      <c r="T447" t="s">
        <v>54</v>
      </c>
      <c r="U447" t="s">
        <v>6476</v>
      </c>
      <c r="V447" s="3">
        <v>45871.490972222222</v>
      </c>
      <c r="W447" t="s">
        <v>6471</v>
      </c>
      <c r="Y447" s="4">
        <v>45876</v>
      </c>
      <c r="Z447" s="2">
        <v>0.81263888888888891</v>
      </c>
    </row>
    <row r="448" spans="1:26" x14ac:dyDescent="0.3">
      <c r="A448">
        <v>136102</v>
      </c>
      <c r="B448" t="s">
        <v>489</v>
      </c>
      <c r="C448" t="s">
        <v>27</v>
      </c>
      <c r="D448" t="s">
        <v>51</v>
      </c>
      <c r="E448" t="s">
        <v>52</v>
      </c>
      <c r="F448">
        <v>9400966968</v>
      </c>
      <c r="G448" t="s">
        <v>53</v>
      </c>
      <c r="H448">
        <v>7027</v>
      </c>
      <c r="I448" t="s">
        <v>4829</v>
      </c>
      <c r="J448" t="s">
        <v>31</v>
      </c>
      <c r="K448" t="s">
        <v>32</v>
      </c>
      <c r="L448" t="s">
        <v>18840</v>
      </c>
      <c r="M448" s="1">
        <v>0.76180555555555551</v>
      </c>
      <c r="N448" t="s">
        <v>65</v>
      </c>
      <c r="O448" t="s">
        <v>33</v>
      </c>
      <c r="P448" s="2">
        <v>1.0416666666666667E-4</v>
      </c>
      <c r="Q448" s="2">
        <v>4.6296296296296294E-5</v>
      </c>
      <c r="R448">
        <v>100</v>
      </c>
      <c r="S448" s="3">
        <v>45876.375</v>
      </c>
      <c r="T448" t="s">
        <v>54</v>
      </c>
      <c r="U448" t="s">
        <v>4829</v>
      </c>
      <c r="V448" s="3">
        <v>45871.490277777775</v>
      </c>
      <c r="W448" t="s">
        <v>1084</v>
      </c>
      <c r="Y448" s="4">
        <v>45876</v>
      </c>
      <c r="Z448" s="2">
        <v>0.81263888888888891</v>
      </c>
    </row>
    <row r="449" spans="1:26" x14ac:dyDescent="0.3">
      <c r="A449">
        <v>29762</v>
      </c>
      <c r="B449" t="s">
        <v>845</v>
      </c>
      <c r="C449" t="s">
        <v>27</v>
      </c>
      <c r="D449" t="s">
        <v>46</v>
      </c>
      <c r="E449" t="s">
        <v>38</v>
      </c>
      <c r="F449">
        <v>9673464893</v>
      </c>
      <c r="G449" t="s">
        <v>30</v>
      </c>
      <c r="H449">
        <v>7383</v>
      </c>
      <c r="I449" t="s">
        <v>8267</v>
      </c>
      <c r="J449" t="s">
        <v>31</v>
      </c>
      <c r="K449" t="s">
        <v>32</v>
      </c>
      <c r="L449" t="s">
        <v>18845</v>
      </c>
      <c r="M449" s="1">
        <v>0.76180555555555551</v>
      </c>
      <c r="N449" t="s">
        <v>65</v>
      </c>
      <c r="O449" t="s">
        <v>33</v>
      </c>
      <c r="P449" s="2">
        <v>2.5462962962962961E-4</v>
      </c>
      <c r="Q449" s="2">
        <v>1.9675925925925926E-4</v>
      </c>
      <c r="R449">
        <v>100</v>
      </c>
      <c r="S449" s="3">
        <v>45876.375</v>
      </c>
      <c r="T449" t="s">
        <v>54</v>
      </c>
      <c r="U449" t="s">
        <v>8267</v>
      </c>
      <c r="V449" s="3">
        <v>45871.570833333331</v>
      </c>
      <c r="W449" t="s">
        <v>849</v>
      </c>
      <c r="Y449" s="4">
        <v>45876</v>
      </c>
      <c r="Z449" s="2">
        <v>0.81263888888888891</v>
      </c>
    </row>
    <row r="450" spans="1:26" x14ac:dyDescent="0.3">
      <c r="A450">
        <v>136370</v>
      </c>
      <c r="B450" t="s">
        <v>67</v>
      </c>
      <c r="C450" t="s">
        <v>27</v>
      </c>
      <c r="D450" t="s">
        <v>51</v>
      </c>
      <c r="E450" t="s">
        <v>52</v>
      </c>
      <c r="F450">
        <v>9995811143</v>
      </c>
      <c r="G450" t="s">
        <v>53</v>
      </c>
      <c r="H450">
        <v>7052</v>
      </c>
      <c r="I450" t="s">
        <v>5134</v>
      </c>
      <c r="J450" t="s">
        <v>31</v>
      </c>
      <c r="K450" t="s">
        <v>32</v>
      </c>
      <c r="L450" t="s">
        <v>18846</v>
      </c>
      <c r="M450" s="1">
        <v>0.76180555555555551</v>
      </c>
      <c r="N450" t="s">
        <v>65</v>
      </c>
      <c r="O450" t="s">
        <v>33</v>
      </c>
      <c r="P450" s="2">
        <v>1.273148148148148E-4</v>
      </c>
      <c r="Q450" s="2">
        <v>4.6296296296296294E-5</v>
      </c>
      <c r="R450">
        <v>0</v>
      </c>
      <c r="S450" s="3">
        <v>45876.375</v>
      </c>
      <c r="T450" t="s">
        <v>54</v>
      </c>
      <c r="U450" t="s">
        <v>5134</v>
      </c>
      <c r="V450" s="3">
        <v>45871.490277777775</v>
      </c>
      <c r="W450" t="s">
        <v>1373</v>
      </c>
      <c r="Y450" s="4">
        <v>45876</v>
      </c>
      <c r="Z450" s="2">
        <v>0.81263888888888891</v>
      </c>
    </row>
    <row r="451" spans="1:26" x14ac:dyDescent="0.3">
      <c r="A451">
        <v>134524</v>
      </c>
      <c r="B451" t="s">
        <v>359</v>
      </c>
      <c r="C451" t="s">
        <v>27</v>
      </c>
      <c r="D451" t="s">
        <v>51</v>
      </c>
      <c r="E451" t="s">
        <v>52</v>
      </c>
      <c r="F451">
        <v>9539120621</v>
      </c>
      <c r="G451" t="s">
        <v>53</v>
      </c>
      <c r="H451">
        <v>7025</v>
      </c>
      <c r="I451" t="s">
        <v>4519</v>
      </c>
      <c r="J451" t="s">
        <v>31</v>
      </c>
      <c r="K451" t="s">
        <v>32</v>
      </c>
      <c r="L451" t="s">
        <v>18847</v>
      </c>
      <c r="M451" s="1">
        <v>0.76180555555555551</v>
      </c>
      <c r="N451" t="s">
        <v>65</v>
      </c>
      <c r="O451" t="s">
        <v>33</v>
      </c>
      <c r="P451" s="2">
        <v>4.3981481481481481E-4</v>
      </c>
      <c r="Q451" s="2">
        <v>1.9675925925925926E-4</v>
      </c>
      <c r="R451">
        <v>0</v>
      </c>
      <c r="S451" s="3">
        <v>45876.375</v>
      </c>
      <c r="T451" t="s">
        <v>54</v>
      </c>
      <c r="U451" t="s">
        <v>4519</v>
      </c>
      <c r="V451" s="3">
        <v>45871.490277777775</v>
      </c>
      <c r="W451" t="s">
        <v>405</v>
      </c>
      <c r="Y451" s="4">
        <v>45876</v>
      </c>
      <c r="Z451" s="2">
        <v>0.81263888888888891</v>
      </c>
    </row>
    <row r="452" spans="1:26" x14ac:dyDescent="0.3">
      <c r="A452">
        <v>136102</v>
      </c>
      <c r="B452" t="s">
        <v>489</v>
      </c>
      <c r="C452" t="s">
        <v>27</v>
      </c>
      <c r="D452" t="s">
        <v>51</v>
      </c>
      <c r="E452" t="s">
        <v>52</v>
      </c>
      <c r="F452">
        <v>9400966968</v>
      </c>
      <c r="G452" t="s">
        <v>53</v>
      </c>
      <c r="H452">
        <v>7027</v>
      </c>
      <c r="I452" t="s">
        <v>4840</v>
      </c>
      <c r="J452" t="s">
        <v>31</v>
      </c>
      <c r="K452" t="s">
        <v>32</v>
      </c>
      <c r="L452" t="s">
        <v>18840</v>
      </c>
      <c r="M452" s="1">
        <v>0.76180555555555551</v>
      </c>
      <c r="N452" t="s">
        <v>65</v>
      </c>
      <c r="O452" t="s">
        <v>33</v>
      </c>
      <c r="P452" s="2">
        <v>1.273148148148148E-4</v>
      </c>
      <c r="Q452" s="2">
        <v>8.1018518518518516E-5</v>
      </c>
      <c r="R452">
        <v>0</v>
      </c>
      <c r="S452" s="3">
        <v>45876.375</v>
      </c>
      <c r="T452" t="s">
        <v>54</v>
      </c>
      <c r="U452" t="s">
        <v>4840</v>
      </c>
      <c r="V452" s="3">
        <v>45871.490277777775</v>
      </c>
      <c r="W452" t="s">
        <v>1084</v>
      </c>
      <c r="Y452" s="4">
        <v>45876</v>
      </c>
      <c r="Z452" s="2">
        <v>0.81263888888888891</v>
      </c>
    </row>
    <row r="453" spans="1:26" x14ac:dyDescent="0.3">
      <c r="A453">
        <v>130117</v>
      </c>
      <c r="B453" t="s">
        <v>626</v>
      </c>
      <c r="C453" t="s">
        <v>27</v>
      </c>
      <c r="D453" t="s">
        <v>59</v>
      </c>
      <c r="E453" t="s">
        <v>60</v>
      </c>
      <c r="F453">
        <v>7758010736</v>
      </c>
      <c r="G453" t="s">
        <v>30</v>
      </c>
      <c r="H453">
        <v>7448</v>
      </c>
      <c r="I453" t="s">
        <v>13535</v>
      </c>
      <c r="J453" t="s">
        <v>31</v>
      </c>
      <c r="K453" t="s">
        <v>32</v>
      </c>
      <c r="L453" t="s">
        <v>18848</v>
      </c>
      <c r="M453" s="1">
        <v>0.76180555555555551</v>
      </c>
      <c r="N453" t="s">
        <v>65</v>
      </c>
      <c r="O453" t="s">
        <v>33</v>
      </c>
      <c r="P453" s="2">
        <v>0.14456018518518518</v>
      </c>
      <c r="Q453" s="2">
        <v>2.5462962962962961E-4</v>
      </c>
      <c r="R453">
        <v>100</v>
      </c>
      <c r="S453" s="3">
        <v>45876.375</v>
      </c>
      <c r="T453" t="s">
        <v>54</v>
      </c>
      <c r="U453" t="s">
        <v>13535</v>
      </c>
      <c r="V453" s="3">
        <v>45871.64166666667</v>
      </c>
      <c r="W453" t="s">
        <v>892</v>
      </c>
      <c r="Y453" s="4">
        <v>45876</v>
      </c>
      <c r="Z453" s="2">
        <v>0.81263888888888891</v>
      </c>
    </row>
    <row r="454" spans="1:26" x14ac:dyDescent="0.3">
      <c r="A454">
        <v>136102</v>
      </c>
      <c r="B454" t="s">
        <v>489</v>
      </c>
      <c r="C454" t="s">
        <v>27</v>
      </c>
      <c r="D454" t="s">
        <v>51</v>
      </c>
      <c r="E454" t="s">
        <v>52</v>
      </c>
      <c r="F454">
        <v>9400966968</v>
      </c>
      <c r="G454" t="s">
        <v>53</v>
      </c>
      <c r="H454">
        <v>7027</v>
      </c>
      <c r="I454" t="s">
        <v>4843</v>
      </c>
      <c r="J454" t="s">
        <v>31</v>
      </c>
      <c r="K454" t="s">
        <v>32</v>
      </c>
      <c r="L454" t="s">
        <v>18840</v>
      </c>
      <c r="M454" s="1">
        <v>0.76180555555555551</v>
      </c>
      <c r="N454" t="s">
        <v>65</v>
      </c>
      <c r="O454" t="s">
        <v>33</v>
      </c>
      <c r="P454" s="2">
        <v>0.17171296296296296</v>
      </c>
      <c r="Q454" s="2">
        <v>4.6296296296296294E-5</v>
      </c>
      <c r="R454">
        <v>100</v>
      </c>
      <c r="S454" s="3">
        <v>45876.375</v>
      </c>
      <c r="T454" t="s">
        <v>54</v>
      </c>
      <c r="U454" t="s">
        <v>4843</v>
      </c>
      <c r="V454" s="3">
        <v>45871.490277777775</v>
      </c>
      <c r="W454" t="s">
        <v>1084</v>
      </c>
      <c r="Y454" s="4">
        <v>45876</v>
      </c>
      <c r="Z454" s="2">
        <v>0.81263888888888891</v>
      </c>
    </row>
    <row r="455" spans="1:26" x14ac:dyDescent="0.3">
      <c r="A455">
        <v>136370</v>
      </c>
      <c r="B455" t="s">
        <v>67</v>
      </c>
      <c r="C455" t="s">
        <v>27</v>
      </c>
      <c r="D455" t="s">
        <v>51</v>
      </c>
      <c r="E455" t="s">
        <v>52</v>
      </c>
      <c r="F455">
        <v>9995811143</v>
      </c>
      <c r="G455" t="s">
        <v>53</v>
      </c>
      <c r="H455">
        <v>7052</v>
      </c>
      <c r="I455" t="s">
        <v>6038</v>
      </c>
      <c r="J455" t="s">
        <v>31</v>
      </c>
      <c r="K455" t="s">
        <v>32</v>
      </c>
      <c r="L455" t="s">
        <v>18846</v>
      </c>
      <c r="M455" s="1">
        <v>0.76180555555555551</v>
      </c>
      <c r="N455" t="s">
        <v>65</v>
      </c>
      <c r="O455" t="s">
        <v>33</v>
      </c>
      <c r="P455" s="2">
        <v>2.3148148148148149E-4</v>
      </c>
      <c r="Q455" s="2">
        <v>1.273148148148148E-4</v>
      </c>
      <c r="R455">
        <v>0</v>
      </c>
      <c r="S455" s="3">
        <v>45876.375</v>
      </c>
      <c r="T455" t="s">
        <v>54</v>
      </c>
      <c r="U455" t="s">
        <v>6038</v>
      </c>
      <c r="V455" s="3">
        <v>45871.490972222222</v>
      </c>
      <c r="W455" t="s">
        <v>1373</v>
      </c>
      <c r="Y455" s="4">
        <v>45876</v>
      </c>
      <c r="Z455" s="2">
        <v>0.81263888888888891</v>
      </c>
    </row>
    <row r="456" spans="1:26" x14ac:dyDescent="0.3">
      <c r="A456">
        <v>29762</v>
      </c>
      <c r="B456" t="s">
        <v>845</v>
      </c>
      <c r="C456" t="s">
        <v>27</v>
      </c>
      <c r="D456" t="s">
        <v>46</v>
      </c>
      <c r="E456" t="s">
        <v>38</v>
      </c>
      <c r="F456">
        <v>9673464893</v>
      </c>
      <c r="G456" t="s">
        <v>30</v>
      </c>
      <c r="H456">
        <v>7383</v>
      </c>
      <c r="I456" t="s">
        <v>8268</v>
      </c>
      <c r="J456" t="s">
        <v>31</v>
      </c>
      <c r="K456" t="s">
        <v>32</v>
      </c>
      <c r="L456" t="s">
        <v>18849</v>
      </c>
      <c r="M456" s="1">
        <v>0.76180555555555551</v>
      </c>
      <c r="N456" t="s">
        <v>65</v>
      </c>
      <c r="O456" t="s">
        <v>33</v>
      </c>
      <c r="P456" s="2">
        <v>5.4398148148148144E-4</v>
      </c>
      <c r="Q456" s="2">
        <v>1.7361111111111112E-4</v>
      </c>
      <c r="R456">
        <v>100</v>
      </c>
      <c r="S456" s="3">
        <v>45876.375</v>
      </c>
      <c r="T456" t="s">
        <v>54</v>
      </c>
      <c r="U456" t="s">
        <v>8268</v>
      </c>
      <c r="V456" s="3">
        <v>45871.570833333331</v>
      </c>
      <c r="W456" t="s">
        <v>849</v>
      </c>
      <c r="Y456" s="4">
        <v>45876</v>
      </c>
      <c r="Z456" s="2">
        <v>0.81263888888888891</v>
      </c>
    </row>
    <row r="457" spans="1:26" x14ac:dyDescent="0.3">
      <c r="A457">
        <v>134524</v>
      </c>
      <c r="B457" t="s">
        <v>359</v>
      </c>
      <c r="C457" t="s">
        <v>27</v>
      </c>
      <c r="D457" t="s">
        <v>51</v>
      </c>
      <c r="E457" t="s">
        <v>52</v>
      </c>
      <c r="F457">
        <v>9539120621</v>
      </c>
      <c r="G457" t="s">
        <v>53</v>
      </c>
      <c r="H457">
        <v>7025</v>
      </c>
      <c r="I457" t="s">
        <v>4518</v>
      </c>
      <c r="J457" t="s">
        <v>31</v>
      </c>
      <c r="K457" t="s">
        <v>32</v>
      </c>
      <c r="L457" t="s">
        <v>18850</v>
      </c>
      <c r="M457" s="1">
        <v>0.76111111111111107</v>
      </c>
      <c r="N457" t="s">
        <v>65</v>
      </c>
      <c r="O457" t="s">
        <v>33</v>
      </c>
      <c r="P457" s="2">
        <v>3.9351851851851852E-4</v>
      </c>
      <c r="Q457" s="2">
        <v>4.6296296296296294E-5</v>
      </c>
      <c r="R457">
        <v>0</v>
      </c>
      <c r="S457" s="3">
        <v>45876.375</v>
      </c>
      <c r="T457" t="s">
        <v>54</v>
      </c>
      <c r="U457" t="s">
        <v>4518</v>
      </c>
      <c r="V457" s="3">
        <v>45871.490277777775</v>
      </c>
      <c r="W457" t="s">
        <v>405</v>
      </c>
      <c r="Y457" s="4">
        <v>45876</v>
      </c>
      <c r="Z457" s="2">
        <v>0.81263888888888891</v>
      </c>
    </row>
    <row r="458" spans="1:26" x14ac:dyDescent="0.3">
      <c r="A458">
        <v>136370</v>
      </c>
      <c r="B458" t="s">
        <v>67</v>
      </c>
      <c r="C458" t="s">
        <v>27</v>
      </c>
      <c r="D458" t="s">
        <v>51</v>
      </c>
      <c r="E458" t="s">
        <v>52</v>
      </c>
      <c r="F458">
        <v>9995811143</v>
      </c>
      <c r="G458" t="s">
        <v>53</v>
      </c>
      <c r="H458">
        <v>7052</v>
      </c>
      <c r="I458" t="s">
        <v>6081</v>
      </c>
      <c r="J458" t="s">
        <v>31</v>
      </c>
      <c r="K458" t="s">
        <v>32</v>
      </c>
      <c r="L458" t="s">
        <v>18846</v>
      </c>
      <c r="M458" s="1">
        <v>0.76111111111111107</v>
      </c>
      <c r="N458" t="s">
        <v>65</v>
      </c>
      <c r="O458" t="s">
        <v>33</v>
      </c>
      <c r="P458" s="2">
        <v>1.6828703703703703E-2</v>
      </c>
      <c r="Q458" s="2">
        <v>9.2592592592592588E-5</v>
      </c>
      <c r="R458">
        <v>5</v>
      </c>
      <c r="S458" s="3">
        <v>45876.375</v>
      </c>
      <c r="T458" t="s">
        <v>54</v>
      </c>
      <c r="U458" t="s">
        <v>6081</v>
      </c>
      <c r="V458" s="3">
        <v>45871.490972222222</v>
      </c>
      <c r="W458" t="s">
        <v>1373</v>
      </c>
      <c r="Y458" s="4">
        <v>45876</v>
      </c>
      <c r="Z458" s="2">
        <v>0.81263888888888891</v>
      </c>
    </row>
    <row r="459" spans="1:26" x14ac:dyDescent="0.3">
      <c r="A459">
        <v>135450</v>
      </c>
      <c r="B459" t="s">
        <v>948</v>
      </c>
      <c r="C459" t="s">
        <v>27</v>
      </c>
      <c r="D459" t="s">
        <v>274</v>
      </c>
      <c r="E459" t="s">
        <v>38</v>
      </c>
      <c r="F459">
        <v>8378844081</v>
      </c>
      <c r="G459" t="s">
        <v>30</v>
      </c>
      <c r="H459">
        <v>7370</v>
      </c>
      <c r="I459" t="s">
        <v>8137</v>
      </c>
      <c r="J459" t="s">
        <v>31</v>
      </c>
      <c r="K459" t="s">
        <v>32</v>
      </c>
      <c r="L459" t="s">
        <v>18851</v>
      </c>
      <c r="M459" s="1">
        <v>0.76180555555555551</v>
      </c>
      <c r="N459" t="s">
        <v>65</v>
      </c>
      <c r="O459" t="s">
        <v>33</v>
      </c>
      <c r="P459" s="2">
        <v>3.9351851851851852E-4</v>
      </c>
      <c r="Q459" s="2">
        <v>3.4722222222222224E-4</v>
      </c>
      <c r="R459">
        <v>100</v>
      </c>
      <c r="S459" s="3">
        <v>45876.375</v>
      </c>
      <c r="T459" t="s">
        <v>54</v>
      </c>
      <c r="U459" t="s">
        <v>8137</v>
      </c>
      <c r="V459" s="3">
        <v>45871.570833333331</v>
      </c>
      <c r="W459" t="s">
        <v>1296</v>
      </c>
      <c r="Y459" s="4">
        <v>45876</v>
      </c>
      <c r="Z459" s="2">
        <v>0.81263888888888891</v>
      </c>
    </row>
    <row r="460" spans="1:26" x14ac:dyDescent="0.3">
      <c r="A460">
        <v>29762</v>
      </c>
      <c r="B460" t="s">
        <v>845</v>
      </c>
      <c r="C460" t="s">
        <v>27</v>
      </c>
      <c r="D460" t="s">
        <v>46</v>
      </c>
      <c r="E460" t="s">
        <v>38</v>
      </c>
      <c r="F460">
        <v>9673464893</v>
      </c>
      <c r="G460" t="s">
        <v>30</v>
      </c>
      <c r="H460">
        <v>7383</v>
      </c>
      <c r="I460" t="s">
        <v>8266</v>
      </c>
      <c r="J460" t="s">
        <v>31</v>
      </c>
      <c r="K460" t="s">
        <v>32</v>
      </c>
      <c r="L460" t="s">
        <v>18852</v>
      </c>
      <c r="M460" s="1">
        <v>0.76111111111111107</v>
      </c>
      <c r="N460" t="s">
        <v>65</v>
      </c>
      <c r="O460" t="s">
        <v>33</v>
      </c>
      <c r="P460" s="2">
        <v>2.0138888888888888E-3</v>
      </c>
      <c r="Q460" s="2">
        <v>1.6203703703703703E-4</v>
      </c>
      <c r="R460">
        <v>100</v>
      </c>
      <c r="S460" s="3">
        <v>45876.375</v>
      </c>
      <c r="T460" t="s">
        <v>54</v>
      </c>
      <c r="U460" t="s">
        <v>8266</v>
      </c>
      <c r="V460" s="3">
        <v>45871.570833333331</v>
      </c>
      <c r="W460" t="s">
        <v>849</v>
      </c>
      <c r="Y460" s="4">
        <v>45876</v>
      </c>
      <c r="Z460" s="2">
        <v>0.81263888888888891</v>
      </c>
    </row>
    <row r="461" spans="1:26" x14ac:dyDescent="0.3">
      <c r="A461">
        <v>134524</v>
      </c>
      <c r="B461" t="s">
        <v>359</v>
      </c>
      <c r="C461" t="s">
        <v>27</v>
      </c>
      <c r="D461" t="s">
        <v>51</v>
      </c>
      <c r="E461" t="s">
        <v>52</v>
      </c>
      <c r="F461">
        <v>9539120621</v>
      </c>
      <c r="G461" t="s">
        <v>53</v>
      </c>
      <c r="H461">
        <v>7025</v>
      </c>
      <c r="I461" t="s">
        <v>4520</v>
      </c>
      <c r="J461" t="s">
        <v>31</v>
      </c>
      <c r="K461" t="s">
        <v>32</v>
      </c>
      <c r="L461" t="s">
        <v>18853</v>
      </c>
      <c r="M461" s="1">
        <v>0.76111111111111107</v>
      </c>
      <c r="N461" t="s">
        <v>65</v>
      </c>
      <c r="O461" t="s">
        <v>33</v>
      </c>
      <c r="P461" s="2">
        <v>3.1250000000000001E-4</v>
      </c>
      <c r="Q461" s="2">
        <v>1.6203703703703703E-4</v>
      </c>
      <c r="R461">
        <v>100</v>
      </c>
      <c r="S461" s="3">
        <v>45876.375</v>
      </c>
      <c r="T461" t="s">
        <v>54</v>
      </c>
      <c r="U461" t="s">
        <v>4520</v>
      </c>
      <c r="V461" s="3">
        <v>45871.490277777775</v>
      </c>
      <c r="W461" t="s">
        <v>405</v>
      </c>
      <c r="Y461" s="4">
        <v>45876</v>
      </c>
      <c r="Z461" s="2">
        <v>0.81263888888888891</v>
      </c>
    </row>
    <row r="462" spans="1:26" x14ac:dyDescent="0.3">
      <c r="A462">
        <v>134524</v>
      </c>
      <c r="B462" t="s">
        <v>359</v>
      </c>
      <c r="C462" t="s">
        <v>27</v>
      </c>
      <c r="D462" t="s">
        <v>51</v>
      </c>
      <c r="E462" t="s">
        <v>52</v>
      </c>
      <c r="F462">
        <v>9539120621</v>
      </c>
      <c r="G462" t="s">
        <v>53</v>
      </c>
      <c r="H462">
        <v>7025</v>
      </c>
      <c r="I462" t="s">
        <v>4521</v>
      </c>
      <c r="J462" t="s">
        <v>31</v>
      </c>
      <c r="K462" t="s">
        <v>32</v>
      </c>
      <c r="L462" t="s">
        <v>18854</v>
      </c>
      <c r="M462" s="1">
        <v>0.76041666666666663</v>
      </c>
      <c r="N462" t="s">
        <v>65</v>
      </c>
      <c r="O462" t="s">
        <v>33</v>
      </c>
      <c r="P462" s="2">
        <v>4.2824074074074075E-4</v>
      </c>
      <c r="Q462" s="2">
        <v>2.4305555555555555E-4</v>
      </c>
      <c r="R462">
        <v>0</v>
      </c>
      <c r="S462" s="3">
        <v>45876.375</v>
      </c>
      <c r="T462" t="s">
        <v>54</v>
      </c>
      <c r="U462" t="s">
        <v>4521</v>
      </c>
      <c r="V462" s="3">
        <v>45871.490277777775</v>
      </c>
      <c r="W462" t="s">
        <v>405</v>
      </c>
      <c r="Y462" s="4">
        <v>45876</v>
      </c>
      <c r="Z462" s="2">
        <v>0.81263888888888891</v>
      </c>
    </row>
    <row r="463" spans="1:26" x14ac:dyDescent="0.3">
      <c r="A463">
        <v>21548</v>
      </c>
      <c r="B463" t="s">
        <v>649</v>
      </c>
      <c r="C463" t="s">
        <v>109</v>
      </c>
      <c r="D463" t="s">
        <v>59</v>
      </c>
      <c r="E463" t="s">
        <v>60</v>
      </c>
      <c r="G463" t="s">
        <v>30</v>
      </c>
      <c r="H463">
        <v>7382</v>
      </c>
      <c r="I463" t="s">
        <v>12858</v>
      </c>
      <c r="J463" t="s">
        <v>31</v>
      </c>
      <c r="K463" t="s">
        <v>32</v>
      </c>
      <c r="L463" t="s">
        <v>18855</v>
      </c>
      <c r="M463" s="1">
        <v>0.76041666666666663</v>
      </c>
      <c r="N463" t="s">
        <v>65</v>
      </c>
      <c r="O463" t="s">
        <v>33</v>
      </c>
      <c r="P463" s="2">
        <v>2.199074074074074E-4</v>
      </c>
      <c r="Q463" s="2">
        <v>1.5046296296296297E-4</v>
      </c>
      <c r="R463">
        <v>0</v>
      </c>
      <c r="S463" s="3">
        <v>45876.375</v>
      </c>
      <c r="T463" t="s">
        <v>54</v>
      </c>
      <c r="U463" t="s">
        <v>12858</v>
      </c>
      <c r="V463" s="3">
        <v>45871.640972222223</v>
      </c>
      <c r="W463" t="s">
        <v>1174</v>
      </c>
      <c r="Y463" s="4">
        <v>45876</v>
      </c>
      <c r="Z463" s="2">
        <v>0.81263888888888891</v>
      </c>
    </row>
    <row r="464" spans="1:26" x14ac:dyDescent="0.3">
      <c r="A464">
        <v>136617</v>
      </c>
      <c r="B464" t="s">
        <v>1096</v>
      </c>
      <c r="C464" t="s">
        <v>27</v>
      </c>
      <c r="D464" t="s">
        <v>47</v>
      </c>
      <c r="E464" t="s">
        <v>48</v>
      </c>
      <c r="F464">
        <v>8503045591</v>
      </c>
      <c r="G464" t="s">
        <v>43</v>
      </c>
      <c r="H464">
        <v>7286</v>
      </c>
      <c r="I464" t="s">
        <v>14729</v>
      </c>
      <c r="J464" t="s">
        <v>31</v>
      </c>
      <c r="K464" t="s">
        <v>32</v>
      </c>
      <c r="L464" t="s">
        <v>18856</v>
      </c>
      <c r="M464" s="1">
        <v>0.76041666666666663</v>
      </c>
      <c r="N464" t="s">
        <v>65</v>
      </c>
      <c r="O464" t="s">
        <v>33</v>
      </c>
      <c r="P464" s="2">
        <v>9.7222222222222219E-4</v>
      </c>
      <c r="Q464" s="2">
        <v>4.6296296296296294E-5</v>
      </c>
      <c r="R464">
        <v>100</v>
      </c>
      <c r="S464" s="3">
        <v>45876.375</v>
      </c>
      <c r="T464" t="s">
        <v>54</v>
      </c>
      <c r="U464" t="s">
        <v>14729</v>
      </c>
      <c r="V464" s="3">
        <v>45871.642361111109</v>
      </c>
      <c r="W464" t="s">
        <v>1208</v>
      </c>
      <c r="Y464" s="4">
        <v>45876</v>
      </c>
      <c r="Z464" s="2">
        <v>0.81263888888888891</v>
      </c>
    </row>
    <row r="465" spans="1:26" x14ac:dyDescent="0.3">
      <c r="A465">
        <v>133936</v>
      </c>
      <c r="B465" t="s">
        <v>50</v>
      </c>
      <c r="C465" t="s">
        <v>27</v>
      </c>
      <c r="D465" t="s">
        <v>51</v>
      </c>
      <c r="E465" t="s">
        <v>52</v>
      </c>
      <c r="F465">
        <v>8089455874</v>
      </c>
      <c r="G465" t="s">
        <v>53</v>
      </c>
      <c r="H465">
        <v>7038</v>
      </c>
      <c r="I465" t="s">
        <v>5054</v>
      </c>
      <c r="J465" t="s">
        <v>31</v>
      </c>
      <c r="K465" t="s">
        <v>32</v>
      </c>
      <c r="L465" t="s">
        <v>18857</v>
      </c>
      <c r="M465" s="1">
        <v>0.76041666666666663</v>
      </c>
      <c r="N465" t="s">
        <v>65</v>
      </c>
      <c r="O465" t="s">
        <v>33</v>
      </c>
      <c r="P465" s="2">
        <v>3.1250000000000001E-4</v>
      </c>
      <c r="Q465" s="2">
        <v>2.7777777777777778E-4</v>
      </c>
      <c r="R465">
        <v>100</v>
      </c>
      <c r="S465" s="3">
        <v>45876.375</v>
      </c>
      <c r="T465" t="s">
        <v>54</v>
      </c>
      <c r="U465" t="s">
        <v>5054</v>
      </c>
      <c r="V465" s="3">
        <v>45871.490277777775</v>
      </c>
      <c r="W465" t="s">
        <v>288</v>
      </c>
      <c r="Y465" s="4">
        <v>45876</v>
      </c>
      <c r="Z465" s="2">
        <v>0.81263888888888891</v>
      </c>
    </row>
    <row r="466" spans="1:26" x14ac:dyDescent="0.3">
      <c r="A466">
        <v>21548</v>
      </c>
      <c r="B466" t="s">
        <v>649</v>
      </c>
      <c r="C466" t="s">
        <v>109</v>
      </c>
      <c r="D466" t="s">
        <v>59</v>
      </c>
      <c r="E466" t="s">
        <v>60</v>
      </c>
      <c r="G466" t="s">
        <v>30</v>
      </c>
      <c r="H466">
        <v>7382</v>
      </c>
      <c r="I466" t="s">
        <v>12865</v>
      </c>
      <c r="J466" t="s">
        <v>31</v>
      </c>
      <c r="K466" t="s">
        <v>32</v>
      </c>
      <c r="L466" t="s">
        <v>18858</v>
      </c>
      <c r="M466" s="1">
        <v>0.76041666666666663</v>
      </c>
      <c r="N466" t="s">
        <v>65</v>
      </c>
      <c r="O466" t="s">
        <v>33</v>
      </c>
      <c r="P466" s="2">
        <v>3.5879629629629629E-4</v>
      </c>
      <c r="Q466" s="2">
        <v>2.6620370370370372E-4</v>
      </c>
      <c r="R466">
        <v>100</v>
      </c>
      <c r="S466" s="3">
        <v>45876.375</v>
      </c>
      <c r="T466" t="s">
        <v>54</v>
      </c>
      <c r="U466" t="s">
        <v>12865</v>
      </c>
      <c r="V466" s="3">
        <v>45871.640972222223</v>
      </c>
      <c r="W466" t="s">
        <v>1174</v>
      </c>
      <c r="Y466" s="4">
        <v>45876</v>
      </c>
      <c r="Z466" s="2">
        <v>0.81263888888888891</v>
      </c>
    </row>
    <row r="467" spans="1:26" x14ac:dyDescent="0.3">
      <c r="A467">
        <v>134524</v>
      </c>
      <c r="B467" t="s">
        <v>359</v>
      </c>
      <c r="C467" t="s">
        <v>27</v>
      </c>
      <c r="D467" t="s">
        <v>51</v>
      </c>
      <c r="E467" t="s">
        <v>52</v>
      </c>
      <c r="F467">
        <v>9539120621</v>
      </c>
      <c r="G467" t="s">
        <v>53</v>
      </c>
      <c r="H467">
        <v>7025</v>
      </c>
      <c r="I467" t="s">
        <v>4532</v>
      </c>
      <c r="J467" t="s">
        <v>31</v>
      </c>
      <c r="K467" t="s">
        <v>32</v>
      </c>
      <c r="L467" t="s">
        <v>18859</v>
      </c>
      <c r="M467" s="1">
        <v>0.76041666666666663</v>
      </c>
      <c r="N467" t="s">
        <v>65</v>
      </c>
      <c r="O467" t="s">
        <v>33</v>
      </c>
      <c r="P467" s="2">
        <v>5.6712962962962967E-4</v>
      </c>
      <c r="Q467" s="2">
        <v>3.4722222222222224E-4</v>
      </c>
      <c r="R467">
        <v>0</v>
      </c>
      <c r="S467" s="3">
        <v>45876.375</v>
      </c>
      <c r="T467" t="s">
        <v>54</v>
      </c>
      <c r="U467" t="s">
        <v>4532</v>
      </c>
      <c r="V467" s="3">
        <v>45871.490277777775</v>
      </c>
      <c r="W467" t="s">
        <v>405</v>
      </c>
      <c r="Y467" s="4">
        <v>45876</v>
      </c>
      <c r="Z467" s="2">
        <v>0.81263888888888891</v>
      </c>
    </row>
    <row r="468" spans="1:26" x14ac:dyDescent="0.3">
      <c r="A468">
        <v>136088</v>
      </c>
      <c r="B468" t="s">
        <v>1917</v>
      </c>
      <c r="C468" t="s">
        <v>27</v>
      </c>
      <c r="D468" t="s">
        <v>47</v>
      </c>
      <c r="E468" t="s">
        <v>48</v>
      </c>
      <c r="F468">
        <v>7470847718</v>
      </c>
      <c r="G468" t="s">
        <v>43</v>
      </c>
      <c r="H468">
        <v>1787</v>
      </c>
      <c r="I468" t="s">
        <v>13837</v>
      </c>
      <c r="J468" t="s">
        <v>31</v>
      </c>
      <c r="K468" t="s">
        <v>32</v>
      </c>
      <c r="L468" t="s">
        <v>18860</v>
      </c>
      <c r="M468" s="1">
        <v>0.76041666666666663</v>
      </c>
      <c r="N468" t="s">
        <v>65</v>
      </c>
      <c r="O468" t="s">
        <v>33</v>
      </c>
      <c r="P468" s="2">
        <v>7.0601851851851847E-4</v>
      </c>
      <c r="Q468" s="2">
        <v>6.3657407407407413E-4</v>
      </c>
      <c r="R468">
        <v>0</v>
      </c>
      <c r="S468" s="3">
        <v>45876.375</v>
      </c>
      <c r="T468" t="s">
        <v>54</v>
      </c>
      <c r="U468" t="s">
        <v>13837</v>
      </c>
      <c r="V468" s="3">
        <v>45871.64166666667</v>
      </c>
      <c r="W468" t="s">
        <v>1890</v>
      </c>
      <c r="Y468" s="4">
        <v>45876</v>
      </c>
      <c r="Z468" s="2">
        <v>0.81263888888888891</v>
      </c>
    </row>
    <row r="469" spans="1:26" x14ac:dyDescent="0.3">
      <c r="A469">
        <v>21548</v>
      </c>
      <c r="B469" t="s">
        <v>649</v>
      </c>
      <c r="C469" t="s">
        <v>109</v>
      </c>
      <c r="D469" t="s">
        <v>59</v>
      </c>
      <c r="E469" t="s">
        <v>60</v>
      </c>
      <c r="G469" t="s">
        <v>30</v>
      </c>
      <c r="H469">
        <v>7382</v>
      </c>
      <c r="I469" t="s">
        <v>12868</v>
      </c>
      <c r="J469" t="s">
        <v>31</v>
      </c>
      <c r="K469" t="s">
        <v>32</v>
      </c>
      <c r="L469" t="s">
        <v>18861</v>
      </c>
      <c r="M469" s="1">
        <v>0.75972222222222219</v>
      </c>
      <c r="N469" t="s">
        <v>65</v>
      </c>
      <c r="O469" t="s">
        <v>33</v>
      </c>
      <c r="P469" s="2">
        <v>3.1250000000000001E-4</v>
      </c>
      <c r="Q469" s="2">
        <v>1.8518518518518518E-4</v>
      </c>
      <c r="R469">
        <v>100</v>
      </c>
      <c r="S469" s="3">
        <v>45876.375</v>
      </c>
      <c r="T469" t="s">
        <v>54</v>
      </c>
      <c r="U469" t="s">
        <v>12868</v>
      </c>
      <c r="V469" s="3">
        <v>45871.640972222223</v>
      </c>
      <c r="W469" t="s">
        <v>1174</v>
      </c>
      <c r="Y469" s="4">
        <v>45876</v>
      </c>
      <c r="Z469" s="2">
        <v>0.81263888888888891</v>
      </c>
    </row>
    <row r="470" spans="1:26" x14ac:dyDescent="0.3">
      <c r="A470">
        <v>135450</v>
      </c>
      <c r="B470" t="s">
        <v>948</v>
      </c>
      <c r="C470" t="s">
        <v>27</v>
      </c>
      <c r="D470" t="s">
        <v>274</v>
      </c>
      <c r="E470" t="s">
        <v>38</v>
      </c>
      <c r="F470">
        <v>8378844081</v>
      </c>
      <c r="G470" t="s">
        <v>30</v>
      </c>
      <c r="H470">
        <v>7370</v>
      </c>
      <c r="I470" t="s">
        <v>8139</v>
      </c>
      <c r="J470" t="s">
        <v>31</v>
      </c>
      <c r="K470" t="s">
        <v>32</v>
      </c>
      <c r="L470" t="s">
        <v>18862</v>
      </c>
      <c r="M470" s="1">
        <v>0.76111111111111107</v>
      </c>
      <c r="N470" t="s">
        <v>65</v>
      </c>
      <c r="O470" t="s">
        <v>33</v>
      </c>
      <c r="P470" s="2">
        <v>1.4120370370370369E-3</v>
      </c>
      <c r="Q470" s="2">
        <v>1.3657407407407407E-3</v>
      </c>
      <c r="R470">
        <v>100</v>
      </c>
      <c r="S470" s="3">
        <v>45876.375</v>
      </c>
      <c r="T470" t="s">
        <v>54</v>
      </c>
      <c r="U470" t="s">
        <v>8139</v>
      </c>
      <c r="V470" s="3">
        <v>45871.570833333331</v>
      </c>
      <c r="W470" t="s">
        <v>1296</v>
      </c>
      <c r="Y470" s="4">
        <v>45876</v>
      </c>
      <c r="Z470" s="2">
        <v>0.81263888888888891</v>
      </c>
    </row>
    <row r="471" spans="1:26" x14ac:dyDescent="0.3">
      <c r="A471">
        <v>135398</v>
      </c>
      <c r="B471" t="s">
        <v>924</v>
      </c>
      <c r="C471" t="s">
        <v>27</v>
      </c>
      <c r="D471" t="s">
        <v>329</v>
      </c>
      <c r="E471" t="s">
        <v>76</v>
      </c>
      <c r="F471">
        <v>9303590028</v>
      </c>
      <c r="G471" t="s">
        <v>43</v>
      </c>
      <c r="H471">
        <v>7123</v>
      </c>
      <c r="I471" t="s">
        <v>14337</v>
      </c>
      <c r="J471" t="s">
        <v>31</v>
      </c>
      <c r="K471" t="s">
        <v>32</v>
      </c>
      <c r="L471" t="s">
        <v>18863</v>
      </c>
      <c r="M471" s="1">
        <v>0.75972222222222219</v>
      </c>
      <c r="N471" t="s">
        <v>65</v>
      </c>
      <c r="O471" t="s">
        <v>33</v>
      </c>
      <c r="P471" s="2">
        <v>3.3888888888888892E-2</v>
      </c>
      <c r="Q471" s="2">
        <v>1.8518518518518518E-4</v>
      </c>
      <c r="R471">
        <v>100</v>
      </c>
      <c r="S471" s="3">
        <v>45876.375</v>
      </c>
      <c r="T471" t="s">
        <v>54</v>
      </c>
      <c r="U471" t="s">
        <v>14337</v>
      </c>
      <c r="V471" s="3">
        <v>45871.642361111109</v>
      </c>
      <c r="W471" t="s">
        <v>1866</v>
      </c>
      <c r="Y471" s="4">
        <v>45876</v>
      </c>
      <c r="Z471" s="2">
        <v>0.81263888888888891</v>
      </c>
    </row>
    <row r="472" spans="1:26" x14ac:dyDescent="0.3">
      <c r="A472">
        <v>136088</v>
      </c>
      <c r="B472" t="s">
        <v>1917</v>
      </c>
      <c r="C472" t="s">
        <v>27</v>
      </c>
      <c r="D472" t="s">
        <v>47</v>
      </c>
      <c r="E472" t="s">
        <v>48</v>
      </c>
      <c r="F472">
        <v>7470847718</v>
      </c>
      <c r="G472" t="s">
        <v>43</v>
      </c>
      <c r="H472">
        <v>1787</v>
      </c>
      <c r="I472" t="s">
        <v>13842</v>
      </c>
      <c r="J472" t="s">
        <v>31</v>
      </c>
      <c r="K472" t="s">
        <v>32</v>
      </c>
      <c r="L472" t="s">
        <v>18864</v>
      </c>
      <c r="M472" s="1">
        <v>0.75972222222222219</v>
      </c>
      <c r="N472" t="s">
        <v>65</v>
      </c>
      <c r="O472" t="s">
        <v>33</v>
      </c>
      <c r="P472" s="2">
        <v>4.3981481481481481E-4</v>
      </c>
      <c r="Q472" s="2">
        <v>1.7361111111111112E-4</v>
      </c>
      <c r="R472">
        <v>0</v>
      </c>
      <c r="S472" s="3">
        <v>45876.375</v>
      </c>
      <c r="T472" t="s">
        <v>54</v>
      </c>
      <c r="U472" t="s">
        <v>13842</v>
      </c>
      <c r="V472" s="3">
        <v>45871.64166666667</v>
      </c>
      <c r="W472" t="s">
        <v>1890</v>
      </c>
      <c r="Y472" s="4">
        <v>45876</v>
      </c>
      <c r="Z472" s="2">
        <v>0.81263888888888891</v>
      </c>
    </row>
    <row r="473" spans="1:26" x14ac:dyDescent="0.3">
      <c r="A473">
        <v>136108</v>
      </c>
      <c r="B473" t="s">
        <v>66</v>
      </c>
      <c r="C473" t="s">
        <v>27</v>
      </c>
      <c r="D473" t="s">
        <v>51</v>
      </c>
      <c r="E473" t="s">
        <v>52</v>
      </c>
      <c r="F473">
        <v>9947641090</v>
      </c>
      <c r="G473" t="s">
        <v>53</v>
      </c>
      <c r="H473">
        <v>7005</v>
      </c>
      <c r="I473" t="s">
        <v>3897</v>
      </c>
      <c r="J473" t="s">
        <v>31</v>
      </c>
      <c r="K473" t="s">
        <v>32</v>
      </c>
      <c r="L473" t="s">
        <v>18865</v>
      </c>
      <c r="M473" s="1">
        <v>0.75972222222222219</v>
      </c>
      <c r="N473" t="s">
        <v>65</v>
      </c>
      <c r="O473" t="s">
        <v>33</v>
      </c>
      <c r="P473" s="2">
        <v>6.4571759259259259E-2</v>
      </c>
      <c r="Q473" s="2">
        <v>6.9444444444444444E-5</v>
      </c>
      <c r="R473">
        <v>5</v>
      </c>
      <c r="S473" s="3">
        <v>45876.375</v>
      </c>
      <c r="T473" t="s">
        <v>54</v>
      </c>
      <c r="U473" t="s">
        <v>3897</v>
      </c>
      <c r="V473" s="3">
        <v>45871.490277777775</v>
      </c>
      <c r="W473" t="s">
        <v>1349</v>
      </c>
      <c r="Y473" s="4">
        <v>45876</v>
      </c>
      <c r="Z473" s="2">
        <v>0.81263888888888891</v>
      </c>
    </row>
    <row r="474" spans="1:26" x14ac:dyDescent="0.3">
      <c r="A474">
        <v>135450</v>
      </c>
      <c r="B474" t="s">
        <v>948</v>
      </c>
      <c r="C474" t="s">
        <v>27</v>
      </c>
      <c r="D474" t="s">
        <v>274</v>
      </c>
      <c r="E474" t="s">
        <v>38</v>
      </c>
      <c r="F474">
        <v>8378844081</v>
      </c>
      <c r="G474" t="s">
        <v>30</v>
      </c>
      <c r="H474">
        <v>7370</v>
      </c>
      <c r="I474" t="s">
        <v>8143</v>
      </c>
      <c r="J474" t="s">
        <v>31</v>
      </c>
      <c r="K474" t="s">
        <v>32</v>
      </c>
      <c r="L474" t="s">
        <v>18866</v>
      </c>
      <c r="M474" s="1">
        <v>0.75972222222222219</v>
      </c>
      <c r="N474" t="s">
        <v>65</v>
      </c>
      <c r="O474" t="s">
        <v>33</v>
      </c>
      <c r="P474" s="2">
        <v>2.3148148148148149E-4</v>
      </c>
      <c r="Q474" s="2">
        <v>1.273148148148148E-4</v>
      </c>
      <c r="R474">
        <v>0</v>
      </c>
      <c r="S474" s="3">
        <v>45876.375</v>
      </c>
      <c r="T474" t="s">
        <v>54</v>
      </c>
      <c r="U474" t="s">
        <v>8143</v>
      </c>
      <c r="V474" s="3">
        <v>45871.570833333331</v>
      </c>
      <c r="W474" t="s">
        <v>1296</v>
      </c>
      <c r="Y474" s="4">
        <v>45876</v>
      </c>
      <c r="Z474" s="2">
        <v>0.81263888888888891</v>
      </c>
    </row>
    <row r="475" spans="1:26" x14ac:dyDescent="0.3">
      <c r="A475">
        <v>134524</v>
      </c>
      <c r="B475" t="s">
        <v>359</v>
      </c>
      <c r="C475" t="s">
        <v>27</v>
      </c>
      <c r="D475" t="s">
        <v>51</v>
      </c>
      <c r="E475" t="s">
        <v>52</v>
      </c>
      <c r="F475">
        <v>9539120621</v>
      </c>
      <c r="G475" t="s">
        <v>53</v>
      </c>
      <c r="H475">
        <v>7025</v>
      </c>
      <c r="I475" t="s">
        <v>4534</v>
      </c>
      <c r="J475" t="s">
        <v>31</v>
      </c>
      <c r="K475" t="s">
        <v>32</v>
      </c>
      <c r="L475" t="s">
        <v>18867</v>
      </c>
      <c r="M475" s="1">
        <v>0.75972222222222219</v>
      </c>
      <c r="N475" t="s">
        <v>65</v>
      </c>
      <c r="O475" t="s">
        <v>33</v>
      </c>
      <c r="P475" s="2">
        <v>2.8935185185185184E-4</v>
      </c>
      <c r="Q475" s="2">
        <v>1.9675925925925926E-4</v>
      </c>
      <c r="R475">
        <v>5</v>
      </c>
      <c r="S475" s="3">
        <v>45876.375</v>
      </c>
      <c r="T475" t="s">
        <v>54</v>
      </c>
      <c r="U475" t="s">
        <v>4534</v>
      </c>
      <c r="V475" s="3">
        <v>45871.490277777775</v>
      </c>
      <c r="W475" t="s">
        <v>405</v>
      </c>
      <c r="Y475" s="4">
        <v>45876</v>
      </c>
      <c r="Z475" s="2">
        <v>0.81263888888888891</v>
      </c>
    </row>
    <row r="476" spans="1:26" x14ac:dyDescent="0.3">
      <c r="A476">
        <v>136617</v>
      </c>
      <c r="B476" t="s">
        <v>1096</v>
      </c>
      <c r="C476" t="s">
        <v>27</v>
      </c>
      <c r="D476" t="s">
        <v>47</v>
      </c>
      <c r="E476" t="s">
        <v>48</v>
      </c>
      <c r="F476">
        <v>8503045591</v>
      </c>
      <c r="G476" t="s">
        <v>43</v>
      </c>
      <c r="H476">
        <v>7286</v>
      </c>
      <c r="I476" t="s">
        <v>14728</v>
      </c>
      <c r="J476" t="s">
        <v>31</v>
      </c>
      <c r="K476" t="s">
        <v>32</v>
      </c>
      <c r="L476" t="s">
        <v>18868</v>
      </c>
      <c r="M476" s="1">
        <v>0.75972222222222219</v>
      </c>
      <c r="N476" t="s">
        <v>65</v>
      </c>
      <c r="O476" t="s">
        <v>33</v>
      </c>
      <c r="P476" s="2">
        <v>2.0833333333333335E-4</v>
      </c>
      <c r="Q476" s="2">
        <v>4.6296296296296294E-5</v>
      </c>
      <c r="R476">
        <v>100</v>
      </c>
      <c r="S476" s="3">
        <v>45876.375</v>
      </c>
      <c r="T476" t="s">
        <v>54</v>
      </c>
      <c r="U476" t="s">
        <v>14728</v>
      </c>
      <c r="V476" s="3">
        <v>45871.642361111109</v>
      </c>
      <c r="W476" t="s">
        <v>1208</v>
      </c>
      <c r="Y476" s="4">
        <v>45876</v>
      </c>
      <c r="Z476" s="2">
        <v>0.81263888888888891</v>
      </c>
    </row>
    <row r="477" spans="1:26" x14ac:dyDescent="0.3">
      <c r="A477">
        <v>135315</v>
      </c>
      <c r="B477" t="s">
        <v>50</v>
      </c>
      <c r="C477" t="s">
        <v>27</v>
      </c>
      <c r="D477" t="s">
        <v>51</v>
      </c>
      <c r="E477" t="s">
        <v>52</v>
      </c>
      <c r="F477">
        <v>9895302034</v>
      </c>
      <c r="G477" t="s">
        <v>53</v>
      </c>
      <c r="H477">
        <v>7038</v>
      </c>
      <c r="I477" t="s">
        <v>4991</v>
      </c>
      <c r="J477" t="s">
        <v>31</v>
      </c>
      <c r="K477" t="s">
        <v>32</v>
      </c>
      <c r="L477" t="s">
        <v>18869</v>
      </c>
      <c r="M477" s="1">
        <v>0.75902777777777775</v>
      </c>
      <c r="N477" t="s">
        <v>65</v>
      </c>
      <c r="O477" t="s">
        <v>33</v>
      </c>
      <c r="P477" s="2">
        <v>9.2592592592592588E-5</v>
      </c>
      <c r="Q477" s="2">
        <v>4.6296296296296294E-5</v>
      </c>
      <c r="R477">
        <v>0</v>
      </c>
      <c r="S477" s="3">
        <v>45876.375</v>
      </c>
      <c r="T477" t="s">
        <v>54</v>
      </c>
      <c r="U477" t="s">
        <v>4991</v>
      </c>
      <c r="V477" s="3">
        <v>45871.490277777775</v>
      </c>
      <c r="W477" t="s">
        <v>996</v>
      </c>
      <c r="Y477" s="4">
        <v>45876</v>
      </c>
      <c r="Z477" s="2">
        <v>0.81263888888888891</v>
      </c>
    </row>
    <row r="478" spans="1:26" x14ac:dyDescent="0.3">
      <c r="A478">
        <v>135315</v>
      </c>
      <c r="B478" t="s">
        <v>50</v>
      </c>
      <c r="C478" t="s">
        <v>27</v>
      </c>
      <c r="D478" t="s">
        <v>51</v>
      </c>
      <c r="E478" t="s">
        <v>52</v>
      </c>
      <c r="F478">
        <v>9895302034</v>
      </c>
      <c r="G478" t="s">
        <v>53</v>
      </c>
      <c r="H478">
        <v>7038</v>
      </c>
      <c r="I478" t="s">
        <v>5010</v>
      </c>
      <c r="J478" t="s">
        <v>31</v>
      </c>
      <c r="K478" t="s">
        <v>32</v>
      </c>
      <c r="L478" t="s">
        <v>18870</v>
      </c>
      <c r="M478" s="1">
        <v>0.75902777777777775</v>
      </c>
      <c r="N478" t="s">
        <v>65</v>
      </c>
      <c r="O478" t="s">
        <v>33</v>
      </c>
      <c r="P478" s="2">
        <v>1.0416666666666667E-4</v>
      </c>
      <c r="Q478" s="2">
        <v>4.6296296296296294E-5</v>
      </c>
      <c r="R478">
        <v>0</v>
      </c>
      <c r="S478" s="3">
        <v>45876.375</v>
      </c>
      <c r="T478" t="s">
        <v>54</v>
      </c>
      <c r="U478" t="s">
        <v>5010</v>
      </c>
      <c r="V478" s="3">
        <v>45871.490277777775</v>
      </c>
      <c r="W478" t="s">
        <v>996</v>
      </c>
      <c r="Y478" s="4">
        <v>45876</v>
      </c>
      <c r="Z478" s="2">
        <v>0.81263888888888891</v>
      </c>
    </row>
    <row r="479" spans="1:26" x14ac:dyDescent="0.3">
      <c r="A479">
        <v>134524</v>
      </c>
      <c r="B479" t="s">
        <v>359</v>
      </c>
      <c r="C479" t="s">
        <v>27</v>
      </c>
      <c r="D479" t="s">
        <v>51</v>
      </c>
      <c r="E479" t="s">
        <v>52</v>
      </c>
      <c r="F479">
        <v>9539120621</v>
      </c>
      <c r="G479" t="s">
        <v>53</v>
      </c>
      <c r="H479">
        <v>7025</v>
      </c>
      <c r="I479" t="s">
        <v>4539</v>
      </c>
      <c r="J479" t="s">
        <v>31</v>
      </c>
      <c r="K479" t="s">
        <v>32</v>
      </c>
      <c r="L479" t="s">
        <v>18871</v>
      </c>
      <c r="M479" s="1">
        <v>0.75972222222222219</v>
      </c>
      <c r="N479" t="s">
        <v>65</v>
      </c>
      <c r="O479" t="s">
        <v>33</v>
      </c>
      <c r="P479" s="2">
        <v>3.1250000000000001E-4</v>
      </c>
      <c r="Q479" s="2">
        <v>2.0833333333333335E-4</v>
      </c>
      <c r="R479">
        <v>0</v>
      </c>
      <c r="S479" s="3">
        <v>45876.375</v>
      </c>
      <c r="T479" t="s">
        <v>54</v>
      </c>
      <c r="U479" t="s">
        <v>4539</v>
      </c>
      <c r="V479" s="3">
        <v>45871.490277777775</v>
      </c>
      <c r="W479" t="s">
        <v>405</v>
      </c>
      <c r="Y479" s="4">
        <v>45876</v>
      </c>
      <c r="Z479" s="2">
        <v>0.81263888888888891</v>
      </c>
    </row>
    <row r="480" spans="1:26" x14ac:dyDescent="0.3">
      <c r="A480">
        <v>135450</v>
      </c>
      <c r="B480" t="s">
        <v>948</v>
      </c>
      <c r="C480" t="s">
        <v>27</v>
      </c>
      <c r="D480" t="s">
        <v>274</v>
      </c>
      <c r="E480" t="s">
        <v>38</v>
      </c>
      <c r="F480">
        <v>8378844081</v>
      </c>
      <c r="G480" t="s">
        <v>30</v>
      </c>
      <c r="H480">
        <v>7370</v>
      </c>
      <c r="I480" t="s">
        <v>8146</v>
      </c>
      <c r="J480" t="s">
        <v>31</v>
      </c>
      <c r="K480" t="s">
        <v>32</v>
      </c>
      <c r="L480" t="s">
        <v>18872</v>
      </c>
      <c r="M480" s="1">
        <v>0.75972222222222219</v>
      </c>
      <c r="N480" t="s">
        <v>65</v>
      </c>
      <c r="O480" t="s">
        <v>33</v>
      </c>
      <c r="P480" s="2">
        <v>0.98408564814814814</v>
      </c>
      <c r="Q480" s="2">
        <v>3.0092592592592595E-4</v>
      </c>
      <c r="R480">
        <v>100</v>
      </c>
      <c r="S480" s="3">
        <v>45876.375</v>
      </c>
      <c r="T480" t="s">
        <v>54</v>
      </c>
      <c r="U480" t="s">
        <v>8146</v>
      </c>
      <c r="V480" s="3">
        <v>45871.570833333331</v>
      </c>
      <c r="W480" t="s">
        <v>1296</v>
      </c>
      <c r="Y480" s="4">
        <v>45876</v>
      </c>
      <c r="Z480" s="2">
        <v>0.81263888888888891</v>
      </c>
    </row>
    <row r="481" spans="1:26" x14ac:dyDescent="0.3">
      <c r="A481">
        <v>29762</v>
      </c>
      <c r="B481" t="s">
        <v>845</v>
      </c>
      <c r="C481" t="s">
        <v>27</v>
      </c>
      <c r="D481" t="s">
        <v>46</v>
      </c>
      <c r="E481" t="s">
        <v>38</v>
      </c>
      <c r="F481">
        <v>9673464893</v>
      </c>
      <c r="G481" t="s">
        <v>30</v>
      </c>
      <c r="H481">
        <v>7383</v>
      </c>
      <c r="I481" t="s">
        <v>8270</v>
      </c>
      <c r="J481" t="s">
        <v>31</v>
      </c>
      <c r="K481" t="s">
        <v>39</v>
      </c>
      <c r="O481" t="s">
        <v>33</v>
      </c>
      <c r="S481" s="3">
        <v>45876.375</v>
      </c>
      <c r="T481" t="s">
        <v>54</v>
      </c>
      <c r="U481" t="s">
        <v>8270</v>
      </c>
      <c r="V481" s="3">
        <v>45871.570833333331</v>
      </c>
      <c r="W481" t="s">
        <v>849</v>
      </c>
      <c r="Y481" s="4">
        <v>45876</v>
      </c>
      <c r="Z481" s="2">
        <v>0.81263888888888891</v>
      </c>
    </row>
    <row r="482" spans="1:26" x14ac:dyDescent="0.3">
      <c r="A482">
        <v>21548</v>
      </c>
      <c r="B482" t="s">
        <v>649</v>
      </c>
      <c r="C482" t="s">
        <v>109</v>
      </c>
      <c r="D482" t="s">
        <v>59</v>
      </c>
      <c r="E482" t="s">
        <v>60</v>
      </c>
      <c r="G482" t="s">
        <v>30</v>
      </c>
      <c r="H482">
        <v>7382</v>
      </c>
      <c r="I482" t="s">
        <v>12869</v>
      </c>
      <c r="J482" t="s">
        <v>31</v>
      </c>
      <c r="K482" t="s">
        <v>32</v>
      </c>
      <c r="L482" t="s">
        <v>18873</v>
      </c>
      <c r="M482" s="1">
        <v>0.75972222222222219</v>
      </c>
      <c r="N482" t="s">
        <v>65</v>
      </c>
      <c r="O482" t="s">
        <v>33</v>
      </c>
      <c r="P482" s="2">
        <v>2.2222222222222222E-3</v>
      </c>
      <c r="Q482" s="2">
        <v>5.6712962962962967E-4</v>
      </c>
      <c r="R482">
        <v>100</v>
      </c>
      <c r="S482" s="3">
        <v>45876.375</v>
      </c>
      <c r="T482" t="s">
        <v>54</v>
      </c>
      <c r="U482" t="s">
        <v>12869</v>
      </c>
      <c r="V482" s="3">
        <v>45871.640972222223</v>
      </c>
      <c r="W482" t="s">
        <v>1174</v>
      </c>
      <c r="Y482" s="4">
        <v>45876</v>
      </c>
      <c r="Z482" s="2">
        <v>0.81263888888888891</v>
      </c>
    </row>
    <row r="483" spans="1:26" x14ac:dyDescent="0.3">
      <c r="A483">
        <v>136617</v>
      </c>
      <c r="B483" t="s">
        <v>1096</v>
      </c>
      <c r="C483" t="s">
        <v>27</v>
      </c>
      <c r="D483" t="s">
        <v>47</v>
      </c>
      <c r="E483" t="s">
        <v>48</v>
      </c>
      <c r="F483">
        <v>8503045591</v>
      </c>
      <c r="G483" t="s">
        <v>43</v>
      </c>
      <c r="H483">
        <v>7286</v>
      </c>
      <c r="I483" t="s">
        <v>14732</v>
      </c>
      <c r="J483" t="s">
        <v>31</v>
      </c>
      <c r="K483" t="s">
        <v>32</v>
      </c>
      <c r="L483" t="s">
        <v>18874</v>
      </c>
      <c r="M483" s="1">
        <v>0.75902777777777775</v>
      </c>
      <c r="N483" t="s">
        <v>65</v>
      </c>
      <c r="O483" t="s">
        <v>33</v>
      </c>
      <c r="P483" s="2">
        <v>1.6203703703703703E-4</v>
      </c>
      <c r="Q483" s="2">
        <v>9.2592592592592588E-5</v>
      </c>
      <c r="R483">
        <v>100</v>
      </c>
      <c r="S483" s="3">
        <v>45876.375</v>
      </c>
      <c r="T483" t="s">
        <v>54</v>
      </c>
      <c r="U483" t="s">
        <v>14732</v>
      </c>
      <c r="V483" s="3">
        <v>45871.642361111109</v>
      </c>
      <c r="W483" t="s">
        <v>1208</v>
      </c>
      <c r="Y483" s="4">
        <v>45876</v>
      </c>
      <c r="Z483" s="2">
        <v>0.81263888888888891</v>
      </c>
    </row>
    <row r="484" spans="1:26" x14ac:dyDescent="0.3">
      <c r="A484">
        <v>29762</v>
      </c>
      <c r="B484" t="s">
        <v>845</v>
      </c>
      <c r="C484" t="s">
        <v>27</v>
      </c>
      <c r="D484" t="s">
        <v>46</v>
      </c>
      <c r="E484" t="s">
        <v>38</v>
      </c>
      <c r="F484">
        <v>9673464893</v>
      </c>
      <c r="G484" t="s">
        <v>30</v>
      </c>
      <c r="H484">
        <v>7383</v>
      </c>
      <c r="I484" t="s">
        <v>8278</v>
      </c>
      <c r="J484" t="s">
        <v>31</v>
      </c>
      <c r="K484" t="s">
        <v>32</v>
      </c>
      <c r="L484" t="s">
        <v>18875</v>
      </c>
      <c r="M484" s="1">
        <v>0.75902777777777775</v>
      </c>
      <c r="N484" t="s">
        <v>65</v>
      </c>
      <c r="O484" t="s">
        <v>33</v>
      </c>
      <c r="P484" s="2">
        <v>1.7361111111111112E-4</v>
      </c>
      <c r="Q484" s="2">
        <v>1.0416666666666667E-4</v>
      </c>
      <c r="R484">
        <v>100</v>
      </c>
      <c r="S484" s="3">
        <v>45876.375</v>
      </c>
      <c r="T484" t="s">
        <v>54</v>
      </c>
      <c r="U484" t="s">
        <v>8278</v>
      </c>
      <c r="V484" s="3">
        <v>45871.570833333331</v>
      </c>
      <c r="W484" t="s">
        <v>849</v>
      </c>
      <c r="Y484" s="4">
        <v>45876</v>
      </c>
      <c r="Z484" s="2">
        <v>0.81263888888888891</v>
      </c>
    </row>
    <row r="485" spans="1:26" x14ac:dyDescent="0.3">
      <c r="A485">
        <v>136617</v>
      </c>
      <c r="B485" t="s">
        <v>1096</v>
      </c>
      <c r="C485" t="s">
        <v>27</v>
      </c>
      <c r="D485" t="s">
        <v>47</v>
      </c>
      <c r="E485" t="s">
        <v>48</v>
      </c>
      <c r="F485">
        <v>8503045591</v>
      </c>
      <c r="G485" t="s">
        <v>43</v>
      </c>
      <c r="H485">
        <v>7286</v>
      </c>
      <c r="I485" t="s">
        <v>14735</v>
      </c>
      <c r="J485" t="s">
        <v>31</v>
      </c>
      <c r="K485" t="s">
        <v>32</v>
      </c>
      <c r="L485" t="s">
        <v>18876</v>
      </c>
      <c r="M485" s="1">
        <v>0.75902777777777775</v>
      </c>
      <c r="N485" t="s">
        <v>65</v>
      </c>
      <c r="O485" t="s">
        <v>33</v>
      </c>
      <c r="P485" s="2">
        <v>0.12402777777777778</v>
      </c>
      <c r="Q485" s="2">
        <v>5.7870370370370373E-5</v>
      </c>
      <c r="R485">
        <v>100</v>
      </c>
      <c r="S485" s="3">
        <v>45876.375</v>
      </c>
      <c r="T485" t="s">
        <v>54</v>
      </c>
      <c r="U485" t="s">
        <v>14735</v>
      </c>
      <c r="V485" s="3">
        <v>45871.642361111109</v>
      </c>
      <c r="W485" t="s">
        <v>1208</v>
      </c>
      <c r="Y485" s="4">
        <v>45876</v>
      </c>
      <c r="Z485" s="2">
        <v>0.81263888888888891</v>
      </c>
    </row>
    <row r="486" spans="1:26" x14ac:dyDescent="0.3">
      <c r="A486">
        <v>136088</v>
      </c>
      <c r="B486" t="s">
        <v>1917</v>
      </c>
      <c r="C486" t="s">
        <v>27</v>
      </c>
      <c r="D486" t="s">
        <v>47</v>
      </c>
      <c r="E486" t="s">
        <v>48</v>
      </c>
      <c r="F486">
        <v>7470847718</v>
      </c>
      <c r="G486" t="s">
        <v>43</v>
      </c>
      <c r="H486">
        <v>1787</v>
      </c>
      <c r="I486" t="s">
        <v>13845</v>
      </c>
      <c r="J486" t="s">
        <v>31</v>
      </c>
      <c r="K486" t="s">
        <v>32</v>
      </c>
      <c r="L486" t="s">
        <v>18877</v>
      </c>
      <c r="M486" s="1">
        <v>0.75902777777777775</v>
      </c>
      <c r="N486" t="s">
        <v>65</v>
      </c>
      <c r="O486" t="s">
        <v>33</v>
      </c>
      <c r="P486" s="2">
        <v>6.9444444444444447E-4</v>
      </c>
      <c r="Q486" s="2">
        <v>4.1666666666666669E-4</v>
      </c>
      <c r="R486">
        <v>100</v>
      </c>
      <c r="S486" s="3">
        <v>45876.375</v>
      </c>
      <c r="T486" t="s">
        <v>54</v>
      </c>
      <c r="U486" t="s">
        <v>13845</v>
      </c>
      <c r="V486" s="3">
        <v>45871.64166666667</v>
      </c>
      <c r="W486" t="s">
        <v>1890</v>
      </c>
      <c r="Y486" s="4">
        <v>45876</v>
      </c>
      <c r="Z486" s="2">
        <v>0.81263888888888891</v>
      </c>
    </row>
    <row r="487" spans="1:26" x14ac:dyDescent="0.3">
      <c r="A487">
        <v>134524</v>
      </c>
      <c r="B487" t="s">
        <v>359</v>
      </c>
      <c r="C487" t="s">
        <v>27</v>
      </c>
      <c r="D487" t="s">
        <v>51</v>
      </c>
      <c r="E487" t="s">
        <v>52</v>
      </c>
      <c r="F487">
        <v>9539120621</v>
      </c>
      <c r="G487" t="s">
        <v>53</v>
      </c>
      <c r="H487">
        <v>7025</v>
      </c>
      <c r="I487" t="s">
        <v>4547</v>
      </c>
      <c r="J487" t="s">
        <v>31</v>
      </c>
      <c r="K487" t="s">
        <v>32</v>
      </c>
      <c r="L487" t="s">
        <v>18878</v>
      </c>
      <c r="M487" s="1">
        <v>0.75902777777777775</v>
      </c>
      <c r="N487" t="s">
        <v>65</v>
      </c>
      <c r="O487" t="s">
        <v>33</v>
      </c>
      <c r="P487" s="2">
        <v>3.9351851851851852E-4</v>
      </c>
      <c r="Q487" s="2">
        <v>2.199074074074074E-4</v>
      </c>
      <c r="R487">
        <v>0</v>
      </c>
      <c r="S487" s="3">
        <v>45876.375</v>
      </c>
      <c r="T487" t="s">
        <v>54</v>
      </c>
      <c r="U487" t="s">
        <v>4547</v>
      </c>
      <c r="V487" s="3">
        <v>45871.490277777775</v>
      </c>
      <c r="W487" t="s">
        <v>405</v>
      </c>
      <c r="Y487" s="4">
        <v>45876</v>
      </c>
      <c r="Z487" s="2">
        <v>0.81263888888888891</v>
      </c>
    </row>
    <row r="488" spans="1:26" x14ac:dyDescent="0.3">
      <c r="A488">
        <v>29556</v>
      </c>
      <c r="B488" t="s">
        <v>552</v>
      </c>
      <c r="C488" t="s">
        <v>27</v>
      </c>
      <c r="D488" t="s">
        <v>324</v>
      </c>
      <c r="E488" t="s">
        <v>84</v>
      </c>
      <c r="F488">
        <v>8714684901</v>
      </c>
      <c r="G488" t="s">
        <v>53</v>
      </c>
      <c r="H488">
        <v>1793</v>
      </c>
      <c r="I488" t="s">
        <v>5147</v>
      </c>
      <c r="J488" t="s">
        <v>31</v>
      </c>
      <c r="K488" t="s">
        <v>32</v>
      </c>
      <c r="L488" t="s">
        <v>18879</v>
      </c>
      <c r="M488" s="1">
        <v>0.75902777777777775</v>
      </c>
      <c r="N488" t="s">
        <v>65</v>
      </c>
      <c r="O488" t="s">
        <v>33</v>
      </c>
      <c r="P488" s="2">
        <v>0.16795138888888889</v>
      </c>
      <c r="Q488" s="2">
        <v>2.7777777777777778E-4</v>
      </c>
      <c r="R488">
        <v>100</v>
      </c>
      <c r="S488" s="3">
        <v>45876.375</v>
      </c>
      <c r="T488" t="s">
        <v>54</v>
      </c>
      <c r="U488" t="s">
        <v>5147</v>
      </c>
      <c r="V488" s="3">
        <v>45871.490277777775</v>
      </c>
      <c r="W488" t="s">
        <v>1947</v>
      </c>
      <c r="Y488" s="4">
        <v>45876</v>
      </c>
      <c r="Z488" s="2">
        <v>0.81263888888888891</v>
      </c>
    </row>
    <row r="489" spans="1:26" x14ac:dyDescent="0.3">
      <c r="A489">
        <v>29762</v>
      </c>
      <c r="B489" t="s">
        <v>845</v>
      </c>
      <c r="C489" t="s">
        <v>27</v>
      </c>
      <c r="D489" t="s">
        <v>46</v>
      </c>
      <c r="E489" t="s">
        <v>38</v>
      </c>
      <c r="F489">
        <v>9673464893</v>
      </c>
      <c r="G489" t="s">
        <v>30</v>
      </c>
      <c r="H489">
        <v>7383</v>
      </c>
      <c r="I489" t="s">
        <v>8271</v>
      </c>
      <c r="J489" t="s">
        <v>31</v>
      </c>
      <c r="K489" t="s">
        <v>32</v>
      </c>
      <c r="L489" t="s">
        <v>18880</v>
      </c>
      <c r="M489" s="1">
        <v>0.75902777777777775</v>
      </c>
      <c r="N489" t="s">
        <v>65</v>
      </c>
      <c r="O489" t="s">
        <v>33</v>
      </c>
      <c r="P489" s="2">
        <v>3.9351851851851852E-4</v>
      </c>
      <c r="Q489" s="2">
        <v>1.3888888888888889E-4</v>
      </c>
      <c r="R489">
        <v>100</v>
      </c>
      <c r="S489" s="3">
        <v>45876.375</v>
      </c>
      <c r="T489" t="s">
        <v>54</v>
      </c>
      <c r="U489" t="s">
        <v>8271</v>
      </c>
      <c r="V489" s="3">
        <v>45871.570833333331</v>
      </c>
      <c r="W489" t="s">
        <v>849</v>
      </c>
      <c r="Y489" s="4">
        <v>45876</v>
      </c>
      <c r="Z489" s="2">
        <v>0.81263888888888891</v>
      </c>
    </row>
    <row r="490" spans="1:26" x14ac:dyDescent="0.3">
      <c r="A490">
        <v>135315</v>
      </c>
      <c r="B490" t="s">
        <v>50</v>
      </c>
      <c r="C490" t="s">
        <v>27</v>
      </c>
      <c r="D490" t="s">
        <v>51</v>
      </c>
      <c r="E490" t="s">
        <v>52</v>
      </c>
      <c r="F490">
        <v>9895302034</v>
      </c>
      <c r="G490" t="s">
        <v>53</v>
      </c>
      <c r="H490">
        <v>7038</v>
      </c>
      <c r="I490" t="s">
        <v>5048</v>
      </c>
      <c r="J490" t="s">
        <v>31</v>
      </c>
      <c r="K490" t="s">
        <v>32</v>
      </c>
      <c r="L490" t="s">
        <v>18881</v>
      </c>
      <c r="M490" s="1">
        <v>0.75902777777777775</v>
      </c>
      <c r="N490" t="s">
        <v>65</v>
      </c>
      <c r="O490" t="s">
        <v>33</v>
      </c>
      <c r="P490" s="2">
        <v>4.9768518518518521E-4</v>
      </c>
      <c r="Q490" s="2">
        <v>4.5138888888888887E-4</v>
      </c>
      <c r="R490">
        <v>5</v>
      </c>
      <c r="S490" s="3">
        <v>45876.375</v>
      </c>
      <c r="T490" t="s">
        <v>54</v>
      </c>
      <c r="U490" t="s">
        <v>5048</v>
      </c>
      <c r="V490" s="3">
        <v>45871.490277777775</v>
      </c>
      <c r="W490" t="s">
        <v>996</v>
      </c>
      <c r="Y490" s="4">
        <v>45876</v>
      </c>
      <c r="Z490" s="2">
        <v>0.81263888888888891</v>
      </c>
    </row>
    <row r="491" spans="1:26" x14ac:dyDescent="0.3">
      <c r="A491">
        <v>134524</v>
      </c>
      <c r="B491" t="s">
        <v>359</v>
      </c>
      <c r="C491" t="s">
        <v>27</v>
      </c>
      <c r="D491" t="s">
        <v>51</v>
      </c>
      <c r="E491" t="s">
        <v>52</v>
      </c>
      <c r="F491">
        <v>9539120621</v>
      </c>
      <c r="G491" t="s">
        <v>53</v>
      </c>
      <c r="H491">
        <v>7025</v>
      </c>
      <c r="I491" t="s">
        <v>4549</v>
      </c>
      <c r="J491" t="s">
        <v>31</v>
      </c>
      <c r="K491" t="s">
        <v>32</v>
      </c>
      <c r="L491" t="s">
        <v>18882</v>
      </c>
      <c r="M491" s="1">
        <v>0.7583333333333333</v>
      </c>
      <c r="N491" t="s">
        <v>65</v>
      </c>
      <c r="O491" t="s">
        <v>33</v>
      </c>
      <c r="P491" s="2">
        <v>3.5879629629629629E-4</v>
      </c>
      <c r="Q491" s="2">
        <v>4.6296296296296294E-5</v>
      </c>
      <c r="R491">
        <v>0</v>
      </c>
      <c r="S491" s="3">
        <v>45876.375</v>
      </c>
      <c r="T491" t="s">
        <v>54</v>
      </c>
      <c r="U491" t="s">
        <v>4549</v>
      </c>
      <c r="V491" s="3">
        <v>45871.490277777775</v>
      </c>
      <c r="W491" t="s">
        <v>405</v>
      </c>
      <c r="Y491" s="4">
        <v>45876</v>
      </c>
      <c r="Z491" s="2">
        <v>0.81263888888888891</v>
      </c>
    </row>
    <row r="492" spans="1:26" x14ac:dyDescent="0.3">
      <c r="A492">
        <v>135315</v>
      </c>
      <c r="B492" t="s">
        <v>50</v>
      </c>
      <c r="C492" t="s">
        <v>27</v>
      </c>
      <c r="D492" t="s">
        <v>51</v>
      </c>
      <c r="E492" t="s">
        <v>52</v>
      </c>
      <c r="F492">
        <v>9895302034</v>
      </c>
      <c r="G492" t="s">
        <v>53</v>
      </c>
      <c r="H492">
        <v>7038</v>
      </c>
      <c r="I492" t="s">
        <v>5050</v>
      </c>
      <c r="J492" t="s">
        <v>31</v>
      </c>
      <c r="K492" t="s">
        <v>32</v>
      </c>
      <c r="L492" t="s">
        <v>18883</v>
      </c>
      <c r="M492" s="1">
        <v>0.7583333333333333</v>
      </c>
      <c r="N492" t="s">
        <v>65</v>
      </c>
      <c r="O492" t="s">
        <v>33</v>
      </c>
      <c r="P492" s="2">
        <v>0.11244212962962963</v>
      </c>
      <c r="Q492" s="2">
        <v>4.6296296296296294E-5</v>
      </c>
      <c r="R492">
        <v>5</v>
      </c>
      <c r="S492" s="3">
        <v>45876.375</v>
      </c>
      <c r="T492" t="s">
        <v>54</v>
      </c>
      <c r="U492" t="s">
        <v>5050</v>
      </c>
      <c r="V492" s="3">
        <v>45871.490277777775</v>
      </c>
      <c r="W492" t="s">
        <v>996</v>
      </c>
      <c r="Y492" s="4">
        <v>45876</v>
      </c>
      <c r="Z492" s="2">
        <v>0.81263888888888891</v>
      </c>
    </row>
    <row r="493" spans="1:26" x14ac:dyDescent="0.3">
      <c r="A493">
        <v>29762</v>
      </c>
      <c r="B493" t="s">
        <v>845</v>
      </c>
      <c r="C493" t="s">
        <v>27</v>
      </c>
      <c r="D493" t="s">
        <v>46</v>
      </c>
      <c r="E493" t="s">
        <v>38</v>
      </c>
      <c r="F493">
        <v>9673464893</v>
      </c>
      <c r="G493" t="s">
        <v>30</v>
      </c>
      <c r="H493">
        <v>7383</v>
      </c>
      <c r="I493" t="s">
        <v>8272</v>
      </c>
      <c r="J493" t="s">
        <v>31</v>
      </c>
      <c r="K493" t="s">
        <v>32</v>
      </c>
      <c r="L493" t="s">
        <v>18884</v>
      </c>
      <c r="M493" s="1">
        <v>0.7583333333333333</v>
      </c>
      <c r="N493" t="s">
        <v>65</v>
      </c>
      <c r="O493" t="s">
        <v>33</v>
      </c>
      <c r="P493" s="2">
        <v>2.0833333333333335E-4</v>
      </c>
      <c r="Q493" s="2">
        <v>1.1574074074074075E-4</v>
      </c>
      <c r="R493">
        <v>100</v>
      </c>
      <c r="S493" s="3">
        <v>45876.375</v>
      </c>
      <c r="T493" t="s">
        <v>54</v>
      </c>
      <c r="U493" t="s">
        <v>8272</v>
      </c>
      <c r="V493" s="3">
        <v>45871.570833333331</v>
      </c>
      <c r="W493" t="s">
        <v>849</v>
      </c>
      <c r="Y493" s="4">
        <v>45876</v>
      </c>
      <c r="Z493" s="2">
        <v>0.81263888888888891</v>
      </c>
    </row>
    <row r="494" spans="1:26" x14ac:dyDescent="0.3">
      <c r="A494">
        <v>29762</v>
      </c>
      <c r="B494" t="s">
        <v>845</v>
      </c>
      <c r="C494" t="s">
        <v>27</v>
      </c>
      <c r="D494" t="s">
        <v>46</v>
      </c>
      <c r="E494" t="s">
        <v>38</v>
      </c>
      <c r="F494">
        <v>9673464893</v>
      </c>
      <c r="G494" t="s">
        <v>30</v>
      </c>
      <c r="H494">
        <v>7383</v>
      </c>
      <c r="I494" t="s">
        <v>8277</v>
      </c>
      <c r="J494" t="s">
        <v>31</v>
      </c>
      <c r="K494" t="s">
        <v>32</v>
      </c>
      <c r="L494" t="s">
        <v>18885</v>
      </c>
      <c r="M494" s="1">
        <v>0.7583333333333333</v>
      </c>
      <c r="N494" t="s">
        <v>65</v>
      </c>
      <c r="O494" t="s">
        <v>33</v>
      </c>
      <c r="P494" s="2">
        <v>2.4305555555555555E-4</v>
      </c>
      <c r="Q494" s="2">
        <v>1.273148148148148E-4</v>
      </c>
      <c r="R494">
        <v>100</v>
      </c>
      <c r="S494" s="3">
        <v>45876.375</v>
      </c>
      <c r="T494" t="s">
        <v>54</v>
      </c>
      <c r="U494" t="s">
        <v>8277</v>
      </c>
      <c r="V494" s="3">
        <v>45871.570833333331</v>
      </c>
      <c r="W494" t="s">
        <v>849</v>
      </c>
      <c r="Y494" s="4">
        <v>45876</v>
      </c>
      <c r="Z494" s="2">
        <v>0.81263888888888891</v>
      </c>
    </row>
    <row r="495" spans="1:26" x14ac:dyDescent="0.3">
      <c r="A495">
        <v>134524</v>
      </c>
      <c r="B495" t="s">
        <v>359</v>
      </c>
      <c r="C495" t="s">
        <v>27</v>
      </c>
      <c r="D495" t="s">
        <v>51</v>
      </c>
      <c r="E495" t="s">
        <v>52</v>
      </c>
      <c r="F495">
        <v>9539120621</v>
      </c>
      <c r="G495" t="s">
        <v>53</v>
      </c>
      <c r="H495">
        <v>7025</v>
      </c>
      <c r="I495" t="s">
        <v>4552</v>
      </c>
      <c r="J495" t="s">
        <v>31</v>
      </c>
      <c r="K495" t="s">
        <v>32</v>
      </c>
      <c r="L495" t="s">
        <v>18886</v>
      </c>
      <c r="M495" s="1">
        <v>0.7583333333333333</v>
      </c>
      <c r="N495" t="s">
        <v>65</v>
      </c>
      <c r="O495" t="s">
        <v>33</v>
      </c>
      <c r="P495" s="2">
        <v>2.8935185185185184E-4</v>
      </c>
      <c r="Q495" s="2">
        <v>2.199074074074074E-4</v>
      </c>
      <c r="R495">
        <v>0</v>
      </c>
      <c r="S495" s="3">
        <v>45876.375</v>
      </c>
      <c r="T495" t="s">
        <v>54</v>
      </c>
      <c r="U495" t="s">
        <v>4552</v>
      </c>
      <c r="V495" s="3">
        <v>45871.490277777775</v>
      </c>
      <c r="W495" t="s">
        <v>405</v>
      </c>
      <c r="Y495" s="4">
        <v>45876</v>
      </c>
      <c r="Z495" s="2">
        <v>0.81263888888888891</v>
      </c>
    </row>
    <row r="496" spans="1:26" x14ac:dyDescent="0.3">
      <c r="A496">
        <v>134524</v>
      </c>
      <c r="B496" t="s">
        <v>359</v>
      </c>
      <c r="C496" t="s">
        <v>27</v>
      </c>
      <c r="D496" t="s">
        <v>51</v>
      </c>
      <c r="E496" t="s">
        <v>52</v>
      </c>
      <c r="F496">
        <v>9539120621</v>
      </c>
      <c r="G496" t="s">
        <v>53</v>
      </c>
      <c r="H496">
        <v>7025</v>
      </c>
      <c r="I496" t="s">
        <v>4556</v>
      </c>
      <c r="J496" t="s">
        <v>31</v>
      </c>
      <c r="K496" t="s">
        <v>32</v>
      </c>
      <c r="L496" t="s">
        <v>18887</v>
      </c>
      <c r="M496" s="1">
        <v>0.7583333333333333</v>
      </c>
      <c r="N496" t="s">
        <v>65</v>
      </c>
      <c r="O496" t="s">
        <v>33</v>
      </c>
      <c r="P496" s="2">
        <v>1.3888888888888889E-4</v>
      </c>
      <c r="Q496" s="2">
        <v>4.6296296296296294E-5</v>
      </c>
      <c r="R496">
        <v>0</v>
      </c>
      <c r="S496" s="3">
        <v>45876.375</v>
      </c>
      <c r="T496" t="s">
        <v>54</v>
      </c>
      <c r="U496" t="s">
        <v>4556</v>
      </c>
      <c r="V496" s="3">
        <v>45871.490277777775</v>
      </c>
      <c r="W496" t="s">
        <v>405</v>
      </c>
      <c r="Y496" s="4">
        <v>45876</v>
      </c>
      <c r="Z496" s="2">
        <v>0.81263888888888891</v>
      </c>
    </row>
    <row r="497" spans="1:26" x14ac:dyDescent="0.3">
      <c r="A497">
        <v>136564</v>
      </c>
      <c r="B497" t="s">
        <v>491</v>
      </c>
      <c r="C497" t="s">
        <v>27</v>
      </c>
      <c r="D497" t="s">
        <v>351</v>
      </c>
      <c r="E497" t="s">
        <v>76</v>
      </c>
      <c r="F497">
        <v>8595268507</v>
      </c>
      <c r="G497" t="s">
        <v>43</v>
      </c>
      <c r="H497">
        <v>7101</v>
      </c>
      <c r="I497" t="s">
        <v>14200</v>
      </c>
      <c r="J497" t="s">
        <v>31</v>
      </c>
      <c r="K497" t="s">
        <v>32</v>
      </c>
      <c r="L497" t="s">
        <v>18888</v>
      </c>
      <c r="M497" s="1">
        <v>0.7583333333333333</v>
      </c>
      <c r="N497" t="s">
        <v>65</v>
      </c>
      <c r="O497" t="s">
        <v>33</v>
      </c>
      <c r="P497" s="2">
        <v>4.6296296296296298E-4</v>
      </c>
      <c r="Q497" s="2">
        <v>2.199074074074074E-4</v>
      </c>
      <c r="R497">
        <v>100</v>
      </c>
      <c r="S497" s="3">
        <v>45876.375</v>
      </c>
      <c r="T497" t="s">
        <v>54</v>
      </c>
      <c r="U497" t="s">
        <v>14200</v>
      </c>
      <c r="V497" s="3">
        <v>45871.64166666667</v>
      </c>
      <c r="W497" t="s">
        <v>1856</v>
      </c>
      <c r="Y497" s="4">
        <v>45876</v>
      </c>
      <c r="Z497" s="2">
        <v>0.81263888888888891</v>
      </c>
    </row>
    <row r="498" spans="1:26" x14ac:dyDescent="0.3">
      <c r="A498">
        <v>134524</v>
      </c>
      <c r="B498" t="s">
        <v>359</v>
      </c>
      <c r="C498" t="s">
        <v>27</v>
      </c>
      <c r="D498" t="s">
        <v>51</v>
      </c>
      <c r="E498" t="s">
        <v>52</v>
      </c>
      <c r="F498">
        <v>9539120621</v>
      </c>
      <c r="G498" t="s">
        <v>53</v>
      </c>
      <c r="H498">
        <v>7025</v>
      </c>
      <c r="I498" t="s">
        <v>4557</v>
      </c>
      <c r="J498" t="s">
        <v>31</v>
      </c>
      <c r="K498" t="s">
        <v>32</v>
      </c>
      <c r="L498" t="s">
        <v>18889</v>
      </c>
      <c r="M498" s="1">
        <v>0.75763888888888886</v>
      </c>
      <c r="N498" t="s">
        <v>65</v>
      </c>
      <c r="O498" t="s">
        <v>33</v>
      </c>
      <c r="P498" s="2">
        <v>4.0509259259259258E-4</v>
      </c>
      <c r="Q498" s="2">
        <v>1.9675925925925926E-4</v>
      </c>
      <c r="R498">
        <v>0</v>
      </c>
      <c r="S498" s="3">
        <v>45876.375</v>
      </c>
      <c r="T498" t="s">
        <v>54</v>
      </c>
      <c r="U498" t="s">
        <v>4557</v>
      </c>
      <c r="V498" s="3">
        <v>45871.490277777775</v>
      </c>
      <c r="W498" t="s">
        <v>405</v>
      </c>
      <c r="Y498" s="4">
        <v>45876</v>
      </c>
      <c r="Z498" s="2">
        <v>0.81263888888888891</v>
      </c>
    </row>
    <row r="499" spans="1:26" x14ac:dyDescent="0.3">
      <c r="A499">
        <v>29762</v>
      </c>
      <c r="B499" t="s">
        <v>845</v>
      </c>
      <c r="C499" t="s">
        <v>27</v>
      </c>
      <c r="D499" t="s">
        <v>46</v>
      </c>
      <c r="E499" t="s">
        <v>38</v>
      </c>
      <c r="F499">
        <v>9673464893</v>
      </c>
      <c r="G499" t="s">
        <v>30</v>
      </c>
      <c r="H499">
        <v>7383</v>
      </c>
      <c r="I499" t="s">
        <v>8279</v>
      </c>
      <c r="J499" t="s">
        <v>31</v>
      </c>
      <c r="K499" t="s">
        <v>32</v>
      </c>
      <c r="L499" t="s">
        <v>18890</v>
      </c>
      <c r="M499" s="1">
        <v>0.7583333333333333</v>
      </c>
      <c r="N499" t="s">
        <v>65</v>
      </c>
      <c r="O499" t="s">
        <v>33</v>
      </c>
      <c r="P499" s="2">
        <v>1.3425925925925925E-3</v>
      </c>
      <c r="Q499" s="2">
        <v>4.3981481481481481E-4</v>
      </c>
      <c r="R499">
        <v>100</v>
      </c>
      <c r="S499" s="3">
        <v>45876.375</v>
      </c>
      <c r="T499" t="s">
        <v>54</v>
      </c>
      <c r="U499" t="s">
        <v>8279</v>
      </c>
      <c r="V499" s="3">
        <v>45871.570833333331</v>
      </c>
      <c r="W499" t="s">
        <v>849</v>
      </c>
      <c r="Y499" s="4">
        <v>45876</v>
      </c>
      <c r="Z499" s="2">
        <v>0.81263888888888891</v>
      </c>
    </row>
    <row r="500" spans="1:26" x14ac:dyDescent="0.3">
      <c r="A500">
        <v>136564</v>
      </c>
      <c r="B500" t="s">
        <v>491</v>
      </c>
      <c r="C500" t="s">
        <v>27</v>
      </c>
      <c r="D500" t="s">
        <v>351</v>
      </c>
      <c r="E500" t="s">
        <v>76</v>
      </c>
      <c r="F500">
        <v>8595268507</v>
      </c>
      <c r="G500" t="s">
        <v>43</v>
      </c>
      <c r="H500">
        <v>7101</v>
      </c>
      <c r="I500" t="s">
        <v>14203</v>
      </c>
      <c r="J500" t="s">
        <v>31</v>
      </c>
      <c r="K500" t="s">
        <v>32</v>
      </c>
      <c r="L500" t="s">
        <v>18891</v>
      </c>
      <c r="M500" s="1">
        <v>0.75763888888888886</v>
      </c>
      <c r="N500" t="s">
        <v>65</v>
      </c>
      <c r="O500" t="s">
        <v>65</v>
      </c>
      <c r="P500" s="2">
        <v>5.9027777777777778E-4</v>
      </c>
      <c r="Q500" s="2">
        <v>4.3981481481481481E-4</v>
      </c>
      <c r="R500">
        <v>100</v>
      </c>
      <c r="S500" s="3">
        <v>45876.375</v>
      </c>
      <c r="T500" t="s">
        <v>54</v>
      </c>
      <c r="U500" t="s">
        <v>14203</v>
      </c>
      <c r="V500" s="3">
        <v>45871.64166666667</v>
      </c>
      <c r="W500" t="s">
        <v>1856</v>
      </c>
      <c r="Y500" s="4">
        <v>45876</v>
      </c>
      <c r="Z500" s="2">
        <v>0.81263888888888891</v>
      </c>
    </row>
    <row r="501" spans="1:26" x14ac:dyDescent="0.3">
      <c r="A501">
        <v>134524</v>
      </c>
      <c r="B501" t="s">
        <v>359</v>
      </c>
      <c r="C501" t="s">
        <v>27</v>
      </c>
      <c r="D501" t="s">
        <v>51</v>
      </c>
      <c r="E501" t="s">
        <v>52</v>
      </c>
      <c r="F501">
        <v>9539120621</v>
      </c>
      <c r="G501" t="s">
        <v>53</v>
      </c>
      <c r="H501">
        <v>7025</v>
      </c>
      <c r="I501" t="s">
        <v>4559</v>
      </c>
      <c r="J501" t="s">
        <v>31</v>
      </c>
      <c r="K501" t="s">
        <v>32</v>
      </c>
      <c r="L501" t="s">
        <v>18892</v>
      </c>
      <c r="M501" s="1">
        <v>0.75763888888888886</v>
      </c>
      <c r="N501" t="s">
        <v>65</v>
      </c>
      <c r="O501" t="s">
        <v>33</v>
      </c>
      <c r="P501" s="2">
        <v>4.5138888888888887E-4</v>
      </c>
      <c r="Q501" s="2">
        <v>2.199074074074074E-4</v>
      </c>
      <c r="R501">
        <v>100</v>
      </c>
      <c r="S501" s="3">
        <v>45876.375</v>
      </c>
      <c r="T501" t="s">
        <v>54</v>
      </c>
      <c r="U501" t="s">
        <v>4559</v>
      </c>
      <c r="V501" s="3">
        <v>45871.490277777775</v>
      </c>
      <c r="W501" t="s">
        <v>405</v>
      </c>
      <c r="Y501" s="4">
        <v>45876</v>
      </c>
      <c r="Z501" s="2">
        <v>0.81263888888888891</v>
      </c>
    </row>
    <row r="502" spans="1:26" x14ac:dyDescent="0.3">
      <c r="A502">
        <v>134524</v>
      </c>
      <c r="B502" t="s">
        <v>359</v>
      </c>
      <c r="C502" t="s">
        <v>27</v>
      </c>
      <c r="D502" t="s">
        <v>51</v>
      </c>
      <c r="E502" t="s">
        <v>52</v>
      </c>
      <c r="F502">
        <v>9539120621</v>
      </c>
      <c r="G502" t="s">
        <v>53</v>
      </c>
      <c r="H502">
        <v>7025</v>
      </c>
      <c r="I502" t="s">
        <v>4560</v>
      </c>
      <c r="J502" t="s">
        <v>31</v>
      </c>
      <c r="K502" t="s">
        <v>32</v>
      </c>
      <c r="L502" t="s">
        <v>18893</v>
      </c>
      <c r="M502" s="1">
        <v>0.75694444444444442</v>
      </c>
      <c r="N502" t="s">
        <v>65</v>
      </c>
      <c r="O502" t="s">
        <v>33</v>
      </c>
      <c r="P502" s="2">
        <v>3.2407407407407406E-4</v>
      </c>
      <c r="Q502" s="2">
        <v>4.6296296296296294E-5</v>
      </c>
      <c r="R502">
        <v>0</v>
      </c>
      <c r="S502" s="3">
        <v>45876.375</v>
      </c>
      <c r="T502" t="s">
        <v>54</v>
      </c>
      <c r="U502" t="s">
        <v>4560</v>
      </c>
      <c r="V502" s="3">
        <v>45871.490277777775</v>
      </c>
      <c r="W502" t="s">
        <v>405</v>
      </c>
      <c r="Y502" s="4">
        <v>45876</v>
      </c>
      <c r="Z502" s="2">
        <v>0.81263888888888891</v>
      </c>
    </row>
    <row r="503" spans="1:26" x14ac:dyDescent="0.3">
      <c r="A503">
        <v>21548</v>
      </c>
      <c r="B503" t="s">
        <v>649</v>
      </c>
      <c r="C503" t="s">
        <v>109</v>
      </c>
      <c r="D503" t="s">
        <v>59</v>
      </c>
      <c r="E503" t="s">
        <v>60</v>
      </c>
      <c r="G503" t="s">
        <v>30</v>
      </c>
      <c r="H503">
        <v>7382</v>
      </c>
      <c r="I503" t="s">
        <v>12874</v>
      </c>
      <c r="J503" t="s">
        <v>31</v>
      </c>
      <c r="K503" t="s">
        <v>32</v>
      </c>
      <c r="L503" t="s">
        <v>18894</v>
      </c>
      <c r="M503" s="1">
        <v>0.75763888888888886</v>
      </c>
      <c r="N503" t="s">
        <v>65</v>
      </c>
      <c r="O503" t="s">
        <v>33</v>
      </c>
      <c r="P503" s="2">
        <v>3.5416666666666665E-3</v>
      </c>
      <c r="Q503" s="2">
        <v>5.6712962962962967E-4</v>
      </c>
      <c r="R503">
        <v>100</v>
      </c>
      <c r="S503" s="3">
        <v>45876.375</v>
      </c>
      <c r="T503" t="s">
        <v>54</v>
      </c>
      <c r="U503" t="s">
        <v>12874</v>
      </c>
      <c r="V503" s="3">
        <v>45871.640972222223</v>
      </c>
      <c r="W503" t="s">
        <v>1174</v>
      </c>
      <c r="Y503" s="4">
        <v>45876</v>
      </c>
      <c r="Z503" s="2">
        <v>0.81263888888888891</v>
      </c>
    </row>
    <row r="504" spans="1:26" x14ac:dyDescent="0.3">
      <c r="A504">
        <v>136427</v>
      </c>
      <c r="B504" t="s">
        <v>363</v>
      </c>
      <c r="C504" t="s">
        <v>27</v>
      </c>
      <c r="D504" t="s">
        <v>83</v>
      </c>
      <c r="E504" t="s">
        <v>84</v>
      </c>
      <c r="F504">
        <v>7639344326</v>
      </c>
      <c r="G504" t="s">
        <v>53</v>
      </c>
      <c r="H504">
        <v>7016</v>
      </c>
      <c r="I504" t="s">
        <v>5547</v>
      </c>
      <c r="J504" t="s">
        <v>31</v>
      </c>
      <c r="K504" t="s">
        <v>39</v>
      </c>
      <c r="O504" t="s">
        <v>33</v>
      </c>
      <c r="S504" s="3">
        <v>45876.375</v>
      </c>
      <c r="T504" t="s">
        <v>54</v>
      </c>
      <c r="U504" t="s">
        <v>5547</v>
      </c>
      <c r="V504" s="3">
        <v>45871.490972222222</v>
      </c>
      <c r="W504" t="s">
        <v>559</v>
      </c>
      <c r="Y504" s="4">
        <v>45876</v>
      </c>
      <c r="Z504" s="2">
        <v>0.81263888888888891</v>
      </c>
    </row>
    <row r="505" spans="1:26" x14ac:dyDescent="0.3">
      <c r="A505">
        <v>134984</v>
      </c>
      <c r="B505" t="s">
        <v>1169</v>
      </c>
      <c r="C505" t="s">
        <v>27</v>
      </c>
      <c r="D505" t="s">
        <v>64</v>
      </c>
      <c r="E505" t="s">
        <v>48</v>
      </c>
      <c r="F505">
        <v>9549678214</v>
      </c>
      <c r="G505" t="s">
        <v>43</v>
      </c>
      <c r="H505">
        <v>7268</v>
      </c>
      <c r="I505" t="s">
        <v>14658</v>
      </c>
      <c r="J505" t="s">
        <v>31</v>
      </c>
      <c r="K505" t="s">
        <v>32</v>
      </c>
      <c r="L505" t="s">
        <v>18895</v>
      </c>
      <c r="M505" s="1">
        <v>0.75694444444444442</v>
      </c>
      <c r="N505" t="s">
        <v>65</v>
      </c>
      <c r="O505" t="s">
        <v>33</v>
      </c>
      <c r="P505" s="2">
        <v>1.273148148148148E-4</v>
      </c>
      <c r="Q505" s="2">
        <v>9.2592592592592588E-5</v>
      </c>
      <c r="R505">
        <v>100</v>
      </c>
      <c r="S505" s="3">
        <v>45876.375</v>
      </c>
      <c r="T505" t="s">
        <v>54</v>
      </c>
      <c r="U505" t="s">
        <v>14658</v>
      </c>
      <c r="V505" s="3">
        <v>45871.642361111109</v>
      </c>
      <c r="W505" t="s">
        <v>1987</v>
      </c>
      <c r="Y505" s="4">
        <v>45876</v>
      </c>
      <c r="Z505" s="2">
        <v>0.81263888888888891</v>
      </c>
    </row>
    <row r="506" spans="1:26" x14ac:dyDescent="0.3">
      <c r="A506">
        <v>136564</v>
      </c>
      <c r="B506" t="s">
        <v>491</v>
      </c>
      <c r="C506" t="s">
        <v>27</v>
      </c>
      <c r="D506" t="s">
        <v>351</v>
      </c>
      <c r="E506" t="s">
        <v>76</v>
      </c>
      <c r="F506">
        <v>8595268507</v>
      </c>
      <c r="G506" t="s">
        <v>43</v>
      </c>
      <c r="H506">
        <v>7101</v>
      </c>
      <c r="I506" t="s">
        <v>14204</v>
      </c>
      <c r="J506" t="s">
        <v>31</v>
      </c>
      <c r="K506" t="s">
        <v>32</v>
      </c>
      <c r="L506" t="s">
        <v>18896</v>
      </c>
      <c r="M506" s="1">
        <v>0.75694444444444442</v>
      </c>
      <c r="N506" t="s">
        <v>65</v>
      </c>
      <c r="O506" t="s">
        <v>65</v>
      </c>
      <c r="P506" s="2">
        <v>6.7824074074074071E-3</v>
      </c>
      <c r="Q506" s="2">
        <v>4.1666666666666669E-4</v>
      </c>
      <c r="R506">
        <v>100</v>
      </c>
      <c r="S506" s="3">
        <v>45876.375</v>
      </c>
      <c r="T506" t="s">
        <v>54</v>
      </c>
      <c r="U506" t="s">
        <v>14204</v>
      </c>
      <c r="V506" s="3">
        <v>45871.64166666667</v>
      </c>
      <c r="W506" t="s">
        <v>1856</v>
      </c>
      <c r="Y506" s="4">
        <v>45876</v>
      </c>
      <c r="Z506" s="2">
        <v>0.81263888888888891</v>
      </c>
    </row>
    <row r="507" spans="1:26" x14ac:dyDescent="0.3">
      <c r="A507">
        <v>136427</v>
      </c>
      <c r="B507" t="s">
        <v>363</v>
      </c>
      <c r="C507" t="s">
        <v>27</v>
      </c>
      <c r="D507" t="s">
        <v>83</v>
      </c>
      <c r="E507" t="s">
        <v>84</v>
      </c>
      <c r="F507">
        <v>7639344326</v>
      </c>
      <c r="G507" t="s">
        <v>53</v>
      </c>
      <c r="H507">
        <v>7016</v>
      </c>
      <c r="I507" t="s">
        <v>5548</v>
      </c>
      <c r="J507" t="s">
        <v>31</v>
      </c>
      <c r="K507" t="s">
        <v>39</v>
      </c>
      <c r="O507" t="s">
        <v>33</v>
      </c>
      <c r="S507" s="3">
        <v>45876.375</v>
      </c>
      <c r="T507" t="s">
        <v>54</v>
      </c>
      <c r="U507" t="s">
        <v>5548</v>
      </c>
      <c r="V507" s="3">
        <v>45871.490972222222</v>
      </c>
      <c r="W507" t="s">
        <v>559</v>
      </c>
      <c r="Y507" s="4">
        <v>45876</v>
      </c>
      <c r="Z507" s="2">
        <v>0.81263888888888891</v>
      </c>
    </row>
    <row r="508" spans="1:26" x14ac:dyDescent="0.3">
      <c r="A508">
        <v>29762</v>
      </c>
      <c r="B508" t="s">
        <v>845</v>
      </c>
      <c r="C508" t="s">
        <v>27</v>
      </c>
      <c r="D508" t="s">
        <v>46</v>
      </c>
      <c r="E508" t="s">
        <v>38</v>
      </c>
      <c r="F508">
        <v>9673464893</v>
      </c>
      <c r="G508" t="s">
        <v>30</v>
      </c>
      <c r="H508">
        <v>7383</v>
      </c>
      <c r="I508" t="s">
        <v>8273</v>
      </c>
      <c r="J508" t="s">
        <v>31</v>
      </c>
      <c r="K508" t="s">
        <v>32</v>
      </c>
      <c r="L508" t="s">
        <v>18897</v>
      </c>
      <c r="M508" s="1">
        <v>0.75694444444444442</v>
      </c>
      <c r="N508" t="s">
        <v>65</v>
      </c>
      <c r="O508" t="s">
        <v>33</v>
      </c>
      <c r="P508" s="2">
        <v>1.3888888888888889E-4</v>
      </c>
      <c r="Q508" s="2">
        <v>5.7870370370370373E-5</v>
      </c>
      <c r="R508">
        <v>100</v>
      </c>
      <c r="S508" s="3">
        <v>45876.375</v>
      </c>
      <c r="T508" t="s">
        <v>54</v>
      </c>
      <c r="U508" t="s">
        <v>8273</v>
      </c>
      <c r="V508" s="3">
        <v>45871.570833333331</v>
      </c>
      <c r="W508" t="s">
        <v>849</v>
      </c>
      <c r="Y508" s="4">
        <v>45876</v>
      </c>
      <c r="Z508" s="2">
        <v>0.81263888888888891</v>
      </c>
    </row>
    <row r="509" spans="1:26" x14ac:dyDescent="0.3">
      <c r="A509">
        <v>136427</v>
      </c>
      <c r="B509" t="s">
        <v>363</v>
      </c>
      <c r="C509" t="s">
        <v>27</v>
      </c>
      <c r="D509" t="s">
        <v>83</v>
      </c>
      <c r="E509" t="s">
        <v>84</v>
      </c>
      <c r="F509">
        <v>7639344326</v>
      </c>
      <c r="G509" t="s">
        <v>53</v>
      </c>
      <c r="H509">
        <v>7016</v>
      </c>
      <c r="I509" t="s">
        <v>5594</v>
      </c>
      <c r="J509" t="s">
        <v>31</v>
      </c>
      <c r="K509" t="s">
        <v>39</v>
      </c>
      <c r="O509" t="s">
        <v>33</v>
      </c>
      <c r="S509" s="3">
        <v>45876.375</v>
      </c>
      <c r="T509" t="s">
        <v>54</v>
      </c>
      <c r="U509" t="s">
        <v>5594</v>
      </c>
      <c r="V509" s="3">
        <v>45871.490972222222</v>
      </c>
      <c r="W509" t="s">
        <v>559</v>
      </c>
      <c r="Y509" s="4">
        <v>45876</v>
      </c>
      <c r="Z509" s="2">
        <v>0.81263888888888891</v>
      </c>
    </row>
    <row r="510" spans="1:26" x14ac:dyDescent="0.3">
      <c r="A510">
        <v>134984</v>
      </c>
      <c r="B510" t="s">
        <v>1169</v>
      </c>
      <c r="C510" t="s">
        <v>27</v>
      </c>
      <c r="D510" t="s">
        <v>64</v>
      </c>
      <c r="E510" t="s">
        <v>48</v>
      </c>
      <c r="F510">
        <v>9549678214</v>
      </c>
      <c r="G510" t="s">
        <v>43</v>
      </c>
      <c r="H510">
        <v>7268</v>
      </c>
      <c r="I510" t="s">
        <v>14663</v>
      </c>
      <c r="J510" t="s">
        <v>31</v>
      </c>
      <c r="K510" t="s">
        <v>32</v>
      </c>
      <c r="L510" t="s">
        <v>18895</v>
      </c>
      <c r="M510" s="1">
        <v>0.75694444444444442</v>
      </c>
      <c r="N510" t="s">
        <v>65</v>
      </c>
      <c r="O510" t="s">
        <v>33</v>
      </c>
      <c r="P510" s="2">
        <v>0.15844907407407408</v>
      </c>
      <c r="Q510" s="2">
        <v>1.1574074074074075E-4</v>
      </c>
      <c r="R510">
        <v>100</v>
      </c>
      <c r="S510" s="3">
        <v>45876.375</v>
      </c>
      <c r="T510" t="s">
        <v>54</v>
      </c>
      <c r="U510" t="s">
        <v>14663</v>
      </c>
      <c r="V510" s="3">
        <v>45871.642361111109</v>
      </c>
      <c r="W510" t="s">
        <v>1987</v>
      </c>
      <c r="Y510" s="4">
        <v>45876</v>
      </c>
      <c r="Z510" s="2">
        <v>0.81263888888888891</v>
      </c>
    </row>
    <row r="511" spans="1:26" x14ac:dyDescent="0.3">
      <c r="A511">
        <v>29762</v>
      </c>
      <c r="B511" t="s">
        <v>845</v>
      </c>
      <c r="C511" t="s">
        <v>27</v>
      </c>
      <c r="D511" t="s">
        <v>46</v>
      </c>
      <c r="E511" t="s">
        <v>38</v>
      </c>
      <c r="F511">
        <v>9673464893</v>
      </c>
      <c r="G511" t="s">
        <v>30</v>
      </c>
      <c r="H511">
        <v>7383</v>
      </c>
      <c r="I511" t="s">
        <v>8274</v>
      </c>
      <c r="J511" t="s">
        <v>31</v>
      </c>
      <c r="K511" t="s">
        <v>32</v>
      </c>
      <c r="L511" t="s">
        <v>18898</v>
      </c>
      <c r="M511" s="1">
        <v>0.75624999999999998</v>
      </c>
      <c r="N511" t="s">
        <v>65</v>
      </c>
      <c r="O511" t="s">
        <v>33</v>
      </c>
      <c r="P511" s="2">
        <v>1.8518518518518518E-4</v>
      </c>
      <c r="Q511" s="2">
        <v>5.7870370370370373E-5</v>
      </c>
      <c r="R511">
        <v>100</v>
      </c>
      <c r="S511" s="3">
        <v>45876.375</v>
      </c>
      <c r="T511" t="s">
        <v>54</v>
      </c>
      <c r="U511" t="s">
        <v>8274</v>
      </c>
      <c r="V511" s="3">
        <v>45871.570833333331</v>
      </c>
      <c r="W511" t="s">
        <v>849</v>
      </c>
      <c r="Y511" s="4">
        <v>45876</v>
      </c>
      <c r="Z511" s="2">
        <v>0.81263888888888891</v>
      </c>
    </row>
    <row r="512" spans="1:26" x14ac:dyDescent="0.3">
      <c r="A512">
        <v>136103</v>
      </c>
      <c r="B512" t="s">
        <v>406</v>
      </c>
      <c r="C512" t="s">
        <v>27</v>
      </c>
      <c r="D512" t="s">
        <v>51</v>
      </c>
      <c r="E512" t="s">
        <v>52</v>
      </c>
      <c r="G512" t="s">
        <v>53</v>
      </c>
      <c r="H512">
        <v>7026</v>
      </c>
      <c r="I512" t="s">
        <v>4572</v>
      </c>
      <c r="J512" t="s">
        <v>31</v>
      </c>
      <c r="K512" t="s">
        <v>32</v>
      </c>
      <c r="L512" t="s">
        <v>18899</v>
      </c>
      <c r="M512" s="1">
        <v>0.75624999999999998</v>
      </c>
      <c r="N512" t="s">
        <v>65</v>
      </c>
      <c r="O512" t="s">
        <v>33</v>
      </c>
      <c r="P512" s="2">
        <v>9.2592592592592588E-5</v>
      </c>
      <c r="Q512" s="2">
        <v>4.6296296296296294E-5</v>
      </c>
      <c r="R512">
        <v>0</v>
      </c>
      <c r="S512" s="3">
        <v>45876.375</v>
      </c>
      <c r="T512" t="s">
        <v>54</v>
      </c>
      <c r="U512" t="s">
        <v>4572</v>
      </c>
      <c r="V512" s="3">
        <v>45871.490277777775</v>
      </c>
      <c r="W512" t="s">
        <v>944</v>
      </c>
      <c r="Y512" s="4">
        <v>45876</v>
      </c>
      <c r="Z512" s="2">
        <v>0.81263888888888891</v>
      </c>
    </row>
    <row r="513" spans="1:26" x14ac:dyDescent="0.3">
      <c r="A513">
        <v>136427</v>
      </c>
      <c r="B513" t="s">
        <v>363</v>
      </c>
      <c r="C513" t="s">
        <v>27</v>
      </c>
      <c r="D513" t="s">
        <v>83</v>
      </c>
      <c r="E513" t="s">
        <v>84</v>
      </c>
      <c r="F513">
        <v>7639344326</v>
      </c>
      <c r="G513" t="s">
        <v>53</v>
      </c>
      <c r="H513">
        <v>7016</v>
      </c>
      <c r="I513" t="s">
        <v>5537</v>
      </c>
      <c r="J513" t="s">
        <v>31</v>
      </c>
      <c r="K513" t="s">
        <v>32</v>
      </c>
      <c r="L513" t="s">
        <v>18900</v>
      </c>
      <c r="M513" s="1">
        <v>0.75624999999999998</v>
      </c>
      <c r="N513" t="s">
        <v>65</v>
      </c>
      <c r="O513" t="s">
        <v>33</v>
      </c>
      <c r="P513" s="2">
        <v>1.8518518518518518E-4</v>
      </c>
      <c r="Q513" s="2">
        <v>1.273148148148148E-4</v>
      </c>
      <c r="R513">
        <v>100</v>
      </c>
      <c r="S513" s="3">
        <v>45876.375</v>
      </c>
      <c r="T513" t="s">
        <v>54</v>
      </c>
      <c r="U513" t="s">
        <v>5537</v>
      </c>
      <c r="V513" s="3">
        <v>45871.490972222222</v>
      </c>
      <c r="W513" t="s">
        <v>559</v>
      </c>
      <c r="Y513" s="4">
        <v>45876</v>
      </c>
      <c r="Z513" s="2">
        <v>0.81263888888888891</v>
      </c>
    </row>
    <row r="514" spans="1:26" x14ac:dyDescent="0.3">
      <c r="A514">
        <v>29762</v>
      </c>
      <c r="B514" t="s">
        <v>845</v>
      </c>
      <c r="C514" t="s">
        <v>27</v>
      </c>
      <c r="D514" t="s">
        <v>46</v>
      </c>
      <c r="E514" t="s">
        <v>38</v>
      </c>
      <c r="F514">
        <v>9673464893</v>
      </c>
      <c r="G514" t="s">
        <v>30</v>
      </c>
      <c r="H514">
        <v>7383</v>
      </c>
      <c r="I514" t="s">
        <v>8280</v>
      </c>
      <c r="J514" t="s">
        <v>31</v>
      </c>
      <c r="K514" t="s">
        <v>32</v>
      </c>
      <c r="L514" t="s">
        <v>18901</v>
      </c>
      <c r="M514" s="1">
        <v>0.75624999999999998</v>
      </c>
      <c r="N514" t="s">
        <v>65</v>
      </c>
      <c r="O514" t="s">
        <v>33</v>
      </c>
      <c r="P514" s="5">
        <v>1.0034027777777779</v>
      </c>
      <c r="Q514" s="2">
        <v>6.9444444444444444E-5</v>
      </c>
      <c r="R514">
        <v>100</v>
      </c>
      <c r="S514" s="3">
        <v>45876.375</v>
      </c>
      <c r="T514" t="s">
        <v>54</v>
      </c>
      <c r="U514" t="s">
        <v>8280</v>
      </c>
      <c r="V514" s="3">
        <v>45871.570833333331</v>
      </c>
      <c r="W514" t="s">
        <v>849</v>
      </c>
      <c r="Y514" s="4">
        <v>45876</v>
      </c>
      <c r="Z514" s="2">
        <v>0.81263888888888891</v>
      </c>
    </row>
    <row r="515" spans="1:26" x14ac:dyDescent="0.3">
      <c r="A515">
        <v>23040</v>
      </c>
      <c r="B515" t="s">
        <v>1884</v>
      </c>
      <c r="C515" t="s">
        <v>27</v>
      </c>
      <c r="D515" t="s">
        <v>47</v>
      </c>
      <c r="E515" t="s">
        <v>48</v>
      </c>
      <c r="F515">
        <v>8714638171</v>
      </c>
      <c r="G515" t="s">
        <v>43</v>
      </c>
      <c r="H515">
        <v>7285</v>
      </c>
      <c r="I515" t="s">
        <v>14721</v>
      </c>
      <c r="J515" t="s">
        <v>31</v>
      </c>
      <c r="K515" t="s">
        <v>32</v>
      </c>
      <c r="L515" t="s">
        <v>18902</v>
      </c>
      <c r="M515" s="1">
        <v>0.75624999999999998</v>
      </c>
      <c r="N515" t="s">
        <v>65</v>
      </c>
      <c r="O515" t="s">
        <v>33</v>
      </c>
      <c r="P515" s="2">
        <v>2.5462962962962961E-4</v>
      </c>
      <c r="Q515" s="2">
        <v>1.5046296296296297E-4</v>
      </c>
      <c r="R515">
        <v>100</v>
      </c>
      <c r="S515" s="3">
        <v>45876.375</v>
      </c>
      <c r="T515" t="s">
        <v>54</v>
      </c>
      <c r="U515" t="s">
        <v>14721</v>
      </c>
      <c r="V515" s="3">
        <v>45871.642361111109</v>
      </c>
      <c r="W515" t="s">
        <v>1886</v>
      </c>
      <c r="Y515" s="4">
        <v>45876</v>
      </c>
      <c r="Z515" s="2">
        <v>0.81263888888888891</v>
      </c>
    </row>
    <row r="516" spans="1:26" x14ac:dyDescent="0.3">
      <c r="A516">
        <v>134524</v>
      </c>
      <c r="B516" t="s">
        <v>359</v>
      </c>
      <c r="C516" t="s">
        <v>27</v>
      </c>
      <c r="D516" t="s">
        <v>51</v>
      </c>
      <c r="E516" t="s">
        <v>52</v>
      </c>
      <c r="F516">
        <v>9539120621</v>
      </c>
      <c r="G516" t="s">
        <v>53</v>
      </c>
      <c r="H516">
        <v>7025</v>
      </c>
      <c r="I516" t="s">
        <v>4561</v>
      </c>
      <c r="J516" t="s">
        <v>31</v>
      </c>
      <c r="K516" t="s">
        <v>32</v>
      </c>
      <c r="L516" t="s">
        <v>18903</v>
      </c>
      <c r="M516" s="1">
        <v>0.75694444444444442</v>
      </c>
      <c r="N516" t="s">
        <v>65</v>
      </c>
      <c r="O516" t="s">
        <v>33</v>
      </c>
      <c r="P516" s="2">
        <v>5.9027777777777778E-4</v>
      </c>
      <c r="Q516" s="2">
        <v>5.2083333333333333E-4</v>
      </c>
      <c r="R516">
        <v>100</v>
      </c>
      <c r="S516" s="3">
        <v>45876.375</v>
      </c>
      <c r="T516" t="s">
        <v>54</v>
      </c>
      <c r="U516" t="s">
        <v>4561</v>
      </c>
      <c r="V516" s="3">
        <v>45871.490277777775</v>
      </c>
      <c r="W516" t="s">
        <v>405</v>
      </c>
      <c r="Y516" s="4">
        <v>45876</v>
      </c>
      <c r="Z516" s="2">
        <v>0.81263888888888891</v>
      </c>
    </row>
    <row r="517" spans="1:26" x14ac:dyDescent="0.3">
      <c r="A517">
        <v>134810</v>
      </c>
      <c r="B517" t="s">
        <v>341</v>
      </c>
      <c r="C517" t="s">
        <v>27</v>
      </c>
      <c r="D517" t="s">
        <v>324</v>
      </c>
      <c r="E517" t="s">
        <v>84</v>
      </c>
      <c r="F517">
        <v>9600169115</v>
      </c>
      <c r="G517" t="s">
        <v>53</v>
      </c>
      <c r="H517">
        <v>7034</v>
      </c>
      <c r="I517" t="s">
        <v>5667</v>
      </c>
      <c r="J517" t="s">
        <v>31</v>
      </c>
      <c r="K517" t="s">
        <v>39</v>
      </c>
      <c r="O517" t="s">
        <v>33</v>
      </c>
      <c r="S517" s="3">
        <v>45876.375</v>
      </c>
      <c r="T517" t="s">
        <v>54</v>
      </c>
      <c r="U517" t="s">
        <v>5667</v>
      </c>
      <c r="V517" s="3">
        <v>45871.490972222222</v>
      </c>
      <c r="W517" t="s">
        <v>1369</v>
      </c>
      <c r="Y517" s="4">
        <v>45876</v>
      </c>
      <c r="Z517" s="2">
        <v>0.81263888888888891</v>
      </c>
    </row>
    <row r="518" spans="1:26" x14ac:dyDescent="0.3">
      <c r="A518">
        <v>136427</v>
      </c>
      <c r="B518" t="s">
        <v>363</v>
      </c>
      <c r="C518" t="s">
        <v>27</v>
      </c>
      <c r="D518" t="s">
        <v>83</v>
      </c>
      <c r="E518" t="s">
        <v>84</v>
      </c>
      <c r="F518">
        <v>7639344326</v>
      </c>
      <c r="G518" t="s">
        <v>53</v>
      </c>
      <c r="H518">
        <v>7016</v>
      </c>
      <c r="I518" t="s">
        <v>5540</v>
      </c>
      <c r="J518" t="s">
        <v>31</v>
      </c>
      <c r="K518" t="s">
        <v>32</v>
      </c>
      <c r="L518" t="s">
        <v>18904</v>
      </c>
      <c r="M518" s="1">
        <v>0.75624999999999998</v>
      </c>
      <c r="N518" t="s">
        <v>65</v>
      </c>
      <c r="O518" t="s">
        <v>33</v>
      </c>
      <c r="P518" s="2">
        <v>1.9675925925925926E-4</v>
      </c>
      <c r="Q518" s="2">
        <v>1.3888888888888889E-4</v>
      </c>
      <c r="R518">
        <v>100</v>
      </c>
      <c r="S518" s="3">
        <v>45876.375</v>
      </c>
      <c r="T518" t="s">
        <v>54</v>
      </c>
      <c r="U518" t="s">
        <v>5540</v>
      </c>
      <c r="V518" s="3">
        <v>45871.490972222222</v>
      </c>
      <c r="W518" t="s">
        <v>559</v>
      </c>
      <c r="Y518" s="4">
        <v>45876</v>
      </c>
      <c r="Z518" s="2">
        <v>0.81263888888888891</v>
      </c>
    </row>
    <row r="519" spans="1:26" x14ac:dyDescent="0.3">
      <c r="A519">
        <v>134524</v>
      </c>
      <c r="B519" t="s">
        <v>359</v>
      </c>
      <c r="C519" t="s">
        <v>27</v>
      </c>
      <c r="D519" t="s">
        <v>51</v>
      </c>
      <c r="E519" t="s">
        <v>52</v>
      </c>
      <c r="F519">
        <v>9539120621</v>
      </c>
      <c r="G519" t="s">
        <v>53</v>
      </c>
      <c r="H519">
        <v>7025</v>
      </c>
      <c r="I519" t="s">
        <v>4562</v>
      </c>
      <c r="J519" t="s">
        <v>31</v>
      </c>
      <c r="K519" t="s">
        <v>32</v>
      </c>
      <c r="L519" t="s">
        <v>18905</v>
      </c>
      <c r="M519" s="1">
        <v>0.75624999999999998</v>
      </c>
      <c r="N519" t="s">
        <v>65</v>
      </c>
      <c r="O519" t="s">
        <v>33</v>
      </c>
      <c r="P519" s="2">
        <v>4.9768518518518521E-4</v>
      </c>
      <c r="Q519" s="2">
        <v>4.6296296296296294E-5</v>
      </c>
      <c r="R519">
        <v>0</v>
      </c>
      <c r="S519" s="3">
        <v>45876.375</v>
      </c>
      <c r="T519" t="s">
        <v>54</v>
      </c>
      <c r="U519" t="s">
        <v>4562</v>
      </c>
      <c r="V519" s="3">
        <v>45871.490277777775</v>
      </c>
      <c r="W519" t="s">
        <v>405</v>
      </c>
      <c r="Y519" s="4">
        <v>45876</v>
      </c>
      <c r="Z519" s="2">
        <v>0.81263888888888891</v>
      </c>
    </row>
    <row r="520" spans="1:26" x14ac:dyDescent="0.3">
      <c r="A520">
        <v>28074</v>
      </c>
      <c r="B520" t="s">
        <v>128</v>
      </c>
      <c r="C520" t="s">
        <v>27</v>
      </c>
      <c r="D520" t="s">
        <v>129</v>
      </c>
      <c r="E520" t="s">
        <v>42</v>
      </c>
      <c r="F520">
        <v>8714699637</v>
      </c>
      <c r="G520" t="s">
        <v>43</v>
      </c>
      <c r="H520">
        <v>7266</v>
      </c>
      <c r="I520" t="s">
        <v>12360</v>
      </c>
      <c r="J520" t="s">
        <v>31</v>
      </c>
      <c r="K520" t="s">
        <v>32</v>
      </c>
      <c r="L520" t="s">
        <v>18906</v>
      </c>
      <c r="M520" s="1">
        <v>0.75624999999999998</v>
      </c>
      <c r="N520" t="s">
        <v>65</v>
      </c>
      <c r="O520" t="s">
        <v>33</v>
      </c>
      <c r="P520" s="2">
        <v>0.26864583333333331</v>
      </c>
      <c r="Q520" s="2">
        <v>6.9444444444444444E-5</v>
      </c>
      <c r="R520">
        <v>100</v>
      </c>
      <c r="S520" s="3">
        <v>45876.375</v>
      </c>
      <c r="T520" t="s">
        <v>54</v>
      </c>
      <c r="U520" t="s">
        <v>12360</v>
      </c>
      <c r="V520" s="3">
        <v>45871.640972222223</v>
      </c>
      <c r="W520" t="s">
        <v>1259</v>
      </c>
      <c r="Y520" s="4">
        <v>45876</v>
      </c>
      <c r="Z520" s="2">
        <v>0.81263888888888891</v>
      </c>
    </row>
    <row r="521" spans="1:26" x14ac:dyDescent="0.3">
      <c r="A521">
        <v>23040</v>
      </c>
      <c r="B521" t="s">
        <v>1884</v>
      </c>
      <c r="C521" t="s">
        <v>27</v>
      </c>
      <c r="D521" t="s">
        <v>47</v>
      </c>
      <c r="E521" t="s">
        <v>48</v>
      </c>
      <c r="F521">
        <v>8714638171</v>
      </c>
      <c r="G521" t="s">
        <v>43</v>
      </c>
      <c r="H521">
        <v>7285</v>
      </c>
      <c r="I521" t="s">
        <v>14719</v>
      </c>
      <c r="J521" t="s">
        <v>31</v>
      </c>
      <c r="K521" t="s">
        <v>32</v>
      </c>
      <c r="L521" t="s">
        <v>18907</v>
      </c>
      <c r="M521" s="1">
        <v>0.75624999999999998</v>
      </c>
      <c r="N521" t="s">
        <v>65</v>
      </c>
      <c r="O521" t="s">
        <v>33</v>
      </c>
      <c r="P521" s="2">
        <v>2.5462962962962961E-4</v>
      </c>
      <c r="Q521" s="2">
        <v>1.273148148148148E-4</v>
      </c>
      <c r="R521">
        <v>100</v>
      </c>
      <c r="S521" s="3">
        <v>45876.375</v>
      </c>
      <c r="T521" t="s">
        <v>54</v>
      </c>
      <c r="U521" t="s">
        <v>14719</v>
      </c>
      <c r="V521" s="3">
        <v>45871.642361111109</v>
      </c>
      <c r="W521" t="s">
        <v>1886</v>
      </c>
      <c r="Y521" s="4">
        <v>45876</v>
      </c>
      <c r="Z521" s="2">
        <v>0.81263888888888891</v>
      </c>
    </row>
    <row r="522" spans="1:26" x14ac:dyDescent="0.3">
      <c r="A522">
        <v>136103</v>
      </c>
      <c r="B522" t="s">
        <v>406</v>
      </c>
      <c r="C522" t="s">
        <v>27</v>
      </c>
      <c r="D522" t="s">
        <v>51</v>
      </c>
      <c r="E522" t="s">
        <v>52</v>
      </c>
      <c r="G522" t="s">
        <v>53</v>
      </c>
      <c r="H522">
        <v>7026</v>
      </c>
      <c r="I522" t="s">
        <v>4590</v>
      </c>
      <c r="J522" t="s">
        <v>31</v>
      </c>
      <c r="K522" t="s">
        <v>32</v>
      </c>
      <c r="L522" t="s">
        <v>18908</v>
      </c>
      <c r="M522" s="1">
        <v>0.75624999999999998</v>
      </c>
      <c r="N522" t="s">
        <v>65</v>
      </c>
      <c r="O522" t="s">
        <v>33</v>
      </c>
      <c r="P522" s="2">
        <v>4.7453703703703704E-4</v>
      </c>
      <c r="Q522" s="2">
        <v>4.1666666666666669E-4</v>
      </c>
      <c r="R522">
        <v>0</v>
      </c>
      <c r="S522" s="3">
        <v>45876.375</v>
      </c>
      <c r="T522" t="s">
        <v>54</v>
      </c>
      <c r="U522" t="s">
        <v>4590</v>
      </c>
      <c r="V522" s="3">
        <v>45871.490277777775</v>
      </c>
      <c r="W522" t="s">
        <v>944</v>
      </c>
      <c r="Y522" s="4">
        <v>45876</v>
      </c>
      <c r="Z522" s="2">
        <v>0.81263888888888891</v>
      </c>
    </row>
    <row r="523" spans="1:26" x14ac:dyDescent="0.3">
      <c r="A523">
        <v>136427</v>
      </c>
      <c r="B523" t="s">
        <v>363</v>
      </c>
      <c r="C523" t="s">
        <v>27</v>
      </c>
      <c r="D523" t="s">
        <v>83</v>
      </c>
      <c r="E523" t="s">
        <v>84</v>
      </c>
      <c r="F523">
        <v>7639344326</v>
      </c>
      <c r="G523" t="s">
        <v>53</v>
      </c>
      <c r="H523">
        <v>7016</v>
      </c>
      <c r="I523" t="s">
        <v>5542</v>
      </c>
      <c r="J523" t="s">
        <v>31</v>
      </c>
      <c r="K523" t="s">
        <v>32</v>
      </c>
      <c r="L523" t="s">
        <v>18909</v>
      </c>
      <c r="M523" s="1">
        <v>0.75624999999999998</v>
      </c>
      <c r="N523" t="s">
        <v>65</v>
      </c>
      <c r="O523" t="s">
        <v>33</v>
      </c>
      <c r="P523" s="2">
        <v>3.8194444444444446E-4</v>
      </c>
      <c r="Q523" s="2">
        <v>2.199074074074074E-4</v>
      </c>
      <c r="R523">
        <v>100</v>
      </c>
      <c r="S523" s="3">
        <v>45876.375</v>
      </c>
      <c r="T523" t="s">
        <v>54</v>
      </c>
      <c r="U523" t="s">
        <v>5542</v>
      </c>
      <c r="V523" s="3">
        <v>45871.490972222222</v>
      </c>
      <c r="W523" t="s">
        <v>559</v>
      </c>
      <c r="Y523" s="4">
        <v>45876</v>
      </c>
      <c r="Z523" s="2">
        <v>0.81263888888888891</v>
      </c>
    </row>
    <row r="524" spans="1:26" x14ac:dyDescent="0.3">
      <c r="A524">
        <v>29705</v>
      </c>
      <c r="B524" t="s">
        <v>122</v>
      </c>
      <c r="C524" t="s">
        <v>27</v>
      </c>
      <c r="D524" t="s">
        <v>63</v>
      </c>
      <c r="E524" t="s">
        <v>29</v>
      </c>
      <c r="F524">
        <v>8848004864</v>
      </c>
      <c r="G524" t="s">
        <v>30</v>
      </c>
      <c r="H524">
        <v>7164</v>
      </c>
      <c r="I524" t="s">
        <v>10701</v>
      </c>
      <c r="J524" t="s">
        <v>31</v>
      </c>
      <c r="K524" t="s">
        <v>32</v>
      </c>
      <c r="L524" t="s">
        <v>18910</v>
      </c>
      <c r="M524" s="1">
        <v>0.75555555555555554</v>
      </c>
      <c r="N524" t="s">
        <v>65</v>
      </c>
      <c r="O524" t="s">
        <v>33</v>
      </c>
      <c r="P524" s="2">
        <v>1.0416666666666667E-4</v>
      </c>
      <c r="Q524" s="2">
        <v>4.6296296296296294E-5</v>
      </c>
      <c r="R524">
        <v>100</v>
      </c>
      <c r="S524" s="3">
        <v>45876.375</v>
      </c>
      <c r="T524" t="s">
        <v>54</v>
      </c>
      <c r="U524" t="s">
        <v>10701</v>
      </c>
      <c r="V524" s="3">
        <v>45871.572222222225</v>
      </c>
      <c r="W524" t="s">
        <v>123</v>
      </c>
      <c r="Y524" s="4">
        <v>45876</v>
      </c>
      <c r="Z524" s="2">
        <v>0.81263888888888891</v>
      </c>
    </row>
    <row r="525" spans="1:26" x14ac:dyDescent="0.3">
      <c r="A525">
        <v>23040</v>
      </c>
      <c r="B525" t="s">
        <v>1884</v>
      </c>
      <c r="C525" t="s">
        <v>27</v>
      </c>
      <c r="D525" t="s">
        <v>47</v>
      </c>
      <c r="E525" t="s">
        <v>48</v>
      </c>
      <c r="F525">
        <v>8714638171</v>
      </c>
      <c r="G525" t="s">
        <v>43</v>
      </c>
      <c r="H525">
        <v>7285</v>
      </c>
      <c r="I525" t="s">
        <v>14718</v>
      </c>
      <c r="J525" t="s">
        <v>31</v>
      </c>
      <c r="K525" t="s">
        <v>32</v>
      </c>
      <c r="L525" t="s">
        <v>18911</v>
      </c>
      <c r="M525" s="1">
        <v>0.75555555555555554</v>
      </c>
      <c r="N525" t="s">
        <v>65</v>
      </c>
      <c r="O525" t="s">
        <v>33</v>
      </c>
      <c r="P525" s="2">
        <v>2.8935185185185184E-4</v>
      </c>
      <c r="Q525" s="2">
        <v>1.273148148148148E-4</v>
      </c>
      <c r="R525">
        <v>100</v>
      </c>
      <c r="S525" s="3">
        <v>45876.375</v>
      </c>
      <c r="T525" t="s">
        <v>54</v>
      </c>
      <c r="U525" t="s">
        <v>14718</v>
      </c>
      <c r="V525" s="3">
        <v>45871.642361111109</v>
      </c>
      <c r="W525" t="s">
        <v>1886</v>
      </c>
      <c r="Y525" s="4">
        <v>45876</v>
      </c>
      <c r="Z525" s="2">
        <v>0.81263888888888891</v>
      </c>
    </row>
    <row r="526" spans="1:26" x14ac:dyDescent="0.3">
      <c r="A526">
        <v>29705</v>
      </c>
      <c r="B526" t="s">
        <v>122</v>
      </c>
      <c r="C526" t="s">
        <v>27</v>
      </c>
      <c r="D526" t="s">
        <v>63</v>
      </c>
      <c r="E526" t="s">
        <v>29</v>
      </c>
      <c r="F526">
        <v>8848004864</v>
      </c>
      <c r="G526" t="s">
        <v>30</v>
      </c>
      <c r="H526">
        <v>7164</v>
      </c>
      <c r="I526" t="s">
        <v>10712</v>
      </c>
      <c r="J526" t="s">
        <v>31</v>
      </c>
      <c r="K526" t="s">
        <v>32</v>
      </c>
      <c r="L526" t="s">
        <v>18912</v>
      </c>
      <c r="M526" s="1">
        <v>0.75555555555555554</v>
      </c>
      <c r="N526" t="s">
        <v>65</v>
      </c>
      <c r="O526" t="s">
        <v>33</v>
      </c>
      <c r="P526" s="2">
        <v>0.25483796296296296</v>
      </c>
      <c r="Q526" s="2">
        <v>4.6296296296296294E-5</v>
      </c>
      <c r="R526">
        <v>100</v>
      </c>
      <c r="S526" s="3">
        <v>45876.375</v>
      </c>
      <c r="T526" t="s">
        <v>54</v>
      </c>
      <c r="U526" t="s">
        <v>10712</v>
      </c>
      <c r="V526" s="3">
        <v>45871.572222222225</v>
      </c>
      <c r="W526" t="s">
        <v>123</v>
      </c>
      <c r="Y526" s="4">
        <v>45876</v>
      </c>
      <c r="Z526" s="2">
        <v>0.81263888888888891</v>
      </c>
    </row>
    <row r="527" spans="1:26" x14ac:dyDescent="0.3">
      <c r="A527">
        <v>136427</v>
      </c>
      <c r="B527" t="s">
        <v>363</v>
      </c>
      <c r="C527" t="s">
        <v>27</v>
      </c>
      <c r="D527" t="s">
        <v>83</v>
      </c>
      <c r="E527" t="s">
        <v>84</v>
      </c>
      <c r="F527">
        <v>7639344326</v>
      </c>
      <c r="G527" t="s">
        <v>53</v>
      </c>
      <c r="H527">
        <v>7016</v>
      </c>
      <c r="I527" t="s">
        <v>5543</v>
      </c>
      <c r="J527" t="s">
        <v>31</v>
      </c>
      <c r="K527" t="s">
        <v>32</v>
      </c>
      <c r="L527" t="s">
        <v>18913</v>
      </c>
      <c r="M527" s="1">
        <v>0.75555555555555554</v>
      </c>
      <c r="N527" t="s">
        <v>65</v>
      </c>
      <c r="O527" t="s">
        <v>33</v>
      </c>
      <c r="P527" s="2">
        <v>1.1574074074074075E-4</v>
      </c>
      <c r="Q527" s="2">
        <v>4.6296296296296294E-5</v>
      </c>
      <c r="R527">
        <v>100</v>
      </c>
      <c r="S527" s="3">
        <v>45876.375</v>
      </c>
      <c r="T527" t="s">
        <v>54</v>
      </c>
      <c r="U527" t="s">
        <v>5543</v>
      </c>
      <c r="V527" s="3">
        <v>45871.490972222222</v>
      </c>
      <c r="W527" t="s">
        <v>559</v>
      </c>
      <c r="Y527" s="4">
        <v>45876</v>
      </c>
      <c r="Z527" s="2">
        <v>0.81263888888888891</v>
      </c>
    </row>
    <row r="528" spans="1:26" x14ac:dyDescent="0.3">
      <c r="A528">
        <v>23040</v>
      </c>
      <c r="B528" t="s">
        <v>1884</v>
      </c>
      <c r="C528" t="s">
        <v>27</v>
      </c>
      <c r="D528" t="s">
        <v>47</v>
      </c>
      <c r="E528" t="s">
        <v>48</v>
      </c>
      <c r="F528">
        <v>8714638171</v>
      </c>
      <c r="G528" t="s">
        <v>43</v>
      </c>
      <c r="H528">
        <v>7285</v>
      </c>
      <c r="I528" t="s">
        <v>14716</v>
      </c>
      <c r="J528" t="s">
        <v>31</v>
      </c>
      <c r="K528" t="s">
        <v>32</v>
      </c>
      <c r="L528" t="s">
        <v>18914</v>
      </c>
      <c r="M528" s="1">
        <v>0.75555555555555554</v>
      </c>
      <c r="N528" t="s">
        <v>65</v>
      </c>
      <c r="O528" t="s">
        <v>33</v>
      </c>
      <c r="P528" s="2">
        <v>1.7361111111111112E-4</v>
      </c>
      <c r="Q528" s="2">
        <v>9.2592592592592588E-5</v>
      </c>
      <c r="R528">
        <v>100</v>
      </c>
      <c r="S528" s="3">
        <v>45876.375</v>
      </c>
      <c r="T528" t="s">
        <v>54</v>
      </c>
      <c r="U528" t="s">
        <v>14716</v>
      </c>
      <c r="V528" s="3">
        <v>45871.642361111109</v>
      </c>
      <c r="W528" t="s">
        <v>1886</v>
      </c>
      <c r="Y528" s="4">
        <v>45876</v>
      </c>
      <c r="Z528" s="2">
        <v>0.81263888888888891</v>
      </c>
    </row>
    <row r="529" spans="1:26" x14ac:dyDescent="0.3">
      <c r="A529">
        <v>135031</v>
      </c>
      <c r="B529" t="s">
        <v>40</v>
      </c>
      <c r="C529" t="s">
        <v>27</v>
      </c>
      <c r="D529" t="s">
        <v>41</v>
      </c>
      <c r="E529" t="s">
        <v>42</v>
      </c>
      <c r="F529">
        <v>8094560593</v>
      </c>
      <c r="G529" t="s">
        <v>43</v>
      </c>
      <c r="H529">
        <v>1761</v>
      </c>
      <c r="I529" t="s">
        <v>8930</v>
      </c>
      <c r="J529" t="s">
        <v>31</v>
      </c>
      <c r="K529" t="s">
        <v>32</v>
      </c>
      <c r="L529" t="s">
        <v>18915</v>
      </c>
      <c r="M529" s="1">
        <v>0.77847222222222223</v>
      </c>
      <c r="N529" t="s">
        <v>65</v>
      </c>
      <c r="O529" t="s">
        <v>65</v>
      </c>
      <c r="P529" s="2">
        <v>2.3287037037037037E-2</v>
      </c>
      <c r="Q529" s="2">
        <v>2.3113425925925926E-2</v>
      </c>
      <c r="R529">
        <v>100</v>
      </c>
      <c r="S529" s="3">
        <v>45876.375</v>
      </c>
      <c r="T529" t="s">
        <v>54</v>
      </c>
      <c r="U529" t="s">
        <v>8930</v>
      </c>
      <c r="V529" s="3">
        <v>45871.571527777778</v>
      </c>
      <c r="W529" t="s">
        <v>44</v>
      </c>
      <c r="Y529" s="4">
        <v>45876</v>
      </c>
      <c r="Z529" s="2">
        <v>0.81263888888888891</v>
      </c>
    </row>
    <row r="530" spans="1:26" x14ac:dyDescent="0.3">
      <c r="A530">
        <v>134524</v>
      </c>
      <c r="B530" t="s">
        <v>359</v>
      </c>
      <c r="C530" t="s">
        <v>27</v>
      </c>
      <c r="D530" t="s">
        <v>51</v>
      </c>
      <c r="E530" t="s">
        <v>52</v>
      </c>
      <c r="F530">
        <v>9539120621</v>
      </c>
      <c r="G530" t="s">
        <v>53</v>
      </c>
      <c r="H530">
        <v>7025</v>
      </c>
      <c r="I530" t="s">
        <v>4564</v>
      </c>
      <c r="J530" t="s">
        <v>31</v>
      </c>
      <c r="K530" t="s">
        <v>32</v>
      </c>
      <c r="L530" t="s">
        <v>18916</v>
      </c>
      <c r="M530" s="1">
        <v>0.75555555555555554</v>
      </c>
      <c r="N530" t="s">
        <v>65</v>
      </c>
      <c r="O530" t="s">
        <v>33</v>
      </c>
      <c r="P530" s="2">
        <v>1.0069444444444444E-3</v>
      </c>
      <c r="Q530" s="2">
        <v>2.199074074074074E-4</v>
      </c>
      <c r="R530">
        <v>0</v>
      </c>
      <c r="S530" s="3">
        <v>45876.375</v>
      </c>
      <c r="T530" t="s">
        <v>54</v>
      </c>
      <c r="U530" t="s">
        <v>4564</v>
      </c>
      <c r="V530" s="3">
        <v>45871.490277777775</v>
      </c>
      <c r="W530" t="s">
        <v>405</v>
      </c>
      <c r="Y530" s="4">
        <v>45876</v>
      </c>
      <c r="Z530" s="2">
        <v>0.81263888888888891</v>
      </c>
    </row>
    <row r="531" spans="1:26" x14ac:dyDescent="0.3">
      <c r="A531">
        <v>135304</v>
      </c>
      <c r="B531" t="s">
        <v>113</v>
      </c>
      <c r="C531" t="s">
        <v>27</v>
      </c>
      <c r="D531" t="s">
        <v>69</v>
      </c>
      <c r="E531" t="s">
        <v>70</v>
      </c>
      <c r="F531">
        <v>9343008548</v>
      </c>
      <c r="G531" t="s">
        <v>43</v>
      </c>
      <c r="H531">
        <v>7060</v>
      </c>
      <c r="I531" t="s">
        <v>9619</v>
      </c>
      <c r="J531" t="s">
        <v>31</v>
      </c>
      <c r="K531" t="s">
        <v>32</v>
      </c>
      <c r="L531" t="s">
        <v>18917</v>
      </c>
      <c r="M531" s="1">
        <v>0.75555555555555554</v>
      </c>
      <c r="N531" t="s">
        <v>65</v>
      </c>
      <c r="O531" t="s">
        <v>33</v>
      </c>
      <c r="P531" s="2">
        <v>0.17356481481481481</v>
      </c>
      <c r="Q531" s="2">
        <v>4.6296296296296294E-5</v>
      </c>
      <c r="R531">
        <v>0</v>
      </c>
      <c r="S531" s="3">
        <v>45876.375</v>
      </c>
      <c r="T531" t="s">
        <v>54</v>
      </c>
      <c r="U531" t="s">
        <v>9619</v>
      </c>
      <c r="V531" s="3">
        <v>45871.571527777778</v>
      </c>
      <c r="W531" t="s">
        <v>1534</v>
      </c>
      <c r="Y531" s="4">
        <v>45876</v>
      </c>
      <c r="Z531" s="2">
        <v>0.81263888888888891</v>
      </c>
    </row>
    <row r="532" spans="1:26" x14ac:dyDescent="0.3">
      <c r="A532">
        <v>136427</v>
      </c>
      <c r="B532" t="s">
        <v>363</v>
      </c>
      <c r="C532" t="s">
        <v>27</v>
      </c>
      <c r="D532" t="s">
        <v>83</v>
      </c>
      <c r="E532" t="s">
        <v>84</v>
      </c>
      <c r="F532">
        <v>7639344326</v>
      </c>
      <c r="G532" t="s">
        <v>53</v>
      </c>
      <c r="H532">
        <v>7016</v>
      </c>
      <c r="I532" t="s">
        <v>5545</v>
      </c>
      <c r="J532" t="s">
        <v>31</v>
      </c>
      <c r="K532" t="s">
        <v>32</v>
      </c>
      <c r="L532" t="s">
        <v>18918</v>
      </c>
      <c r="M532" s="1">
        <v>0.75555555555555554</v>
      </c>
      <c r="N532" t="s">
        <v>65</v>
      </c>
      <c r="O532" t="s">
        <v>33</v>
      </c>
      <c r="P532" s="2">
        <v>2.5462962962962961E-4</v>
      </c>
      <c r="Q532" s="2">
        <v>1.9675925925925926E-4</v>
      </c>
      <c r="R532">
        <v>100</v>
      </c>
      <c r="S532" s="3">
        <v>45876.375</v>
      </c>
      <c r="T532" t="s">
        <v>54</v>
      </c>
      <c r="U532" t="s">
        <v>5545</v>
      </c>
      <c r="V532" s="3">
        <v>45871.490972222222</v>
      </c>
      <c r="W532" t="s">
        <v>559</v>
      </c>
      <c r="Y532" s="4">
        <v>45876</v>
      </c>
      <c r="Z532" s="2">
        <v>0.81263888888888891</v>
      </c>
    </row>
    <row r="533" spans="1:26" x14ac:dyDescent="0.3">
      <c r="A533">
        <v>23040</v>
      </c>
      <c r="B533" t="s">
        <v>1884</v>
      </c>
      <c r="C533" t="s">
        <v>27</v>
      </c>
      <c r="D533" t="s">
        <v>47</v>
      </c>
      <c r="E533" t="s">
        <v>48</v>
      </c>
      <c r="F533">
        <v>8714638171</v>
      </c>
      <c r="G533" t="s">
        <v>43</v>
      </c>
      <c r="H533">
        <v>7285</v>
      </c>
      <c r="I533" t="s">
        <v>14715</v>
      </c>
      <c r="J533" t="s">
        <v>31</v>
      </c>
      <c r="K533" t="s">
        <v>32</v>
      </c>
      <c r="L533" t="s">
        <v>18919</v>
      </c>
      <c r="M533" s="1">
        <v>0.75555555555555554</v>
      </c>
      <c r="N533" t="s">
        <v>65</v>
      </c>
      <c r="O533" t="s">
        <v>33</v>
      </c>
      <c r="P533" s="2">
        <v>4.0509259259259258E-4</v>
      </c>
      <c r="Q533" s="2">
        <v>6.9444444444444444E-5</v>
      </c>
      <c r="R533">
        <v>100</v>
      </c>
      <c r="S533" s="3">
        <v>45876.375</v>
      </c>
      <c r="T533" t="s">
        <v>54</v>
      </c>
      <c r="U533" t="s">
        <v>14715</v>
      </c>
      <c r="V533" s="3">
        <v>45871.642361111109</v>
      </c>
      <c r="W533" t="s">
        <v>1886</v>
      </c>
      <c r="Y533" s="4">
        <v>45876</v>
      </c>
      <c r="Z533" s="2">
        <v>0.81263888888888891</v>
      </c>
    </row>
    <row r="534" spans="1:26" x14ac:dyDescent="0.3">
      <c r="A534">
        <v>136103</v>
      </c>
      <c r="B534" t="s">
        <v>406</v>
      </c>
      <c r="C534" t="s">
        <v>27</v>
      </c>
      <c r="D534" t="s">
        <v>51</v>
      </c>
      <c r="E534" t="s">
        <v>52</v>
      </c>
      <c r="G534" t="s">
        <v>53</v>
      </c>
      <c r="H534">
        <v>7026</v>
      </c>
      <c r="I534" t="s">
        <v>4575</v>
      </c>
      <c r="J534" t="s">
        <v>31</v>
      </c>
      <c r="K534" t="s">
        <v>32</v>
      </c>
      <c r="L534" t="s">
        <v>18920</v>
      </c>
      <c r="M534" s="1">
        <v>0.75555555555555554</v>
      </c>
      <c r="N534" t="s">
        <v>65</v>
      </c>
      <c r="O534" t="s">
        <v>33</v>
      </c>
      <c r="P534" s="2">
        <v>6.2500000000000001E-4</v>
      </c>
      <c r="Q534" s="2">
        <v>5.3240740740740744E-4</v>
      </c>
      <c r="R534">
        <v>0</v>
      </c>
      <c r="S534" s="3">
        <v>45876.375</v>
      </c>
      <c r="T534" t="s">
        <v>54</v>
      </c>
      <c r="U534" t="s">
        <v>4575</v>
      </c>
      <c r="V534" s="3">
        <v>45871.490277777775</v>
      </c>
      <c r="W534" t="s">
        <v>944</v>
      </c>
      <c r="Y534" s="4">
        <v>45876</v>
      </c>
      <c r="Z534" s="2">
        <v>0.81263888888888891</v>
      </c>
    </row>
    <row r="535" spans="1:26" x14ac:dyDescent="0.3">
      <c r="A535">
        <v>136485</v>
      </c>
      <c r="B535" t="s">
        <v>342</v>
      </c>
      <c r="C535" t="s">
        <v>27</v>
      </c>
      <c r="D535" t="s">
        <v>83</v>
      </c>
      <c r="E535" t="s">
        <v>84</v>
      </c>
      <c r="F535">
        <v>9487656318</v>
      </c>
      <c r="G535" t="s">
        <v>53</v>
      </c>
      <c r="H535">
        <v>7041</v>
      </c>
      <c r="I535" t="s">
        <v>5823</v>
      </c>
      <c r="J535" t="s">
        <v>31</v>
      </c>
      <c r="K535" t="s">
        <v>32</v>
      </c>
      <c r="L535" t="s">
        <v>18921</v>
      </c>
      <c r="M535" s="1">
        <v>0.75555555555555554</v>
      </c>
      <c r="N535" t="s">
        <v>65</v>
      </c>
      <c r="O535" t="s">
        <v>33</v>
      </c>
      <c r="P535" s="2">
        <v>6.5972222222222224E-4</v>
      </c>
      <c r="Q535" s="2">
        <v>3.1250000000000001E-4</v>
      </c>
      <c r="R535">
        <v>100</v>
      </c>
      <c r="S535" s="3">
        <v>45876.375</v>
      </c>
      <c r="T535" t="s">
        <v>54</v>
      </c>
      <c r="U535" t="s">
        <v>5823</v>
      </c>
      <c r="V535" s="3">
        <v>45871.490972222222</v>
      </c>
      <c r="W535" t="s">
        <v>1372</v>
      </c>
      <c r="Y535" s="4">
        <v>45876</v>
      </c>
      <c r="Z535" s="2">
        <v>0.81263888888888891</v>
      </c>
    </row>
    <row r="536" spans="1:26" x14ac:dyDescent="0.3">
      <c r="A536">
        <v>136103</v>
      </c>
      <c r="B536" t="s">
        <v>406</v>
      </c>
      <c r="C536" t="s">
        <v>27</v>
      </c>
      <c r="D536" t="s">
        <v>51</v>
      </c>
      <c r="E536" t="s">
        <v>52</v>
      </c>
      <c r="G536" t="s">
        <v>53</v>
      </c>
      <c r="H536">
        <v>7026</v>
      </c>
      <c r="I536" t="s">
        <v>4580</v>
      </c>
      <c r="J536" t="s">
        <v>31</v>
      </c>
      <c r="K536" t="s">
        <v>32</v>
      </c>
      <c r="L536" t="s">
        <v>18922</v>
      </c>
      <c r="M536" s="1">
        <v>0.75486111111111109</v>
      </c>
      <c r="N536" t="s">
        <v>65</v>
      </c>
      <c r="O536" t="s">
        <v>33</v>
      </c>
      <c r="P536" s="2">
        <v>1.3888888888888889E-4</v>
      </c>
      <c r="Q536" s="2">
        <v>5.7870370370370373E-5</v>
      </c>
      <c r="R536">
        <v>0</v>
      </c>
      <c r="S536" s="3">
        <v>45876.375</v>
      </c>
      <c r="T536" t="s">
        <v>54</v>
      </c>
      <c r="U536" t="s">
        <v>4580</v>
      </c>
      <c r="V536" s="3">
        <v>45871.490277777775</v>
      </c>
      <c r="W536" t="s">
        <v>944</v>
      </c>
      <c r="Y536" s="4">
        <v>45876</v>
      </c>
      <c r="Z536" s="2">
        <v>0.81263888888888891</v>
      </c>
    </row>
    <row r="537" spans="1:26" x14ac:dyDescent="0.3">
      <c r="A537">
        <v>130836</v>
      </c>
      <c r="B537" t="s">
        <v>649</v>
      </c>
      <c r="C537" t="s">
        <v>27</v>
      </c>
      <c r="D537" t="s">
        <v>59</v>
      </c>
      <c r="E537" t="s">
        <v>60</v>
      </c>
      <c r="F537">
        <v>8766495884</v>
      </c>
      <c r="G537" t="s">
        <v>30</v>
      </c>
      <c r="H537">
        <v>7382</v>
      </c>
      <c r="I537" t="s">
        <v>12862</v>
      </c>
      <c r="J537" t="s">
        <v>31</v>
      </c>
      <c r="K537" t="s">
        <v>32</v>
      </c>
      <c r="L537" t="s">
        <v>18923</v>
      </c>
      <c r="M537" s="1">
        <v>0.75486111111111109</v>
      </c>
      <c r="N537" t="s">
        <v>65</v>
      </c>
      <c r="O537" t="s">
        <v>33</v>
      </c>
      <c r="P537" s="2">
        <v>2.199074074074074E-4</v>
      </c>
      <c r="Q537" s="2">
        <v>1.6203703703703703E-4</v>
      </c>
      <c r="R537">
        <v>100</v>
      </c>
      <c r="S537" s="3">
        <v>45876.375</v>
      </c>
      <c r="T537" t="s">
        <v>54</v>
      </c>
      <c r="U537" t="s">
        <v>12862</v>
      </c>
      <c r="V537" s="3">
        <v>45871.640972222223</v>
      </c>
      <c r="W537" t="s">
        <v>1754</v>
      </c>
      <c r="Y537" s="4">
        <v>45876</v>
      </c>
      <c r="Z537" s="2">
        <v>0.81263888888888891</v>
      </c>
    </row>
    <row r="538" spans="1:26" x14ac:dyDescent="0.3">
      <c r="A538">
        <v>136427</v>
      </c>
      <c r="B538" t="s">
        <v>363</v>
      </c>
      <c r="C538" t="s">
        <v>27</v>
      </c>
      <c r="D538" t="s">
        <v>83</v>
      </c>
      <c r="E538" t="s">
        <v>84</v>
      </c>
      <c r="F538">
        <v>7639344326</v>
      </c>
      <c r="G538" t="s">
        <v>53</v>
      </c>
      <c r="H538">
        <v>7016</v>
      </c>
      <c r="I538" t="s">
        <v>5552</v>
      </c>
      <c r="J538" t="s">
        <v>31</v>
      </c>
      <c r="K538" t="s">
        <v>32</v>
      </c>
      <c r="L538" t="s">
        <v>18924</v>
      </c>
      <c r="M538" s="1">
        <v>0.75555555555555554</v>
      </c>
      <c r="N538" t="s">
        <v>65</v>
      </c>
      <c r="O538" t="s">
        <v>33</v>
      </c>
      <c r="P538" s="2">
        <v>3.2407407407407406E-4</v>
      </c>
      <c r="Q538" s="2">
        <v>2.3148148148148149E-4</v>
      </c>
      <c r="R538">
        <v>0</v>
      </c>
      <c r="S538" s="3">
        <v>45876.375</v>
      </c>
      <c r="T538" t="s">
        <v>54</v>
      </c>
      <c r="U538" t="s">
        <v>5552</v>
      </c>
      <c r="V538" s="3">
        <v>45871.490972222222</v>
      </c>
      <c r="W538" t="s">
        <v>559</v>
      </c>
      <c r="Y538" s="4">
        <v>45876</v>
      </c>
      <c r="Z538" s="2">
        <v>0.81263888888888891</v>
      </c>
    </row>
    <row r="539" spans="1:26" x14ac:dyDescent="0.3">
      <c r="A539">
        <v>136103</v>
      </c>
      <c r="B539" t="s">
        <v>406</v>
      </c>
      <c r="C539" t="s">
        <v>27</v>
      </c>
      <c r="D539" t="s">
        <v>51</v>
      </c>
      <c r="E539" t="s">
        <v>52</v>
      </c>
      <c r="G539" t="s">
        <v>53</v>
      </c>
      <c r="H539">
        <v>7026</v>
      </c>
      <c r="I539" t="s">
        <v>4622</v>
      </c>
      <c r="J539" t="s">
        <v>31</v>
      </c>
      <c r="K539" t="s">
        <v>32</v>
      </c>
      <c r="L539" t="s">
        <v>18925</v>
      </c>
      <c r="M539" s="1">
        <v>0.75486111111111109</v>
      </c>
      <c r="N539" t="s">
        <v>65</v>
      </c>
      <c r="O539" t="s">
        <v>33</v>
      </c>
      <c r="P539" s="2">
        <v>3.2824074074074075E-2</v>
      </c>
      <c r="Q539" s="2">
        <v>8.1018518518518516E-5</v>
      </c>
      <c r="R539">
        <v>0</v>
      </c>
      <c r="S539" s="3">
        <v>45876.375</v>
      </c>
      <c r="T539" t="s">
        <v>54</v>
      </c>
      <c r="U539" t="s">
        <v>4622</v>
      </c>
      <c r="V539" s="3">
        <v>45871.490277777775</v>
      </c>
      <c r="W539" t="s">
        <v>944</v>
      </c>
      <c r="Y539" s="4">
        <v>45876</v>
      </c>
      <c r="Z539" s="2">
        <v>0.81263888888888891</v>
      </c>
    </row>
    <row r="540" spans="1:26" x14ac:dyDescent="0.3">
      <c r="A540">
        <v>136427</v>
      </c>
      <c r="B540" t="s">
        <v>363</v>
      </c>
      <c r="C540" t="s">
        <v>27</v>
      </c>
      <c r="D540" t="s">
        <v>83</v>
      </c>
      <c r="E540" t="s">
        <v>84</v>
      </c>
      <c r="F540">
        <v>7639344326</v>
      </c>
      <c r="G540" t="s">
        <v>53</v>
      </c>
      <c r="H540">
        <v>7016</v>
      </c>
      <c r="I540" t="s">
        <v>5551</v>
      </c>
      <c r="J540" t="s">
        <v>31</v>
      </c>
      <c r="K540" t="s">
        <v>32</v>
      </c>
      <c r="L540" t="s">
        <v>18926</v>
      </c>
      <c r="M540" s="1">
        <v>0.75486111111111109</v>
      </c>
      <c r="N540" t="s">
        <v>65</v>
      </c>
      <c r="O540" t="s">
        <v>33</v>
      </c>
      <c r="P540" s="2">
        <v>1.7361111111111112E-4</v>
      </c>
      <c r="Q540" s="2">
        <v>1.0416666666666667E-4</v>
      </c>
      <c r="R540">
        <v>100</v>
      </c>
      <c r="S540" s="3">
        <v>45876.375</v>
      </c>
      <c r="T540" t="s">
        <v>54</v>
      </c>
      <c r="U540" t="s">
        <v>5551</v>
      </c>
      <c r="V540" s="3">
        <v>45871.490972222222</v>
      </c>
      <c r="W540" t="s">
        <v>559</v>
      </c>
      <c r="Y540" s="4">
        <v>45876</v>
      </c>
      <c r="Z540" s="2">
        <v>0.81263888888888891</v>
      </c>
    </row>
    <row r="541" spans="1:26" x14ac:dyDescent="0.3">
      <c r="A541">
        <v>135031</v>
      </c>
      <c r="B541" t="s">
        <v>40</v>
      </c>
      <c r="C541" t="s">
        <v>27</v>
      </c>
      <c r="D541" t="s">
        <v>41</v>
      </c>
      <c r="E541" t="s">
        <v>42</v>
      </c>
      <c r="F541">
        <v>8094560593</v>
      </c>
      <c r="G541" t="s">
        <v>43</v>
      </c>
      <c r="H541">
        <v>1761</v>
      </c>
      <c r="I541" t="s">
        <v>8943</v>
      </c>
      <c r="J541" t="s">
        <v>31</v>
      </c>
      <c r="K541" t="s">
        <v>32</v>
      </c>
      <c r="L541" t="s">
        <v>18927</v>
      </c>
      <c r="M541" s="1">
        <v>0.75486111111111109</v>
      </c>
      <c r="N541" t="s">
        <v>65</v>
      </c>
      <c r="O541" t="s">
        <v>65</v>
      </c>
      <c r="P541" s="2">
        <v>0.23420138888888889</v>
      </c>
      <c r="Q541" s="2">
        <v>3.8194444444444446E-4</v>
      </c>
      <c r="R541">
        <v>100</v>
      </c>
      <c r="S541" s="3">
        <v>45876.375</v>
      </c>
      <c r="T541" t="s">
        <v>54</v>
      </c>
      <c r="U541" t="s">
        <v>8943</v>
      </c>
      <c r="V541" s="3">
        <v>45871.571527777778</v>
      </c>
      <c r="W541" t="s">
        <v>44</v>
      </c>
      <c r="Y541" s="4">
        <v>45876</v>
      </c>
      <c r="Z541" s="2">
        <v>0.81263888888888891</v>
      </c>
    </row>
    <row r="542" spans="1:26" x14ac:dyDescent="0.3">
      <c r="A542">
        <v>130836</v>
      </c>
      <c r="B542" t="s">
        <v>649</v>
      </c>
      <c r="C542" t="s">
        <v>27</v>
      </c>
      <c r="D542" t="s">
        <v>59</v>
      </c>
      <c r="E542" t="s">
        <v>60</v>
      </c>
      <c r="F542">
        <v>8766495884</v>
      </c>
      <c r="G542" t="s">
        <v>30</v>
      </c>
      <c r="H542">
        <v>7382</v>
      </c>
      <c r="I542" t="s">
        <v>12864</v>
      </c>
      <c r="J542" t="s">
        <v>31</v>
      </c>
      <c r="K542" t="s">
        <v>32</v>
      </c>
      <c r="L542" t="s">
        <v>18928</v>
      </c>
      <c r="M542" s="1">
        <v>0.75486111111111109</v>
      </c>
      <c r="N542" t="s">
        <v>65</v>
      </c>
      <c r="O542" t="s">
        <v>33</v>
      </c>
      <c r="P542" s="2">
        <v>6.8287037037037036E-4</v>
      </c>
      <c r="Q542" s="2">
        <v>1.7361111111111112E-4</v>
      </c>
      <c r="R542">
        <v>100</v>
      </c>
      <c r="S542" s="3">
        <v>45876.375</v>
      </c>
      <c r="T542" t="s">
        <v>54</v>
      </c>
      <c r="U542" t="s">
        <v>12864</v>
      </c>
      <c r="V542" s="3">
        <v>45871.640972222223</v>
      </c>
      <c r="W542" t="s">
        <v>1754</v>
      </c>
      <c r="Y542" s="4">
        <v>45876</v>
      </c>
      <c r="Z542" s="2">
        <v>0.81263888888888891</v>
      </c>
    </row>
    <row r="543" spans="1:26" x14ac:dyDescent="0.3">
      <c r="A543">
        <v>23040</v>
      </c>
      <c r="B543" t="s">
        <v>1884</v>
      </c>
      <c r="C543" t="s">
        <v>27</v>
      </c>
      <c r="D543" t="s">
        <v>47</v>
      </c>
      <c r="E543" t="s">
        <v>48</v>
      </c>
      <c r="F543">
        <v>8714638171</v>
      </c>
      <c r="G543" t="s">
        <v>43</v>
      </c>
      <c r="H543">
        <v>7285</v>
      </c>
      <c r="I543" t="s">
        <v>14714</v>
      </c>
      <c r="J543" t="s">
        <v>31</v>
      </c>
      <c r="K543" t="s">
        <v>32</v>
      </c>
      <c r="L543" t="s">
        <v>18929</v>
      </c>
      <c r="M543" s="1">
        <v>0.75486111111111109</v>
      </c>
      <c r="N543" t="s">
        <v>65</v>
      </c>
      <c r="O543" t="s">
        <v>33</v>
      </c>
      <c r="P543" s="2">
        <v>3.5879629629629629E-4</v>
      </c>
      <c r="Q543" s="2">
        <v>2.0833333333333335E-4</v>
      </c>
      <c r="R543">
        <v>100</v>
      </c>
      <c r="S543" s="3">
        <v>45876.375</v>
      </c>
      <c r="T543" t="s">
        <v>54</v>
      </c>
      <c r="U543" t="s">
        <v>14714</v>
      </c>
      <c r="V543" s="3">
        <v>45871.642361111109</v>
      </c>
      <c r="W543" t="s">
        <v>1886</v>
      </c>
      <c r="Y543" s="4">
        <v>45876</v>
      </c>
      <c r="Z543" s="2">
        <v>0.81263888888888891</v>
      </c>
    </row>
    <row r="544" spans="1:26" x14ac:dyDescent="0.3">
      <c r="A544">
        <v>136485</v>
      </c>
      <c r="B544" t="s">
        <v>342</v>
      </c>
      <c r="C544" t="s">
        <v>27</v>
      </c>
      <c r="D544" t="s">
        <v>83</v>
      </c>
      <c r="E544" t="s">
        <v>84</v>
      </c>
      <c r="F544">
        <v>9487656318</v>
      </c>
      <c r="G544" t="s">
        <v>53</v>
      </c>
      <c r="H544">
        <v>7041</v>
      </c>
      <c r="I544" t="s">
        <v>5811</v>
      </c>
      <c r="J544" t="s">
        <v>31</v>
      </c>
      <c r="K544" t="s">
        <v>32</v>
      </c>
      <c r="L544" t="s">
        <v>18930</v>
      </c>
      <c r="M544" s="1">
        <v>0.75486111111111109</v>
      </c>
      <c r="N544" t="s">
        <v>65</v>
      </c>
      <c r="O544" t="s">
        <v>33</v>
      </c>
      <c r="P544" s="2">
        <v>2.0254629629629629E-3</v>
      </c>
      <c r="Q544" s="2">
        <v>1.7361111111111112E-4</v>
      </c>
      <c r="R544">
        <v>0</v>
      </c>
      <c r="S544" s="3">
        <v>45876.375</v>
      </c>
      <c r="T544" t="s">
        <v>54</v>
      </c>
      <c r="U544" t="s">
        <v>5811</v>
      </c>
      <c r="V544" s="3">
        <v>45871.490972222222</v>
      </c>
      <c r="W544" t="s">
        <v>1372</v>
      </c>
      <c r="Y544" s="4">
        <v>45876</v>
      </c>
      <c r="Z544" s="2">
        <v>0.81263888888888891</v>
      </c>
    </row>
    <row r="545" spans="1:26" x14ac:dyDescent="0.3">
      <c r="A545">
        <v>136427</v>
      </c>
      <c r="B545" t="s">
        <v>363</v>
      </c>
      <c r="C545" t="s">
        <v>27</v>
      </c>
      <c r="D545" t="s">
        <v>83</v>
      </c>
      <c r="E545" t="s">
        <v>84</v>
      </c>
      <c r="F545">
        <v>7639344326</v>
      </c>
      <c r="G545" t="s">
        <v>53</v>
      </c>
      <c r="H545">
        <v>7016</v>
      </c>
      <c r="I545" t="s">
        <v>5554</v>
      </c>
      <c r="J545" t="s">
        <v>31</v>
      </c>
      <c r="K545" t="s">
        <v>32</v>
      </c>
      <c r="L545" t="s">
        <v>18931</v>
      </c>
      <c r="M545" s="1">
        <v>0.75486111111111109</v>
      </c>
      <c r="N545" t="s">
        <v>65</v>
      </c>
      <c r="O545" t="s">
        <v>33</v>
      </c>
      <c r="P545" s="2">
        <v>2.5462962962962961E-4</v>
      </c>
      <c r="Q545" s="2">
        <v>1.9675925925925926E-4</v>
      </c>
      <c r="R545">
        <v>100</v>
      </c>
      <c r="S545" s="3">
        <v>45876.375</v>
      </c>
      <c r="T545" t="s">
        <v>54</v>
      </c>
      <c r="U545" t="s">
        <v>5554</v>
      </c>
      <c r="V545" s="3">
        <v>45871.490972222222</v>
      </c>
      <c r="W545" t="s">
        <v>559</v>
      </c>
      <c r="Y545" s="4">
        <v>45876</v>
      </c>
      <c r="Z545" s="2">
        <v>0.81263888888888891</v>
      </c>
    </row>
    <row r="546" spans="1:26" x14ac:dyDescent="0.3">
      <c r="A546">
        <v>23040</v>
      </c>
      <c r="B546" t="s">
        <v>1884</v>
      </c>
      <c r="C546" t="s">
        <v>27</v>
      </c>
      <c r="D546" t="s">
        <v>47</v>
      </c>
      <c r="E546" t="s">
        <v>48</v>
      </c>
      <c r="F546">
        <v>8714638171</v>
      </c>
      <c r="G546" t="s">
        <v>43</v>
      </c>
      <c r="H546">
        <v>7285</v>
      </c>
      <c r="I546" t="s">
        <v>14720</v>
      </c>
      <c r="J546" t="s">
        <v>31</v>
      </c>
      <c r="K546" t="s">
        <v>32</v>
      </c>
      <c r="L546" t="s">
        <v>18932</v>
      </c>
      <c r="M546" s="1">
        <v>0.75486111111111109</v>
      </c>
      <c r="N546" t="s">
        <v>65</v>
      </c>
      <c r="O546" t="s">
        <v>33</v>
      </c>
      <c r="P546" s="2">
        <v>2.6620370370370372E-4</v>
      </c>
      <c r="Q546" s="2">
        <v>8.1018518518518516E-5</v>
      </c>
      <c r="R546">
        <v>100</v>
      </c>
      <c r="S546" s="3">
        <v>45876.375</v>
      </c>
      <c r="T546" t="s">
        <v>54</v>
      </c>
      <c r="U546" t="s">
        <v>14720</v>
      </c>
      <c r="V546" s="3">
        <v>45871.642361111109</v>
      </c>
      <c r="W546" t="s">
        <v>1886</v>
      </c>
      <c r="Y546" s="4">
        <v>45876</v>
      </c>
      <c r="Z546" s="2">
        <v>0.81263888888888891</v>
      </c>
    </row>
    <row r="547" spans="1:26" x14ac:dyDescent="0.3">
      <c r="A547">
        <v>136427</v>
      </c>
      <c r="B547" t="s">
        <v>363</v>
      </c>
      <c r="C547" t="s">
        <v>27</v>
      </c>
      <c r="D547" t="s">
        <v>83</v>
      </c>
      <c r="E547" t="s">
        <v>84</v>
      </c>
      <c r="F547">
        <v>7639344326</v>
      </c>
      <c r="G547" t="s">
        <v>53</v>
      </c>
      <c r="H547">
        <v>7016</v>
      </c>
      <c r="I547" t="s">
        <v>5558</v>
      </c>
      <c r="J547" t="s">
        <v>31</v>
      </c>
      <c r="K547" t="s">
        <v>32</v>
      </c>
      <c r="L547" t="s">
        <v>18933</v>
      </c>
      <c r="M547" s="1">
        <v>0.75416666666666665</v>
      </c>
      <c r="N547" t="s">
        <v>65</v>
      </c>
      <c r="O547" t="s">
        <v>33</v>
      </c>
      <c r="P547" s="2">
        <v>2.199074074074074E-4</v>
      </c>
      <c r="Q547" s="2">
        <v>1.8518518518518518E-4</v>
      </c>
      <c r="R547">
        <v>100</v>
      </c>
      <c r="S547" s="3">
        <v>45876.375</v>
      </c>
      <c r="T547" t="s">
        <v>54</v>
      </c>
      <c r="U547" t="s">
        <v>5558</v>
      </c>
      <c r="V547" s="3">
        <v>45871.490972222222</v>
      </c>
      <c r="W547" t="s">
        <v>559</v>
      </c>
      <c r="Y547" s="4">
        <v>45876</v>
      </c>
      <c r="Z547" s="2">
        <v>0.81263888888888891</v>
      </c>
    </row>
    <row r="548" spans="1:26" x14ac:dyDescent="0.3">
      <c r="A548">
        <v>20030</v>
      </c>
      <c r="B548" t="s">
        <v>542</v>
      </c>
      <c r="C548" t="s">
        <v>27</v>
      </c>
      <c r="D548" t="s">
        <v>46</v>
      </c>
      <c r="E548" t="s">
        <v>38</v>
      </c>
      <c r="F548">
        <v>8714623760</v>
      </c>
      <c r="G548" t="s">
        <v>30</v>
      </c>
      <c r="H548">
        <v>7196</v>
      </c>
      <c r="I548" t="s">
        <v>7108</v>
      </c>
      <c r="J548" t="s">
        <v>31</v>
      </c>
      <c r="K548" t="s">
        <v>32</v>
      </c>
      <c r="L548" t="s">
        <v>18934</v>
      </c>
      <c r="M548" s="1">
        <v>0.75416666666666665</v>
      </c>
      <c r="N548" t="s">
        <v>65</v>
      </c>
      <c r="O548" t="s">
        <v>33</v>
      </c>
      <c r="P548" s="2">
        <v>0.23835648148148147</v>
      </c>
      <c r="Q548" s="2">
        <v>1.8518518518518518E-4</v>
      </c>
      <c r="R548">
        <v>100</v>
      </c>
      <c r="S548" s="3">
        <v>45876.375</v>
      </c>
      <c r="T548" t="s">
        <v>54</v>
      </c>
      <c r="U548" t="s">
        <v>7108</v>
      </c>
      <c r="V548" s="3">
        <v>45871.491666666669</v>
      </c>
      <c r="W548" t="s">
        <v>763</v>
      </c>
      <c r="Y548" s="4">
        <v>45876</v>
      </c>
      <c r="Z548" s="2">
        <v>0.81263888888888891</v>
      </c>
    </row>
    <row r="549" spans="1:26" x14ac:dyDescent="0.3">
      <c r="A549">
        <v>23040</v>
      </c>
      <c r="B549" t="s">
        <v>1884</v>
      </c>
      <c r="C549" t="s">
        <v>27</v>
      </c>
      <c r="D549" t="s">
        <v>47</v>
      </c>
      <c r="E549" t="s">
        <v>48</v>
      </c>
      <c r="F549">
        <v>8714638171</v>
      </c>
      <c r="G549" t="s">
        <v>43</v>
      </c>
      <c r="H549">
        <v>7285</v>
      </c>
      <c r="I549" t="s">
        <v>14722</v>
      </c>
      <c r="J549" t="s">
        <v>31</v>
      </c>
      <c r="K549" t="s">
        <v>32</v>
      </c>
      <c r="L549" t="s">
        <v>18935</v>
      </c>
      <c r="M549" s="1">
        <v>0.75416666666666665</v>
      </c>
      <c r="N549" t="s">
        <v>65</v>
      </c>
      <c r="O549" t="s">
        <v>33</v>
      </c>
      <c r="P549" s="2">
        <v>4.7337962962962967E-3</v>
      </c>
      <c r="Q549" s="2">
        <v>1.273148148148148E-4</v>
      </c>
      <c r="R549">
        <v>100</v>
      </c>
      <c r="S549" s="3">
        <v>45876.375</v>
      </c>
      <c r="T549" t="s">
        <v>54</v>
      </c>
      <c r="U549" t="s">
        <v>14722</v>
      </c>
      <c r="V549" s="3">
        <v>45871.642361111109</v>
      </c>
      <c r="W549" t="s">
        <v>1886</v>
      </c>
      <c r="Y549" s="4">
        <v>45876</v>
      </c>
      <c r="Z549" s="2">
        <v>0.81263888888888891</v>
      </c>
    </row>
    <row r="550" spans="1:26" x14ac:dyDescent="0.3">
      <c r="A550">
        <v>22944</v>
      </c>
      <c r="B550" t="s">
        <v>165</v>
      </c>
      <c r="C550" t="s">
        <v>27</v>
      </c>
      <c r="D550" t="s">
        <v>144</v>
      </c>
      <c r="E550" t="s">
        <v>42</v>
      </c>
      <c r="F550">
        <v>8714638072</v>
      </c>
      <c r="G550" t="s">
        <v>43</v>
      </c>
      <c r="H550">
        <v>7086</v>
      </c>
      <c r="I550" t="s">
        <v>9725</v>
      </c>
      <c r="J550" t="s">
        <v>31</v>
      </c>
      <c r="K550" t="s">
        <v>32</v>
      </c>
      <c r="L550" t="s">
        <v>18936</v>
      </c>
      <c r="M550" s="1">
        <v>0.75416666666666665</v>
      </c>
      <c r="N550" t="s">
        <v>65</v>
      </c>
      <c r="O550" t="s">
        <v>33</v>
      </c>
      <c r="P550" s="5">
        <v>1.0985300925925925</v>
      </c>
      <c r="Q550" s="2">
        <v>2.7777777777777778E-4</v>
      </c>
      <c r="R550">
        <v>100</v>
      </c>
      <c r="S550" s="3">
        <v>45876.375</v>
      </c>
      <c r="T550" t="s">
        <v>54</v>
      </c>
      <c r="U550" t="s">
        <v>9725</v>
      </c>
      <c r="V550" s="3">
        <v>45871.571527777778</v>
      </c>
      <c r="W550" t="s">
        <v>1542</v>
      </c>
      <c r="Y550" s="4">
        <v>45876</v>
      </c>
      <c r="Z550" s="2">
        <v>0.81263888888888891</v>
      </c>
    </row>
    <row r="551" spans="1:26" x14ac:dyDescent="0.3">
      <c r="A551">
        <v>130836</v>
      </c>
      <c r="B551" t="s">
        <v>649</v>
      </c>
      <c r="C551" t="s">
        <v>27</v>
      </c>
      <c r="D551" t="s">
        <v>59</v>
      </c>
      <c r="E551" t="s">
        <v>60</v>
      </c>
      <c r="F551">
        <v>8766495884</v>
      </c>
      <c r="G551" t="s">
        <v>30</v>
      </c>
      <c r="H551">
        <v>7382</v>
      </c>
      <c r="I551" t="s">
        <v>12873</v>
      </c>
      <c r="J551" t="s">
        <v>31</v>
      </c>
      <c r="K551" t="s">
        <v>32</v>
      </c>
      <c r="L551" t="s">
        <v>18937</v>
      </c>
      <c r="M551" s="1">
        <v>0.75416666666666665</v>
      </c>
      <c r="N551" t="s">
        <v>65</v>
      </c>
      <c r="O551" t="s">
        <v>33</v>
      </c>
      <c r="P551" s="2">
        <v>2.5462962962962961E-4</v>
      </c>
      <c r="Q551" s="2">
        <v>1.8518518518518518E-4</v>
      </c>
      <c r="R551">
        <v>100</v>
      </c>
      <c r="S551" s="3">
        <v>45876.375</v>
      </c>
      <c r="T551" t="s">
        <v>54</v>
      </c>
      <c r="U551" t="s">
        <v>12873</v>
      </c>
      <c r="V551" s="3">
        <v>45871.640972222223</v>
      </c>
      <c r="W551" t="s">
        <v>1754</v>
      </c>
      <c r="Y551" s="4">
        <v>45876</v>
      </c>
      <c r="Z551" s="2">
        <v>0.81263888888888891</v>
      </c>
    </row>
    <row r="552" spans="1:26" x14ac:dyDescent="0.3">
      <c r="A552">
        <v>136427</v>
      </c>
      <c r="B552" t="s">
        <v>363</v>
      </c>
      <c r="C552" t="s">
        <v>27</v>
      </c>
      <c r="D552" t="s">
        <v>83</v>
      </c>
      <c r="E552" t="s">
        <v>84</v>
      </c>
      <c r="F552">
        <v>7639344326</v>
      </c>
      <c r="G552" t="s">
        <v>53</v>
      </c>
      <c r="H552">
        <v>7016</v>
      </c>
      <c r="I552" t="s">
        <v>5559</v>
      </c>
      <c r="J552" t="s">
        <v>31</v>
      </c>
      <c r="K552" t="s">
        <v>32</v>
      </c>
      <c r="L552" t="s">
        <v>18938</v>
      </c>
      <c r="M552" s="1">
        <v>0.75416666666666665</v>
      </c>
      <c r="N552" t="s">
        <v>65</v>
      </c>
      <c r="O552" t="s">
        <v>33</v>
      </c>
      <c r="P552" s="2">
        <v>2.199074074074074E-4</v>
      </c>
      <c r="Q552" s="2">
        <v>1.8518518518518518E-4</v>
      </c>
      <c r="R552">
        <v>100</v>
      </c>
      <c r="S552" s="3">
        <v>45876.375</v>
      </c>
      <c r="T552" t="s">
        <v>54</v>
      </c>
      <c r="U552" t="s">
        <v>5559</v>
      </c>
      <c r="V552" s="3">
        <v>45871.490972222222</v>
      </c>
      <c r="W552" t="s">
        <v>559</v>
      </c>
      <c r="Y552" s="4">
        <v>45876</v>
      </c>
      <c r="Z552" s="2">
        <v>0.81263888888888891</v>
      </c>
    </row>
    <row r="553" spans="1:26" x14ac:dyDescent="0.3">
      <c r="A553">
        <v>136088</v>
      </c>
      <c r="B553" t="s">
        <v>1917</v>
      </c>
      <c r="C553" t="s">
        <v>27</v>
      </c>
      <c r="D553" t="s">
        <v>47</v>
      </c>
      <c r="E553" t="s">
        <v>48</v>
      </c>
      <c r="F553">
        <v>7470847718</v>
      </c>
      <c r="G553" t="s">
        <v>43</v>
      </c>
      <c r="H553">
        <v>1787</v>
      </c>
      <c r="I553" t="s">
        <v>13852</v>
      </c>
      <c r="J553" t="s">
        <v>31</v>
      </c>
      <c r="K553" t="s">
        <v>32</v>
      </c>
      <c r="L553" t="s">
        <v>18939</v>
      </c>
      <c r="M553" s="1">
        <v>0.7583333333333333</v>
      </c>
      <c r="N553" t="s">
        <v>65</v>
      </c>
      <c r="O553" t="s">
        <v>33</v>
      </c>
      <c r="P553" s="2">
        <v>0.95608796296296295</v>
      </c>
      <c r="Q553" s="2">
        <v>4.5949074074074078E-3</v>
      </c>
      <c r="R553">
        <v>0</v>
      </c>
      <c r="S553" s="3">
        <v>45876.375</v>
      </c>
      <c r="T553" t="s">
        <v>54</v>
      </c>
      <c r="U553" t="s">
        <v>13852</v>
      </c>
      <c r="V553" s="3">
        <v>45871.64166666667</v>
      </c>
      <c r="W553" t="s">
        <v>1890</v>
      </c>
      <c r="Y553" s="4">
        <v>45876</v>
      </c>
      <c r="Z553" s="2">
        <v>0.81263888888888891</v>
      </c>
    </row>
    <row r="554" spans="1:26" x14ac:dyDescent="0.3">
      <c r="A554">
        <v>136427</v>
      </c>
      <c r="B554" t="s">
        <v>363</v>
      </c>
      <c r="C554" t="s">
        <v>27</v>
      </c>
      <c r="D554" t="s">
        <v>83</v>
      </c>
      <c r="E554" t="s">
        <v>84</v>
      </c>
      <c r="F554">
        <v>7639344326</v>
      </c>
      <c r="G554" t="s">
        <v>53</v>
      </c>
      <c r="H554">
        <v>7016</v>
      </c>
      <c r="I554" t="s">
        <v>5560</v>
      </c>
      <c r="J554" t="s">
        <v>31</v>
      </c>
      <c r="K554" t="s">
        <v>32</v>
      </c>
      <c r="L554" t="s">
        <v>18940</v>
      </c>
      <c r="M554" s="1">
        <v>0.75416666666666665</v>
      </c>
      <c r="N554" t="s">
        <v>65</v>
      </c>
      <c r="O554" t="s">
        <v>33</v>
      </c>
      <c r="P554" s="2">
        <v>2.199074074074074E-4</v>
      </c>
      <c r="Q554" s="2">
        <v>1.5046296296296297E-4</v>
      </c>
      <c r="R554">
        <v>100</v>
      </c>
      <c r="S554" s="3">
        <v>45876.375</v>
      </c>
      <c r="T554" t="s">
        <v>54</v>
      </c>
      <c r="U554" t="s">
        <v>5560</v>
      </c>
      <c r="V554" s="3">
        <v>45871.490972222222</v>
      </c>
      <c r="W554" t="s">
        <v>559</v>
      </c>
      <c r="Y554" s="4">
        <v>45876</v>
      </c>
      <c r="Z554" s="2">
        <v>0.81263888888888891</v>
      </c>
    </row>
    <row r="555" spans="1:26" x14ac:dyDescent="0.3">
      <c r="A555">
        <v>22530</v>
      </c>
      <c r="B555" t="s">
        <v>649</v>
      </c>
      <c r="C555" t="s">
        <v>27</v>
      </c>
      <c r="D555" t="s">
        <v>59</v>
      </c>
      <c r="E555" t="s">
        <v>60</v>
      </c>
      <c r="F555">
        <v>8714633919</v>
      </c>
      <c r="G555" t="s">
        <v>30</v>
      </c>
      <c r="H555">
        <v>7382</v>
      </c>
      <c r="I555" t="s">
        <v>12871</v>
      </c>
      <c r="J555" t="s">
        <v>31</v>
      </c>
      <c r="K555" t="s">
        <v>32</v>
      </c>
      <c r="L555" t="s">
        <v>18941</v>
      </c>
      <c r="M555" s="1">
        <v>0.75486111111111109</v>
      </c>
      <c r="N555" t="s">
        <v>65</v>
      </c>
      <c r="O555" t="s">
        <v>33</v>
      </c>
      <c r="P555" s="2">
        <v>0.13593749999999999</v>
      </c>
      <c r="Q555" s="2">
        <v>1.5625000000000001E-3</v>
      </c>
      <c r="R555">
        <v>100</v>
      </c>
      <c r="S555" s="3">
        <v>45876.375</v>
      </c>
      <c r="T555" t="s">
        <v>54</v>
      </c>
      <c r="U555" t="s">
        <v>12871</v>
      </c>
      <c r="V555" s="3">
        <v>45871.640972222223</v>
      </c>
      <c r="W555" t="s">
        <v>659</v>
      </c>
      <c r="Y555" s="4">
        <v>45876</v>
      </c>
      <c r="Z555" s="2">
        <v>0.81263888888888891</v>
      </c>
    </row>
    <row r="556" spans="1:26" x14ac:dyDescent="0.3">
      <c r="A556">
        <v>136010</v>
      </c>
      <c r="B556" t="s">
        <v>363</v>
      </c>
      <c r="C556" t="s">
        <v>27</v>
      </c>
      <c r="D556" t="s">
        <v>83</v>
      </c>
      <c r="E556" t="s">
        <v>84</v>
      </c>
      <c r="F556">
        <v>9787203984</v>
      </c>
      <c r="G556" t="s">
        <v>53</v>
      </c>
      <c r="H556">
        <v>7016</v>
      </c>
      <c r="I556" t="s">
        <v>5579</v>
      </c>
      <c r="J556" t="s">
        <v>31</v>
      </c>
      <c r="K556" t="s">
        <v>39</v>
      </c>
      <c r="O556" t="s">
        <v>33</v>
      </c>
      <c r="S556" s="3">
        <v>45876.375</v>
      </c>
      <c r="T556" t="s">
        <v>54</v>
      </c>
      <c r="U556" t="s">
        <v>5579</v>
      </c>
      <c r="V556" s="3">
        <v>45871.490972222222</v>
      </c>
      <c r="W556" t="s">
        <v>364</v>
      </c>
      <c r="Y556" s="4">
        <v>45876</v>
      </c>
      <c r="Z556" s="2">
        <v>0.81263888888888891</v>
      </c>
    </row>
    <row r="557" spans="1:26" x14ac:dyDescent="0.3">
      <c r="A557">
        <v>21548</v>
      </c>
      <c r="B557" t="s">
        <v>649</v>
      </c>
      <c r="C557" t="s">
        <v>109</v>
      </c>
      <c r="D557" t="s">
        <v>59</v>
      </c>
      <c r="E557" t="s">
        <v>60</v>
      </c>
      <c r="G557" t="s">
        <v>30</v>
      </c>
      <c r="H557">
        <v>7382</v>
      </c>
      <c r="I557" t="s">
        <v>12877</v>
      </c>
      <c r="J557" t="s">
        <v>31</v>
      </c>
      <c r="K557" t="s">
        <v>32</v>
      </c>
      <c r="L557" t="s">
        <v>18942</v>
      </c>
      <c r="M557" s="1">
        <v>0.75416666666666665</v>
      </c>
      <c r="N557" t="s">
        <v>65</v>
      </c>
      <c r="O557" t="s">
        <v>33</v>
      </c>
      <c r="P557" s="2">
        <v>0.20420138888888889</v>
      </c>
      <c r="Q557" s="2">
        <v>3.1250000000000001E-4</v>
      </c>
      <c r="R557">
        <v>100</v>
      </c>
      <c r="S557" s="3">
        <v>45876.375</v>
      </c>
      <c r="T557" t="s">
        <v>54</v>
      </c>
      <c r="U557" t="s">
        <v>12877</v>
      </c>
      <c r="V557" s="3">
        <v>45871.640972222223</v>
      </c>
      <c r="W557" t="s">
        <v>1174</v>
      </c>
      <c r="Y557" s="4">
        <v>45876</v>
      </c>
      <c r="Z557" s="2">
        <v>0.81263888888888891</v>
      </c>
    </row>
    <row r="558" spans="1:26" x14ac:dyDescent="0.3">
      <c r="A558">
        <v>134524</v>
      </c>
      <c r="B558" t="s">
        <v>359</v>
      </c>
      <c r="C558" t="s">
        <v>27</v>
      </c>
      <c r="D558" t="s">
        <v>51</v>
      </c>
      <c r="E558" t="s">
        <v>52</v>
      </c>
      <c r="F558">
        <v>9539120621</v>
      </c>
      <c r="G558" t="s">
        <v>53</v>
      </c>
      <c r="H558">
        <v>7025</v>
      </c>
      <c r="I558" t="s">
        <v>4567</v>
      </c>
      <c r="J558" t="s">
        <v>31</v>
      </c>
      <c r="K558" t="s">
        <v>32</v>
      </c>
      <c r="L558" t="s">
        <v>18943</v>
      </c>
      <c r="M558" s="1">
        <v>0.75486111111111109</v>
      </c>
      <c r="N558" t="s">
        <v>65</v>
      </c>
      <c r="O558" t="s">
        <v>33</v>
      </c>
      <c r="P558" s="2">
        <v>1.0763888888888889E-3</v>
      </c>
      <c r="Q558" s="2">
        <v>9.9537037037037042E-4</v>
      </c>
      <c r="R558">
        <v>0</v>
      </c>
      <c r="S558" s="3">
        <v>45876.375</v>
      </c>
      <c r="T558" t="s">
        <v>54</v>
      </c>
      <c r="U558" t="s">
        <v>4567</v>
      </c>
      <c r="V558" s="3">
        <v>45871.490277777775</v>
      </c>
      <c r="W558" t="s">
        <v>405</v>
      </c>
      <c r="Y558" s="4">
        <v>45876</v>
      </c>
      <c r="Z558" s="2">
        <v>0.81263888888888891</v>
      </c>
    </row>
    <row r="559" spans="1:26" x14ac:dyDescent="0.3">
      <c r="A559">
        <v>136427</v>
      </c>
      <c r="B559" t="s">
        <v>363</v>
      </c>
      <c r="C559" t="s">
        <v>27</v>
      </c>
      <c r="D559" t="s">
        <v>83</v>
      </c>
      <c r="E559" t="s">
        <v>84</v>
      </c>
      <c r="F559">
        <v>7639344326</v>
      </c>
      <c r="G559" t="s">
        <v>53</v>
      </c>
      <c r="H559">
        <v>7016</v>
      </c>
      <c r="I559" t="s">
        <v>5569</v>
      </c>
      <c r="J559" t="s">
        <v>31</v>
      </c>
      <c r="K559" t="s">
        <v>32</v>
      </c>
      <c r="L559" t="s">
        <v>18944</v>
      </c>
      <c r="M559" s="1">
        <v>0.75347222222222221</v>
      </c>
      <c r="N559" t="s">
        <v>65</v>
      </c>
      <c r="O559" t="s">
        <v>33</v>
      </c>
      <c r="P559" s="2">
        <v>3.0092592592592595E-4</v>
      </c>
      <c r="Q559" s="2">
        <v>2.4305555555555555E-4</v>
      </c>
      <c r="R559">
        <v>100</v>
      </c>
      <c r="S559" s="3">
        <v>45876.375</v>
      </c>
      <c r="T559" t="s">
        <v>54</v>
      </c>
      <c r="U559" t="s">
        <v>5569</v>
      </c>
      <c r="V559" s="3">
        <v>45871.490972222222</v>
      </c>
      <c r="W559" t="s">
        <v>559</v>
      </c>
      <c r="Y559" s="4">
        <v>45876</v>
      </c>
      <c r="Z559" s="2">
        <v>0.81263888888888891</v>
      </c>
    </row>
    <row r="560" spans="1:26" x14ac:dyDescent="0.3">
      <c r="A560">
        <v>135563</v>
      </c>
      <c r="B560" t="s">
        <v>199</v>
      </c>
      <c r="C560" t="s">
        <v>27</v>
      </c>
      <c r="D560" t="s">
        <v>200</v>
      </c>
      <c r="E560" t="s">
        <v>42</v>
      </c>
      <c r="F560">
        <v>9516471468</v>
      </c>
      <c r="G560" t="s">
        <v>43</v>
      </c>
      <c r="H560">
        <v>7246</v>
      </c>
      <c r="I560" t="s">
        <v>11951</v>
      </c>
      <c r="J560" t="s">
        <v>31</v>
      </c>
      <c r="K560" t="s">
        <v>32</v>
      </c>
      <c r="L560" t="s">
        <v>18945</v>
      </c>
      <c r="M560" s="1">
        <v>0.75347222222222221</v>
      </c>
      <c r="N560" t="s">
        <v>65</v>
      </c>
      <c r="O560" t="s">
        <v>33</v>
      </c>
      <c r="P560" s="2">
        <v>6.446759259259259E-2</v>
      </c>
      <c r="Q560" s="2">
        <v>8.1018518518518516E-5</v>
      </c>
      <c r="R560">
        <v>100</v>
      </c>
      <c r="S560" s="3">
        <v>45876.375</v>
      </c>
      <c r="T560" t="s">
        <v>54</v>
      </c>
      <c r="U560" t="s">
        <v>11951</v>
      </c>
      <c r="V560" s="3">
        <v>45871.572916666664</v>
      </c>
      <c r="W560" t="s">
        <v>1996</v>
      </c>
      <c r="Y560" s="4">
        <v>45876</v>
      </c>
      <c r="Z560" s="2">
        <v>0.81263888888888891</v>
      </c>
    </row>
    <row r="561" spans="1:26" x14ac:dyDescent="0.3">
      <c r="A561">
        <v>130836</v>
      </c>
      <c r="B561" t="s">
        <v>649</v>
      </c>
      <c r="C561" t="s">
        <v>27</v>
      </c>
      <c r="D561" t="s">
        <v>59</v>
      </c>
      <c r="E561" t="s">
        <v>60</v>
      </c>
      <c r="F561">
        <v>8766495884</v>
      </c>
      <c r="G561" t="s">
        <v>30</v>
      </c>
      <c r="H561">
        <v>7382</v>
      </c>
      <c r="I561" t="s">
        <v>12876</v>
      </c>
      <c r="J561" t="s">
        <v>31</v>
      </c>
      <c r="K561" t="s">
        <v>32</v>
      </c>
      <c r="L561" t="s">
        <v>18946</v>
      </c>
      <c r="M561" s="1">
        <v>0.75416666666666665</v>
      </c>
      <c r="N561" t="s">
        <v>65</v>
      </c>
      <c r="O561" t="s">
        <v>33</v>
      </c>
      <c r="P561" s="5">
        <v>1.9334143518518518</v>
      </c>
      <c r="Q561" s="2">
        <v>6.018518518518519E-4</v>
      </c>
      <c r="R561">
        <v>100</v>
      </c>
      <c r="S561" s="3">
        <v>45876.375</v>
      </c>
      <c r="T561" t="s">
        <v>54</v>
      </c>
      <c r="U561" t="s">
        <v>12876</v>
      </c>
      <c r="V561" s="3">
        <v>45871.640972222223</v>
      </c>
      <c r="W561" t="s">
        <v>1754</v>
      </c>
      <c r="Y561" s="4">
        <v>45876</v>
      </c>
      <c r="Z561" s="2">
        <v>0.81263888888888891</v>
      </c>
    </row>
    <row r="562" spans="1:26" x14ac:dyDescent="0.3">
      <c r="A562">
        <v>136010</v>
      </c>
      <c r="B562" t="s">
        <v>363</v>
      </c>
      <c r="C562" t="s">
        <v>27</v>
      </c>
      <c r="D562" t="s">
        <v>83</v>
      </c>
      <c r="E562" t="s">
        <v>84</v>
      </c>
      <c r="F562">
        <v>9787203984</v>
      </c>
      <c r="G562" t="s">
        <v>53</v>
      </c>
      <c r="H562">
        <v>7016</v>
      </c>
      <c r="I562" t="s">
        <v>5544</v>
      </c>
      <c r="J562" t="s">
        <v>31</v>
      </c>
      <c r="K562" t="s">
        <v>32</v>
      </c>
      <c r="L562" t="s">
        <v>18947</v>
      </c>
      <c r="M562" s="1">
        <v>0.75347222222222221</v>
      </c>
      <c r="N562" t="s">
        <v>65</v>
      </c>
      <c r="O562" t="s">
        <v>33</v>
      </c>
      <c r="P562" s="2">
        <v>1.8518518518518518E-4</v>
      </c>
      <c r="Q562" s="2">
        <v>1.0416666666666667E-4</v>
      </c>
      <c r="R562">
        <v>100</v>
      </c>
      <c r="S562" s="3">
        <v>45876.375</v>
      </c>
      <c r="T562" t="s">
        <v>54</v>
      </c>
      <c r="U562" t="s">
        <v>5544</v>
      </c>
      <c r="V562" s="3">
        <v>45871.490972222222</v>
      </c>
      <c r="W562" t="s">
        <v>364</v>
      </c>
      <c r="Y562" s="4">
        <v>45876</v>
      </c>
      <c r="Z562" s="2">
        <v>0.81263888888888891</v>
      </c>
    </row>
    <row r="563" spans="1:26" x14ac:dyDescent="0.3">
      <c r="A563">
        <v>136427</v>
      </c>
      <c r="B563" t="s">
        <v>363</v>
      </c>
      <c r="C563" t="s">
        <v>27</v>
      </c>
      <c r="D563" t="s">
        <v>83</v>
      </c>
      <c r="E563" t="s">
        <v>84</v>
      </c>
      <c r="F563">
        <v>7639344326</v>
      </c>
      <c r="G563" t="s">
        <v>53</v>
      </c>
      <c r="H563">
        <v>7016</v>
      </c>
      <c r="I563" t="s">
        <v>5570</v>
      </c>
      <c r="J563" t="s">
        <v>31</v>
      </c>
      <c r="K563" t="s">
        <v>32</v>
      </c>
      <c r="L563" t="s">
        <v>18948</v>
      </c>
      <c r="M563" s="1">
        <v>0.75347222222222221</v>
      </c>
      <c r="N563" t="s">
        <v>65</v>
      </c>
      <c r="O563" t="s">
        <v>33</v>
      </c>
      <c r="P563" s="2">
        <v>2.3148148148148149E-4</v>
      </c>
      <c r="Q563" s="2">
        <v>1.8518518518518518E-4</v>
      </c>
      <c r="R563">
        <v>100</v>
      </c>
      <c r="S563" s="3">
        <v>45876.375</v>
      </c>
      <c r="T563" t="s">
        <v>54</v>
      </c>
      <c r="U563" t="s">
        <v>5570</v>
      </c>
      <c r="V563" s="3">
        <v>45871.490972222222</v>
      </c>
      <c r="W563" t="s">
        <v>559</v>
      </c>
      <c r="Y563" s="4">
        <v>45876</v>
      </c>
      <c r="Z563" s="2">
        <v>0.81263888888888891</v>
      </c>
    </row>
    <row r="564" spans="1:26" x14ac:dyDescent="0.3">
      <c r="A564">
        <v>136010</v>
      </c>
      <c r="B564" t="s">
        <v>363</v>
      </c>
      <c r="C564" t="s">
        <v>27</v>
      </c>
      <c r="D564" t="s">
        <v>83</v>
      </c>
      <c r="E564" t="s">
        <v>84</v>
      </c>
      <c r="F564">
        <v>9787203984</v>
      </c>
      <c r="G564" t="s">
        <v>53</v>
      </c>
      <c r="H564">
        <v>7016</v>
      </c>
      <c r="I564" t="s">
        <v>5583</v>
      </c>
      <c r="J564" t="s">
        <v>31</v>
      </c>
      <c r="K564" t="s">
        <v>32</v>
      </c>
      <c r="L564" t="s">
        <v>18947</v>
      </c>
      <c r="M564" s="1">
        <v>0.75347222222222221</v>
      </c>
      <c r="N564" t="s">
        <v>65</v>
      </c>
      <c r="O564" t="s">
        <v>33</v>
      </c>
      <c r="P564" s="2">
        <v>2.2337962962962962E-3</v>
      </c>
      <c r="Q564" s="2">
        <v>5.7870370370370373E-5</v>
      </c>
      <c r="R564">
        <v>100</v>
      </c>
      <c r="S564" s="3">
        <v>45876.375</v>
      </c>
      <c r="T564" t="s">
        <v>54</v>
      </c>
      <c r="U564" t="s">
        <v>5583</v>
      </c>
      <c r="V564" s="3">
        <v>45871.490972222222</v>
      </c>
      <c r="W564" t="s">
        <v>364</v>
      </c>
      <c r="Y564" s="4">
        <v>45876</v>
      </c>
      <c r="Z564" s="2">
        <v>0.81263888888888891</v>
      </c>
    </row>
    <row r="565" spans="1:26" x14ac:dyDescent="0.3">
      <c r="A565">
        <v>136427</v>
      </c>
      <c r="B565" t="s">
        <v>363</v>
      </c>
      <c r="C565" t="s">
        <v>27</v>
      </c>
      <c r="D565" t="s">
        <v>83</v>
      </c>
      <c r="E565" t="s">
        <v>84</v>
      </c>
      <c r="F565">
        <v>7639344326</v>
      </c>
      <c r="G565" t="s">
        <v>53</v>
      </c>
      <c r="H565">
        <v>7016</v>
      </c>
      <c r="I565" t="s">
        <v>5572</v>
      </c>
      <c r="J565" t="s">
        <v>31</v>
      </c>
      <c r="K565" t="s">
        <v>32</v>
      </c>
      <c r="L565" t="s">
        <v>18949</v>
      </c>
      <c r="M565" s="1">
        <v>0.75347222222222221</v>
      </c>
      <c r="N565" t="s">
        <v>65</v>
      </c>
      <c r="O565" t="s">
        <v>33</v>
      </c>
      <c r="P565" s="2">
        <v>3.9351851851851852E-4</v>
      </c>
      <c r="Q565" s="2">
        <v>8.1018518518518516E-5</v>
      </c>
      <c r="R565">
        <v>100</v>
      </c>
      <c r="S565" s="3">
        <v>45876.375</v>
      </c>
      <c r="T565" t="s">
        <v>54</v>
      </c>
      <c r="U565" t="s">
        <v>5572</v>
      </c>
      <c r="V565" s="3">
        <v>45871.490972222222</v>
      </c>
      <c r="W565" t="s">
        <v>559</v>
      </c>
      <c r="Y565" s="4">
        <v>45876</v>
      </c>
      <c r="Z565" s="2">
        <v>0.81263888888888891</v>
      </c>
    </row>
    <row r="566" spans="1:26" x14ac:dyDescent="0.3">
      <c r="A566">
        <v>25447</v>
      </c>
      <c r="B566" t="s">
        <v>330</v>
      </c>
      <c r="C566" t="s">
        <v>27</v>
      </c>
      <c r="D566" t="s">
        <v>329</v>
      </c>
      <c r="E566" t="s">
        <v>76</v>
      </c>
      <c r="F566">
        <v>8714651613</v>
      </c>
      <c r="G566" t="s">
        <v>43</v>
      </c>
      <c r="H566">
        <v>7094</v>
      </c>
      <c r="I566" t="s">
        <v>14046</v>
      </c>
      <c r="J566" t="s">
        <v>31</v>
      </c>
      <c r="K566" t="s">
        <v>32</v>
      </c>
      <c r="L566" t="s">
        <v>18950</v>
      </c>
      <c r="M566" s="1">
        <v>0.75347222222222221</v>
      </c>
      <c r="N566" t="s">
        <v>65</v>
      </c>
      <c r="O566" t="s">
        <v>33</v>
      </c>
      <c r="P566" s="2">
        <v>1.6203703703703703E-4</v>
      </c>
      <c r="Q566" s="2">
        <v>1.273148148148148E-4</v>
      </c>
      <c r="R566">
        <v>100</v>
      </c>
      <c r="S566" s="3">
        <v>45876.375</v>
      </c>
      <c r="T566" t="s">
        <v>54</v>
      </c>
      <c r="U566" t="s">
        <v>14046</v>
      </c>
      <c r="V566" s="3">
        <v>45871.64166666667</v>
      </c>
      <c r="W566" t="s">
        <v>882</v>
      </c>
      <c r="Y566" s="4">
        <v>45876</v>
      </c>
      <c r="Z566" s="2">
        <v>0.81263888888888891</v>
      </c>
    </row>
    <row r="567" spans="1:26" x14ac:dyDescent="0.3">
      <c r="A567">
        <v>132932</v>
      </c>
      <c r="B567" t="s">
        <v>1944</v>
      </c>
      <c r="C567" t="s">
        <v>27</v>
      </c>
      <c r="D567" t="s">
        <v>518</v>
      </c>
      <c r="E567" t="s">
        <v>48</v>
      </c>
      <c r="F567">
        <v>9694921611</v>
      </c>
      <c r="G567" t="s">
        <v>43</v>
      </c>
      <c r="H567">
        <v>7443</v>
      </c>
      <c r="I567" t="s">
        <v>15350</v>
      </c>
      <c r="J567" t="s">
        <v>31</v>
      </c>
      <c r="K567" t="s">
        <v>32</v>
      </c>
      <c r="L567" t="s">
        <v>18951</v>
      </c>
      <c r="M567" s="1">
        <v>0.75347222222222221</v>
      </c>
      <c r="N567" t="s">
        <v>65</v>
      </c>
      <c r="O567" t="s">
        <v>33</v>
      </c>
      <c r="P567" s="2">
        <v>3.9212962962962963E-2</v>
      </c>
      <c r="Q567" s="2">
        <v>2.8935185185185184E-4</v>
      </c>
      <c r="R567">
        <v>100</v>
      </c>
      <c r="S567" s="3">
        <v>45876.375</v>
      </c>
      <c r="T567" t="s">
        <v>54</v>
      </c>
      <c r="U567" t="s">
        <v>15350</v>
      </c>
      <c r="V567" s="3">
        <v>45871.642361111109</v>
      </c>
      <c r="W567" t="s">
        <v>1990</v>
      </c>
      <c r="Y567" s="4">
        <v>45876</v>
      </c>
      <c r="Z567" s="2">
        <v>0.81263888888888891</v>
      </c>
    </row>
    <row r="568" spans="1:26" x14ac:dyDescent="0.3">
      <c r="A568">
        <v>25447</v>
      </c>
      <c r="B568" t="s">
        <v>330</v>
      </c>
      <c r="C568" t="s">
        <v>27</v>
      </c>
      <c r="D568" t="s">
        <v>329</v>
      </c>
      <c r="E568" t="s">
        <v>76</v>
      </c>
      <c r="F568">
        <v>8714651613</v>
      </c>
      <c r="G568" t="s">
        <v>43</v>
      </c>
      <c r="H568">
        <v>7094</v>
      </c>
      <c r="I568" t="s">
        <v>14047</v>
      </c>
      <c r="J568" t="s">
        <v>31</v>
      </c>
      <c r="K568" t="s">
        <v>32</v>
      </c>
      <c r="L568" t="s">
        <v>18950</v>
      </c>
      <c r="M568" s="1">
        <v>0.75347222222222221</v>
      </c>
      <c r="N568" t="s">
        <v>65</v>
      </c>
      <c r="O568" t="s">
        <v>33</v>
      </c>
      <c r="P568" s="2">
        <v>3.5879629629629629E-4</v>
      </c>
      <c r="Q568" s="2">
        <v>3.1250000000000001E-4</v>
      </c>
      <c r="R568">
        <v>100</v>
      </c>
      <c r="S568" s="3">
        <v>45876.375</v>
      </c>
      <c r="T568" t="s">
        <v>54</v>
      </c>
      <c r="U568" t="s">
        <v>14047</v>
      </c>
      <c r="V568" s="3">
        <v>45871.64166666667</v>
      </c>
      <c r="W568" t="s">
        <v>882</v>
      </c>
      <c r="Y568" s="4">
        <v>45876</v>
      </c>
      <c r="Z568" s="2">
        <v>0.81263888888888891</v>
      </c>
    </row>
    <row r="569" spans="1:26" x14ac:dyDescent="0.3">
      <c r="A569">
        <v>136427</v>
      </c>
      <c r="B569" t="s">
        <v>363</v>
      </c>
      <c r="C569" t="s">
        <v>27</v>
      </c>
      <c r="D569" t="s">
        <v>83</v>
      </c>
      <c r="E569" t="s">
        <v>84</v>
      </c>
      <c r="F569">
        <v>7639344326</v>
      </c>
      <c r="G569" t="s">
        <v>53</v>
      </c>
      <c r="H569">
        <v>7016</v>
      </c>
      <c r="I569" t="s">
        <v>5573</v>
      </c>
      <c r="J569" t="s">
        <v>31</v>
      </c>
      <c r="K569" t="s">
        <v>32</v>
      </c>
      <c r="L569" t="s">
        <v>18952</v>
      </c>
      <c r="M569" s="1">
        <v>0.75277777777777777</v>
      </c>
      <c r="N569" t="s">
        <v>65</v>
      </c>
      <c r="O569" t="s">
        <v>33</v>
      </c>
      <c r="P569" s="2">
        <v>4.1666666666666669E-4</v>
      </c>
      <c r="Q569" s="2">
        <v>2.6620370370370372E-4</v>
      </c>
      <c r="R569">
        <v>100</v>
      </c>
      <c r="S569" s="3">
        <v>45876.375</v>
      </c>
      <c r="T569" t="s">
        <v>54</v>
      </c>
      <c r="U569" t="s">
        <v>5573</v>
      </c>
      <c r="V569" s="3">
        <v>45871.490972222222</v>
      </c>
      <c r="W569" t="s">
        <v>559</v>
      </c>
      <c r="Y569" s="4">
        <v>45876</v>
      </c>
      <c r="Z569" s="2">
        <v>0.81263888888888891</v>
      </c>
    </row>
    <row r="570" spans="1:26" x14ac:dyDescent="0.3">
      <c r="A570">
        <v>25447</v>
      </c>
      <c r="B570" t="s">
        <v>330</v>
      </c>
      <c r="C570" t="s">
        <v>27</v>
      </c>
      <c r="D570" t="s">
        <v>329</v>
      </c>
      <c r="E570" t="s">
        <v>76</v>
      </c>
      <c r="F570">
        <v>8714651613</v>
      </c>
      <c r="G570" t="s">
        <v>43</v>
      </c>
      <c r="H570">
        <v>7094</v>
      </c>
      <c r="I570" t="s">
        <v>14048</v>
      </c>
      <c r="J570" t="s">
        <v>31</v>
      </c>
      <c r="K570" t="s">
        <v>32</v>
      </c>
      <c r="L570" t="s">
        <v>18950</v>
      </c>
      <c r="M570" s="1">
        <v>0.75277777777777777</v>
      </c>
      <c r="N570" t="s">
        <v>65</v>
      </c>
      <c r="O570" t="s">
        <v>33</v>
      </c>
      <c r="P570" s="2">
        <v>9.0277777777777774E-4</v>
      </c>
      <c r="Q570" s="2">
        <v>2.4305555555555555E-4</v>
      </c>
      <c r="R570">
        <v>100</v>
      </c>
      <c r="S570" s="3">
        <v>45876.375</v>
      </c>
      <c r="T570" t="s">
        <v>54</v>
      </c>
      <c r="U570" t="s">
        <v>14048</v>
      </c>
      <c r="V570" s="3">
        <v>45871.64166666667</v>
      </c>
      <c r="W570" t="s">
        <v>882</v>
      </c>
      <c r="Y570" s="4">
        <v>45876</v>
      </c>
      <c r="Z570" s="2">
        <v>0.81263888888888891</v>
      </c>
    </row>
    <row r="571" spans="1:26" x14ac:dyDescent="0.3">
      <c r="A571">
        <v>136427</v>
      </c>
      <c r="B571" t="s">
        <v>363</v>
      </c>
      <c r="C571" t="s">
        <v>27</v>
      </c>
      <c r="D571" t="s">
        <v>83</v>
      </c>
      <c r="E571" t="s">
        <v>84</v>
      </c>
      <c r="F571">
        <v>7639344326</v>
      </c>
      <c r="G571" t="s">
        <v>53</v>
      </c>
      <c r="H571">
        <v>7016</v>
      </c>
      <c r="I571" t="s">
        <v>5574</v>
      </c>
      <c r="J571" t="s">
        <v>31</v>
      </c>
      <c r="K571" t="s">
        <v>39</v>
      </c>
      <c r="O571" t="s">
        <v>33</v>
      </c>
      <c r="S571" s="3">
        <v>45876.375</v>
      </c>
      <c r="T571" t="s">
        <v>54</v>
      </c>
      <c r="U571" t="s">
        <v>5574</v>
      </c>
      <c r="V571" s="3">
        <v>45871.490972222222</v>
      </c>
      <c r="W571" t="s">
        <v>559</v>
      </c>
      <c r="Y571" s="4">
        <v>45876</v>
      </c>
      <c r="Z571" s="2">
        <v>0.81263888888888891</v>
      </c>
    </row>
    <row r="572" spans="1:26" x14ac:dyDescent="0.3">
      <c r="A572">
        <v>22967</v>
      </c>
      <c r="B572" t="s">
        <v>113</v>
      </c>
      <c r="C572" t="s">
        <v>27</v>
      </c>
      <c r="D572" t="s">
        <v>69</v>
      </c>
      <c r="E572" t="s">
        <v>70</v>
      </c>
      <c r="F572">
        <v>9778418997</v>
      </c>
      <c r="G572" t="s">
        <v>43</v>
      </c>
      <c r="H572">
        <v>7060</v>
      </c>
      <c r="I572" t="s">
        <v>9638</v>
      </c>
      <c r="J572" t="s">
        <v>31</v>
      </c>
      <c r="K572" t="s">
        <v>32</v>
      </c>
      <c r="L572" t="s">
        <v>18953</v>
      </c>
      <c r="M572" s="1">
        <v>0.75277777777777777</v>
      </c>
      <c r="N572" t="s">
        <v>65</v>
      </c>
      <c r="O572" t="s">
        <v>33</v>
      </c>
      <c r="P572" s="2">
        <v>0.17611111111111111</v>
      </c>
      <c r="Q572" s="2">
        <v>3.8194444444444446E-4</v>
      </c>
      <c r="R572">
        <v>30</v>
      </c>
      <c r="S572" s="3">
        <v>45876.375</v>
      </c>
      <c r="T572" t="s">
        <v>54</v>
      </c>
      <c r="U572" t="s">
        <v>9638</v>
      </c>
      <c r="V572" s="3">
        <v>45871.571527777778</v>
      </c>
      <c r="W572" t="s">
        <v>119</v>
      </c>
      <c r="Y572" s="4">
        <v>45876</v>
      </c>
      <c r="Z572" s="2">
        <v>0.81263888888888891</v>
      </c>
    </row>
    <row r="573" spans="1:26" x14ac:dyDescent="0.3">
      <c r="A573">
        <v>136485</v>
      </c>
      <c r="B573" t="s">
        <v>342</v>
      </c>
      <c r="C573" t="s">
        <v>27</v>
      </c>
      <c r="D573" t="s">
        <v>83</v>
      </c>
      <c r="E573" t="s">
        <v>84</v>
      </c>
      <c r="F573">
        <v>9487656318</v>
      </c>
      <c r="G573" t="s">
        <v>53</v>
      </c>
      <c r="H573">
        <v>7041</v>
      </c>
      <c r="I573" t="s">
        <v>5852</v>
      </c>
      <c r="J573" t="s">
        <v>31</v>
      </c>
      <c r="K573" t="s">
        <v>32</v>
      </c>
      <c r="L573" t="s">
        <v>18954</v>
      </c>
      <c r="M573" s="1">
        <v>0.75277777777777777</v>
      </c>
      <c r="N573" t="s">
        <v>65</v>
      </c>
      <c r="O573" t="s">
        <v>33</v>
      </c>
      <c r="P573" s="2">
        <v>1.1111111111111111E-3</v>
      </c>
      <c r="Q573" s="2">
        <v>4.5138888888888887E-4</v>
      </c>
      <c r="R573">
        <v>100</v>
      </c>
      <c r="S573" s="3">
        <v>45876.375</v>
      </c>
      <c r="T573" t="s">
        <v>54</v>
      </c>
      <c r="U573" t="s">
        <v>5852</v>
      </c>
      <c r="V573" s="3">
        <v>45871.490972222222</v>
      </c>
      <c r="W573" t="s">
        <v>1372</v>
      </c>
      <c r="Y573" s="4">
        <v>45876</v>
      </c>
      <c r="Z573" s="2">
        <v>0.81263888888888891</v>
      </c>
    </row>
    <row r="574" spans="1:26" x14ac:dyDescent="0.3">
      <c r="A574">
        <v>136427</v>
      </c>
      <c r="B574" t="s">
        <v>363</v>
      </c>
      <c r="C574" t="s">
        <v>27</v>
      </c>
      <c r="D574" t="s">
        <v>83</v>
      </c>
      <c r="E574" t="s">
        <v>84</v>
      </c>
      <c r="F574">
        <v>7639344326</v>
      </c>
      <c r="G574" t="s">
        <v>53</v>
      </c>
      <c r="H574">
        <v>7016</v>
      </c>
      <c r="I574" t="s">
        <v>5575</v>
      </c>
      <c r="J574" t="s">
        <v>31</v>
      </c>
      <c r="K574" t="s">
        <v>32</v>
      </c>
      <c r="L574" t="s">
        <v>18955</v>
      </c>
      <c r="M574" s="1">
        <v>0.75277777777777777</v>
      </c>
      <c r="N574" t="s">
        <v>65</v>
      </c>
      <c r="O574" t="s">
        <v>33</v>
      </c>
      <c r="P574" s="2">
        <v>2.0833333333333335E-4</v>
      </c>
      <c r="Q574" s="2">
        <v>6.9444444444444444E-5</v>
      </c>
      <c r="R574">
        <v>100</v>
      </c>
      <c r="S574" s="3">
        <v>45876.375</v>
      </c>
      <c r="T574" t="s">
        <v>54</v>
      </c>
      <c r="U574" t="s">
        <v>5575</v>
      </c>
      <c r="V574" s="3">
        <v>45871.490972222222</v>
      </c>
      <c r="W574" t="s">
        <v>559</v>
      </c>
      <c r="Y574" s="4">
        <v>45876</v>
      </c>
      <c r="Z574" s="2">
        <v>0.81263888888888891</v>
      </c>
    </row>
    <row r="575" spans="1:26" x14ac:dyDescent="0.3">
      <c r="A575">
        <v>136427</v>
      </c>
      <c r="B575" t="s">
        <v>363</v>
      </c>
      <c r="C575" t="s">
        <v>27</v>
      </c>
      <c r="D575" t="s">
        <v>83</v>
      </c>
      <c r="E575" t="s">
        <v>84</v>
      </c>
      <c r="F575">
        <v>7639344326</v>
      </c>
      <c r="G575" t="s">
        <v>53</v>
      </c>
      <c r="H575">
        <v>7016</v>
      </c>
      <c r="I575" t="s">
        <v>5577</v>
      </c>
      <c r="J575" t="s">
        <v>31</v>
      </c>
      <c r="K575" t="s">
        <v>32</v>
      </c>
      <c r="L575" t="s">
        <v>18956</v>
      </c>
      <c r="M575" s="1">
        <v>0.75208333333333333</v>
      </c>
      <c r="N575" t="s">
        <v>65</v>
      </c>
      <c r="O575" t="s">
        <v>33</v>
      </c>
      <c r="P575" s="2">
        <v>2.3148148148148149E-4</v>
      </c>
      <c r="Q575" s="2">
        <v>1.7361111111111112E-4</v>
      </c>
      <c r="R575">
        <v>100</v>
      </c>
      <c r="S575" s="3">
        <v>45876.375</v>
      </c>
      <c r="T575" t="s">
        <v>54</v>
      </c>
      <c r="U575" t="s">
        <v>5577</v>
      </c>
      <c r="V575" s="3">
        <v>45871.490972222222</v>
      </c>
      <c r="W575" t="s">
        <v>559</v>
      </c>
      <c r="Y575" s="4">
        <v>45876</v>
      </c>
      <c r="Z575" s="2">
        <v>0.81263888888888891</v>
      </c>
    </row>
    <row r="576" spans="1:26" x14ac:dyDescent="0.3">
      <c r="A576">
        <v>134524</v>
      </c>
      <c r="B576" t="s">
        <v>359</v>
      </c>
      <c r="C576" t="s">
        <v>27</v>
      </c>
      <c r="D576" t="s">
        <v>51</v>
      </c>
      <c r="E576" t="s">
        <v>52</v>
      </c>
      <c r="F576">
        <v>9539120621</v>
      </c>
      <c r="G576" t="s">
        <v>53</v>
      </c>
      <c r="H576">
        <v>7025</v>
      </c>
      <c r="I576" t="s">
        <v>4568</v>
      </c>
      <c r="J576" t="s">
        <v>31</v>
      </c>
      <c r="K576" t="s">
        <v>32</v>
      </c>
      <c r="L576" t="s">
        <v>18957</v>
      </c>
      <c r="M576" s="1">
        <v>0.75347222222222221</v>
      </c>
      <c r="N576" t="s">
        <v>65</v>
      </c>
      <c r="O576" t="s">
        <v>33</v>
      </c>
      <c r="P576" s="2">
        <v>0.19940972222222222</v>
      </c>
      <c r="Q576" s="2">
        <v>1.4351851851851852E-3</v>
      </c>
      <c r="R576">
        <v>0</v>
      </c>
      <c r="S576" s="3">
        <v>45876.375</v>
      </c>
      <c r="T576" t="s">
        <v>54</v>
      </c>
      <c r="U576" t="s">
        <v>4568</v>
      </c>
      <c r="V576" s="3">
        <v>45871.490277777775</v>
      </c>
      <c r="W576" t="s">
        <v>405</v>
      </c>
      <c r="Y576" s="4">
        <v>45876</v>
      </c>
      <c r="Z576" s="2">
        <v>0.81263888888888891</v>
      </c>
    </row>
    <row r="577" spans="1:26" x14ac:dyDescent="0.3">
      <c r="A577">
        <v>136010</v>
      </c>
      <c r="B577" t="s">
        <v>363</v>
      </c>
      <c r="C577" t="s">
        <v>27</v>
      </c>
      <c r="D577" t="s">
        <v>83</v>
      </c>
      <c r="E577" t="s">
        <v>84</v>
      </c>
      <c r="F577">
        <v>9787203984</v>
      </c>
      <c r="G577" t="s">
        <v>53</v>
      </c>
      <c r="H577">
        <v>7016</v>
      </c>
      <c r="I577" t="s">
        <v>5584</v>
      </c>
      <c r="J577" t="s">
        <v>31</v>
      </c>
      <c r="K577" t="s">
        <v>39</v>
      </c>
      <c r="O577" t="s">
        <v>33</v>
      </c>
      <c r="S577" s="3">
        <v>45876.375</v>
      </c>
      <c r="T577" t="s">
        <v>54</v>
      </c>
      <c r="U577" t="s">
        <v>5584</v>
      </c>
      <c r="V577" s="3">
        <v>45871.490972222222</v>
      </c>
      <c r="W577" t="s">
        <v>364</v>
      </c>
      <c r="Y577" s="4">
        <v>45876</v>
      </c>
      <c r="Z577" s="2">
        <v>0.81263888888888891</v>
      </c>
    </row>
    <row r="578" spans="1:26" x14ac:dyDescent="0.3">
      <c r="A578">
        <v>136427</v>
      </c>
      <c r="B578" t="s">
        <v>363</v>
      </c>
      <c r="C578" t="s">
        <v>27</v>
      </c>
      <c r="D578" t="s">
        <v>83</v>
      </c>
      <c r="E578" t="s">
        <v>84</v>
      </c>
      <c r="F578">
        <v>7639344326</v>
      </c>
      <c r="G578" t="s">
        <v>53</v>
      </c>
      <c r="H578">
        <v>7016</v>
      </c>
      <c r="I578" t="s">
        <v>5580</v>
      </c>
      <c r="J578" t="s">
        <v>31</v>
      </c>
      <c r="K578" t="s">
        <v>32</v>
      </c>
      <c r="L578" t="s">
        <v>18958</v>
      </c>
      <c r="M578" s="1">
        <v>0.75208333333333333</v>
      </c>
      <c r="N578" t="s">
        <v>65</v>
      </c>
      <c r="O578" t="s">
        <v>33</v>
      </c>
      <c r="P578" s="2">
        <v>1.0416666666666667E-4</v>
      </c>
      <c r="Q578" s="2">
        <v>5.7870370370370373E-5</v>
      </c>
      <c r="R578">
        <v>100</v>
      </c>
      <c r="S578" s="3">
        <v>45876.375</v>
      </c>
      <c r="T578" t="s">
        <v>54</v>
      </c>
      <c r="U578" t="s">
        <v>5580</v>
      </c>
      <c r="V578" s="3">
        <v>45871.490972222222</v>
      </c>
      <c r="W578" t="s">
        <v>559</v>
      </c>
      <c r="Y578" s="4">
        <v>45876</v>
      </c>
      <c r="Z578" s="2">
        <v>0.81263888888888891</v>
      </c>
    </row>
    <row r="579" spans="1:26" x14ac:dyDescent="0.3">
      <c r="A579">
        <v>136427</v>
      </c>
      <c r="B579" t="s">
        <v>363</v>
      </c>
      <c r="C579" t="s">
        <v>27</v>
      </c>
      <c r="D579" t="s">
        <v>83</v>
      </c>
      <c r="E579" t="s">
        <v>84</v>
      </c>
      <c r="F579">
        <v>7639344326</v>
      </c>
      <c r="G579" t="s">
        <v>53</v>
      </c>
      <c r="H579">
        <v>7016</v>
      </c>
      <c r="I579" t="s">
        <v>5585</v>
      </c>
      <c r="J579" t="s">
        <v>31</v>
      </c>
      <c r="K579" t="s">
        <v>32</v>
      </c>
      <c r="L579" t="s">
        <v>18959</v>
      </c>
      <c r="M579" s="1">
        <v>0.75208333333333333</v>
      </c>
      <c r="N579" t="s">
        <v>65</v>
      </c>
      <c r="O579" t="s">
        <v>33</v>
      </c>
      <c r="P579" s="2">
        <v>3.1250000000000001E-4</v>
      </c>
      <c r="Q579" s="2">
        <v>2.4305555555555555E-4</v>
      </c>
      <c r="R579">
        <v>0</v>
      </c>
      <c r="S579" s="3">
        <v>45876.375</v>
      </c>
      <c r="T579" t="s">
        <v>54</v>
      </c>
      <c r="U579" t="s">
        <v>5585</v>
      </c>
      <c r="V579" s="3">
        <v>45871.490972222222</v>
      </c>
      <c r="W579" t="s">
        <v>559</v>
      </c>
      <c r="Y579" s="4">
        <v>45876</v>
      </c>
      <c r="Z579" s="2">
        <v>0.81263888888888891</v>
      </c>
    </row>
    <row r="580" spans="1:26" x14ac:dyDescent="0.3">
      <c r="A580">
        <v>25345</v>
      </c>
      <c r="B580" t="s">
        <v>1790</v>
      </c>
      <c r="C580" t="s">
        <v>27</v>
      </c>
      <c r="D580" t="s">
        <v>59</v>
      </c>
      <c r="E580" t="s">
        <v>60</v>
      </c>
      <c r="F580">
        <v>8714645408</v>
      </c>
      <c r="G580" t="s">
        <v>30</v>
      </c>
      <c r="H580">
        <v>7422</v>
      </c>
      <c r="I580" t="s">
        <v>13265</v>
      </c>
      <c r="J580" t="s">
        <v>31</v>
      </c>
      <c r="K580" t="s">
        <v>32</v>
      </c>
      <c r="L580" t="s">
        <v>18960</v>
      </c>
      <c r="M580" s="1">
        <v>0.75208333333333333</v>
      </c>
      <c r="N580" t="s">
        <v>65</v>
      </c>
      <c r="O580" t="s">
        <v>33</v>
      </c>
      <c r="P580" s="2">
        <v>2.9108796296296296E-2</v>
      </c>
      <c r="Q580" s="2">
        <v>5.3240740740740744E-4</v>
      </c>
      <c r="R580">
        <v>100</v>
      </c>
      <c r="S580" s="3">
        <v>45876.375</v>
      </c>
      <c r="T580" t="s">
        <v>54</v>
      </c>
      <c r="U580" t="s">
        <v>13265</v>
      </c>
      <c r="V580" s="3">
        <v>45871.64166666667</v>
      </c>
      <c r="W580" t="s">
        <v>1793</v>
      </c>
      <c r="Y580" s="4">
        <v>45876</v>
      </c>
      <c r="Z580" s="2">
        <v>0.81263888888888891</v>
      </c>
    </row>
    <row r="581" spans="1:26" x14ac:dyDescent="0.3">
      <c r="A581">
        <v>136427</v>
      </c>
      <c r="B581" t="s">
        <v>363</v>
      </c>
      <c r="C581" t="s">
        <v>27</v>
      </c>
      <c r="D581" t="s">
        <v>83</v>
      </c>
      <c r="E581" t="s">
        <v>84</v>
      </c>
      <c r="F581">
        <v>7639344326</v>
      </c>
      <c r="G581" t="s">
        <v>53</v>
      </c>
      <c r="H581">
        <v>7016</v>
      </c>
      <c r="I581" t="s">
        <v>5586</v>
      </c>
      <c r="J581" t="s">
        <v>31</v>
      </c>
      <c r="K581" t="s">
        <v>32</v>
      </c>
      <c r="L581" t="s">
        <v>18961</v>
      </c>
      <c r="M581" s="1">
        <v>0.75138888888888888</v>
      </c>
      <c r="N581" t="s">
        <v>65</v>
      </c>
      <c r="O581" t="s">
        <v>33</v>
      </c>
      <c r="P581" s="2">
        <v>2.3148148148148149E-4</v>
      </c>
      <c r="Q581" s="2">
        <v>1.6203703703703703E-4</v>
      </c>
      <c r="R581">
        <v>100</v>
      </c>
      <c r="S581" s="3">
        <v>45876.375</v>
      </c>
      <c r="T581" t="s">
        <v>54</v>
      </c>
      <c r="U581" t="s">
        <v>5586</v>
      </c>
      <c r="V581" s="3">
        <v>45871.490972222222</v>
      </c>
      <c r="W581" t="s">
        <v>559</v>
      </c>
      <c r="Y581" s="4">
        <v>45876</v>
      </c>
      <c r="Z581" s="2">
        <v>0.81263888888888891</v>
      </c>
    </row>
    <row r="582" spans="1:26" x14ac:dyDescent="0.3">
      <c r="A582">
        <v>136485</v>
      </c>
      <c r="B582" t="s">
        <v>342</v>
      </c>
      <c r="C582" t="s">
        <v>27</v>
      </c>
      <c r="D582" t="s">
        <v>83</v>
      </c>
      <c r="E582" t="s">
        <v>84</v>
      </c>
      <c r="F582">
        <v>9487656318</v>
      </c>
      <c r="G582" t="s">
        <v>53</v>
      </c>
      <c r="H582">
        <v>7041</v>
      </c>
      <c r="I582" t="s">
        <v>5858</v>
      </c>
      <c r="J582" t="s">
        <v>31</v>
      </c>
      <c r="K582" t="s">
        <v>32</v>
      </c>
      <c r="L582" t="s">
        <v>18962</v>
      </c>
      <c r="M582" s="1">
        <v>0.75138888888888888</v>
      </c>
      <c r="N582" t="s">
        <v>65</v>
      </c>
      <c r="O582" t="s">
        <v>33</v>
      </c>
      <c r="P582" s="2">
        <v>0.98918981481481483</v>
      </c>
      <c r="Q582" s="2">
        <v>3.3564814814814812E-4</v>
      </c>
      <c r="R582">
        <v>100</v>
      </c>
      <c r="S582" s="3">
        <v>45876.375</v>
      </c>
      <c r="T582" t="s">
        <v>54</v>
      </c>
      <c r="U582" t="s">
        <v>5858</v>
      </c>
      <c r="V582" s="3">
        <v>45871.490972222222</v>
      </c>
      <c r="W582" t="s">
        <v>1372</v>
      </c>
      <c r="Y582" s="4">
        <v>45876</v>
      </c>
      <c r="Z582" s="2">
        <v>0.81263888888888891</v>
      </c>
    </row>
    <row r="583" spans="1:26" x14ac:dyDescent="0.3">
      <c r="A583">
        <v>136427</v>
      </c>
      <c r="B583" t="s">
        <v>363</v>
      </c>
      <c r="C583" t="s">
        <v>27</v>
      </c>
      <c r="D583" t="s">
        <v>83</v>
      </c>
      <c r="E583" t="s">
        <v>84</v>
      </c>
      <c r="F583">
        <v>7639344326</v>
      </c>
      <c r="G583" t="s">
        <v>53</v>
      </c>
      <c r="H583">
        <v>7016</v>
      </c>
      <c r="I583" t="s">
        <v>5589</v>
      </c>
      <c r="J583" t="s">
        <v>31</v>
      </c>
      <c r="K583" t="s">
        <v>32</v>
      </c>
      <c r="L583" t="s">
        <v>18961</v>
      </c>
      <c r="M583" s="1">
        <v>0.75138888888888888</v>
      </c>
      <c r="N583" t="s">
        <v>65</v>
      </c>
      <c r="O583" t="s">
        <v>33</v>
      </c>
      <c r="P583" s="2">
        <v>1.6203703703703703E-4</v>
      </c>
      <c r="Q583" s="2">
        <v>1.1574074074074075E-4</v>
      </c>
      <c r="R583">
        <v>100</v>
      </c>
      <c r="S583" s="3">
        <v>45876.375</v>
      </c>
      <c r="T583" t="s">
        <v>54</v>
      </c>
      <c r="U583" t="s">
        <v>5589</v>
      </c>
      <c r="V583" s="3">
        <v>45871.490972222222</v>
      </c>
      <c r="W583" t="s">
        <v>559</v>
      </c>
      <c r="Y583" s="4">
        <v>45876</v>
      </c>
      <c r="Z583" s="2">
        <v>0.81263888888888891</v>
      </c>
    </row>
    <row r="584" spans="1:26" x14ac:dyDescent="0.3">
      <c r="A584">
        <v>136414</v>
      </c>
      <c r="B584" t="s">
        <v>542</v>
      </c>
      <c r="C584" t="s">
        <v>27</v>
      </c>
      <c r="D584" t="s">
        <v>46</v>
      </c>
      <c r="E584" t="s">
        <v>38</v>
      </c>
      <c r="F584">
        <v>7798555645</v>
      </c>
      <c r="G584" t="s">
        <v>30</v>
      </c>
      <c r="H584">
        <v>7196</v>
      </c>
      <c r="I584" t="s">
        <v>7095</v>
      </c>
      <c r="J584" t="s">
        <v>31</v>
      </c>
      <c r="K584" t="s">
        <v>32</v>
      </c>
      <c r="L584" t="s">
        <v>18963</v>
      </c>
      <c r="M584" s="1">
        <v>0.75138888888888888</v>
      </c>
      <c r="N584" t="s">
        <v>65</v>
      </c>
      <c r="O584" t="s">
        <v>33</v>
      </c>
      <c r="P584" s="2">
        <v>6.609953703703704E-2</v>
      </c>
      <c r="Q584" s="2">
        <v>3.4722222222222224E-4</v>
      </c>
      <c r="R584">
        <v>100</v>
      </c>
      <c r="S584" s="3">
        <v>45876.375</v>
      </c>
      <c r="T584" t="s">
        <v>54</v>
      </c>
      <c r="U584" t="s">
        <v>7095</v>
      </c>
      <c r="V584" s="3">
        <v>45871.491666666669</v>
      </c>
      <c r="W584" t="s">
        <v>1194</v>
      </c>
      <c r="Y584" s="4">
        <v>45876</v>
      </c>
      <c r="Z584" s="2">
        <v>0.81263888888888891</v>
      </c>
    </row>
    <row r="585" spans="1:26" x14ac:dyDescent="0.3">
      <c r="A585">
        <v>136427</v>
      </c>
      <c r="B585" t="s">
        <v>363</v>
      </c>
      <c r="C585" t="s">
        <v>27</v>
      </c>
      <c r="D585" t="s">
        <v>83</v>
      </c>
      <c r="E585" t="s">
        <v>84</v>
      </c>
      <c r="F585">
        <v>7639344326</v>
      </c>
      <c r="G585" t="s">
        <v>53</v>
      </c>
      <c r="H585">
        <v>7016</v>
      </c>
      <c r="I585" t="s">
        <v>5591</v>
      </c>
      <c r="J585" t="s">
        <v>31</v>
      </c>
      <c r="K585" t="s">
        <v>32</v>
      </c>
      <c r="L585" t="s">
        <v>18964</v>
      </c>
      <c r="M585" s="1">
        <v>0.75138888888888888</v>
      </c>
      <c r="N585" t="s">
        <v>65</v>
      </c>
      <c r="O585" t="s">
        <v>33</v>
      </c>
      <c r="P585" s="2">
        <v>1.273148148148148E-4</v>
      </c>
      <c r="Q585" s="2">
        <v>4.6296296296296294E-5</v>
      </c>
      <c r="R585">
        <v>100</v>
      </c>
      <c r="S585" s="3">
        <v>45876.375</v>
      </c>
      <c r="T585" t="s">
        <v>54</v>
      </c>
      <c r="U585" t="s">
        <v>5591</v>
      </c>
      <c r="V585" s="3">
        <v>45871.490972222222</v>
      </c>
      <c r="W585" t="s">
        <v>559</v>
      </c>
      <c r="Y585" s="4">
        <v>45876</v>
      </c>
      <c r="Z585" s="2">
        <v>0.81263888888888891</v>
      </c>
    </row>
    <row r="586" spans="1:26" x14ac:dyDescent="0.3">
      <c r="A586">
        <v>27600</v>
      </c>
      <c r="B586" t="s">
        <v>546</v>
      </c>
      <c r="C586" t="s">
        <v>27</v>
      </c>
      <c r="D586" t="s">
        <v>547</v>
      </c>
      <c r="E586" t="s">
        <v>76</v>
      </c>
      <c r="F586">
        <v>9109272752</v>
      </c>
      <c r="G586" t="s">
        <v>43</v>
      </c>
      <c r="H586">
        <v>1751</v>
      </c>
      <c r="I586" t="s">
        <v>8668</v>
      </c>
      <c r="J586" t="s">
        <v>31</v>
      </c>
      <c r="K586" t="s">
        <v>32</v>
      </c>
      <c r="L586" t="s">
        <v>18965</v>
      </c>
      <c r="M586" s="1">
        <v>0.75138888888888888</v>
      </c>
      <c r="N586" t="s">
        <v>65</v>
      </c>
      <c r="O586" t="s">
        <v>33</v>
      </c>
      <c r="P586" s="2">
        <v>0.92531249999999998</v>
      </c>
      <c r="Q586" s="2">
        <v>1.1574074074074075E-4</v>
      </c>
      <c r="R586">
        <v>100</v>
      </c>
      <c r="S586" s="3">
        <v>45876.375</v>
      </c>
      <c r="T586" t="s">
        <v>54</v>
      </c>
      <c r="U586" t="s">
        <v>8668</v>
      </c>
      <c r="V586" s="3">
        <v>45871.571527777778</v>
      </c>
      <c r="W586" t="s">
        <v>994</v>
      </c>
      <c r="Y586" s="4">
        <v>45876</v>
      </c>
      <c r="Z586" s="2">
        <v>0.81263888888888891</v>
      </c>
    </row>
    <row r="587" spans="1:26" x14ac:dyDescent="0.3">
      <c r="A587">
        <v>136427</v>
      </c>
      <c r="B587" t="s">
        <v>363</v>
      </c>
      <c r="C587" t="s">
        <v>27</v>
      </c>
      <c r="D587" t="s">
        <v>83</v>
      </c>
      <c r="E587" t="s">
        <v>84</v>
      </c>
      <c r="F587">
        <v>7639344326</v>
      </c>
      <c r="G587" t="s">
        <v>53</v>
      </c>
      <c r="H587">
        <v>7016</v>
      </c>
      <c r="I587" t="s">
        <v>5592</v>
      </c>
      <c r="J587" t="s">
        <v>31</v>
      </c>
      <c r="K587" t="s">
        <v>32</v>
      </c>
      <c r="L587" t="s">
        <v>18966</v>
      </c>
      <c r="M587" s="1">
        <v>0.75069444444444444</v>
      </c>
      <c r="N587" t="s">
        <v>65</v>
      </c>
      <c r="O587" t="s">
        <v>33</v>
      </c>
      <c r="P587" s="2">
        <v>1.273148148148148E-4</v>
      </c>
      <c r="Q587" s="2">
        <v>3.4722222222222222E-5</v>
      </c>
      <c r="R587">
        <v>100</v>
      </c>
      <c r="S587" s="3">
        <v>45876.375</v>
      </c>
      <c r="T587" t="s">
        <v>54</v>
      </c>
      <c r="U587" t="s">
        <v>5592</v>
      </c>
      <c r="V587" s="3">
        <v>45871.490972222222</v>
      </c>
      <c r="W587" t="s">
        <v>559</v>
      </c>
      <c r="Y587" s="4">
        <v>45876</v>
      </c>
      <c r="Z587" s="2">
        <v>0.81263888888888891</v>
      </c>
    </row>
    <row r="588" spans="1:26" x14ac:dyDescent="0.3">
      <c r="A588">
        <v>136427</v>
      </c>
      <c r="B588" t="s">
        <v>363</v>
      </c>
      <c r="C588" t="s">
        <v>27</v>
      </c>
      <c r="D588" t="s">
        <v>83</v>
      </c>
      <c r="E588" t="s">
        <v>84</v>
      </c>
      <c r="F588">
        <v>7639344326</v>
      </c>
      <c r="G588" t="s">
        <v>53</v>
      </c>
      <c r="H588">
        <v>7016</v>
      </c>
      <c r="I588" t="s">
        <v>5597</v>
      </c>
      <c r="J588" t="s">
        <v>31</v>
      </c>
      <c r="K588" t="s">
        <v>32</v>
      </c>
      <c r="L588" t="s">
        <v>18967</v>
      </c>
      <c r="M588" s="1">
        <v>0.75069444444444444</v>
      </c>
      <c r="N588" t="s">
        <v>65</v>
      </c>
      <c r="O588" t="s">
        <v>33</v>
      </c>
      <c r="P588" s="2">
        <v>0.9622222222222222</v>
      </c>
      <c r="Q588" s="2">
        <v>3.4722222222222222E-5</v>
      </c>
      <c r="R588">
        <v>100</v>
      </c>
      <c r="S588" s="3">
        <v>45876.375</v>
      </c>
      <c r="T588" t="s">
        <v>54</v>
      </c>
      <c r="U588" t="s">
        <v>5597</v>
      </c>
      <c r="V588" s="3">
        <v>45871.490972222222</v>
      </c>
      <c r="W588" t="s">
        <v>559</v>
      </c>
      <c r="Y588" s="4">
        <v>45876</v>
      </c>
      <c r="Z588" s="2">
        <v>0.81263888888888891</v>
      </c>
    </row>
    <row r="589" spans="1:26" x14ac:dyDescent="0.3">
      <c r="A589">
        <v>136709</v>
      </c>
      <c r="B589" t="s">
        <v>66</v>
      </c>
      <c r="C589" t="s">
        <v>27</v>
      </c>
      <c r="D589" t="s">
        <v>51</v>
      </c>
      <c r="E589" t="s">
        <v>52</v>
      </c>
      <c r="F589">
        <v>8129784946</v>
      </c>
      <c r="G589" t="s">
        <v>53</v>
      </c>
      <c r="H589">
        <v>7005</v>
      </c>
      <c r="I589" t="s">
        <v>3884</v>
      </c>
      <c r="J589" t="s">
        <v>31</v>
      </c>
      <c r="K589" t="s">
        <v>32</v>
      </c>
      <c r="L589" t="s">
        <v>18968</v>
      </c>
      <c r="M589" s="1">
        <v>0.75069444444444444</v>
      </c>
      <c r="N589" t="s">
        <v>65</v>
      </c>
      <c r="O589" t="s">
        <v>33</v>
      </c>
      <c r="P589" s="2">
        <v>0.18431712962962962</v>
      </c>
      <c r="Q589" s="2">
        <v>1.5046296296296297E-4</v>
      </c>
      <c r="R589">
        <v>100</v>
      </c>
      <c r="S589" s="3">
        <v>45876.375</v>
      </c>
      <c r="T589" t="s">
        <v>54</v>
      </c>
      <c r="U589" t="s">
        <v>3884</v>
      </c>
      <c r="V589" s="3">
        <v>45871.490277777775</v>
      </c>
      <c r="W589" t="s">
        <v>3881</v>
      </c>
      <c r="Y589" s="4">
        <v>45876</v>
      </c>
      <c r="Z589" s="2">
        <v>0.81263888888888891</v>
      </c>
    </row>
    <row r="590" spans="1:26" x14ac:dyDescent="0.3">
      <c r="A590">
        <v>136010</v>
      </c>
      <c r="B590" t="s">
        <v>363</v>
      </c>
      <c r="C590" t="s">
        <v>27</v>
      </c>
      <c r="D590" t="s">
        <v>83</v>
      </c>
      <c r="E590" t="s">
        <v>84</v>
      </c>
      <c r="F590">
        <v>9787203984</v>
      </c>
      <c r="G590" t="s">
        <v>53</v>
      </c>
      <c r="H590">
        <v>7016</v>
      </c>
      <c r="I590" t="s">
        <v>5536</v>
      </c>
      <c r="J590" t="s">
        <v>31</v>
      </c>
      <c r="K590" t="s">
        <v>32</v>
      </c>
      <c r="L590" t="s">
        <v>18969</v>
      </c>
      <c r="M590" s="1">
        <v>0.75069444444444444</v>
      </c>
      <c r="N590" t="s">
        <v>65</v>
      </c>
      <c r="O590" t="s">
        <v>33</v>
      </c>
      <c r="P590" s="2">
        <v>3.9351851851851852E-4</v>
      </c>
      <c r="Q590" s="2">
        <v>2.8935185185185184E-4</v>
      </c>
      <c r="R590">
        <v>100</v>
      </c>
      <c r="S590" s="3">
        <v>45876.375</v>
      </c>
      <c r="T590" t="s">
        <v>54</v>
      </c>
      <c r="U590" t="s">
        <v>5536</v>
      </c>
      <c r="V590" s="3">
        <v>45871.490972222222</v>
      </c>
      <c r="W590" t="s">
        <v>364</v>
      </c>
      <c r="Y590" s="4">
        <v>45876</v>
      </c>
      <c r="Z590" s="2">
        <v>0.81263888888888891</v>
      </c>
    </row>
    <row r="591" spans="1:26" x14ac:dyDescent="0.3">
      <c r="A591">
        <v>136010</v>
      </c>
      <c r="B591" t="s">
        <v>363</v>
      </c>
      <c r="C591" t="s">
        <v>27</v>
      </c>
      <c r="D591" t="s">
        <v>83</v>
      </c>
      <c r="E591" t="s">
        <v>84</v>
      </c>
      <c r="F591">
        <v>9787203984</v>
      </c>
      <c r="G591" t="s">
        <v>53</v>
      </c>
      <c r="H591">
        <v>7016</v>
      </c>
      <c r="I591" t="s">
        <v>5539</v>
      </c>
      <c r="J591" t="s">
        <v>31</v>
      </c>
      <c r="K591" t="s">
        <v>32</v>
      </c>
      <c r="L591" t="s">
        <v>18969</v>
      </c>
      <c r="M591" s="1">
        <v>0.75069444444444444</v>
      </c>
      <c r="N591" t="s">
        <v>65</v>
      </c>
      <c r="O591" t="s">
        <v>33</v>
      </c>
      <c r="P591" s="2">
        <v>1.5046296296296297E-4</v>
      </c>
      <c r="Q591" s="2">
        <v>4.6296296296296294E-5</v>
      </c>
      <c r="R591">
        <v>100</v>
      </c>
      <c r="S591" s="3">
        <v>45876.375</v>
      </c>
      <c r="T591" t="s">
        <v>54</v>
      </c>
      <c r="U591" t="s">
        <v>5539</v>
      </c>
      <c r="V591" s="3">
        <v>45871.490972222222</v>
      </c>
      <c r="W591" t="s">
        <v>364</v>
      </c>
      <c r="Y591" s="4">
        <v>45876</v>
      </c>
      <c r="Z591" s="2">
        <v>0.81263888888888891</v>
      </c>
    </row>
    <row r="592" spans="1:26" x14ac:dyDescent="0.3">
      <c r="A592">
        <v>133872</v>
      </c>
      <c r="B592" t="s">
        <v>522</v>
      </c>
      <c r="C592" t="s">
        <v>27</v>
      </c>
      <c r="D592" t="s">
        <v>83</v>
      </c>
      <c r="E592" t="s">
        <v>84</v>
      </c>
      <c r="F592">
        <v>8124152779</v>
      </c>
      <c r="G592" t="s">
        <v>53</v>
      </c>
      <c r="H592">
        <v>7440</v>
      </c>
      <c r="I592" t="s">
        <v>8410</v>
      </c>
      <c r="J592" t="s">
        <v>31</v>
      </c>
      <c r="K592" t="s">
        <v>32</v>
      </c>
      <c r="L592" t="s">
        <v>18970</v>
      </c>
      <c r="M592" s="1">
        <v>0.75069444444444444</v>
      </c>
      <c r="N592" t="s">
        <v>65</v>
      </c>
      <c r="O592" t="s">
        <v>33</v>
      </c>
      <c r="P592" s="2">
        <v>3.9351851851851852E-4</v>
      </c>
      <c r="Q592" s="2">
        <v>1.7361111111111112E-4</v>
      </c>
      <c r="R592">
        <v>60</v>
      </c>
      <c r="S592" s="3">
        <v>45876.375</v>
      </c>
      <c r="T592" t="s">
        <v>54</v>
      </c>
      <c r="U592" t="s">
        <v>8410</v>
      </c>
      <c r="V592" s="3">
        <v>45871.570833333331</v>
      </c>
      <c r="W592" t="s">
        <v>2101</v>
      </c>
      <c r="Y592" s="4">
        <v>45876</v>
      </c>
      <c r="Z592" s="2">
        <v>0.81263888888888891</v>
      </c>
    </row>
    <row r="593" spans="1:26" x14ac:dyDescent="0.3">
      <c r="A593">
        <v>135049</v>
      </c>
      <c r="B593" t="s">
        <v>532</v>
      </c>
      <c r="C593" t="s">
        <v>27</v>
      </c>
      <c r="D593" t="s">
        <v>51</v>
      </c>
      <c r="E593" t="s">
        <v>52</v>
      </c>
      <c r="F593">
        <v>8301829843</v>
      </c>
      <c r="G593" t="s">
        <v>53</v>
      </c>
      <c r="H593">
        <v>7444</v>
      </c>
      <c r="I593" t="s">
        <v>6474</v>
      </c>
      <c r="J593" t="s">
        <v>31</v>
      </c>
      <c r="K593" t="s">
        <v>32</v>
      </c>
      <c r="L593" t="s">
        <v>18971</v>
      </c>
      <c r="M593" s="1">
        <v>0.75069444444444444</v>
      </c>
      <c r="N593" t="s">
        <v>65</v>
      </c>
      <c r="O593" t="s">
        <v>33</v>
      </c>
      <c r="P593" s="2">
        <v>0.36342592592592593</v>
      </c>
      <c r="Q593" s="2">
        <v>4.6296296296296294E-5</v>
      </c>
      <c r="R593">
        <v>100</v>
      </c>
      <c r="S593" s="3">
        <v>45876.375</v>
      </c>
      <c r="T593" t="s">
        <v>54</v>
      </c>
      <c r="U593" t="s">
        <v>6474</v>
      </c>
      <c r="V593" s="3">
        <v>45871.490972222222</v>
      </c>
      <c r="W593" t="s">
        <v>1023</v>
      </c>
      <c r="Y593" s="4">
        <v>45876</v>
      </c>
      <c r="Z593" s="2">
        <v>0.81263888888888891</v>
      </c>
    </row>
    <row r="594" spans="1:26" x14ac:dyDescent="0.3">
      <c r="A594">
        <v>136010</v>
      </c>
      <c r="B594" t="s">
        <v>363</v>
      </c>
      <c r="C594" t="s">
        <v>27</v>
      </c>
      <c r="D594" t="s">
        <v>83</v>
      </c>
      <c r="E594" t="s">
        <v>84</v>
      </c>
      <c r="F594">
        <v>9787203984</v>
      </c>
      <c r="G594" t="s">
        <v>53</v>
      </c>
      <c r="H594">
        <v>7016</v>
      </c>
      <c r="I594" t="s">
        <v>5541</v>
      </c>
      <c r="J594" t="s">
        <v>31</v>
      </c>
      <c r="K594" t="s">
        <v>32</v>
      </c>
      <c r="L594" t="s">
        <v>18972</v>
      </c>
      <c r="M594" s="1">
        <v>0.75069444444444444</v>
      </c>
      <c r="N594" t="s">
        <v>65</v>
      </c>
      <c r="O594" t="s">
        <v>33</v>
      </c>
      <c r="P594" s="2">
        <v>4.7453703703703704E-4</v>
      </c>
      <c r="Q594" s="2">
        <v>2.0833333333333335E-4</v>
      </c>
      <c r="R594">
        <v>100</v>
      </c>
      <c r="S594" s="3">
        <v>45876.375</v>
      </c>
      <c r="T594" t="s">
        <v>54</v>
      </c>
      <c r="U594" t="s">
        <v>5541</v>
      </c>
      <c r="V594" s="3">
        <v>45871.490972222222</v>
      </c>
      <c r="W594" t="s">
        <v>364</v>
      </c>
      <c r="Y594" s="4">
        <v>45876</v>
      </c>
      <c r="Z594" s="2">
        <v>0.81263888888888891</v>
      </c>
    </row>
    <row r="595" spans="1:26" x14ac:dyDescent="0.3">
      <c r="A595">
        <v>136564</v>
      </c>
      <c r="B595" t="s">
        <v>491</v>
      </c>
      <c r="C595" t="s">
        <v>27</v>
      </c>
      <c r="D595" t="s">
        <v>351</v>
      </c>
      <c r="E595" t="s">
        <v>76</v>
      </c>
      <c r="F595">
        <v>8595268507</v>
      </c>
      <c r="G595" t="s">
        <v>43</v>
      </c>
      <c r="H595">
        <v>7101</v>
      </c>
      <c r="I595" t="s">
        <v>14205</v>
      </c>
      <c r="J595" t="s">
        <v>31</v>
      </c>
      <c r="K595" t="s">
        <v>32</v>
      </c>
      <c r="L595" t="s">
        <v>18973</v>
      </c>
      <c r="M595" s="1">
        <v>0.75</v>
      </c>
      <c r="N595" t="s">
        <v>65</v>
      </c>
      <c r="O595" t="s">
        <v>33</v>
      </c>
      <c r="P595" s="2">
        <v>3.5879629629629629E-4</v>
      </c>
      <c r="Q595" s="2">
        <v>1.7361111111111112E-4</v>
      </c>
      <c r="R595">
        <v>100</v>
      </c>
      <c r="S595" s="3">
        <v>45876.375</v>
      </c>
      <c r="T595" t="s">
        <v>54</v>
      </c>
      <c r="U595" t="s">
        <v>14205</v>
      </c>
      <c r="V595" s="3">
        <v>45871.64166666667</v>
      </c>
      <c r="W595" t="s">
        <v>1856</v>
      </c>
      <c r="Y595" s="4">
        <v>45876</v>
      </c>
      <c r="Z595" s="2">
        <v>0.81263888888888891</v>
      </c>
    </row>
    <row r="596" spans="1:26" x14ac:dyDescent="0.3">
      <c r="A596">
        <v>136010</v>
      </c>
      <c r="B596" t="s">
        <v>363</v>
      </c>
      <c r="C596" t="s">
        <v>27</v>
      </c>
      <c r="D596" t="s">
        <v>83</v>
      </c>
      <c r="E596" t="s">
        <v>84</v>
      </c>
      <c r="F596">
        <v>9787203984</v>
      </c>
      <c r="G596" t="s">
        <v>53</v>
      </c>
      <c r="H596">
        <v>7016</v>
      </c>
      <c r="I596" t="s">
        <v>5549</v>
      </c>
      <c r="J596" t="s">
        <v>31</v>
      </c>
      <c r="K596" t="s">
        <v>39</v>
      </c>
      <c r="O596" t="s">
        <v>33</v>
      </c>
      <c r="S596" s="3">
        <v>45876.375</v>
      </c>
      <c r="T596" t="s">
        <v>54</v>
      </c>
      <c r="U596" t="s">
        <v>5549</v>
      </c>
      <c r="V596" s="3">
        <v>45871.490972222222</v>
      </c>
      <c r="W596" t="s">
        <v>364</v>
      </c>
      <c r="Y596" s="4">
        <v>45876</v>
      </c>
      <c r="Z596" s="2">
        <v>0.81263888888888891</v>
      </c>
    </row>
    <row r="597" spans="1:26" x14ac:dyDescent="0.3">
      <c r="A597">
        <v>133872</v>
      </c>
      <c r="B597" t="s">
        <v>522</v>
      </c>
      <c r="C597" t="s">
        <v>27</v>
      </c>
      <c r="D597" t="s">
        <v>83</v>
      </c>
      <c r="E597" t="s">
        <v>84</v>
      </c>
      <c r="F597">
        <v>8124152779</v>
      </c>
      <c r="G597" t="s">
        <v>53</v>
      </c>
      <c r="H597">
        <v>7440</v>
      </c>
      <c r="I597" t="s">
        <v>8413</v>
      </c>
      <c r="J597" t="s">
        <v>31</v>
      </c>
      <c r="K597" t="s">
        <v>32</v>
      </c>
      <c r="L597" t="s">
        <v>18970</v>
      </c>
      <c r="M597" s="1">
        <v>0.75</v>
      </c>
      <c r="N597" t="s">
        <v>65</v>
      </c>
      <c r="O597" t="s">
        <v>33</v>
      </c>
      <c r="P597" s="2">
        <v>3.2407407407407406E-4</v>
      </c>
      <c r="Q597" s="2">
        <v>2.199074074074074E-4</v>
      </c>
      <c r="R597">
        <v>100</v>
      </c>
      <c r="S597" s="3">
        <v>45876.375</v>
      </c>
      <c r="T597" t="s">
        <v>54</v>
      </c>
      <c r="U597" t="s">
        <v>8413</v>
      </c>
      <c r="V597" s="3">
        <v>45871.570833333331</v>
      </c>
      <c r="W597" t="s">
        <v>2101</v>
      </c>
      <c r="Y597" s="4">
        <v>45876</v>
      </c>
      <c r="Z597" s="2">
        <v>0.81263888888888891</v>
      </c>
    </row>
    <row r="598" spans="1:26" x14ac:dyDescent="0.3">
      <c r="A598">
        <v>136310</v>
      </c>
      <c r="B598" t="s">
        <v>415</v>
      </c>
      <c r="C598" t="s">
        <v>27</v>
      </c>
      <c r="D598" t="s">
        <v>51</v>
      </c>
      <c r="E598" t="s">
        <v>52</v>
      </c>
      <c r="G598" t="s">
        <v>53</v>
      </c>
      <c r="H598">
        <v>7054</v>
      </c>
      <c r="I598" t="s">
        <v>6259</v>
      </c>
      <c r="J598" t="s">
        <v>31</v>
      </c>
      <c r="K598" t="s">
        <v>32</v>
      </c>
      <c r="L598" t="s">
        <v>18974</v>
      </c>
      <c r="M598" s="1">
        <v>0.75</v>
      </c>
      <c r="N598" t="s">
        <v>65</v>
      </c>
      <c r="O598" t="s">
        <v>33</v>
      </c>
      <c r="P598" s="2">
        <v>1.8518518518518518E-4</v>
      </c>
      <c r="Q598" s="2">
        <v>1.1574074074074075E-4</v>
      </c>
      <c r="R598">
        <v>100</v>
      </c>
      <c r="S598" s="3">
        <v>45876.375</v>
      </c>
      <c r="T598" t="s">
        <v>54</v>
      </c>
      <c r="U598" t="s">
        <v>6259</v>
      </c>
      <c r="V598" s="3">
        <v>45871.490972222222</v>
      </c>
      <c r="W598" t="s">
        <v>416</v>
      </c>
      <c r="Y598" s="4">
        <v>45876</v>
      </c>
      <c r="Z598" s="2">
        <v>0.81263888888888891</v>
      </c>
    </row>
    <row r="599" spans="1:26" x14ac:dyDescent="0.3">
      <c r="A599">
        <v>133977</v>
      </c>
      <c r="B599" t="s">
        <v>139</v>
      </c>
      <c r="C599" t="s">
        <v>27</v>
      </c>
      <c r="D599" t="s">
        <v>83</v>
      </c>
      <c r="E599" t="s">
        <v>84</v>
      </c>
      <c r="F599">
        <v>8870217700</v>
      </c>
      <c r="G599" t="s">
        <v>53</v>
      </c>
      <c r="H599">
        <v>7058</v>
      </c>
      <c r="I599" t="s">
        <v>6302</v>
      </c>
      <c r="J599" t="s">
        <v>31</v>
      </c>
      <c r="K599" t="s">
        <v>32</v>
      </c>
      <c r="L599" t="s">
        <v>18975</v>
      </c>
      <c r="M599" s="1">
        <v>0.75</v>
      </c>
      <c r="N599" t="s">
        <v>65</v>
      </c>
      <c r="O599" t="s">
        <v>33</v>
      </c>
      <c r="P599" s="2">
        <v>2.0833333333333335E-4</v>
      </c>
      <c r="Q599" s="2">
        <v>1.5046296296296297E-4</v>
      </c>
      <c r="R599">
        <v>100</v>
      </c>
      <c r="S599" s="3">
        <v>45876.375</v>
      </c>
      <c r="T599" t="s">
        <v>54</v>
      </c>
      <c r="U599" t="s">
        <v>6302</v>
      </c>
      <c r="V599" s="3">
        <v>45871.490972222222</v>
      </c>
      <c r="W599" t="s">
        <v>391</v>
      </c>
      <c r="Y599" s="4">
        <v>45876</v>
      </c>
      <c r="Z599" s="2">
        <v>0.81263888888888891</v>
      </c>
    </row>
    <row r="600" spans="1:26" x14ac:dyDescent="0.3">
      <c r="A600">
        <v>136010</v>
      </c>
      <c r="B600" t="s">
        <v>363</v>
      </c>
      <c r="C600" t="s">
        <v>27</v>
      </c>
      <c r="D600" t="s">
        <v>83</v>
      </c>
      <c r="E600" t="s">
        <v>84</v>
      </c>
      <c r="F600">
        <v>9787203984</v>
      </c>
      <c r="G600" t="s">
        <v>53</v>
      </c>
      <c r="H600">
        <v>7016</v>
      </c>
      <c r="I600" t="s">
        <v>5557</v>
      </c>
      <c r="J600" t="s">
        <v>31</v>
      </c>
      <c r="K600" t="s">
        <v>32</v>
      </c>
      <c r="L600" t="s">
        <v>18976</v>
      </c>
      <c r="M600" s="1">
        <v>0.75</v>
      </c>
      <c r="N600" t="s">
        <v>65</v>
      </c>
      <c r="O600" t="s">
        <v>33</v>
      </c>
      <c r="P600" s="2">
        <v>3.7037037037037035E-4</v>
      </c>
      <c r="Q600" s="2">
        <v>2.3148148148148149E-4</v>
      </c>
      <c r="R600">
        <v>100</v>
      </c>
      <c r="S600" s="3">
        <v>45876.375</v>
      </c>
      <c r="T600" t="s">
        <v>54</v>
      </c>
      <c r="U600" t="s">
        <v>5557</v>
      </c>
      <c r="V600" s="3">
        <v>45871.490972222222</v>
      </c>
      <c r="W600" t="s">
        <v>364</v>
      </c>
      <c r="Y600" s="4">
        <v>45876</v>
      </c>
      <c r="Z600" s="2">
        <v>0.81263888888888891</v>
      </c>
    </row>
    <row r="601" spans="1:26" x14ac:dyDescent="0.3">
      <c r="A601">
        <v>135189</v>
      </c>
      <c r="B601" t="s">
        <v>839</v>
      </c>
      <c r="C601" t="s">
        <v>27</v>
      </c>
      <c r="D601" t="s">
        <v>518</v>
      </c>
      <c r="E601" t="s">
        <v>48</v>
      </c>
      <c r="F601">
        <v>7877513751</v>
      </c>
      <c r="G601" t="s">
        <v>43</v>
      </c>
      <c r="H601">
        <v>7353</v>
      </c>
      <c r="I601" t="s">
        <v>14984</v>
      </c>
      <c r="J601" t="s">
        <v>31</v>
      </c>
      <c r="K601" t="s">
        <v>32</v>
      </c>
      <c r="L601" t="s">
        <v>18977</v>
      </c>
      <c r="M601" s="1">
        <v>0.75</v>
      </c>
      <c r="N601" t="s">
        <v>65</v>
      </c>
      <c r="O601" t="s">
        <v>33</v>
      </c>
      <c r="P601" s="2">
        <v>0.29776620370370371</v>
      </c>
      <c r="Q601" s="2">
        <v>1.5046296296296297E-4</v>
      </c>
      <c r="R601">
        <v>100</v>
      </c>
      <c r="S601" s="3">
        <v>45876.375</v>
      </c>
      <c r="T601" t="s">
        <v>54</v>
      </c>
      <c r="U601" t="s">
        <v>14984</v>
      </c>
      <c r="V601" s="3">
        <v>45871.642361111109</v>
      </c>
      <c r="W601" t="s">
        <v>840</v>
      </c>
      <c r="Y601" s="4">
        <v>45876</v>
      </c>
      <c r="Z601" s="2">
        <v>0.81263888888888891</v>
      </c>
    </row>
    <row r="602" spans="1:26" x14ac:dyDescent="0.3">
      <c r="A602">
        <v>136310</v>
      </c>
      <c r="B602" t="s">
        <v>415</v>
      </c>
      <c r="C602" t="s">
        <v>27</v>
      </c>
      <c r="D602" t="s">
        <v>51</v>
      </c>
      <c r="E602" t="s">
        <v>52</v>
      </c>
      <c r="G602" t="s">
        <v>53</v>
      </c>
      <c r="H602">
        <v>7054</v>
      </c>
      <c r="I602" t="s">
        <v>6248</v>
      </c>
      <c r="J602" t="s">
        <v>31</v>
      </c>
      <c r="K602" t="s">
        <v>32</v>
      </c>
      <c r="L602" t="s">
        <v>18978</v>
      </c>
      <c r="M602" s="1">
        <v>0.75</v>
      </c>
      <c r="N602" t="s">
        <v>65</v>
      </c>
      <c r="O602" t="s">
        <v>33</v>
      </c>
      <c r="P602" s="2">
        <v>1.0416666666666667E-4</v>
      </c>
      <c r="Q602" s="2">
        <v>4.6296296296296294E-5</v>
      </c>
      <c r="R602">
        <v>100</v>
      </c>
      <c r="S602" s="3">
        <v>45876.375</v>
      </c>
      <c r="T602" t="s">
        <v>54</v>
      </c>
      <c r="U602" t="s">
        <v>6248</v>
      </c>
      <c r="V602" s="3">
        <v>45871.490972222222</v>
      </c>
      <c r="W602" t="s">
        <v>416</v>
      </c>
      <c r="Y602" s="4">
        <v>45876</v>
      </c>
      <c r="Z602" s="2">
        <v>0.81263888888888891</v>
      </c>
    </row>
    <row r="603" spans="1:26" x14ac:dyDescent="0.3">
      <c r="A603">
        <v>136310</v>
      </c>
      <c r="B603" t="s">
        <v>415</v>
      </c>
      <c r="C603" t="s">
        <v>27</v>
      </c>
      <c r="D603" t="s">
        <v>51</v>
      </c>
      <c r="E603" t="s">
        <v>52</v>
      </c>
      <c r="G603" t="s">
        <v>53</v>
      </c>
      <c r="H603">
        <v>7054</v>
      </c>
      <c r="I603" t="s">
        <v>6286</v>
      </c>
      <c r="J603" t="s">
        <v>31</v>
      </c>
      <c r="K603" t="s">
        <v>32</v>
      </c>
      <c r="L603" t="s">
        <v>18979</v>
      </c>
      <c r="M603" s="1">
        <v>0.74930555555555556</v>
      </c>
      <c r="N603" t="s">
        <v>65</v>
      </c>
      <c r="O603" t="s">
        <v>33</v>
      </c>
      <c r="P603" s="2">
        <v>6.204861111111111E-2</v>
      </c>
      <c r="Q603" s="2">
        <v>4.6296296296296294E-5</v>
      </c>
      <c r="R603">
        <v>100</v>
      </c>
      <c r="S603" s="3">
        <v>45876.375</v>
      </c>
      <c r="T603" t="s">
        <v>54</v>
      </c>
      <c r="U603" t="s">
        <v>6286</v>
      </c>
      <c r="V603" s="3">
        <v>45871.490972222222</v>
      </c>
      <c r="W603" t="s">
        <v>416</v>
      </c>
      <c r="Y603" s="4">
        <v>45876</v>
      </c>
      <c r="Z603" s="2">
        <v>0.81263888888888891</v>
      </c>
    </row>
    <row r="604" spans="1:26" x14ac:dyDescent="0.3">
      <c r="A604">
        <v>136225</v>
      </c>
      <c r="B604" t="s">
        <v>491</v>
      </c>
      <c r="C604" t="s">
        <v>27</v>
      </c>
      <c r="D604" t="s">
        <v>351</v>
      </c>
      <c r="E604" t="s">
        <v>76</v>
      </c>
      <c r="F604">
        <v>6266936230</v>
      </c>
      <c r="G604" t="s">
        <v>43</v>
      </c>
      <c r="H604">
        <v>7101</v>
      </c>
      <c r="I604" t="s">
        <v>14216</v>
      </c>
      <c r="J604" t="s">
        <v>31</v>
      </c>
      <c r="K604" t="s">
        <v>32</v>
      </c>
      <c r="L604" t="s">
        <v>18980</v>
      </c>
      <c r="M604" s="1">
        <v>0.75</v>
      </c>
      <c r="N604" t="s">
        <v>65</v>
      </c>
      <c r="O604" t="s">
        <v>65</v>
      </c>
      <c r="P604" s="5">
        <v>1.1255787037037037</v>
      </c>
      <c r="Q604" s="2">
        <v>3.7037037037037035E-4</v>
      </c>
      <c r="R604">
        <v>100</v>
      </c>
      <c r="S604" s="3">
        <v>45876.375</v>
      </c>
      <c r="T604" t="s">
        <v>54</v>
      </c>
      <c r="U604" t="s">
        <v>14216</v>
      </c>
      <c r="V604" s="3">
        <v>45871.64166666667</v>
      </c>
      <c r="W604" t="s">
        <v>1857</v>
      </c>
      <c r="Y604" s="4">
        <v>45876</v>
      </c>
      <c r="Z604" s="2">
        <v>0.81263888888888891</v>
      </c>
    </row>
    <row r="605" spans="1:26" x14ac:dyDescent="0.3">
      <c r="A605">
        <v>133872</v>
      </c>
      <c r="B605" t="s">
        <v>522</v>
      </c>
      <c r="C605" t="s">
        <v>27</v>
      </c>
      <c r="D605" t="s">
        <v>83</v>
      </c>
      <c r="E605" t="s">
        <v>84</v>
      </c>
      <c r="F605">
        <v>8124152779</v>
      </c>
      <c r="G605" t="s">
        <v>53</v>
      </c>
      <c r="H605">
        <v>7440</v>
      </c>
      <c r="I605" t="s">
        <v>8414</v>
      </c>
      <c r="J605" t="s">
        <v>31</v>
      </c>
      <c r="K605" t="s">
        <v>32</v>
      </c>
      <c r="L605" t="s">
        <v>18970</v>
      </c>
      <c r="M605" s="1">
        <v>0.75</v>
      </c>
      <c r="N605" t="s">
        <v>65</v>
      </c>
      <c r="O605" t="s">
        <v>33</v>
      </c>
      <c r="P605" s="2">
        <v>0.32469907407407406</v>
      </c>
      <c r="Q605" s="2">
        <v>2.8935185185185184E-4</v>
      </c>
      <c r="R605">
        <v>100</v>
      </c>
      <c r="S605" s="3">
        <v>45876.375</v>
      </c>
      <c r="T605" t="s">
        <v>54</v>
      </c>
      <c r="U605" t="s">
        <v>8414</v>
      </c>
      <c r="V605" s="3">
        <v>45871.570833333331</v>
      </c>
      <c r="W605" t="s">
        <v>2101</v>
      </c>
      <c r="Y605" s="4">
        <v>45876</v>
      </c>
      <c r="Z605" s="2">
        <v>0.81263888888888891</v>
      </c>
    </row>
    <row r="606" spans="1:26" x14ac:dyDescent="0.3">
      <c r="A606">
        <v>23040</v>
      </c>
      <c r="B606" t="s">
        <v>1884</v>
      </c>
      <c r="C606" t="s">
        <v>27</v>
      </c>
      <c r="D606" t="s">
        <v>47</v>
      </c>
      <c r="E606" t="s">
        <v>48</v>
      </c>
      <c r="F606">
        <v>8714638171</v>
      </c>
      <c r="G606" t="s">
        <v>43</v>
      </c>
      <c r="H606">
        <v>7285</v>
      </c>
      <c r="I606" t="s">
        <v>14712</v>
      </c>
      <c r="J606" t="s">
        <v>31</v>
      </c>
      <c r="K606" t="s">
        <v>32</v>
      </c>
      <c r="L606" t="s">
        <v>18981</v>
      </c>
      <c r="M606" s="1">
        <v>0.74930555555555556</v>
      </c>
      <c r="N606" t="s">
        <v>65</v>
      </c>
      <c r="O606" t="s">
        <v>33</v>
      </c>
      <c r="P606" s="2">
        <v>2.7777777777777778E-4</v>
      </c>
      <c r="Q606" s="2">
        <v>1.1574074074074075E-4</v>
      </c>
      <c r="R606">
        <v>100</v>
      </c>
      <c r="S606" s="3">
        <v>45876.375</v>
      </c>
      <c r="T606" t="s">
        <v>54</v>
      </c>
      <c r="U606" t="s">
        <v>14712</v>
      </c>
      <c r="V606" s="3">
        <v>45871.642361111109</v>
      </c>
      <c r="W606" t="s">
        <v>1886</v>
      </c>
      <c r="Y606" s="4">
        <v>45876</v>
      </c>
      <c r="Z606" s="2">
        <v>0.81263888888888891</v>
      </c>
    </row>
    <row r="607" spans="1:26" x14ac:dyDescent="0.3">
      <c r="A607">
        <v>133977</v>
      </c>
      <c r="B607" t="s">
        <v>139</v>
      </c>
      <c r="C607" t="s">
        <v>27</v>
      </c>
      <c r="D607" t="s">
        <v>83</v>
      </c>
      <c r="E607" t="s">
        <v>84</v>
      </c>
      <c r="F607">
        <v>8870217700</v>
      </c>
      <c r="G607" t="s">
        <v>53</v>
      </c>
      <c r="H607">
        <v>7058</v>
      </c>
      <c r="I607" t="s">
        <v>6323</v>
      </c>
      <c r="J607" t="s">
        <v>31</v>
      </c>
      <c r="K607" t="s">
        <v>32</v>
      </c>
      <c r="L607" t="s">
        <v>18982</v>
      </c>
      <c r="M607" s="1">
        <v>0.75</v>
      </c>
      <c r="N607" t="s">
        <v>65</v>
      </c>
      <c r="O607" t="s">
        <v>33</v>
      </c>
      <c r="P607" s="2">
        <v>6.3657407407407413E-4</v>
      </c>
      <c r="Q607" s="2">
        <v>2.6620370370370372E-4</v>
      </c>
      <c r="R607">
        <v>100</v>
      </c>
      <c r="S607" s="3">
        <v>45876.375</v>
      </c>
      <c r="T607" t="s">
        <v>54</v>
      </c>
      <c r="U607" t="s">
        <v>6323</v>
      </c>
      <c r="V607" s="3">
        <v>45871.490972222222</v>
      </c>
      <c r="W607" t="s">
        <v>391</v>
      </c>
      <c r="Y607" s="4">
        <v>45876</v>
      </c>
      <c r="Z607" s="2">
        <v>0.81263888888888891</v>
      </c>
    </row>
    <row r="608" spans="1:26" x14ac:dyDescent="0.3">
      <c r="A608">
        <v>136010</v>
      </c>
      <c r="B608" t="s">
        <v>363</v>
      </c>
      <c r="C608" t="s">
        <v>27</v>
      </c>
      <c r="D608" t="s">
        <v>83</v>
      </c>
      <c r="E608" t="s">
        <v>84</v>
      </c>
      <c r="F608">
        <v>9787203984</v>
      </c>
      <c r="G608" t="s">
        <v>53</v>
      </c>
      <c r="H608">
        <v>7016</v>
      </c>
      <c r="I608" t="s">
        <v>5564</v>
      </c>
      <c r="J608" t="s">
        <v>31</v>
      </c>
      <c r="K608" t="s">
        <v>32</v>
      </c>
      <c r="L608" t="s">
        <v>18983</v>
      </c>
      <c r="M608" s="1">
        <v>0.74930555555555556</v>
      </c>
      <c r="N608" t="s">
        <v>65</v>
      </c>
      <c r="O608" t="s">
        <v>33</v>
      </c>
      <c r="P608" s="2">
        <v>4.9768518518518521E-4</v>
      </c>
      <c r="Q608" s="2">
        <v>4.0509259259259258E-4</v>
      </c>
      <c r="R608">
        <v>100</v>
      </c>
      <c r="S608" s="3">
        <v>45876.375</v>
      </c>
      <c r="T608" t="s">
        <v>54</v>
      </c>
      <c r="U608" t="s">
        <v>5564</v>
      </c>
      <c r="V608" s="3">
        <v>45871.490972222222</v>
      </c>
      <c r="W608" t="s">
        <v>364</v>
      </c>
      <c r="Y608" s="4">
        <v>45876</v>
      </c>
      <c r="Z608" s="2">
        <v>0.81263888888888891</v>
      </c>
    </row>
    <row r="609" spans="1:26" x14ac:dyDescent="0.3">
      <c r="A609">
        <v>23040</v>
      </c>
      <c r="B609" t="s">
        <v>1884</v>
      </c>
      <c r="C609" t="s">
        <v>27</v>
      </c>
      <c r="D609" t="s">
        <v>47</v>
      </c>
      <c r="E609" t="s">
        <v>48</v>
      </c>
      <c r="F609">
        <v>8714638171</v>
      </c>
      <c r="G609" t="s">
        <v>43</v>
      </c>
      <c r="H609">
        <v>7285</v>
      </c>
      <c r="I609" t="s">
        <v>14710</v>
      </c>
      <c r="J609" t="s">
        <v>31</v>
      </c>
      <c r="K609" t="s">
        <v>32</v>
      </c>
      <c r="L609" t="s">
        <v>18984</v>
      </c>
      <c r="M609" s="1">
        <v>0.74930555555555556</v>
      </c>
      <c r="N609" t="s">
        <v>65</v>
      </c>
      <c r="O609" t="s">
        <v>33</v>
      </c>
      <c r="P609" s="2">
        <v>2.3148148148148149E-4</v>
      </c>
      <c r="Q609" s="2">
        <v>1.1574074074074075E-4</v>
      </c>
      <c r="R609">
        <v>100</v>
      </c>
      <c r="S609" s="3">
        <v>45876.375</v>
      </c>
      <c r="T609" t="s">
        <v>54</v>
      </c>
      <c r="U609" t="s">
        <v>14710</v>
      </c>
      <c r="V609" s="3">
        <v>45871.642361111109</v>
      </c>
      <c r="W609" t="s">
        <v>1886</v>
      </c>
      <c r="Y609" s="4">
        <v>45876</v>
      </c>
      <c r="Z609" s="2">
        <v>0.81263888888888891</v>
      </c>
    </row>
    <row r="610" spans="1:26" x14ac:dyDescent="0.3">
      <c r="A610">
        <v>136010</v>
      </c>
      <c r="B610" t="s">
        <v>363</v>
      </c>
      <c r="C610" t="s">
        <v>27</v>
      </c>
      <c r="D610" t="s">
        <v>83</v>
      </c>
      <c r="E610" t="s">
        <v>84</v>
      </c>
      <c r="F610">
        <v>9787203984</v>
      </c>
      <c r="G610" t="s">
        <v>53</v>
      </c>
      <c r="H610">
        <v>7016</v>
      </c>
      <c r="I610" t="s">
        <v>5578</v>
      </c>
      <c r="J610" t="s">
        <v>31</v>
      </c>
      <c r="K610" t="s">
        <v>32</v>
      </c>
      <c r="L610" t="s">
        <v>18983</v>
      </c>
      <c r="M610" s="1">
        <v>0.74930555555555556</v>
      </c>
      <c r="N610" t="s">
        <v>65</v>
      </c>
      <c r="O610" t="s">
        <v>33</v>
      </c>
      <c r="P610" s="2">
        <v>1.8518518518518518E-4</v>
      </c>
      <c r="Q610" s="2">
        <v>6.9444444444444444E-5</v>
      </c>
      <c r="R610">
        <v>100</v>
      </c>
      <c r="S610" s="3">
        <v>45876.375</v>
      </c>
      <c r="T610" t="s">
        <v>54</v>
      </c>
      <c r="U610" t="s">
        <v>5578</v>
      </c>
      <c r="V610" s="3">
        <v>45871.490972222222</v>
      </c>
      <c r="W610" t="s">
        <v>364</v>
      </c>
      <c r="Y610" s="4">
        <v>45876</v>
      </c>
      <c r="Z610" s="2">
        <v>0.81263888888888891</v>
      </c>
    </row>
    <row r="611" spans="1:26" x14ac:dyDescent="0.3">
      <c r="A611">
        <v>131357</v>
      </c>
      <c r="B611" t="s">
        <v>98</v>
      </c>
      <c r="C611" t="s">
        <v>27</v>
      </c>
      <c r="D611" t="s">
        <v>99</v>
      </c>
      <c r="E611" t="s">
        <v>70</v>
      </c>
      <c r="F611">
        <v>8120596325</v>
      </c>
      <c r="G611" t="s">
        <v>43</v>
      </c>
      <c r="H611">
        <v>7113</v>
      </c>
      <c r="I611" t="s">
        <v>10047</v>
      </c>
      <c r="J611" t="s">
        <v>31</v>
      </c>
      <c r="K611" t="s">
        <v>32</v>
      </c>
      <c r="L611" t="s">
        <v>18985</v>
      </c>
      <c r="M611" s="1">
        <v>0.74930555555555556</v>
      </c>
      <c r="N611" t="s">
        <v>65</v>
      </c>
      <c r="O611" t="s">
        <v>33</v>
      </c>
      <c r="P611" s="2">
        <v>1.1226851851851851E-3</v>
      </c>
      <c r="Q611" s="2">
        <v>5.7870370370370373E-5</v>
      </c>
      <c r="R611">
        <v>30</v>
      </c>
      <c r="S611" s="3">
        <v>45876.375</v>
      </c>
      <c r="T611" t="s">
        <v>54</v>
      </c>
      <c r="U611" t="s">
        <v>10047</v>
      </c>
      <c r="V611" s="3">
        <v>45871.572222222225</v>
      </c>
      <c r="W611" t="s">
        <v>100</v>
      </c>
      <c r="Y611" s="4">
        <v>45876</v>
      </c>
      <c r="Z611" s="2">
        <v>0.81263888888888891</v>
      </c>
    </row>
    <row r="612" spans="1:26" x14ac:dyDescent="0.3">
      <c r="A612">
        <v>134414</v>
      </c>
      <c r="B612" t="s">
        <v>1017</v>
      </c>
      <c r="C612" t="s">
        <v>27</v>
      </c>
      <c r="D612" t="s">
        <v>315</v>
      </c>
      <c r="E612" t="s">
        <v>52</v>
      </c>
      <c r="F612">
        <v>9645431441</v>
      </c>
      <c r="G612" t="s">
        <v>53</v>
      </c>
      <c r="H612">
        <v>7008</v>
      </c>
      <c r="I612" t="s">
        <v>4051</v>
      </c>
      <c r="J612" t="s">
        <v>31</v>
      </c>
      <c r="K612" t="s">
        <v>32</v>
      </c>
      <c r="L612" t="s">
        <v>18986</v>
      </c>
      <c r="M612" s="1">
        <v>0.74930555555555556</v>
      </c>
      <c r="N612" t="s">
        <v>65</v>
      </c>
      <c r="O612" t="s">
        <v>33</v>
      </c>
      <c r="P612" s="2">
        <v>1.8807870370370371E-2</v>
      </c>
      <c r="Q612" s="2">
        <v>4.6296296296296294E-5</v>
      </c>
      <c r="R612">
        <v>0</v>
      </c>
      <c r="S612" s="3">
        <v>45876.375</v>
      </c>
      <c r="T612" t="s">
        <v>54</v>
      </c>
      <c r="U612" t="s">
        <v>4051</v>
      </c>
      <c r="V612" s="3">
        <v>45871.490277777775</v>
      </c>
      <c r="W612" t="s">
        <v>16058</v>
      </c>
      <c r="Y612" s="4">
        <v>45876</v>
      </c>
      <c r="Z612" s="2">
        <v>0.81263888888888891</v>
      </c>
    </row>
    <row r="613" spans="1:26" x14ac:dyDescent="0.3">
      <c r="A613">
        <v>23040</v>
      </c>
      <c r="B613" t="s">
        <v>1884</v>
      </c>
      <c r="C613" t="s">
        <v>27</v>
      </c>
      <c r="D613" t="s">
        <v>47</v>
      </c>
      <c r="E613" t="s">
        <v>48</v>
      </c>
      <c r="F613">
        <v>8714638171</v>
      </c>
      <c r="G613" t="s">
        <v>43</v>
      </c>
      <c r="H613">
        <v>7285</v>
      </c>
      <c r="I613" t="s">
        <v>14708</v>
      </c>
      <c r="J613" t="s">
        <v>31</v>
      </c>
      <c r="K613" t="s">
        <v>32</v>
      </c>
      <c r="L613" t="s">
        <v>18987</v>
      </c>
      <c r="M613" s="1">
        <v>0.74930555555555556</v>
      </c>
      <c r="N613" t="s">
        <v>65</v>
      </c>
      <c r="O613" t="s">
        <v>33</v>
      </c>
      <c r="P613" s="2">
        <v>2.8935185185185184E-4</v>
      </c>
      <c r="Q613" s="2">
        <v>1.6203703703703703E-4</v>
      </c>
      <c r="R613">
        <v>100</v>
      </c>
      <c r="S613" s="3">
        <v>45876.375</v>
      </c>
      <c r="T613" t="s">
        <v>54</v>
      </c>
      <c r="U613" t="s">
        <v>14708</v>
      </c>
      <c r="V613" s="3">
        <v>45871.642361111109</v>
      </c>
      <c r="W613" t="s">
        <v>1886</v>
      </c>
      <c r="Y613" s="4">
        <v>45876</v>
      </c>
      <c r="Z613" s="2">
        <v>0.81263888888888891</v>
      </c>
    </row>
    <row r="614" spans="1:26" x14ac:dyDescent="0.3">
      <c r="A614">
        <v>133977</v>
      </c>
      <c r="B614" t="s">
        <v>139</v>
      </c>
      <c r="C614" t="s">
        <v>27</v>
      </c>
      <c r="D614" t="s">
        <v>83</v>
      </c>
      <c r="E614" t="s">
        <v>84</v>
      </c>
      <c r="F614">
        <v>8870217700</v>
      </c>
      <c r="G614" t="s">
        <v>53</v>
      </c>
      <c r="H614">
        <v>7058</v>
      </c>
      <c r="I614" t="s">
        <v>6322</v>
      </c>
      <c r="J614" t="s">
        <v>31</v>
      </c>
      <c r="K614" t="s">
        <v>32</v>
      </c>
      <c r="L614" t="s">
        <v>18988</v>
      </c>
      <c r="M614" s="1">
        <v>0.74930555555555556</v>
      </c>
      <c r="N614" t="s">
        <v>65</v>
      </c>
      <c r="O614" t="s">
        <v>33</v>
      </c>
      <c r="P614" s="2">
        <v>3.2268518518518516E-2</v>
      </c>
      <c r="Q614" s="2">
        <v>1.9675925925925926E-4</v>
      </c>
      <c r="R614">
        <v>100</v>
      </c>
      <c r="S614" s="3">
        <v>45876.375</v>
      </c>
      <c r="T614" t="s">
        <v>54</v>
      </c>
      <c r="U614" t="s">
        <v>6322</v>
      </c>
      <c r="V614" s="3">
        <v>45871.490972222222</v>
      </c>
      <c r="W614" t="s">
        <v>391</v>
      </c>
      <c r="Y614" s="4">
        <v>45876</v>
      </c>
      <c r="Z614" s="2">
        <v>0.81263888888888891</v>
      </c>
    </row>
    <row r="615" spans="1:26" x14ac:dyDescent="0.3">
      <c r="A615">
        <v>23040</v>
      </c>
      <c r="B615" t="s">
        <v>1884</v>
      </c>
      <c r="C615" t="s">
        <v>27</v>
      </c>
      <c r="D615" t="s">
        <v>47</v>
      </c>
      <c r="E615" t="s">
        <v>48</v>
      </c>
      <c r="F615">
        <v>8714638171</v>
      </c>
      <c r="G615" t="s">
        <v>43</v>
      </c>
      <c r="H615">
        <v>7285</v>
      </c>
      <c r="I615" t="s">
        <v>14707</v>
      </c>
      <c r="J615" t="s">
        <v>31</v>
      </c>
      <c r="K615" t="s">
        <v>32</v>
      </c>
      <c r="L615" t="s">
        <v>18989</v>
      </c>
      <c r="M615" s="1">
        <v>0.74861111111111112</v>
      </c>
      <c r="N615" t="s">
        <v>65</v>
      </c>
      <c r="O615" t="s">
        <v>33</v>
      </c>
      <c r="P615" s="2">
        <v>2.7777777777777778E-4</v>
      </c>
      <c r="Q615" s="2">
        <v>1.0416666666666667E-4</v>
      </c>
      <c r="R615">
        <v>100</v>
      </c>
      <c r="S615" s="3">
        <v>45876.375</v>
      </c>
      <c r="T615" t="s">
        <v>54</v>
      </c>
      <c r="U615" t="s">
        <v>14707</v>
      </c>
      <c r="V615" s="3">
        <v>45871.642361111109</v>
      </c>
      <c r="W615" t="s">
        <v>1886</v>
      </c>
      <c r="Y615" s="4">
        <v>45876</v>
      </c>
      <c r="Z615" s="2">
        <v>0.81263888888888891</v>
      </c>
    </row>
    <row r="616" spans="1:26" x14ac:dyDescent="0.3">
      <c r="A616">
        <v>136010</v>
      </c>
      <c r="B616" t="s">
        <v>363</v>
      </c>
      <c r="C616" t="s">
        <v>27</v>
      </c>
      <c r="D616" t="s">
        <v>83</v>
      </c>
      <c r="E616" t="s">
        <v>84</v>
      </c>
      <c r="F616">
        <v>9787203984</v>
      </c>
      <c r="G616" t="s">
        <v>53</v>
      </c>
      <c r="H616">
        <v>7016</v>
      </c>
      <c r="I616" t="s">
        <v>5576</v>
      </c>
      <c r="J616" t="s">
        <v>31</v>
      </c>
      <c r="K616" t="s">
        <v>32</v>
      </c>
      <c r="L616" t="s">
        <v>18990</v>
      </c>
      <c r="M616" s="1">
        <v>0.74861111111111112</v>
      </c>
      <c r="N616" t="s">
        <v>65</v>
      </c>
      <c r="O616" t="s">
        <v>33</v>
      </c>
      <c r="P616" s="2">
        <v>4.3981481481481481E-4</v>
      </c>
      <c r="Q616" s="2">
        <v>3.1250000000000001E-4</v>
      </c>
      <c r="R616">
        <v>100</v>
      </c>
      <c r="S616" s="3">
        <v>45876.375</v>
      </c>
      <c r="T616" t="s">
        <v>54</v>
      </c>
      <c r="U616" t="s">
        <v>5576</v>
      </c>
      <c r="V616" s="3">
        <v>45871.490972222222</v>
      </c>
      <c r="W616" t="s">
        <v>364</v>
      </c>
      <c r="Y616" s="4">
        <v>45876</v>
      </c>
      <c r="Z616" s="2">
        <v>0.81263888888888891</v>
      </c>
    </row>
    <row r="617" spans="1:26" x14ac:dyDescent="0.3">
      <c r="A617">
        <v>136010</v>
      </c>
      <c r="B617" t="s">
        <v>363</v>
      </c>
      <c r="C617" t="s">
        <v>27</v>
      </c>
      <c r="D617" t="s">
        <v>83</v>
      </c>
      <c r="E617" t="s">
        <v>84</v>
      </c>
      <c r="F617">
        <v>9787203984</v>
      </c>
      <c r="G617" t="s">
        <v>53</v>
      </c>
      <c r="H617">
        <v>7016</v>
      </c>
      <c r="I617" t="s">
        <v>5582</v>
      </c>
      <c r="J617" t="s">
        <v>31</v>
      </c>
      <c r="K617" t="s">
        <v>32</v>
      </c>
      <c r="L617" t="s">
        <v>18991</v>
      </c>
      <c r="M617" s="1">
        <v>0.74861111111111112</v>
      </c>
      <c r="N617" t="s">
        <v>65</v>
      </c>
      <c r="O617" t="s">
        <v>33</v>
      </c>
      <c r="P617" s="2">
        <v>0.98597222222222225</v>
      </c>
      <c r="Q617" s="2">
        <v>4.6296296296296294E-5</v>
      </c>
      <c r="R617">
        <v>100</v>
      </c>
      <c r="S617" s="3">
        <v>45876.375</v>
      </c>
      <c r="T617" t="s">
        <v>54</v>
      </c>
      <c r="U617" t="s">
        <v>5582</v>
      </c>
      <c r="V617" s="3">
        <v>45871.490972222222</v>
      </c>
      <c r="W617" t="s">
        <v>364</v>
      </c>
      <c r="Y617" s="4">
        <v>45876</v>
      </c>
      <c r="Z617" s="2">
        <v>0.81263888888888891</v>
      </c>
    </row>
    <row r="618" spans="1:26" x14ac:dyDescent="0.3">
      <c r="A618">
        <v>23040</v>
      </c>
      <c r="B618" t="s">
        <v>1884</v>
      </c>
      <c r="C618" t="s">
        <v>27</v>
      </c>
      <c r="D618" t="s">
        <v>47</v>
      </c>
      <c r="E618" t="s">
        <v>48</v>
      </c>
      <c r="F618">
        <v>8714638171</v>
      </c>
      <c r="G618" t="s">
        <v>43</v>
      </c>
      <c r="H618">
        <v>7285</v>
      </c>
      <c r="I618" t="s">
        <v>14723</v>
      </c>
      <c r="J618" t="s">
        <v>31</v>
      </c>
      <c r="K618" t="s">
        <v>32</v>
      </c>
      <c r="L618" t="s">
        <v>18992</v>
      </c>
      <c r="M618" s="1">
        <v>0.74861111111111112</v>
      </c>
      <c r="N618" t="s">
        <v>65</v>
      </c>
      <c r="O618" t="s">
        <v>33</v>
      </c>
      <c r="P618" s="2">
        <v>1.9675925925925926E-4</v>
      </c>
      <c r="Q618" s="2">
        <v>8.1018518518518516E-5</v>
      </c>
      <c r="R618">
        <v>100</v>
      </c>
      <c r="S618" s="3">
        <v>45876.375</v>
      </c>
      <c r="T618" t="s">
        <v>54</v>
      </c>
      <c r="U618" t="s">
        <v>14723</v>
      </c>
      <c r="V618" s="3">
        <v>45871.642361111109</v>
      </c>
      <c r="W618" t="s">
        <v>1886</v>
      </c>
      <c r="Y618" s="4">
        <v>45876</v>
      </c>
      <c r="Z618" s="2">
        <v>0.81263888888888891</v>
      </c>
    </row>
    <row r="619" spans="1:26" x14ac:dyDescent="0.3">
      <c r="A619">
        <v>136564</v>
      </c>
      <c r="B619" t="s">
        <v>491</v>
      </c>
      <c r="C619" t="s">
        <v>27</v>
      </c>
      <c r="D619" t="s">
        <v>351</v>
      </c>
      <c r="E619" t="s">
        <v>76</v>
      </c>
      <c r="F619">
        <v>8595268507</v>
      </c>
      <c r="G619" t="s">
        <v>43</v>
      </c>
      <c r="H619">
        <v>7101</v>
      </c>
      <c r="I619" t="s">
        <v>14207</v>
      </c>
      <c r="J619" t="s">
        <v>31</v>
      </c>
      <c r="K619" t="s">
        <v>32</v>
      </c>
      <c r="L619" t="s">
        <v>18993</v>
      </c>
      <c r="M619" s="1">
        <v>0.75</v>
      </c>
      <c r="N619" t="s">
        <v>65</v>
      </c>
      <c r="O619" t="s">
        <v>33</v>
      </c>
      <c r="P619" s="5">
        <v>2.4118171296296298</v>
      </c>
      <c r="Q619" s="2">
        <v>1.6435185185185185E-3</v>
      </c>
      <c r="R619">
        <v>100</v>
      </c>
      <c r="S619" s="3">
        <v>45876.375</v>
      </c>
      <c r="T619" t="s">
        <v>54</v>
      </c>
      <c r="U619" t="s">
        <v>14207</v>
      </c>
      <c r="V619" s="3">
        <v>45871.64166666667</v>
      </c>
      <c r="W619" t="s">
        <v>1856</v>
      </c>
      <c r="Y619" s="4">
        <v>45876</v>
      </c>
      <c r="Z619" s="2">
        <v>0.81263888888888891</v>
      </c>
    </row>
    <row r="620" spans="1:26" x14ac:dyDescent="0.3">
      <c r="A620">
        <v>23040</v>
      </c>
      <c r="B620" t="s">
        <v>1884</v>
      </c>
      <c r="C620" t="s">
        <v>27</v>
      </c>
      <c r="D620" t="s">
        <v>47</v>
      </c>
      <c r="E620" t="s">
        <v>48</v>
      </c>
      <c r="F620">
        <v>8714638171</v>
      </c>
      <c r="G620" t="s">
        <v>43</v>
      </c>
      <c r="H620">
        <v>7285</v>
      </c>
      <c r="I620" t="s">
        <v>14724</v>
      </c>
      <c r="J620" t="s">
        <v>31</v>
      </c>
      <c r="K620" t="s">
        <v>32</v>
      </c>
      <c r="L620" t="s">
        <v>18994</v>
      </c>
      <c r="M620" s="1">
        <v>0.74791666666666667</v>
      </c>
      <c r="N620" t="s">
        <v>65</v>
      </c>
      <c r="O620" t="s">
        <v>33</v>
      </c>
      <c r="P620" s="2">
        <v>1.9675925925925926E-4</v>
      </c>
      <c r="Q620" s="2">
        <v>1.0416666666666667E-4</v>
      </c>
      <c r="R620">
        <v>100</v>
      </c>
      <c r="S620" s="3">
        <v>45876.375</v>
      </c>
      <c r="T620" t="s">
        <v>54</v>
      </c>
      <c r="U620" t="s">
        <v>14724</v>
      </c>
      <c r="V620" s="3">
        <v>45871.642361111109</v>
      </c>
      <c r="W620" t="s">
        <v>1886</v>
      </c>
      <c r="Y620" s="4">
        <v>45876</v>
      </c>
      <c r="Z620" s="2">
        <v>0.81263888888888891</v>
      </c>
    </row>
    <row r="621" spans="1:26" x14ac:dyDescent="0.3">
      <c r="A621">
        <v>130751</v>
      </c>
      <c r="B621" t="s">
        <v>316</v>
      </c>
      <c r="C621" t="s">
        <v>27</v>
      </c>
      <c r="D621" t="s">
        <v>315</v>
      </c>
      <c r="E621" t="s">
        <v>52</v>
      </c>
      <c r="F621">
        <v>7034351636</v>
      </c>
      <c r="G621" t="s">
        <v>53</v>
      </c>
      <c r="H621">
        <v>7007</v>
      </c>
      <c r="I621" t="s">
        <v>3913</v>
      </c>
      <c r="J621" t="s">
        <v>31</v>
      </c>
      <c r="K621" t="s">
        <v>32</v>
      </c>
      <c r="L621" t="s">
        <v>18995</v>
      </c>
      <c r="M621" s="1">
        <v>0.74861111111111112</v>
      </c>
      <c r="N621" t="s">
        <v>65</v>
      </c>
      <c r="O621" t="s">
        <v>33</v>
      </c>
      <c r="P621" s="2">
        <v>4.9502314814814811E-2</v>
      </c>
      <c r="Q621" s="2">
        <v>1.8518518518518518E-4</v>
      </c>
      <c r="R621">
        <v>100</v>
      </c>
      <c r="S621" s="3">
        <v>45876.375</v>
      </c>
      <c r="T621" t="s">
        <v>54</v>
      </c>
      <c r="U621" t="s">
        <v>3913</v>
      </c>
      <c r="V621" s="3">
        <v>45871.490277777775</v>
      </c>
      <c r="W621" t="s">
        <v>2025</v>
      </c>
      <c r="Y621" s="4">
        <v>45876</v>
      </c>
      <c r="Z621" s="2">
        <v>0.81263888888888891</v>
      </c>
    </row>
    <row r="622" spans="1:26" x14ac:dyDescent="0.3">
      <c r="A622">
        <v>136587</v>
      </c>
      <c r="B622" t="s">
        <v>210</v>
      </c>
      <c r="C622" t="s">
        <v>207</v>
      </c>
      <c r="D622" t="s">
        <v>51</v>
      </c>
      <c r="E622" t="s">
        <v>52</v>
      </c>
      <c r="F622">
        <v>9778152182</v>
      </c>
      <c r="G622" t="s">
        <v>53</v>
      </c>
      <c r="H622">
        <v>7023</v>
      </c>
      <c r="I622" t="s">
        <v>4404</v>
      </c>
      <c r="J622" t="s">
        <v>31</v>
      </c>
      <c r="K622" t="s">
        <v>32</v>
      </c>
      <c r="L622" t="s">
        <v>18996</v>
      </c>
      <c r="M622" s="1">
        <v>0.74791666666666667</v>
      </c>
      <c r="N622" t="s">
        <v>65</v>
      </c>
      <c r="O622" t="s">
        <v>33</v>
      </c>
      <c r="P622" s="2">
        <v>1.6203703703703703E-4</v>
      </c>
      <c r="Q622" s="2">
        <v>8.1018518518518516E-5</v>
      </c>
      <c r="R622">
        <v>0</v>
      </c>
      <c r="S622" s="3">
        <v>45876.375</v>
      </c>
      <c r="T622" t="s">
        <v>54</v>
      </c>
      <c r="U622" t="s">
        <v>4404</v>
      </c>
      <c r="V622" s="3">
        <v>45871.490277777775</v>
      </c>
      <c r="W622" t="s">
        <v>403</v>
      </c>
      <c r="Y622" s="4">
        <v>45876</v>
      </c>
      <c r="Z622" s="2">
        <v>0.81263888888888891</v>
      </c>
    </row>
    <row r="623" spans="1:26" x14ac:dyDescent="0.3">
      <c r="A623">
        <v>23040</v>
      </c>
      <c r="B623" t="s">
        <v>1884</v>
      </c>
      <c r="C623" t="s">
        <v>27</v>
      </c>
      <c r="D623" t="s">
        <v>47</v>
      </c>
      <c r="E623" t="s">
        <v>48</v>
      </c>
      <c r="F623">
        <v>8714638171</v>
      </c>
      <c r="G623" t="s">
        <v>43</v>
      </c>
      <c r="H623">
        <v>7285</v>
      </c>
      <c r="I623" t="s">
        <v>14706</v>
      </c>
      <c r="J623" t="s">
        <v>31</v>
      </c>
      <c r="K623" t="s">
        <v>32</v>
      </c>
      <c r="L623" t="s">
        <v>18997</v>
      </c>
      <c r="M623" s="1">
        <v>0.74791666666666667</v>
      </c>
      <c r="N623" t="s">
        <v>65</v>
      </c>
      <c r="O623" t="s">
        <v>33</v>
      </c>
      <c r="P623" s="2">
        <v>3.0092592592592595E-4</v>
      </c>
      <c r="Q623" s="2">
        <v>1.0416666666666667E-4</v>
      </c>
      <c r="R623">
        <v>100</v>
      </c>
      <c r="S623" s="3">
        <v>45876.375</v>
      </c>
      <c r="T623" t="s">
        <v>54</v>
      </c>
      <c r="U623" t="s">
        <v>14706</v>
      </c>
      <c r="V623" s="3">
        <v>45871.642361111109</v>
      </c>
      <c r="W623" t="s">
        <v>1886</v>
      </c>
      <c r="Y623" s="4">
        <v>45876</v>
      </c>
      <c r="Z623" s="2">
        <v>0.81263888888888891</v>
      </c>
    </row>
    <row r="624" spans="1:26" x14ac:dyDescent="0.3">
      <c r="A624">
        <v>136587</v>
      </c>
      <c r="B624" t="s">
        <v>210</v>
      </c>
      <c r="C624" t="s">
        <v>207</v>
      </c>
      <c r="D624" t="s">
        <v>51</v>
      </c>
      <c r="E624" t="s">
        <v>52</v>
      </c>
      <c r="F624">
        <v>9778152182</v>
      </c>
      <c r="G624" t="s">
        <v>53</v>
      </c>
      <c r="H624">
        <v>7023</v>
      </c>
      <c r="I624" t="s">
        <v>4406</v>
      </c>
      <c r="J624" t="s">
        <v>31</v>
      </c>
      <c r="K624" t="s">
        <v>32</v>
      </c>
      <c r="L624" t="s">
        <v>18996</v>
      </c>
      <c r="M624" s="1">
        <v>0.74791666666666667</v>
      </c>
      <c r="N624" t="s">
        <v>65</v>
      </c>
      <c r="O624" t="s">
        <v>33</v>
      </c>
      <c r="P624" s="2">
        <v>0.21601851851851853</v>
      </c>
      <c r="Q624" s="2">
        <v>4.6296296296296294E-5</v>
      </c>
      <c r="R624">
        <v>5</v>
      </c>
      <c r="S624" s="3">
        <v>45876.375</v>
      </c>
      <c r="T624" t="s">
        <v>54</v>
      </c>
      <c r="U624" t="s">
        <v>4406</v>
      </c>
      <c r="V624" s="3">
        <v>45871.490277777775</v>
      </c>
      <c r="W624" t="s">
        <v>403</v>
      </c>
      <c r="Y624" s="4">
        <v>45876</v>
      </c>
      <c r="Z624" s="2">
        <v>0.81263888888888891</v>
      </c>
    </row>
    <row r="625" spans="1:26" x14ac:dyDescent="0.3">
      <c r="A625">
        <v>23040</v>
      </c>
      <c r="B625" t="s">
        <v>1884</v>
      </c>
      <c r="C625" t="s">
        <v>27</v>
      </c>
      <c r="D625" t="s">
        <v>47</v>
      </c>
      <c r="E625" t="s">
        <v>48</v>
      </c>
      <c r="F625">
        <v>8714638171</v>
      </c>
      <c r="G625" t="s">
        <v>43</v>
      </c>
      <c r="H625">
        <v>7285</v>
      </c>
      <c r="I625" t="s">
        <v>14705</v>
      </c>
      <c r="J625" t="s">
        <v>31</v>
      </c>
      <c r="K625" t="s">
        <v>32</v>
      </c>
      <c r="L625" t="s">
        <v>18998</v>
      </c>
      <c r="M625" s="1">
        <v>0.74791666666666667</v>
      </c>
      <c r="N625" t="s">
        <v>65</v>
      </c>
      <c r="O625" t="s">
        <v>33</v>
      </c>
      <c r="P625" s="2">
        <v>3.1250000000000001E-4</v>
      </c>
      <c r="Q625" s="2">
        <v>1.1574074074074075E-4</v>
      </c>
      <c r="R625">
        <v>100</v>
      </c>
      <c r="S625" s="3">
        <v>45876.375</v>
      </c>
      <c r="T625" t="s">
        <v>54</v>
      </c>
      <c r="U625" t="s">
        <v>14705</v>
      </c>
      <c r="V625" s="3">
        <v>45871.642361111109</v>
      </c>
      <c r="W625" t="s">
        <v>1886</v>
      </c>
      <c r="Y625" s="4">
        <v>45876</v>
      </c>
      <c r="Z625" s="2">
        <v>0.81263888888888891</v>
      </c>
    </row>
    <row r="626" spans="1:26" x14ac:dyDescent="0.3">
      <c r="A626">
        <v>131357</v>
      </c>
      <c r="B626" t="s">
        <v>98</v>
      </c>
      <c r="C626" t="s">
        <v>27</v>
      </c>
      <c r="D626" t="s">
        <v>99</v>
      </c>
      <c r="E626" t="s">
        <v>70</v>
      </c>
      <c r="F626">
        <v>8120596325</v>
      </c>
      <c r="G626" t="s">
        <v>43</v>
      </c>
      <c r="H626">
        <v>7113</v>
      </c>
      <c r="I626" t="s">
        <v>10051</v>
      </c>
      <c r="J626" t="s">
        <v>31</v>
      </c>
      <c r="K626" t="s">
        <v>32</v>
      </c>
      <c r="L626" t="s">
        <v>18985</v>
      </c>
      <c r="M626" s="1">
        <v>0.74791666666666667</v>
      </c>
      <c r="N626" t="s">
        <v>65</v>
      </c>
      <c r="O626" t="s">
        <v>33</v>
      </c>
      <c r="P626" s="2">
        <v>1.7592592592592592E-3</v>
      </c>
      <c r="Q626" s="2">
        <v>3.8194444444444446E-4</v>
      </c>
      <c r="R626">
        <v>30</v>
      </c>
      <c r="S626" s="3">
        <v>45876.375</v>
      </c>
      <c r="T626" t="s">
        <v>54</v>
      </c>
      <c r="U626" t="s">
        <v>10051</v>
      </c>
      <c r="V626" s="3">
        <v>45871.572222222225</v>
      </c>
      <c r="W626" t="s">
        <v>100</v>
      </c>
      <c r="Y626" s="4">
        <v>45876</v>
      </c>
      <c r="Z626" s="2">
        <v>0.81263888888888891</v>
      </c>
    </row>
    <row r="627" spans="1:26" x14ac:dyDescent="0.3">
      <c r="A627">
        <v>23040</v>
      </c>
      <c r="B627" t="s">
        <v>1884</v>
      </c>
      <c r="C627" t="s">
        <v>27</v>
      </c>
      <c r="D627" t="s">
        <v>47</v>
      </c>
      <c r="E627" t="s">
        <v>48</v>
      </c>
      <c r="F627">
        <v>8714638171</v>
      </c>
      <c r="G627" t="s">
        <v>43</v>
      </c>
      <c r="H627">
        <v>7285</v>
      </c>
      <c r="I627" t="s">
        <v>14703</v>
      </c>
      <c r="J627" t="s">
        <v>31</v>
      </c>
      <c r="K627" t="s">
        <v>32</v>
      </c>
      <c r="L627" t="s">
        <v>18999</v>
      </c>
      <c r="M627" s="1">
        <v>0.74722222222222223</v>
      </c>
      <c r="N627" t="s">
        <v>65</v>
      </c>
      <c r="O627" t="s">
        <v>33</v>
      </c>
      <c r="P627" s="2">
        <v>2.199074074074074E-4</v>
      </c>
      <c r="Q627" s="2">
        <v>1.0416666666666667E-4</v>
      </c>
      <c r="R627">
        <v>100</v>
      </c>
      <c r="S627" s="3">
        <v>45876.375</v>
      </c>
      <c r="T627" t="s">
        <v>54</v>
      </c>
      <c r="U627" t="s">
        <v>14703</v>
      </c>
      <c r="V627" s="3">
        <v>45871.642361111109</v>
      </c>
      <c r="W627" t="s">
        <v>1886</v>
      </c>
      <c r="Y627" s="4">
        <v>45876</v>
      </c>
      <c r="Z627" s="2">
        <v>0.81263888888888891</v>
      </c>
    </row>
    <row r="628" spans="1:26" x14ac:dyDescent="0.3">
      <c r="A628">
        <v>133904</v>
      </c>
      <c r="B628" t="s">
        <v>355</v>
      </c>
      <c r="C628" t="s">
        <v>27</v>
      </c>
      <c r="D628" t="s">
        <v>51</v>
      </c>
      <c r="E628" t="s">
        <v>52</v>
      </c>
      <c r="F628">
        <v>8921871977</v>
      </c>
      <c r="G628" t="s">
        <v>53</v>
      </c>
      <c r="H628">
        <v>7024</v>
      </c>
      <c r="I628" t="s">
        <v>4441</v>
      </c>
      <c r="J628" t="s">
        <v>31</v>
      </c>
      <c r="K628" t="s">
        <v>32</v>
      </c>
      <c r="L628" t="s">
        <v>19000</v>
      </c>
      <c r="M628" s="1">
        <v>0.74722222222222223</v>
      </c>
      <c r="N628" t="s">
        <v>65</v>
      </c>
      <c r="O628" t="s">
        <v>33</v>
      </c>
      <c r="P628" s="2">
        <v>1.5972222222222223E-3</v>
      </c>
      <c r="Q628" s="2">
        <v>4.7453703703703704E-4</v>
      </c>
      <c r="R628">
        <v>5</v>
      </c>
      <c r="S628" s="3">
        <v>45876.375</v>
      </c>
      <c r="T628" t="s">
        <v>54</v>
      </c>
      <c r="U628" t="s">
        <v>4441</v>
      </c>
      <c r="V628" s="3">
        <v>45871.490277777775</v>
      </c>
      <c r="W628" t="s">
        <v>1109</v>
      </c>
      <c r="Y628" s="4">
        <v>45876</v>
      </c>
      <c r="Z628" s="2">
        <v>0.81263888888888891</v>
      </c>
    </row>
    <row r="629" spans="1:26" x14ac:dyDescent="0.3">
      <c r="A629">
        <v>23040</v>
      </c>
      <c r="B629" t="s">
        <v>1884</v>
      </c>
      <c r="C629" t="s">
        <v>27</v>
      </c>
      <c r="D629" t="s">
        <v>47</v>
      </c>
      <c r="E629" t="s">
        <v>48</v>
      </c>
      <c r="F629">
        <v>8714638171</v>
      </c>
      <c r="G629" t="s">
        <v>43</v>
      </c>
      <c r="H629">
        <v>7285</v>
      </c>
      <c r="I629" t="s">
        <v>14702</v>
      </c>
      <c r="J629" t="s">
        <v>31</v>
      </c>
      <c r="K629" t="s">
        <v>32</v>
      </c>
      <c r="L629" t="s">
        <v>19001</v>
      </c>
      <c r="M629" s="1">
        <v>0.74722222222222223</v>
      </c>
      <c r="N629" t="s">
        <v>65</v>
      </c>
      <c r="O629" t="s">
        <v>33</v>
      </c>
      <c r="P629" s="2">
        <v>9.1435185185185185E-4</v>
      </c>
      <c r="Q629" s="2">
        <v>5.0925925925925921E-4</v>
      </c>
      <c r="R629">
        <v>100</v>
      </c>
      <c r="S629" s="3">
        <v>45876.375</v>
      </c>
      <c r="T629" t="s">
        <v>54</v>
      </c>
      <c r="U629" t="s">
        <v>14702</v>
      </c>
      <c r="V629" s="3">
        <v>45871.642361111109</v>
      </c>
      <c r="W629" t="s">
        <v>1886</v>
      </c>
      <c r="Y629" s="4">
        <v>45876</v>
      </c>
      <c r="Z629" s="2">
        <v>0.81263888888888891</v>
      </c>
    </row>
    <row r="630" spans="1:26" x14ac:dyDescent="0.3">
      <c r="A630">
        <v>133409</v>
      </c>
      <c r="B630" t="s">
        <v>1082</v>
      </c>
      <c r="C630" t="s">
        <v>27</v>
      </c>
      <c r="D630" t="s">
        <v>129</v>
      </c>
      <c r="E630" t="s">
        <v>42</v>
      </c>
      <c r="F630">
        <v>8349028522</v>
      </c>
      <c r="G630" t="s">
        <v>43</v>
      </c>
      <c r="H630">
        <v>1749</v>
      </c>
      <c r="I630" t="s">
        <v>8613</v>
      </c>
      <c r="J630" t="s">
        <v>31</v>
      </c>
      <c r="K630" t="s">
        <v>32</v>
      </c>
      <c r="L630" t="s">
        <v>19002</v>
      </c>
      <c r="M630" s="1">
        <v>0.74652777777777779</v>
      </c>
      <c r="N630" t="s">
        <v>65</v>
      </c>
      <c r="O630" t="s">
        <v>33</v>
      </c>
      <c r="P630" s="2">
        <v>4.4606481481481483E-2</v>
      </c>
      <c r="Q630" s="2">
        <v>3.4722222222222224E-4</v>
      </c>
      <c r="R630">
        <v>100</v>
      </c>
      <c r="S630" s="3">
        <v>45876.375</v>
      </c>
      <c r="T630" t="s">
        <v>54</v>
      </c>
      <c r="U630" t="s">
        <v>8613</v>
      </c>
      <c r="V630" s="3">
        <v>45871.571527777778</v>
      </c>
      <c r="W630" t="s">
        <v>1271</v>
      </c>
      <c r="Y630" s="4">
        <v>45876</v>
      </c>
      <c r="Z630" s="2">
        <v>0.81263888888888891</v>
      </c>
    </row>
    <row r="631" spans="1:26" x14ac:dyDescent="0.3">
      <c r="A631">
        <v>23040</v>
      </c>
      <c r="B631" t="s">
        <v>1884</v>
      </c>
      <c r="C631" t="s">
        <v>27</v>
      </c>
      <c r="D631" t="s">
        <v>47</v>
      </c>
      <c r="E631" t="s">
        <v>48</v>
      </c>
      <c r="F631">
        <v>8714638171</v>
      </c>
      <c r="G631" t="s">
        <v>43</v>
      </c>
      <c r="H631">
        <v>7285</v>
      </c>
      <c r="I631" t="s">
        <v>14725</v>
      </c>
      <c r="J631" t="s">
        <v>31</v>
      </c>
      <c r="K631" t="s">
        <v>32</v>
      </c>
      <c r="L631" t="s">
        <v>19003</v>
      </c>
      <c r="M631" s="1">
        <v>0.74652777777777779</v>
      </c>
      <c r="N631" t="s">
        <v>65</v>
      </c>
      <c r="O631" t="s">
        <v>33</v>
      </c>
      <c r="P631" s="2">
        <v>3.7037037037037035E-4</v>
      </c>
      <c r="Q631" s="2">
        <v>1.9675925925925926E-4</v>
      </c>
      <c r="R631">
        <v>100</v>
      </c>
      <c r="S631" s="3">
        <v>45876.375</v>
      </c>
      <c r="T631" t="s">
        <v>54</v>
      </c>
      <c r="U631" t="s">
        <v>14725</v>
      </c>
      <c r="V631" s="3">
        <v>45871.642361111109</v>
      </c>
      <c r="W631" t="s">
        <v>1886</v>
      </c>
      <c r="Y631" s="4">
        <v>45876</v>
      </c>
      <c r="Z631" s="2">
        <v>0.81263888888888891</v>
      </c>
    </row>
    <row r="632" spans="1:26" x14ac:dyDescent="0.3">
      <c r="A632">
        <v>131357</v>
      </c>
      <c r="B632" t="s">
        <v>98</v>
      </c>
      <c r="C632" t="s">
        <v>27</v>
      </c>
      <c r="D632" t="s">
        <v>99</v>
      </c>
      <c r="E632" t="s">
        <v>70</v>
      </c>
      <c r="F632">
        <v>8120596325</v>
      </c>
      <c r="G632" t="s">
        <v>43</v>
      </c>
      <c r="H632">
        <v>7113</v>
      </c>
      <c r="I632" t="s">
        <v>10050</v>
      </c>
      <c r="J632" t="s">
        <v>31</v>
      </c>
      <c r="K632" t="s">
        <v>32</v>
      </c>
      <c r="L632" t="s">
        <v>19004</v>
      </c>
      <c r="M632" s="1">
        <v>0.74583333333333335</v>
      </c>
      <c r="N632" t="s">
        <v>65</v>
      </c>
      <c r="O632" t="s">
        <v>33</v>
      </c>
      <c r="P632" s="2">
        <v>3.5879629629629629E-4</v>
      </c>
      <c r="Q632" s="2">
        <v>2.5462962962962961E-4</v>
      </c>
      <c r="R632">
        <v>0</v>
      </c>
      <c r="S632" s="3">
        <v>45876.375</v>
      </c>
      <c r="T632" t="s">
        <v>54</v>
      </c>
      <c r="U632" t="s">
        <v>10050</v>
      </c>
      <c r="V632" s="3">
        <v>45871.572222222225</v>
      </c>
      <c r="W632" t="s">
        <v>100</v>
      </c>
      <c r="Y632" s="4">
        <v>45876</v>
      </c>
      <c r="Z632" s="2">
        <v>0.81263888888888891</v>
      </c>
    </row>
    <row r="633" spans="1:26" x14ac:dyDescent="0.3">
      <c r="A633">
        <v>131357</v>
      </c>
      <c r="B633" t="s">
        <v>98</v>
      </c>
      <c r="C633" t="s">
        <v>27</v>
      </c>
      <c r="D633" t="s">
        <v>99</v>
      </c>
      <c r="E633" t="s">
        <v>70</v>
      </c>
      <c r="F633">
        <v>8120596325</v>
      </c>
      <c r="G633" t="s">
        <v>43</v>
      </c>
      <c r="H633">
        <v>7113</v>
      </c>
      <c r="I633" t="s">
        <v>10053</v>
      </c>
      <c r="J633" t="s">
        <v>31</v>
      </c>
      <c r="K633" t="s">
        <v>32</v>
      </c>
      <c r="L633" t="s">
        <v>19004</v>
      </c>
      <c r="M633" s="1">
        <v>0.74583333333333335</v>
      </c>
      <c r="N633" t="s">
        <v>65</v>
      </c>
      <c r="O633" t="s">
        <v>33</v>
      </c>
      <c r="P633" s="2">
        <v>0.38533564814814814</v>
      </c>
      <c r="Q633" s="2">
        <v>1.273148148148148E-4</v>
      </c>
      <c r="R633">
        <v>100</v>
      </c>
      <c r="S633" s="3">
        <v>45876.375</v>
      </c>
      <c r="T633" t="s">
        <v>54</v>
      </c>
      <c r="U633" t="s">
        <v>10053</v>
      </c>
      <c r="V633" s="3">
        <v>45871.572222222225</v>
      </c>
      <c r="W633" t="s">
        <v>100</v>
      </c>
      <c r="Y633" s="4">
        <v>45876</v>
      </c>
      <c r="Z633" s="2">
        <v>0.81263888888888891</v>
      </c>
    </row>
    <row r="634" spans="1:26" x14ac:dyDescent="0.3">
      <c r="A634">
        <v>133980</v>
      </c>
      <c r="B634" t="s">
        <v>278</v>
      </c>
      <c r="C634" t="s">
        <v>27</v>
      </c>
      <c r="D634" t="s">
        <v>83</v>
      </c>
      <c r="E634" t="s">
        <v>84</v>
      </c>
      <c r="F634">
        <v>9629216836</v>
      </c>
      <c r="G634" t="s">
        <v>53</v>
      </c>
      <c r="H634">
        <v>7006</v>
      </c>
      <c r="I634" t="s">
        <v>5243</v>
      </c>
      <c r="J634" t="s">
        <v>31</v>
      </c>
      <c r="K634" t="s">
        <v>32</v>
      </c>
      <c r="L634" t="s">
        <v>19005</v>
      </c>
      <c r="M634" s="1">
        <v>0.74652777777777779</v>
      </c>
      <c r="N634" t="s">
        <v>65</v>
      </c>
      <c r="O634" t="s">
        <v>33</v>
      </c>
      <c r="P634" s="2">
        <v>1.0532407407407407E-3</v>
      </c>
      <c r="Q634" s="2">
        <v>6.5972222222222224E-4</v>
      </c>
      <c r="R634">
        <v>100</v>
      </c>
      <c r="S634" s="3">
        <v>45876.375</v>
      </c>
      <c r="T634" t="s">
        <v>54</v>
      </c>
      <c r="U634" t="s">
        <v>5243</v>
      </c>
      <c r="V634" s="3">
        <v>45871.490277777775</v>
      </c>
      <c r="W634" t="s">
        <v>280</v>
      </c>
      <c r="Y634" s="4">
        <v>45876</v>
      </c>
      <c r="Z634" s="2">
        <v>0.81263888888888891</v>
      </c>
    </row>
    <row r="635" spans="1:26" x14ac:dyDescent="0.3">
      <c r="A635">
        <v>133904</v>
      </c>
      <c r="B635" t="s">
        <v>355</v>
      </c>
      <c r="C635" t="s">
        <v>27</v>
      </c>
      <c r="D635" t="s">
        <v>51</v>
      </c>
      <c r="E635" t="s">
        <v>52</v>
      </c>
      <c r="F635">
        <v>8921871977</v>
      </c>
      <c r="G635" t="s">
        <v>53</v>
      </c>
      <c r="H635">
        <v>7024</v>
      </c>
      <c r="I635" t="s">
        <v>4443</v>
      </c>
      <c r="J635" t="s">
        <v>31</v>
      </c>
      <c r="K635" t="s">
        <v>32</v>
      </c>
      <c r="L635" t="s">
        <v>19000</v>
      </c>
      <c r="M635" s="1">
        <v>0.74583333333333335</v>
      </c>
      <c r="N635" t="s">
        <v>65</v>
      </c>
      <c r="O635" t="s">
        <v>33</v>
      </c>
      <c r="P635" s="2">
        <v>5.6712962962962967E-4</v>
      </c>
      <c r="Q635" s="2">
        <v>4.5138888888888887E-4</v>
      </c>
      <c r="R635">
        <v>30</v>
      </c>
      <c r="S635" s="3">
        <v>45876.375</v>
      </c>
      <c r="T635" t="s">
        <v>54</v>
      </c>
      <c r="U635" t="s">
        <v>4443</v>
      </c>
      <c r="V635" s="3">
        <v>45871.490277777775</v>
      </c>
      <c r="W635" t="s">
        <v>1109</v>
      </c>
      <c r="Y635" s="4">
        <v>45876</v>
      </c>
      <c r="Z635" s="2">
        <v>0.81263888888888891</v>
      </c>
    </row>
    <row r="636" spans="1:26" x14ac:dyDescent="0.3">
      <c r="A636">
        <v>133904</v>
      </c>
      <c r="B636" t="s">
        <v>355</v>
      </c>
      <c r="C636" t="s">
        <v>27</v>
      </c>
      <c r="D636" t="s">
        <v>51</v>
      </c>
      <c r="E636" t="s">
        <v>52</v>
      </c>
      <c r="F636">
        <v>8921871977</v>
      </c>
      <c r="G636" t="s">
        <v>53</v>
      </c>
      <c r="H636">
        <v>7024</v>
      </c>
      <c r="I636" t="s">
        <v>4459</v>
      </c>
      <c r="J636" t="s">
        <v>31</v>
      </c>
      <c r="K636" t="s">
        <v>32</v>
      </c>
      <c r="L636" t="s">
        <v>19000</v>
      </c>
      <c r="M636" s="1">
        <v>0.74513888888888891</v>
      </c>
      <c r="N636" t="s">
        <v>65</v>
      </c>
      <c r="O636" t="s">
        <v>33</v>
      </c>
      <c r="P636" s="2">
        <v>1.6828703703703703E-2</v>
      </c>
      <c r="Q636" s="2">
        <v>2.0833333333333335E-4</v>
      </c>
      <c r="R636">
        <v>0</v>
      </c>
      <c r="S636" s="3">
        <v>45876.375</v>
      </c>
      <c r="T636" t="s">
        <v>54</v>
      </c>
      <c r="U636" t="s">
        <v>4459</v>
      </c>
      <c r="V636" s="3">
        <v>45871.490277777775</v>
      </c>
      <c r="W636" t="s">
        <v>1109</v>
      </c>
      <c r="Y636" s="4">
        <v>45876</v>
      </c>
      <c r="Z636" s="2">
        <v>0.81263888888888891</v>
      </c>
    </row>
    <row r="637" spans="1:26" x14ac:dyDescent="0.3">
      <c r="A637">
        <v>135036</v>
      </c>
      <c r="B637" t="s">
        <v>406</v>
      </c>
      <c r="C637" t="s">
        <v>27</v>
      </c>
      <c r="D637" t="s">
        <v>51</v>
      </c>
      <c r="E637" t="s">
        <v>52</v>
      </c>
      <c r="F637">
        <v>9947445049</v>
      </c>
      <c r="G637" t="s">
        <v>53</v>
      </c>
      <c r="H637">
        <v>7026</v>
      </c>
      <c r="I637" t="s">
        <v>4670</v>
      </c>
      <c r="J637" t="s">
        <v>31</v>
      </c>
      <c r="K637" t="s">
        <v>32</v>
      </c>
      <c r="L637" t="s">
        <v>19006</v>
      </c>
      <c r="M637" s="1">
        <v>0.74513888888888891</v>
      </c>
      <c r="N637" t="s">
        <v>65</v>
      </c>
      <c r="O637" t="s">
        <v>33</v>
      </c>
      <c r="P637" s="2">
        <v>2.0717592592592593E-2</v>
      </c>
      <c r="Q637" s="2">
        <v>6.9444444444444444E-5</v>
      </c>
      <c r="R637">
        <v>0</v>
      </c>
      <c r="S637" s="3">
        <v>45876.375</v>
      </c>
      <c r="T637" t="s">
        <v>54</v>
      </c>
      <c r="U637" t="s">
        <v>4670</v>
      </c>
      <c r="V637" s="3">
        <v>45871.490277777775</v>
      </c>
      <c r="W637" t="s">
        <v>578</v>
      </c>
      <c r="Y637" s="4">
        <v>45876</v>
      </c>
      <c r="Z637" s="2">
        <v>0.81263888888888891</v>
      </c>
    </row>
    <row r="638" spans="1:26" x14ac:dyDescent="0.3">
      <c r="A638">
        <v>25153</v>
      </c>
      <c r="B638" t="s">
        <v>795</v>
      </c>
      <c r="C638" t="s">
        <v>27</v>
      </c>
      <c r="D638" t="s">
        <v>144</v>
      </c>
      <c r="E638" t="s">
        <v>42</v>
      </c>
      <c r="F638">
        <v>8718987605</v>
      </c>
      <c r="G638" t="s">
        <v>43</v>
      </c>
      <c r="H638">
        <v>1750</v>
      </c>
      <c r="I638" t="s">
        <v>8642</v>
      </c>
      <c r="J638" t="s">
        <v>31</v>
      </c>
      <c r="K638" t="s">
        <v>32</v>
      </c>
      <c r="L638" t="s">
        <v>19007</v>
      </c>
      <c r="M638" s="1">
        <v>0.74513888888888891</v>
      </c>
      <c r="N638" t="s">
        <v>65</v>
      </c>
      <c r="O638" t="s">
        <v>33</v>
      </c>
      <c r="P638" s="2">
        <v>5.8842592592592592E-2</v>
      </c>
      <c r="Q638" s="2">
        <v>1.5046296296296297E-4</v>
      </c>
      <c r="R638">
        <v>100</v>
      </c>
      <c r="S638" s="3">
        <v>45876.375</v>
      </c>
      <c r="T638" t="s">
        <v>54</v>
      </c>
      <c r="U638" t="s">
        <v>8642</v>
      </c>
      <c r="V638" s="3">
        <v>45871.571527777778</v>
      </c>
      <c r="W638" t="s">
        <v>843</v>
      </c>
      <c r="Y638" s="4">
        <v>45876</v>
      </c>
      <c r="Z638" s="2">
        <v>0.81263888888888891</v>
      </c>
    </row>
    <row r="639" spans="1:26" x14ac:dyDescent="0.3">
      <c r="A639">
        <v>133980</v>
      </c>
      <c r="B639" t="s">
        <v>278</v>
      </c>
      <c r="C639" t="s">
        <v>27</v>
      </c>
      <c r="D639" t="s">
        <v>83</v>
      </c>
      <c r="E639" t="s">
        <v>84</v>
      </c>
      <c r="F639">
        <v>9629216836</v>
      </c>
      <c r="G639" t="s">
        <v>53</v>
      </c>
      <c r="H639">
        <v>7006</v>
      </c>
      <c r="I639" t="s">
        <v>5233</v>
      </c>
      <c r="J639" t="s">
        <v>31</v>
      </c>
      <c r="K639" t="s">
        <v>32</v>
      </c>
      <c r="L639" t="s">
        <v>19008</v>
      </c>
      <c r="M639" s="1">
        <v>0.74513888888888891</v>
      </c>
      <c r="N639" t="s">
        <v>65</v>
      </c>
      <c r="O639" t="s">
        <v>33</v>
      </c>
      <c r="P639" s="2">
        <v>0.11181712962962963</v>
      </c>
      <c r="Q639" s="2">
        <v>3.9351851851851852E-4</v>
      </c>
      <c r="R639">
        <v>100</v>
      </c>
      <c r="S639" s="3">
        <v>45876.375</v>
      </c>
      <c r="T639" t="s">
        <v>54</v>
      </c>
      <c r="U639" t="s">
        <v>5233</v>
      </c>
      <c r="V639" s="3">
        <v>45871.490277777775</v>
      </c>
      <c r="W639" t="s">
        <v>280</v>
      </c>
      <c r="Y639" s="4">
        <v>45876</v>
      </c>
      <c r="Z639" s="2">
        <v>0.81263888888888891</v>
      </c>
    </row>
    <row r="640" spans="1:26" x14ac:dyDescent="0.3">
      <c r="A640">
        <v>134521</v>
      </c>
      <c r="B640" t="s">
        <v>406</v>
      </c>
      <c r="C640" t="s">
        <v>27</v>
      </c>
      <c r="D640" t="s">
        <v>51</v>
      </c>
      <c r="E640" t="s">
        <v>52</v>
      </c>
      <c r="F640">
        <v>7994414516</v>
      </c>
      <c r="G640" t="s">
        <v>53</v>
      </c>
      <c r="H640">
        <v>7026</v>
      </c>
      <c r="I640" t="s">
        <v>4608</v>
      </c>
      <c r="J640" t="s">
        <v>31</v>
      </c>
      <c r="K640" t="s">
        <v>32</v>
      </c>
      <c r="L640" t="s">
        <v>19009</v>
      </c>
      <c r="M640" s="1">
        <v>0.74444444444444446</v>
      </c>
      <c r="N640" t="s">
        <v>65</v>
      </c>
      <c r="O640" t="s">
        <v>33</v>
      </c>
      <c r="P640" s="2">
        <v>9.2592592592592588E-5</v>
      </c>
      <c r="Q640" s="2">
        <v>4.6296296296296294E-5</v>
      </c>
      <c r="R640">
        <v>0</v>
      </c>
      <c r="S640" s="3">
        <v>45876.375</v>
      </c>
      <c r="T640" t="s">
        <v>54</v>
      </c>
      <c r="U640" t="s">
        <v>4608</v>
      </c>
      <c r="V640" s="3">
        <v>45871.490277777775</v>
      </c>
      <c r="W640" t="s">
        <v>743</v>
      </c>
      <c r="Y640" s="4">
        <v>45876</v>
      </c>
      <c r="Z640" s="2">
        <v>0.81263888888888891</v>
      </c>
    </row>
    <row r="641" spans="1:26" x14ac:dyDescent="0.3">
      <c r="A641">
        <v>134521</v>
      </c>
      <c r="B641" t="s">
        <v>406</v>
      </c>
      <c r="C641" t="s">
        <v>27</v>
      </c>
      <c r="D641" t="s">
        <v>51</v>
      </c>
      <c r="E641" t="s">
        <v>52</v>
      </c>
      <c r="F641">
        <v>7994414516</v>
      </c>
      <c r="G641" t="s">
        <v>53</v>
      </c>
      <c r="H641">
        <v>7026</v>
      </c>
      <c r="I641" t="s">
        <v>4600</v>
      </c>
      <c r="J641" t="s">
        <v>31</v>
      </c>
      <c r="K641" t="s">
        <v>32</v>
      </c>
      <c r="L641" t="s">
        <v>19009</v>
      </c>
      <c r="M641" s="1">
        <v>0.74444444444444446</v>
      </c>
      <c r="N641" t="s">
        <v>65</v>
      </c>
      <c r="O641" t="s">
        <v>33</v>
      </c>
      <c r="P641" s="2">
        <v>9.2592592592592588E-5</v>
      </c>
      <c r="Q641" s="2">
        <v>5.7870370370370373E-5</v>
      </c>
      <c r="R641">
        <v>0</v>
      </c>
      <c r="S641" s="3">
        <v>45876.375</v>
      </c>
      <c r="T641" t="s">
        <v>54</v>
      </c>
      <c r="U641" t="s">
        <v>4600</v>
      </c>
      <c r="V641" s="3">
        <v>45871.490277777775</v>
      </c>
      <c r="W641" t="s">
        <v>743</v>
      </c>
      <c r="Y641" s="4">
        <v>45876</v>
      </c>
      <c r="Z641" s="2">
        <v>0.81263888888888891</v>
      </c>
    </row>
    <row r="642" spans="1:26" x14ac:dyDescent="0.3">
      <c r="A642">
        <v>134521</v>
      </c>
      <c r="B642" t="s">
        <v>406</v>
      </c>
      <c r="C642" t="s">
        <v>27</v>
      </c>
      <c r="D642" t="s">
        <v>51</v>
      </c>
      <c r="E642" t="s">
        <v>52</v>
      </c>
      <c r="F642">
        <v>7994414516</v>
      </c>
      <c r="G642" t="s">
        <v>53</v>
      </c>
      <c r="H642">
        <v>7026</v>
      </c>
      <c r="I642" t="s">
        <v>4632</v>
      </c>
      <c r="J642" t="s">
        <v>31</v>
      </c>
      <c r="K642" t="s">
        <v>32</v>
      </c>
      <c r="L642" t="s">
        <v>19010</v>
      </c>
      <c r="M642" s="1">
        <v>0.74444444444444446</v>
      </c>
      <c r="N642" t="s">
        <v>65</v>
      </c>
      <c r="O642" t="s">
        <v>33</v>
      </c>
      <c r="P642" s="2">
        <v>2.0648148148148148E-2</v>
      </c>
      <c r="Q642" s="2">
        <v>5.7870370370370373E-5</v>
      </c>
      <c r="R642">
        <v>0</v>
      </c>
      <c r="S642" s="3">
        <v>45876.375</v>
      </c>
      <c r="T642" t="s">
        <v>54</v>
      </c>
      <c r="U642" t="s">
        <v>4632</v>
      </c>
      <c r="V642" s="3">
        <v>45871.490277777775</v>
      </c>
      <c r="W642" t="s">
        <v>743</v>
      </c>
      <c r="Y642" s="4">
        <v>45876</v>
      </c>
      <c r="Z642" s="2">
        <v>0.81263888888888891</v>
      </c>
    </row>
    <row r="643" spans="1:26" x14ac:dyDescent="0.3">
      <c r="A643">
        <v>136370</v>
      </c>
      <c r="B643" t="s">
        <v>67</v>
      </c>
      <c r="C643" t="s">
        <v>27</v>
      </c>
      <c r="D643" t="s">
        <v>51</v>
      </c>
      <c r="E643" t="s">
        <v>52</v>
      </c>
      <c r="F643">
        <v>9995811143</v>
      </c>
      <c r="G643" t="s">
        <v>53</v>
      </c>
      <c r="H643">
        <v>7052</v>
      </c>
      <c r="I643" t="s">
        <v>5125</v>
      </c>
      <c r="J643" t="s">
        <v>31</v>
      </c>
      <c r="K643" t="s">
        <v>32</v>
      </c>
      <c r="L643" t="s">
        <v>19011</v>
      </c>
      <c r="M643" s="1">
        <v>0.74444444444444446</v>
      </c>
      <c r="N643" t="s">
        <v>65</v>
      </c>
      <c r="O643" t="s">
        <v>33</v>
      </c>
      <c r="P643" s="2">
        <v>1.4004629629629629E-2</v>
      </c>
      <c r="Q643" s="2">
        <v>2.6620370370370372E-4</v>
      </c>
      <c r="R643">
        <v>0</v>
      </c>
      <c r="S643" s="3">
        <v>45876.375</v>
      </c>
      <c r="T643" t="s">
        <v>54</v>
      </c>
      <c r="U643" t="s">
        <v>5125</v>
      </c>
      <c r="V643" s="3">
        <v>45871.490277777775</v>
      </c>
      <c r="W643" t="s">
        <v>1373</v>
      </c>
      <c r="Y643" s="4">
        <v>45876</v>
      </c>
      <c r="Z643" s="2">
        <v>0.81263888888888891</v>
      </c>
    </row>
    <row r="644" spans="1:26" x14ac:dyDescent="0.3">
      <c r="A644">
        <v>132683</v>
      </c>
      <c r="B644" t="s">
        <v>304</v>
      </c>
      <c r="C644" t="s">
        <v>27</v>
      </c>
      <c r="D644" t="s">
        <v>200</v>
      </c>
      <c r="E644" t="s">
        <v>42</v>
      </c>
      <c r="F644">
        <v>9131440644</v>
      </c>
      <c r="G644" t="s">
        <v>43</v>
      </c>
      <c r="H644">
        <v>7271</v>
      </c>
      <c r="I644" t="s">
        <v>12382</v>
      </c>
      <c r="J644" t="s">
        <v>31</v>
      </c>
      <c r="K644" t="s">
        <v>32</v>
      </c>
      <c r="L644" t="s">
        <v>19012</v>
      </c>
      <c r="M644" s="1">
        <v>0.74375000000000002</v>
      </c>
      <c r="N644" t="s">
        <v>65</v>
      </c>
      <c r="O644" t="s">
        <v>33</v>
      </c>
      <c r="P644" s="2">
        <v>2.3148148148148149E-4</v>
      </c>
      <c r="Q644" s="2">
        <v>1.3888888888888889E-4</v>
      </c>
      <c r="R644">
        <v>100</v>
      </c>
      <c r="S644" s="3">
        <v>45876.375</v>
      </c>
      <c r="T644" t="s">
        <v>54</v>
      </c>
      <c r="U644" t="s">
        <v>12382</v>
      </c>
      <c r="V644" s="3">
        <v>45871.640972222223</v>
      </c>
      <c r="W644" t="s">
        <v>305</v>
      </c>
      <c r="Y644" s="4">
        <v>45876</v>
      </c>
      <c r="Z644" s="2">
        <v>0.81263888888888891</v>
      </c>
    </row>
    <row r="645" spans="1:26" x14ac:dyDescent="0.3">
      <c r="A645">
        <v>132683</v>
      </c>
      <c r="B645" t="s">
        <v>304</v>
      </c>
      <c r="C645" t="s">
        <v>27</v>
      </c>
      <c r="D645" t="s">
        <v>200</v>
      </c>
      <c r="E645" t="s">
        <v>42</v>
      </c>
      <c r="F645">
        <v>9131440644</v>
      </c>
      <c r="G645" t="s">
        <v>43</v>
      </c>
      <c r="H645">
        <v>7271</v>
      </c>
      <c r="I645" t="s">
        <v>12379</v>
      </c>
      <c r="J645" t="s">
        <v>31</v>
      </c>
      <c r="K645" t="s">
        <v>32</v>
      </c>
      <c r="L645" t="s">
        <v>19013</v>
      </c>
      <c r="M645" s="1">
        <v>0.74375000000000002</v>
      </c>
      <c r="N645" t="s">
        <v>65</v>
      </c>
      <c r="O645" t="s">
        <v>33</v>
      </c>
      <c r="P645" s="2">
        <v>2.4305555555555555E-4</v>
      </c>
      <c r="Q645" s="2">
        <v>1.6203703703703703E-4</v>
      </c>
      <c r="R645">
        <v>100</v>
      </c>
      <c r="S645" s="3">
        <v>45876.375</v>
      </c>
      <c r="T645" t="s">
        <v>54</v>
      </c>
      <c r="U645" t="s">
        <v>12379</v>
      </c>
      <c r="V645" s="3">
        <v>45871.640972222223</v>
      </c>
      <c r="W645" t="s">
        <v>305</v>
      </c>
      <c r="Y645" s="4">
        <v>45876</v>
      </c>
      <c r="Z645" s="2">
        <v>0.81263888888888891</v>
      </c>
    </row>
    <row r="646" spans="1:26" x14ac:dyDescent="0.3">
      <c r="A646">
        <v>25447</v>
      </c>
      <c r="B646" t="s">
        <v>330</v>
      </c>
      <c r="C646" t="s">
        <v>27</v>
      </c>
      <c r="D646" t="s">
        <v>329</v>
      </c>
      <c r="E646" t="s">
        <v>76</v>
      </c>
      <c r="F646">
        <v>8714651613</v>
      </c>
      <c r="G646" t="s">
        <v>43</v>
      </c>
      <c r="H646">
        <v>7094</v>
      </c>
      <c r="I646" t="s">
        <v>14050</v>
      </c>
      <c r="J646" t="s">
        <v>31</v>
      </c>
      <c r="K646" t="s">
        <v>32</v>
      </c>
      <c r="L646" t="s">
        <v>18950</v>
      </c>
      <c r="M646" s="1">
        <v>0.74375000000000002</v>
      </c>
      <c r="N646" t="s">
        <v>65</v>
      </c>
      <c r="O646" t="s">
        <v>65</v>
      </c>
      <c r="P646" s="2">
        <v>8.1018518518518516E-4</v>
      </c>
      <c r="Q646" s="2">
        <v>6.3657407407407413E-4</v>
      </c>
      <c r="R646">
        <v>100</v>
      </c>
      <c r="S646" s="3">
        <v>45876.375</v>
      </c>
      <c r="T646" t="s">
        <v>54</v>
      </c>
      <c r="U646" t="s">
        <v>14050</v>
      </c>
      <c r="V646" s="3">
        <v>45871.64166666667</v>
      </c>
      <c r="W646" t="s">
        <v>882</v>
      </c>
      <c r="Y646" s="4">
        <v>45876</v>
      </c>
      <c r="Z646" s="2">
        <v>0.81263888888888891</v>
      </c>
    </row>
    <row r="647" spans="1:26" x14ac:dyDescent="0.3">
      <c r="A647">
        <v>132683</v>
      </c>
      <c r="B647" t="s">
        <v>304</v>
      </c>
      <c r="C647" t="s">
        <v>27</v>
      </c>
      <c r="D647" t="s">
        <v>200</v>
      </c>
      <c r="E647" t="s">
        <v>42</v>
      </c>
      <c r="F647">
        <v>9131440644</v>
      </c>
      <c r="G647" t="s">
        <v>43</v>
      </c>
      <c r="H647">
        <v>7271</v>
      </c>
      <c r="I647" t="s">
        <v>12378</v>
      </c>
      <c r="J647" t="s">
        <v>31</v>
      </c>
      <c r="K647" t="s">
        <v>32</v>
      </c>
      <c r="L647" t="s">
        <v>19014</v>
      </c>
      <c r="M647" s="1">
        <v>0.74305555555555558</v>
      </c>
      <c r="N647" t="s">
        <v>65</v>
      </c>
      <c r="O647" t="s">
        <v>33</v>
      </c>
      <c r="P647" s="2">
        <v>4.3981481481481481E-4</v>
      </c>
      <c r="Q647" s="2">
        <v>2.7777777777777778E-4</v>
      </c>
      <c r="R647">
        <v>100</v>
      </c>
      <c r="S647" s="3">
        <v>45876.375</v>
      </c>
      <c r="T647" t="s">
        <v>54</v>
      </c>
      <c r="U647" t="s">
        <v>12378</v>
      </c>
      <c r="V647" s="3">
        <v>45871.640972222223</v>
      </c>
      <c r="W647" t="s">
        <v>305</v>
      </c>
      <c r="Y647" s="4">
        <v>45876</v>
      </c>
      <c r="Z647" s="2">
        <v>0.81263888888888891</v>
      </c>
    </row>
    <row r="648" spans="1:26" x14ac:dyDescent="0.3">
      <c r="A648">
        <v>132683</v>
      </c>
      <c r="B648" t="s">
        <v>304</v>
      </c>
      <c r="C648" t="s">
        <v>27</v>
      </c>
      <c r="D648" t="s">
        <v>200</v>
      </c>
      <c r="E648" t="s">
        <v>42</v>
      </c>
      <c r="F648">
        <v>9131440644</v>
      </c>
      <c r="G648" t="s">
        <v>43</v>
      </c>
      <c r="H648">
        <v>7271</v>
      </c>
      <c r="I648" t="s">
        <v>12387</v>
      </c>
      <c r="J648" t="s">
        <v>31</v>
      </c>
      <c r="K648" t="s">
        <v>32</v>
      </c>
      <c r="L648" t="s">
        <v>19015</v>
      </c>
      <c r="M648" s="1">
        <v>0.74305555555555558</v>
      </c>
      <c r="N648" t="s">
        <v>65</v>
      </c>
      <c r="O648" t="s">
        <v>33</v>
      </c>
      <c r="P648" s="5">
        <v>2.2994791666666665</v>
      </c>
      <c r="Q648" s="2">
        <v>2.5462962962962961E-4</v>
      </c>
      <c r="R648">
        <v>100</v>
      </c>
      <c r="S648" s="3">
        <v>45876.375</v>
      </c>
      <c r="T648" t="s">
        <v>54</v>
      </c>
      <c r="U648" t="s">
        <v>12387</v>
      </c>
      <c r="V648" s="3">
        <v>45871.640972222223</v>
      </c>
      <c r="W648" t="s">
        <v>305</v>
      </c>
      <c r="Y648" s="4">
        <v>45876</v>
      </c>
      <c r="Z648" s="2">
        <v>0.81263888888888891</v>
      </c>
    </row>
    <row r="649" spans="1:26" x14ac:dyDescent="0.3">
      <c r="A649">
        <v>134452</v>
      </c>
      <c r="B649" t="s">
        <v>67</v>
      </c>
      <c r="C649" t="s">
        <v>27</v>
      </c>
      <c r="D649" t="s">
        <v>51</v>
      </c>
      <c r="E649" t="s">
        <v>52</v>
      </c>
      <c r="F649">
        <v>8714285568</v>
      </c>
      <c r="G649" t="s">
        <v>53</v>
      </c>
      <c r="H649">
        <v>7052</v>
      </c>
      <c r="I649" t="s">
        <v>5103</v>
      </c>
      <c r="J649" t="s">
        <v>31</v>
      </c>
      <c r="K649" t="s">
        <v>32</v>
      </c>
      <c r="L649" t="s">
        <v>19016</v>
      </c>
      <c r="M649" s="1">
        <v>0.74305555555555558</v>
      </c>
      <c r="N649" t="s">
        <v>65</v>
      </c>
      <c r="O649" t="s">
        <v>33</v>
      </c>
      <c r="P649" s="2">
        <v>2.6620370370370372E-4</v>
      </c>
      <c r="Q649" s="2">
        <v>2.199074074074074E-4</v>
      </c>
      <c r="R649">
        <v>0</v>
      </c>
      <c r="S649" s="3">
        <v>45876.375</v>
      </c>
      <c r="T649" t="s">
        <v>54</v>
      </c>
      <c r="U649" t="s">
        <v>5103</v>
      </c>
      <c r="V649" s="3">
        <v>45871.490277777775</v>
      </c>
      <c r="W649" t="s">
        <v>412</v>
      </c>
      <c r="Y649" s="4">
        <v>45876</v>
      </c>
      <c r="Z649" s="2">
        <v>0.81263888888888891</v>
      </c>
    </row>
    <row r="650" spans="1:26" x14ac:dyDescent="0.3">
      <c r="A650">
        <v>133368</v>
      </c>
      <c r="B650" t="s">
        <v>494</v>
      </c>
      <c r="C650" t="s">
        <v>27</v>
      </c>
      <c r="D650" t="s">
        <v>301</v>
      </c>
      <c r="E650" t="s">
        <v>84</v>
      </c>
      <c r="F650">
        <v>8300174022</v>
      </c>
      <c r="G650" t="s">
        <v>53</v>
      </c>
      <c r="H650">
        <v>7441</v>
      </c>
      <c r="I650" t="s">
        <v>8421</v>
      </c>
      <c r="J650" t="s">
        <v>31</v>
      </c>
      <c r="K650" t="s">
        <v>32</v>
      </c>
      <c r="L650" t="s">
        <v>19017</v>
      </c>
      <c r="M650" s="1">
        <v>0.74305555555555558</v>
      </c>
      <c r="N650" t="s">
        <v>65</v>
      </c>
      <c r="O650" t="s">
        <v>33</v>
      </c>
      <c r="P650" s="2">
        <v>1.4467592592592592E-3</v>
      </c>
      <c r="Q650" s="2">
        <v>7.9861111111111116E-4</v>
      </c>
      <c r="R650">
        <v>100</v>
      </c>
      <c r="S650" s="3">
        <v>45876.375</v>
      </c>
      <c r="T650" t="s">
        <v>54</v>
      </c>
      <c r="U650" t="s">
        <v>8421</v>
      </c>
      <c r="V650" s="3">
        <v>45871.570833333331</v>
      </c>
      <c r="W650" t="s">
        <v>2143</v>
      </c>
      <c r="Y650" s="4">
        <v>45876</v>
      </c>
      <c r="Z650" s="2">
        <v>0.81263888888888891</v>
      </c>
    </row>
    <row r="651" spans="1:26" x14ac:dyDescent="0.3">
      <c r="A651">
        <v>134452</v>
      </c>
      <c r="B651" t="s">
        <v>67</v>
      </c>
      <c r="C651" t="s">
        <v>27</v>
      </c>
      <c r="D651" t="s">
        <v>51</v>
      </c>
      <c r="E651" t="s">
        <v>52</v>
      </c>
      <c r="F651">
        <v>8714285568</v>
      </c>
      <c r="G651" t="s">
        <v>53</v>
      </c>
      <c r="H651">
        <v>7052</v>
      </c>
      <c r="I651" t="s">
        <v>6059</v>
      </c>
      <c r="J651" t="s">
        <v>31</v>
      </c>
      <c r="K651" t="s">
        <v>32</v>
      </c>
      <c r="L651" t="s">
        <v>19016</v>
      </c>
      <c r="M651" s="1">
        <v>0.74236111111111114</v>
      </c>
      <c r="N651" t="s">
        <v>65</v>
      </c>
      <c r="O651" t="s">
        <v>33</v>
      </c>
      <c r="P651" s="2">
        <v>1.8784722222222223E-2</v>
      </c>
      <c r="Q651" s="2">
        <v>1.1574074074074075E-4</v>
      </c>
      <c r="R651">
        <v>30</v>
      </c>
      <c r="S651" s="3">
        <v>45876.375</v>
      </c>
      <c r="T651" t="s">
        <v>54</v>
      </c>
      <c r="U651" t="s">
        <v>6059</v>
      </c>
      <c r="V651" s="3">
        <v>45871.490972222222</v>
      </c>
      <c r="W651" t="s">
        <v>412</v>
      </c>
      <c r="Y651" s="4">
        <v>45876</v>
      </c>
      <c r="Z651" s="2">
        <v>0.81263888888888891</v>
      </c>
    </row>
    <row r="652" spans="1:26" x14ac:dyDescent="0.3">
      <c r="A652">
        <v>25433</v>
      </c>
      <c r="B652" t="s">
        <v>164</v>
      </c>
      <c r="C652" t="s">
        <v>27</v>
      </c>
      <c r="D652" t="s">
        <v>129</v>
      </c>
      <c r="E652" t="s">
        <v>42</v>
      </c>
      <c r="F652">
        <v>8714651599</v>
      </c>
      <c r="G652" t="s">
        <v>43</v>
      </c>
      <c r="H652">
        <v>7120</v>
      </c>
      <c r="I652" t="s">
        <v>10083</v>
      </c>
      <c r="J652" t="s">
        <v>31</v>
      </c>
      <c r="K652" t="s">
        <v>32</v>
      </c>
      <c r="L652" t="s">
        <v>19018</v>
      </c>
      <c r="M652" s="1">
        <v>0.74236111111111114</v>
      </c>
      <c r="N652" t="s">
        <v>65</v>
      </c>
      <c r="O652" t="s">
        <v>33</v>
      </c>
      <c r="P652" s="2">
        <v>4.4386574074074071E-2</v>
      </c>
      <c r="Q652" s="2">
        <v>3.4722222222222224E-4</v>
      </c>
      <c r="R652">
        <v>100</v>
      </c>
      <c r="S652" s="3">
        <v>45876.375</v>
      </c>
      <c r="T652" t="s">
        <v>54</v>
      </c>
      <c r="U652" t="s">
        <v>10083</v>
      </c>
      <c r="V652" s="3">
        <v>45871.572222222225</v>
      </c>
      <c r="W652" t="s">
        <v>945</v>
      </c>
      <c r="Y652" s="4">
        <v>45876</v>
      </c>
      <c r="Z652" s="2">
        <v>0.81263888888888891</v>
      </c>
    </row>
    <row r="653" spans="1:26" x14ac:dyDescent="0.3">
      <c r="A653">
        <v>134465</v>
      </c>
      <c r="B653" t="s">
        <v>1755</v>
      </c>
      <c r="C653" t="s">
        <v>27</v>
      </c>
      <c r="D653" t="s">
        <v>59</v>
      </c>
      <c r="E653" t="s">
        <v>60</v>
      </c>
      <c r="F653">
        <v>9561830612</v>
      </c>
      <c r="G653" t="s">
        <v>30</v>
      </c>
      <c r="H653">
        <v>7384</v>
      </c>
      <c r="I653" t="s">
        <v>12883</v>
      </c>
      <c r="J653" t="s">
        <v>31</v>
      </c>
      <c r="K653" t="s">
        <v>32</v>
      </c>
      <c r="L653" t="s">
        <v>19019</v>
      </c>
      <c r="M653" s="1">
        <v>0.74305555555555558</v>
      </c>
      <c r="N653" t="s">
        <v>65</v>
      </c>
      <c r="O653" t="s">
        <v>33</v>
      </c>
      <c r="P653" s="2">
        <v>7.407407407407407E-4</v>
      </c>
      <c r="Q653" s="2">
        <v>5.7870370370370367E-4</v>
      </c>
      <c r="R653">
        <v>100</v>
      </c>
      <c r="S653" s="3">
        <v>45876.375</v>
      </c>
      <c r="T653" t="s">
        <v>54</v>
      </c>
      <c r="U653" t="s">
        <v>12883</v>
      </c>
      <c r="V653" s="3">
        <v>45871.640972222223</v>
      </c>
      <c r="W653" t="s">
        <v>1758</v>
      </c>
      <c r="Y653" s="4">
        <v>45876</v>
      </c>
      <c r="Z653" s="2">
        <v>0.81263888888888891</v>
      </c>
    </row>
    <row r="654" spans="1:26" x14ac:dyDescent="0.3">
      <c r="A654">
        <v>25168</v>
      </c>
      <c r="B654" t="s">
        <v>314</v>
      </c>
      <c r="C654" t="s">
        <v>27</v>
      </c>
      <c r="D654" t="s">
        <v>315</v>
      </c>
      <c r="E654" t="s">
        <v>52</v>
      </c>
      <c r="F654">
        <v>9037975110</v>
      </c>
      <c r="G654" t="s">
        <v>53</v>
      </c>
      <c r="H654">
        <v>7009</v>
      </c>
      <c r="I654" t="s">
        <v>4076</v>
      </c>
      <c r="J654" t="s">
        <v>31</v>
      </c>
      <c r="K654" t="s">
        <v>32</v>
      </c>
      <c r="L654" t="s">
        <v>19020</v>
      </c>
      <c r="M654" s="1">
        <v>0.74236111111111114</v>
      </c>
      <c r="N654" t="s">
        <v>65</v>
      </c>
      <c r="O654" t="s">
        <v>33</v>
      </c>
      <c r="P654" s="2">
        <v>8.7488425925925928E-2</v>
      </c>
      <c r="Q654" s="2">
        <v>1.1574074074074075E-4</v>
      </c>
      <c r="R654">
        <v>0</v>
      </c>
      <c r="S654" s="3">
        <v>45876.375</v>
      </c>
      <c r="T654" t="s">
        <v>54</v>
      </c>
      <c r="U654" t="s">
        <v>4076</v>
      </c>
      <c r="V654" s="3">
        <v>45871.490277777775</v>
      </c>
      <c r="W654" t="s">
        <v>1205</v>
      </c>
      <c r="Y654" s="4">
        <v>45876</v>
      </c>
      <c r="Z654" s="2">
        <v>0.81263888888888891</v>
      </c>
    </row>
    <row r="655" spans="1:26" x14ac:dyDescent="0.3">
      <c r="A655">
        <v>133368</v>
      </c>
      <c r="B655" t="s">
        <v>494</v>
      </c>
      <c r="C655" t="s">
        <v>27</v>
      </c>
      <c r="D655" t="s">
        <v>301</v>
      </c>
      <c r="E655" t="s">
        <v>84</v>
      </c>
      <c r="F655">
        <v>8300174022</v>
      </c>
      <c r="G655" t="s">
        <v>53</v>
      </c>
      <c r="H655">
        <v>7441</v>
      </c>
      <c r="I655" t="s">
        <v>8426</v>
      </c>
      <c r="J655" t="s">
        <v>31</v>
      </c>
      <c r="K655" t="s">
        <v>32</v>
      </c>
      <c r="L655" t="s">
        <v>19021</v>
      </c>
      <c r="M655" s="1">
        <v>0.74513888888888891</v>
      </c>
      <c r="N655" t="s">
        <v>65</v>
      </c>
      <c r="O655" t="s">
        <v>33</v>
      </c>
      <c r="P655" s="2">
        <v>2.1296296296296298E-3</v>
      </c>
      <c r="Q655" s="2">
        <v>3.4027777777777776E-3</v>
      </c>
      <c r="R655">
        <v>100</v>
      </c>
      <c r="S655" s="3">
        <v>45876.375</v>
      </c>
      <c r="T655" t="s">
        <v>54</v>
      </c>
      <c r="U655" t="s">
        <v>8426</v>
      </c>
      <c r="V655" s="3">
        <v>45871.570833333331</v>
      </c>
      <c r="W655" t="s">
        <v>2143</v>
      </c>
      <c r="Y655" s="4">
        <v>45876</v>
      </c>
      <c r="Z655" s="2">
        <v>0.81263888888888891</v>
      </c>
    </row>
    <row r="656" spans="1:26" x14ac:dyDescent="0.3">
      <c r="A656">
        <v>135533</v>
      </c>
      <c r="B656" t="s">
        <v>517</v>
      </c>
      <c r="C656" t="s">
        <v>27</v>
      </c>
      <c r="D656" t="s">
        <v>295</v>
      </c>
      <c r="E656" t="s">
        <v>84</v>
      </c>
      <c r="F656">
        <v>8270612764</v>
      </c>
      <c r="G656" t="s">
        <v>53</v>
      </c>
      <c r="H656">
        <v>7075</v>
      </c>
      <c r="I656" t="s">
        <v>6782</v>
      </c>
      <c r="J656" t="s">
        <v>31</v>
      </c>
      <c r="K656" t="s">
        <v>32</v>
      </c>
      <c r="L656" t="s">
        <v>19022</v>
      </c>
      <c r="M656" s="1">
        <v>0.74236111111111114</v>
      </c>
      <c r="N656" t="s">
        <v>65</v>
      </c>
      <c r="O656" t="s">
        <v>65</v>
      </c>
      <c r="P656" s="2">
        <v>3.7037037037037035E-4</v>
      </c>
      <c r="Q656" s="2">
        <v>2.199074074074074E-4</v>
      </c>
      <c r="R656">
        <v>100</v>
      </c>
      <c r="S656" s="3">
        <v>45876.375</v>
      </c>
      <c r="T656" t="s">
        <v>54</v>
      </c>
      <c r="U656" t="s">
        <v>6782</v>
      </c>
      <c r="V656" s="3">
        <v>45871.491666666669</v>
      </c>
      <c r="W656" t="s">
        <v>1019</v>
      </c>
      <c r="Y656" s="4">
        <v>45876</v>
      </c>
      <c r="Z656" s="2">
        <v>0.81263888888888891</v>
      </c>
    </row>
    <row r="657" spans="1:26" x14ac:dyDescent="0.3">
      <c r="A657">
        <v>134358</v>
      </c>
      <c r="B657" t="s">
        <v>895</v>
      </c>
      <c r="C657" t="s">
        <v>27</v>
      </c>
      <c r="D657" t="s">
        <v>333</v>
      </c>
      <c r="E657" t="s">
        <v>48</v>
      </c>
      <c r="F657">
        <v>8195822140</v>
      </c>
      <c r="G657" t="s">
        <v>334</v>
      </c>
      <c r="H657">
        <v>1738</v>
      </c>
      <c r="I657" t="s">
        <v>13779</v>
      </c>
      <c r="J657" t="s">
        <v>31</v>
      </c>
      <c r="K657" t="s">
        <v>32</v>
      </c>
      <c r="L657" t="s">
        <v>19023</v>
      </c>
      <c r="M657" s="1">
        <v>0.74236111111111114</v>
      </c>
      <c r="N657" t="s">
        <v>65</v>
      </c>
      <c r="O657" t="s">
        <v>33</v>
      </c>
      <c r="P657" s="2">
        <v>0.16901620370370371</v>
      </c>
      <c r="Q657" s="2">
        <v>1.273148148148148E-4</v>
      </c>
      <c r="R657">
        <v>100</v>
      </c>
      <c r="S657" s="3">
        <v>45876.375</v>
      </c>
      <c r="T657" t="s">
        <v>54</v>
      </c>
      <c r="U657" t="s">
        <v>13779</v>
      </c>
      <c r="V657" s="3">
        <v>45871.64166666667</v>
      </c>
      <c r="W657" t="s">
        <v>1264</v>
      </c>
      <c r="Y657" s="4">
        <v>45876</v>
      </c>
      <c r="Z657" s="2">
        <v>0.81263888888888891</v>
      </c>
    </row>
    <row r="658" spans="1:26" x14ac:dyDescent="0.3">
      <c r="A658">
        <v>135533</v>
      </c>
      <c r="B658" t="s">
        <v>517</v>
      </c>
      <c r="C658" t="s">
        <v>27</v>
      </c>
      <c r="D658" t="s">
        <v>295</v>
      </c>
      <c r="E658" t="s">
        <v>84</v>
      </c>
      <c r="F658">
        <v>8270612764</v>
      </c>
      <c r="G658" t="s">
        <v>53</v>
      </c>
      <c r="H658">
        <v>7075</v>
      </c>
      <c r="I658" t="s">
        <v>6796</v>
      </c>
      <c r="J658" t="s">
        <v>31</v>
      </c>
      <c r="K658" t="s">
        <v>32</v>
      </c>
      <c r="L658" t="s">
        <v>19022</v>
      </c>
      <c r="M658" s="1">
        <v>0.7416666666666667</v>
      </c>
      <c r="N658" t="s">
        <v>65</v>
      </c>
      <c r="O658" t="s">
        <v>33</v>
      </c>
      <c r="P658" s="2">
        <v>1.5046296296296297E-4</v>
      </c>
      <c r="Q658" s="2">
        <v>8.1018518518518516E-5</v>
      </c>
      <c r="R658">
        <v>100</v>
      </c>
      <c r="S658" s="3">
        <v>45876.375</v>
      </c>
      <c r="T658" t="s">
        <v>54</v>
      </c>
      <c r="U658" t="s">
        <v>6796</v>
      </c>
      <c r="V658" s="3">
        <v>45871.491666666669</v>
      </c>
      <c r="W658" t="s">
        <v>1019</v>
      </c>
      <c r="Y658" s="4">
        <v>45876</v>
      </c>
      <c r="Z658" s="2">
        <v>0.81263888888888891</v>
      </c>
    </row>
    <row r="659" spans="1:26" x14ac:dyDescent="0.3">
      <c r="A659">
        <v>135712</v>
      </c>
      <c r="B659" t="s">
        <v>310</v>
      </c>
      <c r="C659" t="s">
        <v>27</v>
      </c>
      <c r="D659" t="s">
        <v>51</v>
      </c>
      <c r="E659" t="s">
        <v>52</v>
      </c>
      <c r="F659">
        <v>7034162990</v>
      </c>
      <c r="G659" t="s">
        <v>53</v>
      </c>
      <c r="H659">
        <v>1745</v>
      </c>
      <c r="I659" t="s">
        <v>3767</v>
      </c>
      <c r="J659" t="s">
        <v>31</v>
      </c>
      <c r="K659" t="s">
        <v>32</v>
      </c>
      <c r="L659" t="s">
        <v>19024</v>
      </c>
      <c r="M659" s="1">
        <v>0.7416666666666667</v>
      </c>
      <c r="N659" t="s">
        <v>65</v>
      </c>
      <c r="O659" t="s">
        <v>33</v>
      </c>
      <c r="P659" s="2">
        <v>8.1018518518518516E-5</v>
      </c>
      <c r="Q659" s="2">
        <v>4.6296296296296294E-5</v>
      </c>
      <c r="R659">
        <v>5</v>
      </c>
      <c r="S659" s="3">
        <v>45876.375</v>
      </c>
      <c r="T659" t="s">
        <v>54</v>
      </c>
      <c r="U659" t="s">
        <v>3767</v>
      </c>
      <c r="V659" s="3">
        <v>45871.490277777775</v>
      </c>
      <c r="W659" t="s">
        <v>644</v>
      </c>
      <c r="Y659" s="4">
        <v>45876</v>
      </c>
      <c r="Z659" s="2">
        <v>0.81263888888888891</v>
      </c>
    </row>
    <row r="660" spans="1:26" x14ac:dyDescent="0.3">
      <c r="A660">
        <v>135533</v>
      </c>
      <c r="B660" t="s">
        <v>517</v>
      </c>
      <c r="C660" t="s">
        <v>27</v>
      </c>
      <c r="D660" t="s">
        <v>295</v>
      </c>
      <c r="E660" t="s">
        <v>84</v>
      </c>
      <c r="F660">
        <v>8270612764</v>
      </c>
      <c r="G660" t="s">
        <v>53</v>
      </c>
      <c r="H660">
        <v>7075</v>
      </c>
      <c r="I660" t="s">
        <v>6805</v>
      </c>
      <c r="J660" t="s">
        <v>31</v>
      </c>
      <c r="K660" t="s">
        <v>32</v>
      </c>
      <c r="L660" t="s">
        <v>19022</v>
      </c>
      <c r="M660" s="1">
        <v>0.7416666666666667</v>
      </c>
      <c r="N660" t="s">
        <v>65</v>
      </c>
      <c r="O660" t="s">
        <v>33</v>
      </c>
      <c r="P660" s="5">
        <v>1.0353125000000001</v>
      </c>
      <c r="Q660" s="2">
        <v>6.9444444444444444E-5</v>
      </c>
      <c r="R660">
        <v>100</v>
      </c>
      <c r="S660" s="3">
        <v>45876.375</v>
      </c>
      <c r="T660" t="s">
        <v>54</v>
      </c>
      <c r="U660" t="s">
        <v>6805</v>
      </c>
      <c r="V660" s="3">
        <v>45871.491666666669</v>
      </c>
      <c r="W660" t="s">
        <v>1019</v>
      </c>
      <c r="Y660" s="4">
        <v>45876</v>
      </c>
      <c r="Z660" s="2">
        <v>0.81263888888888891</v>
      </c>
    </row>
    <row r="661" spans="1:26" x14ac:dyDescent="0.3">
      <c r="A661">
        <v>135712</v>
      </c>
      <c r="B661" t="s">
        <v>310</v>
      </c>
      <c r="C661" t="s">
        <v>27</v>
      </c>
      <c r="D661" t="s">
        <v>51</v>
      </c>
      <c r="E661" t="s">
        <v>52</v>
      </c>
      <c r="F661">
        <v>7034162990</v>
      </c>
      <c r="G661" t="s">
        <v>53</v>
      </c>
      <c r="H661">
        <v>1745</v>
      </c>
      <c r="I661" t="s">
        <v>3769</v>
      </c>
      <c r="J661" t="s">
        <v>31</v>
      </c>
      <c r="K661" t="s">
        <v>32</v>
      </c>
      <c r="L661" t="s">
        <v>19025</v>
      </c>
      <c r="M661" s="1">
        <v>0.7416666666666667</v>
      </c>
      <c r="N661" t="s">
        <v>65</v>
      </c>
      <c r="O661" t="s">
        <v>33</v>
      </c>
      <c r="P661" s="2">
        <v>2.5868055555555554E-2</v>
      </c>
      <c r="Q661" s="2">
        <v>5.7870370370370373E-5</v>
      </c>
      <c r="R661">
        <v>0</v>
      </c>
      <c r="S661" s="3">
        <v>45876.375</v>
      </c>
      <c r="T661" t="s">
        <v>54</v>
      </c>
      <c r="U661" t="s">
        <v>3769</v>
      </c>
      <c r="V661" s="3">
        <v>45871.490277777775</v>
      </c>
      <c r="W661" t="s">
        <v>644</v>
      </c>
      <c r="Y661" s="4">
        <v>45876</v>
      </c>
      <c r="Z661" s="2">
        <v>0.81263888888888891</v>
      </c>
    </row>
    <row r="662" spans="1:26" x14ac:dyDescent="0.3">
      <c r="A662">
        <v>133368</v>
      </c>
      <c r="B662" t="s">
        <v>494</v>
      </c>
      <c r="C662" t="s">
        <v>27</v>
      </c>
      <c r="D662" t="s">
        <v>301</v>
      </c>
      <c r="E662" t="s">
        <v>84</v>
      </c>
      <c r="F662">
        <v>8300174022</v>
      </c>
      <c r="G662" t="s">
        <v>53</v>
      </c>
      <c r="H662">
        <v>7441</v>
      </c>
      <c r="I662" t="s">
        <v>8423</v>
      </c>
      <c r="J662" t="s">
        <v>31</v>
      </c>
      <c r="K662" t="s">
        <v>32</v>
      </c>
      <c r="L662" t="s">
        <v>19017</v>
      </c>
      <c r="M662" s="1">
        <v>0.7416666666666667</v>
      </c>
      <c r="N662" t="s">
        <v>65</v>
      </c>
      <c r="O662" t="s">
        <v>33</v>
      </c>
      <c r="P662" s="2">
        <v>2.2569444444444442E-3</v>
      </c>
      <c r="Q662" s="2">
        <v>2.6620370370370372E-4</v>
      </c>
      <c r="R662">
        <v>100</v>
      </c>
      <c r="S662" s="3">
        <v>45876.375</v>
      </c>
      <c r="T662" t="s">
        <v>54</v>
      </c>
      <c r="U662" t="s">
        <v>8423</v>
      </c>
      <c r="V662" s="3">
        <v>45871.570833333331</v>
      </c>
      <c r="W662" t="s">
        <v>2143</v>
      </c>
      <c r="Y662" s="4">
        <v>45876</v>
      </c>
      <c r="Z662" s="2">
        <v>0.81263888888888891</v>
      </c>
    </row>
    <row r="663" spans="1:26" x14ac:dyDescent="0.3">
      <c r="A663">
        <v>134465</v>
      </c>
      <c r="B663" t="s">
        <v>1755</v>
      </c>
      <c r="C663" t="s">
        <v>27</v>
      </c>
      <c r="D663" t="s">
        <v>59</v>
      </c>
      <c r="E663" t="s">
        <v>60</v>
      </c>
      <c r="F663">
        <v>9561830612</v>
      </c>
      <c r="G663" t="s">
        <v>30</v>
      </c>
      <c r="H663">
        <v>7384</v>
      </c>
      <c r="I663" t="s">
        <v>12886</v>
      </c>
      <c r="J663" t="s">
        <v>31</v>
      </c>
      <c r="K663" t="s">
        <v>32</v>
      </c>
      <c r="L663" t="s">
        <v>19026</v>
      </c>
      <c r="M663" s="1">
        <v>0.7416666666666667</v>
      </c>
      <c r="N663" t="s">
        <v>65</v>
      </c>
      <c r="O663" t="s">
        <v>33</v>
      </c>
      <c r="P663" s="2">
        <v>8.2175925925925927E-4</v>
      </c>
      <c r="Q663" s="2">
        <v>5.9027777777777778E-4</v>
      </c>
      <c r="R663">
        <v>100</v>
      </c>
      <c r="S663" s="3">
        <v>45876.375</v>
      </c>
      <c r="T663" t="s">
        <v>54</v>
      </c>
      <c r="U663" t="s">
        <v>12886</v>
      </c>
      <c r="V663" s="3">
        <v>45871.640972222223</v>
      </c>
      <c r="W663" t="s">
        <v>1758</v>
      </c>
      <c r="Y663" s="4">
        <v>45876</v>
      </c>
      <c r="Z663" s="2">
        <v>0.81263888888888891</v>
      </c>
    </row>
    <row r="664" spans="1:26" x14ac:dyDescent="0.3">
      <c r="A664">
        <v>134527</v>
      </c>
      <c r="B664" t="s">
        <v>316</v>
      </c>
      <c r="C664" t="s">
        <v>27</v>
      </c>
      <c r="D664" t="s">
        <v>315</v>
      </c>
      <c r="E664" t="s">
        <v>52</v>
      </c>
      <c r="F664">
        <v>9895690574</v>
      </c>
      <c r="G664" t="s">
        <v>53</v>
      </c>
      <c r="H664">
        <v>7007</v>
      </c>
      <c r="I664" t="s">
        <v>3909</v>
      </c>
      <c r="J664" t="s">
        <v>31</v>
      </c>
      <c r="K664" t="s">
        <v>32</v>
      </c>
      <c r="L664" t="s">
        <v>19027</v>
      </c>
      <c r="M664" s="1">
        <v>0.74097222222222225</v>
      </c>
      <c r="N664" t="s">
        <v>65</v>
      </c>
      <c r="O664" t="s">
        <v>33</v>
      </c>
      <c r="P664" s="2">
        <v>1.8518518518518518E-4</v>
      </c>
      <c r="Q664" s="2">
        <v>4.6296296296296294E-5</v>
      </c>
      <c r="R664">
        <v>30</v>
      </c>
      <c r="S664" s="3">
        <v>45876.375</v>
      </c>
      <c r="T664" t="s">
        <v>54</v>
      </c>
      <c r="U664" t="s">
        <v>3909</v>
      </c>
      <c r="V664" s="3">
        <v>45871.490277777775</v>
      </c>
      <c r="W664" t="s">
        <v>1010</v>
      </c>
      <c r="Y664" s="4">
        <v>45876</v>
      </c>
      <c r="Z664" s="2">
        <v>0.81263888888888891</v>
      </c>
    </row>
    <row r="665" spans="1:26" x14ac:dyDescent="0.3">
      <c r="A665">
        <v>134527</v>
      </c>
      <c r="B665" t="s">
        <v>316</v>
      </c>
      <c r="C665" t="s">
        <v>27</v>
      </c>
      <c r="D665" t="s">
        <v>315</v>
      </c>
      <c r="E665" t="s">
        <v>52</v>
      </c>
      <c r="F665">
        <v>9895690574</v>
      </c>
      <c r="G665" t="s">
        <v>53</v>
      </c>
      <c r="H665">
        <v>7007</v>
      </c>
      <c r="I665" t="s">
        <v>3915</v>
      </c>
      <c r="J665" t="s">
        <v>31</v>
      </c>
      <c r="K665" t="s">
        <v>32</v>
      </c>
      <c r="L665" t="s">
        <v>19028</v>
      </c>
      <c r="M665" s="1">
        <v>0.74097222222222225</v>
      </c>
      <c r="N665" t="s">
        <v>65</v>
      </c>
      <c r="O665" t="s">
        <v>33</v>
      </c>
      <c r="P665" s="2">
        <v>1.1574074074074075E-4</v>
      </c>
      <c r="Q665" s="2">
        <v>4.6296296296296294E-5</v>
      </c>
      <c r="R665">
        <v>30</v>
      </c>
      <c r="S665" s="3">
        <v>45876.375</v>
      </c>
      <c r="T665" t="s">
        <v>54</v>
      </c>
      <c r="U665" t="s">
        <v>3915</v>
      </c>
      <c r="V665" s="3">
        <v>45871.490277777775</v>
      </c>
      <c r="W665" t="s">
        <v>1010</v>
      </c>
      <c r="Y665" s="4">
        <v>45876</v>
      </c>
      <c r="Z665" s="2">
        <v>0.81263888888888891</v>
      </c>
    </row>
    <row r="666" spans="1:26" x14ac:dyDescent="0.3">
      <c r="A666">
        <v>134618</v>
      </c>
      <c r="B666" t="s">
        <v>1730</v>
      </c>
      <c r="C666" t="s">
        <v>27</v>
      </c>
      <c r="D666" t="s">
        <v>319</v>
      </c>
      <c r="E666" t="s">
        <v>60</v>
      </c>
      <c r="F666">
        <v>9209237399</v>
      </c>
      <c r="G666" t="s">
        <v>30</v>
      </c>
      <c r="H666">
        <v>7326</v>
      </c>
      <c r="I666" t="s">
        <v>12563</v>
      </c>
      <c r="J666" t="s">
        <v>31</v>
      </c>
      <c r="K666" t="s">
        <v>32</v>
      </c>
      <c r="L666" t="s">
        <v>19029</v>
      </c>
      <c r="M666" s="1">
        <v>0.7416666666666667</v>
      </c>
      <c r="N666" t="s">
        <v>65</v>
      </c>
      <c r="O666" t="s">
        <v>65</v>
      </c>
      <c r="P666" s="2">
        <v>7.9224537037037038E-2</v>
      </c>
      <c r="Q666" s="2">
        <v>9.1435185185185185E-4</v>
      </c>
      <c r="R666">
        <v>100</v>
      </c>
      <c r="S666" s="3">
        <v>45876.375</v>
      </c>
      <c r="T666" t="s">
        <v>54</v>
      </c>
      <c r="U666" t="s">
        <v>12563</v>
      </c>
      <c r="V666" s="3">
        <v>45871.640972222223</v>
      </c>
      <c r="W666" t="s">
        <v>1963</v>
      </c>
      <c r="Y666" s="4">
        <v>45876</v>
      </c>
      <c r="Z666" s="2">
        <v>0.81263888888888891</v>
      </c>
    </row>
    <row r="667" spans="1:26" x14ac:dyDescent="0.3">
      <c r="A667">
        <v>134527</v>
      </c>
      <c r="B667" t="s">
        <v>316</v>
      </c>
      <c r="C667" t="s">
        <v>27</v>
      </c>
      <c r="D667" t="s">
        <v>315</v>
      </c>
      <c r="E667" t="s">
        <v>52</v>
      </c>
      <c r="F667">
        <v>9895690574</v>
      </c>
      <c r="G667" t="s">
        <v>53</v>
      </c>
      <c r="H667">
        <v>7007</v>
      </c>
      <c r="I667" t="s">
        <v>3920</v>
      </c>
      <c r="J667" t="s">
        <v>31</v>
      </c>
      <c r="K667" t="s">
        <v>32</v>
      </c>
      <c r="L667" t="s">
        <v>19030</v>
      </c>
      <c r="M667" s="1">
        <v>0.74097222222222225</v>
      </c>
      <c r="N667" t="s">
        <v>65</v>
      </c>
      <c r="O667" t="s">
        <v>33</v>
      </c>
      <c r="P667" s="2">
        <v>4.7453703703703704E-4</v>
      </c>
      <c r="Q667" s="2">
        <v>4.6296296296296294E-5</v>
      </c>
      <c r="R667">
        <v>30</v>
      </c>
      <c r="S667" s="3">
        <v>45876.375</v>
      </c>
      <c r="T667" t="s">
        <v>54</v>
      </c>
      <c r="U667" t="s">
        <v>3920</v>
      </c>
      <c r="V667" s="3">
        <v>45871.490277777775</v>
      </c>
      <c r="W667" t="s">
        <v>1010</v>
      </c>
      <c r="Y667" s="4">
        <v>45876</v>
      </c>
      <c r="Z667" s="2">
        <v>0.81263888888888891</v>
      </c>
    </row>
    <row r="668" spans="1:26" x14ac:dyDescent="0.3">
      <c r="A668">
        <v>29936</v>
      </c>
      <c r="B668" t="s">
        <v>454</v>
      </c>
      <c r="C668" t="s">
        <v>27</v>
      </c>
      <c r="D668" t="s">
        <v>234</v>
      </c>
      <c r="E668" t="s">
        <v>60</v>
      </c>
      <c r="F668">
        <v>9579466796</v>
      </c>
      <c r="G668" t="s">
        <v>30</v>
      </c>
      <c r="H668">
        <v>7259</v>
      </c>
      <c r="I668" t="s">
        <v>12306</v>
      </c>
      <c r="J668" t="s">
        <v>31</v>
      </c>
      <c r="K668" t="s">
        <v>32</v>
      </c>
      <c r="L668" t="s">
        <v>19031</v>
      </c>
      <c r="M668" s="1">
        <v>0.74097222222222225</v>
      </c>
      <c r="N668" t="s">
        <v>65</v>
      </c>
      <c r="O668" t="s">
        <v>33</v>
      </c>
      <c r="P668" s="2">
        <v>0.24350694444444446</v>
      </c>
      <c r="Q668" s="2">
        <v>2.4305555555555555E-4</v>
      </c>
      <c r="R668">
        <v>100</v>
      </c>
      <c r="S668" s="3">
        <v>45876.375</v>
      </c>
      <c r="T668" t="s">
        <v>54</v>
      </c>
      <c r="U668" t="s">
        <v>12306</v>
      </c>
      <c r="V668" s="3">
        <v>45871.640972222223</v>
      </c>
      <c r="W668" t="s">
        <v>1719</v>
      </c>
      <c r="Y668" s="4">
        <v>45876</v>
      </c>
      <c r="Z668" s="2">
        <v>0.81263888888888891</v>
      </c>
    </row>
    <row r="669" spans="1:26" x14ac:dyDescent="0.3">
      <c r="A669">
        <v>130210</v>
      </c>
      <c r="B669" t="s">
        <v>1249</v>
      </c>
      <c r="C669" t="s">
        <v>27</v>
      </c>
      <c r="D669" t="s">
        <v>63</v>
      </c>
      <c r="E669" t="s">
        <v>29</v>
      </c>
      <c r="F669">
        <v>7306430801</v>
      </c>
      <c r="G669" t="s">
        <v>30</v>
      </c>
      <c r="H669">
        <v>1781</v>
      </c>
      <c r="I669" t="s">
        <v>9239</v>
      </c>
      <c r="J669" t="s">
        <v>31</v>
      </c>
      <c r="K669" t="s">
        <v>32</v>
      </c>
      <c r="L669" t="s">
        <v>19032</v>
      </c>
      <c r="M669" s="1">
        <v>0.74097222222222225</v>
      </c>
      <c r="N669" t="s">
        <v>65</v>
      </c>
      <c r="O669" t="s">
        <v>33</v>
      </c>
      <c r="P669" s="2">
        <v>3.9351851851851852E-4</v>
      </c>
      <c r="Q669" s="2">
        <v>2.0833333333333335E-4</v>
      </c>
      <c r="R669">
        <v>100</v>
      </c>
      <c r="S669" s="3">
        <v>45876.375</v>
      </c>
      <c r="T669" t="s">
        <v>54</v>
      </c>
      <c r="U669" t="s">
        <v>9239</v>
      </c>
      <c r="V669" s="3">
        <v>45871.571527777778</v>
      </c>
      <c r="W669" t="s">
        <v>1512</v>
      </c>
      <c r="Y669" s="4">
        <v>45876</v>
      </c>
      <c r="Z669" s="2">
        <v>0.81263888888888891</v>
      </c>
    </row>
    <row r="670" spans="1:26" x14ac:dyDescent="0.3">
      <c r="A670">
        <v>134465</v>
      </c>
      <c r="B670" t="s">
        <v>1755</v>
      </c>
      <c r="C670" t="s">
        <v>27</v>
      </c>
      <c r="D670" t="s">
        <v>59</v>
      </c>
      <c r="E670" t="s">
        <v>60</v>
      </c>
      <c r="F670">
        <v>9561830612</v>
      </c>
      <c r="G670" t="s">
        <v>30</v>
      </c>
      <c r="H670">
        <v>7384</v>
      </c>
      <c r="I670" t="s">
        <v>12887</v>
      </c>
      <c r="J670" t="s">
        <v>31</v>
      </c>
      <c r="K670" t="s">
        <v>32</v>
      </c>
      <c r="L670" t="s">
        <v>19033</v>
      </c>
      <c r="M670" s="1">
        <v>0.74097222222222225</v>
      </c>
      <c r="N670" t="s">
        <v>65</v>
      </c>
      <c r="O670" t="s">
        <v>33</v>
      </c>
      <c r="P670" s="2">
        <v>9.7222222222222219E-4</v>
      </c>
      <c r="Q670" s="2">
        <v>8.1018518518518516E-4</v>
      </c>
      <c r="R670">
        <v>100</v>
      </c>
      <c r="S670" s="3">
        <v>45876.375</v>
      </c>
      <c r="T670" t="s">
        <v>54</v>
      </c>
      <c r="U670" t="s">
        <v>12887</v>
      </c>
      <c r="V670" s="3">
        <v>45871.640972222223</v>
      </c>
      <c r="W670" t="s">
        <v>1758</v>
      </c>
      <c r="Y670" s="4">
        <v>45876</v>
      </c>
      <c r="Z670" s="2">
        <v>0.81263888888888891</v>
      </c>
    </row>
    <row r="671" spans="1:26" x14ac:dyDescent="0.3">
      <c r="A671">
        <v>22645</v>
      </c>
      <c r="B671" t="s">
        <v>50</v>
      </c>
      <c r="C671" t="s">
        <v>27</v>
      </c>
      <c r="D671" t="s">
        <v>51</v>
      </c>
      <c r="E671" t="s">
        <v>52</v>
      </c>
      <c r="F671">
        <v>9778423059</v>
      </c>
      <c r="G671" t="s">
        <v>53</v>
      </c>
      <c r="H671">
        <v>7038</v>
      </c>
      <c r="I671" t="s">
        <v>4999</v>
      </c>
      <c r="J671" t="s">
        <v>31</v>
      </c>
      <c r="K671" t="s">
        <v>32</v>
      </c>
      <c r="L671" t="s">
        <v>19034</v>
      </c>
      <c r="M671" s="1">
        <v>0.74027777777777781</v>
      </c>
      <c r="N671" t="s">
        <v>65</v>
      </c>
      <c r="O671" t="s">
        <v>33</v>
      </c>
      <c r="P671" s="2">
        <v>2.2499999999999999E-2</v>
      </c>
      <c r="Q671" s="2">
        <v>2.4305555555555555E-4</v>
      </c>
      <c r="R671">
        <v>0</v>
      </c>
      <c r="S671" s="3">
        <v>45876.375</v>
      </c>
      <c r="T671" t="s">
        <v>54</v>
      </c>
      <c r="U671" t="s">
        <v>4999</v>
      </c>
      <c r="V671" s="3">
        <v>45871.490277777775</v>
      </c>
      <c r="W671" t="s">
        <v>55</v>
      </c>
      <c r="Y671" s="4">
        <v>45876</v>
      </c>
      <c r="Z671" s="2">
        <v>0.81263888888888891</v>
      </c>
    </row>
    <row r="672" spans="1:26" x14ac:dyDescent="0.3">
      <c r="A672">
        <v>134527</v>
      </c>
      <c r="B672" t="s">
        <v>316</v>
      </c>
      <c r="C672" t="s">
        <v>27</v>
      </c>
      <c r="D672" t="s">
        <v>315</v>
      </c>
      <c r="E672" t="s">
        <v>52</v>
      </c>
      <c r="F672">
        <v>9895690574</v>
      </c>
      <c r="G672" t="s">
        <v>53</v>
      </c>
      <c r="H672">
        <v>7007</v>
      </c>
      <c r="I672" t="s">
        <v>3936</v>
      </c>
      <c r="J672" t="s">
        <v>31</v>
      </c>
      <c r="K672" t="s">
        <v>32</v>
      </c>
      <c r="L672" t="s">
        <v>19035</v>
      </c>
      <c r="M672" s="1">
        <v>0.74027777777777781</v>
      </c>
      <c r="N672" t="s">
        <v>65</v>
      </c>
      <c r="O672" t="s">
        <v>33</v>
      </c>
      <c r="P672" s="2">
        <v>3.2407407407407406E-4</v>
      </c>
      <c r="Q672" s="2">
        <v>4.6296296296296294E-5</v>
      </c>
      <c r="R672">
        <v>0</v>
      </c>
      <c r="S672" s="3">
        <v>45876.375</v>
      </c>
      <c r="T672" t="s">
        <v>54</v>
      </c>
      <c r="U672" t="s">
        <v>3936</v>
      </c>
      <c r="V672" s="3">
        <v>45871.490277777775</v>
      </c>
      <c r="W672" t="s">
        <v>1010</v>
      </c>
      <c r="Y672" s="4">
        <v>45876</v>
      </c>
      <c r="Z672" s="2">
        <v>0.81263888888888891</v>
      </c>
    </row>
    <row r="673" spans="1:26" x14ac:dyDescent="0.3">
      <c r="A673">
        <v>130210</v>
      </c>
      <c r="B673" t="s">
        <v>1249</v>
      </c>
      <c r="C673" t="s">
        <v>27</v>
      </c>
      <c r="D673" t="s">
        <v>63</v>
      </c>
      <c r="E673" t="s">
        <v>29</v>
      </c>
      <c r="F673">
        <v>7306430801</v>
      </c>
      <c r="G673" t="s">
        <v>30</v>
      </c>
      <c r="H673">
        <v>1781</v>
      </c>
      <c r="I673" t="s">
        <v>9234</v>
      </c>
      <c r="J673" t="s">
        <v>31</v>
      </c>
      <c r="K673" t="s">
        <v>32</v>
      </c>
      <c r="L673" t="s">
        <v>19036</v>
      </c>
      <c r="M673" s="1">
        <v>0.74027777777777781</v>
      </c>
      <c r="N673" t="s">
        <v>65</v>
      </c>
      <c r="O673" t="s">
        <v>33</v>
      </c>
      <c r="P673" s="2">
        <v>3.4722222222222224E-4</v>
      </c>
      <c r="Q673" s="2">
        <v>1.8518518518518518E-4</v>
      </c>
      <c r="R673">
        <v>100</v>
      </c>
      <c r="S673" s="3">
        <v>45876.375</v>
      </c>
      <c r="T673" t="s">
        <v>54</v>
      </c>
      <c r="U673" t="s">
        <v>9234</v>
      </c>
      <c r="V673" s="3">
        <v>45871.571527777778</v>
      </c>
      <c r="W673" t="s">
        <v>1512</v>
      </c>
      <c r="Y673" s="4">
        <v>45876</v>
      </c>
      <c r="Z673" s="2">
        <v>0.81263888888888891</v>
      </c>
    </row>
    <row r="674" spans="1:26" x14ac:dyDescent="0.3">
      <c r="A674">
        <v>134527</v>
      </c>
      <c r="B674" t="s">
        <v>316</v>
      </c>
      <c r="C674" t="s">
        <v>27</v>
      </c>
      <c r="D674" t="s">
        <v>315</v>
      </c>
      <c r="E674" t="s">
        <v>52</v>
      </c>
      <c r="F674">
        <v>9895690574</v>
      </c>
      <c r="G674" t="s">
        <v>53</v>
      </c>
      <c r="H674">
        <v>7007</v>
      </c>
      <c r="I674" t="s">
        <v>3971</v>
      </c>
      <c r="J674" t="s">
        <v>31</v>
      </c>
      <c r="K674" t="s">
        <v>32</v>
      </c>
      <c r="L674" t="s">
        <v>19037</v>
      </c>
      <c r="M674" s="1">
        <v>0.74027777777777781</v>
      </c>
      <c r="N674" t="s">
        <v>65</v>
      </c>
      <c r="O674" t="s">
        <v>33</v>
      </c>
      <c r="P674" s="2">
        <v>4.9768518518518521E-4</v>
      </c>
      <c r="Q674" s="2">
        <v>4.6296296296296294E-5</v>
      </c>
      <c r="R674">
        <v>5</v>
      </c>
      <c r="S674" s="3">
        <v>45876.375</v>
      </c>
      <c r="T674" t="s">
        <v>54</v>
      </c>
      <c r="U674" t="s">
        <v>3971</v>
      </c>
      <c r="V674" s="3">
        <v>45871.490277777775</v>
      </c>
      <c r="W674" t="s">
        <v>1010</v>
      </c>
      <c r="Y674" s="4">
        <v>45876</v>
      </c>
      <c r="Z674" s="2">
        <v>0.81263888888888891</v>
      </c>
    </row>
    <row r="675" spans="1:26" x14ac:dyDescent="0.3">
      <c r="A675">
        <v>135087</v>
      </c>
      <c r="B675" t="s">
        <v>1937</v>
      </c>
      <c r="C675" t="s">
        <v>27</v>
      </c>
      <c r="D675" t="s">
        <v>47</v>
      </c>
      <c r="E675" t="s">
        <v>48</v>
      </c>
      <c r="F675">
        <v>8302197291</v>
      </c>
      <c r="G675" t="s">
        <v>43</v>
      </c>
      <c r="H675">
        <v>7284</v>
      </c>
      <c r="I675" t="s">
        <v>14699</v>
      </c>
      <c r="J675" t="s">
        <v>31</v>
      </c>
      <c r="K675" t="s">
        <v>32</v>
      </c>
      <c r="L675" t="s">
        <v>19038</v>
      </c>
      <c r="M675" s="1">
        <v>0.74027777777777781</v>
      </c>
      <c r="N675" t="s">
        <v>65</v>
      </c>
      <c r="O675" t="s">
        <v>33</v>
      </c>
      <c r="P675" s="2">
        <v>4.2824074074074075E-4</v>
      </c>
      <c r="Q675" s="2">
        <v>6.9444444444444444E-5</v>
      </c>
      <c r="R675">
        <v>100</v>
      </c>
      <c r="S675" s="3">
        <v>45876.375</v>
      </c>
      <c r="T675" t="s">
        <v>54</v>
      </c>
      <c r="U675" t="s">
        <v>14699</v>
      </c>
      <c r="V675" s="3">
        <v>45871.642361111109</v>
      </c>
      <c r="W675" t="s">
        <v>2010</v>
      </c>
      <c r="Y675" s="4">
        <v>45876</v>
      </c>
      <c r="Z675" s="2">
        <v>0.81263888888888891</v>
      </c>
    </row>
    <row r="676" spans="1:26" x14ac:dyDescent="0.3">
      <c r="A676">
        <v>130210</v>
      </c>
      <c r="B676" t="s">
        <v>1249</v>
      </c>
      <c r="C676" t="s">
        <v>27</v>
      </c>
      <c r="D676" t="s">
        <v>63</v>
      </c>
      <c r="E676" t="s">
        <v>29</v>
      </c>
      <c r="F676">
        <v>7306430801</v>
      </c>
      <c r="G676" t="s">
        <v>30</v>
      </c>
      <c r="H676">
        <v>1781</v>
      </c>
      <c r="I676" t="s">
        <v>9227</v>
      </c>
      <c r="J676" t="s">
        <v>31</v>
      </c>
      <c r="K676" t="s">
        <v>32</v>
      </c>
      <c r="L676" t="s">
        <v>19039</v>
      </c>
      <c r="M676" s="1">
        <v>0.74027777777777781</v>
      </c>
      <c r="N676" t="s">
        <v>65</v>
      </c>
      <c r="O676" t="s">
        <v>33</v>
      </c>
      <c r="P676" s="2">
        <v>0.27306712962962965</v>
      </c>
      <c r="Q676" s="2">
        <v>2.0833333333333335E-4</v>
      </c>
      <c r="R676">
        <v>100</v>
      </c>
      <c r="S676" s="3">
        <v>45876.375</v>
      </c>
      <c r="T676" t="s">
        <v>54</v>
      </c>
      <c r="U676" t="s">
        <v>9227</v>
      </c>
      <c r="V676" s="3">
        <v>45871.571527777778</v>
      </c>
      <c r="W676" t="s">
        <v>1512</v>
      </c>
      <c r="Y676" s="4">
        <v>45876</v>
      </c>
      <c r="Z676" s="2">
        <v>0.81263888888888891</v>
      </c>
    </row>
    <row r="677" spans="1:26" x14ac:dyDescent="0.3">
      <c r="A677">
        <v>131471</v>
      </c>
      <c r="B677" t="s">
        <v>56</v>
      </c>
      <c r="C677" t="s">
        <v>27</v>
      </c>
      <c r="D677" t="s">
        <v>41</v>
      </c>
      <c r="E677" t="s">
        <v>42</v>
      </c>
      <c r="F677">
        <v>7724061835</v>
      </c>
      <c r="G677" t="s">
        <v>43</v>
      </c>
      <c r="H677">
        <v>7117</v>
      </c>
      <c r="I677" t="s">
        <v>10068</v>
      </c>
      <c r="J677" t="s">
        <v>31</v>
      </c>
      <c r="K677" t="s">
        <v>32</v>
      </c>
      <c r="L677" t="s">
        <v>19040</v>
      </c>
      <c r="M677" s="1">
        <v>0.74027777777777781</v>
      </c>
      <c r="N677" t="s">
        <v>65</v>
      </c>
      <c r="O677" t="s">
        <v>33</v>
      </c>
      <c r="P677" s="2">
        <v>0.2021412037037037</v>
      </c>
      <c r="Q677" s="2">
        <v>3.2407407407407406E-4</v>
      </c>
      <c r="R677">
        <v>100</v>
      </c>
      <c r="S677" s="3">
        <v>45876.375</v>
      </c>
      <c r="T677" t="s">
        <v>54</v>
      </c>
      <c r="U677" t="s">
        <v>10068</v>
      </c>
      <c r="V677" s="3">
        <v>45871.572222222225</v>
      </c>
      <c r="W677" t="s">
        <v>375</v>
      </c>
      <c r="Y677" s="4">
        <v>45876</v>
      </c>
      <c r="Z677" s="2">
        <v>0.81263888888888891</v>
      </c>
    </row>
    <row r="678" spans="1:26" x14ac:dyDescent="0.3">
      <c r="A678">
        <v>135324</v>
      </c>
      <c r="B678" t="s">
        <v>310</v>
      </c>
      <c r="C678" t="s">
        <v>27</v>
      </c>
      <c r="D678" t="s">
        <v>51</v>
      </c>
      <c r="E678" t="s">
        <v>52</v>
      </c>
      <c r="F678">
        <v>8138998320</v>
      </c>
      <c r="G678" t="s">
        <v>53</v>
      </c>
      <c r="H678">
        <v>1745</v>
      </c>
      <c r="I678" t="s">
        <v>3765</v>
      </c>
      <c r="J678" t="s">
        <v>31</v>
      </c>
      <c r="K678" t="s">
        <v>32</v>
      </c>
      <c r="L678" t="s">
        <v>19041</v>
      </c>
      <c r="M678" s="1">
        <v>0.73958333333333337</v>
      </c>
      <c r="N678" t="s">
        <v>65</v>
      </c>
      <c r="O678" t="s">
        <v>33</v>
      </c>
      <c r="P678" s="2">
        <v>6.2916666666666662E-2</v>
      </c>
      <c r="Q678" s="2">
        <v>4.6296296296296294E-5</v>
      </c>
      <c r="R678">
        <v>100</v>
      </c>
      <c r="S678" s="3">
        <v>45876.375</v>
      </c>
      <c r="T678" t="s">
        <v>54</v>
      </c>
      <c r="U678" t="s">
        <v>3765</v>
      </c>
      <c r="V678" s="3">
        <v>45871.490277777775</v>
      </c>
      <c r="W678" t="s">
        <v>311</v>
      </c>
      <c r="Y678" s="4">
        <v>45876</v>
      </c>
      <c r="Z678" s="2">
        <v>0.81263888888888891</v>
      </c>
    </row>
    <row r="679" spans="1:26" x14ac:dyDescent="0.3">
      <c r="A679">
        <v>134527</v>
      </c>
      <c r="B679" t="s">
        <v>316</v>
      </c>
      <c r="C679" t="s">
        <v>27</v>
      </c>
      <c r="D679" t="s">
        <v>315</v>
      </c>
      <c r="E679" t="s">
        <v>52</v>
      </c>
      <c r="F679">
        <v>9895690574</v>
      </c>
      <c r="G679" t="s">
        <v>53</v>
      </c>
      <c r="H679">
        <v>7007</v>
      </c>
      <c r="I679" t="s">
        <v>4005</v>
      </c>
      <c r="J679" t="s">
        <v>31</v>
      </c>
      <c r="K679" t="s">
        <v>32</v>
      </c>
      <c r="L679" t="s">
        <v>19042</v>
      </c>
      <c r="M679" s="1">
        <v>0.73958333333333337</v>
      </c>
      <c r="N679" t="s">
        <v>65</v>
      </c>
      <c r="O679" t="s">
        <v>33</v>
      </c>
      <c r="P679" s="2">
        <v>1.7118055555555556E-2</v>
      </c>
      <c r="Q679" s="2">
        <v>4.6296296296296294E-5</v>
      </c>
      <c r="R679">
        <v>5</v>
      </c>
      <c r="S679" s="3">
        <v>45876.375</v>
      </c>
      <c r="T679" t="s">
        <v>54</v>
      </c>
      <c r="U679" t="s">
        <v>4005</v>
      </c>
      <c r="V679" s="3">
        <v>45871.490277777775</v>
      </c>
      <c r="W679" t="s">
        <v>1010</v>
      </c>
      <c r="Y679" s="4">
        <v>45876</v>
      </c>
      <c r="Z679" s="2">
        <v>0.81263888888888891</v>
      </c>
    </row>
    <row r="680" spans="1:26" x14ac:dyDescent="0.3">
      <c r="A680">
        <v>134465</v>
      </c>
      <c r="B680" t="s">
        <v>1755</v>
      </c>
      <c r="C680" t="s">
        <v>27</v>
      </c>
      <c r="D680" t="s">
        <v>59</v>
      </c>
      <c r="E680" t="s">
        <v>60</v>
      </c>
      <c r="F680">
        <v>9561830612</v>
      </c>
      <c r="G680" t="s">
        <v>30</v>
      </c>
      <c r="H680">
        <v>7384</v>
      </c>
      <c r="I680" t="s">
        <v>12898</v>
      </c>
      <c r="J680" t="s">
        <v>31</v>
      </c>
      <c r="K680" t="s">
        <v>32</v>
      </c>
      <c r="L680" t="s">
        <v>19043</v>
      </c>
      <c r="M680" s="1">
        <v>0.74027777777777781</v>
      </c>
      <c r="N680" t="s">
        <v>65</v>
      </c>
      <c r="O680" t="s">
        <v>33</v>
      </c>
      <c r="P680" s="2">
        <v>8.6805555555555551E-4</v>
      </c>
      <c r="Q680" s="2">
        <v>7.6388888888888893E-4</v>
      </c>
      <c r="R680">
        <v>100</v>
      </c>
      <c r="S680" s="3">
        <v>45876.375</v>
      </c>
      <c r="T680" t="s">
        <v>54</v>
      </c>
      <c r="U680" t="s">
        <v>12898</v>
      </c>
      <c r="V680" s="3">
        <v>45871.640972222223</v>
      </c>
      <c r="W680" t="s">
        <v>1758</v>
      </c>
      <c r="Y680" s="4">
        <v>45876</v>
      </c>
      <c r="Z680" s="2">
        <v>0.81263888888888891</v>
      </c>
    </row>
    <row r="681" spans="1:26" x14ac:dyDescent="0.3">
      <c r="A681">
        <v>135476</v>
      </c>
      <c r="B681" t="s">
        <v>911</v>
      </c>
      <c r="C681" t="s">
        <v>27</v>
      </c>
      <c r="D681" t="s">
        <v>76</v>
      </c>
      <c r="E681" t="s">
        <v>76</v>
      </c>
      <c r="F681">
        <v>7999027077</v>
      </c>
      <c r="G681" t="s">
        <v>43</v>
      </c>
      <c r="H681">
        <v>7063</v>
      </c>
      <c r="I681" t="s">
        <v>13919</v>
      </c>
      <c r="J681" t="s">
        <v>31</v>
      </c>
      <c r="K681" t="s">
        <v>32</v>
      </c>
      <c r="L681" t="s">
        <v>19044</v>
      </c>
      <c r="M681" s="1">
        <v>0.73958333333333337</v>
      </c>
      <c r="N681" t="s">
        <v>65</v>
      </c>
      <c r="O681" t="s">
        <v>33</v>
      </c>
      <c r="P681" s="2">
        <v>3.5879629629629629E-4</v>
      </c>
      <c r="Q681" s="2">
        <v>1.9675925925925926E-4</v>
      </c>
      <c r="R681">
        <v>100</v>
      </c>
      <c r="S681" s="3">
        <v>45876.375</v>
      </c>
      <c r="T681" t="s">
        <v>54</v>
      </c>
      <c r="U681" t="s">
        <v>13919</v>
      </c>
      <c r="V681" s="3">
        <v>45871.64166666667</v>
      </c>
      <c r="W681" t="s">
        <v>912</v>
      </c>
      <c r="Y681" s="4">
        <v>45876</v>
      </c>
      <c r="Z681" s="2">
        <v>0.81263888888888891</v>
      </c>
    </row>
    <row r="682" spans="1:26" x14ac:dyDescent="0.3">
      <c r="A682">
        <v>135380</v>
      </c>
      <c r="B682" t="s">
        <v>149</v>
      </c>
      <c r="C682" t="s">
        <v>27</v>
      </c>
      <c r="D682" t="s">
        <v>144</v>
      </c>
      <c r="E682" t="s">
        <v>42</v>
      </c>
      <c r="F682">
        <v>8109206160</v>
      </c>
      <c r="G682" t="s">
        <v>43</v>
      </c>
      <c r="H682">
        <v>7088</v>
      </c>
      <c r="I682" t="s">
        <v>9751</v>
      </c>
      <c r="J682" t="s">
        <v>31</v>
      </c>
      <c r="K682" t="s">
        <v>32</v>
      </c>
      <c r="L682" t="s">
        <v>19045</v>
      </c>
      <c r="M682" s="1">
        <v>0.73958333333333337</v>
      </c>
      <c r="N682" t="s">
        <v>65</v>
      </c>
      <c r="O682" t="s">
        <v>65</v>
      </c>
      <c r="P682" s="2">
        <v>0.3142476851851852</v>
      </c>
      <c r="Q682" s="2">
        <v>3.0092592592592595E-4</v>
      </c>
      <c r="R682">
        <v>100</v>
      </c>
      <c r="S682" s="3">
        <v>45876.375</v>
      </c>
      <c r="T682" t="s">
        <v>54</v>
      </c>
      <c r="U682" t="s">
        <v>9751</v>
      </c>
      <c r="V682" s="3">
        <v>45871.572222222225</v>
      </c>
      <c r="W682" t="s">
        <v>1543</v>
      </c>
      <c r="Y682" s="4">
        <v>45876</v>
      </c>
      <c r="Z682" s="2">
        <v>0.81263888888888891</v>
      </c>
    </row>
    <row r="683" spans="1:26" x14ac:dyDescent="0.3">
      <c r="A683">
        <v>133368</v>
      </c>
      <c r="B683" t="s">
        <v>494</v>
      </c>
      <c r="C683" t="s">
        <v>27</v>
      </c>
      <c r="D683" t="s">
        <v>301</v>
      </c>
      <c r="E683" t="s">
        <v>84</v>
      </c>
      <c r="F683">
        <v>8300174022</v>
      </c>
      <c r="G683" t="s">
        <v>53</v>
      </c>
      <c r="H683">
        <v>7441</v>
      </c>
      <c r="I683" t="s">
        <v>8425</v>
      </c>
      <c r="J683" t="s">
        <v>31</v>
      </c>
      <c r="K683" t="s">
        <v>32</v>
      </c>
      <c r="L683" t="s">
        <v>19046</v>
      </c>
      <c r="M683" s="1">
        <v>0.73958333333333337</v>
      </c>
      <c r="N683" t="s">
        <v>65</v>
      </c>
      <c r="O683" t="s">
        <v>33</v>
      </c>
      <c r="P683" s="2">
        <v>5.7986111111111112E-3</v>
      </c>
      <c r="Q683" s="2">
        <v>2.4305555555555555E-4</v>
      </c>
      <c r="R683">
        <v>100</v>
      </c>
      <c r="S683" s="3">
        <v>45876.375</v>
      </c>
      <c r="T683" t="s">
        <v>54</v>
      </c>
      <c r="U683" t="s">
        <v>8425</v>
      </c>
      <c r="V683" s="3">
        <v>45871.570833333331</v>
      </c>
      <c r="W683" t="s">
        <v>2143</v>
      </c>
      <c r="Y683" s="4">
        <v>45876</v>
      </c>
      <c r="Z683" s="2">
        <v>0.81263888888888891</v>
      </c>
    </row>
    <row r="684" spans="1:26" x14ac:dyDescent="0.3">
      <c r="A684">
        <v>136431</v>
      </c>
      <c r="B684" t="s">
        <v>502</v>
      </c>
      <c r="C684" t="s">
        <v>27</v>
      </c>
      <c r="D684" t="s">
        <v>324</v>
      </c>
      <c r="E684" t="s">
        <v>84</v>
      </c>
      <c r="F684">
        <v>8608600503</v>
      </c>
      <c r="G684" t="s">
        <v>53</v>
      </c>
      <c r="H684">
        <v>7076</v>
      </c>
      <c r="I684" t="s">
        <v>6819</v>
      </c>
      <c r="J684" t="s">
        <v>31</v>
      </c>
      <c r="K684" t="s">
        <v>32</v>
      </c>
      <c r="L684" t="s">
        <v>19047</v>
      </c>
      <c r="M684" s="1">
        <v>0.73958333333333337</v>
      </c>
      <c r="N684" t="s">
        <v>65</v>
      </c>
      <c r="O684" t="s">
        <v>33</v>
      </c>
      <c r="P684" s="2">
        <v>0.29381944444444447</v>
      </c>
      <c r="Q684" s="2">
        <v>5.6712962962962967E-4</v>
      </c>
      <c r="R684">
        <v>100</v>
      </c>
      <c r="S684" s="3">
        <v>45876.375</v>
      </c>
      <c r="T684" t="s">
        <v>54</v>
      </c>
      <c r="U684" t="s">
        <v>6819</v>
      </c>
      <c r="V684" s="3">
        <v>45871.491666666669</v>
      </c>
      <c r="W684" t="s">
        <v>737</v>
      </c>
      <c r="Y684" s="4">
        <v>45876</v>
      </c>
      <c r="Z684" s="2">
        <v>0.81263888888888891</v>
      </c>
    </row>
    <row r="685" spans="1:26" x14ac:dyDescent="0.3">
      <c r="A685">
        <v>135476</v>
      </c>
      <c r="B685" t="s">
        <v>911</v>
      </c>
      <c r="C685" t="s">
        <v>27</v>
      </c>
      <c r="D685" t="s">
        <v>76</v>
      </c>
      <c r="E685" t="s">
        <v>76</v>
      </c>
      <c r="F685">
        <v>7999027077</v>
      </c>
      <c r="G685" t="s">
        <v>43</v>
      </c>
      <c r="H685">
        <v>7063</v>
      </c>
      <c r="I685" t="s">
        <v>13917</v>
      </c>
      <c r="J685" t="s">
        <v>31</v>
      </c>
      <c r="K685" t="s">
        <v>32</v>
      </c>
      <c r="L685" t="s">
        <v>19048</v>
      </c>
      <c r="M685" s="1">
        <v>0.73888888888888893</v>
      </c>
      <c r="N685" t="s">
        <v>65</v>
      </c>
      <c r="O685" t="s">
        <v>33</v>
      </c>
      <c r="P685" s="2">
        <v>6.3657407407407413E-4</v>
      </c>
      <c r="Q685" s="2">
        <v>2.5462962962962961E-4</v>
      </c>
      <c r="R685">
        <v>100</v>
      </c>
      <c r="S685" s="3">
        <v>45876.375</v>
      </c>
      <c r="T685" t="s">
        <v>54</v>
      </c>
      <c r="U685" t="s">
        <v>13917</v>
      </c>
      <c r="V685" s="3">
        <v>45871.64166666667</v>
      </c>
      <c r="W685" t="s">
        <v>912</v>
      </c>
      <c r="Y685" s="4">
        <v>45876</v>
      </c>
      <c r="Z685" s="2">
        <v>0.81263888888888891</v>
      </c>
    </row>
    <row r="686" spans="1:26" x14ac:dyDescent="0.3">
      <c r="A686">
        <v>133149</v>
      </c>
      <c r="B686" t="s">
        <v>758</v>
      </c>
      <c r="C686" t="s">
        <v>27</v>
      </c>
      <c r="D686" t="s">
        <v>518</v>
      </c>
      <c r="E686" t="s">
        <v>48</v>
      </c>
      <c r="F686">
        <v>9785082013</v>
      </c>
      <c r="G686" t="s">
        <v>43</v>
      </c>
      <c r="H686">
        <v>7359</v>
      </c>
      <c r="I686" t="s">
        <v>15023</v>
      </c>
      <c r="J686" t="s">
        <v>31</v>
      </c>
      <c r="K686" t="s">
        <v>32</v>
      </c>
      <c r="L686" t="s">
        <v>19049</v>
      </c>
      <c r="M686" s="1">
        <v>0.73958333333333337</v>
      </c>
      <c r="N686" t="s">
        <v>65</v>
      </c>
      <c r="O686" t="s">
        <v>65</v>
      </c>
      <c r="P686" s="2">
        <v>0.10773148148148148</v>
      </c>
      <c r="Q686" s="2">
        <v>5.7870370370370367E-4</v>
      </c>
      <c r="R686">
        <v>100</v>
      </c>
      <c r="S686" s="3">
        <v>45876.375</v>
      </c>
      <c r="T686" t="s">
        <v>54</v>
      </c>
      <c r="U686" t="s">
        <v>15023</v>
      </c>
      <c r="V686" s="3">
        <v>45871.642361111109</v>
      </c>
      <c r="W686" t="s">
        <v>2000</v>
      </c>
      <c r="Y686" s="4">
        <v>45876</v>
      </c>
      <c r="Z686" s="2">
        <v>0.81263888888888891</v>
      </c>
    </row>
    <row r="687" spans="1:26" x14ac:dyDescent="0.3">
      <c r="A687">
        <v>130903</v>
      </c>
      <c r="B687" t="s">
        <v>407</v>
      </c>
      <c r="C687" t="s">
        <v>27</v>
      </c>
      <c r="D687" t="s">
        <v>51</v>
      </c>
      <c r="E687" t="s">
        <v>52</v>
      </c>
      <c r="F687">
        <v>6238226642</v>
      </c>
      <c r="G687" t="s">
        <v>53</v>
      </c>
      <c r="H687">
        <v>7028</v>
      </c>
      <c r="I687" t="s">
        <v>4881</v>
      </c>
      <c r="J687" t="s">
        <v>31</v>
      </c>
      <c r="K687" t="s">
        <v>32</v>
      </c>
      <c r="L687" t="s">
        <v>19050</v>
      </c>
      <c r="M687" s="1">
        <v>0.73888888888888893</v>
      </c>
      <c r="N687" t="s">
        <v>65</v>
      </c>
      <c r="O687" t="s">
        <v>33</v>
      </c>
      <c r="P687" s="2">
        <v>2.5462962962962961E-4</v>
      </c>
      <c r="Q687" s="2">
        <v>1.6203703703703703E-4</v>
      </c>
      <c r="R687">
        <v>0</v>
      </c>
      <c r="S687" s="3">
        <v>45876.375</v>
      </c>
      <c r="T687" t="s">
        <v>54</v>
      </c>
      <c r="U687" t="s">
        <v>4881</v>
      </c>
      <c r="V687" s="3">
        <v>45871.490277777775</v>
      </c>
      <c r="W687" t="s">
        <v>1359</v>
      </c>
      <c r="Y687" s="4">
        <v>45876</v>
      </c>
      <c r="Z687" s="2">
        <v>0.81263888888888891</v>
      </c>
    </row>
    <row r="688" spans="1:26" x14ac:dyDescent="0.3">
      <c r="A688">
        <v>17063</v>
      </c>
      <c r="B688" t="s">
        <v>502</v>
      </c>
      <c r="C688" t="s">
        <v>27</v>
      </c>
      <c r="D688" t="s">
        <v>324</v>
      </c>
      <c r="E688" t="s">
        <v>84</v>
      </c>
      <c r="F688">
        <v>8714606106</v>
      </c>
      <c r="G688" t="s">
        <v>53</v>
      </c>
      <c r="H688">
        <v>7076</v>
      </c>
      <c r="I688" t="s">
        <v>6832</v>
      </c>
      <c r="J688" t="s">
        <v>31</v>
      </c>
      <c r="K688" t="s">
        <v>32</v>
      </c>
      <c r="L688" t="s">
        <v>19051</v>
      </c>
      <c r="M688" s="1">
        <v>0.73888888888888893</v>
      </c>
      <c r="N688" t="s">
        <v>65</v>
      </c>
      <c r="O688" t="s">
        <v>33</v>
      </c>
      <c r="P688" s="2">
        <v>8.5763888888888886E-3</v>
      </c>
      <c r="Q688" s="2">
        <v>9.2592592592592588E-5</v>
      </c>
      <c r="R688">
        <v>100</v>
      </c>
      <c r="S688" s="3">
        <v>45876.375</v>
      </c>
      <c r="T688" t="s">
        <v>54</v>
      </c>
      <c r="U688" t="s">
        <v>6832</v>
      </c>
      <c r="V688" s="3">
        <v>45871.491666666669</v>
      </c>
      <c r="W688" t="s">
        <v>1011</v>
      </c>
      <c r="Y688" s="4">
        <v>45876</v>
      </c>
      <c r="Z688" s="2">
        <v>0.81263888888888891</v>
      </c>
    </row>
    <row r="689" spans="1:26" x14ac:dyDescent="0.3">
      <c r="A689">
        <v>134465</v>
      </c>
      <c r="B689" t="s">
        <v>1755</v>
      </c>
      <c r="C689" t="s">
        <v>27</v>
      </c>
      <c r="D689" t="s">
        <v>59</v>
      </c>
      <c r="E689" t="s">
        <v>60</v>
      </c>
      <c r="F689">
        <v>9561830612</v>
      </c>
      <c r="G689" t="s">
        <v>30</v>
      </c>
      <c r="H689">
        <v>7384</v>
      </c>
      <c r="I689" t="s">
        <v>12902</v>
      </c>
      <c r="J689" t="s">
        <v>31</v>
      </c>
      <c r="K689" t="s">
        <v>32</v>
      </c>
      <c r="L689" t="s">
        <v>19052</v>
      </c>
      <c r="M689" s="1">
        <v>0.73958333333333337</v>
      </c>
      <c r="N689" t="s">
        <v>65</v>
      </c>
      <c r="O689" t="s">
        <v>33</v>
      </c>
      <c r="P689" s="2">
        <v>0.99982638888888886</v>
      </c>
      <c r="Q689" s="2">
        <v>6.7129629629629625E-4</v>
      </c>
      <c r="R689">
        <v>100</v>
      </c>
      <c r="S689" s="3">
        <v>45876.375</v>
      </c>
      <c r="T689" t="s">
        <v>54</v>
      </c>
      <c r="U689" t="s">
        <v>12902</v>
      </c>
      <c r="V689" s="3">
        <v>45871.640972222223</v>
      </c>
      <c r="W689" t="s">
        <v>1758</v>
      </c>
      <c r="Y689" s="4">
        <v>45876</v>
      </c>
      <c r="Z689" s="2">
        <v>0.81263888888888891</v>
      </c>
    </row>
    <row r="690" spans="1:26" x14ac:dyDescent="0.3">
      <c r="A690">
        <v>27903</v>
      </c>
      <c r="B690" t="s">
        <v>542</v>
      </c>
      <c r="C690" t="s">
        <v>27</v>
      </c>
      <c r="D690" t="s">
        <v>46</v>
      </c>
      <c r="E690" t="s">
        <v>38</v>
      </c>
      <c r="F690">
        <v>7020200070</v>
      </c>
      <c r="G690" t="s">
        <v>30</v>
      </c>
      <c r="H690">
        <v>7196</v>
      </c>
      <c r="I690" t="s">
        <v>7105</v>
      </c>
      <c r="J690" t="s">
        <v>31</v>
      </c>
      <c r="K690" t="s">
        <v>32</v>
      </c>
      <c r="L690" t="s">
        <v>19053</v>
      </c>
      <c r="M690" s="1">
        <v>0.73888888888888893</v>
      </c>
      <c r="N690" t="s">
        <v>65</v>
      </c>
      <c r="O690" t="s">
        <v>33</v>
      </c>
      <c r="P690" s="2">
        <v>2.6620370370370372E-4</v>
      </c>
      <c r="Q690" s="2">
        <v>1.7361111111111112E-4</v>
      </c>
      <c r="R690">
        <v>100</v>
      </c>
      <c r="S690" s="3">
        <v>45876.375</v>
      </c>
      <c r="T690" t="s">
        <v>54</v>
      </c>
      <c r="U690" t="s">
        <v>7105</v>
      </c>
      <c r="V690" s="3">
        <v>45871.491666666669</v>
      </c>
      <c r="W690" t="s">
        <v>1410</v>
      </c>
      <c r="Y690" s="4">
        <v>45876</v>
      </c>
      <c r="Z690" s="2">
        <v>0.81263888888888891</v>
      </c>
    </row>
    <row r="691" spans="1:26" x14ac:dyDescent="0.3">
      <c r="A691">
        <v>27903</v>
      </c>
      <c r="B691" t="s">
        <v>542</v>
      </c>
      <c r="C691" t="s">
        <v>27</v>
      </c>
      <c r="D691" t="s">
        <v>46</v>
      </c>
      <c r="E691" t="s">
        <v>38</v>
      </c>
      <c r="F691">
        <v>7020200070</v>
      </c>
      <c r="G691" t="s">
        <v>30</v>
      </c>
      <c r="H691">
        <v>7196</v>
      </c>
      <c r="I691" t="s">
        <v>7106</v>
      </c>
      <c r="J691" t="s">
        <v>31</v>
      </c>
      <c r="K691" t="s">
        <v>32</v>
      </c>
      <c r="L691" t="s">
        <v>19054</v>
      </c>
      <c r="M691" s="1">
        <v>0.73819444444444449</v>
      </c>
      <c r="N691" t="s">
        <v>65</v>
      </c>
      <c r="O691" t="s">
        <v>33</v>
      </c>
      <c r="P691" s="2">
        <v>1.9675925925925926E-4</v>
      </c>
      <c r="Q691" s="2">
        <v>1.5046296296296297E-4</v>
      </c>
      <c r="R691">
        <v>100</v>
      </c>
      <c r="S691" s="3">
        <v>45876.375</v>
      </c>
      <c r="T691" t="s">
        <v>54</v>
      </c>
      <c r="U691" t="s">
        <v>7106</v>
      </c>
      <c r="V691" s="3">
        <v>45871.491666666669</v>
      </c>
      <c r="W691" t="s">
        <v>1410</v>
      </c>
      <c r="Y691" s="4">
        <v>45876</v>
      </c>
      <c r="Z691" s="2">
        <v>0.81263888888888891</v>
      </c>
    </row>
    <row r="692" spans="1:26" x14ac:dyDescent="0.3">
      <c r="A692">
        <v>130903</v>
      </c>
      <c r="B692" t="s">
        <v>407</v>
      </c>
      <c r="C692" t="s">
        <v>27</v>
      </c>
      <c r="D692" t="s">
        <v>51</v>
      </c>
      <c r="E692" t="s">
        <v>52</v>
      </c>
      <c r="F692">
        <v>6238226642</v>
      </c>
      <c r="G692" t="s">
        <v>53</v>
      </c>
      <c r="H692">
        <v>7028</v>
      </c>
      <c r="I692" t="s">
        <v>4890</v>
      </c>
      <c r="J692" t="s">
        <v>31</v>
      </c>
      <c r="K692" t="s">
        <v>32</v>
      </c>
      <c r="L692" t="s">
        <v>19050</v>
      </c>
      <c r="M692" s="1">
        <v>0.73888888888888893</v>
      </c>
      <c r="N692" t="s">
        <v>65</v>
      </c>
      <c r="O692" t="s">
        <v>65</v>
      </c>
      <c r="P692" s="2">
        <v>6.9444444444444447E-4</v>
      </c>
      <c r="Q692" s="2">
        <v>5.6712962962962967E-4</v>
      </c>
      <c r="R692">
        <v>0</v>
      </c>
      <c r="S692" s="3">
        <v>45876.375</v>
      </c>
      <c r="T692" t="s">
        <v>54</v>
      </c>
      <c r="U692" t="s">
        <v>4890</v>
      </c>
      <c r="V692" s="3">
        <v>45871.490277777775</v>
      </c>
      <c r="W692" t="s">
        <v>1359</v>
      </c>
      <c r="Y692" s="4">
        <v>45876</v>
      </c>
      <c r="Z692" s="2">
        <v>0.81263888888888891</v>
      </c>
    </row>
    <row r="693" spans="1:26" x14ac:dyDescent="0.3">
      <c r="A693">
        <v>135476</v>
      </c>
      <c r="B693" t="s">
        <v>911</v>
      </c>
      <c r="C693" t="s">
        <v>27</v>
      </c>
      <c r="D693" t="s">
        <v>76</v>
      </c>
      <c r="E693" t="s">
        <v>76</v>
      </c>
      <c r="F693">
        <v>7999027077</v>
      </c>
      <c r="G693" t="s">
        <v>43</v>
      </c>
      <c r="H693">
        <v>7063</v>
      </c>
      <c r="I693" t="s">
        <v>13921</v>
      </c>
      <c r="J693" t="s">
        <v>31</v>
      </c>
      <c r="K693" t="s">
        <v>32</v>
      </c>
      <c r="L693" t="s">
        <v>19055</v>
      </c>
      <c r="M693" s="1">
        <v>0.73819444444444449</v>
      </c>
      <c r="N693" t="s">
        <v>65</v>
      </c>
      <c r="O693" t="s">
        <v>33</v>
      </c>
      <c r="P693" s="5">
        <v>2.2281597222222222</v>
      </c>
      <c r="Q693" s="2">
        <v>1.7361111111111112E-4</v>
      </c>
      <c r="R693">
        <v>100</v>
      </c>
      <c r="S693" s="3">
        <v>45876.375</v>
      </c>
      <c r="T693" t="s">
        <v>54</v>
      </c>
      <c r="U693" t="s">
        <v>13921</v>
      </c>
      <c r="V693" s="3">
        <v>45871.64166666667</v>
      </c>
      <c r="W693" t="s">
        <v>912</v>
      </c>
      <c r="Y693" s="4">
        <v>45876</v>
      </c>
      <c r="Z693" s="2">
        <v>0.81263888888888891</v>
      </c>
    </row>
    <row r="694" spans="1:26" x14ac:dyDescent="0.3">
      <c r="A694">
        <v>27903</v>
      </c>
      <c r="B694" t="s">
        <v>542</v>
      </c>
      <c r="C694" t="s">
        <v>27</v>
      </c>
      <c r="D694" t="s">
        <v>46</v>
      </c>
      <c r="E694" t="s">
        <v>38</v>
      </c>
      <c r="F694">
        <v>7020200070</v>
      </c>
      <c r="G694" t="s">
        <v>30</v>
      </c>
      <c r="H694">
        <v>7196</v>
      </c>
      <c r="I694" t="s">
        <v>7128</v>
      </c>
      <c r="J694" t="s">
        <v>31</v>
      </c>
      <c r="K694" t="s">
        <v>32</v>
      </c>
      <c r="L694" t="s">
        <v>19056</v>
      </c>
      <c r="M694" s="1">
        <v>0.73819444444444449</v>
      </c>
      <c r="N694" t="s">
        <v>65</v>
      </c>
      <c r="O694" t="s">
        <v>33</v>
      </c>
      <c r="P694" s="5">
        <v>1.9943518518518519</v>
      </c>
      <c r="Q694" s="2">
        <v>1.9675925925925926E-4</v>
      </c>
      <c r="R694">
        <v>100</v>
      </c>
      <c r="S694" s="3">
        <v>45876.375</v>
      </c>
      <c r="T694" t="s">
        <v>54</v>
      </c>
      <c r="U694" t="s">
        <v>7128</v>
      </c>
      <c r="V694" s="3">
        <v>45871.491666666669</v>
      </c>
      <c r="W694" t="s">
        <v>1410</v>
      </c>
      <c r="Y694" s="4">
        <v>45876</v>
      </c>
      <c r="Z694" s="2">
        <v>0.81263888888888891</v>
      </c>
    </row>
    <row r="695" spans="1:26" x14ac:dyDescent="0.3">
      <c r="A695">
        <v>25908</v>
      </c>
      <c r="B695" t="s">
        <v>1188</v>
      </c>
      <c r="C695" t="s">
        <v>27</v>
      </c>
      <c r="D695" t="s">
        <v>46</v>
      </c>
      <c r="E695" t="s">
        <v>38</v>
      </c>
      <c r="F695">
        <v>8714650855</v>
      </c>
      <c r="G695" t="s">
        <v>30</v>
      </c>
      <c r="H695">
        <v>7393</v>
      </c>
      <c r="I695" t="s">
        <v>8324</v>
      </c>
      <c r="J695" t="s">
        <v>31</v>
      </c>
      <c r="K695" t="s">
        <v>32</v>
      </c>
      <c r="L695" t="s">
        <v>19057</v>
      </c>
      <c r="M695" s="1">
        <v>0.73888888888888893</v>
      </c>
      <c r="N695" t="s">
        <v>65</v>
      </c>
      <c r="O695" t="s">
        <v>33</v>
      </c>
      <c r="P695" s="5">
        <v>2.3628009259259257</v>
      </c>
      <c r="Q695" s="2">
        <v>7.5231481481481482E-4</v>
      </c>
      <c r="R695">
        <v>100</v>
      </c>
      <c r="S695" s="3">
        <v>45876.375</v>
      </c>
      <c r="T695" t="s">
        <v>54</v>
      </c>
      <c r="U695" t="s">
        <v>8324</v>
      </c>
      <c r="V695" s="3">
        <v>45871.570833333331</v>
      </c>
      <c r="W695" t="s">
        <v>1303</v>
      </c>
      <c r="Y695" s="4">
        <v>45876</v>
      </c>
      <c r="Z695" s="2">
        <v>0.81263888888888891</v>
      </c>
    </row>
    <row r="696" spans="1:26" x14ac:dyDescent="0.3">
      <c r="A696">
        <v>130903</v>
      </c>
      <c r="B696" t="s">
        <v>407</v>
      </c>
      <c r="C696" t="s">
        <v>27</v>
      </c>
      <c r="D696" t="s">
        <v>51</v>
      </c>
      <c r="E696" t="s">
        <v>52</v>
      </c>
      <c r="F696">
        <v>6238226642</v>
      </c>
      <c r="G696" t="s">
        <v>53</v>
      </c>
      <c r="H696">
        <v>7028</v>
      </c>
      <c r="I696" t="s">
        <v>4911</v>
      </c>
      <c r="J696" t="s">
        <v>31</v>
      </c>
      <c r="K696" t="s">
        <v>32</v>
      </c>
      <c r="L696" t="s">
        <v>19058</v>
      </c>
      <c r="M696" s="1">
        <v>0.73819444444444449</v>
      </c>
      <c r="N696" t="s">
        <v>65</v>
      </c>
      <c r="O696" t="s">
        <v>33</v>
      </c>
      <c r="P696" s="2">
        <v>0.95030092592592597</v>
      </c>
      <c r="Q696" s="2">
        <v>6.9444444444444444E-5</v>
      </c>
      <c r="R696">
        <v>0</v>
      </c>
      <c r="S696" s="3">
        <v>45876.375</v>
      </c>
      <c r="T696" t="s">
        <v>54</v>
      </c>
      <c r="U696" t="s">
        <v>4911</v>
      </c>
      <c r="V696" s="3">
        <v>45871.490277777775</v>
      </c>
      <c r="W696" t="s">
        <v>1359</v>
      </c>
      <c r="Y696" s="4">
        <v>45876</v>
      </c>
      <c r="Z696" s="2">
        <v>0.81263888888888891</v>
      </c>
    </row>
    <row r="697" spans="1:26" x14ac:dyDescent="0.3">
      <c r="A697">
        <v>135310</v>
      </c>
      <c r="B697" t="s">
        <v>407</v>
      </c>
      <c r="C697" t="s">
        <v>27</v>
      </c>
      <c r="D697" t="s">
        <v>51</v>
      </c>
      <c r="E697" t="s">
        <v>52</v>
      </c>
      <c r="F697">
        <v>9539571321</v>
      </c>
      <c r="G697" t="s">
        <v>53</v>
      </c>
      <c r="H697">
        <v>7028</v>
      </c>
      <c r="I697" t="s">
        <v>4904</v>
      </c>
      <c r="J697" t="s">
        <v>31</v>
      </c>
      <c r="K697" t="s">
        <v>32</v>
      </c>
      <c r="L697" t="s">
        <v>19059</v>
      </c>
      <c r="M697" s="1">
        <v>0.7368055555555556</v>
      </c>
      <c r="N697" t="s">
        <v>65</v>
      </c>
      <c r="O697" t="s">
        <v>33</v>
      </c>
      <c r="P697" s="2">
        <v>1.6203703703703703E-4</v>
      </c>
      <c r="Q697" s="2">
        <v>1.273148148148148E-4</v>
      </c>
      <c r="R697">
        <v>0</v>
      </c>
      <c r="S697" s="3">
        <v>45876.375</v>
      </c>
      <c r="T697" t="s">
        <v>54</v>
      </c>
      <c r="U697" t="s">
        <v>4904</v>
      </c>
      <c r="V697" s="3">
        <v>45871.490277777775</v>
      </c>
      <c r="W697" t="s">
        <v>408</v>
      </c>
      <c r="Y697" s="4">
        <v>45876</v>
      </c>
      <c r="Z697" s="2">
        <v>0.81263888888888891</v>
      </c>
    </row>
    <row r="698" spans="1:26" x14ac:dyDescent="0.3">
      <c r="A698">
        <v>135044</v>
      </c>
      <c r="B698" t="s">
        <v>532</v>
      </c>
      <c r="C698" t="s">
        <v>27</v>
      </c>
      <c r="D698" t="s">
        <v>51</v>
      </c>
      <c r="E698" t="s">
        <v>52</v>
      </c>
      <c r="F698">
        <v>8943490807</v>
      </c>
      <c r="G698" t="s">
        <v>53</v>
      </c>
      <c r="H698">
        <v>7444</v>
      </c>
      <c r="I698" t="s">
        <v>6484</v>
      </c>
      <c r="J698" t="s">
        <v>31</v>
      </c>
      <c r="K698" t="s">
        <v>32</v>
      </c>
      <c r="L698" t="s">
        <v>19060</v>
      </c>
      <c r="M698" s="1">
        <v>0.7368055555555556</v>
      </c>
      <c r="N698" t="s">
        <v>65</v>
      </c>
      <c r="O698" t="s">
        <v>33</v>
      </c>
      <c r="P698" s="5">
        <v>1.2285648148148147</v>
      </c>
      <c r="Q698" s="2">
        <v>2.6620370370370372E-4</v>
      </c>
      <c r="R698">
        <v>100</v>
      </c>
      <c r="S698" s="3">
        <v>45876.375</v>
      </c>
      <c r="T698" t="s">
        <v>54</v>
      </c>
      <c r="U698" t="s">
        <v>6484</v>
      </c>
      <c r="V698" s="3">
        <v>45871.490972222222</v>
      </c>
      <c r="W698" t="s">
        <v>1095</v>
      </c>
      <c r="Y698" s="4">
        <v>45876</v>
      </c>
      <c r="Z698" s="2">
        <v>0.81263888888888891</v>
      </c>
    </row>
    <row r="699" spans="1:26" x14ac:dyDescent="0.3">
      <c r="A699">
        <v>135310</v>
      </c>
      <c r="B699" t="s">
        <v>407</v>
      </c>
      <c r="C699" t="s">
        <v>27</v>
      </c>
      <c r="D699" t="s">
        <v>51</v>
      </c>
      <c r="E699" t="s">
        <v>52</v>
      </c>
      <c r="F699">
        <v>9539571321</v>
      </c>
      <c r="G699" t="s">
        <v>53</v>
      </c>
      <c r="H699">
        <v>7028</v>
      </c>
      <c r="I699" t="s">
        <v>4923</v>
      </c>
      <c r="J699" t="s">
        <v>31</v>
      </c>
      <c r="K699" t="s">
        <v>32</v>
      </c>
      <c r="L699" t="s">
        <v>19059</v>
      </c>
      <c r="M699" s="1">
        <v>0.7368055555555556</v>
      </c>
      <c r="N699" t="s">
        <v>65</v>
      </c>
      <c r="O699" t="s">
        <v>33</v>
      </c>
      <c r="P699" s="2">
        <v>9.2592592592592588E-5</v>
      </c>
      <c r="Q699" s="2">
        <v>5.7870370370370373E-5</v>
      </c>
      <c r="R699">
        <v>0</v>
      </c>
      <c r="S699" s="3">
        <v>45876.375</v>
      </c>
      <c r="T699" t="s">
        <v>54</v>
      </c>
      <c r="U699" t="s">
        <v>4923</v>
      </c>
      <c r="V699" s="3">
        <v>45871.490277777775</v>
      </c>
      <c r="W699" t="s">
        <v>408</v>
      </c>
      <c r="Y699" s="4">
        <v>45876</v>
      </c>
      <c r="Z699" s="2">
        <v>0.81263888888888891</v>
      </c>
    </row>
    <row r="700" spans="1:26" x14ac:dyDescent="0.3">
      <c r="A700">
        <v>27214</v>
      </c>
      <c r="B700" t="s">
        <v>895</v>
      </c>
      <c r="C700" t="s">
        <v>27</v>
      </c>
      <c r="D700" t="s">
        <v>333</v>
      </c>
      <c r="E700" t="s">
        <v>48</v>
      </c>
      <c r="F700">
        <v>9017768878</v>
      </c>
      <c r="G700" t="s">
        <v>334</v>
      </c>
      <c r="H700">
        <v>1738</v>
      </c>
      <c r="I700" t="s">
        <v>13769</v>
      </c>
      <c r="J700" t="s">
        <v>31</v>
      </c>
      <c r="K700" t="s">
        <v>32</v>
      </c>
      <c r="L700" t="s">
        <v>19061</v>
      </c>
      <c r="M700" s="1">
        <v>0.7368055555555556</v>
      </c>
      <c r="N700" t="s">
        <v>65</v>
      </c>
      <c r="O700" t="s">
        <v>33</v>
      </c>
      <c r="P700" s="2">
        <v>7.5231481481481482E-4</v>
      </c>
      <c r="Q700" s="2">
        <v>3.8194444444444446E-4</v>
      </c>
      <c r="R700">
        <v>100</v>
      </c>
      <c r="S700" s="3">
        <v>45876.375</v>
      </c>
      <c r="T700" t="s">
        <v>54</v>
      </c>
      <c r="U700" t="s">
        <v>13769</v>
      </c>
      <c r="V700" s="3">
        <v>45871.64166666667</v>
      </c>
      <c r="W700" t="s">
        <v>1064</v>
      </c>
      <c r="Y700" s="4">
        <v>45876</v>
      </c>
      <c r="Z700" s="2">
        <v>0.81263888888888891</v>
      </c>
    </row>
    <row r="701" spans="1:26" x14ac:dyDescent="0.3">
      <c r="A701">
        <v>135310</v>
      </c>
      <c r="B701" t="s">
        <v>407</v>
      </c>
      <c r="C701" t="s">
        <v>27</v>
      </c>
      <c r="D701" t="s">
        <v>51</v>
      </c>
      <c r="E701" t="s">
        <v>52</v>
      </c>
      <c r="F701">
        <v>9539571321</v>
      </c>
      <c r="G701" t="s">
        <v>53</v>
      </c>
      <c r="H701">
        <v>7028</v>
      </c>
      <c r="I701" t="s">
        <v>4886</v>
      </c>
      <c r="J701" t="s">
        <v>31</v>
      </c>
      <c r="K701" t="s">
        <v>32</v>
      </c>
      <c r="L701" t="s">
        <v>19059</v>
      </c>
      <c r="M701" s="1">
        <v>0.7368055555555556</v>
      </c>
      <c r="N701" t="s">
        <v>65</v>
      </c>
      <c r="O701" t="s">
        <v>33</v>
      </c>
      <c r="P701" s="2">
        <v>7.2893518518518524E-2</v>
      </c>
      <c r="Q701" s="2">
        <v>5.7870370370370373E-5</v>
      </c>
      <c r="R701">
        <v>0</v>
      </c>
      <c r="S701" s="3">
        <v>45876.375</v>
      </c>
      <c r="T701" t="s">
        <v>54</v>
      </c>
      <c r="U701" t="s">
        <v>4886</v>
      </c>
      <c r="V701" s="3">
        <v>45871.490277777775</v>
      </c>
      <c r="W701" t="s">
        <v>408</v>
      </c>
      <c r="Y701" s="4">
        <v>45876</v>
      </c>
      <c r="Z701" s="2">
        <v>0.81263888888888891</v>
      </c>
    </row>
    <row r="702" spans="1:26" x14ac:dyDescent="0.3">
      <c r="A702">
        <v>26917</v>
      </c>
      <c r="B702" t="s">
        <v>357</v>
      </c>
      <c r="C702" t="s">
        <v>27</v>
      </c>
      <c r="D702" t="s">
        <v>51</v>
      </c>
      <c r="E702" t="s">
        <v>52</v>
      </c>
      <c r="F702">
        <v>9778847411</v>
      </c>
      <c r="G702" t="s">
        <v>53</v>
      </c>
      <c r="H702">
        <v>7053</v>
      </c>
      <c r="I702" t="s">
        <v>6089</v>
      </c>
      <c r="J702" t="s">
        <v>31</v>
      </c>
      <c r="K702" t="s">
        <v>39</v>
      </c>
      <c r="O702" t="s">
        <v>33</v>
      </c>
      <c r="S702" s="3">
        <v>45876.375</v>
      </c>
      <c r="T702" t="s">
        <v>54</v>
      </c>
      <c r="U702" t="s">
        <v>6089</v>
      </c>
      <c r="V702" s="3">
        <v>45871.490972222222</v>
      </c>
      <c r="W702" t="s">
        <v>707</v>
      </c>
      <c r="Y702" s="4">
        <v>45876</v>
      </c>
      <c r="Z702" s="2">
        <v>0.81263888888888891</v>
      </c>
    </row>
    <row r="703" spans="1:26" x14ac:dyDescent="0.3">
      <c r="A703">
        <v>26917</v>
      </c>
      <c r="B703" t="s">
        <v>357</v>
      </c>
      <c r="C703" t="s">
        <v>27</v>
      </c>
      <c r="D703" t="s">
        <v>51</v>
      </c>
      <c r="E703" t="s">
        <v>52</v>
      </c>
      <c r="F703">
        <v>9778847411</v>
      </c>
      <c r="G703" t="s">
        <v>53</v>
      </c>
      <c r="H703">
        <v>7053</v>
      </c>
      <c r="I703" t="s">
        <v>6099</v>
      </c>
      <c r="J703" t="s">
        <v>31</v>
      </c>
      <c r="K703" t="s">
        <v>39</v>
      </c>
      <c r="O703" t="s">
        <v>33</v>
      </c>
      <c r="S703" s="3">
        <v>45876.375</v>
      </c>
      <c r="T703" t="s">
        <v>54</v>
      </c>
      <c r="U703" t="s">
        <v>6099</v>
      </c>
      <c r="V703" s="3">
        <v>45871.490972222222</v>
      </c>
      <c r="W703" t="s">
        <v>707</v>
      </c>
      <c r="Y703" s="4">
        <v>45876</v>
      </c>
      <c r="Z703" s="2">
        <v>0.81263888888888891</v>
      </c>
    </row>
    <row r="704" spans="1:26" x14ac:dyDescent="0.3">
      <c r="A704">
        <v>26917</v>
      </c>
      <c r="B704" t="s">
        <v>357</v>
      </c>
      <c r="C704" t="s">
        <v>27</v>
      </c>
      <c r="D704" t="s">
        <v>51</v>
      </c>
      <c r="E704" t="s">
        <v>52</v>
      </c>
      <c r="F704">
        <v>9778847411</v>
      </c>
      <c r="G704" t="s">
        <v>53</v>
      </c>
      <c r="H704">
        <v>7053</v>
      </c>
      <c r="I704" t="s">
        <v>6102</v>
      </c>
      <c r="J704" t="s">
        <v>31</v>
      </c>
      <c r="K704" t="s">
        <v>39</v>
      </c>
      <c r="O704" t="s">
        <v>33</v>
      </c>
      <c r="S704" s="3">
        <v>45876.375</v>
      </c>
      <c r="T704" t="s">
        <v>54</v>
      </c>
      <c r="U704" t="s">
        <v>6102</v>
      </c>
      <c r="V704" s="3">
        <v>45871.490972222222</v>
      </c>
      <c r="W704" t="s">
        <v>707</v>
      </c>
      <c r="Y704" s="4">
        <v>45876</v>
      </c>
      <c r="Z704" s="2">
        <v>0.81263888888888891</v>
      </c>
    </row>
    <row r="705" spans="1:26" x14ac:dyDescent="0.3">
      <c r="A705">
        <v>26917</v>
      </c>
      <c r="B705" t="s">
        <v>357</v>
      </c>
      <c r="C705" t="s">
        <v>27</v>
      </c>
      <c r="D705" t="s">
        <v>51</v>
      </c>
      <c r="E705" t="s">
        <v>52</v>
      </c>
      <c r="F705">
        <v>9778847411</v>
      </c>
      <c r="G705" t="s">
        <v>53</v>
      </c>
      <c r="H705">
        <v>7053</v>
      </c>
      <c r="I705" t="s">
        <v>6105</v>
      </c>
      <c r="J705" t="s">
        <v>31</v>
      </c>
      <c r="K705" t="s">
        <v>39</v>
      </c>
      <c r="O705" t="s">
        <v>33</v>
      </c>
      <c r="S705" s="3">
        <v>45876.375</v>
      </c>
      <c r="T705" t="s">
        <v>54</v>
      </c>
      <c r="U705" t="s">
        <v>6105</v>
      </c>
      <c r="V705" s="3">
        <v>45871.490972222222</v>
      </c>
      <c r="W705" t="s">
        <v>707</v>
      </c>
      <c r="Y705" s="4">
        <v>45876</v>
      </c>
      <c r="Z705" s="2">
        <v>0.81263888888888891</v>
      </c>
    </row>
    <row r="706" spans="1:26" x14ac:dyDescent="0.3">
      <c r="A706">
        <v>27214</v>
      </c>
      <c r="B706" t="s">
        <v>895</v>
      </c>
      <c r="C706" t="s">
        <v>27</v>
      </c>
      <c r="D706" t="s">
        <v>333</v>
      </c>
      <c r="E706" t="s">
        <v>48</v>
      </c>
      <c r="F706">
        <v>9017768878</v>
      </c>
      <c r="G706" t="s">
        <v>334</v>
      </c>
      <c r="H706">
        <v>1738</v>
      </c>
      <c r="I706" t="s">
        <v>13778</v>
      </c>
      <c r="J706" t="s">
        <v>31</v>
      </c>
      <c r="K706" t="s">
        <v>32</v>
      </c>
      <c r="L706" t="s">
        <v>19062</v>
      </c>
      <c r="M706" s="1">
        <v>0.73611111111111116</v>
      </c>
      <c r="N706" t="s">
        <v>65</v>
      </c>
      <c r="O706" t="s">
        <v>33</v>
      </c>
      <c r="P706" s="2">
        <v>2.6620370370370372E-4</v>
      </c>
      <c r="Q706" s="2">
        <v>1.9675925925925926E-4</v>
      </c>
      <c r="R706">
        <v>100</v>
      </c>
      <c r="S706" s="3">
        <v>45876.375</v>
      </c>
      <c r="T706" t="s">
        <v>54</v>
      </c>
      <c r="U706" t="s">
        <v>13778</v>
      </c>
      <c r="V706" s="3">
        <v>45871.64166666667</v>
      </c>
      <c r="W706" t="s">
        <v>1064</v>
      </c>
      <c r="Y706" s="4">
        <v>45876</v>
      </c>
      <c r="Z706" s="2">
        <v>0.81263888888888891</v>
      </c>
    </row>
    <row r="707" spans="1:26" x14ac:dyDescent="0.3">
      <c r="A707">
        <v>135612</v>
      </c>
      <c r="B707" t="s">
        <v>895</v>
      </c>
      <c r="C707" t="s">
        <v>27</v>
      </c>
      <c r="D707" t="s">
        <v>333</v>
      </c>
      <c r="E707" t="s">
        <v>48</v>
      </c>
      <c r="G707" t="s">
        <v>334</v>
      </c>
      <c r="H707">
        <v>1738</v>
      </c>
      <c r="I707" t="s">
        <v>13768</v>
      </c>
      <c r="J707" t="s">
        <v>31</v>
      </c>
      <c r="K707" t="s">
        <v>32</v>
      </c>
      <c r="L707" t="s">
        <v>19063</v>
      </c>
      <c r="M707" s="1">
        <v>0.73611111111111116</v>
      </c>
      <c r="N707" t="s">
        <v>65</v>
      </c>
      <c r="O707" t="s">
        <v>33</v>
      </c>
      <c r="P707" s="2">
        <v>3.7037037037037035E-4</v>
      </c>
      <c r="Q707" s="2">
        <v>1.0416666666666667E-4</v>
      </c>
      <c r="R707">
        <v>100</v>
      </c>
      <c r="S707" s="3">
        <v>45876.375</v>
      </c>
      <c r="T707" t="s">
        <v>54</v>
      </c>
      <c r="U707" t="s">
        <v>13768</v>
      </c>
      <c r="V707" s="3">
        <v>45871.64166666667</v>
      </c>
      <c r="W707" t="s">
        <v>896</v>
      </c>
      <c r="Y707" s="4">
        <v>45876</v>
      </c>
      <c r="Z707" s="2">
        <v>0.81263888888888891</v>
      </c>
    </row>
    <row r="708" spans="1:26" x14ac:dyDescent="0.3">
      <c r="A708">
        <v>26917</v>
      </c>
      <c r="B708" t="s">
        <v>357</v>
      </c>
      <c r="C708" t="s">
        <v>27</v>
      </c>
      <c r="D708" t="s">
        <v>51</v>
      </c>
      <c r="E708" t="s">
        <v>52</v>
      </c>
      <c r="F708">
        <v>9778847411</v>
      </c>
      <c r="G708" t="s">
        <v>53</v>
      </c>
      <c r="H708">
        <v>7053</v>
      </c>
      <c r="I708" t="s">
        <v>6123</v>
      </c>
      <c r="J708" t="s">
        <v>31</v>
      </c>
      <c r="K708" t="s">
        <v>39</v>
      </c>
      <c r="O708" t="s">
        <v>33</v>
      </c>
      <c r="S708" s="3">
        <v>45876.375</v>
      </c>
      <c r="T708" t="s">
        <v>54</v>
      </c>
      <c r="U708" t="s">
        <v>6123</v>
      </c>
      <c r="V708" s="3">
        <v>45871.490972222222</v>
      </c>
      <c r="W708" t="s">
        <v>707</v>
      </c>
      <c r="Y708" s="4">
        <v>45876</v>
      </c>
      <c r="Z708" s="2">
        <v>0.81263888888888891</v>
      </c>
    </row>
    <row r="709" spans="1:26" x14ac:dyDescent="0.3">
      <c r="A709">
        <v>26917</v>
      </c>
      <c r="B709" t="s">
        <v>357</v>
      </c>
      <c r="C709" t="s">
        <v>27</v>
      </c>
      <c r="D709" t="s">
        <v>51</v>
      </c>
      <c r="E709" t="s">
        <v>52</v>
      </c>
      <c r="F709">
        <v>9778847411</v>
      </c>
      <c r="G709" t="s">
        <v>53</v>
      </c>
      <c r="H709">
        <v>7053</v>
      </c>
      <c r="I709" t="s">
        <v>6129</v>
      </c>
      <c r="J709" t="s">
        <v>31</v>
      </c>
      <c r="K709" t="s">
        <v>39</v>
      </c>
      <c r="O709" t="s">
        <v>33</v>
      </c>
      <c r="S709" s="3">
        <v>45876.375</v>
      </c>
      <c r="T709" t="s">
        <v>54</v>
      </c>
      <c r="U709" t="s">
        <v>6129</v>
      </c>
      <c r="V709" s="3">
        <v>45871.490972222222</v>
      </c>
      <c r="W709" t="s">
        <v>707</v>
      </c>
      <c r="Y709" s="4">
        <v>45876</v>
      </c>
      <c r="Z709" s="2">
        <v>0.81263888888888891</v>
      </c>
    </row>
    <row r="710" spans="1:26" x14ac:dyDescent="0.3">
      <c r="A710">
        <v>26917</v>
      </c>
      <c r="B710" t="s">
        <v>357</v>
      </c>
      <c r="C710" t="s">
        <v>27</v>
      </c>
      <c r="D710" t="s">
        <v>51</v>
      </c>
      <c r="E710" t="s">
        <v>52</v>
      </c>
      <c r="F710">
        <v>9778847411</v>
      </c>
      <c r="G710" t="s">
        <v>53</v>
      </c>
      <c r="H710">
        <v>7053</v>
      </c>
      <c r="I710" t="s">
        <v>6143</v>
      </c>
      <c r="J710" t="s">
        <v>31</v>
      </c>
      <c r="K710" t="s">
        <v>39</v>
      </c>
      <c r="O710" t="s">
        <v>33</v>
      </c>
      <c r="S710" s="3">
        <v>45876.375</v>
      </c>
      <c r="T710" t="s">
        <v>54</v>
      </c>
      <c r="U710" t="s">
        <v>6143</v>
      </c>
      <c r="V710" s="3">
        <v>45871.490972222222</v>
      </c>
      <c r="W710" t="s">
        <v>707</v>
      </c>
      <c r="Y710" s="4">
        <v>45876</v>
      </c>
      <c r="Z710" s="2">
        <v>0.81263888888888891</v>
      </c>
    </row>
    <row r="711" spans="1:26" x14ac:dyDescent="0.3">
      <c r="A711">
        <v>27214</v>
      </c>
      <c r="B711" t="s">
        <v>895</v>
      </c>
      <c r="C711" t="s">
        <v>27</v>
      </c>
      <c r="D711" t="s">
        <v>333</v>
      </c>
      <c r="E711" t="s">
        <v>48</v>
      </c>
      <c r="F711">
        <v>9017768878</v>
      </c>
      <c r="G711" t="s">
        <v>334</v>
      </c>
      <c r="H711">
        <v>1738</v>
      </c>
      <c r="I711" t="s">
        <v>13773</v>
      </c>
      <c r="J711" t="s">
        <v>31</v>
      </c>
      <c r="K711" t="s">
        <v>32</v>
      </c>
      <c r="L711" t="s">
        <v>19064</v>
      </c>
      <c r="M711" s="1">
        <v>0.73611111111111116</v>
      </c>
      <c r="N711" t="s">
        <v>65</v>
      </c>
      <c r="O711" t="s">
        <v>33</v>
      </c>
      <c r="P711" s="2">
        <v>4.1666666666666669E-4</v>
      </c>
      <c r="Q711" s="2">
        <v>2.6620370370370372E-4</v>
      </c>
      <c r="R711">
        <v>100</v>
      </c>
      <c r="S711" s="3">
        <v>45876.375</v>
      </c>
      <c r="T711" t="s">
        <v>54</v>
      </c>
      <c r="U711" t="s">
        <v>13773</v>
      </c>
      <c r="V711" s="3">
        <v>45871.64166666667</v>
      </c>
      <c r="W711" t="s">
        <v>1064</v>
      </c>
      <c r="Y711" s="4">
        <v>45876</v>
      </c>
      <c r="Z711" s="2">
        <v>0.81263888888888891</v>
      </c>
    </row>
    <row r="712" spans="1:26" x14ac:dyDescent="0.3">
      <c r="A712">
        <v>26917</v>
      </c>
      <c r="B712" t="s">
        <v>357</v>
      </c>
      <c r="C712" t="s">
        <v>27</v>
      </c>
      <c r="D712" t="s">
        <v>51</v>
      </c>
      <c r="E712" t="s">
        <v>52</v>
      </c>
      <c r="F712">
        <v>9778847411</v>
      </c>
      <c r="G712" t="s">
        <v>53</v>
      </c>
      <c r="H712">
        <v>7053</v>
      </c>
      <c r="I712" t="s">
        <v>6151</v>
      </c>
      <c r="J712" t="s">
        <v>31</v>
      </c>
      <c r="K712" t="s">
        <v>39</v>
      </c>
      <c r="O712" t="s">
        <v>33</v>
      </c>
      <c r="S712" s="3">
        <v>45876.375</v>
      </c>
      <c r="T712" t="s">
        <v>54</v>
      </c>
      <c r="U712" t="s">
        <v>6151</v>
      </c>
      <c r="V712" s="3">
        <v>45871.490972222222</v>
      </c>
      <c r="W712" t="s">
        <v>707</v>
      </c>
      <c r="Y712" s="4">
        <v>45876</v>
      </c>
      <c r="Z712" s="2">
        <v>0.81263888888888891</v>
      </c>
    </row>
    <row r="713" spans="1:26" x14ac:dyDescent="0.3">
      <c r="A713">
        <v>26917</v>
      </c>
      <c r="B713" t="s">
        <v>357</v>
      </c>
      <c r="C713" t="s">
        <v>27</v>
      </c>
      <c r="D713" t="s">
        <v>51</v>
      </c>
      <c r="E713" t="s">
        <v>52</v>
      </c>
      <c r="F713">
        <v>9778847411</v>
      </c>
      <c r="G713" t="s">
        <v>53</v>
      </c>
      <c r="H713">
        <v>7053</v>
      </c>
      <c r="I713" t="s">
        <v>6155</v>
      </c>
      <c r="J713" t="s">
        <v>31</v>
      </c>
      <c r="K713" t="s">
        <v>39</v>
      </c>
      <c r="O713" t="s">
        <v>33</v>
      </c>
      <c r="S713" s="3">
        <v>45876.375</v>
      </c>
      <c r="T713" t="s">
        <v>54</v>
      </c>
      <c r="U713" t="s">
        <v>6155</v>
      </c>
      <c r="V713" s="3">
        <v>45871.490972222222</v>
      </c>
      <c r="W713" t="s">
        <v>707</v>
      </c>
      <c r="Y713" s="4">
        <v>45876</v>
      </c>
      <c r="Z713" s="2">
        <v>0.81263888888888891</v>
      </c>
    </row>
    <row r="714" spans="1:26" x14ac:dyDescent="0.3">
      <c r="A714">
        <v>135612</v>
      </c>
      <c r="B714" t="s">
        <v>895</v>
      </c>
      <c r="C714" t="s">
        <v>27</v>
      </c>
      <c r="D714" t="s">
        <v>333</v>
      </c>
      <c r="E714" t="s">
        <v>48</v>
      </c>
      <c r="G714" t="s">
        <v>334</v>
      </c>
      <c r="H714">
        <v>1738</v>
      </c>
      <c r="I714" t="s">
        <v>13770</v>
      </c>
      <c r="J714" t="s">
        <v>31</v>
      </c>
      <c r="K714" t="s">
        <v>32</v>
      </c>
      <c r="L714" t="s">
        <v>19065</v>
      </c>
      <c r="M714" s="1">
        <v>0.73541666666666672</v>
      </c>
      <c r="N714" t="s">
        <v>65</v>
      </c>
      <c r="O714" t="s">
        <v>33</v>
      </c>
      <c r="P714" s="2">
        <v>3.0092592592592595E-4</v>
      </c>
      <c r="Q714" s="2">
        <v>1.5046296296296297E-4</v>
      </c>
      <c r="R714">
        <v>100</v>
      </c>
      <c r="S714" s="3">
        <v>45876.375</v>
      </c>
      <c r="T714" t="s">
        <v>54</v>
      </c>
      <c r="U714" t="s">
        <v>13770</v>
      </c>
      <c r="V714" s="3">
        <v>45871.64166666667</v>
      </c>
      <c r="W714" t="s">
        <v>896</v>
      </c>
      <c r="Y714" s="4">
        <v>45876</v>
      </c>
      <c r="Z714" s="2">
        <v>0.81263888888888891</v>
      </c>
    </row>
    <row r="715" spans="1:26" x14ac:dyDescent="0.3">
      <c r="A715">
        <v>26917</v>
      </c>
      <c r="B715" t="s">
        <v>357</v>
      </c>
      <c r="C715" t="s">
        <v>27</v>
      </c>
      <c r="D715" t="s">
        <v>51</v>
      </c>
      <c r="E715" t="s">
        <v>52</v>
      </c>
      <c r="F715">
        <v>9778847411</v>
      </c>
      <c r="G715" t="s">
        <v>53</v>
      </c>
      <c r="H715">
        <v>7053</v>
      </c>
      <c r="I715" t="s">
        <v>6160</v>
      </c>
      <c r="J715" t="s">
        <v>31</v>
      </c>
      <c r="K715" t="s">
        <v>39</v>
      </c>
      <c r="O715" t="s">
        <v>33</v>
      </c>
      <c r="S715" s="3">
        <v>45876.375</v>
      </c>
      <c r="T715" t="s">
        <v>54</v>
      </c>
      <c r="U715" t="s">
        <v>6160</v>
      </c>
      <c r="V715" s="3">
        <v>45871.490972222222</v>
      </c>
      <c r="W715" t="s">
        <v>707</v>
      </c>
      <c r="Y715" s="4">
        <v>45876</v>
      </c>
      <c r="Z715" s="2">
        <v>0.81263888888888891</v>
      </c>
    </row>
    <row r="716" spans="1:26" x14ac:dyDescent="0.3">
      <c r="A716">
        <v>26917</v>
      </c>
      <c r="B716" t="s">
        <v>357</v>
      </c>
      <c r="C716" t="s">
        <v>27</v>
      </c>
      <c r="D716" t="s">
        <v>51</v>
      </c>
      <c r="E716" t="s">
        <v>52</v>
      </c>
      <c r="F716">
        <v>9778847411</v>
      </c>
      <c r="G716" t="s">
        <v>53</v>
      </c>
      <c r="H716">
        <v>7053</v>
      </c>
      <c r="I716" t="s">
        <v>6169</v>
      </c>
      <c r="J716" t="s">
        <v>31</v>
      </c>
      <c r="K716" t="s">
        <v>39</v>
      </c>
      <c r="O716" t="s">
        <v>33</v>
      </c>
      <c r="S716" s="3">
        <v>45876.375</v>
      </c>
      <c r="T716" t="s">
        <v>54</v>
      </c>
      <c r="U716" t="s">
        <v>6169</v>
      </c>
      <c r="V716" s="3">
        <v>45871.490972222222</v>
      </c>
      <c r="W716" t="s">
        <v>707</v>
      </c>
      <c r="Y716" s="4">
        <v>45876</v>
      </c>
      <c r="Z716" s="2">
        <v>0.81263888888888891</v>
      </c>
    </row>
    <row r="717" spans="1:26" x14ac:dyDescent="0.3">
      <c r="A717">
        <v>26917</v>
      </c>
      <c r="B717" t="s">
        <v>357</v>
      </c>
      <c r="C717" t="s">
        <v>27</v>
      </c>
      <c r="D717" t="s">
        <v>51</v>
      </c>
      <c r="E717" t="s">
        <v>52</v>
      </c>
      <c r="F717">
        <v>9778847411</v>
      </c>
      <c r="G717" t="s">
        <v>53</v>
      </c>
      <c r="H717">
        <v>7053</v>
      </c>
      <c r="I717" t="s">
        <v>6196</v>
      </c>
      <c r="J717" t="s">
        <v>31</v>
      </c>
      <c r="K717" t="s">
        <v>39</v>
      </c>
      <c r="O717" t="s">
        <v>33</v>
      </c>
      <c r="S717" s="3">
        <v>45876.375</v>
      </c>
      <c r="T717" t="s">
        <v>54</v>
      </c>
      <c r="U717" t="s">
        <v>6196</v>
      </c>
      <c r="V717" s="3">
        <v>45871.490972222222</v>
      </c>
      <c r="W717" t="s">
        <v>707</v>
      </c>
      <c r="Y717" s="4">
        <v>45876</v>
      </c>
      <c r="Z717" s="2">
        <v>0.81263888888888891</v>
      </c>
    </row>
    <row r="718" spans="1:26" x14ac:dyDescent="0.3">
      <c r="A718">
        <v>26917</v>
      </c>
      <c r="B718" t="s">
        <v>357</v>
      </c>
      <c r="C718" t="s">
        <v>27</v>
      </c>
      <c r="D718" t="s">
        <v>51</v>
      </c>
      <c r="E718" t="s">
        <v>52</v>
      </c>
      <c r="F718">
        <v>9778847411</v>
      </c>
      <c r="G718" t="s">
        <v>53</v>
      </c>
      <c r="H718">
        <v>7053</v>
      </c>
      <c r="I718" t="s">
        <v>6216</v>
      </c>
      <c r="J718" t="s">
        <v>31</v>
      </c>
      <c r="K718" t="s">
        <v>39</v>
      </c>
      <c r="O718" t="s">
        <v>33</v>
      </c>
      <c r="S718" s="3">
        <v>45876.375</v>
      </c>
      <c r="T718" t="s">
        <v>54</v>
      </c>
      <c r="U718" t="s">
        <v>6216</v>
      </c>
      <c r="V718" s="3">
        <v>45871.490972222222</v>
      </c>
      <c r="W718" t="s">
        <v>707</v>
      </c>
      <c r="Y718" s="4">
        <v>45876</v>
      </c>
      <c r="Z718" s="2">
        <v>0.81263888888888891</v>
      </c>
    </row>
    <row r="719" spans="1:26" x14ac:dyDescent="0.3">
      <c r="A719">
        <v>26917</v>
      </c>
      <c r="B719" t="s">
        <v>357</v>
      </c>
      <c r="C719" t="s">
        <v>27</v>
      </c>
      <c r="D719" t="s">
        <v>51</v>
      </c>
      <c r="E719" t="s">
        <v>52</v>
      </c>
      <c r="F719">
        <v>9778847411</v>
      </c>
      <c r="G719" t="s">
        <v>53</v>
      </c>
      <c r="H719">
        <v>7053</v>
      </c>
      <c r="I719" t="s">
        <v>6218</v>
      </c>
      <c r="J719" t="s">
        <v>31</v>
      </c>
      <c r="K719" t="s">
        <v>39</v>
      </c>
      <c r="O719" t="s">
        <v>33</v>
      </c>
      <c r="S719" s="3">
        <v>45876.375</v>
      </c>
      <c r="T719" t="s">
        <v>54</v>
      </c>
      <c r="U719" t="s">
        <v>6218</v>
      </c>
      <c r="V719" s="3">
        <v>45871.490972222222</v>
      </c>
      <c r="W719" t="s">
        <v>707</v>
      </c>
      <c r="Y719" s="4">
        <v>45876</v>
      </c>
      <c r="Z719" s="2">
        <v>0.81263888888888891</v>
      </c>
    </row>
    <row r="720" spans="1:26" x14ac:dyDescent="0.3">
      <c r="A720">
        <v>27502</v>
      </c>
      <c r="B720" t="s">
        <v>310</v>
      </c>
      <c r="C720" t="s">
        <v>27</v>
      </c>
      <c r="D720" t="s">
        <v>51</v>
      </c>
      <c r="E720" t="s">
        <v>52</v>
      </c>
      <c r="F720">
        <v>9633814030</v>
      </c>
      <c r="G720" t="s">
        <v>53</v>
      </c>
      <c r="H720">
        <v>1745</v>
      </c>
      <c r="I720" t="s">
        <v>3760</v>
      </c>
      <c r="J720" t="s">
        <v>31</v>
      </c>
      <c r="K720" t="s">
        <v>32</v>
      </c>
      <c r="L720" t="s">
        <v>19066</v>
      </c>
      <c r="M720" s="1">
        <v>0.73541666666666672</v>
      </c>
      <c r="N720" t="s">
        <v>65</v>
      </c>
      <c r="O720" t="s">
        <v>33</v>
      </c>
      <c r="P720" s="2">
        <v>9.2592592592592588E-5</v>
      </c>
      <c r="Q720" s="2">
        <v>4.6296296296296294E-5</v>
      </c>
      <c r="R720">
        <v>5</v>
      </c>
      <c r="S720" s="3">
        <v>45876.375</v>
      </c>
      <c r="T720" t="s">
        <v>54</v>
      </c>
      <c r="U720" t="s">
        <v>3760</v>
      </c>
      <c r="V720" s="3">
        <v>45871.490277777775</v>
      </c>
      <c r="W720" t="s">
        <v>392</v>
      </c>
      <c r="Y720" s="4">
        <v>45876</v>
      </c>
      <c r="Z720" s="2">
        <v>0.81263888888888891</v>
      </c>
    </row>
    <row r="721" spans="1:26" x14ac:dyDescent="0.3">
      <c r="A721">
        <v>26917</v>
      </c>
      <c r="B721" t="s">
        <v>357</v>
      </c>
      <c r="C721" t="s">
        <v>27</v>
      </c>
      <c r="D721" t="s">
        <v>51</v>
      </c>
      <c r="E721" t="s">
        <v>52</v>
      </c>
      <c r="F721">
        <v>9778847411</v>
      </c>
      <c r="G721" t="s">
        <v>53</v>
      </c>
      <c r="H721">
        <v>7053</v>
      </c>
      <c r="I721" t="s">
        <v>6223</v>
      </c>
      <c r="J721" t="s">
        <v>31</v>
      </c>
      <c r="K721" t="s">
        <v>39</v>
      </c>
      <c r="O721" t="s">
        <v>33</v>
      </c>
      <c r="S721" s="3">
        <v>45876.375</v>
      </c>
      <c r="T721" t="s">
        <v>54</v>
      </c>
      <c r="U721" t="s">
        <v>6223</v>
      </c>
      <c r="V721" s="3">
        <v>45871.490972222222</v>
      </c>
      <c r="W721" t="s">
        <v>707</v>
      </c>
      <c r="Y721" s="4">
        <v>45876</v>
      </c>
      <c r="Z721" s="2">
        <v>0.81263888888888891</v>
      </c>
    </row>
    <row r="722" spans="1:26" x14ac:dyDescent="0.3">
      <c r="A722">
        <v>27502</v>
      </c>
      <c r="B722" t="s">
        <v>310</v>
      </c>
      <c r="C722" t="s">
        <v>27</v>
      </c>
      <c r="D722" t="s">
        <v>51</v>
      </c>
      <c r="E722" t="s">
        <v>52</v>
      </c>
      <c r="F722">
        <v>9633814030</v>
      </c>
      <c r="G722" t="s">
        <v>53</v>
      </c>
      <c r="H722">
        <v>1745</v>
      </c>
      <c r="I722" t="s">
        <v>3770</v>
      </c>
      <c r="J722" t="s">
        <v>31</v>
      </c>
      <c r="K722" t="s">
        <v>32</v>
      </c>
      <c r="L722" t="s">
        <v>19066</v>
      </c>
      <c r="M722" s="1">
        <v>0.73541666666666672</v>
      </c>
      <c r="N722" t="s">
        <v>65</v>
      </c>
      <c r="O722" t="s">
        <v>33</v>
      </c>
      <c r="P722" s="2">
        <v>1.1574074074074075E-4</v>
      </c>
      <c r="Q722" s="2">
        <v>4.6296296296296294E-5</v>
      </c>
      <c r="R722">
        <v>5</v>
      </c>
      <c r="S722" s="3">
        <v>45876.375</v>
      </c>
      <c r="T722" t="s">
        <v>54</v>
      </c>
      <c r="U722" t="s">
        <v>3770</v>
      </c>
      <c r="V722" s="3">
        <v>45871.490277777775</v>
      </c>
      <c r="W722" t="s">
        <v>392</v>
      </c>
      <c r="Y722" s="4">
        <v>45876</v>
      </c>
      <c r="Z722" s="2">
        <v>0.81263888888888891</v>
      </c>
    </row>
    <row r="723" spans="1:26" x14ac:dyDescent="0.3">
      <c r="A723">
        <v>27502</v>
      </c>
      <c r="B723" t="s">
        <v>310</v>
      </c>
      <c r="C723" t="s">
        <v>27</v>
      </c>
      <c r="D723" t="s">
        <v>51</v>
      </c>
      <c r="E723" t="s">
        <v>52</v>
      </c>
      <c r="F723">
        <v>9633814030</v>
      </c>
      <c r="G723" t="s">
        <v>53</v>
      </c>
      <c r="H723">
        <v>1745</v>
      </c>
      <c r="I723" t="s">
        <v>3773</v>
      </c>
      <c r="J723" t="s">
        <v>31</v>
      </c>
      <c r="K723" t="s">
        <v>32</v>
      </c>
      <c r="L723" t="s">
        <v>19066</v>
      </c>
      <c r="M723" s="1">
        <v>0.73541666666666672</v>
      </c>
      <c r="N723" t="s">
        <v>65</v>
      </c>
      <c r="O723" t="s">
        <v>33</v>
      </c>
      <c r="P723" s="2">
        <v>1.273148148148148E-4</v>
      </c>
      <c r="Q723" s="2">
        <v>9.2592592592592588E-5</v>
      </c>
      <c r="R723">
        <v>100</v>
      </c>
      <c r="S723" s="3">
        <v>45876.375</v>
      </c>
      <c r="T723" t="s">
        <v>54</v>
      </c>
      <c r="U723" t="s">
        <v>3773</v>
      </c>
      <c r="V723" s="3">
        <v>45871.490277777775</v>
      </c>
      <c r="W723" t="s">
        <v>392</v>
      </c>
      <c r="Y723" s="4">
        <v>45876</v>
      </c>
      <c r="Z723" s="2">
        <v>0.81263888888888891</v>
      </c>
    </row>
    <row r="724" spans="1:26" x14ac:dyDescent="0.3">
      <c r="A724">
        <v>27214</v>
      </c>
      <c r="B724" t="s">
        <v>895</v>
      </c>
      <c r="C724" t="s">
        <v>27</v>
      </c>
      <c r="D724" t="s">
        <v>333</v>
      </c>
      <c r="E724" t="s">
        <v>48</v>
      </c>
      <c r="F724">
        <v>9017768878</v>
      </c>
      <c r="G724" t="s">
        <v>334</v>
      </c>
      <c r="H724">
        <v>1738</v>
      </c>
      <c r="I724" t="s">
        <v>13777</v>
      </c>
      <c r="J724" t="s">
        <v>31</v>
      </c>
      <c r="K724" t="s">
        <v>32</v>
      </c>
      <c r="L724" t="s">
        <v>19067</v>
      </c>
      <c r="M724" s="1">
        <v>0.73541666666666672</v>
      </c>
      <c r="N724" t="s">
        <v>65</v>
      </c>
      <c r="O724" t="s">
        <v>33</v>
      </c>
      <c r="P724" s="2">
        <v>0.96363425925925927</v>
      </c>
      <c r="Q724" s="2">
        <v>6.8287037037037036E-4</v>
      </c>
      <c r="R724">
        <v>100</v>
      </c>
      <c r="S724" s="3">
        <v>45876.375</v>
      </c>
      <c r="T724" t="s">
        <v>54</v>
      </c>
      <c r="U724" t="s">
        <v>13777</v>
      </c>
      <c r="V724" s="3">
        <v>45871.64166666667</v>
      </c>
      <c r="W724" t="s">
        <v>1064</v>
      </c>
      <c r="Y724" s="4">
        <v>45876</v>
      </c>
      <c r="Z724" s="2">
        <v>0.81263888888888891</v>
      </c>
    </row>
    <row r="725" spans="1:26" x14ac:dyDescent="0.3">
      <c r="A725">
        <v>27502</v>
      </c>
      <c r="B725" t="s">
        <v>310</v>
      </c>
      <c r="C725" t="s">
        <v>27</v>
      </c>
      <c r="D725" t="s">
        <v>51</v>
      </c>
      <c r="E725" t="s">
        <v>52</v>
      </c>
      <c r="F725">
        <v>9633814030</v>
      </c>
      <c r="G725" t="s">
        <v>53</v>
      </c>
      <c r="H725">
        <v>1745</v>
      </c>
      <c r="I725" t="s">
        <v>3759</v>
      </c>
      <c r="J725" t="s">
        <v>31</v>
      </c>
      <c r="K725" t="s">
        <v>32</v>
      </c>
      <c r="L725" t="s">
        <v>19066</v>
      </c>
      <c r="M725" s="1">
        <v>0.73472222222222228</v>
      </c>
      <c r="N725" t="s">
        <v>65</v>
      </c>
      <c r="O725" t="s">
        <v>33</v>
      </c>
      <c r="P725" s="2">
        <v>1.6203703703703703E-4</v>
      </c>
      <c r="Q725" s="2">
        <v>4.6296296296296294E-5</v>
      </c>
      <c r="R725">
        <v>5</v>
      </c>
      <c r="S725" s="3">
        <v>45876.375</v>
      </c>
      <c r="T725" t="s">
        <v>54</v>
      </c>
      <c r="U725" t="s">
        <v>3759</v>
      </c>
      <c r="V725" s="3">
        <v>45871.490277777775</v>
      </c>
      <c r="W725" t="s">
        <v>392</v>
      </c>
      <c r="Y725" s="4">
        <v>45876</v>
      </c>
      <c r="Z725" s="2">
        <v>0.81263888888888891</v>
      </c>
    </row>
    <row r="726" spans="1:26" x14ac:dyDescent="0.3">
      <c r="A726">
        <v>135612</v>
      </c>
      <c r="B726" t="s">
        <v>895</v>
      </c>
      <c r="C726" t="s">
        <v>27</v>
      </c>
      <c r="D726" t="s">
        <v>333</v>
      </c>
      <c r="E726" t="s">
        <v>48</v>
      </c>
      <c r="G726" t="s">
        <v>334</v>
      </c>
      <c r="H726">
        <v>1738</v>
      </c>
      <c r="I726" t="s">
        <v>13771</v>
      </c>
      <c r="J726" t="s">
        <v>31</v>
      </c>
      <c r="K726" t="s">
        <v>32</v>
      </c>
      <c r="L726" t="s">
        <v>19068</v>
      </c>
      <c r="M726" s="1">
        <v>0.73541666666666672</v>
      </c>
      <c r="N726" t="s">
        <v>65</v>
      </c>
      <c r="O726" t="s">
        <v>33</v>
      </c>
      <c r="P726" s="2">
        <v>9.1435185185185185E-4</v>
      </c>
      <c r="Q726" s="2">
        <v>5.0925925925925921E-4</v>
      </c>
      <c r="R726">
        <v>100</v>
      </c>
      <c r="S726" s="3">
        <v>45876.375</v>
      </c>
      <c r="T726" t="s">
        <v>54</v>
      </c>
      <c r="U726" t="s">
        <v>13771</v>
      </c>
      <c r="V726" s="3">
        <v>45871.64166666667</v>
      </c>
      <c r="W726" t="s">
        <v>896</v>
      </c>
      <c r="Y726" s="4">
        <v>45876</v>
      </c>
      <c r="Z726" s="2">
        <v>0.81263888888888891</v>
      </c>
    </row>
    <row r="727" spans="1:26" x14ac:dyDescent="0.3">
      <c r="A727">
        <v>27502</v>
      </c>
      <c r="B727" t="s">
        <v>310</v>
      </c>
      <c r="C727" t="s">
        <v>27</v>
      </c>
      <c r="D727" t="s">
        <v>51</v>
      </c>
      <c r="E727" t="s">
        <v>52</v>
      </c>
      <c r="F727">
        <v>9633814030</v>
      </c>
      <c r="G727" t="s">
        <v>53</v>
      </c>
      <c r="H727">
        <v>1745</v>
      </c>
      <c r="I727" t="s">
        <v>3778</v>
      </c>
      <c r="J727" t="s">
        <v>31</v>
      </c>
      <c r="K727" t="s">
        <v>32</v>
      </c>
      <c r="L727" t="s">
        <v>19066</v>
      </c>
      <c r="M727" s="1">
        <v>0.73472222222222228</v>
      </c>
      <c r="N727" t="s">
        <v>65</v>
      </c>
      <c r="O727" t="s">
        <v>33</v>
      </c>
      <c r="P727" s="2">
        <v>8.1018518518518516E-5</v>
      </c>
      <c r="Q727" s="2">
        <v>4.6296296296296294E-5</v>
      </c>
      <c r="R727">
        <v>0</v>
      </c>
      <c r="S727" s="3">
        <v>45876.375</v>
      </c>
      <c r="T727" t="s">
        <v>54</v>
      </c>
      <c r="U727" t="s">
        <v>3778</v>
      </c>
      <c r="V727" s="3">
        <v>45871.490277777775</v>
      </c>
      <c r="W727" t="s">
        <v>392</v>
      </c>
      <c r="Y727" s="4">
        <v>45876</v>
      </c>
      <c r="Z727" s="2">
        <v>0.81263888888888891</v>
      </c>
    </row>
    <row r="728" spans="1:26" x14ac:dyDescent="0.3">
      <c r="A728">
        <v>27502</v>
      </c>
      <c r="B728" t="s">
        <v>310</v>
      </c>
      <c r="C728" t="s">
        <v>27</v>
      </c>
      <c r="D728" t="s">
        <v>51</v>
      </c>
      <c r="E728" t="s">
        <v>52</v>
      </c>
      <c r="F728">
        <v>9633814030</v>
      </c>
      <c r="G728" t="s">
        <v>53</v>
      </c>
      <c r="H728">
        <v>1745</v>
      </c>
      <c r="I728" t="s">
        <v>3762</v>
      </c>
      <c r="J728" t="s">
        <v>31</v>
      </c>
      <c r="K728" t="s">
        <v>32</v>
      </c>
      <c r="L728" t="s">
        <v>19066</v>
      </c>
      <c r="M728" s="1">
        <v>0.73472222222222228</v>
      </c>
      <c r="N728" t="s">
        <v>65</v>
      </c>
      <c r="O728" t="s">
        <v>33</v>
      </c>
      <c r="P728" s="2">
        <v>4.4907407407407405E-3</v>
      </c>
      <c r="Q728" s="2">
        <v>3.4722222222222222E-5</v>
      </c>
      <c r="R728">
        <v>5</v>
      </c>
      <c r="S728" s="3">
        <v>45876.375</v>
      </c>
      <c r="T728" t="s">
        <v>54</v>
      </c>
      <c r="U728" t="s">
        <v>3762</v>
      </c>
      <c r="V728" s="3">
        <v>45871.490277777775</v>
      </c>
      <c r="W728" t="s">
        <v>392</v>
      </c>
      <c r="Y728" s="4">
        <v>45876</v>
      </c>
      <c r="Z728" s="2">
        <v>0.81263888888888891</v>
      </c>
    </row>
    <row r="729" spans="1:26" x14ac:dyDescent="0.3">
      <c r="A729">
        <v>135612</v>
      </c>
      <c r="B729" t="s">
        <v>895</v>
      </c>
      <c r="C729" t="s">
        <v>27</v>
      </c>
      <c r="D729" t="s">
        <v>333</v>
      </c>
      <c r="E729" t="s">
        <v>48</v>
      </c>
      <c r="G729" t="s">
        <v>334</v>
      </c>
      <c r="H729">
        <v>1738</v>
      </c>
      <c r="I729" t="s">
        <v>13774</v>
      </c>
      <c r="J729" t="s">
        <v>31</v>
      </c>
      <c r="K729" t="s">
        <v>32</v>
      </c>
      <c r="L729" t="s">
        <v>19069</v>
      </c>
      <c r="M729" s="1">
        <v>0.73472222222222228</v>
      </c>
      <c r="N729" t="s">
        <v>65</v>
      </c>
      <c r="O729" t="s">
        <v>33</v>
      </c>
      <c r="P729" s="2">
        <v>2.6620370370370372E-4</v>
      </c>
      <c r="Q729" s="2">
        <v>1.8518518518518518E-4</v>
      </c>
      <c r="R729">
        <v>100</v>
      </c>
      <c r="S729" s="3">
        <v>45876.375</v>
      </c>
      <c r="T729" t="s">
        <v>54</v>
      </c>
      <c r="U729" t="s">
        <v>13774</v>
      </c>
      <c r="V729" s="3">
        <v>45871.64166666667</v>
      </c>
      <c r="W729" t="s">
        <v>896</v>
      </c>
      <c r="Y729" s="4">
        <v>45876</v>
      </c>
      <c r="Z729" s="2">
        <v>0.81263888888888891</v>
      </c>
    </row>
    <row r="730" spans="1:26" x14ac:dyDescent="0.3">
      <c r="A730">
        <v>134870</v>
      </c>
      <c r="B730" t="s">
        <v>210</v>
      </c>
      <c r="C730" t="s">
        <v>187</v>
      </c>
      <c r="D730" t="s">
        <v>51</v>
      </c>
      <c r="E730" t="s">
        <v>52</v>
      </c>
      <c r="F730">
        <v>7306433013</v>
      </c>
      <c r="G730" t="s">
        <v>53</v>
      </c>
      <c r="H730">
        <v>7023</v>
      </c>
      <c r="I730" t="s">
        <v>4396</v>
      </c>
      <c r="J730" t="s">
        <v>31</v>
      </c>
      <c r="K730" t="s">
        <v>32</v>
      </c>
      <c r="L730" t="s">
        <v>19070</v>
      </c>
      <c r="M730" s="1">
        <v>0.73472222222222228</v>
      </c>
      <c r="N730" t="s">
        <v>65</v>
      </c>
      <c r="O730" t="s">
        <v>33</v>
      </c>
      <c r="P730" s="2">
        <v>4.2824074074074075E-4</v>
      </c>
      <c r="Q730" s="2">
        <v>3.9351851851851852E-4</v>
      </c>
      <c r="R730">
        <v>0</v>
      </c>
      <c r="S730" s="3">
        <v>45876.375</v>
      </c>
      <c r="T730" t="s">
        <v>54</v>
      </c>
      <c r="U730" t="s">
        <v>4396</v>
      </c>
      <c r="V730" s="3">
        <v>45871.490277777775</v>
      </c>
      <c r="W730" t="s">
        <v>404</v>
      </c>
      <c r="Y730" s="4">
        <v>45876</v>
      </c>
      <c r="Z730" s="2">
        <v>0.81263888888888891</v>
      </c>
    </row>
    <row r="731" spans="1:26" x14ac:dyDescent="0.3">
      <c r="A731">
        <v>134870</v>
      </c>
      <c r="B731" t="s">
        <v>210</v>
      </c>
      <c r="C731" t="s">
        <v>187</v>
      </c>
      <c r="D731" t="s">
        <v>51</v>
      </c>
      <c r="E731" t="s">
        <v>52</v>
      </c>
      <c r="F731">
        <v>7306433013</v>
      </c>
      <c r="G731" t="s">
        <v>53</v>
      </c>
      <c r="H731">
        <v>7023</v>
      </c>
      <c r="I731" t="s">
        <v>4402</v>
      </c>
      <c r="J731" t="s">
        <v>31</v>
      </c>
      <c r="K731" t="s">
        <v>32</v>
      </c>
      <c r="L731" t="s">
        <v>19070</v>
      </c>
      <c r="M731" s="1">
        <v>0.73402777777777772</v>
      </c>
      <c r="N731" t="s">
        <v>65</v>
      </c>
      <c r="O731" t="s">
        <v>33</v>
      </c>
      <c r="P731" s="2">
        <v>0.17606481481481481</v>
      </c>
      <c r="Q731" s="2">
        <v>6.9444444444444444E-5</v>
      </c>
      <c r="R731">
        <v>0</v>
      </c>
      <c r="S731" s="3">
        <v>45876.375</v>
      </c>
      <c r="T731" t="s">
        <v>54</v>
      </c>
      <c r="U731" t="s">
        <v>4402</v>
      </c>
      <c r="V731" s="3">
        <v>45871.490277777775</v>
      </c>
      <c r="W731" t="s">
        <v>404</v>
      </c>
      <c r="Y731" s="4">
        <v>45876</v>
      </c>
      <c r="Z731" s="2">
        <v>0.81263888888888891</v>
      </c>
    </row>
    <row r="732" spans="1:26" x14ac:dyDescent="0.3">
      <c r="A732">
        <v>134317</v>
      </c>
      <c r="B732" t="s">
        <v>530</v>
      </c>
      <c r="C732" t="s">
        <v>27</v>
      </c>
      <c r="D732" t="s">
        <v>301</v>
      </c>
      <c r="E732" t="s">
        <v>84</v>
      </c>
      <c r="F732">
        <v>8973426796</v>
      </c>
      <c r="G732" t="s">
        <v>53</v>
      </c>
      <c r="H732">
        <v>7334</v>
      </c>
      <c r="I732" t="s">
        <v>7866</v>
      </c>
      <c r="J732" t="s">
        <v>31</v>
      </c>
      <c r="K732" t="s">
        <v>32</v>
      </c>
      <c r="L732" t="s">
        <v>19071</v>
      </c>
      <c r="M732" s="1">
        <v>0.73402777777777772</v>
      </c>
      <c r="N732" t="s">
        <v>65</v>
      </c>
      <c r="O732" t="s">
        <v>33</v>
      </c>
      <c r="P732" s="2">
        <v>9.4212962962962957E-2</v>
      </c>
      <c r="Q732" s="2">
        <v>2.6620370370370372E-4</v>
      </c>
      <c r="R732">
        <v>100</v>
      </c>
      <c r="S732" s="3">
        <v>45876.375</v>
      </c>
      <c r="T732" t="s">
        <v>54</v>
      </c>
      <c r="U732" t="s">
        <v>7866</v>
      </c>
      <c r="V732" s="3">
        <v>45871.492361111108</v>
      </c>
      <c r="W732" t="s">
        <v>2139</v>
      </c>
      <c r="Y732" s="4">
        <v>45876</v>
      </c>
      <c r="Z732" s="2">
        <v>0.81263888888888891</v>
      </c>
    </row>
    <row r="733" spans="1:26" x14ac:dyDescent="0.3">
      <c r="A733">
        <v>136705</v>
      </c>
      <c r="B733" t="s">
        <v>66</v>
      </c>
      <c r="C733" t="s">
        <v>27</v>
      </c>
      <c r="D733" t="s">
        <v>51</v>
      </c>
      <c r="E733" t="s">
        <v>52</v>
      </c>
      <c r="F733">
        <v>9048586340</v>
      </c>
      <c r="G733" t="s">
        <v>53</v>
      </c>
      <c r="H733">
        <v>7005</v>
      </c>
      <c r="I733" t="s">
        <v>3896</v>
      </c>
      <c r="J733" t="s">
        <v>31</v>
      </c>
      <c r="K733" t="s">
        <v>32</v>
      </c>
      <c r="L733" t="s">
        <v>19072</v>
      </c>
      <c r="M733" s="1">
        <v>0.73402777777777772</v>
      </c>
      <c r="N733" t="s">
        <v>65</v>
      </c>
      <c r="O733" t="s">
        <v>33</v>
      </c>
      <c r="P733" s="2">
        <v>8.1157407407407414E-2</v>
      </c>
      <c r="Q733" s="2">
        <v>8.1018518518518516E-5</v>
      </c>
      <c r="R733">
        <v>0</v>
      </c>
      <c r="S733" s="3">
        <v>45876.375</v>
      </c>
      <c r="T733" t="s">
        <v>54</v>
      </c>
      <c r="U733" t="s">
        <v>3896</v>
      </c>
      <c r="V733" s="3">
        <v>45871.490277777775</v>
      </c>
      <c r="W733" t="s">
        <v>2124</v>
      </c>
      <c r="Y733" s="4">
        <v>45876</v>
      </c>
      <c r="Z733" s="2">
        <v>0.81263888888888891</v>
      </c>
    </row>
    <row r="734" spans="1:26" x14ac:dyDescent="0.3">
      <c r="A734">
        <v>135612</v>
      </c>
      <c r="B734" t="s">
        <v>895</v>
      </c>
      <c r="C734" t="s">
        <v>27</v>
      </c>
      <c r="D734" t="s">
        <v>333</v>
      </c>
      <c r="E734" t="s">
        <v>48</v>
      </c>
      <c r="G734" t="s">
        <v>334</v>
      </c>
      <c r="H734">
        <v>1738</v>
      </c>
      <c r="I734" t="s">
        <v>13780</v>
      </c>
      <c r="J734" t="s">
        <v>31</v>
      </c>
      <c r="K734" t="s">
        <v>32</v>
      </c>
      <c r="L734" t="s">
        <v>19073</v>
      </c>
      <c r="M734" s="1">
        <v>0.73402777777777772</v>
      </c>
      <c r="N734" t="s">
        <v>65</v>
      </c>
      <c r="O734" t="s">
        <v>33</v>
      </c>
      <c r="P734" s="2">
        <v>5.4398148148148144E-4</v>
      </c>
      <c r="Q734" s="2">
        <v>4.6296296296296298E-4</v>
      </c>
      <c r="R734">
        <v>100</v>
      </c>
      <c r="S734" s="3">
        <v>45876.375</v>
      </c>
      <c r="T734" t="s">
        <v>54</v>
      </c>
      <c r="U734" t="s">
        <v>13780</v>
      </c>
      <c r="V734" s="3">
        <v>45871.64166666667</v>
      </c>
      <c r="W734" t="s">
        <v>896</v>
      </c>
      <c r="Y734" s="4">
        <v>45876</v>
      </c>
      <c r="Z734" s="2">
        <v>0.81263888888888891</v>
      </c>
    </row>
    <row r="735" spans="1:26" x14ac:dyDescent="0.3">
      <c r="A735">
        <v>133368</v>
      </c>
      <c r="B735" t="s">
        <v>494</v>
      </c>
      <c r="C735" t="s">
        <v>27</v>
      </c>
      <c r="D735" t="s">
        <v>301</v>
      </c>
      <c r="E735" t="s">
        <v>84</v>
      </c>
      <c r="F735">
        <v>8300174022</v>
      </c>
      <c r="G735" t="s">
        <v>53</v>
      </c>
      <c r="H735">
        <v>7441</v>
      </c>
      <c r="I735" t="s">
        <v>8422</v>
      </c>
      <c r="J735" t="s">
        <v>31</v>
      </c>
      <c r="K735" t="s">
        <v>32</v>
      </c>
      <c r="L735" t="s">
        <v>19074</v>
      </c>
      <c r="M735" s="1">
        <v>0.73402777777777772</v>
      </c>
      <c r="N735" t="s">
        <v>65</v>
      </c>
      <c r="O735" t="s">
        <v>33</v>
      </c>
      <c r="P735" s="2">
        <v>1.3541666666666667E-3</v>
      </c>
      <c r="Q735" s="2">
        <v>4.861111111111111E-4</v>
      </c>
      <c r="R735">
        <v>100</v>
      </c>
      <c r="S735" s="3">
        <v>45876.375</v>
      </c>
      <c r="T735" t="s">
        <v>54</v>
      </c>
      <c r="U735" t="s">
        <v>8422</v>
      </c>
      <c r="V735" s="3">
        <v>45871.570833333331</v>
      </c>
      <c r="W735" t="s">
        <v>2143</v>
      </c>
      <c r="Y735" s="4">
        <v>45876</v>
      </c>
      <c r="Z735" s="2">
        <v>0.81263888888888891</v>
      </c>
    </row>
    <row r="736" spans="1:26" x14ac:dyDescent="0.3">
      <c r="A736">
        <v>135657</v>
      </c>
      <c r="B736" t="s">
        <v>409</v>
      </c>
      <c r="C736" t="s">
        <v>27</v>
      </c>
      <c r="D736" t="s">
        <v>315</v>
      </c>
      <c r="E736" t="s">
        <v>52</v>
      </c>
      <c r="F736">
        <v>9961034514</v>
      </c>
      <c r="G736" t="s">
        <v>53</v>
      </c>
      <c r="H736">
        <v>7037</v>
      </c>
      <c r="I736" t="s">
        <v>4928</v>
      </c>
      <c r="J736" t="s">
        <v>31</v>
      </c>
      <c r="K736" t="s">
        <v>32</v>
      </c>
      <c r="L736" t="s">
        <v>19075</v>
      </c>
      <c r="M736" s="1">
        <v>0.73333333333333328</v>
      </c>
      <c r="N736" t="s">
        <v>65</v>
      </c>
      <c r="O736" t="s">
        <v>33</v>
      </c>
      <c r="P736" s="2">
        <v>1.9097222222222222E-3</v>
      </c>
      <c r="Q736" s="2">
        <v>1.9675925925925926E-4</v>
      </c>
      <c r="R736">
        <v>0</v>
      </c>
      <c r="S736" s="3">
        <v>45876.375</v>
      </c>
      <c r="T736" t="s">
        <v>54</v>
      </c>
      <c r="U736" t="s">
        <v>4928</v>
      </c>
      <c r="V736" s="3">
        <v>45871.490277777775</v>
      </c>
      <c r="W736" t="s">
        <v>410</v>
      </c>
      <c r="Y736" s="4">
        <v>45876</v>
      </c>
      <c r="Z736" s="2">
        <v>0.81263888888888891</v>
      </c>
    </row>
    <row r="737" spans="1:26" x14ac:dyDescent="0.3">
      <c r="A737">
        <v>134647</v>
      </c>
      <c r="B737" t="s">
        <v>489</v>
      </c>
      <c r="C737" t="s">
        <v>27</v>
      </c>
      <c r="D737" t="s">
        <v>51</v>
      </c>
      <c r="E737" t="s">
        <v>52</v>
      </c>
      <c r="F737">
        <v>9747949170</v>
      </c>
      <c r="G737" t="s">
        <v>53</v>
      </c>
      <c r="H737">
        <v>7027</v>
      </c>
      <c r="I737" t="s">
        <v>4830</v>
      </c>
      <c r="J737" t="s">
        <v>31</v>
      </c>
      <c r="K737" t="s">
        <v>32</v>
      </c>
      <c r="L737" t="s">
        <v>19076</v>
      </c>
      <c r="M737" s="1">
        <v>0.73333333333333328</v>
      </c>
      <c r="N737" t="s">
        <v>65</v>
      </c>
      <c r="O737" t="s">
        <v>33</v>
      </c>
      <c r="P737" s="2">
        <v>1.0416666666666667E-4</v>
      </c>
      <c r="Q737" s="2">
        <v>6.9444444444444444E-5</v>
      </c>
      <c r="R737">
        <v>100</v>
      </c>
      <c r="S737" s="3">
        <v>45876.375</v>
      </c>
      <c r="T737" t="s">
        <v>54</v>
      </c>
      <c r="U737" t="s">
        <v>4830</v>
      </c>
      <c r="V737" s="3">
        <v>45871.490277777775</v>
      </c>
      <c r="W737" t="s">
        <v>1090</v>
      </c>
      <c r="Y737" s="4">
        <v>45876</v>
      </c>
      <c r="Z737" s="2">
        <v>0.81263888888888891</v>
      </c>
    </row>
    <row r="738" spans="1:26" x14ac:dyDescent="0.3">
      <c r="A738">
        <v>135904</v>
      </c>
      <c r="B738" t="s">
        <v>1017</v>
      </c>
      <c r="C738" t="s">
        <v>27</v>
      </c>
      <c r="D738" t="s">
        <v>315</v>
      </c>
      <c r="E738" t="s">
        <v>52</v>
      </c>
      <c r="F738">
        <v>9744698024</v>
      </c>
      <c r="G738" t="s">
        <v>53</v>
      </c>
      <c r="H738">
        <v>7008</v>
      </c>
      <c r="I738" t="s">
        <v>4054</v>
      </c>
      <c r="J738" t="s">
        <v>31</v>
      </c>
      <c r="K738" t="s">
        <v>32</v>
      </c>
      <c r="L738" t="s">
        <v>19077</v>
      </c>
      <c r="M738" s="1">
        <v>0.73333333333333328</v>
      </c>
      <c r="N738" t="s">
        <v>65</v>
      </c>
      <c r="O738" t="s">
        <v>33</v>
      </c>
      <c r="P738" s="2">
        <v>4.5138888888888887E-4</v>
      </c>
      <c r="Q738" s="2">
        <v>2.3148148148148149E-4</v>
      </c>
      <c r="R738">
        <v>0</v>
      </c>
      <c r="S738" s="3">
        <v>45876.375</v>
      </c>
      <c r="T738" t="s">
        <v>54</v>
      </c>
      <c r="U738" t="s">
        <v>4054</v>
      </c>
      <c r="V738" s="3">
        <v>45871.490277777775</v>
      </c>
      <c r="W738" t="s">
        <v>1351</v>
      </c>
      <c r="Y738" s="4">
        <v>45876</v>
      </c>
      <c r="Z738" s="2">
        <v>0.81263888888888891</v>
      </c>
    </row>
    <row r="739" spans="1:26" x14ac:dyDescent="0.3">
      <c r="A739">
        <v>134647</v>
      </c>
      <c r="B739" t="s">
        <v>489</v>
      </c>
      <c r="C739" t="s">
        <v>27</v>
      </c>
      <c r="D739" t="s">
        <v>51</v>
      </c>
      <c r="E739" t="s">
        <v>52</v>
      </c>
      <c r="F739">
        <v>9747949170</v>
      </c>
      <c r="G739" t="s">
        <v>53</v>
      </c>
      <c r="H739">
        <v>7027</v>
      </c>
      <c r="I739" t="s">
        <v>4778</v>
      </c>
      <c r="J739" t="s">
        <v>31</v>
      </c>
      <c r="K739" t="s">
        <v>32</v>
      </c>
      <c r="L739" t="s">
        <v>19078</v>
      </c>
      <c r="M739" s="1">
        <v>0.73333333333333328</v>
      </c>
      <c r="N739" t="s">
        <v>65</v>
      </c>
      <c r="O739" t="s">
        <v>33</v>
      </c>
      <c r="P739" s="2">
        <v>3.9930555555555552E-3</v>
      </c>
      <c r="Q739" s="2">
        <v>2.8935185185185184E-4</v>
      </c>
      <c r="R739">
        <v>100</v>
      </c>
      <c r="S739" s="3">
        <v>45876.375</v>
      </c>
      <c r="T739" t="s">
        <v>54</v>
      </c>
      <c r="U739" t="s">
        <v>4778</v>
      </c>
      <c r="V739" s="3">
        <v>45871.490277777775</v>
      </c>
      <c r="W739" t="s">
        <v>1090</v>
      </c>
      <c r="Y739" s="4">
        <v>45876</v>
      </c>
      <c r="Z739" s="2">
        <v>0.81263888888888891</v>
      </c>
    </row>
    <row r="740" spans="1:26" x14ac:dyDescent="0.3">
      <c r="A740">
        <v>134522</v>
      </c>
      <c r="B740" t="s">
        <v>415</v>
      </c>
      <c r="C740" t="s">
        <v>27</v>
      </c>
      <c r="D740" t="s">
        <v>51</v>
      </c>
      <c r="E740" t="s">
        <v>52</v>
      </c>
      <c r="F740">
        <v>8089237587</v>
      </c>
      <c r="G740" t="s">
        <v>53</v>
      </c>
      <c r="H740">
        <v>7054</v>
      </c>
      <c r="I740" t="s">
        <v>6265</v>
      </c>
      <c r="J740" t="s">
        <v>31</v>
      </c>
      <c r="K740" t="s">
        <v>32</v>
      </c>
      <c r="L740" t="s">
        <v>19079</v>
      </c>
      <c r="M740" s="1">
        <v>0.73263888888888884</v>
      </c>
      <c r="N740" t="s">
        <v>65</v>
      </c>
      <c r="O740" t="s">
        <v>33</v>
      </c>
      <c r="P740" s="2">
        <v>1.0416666666666667E-4</v>
      </c>
      <c r="Q740" s="2">
        <v>4.6296296296296294E-5</v>
      </c>
      <c r="R740">
        <v>100</v>
      </c>
      <c r="S740" s="3">
        <v>45876.375</v>
      </c>
      <c r="T740" t="s">
        <v>54</v>
      </c>
      <c r="U740" t="s">
        <v>6265</v>
      </c>
      <c r="V740" s="3">
        <v>45871.490972222222</v>
      </c>
      <c r="W740" t="s">
        <v>884</v>
      </c>
      <c r="Y740" s="4">
        <v>45876</v>
      </c>
      <c r="Z740" s="2">
        <v>0.81263888888888891</v>
      </c>
    </row>
    <row r="741" spans="1:26" x14ac:dyDescent="0.3">
      <c r="A741">
        <v>134522</v>
      </c>
      <c r="B741" t="s">
        <v>415</v>
      </c>
      <c r="C741" t="s">
        <v>27</v>
      </c>
      <c r="D741" t="s">
        <v>51</v>
      </c>
      <c r="E741" t="s">
        <v>52</v>
      </c>
      <c r="F741">
        <v>8089237587</v>
      </c>
      <c r="G741" t="s">
        <v>53</v>
      </c>
      <c r="H741">
        <v>7054</v>
      </c>
      <c r="I741" t="s">
        <v>6270</v>
      </c>
      <c r="J741" t="s">
        <v>31</v>
      </c>
      <c r="K741" t="s">
        <v>32</v>
      </c>
      <c r="L741" t="s">
        <v>19080</v>
      </c>
      <c r="M741" s="1">
        <v>0.73263888888888884</v>
      </c>
      <c r="N741" t="s">
        <v>65</v>
      </c>
      <c r="O741" t="s">
        <v>33</v>
      </c>
      <c r="P741" s="2">
        <v>6.9444444444444444E-5</v>
      </c>
      <c r="Q741" s="2">
        <v>4.6296296296296294E-5</v>
      </c>
      <c r="R741">
        <v>100</v>
      </c>
      <c r="S741" s="3">
        <v>45876.375</v>
      </c>
      <c r="T741" t="s">
        <v>54</v>
      </c>
      <c r="U741" t="s">
        <v>6270</v>
      </c>
      <c r="V741" s="3">
        <v>45871.490972222222</v>
      </c>
      <c r="W741" t="s">
        <v>884</v>
      </c>
      <c r="Y741" s="4">
        <v>45876</v>
      </c>
      <c r="Z741" s="2">
        <v>0.81263888888888891</v>
      </c>
    </row>
    <row r="742" spans="1:26" x14ac:dyDescent="0.3">
      <c r="A742">
        <v>134522</v>
      </c>
      <c r="B742" t="s">
        <v>415</v>
      </c>
      <c r="C742" t="s">
        <v>27</v>
      </c>
      <c r="D742" t="s">
        <v>51</v>
      </c>
      <c r="E742" t="s">
        <v>52</v>
      </c>
      <c r="F742">
        <v>8089237587</v>
      </c>
      <c r="G742" t="s">
        <v>53</v>
      </c>
      <c r="H742">
        <v>7054</v>
      </c>
      <c r="I742" t="s">
        <v>6284</v>
      </c>
      <c r="J742" t="s">
        <v>31</v>
      </c>
      <c r="K742" t="s">
        <v>32</v>
      </c>
      <c r="L742" t="s">
        <v>19081</v>
      </c>
      <c r="M742" s="1">
        <v>0.73263888888888884</v>
      </c>
      <c r="N742" t="s">
        <v>65</v>
      </c>
      <c r="O742" t="s">
        <v>33</v>
      </c>
      <c r="P742" s="2">
        <v>0.31790509259259259</v>
      </c>
      <c r="Q742" s="2">
        <v>5.7870370370370373E-5</v>
      </c>
      <c r="R742">
        <v>100</v>
      </c>
      <c r="S742" s="3">
        <v>45876.375</v>
      </c>
      <c r="T742" t="s">
        <v>54</v>
      </c>
      <c r="U742" t="s">
        <v>6284</v>
      </c>
      <c r="V742" s="3">
        <v>45871.490972222222</v>
      </c>
      <c r="W742" t="s">
        <v>884</v>
      </c>
      <c r="Y742" s="4">
        <v>45876</v>
      </c>
      <c r="Z742" s="2">
        <v>0.81263888888888891</v>
      </c>
    </row>
    <row r="743" spans="1:26" x14ac:dyDescent="0.3">
      <c r="A743">
        <v>135904</v>
      </c>
      <c r="B743" t="s">
        <v>1017</v>
      </c>
      <c r="C743" t="s">
        <v>27</v>
      </c>
      <c r="D743" t="s">
        <v>315</v>
      </c>
      <c r="E743" t="s">
        <v>52</v>
      </c>
      <c r="F743">
        <v>9744698024</v>
      </c>
      <c r="G743" t="s">
        <v>53</v>
      </c>
      <c r="H743">
        <v>7008</v>
      </c>
      <c r="I743" t="s">
        <v>4055</v>
      </c>
      <c r="J743" t="s">
        <v>31</v>
      </c>
      <c r="K743" t="s">
        <v>32</v>
      </c>
      <c r="L743" t="s">
        <v>19082</v>
      </c>
      <c r="M743" s="1">
        <v>0.73263888888888884</v>
      </c>
      <c r="N743" t="s">
        <v>65</v>
      </c>
      <c r="O743" t="s">
        <v>33</v>
      </c>
      <c r="P743" s="2">
        <v>1.4467592592592592E-3</v>
      </c>
      <c r="Q743" s="2">
        <v>7.0601851851851847E-4</v>
      </c>
      <c r="R743">
        <v>0</v>
      </c>
      <c r="S743" s="3">
        <v>45876.375</v>
      </c>
      <c r="T743" t="s">
        <v>54</v>
      </c>
      <c r="U743" t="s">
        <v>4055</v>
      </c>
      <c r="V743" s="3">
        <v>45871.490277777775</v>
      </c>
      <c r="W743" t="s">
        <v>1351</v>
      </c>
      <c r="Y743" s="4">
        <v>45876</v>
      </c>
      <c r="Z743" s="2">
        <v>0.81263888888888891</v>
      </c>
    </row>
    <row r="744" spans="1:26" x14ac:dyDescent="0.3">
      <c r="A744">
        <v>132569</v>
      </c>
      <c r="B744" t="s">
        <v>346</v>
      </c>
      <c r="C744" t="s">
        <v>187</v>
      </c>
      <c r="D744" t="s">
        <v>318</v>
      </c>
      <c r="E744" t="s">
        <v>76</v>
      </c>
      <c r="F744">
        <v>9037955097</v>
      </c>
      <c r="G744" t="s">
        <v>43</v>
      </c>
      <c r="H744">
        <v>7132</v>
      </c>
      <c r="I744" t="s">
        <v>14442</v>
      </c>
      <c r="J744" t="s">
        <v>31</v>
      </c>
      <c r="K744" t="s">
        <v>32</v>
      </c>
      <c r="L744" t="s">
        <v>19083</v>
      </c>
      <c r="M744" s="1">
        <v>0.7319444444444444</v>
      </c>
      <c r="N744" t="s">
        <v>65</v>
      </c>
      <c r="O744" t="s">
        <v>33</v>
      </c>
      <c r="P744" s="2">
        <v>0.24925925925925926</v>
      </c>
      <c r="Q744" s="2">
        <v>2.3148148148148149E-4</v>
      </c>
      <c r="R744">
        <v>100</v>
      </c>
      <c r="S744" s="3">
        <v>45876.375</v>
      </c>
      <c r="T744" t="s">
        <v>54</v>
      </c>
      <c r="U744" t="s">
        <v>14442</v>
      </c>
      <c r="V744" s="3">
        <v>45871.642361111109</v>
      </c>
      <c r="W744" t="s">
        <v>1871</v>
      </c>
      <c r="Y744" s="4">
        <v>45876</v>
      </c>
      <c r="Z744" s="2">
        <v>0.81263888888888891</v>
      </c>
    </row>
    <row r="745" spans="1:26" x14ac:dyDescent="0.3">
      <c r="A745">
        <v>133368</v>
      </c>
      <c r="B745" t="s">
        <v>494</v>
      </c>
      <c r="C745" t="s">
        <v>27</v>
      </c>
      <c r="D745" t="s">
        <v>301</v>
      </c>
      <c r="E745" t="s">
        <v>84</v>
      </c>
      <c r="F745">
        <v>8300174022</v>
      </c>
      <c r="G745" t="s">
        <v>53</v>
      </c>
      <c r="H745">
        <v>7441</v>
      </c>
      <c r="I745" t="s">
        <v>8437</v>
      </c>
      <c r="J745" t="s">
        <v>31</v>
      </c>
      <c r="K745" t="s">
        <v>32</v>
      </c>
      <c r="L745" t="s">
        <v>19084</v>
      </c>
      <c r="M745" s="1">
        <v>0.73263888888888884</v>
      </c>
      <c r="N745" t="s">
        <v>65</v>
      </c>
      <c r="O745" t="s">
        <v>33</v>
      </c>
      <c r="P745" s="2">
        <v>4.6377314814814816E-2</v>
      </c>
      <c r="Q745" s="2">
        <v>1.0069444444444444E-3</v>
      </c>
      <c r="R745">
        <v>100</v>
      </c>
      <c r="S745" s="3">
        <v>45876.375</v>
      </c>
      <c r="T745" t="s">
        <v>54</v>
      </c>
      <c r="U745" t="s">
        <v>8437</v>
      </c>
      <c r="V745" s="3">
        <v>45871.570833333331</v>
      </c>
      <c r="W745" t="s">
        <v>2143</v>
      </c>
      <c r="Y745" s="4">
        <v>45876</v>
      </c>
      <c r="Z745" s="2">
        <v>0.81263888888888891</v>
      </c>
    </row>
    <row r="746" spans="1:26" x14ac:dyDescent="0.3">
      <c r="A746">
        <v>135826</v>
      </c>
      <c r="B746" t="s">
        <v>523</v>
      </c>
      <c r="C746" t="s">
        <v>27</v>
      </c>
      <c r="D746" t="s">
        <v>324</v>
      </c>
      <c r="E746" t="s">
        <v>84</v>
      </c>
      <c r="F746">
        <v>7826821363</v>
      </c>
      <c r="G746" t="s">
        <v>53</v>
      </c>
      <c r="H746">
        <v>7048</v>
      </c>
      <c r="I746" t="s">
        <v>5969</v>
      </c>
      <c r="J746" t="s">
        <v>31</v>
      </c>
      <c r="K746" t="s">
        <v>32</v>
      </c>
      <c r="L746" t="s">
        <v>19085</v>
      </c>
      <c r="M746" s="1">
        <v>0.73124999999999996</v>
      </c>
      <c r="N746" t="s">
        <v>65</v>
      </c>
      <c r="O746" t="s">
        <v>33</v>
      </c>
      <c r="P746" s="2">
        <v>0.26336805555555554</v>
      </c>
      <c r="Q746" s="2">
        <v>2.3148148148148149E-4</v>
      </c>
      <c r="R746">
        <v>100</v>
      </c>
      <c r="S746" s="3">
        <v>45876.375</v>
      </c>
      <c r="T746" t="s">
        <v>54</v>
      </c>
      <c r="U746" t="s">
        <v>5969</v>
      </c>
      <c r="V746" s="3">
        <v>45871.490972222222</v>
      </c>
      <c r="W746" t="s">
        <v>1091</v>
      </c>
      <c r="Y746" s="4">
        <v>45876</v>
      </c>
      <c r="Z746" s="2">
        <v>0.81263888888888891</v>
      </c>
    </row>
    <row r="747" spans="1:26" x14ac:dyDescent="0.3">
      <c r="A747">
        <v>135657</v>
      </c>
      <c r="B747" t="s">
        <v>409</v>
      </c>
      <c r="C747" t="s">
        <v>27</v>
      </c>
      <c r="D747" t="s">
        <v>315</v>
      </c>
      <c r="E747" t="s">
        <v>52</v>
      </c>
      <c r="F747">
        <v>9961034514</v>
      </c>
      <c r="G747" t="s">
        <v>53</v>
      </c>
      <c r="H747">
        <v>7037</v>
      </c>
      <c r="I747" t="s">
        <v>4929</v>
      </c>
      <c r="J747" t="s">
        <v>31</v>
      </c>
      <c r="K747" t="s">
        <v>32</v>
      </c>
      <c r="L747" t="s">
        <v>19086</v>
      </c>
      <c r="M747" s="1">
        <v>0.73124999999999996</v>
      </c>
      <c r="N747" t="s">
        <v>65</v>
      </c>
      <c r="O747" t="s">
        <v>33</v>
      </c>
      <c r="P747" s="2">
        <v>1.4351851851851852E-3</v>
      </c>
      <c r="Q747" s="2">
        <v>3.9351851851851852E-4</v>
      </c>
      <c r="R747">
        <v>0</v>
      </c>
      <c r="S747" s="3">
        <v>45876.375</v>
      </c>
      <c r="T747" t="s">
        <v>54</v>
      </c>
      <c r="U747" t="s">
        <v>4929</v>
      </c>
      <c r="V747" s="3">
        <v>45871.490277777775</v>
      </c>
      <c r="W747" t="s">
        <v>410</v>
      </c>
      <c r="Y747" s="4">
        <v>45876</v>
      </c>
      <c r="Z747" s="2">
        <v>0.81263888888888891</v>
      </c>
    </row>
    <row r="748" spans="1:26" x14ac:dyDescent="0.3">
      <c r="A748">
        <v>135199</v>
      </c>
      <c r="B748" t="s">
        <v>636</v>
      </c>
      <c r="C748" t="s">
        <v>27</v>
      </c>
      <c r="D748" t="s">
        <v>234</v>
      </c>
      <c r="E748" t="s">
        <v>60</v>
      </c>
      <c r="F748">
        <v>7758865665</v>
      </c>
      <c r="G748" t="s">
        <v>30</v>
      </c>
      <c r="H748">
        <v>7453</v>
      </c>
      <c r="I748" t="s">
        <v>13640</v>
      </c>
      <c r="J748" t="s">
        <v>31</v>
      </c>
      <c r="K748" t="s">
        <v>32</v>
      </c>
      <c r="L748" t="s">
        <v>19087</v>
      </c>
      <c r="M748" s="1">
        <v>0.73124999999999996</v>
      </c>
      <c r="N748" t="s">
        <v>65</v>
      </c>
      <c r="O748" t="s">
        <v>33</v>
      </c>
      <c r="P748" s="2">
        <v>3.3217592592592591E-3</v>
      </c>
      <c r="Q748" s="2">
        <v>3.4722222222222224E-4</v>
      </c>
      <c r="R748">
        <v>100</v>
      </c>
      <c r="S748" s="3">
        <v>45876.375</v>
      </c>
      <c r="T748" t="s">
        <v>54</v>
      </c>
      <c r="U748" t="s">
        <v>13640</v>
      </c>
      <c r="V748" s="3">
        <v>45871.64166666667</v>
      </c>
      <c r="W748" t="s">
        <v>1976</v>
      </c>
      <c r="Y748" s="4">
        <v>45876</v>
      </c>
      <c r="Z748" s="2">
        <v>0.81263888888888891</v>
      </c>
    </row>
    <row r="749" spans="1:26" x14ac:dyDescent="0.3">
      <c r="A749">
        <v>134721</v>
      </c>
      <c r="B749" t="s">
        <v>924</v>
      </c>
      <c r="C749" t="s">
        <v>27</v>
      </c>
      <c r="D749" t="s">
        <v>329</v>
      </c>
      <c r="E749" t="s">
        <v>76</v>
      </c>
      <c r="F749">
        <v>9303511813</v>
      </c>
      <c r="G749" t="s">
        <v>43</v>
      </c>
      <c r="H749">
        <v>7123</v>
      </c>
      <c r="I749" t="s">
        <v>14335</v>
      </c>
      <c r="J749" t="s">
        <v>31</v>
      </c>
      <c r="K749" t="s">
        <v>32</v>
      </c>
      <c r="L749" t="s">
        <v>19088</v>
      </c>
      <c r="M749" s="1">
        <v>0.73124999999999996</v>
      </c>
      <c r="N749" t="s">
        <v>65</v>
      </c>
      <c r="O749" t="s">
        <v>33</v>
      </c>
      <c r="P749" s="2">
        <v>0.12037037037037036</v>
      </c>
      <c r="Q749" s="2">
        <v>1.5046296296296297E-4</v>
      </c>
      <c r="R749">
        <v>100</v>
      </c>
      <c r="S749" s="3">
        <v>45876.375</v>
      </c>
      <c r="T749" t="s">
        <v>54</v>
      </c>
      <c r="U749" t="s">
        <v>14335</v>
      </c>
      <c r="V749" s="3">
        <v>45871.642361111109</v>
      </c>
      <c r="W749" t="s">
        <v>936</v>
      </c>
      <c r="Y749" s="4">
        <v>45876</v>
      </c>
      <c r="Z749" s="2">
        <v>0.81263888888888891</v>
      </c>
    </row>
    <row r="750" spans="1:26" x14ac:dyDescent="0.3">
      <c r="A750">
        <v>21683</v>
      </c>
      <c r="B750" t="s">
        <v>1017</v>
      </c>
      <c r="C750" t="s">
        <v>27</v>
      </c>
      <c r="D750" t="s">
        <v>315</v>
      </c>
      <c r="E750" t="s">
        <v>52</v>
      </c>
      <c r="F750">
        <v>9778413748</v>
      </c>
      <c r="G750" t="s">
        <v>53</v>
      </c>
      <c r="H750">
        <v>7008</v>
      </c>
      <c r="I750" t="s">
        <v>4048</v>
      </c>
      <c r="J750" t="s">
        <v>31</v>
      </c>
      <c r="K750" t="s">
        <v>32</v>
      </c>
      <c r="L750" t="s">
        <v>19089</v>
      </c>
      <c r="M750" s="1">
        <v>0.73055555555555551</v>
      </c>
      <c r="N750" t="s">
        <v>65</v>
      </c>
      <c r="O750" t="s">
        <v>33</v>
      </c>
      <c r="P750" s="2">
        <v>9.2592592592592588E-5</v>
      </c>
      <c r="Q750" s="2">
        <v>5.7870370370370373E-5</v>
      </c>
      <c r="R750">
        <v>0</v>
      </c>
      <c r="S750" s="3">
        <v>45876.375</v>
      </c>
      <c r="T750" t="s">
        <v>54</v>
      </c>
      <c r="U750" t="s">
        <v>4048</v>
      </c>
      <c r="V750" s="3">
        <v>45871.490277777775</v>
      </c>
      <c r="W750" t="s">
        <v>1038</v>
      </c>
      <c r="Y750" s="4">
        <v>45876</v>
      </c>
      <c r="Z750" s="2">
        <v>0.81263888888888891</v>
      </c>
    </row>
    <row r="751" spans="1:26" x14ac:dyDescent="0.3">
      <c r="A751">
        <v>21683</v>
      </c>
      <c r="B751" t="s">
        <v>1017</v>
      </c>
      <c r="C751" t="s">
        <v>27</v>
      </c>
      <c r="D751" t="s">
        <v>315</v>
      </c>
      <c r="E751" t="s">
        <v>52</v>
      </c>
      <c r="F751">
        <v>9778413748</v>
      </c>
      <c r="G751" t="s">
        <v>53</v>
      </c>
      <c r="H751">
        <v>7008</v>
      </c>
      <c r="I751" t="s">
        <v>4057</v>
      </c>
      <c r="J751" t="s">
        <v>31</v>
      </c>
      <c r="K751" t="s">
        <v>32</v>
      </c>
      <c r="L751" t="s">
        <v>19089</v>
      </c>
      <c r="M751" s="1">
        <v>0.73055555555555551</v>
      </c>
      <c r="N751" t="s">
        <v>65</v>
      </c>
      <c r="O751" t="s">
        <v>33</v>
      </c>
      <c r="P751" s="2">
        <v>1.1574074074074075E-4</v>
      </c>
      <c r="Q751" s="2">
        <v>4.6296296296296294E-5</v>
      </c>
      <c r="R751">
        <v>0</v>
      </c>
      <c r="S751" s="3">
        <v>45876.375</v>
      </c>
      <c r="T751" t="s">
        <v>54</v>
      </c>
      <c r="U751" t="s">
        <v>4057</v>
      </c>
      <c r="V751" s="3">
        <v>45871.490277777775</v>
      </c>
      <c r="W751" t="s">
        <v>1038</v>
      </c>
      <c r="Y751" s="4">
        <v>45876</v>
      </c>
      <c r="Z751" s="2">
        <v>0.81263888888888891</v>
      </c>
    </row>
    <row r="752" spans="1:26" x14ac:dyDescent="0.3">
      <c r="A752">
        <v>21683</v>
      </c>
      <c r="B752" t="s">
        <v>1017</v>
      </c>
      <c r="C752" t="s">
        <v>27</v>
      </c>
      <c r="D752" t="s">
        <v>315</v>
      </c>
      <c r="E752" t="s">
        <v>52</v>
      </c>
      <c r="F752">
        <v>9778413748</v>
      </c>
      <c r="G752" t="s">
        <v>53</v>
      </c>
      <c r="H752">
        <v>7008</v>
      </c>
      <c r="I752" t="s">
        <v>4058</v>
      </c>
      <c r="J752" t="s">
        <v>31</v>
      </c>
      <c r="K752" t="s">
        <v>32</v>
      </c>
      <c r="L752" t="s">
        <v>19089</v>
      </c>
      <c r="M752" s="1">
        <v>0.73055555555555551</v>
      </c>
      <c r="N752" t="s">
        <v>65</v>
      </c>
      <c r="O752" t="s">
        <v>33</v>
      </c>
      <c r="P752" s="2">
        <v>8.1018518518518516E-5</v>
      </c>
      <c r="Q752" s="2">
        <v>4.6296296296296294E-5</v>
      </c>
      <c r="R752">
        <v>0</v>
      </c>
      <c r="S752" s="3">
        <v>45876.375</v>
      </c>
      <c r="T752" t="s">
        <v>54</v>
      </c>
      <c r="U752" t="s">
        <v>4058</v>
      </c>
      <c r="V752" s="3">
        <v>45871.490277777775</v>
      </c>
      <c r="W752" t="s">
        <v>1038</v>
      </c>
      <c r="Y752" s="4">
        <v>45876</v>
      </c>
      <c r="Z752" s="2">
        <v>0.81263888888888891</v>
      </c>
    </row>
    <row r="753" spans="1:26" x14ac:dyDescent="0.3">
      <c r="A753">
        <v>136370</v>
      </c>
      <c r="B753" t="s">
        <v>67</v>
      </c>
      <c r="C753" t="s">
        <v>27</v>
      </c>
      <c r="D753" t="s">
        <v>51</v>
      </c>
      <c r="E753" t="s">
        <v>52</v>
      </c>
      <c r="F753">
        <v>9995811143</v>
      </c>
      <c r="G753" t="s">
        <v>53</v>
      </c>
      <c r="H753">
        <v>7052</v>
      </c>
      <c r="I753" t="s">
        <v>5126</v>
      </c>
      <c r="J753" t="s">
        <v>31</v>
      </c>
      <c r="K753" t="s">
        <v>32</v>
      </c>
      <c r="L753" t="s">
        <v>19090</v>
      </c>
      <c r="M753" s="1">
        <v>0.73055555555555551</v>
      </c>
      <c r="N753" t="s">
        <v>65</v>
      </c>
      <c r="O753" t="s">
        <v>33</v>
      </c>
      <c r="P753" s="2">
        <v>4.6273148148148147E-2</v>
      </c>
      <c r="Q753" s="2">
        <v>2.199074074074074E-4</v>
      </c>
      <c r="R753">
        <v>0</v>
      </c>
      <c r="S753" s="3">
        <v>45876.375</v>
      </c>
      <c r="T753" t="s">
        <v>54</v>
      </c>
      <c r="U753" t="s">
        <v>5126</v>
      </c>
      <c r="V753" s="3">
        <v>45871.490277777775</v>
      </c>
      <c r="W753" t="s">
        <v>1373</v>
      </c>
      <c r="Y753" s="4">
        <v>45876</v>
      </c>
      <c r="Z753" s="2">
        <v>0.81263888888888891</v>
      </c>
    </row>
    <row r="754" spans="1:26" x14ac:dyDescent="0.3">
      <c r="A754">
        <v>21683</v>
      </c>
      <c r="B754" t="s">
        <v>1017</v>
      </c>
      <c r="C754" t="s">
        <v>27</v>
      </c>
      <c r="D754" t="s">
        <v>315</v>
      </c>
      <c r="E754" t="s">
        <v>52</v>
      </c>
      <c r="F754">
        <v>9778413748</v>
      </c>
      <c r="G754" t="s">
        <v>53</v>
      </c>
      <c r="H754">
        <v>7008</v>
      </c>
      <c r="I754" t="s">
        <v>4061</v>
      </c>
      <c r="J754" t="s">
        <v>31</v>
      </c>
      <c r="K754" t="s">
        <v>32</v>
      </c>
      <c r="L754" t="s">
        <v>19089</v>
      </c>
      <c r="M754" s="1">
        <v>0.73055555555555551</v>
      </c>
      <c r="N754" t="s">
        <v>65</v>
      </c>
      <c r="O754" t="s">
        <v>33</v>
      </c>
      <c r="P754" s="2">
        <v>0.20972222222222223</v>
      </c>
      <c r="Q754" s="2">
        <v>8.1018518518518516E-5</v>
      </c>
      <c r="R754">
        <v>0</v>
      </c>
      <c r="S754" s="3">
        <v>45876.375</v>
      </c>
      <c r="T754" t="s">
        <v>54</v>
      </c>
      <c r="U754" t="s">
        <v>4061</v>
      </c>
      <c r="V754" s="3">
        <v>45871.490277777775</v>
      </c>
      <c r="W754" t="s">
        <v>1038</v>
      </c>
      <c r="Y754" s="4">
        <v>45876</v>
      </c>
      <c r="Z754" s="2">
        <v>0.81263888888888891</v>
      </c>
    </row>
    <row r="755" spans="1:26" x14ac:dyDescent="0.3">
      <c r="A755">
        <v>134414</v>
      </c>
      <c r="B755" t="s">
        <v>1017</v>
      </c>
      <c r="C755" t="s">
        <v>27</v>
      </c>
      <c r="D755" t="s">
        <v>315</v>
      </c>
      <c r="E755" t="s">
        <v>52</v>
      </c>
      <c r="F755">
        <v>9645431441</v>
      </c>
      <c r="G755" t="s">
        <v>53</v>
      </c>
      <c r="H755">
        <v>7008</v>
      </c>
      <c r="I755" t="s">
        <v>4049</v>
      </c>
      <c r="J755" t="s">
        <v>31</v>
      </c>
      <c r="K755" t="s">
        <v>32</v>
      </c>
      <c r="L755" t="s">
        <v>19091</v>
      </c>
      <c r="M755" s="1">
        <v>0.72986111111111107</v>
      </c>
      <c r="N755" t="s">
        <v>65</v>
      </c>
      <c r="O755" t="s">
        <v>33</v>
      </c>
      <c r="P755" s="2">
        <v>2.5462962962962961E-4</v>
      </c>
      <c r="Q755" s="2">
        <v>4.6296296296296294E-5</v>
      </c>
      <c r="R755">
        <v>0</v>
      </c>
      <c r="S755" s="3">
        <v>45876.375</v>
      </c>
      <c r="T755" t="s">
        <v>54</v>
      </c>
      <c r="U755" t="s">
        <v>4049</v>
      </c>
      <c r="V755" s="3">
        <v>45871.490277777775</v>
      </c>
      <c r="W755" t="s">
        <v>16058</v>
      </c>
      <c r="Y755" s="4">
        <v>45876</v>
      </c>
      <c r="Z755" s="2">
        <v>0.81263888888888891</v>
      </c>
    </row>
    <row r="756" spans="1:26" x14ac:dyDescent="0.3">
      <c r="A756">
        <v>132966</v>
      </c>
      <c r="B756" t="s">
        <v>1386</v>
      </c>
      <c r="C756" t="s">
        <v>27</v>
      </c>
      <c r="D756" t="s">
        <v>91</v>
      </c>
      <c r="E756" t="s">
        <v>38</v>
      </c>
      <c r="F756">
        <v>8459361218</v>
      </c>
      <c r="G756" t="s">
        <v>30</v>
      </c>
      <c r="H756">
        <v>1779</v>
      </c>
      <c r="I756" t="s">
        <v>6711</v>
      </c>
      <c r="J756" t="s">
        <v>31</v>
      </c>
      <c r="K756" t="s">
        <v>32</v>
      </c>
      <c r="L756" t="s">
        <v>19092</v>
      </c>
      <c r="M756" s="1">
        <v>0.73055555555555551</v>
      </c>
      <c r="N756" t="s">
        <v>65</v>
      </c>
      <c r="O756" t="s">
        <v>33</v>
      </c>
      <c r="P756" s="2">
        <v>7.8703703703703705E-4</v>
      </c>
      <c r="Q756" s="2">
        <v>5.2083333333333333E-4</v>
      </c>
      <c r="R756">
        <v>100</v>
      </c>
      <c r="S756" s="3">
        <v>45876.375</v>
      </c>
      <c r="T756" t="s">
        <v>54</v>
      </c>
      <c r="U756" t="s">
        <v>6711</v>
      </c>
      <c r="V756" s="3">
        <v>45871.491666666669</v>
      </c>
      <c r="W756" t="s">
        <v>1389</v>
      </c>
      <c r="Y756" s="4">
        <v>45876</v>
      </c>
      <c r="Z756" s="2">
        <v>0.81263888888888891</v>
      </c>
    </row>
    <row r="757" spans="1:26" x14ac:dyDescent="0.3">
      <c r="A757">
        <v>134414</v>
      </c>
      <c r="B757" t="s">
        <v>1017</v>
      </c>
      <c r="C757" t="s">
        <v>27</v>
      </c>
      <c r="D757" t="s">
        <v>315</v>
      </c>
      <c r="E757" t="s">
        <v>52</v>
      </c>
      <c r="F757">
        <v>9645431441</v>
      </c>
      <c r="G757" t="s">
        <v>53</v>
      </c>
      <c r="H757">
        <v>7008</v>
      </c>
      <c r="I757" t="s">
        <v>4053</v>
      </c>
      <c r="J757" t="s">
        <v>31</v>
      </c>
      <c r="K757" t="s">
        <v>32</v>
      </c>
      <c r="L757" t="s">
        <v>19091</v>
      </c>
      <c r="M757" s="1">
        <v>0.72986111111111107</v>
      </c>
      <c r="N757" t="s">
        <v>65</v>
      </c>
      <c r="O757" t="s">
        <v>33</v>
      </c>
      <c r="P757" s="2">
        <v>0.15418981481481481</v>
      </c>
      <c r="Q757" s="2">
        <v>4.6296296296296294E-5</v>
      </c>
      <c r="R757">
        <v>0</v>
      </c>
      <c r="S757" s="3">
        <v>45876.375</v>
      </c>
      <c r="T757" t="s">
        <v>54</v>
      </c>
      <c r="U757" t="s">
        <v>4053</v>
      </c>
      <c r="V757" s="3">
        <v>45871.490277777775</v>
      </c>
      <c r="W757" t="s">
        <v>16058</v>
      </c>
      <c r="Y757" s="4">
        <v>45876</v>
      </c>
      <c r="Z757" s="2">
        <v>0.81263888888888891</v>
      </c>
    </row>
    <row r="758" spans="1:26" x14ac:dyDescent="0.3">
      <c r="A758">
        <v>17063</v>
      </c>
      <c r="B758" t="s">
        <v>502</v>
      </c>
      <c r="C758" t="s">
        <v>27</v>
      </c>
      <c r="D758" t="s">
        <v>324</v>
      </c>
      <c r="E758" t="s">
        <v>84</v>
      </c>
      <c r="F758">
        <v>8714606106</v>
      </c>
      <c r="G758" t="s">
        <v>53</v>
      </c>
      <c r="H758">
        <v>7076</v>
      </c>
      <c r="I758" t="s">
        <v>6836</v>
      </c>
      <c r="J758" t="s">
        <v>31</v>
      </c>
      <c r="K758" t="s">
        <v>32</v>
      </c>
      <c r="L758" t="s">
        <v>19093</v>
      </c>
      <c r="M758" s="1">
        <v>0.72986111111111107</v>
      </c>
      <c r="N758" t="s">
        <v>65</v>
      </c>
      <c r="O758" t="s">
        <v>33</v>
      </c>
      <c r="P758" s="2">
        <v>5.1979166666666667E-2</v>
      </c>
      <c r="Q758" s="2">
        <v>3.3564814814814812E-4</v>
      </c>
      <c r="R758">
        <v>100</v>
      </c>
      <c r="S758" s="3">
        <v>45876.375</v>
      </c>
      <c r="T758" t="s">
        <v>54</v>
      </c>
      <c r="U758" t="s">
        <v>6836</v>
      </c>
      <c r="V758" s="3">
        <v>45871.491666666669</v>
      </c>
      <c r="W758" t="s">
        <v>1011</v>
      </c>
      <c r="Y758" s="4">
        <v>45876</v>
      </c>
      <c r="Z758" s="2">
        <v>0.81263888888888891</v>
      </c>
    </row>
    <row r="759" spans="1:26" x14ac:dyDescent="0.3">
      <c r="A759">
        <v>135657</v>
      </c>
      <c r="B759" t="s">
        <v>409</v>
      </c>
      <c r="C759" t="s">
        <v>27</v>
      </c>
      <c r="D759" t="s">
        <v>315</v>
      </c>
      <c r="E759" t="s">
        <v>52</v>
      </c>
      <c r="F759">
        <v>9961034514</v>
      </c>
      <c r="G759" t="s">
        <v>53</v>
      </c>
      <c r="H759">
        <v>7037</v>
      </c>
      <c r="I759" t="s">
        <v>4930</v>
      </c>
      <c r="J759" t="s">
        <v>31</v>
      </c>
      <c r="K759" t="s">
        <v>32</v>
      </c>
      <c r="L759" t="s">
        <v>19094</v>
      </c>
      <c r="M759" s="1">
        <v>0.72986111111111107</v>
      </c>
      <c r="N759" t="s">
        <v>65</v>
      </c>
      <c r="O759" t="s">
        <v>33</v>
      </c>
      <c r="P759" s="2">
        <v>9.8263888888888897E-3</v>
      </c>
      <c r="Q759" s="2">
        <v>2.4305555555555555E-4</v>
      </c>
      <c r="R759">
        <v>0</v>
      </c>
      <c r="S759" s="3">
        <v>45876.375</v>
      </c>
      <c r="T759" t="s">
        <v>54</v>
      </c>
      <c r="U759" t="s">
        <v>4930</v>
      </c>
      <c r="V759" s="3">
        <v>45871.490277777775</v>
      </c>
      <c r="W759" t="s">
        <v>410</v>
      </c>
      <c r="Y759" s="4">
        <v>45876</v>
      </c>
      <c r="Z759" s="2">
        <v>0.81263888888888891</v>
      </c>
    </row>
    <row r="760" spans="1:26" x14ac:dyDescent="0.3">
      <c r="A760">
        <v>28528</v>
      </c>
      <c r="B760" t="s">
        <v>1135</v>
      </c>
      <c r="C760" t="s">
        <v>27</v>
      </c>
      <c r="D760" t="s">
        <v>351</v>
      </c>
      <c r="E760" t="s">
        <v>76</v>
      </c>
      <c r="F760">
        <v>6265077355</v>
      </c>
      <c r="G760" t="s">
        <v>43</v>
      </c>
      <c r="H760">
        <v>7107</v>
      </c>
      <c r="I760" t="s">
        <v>14241</v>
      </c>
      <c r="J760" t="s">
        <v>31</v>
      </c>
      <c r="K760" t="s">
        <v>32</v>
      </c>
      <c r="L760" t="s">
        <v>19095</v>
      </c>
      <c r="M760" s="1">
        <v>0.72986111111111107</v>
      </c>
      <c r="N760" t="s">
        <v>65</v>
      </c>
      <c r="O760" t="s">
        <v>65</v>
      </c>
      <c r="P760" s="2">
        <v>5.8796296296296296E-3</v>
      </c>
      <c r="Q760" s="2">
        <v>4.3981481481481481E-4</v>
      </c>
      <c r="R760">
        <v>100</v>
      </c>
      <c r="S760" s="3">
        <v>45876.375</v>
      </c>
      <c r="T760" t="s">
        <v>54</v>
      </c>
      <c r="U760" t="s">
        <v>14241</v>
      </c>
      <c r="V760" s="3">
        <v>45871.64166666667</v>
      </c>
      <c r="W760" t="s">
        <v>1858</v>
      </c>
      <c r="Y760" s="4">
        <v>45876</v>
      </c>
      <c r="Z760" s="2">
        <v>0.81263888888888891</v>
      </c>
    </row>
    <row r="761" spans="1:26" x14ac:dyDescent="0.3">
      <c r="A761">
        <v>132966</v>
      </c>
      <c r="B761" t="s">
        <v>1386</v>
      </c>
      <c r="C761" t="s">
        <v>27</v>
      </c>
      <c r="D761" t="s">
        <v>91</v>
      </c>
      <c r="E761" t="s">
        <v>38</v>
      </c>
      <c r="F761">
        <v>8459361218</v>
      </c>
      <c r="G761" t="s">
        <v>30</v>
      </c>
      <c r="H761">
        <v>1779</v>
      </c>
      <c r="I761" t="s">
        <v>6712</v>
      </c>
      <c r="J761" t="s">
        <v>31</v>
      </c>
      <c r="K761" t="s">
        <v>32</v>
      </c>
      <c r="L761" t="s">
        <v>19096</v>
      </c>
      <c r="M761" s="1">
        <v>0.72986111111111107</v>
      </c>
      <c r="N761" t="s">
        <v>65</v>
      </c>
      <c r="O761" t="s">
        <v>33</v>
      </c>
      <c r="P761" s="5">
        <v>1.1413310185185186</v>
      </c>
      <c r="Q761" s="2">
        <v>3.7037037037037035E-4</v>
      </c>
      <c r="R761">
        <v>100</v>
      </c>
      <c r="S761" s="3">
        <v>45876.375</v>
      </c>
      <c r="T761" t="s">
        <v>54</v>
      </c>
      <c r="U761" t="s">
        <v>6712</v>
      </c>
      <c r="V761" s="3">
        <v>45871.491666666669</v>
      </c>
      <c r="W761" t="s">
        <v>1389</v>
      </c>
      <c r="Y761" s="4">
        <v>45876</v>
      </c>
      <c r="Z761" s="2">
        <v>0.81263888888888891</v>
      </c>
    </row>
    <row r="762" spans="1:26" x14ac:dyDescent="0.3">
      <c r="A762">
        <v>134647</v>
      </c>
      <c r="B762" t="s">
        <v>489</v>
      </c>
      <c r="C762" t="s">
        <v>27</v>
      </c>
      <c r="D762" t="s">
        <v>51</v>
      </c>
      <c r="E762" t="s">
        <v>52</v>
      </c>
      <c r="F762">
        <v>9747949170</v>
      </c>
      <c r="G762" t="s">
        <v>53</v>
      </c>
      <c r="H762">
        <v>7027</v>
      </c>
      <c r="I762" t="s">
        <v>4846</v>
      </c>
      <c r="J762" t="s">
        <v>31</v>
      </c>
      <c r="K762" t="s">
        <v>32</v>
      </c>
      <c r="L762" t="s">
        <v>19097</v>
      </c>
      <c r="M762" s="1">
        <v>0.72916666666666663</v>
      </c>
      <c r="N762" t="s">
        <v>65</v>
      </c>
      <c r="O762" t="s">
        <v>33</v>
      </c>
      <c r="P762" s="2">
        <v>1.0416666666666667E-4</v>
      </c>
      <c r="Q762" s="2">
        <v>5.7870370370370373E-5</v>
      </c>
      <c r="R762">
        <v>100</v>
      </c>
      <c r="S762" s="3">
        <v>45876.375</v>
      </c>
      <c r="T762" t="s">
        <v>54</v>
      </c>
      <c r="U762" t="s">
        <v>4846</v>
      </c>
      <c r="V762" s="3">
        <v>45871.490277777775</v>
      </c>
      <c r="W762" t="s">
        <v>1090</v>
      </c>
      <c r="Y762" s="4">
        <v>45876</v>
      </c>
      <c r="Z762" s="2">
        <v>0.81263888888888891</v>
      </c>
    </row>
    <row r="763" spans="1:26" x14ac:dyDescent="0.3">
      <c r="A763">
        <v>134647</v>
      </c>
      <c r="B763" t="s">
        <v>489</v>
      </c>
      <c r="C763" t="s">
        <v>27</v>
      </c>
      <c r="D763" t="s">
        <v>51</v>
      </c>
      <c r="E763" t="s">
        <v>52</v>
      </c>
      <c r="F763">
        <v>9747949170</v>
      </c>
      <c r="G763" t="s">
        <v>53</v>
      </c>
      <c r="H763">
        <v>7027</v>
      </c>
      <c r="I763" t="s">
        <v>4803</v>
      </c>
      <c r="J763" t="s">
        <v>31</v>
      </c>
      <c r="K763" t="s">
        <v>32</v>
      </c>
      <c r="L763" t="s">
        <v>19097</v>
      </c>
      <c r="M763" s="1">
        <v>0.72916666666666663</v>
      </c>
      <c r="N763" t="s">
        <v>65</v>
      </c>
      <c r="O763" t="s">
        <v>33</v>
      </c>
      <c r="P763" s="2">
        <v>1.2881944444444444E-2</v>
      </c>
      <c r="Q763" s="2">
        <v>1.1574074074074075E-4</v>
      </c>
      <c r="R763">
        <v>0</v>
      </c>
      <c r="S763" s="3">
        <v>45876.375</v>
      </c>
      <c r="T763" t="s">
        <v>54</v>
      </c>
      <c r="U763" t="s">
        <v>4803</v>
      </c>
      <c r="V763" s="3">
        <v>45871.490277777775</v>
      </c>
      <c r="W763" t="s">
        <v>1090</v>
      </c>
      <c r="Y763" s="4">
        <v>45876</v>
      </c>
      <c r="Z763" s="2">
        <v>0.81263888888888891</v>
      </c>
    </row>
    <row r="764" spans="1:26" x14ac:dyDescent="0.3">
      <c r="A764">
        <v>135904</v>
      </c>
      <c r="B764" t="s">
        <v>1017</v>
      </c>
      <c r="C764" t="s">
        <v>27</v>
      </c>
      <c r="D764" t="s">
        <v>315</v>
      </c>
      <c r="E764" t="s">
        <v>52</v>
      </c>
      <c r="F764">
        <v>9744698024</v>
      </c>
      <c r="G764" t="s">
        <v>53</v>
      </c>
      <c r="H764">
        <v>7008</v>
      </c>
      <c r="I764" t="s">
        <v>4060</v>
      </c>
      <c r="J764" t="s">
        <v>31</v>
      </c>
      <c r="K764" t="s">
        <v>32</v>
      </c>
      <c r="L764" t="s">
        <v>19098</v>
      </c>
      <c r="M764" s="1">
        <v>0.73124999999999996</v>
      </c>
      <c r="N764" t="s">
        <v>65</v>
      </c>
      <c r="O764" t="s">
        <v>33</v>
      </c>
      <c r="P764" s="5">
        <v>71.058657407407409</v>
      </c>
      <c r="Q764" s="2">
        <v>2.7662037037037039E-3</v>
      </c>
      <c r="R764">
        <v>100</v>
      </c>
      <c r="S764" s="3">
        <v>45876.375</v>
      </c>
      <c r="T764" t="s">
        <v>54</v>
      </c>
      <c r="U764" t="s">
        <v>4060</v>
      </c>
      <c r="V764" s="3">
        <v>45871.490277777775</v>
      </c>
      <c r="W764" t="s">
        <v>1351</v>
      </c>
      <c r="Y764" s="4">
        <v>45876</v>
      </c>
      <c r="Z764" s="2">
        <v>0.81263888888888891</v>
      </c>
    </row>
    <row r="765" spans="1:26" x14ac:dyDescent="0.3">
      <c r="A765">
        <v>133904</v>
      </c>
      <c r="B765" t="s">
        <v>355</v>
      </c>
      <c r="C765" t="s">
        <v>27</v>
      </c>
      <c r="D765" t="s">
        <v>51</v>
      </c>
      <c r="E765" t="s">
        <v>52</v>
      </c>
      <c r="F765">
        <v>8921871977</v>
      </c>
      <c r="G765" t="s">
        <v>53</v>
      </c>
      <c r="H765">
        <v>7024</v>
      </c>
      <c r="I765" t="s">
        <v>4462</v>
      </c>
      <c r="J765" t="s">
        <v>31</v>
      </c>
      <c r="K765" t="s">
        <v>32</v>
      </c>
      <c r="L765" t="s">
        <v>19099</v>
      </c>
      <c r="M765" s="1">
        <v>0.72847222222222219</v>
      </c>
      <c r="N765" t="s">
        <v>33</v>
      </c>
      <c r="O765" t="s">
        <v>33</v>
      </c>
      <c r="P765" s="2">
        <v>1.1342592592592593E-3</v>
      </c>
      <c r="Q765" s="2">
        <v>2.199074074074074E-4</v>
      </c>
      <c r="R765">
        <v>0</v>
      </c>
      <c r="S765" s="3">
        <v>45876.375</v>
      </c>
      <c r="T765" t="s">
        <v>54</v>
      </c>
      <c r="U765" t="s">
        <v>4462</v>
      </c>
      <c r="V765" s="3">
        <v>45871.490277777775</v>
      </c>
      <c r="W765" t="s">
        <v>1109</v>
      </c>
      <c r="Y765" s="4">
        <v>45876</v>
      </c>
      <c r="Z765" s="2">
        <v>0.81263888888888891</v>
      </c>
    </row>
    <row r="766" spans="1:26" x14ac:dyDescent="0.3">
      <c r="A766">
        <v>134643</v>
      </c>
      <c r="B766" t="s">
        <v>314</v>
      </c>
      <c r="C766" t="s">
        <v>187</v>
      </c>
      <c r="D766" t="s">
        <v>315</v>
      </c>
      <c r="E766" t="s">
        <v>52</v>
      </c>
      <c r="F766">
        <v>9072302824</v>
      </c>
      <c r="G766" t="s">
        <v>53</v>
      </c>
      <c r="H766">
        <v>7009</v>
      </c>
      <c r="I766" t="s">
        <v>4068</v>
      </c>
      <c r="J766" t="s">
        <v>31</v>
      </c>
      <c r="K766" t="s">
        <v>32</v>
      </c>
      <c r="L766" t="s">
        <v>19100</v>
      </c>
      <c r="M766" s="1">
        <v>0.72847222222222219</v>
      </c>
      <c r="N766" t="s">
        <v>33</v>
      </c>
      <c r="O766" t="s">
        <v>33</v>
      </c>
      <c r="P766" s="2">
        <v>3.3564814814814812E-4</v>
      </c>
      <c r="Q766" s="2">
        <v>2.5462962962962961E-4</v>
      </c>
      <c r="R766">
        <v>0</v>
      </c>
      <c r="S766" s="3">
        <v>45876.375</v>
      </c>
      <c r="T766" t="s">
        <v>54</v>
      </c>
      <c r="U766" t="s">
        <v>4068</v>
      </c>
      <c r="V766" s="3">
        <v>45871.490277777775</v>
      </c>
      <c r="W766" t="s">
        <v>1040</v>
      </c>
      <c r="Y766" s="4">
        <v>45876</v>
      </c>
      <c r="Z766" s="2">
        <v>0.81263888888888891</v>
      </c>
    </row>
    <row r="767" spans="1:26" x14ac:dyDescent="0.3">
      <c r="A767">
        <v>135199</v>
      </c>
      <c r="B767" t="s">
        <v>636</v>
      </c>
      <c r="C767" t="s">
        <v>27</v>
      </c>
      <c r="D767" t="s">
        <v>234</v>
      </c>
      <c r="E767" t="s">
        <v>60</v>
      </c>
      <c r="F767">
        <v>7758865665</v>
      </c>
      <c r="G767" t="s">
        <v>30</v>
      </c>
      <c r="H767">
        <v>7453</v>
      </c>
      <c r="I767" t="s">
        <v>13644</v>
      </c>
      <c r="J767" t="s">
        <v>31</v>
      </c>
      <c r="K767" t="s">
        <v>32</v>
      </c>
      <c r="L767" t="s">
        <v>19087</v>
      </c>
      <c r="M767" s="1">
        <v>0.73124999999999996</v>
      </c>
      <c r="N767" t="s">
        <v>65</v>
      </c>
      <c r="O767" t="s">
        <v>33</v>
      </c>
      <c r="P767" s="2">
        <v>2.8935185185185184E-4</v>
      </c>
      <c r="Q767" s="2">
        <v>3.5185185185185185E-3</v>
      </c>
      <c r="R767">
        <v>100</v>
      </c>
      <c r="S767" s="3">
        <v>45876.375</v>
      </c>
      <c r="T767" t="s">
        <v>54</v>
      </c>
      <c r="U767" t="s">
        <v>13644</v>
      </c>
      <c r="V767" s="3">
        <v>45871.64166666667</v>
      </c>
      <c r="W767" t="s">
        <v>1976</v>
      </c>
      <c r="Y767" s="4">
        <v>45876</v>
      </c>
      <c r="Z767" s="2">
        <v>0.81263888888888891</v>
      </c>
    </row>
    <row r="768" spans="1:26" x14ac:dyDescent="0.3">
      <c r="A768">
        <v>17419</v>
      </c>
      <c r="B768" t="s">
        <v>323</v>
      </c>
      <c r="C768" t="s">
        <v>27</v>
      </c>
      <c r="D768" t="s">
        <v>324</v>
      </c>
      <c r="E768" t="s">
        <v>84</v>
      </c>
      <c r="F768">
        <v>8129879027</v>
      </c>
      <c r="G768" t="s">
        <v>53</v>
      </c>
      <c r="H768">
        <v>7035</v>
      </c>
      <c r="I768" t="s">
        <v>5712</v>
      </c>
      <c r="J768" t="s">
        <v>31</v>
      </c>
      <c r="K768" t="s">
        <v>32</v>
      </c>
      <c r="L768" t="s">
        <v>19101</v>
      </c>
      <c r="M768" s="1">
        <v>0.72777777777777775</v>
      </c>
      <c r="N768" t="s">
        <v>33</v>
      </c>
      <c r="O768" t="s">
        <v>33</v>
      </c>
      <c r="P768" s="2">
        <v>7.5231481481481482E-4</v>
      </c>
      <c r="Q768" s="2">
        <v>1.0416666666666667E-4</v>
      </c>
      <c r="R768">
        <v>100</v>
      </c>
      <c r="S768" s="3">
        <v>45876.375</v>
      </c>
      <c r="T768" t="s">
        <v>54</v>
      </c>
      <c r="U768" t="s">
        <v>5712</v>
      </c>
      <c r="V768" s="3">
        <v>45871.490972222222</v>
      </c>
      <c r="W768" t="s">
        <v>620</v>
      </c>
      <c r="Y768" s="4">
        <v>45876</v>
      </c>
      <c r="Z768" s="2">
        <v>0.81263888888888891</v>
      </c>
    </row>
    <row r="769" spans="1:26" x14ac:dyDescent="0.3">
      <c r="A769">
        <v>135199</v>
      </c>
      <c r="B769" t="s">
        <v>636</v>
      </c>
      <c r="C769" t="s">
        <v>27</v>
      </c>
      <c r="D769" t="s">
        <v>234</v>
      </c>
      <c r="E769" t="s">
        <v>60</v>
      </c>
      <c r="F769">
        <v>7758865665</v>
      </c>
      <c r="G769" t="s">
        <v>30</v>
      </c>
      <c r="H769">
        <v>7453</v>
      </c>
      <c r="I769" t="s">
        <v>13645</v>
      </c>
      <c r="J769" t="s">
        <v>31</v>
      </c>
      <c r="K769" t="s">
        <v>32</v>
      </c>
      <c r="L769" t="s">
        <v>19087</v>
      </c>
      <c r="M769" s="1">
        <v>0.72777777777777775</v>
      </c>
      <c r="N769" t="s">
        <v>33</v>
      </c>
      <c r="O769" t="s">
        <v>33</v>
      </c>
      <c r="P769" s="2">
        <v>6.3611111111111104E-2</v>
      </c>
      <c r="Q769" s="2">
        <v>1.7361111111111112E-4</v>
      </c>
      <c r="R769">
        <v>100</v>
      </c>
      <c r="S769" s="3">
        <v>45876.375</v>
      </c>
      <c r="T769" t="s">
        <v>54</v>
      </c>
      <c r="U769" t="s">
        <v>13645</v>
      </c>
      <c r="V769" s="3">
        <v>45871.64166666667</v>
      </c>
      <c r="W769" t="s">
        <v>1976</v>
      </c>
      <c r="Y769" s="4">
        <v>45876</v>
      </c>
      <c r="Z769" s="2">
        <v>0.81263888888888891</v>
      </c>
    </row>
    <row r="770" spans="1:26" x14ac:dyDescent="0.3">
      <c r="A770">
        <v>134643</v>
      </c>
      <c r="B770" t="s">
        <v>314</v>
      </c>
      <c r="C770" t="s">
        <v>187</v>
      </c>
      <c r="D770" t="s">
        <v>315</v>
      </c>
      <c r="E770" t="s">
        <v>52</v>
      </c>
      <c r="F770">
        <v>9072302824</v>
      </c>
      <c r="G770" t="s">
        <v>53</v>
      </c>
      <c r="H770">
        <v>7009</v>
      </c>
      <c r="I770" t="s">
        <v>4074</v>
      </c>
      <c r="J770" t="s">
        <v>31</v>
      </c>
      <c r="K770" t="s">
        <v>32</v>
      </c>
      <c r="L770" t="s">
        <v>19102</v>
      </c>
      <c r="M770" s="1">
        <v>0.72777777777777775</v>
      </c>
      <c r="N770" t="s">
        <v>33</v>
      </c>
      <c r="O770" t="s">
        <v>65</v>
      </c>
      <c r="P770" s="2">
        <v>3.4722222222222224E-4</v>
      </c>
      <c r="Q770" s="2">
        <v>2.6620370370370372E-4</v>
      </c>
      <c r="R770">
        <v>0</v>
      </c>
      <c r="S770" s="3">
        <v>45876.375</v>
      </c>
      <c r="T770" t="s">
        <v>54</v>
      </c>
      <c r="U770" t="s">
        <v>4074</v>
      </c>
      <c r="V770" s="3">
        <v>45871.490277777775</v>
      </c>
      <c r="W770" t="s">
        <v>1040</v>
      </c>
      <c r="Y770" s="4">
        <v>45876</v>
      </c>
      <c r="Z770" s="2">
        <v>0.81263888888888891</v>
      </c>
    </row>
    <row r="771" spans="1:26" x14ac:dyDescent="0.3">
      <c r="A771">
        <v>131303</v>
      </c>
      <c r="B771" t="s">
        <v>50</v>
      </c>
      <c r="C771" t="s">
        <v>27</v>
      </c>
      <c r="D771" t="s">
        <v>51</v>
      </c>
      <c r="E771" t="s">
        <v>52</v>
      </c>
      <c r="F771">
        <v>7012071415</v>
      </c>
      <c r="G771" t="s">
        <v>53</v>
      </c>
      <c r="H771">
        <v>7038</v>
      </c>
      <c r="I771" t="s">
        <v>5007</v>
      </c>
      <c r="J771" t="s">
        <v>31</v>
      </c>
      <c r="K771" t="s">
        <v>32</v>
      </c>
      <c r="L771" t="s">
        <v>19103</v>
      </c>
      <c r="M771" s="1">
        <v>0.7270833333333333</v>
      </c>
      <c r="N771" t="s">
        <v>33</v>
      </c>
      <c r="O771" t="s">
        <v>33</v>
      </c>
      <c r="P771" s="2">
        <v>4.9768518518518521E-4</v>
      </c>
      <c r="Q771" s="2">
        <v>2.7777777777777778E-4</v>
      </c>
      <c r="R771">
        <v>30</v>
      </c>
      <c r="S771" s="3">
        <v>45876.375</v>
      </c>
      <c r="T771" t="s">
        <v>54</v>
      </c>
      <c r="U771" t="s">
        <v>5007</v>
      </c>
      <c r="V771" s="3">
        <v>45871.490277777775</v>
      </c>
      <c r="W771" t="s">
        <v>1151</v>
      </c>
      <c r="Y771" s="4">
        <v>45876</v>
      </c>
      <c r="Z771" s="2">
        <v>0.81263888888888891</v>
      </c>
    </row>
    <row r="772" spans="1:26" x14ac:dyDescent="0.3">
      <c r="A772">
        <v>136709</v>
      </c>
      <c r="B772" t="s">
        <v>66</v>
      </c>
      <c r="C772" t="s">
        <v>27</v>
      </c>
      <c r="D772" t="s">
        <v>51</v>
      </c>
      <c r="E772" t="s">
        <v>52</v>
      </c>
      <c r="F772">
        <v>8129784946</v>
      </c>
      <c r="G772" t="s">
        <v>53</v>
      </c>
      <c r="H772">
        <v>7005</v>
      </c>
      <c r="I772" t="s">
        <v>3880</v>
      </c>
      <c r="J772" t="s">
        <v>31</v>
      </c>
      <c r="K772" t="s">
        <v>32</v>
      </c>
      <c r="L772" t="s">
        <v>19104</v>
      </c>
      <c r="M772" s="1">
        <v>0.77569444444444446</v>
      </c>
      <c r="N772" t="s">
        <v>65</v>
      </c>
      <c r="O772" t="s">
        <v>33</v>
      </c>
      <c r="P772" s="2">
        <v>2.480324074074074E-2</v>
      </c>
      <c r="Q772" s="2">
        <v>4.8634259259259259E-2</v>
      </c>
      <c r="R772">
        <v>0</v>
      </c>
      <c r="S772" s="3">
        <v>45876.375</v>
      </c>
      <c r="T772" t="s">
        <v>54</v>
      </c>
      <c r="U772" t="s">
        <v>3880</v>
      </c>
      <c r="V772" s="3">
        <v>45871.490277777775</v>
      </c>
      <c r="W772" t="s">
        <v>3881</v>
      </c>
      <c r="Y772" s="4">
        <v>45876</v>
      </c>
      <c r="Z772" s="2">
        <v>0.81263888888888891</v>
      </c>
    </row>
    <row r="773" spans="1:26" x14ac:dyDescent="0.3">
      <c r="A773">
        <v>133904</v>
      </c>
      <c r="B773" t="s">
        <v>355</v>
      </c>
      <c r="C773" t="s">
        <v>27</v>
      </c>
      <c r="D773" t="s">
        <v>51</v>
      </c>
      <c r="E773" t="s">
        <v>52</v>
      </c>
      <c r="F773">
        <v>8921871977</v>
      </c>
      <c r="G773" t="s">
        <v>53</v>
      </c>
      <c r="H773">
        <v>7024</v>
      </c>
      <c r="I773" t="s">
        <v>4466</v>
      </c>
      <c r="J773" t="s">
        <v>31</v>
      </c>
      <c r="K773" t="s">
        <v>32</v>
      </c>
      <c r="L773" t="s">
        <v>19105</v>
      </c>
      <c r="M773" s="1">
        <v>0.7270833333333333</v>
      </c>
      <c r="N773" t="s">
        <v>33</v>
      </c>
      <c r="O773" t="s">
        <v>33</v>
      </c>
      <c r="P773" s="2">
        <v>0.11542824074074073</v>
      </c>
      <c r="Q773" s="2">
        <v>2.4305555555555555E-4</v>
      </c>
      <c r="R773">
        <v>100</v>
      </c>
      <c r="S773" s="3">
        <v>45876.375</v>
      </c>
      <c r="T773" t="s">
        <v>54</v>
      </c>
      <c r="U773" t="s">
        <v>4466</v>
      </c>
      <c r="V773" s="3">
        <v>45871.490277777775</v>
      </c>
      <c r="W773" t="s">
        <v>1109</v>
      </c>
      <c r="Y773" s="4">
        <v>45876</v>
      </c>
      <c r="Z773" s="2">
        <v>0.81263888888888891</v>
      </c>
    </row>
    <row r="774" spans="1:26" x14ac:dyDescent="0.3">
      <c r="A774">
        <v>17419</v>
      </c>
      <c r="B774" t="s">
        <v>323</v>
      </c>
      <c r="C774" t="s">
        <v>27</v>
      </c>
      <c r="D774" t="s">
        <v>324</v>
      </c>
      <c r="E774" t="s">
        <v>84</v>
      </c>
      <c r="F774">
        <v>8129879027</v>
      </c>
      <c r="G774" t="s">
        <v>53</v>
      </c>
      <c r="H774">
        <v>7035</v>
      </c>
      <c r="I774" t="s">
        <v>5687</v>
      </c>
      <c r="J774" t="s">
        <v>31</v>
      </c>
      <c r="K774" t="s">
        <v>32</v>
      </c>
      <c r="L774" t="s">
        <v>19101</v>
      </c>
      <c r="M774" s="1">
        <v>0.7270833333333333</v>
      </c>
      <c r="N774" t="s">
        <v>33</v>
      </c>
      <c r="O774" t="s">
        <v>33</v>
      </c>
      <c r="P774" s="2">
        <v>2.3148148148148149E-4</v>
      </c>
      <c r="Q774" s="2">
        <v>8.1018518518518516E-5</v>
      </c>
      <c r="R774">
        <v>100</v>
      </c>
      <c r="S774" s="3">
        <v>45876.375</v>
      </c>
      <c r="T774" t="s">
        <v>54</v>
      </c>
      <c r="U774" t="s">
        <v>5687</v>
      </c>
      <c r="V774" s="3">
        <v>45871.490972222222</v>
      </c>
      <c r="W774" t="s">
        <v>620</v>
      </c>
      <c r="Y774" s="4">
        <v>45876</v>
      </c>
      <c r="Z774" s="2">
        <v>0.81263888888888891</v>
      </c>
    </row>
    <row r="775" spans="1:26" x14ac:dyDescent="0.3">
      <c r="A775">
        <v>136584</v>
      </c>
      <c r="B775" t="s">
        <v>316</v>
      </c>
      <c r="C775" t="s">
        <v>27</v>
      </c>
      <c r="D775" t="s">
        <v>315</v>
      </c>
      <c r="E775" t="s">
        <v>52</v>
      </c>
      <c r="F775">
        <v>9745285280</v>
      </c>
      <c r="G775" t="s">
        <v>53</v>
      </c>
      <c r="H775">
        <v>7007</v>
      </c>
      <c r="I775" t="s">
        <v>3939</v>
      </c>
      <c r="J775" t="s">
        <v>31</v>
      </c>
      <c r="K775" t="s">
        <v>39</v>
      </c>
      <c r="O775" t="s">
        <v>33</v>
      </c>
      <c r="S775" s="3">
        <v>45876.375</v>
      </c>
      <c r="T775" t="s">
        <v>54</v>
      </c>
      <c r="U775" t="s">
        <v>3939</v>
      </c>
      <c r="V775" s="3">
        <v>45871.490277777775</v>
      </c>
      <c r="W775" t="s">
        <v>1137</v>
      </c>
      <c r="Y775" s="4">
        <v>45876</v>
      </c>
      <c r="Z775" s="2">
        <v>0.81263888888888891</v>
      </c>
    </row>
    <row r="776" spans="1:26" x14ac:dyDescent="0.3">
      <c r="A776">
        <v>27502</v>
      </c>
      <c r="B776" t="s">
        <v>310</v>
      </c>
      <c r="C776" t="s">
        <v>27</v>
      </c>
      <c r="D776" t="s">
        <v>51</v>
      </c>
      <c r="E776" t="s">
        <v>52</v>
      </c>
      <c r="F776">
        <v>9633814030</v>
      </c>
      <c r="G776" t="s">
        <v>53</v>
      </c>
      <c r="H776">
        <v>1745</v>
      </c>
      <c r="I776" t="s">
        <v>3785</v>
      </c>
      <c r="J776" t="s">
        <v>31</v>
      </c>
      <c r="K776" t="s">
        <v>32</v>
      </c>
      <c r="L776" t="s">
        <v>19106</v>
      </c>
      <c r="M776" s="1">
        <v>0.73055555555555551</v>
      </c>
      <c r="N776" t="s">
        <v>65</v>
      </c>
      <c r="O776" t="s">
        <v>33</v>
      </c>
      <c r="P776" s="2">
        <v>3.3564814814814816E-3</v>
      </c>
      <c r="Q776" s="2">
        <v>3.2986111111111111E-3</v>
      </c>
      <c r="R776">
        <v>100</v>
      </c>
      <c r="S776" s="3">
        <v>45876.375</v>
      </c>
      <c r="T776" t="s">
        <v>54</v>
      </c>
      <c r="U776" t="s">
        <v>3785</v>
      </c>
      <c r="V776" s="3">
        <v>45871.490277777775</v>
      </c>
      <c r="W776" t="s">
        <v>392</v>
      </c>
      <c r="Y776" s="4">
        <v>45876</v>
      </c>
      <c r="Z776" s="2">
        <v>0.81263888888888891</v>
      </c>
    </row>
    <row r="777" spans="1:26" x14ac:dyDescent="0.3">
      <c r="A777">
        <v>135983</v>
      </c>
      <c r="B777" t="s">
        <v>1917</v>
      </c>
      <c r="C777" t="s">
        <v>27</v>
      </c>
      <c r="D777" t="s">
        <v>47</v>
      </c>
      <c r="E777" t="s">
        <v>48</v>
      </c>
      <c r="F777">
        <v>7805088351</v>
      </c>
      <c r="G777" t="s">
        <v>43</v>
      </c>
      <c r="H777">
        <v>1787</v>
      </c>
      <c r="I777" t="s">
        <v>13835</v>
      </c>
      <c r="J777" t="s">
        <v>31</v>
      </c>
      <c r="K777" t="s">
        <v>32</v>
      </c>
      <c r="L777" t="s">
        <v>19107</v>
      </c>
      <c r="M777" s="1">
        <v>0.7270833333333333</v>
      </c>
      <c r="N777" t="s">
        <v>33</v>
      </c>
      <c r="O777" t="s">
        <v>33</v>
      </c>
      <c r="P777" s="2">
        <v>5.0925925925925921E-4</v>
      </c>
      <c r="Q777" s="2">
        <v>3.8194444444444446E-4</v>
      </c>
      <c r="R777">
        <v>100</v>
      </c>
      <c r="S777" s="3">
        <v>45876.375</v>
      </c>
      <c r="T777" t="s">
        <v>54</v>
      </c>
      <c r="U777" t="s">
        <v>13835</v>
      </c>
      <c r="V777" s="3">
        <v>45871.64166666667</v>
      </c>
      <c r="W777" t="s">
        <v>1936</v>
      </c>
      <c r="Y777" s="4">
        <v>45876</v>
      </c>
      <c r="Z777" s="2">
        <v>0.81263888888888891</v>
      </c>
    </row>
    <row r="778" spans="1:26" x14ac:dyDescent="0.3">
      <c r="A778">
        <v>27502</v>
      </c>
      <c r="B778" t="s">
        <v>310</v>
      </c>
      <c r="C778" t="s">
        <v>27</v>
      </c>
      <c r="D778" t="s">
        <v>51</v>
      </c>
      <c r="E778" t="s">
        <v>52</v>
      </c>
      <c r="F778">
        <v>9633814030</v>
      </c>
      <c r="G778" t="s">
        <v>53</v>
      </c>
      <c r="H778">
        <v>1745</v>
      </c>
      <c r="I778" t="s">
        <v>3782</v>
      </c>
      <c r="J778" t="s">
        <v>31</v>
      </c>
      <c r="K778" t="s">
        <v>32</v>
      </c>
      <c r="L778" t="s">
        <v>19108</v>
      </c>
      <c r="M778" s="1">
        <v>0.7270833333333333</v>
      </c>
      <c r="N778" t="s">
        <v>33</v>
      </c>
      <c r="O778" t="s">
        <v>33</v>
      </c>
      <c r="P778" s="2">
        <v>9.2592592592592588E-5</v>
      </c>
      <c r="Q778" s="2">
        <v>5.7870370370370373E-5</v>
      </c>
      <c r="R778">
        <v>0</v>
      </c>
      <c r="S778" s="3">
        <v>45876.375</v>
      </c>
      <c r="T778" t="s">
        <v>54</v>
      </c>
      <c r="U778" t="s">
        <v>3782</v>
      </c>
      <c r="V778" s="3">
        <v>45871.490277777775</v>
      </c>
      <c r="W778" t="s">
        <v>392</v>
      </c>
      <c r="Y778" s="4">
        <v>45876</v>
      </c>
      <c r="Z778" s="2">
        <v>0.81263888888888891</v>
      </c>
    </row>
    <row r="779" spans="1:26" x14ac:dyDescent="0.3">
      <c r="A779">
        <v>17419</v>
      </c>
      <c r="B779" t="s">
        <v>323</v>
      </c>
      <c r="C779" t="s">
        <v>27</v>
      </c>
      <c r="D779" t="s">
        <v>324</v>
      </c>
      <c r="E779" t="s">
        <v>84</v>
      </c>
      <c r="F779">
        <v>8129879027</v>
      </c>
      <c r="G779" t="s">
        <v>53</v>
      </c>
      <c r="H779">
        <v>7035</v>
      </c>
      <c r="I779" t="s">
        <v>5715</v>
      </c>
      <c r="J779" t="s">
        <v>31</v>
      </c>
      <c r="K779" t="s">
        <v>32</v>
      </c>
      <c r="L779" t="s">
        <v>19101</v>
      </c>
      <c r="M779" s="1">
        <v>0.7270833333333333</v>
      </c>
      <c r="N779" t="s">
        <v>33</v>
      </c>
      <c r="O779" t="s">
        <v>33</v>
      </c>
      <c r="P779" s="5">
        <v>8.0434259259259253</v>
      </c>
      <c r="Q779" s="2">
        <v>1.273148148148148E-4</v>
      </c>
      <c r="R779">
        <v>100</v>
      </c>
      <c r="S779" s="3">
        <v>45876.375</v>
      </c>
      <c r="T779" t="s">
        <v>54</v>
      </c>
      <c r="U779" t="s">
        <v>5715</v>
      </c>
      <c r="V779" s="3">
        <v>45871.490972222222</v>
      </c>
      <c r="W779" t="s">
        <v>620</v>
      </c>
      <c r="Y779" s="4">
        <v>45876</v>
      </c>
      <c r="Z779" s="2">
        <v>0.81263888888888891</v>
      </c>
    </row>
    <row r="780" spans="1:26" x14ac:dyDescent="0.3">
      <c r="A780">
        <v>26505</v>
      </c>
      <c r="B780" t="s">
        <v>1972</v>
      </c>
      <c r="C780" t="s">
        <v>27</v>
      </c>
      <c r="D780" t="s">
        <v>41</v>
      </c>
      <c r="E780" t="s">
        <v>42</v>
      </c>
      <c r="F780">
        <v>8714665538</v>
      </c>
      <c r="G780" t="s">
        <v>43</v>
      </c>
      <c r="H780">
        <v>7366</v>
      </c>
      <c r="I780" t="s">
        <v>12808</v>
      </c>
      <c r="J780" t="s">
        <v>31</v>
      </c>
      <c r="K780" t="s">
        <v>32</v>
      </c>
      <c r="L780" t="s">
        <v>19109</v>
      </c>
      <c r="M780" s="1">
        <v>0.7270833333333333</v>
      </c>
      <c r="N780" t="s">
        <v>33</v>
      </c>
      <c r="O780" t="s">
        <v>33</v>
      </c>
      <c r="P780" s="2">
        <v>0.30119212962962966</v>
      </c>
      <c r="Q780" s="2">
        <v>4.5138888888888887E-4</v>
      </c>
      <c r="R780">
        <v>100</v>
      </c>
      <c r="S780" s="3">
        <v>45876.375</v>
      </c>
      <c r="T780" t="s">
        <v>54</v>
      </c>
      <c r="U780" t="s">
        <v>12808</v>
      </c>
      <c r="V780" s="3">
        <v>45871.640972222223</v>
      </c>
      <c r="W780" t="s">
        <v>1973</v>
      </c>
      <c r="Y780" s="4">
        <v>45876</v>
      </c>
      <c r="Z780" s="2">
        <v>0.81263888888888891</v>
      </c>
    </row>
    <row r="781" spans="1:26" x14ac:dyDescent="0.3">
      <c r="A781">
        <v>27502</v>
      </c>
      <c r="B781" t="s">
        <v>310</v>
      </c>
      <c r="C781" t="s">
        <v>27</v>
      </c>
      <c r="D781" t="s">
        <v>51</v>
      </c>
      <c r="E781" t="s">
        <v>52</v>
      </c>
      <c r="F781">
        <v>9633814030</v>
      </c>
      <c r="G781" t="s">
        <v>53</v>
      </c>
      <c r="H781">
        <v>1745</v>
      </c>
      <c r="I781" t="s">
        <v>3786</v>
      </c>
      <c r="J781" t="s">
        <v>31</v>
      </c>
      <c r="K781" t="s">
        <v>32</v>
      </c>
      <c r="L781" t="s">
        <v>19108</v>
      </c>
      <c r="M781" s="1">
        <v>0.7270833333333333</v>
      </c>
      <c r="N781" t="s">
        <v>33</v>
      </c>
      <c r="O781" t="s">
        <v>33</v>
      </c>
      <c r="P781" s="2">
        <v>8.1018518518518516E-5</v>
      </c>
      <c r="Q781" s="2">
        <v>4.6296296296296294E-5</v>
      </c>
      <c r="R781">
        <v>0</v>
      </c>
      <c r="S781" s="3">
        <v>45876.375</v>
      </c>
      <c r="T781" t="s">
        <v>54</v>
      </c>
      <c r="U781" t="s">
        <v>3786</v>
      </c>
      <c r="V781" s="3">
        <v>45871.490277777775</v>
      </c>
      <c r="W781" t="s">
        <v>392</v>
      </c>
      <c r="Y781" s="4">
        <v>45876</v>
      </c>
      <c r="Z781" s="2">
        <v>0.81263888888888891</v>
      </c>
    </row>
    <row r="782" spans="1:26" x14ac:dyDescent="0.3">
      <c r="A782">
        <v>131303</v>
      </c>
      <c r="B782" t="s">
        <v>50</v>
      </c>
      <c r="C782" t="s">
        <v>27</v>
      </c>
      <c r="D782" t="s">
        <v>51</v>
      </c>
      <c r="E782" t="s">
        <v>52</v>
      </c>
      <c r="F782">
        <v>7012071415</v>
      </c>
      <c r="G782" t="s">
        <v>53</v>
      </c>
      <c r="H782">
        <v>7038</v>
      </c>
      <c r="I782" t="s">
        <v>5004</v>
      </c>
      <c r="J782" t="s">
        <v>31</v>
      </c>
      <c r="K782" t="s">
        <v>32</v>
      </c>
      <c r="L782" t="s">
        <v>19103</v>
      </c>
      <c r="M782" s="1">
        <v>0.7270833333333333</v>
      </c>
      <c r="N782" t="s">
        <v>33</v>
      </c>
      <c r="O782" t="s">
        <v>33</v>
      </c>
      <c r="P782" s="2">
        <v>3.5300925925925925E-3</v>
      </c>
      <c r="Q782" s="2">
        <v>2.3148148148148149E-4</v>
      </c>
      <c r="R782">
        <v>30</v>
      </c>
      <c r="S782" s="3">
        <v>45876.375</v>
      </c>
      <c r="T782" t="s">
        <v>54</v>
      </c>
      <c r="U782" t="s">
        <v>5004</v>
      </c>
      <c r="V782" s="3">
        <v>45871.490277777775</v>
      </c>
      <c r="W782" t="s">
        <v>1151</v>
      </c>
      <c r="Y782" s="4">
        <v>45876</v>
      </c>
      <c r="Z782" s="2">
        <v>0.81263888888888891</v>
      </c>
    </row>
    <row r="783" spans="1:26" x14ac:dyDescent="0.3">
      <c r="A783">
        <v>134302</v>
      </c>
      <c r="B783" t="s">
        <v>495</v>
      </c>
      <c r="C783" t="s">
        <v>27</v>
      </c>
      <c r="D783" t="s">
        <v>285</v>
      </c>
      <c r="E783" t="s">
        <v>84</v>
      </c>
      <c r="F783">
        <v>7010682971</v>
      </c>
      <c r="G783" t="s">
        <v>53</v>
      </c>
      <c r="H783">
        <v>7071</v>
      </c>
      <c r="I783" t="s">
        <v>6738</v>
      </c>
      <c r="J783" t="s">
        <v>31</v>
      </c>
      <c r="K783" t="s">
        <v>39</v>
      </c>
      <c r="O783" t="s">
        <v>33</v>
      </c>
      <c r="S783" s="3">
        <v>45876.375</v>
      </c>
      <c r="T783" t="s">
        <v>54</v>
      </c>
      <c r="U783" t="s">
        <v>6738</v>
      </c>
      <c r="V783" s="3">
        <v>45871.491666666669</v>
      </c>
      <c r="W783" t="s">
        <v>583</v>
      </c>
      <c r="Y783" s="4">
        <v>45876</v>
      </c>
      <c r="Z783" s="2">
        <v>0.81263888888888891</v>
      </c>
    </row>
    <row r="784" spans="1:26" x14ac:dyDescent="0.3">
      <c r="A784">
        <v>17248</v>
      </c>
      <c r="B784" t="s">
        <v>50</v>
      </c>
      <c r="C784" t="s">
        <v>27</v>
      </c>
      <c r="D784" t="s">
        <v>51</v>
      </c>
      <c r="E784" t="s">
        <v>52</v>
      </c>
      <c r="F784">
        <v>9778603710</v>
      </c>
      <c r="G784" t="s">
        <v>53</v>
      </c>
      <c r="H784">
        <v>7038</v>
      </c>
      <c r="I784" t="s">
        <v>4985</v>
      </c>
      <c r="J784" t="s">
        <v>31</v>
      </c>
      <c r="K784" t="s">
        <v>32</v>
      </c>
      <c r="L784" t="s">
        <v>19110</v>
      </c>
      <c r="M784" s="1">
        <v>0.72638888888888886</v>
      </c>
      <c r="N784" t="s">
        <v>33</v>
      </c>
      <c r="O784" t="s">
        <v>33</v>
      </c>
      <c r="P784" s="2">
        <v>9.2592592592592588E-5</v>
      </c>
      <c r="Q784" s="2">
        <v>4.6296296296296294E-5</v>
      </c>
      <c r="R784">
        <v>100</v>
      </c>
      <c r="S784" s="3">
        <v>45876.375</v>
      </c>
      <c r="T784" t="s">
        <v>54</v>
      </c>
      <c r="U784" t="s">
        <v>4985</v>
      </c>
      <c r="V784" s="3">
        <v>45871.490277777775</v>
      </c>
      <c r="W784" t="s">
        <v>519</v>
      </c>
      <c r="Y784" s="4">
        <v>45876</v>
      </c>
      <c r="Z784" s="2">
        <v>0.81263888888888891</v>
      </c>
    </row>
    <row r="785" spans="1:26" x14ac:dyDescent="0.3">
      <c r="A785">
        <v>27502</v>
      </c>
      <c r="B785" t="s">
        <v>310</v>
      </c>
      <c r="C785" t="s">
        <v>27</v>
      </c>
      <c r="D785" t="s">
        <v>51</v>
      </c>
      <c r="E785" t="s">
        <v>52</v>
      </c>
      <c r="F785">
        <v>9633814030</v>
      </c>
      <c r="G785" t="s">
        <v>53</v>
      </c>
      <c r="H785">
        <v>1745</v>
      </c>
      <c r="I785" t="s">
        <v>3788</v>
      </c>
      <c r="J785" t="s">
        <v>31</v>
      </c>
      <c r="K785" t="s">
        <v>32</v>
      </c>
      <c r="L785" t="s">
        <v>19108</v>
      </c>
      <c r="M785" s="1">
        <v>0.72638888888888886</v>
      </c>
      <c r="N785" t="s">
        <v>33</v>
      </c>
      <c r="O785" t="s">
        <v>33</v>
      </c>
      <c r="P785" s="2">
        <v>3.0868055555555555E-2</v>
      </c>
      <c r="Q785" s="2">
        <v>4.6296296296296294E-5</v>
      </c>
      <c r="R785">
        <v>0</v>
      </c>
      <c r="S785" s="3">
        <v>45876.375</v>
      </c>
      <c r="T785" t="s">
        <v>54</v>
      </c>
      <c r="U785" t="s">
        <v>3788</v>
      </c>
      <c r="V785" s="3">
        <v>45871.490277777775</v>
      </c>
      <c r="W785" t="s">
        <v>392</v>
      </c>
      <c r="Y785" s="4">
        <v>45876</v>
      </c>
      <c r="Z785" s="2">
        <v>0.81263888888888891</v>
      </c>
    </row>
    <row r="786" spans="1:26" x14ac:dyDescent="0.3">
      <c r="A786">
        <v>135983</v>
      </c>
      <c r="B786" t="s">
        <v>1917</v>
      </c>
      <c r="C786" t="s">
        <v>27</v>
      </c>
      <c r="D786" t="s">
        <v>47</v>
      </c>
      <c r="E786" t="s">
        <v>48</v>
      </c>
      <c r="F786">
        <v>7805088351</v>
      </c>
      <c r="G786" t="s">
        <v>43</v>
      </c>
      <c r="H786">
        <v>1787</v>
      </c>
      <c r="I786" t="s">
        <v>13833</v>
      </c>
      <c r="J786" t="s">
        <v>31</v>
      </c>
      <c r="K786" t="s">
        <v>32</v>
      </c>
      <c r="L786" t="s">
        <v>19107</v>
      </c>
      <c r="M786" s="1">
        <v>0.72638888888888886</v>
      </c>
      <c r="N786" t="s">
        <v>33</v>
      </c>
      <c r="O786" t="s">
        <v>33</v>
      </c>
      <c r="P786" s="2">
        <v>2.7777777777777778E-4</v>
      </c>
      <c r="Q786" s="2">
        <v>1.6203703703703703E-4</v>
      </c>
      <c r="R786">
        <v>0</v>
      </c>
      <c r="S786" s="3">
        <v>45876.375</v>
      </c>
      <c r="T786" t="s">
        <v>54</v>
      </c>
      <c r="U786" t="s">
        <v>13833</v>
      </c>
      <c r="V786" s="3">
        <v>45871.64166666667</v>
      </c>
      <c r="W786" t="s">
        <v>1936</v>
      </c>
      <c r="Y786" s="4">
        <v>45876</v>
      </c>
      <c r="Z786" s="2">
        <v>0.81263888888888891</v>
      </c>
    </row>
    <row r="787" spans="1:26" x14ac:dyDescent="0.3">
      <c r="A787">
        <v>17248</v>
      </c>
      <c r="B787" t="s">
        <v>50</v>
      </c>
      <c r="C787" t="s">
        <v>27</v>
      </c>
      <c r="D787" t="s">
        <v>51</v>
      </c>
      <c r="E787" t="s">
        <v>52</v>
      </c>
      <c r="F787">
        <v>9778603710</v>
      </c>
      <c r="G787" t="s">
        <v>53</v>
      </c>
      <c r="H787">
        <v>7038</v>
      </c>
      <c r="I787" t="s">
        <v>4988</v>
      </c>
      <c r="J787" t="s">
        <v>31</v>
      </c>
      <c r="K787" t="s">
        <v>32</v>
      </c>
      <c r="L787" t="s">
        <v>19110</v>
      </c>
      <c r="M787" s="1">
        <v>0.72638888888888886</v>
      </c>
      <c r="N787" t="s">
        <v>33</v>
      </c>
      <c r="O787" t="s">
        <v>33</v>
      </c>
      <c r="P787" s="2">
        <v>1.0416666666666667E-4</v>
      </c>
      <c r="Q787" s="2">
        <v>5.7870370370370373E-5</v>
      </c>
      <c r="R787">
        <v>100</v>
      </c>
      <c r="S787" s="3">
        <v>45876.375</v>
      </c>
      <c r="T787" t="s">
        <v>54</v>
      </c>
      <c r="U787" t="s">
        <v>4988</v>
      </c>
      <c r="V787" s="3">
        <v>45871.490277777775</v>
      </c>
      <c r="W787" t="s">
        <v>519</v>
      </c>
      <c r="Y787" s="4">
        <v>45876</v>
      </c>
      <c r="Z787" s="2">
        <v>0.81263888888888891</v>
      </c>
    </row>
    <row r="788" spans="1:26" x14ac:dyDescent="0.3">
      <c r="A788">
        <v>22069</v>
      </c>
      <c r="B788" t="s">
        <v>1299</v>
      </c>
      <c r="C788" t="s">
        <v>27</v>
      </c>
      <c r="D788" t="s">
        <v>93</v>
      </c>
      <c r="E788" t="s">
        <v>76</v>
      </c>
      <c r="F788">
        <v>8714633850</v>
      </c>
      <c r="G788" t="s">
        <v>43</v>
      </c>
      <c r="H788">
        <v>7416</v>
      </c>
      <c r="I788" t="s">
        <v>15286</v>
      </c>
      <c r="J788" t="s">
        <v>31</v>
      </c>
      <c r="K788" t="s">
        <v>32</v>
      </c>
      <c r="L788" t="s">
        <v>19111</v>
      </c>
      <c r="M788" s="1">
        <v>0.7270833333333333</v>
      </c>
      <c r="N788" t="s">
        <v>33</v>
      </c>
      <c r="O788" t="s">
        <v>33</v>
      </c>
      <c r="P788" s="2">
        <v>3.2395833333333332E-2</v>
      </c>
      <c r="Q788" s="2">
        <v>3.8194444444444446E-4</v>
      </c>
      <c r="R788">
        <v>5</v>
      </c>
      <c r="S788" s="3">
        <v>45876.375</v>
      </c>
      <c r="T788" t="s">
        <v>54</v>
      </c>
      <c r="U788" t="s">
        <v>15286</v>
      </c>
      <c r="V788" s="3">
        <v>45871.642361111109</v>
      </c>
      <c r="W788" t="s">
        <v>1300</v>
      </c>
      <c r="Y788" s="4">
        <v>45876</v>
      </c>
      <c r="Z788" s="2">
        <v>0.81263888888888891</v>
      </c>
    </row>
    <row r="789" spans="1:26" x14ac:dyDescent="0.3">
      <c r="A789">
        <v>17248</v>
      </c>
      <c r="B789" t="s">
        <v>50</v>
      </c>
      <c r="C789" t="s">
        <v>27</v>
      </c>
      <c r="D789" t="s">
        <v>51</v>
      </c>
      <c r="E789" t="s">
        <v>52</v>
      </c>
      <c r="F789">
        <v>9778603710</v>
      </c>
      <c r="G789" t="s">
        <v>53</v>
      </c>
      <c r="H789">
        <v>7038</v>
      </c>
      <c r="I789" t="s">
        <v>5021</v>
      </c>
      <c r="J789" t="s">
        <v>31</v>
      </c>
      <c r="K789" t="s">
        <v>32</v>
      </c>
      <c r="L789" t="s">
        <v>19110</v>
      </c>
      <c r="M789" s="1">
        <v>0.72638888888888886</v>
      </c>
      <c r="N789" t="s">
        <v>33</v>
      </c>
      <c r="O789" t="s">
        <v>33</v>
      </c>
      <c r="P789" s="2">
        <v>8.1018518518518516E-5</v>
      </c>
      <c r="Q789" s="2">
        <v>4.6296296296296294E-5</v>
      </c>
      <c r="R789">
        <v>100</v>
      </c>
      <c r="S789" s="3">
        <v>45876.375</v>
      </c>
      <c r="T789" t="s">
        <v>54</v>
      </c>
      <c r="U789" t="s">
        <v>5021</v>
      </c>
      <c r="V789" s="3">
        <v>45871.490277777775</v>
      </c>
      <c r="W789" t="s">
        <v>519</v>
      </c>
      <c r="Y789" s="4">
        <v>45876</v>
      </c>
      <c r="Z789" s="2">
        <v>0.81263888888888891</v>
      </c>
    </row>
    <row r="790" spans="1:26" x14ac:dyDescent="0.3">
      <c r="A790">
        <v>17248</v>
      </c>
      <c r="B790" t="s">
        <v>50</v>
      </c>
      <c r="C790" t="s">
        <v>27</v>
      </c>
      <c r="D790" t="s">
        <v>51</v>
      </c>
      <c r="E790" t="s">
        <v>52</v>
      </c>
      <c r="F790">
        <v>9778603710</v>
      </c>
      <c r="G790" t="s">
        <v>53</v>
      </c>
      <c r="H790">
        <v>7038</v>
      </c>
      <c r="I790" t="s">
        <v>5029</v>
      </c>
      <c r="J790" t="s">
        <v>31</v>
      </c>
      <c r="K790" t="s">
        <v>32</v>
      </c>
      <c r="L790" t="s">
        <v>19110</v>
      </c>
      <c r="M790" s="1">
        <v>0.72638888888888886</v>
      </c>
      <c r="N790" t="s">
        <v>33</v>
      </c>
      <c r="O790" t="s">
        <v>33</v>
      </c>
      <c r="P790" s="2">
        <v>0.1917824074074074</v>
      </c>
      <c r="Q790" s="2">
        <v>5.7870370370370373E-5</v>
      </c>
      <c r="R790">
        <v>100</v>
      </c>
      <c r="S790" s="3">
        <v>45876.375</v>
      </c>
      <c r="T790" t="s">
        <v>54</v>
      </c>
      <c r="U790" t="s">
        <v>5029</v>
      </c>
      <c r="V790" s="3">
        <v>45871.490277777775</v>
      </c>
      <c r="W790" t="s">
        <v>519</v>
      </c>
      <c r="Y790" s="4">
        <v>45876</v>
      </c>
      <c r="Z790" s="2">
        <v>0.81263888888888891</v>
      </c>
    </row>
    <row r="791" spans="1:26" x14ac:dyDescent="0.3">
      <c r="A791">
        <v>29771</v>
      </c>
      <c r="B791" t="s">
        <v>316</v>
      </c>
      <c r="C791" t="s">
        <v>187</v>
      </c>
      <c r="D791" t="s">
        <v>315</v>
      </c>
      <c r="E791" t="s">
        <v>52</v>
      </c>
      <c r="F791">
        <v>9778206484</v>
      </c>
      <c r="G791" t="s">
        <v>53</v>
      </c>
      <c r="H791">
        <v>7007</v>
      </c>
      <c r="I791" t="s">
        <v>3940</v>
      </c>
      <c r="J791" t="s">
        <v>31</v>
      </c>
      <c r="K791" t="s">
        <v>32</v>
      </c>
      <c r="L791" t="s">
        <v>19112</v>
      </c>
      <c r="M791" s="1">
        <v>0.72638888888888886</v>
      </c>
      <c r="N791" t="s">
        <v>33</v>
      </c>
      <c r="O791" t="s">
        <v>33</v>
      </c>
      <c r="P791" s="2">
        <v>4.3981481481481481E-4</v>
      </c>
      <c r="Q791" s="2">
        <v>1.7361111111111112E-4</v>
      </c>
      <c r="R791">
        <v>100</v>
      </c>
      <c r="S791" s="3">
        <v>45876.375</v>
      </c>
      <c r="T791" t="s">
        <v>54</v>
      </c>
      <c r="U791" t="s">
        <v>3940</v>
      </c>
      <c r="V791" s="3">
        <v>45871.490277777775</v>
      </c>
      <c r="W791" t="s">
        <v>1013</v>
      </c>
      <c r="Y791" s="4">
        <v>45876</v>
      </c>
      <c r="Z791" s="2">
        <v>0.81263888888888891</v>
      </c>
    </row>
    <row r="792" spans="1:26" x14ac:dyDescent="0.3">
      <c r="A792">
        <v>135983</v>
      </c>
      <c r="B792" t="s">
        <v>1917</v>
      </c>
      <c r="C792" t="s">
        <v>27</v>
      </c>
      <c r="D792" t="s">
        <v>47</v>
      </c>
      <c r="E792" t="s">
        <v>48</v>
      </c>
      <c r="F792">
        <v>7805088351</v>
      </c>
      <c r="G792" t="s">
        <v>43</v>
      </c>
      <c r="H792">
        <v>1787</v>
      </c>
      <c r="I792" t="s">
        <v>13841</v>
      </c>
      <c r="J792" t="s">
        <v>31</v>
      </c>
      <c r="K792" t="s">
        <v>32</v>
      </c>
      <c r="L792" t="s">
        <v>19107</v>
      </c>
      <c r="M792" s="1">
        <v>0.72638888888888886</v>
      </c>
      <c r="N792" t="s">
        <v>33</v>
      </c>
      <c r="O792" t="s">
        <v>33</v>
      </c>
      <c r="P792" s="2">
        <v>5.2083333333333333E-4</v>
      </c>
      <c r="Q792" s="2">
        <v>3.0092592592592595E-4</v>
      </c>
      <c r="R792">
        <v>100</v>
      </c>
      <c r="S792" s="3">
        <v>45876.375</v>
      </c>
      <c r="T792" t="s">
        <v>54</v>
      </c>
      <c r="U792" t="s">
        <v>13841</v>
      </c>
      <c r="V792" s="3">
        <v>45871.64166666667</v>
      </c>
      <c r="W792" t="s">
        <v>1936</v>
      </c>
      <c r="Y792" s="4">
        <v>45876</v>
      </c>
      <c r="Z792" s="2">
        <v>0.81263888888888891</v>
      </c>
    </row>
    <row r="793" spans="1:26" x14ac:dyDescent="0.3">
      <c r="A793">
        <v>135398</v>
      </c>
      <c r="B793" t="s">
        <v>924</v>
      </c>
      <c r="C793" t="s">
        <v>27</v>
      </c>
      <c r="D793" t="s">
        <v>329</v>
      </c>
      <c r="E793" t="s">
        <v>76</v>
      </c>
      <c r="F793">
        <v>9303590028</v>
      </c>
      <c r="G793" t="s">
        <v>43</v>
      </c>
      <c r="H793">
        <v>7123</v>
      </c>
      <c r="I793" t="s">
        <v>14321</v>
      </c>
      <c r="J793" t="s">
        <v>31</v>
      </c>
      <c r="K793" t="s">
        <v>32</v>
      </c>
      <c r="L793" t="s">
        <v>19113</v>
      </c>
      <c r="M793" s="1">
        <v>0.72569444444444442</v>
      </c>
      <c r="N793" t="s">
        <v>33</v>
      </c>
      <c r="O793" t="s">
        <v>33</v>
      </c>
      <c r="P793" s="2">
        <v>4.7453703703703704E-4</v>
      </c>
      <c r="Q793" s="2">
        <v>1.6203703703703703E-4</v>
      </c>
      <c r="R793">
        <v>100</v>
      </c>
      <c r="S793" s="3">
        <v>45876.375</v>
      </c>
      <c r="T793" t="s">
        <v>54</v>
      </c>
      <c r="U793" t="s">
        <v>14321</v>
      </c>
      <c r="V793" s="3">
        <v>45871.642361111109</v>
      </c>
      <c r="W793" t="s">
        <v>1866</v>
      </c>
      <c r="Y793" s="4">
        <v>45876</v>
      </c>
      <c r="Z793" s="2">
        <v>0.81263888888888891</v>
      </c>
    </row>
    <row r="794" spans="1:26" x14ac:dyDescent="0.3">
      <c r="A794">
        <v>135983</v>
      </c>
      <c r="B794" t="s">
        <v>1917</v>
      </c>
      <c r="C794" t="s">
        <v>27</v>
      </c>
      <c r="D794" t="s">
        <v>47</v>
      </c>
      <c r="E794" t="s">
        <v>48</v>
      </c>
      <c r="F794">
        <v>7805088351</v>
      </c>
      <c r="G794" t="s">
        <v>43</v>
      </c>
      <c r="H794">
        <v>1787</v>
      </c>
      <c r="I794" t="s">
        <v>13840</v>
      </c>
      <c r="J794" t="s">
        <v>31</v>
      </c>
      <c r="K794" t="s">
        <v>32</v>
      </c>
      <c r="L794" t="s">
        <v>19107</v>
      </c>
      <c r="M794" s="1">
        <v>0.72569444444444442</v>
      </c>
      <c r="N794" t="s">
        <v>33</v>
      </c>
      <c r="O794" t="s">
        <v>33</v>
      </c>
      <c r="P794" s="2">
        <v>4.3981481481481481E-4</v>
      </c>
      <c r="Q794" s="2">
        <v>3.3564814814814812E-4</v>
      </c>
      <c r="R794">
        <v>100</v>
      </c>
      <c r="S794" s="3">
        <v>45876.375</v>
      </c>
      <c r="T794" t="s">
        <v>54</v>
      </c>
      <c r="U794" t="s">
        <v>13840</v>
      </c>
      <c r="V794" s="3">
        <v>45871.64166666667</v>
      </c>
      <c r="W794" t="s">
        <v>1936</v>
      </c>
      <c r="Y794" s="4">
        <v>45876</v>
      </c>
      <c r="Z794" s="2">
        <v>0.81263888888888891</v>
      </c>
    </row>
    <row r="795" spans="1:26" x14ac:dyDescent="0.3">
      <c r="A795">
        <v>29771</v>
      </c>
      <c r="B795" t="s">
        <v>316</v>
      </c>
      <c r="C795" t="s">
        <v>187</v>
      </c>
      <c r="D795" t="s">
        <v>315</v>
      </c>
      <c r="E795" t="s">
        <v>52</v>
      </c>
      <c r="F795">
        <v>9778206484</v>
      </c>
      <c r="G795" t="s">
        <v>53</v>
      </c>
      <c r="H795">
        <v>7007</v>
      </c>
      <c r="I795" t="s">
        <v>3914</v>
      </c>
      <c r="J795" t="s">
        <v>31</v>
      </c>
      <c r="K795" t="s">
        <v>32</v>
      </c>
      <c r="L795" t="s">
        <v>19112</v>
      </c>
      <c r="M795" s="1">
        <v>0.72569444444444442</v>
      </c>
      <c r="N795" t="s">
        <v>33</v>
      </c>
      <c r="O795" t="s">
        <v>33</v>
      </c>
      <c r="P795" s="2">
        <v>7.1759259259259259E-4</v>
      </c>
      <c r="Q795" s="2">
        <v>5.9027777777777778E-4</v>
      </c>
      <c r="R795">
        <v>0</v>
      </c>
      <c r="S795" s="3">
        <v>45876.375</v>
      </c>
      <c r="T795" t="s">
        <v>54</v>
      </c>
      <c r="U795" t="s">
        <v>3914</v>
      </c>
      <c r="V795" s="3">
        <v>45871.490277777775</v>
      </c>
      <c r="W795" t="s">
        <v>1013</v>
      </c>
      <c r="Y795" s="4">
        <v>45876</v>
      </c>
      <c r="Z795" s="2">
        <v>0.81263888888888891</v>
      </c>
    </row>
    <row r="796" spans="1:26" x14ac:dyDescent="0.3">
      <c r="A796">
        <v>135983</v>
      </c>
      <c r="B796" t="s">
        <v>1917</v>
      </c>
      <c r="C796" t="s">
        <v>27</v>
      </c>
      <c r="D796" t="s">
        <v>47</v>
      </c>
      <c r="E796" t="s">
        <v>48</v>
      </c>
      <c r="F796">
        <v>7805088351</v>
      </c>
      <c r="G796" t="s">
        <v>43</v>
      </c>
      <c r="H796">
        <v>1787</v>
      </c>
      <c r="I796" t="s">
        <v>13843</v>
      </c>
      <c r="J796" t="s">
        <v>31</v>
      </c>
      <c r="K796" t="s">
        <v>32</v>
      </c>
      <c r="L796" t="s">
        <v>19107</v>
      </c>
      <c r="M796" s="1">
        <v>0.72569444444444442</v>
      </c>
      <c r="N796" t="s">
        <v>33</v>
      </c>
      <c r="O796" t="s">
        <v>33</v>
      </c>
      <c r="P796" s="2">
        <v>7.8067129629629625E-2</v>
      </c>
      <c r="Q796" s="2">
        <v>1.3888888888888889E-4</v>
      </c>
      <c r="R796">
        <v>0</v>
      </c>
      <c r="S796" s="3">
        <v>45876.375</v>
      </c>
      <c r="T796" t="s">
        <v>54</v>
      </c>
      <c r="U796" t="s">
        <v>13843</v>
      </c>
      <c r="V796" s="3">
        <v>45871.64166666667</v>
      </c>
      <c r="W796" t="s">
        <v>1936</v>
      </c>
      <c r="Y796" s="4">
        <v>45876</v>
      </c>
      <c r="Z796" s="2">
        <v>0.81263888888888891</v>
      </c>
    </row>
    <row r="797" spans="1:26" x14ac:dyDescent="0.3">
      <c r="A797">
        <v>135398</v>
      </c>
      <c r="B797" t="s">
        <v>924</v>
      </c>
      <c r="C797" t="s">
        <v>27</v>
      </c>
      <c r="D797" t="s">
        <v>329</v>
      </c>
      <c r="E797" t="s">
        <v>76</v>
      </c>
      <c r="F797">
        <v>9303590028</v>
      </c>
      <c r="G797" t="s">
        <v>43</v>
      </c>
      <c r="H797">
        <v>7123</v>
      </c>
      <c r="I797" t="s">
        <v>14338</v>
      </c>
      <c r="J797" t="s">
        <v>31</v>
      </c>
      <c r="K797" t="s">
        <v>32</v>
      </c>
      <c r="L797" t="s">
        <v>19114</v>
      </c>
      <c r="M797" s="1">
        <v>0.72569444444444442</v>
      </c>
      <c r="N797" t="s">
        <v>33</v>
      </c>
      <c r="O797" t="s">
        <v>33</v>
      </c>
      <c r="P797" s="2">
        <v>9.6759259259259264E-3</v>
      </c>
      <c r="Q797" s="2">
        <v>2.0833333333333335E-4</v>
      </c>
      <c r="R797">
        <v>100</v>
      </c>
      <c r="S797" s="3">
        <v>45876.375</v>
      </c>
      <c r="T797" t="s">
        <v>54</v>
      </c>
      <c r="U797" t="s">
        <v>14338</v>
      </c>
      <c r="V797" s="3">
        <v>45871.642361111109</v>
      </c>
      <c r="W797" t="s">
        <v>1866</v>
      </c>
      <c r="Y797" s="4">
        <v>45876</v>
      </c>
      <c r="Z797" s="2">
        <v>0.81263888888888891</v>
      </c>
    </row>
    <row r="798" spans="1:26" x14ac:dyDescent="0.3">
      <c r="A798">
        <v>29771</v>
      </c>
      <c r="B798" t="s">
        <v>316</v>
      </c>
      <c r="C798" t="s">
        <v>187</v>
      </c>
      <c r="D798" t="s">
        <v>315</v>
      </c>
      <c r="E798" t="s">
        <v>52</v>
      </c>
      <c r="F798">
        <v>9778206484</v>
      </c>
      <c r="G798" t="s">
        <v>53</v>
      </c>
      <c r="H798">
        <v>7007</v>
      </c>
      <c r="I798" t="s">
        <v>3998</v>
      </c>
      <c r="J798" t="s">
        <v>31</v>
      </c>
      <c r="K798" t="s">
        <v>32</v>
      </c>
      <c r="L798" t="s">
        <v>19112</v>
      </c>
      <c r="M798" s="1">
        <v>0.72499999999999998</v>
      </c>
      <c r="N798" t="s">
        <v>33</v>
      </c>
      <c r="O798" t="s">
        <v>33</v>
      </c>
      <c r="P798" s="2">
        <v>4.7453703703703704E-4</v>
      </c>
      <c r="Q798" s="2">
        <v>1.9675925925925926E-4</v>
      </c>
      <c r="R798">
        <v>0</v>
      </c>
      <c r="S798" s="3">
        <v>45876.375</v>
      </c>
      <c r="T798" t="s">
        <v>54</v>
      </c>
      <c r="U798" t="s">
        <v>3998</v>
      </c>
      <c r="V798" s="3">
        <v>45871.490277777775</v>
      </c>
      <c r="W798" t="s">
        <v>1013</v>
      </c>
      <c r="Y798" s="4">
        <v>45876</v>
      </c>
      <c r="Z798" s="2">
        <v>0.81263888888888891</v>
      </c>
    </row>
    <row r="799" spans="1:26" x14ac:dyDescent="0.3">
      <c r="A799">
        <v>134740</v>
      </c>
      <c r="B799" t="s">
        <v>989</v>
      </c>
      <c r="C799" t="s">
        <v>27</v>
      </c>
      <c r="D799" t="s">
        <v>333</v>
      </c>
      <c r="E799" t="s">
        <v>48</v>
      </c>
      <c r="F799">
        <v>9671425926</v>
      </c>
      <c r="G799" t="s">
        <v>334</v>
      </c>
      <c r="H799">
        <v>1739</v>
      </c>
      <c r="I799" t="s">
        <v>13790</v>
      </c>
      <c r="J799" t="s">
        <v>31</v>
      </c>
      <c r="K799" t="s">
        <v>32</v>
      </c>
      <c r="L799" t="s">
        <v>19115</v>
      </c>
      <c r="M799" s="1">
        <v>0.72499999999999998</v>
      </c>
      <c r="N799" t="s">
        <v>33</v>
      </c>
      <c r="O799" t="s">
        <v>33</v>
      </c>
      <c r="P799" s="2">
        <v>3.8194444444444446E-4</v>
      </c>
      <c r="Q799" s="2">
        <v>1.5046296296296297E-4</v>
      </c>
      <c r="R799">
        <v>100</v>
      </c>
      <c r="S799" s="3">
        <v>45876.375</v>
      </c>
      <c r="T799" t="s">
        <v>54</v>
      </c>
      <c r="U799" t="s">
        <v>13790</v>
      </c>
      <c r="V799" s="3">
        <v>45871.64166666667</v>
      </c>
      <c r="W799" t="s">
        <v>990</v>
      </c>
      <c r="Y799" s="4">
        <v>45876</v>
      </c>
      <c r="Z799" s="2">
        <v>0.81263888888888891</v>
      </c>
    </row>
    <row r="800" spans="1:26" x14ac:dyDescent="0.3">
      <c r="A800">
        <v>135618</v>
      </c>
      <c r="B800" t="s">
        <v>1921</v>
      </c>
      <c r="C800" t="s">
        <v>27</v>
      </c>
      <c r="D800" t="s">
        <v>41</v>
      </c>
      <c r="E800" t="s">
        <v>42</v>
      </c>
      <c r="F800">
        <v>8461975905</v>
      </c>
      <c r="G800" t="s">
        <v>43</v>
      </c>
      <c r="H800">
        <v>7365</v>
      </c>
      <c r="I800" t="s">
        <v>12799</v>
      </c>
      <c r="J800" t="s">
        <v>31</v>
      </c>
      <c r="K800" t="s">
        <v>32</v>
      </c>
      <c r="L800" t="s">
        <v>19116</v>
      </c>
      <c r="M800" s="1">
        <v>0.72499999999999998</v>
      </c>
      <c r="N800" t="s">
        <v>33</v>
      </c>
      <c r="O800" t="s">
        <v>33</v>
      </c>
      <c r="P800" s="2">
        <v>0.26945601851851853</v>
      </c>
      <c r="Q800" s="2">
        <v>3.8194444444444446E-4</v>
      </c>
      <c r="R800">
        <v>100</v>
      </c>
      <c r="S800" s="3">
        <v>45876.375</v>
      </c>
      <c r="T800" t="s">
        <v>54</v>
      </c>
      <c r="U800" t="s">
        <v>12799</v>
      </c>
      <c r="V800" s="3">
        <v>45871.640972222223</v>
      </c>
      <c r="W800" t="s">
        <v>2051</v>
      </c>
      <c r="Y800" s="4">
        <v>45876</v>
      </c>
      <c r="Z800" s="2">
        <v>0.81263888888888891</v>
      </c>
    </row>
    <row r="801" spans="1:26" x14ac:dyDescent="0.3">
      <c r="A801">
        <v>135087</v>
      </c>
      <c r="B801" t="s">
        <v>1937</v>
      </c>
      <c r="C801" t="s">
        <v>27</v>
      </c>
      <c r="D801" t="s">
        <v>47</v>
      </c>
      <c r="E801" t="s">
        <v>48</v>
      </c>
      <c r="F801">
        <v>8302197291</v>
      </c>
      <c r="G801" t="s">
        <v>43</v>
      </c>
      <c r="H801">
        <v>7284</v>
      </c>
      <c r="I801" t="s">
        <v>14700</v>
      </c>
      <c r="J801" t="s">
        <v>31</v>
      </c>
      <c r="K801" t="s">
        <v>32</v>
      </c>
      <c r="L801" t="s">
        <v>19117</v>
      </c>
      <c r="M801" s="1">
        <v>0.72499999999999998</v>
      </c>
      <c r="N801" t="s">
        <v>33</v>
      </c>
      <c r="O801" t="s">
        <v>33</v>
      </c>
      <c r="P801" s="2">
        <v>2.4305555555555555E-4</v>
      </c>
      <c r="Q801" s="2">
        <v>1.9675925925925926E-4</v>
      </c>
      <c r="R801">
        <v>100</v>
      </c>
      <c r="S801" s="3">
        <v>45876.375</v>
      </c>
      <c r="T801" t="s">
        <v>54</v>
      </c>
      <c r="U801" t="s">
        <v>14700</v>
      </c>
      <c r="V801" s="3">
        <v>45871.642361111109</v>
      </c>
      <c r="W801" t="s">
        <v>2010</v>
      </c>
      <c r="Y801" s="4">
        <v>45876</v>
      </c>
      <c r="Z801" s="2">
        <v>0.81263888888888891</v>
      </c>
    </row>
    <row r="802" spans="1:26" x14ac:dyDescent="0.3">
      <c r="A802">
        <v>29771</v>
      </c>
      <c r="B802" t="s">
        <v>316</v>
      </c>
      <c r="C802" t="s">
        <v>187</v>
      </c>
      <c r="D802" t="s">
        <v>315</v>
      </c>
      <c r="E802" t="s">
        <v>52</v>
      </c>
      <c r="F802">
        <v>9778206484</v>
      </c>
      <c r="G802" t="s">
        <v>53</v>
      </c>
      <c r="H802">
        <v>7007</v>
      </c>
      <c r="I802" t="s">
        <v>3958</v>
      </c>
      <c r="J802" t="s">
        <v>31</v>
      </c>
      <c r="K802" t="s">
        <v>32</v>
      </c>
      <c r="L802" t="s">
        <v>19112</v>
      </c>
      <c r="M802" s="1">
        <v>0.72499999999999998</v>
      </c>
      <c r="N802" t="s">
        <v>33</v>
      </c>
      <c r="O802" t="s">
        <v>33</v>
      </c>
      <c r="P802" s="2">
        <v>4.9872685185185187E-2</v>
      </c>
      <c r="Q802" s="2">
        <v>9.2592592592592588E-5</v>
      </c>
      <c r="R802">
        <v>0</v>
      </c>
      <c r="S802" s="3">
        <v>45876.375</v>
      </c>
      <c r="T802" t="s">
        <v>54</v>
      </c>
      <c r="U802" t="s">
        <v>3958</v>
      </c>
      <c r="V802" s="3">
        <v>45871.490277777775</v>
      </c>
      <c r="W802" t="s">
        <v>1013</v>
      </c>
      <c r="Y802" s="4">
        <v>45876</v>
      </c>
      <c r="Z802" s="2">
        <v>0.81263888888888891</v>
      </c>
    </row>
    <row r="803" spans="1:26" x14ac:dyDescent="0.3">
      <c r="A803">
        <v>29771</v>
      </c>
      <c r="B803" t="s">
        <v>316</v>
      </c>
      <c r="C803" t="s">
        <v>187</v>
      </c>
      <c r="D803" t="s">
        <v>315</v>
      </c>
      <c r="E803" t="s">
        <v>52</v>
      </c>
      <c r="F803">
        <v>9778206484</v>
      </c>
      <c r="G803" t="s">
        <v>53</v>
      </c>
      <c r="H803">
        <v>7007</v>
      </c>
      <c r="I803" t="s">
        <v>4002</v>
      </c>
      <c r="J803" t="s">
        <v>31</v>
      </c>
      <c r="K803" t="s">
        <v>39</v>
      </c>
      <c r="O803" t="s">
        <v>33</v>
      </c>
      <c r="S803" s="3">
        <v>45876.375</v>
      </c>
      <c r="T803" t="s">
        <v>54</v>
      </c>
      <c r="U803" t="s">
        <v>4002</v>
      </c>
      <c r="V803" s="3">
        <v>45871.490277777775</v>
      </c>
      <c r="W803" t="s">
        <v>1013</v>
      </c>
      <c r="Y803" s="4">
        <v>45876</v>
      </c>
      <c r="Z803" s="2">
        <v>0.81263888888888891</v>
      </c>
    </row>
    <row r="804" spans="1:26" x14ac:dyDescent="0.3">
      <c r="A804">
        <v>135087</v>
      </c>
      <c r="B804" t="s">
        <v>1937</v>
      </c>
      <c r="C804" t="s">
        <v>27</v>
      </c>
      <c r="D804" t="s">
        <v>47</v>
      </c>
      <c r="E804" t="s">
        <v>48</v>
      </c>
      <c r="F804">
        <v>8302197291</v>
      </c>
      <c r="G804" t="s">
        <v>43</v>
      </c>
      <c r="H804">
        <v>7284</v>
      </c>
      <c r="I804" t="s">
        <v>14697</v>
      </c>
      <c r="J804" t="s">
        <v>31</v>
      </c>
      <c r="K804" t="s">
        <v>32</v>
      </c>
      <c r="L804" t="s">
        <v>19118</v>
      </c>
      <c r="M804" s="1">
        <v>0.72430555555555554</v>
      </c>
      <c r="N804" t="s">
        <v>33</v>
      </c>
      <c r="O804" t="s">
        <v>33</v>
      </c>
      <c r="P804" s="2">
        <v>1.5046296296296297E-4</v>
      </c>
      <c r="Q804" s="2">
        <v>6.9444444444444444E-5</v>
      </c>
      <c r="R804">
        <v>100</v>
      </c>
      <c r="S804" s="3">
        <v>45876.375</v>
      </c>
      <c r="T804" t="s">
        <v>54</v>
      </c>
      <c r="U804" t="s">
        <v>14697</v>
      </c>
      <c r="V804" s="3">
        <v>45871.642361111109</v>
      </c>
      <c r="W804" t="s">
        <v>2010</v>
      </c>
      <c r="Y804" s="4">
        <v>45876</v>
      </c>
      <c r="Z804" s="2">
        <v>0.81263888888888891</v>
      </c>
    </row>
    <row r="805" spans="1:26" x14ac:dyDescent="0.3">
      <c r="A805">
        <v>131514</v>
      </c>
      <c r="B805" t="s">
        <v>289</v>
      </c>
      <c r="C805" t="s">
        <v>27</v>
      </c>
      <c r="D805" t="s">
        <v>59</v>
      </c>
      <c r="E805" t="s">
        <v>60</v>
      </c>
      <c r="F805">
        <v>9249089615</v>
      </c>
      <c r="G805" t="s">
        <v>30</v>
      </c>
      <c r="H805">
        <v>7256</v>
      </c>
      <c r="I805" t="s">
        <v>12183</v>
      </c>
      <c r="J805" t="s">
        <v>31</v>
      </c>
      <c r="K805" t="s">
        <v>32</v>
      </c>
      <c r="L805" t="s">
        <v>18631</v>
      </c>
      <c r="M805" s="1">
        <v>0.72499999999999998</v>
      </c>
      <c r="N805" t="s">
        <v>33</v>
      </c>
      <c r="O805" t="s">
        <v>33</v>
      </c>
      <c r="P805" s="2">
        <v>4.1666666666666669E-4</v>
      </c>
      <c r="Q805" s="2">
        <v>3.1250000000000001E-4</v>
      </c>
      <c r="R805">
        <v>0</v>
      </c>
      <c r="S805" s="3">
        <v>45876.375</v>
      </c>
      <c r="T805" t="s">
        <v>54</v>
      </c>
      <c r="U805" t="s">
        <v>12183</v>
      </c>
      <c r="V805" s="3">
        <v>45871.640972222223</v>
      </c>
      <c r="W805" t="s">
        <v>915</v>
      </c>
      <c r="Y805" s="4">
        <v>45876</v>
      </c>
      <c r="Z805" s="2">
        <v>0.81263888888888891</v>
      </c>
    </row>
    <row r="806" spans="1:26" x14ac:dyDescent="0.3">
      <c r="A806">
        <v>134740</v>
      </c>
      <c r="B806" t="s">
        <v>989</v>
      </c>
      <c r="C806" t="s">
        <v>27</v>
      </c>
      <c r="D806" t="s">
        <v>333</v>
      </c>
      <c r="E806" t="s">
        <v>48</v>
      </c>
      <c r="F806">
        <v>9671425926</v>
      </c>
      <c r="G806" t="s">
        <v>334</v>
      </c>
      <c r="H806">
        <v>1739</v>
      </c>
      <c r="I806" t="s">
        <v>13781</v>
      </c>
      <c r="J806" t="s">
        <v>31</v>
      </c>
      <c r="K806" t="s">
        <v>32</v>
      </c>
      <c r="L806" t="s">
        <v>19119</v>
      </c>
      <c r="M806" s="1">
        <v>0.72499999999999998</v>
      </c>
      <c r="N806" t="s">
        <v>33</v>
      </c>
      <c r="O806" t="s">
        <v>65</v>
      </c>
      <c r="P806" s="2">
        <v>5.2083333333333333E-4</v>
      </c>
      <c r="Q806" s="2">
        <v>4.2824074074074075E-4</v>
      </c>
      <c r="R806">
        <v>100</v>
      </c>
      <c r="S806" s="3">
        <v>45876.375</v>
      </c>
      <c r="T806" t="s">
        <v>54</v>
      </c>
      <c r="U806" t="s">
        <v>13781</v>
      </c>
      <c r="V806" s="3">
        <v>45871.64166666667</v>
      </c>
      <c r="W806" t="s">
        <v>990</v>
      </c>
      <c r="Y806" s="4">
        <v>45876</v>
      </c>
      <c r="Z806" s="2">
        <v>0.81263888888888891</v>
      </c>
    </row>
    <row r="807" spans="1:26" x14ac:dyDescent="0.3">
      <c r="A807">
        <v>135087</v>
      </c>
      <c r="B807" t="s">
        <v>1937</v>
      </c>
      <c r="C807" t="s">
        <v>27</v>
      </c>
      <c r="D807" t="s">
        <v>47</v>
      </c>
      <c r="E807" t="s">
        <v>48</v>
      </c>
      <c r="F807">
        <v>8302197291</v>
      </c>
      <c r="G807" t="s">
        <v>43</v>
      </c>
      <c r="H807">
        <v>7284</v>
      </c>
      <c r="I807" t="s">
        <v>14695</v>
      </c>
      <c r="J807" t="s">
        <v>31</v>
      </c>
      <c r="K807" t="s">
        <v>32</v>
      </c>
      <c r="L807" t="s">
        <v>19120</v>
      </c>
      <c r="M807" s="1">
        <v>0.72430555555555554</v>
      </c>
      <c r="N807" t="s">
        <v>33</v>
      </c>
      <c r="O807" t="s">
        <v>33</v>
      </c>
      <c r="P807" s="2">
        <v>1.2037037037037037E-2</v>
      </c>
      <c r="Q807" s="2">
        <v>2.5462962962962961E-4</v>
      </c>
      <c r="R807">
        <v>0</v>
      </c>
      <c r="S807" s="3">
        <v>45876.375</v>
      </c>
      <c r="T807" t="s">
        <v>54</v>
      </c>
      <c r="U807" t="s">
        <v>14695</v>
      </c>
      <c r="V807" s="3">
        <v>45871.642361111109</v>
      </c>
      <c r="W807" t="s">
        <v>2010</v>
      </c>
      <c r="Y807" s="4">
        <v>45876</v>
      </c>
      <c r="Z807" s="2">
        <v>0.81263888888888891</v>
      </c>
    </row>
    <row r="808" spans="1:26" x14ac:dyDescent="0.3">
      <c r="A808">
        <v>134740</v>
      </c>
      <c r="B808" t="s">
        <v>989</v>
      </c>
      <c r="C808" t="s">
        <v>27</v>
      </c>
      <c r="D808" t="s">
        <v>333</v>
      </c>
      <c r="E808" t="s">
        <v>48</v>
      </c>
      <c r="F808">
        <v>9671425926</v>
      </c>
      <c r="G808" t="s">
        <v>334</v>
      </c>
      <c r="H808">
        <v>1739</v>
      </c>
      <c r="I808" t="s">
        <v>13787</v>
      </c>
      <c r="J808" t="s">
        <v>31</v>
      </c>
      <c r="K808" t="s">
        <v>32</v>
      </c>
      <c r="L808" t="s">
        <v>19121</v>
      </c>
      <c r="M808" s="1">
        <v>0.72430555555555554</v>
      </c>
      <c r="N808" t="s">
        <v>33</v>
      </c>
      <c r="O808" t="s">
        <v>33</v>
      </c>
      <c r="P808" s="2">
        <v>3.0092592592592595E-4</v>
      </c>
      <c r="Q808" s="2">
        <v>2.3148148148148149E-4</v>
      </c>
      <c r="R808">
        <v>100</v>
      </c>
      <c r="S808" s="3">
        <v>45876.375</v>
      </c>
      <c r="T808" t="s">
        <v>54</v>
      </c>
      <c r="U808" t="s">
        <v>13787</v>
      </c>
      <c r="V808" s="3">
        <v>45871.64166666667</v>
      </c>
      <c r="W808" t="s">
        <v>990</v>
      </c>
      <c r="Y808" s="4">
        <v>45876</v>
      </c>
      <c r="Z808" s="2">
        <v>0.81263888888888891</v>
      </c>
    </row>
    <row r="809" spans="1:26" x14ac:dyDescent="0.3">
      <c r="A809">
        <v>134302</v>
      </c>
      <c r="B809" t="s">
        <v>495</v>
      </c>
      <c r="C809" t="s">
        <v>27</v>
      </c>
      <c r="D809" t="s">
        <v>285</v>
      </c>
      <c r="E809" t="s">
        <v>84</v>
      </c>
      <c r="F809">
        <v>7010682971</v>
      </c>
      <c r="G809" t="s">
        <v>53</v>
      </c>
      <c r="H809">
        <v>7071</v>
      </c>
      <c r="I809" t="s">
        <v>6734</v>
      </c>
      <c r="J809" t="s">
        <v>31</v>
      </c>
      <c r="K809" t="s">
        <v>39</v>
      </c>
      <c r="O809" t="s">
        <v>33</v>
      </c>
      <c r="S809" s="3">
        <v>45876.375</v>
      </c>
      <c r="T809" t="s">
        <v>54</v>
      </c>
      <c r="U809" t="s">
        <v>6734</v>
      </c>
      <c r="V809" s="3">
        <v>45871.491666666669</v>
      </c>
      <c r="W809" t="s">
        <v>583</v>
      </c>
      <c r="Y809" s="4">
        <v>45876</v>
      </c>
      <c r="Z809" s="2">
        <v>0.81263888888888891</v>
      </c>
    </row>
    <row r="810" spans="1:26" x14ac:dyDescent="0.3">
      <c r="A810">
        <v>134740</v>
      </c>
      <c r="B810" t="s">
        <v>989</v>
      </c>
      <c r="C810" t="s">
        <v>27</v>
      </c>
      <c r="D810" t="s">
        <v>333</v>
      </c>
      <c r="E810" t="s">
        <v>48</v>
      </c>
      <c r="F810">
        <v>9671425926</v>
      </c>
      <c r="G810" t="s">
        <v>334</v>
      </c>
      <c r="H810">
        <v>1739</v>
      </c>
      <c r="I810" t="s">
        <v>13789</v>
      </c>
      <c r="J810" t="s">
        <v>31</v>
      </c>
      <c r="K810" t="s">
        <v>32</v>
      </c>
      <c r="L810" t="s">
        <v>19122</v>
      </c>
      <c r="M810" s="1">
        <v>0.72361111111111109</v>
      </c>
      <c r="N810" t="s">
        <v>33</v>
      </c>
      <c r="O810" t="s">
        <v>33</v>
      </c>
      <c r="P810" s="2">
        <v>0.91593749999999996</v>
      </c>
      <c r="Q810" s="2">
        <v>1.6203703703703703E-4</v>
      </c>
      <c r="R810">
        <v>100</v>
      </c>
      <c r="S810" s="3">
        <v>45876.375</v>
      </c>
      <c r="T810" t="s">
        <v>54</v>
      </c>
      <c r="U810" t="s">
        <v>13789</v>
      </c>
      <c r="V810" s="3">
        <v>45871.64166666667</v>
      </c>
      <c r="W810" t="s">
        <v>990</v>
      </c>
      <c r="Y810" s="4">
        <v>45876</v>
      </c>
      <c r="Z810" s="2">
        <v>0.81263888888888891</v>
      </c>
    </row>
    <row r="811" spans="1:26" x14ac:dyDescent="0.3">
      <c r="A811">
        <v>134521</v>
      </c>
      <c r="B811" t="s">
        <v>406</v>
      </c>
      <c r="C811" t="s">
        <v>27</v>
      </c>
      <c r="D811" t="s">
        <v>51</v>
      </c>
      <c r="E811" t="s">
        <v>52</v>
      </c>
      <c r="F811">
        <v>7994414516</v>
      </c>
      <c r="G811" t="s">
        <v>53</v>
      </c>
      <c r="H811">
        <v>7026</v>
      </c>
      <c r="I811" t="s">
        <v>4604</v>
      </c>
      <c r="J811" t="s">
        <v>31</v>
      </c>
      <c r="K811" t="s">
        <v>32</v>
      </c>
      <c r="L811" t="s">
        <v>19123</v>
      </c>
      <c r="M811" s="1">
        <v>0.72361111111111109</v>
      </c>
      <c r="N811" t="s">
        <v>33</v>
      </c>
      <c r="O811" t="s">
        <v>33</v>
      </c>
      <c r="P811" s="2">
        <v>1.0416666666666667E-4</v>
      </c>
      <c r="Q811" s="2">
        <v>4.6296296296296294E-5</v>
      </c>
      <c r="R811">
        <v>100</v>
      </c>
      <c r="S811" s="3">
        <v>45876.375</v>
      </c>
      <c r="T811" t="s">
        <v>54</v>
      </c>
      <c r="U811" t="s">
        <v>4604</v>
      </c>
      <c r="V811" s="3">
        <v>45871.490277777775</v>
      </c>
      <c r="W811" t="s">
        <v>743</v>
      </c>
      <c r="Y811" s="4">
        <v>45876</v>
      </c>
      <c r="Z811" s="2">
        <v>0.81263888888888891</v>
      </c>
    </row>
    <row r="812" spans="1:26" x14ac:dyDescent="0.3">
      <c r="A812">
        <v>135036</v>
      </c>
      <c r="B812" t="s">
        <v>406</v>
      </c>
      <c r="C812" t="s">
        <v>27</v>
      </c>
      <c r="D812" t="s">
        <v>51</v>
      </c>
      <c r="E812" t="s">
        <v>52</v>
      </c>
      <c r="F812">
        <v>9947445049</v>
      </c>
      <c r="G812" t="s">
        <v>53</v>
      </c>
      <c r="H812">
        <v>7026</v>
      </c>
      <c r="I812" t="s">
        <v>4591</v>
      </c>
      <c r="J812" t="s">
        <v>31</v>
      </c>
      <c r="K812" t="s">
        <v>32</v>
      </c>
      <c r="L812" t="s">
        <v>19124</v>
      </c>
      <c r="M812" s="1">
        <v>0.72430555555555554</v>
      </c>
      <c r="N812" t="s">
        <v>33</v>
      </c>
      <c r="O812" t="s">
        <v>33</v>
      </c>
      <c r="P812" s="2">
        <v>6.018518518518519E-4</v>
      </c>
      <c r="Q812" s="2">
        <v>5.4398148148148144E-4</v>
      </c>
      <c r="R812">
        <v>100</v>
      </c>
      <c r="S812" s="3">
        <v>45876.375</v>
      </c>
      <c r="T812" t="s">
        <v>54</v>
      </c>
      <c r="U812" t="s">
        <v>4591</v>
      </c>
      <c r="V812" s="3">
        <v>45871.490277777775</v>
      </c>
      <c r="W812" t="s">
        <v>578</v>
      </c>
      <c r="Y812" s="4">
        <v>45876</v>
      </c>
      <c r="Z812" s="2">
        <v>0.81263888888888891</v>
      </c>
    </row>
    <row r="813" spans="1:26" x14ac:dyDescent="0.3">
      <c r="A813">
        <v>134521</v>
      </c>
      <c r="B813" t="s">
        <v>406</v>
      </c>
      <c r="C813" t="s">
        <v>27</v>
      </c>
      <c r="D813" t="s">
        <v>51</v>
      </c>
      <c r="E813" t="s">
        <v>52</v>
      </c>
      <c r="F813">
        <v>7994414516</v>
      </c>
      <c r="G813" t="s">
        <v>53</v>
      </c>
      <c r="H813">
        <v>7026</v>
      </c>
      <c r="I813" t="s">
        <v>4585</v>
      </c>
      <c r="J813" t="s">
        <v>31</v>
      </c>
      <c r="K813" t="s">
        <v>32</v>
      </c>
      <c r="L813" t="s">
        <v>19123</v>
      </c>
      <c r="M813" s="1">
        <v>0.72361111111111109</v>
      </c>
      <c r="N813" t="s">
        <v>33</v>
      </c>
      <c r="O813" t="s">
        <v>33</v>
      </c>
      <c r="P813" s="2">
        <v>1.9675925925925926E-4</v>
      </c>
      <c r="Q813" s="2">
        <v>4.6296296296296294E-5</v>
      </c>
      <c r="R813">
        <v>0</v>
      </c>
      <c r="S813" s="3">
        <v>45876.375</v>
      </c>
      <c r="T813" t="s">
        <v>54</v>
      </c>
      <c r="U813" t="s">
        <v>4585</v>
      </c>
      <c r="V813" s="3">
        <v>45871.490277777775</v>
      </c>
      <c r="W813" t="s">
        <v>743</v>
      </c>
      <c r="Y813" s="4">
        <v>45876</v>
      </c>
      <c r="Z813" s="2">
        <v>0.81263888888888891</v>
      </c>
    </row>
    <row r="814" spans="1:26" x14ac:dyDescent="0.3">
      <c r="A814">
        <v>134452</v>
      </c>
      <c r="B814" t="s">
        <v>67</v>
      </c>
      <c r="C814" t="s">
        <v>27</v>
      </c>
      <c r="D814" t="s">
        <v>51</v>
      </c>
      <c r="E814" t="s">
        <v>52</v>
      </c>
      <c r="F814">
        <v>8714285568</v>
      </c>
      <c r="G814" t="s">
        <v>53</v>
      </c>
      <c r="H814">
        <v>7052</v>
      </c>
      <c r="I814" t="s">
        <v>6072</v>
      </c>
      <c r="J814" t="s">
        <v>31</v>
      </c>
      <c r="K814" t="s">
        <v>32</v>
      </c>
      <c r="L814" t="s">
        <v>19125</v>
      </c>
      <c r="M814" s="1">
        <v>0.72361111111111109</v>
      </c>
      <c r="N814" t="s">
        <v>33</v>
      </c>
      <c r="O814" t="s">
        <v>33</v>
      </c>
      <c r="P814" s="2">
        <v>2.5462962962962961E-4</v>
      </c>
      <c r="Q814" s="2">
        <v>1.7361111111111112E-4</v>
      </c>
      <c r="R814">
        <v>100</v>
      </c>
      <c r="S814" s="3">
        <v>45876.375</v>
      </c>
      <c r="T814" t="s">
        <v>54</v>
      </c>
      <c r="U814" t="s">
        <v>6072</v>
      </c>
      <c r="V814" s="3">
        <v>45871.490972222222</v>
      </c>
      <c r="W814" t="s">
        <v>412</v>
      </c>
      <c r="Y814" s="4">
        <v>45876</v>
      </c>
      <c r="Z814" s="2">
        <v>0.81263888888888891</v>
      </c>
    </row>
    <row r="815" spans="1:26" x14ac:dyDescent="0.3">
      <c r="A815">
        <v>134740</v>
      </c>
      <c r="B815" t="s">
        <v>989</v>
      </c>
      <c r="C815" t="s">
        <v>27</v>
      </c>
      <c r="D815" t="s">
        <v>333</v>
      </c>
      <c r="E815" t="s">
        <v>48</v>
      </c>
      <c r="F815">
        <v>9671425926</v>
      </c>
      <c r="G815" t="s">
        <v>334</v>
      </c>
      <c r="H815">
        <v>1739</v>
      </c>
      <c r="I815" t="s">
        <v>13791</v>
      </c>
      <c r="J815" t="s">
        <v>31</v>
      </c>
      <c r="K815" t="s">
        <v>39</v>
      </c>
      <c r="O815" t="s">
        <v>33</v>
      </c>
      <c r="S815" s="3">
        <v>45876.375</v>
      </c>
      <c r="T815" t="s">
        <v>54</v>
      </c>
      <c r="U815" t="s">
        <v>13791</v>
      </c>
      <c r="V815" s="3">
        <v>45871.64166666667</v>
      </c>
      <c r="W815" t="s">
        <v>990</v>
      </c>
      <c r="Y815" s="4">
        <v>45876</v>
      </c>
      <c r="Z815" s="2">
        <v>0.81263888888888891</v>
      </c>
    </row>
    <row r="816" spans="1:26" x14ac:dyDescent="0.3">
      <c r="A816">
        <v>135036</v>
      </c>
      <c r="B816" t="s">
        <v>406</v>
      </c>
      <c r="C816" t="s">
        <v>27</v>
      </c>
      <c r="D816" t="s">
        <v>51</v>
      </c>
      <c r="E816" t="s">
        <v>52</v>
      </c>
      <c r="F816">
        <v>9947445049</v>
      </c>
      <c r="G816" t="s">
        <v>53</v>
      </c>
      <c r="H816">
        <v>7026</v>
      </c>
      <c r="I816" t="s">
        <v>4589</v>
      </c>
      <c r="J816" t="s">
        <v>31</v>
      </c>
      <c r="K816" t="s">
        <v>32</v>
      </c>
      <c r="L816" t="s">
        <v>19126</v>
      </c>
      <c r="M816" s="1">
        <v>0.72361111111111109</v>
      </c>
      <c r="N816" t="s">
        <v>33</v>
      </c>
      <c r="O816" t="s">
        <v>33</v>
      </c>
      <c r="P816" s="2">
        <v>2.8912037037037038E-2</v>
      </c>
      <c r="Q816" s="2">
        <v>8.1018518518518516E-5</v>
      </c>
      <c r="R816">
        <v>30</v>
      </c>
      <c r="S816" s="3">
        <v>45876.375</v>
      </c>
      <c r="T816" t="s">
        <v>54</v>
      </c>
      <c r="U816" t="s">
        <v>4589</v>
      </c>
      <c r="V816" s="3">
        <v>45871.490277777775</v>
      </c>
      <c r="W816" t="s">
        <v>578</v>
      </c>
      <c r="Y816" s="4">
        <v>45876</v>
      </c>
      <c r="Z816" s="2">
        <v>0.81263888888888891</v>
      </c>
    </row>
    <row r="817" spans="1:26" x14ac:dyDescent="0.3">
      <c r="A817">
        <v>134452</v>
      </c>
      <c r="B817" t="s">
        <v>67</v>
      </c>
      <c r="C817" t="s">
        <v>27</v>
      </c>
      <c r="D817" t="s">
        <v>51</v>
      </c>
      <c r="E817" t="s">
        <v>52</v>
      </c>
      <c r="F817">
        <v>8714285568</v>
      </c>
      <c r="G817" t="s">
        <v>53</v>
      </c>
      <c r="H817">
        <v>7052</v>
      </c>
      <c r="I817" t="s">
        <v>5085</v>
      </c>
      <c r="J817" t="s">
        <v>31</v>
      </c>
      <c r="K817" t="s">
        <v>32</v>
      </c>
      <c r="L817" t="s">
        <v>19127</v>
      </c>
      <c r="M817" s="1">
        <v>0.72361111111111109</v>
      </c>
      <c r="N817" t="s">
        <v>33</v>
      </c>
      <c r="O817" t="s">
        <v>33</v>
      </c>
      <c r="P817" s="2">
        <v>1.0416666666666667E-4</v>
      </c>
      <c r="Q817" s="2">
        <v>4.6296296296296294E-5</v>
      </c>
      <c r="R817">
        <v>5</v>
      </c>
      <c r="S817" s="3">
        <v>45876.375</v>
      </c>
      <c r="T817" t="s">
        <v>54</v>
      </c>
      <c r="U817" t="s">
        <v>5085</v>
      </c>
      <c r="V817" s="3">
        <v>45871.490277777775</v>
      </c>
      <c r="W817" t="s">
        <v>412</v>
      </c>
      <c r="Y817" s="4">
        <v>45876</v>
      </c>
      <c r="Z817" s="2">
        <v>0.81263888888888891</v>
      </c>
    </row>
    <row r="818" spans="1:26" x14ac:dyDescent="0.3">
      <c r="A818">
        <v>135886</v>
      </c>
      <c r="B818" t="s">
        <v>165</v>
      </c>
      <c r="C818" t="s">
        <v>27</v>
      </c>
      <c r="D818" t="s">
        <v>144</v>
      </c>
      <c r="E818" t="s">
        <v>42</v>
      </c>
      <c r="F818">
        <v>8718831957</v>
      </c>
      <c r="G818" t="s">
        <v>43</v>
      </c>
      <c r="H818">
        <v>7086</v>
      </c>
      <c r="I818" t="s">
        <v>9732</v>
      </c>
      <c r="J818" t="s">
        <v>31</v>
      </c>
      <c r="K818" t="s">
        <v>32</v>
      </c>
      <c r="L818" t="s">
        <v>19128</v>
      </c>
      <c r="M818" s="1">
        <v>0.72361111111111109</v>
      </c>
      <c r="N818" t="s">
        <v>33</v>
      </c>
      <c r="O818" t="s">
        <v>33</v>
      </c>
      <c r="P818" s="2">
        <v>7.7546296296296293E-4</v>
      </c>
      <c r="Q818" s="2">
        <v>6.9444444444444444E-5</v>
      </c>
      <c r="R818">
        <v>100</v>
      </c>
      <c r="S818" s="3">
        <v>45876.375</v>
      </c>
      <c r="T818" t="s">
        <v>54</v>
      </c>
      <c r="U818" t="s">
        <v>9732</v>
      </c>
      <c r="V818" s="3">
        <v>45871.571527777778</v>
      </c>
      <c r="W818" t="s">
        <v>816</v>
      </c>
      <c r="Y818" s="4">
        <v>45876</v>
      </c>
      <c r="Z818" s="2">
        <v>0.81263888888888891</v>
      </c>
    </row>
    <row r="819" spans="1:26" x14ac:dyDescent="0.3">
      <c r="A819">
        <v>135711</v>
      </c>
      <c r="B819" t="s">
        <v>357</v>
      </c>
      <c r="C819" t="s">
        <v>27</v>
      </c>
      <c r="D819" t="s">
        <v>51</v>
      </c>
      <c r="E819" t="s">
        <v>52</v>
      </c>
      <c r="F819">
        <v>7356563230</v>
      </c>
      <c r="G819" t="s">
        <v>53</v>
      </c>
      <c r="H819">
        <v>7053</v>
      </c>
      <c r="I819" t="s">
        <v>6228</v>
      </c>
      <c r="J819" t="s">
        <v>31</v>
      </c>
      <c r="K819" t="s">
        <v>32</v>
      </c>
      <c r="L819" t="s">
        <v>19129</v>
      </c>
      <c r="M819" s="1">
        <v>0.72361111111111109</v>
      </c>
      <c r="N819" t="s">
        <v>33</v>
      </c>
      <c r="O819" t="s">
        <v>33</v>
      </c>
      <c r="P819" s="2">
        <v>1.9560185185185184E-2</v>
      </c>
      <c r="Q819" s="2">
        <v>2.7777777777777778E-4</v>
      </c>
      <c r="R819">
        <v>100</v>
      </c>
      <c r="S819" s="3">
        <v>45876.375</v>
      </c>
      <c r="T819" t="s">
        <v>54</v>
      </c>
      <c r="U819" t="s">
        <v>6228</v>
      </c>
      <c r="V819" s="3">
        <v>45871.490972222222</v>
      </c>
      <c r="W819" t="s">
        <v>358</v>
      </c>
      <c r="Y819" s="4">
        <v>45876</v>
      </c>
      <c r="Z819" s="2">
        <v>0.81263888888888891</v>
      </c>
    </row>
    <row r="820" spans="1:26" x14ac:dyDescent="0.3">
      <c r="A820">
        <v>131303</v>
      </c>
      <c r="B820" t="s">
        <v>50</v>
      </c>
      <c r="C820" t="s">
        <v>27</v>
      </c>
      <c r="D820" t="s">
        <v>51</v>
      </c>
      <c r="E820" t="s">
        <v>52</v>
      </c>
      <c r="F820">
        <v>7012071415</v>
      </c>
      <c r="G820" t="s">
        <v>53</v>
      </c>
      <c r="H820">
        <v>7038</v>
      </c>
      <c r="I820" t="s">
        <v>4977</v>
      </c>
      <c r="J820" t="s">
        <v>31</v>
      </c>
      <c r="K820" t="s">
        <v>32</v>
      </c>
      <c r="L820" t="s">
        <v>19103</v>
      </c>
      <c r="M820" s="1">
        <v>0.72361111111111109</v>
      </c>
      <c r="N820" t="s">
        <v>33</v>
      </c>
      <c r="O820" t="s">
        <v>33</v>
      </c>
      <c r="P820" s="2">
        <v>1.0416666666666667E-4</v>
      </c>
      <c r="Q820" s="2">
        <v>4.6296296296296294E-5</v>
      </c>
      <c r="R820">
        <v>5</v>
      </c>
      <c r="S820" s="3">
        <v>45876.375</v>
      </c>
      <c r="T820" t="s">
        <v>54</v>
      </c>
      <c r="U820" t="s">
        <v>4977</v>
      </c>
      <c r="V820" s="3">
        <v>45871.490277777775</v>
      </c>
      <c r="W820" t="s">
        <v>1151</v>
      </c>
      <c r="Y820" s="4">
        <v>45876</v>
      </c>
      <c r="Z820" s="2">
        <v>0.81263888888888891</v>
      </c>
    </row>
    <row r="821" spans="1:26" x14ac:dyDescent="0.3">
      <c r="A821">
        <v>131303</v>
      </c>
      <c r="B821" t="s">
        <v>50</v>
      </c>
      <c r="C821" t="s">
        <v>27</v>
      </c>
      <c r="D821" t="s">
        <v>51</v>
      </c>
      <c r="E821" t="s">
        <v>52</v>
      </c>
      <c r="F821">
        <v>7012071415</v>
      </c>
      <c r="G821" t="s">
        <v>53</v>
      </c>
      <c r="H821">
        <v>7038</v>
      </c>
      <c r="I821" t="s">
        <v>4978</v>
      </c>
      <c r="J821" t="s">
        <v>31</v>
      </c>
      <c r="K821" t="s">
        <v>32</v>
      </c>
      <c r="L821" t="s">
        <v>19103</v>
      </c>
      <c r="M821" s="1">
        <v>0.72291666666666665</v>
      </c>
      <c r="N821" t="s">
        <v>33</v>
      </c>
      <c r="O821" t="s">
        <v>33</v>
      </c>
      <c r="P821" s="2">
        <v>1.5046296296296297E-4</v>
      </c>
      <c r="Q821" s="2">
        <v>4.6296296296296294E-5</v>
      </c>
      <c r="R821">
        <v>5</v>
      </c>
      <c r="S821" s="3">
        <v>45876.375</v>
      </c>
      <c r="T821" t="s">
        <v>54</v>
      </c>
      <c r="U821" t="s">
        <v>4978</v>
      </c>
      <c r="V821" s="3">
        <v>45871.490277777775</v>
      </c>
      <c r="W821" t="s">
        <v>1151</v>
      </c>
      <c r="Y821" s="4">
        <v>45876</v>
      </c>
      <c r="Z821" s="2">
        <v>0.81263888888888891</v>
      </c>
    </row>
    <row r="822" spans="1:26" x14ac:dyDescent="0.3">
      <c r="A822">
        <v>134452</v>
      </c>
      <c r="B822" t="s">
        <v>67</v>
      </c>
      <c r="C822" t="s">
        <v>27</v>
      </c>
      <c r="D822" t="s">
        <v>51</v>
      </c>
      <c r="E822" t="s">
        <v>52</v>
      </c>
      <c r="F822">
        <v>8714285568</v>
      </c>
      <c r="G822" t="s">
        <v>53</v>
      </c>
      <c r="H822">
        <v>7052</v>
      </c>
      <c r="I822" t="s">
        <v>5102</v>
      </c>
      <c r="J822" t="s">
        <v>31</v>
      </c>
      <c r="K822" t="s">
        <v>32</v>
      </c>
      <c r="L822" t="s">
        <v>19130</v>
      </c>
      <c r="M822" s="1">
        <v>0.72361111111111109</v>
      </c>
      <c r="N822" t="s">
        <v>33</v>
      </c>
      <c r="O822" t="s">
        <v>33</v>
      </c>
      <c r="P822" s="2">
        <v>2.6620370370370372E-4</v>
      </c>
      <c r="Q822" s="2">
        <v>1.8518518518518518E-4</v>
      </c>
      <c r="R822">
        <v>5</v>
      </c>
      <c r="S822" s="3">
        <v>45876.375</v>
      </c>
      <c r="T822" t="s">
        <v>54</v>
      </c>
      <c r="U822" t="s">
        <v>5102</v>
      </c>
      <c r="V822" s="3">
        <v>45871.490277777775</v>
      </c>
      <c r="W822" t="s">
        <v>412</v>
      </c>
      <c r="Y822" s="4">
        <v>45876</v>
      </c>
      <c r="Z822" s="2">
        <v>0.81263888888888891</v>
      </c>
    </row>
    <row r="823" spans="1:26" x14ac:dyDescent="0.3">
      <c r="A823">
        <v>134521</v>
      </c>
      <c r="B823" t="s">
        <v>406</v>
      </c>
      <c r="C823" t="s">
        <v>27</v>
      </c>
      <c r="D823" t="s">
        <v>51</v>
      </c>
      <c r="E823" t="s">
        <v>52</v>
      </c>
      <c r="F823">
        <v>7994414516</v>
      </c>
      <c r="G823" t="s">
        <v>53</v>
      </c>
      <c r="H823">
        <v>7026</v>
      </c>
      <c r="I823" t="s">
        <v>4671</v>
      </c>
      <c r="J823" t="s">
        <v>31</v>
      </c>
      <c r="K823" t="s">
        <v>32</v>
      </c>
      <c r="L823" t="s">
        <v>19123</v>
      </c>
      <c r="M823" s="1">
        <v>0.72361111111111109</v>
      </c>
      <c r="N823" t="s">
        <v>33</v>
      </c>
      <c r="O823" t="s">
        <v>33</v>
      </c>
      <c r="P823" s="2">
        <v>1.4236111111111111E-2</v>
      </c>
      <c r="Q823" s="2">
        <v>3.2407407407407406E-4</v>
      </c>
      <c r="R823">
        <v>100</v>
      </c>
      <c r="S823" s="3">
        <v>45876.375</v>
      </c>
      <c r="T823" t="s">
        <v>54</v>
      </c>
      <c r="U823" t="s">
        <v>4671</v>
      </c>
      <c r="V823" s="3">
        <v>45871.490277777775</v>
      </c>
      <c r="W823" t="s">
        <v>743</v>
      </c>
      <c r="Y823" s="4">
        <v>45876</v>
      </c>
      <c r="Z823" s="2">
        <v>0.81263888888888891</v>
      </c>
    </row>
    <row r="824" spans="1:26" x14ac:dyDescent="0.3">
      <c r="A824">
        <v>131303</v>
      </c>
      <c r="B824" t="s">
        <v>50</v>
      </c>
      <c r="C824" t="s">
        <v>27</v>
      </c>
      <c r="D824" t="s">
        <v>51</v>
      </c>
      <c r="E824" t="s">
        <v>52</v>
      </c>
      <c r="F824">
        <v>7012071415</v>
      </c>
      <c r="G824" t="s">
        <v>53</v>
      </c>
      <c r="H824">
        <v>7038</v>
      </c>
      <c r="I824" t="s">
        <v>4980</v>
      </c>
      <c r="J824" t="s">
        <v>31</v>
      </c>
      <c r="K824" t="s">
        <v>32</v>
      </c>
      <c r="L824" t="s">
        <v>19103</v>
      </c>
      <c r="M824" s="1">
        <v>0.72291666666666665</v>
      </c>
      <c r="N824" t="s">
        <v>33</v>
      </c>
      <c r="O824" t="s">
        <v>33</v>
      </c>
      <c r="P824" s="2">
        <v>1.3888888888888889E-4</v>
      </c>
      <c r="Q824" s="2">
        <v>4.6296296296296294E-5</v>
      </c>
      <c r="R824">
        <v>5</v>
      </c>
      <c r="S824" s="3">
        <v>45876.375</v>
      </c>
      <c r="T824" t="s">
        <v>54</v>
      </c>
      <c r="U824" t="s">
        <v>4980</v>
      </c>
      <c r="V824" s="3">
        <v>45871.490277777775</v>
      </c>
      <c r="W824" t="s">
        <v>1151</v>
      </c>
      <c r="Y824" s="4">
        <v>45876</v>
      </c>
      <c r="Z824" s="2">
        <v>0.81263888888888891</v>
      </c>
    </row>
    <row r="825" spans="1:26" x14ac:dyDescent="0.3">
      <c r="A825">
        <v>134452</v>
      </c>
      <c r="B825" t="s">
        <v>67</v>
      </c>
      <c r="C825" t="s">
        <v>27</v>
      </c>
      <c r="D825" t="s">
        <v>51</v>
      </c>
      <c r="E825" t="s">
        <v>52</v>
      </c>
      <c r="F825">
        <v>8714285568</v>
      </c>
      <c r="G825" t="s">
        <v>53</v>
      </c>
      <c r="H825">
        <v>7052</v>
      </c>
      <c r="I825" t="s">
        <v>5078</v>
      </c>
      <c r="J825" t="s">
        <v>31</v>
      </c>
      <c r="K825" t="s">
        <v>32</v>
      </c>
      <c r="L825" t="s">
        <v>19131</v>
      </c>
      <c r="M825" s="1">
        <v>0.72291666666666665</v>
      </c>
      <c r="N825" t="s">
        <v>33</v>
      </c>
      <c r="O825" t="s">
        <v>33</v>
      </c>
      <c r="P825" s="2">
        <v>2.642361111111111E-2</v>
      </c>
      <c r="Q825" s="2">
        <v>8.1018518518518516E-5</v>
      </c>
      <c r="R825">
        <v>0</v>
      </c>
      <c r="S825" s="3">
        <v>45876.375</v>
      </c>
      <c r="T825" t="s">
        <v>54</v>
      </c>
      <c r="U825" t="s">
        <v>5078</v>
      </c>
      <c r="V825" s="3">
        <v>45871.490277777775</v>
      </c>
      <c r="W825" t="s">
        <v>412</v>
      </c>
      <c r="Y825" s="4">
        <v>45876</v>
      </c>
      <c r="Z825" s="2">
        <v>0.81263888888888891</v>
      </c>
    </row>
    <row r="826" spans="1:26" x14ac:dyDescent="0.3">
      <c r="A826">
        <v>134537</v>
      </c>
      <c r="B826" t="s">
        <v>1342</v>
      </c>
      <c r="C826" t="s">
        <v>27</v>
      </c>
      <c r="D826" t="s">
        <v>46</v>
      </c>
      <c r="E826" t="s">
        <v>38</v>
      </c>
      <c r="F826">
        <v>9552613072</v>
      </c>
      <c r="G826" t="s">
        <v>30</v>
      </c>
      <c r="H826">
        <v>7203</v>
      </c>
      <c r="I826" t="s">
        <v>7236</v>
      </c>
      <c r="J826" t="s">
        <v>31</v>
      </c>
      <c r="K826" t="s">
        <v>39</v>
      </c>
      <c r="O826" t="s">
        <v>33</v>
      </c>
      <c r="S826" s="3">
        <v>45876.375</v>
      </c>
      <c r="T826" t="s">
        <v>54</v>
      </c>
      <c r="U826" t="s">
        <v>7236</v>
      </c>
      <c r="V826" s="3">
        <v>45871.491666666669</v>
      </c>
      <c r="W826" t="s">
        <v>1416</v>
      </c>
      <c r="Y826" s="4">
        <v>45876</v>
      </c>
      <c r="Z826" s="2">
        <v>0.81263888888888891</v>
      </c>
    </row>
    <row r="827" spans="1:26" x14ac:dyDescent="0.3">
      <c r="A827">
        <v>131303</v>
      </c>
      <c r="B827" t="s">
        <v>50</v>
      </c>
      <c r="C827" t="s">
        <v>27</v>
      </c>
      <c r="D827" t="s">
        <v>51</v>
      </c>
      <c r="E827" t="s">
        <v>52</v>
      </c>
      <c r="F827">
        <v>7012071415</v>
      </c>
      <c r="G827" t="s">
        <v>53</v>
      </c>
      <c r="H827">
        <v>7038</v>
      </c>
      <c r="I827" t="s">
        <v>5009</v>
      </c>
      <c r="J827" t="s">
        <v>31</v>
      </c>
      <c r="K827" t="s">
        <v>32</v>
      </c>
      <c r="L827" t="s">
        <v>19103</v>
      </c>
      <c r="M827" s="1">
        <v>0.72291666666666665</v>
      </c>
      <c r="N827" t="s">
        <v>33</v>
      </c>
      <c r="O827" t="s">
        <v>33</v>
      </c>
      <c r="P827" s="2">
        <v>0.98724537037037041</v>
      </c>
      <c r="Q827" s="2">
        <v>4.6296296296296294E-5</v>
      </c>
      <c r="R827">
        <v>5</v>
      </c>
      <c r="S827" s="3">
        <v>45876.375</v>
      </c>
      <c r="T827" t="s">
        <v>54</v>
      </c>
      <c r="U827" t="s">
        <v>5009</v>
      </c>
      <c r="V827" s="3">
        <v>45871.490277777775</v>
      </c>
      <c r="W827" t="s">
        <v>1151</v>
      </c>
      <c r="Y827" s="4">
        <v>45876</v>
      </c>
      <c r="Z827" s="2">
        <v>0.81263888888888891</v>
      </c>
    </row>
    <row r="828" spans="1:26" x14ac:dyDescent="0.3">
      <c r="A828">
        <v>28528</v>
      </c>
      <c r="B828" t="s">
        <v>1135</v>
      </c>
      <c r="C828" t="s">
        <v>27</v>
      </c>
      <c r="D828" t="s">
        <v>351</v>
      </c>
      <c r="E828" t="s">
        <v>76</v>
      </c>
      <c r="F828">
        <v>6265077355</v>
      </c>
      <c r="G828" t="s">
        <v>43</v>
      </c>
      <c r="H828">
        <v>7107</v>
      </c>
      <c r="I828" t="s">
        <v>14236</v>
      </c>
      <c r="J828" t="s">
        <v>31</v>
      </c>
      <c r="K828" t="s">
        <v>32</v>
      </c>
      <c r="L828" t="s">
        <v>19132</v>
      </c>
      <c r="M828" s="1">
        <v>0.72361111111111109</v>
      </c>
      <c r="N828" t="s">
        <v>33</v>
      </c>
      <c r="O828" t="s">
        <v>65</v>
      </c>
      <c r="P828" s="2">
        <v>5.4050925925925924E-3</v>
      </c>
      <c r="Q828" s="2">
        <v>5.6712962962962967E-4</v>
      </c>
      <c r="R828">
        <v>100</v>
      </c>
      <c r="S828" s="3">
        <v>45876.375</v>
      </c>
      <c r="T828" t="s">
        <v>54</v>
      </c>
      <c r="U828" t="s">
        <v>14236</v>
      </c>
      <c r="V828" s="3">
        <v>45871.64166666667</v>
      </c>
      <c r="W828" t="s">
        <v>1858</v>
      </c>
      <c r="Y828" s="4">
        <v>45876</v>
      </c>
      <c r="Z828" s="2">
        <v>0.81263888888888891</v>
      </c>
    </row>
    <row r="829" spans="1:26" x14ac:dyDescent="0.3">
      <c r="A829">
        <v>136320</v>
      </c>
      <c r="B829" t="s">
        <v>361</v>
      </c>
      <c r="C829" t="s">
        <v>58</v>
      </c>
      <c r="D829" t="s">
        <v>315</v>
      </c>
      <c r="E829" t="s">
        <v>52</v>
      </c>
      <c r="F829">
        <v>8547479611</v>
      </c>
      <c r="G829" t="s">
        <v>53</v>
      </c>
      <c r="H829">
        <v>7004</v>
      </c>
      <c r="I829" t="s">
        <v>3853</v>
      </c>
      <c r="J829" t="s">
        <v>31</v>
      </c>
      <c r="K829" t="s">
        <v>32</v>
      </c>
      <c r="L829" t="s">
        <v>19133</v>
      </c>
      <c r="M829" s="1">
        <v>0.72291666666666665</v>
      </c>
      <c r="N829" t="s">
        <v>33</v>
      </c>
      <c r="O829" t="s">
        <v>33</v>
      </c>
      <c r="P829" s="2">
        <v>1.0416666666666667E-4</v>
      </c>
      <c r="Q829" s="2">
        <v>5.7870370370370373E-5</v>
      </c>
      <c r="R829">
        <v>0</v>
      </c>
      <c r="S829" s="3">
        <v>45876.375</v>
      </c>
      <c r="T829" t="s">
        <v>54</v>
      </c>
      <c r="U829" t="s">
        <v>3853</v>
      </c>
      <c r="V829" s="3">
        <v>45871.490277777775</v>
      </c>
      <c r="W829" t="s">
        <v>1273</v>
      </c>
      <c r="Y829" s="4">
        <v>45876</v>
      </c>
      <c r="Z829" s="2">
        <v>0.81263888888888891</v>
      </c>
    </row>
    <row r="830" spans="1:26" x14ac:dyDescent="0.3">
      <c r="A830">
        <v>135886</v>
      </c>
      <c r="B830" t="s">
        <v>165</v>
      </c>
      <c r="C830" t="s">
        <v>27</v>
      </c>
      <c r="D830" t="s">
        <v>144</v>
      </c>
      <c r="E830" t="s">
        <v>42</v>
      </c>
      <c r="F830">
        <v>8718831957</v>
      </c>
      <c r="G830" t="s">
        <v>43</v>
      </c>
      <c r="H830">
        <v>7086</v>
      </c>
      <c r="I830" t="s">
        <v>9722</v>
      </c>
      <c r="J830" t="s">
        <v>31</v>
      </c>
      <c r="K830" t="s">
        <v>32</v>
      </c>
      <c r="L830" t="s">
        <v>19128</v>
      </c>
      <c r="M830" s="1">
        <v>0.72291666666666665</v>
      </c>
      <c r="N830" t="s">
        <v>33</v>
      </c>
      <c r="O830" t="s">
        <v>33</v>
      </c>
      <c r="P830" s="2">
        <v>1.273148148148148E-4</v>
      </c>
      <c r="Q830" s="2">
        <v>6.9444444444444444E-5</v>
      </c>
      <c r="R830">
        <v>100</v>
      </c>
      <c r="S830" s="3">
        <v>45876.375</v>
      </c>
      <c r="T830" t="s">
        <v>54</v>
      </c>
      <c r="U830" t="s">
        <v>9722</v>
      </c>
      <c r="V830" s="3">
        <v>45871.571527777778</v>
      </c>
      <c r="W830" t="s">
        <v>816</v>
      </c>
      <c r="Y830" s="4">
        <v>45876</v>
      </c>
      <c r="Z830" s="2">
        <v>0.81263888888888891</v>
      </c>
    </row>
    <row r="831" spans="1:26" x14ac:dyDescent="0.3">
      <c r="A831">
        <v>136320</v>
      </c>
      <c r="B831" t="s">
        <v>361</v>
      </c>
      <c r="C831" t="s">
        <v>58</v>
      </c>
      <c r="D831" t="s">
        <v>315</v>
      </c>
      <c r="E831" t="s">
        <v>52</v>
      </c>
      <c r="F831">
        <v>8547479611</v>
      </c>
      <c r="G831" t="s">
        <v>53</v>
      </c>
      <c r="H831">
        <v>7004</v>
      </c>
      <c r="I831" t="s">
        <v>3856</v>
      </c>
      <c r="J831" t="s">
        <v>31</v>
      </c>
      <c r="K831" t="s">
        <v>32</v>
      </c>
      <c r="L831" t="s">
        <v>19134</v>
      </c>
      <c r="M831" s="1">
        <v>0.72291666666666665</v>
      </c>
      <c r="N831" t="s">
        <v>33</v>
      </c>
      <c r="O831" t="s">
        <v>33</v>
      </c>
      <c r="P831" s="2">
        <v>5.7870370370370373E-5</v>
      </c>
      <c r="Q831" s="2">
        <v>4.6296296296296294E-5</v>
      </c>
      <c r="R831">
        <v>5</v>
      </c>
      <c r="S831" s="3">
        <v>45876.375</v>
      </c>
      <c r="T831" t="s">
        <v>54</v>
      </c>
      <c r="U831" t="s">
        <v>3856</v>
      </c>
      <c r="V831" s="3">
        <v>45871.490277777775</v>
      </c>
      <c r="W831" t="s">
        <v>1273</v>
      </c>
      <c r="Y831" s="4">
        <v>45876</v>
      </c>
      <c r="Z831" s="2">
        <v>0.81263888888888891</v>
      </c>
    </row>
    <row r="832" spans="1:26" x14ac:dyDescent="0.3">
      <c r="A832">
        <v>136320</v>
      </c>
      <c r="B832" t="s">
        <v>361</v>
      </c>
      <c r="C832" t="s">
        <v>58</v>
      </c>
      <c r="D832" t="s">
        <v>315</v>
      </c>
      <c r="E832" t="s">
        <v>52</v>
      </c>
      <c r="F832">
        <v>8547479611</v>
      </c>
      <c r="G832" t="s">
        <v>53</v>
      </c>
      <c r="H832">
        <v>7004</v>
      </c>
      <c r="I832" t="s">
        <v>3855</v>
      </c>
      <c r="J832" t="s">
        <v>31</v>
      </c>
      <c r="K832" t="s">
        <v>32</v>
      </c>
      <c r="L832" t="s">
        <v>19135</v>
      </c>
      <c r="M832" s="1">
        <v>0.72222222222222221</v>
      </c>
      <c r="N832" t="s">
        <v>33</v>
      </c>
      <c r="O832" t="s">
        <v>33</v>
      </c>
      <c r="P832" s="2">
        <v>8.1018518518518516E-5</v>
      </c>
      <c r="Q832" s="2">
        <v>5.7870370370370373E-5</v>
      </c>
      <c r="R832">
        <v>0</v>
      </c>
      <c r="S832" s="3">
        <v>45876.375</v>
      </c>
      <c r="T832" t="s">
        <v>54</v>
      </c>
      <c r="U832" t="s">
        <v>3855</v>
      </c>
      <c r="V832" s="3">
        <v>45871.490277777775</v>
      </c>
      <c r="W832" t="s">
        <v>1273</v>
      </c>
      <c r="Y832" s="4">
        <v>45876</v>
      </c>
      <c r="Z832" s="2">
        <v>0.81263888888888891</v>
      </c>
    </row>
    <row r="833" spans="1:26" x14ac:dyDescent="0.3">
      <c r="A833">
        <v>135886</v>
      </c>
      <c r="B833" t="s">
        <v>165</v>
      </c>
      <c r="C833" t="s">
        <v>27</v>
      </c>
      <c r="D833" t="s">
        <v>144</v>
      </c>
      <c r="E833" t="s">
        <v>42</v>
      </c>
      <c r="F833">
        <v>8718831957</v>
      </c>
      <c r="G833" t="s">
        <v>43</v>
      </c>
      <c r="H833">
        <v>7086</v>
      </c>
      <c r="I833" t="s">
        <v>9727</v>
      </c>
      <c r="J833" t="s">
        <v>31</v>
      </c>
      <c r="K833" t="s">
        <v>32</v>
      </c>
      <c r="L833" t="s">
        <v>19128</v>
      </c>
      <c r="M833" s="1">
        <v>0.72222222222222221</v>
      </c>
      <c r="N833" t="s">
        <v>33</v>
      </c>
      <c r="O833" t="s">
        <v>33</v>
      </c>
      <c r="P833" s="2">
        <v>1.273148148148148E-4</v>
      </c>
      <c r="Q833" s="2">
        <v>8.1018518518518516E-5</v>
      </c>
      <c r="R833">
        <v>100</v>
      </c>
      <c r="S833" s="3">
        <v>45876.375</v>
      </c>
      <c r="T833" t="s">
        <v>54</v>
      </c>
      <c r="U833" t="s">
        <v>9727</v>
      </c>
      <c r="V833" s="3">
        <v>45871.571527777778</v>
      </c>
      <c r="W833" t="s">
        <v>816</v>
      </c>
      <c r="Y833" s="4">
        <v>45876</v>
      </c>
      <c r="Z833" s="2">
        <v>0.81263888888888891</v>
      </c>
    </row>
    <row r="834" spans="1:26" x14ac:dyDescent="0.3">
      <c r="A834">
        <v>25345</v>
      </c>
      <c r="B834" t="s">
        <v>1790</v>
      </c>
      <c r="C834" t="s">
        <v>27</v>
      </c>
      <c r="D834" t="s">
        <v>59</v>
      </c>
      <c r="E834" t="s">
        <v>60</v>
      </c>
      <c r="F834">
        <v>8714645408</v>
      </c>
      <c r="G834" t="s">
        <v>30</v>
      </c>
      <c r="H834">
        <v>7422</v>
      </c>
      <c r="I834" t="s">
        <v>13258</v>
      </c>
      <c r="J834" t="s">
        <v>31</v>
      </c>
      <c r="K834" t="s">
        <v>32</v>
      </c>
      <c r="L834" t="s">
        <v>19136</v>
      </c>
      <c r="M834" s="1">
        <v>0.72291666666666665</v>
      </c>
      <c r="N834" t="s">
        <v>33</v>
      </c>
      <c r="O834" t="s">
        <v>33</v>
      </c>
      <c r="P834" s="2">
        <v>3.125E-2</v>
      </c>
      <c r="Q834" s="2">
        <v>6.018518518518519E-4</v>
      </c>
      <c r="R834">
        <v>100</v>
      </c>
      <c r="S834" s="3">
        <v>45876.375</v>
      </c>
      <c r="T834" t="s">
        <v>54</v>
      </c>
      <c r="U834" t="s">
        <v>13258</v>
      </c>
      <c r="V834" s="3">
        <v>45871.64166666667</v>
      </c>
      <c r="W834" t="s">
        <v>1793</v>
      </c>
      <c r="Y834" s="4">
        <v>45876</v>
      </c>
      <c r="Z834" s="2">
        <v>0.81263888888888891</v>
      </c>
    </row>
    <row r="835" spans="1:26" x14ac:dyDescent="0.3">
      <c r="A835">
        <v>136320</v>
      </c>
      <c r="B835" t="s">
        <v>361</v>
      </c>
      <c r="C835" t="s">
        <v>58</v>
      </c>
      <c r="D835" t="s">
        <v>315</v>
      </c>
      <c r="E835" t="s">
        <v>52</v>
      </c>
      <c r="F835">
        <v>8547479611</v>
      </c>
      <c r="G835" t="s">
        <v>53</v>
      </c>
      <c r="H835">
        <v>7004</v>
      </c>
      <c r="I835" t="s">
        <v>3860</v>
      </c>
      <c r="J835" t="s">
        <v>31</v>
      </c>
      <c r="K835" t="s">
        <v>32</v>
      </c>
      <c r="L835" t="s">
        <v>19135</v>
      </c>
      <c r="M835" s="1">
        <v>0.72222222222222221</v>
      </c>
      <c r="N835" t="s">
        <v>33</v>
      </c>
      <c r="O835" t="s">
        <v>33</v>
      </c>
      <c r="P835" s="2">
        <v>1.9386574074074073E-2</v>
      </c>
      <c r="Q835" s="2">
        <v>4.6296296296296294E-5</v>
      </c>
      <c r="R835">
        <v>0</v>
      </c>
      <c r="S835" s="3">
        <v>45876.375</v>
      </c>
      <c r="T835" t="s">
        <v>54</v>
      </c>
      <c r="U835" t="s">
        <v>3860</v>
      </c>
      <c r="V835" s="3">
        <v>45871.490277777775</v>
      </c>
      <c r="W835" t="s">
        <v>1273</v>
      </c>
      <c r="Y835" s="4">
        <v>45876</v>
      </c>
      <c r="Z835" s="2">
        <v>0.81263888888888891</v>
      </c>
    </row>
    <row r="836" spans="1:26" x14ac:dyDescent="0.3">
      <c r="A836">
        <v>135886</v>
      </c>
      <c r="B836" t="s">
        <v>165</v>
      </c>
      <c r="C836" t="s">
        <v>27</v>
      </c>
      <c r="D836" t="s">
        <v>144</v>
      </c>
      <c r="E836" t="s">
        <v>42</v>
      </c>
      <c r="F836">
        <v>8718831957</v>
      </c>
      <c r="G836" t="s">
        <v>43</v>
      </c>
      <c r="H836">
        <v>7086</v>
      </c>
      <c r="I836" t="s">
        <v>9734</v>
      </c>
      <c r="J836" t="s">
        <v>31</v>
      </c>
      <c r="K836" t="s">
        <v>32</v>
      </c>
      <c r="L836" t="s">
        <v>19137</v>
      </c>
      <c r="M836" s="1">
        <v>0.72222222222222221</v>
      </c>
      <c r="N836" t="s">
        <v>33</v>
      </c>
      <c r="O836" t="s">
        <v>33</v>
      </c>
      <c r="P836" s="5">
        <v>1.985625</v>
      </c>
      <c r="Q836" s="2">
        <v>1.1574074074074075E-4</v>
      </c>
      <c r="R836">
        <v>100</v>
      </c>
      <c r="S836" s="3">
        <v>45876.375</v>
      </c>
      <c r="T836" t="s">
        <v>54</v>
      </c>
      <c r="U836" t="s">
        <v>9734</v>
      </c>
      <c r="V836" s="3">
        <v>45871.572222222225</v>
      </c>
      <c r="W836" t="s">
        <v>816</v>
      </c>
      <c r="Y836" s="4">
        <v>45876</v>
      </c>
      <c r="Z836" s="2">
        <v>0.81263888888888891</v>
      </c>
    </row>
    <row r="837" spans="1:26" x14ac:dyDescent="0.3">
      <c r="A837">
        <v>134527</v>
      </c>
      <c r="B837" t="s">
        <v>316</v>
      </c>
      <c r="C837" t="s">
        <v>27</v>
      </c>
      <c r="D837" t="s">
        <v>315</v>
      </c>
      <c r="E837" t="s">
        <v>52</v>
      </c>
      <c r="F837">
        <v>9895690574</v>
      </c>
      <c r="G837" t="s">
        <v>53</v>
      </c>
      <c r="H837">
        <v>7007</v>
      </c>
      <c r="I837" t="s">
        <v>3919</v>
      </c>
      <c r="J837" t="s">
        <v>31</v>
      </c>
      <c r="K837" t="s">
        <v>32</v>
      </c>
      <c r="L837" t="s">
        <v>19138</v>
      </c>
      <c r="M837" s="1">
        <v>0.72222222222222221</v>
      </c>
      <c r="N837" t="s">
        <v>33</v>
      </c>
      <c r="O837" t="s">
        <v>33</v>
      </c>
      <c r="P837" s="2">
        <v>1.7708333333333333E-2</v>
      </c>
      <c r="Q837" s="2">
        <v>1.1574074074074075E-4</v>
      </c>
      <c r="R837">
        <v>5</v>
      </c>
      <c r="S837" s="3">
        <v>45876.375</v>
      </c>
      <c r="T837" t="s">
        <v>54</v>
      </c>
      <c r="U837" t="s">
        <v>3919</v>
      </c>
      <c r="V837" s="3">
        <v>45871.490277777775</v>
      </c>
      <c r="W837" t="s">
        <v>1010</v>
      </c>
      <c r="Y837" s="4">
        <v>45876</v>
      </c>
      <c r="Z837" s="2">
        <v>0.81263888888888891</v>
      </c>
    </row>
    <row r="838" spans="1:26" x14ac:dyDescent="0.3">
      <c r="A838">
        <v>136103</v>
      </c>
      <c r="B838" t="s">
        <v>406</v>
      </c>
      <c r="C838" t="s">
        <v>27</v>
      </c>
      <c r="D838" t="s">
        <v>51</v>
      </c>
      <c r="E838" t="s">
        <v>52</v>
      </c>
      <c r="G838" t="s">
        <v>53</v>
      </c>
      <c r="H838">
        <v>7026</v>
      </c>
      <c r="I838" t="s">
        <v>4576</v>
      </c>
      <c r="J838" t="s">
        <v>31</v>
      </c>
      <c r="K838" t="s">
        <v>32</v>
      </c>
      <c r="L838" t="s">
        <v>19139</v>
      </c>
      <c r="M838" s="1">
        <v>0.72222222222222221</v>
      </c>
      <c r="N838" t="s">
        <v>33</v>
      </c>
      <c r="O838" t="s">
        <v>33</v>
      </c>
      <c r="P838" s="2">
        <v>2.0833333333333335E-4</v>
      </c>
      <c r="Q838" s="2">
        <v>1.273148148148148E-4</v>
      </c>
      <c r="R838">
        <v>0</v>
      </c>
      <c r="S838" s="3">
        <v>45876.375</v>
      </c>
      <c r="T838" t="s">
        <v>54</v>
      </c>
      <c r="U838" t="s">
        <v>4576</v>
      </c>
      <c r="V838" s="3">
        <v>45871.490277777775</v>
      </c>
      <c r="W838" t="s">
        <v>944</v>
      </c>
      <c r="Y838" s="4">
        <v>45876</v>
      </c>
      <c r="Z838" s="2">
        <v>0.81263888888888891</v>
      </c>
    </row>
    <row r="839" spans="1:26" x14ac:dyDescent="0.3">
      <c r="A839">
        <v>136552</v>
      </c>
      <c r="B839" t="s">
        <v>1051</v>
      </c>
      <c r="C839" t="s">
        <v>27</v>
      </c>
      <c r="D839" t="s">
        <v>274</v>
      </c>
      <c r="E839" t="s">
        <v>38</v>
      </c>
      <c r="F839">
        <v>8390363955</v>
      </c>
      <c r="G839" t="s">
        <v>30</v>
      </c>
      <c r="H839">
        <v>7226</v>
      </c>
      <c r="I839" t="s">
        <v>7365</v>
      </c>
      <c r="J839" t="s">
        <v>31</v>
      </c>
      <c r="K839" t="s">
        <v>32</v>
      </c>
      <c r="L839" t="s">
        <v>19140</v>
      </c>
      <c r="M839" s="1">
        <v>0.72222222222222221</v>
      </c>
      <c r="N839" t="s">
        <v>33</v>
      </c>
      <c r="O839" t="s">
        <v>33</v>
      </c>
      <c r="P839" s="2">
        <v>1.1921296296296296E-3</v>
      </c>
      <c r="Q839" s="2">
        <v>1.3888888888888889E-4</v>
      </c>
      <c r="R839">
        <v>100</v>
      </c>
      <c r="S839" s="3">
        <v>45876.375</v>
      </c>
      <c r="T839" t="s">
        <v>54</v>
      </c>
      <c r="U839" t="s">
        <v>7365</v>
      </c>
      <c r="V839" s="3">
        <v>45871.491666666669</v>
      </c>
      <c r="W839" t="s">
        <v>2135</v>
      </c>
      <c r="Y839" s="4">
        <v>45876</v>
      </c>
      <c r="Z839" s="2">
        <v>0.81263888888888891</v>
      </c>
    </row>
    <row r="840" spans="1:26" x14ac:dyDescent="0.3">
      <c r="A840">
        <v>136103</v>
      </c>
      <c r="B840" t="s">
        <v>406</v>
      </c>
      <c r="C840" t="s">
        <v>27</v>
      </c>
      <c r="D840" t="s">
        <v>51</v>
      </c>
      <c r="E840" t="s">
        <v>52</v>
      </c>
      <c r="G840" t="s">
        <v>53</v>
      </c>
      <c r="H840">
        <v>7026</v>
      </c>
      <c r="I840" t="s">
        <v>4617</v>
      </c>
      <c r="J840" t="s">
        <v>31</v>
      </c>
      <c r="K840" t="s">
        <v>32</v>
      </c>
      <c r="L840" t="s">
        <v>19141</v>
      </c>
      <c r="M840" s="1">
        <v>0.72222222222222221</v>
      </c>
      <c r="N840" t="s">
        <v>33</v>
      </c>
      <c r="O840" t="s">
        <v>33</v>
      </c>
      <c r="P840" s="2">
        <v>7.256944444444445E-2</v>
      </c>
      <c r="Q840" s="2">
        <v>8.1018518518518516E-5</v>
      </c>
      <c r="R840">
        <v>0</v>
      </c>
      <c r="S840" s="3">
        <v>45876.375</v>
      </c>
      <c r="T840" t="s">
        <v>54</v>
      </c>
      <c r="U840" t="s">
        <v>4617</v>
      </c>
      <c r="V840" s="3">
        <v>45871.490277777775</v>
      </c>
      <c r="W840" t="s">
        <v>944</v>
      </c>
      <c r="Y840" s="4">
        <v>45876</v>
      </c>
      <c r="Z840" s="2">
        <v>0.81263888888888891</v>
      </c>
    </row>
    <row r="841" spans="1:26" x14ac:dyDescent="0.3">
      <c r="A841">
        <v>136112</v>
      </c>
      <c r="B841" t="s">
        <v>310</v>
      </c>
      <c r="C841" t="s">
        <v>27</v>
      </c>
      <c r="D841" t="s">
        <v>51</v>
      </c>
      <c r="E841" t="s">
        <v>52</v>
      </c>
      <c r="G841" t="s">
        <v>53</v>
      </c>
      <c r="H841">
        <v>1745</v>
      </c>
      <c r="I841" t="s">
        <v>3772</v>
      </c>
      <c r="J841" t="s">
        <v>31</v>
      </c>
      <c r="K841" t="s">
        <v>32</v>
      </c>
      <c r="L841" t="s">
        <v>19142</v>
      </c>
      <c r="M841" s="1">
        <v>0.72083333333333333</v>
      </c>
      <c r="N841" t="s">
        <v>33</v>
      </c>
      <c r="O841" t="s">
        <v>33</v>
      </c>
      <c r="P841" s="2">
        <v>2.5671296296296296E-2</v>
      </c>
      <c r="Q841" s="2">
        <v>3.4722222222222222E-5</v>
      </c>
      <c r="R841">
        <v>100</v>
      </c>
      <c r="S841" s="3">
        <v>45876.375</v>
      </c>
      <c r="T841" t="s">
        <v>54</v>
      </c>
      <c r="U841" t="s">
        <v>3772</v>
      </c>
      <c r="V841" s="3">
        <v>45871.490277777775</v>
      </c>
      <c r="W841" t="s">
        <v>393</v>
      </c>
      <c r="Y841" s="4">
        <v>45876</v>
      </c>
      <c r="Z841" s="2">
        <v>0.81263888888888891</v>
      </c>
    </row>
    <row r="842" spans="1:26" x14ac:dyDescent="0.3">
      <c r="A842">
        <v>135657</v>
      </c>
      <c r="B842" t="s">
        <v>409</v>
      </c>
      <c r="C842" t="s">
        <v>27</v>
      </c>
      <c r="D842" t="s">
        <v>315</v>
      </c>
      <c r="E842" t="s">
        <v>52</v>
      </c>
      <c r="F842">
        <v>9961034514</v>
      </c>
      <c r="G842" t="s">
        <v>53</v>
      </c>
      <c r="H842">
        <v>7037</v>
      </c>
      <c r="I842" t="s">
        <v>4963</v>
      </c>
      <c r="J842" t="s">
        <v>31</v>
      </c>
      <c r="K842" t="s">
        <v>32</v>
      </c>
      <c r="L842" t="s">
        <v>19143</v>
      </c>
      <c r="M842" s="1">
        <v>0.72013888888888888</v>
      </c>
      <c r="N842" t="s">
        <v>33</v>
      </c>
      <c r="O842" t="s">
        <v>33</v>
      </c>
      <c r="P842" s="2">
        <v>3.8194444444444446E-4</v>
      </c>
      <c r="Q842" s="2">
        <v>1.9675925925925926E-4</v>
      </c>
      <c r="R842">
        <v>60</v>
      </c>
      <c r="S842" s="3">
        <v>45876.375</v>
      </c>
      <c r="T842" t="s">
        <v>54</v>
      </c>
      <c r="U842" t="s">
        <v>4963</v>
      </c>
      <c r="V842" s="3">
        <v>45871.490277777775</v>
      </c>
      <c r="W842" t="s">
        <v>410</v>
      </c>
      <c r="Y842" s="4">
        <v>45876</v>
      </c>
      <c r="Z842" s="2">
        <v>0.81263888888888891</v>
      </c>
    </row>
    <row r="843" spans="1:26" x14ac:dyDescent="0.3">
      <c r="A843">
        <v>136552</v>
      </c>
      <c r="B843" t="s">
        <v>1051</v>
      </c>
      <c r="C843" t="s">
        <v>27</v>
      </c>
      <c r="D843" t="s">
        <v>274</v>
      </c>
      <c r="E843" t="s">
        <v>38</v>
      </c>
      <c r="F843">
        <v>8390363955</v>
      </c>
      <c r="G843" t="s">
        <v>30</v>
      </c>
      <c r="H843">
        <v>7226</v>
      </c>
      <c r="I843" t="s">
        <v>7364</v>
      </c>
      <c r="J843" t="s">
        <v>31</v>
      </c>
      <c r="K843" t="s">
        <v>32</v>
      </c>
      <c r="L843" t="s">
        <v>19144</v>
      </c>
      <c r="M843" s="1">
        <v>0.72013888888888888</v>
      </c>
      <c r="N843" t="s">
        <v>33</v>
      </c>
      <c r="O843" t="s">
        <v>33</v>
      </c>
      <c r="P843" s="2">
        <v>4.9768518518518521E-4</v>
      </c>
      <c r="Q843" s="2">
        <v>3.9351851851851852E-4</v>
      </c>
      <c r="R843">
        <v>100</v>
      </c>
      <c r="S843" s="3">
        <v>45876.375</v>
      </c>
      <c r="T843" t="s">
        <v>54</v>
      </c>
      <c r="U843" t="s">
        <v>7364</v>
      </c>
      <c r="V843" s="3">
        <v>45871.491666666669</v>
      </c>
      <c r="W843" t="s">
        <v>2135</v>
      </c>
      <c r="Y843" s="4">
        <v>45876</v>
      </c>
      <c r="Z843" s="2">
        <v>0.81263888888888891</v>
      </c>
    </row>
    <row r="844" spans="1:26" x14ac:dyDescent="0.3">
      <c r="A844">
        <v>135657</v>
      </c>
      <c r="B844" t="s">
        <v>409</v>
      </c>
      <c r="C844" t="s">
        <v>27</v>
      </c>
      <c r="D844" t="s">
        <v>315</v>
      </c>
      <c r="E844" t="s">
        <v>52</v>
      </c>
      <c r="F844">
        <v>9961034514</v>
      </c>
      <c r="G844" t="s">
        <v>53</v>
      </c>
      <c r="H844">
        <v>7037</v>
      </c>
      <c r="I844" t="s">
        <v>4973</v>
      </c>
      <c r="J844" t="s">
        <v>31</v>
      </c>
      <c r="K844" t="s">
        <v>32</v>
      </c>
      <c r="L844" t="s">
        <v>19143</v>
      </c>
      <c r="M844" s="1">
        <v>0.72013888888888888</v>
      </c>
      <c r="N844" t="s">
        <v>33</v>
      </c>
      <c r="O844" t="s">
        <v>33</v>
      </c>
      <c r="P844" s="2">
        <v>9.4525462962962964E-2</v>
      </c>
      <c r="Q844" s="2">
        <v>1.3888888888888889E-4</v>
      </c>
      <c r="R844">
        <v>0</v>
      </c>
      <c r="S844" s="3">
        <v>45876.375</v>
      </c>
      <c r="T844" t="s">
        <v>54</v>
      </c>
      <c r="U844" t="s">
        <v>4973</v>
      </c>
      <c r="V844" s="3">
        <v>45871.490277777775</v>
      </c>
      <c r="W844" t="s">
        <v>410</v>
      </c>
      <c r="Y844" s="4">
        <v>45876</v>
      </c>
      <c r="Z844" s="2">
        <v>0.81263888888888891</v>
      </c>
    </row>
    <row r="845" spans="1:26" x14ac:dyDescent="0.3">
      <c r="A845">
        <v>135530</v>
      </c>
      <c r="B845" t="s">
        <v>142</v>
      </c>
      <c r="C845" t="s">
        <v>27</v>
      </c>
      <c r="D845" t="s">
        <v>83</v>
      </c>
      <c r="E845" t="s">
        <v>84</v>
      </c>
      <c r="F845">
        <v>9361894100</v>
      </c>
      <c r="G845" t="s">
        <v>53</v>
      </c>
      <c r="H845">
        <v>7013</v>
      </c>
      <c r="I845" t="s">
        <v>5341</v>
      </c>
      <c r="J845" t="s">
        <v>31</v>
      </c>
      <c r="K845" t="s">
        <v>32</v>
      </c>
      <c r="L845" t="s">
        <v>19145</v>
      </c>
      <c r="M845" s="1">
        <v>0.72013888888888888</v>
      </c>
      <c r="N845" t="s">
        <v>33</v>
      </c>
      <c r="O845" t="s">
        <v>33</v>
      </c>
      <c r="P845" s="2">
        <v>5.6944444444444447E-3</v>
      </c>
      <c r="Q845" s="2">
        <v>3.7037037037037035E-4</v>
      </c>
      <c r="R845">
        <v>100</v>
      </c>
      <c r="S845" s="3">
        <v>45876.375</v>
      </c>
      <c r="T845" t="s">
        <v>54</v>
      </c>
      <c r="U845" t="s">
        <v>5341</v>
      </c>
      <c r="V845" s="3">
        <v>45871.490972222222</v>
      </c>
      <c r="W845" t="s">
        <v>864</v>
      </c>
      <c r="Y845" s="4">
        <v>45876</v>
      </c>
      <c r="Z845" s="2">
        <v>0.81263888888888891</v>
      </c>
    </row>
    <row r="846" spans="1:26" x14ac:dyDescent="0.3">
      <c r="A846">
        <v>130603</v>
      </c>
      <c r="B846" t="s">
        <v>677</v>
      </c>
      <c r="C846" t="s">
        <v>27</v>
      </c>
      <c r="D846" t="s">
        <v>274</v>
      </c>
      <c r="E846" t="s">
        <v>38</v>
      </c>
      <c r="F846">
        <v>9637564603</v>
      </c>
      <c r="G846" t="s">
        <v>30</v>
      </c>
      <c r="H846">
        <v>1774</v>
      </c>
      <c r="I846" t="s">
        <v>6613</v>
      </c>
      <c r="J846" t="s">
        <v>31</v>
      </c>
      <c r="K846" t="s">
        <v>32</v>
      </c>
      <c r="L846" t="s">
        <v>19146</v>
      </c>
      <c r="M846" s="1">
        <v>0.71944444444444444</v>
      </c>
      <c r="N846" t="s">
        <v>33</v>
      </c>
      <c r="O846" t="s">
        <v>33</v>
      </c>
      <c r="P846" s="2">
        <v>0.86559027777777775</v>
      </c>
      <c r="Q846" s="2">
        <v>1.7361111111111112E-4</v>
      </c>
      <c r="R846">
        <v>0</v>
      </c>
      <c r="S846" s="3">
        <v>45876.375</v>
      </c>
      <c r="T846" t="s">
        <v>54</v>
      </c>
      <c r="U846" t="s">
        <v>6613</v>
      </c>
      <c r="V846" s="3">
        <v>45871.490972222222</v>
      </c>
      <c r="W846" t="s">
        <v>1381</v>
      </c>
      <c r="Y846" s="4">
        <v>45876</v>
      </c>
      <c r="Z846" s="2">
        <v>0.81263888888888891</v>
      </c>
    </row>
    <row r="847" spans="1:26" x14ac:dyDescent="0.3">
      <c r="A847">
        <v>136552</v>
      </c>
      <c r="B847" t="s">
        <v>1051</v>
      </c>
      <c r="C847" t="s">
        <v>27</v>
      </c>
      <c r="D847" t="s">
        <v>274</v>
      </c>
      <c r="E847" t="s">
        <v>38</v>
      </c>
      <c r="F847">
        <v>8390363955</v>
      </c>
      <c r="G847" t="s">
        <v>30</v>
      </c>
      <c r="H847">
        <v>7226</v>
      </c>
      <c r="I847" t="s">
        <v>7368</v>
      </c>
      <c r="J847" t="s">
        <v>31</v>
      </c>
      <c r="K847" t="s">
        <v>32</v>
      </c>
      <c r="L847" t="s">
        <v>19147</v>
      </c>
      <c r="M847" s="1">
        <v>0.71944444444444444</v>
      </c>
      <c r="N847" t="s">
        <v>33</v>
      </c>
      <c r="O847" t="s">
        <v>33</v>
      </c>
      <c r="P847" s="2">
        <v>5.3240740740740744E-4</v>
      </c>
      <c r="Q847" s="2">
        <v>4.1666666666666669E-4</v>
      </c>
      <c r="R847">
        <v>100</v>
      </c>
      <c r="S847" s="3">
        <v>45876.375</v>
      </c>
      <c r="T847" t="s">
        <v>54</v>
      </c>
      <c r="U847" t="s">
        <v>7368</v>
      </c>
      <c r="V847" s="3">
        <v>45871.491666666669</v>
      </c>
      <c r="W847" t="s">
        <v>2135</v>
      </c>
      <c r="Y847" s="4">
        <v>45876</v>
      </c>
      <c r="Z847" s="2">
        <v>0.81263888888888891</v>
      </c>
    </row>
    <row r="848" spans="1:26" x14ac:dyDescent="0.3">
      <c r="A848">
        <v>133415</v>
      </c>
      <c r="B848" t="s">
        <v>66</v>
      </c>
      <c r="C848" t="s">
        <v>187</v>
      </c>
      <c r="D848" t="s">
        <v>51</v>
      </c>
      <c r="E848" t="s">
        <v>52</v>
      </c>
      <c r="F848">
        <v>9072303897</v>
      </c>
      <c r="G848" t="s">
        <v>53</v>
      </c>
      <c r="H848">
        <v>7005</v>
      </c>
      <c r="I848" t="s">
        <v>3872</v>
      </c>
      <c r="J848" t="s">
        <v>31</v>
      </c>
      <c r="K848" t="s">
        <v>32</v>
      </c>
      <c r="L848" t="s">
        <v>19148</v>
      </c>
      <c r="M848" s="1">
        <v>0.71944444444444444</v>
      </c>
      <c r="N848" t="s">
        <v>33</v>
      </c>
      <c r="O848" t="s">
        <v>33</v>
      </c>
      <c r="P848" s="2">
        <v>3.3981481481481481E-2</v>
      </c>
      <c r="Q848" s="2">
        <v>1.5046296296296297E-4</v>
      </c>
      <c r="R848">
        <v>100</v>
      </c>
      <c r="S848" s="3">
        <v>45876.375</v>
      </c>
      <c r="T848" t="s">
        <v>54</v>
      </c>
      <c r="U848" t="s">
        <v>3872</v>
      </c>
      <c r="V848" s="3">
        <v>45871.490277777775</v>
      </c>
      <c r="W848" t="s">
        <v>303</v>
      </c>
      <c r="Y848" s="4">
        <v>45876</v>
      </c>
      <c r="Z848" s="2">
        <v>0.81263888888888891</v>
      </c>
    </row>
    <row r="849" spans="1:26" x14ac:dyDescent="0.3">
      <c r="A849">
        <v>130328</v>
      </c>
      <c r="B849" t="s">
        <v>510</v>
      </c>
      <c r="C849" t="s">
        <v>27</v>
      </c>
      <c r="D849" t="s">
        <v>324</v>
      </c>
      <c r="E849" t="s">
        <v>84</v>
      </c>
      <c r="F849">
        <v>9698344228</v>
      </c>
      <c r="G849" t="s">
        <v>53</v>
      </c>
      <c r="H849">
        <v>7049</v>
      </c>
      <c r="I849" t="s">
        <v>5992</v>
      </c>
      <c r="J849" t="s">
        <v>31</v>
      </c>
      <c r="K849" t="s">
        <v>39</v>
      </c>
      <c r="O849" t="s">
        <v>33</v>
      </c>
      <c r="S849" s="3">
        <v>45876.375</v>
      </c>
      <c r="T849" t="s">
        <v>54</v>
      </c>
      <c r="U849" t="s">
        <v>5992</v>
      </c>
      <c r="V849" s="3">
        <v>45871.490972222222</v>
      </c>
      <c r="W849" t="s">
        <v>520</v>
      </c>
      <c r="Y849" s="4">
        <v>45876</v>
      </c>
      <c r="Z849" s="2">
        <v>0.81263888888888891</v>
      </c>
    </row>
    <row r="850" spans="1:26" x14ac:dyDescent="0.3">
      <c r="A850">
        <v>135052</v>
      </c>
      <c r="B850" t="s">
        <v>50</v>
      </c>
      <c r="C850" t="s">
        <v>27</v>
      </c>
      <c r="D850" t="s">
        <v>51</v>
      </c>
      <c r="E850" t="s">
        <v>52</v>
      </c>
      <c r="F850">
        <v>8281733750</v>
      </c>
      <c r="G850" t="s">
        <v>53</v>
      </c>
      <c r="H850">
        <v>7038</v>
      </c>
      <c r="I850" t="s">
        <v>4974</v>
      </c>
      <c r="J850" t="s">
        <v>31</v>
      </c>
      <c r="K850" t="s">
        <v>32</v>
      </c>
      <c r="L850" t="s">
        <v>19149</v>
      </c>
      <c r="M850" s="1">
        <v>0.71944444444444444</v>
      </c>
      <c r="N850" t="s">
        <v>33</v>
      </c>
      <c r="O850" t="s">
        <v>33</v>
      </c>
      <c r="P850" s="2">
        <v>1.5046296296296297E-4</v>
      </c>
      <c r="Q850" s="2">
        <v>8.1018518518518516E-5</v>
      </c>
      <c r="R850">
        <v>100</v>
      </c>
      <c r="S850" s="3">
        <v>45876.375</v>
      </c>
      <c r="T850" t="s">
        <v>54</v>
      </c>
      <c r="U850" t="s">
        <v>4974</v>
      </c>
      <c r="V850" s="3">
        <v>45871.490277777775</v>
      </c>
      <c r="W850" t="s">
        <v>1360</v>
      </c>
      <c r="Y850" s="4">
        <v>45876</v>
      </c>
      <c r="Z850" s="2">
        <v>0.81263888888888891</v>
      </c>
    </row>
    <row r="851" spans="1:26" x14ac:dyDescent="0.3">
      <c r="A851">
        <v>136552</v>
      </c>
      <c r="B851" t="s">
        <v>1051</v>
      </c>
      <c r="C851" t="s">
        <v>27</v>
      </c>
      <c r="D851" t="s">
        <v>274</v>
      </c>
      <c r="E851" t="s">
        <v>38</v>
      </c>
      <c r="F851">
        <v>8390363955</v>
      </c>
      <c r="G851" t="s">
        <v>30</v>
      </c>
      <c r="H851">
        <v>7226</v>
      </c>
      <c r="I851" t="s">
        <v>7370</v>
      </c>
      <c r="J851" t="s">
        <v>31</v>
      </c>
      <c r="K851" t="s">
        <v>32</v>
      </c>
      <c r="L851" t="s">
        <v>19150</v>
      </c>
      <c r="M851" s="1">
        <v>0.71944444444444444</v>
      </c>
      <c r="N851" t="s">
        <v>33</v>
      </c>
      <c r="O851" t="s">
        <v>33</v>
      </c>
      <c r="P851" s="2">
        <v>3.5879629629629629E-4</v>
      </c>
      <c r="Q851" s="2">
        <v>2.4305555555555555E-4</v>
      </c>
      <c r="R851">
        <v>100</v>
      </c>
      <c r="S851" s="3">
        <v>45876.375</v>
      </c>
      <c r="T851" t="s">
        <v>54</v>
      </c>
      <c r="U851" t="s">
        <v>7370</v>
      </c>
      <c r="V851" s="3">
        <v>45871.491666666669</v>
      </c>
      <c r="W851" t="s">
        <v>2135</v>
      </c>
      <c r="Y851" s="4">
        <v>45876</v>
      </c>
      <c r="Z851" s="2">
        <v>0.81263888888888891</v>
      </c>
    </row>
    <row r="852" spans="1:26" x14ac:dyDescent="0.3">
      <c r="A852">
        <v>132110</v>
      </c>
      <c r="B852" t="s">
        <v>946</v>
      </c>
      <c r="C852" t="s">
        <v>27</v>
      </c>
      <c r="D852" t="s">
        <v>315</v>
      </c>
      <c r="E852" t="s">
        <v>52</v>
      </c>
      <c r="F852">
        <v>9037944019</v>
      </c>
      <c r="G852" t="s">
        <v>53</v>
      </c>
      <c r="H852">
        <v>7010</v>
      </c>
      <c r="I852" t="s">
        <v>4115</v>
      </c>
      <c r="J852" t="s">
        <v>31</v>
      </c>
      <c r="K852" t="s">
        <v>39</v>
      </c>
      <c r="O852" t="s">
        <v>33</v>
      </c>
      <c r="S852" s="3">
        <v>45876.375</v>
      </c>
      <c r="T852" t="s">
        <v>54</v>
      </c>
      <c r="U852" t="s">
        <v>4115</v>
      </c>
      <c r="V852" s="3">
        <v>45871.490277777775</v>
      </c>
      <c r="W852" t="s">
        <v>947</v>
      </c>
      <c r="Y852" s="4">
        <v>45876</v>
      </c>
      <c r="Z852" s="2">
        <v>0.81263888888888891</v>
      </c>
    </row>
    <row r="853" spans="1:26" x14ac:dyDescent="0.3">
      <c r="A853">
        <v>135052</v>
      </c>
      <c r="B853" t="s">
        <v>50</v>
      </c>
      <c r="C853" t="s">
        <v>27</v>
      </c>
      <c r="D853" t="s">
        <v>51</v>
      </c>
      <c r="E853" t="s">
        <v>52</v>
      </c>
      <c r="F853">
        <v>8281733750</v>
      </c>
      <c r="G853" t="s">
        <v>53</v>
      </c>
      <c r="H853">
        <v>7038</v>
      </c>
      <c r="I853" t="s">
        <v>4975</v>
      </c>
      <c r="J853" t="s">
        <v>31</v>
      </c>
      <c r="K853" t="s">
        <v>32</v>
      </c>
      <c r="L853" t="s">
        <v>19151</v>
      </c>
      <c r="M853" s="1">
        <v>0.71875</v>
      </c>
      <c r="N853" t="s">
        <v>33</v>
      </c>
      <c r="O853" t="s">
        <v>33</v>
      </c>
      <c r="P853" s="2">
        <v>1.273148148148148E-4</v>
      </c>
      <c r="Q853" s="2">
        <v>9.2592592592592588E-5</v>
      </c>
      <c r="R853">
        <v>100</v>
      </c>
      <c r="S853" s="3">
        <v>45876.375</v>
      </c>
      <c r="T853" t="s">
        <v>54</v>
      </c>
      <c r="U853" t="s">
        <v>4975</v>
      </c>
      <c r="V853" s="3">
        <v>45871.490277777775</v>
      </c>
      <c r="W853" t="s">
        <v>1360</v>
      </c>
      <c r="Y853" s="4">
        <v>45876</v>
      </c>
      <c r="Z853" s="2">
        <v>0.81263888888888891</v>
      </c>
    </row>
    <row r="854" spans="1:26" x14ac:dyDescent="0.3">
      <c r="A854">
        <v>135780</v>
      </c>
      <c r="B854" t="s">
        <v>365</v>
      </c>
      <c r="C854" t="s">
        <v>27</v>
      </c>
      <c r="D854" t="s">
        <v>231</v>
      </c>
      <c r="E854" t="s">
        <v>60</v>
      </c>
      <c r="F854">
        <v>9604879139</v>
      </c>
      <c r="G854" t="s">
        <v>30</v>
      </c>
      <c r="H854">
        <v>7242</v>
      </c>
      <c r="I854" t="s">
        <v>11882</v>
      </c>
      <c r="J854" t="s">
        <v>31</v>
      </c>
      <c r="K854" t="s">
        <v>32</v>
      </c>
      <c r="L854" t="s">
        <v>19152</v>
      </c>
      <c r="M854" s="1">
        <v>0.71944444444444444</v>
      </c>
      <c r="N854" t="s">
        <v>33</v>
      </c>
      <c r="O854" t="s">
        <v>33</v>
      </c>
      <c r="P854" s="2">
        <v>1.3703703703703704E-2</v>
      </c>
      <c r="Q854" s="2">
        <v>3.1250000000000001E-4</v>
      </c>
      <c r="R854">
        <v>100</v>
      </c>
      <c r="S854" s="3">
        <v>45876.375</v>
      </c>
      <c r="T854" t="s">
        <v>54</v>
      </c>
      <c r="U854" t="s">
        <v>11882</v>
      </c>
      <c r="V854" s="3">
        <v>45871.572916666664</v>
      </c>
      <c r="W854" t="s">
        <v>1197</v>
      </c>
      <c r="Y854" s="4">
        <v>45876</v>
      </c>
      <c r="Z854" s="2">
        <v>0.81263888888888891</v>
      </c>
    </row>
    <row r="855" spans="1:26" x14ac:dyDescent="0.3">
      <c r="A855">
        <v>135052</v>
      </c>
      <c r="B855" t="s">
        <v>50</v>
      </c>
      <c r="C855" t="s">
        <v>27</v>
      </c>
      <c r="D855" t="s">
        <v>51</v>
      </c>
      <c r="E855" t="s">
        <v>52</v>
      </c>
      <c r="F855">
        <v>8281733750</v>
      </c>
      <c r="G855" t="s">
        <v>53</v>
      </c>
      <c r="H855">
        <v>7038</v>
      </c>
      <c r="I855" t="s">
        <v>4983</v>
      </c>
      <c r="J855" t="s">
        <v>31</v>
      </c>
      <c r="K855" t="s">
        <v>32</v>
      </c>
      <c r="L855" t="s">
        <v>19151</v>
      </c>
      <c r="M855" s="1">
        <v>0.71875</v>
      </c>
      <c r="N855" t="s">
        <v>33</v>
      </c>
      <c r="O855" t="s">
        <v>33</v>
      </c>
      <c r="P855" s="2">
        <v>1.0416666666666667E-4</v>
      </c>
      <c r="Q855" s="2">
        <v>6.9444444444444444E-5</v>
      </c>
      <c r="R855">
        <v>100</v>
      </c>
      <c r="S855" s="3">
        <v>45876.375</v>
      </c>
      <c r="T855" t="s">
        <v>54</v>
      </c>
      <c r="U855" t="s">
        <v>4983</v>
      </c>
      <c r="V855" s="3">
        <v>45871.490277777775</v>
      </c>
      <c r="W855" t="s">
        <v>1360</v>
      </c>
      <c r="Y855" s="4">
        <v>45876</v>
      </c>
      <c r="Z855" s="2">
        <v>0.81263888888888891</v>
      </c>
    </row>
    <row r="856" spans="1:26" x14ac:dyDescent="0.3">
      <c r="A856">
        <v>135052</v>
      </c>
      <c r="B856" t="s">
        <v>50</v>
      </c>
      <c r="C856" t="s">
        <v>27</v>
      </c>
      <c r="D856" t="s">
        <v>51</v>
      </c>
      <c r="E856" t="s">
        <v>52</v>
      </c>
      <c r="F856">
        <v>8281733750</v>
      </c>
      <c r="G856" t="s">
        <v>53</v>
      </c>
      <c r="H856">
        <v>7038</v>
      </c>
      <c r="I856" t="s">
        <v>4987</v>
      </c>
      <c r="J856" t="s">
        <v>31</v>
      </c>
      <c r="K856" t="s">
        <v>32</v>
      </c>
      <c r="L856" t="s">
        <v>19151</v>
      </c>
      <c r="M856" s="1">
        <v>0.71875</v>
      </c>
      <c r="N856" t="s">
        <v>33</v>
      </c>
      <c r="O856" t="s">
        <v>33</v>
      </c>
      <c r="P856" s="2">
        <v>1.5046296296296297E-4</v>
      </c>
      <c r="Q856" s="2">
        <v>5.7870370370370373E-5</v>
      </c>
      <c r="R856">
        <v>100</v>
      </c>
      <c r="S856" s="3">
        <v>45876.375</v>
      </c>
      <c r="T856" t="s">
        <v>54</v>
      </c>
      <c r="U856" t="s">
        <v>4987</v>
      </c>
      <c r="V856" s="3">
        <v>45871.490277777775</v>
      </c>
      <c r="W856" t="s">
        <v>1360</v>
      </c>
      <c r="Y856" s="4">
        <v>45876</v>
      </c>
      <c r="Z856" s="2">
        <v>0.81263888888888891</v>
      </c>
    </row>
    <row r="857" spans="1:26" x14ac:dyDescent="0.3">
      <c r="A857">
        <v>130328</v>
      </c>
      <c r="B857" t="s">
        <v>510</v>
      </c>
      <c r="C857" t="s">
        <v>27</v>
      </c>
      <c r="D857" t="s">
        <v>324</v>
      </c>
      <c r="E857" t="s">
        <v>84</v>
      </c>
      <c r="F857">
        <v>9698344228</v>
      </c>
      <c r="G857" t="s">
        <v>53</v>
      </c>
      <c r="H857">
        <v>7049</v>
      </c>
      <c r="I857" t="s">
        <v>5983</v>
      </c>
      <c r="J857" t="s">
        <v>31</v>
      </c>
      <c r="K857" t="s">
        <v>32</v>
      </c>
      <c r="L857" t="s">
        <v>19153</v>
      </c>
      <c r="M857" s="1">
        <v>0.71875</v>
      </c>
      <c r="N857" t="s">
        <v>33</v>
      </c>
      <c r="O857" t="s">
        <v>33</v>
      </c>
      <c r="P857" s="2">
        <v>3.9351851851851852E-4</v>
      </c>
      <c r="Q857" s="2">
        <v>3.4722222222222224E-4</v>
      </c>
      <c r="R857">
        <v>0</v>
      </c>
      <c r="S857" s="3">
        <v>45876.375</v>
      </c>
      <c r="T857" t="s">
        <v>54</v>
      </c>
      <c r="U857" t="s">
        <v>5983</v>
      </c>
      <c r="V857" s="3">
        <v>45871.490972222222</v>
      </c>
      <c r="W857" t="s">
        <v>520</v>
      </c>
      <c r="Y857" s="4">
        <v>45876</v>
      </c>
      <c r="Z857" s="2">
        <v>0.81263888888888891</v>
      </c>
    </row>
    <row r="858" spans="1:26" x14ac:dyDescent="0.3">
      <c r="A858">
        <v>135052</v>
      </c>
      <c r="B858" t="s">
        <v>50</v>
      </c>
      <c r="C858" t="s">
        <v>27</v>
      </c>
      <c r="D858" t="s">
        <v>51</v>
      </c>
      <c r="E858" t="s">
        <v>52</v>
      </c>
      <c r="F858">
        <v>8281733750</v>
      </c>
      <c r="G858" t="s">
        <v>53</v>
      </c>
      <c r="H858">
        <v>7038</v>
      </c>
      <c r="I858" t="s">
        <v>5032</v>
      </c>
      <c r="J858" t="s">
        <v>31</v>
      </c>
      <c r="K858" t="s">
        <v>32</v>
      </c>
      <c r="L858" t="s">
        <v>19151</v>
      </c>
      <c r="M858" s="1">
        <v>0.71875</v>
      </c>
      <c r="N858" t="s">
        <v>33</v>
      </c>
      <c r="O858" t="s">
        <v>33</v>
      </c>
      <c r="P858" s="2">
        <v>1.9675925925925926E-4</v>
      </c>
      <c r="Q858" s="2">
        <v>1.3888888888888889E-4</v>
      </c>
      <c r="R858">
        <v>100</v>
      </c>
      <c r="S858" s="3">
        <v>45876.375</v>
      </c>
      <c r="T858" t="s">
        <v>54</v>
      </c>
      <c r="U858" t="s">
        <v>5032</v>
      </c>
      <c r="V858" s="3">
        <v>45871.490277777775</v>
      </c>
      <c r="W858" t="s">
        <v>1360</v>
      </c>
      <c r="Y858" s="4">
        <v>45876</v>
      </c>
      <c r="Z858" s="2">
        <v>0.81263888888888891</v>
      </c>
    </row>
    <row r="859" spans="1:26" x14ac:dyDescent="0.3">
      <c r="A859">
        <v>133188</v>
      </c>
      <c r="B859" t="s">
        <v>57</v>
      </c>
      <c r="C859" t="s">
        <v>27</v>
      </c>
      <c r="D859" t="s">
        <v>59</v>
      </c>
      <c r="E859" t="s">
        <v>60</v>
      </c>
      <c r="F859">
        <v>7385784342</v>
      </c>
      <c r="G859" t="s">
        <v>30</v>
      </c>
      <c r="H859">
        <v>7373</v>
      </c>
      <c r="I859" t="s">
        <v>12825</v>
      </c>
      <c r="J859" t="s">
        <v>31</v>
      </c>
      <c r="K859" t="s">
        <v>32</v>
      </c>
      <c r="L859" t="s">
        <v>19154</v>
      </c>
      <c r="M859" s="1">
        <v>0.71875</v>
      </c>
      <c r="N859" t="s">
        <v>33</v>
      </c>
      <c r="O859" t="s">
        <v>33</v>
      </c>
      <c r="P859" s="2">
        <v>3.3564814814814812E-4</v>
      </c>
      <c r="Q859" s="2">
        <v>1.7361111111111112E-4</v>
      </c>
      <c r="R859">
        <v>100</v>
      </c>
      <c r="S859" s="3">
        <v>45876.375</v>
      </c>
      <c r="T859" t="s">
        <v>54</v>
      </c>
      <c r="U859" t="s">
        <v>12825</v>
      </c>
      <c r="V859" s="3">
        <v>45871.640972222223</v>
      </c>
      <c r="W859" t="s">
        <v>986</v>
      </c>
      <c r="Y859" s="4">
        <v>45876</v>
      </c>
      <c r="Z859" s="2">
        <v>0.81263888888888891</v>
      </c>
    </row>
    <row r="860" spans="1:26" x14ac:dyDescent="0.3">
      <c r="A860">
        <v>135052</v>
      </c>
      <c r="B860" t="s">
        <v>50</v>
      </c>
      <c r="C860" t="s">
        <v>27</v>
      </c>
      <c r="D860" t="s">
        <v>51</v>
      </c>
      <c r="E860" t="s">
        <v>52</v>
      </c>
      <c r="F860">
        <v>8281733750</v>
      </c>
      <c r="G860" t="s">
        <v>53</v>
      </c>
      <c r="H860">
        <v>7038</v>
      </c>
      <c r="I860" t="s">
        <v>4984</v>
      </c>
      <c r="J860" t="s">
        <v>31</v>
      </c>
      <c r="K860" t="s">
        <v>32</v>
      </c>
      <c r="L860" t="s">
        <v>19151</v>
      </c>
      <c r="M860" s="1">
        <v>0.71805555555555556</v>
      </c>
      <c r="N860" t="s">
        <v>33</v>
      </c>
      <c r="O860" t="s">
        <v>33</v>
      </c>
      <c r="P860" s="2">
        <v>1.3888888888888889E-4</v>
      </c>
      <c r="Q860" s="2">
        <v>9.2592592592592588E-5</v>
      </c>
      <c r="R860">
        <v>100</v>
      </c>
      <c r="S860" s="3">
        <v>45876.375</v>
      </c>
      <c r="T860" t="s">
        <v>54</v>
      </c>
      <c r="U860" t="s">
        <v>4984</v>
      </c>
      <c r="V860" s="3">
        <v>45871.490277777775</v>
      </c>
      <c r="W860" t="s">
        <v>1360</v>
      </c>
      <c r="Y860" s="4">
        <v>45876</v>
      </c>
      <c r="Z860" s="2">
        <v>0.81263888888888891</v>
      </c>
    </row>
    <row r="861" spans="1:26" x14ac:dyDescent="0.3">
      <c r="A861">
        <v>136552</v>
      </c>
      <c r="B861" t="s">
        <v>1051</v>
      </c>
      <c r="C861" t="s">
        <v>27</v>
      </c>
      <c r="D861" t="s">
        <v>274</v>
      </c>
      <c r="E861" t="s">
        <v>38</v>
      </c>
      <c r="F861">
        <v>8390363955</v>
      </c>
      <c r="G861" t="s">
        <v>30</v>
      </c>
      <c r="H861">
        <v>7226</v>
      </c>
      <c r="I861" t="s">
        <v>7372</v>
      </c>
      <c r="J861" t="s">
        <v>31</v>
      </c>
      <c r="K861" t="s">
        <v>32</v>
      </c>
      <c r="L861" t="s">
        <v>19155</v>
      </c>
      <c r="M861" s="1">
        <v>0.71875</v>
      </c>
      <c r="N861" t="s">
        <v>33</v>
      </c>
      <c r="O861" t="s">
        <v>33</v>
      </c>
      <c r="P861" s="2">
        <v>7.291666666666667E-4</v>
      </c>
      <c r="Q861" s="2">
        <v>5.7870370370370367E-4</v>
      </c>
      <c r="R861">
        <v>100</v>
      </c>
      <c r="S861" s="3">
        <v>45876.375</v>
      </c>
      <c r="T861" t="s">
        <v>54</v>
      </c>
      <c r="U861" t="s">
        <v>7372</v>
      </c>
      <c r="V861" s="3">
        <v>45871.491666666669</v>
      </c>
      <c r="W861" t="s">
        <v>2135</v>
      </c>
      <c r="Y861" s="4">
        <v>45876</v>
      </c>
      <c r="Z861" s="2">
        <v>0.81263888888888891</v>
      </c>
    </row>
    <row r="862" spans="1:26" x14ac:dyDescent="0.3">
      <c r="A862">
        <v>134529</v>
      </c>
      <c r="B862" t="s">
        <v>998</v>
      </c>
      <c r="C862" t="s">
        <v>27</v>
      </c>
      <c r="D862" t="s">
        <v>315</v>
      </c>
      <c r="E862" t="s">
        <v>52</v>
      </c>
      <c r="F862">
        <v>8113835416</v>
      </c>
      <c r="G862" t="s">
        <v>53</v>
      </c>
      <c r="H862">
        <v>7402</v>
      </c>
      <c r="I862" t="s">
        <v>6457</v>
      </c>
      <c r="J862" t="s">
        <v>31</v>
      </c>
      <c r="K862" t="s">
        <v>32</v>
      </c>
      <c r="L862" t="s">
        <v>19156</v>
      </c>
      <c r="M862" s="1">
        <v>0.71805555555555556</v>
      </c>
      <c r="N862" t="s">
        <v>33</v>
      </c>
      <c r="O862" t="s">
        <v>33</v>
      </c>
      <c r="P862" s="2">
        <v>1.3888888888888889E-4</v>
      </c>
      <c r="Q862" s="2">
        <v>9.2592592592592588E-5</v>
      </c>
      <c r="R862">
        <v>0</v>
      </c>
      <c r="S862" s="3">
        <v>45876.375</v>
      </c>
      <c r="T862" t="s">
        <v>54</v>
      </c>
      <c r="U862" t="s">
        <v>6457</v>
      </c>
      <c r="V862" s="3">
        <v>45871.490972222222</v>
      </c>
      <c r="W862" t="s">
        <v>1132</v>
      </c>
      <c r="Y862" s="4">
        <v>45876</v>
      </c>
      <c r="Z862" s="2">
        <v>0.81263888888888891</v>
      </c>
    </row>
    <row r="863" spans="1:26" x14ac:dyDescent="0.3">
      <c r="A863">
        <v>135052</v>
      </c>
      <c r="B863" t="s">
        <v>50</v>
      </c>
      <c r="C863" t="s">
        <v>27</v>
      </c>
      <c r="D863" t="s">
        <v>51</v>
      </c>
      <c r="E863" t="s">
        <v>52</v>
      </c>
      <c r="F863">
        <v>8281733750</v>
      </c>
      <c r="G863" t="s">
        <v>53</v>
      </c>
      <c r="H863">
        <v>7038</v>
      </c>
      <c r="I863" t="s">
        <v>4986</v>
      </c>
      <c r="J863" t="s">
        <v>31</v>
      </c>
      <c r="K863" t="s">
        <v>32</v>
      </c>
      <c r="L863" t="s">
        <v>19151</v>
      </c>
      <c r="M863" s="1">
        <v>0.71805555555555556</v>
      </c>
      <c r="N863" t="s">
        <v>33</v>
      </c>
      <c r="O863" t="s">
        <v>33</v>
      </c>
      <c r="P863" s="2">
        <v>7.1168981481481486E-2</v>
      </c>
      <c r="Q863" s="2">
        <v>4.6296296296296294E-5</v>
      </c>
      <c r="R863">
        <v>100</v>
      </c>
      <c r="S863" s="3">
        <v>45876.375</v>
      </c>
      <c r="T863" t="s">
        <v>54</v>
      </c>
      <c r="U863" t="s">
        <v>4986</v>
      </c>
      <c r="V863" s="3">
        <v>45871.490277777775</v>
      </c>
      <c r="W863" t="s">
        <v>1360</v>
      </c>
      <c r="Y863" s="4">
        <v>45876</v>
      </c>
      <c r="Z863" s="2">
        <v>0.81263888888888891</v>
      </c>
    </row>
    <row r="864" spans="1:26" x14ac:dyDescent="0.3">
      <c r="A864">
        <v>134529</v>
      </c>
      <c r="B864" t="s">
        <v>998</v>
      </c>
      <c r="C864" t="s">
        <v>27</v>
      </c>
      <c r="D864" t="s">
        <v>315</v>
      </c>
      <c r="E864" t="s">
        <v>52</v>
      </c>
      <c r="F864">
        <v>8113835416</v>
      </c>
      <c r="G864" t="s">
        <v>53</v>
      </c>
      <c r="H864">
        <v>7402</v>
      </c>
      <c r="I864" t="s">
        <v>6453</v>
      </c>
      <c r="J864" t="s">
        <v>31</v>
      </c>
      <c r="K864" t="s">
        <v>32</v>
      </c>
      <c r="L864" t="s">
        <v>19157</v>
      </c>
      <c r="M864" s="1">
        <v>0.71805555555555556</v>
      </c>
      <c r="N864" t="s">
        <v>33</v>
      </c>
      <c r="O864" t="s">
        <v>33</v>
      </c>
      <c r="P864" s="2">
        <v>1.6203703703703703E-4</v>
      </c>
      <c r="Q864" s="2">
        <v>9.2592592592592588E-5</v>
      </c>
      <c r="R864">
        <v>0</v>
      </c>
      <c r="S864" s="3">
        <v>45876.375</v>
      </c>
      <c r="T864" t="s">
        <v>54</v>
      </c>
      <c r="U864" t="s">
        <v>6453</v>
      </c>
      <c r="V864" s="3">
        <v>45871.490972222222</v>
      </c>
      <c r="W864" t="s">
        <v>1132</v>
      </c>
      <c r="Y864" s="4">
        <v>45876</v>
      </c>
      <c r="Z864" s="2">
        <v>0.81263888888888891</v>
      </c>
    </row>
    <row r="865" spans="1:26" x14ac:dyDescent="0.3">
      <c r="A865">
        <v>22645</v>
      </c>
      <c r="B865" t="s">
        <v>50</v>
      </c>
      <c r="C865" t="s">
        <v>27</v>
      </c>
      <c r="D865" t="s">
        <v>51</v>
      </c>
      <c r="E865" t="s">
        <v>52</v>
      </c>
      <c r="F865">
        <v>9778423059</v>
      </c>
      <c r="G865" t="s">
        <v>53</v>
      </c>
      <c r="H865">
        <v>7038</v>
      </c>
      <c r="I865" t="s">
        <v>5003</v>
      </c>
      <c r="J865" t="s">
        <v>31</v>
      </c>
      <c r="K865" t="s">
        <v>32</v>
      </c>
      <c r="L865" t="s">
        <v>19158</v>
      </c>
      <c r="M865" s="1">
        <v>0.71805555555555556</v>
      </c>
      <c r="N865" t="s">
        <v>33</v>
      </c>
      <c r="O865" t="s">
        <v>33</v>
      </c>
      <c r="P865" s="2">
        <v>6.3182870370370375E-2</v>
      </c>
      <c r="Q865" s="2">
        <v>4.6296296296296294E-5</v>
      </c>
      <c r="R865">
        <v>0</v>
      </c>
      <c r="S865" s="3">
        <v>45876.375</v>
      </c>
      <c r="T865" t="s">
        <v>54</v>
      </c>
      <c r="U865" t="s">
        <v>5003</v>
      </c>
      <c r="V865" s="3">
        <v>45871.490277777775</v>
      </c>
      <c r="W865" t="s">
        <v>55</v>
      </c>
      <c r="Y865" s="4">
        <v>45876</v>
      </c>
      <c r="Z865" s="2">
        <v>0.81263888888888891</v>
      </c>
    </row>
    <row r="866" spans="1:26" x14ac:dyDescent="0.3">
      <c r="A866">
        <v>133188</v>
      </c>
      <c r="B866" t="s">
        <v>57</v>
      </c>
      <c r="C866" t="s">
        <v>27</v>
      </c>
      <c r="D866" t="s">
        <v>59</v>
      </c>
      <c r="E866" t="s">
        <v>60</v>
      </c>
      <c r="F866">
        <v>7385784342</v>
      </c>
      <c r="G866" t="s">
        <v>30</v>
      </c>
      <c r="H866">
        <v>7373</v>
      </c>
      <c r="I866" t="s">
        <v>12826</v>
      </c>
      <c r="J866" t="s">
        <v>31</v>
      </c>
      <c r="K866" t="s">
        <v>32</v>
      </c>
      <c r="L866" t="s">
        <v>19154</v>
      </c>
      <c r="M866" s="1">
        <v>0.71805555555555556</v>
      </c>
      <c r="N866" t="s">
        <v>33</v>
      </c>
      <c r="O866" t="s">
        <v>33</v>
      </c>
      <c r="P866" s="2">
        <v>0.20002314814814814</v>
      </c>
      <c r="Q866" s="2">
        <v>2.0833333333333335E-4</v>
      </c>
      <c r="R866">
        <v>100</v>
      </c>
      <c r="S866" s="3">
        <v>45876.375</v>
      </c>
      <c r="T866" t="s">
        <v>54</v>
      </c>
      <c r="U866" t="s">
        <v>12826</v>
      </c>
      <c r="V866" s="3">
        <v>45871.640972222223</v>
      </c>
      <c r="W866" t="s">
        <v>986</v>
      </c>
      <c r="Y866" s="4">
        <v>45876</v>
      </c>
      <c r="Z866" s="2">
        <v>0.81263888888888891</v>
      </c>
    </row>
    <row r="867" spans="1:26" x14ac:dyDescent="0.3">
      <c r="A867">
        <v>134529</v>
      </c>
      <c r="B867" t="s">
        <v>998</v>
      </c>
      <c r="C867" t="s">
        <v>27</v>
      </c>
      <c r="D867" t="s">
        <v>315</v>
      </c>
      <c r="E867" t="s">
        <v>52</v>
      </c>
      <c r="F867">
        <v>8113835416</v>
      </c>
      <c r="G867" t="s">
        <v>53</v>
      </c>
      <c r="H867">
        <v>7402</v>
      </c>
      <c r="I867" t="s">
        <v>6458</v>
      </c>
      <c r="J867" t="s">
        <v>31</v>
      </c>
      <c r="K867" t="s">
        <v>32</v>
      </c>
      <c r="L867" t="s">
        <v>19159</v>
      </c>
      <c r="M867" s="1">
        <v>0.71805555555555556</v>
      </c>
      <c r="N867" t="s">
        <v>33</v>
      </c>
      <c r="O867" t="s">
        <v>33</v>
      </c>
      <c r="P867" s="2">
        <v>2.3148148148148149E-4</v>
      </c>
      <c r="Q867" s="2">
        <v>1.8518518518518518E-4</v>
      </c>
      <c r="R867">
        <v>0</v>
      </c>
      <c r="S867" s="3">
        <v>45876.375</v>
      </c>
      <c r="T867" t="s">
        <v>54</v>
      </c>
      <c r="U867" t="s">
        <v>6458</v>
      </c>
      <c r="V867" s="3">
        <v>45871.490972222222</v>
      </c>
      <c r="W867" t="s">
        <v>1132</v>
      </c>
      <c r="Y867" s="4">
        <v>45876</v>
      </c>
      <c r="Z867" s="2">
        <v>0.81263888888888891</v>
      </c>
    </row>
    <row r="868" spans="1:26" x14ac:dyDescent="0.3">
      <c r="A868">
        <v>136552</v>
      </c>
      <c r="B868" t="s">
        <v>1051</v>
      </c>
      <c r="C868" t="s">
        <v>27</v>
      </c>
      <c r="D868" t="s">
        <v>274</v>
      </c>
      <c r="E868" t="s">
        <v>38</v>
      </c>
      <c r="F868">
        <v>8390363955</v>
      </c>
      <c r="G868" t="s">
        <v>30</v>
      </c>
      <c r="H868">
        <v>7226</v>
      </c>
      <c r="I868" t="s">
        <v>7374</v>
      </c>
      <c r="J868" t="s">
        <v>31</v>
      </c>
      <c r="K868" t="s">
        <v>32</v>
      </c>
      <c r="L868" t="s">
        <v>19160</v>
      </c>
      <c r="M868" s="1">
        <v>0.71805555555555556</v>
      </c>
      <c r="N868" t="s">
        <v>33</v>
      </c>
      <c r="O868" t="s">
        <v>33</v>
      </c>
      <c r="P868" s="5">
        <v>1.0958796296296296</v>
      </c>
      <c r="Q868" s="2">
        <v>3.4722222222222224E-4</v>
      </c>
      <c r="R868">
        <v>100</v>
      </c>
      <c r="S868" s="3">
        <v>45876.375</v>
      </c>
      <c r="T868" t="s">
        <v>54</v>
      </c>
      <c r="U868" t="s">
        <v>7374</v>
      </c>
      <c r="V868" s="3">
        <v>45871.491666666669</v>
      </c>
      <c r="W868" t="s">
        <v>2135</v>
      </c>
      <c r="Y868" s="4">
        <v>45876</v>
      </c>
      <c r="Z868" s="2">
        <v>0.81263888888888891</v>
      </c>
    </row>
    <row r="869" spans="1:26" x14ac:dyDescent="0.3">
      <c r="A869">
        <v>135757</v>
      </c>
      <c r="B869" t="s">
        <v>998</v>
      </c>
      <c r="C869" t="s">
        <v>27</v>
      </c>
      <c r="D869" t="s">
        <v>315</v>
      </c>
      <c r="E869" t="s">
        <v>52</v>
      </c>
      <c r="F869">
        <v>8590707945</v>
      </c>
      <c r="G869" t="s">
        <v>53</v>
      </c>
      <c r="H869">
        <v>7402</v>
      </c>
      <c r="I869" t="s">
        <v>6446</v>
      </c>
      <c r="J869" t="s">
        <v>31</v>
      </c>
      <c r="K869" t="s">
        <v>32</v>
      </c>
      <c r="L869" t="s">
        <v>19161</v>
      </c>
      <c r="M869" s="1">
        <v>0.71805555555555556</v>
      </c>
      <c r="N869" t="s">
        <v>33</v>
      </c>
      <c r="O869" t="s">
        <v>33</v>
      </c>
      <c r="P869" s="5">
        <v>1.1798032407407408</v>
      </c>
      <c r="Q869" s="2">
        <v>4.6296296296296294E-5</v>
      </c>
      <c r="R869">
        <v>0</v>
      </c>
      <c r="S869" s="3">
        <v>45876.375</v>
      </c>
      <c r="T869" t="s">
        <v>54</v>
      </c>
      <c r="U869" t="s">
        <v>6446</v>
      </c>
      <c r="V869" s="3">
        <v>45871.490972222222</v>
      </c>
      <c r="W869" t="s">
        <v>1055</v>
      </c>
      <c r="Y869" s="4">
        <v>45876</v>
      </c>
      <c r="Z869" s="2">
        <v>0.81263888888888891</v>
      </c>
    </row>
    <row r="870" spans="1:26" x14ac:dyDescent="0.3">
      <c r="A870">
        <v>134529</v>
      </c>
      <c r="B870" t="s">
        <v>998</v>
      </c>
      <c r="C870" t="s">
        <v>27</v>
      </c>
      <c r="D870" t="s">
        <v>315</v>
      </c>
      <c r="E870" t="s">
        <v>52</v>
      </c>
      <c r="F870">
        <v>8113835416</v>
      </c>
      <c r="G870" t="s">
        <v>53</v>
      </c>
      <c r="H870">
        <v>7402</v>
      </c>
      <c r="I870" t="s">
        <v>6459</v>
      </c>
      <c r="J870" t="s">
        <v>31</v>
      </c>
      <c r="K870" t="s">
        <v>32</v>
      </c>
      <c r="L870" t="s">
        <v>19162</v>
      </c>
      <c r="M870" s="1">
        <v>0.71805555555555556</v>
      </c>
      <c r="N870" t="s">
        <v>33</v>
      </c>
      <c r="O870" t="s">
        <v>33</v>
      </c>
      <c r="P870" s="2">
        <v>1.3888888888888889E-4</v>
      </c>
      <c r="Q870" s="2">
        <v>8.1018518518518516E-5</v>
      </c>
      <c r="R870">
        <v>0</v>
      </c>
      <c r="S870" s="3">
        <v>45876.375</v>
      </c>
      <c r="T870" t="s">
        <v>54</v>
      </c>
      <c r="U870" t="s">
        <v>6459</v>
      </c>
      <c r="V870" s="3">
        <v>45871.490972222222</v>
      </c>
      <c r="W870" t="s">
        <v>1132</v>
      </c>
      <c r="Y870" s="4">
        <v>45876</v>
      </c>
      <c r="Z870" s="2">
        <v>0.81263888888888891</v>
      </c>
    </row>
    <row r="871" spans="1:26" x14ac:dyDescent="0.3">
      <c r="A871">
        <v>130328</v>
      </c>
      <c r="B871" t="s">
        <v>510</v>
      </c>
      <c r="C871" t="s">
        <v>27</v>
      </c>
      <c r="D871" t="s">
        <v>324</v>
      </c>
      <c r="E871" t="s">
        <v>84</v>
      </c>
      <c r="F871">
        <v>9698344228</v>
      </c>
      <c r="G871" t="s">
        <v>53</v>
      </c>
      <c r="H871">
        <v>7049</v>
      </c>
      <c r="I871" t="s">
        <v>6004</v>
      </c>
      <c r="J871" t="s">
        <v>31</v>
      </c>
      <c r="K871" t="s">
        <v>32</v>
      </c>
      <c r="L871" t="s">
        <v>19163</v>
      </c>
      <c r="M871" s="1">
        <v>0.71805555555555556</v>
      </c>
      <c r="N871" t="s">
        <v>33</v>
      </c>
      <c r="O871" t="s">
        <v>33</v>
      </c>
      <c r="P871" s="2">
        <v>5.3240740740740744E-4</v>
      </c>
      <c r="Q871" s="2">
        <v>4.861111111111111E-4</v>
      </c>
      <c r="R871">
        <v>0</v>
      </c>
      <c r="S871" s="3">
        <v>45876.375</v>
      </c>
      <c r="T871" t="s">
        <v>54</v>
      </c>
      <c r="U871" t="s">
        <v>6004</v>
      </c>
      <c r="V871" s="3">
        <v>45871.490972222222</v>
      </c>
      <c r="W871" t="s">
        <v>520</v>
      </c>
      <c r="Y871" s="4">
        <v>45876</v>
      </c>
      <c r="Z871" s="2">
        <v>0.81263888888888891</v>
      </c>
    </row>
    <row r="872" spans="1:26" x14ac:dyDescent="0.3">
      <c r="A872">
        <v>134529</v>
      </c>
      <c r="B872" t="s">
        <v>998</v>
      </c>
      <c r="C872" t="s">
        <v>27</v>
      </c>
      <c r="D872" t="s">
        <v>315</v>
      </c>
      <c r="E872" t="s">
        <v>52</v>
      </c>
      <c r="F872">
        <v>8113835416</v>
      </c>
      <c r="G872" t="s">
        <v>53</v>
      </c>
      <c r="H872">
        <v>7402</v>
      </c>
      <c r="I872" t="s">
        <v>6462</v>
      </c>
      <c r="J872" t="s">
        <v>31</v>
      </c>
      <c r="K872" t="s">
        <v>32</v>
      </c>
      <c r="L872" t="s">
        <v>19164</v>
      </c>
      <c r="M872" s="1">
        <v>0.71736111111111112</v>
      </c>
      <c r="N872" t="s">
        <v>33</v>
      </c>
      <c r="O872" t="s">
        <v>33</v>
      </c>
      <c r="P872" s="2">
        <v>1.273148148148148E-4</v>
      </c>
      <c r="Q872" s="2">
        <v>8.1018518518518516E-5</v>
      </c>
      <c r="R872">
        <v>0</v>
      </c>
      <c r="S872" s="3">
        <v>45876.375</v>
      </c>
      <c r="T872" t="s">
        <v>54</v>
      </c>
      <c r="U872" t="s">
        <v>6462</v>
      </c>
      <c r="V872" s="3">
        <v>45871.490972222222</v>
      </c>
      <c r="W872" t="s">
        <v>1132</v>
      </c>
      <c r="Y872" s="4">
        <v>45876</v>
      </c>
      <c r="Z872" s="2">
        <v>0.81263888888888891</v>
      </c>
    </row>
    <row r="873" spans="1:26" x14ac:dyDescent="0.3">
      <c r="A873">
        <v>135722</v>
      </c>
      <c r="B873" t="s">
        <v>1969</v>
      </c>
      <c r="C873" t="s">
        <v>27</v>
      </c>
      <c r="D873" t="s">
        <v>319</v>
      </c>
      <c r="E873" t="s">
        <v>60</v>
      </c>
      <c r="F873">
        <v>7875121204</v>
      </c>
      <c r="G873" t="s">
        <v>30</v>
      </c>
      <c r="H873">
        <v>7204</v>
      </c>
      <c r="I873" t="s">
        <v>11328</v>
      </c>
      <c r="J873" t="s">
        <v>31</v>
      </c>
      <c r="K873" t="s">
        <v>32</v>
      </c>
      <c r="L873" t="s">
        <v>19165</v>
      </c>
      <c r="M873" s="1">
        <v>0.71805555555555556</v>
      </c>
      <c r="N873" t="s">
        <v>33</v>
      </c>
      <c r="O873" t="s">
        <v>33</v>
      </c>
      <c r="P873" s="2">
        <v>0.29368055555555556</v>
      </c>
      <c r="Q873" s="2">
        <v>6.134259259259259E-4</v>
      </c>
      <c r="R873">
        <v>100</v>
      </c>
      <c r="S873" s="3">
        <v>45876.375</v>
      </c>
      <c r="T873" t="s">
        <v>54</v>
      </c>
      <c r="U873" t="s">
        <v>11328</v>
      </c>
      <c r="V873" s="3">
        <v>45871.572916666664</v>
      </c>
      <c r="W873" t="s">
        <v>11324</v>
      </c>
      <c r="Y873" s="4">
        <v>45876</v>
      </c>
      <c r="Z873" s="2">
        <v>0.81263888888888891</v>
      </c>
    </row>
    <row r="874" spans="1:26" x14ac:dyDescent="0.3">
      <c r="A874">
        <v>134529</v>
      </c>
      <c r="B874" t="s">
        <v>998</v>
      </c>
      <c r="C874" t="s">
        <v>27</v>
      </c>
      <c r="D874" t="s">
        <v>315</v>
      </c>
      <c r="E874" t="s">
        <v>52</v>
      </c>
      <c r="F874">
        <v>8113835416</v>
      </c>
      <c r="G874" t="s">
        <v>53</v>
      </c>
      <c r="H874">
        <v>7402</v>
      </c>
      <c r="I874" t="s">
        <v>6464</v>
      </c>
      <c r="J874" t="s">
        <v>31</v>
      </c>
      <c r="K874" t="s">
        <v>32</v>
      </c>
      <c r="L874" t="s">
        <v>19166</v>
      </c>
      <c r="M874" s="1">
        <v>0.71736111111111112</v>
      </c>
      <c r="N874" t="s">
        <v>33</v>
      </c>
      <c r="O874" t="s">
        <v>33</v>
      </c>
      <c r="P874" s="2">
        <v>0.96604166666666669</v>
      </c>
      <c r="Q874" s="2">
        <v>1.3888888888888889E-4</v>
      </c>
      <c r="R874">
        <v>0</v>
      </c>
      <c r="S874" s="3">
        <v>45876.375</v>
      </c>
      <c r="T874" t="s">
        <v>54</v>
      </c>
      <c r="U874" t="s">
        <v>6464</v>
      </c>
      <c r="V874" s="3">
        <v>45871.490972222222</v>
      </c>
      <c r="W874" t="s">
        <v>1132</v>
      </c>
      <c r="Y874" s="4">
        <v>45876</v>
      </c>
      <c r="Z874" s="2">
        <v>0.81263888888888891</v>
      </c>
    </row>
    <row r="875" spans="1:26" x14ac:dyDescent="0.3">
      <c r="A875">
        <v>28528</v>
      </c>
      <c r="B875" t="s">
        <v>1135</v>
      </c>
      <c r="C875" t="s">
        <v>27</v>
      </c>
      <c r="D875" t="s">
        <v>351</v>
      </c>
      <c r="E875" t="s">
        <v>76</v>
      </c>
      <c r="F875">
        <v>6265077355</v>
      </c>
      <c r="G875" t="s">
        <v>43</v>
      </c>
      <c r="H875">
        <v>7107</v>
      </c>
      <c r="I875" t="s">
        <v>14235</v>
      </c>
      <c r="J875" t="s">
        <v>31</v>
      </c>
      <c r="K875" t="s">
        <v>32</v>
      </c>
      <c r="L875" t="s">
        <v>19167</v>
      </c>
      <c r="M875" s="1">
        <v>0.71805555555555556</v>
      </c>
      <c r="N875" t="s">
        <v>33</v>
      </c>
      <c r="O875" t="s">
        <v>65</v>
      </c>
      <c r="P875" s="2">
        <v>2.8703703703703703E-3</v>
      </c>
      <c r="Q875" s="2">
        <v>8.9120370370370373E-4</v>
      </c>
      <c r="R875">
        <v>100</v>
      </c>
      <c r="S875" s="3">
        <v>45876.375</v>
      </c>
      <c r="T875" t="s">
        <v>54</v>
      </c>
      <c r="U875" t="s">
        <v>14235</v>
      </c>
      <c r="V875" s="3">
        <v>45871.64166666667</v>
      </c>
      <c r="W875" t="s">
        <v>1858</v>
      </c>
      <c r="Y875" s="4">
        <v>45876</v>
      </c>
      <c r="Z875" s="2">
        <v>0.81263888888888891</v>
      </c>
    </row>
    <row r="876" spans="1:26" x14ac:dyDescent="0.3">
      <c r="A876">
        <v>23870</v>
      </c>
      <c r="B876" t="s">
        <v>57</v>
      </c>
      <c r="C876" t="s">
        <v>27</v>
      </c>
      <c r="D876" t="s">
        <v>59</v>
      </c>
      <c r="E876" t="s">
        <v>60</v>
      </c>
      <c r="F876">
        <v>8714635285</v>
      </c>
      <c r="G876" t="s">
        <v>30</v>
      </c>
      <c r="H876">
        <v>7373</v>
      </c>
      <c r="I876" t="s">
        <v>12830</v>
      </c>
      <c r="J876" t="s">
        <v>31</v>
      </c>
      <c r="K876" t="s">
        <v>32</v>
      </c>
      <c r="L876" t="s">
        <v>19168</v>
      </c>
      <c r="M876" s="1">
        <v>0.71736111111111112</v>
      </c>
      <c r="N876" t="s">
        <v>33</v>
      </c>
      <c r="O876" t="s">
        <v>33</v>
      </c>
      <c r="P876" s="2">
        <v>6.5717592592592591E-2</v>
      </c>
      <c r="Q876" s="2">
        <v>4.3981481481481481E-4</v>
      </c>
      <c r="R876">
        <v>100</v>
      </c>
      <c r="S876" s="3">
        <v>45876.375</v>
      </c>
      <c r="T876" t="s">
        <v>54</v>
      </c>
      <c r="U876" t="s">
        <v>12830</v>
      </c>
      <c r="V876" s="3">
        <v>45871.640972222223</v>
      </c>
      <c r="W876" t="s">
        <v>457</v>
      </c>
      <c r="Y876" s="4">
        <v>45876</v>
      </c>
      <c r="Z876" s="2">
        <v>0.81263888888888891</v>
      </c>
    </row>
    <row r="877" spans="1:26" x14ac:dyDescent="0.3">
      <c r="A877">
        <v>133977</v>
      </c>
      <c r="B877" t="s">
        <v>139</v>
      </c>
      <c r="C877" t="s">
        <v>27</v>
      </c>
      <c r="D877" t="s">
        <v>83</v>
      </c>
      <c r="E877" t="s">
        <v>84</v>
      </c>
      <c r="F877">
        <v>8870217700</v>
      </c>
      <c r="G877" t="s">
        <v>53</v>
      </c>
      <c r="H877">
        <v>7058</v>
      </c>
      <c r="I877" t="s">
        <v>6324</v>
      </c>
      <c r="J877" t="s">
        <v>31</v>
      </c>
      <c r="K877" t="s">
        <v>32</v>
      </c>
      <c r="L877" t="s">
        <v>18144</v>
      </c>
      <c r="M877" s="1">
        <v>0.71666666666666667</v>
      </c>
      <c r="N877" t="s">
        <v>33</v>
      </c>
      <c r="O877" t="s">
        <v>33</v>
      </c>
      <c r="P877" s="2">
        <v>2.7083333333333334E-3</v>
      </c>
      <c r="Q877" s="2">
        <v>1.8518518518518518E-4</v>
      </c>
      <c r="R877">
        <v>100</v>
      </c>
      <c r="S877" s="3">
        <v>45876.375</v>
      </c>
      <c r="T877" t="s">
        <v>54</v>
      </c>
      <c r="U877" t="s">
        <v>6324</v>
      </c>
      <c r="V877" s="3">
        <v>45871.490972222222</v>
      </c>
      <c r="W877" t="s">
        <v>391</v>
      </c>
      <c r="Y877" s="4">
        <v>45876</v>
      </c>
      <c r="Z877" s="2">
        <v>0.81263888888888891</v>
      </c>
    </row>
    <row r="878" spans="1:26" x14ac:dyDescent="0.3">
      <c r="A878">
        <v>136148</v>
      </c>
      <c r="B878" t="s">
        <v>811</v>
      </c>
      <c r="C878" t="s">
        <v>27</v>
      </c>
      <c r="D878" t="s">
        <v>64</v>
      </c>
      <c r="E878" t="s">
        <v>48</v>
      </c>
      <c r="F878">
        <v>9057960026</v>
      </c>
      <c r="G878" t="s">
        <v>43</v>
      </c>
      <c r="H878">
        <v>7379</v>
      </c>
      <c r="I878" t="s">
        <v>15100</v>
      </c>
      <c r="J878" t="s">
        <v>31</v>
      </c>
      <c r="K878" t="s">
        <v>32</v>
      </c>
      <c r="L878" t="s">
        <v>19169</v>
      </c>
      <c r="M878" s="1">
        <v>0.71597222222222223</v>
      </c>
      <c r="N878" t="s">
        <v>33</v>
      </c>
      <c r="O878" t="s">
        <v>33</v>
      </c>
      <c r="P878" s="5">
        <v>1.2818518518518518</v>
      </c>
      <c r="Q878" s="2">
        <v>5.7870370370370373E-5</v>
      </c>
      <c r="R878">
        <v>100</v>
      </c>
      <c r="S878" s="3">
        <v>45876.375</v>
      </c>
      <c r="T878" t="s">
        <v>54</v>
      </c>
      <c r="U878" t="s">
        <v>15100</v>
      </c>
      <c r="V878" s="3">
        <v>45871.642361111109</v>
      </c>
      <c r="W878" t="s">
        <v>1123</v>
      </c>
      <c r="Y878" s="4">
        <v>45876</v>
      </c>
      <c r="Z878" s="2">
        <v>0.81263888888888891</v>
      </c>
    </row>
    <row r="879" spans="1:26" x14ac:dyDescent="0.3">
      <c r="A879">
        <v>135398</v>
      </c>
      <c r="B879" t="s">
        <v>924</v>
      </c>
      <c r="C879" t="s">
        <v>27</v>
      </c>
      <c r="D879" t="s">
        <v>329</v>
      </c>
      <c r="E879" t="s">
        <v>76</v>
      </c>
      <c r="F879">
        <v>9303590028</v>
      </c>
      <c r="G879" t="s">
        <v>43</v>
      </c>
      <c r="H879">
        <v>7123</v>
      </c>
      <c r="I879" t="s">
        <v>14329</v>
      </c>
      <c r="J879" t="s">
        <v>31</v>
      </c>
      <c r="K879" t="s">
        <v>32</v>
      </c>
      <c r="L879" t="s">
        <v>19170</v>
      </c>
      <c r="M879" s="1">
        <v>0.71597222222222223</v>
      </c>
      <c r="N879" t="s">
        <v>33</v>
      </c>
      <c r="O879" t="s">
        <v>33</v>
      </c>
      <c r="P879" s="2">
        <v>0.13369212962962962</v>
      </c>
      <c r="Q879" s="2">
        <v>8.1018518518518516E-5</v>
      </c>
      <c r="R879">
        <v>100</v>
      </c>
      <c r="S879" s="3">
        <v>45876.375</v>
      </c>
      <c r="T879" t="s">
        <v>54</v>
      </c>
      <c r="U879" t="s">
        <v>14329</v>
      </c>
      <c r="V879" s="3">
        <v>45871.642361111109</v>
      </c>
      <c r="W879" t="s">
        <v>1866</v>
      </c>
      <c r="Y879" s="4">
        <v>45876</v>
      </c>
      <c r="Z879" s="2">
        <v>0.81263888888888891</v>
      </c>
    </row>
    <row r="880" spans="1:26" x14ac:dyDescent="0.3">
      <c r="A880">
        <v>135712</v>
      </c>
      <c r="B880" t="s">
        <v>310</v>
      </c>
      <c r="C880" t="s">
        <v>27</v>
      </c>
      <c r="D880" t="s">
        <v>51</v>
      </c>
      <c r="E880" t="s">
        <v>52</v>
      </c>
      <c r="F880">
        <v>7034162990</v>
      </c>
      <c r="G880" t="s">
        <v>53</v>
      </c>
      <c r="H880">
        <v>1745</v>
      </c>
      <c r="I880" t="s">
        <v>3761</v>
      </c>
      <c r="J880" t="s">
        <v>31</v>
      </c>
      <c r="K880" t="s">
        <v>32</v>
      </c>
      <c r="L880" t="s">
        <v>19171</v>
      </c>
      <c r="M880" s="1">
        <v>0.71597222222222223</v>
      </c>
      <c r="N880" t="s">
        <v>33</v>
      </c>
      <c r="O880" t="s">
        <v>33</v>
      </c>
      <c r="P880" s="2">
        <v>3.7037037037037035E-4</v>
      </c>
      <c r="Q880" s="2">
        <v>4.6296296296296294E-5</v>
      </c>
      <c r="R880">
        <v>5</v>
      </c>
      <c r="S880" s="3">
        <v>45876.375</v>
      </c>
      <c r="T880" t="s">
        <v>54</v>
      </c>
      <c r="U880" t="s">
        <v>3761</v>
      </c>
      <c r="V880" s="3">
        <v>45871.490277777775</v>
      </c>
      <c r="W880" t="s">
        <v>644</v>
      </c>
      <c r="Y880" s="4">
        <v>45876</v>
      </c>
      <c r="Z880" s="2">
        <v>0.81263888888888891</v>
      </c>
    </row>
    <row r="881" spans="1:26" x14ac:dyDescent="0.3">
      <c r="A881">
        <v>135403</v>
      </c>
      <c r="B881" t="s">
        <v>227</v>
      </c>
      <c r="C881" t="s">
        <v>27</v>
      </c>
      <c r="D881" t="s">
        <v>69</v>
      </c>
      <c r="E881" t="s">
        <v>70</v>
      </c>
      <c r="F881">
        <v>6265861534</v>
      </c>
      <c r="G881" t="s">
        <v>43</v>
      </c>
      <c r="H881">
        <v>7149</v>
      </c>
      <c r="I881" t="s">
        <v>10340</v>
      </c>
      <c r="J881" t="s">
        <v>31</v>
      </c>
      <c r="K881" t="s">
        <v>32</v>
      </c>
      <c r="L881" t="s">
        <v>19172</v>
      </c>
      <c r="M881" s="1">
        <v>0.71597222222222223</v>
      </c>
      <c r="N881" t="s">
        <v>33</v>
      </c>
      <c r="O881" t="s">
        <v>33</v>
      </c>
      <c r="P881" s="2">
        <v>2.0833333333333335E-4</v>
      </c>
      <c r="Q881" s="2">
        <v>1.6203703703703703E-4</v>
      </c>
      <c r="R881">
        <v>100</v>
      </c>
      <c r="S881" s="3">
        <v>45876.375</v>
      </c>
      <c r="T881" t="s">
        <v>54</v>
      </c>
      <c r="U881" t="s">
        <v>10340</v>
      </c>
      <c r="V881" s="3">
        <v>45871.572222222225</v>
      </c>
      <c r="W881" t="s">
        <v>1243</v>
      </c>
      <c r="Y881" s="4">
        <v>45876</v>
      </c>
      <c r="Z881" s="2">
        <v>0.81263888888888891</v>
      </c>
    </row>
    <row r="882" spans="1:26" x14ac:dyDescent="0.3">
      <c r="A882">
        <v>134647</v>
      </c>
      <c r="B882" t="s">
        <v>489</v>
      </c>
      <c r="C882" t="s">
        <v>27</v>
      </c>
      <c r="D882" t="s">
        <v>51</v>
      </c>
      <c r="E882" t="s">
        <v>52</v>
      </c>
      <c r="F882">
        <v>9747949170</v>
      </c>
      <c r="G882" t="s">
        <v>53</v>
      </c>
      <c r="H882">
        <v>7027</v>
      </c>
      <c r="I882" t="s">
        <v>4867</v>
      </c>
      <c r="J882" t="s">
        <v>31</v>
      </c>
      <c r="K882" t="s">
        <v>32</v>
      </c>
      <c r="L882" t="s">
        <v>19173</v>
      </c>
      <c r="M882" s="1">
        <v>0.71597222222222223</v>
      </c>
      <c r="N882" t="s">
        <v>33</v>
      </c>
      <c r="O882" t="s">
        <v>33</v>
      </c>
      <c r="P882" s="2">
        <v>4.9224537037037039E-2</v>
      </c>
      <c r="Q882" s="2">
        <v>4.861111111111111E-4</v>
      </c>
      <c r="R882">
        <v>100</v>
      </c>
      <c r="S882" s="3">
        <v>45876.375</v>
      </c>
      <c r="T882" t="s">
        <v>54</v>
      </c>
      <c r="U882" t="s">
        <v>4867</v>
      </c>
      <c r="V882" s="3">
        <v>45871.490277777775</v>
      </c>
      <c r="W882" t="s">
        <v>1090</v>
      </c>
      <c r="Y882" s="4">
        <v>45876</v>
      </c>
      <c r="Z882" s="2">
        <v>0.81263888888888891</v>
      </c>
    </row>
    <row r="883" spans="1:26" x14ac:dyDescent="0.3">
      <c r="A883">
        <v>135712</v>
      </c>
      <c r="B883" t="s">
        <v>310</v>
      </c>
      <c r="C883" t="s">
        <v>27</v>
      </c>
      <c r="D883" t="s">
        <v>51</v>
      </c>
      <c r="E883" t="s">
        <v>52</v>
      </c>
      <c r="F883">
        <v>7034162990</v>
      </c>
      <c r="G883" t="s">
        <v>53</v>
      </c>
      <c r="H883">
        <v>1745</v>
      </c>
      <c r="I883" t="s">
        <v>3774</v>
      </c>
      <c r="J883" t="s">
        <v>31</v>
      </c>
      <c r="K883" t="s">
        <v>32</v>
      </c>
      <c r="L883" t="s">
        <v>19171</v>
      </c>
      <c r="M883" s="1">
        <v>0.71527777777777779</v>
      </c>
      <c r="N883" t="s">
        <v>33</v>
      </c>
      <c r="O883" t="s">
        <v>33</v>
      </c>
      <c r="P883" s="2">
        <v>1.9675925925925926E-4</v>
      </c>
      <c r="Q883" s="2">
        <v>5.7870370370370373E-5</v>
      </c>
      <c r="R883">
        <v>5</v>
      </c>
      <c r="S883" s="3">
        <v>45876.375</v>
      </c>
      <c r="T883" t="s">
        <v>54</v>
      </c>
      <c r="U883" t="s">
        <v>3774</v>
      </c>
      <c r="V883" s="3">
        <v>45871.490277777775</v>
      </c>
      <c r="W883" t="s">
        <v>644</v>
      </c>
      <c r="Y883" s="4">
        <v>45876</v>
      </c>
      <c r="Z883" s="2">
        <v>0.81263888888888891</v>
      </c>
    </row>
    <row r="884" spans="1:26" x14ac:dyDescent="0.3">
      <c r="A884">
        <v>135712</v>
      </c>
      <c r="B884" t="s">
        <v>310</v>
      </c>
      <c r="C884" t="s">
        <v>27</v>
      </c>
      <c r="D884" t="s">
        <v>51</v>
      </c>
      <c r="E884" t="s">
        <v>52</v>
      </c>
      <c r="F884">
        <v>7034162990</v>
      </c>
      <c r="G884" t="s">
        <v>53</v>
      </c>
      <c r="H884">
        <v>1745</v>
      </c>
      <c r="I884" t="s">
        <v>3787</v>
      </c>
      <c r="J884" t="s">
        <v>31</v>
      </c>
      <c r="K884" t="s">
        <v>32</v>
      </c>
      <c r="L884" t="s">
        <v>19171</v>
      </c>
      <c r="M884" s="1">
        <v>0.71527777777777779</v>
      </c>
      <c r="N884" t="s">
        <v>33</v>
      </c>
      <c r="O884" t="s">
        <v>33</v>
      </c>
      <c r="P884" s="2">
        <v>5.2060185185185189E-2</v>
      </c>
      <c r="Q884" s="2">
        <v>4.6296296296296294E-5</v>
      </c>
      <c r="R884">
        <v>30</v>
      </c>
      <c r="S884" s="3">
        <v>45876.375</v>
      </c>
      <c r="T884" t="s">
        <v>54</v>
      </c>
      <c r="U884" t="s">
        <v>3787</v>
      </c>
      <c r="V884" s="3">
        <v>45871.490277777775</v>
      </c>
      <c r="W884" t="s">
        <v>644</v>
      </c>
      <c r="Y884" s="4">
        <v>45876</v>
      </c>
      <c r="Z884" s="2">
        <v>0.81263888888888891</v>
      </c>
    </row>
    <row r="885" spans="1:26" x14ac:dyDescent="0.3">
      <c r="A885">
        <v>131253</v>
      </c>
      <c r="B885" t="s">
        <v>926</v>
      </c>
      <c r="C885" t="s">
        <v>27</v>
      </c>
      <c r="D885" t="s">
        <v>518</v>
      </c>
      <c r="E885" t="s">
        <v>48</v>
      </c>
      <c r="F885">
        <v>8005771467</v>
      </c>
      <c r="G885" t="s">
        <v>43</v>
      </c>
      <c r="H885">
        <v>7337</v>
      </c>
      <c r="I885" t="s">
        <v>14928</v>
      </c>
      <c r="J885" t="s">
        <v>31</v>
      </c>
      <c r="K885" t="s">
        <v>32</v>
      </c>
      <c r="L885" t="s">
        <v>19174</v>
      </c>
      <c r="M885" s="1">
        <v>0.71527777777777779</v>
      </c>
      <c r="N885" t="s">
        <v>33</v>
      </c>
      <c r="O885" t="s">
        <v>33</v>
      </c>
      <c r="P885" s="2">
        <v>1.0648148148148148E-2</v>
      </c>
      <c r="Q885" s="2">
        <v>1.8518518518518518E-4</v>
      </c>
      <c r="R885">
        <v>100</v>
      </c>
      <c r="S885" s="3">
        <v>45876.375</v>
      </c>
      <c r="T885" t="s">
        <v>54</v>
      </c>
      <c r="U885" t="s">
        <v>14928</v>
      </c>
      <c r="V885" s="3">
        <v>45871.642361111109</v>
      </c>
      <c r="W885" t="s">
        <v>1279</v>
      </c>
      <c r="Y885" s="4">
        <v>45876</v>
      </c>
      <c r="Z885" s="2">
        <v>0.81263888888888891</v>
      </c>
    </row>
    <row r="886" spans="1:26" x14ac:dyDescent="0.3">
      <c r="A886">
        <v>21857</v>
      </c>
      <c r="B886" t="s">
        <v>956</v>
      </c>
      <c r="C886" t="s">
        <v>27</v>
      </c>
      <c r="D886" t="s">
        <v>315</v>
      </c>
      <c r="E886" t="s">
        <v>52</v>
      </c>
      <c r="F886">
        <v>8714611882</v>
      </c>
      <c r="G886" t="s">
        <v>53</v>
      </c>
      <c r="H886">
        <v>7011</v>
      </c>
      <c r="I886" t="s">
        <v>4158</v>
      </c>
      <c r="J886" t="s">
        <v>31</v>
      </c>
      <c r="K886" t="s">
        <v>32</v>
      </c>
      <c r="L886" t="s">
        <v>18137</v>
      </c>
      <c r="M886" s="1">
        <v>0.71527777777777779</v>
      </c>
      <c r="N886" t="s">
        <v>33</v>
      </c>
      <c r="O886" t="s">
        <v>33</v>
      </c>
      <c r="P886" s="2">
        <v>3.0092592592592595E-4</v>
      </c>
      <c r="Q886" s="2">
        <v>2.199074074074074E-4</v>
      </c>
      <c r="R886">
        <v>100</v>
      </c>
      <c r="S886" s="3">
        <v>45876.375</v>
      </c>
      <c r="T886" t="s">
        <v>54</v>
      </c>
      <c r="U886" t="s">
        <v>4158</v>
      </c>
      <c r="V886" s="3">
        <v>45871.490277777775</v>
      </c>
      <c r="W886" t="s">
        <v>957</v>
      </c>
      <c r="Y886" s="4">
        <v>45876</v>
      </c>
      <c r="Z886" s="2">
        <v>0.81263888888888891</v>
      </c>
    </row>
    <row r="887" spans="1:26" x14ac:dyDescent="0.3">
      <c r="A887">
        <v>21857</v>
      </c>
      <c r="B887" t="s">
        <v>956</v>
      </c>
      <c r="C887" t="s">
        <v>27</v>
      </c>
      <c r="D887" t="s">
        <v>315</v>
      </c>
      <c r="E887" t="s">
        <v>52</v>
      </c>
      <c r="F887">
        <v>8714611882</v>
      </c>
      <c r="G887" t="s">
        <v>53</v>
      </c>
      <c r="H887">
        <v>7011</v>
      </c>
      <c r="I887" t="s">
        <v>4162</v>
      </c>
      <c r="J887" t="s">
        <v>31</v>
      </c>
      <c r="K887" t="s">
        <v>32</v>
      </c>
      <c r="L887" t="s">
        <v>18137</v>
      </c>
      <c r="M887" s="1">
        <v>0.71458333333333335</v>
      </c>
      <c r="N887" t="s">
        <v>33</v>
      </c>
      <c r="O887" t="s">
        <v>33</v>
      </c>
      <c r="P887" s="2">
        <v>1.0300925925925926E-3</v>
      </c>
      <c r="Q887" s="2">
        <v>1.1574074074074075E-4</v>
      </c>
      <c r="R887">
        <v>0</v>
      </c>
      <c r="S887" s="3">
        <v>45876.375</v>
      </c>
      <c r="T887" t="s">
        <v>54</v>
      </c>
      <c r="U887" t="s">
        <v>4162</v>
      </c>
      <c r="V887" s="3">
        <v>45871.490277777775</v>
      </c>
      <c r="W887" t="s">
        <v>957</v>
      </c>
      <c r="Y887" s="4">
        <v>45876</v>
      </c>
      <c r="Z887" s="2">
        <v>0.81263888888888891</v>
      </c>
    </row>
    <row r="888" spans="1:26" x14ac:dyDescent="0.3">
      <c r="A888">
        <v>132667</v>
      </c>
      <c r="B888" t="s">
        <v>489</v>
      </c>
      <c r="C888" t="s">
        <v>27</v>
      </c>
      <c r="D888" t="s">
        <v>51</v>
      </c>
      <c r="E888" t="s">
        <v>52</v>
      </c>
      <c r="F888">
        <v>7909106352</v>
      </c>
      <c r="G888" t="s">
        <v>53</v>
      </c>
      <c r="H888">
        <v>7027</v>
      </c>
      <c r="I888" t="s">
        <v>4701</v>
      </c>
      <c r="J888" t="s">
        <v>31</v>
      </c>
      <c r="K888" t="s">
        <v>32</v>
      </c>
      <c r="L888" t="s">
        <v>18138</v>
      </c>
      <c r="M888" s="1">
        <v>0.71458333333333335</v>
      </c>
      <c r="N888" t="s">
        <v>33</v>
      </c>
      <c r="O888" t="s">
        <v>33</v>
      </c>
      <c r="P888" s="2">
        <v>1.0416666666666667E-4</v>
      </c>
      <c r="Q888" s="2">
        <v>5.7870370370370373E-5</v>
      </c>
      <c r="R888">
        <v>0</v>
      </c>
      <c r="S888" s="3">
        <v>45876.375</v>
      </c>
      <c r="T888" t="s">
        <v>54</v>
      </c>
      <c r="U888" t="s">
        <v>4701</v>
      </c>
      <c r="V888" s="3">
        <v>45871.490277777775</v>
      </c>
      <c r="W888" t="s">
        <v>1060</v>
      </c>
      <c r="Y888" s="4">
        <v>45876</v>
      </c>
      <c r="Z888" s="2">
        <v>0.81263888888888891</v>
      </c>
    </row>
    <row r="889" spans="1:26" x14ac:dyDescent="0.3">
      <c r="A889">
        <v>136706</v>
      </c>
      <c r="B889" t="s">
        <v>66</v>
      </c>
      <c r="C889" t="s">
        <v>27</v>
      </c>
      <c r="D889" t="s">
        <v>51</v>
      </c>
      <c r="E889" t="s">
        <v>52</v>
      </c>
      <c r="F889">
        <v>7736475316</v>
      </c>
      <c r="G889" t="s">
        <v>53</v>
      </c>
      <c r="H889">
        <v>7005</v>
      </c>
      <c r="I889" t="s">
        <v>3874</v>
      </c>
      <c r="J889" t="s">
        <v>31</v>
      </c>
      <c r="K889" t="s">
        <v>32</v>
      </c>
      <c r="L889" t="s">
        <v>18139</v>
      </c>
      <c r="M889" s="1">
        <v>0.71458333333333335</v>
      </c>
      <c r="N889" t="s">
        <v>33</v>
      </c>
      <c r="O889" t="s">
        <v>33</v>
      </c>
      <c r="P889" s="2">
        <v>7.4097222222222217E-2</v>
      </c>
      <c r="Q889" s="2">
        <v>5.7870370370370373E-5</v>
      </c>
      <c r="R889">
        <v>0</v>
      </c>
      <c r="S889" s="3">
        <v>45876.375</v>
      </c>
      <c r="T889" t="s">
        <v>54</v>
      </c>
      <c r="U889" t="s">
        <v>3874</v>
      </c>
      <c r="V889" s="3">
        <v>45871.490277777775</v>
      </c>
      <c r="W889" t="s">
        <v>3875</v>
      </c>
      <c r="Y889" s="4">
        <v>45876</v>
      </c>
      <c r="Z889" s="2">
        <v>0.81263888888888891</v>
      </c>
    </row>
    <row r="890" spans="1:26" x14ac:dyDescent="0.3">
      <c r="A890">
        <v>136400</v>
      </c>
      <c r="B890" t="s">
        <v>1051</v>
      </c>
      <c r="C890" t="s">
        <v>27</v>
      </c>
      <c r="D890" t="s">
        <v>274</v>
      </c>
      <c r="E890" t="s">
        <v>38</v>
      </c>
      <c r="F890">
        <v>7020583340</v>
      </c>
      <c r="G890" t="s">
        <v>30</v>
      </c>
      <c r="H890">
        <v>7226</v>
      </c>
      <c r="I890" t="s">
        <v>7366</v>
      </c>
      <c r="J890" t="s">
        <v>31</v>
      </c>
      <c r="K890" t="s">
        <v>32</v>
      </c>
      <c r="L890" t="s">
        <v>18140</v>
      </c>
      <c r="M890" s="1">
        <v>0.71458333333333335</v>
      </c>
      <c r="N890" t="s">
        <v>33</v>
      </c>
      <c r="O890" t="s">
        <v>33</v>
      </c>
      <c r="P890" s="2">
        <v>2.0833333333333335E-4</v>
      </c>
      <c r="Q890" s="2">
        <v>1.6203703703703703E-4</v>
      </c>
      <c r="R890">
        <v>0</v>
      </c>
      <c r="S890" s="3">
        <v>45876.375</v>
      </c>
      <c r="T890" t="s">
        <v>54</v>
      </c>
      <c r="U890" t="s">
        <v>7366</v>
      </c>
      <c r="V890" s="3">
        <v>45871.491666666669</v>
      </c>
      <c r="W890" t="s">
        <v>1052</v>
      </c>
      <c r="Y890" s="4">
        <v>45876</v>
      </c>
      <c r="Z890" s="2">
        <v>0.81263888888888891</v>
      </c>
    </row>
    <row r="891" spans="1:26" x14ac:dyDescent="0.3">
      <c r="A891">
        <v>132667</v>
      </c>
      <c r="B891" t="s">
        <v>489</v>
      </c>
      <c r="C891" t="s">
        <v>27</v>
      </c>
      <c r="D891" t="s">
        <v>51</v>
      </c>
      <c r="E891" t="s">
        <v>52</v>
      </c>
      <c r="F891">
        <v>7909106352</v>
      </c>
      <c r="G891" t="s">
        <v>53</v>
      </c>
      <c r="H891">
        <v>7027</v>
      </c>
      <c r="I891" t="s">
        <v>4716</v>
      </c>
      <c r="J891" t="s">
        <v>31</v>
      </c>
      <c r="K891" t="s">
        <v>32</v>
      </c>
      <c r="L891" t="s">
        <v>18138</v>
      </c>
      <c r="M891" s="1">
        <v>0.71458333333333335</v>
      </c>
      <c r="N891" t="s">
        <v>33</v>
      </c>
      <c r="O891" t="s">
        <v>33</v>
      </c>
      <c r="P891" s="2">
        <v>1.0416666666666667E-4</v>
      </c>
      <c r="Q891" s="2">
        <v>5.7870370370370373E-5</v>
      </c>
      <c r="R891">
        <v>100</v>
      </c>
      <c r="S891" s="3">
        <v>45876.375</v>
      </c>
      <c r="T891" t="s">
        <v>54</v>
      </c>
      <c r="U891" t="s">
        <v>4716</v>
      </c>
      <c r="V891" s="3">
        <v>45871.490277777775</v>
      </c>
      <c r="W891" t="s">
        <v>1060</v>
      </c>
      <c r="Y891" s="4">
        <v>45876</v>
      </c>
      <c r="Z891" s="2">
        <v>0.81263888888888891</v>
      </c>
    </row>
    <row r="892" spans="1:26" x14ac:dyDescent="0.3">
      <c r="A892">
        <v>132667</v>
      </c>
      <c r="B892" t="s">
        <v>489</v>
      </c>
      <c r="C892" t="s">
        <v>27</v>
      </c>
      <c r="D892" t="s">
        <v>51</v>
      </c>
      <c r="E892" t="s">
        <v>52</v>
      </c>
      <c r="F892">
        <v>7909106352</v>
      </c>
      <c r="G892" t="s">
        <v>53</v>
      </c>
      <c r="H892">
        <v>7027</v>
      </c>
      <c r="I892" t="s">
        <v>4726</v>
      </c>
      <c r="J892" t="s">
        <v>31</v>
      </c>
      <c r="K892" t="s">
        <v>32</v>
      </c>
      <c r="L892" t="s">
        <v>18141</v>
      </c>
      <c r="M892" s="1">
        <v>0.71458333333333335</v>
      </c>
      <c r="N892" t="s">
        <v>33</v>
      </c>
      <c r="O892" t="s">
        <v>33</v>
      </c>
      <c r="P892" s="2">
        <v>3.8888888888888888E-3</v>
      </c>
      <c r="Q892" s="2">
        <v>5.7870370370370373E-5</v>
      </c>
      <c r="R892">
        <v>100</v>
      </c>
      <c r="S892" s="3">
        <v>45876.375</v>
      </c>
      <c r="T892" t="s">
        <v>54</v>
      </c>
      <c r="U892" t="s">
        <v>4726</v>
      </c>
      <c r="V892" s="3">
        <v>45871.490277777775</v>
      </c>
      <c r="W892" t="s">
        <v>1060</v>
      </c>
      <c r="Y892" s="4">
        <v>45876</v>
      </c>
      <c r="Z892" s="2">
        <v>0.81263888888888891</v>
      </c>
    </row>
    <row r="893" spans="1:26" x14ac:dyDescent="0.3">
      <c r="A893">
        <v>136400</v>
      </c>
      <c r="B893" t="s">
        <v>1051</v>
      </c>
      <c r="C893" t="s">
        <v>27</v>
      </c>
      <c r="D893" t="s">
        <v>274</v>
      </c>
      <c r="E893" t="s">
        <v>38</v>
      </c>
      <c r="F893">
        <v>7020583340</v>
      </c>
      <c r="G893" t="s">
        <v>30</v>
      </c>
      <c r="H893">
        <v>7226</v>
      </c>
      <c r="I893" t="s">
        <v>7367</v>
      </c>
      <c r="J893" t="s">
        <v>31</v>
      </c>
      <c r="K893" t="s">
        <v>32</v>
      </c>
      <c r="L893" t="s">
        <v>18140</v>
      </c>
      <c r="M893" s="1">
        <v>0.71458333333333335</v>
      </c>
      <c r="N893" t="s">
        <v>33</v>
      </c>
      <c r="O893" t="s">
        <v>33</v>
      </c>
      <c r="P893" s="2">
        <v>1.9675925925925926E-4</v>
      </c>
      <c r="Q893" s="2">
        <v>1.273148148148148E-4</v>
      </c>
      <c r="R893">
        <v>100</v>
      </c>
      <c r="S893" s="3">
        <v>45876.375</v>
      </c>
      <c r="T893" t="s">
        <v>54</v>
      </c>
      <c r="U893" t="s">
        <v>7367</v>
      </c>
      <c r="V893" s="3">
        <v>45871.491666666669</v>
      </c>
      <c r="W893" t="s">
        <v>1052</v>
      </c>
      <c r="Y893" s="4">
        <v>45876</v>
      </c>
      <c r="Z893" s="2">
        <v>0.81263888888888891</v>
      </c>
    </row>
    <row r="894" spans="1:26" x14ac:dyDescent="0.3">
      <c r="A894">
        <v>28528</v>
      </c>
      <c r="B894" t="s">
        <v>1135</v>
      </c>
      <c r="C894" t="s">
        <v>27</v>
      </c>
      <c r="D894" t="s">
        <v>351</v>
      </c>
      <c r="E894" t="s">
        <v>76</v>
      </c>
      <c r="F894">
        <v>6265077355</v>
      </c>
      <c r="G894" t="s">
        <v>43</v>
      </c>
      <c r="H894">
        <v>7107</v>
      </c>
      <c r="I894" t="s">
        <v>14242</v>
      </c>
      <c r="J894" t="s">
        <v>31</v>
      </c>
      <c r="K894" t="s">
        <v>32</v>
      </c>
      <c r="L894" t="s">
        <v>19175</v>
      </c>
      <c r="M894" s="1">
        <v>0.71527777777777779</v>
      </c>
      <c r="N894" t="s">
        <v>33</v>
      </c>
      <c r="O894" t="s">
        <v>65</v>
      </c>
      <c r="P894" s="5">
        <v>1.3290972222222222</v>
      </c>
      <c r="Q894" s="2">
        <v>7.5231481481481482E-4</v>
      </c>
      <c r="R894">
        <v>100</v>
      </c>
      <c r="S894" s="3">
        <v>45876.375</v>
      </c>
      <c r="T894" t="s">
        <v>54</v>
      </c>
      <c r="U894" t="s">
        <v>14242</v>
      </c>
      <c r="V894" s="3">
        <v>45871.64166666667</v>
      </c>
      <c r="W894" t="s">
        <v>1858</v>
      </c>
      <c r="Y894" s="4">
        <v>45876</v>
      </c>
      <c r="Z894" s="2">
        <v>0.81263888888888891</v>
      </c>
    </row>
    <row r="895" spans="1:26" x14ac:dyDescent="0.3">
      <c r="A895">
        <v>21857</v>
      </c>
      <c r="B895" t="s">
        <v>956</v>
      </c>
      <c r="C895" t="s">
        <v>27</v>
      </c>
      <c r="D895" t="s">
        <v>315</v>
      </c>
      <c r="E895" t="s">
        <v>52</v>
      </c>
      <c r="F895">
        <v>8714611882</v>
      </c>
      <c r="G895" t="s">
        <v>53</v>
      </c>
      <c r="H895">
        <v>7011</v>
      </c>
      <c r="I895" t="s">
        <v>4155</v>
      </c>
      <c r="J895" t="s">
        <v>31</v>
      </c>
      <c r="K895" t="s">
        <v>39</v>
      </c>
      <c r="O895" t="s">
        <v>33</v>
      </c>
      <c r="S895" s="3">
        <v>45876.375</v>
      </c>
      <c r="T895" t="s">
        <v>54</v>
      </c>
      <c r="U895" t="s">
        <v>4155</v>
      </c>
      <c r="V895" s="3">
        <v>45871.490277777775</v>
      </c>
      <c r="W895" t="s">
        <v>957</v>
      </c>
      <c r="Y895" s="4">
        <v>45876</v>
      </c>
      <c r="Z895" s="2">
        <v>0.81263888888888891</v>
      </c>
    </row>
    <row r="896" spans="1:26" x14ac:dyDescent="0.3">
      <c r="A896">
        <v>135530</v>
      </c>
      <c r="B896" t="s">
        <v>142</v>
      </c>
      <c r="C896" t="s">
        <v>27</v>
      </c>
      <c r="D896" t="s">
        <v>83</v>
      </c>
      <c r="E896" t="s">
        <v>84</v>
      </c>
      <c r="F896">
        <v>9361894100</v>
      </c>
      <c r="G896" t="s">
        <v>53</v>
      </c>
      <c r="H896">
        <v>7013</v>
      </c>
      <c r="I896" t="s">
        <v>5361</v>
      </c>
      <c r="J896" t="s">
        <v>31</v>
      </c>
      <c r="K896" t="s">
        <v>32</v>
      </c>
      <c r="L896" t="s">
        <v>18142</v>
      </c>
      <c r="M896" s="1">
        <v>0.71458333333333335</v>
      </c>
      <c r="N896" t="s">
        <v>33</v>
      </c>
      <c r="O896" t="s">
        <v>33</v>
      </c>
      <c r="P896" s="2">
        <v>1.273148148148148E-4</v>
      </c>
      <c r="Q896" s="2">
        <v>4.6296296296296294E-5</v>
      </c>
      <c r="R896">
        <v>100</v>
      </c>
      <c r="S896" s="3">
        <v>45876.375</v>
      </c>
      <c r="T896" t="s">
        <v>54</v>
      </c>
      <c r="U896" t="s">
        <v>5361</v>
      </c>
      <c r="V896" s="3">
        <v>45871.490972222222</v>
      </c>
      <c r="W896" t="s">
        <v>864</v>
      </c>
      <c r="Y896" s="4">
        <v>45876</v>
      </c>
      <c r="Z896" s="2">
        <v>0.81263888888888891</v>
      </c>
    </row>
    <row r="897" spans="1:26" x14ac:dyDescent="0.3">
      <c r="A897">
        <v>135530</v>
      </c>
      <c r="B897" t="s">
        <v>142</v>
      </c>
      <c r="C897" t="s">
        <v>27</v>
      </c>
      <c r="D897" t="s">
        <v>83</v>
      </c>
      <c r="E897" t="s">
        <v>84</v>
      </c>
      <c r="F897">
        <v>9361894100</v>
      </c>
      <c r="G897" t="s">
        <v>53</v>
      </c>
      <c r="H897">
        <v>7013</v>
      </c>
      <c r="I897" t="s">
        <v>5376</v>
      </c>
      <c r="J897" t="s">
        <v>31</v>
      </c>
      <c r="K897" t="s">
        <v>32</v>
      </c>
      <c r="L897" t="s">
        <v>18143</v>
      </c>
      <c r="M897" s="1">
        <v>0.71388888888888891</v>
      </c>
      <c r="N897" t="s">
        <v>33</v>
      </c>
      <c r="O897" t="s">
        <v>33</v>
      </c>
      <c r="P897" s="2">
        <v>1.0416666666666667E-4</v>
      </c>
      <c r="Q897" s="2">
        <v>5.7870370370370373E-5</v>
      </c>
      <c r="R897">
        <v>100</v>
      </c>
      <c r="S897" s="3">
        <v>45876.375</v>
      </c>
      <c r="T897" t="s">
        <v>54</v>
      </c>
      <c r="U897" t="s">
        <v>5376</v>
      </c>
      <c r="V897" s="3">
        <v>45871.490972222222</v>
      </c>
      <c r="W897" t="s">
        <v>864</v>
      </c>
      <c r="Y897" s="4">
        <v>45876</v>
      </c>
      <c r="Z897" s="2">
        <v>0.81263888888888891</v>
      </c>
    </row>
    <row r="898" spans="1:26" x14ac:dyDescent="0.3">
      <c r="A898">
        <v>133977</v>
      </c>
      <c r="B898" t="s">
        <v>139</v>
      </c>
      <c r="C898" t="s">
        <v>27</v>
      </c>
      <c r="D898" t="s">
        <v>83</v>
      </c>
      <c r="E898" t="s">
        <v>84</v>
      </c>
      <c r="F898">
        <v>8870217700</v>
      </c>
      <c r="G898" t="s">
        <v>53</v>
      </c>
      <c r="H898">
        <v>7058</v>
      </c>
      <c r="I898" t="s">
        <v>6318</v>
      </c>
      <c r="J898" t="s">
        <v>31</v>
      </c>
      <c r="K898" t="s">
        <v>32</v>
      </c>
      <c r="L898" t="s">
        <v>18144</v>
      </c>
      <c r="M898" s="1">
        <v>0.71388888888888891</v>
      </c>
      <c r="N898" t="s">
        <v>33</v>
      </c>
      <c r="O898" t="s">
        <v>33</v>
      </c>
      <c r="P898" s="2">
        <v>0.17130787037037037</v>
      </c>
      <c r="Q898" s="2">
        <v>4.6296296296296294E-5</v>
      </c>
      <c r="R898">
        <v>100</v>
      </c>
      <c r="S898" s="3">
        <v>45876.375</v>
      </c>
      <c r="T898" t="s">
        <v>54</v>
      </c>
      <c r="U898" t="s">
        <v>6318</v>
      </c>
      <c r="V898" s="3">
        <v>45871.490972222222</v>
      </c>
      <c r="W898" t="s">
        <v>391</v>
      </c>
      <c r="Y898" s="4">
        <v>45876</v>
      </c>
      <c r="Z898" s="2">
        <v>0.81263888888888891</v>
      </c>
    </row>
    <row r="899" spans="1:26" x14ac:dyDescent="0.3">
      <c r="A899">
        <v>135530</v>
      </c>
      <c r="B899" t="s">
        <v>142</v>
      </c>
      <c r="C899" t="s">
        <v>27</v>
      </c>
      <c r="D899" t="s">
        <v>83</v>
      </c>
      <c r="E899" t="s">
        <v>84</v>
      </c>
      <c r="F899">
        <v>9361894100</v>
      </c>
      <c r="G899" t="s">
        <v>53</v>
      </c>
      <c r="H899">
        <v>7013</v>
      </c>
      <c r="I899" t="s">
        <v>5377</v>
      </c>
      <c r="J899" t="s">
        <v>31</v>
      </c>
      <c r="K899" t="s">
        <v>32</v>
      </c>
      <c r="L899" t="s">
        <v>18145</v>
      </c>
      <c r="M899" s="1">
        <v>0.71388888888888891</v>
      </c>
      <c r="N899" t="s">
        <v>33</v>
      </c>
      <c r="O899" t="s">
        <v>33</v>
      </c>
      <c r="P899" s="2">
        <v>9.2592592592592588E-5</v>
      </c>
      <c r="Q899" s="2">
        <v>4.6296296296296294E-5</v>
      </c>
      <c r="R899">
        <v>100</v>
      </c>
      <c r="S899" s="3">
        <v>45876.375</v>
      </c>
      <c r="T899" t="s">
        <v>54</v>
      </c>
      <c r="U899" t="s">
        <v>5377</v>
      </c>
      <c r="V899" s="3">
        <v>45871.490972222222</v>
      </c>
      <c r="W899" t="s">
        <v>864</v>
      </c>
      <c r="Y899" s="4">
        <v>45876</v>
      </c>
      <c r="Z899" s="2">
        <v>0.81263888888888891</v>
      </c>
    </row>
    <row r="900" spans="1:26" x14ac:dyDescent="0.3">
      <c r="A900">
        <v>135530</v>
      </c>
      <c r="B900" t="s">
        <v>142</v>
      </c>
      <c r="C900" t="s">
        <v>27</v>
      </c>
      <c r="D900" t="s">
        <v>83</v>
      </c>
      <c r="E900" t="s">
        <v>84</v>
      </c>
      <c r="F900">
        <v>9361894100</v>
      </c>
      <c r="G900" t="s">
        <v>53</v>
      </c>
      <c r="H900">
        <v>7013</v>
      </c>
      <c r="I900" t="s">
        <v>5379</v>
      </c>
      <c r="J900" t="s">
        <v>31</v>
      </c>
      <c r="K900" t="s">
        <v>32</v>
      </c>
      <c r="L900" t="s">
        <v>18146</v>
      </c>
      <c r="M900" s="1">
        <v>0.71388888888888891</v>
      </c>
      <c r="N900" t="s">
        <v>33</v>
      </c>
      <c r="O900" t="s">
        <v>33</v>
      </c>
      <c r="P900" s="2">
        <v>1.3333333333333334E-2</v>
      </c>
      <c r="Q900" s="2">
        <v>4.6296296296296294E-5</v>
      </c>
      <c r="R900">
        <v>100</v>
      </c>
      <c r="S900" s="3">
        <v>45876.375</v>
      </c>
      <c r="T900" t="s">
        <v>54</v>
      </c>
      <c r="U900" t="s">
        <v>5379</v>
      </c>
      <c r="V900" s="3">
        <v>45871.490972222222</v>
      </c>
      <c r="W900" t="s">
        <v>864</v>
      </c>
      <c r="Y900" s="4">
        <v>45876</v>
      </c>
      <c r="Z900" s="2">
        <v>0.81263888888888891</v>
      </c>
    </row>
    <row r="901" spans="1:26" x14ac:dyDescent="0.3">
      <c r="A901">
        <v>132932</v>
      </c>
      <c r="B901" t="s">
        <v>1944</v>
      </c>
      <c r="C901" t="s">
        <v>27</v>
      </c>
      <c r="D901" t="s">
        <v>518</v>
      </c>
      <c r="E901" t="s">
        <v>48</v>
      </c>
      <c r="F901">
        <v>9694921611</v>
      </c>
      <c r="G901" t="s">
        <v>43</v>
      </c>
      <c r="H901">
        <v>7443</v>
      </c>
      <c r="I901" t="s">
        <v>15361</v>
      </c>
      <c r="J901" t="s">
        <v>31</v>
      </c>
      <c r="K901" t="s">
        <v>32</v>
      </c>
      <c r="L901" t="s">
        <v>18147</v>
      </c>
      <c r="M901" s="1">
        <v>0.71388888888888891</v>
      </c>
      <c r="N901" t="s">
        <v>33</v>
      </c>
      <c r="O901" t="s">
        <v>33</v>
      </c>
      <c r="P901" s="2">
        <v>1.3993055555555555E-2</v>
      </c>
      <c r="Q901" s="2">
        <v>2.4305555555555555E-4</v>
      </c>
      <c r="R901">
        <v>100</v>
      </c>
      <c r="S901" s="3">
        <v>45876.375</v>
      </c>
      <c r="T901" t="s">
        <v>54</v>
      </c>
      <c r="U901" t="s">
        <v>15361</v>
      </c>
      <c r="V901" s="3">
        <v>45871.642361111109</v>
      </c>
      <c r="W901" t="s">
        <v>1990</v>
      </c>
      <c r="Y901" s="4">
        <v>45876</v>
      </c>
      <c r="Z901" s="2">
        <v>0.81263888888888891</v>
      </c>
    </row>
    <row r="902" spans="1:26" x14ac:dyDescent="0.3">
      <c r="A902">
        <v>21857</v>
      </c>
      <c r="B902" t="s">
        <v>956</v>
      </c>
      <c r="C902" t="s">
        <v>27</v>
      </c>
      <c r="D902" t="s">
        <v>315</v>
      </c>
      <c r="E902" t="s">
        <v>52</v>
      </c>
      <c r="F902">
        <v>8714611882</v>
      </c>
      <c r="G902" t="s">
        <v>53</v>
      </c>
      <c r="H902">
        <v>7011</v>
      </c>
      <c r="I902" t="s">
        <v>4167</v>
      </c>
      <c r="J902" t="s">
        <v>31</v>
      </c>
      <c r="K902" t="s">
        <v>32</v>
      </c>
      <c r="L902" t="s">
        <v>18137</v>
      </c>
      <c r="M902" s="1">
        <v>0.71388888888888891</v>
      </c>
      <c r="N902" t="s">
        <v>33</v>
      </c>
      <c r="O902" t="s">
        <v>33</v>
      </c>
      <c r="P902" s="2">
        <v>0.27434027777777775</v>
      </c>
      <c r="Q902" s="2">
        <v>8.1018518518518516E-5</v>
      </c>
      <c r="R902">
        <v>100</v>
      </c>
      <c r="S902" s="3">
        <v>45876.375</v>
      </c>
      <c r="T902" t="s">
        <v>54</v>
      </c>
      <c r="U902" t="s">
        <v>4167</v>
      </c>
      <c r="V902" s="3">
        <v>45871.490277777775</v>
      </c>
      <c r="W902" t="s">
        <v>957</v>
      </c>
      <c r="Y902" s="4">
        <v>45876</v>
      </c>
      <c r="Z902" s="2">
        <v>0.81263888888888891</v>
      </c>
    </row>
    <row r="903" spans="1:26" x14ac:dyDescent="0.3">
      <c r="A903">
        <v>136400</v>
      </c>
      <c r="B903" t="s">
        <v>1051</v>
      </c>
      <c r="C903" t="s">
        <v>27</v>
      </c>
      <c r="D903" t="s">
        <v>274</v>
      </c>
      <c r="E903" t="s">
        <v>38</v>
      </c>
      <c r="F903">
        <v>7020583340</v>
      </c>
      <c r="G903" t="s">
        <v>30</v>
      </c>
      <c r="H903">
        <v>7226</v>
      </c>
      <c r="I903" t="s">
        <v>7369</v>
      </c>
      <c r="J903" t="s">
        <v>31</v>
      </c>
      <c r="K903" t="s">
        <v>32</v>
      </c>
      <c r="L903" t="s">
        <v>18148</v>
      </c>
      <c r="M903" s="1">
        <v>0.71388888888888891</v>
      </c>
      <c r="N903" t="s">
        <v>33</v>
      </c>
      <c r="O903" t="s">
        <v>33</v>
      </c>
      <c r="P903" s="2">
        <v>1.2268518518518518E-3</v>
      </c>
      <c r="Q903" s="2">
        <v>1.1574074074074073E-3</v>
      </c>
      <c r="R903">
        <v>100</v>
      </c>
      <c r="S903" s="3">
        <v>45876.375</v>
      </c>
      <c r="T903" t="s">
        <v>54</v>
      </c>
      <c r="U903" t="s">
        <v>7369</v>
      </c>
      <c r="V903" s="3">
        <v>45871.491666666669</v>
      </c>
      <c r="W903" t="s">
        <v>1052</v>
      </c>
      <c r="Y903" s="4">
        <v>45876</v>
      </c>
      <c r="Z903" s="2">
        <v>0.81263888888888891</v>
      </c>
    </row>
    <row r="904" spans="1:26" x14ac:dyDescent="0.3">
      <c r="A904">
        <v>135231</v>
      </c>
      <c r="B904" t="s">
        <v>1169</v>
      </c>
      <c r="C904" t="s">
        <v>27</v>
      </c>
      <c r="D904" t="s">
        <v>64</v>
      </c>
      <c r="E904" t="s">
        <v>48</v>
      </c>
      <c r="F904">
        <v>9009710103</v>
      </c>
      <c r="G904" t="s">
        <v>43</v>
      </c>
      <c r="H904">
        <v>7268</v>
      </c>
      <c r="I904" t="s">
        <v>14656</v>
      </c>
      <c r="J904" t="s">
        <v>31</v>
      </c>
      <c r="K904" t="s">
        <v>32</v>
      </c>
      <c r="L904" t="s">
        <v>18149</v>
      </c>
      <c r="M904" s="1">
        <v>0.71319444444444446</v>
      </c>
      <c r="N904" t="s">
        <v>33</v>
      </c>
      <c r="O904" t="s">
        <v>33</v>
      </c>
      <c r="P904" s="2">
        <v>0.26481481481481484</v>
      </c>
      <c r="Q904" s="2">
        <v>2.3148148148148149E-4</v>
      </c>
      <c r="R904">
        <v>100</v>
      </c>
      <c r="S904" s="3">
        <v>45876.375</v>
      </c>
      <c r="T904" t="s">
        <v>54</v>
      </c>
      <c r="U904" t="s">
        <v>14656</v>
      </c>
      <c r="V904" s="3">
        <v>45871.642361111109</v>
      </c>
      <c r="W904" t="s">
        <v>1986</v>
      </c>
      <c r="Y904" s="4">
        <v>45876</v>
      </c>
      <c r="Z904" s="2">
        <v>0.81263888888888891</v>
      </c>
    </row>
    <row r="905" spans="1:26" x14ac:dyDescent="0.3">
      <c r="A905">
        <v>134783</v>
      </c>
      <c r="B905" t="s">
        <v>1937</v>
      </c>
      <c r="C905" t="s">
        <v>27</v>
      </c>
      <c r="D905" t="s">
        <v>47</v>
      </c>
      <c r="E905" t="s">
        <v>48</v>
      </c>
      <c r="F905">
        <v>7014939531</v>
      </c>
      <c r="G905" t="s">
        <v>43</v>
      </c>
      <c r="H905">
        <v>7284</v>
      </c>
      <c r="I905" t="s">
        <v>14694</v>
      </c>
      <c r="J905" t="s">
        <v>31</v>
      </c>
      <c r="K905" t="s">
        <v>32</v>
      </c>
      <c r="L905" t="s">
        <v>18150</v>
      </c>
      <c r="M905" s="1">
        <v>0.71319444444444446</v>
      </c>
      <c r="N905" t="s">
        <v>33</v>
      </c>
      <c r="O905" t="s">
        <v>33</v>
      </c>
      <c r="P905" s="2">
        <v>0.32347222222222222</v>
      </c>
      <c r="Q905" s="2">
        <v>1.0416666666666667E-4</v>
      </c>
      <c r="R905">
        <v>0</v>
      </c>
      <c r="S905" s="3">
        <v>45876.375</v>
      </c>
      <c r="T905" t="s">
        <v>54</v>
      </c>
      <c r="U905" t="s">
        <v>14694</v>
      </c>
      <c r="V905" s="3">
        <v>45871.642361111109</v>
      </c>
      <c r="W905" t="s">
        <v>1938</v>
      </c>
      <c r="Y905" s="4">
        <v>45876</v>
      </c>
      <c r="Z905" s="2">
        <v>0.81263888888888891</v>
      </c>
    </row>
    <row r="906" spans="1:26" x14ac:dyDescent="0.3">
      <c r="A906">
        <v>136410</v>
      </c>
      <c r="B906" t="s">
        <v>591</v>
      </c>
      <c r="C906" t="s">
        <v>27</v>
      </c>
      <c r="D906" t="s">
        <v>117</v>
      </c>
      <c r="E906" t="s">
        <v>48</v>
      </c>
      <c r="F906">
        <v>7247531720</v>
      </c>
      <c r="G906" t="s">
        <v>43</v>
      </c>
      <c r="H906">
        <v>7141</v>
      </c>
      <c r="I906" t="s">
        <v>14617</v>
      </c>
      <c r="J906" t="s">
        <v>31</v>
      </c>
      <c r="K906" t="s">
        <v>32</v>
      </c>
      <c r="L906" t="s">
        <v>19176</v>
      </c>
      <c r="M906" s="1">
        <v>0.78333333333333333</v>
      </c>
      <c r="N906" t="s">
        <v>65</v>
      </c>
      <c r="O906" t="s">
        <v>33</v>
      </c>
      <c r="P906" s="2">
        <v>0.31686342592592592</v>
      </c>
      <c r="Q906" s="2">
        <v>7.0532407407407405E-2</v>
      </c>
      <c r="R906">
        <v>100</v>
      </c>
      <c r="S906" s="3">
        <v>45876.375</v>
      </c>
      <c r="T906" t="s">
        <v>54</v>
      </c>
      <c r="U906" t="s">
        <v>14617</v>
      </c>
      <c r="V906" s="3">
        <v>45871.642361111109</v>
      </c>
      <c r="W906" t="s">
        <v>609</v>
      </c>
      <c r="Y906" s="4">
        <v>45876</v>
      </c>
      <c r="Z906" s="2">
        <v>0.81263888888888891</v>
      </c>
    </row>
    <row r="907" spans="1:26" x14ac:dyDescent="0.3">
      <c r="A907">
        <v>136400</v>
      </c>
      <c r="B907" t="s">
        <v>1051</v>
      </c>
      <c r="C907" t="s">
        <v>27</v>
      </c>
      <c r="D907" t="s">
        <v>274</v>
      </c>
      <c r="E907" t="s">
        <v>38</v>
      </c>
      <c r="F907">
        <v>7020583340</v>
      </c>
      <c r="G907" t="s">
        <v>30</v>
      </c>
      <c r="H907">
        <v>7226</v>
      </c>
      <c r="I907" t="s">
        <v>7371</v>
      </c>
      <c r="J907" t="s">
        <v>31</v>
      </c>
      <c r="K907" t="s">
        <v>32</v>
      </c>
      <c r="L907" t="s">
        <v>18151</v>
      </c>
      <c r="M907" s="1">
        <v>0.71319444444444446</v>
      </c>
      <c r="N907" t="s">
        <v>33</v>
      </c>
      <c r="O907" t="s">
        <v>33</v>
      </c>
      <c r="P907" s="2">
        <v>4.2824074074074075E-4</v>
      </c>
      <c r="Q907" s="2">
        <v>3.3564814814814812E-4</v>
      </c>
      <c r="R907">
        <v>100</v>
      </c>
      <c r="S907" s="3">
        <v>45876.375</v>
      </c>
      <c r="T907" t="s">
        <v>54</v>
      </c>
      <c r="U907" t="s">
        <v>7371</v>
      </c>
      <c r="V907" s="3">
        <v>45871.491666666669</v>
      </c>
      <c r="W907" t="s">
        <v>1052</v>
      </c>
      <c r="Y907" s="4">
        <v>45876</v>
      </c>
      <c r="Z907" s="2">
        <v>0.81263888888888891</v>
      </c>
    </row>
    <row r="908" spans="1:26" x14ac:dyDescent="0.3">
      <c r="A908">
        <v>135710</v>
      </c>
      <c r="B908" t="s">
        <v>415</v>
      </c>
      <c r="C908" t="s">
        <v>27</v>
      </c>
      <c r="D908" t="s">
        <v>51</v>
      </c>
      <c r="E908" t="s">
        <v>52</v>
      </c>
      <c r="F908">
        <v>7034259202</v>
      </c>
      <c r="G908" t="s">
        <v>53</v>
      </c>
      <c r="H908">
        <v>7054</v>
      </c>
      <c r="I908" t="s">
        <v>6257</v>
      </c>
      <c r="J908" t="s">
        <v>31</v>
      </c>
      <c r="K908" t="s">
        <v>32</v>
      </c>
      <c r="L908" t="s">
        <v>18152</v>
      </c>
      <c r="M908" s="1">
        <v>0.71250000000000002</v>
      </c>
      <c r="N908" t="s">
        <v>33</v>
      </c>
      <c r="O908" t="s">
        <v>33</v>
      </c>
      <c r="P908" s="2">
        <v>1.5046296296296297E-4</v>
      </c>
      <c r="Q908" s="2">
        <v>9.2592592592592588E-5</v>
      </c>
      <c r="R908">
        <v>60</v>
      </c>
      <c r="S908" s="3">
        <v>45876.375</v>
      </c>
      <c r="T908" t="s">
        <v>54</v>
      </c>
      <c r="U908" t="s">
        <v>6257</v>
      </c>
      <c r="V908" s="3">
        <v>45871.490972222222</v>
      </c>
      <c r="W908" t="s">
        <v>1175</v>
      </c>
      <c r="Y908" s="4">
        <v>45876</v>
      </c>
      <c r="Z908" s="2">
        <v>0.81263888888888891</v>
      </c>
    </row>
    <row r="909" spans="1:26" x14ac:dyDescent="0.3">
      <c r="A909">
        <v>136400</v>
      </c>
      <c r="B909" t="s">
        <v>1051</v>
      </c>
      <c r="C909" t="s">
        <v>27</v>
      </c>
      <c r="D909" t="s">
        <v>274</v>
      </c>
      <c r="E909" t="s">
        <v>38</v>
      </c>
      <c r="F909">
        <v>7020583340</v>
      </c>
      <c r="G909" t="s">
        <v>30</v>
      </c>
      <c r="H909">
        <v>7226</v>
      </c>
      <c r="I909" t="s">
        <v>7373</v>
      </c>
      <c r="J909" t="s">
        <v>31</v>
      </c>
      <c r="K909" t="s">
        <v>32</v>
      </c>
      <c r="L909" t="s">
        <v>18153</v>
      </c>
      <c r="M909" s="1">
        <v>0.71250000000000002</v>
      </c>
      <c r="N909" t="s">
        <v>33</v>
      </c>
      <c r="O909" t="s">
        <v>33</v>
      </c>
      <c r="P909" s="2">
        <v>1.3888888888888889E-4</v>
      </c>
      <c r="Q909" s="2">
        <v>9.2592592592592588E-5</v>
      </c>
      <c r="R909">
        <v>0</v>
      </c>
      <c r="S909" s="3">
        <v>45876.375</v>
      </c>
      <c r="T909" t="s">
        <v>54</v>
      </c>
      <c r="U909" t="s">
        <v>7373</v>
      </c>
      <c r="V909" s="3">
        <v>45871.491666666669</v>
      </c>
      <c r="W909" t="s">
        <v>1052</v>
      </c>
      <c r="Y909" s="4">
        <v>45876</v>
      </c>
      <c r="Z909" s="2">
        <v>0.81263888888888891</v>
      </c>
    </row>
    <row r="910" spans="1:26" x14ac:dyDescent="0.3">
      <c r="A910">
        <v>135087</v>
      </c>
      <c r="B910" t="s">
        <v>1937</v>
      </c>
      <c r="C910" t="s">
        <v>27</v>
      </c>
      <c r="D910" t="s">
        <v>47</v>
      </c>
      <c r="E910" t="s">
        <v>48</v>
      </c>
      <c r="F910">
        <v>8302197291</v>
      </c>
      <c r="G910" t="s">
        <v>43</v>
      </c>
      <c r="H910">
        <v>7284</v>
      </c>
      <c r="I910" t="s">
        <v>14701</v>
      </c>
      <c r="J910" t="s">
        <v>31</v>
      </c>
      <c r="K910" t="s">
        <v>32</v>
      </c>
      <c r="L910" t="s">
        <v>18154</v>
      </c>
      <c r="M910" s="1">
        <v>0.71250000000000002</v>
      </c>
      <c r="N910" t="s">
        <v>33</v>
      </c>
      <c r="O910" t="s">
        <v>33</v>
      </c>
      <c r="P910" s="2">
        <v>0.27501157407407406</v>
      </c>
      <c r="Q910" s="2">
        <v>8.1018518518518516E-5</v>
      </c>
      <c r="R910">
        <v>100</v>
      </c>
      <c r="S910" s="3">
        <v>45876.375</v>
      </c>
      <c r="T910" t="s">
        <v>54</v>
      </c>
      <c r="U910" t="s">
        <v>14701</v>
      </c>
      <c r="V910" s="3">
        <v>45871.642361111109</v>
      </c>
      <c r="W910" t="s">
        <v>2010</v>
      </c>
      <c r="Y910" s="4">
        <v>45876</v>
      </c>
      <c r="Z910" s="2">
        <v>0.81263888888888891</v>
      </c>
    </row>
    <row r="911" spans="1:26" x14ac:dyDescent="0.3">
      <c r="A911">
        <v>135710</v>
      </c>
      <c r="B911" t="s">
        <v>415</v>
      </c>
      <c r="C911" t="s">
        <v>27</v>
      </c>
      <c r="D911" t="s">
        <v>51</v>
      </c>
      <c r="E911" t="s">
        <v>52</v>
      </c>
      <c r="F911">
        <v>7034259202</v>
      </c>
      <c r="G911" t="s">
        <v>53</v>
      </c>
      <c r="H911">
        <v>7054</v>
      </c>
      <c r="I911" t="s">
        <v>6269</v>
      </c>
      <c r="J911" t="s">
        <v>31</v>
      </c>
      <c r="K911" t="s">
        <v>32</v>
      </c>
      <c r="L911" t="s">
        <v>18155</v>
      </c>
      <c r="M911" s="1">
        <v>0.71180555555555558</v>
      </c>
      <c r="N911" t="s">
        <v>33</v>
      </c>
      <c r="O911" t="s">
        <v>33</v>
      </c>
      <c r="P911" s="2">
        <v>8.1018518518518516E-5</v>
      </c>
      <c r="Q911" s="2">
        <v>4.6296296296296294E-5</v>
      </c>
      <c r="R911">
        <v>0</v>
      </c>
      <c r="S911" s="3">
        <v>45876.375</v>
      </c>
      <c r="T911" t="s">
        <v>54</v>
      </c>
      <c r="U911" t="s">
        <v>6269</v>
      </c>
      <c r="V911" s="3">
        <v>45871.490972222222</v>
      </c>
      <c r="W911" t="s">
        <v>1175</v>
      </c>
      <c r="Y911" s="4">
        <v>45876</v>
      </c>
      <c r="Z911" s="2">
        <v>0.81263888888888891</v>
      </c>
    </row>
    <row r="912" spans="1:26" x14ac:dyDescent="0.3">
      <c r="A912">
        <v>134280</v>
      </c>
      <c r="B912" t="s">
        <v>946</v>
      </c>
      <c r="C912" t="s">
        <v>27</v>
      </c>
      <c r="D912" t="s">
        <v>315</v>
      </c>
      <c r="E912" t="s">
        <v>52</v>
      </c>
      <c r="F912">
        <v>9072301910</v>
      </c>
      <c r="G912" t="s">
        <v>53</v>
      </c>
      <c r="H912">
        <v>7010</v>
      </c>
      <c r="I912" t="s">
        <v>4133</v>
      </c>
      <c r="J912" t="s">
        <v>31</v>
      </c>
      <c r="K912" t="s">
        <v>32</v>
      </c>
      <c r="L912" t="s">
        <v>18156</v>
      </c>
      <c r="M912" s="1">
        <v>0.71180555555555558</v>
      </c>
      <c r="N912" t="s">
        <v>33</v>
      </c>
      <c r="O912" t="s">
        <v>33</v>
      </c>
      <c r="P912" s="2">
        <v>8.9178240740740738E-2</v>
      </c>
      <c r="Q912" s="2">
        <v>5.7870370370370373E-5</v>
      </c>
      <c r="R912">
        <v>0</v>
      </c>
      <c r="S912" s="3">
        <v>45876.375</v>
      </c>
      <c r="T912" t="s">
        <v>54</v>
      </c>
      <c r="U912" t="s">
        <v>4133</v>
      </c>
      <c r="V912" s="3">
        <v>45871.490277777775</v>
      </c>
      <c r="W912" t="s">
        <v>1140</v>
      </c>
      <c r="Y912" s="4">
        <v>45876</v>
      </c>
      <c r="Z912" s="2">
        <v>0.81263888888888891</v>
      </c>
    </row>
    <row r="913" spans="1:26" x14ac:dyDescent="0.3">
      <c r="A913">
        <v>135710</v>
      </c>
      <c r="B913" t="s">
        <v>415</v>
      </c>
      <c r="C913" t="s">
        <v>27</v>
      </c>
      <c r="D913" t="s">
        <v>51</v>
      </c>
      <c r="E913" t="s">
        <v>52</v>
      </c>
      <c r="F913">
        <v>7034259202</v>
      </c>
      <c r="G913" t="s">
        <v>53</v>
      </c>
      <c r="H913">
        <v>7054</v>
      </c>
      <c r="I913" t="s">
        <v>6287</v>
      </c>
      <c r="J913" t="s">
        <v>31</v>
      </c>
      <c r="K913" t="s">
        <v>32</v>
      </c>
      <c r="L913" t="s">
        <v>18157</v>
      </c>
      <c r="M913" s="1">
        <v>0.71180555555555558</v>
      </c>
      <c r="N913" t="s">
        <v>33</v>
      </c>
      <c r="O913" t="s">
        <v>33</v>
      </c>
      <c r="P913" s="2">
        <v>6.0740740740740741E-2</v>
      </c>
      <c r="Q913" s="2">
        <v>4.6296296296296294E-5</v>
      </c>
      <c r="R913">
        <v>80</v>
      </c>
      <c r="S913" s="3">
        <v>45876.375</v>
      </c>
      <c r="T913" t="s">
        <v>54</v>
      </c>
      <c r="U913" t="s">
        <v>6287</v>
      </c>
      <c r="V913" s="3">
        <v>45871.490972222222</v>
      </c>
      <c r="W913" t="s">
        <v>1175</v>
      </c>
      <c r="Y913" s="4">
        <v>45876</v>
      </c>
      <c r="Z913" s="2">
        <v>0.81263888888888891</v>
      </c>
    </row>
    <row r="914" spans="1:26" x14ac:dyDescent="0.3">
      <c r="A914">
        <v>136449</v>
      </c>
      <c r="B914" t="s">
        <v>564</v>
      </c>
      <c r="C914" t="s">
        <v>58</v>
      </c>
      <c r="D914" t="s">
        <v>301</v>
      </c>
      <c r="E914" t="s">
        <v>84</v>
      </c>
      <c r="F914">
        <v>9578086710</v>
      </c>
      <c r="G914" t="s">
        <v>53</v>
      </c>
      <c r="H914">
        <v>7295</v>
      </c>
      <c r="I914" t="s">
        <v>7685</v>
      </c>
      <c r="J914" t="s">
        <v>31</v>
      </c>
      <c r="K914" t="s">
        <v>32</v>
      </c>
      <c r="L914" t="s">
        <v>18158</v>
      </c>
      <c r="M914" s="1">
        <v>0.71180555555555558</v>
      </c>
      <c r="N914" t="s">
        <v>33</v>
      </c>
      <c r="O914" t="s">
        <v>33</v>
      </c>
      <c r="P914" s="2">
        <v>4.3460648148148151E-2</v>
      </c>
      <c r="Q914" s="2">
        <v>1.273148148148148E-4</v>
      </c>
      <c r="R914">
        <v>100</v>
      </c>
      <c r="S914" s="3">
        <v>45876.375</v>
      </c>
      <c r="T914" t="s">
        <v>54</v>
      </c>
      <c r="U914" t="s">
        <v>7685</v>
      </c>
      <c r="V914" s="3">
        <v>45871.491666666669</v>
      </c>
      <c r="W914" t="s">
        <v>1087</v>
      </c>
      <c r="Y914" s="4">
        <v>45876</v>
      </c>
      <c r="Z914" s="2">
        <v>0.81263888888888891</v>
      </c>
    </row>
    <row r="915" spans="1:26" x14ac:dyDescent="0.3">
      <c r="A915">
        <v>136400</v>
      </c>
      <c r="B915" t="s">
        <v>1051</v>
      </c>
      <c r="C915" t="s">
        <v>27</v>
      </c>
      <c r="D915" t="s">
        <v>274</v>
      </c>
      <c r="E915" t="s">
        <v>38</v>
      </c>
      <c r="F915">
        <v>7020583340</v>
      </c>
      <c r="G915" t="s">
        <v>30</v>
      </c>
      <c r="H915">
        <v>7226</v>
      </c>
      <c r="I915" t="s">
        <v>7375</v>
      </c>
      <c r="J915" t="s">
        <v>31</v>
      </c>
      <c r="K915" t="s">
        <v>32</v>
      </c>
      <c r="L915" t="s">
        <v>18159</v>
      </c>
      <c r="M915" s="1">
        <v>0.71250000000000002</v>
      </c>
      <c r="N915" t="s">
        <v>33</v>
      </c>
      <c r="O915" t="s">
        <v>33</v>
      </c>
      <c r="P915" s="2">
        <v>4.2824074074074075E-4</v>
      </c>
      <c r="Q915" s="2">
        <v>3.8194444444444446E-4</v>
      </c>
      <c r="R915">
        <v>100</v>
      </c>
      <c r="S915" s="3">
        <v>45876.375</v>
      </c>
      <c r="T915" t="s">
        <v>54</v>
      </c>
      <c r="U915" t="s">
        <v>7375</v>
      </c>
      <c r="V915" s="3">
        <v>45871.491666666669</v>
      </c>
      <c r="W915" t="s">
        <v>1052</v>
      </c>
      <c r="Y915" s="4">
        <v>45876</v>
      </c>
      <c r="Z915" s="2">
        <v>0.81263888888888891</v>
      </c>
    </row>
    <row r="916" spans="1:26" x14ac:dyDescent="0.3">
      <c r="A916">
        <v>134211</v>
      </c>
      <c r="B916" t="s">
        <v>1972</v>
      </c>
      <c r="C916" t="s">
        <v>27</v>
      </c>
      <c r="D916" t="s">
        <v>41</v>
      </c>
      <c r="E916" t="s">
        <v>42</v>
      </c>
      <c r="F916">
        <v>6263561842</v>
      </c>
      <c r="G916" t="s">
        <v>43</v>
      </c>
      <c r="H916">
        <v>7366</v>
      </c>
      <c r="I916" t="s">
        <v>12811</v>
      </c>
      <c r="J916" t="s">
        <v>31</v>
      </c>
      <c r="K916" t="s">
        <v>32</v>
      </c>
      <c r="L916" t="s">
        <v>18160</v>
      </c>
      <c r="M916" s="1">
        <v>0.71180555555555558</v>
      </c>
      <c r="N916" t="s">
        <v>33</v>
      </c>
      <c r="O916" t="s">
        <v>33</v>
      </c>
      <c r="P916" s="2">
        <v>2.7777777777777778E-4</v>
      </c>
      <c r="Q916" s="2">
        <v>1.5046296296296297E-4</v>
      </c>
      <c r="R916">
        <v>100</v>
      </c>
      <c r="S916" s="3">
        <v>45876.375</v>
      </c>
      <c r="T916" t="s">
        <v>54</v>
      </c>
      <c r="U916" t="s">
        <v>12811</v>
      </c>
      <c r="V916" s="3">
        <v>45871.640972222223</v>
      </c>
      <c r="W916" t="s">
        <v>2021</v>
      </c>
      <c r="Y916" s="4">
        <v>45876</v>
      </c>
      <c r="Z916" s="2">
        <v>0.81263888888888891</v>
      </c>
    </row>
    <row r="917" spans="1:26" x14ac:dyDescent="0.3">
      <c r="A917">
        <v>136400</v>
      </c>
      <c r="B917" t="s">
        <v>1051</v>
      </c>
      <c r="C917" t="s">
        <v>27</v>
      </c>
      <c r="D917" t="s">
        <v>274</v>
      </c>
      <c r="E917" t="s">
        <v>38</v>
      </c>
      <c r="F917">
        <v>7020583340</v>
      </c>
      <c r="G917" t="s">
        <v>30</v>
      </c>
      <c r="H917">
        <v>7226</v>
      </c>
      <c r="I917" t="s">
        <v>7376</v>
      </c>
      <c r="J917" t="s">
        <v>31</v>
      </c>
      <c r="K917" t="s">
        <v>32</v>
      </c>
      <c r="L917" t="s">
        <v>18161</v>
      </c>
      <c r="M917" s="1">
        <v>0.71180555555555558</v>
      </c>
      <c r="N917" t="s">
        <v>33</v>
      </c>
      <c r="O917" t="s">
        <v>33</v>
      </c>
      <c r="P917" s="2">
        <v>1.7361111111111112E-4</v>
      </c>
      <c r="Q917" s="2">
        <v>1.0416666666666667E-4</v>
      </c>
      <c r="R917">
        <v>100</v>
      </c>
      <c r="S917" s="3">
        <v>45876.375</v>
      </c>
      <c r="T917" t="s">
        <v>54</v>
      </c>
      <c r="U917" t="s">
        <v>7376</v>
      </c>
      <c r="V917" s="3">
        <v>45871.491666666669</v>
      </c>
      <c r="W917" t="s">
        <v>1052</v>
      </c>
      <c r="Y917" s="4">
        <v>45876</v>
      </c>
      <c r="Z917" s="2">
        <v>0.81263888888888891</v>
      </c>
    </row>
    <row r="918" spans="1:26" x14ac:dyDescent="0.3">
      <c r="A918">
        <v>136400</v>
      </c>
      <c r="B918" t="s">
        <v>1051</v>
      </c>
      <c r="C918" t="s">
        <v>27</v>
      </c>
      <c r="D918" t="s">
        <v>274</v>
      </c>
      <c r="E918" t="s">
        <v>38</v>
      </c>
      <c r="F918">
        <v>7020583340</v>
      </c>
      <c r="G918" t="s">
        <v>30</v>
      </c>
      <c r="H918">
        <v>7226</v>
      </c>
      <c r="I918" t="s">
        <v>7377</v>
      </c>
      <c r="J918" t="s">
        <v>31</v>
      </c>
      <c r="K918" t="s">
        <v>32</v>
      </c>
      <c r="L918" t="s">
        <v>18161</v>
      </c>
      <c r="M918" s="1">
        <v>0.71180555555555558</v>
      </c>
      <c r="N918" t="s">
        <v>33</v>
      </c>
      <c r="O918" t="s">
        <v>33</v>
      </c>
      <c r="P918" s="2">
        <v>1.5046296296296297E-4</v>
      </c>
      <c r="Q918" s="2">
        <v>1.0416666666666667E-4</v>
      </c>
      <c r="R918">
        <v>100</v>
      </c>
      <c r="S918" s="3">
        <v>45876.375</v>
      </c>
      <c r="T918" t="s">
        <v>54</v>
      </c>
      <c r="U918" t="s">
        <v>7377</v>
      </c>
      <c r="V918" s="3">
        <v>45871.491666666669</v>
      </c>
      <c r="W918" t="s">
        <v>1052</v>
      </c>
      <c r="Y918" s="4">
        <v>45876</v>
      </c>
      <c r="Z918" s="2">
        <v>0.81263888888888891</v>
      </c>
    </row>
    <row r="919" spans="1:26" x14ac:dyDescent="0.3">
      <c r="A919">
        <v>136400</v>
      </c>
      <c r="B919" t="s">
        <v>1051</v>
      </c>
      <c r="C919" t="s">
        <v>27</v>
      </c>
      <c r="D919" t="s">
        <v>274</v>
      </c>
      <c r="E919" t="s">
        <v>38</v>
      </c>
      <c r="F919">
        <v>7020583340</v>
      </c>
      <c r="G919" t="s">
        <v>30</v>
      </c>
      <c r="H919">
        <v>7226</v>
      </c>
      <c r="I919" t="s">
        <v>7378</v>
      </c>
      <c r="J919" t="s">
        <v>31</v>
      </c>
      <c r="K919" t="s">
        <v>32</v>
      </c>
      <c r="L919" t="s">
        <v>18161</v>
      </c>
      <c r="M919" s="1">
        <v>0.71180555555555558</v>
      </c>
      <c r="N919" t="s">
        <v>33</v>
      </c>
      <c r="O919" t="s">
        <v>33</v>
      </c>
      <c r="P919" s="2">
        <v>1.5046296296296297E-4</v>
      </c>
      <c r="Q919" s="2">
        <v>1.1574074074074075E-4</v>
      </c>
      <c r="R919">
        <v>100</v>
      </c>
      <c r="S919" s="3">
        <v>45876.375</v>
      </c>
      <c r="T919" t="s">
        <v>54</v>
      </c>
      <c r="U919" t="s">
        <v>7378</v>
      </c>
      <c r="V919" s="3">
        <v>45871.491666666669</v>
      </c>
      <c r="W919" t="s">
        <v>1052</v>
      </c>
      <c r="Y919" s="4">
        <v>45876</v>
      </c>
      <c r="Z919" s="2">
        <v>0.81263888888888891</v>
      </c>
    </row>
    <row r="920" spans="1:26" x14ac:dyDescent="0.3">
      <c r="A920">
        <v>131033</v>
      </c>
      <c r="B920" t="s">
        <v>227</v>
      </c>
      <c r="C920" t="s">
        <v>27</v>
      </c>
      <c r="D920" t="s">
        <v>69</v>
      </c>
      <c r="E920" t="s">
        <v>70</v>
      </c>
      <c r="F920">
        <v>9778606986</v>
      </c>
      <c r="G920" t="s">
        <v>43</v>
      </c>
      <c r="H920">
        <v>7149</v>
      </c>
      <c r="I920" t="s">
        <v>10336</v>
      </c>
      <c r="J920" t="s">
        <v>31</v>
      </c>
      <c r="K920" t="s">
        <v>32</v>
      </c>
      <c r="L920" t="s">
        <v>19177</v>
      </c>
      <c r="M920" s="1">
        <v>0.71458333333333335</v>
      </c>
      <c r="N920" t="s">
        <v>33</v>
      </c>
      <c r="O920" t="s">
        <v>33</v>
      </c>
      <c r="P920" s="2">
        <v>9.3321759259259257E-2</v>
      </c>
      <c r="Q920" s="2">
        <v>3.6574074074074074E-3</v>
      </c>
      <c r="R920">
        <v>5</v>
      </c>
      <c r="S920" s="3">
        <v>45876.375</v>
      </c>
      <c r="T920" t="s">
        <v>54</v>
      </c>
      <c r="U920" t="s">
        <v>10336</v>
      </c>
      <c r="V920" s="3">
        <v>45871.572222222225</v>
      </c>
      <c r="W920" t="s">
        <v>151</v>
      </c>
      <c r="Y920" s="4">
        <v>45876</v>
      </c>
      <c r="Z920" s="2">
        <v>0.81263888888888891</v>
      </c>
    </row>
    <row r="921" spans="1:26" x14ac:dyDescent="0.3">
      <c r="A921">
        <v>136400</v>
      </c>
      <c r="B921" t="s">
        <v>1051</v>
      </c>
      <c r="C921" t="s">
        <v>27</v>
      </c>
      <c r="D921" t="s">
        <v>274</v>
      </c>
      <c r="E921" t="s">
        <v>38</v>
      </c>
      <c r="F921">
        <v>7020583340</v>
      </c>
      <c r="G921" t="s">
        <v>30</v>
      </c>
      <c r="H921">
        <v>7226</v>
      </c>
      <c r="I921" t="s">
        <v>7380</v>
      </c>
      <c r="J921" t="s">
        <v>31</v>
      </c>
      <c r="K921" t="s">
        <v>32</v>
      </c>
      <c r="L921" t="s">
        <v>18161</v>
      </c>
      <c r="M921" s="1">
        <v>0.71111111111111114</v>
      </c>
      <c r="N921" t="s">
        <v>33</v>
      </c>
      <c r="O921" t="s">
        <v>33</v>
      </c>
      <c r="P921" s="2">
        <v>3.4722222222222224E-4</v>
      </c>
      <c r="Q921" s="2">
        <v>2.8935185185185184E-4</v>
      </c>
      <c r="R921">
        <v>100</v>
      </c>
      <c r="S921" s="3">
        <v>45876.375</v>
      </c>
      <c r="T921" t="s">
        <v>54</v>
      </c>
      <c r="U921" t="s">
        <v>7380</v>
      </c>
      <c r="V921" s="3">
        <v>45871.491666666669</v>
      </c>
      <c r="W921" t="s">
        <v>1052</v>
      </c>
      <c r="Y921" s="4">
        <v>45876</v>
      </c>
      <c r="Z921" s="2">
        <v>0.81263888888888891</v>
      </c>
    </row>
    <row r="922" spans="1:26" x14ac:dyDescent="0.3">
      <c r="A922">
        <v>133936</v>
      </c>
      <c r="B922" t="s">
        <v>50</v>
      </c>
      <c r="C922" t="s">
        <v>27</v>
      </c>
      <c r="D922" t="s">
        <v>51</v>
      </c>
      <c r="E922" t="s">
        <v>52</v>
      </c>
      <c r="F922">
        <v>8089455874</v>
      </c>
      <c r="G922" t="s">
        <v>53</v>
      </c>
      <c r="H922">
        <v>7038</v>
      </c>
      <c r="I922" t="s">
        <v>5063</v>
      </c>
      <c r="J922" t="s">
        <v>31</v>
      </c>
      <c r="K922" t="s">
        <v>32</v>
      </c>
      <c r="L922" t="s">
        <v>18162</v>
      </c>
      <c r="M922" s="1">
        <v>0.71111111111111114</v>
      </c>
      <c r="N922" t="s">
        <v>33</v>
      </c>
      <c r="O922" t="s">
        <v>33</v>
      </c>
      <c r="P922" s="2">
        <v>4.5138888888888885E-3</v>
      </c>
      <c r="Q922" s="2">
        <v>2.6620370370370372E-4</v>
      </c>
      <c r="R922">
        <v>100</v>
      </c>
      <c r="S922" s="3">
        <v>45876.375</v>
      </c>
      <c r="T922" t="s">
        <v>54</v>
      </c>
      <c r="U922" t="s">
        <v>5063</v>
      </c>
      <c r="V922" s="3">
        <v>45871.490277777775</v>
      </c>
      <c r="W922" t="s">
        <v>288</v>
      </c>
      <c r="Y922" s="4">
        <v>45876</v>
      </c>
      <c r="Z922" s="2">
        <v>0.81263888888888891</v>
      </c>
    </row>
    <row r="923" spans="1:26" x14ac:dyDescent="0.3">
      <c r="A923">
        <v>28880</v>
      </c>
      <c r="B923" t="s">
        <v>998</v>
      </c>
      <c r="C923" t="s">
        <v>27</v>
      </c>
      <c r="D923" t="s">
        <v>315</v>
      </c>
      <c r="E923" t="s">
        <v>52</v>
      </c>
      <c r="F923">
        <v>6238207042</v>
      </c>
      <c r="G923" t="s">
        <v>53</v>
      </c>
      <c r="H923">
        <v>7402</v>
      </c>
      <c r="I923" t="s">
        <v>6451</v>
      </c>
      <c r="J923" t="s">
        <v>31</v>
      </c>
      <c r="K923" t="s">
        <v>32</v>
      </c>
      <c r="L923" t="s">
        <v>18163</v>
      </c>
      <c r="M923" s="1">
        <v>0.71111111111111114</v>
      </c>
      <c r="N923" t="s">
        <v>33</v>
      </c>
      <c r="O923" t="s">
        <v>33</v>
      </c>
      <c r="P923" s="2">
        <v>9.2592592592592588E-5</v>
      </c>
      <c r="Q923" s="2">
        <v>4.6296296296296294E-5</v>
      </c>
      <c r="R923">
        <v>0</v>
      </c>
      <c r="S923" s="3">
        <v>45876.375</v>
      </c>
      <c r="T923" t="s">
        <v>54</v>
      </c>
      <c r="U923" t="s">
        <v>6451</v>
      </c>
      <c r="V923" s="3">
        <v>45871.490972222222</v>
      </c>
      <c r="W923" t="s">
        <v>1213</v>
      </c>
      <c r="Y923" s="4">
        <v>45876</v>
      </c>
      <c r="Z923" s="2">
        <v>0.81263888888888891</v>
      </c>
    </row>
    <row r="924" spans="1:26" x14ac:dyDescent="0.3">
      <c r="A924">
        <v>28880</v>
      </c>
      <c r="B924" t="s">
        <v>998</v>
      </c>
      <c r="C924" t="s">
        <v>27</v>
      </c>
      <c r="D924" t="s">
        <v>315</v>
      </c>
      <c r="E924" t="s">
        <v>52</v>
      </c>
      <c r="F924">
        <v>6238207042</v>
      </c>
      <c r="G924" t="s">
        <v>53</v>
      </c>
      <c r="H924">
        <v>7402</v>
      </c>
      <c r="I924" t="s">
        <v>6455</v>
      </c>
      <c r="J924" t="s">
        <v>31</v>
      </c>
      <c r="K924" t="s">
        <v>32</v>
      </c>
      <c r="L924" t="s">
        <v>18164</v>
      </c>
      <c r="M924" s="1">
        <v>0.71111111111111114</v>
      </c>
      <c r="N924" t="s">
        <v>33</v>
      </c>
      <c r="O924" t="s">
        <v>33</v>
      </c>
      <c r="P924" s="2">
        <v>8.1018518518518516E-5</v>
      </c>
      <c r="Q924" s="2">
        <v>4.6296296296296294E-5</v>
      </c>
      <c r="R924">
        <v>0</v>
      </c>
      <c r="S924" s="3">
        <v>45876.375</v>
      </c>
      <c r="T924" t="s">
        <v>54</v>
      </c>
      <c r="U924" t="s">
        <v>6455</v>
      </c>
      <c r="V924" s="3">
        <v>45871.490972222222</v>
      </c>
      <c r="W924" t="s">
        <v>1213</v>
      </c>
      <c r="Y924" s="4">
        <v>45876</v>
      </c>
      <c r="Z924" s="2">
        <v>0.81263888888888891</v>
      </c>
    </row>
    <row r="925" spans="1:26" x14ac:dyDescent="0.3">
      <c r="A925">
        <v>136400</v>
      </c>
      <c r="B925" t="s">
        <v>1051</v>
      </c>
      <c r="C925" t="s">
        <v>27</v>
      </c>
      <c r="D925" t="s">
        <v>274</v>
      </c>
      <c r="E925" t="s">
        <v>38</v>
      </c>
      <c r="F925">
        <v>7020583340</v>
      </c>
      <c r="G925" t="s">
        <v>30</v>
      </c>
      <c r="H925">
        <v>7226</v>
      </c>
      <c r="I925" t="s">
        <v>7383</v>
      </c>
      <c r="J925" t="s">
        <v>31</v>
      </c>
      <c r="K925" t="s">
        <v>32</v>
      </c>
      <c r="L925" t="s">
        <v>18161</v>
      </c>
      <c r="M925" s="1">
        <v>0.71111111111111114</v>
      </c>
      <c r="N925" t="s">
        <v>33</v>
      </c>
      <c r="O925" t="s">
        <v>33</v>
      </c>
      <c r="P925" s="2">
        <v>1.7361111111111112E-4</v>
      </c>
      <c r="Q925" s="2">
        <v>1.0416666666666667E-4</v>
      </c>
      <c r="R925">
        <v>100</v>
      </c>
      <c r="S925" s="3">
        <v>45876.375</v>
      </c>
      <c r="T925" t="s">
        <v>54</v>
      </c>
      <c r="U925" t="s">
        <v>7383</v>
      </c>
      <c r="V925" s="3">
        <v>45871.491666666669</v>
      </c>
      <c r="W925" t="s">
        <v>1052</v>
      </c>
      <c r="Y925" s="4">
        <v>45876</v>
      </c>
      <c r="Z925" s="2">
        <v>0.81263888888888891</v>
      </c>
    </row>
    <row r="926" spans="1:26" x14ac:dyDescent="0.3">
      <c r="A926">
        <v>28880</v>
      </c>
      <c r="B926" t="s">
        <v>998</v>
      </c>
      <c r="C926" t="s">
        <v>27</v>
      </c>
      <c r="D926" t="s">
        <v>315</v>
      </c>
      <c r="E926" t="s">
        <v>52</v>
      </c>
      <c r="F926">
        <v>6238207042</v>
      </c>
      <c r="G926" t="s">
        <v>53</v>
      </c>
      <c r="H926">
        <v>7402</v>
      </c>
      <c r="I926" t="s">
        <v>6460</v>
      </c>
      <c r="J926" t="s">
        <v>31</v>
      </c>
      <c r="K926" t="s">
        <v>32</v>
      </c>
      <c r="L926" t="s">
        <v>18165</v>
      </c>
      <c r="M926" s="1">
        <v>0.71111111111111114</v>
      </c>
      <c r="N926" t="s">
        <v>33</v>
      </c>
      <c r="O926" t="s">
        <v>33</v>
      </c>
      <c r="P926" s="2">
        <v>1.1574074074074075E-4</v>
      </c>
      <c r="Q926" s="2">
        <v>4.6296296296296294E-5</v>
      </c>
      <c r="R926">
        <v>0</v>
      </c>
      <c r="S926" s="3">
        <v>45876.375</v>
      </c>
      <c r="T926" t="s">
        <v>54</v>
      </c>
      <c r="U926" t="s">
        <v>6460</v>
      </c>
      <c r="V926" s="3">
        <v>45871.490972222222</v>
      </c>
      <c r="W926" t="s">
        <v>1213</v>
      </c>
      <c r="Y926" s="4">
        <v>45876</v>
      </c>
      <c r="Z926" s="2">
        <v>0.81263888888888891</v>
      </c>
    </row>
    <row r="927" spans="1:26" x14ac:dyDescent="0.3">
      <c r="A927">
        <v>136400</v>
      </c>
      <c r="B927" t="s">
        <v>1051</v>
      </c>
      <c r="C927" t="s">
        <v>27</v>
      </c>
      <c r="D927" t="s">
        <v>274</v>
      </c>
      <c r="E927" t="s">
        <v>38</v>
      </c>
      <c r="F927">
        <v>7020583340</v>
      </c>
      <c r="G927" t="s">
        <v>30</v>
      </c>
      <c r="H927">
        <v>7226</v>
      </c>
      <c r="I927" t="s">
        <v>7384</v>
      </c>
      <c r="J927" t="s">
        <v>31</v>
      </c>
      <c r="K927" t="s">
        <v>32</v>
      </c>
      <c r="L927" t="s">
        <v>18161</v>
      </c>
      <c r="M927" s="1">
        <v>0.71111111111111114</v>
      </c>
      <c r="N927" t="s">
        <v>33</v>
      </c>
      <c r="O927" t="s">
        <v>33</v>
      </c>
      <c r="P927" s="2">
        <v>3.5879629629629629E-4</v>
      </c>
      <c r="Q927" s="2">
        <v>2.7777777777777778E-4</v>
      </c>
      <c r="R927">
        <v>0</v>
      </c>
      <c r="S927" s="3">
        <v>45876.375</v>
      </c>
      <c r="T927" t="s">
        <v>54</v>
      </c>
      <c r="U927" t="s">
        <v>7384</v>
      </c>
      <c r="V927" s="3">
        <v>45871.491666666669</v>
      </c>
      <c r="W927" t="s">
        <v>1052</v>
      </c>
      <c r="Y927" s="4">
        <v>45876</v>
      </c>
      <c r="Z927" s="2">
        <v>0.81263888888888891</v>
      </c>
    </row>
    <row r="928" spans="1:26" x14ac:dyDescent="0.3">
      <c r="A928">
        <v>28880</v>
      </c>
      <c r="B928" t="s">
        <v>998</v>
      </c>
      <c r="C928" t="s">
        <v>27</v>
      </c>
      <c r="D928" t="s">
        <v>315</v>
      </c>
      <c r="E928" t="s">
        <v>52</v>
      </c>
      <c r="F928">
        <v>6238207042</v>
      </c>
      <c r="G928" t="s">
        <v>53</v>
      </c>
      <c r="H928">
        <v>7402</v>
      </c>
      <c r="I928" t="s">
        <v>6454</v>
      </c>
      <c r="J928" t="s">
        <v>31</v>
      </c>
      <c r="K928" t="s">
        <v>32</v>
      </c>
      <c r="L928" t="s">
        <v>18166</v>
      </c>
      <c r="M928" s="1">
        <v>0.71111111111111114</v>
      </c>
      <c r="N928" t="s">
        <v>33</v>
      </c>
      <c r="O928" t="s">
        <v>33</v>
      </c>
      <c r="P928" s="2">
        <v>0.24729166666666666</v>
      </c>
      <c r="Q928" s="2">
        <v>2.199074074074074E-4</v>
      </c>
      <c r="R928">
        <v>100</v>
      </c>
      <c r="S928" s="3">
        <v>45876.375</v>
      </c>
      <c r="T928" t="s">
        <v>54</v>
      </c>
      <c r="U928" t="s">
        <v>6454</v>
      </c>
      <c r="V928" s="3">
        <v>45871.490972222222</v>
      </c>
      <c r="W928" t="s">
        <v>1213</v>
      </c>
      <c r="Y928" s="4">
        <v>45876</v>
      </c>
      <c r="Z928" s="2">
        <v>0.81263888888888891</v>
      </c>
    </row>
    <row r="929" spans="1:26" x14ac:dyDescent="0.3">
      <c r="A929">
        <v>132667</v>
      </c>
      <c r="B929" t="s">
        <v>489</v>
      </c>
      <c r="C929" t="s">
        <v>27</v>
      </c>
      <c r="D929" t="s">
        <v>51</v>
      </c>
      <c r="E929" t="s">
        <v>52</v>
      </c>
      <c r="F929">
        <v>7909106352</v>
      </c>
      <c r="G929" t="s">
        <v>53</v>
      </c>
      <c r="H929">
        <v>7027</v>
      </c>
      <c r="I929" t="s">
        <v>4729</v>
      </c>
      <c r="J929" t="s">
        <v>31</v>
      </c>
      <c r="K929" t="s">
        <v>32</v>
      </c>
      <c r="L929" t="s">
        <v>18167</v>
      </c>
      <c r="M929" s="1">
        <v>0.7104166666666667</v>
      </c>
      <c r="N929" t="s">
        <v>33</v>
      </c>
      <c r="O929" t="s">
        <v>33</v>
      </c>
      <c r="P929" s="2">
        <v>1.0995370370370371E-3</v>
      </c>
      <c r="Q929" s="2">
        <v>6.9444444444444444E-5</v>
      </c>
      <c r="R929">
        <v>30</v>
      </c>
      <c r="S929" s="3">
        <v>45876.375</v>
      </c>
      <c r="T929" t="s">
        <v>54</v>
      </c>
      <c r="U929" t="s">
        <v>4729</v>
      </c>
      <c r="V929" s="3">
        <v>45871.490277777775</v>
      </c>
      <c r="W929" t="s">
        <v>1060</v>
      </c>
      <c r="Y929" s="4">
        <v>45876</v>
      </c>
      <c r="Z929" s="2">
        <v>0.81263888888888891</v>
      </c>
    </row>
    <row r="930" spans="1:26" x14ac:dyDescent="0.3">
      <c r="A930">
        <v>136400</v>
      </c>
      <c r="B930" t="s">
        <v>1051</v>
      </c>
      <c r="C930" t="s">
        <v>27</v>
      </c>
      <c r="D930" t="s">
        <v>274</v>
      </c>
      <c r="E930" t="s">
        <v>38</v>
      </c>
      <c r="F930">
        <v>7020583340</v>
      </c>
      <c r="G930" t="s">
        <v>30</v>
      </c>
      <c r="H930">
        <v>7226</v>
      </c>
      <c r="I930" t="s">
        <v>7385</v>
      </c>
      <c r="J930" t="s">
        <v>31</v>
      </c>
      <c r="K930" t="s">
        <v>32</v>
      </c>
      <c r="L930" t="s">
        <v>18161</v>
      </c>
      <c r="M930" s="1">
        <v>0.7104166666666667</v>
      </c>
      <c r="N930" t="s">
        <v>33</v>
      </c>
      <c r="O930" t="s">
        <v>33</v>
      </c>
      <c r="P930" s="5">
        <v>1.0539699074074074</v>
      </c>
      <c r="Q930" s="2">
        <v>4.6296296296296298E-4</v>
      </c>
      <c r="R930">
        <v>100</v>
      </c>
      <c r="S930" s="3">
        <v>45876.375</v>
      </c>
      <c r="T930" t="s">
        <v>54</v>
      </c>
      <c r="U930" t="s">
        <v>7385</v>
      </c>
      <c r="V930" s="3">
        <v>45871.491666666669</v>
      </c>
      <c r="W930" t="s">
        <v>1052</v>
      </c>
      <c r="Y930" s="4">
        <v>45876</v>
      </c>
      <c r="Z930" s="2">
        <v>0.81263888888888891</v>
      </c>
    </row>
    <row r="931" spans="1:26" x14ac:dyDescent="0.3">
      <c r="A931">
        <v>135203</v>
      </c>
      <c r="B931" t="s">
        <v>382</v>
      </c>
      <c r="C931" t="s">
        <v>27</v>
      </c>
      <c r="D931" t="s">
        <v>59</v>
      </c>
      <c r="E931" t="s">
        <v>60</v>
      </c>
      <c r="F931">
        <v>8530083130</v>
      </c>
      <c r="G931" t="s">
        <v>30</v>
      </c>
      <c r="H931">
        <v>7430</v>
      </c>
      <c r="I931" t="s">
        <v>13364</v>
      </c>
      <c r="J931" t="s">
        <v>31</v>
      </c>
      <c r="K931" t="s">
        <v>32</v>
      </c>
      <c r="L931" t="s">
        <v>18168</v>
      </c>
      <c r="M931" s="1">
        <v>0.70972222222222225</v>
      </c>
      <c r="N931" t="s">
        <v>33</v>
      </c>
      <c r="O931" t="s">
        <v>33</v>
      </c>
      <c r="P931" s="2">
        <v>2.0833333333333335E-4</v>
      </c>
      <c r="Q931" s="2">
        <v>1.7361111111111112E-4</v>
      </c>
      <c r="R931">
        <v>0</v>
      </c>
      <c r="S931" s="3">
        <v>45876.375</v>
      </c>
      <c r="T931" t="s">
        <v>54</v>
      </c>
      <c r="U931" t="s">
        <v>13364</v>
      </c>
      <c r="V931" s="3">
        <v>45871.64166666667</v>
      </c>
      <c r="W931" t="s">
        <v>462</v>
      </c>
      <c r="Y931" s="4">
        <v>45876</v>
      </c>
      <c r="Z931" s="2">
        <v>0.81263888888888891</v>
      </c>
    </row>
    <row r="932" spans="1:26" x14ac:dyDescent="0.3">
      <c r="A932">
        <v>135203</v>
      </c>
      <c r="B932" t="s">
        <v>382</v>
      </c>
      <c r="C932" t="s">
        <v>27</v>
      </c>
      <c r="D932" t="s">
        <v>59</v>
      </c>
      <c r="E932" t="s">
        <v>60</v>
      </c>
      <c r="F932">
        <v>8530083130</v>
      </c>
      <c r="G932" t="s">
        <v>30</v>
      </c>
      <c r="H932">
        <v>7430</v>
      </c>
      <c r="I932" t="s">
        <v>13379</v>
      </c>
      <c r="J932" t="s">
        <v>31</v>
      </c>
      <c r="K932" t="s">
        <v>32</v>
      </c>
      <c r="L932" t="s">
        <v>18169</v>
      </c>
      <c r="M932" s="1">
        <v>0.70972222222222225</v>
      </c>
      <c r="N932" t="s">
        <v>33</v>
      </c>
      <c r="O932" t="s">
        <v>33</v>
      </c>
      <c r="P932" s="2">
        <v>0.13790509259259259</v>
      </c>
      <c r="Q932" s="2">
        <v>1.9675925925925926E-4</v>
      </c>
      <c r="R932">
        <v>100</v>
      </c>
      <c r="S932" s="3">
        <v>45876.375</v>
      </c>
      <c r="T932" t="s">
        <v>54</v>
      </c>
      <c r="U932" t="s">
        <v>13379</v>
      </c>
      <c r="V932" s="3">
        <v>45871.64166666667</v>
      </c>
      <c r="W932" t="s">
        <v>462</v>
      </c>
      <c r="Y932" s="4">
        <v>45876</v>
      </c>
      <c r="Z932" s="2">
        <v>0.81263888888888891</v>
      </c>
    </row>
    <row r="933" spans="1:26" x14ac:dyDescent="0.3">
      <c r="A933">
        <v>132994</v>
      </c>
      <c r="B933" t="s">
        <v>941</v>
      </c>
      <c r="C933" t="s">
        <v>27</v>
      </c>
      <c r="D933" t="s">
        <v>41</v>
      </c>
      <c r="E933" t="s">
        <v>42</v>
      </c>
      <c r="F933">
        <v>9826176189</v>
      </c>
      <c r="G933" t="s">
        <v>43</v>
      </c>
      <c r="H933">
        <v>7099</v>
      </c>
      <c r="I933" t="s">
        <v>9799</v>
      </c>
      <c r="J933" t="s">
        <v>31</v>
      </c>
      <c r="K933" t="s">
        <v>32</v>
      </c>
      <c r="L933" t="s">
        <v>18170</v>
      </c>
      <c r="M933" s="1">
        <v>0.70972222222222225</v>
      </c>
      <c r="N933" t="s">
        <v>33</v>
      </c>
      <c r="O933" t="s">
        <v>33</v>
      </c>
      <c r="P933" s="2">
        <v>3.0324074074074073E-3</v>
      </c>
      <c r="Q933" s="2">
        <v>2.5462962962962961E-4</v>
      </c>
      <c r="R933">
        <v>100</v>
      </c>
      <c r="S933" s="3">
        <v>45876.375</v>
      </c>
      <c r="T933" t="s">
        <v>54</v>
      </c>
      <c r="U933" t="s">
        <v>9799</v>
      </c>
      <c r="V933" s="3">
        <v>45871.572222222225</v>
      </c>
      <c r="W933" t="s">
        <v>1072</v>
      </c>
      <c r="Y933" s="4">
        <v>45876</v>
      </c>
      <c r="Z933" s="2">
        <v>0.81263888888888891</v>
      </c>
    </row>
    <row r="934" spans="1:26" x14ac:dyDescent="0.3">
      <c r="A934">
        <v>132667</v>
      </c>
      <c r="B934" t="s">
        <v>489</v>
      </c>
      <c r="C934" t="s">
        <v>27</v>
      </c>
      <c r="D934" t="s">
        <v>51</v>
      </c>
      <c r="E934" t="s">
        <v>52</v>
      </c>
      <c r="F934">
        <v>7909106352</v>
      </c>
      <c r="G934" t="s">
        <v>53</v>
      </c>
      <c r="H934">
        <v>7027</v>
      </c>
      <c r="I934" t="s">
        <v>4708</v>
      </c>
      <c r="J934" t="s">
        <v>31</v>
      </c>
      <c r="K934" t="s">
        <v>32</v>
      </c>
      <c r="L934" t="s">
        <v>18171</v>
      </c>
      <c r="M934" s="1">
        <v>0.70902777777777781</v>
      </c>
      <c r="N934" t="s">
        <v>33</v>
      </c>
      <c r="O934" t="s">
        <v>33</v>
      </c>
      <c r="P934" s="2">
        <v>1.7361111111111112E-4</v>
      </c>
      <c r="Q934" s="2">
        <v>4.6296296296296294E-5</v>
      </c>
      <c r="R934">
        <v>30</v>
      </c>
      <c r="S934" s="3">
        <v>45876.375</v>
      </c>
      <c r="T934" t="s">
        <v>54</v>
      </c>
      <c r="U934" t="s">
        <v>4708</v>
      </c>
      <c r="V934" s="3">
        <v>45871.490277777775</v>
      </c>
      <c r="W934" t="s">
        <v>1060</v>
      </c>
      <c r="Y934" s="4">
        <v>45876</v>
      </c>
      <c r="Z934" s="2">
        <v>0.81263888888888891</v>
      </c>
    </row>
    <row r="935" spans="1:26" x14ac:dyDescent="0.3">
      <c r="A935">
        <v>132667</v>
      </c>
      <c r="B935" t="s">
        <v>489</v>
      </c>
      <c r="C935" t="s">
        <v>27</v>
      </c>
      <c r="D935" t="s">
        <v>51</v>
      </c>
      <c r="E935" t="s">
        <v>52</v>
      </c>
      <c r="F935">
        <v>7909106352</v>
      </c>
      <c r="G935" t="s">
        <v>53</v>
      </c>
      <c r="H935">
        <v>7027</v>
      </c>
      <c r="I935" t="s">
        <v>4742</v>
      </c>
      <c r="J935" t="s">
        <v>31</v>
      </c>
      <c r="K935" t="s">
        <v>32</v>
      </c>
      <c r="L935" t="s">
        <v>18172</v>
      </c>
      <c r="M935" s="1">
        <v>0.70902777777777781</v>
      </c>
      <c r="N935" t="s">
        <v>33</v>
      </c>
      <c r="O935" t="s">
        <v>33</v>
      </c>
      <c r="P935" s="2">
        <v>1.1574074074074075E-4</v>
      </c>
      <c r="Q935" s="2">
        <v>6.9444444444444444E-5</v>
      </c>
      <c r="R935">
        <v>30</v>
      </c>
      <c r="S935" s="3">
        <v>45876.375</v>
      </c>
      <c r="T935" t="s">
        <v>54</v>
      </c>
      <c r="U935" t="s">
        <v>4742</v>
      </c>
      <c r="V935" s="3">
        <v>45871.490277777775</v>
      </c>
      <c r="W935" t="s">
        <v>1060</v>
      </c>
      <c r="Y935" s="4">
        <v>45876</v>
      </c>
      <c r="Z935" s="2">
        <v>0.81263888888888891</v>
      </c>
    </row>
    <row r="936" spans="1:26" x14ac:dyDescent="0.3">
      <c r="A936">
        <v>132667</v>
      </c>
      <c r="B936" t="s">
        <v>489</v>
      </c>
      <c r="C936" t="s">
        <v>27</v>
      </c>
      <c r="D936" t="s">
        <v>51</v>
      </c>
      <c r="E936" t="s">
        <v>52</v>
      </c>
      <c r="F936">
        <v>7909106352</v>
      </c>
      <c r="G936" t="s">
        <v>53</v>
      </c>
      <c r="H936">
        <v>7027</v>
      </c>
      <c r="I936" t="s">
        <v>4758</v>
      </c>
      <c r="J936" t="s">
        <v>31</v>
      </c>
      <c r="K936" t="s">
        <v>32</v>
      </c>
      <c r="L936" t="s">
        <v>18173</v>
      </c>
      <c r="M936" s="1">
        <v>0.70902777777777781</v>
      </c>
      <c r="N936" t="s">
        <v>33</v>
      </c>
      <c r="O936" t="s">
        <v>33</v>
      </c>
      <c r="P936" s="2">
        <v>1.1574074074074075E-4</v>
      </c>
      <c r="Q936" s="2">
        <v>8.1018518518518516E-5</v>
      </c>
      <c r="R936">
        <v>30</v>
      </c>
      <c r="S936" s="3">
        <v>45876.375</v>
      </c>
      <c r="T936" t="s">
        <v>54</v>
      </c>
      <c r="U936" t="s">
        <v>4758</v>
      </c>
      <c r="V936" s="3">
        <v>45871.490277777775</v>
      </c>
      <c r="W936" t="s">
        <v>1060</v>
      </c>
      <c r="Y936" s="4">
        <v>45876</v>
      </c>
      <c r="Z936" s="2">
        <v>0.81263888888888891</v>
      </c>
    </row>
    <row r="937" spans="1:26" x14ac:dyDescent="0.3">
      <c r="A937">
        <v>132667</v>
      </c>
      <c r="B937" t="s">
        <v>489</v>
      </c>
      <c r="C937" t="s">
        <v>27</v>
      </c>
      <c r="D937" t="s">
        <v>51</v>
      </c>
      <c r="E937" t="s">
        <v>52</v>
      </c>
      <c r="F937">
        <v>7909106352</v>
      </c>
      <c r="G937" t="s">
        <v>53</v>
      </c>
      <c r="H937">
        <v>7027</v>
      </c>
      <c r="I937" t="s">
        <v>4819</v>
      </c>
      <c r="J937" t="s">
        <v>31</v>
      </c>
      <c r="K937" t="s">
        <v>32</v>
      </c>
      <c r="L937" t="s">
        <v>18174</v>
      </c>
      <c r="M937" s="1">
        <v>0.70902777777777781</v>
      </c>
      <c r="N937" t="s">
        <v>33</v>
      </c>
      <c r="O937" t="s">
        <v>33</v>
      </c>
      <c r="P937" s="2">
        <v>1.0416666666666667E-4</v>
      </c>
      <c r="Q937" s="2">
        <v>5.7870370370370373E-5</v>
      </c>
      <c r="R937">
        <v>0</v>
      </c>
      <c r="S937" s="3">
        <v>45876.375</v>
      </c>
      <c r="T937" t="s">
        <v>54</v>
      </c>
      <c r="U937" t="s">
        <v>4819</v>
      </c>
      <c r="V937" s="3">
        <v>45871.490277777775</v>
      </c>
      <c r="W937" t="s">
        <v>1060</v>
      </c>
      <c r="Y937" s="4">
        <v>45876</v>
      </c>
      <c r="Z937" s="2">
        <v>0.81263888888888891</v>
      </c>
    </row>
    <row r="938" spans="1:26" x14ac:dyDescent="0.3">
      <c r="A938">
        <v>132667</v>
      </c>
      <c r="B938" t="s">
        <v>489</v>
      </c>
      <c r="C938" t="s">
        <v>27</v>
      </c>
      <c r="D938" t="s">
        <v>51</v>
      </c>
      <c r="E938" t="s">
        <v>52</v>
      </c>
      <c r="F938">
        <v>7909106352</v>
      </c>
      <c r="G938" t="s">
        <v>53</v>
      </c>
      <c r="H938">
        <v>7027</v>
      </c>
      <c r="I938" t="s">
        <v>4824</v>
      </c>
      <c r="J938" t="s">
        <v>31</v>
      </c>
      <c r="K938" t="s">
        <v>32</v>
      </c>
      <c r="L938" t="s">
        <v>18174</v>
      </c>
      <c r="M938" s="1">
        <v>0.70902777777777781</v>
      </c>
      <c r="N938" t="s">
        <v>33</v>
      </c>
      <c r="O938" t="s">
        <v>33</v>
      </c>
      <c r="P938" s="2">
        <v>2.2627314814814815E-2</v>
      </c>
      <c r="Q938" s="2">
        <v>6.9444444444444444E-5</v>
      </c>
      <c r="R938">
        <v>100</v>
      </c>
      <c r="S938" s="3">
        <v>45876.375</v>
      </c>
      <c r="T938" t="s">
        <v>54</v>
      </c>
      <c r="U938" t="s">
        <v>4824</v>
      </c>
      <c r="V938" s="3">
        <v>45871.490277777775</v>
      </c>
      <c r="W938" t="s">
        <v>1060</v>
      </c>
      <c r="Y938" s="4">
        <v>45876</v>
      </c>
      <c r="Z938" s="2">
        <v>0.81263888888888891</v>
      </c>
    </row>
    <row r="939" spans="1:26" x14ac:dyDescent="0.3">
      <c r="A939">
        <v>134521</v>
      </c>
      <c r="B939" t="s">
        <v>406</v>
      </c>
      <c r="C939" t="s">
        <v>27</v>
      </c>
      <c r="D939" t="s">
        <v>51</v>
      </c>
      <c r="E939" t="s">
        <v>52</v>
      </c>
      <c r="F939">
        <v>7994414516</v>
      </c>
      <c r="G939" t="s">
        <v>53</v>
      </c>
      <c r="H939">
        <v>7026</v>
      </c>
      <c r="I939" t="s">
        <v>4673</v>
      </c>
      <c r="J939" t="s">
        <v>31</v>
      </c>
      <c r="K939" t="s">
        <v>32</v>
      </c>
      <c r="L939" t="s">
        <v>18175</v>
      </c>
      <c r="M939" s="1">
        <v>0.70902777777777781</v>
      </c>
      <c r="N939" t="s">
        <v>33</v>
      </c>
      <c r="O939" t="s">
        <v>33</v>
      </c>
      <c r="P939" s="2">
        <v>7.5231481481481482E-4</v>
      </c>
      <c r="Q939" s="2">
        <v>6.9444444444444447E-4</v>
      </c>
      <c r="R939">
        <v>100</v>
      </c>
      <c r="S939" s="3">
        <v>45876.375</v>
      </c>
      <c r="T939" t="s">
        <v>54</v>
      </c>
      <c r="U939" t="s">
        <v>4673</v>
      </c>
      <c r="V939" s="3">
        <v>45871.490277777775</v>
      </c>
      <c r="W939" t="s">
        <v>743</v>
      </c>
      <c r="Y939" s="4">
        <v>45876</v>
      </c>
      <c r="Z939" s="2">
        <v>0.81263888888888891</v>
      </c>
    </row>
    <row r="940" spans="1:26" x14ac:dyDescent="0.3">
      <c r="A940">
        <v>134521</v>
      </c>
      <c r="B940" t="s">
        <v>406</v>
      </c>
      <c r="C940" t="s">
        <v>27</v>
      </c>
      <c r="D940" t="s">
        <v>51</v>
      </c>
      <c r="E940" t="s">
        <v>52</v>
      </c>
      <c r="F940">
        <v>7994414516</v>
      </c>
      <c r="G940" t="s">
        <v>53</v>
      </c>
      <c r="H940">
        <v>7026</v>
      </c>
      <c r="I940" t="s">
        <v>4619</v>
      </c>
      <c r="J940" t="s">
        <v>31</v>
      </c>
      <c r="K940" t="s">
        <v>32</v>
      </c>
      <c r="L940" t="s">
        <v>18176</v>
      </c>
      <c r="M940" s="1">
        <v>0.70833333333333337</v>
      </c>
      <c r="N940" t="s">
        <v>33</v>
      </c>
      <c r="O940" t="s">
        <v>33</v>
      </c>
      <c r="P940" s="2">
        <v>1.1574074074074075E-4</v>
      </c>
      <c r="Q940" s="2">
        <v>4.6296296296296294E-5</v>
      </c>
      <c r="R940">
        <v>100</v>
      </c>
      <c r="S940" s="3">
        <v>45876.375</v>
      </c>
      <c r="T940" t="s">
        <v>54</v>
      </c>
      <c r="U940" t="s">
        <v>4619</v>
      </c>
      <c r="V940" s="3">
        <v>45871.490277777775</v>
      </c>
      <c r="W940" t="s">
        <v>743</v>
      </c>
      <c r="Y940" s="4">
        <v>45876</v>
      </c>
      <c r="Z940" s="2">
        <v>0.81263888888888891</v>
      </c>
    </row>
    <row r="941" spans="1:26" x14ac:dyDescent="0.3">
      <c r="A941">
        <v>136411</v>
      </c>
      <c r="B941" t="s">
        <v>156</v>
      </c>
      <c r="C941" t="s">
        <v>27</v>
      </c>
      <c r="D941" t="s">
        <v>117</v>
      </c>
      <c r="E941" t="s">
        <v>48</v>
      </c>
      <c r="F941">
        <v>9680584871</v>
      </c>
      <c r="G941" t="s">
        <v>43</v>
      </c>
      <c r="H941">
        <v>7293</v>
      </c>
      <c r="I941" t="s">
        <v>14812</v>
      </c>
      <c r="J941" t="s">
        <v>31</v>
      </c>
      <c r="K941" t="s">
        <v>32</v>
      </c>
      <c r="L941" t="s">
        <v>18177</v>
      </c>
      <c r="M941" s="1">
        <v>0.70833333333333337</v>
      </c>
      <c r="N941" t="s">
        <v>33</v>
      </c>
      <c r="O941" t="s">
        <v>33</v>
      </c>
      <c r="P941" s="5">
        <v>1.1001620370370371</v>
      </c>
      <c r="Q941" s="2">
        <v>2.5462962962962961E-4</v>
      </c>
      <c r="R941">
        <v>100</v>
      </c>
      <c r="S941" s="3">
        <v>45876.375</v>
      </c>
      <c r="T941" t="s">
        <v>54</v>
      </c>
      <c r="U941" t="s">
        <v>14812</v>
      </c>
      <c r="V941" s="3">
        <v>45871.642361111109</v>
      </c>
      <c r="W941" t="s">
        <v>978</v>
      </c>
      <c r="Y941" s="4">
        <v>45876</v>
      </c>
      <c r="Z941" s="2">
        <v>0.81263888888888891</v>
      </c>
    </row>
    <row r="942" spans="1:26" x14ac:dyDescent="0.3">
      <c r="A942">
        <v>134302</v>
      </c>
      <c r="B942" t="s">
        <v>495</v>
      </c>
      <c r="C942" t="s">
        <v>27</v>
      </c>
      <c r="D942" t="s">
        <v>285</v>
      </c>
      <c r="E942" t="s">
        <v>84</v>
      </c>
      <c r="F942">
        <v>7010682971</v>
      </c>
      <c r="G942" t="s">
        <v>53</v>
      </c>
      <c r="H942">
        <v>7071</v>
      </c>
      <c r="I942" t="s">
        <v>6735</v>
      </c>
      <c r="J942" t="s">
        <v>31</v>
      </c>
      <c r="K942" t="s">
        <v>39</v>
      </c>
      <c r="O942" t="s">
        <v>33</v>
      </c>
      <c r="S942" s="3">
        <v>45876.375</v>
      </c>
      <c r="T942" t="s">
        <v>54</v>
      </c>
      <c r="U942" t="s">
        <v>6735</v>
      </c>
      <c r="V942" s="3">
        <v>45871.491666666669</v>
      </c>
      <c r="W942" t="s">
        <v>583</v>
      </c>
      <c r="Y942" s="4">
        <v>45876</v>
      </c>
      <c r="Z942" s="2">
        <v>0.81263888888888891</v>
      </c>
    </row>
    <row r="943" spans="1:26" x14ac:dyDescent="0.3">
      <c r="A943">
        <v>134521</v>
      </c>
      <c r="B943" t="s">
        <v>406</v>
      </c>
      <c r="C943" t="s">
        <v>27</v>
      </c>
      <c r="D943" t="s">
        <v>51</v>
      </c>
      <c r="E943" t="s">
        <v>52</v>
      </c>
      <c r="F943">
        <v>7994414516</v>
      </c>
      <c r="G943" t="s">
        <v>53</v>
      </c>
      <c r="H943">
        <v>7026</v>
      </c>
      <c r="I943" t="s">
        <v>4638</v>
      </c>
      <c r="J943" t="s">
        <v>31</v>
      </c>
      <c r="K943" t="s">
        <v>32</v>
      </c>
      <c r="L943" t="s">
        <v>18176</v>
      </c>
      <c r="M943" s="1">
        <v>0.70833333333333337</v>
      </c>
      <c r="N943" t="s">
        <v>33</v>
      </c>
      <c r="O943" t="s">
        <v>33</v>
      </c>
      <c r="P943" s="2">
        <v>3.9074074074074074E-2</v>
      </c>
      <c r="Q943" s="2">
        <v>4.6296296296296294E-5</v>
      </c>
      <c r="R943">
        <v>5</v>
      </c>
      <c r="S943" s="3">
        <v>45876.375</v>
      </c>
      <c r="T943" t="s">
        <v>54</v>
      </c>
      <c r="U943" t="s">
        <v>4638</v>
      </c>
      <c r="V943" s="3">
        <v>45871.490277777775</v>
      </c>
      <c r="W943" t="s">
        <v>743</v>
      </c>
      <c r="Y943" s="4">
        <v>45876</v>
      </c>
      <c r="Z943" s="2">
        <v>0.81263888888888891</v>
      </c>
    </row>
    <row r="944" spans="1:26" x14ac:dyDescent="0.3">
      <c r="A944">
        <v>17938</v>
      </c>
      <c r="B944" t="s">
        <v>323</v>
      </c>
      <c r="C944" t="s">
        <v>27</v>
      </c>
      <c r="D944" t="s">
        <v>324</v>
      </c>
      <c r="E944" t="s">
        <v>84</v>
      </c>
      <c r="F944">
        <v>8129772457</v>
      </c>
      <c r="G944" t="s">
        <v>53</v>
      </c>
      <c r="H944">
        <v>7035</v>
      </c>
      <c r="I944" t="s">
        <v>5698</v>
      </c>
      <c r="J944" t="s">
        <v>31</v>
      </c>
      <c r="K944" t="s">
        <v>32</v>
      </c>
      <c r="L944" t="s">
        <v>18178</v>
      </c>
      <c r="M944" s="1">
        <v>0.71319444444444446</v>
      </c>
      <c r="N944" t="s">
        <v>33</v>
      </c>
      <c r="O944" t="s">
        <v>65</v>
      </c>
      <c r="P944" s="2">
        <v>6.4120370370370373E-3</v>
      </c>
      <c r="Q944" s="2">
        <v>5.4861111111111109E-3</v>
      </c>
      <c r="R944">
        <v>100</v>
      </c>
      <c r="S944" s="3">
        <v>45876.375</v>
      </c>
      <c r="T944" t="s">
        <v>54</v>
      </c>
      <c r="U944" t="s">
        <v>5698</v>
      </c>
      <c r="V944" s="3">
        <v>45871.490972222222</v>
      </c>
      <c r="W944" t="s">
        <v>556</v>
      </c>
      <c r="Y944" s="4">
        <v>45876</v>
      </c>
      <c r="Z944" s="2">
        <v>0.81263888888888891</v>
      </c>
    </row>
    <row r="945" spans="1:26" x14ac:dyDescent="0.3">
      <c r="A945">
        <v>136101</v>
      </c>
      <c r="B945" t="s">
        <v>347</v>
      </c>
      <c r="C945" t="s">
        <v>27</v>
      </c>
      <c r="D945" t="s">
        <v>51</v>
      </c>
      <c r="E945" t="s">
        <v>52</v>
      </c>
      <c r="F945">
        <v>7902268508</v>
      </c>
      <c r="G945" t="s">
        <v>53</v>
      </c>
      <c r="H945">
        <v>7021</v>
      </c>
      <c r="I945" t="s">
        <v>4284</v>
      </c>
      <c r="J945" t="s">
        <v>31</v>
      </c>
      <c r="K945" t="s">
        <v>32</v>
      </c>
      <c r="L945" t="s">
        <v>19178</v>
      </c>
      <c r="M945" s="1">
        <v>0.77708333333333335</v>
      </c>
      <c r="N945" t="s">
        <v>65</v>
      </c>
      <c r="O945" t="s">
        <v>33</v>
      </c>
      <c r="P945" s="2">
        <v>9.1689814814814821E-2</v>
      </c>
      <c r="Q945" s="2">
        <v>6.9386574074074073E-2</v>
      </c>
      <c r="R945">
        <v>80</v>
      </c>
      <c r="S945" s="3">
        <v>45876.375</v>
      </c>
      <c r="T945" t="s">
        <v>54</v>
      </c>
      <c r="U945" t="s">
        <v>4284</v>
      </c>
      <c r="V945" s="3">
        <v>45871.490277777775</v>
      </c>
      <c r="W945" t="s">
        <v>995</v>
      </c>
      <c r="Y945" s="4">
        <v>45876</v>
      </c>
      <c r="Z945" s="2">
        <v>0.81263888888888891</v>
      </c>
    </row>
    <row r="946" spans="1:26" x14ac:dyDescent="0.3">
      <c r="A946">
        <v>134302</v>
      </c>
      <c r="B946" t="s">
        <v>495</v>
      </c>
      <c r="C946" t="s">
        <v>27</v>
      </c>
      <c r="D946" t="s">
        <v>285</v>
      </c>
      <c r="E946" t="s">
        <v>84</v>
      </c>
      <c r="F946">
        <v>7010682971</v>
      </c>
      <c r="G946" t="s">
        <v>53</v>
      </c>
      <c r="H946">
        <v>7071</v>
      </c>
      <c r="I946" t="s">
        <v>6739</v>
      </c>
      <c r="J946" t="s">
        <v>31</v>
      </c>
      <c r="K946" t="s">
        <v>39</v>
      </c>
      <c r="O946" t="s">
        <v>33</v>
      </c>
      <c r="S946" s="3">
        <v>45876.375</v>
      </c>
      <c r="T946" t="s">
        <v>54</v>
      </c>
      <c r="U946" t="s">
        <v>6739</v>
      </c>
      <c r="V946" s="3">
        <v>45871.491666666669</v>
      </c>
      <c r="W946" t="s">
        <v>583</v>
      </c>
      <c r="Y946" s="4">
        <v>45876</v>
      </c>
      <c r="Z946" s="2">
        <v>0.81263888888888891</v>
      </c>
    </row>
    <row r="947" spans="1:26" x14ac:dyDescent="0.3">
      <c r="A947">
        <v>20745</v>
      </c>
      <c r="B947" t="s">
        <v>489</v>
      </c>
      <c r="C947" t="s">
        <v>27</v>
      </c>
      <c r="D947" t="s">
        <v>51</v>
      </c>
      <c r="E947" t="s">
        <v>52</v>
      </c>
      <c r="F947">
        <v>7012989185</v>
      </c>
      <c r="G947" t="s">
        <v>53</v>
      </c>
      <c r="H947">
        <v>7027</v>
      </c>
      <c r="I947" t="s">
        <v>4724</v>
      </c>
      <c r="J947" t="s">
        <v>31</v>
      </c>
      <c r="K947" t="s">
        <v>32</v>
      </c>
      <c r="L947" t="s">
        <v>18179</v>
      </c>
      <c r="M947" s="1">
        <v>0.70694444444444449</v>
      </c>
      <c r="N947" t="s">
        <v>33</v>
      </c>
      <c r="O947" t="s">
        <v>33</v>
      </c>
      <c r="P947" s="2">
        <v>9.2592592592592588E-5</v>
      </c>
      <c r="Q947" s="2">
        <v>4.6296296296296294E-5</v>
      </c>
      <c r="R947">
        <v>0</v>
      </c>
      <c r="S947" s="3">
        <v>45876.375</v>
      </c>
      <c r="T947" t="s">
        <v>54</v>
      </c>
      <c r="U947" t="s">
        <v>4724</v>
      </c>
      <c r="V947" s="3">
        <v>45871.490277777775</v>
      </c>
      <c r="W947" t="s">
        <v>1061</v>
      </c>
      <c r="Y947" s="4">
        <v>45876</v>
      </c>
      <c r="Z947" s="2">
        <v>0.81263888888888891</v>
      </c>
    </row>
    <row r="948" spans="1:26" x14ac:dyDescent="0.3">
      <c r="A948">
        <v>20745</v>
      </c>
      <c r="B948" t="s">
        <v>489</v>
      </c>
      <c r="C948" t="s">
        <v>27</v>
      </c>
      <c r="D948" t="s">
        <v>51</v>
      </c>
      <c r="E948" t="s">
        <v>52</v>
      </c>
      <c r="F948">
        <v>7012989185</v>
      </c>
      <c r="G948" t="s">
        <v>53</v>
      </c>
      <c r="H948">
        <v>7027</v>
      </c>
      <c r="I948" t="s">
        <v>4750</v>
      </c>
      <c r="J948" t="s">
        <v>31</v>
      </c>
      <c r="K948" t="s">
        <v>32</v>
      </c>
      <c r="L948" t="s">
        <v>18179</v>
      </c>
      <c r="M948" s="1">
        <v>0.70694444444444449</v>
      </c>
      <c r="N948" t="s">
        <v>33</v>
      </c>
      <c r="O948" t="s">
        <v>33</v>
      </c>
      <c r="P948" s="2">
        <v>9.2592592592592588E-5</v>
      </c>
      <c r="Q948" s="2">
        <v>4.6296296296296294E-5</v>
      </c>
      <c r="R948">
        <v>0</v>
      </c>
      <c r="S948" s="3">
        <v>45876.375</v>
      </c>
      <c r="T948" t="s">
        <v>54</v>
      </c>
      <c r="U948" t="s">
        <v>4750</v>
      </c>
      <c r="V948" s="3">
        <v>45871.490277777775</v>
      </c>
      <c r="W948" t="s">
        <v>1061</v>
      </c>
      <c r="Y948" s="4">
        <v>45876</v>
      </c>
      <c r="Z948" s="2">
        <v>0.81263888888888891</v>
      </c>
    </row>
    <row r="949" spans="1:26" x14ac:dyDescent="0.3">
      <c r="A949">
        <v>135033</v>
      </c>
      <c r="B949" t="s">
        <v>1096</v>
      </c>
      <c r="C949" t="s">
        <v>27</v>
      </c>
      <c r="D949" t="s">
        <v>47</v>
      </c>
      <c r="E949" t="s">
        <v>48</v>
      </c>
      <c r="F949">
        <v>9414847003</v>
      </c>
      <c r="G949" t="s">
        <v>43</v>
      </c>
      <c r="H949">
        <v>7286</v>
      </c>
      <c r="I949" t="s">
        <v>14734</v>
      </c>
      <c r="J949" t="s">
        <v>31</v>
      </c>
      <c r="K949" t="s">
        <v>32</v>
      </c>
      <c r="L949" t="s">
        <v>18180</v>
      </c>
      <c r="M949" s="1">
        <v>0.70694444444444449</v>
      </c>
      <c r="N949" t="s">
        <v>33</v>
      </c>
      <c r="O949" t="s">
        <v>33</v>
      </c>
      <c r="P949" s="2">
        <v>1.2152777777777778E-3</v>
      </c>
      <c r="Q949" s="2">
        <v>3.5879629629629629E-4</v>
      </c>
      <c r="R949">
        <v>100</v>
      </c>
      <c r="S949" s="3">
        <v>45876.375</v>
      </c>
      <c r="T949" t="s">
        <v>54</v>
      </c>
      <c r="U949" t="s">
        <v>14734</v>
      </c>
      <c r="V949" s="3">
        <v>45871.642361111109</v>
      </c>
      <c r="W949" t="s">
        <v>1147</v>
      </c>
      <c r="Y949" s="4">
        <v>45876</v>
      </c>
      <c r="Z949" s="2">
        <v>0.81263888888888891</v>
      </c>
    </row>
    <row r="950" spans="1:26" x14ac:dyDescent="0.3">
      <c r="A950">
        <v>20745</v>
      </c>
      <c r="B950" t="s">
        <v>489</v>
      </c>
      <c r="C950" t="s">
        <v>27</v>
      </c>
      <c r="D950" t="s">
        <v>51</v>
      </c>
      <c r="E950" t="s">
        <v>52</v>
      </c>
      <c r="F950">
        <v>7012989185</v>
      </c>
      <c r="G950" t="s">
        <v>53</v>
      </c>
      <c r="H950">
        <v>7027</v>
      </c>
      <c r="I950" t="s">
        <v>4848</v>
      </c>
      <c r="J950" t="s">
        <v>31</v>
      </c>
      <c r="K950" t="s">
        <v>32</v>
      </c>
      <c r="L950" t="s">
        <v>18179</v>
      </c>
      <c r="M950" s="1">
        <v>0.70694444444444449</v>
      </c>
      <c r="N950" t="s">
        <v>33</v>
      </c>
      <c r="O950" t="s">
        <v>33</v>
      </c>
      <c r="P950" s="2">
        <v>1.6296296296296295E-2</v>
      </c>
      <c r="Q950" s="2">
        <v>4.6296296296296294E-5</v>
      </c>
      <c r="R950">
        <v>0</v>
      </c>
      <c r="S950" s="3">
        <v>45876.375</v>
      </c>
      <c r="T950" t="s">
        <v>54</v>
      </c>
      <c r="U950" t="s">
        <v>4848</v>
      </c>
      <c r="V950" s="3">
        <v>45871.490277777775</v>
      </c>
      <c r="W950" t="s">
        <v>1061</v>
      </c>
      <c r="Y950" s="4">
        <v>45876</v>
      </c>
      <c r="Z950" s="2">
        <v>0.81263888888888891</v>
      </c>
    </row>
    <row r="951" spans="1:26" x14ac:dyDescent="0.3">
      <c r="A951">
        <v>23256</v>
      </c>
      <c r="B951" t="s">
        <v>618</v>
      </c>
      <c r="C951" t="s">
        <v>27</v>
      </c>
      <c r="D951" t="s">
        <v>295</v>
      </c>
      <c r="E951" t="s">
        <v>84</v>
      </c>
      <c r="F951">
        <v>8714637921</v>
      </c>
      <c r="G951" t="s">
        <v>53</v>
      </c>
      <c r="H951">
        <v>7068</v>
      </c>
      <c r="I951" t="s">
        <v>6367</v>
      </c>
      <c r="J951" t="s">
        <v>31</v>
      </c>
      <c r="K951" t="s">
        <v>32</v>
      </c>
      <c r="L951" t="s">
        <v>18181</v>
      </c>
      <c r="M951" s="1">
        <v>0.70694444444444449</v>
      </c>
      <c r="N951" t="s">
        <v>33</v>
      </c>
      <c r="O951" t="s">
        <v>33</v>
      </c>
      <c r="P951" s="2">
        <v>3.8773148148148148E-3</v>
      </c>
      <c r="Q951" s="2">
        <v>1.8518518518518518E-4</v>
      </c>
      <c r="R951">
        <v>100</v>
      </c>
      <c r="S951" s="3">
        <v>45876.375</v>
      </c>
      <c r="T951" t="s">
        <v>54</v>
      </c>
      <c r="U951" t="s">
        <v>6367</v>
      </c>
      <c r="V951" s="3">
        <v>45871.490972222222</v>
      </c>
      <c r="W951" t="s">
        <v>6352</v>
      </c>
      <c r="Y951" s="4">
        <v>45876</v>
      </c>
      <c r="Z951" s="2">
        <v>0.81263888888888891</v>
      </c>
    </row>
    <row r="952" spans="1:26" x14ac:dyDescent="0.3">
      <c r="A952">
        <v>133936</v>
      </c>
      <c r="B952" t="s">
        <v>50</v>
      </c>
      <c r="C952" t="s">
        <v>27</v>
      </c>
      <c r="D952" t="s">
        <v>51</v>
      </c>
      <c r="E952" t="s">
        <v>52</v>
      </c>
      <c r="F952">
        <v>8089455874</v>
      </c>
      <c r="G952" t="s">
        <v>53</v>
      </c>
      <c r="H952">
        <v>7038</v>
      </c>
      <c r="I952" t="s">
        <v>5062</v>
      </c>
      <c r="J952" t="s">
        <v>31</v>
      </c>
      <c r="K952" t="s">
        <v>32</v>
      </c>
      <c r="L952" t="s">
        <v>18182</v>
      </c>
      <c r="M952" s="1">
        <v>0.70694444444444449</v>
      </c>
      <c r="N952" t="s">
        <v>33</v>
      </c>
      <c r="O952" t="s">
        <v>33</v>
      </c>
      <c r="P952" s="2">
        <v>1.6585648148148148E-2</v>
      </c>
      <c r="Q952" s="2">
        <v>2.7777777777777778E-4</v>
      </c>
      <c r="R952">
        <v>5</v>
      </c>
      <c r="S952" s="3">
        <v>45876.375</v>
      </c>
      <c r="T952" t="s">
        <v>54</v>
      </c>
      <c r="U952" t="s">
        <v>5062</v>
      </c>
      <c r="V952" s="3">
        <v>45871.490277777775</v>
      </c>
      <c r="W952" t="s">
        <v>288</v>
      </c>
      <c r="Y952" s="4">
        <v>45876</v>
      </c>
      <c r="Z952" s="2">
        <v>0.81263888888888891</v>
      </c>
    </row>
    <row r="953" spans="1:26" x14ac:dyDescent="0.3">
      <c r="A953">
        <v>25394</v>
      </c>
      <c r="B953" t="s">
        <v>357</v>
      </c>
      <c r="C953" t="s">
        <v>27</v>
      </c>
      <c r="D953" t="s">
        <v>51</v>
      </c>
      <c r="E953" t="s">
        <v>52</v>
      </c>
      <c r="F953">
        <v>9605841759</v>
      </c>
      <c r="G953" t="s">
        <v>53</v>
      </c>
      <c r="H953">
        <v>7053</v>
      </c>
      <c r="I953" t="s">
        <v>6103</v>
      </c>
      <c r="J953" t="s">
        <v>31</v>
      </c>
      <c r="K953" t="s">
        <v>39</v>
      </c>
      <c r="O953" t="s">
        <v>33</v>
      </c>
      <c r="S953" s="3">
        <v>45876.375</v>
      </c>
      <c r="T953" t="s">
        <v>54</v>
      </c>
      <c r="U953" t="s">
        <v>6103</v>
      </c>
      <c r="V953" s="3">
        <v>45871.490972222222</v>
      </c>
      <c r="W953" t="s">
        <v>1374</v>
      </c>
      <c r="Y953" s="4">
        <v>45876</v>
      </c>
      <c r="Z953" s="2">
        <v>0.81263888888888891</v>
      </c>
    </row>
    <row r="954" spans="1:26" x14ac:dyDescent="0.3">
      <c r="A954">
        <v>25394</v>
      </c>
      <c r="B954" t="s">
        <v>357</v>
      </c>
      <c r="C954" t="s">
        <v>27</v>
      </c>
      <c r="D954" t="s">
        <v>51</v>
      </c>
      <c r="E954" t="s">
        <v>52</v>
      </c>
      <c r="F954">
        <v>9605841759</v>
      </c>
      <c r="G954" t="s">
        <v>53</v>
      </c>
      <c r="H954">
        <v>7053</v>
      </c>
      <c r="I954" t="s">
        <v>6106</v>
      </c>
      <c r="J954" t="s">
        <v>31</v>
      </c>
      <c r="K954" t="s">
        <v>39</v>
      </c>
      <c r="O954" t="s">
        <v>33</v>
      </c>
      <c r="S954" s="3">
        <v>45876.375</v>
      </c>
      <c r="T954" t="s">
        <v>54</v>
      </c>
      <c r="U954" t="s">
        <v>6106</v>
      </c>
      <c r="V954" s="3">
        <v>45871.490972222222</v>
      </c>
      <c r="W954" t="s">
        <v>1374</v>
      </c>
      <c r="Y954" s="4">
        <v>45876</v>
      </c>
      <c r="Z954" s="2">
        <v>0.81263888888888891</v>
      </c>
    </row>
    <row r="955" spans="1:26" x14ac:dyDescent="0.3">
      <c r="A955">
        <v>29625</v>
      </c>
      <c r="B955" t="s">
        <v>67</v>
      </c>
      <c r="C955" t="s">
        <v>27</v>
      </c>
      <c r="D955" t="s">
        <v>51</v>
      </c>
      <c r="E955" t="s">
        <v>52</v>
      </c>
      <c r="F955">
        <v>7356805209</v>
      </c>
      <c r="G955" t="s">
        <v>53</v>
      </c>
      <c r="H955">
        <v>7052</v>
      </c>
      <c r="I955" t="s">
        <v>6032</v>
      </c>
      <c r="J955" t="s">
        <v>31</v>
      </c>
      <c r="K955" t="s">
        <v>32</v>
      </c>
      <c r="L955" t="s">
        <v>18183</v>
      </c>
      <c r="M955" s="1">
        <v>0.70625000000000004</v>
      </c>
      <c r="N955" t="s">
        <v>33</v>
      </c>
      <c r="O955" t="s">
        <v>33</v>
      </c>
      <c r="P955" s="2">
        <v>3.2951388888888891E-2</v>
      </c>
      <c r="Q955" s="2">
        <v>9.2592592592592588E-5</v>
      </c>
      <c r="R955">
        <v>100</v>
      </c>
      <c r="S955" s="3">
        <v>45876.375</v>
      </c>
      <c r="T955" t="s">
        <v>54</v>
      </c>
      <c r="U955" t="s">
        <v>6032</v>
      </c>
      <c r="V955" s="3">
        <v>45871.490972222222</v>
      </c>
      <c r="W955" t="s">
        <v>1073</v>
      </c>
      <c r="Y955" s="4">
        <v>45876</v>
      </c>
      <c r="Z955" s="2">
        <v>0.81263888888888891</v>
      </c>
    </row>
    <row r="956" spans="1:26" x14ac:dyDescent="0.3">
      <c r="A956">
        <v>25394</v>
      </c>
      <c r="B956" t="s">
        <v>357</v>
      </c>
      <c r="C956" t="s">
        <v>27</v>
      </c>
      <c r="D956" t="s">
        <v>51</v>
      </c>
      <c r="E956" t="s">
        <v>52</v>
      </c>
      <c r="F956">
        <v>9605841759</v>
      </c>
      <c r="G956" t="s">
        <v>53</v>
      </c>
      <c r="H956">
        <v>7053</v>
      </c>
      <c r="I956" t="s">
        <v>6109</v>
      </c>
      <c r="J956" t="s">
        <v>31</v>
      </c>
      <c r="K956" t="s">
        <v>39</v>
      </c>
      <c r="O956" t="s">
        <v>33</v>
      </c>
      <c r="S956" s="3">
        <v>45876.375</v>
      </c>
      <c r="T956" t="s">
        <v>54</v>
      </c>
      <c r="U956" t="s">
        <v>6109</v>
      </c>
      <c r="V956" s="3">
        <v>45871.490972222222</v>
      </c>
      <c r="W956" t="s">
        <v>1374</v>
      </c>
      <c r="Y956" s="4">
        <v>45876</v>
      </c>
      <c r="Z956" s="2">
        <v>0.81263888888888891</v>
      </c>
    </row>
    <row r="957" spans="1:26" x14ac:dyDescent="0.3">
      <c r="A957">
        <v>25394</v>
      </c>
      <c r="B957" t="s">
        <v>357</v>
      </c>
      <c r="C957" t="s">
        <v>27</v>
      </c>
      <c r="D957" t="s">
        <v>51</v>
      </c>
      <c r="E957" t="s">
        <v>52</v>
      </c>
      <c r="F957">
        <v>9605841759</v>
      </c>
      <c r="G957" t="s">
        <v>53</v>
      </c>
      <c r="H957">
        <v>7053</v>
      </c>
      <c r="I957" t="s">
        <v>6142</v>
      </c>
      <c r="J957" t="s">
        <v>31</v>
      </c>
      <c r="K957" t="s">
        <v>39</v>
      </c>
      <c r="O957" t="s">
        <v>33</v>
      </c>
      <c r="S957" s="3">
        <v>45876.375</v>
      </c>
      <c r="T957" t="s">
        <v>54</v>
      </c>
      <c r="U957" t="s">
        <v>6142</v>
      </c>
      <c r="V957" s="3">
        <v>45871.490972222222</v>
      </c>
      <c r="W957" t="s">
        <v>1374</v>
      </c>
      <c r="Y957" s="4">
        <v>45876</v>
      </c>
      <c r="Z957" s="2">
        <v>0.81263888888888891</v>
      </c>
    </row>
    <row r="958" spans="1:26" x14ac:dyDescent="0.3">
      <c r="A958">
        <v>25394</v>
      </c>
      <c r="B958" t="s">
        <v>357</v>
      </c>
      <c r="C958" t="s">
        <v>27</v>
      </c>
      <c r="D958" t="s">
        <v>51</v>
      </c>
      <c r="E958" t="s">
        <v>52</v>
      </c>
      <c r="F958">
        <v>9605841759</v>
      </c>
      <c r="G958" t="s">
        <v>53</v>
      </c>
      <c r="H958">
        <v>7053</v>
      </c>
      <c r="I958" t="s">
        <v>6145</v>
      </c>
      <c r="J958" t="s">
        <v>31</v>
      </c>
      <c r="K958" t="s">
        <v>39</v>
      </c>
      <c r="O958" t="s">
        <v>33</v>
      </c>
      <c r="S958" s="3">
        <v>45876.375</v>
      </c>
      <c r="T958" t="s">
        <v>54</v>
      </c>
      <c r="U958" t="s">
        <v>6145</v>
      </c>
      <c r="V958" s="3">
        <v>45871.490972222222</v>
      </c>
      <c r="W958" t="s">
        <v>1374</v>
      </c>
      <c r="Y958" s="4">
        <v>45876</v>
      </c>
      <c r="Z958" s="2">
        <v>0.81263888888888891</v>
      </c>
    </row>
    <row r="959" spans="1:26" x14ac:dyDescent="0.3">
      <c r="A959">
        <v>25394</v>
      </c>
      <c r="B959" t="s">
        <v>357</v>
      </c>
      <c r="C959" t="s">
        <v>27</v>
      </c>
      <c r="D959" t="s">
        <v>51</v>
      </c>
      <c r="E959" t="s">
        <v>52</v>
      </c>
      <c r="F959">
        <v>9605841759</v>
      </c>
      <c r="G959" t="s">
        <v>53</v>
      </c>
      <c r="H959">
        <v>7053</v>
      </c>
      <c r="I959" t="s">
        <v>6150</v>
      </c>
      <c r="J959" t="s">
        <v>31</v>
      </c>
      <c r="K959" t="s">
        <v>39</v>
      </c>
      <c r="O959" t="s">
        <v>33</v>
      </c>
      <c r="S959" s="3">
        <v>45876.375</v>
      </c>
      <c r="T959" t="s">
        <v>54</v>
      </c>
      <c r="U959" t="s">
        <v>6150</v>
      </c>
      <c r="V959" s="3">
        <v>45871.490972222222</v>
      </c>
      <c r="W959" t="s">
        <v>1374</v>
      </c>
      <c r="Y959" s="4">
        <v>45876</v>
      </c>
      <c r="Z959" s="2">
        <v>0.81263888888888891</v>
      </c>
    </row>
    <row r="960" spans="1:26" x14ac:dyDescent="0.3">
      <c r="A960">
        <v>25394</v>
      </c>
      <c r="B960" t="s">
        <v>357</v>
      </c>
      <c r="C960" t="s">
        <v>27</v>
      </c>
      <c r="D960" t="s">
        <v>51</v>
      </c>
      <c r="E960" t="s">
        <v>52</v>
      </c>
      <c r="F960">
        <v>9605841759</v>
      </c>
      <c r="G960" t="s">
        <v>53</v>
      </c>
      <c r="H960">
        <v>7053</v>
      </c>
      <c r="I960" t="s">
        <v>6154</v>
      </c>
      <c r="J960" t="s">
        <v>31</v>
      </c>
      <c r="K960" t="s">
        <v>39</v>
      </c>
      <c r="O960" t="s">
        <v>33</v>
      </c>
      <c r="S960" s="3">
        <v>45876.375</v>
      </c>
      <c r="T960" t="s">
        <v>54</v>
      </c>
      <c r="U960" t="s">
        <v>6154</v>
      </c>
      <c r="V960" s="3">
        <v>45871.490972222222</v>
      </c>
      <c r="W960" t="s">
        <v>1374</v>
      </c>
      <c r="Y960" s="4">
        <v>45876</v>
      </c>
      <c r="Z960" s="2">
        <v>0.81263888888888891</v>
      </c>
    </row>
    <row r="961" spans="1:26" x14ac:dyDescent="0.3">
      <c r="A961">
        <v>136369</v>
      </c>
      <c r="B961" t="s">
        <v>478</v>
      </c>
      <c r="C961" t="s">
        <v>27</v>
      </c>
      <c r="D961" t="s">
        <v>91</v>
      </c>
      <c r="E961" t="s">
        <v>38</v>
      </c>
      <c r="F961">
        <v>9359791530</v>
      </c>
      <c r="G961" t="s">
        <v>30</v>
      </c>
      <c r="H961">
        <v>7223</v>
      </c>
      <c r="I961" t="s">
        <v>7329</v>
      </c>
      <c r="J961" t="s">
        <v>31</v>
      </c>
      <c r="K961" t="s">
        <v>32</v>
      </c>
      <c r="L961" t="s">
        <v>18184</v>
      </c>
      <c r="M961" s="1">
        <v>0.70625000000000004</v>
      </c>
      <c r="N961" t="s">
        <v>33</v>
      </c>
      <c r="O961" t="s">
        <v>33</v>
      </c>
      <c r="P961" s="5">
        <v>1.0057060185185185</v>
      </c>
      <c r="Q961" s="2">
        <v>1.0416666666666667E-4</v>
      </c>
      <c r="R961">
        <v>100</v>
      </c>
      <c r="S961" s="3">
        <v>45876.375</v>
      </c>
      <c r="T961" t="s">
        <v>54</v>
      </c>
      <c r="U961" t="s">
        <v>7329</v>
      </c>
      <c r="V961" s="3">
        <v>45871.491666666669</v>
      </c>
      <c r="W961" t="s">
        <v>3062</v>
      </c>
      <c r="Y961" s="4">
        <v>45876</v>
      </c>
      <c r="Z961" s="2">
        <v>0.81263888888888891</v>
      </c>
    </row>
    <row r="962" spans="1:26" x14ac:dyDescent="0.3">
      <c r="A962">
        <v>25394</v>
      </c>
      <c r="B962" t="s">
        <v>357</v>
      </c>
      <c r="C962" t="s">
        <v>27</v>
      </c>
      <c r="D962" t="s">
        <v>51</v>
      </c>
      <c r="E962" t="s">
        <v>52</v>
      </c>
      <c r="F962">
        <v>9605841759</v>
      </c>
      <c r="G962" t="s">
        <v>53</v>
      </c>
      <c r="H962">
        <v>7053</v>
      </c>
      <c r="I962" t="s">
        <v>6162</v>
      </c>
      <c r="J962" t="s">
        <v>31</v>
      </c>
      <c r="K962" t="s">
        <v>39</v>
      </c>
      <c r="O962" t="s">
        <v>33</v>
      </c>
      <c r="S962" s="3">
        <v>45876.375</v>
      </c>
      <c r="T962" t="s">
        <v>54</v>
      </c>
      <c r="U962" t="s">
        <v>6162</v>
      </c>
      <c r="V962" s="3">
        <v>45871.490972222222</v>
      </c>
      <c r="W962" t="s">
        <v>1374</v>
      </c>
      <c r="Y962" s="4">
        <v>45876</v>
      </c>
      <c r="Z962" s="2">
        <v>0.81263888888888891</v>
      </c>
    </row>
    <row r="963" spans="1:26" x14ac:dyDescent="0.3">
      <c r="A963">
        <v>25394</v>
      </c>
      <c r="B963" t="s">
        <v>357</v>
      </c>
      <c r="C963" t="s">
        <v>27</v>
      </c>
      <c r="D963" t="s">
        <v>51</v>
      </c>
      <c r="E963" t="s">
        <v>52</v>
      </c>
      <c r="F963">
        <v>9605841759</v>
      </c>
      <c r="G963" t="s">
        <v>53</v>
      </c>
      <c r="H963">
        <v>7053</v>
      </c>
      <c r="I963" t="s">
        <v>6163</v>
      </c>
      <c r="J963" t="s">
        <v>31</v>
      </c>
      <c r="K963" t="s">
        <v>39</v>
      </c>
      <c r="O963" t="s">
        <v>33</v>
      </c>
      <c r="S963" s="3">
        <v>45876.375</v>
      </c>
      <c r="T963" t="s">
        <v>54</v>
      </c>
      <c r="U963" t="s">
        <v>6163</v>
      </c>
      <c r="V963" s="3">
        <v>45871.490972222222</v>
      </c>
      <c r="W963" t="s">
        <v>1374</v>
      </c>
      <c r="Y963" s="4">
        <v>45876</v>
      </c>
      <c r="Z963" s="2">
        <v>0.81263888888888891</v>
      </c>
    </row>
    <row r="964" spans="1:26" x14ac:dyDescent="0.3">
      <c r="A964">
        <v>25394</v>
      </c>
      <c r="B964" t="s">
        <v>357</v>
      </c>
      <c r="C964" t="s">
        <v>27</v>
      </c>
      <c r="D964" t="s">
        <v>51</v>
      </c>
      <c r="E964" t="s">
        <v>52</v>
      </c>
      <c r="F964">
        <v>9605841759</v>
      </c>
      <c r="G964" t="s">
        <v>53</v>
      </c>
      <c r="H964">
        <v>7053</v>
      </c>
      <c r="I964" t="s">
        <v>6165</v>
      </c>
      <c r="J964" t="s">
        <v>31</v>
      </c>
      <c r="K964" t="s">
        <v>39</v>
      </c>
      <c r="O964" t="s">
        <v>33</v>
      </c>
      <c r="S964" s="3">
        <v>45876.375</v>
      </c>
      <c r="T964" t="s">
        <v>54</v>
      </c>
      <c r="U964" t="s">
        <v>6165</v>
      </c>
      <c r="V964" s="3">
        <v>45871.490972222222</v>
      </c>
      <c r="W964" t="s">
        <v>1374</v>
      </c>
      <c r="Y964" s="4">
        <v>45876</v>
      </c>
      <c r="Z964" s="2">
        <v>0.81263888888888891</v>
      </c>
    </row>
    <row r="965" spans="1:26" x14ac:dyDescent="0.3">
      <c r="A965">
        <v>25394</v>
      </c>
      <c r="B965" t="s">
        <v>357</v>
      </c>
      <c r="C965" t="s">
        <v>27</v>
      </c>
      <c r="D965" t="s">
        <v>51</v>
      </c>
      <c r="E965" t="s">
        <v>52</v>
      </c>
      <c r="F965">
        <v>9605841759</v>
      </c>
      <c r="G965" t="s">
        <v>53</v>
      </c>
      <c r="H965">
        <v>7053</v>
      </c>
      <c r="I965" t="s">
        <v>6167</v>
      </c>
      <c r="J965" t="s">
        <v>31</v>
      </c>
      <c r="K965" t="s">
        <v>39</v>
      </c>
      <c r="O965" t="s">
        <v>33</v>
      </c>
      <c r="S965" s="3">
        <v>45876.375</v>
      </c>
      <c r="T965" t="s">
        <v>54</v>
      </c>
      <c r="U965" t="s">
        <v>6167</v>
      </c>
      <c r="V965" s="3">
        <v>45871.490972222222</v>
      </c>
      <c r="W965" t="s">
        <v>1374</v>
      </c>
      <c r="Y965" s="4">
        <v>45876</v>
      </c>
      <c r="Z965" s="2">
        <v>0.81263888888888891</v>
      </c>
    </row>
    <row r="966" spans="1:26" x14ac:dyDescent="0.3">
      <c r="A966">
        <v>25394</v>
      </c>
      <c r="B966" t="s">
        <v>357</v>
      </c>
      <c r="C966" t="s">
        <v>27</v>
      </c>
      <c r="D966" t="s">
        <v>51</v>
      </c>
      <c r="E966" t="s">
        <v>52</v>
      </c>
      <c r="F966">
        <v>9605841759</v>
      </c>
      <c r="G966" t="s">
        <v>53</v>
      </c>
      <c r="H966">
        <v>7053</v>
      </c>
      <c r="I966" t="s">
        <v>6182</v>
      </c>
      <c r="J966" t="s">
        <v>31</v>
      </c>
      <c r="K966" t="s">
        <v>39</v>
      </c>
      <c r="O966" t="s">
        <v>33</v>
      </c>
      <c r="S966" s="3">
        <v>45876.375</v>
      </c>
      <c r="T966" t="s">
        <v>54</v>
      </c>
      <c r="U966" t="s">
        <v>6182</v>
      </c>
      <c r="V966" s="3">
        <v>45871.490972222222</v>
      </c>
      <c r="W966" t="s">
        <v>1374</v>
      </c>
      <c r="Y966" s="4">
        <v>45876</v>
      </c>
      <c r="Z966" s="2">
        <v>0.81263888888888891</v>
      </c>
    </row>
    <row r="967" spans="1:26" x14ac:dyDescent="0.3">
      <c r="A967">
        <v>132994</v>
      </c>
      <c r="B967" t="s">
        <v>941</v>
      </c>
      <c r="C967" t="s">
        <v>27</v>
      </c>
      <c r="D967" t="s">
        <v>41</v>
      </c>
      <c r="E967" t="s">
        <v>42</v>
      </c>
      <c r="F967">
        <v>9826176189</v>
      </c>
      <c r="G967" t="s">
        <v>43</v>
      </c>
      <c r="H967">
        <v>7099</v>
      </c>
      <c r="I967" t="s">
        <v>9797</v>
      </c>
      <c r="J967" t="s">
        <v>31</v>
      </c>
      <c r="K967" t="s">
        <v>32</v>
      </c>
      <c r="L967" t="s">
        <v>18185</v>
      </c>
      <c r="M967" s="1">
        <v>0.70694444444444449</v>
      </c>
      <c r="N967" t="s">
        <v>33</v>
      </c>
      <c r="O967" t="s">
        <v>33</v>
      </c>
      <c r="P967" s="2">
        <v>1.6319444444444445E-3</v>
      </c>
      <c r="Q967" s="2">
        <v>8.2175925925925927E-4</v>
      </c>
      <c r="R967">
        <v>100</v>
      </c>
      <c r="S967" s="3">
        <v>45876.375</v>
      </c>
      <c r="T967" t="s">
        <v>54</v>
      </c>
      <c r="U967" t="s">
        <v>9797</v>
      </c>
      <c r="V967" s="3">
        <v>45871.572222222225</v>
      </c>
      <c r="W967" t="s">
        <v>1072</v>
      </c>
      <c r="Y967" s="4">
        <v>45876</v>
      </c>
      <c r="Z967" s="2">
        <v>0.81263888888888891</v>
      </c>
    </row>
    <row r="968" spans="1:26" x14ac:dyDescent="0.3">
      <c r="A968">
        <v>25394</v>
      </c>
      <c r="B968" t="s">
        <v>357</v>
      </c>
      <c r="C968" t="s">
        <v>27</v>
      </c>
      <c r="D968" t="s">
        <v>51</v>
      </c>
      <c r="E968" t="s">
        <v>52</v>
      </c>
      <c r="F968">
        <v>9605841759</v>
      </c>
      <c r="G968" t="s">
        <v>53</v>
      </c>
      <c r="H968">
        <v>7053</v>
      </c>
      <c r="I968" t="s">
        <v>6184</v>
      </c>
      <c r="J968" t="s">
        <v>31</v>
      </c>
      <c r="K968" t="s">
        <v>39</v>
      </c>
      <c r="O968" t="s">
        <v>33</v>
      </c>
      <c r="S968" s="3">
        <v>45876.375</v>
      </c>
      <c r="T968" t="s">
        <v>54</v>
      </c>
      <c r="U968" t="s">
        <v>6184</v>
      </c>
      <c r="V968" s="3">
        <v>45871.490972222222</v>
      </c>
      <c r="W968" t="s">
        <v>1374</v>
      </c>
      <c r="Y968" s="4">
        <v>45876</v>
      </c>
      <c r="Z968" s="2">
        <v>0.81263888888888891</v>
      </c>
    </row>
    <row r="969" spans="1:26" x14ac:dyDescent="0.3">
      <c r="A969">
        <v>25394</v>
      </c>
      <c r="B969" t="s">
        <v>357</v>
      </c>
      <c r="C969" t="s">
        <v>27</v>
      </c>
      <c r="D969" t="s">
        <v>51</v>
      </c>
      <c r="E969" t="s">
        <v>52</v>
      </c>
      <c r="F969">
        <v>9605841759</v>
      </c>
      <c r="G969" t="s">
        <v>53</v>
      </c>
      <c r="H969">
        <v>7053</v>
      </c>
      <c r="I969" t="s">
        <v>6190</v>
      </c>
      <c r="J969" t="s">
        <v>31</v>
      </c>
      <c r="K969" t="s">
        <v>39</v>
      </c>
      <c r="O969" t="s">
        <v>33</v>
      </c>
      <c r="S969" s="3">
        <v>45876.375</v>
      </c>
      <c r="T969" t="s">
        <v>54</v>
      </c>
      <c r="U969" t="s">
        <v>6190</v>
      </c>
      <c r="V969" s="3">
        <v>45871.490972222222</v>
      </c>
      <c r="W969" t="s">
        <v>1374</v>
      </c>
      <c r="Y969" s="4">
        <v>45876</v>
      </c>
      <c r="Z969" s="2">
        <v>0.81263888888888891</v>
      </c>
    </row>
    <row r="970" spans="1:26" x14ac:dyDescent="0.3">
      <c r="A970">
        <v>25394</v>
      </c>
      <c r="B970" t="s">
        <v>357</v>
      </c>
      <c r="C970" t="s">
        <v>27</v>
      </c>
      <c r="D970" t="s">
        <v>51</v>
      </c>
      <c r="E970" t="s">
        <v>52</v>
      </c>
      <c r="F970">
        <v>9605841759</v>
      </c>
      <c r="G970" t="s">
        <v>53</v>
      </c>
      <c r="H970">
        <v>7053</v>
      </c>
      <c r="I970" t="s">
        <v>6191</v>
      </c>
      <c r="J970" t="s">
        <v>31</v>
      </c>
      <c r="K970" t="s">
        <v>39</v>
      </c>
      <c r="O970" t="s">
        <v>33</v>
      </c>
      <c r="S970" s="3">
        <v>45876.375</v>
      </c>
      <c r="T970" t="s">
        <v>54</v>
      </c>
      <c r="U970" t="s">
        <v>6191</v>
      </c>
      <c r="V970" s="3">
        <v>45871.490972222222</v>
      </c>
      <c r="W970" t="s">
        <v>1374</v>
      </c>
      <c r="Y970" s="4">
        <v>45876</v>
      </c>
      <c r="Z970" s="2">
        <v>0.81263888888888891</v>
      </c>
    </row>
    <row r="971" spans="1:26" x14ac:dyDescent="0.3">
      <c r="A971">
        <v>25394</v>
      </c>
      <c r="B971" t="s">
        <v>357</v>
      </c>
      <c r="C971" t="s">
        <v>27</v>
      </c>
      <c r="D971" t="s">
        <v>51</v>
      </c>
      <c r="E971" t="s">
        <v>52</v>
      </c>
      <c r="F971">
        <v>9605841759</v>
      </c>
      <c r="G971" t="s">
        <v>53</v>
      </c>
      <c r="H971">
        <v>7053</v>
      </c>
      <c r="I971" t="s">
        <v>6193</v>
      </c>
      <c r="J971" t="s">
        <v>31</v>
      </c>
      <c r="K971" t="s">
        <v>39</v>
      </c>
      <c r="O971" t="s">
        <v>33</v>
      </c>
      <c r="S971" s="3">
        <v>45876.375</v>
      </c>
      <c r="T971" t="s">
        <v>54</v>
      </c>
      <c r="U971" t="s">
        <v>6193</v>
      </c>
      <c r="V971" s="3">
        <v>45871.490972222222</v>
      </c>
      <c r="W971" t="s">
        <v>1374</v>
      </c>
      <c r="Y971" s="4">
        <v>45876</v>
      </c>
      <c r="Z971" s="2">
        <v>0.81263888888888891</v>
      </c>
    </row>
    <row r="972" spans="1:26" x14ac:dyDescent="0.3">
      <c r="A972">
        <v>133628</v>
      </c>
      <c r="B972" t="s">
        <v>1997</v>
      </c>
      <c r="C972" t="s">
        <v>27</v>
      </c>
      <c r="D972" t="s">
        <v>333</v>
      </c>
      <c r="E972" t="s">
        <v>48</v>
      </c>
      <c r="F972">
        <v>9929035728</v>
      </c>
      <c r="G972" t="s">
        <v>334</v>
      </c>
      <c r="H972">
        <v>7459</v>
      </c>
      <c r="I972" t="s">
        <v>15369</v>
      </c>
      <c r="J972" t="s">
        <v>31</v>
      </c>
      <c r="K972" t="s">
        <v>32</v>
      </c>
      <c r="L972" t="s">
        <v>18186</v>
      </c>
      <c r="M972" s="1">
        <v>0.7055555555555556</v>
      </c>
      <c r="N972" t="s">
        <v>33</v>
      </c>
      <c r="O972" t="s">
        <v>65</v>
      </c>
      <c r="P972" s="2">
        <v>1.7361111111111112E-4</v>
      </c>
      <c r="Q972" s="2">
        <v>1.0416666666666667E-4</v>
      </c>
      <c r="R972">
        <v>100</v>
      </c>
      <c r="S972" s="3">
        <v>45876.375</v>
      </c>
      <c r="T972" t="s">
        <v>54</v>
      </c>
      <c r="U972" t="s">
        <v>15369</v>
      </c>
      <c r="V972" s="3">
        <v>45871.642361111109</v>
      </c>
      <c r="W972" t="s">
        <v>1998</v>
      </c>
      <c r="Y972" s="4">
        <v>45876</v>
      </c>
      <c r="Z972" s="2">
        <v>0.81263888888888891</v>
      </c>
    </row>
    <row r="973" spans="1:26" x14ac:dyDescent="0.3">
      <c r="A973">
        <v>25394</v>
      </c>
      <c r="B973" t="s">
        <v>357</v>
      </c>
      <c r="C973" t="s">
        <v>27</v>
      </c>
      <c r="D973" t="s">
        <v>51</v>
      </c>
      <c r="E973" t="s">
        <v>52</v>
      </c>
      <c r="F973">
        <v>9605841759</v>
      </c>
      <c r="G973" t="s">
        <v>53</v>
      </c>
      <c r="H973">
        <v>7053</v>
      </c>
      <c r="I973" t="s">
        <v>6194</v>
      </c>
      <c r="J973" t="s">
        <v>31</v>
      </c>
      <c r="K973" t="s">
        <v>39</v>
      </c>
      <c r="O973" t="s">
        <v>33</v>
      </c>
      <c r="S973" s="3">
        <v>45876.375</v>
      </c>
      <c r="T973" t="s">
        <v>54</v>
      </c>
      <c r="U973" t="s">
        <v>6194</v>
      </c>
      <c r="V973" s="3">
        <v>45871.490972222222</v>
      </c>
      <c r="W973" t="s">
        <v>1374</v>
      </c>
      <c r="Y973" s="4">
        <v>45876</v>
      </c>
      <c r="Z973" s="2">
        <v>0.81263888888888891</v>
      </c>
    </row>
    <row r="974" spans="1:26" x14ac:dyDescent="0.3">
      <c r="A974">
        <v>25394</v>
      </c>
      <c r="B974" t="s">
        <v>357</v>
      </c>
      <c r="C974" t="s">
        <v>27</v>
      </c>
      <c r="D974" t="s">
        <v>51</v>
      </c>
      <c r="E974" t="s">
        <v>52</v>
      </c>
      <c r="F974">
        <v>9605841759</v>
      </c>
      <c r="G974" t="s">
        <v>53</v>
      </c>
      <c r="H974">
        <v>7053</v>
      </c>
      <c r="I974" t="s">
        <v>6201</v>
      </c>
      <c r="J974" t="s">
        <v>31</v>
      </c>
      <c r="K974" t="s">
        <v>39</v>
      </c>
      <c r="O974" t="s">
        <v>33</v>
      </c>
      <c r="S974" s="3">
        <v>45876.375</v>
      </c>
      <c r="T974" t="s">
        <v>54</v>
      </c>
      <c r="U974" t="s">
        <v>6201</v>
      </c>
      <c r="V974" s="3">
        <v>45871.490972222222</v>
      </c>
      <c r="W974" t="s">
        <v>1374</v>
      </c>
      <c r="Y974" s="4">
        <v>45876</v>
      </c>
      <c r="Z974" s="2">
        <v>0.81263888888888891</v>
      </c>
    </row>
    <row r="975" spans="1:26" x14ac:dyDescent="0.3">
      <c r="A975">
        <v>25394</v>
      </c>
      <c r="B975" t="s">
        <v>357</v>
      </c>
      <c r="C975" t="s">
        <v>27</v>
      </c>
      <c r="D975" t="s">
        <v>51</v>
      </c>
      <c r="E975" t="s">
        <v>52</v>
      </c>
      <c r="F975">
        <v>9605841759</v>
      </c>
      <c r="G975" t="s">
        <v>53</v>
      </c>
      <c r="H975">
        <v>7053</v>
      </c>
      <c r="I975" t="s">
        <v>6210</v>
      </c>
      <c r="J975" t="s">
        <v>31</v>
      </c>
      <c r="K975" t="s">
        <v>39</v>
      </c>
      <c r="O975" t="s">
        <v>33</v>
      </c>
      <c r="S975" s="3">
        <v>45876.375</v>
      </c>
      <c r="T975" t="s">
        <v>54</v>
      </c>
      <c r="U975" t="s">
        <v>6210</v>
      </c>
      <c r="V975" s="3">
        <v>45871.490972222222</v>
      </c>
      <c r="W975" t="s">
        <v>1374</v>
      </c>
      <c r="Y975" s="4">
        <v>45876</v>
      </c>
      <c r="Z975" s="2">
        <v>0.81263888888888891</v>
      </c>
    </row>
    <row r="976" spans="1:26" x14ac:dyDescent="0.3">
      <c r="A976">
        <v>25394</v>
      </c>
      <c r="B976" t="s">
        <v>357</v>
      </c>
      <c r="C976" t="s">
        <v>27</v>
      </c>
      <c r="D976" t="s">
        <v>51</v>
      </c>
      <c r="E976" t="s">
        <v>52</v>
      </c>
      <c r="F976">
        <v>9605841759</v>
      </c>
      <c r="G976" t="s">
        <v>53</v>
      </c>
      <c r="H976">
        <v>7053</v>
      </c>
      <c r="I976" t="s">
        <v>6213</v>
      </c>
      <c r="J976" t="s">
        <v>31</v>
      </c>
      <c r="K976" t="s">
        <v>39</v>
      </c>
      <c r="O976" t="s">
        <v>33</v>
      </c>
      <c r="S976" s="3">
        <v>45876.375</v>
      </c>
      <c r="T976" t="s">
        <v>54</v>
      </c>
      <c r="U976" t="s">
        <v>6213</v>
      </c>
      <c r="V976" s="3">
        <v>45871.490972222222</v>
      </c>
      <c r="W976" t="s">
        <v>1374</v>
      </c>
      <c r="Y976" s="4">
        <v>45876</v>
      </c>
      <c r="Z976" s="2">
        <v>0.81263888888888891</v>
      </c>
    </row>
    <row r="977" spans="1:26" x14ac:dyDescent="0.3">
      <c r="A977">
        <v>133628</v>
      </c>
      <c r="B977" t="s">
        <v>1997</v>
      </c>
      <c r="C977" t="s">
        <v>27</v>
      </c>
      <c r="D977" t="s">
        <v>333</v>
      </c>
      <c r="E977" t="s">
        <v>48</v>
      </c>
      <c r="F977">
        <v>9929035728</v>
      </c>
      <c r="G977" t="s">
        <v>334</v>
      </c>
      <c r="H977">
        <v>7459</v>
      </c>
      <c r="I977" t="s">
        <v>15370</v>
      </c>
      <c r="J977" t="s">
        <v>31</v>
      </c>
      <c r="K977" t="s">
        <v>32</v>
      </c>
      <c r="L977" t="s">
        <v>18187</v>
      </c>
      <c r="M977" s="1">
        <v>0.7055555555555556</v>
      </c>
      <c r="N977" t="s">
        <v>33</v>
      </c>
      <c r="O977" t="s">
        <v>65</v>
      </c>
      <c r="P977" s="2">
        <v>1.273148148148148E-4</v>
      </c>
      <c r="Q977" s="2">
        <v>6.9444444444444444E-5</v>
      </c>
      <c r="R977">
        <v>100</v>
      </c>
      <c r="S977" s="3">
        <v>45876.375</v>
      </c>
      <c r="T977" t="s">
        <v>54</v>
      </c>
      <c r="U977" t="s">
        <v>15370</v>
      </c>
      <c r="V977" s="3">
        <v>45871.642361111109</v>
      </c>
      <c r="W977" t="s">
        <v>1998</v>
      </c>
      <c r="Y977" s="4">
        <v>45876</v>
      </c>
      <c r="Z977" s="2">
        <v>0.81263888888888891</v>
      </c>
    </row>
    <row r="978" spans="1:26" x14ac:dyDescent="0.3">
      <c r="A978">
        <v>135033</v>
      </c>
      <c r="B978" t="s">
        <v>1096</v>
      </c>
      <c r="C978" t="s">
        <v>27</v>
      </c>
      <c r="D978" t="s">
        <v>47</v>
      </c>
      <c r="E978" t="s">
        <v>48</v>
      </c>
      <c r="F978">
        <v>9414847003</v>
      </c>
      <c r="G978" t="s">
        <v>43</v>
      </c>
      <c r="H978">
        <v>7286</v>
      </c>
      <c r="I978" t="s">
        <v>14727</v>
      </c>
      <c r="J978" t="s">
        <v>31</v>
      </c>
      <c r="K978" t="s">
        <v>32</v>
      </c>
      <c r="L978" t="s">
        <v>18188</v>
      </c>
      <c r="M978" s="1">
        <v>0.7055555555555556</v>
      </c>
      <c r="N978" t="s">
        <v>33</v>
      </c>
      <c r="O978" t="s">
        <v>33</v>
      </c>
      <c r="P978" s="2">
        <v>0.33331018518518518</v>
      </c>
      <c r="Q978" s="2">
        <v>3.9351851851851852E-4</v>
      </c>
      <c r="R978">
        <v>100</v>
      </c>
      <c r="S978" s="3">
        <v>45876.375</v>
      </c>
      <c r="T978" t="s">
        <v>54</v>
      </c>
      <c r="U978" t="s">
        <v>14727</v>
      </c>
      <c r="V978" s="3">
        <v>45871.642361111109</v>
      </c>
      <c r="W978" t="s">
        <v>1147</v>
      </c>
      <c r="Y978" s="4">
        <v>45876</v>
      </c>
      <c r="Z978" s="2">
        <v>0.81263888888888891</v>
      </c>
    </row>
    <row r="979" spans="1:26" x14ac:dyDescent="0.3">
      <c r="A979">
        <v>135363</v>
      </c>
      <c r="B979" t="s">
        <v>495</v>
      </c>
      <c r="C979" t="s">
        <v>27</v>
      </c>
      <c r="D979" t="s">
        <v>285</v>
      </c>
      <c r="E979" t="s">
        <v>84</v>
      </c>
      <c r="F979">
        <v>9003880881</v>
      </c>
      <c r="G979" t="s">
        <v>53</v>
      </c>
      <c r="H979">
        <v>7071</v>
      </c>
      <c r="I979" t="s">
        <v>6748</v>
      </c>
      <c r="J979" t="s">
        <v>31</v>
      </c>
      <c r="K979" t="s">
        <v>32</v>
      </c>
      <c r="L979" t="s">
        <v>18189</v>
      </c>
      <c r="M979" s="1">
        <v>0.7055555555555556</v>
      </c>
      <c r="N979" t="s">
        <v>33</v>
      </c>
      <c r="O979" t="s">
        <v>33</v>
      </c>
      <c r="P979" s="2">
        <v>7.407407407407407E-4</v>
      </c>
      <c r="Q979" s="2">
        <v>3.5879629629629629E-4</v>
      </c>
      <c r="R979">
        <v>100</v>
      </c>
      <c r="S979" s="3">
        <v>45876.375</v>
      </c>
      <c r="T979" t="s">
        <v>54</v>
      </c>
      <c r="U979" t="s">
        <v>6748</v>
      </c>
      <c r="V979" s="3">
        <v>45871.491666666669</v>
      </c>
      <c r="W979" t="s">
        <v>503</v>
      </c>
      <c r="Y979" s="4">
        <v>45876</v>
      </c>
      <c r="Z979" s="2">
        <v>0.81263888888888891</v>
      </c>
    </row>
    <row r="980" spans="1:26" x14ac:dyDescent="0.3">
      <c r="A980">
        <v>133628</v>
      </c>
      <c r="B980" t="s">
        <v>1997</v>
      </c>
      <c r="C980" t="s">
        <v>27</v>
      </c>
      <c r="D980" t="s">
        <v>333</v>
      </c>
      <c r="E980" t="s">
        <v>48</v>
      </c>
      <c r="F980">
        <v>9929035728</v>
      </c>
      <c r="G980" t="s">
        <v>334</v>
      </c>
      <c r="H980">
        <v>7459</v>
      </c>
      <c r="I980" t="s">
        <v>15372</v>
      </c>
      <c r="J980" t="s">
        <v>31</v>
      </c>
      <c r="K980" t="s">
        <v>32</v>
      </c>
      <c r="L980" t="s">
        <v>18190</v>
      </c>
      <c r="M980" s="1">
        <v>0.7055555555555556</v>
      </c>
      <c r="N980" t="s">
        <v>33</v>
      </c>
      <c r="O980" t="s">
        <v>65</v>
      </c>
      <c r="P980" s="2">
        <v>1.6203703703703703E-4</v>
      </c>
      <c r="Q980" s="2">
        <v>8.1018518518518516E-5</v>
      </c>
      <c r="R980">
        <v>100</v>
      </c>
      <c r="S980" s="3">
        <v>45876.375</v>
      </c>
      <c r="T980" t="s">
        <v>54</v>
      </c>
      <c r="U980" t="s">
        <v>15372</v>
      </c>
      <c r="V980" s="3">
        <v>45871.642361111109</v>
      </c>
      <c r="W980" t="s">
        <v>1998</v>
      </c>
      <c r="Y980" s="4">
        <v>45876</v>
      </c>
      <c r="Z980" s="2">
        <v>0.81263888888888891</v>
      </c>
    </row>
    <row r="981" spans="1:26" x14ac:dyDescent="0.3">
      <c r="A981">
        <v>133628</v>
      </c>
      <c r="B981" t="s">
        <v>1997</v>
      </c>
      <c r="C981" t="s">
        <v>27</v>
      </c>
      <c r="D981" t="s">
        <v>333</v>
      </c>
      <c r="E981" t="s">
        <v>48</v>
      </c>
      <c r="F981">
        <v>9929035728</v>
      </c>
      <c r="G981" t="s">
        <v>334</v>
      </c>
      <c r="H981">
        <v>7459</v>
      </c>
      <c r="I981" t="s">
        <v>15375</v>
      </c>
      <c r="J981" t="s">
        <v>31</v>
      </c>
      <c r="K981" t="s">
        <v>32</v>
      </c>
      <c r="L981" t="s">
        <v>18191</v>
      </c>
      <c r="M981" s="1">
        <v>0.7055555555555556</v>
      </c>
      <c r="N981" t="s">
        <v>33</v>
      </c>
      <c r="O981" t="s">
        <v>65</v>
      </c>
      <c r="P981" s="2">
        <v>0.15047453703703703</v>
      </c>
      <c r="Q981" s="2">
        <v>9.2592592592592588E-5</v>
      </c>
      <c r="R981">
        <v>100</v>
      </c>
      <c r="S981" s="3">
        <v>45876.375</v>
      </c>
      <c r="T981" t="s">
        <v>54</v>
      </c>
      <c r="U981" t="s">
        <v>15375</v>
      </c>
      <c r="V981" s="3">
        <v>45871.642361111109</v>
      </c>
      <c r="W981" t="s">
        <v>1998</v>
      </c>
      <c r="Y981" s="4">
        <v>45876</v>
      </c>
      <c r="Z981" s="2">
        <v>0.81263888888888891</v>
      </c>
    </row>
    <row r="982" spans="1:26" x14ac:dyDescent="0.3">
      <c r="A982">
        <v>135780</v>
      </c>
      <c r="B982" t="s">
        <v>365</v>
      </c>
      <c r="C982" t="s">
        <v>27</v>
      </c>
      <c r="D982" t="s">
        <v>231</v>
      </c>
      <c r="E982" t="s">
        <v>60</v>
      </c>
      <c r="F982">
        <v>9604879139</v>
      </c>
      <c r="G982" t="s">
        <v>30</v>
      </c>
      <c r="H982">
        <v>7242</v>
      </c>
      <c r="I982" t="s">
        <v>11884</v>
      </c>
      <c r="J982" t="s">
        <v>31</v>
      </c>
      <c r="K982" t="s">
        <v>32</v>
      </c>
      <c r="L982" t="s">
        <v>18192</v>
      </c>
      <c r="M982" s="1">
        <v>0.7055555555555556</v>
      </c>
      <c r="N982" t="s">
        <v>33</v>
      </c>
      <c r="O982" t="s">
        <v>33</v>
      </c>
      <c r="P982" s="5">
        <v>1.8414699074074075</v>
      </c>
      <c r="Q982" s="2">
        <v>6.018518518518519E-4</v>
      </c>
      <c r="R982">
        <v>100</v>
      </c>
      <c r="S982" s="3">
        <v>45876.375</v>
      </c>
      <c r="T982" t="s">
        <v>54</v>
      </c>
      <c r="U982" t="s">
        <v>11884</v>
      </c>
      <c r="V982" s="3">
        <v>45871.572916666664</v>
      </c>
      <c r="W982" t="s">
        <v>1197</v>
      </c>
      <c r="Y982" s="4">
        <v>45876</v>
      </c>
      <c r="Z982" s="2">
        <v>0.81263888888888891</v>
      </c>
    </row>
    <row r="983" spans="1:26" x14ac:dyDescent="0.3">
      <c r="A983">
        <v>132994</v>
      </c>
      <c r="B983" t="s">
        <v>941</v>
      </c>
      <c r="C983" t="s">
        <v>27</v>
      </c>
      <c r="D983" t="s">
        <v>41</v>
      </c>
      <c r="E983" t="s">
        <v>42</v>
      </c>
      <c r="F983">
        <v>9826176189</v>
      </c>
      <c r="G983" t="s">
        <v>43</v>
      </c>
      <c r="H983">
        <v>7099</v>
      </c>
      <c r="I983" t="s">
        <v>9785</v>
      </c>
      <c r="J983" t="s">
        <v>31</v>
      </c>
      <c r="K983" t="s">
        <v>32</v>
      </c>
      <c r="L983" t="s">
        <v>18193</v>
      </c>
      <c r="M983" s="1">
        <v>0.70486111111111116</v>
      </c>
      <c r="N983" t="s">
        <v>33</v>
      </c>
      <c r="O983" t="s">
        <v>33</v>
      </c>
      <c r="P983" s="2">
        <v>2.1574074074074075E-2</v>
      </c>
      <c r="Q983" s="2">
        <v>1.3888888888888889E-4</v>
      </c>
      <c r="R983">
        <v>100</v>
      </c>
      <c r="S983" s="3">
        <v>45876.375</v>
      </c>
      <c r="T983" t="s">
        <v>54</v>
      </c>
      <c r="U983" t="s">
        <v>9785</v>
      </c>
      <c r="V983" s="3">
        <v>45871.572222222225</v>
      </c>
      <c r="W983" t="s">
        <v>1072</v>
      </c>
      <c r="Y983" s="4">
        <v>45876</v>
      </c>
      <c r="Z983" s="2">
        <v>0.81263888888888891</v>
      </c>
    </row>
    <row r="984" spans="1:26" x14ac:dyDescent="0.3">
      <c r="A984">
        <v>26834</v>
      </c>
      <c r="B984" t="s">
        <v>926</v>
      </c>
      <c r="C984" t="s">
        <v>27</v>
      </c>
      <c r="D984" t="s">
        <v>518</v>
      </c>
      <c r="E984" t="s">
        <v>48</v>
      </c>
      <c r="F984">
        <v>8696636128</v>
      </c>
      <c r="G984" t="s">
        <v>43</v>
      </c>
      <c r="H984">
        <v>7337</v>
      </c>
      <c r="I984" t="s">
        <v>14924</v>
      </c>
      <c r="J984" t="s">
        <v>31</v>
      </c>
      <c r="K984" t="s">
        <v>32</v>
      </c>
      <c r="L984" t="s">
        <v>18107</v>
      </c>
      <c r="M984" s="1">
        <v>0.70486111111111116</v>
      </c>
      <c r="N984" t="s">
        <v>33</v>
      </c>
      <c r="O984" t="s">
        <v>65</v>
      </c>
      <c r="P984" s="2">
        <v>1.9675925925925926E-4</v>
      </c>
      <c r="Q984" s="2">
        <v>1.0416666666666667E-4</v>
      </c>
      <c r="R984">
        <v>100</v>
      </c>
      <c r="S984" s="3">
        <v>45876.375</v>
      </c>
      <c r="T984" t="s">
        <v>54</v>
      </c>
      <c r="U984" t="s">
        <v>14924</v>
      </c>
      <c r="V984" s="3">
        <v>45871.642361111109</v>
      </c>
      <c r="W984" t="s">
        <v>927</v>
      </c>
      <c r="Y984" s="4">
        <v>45876</v>
      </c>
      <c r="Z984" s="2">
        <v>0.81263888888888891</v>
      </c>
    </row>
    <row r="985" spans="1:26" x14ac:dyDescent="0.3">
      <c r="A985">
        <v>134527</v>
      </c>
      <c r="B985" t="s">
        <v>316</v>
      </c>
      <c r="C985" t="s">
        <v>27</v>
      </c>
      <c r="D985" t="s">
        <v>315</v>
      </c>
      <c r="E985" t="s">
        <v>52</v>
      </c>
      <c r="F985">
        <v>9895690574</v>
      </c>
      <c r="G985" t="s">
        <v>53</v>
      </c>
      <c r="H985">
        <v>7007</v>
      </c>
      <c r="I985" t="s">
        <v>3924</v>
      </c>
      <c r="J985" t="s">
        <v>31</v>
      </c>
      <c r="K985" t="s">
        <v>32</v>
      </c>
      <c r="L985" t="s">
        <v>18194</v>
      </c>
      <c r="M985" s="1">
        <v>0.70486111111111116</v>
      </c>
      <c r="N985" t="s">
        <v>33</v>
      </c>
      <c r="O985" t="s">
        <v>33</v>
      </c>
      <c r="P985" s="2">
        <v>0.10322916666666666</v>
      </c>
      <c r="Q985" s="2">
        <v>1.1574074074074075E-4</v>
      </c>
      <c r="R985">
        <v>0</v>
      </c>
      <c r="S985" s="3">
        <v>45876.375</v>
      </c>
      <c r="T985" t="s">
        <v>54</v>
      </c>
      <c r="U985" t="s">
        <v>3924</v>
      </c>
      <c r="V985" s="3">
        <v>45871.490277777775</v>
      </c>
      <c r="W985" t="s">
        <v>1010</v>
      </c>
      <c r="Y985" s="4">
        <v>45876</v>
      </c>
      <c r="Z985" s="2">
        <v>0.81263888888888891</v>
      </c>
    </row>
    <row r="986" spans="1:26" x14ac:dyDescent="0.3">
      <c r="A986">
        <v>17938</v>
      </c>
      <c r="B986" t="s">
        <v>323</v>
      </c>
      <c r="C986" t="s">
        <v>27</v>
      </c>
      <c r="D986" t="s">
        <v>324</v>
      </c>
      <c r="E986" t="s">
        <v>84</v>
      </c>
      <c r="F986">
        <v>8129772457</v>
      </c>
      <c r="G986" t="s">
        <v>53</v>
      </c>
      <c r="H986">
        <v>7035</v>
      </c>
      <c r="I986" t="s">
        <v>5713</v>
      </c>
      <c r="J986" t="s">
        <v>31</v>
      </c>
      <c r="K986" t="s">
        <v>32</v>
      </c>
      <c r="L986" t="s">
        <v>18178</v>
      </c>
      <c r="M986" s="1">
        <v>0.70694444444444449</v>
      </c>
      <c r="N986" t="s">
        <v>33</v>
      </c>
      <c r="O986" t="s">
        <v>65</v>
      </c>
      <c r="P986" s="2">
        <v>1.0127314814814815E-2</v>
      </c>
      <c r="Q986" s="2">
        <v>2.1412037037037038E-3</v>
      </c>
      <c r="R986">
        <v>100</v>
      </c>
      <c r="S986" s="3">
        <v>45876.375</v>
      </c>
      <c r="T986" t="s">
        <v>54</v>
      </c>
      <c r="U986" t="s">
        <v>5713</v>
      </c>
      <c r="V986" s="3">
        <v>45871.490972222222</v>
      </c>
      <c r="W986" t="s">
        <v>556</v>
      </c>
      <c r="Y986" s="4">
        <v>45876</v>
      </c>
      <c r="Z986" s="2">
        <v>0.81263888888888891</v>
      </c>
    </row>
    <row r="987" spans="1:26" x14ac:dyDescent="0.3">
      <c r="A987">
        <v>26834</v>
      </c>
      <c r="B987" t="s">
        <v>926</v>
      </c>
      <c r="C987" t="s">
        <v>27</v>
      </c>
      <c r="D987" t="s">
        <v>518</v>
      </c>
      <c r="E987" t="s">
        <v>48</v>
      </c>
      <c r="F987">
        <v>8696636128</v>
      </c>
      <c r="G987" t="s">
        <v>43</v>
      </c>
      <c r="H987">
        <v>7337</v>
      </c>
      <c r="I987" t="s">
        <v>14927</v>
      </c>
      <c r="J987" t="s">
        <v>31</v>
      </c>
      <c r="K987" t="s">
        <v>32</v>
      </c>
      <c r="L987" t="s">
        <v>18107</v>
      </c>
      <c r="M987" s="1">
        <v>0.70486111111111116</v>
      </c>
      <c r="N987" t="s">
        <v>33</v>
      </c>
      <c r="O987" t="s">
        <v>65</v>
      </c>
      <c r="P987" s="5">
        <v>1.3233101851851852</v>
      </c>
      <c r="Q987" s="2">
        <v>1.1574074074074075E-4</v>
      </c>
      <c r="R987">
        <v>100</v>
      </c>
      <c r="S987" s="3">
        <v>45876.375</v>
      </c>
      <c r="T987" t="s">
        <v>54</v>
      </c>
      <c r="U987" t="s">
        <v>14927</v>
      </c>
      <c r="V987" s="3">
        <v>45871.642361111109</v>
      </c>
      <c r="W987" t="s">
        <v>927</v>
      </c>
      <c r="Y987" s="4">
        <v>45876</v>
      </c>
      <c r="Z987" s="2">
        <v>0.81263888888888891</v>
      </c>
    </row>
    <row r="988" spans="1:26" x14ac:dyDescent="0.3">
      <c r="A988">
        <v>131253</v>
      </c>
      <c r="B988" t="s">
        <v>926</v>
      </c>
      <c r="C988" t="s">
        <v>27</v>
      </c>
      <c r="D988" t="s">
        <v>518</v>
      </c>
      <c r="E988" t="s">
        <v>48</v>
      </c>
      <c r="F988">
        <v>8005771467</v>
      </c>
      <c r="G988" t="s">
        <v>43</v>
      </c>
      <c r="H988">
        <v>7337</v>
      </c>
      <c r="I988" t="s">
        <v>14929</v>
      </c>
      <c r="J988" t="s">
        <v>31</v>
      </c>
      <c r="K988" t="s">
        <v>32</v>
      </c>
      <c r="L988" t="s">
        <v>18195</v>
      </c>
      <c r="M988" s="1">
        <v>0.70486111111111116</v>
      </c>
      <c r="N988" t="s">
        <v>33</v>
      </c>
      <c r="O988" t="s">
        <v>33</v>
      </c>
      <c r="P988" s="2">
        <v>2.5462962962962961E-4</v>
      </c>
      <c r="Q988" s="2">
        <v>1.9675925925925926E-4</v>
      </c>
      <c r="R988">
        <v>100</v>
      </c>
      <c r="S988" s="3">
        <v>45876.375</v>
      </c>
      <c r="T988" t="s">
        <v>54</v>
      </c>
      <c r="U988" t="s">
        <v>14929</v>
      </c>
      <c r="V988" s="3">
        <v>45871.642361111109</v>
      </c>
      <c r="W988" t="s">
        <v>1279</v>
      </c>
      <c r="Y988" s="4">
        <v>45876</v>
      </c>
      <c r="Z988" s="2">
        <v>0.81263888888888891</v>
      </c>
    </row>
    <row r="989" spans="1:26" x14ac:dyDescent="0.3">
      <c r="A989">
        <v>135153</v>
      </c>
      <c r="B989" t="s">
        <v>495</v>
      </c>
      <c r="C989" t="s">
        <v>27</v>
      </c>
      <c r="D989" t="s">
        <v>285</v>
      </c>
      <c r="E989" t="s">
        <v>84</v>
      </c>
      <c r="F989">
        <v>6385767686</v>
      </c>
      <c r="G989" t="s">
        <v>53</v>
      </c>
      <c r="H989">
        <v>7071</v>
      </c>
      <c r="I989" t="s">
        <v>6732</v>
      </c>
      <c r="J989" t="s">
        <v>31</v>
      </c>
      <c r="K989" t="s">
        <v>32</v>
      </c>
      <c r="L989" t="s">
        <v>18196</v>
      </c>
      <c r="M989" s="1">
        <v>0.70416666666666672</v>
      </c>
      <c r="N989" t="s">
        <v>33</v>
      </c>
      <c r="O989" t="s">
        <v>33</v>
      </c>
      <c r="P989" s="2">
        <v>2.5462962962962961E-4</v>
      </c>
      <c r="Q989" s="2">
        <v>1.273148148148148E-4</v>
      </c>
      <c r="R989">
        <v>100</v>
      </c>
      <c r="S989" s="3">
        <v>45876.375</v>
      </c>
      <c r="T989" t="s">
        <v>54</v>
      </c>
      <c r="U989" t="s">
        <v>6732</v>
      </c>
      <c r="V989" s="3">
        <v>45871.491666666669</v>
      </c>
      <c r="W989" t="s">
        <v>539</v>
      </c>
      <c r="Y989" s="4">
        <v>45876</v>
      </c>
      <c r="Z989" s="2">
        <v>0.81263888888888891</v>
      </c>
    </row>
    <row r="990" spans="1:26" x14ac:dyDescent="0.3">
      <c r="A990">
        <v>131253</v>
      </c>
      <c r="B990" t="s">
        <v>926</v>
      </c>
      <c r="C990" t="s">
        <v>27</v>
      </c>
      <c r="D990" t="s">
        <v>518</v>
      </c>
      <c r="E990" t="s">
        <v>48</v>
      </c>
      <c r="F990">
        <v>8005771467</v>
      </c>
      <c r="G990" t="s">
        <v>43</v>
      </c>
      <c r="H990">
        <v>7337</v>
      </c>
      <c r="I990" t="s">
        <v>14930</v>
      </c>
      <c r="J990" t="s">
        <v>31</v>
      </c>
      <c r="K990" t="s">
        <v>32</v>
      </c>
      <c r="L990" t="s">
        <v>18197</v>
      </c>
      <c r="M990" s="1">
        <v>0.70416666666666672</v>
      </c>
      <c r="N990" t="s">
        <v>33</v>
      </c>
      <c r="O990" t="s">
        <v>33</v>
      </c>
      <c r="P990" s="2">
        <v>0.93068287037037034</v>
      </c>
      <c r="Q990" s="2">
        <v>1.7361111111111112E-4</v>
      </c>
      <c r="R990">
        <v>100</v>
      </c>
      <c r="S990" s="3">
        <v>45876.375</v>
      </c>
      <c r="T990" t="s">
        <v>54</v>
      </c>
      <c r="U990" t="s">
        <v>14930</v>
      </c>
      <c r="V990" s="3">
        <v>45871.642361111109</v>
      </c>
      <c r="W990" t="s">
        <v>1279</v>
      </c>
      <c r="Y990" s="4">
        <v>45876</v>
      </c>
      <c r="Z990" s="2">
        <v>0.81263888888888891</v>
      </c>
    </row>
    <row r="991" spans="1:26" x14ac:dyDescent="0.3">
      <c r="A991">
        <v>134010</v>
      </c>
      <c r="B991" t="s">
        <v>271</v>
      </c>
      <c r="C991" t="s">
        <v>27</v>
      </c>
      <c r="D991" t="s">
        <v>162</v>
      </c>
      <c r="E991" t="s">
        <v>29</v>
      </c>
      <c r="F991">
        <v>7719003426</v>
      </c>
      <c r="G991" t="s">
        <v>30</v>
      </c>
      <c r="H991">
        <v>7303</v>
      </c>
      <c r="I991" t="s">
        <v>12436</v>
      </c>
      <c r="J991" t="s">
        <v>31</v>
      </c>
      <c r="K991" t="s">
        <v>39</v>
      </c>
      <c r="O991" t="s">
        <v>33</v>
      </c>
      <c r="S991" s="3">
        <v>45876.375</v>
      </c>
      <c r="T991" t="s">
        <v>54</v>
      </c>
      <c r="U991" t="s">
        <v>12436</v>
      </c>
      <c r="V991" s="3">
        <v>45871.640972222223</v>
      </c>
      <c r="W991" t="s">
        <v>272</v>
      </c>
      <c r="Y991" s="4">
        <v>45876</v>
      </c>
      <c r="Z991" s="2">
        <v>0.81263888888888891</v>
      </c>
    </row>
    <row r="992" spans="1:26" x14ac:dyDescent="0.3">
      <c r="A992">
        <v>135363</v>
      </c>
      <c r="B992" t="s">
        <v>495</v>
      </c>
      <c r="C992" t="s">
        <v>27</v>
      </c>
      <c r="D992" t="s">
        <v>285</v>
      </c>
      <c r="E992" t="s">
        <v>84</v>
      </c>
      <c r="F992">
        <v>9003880881</v>
      </c>
      <c r="G992" t="s">
        <v>53</v>
      </c>
      <c r="H992">
        <v>7071</v>
      </c>
      <c r="I992" t="s">
        <v>6758</v>
      </c>
      <c r="J992" t="s">
        <v>31</v>
      </c>
      <c r="K992" t="s">
        <v>32</v>
      </c>
      <c r="L992" t="s">
        <v>18198</v>
      </c>
      <c r="M992" s="1">
        <v>0.70486111111111116</v>
      </c>
      <c r="N992" t="s">
        <v>33</v>
      </c>
      <c r="O992" t="s">
        <v>33</v>
      </c>
      <c r="P992" s="5">
        <v>1.1800810185185184</v>
      </c>
      <c r="Q992" s="2">
        <v>9.837962962962962E-4</v>
      </c>
      <c r="R992">
        <v>100</v>
      </c>
      <c r="S992" s="3">
        <v>45876.375</v>
      </c>
      <c r="T992" t="s">
        <v>54</v>
      </c>
      <c r="U992" t="s">
        <v>6758</v>
      </c>
      <c r="V992" s="3">
        <v>45871.491666666669</v>
      </c>
      <c r="W992" t="s">
        <v>503</v>
      </c>
      <c r="Y992" s="4">
        <v>45876</v>
      </c>
      <c r="Z992" s="2">
        <v>0.81263888888888891</v>
      </c>
    </row>
    <row r="993" spans="1:26" x14ac:dyDescent="0.3">
      <c r="A993">
        <v>135153</v>
      </c>
      <c r="B993" t="s">
        <v>495</v>
      </c>
      <c r="C993" t="s">
        <v>27</v>
      </c>
      <c r="D993" t="s">
        <v>285</v>
      </c>
      <c r="E993" t="s">
        <v>84</v>
      </c>
      <c r="F993">
        <v>6385767686</v>
      </c>
      <c r="G993" t="s">
        <v>53</v>
      </c>
      <c r="H993">
        <v>7071</v>
      </c>
      <c r="I993" t="s">
        <v>6737</v>
      </c>
      <c r="J993" t="s">
        <v>31</v>
      </c>
      <c r="K993" t="s">
        <v>32</v>
      </c>
      <c r="L993" t="s">
        <v>18196</v>
      </c>
      <c r="M993" s="1">
        <v>0.70416666666666672</v>
      </c>
      <c r="N993" t="s">
        <v>33</v>
      </c>
      <c r="O993" t="s">
        <v>33</v>
      </c>
      <c r="P993" s="2">
        <v>2.6620370370370372E-4</v>
      </c>
      <c r="Q993" s="2">
        <v>8.1018518518518516E-5</v>
      </c>
      <c r="R993">
        <v>100</v>
      </c>
      <c r="S993" s="3">
        <v>45876.375</v>
      </c>
      <c r="T993" t="s">
        <v>54</v>
      </c>
      <c r="U993" t="s">
        <v>6737</v>
      </c>
      <c r="V993" s="3">
        <v>45871.491666666669</v>
      </c>
      <c r="W993" t="s">
        <v>539</v>
      </c>
      <c r="Y993" s="4">
        <v>45876</v>
      </c>
      <c r="Z993" s="2">
        <v>0.81263888888888891</v>
      </c>
    </row>
    <row r="994" spans="1:26" x14ac:dyDescent="0.3">
      <c r="A994">
        <v>134010</v>
      </c>
      <c r="B994" t="s">
        <v>271</v>
      </c>
      <c r="C994" t="s">
        <v>27</v>
      </c>
      <c r="D994" t="s">
        <v>162</v>
      </c>
      <c r="E994" t="s">
        <v>29</v>
      </c>
      <c r="F994">
        <v>7719003426</v>
      </c>
      <c r="G994" t="s">
        <v>30</v>
      </c>
      <c r="H994">
        <v>7303</v>
      </c>
      <c r="I994" t="s">
        <v>12430</v>
      </c>
      <c r="J994" t="s">
        <v>31</v>
      </c>
      <c r="K994" t="s">
        <v>32</v>
      </c>
      <c r="L994" t="s">
        <v>18199</v>
      </c>
      <c r="M994" s="1">
        <v>0.70416666666666672</v>
      </c>
      <c r="N994" t="s">
        <v>33</v>
      </c>
      <c r="O994" t="s">
        <v>33</v>
      </c>
      <c r="P994" s="2">
        <v>1.3888888888888889E-4</v>
      </c>
      <c r="Q994" s="2">
        <v>4.6296296296296294E-5</v>
      </c>
      <c r="R994">
        <v>100</v>
      </c>
      <c r="S994" s="3">
        <v>45876.375</v>
      </c>
      <c r="T994" t="s">
        <v>54</v>
      </c>
      <c r="U994" t="s">
        <v>12430</v>
      </c>
      <c r="V994" s="3">
        <v>45871.640972222223</v>
      </c>
      <c r="W994" t="s">
        <v>272</v>
      </c>
      <c r="Y994" s="4">
        <v>45876</v>
      </c>
      <c r="Z994" s="2">
        <v>0.81263888888888891</v>
      </c>
    </row>
    <row r="995" spans="1:26" x14ac:dyDescent="0.3">
      <c r="A995">
        <v>130425</v>
      </c>
      <c r="B995" t="s">
        <v>950</v>
      </c>
      <c r="C995" t="s">
        <v>27</v>
      </c>
      <c r="D995" t="s">
        <v>46</v>
      </c>
      <c r="E995" t="s">
        <v>38</v>
      </c>
      <c r="F995">
        <v>7823812953</v>
      </c>
      <c r="G995" t="s">
        <v>30</v>
      </c>
      <c r="H995">
        <v>7199</v>
      </c>
      <c r="I995" t="s">
        <v>7202</v>
      </c>
      <c r="J995" t="s">
        <v>31</v>
      </c>
      <c r="K995" t="s">
        <v>32</v>
      </c>
      <c r="L995" t="s">
        <v>18200</v>
      </c>
      <c r="M995" s="1">
        <v>0.70416666666666672</v>
      </c>
      <c r="N995" t="s">
        <v>33</v>
      </c>
      <c r="O995" t="s">
        <v>33</v>
      </c>
      <c r="P995" s="2">
        <v>2.5462962962962961E-4</v>
      </c>
      <c r="Q995" s="2">
        <v>1.7361111111111112E-4</v>
      </c>
      <c r="R995">
        <v>100</v>
      </c>
      <c r="S995" s="3">
        <v>45876.375</v>
      </c>
      <c r="T995" t="s">
        <v>54</v>
      </c>
      <c r="U995" t="s">
        <v>7202</v>
      </c>
      <c r="V995" s="3">
        <v>45871.491666666669</v>
      </c>
      <c r="W995" t="s">
        <v>1414</v>
      </c>
      <c r="Y995" s="4">
        <v>45876</v>
      </c>
      <c r="Z995" s="2">
        <v>0.81263888888888891</v>
      </c>
    </row>
    <row r="996" spans="1:26" x14ac:dyDescent="0.3">
      <c r="A996">
        <v>135711</v>
      </c>
      <c r="B996" t="s">
        <v>357</v>
      </c>
      <c r="C996" t="s">
        <v>27</v>
      </c>
      <c r="D996" t="s">
        <v>51</v>
      </c>
      <c r="E996" t="s">
        <v>52</v>
      </c>
      <c r="F996">
        <v>7356563230</v>
      </c>
      <c r="G996" t="s">
        <v>53</v>
      </c>
      <c r="H996">
        <v>7053</v>
      </c>
      <c r="I996" t="s">
        <v>6195</v>
      </c>
      <c r="J996" t="s">
        <v>31</v>
      </c>
      <c r="K996" t="s">
        <v>32</v>
      </c>
      <c r="L996" t="s">
        <v>18201</v>
      </c>
      <c r="M996" s="1">
        <v>0.70416666666666672</v>
      </c>
      <c r="N996" t="s">
        <v>33</v>
      </c>
      <c r="O996" t="s">
        <v>33</v>
      </c>
      <c r="P996" s="2">
        <v>1.0428240740740741E-2</v>
      </c>
      <c r="Q996" s="2">
        <v>1.6203703703703703E-4</v>
      </c>
      <c r="R996">
        <v>100</v>
      </c>
      <c r="S996" s="3">
        <v>45876.375</v>
      </c>
      <c r="T996" t="s">
        <v>54</v>
      </c>
      <c r="U996" t="s">
        <v>6195</v>
      </c>
      <c r="V996" s="3">
        <v>45871.490972222222</v>
      </c>
      <c r="W996" t="s">
        <v>358</v>
      </c>
      <c r="Y996" s="4">
        <v>45876</v>
      </c>
      <c r="Z996" s="2">
        <v>0.81263888888888891</v>
      </c>
    </row>
    <row r="997" spans="1:26" x14ac:dyDescent="0.3">
      <c r="A997">
        <v>135153</v>
      </c>
      <c r="B997" t="s">
        <v>495</v>
      </c>
      <c r="C997" t="s">
        <v>27</v>
      </c>
      <c r="D997" t="s">
        <v>285</v>
      </c>
      <c r="E997" t="s">
        <v>84</v>
      </c>
      <c r="F997">
        <v>6385767686</v>
      </c>
      <c r="G997" t="s">
        <v>53</v>
      </c>
      <c r="H997">
        <v>7071</v>
      </c>
      <c r="I997" t="s">
        <v>6746</v>
      </c>
      <c r="J997" t="s">
        <v>31</v>
      </c>
      <c r="K997" t="s">
        <v>32</v>
      </c>
      <c r="L997" t="s">
        <v>18196</v>
      </c>
      <c r="M997" s="1">
        <v>0.70347222222222228</v>
      </c>
      <c r="N997" t="s">
        <v>33</v>
      </c>
      <c r="O997" t="s">
        <v>33</v>
      </c>
      <c r="P997" s="2">
        <v>5.3240740740740744E-4</v>
      </c>
      <c r="Q997" s="2">
        <v>3.4722222222222222E-5</v>
      </c>
      <c r="R997">
        <v>100</v>
      </c>
      <c r="S997" s="3">
        <v>45876.375</v>
      </c>
      <c r="T997" t="s">
        <v>54</v>
      </c>
      <c r="U997" t="s">
        <v>6746</v>
      </c>
      <c r="V997" s="3">
        <v>45871.491666666669</v>
      </c>
      <c r="W997" t="s">
        <v>539</v>
      </c>
      <c r="Y997" s="4">
        <v>45876</v>
      </c>
      <c r="Z997" s="2">
        <v>0.81263888888888891</v>
      </c>
    </row>
    <row r="998" spans="1:26" x14ac:dyDescent="0.3">
      <c r="A998">
        <v>135660</v>
      </c>
      <c r="B998" t="s">
        <v>357</v>
      </c>
      <c r="C998" t="s">
        <v>27</v>
      </c>
      <c r="D998" t="s">
        <v>51</v>
      </c>
      <c r="E998" t="s">
        <v>52</v>
      </c>
      <c r="F998">
        <v>7025704560</v>
      </c>
      <c r="G998" t="s">
        <v>53</v>
      </c>
      <c r="H998">
        <v>7053</v>
      </c>
      <c r="I998" t="s">
        <v>6088</v>
      </c>
      <c r="J998" t="s">
        <v>31</v>
      </c>
      <c r="K998" t="s">
        <v>32</v>
      </c>
      <c r="L998" t="s">
        <v>18202</v>
      </c>
      <c r="M998" s="1">
        <v>0.70347222222222228</v>
      </c>
      <c r="N998" t="s">
        <v>33</v>
      </c>
      <c r="O998" t="s">
        <v>33</v>
      </c>
      <c r="P998" s="2">
        <v>8.1018518518518516E-5</v>
      </c>
      <c r="Q998" s="2">
        <v>4.6296296296296294E-5</v>
      </c>
      <c r="R998">
        <v>100</v>
      </c>
      <c r="S998" s="3">
        <v>45876.375</v>
      </c>
      <c r="T998" t="s">
        <v>54</v>
      </c>
      <c r="U998" t="s">
        <v>6088</v>
      </c>
      <c r="V998" s="3">
        <v>45871.490972222222</v>
      </c>
      <c r="W998" t="s">
        <v>764</v>
      </c>
      <c r="Y998" s="4">
        <v>45876</v>
      </c>
      <c r="Z998" s="2">
        <v>0.81263888888888891</v>
      </c>
    </row>
    <row r="999" spans="1:26" x14ac:dyDescent="0.3">
      <c r="A999">
        <v>130425</v>
      </c>
      <c r="B999" t="s">
        <v>950</v>
      </c>
      <c r="C999" t="s">
        <v>27</v>
      </c>
      <c r="D999" t="s">
        <v>46</v>
      </c>
      <c r="E999" t="s">
        <v>38</v>
      </c>
      <c r="F999">
        <v>7823812953</v>
      </c>
      <c r="G999" t="s">
        <v>30</v>
      </c>
      <c r="H999">
        <v>7199</v>
      </c>
      <c r="I999" t="s">
        <v>7191</v>
      </c>
      <c r="J999" t="s">
        <v>31</v>
      </c>
      <c r="K999" t="s">
        <v>32</v>
      </c>
      <c r="L999" t="s">
        <v>18203</v>
      </c>
      <c r="M999" s="1">
        <v>0.70416666666666672</v>
      </c>
      <c r="N999" t="s">
        <v>33</v>
      </c>
      <c r="O999" t="s">
        <v>33</v>
      </c>
      <c r="P999" s="2">
        <v>2.8935185185185184E-4</v>
      </c>
      <c r="Q999" s="2">
        <v>1.8518518518518518E-4</v>
      </c>
      <c r="R999">
        <v>100</v>
      </c>
      <c r="S999" s="3">
        <v>45876.375</v>
      </c>
      <c r="T999" t="s">
        <v>54</v>
      </c>
      <c r="U999" t="s">
        <v>7191</v>
      </c>
      <c r="V999" s="3">
        <v>45871.491666666669</v>
      </c>
      <c r="W999" t="s">
        <v>1414</v>
      </c>
      <c r="Y999" s="4">
        <v>45876</v>
      </c>
      <c r="Z999" s="2">
        <v>0.81263888888888891</v>
      </c>
    </row>
    <row r="1000" spans="1:26" x14ac:dyDescent="0.3">
      <c r="A1000">
        <v>135660</v>
      </c>
      <c r="B1000" t="s">
        <v>357</v>
      </c>
      <c r="C1000" t="s">
        <v>27</v>
      </c>
      <c r="D1000" t="s">
        <v>51</v>
      </c>
      <c r="E1000" t="s">
        <v>52</v>
      </c>
      <c r="F1000">
        <v>7025704560</v>
      </c>
      <c r="G1000" t="s">
        <v>53</v>
      </c>
      <c r="H1000">
        <v>7053</v>
      </c>
      <c r="I1000" t="s">
        <v>6087</v>
      </c>
      <c r="J1000" t="s">
        <v>31</v>
      </c>
      <c r="K1000" t="s">
        <v>32</v>
      </c>
      <c r="L1000" t="s">
        <v>18204</v>
      </c>
      <c r="M1000" s="1">
        <v>0.70347222222222228</v>
      </c>
      <c r="N1000" t="s">
        <v>33</v>
      </c>
      <c r="O1000" t="s">
        <v>33</v>
      </c>
      <c r="P1000" s="2">
        <v>7.9861111111111116E-4</v>
      </c>
      <c r="Q1000" s="2">
        <v>4.6296296296296294E-5</v>
      </c>
      <c r="R1000">
        <v>100</v>
      </c>
      <c r="S1000" s="3">
        <v>45876.375</v>
      </c>
      <c r="T1000" t="s">
        <v>54</v>
      </c>
      <c r="U1000" t="s">
        <v>6087</v>
      </c>
      <c r="V1000" s="3">
        <v>45871.490972222222</v>
      </c>
      <c r="W1000" t="s">
        <v>764</v>
      </c>
      <c r="Y1000" s="4">
        <v>45876</v>
      </c>
      <c r="Z1000" s="2">
        <v>0.81263888888888891</v>
      </c>
    </row>
    <row r="1001" spans="1:26" x14ac:dyDescent="0.3">
      <c r="A1001">
        <v>134010</v>
      </c>
      <c r="B1001" t="s">
        <v>271</v>
      </c>
      <c r="C1001" t="s">
        <v>27</v>
      </c>
      <c r="D1001" t="s">
        <v>162</v>
      </c>
      <c r="E1001" t="s">
        <v>29</v>
      </c>
      <c r="F1001">
        <v>7719003426</v>
      </c>
      <c r="G1001" t="s">
        <v>30</v>
      </c>
      <c r="H1001">
        <v>7303</v>
      </c>
      <c r="I1001" t="s">
        <v>12434</v>
      </c>
      <c r="J1001" t="s">
        <v>31</v>
      </c>
      <c r="K1001" t="s">
        <v>32</v>
      </c>
      <c r="L1001" t="s">
        <v>18199</v>
      </c>
      <c r="M1001" s="1">
        <v>0.70416666666666672</v>
      </c>
      <c r="N1001" t="s">
        <v>33</v>
      </c>
      <c r="O1001" t="s">
        <v>33</v>
      </c>
      <c r="P1001" s="2">
        <v>3.4722222222222224E-4</v>
      </c>
      <c r="Q1001" s="2">
        <v>2.8935185185185184E-4</v>
      </c>
      <c r="R1001">
        <v>100</v>
      </c>
      <c r="S1001" s="3">
        <v>45876.375</v>
      </c>
      <c r="T1001" t="s">
        <v>54</v>
      </c>
      <c r="U1001" t="s">
        <v>12434</v>
      </c>
      <c r="V1001" s="3">
        <v>45871.640972222223</v>
      </c>
      <c r="W1001" t="s">
        <v>272</v>
      </c>
      <c r="Y1001" s="4">
        <v>45876</v>
      </c>
      <c r="Z1001" s="2">
        <v>0.81263888888888891</v>
      </c>
    </row>
    <row r="1002" spans="1:26" x14ac:dyDescent="0.3">
      <c r="A1002">
        <v>134010</v>
      </c>
      <c r="B1002" t="s">
        <v>271</v>
      </c>
      <c r="C1002" t="s">
        <v>27</v>
      </c>
      <c r="D1002" t="s">
        <v>162</v>
      </c>
      <c r="E1002" t="s">
        <v>29</v>
      </c>
      <c r="F1002">
        <v>7719003426</v>
      </c>
      <c r="G1002" t="s">
        <v>30</v>
      </c>
      <c r="H1002">
        <v>7303</v>
      </c>
      <c r="I1002" t="s">
        <v>12429</v>
      </c>
      <c r="J1002" t="s">
        <v>31</v>
      </c>
      <c r="K1002" t="s">
        <v>32</v>
      </c>
      <c r="L1002" t="s">
        <v>18199</v>
      </c>
      <c r="M1002" s="1">
        <v>0.70347222222222228</v>
      </c>
      <c r="N1002" t="s">
        <v>33</v>
      </c>
      <c r="O1002" t="s">
        <v>33</v>
      </c>
      <c r="P1002" s="2">
        <v>1.9675925925925926E-4</v>
      </c>
      <c r="Q1002" s="2">
        <v>4.6296296296296294E-5</v>
      </c>
      <c r="R1002">
        <v>100</v>
      </c>
      <c r="S1002" s="3">
        <v>45876.375</v>
      </c>
      <c r="T1002" t="s">
        <v>54</v>
      </c>
      <c r="U1002" t="s">
        <v>12429</v>
      </c>
      <c r="V1002" s="3">
        <v>45871.640972222223</v>
      </c>
      <c r="W1002" t="s">
        <v>272</v>
      </c>
      <c r="Y1002" s="4">
        <v>45876</v>
      </c>
      <c r="Z1002" s="2">
        <v>0.81263888888888891</v>
      </c>
    </row>
    <row r="1003" spans="1:26" x14ac:dyDescent="0.3">
      <c r="A1003">
        <v>130425</v>
      </c>
      <c r="B1003" t="s">
        <v>950</v>
      </c>
      <c r="C1003" t="s">
        <v>27</v>
      </c>
      <c r="D1003" t="s">
        <v>46</v>
      </c>
      <c r="E1003" t="s">
        <v>38</v>
      </c>
      <c r="F1003">
        <v>7823812953</v>
      </c>
      <c r="G1003" t="s">
        <v>30</v>
      </c>
      <c r="H1003">
        <v>7199</v>
      </c>
      <c r="I1003" t="s">
        <v>7198</v>
      </c>
      <c r="J1003" t="s">
        <v>31</v>
      </c>
      <c r="K1003" t="s">
        <v>32</v>
      </c>
      <c r="L1003" t="s">
        <v>18205</v>
      </c>
      <c r="M1003" s="1">
        <v>0.70347222222222228</v>
      </c>
      <c r="N1003" t="s">
        <v>33</v>
      </c>
      <c r="O1003" t="s">
        <v>33</v>
      </c>
      <c r="P1003" s="2">
        <v>2.0717592592592593E-3</v>
      </c>
      <c r="Q1003" s="2">
        <v>1.273148148148148E-4</v>
      </c>
      <c r="R1003">
        <v>100</v>
      </c>
      <c r="S1003" s="3">
        <v>45876.375</v>
      </c>
      <c r="T1003" t="s">
        <v>54</v>
      </c>
      <c r="U1003" t="s">
        <v>7198</v>
      </c>
      <c r="V1003" s="3">
        <v>45871.491666666669</v>
      </c>
      <c r="W1003" t="s">
        <v>1414</v>
      </c>
      <c r="Y1003" s="4">
        <v>45876</v>
      </c>
      <c r="Z1003" s="2">
        <v>0.81263888888888891</v>
      </c>
    </row>
    <row r="1004" spans="1:26" x14ac:dyDescent="0.3">
      <c r="A1004">
        <v>134302</v>
      </c>
      <c r="B1004" t="s">
        <v>495</v>
      </c>
      <c r="C1004" t="s">
        <v>27</v>
      </c>
      <c r="D1004" t="s">
        <v>285</v>
      </c>
      <c r="E1004" t="s">
        <v>84</v>
      </c>
      <c r="F1004">
        <v>7010682971</v>
      </c>
      <c r="G1004" t="s">
        <v>53</v>
      </c>
      <c r="H1004">
        <v>7071</v>
      </c>
      <c r="I1004" t="s">
        <v>6740</v>
      </c>
      <c r="J1004" t="s">
        <v>31</v>
      </c>
      <c r="K1004" t="s">
        <v>39</v>
      </c>
      <c r="O1004" t="s">
        <v>33</v>
      </c>
      <c r="S1004" s="3">
        <v>45876.375</v>
      </c>
      <c r="T1004" t="s">
        <v>54</v>
      </c>
      <c r="U1004" t="s">
        <v>6740</v>
      </c>
      <c r="V1004" s="3">
        <v>45871.491666666669</v>
      </c>
      <c r="W1004" t="s">
        <v>583</v>
      </c>
      <c r="Y1004" s="4">
        <v>45876</v>
      </c>
      <c r="Z1004" s="2">
        <v>0.81263888888888891</v>
      </c>
    </row>
    <row r="1005" spans="1:26" x14ac:dyDescent="0.3">
      <c r="A1005">
        <v>136451</v>
      </c>
      <c r="B1005" t="s">
        <v>495</v>
      </c>
      <c r="C1005" t="s">
        <v>27</v>
      </c>
      <c r="D1005" t="s">
        <v>285</v>
      </c>
      <c r="E1005" t="s">
        <v>84</v>
      </c>
      <c r="F1005">
        <v>6381491129</v>
      </c>
      <c r="G1005" t="s">
        <v>53</v>
      </c>
      <c r="H1005">
        <v>7071</v>
      </c>
      <c r="I1005" t="s">
        <v>6749</v>
      </c>
      <c r="J1005" t="s">
        <v>31</v>
      </c>
      <c r="K1005" t="s">
        <v>32</v>
      </c>
      <c r="L1005" t="s">
        <v>18206</v>
      </c>
      <c r="M1005" s="1">
        <v>0.70416666666666672</v>
      </c>
      <c r="N1005" t="s">
        <v>33</v>
      </c>
      <c r="O1005" t="s">
        <v>33</v>
      </c>
      <c r="P1005" s="2">
        <v>7.5231481481481482E-4</v>
      </c>
      <c r="Q1005" s="2">
        <v>5.6712962962962967E-4</v>
      </c>
      <c r="R1005">
        <v>100</v>
      </c>
      <c r="S1005" s="3">
        <v>45876.375</v>
      </c>
      <c r="T1005" t="s">
        <v>54</v>
      </c>
      <c r="U1005" t="s">
        <v>6749</v>
      </c>
      <c r="V1005" s="3">
        <v>45871.491666666669</v>
      </c>
      <c r="W1005" t="s">
        <v>2175</v>
      </c>
      <c r="Y1005" s="4">
        <v>45876</v>
      </c>
      <c r="Z1005" s="2">
        <v>0.81263888888888891</v>
      </c>
    </row>
    <row r="1006" spans="1:26" x14ac:dyDescent="0.3">
      <c r="A1006">
        <v>135153</v>
      </c>
      <c r="B1006" t="s">
        <v>495</v>
      </c>
      <c r="C1006" t="s">
        <v>27</v>
      </c>
      <c r="D1006" t="s">
        <v>285</v>
      </c>
      <c r="E1006" t="s">
        <v>84</v>
      </c>
      <c r="F1006">
        <v>6385767686</v>
      </c>
      <c r="G1006" t="s">
        <v>53</v>
      </c>
      <c r="H1006">
        <v>7071</v>
      </c>
      <c r="I1006" t="s">
        <v>6752</v>
      </c>
      <c r="J1006" t="s">
        <v>31</v>
      </c>
      <c r="K1006" t="s">
        <v>32</v>
      </c>
      <c r="L1006" t="s">
        <v>18196</v>
      </c>
      <c r="M1006" s="1">
        <v>0.70347222222222228</v>
      </c>
      <c r="N1006" t="s">
        <v>33</v>
      </c>
      <c r="O1006" t="s">
        <v>33</v>
      </c>
      <c r="P1006" s="2">
        <v>3.3564814814814812E-4</v>
      </c>
      <c r="Q1006" s="2">
        <v>5.7870370370370373E-5</v>
      </c>
      <c r="R1006">
        <v>100</v>
      </c>
      <c r="S1006" s="3">
        <v>45876.375</v>
      </c>
      <c r="T1006" t="s">
        <v>54</v>
      </c>
      <c r="U1006" t="s">
        <v>6752</v>
      </c>
      <c r="V1006" s="3">
        <v>45871.491666666669</v>
      </c>
      <c r="W1006" t="s">
        <v>539</v>
      </c>
      <c r="Y1006" s="4">
        <v>45876</v>
      </c>
      <c r="Z1006" s="2">
        <v>0.81263888888888891</v>
      </c>
    </row>
    <row r="1007" spans="1:26" x14ac:dyDescent="0.3">
      <c r="A1007">
        <v>134641</v>
      </c>
      <c r="B1007" t="s">
        <v>361</v>
      </c>
      <c r="C1007" t="s">
        <v>27</v>
      </c>
      <c r="D1007" t="s">
        <v>315</v>
      </c>
      <c r="E1007" t="s">
        <v>52</v>
      </c>
      <c r="F1007">
        <v>6238293488</v>
      </c>
      <c r="G1007" t="s">
        <v>53</v>
      </c>
      <c r="H1007">
        <v>7004</v>
      </c>
      <c r="I1007" t="s">
        <v>3869</v>
      </c>
      <c r="J1007" t="s">
        <v>31</v>
      </c>
      <c r="K1007" t="s">
        <v>32</v>
      </c>
      <c r="L1007" t="s">
        <v>18207</v>
      </c>
      <c r="M1007" s="1">
        <v>0.70347222222222228</v>
      </c>
      <c r="N1007" t="s">
        <v>33</v>
      </c>
      <c r="O1007" t="s">
        <v>33</v>
      </c>
      <c r="P1007" s="2">
        <v>1.273148148148148E-4</v>
      </c>
      <c r="Q1007" s="2">
        <v>5.7870370370370373E-5</v>
      </c>
      <c r="R1007">
        <v>100</v>
      </c>
      <c r="S1007" s="3">
        <v>45876.375</v>
      </c>
      <c r="T1007" t="s">
        <v>54</v>
      </c>
      <c r="U1007" t="s">
        <v>3869</v>
      </c>
      <c r="V1007" s="3">
        <v>45871.490277777775</v>
      </c>
      <c r="W1007" t="s">
        <v>1006</v>
      </c>
      <c r="Y1007" s="4">
        <v>45876</v>
      </c>
      <c r="Z1007" s="2">
        <v>0.81263888888888891</v>
      </c>
    </row>
    <row r="1008" spans="1:26" x14ac:dyDescent="0.3">
      <c r="A1008">
        <v>134010</v>
      </c>
      <c r="B1008" t="s">
        <v>271</v>
      </c>
      <c r="C1008" t="s">
        <v>27</v>
      </c>
      <c r="D1008" t="s">
        <v>162</v>
      </c>
      <c r="E1008" t="s">
        <v>29</v>
      </c>
      <c r="F1008">
        <v>7719003426</v>
      </c>
      <c r="G1008" t="s">
        <v>30</v>
      </c>
      <c r="H1008">
        <v>7303</v>
      </c>
      <c r="I1008" t="s">
        <v>12439</v>
      </c>
      <c r="J1008" t="s">
        <v>31</v>
      </c>
      <c r="K1008" t="s">
        <v>32</v>
      </c>
      <c r="L1008" t="s">
        <v>18208</v>
      </c>
      <c r="M1008" s="1">
        <v>0.70347222222222228</v>
      </c>
      <c r="N1008" t="s">
        <v>33</v>
      </c>
      <c r="O1008" t="s">
        <v>33</v>
      </c>
      <c r="P1008" s="2">
        <v>3.5879629629629629E-4</v>
      </c>
      <c r="Q1008" s="2">
        <v>2.3148148148148149E-4</v>
      </c>
      <c r="R1008">
        <v>100</v>
      </c>
      <c r="S1008" s="3">
        <v>45876.375</v>
      </c>
      <c r="T1008" t="s">
        <v>54</v>
      </c>
      <c r="U1008" t="s">
        <v>12439</v>
      </c>
      <c r="V1008" s="3">
        <v>45871.640972222223</v>
      </c>
      <c r="W1008" t="s">
        <v>272</v>
      </c>
      <c r="Y1008" s="4">
        <v>45876</v>
      </c>
      <c r="Z1008" s="2">
        <v>0.81263888888888891</v>
      </c>
    </row>
    <row r="1009" spans="1:26" x14ac:dyDescent="0.3">
      <c r="A1009">
        <v>136320</v>
      </c>
      <c r="B1009" t="s">
        <v>361</v>
      </c>
      <c r="C1009" t="s">
        <v>58</v>
      </c>
      <c r="D1009" t="s">
        <v>315</v>
      </c>
      <c r="E1009" t="s">
        <v>52</v>
      </c>
      <c r="F1009">
        <v>8547479611</v>
      </c>
      <c r="G1009" t="s">
        <v>53</v>
      </c>
      <c r="H1009">
        <v>7004</v>
      </c>
      <c r="I1009" t="s">
        <v>3864</v>
      </c>
      <c r="J1009" t="s">
        <v>31</v>
      </c>
      <c r="K1009" t="s">
        <v>32</v>
      </c>
      <c r="L1009" t="s">
        <v>18209</v>
      </c>
      <c r="M1009" s="1">
        <v>0.70277777777777772</v>
      </c>
      <c r="N1009" t="s">
        <v>33</v>
      </c>
      <c r="O1009" t="s">
        <v>33</v>
      </c>
      <c r="P1009" s="2">
        <v>2.7777777777777778E-4</v>
      </c>
      <c r="Q1009" s="2">
        <v>1.3888888888888889E-4</v>
      </c>
      <c r="R1009">
        <v>0</v>
      </c>
      <c r="S1009" s="3">
        <v>45876.375</v>
      </c>
      <c r="T1009" t="s">
        <v>54</v>
      </c>
      <c r="U1009" t="s">
        <v>3864</v>
      </c>
      <c r="V1009" s="3">
        <v>45871.490277777775</v>
      </c>
      <c r="W1009" t="s">
        <v>1273</v>
      </c>
      <c r="Y1009" s="4">
        <v>45876</v>
      </c>
      <c r="Z1009" s="2">
        <v>0.81263888888888891</v>
      </c>
    </row>
    <row r="1010" spans="1:26" x14ac:dyDescent="0.3">
      <c r="A1010">
        <v>134641</v>
      </c>
      <c r="B1010" t="s">
        <v>361</v>
      </c>
      <c r="C1010" t="s">
        <v>27</v>
      </c>
      <c r="D1010" t="s">
        <v>315</v>
      </c>
      <c r="E1010" t="s">
        <v>52</v>
      </c>
      <c r="F1010">
        <v>6238293488</v>
      </c>
      <c r="G1010" t="s">
        <v>53</v>
      </c>
      <c r="H1010">
        <v>7004</v>
      </c>
      <c r="I1010" t="s">
        <v>3862</v>
      </c>
      <c r="J1010" t="s">
        <v>31</v>
      </c>
      <c r="K1010" t="s">
        <v>32</v>
      </c>
      <c r="L1010" t="s">
        <v>18207</v>
      </c>
      <c r="M1010" s="1">
        <v>0.70277777777777772</v>
      </c>
      <c r="N1010" t="s">
        <v>33</v>
      </c>
      <c r="O1010" t="s">
        <v>33</v>
      </c>
      <c r="P1010" s="2">
        <v>4.3391203703703703E-2</v>
      </c>
      <c r="Q1010" s="2">
        <v>9.2592592592592588E-5</v>
      </c>
      <c r="R1010">
        <v>0</v>
      </c>
      <c r="S1010" s="3">
        <v>45876.375</v>
      </c>
      <c r="T1010" t="s">
        <v>54</v>
      </c>
      <c r="U1010" t="s">
        <v>3862</v>
      </c>
      <c r="V1010" s="3">
        <v>45871.490277777775</v>
      </c>
      <c r="W1010" t="s">
        <v>1006</v>
      </c>
      <c r="Y1010" s="4">
        <v>45876</v>
      </c>
      <c r="Z1010" s="2">
        <v>0.81263888888888891</v>
      </c>
    </row>
    <row r="1011" spans="1:26" x14ac:dyDescent="0.3">
      <c r="A1011">
        <v>135153</v>
      </c>
      <c r="B1011" t="s">
        <v>495</v>
      </c>
      <c r="C1011" t="s">
        <v>27</v>
      </c>
      <c r="D1011" t="s">
        <v>285</v>
      </c>
      <c r="E1011" t="s">
        <v>84</v>
      </c>
      <c r="F1011">
        <v>6385767686</v>
      </c>
      <c r="G1011" t="s">
        <v>53</v>
      </c>
      <c r="H1011">
        <v>7071</v>
      </c>
      <c r="I1011" t="s">
        <v>6753</v>
      </c>
      <c r="J1011" t="s">
        <v>31</v>
      </c>
      <c r="K1011" t="s">
        <v>32</v>
      </c>
      <c r="L1011" t="s">
        <v>18196</v>
      </c>
      <c r="M1011" s="1">
        <v>0.70277777777777772</v>
      </c>
      <c r="N1011" t="s">
        <v>33</v>
      </c>
      <c r="O1011" t="s">
        <v>33</v>
      </c>
      <c r="P1011" s="5">
        <v>1.0024074074074074</v>
      </c>
      <c r="Q1011" s="2">
        <v>1.0416666666666667E-4</v>
      </c>
      <c r="R1011">
        <v>100</v>
      </c>
      <c r="S1011" s="3">
        <v>45876.375</v>
      </c>
      <c r="T1011" t="s">
        <v>54</v>
      </c>
      <c r="U1011" t="s">
        <v>6753</v>
      </c>
      <c r="V1011" s="3">
        <v>45871.491666666669</v>
      </c>
      <c r="W1011" t="s">
        <v>539</v>
      </c>
      <c r="Y1011" s="4">
        <v>45876</v>
      </c>
      <c r="Z1011" s="2">
        <v>0.81263888888888891</v>
      </c>
    </row>
    <row r="1012" spans="1:26" x14ac:dyDescent="0.3">
      <c r="A1012">
        <v>134010</v>
      </c>
      <c r="B1012" t="s">
        <v>271</v>
      </c>
      <c r="C1012" t="s">
        <v>27</v>
      </c>
      <c r="D1012" t="s">
        <v>162</v>
      </c>
      <c r="E1012" t="s">
        <v>29</v>
      </c>
      <c r="F1012">
        <v>7719003426</v>
      </c>
      <c r="G1012" t="s">
        <v>30</v>
      </c>
      <c r="H1012">
        <v>7303</v>
      </c>
      <c r="I1012" t="s">
        <v>12441</v>
      </c>
      <c r="J1012" t="s">
        <v>31</v>
      </c>
      <c r="K1012" t="s">
        <v>32</v>
      </c>
      <c r="L1012" t="s">
        <v>18210</v>
      </c>
      <c r="M1012" s="1">
        <v>0.70277777777777772</v>
      </c>
      <c r="N1012" t="s">
        <v>33</v>
      </c>
      <c r="O1012" t="s">
        <v>33</v>
      </c>
      <c r="P1012" s="5">
        <v>1.3839236111111111</v>
      </c>
      <c r="Q1012" s="2">
        <v>1.8518518518518518E-4</v>
      </c>
      <c r="R1012">
        <v>100</v>
      </c>
      <c r="S1012" s="3">
        <v>45876.375</v>
      </c>
      <c r="T1012" t="s">
        <v>54</v>
      </c>
      <c r="U1012" t="s">
        <v>12441</v>
      </c>
      <c r="V1012" s="3">
        <v>45871.640972222223</v>
      </c>
      <c r="W1012" t="s">
        <v>272</v>
      </c>
      <c r="Y1012" s="4">
        <v>45876</v>
      </c>
      <c r="Z1012" s="2">
        <v>0.81263888888888891</v>
      </c>
    </row>
    <row r="1013" spans="1:26" x14ac:dyDescent="0.3">
      <c r="A1013">
        <v>136320</v>
      </c>
      <c r="B1013" t="s">
        <v>361</v>
      </c>
      <c r="C1013" t="s">
        <v>58</v>
      </c>
      <c r="D1013" t="s">
        <v>315</v>
      </c>
      <c r="E1013" t="s">
        <v>52</v>
      </c>
      <c r="F1013">
        <v>8547479611</v>
      </c>
      <c r="G1013" t="s">
        <v>53</v>
      </c>
      <c r="H1013">
        <v>7004</v>
      </c>
      <c r="I1013" t="s">
        <v>3865</v>
      </c>
      <c r="J1013" t="s">
        <v>31</v>
      </c>
      <c r="K1013" t="s">
        <v>32</v>
      </c>
      <c r="L1013" t="s">
        <v>18211</v>
      </c>
      <c r="M1013" s="1">
        <v>0.70277777777777772</v>
      </c>
      <c r="N1013" t="s">
        <v>33</v>
      </c>
      <c r="O1013" t="s">
        <v>33</v>
      </c>
      <c r="P1013" s="2">
        <v>9.2592592592592588E-5</v>
      </c>
      <c r="Q1013" s="2">
        <v>5.7870370370370373E-5</v>
      </c>
      <c r="R1013">
        <v>0</v>
      </c>
      <c r="S1013" s="3">
        <v>45876.375</v>
      </c>
      <c r="T1013" t="s">
        <v>54</v>
      </c>
      <c r="U1013" t="s">
        <v>3865</v>
      </c>
      <c r="V1013" s="3">
        <v>45871.490277777775</v>
      </c>
      <c r="W1013" t="s">
        <v>1273</v>
      </c>
      <c r="Y1013" s="4">
        <v>45876</v>
      </c>
      <c r="Z1013" s="2">
        <v>0.81263888888888891</v>
      </c>
    </row>
    <row r="1014" spans="1:26" x14ac:dyDescent="0.3">
      <c r="A1014">
        <v>136320</v>
      </c>
      <c r="B1014" t="s">
        <v>361</v>
      </c>
      <c r="C1014" t="s">
        <v>58</v>
      </c>
      <c r="D1014" t="s">
        <v>315</v>
      </c>
      <c r="E1014" t="s">
        <v>52</v>
      </c>
      <c r="F1014">
        <v>8547479611</v>
      </c>
      <c r="G1014" t="s">
        <v>53</v>
      </c>
      <c r="H1014">
        <v>7004</v>
      </c>
      <c r="I1014" t="s">
        <v>3867</v>
      </c>
      <c r="J1014" t="s">
        <v>31</v>
      </c>
      <c r="K1014" t="s">
        <v>32</v>
      </c>
      <c r="L1014" t="s">
        <v>18212</v>
      </c>
      <c r="M1014" s="1">
        <v>0.70277777777777772</v>
      </c>
      <c r="N1014" t="s">
        <v>33</v>
      </c>
      <c r="O1014" t="s">
        <v>33</v>
      </c>
      <c r="P1014" s="2">
        <v>0.26675925925925925</v>
      </c>
      <c r="Q1014" s="2">
        <v>4.6296296296296294E-5</v>
      </c>
      <c r="R1014">
        <v>0</v>
      </c>
      <c r="S1014" s="3">
        <v>45876.375</v>
      </c>
      <c r="T1014" t="s">
        <v>54</v>
      </c>
      <c r="U1014" t="s">
        <v>3867</v>
      </c>
      <c r="V1014" s="3">
        <v>45871.490277777775</v>
      </c>
      <c r="W1014" t="s">
        <v>1273</v>
      </c>
      <c r="Y1014" s="4">
        <v>45876</v>
      </c>
      <c r="Z1014" s="2">
        <v>0.81263888888888891</v>
      </c>
    </row>
    <row r="1015" spans="1:26" x14ac:dyDescent="0.3">
      <c r="A1015">
        <v>23256</v>
      </c>
      <c r="B1015" t="s">
        <v>618</v>
      </c>
      <c r="C1015" t="s">
        <v>27</v>
      </c>
      <c r="D1015" t="s">
        <v>295</v>
      </c>
      <c r="E1015" t="s">
        <v>84</v>
      </c>
      <c r="F1015">
        <v>8714637921</v>
      </c>
      <c r="G1015" t="s">
        <v>53</v>
      </c>
      <c r="H1015">
        <v>7068</v>
      </c>
      <c r="I1015" t="s">
        <v>6351</v>
      </c>
      <c r="J1015" t="s">
        <v>31</v>
      </c>
      <c r="K1015" t="s">
        <v>32</v>
      </c>
      <c r="L1015" t="s">
        <v>18213</v>
      </c>
      <c r="M1015" s="1">
        <v>0.70277777777777772</v>
      </c>
      <c r="N1015" t="s">
        <v>33</v>
      </c>
      <c r="O1015" t="s">
        <v>33</v>
      </c>
      <c r="P1015" s="2">
        <v>0.22126157407407407</v>
      </c>
      <c r="Q1015" s="2">
        <v>3.2407407407407406E-4</v>
      </c>
      <c r="R1015">
        <v>100</v>
      </c>
      <c r="S1015" s="3">
        <v>45876.375</v>
      </c>
      <c r="T1015" t="s">
        <v>54</v>
      </c>
      <c r="U1015" t="s">
        <v>6351</v>
      </c>
      <c r="V1015" s="3">
        <v>45871.490972222222</v>
      </c>
      <c r="W1015" t="s">
        <v>6352</v>
      </c>
      <c r="Y1015" s="4">
        <v>45876</v>
      </c>
      <c r="Z1015" s="2">
        <v>0.81263888888888891</v>
      </c>
    </row>
    <row r="1016" spans="1:26" x14ac:dyDescent="0.3">
      <c r="A1016">
        <v>136451</v>
      </c>
      <c r="B1016" t="s">
        <v>495</v>
      </c>
      <c r="C1016" t="s">
        <v>27</v>
      </c>
      <c r="D1016" t="s">
        <v>285</v>
      </c>
      <c r="E1016" t="s">
        <v>84</v>
      </c>
      <c r="F1016">
        <v>6381491129</v>
      </c>
      <c r="G1016" t="s">
        <v>53</v>
      </c>
      <c r="H1016">
        <v>7071</v>
      </c>
      <c r="I1016" t="s">
        <v>6744</v>
      </c>
      <c r="J1016" t="s">
        <v>31</v>
      </c>
      <c r="K1016" t="s">
        <v>32</v>
      </c>
      <c r="L1016" t="s">
        <v>18214</v>
      </c>
      <c r="M1016" s="1">
        <v>0.70347222222222228</v>
      </c>
      <c r="N1016" t="s">
        <v>33</v>
      </c>
      <c r="O1016" t="s">
        <v>33</v>
      </c>
      <c r="P1016" s="2">
        <v>9.9537037037037042E-4</v>
      </c>
      <c r="Q1016" s="2">
        <v>7.5231481481481482E-4</v>
      </c>
      <c r="R1016">
        <v>100</v>
      </c>
      <c r="S1016" s="3">
        <v>45876.375</v>
      </c>
      <c r="T1016" t="s">
        <v>54</v>
      </c>
      <c r="U1016" t="s">
        <v>6744</v>
      </c>
      <c r="V1016" s="3">
        <v>45871.491666666669</v>
      </c>
      <c r="W1016" t="s">
        <v>2175</v>
      </c>
      <c r="Y1016" s="4">
        <v>45876</v>
      </c>
      <c r="Z1016" s="2">
        <v>0.81263888888888891</v>
      </c>
    </row>
    <row r="1017" spans="1:26" x14ac:dyDescent="0.3">
      <c r="A1017">
        <v>132705</v>
      </c>
      <c r="B1017" t="s">
        <v>101</v>
      </c>
      <c r="C1017" t="s">
        <v>27</v>
      </c>
      <c r="D1017" t="s">
        <v>76</v>
      </c>
      <c r="E1017" t="s">
        <v>76</v>
      </c>
      <c r="F1017">
        <v>6264107529</v>
      </c>
      <c r="G1017" t="s">
        <v>43</v>
      </c>
      <c r="H1017">
        <v>7096</v>
      </c>
      <c r="I1017" t="s">
        <v>14096</v>
      </c>
      <c r="J1017" t="s">
        <v>31</v>
      </c>
      <c r="K1017" t="s">
        <v>32</v>
      </c>
      <c r="L1017" t="s">
        <v>18215</v>
      </c>
      <c r="M1017" s="1">
        <v>0.70208333333333328</v>
      </c>
      <c r="N1017" t="s">
        <v>33</v>
      </c>
      <c r="O1017" t="s">
        <v>33</v>
      </c>
      <c r="P1017" s="2">
        <v>1.0416666666666667E-4</v>
      </c>
      <c r="Q1017" s="2">
        <v>5.7870370370370373E-5</v>
      </c>
      <c r="R1017">
        <v>0</v>
      </c>
      <c r="S1017" s="3">
        <v>45876.375</v>
      </c>
      <c r="T1017" t="s">
        <v>54</v>
      </c>
      <c r="U1017" t="s">
        <v>14096</v>
      </c>
      <c r="V1017" s="3">
        <v>45871.64166666667</v>
      </c>
      <c r="W1017" t="s">
        <v>102</v>
      </c>
      <c r="Y1017" s="4">
        <v>45876</v>
      </c>
      <c r="Z1017" s="2">
        <v>0.81263888888888891</v>
      </c>
    </row>
    <row r="1018" spans="1:26" x14ac:dyDescent="0.3">
      <c r="A1018">
        <v>28633</v>
      </c>
      <c r="B1018" t="s">
        <v>366</v>
      </c>
      <c r="C1018" t="s">
        <v>27</v>
      </c>
      <c r="D1018" t="s">
        <v>329</v>
      </c>
      <c r="E1018" t="s">
        <v>76</v>
      </c>
      <c r="F1018">
        <v>8714673184</v>
      </c>
      <c r="G1018" t="s">
        <v>43</v>
      </c>
      <c r="H1018">
        <v>7300</v>
      </c>
      <c r="I1018" t="s">
        <v>14886</v>
      </c>
      <c r="J1018" t="s">
        <v>31</v>
      </c>
      <c r="K1018" t="s">
        <v>32</v>
      </c>
      <c r="L1018" t="s">
        <v>18216</v>
      </c>
      <c r="M1018" s="1">
        <v>0.70277777777777772</v>
      </c>
      <c r="N1018" t="s">
        <v>33</v>
      </c>
      <c r="O1018" t="s">
        <v>33</v>
      </c>
      <c r="P1018" s="2">
        <v>3.1643518518518515E-2</v>
      </c>
      <c r="Q1018" s="2">
        <v>2.7777777777777778E-4</v>
      </c>
      <c r="R1018">
        <v>100</v>
      </c>
      <c r="S1018" s="3">
        <v>45876.375</v>
      </c>
      <c r="T1018" t="s">
        <v>54</v>
      </c>
      <c r="U1018" t="s">
        <v>14886</v>
      </c>
      <c r="V1018" s="3">
        <v>45871.642361111109</v>
      </c>
      <c r="W1018" t="s">
        <v>367</v>
      </c>
      <c r="Y1018" s="4">
        <v>45876</v>
      </c>
      <c r="Z1018" s="2">
        <v>0.81263888888888891</v>
      </c>
    </row>
    <row r="1019" spans="1:26" x14ac:dyDescent="0.3">
      <c r="A1019">
        <v>132705</v>
      </c>
      <c r="B1019" t="s">
        <v>101</v>
      </c>
      <c r="C1019" t="s">
        <v>27</v>
      </c>
      <c r="D1019" t="s">
        <v>76</v>
      </c>
      <c r="E1019" t="s">
        <v>76</v>
      </c>
      <c r="F1019">
        <v>6264107529</v>
      </c>
      <c r="G1019" t="s">
        <v>43</v>
      </c>
      <c r="H1019">
        <v>7096</v>
      </c>
      <c r="I1019" t="s">
        <v>14102</v>
      </c>
      <c r="J1019" t="s">
        <v>31</v>
      </c>
      <c r="K1019" t="s">
        <v>32</v>
      </c>
      <c r="L1019" t="s">
        <v>18217</v>
      </c>
      <c r="M1019" s="1">
        <v>0.70208333333333328</v>
      </c>
      <c r="N1019" t="s">
        <v>33</v>
      </c>
      <c r="O1019" t="s">
        <v>33</v>
      </c>
      <c r="P1019" s="2">
        <v>0.89732638888888894</v>
      </c>
      <c r="Q1019" s="2">
        <v>5.7870370370370373E-5</v>
      </c>
      <c r="R1019">
        <v>0</v>
      </c>
      <c r="S1019" s="3">
        <v>45876.375</v>
      </c>
      <c r="T1019" t="s">
        <v>54</v>
      </c>
      <c r="U1019" t="s">
        <v>14102</v>
      </c>
      <c r="V1019" s="3">
        <v>45871.64166666667</v>
      </c>
      <c r="W1019" t="s">
        <v>102</v>
      </c>
      <c r="Y1019" s="4">
        <v>45876</v>
      </c>
      <c r="Z1019" s="2">
        <v>0.81263888888888891</v>
      </c>
    </row>
    <row r="1020" spans="1:26" x14ac:dyDescent="0.3">
      <c r="A1020">
        <v>133409</v>
      </c>
      <c r="B1020" t="s">
        <v>1082</v>
      </c>
      <c r="C1020" t="s">
        <v>27</v>
      </c>
      <c r="D1020" t="s">
        <v>129</v>
      </c>
      <c r="E1020" t="s">
        <v>42</v>
      </c>
      <c r="F1020">
        <v>8349028522</v>
      </c>
      <c r="G1020" t="s">
        <v>43</v>
      </c>
      <c r="H1020">
        <v>1749</v>
      </c>
      <c r="I1020" t="s">
        <v>8624</v>
      </c>
      <c r="J1020" t="s">
        <v>31</v>
      </c>
      <c r="K1020" t="s">
        <v>32</v>
      </c>
      <c r="L1020" t="s">
        <v>18218</v>
      </c>
      <c r="M1020" s="1">
        <v>0.70208333333333328</v>
      </c>
      <c r="N1020" t="s">
        <v>33</v>
      </c>
      <c r="O1020" t="s">
        <v>33</v>
      </c>
      <c r="P1020" s="2">
        <v>5.4085648148148147E-2</v>
      </c>
      <c r="Q1020" s="2">
        <v>2.4305555555555555E-4</v>
      </c>
      <c r="R1020">
        <v>100</v>
      </c>
      <c r="S1020" s="3">
        <v>45876.375</v>
      </c>
      <c r="T1020" t="s">
        <v>54</v>
      </c>
      <c r="U1020" t="s">
        <v>8624</v>
      </c>
      <c r="V1020" s="3">
        <v>45871.571527777778</v>
      </c>
      <c r="W1020" t="s">
        <v>1271</v>
      </c>
      <c r="Y1020" s="4">
        <v>45876</v>
      </c>
      <c r="Z1020" s="2">
        <v>0.81263888888888891</v>
      </c>
    </row>
    <row r="1021" spans="1:26" x14ac:dyDescent="0.3">
      <c r="A1021">
        <v>16183</v>
      </c>
      <c r="B1021" t="s">
        <v>355</v>
      </c>
      <c r="C1021" t="s">
        <v>27</v>
      </c>
      <c r="D1021" t="s">
        <v>51</v>
      </c>
      <c r="E1021" t="s">
        <v>52</v>
      </c>
      <c r="F1021">
        <v>9288010933</v>
      </c>
      <c r="G1021" t="s">
        <v>53</v>
      </c>
      <c r="H1021">
        <v>7024</v>
      </c>
      <c r="I1021" t="s">
        <v>4463</v>
      </c>
      <c r="J1021" t="s">
        <v>31</v>
      </c>
      <c r="K1021" t="s">
        <v>32</v>
      </c>
      <c r="L1021" t="s">
        <v>18219</v>
      </c>
      <c r="M1021" s="1">
        <v>0.70208333333333328</v>
      </c>
      <c r="N1021" t="s">
        <v>33</v>
      </c>
      <c r="O1021" t="s">
        <v>33</v>
      </c>
      <c r="P1021" s="2">
        <v>1.1574074074074075E-4</v>
      </c>
      <c r="Q1021" s="2">
        <v>5.7870370370370373E-5</v>
      </c>
      <c r="R1021">
        <v>0</v>
      </c>
      <c r="S1021" s="3">
        <v>45876.375</v>
      </c>
      <c r="T1021" t="s">
        <v>54</v>
      </c>
      <c r="U1021" t="s">
        <v>4463</v>
      </c>
      <c r="V1021" s="3">
        <v>45871.490277777775</v>
      </c>
      <c r="W1021" t="s">
        <v>374</v>
      </c>
      <c r="Y1021" s="4">
        <v>45876</v>
      </c>
      <c r="Z1021" s="2">
        <v>0.81263888888888891</v>
      </c>
    </row>
    <row r="1022" spans="1:26" x14ac:dyDescent="0.3">
      <c r="A1022">
        <v>16183</v>
      </c>
      <c r="B1022" t="s">
        <v>355</v>
      </c>
      <c r="C1022" t="s">
        <v>27</v>
      </c>
      <c r="D1022" t="s">
        <v>51</v>
      </c>
      <c r="E1022" t="s">
        <v>52</v>
      </c>
      <c r="F1022">
        <v>9288010933</v>
      </c>
      <c r="G1022" t="s">
        <v>53</v>
      </c>
      <c r="H1022">
        <v>7024</v>
      </c>
      <c r="I1022" t="s">
        <v>4467</v>
      </c>
      <c r="J1022" t="s">
        <v>31</v>
      </c>
      <c r="K1022" t="s">
        <v>32</v>
      </c>
      <c r="L1022" t="s">
        <v>18219</v>
      </c>
      <c r="M1022" s="1">
        <v>0.70208333333333328</v>
      </c>
      <c r="N1022" t="s">
        <v>33</v>
      </c>
      <c r="O1022" t="s">
        <v>33</v>
      </c>
      <c r="P1022" s="2">
        <v>9.2592592592592588E-5</v>
      </c>
      <c r="Q1022" s="2">
        <v>4.6296296296296294E-5</v>
      </c>
      <c r="R1022">
        <v>0</v>
      </c>
      <c r="S1022" s="3">
        <v>45876.375</v>
      </c>
      <c r="T1022" t="s">
        <v>54</v>
      </c>
      <c r="U1022" t="s">
        <v>4467</v>
      </c>
      <c r="V1022" s="3">
        <v>45871.490277777775</v>
      </c>
      <c r="W1022" t="s">
        <v>374</v>
      </c>
      <c r="Y1022" s="4">
        <v>45876</v>
      </c>
      <c r="Z1022" s="2">
        <v>0.81263888888888891</v>
      </c>
    </row>
    <row r="1023" spans="1:26" x14ac:dyDescent="0.3">
      <c r="A1023">
        <v>136451</v>
      </c>
      <c r="B1023" t="s">
        <v>495</v>
      </c>
      <c r="C1023" t="s">
        <v>27</v>
      </c>
      <c r="D1023" t="s">
        <v>285</v>
      </c>
      <c r="E1023" t="s">
        <v>84</v>
      </c>
      <c r="F1023">
        <v>6381491129</v>
      </c>
      <c r="G1023" t="s">
        <v>53</v>
      </c>
      <c r="H1023">
        <v>7071</v>
      </c>
      <c r="I1023" t="s">
        <v>6750</v>
      </c>
      <c r="J1023" t="s">
        <v>31</v>
      </c>
      <c r="K1023" t="s">
        <v>32</v>
      </c>
      <c r="L1023" t="s">
        <v>18220</v>
      </c>
      <c r="M1023" s="1">
        <v>0.70208333333333328</v>
      </c>
      <c r="N1023" t="s">
        <v>33</v>
      </c>
      <c r="O1023" t="s">
        <v>33</v>
      </c>
      <c r="P1023" s="2">
        <v>1.2152777777777778E-3</v>
      </c>
      <c r="Q1023" s="2">
        <v>3.4722222222222224E-4</v>
      </c>
      <c r="R1023">
        <v>100</v>
      </c>
      <c r="S1023" s="3">
        <v>45876.375</v>
      </c>
      <c r="T1023" t="s">
        <v>54</v>
      </c>
      <c r="U1023" t="s">
        <v>6750</v>
      </c>
      <c r="V1023" s="3">
        <v>45871.491666666669</v>
      </c>
      <c r="W1023" t="s">
        <v>2175</v>
      </c>
      <c r="Y1023" s="4">
        <v>45876</v>
      </c>
      <c r="Z1023" s="2">
        <v>0.81263888888888891</v>
      </c>
    </row>
    <row r="1024" spans="1:26" x14ac:dyDescent="0.3">
      <c r="A1024">
        <v>16183</v>
      </c>
      <c r="B1024" t="s">
        <v>355</v>
      </c>
      <c r="C1024" t="s">
        <v>27</v>
      </c>
      <c r="D1024" t="s">
        <v>51</v>
      </c>
      <c r="E1024" t="s">
        <v>52</v>
      </c>
      <c r="F1024">
        <v>9288010933</v>
      </c>
      <c r="G1024" t="s">
        <v>53</v>
      </c>
      <c r="H1024">
        <v>7024</v>
      </c>
      <c r="I1024" t="s">
        <v>4487</v>
      </c>
      <c r="J1024" t="s">
        <v>31</v>
      </c>
      <c r="K1024" t="s">
        <v>32</v>
      </c>
      <c r="L1024" t="s">
        <v>18219</v>
      </c>
      <c r="M1024" s="1">
        <v>0.70138888888888884</v>
      </c>
      <c r="N1024" t="s">
        <v>33</v>
      </c>
      <c r="O1024" t="s">
        <v>33</v>
      </c>
      <c r="P1024" s="2">
        <v>1.0416666666666667E-4</v>
      </c>
      <c r="Q1024" s="2">
        <v>4.6296296296296294E-5</v>
      </c>
      <c r="R1024">
        <v>0</v>
      </c>
      <c r="S1024" s="3">
        <v>45876.375</v>
      </c>
      <c r="T1024" t="s">
        <v>54</v>
      </c>
      <c r="U1024" t="s">
        <v>4487</v>
      </c>
      <c r="V1024" s="3">
        <v>45871.490277777775</v>
      </c>
      <c r="W1024" t="s">
        <v>374</v>
      </c>
      <c r="Y1024" s="4">
        <v>45876</v>
      </c>
      <c r="Z1024" s="2">
        <v>0.81263888888888891</v>
      </c>
    </row>
    <row r="1025" spans="1:26" x14ac:dyDescent="0.3">
      <c r="A1025">
        <v>135360</v>
      </c>
      <c r="B1025" t="s">
        <v>302</v>
      </c>
      <c r="C1025" t="s">
        <v>27</v>
      </c>
      <c r="D1025" t="s">
        <v>285</v>
      </c>
      <c r="E1025" t="s">
        <v>84</v>
      </c>
      <c r="F1025">
        <v>9159211386</v>
      </c>
      <c r="G1025" t="s">
        <v>53</v>
      </c>
      <c r="H1025">
        <v>7069</v>
      </c>
      <c r="I1025" t="s">
        <v>6389</v>
      </c>
      <c r="J1025" t="s">
        <v>31</v>
      </c>
      <c r="K1025" t="s">
        <v>32</v>
      </c>
      <c r="L1025" t="s">
        <v>18221</v>
      </c>
      <c r="M1025" s="1">
        <v>0.70208333333333328</v>
      </c>
      <c r="N1025" t="s">
        <v>33</v>
      </c>
      <c r="O1025" t="s">
        <v>33</v>
      </c>
      <c r="P1025" s="2">
        <v>6.4814814814814813E-4</v>
      </c>
      <c r="Q1025" s="2">
        <v>5.9027777777777778E-4</v>
      </c>
      <c r="R1025">
        <v>100</v>
      </c>
      <c r="S1025" s="3">
        <v>45876.375</v>
      </c>
      <c r="T1025" t="s">
        <v>54</v>
      </c>
      <c r="U1025" t="s">
        <v>6389</v>
      </c>
      <c r="V1025" s="3">
        <v>45871.490972222222</v>
      </c>
      <c r="W1025" t="s">
        <v>2090</v>
      </c>
      <c r="Y1025" s="4">
        <v>45876</v>
      </c>
      <c r="Z1025" s="2">
        <v>0.81263888888888891</v>
      </c>
    </row>
    <row r="1026" spans="1:26" x14ac:dyDescent="0.3">
      <c r="A1026">
        <v>135660</v>
      </c>
      <c r="B1026" t="s">
        <v>357</v>
      </c>
      <c r="C1026" t="s">
        <v>27</v>
      </c>
      <c r="D1026" t="s">
        <v>51</v>
      </c>
      <c r="E1026" t="s">
        <v>52</v>
      </c>
      <c r="F1026">
        <v>7025704560</v>
      </c>
      <c r="G1026" t="s">
        <v>53</v>
      </c>
      <c r="H1026">
        <v>7053</v>
      </c>
      <c r="I1026" t="s">
        <v>6090</v>
      </c>
      <c r="J1026" t="s">
        <v>31</v>
      </c>
      <c r="K1026" t="s">
        <v>32</v>
      </c>
      <c r="L1026" t="s">
        <v>18222</v>
      </c>
      <c r="M1026" s="1">
        <v>0.70277777777777772</v>
      </c>
      <c r="N1026" t="s">
        <v>33</v>
      </c>
      <c r="O1026" t="s">
        <v>33</v>
      </c>
      <c r="P1026" s="2">
        <v>1.4236111111111112E-3</v>
      </c>
      <c r="Q1026" s="2">
        <v>1.3888888888888889E-3</v>
      </c>
      <c r="R1026">
        <v>100</v>
      </c>
      <c r="S1026" s="3">
        <v>45876.375</v>
      </c>
      <c r="T1026" t="s">
        <v>54</v>
      </c>
      <c r="U1026" t="s">
        <v>6090</v>
      </c>
      <c r="V1026" s="3">
        <v>45871.490972222222</v>
      </c>
      <c r="W1026" t="s">
        <v>764</v>
      </c>
      <c r="Y1026" s="4">
        <v>45876</v>
      </c>
      <c r="Z1026" s="2">
        <v>0.81263888888888891</v>
      </c>
    </row>
    <row r="1027" spans="1:26" x14ac:dyDescent="0.3">
      <c r="A1027">
        <v>16183</v>
      </c>
      <c r="B1027" t="s">
        <v>355</v>
      </c>
      <c r="C1027" t="s">
        <v>27</v>
      </c>
      <c r="D1027" t="s">
        <v>51</v>
      </c>
      <c r="E1027" t="s">
        <v>52</v>
      </c>
      <c r="F1027">
        <v>9288010933</v>
      </c>
      <c r="G1027" t="s">
        <v>53</v>
      </c>
      <c r="H1027">
        <v>7024</v>
      </c>
      <c r="I1027" t="s">
        <v>4496</v>
      </c>
      <c r="J1027" t="s">
        <v>31</v>
      </c>
      <c r="K1027" t="s">
        <v>32</v>
      </c>
      <c r="L1027" t="s">
        <v>18219</v>
      </c>
      <c r="M1027" s="1">
        <v>0.70138888888888884</v>
      </c>
      <c r="N1027" t="s">
        <v>33</v>
      </c>
      <c r="O1027" t="s">
        <v>33</v>
      </c>
      <c r="P1027" s="2">
        <v>2.199074074074074E-4</v>
      </c>
      <c r="Q1027" s="2">
        <v>1.7361111111111112E-4</v>
      </c>
      <c r="R1027">
        <v>100</v>
      </c>
      <c r="S1027" s="3">
        <v>45876.375</v>
      </c>
      <c r="T1027" t="s">
        <v>54</v>
      </c>
      <c r="U1027" t="s">
        <v>4496</v>
      </c>
      <c r="V1027" s="3">
        <v>45871.490277777775</v>
      </c>
      <c r="W1027" t="s">
        <v>374</v>
      </c>
      <c r="Y1027" s="4">
        <v>45876</v>
      </c>
      <c r="Z1027" s="2">
        <v>0.81263888888888891</v>
      </c>
    </row>
    <row r="1028" spans="1:26" x14ac:dyDescent="0.3">
      <c r="A1028">
        <v>131820</v>
      </c>
      <c r="B1028" t="s">
        <v>278</v>
      </c>
      <c r="C1028" t="s">
        <v>27</v>
      </c>
      <c r="D1028" t="s">
        <v>83</v>
      </c>
      <c r="E1028" t="s">
        <v>84</v>
      </c>
      <c r="F1028">
        <v>9385645370</v>
      </c>
      <c r="G1028" t="s">
        <v>53</v>
      </c>
      <c r="H1028">
        <v>7006</v>
      </c>
      <c r="I1028" t="s">
        <v>5212</v>
      </c>
      <c r="J1028" t="s">
        <v>31</v>
      </c>
      <c r="K1028" t="s">
        <v>32</v>
      </c>
      <c r="L1028" t="s">
        <v>18223</v>
      </c>
      <c r="M1028" s="1">
        <v>0.70138888888888884</v>
      </c>
      <c r="N1028" t="s">
        <v>33</v>
      </c>
      <c r="O1028" t="s">
        <v>33</v>
      </c>
      <c r="P1028" s="2">
        <v>9.5636574074074068E-2</v>
      </c>
      <c r="Q1028" s="2">
        <v>4.6296296296296294E-5</v>
      </c>
      <c r="R1028">
        <v>100</v>
      </c>
      <c r="S1028" s="3">
        <v>45876.375</v>
      </c>
      <c r="T1028" t="s">
        <v>54</v>
      </c>
      <c r="U1028" t="s">
        <v>5212</v>
      </c>
      <c r="V1028" s="3">
        <v>45871.490277777775</v>
      </c>
      <c r="W1028" t="s">
        <v>569</v>
      </c>
      <c r="Y1028" s="4">
        <v>45876</v>
      </c>
      <c r="Z1028" s="2">
        <v>0.81263888888888891</v>
      </c>
    </row>
    <row r="1029" spans="1:26" x14ac:dyDescent="0.3">
      <c r="A1029">
        <v>135660</v>
      </c>
      <c r="B1029" t="s">
        <v>357</v>
      </c>
      <c r="C1029" t="s">
        <v>27</v>
      </c>
      <c r="D1029" t="s">
        <v>51</v>
      </c>
      <c r="E1029" t="s">
        <v>52</v>
      </c>
      <c r="F1029">
        <v>7025704560</v>
      </c>
      <c r="G1029" t="s">
        <v>53</v>
      </c>
      <c r="H1029">
        <v>7053</v>
      </c>
      <c r="I1029" t="s">
        <v>6092</v>
      </c>
      <c r="J1029" t="s">
        <v>31</v>
      </c>
      <c r="K1029" t="s">
        <v>32</v>
      </c>
      <c r="L1029" t="s">
        <v>18224</v>
      </c>
      <c r="M1029" s="1">
        <v>0.70138888888888884</v>
      </c>
      <c r="N1029" t="s">
        <v>33</v>
      </c>
      <c r="O1029" t="s">
        <v>33</v>
      </c>
      <c r="P1029" s="2">
        <v>1.7361111111111112E-4</v>
      </c>
      <c r="Q1029" s="2">
        <v>6.9444444444444444E-5</v>
      </c>
      <c r="R1029">
        <v>100</v>
      </c>
      <c r="S1029" s="3">
        <v>45876.375</v>
      </c>
      <c r="T1029" t="s">
        <v>54</v>
      </c>
      <c r="U1029" t="s">
        <v>6092</v>
      </c>
      <c r="V1029" s="3">
        <v>45871.490972222222</v>
      </c>
      <c r="W1029" t="s">
        <v>764</v>
      </c>
      <c r="Y1029" s="4">
        <v>45876</v>
      </c>
      <c r="Z1029" s="2">
        <v>0.81263888888888891</v>
      </c>
    </row>
    <row r="1030" spans="1:26" x14ac:dyDescent="0.3">
      <c r="A1030">
        <v>16183</v>
      </c>
      <c r="B1030" t="s">
        <v>355</v>
      </c>
      <c r="C1030" t="s">
        <v>27</v>
      </c>
      <c r="D1030" t="s">
        <v>51</v>
      </c>
      <c r="E1030" t="s">
        <v>52</v>
      </c>
      <c r="F1030">
        <v>9288010933</v>
      </c>
      <c r="G1030" t="s">
        <v>53</v>
      </c>
      <c r="H1030">
        <v>7024</v>
      </c>
      <c r="I1030" t="s">
        <v>4498</v>
      </c>
      <c r="J1030" t="s">
        <v>31</v>
      </c>
      <c r="K1030" t="s">
        <v>32</v>
      </c>
      <c r="L1030" t="s">
        <v>18219</v>
      </c>
      <c r="M1030" s="1">
        <v>0.70138888888888884</v>
      </c>
      <c r="N1030" t="s">
        <v>33</v>
      </c>
      <c r="O1030" t="s">
        <v>33</v>
      </c>
      <c r="P1030" s="2">
        <v>1.9675925925925926E-4</v>
      </c>
      <c r="Q1030" s="2">
        <v>1.6203703703703703E-4</v>
      </c>
      <c r="R1030">
        <v>0</v>
      </c>
      <c r="S1030" s="3">
        <v>45876.375</v>
      </c>
      <c r="T1030" t="s">
        <v>54</v>
      </c>
      <c r="U1030" t="s">
        <v>4498</v>
      </c>
      <c r="V1030" s="3">
        <v>45871.490277777775</v>
      </c>
      <c r="W1030" t="s">
        <v>374</v>
      </c>
      <c r="Y1030" s="4">
        <v>45876</v>
      </c>
      <c r="Z1030" s="2">
        <v>0.81263888888888891</v>
      </c>
    </row>
    <row r="1031" spans="1:26" x14ac:dyDescent="0.3">
      <c r="A1031">
        <v>135813</v>
      </c>
      <c r="B1031" t="s">
        <v>1457</v>
      </c>
      <c r="C1031" t="s">
        <v>27</v>
      </c>
      <c r="D1031" t="s">
        <v>295</v>
      </c>
      <c r="E1031" t="s">
        <v>84</v>
      </c>
      <c r="F1031">
        <v>9994982354</v>
      </c>
      <c r="G1031" t="s">
        <v>53</v>
      </c>
      <c r="H1031">
        <v>7414</v>
      </c>
      <c r="I1031" t="s">
        <v>8388</v>
      </c>
      <c r="J1031" t="s">
        <v>31</v>
      </c>
      <c r="K1031" t="s">
        <v>32</v>
      </c>
      <c r="L1031" t="s">
        <v>18225</v>
      </c>
      <c r="M1031" s="1">
        <v>0.70138888888888884</v>
      </c>
      <c r="N1031" t="s">
        <v>33</v>
      </c>
      <c r="O1031" t="s">
        <v>33</v>
      </c>
      <c r="P1031" s="2">
        <v>0.28337962962962965</v>
      </c>
      <c r="Q1031" s="2">
        <v>6.9444444444444444E-5</v>
      </c>
      <c r="R1031">
        <v>100</v>
      </c>
      <c r="S1031" s="3">
        <v>45876.375</v>
      </c>
      <c r="T1031" t="s">
        <v>54</v>
      </c>
      <c r="U1031" t="s">
        <v>8388</v>
      </c>
      <c r="V1031" s="3">
        <v>45871.570833333331</v>
      </c>
      <c r="W1031" t="s">
        <v>1458</v>
      </c>
      <c r="Y1031" s="4">
        <v>45876</v>
      </c>
      <c r="Z1031" s="2">
        <v>0.81263888888888891</v>
      </c>
    </row>
    <row r="1032" spans="1:26" x14ac:dyDescent="0.3">
      <c r="A1032">
        <v>135660</v>
      </c>
      <c r="B1032" t="s">
        <v>357</v>
      </c>
      <c r="C1032" t="s">
        <v>27</v>
      </c>
      <c r="D1032" t="s">
        <v>51</v>
      </c>
      <c r="E1032" t="s">
        <v>52</v>
      </c>
      <c r="F1032">
        <v>7025704560</v>
      </c>
      <c r="G1032" t="s">
        <v>53</v>
      </c>
      <c r="H1032">
        <v>7053</v>
      </c>
      <c r="I1032" t="s">
        <v>6093</v>
      </c>
      <c r="J1032" t="s">
        <v>31</v>
      </c>
      <c r="K1032" t="s">
        <v>32</v>
      </c>
      <c r="L1032" t="s">
        <v>18226</v>
      </c>
      <c r="M1032" s="1">
        <v>0.70138888888888884</v>
      </c>
      <c r="N1032" t="s">
        <v>33</v>
      </c>
      <c r="O1032" t="s">
        <v>33</v>
      </c>
      <c r="P1032" s="2">
        <v>1.6203703703703703E-4</v>
      </c>
      <c r="Q1032" s="2">
        <v>1.0416666666666667E-4</v>
      </c>
      <c r="R1032">
        <v>100</v>
      </c>
      <c r="S1032" s="3">
        <v>45876.375</v>
      </c>
      <c r="T1032" t="s">
        <v>54</v>
      </c>
      <c r="U1032" t="s">
        <v>6093</v>
      </c>
      <c r="V1032" s="3">
        <v>45871.490972222222</v>
      </c>
      <c r="W1032" t="s">
        <v>764</v>
      </c>
      <c r="Y1032" s="4">
        <v>45876</v>
      </c>
      <c r="Z1032" s="2">
        <v>0.81263888888888891</v>
      </c>
    </row>
    <row r="1033" spans="1:26" x14ac:dyDescent="0.3">
      <c r="A1033">
        <v>16183</v>
      </c>
      <c r="B1033" t="s">
        <v>355</v>
      </c>
      <c r="C1033" t="s">
        <v>27</v>
      </c>
      <c r="D1033" t="s">
        <v>51</v>
      </c>
      <c r="E1033" t="s">
        <v>52</v>
      </c>
      <c r="F1033">
        <v>9288010933</v>
      </c>
      <c r="G1033" t="s">
        <v>53</v>
      </c>
      <c r="H1033">
        <v>7024</v>
      </c>
      <c r="I1033" t="s">
        <v>4497</v>
      </c>
      <c r="J1033" t="s">
        <v>31</v>
      </c>
      <c r="K1033" t="s">
        <v>32</v>
      </c>
      <c r="L1033" t="s">
        <v>18219</v>
      </c>
      <c r="M1033" s="1">
        <v>0.70138888888888884</v>
      </c>
      <c r="N1033" t="s">
        <v>33</v>
      </c>
      <c r="O1033" t="s">
        <v>33</v>
      </c>
      <c r="P1033" s="2">
        <v>0.30023148148148149</v>
      </c>
      <c r="Q1033" s="2">
        <v>6.9444444444444444E-5</v>
      </c>
      <c r="R1033">
        <v>0</v>
      </c>
      <c r="S1033" s="3">
        <v>45876.375</v>
      </c>
      <c r="T1033" t="s">
        <v>54</v>
      </c>
      <c r="U1033" t="s">
        <v>4497</v>
      </c>
      <c r="V1033" s="3">
        <v>45871.490277777775</v>
      </c>
      <c r="W1033" t="s">
        <v>374</v>
      </c>
      <c r="Y1033" s="4">
        <v>45876</v>
      </c>
      <c r="Z1033" s="2">
        <v>0.81263888888888891</v>
      </c>
    </row>
    <row r="1034" spans="1:26" x14ac:dyDescent="0.3">
      <c r="A1034">
        <v>135660</v>
      </c>
      <c r="B1034" t="s">
        <v>357</v>
      </c>
      <c r="C1034" t="s">
        <v>27</v>
      </c>
      <c r="D1034" t="s">
        <v>51</v>
      </c>
      <c r="E1034" t="s">
        <v>52</v>
      </c>
      <c r="F1034">
        <v>7025704560</v>
      </c>
      <c r="G1034" t="s">
        <v>53</v>
      </c>
      <c r="H1034">
        <v>7053</v>
      </c>
      <c r="I1034" t="s">
        <v>6100</v>
      </c>
      <c r="J1034" t="s">
        <v>31</v>
      </c>
      <c r="K1034" t="s">
        <v>32</v>
      </c>
      <c r="L1034" t="s">
        <v>18227</v>
      </c>
      <c r="M1034" s="1">
        <v>0.70138888888888884</v>
      </c>
      <c r="N1034" t="s">
        <v>33</v>
      </c>
      <c r="O1034" t="s">
        <v>33</v>
      </c>
      <c r="P1034" s="2">
        <v>9.2592592592592588E-5</v>
      </c>
      <c r="Q1034" s="2">
        <v>5.7870370370370373E-5</v>
      </c>
      <c r="R1034">
        <v>0</v>
      </c>
      <c r="S1034" s="3">
        <v>45876.375</v>
      </c>
      <c r="T1034" t="s">
        <v>54</v>
      </c>
      <c r="U1034" t="s">
        <v>6100</v>
      </c>
      <c r="V1034" s="3">
        <v>45871.490972222222</v>
      </c>
      <c r="W1034" t="s">
        <v>764</v>
      </c>
      <c r="Y1034" s="4">
        <v>45876</v>
      </c>
      <c r="Z1034" s="2">
        <v>0.81263888888888891</v>
      </c>
    </row>
    <row r="1035" spans="1:26" x14ac:dyDescent="0.3">
      <c r="A1035">
        <v>135660</v>
      </c>
      <c r="B1035" t="s">
        <v>357</v>
      </c>
      <c r="C1035" t="s">
        <v>27</v>
      </c>
      <c r="D1035" t="s">
        <v>51</v>
      </c>
      <c r="E1035" t="s">
        <v>52</v>
      </c>
      <c r="F1035">
        <v>7025704560</v>
      </c>
      <c r="G1035" t="s">
        <v>53</v>
      </c>
      <c r="H1035">
        <v>7053</v>
      </c>
      <c r="I1035" t="s">
        <v>6101</v>
      </c>
      <c r="J1035" t="s">
        <v>31</v>
      </c>
      <c r="K1035" t="s">
        <v>32</v>
      </c>
      <c r="L1035" t="s">
        <v>18227</v>
      </c>
      <c r="M1035" s="1">
        <v>0.7006944444444444</v>
      </c>
      <c r="N1035" t="s">
        <v>33</v>
      </c>
      <c r="O1035" t="s">
        <v>33</v>
      </c>
      <c r="P1035" s="2">
        <v>9.2592592592592588E-5</v>
      </c>
      <c r="Q1035" s="2">
        <v>5.7870370370370373E-5</v>
      </c>
      <c r="R1035">
        <v>0</v>
      </c>
      <c r="S1035" s="3">
        <v>45876.375</v>
      </c>
      <c r="T1035" t="s">
        <v>54</v>
      </c>
      <c r="U1035" t="s">
        <v>6101</v>
      </c>
      <c r="V1035" s="3">
        <v>45871.490972222222</v>
      </c>
      <c r="W1035" t="s">
        <v>764</v>
      </c>
      <c r="Y1035" s="4">
        <v>45876</v>
      </c>
      <c r="Z1035" s="2">
        <v>0.81263888888888891</v>
      </c>
    </row>
    <row r="1036" spans="1:26" x14ac:dyDescent="0.3">
      <c r="A1036">
        <v>135660</v>
      </c>
      <c r="B1036" t="s">
        <v>357</v>
      </c>
      <c r="C1036" t="s">
        <v>27</v>
      </c>
      <c r="D1036" t="s">
        <v>51</v>
      </c>
      <c r="E1036" t="s">
        <v>52</v>
      </c>
      <c r="F1036">
        <v>7025704560</v>
      </c>
      <c r="G1036" t="s">
        <v>53</v>
      </c>
      <c r="H1036">
        <v>7053</v>
      </c>
      <c r="I1036" t="s">
        <v>6104</v>
      </c>
      <c r="J1036" t="s">
        <v>31</v>
      </c>
      <c r="K1036" t="s">
        <v>32</v>
      </c>
      <c r="L1036" t="s">
        <v>18228</v>
      </c>
      <c r="M1036" s="1">
        <v>0.7006944444444444</v>
      </c>
      <c r="N1036" t="s">
        <v>33</v>
      </c>
      <c r="O1036" t="s">
        <v>33</v>
      </c>
      <c r="P1036" s="2">
        <v>8.1018518518518516E-5</v>
      </c>
      <c r="Q1036" s="2">
        <v>4.6296296296296294E-5</v>
      </c>
      <c r="R1036">
        <v>30</v>
      </c>
      <c r="S1036" s="3">
        <v>45876.375</v>
      </c>
      <c r="T1036" t="s">
        <v>54</v>
      </c>
      <c r="U1036" t="s">
        <v>6104</v>
      </c>
      <c r="V1036" s="3">
        <v>45871.490972222222</v>
      </c>
      <c r="W1036" t="s">
        <v>764</v>
      </c>
      <c r="Y1036" s="4">
        <v>45876</v>
      </c>
      <c r="Z1036" s="2">
        <v>0.81263888888888891</v>
      </c>
    </row>
    <row r="1037" spans="1:26" x14ac:dyDescent="0.3">
      <c r="A1037">
        <v>135660</v>
      </c>
      <c r="B1037" t="s">
        <v>357</v>
      </c>
      <c r="C1037" t="s">
        <v>27</v>
      </c>
      <c r="D1037" t="s">
        <v>51</v>
      </c>
      <c r="E1037" t="s">
        <v>52</v>
      </c>
      <c r="F1037">
        <v>7025704560</v>
      </c>
      <c r="G1037" t="s">
        <v>53</v>
      </c>
      <c r="H1037">
        <v>7053</v>
      </c>
      <c r="I1037" t="s">
        <v>6128</v>
      </c>
      <c r="J1037" t="s">
        <v>31</v>
      </c>
      <c r="K1037" t="s">
        <v>32</v>
      </c>
      <c r="L1037" t="s">
        <v>18229</v>
      </c>
      <c r="M1037" s="1">
        <v>0.7006944444444444</v>
      </c>
      <c r="N1037" t="s">
        <v>33</v>
      </c>
      <c r="O1037" t="s">
        <v>33</v>
      </c>
      <c r="P1037" s="2">
        <v>8.1018518518518516E-5</v>
      </c>
      <c r="Q1037" s="2">
        <v>4.6296296296296294E-5</v>
      </c>
      <c r="R1037">
        <v>100</v>
      </c>
      <c r="S1037" s="3">
        <v>45876.375</v>
      </c>
      <c r="T1037" t="s">
        <v>54</v>
      </c>
      <c r="U1037" t="s">
        <v>6128</v>
      </c>
      <c r="V1037" s="3">
        <v>45871.490972222222</v>
      </c>
      <c r="W1037" t="s">
        <v>764</v>
      </c>
      <c r="Y1037" s="4">
        <v>45876</v>
      </c>
      <c r="Z1037" s="2">
        <v>0.81263888888888891</v>
      </c>
    </row>
    <row r="1038" spans="1:26" x14ac:dyDescent="0.3">
      <c r="A1038">
        <v>135660</v>
      </c>
      <c r="B1038" t="s">
        <v>357</v>
      </c>
      <c r="C1038" t="s">
        <v>27</v>
      </c>
      <c r="D1038" t="s">
        <v>51</v>
      </c>
      <c r="E1038" t="s">
        <v>52</v>
      </c>
      <c r="F1038">
        <v>7025704560</v>
      </c>
      <c r="G1038" t="s">
        <v>53</v>
      </c>
      <c r="H1038">
        <v>7053</v>
      </c>
      <c r="I1038" t="s">
        <v>6131</v>
      </c>
      <c r="J1038" t="s">
        <v>31</v>
      </c>
      <c r="K1038" t="s">
        <v>32</v>
      </c>
      <c r="L1038" t="s">
        <v>18230</v>
      </c>
      <c r="M1038" s="1">
        <v>0.7006944444444444</v>
      </c>
      <c r="N1038" t="s">
        <v>33</v>
      </c>
      <c r="O1038" t="s">
        <v>33</v>
      </c>
      <c r="P1038" s="2">
        <v>1.6203703703703703E-4</v>
      </c>
      <c r="Q1038" s="2">
        <v>1.1574074074074075E-4</v>
      </c>
      <c r="R1038">
        <v>100</v>
      </c>
      <c r="S1038" s="3">
        <v>45876.375</v>
      </c>
      <c r="T1038" t="s">
        <v>54</v>
      </c>
      <c r="U1038" t="s">
        <v>6131</v>
      </c>
      <c r="V1038" s="3">
        <v>45871.490972222222</v>
      </c>
      <c r="W1038" t="s">
        <v>764</v>
      </c>
      <c r="Y1038" s="4">
        <v>45876</v>
      </c>
      <c r="Z1038" s="2">
        <v>0.81263888888888891</v>
      </c>
    </row>
    <row r="1039" spans="1:26" x14ac:dyDescent="0.3">
      <c r="A1039">
        <v>135660</v>
      </c>
      <c r="B1039" t="s">
        <v>357</v>
      </c>
      <c r="C1039" t="s">
        <v>27</v>
      </c>
      <c r="D1039" t="s">
        <v>51</v>
      </c>
      <c r="E1039" t="s">
        <v>52</v>
      </c>
      <c r="F1039">
        <v>7025704560</v>
      </c>
      <c r="G1039" t="s">
        <v>53</v>
      </c>
      <c r="H1039">
        <v>7053</v>
      </c>
      <c r="I1039" t="s">
        <v>6132</v>
      </c>
      <c r="J1039" t="s">
        <v>31</v>
      </c>
      <c r="K1039" t="s">
        <v>32</v>
      </c>
      <c r="L1039" t="s">
        <v>18231</v>
      </c>
      <c r="M1039" s="1">
        <v>0.7006944444444444</v>
      </c>
      <c r="N1039" t="s">
        <v>33</v>
      </c>
      <c r="O1039" t="s">
        <v>33</v>
      </c>
      <c r="P1039" s="2">
        <v>1.0173611111111111E-2</v>
      </c>
      <c r="Q1039" s="2">
        <v>4.6296296296296294E-5</v>
      </c>
      <c r="R1039">
        <v>0</v>
      </c>
      <c r="S1039" s="3">
        <v>45876.375</v>
      </c>
      <c r="T1039" t="s">
        <v>54</v>
      </c>
      <c r="U1039" t="s">
        <v>6132</v>
      </c>
      <c r="V1039" s="3">
        <v>45871.490972222222</v>
      </c>
      <c r="W1039" t="s">
        <v>764</v>
      </c>
      <c r="Y1039" s="4">
        <v>45876</v>
      </c>
      <c r="Z1039" s="2">
        <v>0.81263888888888891</v>
      </c>
    </row>
    <row r="1040" spans="1:26" x14ac:dyDescent="0.3">
      <c r="A1040">
        <v>135530</v>
      </c>
      <c r="B1040" t="s">
        <v>142</v>
      </c>
      <c r="C1040" t="s">
        <v>27</v>
      </c>
      <c r="D1040" t="s">
        <v>83</v>
      </c>
      <c r="E1040" t="s">
        <v>84</v>
      </c>
      <c r="F1040">
        <v>9361894100</v>
      </c>
      <c r="G1040" t="s">
        <v>53</v>
      </c>
      <c r="H1040">
        <v>7013</v>
      </c>
      <c r="I1040" t="s">
        <v>5362</v>
      </c>
      <c r="J1040" t="s">
        <v>31</v>
      </c>
      <c r="K1040" t="s">
        <v>32</v>
      </c>
      <c r="L1040" t="s">
        <v>18232</v>
      </c>
      <c r="M1040" s="1">
        <v>0.7006944444444444</v>
      </c>
      <c r="N1040" t="s">
        <v>33</v>
      </c>
      <c r="O1040" t="s">
        <v>33</v>
      </c>
      <c r="P1040" s="2">
        <v>9.0393518518518522E-3</v>
      </c>
      <c r="Q1040" s="2">
        <v>2.199074074074074E-4</v>
      </c>
      <c r="R1040">
        <v>100</v>
      </c>
      <c r="S1040" s="3">
        <v>45876.375</v>
      </c>
      <c r="T1040" t="s">
        <v>54</v>
      </c>
      <c r="U1040" t="s">
        <v>5362</v>
      </c>
      <c r="V1040" s="3">
        <v>45871.490972222222</v>
      </c>
      <c r="W1040" t="s">
        <v>864</v>
      </c>
      <c r="Y1040" s="4">
        <v>45876</v>
      </c>
      <c r="Z1040" s="2">
        <v>0.81263888888888891</v>
      </c>
    </row>
    <row r="1041" spans="1:26" x14ac:dyDescent="0.3">
      <c r="A1041">
        <v>29172</v>
      </c>
      <c r="B1041" t="s">
        <v>1251</v>
      </c>
      <c r="C1041" t="s">
        <v>58</v>
      </c>
      <c r="D1041" t="s">
        <v>285</v>
      </c>
      <c r="E1041" t="s">
        <v>84</v>
      </c>
      <c r="F1041">
        <v>8838802491</v>
      </c>
      <c r="G1041" t="s">
        <v>53</v>
      </c>
      <c r="H1041">
        <v>7018</v>
      </c>
      <c r="I1041" t="s">
        <v>5636</v>
      </c>
      <c r="J1041" t="s">
        <v>31</v>
      </c>
      <c r="K1041" t="s">
        <v>32</v>
      </c>
      <c r="L1041" t="s">
        <v>18233</v>
      </c>
      <c r="M1041" s="1">
        <v>0.70138888888888884</v>
      </c>
      <c r="N1041" t="s">
        <v>33</v>
      </c>
      <c r="O1041" t="s">
        <v>33</v>
      </c>
      <c r="P1041" s="5">
        <v>7.0231018518518518</v>
      </c>
      <c r="Q1041" s="2">
        <v>1.1921296296296296E-3</v>
      </c>
      <c r="R1041">
        <v>100</v>
      </c>
      <c r="S1041" s="3">
        <v>45876.375</v>
      </c>
      <c r="T1041" t="s">
        <v>54</v>
      </c>
      <c r="U1041" t="s">
        <v>5636</v>
      </c>
      <c r="V1041" s="3">
        <v>45871.490972222222</v>
      </c>
      <c r="W1041" t="s">
        <v>2203</v>
      </c>
      <c r="Y1041" s="4">
        <v>45876</v>
      </c>
      <c r="Z1041" s="2">
        <v>0.81263888888888891</v>
      </c>
    </row>
    <row r="1042" spans="1:26" x14ac:dyDescent="0.3">
      <c r="A1042">
        <v>130425</v>
      </c>
      <c r="B1042" t="s">
        <v>950</v>
      </c>
      <c r="C1042" t="s">
        <v>27</v>
      </c>
      <c r="D1042" t="s">
        <v>46</v>
      </c>
      <c r="E1042" t="s">
        <v>38</v>
      </c>
      <c r="F1042">
        <v>7823812953</v>
      </c>
      <c r="G1042" t="s">
        <v>30</v>
      </c>
      <c r="H1042">
        <v>7199</v>
      </c>
      <c r="I1042" t="s">
        <v>7199</v>
      </c>
      <c r="J1042" t="s">
        <v>31</v>
      </c>
      <c r="K1042" t="s">
        <v>32</v>
      </c>
      <c r="L1042" t="s">
        <v>18234</v>
      </c>
      <c r="M1042" s="1">
        <v>0.7</v>
      </c>
      <c r="N1042" t="s">
        <v>33</v>
      </c>
      <c r="O1042" t="s">
        <v>33</v>
      </c>
      <c r="P1042" s="2">
        <v>7.1759259259259259E-4</v>
      </c>
      <c r="Q1042" s="2">
        <v>9.2592592592592588E-5</v>
      </c>
      <c r="R1042">
        <v>100</v>
      </c>
      <c r="S1042" s="3">
        <v>45876.375</v>
      </c>
      <c r="T1042" t="s">
        <v>54</v>
      </c>
      <c r="U1042" t="s">
        <v>7199</v>
      </c>
      <c r="V1042" s="3">
        <v>45871.491666666669</v>
      </c>
      <c r="W1042" t="s">
        <v>1414</v>
      </c>
      <c r="Y1042" s="4">
        <v>45876</v>
      </c>
      <c r="Z1042" s="2">
        <v>0.81263888888888891</v>
      </c>
    </row>
    <row r="1043" spans="1:26" x14ac:dyDescent="0.3">
      <c r="A1043">
        <v>132932</v>
      </c>
      <c r="B1043" t="s">
        <v>1944</v>
      </c>
      <c r="C1043" t="s">
        <v>27</v>
      </c>
      <c r="D1043" t="s">
        <v>518</v>
      </c>
      <c r="E1043" t="s">
        <v>48</v>
      </c>
      <c r="F1043">
        <v>9694921611</v>
      </c>
      <c r="G1043" t="s">
        <v>43</v>
      </c>
      <c r="H1043">
        <v>7443</v>
      </c>
      <c r="I1043" t="s">
        <v>15357</v>
      </c>
      <c r="J1043" t="s">
        <v>31</v>
      </c>
      <c r="K1043" t="s">
        <v>32</v>
      </c>
      <c r="L1043" t="s">
        <v>18235</v>
      </c>
      <c r="M1043" s="1">
        <v>0.7</v>
      </c>
      <c r="N1043" t="s">
        <v>33</v>
      </c>
      <c r="O1043" t="s">
        <v>33</v>
      </c>
      <c r="P1043" s="2">
        <v>0.21068287037037037</v>
      </c>
      <c r="Q1043" s="2">
        <v>2.0833333333333335E-4</v>
      </c>
      <c r="R1043">
        <v>100</v>
      </c>
      <c r="S1043" s="3">
        <v>45876.375</v>
      </c>
      <c r="T1043" t="s">
        <v>54</v>
      </c>
      <c r="U1043" t="s">
        <v>15357</v>
      </c>
      <c r="V1043" s="3">
        <v>45871.642361111109</v>
      </c>
      <c r="W1043" t="s">
        <v>1990</v>
      </c>
      <c r="Y1043" s="4">
        <v>45876</v>
      </c>
      <c r="Z1043" s="2">
        <v>0.81263888888888891</v>
      </c>
    </row>
    <row r="1044" spans="1:26" x14ac:dyDescent="0.3">
      <c r="A1044">
        <v>136101</v>
      </c>
      <c r="B1044" t="s">
        <v>347</v>
      </c>
      <c r="C1044" t="s">
        <v>27</v>
      </c>
      <c r="D1044" t="s">
        <v>51</v>
      </c>
      <c r="E1044" t="s">
        <v>52</v>
      </c>
      <c r="F1044">
        <v>7902268508</v>
      </c>
      <c r="G1044" t="s">
        <v>53</v>
      </c>
      <c r="H1044">
        <v>7021</v>
      </c>
      <c r="I1044" t="s">
        <v>4305</v>
      </c>
      <c r="J1044" t="s">
        <v>31</v>
      </c>
      <c r="K1044" t="s">
        <v>32</v>
      </c>
      <c r="L1044" t="s">
        <v>19179</v>
      </c>
      <c r="M1044" s="1">
        <v>0.77708333333333335</v>
      </c>
      <c r="N1044" t="s">
        <v>65</v>
      </c>
      <c r="O1044" t="s">
        <v>33</v>
      </c>
      <c r="P1044" s="2">
        <v>1.6203703703703703E-4</v>
      </c>
      <c r="Q1044" s="2">
        <v>7.7743055555555551E-2</v>
      </c>
      <c r="R1044">
        <v>80</v>
      </c>
      <c r="S1044" s="3">
        <v>45876.375</v>
      </c>
      <c r="T1044" t="s">
        <v>54</v>
      </c>
      <c r="U1044" t="s">
        <v>4305</v>
      </c>
      <c r="V1044" s="3">
        <v>45871.490277777775</v>
      </c>
      <c r="W1044" t="s">
        <v>995</v>
      </c>
      <c r="Y1044" s="4">
        <v>45876</v>
      </c>
      <c r="Z1044" s="2">
        <v>0.81263888888888891</v>
      </c>
    </row>
    <row r="1045" spans="1:26" x14ac:dyDescent="0.3">
      <c r="A1045">
        <v>130425</v>
      </c>
      <c r="B1045" t="s">
        <v>950</v>
      </c>
      <c r="C1045" t="s">
        <v>27</v>
      </c>
      <c r="D1045" t="s">
        <v>46</v>
      </c>
      <c r="E1045" t="s">
        <v>38</v>
      </c>
      <c r="F1045">
        <v>7823812953</v>
      </c>
      <c r="G1045" t="s">
        <v>30</v>
      </c>
      <c r="H1045">
        <v>7199</v>
      </c>
      <c r="I1045" t="s">
        <v>7188</v>
      </c>
      <c r="J1045" t="s">
        <v>31</v>
      </c>
      <c r="K1045" t="s">
        <v>32</v>
      </c>
      <c r="L1045" t="s">
        <v>18236</v>
      </c>
      <c r="M1045" s="1">
        <v>0.69930555555555551</v>
      </c>
      <c r="N1045" t="s">
        <v>33</v>
      </c>
      <c r="O1045" t="s">
        <v>33</v>
      </c>
      <c r="P1045" s="2">
        <v>3.2407407407407406E-4</v>
      </c>
      <c r="Q1045" s="2">
        <v>1.8518518518518518E-4</v>
      </c>
      <c r="R1045">
        <v>100</v>
      </c>
      <c r="S1045" s="3">
        <v>45876.375</v>
      </c>
      <c r="T1045" t="s">
        <v>54</v>
      </c>
      <c r="U1045" t="s">
        <v>7188</v>
      </c>
      <c r="V1045" s="3">
        <v>45871.491666666669</v>
      </c>
      <c r="W1045" t="s">
        <v>1414</v>
      </c>
      <c r="Y1045" s="4">
        <v>45876</v>
      </c>
      <c r="Z1045" s="2">
        <v>0.81263888888888891</v>
      </c>
    </row>
    <row r="1046" spans="1:26" x14ac:dyDescent="0.3">
      <c r="A1046">
        <v>135427</v>
      </c>
      <c r="B1046" t="s">
        <v>489</v>
      </c>
      <c r="C1046" t="s">
        <v>27</v>
      </c>
      <c r="D1046" t="s">
        <v>51</v>
      </c>
      <c r="E1046" t="s">
        <v>52</v>
      </c>
      <c r="F1046">
        <v>6238724944</v>
      </c>
      <c r="G1046" t="s">
        <v>53</v>
      </c>
      <c r="H1046">
        <v>7027</v>
      </c>
      <c r="I1046" t="s">
        <v>4744</v>
      </c>
      <c r="J1046" t="s">
        <v>31</v>
      </c>
      <c r="K1046" t="s">
        <v>32</v>
      </c>
      <c r="L1046" t="s">
        <v>18237</v>
      </c>
      <c r="M1046" s="1">
        <v>0.69930555555555551</v>
      </c>
      <c r="N1046" t="s">
        <v>33</v>
      </c>
      <c r="O1046" t="s">
        <v>33</v>
      </c>
      <c r="P1046" s="2">
        <v>1.273148148148148E-4</v>
      </c>
      <c r="Q1046" s="2">
        <v>6.9444444444444444E-5</v>
      </c>
      <c r="R1046">
        <v>100</v>
      </c>
      <c r="S1046" s="3">
        <v>45876.375</v>
      </c>
      <c r="T1046" t="s">
        <v>54</v>
      </c>
      <c r="U1046" t="s">
        <v>4744</v>
      </c>
      <c r="V1046" s="3">
        <v>45871.490277777775</v>
      </c>
      <c r="W1046" t="s">
        <v>729</v>
      </c>
      <c r="Y1046" s="4">
        <v>45876</v>
      </c>
      <c r="Z1046" s="2">
        <v>0.81263888888888891</v>
      </c>
    </row>
    <row r="1047" spans="1:26" x14ac:dyDescent="0.3">
      <c r="A1047">
        <v>130425</v>
      </c>
      <c r="B1047" t="s">
        <v>950</v>
      </c>
      <c r="C1047" t="s">
        <v>27</v>
      </c>
      <c r="D1047" t="s">
        <v>46</v>
      </c>
      <c r="E1047" t="s">
        <v>38</v>
      </c>
      <c r="F1047">
        <v>7823812953</v>
      </c>
      <c r="G1047" t="s">
        <v>30</v>
      </c>
      <c r="H1047">
        <v>7199</v>
      </c>
      <c r="I1047" t="s">
        <v>7189</v>
      </c>
      <c r="J1047" t="s">
        <v>31</v>
      </c>
      <c r="K1047" t="s">
        <v>32</v>
      </c>
      <c r="L1047" t="s">
        <v>18238</v>
      </c>
      <c r="M1047" s="1">
        <v>0.69930555555555551</v>
      </c>
      <c r="N1047" t="s">
        <v>33</v>
      </c>
      <c r="O1047" t="s">
        <v>33</v>
      </c>
      <c r="P1047" s="5">
        <v>1.9938888888888888</v>
      </c>
      <c r="Q1047" s="2">
        <v>2.5462962962962961E-4</v>
      </c>
      <c r="R1047">
        <v>100</v>
      </c>
      <c r="S1047" s="3">
        <v>45876.375</v>
      </c>
      <c r="T1047" t="s">
        <v>54</v>
      </c>
      <c r="U1047" t="s">
        <v>7189</v>
      </c>
      <c r="V1047" s="3">
        <v>45871.491666666669</v>
      </c>
      <c r="W1047" t="s">
        <v>1414</v>
      </c>
      <c r="Y1047" s="4">
        <v>45876</v>
      </c>
      <c r="Z1047" s="2">
        <v>0.81263888888888891</v>
      </c>
    </row>
    <row r="1048" spans="1:26" x14ac:dyDescent="0.3">
      <c r="A1048">
        <v>135427</v>
      </c>
      <c r="B1048" t="s">
        <v>489</v>
      </c>
      <c r="C1048" t="s">
        <v>27</v>
      </c>
      <c r="D1048" t="s">
        <v>51</v>
      </c>
      <c r="E1048" t="s">
        <v>52</v>
      </c>
      <c r="F1048">
        <v>6238724944</v>
      </c>
      <c r="G1048" t="s">
        <v>53</v>
      </c>
      <c r="H1048">
        <v>7027</v>
      </c>
      <c r="I1048" t="s">
        <v>4793</v>
      </c>
      <c r="J1048" t="s">
        <v>31</v>
      </c>
      <c r="K1048" t="s">
        <v>32</v>
      </c>
      <c r="L1048" t="s">
        <v>18237</v>
      </c>
      <c r="M1048" s="1">
        <v>0.69930555555555551</v>
      </c>
      <c r="N1048" t="s">
        <v>33</v>
      </c>
      <c r="O1048" t="s">
        <v>33</v>
      </c>
      <c r="P1048" s="2">
        <v>1.380787037037037E-2</v>
      </c>
      <c r="Q1048" s="2">
        <v>9.2592592592592588E-5</v>
      </c>
      <c r="R1048">
        <v>0</v>
      </c>
      <c r="S1048" s="3">
        <v>45876.375</v>
      </c>
      <c r="T1048" t="s">
        <v>54</v>
      </c>
      <c r="U1048" t="s">
        <v>4793</v>
      </c>
      <c r="V1048" s="3">
        <v>45871.490277777775</v>
      </c>
      <c r="W1048" t="s">
        <v>729</v>
      </c>
      <c r="Y1048" s="4">
        <v>45876</v>
      </c>
      <c r="Z1048" s="2">
        <v>0.81263888888888891</v>
      </c>
    </row>
    <row r="1049" spans="1:26" x14ac:dyDescent="0.3">
      <c r="A1049">
        <v>132290</v>
      </c>
      <c r="B1049" t="s">
        <v>284</v>
      </c>
      <c r="C1049" t="s">
        <v>27</v>
      </c>
      <c r="D1049" t="s">
        <v>285</v>
      </c>
      <c r="E1049" t="s">
        <v>84</v>
      </c>
      <c r="F1049">
        <v>8925392714</v>
      </c>
      <c r="G1049" t="s">
        <v>53</v>
      </c>
      <c r="H1049">
        <v>7017</v>
      </c>
      <c r="I1049" t="s">
        <v>5626</v>
      </c>
      <c r="J1049" t="s">
        <v>31</v>
      </c>
      <c r="K1049" t="s">
        <v>32</v>
      </c>
      <c r="L1049" t="s">
        <v>18239</v>
      </c>
      <c r="M1049" s="1">
        <v>0.69861111111111107</v>
      </c>
      <c r="N1049" t="s">
        <v>33</v>
      </c>
      <c r="O1049" t="s">
        <v>33</v>
      </c>
      <c r="P1049" s="2">
        <v>2.6620370370370372E-4</v>
      </c>
      <c r="Q1049" s="2">
        <v>1.273148148148148E-4</v>
      </c>
      <c r="R1049">
        <v>100</v>
      </c>
      <c r="S1049" s="3">
        <v>45876.375</v>
      </c>
      <c r="T1049" t="s">
        <v>54</v>
      </c>
      <c r="U1049" t="s">
        <v>5626</v>
      </c>
      <c r="V1049" s="3">
        <v>45871.490972222222</v>
      </c>
      <c r="W1049" t="s">
        <v>287</v>
      </c>
      <c r="Y1049" s="4">
        <v>45876</v>
      </c>
      <c r="Z1049" s="2">
        <v>0.81263888888888891</v>
      </c>
    </row>
    <row r="1050" spans="1:26" x14ac:dyDescent="0.3">
      <c r="A1050">
        <v>130751</v>
      </c>
      <c r="B1050" t="s">
        <v>316</v>
      </c>
      <c r="C1050" t="s">
        <v>27</v>
      </c>
      <c r="D1050" t="s">
        <v>315</v>
      </c>
      <c r="E1050" t="s">
        <v>52</v>
      </c>
      <c r="F1050">
        <v>7034351636</v>
      </c>
      <c r="G1050" t="s">
        <v>53</v>
      </c>
      <c r="H1050">
        <v>7007</v>
      </c>
      <c r="I1050" t="s">
        <v>3929</v>
      </c>
      <c r="J1050" t="s">
        <v>31</v>
      </c>
      <c r="K1050" t="s">
        <v>32</v>
      </c>
      <c r="L1050" t="s">
        <v>18240</v>
      </c>
      <c r="M1050" s="1">
        <v>0.69861111111111107</v>
      </c>
      <c r="N1050" t="s">
        <v>33</v>
      </c>
      <c r="O1050" t="s">
        <v>33</v>
      </c>
      <c r="P1050" s="2">
        <v>2.8194444444444446E-2</v>
      </c>
      <c r="Q1050" s="2">
        <v>2.0833333333333335E-4</v>
      </c>
      <c r="R1050">
        <v>100</v>
      </c>
      <c r="S1050" s="3">
        <v>45876.375</v>
      </c>
      <c r="T1050" t="s">
        <v>54</v>
      </c>
      <c r="U1050" t="s">
        <v>3929</v>
      </c>
      <c r="V1050" s="3">
        <v>45871.490277777775</v>
      </c>
      <c r="W1050" t="s">
        <v>2025</v>
      </c>
      <c r="Y1050" s="4">
        <v>45876</v>
      </c>
      <c r="Z1050" s="2">
        <v>0.81263888888888891</v>
      </c>
    </row>
    <row r="1051" spans="1:26" x14ac:dyDescent="0.3">
      <c r="A1051">
        <v>132290</v>
      </c>
      <c r="B1051" t="s">
        <v>284</v>
      </c>
      <c r="C1051" t="s">
        <v>27</v>
      </c>
      <c r="D1051" t="s">
        <v>285</v>
      </c>
      <c r="E1051" t="s">
        <v>84</v>
      </c>
      <c r="F1051">
        <v>8925392714</v>
      </c>
      <c r="G1051" t="s">
        <v>53</v>
      </c>
      <c r="H1051">
        <v>7017</v>
      </c>
      <c r="I1051" t="s">
        <v>5630</v>
      </c>
      <c r="J1051" t="s">
        <v>31</v>
      </c>
      <c r="K1051" t="s">
        <v>32</v>
      </c>
      <c r="L1051" t="s">
        <v>18241</v>
      </c>
      <c r="M1051" s="1">
        <v>0.69861111111111107</v>
      </c>
      <c r="N1051" t="s">
        <v>33</v>
      </c>
      <c r="O1051" t="s">
        <v>33</v>
      </c>
      <c r="P1051" s="5">
        <v>1.1003703703703704</v>
      </c>
      <c r="Q1051" s="2">
        <v>1.3888888888888889E-4</v>
      </c>
      <c r="R1051">
        <v>100</v>
      </c>
      <c r="S1051" s="3">
        <v>45876.375</v>
      </c>
      <c r="T1051" t="s">
        <v>54</v>
      </c>
      <c r="U1051" t="s">
        <v>5630</v>
      </c>
      <c r="V1051" s="3">
        <v>45871.490972222222</v>
      </c>
      <c r="W1051" t="s">
        <v>287</v>
      </c>
      <c r="Y1051" s="4">
        <v>45876</v>
      </c>
      <c r="Z1051" s="2">
        <v>0.81263888888888891</v>
      </c>
    </row>
    <row r="1052" spans="1:26" x14ac:dyDescent="0.3">
      <c r="A1052">
        <v>25433</v>
      </c>
      <c r="B1052" t="s">
        <v>164</v>
      </c>
      <c r="C1052" t="s">
        <v>27</v>
      </c>
      <c r="D1052" t="s">
        <v>129</v>
      </c>
      <c r="E1052" t="s">
        <v>42</v>
      </c>
      <c r="F1052">
        <v>8714651599</v>
      </c>
      <c r="G1052" t="s">
        <v>43</v>
      </c>
      <c r="H1052">
        <v>7120</v>
      </c>
      <c r="I1052" t="s">
        <v>10092</v>
      </c>
      <c r="J1052" t="s">
        <v>31</v>
      </c>
      <c r="K1052" t="s">
        <v>32</v>
      </c>
      <c r="L1052" t="s">
        <v>18242</v>
      </c>
      <c r="M1052" s="1">
        <v>0.69791666666666663</v>
      </c>
      <c r="N1052" t="s">
        <v>33</v>
      </c>
      <c r="O1052" t="s">
        <v>33</v>
      </c>
      <c r="P1052" s="2">
        <v>0.28596064814814814</v>
      </c>
      <c r="Q1052" s="2">
        <v>2.3148148148148149E-4</v>
      </c>
      <c r="R1052">
        <v>100</v>
      </c>
      <c r="S1052" s="3">
        <v>45876.375</v>
      </c>
      <c r="T1052" t="s">
        <v>54</v>
      </c>
      <c r="U1052" t="s">
        <v>10092</v>
      </c>
      <c r="V1052" s="3">
        <v>45871.572222222225</v>
      </c>
      <c r="W1052" t="s">
        <v>945</v>
      </c>
      <c r="Y1052" s="4">
        <v>45876</v>
      </c>
      <c r="Z1052" s="2">
        <v>0.81263888888888891</v>
      </c>
    </row>
    <row r="1053" spans="1:26" x14ac:dyDescent="0.3">
      <c r="A1053">
        <v>27821</v>
      </c>
      <c r="B1053" t="s">
        <v>563</v>
      </c>
      <c r="C1053" t="s">
        <v>27</v>
      </c>
      <c r="D1053" t="s">
        <v>117</v>
      </c>
      <c r="E1053" t="s">
        <v>48</v>
      </c>
      <c r="F1053">
        <v>9079659291</v>
      </c>
      <c r="G1053" t="s">
        <v>43</v>
      </c>
      <c r="H1053">
        <v>7411</v>
      </c>
      <c r="I1053" t="s">
        <v>15203</v>
      </c>
      <c r="J1053" t="s">
        <v>31</v>
      </c>
      <c r="K1053" t="s">
        <v>32</v>
      </c>
      <c r="L1053" t="s">
        <v>18243</v>
      </c>
      <c r="M1053" s="1">
        <v>0.69722222222222219</v>
      </c>
      <c r="N1053" t="s">
        <v>33</v>
      </c>
      <c r="O1053" t="s">
        <v>33</v>
      </c>
      <c r="P1053" s="2">
        <v>2.199074074074074E-4</v>
      </c>
      <c r="Q1053" s="2">
        <v>4.6296296296296294E-5</v>
      </c>
      <c r="R1053">
        <v>100</v>
      </c>
      <c r="S1053" s="3">
        <v>45876.375</v>
      </c>
      <c r="T1053" t="s">
        <v>54</v>
      </c>
      <c r="U1053" t="s">
        <v>15203</v>
      </c>
      <c r="V1053" s="3">
        <v>45871.642361111109</v>
      </c>
      <c r="W1053" t="s">
        <v>638</v>
      </c>
      <c r="Y1053" s="4">
        <v>45876</v>
      </c>
      <c r="Z1053" s="2">
        <v>0.81263888888888891</v>
      </c>
    </row>
    <row r="1054" spans="1:26" x14ac:dyDescent="0.3">
      <c r="A1054">
        <v>27821</v>
      </c>
      <c r="B1054" t="s">
        <v>563</v>
      </c>
      <c r="C1054" t="s">
        <v>27</v>
      </c>
      <c r="D1054" t="s">
        <v>117</v>
      </c>
      <c r="E1054" t="s">
        <v>48</v>
      </c>
      <c r="F1054">
        <v>9079659291</v>
      </c>
      <c r="G1054" t="s">
        <v>43</v>
      </c>
      <c r="H1054">
        <v>7411</v>
      </c>
      <c r="I1054" t="s">
        <v>15207</v>
      </c>
      <c r="J1054" t="s">
        <v>31</v>
      </c>
      <c r="K1054" t="s">
        <v>32</v>
      </c>
      <c r="L1054" t="s">
        <v>18243</v>
      </c>
      <c r="M1054" s="1">
        <v>0.69652777777777775</v>
      </c>
      <c r="N1054" t="s">
        <v>33</v>
      </c>
      <c r="O1054" t="s">
        <v>33</v>
      </c>
      <c r="P1054" s="2">
        <v>0.94311342592592595</v>
      </c>
      <c r="Q1054" s="2">
        <v>1.7361111111111112E-4</v>
      </c>
      <c r="R1054">
        <v>100</v>
      </c>
      <c r="S1054" s="3">
        <v>45876.375</v>
      </c>
      <c r="T1054" t="s">
        <v>54</v>
      </c>
      <c r="U1054" t="s">
        <v>15207</v>
      </c>
      <c r="V1054" s="3">
        <v>45871.642361111109</v>
      </c>
      <c r="W1054" t="s">
        <v>638</v>
      </c>
      <c r="Y1054" s="4">
        <v>45876</v>
      </c>
      <c r="Z1054" s="2">
        <v>0.81263888888888891</v>
      </c>
    </row>
    <row r="1055" spans="1:26" x14ac:dyDescent="0.3">
      <c r="A1055">
        <v>134452</v>
      </c>
      <c r="B1055" t="s">
        <v>67</v>
      </c>
      <c r="C1055" t="s">
        <v>27</v>
      </c>
      <c r="D1055" t="s">
        <v>51</v>
      </c>
      <c r="E1055" t="s">
        <v>52</v>
      </c>
      <c r="F1055">
        <v>8714285568</v>
      </c>
      <c r="G1055" t="s">
        <v>53</v>
      </c>
      <c r="H1055">
        <v>7052</v>
      </c>
      <c r="I1055" t="s">
        <v>5083</v>
      </c>
      <c r="J1055" t="s">
        <v>31</v>
      </c>
      <c r="K1055" t="s">
        <v>32</v>
      </c>
      <c r="L1055" t="s">
        <v>18244</v>
      </c>
      <c r="M1055" s="1">
        <v>0.69652777777777775</v>
      </c>
      <c r="N1055" t="s">
        <v>33</v>
      </c>
      <c r="O1055" t="s">
        <v>33</v>
      </c>
      <c r="P1055" s="2">
        <v>3.7037037037037035E-4</v>
      </c>
      <c r="Q1055" s="2">
        <v>2.7777777777777778E-4</v>
      </c>
      <c r="R1055">
        <v>0</v>
      </c>
      <c r="S1055" s="3">
        <v>45876.375</v>
      </c>
      <c r="T1055" t="s">
        <v>54</v>
      </c>
      <c r="U1055" t="s">
        <v>5083</v>
      </c>
      <c r="V1055" s="3">
        <v>45871.490277777775</v>
      </c>
      <c r="W1055" t="s">
        <v>412</v>
      </c>
      <c r="Y1055" s="4">
        <v>45876</v>
      </c>
      <c r="Z1055" s="2">
        <v>0.81263888888888891</v>
      </c>
    </row>
    <row r="1056" spans="1:26" x14ac:dyDescent="0.3">
      <c r="A1056">
        <v>17938</v>
      </c>
      <c r="B1056" t="s">
        <v>323</v>
      </c>
      <c r="C1056" t="s">
        <v>27</v>
      </c>
      <c r="D1056" t="s">
        <v>324</v>
      </c>
      <c r="E1056" t="s">
        <v>84</v>
      </c>
      <c r="F1056">
        <v>8129772457</v>
      </c>
      <c r="G1056" t="s">
        <v>53</v>
      </c>
      <c r="H1056">
        <v>7035</v>
      </c>
      <c r="I1056" t="s">
        <v>5692</v>
      </c>
      <c r="J1056" t="s">
        <v>31</v>
      </c>
      <c r="K1056" t="s">
        <v>32</v>
      </c>
      <c r="L1056" t="s">
        <v>18245</v>
      </c>
      <c r="M1056" s="1">
        <v>0.69652777777777775</v>
      </c>
      <c r="N1056" t="s">
        <v>33</v>
      </c>
      <c r="O1056" t="s">
        <v>65</v>
      </c>
      <c r="P1056" s="2">
        <v>1.2141203703703704E-2</v>
      </c>
      <c r="Q1056" s="2">
        <v>4.1666666666666669E-4</v>
      </c>
      <c r="R1056">
        <v>100</v>
      </c>
      <c r="S1056" s="3">
        <v>45876.375</v>
      </c>
      <c r="T1056" t="s">
        <v>54</v>
      </c>
      <c r="U1056" t="s">
        <v>5692</v>
      </c>
      <c r="V1056" s="3">
        <v>45871.490972222222</v>
      </c>
      <c r="W1056" t="s">
        <v>556</v>
      </c>
      <c r="Y1056" s="4">
        <v>45876</v>
      </c>
      <c r="Z1056" s="2">
        <v>0.81263888888888891</v>
      </c>
    </row>
    <row r="1057" spans="1:26" x14ac:dyDescent="0.3">
      <c r="A1057">
        <v>134452</v>
      </c>
      <c r="B1057" t="s">
        <v>67</v>
      </c>
      <c r="C1057" t="s">
        <v>27</v>
      </c>
      <c r="D1057" t="s">
        <v>51</v>
      </c>
      <c r="E1057" t="s">
        <v>52</v>
      </c>
      <c r="F1057">
        <v>8714285568</v>
      </c>
      <c r="G1057" t="s">
        <v>53</v>
      </c>
      <c r="H1057">
        <v>7052</v>
      </c>
      <c r="I1057" t="s">
        <v>6073</v>
      </c>
      <c r="J1057" t="s">
        <v>31</v>
      </c>
      <c r="K1057" t="s">
        <v>32</v>
      </c>
      <c r="L1057" t="s">
        <v>18246</v>
      </c>
      <c r="M1057" s="1">
        <v>0.69652777777777775</v>
      </c>
      <c r="N1057" t="s">
        <v>33</v>
      </c>
      <c r="O1057" t="s">
        <v>33</v>
      </c>
      <c r="P1057" s="2">
        <v>3.8194444444444446E-4</v>
      </c>
      <c r="Q1057" s="2">
        <v>3.1250000000000001E-4</v>
      </c>
      <c r="R1057">
        <v>0</v>
      </c>
      <c r="S1057" s="3">
        <v>45876.375</v>
      </c>
      <c r="T1057" t="s">
        <v>54</v>
      </c>
      <c r="U1057" t="s">
        <v>6073</v>
      </c>
      <c r="V1057" s="3">
        <v>45871.490972222222</v>
      </c>
      <c r="W1057" t="s">
        <v>412</v>
      </c>
      <c r="Y1057" s="4">
        <v>45876</v>
      </c>
      <c r="Z1057" s="2">
        <v>0.81263888888888891</v>
      </c>
    </row>
    <row r="1058" spans="1:26" x14ac:dyDescent="0.3">
      <c r="A1058">
        <v>27502</v>
      </c>
      <c r="B1058" t="s">
        <v>310</v>
      </c>
      <c r="C1058" t="s">
        <v>27</v>
      </c>
      <c r="D1058" t="s">
        <v>51</v>
      </c>
      <c r="E1058" t="s">
        <v>52</v>
      </c>
      <c r="F1058">
        <v>9633814030</v>
      </c>
      <c r="G1058" t="s">
        <v>53</v>
      </c>
      <c r="H1058">
        <v>1745</v>
      </c>
      <c r="I1058" t="s">
        <v>3790</v>
      </c>
      <c r="J1058" t="s">
        <v>31</v>
      </c>
      <c r="K1058" t="s">
        <v>32</v>
      </c>
      <c r="L1058" t="s">
        <v>18247</v>
      </c>
      <c r="M1058" s="1">
        <v>0.6958333333333333</v>
      </c>
      <c r="N1058" t="s">
        <v>33</v>
      </c>
      <c r="O1058" t="s">
        <v>33</v>
      </c>
      <c r="P1058" s="2">
        <v>2.8935185185185184E-4</v>
      </c>
      <c r="Q1058" s="2">
        <v>2.0833333333333335E-4</v>
      </c>
      <c r="R1058">
        <v>0</v>
      </c>
      <c r="S1058" s="3">
        <v>45876.375</v>
      </c>
      <c r="T1058" t="s">
        <v>54</v>
      </c>
      <c r="U1058" t="s">
        <v>3790</v>
      </c>
      <c r="V1058" s="3">
        <v>45871.490277777775</v>
      </c>
      <c r="W1058" t="s">
        <v>392</v>
      </c>
      <c r="Y1058" s="4">
        <v>45876</v>
      </c>
      <c r="Z1058" s="2">
        <v>0.81263888888888891</v>
      </c>
    </row>
    <row r="1059" spans="1:26" x14ac:dyDescent="0.3">
      <c r="A1059">
        <v>27502</v>
      </c>
      <c r="B1059" t="s">
        <v>310</v>
      </c>
      <c r="C1059" t="s">
        <v>27</v>
      </c>
      <c r="D1059" t="s">
        <v>51</v>
      </c>
      <c r="E1059" t="s">
        <v>52</v>
      </c>
      <c r="F1059">
        <v>9633814030</v>
      </c>
      <c r="G1059" t="s">
        <v>53</v>
      </c>
      <c r="H1059">
        <v>1745</v>
      </c>
      <c r="I1059" t="s">
        <v>3792</v>
      </c>
      <c r="J1059" t="s">
        <v>31</v>
      </c>
      <c r="K1059" t="s">
        <v>32</v>
      </c>
      <c r="L1059" t="s">
        <v>18248</v>
      </c>
      <c r="M1059" s="1">
        <v>0.6958333333333333</v>
      </c>
      <c r="N1059" t="s">
        <v>33</v>
      </c>
      <c r="O1059" t="s">
        <v>33</v>
      </c>
      <c r="P1059" s="2">
        <v>1.0416666666666667E-4</v>
      </c>
      <c r="Q1059" s="2">
        <v>4.6296296296296294E-5</v>
      </c>
      <c r="R1059">
        <v>100</v>
      </c>
      <c r="S1059" s="3">
        <v>45876.375</v>
      </c>
      <c r="T1059" t="s">
        <v>54</v>
      </c>
      <c r="U1059" t="s">
        <v>3792</v>
      </c>
      <c r="V1059" s="3">
        <v>45871.490277777775</v>
      </c>
      <c r="W1059" t="s">
        <v>392</v>
      </c>
      <c r="Y1059" s="4">
        <v>45876</v>
      </c>
      <c r="Z1059" s="2">
        <v>0.81263888888888891</v>
      </c>
    </row>
    <row r="1060" spans="1:26" x14ac:dyDescent="0.3">
      <c r="A1060">
        <v>27502</v>
      </c>
      <c r="B1060" t="s">
        <v>310</v>
      </c>
      <c r="C1060" t="s">
        <v>27</v>
      </c>
      <c r="D1060" t="s">
        <v>51</v>
      </c>
      <c r="E1060" t="s">
        <v>52</v>
      </c>
      <c r="F1060">
        <v>9633814030</v>
      </c>
      <c r="G1060" t="s">
        <v>53</v>
      </c>
      <c r="H1060">
        <v>1745</v>
      </c>
      <c r="I1060" t="s">
        <v>3793</v>
      </c>
      <c r="J1060" t="s">
        <v>31</v>
      </c>
      <c r="K1060" t="s">
        <v>32</v>
      </c>
      <c r="L1060" t="s">
        <v>18248</v>
      </c>
      <c r="M1060" s="1">
        <v>0.69513888888888886</v>
      </c>
      <c r="N1060" t="s">
        <v>33</v>
      </c>
      <c r="O1060" t="s">
        <v>33</v>
      </c>
      <c r="P1060" s="2">
        <v>9.2592592592592588E-5</v>
      </c>
      <c r="Q1060" s="2">
        <v>4.6296296296296294E-5</v>
      </c>
      <c r="R1060">
        <v>100</v>
      </c>
      <c r="S1060" s="3">
        <v>45876.375</v>
      </c>
      <c r="T1060" t="s">
        <v>54</v>
      </c>
      <c r="U1060" t="s">
        <v>3793</v>
      </c>
      <c r="V1060" s="3">
        <v>45871.490277777775</v>
      </c>
      <c r="W1060" t="s">
        <v>392</v>
      </c>
      <c r="Y1060" s="4">
        <v>45876</v>
      </c>
      <c r="Z1060" s="2">
        <v>0.81263888888888891</v>
      </c>
    </row>
    <row r="1061" spans="1:26" x14ac:dyDescent="0.3">
      <c r="A1061">
        <v>27502</v>
      </c>
      <c r="B1061" t="s">
        <v>310</v>
      </c>
      <c r="C1061" t="s">
        <v>27</v>
      </c>
      <c r="D1061" t="s">
        <v>51</v>
      </c>
      <c r="E1061" t="s">
        <v>52</v>
      </c>
      <c r="F1061">
        <v>9633814030</v>
      </c>
      <c r="G1061" t="s">
        <v>53</v>
      </c>
      <c r="H1061">
        <v>1745</v>
      </c>
      <c r="I1061" t="s">
        <v>3779</v>
      </c>
      <c r="J1061" t="s">
        <v>31</v>
      </c>
      <c r="K1061" t="s">
        <v>32</v>
      </c>
      <c r="L1061" t="s">
        <v>18249</v>
      </c>
      <c r="M1061" s="1">
        <v>0.69513888888888886</v>
      </c>
      <c r="N1061" t="s">
        <v>33</v>
      </c>
      <c r="O1061" t="s">
        <v>33</v>
      </c>
      <c r="P1061" s="2">
        <v>2.1770833333333333E-2</v>
      </c>
      <c r="Q1061" s="2">
        <v>2.0833333333333335E-4</v>
      </c>
      <c r="R1061">
        <v>30</v>
      </c>
      <c r="S1061" s="3">
        <v>45876.375</v>
      </c>
      <c r="T1061" t="s">
        <v>54</v>
      </c>
      <c r="U1061" t="s">
        <v>3779</v>
      </c>
      <c r="V1061" s="3">
        <v>45871.490277777775</v>
      </c>
      <c r="W1061" t="s">
        <v>392</v>
      </c>
      <c r="Y1061" s="4">
        <v>45876</v>
      </c>
      <c r="Z1061" s="2">
        <v>0.81263888888888891</v>
      </c>
    </row>
    <row r="1062" spans="1:26" x14ac:dyDescent="0.3">
      <c r="A1062">
        <v>136108</v>
      </c>
      <c r="B1062" t="s">
        <v>66</v>
      </c>
      <c r="C1062" t="s">
        <v>27</v>
      </c>
      <c r="D1062" t="s">
        <v>51</v>
      </c>
      <c r="E1062" t="s">
        <v>52</v>
      </c>
      <c r="F1062">
        <v>9947641090</v>
      </c>
      <c r="G1062" t="s">
        <v>53</v>
      </c>
      <c r="H1062">
        <v>7005</v>
      </c>
      <c r="I1062" t="s">
        <v>3904</v>
      </c>
      <c r="J1062" t="s">
        <v>31</v>
      </c>
      <c r="K1062" t="s">
        <v>32</v>
      </c>
      <c r="L1062" t="s">
        <v>18250</v>
      </c>
      <c r="M1062" s="1">
        <v>0.69513888888888886</v>
      </c>
      <c r="N1062" t="s">
        <v>33</v>
      </c>
      <c r="O1062" t="s">
        <v>33</v>
      </c>
      <c r="P1062" s="2">
        <v>2.4849537037037038E-2</v>
      </c>
      <c r="Q1062" s="2">
        <v>5.7870370370370373E-5</v>
      </c>
      <c r="R1062">
        <v>0</v>
      </c>
      <c r="S1062" s="3">
        <v>45876.375</v>
      </c>
      <c r="T1062" t="s">
        <v>54</v>
      </c>
      <c r="U1062" t="s">
        <v>3904</v>
      </c>
      <c r="V1062" s="3">
        <v>45871.490277777775</v>
      </c>
      <c r="W1062" t="s">
        <v>1349</v>
      </c>
      <c r="Y1062" s="4">
        <v>45876</v>
      </c>
      <c r="Z1062" s="2">
        <v>0.81263888888888891</v>
      </c>
    </row>
    <row r="1063" spans="1:26" x14ac:dyDescent="0.3">
      <c r="A1063">
        <v>134748</v>
      </c>
      <c r="B1063" t="s">
        <v>339</v>
      </c>
      <c r="C1063" t="s">
        <v>27</v>
      </c>
      <c r="D1063" t="s">
        <v>59</v>
      </c>
      <c r="E1063" t="s">
        <v>60</v>
      </c>
      <c r="F1063">
        <v>9527054326</v>
      </c>
      <c r="G1063" t="s">
        <v>30</v>
      </c>
      <c r="H1063">
        <v>1783</v>
      </c>
      <c r="I1063" t="s">
        <v>9297</v>
      </c>
      <c r="J1063" t="s">
        <v>31</v>
      </c>
      <c r="K1063" t="s">
        <v>32</v>
      </c>
      <c r="L1063" t="s">
        <v>18251</v>
      </c>
      <c r="M1063" s="1">
        <v>0.6958333333333333</v>
      </c>
      <c r="N1063" t="s">
        <v>33</v>
      </c>
      <c r="O1063" t="s">
        <v>65</v>
      </c>
      <c r="P1063" s="2">
        <v>7.9861111111111116E-4</v>
      </c>
      <c r="Q1063" s="2">
        <v>6.8287037037037036E-4</v>
      </c>
      <c r="R1063">
        <v>100</v>
      </c>
      <c r="S1063" s="3">
        <v>45876.375</v>
      </c>
      <c r="T1063" t="s">
        <v>54</v>
      </c>
      <c r="U1063" t="s">
        <v>9297</v>
      </c>
      <c r="V1063" s="3">
        <v>45871.571527777778</v>
      </c>
      <c r="W1063" t="s">
        <v>446</v>
      </c>
      <c r="Y1063" s="4">
        <v>45876</v>
      </c>
      <c r="Z1063" s="2">
        <v>0.81263888888888891</v>
      </c>
    </row>
    <row r="1064" spans="1:26" x14ac:dyDescent="0.3">
      <c r="A1064">
        <v>134417</v>
      </c>
      <c r="B1064" t="s">
        <v>314</v>
      </c>
      <c r="C1064" t="s">
        <v>27</v>
      </c>
      <c r="D1064" t="s">
        <v>315</v>
      </c>
      <c r="E1064" t="s">
        <v>52</v>
      </c>
      <c r="F1064">
        <v>9656546159</v>
      </c>
      <c r="G1064" t="s">
        <v>53</v>
      </c>
      <c r="H1064">
        <v>7009</v>
      </c>
      <c r="I1064" t="s">
        <v>4070</v>
      </c>
      <c r="J1064" t="s">
        <v>31</v>
      </c>
      <c r="K1064" t="s">
        <v>32</v>
      </c>
      <c r="L1064" t="s">
        <v>18252</v>
      </c>
      <c r="M1064" s="1">
        <v>0.69513888888888886</v>
      </c>
      <c r="N1064" t="s">
        <v>33</v>
      </c>
      <c r="O1064" t="s">
        <v>33</v>
      </c>
      <c r="P1064" s="2">
        <v>5.6273148148148149E-2</v>
      </c>
      <c r="Q1064" s="2">
        <v>2.3148148148148149E-4</v>
      </c>
      <c r="R1064">
        <v>0</v>
      </c>
      <c r="S1064" s="3">
        <v>45876.375</v>
      </c>
      <c r="T1064" t="s">
        <v>54</v>
      </c>
      <c r="U1064" t="s">
        <v>4070</v>
      </c>
      <c r="V1064" s="3">
        <v>45871.490277777775</v>
      </c>
      <c r="W1064" t="s">
        <v>1156</v>
      </c>
      <c r="Y1064" s="4">
        <v>45876</v>
      </c>
      <c r="Z1064" s="2">
        <v>0.81263888888888891</v>
      </c>
    </row>
    <row r="1065" spans="1:26" x14ac:dyDescent="0.3">
      <c r="A1065">
        <v>130397</v>
      </c>
      <c r="B1065" t="s">
        <v>316</v>
      </c>
      <c r="C1065" t="s">
        <v>187</v>
      </c>
      <c r="D1065" t="s">
        <v>315</v>
      </c>
      <c r="E1065" t="s">
        <v>52</v>
      </c>
      <c r="F1065">
        <v>9037975132</v>
      </c>
      <c r="G1065" t="s">
        <v>53</v>
      </c>
      <c r="H1065">
        <v>7007</v>
      </c>
      <c r="I1065" t="s">
        <v>3989</v>
      </c>
      <c r="J1065" t="s">
        <v>31</v>
      </c>
      <c r="K1065" t="s">
        <v>32</v>
      </c>
      <c r="L1065" t="s">
        <v>18253</v>
      </c>
      <c r="M1065" s="1">
        <v>0.69444444444444442</v>
      </c>
      <c r="N1065" t="s">
        <v>33</v>
      </c>
      <c r="O1065" t="s">
        <v>33</v>
      </c>
      <c r="P1065" s="2">
        <v>4.0277777777777777E-3</v>
      </c>
      <c r="Q1065" s="2">
        <v>8.1018518518518516E-5</v>
      </c>
      <c r="R1065">
        <v>0</v>
      </c>
      <c r="S1065" s="3">
        <v>45876.375</v>
      </c>
      <c r="T1065" t="s">
        <v>54</v>
      </c>
      <c r="U1065" t="s">
        <v>3989</v>
      </c>
      <c r="V1065" s="3">
        <v>45871.490277777775</v>
      </c>
      <c r="W1065" t="s">
        <v>1098</v>
      </c>
      <c r="Y1065" s="4">
        <v>45876</v>
      </c>
      <c r="Z1065" s="2">
        <v>0.81263888888888891</v>
      </c>
    </row>
    <row r="1066" spans="1:26" x14ac:dyDescent="0.3">
      <c r="A1066">
        <v>133473</v>
      </c>
      <c r="B1066" t="s">
        <v>934</v>
      </c>
      <c r="C1066" t="s">
        <v>27</v>
      </c>
      <c r="D1066" t="s">
        <v>231</v>
      </c>
      <c r="E1066" t="s">
        <v>60</v>
      </c>
      <c r="F1066">
        <v>8087620832</v>
      </c>
      <c r="G1066" t="s">
        <v>30</v>
      </c>
      <c r="H1066">
        <v>7457</v>
      </c>
      <c r="I1066" t="s">
        <v>13690</v>
      </c>
      <c r="J1066" t="s">
        <v>31</v>
      </c>
      <c r="K1066" t="s">
        <v>32</v>
      </c>
      <c r="L1066" t="s">
        <v>18254</v>
      </c>
      <c r="M1066" s="1">
        <v>0.69444444444444442</v>
      </c>
      <c r="N1066" t="s">
        <v>33</v>
      </c>
      <c r="O1066" t="s">
        <v>33</v>
      </c>
      <c r="P1066" s="2">
        <v>7.7384259259259264E-2</v>
      </c>
      <c r="Q1066" s="2">
        <v>1.7361111111111112E-4</v>
      </c>
      <c r="R1066">
        <v>100</v>
      </c>
      <c r="S1066" s="3">
        <v>45876.375</v>
      </c>
      <c r="T1066" t="s">
        <v>54</v>
      </c>
      <c r="U1066" t="s">
        <v>13690</v>
      </c>
      <c r="V1066" s="3">
        <v>45871.64166666667</v>
      </c>
      <c r="W1066" t="s">
        <v>1179</v>
      </c>
      <c r="Y1066" s="4">
        <v>45876</v>
      </c>
      <c r="Z1066" s="2">
        <v>0.81263888888888891</v>
      </c>
    </row>
    <row r="1067" spans="1:26" x14ac:dyDescent="0.3">
      <c r="A1067">
        <v>136112</v>
      </c>
      <c r="B1067" t="s">
        <v>310</v>
      </c>
      <c r="C1067" t="s">
        <v>27</v>
      </c>
      <c r="D1067" t="s">
        <v>51</v>
      </c>
      <c r="E1067" t="s">
        <v>52</v>
      </c>
      <c r="G1067" t="s">
        <v>53</v>
      </c>
      <c r="H1067">
        <v>1745</v>
      </c>
      <c r="I1067" t="s">
        <v>3781</v>
      </c>
      <c r="J1067" t="s">
        <v>31</v>
      </c>
      <c r="K1067" t="s">
        <v>32</v>
      </c>
      <c r="L1067" t="s">
        <v>18255</v>
      </c>
      <c r="M1067" s="1">
        <v>0.69513888888888886</v>
      </c>
      <c r="N1067" t="s">
        <v>33</v>
      </c>
      <c r="O1067" t="s">
        <v>33</v>
      </c>
      <c r="P1067" s="2">
        <v>3.8194444444444446E-4</v>
      </c>
      <c r="Q1067" s="2">
        <v>3.5879629629629629E-4</v>
      </c>
      <c r="R1067">
        <v>60</v>
      </c>
      <c r="S1067" s="3">
        <v>45876.375</v>
      </c>
      <c r="T1067" t="s">
        <v>54</v>
      </c>
      <c r="U1067" t="s">
        <v>3781</v>
      </c>
      <c r="V1067" s="3">
        <v>45871.490277777775</v>
      </c>
      <c r="W1067" t="s">
        <v>393</v>
      </c>
      <c r="Y1067" s="4">
        <v>45876</v>
      </c>
      <c r="Z1067" s="2">
        <v>0.81263888888888891</v>
      </c>
    </row>
    <row r="1068" spans="1:26" x14ac:dyDescent="0.3">
      <c r="A1068">
        <v>136112</v>
      </c>
      <c r="B1068" t="s">
        <v>310</v>
      </c>
      <c r="C1068" t="s">
        <v>27</v>
      </c>
      <c r="D1068" t="s">
        <v>51</v>
      </c>
      <c r="E1068" t="s">
        <v>52</v>
      </c>
      <c r="G1068" t="s">
        <v>53</v>
      </c>
      <c r="H1068">
        <v>1745</v>
      </c>
      <c r="I1068" t="s">
        <v>3801</v>
      </c>
      <c r="J1068" t="s">
        <v>31</v>
      </c>
      <c r="K1068" t="s">
        <v>32</v>
      </c>
      <c r="L1068" t="s">
        <v>18256</v>
      </c>
      <c r="M1068" s="1">
        <v>0.69444444444444442</v>
      </c>
      <c r="N1068" t="s">
        <v>33</v>
      </c>
      <c r="O1068" t="s">
        <v>33</v>
      </c>
      <c r="P1068" s="2">
        <v>0.91302083333333328</v>
      </c>
      <c r="Q1068" s="2">
        <v>4.6296296296296294E-5</v>
      </c>
      <c r="R1068">
        <v>100</v>
      </c>
      <c r="S1068" s="3">
        <v>45876.375</v>
      </c>
      <c r="T1068" t="s">
        <v>54</v>
      </c>
      <c r="U1068" t="s">
        <v>3801</v>
      </c>
      <c r="V1068" s="3">
        <v>45871.490277777775</v>
      </c>
      <c r="W1068" t="s">
        <v>393</v>
      </c>
      <c r="Y1068" s="4">
        <v>45876</v>
      </c>
      <c r="Z1068" s="2">
        <v>0.81263888888888891</v>
      </c>
    </row>
    <row r="1069" spans="1:26" x14ac:dyDescent="0.3">
      <c r="A1069">
        <v>135036</v>
      </c>
      <c r="B1069" t="s">
        <v>406</v>
      </c>
      <c r="C1069" t="s">
        <v>27</v>
      </c>
      <c r="D1069" t="s">
        <v>51</v>
      </c>
      <c r="E1069" t="s">
        <v>52</v>
      </c>
      <c r="F1069">
        <v>9947445049</v>
      </c>
      <c r="G1069" t="s">
        <v>53</v>
      </c>
      <c r="H1069">
        <v>7026</v>
      </c>
      <c r="I1069" t="s">
        <v>4681</v>
      </c>
      <c r="J1069" t="s">
        <v>31</v>
      </c>
      <c r="K1069" t="s">
        <v>32</v>
      </c>
      <c r="L1069" t="s">
        <v>18257</v>
      </c>
      <c r="M1069" s="1">
        <v>0.69444444444444442</v>
      </c>
      <c r="N1069" t="s">
        <v>33</v>
      </c>
      <c r="O1069" t="s">
        <v>33</v>
      </c>
      <c r="P1069" s="2">
        <v>2.0972222222222222E-2</v>
      </c>
      <c r="Q1069" s="2">
        <v>3.3564814814814812E-4</v>
      </c>
      <c r="R1069">
        <v>100</v>
      </c>
      <c r="S1069" s="3">
        <v>45876.375</v>
      </c>
      <c r="T1069" t="s">
        <v>54</v>
      </c>
      <c r="U1069" t="s">
        <v>4681</v>
      </c>
      <c r="V1069" s="3">
        <v>45871.490277777775</v>
      </c>
      <c r="W1069" t="s">
        <v>578</v>
      </c>
      <c r="Y1069" s="4">
        <v>45876</v>
      </c>
      <c r="Z1069" s="2">
        <v>0.81263888888888891</v>
      </c>
    </row>
    <row r="1070" spans="1:26" x14ac:dyDescent="0.3">
      <c r="A1070">
        <v>134748</v>
      </c>
      <c r="B1070" t="s">
        <v>339</v>
      </c>
      <c r="C1070" t="s">
        <v>27</v>
      </c>
      <c r="D1070" t="s">
        <v>59</v>
      </c>
      <c r="E1070" t="s">
        <v>60</v>
      </c>
      <c r="F1070">
        <v>9527054326</v>
      </c>
      <c r="G1070" t="s">
        <v>30</v>
      </c>
      <c r="H1070">
        <v>1783</v>
      </c>
      <c r="I1070" t="s">
        <v>9280</v>
      </c>
      <c r="J1070" t="s">
        <v>31</v>
      </c>
      <c r="K1070" t="s">
        <v>32</v>
      </c>
      <c r="L1070" t="s">
        <v>18258</v>
      </c>
      <c r="M1070" s="1">
        <v>0.69513888888888886</v>
      </c>
      <c r="N1070" t="s">
        <v>33</v>
      </c>
      <c r="O1070" t="s">
        <v>65</v>
      </c>
      <c r="P1070" s="2">
        <v>8.1018518518518516E-4</v>
      </c>
      <c r="Q1070" s="2">
        <v>6.2500000000000001E-4</v>
      </c>
      <c r="R1070">
        <v>100</v>
      </c>
      <c r="S1070" s="3">
        <v>45876.375</v>
      </c>
      <c r="T1070" t="s">
        <v>54</v>
      </c>
      <c r="U1070" t="s">
        <v>9280</v>
      </c>
      <c r="V1070" s="3">
        <v>45871.571527777778</v>
      </c>
      <c r="W1070" t="s">
        <v>446</v>
      </c>
      <c r="Y1070" s="4">
        <v>45876</v>
      </c>
      <c r="Z1070" s="2">
        <v>0.81263888888888891</v>
      </c>
    </row>
    <row r="1071" spans="1:26" x14ac:dyDescent="0.3">
      <c r="A1071">
        <v>134748</v>
      </c>
      <c r="B1071" t="s">
        <v>339</v>
      </c>
      <c r="C1071" t="s">
        <v>27</v>
      </c>
      <c r="D1071" t="s">
        <v>59</v>
      </c>
      <c r="E1071" t="s">
        <v>60</v>
      </c>
      <c r="F1071">
        <v>9527054326</v>
      </c>
      <c r="G1071" t="s">
        <v>30</v>
      </c>
      <c r="H1071">
        <v>1783</v>
      </c>
      <c r="I1071" t="s">
        <v>9289</v>
      </c>
      <c r="J1071" t="s">
        <v>31</v>
      </c>
      <c r="K1071" t="s">
        <v>32</v>
      </c>
      <c r="L1071" t="s">
        <v>18259</v>
      </c>
      <c r="M1071" s="1">
        <v>0.69374999999999998</v>
      </c>
      <c r="N1071" t="s">
        <v>33</v>
      </c>
      <c r="O1071" t="s">
        <v>65</v>
      </c>
      <c r="P1071" s="2">
        <v>0.87870370370370365</v>
      </c>
      <c r="Q1071" s="2">
        <v>1.3888888888888889E-4</v>
      </c>
      <c r="R1071">
        <v>100</v>
      </c>
      <c r="S1071" s="3">
        <v>45876.375</v>
      </c>
      <c r="T1071" t="s">
        <v>54</v>
      </c>
      <c r="U1071" t="s">
        <v>9289</v>
      </c>
      <c r="V1071" s="3">
        <v>45871.571527777778</v>
      </c>
      <c r="W1071" t="s">
        <v>446</v>
      </c>
      <c r="Y1071" s="4">
        <v>45876</v>
      </c>
      <c r="Z1071" s="2">
        <v>0.81263888888888891</v>
      </c>
    </row>
    <row r="1072" spans="1:26" x14ac:dyDescent="0.3">
      <c r="A1072">
        <v>134029</v>
      </c>
      <c r="B1072" t="s">
        <v>407</v>
      </c>
      <c r="C1072" t="s">
        <v>27</v>
      </c>
      <c r="D1072" t="s">
        <v>51</v>
      </c>
      <c r="E1072" t="s">
        <v>52</v>
      </c>
      <c r="F1072">
        <v>9061511542</v>
      </c>
      <c r="G1072" t="s">
        <v>53</v>
      </c>
      <c r="H1072">
        <v>7028</v>
      </c>
      <c r="I1072" t="s">
        <v>4903</v>
      </c>
      <c r="J1072" t="s">
        <v>31</v>
      </c>
      <c r="K1072" t="s">
        <v>32</v>
      </c>
      <c r="L1072" t="s">
        <v>18260</v>
      </c>
      <c r="M1072" s="1">
        <v>0.69305555555555554</v>
      </c>
      <c r="N1072" t="s">
        <v>33</v>
      </c>
      <c r="O1072" t="s">
        <v>33</v>
      </c>
      <c r="P1072" s="2">
        <v>1.3888888888888889E-4</v>
      </c>
      <c r="Q1072" s="2">
        <v>9.2592592592592588E-5</v>
      </c>
      <c r="R1072">
        <v>100</v>
      </c>
      <c r="S1072" s="3">
        <v>45876.375</v>
      </c>
      <c r="T1072" t="s">
        <v>54</v>
      </c>
      <c r="U1072" t="s">
        <v>4903</v>
      </c>
      <c r="V1072" s="3">
        <v>45871.490277777775</v>
      </c>
      <c r="W1072" t="s">
        <v>573</v>
      </c>
      <c r="Y1072" s="4">
        <v>45876</v>
      </c>
      <c r="Z1072" s="2">
        <v>0.81263888888888891</v>
      </c>
    </row>
    <row r="1073" spans="1:26" x14ac:dyDescent="0.3">
      <c r="A1073">
        <v>134029</v>
      </c>
      <c r="B1073" t="s">
        <v>407</v>
      </c>
      <c r="C1073" t="s">
        <v>27</v>
      </c>
      <c r="D1073" t="s">
        <v>51</v>
      </c>
      <c r="E1073" t="s">
        <v>52</v>
      </c>
      <c r="F1073">
        <v>9061511542</v>
      </c>
      <c r="G1073" t="s">
        <v>53</v>
      </c>
      <c r="H1073">
        <v>7028</v>
      </c>
      <c r="I1073" t="s">
        <v>4902</v>
      </c>
      <c r="J1073" t="s">
        <v>31</v>
      </c>
      <c r="K1073" t="s">
        <v>32</v>
      </c>
      <c r="L1073" t="s">
        <v>18260</v>
      </c>
      <c r="M1073" s="1">
        <v>0.69305555555555554</v>
      </c>
      <c r="N1073" t="s">
        <v>33</v>
      </c>
      <c r="O1073" t="s">
        <v>33</v>
      </c>
      <c r="P1073" s="2">
        <v>1.6203703703703703E-4</v>
      </c>
      <c r="Q1073" s="2">
        <v>1.0416666666666667E-4</v>
      </c>
      <c r="R1073">
        <v>0</v>
      </c>
      <c r="S1073" s="3">
        <v>45876.375</v>
      </c>
      <c r="T1073" t="s">
        <v>54</v>
      </c>
      <c r="U1073" t="s">
        <v>4902</v>
      </c>
      <c r="V1073" s="3">
        <v>45871.490277777775</v>
      </c>
      <c r="W1073" t="s">
        <v>573</v>
      </c>
      <c r="Y1073" s="4">
        <v>45876</v>
      </c>
      <c r="Z1073" s="2">
        <v>0.81263888888888891</v>
      </c>
    </row>
    <row r="1074" spans="1:26" x14ac:dyDescent="0.3">
      <c r="A1074">
        <v>130413</v>
      </c>
      <c r="B1074" t="s">
        <v>406</v>
      </c>
      <c r="C1074" t="s">
        <v>27</v>
      </c>
      <c r="D1074" t="s">
        <v>51</v>
      </c>
      <c r="E1074" t="s">
        <v>52</v>
      </c>
      <c r="F1074">
        <v>8943699679</v>
      </c>
      <c r="G1074" t="s">
        <v>53</v>
      </c>
      <c r="H1074">
        <v>7026</v>
      </c>
      <c r="I1074" t="s">
        <v>4571</v>
      </c>
      <c r="J1074" t="s">
        <v>31</v>
      </c>
      <c r="K1074" t="s">
        <v>32</v>
      </c>
      <c r="L1074" t="s">
        <v>18261</v>
      </c>
      <c r="M1074" s="1">
        <v>0.69305555555555554</v>
      </c>
      <c r="N1074" t="s">
        <v>33</v>
      </c>
      <c r="O1074" t="s">
        <v>33</v>
      </c>
      <c r="P1074" s="2">
        <v>1.3888888888888889E-4</v>
      </c>
      <c r="Q1074" s="2">
        <v>1.0416666666666667E-4</v>
      </c>
      <c r="R1074">
        <v>100</v>
      </c>
      <c r="S1074" s="3">
        <v>45876.375</v>
      </c>
      <c r="T1074" t="s">
        <v>54</v>
      </c>
      <c r="U1074" t="s">
        <v>4571</v>
      </c>
      <c r="V1074" s="3">
        <v>45871.490277777775</v>
      </c>
      <c r="W1074" t="s">
        <v>728</v>
      </c>
      <c r="Y1074" s="4">
        <v>45876</v>
      </c>
      <c r="Z1074" s="2">
        <v>0.81263888888888891</v>
      </c>
    </row>
    <row r="1075" spans="1:26" x14ac:dyDescent="0.3">
      <c r="A1075">
        <v>134029</v>
      </c>
      <c r="B1075" t="s">
        <v>407</v>
      </c>
      <c r="C1075" t="s">
        <v>27</v>
      </c>
      <c r="D1075" t="s">
        <v>51</v>
      </c>
      <c r="E1075" t="s">
        <v>52</v>
      </c>
      <c r="F1075">
        <v>9061511542</v>
      </c>
      <c r="G1075" t="s">
        <v>53</v>
      </c>
      <c r="H1075">
        <v>7028</v>
      </c>
      <c r="I1075" t="s">
        <v>4918</v>
      </c>
      <c r="J1075" t="s">
        <v>31</v>
      </c>
      <c r="K1075" t="s">
        <v>32</v>
      </c>
      <c r="L1075" t="s">
        <v>18260</v>
      </c>
      <c r="M1075" s="1">
        <v>0.69305555555555554</v>
      </c>
      <c r="N1075" t="s">
        <v>33</v>
      </c>
      <c r="O1075" t="s">
        <v>33</v>
      </c>
      <c r="P1075" s="2">
        <v>7.362268518518518E-2</v>
      </c>
      <c r="Q1075" s="2">
        <v>8.1018518518518516E-5</v>
      </c>
      <c r="R1075">
        <v>100</v>
      </c>
      <c r="S1075" s="3">
        <v>45876.375</v>
      </c>
      <c r="T1075" t="s">
        <v>54</v>
      </c>
      <c r="U1075" t="s">
        <v>4918</v>
      </c>
      <c r="V1075" s="3">
        <v>45871.490277777775</v>
      </c>
      <c r="W1075" t="s">
        <v>573</v>
      </c>
      <c r="Y1075" s="4">
        <v>45876</v>
      </c>
      <c r="Z1075" s="2">
        <v>0.81263888888888891</v>
      </c>
    </row>
    <row r="1076" spans="1:26" x14ac:dyDescent="0.3">
      <c r="A1076">
        <v>130413</v>
      </c>
      <c r="B1076" t="s">
        <v>406</v>
      </c>
      <c r="C1076" t="s">
        <v>27</v>
      </c>
      <c r="D1076" t="s">
        <v>51</v>
      </c>
      <c r="E1076" t="s">
        <v>52</v>
      </c>
      <c r="F1076">
        <v>8943699679</v>
      </c>
      <c r="G1076" t="s">
        <v>53</v>
      </c>
      <c r="H1076">
        <v>7026</v>
      </c>
      <c r="I1076" t="s">
        <v>4579</v>
      </c>
      <c r="J1076" t="s">
        <v>31</v>
      </c>
      <c r="K1076" t="s">
        <v>32</v>
      </c>
      <c r="L1076" t="s">
        <v>18261</v>
      </c>
      <c r="M1076" s="1">
        <v>0.69305555555555554</v>
      </c>
      <c r="N1076" t="s">
        <v>33</v>
      </c>
      <c r="O1076" t="s">
        <v>33</v>
      </c>
      <c r="P1076" s="2">
        <v>9.2592592592592588E-5</v>
      </c>
      <c r="Q1076" s="2">
        <v>4.6296296296296294E-5</v>
      </c>
      <c r="R1076">
        <v>0</v>
      </c>
      <c r="S1076" s="3">
        <v>45876.375</v>
      </c>
      <c r="T1076" t="s">
        <v>54</v>
      </c>
      <c r="U1076" t="s">
        <v>4579</v>
      </c>
      <c r="V1076" s="3">
        <v>45871.490277777775</v>
      </c>
      <c r="W1076" t="s">
        <v>728</v>
      </c>
      <c r="Y1076" s="4">
        <v>45876</v>
      </c>
      <c r="Z1076" s="2">
        <v>0.81263888888888891</v>
      </c>
    </row>
    <row r="1077" spans="1:26" x14ac:dyDescent="0.3">
      <c r="A1077">
        <v>134416</v>
      </c>
      <c r="B1077" t="s">
        <v>409</v>
      </c>
      <c r="C1077" t="s">
        <v>27</v>
      </c>
      <c r="D1077" t="s">
        <v>315</v>
      </c>
      <c r="E1077" t="s">
        <v>52</v>
      </c>
      <c r="F1077">
        <v>7907652618</v>
      </c>
      <c r="G1077" t="s">
        <v>53</v>
      </c>
      <c r="H1077">
        <v>7037</v>
      </c>
      <c r="I1077" t="s">
        <v>4932</v>
      </c>
      <c r="J1077" t="s">
        <v>31</v>
      </c>
      <c r="K1077" t="s">
        <v>32</v>
      </c>
      <c r="L1077" t="s">
        <v>18262</v>
      </c>
      <c r="M1077" s="1">
        <v>0.69305555555555554</v>
      </c>
      <c r="N1077" t="s">
        <v>33</v>
      </c>
      <c r="O1077" t="s">
        <v>33</v>
      </c>
      <c r="P1077" s="2">
        <v>4.6296296296296298E-4</v>
      </c>
      <c r="Q1077" s="2">
        <v>3.2407407407407406E-4</v>
      </c>
      <c r="R1077">
        <v>0</v>
      </c>
      <c r="S1077" s="3">
        <v>45876.375</v>
      </c>
      <c r="T1077" t="s">
        <v>54</v>
      </c>
      <c r="U1077" t="s">
        <v>4932</v>
      </c>
      <c r="V1077" s="3">
        <v>45871.490277777775</v>
      </c>
      <c r="W1077" t="s">
        <v>708</v>
      </c>
      <c r="Y1077" s="4">
        <v>45876</v>
      </c>
      <c r="Z1077" s="2">
        <v>0.81263888888888891</v>
      </c>
    </row>
    <row r="1078" spans="1:26" x14ac:dyDescent="0.3">
      <c r="A1078">
        <v>130413</v>
      </c>
      <c r="B1078" t="s">
        <v>406</v>
      </c>
      <c r="C1078" t="s">
        <v>27</v>
      </c>
      <c r="D1078" t="s">
        <v>51</v>
      </c>
      <c r="E1078" t="s">
        <v>52</v>
      </c>
      <c r="F1078">
        <v>8943699679</v>
      </c>
      <c r="G1078" t="s">
        <v>53</v>
      </c>
      <c r="H1078">
        <v>7026</v>
      </c>
      <c r="I1078" t="s">
        <v>4610</v>
      </c>
      <c r="J1078" t="s">
        <v>31</v>
      </c>
      <c r="K1078" t="s">
        <v>32</v>
      </c>
      <c r="L1078" t="s">
        <v>18261</v>
      </c>
      <c r="M1078" s="1">
        <v>0.69236111111111109</v>
      </c>
      <c r="N1078" t="s">
        <v>33</v>
      </c>
      <c r="O1078" t="s">
        <v>33</v>
      </c>
      <c r="P1078" s="2">
        <v>2.0833333333333335E-4</v>
      </c>
      <c r="Q1078" s="2">
        <v>1.6203703703703703E-4</v>
      </c>
      <c r="R1078">
        <v>100</v>
      </c>
      <c r="S1078" s="3">
        <v>45876.375</v>
      </c>
      <c r="T1078" t="s">
        <v>54</v>
      </c>
      <c r="U1078" t="s">
        <v>4610</v>
      </c>
      <c r="V1078" s="3">
        <v>45871.490277777775</v>
      </c>
      <c r="W1078" t="s">
        <v>728</v>
      </c>
      <c r="Y1078" s="4">
        <v>45876</v>
      </c>
      <c r="Z1078" s="2">
        <v>0.81263888888888891</v>
      </c>
    </row>
    <row r="1079" spans="1:26" x14ac:dyDescent="0.3">
      <c r="A1079">
        <v>136584</v>
      </c>
      <c r="B1079" t="s">
        <v>316</v>
      </c>
      <c r="C1079" t="s">
        <v>27</v>
      </c>
      <c r="D1079" t="s">
        <v>315</v>
      </c>
      <c r="E1079" t="s">
        <v>52</v>
      </c>
      <c r="F1079">
        <v>9745285280</v>
      </c>
      <c r="G1079" t="s">
        <v>53</v>
      </c>
      <c r="H1079">
        <v>7007</v>
      </c>
      <c r="I1079" t="s">
        <v>3941</v>
      </c>
      <c r="J1079" t="s">
        <v>31</v>
      </c>
      <c r="K1079" t="s">
        <v>32</v>
      </c>
      <c r="L1079" t="s">
        <v>18263</v>
      </c>
      <c r="M1079" s="1">
        <v>0.69236111111111109</v>
      </c>
      <c r="N1079" t="s">
        <v>33</v>
      </c>
      <c r="O1079" t="s">
        <v>33</v>
      </c>
      <c r="P1079" s="2">
        <v>6.2002314814814816E-2</v>
      </c>
      <c r="Q1079" s="2">
        <v>4.6296296296296294E-5</v>
      </c>
      <c r="R1079">
        <v>0</v>
      </c>
      <c r="S1079" s="3">
        <v>45876.375</v>
      </c>
      <c r="T1079" t="s">
        <v>54</v>
      </c>
      <c r="U1079" t="s">
        <v>3941</v>
      </c>
      <c r="V1079" s="3">
        <v>45871.490277777775</v>
      </c>
      <c r="W1079" t="s">
        <v>1137</v>
      </c>
      <c r="Y1079" s="4">
        <v>45876</v>
      </c>
      <c r="Z1079" s="2">
        <v>0.81263888888888891</v>
      </c>
    </row>
    <row r="1080" spans="1:26" x14ac:dyDescent="0.3">
      <c r="A1080">
        <v>130413</v>
      </c>
      <c r="B1080" t="s">
        <v>406</v>
      </c>
      <c r="C1080" t="s">
        <v>27</v>
      </c>
      <c r="D1080" t="s">
        <v>51</v>
      </c>
      <c r="E1080" t="s">
        <v>52</v>
      </c>
      <c r="F1080">
        <v>8943699679</v>
      </c>
      <c r="G1080" t="s">
        <v>53</v>
      </c>
      <c r="H1080">
        <v>7026</v>
      </c>
      <c r="I1080" t="s">
        <v>4630</v>
      </c>
      <c r="J1080" t="s">
        <v>31</v>
      </c>
      <c r="K1080" t="s">
        <v>32</v>
      </c>
      <c r="L1080" t="s">
        <v>18261</v>
      </c>
      <c r="M1080" s="1">
        <v>0.69236111111111109</v>
      </c>
      <c r="N1080" t="s">
        <v>33</v>
      </c>
      <c r="O1080" t="s">
        <v>33</v>
      </c>
      <c r="P1080" s="2">
        <v>1.5046296296296297E-4</v>
      </c>
      <c r="Q1080" s="2">
        <v>1.1574074074074075E-4</v>
      </c>
      <c r="R1080">
        <v>100</v>
      </c>
      <c r="S1080" s="3">
        <v>45876.375</v>
      </c>
      <c r="T1080" t="s">
        <v>54</v>
      </c>
      <c r="U1080" t="s">
        <v>4630</v>
      </c>
      <c r="V1080" s="3">
        <v>45871.490277777775</v>
      </c>
      <c r="W1080" t="s">
        <v>728</v>
      </c>
      <c r="Y1080" s="4">
        <v>45876</v>
      </c>
      <c r="Z1080" s="2">
        <v>0.81263888888888891</v>
      </c>
    </row>
    <row r="1081" spans="1:26" x14ac:dyDescent="0.3">
      <c r="A1081">
        <v>130413</v>
      </c>
      <c r="B1081" t="s">
        <v>406</v>
      </c>
      <c r="C1081" t="s">
        <v>27</v>
      </c>
      <c r="D1081" t="s">
        <v>51</v>
      </c>
      <c r="E1081" t="s">
        <v>52</v>
      </c>
      <c r="F1081">
        <v>8943699679</v>
      </c>
      <c r="G1081" t="s">
        <v>53</v>
      </c>
      <c r="H1081">
        <v>7026</v>
      </c>
      <c r="I1081" t="s">
        <v>4636</v>
      </c>
      <c r="J1081" t="s">
        <v>31</v>
      </c>
      <c r="K1081" t="s">
        <v>32</v>
      </c>
      <c r="L1081" t="s">
        <v>18261</v>
      </c>
      <c r="M1081" s="1">
        <v>0.69236111111111109</v>
      </c>
      <c r="N1081" t="s">
        <v>33</v>
      </c>
      <c r="O1081" t="s">
        <v>33</v>
      </c>
      <c r="P1081" s="2">
        <v>1.1574074074074075E-4</v>
      </c>
      <c r="Q1081" s="2">
        <v>6.9444444444444444E-5</v>
      </c>
      <c r="R1081">
        <v>100</v>
      </c>
      <c r="S1081" s="3">
        <v>45876.375</v>
      </c>
      <c r="T1081" t="s">
        <v>54</v>
      </c>
      <c r="U1081" t="s">
        <v>4636</v>
      </c>
      <c r="V1081" s="3">
        <v>45871.490277777775</v>
      </c>
      <c r="W1081" t="s">
        <v>728</v>
      </c>
      <c r="Y1081" s="4">
        <v>45876</v>
      </c>
      <c r="Z1081" s="2">
        <v>0.81263888888888891</v>
      </c>
    </row>
    <row r="1082" spans="1:26" x14ac:dyDescent="0.3">
      <c r="A1082">
        <v>134416</v>
      </c>
      <c r="B1082" t="s">
        <v>409</v>
      </c>
      <c r="C1082" t="s">
        <v>27</v>
      </c>
      <c r="D1082" t="s">
        <v>315</v>
      </c>
      <c r="E1082" t="s">
        <v>52</v>
      </c>
      <c r="F1082">
        <v>7907652618</v>
      </c>
      <c r="G1082" t="s">
        <v>53</v>
      </c>
      <c r="H1082">
        <v>7037</v>
      </c>
      <c r="I1082" t="s">
        <v>4945</v>
      </c>
      <c r="J1082" t="s">
        <v>31</v>
      </c>
      <c r="K1082" t="s">
        <v>32</v>
      </c>
      <c r="L1082" t="s">
        <v>18262</v>
      </c>
      <c r="M1082" s="1">
        <v>0.69236111111111109</v>
      </c>
      <c r="N1082" t="s">
        <v>33</v>
      </c>
      <c r="O1082" t="s">
        <v>33</v>
      </c>
      <c r="P1082" s="2">
        <v>1.1666666666666667E-2</v>
      </c>
      <c r="Q1082" s="2">
        <v>2.5462962962962961E-4</v>
      </c>
      <c r="R1082">
        <v>0</v>
      </c>
      <c r="S1082" s="3">
        <v>45876.375</v>
      </c>
      <c r="T1082" t="s">
        <v>54</v>
      </c>
      <c r="U1082" t="s">
        <v>4945</v>
      </c>
      <c r="V1082" s="3">
        <v>45871.490277777775</v>
      </c>
      <c r="W1082" t="s">
        <v>708</v>
      </c>
      <c r="Y1082" s="4">
        <v>45876</v>
      </c>
      <c r="Z1082" s="2">
        <v>0.81263888888888891</v>
      </c>
    </row>
    <row r="1083" spans="1:26" x14ac:dyDescent="0.3">
      <c r="A1083">
        <v>130413</v>
      </c>
      <c r="B1083" t="s">
        <v>406</v>
      </c>
      <c r="C1083" t="s">
        <v>27</v>
      </c>
      <c r="D1083" t="s">
        <v>51</v>
      </c>
      <c r="E1083" t="s">
        <v>52</v>
      </c>
      <c r="F1083">
        <v>8943699679</v>
      </c>
      <c r="G1083" t="s">
        <v>53</v>
      </c>
      <c r="H1083">
        <v>7026</v>
      </c>
      <c r="I1083" t="s">
        <v>4649</v>
      </c>
      <c r="J1083" t="s">
        <v>31</v>
      </c>
      <c r="K1083" t="s">
        <v>32</v>
      </c>
      <c r="L1083" t="s">
        <v>18261</v>
      </c>
      <c r="M1083" s="1">
        <v>0.69236111111111109</v>
      </c>
      <c r="N1083" t="s">
        <v>33</v>
      </c>
      <c r="O1083" t="s">
        <v>33</v>
      </c>
      <c r="P1083" s="2">
        <v>8.1018518518518516E-5</v>
      </c>
      <c r="Q1083" s="2">
        <v>4.6296296296296294E-5</v>
      </c>
      <c r="R1083">
        <v>0</v>
      </c>
      <c r="S1083" s="3">
        <v>45876.375</v>
      </c>
      <c r="T1083" t="s">
        <v>54</v>
      </c>
      <c r="U1083" t="s">
        <v>4649</v>
      </c>
      <c r="V1083" s="3">
        <v>45871.490277777775</v>
      </c>
      <c r="W1083" t="s">
        <v>728</v>
      </c>
      <c r="Y1083" s="4">
        <v>45876</v>
      </c>
      <c r="Z1083" s="2">
        <v>0.81263888888888891</v>
      </c>
    </row>
    <row r="1084" spans="1:26" x14ac:dyDescent="0.3">
      <c r="A1084">
        <v>130413</v>
      </c>
      <c r="B1084" t="s">
        <v>406</v>
      </c>
      <c r="C1084" t="s">
        <v>27</v>
      </c>
      <c r="D1084" t="s">
        <v>51</v>
      </c>
      <c r="E1084" t="s">
        <v>52</v>
      </c>
      <c r="F1084">
        <v>8943699679</v>
      </c>
      <c r="G1084" t="s">
        <v>53</v>
      </c>
      <c r="H1084">
        <v>7026</v>
      </c>
      <c r="I1084" t="s">
        <v>4683</v>
      </c>
      <c r="J1084" t="s">
        <v>31</v>
      </c>
      <c r="K1084" t="s">
        <v>32</v>
      </c>
      <c r="L1084" t="s">
        <v>18261</v>
      </c>
      <c r="M1084" s="1">
        <v>0.69236111111111109</v>
      </c>
      <c r="N1084" t="s">
        <v>33</v>
      </c>
      <c r="O1084" t="s">
        <v>33</v>
      </c>
      <c r="P1084" s="2">
        <v>5.5555555555555556E-4</v>
      </c>
      <c r="Q1084" s="2">
        <v>9.2592592592592588E-5</v>
      </c>
      <c r="R1084">
        <v>0</v>
      </c>
      <c r="S1084" s="3">
        <v>45876.375</v>
      </c>
      <c r="T1084" t="s">
        <v>54</v>
      </c>
      <c r="U1084" t="s">
        <v>4683</v>
      </c>
      <c r="V1084" s="3">
        <v>45871.490277777775</v>
      </c>
      <c r="W1084" t="s">
        <v>728</v>
      </c>
      <c r="Y1084" s="4">
        <v>45876</v>
      </c>
      <c r="Z1084" s="2">
        <v>0.81263888888888891</v>
      </c>
    </row>
    <row r="1085" spans="1:26" x14ac:dyDescent="0.3">
      <c r="A1085">
        <v>22069</v>
      </c>
      <c r="B1085" t="s">
        <v>1299</v>
      </c>
      <c r="C1085" t="s">
        <v>27</v>
      </c>
      <c r="D1085" t="s">
        <v>93</v>
      </c>
      <c r="E1085" t="s">
        <v>76</v>
      </c>
      <c r="F1085">
        <v>8714633850</v>
      </c>
      <c r="G1085" t="s">
        <v>43</v>
      </c>
      <c r="H1085">
        <v>7416</v>
      </c>
      <c r="I1085" t="s">
        <v>15281</v>
      </c>
      <c r="J1085" t="s">
        <v>31</v>
      </c>
      <c r="K1085" t="s">
        <v>32</v>
      </c>
      <c r="L1085" t="s">
        <v>18264</v>
      </c>
      <c r="M1085" s="1">
        <v>0.69236111111111109</v>
      </c>
      <c r="N1085" t="s">
        <v>33</v>
      </c>
      <c r="O1085" t="s">
        <v>33</v>
      </c>
      <c r="P1085" s="2">
        <v>5.208333333333333E-3</v>
      </c>
      <c r="Q1085" s="2">
        <v>1.273148148148148E-4</v>
      </c>
      <c r="R1085">
        <v>100</v>
      </c>
      <c r="S1085" s="3">
        <v>45876.375</v>
      </c>
      <c r="T1085" t="s">
        <v>54</v>
      </c>
      <c r="U1085" t="s">
        <v>15281</v>
      </c>
      <c r="V1085" s="3">
        <v>45871.642361111109</v>
      </c>
      <c r="W1085" t="s">
        <v>1300</v>
      </c>
      <c r="Y1085" s="4">
        <v>45876</v>
      </c>
      <c r="Z1085" s="2">
        <v>0.81263888888888891</v>
      </c>
    </row>
    <row r="1086" spans="1:26" x14ac:dyDescent="0.3">
      <c r="A1086">
        <v>130413</v>
      </c>
      <c r="B1086" t="s">
        <v>406</v>
      </c>
      <c r="C1086" t="s">
        <v>27</v>
      </c>
      <c r="D1086" t="s">
        <v>51</v>
      </c>
      <c r="E1086" t="s">
        <v>52</v>
      </c>
      <c r="F1086">
        <v>8943699679</v>
      </c>
      <c r="G1086" t="s">
        <v>53</v>
      </c>
      <c r="H1086">
        <v>7026</v>
      </c>
      <c r="I1086" t="s">
        <v>4653</v>
      </c>
      <c r="J1086" t="s">
        <v>31</v>
      </c>
      <c r="K1086" t="s">
        <v>32</v>
      </c>
      <c r="L1086" t="s">
        <v>18265</v>
      </c>
      <c r="M1086" s="1">
        <v>0.69166666666666665</v>
      </c>
      <c r="N1086" t="s">
        <v>33</v>
      </c>
      <c r="O1086" t="s">
        <v>33</v>
      </c>
      <c r="P1086" s="2">
        <v>0.1125</v>
      </c>
      <c r="Q1086" s="2">
        <v>1.5046296296296297E-4</v>
      </c>
      <c r="R1086">
        <v>0</v>
      </c>
      <c r="S1086" s="3">
        <v>45876.375</v>
      </c>
      <c r="T1086" t="s">
        <v>54</v>
      </c>
      <c r="U1086" t="s">
        <v>4653</v>
      </c>
      <c r="V1086" s="3">
        <v>45871.490277777775</v>
      </c>
      <c r="W1086" t="s">
        <v>728</v>
      </c>
      <c r="Y1086" s="4">
        <v>45876</v>
      </c>
      <c r="Z1086" s="2">
        <v>0.81263888888888891</v>
      </c>
    </row>
    <row r="1087" spans="1:26" x14ac:dyDescent="0.3">
      <c r="A1087">
        <v>23426</v>
      </c>
      <c r="B1087" t="s">
        <v>114</v>
      </c>
      <c r="C1087" t="s">
        <v>27</v>
      </c>
      <c r="D1087" t="s">
        <v>75</v>
      </c>
      <c r="E1087" t="s">
        <v>76</v>
      </c>
      <c r="F1087">
        <v>8720898723</v>
      </c>
      <c r="G1087" t="s">
        <v>43</v>
      </c>
      <c r="H1087">
        <v>7087</v>
      </c>
      <c r="I1087" t="s">
        <v>13952</v>
      </c>
      <c r="J1087" t="s">
        <v>31</v>
      </c>
      <c r="K1087" t="s">
        <v>39</v>
      </c>
      <c r="O1087" t="s">
        <v>33</v>
      </c>
      <c r="S1087" s="3">
        <v>45876.375</v>
      </c>
      <c r="T1087" t="s">
        <v>54</v>
      </c>
      <c r="U1087" t="s">
        <v>13952</v>
      </c>
      <c r="V1087" s="3">
        <v>45871.64166666667</v>
      </c>
      <c r="W1087" t="s">
        <v>1196</v>
      </c>
      <c r="Y1087" s="4">
        <v>45876</v>
      </c>
      <c r="Z1087" s="2">
        <v>0.81263888888888891</v>
      </c>
    </row>
    <row r="1088" spans="1:26" x14ac:dyDescent="0.3">
      <c r="A1088">
        <v>135530</v>
      </c>
      <c r="B1088" t="s">
        <v>142</v>
      </c>
      <c r="C1088" t="s">
        <v>27</v>
      </c>
      <c r="D1088" t="s">
        <v>83</v>
      </c>
      <c r="E1088" t="s">
        <v>84</v>
      </c>
      <c r="F1088">
        <v>9361894100</v>
      </c>
      <c r="G1088" t="s">
        <v>53</v>
      </c>
      <c r="H1088">
        <v>7013</v>
      </c>
      <c r="I1088" t="s">
        <v>5372</v>
      </c>
      <c r="J1088" t="s">
        <v>31</v>
      </c>
      <c r="K1088" t="s">
        <v>32</v>
      </c>
      <c r="L1088" t="s">
        <v>18266</v>
      </c>
      <c r="M1088" s="1">
        <v>0.69166666666666665</v>
      </c>
      <c r="N1088" t="s">
        <v>33</v>
      </c>
      <c r="O1088" t="s">
        <v>33</v>
      </c>
      <c r="P1088" s="2">
        <v>0.19486111111111112</v>
      </c>
      <c r="Q1088" s="2">
        <v>4.2824074074074075E-4</v>
      </c>
      <c r="R1088">
        <v>100</v>
      </c>
      <c r="S1088" s="3">
        <v>45876.375</v>
      </c>
      <c r="T1088" t="s">
        <v>54</v>
      </c>
      <c r="U1088" t="s">
        <v>5372</v>
      </c>
      <c r="V1088" s="3">
        <v>45871.490972222222</v>
      </c>
      <c r="W1088" t="s">
        <v>864</v>
      </c>
      <c r="Y1088" s="4">
        <v>45876</v>
      </c>
      <c r="Z1088" s="2">
        <v>0.81263888888888891</v>
      </c>
    </row>
    <row r="1089" spans="1:26" x14ac:dyDescent="0.3">
      <c r="A1089">
        <v>25345</v>
      </c>
      <c r="B1089" t="s">
        <v>1790</v>
      </c>
      <c r="C1089" t="s">
        <v>27</v>
      </c>
      <c r="D1089" t="s">
        <v>59</v>
      </c>
      <c r="E1089" t="s">
        <v>60</v>
      </c>
      <c r="F1089">
        <v>8714645408</v>
      </c>
      <c r="G1089" t="s">
        <v>30</v>
      </c>
      <c r="H1089">
        <v>7422</v>
      </c>
      <c r="I1089" t="s">
        <v>13256</v>
      </c>
      <c r="J1089" t="s">
        <v>31</v>
      </c>
      <c r="K1089" t="s">
        <v>32</v>
      </c>
      <c r="L1089" t="s">
        <v>18267</v>
      </c>
      <c r="M1089" s="1">
        <v>0.69166666666666665</v>
      </c>
      <c r="N1089" t="s">
        <v>33</v>
      </c>
      <c r="O1089" t="s">
        <v>33</v>
      </c>
      <c r="P1089" s="2">
        <v>0.14809027777777778</v>
      </c>
      <c r="Q1089" s="2">
        <v>7.407407407407407E-4</v>
      </c>
      <c r="R1089">
        <v>100</v>
      </c>
      <c r="S1089" s="3">
        <v>45876.375</v>
      </c>
      <c r="T1089" t="s">
        <v>54</v>
      </c>
      <c r="U1089" t="s">
        <v>13256</v>
      </c>
      <c r="V1089" s="3">
        <v>45871.64166666667</v>
      </c>
      <c r="W1089" t="s">
        <v>1793</v>
      </c>
      <c r="Y1089" s="4">
        <v>45876</v>
      </c>
      <c r="Z1089" s="2">
        <v>0.81263888888888891</v>
      </c>
    </row>
    <row r="1090" spans="1:26" x14ac:dyDescent="0.3">
      <c r="A1090">
        <v>130397</v>
      </c>
      <c r="B1090" t="s">
        <v>316</v>
      </c>
      <c r="C1090" t="s">
        <v>187</v>
      </c>
      <c r="D1090" t="s">
        <v>315</v>
      </c>
      <c r="E1090" t="s">
        <v>52</v>
      </c>
      <c r="F1090">
        <v>9037975132</v>
      </c>
      <c r="G1090" t="s">
        <v>53</v>
      </c>
      <c r="H1090">
        <v>7007</v>
      </c>
      <c r="I1090" t="s">
        <v>3990</v>
      </c>
      <c r="J1090" t="s">
        <v>31</v>
      </c>
      <c r="K1090" t="s">
        <v>32</v>
      </c>
      <c r="L1090" t="s">
        <v>18268</v>
      </c>
      <c r="M1090" s="1">
        <v>0.69097222222222221</v>
      </c>
      <c r="N1090" t="s">
        <v>33</v>
      </c>
      <c r="O1090" t="s">
        <v>33</v>
      </c>
      <c r="P1090" s="2">
        <v>1.0266203703703704E-2</v>
      </c>
      <c r="Q1090" s="2">
        <v>4.6296296296296294E-5</v>
      </c>
      <c r="R1090">
        <v>30</v>
      </c>
      <c r="S1090" s="3">
        <v>45876.375</v>
      </c>
      <c r="T1090" t="s">
        <v>54</v>
      </c>
      <c r="U1090" t="s">
        <v>3990</v>
      </c>
      <c r="V1090" s="3">
        <v>45871.490277777775</v>
      </c>
      <c r="W1090" t="s">
        <v>1098</v>
      </c>
      <c r="Y1090" s="4">
        <v>45876</v>
      </c>
      <c r="Z1090" s="2">
        <v>0.81263888888888891</v>
      </c>
    </row>
    <row r="1091" spans="1:26" x14ac:dyDescent="0.3">
      <c r="A1091">
        <v>20745</v>
      </c>
      <c r="B1091" t="s">
        <v>489</v>
      </c>
      <c r="C1091" t="s">
        <v>27</v>
      </c>
      <c r="D1091" t="s">
        <v>51</v>
      </c>
      <c r="E1091" t="s">
        <v>52</v>
      </c>
      <c r="F1091">
        <v>7012989185</v>
      </c>
      <c r="G1091" t="s">
        <v>53</v>
      </c>
      <c r="H1091">
        <v>7027</v>
      </c>
      <c r="I1091" t="s">
        <v>4720</v>
      </c>
      <c r="J1091" t="s">
        <v>31</v>
      </c>
      <c r="K1091" t="s">
        <v>32</v>
      </c>
      <c r="L1091" t="s">
        <v>18269</v>
      </c>
      <c r="M1091" s="1">
        <v>0.69027777777777777</v>
      </c>
      <c r="N1091" t="s">
        <v>33</v>
      </c>
      <c r="O1091" t="s">
        <v>33</v>
      </c>
      <c r="P1091" s="2">
        <v>1.3888888888888889E-4</v>
      </c>
      <c r="Q1091" s="2">
        <v>5.7870370370370373E-5</v>
      </c>
      <c r="R1091">
        <v>0</v>
      </c>
      <c r="S1091" s="3">
        <v>45876.375</v>
      </c>
      <c r="T1091" t="s">
        <v>54</v>
      </c>
      <c r="U1091" t="s">
        <v>4720</v>
      </c>
      <c r="V1091" s="3">
        <v>45871.490277777775</v>
      </c>
      <c r="W1091" t="s">
        <v>1061</v>
      </c>
      <c r="Y1091" s="4">
        <v>45876</v>
      </c>
      <c r="Z1091" s="2">
        <v>0.81263888888888891</v>
      </c>
    </row>
    <row r="1092" spans="1:26" x14ac:dyDescent="0.3">
      <c r="A1092">
        <v>135660</v>
      </c>
      <c r="B1092" t="s">
        <v>357</v>
      </c>
      <c r="C1092" t="s">
        <v>27</v>
      </c>
      <c r="D1092" t="s">
        <v>51</v>
      </c>
      <c r="E1092" t="s">
        <v>52</v>
      </c>
      <c r="F1092">
        <v>7025704560</v>
      </c>
      <c r="G1092" t="s">
        <v>53</v>
      </c>
      <c r="H1092">
        <v>7053</v>
      </c>
      <c r="I1092" t="s">
        <v>6133</v>
      </c>
      <c r="J1092" t="s">
        <v>31</v>
      </c>
      <c r="K1092" t="s">
        <v>32</v>
      </c>
      <c r="L1092" t="s">
        <v>18270</v>
      </c>
      <c r="M1092" s="1">
        <v>0.69027777777777777</v>
      </c>
      <c r="N1092" t="s">
        <v>33</v>
      </c>
      <c r="O1092" t="s">
        <v>33</v>
      </c>
      <c r="P1092" s="2">
        <v>1.0416666666666667E-4</v>
      </c>
      <c r="Q1092" s="2">
        <v>4.6296296296296294E-5</v>
      </c>
      <c r="R1092">
        <v>100</v>
      </c>
      <c r="S1092" s="3">
        <v>45876.375</v>
      </c>
      <c r="T1092" t="s">
        <v>54</v>
      </c>
      <c r="U1092" t="s">
        <v>6133</v>
      </c>
      <c r="V1092" s="3">
        <v>45871.490972222222</v>
      </c>
      <c r="W1092" t="s">
        <v>764</v>
      </c>
      <c r="Y1092" s="4">
        <v>45876</v>
      </c>
      <c r="Z1092" s="2">
        <v>0.81263888888888891</v>
      </c>
    </row>
    <row r="1093" spans="1:26" x14ac:dyDescent="0.3">
      <c r="A1093">
        <v>135660</v>
      </c>
      <c r="B1093" t="s">
        <v>357</v>
      </c>
      <c r="C1093" t="s">
        <v>27</v>
      </c>
      <c r="D1093" t="s">
        <v>51</v>
      </c>
      <c r="E1093" t="s">
        <v>52</v>
      </c>
      <c r="F1093">
        <v>7025704560</v>
      </c>
      <c r="G1093" t="s">
        <v>53</v>
      </c>
      <c r="H1093">
        <v>7053</v>
      </c>
      <c r="I1093" t="s">
        <v>6136</v>
      </c>
      <c r="J1093" t="s">
        <v>31</v>
      </c>
      <c r="K1093" t="s">
        <v>32</v>
      </c>
      <c r="L1093" t="s">
        <v>18271</v>
      </c>
      <c r="M1093" s="1">
        <v>0.69027777777777777</v>
      </c>
      <c r="N1093" t="s">
        <v>33</v>
      </c>
      <c r="O1093" t="s">
        <v>33</v>
      </c>
      <c r="P1093" s="2">
        <v>8.1018518518518516E-5</v>
      </c>
      <c r="Q1093" s="2">
        <v>4.6296296296296294E-5</v>
      </c>
      <c r="R1093">
        <v>0</v>
      </c>
      <c r="S1093" s="3">
        <v>45876.375</v>
      </c>
      <c r="T1093" t="s">
        <v>54</v>
      </c>
      <c r="U1093" t="s">
        <v>6136</v>
      </c>
      <c r="V1093" s="3">
        <v>45871.490972222222</v>
      </c>
      <c r="W1093" t="s">
        <v>764</v>
      </c>
      <c r="Y1093" s="4">
        <v>45876</v>
      </c>
      <c r="Z1093" s="2">
        <v>0.81263888888888891</v>
      </c>
    </row>
    <row r="1094" spans="1:26" x14ac:dyDescent="0.3">
      <c r="A1094">
        <v>29303</v>
      </c>
      <c r="B1094" t="s">
        <v>1283</v>
      </c>
      <c r="C1094" t="s">
        <v>27</v>
      </c>
      <c r="D1094" t="s">
        <v>42</v>
      </c>
      <c r="E1094" t="s">
        <v>42</v>
      </c>
      <c r="F1094">
        <v>8714686655</v>
      </c>
      <c r="G1094" t="s">
        <v>43</v>
      </c>
      <c r="H1094">
        <v>7106</v>
      </c>
      <c r="I1094" t="s">
        <v>9869</v>
      </c>
      <c r="J1094" t="s">
        <v>31</v>
      </c>
      <c r="K1094" t="s">
        <v>32</v>
      </c>
      <c r="L1094" t="s">
        <v>18272</v>
      </c>
      <c r="M1094" s="1">
        <v>0.69027777777777777</v>
      </c>
      <c r="N1094" t="s">
        <v>33</v>
      </c>
      <c r="O1094" t="s">
        <v>33</v>
      </c>
      <c r="P1094" s="2">
        <v>1.3888888888888889E-4</v>
      </c>
      <c r="Q1094" s="2">
        <v>5.7870370370370373E-5</v>
      </c>
      <c r="R1094">
        <v>0</v>
      </c>
      <c r="S1094" s="3">
        <v>45876.375</v>
      </c>
      <c r="T1094" t="s">
        <v>54</v>
      </c>
      <c r="U1094" t="s">
        <v>9869</v>
      </c>
      <c r="V1094" s="3">
        <v>45871.572222222225</v>
      </c>
      <c r="W1094" t="s">
        <v>1284</v>
      </c>
      <c r="Y1094" s="4">
        <v>45876</v>
      </c>
      <c r="Z1094" s="2">
        <v>0.81263888888888891</v>
      </c>
    </row>
    <row r="1095" spans="1:26" x14ac:dyDescent="0.3">
      <c r="A1095">
        <v>135660</v>
      </c>
      <c r="B1095" t="s">
        <v>357</v>
      </c>
      <c r="C1095" t="s">
        <v>27</v>
      </c>
      <c r="D1095" t="s">
        <v>51</v>
      </c>
      <c r="E1095" t="s">
        <v>52</v>
      </c>
      <c r="F1095">
        <v>7025704560</v>
      </c>
      <c r="G1095" t="s">
        <v>53</v>
      </c>
      <c r="H1095">
        <v>7053</v>
      </c>
      <c r="I1095" t="s">
        <v>6137</v>
      </c>
      <c r="J1095" t="s">
        <v>31</v>
      </c>
      <c r="K1095" t="s">
        <v>32</v>
      </c>
      <c r="L1095" t="s">
        <v>18271</v>
      </c>
      <c r="M1095" s="1">
        <v>0.69027777777777777</v>
      </c>
      <c r="N1095" t="s">
        <v>33</v>
      </c>
      <c r="O1095" t="s">
        <v>33</v>
      </c>
      <c r="P1095" s="2">
        <v>8.1018518518518516E-5</v>
      </c>
      <c r="Q1095" s="2">
        <v>4.6296296296296294E-5</v>
      </c>
      <c r="R1095">
        <v>0</v>
      </c>
      <c r="S1095" s="3">
        <v>45876.375</v>
      </c>
      <c r="T1095" t="s">
        <v>54</v>
      </c>
      <c r="U1095" t="s">
        <v>6137</v>
      </c>
      <c r="V1095" s="3">
        <v>45871.490972222222</v>
      </c>
      <c r="W1095" t="s">
        <v>764</v>
      </c>
      <c r="Y1095" s="4">
        <v>45876</v>
      </c>
      <c r="Z1095" s="2">
        <v>0.81263888888888891</v>
      </c>
    </row>
    <row r="1096" spans="1:26" x14ac:dyDescent="0.3">
      <c r="A1096">
        <v>20745</v>
      </c>
      <c r="B1096" t="s">
        <v>489</v>
      </c>
      <c r="C1096" t="s">
        <v>27</v>
      </c>
      <c r="D1096" t="s">
        <v>51</v>
      </c>
      <c r="E1096" t="s">
        <v>52</v>
      </c>
      <c r="F1096">
        <v>7012989185</v>
      </c>
      <c r="G1096" t="s">
        <v>53</v>
      </c>
      <c r="H1096">
        <v>7027</v>
      </c>
      <c r="I1096" t="s">
        <v>4695</v>
      </c>
      <c r="J1096" t="s">
        <v>31</v>
      </c>
      <c r="K1096" t="s">
        <v>32</v>
      </c>
      <c r="L1096" t="s">
        <v>18269</v>
      </c>
      <c r="M1096" s="1">
        <v>0.69027777777777777</v>
      </c>
      <c r="N1096" t="s">
        <v>33</v>
      </c>
      <c r="O1096" t="s">
        <v>33</v>
      </c>
      <c r="P1096" s="2">
        <v>1.7476851851851851E-2</v>
      </c>
      <c r="Q1096" s="2">
        <v>2.5462962962962961E-4</v>
      </c>
      <c r="R1096">
        <v>0</v>
      </c>
      <c r="S1096" s="3">
        <v>45876.375</v>
      </c>
      <c r="T1096" t="s">
        <v>54</v>
      </c>
      <c r="U1096" t="s">
        <v>4695</v>
      </c>
      <c r="V1096" s="3">
        <v>45871.490277777775</v>
      </c>
      <c r="W1096" t="s">
        <v>1061</v>
      </c>
      <c r="Y1096" s="4">
        <v>45876</v>
      </c>
      <c r="Z1096" s="2">
        <v>0.81263888888888891</v>
      </c>
    </row>
    <row r="1097" spans="1:26" x14ac:dyDescent="0.3">
      <c r="A1097">
        <v>135660</v>
      </c>
      <c r="B1097" t="s">
        <v>357</v>
      </c>
      <c r="C1097" t="s">
        <v>27</v>
      </c>
      <c r="D1097" t="s">
        <v>51</v>
      </c>
      <c r="E1097" t="s">
        <v>52</v>
      </c>
      <c r="F1097">
        <v>7025704560</v>
      </c>
      <c r="G1097" t="s">
        <v>53</v>
      </c>
      <c r="H1097">
        <v>7053</v>
      </c>
      <c r="I1097" t="s">
        <v>6139</v>
      </c>
      <c r="J1097" t="s">
        <v>31</v>
      </c>
      <c r="K1097" t="s">
        <v>32</v>
      </c>
      <c r="L1097" t="s">
        <v>18271</v>
      </c>
      <c r="M1097" s="1">
        <v>0.69027777777777777</v>
      </c>
      <c r="N1097" t="s">
        <v>33</v>
      </c>
      <c r="O1097" t="s">
        <v>33</v>
      </c>
      <c r="P1097" s="2">
        <v>8.1018518518518516E-5</v>
      </c>
      <c r="Q1097" s="2">
        <v>4.6296296296296294E-5</v>
      </c>
      <c r="R1097">
        <v>0</v>
      </c>
      <c r="S1097" s="3">
        <v>45876.375</v>
      </c>
      <c r="T1097" t="s">
        <v>54</v>
      </c>
      <c r="U1097" t="s">
        <v>6139</v>
      </c>
      <c r="V1097" s="3">
        <v>45871.490972222222</v>
      </c>
      <c r="W1097" t="s">
        <v>764</v>
      </c>
      <c r="Y1097" s="4">
        <v>45876</v>
      </c>
      <c r="Z1097" s="2">
        <v>0.81263888888888891</v>
      </c>
    </row>
    <row r="1098" spans="1:26" x14ac:dyDescent="0.3">
      <c r="A1098">
        <v>133936</v>
      </c>
      <c r="B1098" t="s">
        <v>50</v>
      </c>
      <c r="C1098" t="s">
        <v>27</v>
      </c>
      <c r="D1098" t="s">
        <v>51</v>
      </c>
      <c r="E1098" t="s">
        <v>52</v>
      </c>
      <c r="F1098">
        <v>8089455874</v>
      </c>
      <c r="G1098" t="s">
        <v>53</v>
      </c>
      <c r="H1098">
        <v>7038</v>
      </c>
      <c r="I1098" t="s">
        <v>5059</v>
      </c>
      <c r="J1098" t="s">
        <v>31</v>
      </c>
      <c r="K1098" t="s">
        <v>32</v>
      </c>
      <c r="L1098" t="s">
        <v>18273</v>
      </c>
      <c r="M1098" s="1">
        <v>0.69027777777777777</v>
      </c>
      <c r="N1098" t="s">
        <v>33</v>
      </c>
      <c r="O1098" t="s">
        <v>33</v>
      </c>
      <c r="P1098" s="2">
        <v>4.3981481481481481E-4</v>
      </c>
      <c r="Q1098" s="2">
        <v>3.0092592592592595E-4</v>
      </c>
      <c r="R1098">
        <v>30</v>
      </c>
      <c r="S1098" s="3">
        <v>45876.375</v>
      </c>
      <c r="T1098" t="s">
        <v>54</v>
      </c>
      <c r="U1098" t="s">
        <v>5059</v>
      </c>
      <c r="V1098" s="3">
        <v>45871.490277777775</v>
      </c>
      <c r="W1098" t="s">
        <v>288</v>
      </c>
      <c r="Y1098" s="4">
        <v>45876</v>
      </c>
      <c r="Z1098" s="2">
        <v>0.81263888888888891</v>
      </c>
    </row>
    <row r="1099" spans="1:26" x14ac:dyDescent="0.3">
      <c r="A1099">
        <v>29303</v>
      </c>
      <c r="B1099" t="s">
        <v>1283</v>
      </c>
      <c r="C1099" t="s">
        <v>27</v>
      </c>
      <c r="D1099" t="s">
        <v>42</v>
      </c>
      <c r="E1099" t="s">
        <v>42</v>
      </c>
      <c r="F1099">
        <v>8714686655</v>
      </c>
      <c r="G1099" t="s">
        <v>43</v>
      </c>
      <c r="H1099">
        <v>7106</v>
      </c>
      <c r="I1099" t="s">
        <v>9876</v>
      </c>
      <c r="J1099" t="s">
        <v>31</v>
      </c>
      <c r="K1099" t="s">
        <v>32</v>
      </c>
      <c r="L1099" t="s">
        <v>18274</v>
      </c>
      <c r="M1099" s="1">
        <v>0.69027777777777777</v>
      </c>
      <c r="N1099" t="s">
        <v>33</v>
      </c>
      <c r="O1099" t="s">
        <v>33</v>
      </c>
      <c r="P1099" s="2">
        <v>2.0833333333333335E-4</v>
      </c>
      <c r="Q1099" s="2">
        <v>1.0416666666666667E-4</v>
      </c>
      <c r="R1099">
        <v>100</v>
      </c>
      <c r="S1099" s="3">
        <v>45876.375</v>
      </c>
      <c r="T1099" t="s">
        <v>54</v>
      </c>
      <c r="U1099" t="s">
        <v>9876</v>
      </c>
      <c r="V1099" s="3">
        <v>45871.572222222225</v>
      </c>
      <c r="W1099" t="s">
        <v>1284</v>
      </c>
      <c r="Y1099" s="4">
        <v>45876</v>
      </c>
      <c r="Z1099" s="2">
        <v>0.81263888888888891</v>
      </c>
    </row>
    <row r="1100" spans="1:26" x14ac:dyDescent="0.3">
      <c r="A1100">
        <v>135660</v>
      </c>
      <c r="B1100" t="s">
        <v>357</v>
      </c>
      <c r="C1100" t="s">
        <v>27</v>
      </c>
      <c r="D1100" t="s">
        <v>51</v>
      </c>
      <c r="E1100" t="s">
        <v>52</v>
      </c>
      <c r="F1100">
        <v>7025704560</v>
      </c>
      <c r="G1100" t="s">
        <v>53</v>
      </c>
      <c r="H1100">
        <v>7053</v>
      </c>
      <c r="I1100" t="s">
        <v>6148</v>
      </c>
      <c r="J1100" t="s">
        <v>31</v>
      </c>
      <c r="K1100" t="s">
        <v>32</v>
      </c>
      <c r="L1100" t="s">
        <v>18271</v>
      </c>
      <c r="M1100" s="1">
        <v>0.69027777777777777</v>
      </c>
      <c r="N1100" t="s">
        <v>33</v>
      </c>
      <c r="O1100" t="s">
        <v>33</v>
      </c>
      <c r="P1100" s="2">
        <v>1.0416666666666667E-4</v>
      </c>
      <c r="Q1100" s="2">
        <v>6.9444444444444444E-5</v>
      </c>
      <c r="R1100">
        <v>0</v>
      </c>
      <c r="S1100" s="3">
        <v>45876.375</v>
      </c>
      <c r="T1100" t="s">
        <v>54</v>
      </c>
      <c r="U1100" t="s">
        <v>6148</v>
      </c>
      <c r="V1100" s="3">
        <v>45871.490972222222</v>
      </c>
      <c r="W1100" t="s">
        <v>764</v>
      </c>
      <c r="Y1100" s="4">
        <v>45876</v>
      </c>
      <c r="Z1100" s="2">
        <v>0.81263888888888891</v>
      </c>
    </row>
    <row r="1101" spans="1:26" x14ac:dyDescent="0.3">
      <c r="A1101">
        <v>21561</v>
      </c>
      <c r="B1101" t="s">
        <v>68</v>
      </c>
      <c r="C1101" t="s">
        <v>27</v>
      </c>
      <c r="D1101" t="s">
        <v>69</v>
      </c>
      <c r="E1101" t="s">
        <v>70</v>
      </c>
      <c r="F1101">
        <v>9778687592</v>
      </c>
      <c r="G1101" t="s">
        <v>43</v>
      </c>
      <c r="H1101">
        <v>7003</v>
      </c>
      <c r="I1101" t="s">
        <v>9376</v>
      </c>
      <c r="J1101" t="s">
        <v>31</v>
      </c>
      <c r="K1101" t="s">
        <v>32</v>
      </c>
      <c r="L1101" t="s">
        <v>18275</v>
      </c>
      <c r="M1101" s="1">
        <v>0.69027777777777777</v>
      </c>
      <c r="N1101" t="s">
        <v>33</v>
      </c>
      <c r="O1101" t="s">
        <v>33</v>
      </c>
      <c r="P1101" s="2">
        <v>0.15333333333333332</v>
      </c>
      <c r="Q1101" s="2">
        <v>2.3148148148148149E-4</v>
      </c>
      <c r="R1101">
        <v>100</v>
      </c>
      <c r="S1101" s="3">
        <v>45876.375</v>
      </c>
      <c r="T1101" t="s">
        <v>54</v>
      </c>
      <c r="U1101" t="s">
        <v>9376</v>
      </c>
      <c r="V1101" s="3">
        <v>45871.571527777778</v>
      </c>
      <c r="W1101" t="s">
        <v>1057</v>
      </c>
      <c r="Y1101" s="4">
        <v>45876</v>
      </c>
      <c r="Z1101" s="2">
        <v>0.81263888888888891</v>
      </c>
    </row>
    <row r="1102" spans="1:26" x14ac:dyDescent="0.3">
      <c r="A1102">
        <v>135660</v>
      </c>
      <c r="B1102" t="s">
        <v>357</v>
      </c>
      <c r="C1102" t="s">
        <v>27</v>
      </c>
      <c r="D1102" t="s">
        <v>51</v>
      </c>
      <c r="E1102" t="s">
        <v>52</v>
      </c>
      <c r="F1102">
        <v>7025704560</v>
      </c>
      <c r="G1102" t="s">
        <v>53</v>
      </c>
      <c r="H1102">
        <v>7053</v>
      </c>
      <c r="I1102" t="s">
        <v>6152</v>
      </c>
      <c r="J1102" t="s">
        <v>31</v>
      </c>
      <c r="K1102" t="s">
        <v>32</v>
      </c>
      <c r="L1102" t="s">
        <v>18271</v>
      </c>
      <c r="M1102" s="1">
        <v>0.68958333333333333</v>
      </c>
      <c r="N1102" t="s">
        <v>33</v>
      </c>
      <c r="O1102" t="s">
        <v>33</v>
      </c>
      <c r="P1102" s="2">
        <v>1.1574074074074075E-4</v>
      </c>
      <c r="Q1102" s="2">
        <v>6.9444444444444444E-5</v>
      </c>
      <c r="R1102">
        <v>0</v>
      </c>
      <c r="S1102" s="3">
        <v>45876.375</v>
      </c>
      <c r="T1102" t="s">
        <v>54</v>
      </c>
      <c r="U1102" t="s">
        <v>6152</v>
      </c>
      <c r="V1102" s="3">
        <v>45871.490972222222</v>
      </c>
      <c r="W1102" t="s">
        <v>764</v>
      </c>
      <c r="Y1102" s="4">
        <v>45876</v>
      </c>
      <c r="Z1102" s="2">
        <v>0.81263888888888891</v>
      </c>
    </row>
    <row r="1103" spans="1:26" x14ac:dyDescent="0.3">
      <c r="A1103">
        <v>132660</v>
      </c>
      <c r="B1103" t="s">
        <v>1007</v>
      </c>
      <c r="C1103" t="s">
        <v>27</v>
      </c>
      <c r="D1103" t="s">
        <v>148</v>
      </c>
      <c r="E1103" t="s">
        <v>29</v>
      </c>
      <c r="F1103">
        <v>7306426247</v>
      </c>
      <c r="G1103" t="s">
        <v>30</v>
      </c>
      <c r="H1103">
        <v>7109</v>
      </c>
      <c r="I1103" t="s">
        <v>9951</v>
      </c>
      <c r="J1103" t="s">
        <v>31</v>
      </c>
      <c r="K1103" t="s">
        <v>32</v>
      </c>
      <c r="L1103" t="s">
        <v>18276</v>
      </c>
      <c r="M1103" s="1">
        <v>0.69027777777777777</v>
      </c>
      <c r="N1103" t="s">
        <v>33</v>
      </c>
      <c r="O1103" t="s">
        <v>33</v>
      </c>
      <c r="P1103" s="2">
        <v>3.4722222222222224E-4</v>
      </c>
      <c r="Q1103" s="2">
        <v>2.6620370370370372E-4</v>
      </c>
      <c r="R1103">
        <v>100</v>
      </c>
      <c r="S1103" s="3">
        <v>45876.375</v>
      </c>
      <c r="T1103" t="s">
        <v>54</v>
      </c>
      <c r="U1103" t="s">
        <v>9951</v>
      </c>
      <c r="V1103" s="3">
        <v>45871.572222222225</v>
      </c>
      <c r="W1103" t="s">
        <v>1560</v>
      </c>
      <c r="Y1103" s="4">
        <v>45876</v>
      </c>
      <c r="Z1103" s="2">
        <v>0.81263888888888891</v>
      </c>
    </row>
    <row r="1104" spans="1:26" x14ac:dyDescent="0.3">
      <c r="A1104">
        <v>135660</v>
      </c>
      <c r="B1104" t="s">
        <v>357</v>
      </c>
      <c r="C1104" t="s">
        <v>27</v>
      </c>
      <c r="D1104" t="s">
        <v>51</v>
      </c>
      <c r="E1104" t="s">
        <v>52</v>
      </c>
      <c r="F1104">
        <v>7025704560</v>
      </c>
      <c r="G1104" t="s">
        <v>53</v>
      </c>
      <c r="H1104">
        <v>7053</v>
      </c>
      <c r="I1104" t="s">
        <v>6147</v>
      </c>
      <c r="J1104" t="s">
        <v>31</v>
      </c>
      <c r="K1104" t="s">
        <v>32</v>
      </c>
      <c r="L1104" t="s">
        <v>18277</v>
      </c>
      <c r="M1104" s="1">
        <v>0.68958333333333333</v>
      </c>
      <c r="N1104" t="s">
        <v>33</v>
      </c>
      <c r="O1104" t="s">
        <v>33</v>
      </c>
      <c r="P1104" s="2">
        <v>1.9675925925925926E-4</v>
      </c>
      <c r="Q1104" s="2">
        <v>4.6296296296296294E-5</v>
      </c>
      <c r="R1104">
        <v>100</v>
      </c>
      <c r="S1104" s="3">
        <v>45876.375</v>
      </c>
      <c r="T1104" t="s">
        <v>54</v>
      </c>
      <c r="U1104" t="s">
        <v>6147</v>
      </c>
      <c r="V1104" s="3">
        <v>45871.490972222222</v>
      </c>
      <c r="W1104" t="s">
        <v>764</v>
      </c>
      <c r="Y1104" s="4">
        <v>45876</v>
      </c>
      <c r="Z1104" s="2">
        <v>0.81263888888888891</v>
      </c>
    </row>
    <row r="1105" spans="1:26" x14ac:dyDescent="0.3">
      <c r="A1105">
        <v>29303</v>
      </c>
      <c r="B1105" t="s">
        <v>1283</v>
      </c>
      <c r="C1105" t="s">
        <v>27</v>
      </c>
      <c r="D1105" t="s">
        <v>42</v>
      </c>
      <c r="E1105" t="s">
        <v>42</v>
      </c>
      <c r="F1105">
        <v>8714686655</v>
      </c>
      <c r="G1105" t="s">
        <v>43</v>
      </c>
      <c r="H1105">
        <v>7106</v>
      </c>
      <c r="I1105" t="s">
        <v>9878</v>
      </c>
      <c r="J1105" t="s">
        <v>31</v>
      </c>
      <c r="K1105" t="s">
        <v>32</v>
      </c>
      <c r="L1105" t="s">
        <v>18278</v>
      </c>
      <c r="M1105" s="1">
        <v>0.68958333333333333</v>
      </c>
      <c r="N1105" t="s">
        <v>33</v>
      </c>
      <c r="O1105" t="s">
        <v>33</v>
      </c>
      <c r="P1105" s="2">
        <v>1.8518518518518518E-4</v>
      </c>
      <c r="Q1105" s="2">
        <v>1.273148148148148E-4</v>
      </c>
      <c r="R1105">
        <v>100</v>
      </c>
      <c r="S1105" s="3">
        <v>45876.375</v>
      </c>
      <c r="T1105" t="s">
        <v>54</v>
      </c>
      <c r="U1105" t="s">
        <v>9878</v>
      </c>
      <c r="V1105" s="3">
        <v>45871.572222222225</v>
      </c>
      <c r="W1105" t="s">
        <v>1284</v>
      </c>
      <c r="Y1105" s="4">
        <v>45876</v>
      </c>
      <c r="Z1105" s="2">
        <v>0.81263888888888891</v>
      </c>
    </row>
    <row r="1106" spans="1:26" x14ac:dyDescent="0.3">
      <c r="A1106">
        <v>1138</v>
      </c>
      <c r="B1106" t="s">
        <v>208</v>
      </c>
      <c r="C1106" t="s">
        <v>27</v>
      </c>
      <c r="D1106" t="s">
        <v>51</v>
      </c>
      <c r="E1106" t="s">
        <v>52</v>
      </c>
      <c r="F1106">
        <v>8589975166</v>
      </c>
      <c r="G1106" t="s">
        <v>53</v>
      </c>
      <c r="H1106">
        <v>7022</v>
      </c>
      <c r="I1106" t="s">
        <v>4338</v>
      </c>
      <c r="J1106" t="s">
        <v>31</v>
      </c>
      <c r="K1106" t="s">
        <v>32</v>
      </c>
      <c r="L1106" t="s">
        <v>18279</v>
      </c>
      <c r="M1106" s="1">
        <v>0.68958333333333333</v>
      </c>
      <c r="N1106" t="s">
        <v>33</v>
      </c>
      <c r="O1106" t="s">
        <v>33</v>
      </c>
      <c r="P1106" s="2">
        <v>0.14106481481481481</v>
      </c>
      <c r="Q1106" s="2">
        <v>2.5462962962962961E-4</v>
      </c>
      <c r="R1106">
        <v>100</v>
      </c>
      <c r="S1106" s="3">
        <v>45876.375</v>
      </c>
      <c r="T1106" t="s">
        <v>54</v>
      </c>
      <c r="U1106" t="s">
        <v>4338</v>
      </c>
      <c r="V1106" s="3">
        <v>45871.490277777775</v>
      </c>
      <c r="W1106" t="s">
        <v>982</v>
      </c>
      <c r="Y1106" s="4">
        <v>45876</v>
      </c>
      <c r="Z1106" s="2">
        <v>0.81263888888888891</v>
      </c>
    </row>
    <row r="1107" spans="1:26" x14ac:dyDescent="0.3">
      <c r="A1107">
        <v>136539</v>
      </c>
      <c r="B1107" t="s">
        <v>980</v>
      </c>
      <c r="C1107" t="s">
        <v>27</v>
      </c>
      <c r="D1107" t="s">
        <v>274</v>
      </c>
      <c r="E1107" t="s">
        <v>38</v>
      </c>
      <c r="F1107">
        <v>8600928216</v>
      </c>
      <c r="G1107" t="s">
        <v>30</v>
      </c>
      <c r="H1107">
        <v>7371</v>
      </c>
      <c r="I1107" t="s">
        <v>8158</v>
      </c>
      <c r="J1107" t="s">
        <v>31</v>
      </c>
      <c r="K1107" t="s">
        <v>32</v>
      </c>
      <c r="L1107" t="s">
        <v>18280</v>
      </c>
      <c r="M1107" s="1">
        <v>0.68958333333333333</v>
      </c>
      <c r="N1107" t="s">
        <v>33</v>
      </c>
      <c r="O1107" t="s">
        <v>33</v>
      </c>
      <c r="P1107" s="2">
        <v>9.3749999999999997E-4</v>
      </c>
      <c r="Q1107" s="2">
        <v>2.4305555555555555E-4</v>
      </c>
      <c r="R1107">
        <v>100</v>
      </c>
      <c r="S1107" s="3">
        <v>45876.375</v>
      </c>
      <c r="T1107" t="s">
        <v>54</v>
      </c>
      <c r="U1107" t="s">
        <v>8158</v>
      </c>
      <c r="V1107" s="3">
        <v>45871.570833333331</v>
      </c>
      <c r="W1107" t="s">
        <v>981</v>
      </c>
      <c r="Y1107" s="4">
        <v>45876</v>
      </c>
      <c r="Z1107" s="2">
        <v>0.81263888888888891</v>
      </c>
    </row>
    <row r="1108" spans="1:26" x14ac:dyDescent="0.3">
      <c r="A1108">
        <v>135660</v>
      </c>
      <c r="B1108" t="s">
        <v>357</v>
      </c>
      <c r="C1108" t="s">
        <v>27</v>
      </c>
      <c r="D1108" t="s">
        <v>51</v>
      </c>
      <c r="E1108" t="s">
        <v>52</v>
      </c>
      <c r="F1108">
        <v>7025704560</v>
      </c>
      <c r="G1108" t="s">
        <v>53</v>
      </c>
      <c r="H1108">
        <v>7053</v>
      </c>
      <c r="I1108" t="s">
        <v>6180</v>
      </c>
      <c r="J1108" t="s">
        <v>31</v>
      </c>
      <c r="K1108" t="s">
        <v>32</v>
      </c>
      <c r="L1108" t="s">
        <v>18281</v>
      </c>
      <c r="M1108" s="1">
        <v>0.68958333333333333</v>
      </c>
      <c r="N1108" t="s">
        <v>33</v>
      </c>
      <c r="O1108" t="s">
        <v>33</v>
      </c>
      <c r="P1108" s="2">
        <v>6.9444444444444444E-5</v>
      </c>
      <c r="Q1108" s="2">
        <v>4.6296296296296294E-5</v>
      </c>
      <c r="R1108">
        <v>100</v>
      </c>
      <c r="S1108" s="3">
        <v>45876.375</v>
      </c>
      <c r="T1108" t="s">
        <v>54</v>
      </c>
      <c r="U1108" t="s">
        <v>6180</v>
      </c>
      <c r="V1108" s="3">
        <v>45871.490972222222</v>
      </c>
      <c r="W1108" t="s">
        <v>764</v>
      </c>
      <c r="Y1108" s="4">
        <v>45876</v>
      </c>
      <c r="Z1108" s="2">
        <v>0.81263888888888891</v>
      </c>
    </row>
    <row r="1109" spans="1:26" x14ac:dyDescent="0.3">
      <c r="A1109">
        <v>135660</v>
      </c>
      <c r="B1109" t="s">
        <v>357</v>
      </c>
      <c r="C1109" t="s">
        <v>27</v>
      </c>
      <c r="D1109" t="s">
        <v>51</v>
      </c>
      <c r="E1109" t="s">
        <v>52</v>
      </c>
      <c r="F1109">
        <v>7025704560</v>
      </c>
      <c r="G1109" t="s">
        <v>53</v>
      </c>
      <c r="H1109">
        <v>7053</v>
      </c>
      <c r="I1109" t="s">
        <v>6183</v>
      </c>
      <c r="J1109" t="s">
        <v>31</v>
      </c>
      <c r="K1109" t="s">
        <v>32</v>
      </c>
      <c r="L1109" t="s">
        <v>18282</v>
      </c>
      <c r="M1109" s="1">
        <v>0.68958333333333333</v>
      </c>
      <c r="N1109" t="s">
        <v>33</v>
      </c>
      <c r="O1109" t="s">
        <v>33</v>
      </c>
      <c r="P1109" s="2">
        <v>1.273148148148148E-4</v>
      </c>
      <c r="Q1109" s="2">
        <v>4.6296296296296294E-5</v>
      </c>
      <c r="R1109">
        <v>0</v>
      </c>
      <c r="S1109" s="3">
        <v>45876.375</v>
      </c>
      <c r="T1109" t="s">
        <v>54</v>
      </c>
      <c r="U1109" t="s">
        <v>6183</v>
      </c>
      <c r="V1109" s="3">
        <v>45871.490972222222</v>
      </c>
      <c r="W1109" t="s">
        <v>764</v>
      </c>
      <c r="Y1109" s="4">
        <v>45876</v>
      </c>
      <c r="Z1109" s="2">
        <v>0.81263888888888891</v>
      </c>
    </row>
    <row r="1110" spans="1:26" x14ac:dyDescent="0.3">
      <c r="A1110">
        <v>133936</v>
      </c>
      <c r="B1110" t="s">
        <v>50</v>
      </c>
      <c r="C1110" t="s">
        <v>27</v>
      </c>
      <c r="D1110" t="s">
        <v>51</v>
      </c>
      <c r="E1110" t="s">
        <v>52</v>
      </c>
      <c r="F1110">
        <v>8089455874</v>
      </c>
      <c r="G1110" t="s">
        <v>53</v>
      </c>
      <c r="H1110">
        <v>7038</v>
      </c>
      <c r="I1110" t="s">
        <v>5061</v>
      </c>
      <c r="J1110" t="s">
        <v>31</v>
      </c>
      <c r="K1110" t="s">
        <v>32</v>
      </c>
      <c r="L1110" t="s">
        <v>18283</v>
      </c>
      <c r="M1110" s="1">
        <v>0.68958333333333333</v>
      </c>
      <c r="N1110" t="s">
        <v>33</v>
      </c>
      <c r="O1110" t="s">
        <v>33</v>
      </c>
      <c r="P1110" s="2">
        <v>9.2303240740740741E-2</v>
      </c>
      <c r="Q1110" s="2">
        <v>4.0509259259259258E-4</v>
      </c>
      <c r="R1110">
        <v>100</v>
      </c>
      <c r="S1110" s="3">
        <v>45876.375</v>
      </c>
      <c r="T1110" t="s">
        <v>54</v>
      </c>
      <c r="U1110" t="s">
        <v>5061</v>
      </c>
      <c r="V1110" s="3">
        <v>45871.490277777775</v>
      </c>
      <c r="W1110" t="s">
        <v>288</v>
      </c>
      <c r="Y1110" s="4">
        <v>45876</v>
      </c>
      <c r="Z1110" s="2">
        <v>0.81263888888888891</v>
      </c>
    </row>
    <row r="1111" spans="1:26" x14ac:dyDescent="0.3">
      <c r="A1111">
        <v>29303</v>
      </c>
      <c r="B1111" t="s">
        <v>1283</v>
      </c>
      <c r="C1111" t="s">
        <v>27</v>
      </c>
      <c r="D1111" t="s">
        <v>42</v>
      </c>
      <c r="E1111" t="s">
        <v>42</v>
      </c>
      <c r="F1111">
        <v>8714686655</v>
      </c>
      <c r="G1111" t="s">
        <v>43</v>
      </c>
      <c r="H1111">
        <v>7106</v>
      </c>
      <c r="I1111" t="s">
        <v>9872</v>
      </c>
      <c r="J1111" t="s">
        <v>31</v>
      </c>
      <c r="K1111" t="s">
        <v>32</v>
      </c>
      <c r="L1111" t="s">
        <v>18284</v>
      </c>
      <c r="M1111" s="1">
        <v>0.68958333333333333</v>
      </c>
      <c r="N1111" t="s">
        <v>33</v>
      </c>
      <c r="O1111" t="s">
        <v>33</v>
      </c>
      <c r="P1111" s="2">
        <v>6.9444444444444447E-4</v>
      </c>
      <c r="Q1111" s="2">
        <v>5.2083333333333333E-4</v>
      </c>
      <c r="R1111">
        <v>0</v>
      </c>
      <c r="S1111" s="3">
        <v>45876.375</v>
      </c>
      <c r="T1111" t="s">
        <v>54</v>
      </c>
      <c r="U1111" t="s">
        <v>9872</v>
      </c>
      <c r="V1111" s="3">
        <v>45871.572222222225</v>
      </c>
      <c r="W1111" t="s">
        <v>1284</v>
      </c>
      <c r="Y1111" s="4">
        <v>45876</v>
      </c>
      <c r="Z1111" s="2">
        <v>0.81263888888888891</v>
      </c>
    </row>
    <row r="1112" spans="1:26" x14ac:dyDescent="0.3">
      <c r="A1112">
        <v>132660</v>
      </c>
      <c r="B1112" t="s">
        <v>1007</v>
      </c>
      <c r="C1112" t="s">
        <v>27</v>
      </c>
      <c r="D1112" t="s">
        <v>148</v>
      </c>
      <c r="E1112" t="s">
        <v>29</v>
      </c>
      <c r="F1112">
        <v>7306426247</v>
      </c>
      <c r="G1112" t="s">
        <v>30</v>
      </c>
      <c r="H1112">
        <v>7109</v>
      </c>
      <c r="I1112" t="s">
        <v>9948</v>
      </c>
      <c r="J1112" t="s">
        <v>31</v>
      </c>
      <c r="K1112" t="s">
        <v>32</v>
      </c>
      <c r="L1112" t="s">
        <v>18285</v>
      </c>
      <c r="M1112" s="1">
        <v>0.68958333333333333</v>
      </c>
      <c r="N1112" t="s">
        <v>33</v>
      </c>
      <c r="O1112" t="s">
        <v>33</v>
      </c>
      <c r="P1112" s="2">
        <v>1.4583333333333334E-3</v>
      </c>
      <c r="Q1112" s="2">
        <v>6.018518518518519E-4</v>
      </c>
      <c r="R1112">
        <v>100</v>
      </c>
      <c r="S1112" s="3">
        <v>45876.375</v>
      </c>
      <c r="T1112" t="s">
        <v>54</v>
      </c>
      <c r="U1112" t="s">
        <v>9948</v>
      </c>
      <c r="V1112" s="3">
        <v>45871.572222222225</v>
      </c>
      <c r="W1112" t="s">
        <v>1560</v>
      </c>
      <c r="Y1112" s="4">
        <v>45876</v>
      </c>
      <c r="Z1112" s="2">
        <v>0.81263888888888891</v>
      </c>
    </row>
    <row r="1113" spans="1:26" x14ac:dyDescent="0.3">
      <c r="A1113">
        <v>135660</v>
      </c>
      <c r="B1113" t="s">
        <v>357</v>
      </c>
      <c r="C1113" t="s">
        <v>27</v>
      </c>
      <c r="D1113" t="s">
        <v>51</v>
      </c>
      <c r="E1113" t="s">
        <v>52</v>
      </c>
      <c r="F1113">
        <v>7025704560</v>
      </c>
      <c r="G1113" t="s">
        <v>53</v>
      </c>
      <c r="H1113">
        <v>7053</v>
      </c>
      <c r="I1113" t="s">
        <v>6222</v>
      </c>
      <c r="J1113" t="s">
        <v>31</v>
      </c>
      <c r="K1113" t="s">
        <v>32</v>
      </c>
      <c r="L1113" t="s">
        <v>18286</v>
      </c>
      <c r="M1113" s="1">
        <v>0.68958333333333333</v>
      </c>
      <c r="N1113" t="s">
        <v>33</v>
      </c>
      <c r="O1113" t="s">
        <v>33</v>
      </c>
      <c r="P1113" s="2">
        <v>3.6226851851851854E-3</v>
      </c>
      <c r="Q1113" s="2">
        <v>3.4722222222222224E-4</v>
      </c>
      <c r="R1113">
        <v>100</v>
      </c>
      <c r="S1113" s="3">
        <v>45876.375</v>
      </c>
      <c r="T1113" t="s">
        <v>54</v>
      </c>
      <c r="U1113" t="s">
        <v>6222</v>
      </c>
      <c r="V1113" s="3">
        <v>45871.490972222222</v>
      </c>
      <c r="W1113" t="s">
        <v>764</v>
      </c>
      <c r="Y1113" s="4">
        <v>45876</v>
      </c>
      <c r="Z1113" s="2">
        <v>0.81263888888888891</v>
      </c>
    </row>
    <row r="1114" spans="1:26" x14ac:dyDescent="0.3">
      <c r="A1114">
        <v>16903</v>
      </c>
      <c r="B1114" t="s">
        <v>300</v>
      </c>
      <c r="C1114" t="s">
        <v>27</v>
      </c>
      <c r="D1114" t="s">
        <v>301</v>
      </c>
      <c r="E1114" t="s">
        <v>84</v>
      </c>
      <c r="F1114">
        <v>7356325107</v>
      </c>
      <c r="G1114" t="s">
        <v>53</v>
      </c>
      <c r="H1114">
        <v>7079</v>
      </c>
      <c r="I1114" t="s">
        <v>6862</v>
      </c>
      <c r="J1114" t="s">
        <v>31</v>
      </c>
      <c r="K1114" t="s">
        <v>32</v>
      </c>
      <c r="L1114" t="s">
        <v>18287</v>
      </c>
      <c r="M1114" s="1">
        <v>0.68888888888888888</v>
      </c>
      <c r="N1114" t="s">
        <v>33</v>
      </c>
      <c r="O1114" t="s">
        <v>33</v>
      </c>
      <c r="P1114" s="2">
        <v>1.3657407407407407E-3</v>
      </c>
      <c r="Q1114" s="2">
        <v>3.1250000000000001E-4</v>
      </c>
      <c r="R1114">
        <v>100</v>
      </c>
      <c r="S1114" s="3">
        <v>45876.375</v>
      </c>
      <c r="T1114" t="s">
        <v>54</v>
      </c>
      <c r="U1114" t="s">
        <v>6862</v>
      </c>
      <c r="V1114" s="3">
        <v>45871.491666666669</v>
      </c>
      <c r="W1114" t="s">
        <v>1395</v>
      </c>
      <c r="Y1114" s="4">
        <v>45876</v>
      </c>
      <c r="Z1114" s="2">
        <v>0.81263888888888891</v>
      </c>
    </row>
    <row r="1115" spans="1:26" x14ac:dyDescent="0.3">
      <c r="A1115">
        <v>135563</v>
      </c>
      <c r="B1115" t="s">
        <v>199</v>
      </c>
      <c r="C1115" t="s">
        <v>27</v>
      </c>
      <c r="D1115" t="s">
        <v>200</v>
      </c>
      <c r="E1115" t="s">
        <v>42</v>
      </c>
      <c r="F1115">
        <v>9516471468</v>
      </c>
      <c r="G1115" t="s">
        <v>43</v>
      </c>
      <c r="H1115">
        <v>7246</v>
      </c>
      <c r="I1115" t="s">
        <v>11957</v>
      </c>
      <c r="J1115" t="s">
        <v>31</v>
      </c>
      <c r="K1115" t="s">
        <v>32</v>
      </c>
      <c r="L1115" t="s">
        <v>18288</v>
      </c>
      <c r="M1115" s="1">
        <v>0.68888888888888888</v>
      </c>
      <c r="N1115" t="s">
        <v>33</v>
      </c>
      <c r="O1115" t="s">
        <v>33</v>
      </c>
      <c r="P1115" s="2">
        <v>8.6145833333333338E-2</v>
      </c>
      <c r="Q1115" s="2">
        <v>3.0092592592592595E-4</v>
      </c>
      <c r="R1115">
        <v>100</v>
      </c>
      <c r="S1115" s="3">
        <v>45876.375</v>
      </c>
      <c r="T1115" t="s">
        <v>54</v>
      </c>
      <c r="U1115" t="s">
        <v>11957</v>
      </c>
      <c r="V1115" s="3">
        <v>45871.572916666664</v>
      </c>
      <c r="W1115" t="s">
        <v>1996</v>
      </c>
      <c r="Y1115" s="4">
        <v>45876</v>
      </c>
      <c r="Z1115" s="2">
        <v>0.81263888888888891</v>
      </c>
    </row>
    <row r="1116" spans="1:26" x14ac:dyDescent="0.3">
      <c r="A1116">
        <v>29303</v>
      </c>
      <c r="B1116" t="s">
        <v>1283</v>
      </c>
      <c r="C1116" t="s">
        <v>27</v>
      </c>
      <c r="D1116" t="s">
        <v>42</v>
      </c>
      <c r="E1116" t="s">
        <v>42</v>
      </c>
      <c r="F1116">
        <v>8714686655</v>
      </c>
      <c r="G1116" t="s">
        <v>43</v>
      </c>
      <c r="H1116">
        <v>7106</v>
      </c>
      <c r="I1116" t="s">
        <v>9879</v>
      </c>
      <c r="J1116" t="s">
        <v>31</v>
      </c>
      <c r="K1116" t="s">
        <v>32</v>
      </c>
      <c r="L1116" t="s">
        <v>18289</v>
      </c>
      <c r="M1116" s="1">
        <v>0.68888888888888888</v>
      </c>
      <c r="N1116" t="s">
        <v>33</v>
      </c>
      <c r="O1116" t="s">
        <v>33</v>
      </c>
      <c r="P1116" s="2">
        <v>3.7037037037037035E-4</v>
      </c>
      <c r="Q1116" s="2">
        <v>1.8518518518518518E-4</v>
      </c>
      <c r="R1116">
        <v>100</v>
      </c>
      <c r="S1116" s="3">
        <v>45876.375</v>
      </c>
      <c r="T1116" t="s">
        <v>54</v>
      </c>
      <c r="U1116" t="s">
        <v>9879</v>
      </c>
      <c r="V1116" s="3">
        <v>45871.572222222225</v>
      </c>
      <c r="W1116" t="s">
        <v>1284</v>
      </c>
      <c r="Y1116" s="4">
        <v>45876</v>
      </c>
      <c r="Z1116" s="2">
        <v>0.81263888888888891</v>
      </c>
    </row>
    <row r="1117" spans="1:26" x14ac:dyDescent="0.3">
      <c r="A1117">
        <v>136539</v>
      </c>
      <c r="B1117" t="s">
        <v>980</v>
      </c>
      <c r="C1117" t="s">
        <v>27</v>
      </c>
      <c r="D1117" t="s">
        <v>274</v>
      </c>
      <c r="E1117" t="s">
        <v>38</v>
      </c>
      <c r="F1117">
        <v>8600928216</v>
      </c>
      <c r="G1117" t="s">
        <v>30</v>
      </c>
      <c r="H1117">
        <v>7371</v>
      </c>
      <c r="I1117" t="s">
        <v>8180</v>
      </c>
      <c r="J1117" t="s">
        <v>31</v>
      </c>
      <c r="K1117" t="s">
        <v>32</v>
      </c>
      <c r="L1117" t="s">
        <v>18280</v>
      </c>
      <c r="M1117" s="1">
        <v>0.68888888888888888</v>
      </c>
      <c r="N1117" t="s">
        <v>33</v>
      </c>
      <c r="O1117" t="s">
        <v>33</v>
      </c>
      <c r="P1117" s="2">
        <v>2.8935185185185184E-4</v>
      </c>
      <c r="Q1117" s="2">
        <v>1.9675925925925926E-4</v>
      </c>
      <c r="R1117">
        <v>100</v>
      </c>
      <c r="S1117" s="3">
        <v>45876.375</v>
      </c>
      <c r="T1117" t="s">
        <v>54</v>
      </c>
      <c r="U1117" t="s">
        <v>8180</v>
      </c>
      <c r="V1117" s="3">
        <v>45871.570833333331</v>
      </c>
      <c r="W1117" t="s">
        <v>981</v>
      </c>
      <c r="Y1117" s="4">
        <v>45876</v>
      </c>
      <c r="Z1117" s="2">
        <v>0.81263888888888891</v>
      </c>
    </row>
    <row r="1118" spans="1:26" x14ac:dyDescent="0.3">
      <c r="A1118">
        <v>136539</v>
      </c>
      <c r="B1118" t="s">
        <v>980</v>
      </c>
      <c r="C1118" t="s">
        <v>27</v>
      </c>
      <c r="D1118" t="s">
        <v>274</v>
      </c>
      <c r="E1118" t="s">
        <v>38</v>
      </c>
      <c r="F1118">
        <v>8600928216</v>
      </c>
      <c r="G1118" t="s">
        <v>30</v>
      </c>
      <c r="H1118">
        <v>7371</v>
      </c>
      <c r="I1118" t="s">
        <v>8181</v>
      </c>
      <c r="J1118" t="s">
        <v>31</v>
      </c>
      <c r="K1118" t="s">
        <v>32</v>
      </c>
      <c r="L1118" t="s">
        <v>18290</v>
      </c>
      <c r="M1118" s="1">
        <v>0.68888888888888888</v>
      </c>
      <c r="N1118" t="s">
        <v>33</v>
      </c>
      <c r="O1118" t="s">
        <v>33</v>
      </c>
      <c r="P1118" s="2">
        <v>2.6620370370370372E-4</v>
      </c>
      <c r="Q1118" s="2">
        <v>2.0833333333333335E-4</v>
      </c>
      <c r="R1118">
        <v>100</v>
      </c>
      <c r="S1118" s="3">
        <v>45876.375</v>
      </c>
      <c r="T1118" t="s">
        <v>54</v>
      </c>
      <c r="U1118" t="s">
        <v>8181</v>
      </c>
      <c r="V1118" s="3">
        <v>45871.570833333331</v>
      </c>
      <c r="W1118" t="s">
        <v>981</v>
      </c>
      <c r="Y1118" s="4">
        <v>45876</v>
      </c>
      <c r="Z1118" s="2">
        <v>0.81263888888888891</v>
      </c>
    </row>
    <row r="1119" spans="1:26" x14ac:dyDescent="0.3">
      <c r="A1119">
        <v>29303</v>
      </c>
      <c r="B1119" t="s">
        <v>1283</v>
      </c>
      <c r="C1119" t="s">
        <v>27</v>
      </c>
      <c r="D1119" t="s">
        <v>42</v>
      </c>
      <c r="E1119" t="s">
        <v>42</v>
      </c>
      <c r="F1119">
        <v>8714686655</v>
      </c>
      <c r="G1119" t="s">
        <v>43</v>
      </c>
      <c r="H1119">
        <v>7106</v>
      </c>
      <c r="I1119" t="s">
        <v>9889</v>
      </c>
      <c r="J1119" t="s">
        <v>31</v>
      </c>
      <c r="K1119" t="s">
        <v>32</v>
      </c>
      <c r="L1119" t="s">
        <v>18291</v>
      </c>
      <c r="M1119" s="1">
        <v>0.68888888888888888</v>
      </c>
      <c r="N1119" t="s">
        <v>33</v>
      </c>
      <c r="O1119" t="s">
        <v>33</v>
      </c>
      <c r="P1119" s="2">
        <v>0.23427083333333334</v>
      </c>
      <c r="Q1119" s="2">
        <v>4.0509259259259258E-4</v>
      </c>
      <c r="R1119">
        <v>100</v>
      </c>
      <c r="S1119" s="3">
        <v>45876.375</v>
      </c>
      <c r="T1119" t="s">
        <v>54</v>
      </c>
      <c r="U1119" t="s">
        <v>9889</v>
      </c>
      <c r="V1119" s="3">
        <v>45871.572222222225</v>
      </c>
      <c r="W1119" t="s">
        <v>1284</v>
      </c>
      <c r="Y1119" s="4">
        <v>45876</v>
      </c>
      <c r="Z1119" s="2">
        <v>0.81263888888888891</v>
      </c>
    </row>
    <row r="1120" spans="1:26" x14ac:dyDescent="0.3">
      <c r="A1120">
        <v>29128</v>
      </c>
      <c r="B1120" t="s">
        <v>137</v>
      </c>
      <c r="C1120" t="s">
        <v>27</v>
      </c>
      <c r="D1120" t="s">
        <v>69</v>
      </c>
      <c r="E1120" t="s">
        <v>70</v>
      </c>
      <c r="F1120">
        <v>8770921739</v>
      </c>
      <c r="G1120" t="s">
        <v>43</v>
      </c>
      <c r="H1120">
        <v>7001</v>
      </c>
      <c r="I1120" t="s">
        <v>9334</v>
      </c>
      <c r="J1120" t="s">
        <v>31</v>
      </c>
      <c r="K1120" t="s">
        <v>32</v>
      </c>
      <c r="L1120" t="s">
        <v>18292</v>
      </c>
      <c r="M1120" s="1">
        <v>0.69027777777777777</v>
      </c>
      <c r="N1120" t="s">
        <v>33</v>
      </c>
      <c r="O1120" t="s">
        <v>33</v>
      </c>
      <c r="P1120" s="2">
        <v>3.2523148148148147E-3</v>
      </c>
      <c r="Q1120" s="2">
        <v>2.1759259259259258E-3</v>
      </c>
      <c r="R1120">
        <v>0</v>
      </c>
      <c r="S1120" s="3">
        <v>45876.375</v>
      </c>
      <c r="T1120" t="s">
        <v>54</v>
      </c>
      <c r="U1120" t="s">
        <v>9334</v>
      </c>
      <c r="V1120" s="3">
        <v>45871.571527777778</v>
      </c>
      <c r="W1120" t="s">
        <v>1517</v>
      </c>
      <c r="Y1120" s="4">
        <v>45876</v>
      </c>
      <c r="Z1120" s="2">
        <v>0.81263888888888891</v>
      </c>
    </row>
    <row r="1121" spans="1:26" x14ac:dyDescent="0.3">
      <c r="A1121">
        <v>130689</v>
      </c>
      <c r="B1121" t="s">
        <v>300</v>
      </c>
      <c r="C1121" t="s">
        <v>27</v>
      </c>
      <c r="D1121" t="s">
        <v>301</v>
      </c>
      <c r="E1121" t="s">
        <v>84</v>
      </c>
      <c r="F1121">
        <v>9500367918</v>
      </c>
      <c r="G1121" t="s">
        <v>53</v>
      </c>
      <c r="H1121">
        <v>7079</v>
      </c>
      <c r="I1121" t="s">
        <v>6853</v>
      </c>
      <c r="J1121" t="s">
        <v>31</v>
      </c>
      <c r="K1121" t="s">
        <v>32</v>
      </c>
      <c r="L1121" t="s">
        <v>18293</v>
      </c>
      <c r="M1121" s="1">
        <v>0.68819444444444444</v>
      </c>
      <c r="N1121" t="s">
        <v>33</v>
      </c>
      <c r="O1121" t="s">
        <v>33</v>
      </c>
      <c r="P1121" s="2">
        <v>6.0069444444444441E-3</v>
      </c>
      <c r="Q1121" s="2">
        <v>1.6203703703703703E-4</v>
      </c>
      <c r="R1121">
        <v>100</v>
      </c>
      <c r="S1121" s="3">
        <v>45876.375</v>
      </c>
      <c r="T1121" t="s">
        <v>54</v>
      </c>
      <c r="U1121" t="s">
        <v>6853</v>
      </c>
      <c r="V1121" s="3">
        <v>45871.491666666669</v>
      </c>
      <c r="W1121" t="s">
        <v>1394</v>
      </c>
      <c r="Y1121" s="4">
        <v>45876</v>
      </c>
      <c r="Z1121" s="2">
        <v>0.81263888888888891</v>
      </c>
    </row>
    <row r="1122" spans="1:26" x14ac:dyDescent="0.3">
      <c r="A1122">
        <v>136539</v>
      </c>
      <c r="B1122" t="s">
        <v>980</v>
      </c>
      <c r="C1122" t="s">
        <v>27</v>
      </c>
      <c r="D1122" t="s">
        <v>274</v>
      </c>
      <c r="E1122" t="s">
        <v>38</v>
      </c>
      <c r="F1122">
        <v>8600928216</v>
      </c>
      <c r="G1122" t="s">
        <v>30</v>
      </c>
      <c r="H1122">
        <v>7371</v>
      </c>
      <c r="I1122" t="s">
        <v>8184</v>
      </c>
      <c r="J1122" t="s">
        <v>31</v>
      </c>
      <c r="K1122" t="s">
        <v>32</v>
      </c>
      <c r="L1122" t="s">
        <v>18294</v>
      </c>
      <c r="M1122" s="1">
        <v>0.68819444444444444</v>
      </c>
      <c r="N1122" t="s">
        <v>33</v>
      </c>
      <c r="O1122" t="s">
        <v>33</v>
      </c>
      <c r="P1122" s="2">
        <v>0.14091435185185186</v>
      </c>
      <c r="Q1122" s="2">
        <v>2.3148148148148149E-4</v>
      </c>
      <c r="R1122">
        <v>100</v>
      </c>
      <c r="S1122" s="3">
        <v>45876.375</v>
      </c>
      <c r="T1122" t="s">
        <v>54</v>
      </c>
      <c r="U1122" t="s">
        <v>8184</v>
      </c>
      <c r="V1122" s="3">
        <v>45871.570833333331</v>
      </c>
      <c r="W1122" t="s">
        <v>981</v>
      </c>
      <c r="Y1122" s="4">
        <v>45876</v>
      </c>
      <c r="Z1122" s="2">
        <v>0.81263888888888891</v>
      </c>
    </row>
    <row r="1123" spans="1:26" x14ac:dyDescent="0.3">
      <c r="A1123">
        <v>132660</v>
      </c>
      <c r="B1123" t="s">
        <v>1007</v>
      </c>
      <c r="C1123" t="s">
        <v>27</v>
      </c>
      <c r="D1123" t="s">
        <v>148</v>
      </c>
      <c r="E1123" t="s">
        <v>29</v>
      </c>
      <c r="F1123">
        <v>7306426247</v>
      </c>
      <c r="G1123" t="s">
        <v>30</v>
      </c>
      <c r="H1123">
        <v>7109</v>
      </c>
      <c r="I1123" t="s">
        <v>9929</v>
      </c>
      <c r="J1123" t="s">
        <v>31</v>
      </c>
      <c r="K1123" t="s">
        <v>32</v>
      </c>
      <c r="L1123" t="s">
        <v>18295</v>
      </c>
      <c r="M1123" s="1">
        <v>0.68819444444444444</v>
      </c>
      <c r="N1123" t="s">
        <v>33</v>
      </c>
      <c r="O1123" t="s">
        <v>33</v>
      </c>
      <c r="P1123" s="2">
        <v>3.2407407407407406E-4</v>
      </c>
      <c r="Q1123" s="2">
        <v>2.199074074074074E-4</v>
      </c>
      <c r="R1123">
        <v>100</v>
      </c>
      <c r="S1123" s="3">
        <v>45876.375</v>
      </c>
      <c r="T1123" t="s">
        <v>54</v>
      </c>
      <c r="U1123" t="s">
        <v>9929</v>
      </c>
      <c r="V1123" s="3">
        <v>45871.572222222225</v>
      </c>
      <c r="W1123" t="s">
        <v>1560</v>
      </c>
      <c r="Y1123" s="4">
        <v>45876</v>
      </c>
      <c r="Z1123" s="2">
        <v>0.81263888888888891</v>
      </c>
    </row>
    <row r="1124" spans="1:26" x14ac:dyDescent="0.3">
      <c r="A1124">
        <v>132814</v>
      </c>
      <c r="B1124" t="s">
        <v>50</v>
      </c>
      <c r="C1124" t="s">
        <v>27</v>
      </c>
      <c r="D1124" t="s">
        <v>51</v>
      </c>
      <c r="E1124" t="s">
        <v>52</v>
      </c>
      <c r="F1124">
        <v>9544195587</v>
      </c>
      <c r="G1124" t="s">
        <v>53</v>
      </c>
      <c r="H1124">
        <v>7038</v>
      </c>
      <c r="I1124" t="s">
        <v>5044</v>
      </c>
      <c r="J1124" t="s">
        <v>31</v>
      </c>
      <c r="K1124" t="s">
        <v>32</v>
      </c>
      <c r="L1124" t="s">
        <v>18296</v>
      </c>
      <c r="M1124" s="1">
        <v>0.68819444444444444</v>
      </c>
      <c r="N1124" t="s">
        <v>33</v>
      </c>
      <c r="O1124" t="s">
        <v>33</v>
      </c>
      <c r="P1124" s="2">
        <v>1.3831018518518519E-2</v>
      </c>
      <c r="Q1124" s="2">
        <v>2.6620370370370372E-4</v>
      </c>
      <c r="R1124">
        <v>100</v>
      </c>
      <c r="S1124" s="3">
        <v>45876.375</v>
      </c>
      <c r="T1124" t="s">
        <v>54</v>
      </c>
      <c r="U1124" t="s">
        <v>5044</v>
      </c>
      <c r="V1124" s="3">
        <v>45871.490277777775</v>
      </c>
      <c r="W1124" t="s">
        <v>411</v>
      </c>
      <c r="Y1124" s="4">
        <v>45876</v>
      </c>
      <c r="Z1124" s="2">
        <v>0.81263888888888891</v>
      </c>
    </row>
    <row r="1125" spans="1:26" x14ac:dyDescent="0.3">
      <c r="A1125">
        <v>16903</v>
      </c>
      <c r="B1125" t="s">
        <v>300</v>
      </c>
      <c r="C1125" t="s">
        <v>27</v>
      </c>
      <c r="D1125" t="s">
        <v>301</v>
      </c>
      <c r="E1125" t="s">
        <v>84</v>
      </c>
      <c r="F1125">
        <v>7356325107</v>
      </c>
      <c r="G1125" t="s">
        <v>53</v>
      </c>
      <c r="H1125">
        <v>7079</v>
      </c>
      <c r="I1125" t="s">
        <v>6861</v>
      </c>
      <c r="J1125" t="s">
        <v>31</v>
      </c>
      <c r="K1125" t="s">
        <v>32</v>
      </c>
      <c r="L1125" t="s">
        <v>18297</v>
      </c>
      <c r="M1125" s="1">
        <v>0.6875</v>
      </c>
      <c r="N1125" t="s">
        <v>33</v>
      </c>
      <c r="O1125" t="s">
        <v>33</v>
      </c>
      <c r="P1125" s="5">
        <v>1.2493287037037037</v>
      </c>
      <c r="Q1125" s="2">
        <v>9.2592592592592588E-5</v>
      </c>
      <c r="R1125">
        <v>100</v>
      </c>
      <c r="S1125" s="3">
        <v>45876.375</v>
      </c>
      <c r="T1125" t="s">
        <v>54</v>
      </c>
      <c r="U1125" t="s">
        <v>6861</v>
      </c>
      <c r="V1125" s="3">
        <v>45871.491666666669</v>
      </c>
      <c r="W1125" t="s">
        <v>1395</v>
      </c>
      <c r="Y1125" s="4">
        <v>45876</v>
      </c>
      <c r="Z1125" s="2">
        <v>0.81263888888888891</v>
      </c>
    </row>
    <row r="1126" spans="1:26" x14ac:dyDescent="0.3">
      <c r="A1126">
        <v>136310</v>
      </c>
      <c r="B1126" t="s">
        <v>415</v>
      </c>
      <c r="C1126" t="s">
        <v>27</v>
      </c>
      <c r="D1126" t="s">
        <v>51</v>
      </c>
      <c r="E1126" t="s">
        <v>52</v>
      </c>
      <c r="G1126" t="s">
        <v>53</v>
      </c>
      <c r="H1126">
        <v>7054</v>
      </c>
      <c r="I1126" t="s">
        <v>6255</v>
      </c>
      <c r="J1126" t="s">
        <v>31</v>
      </c>
      <c r="K1126" t="s">
        <v>32</v>
      </c>
      <c r="L1126" t="s">
        <v>18298</v>
      </c>
      <c r="M1126" s="1">
        <v>0.6875</v>
      </c>
      <c r="N1126" t="s">
        <v>33</v>
      </c>
      <c r="O1126" t="s">
        <v>33</v>
      </c>
      <c r="P1126" s="2">
        <v>4.2824074074074075E-4</v>
      </c>
      <c r="Q1126" s="2">
        <v>1.8518518518518518E-4</v>
      </c>
      <c r="R1126">
        <v>0</v>
      </c>
      <c r="S1126" s="3">
        <v>45876.375</v>
      </c>
      <c r="T1126" t="s">
        <v>54</v>
      </c>
      <c r="U1126" t="s">
        <v>6255</v>
      </c>
      <c r="V1126" s="3">
        <v>45871.490972222222</v>
      </c>
      <c r="W1126" t="s">
        <v>416</v>
      </c>
      <c r="Y1126" s="4">
        <v>45876</v>
      </c>
      <c r="Z1126" s="2">
        <v>0.81263888888888891</v>
      </c>
    </row>
    <row r="1127" spans="1:26" x14ac:dyDescent="0.3">
      <c r="A1127">
        <v>132660</v>
      </c>
      <c r="B1127" t="s">
        <v>1007</v>
      </c>
      <c r="C1127" t="s">
        <v>27</v>
      </c>
      <c r="D1127" t="s">
        <v>148</v>
      </c>
      <c r="E1127" t="s">
        <v>29</v>
      </c>
      <c r="F1127">
        <v>7306426247</v>
      </c>
      <c r="G1127" t="s">
        <v>30</v>
      </c>
      <c r="H1127">
        <v>7109</v>
      </c>
      <c r="I1127" t="s">
        <v>9955</v>
      </c>
      <c r="J1127" t="s">
        <v>31</v>
      </c>
      <c r="K1127" t="s">
        <v>32</v>
      </c>
      <c r="L1127" t="s">
        <v>18299</v>
      </c>
      <c r="M1127" s="1">
        <v>0.68819444444444444</v>
      </c>
      <c r="N1127" t="s">
        <v>33</v>
      </c>
      <c r="O1127" t="s">
        <v>33</v>
      </c>
      <c r="P1127" s="2">
        <v>5.9027777777777778E-4</v>
      </c>
      <c r="Q1127" s="2">
        <v>5.2083333333333333E-4</v>
      </c>
      <c r="R1127">
        <v>100</v>
      </c>
      <c r="S1127" s="3">
        <v>45876.375</v>
      </c>
      <c r="T1127" t="s">
        <v>54</v>
      </c>
      <c r="U1127" t="s">
        <v>9955</v>
      </c>
      <c r="V1127" s="3">
        <v>45871.572222222225</v>
      </c>
      <c r="W1127" t="s">
        <v>1560</v>
      </c>
      <c r="Y1127" s="4">
        <v>45876</v>
      </c>
      <c r="Z1127" s="2">
        <v>0.81263888888888891</v>
      </c>
    </row>
    <row r="1128" spans="1:26" x14ac:dyDescent="0.3">
      <c r="A1128">
        <v>132660</v>
      </c>
      <c r="B1128" t="s">
        <v>1007</v>
      </c>
      <c r="C1128" t="s">
        <v>27</v>
      </c>
      <c r="D1128" t="s">
        <v>148</v>
      </c>
      <c r="E1128" t="s">
        <v>29</v>
      </c>
      <c r="F1128">
        <v>7306426247</v>
      </c>
      <c r="G1128" t="s">
        <v>30</v>
      </c>
      <c r="H1128">
        <v>7109</v>
      </c>
      <c r="I1128" t="s">
        <v>9957</v>
      </c>
      <c r="J1128" t="s">
        <v>31</v>
      </c>
      <c r="K1128" t="s">
        <v>32</v>
      </c>
      <c r="L1128" t="s">
        <v>18300</v>
      </c>
      <c r="M1128" s="1">
        <v>0.6875</v>
      </c>
      <c r="N1128" t="s">
        <v>33</v>
      </c>
      <c r="O1128" t="s">
        <v>33</v>
      </c>
      <c r="P1128" s="2">
        <v>2.8935185185185184E-4</v>
      </c>
      <c r="Q1128" s="2">
        <v>2.199074074074074E-4</v>
      </c>
      <c r="R1128">
        <v>100</v>
      </c>
      <c r="S1128" s="3">
        <v>45876.375</v>
      </c>
      <c r="T1128" t="s">
        <v>54</v>
      </c>
      <c r="U1128" t="s">
        <v>9957</v>
      </c>
      <c r="V1128" s="3">
        <v>45871.572222222225</v>
      </c>
      <c r="W1128" t="s">
        <v>1560</v>
      </c>
      <c r="Y1128" s="4">
        <v>45876</v>
      </c>
      <c r="Z1128" s="2">
        <v>0.81263888888888891</v>
      </c>
    </row>
    <row r="1129" spans="1:26" x14ac:dyDescent="0.3">
      <c r="A1129">
        <v>132660</v>
      </c>
      <c r="B1129" t="s">
        <v>1007</v>
      </c>
      <c r="C1129" t="s">
        <v>27</v>
      </c>
      <c r="D1129" t="s">
        <v>148</v>
      </c>
      <c r="E1129" t="s">
        <v>29</v>
      </c>
      <c r="F1129">
        <v>7306426247</v>
      </c>
      <c r="G1129" t="s">
        <v>30</v>
      </c>
      <c r="H1129">
        <v>7109</v>
      </c>
      <c r="I1129" t="s">
        <v>9973</v>
      </c>
      <c r="J1129" t="s">
        <v>31</v>
      </c>
      <c r="K1129" t="s">
        <v>32</v>
      </c>
      <c r="L1129" t="s">
        <v>18301</v>
      </c>
      <c r="M1129" s="1">
        <v>0.68680555555555556</v>
      </c>
      <c r="N1129" t="s">
        <v>33</v>
      </c>
      <c r="O1129" t="s">
        <v>33</v>
      </c>
      <c r="P1129" s="2">
        <v>2.0833333333333335E-4</v>
      </c>
      <c r="Q1129" s="2">
        <v>1.3888888888888889E-4</v>
      </c>
      <c r="R1129">
        <v>100</v>
      </c>
      <c r="S1129" s="3">
        <v>45876.375</v>
      </c>
      <c r="T1129" t="s">
        <v>54</v>
      </c>
      <c r="U1129" t="s">
        <v>9973</v>
      </c>
      <c r="V1129" s="3">
        <v>45871.572222222225</v>
      </c>
      <c r="W1129" t="s">
        <v>1560</v>
      </c>
      <c r="Y1129" s="4">
        <v>45876</v>
      </c>
      <c r="Z1129" s="2">
        <v>0.81263888888888891</v>
      </c>
    </row>
    <row r="1130" spans="1:26" x14ac:dyDescent="0.3">
      <c r="A1130">
        <v>29128</v>
      </c>
      <c r="B1130" t="s">
        <v>137</v>
      </c>
      <c r="C1130" t="s">
        <v>27</v>
      </c>
      <c r="D1130" t="s">
        <v>69</v>
      </c>
      <c r="E1130" t="s">
        <v>70</v>
      </c>
      <c r="F1130">
        <v>8770921739</v>
      </c>
      <c r="G1130" t="s">
        <v>43</v>
      </c>
      <c r="H1130">
        <v>7001</v>
      </c>
      <c r="I1130" t="s">
        <v>9335</v>
      </c>
      <c r="J1130" t="s">
        <v>31</v>
      </c>
      <c r="K1130" t="s">
        <v>32</v>
      </c>
      <c r="L1130" t="s">
        <v>18302</v>
      </c>
      <c r="M1130" s="1">
        <v>0.68680555555555556</v>
      </c>
      <c r="N1130" t="s">
        <v>33</v>
      </c>
      <c r="O1130" t="s">
        <v>33</v>
      </c>
      <c r="P1130" s="2">
        <v>0.2348726851851852</v>
      </c>
      <c r="Q1130" s="2">
        <v>2.4305555555555555E-4</v>
      </c>
      <c r="R1130">
        <v>0</v>
      </c>
      <c r="S1130" s="3">
        <v>45876.375</v>
      </c>
      <c r="T1130" t="s">
        <v>54</v>
      </c>
      <c r="U1130" t="s">
        <v>9335</v>
      </c>
      <c r="V1130" s="3">
        <v>45871.571527777778</v>
      </c>
      <c r="W1130" t="s">
        <v>1517</v>
      </c>
      <c r="Y1130" s="4">
        <v>45876</v>
      </c>
      <c r="Z1130" s="2">
        <v>0.81263888888888891</v>
      </c>
    </row>
    <row r="1131" spans="1:26" x14ac:dyDescent="0.3">
      <c r="A1131">
        <v>19791</v>
      </c>
      <c r="B1131" t="s">
        <v>417</v>
      </c>
      <c r="C1131" t="s">
        <v>27</v>
      </c>
      <c r="D1131" t="s">
        <v>51</v>
      </c>
      <c r="E1131" t="s">
        <v>52</v>
      </c>
      <c r="F1131">
        <v>9778965465</v>
      </c>
      <c r="G1131" t="s">
        <v>53</v>
      </c>
      <c r="H1131">
        <v>7216</v>
      </c>
      <c r="I1131" t="s">
        <v>6411</v>
      </c>
      <c r="J1131" t="s">
        <v>31</v>
      </c>
      <c r="K1131" t="s">
        <v>32</v>
      </c>
      <c r="L1131" t="s">
        <v>18303</v>
      </c>
      <c r="M1131" s="1">
        <v>0.68680555555555556</v>
      </c>
      <c r="N1131" t="s">
        <v>33</v>
      </c>
      <c r="O1131" t="s">
        <v>33</v>
      </c>
      <c r="P1131" s="2">
        <v>1.6203703703703703E-4</v>
      </c>
      <c r="Q1131" s="2">
        <v>1.1574074074074075E-4</v>
      </c>
      <c r="R1131">
        <v>100</v>
      </c>
      <c r="S1131" s="3">
        <v>45876.375</v>
      </c>
      <c r="T1131" t="s">
        <v>54</v>
      </c>
      <c r="U1131" t="s">
        <v>6411</v>
      </c>
      <c r="V1131" s="3">
        <v>45871.490972222222</v>
      </c>
      <c r="W1131" t="s">
        <v>419</v>
      </c>
      <c r="Y1131" s="4">
        <v>45876</v>
      </c>
      <c r="Z1131" s="2">
        <v>0.81263888888888891</v>
      </c>
    </row>
    <row r="1132" spans="1:26" x14ac:dyDescent="0.3">
      <c r="A1132">
        <v>29268</v>
      </c>
      <c r="B1132" t="s">
        <v>436</v>
      </c>
      <c r="C1132" t="s">
        <v>27</v>
      </c>
      <c r="D1132" t="s">
        <v>148</v>
      </c>
      <c r="E1132" t="s">
        <v>29</v>
      </c>
      <c r="F1132">
        <v>9249098384</v>
      </c>
      <c r="G1132" t="s">
        <v>30</v>
      </c>
      <c r="H1132">
        <v>7222</v>
      </c>
      <c r="I1132" t="s">
        <v>11605</v>
      </c>
      <c r="J1132" t="s">
        <v>31</v>
      </c>
      <c r="K1132" t="s">
        <v>39</v>
      </c>
      <c r="O1132" t="s">
        <v>33</v>
      </c>
      <c r="S1132" s="3">
        <v>45876.375</v>
      </c>
      <c r="T1132" t="s">
        <v>54</v>
      </c>
      <c r="U1132" t="s">
        <v>11605</v>
      </c>
      <c r="V1132" s="3">
        <v>45871.572916666664</v>
      </c>
      <c r="W1132" t="s">
        <v>437</v>
      </c>
      <c r="Y1132" s="4">
        <v>45876</v>
      </c>
      <c r="Z1132" s="2">
        <v>0.81263888888888891</v>
      </c>
    </row>
    <row r="1133" spans="1:26" x14ac:dyDescent="0.3">
      <c r="A1133">
        <v>131514</v>
      </c>
      <c r="B1133" t="s">
        <v>289</v>
      </c>
      <c r="C1133" t="s">
        <v>27</v>
      </c>
      <c r="D1133" t="s">
        <v>59</v>
      </c>
      <c r="E1133" t="s">
        <v>60</v>
      </c>
      <c r="F1133">
        <v>9249089615</v>
      </c>
      <c r="G1133" t="s">
        <v>30</v>
      </c>
      <c r="H1133">
        <v>7256</v>
      </c>
      <c r="I1133" t="s">
        <v>12212</v>
      </c>
      <c r="J1133" t="s">
        <v>31</v>
      </c>
      <c r="K1133" t="s">
        <v>32</v>
      </c>
      <c r="L1133" t="s">
        <v>19180</v>
      </c>
      <c r="M1133" s="1">
        <v>0.75138888888888888</v>
      </c>
      <c r="N1133" t="s">
        <v>65</v>
      </c>
      <c r="O1133" t="s">
        <v>33</v>
      </c>
      <c r="P1133" s="2">
        <v>2.6006944444444444E-2</v>
      </c>
      <c r="Q1133" s="2">
        <v>6.4421296296296296E-2</v>
      </c>
      <c r="R1133">
        <v>100</v>
      </c>
      <c r="S1133" s="3">
        <v>45876.375</v>
      </c>
      <c r="T1133" t="s">
        <v>54</v>
      </c>
      <c r="U1133" t="s">
        <v>12212</v>
      </c>
      <c r="V1133" s="3">
        <v>45871.640972222223</v>
      </c>
      <c r="W1133" t="s">
        <v>915</v>
      </c>
      <c r="Y1133" s="4">
        <v>45876</v>
      </c>
      <c r="Z1133" s="2">
        <v>0.81263888888888891</v>
      </c>
    </row>
    <row r="1134" spans="1:26" x14ac:dyDescent="0.3">
      <c r="A1134">
        <v>132660</v>
      </c>
      <c r="B1134" t="s">
        <v>1007</v>
      </c>
      <c r="C1134" t="s">
        <v>27</v>
      </c>
      <c r="D1134" t="s">
        <v>148</v>
      </c>
      <c r="E1134" t="s">
        <v>29</v>
      </c>
      <c r="F1134">
        <v>7306426247</v>
      </c>
      <c r="G1134" t="s">
        <v>30</v>
      </c>
      <c r="H1134">
        <v>7109</v>
      </c>
      <c r="I1134" t="s">
        <v>9974</v>
      </c>
      <c r="J1134" t="s">
        <v>31</v>
      </c>
      <c r="K1134" t="s">
        <v>32</v>
      </c>
      <c r="L1134" t="s">
        <v>18304</v>
      </c>
      <c r="M1134" s="1">
        <v>0.68680555555555556</v>
      </c>
      <c r="N1134" t="s">
        <v>33</v>
      </c>
      <c r="O1134" t="s">
        <v>33</v>
      </c>
      <c r="P1134" s="2">
        <v>2.3148148148148149E-4</v>
      </c>
      <c r="Q1134" s="2">
        <v>4.6296296296296294E-5</v>
      </c>
      <c r="R1134">
        <v>100</v>
      </c>
      <c r="S1134" s="3">
        <v>45876.375</v>
      </c>
      <c r="T1134" t="s">
        <v>54</v>
      </c>
      <c r="U1134" t="s">
        <v>9974</v>
      </c>
      <c r="V1134" s="3">
        <v>45871.572222222225</v>
      </c>
      <c r="W1134" t="s">
        <v>1560</v>
      </c>
      <c r="Y1134" s="4">
        <v>45876</v>
      </c>
      <c r="Z1134" s="2">
        <v>0.81263888888888891</v>
      </c>
    </row>
    <row r="1135" spans="1:26" x14ac:dyDescent="0.3">
      <c r="A1135">
        <v>19791</v>
      </c>
      <c r="B1135" t="s">
        <v>417</v>
      </c>
      <c r="C1135" t="s">
        <v>27</v>
      </c>
      <c r="D1135" t="s">
        <v>51</v>
      </c>
      <c r="E1135" t="s">
        <v>52</v>
      </c>
      <c r="F1135">
        <v>9778965465</v>
      </c>
      <c r="G1135" t="s">
        <v>53</v>
      </c>
      <c r="H1135">
        <v>7216</v>
      </c>
      <c r="I1135" t="s">
        <v>6396</v>
      </c>
      <c r="J1135" t="s">
        <v>31</v>
      </c>
      <c r="K1135" t="s">
        <v>32</v>
      </c>
      <c r="L1135" t="s">
        <v>18303</v>
      </c>
      <c r="M1135" s="1">
        <v>0.68680555555555556</v>
      </c>
      <c r="N1135" t="s">
        <v>33</v>
      </c>
      <c r="O1135" t="s">
        <v>33</v>
      </c>
      <c r="P1135" s="2">
        <v>2.7777777777777778E-4</v>
      </c>
      <c r="Q1135" s="2">
        <v>1.7361111111111112E-4</v>
      </c>
      <c r="R1135">
        <v>5</v>
      </c>
      <c r="S1135" s="3">
        <v>45876.375</v>
      </c>
      <c r="T1135" t="s">
        <v>54</v>
      </c>
      <c r="U1135" t="s">
        <v>6396</v>
      </c>
      <c r="V1135" s="3">
        <v>45871.490972222222</v>
      </c>
      <c r="W1135" t="s">
        <v>419</v>
      </c>
      <c r="Y1135" s="4">
        <v>45876</v>
      </c>
      <c r="Z1135" s="2">
        <v>0.81263888888888891</v>
      </c>
    </row>
    <row r="1136" spans="1:26" x14ac:dyDescent="0.3">
      <c r="A1136">
        <v>136310</v>
      </c>
      <c r="B1136" t="s">
        <v>415</v>
      </c>
      <c r="C1136" t="s">
        <v>27</v>
      </c>
      <c r="D1136" t="s">
        <v>51</v>
      </c>
      <c r="E1136" t="s">
        <v>52</v>
      </c>
      <c r="G1136" t="s">
        <v>53</v>
      </c>
      <c r="H1136">
        <v>7054</v>
      </c>
      <c r="I1136" t="s">
        <v>6256</v>
      </c>
      <c r="J1136" t="s">
        <v>31</v>
      </c>
      <c r="K1136" t="s">
        <v>32</v>
      </c>
      <c r="L1136" t="s">
        <v>18298</v>
      </c>
      <c r="M1136" s="1">
        <v>0.6875</v>
      </c>
      <c r="N1136" t="s">
        <v>33</v>
      </c>
      <c r="O1136" t="s">
        <v>33</v>
      </c>
      <c r="P1136" s="2">
        <v>7.0601851851851847E-4</v>
      </c>
      <c r="Q1136" s="2">
        <v>6.4814814814814813E-4</v>
      </c>
      <c r="R1136">
        <v>0</v>
      </c>
      <c r="S1136" s="3">
        <v>45876.375</v>
      </c>
      <c r="T1136" t="s">
        <v>54</v>
      </c>
      <c r="U1136" t="s">
        <v>6256</v>
      </c>
      <c r="V1136" s="3">
        <v>45871.490972222222</v>
      </c>
      <c r="W1136" t="s">
        <v>416</v>
      </c>
      <c r="Y1136" s="4">
        <v>45876</v>
      </c>
      <c r="Z1136" s="2">
        <v>0.81263888888888891</v>
      </c>
    </row>
    <row r="1137" spans="1:26" x14ac:dyDescent="0.3">
      <c r="A1137">
        <v>28189</v>
      </c>
      <c r="B1137" t="s">
        <v>953</v>
      </c>
      <c r="C1137" t="s">
        <v>207</v>
      </c>
      <c r="D1137" t="s">
        <v>315</v>
      </c>
      <c r="E1137" t="s">
        <v>52</v>
      </c>
      <c r="F1137">
        <v>9778800376</v>
      </c>
      <c r="G1137" t="s">
        <v>53</v>
      </c>
      <c r="H1137">
        <v>7325</v>
      </c>
      <c r="I1137" t="s">
        <v>6437</v>
      </c>
      <c r="J1137" t="s">
        <v>31</v>
      </c>
      <c r="K1137" t="s">
        <v>32</v>
      </c>
      <c r="L1137" t="s">
        <v>18305</v>
      </c>
      <c r="M1137" s="1">
        <v>0.68680555555555556</v>
      </c>
      <c r="N1137" t="s">
        <v>33</v>
      </c>
      <c r="O1137" t="s">
        <v>33</v>
      </c>
      <c r="P1137" s="2">
        <v>0.96818287037037032</v>
      </c>
      <c r="Q1137" s="2">
        <v>3.3564814814814812E-4</v>
      </c>
      <c r="R1137">
        <v>0</v>
      </c>
      <c r="S1137" s="3">
        <v>45876.375</v>
      </c>
      <c r="T1137" t="s">
        <v>54</v>
      </c>
      <c r="U1137" t="s">
        <v>6437</v>
      </c>
      <c r="V1137" s="3">
        <v>45871.490972222222</v>
      </c>
      <c r="W1137" t="s">
        <v>1025</v>
      </c>
      <c r="Y1137" s="4">
        <v>45876</v>
      </c>
      <c r="Z1137" s="2">
        <v>0.81263888888888891</v>
      </c>
    </row>
    <row r="1138" spans="1:26" x14ac:dyDescent="0.3">
      <c r="A1138">
        <v>132660</v>
      </c>
      <c r="B1138" t="s">
        <v>1007</v>
      </c>
      <c r="C1138" t="s">
        <v>27</v>
      </c>
      <c r="D1138" t="s">
        <v>148</v>
      </c>
      <c r="E1138" t="s">
        <v>29</v>
      </c>
      <c r="F1138">
        <v>7306426247</v>
      </c>
      <c r="G1138" t="s">
        <v>30</v>
      </c>
      <c r="H1138">
        <v>7109</v>
      </c>
      <c r="I1138" t="s">
        <v>9976</v>
      </c>
      <c r="J1138" t="s">
        <v>31</v>
      </c>
      <c r="K1138" t="s">
        <v>32</v>
      </c>
      <c r="L1138" t="s">
        <v>18306</v>
      </c>
      <c r="M1138" s="1">
        <v>0.68680555555555556</v>
      </c>
      <c r="N1138" t="s">
        <v>33</v>
      </c>
      <c r="O1138" t="s">
        <v>33</v>
      </c>
      <c r="P1138" s="2">
        <v>0.26260416666666669</v>
      </c>
      <c r="Q1138" s="2">
        <v>4.6296296296296294E-5</v>
      </c>
      <c r="R1138">
        <v>100</v>
      </c>
      <c r="S1138" s="3">
        <v>45876.375</v>
      </c>
      <c r="T1138" t="s">
        <v>54</v>
      </c>
      <c r="U1138" t="s">
        <v>9976</v>
      </c>
      <c r="V1138" s="3">
        <v>45871.572222222225</v>
      </c>
      <c r="W1138" t="s">
        <v>1560</v>
      </c>
      <c r="Y1138" s="4">
        <v>45876</v>
      </c>
      <c r="Z1138" s="2">
        <v>0.81263888888888891</v>
      </c>
    </row>
    <row r="1139" spans="1:26" x14ac:dyDescent="0.3">
      <c r="A1139">
        <v>136310</v>
      </c>
      <c r="B1139" t="s">
        <v>415</v>
      </c>
      <c r="C1139" t="s">
        <v>27</v>
      </c>
      <c r="D1139" t="s">
        <v>51</v>
      </c>
      <c r="E1139" t="s">
        <v>52</v>
      </c>
      <c r="G1139" t="s">
        <v>53</v>
      </c>
      <c r="H1139">
        <v>7054</v>
      </c>
      <c r="I1139" t="s">
        <v>6261</v>
      </c>
      <c r="J1139" t="s">
        <v>31</v>
      </c>
      <c r="K1139" t="s">
        <v>32</v>
      </c>
      <c r="L1139" t="s">
        <v>18307</v>
      </c>
      <c r="M1139" s="1">
        <v>0.68611111111111112</v>
      </c>
      <c r="N1139" t="s">
        <v>33</v>
      </c>
      <c r="O1139" t="s">
        <v>33</v>
      </c>
      <c r="P1139" s="2">
        <v>3.3969907407407407E-2</v>
      </c>
      <c r="Q1139" s="2">
        <v>4.6296296296296294E-5</v>
      </c>
      <c r="R1139">
        <v>0</v>
      </c>
      <c r="S1139" s="3">
        <v>45876.375</v>
      </c>
      <c r="T1139" t="s">
        <v>54</v>
      </c>
      <c r="U1139" t="s">
        <v>6261</v>
      </c>
      <c r="V1139" s="3">
        <v>45871.490972222222</v>
      </c>
      <c r="W1139" t="s">
        <v>416</v>
      </c>
      <c r="Y1139" s="4">
        <v>45876</v>
      </c>
      <c r="Z1139" s="2">
        <v>0.81263888888888891</v>
      </c>
    </row>
    <row r="1140" spans="1:26" x14ac:dyDescent="0.3">
      <c r="A1140">
        <v>22069</v>
      </c>
      <c r="B1140" t="s">
        <v>1299</v>
      </c>
      <c r="C1140" t="s">
        <v>27</v>
      </c>
      <c r="D1140" t="s">
        <v>93</v>
      </c>
      <c r="E1140" t="s">
        <v>76</v>
      </c>
      <c r="F1140">
        <v>8714633850</v>
      </c>
      <c r="G1140" t="s">
        <v>43</v>
      </c>
      <c r="H1140">
        <v>7416</v>
      </c>
      <c r="I1140" t="s">
        <v>15290</v>
      </c>
      <c r="J1140" t="s">
        <v>31</v>
      </c>
      <c r="K1140" t="s">
        <v>32</v>
      </c>
      <c r="L1140" t="s">
        <v>18308</v>
      </c>
      <c r="M1140" s="1">
        <v>0.68680555555555556</v>
      </c>
      <c r="N1140" t="s">
        <v>33</v>
      </c>
      <c r="O1140" t="s">
        <v>33</v>
      </c>
      <c r="P1140" s="2">
        <v>6.7152777777777783E-2</v>
      </c>
      <c r="Q1140" s="2">
        <v>4.9768518518518521E-4</v>
      </c>
      <c r="R1140">
        <v>0</v>
      </c>
      <c r="S1140" s="3">
        <v>45876.375</v>
      </c>
      <c r="T1140" t="s">
        <v>54</v>
      </c>
      <c r="U1140" t="s">
        <v>15290</v>
      </c>
      <c r="V1140" s="3">
        <v>45871.642361111109</v>
      </c>
      <c r="W1140" t="s">
        <v>1300</v>
      </c>
      <c r="Y1140" s="4">
        <v>45876</v>
      </c>
      <c r="Z1140" s="2">
        <v>0.81263888888888891</v>
      </c>
    </row>
    <row r="1141" spans="1:26" x14ac:dyDescent="0.3">
      <c r="A1141">
        <v>19791</v>
      </c>
      <c r="B1141" t="s">
        <v>417</v>
      </c>
      <c r="C1141" t="s">
        <v>27</v>
      </c>
      <c r="D1141" t="s">
        <v>51</v>
      </c>
      <c r="E1141" t="s">
        <v>52</v>
      </c>
      <c r="F1141">
        <v>9778965465</v>
      </c>
      <c r="G1141" t="s">
        <v>53</v>
      </c>
      <c r="H1141">
        <v>7216</v>
      </c>
      <c r="I1141" t="s">
        <v>6399</v>
      </c>
      <c r="J1141" t="s">
        <v>31</v>
      </c>
      <c r="K1141" t="s">
        <v>32</v>
      </c>
      <c r="L1141" t="s">
        <v>18303</v>
      </c>
      <c r="M1141" s="1">
        <v>0.68611111111111112</v>
      </c>
      <c r="N1141" t="s">
        <v>33</v>
      </c>
      <c r="O1141" t="s">
        <v>33</v>
      </c>
      <c r="P1141" s="2">
        <v>2.7777777777777778E-4</v>
      </c>
      <c r="Q1141" s="2">
        <v>1.7361111111111112E-4</v>
      </c>
      <c r="R1141">
        <v>0</v>
      </c>
      <c r="S1141" s="3">
        <v>45876.375</v>
      </c>
      <c r="T1141" t="s">
        <v>54</v>
      </c>
      <c r="U1141" t="s">
        <v>6399</v>
      </c>
      <c r="V1141" s="3">
        <v>45871.490972222222</v>
      </c>
      <c r="W1141" t="s">
        <v>419</v>
      </c>
      <c r="Y1141" s="4">
        <v>45876</v>
      </c>
      <c r="Z1141" s="2">
        <v>0.81263888888888891</v>
      </c>
    </row>
    <row r="1142" spans="1:26" x14ac:dyDescent="0.3">
      <c r="A1142">
        <v>132667</v>
      </c>
      <c r="B1142" t="s">
        <v>489</v>
      </c>
      <c r="C1142" t="s">
        <v>27</v>
      </c>
      <c r="D1142" t="s">
        <v>51</v>
      </c>
      <c r="E1142" t="s">
        <v>52</v>
      </c>
      <c r="F1142">
        <v>7909106352</v>
      </c>
      <c r="G1142" t="s">
        <v>53</v>
      </c>
      <c r="H1142">
        <v>7027</v>
      </c>
      <c r="I1142" t="s">
        <v>4826</v>
      </c>
      <c r="J1142" t="s">
        <v>31</v>
      </c>
      <c r="K1142" t="s">
        <v>32</v>
      </c>
      <c r="L1142" t="s">
        <v>18309</v>
      </c>
      <c r="M1142" s="1">
        <v>0.68611111111111112</v>
      </c>
      <c r="N1142" t="s">
        <v>33</v>
      </c>
      <c r="O1142" t="s">
        <v>33</v>
      </c>
      <c r="P1142" s="2">
        <v>2.0833333333333335E-4</v>
      </c>
      <c r="Q1142" s="2">
        <v>6.9444444444444444E-5</v>
      </c>
      <c r="R1142">
        <v>100</v>
      </c>
      <c r="S1142" s="3">
        <v>45876.375</v>
      </c>
      <c r="T1142" t="s">
        <v>54</v>
      </c>
      <c r="U1142" t="s">
        <v>4826</v>
      </c>
      <c r="V1142" s="3">
        <v>45871.490277777775</v>
      </c>
      <c r="W1142" t="s">
        <v>1060</v>
      </c>
      <c r="Y1142" s="4">
        <v>45876</v>
      </c>
      <c r="Z1142" s="2">
        <v>0.81263888888888891</v>
      </c>
    </row>
    <row r="1143" spans="1:26" x14ac:dyDescent="0.3">
      <c r="A1143">
        <v>29078</v>
      </c>
      <c r="B1143" t="s">
        <v>40</v>
      </c>
      <c r="C1143" t="s">
        <v>27</v>
      </c>
      <c r="D1143" t="s">
        <v>41</v>
      </c>
      <c r="E1143" t="s">
        <v>42</v>
      </c>
      <c r="F1143">
        <v>8714684285</v>
      </c>
      <c r="G1143" t="s">
        <v>43</v>
      </c>
      <c r="H1143">
        <v>1761</v>
      </c>
      <c r="I1143" t="s">
        <v>8947</v>
      </c>
      <c r="J1143" t="s">
        <v>31</v>
      </c>
      <c r="K1143" t="s">
        <v>32</v>
      </c>
      <c r="L1143" t="s">
        <v>18310</v>
      </c>
      <c r="M1143" s="1">
        <v>0.68611111111111112</v>
      </c>
      <c r="N1143" t="s">
        <v>33</v>
      </c>
      <c r="O1143" t="s">
        <v>33</v>
      </c>
      <c r="P1143" s="2">
        <v>0.20465277777777777</v>
      </c>
      <c r="Q1143" s="2">
        <v>8.1018518518518516E-5</v>
      </c>
      <c r="R1143">
        <v>100</v>
      </c>
      <c r="S1143" s="3">
        <v>45876.375</v>
      </c>
      <c r="T1143" t="s">
        <v>54</v>
      </c>
      <c r="U1143" t="s">
        <v>8947</v>
      </c>
      <c r="V1143" s="3">
        <v>45871.571527777778</v>
      </c>
      <c r="W1143" t="s">
        <v>1143</v>
      </c>
      <c r="Y1143" s="4">
        <v>45876</v>
      </c>
      <c r="Z1143" s="2">
        <v>0.81263888888888891</v>
      </c>
    </row>
    <row r="1144" spans="1:26" x14ac:dyDescent="0.3">
      <c r="A1144">
        <v>19791</v>
      </c>
      <c r="B1144" t="s">
        <v>417</v>
      </c>
      <c r="C1144" t="s">
        <v>27</v>
      </c>
      <c r="D1144" t="s">
        <v>51</v>
      </c>
      <c r="E1144" t="s">
        <v>52</v>
      </c>
      <c r="F1144">
        <v>9778965465</v>
      </c>
      <c r="G1144" t="s">
        <v>53</v>
      </c>
      <c r="H1144">
        <v>7216</v>
      </c>
      <c r="I1144" t="s">
        <v>6402</v>
      </c>
      <c r="J1144" t="s">
        <v>31</v>
      </c>
      <c r="K1144" t="s">
        <v>32</v>
      </c>
      <c r="L1144" t="s">
        <v>18303</v>
      </c>
      <c r="M1144" s="1">
        <v>0.68611111111111112</v>
      </c>
      <c r="N1144" t="s">
        <v>33</v>
      </c>
      <c r="O1144" t="s">
        <v>33</v>
      </c>
      <c r="P1144" s="2">
        <v>2.8935185185185184E-4</v>
      </c>
      <c r="Q1144" s="2">
        <v>1.9675925925925926E-4</v>
      </c>
      <c r="R1144">
        <v>0</v>
      </c>
      <c r="S1144" s="3">
        <v>45876.375</v>
      </c>
      <c r="T1144" t="s">
        <v>54</v>
      </c>
      <c r="U1144" t="s">
        <v>6402</v>
      </c>
      <c r="V1144" s="3">
        <v>45871.490972222222</v>
      </c>
      <c r="W1144" t="s">
        <v>419</v>
      </c>
      <c r="Y1144" s="4">
        <v>45876</v>
      </c>
      <c r="Z1144" s="2">
        <v>0.81263888888888891</v>
      </c>
    </row>
    <row r="1145" spans="1:26" x14ac:dyDescent="0.3">
      <c r="A1145">
        <v>136113</v>
      </c>
      <c r="B1145" t="s">
        <v>210</v>
      </c>
      <c r="C1145" t="s">
        <v>27</v>
      </c>
      <c r="D1145" t="s">
        <v>51</v>
      </c>
      <c r="E1145" t="s">
        <v>52</v>
      </c>
      <c r="G1145" t="s">
        <v>53</v>
      </c>
      <c r="H1145">
        <v>7023</v>
      </c>
      <c r="I1145" t="s">
        <v>4399</v>
      </c>
      <c r="J1145" t="s">
        <v>31</v>
      </c>
      <c r="K1145" t="s">
        <v>32</v>
      </c>
      <c r="L1145" t="s">
        <v>18311</v>
      </c>
      <c r="M1145" s="1">
        <v>0.68611111111111112</v>
      </c>
      <c r="N1145" t="s">
        <v>33</v>
      </c>
      <c r="O1145" t="s">
        <v>33</v>
      </c>
      <c r="P1145" s="2">
        <v>1.638888888888889E-2</v>
      </c>
      <c r="Q1145" s="2">
        <v>4.6296296296296294E-5</v>
      </c>
      <c r="R1145">
        <v>0</v>
      </c>
      <c r="S1145" s="3">
        <v>45876.375</v>
      </c>
      <c r="T1145" t="s">
        <v>54</v>
      </c>
      <c r="U1145" t="s">
        <v>4399</v>
      </c>
      <c r="V1145" s="3">
        <v>45871.490277777775</v>
      </c>
      <c r="W1145" t="s">
        <v>959</v>
      </c>
      <c r="Y1145" s="4">
        <v>45876</v>
      </c>
      <c r="Z1145" s="2">
        <v>0.81263888888888891</v>
      </c>
    </row>
    <row r="1146" spans="1:26" x14ac:dyDescent="0.3">
      <c r="A1146">
        <v>132667</v>
      </c>
      <c r="B1146" t="s">
        <v>489</v>
      </c>
      <c r="C1146" t="s">
        <v>27</v>
      </c>
      <c r="D1146" t="s">
        <v>51</v>
      </c>
      <c r="E1146" t="s">
        <v>52</v>
      </c>
      <c r="F1146">
        <v>7909106352</v>
      </c>
      <c r="G1146" t="s">
        <v>53</v>
      </c>
      <c r="H1146">
        <v>7027</v>
      </c>
      <c r="I1146" t="s">
        <v>4828</v>
      </c>
      <c r="J1146" t="s">
        <v>31</v>
      </c>
      <c r="K1146" t="s">
        <v>32</v>
      </c>
      <c r="L1146" t="s">
        <v>18312</v>
      </c>
      <c r="M1146" s="1">
        <v>0.68611111111111112</v>
      </c>
      <c r="N1146" t="s">
        <v>33</v>
      </c>
      <c r="O1146" t="s">
        <v>33</v>
      </c>
      <c r="P1146" s="2">
        <v>1.3657407407407407E-3</v>
      </c>
      <c r="Q1146" s="2">
        <v>1.0416666666666667E-4</v>
      </c>
      <c r="R1146">
        <v>100</v>
      </c>
      <c r="S1146" s="3">
        <v>45876.375</v>
      </c>
      <c r="T1146" t="s">
        <v>54</v>
      </c>
      <c r="U1146" t="s">
        <v>4828</v>
      </c>
      <c r="V1146" s="3">
        <v>45871.490277777775</v>
      </c>
      <c r="W1146" t="s">
        <v>1060</v>
      </c>
      <c r="Y1146" s="4">
        <v>45876</v>
      </c>
      <c r="Z1146" s="2">
        <v>0.81263888888888891</v>
      </c>
    </row>
    <row r="1147" spans="1:26" x14ac:dyDescent="0.3">
      <c r="A1147">
        <v>25153</v>
      </c>
      <c r="B1147" t="s">
        <v>795</v>
      </c>
      <c r="C1147" t="s">
        <v>27</v>
      </c>
      <c r="D1147" t="s">
        <v>144</v>
      </c>
      <c r="E1147" t="s">
        <v>42</v>
      </c>
      <c r="F1147">
        <v>8718987605</v>
      </c>
      <c r="G1147" t="s">
        <v>43</v>
      </c>
      <c r="H1147">
        <v>1750</v>
      </c>
      <c r="I1147" t="s">
        <v>8629</v>
      </c>
      <c r="J1147" t="s">
        <v>31</v>
      </c>
      <c r="K1147" t="s">
        <v>32</v>
      </c>
      <c r="L1147" t="s">
        <v>18313</v>
      </c>
      <c r="M1147" s="1">
        <v>0.68611111111111112</v>
      </c>
      <c r="N1147" t="s">
        <v>33</v>
      </c>
      <c r="O1147" t="s">
        <v>33</v>
      </c>
      <c r="P1147" s="2">
        <v>8.0081018518518524E-2</v>
      </c>
      <c r="Q1147" s="2">
        <v>3.9351851851851852E-4</v>
      </c>
      <c r="R1147">
        <v>100</v>
      </c>
      <c r="S1147" s="3">
        <v>45876.375</v>
      </c>
      <c r="T1147" t="s">
        <v>54</v>
      </c>
      <c r="U1147" t="s">
        <v>8629</v>
      </c>
      <c r="V1147" s="3">
        <v>45871.571527777778</v>
      </c>
      <c r="W1147" t="s">
        <v>843</v>
      </c>
      <c r="Y1147" s="4">
        <v>45876</v>
      </c>
      <c r="Z1147" s="2">
        <v>0.81263888888888891</v>
      </c>
    </row>
    <row r="1148" spans="1:26" x14ac:dyDescent="0.3">
      <c r="A1148">
        <v>19791</v>
      </c>
      <c r="B1148" t="s">
        <v>417</v>
      </c>
      <c r="C1148" t="s">
        <v>27</v>
      </c>
      <c r="D1148" t="s">
        <v>51</v>
      </c>
      <c r="E1148" t="s">
        <v>52</v>
      </c>
      <c r="F1148">
        <v>9778965465</v>
      </c>
      <c r="G1148" t="s">
        <v>53</v>
      </c>
      <c r="H1148">
        <v>7216</v>
      </c>
      <c r="I1148" t="s">
        <v>6412</v>
      </c>
      <c r="J1148" t="s">
        <v>31</v>
      </c>
      <c r="K1148" t="s">
        <v>32</v>
      </c>
      <c r="L1148" t="s">
        <v>18303</v>
      </c>
      <c r="M1148" s="1">
        <v>0.68611111111111112</v>
      </c>
      <c r="N1148" t="s">
        <v>33</v>
      </c>
      <c r="O1148" t="s">
        <v>33</v>
      </c>
      <c r="P1148" s="2">
        <v>1.1921296296296296E-3</v>
      </c>
      <c r="Q1148" s="2">
        <v>1.1574074074074075E-4</v>
      </c>
      <c r="R1148">
        <v>100</v>
      </c>
      <c r="S1148" s="3">
        <v>45876.375</v>
      </c>
      <c r="T1148" t="s">
        <v>54</v>
      </c>
      <c r="U1148" t="s">
        <v>6412</v>
      </c>
      <c r="V1148" s="3">
        <v>45871.490972222222</v>
      </c>
      <c r="W1148" t="s">
        <v>419</v>
      </c>
      <c r="Y1148" s="4">
        <v>45876</v>
      </c>
      <c r="Z1148" s="2">
        <v>0.81263888888888891</v>
      </c>
    </row>
    <row r="1149" spans="1:26" x14ac:dyDescent="0.3">
      <c r="A1149">
        <v>135660</v>
      </c>
      <c r="B1149" t="s">
        <v>357</v>
      </c>
      <c r="C1149" t="s">
        <v>27</v>
      </c>
      <c r="D1149" t="s">
        <v>51</v>
      </c>
      <c r="E1149" t="s">
        <v>52</v>
      </c>
      <c r="F1149">
        <v>7025704560</v>
      </c>
      <c r="G1149" t="s">
        <v>53</v>
      </c>
      <c r="H1149">
        <v>7053</v>
      </c>
      <c r="I1149" t="s">
        <v>6185</v>
      </c>
      <c r="J1149" t="s">
        <v>31</v>
      </c>
      <c r="K1149" t="s">
        <v>32</v>
      </c>
      <c r="L1149" t="s">
        <v>18314</v>
      </c>
      <c r="M1149" s="1">
        <v>0.68541666666666667</v>
      </c>
      <c r="N1149" t="s">
        <v>33</v>
      </c>
      <c r="O1149" t="s">
        <v>33</v>
      </c>
      <c r="P1149" s="2">
        <v>3.8194444444444446E-4</v>
      </c>
      <c r="Q1149" s="2">
        <v>3.3564814814814812E-4</v>
      </c>
      <c r="R1149">
        <v>0</v>
      </c>
      <c r="S1149" s="3">
        <v>45876.375</v>
      </c>
      <c r="T1149" t="s">
        <v>54</v>
      </c>
      <c r="U1149" t="s">
        <v>6185</v>
      </c>
      <c r="V1149" s="3">
        <v>45871.490972222222</v>
      </c>
      <c r="W1149" t="s">
        <v>764</v>
      </c>
      <c r="Y1149" s="4">
        <v>45876</v>
      </c>
      <c r="Z1149" s="2">
        <v>0.81263888888888891</v>
      </c>
    </row>
    <row r="1150" spans="1:26" x14ac:dyDescent="0.3">
      <c r="A1150">
        <v>133368</v>
      </c>
      <c r="B1150" t="s">
        <v>494</v>
      </c>
      <c r="C1150" t="s">
        <v>27</v>
      </c>
      <c r="D1150" t="s">
        <v>301</v>
      </c>
      <c r="E1150" t="s">
        <v>84</v>
      </c>
      <c r="F1150">
        <v>8300174022</v>
      </c>
      <c r="G1150" t="s">
        <v>53</v>
      </c>
      <c r="H1150">
        <v>7441</v>
      </c>
      <c r="I1150" t="s">
        <v>8468</v>
      </c>
      <c r="J1150" t="s">
        <v>31</v>
      </c>
      <c r="K1150" t="s">
        <v>32</v>
      </c>
      <c r="L1150" t="s">
        <v>18315</v>
      </c>
      <c r="M1150" s="1">
        <v>0.68611111111111112</v>
      </c>
      <c r="N1150" t="s">
        <v>33</v>
      </c>
      <c r="O1150" t="s">
        <v>33</v>
      </c>
      <c r="P1150" s="5">
        <v>6.986574074074074</v>
      </c>
      <c r="Q1150" s="2">
        <v>6.8287037037037036E-4</v>
      </c>
      <c r="R1150">
        <v>100</v>
      </c>
      <c r="S1150" s="3">
        <v>45876.375</v>
      </c>
      <c r="T1150" t="s">
        <v>54</v>
      </c>
      <c r="U1150" t="s">
        <v>8468</v>
      </c>
      <c r="V1150" s="3">
        <v>45871.570833333331</v>
      </c>
      <c r="W1150" t="s">
        <v>2143</v>
      </c>
      <c r="Y1150" s="4">
        <v>45876</v>
      </c>
      <c r="Z1150" s="2">
        <v>0.81263888888888891</v>
      </c>
    </row>
    <row r="1151" spans="1:26" x14ac:dyDescent="0.3">
      <c r="A1151">
        <v>135660</v>
      </c>
      <c r="B1151" t="s">
        <v>357</v>
      </c>
      <c r="C1151" t="s">
        <v>27</v>
      </c>
      <c r="D1151" t="s">
        <v>51</v>
      </c>
      <c r="E1151" t="s">
        <v>52</v>
      </c>
      <c r="F1151">
        <v>7025704560</v>
      </c>
      <c r="G1151" t="s">
        <v>53</v>
      </c>
      <c r="H1151">
        <v>7053</v>
      </c>
      <c r="I1151" t="s">
        <v>6217</v>
      </c>
      <c r="J1151" t="s">
        <v>31</v>
      </c>
      <c r="K1151" t="s">
        <v>32</v>
      </c>
      <c r="L1151" t="s">
        <v>18314</v>
      </c>
      <c r="M1151" s="1">
        <v>0.68541666666666667</v>
      </c>
      <c r="N1151" t="s">
        <v>33</v>
      </c>
      <c r="O1151" t="s">
        <v>33</v>
      </c>
      <c r="P1151" s="2">
        <v>5.9027777777777778E-4</v>
      </c>
      <c r="Q1151" s="2">
        <v>5.7870370370370373E-5</v>
      </c>
      <c r="R1151">
        <v>100</v>
      </c>
      <c r="S1151" s="3">
        <v>45876.375</v>
      </c>
      <c r="T1151" t="s">
        <v>54</v>
      </c>
      <c r="U1151" t="s">
        <v>6217</v>
      </c>
      <c r="V1151" s="3">
        <v>45871.490972222222</v>
      </c>
      <c r="W1151" t="s">
        <v>764</v>
      </c>
      <c r="Y1151" s="4">
        <v>45876</v>
      </c>
      <c r="Z1151" s="2">
        <v>0.81263888888888891</v>
      </c>
    </row>
    <row r="1152" spans="1:26" x14ac:dyDescent="0.3">
      <c r="A1152">
        <v>136414</v>
      </c>
      <c r="B1152" t="s">
        <v>542</v>
      </c>
      <c r="C1152" t="s">
        <v>27</v>
      </c>
      <c r="D1152" t="s">
        <v>46</v>
      </c>
      <c r="E1152" t="s">
        <v>38</v>
      </c>
      <c r="F1152">
        <v>7798555645</v>
      </c>
      <c r="G1152" t="s">
        <v>30</v>
      </c>
      <c r="H1152">
        <v>7196</v>
      </c>
      <c r="I1152" t="s">
        <v>7099</v>
      </c>
      <c r="J1152" t="s">
        <v>31</v>
      </c>
      <c r="K1152" t="s">
        <v>32</v>
      </c>
      <c r="L1152" t="s">
        <v>18316</v>
      </c>
      <c r="M1152" s="1">
        <v>0.68541666666666667</v>
      </c>
      <c r="N1152" t="s">
        <v>33</v>
      </c>
      <c r="O1152" t="s">
        <v>33</v>
      </c>
      <c r="P1152" s="2">
        <v>8.414351851851852E-2</v>
      </c>
      <c r="Q1152" s="2">
        <v>1.273148148148148E-4</v>
      </c>
      <c r="R1152">
        <v>100</v>
      </c>
      <c r="S1152" s="3">
        <v>45876.375</v>
      </c>
      <c r="T1152" t="s">
        <v>54</v>
      </c>
      <c r="U1152" t="s">
        <v>7099</v>
      </c>
      <c r="V1152" s="3">
        <v>45871.491666666669</v>
      </c>
      <c r="W1152" t="s">
        <v>1194</v>
      </c>
      <c r="Y1152" s="4">
        <v>45876</v>
      </c>
      <c r="Z1152" s="2">
        <v>0.81263888888888891</v>
      </c>
    </row>
    <row r="1153" spans="1:26" x14ac:dyDescent="0.3">
      <c r="A1153">
        <v>134593</v>
      </c>
      <c r="B1153" t="s">
        <v>354</v>
      </c>
      <c r="C1153" t="s">
        <v>27</v>
      </c>
      <c r="D1153" t="s">
        <v>274</v>
      </c>
      <c r="E1153" t="s">
        <v>38</v>
      </c>
      <c r="F1153">
        <v>9579977369</v>
      </c>
      <c r="G1153" t="s">
        <v>30</v>
      </c>
      <c r="H1153">
        <v>7225</v>
      </c>
      <c r="I1153" t="s">
        <v>7355</v>
      </c>
      <c r="J1153" t="s">
        <v>31</v>
      </c>
      <c r="K1153" t="s">
        <v>32</v>
      </c>
      <c r="L1153" t="s">
        <v>19181</v>
      </c>
      <c r="M1153" s="1">
        <v>0.77777777777777779</v>
      </c>
      <c r="N1153" t="s">
        <v>65</v>
      </c>
      <c r="O1153" t="s">
        <v>33</v>
      </c>
      <c r="P1153" s="2">
        <v>9.2592592592592588E-5</v>
      </c>
      <c r="Q1153" s="2">
        <v>9.2581018518518521E-2</v>
      </c>
      <c r="R1153">
        <v>100</v>
      </c>
      <c r="S1153" s="3">
        <v>45876.375</v>
      </c>
      <c r="T1153" t="s">
        <v>54</v>
      </c>
      <c r="U1153" t="s">
        <v>7355</v>
      </c>
      <c r="V1153" s="3">
        <v>45871.491666666669</v>
      </c>
      <c r="W1153" t="s">
        <v>961</v>
      </c>
      <c r="Y1153" s="4">
        <v>45876</v>
      </c>
      <c r="Z1153" s="2">
        <v>0.81263888888888891</v>
      </c>
    </row>
    <row r="1154" spans="1:26" x14ac:dyDescent="0.3">
      <c r="A1154">
        <v>135427</v>
      </c>
      <c r="B1154" t="s">
        <v>489</v>
      </c>
      <c r="C1154" t="s">
        <v>27</v>
      </c>
      <c r="D1154" t="s">
        <v>51</v>
      </c>
      <c r="E1154" t="s">
        <v>52</v>
      </c>
      <c r="F1154">
        <v>6238724944</v>
      </c>
      <c r="G1154" t="s">
        <v>53</v>
      </c>
      <c r="H1154">
        <v>7027</v>
      </c>
      <c r="I1154" t="s">
        <v>4717</v>
      </c>
      <c r="J1154" t="s">
        <v>31</v>
      </c>
      <c r="K1154" t="s">
        <v>32</v>
      </c>
      <c r="L1154" t="s">
        <v>18317</v>
      </c>
      <c r="M1154" s="1">
        <v>0.68541666666666667</v>
      </c>
      <c r="N1154" t="s">
        <v>33</v>
      </c>
      <c r="O1154" t="s">
        <v>33</v>
      </c>
      <c r="P1154" s="2">
        <v>2.5462962962962961E-4</v>
      </c>
      <c r="Q1154" s="2">
        <v>1.273148148148148E-4</v>
      </c>
      <c r="R1154">
        <v>0</v>
      </c>
      <c r="S1154" s="3">
        <v>45876.375</v>
      </c>
      <c r="T1154" t="s">
        <v>54</v>
      </c>
      <c r="U1154" t="s">
        <v>4717</v>
      </c>
      <c r="V1154" s="3">
        <v>45871.490277777775</v>
      </c>
      <c r="W1154" t="s">
        <v>729</v>
      </c>
      <c r="Y1154" s="4">
        <v>45876</v>
      </c>
      <c r="Z1154" s="2">
        <v>0.81263888888888891</v>
      </c>
    </row>
    <row r="1155" spans="1:26" x14ac:dyDescent="0.3">
      <c r="A1155">
        <v>135427</v>
      </c>
      <c r="B1155" t="s">
        <v>489</v>
      </c>
      <c r="C1155" t="s">
        <v>27</v>
      </c>
      <c r="D1155" t="s">
        <v>51</v>
      </c>
      <c r="E1155" t="s">
        <v>52</v>
      </c>
      <c r="F1155">
        <v>6238724944</v>
      </c>
      <c r="G1155" t="s">
        <v>53</v>
      </c>
      <c r="H1155">
        <v>7027</v>
      </c>
      <c r="I1155" t="s">
        <v>4736</v>
      </c>
      <c r="J1155" t="s">
        <v>31</v>
      </c>
      <c r="K1155" t="s">
        <v>32</v>
      </c>
      <c r="L1155" t="s">
        <v>18317</v>
      </c>
      <c r="M1155" s="1">
        <v>0.68472222222222223</v>
      </c>
      <c r="N1155" t="s">
        <v>33</v>
      </c>
      <c r="O1155" t="s">
        <v>33</v>
      </c>
      <c r="P1155" s="2">
        <v>1.273148148148148E-4</v>
      </c>
      <c r="Q1155" s="2">
        <v>4.6296296296296294E-5</v>
      </c>
      <c r="R1155">
        <v>100</v>
      </c>
      <c r="S1155" s="3">
        <v>45876.375</v>
      </c>
      <c r="T1155" t="s">
        <v>54</v>
      </c>
      <c r="U1155" t="s">
        <v>4736</v>
      </c>
      <c r="V1155" s="3">
        <v>45871.490277777775</v>
      </c>
      <c r="W1155" t="s">
        <v>729</v>
      </c>
      <c r="Y1155" s="4">
        <v>45876</v>
      </c>
      <c r="Z1155" s="2">
        <v>0.81263888888888891</v>
      </c>
    </row>
    <row r="1156" spans="1:26" x14ac:dyDescent="0.3">
      <c r="A1156">
        <v>135660</v>
      </c>
      <c r="B1156" t="s">
        <v>357</v>
      </c>
      <c r="C1156" t="s">
        <v>27</v>
      </c>
      <c r="D1156" t="s">
        <v>51</v>
      </c>
      <c r="E1156" t="s">
        <v>52</v>
      </c>
      <c r="F1156">
        <v>7025704560</v>
      </c>
      <c r="G1156" t="s">
        <v>53</v>
      </c>
      <c r="H1156">
        <v>7053</v>
      </c>
      <c r="I1156" t="s">
        <v>6188</v>
      </c>
      <c r="J1156" t="s">
        <v>31</v>
      </c>
      <c r="K1156" t="s">
        <v>32</v>
      </c>
      <c r="L1156" t="s">
        <v>18314</v>
      </c>
      <c r="M1156" s="1">
        <v>0.68472222222222223</v>
      </c>
      <c r="N1156" t="s">
        <v>33</v>
      </c>
      <c r="O1156" t="s">
        <v>33</v>
      </c>
      <c r="P1156" s="2">
        <v>1.5046296296296297E-4</v>
      </c>
      <c r="Q1156" s="2">
        <v>4.6296296296296294E-5</v>
      </c>
      <c r="R1156">
        <v>100</v>
      </c>
      <c r="S1156" s="3">
        <v>45876.375</v>
      </c>
      <c r="T1156" t="s">
        <v>54</v>
      </c>
      <c r="U1156" t="s">
        <v>6188</v>
      </c>
      <c r="V1156" s="3">
        <v>45871.490972222222</v>
      </c>
      <c r="W1156" t="s">
        <v>764</v>
      </c>
      <c r="Y1156" s="4">
        <v>45876</v>
      </c>
      <c r="Z1156" s="2">
        <v>0.81263888888888891</v>
      </c>
    </row>
    <row r="1157" spans="1:26" x14ac:dyDescent="0.3">
      <c r="A1157">
        <v>135427</v>
      </c>
      <c r="B1157" t="s">
        <v>489</v>
      </c>
      <c r="C1157" t="s">
        <v>27</v>
      </c>
      <c r="D1157" t="s">
        <v>51</v>
      </c>
      <c r="E1157" t="s">
        <v>52</v>
      </c>
      <c r="F1157">
        <v>6238724944</v>
      </c>
      <c r="G1157" t="s">
        <v>53</v>
      </c>
      <c r="H1157">
        <v>7027</v>
      </c>
      <c r="I1157" t="s">
        <v>4813</v>
      </c>
      <c r="J1157" t="s">
        <v>31</v>
      </c>
      <c r="K1157" t="s">
        <v>32</v>
      </c>
      <c r="L1157" t="s">
        <v>18317</v>
      </c>
      <c r="M1157" s="1">
        <v>0.68472222222222223</v>
      </c>
      <c r="N1157" t="s">
        <v>33</v>
      </c>
      <c r="O1157" t="s">
        <v>33</v>
      </c>
      <c r="P1157" s="2">
        <v>6.6087962962962966E-3</v>
      </c>
      <c r="Q1157" s="2">
        <v>2.3148148148148149E-4</v>
      </c>
      <c r="R1157">
        <v>0</v>
      </c>
      <c r="S1157" s="3">
        <v>45876.375</v>
      </c>
      <c r="T1157" t="s">
        <v>54</v>
      </c>
      <c r="U1157" t="s">
        <v>4813</v>
      </c>
      <c r="V1157" s="3">
        <v>45871.490277777775</v>
      </c>
      <c r="W1157" t="s">
        <v>729</v>
      </c>
      <c r="Y1157" s="4">
        <v>45876</v>
      </c>
      <c r="Z1157" s="2">
        <v>0.81263888888888891</v>
      </c>
    </row>
    <row r="1158" spans="1:26" x14ac:dyDescent="0.3">
      <c r="A1158">
        <v>135660</v>
      </c>
      <c r="B1158" t="s">
        <v>357</v>
      </c>
      <c r="C1158" t="s">
        <v>27</v>
      </c>
      <c r="D1158" t="s">
        <v>51</v>
      </c>
      <c r="E1158" t="s">
        <v>52</v>
      </c>
      <c r="F1158">
        <v>7025704560</v>
      </c>
      <c r="G1158" t="s">
        <v>53</v>
      </c>
      <c r="H1158">
        <v>7053</v>
      </c>
      <c r="I1158" t="s">
        <v>6224</v>
      </c>
      <c r="J1158" t="s">
        <v>31</v>
      </c>
      <c r="K1158" t="s">
        <v>32</v>
      </c>
      <c r="L1158" t="s">
        <v>18314</v>
      </c>
      <c r="M1158" s="1">
        <v>0.68472222222222223</v>
      </c>
      <c r="N1158" t="s">
        <v>33</v>
      </c>
      <c r="O1158" t="s">
        <v>33</v>
      </c>
      <c r="P1158" s="2">
        <v>8.1018518518518516E-5</v>
      </c>
      <c r="Q1158" s="2">
        <v>4.6296296296296294E-5</v>
      </c>
      <c r="R1158">
        <v>100</v>
      </c>
      <c r="S1158" s="3">
        <v>45876.375</v>
      </c>
      <c r="T1158" t="s">
        <v>54</v>
      </c>
      <c r="U1158" t="s">
        <v>6224</v>
      </c>
      <c r="V1158" s="3">
        <v>45871.490972222222</v>
      </c>
      <c r="W1158" t="s">
        <v>764</v>
      </c>
      <c r="Y1158" s="4">
        <v>45876</v>
      </c>
      <c r="Z1158" s="2">
        <v>0.81263888888888891</v>
      </c>
    </row>
    <row r="1159" spans="1:26" x14ac:dyDescent="0.3">
      <c r="A1159">
        <v>131577</v>
      </c>
      <c r="B1159" t="s">
        <v>941</v>
      </c>
      <c r="C1159" t="s">
        <v>27</v>
      </c>
      <c r="D1159" t="s">
        <v>41</v>
      </c>
      <c r="E1159" t="s">
        <v>42</v>
      </c>
      <c r="F1159">
        <v>9753415584</v>
      </c>
      <c r="G1159" t="s">
        <v>43</v>
      </c>
      <c r="H1159">
        <v>7099</v>
      </c>
      <c r="I1159" t="s">
        <v>9795</v>
      </c>
      <c r="J1159" t="s">
        <v>31</v>
      </c>
      <c r="K1159" t="s">
        <v>32</v>
      </c>
      <c r="L1159" t="s">
        <v>18318</v>
      </c>
      <c r="M1159" s="1">
        <v>0.68472222222222223</v>
      </c>
      <c r="N1159" t="s">
        <v>33</v>
      </c>
      <c r="O1159" t="s">
        <v>33</v>
      </c>
      <c r="P1159" s="2">
        <v>7.1759259259259259E-4</v>
      </c>
      <c r="Q1159" s="2">
        <v>3.7037037037037035E-4</v>
      </c>
      <c r="R1159">
        <v>0</v>
      </c>
      <c r="S1159" s="3">
        <v>45876.375</v>
      </c>
      <c r="T1159" t="s">
        <v>54</v>
      </c>
      <c r="U1159" t="s">
        <v>9795</v>
      </c>
      <c r="V1159" s="3">
        <v>45871.572222222225</v>
      </c>
      <c r="W1159" t="s">
        <v>1550</v>
      </c>
      <c r="Y1159" s="4">
        <v>45876</v>
      </c>
      <c r="Z1159" s="2">
        <v>0.81263888888888891</v>
      </c>
    </row>
    <row r="1160" spans="1:26" x14ac:dyDescent="0.3">
      <c r="A1160">
        <v>135660</v>
      </c>
      <c r="B1160" t="s">
        <v>357</v>
      </c>
      <c r="C1160" t="s">
        <v>27</v>
      </c>
      <c r="D1160" t="s">
        <v>51</v>
      </c>
      <c r="E1160" t="s">
        <v>52</v>
      </c>
      <c r="F1160">
        <v>7025704560</v>
      </c>
      <c r="G1160" t="s">
        <v>53</v>
      </c>
      <c r="H1160">
        <v>7053</v>
      </c>
      <c r="I1160" t="s">
        <v>6226</v>
      </c>
      <c r="J1160" t="s">
        <v>31</v>
      </c>
      <c r="K1160" t="s">
        <v>32</v>
      </c>
      <c r="L1160" t="s">
        <v>18314</v>
      </c>
      <c r="M1160" s="1">
        <v>0.68472222222222223</v>
      </c>
      <c r="N1160" t="s">
        <v>33</v>
      </c>
      <c r="O1160" t="s">
        <v>33</v>
      </c>
      <c r="P1160" s="2">
        <v>0.20731481481481481</v>
      </c>
      <c r="Q1160" s="2">
        <v>1.0416666666666667E-4</v>
      </c>
      <c r="R1160">
        <v>0</v>
      </c>
      <c r="S1160" s="3">
        <v>45876.375</v>
      </c>
      <c r="T1160" t="s">
        <v>54</v>
      </c>
      <c r="U1160" t="s">
        <v>6226</v>
      </c>
      <c r="V1160" s="3">
        <v>45871.490972222222</v>
      </c>
      <c r="W1160" t="s">
        <v>764</v>
      </c>
      <c r="Y1160" s="4">
        <v>45876</v>
      </c>
      <c r="Z1160" s="2">
        <v>0.81263888888888891</v>
      </c>
    </row>
    <row r="1161" spans="1:26" x14ac:dyDescent="0.3">
      <c r="A1161">
        <v>132667</v>
      </c>
      <c r="B1161" t="s">
        <v>489</v>
      </c>
      <c r="C1161" t="s">
        <v>27</v>
      </c>
      <c r="D1161" t="s">
        <v>51</v>
      </c>
      <c r="E1161" t="s">
        <v>52</v>
      </c>
      <c r="F1161">
        <v>7909106352</v>
      </c>
      <c r="G1161" t="s">
        <v>53</v>
      </c>
      <c r="H1161">
        <v>7027</v>
      </c>
      <c r="I1161" t="s">
        <v>4697</v>
      </c>
      <c r="J1161" t="s">
        <v>31</v>
      </c>
      <c r="K1161" t="s">
        <v>32</v>
      </c>
      <c r="L1161" t="s">
        <v>18319</v>
      </c>
      <c r="M1161" s="1">
        <v>0.68472222222222223</v>
      </c>
      <c r="N1161" t="s">
        <v>33</v>
      </c>
      <c r="O1161" t="s">
        <v>33</v>
      </c>
      <c r="P1161" s="2">
        <v>4.5138888888888885E-3</v>
      </c>
      <c r="Q1161" s="2">
        <v>5.0925925925925921E-4</v>
      </c>
      <c r="R1161">
        <v>5</v>
      </c>
      <c r="S1161" s="3">
        <v>45876.375</v>
      </c>
      <c r="T1161" t="s">
        <v>54</v>
      </c>
      <c r="U1161" t="s">
        <v>4697</v>
      </c>
      <c r="V1161" s="3">
        <v>45871.490277777775</v>
      </c>
      <c r="W1161" t="s">
        <v>1060</v>
      </c>
      <c r="Y1161" s="4">
        <v>45876</v>
      </c>
      <c r="Z1161" s="2">
        <v>0.81263888888888891</v>
      </c>
    </row>
    <row r="1162" spans="1:26" x14ac:dyDescent="0.3">
      <c r="A1162">
        <v>136370</v>
      </c>
      <c r="B1162" t="s">
        <v>67</v>
      </c>
      <c r="C1162" t="s">
        <v>27</v>
      </c>
      <c r="D1162" t="s">
        <v>51</v>
      </c>
      <c r="E1162" t="s">
        <v>52</v>
      </c>
      <c r="F1162">
        <v>9995811143</v>
      </c>
      <c r="G1162" t="s">
        <v>53</v>
      </c>
      <c r="H1162">
        <v>7052</v>
      </c>
      <c r="I1162" t="s">
        <v>6076</v>
      </c>
      <c r="J1162" t="s">
        <v>31</v>
      </c>
      <c r="K1162" t="s">
        <v>32</v>
      </c>
      <c r="L1162" t="s">
        <v>18320</v>
      </c>
      <c r="M1162" s="1">
        <v>0.68402777777777779</v>
      </c>
      <c r="N1162" t="s">
        <v>33</v>
      </c>
      <c r="O1162" t="s">
        <v>33</v>
      </c>
      <c r="P1162" s="2">
        <v>1.0995370370370371E-3</v>
      </c>
      <c r="Q1162" s="2">
        <v>1.9675925925925926E-4</v>
      </c>
      <c r="R1162">
        <v>0</v>
      </c>
      <c r="S1162" s="3">
        <v>45876.375</v>
      </c>
      <c r="T1162" t="s">
        <v>54</v>
      </c>
      <c r="U1162" t="s">
        <v>6076</v>
      </c>
      <c r="V1162" s="3">
        <v>45871.490972222222</v>
      </c>
      <c r="W1162" t="s">
        <v>1373</v>
      </c>
      <c r="Y1162" s="4">
        <v>45876</v>
      </c>
      <c r="Z1162" s="2">
        <v>0.81263888888888891</v>
      </c>
    </row>
    <row r="1163" spans="1:26" x14ac:dyDescent="0.3">
      <c r="A1163">
        <v>131577</v>
      </c>
      <c r="B1163" t="s">
        <v>941</v>
      </c>
      <c r="C1163" t="s">
        <v>27</v>
      </c>
      <c r="D1163" t="s">
        <v>41</v>
      </c>
      <c r="E1163" t="s">
        <v>42</v>
      </c>
      <c r="F1163">
        <v>9753415584</v>
      </c>
      <c r="G1163" t="s">
        <v>43</v>
      </c>
      <c r="H1163">
        <v>7099</v>
      </c>
      <c r="I1163" t="s">
        <v>9778</v>
      </c>
      <c r="J1163" t="s">
        <v>31</v>
      </c>
      <c r="K1163" t="s">
        <v>32</v>
      </c>
      <c r="L1163" t="s">
        <v>18318</v>
      </c>
      <c r="M1163" s="1">
        <v>0.68402777777777779</v>
      </c>
      <c r="N1163" t="s">
        <v>33</v>
      </c>
      <c r="O1163" t="s">
        <v>33</v>
      </c>
      <c r="P1163" s="2">
        <v>5.5555555555555556E-4</v>
      </c>
      <c r="Q1163" s="2">
        <v>6.9444444444444444E-5</v>
      </c>
      <c r="R1163">
        <v>100</v>
      </c>
      <c r="S1163" s="3">
        <v>45876.375</v>
      </c>
      <c r="T1163" t="s">
        <v>54</v>
      </c>
      <c r="U1163" t="s">
        <v>9778</v>
      </c>
      <c r="V1163" s="3">
        <v>45871.572222222225</v>
      </c>
      <c r="W1163" t="s">
        <v>1550</v>
      </c>
      <c r="Y1163" s="4">
        <v>45876</v>
      </c>
      <c r="Z1163" s="2">
        <v>0.81263888888888891</v>
      </c>
    </row>
    <row r="1164" spans="1:26" x14ac:dyDescent="0.3">
      <c r="A1164">
        <v>134282</v>
      </c>
      <c r="B1164" t="s">
        <v>314</v>
      </c>
      <c r="C1164" t="s">
        <v>27</v>
      </c>
      <c r="D1164" t="s">
        <v>315</v>
      </c>
      <c r="E1164" t="s">
        <v>52</v>
      </c>
      <c r="F1164">
        <v>7025868361</v>
      </c>
      <c r="G1164" t="s">
        <v>53</v>
      </c>
      <c r="H1164">
        <v>7009</v>
      </c>
      <c r="I1164" t="s">
        <v>4082</v>
      </c>
      <c r="J1164" t="s">
        <v>31</v>
      </c>
      <c r="K1164" t="s">
        <v>32</v>
      </c>
      <c r="L1164" t="s">
        <v>18321</v>
      </c>
      <c r="M1164" s="1">
        <v>0.68402777777777779</v>
      </c>
      <c r="N1164" t="s">
        <v>33</v>
      </c>
      <c r="O1164" t="s">
        <v>33</v>
      </c>
      <c r="P1164" s="2">
        <v>7.239583333333334E-2</v>
      </c>
      <c r="Q1164" s="2">
        <v>4.6296296296296294E-5</v>
      </c>
      <c r="R1164">
        <v>0</v>
      </c>
      <c r="S1164" s="3">
        <v>45876.375</v>
      </c>
      <c r="T1164" t="s">
        <v>54</v>
      </c>
      <c r="U1164" t="s">
        <v>4082</v>
      </c>
      <c r="V1164" s="3">
        <v>45871.490277777775</v>
      </c>
      <c r="W1164" t="s">
        <v>1148</v>
      </c>
      <c r="Y1164" s="4">
        <v>45876</v>
      </c>
      <c r="Z1164" s="2">
        <v>0.81263888888888891</v>
      </c>
    </row>
    <row r="1165" spans="1:26" x14ac:dyDescent="0.3">
      <c r="A1165">
        <v>29959</v>
      </c>
      <c r="B1165" t="s">
        <v>501</v>
      </c>
      <c r="C1165" t="s">
        <v>27</v>
      </c>
      <c r="D1165" t="s">
        <v>64</v>
      </c>
      <c r="E1165" t="s">
        <v>48</v>
      </c>
      <c r="F1165">
        <v>7339843677</v>
      </c>
      <c r="G1165" t="s">
        <v>43</v>
      </c>
      <c r="H1165">
        <v>7356</v>
      </c>
      <c r="I1165" t="s">
        <v>14992</v>
      </c>
      <c r="J1165" t="s">
        <v>31</v>
      </c>
      <c r="K1165" t="s">
        <v>32</v>
      </c>
      <c r="L1165" t="s">
        <v>18322</v>
      </c>
      <c r="M1165" s="1">
        <v>0.68402777777777779</v>
      </c>
      <c r="N1165" t="s">
        <v>33</v>
      </c>
      <c r="O1165" t="s">
        <v>33</v>
      </c>
      <c r="P1165" s="5">
        <v>1.1665393518518519</v>
      </c>
      <c r="Q1165" s="2">
        <v>2.199074074074074E-4</v>
      </c>
      <c r="R1165">
        <v>100</v>
      </c>
      <c r="S1165" s="3">
        <v>45876.375</v>
      </c>
      <c r="T1165" t="s">
        <v>54</v>
      </c>
      <c r="U1165" t="s">
        <v>14992</v>
      </c>
      <c r="V1165" s="3">
        <v>45871.642361111109</v>
      </c>
      <c r="W1165" t="s">
        <v>837</v>
      </c>
      <c r="Y1165" s="4">
        <v>45876</v>
      </c>
      <c r="Z1165" s="2">
        <v>0.81263888888888891</v>
      </c>
    </row>
    <row r="1166" spans="1:26" x14ac:dyDescent="0.3">
      <c r="A1166">
        <v>29394</v>
      </c>
      <c r="B1166" t="s">
        <v>549</v>
      </c>
      <c r="C1166" t="s">
        <v>187</v>
      </c>
      <c r="D1166" t="s">
        <v>295</v>
      </c>
      <c r="E1166" t="s">
        <v>84</v>
      </c>
      <c r="F1166">
        <v>9037930130</v>
      </c>
      <c r="G1166" t="s">
        <v>53</v>
      </c>
      <c r="H1166">
        <v>7297</v>
      </c>
      <c r="I1166" t="s">
        <v>7752</v>
      </c>
      <c r="J1166" t="s">
        <v>31</v>
      </c>
      <c r="K1166" t="s">
        <v>32</v>
      </c>
      <c r="L1166" t="s">
        <v>18323</v>
      </c>
      <c r="M1166" s="1">
        <v>0.68611111111111112</v>
      </c>
      <c r="N1166" t="s">
        <v>33</v>
      </c>
      <c r="O1166" t="s">
        <v>33</v>
      </c>
      <c r="P1166" s="2">
        <v>0.10886574074074074</v>
      </c>
      <c r="Q1166" s="2">
        <v>3.0555555555555557E-3</v>
      </c>
      <c r="R1166">
        <v>100</v>
      </c>
      <c r="S1166" s="3">
        <v>45876.375</v>
      </c>
      <c r="T1166" t="s">
        <v>54</v>
      </c>
      <c r="U1166" t="s">
        <v>7752</v>
      </c>
      <c r="V1166" s="3">
        <v>45871.492361111108</v>
      </c>
      <c r="W1166" t="s">
        <v>1115</v>
      </c>
      <c r="Y1166" s="4">
        <v>45876</v>
      </c>
      <c r="Z1166" s="2">
        <v>0.81263888888888891</v>
      </c>
    </row>
    <row r="1167" spans="1:26" x14ac:dyDescent="0.3">
      <c r="A1167">
        <v>19791</v>
      </c>
      <c r="B1167" t="s">
        <v>417</v>
      </c>
      <c r="C1167" t="s">
        <v>27</v>
      </c>
      <c r="D1167" t="s">
        <v>51</v>
      </c>
      <c r="E1167" t="s">
        <v>52</v>
      </c>
      <c r="F1167">
        <v>9778965465</v>
      </c>
      <c r="G1167" t="s">
        <v>53</v>
      </c>
      <c r="H1167">
        <v>7216</v>
      </c>
      <c r="I1167" t="s">
        <v>6408</v>
      </c>
      <c r="J1167" t="s">
        <v>31</v>
      </c>
      <c r="K1167" t="s">
        <v>32</v>
      </c>
      <c r="L1167" t="s">
        <v>18303</v>
      </c>
      <c r="M1167" s="1">
        <v>0.68472222222222223</v>
      </c>
      <c r="N1167" t="s">
        <v>33</v>
      </c>
      <c r="O1167" t="s">
        <v>33</v>
      </c>
      <c r="P1167" s="2">
        <v>1.5277777777777779E-3</v>
      </c>
      <c r="Q1167" s="2">
        <v>1.4699074074074074E-3</v>
      </c>
      <c r="R1167">
        <v>0</v>
      </c>
      <c r="S1167" s="3">
        <v>45876.375</v>
      </c>
      <c r="T1167" t="s">
        <v>54</v>
      </c>
      <c r="U1167" t="s">
        <v>6408</v>
      </c>
      <c r="V1167" s="3">
        <v>45871.490972222222</v>
      </c>
      <c r="W1167" t="s">
        <v>419</v>
      </c>
      <c r="Y1167" s="4">
        <v>45876</v>
      </c>
      <c r="Z1167" s="2">
        <v>0.81263888888888891</v>
      </c>
    </row>
    <row r="1168" spans="1:26" x14ac:dyDescent="0.3">
      <c r="A1168">
        <v>131577</v>
      </c>
      <c r="B1168" t="s">
        <v>941</v>
      </c>
      <c r="C1168" t="s">
        <v>27</v>
      </c>
      <c r="D1168" t="s">
        <v>41</v>
      </c>
      <c r="E1168" t="s">
        <v>42</v>
      </c>
      <c r="F1168">
        <v>9753415584</v>
      </c>
      <c r="G1168" t="s">
        <v>43</v>
      </c>
      <c r="H1168">
        <v>7099</v>
      </c>
      <c r="I1168" t="s">
        <v>9783</v>
      </c>
      <c r="J1168" t="s">
        <v>31</v>
      </c>
      <c r="K1168" t="s">
        <v>32</v>
      </c>
      <c r="L1168" t="s">
        <v>18324</v>
      </c>
      <c r="M1168" s="1">
        <v>0.68333333333333335</v>
      </c>
      <c r="N1168" t="s">
        <v>33</v>
      </c>
      <c r="O1168" t="s">
        <v>33</v>
      </c>
      <c r="P1168" s="2">
        <v>6.2500000000000001E-4</v>
      </c>
      <c r="Q1168" s="2">
        <v>4.3981481481481481E-4</v>
      </c>
      <c r="R1168">
        <v>100</v>
      </c>
      <c r="S1168" s="3">
        <v>45876.375</v>
      </c>
      <c r="T1168" t="s">
        <v>54</v>
      </c>
      <c r="U1168" t="s">
        <v>9783</v>
      </c>
      <c r="V1168" s="3">
        <v>45871.572222222225</v>
      </c>
      <c r="W1168" t="s">
        <v>1550</v>
      </c>
      <c r="Y1168" s="4">
        <v>45876</v>
      </c>
      <c r="Z1168" s="2">
        <v>0.81263888888888891</v>
      </c>
    </row>
    <row r="1169" spans="1:26" x14ac:dyDescent="0.3">
      <c r="A1169">
        <v>19791</v>
      </c>
      <c r="B1169" t="s">
        <v>417</v>
      </c>
      <c r="C1169" t="s">
        <v>27</v>
      </c>
      <c r="D1169" t="s">
        <v>51</v>
      </c>
      <c r="E1169" t="s">
        <v>52</v>
      </c>
      <c r="F1169">
        <v>9778965465</v>
      </c>
      <c r="G1169" t="s">
        <v>53</v>
      </c>
      <c r="H1169">
        <v>7216</v>
      </c>
      <c r="I1169" t="s">
        <v>6409</v>
      </c>
      <c r="J1169" t="s">
        <v>31</v>
      </c>
      <c r="K1169" t="s">
        <v>32</v>
      </c>
      <c r="L1169" t="s">
        <v>18325</v>
      </c>
      <c r="M1169" s="1">
        <v>0.68333333333333335</v>
      </c>
      <c r="N1169" t="s">
        <v>33</v>
      </c>
      <c r="O1169" t="s">
        <v>33</v>
      </c>
      <c r="P1169" s="2">
        <v>2.0833333333333335E-4</v>
      </c>
      <c r="Q1169" s="2">
        <v>1.0416666666666667E-4</v>
      </c>
      <c r="R1169">
        <v>0</v>
      </c>
      <c r="S1169" s="3">
        <v>45876.375</v>
      </c>
      <c r="T1169" t="s">
        <v>54</v>
      </c>
      <c r="U1169" t="s">
        <v>6409</v>
      </c>
      <c r="V1169" s="3">
        <v>45871.490972222222</v>
      </c>
      <c r="W1169" t="s">
        <v>419</v>
      </c>
      <c r="Y1169" s="4">
        <v>45876</v>
      </c>
      <c r="Z1169" s="2">
        <v>0.81263888888888891</v>
      </c>
    </row>
    <row r="1170" spans="1:26" x14ac:dyDescent="0.3">
      <c r="A1170">
        <v>136370</v>
      </c>
      <c r="B1170" t="s">
        <v>67</v>
      </c>
      <c r="C1170" t="s">
        <v>27</v>
      </c>
      <c r="D1170" t="s">
        <v>51</v>
      </c>
      <c r="E1170" t="s">
        <v>52</v>
      </c>
      <c r="F1170">
        <v>9995811143</v>
      </c>
      <c r="G1170" t="s">
        <v>53</v>
      </c>
      <c r="H1170">
        <v>7052</v>
      </c>
      <c r="I1170" t="s">
        <v>6065</v>
      </c>
      <c r="J1170" t="s">
        <v>31</v>
      </c>
      <c r="K1170" t="s">
        <v>32</v>
      </c>
      <c r="L1170" t="s">
        <v>18326</v>
      </c>
      <c r="M1170" s="1">
        <v>0.68333333333333335</v>
      </c>
      <c r="N1170" t="s">
        <v>33</v>
      </c>
      <c r="O1170" t="s">
        <v>33</v>
      </c>
      <c r="P1170" s="2">
        <v>5.5787037037037038E-3</v>
      </c>
      <c r="Q1170" s="2">
        <v>2.3148148148148149E-4</v>
      </c>
      <c r="R1170">
        <v>0</v>
      </c>
      <c r="S1170" s="3">
        <v>45876.375</v>
      </c>
      <c r="T1170" t="s">
        <v>54</v>
      </c>
      <c r="U1170" t="s">
        <v>6065</v>
      </c>
      <c r="V1170" s="3">
        <v>45871.490972222222</v>
      </c>
      <c r="W1170" t="s">
        <v>1373</v>
      </c>
      <c r="Y1170" s="4">
        <v>45876</v>
      </c>
      <c r="Z1170" s="2">
        <v>0.81263888888888891</v>
      </c>
    </row>
    <row r="1171" spans="1:26" x14ac:dyDescent="0.3">
      <c r="A1171">
        <v>132994</v>
      </c>
      <c r="B1171" t="s">
        <v>941</v>
      </c>
      <c r="C1171" t="s">
        <v>27</v>
      </c>
      <c r="D1171" t="s">
        <v>41</v>
      </c>
      <c r="E1171" t="s">
        <v>42</v>
      </c>
      <c r="F1171">
        <v>9826176189</v>
      </c>
      <c r="G1171" t="s">
        <v>43</v>
      </c>
      <c r="H1171">
        <v>7099</v>
      </c>
      <c r="I1171" t="s">
        <v>9788</v>
      </c>
      <c r="J1171" t="s">
        <v>31</v>
      </c>
      <c r="K1171" t="s">
        <v>32</v>
      </c>
      <c r="L1171" t="s">
        <v>18327</v>
      </c>
      <c r="M1171" s="1">
        <v>0.68333333333333335</v>
      </c>
      <c r="N1171" t="s">
        <v>33</v>
      </c>
      <c r="O1171" t="s">
        <v>33</v>
      </c>
      <c r="P1171" s="2">
        <v>1.2337962962962964E-2</v>
      </c>
      <c r="Q1171" s="2">
        <v>5.5555555555555556E-4</v>
      </c>
      <c r="R1171">
        <v>100</v>
      </c>
      <c r="S1171" s="3">
        <v>45876.375</v>
      </c>
      <c r="T1171" t="s">
        <v>54</v>
      </c>
      <c r="U1171" t="s">
        <v>9788</v>
      </c>
      <c r="V1171" s="3">
        <v>45871.572222222225</v>
      </c>
      <c r="W1171" t="s">
        <v>1072</v>
      </c>
      <c r="Y1171" s="4">
        <v>45876</v>
      </c>
      <c r="Z1171" s="2">
        <v>0.81263888888888891</v>
      </c>
    </row>
    <row r="1172" spans="1:26" x14ac:dyDescent="0.3">
      <c r="A1172">
        <v>19791</v>
      </c>
      <c r="B1172" t="s">
        <v>417</v>
      </c>
      <c r="C1172" t="s">
        <v>27</v>
      </c>
      <c r="D1172" t="s">
        <v>51</v>
      </c>
      <c r="E1172" t="s">
        <v>52</v>
      </c>
      <c r="F1172">
        <v>9778965465</v>
      </c>
      <c r="G1172" t="s">
        <v>53</v>
      </c>
      <c r="H1172">
        <v>7216</v>
      </c>
      <c r="I1172" t="s">
        <v>6415</v>
      </c>
      <c r="J1172" t="s">
        <v>31</v>
      </c>
      <c r="K1172" t="s">
        <v>32</v>
      </c>
      <c r="L1172" t="s">
        <v>18325</v>
      </c>
      <c r="M1172" s="1">
        <v>0.68263888888888891</v>
      </c>
      <c r="N1172" t="s">
        <v>33</v>
      </c>
      <c r="O1172" t="s">
        <v>33</v>
      </c>
      <c r="P1172" s="2">
        <v>3.4722222222222224E-4</v>
      </c>
      <c r="Q1172" s="2">
        <v>2.5462962962962961E-4</v>
      </c>
      <c r="R1172">
        <v>5</v>
      </c>
      <c r="S1172" s="3">
        <v>45876.375</v>
      </c>
      <c r="T1172" t="s">
        <v>54</v>
      </c>
      <c r="U1172" t="s">
        <v>6415</v>
      </c>
      <c r="V1172" s="3">
        <v>45871.490972222222</v>
      </c>
      <c r="W1172" t="s">
        <v>419</v>
      </c>
      <c r="Y1172" s="4">
        <v>45876</v>
      </c>
      <c r="Z1172" s="2">
        <v>0.81263888888888891</v>
      </c>
    </row>
    <row r="1173" spans="1:26" x14ac:dyDescent="0.3">
      <c r="A1173">
        <v>17938</v>
      </c>
      <c r="B1173" t="s">
        <v>323</v>
      </c>
      <c r="C1173" t="s">
        <v>27</v>
      </c>
      <c r="D1173" t="s">
        <v>324</v>
      </c>
      <c r="E1173" t="s">
        <v>84</v>
      </c>
      <c r="F1173">
        <v>8129772457</v>
      </c>
      <c r="G1173" t="s">
        <v>53</v>
      </c>
      <c r="H1173">
        <v>7035</v>
      </c>
      <c r="I1173" t="s">
        <v>5705</v>
      </c>
      <c r="J1173" t="s">
        <v>31</v>
      </c>
      <c r="K1173" t="s">
        <v>32</v>
      </c>
      <c r="L1173" t="s">
        <v>18328</v>
      </c>
      <c r="M1173" s="1">
        <v>0.68472222222222223</v>
      </c>
      <c r="N1173" t="s">
        <v>33</v>
      </c>
      <c r="O1173" t="s">
        <v>65</v>
      </c>
      <c r="P1173" s="2">
        <v>0.25425925925925924</v>
      </c>
      <c r="Q1173" s="2">
        <v>1.9097222222222222E-3</v>
      </c>
      <c r="R1173">
        <v>100</v>
      </c>
      <c r="S1173" s="3">
        <v>45876.375</v>
      </c>
      <c r="T1173" t="s">
        <v>54</v>
      </c>
      <c r="U1173" t="s">
        <v>5705</v>
      </c>
      <c r="V1173" s="3">
        <v>45871.490972222222</v>
      </c>
      <c r="W1173" t="s">
        <v>556</v>
      </c>
      <c r="Y1173" s="4">
        <v>45876</v>
      </c>
      <c r="Z1173" s="2">
        <v>0.81263888888888891</v>
      </c>
    </row>
    <row r="1174" spans="1:26" x14ac:dyDescent="0.3">
      <c r="A1174">
        <v>19791</v>
      </c>
      <c r="B1174" t="s">
        <v>417</v>
      </c>
      <c r="C1174" t="s">
        <v>27</v>
      </c>
      <c r="D1174" t="s">
        <v>51</v>
      </c>
      <c r="E1174" t="s">
        <v>52</v>
      </c>
      <c r="F1174">
        <v>9778965465</v>
      </c>
      <c r="G1174" t="s">
        <v>53</v>
      </c>
      <c r="H1174">
        <v>7216</v>
      </c>
      <c r="I1174" t="s">
        <v>6417</v>
      </c>
      <c r="J1174" t="s">
        <v>31</v>
      </c>
      <c r="K1174" t="s">
        <v>32</v>
      </c>
      <c r="L1174" t="s">
        <v>18325</v>
      </c>
      <c r="M1174" s="1">
        <v>0.68263888888888891</v>
      </c>
      <c r="N1174" t="s">
        <v>33</v>
      </c>
      <c r="O1174" t="s">
        <v>33</v>
      </c>
      <c r="P1174" s="2">
        <v>2.3148148148148149E-4</v>
      </c>
      <c r="Q1174" s="2">
        <v>1.5046296296296297E-4</v>
      </c>
      <c r="R1174">
        <v>100</v>
      </c>
      <c r="S1174" s="3">
        <v>45876.375</v>
      </c>
      <c r="T1174" t="s">
        <v>54</v>
      </c>
      <c r="U1174" t="s">
        <v>6417</v>
      </c>
      <c r="V1174" s="3">
        <v>45871.490972222222</v>
      </c>
      <c r="W1174" t="s">
        <v>419</v>
      </c>
      <c r="Y1174" s="4">
        <v>45876</v>
      </c>
      <c r="Z1174" s="2">
        <v>0.81263888888888891</v>
      </c>
    </row>
    <row r="1175" spans="1:26" x14ac:dyDescent="0.3">
      <c r="A1175">
        <v>136101</v>
      </c>
      <c r="B1175" t="s">
        <v>347</v>
      </c>
      <c r="C1175" t="s">
        <v>27</v>
      </c>
      <c r="D1175" t="s">
        <v>51</v>
      </c>
      <c r="E1175" t="s">
        <v>52</v>
      </c>
      <c r="F1175">
        <v>7902268508</v>
      </c>
      <c r="G1175" t="s">
        <v>53</v>
      </c>
      <c r="H1175">
        <v>7021</v>
      </c>
      <c r="I1175" t="s">
        <v>4289</v>
      </c>
      <c r="J1175" t="s">
        <v>31</v>
      </c>
      <c r="K1175" t="s">
        <v>32</v>
      </c>
      <c r="L1175" t="s">
        <v>18329</v>
      </c>
      <c r="M1175" s="1">
        <v>0.68472222222222223</v>
      </c>
      <c r="N1175" t="s">
        <v>33</v>
      </c>
      <c r="O1175" t="s">
        <v>33</v>
      </c>
      <c r="P1175" s="2">
        <v>5.2962962962962962E-2</v>
      </c>
      <c r="Q1175" s="2">
        <v>2.2569444444444442E-3</v>
      </c>
      <c r="R1175">
        <v>0</v>
      </c>
      <c r="S1175" s="3">
        <v>45876.375</v>
      </c>
      <c r="T1175" t="s">
        <v>54</v>
      </c>
      <c r="U1175" t="s">
        <v>4289</v>
      </c>
      <c r="V1175" s="3">
        <v>45871.490277777775</v>
      </c>
      <c r="W1175" t="s">
        <v>995</v>
      </c>
      <c r="Y1175" s="4">
        <v>45876</v>
      </c>
      <c r="Z1175" s="2">
        <v>0.81263888888888891</v>
      </c>
    </row>
    <row r="1176" spans="1:26" x14ac:dyDescent="0.3">
      <c r="A1176">
        <v>131577</v>
      </c>
      <c r="B1176" t="s">
        <v>941</v>
      </c>
      <c r="C1176" t="s">
        <v>27</v>
      </c>
      <c r="D1176" t="s">
        <v>41</v>
      </c>
      <c r="E1176" t="s">
        <v>42</v>
      </c>
      <c r="F1176">
        <v>9753415584</v>
      </c>
      <c r="G1176" t="s">
        <v>43</v>
      </c>
      <c r="H1176">
        <v>7099</v>
      </c>
      <c r="I1176" t="s">
        <v>9784</v>
      </c>
      <c r="J1176" t="s">
        <v>31</v>
      </c>
      <c r="K1176" t="s">
        <v>32</v>
      </c>
      <c r="L1176" t="s">
        <v>18324</v>
      </c>
      <c r="M1176" s="1">
        <v>0.68263888888888891</v>
      </c>
      <c r="N1176" t="s">
        <v>33</v>
      </c>
      <c r="O1176" t="s">
        <v>33</v>
      </c>
      <c r="P1176" s="2">
        <v>7.8703703703703705E-4</v>
      </c>
      <c r="Q1176" s="2">
        <v>6.134259259259259E-4</v>
      </c>
      <c r="R1176">
        <v>100</v>
      </c>
      <c r="S1176" s="3">
        <v>45876.375</v>
      </c>
      <c r="T1176" t="s">
        <v>54</v>
      </c>
      <c r="U1176" t="s">
        <v>9784</v>
      </c>
      <c r="V1176" s="3">
        <v>45871.572222222225</v>
      </c>
      <c r="W1176" t="s">
        <v>1550</v>
      </c>
      <c r="Y1176" s="4">
        <v>45876</v>
      </c>
      <c r="Z1176" s="2">
        <v>0.81263888888888891</v>
      </c>
    </row>
    <row r="1177" spans="1:26" x14ac:dyDescent="0.3">
      <c r="A1177">
        <v>19791</v>
      </c>
      <c r="B1177" t="s">
        <v>417</v>
      </c>
      <c r="C1177" t="s">
        <v>27</v>
      </c>
      <c r="D1177" t="s">
        <v>51</v>
      </c>
      <c r="E1177" t="s">
        <v>52</v>
      </c>
      <c r="F1177">
        <v>9778965465</v>
      </c>
      <c r="G1177" t="s">
        <v>53</v>
      </c>
      <c r="H1177">
        <v>7216</v>
      </c>
      <c r="I1177" t="s">
        <v>6420</v>
      </c>
      <c r="J1177" t="s">
        <v>31</v>
      </c>
      <c r="K1177" t="s">
        <v>32</v>
      </c>
      <c r="L1177" t="s">
        <v>18325</v>
      </c>
      <c r="M1177" s="1">
        <v>0.68263888888888891</v>
      </c>
      <c r="N1177" t="s">
        <v>33</v>
      </c>
      <c r="O1177" t="s">
        <v>33</v>
      </c>
      <c r="P1177" s="2">
        <v>2.3148148148148149E-4</v>
      </c>
      <c r="Q1177" s="2">
        <v>1.9675925925925926E-4</v>
      </c>
      <c r="R1177">
        <v>0</v>
      </c>
      <c r="S1177" s="3">
        <v>45876.375</v>
      </c>
      <c r="T1177" t="s">
        <v>54</v>
      </c>
      <c r="U1177" t="s">
        <v>6420</v>
      </c>
      <c r="V1177" s="3">
        <v>45871.490972222222</v>
      </c>
      <c r="W1177" t="s">
        <v>419</v>
      </c>
      <c r="Y1177" s="4">
        <v>45876</v>
      </c>
      <c r="Z1177" s="2">
        <v>0.81263888888888891</v>
      </c>
    </row>
    <row r="1178" spans="1:26" x14ac:dyDescent="0.3">
      <c r="A1178">
        <v>19791</v>
      </c>
      <c r="B1178" t="s">
        <v>417</v>
      </c>
      <c r="C1178" t="s">
        <v>27</v>
      </c>
      <c r="D1178" t="s">
        <v>51</v>
      </c>
      <c r="E1178" t="s">
        <v>52</v>
      </c>
      <c r="F1178">
        <v>9778965465</v>
      </c>
      <c r="G1178" t="s">
        <v>53</v>
      </c>
      <c r="H1178">
        <v>7216</v>
      </c>
      <c r="I1178" t="s">
        <v>6421</v>
      </c>
      <c r="J1178" t="s">
        <v>31</v>
      </c>
      <c r="K1178" t="s">
        <v>32</v>
      </c>
      <c r="L1178" t="s">
        <v>18325</v>
      </c>
      <c r="M1178" s="1">
        <v>0.68194444444444446</v>
      </c>
      <c r="N1178" t="s">
        <v>33</v>
      </c>
      <c r="O1178" t="s">
        <v>33</v>
      </c>
      <c r="P1178" s="2">
        <v>0.1545138888888889</v>
      </c>
      <c r="Q1178" s="2">
        <v>1.1574074074074075E-4</v>
      </c>
      <c r="R1178">
        <v>0</v>
      </c>
      <c r="S1178" s="3">
        <v>45876.375</v>
      </c>
      <c r="T1178" t="s">
        <v>54</v>
      </c>
      <c r="U1178" t="s">
        <v>6421</v>
      </c>
      <c r="V1178" s="3">
        <v>45871.490972222222</v>
      </c>
      <c r="W1178" t="s">
        <v>419</v>
      </c>
      <c r="Y1178" s="4">
        <v>45876</v>
      </c>
      <c r="Z1178" s="2">
        <v>0.81263888888888891</v>
      </c>
    </row>
    <row r="1179" spans="1:26" x14ac:dyDescent="0.3">
      <c r="A1179">
        <v>136429</v>
      </c>
      <c r="B1179" t="s">
        <v>618</v>
      </c>
      <c r="C1179" t="s">
        <v>27</v>
      </c>
      <c r="D1179" t="s">
        <v>295</v>
      </c>
      <c r="E1179" t="s">
        <v>84</v>
      </c>
      <c r="F1179">
        <v>8110865778</v>
      </c>
      <c r="G1179" t="s">
        <v>53</v>
      </c>
      <c r="H1179">
        <v>7068</v>
      </c>
      <c r="I1179" t="s">
        <v>6370</v>
      </c>
      <c r="J1179" t="s">
        <v>31</v>
      </c>
      <c r="K1179" t="s">
        <v>32</v>
      </c>
      <c r="L1179" t="s">
        <v>18330</v>
      </c>
      <c r="M1179" s="1">
        <v>0.68263888888888891</v>
      </c>
      <c r="N1179" t="s">
        <v>33</v>
      </c>
      <c r="O1179" t="s">
        <v>33</v>
      </c>
      <c r="P1179" s="2">
        <v>1.8090277777777778E-2</v>
      </c>
      <c r="Q1179" s="2">
        <v>4.7453703703703704E-4</v>
      </c>
      <c r="R1179">
        <v>100</v>
      </c>
      <c r="S1179" s="3">
        <v>45876.375</v>
      </c>
      <c r="T1179" t="s">
        <v>54</v>
      </c>
      <c r="U1179" t="s">
        <v>6370</v>
      </c>
      <c r="V1179" s="3">
        <v>45871.490972222222</v>
      </c>
      <c r="W1179" t="s">
        <v>2178</v>
      </c>
      <c r="Y1179" s="4">
        <v>45876</v>
      </c>
      <c r="Z1179" s="2">
        <v>0.81263888888888891</v>
      </c>
    </row>
    <row r="1180" spans="1:26" x14ac:dyDescent="0.3">
      <c r="A1180">
        <v>131577</v>
      </c>
      <c r="B1180" t="s">
        <v>941</v>
      </c>
      <c r="C1180" t="s">
        <v>27</v>
      </c>
      <c r="D1180" t="s">
        <v>41</v>
      </c>
      <c r="E1180" t="s">
        <v>42</v>
      </c>
      <c r="F1180">
        <v>9753415584</v>
      </c>
      <c r="G1180" t="s">
        <v>43</v>
      </c>
      <c r="H1180">
        <v>7099</v>
      </c>
      <c r="I1180" t="s">
        <v>9792</v>
      </c>
      <c r="J1180" t="s">
        <v>31</v>
      </c>
      <c r="K1180" t="s">
        <v>32</v>
      </c>
      <c r="L1180" t="s">
        <v>18324</v>
      </c>
      <c r="M1180" s="1">
        <v>0.68194444444444446</v>
      </c>
      <c r="N1180" t="s">
        <v>33</v>
      </c>
      <c r="O1180" t="s">
        <v>33</v>
      </c>
      <c r="P1180" s="2">
        <v>0.13466435185185185</v>
      </c>
      <c r="Q1180" s="2">
        <v>3.3564814814814812E-4</v>
      </c>
      <c r="R1180">
        <v>100</v>
      </c>
      <c r="S1180" s="3">
        <v>45876.375</v>
      </c>
      <c r="T1180" t="s">
        <v>54</v>
      </c>
      <c r="U1180" t="s">
        <v>9792</v>
      </c>
      <c r="V1180" s="3">
        <v>45871.572222222225</v>
      </c>
      <c r="W1180" t="s">
        <v>1550</v>
      </c>
      <c r="Y1180" s="4">
        <v>45876</v>
      </c>
      <c r="Z1180" s="2">
        <v>0.81263888888888891</v>
      </c>
    </row>
    <row r="1181" spans="1:26" x14ac:dyDescent="0.3">
      <c r="A1181">
        <v>134416</v>
      </c>
      <c r="B1181" t="s">
        <v>409</v>
      </c>
      <c r="C1181" t="s">
        <v>27</v>
      </c>
      <c r="D1181" t="s">
        <v>315</v>
      </c>
      <c r="E1181" t="s">
        <v>52</v>
      </c>
      <c r="F1181">
        <v>7907652618</v>
      </c>
      <c r="G1181" t="s">
        <v>53</v>
      </c>
      <c r="H1181">
        <v>7037</v>
      </c>
      <c r="I1181" t="s">
        <v>4942</v>
      </c>
      <c r="J1181" t="s">
        <v>31</v>
      </c>
      <c r="K1181" t="s">
        <v>32</v>
      </c>
      <c r="L1181" t="s">
        <v>19182</v>
      </c>
      <c r="M1181" s="1">
        <v>0.71527777777777779</v>
      </c>
      <c r="N1181" t="s">
        <v>33</v>
      </c>
      <c r="O1181" t="s">
        <v>33</v>
      </c>
      <c r="P1181" s="2">
        <v>2.2129629629629631E-2</v>
      </c>
      <c r="Q1181" s="2">
        <v>3.4224537037037039E-2</v>
      </c>
      <c r="R1181">
        <v>100</v>
      </c>
      <c r="S1181" s="3">
        <v>45876.375</v>
      </c>
      <c r="T1181" t="s">
        <v>54</v>
      </c>
      <c r="U1181" t="s">
        <v>4942</v>
      </c>
      <c r="V1181" s="3">
        <v>45871.490277777775</v>
      </c>
      <c r="W1181" t="s">
        <v>708</v>
      </c>
      <c r="Y1181" s="4">
        <v>45876</v>
      </c>
      <c r="Z1181" s="2">
        <v>0.81263888888888891</v>
      </c>
    </row>
    <row r="1182" spans="1:26" x14ac:dyDescent="0.3">
      <c r="A1182">
        <v>134416</v>
      </c>
      <c r="B1182" t="s">
        <v>409</v>
      </c>
      <c r="C1182" t="s">
        <v>27</v>
      </c>
      <c r="D1182" t="s">
        <v>315</v>
      </c>
      <c r="E1182" t="s">
        <v>52</v>
      </c>
      <c r="F1182">
        <v>7907652618</v>
      </c>
      <c r="G1182" t="s">
        <v>53</v>
      </c>
      <c r="H1182">
        <v>7037</v>
      </c>
      <c r="I1182" t="s">
        <v>4961</v>
      </c>
      <c r="J1182" t="s">
        <v>31</v>
      </c>
      <c r="K1182" t="s">
        <v>32</v>
      </c>
      <c r="L1182" t="s">
        <v>18331</v>
      </c>
      <c r="M1182" s="1">
        <v>0.68055555555555558</v>
      </c>
      <c r="N1182" t="s">
        <v>33</v>
      </c>
      <c r="O1182" t="s">
        <v>33</v>
      </c>
      <c r="P1182" s="2">
        <v>3.1018518518518517E-3</v>
      </c>
      <c r="Q1182" s="2">
        <v>4.6296296296296294E-5</v>
      </c>
      <c r="R1182">
        <v>0</v>
      </c>
      <c r="S1182" s="3">
        <v>45876.375</v>
      </c>
      <c r="T1182" t="s">
        <v>54</v>
      </c>
      <c r="U1182" t="s">
        <v>4961</v>
      </c>
      <c r="V1182" s="3">
        <v>45871.490277777775</v>
      </c>
      <c r="W1182" t="s">
        <v>708</v>
      </c>
      <c r="Y1182" s="4">
        <v>45876</v>
      </c>
      <c r="Z1182" s="2">
        <v>0.81263888888888891</v>
      </c>
    </row>
    <row r="1183" spans="1:26" x14ac:dyDescent="0.3">
      <c r="A1183">
        <v>133743</v>
      </c>
      <c r="B1183" t="s">
        <v>130</v>
      </c>
      <c r="C1183" t="s">
        <v>27</v>
      </c>
      <c r="D1183" t="s">
        <v>75</v>
      </c>
      <c r="E1183" t="s">
        <v>76</v>
      </c>
      <c r="F1183">
        <v>7354067055</v>
      </c>
      <c r="G1183" t="s">
        <v>43</v>
      </c>
      <c r="H1183">
        <v>1748</v>
      </c>
      <c r="I1183" t="s">
        <v>8592</v>
      </c>
      <c r="J1183" t="s">
        <v>31</v>
      </c>
      <c r="K1183" t="s">
        <v>32</v>
      </c>
      <c r="L1183" t="s">
        <v>18332</v>
      </c>
      <c r="M1183" s="1">
        <v>0.68055555555555558</v>
      </c>
      <c r="N1183" t="s">
        <v>33</v>
      </c>
      <c r="O1183" t="s">
        <v>33</v>
      </c>
      <c r="P1183" s="2">
        <v>1.9675925925925926E-4</v>
      </c>
      <c r="Q1183" s="2">
        <v>9.2592592592592588E-5</v>
      </c>
      <c r="R1183">
        <v>100</v>
      </c>
      <c r="S1183" s="3">
        <v>45876.375</v>
      </c>
      <c r="T1183" t="s">
        <v>54</v>
      </c>
      <c r="U1183" t="s">
        <v>8592</v>
      </c>
      <c r="V1183" s="3">
        <v>45871.571527777778</v>
      </c>
      <c r="W1183" t="s">
        <v>1469</v>
      </c>
      <c r="Y1183" s="4">
        <v>45876</v>
      </c>
      <c r="Z1183" s="2">
        <v>0.81263888888888891</v>
      </c>
    </row>
    <row r="1184" spans="1:26" x14ac:dyDescent="0.3">
      <c r="A1184">
        <v>130689</v>
      </c>
      <c r="B1184" t="s">
        <v>300</v>
      </c>
      <c r="C1184" t="s">
        <v>27</v>
      </c>
      <c r="D1184" t="s">
        <v>301</v>
      </c>
      <c r="E1184" t="s">
        <v>84</v>
      </c>
      <c r="F1184">
        <v>9500367918</v>
      </c>
      <c r="G1184" t="s">
        <v>53</v>
      </c>
      <c r="H1184">
        <v>7079</v>
      </c>
      <c r="I1184" t="s">
        <v>6854</v>
      </c>
      <c r="J1184" t="s">
        <v>31</v>
      </c>
      <c r="K1184" t="s">
        <v>39</v>
      </c>
      <c r="O1184" t="s">
        <v>33</v>
      </c>
      <c r="S1184" s="3">
        <v>45876.375</v>
      </c>
      <c r="T1184" t="s">
        <v>54</v>
      </c>
      <c r="U1184" t="s">
        <v>6854</v>
      </c>
      <c r="V1184" s="3">
        <v>45871.491666666669</v>
      </c>
      <c r="W1184" t="s">
        <v>1394</v>
      </c>
      <c r="Y1184" s="4">
        <v>45876</v>
      </c>
      <c r="Z1184" s="2">
        <v>0.81263888888888891</v>
      </c>
    </row>
    <row r="1185" spans="1:26" x14ac:dyDescent="0.3">
      <c r="A1185">
        <v>26868</v>
      </c>
      <c r="B1185" t="s">
        <v>359</v>
      </c>
      <c r="C1185" t="s">
        <v>27</v>
      </c>
      <c r="D1185" t="s">
        <v>51</v>
      </c>
      <c r="E1185" t="s">
        <v>52</v>
      </c>
      <c r="F1185">
        <v>9656010420</v>
      </c>
      <c r="G1185" t="s">
        <v>53</v>
      </c>
      <c r="H1185">
        <v>7025</v>
      </c>
      <c r="I1185" t="s">
        <v>4502</v>
      </c>
      <c r="J1185" t="s">
        <v>31</v>
      </c>
      <c r="K1185" t="s">
        <v>32</v>
      </c>
      <c r="L1185" t="s">
        <v>18333</v>
      </c>
      <c r="M1185" s="1">
        <v>0.68055555555555558</v>
      </c>
      <c r="N1185" t="s">
        <v>33</v>
      </c>
      <c r="O1185" t="s">
        <v>33</v>
      </c>
      <c r="P1185" s="2">
        <v>2.3148148148148149E-4</v>
      </c>
      <c r="Q1185" s="2">
        <v>5.7870370370370373E-5</v>
      </c>
      <c r="R1185">
        <v>100</v>
      </c>
      <c r="S1185" s="3">
        <v>45876.375</v>
      </c>
      <c r="T1185" t="s">
        <v>54</v>
      </c>
      <c r="U1185" t="s">
        <v>4502</v>
      </c>
      <c r="V1185" s="3">
        <v>45871.490277777775</v>
      </c>
      <c r="W1185" t="s">
        <v>588</v>
      </c>
      <c r="Y1185" s="4">
        <v>45876</v>
      </c>
      <c r="Z1185" s="2">
        <v>0.81263888888888891</v>
      </c>
    </row>
    <row r="1186" spans="1:26" x14ac:dyDescent="0.3">
      <c r="A1186">
        <v>132667</v>
      </c>
      <c r="B1186" t="s">
        <v>489</v>
      </c>
      <c r="C1186" t="s">
        <v>27</v>
      </c>
      <c r="D1186" t="s">
        <v>51</v>
      </c>
      <c r="E1186" t="s">
        <v>52</v>
      </c>
      <c r="F1186">
        <v>7909106352</v>
      </c>
      <c r="G1186" t="s">
        <v>53</v>
      </c>
      <c r="H1186">
        <v>7027</v>
      </c>
      <c r="I1186" t="s">
        <v>4838</v>
      </c>
      <c r="J1186" t="s">
        <v>31</v>
      </c>
      <c r="K1186" t="s">
        <v>32</v>
      </c>
      <c r="L1186" t="s">
        <v>18334</v>
      </c>
      <c r="M1186" s="1">
        <v>0.67986111111111114</v>
      </c>
      <c r="N1186" t="s">
        <v>33</v>
      </c>
      <c r="O1186" t="s">
        <v>33</v>
      </c>
      <c r="P1186" s="2">
        <v>1.3888888888888889E-4</v>
      </c>
      <c r="Q1186" s="2">
        <v>4.6296296296296294E-5</v>
      </c>
      <c r="R1186">
        <v>0</v>
      </c>
      <c r="S1186" s="3">
        <v>45876.375</v>
      </c>
      <c r="T1186" t="s">
        <v>54</v>
      </c>
      <c r="U1186" t="s">
        <v>4838</v>
      </c>
      <c r="V1186" s="3">
        <v>45871.490277777775</v>
      </c>
      <c r="W1186" t="s">
        <v>1060</v>
      </c>
      <c r="Y1186" s="4">
        <v>45876</v>
      </c>
      <c r="Z1186" s="2">
        <v>0.81263888888888891</v>
      </c>
    </row>
    <row r="1187" spans="1:26" x14ac:dyDescent="0.3">
      <c r="A1187">
        <v>130689</v>
      </c>
      <c r="B1187" t="s">
        <v>300</v>
      </c>
      <c r="C1187" t="s">
        <v>27</v>
      </c>
      <c r="D1187" t="s">
        <v>301</v>
      </c>
      <c r="E1187" t="s">
        <v>84</v>
      </c>
      <c r="F1187">
        <v>9500367918</v>
      </c>
      <c r="G1187" t="s">
        <v>53</v>
      </c>
      <c r="H1187">
        <v>7079</v>
      </c>
      <c r="I1187" t="s">
        <v>6857</v>
      </c>
      <c r="J1187" t="s">
        <v>31</v>
      </c>
      <c r="K1187" t="s">
        <v>39</v>
      </c>
      <c r="O1187" t="s">
        <v>33</v>
      </c>
      <c r="S1187" s="3">
        <v>45876.375</v>
      </c>
      <c r="T1187" t="s">
        <v>54</v>
      </c>
      <c r="U1187" t="s">
        <v>6857</v>
      </c>
      <c r="V1187" s="3">
        <v>45871.491666666669</v>
      </c>
      <c r="W1187" t="s">
        <v>1394</v>
      </c>
      <c r="Y1187" s="4">
        <v>45876</v>
      </c>
      <c r="Z1187" s="2">
        <v>0.81263888888888891</v>
      </c>
    </row>
    <row r="1188" spans="1:26" x14ac:dyDescent="0.3">
      <c r="A1188">
        <v>132667</v>
      </c>
      <c r="B1188" t="s">
        <v>489</v>
      </c>
      <c r="C1188" t="s">
        <v>27</v>
      </c>
      <c r="D1188" t="s">
        <v>51</v>
      </c>
      <c r="E1188" t="s">
        <v>52</v>
      </c>
      <c r="F1188">
        <v>7909106352</v>
      </c>
      <c r="G1188" t="s">
        <v>53</v>
      </c>
      <c r="H1188">
        <v>7027</v>
      </c>
      <c r="I1188" t="s">
        <v>4847</v>
      </c>
      <c r="J1188" t="s">
        <v>31</v>
      </c>
      <c r="K1188" t="s">
        <v>32</v>
      </c>
      <c r="L1188" t="s">
        <v>18334</v>
      </c>
      <c r="M1188" s="1">
        <v>0.67986111111111114</v>
      </c>
      <c r="N1188" t="s">
        <v>33</v>
      </c>
      <c r="O1188" t="s">
        <v>33</v>
      </c>
      <c r="P1188" s="2">
        <v>9.2592592592592588E-5</v>
      </c>
      <c r="Q1188" s="2">
        <v>5.7870370370370373E-5</v>
      </c>
      <c r="R1188">
        <v>0</v>
      </c>
      <c r="S1188" s="3">
        <v>45876.375</v>
      </c>
      <c r="T1188" t="s">
        <v>54</v>
      </c>
      <c r="U1188" t="s">
        <v>4847</v>
      </c>
      <c r="V1188" s="3">
        <v>45871.490277777775</v>
      </c>
      <c r="W1188" t="s">
        <v>1060</v>
      </c>
      <c r="Y1188" s="4">
        <v>45876</v>
      </c>
      <c r="Z1188" s="2">
        <v>0.81263888888888891</v>
      </c>
    </row>
    <row r="1189" spans="1:26" x14ac:dyDescent="0.3">
      <c r="A1189">
        <v>26868</v>
      </c>
      <c r="B1189" t="s">
        <v>359</v>
      </c>
      <c r="C1189" t="s">
        <v>27</v>
      </c>
      <c r="D1189" t="s">
        <v>51</v>
      </c>
      <c r="E1189" t="s">
        <v>52</v>
      </c>
      <c r="F1189">
        <v>9656010420</v>
      </c>
      <c r="G1189" t="s">
        <v>53</v>
      </c>
      <c r="H1189">
        <v>7025</v>
      </c>
      <c r="I1189" t="s">
        <v>4530</v>
      </c>
      <c r="J1189" t="s">
        <v>31</v>
      </c>
      <c r="K1189" t="s">
        <v>32</v>
      </c>
      <c r="L1189" t="s">
        <v>18335</v>
      </c>
      <c r="M1189" s="1">
        <v>0.67986111111111114</v>
      </c>
      <c r="N1189" t="s">
        <v>33</v>
      </c>
      <c r="O1189" t="s">
        <v>33</v>
      </c>
      <c r="P1189" s="2">
        <v>5.2083333333333333E-4</v>
      </c>
      <c r="Q1189" s="2">
        <v>2.8935185185185184E-4</v>
      </c>
      <c r="R1189">
        <v>100</v>
      </c>
      <c r="S1189" s="3">
        <v>45876.375</v>
      </c>
      <c r="T1189" t="s">
        <v>54</v>
      </c>
      <c r="U1189" t="s">
        <v>4530</v>
      </c>
      <c r="V1189" s="3">
        <v>45871.490277777775</v>
      </c>
      <c r="W1189" t="s">
        <v>588</v>
      </c>
      <c r="Y1189" s="4">
        <v>45876</v>
      </c>
      <c r="Z1189" s="2">
        <v>0.81263888888888891</v>
      </c>
    </row>
    <row r="1190" spans="1:26" x14ac:dyDescent="0.3">
      <c r="A1190">
        <v>130689</v>
      </c>
      <c r="B1190" t="s">
        <v>300</v>
      </c>
      <c r="C1190" t="s">
        <v>27</v>
      </c>
      <c r="D1190" t="s">
        <v>301</v>
      </c>
      <c r="E1190" t="s">
        <v>84</v>
      </c>
      <c r="F1190">
        <v>9500367918</v>
      </c>
      <c r="G1190" t="s">
        <v>53</v>
      </c>
      <c r="H1190">
        <v>7079</v>
      </c>
      <c r="I1190" t="s">
        <v>6859</v>
      </c>
      <c r="J1190" t="s">
        <v>31</v>
      </c>
      <c r="K1190" t="s">
        <v>32</v>
      </c>
      <c r="L1190" t="s">
        <v>18336</v>
      </c>
      <c r="M1190" s="1">
        <v>0.68194444444444446</v>
      </c>
      <c r="N1190" t="s">
        <v>33</v>
      </c>
      <c r="O1190" t="s">
        <v>33</v>
      </c>
      <c r="P1190" s="2">
        <v>8.2905092592592586E-2</v>
      </c>
      <c r="Q1190" s="2">
        <v>2.476851851851852E-3</v>
      </c>
      <c r="R1190">
        <v>100</v>
      </c>
      <c r="S1190" s="3">
        <v>45876.375</v>
      </c>
      <c r="T1190" t="s">
        <v>54</v>
      </c>
      <c r="U1190" t="s">
        <v>6859</v>
      </c>
      <c r="V1190" s="3">
        <v>45871.491666666669</v>
      </c>
      <c r="W1190" t="s">
        <v>1394</v>
      </c>
      <c r="Y1190" s="4">
        <v>45876</v>
      </c>
      <c r="Z1190" s="2">
        <v>0.81263888888888891</v>
      </c>
    </row>
    <row r="1191" spans="1:26" x14ac:dyDescent="0.3">
      <c r="A1191">
        <v>29741</v>
      </c>
      <c r="B1191" t="s">
        <v>1112</v>
      </c>
      <c r="C1191" t="s">
        <v>27</v>
      </c>
      <c r="D1191" t="s">
        <v>333</v>
      </c>
      <c r="E1191" t="s">
        <v>48</v>
      </c>
      <c r="F1191">
        <v>9249098358</v>
      </c>
      <c r="G1191" t="s">
        <v>334</v>
      </c>
      <c r="H1191">
        <v>1737</v>
      </c>
      <c r="I1191" t="s">
        <v>13761</v>
      </c>
      <c r="J1191" t="s">
        <v>31</v>
      </c>
      <c r="K1191" t="s">
        <v>32</v>
      </c>
      <c r="L1191" t="s">
        <v>18337</v>
      </c>
      <c r="M1191" s="1">
        <v>0.67986111111111114</v>
      </c>
      <c r="N1191" t="s">
        <v>33</v>
      </c>
      <c r="O1191" t="s">
        <v>33</v>
      </c>
      <c r="P1191" s="2">
        <v>2.0833333333333335E-4</v>
      </c>
      <c r="Q1191" s="2">
        <v>1.3888888888888889E-4</v>
      </c>
      <c r="R1191">
        <v>100</v>
      </c>
      <c r="S1191" s="3">
        <v>45876.375</v>
      </c>
      <c r="T1191" t="s">
        <v>54</v>
      </c>
      <c r="U1191" t="s">
        <v>13761</v>
      </c>
      <c r="V1191" s="3">
        <v>45871.64166666667</v>
      </c>
      <c r="W1191" t="s">
        <v>1836</v>
      </c>
      <c r="Y1191" s="4">
        <v>45876</v>
      </c>
      <c r="Z1191" s="2">
        <v>0.81263888888888891</v>
      </c>
    </row>
    <row r="1192" spans="1:26" x14ac:dyDescent="0.3">
      <c r="A1192">
        <v>26868</v>
      </c>
      <c r="B1192" t="s">
        <v>359</v>
      </c>
      <c r="C1192" t="s">
        <v>27</v>
      </c>
      <c r="D1192" t="s">
        <v>51</v>
      </c>
      <c r="E1192" t="s">
        <v>52</v>
      </c>
      <c r="F1192">
        <v>9656010420</v>
      </c>
      <c r="G1192" t="s">
        <v>53</v>
      </c>
      <c r="H1192">
        <v>7025</v>
      </c>
      <c r="I1192" t="s">
        <v>4531</v>
      </c>
      <c r="J1192" t="s">
        <v>31</v>
      </c>
      <c r="K1192" t="s">
        <v>32</v>
      </c>
      <c r="L1192" t="s">
        <v>18338</v>
      </c>
      <c r="M1192" s="1">
        <v>0.67986111111111114</v>
      </c>
      <c r="N1192" t="s">
        <v>33</v>
      </c>
      <c r="O1192" t="s">
        <v>33</v>
      </c>
      <c r="P1192" s="2">
        <v>1.0416666666666667E-4</v>
      </c>
      <c r="Q1192" s="2">
        <v>4.6296296296296294E-5</v>
      </c>
      <c r="R1192">
        <v>100</v>
      </c>
      <c r="S1192" s="3">
        <v>45876.375</v>
      </c>
      <c r="T1192" t="s">
        <v>54</v>
      </c>
      <c r="U1192" t="s">
        <v>4531</v>
      </c>
      <c r="V1192" s="3">
        <v>45871.490277777775</v>
      </c>
      <c r="W1192" t="s">
        <v>588</v>
      </c>
      <c r="Y1192" s="4">
        <v>45876</v>
      </c>
      <c r="Z1192" s="2">
        <v>0.81263888888888891</v>
      </c>
    </row>
    <row r="1193" spans="1:26" x14ac:dyDescent="0.3">
      <c r="A1193">
        <v>133743</v>
      </c>
      <c r="B1193" t="s">
        <v>130</v>
      </c>
      <c r="C1193" t="s">
        <v>27</v>
      </c>
      <c r="D1193" t="s">
        <v>75</v>
      </c>
      <c r="E1193" t="s">
        <v>76</v>
      </c>
      <c r="F1193">
        <v>7354067055</v>
      </c>
      <c r="G1193" t="s">
        <v>43</v>
      </c>
      <c r="H1193">
        <v>1748</v>
      </c>
      <c r="I1193" t="s">
        <v>8596</v>
      </c>
      <c r="J1193" t="s">
        <v>31</v>
      </c>
      <c r="K1193" t="s">
        <v>32</v>
      </c>
      <c r="L1193" t="s">
        <v>18332</v>
      </c>
      <c r="M1193" s="1">
        <v>0.68055555555555558</v>
      </c>
      <c r="N1193" t="s">
        <v>33</v>
      </c>
      <c r="O1193" t="s">
        <v>33</v>
      </c>
      <c r="P1193" s="2">
        <v>0.13976851851851851</v>
      </c>
      <c r="Q1193" s="2">
        <v>1.0300925925925926E-3</v>
      </c>
      <c r="R1193">
        <v>100</v>
      </c>
      <c r="S1193" s="3">
        <v>45876.375</v>
      </c>
      <c r="T1193" t="s">
        <v>54</v>
      </c>
      <c r="U1193" t="s">
        <v>8596</v>
      </c>
      <c r="V1193" s="3">
        <v>45871.571527777778</v>
      </c>
      <c r="W1193" t="s">
        <v>1469</v>
      </c>
      <c r="Y1193" s="4">
        <v>45876</v>
      </c>
      <c r="Z1193" s="2">
        <v>0.81263888888888891</v>
      </c>
    </row>
    <row r="1194" spans="1:26" x14ac:dyDescent="0.3">
      <c r="A1194">
        <v>132667</v>
      </c>
      <c r="B1194" t="s">
        <v>489</v>
      </c>
      <c r="C1194" t="s">
        <v>27</v>
      </c>
      <c r="D1194" t="s">
        <v>51</v>
      </c>
      <c r="E1194" t="s">
        <v>52</v>
      </c>
      <c r="F1194">
        <v>7909106352</v>
      </c>
      <c r="G1194" t="s">
        <v>53</v>
      </c>
      <c r="H1194">
        <v>7027</v>
      </c>
      <c r="I1194" t="s">
        <v>4710</v>
      </c>
      <c r="J1194" t="s">
        <v>31</v>
      </c>
      <c r="K1194" t="s">
        <v>32</v>
      </c>
      <c r="L1194" t="s">
        <v>18334</v>
      </c>
      <c r="M1194" s="1">
        <v>0.67986111111111114</v>
      </c>
      <c r="N1194" t="s">
        <v>33</v>
      </c>
      <c r="O1194" t="s">
        <v>33</v>
      </c>
      <c r="P1194" s="2">
        <v>4.4560185185185189E-3</v>
      </c>
      <c r="Q1194" s="2">
        <v>5.2083333333333333E-4</v>
      </c>
      <c r="R1194">
        <v>60</v>
      </c>
      <c r="S1194" s="3">
        <v>45876.375</v>
      </c>
      <c r="T1194" t="s">
        <v>54</v>
      </c>
      <c r="U1194" t="s">
        <v>4710</v>
      </c>
      <c r="V1194" s="3">
        <v>45871.490277777775</v>
      </c>
      <c r="W1194" t="s">
        <v>1060</v>
      </c>
      <c r="Y1194" s="4">
        <v>45876</v>
      </c>
      <c r="Z1194" s="2">
        <v>0.81263888888888891</v>
      </c>
    </row>
    <row r="1195" spans="1:26" x14ac:dyDescent="0.3">
      <c r="A1195">
        <v>29741</v>
      </c>
      <c r="B1195" t="s">
        <v>1112</v>
      </c>
      <c r="C1195" t="s">
        <v>27</v>
      </c>
      <c r="D1195" t="s">
        <v>333</v>
      </c>
      <c r="E1195" t="s">
        <v>48</v>
      </c>
      <c r="F1195">
        <v>9249098358</v>
      </c>
      <c r="G1195" t="s">
        <v>334</v>
      </c>
      <c r="H1195">
        <v>1737</v>
      </c>
      <c r="I1195" t="s">
        <v>13763</v>
      </c>
      <c r="J1195" t="s">
        <v>31</v>
      </c>
      <c r="K1195" t="s">
        <v>32</v>
      </c>
      <c r="L1195" t="s">
        <v>18337</v>
      </c>
      <c r="M1195" s="1">
        <v>0.6791666666666667</v>
      </c>
      <c r="N1195" t="s">
        <v>33</v>
      </c>
      <c r="O1195" t="s">
        <v>33</v>
      </c>
      <c r="P1195" s="5">
        <v>1.1635995370370371</v>
      </c>
      <c r="Q1195" s="2">
        <v>1.1574074074074075E-4</v>
      </c>
      <c r="R1195">
        <v>100</v>
      </c>
      <c r="S1195" s="3">
        <v>45876.375</v>
      </c>
      <c r="T1195" t="s">
        <v>54</v>
      </c>
      <c r="U1195" t="s">
        <v>13763</v>
      </c>
      <c r="V1195" s="3">
        <v>45871.64166666667</v>
      </c>
      <c r="W1195" t="s">
        <v>1836</v>
      </c>
      <c r="Y1195" s="4">
        <v>45876</v>
      </c>
      <c r="Z1195" s="2">
        <v>0.81263888888888891</v>
      </c>
    </row>
    <row r="1196" spans="1:26" x14ac:dyDescent="0.3">
      <c r="A1196">
        <v>130653</v>
      </c>
      <c r="B1196" t="s">
        <v>165</v>
      </c>
      <c r="C1196" t="s">
        <v>27</v>
      </c>
      <c r="D1196" t="s">
        <v>144</v>
      </c>
      <c r="E1196" t="s">
        <v>42</v>
      </c>
      <c r="F1196">
        <v>9713892146</v>
      </c>
      <c r="G1196" t="s">
        <v>43</v>
      </c>
      <c r="H1196">
        <v>7086</v>
      </c>
      <c r="I1196" t="s">
        <v>9728</v>
      </c>
      <c r="J1196" t="s">
        <v>31</v>
      </c>
      <c r="K1196" t="s">
        <v>39</v>
      </c>
      <c r="O1196" t="s">
        <v>33</v>
      </c>
      <c r="S1196" s="3">
        <v>45876.375</v>
      </c>
      <c r="T1196" t="s">
        <v>54</v>
      </c>
      <c r="U1196" t="s">
        <v>9728</v>
      </c>
      <c r="V1196" s="3">
        <v>45871.571527777778</v>
      </c>
      <c r="W1196" t="s">
        <v>675</v>
      </c>
      <c r="Y1196" s="4">
        <v>45876</v>
      </c>
      <c r="Z1196" s="2">
        <v>0.81263888888888891</v>
      </c>
    </row>
    <row r="1197" spans="1:26" x14ac:dyDescent="0.3">
      <c r="A1197">
        <v>130397</v>
      </c>
      <c r="B1197" t="s">
        <v>316</v>
      </c>
      <c r="C1197" t="s">
        <v>187</v>
      </c>
      <c r="D1197" t="s">
        <v>315</v>
      </c>
      <c r="E1197" t="s">
        <v>52</v>
      </c>
      <c r="F1197">
        <v>9037975132</v>
      </c>
      <c r="G1197" t="s">
        <v>53</v>
      </c>
      <c r="H1197">
        <v>7007</v>
      </c>
      <c r="I1197" t="s">
        <v>3986</v>
      </c>
      <c r="J1197" t="s">
        <v>31</v>
      </c>
      <c r="K1197" t="s">
        <v>32</v>
      </c>
      <c r="L1197" t="s">
        <v>18339</v>
      </c>
      <c r="M1197" s="1">
        <v>0.68055555555555558</v>
      </c>
      <c r="N1197" t="s">
        <v>33</v>
      </c>
      <c r="O1197" t="s">
        <v>33</v>
      </c>
      <c r="P1197" s="2">
        <v>2.8923611111111112E-2</v>
      </c>
      <c r="Q1197" s="2">
        <v>1.6203703703703703E-3</v>
      </c>
      <c r="R1197">
        <v>0</v>
      </c>
      <c r="S1197" s="3">
        <v>45876.375</v>
      </c>
      <c r="T1197" t="s">
        <v>54</v>
      </c>
      <c r="U1197" t="s">
        <v>3986</v>
      </c>
      <c r="V1197" s="3">
        <v>45871.490277777775</v>
      </c>
      <c r="W1197" t="s">
        <v>1098</v>
      </c>
      <c r="Y1197" s="4">
        <v>45876</v>
      </c>
      <c r="Z1197" s="2">
        <v>0.81263888888888891</v>
      </c>
    </row>
    <row r="1198" spans="1:26" x14ac:dyDescent="0.3">
      <c r="A1198">
        <v>26868</v>
      </c>
      <c r="B1198" t="s">
        <v>359</v>
      </c>
      <c r="C1198" t="s">
        <v>27</v>
      </c>
      <c r="D1198" t="s">
        <v>51</v>
      </c>
      <c r="E1198" t="s">
        <v>52</v>
      </c>
      <c r="F1198">
        <v>9656010420</v>
      </c>
      <c r="G1198" t="s">
        <v>53</v>
      </c>
      <c r="H1198">
        <v>7025</v>
      </c>
      <c r="I1198" t="s">
        <v>4543</v>
      </c>
      <c r="J1198" t="s">
        <v>31</v>
      </c>
      <c r="K1198" t="s">
        <v>32</v>
      </c>
      <c r="L1198" t="s">
        <v>18340</v>
      </c>
      <c r="M1198" s="1">
        <v>0.6791666666666667</v>
      </c>
      <c r="N1198" t="s">
        <v>33</v>
      </c>
      <c r="O1198" t="s">
        <v>33</v>
      </c>
      <c r="P1198" s="2">
        <v>6.9444444444444447E-4</v>
      </c>
      <c r="Q1198" s="2">
        <v>5.7870370370370367E-4</v>
      </c>
      <c r="R1198">
        <v>0</v>
      </c>
      <c r="S1198" s="3">
        <v>45876.375</v>
      </c>
      <c r="T1198" t="s">
        <v>54</v>
      </c>
      <c r="U1198" t="s">
        <v>4543</v>
      </c>
      <c r="V1198" s="3">
        <v>45871.490277777775</v>
      </c>
      <c r="W1198" t="s">
        <v>588</v>
      </c>
      <c r="Y1198" s="4">
        <v>45876</v>
      </c>
      <c r="Z1198" s="2">
        <v>0.81263888888888891</v>
      </c>
    </row>
    <row r="1199" spans="1:26" x14ac:dyDescent="0.3">
      <c r="A1199">
        <v>130653</v>
      </c>
      <c r="B1199" t="s">
        <v>165</v>
      </c>
      <c r="C1199" t="s">
        <v>27</v>
      </c>
      <c r="D1199" t="s">
        <v>144</v>
      </c>
      <c r="E1199" t="s">
        <v>42</v>
      </c>
      <c r="F1199">
        <v>9713892146</v>
      </c>
      <c r="G1199" t="s">
        <v>43</v>
      </c>
      <c r="H1199">
        <v>7086</v>
      </c>
      <c r="I1199" t="s">
        <v>9730</v>
      </c>
      <c r="J1199" t="s">
        <v>31</v>
      </c>
      <c r="K1199" t="s">
        <v>32</v>
      </c>
      <c r="L1199" t="s">
        <v>18341</v>
      </c>
      <c r="M1199" s="1">
        <v>0.6791666666666667</v>
      </c>
      <c r="N1199" t="s">
        <v>33</v>
      </c>
      <c r="O1199" t="s">
        <v>33</v>
      </c>
      <c r="P1199" s="2">
        <v>1.2037037037037038E-3</v>
      </c>
      <c r="Q1199" s="2">
        <v>1.7361111111111112E-4</v>
      </c>
      <c r="R1199">
        <v>100</v>
      </c>
      <c r="S1199" s="3">
        <v>45876.375</v>
      </c>
      <c r="T1199" t="s">
        <v>54</v>
      </c>
      <c r="U1199" t="s">
        <v>9730</v>
      </c>
      <c r="V1199" s="3">
        <v>45871.571527777778</v>
      </c>
      <c r="W1199" t="s">
        <v>675</v>
      </c>
      <c r="Y1199" s="4">
        <v>45876</v>
      </c>
      <c r="Z1199" s="2">
        <v>0.81263888888888891</v>
      </c>
    </row>
    <row r="1200" spans="1:26" x14ac:dyDescent="0.3">
      <c r="A1200">
        <v>26868</v>
      </c>
      <c r="B1200" t="s">
        <v>359</v>
      </c>
      <c r="C1200" t="s">
        <v>27</v>
      </c>
      <c r="D1200" t="s">
        <v>51</v>
      </c>
      <c r="E1200" t="s">
        <v>52</v>
      </c>
      <c r="F1200">
        <v>9656010420</v>
      </c>
      <c r="G1200" t="s">
        <v>53</v>
      </c>
      <c r="H1200">
        <v>7025</v>
      </c>
      <c r="I1200" t="s">
        <v>4544</v>
      </c>
      <c r="J1200" t="s">
        <v>31</v>
      </c>
      <c r="K1200" t="s">
        <v>32</v>
      </c>
      <c r="L1200" t="s">
        <v>18342</v>
      </c>
      <c r="M1200" s="1">
        <v>0.67847222222222225</v>
      </c>
      <c r="N1200" t="s">
        <v>33</v>
      </c>
      <c r="O1200" t="s">
        <v>33</v>
      </c>
      <c r="P1200" s="2">
        <v>4.0983796296296296E-2</v>
      </c>
      <c r="Q1200" s="2">
        <v>1.1574074074074075E-4</v>
      </c>
      <c r="R1200">
        <v>0</v>
      </c>
      <c r="S1200" s="3">
        <v>45876.375</v>
      </c>
      <c r="T1200" t="s">
        <v>54</v>
      </c>
      <c r="U1200" t="s">
        <v>4544</v>
      </c>
      <c r="V1200" s="3">
        <v>45871.490277777775</v>
      </c>
      <c r="W1200" t="s">
        <v>588</v>
      </c>
      <c r="Y1200" s="4">
        <v>45876</v>
      </c>
      <c r="Z1200" s="2">
        <v>0.81263888888888891</v>
      </c>
    </row>
    <row r="1201" spans="1:26" x14ac:dyDescent="0.3">
      <c r="A1201">
        <v>135045</v>
      </c>
      <c r="B1201" t="s">
        <v>50</v>
      </c>
      <c r="C1201" t="s">
        <v>27</v>
      </c>
      <c r="D1201" t="s">
        <v>51</v>
      </c>
      <c r="E1201" t="s">
        <v>52</v>
      </c>
      <c r="F1201">
        <v>6282976257</v>
      </c>
      <c r="G1201" t="s">
        <v>53</v>
      </c>
      <c r="H1201">
        <v>7038</v>
      </c>
      <c r="I1201" t="s">
        <v>5068</v>
      </c>
      <c r="J1201" t="s">
        <v>31</v>
      </c>
      <c r="K1201" t="s">
        <v>32</v>
      </c>
      <c r="L1201" t="s">
        <v>18343</v>
      </c>
      <c r="M1201" s="1">
        <v>0.67847222222222225</v>
      </c>
      <c r="N1201" t="s">
        <v>33</v>
      </c>
      <c r="O1201" t="s">
        <v>33</v>
      </c>
      <c r="P1201" s="2">
        <v>5.1863425925925924E-2</v>
      </c>
      <c r="Q1201" s="2">
        <v>1.9675925925925926E-4</v>
      </c>
      <c r="R1201">
        <v>0</v>
      </c>
      <c r="S1201" s="3">
        <v>45876.375</v>
      </c>
      <c r="T1201" t="s">
        <v>54</v>
      </c>
      <c r="U1201" t="s">
        <v>5068</v>
      </c>
      <c r="V1201" s="3">
        <v>45871.490277777775</v>
      </c>
      <c r="W1201" t="s">
        <v>1119</v>
      </c>
      <c r="Y1201" s="4">
        <v>45876</v>
      </c>
      <c r="Z1201" s="2">
        <v>0.81263888888888891</v>
      </c>
    </row>
    <row r="1202" spans="1:26" x14ac:dyDescent="0.3">
      <c r="A1202">
        <v>17063</v>
      </c>
      <c r="B1202" t="s">
        <v>502</v>
      </c>
      <c r="C1202" t="s">
        <v>27</v>
      </c>
      <c r="D1202" t="s">
        <v>324</v>
      </c>
      <c r="E1202" t="s">
        <v>84</v>
      </c>
      <c r="F1202">
        <v>8714606106</v>
      </c>
      <c r="G1202" t="s">
        <v>53</v>
      </c>
      <c r="H1202">
        <v>7076</v>
      </c>
      <c r="I1202" t="s">
        <v>6826</v>
      </c>
      <c r="J1202" t="s">
        <v>31</v>
      </c>
      <c r="K1202" t="s">
        <v>32</v>
      </c>
      <c r="L1202" t="s">
        <v>18344</v>
      </c>
      <c r="M1202" s="1">
        <v>0.67847222222222225</v>
      </c>
      <c r="N1202" t="s">
        <v>33</v>
      </c>
      <c r="O1202" t="s">
        <v>33</v>
      </c>
      <c r="P1202" s="2">
        <v>2.3148148148148149E-4</v>
      </c>
      <c r="Q1202" s="2">
        <v>1.1574074074074075E-4</v>
      </c>
      <c r="R1202">
        <v>100</v>
      </c>
      <c r="S1202" s="3">
        <v>45876.375</v>
      </c>
      <c r="T1202" t="s">
        <v>54</v>
      </c>
      <c r="U1202" t="s">
        <v>6826</v>
      </c>
      <c r="V1202" s="3">
        <v>45871.491666666669</v>
      </c>
      <c r="W1202" t="s">
        <v>1011</v>
      </c>
      <c r="Y1202" s="4">
        <v>45876</v>
      </c>
      <c r="Z1202" s="2">
        <v>0.81263888888888891</v>
      </c>
    </row>
    <row r="1203" spans="1:26" x14ac:dyDescent="0.3">
      <c r="A1203">
        <v>136399</v>
      </c>
      <c r="B1203" t="s">
        <v>1051</v>
      </c>
      <c r="C1203" t="s">
        <v>27</v>
      </c>
      <c r="D1203" t="s">
        <v>274</v>
      </c>
      <c r="E1203" t="s">
        <v>38</v>
      </c>
      <c r="F1203">
        <v>9579658405</v>
      </c>
      <c r="G1203" t="s">
        <v>30</v>
      </c>
      <c r="H1203">
        <v>7226</v>
      </c>
      <c r="I1203" t="s">
        <v>7381</v>
      </c>
      <c r="J1203" t="s">
        <v>31</v>
      </c>
      <c r="K1203" t="s">
        <v>32</v>
      </c>
      <c r="L1203" t="s">
        <v>18345</v>
      </c>
      <c r="M1203" s="1">
        <v>0.67847222222222225</v>
      </c>
      <c r="N1203" t="s">
        <v>33</v>
      </c>
      <c r="O1203" t="s">
        <v>33</v>
      </c>
      <c r="P1203" s="2">
        <v>6.134259259259259E-4</v>
      </c>
      <c r="Q1203" s="2">
        <v>4.2824074074074075E-4</v>
      </c>
      <c r="R1203">
        <v>100</v>
      </c>
      <c r="S1203" s="3">
        <v>45876.375</v>
      </c>
      <c r="T1203" t="s">
        <v>54</v>
      </c>
      <c r="U1203" t="s">
        <v>7381</v>
      </c>
      <c r="V1203" s="3">
        <v>45871.491666666669</v>
      </c>
      <c r="W1203" t="s">
        <v>3378</v>
      </c>
      <c r="Y1203" s="4">
        <v>45876</v>
      </c>
      <c r="Z1203" s="2">
        <v>0.81263888888888891</v>
      </c>
    </row>
    <row r="1204" spans="1:26" x14ac:dyDescent="0.3">
      <c r="A1204">
        <v>135427</v>
      </c>
      <c r="B1204" t="s">
        <v>489</v>
      </c>
      <c r="C1204" t="s">
        <v>27</v>
      </c>
      <c r="D1204" t="s">
        <v>51</v>
      </c>
      <c r="E1204" t="s">
        <v>52</v>
      </c>
      <c r="F1204">
        <v>6238724944</v>
      </c>
      <c r="G1204" t="s">
        <v>53</v>
      </c>
      <c r="H1204">
        <v>7027</v>
      </c>
      <c r="I1204" t="s">
        <v>4845</v>
      </c>
      <c r="J1204" t="s">
        <v>31</v>
      </c>
      <c r="K1204" t="s">
        <v>32</v>
      </c>
      <c r="L1204" t="s">
        <v>18346</v>
      </c>
      <c r="M1204" s="1">
        <v>0.67847222222222225</v>
      </c>
      <c r="N1204" t="s">
        <v>33</v>
      </c>
      <c r="O1204" t="s">
        <v>33</v>
      </c>
      <c r="P1204" s="2">
        <v>4.5138888888888887E-4</v>
      </c>
      <c r="Q1204" s="2">
        <v>2.8935185185185184E-4</v>
      </c>
      <c r="R1204">
        <v>100</v>
      </c>
      <c r="S1204" s="3">
        <v>45876.375</v>
      </c>
      <c r="T1204" t="s">
        <v>54</v>
      </c>
      <c r="U1204" t="s">
        <v>4845</v>
      </c>
      <c r="V1204" s="3">
        <v>45871.490277777775</v>
      </c>
      <c r="W1204" t="s">
        <v>729</v>
      </c>
      <c r="Y1204" s="4">
        <v>45876</v>
      </c>
      <c r="Z1204" s="2">
        <v>0.81263888888888891</v>
      </c>
    </row>
    <row r="1205" spans="1:26" x14ac:dyDescent="0.3">
      <c r="A1205">
        <v>17063</v>
      </c>
      <c r="B1205" t="s">
        <v>502</v>
      </c>
      <c r="C1205" t="s">
        <v>27</v>
      </c>
      <c r="D1205" t="s">
        <v>324</v>
      </c>
      <c r="E1205" t="s">
        <v>84</v>
      </c>
      <c r="F1205">
        <v>8714606106</v>
      </c>
      <c r="G1205" t="s">
        <v>53</v>
      </c>
      <c r="H1205">
        <v>7076</v>
      </c>
      <c r="I1205" t="s">
        <v>6841</v>
      </c>
      <c r="J1205" t="s">
        <v>31</v>
      </c>
      <c r="K1205" t="s">
        <v>32</v>
      </c>
      <c r="L1205" t="s">
        <v>18344</v>
      </c>
      <c r="M1205" s="1">
        <v>0.67777777777777781</v>
      </c>
      <c r="N1205" t="s">
        <v>33</v>
      </c>
      <c r="O1205" t="s">
        <v>33</v>
      </c>
      <c r="P1205" s="2">
        <v>1.1689814814814816E-3</v>
      </c>
      <c r="Q1205" s="2">
        <v>1.6203703703703703E-4</v>
      </c>
      <c r="R1205">
        <v>100</v>
      </c>
      <c r="S1205" s="3">
        <v>45876.375</v>
      </c>
      <c r="T1205" t="s">
        <v>54</v>
      </c>
      <c r="U1205" t="s">
        <v>6841</v>
      </c>
      <c r="V1205" s="3">
        <v>45871.491666666669</v>
      </c>
      <c r="W1205" t="s">
        <v>1011</v>
      </c>
      <c r="Y1205" s="4">
        <v>45876</v>
      </c>
      <c r="Z1205" s="2">
        <v>0.81263888888888891</v>
      </c>
    </row>
    <row r="1206" spans="1:26" x14ac:dyDescent="0.3">
      <c r="A1206">
        <v>135427</v>
      </c>
      <c r="B1206" t="s">
        <v>489</v>
      </c>
      <c r="C1206" t="s">
        <v>27</v>
      </c>
      <c r="D1206" t="s">
        <v>51</v>
      </c>
      <c r="E1206" t="s">
        <v>52</v>
      </c>
      <c r="F1206">
        <v>6238724944</v>
      </c>
      <c r="G1206" t="s">
        <v>53</v>
      </c>
      <c r="H1206">
        <v>7027</v>
      </c>
      <c r="I1206" t="s">
        <v>4835</v>
      </c>
      <c r="J1206" t="s">
        <v>31</v>
      </c>
      <c r="K1206" t="s">
        <v>32</v>
      </c>
      <c r="L1206" t="s">
        <v>18346</v>
      </c>
      <c r="M1206" s="1">
        <v>0.67777777777777781</v>
      </c>
      <c r="N1206" t="s">
        <v>33</v>
      </c>
      <c r="O1206" t="s">
        <v>33</v>
      </c>
      <c r="P1206" s="2">
        <v>3.0092592592592595E-4</v>
      </c>
      <c r="Q1206" s="2">
        <v>6.9444444444444444E-5</v>
      </c>
      <c r="R1206">
        <v>100</v>
      </c>
      <c r="S1206" s="3">
        <v>45876.375</v>
      </c>
      <c r="T1206" t="s">
        <v>54</v>
      </c>
      <c r="U1206" t="s">
        <v>4835</v>
      </c>
      <c r="V1206" s="3">
        <v>45871.490277777775</v>
      </c>
      <c r="W1206" t="s">
        <v>729</v>
      </c>
      <c r="Y1206" s="4">
        <v>45876</v>
      </c>
      <c r="Z1206" s="2">
        <v>0.81263888888888891</v>
      </c>
    </row>
    <row r="1207" spans="1:26" x14ac:dyDescent="0.3">
      <c r="A1207">
        <v>130653</v>
      </c>
      <c r="B1207" t="s">
        <v>165</v>
      </c>
      <c r="C1207" t="s">
        <v>27</v>
      </c>
      <c r="D1207" t="s">
        <v>144</v>
      </c>
      <c r="E1207" t="s">
        <v>42</v>
      </c>
      <c r="F1207">
        <v>9713892146</v>
      </c>
      <c r="G1207" t="s">
        <v>43</v>
      </c>
      <c r="H1207">
        <v>7086</v>
      </c>
      <c r="I1207" t="s">
        <v>9738</v>
      </c>
      <c r="J1207" t="s">
        <v>31</v>
      </c>
      <c r="K1207" t="s">
        <v>32</v>
      </c>
      <c r="L1207" t="s">
        <v>18341</v>
      </c>
      <c r="M1207" s="1">
        <v>0.67777777777777781</v>
      </c>
      <c r="N1207" t="s">
        <v>33</v>
      </c>
      <c r="O1207" t="s">
        <v>33</v>
      </c>
      <c r="P1207" s="2">
        <v>0.97981481481481481</v>
      </c>
      <c r="Q1207" s="2">
        <v>2.0833333333333335E-4</v>
      </c>
      <c r="R1207">
        <v>100</v>
      </c>
      <c r="S1207" s="3">
        <v>45876.375</v>
      </c>
      <c r="T1207" t="s">
        <v>54</v>
      </c>
      <c r="U1207" t="s">
        <v>9738</v>
      </c>
      <c r="V1207" s="3">
        <v>45871.572222222225</v>
      </c>
      <c r="W1207" t="s">
        <v>675</v>
      </c>
      <c r="Y1207" s="4">
        <v>45876</v>
      </c>
      <c r="Z1207" s="2">
        <v>0.81263888888888891</v>
      </c>
    </row>
    <row r="1208" spans="1:26" x14ac:dyDescent="0.3">
      <c r="A1208">
        <v>136370</v>
      </c>
      <c r="B1208" t="s">
        <v>67</v>
      </c>
      <c r="C1208" t="s">
        <v>27</v>
      </c>
      <c r="D1208" t="s">
        <v>51</v>
      </c>
      <c r="E1208" t="s">
        <v>52</v>
      </c>
      <c r="F1208">
        <v>9995811143</v>
      </c>
      <c r="G1208" t="s">
        <v>53</v>
      </c>
      <c r="H1208">
        <v>7052</v>
      </c>
      <c r="I1208" t="s">
        <v>5127</v>
      </c>
      <c r="J1208" t="s">
        <v>31</v>
      </c>
      <c r="K1208" t="s">
        <v>32</v>
      </c>
      <c r="L1208" t="s">
        <v>18347</v>
      </c>
      <c r="M1208" s="1">
        <v>0.67777777777777781</v>
      </c>
      <c r="N1208" t="s">
        <v>33</v>
      </c>
      <c r="O1208" t="s">
        <v>33</v>
      </c>
      <c r="P1208" s="2">
        <v>7.678240740740741E-2</v>
      </c>
      <c r="Q1208" s="2">
        <v>3.0092592592592595E-4</v>
      </c>
      <c r="R1208">
        <v>0</v>
      </c>
      <c r="S1208" s="3">
        <v>45876.375</v>
      </c>
      <c r="T1208" t="s">
        <v>54</v>
      </c>
      <c r="U1208" t="s">
        <v>5127</v>
      </c>
      <c r="V1208" s="3">
        <v>45871.490277777775</v>
      </c>
      <c r="W1208" t="s">
        <v>1373</v>
      </c>
      <c r="Y1208" s="4">
        <v>45876</v>
      </c>
      <c r="Z1208" s="2">
        <v>0.81263888888888891</v>
      </c>
    </row>
    <row r="1209" spans="1:26" x14ac:dyDescent="0.3">
      <c r="A1209">
        <v>135427</v>
      </c>
      <c r="B1209" t="s">
        <v>489</v>
      </c>
      <c r="C1209" t="s">
        <v>27</v>
      </c>
      <c r="D1209" t="s">
        <v>51</v>
      </c>
      <c r="E1209" t="s">
        <v>52</v>
      </c>
      <c r="F1209">
        <v>6238724944</v>
      </c>
      <c r="G1209" t="s">
        <v>53</v>
      </c>
      <c r="H1209">
        <v>7027</v>
      </c>
      <c r="I1209" t="s">
        <v>4870</v>
      </c>
      <c r="J1209" t="s">
        <v>31</v>
      </c>
      <c r="K1209" t="s">
        <v>32</v>
      </c>
      <c r="L1209" t="s">
        <v>18346</v>
      </c>
      <c r="M1209" s="1">
        <v>0.67708333333333337</v>
      </c>
      <c r="N1209" t="s">
        <v>33</v>
      </c>
      <c r="O1209" t="s">
        <v>33</v>
      </c>
      <c r="P1209" s="2">
        <v>0.10481481481481482</v>
      </c>
      <c r="Q1209" s="2">
        <v>2.4305555555555555E-4</v>
      </c>
      <c r="R1209">
        <v>30</v>
      </c>
      <c r="S1209" s="3">
        <v>45876.375</v>
      </c>
      <c r="T1209" t="s">
        <v>54</v>
      </c>
      <c r="U1209" t="s">
        <v>4870</v>
      </c>
      <c r="V1209" s="3">
        <v>45871.490277777775</v>
      </c>
      <c r="W1209" t="s">
        <v>729</v>
      </c>
      <c r="Y1209" s="4">
        <v>45876</v>
      </c>
      <c r="Z1209" s="2">
        <v>0.81263888888888891</v>
      </c>
    </row>
    <row r="1210" spans="1:26" x14ac:dyDescent="0.3">
      <c r="A1210">
        <v>133815</v>
      </c>
      <c r="B1210" t="s">
        <v>489</v>
      </c>
      <c r="C1210" t="s">
        <v>27</v>
      </c>
      <c r="D1210" t="s">
        <v>51</v>
      </c>
      <c r="E1210" t="s">
        <v>52</v>
      </c>
      <c r="F1210">
        <v>9745051382</v>
      </c>
      <c r="G1210" t="s">
        <v>53</v>
      </c>
      <c r="H1210">
        <v>7027</v>
      </c>
      <c r="I1210" t="s">
        <v>4768</v>
      </c>
      <c r="J1210" t="s">
        <v>31</v>
      </c>
      <c r="K1210" t="s">
        <v>32</v>
      </c>
      <c r="L1210" t="s">
        <v>18348</v>
      </c>
      <c r="M1210" s="1">
        <v>0.67708333333333337</v>
      </c>
      <c r="N1210" t="s">
        <v>33</v>
      </c>
      <c r="O1210" t="s">
        <v>33</v>
      </c>
      <c r="P1210" s="2">
        <v>9.0277777777777774E-4</v>
      </c>
      <c r="Q1210" s="2">
        <v>4.6296296296296294E-5</v>
      </c>
      <c r="R1210">
        <v>0</v>
      </c>
      <c r="S1210" s="3">
        <v>45876.375</v>
      </c>
      <c r="T1210" t="s">
        <v>54</v>
      </c>
      <c r="U1210" t="s">
        <v>4768</v>
      </c>
      <c r="V1210" s="3">
        <v>45871.490277777775</v>
      </c>
      <c r="W1210" t="s">
        <v>1178</v>
      </c>
      <c r="Y1210" s="4">
        <v>45876</v>
      </c>
      <c r="Z1210" s="2">
        <v>0.81263888888888891</v>
      </c>
    </row>
    <row r="1211" spans="1:26" x14ac:dyDescent="0.3">
      <c r="A1211">
        <v>136399</v>
      </c>
      <c r="B1211" t="s">
        <v>1051</v>
      </c>
      <c r="C1211" t="s">
        <v>27</v>
      </c>
      <c r="D1211" t="s">
        <v>274</v>
      </c>
      <c r="E1211" t="s">
        <v>38</v>
      </c>
      <c r="F1211">
        <v>9579658405</v>
      </c>
      <c r="G1211" t="s">
        <v>30</v>
      </c>
      <c r="H1211">
        <v>7226</v>
      </c>
      <c r="I1211" t="s">
        <v>7379</v>
      </c>
      <c r="J1211" t="s">
        <v>31</v>
      </c>
      <c r="K1211" t="s">
        <v>32</v>
      </c>
      <c r="L1211" t="s">
        <v>18349</v>
      </c>
      <c r="M1211" s="1">
        <v>0.67708333333333337</v>
      </c>
      <c r="N1211" t="s">
        <v>33</v>
      </c>
      <c r="O1211" t="s">
        <v>33</v>
      </c>
      <c r="P1211" s="2">
        <v>4.9768518518518521E-4</v>
      </c>
      <c r="Q1211" s="2">
        <v>1.7361111111111112E-4</v>
      </c>
      <c r="R1211">
        <v>100</v>
      </c>
      <c r="S1211" s="3">
        <v>45876.375</v>
      </c>
      <c r="T1211" t="s">
        <v>54</v>
      </c>
      <c r="U1211" t="s">
        <v>7379</v>
      </c>
      <c r="V1211" s="3">
        <v>45871.491666666669</v>
      </c>
      <c r="W1211" t="s">
        <v>3378</v>
      </c>
      <c r="Y1211" s="4">
        <v>45876</v>
      </c>
      <c r="Z1211" s="2">
        <v>0.81263888888888891</v>
      </c>
    </row>
    <row r="1212" spans="1:26" x14ac:dyDescent="0.3">
      <c r="A1212">
        <v>135324</v>
      </c>
      <c r="B1212" t="s">
        <v>310</v>
      </c>
      <c r="C1212" t="s">
        <v>27</v>
      </c>
      <c r="D1212" t="s">
        <v>51</v>
      </c>
      <c r="E1212" t="s">
        <v>52</v>
      </c>
      <c r="F1212">
        <v>8138998320</v>
      </c>
      <c r="G1212" t="s">
        <v>53</v>
      </c>
      <c r="H1212">
        <v>1745</v>
      </c>
      <c r="I1212" t="s">
        <v>3783</v>
      </c>
      <c r="J1212" t="s">
        <v>31</v>
      </c>
      <c r="K1212" t="s">
        <v>32</v>
      </c>
      <c r="L1212" t="s">
        <v>18350</v>
      </c>
      <c r="M1212" s="1">
        <v>0.67708333333333337</v>
      </c>
      <c r="N1212" t="s">
        <v>33</v>
      </c>
      <c r="O1212" t="s">
        <v>33</v>
      </c>
      <c r="P1212" s="2">
        <v>0.16923611111111111</v>
      </c>
      <c r="Q1212" s="2">
        <v>2.0833333333333335E-4</v>
      </c>
      <c r="R1212">
        <v>0</v>
      </c>
      <c r="S1212" s="3">
        <v>45876.375</v>
      </c>
      <c r="T1212" t="s">
        <v>54</v>
      </c>
      <c r="U1212" t="s">
        <v>3783</v>
      </c>
      <c r="V1212" s="3">
        <v>45871.490277777775</v>
      </c>
      <c r="W1212" t="s">
        <v>311</v>
      </c>
      <c r="Y1212" s="4">
        <v>45876</v>
      </c>
      <c r="Z1212" s="2">
        <v>0.81263888888888891</v>
      </c>
    </row>
    <row r="1213" spans="1:26" x14ac:dyDescent="0.3">
      <c r="A1213">
        <v>17063</v>
      </c>
      <c r="B1213" t="s">
        <v>502</v>
      </c>
      <c r="C1213" t="s">
        <v>27</v>
      </c>
      <c r="D1213" t="s">
        <v>324</v>
      </c>
      <c r="E1213" t="s">
        <v>84</v>
      </c>
      <c r="F1213">
        <v>8714606106</v>
      </c>
      <c r="G1213" t="s">
        <v>53</v>
      </c>
      <c r="H1213">
        <v>7076</v>
      </c>
      <c r="I1213" t="s">
        <v>6814</v>
      </c>
      <c r="J1213" t="s">
        <v>31</v>
      </c>
      <c r="K1213" t="s">
        <v>32</v>
      </c>
      <c r="L1213" t="s">
        <v>18344</v>
      </c>
      <c r="M1213" s="1">
        <v>0.67708333333333337</v>
      </c>
      <c r="N1213" t="s">
        <v>33</v>
      </c>
      <c r="O1213" t="s">
        <v>33</v>
      </c>
      <c r="P1213" s="2">
        <v>1.8298611111111113E-2</v>
      </c>
      <c r="Q1213" s="2">
        <v>2.7777777777777778E-4</v>
      </c>
      <c r="R1213">
        <v>100</v>
      </c>
      <c r="S1213" s="3">
        <v>45876.375</v>
      </c>
      <c r="T1213" t="s">
        <v>54</v>
      </c>
      <c r="U1213" t="s">
        <v>6814</v>
      </c>
      <c r="V1213" s="3">
        <v>45871.491666666669</v>
      </c>
      <c r="W1213" t="s">
        <v>1011</v>
      </c>
      <c r="Y1213" s="4">
        <v>45876</v>
      </c>
      <c r="Z1213" s="2">
        <v>0.81263888888888891</v>
      </c>
    </row>
    <row r="1214" spans="1:26" x14ac:dyDescent="0.3">
      <c r="A1214">
        <v>133815</v>
      </c>
      <c r="B1214" t="s">
        <v>489</v>
      </c>
      <c r="C1214" t="s">
        <v>27</v>
      </c>
      <c r="D1214" t="s">
        <v>51</v>
      </c>
      <c r="E1214" t="s">
        <v>52</v>
      </c>
      <c r="F1214">
        <v>9745051382</v>
      </c>
      <c r="G1214" t="s">
        <v>53</v>
      </c>
      <c r="H1214">
        <v>7027</v>
      </c>
      <c r="I1214" t="s">
        <v>4761</v>
      </c>
      <c r="J1214" t="s">
        <v>31</v>
      </c>
      <c r="K1214" t="s">
        <v>32</v>
      </c>
      <c r="L1214" t="s">
        <v>18351</v>
      </c>
      <c r="M1214" s="1">
        <v>0.67638888888888893</v>
      </c>
      <c r="N1214" t="s">
        <v>33</v>
      </c>
      <c r="O1214" t="s">
        <v>33</v>
      </c>
      <c r="P1214" s="2">
        <v>1.3888888888888889E-4</v>
      </c>
      <c r="Q1214" s="2">
        <v>5.7870370370370373E-5</v>
      </c>
      <c r="R1214">
        <v>100</v>
      </c>
      <c r="S1214" s="3">
        <v>45876.375</v>
      </c>
      <c r="T1214" t="s">
        <v>54</v>
      </c>
      <c r="U1214" t="s">
        <v>4761</v>
      </c>
      <c r="V1214" s="3">
        <v>45871.490277777775</v>
      </c>
      <c r="W1214" t="s">
        <v>1178</v>
      </c>
      <c r="Y1214" s="4">
        <v>45876</v>
      </c>
      <c r="Z1214" s="2">
        <v>0.81263888888888891</v>
      </c>
    </row>
    <row r="1215" spans="1:26" x14ac:dyDescent="0.3">
      <c r="A1215">
        <v>136399</v>
      </c>
      <c r="B1215" t="s">
        <v>1051</v>
      </c>
      <c r="C1215" t="s">
        <v>27</v>
      </c>
      <c r="D1215" t="s">
        <v>274</v>
      </c>
      <c r="E1215" t="s">
        <v>38</v>
      </c>
      <c r="F1215">
        <v>9579658405</v>
      </c>
      <c r="G1215" t="s">
        <v>30</v>
      </c>
      <c r="H1215">
        <v>7226</v>
      </c>
      <c r="I1215" t="s">
        <v>7382</v>
      </c>
      <c r="J1215" t="s">
        <v>31</v>
      </c>
      <c r="K1215" t="s">
        <v>32</v>
      </c>
      <c r="L1215" t="s">
        <v>18352</v>
      </c>
      <c r="M1215" s="1">
        <v>0.67638888888888893</v>
      </c>
      <c r="N1215" t="s">
        <v>33</v>
      </c>
      <c r="O1215" t="s">
        <v>33</v>
      </c>
      <c r="P1215" s="5">
        <v>2.0843750000000001</v>
      </c>
      <c r="Q1215" s="2">
        <v>4.5138888888888887E-4</v>
      </c>
      <c r="R1215">
        <v>100</v>
      </c>
      <c r="S1215" s="3">
        <v>45876.375</v>
      </c>
      <c r="T1215" t="s">
        <v>54</v>
      </c>
      <c r="U1215" t="s">
        <v>7382</v>
      </c>
      <c r="V1215" s="3">
        <v>45871.491666666669</v>
      </c>
      <c r="W1215" t="s">
        <v>3378</v>
      </c>
      <c r="Y1215" s="4">
        <v>45876</v>
      </c>
      <c r="Z1215" s="2">
        <v>0.81263888888888891</v>
      </c>
    </row>
    <row r="1216" spans="1:26" x14ac:dyDescent="0.3">
      <c r="A1216">
        <v>133815</v>
      </c>
      <c r="B1216" t="s">
        <v>489</v>
      </c>
      <c r="C1216" t="s">
        <v>27</v>
      </c>
      <c r="D1216" t="s">
        <v>51</v>
      </c>
      <c r="E1216" t="s">
        <v>52</v>
      </c>
      <c r="F1216">
        <v>9745051382</v>
      </c>
      <c r="G1216" t="s">
        <v>53</v>
      </c>
      <c r="H1216">
        <v>7027</v>
      </c>
      <c r="I1216" t="s">
        <v>4765</v>
      </c>
      <c r="J1216" t="s">
        <v>31</v>
      </c>
      <c r="K1216" t="s">
        <v>32</v>
      </c>
      <c r="L1216" t="s">
        <v>18351</v>
      </c>
      <c r="M1216" s="1">
        <v>0.67638888888888893</v>
      </c>
      <c r="N1216" t="s">
        <v>33</v>
      </c>
      <c r="O1216" t="s">
        <v>33</v>
      </c>
      <c r="P1216" s="2">
        <v>1.6203703703703703E-4</v>
      </c>
      <c r="Q1216" s="2">
        <v>1.0416666666666667E-4</v>
      </c>
      <c r="R1216">
        <v>100</v>
      </c>
      <c r="S1216" s="3">
        <v>45876.375</v>
      </c>
      <c r="T1216" t="s">
        <v>54</v>
      </c>
      <c r="U1216" t="s">
        <v>4765</v>
      </c>
      <c r="V1216" s="3">
        <v>45871.490277777775</v>
      </c>
      <c r="W1216" t="s">
        <v>1178</v>
      </c>
      <c r="Y1216" s="4">
        <v>45876</v>
      </c>
      <c r="Z1216" s="2">
        <v>0.81263888888888891</v>
      </c>
    </row>
    <row r="1217" spans="1:26" x14ac:dyDescent="0.3">
      <c r="A1217">
        <v>133815</v>
      </c>
      <c r="B1217" t="s">
        <v>489</v>
      </c>
      <c r="C1217" t="s">
        <v>27</v>
      </c>
      <c r="D1217" t="s">
        <v>51</v>
      </c>
      <c r="E1217" t="s">
        <v>52</v>
      </c>
      <c r="F1217">
        <v>9745051382</v>
      </c>
      <c r="G1217" t="s">
        <v>53</v>
      </c>
      <c r="H1217">
        <v>7027</v>
      </c>
      <c r="I1217" t="s">
        <v>4771</v>
      </c>
      <c r="J1217" t="s">
        <v>31</v>
      </c>
      <c r="K1217" t="s">
        <v>32</v>
      </c>
      <c r="L1217" t="s">
        <v>18353</v>
      </c>
      <c r="M1217" s="1">
        <v>0.67569444444444449</v>
      </c>
      <c r="N1217" t="s">
        <v>33</v>
      </c>
      <c r="O1217" t="s">
        <v>33</v>
      </c>
      <c r="P1217" s="2">
        <v>1.0416666666666667E-4</v>
      </c>
      <c r="Q1217" s="2">
        <v>4.6296296296296294E-5</v>
      </c>
      <c r="R1217">
        <v>0</v>
      </c>
      <c r="S1217" s="3">
        <v>45876.375</v>
      </c>
      <c r="T1217" t="s">
        <v>54</v>
      </c>
      <c r="U1217" t="s">
        <v>4771</v>
      </c>
      <c r="V1217" s="3">
        <v>45871.490277777775</v>
      </c>
      <c r="W1217" t="s">
        <v>1178</v>
      </c>
      <c r="Y1217" s="4">
        <v>45876</v>
      </c>
      <c r="Z1217" s="2">
        <v>0.81263888888888891</v>
      </c>
    </row>
    <row r="1218" spans="1:26" x14ac:dyDescent="0.3">
      <c r="A1218">
        <v>133815</v>
      </c>
      <c r="B1218" t="s">
        <v>489</v>
      </c>
      <c r="C1218" t="s">
        <v>27</v>
      </c>
      <c r="D1218" t="s">
        <v>51</v>
      </c>
      <c r="E1218" t="s">
        <v>52</v>
      </c>
      <c r="F1218">
        <v>9745051382</v>
      </c>
      <c r="G1218" t="s">
        <v>53</v>
      </c>
      <c r="H1218">
        <v>7027</v>
      </c>
      <c r="I1218" t="s">
        <v>4785</v>
      </c>
      <c r="J1218" t="s">
        <v>31</v>
      </c>
      <c r="K1218" t="s">
        <v>32</v>
      </c>
      <c r="L1218" t="s">
        <v>18353</v>
      </c>
      <c r="M1218" s="1">
        <v>0.67569444444444449</v>
      </c>
      <c r="N1218" t="s">
        <v>33</v>
      </c>
      <c r="O1218" t="s">
        <v>33</v>
      </c>
      <c r="P1218" s="2">
        <v>9.2592592592592588E-5</v>
      </c>
      <c r="Q1218" s="2">
        <v>4.6296296296296294E-5</v>
      </c>
      <c r="R1218">
        <v>0</v>
      </c>
      <c r="S1218" s="3">
        <v>45876.375</v>
      </c>
      <c r="T1218" t="s">
        <v>54</v>
      </c>
      <c r="U1218" t="s">
        <v>4785</v>
      </c>
      <c r="V1218" s="3">
        <v>45871.490277777775</v>
      </c>
      <c r="W1218" t="s">
        <v>1178</v>
      </c>
      <c r="Y1218" s="4">
        <v>45876</v>
      </c>
      <c r="Z1218" s="2">
        <v>0.81263888888888891</v>
      </c>
    </row>
    <row r="1219" spans="1:26" x14ac:dyDescent="0.3">
      <c r="A1219">
        <v>133815</v>
      </c>
      <c r="B1219" t="s">
        <v>489</v>
      </c>
      <c r="C1219" t="s">
        <v>27</v>
      </c>
      <c r="D1219" t="s">
        <v>51</v>
      </c>
      <c r="E1219" t="s">
        <v>52</v>
      </c>
      <c r="F1219">
        <v>9745051382</v>
      </c>
      <c r="G1219" t="s">
        <v>53</v>
      </c>
      <c r="H1219">
        <v>7027</v>
      </c>
      <c r="I1219" t="s">
        <v>4859</v>
      </c>
      <c r="J1219" t="s">
        <v>31</v>
      </c>
      <c r="K1219" t="s">
        <v>32</v>
      </c>
      <c r="L1219" t="s">
        <v>18353</v>
      </c>
      <c r="M1219" s="1">
        <v>0.67569444444444449</v>
      </c>
      <c r="N1219" t="s">
        <v>33</v>
      </c>
      <c r="O1219" t="s">
        <v>33</v>
      </c>
      <c r="P1219" s="2">
        <v>8.1018518518518516E-5</v>
      </c>
      <c r="Q1219" s="2">
        <v>3.4722222222222222E-5</v>
      </c>
      <c r="R1219">
        <v>0</v>
      </c>
      <c r="S1219" s="3">
        <v>45876.375</v>
      </c>
      <c r="T1219" t="s">
        <v>54</v>
      </c>
      <c r="U1219" t="s">
        <v>4859</v>
      </c>
      <c r="V1219" s="3">
        <v>45871.490277777775</v>
      </c>
      <c r="W1219" t="s">
        <v>1178</v>
      </c>
      <c r="Y1219" s="4">
        <v>45876</v>
      </c>
      <c r="Z1219" s="2">
        <v>0.81263888888888891</v>
      </c>
    </row>
    <row r="1220" spans="1:26" x14ac:dyDescent="0.3">
      <c r="A1220">
        <v>132313</v>
      </c>
      <c r="B1220" t="s">
        <v>230</v>
      </c>
      <c r="C1220" t="s">
        <v>27</v>
      </c>
      <c r="D1220" t="s">
        <v>231</v>
      </c>
      <c r="E1220" t="s">
        <v>60</v>
      </c>
      <c r="F1220">
        <v>7306423003</v>
      </c>
      <c r="G1220" t="s">
        <v>30</v>
      </c>
      <c r="H1220">
        <v>7175</v>
      </c>
      <c r="I1220" t="s">
        <v>10959</v>
      </c>
      <c r="J1220" t="s">
        <v>31</v>
      </c>
      <c r="K1220" t="s">
        <v>32</v>
      </c>
      <c r="L1220" t="s">
        <v>18354</v>
      </c>
      <c r="M1220" s="1">
        <v>0.67638888888888893</v>
      </c>
      <c r="N1220" t="s">
        <v>33</v>
      </c>
      <c r="O1220" t="s">
        <v>33</v>
      </c>
      <c r="P1220" s="2">
        <v>0.17168981481481482</v>
      </c>
      <c r="Q1220" s="2">
        <v>6.7129629629629625E-4</v>
      </c>
      <c r="R1220">
        <v>100</v>
      </c>
      <c r="S1220" s="3">
        <v>45876.375</v>
      </c>
      <c r="T1220" t="s">
        <v>54</v>
      </c>
      <c r="U1220" t="s">
        <v>10959</v>
      </c>
      <c r="V1220" s="3">
        <v>45871.572916666664</v>
      </c>
      <c r="W1220" t="s">
        <v>2156</v>
      </c>
      <c r="Y1220" s="4">
        <v>45876</v>
      </c>
      <c r="Z1220" s="2">
        <v>0.81263888888888891</v>
      </c>
    </row>
    <row r="1221" spans="1:26" x14ac:dyDescent="0.3">
      <c r="A1221">
        <v>133815</v>
      </c>
      <c r="B1221" t="s">
        <v>489</v>
      </c>
      <c r="C1221" t="s">
        <v>27</v>
      </c>
      <c r="D1221" t="s">
        <v>51</v>
      </c>
      <c r="E1221" t="s">
        <v>52</v>
      </c>
      <c r="F1221">
        <v>9745051382</v>
      </c>
      <c r="G1221" t="s">
        <v>53</v>
      </c>
      <c r="H1221">
        <v>7027</v>
      </c>
      <c r="I1221" t="s">
        <v>4860</v>
      </c>
      <c r="J1221" t="s">
        <v>31</v>
      </c>
      <c r="K1221" t="s">
        <v>32</v>
      </c>
      <c r="L1221" t="s">
        <v>18355</v>
      </c>
      <c r="M1221" s="1">
        <v>0.67569444444444449</v>
      </c>
      <c r="N1221" t="s">
        <v>33</v>
      </c>
      <c r="O1221" t="s">
        <v>33</v>
      </c>
      <c r="P1221" s="2">
        <v>0.14210648148148147</v>
      </c>
      <c r="Q1221" s="2">
        <v>4.6296296296296294E-5</v>
      </c>
      <c r="R1221">
        <v>0</v>
      </c>
      <c r="S1221" s="3">
        <v>45876.375</v>
      </c>
      <c r="T1221" t="s">
        <v>54</v>
      </c>
      <c r="U1221" t="s">
        <v>4860</v>
      </c>
      <c r="V1221" s="3">
        <v>45871.490277777775</v>
      </c>
      <c r="W1221" t="s">
        <v>1178</v>
      </c>
      <c r="Y1221" s="4">
        <v>45876</v>
      </c>
      <c r="Z1221" s="2">
        <v>0.81263888888888891</v>
      </c>
    </row>
    <row r="1222" spans="1:26" x14ac:dyDescent="0.3">
      <c r="A1222">
        <v>132667</v>
      </c>
      <c r="B1222" t="s">
        <v>489</v>
      </c>
      <c r="C1222" t="s">
        <v>27</v>
      </c>
      <c r="D1222" t="s">
        <v>51</v>
      </c>
      <c r="E1222" t="s">
        <v>52</v>
      </c>
      <c r="F1222">
        <v>7909106352</v>
      </c>
      <c r="G1222" t="s">
        <v>53</v>
      </c>
      <c r="H1222">
        <v>7027</v>
      </c>
      <c r="I1222" t="s">
        <v>4733</v>
      </c>
      <c r="J1222" t="s">
        <v>31</v>
      </c>
      <c r="K1222" t="s">
        <v>32</v>
      </c>
      <c r="L1222" t="s">
        <v>18356</v>
      </c>
      <c r="M1222" s="1">
        <v>0.67500000000000004</v>
      </c>
      <c r="N1222" t="s">
        <v>33</v>
      </c>
      <c r="O1222" t="s">
        <v>33</v>
      </c>
      <c r="P1222" s="2">
        <v>1.5046296296296297E-4</v>
      </c>
      <c r="Q1222" s="2">
        <v>4.6296296296296294E-5</v>
      </c>
      <c r="R1222">
        <v>80</v>
      </c>
      <c r="S1222" s="3">
        <v>45876.375</v>
      </c>
      <c r="T1222" t="s">
        <v>54</v>
      </c>
      <c r="U1222" t="s">
        <v>4733</v>
      </c>
      <c r="V1222" s="3">
        <v>45871.490277777775</v>
      </c>
      <c r="W1222" t="s">
        <v>1060</v>
      </c>
      <c r="Y1222" s="4">
        <v>45876</v>
      </c>
      <c r="Z1222" s="2">
        <v>0.81263888888888891</v>
      </c>
    </row>
    <row r="1223" spans="1:26" x14ac:dyDescent="0.3">
      <c r="A1223">
        <v>132667</v>
      </c>
      <c r="B1223" t="s">
        <v>489</v>
      </c>
      <c r="C1223" t="s">
        <v>27</v>
      </c>
      <c r="D1223" t="s">
        <v>51</v>
      </c>
      <c r="E1223" t="s">
        <v>52</v>
      </c>
      <c r="F1223">
        <v>7909106352</v>
      </c>
      <c r="G1223" t="s">
        <v>53</v>
      </c>
      <c r="H1223">
        <v>7027</v>
      </c>
      <c r="I1223" t="s">
        <v>4850</v>
      </c>
      <c r="J1223" t="s">
        <v>31</v>
      </c>
      <c r="K1223" t="s">
        <v>32</v>
      </c>
      <c r="L1223" t="s">
        <v>18356</v>
      </c>
      <c r="M1223" s="1">
        <v>0.67500000000000004</v>
      </c>
      <c r="N1223" t="s">
        <v>33</v>
      </c>
      <c r="O1223" t="s">
        <v>33</v>
      </c>
      <c r="P1223" s="2">
        <v>1.7858796296296296E-2</v>
      </c>
      <c r="Q1223" s="2">
        <v>4.6296296296296294E-5</v>
      </c>
      <c r="R1223">
        <v>80</v>
      </c>
      <c r="S1223" s="3">
        <v>45876.375</v>
      </c>
      <c r="T1223" t="s">
        <v>54</v>
      </c>
      <c r="U1223" t="s">
        <v>4850</v>
      </c>
      <c r="V1223" s="3">
        <v>45871.490277777775</v>
      </c>
      <c r="W1223" t="s">
        <v>1060</v>
      </c>
      <c r="Y1223" s="4">
        <v>45876</v>
      </c>
      <c r="Z1223" s="2">
        <v>0.81263888888888891</v>
      </c>
    </row>
    <row r="1224" spans="1:26" x14ac:dyDescent="0.3">
      <c r="A1224">
        <v>131600</v>
      </c>
      <c r="B1224" t="s">
        <v>352</v>
      </c>
      <c r="C1224" t="s">
        <v>27</v>
      </c>
      <c r="D1224" t="s">
        <v>329</v>
      </c>
      <c r="E1224" t="s">
        <v>76</v>
      </c>
      <c r="F1224">
        <v>9037923749</v>
      </c>
      <c r="G1224" t="s">
        <v>43</v>
      </c>
      <c r="H1224">
        <v>7292</v>
      </c>
      <c r="I1224" t="s">
        <v>14788</v>
      </c>
      <c r="J1224" t="s">
        <v>31</v>
      </c>
      <c r="K1224" t="s">
        <v>32</v>
      </c>
      <c r="L1224" t="s">
        <v>18357</v>
      </c>
      <c r="M1224" s="1">
        <v>0.67500000000000004</v>
      </c>
      <c r="N1224" t="s">
        <v>33</v>
      </c>
      <c r="O1224" t="s">
        <v>33</v>
      </c>
      <c r="P1224" s="2">
        <v>5.064814814814815E-2</v>
      </c>
      <c r="Q1224" s="2">
        <v>2.0833333333333335E-4</v>
      </c>
      <c r="R1224">
        <v>100</v>
      </c>
      <c r="S1224" s="3">
        <v>45876.375</v>
      </c>
      <c r="T1224" t="s">
        <v>54</v>
      </c>
      <c r="U1224" t="s">
        <v>14788</v>
      </c>
      <c r="V1224" s="3">
        <v>45871.642361111109</v>
      </c>
      <c r="W1224" t="s">
        <v>1034</v>
      </c>
      <c r="Y1224" s="4">
        <v>45876</v>
      </c>
      <c r="Z1224" s="2">
        <v>0.81263888888888891</v>
      </c>
    </row>
    <row r="1225" spans="1:26" x14ac:dyDescent="0.3">
      <c r="A1225">
        <v>135524</v>
      </c>
      <c r="B1225" t="s">
        <v>321</v>
      </c>
      <c r="C1225" t="s">
        <v>27</v>
      </c>
      <c r="D1225" t="s">
        <v>301</v>
      </c>
      <c r="E1225" t="s">
        <v>84</v>
      </c>
      <c r="F1225">
        <v>7812823201</v>
      </c>
      <c r="G1225" t="s">
        <v>53</v>
      </c>
      <c r="H1225">
        <v>7296</v>
      </c>
      <c r="I1225" t="s">
        <v>7704</v>
      </c>
      <c r="J1225" t="s">
        <v>31</v>
      </c>
      <c r="K1225" t="s">
        <v>32</v>
      </c>
      <c r="L1225" t="s">
        <v>18358</v>
      </c>
      <c r="M1225" s="1">
        <v>0.67500000000000004</v>
      </c>
      <c r="N1225" t="s">
        <v>33</v>
      </c>
      <c r="O1225" t="s">
        <v>33</v>
      </c>
      <c r="P1225" s="2">
        <v>8.4120370370370373E-2</v>
      </c>
      <c r="Q1225" s="2">
        <v>5.3240740740740744E-4</v>
      </c>
      <c r="R1225">
        <v>100</v>
      </c>
      <c r="S1225" s="3">
        <v>45876.375</v>
      </c>
      <c r="T1225" t="s">
        <v>54</v>
      </c>
      <c r="U1225" t="s">
        <v>7704</v>
      </c>
      <c r="V1225" s="3">
        <v>45871.491666666669</v>
      </c>
      <c r="W1225" t="s">
        <v>1434</v>
      </c>
      <c r="Y1225" s="4">
        <v>45876</v>
      </c>
      <c r="Z1225" s="2">
        <v>0.81263888888888891</v>
      </c>
    </row>
    <row r="1226" spans="1:26" x14ac:dyDescent="0.3">
      <c r="A1226">
        <v>134665</v>
      </c>
      <c r="B1226" t="s">
        <v>536</v>
      </c>
      <c r="C1226" t="s">
        <v>27</v>
      </c>
      <c r="D1226" t="s">
        <v>285</v>
      </c>
      <c r="E1226" t="s">
        <v>84</v>
      </c>
      <c r="F1226">
        <v>6382049461</v>
      </c>
      <c r="G1226" t="s">
        <v>53</v>
      </c>
      <c r="H1226">
        <v>7072</v>
      </c>
      <c r="I1226" t="s">
        <v>6766</v>
      </c>
      <c r="J1226" t="s">
        <v>31</v>
      </c>
      <c r="K1226" t="s">
        <v>32</v>
      </c>
      <c r="L1226" t="s">
        <v>18359</v>
      </c>
      <c r="M1226" s="1">
        <v>0.67500000000000004</v>
      </c>
      <c r="N1226" t="s">
        <v>33</v>
      </c>
      <c r="O1226" t="s">
        <v>33</v>
      </c>
      <c r="P1226" s="2">
        <v>0.23559027777777777</v>
      </c>
      <c r="Q1226" s="2">
        <v>2.7777777777777778E-4</v>
      </c>
      <c r="R1226">
        <v>100</v>
      </c>
      <c r="S1226" s="3">
        <v>45876.375</v>
      </c>
      <c r="T1226" t="s">
        <v>54</v>
      </c>
      <c r="U1226" t="s">
        <v>6766</v>
      </c>
      <c r="V1226" s="3">
        <v>45871.491666666669</v>
      </c>
      <c r="W1226" t="s">
        <v>1237</v>
      </c>
      <c r="Y1226" s="4">
        <v>45876</v>
      </c>
      <c r="Z1226" s="2">
        <v>0.81263888888888891</v>
      </c>
    </row>
    <row r="1227" spans="1:26" x14ac:dyDescent="0.3">
      <c r="A1227">
        <v>29771</v>
      </c>
      <c r="B1227" t="s">
        <v>316</v>
      </c>
      <c r="C1227" t="s">
        <v>187</v>
      </c>
      <c r="D1227" t="s">
        <v>315</v>
      </c>
      <c r="E1227" t="s">
        <v>52</v>
      </c>
      <c r="F1227">
        <v>9778206484</v>
      </c>
      <c r="G1227" t="s">
        <v>53</v>
      </c>
      <c r="H1227">
        <v>7007</v>
      </c>
      <c r="I1227" t="s">
        <v>3925</v>
      </c>
      <c r="J1227" t="s">
        <v>31</v>
      </c>
      <c r="K1227" t="s">
        <v>32</v>
      </c>
      <c r="L1227" t="s">
        <v>18360</v>
      </c>
      <c r="M1227" s="1">
        <v>0.67500000000000004</v>
      </c>
      <c r="N1227" t="s">
        <v>33</v>
      </c>
      <c r="O1227" t="s">
        <v>33</v>
      </c>
      <c r="P1227" s="2">
        <v>3.3449074074074076E-3</v>
      </c>
      <c r="Q1227" s="2">
        <v>5.4398148148148144E-4</v>
      </c>
      <c r="R1227">
        <v>0</v>
      </c>
      <c r="S1227" s="3">
        <v>45876.375</v>
      </c>
      <c r="T1227" t="s">
        <v>54</v>
      </c>
      <c r="U1227" t="s">
        <v>3925</v>
      </c>
      <c r="V1227" s="3">
        <v>45871.490277777775</v>
      </c>
      <c r="W1227" t="s">
        <v>1013</v>
      </c>
      <c r="Y1227" s="4">
        <v>45876</v>
      </c>
      <c r="Z1227" s="2">
        <v>0.81263888888888891</v>
      </c>
    </row>
    <row r="1228" spans="1:26" x14ac:dyDescent="0.3">
      <c r="A1228">
        <v>132814</v>
      </c>
      <c r="B1228" t="s">
        <v>50</v>
      </c>
      <c r="C1228" t="s">
        <v>27</v>
      </c>
      <c r="D1228" t="s">
        <v>51</v>
      </c>
      <c r="E1228" t="s">
        <v>52</v>
      </c>
      <c r="F1228">
        <v>9544195587</v>
      </c>
      <c r="G1228" t="s">
        <v>53</v>
      </c>
      <c r="H1228">
        <v>7038</v>
      </c>
      <c r="I1228" t="s">
        <v>5033</v>
      </c>
      <c r="J1228" t="s">
        <v>31</v>
      </c>
      <c r="K1228" t="s">
        <v>32</v>
      </c>
      <c r="L1228" t="s">
        <v>18361</v>
      </c>
      <c r="M1228" s="1">
        <v>0.6743055555555556</v>
      </c>
      <c r="N1228" t="s">
        <v>33</v>
      </c>
      <c r="O1228" t="s">
        <v>33</v>
      </c>
      <c r="P1228" s="2">
        <v>3.3564814814814812E-4</v>
      </c>
      <c r="Q1228" s="2">
        <v>4.6296296296296294E-5</v>
      </c>
      <c r="R1228">
        <v>100</v>
      </c>
      <c r="S1228" s="3">
        <v>45876.375</v>
      </c>
      <c r="T1228" t="s">
        <v>54</v>
      </c>
      <c r="U1228" t="s">
        <v>5033</v>
      </c>
      <c r="V1228" s="3">
        <v>45871.490277777775</v>
      </c>
      <c r="W1228" t="s">
        <v>411</v>
      </c>
      <c r="Y1228" s="4">
        <v>45876</v>
      </c>
      <c r="Z1228" s="2">
        <v>0.81263888888888891</v>
      </c>
    </row>
    <row r="1229" spans="1:26" x14ac:dyDescent="0.3">
      <c r="A1229">
        <v>132814</v>
      </c>
      <c r="B1229" t="s">
        <v>50</v>
      </c>
      <c r="C1229" t="s">
        <v>27</v>
      </c>
      <c r="D1229" t="s">
        <v>51</v>
      </c>
      <c r="E1229" t="s">
        <v>52</v>
      </c>
      <c r="F1229">
        <v>9544195587</v>
      </c>
      <c r="G1229" t="s">
        <v>53</v>
      </c>
      <c r="H1229">
        <v>7038</v>
      </c>
      <c r="I1229" t="s">
        <v>5037</v>
      </c>
      <c r="J1229" t="s">
        <v>31</v>
      </c>
      <c r="K1229" t="s">
        <v>32</v>
      </c>
      <c r="L1229" t="s">
        <v>18361</v>
      </c>
      <c r="M1229" s="1">
        <v>0.67361111111111116</v>
      </c>
      <c r="N1229" t="s">
        <v>33</v>
      </c>
      <c r="O1229" t="s">
        <v>33</v>
      </c>
      <c r="P1229" s="2">
        <v>9.2592592592592588E-5</v>
      </c>
      <c r="Q1229" s="2">
        <v>4.6296296296296294E-5</v>
      </c>
      <c r="R1229">
        <v>100</v>
      </c>
      <c r="S1229" s="3">
        <v>45876.375</v>
      </c>
      <c r="T1229" t="s">
        <v>54</v>
      </c>
      <c r="U1229" t="s">
        <v>5037</v>
      </c>
      <c r="V1229" s="3">
        <v>45871.490277777775</v>
      </c>
      <c r="W1229" t="s">
        <v>411</v>
      </c>
      <c r="Y1229" s="4">
        <v>45876</v>
      </c>
      <c r="Z1229" s="2">
        <v>0.81263888888888891</v>
      </c>
    </row>
    <row r="1230" spans="1:26" x14ac:dyDescent="0.3">
      <c r="A1230">
        <v>132814</v>
      </c>
      <c r="B1230" t="s">
        <v>50</v>
      </c>
      <c r="C1230" t="s">
        <v>27</v>
      </c>
      <c r="D1230" t="s">
        <v>51</v>
      </c>
      <c r="E1230" t="s">
        <v>52</v>
      </c>
      <c r="F1230">
        <v>9544195587</v>
      </c>
      <c r="G1230" t="s">
        <v>53</v>
      </c>
      <c r="H1230">
        <v>7038</v>
      </c>
      <c r="I1230" t="s">
        <v>5040</v>
      </c>
      <c r="J1230" t="s">
        <v>31</v>
      </c>
      <c r="K1230" t="s">
        <v>32</v>
      </c>
      <c r="L1230" t="s">
        <v>18361</v>
      </c>
      <c r="M1230" s="1">
        <v>0.67361111111111116</v>
      </c>
      <c r="N1230" t="s">
        <v>33</v>
      </c>
      <c r="O1230" t="s">
        <v>33</v>
      </c>
      <c r="P1230" s="2">
        <v>1.0416666666666667E-4</v>
      </c>
      <c r="Q1230" s="2">
        <v>3.4722222222222222E-5</v>
      </c>
      <c r="R1230">
        <v>0</v>
      </c>
      <c r="S1230" s="3">
        <v>45876.375</v>
      </c>
      <c r="T1230" t="s">
        <v>54</v>
      </c>
      <c r="U1230" t="s">
        <v>5040</v>
      </c>
      <c r="V1230" s="3">
        <v>45871.490277777775</v>
      </c>
      <c r="W1230" t="s">
        <v>411</v>
      </c>
      <c r="Y1230" s="4">
        <v>45876</v>
      </c>
      <c r="Z1230" s="2">
        <v>0.81263888888888891</v>
      </c>
    </row>
    <row r="1231" spans="1:26" x14ac:dyDescent="0.3">
      <c r="A1231">
        <v>135036</v>
      </c>
      <c r="B1231" t="s">
        <v>406</v>
      </c>
      <c r="C1231" t="s">
        <v>27</v>
      </c>
      <c r="D1231" t="s">
        <v>51</v>
      </c>
      <c r="E1231" t="s">
        <v>52</v>
      </c>
      <c r="F1231">
        <v>9947445049</v>
      </c>
      <c r="G1231" t="s">
        <v>53</v>
      </c>
      <c r="H1231">
        <v>7026</v>
      </c>
      <c r="I1231" t="s">
        <v>4629</v>
      </c>
      <c r="J1231" t="s">
        <v>31</v>
      </c>
      <c r="K1231" t="s">
        <v>32</v>
      </c>
      <c r="L1231" t="s">
        <v>18362</v>
      </c>
      <c r="M1231" s="1">
        <v>0.67361111111111116</v>
      </c>
      <c r="N1231" t="s">
        <v>33</v>
      </c>
      <c r="O1231" t="s">
        <v>33</v>
      </c>
      <c r="P1231" s="2">
        <v>2.7060185185185184E-2</v>
      </c>
      <c r="Q1231" s="2">
        <v>5.7870370370370373E-5</v>
      </c>
      <c r="R1231">
        <v>0</v>
      </c>
      <c r="S1231" s="3">
        <v>45876.375</v>
      </c>
      <c r="T1231" t="s">
        <v>54</v>
      </c>
      <c r="U1231" t="s">
        <v>4629</v>
      </c>
      <c r="V1231" s="3">
        <v>45871.490277777775</v>
      </c>
      <c r="W1231" t="s">
        <v>578</v>
      </c>
      <c r="Y1231" s="4">
        <v>45876</v>
      </c>
      <c r="Z1231" s="2">
        <v>0.81263888888888891</v>
      </c>
    </row>
    <row r="1232" spans="1:26" x14ac:dyDescent="0.3">
      <c r="A1232">
        <v>132814</v>
      </c>
      <c r="B1232" t="s">
        <v>50</v>
      </c>
      <c r="C1232" t="s">
        <v>27</v>
      </c>
      <c r="D1232" t="s">
        <v>51</v>
      </c>
      <c r="E1232" t="s">
        <v>52</v>
      </c>
      <c r="F1232">
        <v>9544195587</v>
      </c>
      <c r="G1232" t="s">
        <v>53</v>
      </c>
      <c r="H1232">
        <v>7038</v>
      </c>
      <c r="I1232" t="s">
        <v>5042</v>
      </c>
      <c r="J1232" t="s">
        <v>31</v>
      </c>
      <c r="K1232" t="s">
        <v>32</v>
      </c>
      <c r="L1232" t="s">
        <v>18361</v>
      </c>
      <c r="M1232" s="1">
        <v>0.67361111111111116</v>
      </c>
      <c r="N1232" t="s">
        <v>33</v>
      </c>
      <c r="O1232" t="s">
        <v>33</v>
      </c>
      <c r="P1232" s="2">
        <v>3.0624999999999999E-2</v>
      </c>
      <c r="Q1232" s="2">
        <v>4.6296296296296294E-5</v>
      </c>
      <c r="R1232">
        <v>0</v>
      </c>
      <c r="S1232" s="3">
        <v>45876.375</v>
      </c>
      <c r="T1232" t="s">
        <v>54</v>
      </c>
      <c r="U1232" t="s">
        <v>5042</v>
      </c>
      <c r="V1232" s="3">
        <v>45871.490277777775</v>
      </c>
      <c r="W1232" t="s">
        <v>411</v>
      </c>
      <c r="Y1232" s="4">
        <v>45876</v>
      </c>
      <c r="Z1232" s="2">
        <v>0.81263888888888891</v>
      </c>
    </row>
    <row r="1233" spans="1:26" x14ac:dyDescent="0.3">
      <c r="A1233">
        <v>27502</v>
      </c>
      <c r="B1233" t="s">
        <v>310</v>
      </c>
      <c r="C1233" t="s">
        <v>27</v>
      </c>
      <c r="D1233" t="s">
        <v>51</v>
      </c>
      <c r="E1233" t="s">
        <v>52</v>
      </c>
      <c r="F1233">
        <v>9633814030</v>
      </c>
      <c r="G1233" t="s">
        <v>53</v>
      </c>
      <c r="H1233">
        <v>1745</v>
      </c>
      <c r="I1233" t="s">
        <v>3771</v>
      </c>
      <c r="J1233" t="s">
        <v>31</v>
      </c>
      <c r="K1233" t="s">
        <v>32</v>
      </c>
      <c r="L1233" t="s">
        <v>18363</v>
      </c>
      <c r="M1233" s="1">
        <v>0.67361111111111116</v>
      </c>
      <c r="N1233" t="s">
        <v>33</v>
      </c>
      <c r="O1233" t="s">
        <v>33</v>
      </c>
      <c r="P1233" s="2">
        <v>1.273148148148148E-4</v>
      </c>
      <c r="Q1233" s="2">
        <v>4.6296296296296294E-5</v>
      </c>
      <c r="R1233">
        <v>0</v>
      </c>
      <c r="S1233" s="3">
        <v>45876.375</v>
      </c>
      <c r="T1233" t="s">
        <v>54</v>
      </c>
      <c r="U1233" t="s">
        <v>3771</v>
      </c>
      <c r="V1233" s="3">
        <v>45871.490277777775</v>
      </c>
      <c r="W1233" t="s">
        <v>392</v>
      </c>
      <c r="Y1233" s="4">
        <v>45876</v>
      </c>
      <c r="Z1233" s="2">
        <v>0.81263888888888891</v>
      </c>
    </row>
    <row r="1234" spans="1:26" x14ac:dyDescent="0.3">
      <c r="A1234">
        <v>27502</v>
      </c>
      <c r="B1234" t="s">
        <v>310</v>
      </c>
      <c r="C1234" t="s">
        <v>27</v>
      </c>
      <c r="D1234" t="s">
        <v>51</v>
      </c>
      <c r="E1234" t="s">
        <v>52</v>
      </c>
      <c r="F1234">
        <v>9633814030</v>
      </c>
      <c r="G1234" t="s">
        <v>53</v>
      </c>
      <c r="H1234">
        <v>1745</v>
      </c>
      <c r="I1234" t="s">
        <v>3775</v>
      </c>
      <c r="J1234" t="s">
        <v>31</v>
      </c>
      <c r="K1234" t="s">
        <v>32</v>
      </c>
      <c r="L1234" t="s">
        <v>18363</v>
      </c>
      <c r="M1234" s="1">
        <v>0.67361111111111116</v>
      </c>
      <c r="N1234" t="s">
        <v>33</v>
      </c>
      <c r="O1234" t="s">
        <v>33</v>
      </c>
      <c r="P1234" s="2">
        <v>0.10613425925925926</v>
      </c>
      <c r="Q1234" s="2">
        <v>4.6296296296296294E-5</v>
      </c>
      <c r="R1234">
        <v>0</v>
      </c>
      <c r="S1234" s="3">
        <v>45876.375</v>
      </c>
      <c r="T1234" t="s">
        <v>54</v>
      </c>
      <c r="U1234" t="s">
        <v>3775</v>
      </c>
      <c r="V1234" s="3">
        <v>45871.490277777775</v>
      </c>
      <c r="W1234" t="s">
        <v>392</v>
      </c>
      <c r="Y1234" s="4">
        <v>45876</v>
      </c>
      <c r="Z1234" s="2">
        <v>0.81263888888888891</v>
      </c>
    </row>
    <row r="1235" spans="1:26" x14ac:dyDescent="0.3">
      <c r="A1235">
        <v>29625</v>
      </c>
      <c r="B1235" t="s">
        <v>67</v>
      </c>
      <c r="C1235" t="s">
        <v>27</v>
      </c>
      <c r="D1235" t="s">
        <v>51</v>
      </c>
      <c r="E1235" t="s">
        <v>52</v>
      </c>
      <c r="F1235">
        <v>7356805209</v>
      </c>
      <c r="G1235" t="s">
        <v>53</v>
      </c>
      <c r="H1235">
        <v>7052</v>
      </c>
      <c r="I1235" t="s">
        <v>6034</v>
      </c>
      <c r="J1235" t="s">
        <v>31</v>
      </c>
      <c r="K1235" t="s">
        <v>32</v>
      </c>
      <c r="L1235" t="s">
        <v>18364</v>
      </c>
      <c r="M1235" s="1">
        <v>0.67361111111111116</v>
      </c>
      <c r="N1235" t="s">
        <v>33</v>
      </c>
      <c r="O1235" t="s">
        <v>33</v>
      </c>
      <c r="P1235" s="2">
        <v>1.6203703703703703E-4</v>
      </c>
      <c r="Q1235" s="2">
        <v>1.0416666666666667E-4</v>
      </c>
      <c r="R1235">
        <v>0</v>
      </c>
      <c r="S1235" s="3">
        <v>45876.375</v>
      </c>
      <c r="T1235" t="s">
        <v>54</v>
      </c>
      <c r="U1235" t="s">
        <v>6034</v>
      </c>
      <c r="V1235" s="3">
        <v>45871.490972222222</v>
      </c>
      <c r="W1235" t="s">
        <v>1073</v>
      </c>
      <c r="Y1235" s="4">
        <v>45876</v>
      </c>
      <c r="Z1235" s="2">
        <v>0.81263888888888891</v>
      </c>
    </row>
    <row r="1236" spans="1:26" x14ac:dyDescent="0.3">
      <c r="A1236">
        <v>29625</v>
      </c>
      <c r="B1236" t="s">
        <v>67</v>
      </c>
      <c r="C1236" t="s">
        <v>27</v>
      </c>
      <c r="D1236" t="s">
        <v>51</v>
      </c>
      <c r="E1236" t="s">
        <v>52</v>
      </c>
      <c r="F1236">
        <v>7356805209</v>
      </c>
      <c r="G1236" t="s">
        <v>53</v>
      </c>
      <c r="H1236">
        <v>7052</v>
      </c>
      <c r="I1236" t="s">
        <v>6075</v>
      </c>
      <c r="J1236" t="s">
        <v>31</v>
      </c>
      <c r="K1236" t="s">
        <v>32</v>
      </c>
      <c r="L1236" t="s">
        <v>18364</v>
      </c>
      <c r="M1236" s="1">
        <v>0.67291666666666672</v>
      </c>
      <c r="N1236" t="s">
        <v>33</v>
      </c>
      <c r="O1236" t="s">
        <v>33</v>
      </c>
      <c r="P1236" s="2">
        <v>3.1064814814814816E-2</v>
      </c>
      <c r="Q1236" s="2">
        <v>5.7870370370370373E-5</v>
      </c>
      <c r="R1236">
        <v>80</v>
      </c>
      <c r="S1236" s="3">
        <v>45876.375</v>
      </c>
      <c r="T1236" t="s">
        <v>54</v>
      </c>
      <c r="U1236" t="s">
        <v>6075</v>
      </c>
      <c r="V1236" s="3">
        <v>45871.490972222222</v>
      </c>
      <c r="W1236" t="s">
        <v>1073</v>
      </c>
      <c r="Y1236" s="4">
        <v>45876</v>
      </c>
      <c r="Z1236" s="2">
        <v>0.81263888888888891</v>
      </c>
    </row>
    <row r="1237" spans="1:26" x14ac:dyDescent="0.3">
      <c r="A1237">
        <v>27502</v>
      </c>
      <c r="B1237" t="s">
        <v>310</v>
      </c>
      <c r="C1237" t="s">
        <v>27</v>
      </c>
      <c r="D1237" t="s">
        <v>51</v>
      </c>
      <c r="E1237" t="s">
        <v>52</v>
      </c>
      <c r="F1237">
        <v>9633814030</v>
      </c>
      <c r="G1237" t="s">
        <v>53</v>
      </c>
      <c r="H1237">
        <v>1745</v>
      </c>
      <c r="I1237" t="s">
        <v>3758</v>
      </c>
      <c r="J1237" t="s">
        <v>31</v>
      </c>
      <c r="K1237" t="s">
        <v>39</v>
      </c>
      <c r="O1237" t="s">
        <v>33</v>
      </c>
      <c r="S1237" s="3">
        <v>45876.375</v>
      </c>
      <c r="T1237" t="s">
        <v>54</v>
      </c>
      <c r="U1237" t="s">
        <v>3758</v>
      </c>
      <c r="V1237" s="3">
        <v>45871.490277777775</v>
      </c>
      <c r="W1237" t="s">
        <v>392</v>
      </c>
      <c r="Y1237" s="4">
        <v>45876</v>
      </c>
      <c r="Z1237" s="2">
        <v>0.81263888888888891</v>
      </c>
    </row>
    <row r="1238" spans="1:26" x14ac:dyDescent="0.3">
      <c r="A1238">
        <v>136072</v>
      </c>
      <c r="B1238" t="s">
        <v>304</v>
      </c>
      <c r="C1238" t="s">
        <v>27</v>
      </c>
      <c r="D1238" t="s">
        <v>200</v>
      </c>
      <c r="E1238" t="s">
        <v>42</v>
      </c>
      <c r="F1238">
        <v>9644802809</v>
      </c>
      <c r="G1238" t="s">
        <v>43</v>
      </c>
      <c r="H1238">
        <v>7271</v>
      </c>
      <c r="I1238" t="s">
        <v>12370</v>
      </c>
      <c r="J1238" t="s">
        <v>31</v>
      </c>
      <c r="K1238" t="s">
        <v>39</v>
      </c>
      <c r="O1238" t="s">
        <v>33</v>
      </c>
      <c r="S1238" s="3">
        <v>45876.375</v>
      </c>
      <c r="T1238" t="s">
        <v>54</v>
      </c>
      <c r="U1238" t="s">
        <v>12370</v>
      </c>
      <c r="V1238" s="3">
        <v>45871.640972222223</v>
      </c>
      <c r="W1238" t="s">
        <v>1080</v>
      </c>
      <c r="Y1238" s="4">
        <v>45876</v>
      </c>
      <c r="Z1238" s="2">
        <v>0.81263888888888891</v>
      </c>
    </row>
    <row r="1239" spans="1:26" x14ac:dyDescent="0.3">
      <c r="A1239">
        <v>20745</v>
      </c>
      <c r="B1239" t="s">
        <v>489</v>
      </c>
      <c r="C1239" t="s">
        <v>27</v>
      </c>
      <c r="D1239" t="s">
        <v>51</v>
      </c>
      <c r="E1239" t="s">
        <v>52</v>
      </c>
      <c r="F1239">
        <v>7012989185</v>
      </c>
      <c r="G1239" t="s">
        <v>53</v>
      </c>
      <c r="H1239">
        <v>7027</v>
      </c>
      <c r="I1239" t="s">
        <v>4728</v>
      </c>
      <c r="J1239" t="s">
        <v>31</v>
      </c>
      <c r="K1239" t="s">
        <v>32</v>
      </c>
      <c r="L1239" t="s">
        <v>18365</v>
      </c>
      <c r="M1239" s="1">
        <v>0.67291666666666672</v>
      </c>
      <c r="N1239" t="s">
        <v>33</v>
      </c>
      <c r="O1239" t="s">
        <v>33</v>
      </c>
      <c r="P1239" s="2">
        <v>5.8796296296296298E-2</v>
      </c>
      <c r="Q1239" s="2">
        <v>2.4305555555555555E-4</v>
      </c>
      <c r="R1239">
        <v>0</v>
      </c>
      <c r="S1239" s="3">
        <v>45876.375</v>
      </c>
      <c r="T1239" t="s">
        <v>54</v>
      </c>
      <c r="U1239" t="s">
        <v>4728</v>
      </c>
      <c r="V1239" s="3">
        <v>45871.490277777775</v>
      </c>
      <c r="W1239" t="s">
        <v>1061</v>
      </c>
      <c r="Y1239" s="4">
        <v>45876</v>
      </c>
      <c r="Z1239" s="2">
        <v>0.81263888888888891</v>
      </c>
    </row>
    <row r="1240" spans="1:26" x14ac:dyDescent="0.3">
      <c r="A1240">
        <v>29407</v>
      </c>
      <c r="B1240" t="s">
        <v>353</v>
      </c>
      <c r="C1240" t="s">
        <v>27</v>
      </c>
      <c r="D1240" t="s">
        <v>148</v>
      </c>
      <c r="E1240" t="s">
        <v>29</v>
      </c>
      <c r="F1240">
        <v>9249099173</v>
      </c>
      <c r="G1240" t="s">
        <v>30</v>
      </c>
      <c r="H1240">
        <v>7163</v>
      </c>
      <c r="I1240" t="s">
        <v>10676</v>
      </c>
      <c r="J1240" t="s">
        <v>31</v>
      </c>
      <c r="K1240" t="s">
        <v>32</v>
      </c>
      <c r="L1240" t="s">
        <v>18366</v>
      </c>
      <c r="M1240" s="1">
        <v>0.67222222222222228</v>
      </c>
      <c r="N1240" t="s">
        <v>33</v>
      </c>
      <c r="O1240" t="s">
        <v>33</v>
      </c>
      <c r="P1240" s="2">
        <v>1.068287037037037E-2</v>
      </c>
      <c r="Q1240" s="2">
        <v>1.9675925925925926E-4</v>
      </c>
      <c r="R1240">
        <v>100</v>
      </c>
      <c r="S1240" s="3">
        <v>45876.375</v>
      </c>
      <c r="T1240" t="s">
        <v>54</v>
      </c>
      <c r="U1240" t="s">
        <v>10676</v>
      </c>
      <c r="V1240" s="3">
        <v>45871.572222222225</v>
      </c>
      <c r="W1240" t="s">
        <v>1614</v>
      </c>
      <c r="Y1240" s="4">
        <v>45876</v>
      </c>
      <c r="Z1240" s="2">
        <v>0.81263888888888891</v>
      </c>
    </row>
    <row r="1241" spans="1:26" x14ac:dyDescent="0.3">
      <c r="A1241">
        <v>27972</v>
      </c>
      <c r="B1241" t="s">
        <v>306</v>
      </c>
      <c r="C1241" t="s">
        <v>27</v>
      </c>
      <c r="D1241" t="s">
        <v>295</v>
      </c>
      <c r="E1241" t="s">
        <v>84</v>
      </c>
      <c r="F1241">
        <v>8714659457</v>
      </c>
      <c r="G1241" t="s">
        <v>53</v>
      </c>
      <c r="H1241">
        <v>7290</v>
      </c>
      <c r="I1241" t="s">
        <v>7667</v>
      </c>
      <c r="J1241" t="s">
        <v>31</v>
      </c>
      <c r="K1241" t="s">
        <v>32</v>
      </c>
      <c r="L1241" t="s">
        <v>18367</v>
      </c>
      <c r="M1241" s="1">
        <v>0.67222222222222228</v>
      </c>
      <c r="N1241" t="s">
        <v>33</v>
      </c>
      <c r="O1241" t="s">
        <v>33</v>
      </c>
      <c r="P1241" s="2">
        <v>0.22321759259259261</v>
      </c>
      <c r="Q1241" s="2">
        <v>4.3981481481481481E-4</v>
      </c>
      <c r="R1241">
        <v>100</v>
      </c>
      <c r="S1241" s="3">
        <v>45876.375</v>
      </c>
      <c r="T1241" t="s">
        <v>54</v>
      </c>
      <c r="U1241" t="s">
        <v>7667</v>
      </c>
      <c r="V1241" s="3">
        <v>45871.491666666669</v>
      </c>
      <c r="W1241" t="s">
        <v>607</v>
      </c>
      <c r="Y1241" s="4">
        <v>45876</v>
      </c>
      <c r="Z1241" s="2">
        <v>0.81263888888888891</v>
      </c>
    </row>
    <row r="1242" spans="1:26" x14ac:dyDescent="0.3">
      <c r="A1242">
        <v>135162</v>
      </c>
      <c r="B1242" t="s">
        <v>677</v>
      </c>
      <c r="C1242" t="s">
        <v>27</v>
      </c>
      <c r="D1242" t="s">
        <v>274</v>
      </c>
      <c r="E1242" t="s">
        <v>38</v>
      </c>
      <c r="F1242">
        <v>9860120919</v>
      </c>
      <c r="G1242" t="s">
        <v>30</v>
      </c>
      <c r="H1242">
        <v>1774</v>
      </c>
      <c r="I1242" t="s">
        <v>6617</v>
      </c>
      <c r="J1242" t="s">
        <v>31</v>
      </c>
      <c r="K1242" t="s">
        <v>32</v>
      </c>
      <c r="L1242" t="s">
        <v>18368</v>
      </c>
      <c r="M1242" s="1">
        <v>0.67152777777777772</v>
      </c>
      <c r="N1242" t="s">
        <v>33</v>
      </c>
      <c r="O1242" t="s">
        <v>33</v>
      </c>
      <c r="P1242" s="2">
        <v>2.199074074074074E-4</v>
      </c>
      <c r="Q1242" s="2">
        <v>1.8518518518518518E-4</v>
      </c>
      <c r="R1242">
        <v>0</v>
      </c>
      <c r="S1242" s="3">
        <v>45876.375</v>
      </c>
      <c r="T1242" t="s">
        <v>54</v>
      </c>
      <c r="U1242" t="s">
        <v>6617</v>
      </c>
      <c r="V1242" s="3">
        <v>45871.490972222222</v>
      </c>
      <c r="W1242" t="s">
        <v>709</v>
      </c>
      <c r="Y1242" s="4">
        <v>45876</v>
      </c>
      <c r="Z1242" s="2">
        <v>0.81263888888888891</v>
      </c>
    </row>
    <row r="1243" spans="1:26" x14ac:dyDescent="0.3">
      <c r="A1243">
        <v>135162</v>
      </c>
      <c r="B1243" t="s">
        <v>677</v>
      </c>
      <c r="C1243" t="s">
        <v>27</v>
      </c>
      <c r="D1243" t="s">
        <v>274</v>
      </c>
      <c r="E1243" t="s">
        <v>38</v>
      </c>
      <c r="F1243">
        <v>9860120919</v>
      </c>
      <c r="G1243" t="s">
        <v>30</v>
      </c>
      <c r="H1243">
        <v>1774</v>
      </c>
      <c r="I1243" t="s">
        <v>6592</v>
      </c>
      <c r="J1243" t="s">
        <v>31</v>
      </c>
      <c r="K1243" t="s">
        <v>32</v>
      </c>
      <c r="L1243" t="s">
        <v>18369</v>
      </c>
      <c r="M1243" s="1">
        <v>0.67152777777777772</v>
      </c>
      <c r="N1243" t="s">
        <v>33</v>
      </c>
      <c r="O1243" t="s">
        <v>33</v>
      </c>
      <c r="P1243" s="2">
        <v>1.9675925925925926E-4</v>
      </c>
      <c r="Q1243" s="2">
        <v>1.6203703703703703E-4</v>
      </c>
      <c r="R1243">
        <v>100</v>
      </c>
      <c r="S1243" s="3">
        <v>45876.375</v>
      </c>
      <c r="T1243" t="s">
        <v>54</v>
      </c>
      <c r="U1243" t="s">
        <v>6592</v>
      </c>
      <c r="V1243" s="3">
        <v>45871.490972222222</v>
      </c>
      <c r="W1243" t="s">
        <v>709</v>
      </c>
      <c r="Y1243" s="4">
        <v>45876</v>
      </c>
      <c r="Z1243" s="2">
        <v>0.81263888888888891</v>
      </c>
    </row>
    <row r="1244" spans="1:26" x14ac:dyDescent="0.3">
      <c r="A1244">
        <v>135162</v>
      </c>
      <c r="B1244" t="s">
        <v>677</v>
      </c>
      <c r="C1244" t="s">
        <v>27</v>
      </c>
      <c r="D1244" t="s">
        <v>274</v>
      </c>
      <c r="E1244" t="s">
        <v>38</v>
      </c>
      <c r="F1244">
        <v>9860120919</v>
      </c>
      <c r="G1244" t="s">
        <v>30</v>
      </c>
      <c r="H1244">
        <v>1774</v>
      </c>
      <c r="I1244" t="s">
        <v>6618</v>
      </c>
      <c r="J1244" t="s">
        <v>31</v>
      </c>
      <c r="K1244" t="s">
        <v>32</v>
      </c>
      <c r="L1244" t="s">
        <v>18370</v>
      </c>
      <c r="M1244" s="1">
        <v>0.67152777777777772</v>
      </c>
      <c r="N1244" t="s">
        <v>33</v>
      </c>
      <c r="O1244" t="s">
        <v>33</v>
      </c>
      <c r="P1244" s="2">
        <v>2.4305555555555555E-4</v>
      </c>
      <c r="Q1244" s="2">
        <v>1.3888888888888889E-4</v>
      </c>
      <c r="R1244">
        <v>100</v>
      </c>
      <c r="S1244" s="3">
        <v>45876.375</v>
      </c>
      <c r="T1244" t="s">
        <v>54</v>
      </c>
      <c r="U1244" t="s">
        <v>6618</v>
      </c>
      <c r="V1244" s="3">
        <v>45871.490972222222</v>
      </c>
      <c r="W1244" t="s">
        <v>709</v>
      </c>
      <c r="Y1244" s="4">
        <v>45876</v>
      </c>
      <c r="Z1244" s="2">
        <v>0.81263888888888891</v>
      </c>
    </row>
    <row r="1245" spans="1:26" x14ac:dyDescent="0.3">
      <c r="A1245">
        <v>28633</v>
      </c>
      <c r="B1245" t="s">
        <v>366</v>
      </c>
      <c r="C1245" t="s">
        <v>27</v>
      </c>
      <c r="D1245" t="s">
        <v>329</v>
      </c>
      <c r="E1245" t="s">
        <v>76</v>
      </c>
      <c r="F1245">
        <v>8714673184</v>
      </c>
      <c r="G1245" t="s">
        <v>43</v>
      </c>
      <c r="H1245">
        <v>7300</v>
      </c>
      <c r="I1245" t="s">
        <v>14887</v>
      </c>
      <c r="J1245" t="s">
        <v>31</v>
      </c>
      <c r="K1245" t="s">
        <v>32</v>
      </c>
      <c r="L1245" t="s">
        <v>18371</v>
      </c>
      <c r="M1245" s="1">
        <v>0.67083333333333328</v>
      </c>
      <c r="N1245" t="s">
        <v>33</v>
      </c>
      <c r="O1245" t="s">
        <v>33</v>
      </c>
      <c r="P1245" s="2">
        <v>6.4814814814814813E-4</v>
      </c>
      <c r="Q1245" s="2">
        <v>4.6296296296296294E-5</v>
      </c>
      <c r="R1245">
        <v>100</v>
      </c>
      <c r="S1245" s="3">
        <v>45876.375</v>
      </c>
      <c r="T1245" t="s">
        <v>54</v>
      </c>
      <c r="U1245" t="s">
        <v>14887</v>
      </c>
      <c r="V1245" s="3">
        <v>45871.642361111109</v>
      </c>
      <c r="W1245" t="s">
        <v>367</v>
      </c>
      <c r="Y1245" s="4">
        <v>45876</v>
      </c>
      <c r="Z1245" s="2">
        <v>0.81263888888888891</v>
      </c>
    </row>
    <row r="1246" spans="1:26" x14ac:dyDescent="0.3">
      <c r="A1246">
        <v>134906</v>
      </c>
      <c r="B1246" t="s">
        <v>1031</v>
      </c>
      <c r="C1246" t="s">
        <v>27</v>
      </c>
      <c r="D1246" t="s">
        <v>75</v>
      </c>
      <c r="E1246" t="s">
        <v>76</v>
      </c>
      <c r="F1246">
        <v>8319142833</v>
      </c>
      <c r="G1246" t="s">
        <v>43</v>
      </c>
      <c r="H1246">
        <v>7092</v>
      </c>
      <c r="I1246" t="s">
        <v>14002</v>
      </c>
      <c r="J1246" t="s">
        <v>31</v>
      </c>
      <c r="K1246" t="s">
        <v>32</v>
      </c>
      <c r="L1246" t="s">
        <v>18372</v>
      </c>
      <c r="M1246" s="1">
        <v>0.67083333333333328</v>
      </c>
      <c r="N1246" t="s">
        <v>33</v>
      </c>
      <c r="O1246" t="s">
        <v>33</v>
      </c>
      <c r="P1246" s="2">
        <v>0.24591435185185184</v>
      </c>
      <c r="Q1246" s="2">
        <v>3.0092592592592595E-4</v>
      </c>
      <c r="R1246">
        <v>100</v>
      </c>
      <c r="S1246" s="3">
        <v>45876.375</v>
      </c>
      <c r="T1246" t="s">
        <v>54</v>
      </c>
      <c r="U1246" t="s">
        <v>14002</v>
      </c>
      <c r="V1246" s="3">
        <v>45871.64166666667</v>
      </c>
      <c r="W1246" t="s">
        <v>1230</v>
      </c>
      <c r="Y1246" s="4">
        <v>45876</v>
      </c>
      <c r="Z1246" s="2">
        <v>0.81263888888888891</v>
      </c>
    </row>
    <row r="1247" spans="1:26" x14ac:dyDescent="0.3">
      <c r="A1247">
        <v>132994</v>
      </c>
      <c r="B1247" t="s">
        <v>941</v>
      </c>
      <c r="C1247" t="s">
        <v>27</v>
      </c>
      <c r="D1247" t="s">
        <v>41</v>
      </c>
      <c r="E1247" t="s">
        <v>42</v>
      </c>
      <c r="F1247">
        <v>9826176189</v>
      </c>
      <c r="G1247" t="s">
        <v>43</v>
      </c>
      <c r="H1247">
        <v>7099</v>
      </c>
      <c r="I1247" t="s">
        <v>9789</v>
      </c>
      <c r="J1247" t="s">
        <v>31</v>
      </c>
      <c r="K1247" t="s">
        <v>32</v>
      </c>
      <c r="L1247" t="s">
        <v>18373</v>
      </c>
      <c r="M1247" s="1">
        <v>0.67083333333333328</v>
      </c>
      <c r="N1247" t="s">
        <v>33</v>
      </c>
      <c r="O1247" t="s">
        <v>33</v>
      </c>
      <c r="P1247" s="2">
        <v>5.2789351851851851E-2</v>
      </c>
      <c r="Q1247" s="2">
        <v>3.5879629629629629E-4</v>
      </c>
      <c r="R1247">
        <v>100</v>
      </c>
      <c r="S1247" s="3">
        <v>45876.375</v>
      </c>
      <c r="T1247" t="s">
        <v>54</v>
      </c>
      <c r="U1247" t="s">
        <v>9789</v>
      </c>
      <c r="V1247" s="3">
        <v>45871.572222222225</v>
      </c>
      <c r="W1247" t="s">
        <v>1072</v>
      </c>
      <c r="Y1247" s="4">
        <v>45876</v>
      </c>
      <c r="Z1247" s="2">
        <v>0.81263888888888891</v>
      </c>
    </row>
    <row r="1248" spans="1:26" x14ac:dyDescent="0.3">
      <c r="A1248">
        <v>136542</v>
      </c>
      <c r="B1248" t="s">
        <v>273</v>
      </c>
      <c r="C1248" t="s">
        <v>27</v>
      </c>
      <c r="D1248" t="s">
        <v>274</v>
      </c>
      <c r="E1248" t="s">
        <v>38</v>
      </c>
      <c r="F1248">
        <v>9322684158</v>
      </c>
      <c r="G1248" t="s">
        <v>30</v>
      </c>
      <c r="H1248">
        <v>7335</v>
      </c>
      <c r="I1248" t="s">
        <v>7893</v>
      </c>
      <c r="J1248" t="s">
        <v>31</v>
      </c>
      <c r="K1248" t="s">
        <v>32</v>
      </c>
      <c r="L1248" t="s">
        <v>18374</v>
      </c>
      <c r="M1248" s="1">
        <v>0.67083333333333328</v>
      </c>
      <c r="N1248" t="s">
        <v>33</v>
      </c>
      <c r="O1248" t="s">
        <v>33</v>
      </c>
      <c r="P1248" s="2">
        <v>1.0532407407407407E-3</v>
      </c>
      <c r="Q1248" s="2">
        <v>3.5879629629629629E-4</v>
      </c>
      <c r="R1248">
        <v>100</v>
      </c>
      <c r="S1248" s="3">
        <v>45876.375</v>
      </c>
      <c r="T1248" t="s">
        <v>54</v>
      </c>
      <c r="U1248" t="s">
        <v>7893</v>
      </c>
      <c r="V1248" s="3">
        <v>45871.492361111108</v>
      </c>
      <c r="W1248" t="s">
        <v>2024</v>
      </c>
      <c r="Y1248" s="4">
        <v>45876</v>
      </c>
      <c r="Z1248" s="2">
        <v>0.81263888888888891</v>
      </c>
    </row>
    <row r="1249" spans="1:26" x14ac:dyDescent="0.3">
      <c r="A1249">
        <v>130751</v>
      </c>
      <c r="B1249" t="s">
        <v>316</v>
      </c>
      <c r="C1249" t="s">
        <v>27</v>
      </c>
      <c r="D1249" t="s">
        <v>315</v>
      </c>
      <c r="E1249" t="s">
        <v>52</v>
      </c>
      <c r="F1249">
        <v>7034351636</v>
      </c>
      <c r="G1249" t="s">
        <v>53</v>
      </c>
      <c r="H1249">
        <v>7007</v>
      </c>
      <c r="I1249" t="s">
        <v>3926</v>
      </c>
      <c r="J1249" t="s">
        <v>31</v>
      </c>
      <c r="K1249" t="s">
        <v>32</v>
      </c>
      <c r="L1249" t="s">
        <v>18375</v>
      </c>
      <c r="M1249" s="1">
        <v>0.67083333333333328</v>
      </c>
      <c r="N1249" t="s">
        <v>33</v>
      </c>
      <c r="O1249" t="s">
        <v>33</v>
      </c>
      <c r="P1249" s="2">
        <v>2.0833333333333335E-4</v>
      </c>
      <c r="Q1249" s="2">
        <v>4.6296296296296294E-5</v>
      </c>
      <c r="R1249">
        <v>0</v>
      </c>
      <c r="S1249" s="3">
        <v>45876.375</v>
      </c>
      <c r="T1249" t="s">
        <v>54</v>
      </c>
      <c r="U1249" t="s">
        <v>3926</v>
      </c>
      <c r="V1249" s="3">
        <v>45871.490277777775</v>
      </c>
      <c r="W1249" t="s">
        <v>2025</v>
      </c>
      <c r="Y1249" s="4">
        <v>45876</v>
      </c>
      <c r="Z1249" s="2">
        <v>0.81263888888888891</v>
      </c>
    </row>
    <row r="1250" spans="1:26" x14ac:dyDescent="0.3">
      <c r="A1250">
        <v>23068</v>
      </c>
      <c r="B1250" t="s">
        <v>330</v>
      </c>
      <c r="C1250" t="s">
        <v>27</v>
      </c>
      <c r="D1250" t="s">
        <v>329</v>
      </c>
      <c r="E1250" t="s">
        <v>76</v>
      </c>
      <c r="F1250">
        <v>8714638104</v>
      </c>
      <c r="G1250" t="s">
        <v>43</v>
      </c>
      <c r="H1250">
        <v>7094</v>
      </c>
      <c r="I1250" t="s">
        <v>14055</v>
      </c>
      <c r="J1250" t="s">
        <v>31</v>
      </c>
      <c r="K1250" t="s">
        <v>32</v>
      </c>
      <c r="L1250" t="s">
        <v>18376</v>
      </c>
      <c r="M1250" s="1">
        <v>0.67083333333333328</v>
      </c>
      <c r="N1250" t="s">
        <v>33</v>
      </c>
      <c r="O1250" t="s">
        <v>33</v>
      </c>
      <c r="P1250" s="2">
        <v>3.5879629629629629E-4</v>
      </c>
      <c r="Q1250" s="2">
        <v>1.273148148148148E-4</v>
      </c>
      <c r="R1250">
        <v>100</v>
      </c>
      <c r="S1250" s="3">
        <v>45876.375</v>
      </c>
      <c r="T1250" t="s">
        <v>54</v>
      </c>
      <c r="U1250" t="s">
        <v>14055</v>
      </c>
      <c r="V1250" s="3">
        <v>45871.64166666667</v>
      </c>
      <c r="W1250" t="s">
        <v>916</v>
      </c>
      <c r="Y1250" s="4">
        <v>45876</v>
      </c>
      <c r="Z1250" s="2">
        <v>0.81263888888888891</v>
      </c>
    </row>
    <row r="1251" spans="1:26" x14ac:dyDescent="0.3">
      <c r="A1251">
        <v>130751</v>
      </c>
      <c r="B1251" t="s">
        <v>316</v>
      </c>
      <c r="C1251" t="s">
        <v>27</v>
      </c>
      <c r="D1251" t="s">
        <v>315</v>
      </c>
      <c r="E1251" t="s">
        <v>52</v>
      </c>
      <c r="F1251">
        <v>7034351636</v>
      </c>
      <c r="G1251" t="s">
        <v>53</v>
      </c>
      <c r="H1251">
        <v>7007</v>
      </c>
      <c r="I1251" t="s">
        <v>3932</v>
      </c>
      <c r="J1251" t="s">
        <v>31</v>
      </c>
      <c r="K1251" t="s">
        <v>32</v>
      </c>
      <c r="L1251" t="s">
        <v>18377</v>
      </c>
      <c r="M1251" s="1">
        <v>0.67013888888888884</v>
      </c>
      <c r="N1251" t="s">
        <v>33</v>
      </c>
      <c r="O1251" t="s">
        <v>33</v>
      </c>
      <c r="P1251" s="2">
        <v>2.6620370370370372E-4</v>
      </c>
      <c r="Q1251" s="2">
        <v>2.199074074074074E-4</v>
      </c>
      <c r="R1251">
        <v>0</v>
      </c>
      <c r="S1251" s="3">
        <v>45876.375</v>
      </c>
      <c r="T1251" t="s">
        <v>54</v>
      </c>
      <c r="U1251" t="s">
        <v>3932</v>
      </c>
      <c r="V1251" s="3">
        <v>45871.490277777775</v>
      </c>
      <c r="W1251" t="s">
        <v>2025</v>
      </c>
      <c r="Y1251" s="4">
        <v>45876</v>
      </c>
      <c r="Z1251" s="2">
        <v>0.81263888888888891</v>
      </c>
    </row>
    <row r="1252" spans="1:26" x14ac:dyDescent="0.3">
      <c r="A1252">
        <v>130503</v>
      </c>
      <c r="B1252" t="s">
        <v>342</v>
      </c>
      <c r="C1252" t="s">
        <v>27</v>
      </c>
      <c r="D1252" t="s">
        <v>83</v>
      </c>
      <c r="E1252" t="s">
        <v>84</v>
      </c>
      <c r="F1252">
        <v>9037908238</v>
      </c>
      <c r="G1252" t="s">
        <v>53</v>
      </c>
      <c r="H1252">
        <v>7041</v>
      </c>
      <c r="I1252" t="s">
        <v>5808</v>
      </c>
      <c r="J1252" t="s">
        <v>31</v>
      </c>
      <c r="K1252" t="s">
        <v>32</v>
      </c>
      <c r="L1252" t="s">
        <v>18378</v>
      </c>
      <c r="M1252" s="1">
        <v>0.67083333333333328</v>
      </c>
      <c r="N1252" t="s">
        <v>33</v>
      </c>
      <c r="O1252" t="s">
        <v>33</v>
      </c>
      <c r="P1252" s="2">
        <v>3.0243055555555554E-2</v>
      </c>
      <c r="Q1252" s="2">
        <v>4.6296296296296298E-4</v>
      </c>
      <c r="R1252">
        <v>0</v>
      </c>
      <c r="S1252" s="3">
        <v>45876.375</v>
      </c>
      <c r="T1252" t="s">
        <v>54</v>
      </c>
      <c r="U1252" t="s">
        <v>5808</v>
      </c>
      <c r="V1252" s="3">
        <v>45871.490972222222</v>
      </c>
      <c r="W1252" t="s">
        <v>572</v>
      </c>
      <c r="Y1252" s="4">
        <v>45876</v>
      </c>
      <c r="Z1252" s="2">
        <v>0.81263888888888891</v>
      </c>
    </row>
    <row r="1253" spans="1:26" x14ac:dyDescent="0.3">
      <c r="A1253">
        <v>23068</v>
      </c>
      <c r="B1253" t="s">
        <v>330</v>
      </c>
      <c r="C1253" t="s">
        <v>27</v>
      </c>
      <c r="D1253" t="s">
        <v>329</v>
      </c>
      <c r="E1253" t="s">
        <v>76</v>
      </c>
      <c r="F1253">
        <v>8714638104</v>
      </c>
      <c r="G1253" t="s">
        <v>43</v>
      </c>
      <c r="H1253">
        <v>7094</v>
      </c>
      <c r="I1253" t="s">
        <v>14059</v>
      </c>
      <c r="J1253" t="s">
        <v>31</v>
      </c>
      <c r="K1253" t="s">
        <v>32</v>
      </c>
      <c r="L1253" t="s">
        <v>18376</v>
      </c>
      <c r="M1253" s="1">
        <v>0.67013888888888884</v>
      </c>
      <c r="N1253" t="s">
        <v>33</v>
      </c>
      <c r="O1253" t="s">
        <v>33</v>
      </c>
      <c r="P1253" s="2">
        <v>1.0416666666666667E-3</v>
      </c>
      <c r="Q1253" s="2">
        <v>9.2592592592592588E-5</v>
      </c>
      <c r="R1253">
        <v>100</v>
      </c>
      <c r="S1253" s="3">
        <v>45876.375</v>
      </c>
      <c r="T1253" t="s">
        <v>54</v>
      </c>
      <c r="U1253" t="s">
        <v>14059</v>
      </c>
      <c r="V1253" s="3">
        <v>45871.64166666667</v>
      </c>
      <c r="W1253" t="s">
        <v>916</v>
      </c>
      <c r="Y1253" s="4">
        <v>45876</v>
      </c>
      <c r="Z1253" s="2">
        <v>0.81263888888888891</v>
      </c>
    </row>
    <row r="1254" spans="1:26" x14ac:dyDescent="0.3">
      <c r="A1254">
        <v>130751</v>
      </c>
      <c r="B1254" t="s">
        <v>316</v>
      </c>
      <c r="C1254" t="s">
        <v>27</v>
      </c>
      <c r="D1254" t="s">
        <v>315</v>
      </c>
      <c r="E1254" t="s">
        <v>52</v>
      </c>
      <c r="F1254">
        <v>7034351636</v>
      </c>
      <c r="G1254" t="s">
        <v>53</v>
      </c>
      <c r="H1254">
        <v>7007</v>
      </c>
      <c r="I1254" t="s">
        <v>3937</v>
      </c>
      <c r="J1254" t="s">
        <v>31</v>
      </c>
      <c r="K1254" t="s">
        <v>32</v>
      </c>
      <c r="L1254" t="s">
        <v>18379</v>
      </c>
      <c r="M1254" s="1">
        <v>0.67013888888888884</v>
      </c>
      <c r="N1254" t="s">
        <v>33</v>
      </c>
      <c r="O1254" t="s">
        <v>33</v>
      </c>
      <c r="P1254" s="2">
        <v>5.921296296296296E-2</v>
      </c>
      <c r="Q1254" s="2">
        <v>4.6296296296296294E-5</v>
      </c>
      <c r="R1254">
        <v>0</v>
      </c>
      <c r="S1254" s="3">
        <v>45876.375</v>
      </c>
      <c r="T1254" t="s">
        <v>54</v>
      </c>
      <c r="U1254" t="s">
        <v>3937</v>
      </c>
      <c r="V1254" s="3">
        <v>45871.490277777775</v>
      </c>
      <c r="W1254" t="s">
        <v>2025</v>
      </c>
      <c r="Y1254" s="4">
        <v>45876</v>
      </c>
      <c r="Z1254" s="2">
        <v>0.81263888888888891</v>
      </c>
    </row>
    <row r="1255" spans="1:26" x14ac:dyDescent="0.3">
      <c r="A1255">
        <v>28633</v>
      </c>
      <c r="B1255" t="s">
        <v>366</v>
      </c>
      <c r="C1255" t="s">
        <v>27</v>
      </c>
      <c r="D1255" t="s">
        <v>329</v>
      </c>
      <c r="E1255" t="s">
        <v>76</v>
      </c>
      <c r="F1255">
        <v>8714673184</v>
      </c>
      <c r="G1255" t="s">
        <v>43</v>
      </c>
      <c r="H1255">
        <v>7300</v>
      </c>
      <c r="I1255" t="s">
        <v>14884</v>
      </c>
      <c r="J1255" t="s">
        <v>31</v>
      </c>
      <c r="K1255" t="s">
        <v>32</v>
      </c>
      <c r="L1255" t="s">
        <v>18371</v>
      </c>
      <c r="M1255" s="1">
        <v>0.67013888888888884</v>
      </c>
      <c r="N1255" t="s">
        <v>33</v>
      </c>
      <c r="O1255" t="s">
        <v>33</v>
      </c>
      <c r="P1255" s="2">
        <v>4.2199074074074076E-2</v>
      </c>
      <c r="Q1255" s="2">
        <v>3.3564814814814812E-4</v>
      </c>
      <c r="R1255">
        <v>100</v>
      </c>
      <c r="S1255" s="3">
        <v>45876.375</v>
      </c>
      <c r="T1255" t="s">
        <v>54</v>
      </c>
      <c r="U1255" t="s">
        <v>14884</v>
      </c>
      <c r="V1255" s="3">
        <v>45871.642361111109</v>
      </c>
      <c r="W1255" t="s">
        <v>367</v>
      </c>
      <c r="Y1255" s="4">
        <v>45876</v>
      </c>
      <c r="Z1255" s="2">
        <v>0.81263888888888891</v>
      </c>
    </row>
    <row r="1256" spans="1:26" x14ac:dyDescent="0.3">
      <c r="A1256">
        <v>136108</v>
      </c>
      <c r="B1256" t="s">
        <v>66</v>
      </c>
      <c r="C1256" t="s">
        <v>27</v>
      </c>
      <c r="D1256" t="s">
        <v>51</v>
      </c>
      <c r="E1256" t="s">
        <v>52</v>
      </c>
      <c r="F1256">
        <v>9947641090</v>
      </c>
      <c r="G1256" t="s">
        <v>53</v>
      </c>
      <c r="H1256">
        <v>7005</v>
      </c>
      <c r="I1256" t="s">
        <v>3895</v>
      </c>
      <c r="J1256" t="s">
        <v>31</v>
      </c>
      <c r="K1256" t="s">
        <v>32</v>
      </c>
      <c r="L1256" t="s">
        <v>18380</v>
      </c>
      <c r="M1256" s="1">
        <v>0.67013888888888884</v>
      </c>
      <c r="N1256" t="s">
        <v>33</v>
      </c>
      <c r="O1256" t="s">
        <v>33</v>
      </c>
      <c r="P1256" s="2">
        <v>0.25467592592592592</v>
      </c>
      <c r="Q1256" s="2">
        <v>4.1666666666666669E-4</v>
      </c>
      <c r="R1256">
        <v>5</v>
      </c>
      <c r="S1256" s="3">
        <v>45876.375</v>
      </c>
      <c r="T1256" t="s">
        <v>54</v>
      </c>
      <c r="U1256" t="s">
        <v>3895</v>
      </c>
      <c r="V1256" s="3">
        <v>45871.490277777775</v>
      </c>
      <c r="W1256" t="s">
        <v>1349</v>
      </c>
      <c r="Y1256" s="4">
        <v>45876</v>
      </c>
      <c r="Z1256" s="2">
        <v>0.81263888888888891</v>
      </c>
    </row>
    <row r="1257" spans="1:26" x14ac:dyDescent="0.3">
      <c r="A1257">
        <v>29771</v>
      </c>
      <c r="B1257" t="s">
        <v>316</v>
      </c>
      <c r="C1257" t="s">
        <v>187</v>
      </c>
      <c r="D1257" t="s">
        <v>315</v>
      </c>
      <c r="E1257" t="s">
        <v>52</v>
      </c>
      <c r="F1257">
        <v>9778206484</v>
      </c>
      <c r="G1257" t="s">
        <v>53</v>
      </c>
      <c r="H1257">
        <v>7007</v>
      </c>
      <c r="I1257" t="s">
        <v>4008</v>
      </c>
      <c r="J1257" t="s">
        <v>31</v>
      </c>
      <c r="K1257" t="s">
        <v>32</v>
      </c>
      <c r="L1257" t="s">
        <v>18381</v>
      </c>
      <c r="M1257" s="1">
        <v>0.67152777777777772</v>
      </c>
      <c r="N1257" t="s">
        <v>33</v>
      </c>
      <c r="O1257" t="s">
        <v>33</v>
      </c>
      <c r="P1257" s="2">
        <v>1.2337962962962964E-2</v>
      </c>
      <c r="Q1257" s="2">
        <v>1.8981481481481482E-3</v>
      </c>
      <c r="R1257">
        <v>0</v>
      </c>
      <c r="S1257" s="3">
        <v>45876.375</v>
      </c>
      <c r="T1257" t="s">
        <v>54</v>
      </c>
      <c r="U1257" t="s">
        <v>4008</v>
      </c>
      <c r="V1257" s="3">
        <v>45871.490277777775</v>
      </c>
      <c r="W1257" t="s">
        <v>1013</v>
      </c>
      <c r="Y1257" s="4">
        <v>45876</v>
      </c>
      <c r="Z1257" s="2">
        <v>0.81263888888888891</v>
      </c>
    </row>
    <row r="1258" spans="1:26" x14ac:dyDescent="0.3">
      <c r="A1258">
        <v>136542</v>
      </c>
      <c r="B1258" t="s">
        <v>273</v>
      </c>
      <c r="C1258" t="s">
        <v>27</v>
      </c>
      <c r="D1258" t="s">
        <v>274</v>
      </c>
      <c r="E1258" t="s">
        <v>38</v>
      </c>
      <c r="F1258">
        <v>9322684158</v>
      </c>
      <c r="G1258" t="s">
        <v>30</v>
      </c>
      <c r="H1258">
        <v>7335</v>
      </c>
      <c r="I1258" t="s">
        <v>7918</v>
      </c>
      <c r="J1258" t="s">
        <v>31</v>
      </c>
      <c r="K1258" t="s">
        <v>32</v>
      </c>
      <c r="L1258" t="s">
        <v>18382</v>
      </c>
      <c r="M1258" s="1">
        <v>0.67013888888888884</v>
      </c>
      <c r="N1258" t="s">
        <v>33</v>
      </c>
      <c r="O1258" t="s">
        <v>33</v>
      </c>
      <c r="P1258" s="2">
        <v>3.0092592592592595E-4</v>
      </c>
      <c r="Q1258" s="2">
        <v>2.199074074074074E-4</v>
      </c>
      <c r="R1258">
        <v>100</v>
      </c>
      <c r="S1258" s="3">
        <v>45876.375</v>
      </c>
      <c r="T1258" t="s">
        <v>54</v>
      </c>
      <c r="U1258" t="s">
        <v>7918</v>
      </c>
      <c r="V1258" s="3">
        <v>45871.492361111108</v>
      </c>
      <c r="W1258" t="s">
        <v>2024</v>
      </c>
      <c r="Y1258" s="4">
        <v>45876</v>
      </c>
      <c r="Z1258" s="2">
        <v>0.81263888888888891</v>
      </c>
    </row>
    <row r="1259" spans="1:26" x14ac:dyDescent="0.3">
      <c r="A1259">
        <v>136542</v>
      </c>
      <c r="B1259" t="s">
        <v>273</v>
      </c>
      <c r="C1259" t="s">
        <v>27</v>
      </c>
      <c r="D1259" t="s">
        <v>274</v>
      </c>
      <c r="E1259" t="s">
        <v>38</v>
      </c>
      <c r="F1259">
        <v>9322684158</v>
      </c>
      <c r="G1259" t="s">
        <v>30</v>
      </c>
      <c r="H1259">
        <v>7335</v>
      </c>
      <c r="I1259" t="s">
        <v>7919</v>
      </c>
      <c r="J1259" t="s">
        <v>31</v>
      </c>
      <c r="K1259" t="s">
        <v>32</v>
      </c>
      <c r="L1259" t="s">
        <v>18383</v>
      </c>
      <c r="M1259" s="1">
        <v>0.6694444444444444</v>
      </c>
      <c r="N1259" t="s">
        <v>33</v>
      </c>
      <c r="O1259" t="s">
        <v>33</v>
      </c>
      <c r="P1259" s="2">
        <v>3.2407407407407406E-4</v>
      </c>
      <c r="Q1259" s="2">
        <v>2.4305555555555555E-4</v>
      </c>
      <c r="R1259">
        <v>0</v>
      </c>
      <c r="S1259" s="3">
        <v>45876.375</v>
      </c>
      <c r="T1259" t="s">
        <v>54</v>
      </c>
      <c r="U1259" t="s">
        <v>7919</v>
      </c>
      <c r="V1259" s="3">
        <v>45871.492361111108</v>
      </c>
      <c r="W1259" t="s">
        <v>2024</v>
      </c>
      <c r="Y1259" s="4">
        <v>45876</v>
      </c>
      <c r="Z1259" s="2">
        <v>0.81263888888888891</v>
      </c>
    </row>
    <row r="1260" spans="1:26" x14ac:dyDescent="0.3">
      <c r="A1260">
        <v>136113</v>
      </c>
      <c r="B1260" t="s">
        <v>210</v>
      </c>
      <c r="C1260" t="s">
        <v>27</v>
      </c>
      <c r="D1260" t="s">
        <v>51</v>
      </c>
      <c r="E1260" t="s">
        <v>52</v>
      </c>
      <c r="G1260" t="s">
        <v>53</v>
      </c>
      <c r="H1260">
        <v>7023</v>
      </c>
      <c r="I1260" t="s">
        <v>4400</v>
      </c>
      <c r="J1260" t="s">
        <v>31</v>
      </c>
      <c r="K1260" t="s">
        <v>32</v>
      </c>
      <c r="L1260" t="s">
        <v>18384</v>
      </c>
      <c r="M1260" s="1">
        <v>0.6694444444444444</v>
      </c>
      <c r="N1260" t="s">
        <v>33</v>
      </c>
      <c r="O1260" t="s">
        <v>33</v>
      </c>
      <c r="P1260" s="2">
        <v>2.0243055555555556E-2</v>
      </c>
      <c r="Q1260" s="2">
        <v>3.9351851851851852E-4</v>
      </c>
      <c r="R1260">
        <v>5</v>
      </c>
      <c r="S1260" s="3">
        <v>45876.375</v>
      </c>
      <c r="T1260" t="s">
        <v>54</v>
      </c>
      <c r="U1260" t="s">
        <v>4400</v>
      </c>
      <c r="V1260" s="3">
        <v>45871.490277777775</v>
      </c>
      <c r="W1260" t="s">
        <v>959</v>
      </c>
      <c r="Y1260" s="4">
        <v>45876</v>
      </c>
      <c r="Z1260" s="2">
        <v>0.81263888888888891</v>
      </c>
    </row>
    <row r="1261" spans="1:26" x14ac:dyDescent="0.3">
      <c r="A1261">
        <v>134521</v>
      </c>
      <c r="B1261" t="s">
        <v>406</v>
      </c>
      <c r="C1261" t="s">
        <v>27</v>
      </c>
      <c r="D1261" t="s">
        <v>51</v>
      </c>
      <c r="E1261" t="s">
        <v>52</v>
      </c>
      <c r="F1261">
        <v>7994414516</v>
      </c>
      <c r="G1261" t="s">
        <v>53</v>
      </c>
      <c r="H1261">
        <v>7026</v>
      </c>
      <c r="I1261" t="s">
        <v>4646</v>
      </c>
      <c r="J1261" t="s">
        <v>31</v>
      </c>
      <c r="K1261" t="s">
        <v>32</v>
      </c>
      <c r="L1261" t="s">
        <v>18385</v>
      </c>
      <c r="M1261" s="1">
        <v>0.6694444444444444</v>
      </c>
      <c r="N1261" t="s">
        <v>33</v>
      </c>
      <c r="O1261" t="s">
        <v>33</v>
      </c>
      <c r="P1261" s="2">
        <v>9.2592592592592588E-5</v>
      </c>
      <c r="Q1261" s="2">
        <v>4.6296296296296294E-5</v>
      </c>
      <c r="R1261">
        <v>0</v>
      </c>
      <c r="S1261" s="3">
        <v>45876.375</v>
      </c>
      <c r="T1261" t="s">
        <v>54</v>
      </c>
      <c r="U1261" t="s">
        <v>4646</v>
      </c>
      <c r="V1261" s="3">
        <v>45871.490277777775</v>
      </c>
      <c r="W1261" t="s">
        <v>743</v>
      </c>
      <c r="Y1261" s="4">
        <v>45876</v>
      </c>
      <c r="Z1261" s="2">
        <v>0.81263888888888891</v>
      </c>
    </row>
    <row r="1262" spans="1:26" x14ac:dyDescent="0.3">
      <c r="A1262">
        <v>134521</v>
      </c>
      <c r="B1262" t="s">
        <v>406</v>
      </c>
      <c r="C1262" t="s">
        <v>27</v>
      </c>
      <c r="D1262" t="s">
        <v>51</v>
      </c>
      <c r="E1262" t="s">
        <v>52</v>
      </c>
      <c r="F1262">
        <v>7994414516</v>
      </c>
      <c r="G1262" t="s">
        <v>53</v>
      </c>
      <c r="H1262">
        <v>7026</v>
      </c>
      <c r="I1262" t="s">
        <v>4645</v>
      </c>
      <c r="J1262" t="s">
        <v>31</v>
      </c>
      <c r="K1262" t="s">
        <v>32</v>
      </c>
      <c r="L1262" t="s">
        <v>18385</v>
      </c>
      <c r="M1262" s="1">
        <v>0.6694444444444444</v>
      </c>
      <c r="N1262" t="s">
        <v>33</v>
      </c>
      <c r="O1262" t="s">
        <v>33</v>
      </c>
      <c r="P1262" s="2">
        <v>1.1574074074074075E-4</v>
      </c>
      <c r="Q1262" s="2">
        <v>5.7870370370370373E-5</v>
      </c>
      <c r="R1262">
        <v>100</v>
      </c>
      <c r="S1262" s="3">
        <v>45876.375</v>
      </c>
      <c r="T1262" t="s">
        <v>54</v>
      </c>
      <c r="U1262" t="s">
        <v>4645</v>
      </c>
      <c r="V1262" s="3">
        <v>45871.490277777775</v>
      </c>
      <c r="W1262" t="s">
        <v>743</v>
      </c>
      <c r="Y1262" s="4">
        <v>45876</v>
      </c>
      <c r="Z1262" s="2">
        <v>0.81263888888888891</v>
      </c>
    </row>
    <row r="1263" spans="1:26" x14ac:dyDescent="0.3">
      <c r="A1263">
        <v>136542</v>
      </c>
      <c r="B1263" t="s">
        <v>273</v>
      </c>
      <c r="C1263" t="s">
        <v>27</v>
      </c>
      <c r="D1263" t="s">
        <v>274</v>
      </c>
      <c r="E1263" t="s">
        <v>38</v>
      </c>
      <c r="F1263">
        <v>9322684158</v>
      </c>
      <c r="G1263" t="s">
        <v>30</v>
      </c>
      <c r="H1263">
        <v>7335</v>
      </c>
      <c r="I1263" t="s">
        <v>7920</v>
      </c>
      <c r="J1263" t="s">
        <v>31</v>
      </c>
      <c r="K1263" t="s">
        <v>32</v>
      </c>
      <c r="L1263" t="s">
        <v>18386</v>
      </c>
      <c r="M1263" s="1">
        <v>0.6694444444444444</v>
      </c>
      <c r="N1263" t="s">
        <v>33</v>
      </c>
      <c r="O1263" t="s">
        <v>33</v>
      </c>
      <c r="P1263" s="5">
        <v>3.0489699074074075</v>
      </c>
      <c r="Q1263" s="2">
        <v>2.0833333333333335E-4</v>
      </c>
      <c r="R1263">
        <v>100</v>
      </c>
      <c r="S1263" s="3">
        <v>45876.375</v>
      </c>
      <c r="T1263" t="s">
        <v>54</v>
      </c>
      <c r="U1263" t="s">
        <v>7920</v>
      </c>
      <c r="V1263" s="3">
        <v>45871.492361111108</v>
      </c>
      <c r="W1263" t="s">
        <v>2024</v>
      </c>
      <c r="Y1263" s="4">
        <v>45876</v>
      </c>
      <c r="Z1263" s="2">
        <v>0.81263888888888891</v>
      </c>
    </row>
    <row r="1264" spans="1:26" x14ac:dyDescent="0.3">
      <c r="A1264">
        <v>134521</v>
      </c>
      <c r="B1264" t="s">
        <v>406</v>
      </c>
      <c r="C1264" t="s">
        <v>27</v>
      </c>
      <c r="D1264" t="s">
        <v>51</v>
      </c>
      <c r="E1264" t="s">
        <v>52</v>
      </c>
      <c r="F1264">
        <v>7994414516</v>
      </c>
      <c r="G1264" t="s">
        <v>53</v>
      </c>
      <c r="H1264">
        <v>7026</v>
      </c>
      <c r="I1264" t="s">
        <v>4656</v>
      </c>
      <c r="J1264" t="s">
        <v>31</v>
      </c>
      <c r="K1264" t="s">
        <v>32</v>
      </c>
      <c r="L1264" t="s">
        <v>18385</v>
      </c>
      <c r="M1264" s="1">
        <v>0.66874999999999996</v>
      </c>
      <c r="N1264" t="s">
        <v>33</v>
      </c>
      <c r="O1264" t="s">
        <v>33</v>
      </c>
      <c r="P1264" s="2">
        <v>1.0416666666666667E-4</v>
      </c>
      <c r="Q1264" s="2">
        <v>4.6296296296296294E-5</v>
      </c>
      <c r="R1264">
        <v>100</v>
      </c>
      <c r="S1264" s="3">
        <v>45876.375</v>
      </c>
      <c r="T1264" t="s">
        <v>54</v>
      </c>
      <c r="U1264" t="s">
        <v>4656</v>
      </c>
      <c r="V1264" s="3">
        <v>45871.490277777775</v>
      </c>
      <c r="W1264" t="s">
        <v>743</v>
      </c>
      <c r="Y1264" s="4">
        <v>45876</v>
      </c>
      <c r="Z1264" s="2">
        <v>0.81263888888888891</v>
      </c>
    </row>
    <row r="1265" spans="1:26" x14ac:dyDescent="0.3">
      <c r="A1265">
        <v>26293</v>
      </c>
      <c r="B1265" t="s">
        <v>795</v>
      </c>
      <c r="C1265" t="s">
        <v>27</v>
      </c>
      <c r="D1265" t="s">
        <v>144</v>
      </c>
      <c r="E1265" t="s">
        <v>42</v>
      </c>
      <c r="F1265">
        <v>6265736438</v>
      </c>
      <c r="G1265" t="s">
        <v>43</v>
      </c>
      <c r="H1265">
        <v>1750</v>
      </c>
      <c r="I1265" t="s">
        <v>8648</v>
      </c>
      <c r="J1265" t="s">
        <v>31</v>
      </c>
      <c r="K1265" t="s">
        <v>32</v>
      </c>
      <c r="L1265" t="s">
        <v>18387</v>
      </c>
      <c r="M1265" s="1">
        <v>0.6694444444444444</v>
      </c>
      <c r="N1265" t="s">
        <v>33</v>
      </c>
      <c r="O1265" t="s">
        <v>33</v>
      </c>
      <c r="P1265" s="2">
        <v>1.0879629629629629E-3</v>
      </c>
      <c r="Q1265" s="2">
        <v>3.3564814814814812E-4</v>
      </c>
      <c r="R1265">
        <v>100</v>
      </c>
      <c r="S1265" s="3">
        <v>45876.375</v>
      </c>
      <c r="T1265" t="s">
        <v>54</v>
      </c>
      <c r="U1265" t="s">
        <v>8648</v>
      </c>
      <c r="V1265" s="3">
        <v>45871.571527777778</v>
      </c>
      <c r="W1265" t="s">
        <v>1471</v>
      </c>
      <c r="Y1265" s="4">
        <v>45876</v>
      </c>
      <c r="Z1265" s="2">
        <v>0.81263888888888891</v>
      </c>
    </row>
    <row r="1266" spans="1:26" x14ac:dyDescent="0.3">
      <c r="A1266">
        <v>134521</v>
      </c>
      <c r="B1266" t="s">
        <v>406</v>
      </c>
      <c r="C1266" t="s">
        <v>27</v>
      </c>
      <c r="D1266" t="s">
        <v>51</v>
      </c>
      <c r="E1266" t="s">
        <v>52</v>
      </c>
      <c r="F1266">
        <v>7994414516</v>
      </c>
      <c r="G1266" t="s">
        <v>53</v>
      </c>
      <c r="H1266">
        <v>7026</v>
      </c>
      <c r="I1266" t="s">
        <v>4657</v>
      </c>
      <c r="J1266" t="s">
        <v>31</v>
      </c>
      <c r="K1266" t="s">
        <v>32</v>
      </c>
      <c r="L1266" t="s">
        <v>18388</v>
      </c>
      <c r="M1266" s="1">
        <v>0.66874999999999996</v>
      </c>
      <c r="N1266" t="s">
        <v>33</v>
      </c>
      <c r="O1266" t="s">
        <v>33</v>
      </c>
      <c r="P1266" s="2">
        <v>1.0416666666666667E-4</v>
      </c>
      <c r="Q1266" s="2">
        <v>4.6296296296296294E-5</v>
      </c>
      <c r="R1266">
        <v>0</v>
      </c>
      <c r="S1266" s="3">
        <v>45876.375</v>
      </c>
      <c r="T1266" t="s">
        <v>54</v>
      </c>
      <c r="U1266" t="s">
        <v>4657</v>
      </c>
      <c r="V1266" s="3">
        <v>45871.490277777775</v>
      </c>
      <c r="W1266" t="s">
        <v>743</v>
      </c>
      <c r="Y1266" s="4">
        <v>45876</v>
      </c>
      <c r="Z1266" s="2">
        <v>0.81263888888888891</v>
      </c>
    </row>
    <row r="1267" spans="1:26" x14ac:dyDescent="0.3">
      <c r="A1267">
        <v>136611</v>
      </c>
      <c r="B1267" t="s">
        <v>980</v>
      </c>
      <c r="C1267" t="s">
        <v>27</v>
      </c>
      <c r="D1267" t="s">
        <v>274</v>
      </c>
      <c r="E1267" t="s">
        <v>38</v>
      </c>
      <c r="F1267">
        <v>7720869483</v>
      </c>
      <c r="G1267" t="s">
        <v>30</v>
      </c>
      <c r="H1267">
        <v>7371</v>
      </c>
      <c r="I1267" t="s">
        <v>8148</v>
      </c>
      <c r="J1267" t="s">
        <v>31</v>
      </c>
      <c r="K1267" t="s">
        <v>32</v>
      </c>
      <c r="L1267" t="s">
        <v>18389</v>
      </c>
      <c r="M1267" s="1">
        <v>0.66874999999999996</v>
      </c>
      <c r="N1267" t="s">
        <v>33</v>
      </c>
      <c r="O1267" t="s">
        <v>33</v>
      </c>
      <c r="P1267" s="2">
        <v>1.1574074074074075E-4</v>
      </c>
      <c r="Q1267" s="2">
        <v>4.6296296296296294E-5</v>
      </c>
      <c r="R1267">
        <v>100</v>
      </c>
      <c r="S1267" s="3">
        <v>45876.375</v>
      </c>
      <c r="T1267" t="s">
        <v>54</v>
      </c>
      <c r="U1267" t="s">
        <v>8148</v>
      </c>
      <c r="V1267" s="3">
        <v>45871.570833333331</v>
      </c>
      <c r="W1267" t="s">
        <v>1448</v>
      </c>
      <c r="Y1267" s="4">
        <v>45876</v>
      </c>
      <c r="Z1267" s="2">
        <v>0.81263888888888891</v>
      </c>
    </row>
    <row r="1268" spans="1:26" x14ac:dyDescent="0.3">
      <c r="A1268">
        <v>134521</v>
      </c>
      <c r="B1268" t="s">
        <v>406</v>
      </c>
      <c r="C1268" t="s">
        <v>27</v>
      </c>
      <c r="D1268" t="s">
        <v>51</v>
      </c>
      <c r="E1268" t="s">
        <v>52</v>
      </c>
      <c r="F1268">
        <v>7994414516</v>
      </c>
      <c r="G1268" t="s">
        <v>53</v>
      </c>
      <c r="H1268">
        <v>7026</v>
      </c>
      <c r="I1268" t="s">
        <v>4689</v>
      </c>
      <c r="J1268" t="s">
        <v>31</v>
      </c>
      <c r="K1268" t="s">
        <v>32</v>
      </c>
      <c r="L1268" t="s">
        <v>18390</v>
      </c>
      <c r="M1268" s="1">
        <v>0.66874999999999996</v>
      </c>
      <c r="N1268" t="s">
        <v>33</v>
      </c>
      <c r="O1268" t="s">
        <v>33</v>
      </c>
      <c r="P1268" s="2">
        <v>2.1666666666666667E-2</v>
      </c>
      <c r="Q1268" s="2">
        <v>6.9444444444444447E-4</v>
      </c>
      <c r="R1268">
        <v>0</v>
      </c>
      <c r="S1268" s="3">
        <v>45876.375</v>
      </c>
      <c r="T1268" t="s">
        <v>54</v>
      </c>
      <c r="U1268" t="s">
        <v>4689</v>
      </c>
      <c r="V1268" s="3">
        <v>45871.490277777775</v>
      </c>
      <c r="W1268" t="s">
        <v>743</v>
      </c>
      <c r="Y1268" s="4">
        <v>45876</v>
      </c>
      <c r="Z1268" s="2">
        <v>0.81263888888888891</v>
      </c>
    </row>
    <row r="1269" spans="1:26" x14ac:dyDescent="0.3">
      <c r="A1269">
        <v>136449</v>
      </c>
      <c r="B1269" t="s">
        <v>564</v>
      </c>
      <c r="C1269" t="s">
        <v>58</v>
      </c>
      <c r="D1269" t="s">
        <v>301</v>
      </c>
      <c r="E1269" t="s">
        <v>84</v>
      </c>
      <c r="F1269">
        <v>9578086710</v>
      </c>
      <c r="G1269" t="s">
        <v>53</v>
      </c>
      <c r="H1269">
        <v>7295</v>
      </c>
      <c r="I1269" t="s">
        <v>7673</v>
      </c>
      <c r="J1269" t="s">
        <v>31</v>
      </c>
      <c r="K1269" t="s">
        <v>32</v>
      </c>
      <c r="L1269" t="s">
        <v>18391</v>
      </c>
      <c r="M1269" s="1">
        <v>0.66874999999999996</v>
      </c>
      <c r="N1269" t="s">
        <v>33</v>
      </c>
      <c r="O1269" t="s">
        <v>33</v>
      </c>
      <c r="P1269" s="2">
        <v>2.0439814814814813E-2</v>
      </c>
      <c r="Q1269" s="2">
        <v>7.6388888888888893E-4</v>
      </c>
      <c r="R1269">
        <v>100</v>
      </c>
      <c r="S1269" s="3">
        <v>45876.375</v>
      </c>
      <c r="T1269" t="s">
        <v>54</v>
      </c>
      <c r="U1269" t="s">
        <v>7673</v>
      </c>
      <c r="V1269" s="3">
        <v>45871.491666666669</v>
      </c>
      <c r="W1269" t="s">
        <v>1087</v>
      </c>
      <c r="Y1269" s="4">
        <v>45876</v>
      </c>
      <c r="Z1269" s="2">
        <v>0.81263888888888891</v>
      </c>
    </row>
    <row r="1270" spans="1:26" x14ac:dyDescent="0.3">
      <c r="A1270">
        <v>26293</v>
      </c>
      <c r="B1270" t="s">
        <v>795</v>
      </c>
      <c r="C1270" t="s">
        <v>27</v>
      </c>
      <c r="D1270" t="s">
        <v>144</v>
      </c>
      <c r="E1270" t="s">
        <v>42</v>
      </c>
      <c r="F1270">
        <v>6265736438</v>
      </c>
      <c r="G1270" t="s">
        <v>43</v>
      </c>
      <c r="H1270">
        <v>1750</v>
      </c>
      <c r="I1270" t="s">
        <v>8647</v>
      </c>
      <c r="J1270" t="s">
        <v>31</v>
      </c>
      <c r="K1270" t="s">
        <v>32</v>
      </c>
      <c r="L1270" t="s">
        <v>18392</v>
      </c>
      <c r="M1270" s="1">
        <v>0.66736111111111107</v>
      </c>
      <c r="N1270" t="s">
        <v>33</v>
      </c>
      <c r="O1270" t="s">
        <v>33</v>
      </c>
      <c r="P1270" s="2">
        <v>0.24873842592592593</v>
      </c>
      <c r="Q1270" s="2">
        <v>4.1666666666666669E-4</v>
      </c>
      <c r="R1270">
        <v>100</v>
      </c>
      <c r="S1270" s="3">
        <v>45876.375</v>
      </c>
      <c r="T1270" t="s">
        <v>54</v>
      </c>
      <c r="U1270" t="s">
        <v>8647</v>
      </c>
      <c r="V1270" s="3">
        <v>45871.571527777778</v>
      </c>
      <c r="W1270" t="s">
        <v>1471</v>
      </c>
      <c r="Y1270" s="4">
        <v>45876</v>
      </c>
      <c r="Z1270" s="2">
        <v>0.81263888888888891</v>
      </c>
    </row>
    <row r="1271" spans="1:26" x14ac:dyDescent="0.3">
      <c r="A1271">
        <v>28741</v>
      </c>
      <c r="B1271" t="s">
        <v>353</v>
      </c>
      <c r="C1271" t="s">
        <v>187</v>
      </c>
      <c r="D1271" t="s">
        <v>148</v>
      </c>
      <c r="E1271" t="s">
        <v>29</v>
      </c>
      <c r="F1271">
        <v>8805666829</v>
      </c>
      <c r="G1271" t="s">
        <v>30</v>
      </c>
      <c r="H1271">
        <v>7163</v>
      </c>
      <c r="I1271" t="s">
        <v>10673</v>
      </c>
      <c r="J1271" t="s">
        <v>31</v>
      </c>
      <c r="K1271" t="s">
        <v>32</v>
      </c>
      <c r="L1271" t="s">
        <v>18393</v>
      </c>
      <c r="M1271" s="1">
        <v>0.66736111111111107</v>
      </c>
      <c r="N1271" t="s">
        <v>33</v>
      </c>
      <c r="O1271" t="s">
        <v>33</v>
      </c>
      <c r="P1271" s="2">
        <v>0.14761574074074074</v>
      </c>
      <c r="Q1271" s="2">
        <v>4.1666666666666669E-4</v>
      </c>
      <c r="R1271">
        <v>100</v>
      </c>
      <c r="S1271" s="3">
        <v>45876.375</v>
      </c>
      <c r="T1271" t="s">
        <v>54</v>
      </c>
      <c r="U1271" t="s">
        <v>10673</v>
      </c>
      <c r="V1271" s="3">
        <v>45871.572222222225</v>
      </c>
      <c r="W1271" t="s">
        <v>16129</v>
      </c>
      <c r="Y1271" s="4">
        <v>45876</v>
      </c>
      <c r="Z1271" s="2">
        <v>0.81263888888888891</v>
      </c>
    </row>
    <row r="1272" spans="1:26" x14ac:dyDescent="0.3">
      <c r="A1272">
        <v>26293</v>
      </c>
      <c r="B1272" t="s">
        <v>795</v>
      </c>
      <c r="C1272" t="s">
        <v>27</v>
      </c>
      <c r="D1272" t="s">
        <v>144</v>
      </c>
      <c r="E1272" t="s">
        <v>42</v>
      </c>
      <c r="F1272">
        <v>6265736438</v>
      </c>
      <c r="G1272" t="s">
        <v>43</v>
      </c>
      <c r="H1272">
        <v>1750</v>
      </c>
      <c r="I1272" t="s">
        <v>8626</v>
      </c>
      <c r="J1272" t="s">
        <v>31</v>
      </c>
      <c r="K1272" t="s">
        <v>32</v>
      </c>
      <c r="L1272" t="s">
        <v>18394</v>
      </c>
      <c r="M1272" s="1">
        <v>0.66805555555555551</v>
      </c>
      <c r="N1272" t="s">
        <v>33</v>
      </c>
      <c r="O1272" t="s">
        <v>33</v>
      </c>
      <c r="P1272" s="2">
        <v>5.3240740740740744E-4</v>
      </c>
      <c r="Q1272" s="2">
        <v>1.3194444444444445E-3</v>
      </c>
      <c r="R1272">
        <v>100</v>
      </c>
      <c r="S1272" s="3">
        <v>45876.375</v>
      </c>
      <c r="T1272" t="s">
        <v>54</v>
      </c>
      <c r="U1272" t="s">
        <v>8626</v>
      </c>
      <c r="V1272" s="3">
        <v>45871.571527777778</v>
      </c>
      <c r="W1272" t="s">
        <v>1471</v>
      </c>
      <c r="Y1272" s="4">
        <v>45876</v>
      </c>
      <c r="Z1272" s="2">
        <v>0.81263888888888891</v>
      </c>
    </row>
    <row r="1273" spans="1:26" x14ac:dyDescent="0.3">
      <c r="A1273">
        <v>131411</v>
      </c>
      <c r="B1273" t="s">
        <v>1045</v>
      </c>
      <c r="C1273" t="s">
        <v>27</v>
      </c>
      <c r="D1273" t="s">
        <v>231</v>
      </c>
      <c r="E1273" t="s">
        <v>60</v>
      </c>
      <c r="F1273">
        <v>9373588731</v>
      </c>
      <c r="G1273" t="s">
        <v>30</v>
      </c>
      <c r="H1273">
        <v>7451</v>
      </c>
      <c r="I1273" t="s">
        <v>13564</v>
      </c>
      <c r="J1273" t="s">
        <v>31</v>
      </c>
      <c r="K1273" t="s">
        <v>32</v>
      </c>
      <c r="L1273" t="s">
        <v>18395</v>
      </c>
      <c r="M1273" s="1">
        <v>0.66666666666666663</v>
      </c>
      <c r="N1273" t="s">
        <v>33</v>
      </c>
      <c r="O1273" t="s">
        <v>33</v>
      </c>
      <c r="P1273" s="2">
        <v>0.21697916666666667</v>
      </c>
      <c r="Q1273" s="2">
        <v>1.3888888888888889E-4</v>
      </c>
      <c r="R1273">
        <v>100</v>
      </c>
      <c r="S1273" s="3">
        <v>45876.375</v>
      </c>
      <c r="T1273" t="s">
        <v>54</v>
      </c>
      <c r="U1273" t="s">
        <v>13564</v>
      </c>
      <c r="V1273" s="3">
        <v>45871.64166666667</v>
      </c>
      <c r="W1273" t="s">
        <v>1982</v>
      </c>
      <c r="Y1273" s="4">
        <v>45876</v>
      </c>
      <c r="Z1273" s="2">
        <v>0.81263888888888891</v>
      </c>
    </row>
    <row r="1274" spans="1:26" x14ac:dyDescent="0.3">
      <c r="A1274">
        <v>134647</v>
      </c>
      <c r="B1274" t="s">
        <v>489</v>
      </c>
      <c r="C1274" t="s">
        <v>27</v>
      </c>
      <c r="D1274" t="s">
        <v>51</v>
      </c>
      <c r="E1274" t="s">
        <v>52</v>
      </c>
      <c r="F1274">
        <v>9747949170</v>
      </c>
      <c r="G1274" t="s">
        <v>53</v>
      </c>
      <c r="H1274">
        <v>7027</v>
      </c>
      <c r="I1274" t="s">
        <v>4861</v>
      </c>
      <c r="J1274" t="s">
        <v>31</v>
      </c>
      <c r="K1274" t="s">
        <v>32</v>
      </c>
      <c r="L1274" t="s">
        <v>18396</v>
      </c>
      <c r="M1274" s="1">
        <v>0.66666666666666663</v>
      </c>
      <c r="N1274" t="s">
        <v>33</v>
      </c>
      <c r="O1274" t="s">
        <v>33</v>
      </c>
      <c r="P1274" s="2">
        <v>1.7465277777777777E-2</v>
      </c>
      <c r="Q1274" s="2">
        <v>3.3564814814814812E-4</v>
      </c>
      <c r="R1274">
        <v>100</v>
      </c>
      <c r="S1274" s="3">
        <v>45876.375</v>
      </c>
      <c r="T1274" t="s">
        <v>54</v>
      </c>
      <c r="U1274" t="s">
        <v>4861</v>
      </c>
      <c r="V1274" s="3">
        <v>45871.490277777775</v>
      </c>
      <c r="W1274" t="s">
        <v>1090</v>
      </c>
      <c r="Y1274" s="4">
        <v>45876</v>
      </c>
      <c r="Z1274" s="2">
        <v>0.81263888888888891</v>
      </c>
    </row>
    <row r="1275" spans="1:26" x14ac:dyDescent="0.3">
      <c r="A1275">
        <v>134531</v>
      </c>
      <c r="B1275" t="s">
        <v>956</v>
      </c>
      <c r="C1275" t="s">
        <v>27</v>
      </c>
      <c r="D1275" t="s">
        <v>315</v>
      </c>
      <c r="E1275" t="s">
        <v>52</v>
      </c>
      <c r="F1275">
        <v>8138079648</v>
      </c>
      <c r="G1275" t="s">
        <v>53</v>
      </c>
      <c r="H1275">
        <v>7011</v>
      </c>
      <c r="I1275" t="s">
        <v>4152</v>
      </c>
      <c r="J1275" t="s">
        <v>31</v>
      </c>
      <c r="K1275" t="s">
        <v>32</v>
      </c>
      <c r="L1275" t="s">
        <v>18397</v>
      </c>
      <c r="M1275" s="1">
        <v>0.66736111111111107</v>
      </c>
      <c r="N1275" t="s">
        <v>33</v>
      </c>
      <c r="O1275" t="s">
        <v>33</v>
      </c>
      <c r="P1275" s="2">
        <v>5.9652777777777777E-2</v>
      </c>
      <c r="Q1275" s="2">
        <v>1.736111111111111E-3</v>
      </c>
      <c r="R1275">
        <v>100</v>
      </c>
      <c r="S1275" s="3">
        <v>45876.375</v>
      </c>
      <c r="T1275" t="s">
        <v>54</v>
      </c>
      <c r="U1275" t="s">
        <v>4152</v>
      </c>
      <c r="V1275" s="3">
        <v>45871.490277777775</v>
      </c>
      <c r="W1275" t="s">
        <v>972</v>
      </c>
      <c r="Y1275" s="4">
        <v>45876</v>
      </c>
      <c r="Z1275" s="2">
        <v>0.81263888888888891</v>
      </c>
    </row>
    <row r="1276" spans="1:26" x14ac:dyDescent="0.3">
      <c r="A1276">
        <v>135711</v>
      </c>
      <c r="B1276" t="s">
        <v>357</v>
      </c>
      <c r="C1276" t="s">
        <v>27</v>
      </c>
      <c r="D1276" t="s">
        <v>51</v>
      </c>
      <c r="E1276" t="s">
        <v>52</v>
      </c>
      <c r="F1276">
        <v>7356563230</v>
      </c>
      <c r="G1276" t="s">
        <v>53</v>
      </c>
      <c r="H1276">
        <v>7053</v>
      </c>
      <c r="I1276" t="s">
        <v>6212</v>
      </c>
      <c r="J1276" t="s">
        <v>31</v>
      </c>
      <c r="K1276" t="s">
        <v>32</v>
      </c>
      <c r="L1276" t="s">
        <v>18398</v>
      </c>
      <c r="M1276" s="1">
        <v>0.69374999999999998</v>
      </c>
      <c r="N1276" t="s">
        <v>33</v>
      </c>
      <c r="O1276" t="s">
        <v>33</v>
      </c>
      <c r="P1276" s="2">
        <v>2.931712962962963E-2</v>
      </c>
      <c r="Q1276" s="2">
        <v>2.9236111111111112E-2</v>
      </c>
      <c r="R1276">
        <v>0</v>
      </c>
      <c r="S1276" s="3">
        <v>45876.375</v>
      </c>
      <c r="T1276" t="s">
        <v>54</v>
      </c>
      <c r="U1276" t="s">
        <v>6212</v>
      </c>
      <c r="V1276" s="3">
        <v>45871.490972222222</v>
      </c>
      <c r="W1276" t="s">
        <v>358</v>
      </c>
      <c r="Y1276" s="4">
        <v>45876</v>
      </c>
      <c r="Z1276" s="2">
        <v>0.81263888888888891</v>
      </c>
    </row>
    <row r="1277" spans="1:26" x14ac:dyDescent="0.3">
      <c r="A1277">
        <v>135711</v>
      </c>
      <c r="B1277" t="s">
        <v>357</v>
      </c>
      <c r="C1277" t="s">
        <v>27</v>
      </c>
      <c r="D1277" t="s">
        <v>51</v>
      </c>
      <c r="E1277" t="s">
        <v>52</v>
      </c>
      <c r="F1277">
        <v>7356563230</v>
      </c>
      <c r="G1277" t="s">
        <v>53</v>
      </c>
      <c r="H1277">
        <v>7053</v>
      </c>
      <c r="I1277" t="s">
        <v>6122</v>
      </c>
      <c r="J1277" t="s">
        <v>31</v>
      </c>
      <c r="K1277" t="s">
        <v>32</v>
      </c>
      <c r="L1277" t="s">
        <v>18399</v>
      </c>
      <c r="M1277" s="1">
        <v>0.6645833333333333</v>
      </c>
      <c r="N1277" t="s">
        <v>33</v>
      </c>
      <c r="O1277" t="s">
        <v>33</v>
      </c>
      <c r="P1277" s="2">
        <v>2.199074074074074E-4</v>
      </c>
      <c r="Q1277" s="2">
        <v>1.1574074074074075E-4</v>
      </c>
      <c r="R1277">
        <v>0</v>
      </c>
      <c r="S1277" s="3">
        <v>45876.375</v>
      </c>
      <c r="T1277" t="s">
        <v>54</v>
      </c>
      <c r="U1277" t="s">
        <v>6122</v>
      </c>
      <c r="V1277" s="3">
        <v>45871.490972222222</v>
      </c>
      <c r="W1277" t="s">
        <v>358</v>
      </c>
      <c r="Y1277" s="4">
        <v>45876</v>
      </c>
      <c r="Z1277" s="2">
        <v>0.81263888888888891</v>
      </c>
    </row>
    <row r="1278" spans="1:26" x14ac:dyDescent="0.3">
      <c r="A1278">
        <v>135711</v>
      </c>
      <c r="B1278" t="s">
        <v>357</v>
      </c>
      <c r="C1278" t="s">
        <v>27</v>
      </c>
      <c r="D1278" t="s">
        <v>51</v>
      </c>
      <c r="E1278" t="s">
        <v>52</v>
      </c>
      <c r="F1278">
        <v>7356563230</v>
      </c>
      <c r="G1278" t="s">
        <v>53</v>
      </c>
      <c r="H1278">
        <v>7053</v>
      </c>
      <c r="I1278" t="s">
        <v>6130</v>
      </c>
      <c r="J1278" t="s">
        <v>31</v>
      </c>
      <c r="K1278" t="s">
        <v>32</v>
      </c>
      <c r="L1278" t="s">
        <v>18400</v>
      </c>
      <c r="M1278" s="1">
        <v>0.66388888888888886</v>
      </c>
      <c r="N1278" t="s">
        <v>33</v>
      </c>
      <c r="O1278" t="s">
        <v>33</v>
      </c>
      <c r="P1278" s="2">
        <v>7.407407407407407E-4</v>
      </c>
      <c r="Q1278" s="2">
        <v>5.7870370370370373E-5</v>
      </c>
      <c r="R1278">
        <v>0</v>
      </c>
      <c r="S1278" s="3">
        <v>45876.375</v>
      </c>
      <c r="T1278" t="s">
        <v>54</v>
      </c>
      <c r="U1278" t="s">
        <v>6130</v>
      </c>
      <c r="V1278" s="3">
        <v>45871.490972222222</v>
      </c>
      <c r="W1278" t="s">
        <v>358</v>
      </c>
      <c r="Y1278" s="4">
        <v>45876</v>
      </c>
      <c r="Z1278" s="2">
        <v>0.81263888888888891</v>
      </c>
    </row>
    <row r="1279" spans="1:26" x14ac:dyDescent="0.3">
      <c r="A1279">
        <v>136429</v>
      </c>
      <c r="B1279" t="s">
        <v>618</v>
      </c>
      <c r="C1279" t="s">
        <v>27</v>
      </c>
      <c r="D1279" t="s">
        <v>295</v>
      </c>
      <c r="E1279" t="s">
        <v>84</v>
      </c>
      <c r="F1279">
        <v>8110865778</v>
      </c>
      <c r="G1279" t="s">
        <v>53</v>
      </c>
      <c r="H1279">
        <v>7068</v>
      </c>
      <c r="I1279" t="s">
        <v>6379</v>
      </c>
      <c r="J1279" t="s">
        <v>31</v>
      </c>
      <c r="K1279" t="s">
        <v>32</v>
      </c>
      <c r="L1279" t="s">
        <v>18401</v>
      </c>
      <c r="M1279" s="1">
        <v>0.66388888888888886</v>
      </c>
      <c r="N1279" t="s">
        <v>33</v>
      </c>
      <c r="O1279" t="s">
        <v>33</v>
      </c>
      <c r="P1279" s="2">
        <v>0.17850694444444445</v>
      </c>
      <c r="Q1279" s="2">
        <v>2.4305555555555555E-4</v>
      </c>
      <c r="R1279">
        <v>100</v>
      </c>
      <c r="S1279" s="3">
        <v>45876.375</v>
      </c>
      <c r="T1279" t="s">
        <v>54</v>
      </c>
      <c r="U1279" t="s">
        <v>6379</v>
      </c>
      <c r="V1279" s="3">
        <v>45871.490972222222</v>
      </c>
      <c r="W1279" t="s">
        <v>2178</v>
      </c>
      <c r="Y1279" s="4">
        <v>45876</v>
      </c>
      <c r="Z1279" s="2">
        <v>0.81263888888888891</v>
      </c>
    </row>
    <row r="1280" spans="1:26" x14ac:dyDescent="0.3">
      <c r="A1280">
        <v>131811</v>
      </c>
      <c r="B1280" t="s">
        <v>1888</v>
      </c>
      <c r="C1280" t="s">
        <v>27</v>
      </c>
      <c r="D1280" t="s">
        <v>117</v>
      </c>
      <c r="E1280" t="s">
        <v>48</v>
      </c>
      <c r="F1280">
        <v>9119122750</v>
      </c>
      <c r="G1280" t="s">
        <v>43</v>
      </c>
      <c r="H1280">
        <v>7289</v>
      </c>
      <c r="I1280" t="s">
        <v>14774</v>
      </c>
      <c r="J1280" t="s">
        <v>31</v>
      </c>
      <c r="K1280" t="s">
        <v>32</v>
      </c>
      <c r="L1280" t="s">
        <v>18402</v>
      </c>
      <c r="M1280" s="1">
        <v>0.66388888888888886</v>
      </c>
      <c r="N1280" t="s">
        <v>33</v>
      </c>
      <c r="O1280" t="s">
        <v>33</v>
      </c>
      <c r="P1280" s="2">
        <v>1.2152777777777778E-3</v>
      </c>
      <c r="Q1280" s="2">
        <v>8.1018518518518516E-5</v>
      </c>
      <c r="R1280">
        <v>100</v>
      </c>
      <c r="S1280" s="3">
        <v>45876.375</v>
      </c>
      <c r="T1280" t="s">
        <v>54</v>
      </c>
      <c r="U1280" t="s">
        <v>14774</v>
      </c>
      <c r="V1280" s="3">
        <v>45871.642361111109</v>
      </c>
      <c r="W1280" t="s">
        <v>1889</v>
      </c>
      <c r="Y1280" s="4">
        <v>45876</v>
      </c>
      <c r="Z1280" s="2">
        <v>0.81263888888888891</v>
      </c>
    </row>
    <row r="1281" spans="1:26" x14ac:dyDescent="0.3">
      <c r="A1281">
        <v>135310</v>
      </c>
      <c r="B1281" t="s">
        <v>407</v>
      </c>
      <c r="C1281" t="s">
        <v>27</v>
      </c>
      <c r="D1281" t="s">
        <v>51</v>
      </c>
      <c r="E1281" t="s">
        <v>52</v>
      </c>
      <c r="F1281">
        <v>9539571321</v>
      </c>
      <c r="G1281" t="s">
        <v>53</v>
      </c>
      <c r="H1281">
        <v>7028</v>
      </c>
      <c r="I1281" t="s">
        <v>4878</v>
      </c>
      <c r="J1281" t="s">
        <v>31</v>
      </c>
      <c r="K1281" t="s">
        <v>32</v>
      </c>
      <c r="L1281" t="s">
        <v>18403</v>
      </c>
      <c r="M1281" s="1">
        <v>0.66388888888888886</v>
      </c>
      <c r="N1281" t="s">
        <v>33</v>
      </c>
      <c r="O1281" t="s">
        <v>33</v>
      </c>
      <c r="P1281" s="2">
        <v>1.0416666666666667E-4</v>
      </c>
      <c r="Q1281" s="2">
        <v>3.4722222222222222E-5</v>
      </c>
      <c r="R1281">
        <v>0</v>
      </c>
      <c r="S1281" s="3">
        <v>45876.375</v>
      </c>
      <c r="T1281" t="s">
        <v>54</v>
      </c>
      <c r="U1281" t="s">
        <v>4878</v>
      </c>
      <c r="V1281" s="3">
        <v>45871.490277777775</v>
      </c>
      <c r="W1281" t="s">
        <v>408</v>
      </c>
      <c r="Y1281" s="4">
        <v>45876</v>
      </c>
      <c r="Z1281" s="2">
        <v>0.81263888888888891</v>
      </c>
    </row>
    <row r="1282" spans="1:26" x14ac:dyDescent="0.3">
      <c r="A1282">
        <v>135310</v>
      </c>
      <c r="B1282" t="s">
        <v>407</v>
      </c>
      <c r="C1282" t="s">
        <v>27</v>
      </c>
      <c r="D1282" t="s">
        <v>51</v>
      </c>
      <c r="E1282" t="s">
        <v>52</v>
      </c>
      <c r="F1282">
        <v>9539571321</v>
      </c>
      <c r="G1282" t="s">
        <v>53</v>
      </c>
      <c r="H1282">
        <v>7028</v>
      </c>
      <c r="I1282" t="s">
        <v>4883</v>
      </c>
      <c r="J1282" t="s">
        <v>31</v>
      </c>
      <c r="K1282" t="s">
        <v>32</v>
      </c>
      <c r="L1282" t="s">
        <v>18403</v>
      </c>
      <c r="M1282" s="1">
        <v>0.66388888888888886</v>
      </c>
      <c r="N1282" t="s">
        <v>33</v>
      </c>
      <c r="O1282" t="s">
        <v>33</v>
      </c>
      <c r="P1282" s="2">
        <v>1.273148148148148E-4</v>
      </c>
      <c r="Q1282" s="2">
        <v>5.7870370370370373E-5</v>
      </c>
      <c r="R1282">
        <v>0</v>
      </c>
      <c r="S1282" s="3">
        <v>45876.375</v>
      </c>
      <c r="T1282" t="s">
        <v>54</v>
      </c>
      <c r="U1282" t="s">
        <v>4883</v>
      </c>
      <c r="V1282" s="3">
        <v>45871.490277777775</v>
      </c>
      <c r="W1282" t="s">
        <v>408</v>
      </c>
      <c r="Y1282" s="4">
        <v>45876</v>
      </c>
      <c r="Z1282" s="2">
        <v>0.81263888888888891</v>
      </c>
    </row>
    <row r="1283" spans="1:26" x14ac:dyDescent="0.3">
      <c r="A1283">
        <v>135310</v>
      </c>
      <c r="B1283" t="s">
        <v>407</v>
      </c>
      <c r="C1283" t="s">
        <v>27</v>
      </c>
      <c r="D1283" t="s">
        <v>51</v>
      </c>
      <c r="E1283" t="s">
        <v>52</v>
      </c>
      <c r="F1283">
        <v>9539571321</v>
      </c>
      <c r="G1283" t="s">
        <v>53</v>
      </c>
      <c r="H1283">
        <v>7028</v>
      </c>
      <c r="I1283" t="s">
        <v>4892</v>
      </c>
      <c r="J1283" t="s">
        <v>31</v>
      </c>
      <c r="K1283" t="s">
        <v>32</v>
      </c>
      <c r="L1283" t="s">
        <v>18403</v>
      </c>
      <c r="M1283" s="1">
        <v>0.66388888888888886</v>
      </c>
      <c r="N1283" t="s">
        <v>33</v>
      </c>
      <c r="O1283" t="s">
        <v>33</v>
      </c>
      <c r="P1283" s="2">
        <v>1.1574074074074075E-4</v>
      </c>
      <c r="Q1283" s="2">
        <v>5.7870370370370373E-5</v>
      </c>
      <c r="R1283">
        <v>0</v>
      </c>
      <c r="S1283" s="3">
        <v>45876.375</v>
      </c>
      <c r="T1283" t="s">
        <v>54</v>
      </c>
      <c r="U1283" t="s">
        <v>4892</v>
      </c>
      <c r="V1283" s="3">
        <v>45871.490277777775</v>
      </c>
      <c r="W1283" t="s">
        <v>408</v>
      </c>
      <c r="Y1283" s="4">
        <v>45876</v>
      </c>
      <c r="Z1283" s="2">
        <v>0.81263888888888891</v>
      </c>
    </row>
    <row r="1284" spans="1:26" x14ac:dyDescent="0.3">
      <c r="A1284">
        <v>135310</v>
      </c>
      <c r="B1284" t="s">
        <v>407</v>
      </c>
      <c r="C1284" t="s">
        <v>27</v>
      </c>
      <c r="D1284" t="s">
        <v>51</v>
      </c>
      <c r="E1284" t="s">
        <v>52</v>
      </c>
      <c r="F1284">
        <v>9539571321</v>
      </c>
      <c r="G1284" t="s">
        <v>53</v>
      </c>
      <c r="H1284">
        <v>7028</v>
      </c>
      <c r="I1284" t="s">
        <v>4909</v>
      </c>
      <c r="J1284" t="s">
        <v>31</v>
      </c>
      <c r="K1284" t="s">
        <v>32</v>
      </c>
      <c r="L1284" t="s">
        <v>18403</v>
      </c>
      <c r="M1284" s="1">
        <v>0.66319444444444442</v>
      </c>
      <c r="N1284" t="s">
        <v>33</v>
      </c>
      <c r="O1284" t="s">
        <v>33</v>
      </c>
      <c r="P1284" s="2">
        <v>9.2592592592592588E-5</v>
      </c>
      <c r="Q1284" s="2">
        <v>4.6296296296296294E-5</v>
      </c>
      <c r="R1284">
        <v>0</v>
      </c>
      <c r="S1284" s="3">
        <v>45876.375</v>
      </c>
      <c r="T1284" t="s">
        <v>54</v>
      </c>
      <c r="U1284" t="s">
        <v>4909</v>
      </c>
      <c r="V1284" s="3">
        <v>45871.490277777775</v>
      </c>
      <c r="W1284" t="s">
        <v>408</v>
      </c>
      <c r="Y1284" s="4">
        <v>45876</v>
      </c>
      <c r="Z1284" s="2">
        <v>0.81263888888888891</v>
      </c>
    </row>
    <row r="1285" spans="1:26" x14ac:dyDescent="0.3">
      <c r="A1285">
        <v>135310</v>
      </c>
      <c r="B1285" t="s">
        <v>407</v>
      </c>
      <c r="C1285" t="s">
        <v>27</v>
      </c>
      <c r="D1285" t="s">
        <v>51</v>
      </c>
      <c r="E1285" t="s">
        <v>52</v>
      </c>
      <c r="F1285">
        <v>9539571321</v>
      </c>
      <c r="G1285" t="s">
        <v>53</v>
      </c>
      <c r="H1285">
        <v>7028</v>
      </c>
      <c r="I1285" t="s">
        <v>4912</v>
      </c>
      <c r="J1285" t="s">
        <v>31</v>
      </c>
      <c r="K1285" t="s">
        <v>32</v>
      </c>
      <c r="L1285" t="s">
        <v>18403</v>
      </c>
      <c r="M1285" s="1">
        <v>0.66319444444444442</v>
      </c>
      <c r="N1285" t="s">
        <v>33</v>
      </c>
      <c r="O1285" t="s">
        <v>33</v>
      </c>
      <c r="P1285" s="2">
        <v>9.2592592592592588E-5</v>
      </c>
      <c r="Q1285" s="2">
        <v>5.7870370370370373E-5</v>
      </c>
      <c r="R1285">
        <v>0</v>
      </c>
      <c r="S1285" s="3">
        <v>45876.375</v>
      </c>
      <c r="T1285" t="s">
        <v>54</v>
      </c>
      <c r="U1285" t="s">
        <v>4912</v>
      </c>
      <c r="V1285" s="3">
        <v>45871.490277777775</v>
      </c>
      <c r="W1285" t="s">
        <v>408</v>
      </c>
      <c r="Y1285" s="4">
        <v>45876</v>
      </c>
      <c r="Z1285" s="2">
        <v>0.81263888888888891</v>
      </c>
    </row>
    <row r="1286" spans="1:26" x14ac:dyDescent="0.3">
      <c r="A1286">
        <v>135711</v>
      </c>
      <c r="B1286" t="s">
        <v>357</v>
      </c>
      <c r="C1286" t="s">
        <v>27</v>
      </c>
      <c r="D1286" t="s">
        <v>51</v>
      </c>
      <c r="E1286" t="s">
        <v>52</v>
      </c>
      <c r="F1286">
        <v>7356563230</v>
      </c>
      <c r="G1286" t="s">
        <v>53</v>
      </c>
      <c r="H1286">
        <v>7053</v>
      </c>
      <c r="I1286" t="s">
        <v>6135</v>
      </c>
      <c r="J1286" t="s">
        <v>31</v>
      </c>
      <c r="K1286" t="s">
        <v>32</v>
      </c>
      <c r="L1286" t="s">
        <v>18404</v>
      </c>
      <c r="M1286" s="1">
        <v>0.66319444444444442</v>
      </c>
      <c r="N1286" t="s">
        <v>33</v>
      </c>
      <c r="O1286" t="s">
        <v>33</v>
      </c>
      <c r="P1286" s="2">
        <v>1.3888888888888889E-4</v>
      </c>
      <c r="Q1286" s="2">
        <v>6.9444444444444444E-5</v>
      </c>
      <c r="R1286">
        <v>0</v>
      </c>
      <c r="S1286" s="3">
        <v>45876.375</v>
      </c>
      <c r="T1286" t="s">
        <v>54</v>
      </c>
      <c r="U1286" t="s">
        <v>6135</v>
      </c>
      <c r="V1286" s="3">
        <v>45871.490972222222</v>
      </c>
      <c r="W1286" t="s">
        <v>358</v>
      </c>
      <c r="Y1286" s="4">
        <v>45876</v>
      </c>
      <c r="Z1286" s="2">
        <v>0.81263888888888891</v>
      </c>
    </row>
    <row r="1287" spans="1:26" x14ac:dyDescent="0.3">
      <c r="A1287">
        <v>135310</v>
      </c>
      <c r="B1287" t="s">
        <v>407</v>
      </c>
      <c r="C1287" t="s">
        <v>27</v>
      </c>
      <c r="D1287" t="s">
        <v>51</v>
      </c>
      <c r="E1287" t="s">
        <v>52</v>
      </c>
      <c r="F1287">
        <v>9539571321</v>
      </c>
      <c r="G1287" t="s">
        <v>53</v>
      </c>
      <c r="H1287">
        <v>7028</v>
      </c>
      <c r="I1287" t="s">
        <v>4913</v>
      </c>
      <c r="J1287" t="s">
        <v>31</v>
      </c>
      <c r="K1287" t="s">
        <v>32</v>
      </c>
      <c r="L1287" t="s">
        <v>18405</v>
      </c>
      <c r="M1287" s="1">
        <v>0.66319444444444442</v>
      </c>
      <c r="N1287" t="s">
        <v>33</v>
      </c>
      <c r="O1287" t="s">
        <v>33</v>
      </c>
      <c r="P1287" s="2">
        <v>1.0416666666666667E-4</v>
      </c>
      <c r="Q1287" s="2">
        <v>5.7870370370370373E-5</v>
      </c>
      <c r="R1287">
        <v>0</v>
      </c>
      <c r="S1287" s="3">
        <v>45876.375</v>
      </c>
      <c r="T1287" t="s">
        <v>54</v>
      </c>
      <c r="U1287" t="s">
        <v>4913</v>
      </c>
      <c r="V1287" s="3">
        <v>45871.490277777775</v>
      </c>
      <c r="W1287" t="s">
        <v>408</v>
      </c>
      <c r="Y1287" s="4">
        <v>45876</v>
      </c>
      <c r="Z1287" s="2">
        <v>0.81263888888888891</v>
      </c>
    </row>
    <row r="1288" spans="1:26" x14ac:dyDescent="0.3">
      <c r="A1288">
        <v>135310</v>
      </c>
      <c r="B1288" t="s">
        <v>407</v>
      </c>
      <c r="C1288" t="s">
        <v>27</v>
      </c>
      <c r="D1288" t="s">
        <v>51</v>
      </c>
      <c r="E1288" t="s">
        <v>52</v>
      </c>
      <c r="F1288">
        <v>9539571321</v>
      </c>
      <c r="G1288" t="s">
        <v>53</v>
      </c>
      <c r="H1288">
        <v>7028</v>
      </c>
      <c r="I1288" t="s">
        <v>4920</v>
      </c>
      <c r="J1288" t="s">
        <v>31</v>
      </c>
      <c r="K1288" t="s">
        <v>32</v>
      </c>
      <c r="L1288" t="s">
        <v>18406</v>
      </c>
      <c r="M1288" s="1">
        <v>0.66319444444444442</v>
      </c>
      <c r="N1288" t="s">
        <v>33</v>
      </c>
      <c r="O1288" t="s">
        <v>33</v>
      </c>
      <c r="P1288" s="2">
        <v>0.25376157407407407</v>
      </c>
      <c r="Q1288" s="2">
        <v>1.0416666666666667E-4</v>
      </c>
      <c r="R1288">
        <v>0</v>
      </c>
      <c r="S1288" s="3">
        <v>45876.375</v>
      </c>
      <c r="T1288" t="s">
        <v>54</v>
      </c>
      <c r="U1288" t="s">
        <v>4920</v>
      </c>
      <c r="V1288" s="3">
        <v>45871.490277777775</v>
      </c>
      <c r="W1288" t="s">
        <v>408</v>
      </c>
      <c r="Y1288" s="4">
        <v>45876</v>
      </c>
      <c r="Z1288" s="2">
        <v>0.81263888888888891</v>
      </c>
    </row>
    <row r="1289" spans="1:26" x14ac:dyDescent="0.3">
      <c r="A1289">
        <v>135712</v>
      </c>
      <c r="B1289" t="s">
        <v>310</v>
      </c>
      <c r="C1289" t="s">
        <v>27</v>
      </c>
      <c r="D1289" t="s">
        <v>51</v>
      </c>
      <c r="E1289" t="s">
        <v>52</v>
      </c>
      <c r="F1289">
        <v>7034162990</v>
      </c>
      <c r="G1289" t="s">
        <v>53</v>
      </c>
      <c r="H1289">
        <v>1745</v>
      </c>
      <c r="I1289" t="s">
        <v>3789</v>
      </c>
      <c r="J1289" t="s">
        <v>31</v>
      </c>
      <c r="K1289" t="s">
        <v>32</v>
      </c>
      <c r="L1289" t="s">
        <v>18407</v>
      </c>
      <c r="M1289" s="1">
        <v>0.66319444444444442</v>
      </c>
      <c r="N1289" t="s">
        <v>33</v>
      </c>
      <c r="O1289" t="s">
        <v>33</v>
      </c>
      <c r="P1289" s="2">
        <v>2.4305555555555555E-4</v>
      </c>
      <c r="Q1289" s="2">
        <v>5.7870370370370373E-5</v>
      </c>
      <c r="R1289">
        <v>0</v>
      </c>
      <c r="S1289" s="3">
        <v>45876.375</v>
      </c>
      <c r="T1289" t="s">
        <v>54</v>
      </c>
      <c r="U1289" t="s">
        <v>3789</v>
      </c>
      <c r="V1289" s="3">
        <v>45871.490277777775</v>
      </c>
      <c r="W1289" t="s">
        <v>644</v>
      </c>
      <c r="Y1289" s="4">
        <v>45876</v>
      </c>
      <c r="Z1289" s="2">
        <v>0.81263888888888891</v>
      </c>
    </row>
    <row r="1290" spans="1:26" x14ac:dyDescent="0.3">
      <c r="A1290">
        <v>135711</v>
      </c>
      <c r="B1290" t="s">
        <v>357</v>
      </c>
      <c r="C1290" t="s">
        <v>27</v>
      </c>
      <c r="D1290" t="s">
        <v>51</v>
      </c>
      <c r="E1290" t="s">
        <v>52</v>
      </c>
      <c r="F1290">
        <v>7356563230</v>
      </c>
      <c r="G1290" t="s">
        <v>53</v>
      </c>
      <c r="H1290">
        <v>7053</v>
      </c>
      <c r="I1290" t="s">
        <v>6134</v>
      </c>
      <c r="J1290" t="s">
        <v>31</v>
      </c>
      <c r="K1290" t="s">
        <v>32</v>
      </c>
      <c r="L1290" t="s">
        <v>18408</v>
      </c>
      <c r="M1290" s="1">
        <v>0.66319444444444442</v>
      </c>
      <c r="N1290" t="s">
        <v>33</v>
      </c>
      <c r="O1290" t="s">
        <v>33</v>
      </c>
      <c r="P1290" s="2">
        <v>2.6620370370370372E-4</v>
      </c>
      <c r="Q1290" s="2">
        <v>1.3888888888888889E-4</v>
      </c>
      <c r="R1290">
        <v>0</v>
      </c>
      <c r="S1290" s="3">
        <v>45876.375</v>
      </c>
      <c r="T1290" t="s">
        <v>54</v>
      </c>
      <c r="U1290" t="s">
        <v>6134</v>
      </c>
      <c r="V1290" s="3">
        <v>45871.490972222222</v>
      </c>
      <c r="W1290" t="s">
        <v>358</v>
      </c>
      <c r="Y1290" s="4">
        <v>45876</v>
      </c>
      <c r="Z1290" s="2">
        <v>0.81263888888888891</v>
      </c>
    </row>
    <row r="1291" spans="1:26" x14ac:dyDescent="0.3">
      <c r="A1291">
        <v>133415</v>
      </c>
      <c r="B1291" t="s">
        <v>66</v>
      </c>
      <c r="C1291" t="s">
        <v>187</v>
      </c>
      <c r="D1291" t="s">
        <v>51</v>
      </c>
      <c r="E1291" t="s">
        <v>52</v>
      </c>
      <c r="F1291">
        <v>9072303897</v>
      </c>
      <c r="G1291" t="s">
        <v>53</v>
      </c>
      <c r="H1291">
        <v>7005</v>
      </c>
      <c r="I1291" t="s">
        <v>3883</v>
      </c>
      <c r="J1291" t="s">
        <v>31</v>
      </c>
      <c r="K1291" t="s">
        <v>32</v>
      </c>
      <c r="L1291" t="s">
        <v>18409</v>
      </c>
      <c r="M1291" s="1">
        <v>0.68472222222222223</v>
      </c>
      <c r="N1291" t="s">
        <v>33</v>
      </c>
      <c r="O1291" t="s">
        <v>33</v>
      </c>
      <c r="P1291" s="2">
        <v>2.6875E-2</v>
      </c>
      <c r="Q1291" s="2">
        <v>2.1493055555555557E-2</v>
      </c>
      <c r="R1291">
        <v>30</v>
      </c>
      <c r="S1291" s="3">
        <v>45876.375</v>
      </c>
      <c r="T1291" t="s">
        <v>54</v>
      </c>
      <c r="U1291" t="s">
        <v>3883</v>
      </c>
      <c r="V1291" s="3">
        <v>45871.490277777775</v>
      </c>
      <c r="W1291" t="s">
        <v>303</v>
      </c>
      <c r="Y1291" s="4">
        <v>45876</v>
      </c>
      <c r="Z1291" s="2">
        <v>0.81263888888888891</v>
      </c>
    </row>
    <row r="1292" spans="1:26" x14ac:dyDescent="0.3">
      <c r="A1292">
        <v>135711</v>
      </c>
      <c r="B1292" t="s">
        <v>357</v>
      </c>
      <c r="C1292" t="s">
        <v>27</v>
      </c>
      <c r="D1292" t="s">
        <v>51</v>
      </c>
      <c r="E1292" t="s">
        <v>52</v>
      </c>
      <c r="F1292">
        <v>7356563230</v>
      </c>
      <c r="G1292" t="s">
        <v>53</v>
      </c>
      <c r="H1292">
        <v>7053</v>
      </c>
      <c r="I1292" t="s">
        <v>6171</v>
      </c>
      <c r="J1292" t="s">
        <v>31</v>
      </c>
      <c r="K1292" t="s">
        <v>32</v>
      </c>
      <c r="L1292" t="s">
        <v>18410</v>
      </c>
      <c r="M1292" s="1">
        <v>0.66319444444444442</v>
      </c>
      <c r="N1292" t="s">
        <v>33</v>
      </c>
      <c r="O1292" t="s">
        <v>33</v>
      </c>
      <c r="P1292" s="2">
        <v>1.0416666666666667E-4</v>
      </c>
      <c r="Q1292" s="2">
        <v>4.6296296296296294E-5</v>
      </c>
      <c r="R1292">
        <v>0</v>
      </c>
      <c r="S1292" s="3">
        <v>45876.375</v>
      </c>
      <c r="T1292" t="s">
        <v>54</v>
      </c>
      <c r="U1292" t="s">
        <v>6171</v>
      </c>
      <c r="V1292" s="3">
        <v>45871.490972222222</v>
      </c>
      <c r="W1292" t="s">
        <v>358</v>
      </c>
      <c r="Y1292" s="4">
        <v>45876</v>
      </c>
      <c r="Z1292" s="2">
        <v>0.81263888888888891</v>
      </c>
    </row>
    <row r="1293" spans="1:26" x14ac:dyDescent="0.3">
      <c r="A1293">
        <v>135712</v>
      </c>
      <c r="B1293" t="s">
        <v>310</v>
      </c>
      <c r="C1293" t="s">
        <v>27</v>
      </c>
      <c r="D1293" t="s">
        <v>51</v>
      </c>
      <c r="E1293" t="s">
        <v>52</v>
      </c>
      <c r="F1293">
        <v>7034162990</v>
      </c>
      <c r="G1293" t="s">
        <v>53</v>
      </c>
      <c r="H1293">
        <v>1745</v>
      </c>
      <c r="I1293" t="s">
        <v>3776</v>
      </c>
      <c r="J1293" t="s">
        <v>31</v>
      </c>
      <c r="K1293" t="s">
        <v>32</v>
      </c>
      <c r="L1293" t="s">
        <v>18411</v>
      </c>
      <c r="M1293" s="1">
        <v>0.66319444444444442</v>
      </c>
      <c r="N1293" t="s">
        <v>33</v>
      </c>
      <c r="O1293" t="s">
        <v>33</v>
      </c>
      <c r="P1293" s="2">
        <v>1.2893518518518518E-2</v>
      </c>
      <c r="Q1293" s="2">
        <v>4.6296296296296294E-5</v>
      </c>
      <c r="R1293">
        <v>5</v>
      </c>
      <c r="S1293" s="3">
        <v>45876.375</v>
      </c>
      <c r="T1293" t="s">
        <v>54</v>
      </c>
      <c r="U1293" t="s">
        <v>3776</v>
      </c>
      <c r="V1293" s="3">
        <v>45871.490277777775</v>
      </c>
      <c r="W1293" t="s">
        <v>644</v>
      </c>
      <c r="Y1293" s="4">
        <v>45876</v>
      </c>
      <c r="Z1293" s="2">
        <v>0.81263888888888891</v>
      </c>
    </row>
    <row r="1294" spans="1:26" x14ac:dyDescent="0.3">
      <c r="A1294">
        <v>135758</v>
      </c>
      <c r="B1294" t="s">
        <v>347</v>
      </c>
      <c r="C1294" t="s">
        <v>27</v>
      </c>
      <c r="D1294" t="s">
        <v>51</v>
      </c>
      <c r="E1294" t="s">
        <v>52</v>
      </c>
      <c r="F1294">
        <v>9037706249</v>
      </c>
      <c r="G1294" t="s">
        <v>53</v>
      </c>
      <c r="H1294">
        <v>7021</v>
      </c>
      <c r="I1294" t="s">
        <v>4277</v>
      </c>
      <c r="J1294" t="s">
        <v>31</v>
      </c>
      <c r="K1294" t="s">
        <v>32</v>
      </c>
      <c r="L1294" t="s">
        <v>18412</v>
      </c>
      <c r="M1294" s="1">
        <v>0.66319444444444442</v>
      </c>
      <c r="N1294" t="s">
        <v>33</v>
      </c>
      <c r="O1294" t="s">
        <v>33</v>
      </c>
      <c r="P1294" s="2">
        <v>5.2071759259259262E-2</v>
      </c>
      <c r="Q1294" s="2">
        <v>2.199074074074074E-4</v>
      </c>
      <c r="R1294">
        <v>0</v>
      </c>
      <c r="S1294" s="3">
        <v>45876.375</v>
      </c>
      <c r="T1294" t="s">
        <v>54</v>
      </c>
      <c r="U1294" t="s">
        <v>4277</v>
      </c>
      <c r="V1294" s="3">
        <v>45871.490277777775</v>
      </c>
      <c r="W1294" t="s">
        <v>400</v>
      </c>
      <c r="Y1294" s="4">
        <v>45876</v>
      </c>
      <c r="Z1294" s="2">
        <v>0.81263888888888891</v>
      </c>
    </row>
    <row r="1295" spans="1:26" x14ac:dyDescent="0.3">
      <c r="A1295">
        <v>131811</v>
      </c>
      <c r="B1295" t="s">
        <v>1888</v>
      </c>
      <c r="C1295" t="s">
        <v>27</v>
      </c>
      <c r="D1295" t="s">
        <v>117</v>
      </c>
      <c r="E1295" t="s">
        <v>48</v>
      </c>
      <c r="F1295">
        <v>9119122750</v>
      </c>
      <c r="G1295" t="s">
        <v>43</v>
      </c>
      <c r="H1295">
        <v>7289</v>
      </c>
      <c r="I1295" t="s">
        <v>14772</v>
      </c>
      <c r="J1295" t="s">
        <v>31</v>
      </c>
      <c r="K1295" t="s">
        <v>32</v>
      </c>
      <c r="L1295" t="s">
        <v>18413</v>
      </c>
      <c r="M1295" s="1">
        <v>0.66249999999999998</v>
      </c>
      <c r="N1295" t="s">
        <v>33</v>
      </c>
      <c r="O1295" t="s">
        <v>33</v>
      </c>
      <c r="P1295" s="2">
        <v>3.5185185185185185E-3</v>
      </c>
      <c r="Q1295" s="2">
        <v>6.9444444444444444E-5</v>
      </c>
      <c r="R1295">
        <v>100</v>
      </c>
      <c r="S1295" s="3">
        <v>45876.375</v>
      </c>
      <c r="T1295" t="s">
        <v>54</v>
      </c>
      <c r="U1295" t="s">
        <v>14772</v>
      </c>
      <c r="V1295" s="3">
        <v>45871.642361111109</v>
      </c>
      <c r="W1295" t="s">
        <v>1889</v>
      </c>
      <c r="Y1295" s="4">
        <v>45876</v>
      </c>
      <c r="Z1295" s="2">
        <v>0.81263888888888891</v>
      </c>
    </row>
    <row r="1296" spans="1:26" x14ac:dyDescent="0.3">
      <c r="A1296">
        <v>135711</v>
      </c>
      <c r="B1296" t="s">
        <v>357</v>
      </c>
      <c r="C1296" t="s">
        <v>27</v>
      </c>
      <c r="D1296" t="s">
        <v>51</v>
      </c>
      <c r="E1296" t="s">
        <v>52</v>
      </c>
      <c r="F1296">
        <v>7356563230</v>
      </c>
      <c r="G1296" t="s">
        <v>53</v>
      </c>
      <c r="H1296">
        <v>7053</v>
      </c>
      <c r="I1296" t="s">
        <v>6159</v>
      </c>
      <c r="J1296" t="s">
        <v>31</v>
      </c>
      <c r="K1296" t="s">
        <v>32</v>
      </c>
      <c r="L1296" t="s">
        <v>18414</v>
      </c>
      <c r="M1296" s="1">
        <v>0.66249999999999998</v>
      </c>
      <c r="N1296" t="s">
        <v>33</v>
      </c>
      <c r="O1296" t="s">
        <v>33</v>
      </c>
      <c r="P1296" s="2">
        <v>7.0601851851851847E-4</v>
      </c>
      <c r="Q1296" s="2">
        <v>4.861111111111111E-4</v>
      </c>
      <c r="R1296">
        <v>0</v>
      </c>
      <c r="S1296" s="3">
        <v>45876.375</v>
      </c>
      <c r="T1296" t="s">
        <v>54</v>
      </c>
      <c r="U1296" t="s">
        <v>6159</v>
      </c>
      <c r="V1296" s="3">
        <v>45871.490972222222</v>
      </c>
      <c r="W1296" t="s">
        <v>358</v>
      </c>
      <c r="Y1296" s="4">
        <v>45876</v>
      </c>
      <c r="Z1296" s="2">
        <v>0.81263888888888891</v>
      </c>
    </row>
    <row r="1297" spans="1:26" x14ac:dyDescent="0.3">
      <c r="A1297">
        <v>25841</v>
      </c>
      <c r="B1297" t="s">
        <v>50</v>
      </c>
      <c r="C1297" t="s">
        <v>27</v>
      </c>
      <c r="D1297" t="s">
        <v>51</v>
      </c>
      <c r="E1297" t="s">
        <v>52</v>
      </c>
      <c r="F1297">
        <v>8921685495</v>
      </c>
      <c r="G1297" t="s">
        <v>53</v>
      </c>
      <c r="H1297">
        <v>7038</v>
      </c>
      <c r="I1297" t="s">
        <v>4989</v>
      </c>
      <c r="J1297" t="s">
        <v>31</v>
      </c>
      <c r="K1297" t="s">
        <v>32</v>
      </c>
      <c r="L1297" t="s">
        <v>18415</v>
      </c>
      <c r="M1297" s="1">
        <v>0.66249999999999998</v>
      </c>
      <c r="N1297" t="s">
        <v>33</v>
      </c>
      <c r="O1297" t="s">
        <v>33</v>
      </c>
      <c r="P1297" s="2">
        <v>5.2083333333333333E-4</v>
      </c>
      <c r="Q1297" s="2">
        <v>3.4722222222222222E-5</v>
      </c>
      <c r="R1297">
        <v>0</v>
      </c>
      <c r="S1297" s="3">
        <v>45876.375</v>
      </c>
      <c r="T1297" t="s">
        <v>54</v>
      </c>
      <c r="U1297" t="s">
        <v>4989</v>
      </c>
      <c r="V1297" s="3">
        <v>45871.490277777775</v>
      </c>
      <c r="W1297" t="s">
        <v>1361</v>
      </c>
      <c r="Y1297" s="4">
        <v>45876</v>
      </c>
      <c r="Z1297" s="2">
        <v>0.81263888888888891</v>
      </c>
    </row>
    <row r="1298" spans="1:26" x14ac:dyDescent="0.3">
      <c r="A1298">
        <v>135160</v>
      </c>
      <c r="B1298" t="s">
        <v>368</v>
      </c>
      <c r="C1298" t="s">
        <v>27</v>
      </c>
      <c r="D1298" t="s">
        <v>274</v>
      </c>
      <c r="E1298" t="s">
        <v>38</v>
      </c>
      <c r="F1298">
        <v>7020016154</v>
      </c>
      <c r="G1298" t="s">
        <v>30</v>
      </c>
      <c r="H1298">
        <v>7336</v>
      </c>
      <c r="I1298" t="s">
        <v>7930</v>
      </c>
      <c r="J1298" t="s">
        <v>31</v>
      </c>
      <c r="K1298" t="s">
        <v>32</v>
      </c>
      <c r="L1298" t="s">
        <v>18416</v>
      </c>
      <c r="M1298" s="1">
        <v>0.66180555555555554</v>
      </c>
      <c r="N1298" t="s">
        <v>33</v>
      </c>
      <c r="O1298" t="s">
        <v>33</v>
      </c>
      <c r="P1298" s="2">
        <v>8.1018518518518516E-5</v>
      </c>
      <c r="Q1298" s="2">
        <v>5.7870370370370373E-5</v>
      </c>
      <c r="R1298">
        <v>100</v>
      </c>
      <c r="S1298" s="3">
        <v>45876.375</v>
      </c>
      <c r="T1298" t="s">
        <v>54</v>
      </c>
      <c r="U1298" t="s">
        <v>7930</v>
      </c>
      <c r="V1298" s="3">
        <v>45871.492361111108</v>
      </c>
      <c r="W1298" t="s">
        <v>1218</v>
      </c>
      <c r="Y1298" s="4">
        <v>45876</v>
      </c>
      <c r="Z1298" s="2">
        <v>0.81263888888888891</v>
      </c>
    </row>
    <row r="1299" spans="1:26" x14ac:dyDescent="0.3">
      <c r="A1299">
        <v>135160</v>
      </c>
      <c r="B1299" t="s">
        <v>368</v>
      </c>
      <c r="C1299" t="s">
        <v>27</v>
      </c>
      <c r="D1299" t="s">
        <v>274</v>
      </c>
      <c r="E1299" t="s">
        <v>38</v>
      </c>
      <c r="F1299">
        <v>7020016154</v>
      </c>
      <c r="G1299" t="s">
        <v>30</v>
      </c>
      <c r="H1299">
        <v>7336</v>
      </c>
      <c r="I1299" t="s">
        <v>7933</v>
      </c>
      <c r="J1299" t="s">
        <v>31</v>
      </c>
      <c r="K1299" t="s">
        <v>32</v>
      </c>
      <c r="L1299" t="s">
        <v>18416</v>
      </c>
      <c r="M1299" s="1">
        <v>0.66180555555555554</v>
      </c>
      <c r="N1299" t="s">
        <v>33</v>
      </c>
      <c r="O1299" t="s">
        <v>33</v>
      </c>
      <c r="P1299" s="2">
        <v>6.9444444444444444E-5</v>
      </c>
      <c r="Q1299" s="2">
        <v>4.6296296296296294E-5</v>
      </c>
      <c r="R1299">
        <v>100</v>
      </c>
      <c r="S1299" s="3">
        <v>45876.375</v>
      </c>
      <c r="T1299" t="s">
        <v>54</v>
      </c>
      <c r="U1299" t="s">
        <v>7933</v>
      </c>
      <c r="V1299" s="3">
        <v>45871.492361111108</v>
      </c>
      <c r="W1299" t="s">
        <v>1218</v>
      </c>
      <c r="Y1299" s="4">
        <v>45876</v>
      </c>
      <c r="Z1299" s="2">
        <v>0.81263888888888891</v>
      </c>
    </row>
    <row r="1300" spans="1:26" x14ac:dyDescent="0.3">
      <c r="A1300">
        <v>25841</v>
      </c>
      <c r="B1300" t="s">
        <v>50</v>
      </c>
      <c r="C1300" t="s">
        <v>27</v>
      </c>
      <c r="D1300" t="s">
        <v>51</v>
      </c>
      <c r="E1300" t="s">
        <v>52</v>
      </c>
      <c r="F1300">
        <v>8921685495</v>
      </c>
      <c r="G1300" t="s">
        <v>53</v>
      </c>
      <c r="H1300">
        <v>7038</v>
      </c>
      <c r="I1300" t="s">
        <v>4981</v>
      </c>
      <c r="J1300" t="s">
        <v>31</v>
      </c>
      <c r="K1300" t="s">
        <v>32</v>
      </c>
      <c r="L1300" t="s">
        <v>18415</v>
      </c>
      <c r="M1300" s="1">
        <v>0.66180555555555554</v>
      </c>
      <c r="N1300" t="s">
        <v>33</v>
      </c>
      <c r="O1300" t="s">
        <v>33</v>
      </c>
      <c r="P1300" s="2">
        <v>5.7870370370370367E-4</v>
      </c>
      <c r="Q1300" s="2">
        <v>2.0833333333333335E-4</v>
      </c>
      <c r="R1300">
        <v>0</v>
      </c>
      <c r="S1300" s="3">
        <v>45876.375</v>
      </c>
      <c r="T1300" t="s">
        <v>54</v>
      </c>
      <c r="U1300" t="s">
        <v>4981</v>
      </c>
      <c r="V1300" s="3">
        <v>45871.490277777775</v>
      </c>
      <c r="W1300" t="s">
        <v>1361</v>
      </c>
      <c r="Y1300" s="4">
        <v>45876</v>
      </c>
      <c r="Z1300" s="2">
        <v>0.81263888888888891</v>
      </c>
    </row>
    <row r="1301" spans="1:26" x14ac:dyDescent="0.3">
      <c r="A1301">
        <v>29544</v>
      </c>
      <c r="B1301" t="s">
        <v>549</v>
      </c>
      <c r="C1301" t="s">
        <v>187</v>
      </c>
      <c r="D1301" t="s">
        <v>295</v>
      </c>
      <c r="E1301" t="s">
        <v>84</v>
      </c>
      <c r="F1301">
        <v>9095144304</v>
      </c>
      <c r="G1301" t="s">
        <v>53</v>
      </c>
      <c r="H1301">
        <v>7297</v>
      </c>
      <c r="I1301" t="s">
        <v>7756</v>
      </c>
      <c r="J1301" t="s">
        <v>31</v>
      </c>
      <c r="K1301" t="s">
        <v>32</v>
      </c>
      <c r="L1301" t="s">
        <v>18417</v>
      </c>
      <c r="M1301" s="1">
        <v>0.66180555555555554</v>
      </c>
      <c r="N1301" t="s">
        <v>33</v>
      </c>
      <c r="O1301" t="s">
        <v>33</v>
      </c>
      <c r="P1301" s="2">
        <v>0.17971064814814816</v>
      </c>
      <c r="Q1301" s="2">
        <v>2.199074074074074E-4</v>
      </c>
      <c r="R1301">
        <v>100</v>
      </c>
      <c r="S1301" s="3">
        <v>45876.375</v>
      </c>
      <c r="T1301" t="s">
        <v>54</v>
      </c>
      <c r="U1301" t="s">
        <v>7756</v>
      </c>
      <c r="V1301" s="3">
        <v>45871.492361111108</v>
      </c>
      <c r="W1301" t="s">
        <v>888</v>
      </c>
      <c r="Y1301" s="4">
        <v>45876</v>
      </c>
      <c r="Z1301" s="2">
        <v>0.81263888888888891</v>
      </c>
    </row>
    <row r="1302" spans="1:26" x14ac:dyDescent="0.3">
      <c r="A1302">
        <v>29407</v>
      </c>
      <c r="B1302" t="s">
        <v>353</v>
      </c>
      <c r="C1302" t="s">
        <v>27</v>
      </c>
      <c r="D1302" t="s">
        <v>148</v>
      </c>
      <c r="E1302" t="s">
        <v>29</v>
      </c>
      <c r="F1302">
        <v>9249099173</v>
      </c>
      <c r="G1302" t="s">
        <v>30</v>
      </c>
      <c r="H1302">
        <v>7163</v>
      </c>
      <c r="I1302" t="s">
        <v>10680</v>
      </c>
      <c r="J1302" t="s">
        <v>31</v>
      </c>
      <c r="K1302" t="s">
        <v>32</v>
      </c>
      <c r="L1302" t="s">
        <v>18418</v>
      </c>
      <c r="M1302" s="1">
        <v>0.66180555555555554</v>
      </c>
      <c r="N1302" t="s">
        <v>33</v>
      </c>
      <c r="O1302" t="s">
        <v>33</v>
      </c>
      <c r="P1302" s="2">
        <v>0.11916666666666667</v>
      </c>
      <c r="Q1302" s="2">
        <v>2.3148148148148149E-4</v>
      </c>
      <c r="R1302">
        <v>100</v>
      </c>
      <c r="S1302" s="3">
        <v>45876.375</v>
      </c>
      <c r="T1302" t="s">
        <v>54</v>
      </c>
      <c r="U1302" t="s">
        <v>10680</v>
      </c>
      <c r="V1302" s="3">
        <v>45871.572222222225</v>
      </c>
      <c r="W1302" t="s">
        <v>1614</v>
      </c>
      <c r="Y1302" s="4">
        <v>45876</v>
      </c>
      <c r="Z1302" s="2">
        <v>0.81263888888888891</v>
      </c>
    </row>
    <row r="1303" spans="1:26" x14ac:dyDescent="0.3">
      <c r="A1303">
        <v>135160</v>
      </c>
      <c r="B1303" t="s">
        <v>368</v>
      </c>
      <c r="C1303" t="s">
        <v>27</v>
      </c>
      <c r="D1303" t="s">
        <v>274</v>
      </c>
      <c r="E1303" t="s">
        <v>38</v>
      </c>
      <c r="F1303">
        <v>7020016154</v>
      </c>
      <c r="G1303" t="s">
        <v>30</v>
      </c>
      <c r="H1303">
        <v>7336</v>
      </c>
      <c r="I1303" t="s">
        <v>7935</v>
      </c>
      <c r="J1303" t="s">
        <v>31</v>
      </c>
      <c r="K1303" t="s">
        <v>32</v>
      </c>
      <c r="L1303" t="s">
        <v>18419</v>
      </c>
      <c r="M1303" s="1">
        <v>0.66180555555555554</v>
      </c>
      <c r="N1303" t="s">
        <v>33</v>
      </c>
      <c r="O1303" t="s">
        <v>33</v>
      </c>
      <c r="P1303" s="2">
        <v>8.1018518518518516E-5</v>
      </c>
      <c r="Q1303" s="2">
        <v>5.7870370370370373E-5</v>
      </c>
      <c r="R1303">
        <v>30</v>
      </c>
      <c r="S1303" s="3">
        <v>45876.375</v>
      </c>
      <c r="T1303" t="s">
        <v>54</v>
      </c>
      <c r="U1303" t="s">
        <v>7935</v>
      </c>
      <c r="V1303" s="3">
        <v>45871.492361111108</v>
      </c>
      <c r="W1303" t="s">
        <v>1218</v>
      </c>
      <c r="Y1303" s="4">
        <v>45876</v>
      </c>
      <c r="Z1303" s="2">
        <v>0.81263888888888891</v>
      </c>
    </row>
    <row r="1304" spans="1:26" x14ac:dyDescent="0.3">
      <c r="A1304">
        <v>28942</v>
      </c>
      <c r="B1304" t="s">
        <v>649</v>
      </c>
      <c r="C1304" t="s">
        <v>27</v>
      </c>
      <c r="D1304" t="s">
        <v>59</v>
      </c>
      <c r="E1304" t="s">
        <v>60</v>
      </c>
      <c r="F1304">
        <v>8848004279</v>
      </c>
      <c r="G1304" t="s">
        <v>30</v>
      </c>
      <c r="H1304">
        <v>7382</v>
      </c>
      <c r="I1304" t="s">
        <v>12866</v>
      </c>
      <c r="J1304" t="s">
        <v>31</v>
      </c>
      <c r="K1304" t="s">
        <v>32</v>
      </c>
      <c r="L1304" t="s">
        <v>18420</v>
      </c>
      <c r="M1304" s="1">
        <v>0.66180555555555554</v>
      </c>
      <c r="N1304" t="s">
        <v>33</v>
      </c>
      <c r="O1304" t="s">
        <v>33</v>
      </c>
      <c r="P1304" s="2">
        <v>5.0925925925925921E-4</v>
      </c>
      <c r="Q1304" s="2">
        <v>1.5046296296296297E-4</v>
      </c>
      <c r="R1304">
        <v>100</v>
      </c>
      <c r="S1304" s="3">
        <v>45876.375</v>
      </c>
      <c r="T1304" t="s">
        <v>54</v>
      </c>
      <c r="U1304" t="s">
        <v>12866</v>
      </c>
      <c r="V1304" s="3">
        <v>45871.640972222223</v>
      </c>
      <c r="W1304" t="s">
        <v>1066</v>
      </c>
      <c r="Y1304" s="4">
        <v>45876</v>
      </c>
      <c r="Z1304" s="2">
        <v>0.81263888888888891</v>
      </c>
    </row>
    <row r="1305" spans="1:26" x14ac:dyDescent="0.3">
      <c r="A1305">
        <v>135160</v>
      </c>
      <c r="B1305" t="s">
        <v>368</v>
      </c>
      <c r="C1305" t="s">
        <v>27</v>
      </c>
      <c r="D1305" t="s">
        <v>274</v>
      </c>
      <c r="E1305" t="s">
        <v>38</v>
      </c>
      <c r="F1305">
        <v>7020016154</v>
      </c>
      <c r="G1305" t="s">
        <v>30</v>
      </c>
      <c r="H1305">
        <v>7336</v>
      </c>
      <c r="I1305" t="s">
        <v>7936</v>
      </c>
      <c r="J1305" t="s">
        <v>31</v>
      </c>
      <c r="K1305" t="s">
        <v>32</v>
      </c>
      <c r="L1305" t="s">
        <v>18421</v>
      </c>
      <c r="M1305" s="1">
        <v>0.66111111111111109</v>
      </c>
      <c r="N1305" t="s">
        <v>33</v>
      </c>
      <c r="O1305" t="s">
        <v>33</v>
      </c>
      <c r="P1305" s="2">
        <v>6.9444444444444444E-5</v>
      </c>
      <c r="Q1305" s="2">
        <v>4.6296296296296294E-5</v>
      </c>
      <c r="R1305">
        <v>100</v>
      </c>
      <c r="S1305" s="3">
        <v>45876.375</v>
      </c>
      <c r="T1305" t="s">
        <v>54</v>
      </c>
      <c r="U1305" t="s">
        <v>7936</v>
      </c>
      <c r="V1305" s="3">
        <v>45871.492361111108</v>
      </c>
      <c r="W1305" t="s">
        <v>1218</v>
      </c>
      <c r="Y1305" s="4">
        <v>45876</v>
      </c>
      <c r="Z1305" s="2">
        <v>0.81263888888888891</v>
      </c>
    </row>
    <row r="1306" spans="1:26" x14ac:dyDescent="0.3">
      <c r="A1306">
        <v>135160</v>
      </c>
      <c r="B1306" t="s">
        <v>368</v>
      </c>
      <c r="C1306" t="s">
        <v>27</v>
      </c>
      <c r="D1306" t="s">
        <v>274</v>
      </c>
      <c r="E1306" t="s">
        <v>38</v>
      </c>
      <c r="F1306">
        <v>7020016154</v>
      </c>
      <c r="G1306" t="s">
        <v>30</v>
      </c>
      <c r="H1306">
        <v>7336</v>
      </c>
      <c r="I1306" t="s">
        <v>7937</v>
      </c>
      <c r="J1306" t="s">
        <v>31</v>
      </c>
      <c r="K1306" t="s">
        <v>32</v>
      </c>
      <c r="L1306" t="s">
        <v>18422</v>
      </c>
      <c r="M1306" s="1">
        <v>0.66111111111111109</v>
      </c>
      <c r="N1306" t="s">
        <v>33</v>
      </c>
      <c r="O1306" t="s">
        <v>33</v>
      </c>
      <c r="P1306" s="2">
        <v>6.9444444444444444E-5</v>
      </c>
      <c r="Q1306" s="2">
        <v>4.6296296296296294E-5</v>
      </c>
      <c r="R1306">
        <v>100</v>
      </c>
      <c r="S1306" s="3">
        <v>45876.375</v>
      </c>
      <c r="T1306" t="s">
        <v>54</v>
      </c>
      <c r="U1306" t="s">
        <v>7937</v>
      </c>
      <c r="V1306" s="3">
        <v>45871.492361111108</v>
      </c>
      <c r="W1306" t="s">
        <v>1218</v>
      </c>
      <c r="Y1306" s="4">
        <v>45876</v>
      </c>
      <c r="Z1306" s="2">
        <v>0.81263888888888891</v>
      </c>
    </row>
    <row r="1307" spans="1:26" x14ac:dyDescent="0.3">
      <c r="A1307">
        <v>135160</v>
      </c>
      <c r="B1307" t="s">
        <v>368</v>
      </c>
      <c r="C1307" t="s">
        <v>27</v>
      </c>
      <c r="D1307" t="s">
        <v>274</v>
      </c>
      <c r="E1307" t="s">
        <v>38</v>
      </c>
      <c r="F1307">
        <v>7020016154</v>
      </c>
      <c r="G1307" t="s">
        <v>30</v>
      </c>
      <c r="H1307">
        <v>7336</v>
      </c>
      <c r="I1307" t="s">
        <v>7938</v>
      </c>
      <c r="J1307" t="s">
        <v>31</v>
      </c>
      <c r="K1307" t="s">
        <v>32</v>
      </c>
      <c r="L1307" t="s">
        <v>18423</v>
      </c>
      <c r="M1307" s="1">
        <v>0.66111111111111109</v>
      </c>
      <c r="N1307" t="s">
        <v>33</v>
      </c>
      <c r="O1307" t="s">
        <v>33</v>
      </c>
      <c r="P1307" s="5">
        <v>1.3525925925925926</v>
      </c>
      <c r="Q1307" s="2">
        <v>4.6296296296296294E-5</v>
      </c>
      <c r="R1307">
        <v>100</v>
      </c>
      <c r="S1307" s="3">
        <v>45876.375</v>
      </c>
      <c r="T1307" t="s">
        <v>54</v>
      </c>
      <c r="U1307" t="s">
        <v>7938</v>
      </c>
      <c r="V1307" s="3">
        <v>45871.492361111108</v>
      </c>
      <c r="W1307" t="s">
        <v>1218</v>
      </c>
      <c r="Y1307" s="4">
        <v>45876</v>
      </c>
      <c r="Z1307" s="2">
        <v>0.81263888888888891</v>
      </c>
    </row>
    <row r="1308" spans="1:26" x14ac:dyDescent="0.3">
      <c r="A1308">
        <v>25841</v>
      </c>
      <c r="B1308" t="s">
        <v>50</v>
      </c>
      <c r="C1308" t="s">
        <v>27</v>
      </c>
      <c r="D1308" t="s">
        <v>51</v>
      </c>
      <c r="E1308" t="s">
        <v>52</v>
      </c>
      <c r="F1308">
        <v>8921685495</v>
      </c>
      <c r="G1308" t="s">
        <v>53</v>
      </c>
      <c r="H1308">
        <v>7038</v>
      </c>
      <c r="I1308" t="s">
        <v>5006</v>
      </c>
      <c r="J1308" t="s">
        <v>31</v>
      </c>
      <c r="K1308" t="s">
        <v>32</v>
      </c>
      <c r="L1308" t="s">
        <v>18415</v>
      </c>
      <c r="M1308" s="1">
        <v>0.66111111111111109</v>
      </c>
      <c r="N1308" t="s">
        <v>33</v>
      </c>
      <c r="O1308" t="s">
        <v>33</v>
      </c>
      <c r="P1308" s="5">
        <v>1.0493055555555555</v>
      </c>
      <c r="Q1308" s="2">
        <v>1.273148148148148E-4</v>
      </c>
      <c r="R1308">
        <v>0</v>
      </c>
      <c r="S1308" s="3">
        <v>45876.375</v>
      </c>
      <c r="T1308" t="s">
        <v>54</v>
      </c>
      <c r="U1308" t="s">
        <v>5006</v>
      </c>
      <c r="V1308" s="3">
        <v>45871.490277777775</v>
      </c>
      <c r="W1308" t="s">
        <v>1361</v>
      </c>
      <c r="Y1308" s="4">
        <v>45876</v>
      </c>
      <c r="Z1308" s="2">
        <v>0.81263888888888891</v>
      </c>
    </row>
    <row r="1309" spans="1:26" x14ac:dyDescent="0.3">
      <c r="A1309">
        <v>22119</v>
      </c>
      <c r="B1309" t="s">
        <v>160</v>
      </c>
      <c r="C1309" t="s">
        <v>27</v>
      </c>
      <c r="D1309" t="s">
        <v>120</v>
      </c>
      <c r="E1309" t="s">
        <v>70</v>
      </c>
      <c r="F1309">
        <v>8590604741</v>
      </c>
      <c r="G1309" t="s">
        <v>43</v>
      </c>
      <c r="H1309">
        <v>7214</v>
      </c>
      <c r="I1309" t="s">
        <v>11526</v>
      </c>
      <c r="J1309" t="s">
        <v>31</v>
      </c>
      <c r="K1309" t="s">
        <v>32</v>
      </c>
      <c r="L1309" t="s">
        <v>18424</v>
      </c>
      <c r="M1309" s="1">
        <v>0.66180555555555554</v>
      </c>
      <c r="N1309" t="s">
        <v>33</v>
      </c>
      <c r="O1309" t="s">
        <v>33</v>
      </c>
      <c r="P1309" s="2">
        <v>1.1574074074074073E-3</v>
      </c>
      <c r="Q1309" s="2">
        <v>5.7870370370370367E-4</v>
      </c>
      <c r="R1309">
        <v>0</v>
      </c>
      <c r="S1309" s="3">
        <v>45876.375</v>
      </c>
      <c r="T1309" t="s">
        <v>54</v>
      </c>
      <c r="U1309" t="s">
        <v>11526</v>
      </c>
      <c r="V1309" s="3">
        <v>45871.572916666664</v>
      </c>
      <c r="W1309" t="s">
        <v>161</v>
      </c>
      <c r="Y1309" s="4">
        <v>45876</v>
      </c>
      <c r="Z1309" s="2">
        <v>0.81263888888888891</v>
      </c>
    </row>
    <row r="1310" spans="1:26" x14ac:dyDescent="0.3">
      <c r="A1310">
        <v>28942</v>
      </c>
      <c r="B1310" t="s">
        <v>649</v>
      </c>
      <c r="C1310" t="s">
        <v>27</v>
      </c>
      <c r="D1310" t="s">
        <v>59</v>
      </c>
      <c r="E1310" t="s">
        <v>60</v>
      </c>
      <c r="F1310">
        <v>8848004279</v>
      </c>
      <c r="G1310" t="s">
        <v>30</v>
      </c>
      <c r="H1310">
        <v>7382</v>
      </c>
      <c r="I1310" t="s">
        <v>12859</v>
      </c>
      <c r="J1310" t="s">
        <v>31</v>
      </c>
      <c r="K1310" t="s">
        <v>32</v>
      </c>
      <c r="L1310" t="s">
        <v>18425</v>
      </c>
      <c r="M1310" s="1">
        <v>0.66111111111111109</v>
      </c>
      <c r="N1310" t="s">
        <v>33</v>
      </c>
      <c r="O1310" t="s">
        <v>33</v>
      </c>
      <c r="P1310" s="2">
        <v>2.6620370370370372E-4</v>
      </c>
      <c r="Q1310" s="2">
        <v>1.7361111111111112E-4</v>
      </c>
      <c r="R1310">
        <v>100</v>
      </c>
      <c r="S1310" s="3">
        <v>45876.375</v>
      </c>
      <c r="T1310" t="s">
        <v>54</v>
      </c>
      <c r="U1310" t="s">
        <v>12859</v>
      </c>
      <c r="V1310" s="3">
        <v>45871.640972222223</v>
      </c>
      <c r="W1310" t="s">
        <v>1066</v>
      </c>
      <c r="Y1310" s="4">
        <v>45876</v>
      </c>
      <c r="Z1310" s="2">
        <v>0.81263888888888891</v>
      </c>
    </row>
    <row r="1311" spans="1:26" x14ac:dyDescent="0.3">
      <c r="A1311">
        <v>135711</v>
      </c>
      <c r="B1311" t="s">
        <v>357</v>
      </c>
      <c r="C1311" t="s">
        <v>27</v>
      </c>
      <c r="D1311" t="s">
        <v>51</v>
      </c>
      <c r="E1311" t="s">
        <v>52</v>
      </c>
      <c r="F1311">
        <v>7356563230</v>
      </c>
      <c r="G1311" t="s">
        <v>53</v>
      </c>
      <c r="H1311">
        <v>7053</v>
      </c>
      <c r="I1311" t="s">
        <v>6181</v>
      </c>
      <c r="J1311" t="s">
        <v>31</v>
      </c>
      <c r="K1311" t="s">
        <v>32</v>
      </c>
      <c r="L1311" t="s">
        <v>18426</v>
      </c>
      <c r="M1311" s="1">
        <v>0.66180555555555554</v>
      </c>
      <c r="N1311" t="s">
        <v>33</v>
      </c>
      <c r="O1311" t="s">
        <v>33</v>
      </c>
      <c r="P1311" s="2">
        <v>1.4236111111111112E-3</v>
      </c>
      <c r="Q1311" s="2">
        <v>1.3078703703703703E-3</v>
      </c>
      <c r="R1311">
        <v>0</v>
      </c>
      <c r="S1311" s="3">
        <v>45876.375</v>
      </c>
      <c r="T1311" t="s">
        <v>54</v>
      </c>
      <c r="U1311" t="s">
        <v>6181</v>
      </c>
      <c r="V1311" s="3">
        <v>45871.490972222222</v>
      </c>
      <c r="W1311" t="s">
        <v>358</v>
      </c>
      <c r="Y1311" s="4">
        <v>45876</v>
      </c>
      <c r="Z1311" s="2">
        <v>0.81263888888888891</v>
      </c>
    </row>
    <row r="1312" spans="1:26" x14ac:dyDescent="0.3">
      <c r="A1312">
        <v>135711</v>
      </c>
      <c r="B1312" t="s">
        <v>357</v>
      </c>
      <c r="C1312" t="s">
        <v>27</v>
      </c>
      <c r="D1312" t="s">
        <v>51</v>
      </c>
      <c r="E1312" t="s">
        <v>52</v>
      </c>
      <c r="F1312">
        <v>7356563230</v>
      </c>
      <c r="G1312" t="s">
        <v>53</v>
      </c>
      <c r="H1312">
        <v>7053</v>
      </c>
      <c r="I1312" t="s">
        <v>6177</v>
      </c>
      <c r="J1312" t="s">
        <v>31</v>
      </c>
      <c r="K1312" t="s">
        <v>32</v>
      </c>
      <c r="L1312" t="s">
        <v>18427</v>
      </c>
      <c r="M1312" s="1">
        <v>0.66041666666666665</v>
      </c>
      <c r="N1312" t="s">
        <v>33</v>
      </c>
      <c r="O1312" t="s">
        <v>33</v>
      </c>
      <c r="P1312" s="2">
        <v>1.1574074074074075E-4</v>
      </c>
      <c r="Q1312" s="2">
        <v>4.6296296296296294E-5</v>
      </c>
      <c r="R1312">
        <v>0</v>
      </c>
      <c r="S1312" s="3">
        <v>45876.375</v>
      </c>
      <c r="T1312" t="s">
        <v>54</v>
      </c>
      <c r="U1312" t="s">
        <v>6177</v>
      </c>
      <c r="V1312" s="3">
        <v>45871.490972222222</v>
      </c>
      <c r="W1312" t="s">
        <v>358</v>
      </c>
      <c r="Y1312" s="4">
        <v>45876</v>
      </c>
      <c r="Z1312" s="2">
        <v>0.81263888888888891</v>
      </c>
    </row>
    <row r="1313" spans="1:26" x14ac:dyDescent="0.3">
      <c r="A1313">
        <v>28942</v>
      </c>
      <c r="B1313" t="s">
        <v>649</v>
      </c>
      <c r="C1313" t="s">
        <v>27</v>
      </c>
      <c r="D1313" t="s">
        <v>59</v>
      </c>
      <c r="E1313" t="s">
        <v>60</v>
      </c>
      <c r="F1313">
        <v>8848004279</v>
      </c>
      <c r="G1313" t="s">
        <v>30</v>
      </c>
      <c r="H1313">
        <v>7382</v>
      </c>
      <c r="I1313" t="s">
        <v>12860</v>
      </c>
      <c r="J1313" t="s">
        <v>31</v>
      </c>
      <c r="K1313" t="s">
        <v>32</v>
      </c>
      <c r="L1313" t="s">
        <v>18428</v>
      </c>
      <c r="M1313" s="1">
        <v>0.66111111111111109</v>
      </c>
      <c r="N1313" t="s">
        <v>33</v>
      </c>
      <c r="O1313" t="s">
        <v>33</v>
      </c>
      <c r="P1313" s="2">
        <v>2.5462962962962961E-4</v>
      </c>
      <c r="Q1313" s="2">
        <v>1.8518518518518518E-4</v>
      </c>
      <c r="R1313">
        <v>100</v>
      </c>
      <c r="S1313" s="3">
        <v>45876.375</v>
      </c>
      <c r="T1313" t="s">
        <v>54</v>
      </c>
      <c r="U1313" t="s">
        <v>12860</v>
      </c>
      <c r="V1313" s="3">
        <v>45871.640972222223</v>
      </c>
      <c r="W1313" t="s">
        <v>1066</v>
      </c>
      <c r="Y1313" s="4">
        <v>45876</v>
      </c>
      <c r="Z1313" s="2">
        <v>0.81263888888888891</v>
      </c>
    </row>
    <row r="1314" spans="1:26" x14ac:dyDescent="0.3">
      <c r="A1314">
        <v>135711</v>
      </c>
      <c r="B1314" t="s">
        <v>357</v>
      </c>
      <c r="C1314" t="s">
        <v>27</v>
      </c>
      <c r="D1314" t="s">
        <v>51</v>
      </c>
      <c r="E1314" t="s">
        <v>52</v>
      </c>
      <c r="F1314">
        <v>7356563230</v>
      </c>
      <c r="G1314" t="s">
        <v>53</v>
      </c>
      <c r="H1314">
        <v>7053</v>
      </c>
      <c r="I1314" t="s">
        <v>6207</v>
      </c>
      <c r="J1314" t="s">
        <v>31</v>
      </c>
      <c r="K1314" t="s">
        <v>32</v>
      </c>
      <c r="L1314" t="s">
        <v>18429</v>
      </c>
      <c r="M1314" s="1">
        <v>0.66041666666666665</v>
      </c>
      <c r="N1314" t="s">
        <v>33</v>
      </c>
      <c r="O1314" t="s">
        <v>33</v>
      </c>
      <c r="P1314" s="2">
        <v>2.8935185185185184E-4</v>
      </c>
      <c r="Q1314" s="2">
        <v>1.7361111111111112E-4</v>
      </c>
      <c r="R1314">
        <v>0</v>
      </c>
      <c r="S1314" s="3">
        <v>45876.375</v>
      </c>
      <c r="T1314" t="s">
        <v>54</v>
      </c>
      <c r="U1314" t="s">
        <v>6207</v>
      </c>
      <c r="V1314" s="3">
        <v>45871.490972222222</v>
      </c>
      <c r="W1314" t="s">
        <v>358</v>
      </c>
      <c r="Y1314" s="4">
        <v>45876</v>
      </c>
      <c r="Z1314" s="2">
        <v>0.81263888888888891</v>
      </c>
    </row>
    <row r="1315" spans="1:26" x14ac:dyDescent="0.3">
      <c r="A1315">
        <v>28942</v>
      </c>
      <c r="B1315" t="s">
        <v>649</v>
      </c>
      <c r="C1315" t="s">
        <v>27</v>
      </c>
      <c r="D1315" t="s">
        <v>59</v>
      </c>
      <c r="E1315" t="s">
        <v>60</v>
      </c>
      <c r="F1315">
        <v>8848004279</v>
      </c>
      <c r="G1315" t="s">
        <v>30</v>
      </c>
      <c r="H1315">
        <v>7382</v>
      </c>
      <c r="I1315" t="s">
        <v>12861</v>
      </c>
      <c r="J1315" t="s">
        <v>31</v>
      </c>
      <c r="K1315" t="s">
        <v>32</v>
      </c>
      <c r="L1315" t="s">
        <v>18430</v>
      </c>
      <c r="M1315" s="1">
        <v>0.66041666666666665</v>
      </c>
      <c r="N1315" t="s">
        <v>33</v>
      </c>
      <c r="O1315" t="s">
        <v>33</v>
      </c>
      <c r="P1315" s="2">
        <v>3.3564814814814812E-4</v>
      </c>
      <c r="Q1315" s="2">
        <v>2.5462962962962961E-4</v>
      </c>
      <c r="R1315">
        <v>100</v>
      </c>
      <c r="S1315" s="3">
        <v>45876.375</v>
      </c>
      <c r="T1315" t="s">
        <v>54</v>
      </c>
      <c r="U1315" t="s">
        <v>12861</v>
      </c>
      <c r="V1315" s="3">
        <v>45871.640972222223</v>
      </c>
      <c r="W1315" t="s">
        <v>1066</v>
      </c>
      <c r="Y1315" s="4">
        <v>45876</v>
      </c>
      <c r="Z1315" s="2">
        <v>0.81263888888888891</v>
      </c>
    </row>
    <row r="1316" spans="1:26" x14ac:dyDescent="0.3">
      <c r="A1316">
        <v>135711</v>
      </c>
      <c r="B1316" t="s">
        <v>357</v>
      </c>
      <c r="C1316" t="s">
        <v>27</v>
      </c>
      <c r="D1316" t="s">
        <v>51</v>
      </c>
      <c r="E1316" t="s">
        <v>52</v>
      </c>
      <c r="F1316">
        <v>7356563230</v>
      </c>
      <c r="G1316" t="s">
        <v>53</v>
      </c>
      <c r="H1316">
        <v>7053</v>
      </c>
      <c r="I1316" t="s">
        <v>6220</v>
      </c>
      <c r="J1316" t="s">
        <v>31</v>
      </c>
      <c r="K1316" t="s">
        <v>32</v>
      </c>
      <c r="L1316" t="s">
        <v>18431</v>
      </c>
      <c r="M1316" s="1">
        <v>0.66041666666666665</v>
      </c>
      <c r="N1316" t="s">
        <v>33</v>
      </c>
      <c r="O1316" t="s">
        <v>33</v>
      </c>
      <c r="P1316" s="2">
        <v>0.11515046296296297</v>
      </c>
      <c r="Q1316" s="2">
        <v>4.6296296296296294E-5</v>
      </c>
      <c r="R1316">
        <v>0</v>
      </c>
      <c r="S1316" s="3">
        <v>45876.375</v>
      </c>
      <c r="T1316" t="s">
        <v>54</v>
      </c>
      <c r="U1316" t="s">
        <v>6220</v>
      </c>
      <c r="V1316" s="3">
        <v>45871.490972222222</v>
      </c>
      <c r="W1316" t="s">
        <v>358</v>
      </c>
      <c r="Y1316" s="4">
        <v>45876</v>
      </c>
      <c r="Z1316" s="2">
        <v>0.81263888888888891</v>
      </c>
    </row>
    <row r="1317" spans="1:26" x14ac:dyDescent="0.3">
      <c r="A1317">
        <v>22119</v>
      </c>
      <c r="B1317" t="s">
        <v>160</v>
      </c>
      <c r="C1317" t="s">
        <v>27</v>
      </c>
      <c r="D1317" t="s">
        <v>120</v>
      </c>
      <c r="E1317" t="s">
        <v>70</v>
      </c>
      <c r="F1317">
        <v>8590604741</v>
      </c>
      <c r="G1317" t="s">
        <v>43</v>
      </c>
      <c r="H1317">
        <v>7214</v>
      </c>
      <c r="I1317" t="s">
        <v>11527</v>
      </c>
      <c r="J1317" t="s">
        <v>31</v>
      </c>
      <c r="K1317" t="s">
        <v>32</v>
      </c>
      <c r="L1317" t="s">
        <v>18432</v>
      </c>
      <c r="M1317" s="1">
        <v>0.66041666666666665</v>
      </c>
      <c r="N1317" t="s">
        <v>33</v>
      </c>
      <c r="O1317" t="s">
        <v>33</v>
      </c>
      <c r="P1317" s="2">
        <v>3.7037037037037035E-4</v>
      </c>
      <c r="Q1317" s="2">
        <v>2.0833333333333335E-4</v>
      </c>
      <c r="R1317">
        <v>0</v>
      </c>
      <c r="S1317" s="3">
        <v>45876.375</v>
      </c>
      <c r="T1317" t="s">
        <v>54</v>
      </c>
      <c r="U1317" t="s">
        <v>11527</v>
      </c>
      <c r="V1317" s="3">
        <v>45871.572916666664</v>
      </c>
      <c r="W1317" t="s">
        <v>161</v>
      </c>
      <c r="Y1317" s="4">
        <v>45876</v>
      </c>
      <c r="Z1317" s="2">
        <v>0.81263888888888891</v>
      </c>
    </row>
    <row r="1318" spans="1:26" x14ac:dyDescent="0.3">
      <c r="A1318">
        <v>23068</v>
      </c>
      <c r="B1318" t="s">
        <v>330</v>
      </c>
      <c r="C1318" t="s">
        <v>27</v>
      </c>
      <c r="D1318" t="s">
        <v>329</v>
      </c>
      <c r="E1318" t="s">
        <v>76</v>
      </c>
      <c r="F1318">
        <v>8714638104</v>
      </c>
      <c r="G1318" t="s">
        <v>43</v>
      </c>
      <c r="H1318">
        <v>7094</v>
      </c>
      <c r="I1318" t="s">
        <v>14058</v>
      </c>
      <c r="J1318" t="s">
        <v>31</v>
      </c>
      <c r="K1318" t="s">
        <v>32</v>
      </c>
      <c r="L1318" t="s">
        <v>18433</v>
      </c>
      <c r="M1318" s="1">
        <v>0.66041666666666665</v>
      </c>
      <c r="N1318" t="s">
        <v>33</v>
      </c>
      <c r="O1318" t="s">
        <v>33</v>
      </c>
      <c r="P1318" s="2">
        <v>1.0069444444444444E-3</v>
      </c>
      <c r="Q1318" s="2">
        <v>1.9675925925925926E-4</v>
      </c>
      <c r="R1318">
        <v>100</v>
      </c>
      <c r="S1318" s="3">
        <v>45876.375</v>
      </c>
      <c r="T1318" t="s">
        <v>54</v>
      </c>
      <c r="U1318" t="s">
        <v>14058</v>
      </c>
      <c r="V1318" s="3">
        <v>45871.64166666667</v>
      </c>
      <c r="W1318" t="s">
        <v>916</v>
      </c>
      <c r="Y1318" s="4">
        <v>45876</v>
      </c>
      <c r="Z1318" s="2">
        <v>0.81263888888888891</v>
      </c>
    </row>
    <row r="1319" spans="1:26" x14ac:dyDescent="0.3">
      <c r="A1319">
        <v>28942</v>
      </c>
      <c r="B1319" t="s">
        <v>649</v>
      </c>
      <c r="C1319" t="s">
        <v>27</v>
      </c>
      <c r="D1319" t="s">
        <v>59</v>
      </c>
      <c r="E1319" t="s">
        <v>60</v>
      </c>
      <c r="F1319">
        <v>8848004279</v>
      </c>
      <c r="G1319" t="s">
        <v>30</v>
      </c>
      <c r="H1319">
        <v>7382</v>
      </c>
      <c r="I1319" t="s">
        <v>12863</v>
      </c>
      <c r="J1319" t="s">
        <v>31</v>
      </c>
      <c r="K1319" t="s">
        <v>32</v>
      </c>
      <c r="L1319" t="s">
        <v>18434</v>
      </c>
      <c r="M1319" s="1">
        <v>0.66041666666666665</v>
      </c>
      <c r="N1319" t="s">
        <v>33</v>
      </c>
      <c r="O1319" t="s">
        <v>33</v>
      </c>
      <c r="P1319" s="2">
        <v>3.5879629629629629E-4</v>
      </c>
      <c r="Q1319" s="2">
        <v>2.8935185185185184E-4</v>
      </c>
      <c r="R1319">
        <v>100</v>
      </c>
      <c r="S1319" s="3">
        <v>45876.375</v>
      </c>
      <c r="T1319" t="s">
        <v>54</v>
      </c>
      <c r="U1319" t="s">
        <v>12863</v>
      </c>
      <c r="V1319" s="3">
        <v>45871.640972222223</v>
      </c>
      <c r="W1319" t="s">
        <v>1066</v>
      </c>
      <c r="Y1319" s="4">
        <v>45876</v>
      </c>
      <c r="Z1319" s="2">
        <v>0.81263888888888891</v>
      </c>
    </row>
    <row r="1320" spans="1:26" x14ac:dyDescent="0.3">
      <c r="A1320">
        <v>135199</v>
      </c>
      <c r="B1320" t="s">
        <v>636</v>
      </c>
      <c r="C1320" t="s">
        <v>27</v>
      </c>
      <c r="D1320" t="s">
        <v>234</v>
      </c>
      <c r="E1320" t="s">
        <v>60</v>
      </c>
      <c r="F1320">
        <v>7758865665</v>
      </c>
      <c r="G1320" t="s">
        <v>30</v>
      </c>
      <c r="H1320">
        <v>7453</v>
      </c>
      <c r="I1320" t="s">
        <v>13655</v>
      </c>
      <c r="J1320" t="s">
        <v>31</v>
      </c>
      <c r="K1320" t="s">
        <v>32</v>
      </c>
      <c r="L1320" t="s">
        <v>18435</v>
      </c>
      <c r="M1320" s="1">
        <v>0.66041666666666665</v>
      </c>
      <c r="N1320" t="s">
        <v>33</v>
      </c>
      <c r="O1320" t="s">
        <v>33</v>
      </c>
      <c r="P1320" s="2">
        <v>4.1666666666666669E-4</v>
      </c>
      <c r="Q1320" s="2">
        <v>2.6620370370370372E-4</v>
      </c>
      <c r="R1320">
        <v>100</v>
      </c>
      <c r="S1320" s="3">
        <v>45876.375</v>
      </c>
      <c r="T1320" t="s">
        <v>54</v>
      </c>
      <c r="U1320" t="s">
        <v>13655</v>
      </c>
      <c r="V1320" s="3">
        <v>45871.64166666667</v>
      </c>
      <c r="W1320" t="s">
        <v>1976</v>
      </c>
      <c r="Y1320" s="4">
        <v>45876</v>
      </c>
      <c r="Z1320" s="2">
        <v>0.81263888888888891</v>
      </c>
    </row>
    <row r="1321" spans="1:26" x14ac:dyDescent="0.3">
      <c r="A1321">
        <v>136611</v>
      </c>
      <c r="B1321" t="s">
        <v>980</v>
      </c>
      <c r="C1321" t="s">
        <v>27</v>
      </c>
      <c r="D1321" t="s">
        <v>274</v>
      </c>
      <c r="E1321" t="s">
        <v>38</v>
      </c>
      <c r="F1321">
        <v>7720869483</v>
      </c>
      <c r="G1321" t="s">
        <v>30</v>
      </c>
      <c r="H1321">
        <v>7371</v>
      </c>
      <c r="I1321" t="s">
        <v>8147</v>
      </c>
      <c r="J1321" t="s">
        <v>31</v>
      </c>
      <c r="K1321" t="s">
        <v>32</v>
      </c>
      <c r="L1321" t="s">
        <v>18436</v>
      </c>
      <c r="M1321" s="1">
        <v>0.65972222222222221</v>
      </c>
      <c r="N1321" t="s">
        <v>33</v>
      </c>
      <c r="O1321" t="s">
        <v>33</v>
      </c>
      <c r="P1321" s="2">
        <v>6.9444444444444444E-5</v>
      </c>
      <c r="Q1321" s="2">
        <v>4.6296296296296294E-5</v>
      </c>
      <c r="R1321">
        <v>100</v>
      </c>
      <c r="S1321" s="3">
        <v>45876.375</v>
      </c>
      <c r="T1321" t="s">
        <v>54</v>
      </c>
      <c r="U1321" t="s">
        <v>8147</v>
      </c>
      <c r="V1321" s="3">
        <v>45871.570833333331</v>
      </c>
      <c r="W1321" t="s">
        <v>1448</v>
      </c>
      <c r="Y1321" s="4">
        <v>45876</v>
      </c>
      <c r="Z1321" s="2">
        <v>0.81263888888888891</v>
      </c>
    </row>
    <row r="1322" spans="1:26" x14ac:dyDescent="0.3">
      <c r="A1322">
        <v>136611</v>
      </c>
      <c r="B1322" t="s">
        <v>980</v>
      </c>
      <c r="C1322" t="s">
        <v>27</v>
      </c>
      <c r="D1322" t="s">
        <v>274</v>
      </c>
      <c r="E1322" t="s">
        <v>38</v>
      </c>
      <c r="F1322">
        <v>7720869483</v>
      </c>
      <c r="G1322" t="s">
        <v>30</v>
      </c>
      <c r="H1322">
        <v>7371</v>
      </c>
      <c r="I1322" t="s">
        <v>8149</v>
      </c>
      <c r="J1322" t="s">
        <v>31</v>
      </c>
      <c r="K1322" t="s">
        <v>32</v>
      </c>
      <c r="L1322" t="s">
        <v>18436</v>
      </c>
      <c r="M1322" s="1">
        <v>0.65972222222222221</v>
      </c>
      <c r="N1322" t="s">
        <v>33</v>
      </c>
      <c r="O1322" t="s">
        <v>33</v>
      </c>
      <c r="P1322" s="2">
        <v>1.273148148148148E-4</v>
      </c>
      <c r="Q1322" s="2">
        <v>4.6296296296296294E-5</v>
      </c>
      <c r="R1322">
        <v>0</v>
      </c>
      <c r="S1322" s="3">
        <v>45876.375</v>
      </c>
      <c r="T1322" t="s">
        <v>54</v>
      </c>
      <c r="U1322" t="s">
        <v>8149</v>
      </c>
      <c r="V1322" s="3">
        <v>45871.570833333331</v>
      </c>
      <c r="W1322" t="s">
        <v>1448</v>
      </c>
      <c r="Y1322" s="4">
        <v>45876</v>
      </c>
      <c r="Z1322" s="2">
        <v>0.81263888888888891</v>
      </c>
    </row>
    <row r="1323" spans="1:26" x14ac:dyDescent="0.3">
      <c r="A1323">
        <v>28942</v>
      </c>
      <c r="B1323" t="s">
        <v>649</v>
      </c>
      <c r="C1323" t="s">
        <v>27</v>
      </c>
      <c r="D1323" t="s">
        <v>59</v>
      </c>
      <c r="E1323" t="s">
        <v>60</v>
      </c>
      <c r="F1323">
        <v>8848004279</v>
      </c>
      <c r="G1323" t="s">
        <v>30</v>
      </c>
      <c r="H1323">
        <v>7382</v>
      </c>
      <c r="I1323" t="s">
        <v>12872</v>
      </c>
      <c r="J1323" t="s">
        <v>31</v>
      </c>
      <c r="K1323" t="s">
        <v>32</v>
      </c>
      <c r="L1323" t="s">
        <v>18437</v>
      </c>
      <c r="M1323" s="1">
        <v>0.65972222222222221</v>
      </c>
      <c r="N1323" t="s">
        <v>33</v>
      </c>
      <c r="O1323" t="s">
        <v>33</v>
      </c>
      <c r="P1323" s="2">
        <v>9.2592592592592588E-5</v>
      </c>
      <c r="Q1323" s="2">
        <v>4.6296296296296294E-5</v>
      </c>
      <c r="R1323">
        <v>100</v>
      </c>
      <c r="S1323" s="3">
        <v>45876.375</v>
      </c>
      <c r="T1323" t="s">
        <v>54</v>
      </c>
      <c r="U1323" t="s">
        <v>12872</v>
      </c>
      <c r="V1323" s="3">
        <v>45871.640972222223</v>
      </c>
      <c r="W1323" t="s">
        <v>1066</v>
      </c>
      <c r="Y1323" s="4">
        <v>45876</v>
      </c>
      <c r="Z1323" s="2">
        <v>0.81263888888888891</v>
      </c>
    </row>
    <row r="1324" spans="1:26" x14ac:dyDescent="0.3">
      <c r="A1324">
        <v>22119</v>
      </c>
      <c r="B1324" t="s">
        <v>160</v>
      </c>
      <c r="C1324" t="s">
        <v>27</v>
      </c>
      <c r="D1324" t="s">
        <v>120</v>
      </c>
      <c r="E1324" t="s">
        <v>70</v>
      </c>
      <c r="F1324">
        <v>8590604741</v>
      </c>
      <c r="G1324" t="s">
        <v>43</v>
      </c>
      <c r="H1324">
        <v>7214</v>
      </c>
      <c r="I1324" t="s">
        <v>11524</v>
      </c>
      <c r="J1324" t="s">
        <v>31</v>
      </c>
      <c r="K1324" t="s">
        <v>32</v>
      </c>
      <c r="L1324" t="s">
        <v>18438</v>
      </c>
      <c r="M1324" s="1">
        <v>0.65972222222222221</v>
      </c>
      <c r="N1324" t="s">
        <v>33</v>
      </c>
      <c r="O1324" t="s">
        <v>33</v>
      </c>
      <c r="P1324" s="2">
        <v>7.6388888888888893E-4</v>
      </c>
      <c r="Q1324" s="2">
        <v>3.9351851851851852E-4</v>
      </c>
      <c r="R1324">
        <v>0</v>
      </c>
      <c r="S1324" s="3">
        <v>45876.375</v>
      </c>
      <c r="T1324" t="s">
        <v>54</v>
      </c>
      <c r="U1324" t="s">
        <v>11524</v>
      </c>
      <c r="V1324" s="3">
        <v>45871.572916666664</v>
      </c>
      <c r="W1324" t="s">
        <v>161</v>
      </c>
      <c r="Y1324" s="4">
        <v>45876</v>
      </c>
      <c r="Z1324" s="2">
        <v>0.81263888888888891</v>
      </c>
    </row>
    <row r="1325" spans="1:26" x14ac:dyDescent="0.3">
      <c r="A1325">
        <v>28942</v>
      </c>
      <c r="B1325" t="s">
        <v>649</v>
      </c>
      <c r="C1325" t="s">
        <v>27</v>
      </c>
      <c r="D1325" t="s">
        <v>59</v>
      </c>
      <c r="E1325" t="s">
        <v>60</v>
      </c>
      <c r="F1325">
        <v>8848004279</v>
      </c>
      <c r="G1325" t="s">
        <v>30</v>
      </c>
      <c r="H1325">
        <v>7382</v>
      </c>
      <c r="I1325" t="s">
        <v>12881</v>
      </c>
      <c r="J1325" t="s">
        <v>31</v>
      </c>
      <c r="K1325" t="s">
        <v>32</v>
      </c>
      <c r="L1325" t="s">
        <v>18439</v>
      </c>
      <c r="M1325" s="1">
        <v>0.65972222222222221</v>
      </c>
      <c r="N1325" t="s">
        <v>33</v>
      </c>
      <c r="O1325" t="s">
        <v>33</v>
      </c>
      <c r="P1325" s="5">
        <v>1.1150347222222223</v>
      </c>
      <c r="Q1325" s="2">
        <v>2.0833333333333335E-4</v>
      </c>
      <c r="R1325">
        <v>100</v>
      </c>
      <c r="S1325" s="3">
        <v>45876.375</v>
      </c>
      <c r="T1325" t="s">
        <v>54</v>
      </c>
      <c r="U1325" t="s">
        <v>12881</v>
      </c>
      <c r="V1325" s="3">
        <v>45871.640972222223</v>
      </c>
      <c r="W1325" t="s">
        <v>1066</v>
      </c>
      <c r="Y1325" s="4">
        <v>45876</v>
      </c>
      <c r="Z1325" s="2">
        <v>0.81263888888888891</v>
      </c>
    </row>
    <row r="1326" spans="1:26" x14ac:dyDescent="0.3">
      <c r="A1326">
        <v>136611</v>
      </c>
      <c r="B1326" t="s">
        <v>980</v>
      </c>
      <c r="C1326" t="s">
        <v>27</v>
      </c>
      <c r="D1326" t="s">
        <v>274</v>
      </c>
      <c r="E1326" t="s">
        <v>38</v>
      </c>
      <c r="F1326">
        <v>7720869483</v>
      </c>
      <c r="G1326" t="s">
        <v>30</v>
      </c>
      <c r="H1326">
        <v>7371</v>
      </c>
      <c r="I1326" t="s">
        <v>8150</v>
      </c>
      <c r="J1326" t="s">
        <v>31</v>
      </c>
      <c r="K1326" t="s">
        <v>32</v>
      </c>
      <c r="L1326" t="s">
        <v>18436</v>
      </c>
      <c r="M1326" s="1">
        <v>0.65972222222222221</v>
      </c>
      <c r="N1326" t="s">
        <v>33</v>
      </c>
      <c r="O1326" t="s">
        <v>33</v>
      </c>
      <c r="P1326" s="2">
        <v>3.4722222222222224E-4</v>
      </c>
      <c r="Q1326" s="2">
        <v>1.9675925925925926E-4</v>
      </c>
      <c r="R1326">
        <v>0</v>
      </c>
      <c r="S1326" s="3">
        <v>45876.375</v>
      </c>
      <c r="T1326" t="s">
        <v>54</v>
      </c>
      <c r="U1326" t="s">
        <v>8150</v>
      </c>
      <c r="V1326" s="3">
        <v>45871.570833333331</v>
      </c>
      <c r="W1326" t="s">
        <v>1448</v>
      </c>
      <c r="Y1326" s="4">
        <v>45876</v>
      </c>
      <c r="Z1326" s="2">
        <v>0.81263888888888891</v>
      </c>
    </row>
    <row r="1327" spans="1:26" x14ac:dyDescent="0.3">
      <c r="A1327">
        <v>135199</v>
      </c>
      <c r="B1327" t="s">
        <v>636</v>
      </c>
      <c r="C1327" t="s">
        <v>27</v>
      </c>
      <c r="D1327" t="s">
        <v>234</v>
      </c>
      <c r="E1327" t="s">
        <v>60</v>
      </c>
      <c r="F1327">
        <v>7758865665</v>
      </c>
      <c r="G1327" t="s">
        <v>30</v>
      </c>
      <c r="H1327">
        <v>7453</v>
      </c>
      <c r="I1327" t="s">
        <v>13656</v>
      </c>
      <c r="J1327" t="s">
        <v>31</v>
      </c>
      <c r="K1327" t="s">
        <v>32</v>
      </c>
      <c r="L1327" t="s">
        <v>18435</v>
      </c>
      <c r="M1327" s="1">
        <v>0.65972222222222221</v>
      </c>
      <c r="N1327" t="s">
        <v>33</v>
      </c>
      <c r="O1327" t="s">
        <v>33</v>
      </c>
      <c r="P1327" s="2">
        <v>4.3888888888888887E-2</v>
      </c>
      <c r="Q1327" s="2">
        <v>2.8935185185185184E-4</v>
      </c>
      <c r="R1327">
        <v>100</v>
      </c>
      <c r="S1327" s="3">
        <v>45876.375</v>
      </c>
      <c r="T1327" t="s">
        <v>54</v>
      </c>
      <c r="U1327" t="s">
        <v>13656</v>
      </c>
      <c r="V1327" s="3">
        <v>45871.64166666667</v>
      </c>
      <c r="W1327" t="s">
        <v>1976</v>
      </c>
      <c r="Y1327" s="4">
        <v>45876</v>
      </c>
      <c r="Z1327" s="2">
        <v>0.81263888888888891</v>
      </c>
    </row>
    <row r="1328" spans="1:26" x14ac:dyDescent="0.3">
      <c r="A1328">
        <v>136611</v>
      </c>
      <c r="B1328" t="s">
        <v>980</v>
      </c>
      <c r="C1328" t="s">
        <v>27</v>
      </c>
      <c r="D1328" t="s">
        <v>274</v>
      </c>
      <c r="E1328" t="s">
        <v>38</v>
      </c>
      <c r="F1328">
        <v>7720869483</v>
      </c>
      <c r="G1328" t="s">
        <v>30</v>
      </c>
      <c r="H1328">
        <v>7371</v>
      </c>
      <c r="I1328" t="s">
        <v>8151</v>
      </c>
      <c r="J1328" t="s">
        <v>31</v>
      </c>
      <c r="K1328" t="s">
        <v>32</v>
      </c>
      <c r="L1328" t="s">
        <v>18440</v>
      </c>
      <c r="M1328" s="1">
        <v>0.65902777777777777</v>
      </c>
      <c r="N1328" t="s">
        <v>33</v>
      </c>
      <c r="O1328" t="s">
        <v>33</v>
      </c>
      <c r="P1328" s="2">
        <v>9.2592592592592588E-5</v>
      </c>
      <c r="Q1328" s="2">
        <v>6.9444444444444444E-5</v>
      </c>
      <c r="R1328">
        <v>100</v>
      </c>
      <c r="S1328" s="3">
        <v>45876.375</v>
      </c>
      <c r="T1328" t="s">
        <v>54</v>
      </c>
      <c r="U1328" t="s">
        <v>8151</v>
      </c>
      <c r="V1328" s="3">
        <v>45871.570833333331</v>
      </c>
      <c r="W1328" t="s">
        <v>1448</v>
      </c>
      <c r="Y1328" s="4">
        <v>45876</v>
      </c>
      <c r="Z1328" s="2">
        <v>0.81263888888888891</v>
      </c>
    </row>
    <row r="1329" spans="1:26" x14ac:dyDescent="0.3">
      <c r="A1329">
        <v>134641</v>
      </c>
      <c r="B1329" t="s">
        <v>361</v>
      </c>
      <c r="C1329" t="s">
        <v>27</v>
      </c>
      <c r="D1329" t="s">
        <v>315</v>
      </c>
      <c r="E1329" t="s">
        <v>52</v>
      </c>
      <c r="F1329">
        <v>6238293488</v>
      </c>
      <c r="G1329" t="s">
        <v>53</v>
      </c>
      <c r="H1329">
        <v>7004</v>
      </c>
      <c r="I1329" t="s">
        <v>3859</v>
      </c>
      <c r="J1329" t="s">
        <v>31</v>
      </c>
      <c r="K1329" t="s">
        <v>32</v>
      </c>
      <c r="L1329" t="s">
        <v>18441</v>
      </c>
      <c r="M1329" s="1">
        <v>0.65972222222222221</v>
      </c>
      <c r="N1329" t="s">
        <v>33</v>
      </c>
      <c r="O1329" t="s">
        <v>33</v>
      </c>
      <c r="P1329" s="2">
        <v>5.0173611111111113E-2</v>
      </c>
      <c r="Q1329" s="2">
        <v>4.0509259259259258E-4</v>
      </c>
      <c r="R1329">
        <v>100</v>
      </c>
      <c r="S1329" s="3">
        <v>45876.375</v>
      </c>
      <c r="T1329" t="s">
        <v>54</v>
      </c>
      <c r="U1329" t="s">
        <v>3859</v>
      </c>
      <c r="V1329" s="3">
        <v>45871.490277777775</v>
      </c>
      <c r="W1329" t="s">
        <v>1006</v>
      </c>
      <c r="Y1329" s="4">
        <v>45876</v>
      </c>
      <c r="Z1329" s="2">
        <v>0.81263888888888891</v>
      </c>
    </row>
    <row r="1330" spans="1:26" x14ac:dyDescent="0.3">
      <c r="A1330">
        <v>136611</v>
      </c>
      <c r="B1330" t="s">
        <v>980</v>
      </c>
      <c r="C1330" t="s">
        <v>27</v>
      </c>
      <c r="D1330" t="s">
        <v>274</v>
      </c>
      <c r="E1330" t="s">
        <v>38</v>
      </c>
      <c r="F1330">
        <v>7720869483</v>
      </c>
      <c r="G1330" t="s">
        <v>30</v>
      </c>
      <c r="H1330">
        <v>7371</v>
      </c>
      <c r="I1330" t="s">
        <v>8152</v>
      </c>
      <c r="J1330" t="s">
        <v>31</v>
      </c>
      <c r="K1330" t="s">
        <v>32</v>
      </c>
      <c r="L1330" t="s">
        <v>18442</v>
      </c>
      <c r="M1330" s="1">
        <v>0.65902777777777777</v>
      </c>
      <c r="N1330" t="s">
        <v>33</v>
      </c>
      <c r="O1330" t="s">
        <v>33</v>
      </c>
      <c r="P1330" s="2">
        <v>1.0416666666666667E-4</v>
      </c>
      <c r="Q1330" s="2">
        <v>5.7870370370370373E-5</v>
      </c>
      <c r="R1330">
        <v>100</v>
      </c>
      <c r="S1330" s="3">
        <v>45876.375</v>
      </c>
      <c r="T1330" t="s">
        <v>54</v>
      </c>
      <c r="U1330" t="s">
        <v>8152</v>
      </c>
      <c r="V1330" s="3">
        <v>45871.570833333331</v>
      </c>
      <c r="W1330" t="s">
        <v>1448</v>
      </c>
      <c r="Y1330" s="4">
        <v>45876</v>
      </c>
      <c r="Z1330" s="2">
        <v>0.81263888888888891</v>
      </c>
    </row>
    <row r="1331" spans="1:26" x14ac:dyDescent="0.3">
      <c r="A1331">
        <v>136611</v>
      </c>
      <c r="B1331" t="s">
        <v>980</v>
      </c>
      <c r="C1331" t="s">
        <v>27</v>
      </c>
      <c r="D1331" t="s">
        <v>274</v>
      </c>
      <c r="E1331" t="s">
        <v>38</v>
      </c>
      <c r="F1331">
        <v>7720869483</v>
      </c>
      <c r="G1331" t="s">
        <v>30</v>
      </c>
      <c r="H1331">
        <v>7371</v>
      </c>
      <c r="I1331" t="s">
        <v>8153</v>
      </c>
      <c r="J1331" t="s">
        <v>31</v>
      </c>
      <c r="K1331" t="s">
        <v>32</v>
      </c>
      <c r="L1331" t="s">
        <v>18443</v>
      </c>
      <c r="M1331" s="1">
        <v>0.65902777777777777</v>
      </c>
      <c r="N1331" t="s">
        <v>33</v>
      </c>
      <c r="O1331" t="s">
        <v>33</v>
      </c>
      <c r="P1331" s="2">
        <v>8.1018518518518516E-5</v>
      </c>
      <c r="Q1331" s="2">
        <v>4.6296296296296294E-5</v>
      </c>
      <c r="R1331">
        <v>0</v>
      </c>
      <c r="S1331" s="3">
        <v>45876.375</v>
      </c>
      <c r="T1331" t="s">
        <v>54</v>
      </c>
      <c r="U1331" t="s">
        <v>8153</v>
      </c>
      <c r="V1331" s="3">
        <v>45871.570833333331</v>
      </c>
      <c r="W1331" t="s">
        <v>1448</v>
      </c>
      <c r="Y1331" s="4">
        <v>45876</v>
      </c>
      <c r="Z1331" s="2">
        <v>0.81263888888888891</v>
      </c>
    </row>
    <row r="1332" spans="1:26" x14ac:dyDescent="0.3">
      <c r="A1332">
        <v>136611</v>
      </c>
      <c r="B1332" t="s">
        <v>980</v>
      </c>
      <c r="C1332" t="s">
        <v>27</v>
      </c>
      <c r="D1332" t="s">
        <v>274</v>
      </c>
      <c r="E1332" t="s">
        <v>38</v>
      </c>
      <c r="F1332">
        <v>7720869483</v>
      </c>
      <c r="G1332" t="s">
        <v>30</v>
      </c>
      <c r="H1332">
        <v>7371</v>
      </c>
      <c r="I1332" t="s">
        <v>8154</v>
      </c>
      <c r="J1332" t="s">
        <v>31</v>
      </c>
      <c r="K1332" t="s">
        <v>32</v>
      </c>
      <c r="L1332" t="s">
        <v>18444</v>
      </c>
      <c r="M1332" s="1">
        <v>0.65902777777777777</v>
      </c>
      <c r="N1332" t="s">
        <v>33</v>
      </c>
      <c r="O1332" t="s">
        <v>33</v>
      </c>
      <c r="P1332" s="2">
        <v>8.1018518518518516E-5</v>
      </c>
      <c r="Q1332" s="2">
        <v>4.6296296296296294E-5</v>
      </c>
      <c r="R1332">
        <v>100</v>
      </c>
      <c r="S1332" s="3">
        <v>45876.375</v>
      </c>
      <c r="T1332" t="s">
        <v>54</v>
      </c>
      <c r="U1332" t="s">
        <v>8154</v>
      </c>
      <c r="V1332" s="3">
        <v>45871.570833333331</v>
      </c>
      <c r="W1332" t="s">
        <v>1448</v>
      </c>
      <c r="Y1332" s="4">
        <v>45876</v>
      </c>
      <c r="Z1332" s="2">
        <v>0.81263888888888891</v>
      </c>
    </row>
    <row r="1333" spans="1:26" x14ac:dyDescent="0.3">
      <c r="A1333">
        <v>136611</v>
      </c>
      <c r="B1333" t="s">
        <v>980</v>
      </c>
      <c r="C1333" t="s">
        <v>27</v>
      </c>
      <c r="D1333" t="s">
        <v>274</v>
      </c>
      <c r="E1333" t="s">
        <v>38</v>
      </c>
      <c r="F1333">
        <v>7720869483</v>
      </c>
      <c r="G1333" t="s">
        <v>30</v>
      </c>
      <c r="H1333">
        <v>7371</v>
      </c>
      <c r="I1333" t="s">
        <v>8159</v>
      </c>
      <c r="J1333" t="s">
        <v>31</v>
      </c>
      <c r="K1333" t="s">
        <v>32</v>
      </c>
      <c r="L1333" t="s">
        <v>18445</v>
      </c>
      <c r="M1333" s="1">
        <v>0.65902777777777777</v>
      </c>
      <c r="N1333" t="s">
        <v>33</v>
      </c>
      <c r="O1333" t="s">
        <v>33</v>
      </c>
      <c r="P1333" s="2">
        <v>3.4722222222222224E-4</v>
      </c>
      <c r="Q1333" s="2">
        <v>6.9444444444444444E-5</v>
      </c>
      <c r="R1333">
        <v>100</v>
      </c>
      <c r="S1333" s="3">
        <v>45876.375</v>
      </c>
      <c r="T1333" t="s">
        <v>54</v>
      </c>
      <c r="U1333" t="s">
        <v>8159</v>
      </c>
      <c r="V1333" s="3">
        <v>45871.570833333331</v>
      </c>
      <c r="W1333" t="s">
        <v>1448</v>
      </c>
      <c r="Y1333" s="4">
        <v>45876</v>
      </c>
      <c r="Z1333" s="2">
        <v>0.81263888888888891</v>
      </c>
    </row>
    <row r="1334" spans="1:26" x14ac:dyDescent="0.3">
      <c r="A1334">
        <v>22119</v>
      </c>
      <c r="B1334" t="s">
        <v>160</v>
      </c>
      <c r="C1334" t="s">
        <v>27</v>
      </c>
      <c r="D1334" t="s">
        <v>120</v>
      </c>
      <c r="E1334" t="s">
        <v>70</v>
      </c>
      <c r="F1334">
        <v>8590604741</v>
      </c>
      <c r="G1334" t="s">
        <v>43</v>
      </c>
      <c r="H1334">
        <v>7214</v>
      </c>
      <c r="I1334" t="s">
        <v>11525</v>
      </c>
      <c r="J1334" t="s">
        <v>31</v>
      </c>
      <c r="K1334" t="s">
        <v>32</v>
      </c>
      <c r="L1334" t="s">
        <v>18446</v>
      </c>
      <c r="M1334" s="1">
        <v>0.65902777777777777</v>
      </c>
      <c r="N1334" t="s">
        <v>33</v>
      </c>
      <c r="O1334" t="s">
        <v>33</v>
      </c>
      <c r="P1334" s="2">
        <v>0.26239583333333333</v>
      </c>
      <c r="Q1334" s="2">
        <v>4.1666666666666669E-4</v>
      </c>
      <c r="R1334">
        <v>0</v>
      </c>
      <c r="S1334" s="3">
        <v>45876.375</v>
      </c>
      <c r="T1334" t="s">
        <v>54</v>
      </c>
      <c r="U1334" t="s">
        <v>11525</v>
      </c>
      <c r="V1334" s="3">
        <v>45871.572916666664</v>
      </c>
      <c r="W1334" t="s">
        <v>161</v>
      </c>
      <c r="Y1334" s="4">
        <v>45876</v>
      </c>
      <c r="Z1334" s="2">
        <v>0.81263888888888891</v>
      </c>
    </row>
    <row r="1335" spans="1:26" x14ac:dyDescent="0.3">
      <c r="A1335">
        <v>23068</v>
      </c>
      <c r="B1335" t="s">
        <v>330</v>
      </c>
      <c r="C1335" t="s">
        <v>27</v>
      </c>
      <c r="D1335" t="s">
        <v>329</v>
      </c>
      <c r="E1335" t="s">
        <v>76</v>
      </c>
      <c r="F1335">
        <v>8714638104</v>
      </c>
      <c r="G1335" t="s">
        <v>43</v>
      </c>
      <c r="H1335">
        <v>7094</v>
      </c>
      <c r="I1335" t="s">
        <v>14060</v>
      </c>
      <c r="J1335" t="s">
        <v>31</v>
      </c>
      <c r="K1335" t="s">
        <v>32</v>
      </c>
      <c r="L1335" t="s">
        <v>18447</v>
      </c>
      <c r="M1335" s="1">
        <v>0.65902777777777777</v>
      </c>
      <c r="N1335" t="s">
        <v>33</v>
      </c>
      <c r="O1335" t="s">
        <v>33</v>
      </c>
      <c r="P1335" s="2">
        <v>0.83829861111111115</v>
      </c>
      <c r="Q1335" s="2">
        <v>6.134259259259259E-4</v>
      </c>
      <c r="R1335">
        <v>100</v>
      </c>
      <c r="S1335" s="3">
        <v>45876.375</v>
      </c>
      <c r="T1335" t="s">
        <v>54</v>
      </c>
      <c r="U1335" t="s">
        <v>14060</v>
      </c>
      <c r="V1335" s="3">
        <v>45871.64166666667</v>
      </c>
      <c r="W1335" t="s">
        <v>916</v>
      </c>
      <c r="Y1335" s="4">
        <v>45876</v>
      </c>
      <c r="Z1335" s="2">
        <v>0.81263888888888891</v>
      </c>
    </row>
    <row r="1336" spans="1:26" x14ac:dyDescent="0.3">
      <c r="A1336">
        <v>136611</v>
      </c>
      <c r="B1336" t="s">
        <v>980</v>
      </c>
      <c r="C1336" t="s">
        <v>27</v>
      </c>
      <c r="D1336" t="s">
        <v>274</v>
      </c>
      <c r="E1336" t="s">
        <v>38</v>
      </c>
      <c r="F1336">
        <v>7720869483</v>
      </c>
      <c r="G1336" t="s">
        <v>30</v>
      </c>
      <c r="H1336">
        <v>7371</v>
      </c>
      <c r="I1336" t="s">
        <v>8163</v>
      </c>
      <c r="J1336" t="s">
        <v>31</v>
      </c>
      <c r="K1336" t="s">
        <v>32</v>
      </c>
      <c r="L1336" t="s">
        <v>18445</v>
      </c>
      <c r="M1336" s="1">
        <v>0.65833333333333333</v>
      </c>
      <c r="N1336" t="s">
        <v>33</v>
      </c>
      <c r="O1336" t="s">
        <v>33</v>
      </c>
      <c r="P1336" s="2">
        <v>8.1018518518518516E-5</v>
      </c>
      <c r="Q1336" s="2">
        <v>4.6296296296296294E-5</v>
      </c>
      <c r="R1336">
        <v>100</v>
      </c>
      <c r="S1336" s="3">
        <v>45876.375</v>
      </c>
      <c r="T1336" t="s">
        <v>54</v>
      </c>
      <c r="U1336" t="s">
        <v>8163</v>
      </c>
      <c r="V1336" s="3">
        <v>45871.570833333331</v>
      </c>
      <c r="W1336" t="s">
        <v>1448</v>
      </c>
      <c r="Y1336" s="4">
        <v>45876</v>
      </c>
      <c r="Z1336" s="2">
        <v>0.81263888888888891</v>
      </c>
    </row>
    <row r="1337" spans="1:26" x14ac:dyDescent="0.3">
      <c r="A1337">
        <v>136611</v>
      </c>
      <c r="B1337" t="s">
        <v>980</v>
      </c>
      <c r="C1337" t="s">
        <v>27</v>
      </c>
      <c r="D1337" t="s">
        <v>274</v>
      </c>
      <c r="E1337" t="s">
        <v>38</v>
      </c>
      <c r="F1337">
        <v>7720869483</v>
      </c>
      <c r="G1337" t="s">
        <v>30</v>
      </c>
      <c r="H1337">
        <v>7371</v>
      </c>
      <c r="I1337" t="s">
        <v>8175</v>
      </c>
      <c r="J1337" t="s">
        <v>31</v>
      </c>
      <c r="K1337" t="s">
        <v>32</v>
      </c>
      <c r="L1337" t="s">
        <v>18445</v>
      </c>
      <c r="M1337" s="1">
        <v>0.65833333333333333</v>
      </c>
      <c r="N1337" t="s">
        <v>33</v>
      </c>
      <c r="O1337" t="s">
        <v>33</v>
      </c>
      <c r="P1337" s="2">
        <v>1.273148148148148E-4</v>
      </c>
      <c r="Q1337" s="2">
        <v>9.2592592592592588E-5</v>
      </c>
      <c r="R1337">
        <v>100</v>
      </c>
      <c r="S1337" s="3">
        <v>45876.375</v>
      </c>
      <c r="T1337" t="s">
        <v>54</v>
      </c>
      <c r="U1337" t="s">
        <v>8175</v>
      </c>
      <c r="V1337" s="3">
        <v>45871.570833333331</v>
      </c>
      <c r="W1337" t="s">
        <v>1448</v>
      </c>
      <c r="Y1337" s="4">
        <v>45876</v>
      </c>
      <c r="Z1337" s="2">
        <v>0.81263888888888891</v>
      </c>
    </row>
    <row r="1338" spans="1:26" x14ac:dyDescent="0.3">
      <c r="A1338">
        <v>134964</v>
      </c>
      <c r="B1338" t="s">
        <v>698</v>
      </c>
      <c r="C1338" t="s">
        <v>27</v>
      </c>
      <c r="D1338" t="s">
        <v>301</v>
      </c>
      <c r="E1338" t="s">
        <v>84</v>
      </c>
      <c r="F1338">
        <v>8489953483</v>
      </c>
      <c r="G1338" t="s">
        <v>53</v>
      </c>
      <c r="H1338">
        <v>7462</v>
      </c>
      <c r="I1338" t="s">
        <v>8472</v>
      </c>
      <c r="J1338" t="s">
        <v>31</v>
      </c>
      <c r="K1338" t="s">
        <v>32</v>
      </c>
      <c r="L1338" t="s">
        <v>18448</v>
      </c>
      <c r="M1338" s="1">
        <v>0.65833333333333333</v>
      </c>
      <c r="N1338" t="s">
        <v>33</v>
      </c>
      <c r="O1338" t="s">
        <v>33</v>
      </c>
      <c r="P1338" s="2">
        <v>0.27767361111111111</v>
      </c>
      <c r="Q1338" s="2">
        <v>2.5462962962962961E-4</v>
      </c>
      <c r="R1338">
        <v>100</v>
      </c>
      <c r="S1338" s="3">
        <v>45876.375</v>
      </c>
      <c r="T1338" t="s">
        <v>54</v>
      </c>
      <c r="U1338" t="s">
        <v>8472</v>
      </c>
      <c r="V1338" s="3">
        <v>45871.570833333331</v>
      </c>
      <c r="W1338" t="s">
        <v>8473</v>
      </c>
      <c r="Y1338" s="4">
        <v>45876</v>
      </c>
      <c r="Z1338" s="2">
        <v>0.81263888888888891</v>
      </c>
    </row>
    <row r="1339" spans="1:26" x14ac:dyDescent="0.3">
      <c r="A1339">
        <v>136611</v>
      </c>
      <c r="B1339" t="s">
        <v>980</v>
      </c>
      <c r="C1339" t="s">
        <v>27</v>
      </c>
      <c r="D1339" t="s">
        <v>274</v>
      </c>
      <c r="E1339" t="s">
        <v>38</v>
      </c>
      <c r="F1339">
        <v>7720869483</v>
      </c>
      <c r="G1339" t="s">
        <v>30</v>
      </c>
      <c r="H1339">
        <v>7371</v>
      </c>
      <c r="I1339" t="s">
        <v>8192</v>
      </c>
      <c r="J1339" t="s">
        <v>31</v>
      </c>
      <c r="K1339" t="s">
        <v>32</v>
      </c>
      <c r="L1339" t="s">
        <v>18445</v>
      </c>
      <c r="M1339" s="1">
        <v>0.65833333333333333</v>
      </c>
      <c r="N1339" t="s">
        <v>33</v>
      </c>
      <c r="O1339" t="s">
        <v>33</v>
      </c>
      <c r="P1339" s="2">
        <v>8.1018518518518516E-5</v>
      </c>
      <c r="Q1339" s="2">
        <v>5.7870370370370373E-5</v>
      </c>
      <c r="R1339">
        <v>0</v>
      </c>
      <c r="S1339" s="3">
        <v>45876.375</v>
      </c>
      <c r="T1339" t="s">
        <v>54</v>
      </c>
      <c r="U1339" t="s">
        <v>8192</v>
      </c>
      <c r="V1339" s="3">
        <v>45871.570833333331</v>
      </c>
      <c r="W1339" t="s">
        <v>1448</v>
      </c>
      <c r="Y1339" s="4">
        <v>45876</v>
      </c>
      <c r="Z1339" s="2">
        <v>0.81263888888888891</v>
      </c>
    </row>
    <row r="1340" spans="1:26" x14ac:dyDescent="0.3">
      <c r="A1340">
        <v>17063</v>
      </c>
      <c r="B1340" t="s">
        <v>502</v>
      </c>
      <c r="C1340" t="s">
        <v>27</v>
      </c>
      <c r="D1340" t="s">
        <v>324</v>
      </c>
      <c r="E1340" t="s">
        <v>84</v>
      </c>
      <c r="F1340">
        <v>8714606106</v>
      </c>
      <c r="G1340" t="s">
        <v>53</v>
      </c>
      <c r="H1340">
        <v>7076</v>
      </c>
      <c r="I1340" t="s">
        <v>6833</v>
      </c>
      <c r="J1340" t="s">
        <v>31</v>
      </c>
      <c r="K1340" t="s">
        <v>32</v>
      </c>
      <c r="L1340" t="s">
        <v>18449</v>
      </c>
      <c r="M1340" s="1">
        <v>0.65833333333333333</v>
      </c>
      <c r="N1340" t="s">
        <v>33</v>
      </c>
      <c r="O1340" t="s">
        <v>33</v>
      </c>
      <c r="P1340" s="2">
        <v>1.3819444444444445E-2</v>
      </c>
      <c r="Q1340" s="2">
        <v>1.9675925925925926E-4</v>
      </c>
      <c r="R1340">
        <v>100</v>
      </c>
      <c r="S1340" s="3">
        <v>45876.375</v>
      </c>
      <c r="T1340" t="s">
        <v>54</v>
      </c>
      <c r="U1340" t="s">
        <v>6833</v>
      </c>
      <c r="V1340" s="3">
        <v>45871.491666666669</v>
      </c>
      <c r="W1340" t="s">
        <v>1011</v>
      </c>
      <c r="Y1340" s="4">
        <v>45876</v>
      </c>
      <c r="Z1340" s="2">
        <v>0.81263888888888891</v>
      </c>
    </row>
    <row r="1341" spans="1:26" x14ac:dyDescent="0.3">
      <c r="A1341">
        <v>136611</v>
      </c>
      <c r="B1341" t="s">
        <v>980</v>
      </c>
      <c r="C1341" t="s">
        <v>27</v>
      </c>
      <c r="D1341" t="s">
        <v>274</v>
      </c>
      <c r="E1341" t="s">
        <v>38</v>
      </c>
      <c r="F1341">
        <v>7720869483</v>
      </c>
      <c r="G1341" t="s">
        <v>30</v>
      </c>
      <c r="H1341">
        <v>7371</v>
      </c>
      <c r="I1341" t="s">
        <v>8193</v>
      </c>
      <c r="J1341" t="s">
        <v>31</v>
      </c>
      <c r="K1341" t="s">
        <v>32</v>
      </c>
      <c r="L1341" t="s">
        <v>18445</v>
      </c>
      <c r="M1341" s="1">
        <v>0.65833333333333333</v>
      </c>
      <c r="N1341" t="s">
        <v>33</v>
      </c>
      <c r="O1341" t="s">
        <v>33</v>
      </c>
      <c r="P1341" s="2">
        <v>1.6203703703703703E-4</v>
      </c>
      <c r="Q1341" s="2">
        <v>9.2592592592592588E-5</v>
      </c>
      <c r="R1341">
        <v>100</v>
      </c>
      <c r="S1341" s="3">
        <v>45876.375</v>
      </c>
      <c r="T1341" t="s">
        <v>54</v>
      </c>
      <c r="U1341" t="s">
        <v>8193</v>
      </c>
      <c r="V1341" s="3">
        <v>45871.570833333331</v>
      </c>
      <c r="W1341" t="s">
        <v>1448</v>
      </c>
      <c r="Y1341" s="4">
        <v>45876</v>
      </c>
      <c r="Z1341" s="2">
        <v>0.81263888888888891</v>
      </c>
    </row>
    <row r="1342" spans="1:26" x14ac:dyDescent="0.3">
      <c r="A1342">
        <v>136611</v>
      </c>
      <c r="B1342" t="s">
        <v>980</v>
      </c>
      <c r="C1342" t="s">
        <v>27</v>
      </c>
      <c r="D1342" t="s">
        <v>274</v>
      </c>
      <c r="E1342" t="s">
        <v>38</v>
      </c>
      <c r="F1342">
        <v>7720869483</v>
      </c>
      <c r="G1342" t="s">
        <v>30</v>
      </c>
      <c r="H1342">
        <v>7371</v>
      </c>
      <c r="I1342" t="s">
        <v>8195</v>
      </c>
      <c r="J1342" t="s">
        <v>31</v>
      </c>
      <c r="K1342" t="s">
        <v>32</v>
      </c>
      <c r="L1342" t="s">
        <v>18445</v>
      </c>
      <c r="M1342" s="1">
        <v>0.65833333333333333</v>
      </c>
      <c r="N1342" t="s">
        <v>33</v>
      </c>
      <c r="O1342" t="s">
        <v>33</v>
      </c>
      <c r="P1342" s="2">
        <v>8.1018518518518516E-5</v>
      </c>
      <c r="Q1342" s="2">
        <v>4.6296296296296294E-5</v>
      </c>
      <c r="R1342">
        <v>100</v>
      </c>
      <c r="S1342" s="3">
        <v>45876.375</v>
      </c>
      <c r="T1342" t="s">
        <v>54</v>
      </c>
      <c r="U1342" t="s">
        <v>8195</v>
      </c>
      <c r="V1342" s="3">
        <v>45871.570833333331</v>
      </c>
      <c r="W1342" t="s">
        <v>1448</v>
      </c>
      <c r="Y1342" s="4">
        <v>45876</v>
      </c>
      <c r="Z1342" s="2">
        <v>0.81263888888888891</v>
      </c>
    </row>
    <row r="1343" spans="1:26" x14ac:dyDescent="0.3">
      <c r="A1343">
        <v>136611</v>
      </c>
      <c r="B1343" t="s">
        <v>980</v>
      </c>
      <c r="C1343" t="s">
        <v>27</v>
      </c>
      <c r="D1343" t="s">
        <v>274</v>
      </c>
      <c r="E1343" t="s">
        <v>38</v>
      </c>
      <c r="F1343">
        <v>7720869483</v>
      </c>
      <c r="G1343" t="s">
        <v>30</v>
      </c>
      <c r="H1343">
        <v>7371</v>
      </c>
      <c r="I1343" t="s">
        <v>8200</v>
      </c>
      <c r="J1343" t="s">
        <v>31</v>
      </c>
      <c r="K1343" t="s">
        <v>32</v>
      </c>
      <c r="L1343" t="s">
        <v>18445</v>
      </c>
      <c r="M1343" s="1">
        <v>0.65833333333333333</v>
      </c>
      <c r="N1343" t="s">
        <v>33</v>
      </c>
      <c r="O1343" t="s">
        <v>33</v>
      </c>
      <c r="P1343" s="2">
        <v>1.0416666666666667E-4</v>
      </c>
      <c r="Q1343" s="2">
        <v>6.9444444444444444E-5</v>
      </c>
      <c r="R1343">
        <v>100</v>
      </c>
      <c r="S1343" s="3">
        <v>45876.375</v>
      </c>
      <c r="T1343" t="s">
        <v>54</v>
      </c>
      <c r="U1343" t="s">
        <v>8200</v>
      </c>
      <c r="V1343" s="3">
        <v>45871.570833333331</v>
      </c>
      <c r="W1343" t="s">
        <v>1448</v>
      </c>
      <c r="Y1343" s="4">
        <v>45876</v>
      </c>
      <c r="Z1343" s="2">
        <v>0.81263888888888891</v>
      </c>
    </row>
    <row r="1344" spans="1:26" x14ac:dyDescent="0.3">
      <c r="A1344">
        <v>131811</v>
      </c>
      <c r="B1344" t="s">
        <v>1888</v>
      </c>
      <c r="C1344" t="s">
        <v>27</v>
      </c>
      <c r="D1344" t="s">
        <v>117</v>
      </c>
      <c r="E1344" t="s">
        <v>48</v>
      </c>
      <c r="F1344">
        <v>9119122750</v>
      </c>
      <c r="G1344" t="s">
        <v>43</v>
      </c>
      <c r="H1344">
        <v>7289</v>
      </c>
      <c r="I1344" t="s">
        <v>14771</v>
      </c>
      <c r="J1344" t="s">
        <v>31</v>
      </c>
      <c r="K1344" t="s">
        <v>32</v>
      </c>
      <c r="L1344" t="s">
        <v>18450</v>
      </c>
      <c r="M1344" s="1">
        <v>0.65763888888888888</v>
      </c>
      <c r="N1344" t="s">
        <v>33</v>
      </c>
      <c r="O1344" t="s">
        <v>33</v>
      </c>
      <c r="P1344" s="2">
        <v>2.5462962962962961E-4</v>
      </c>
      <c r="Q1344" s="2">
        <v>6.9444444444444444E-5</v>
      </c>
      <c r="R1344">
        <v>100</v>
      </c>
      <c r="S1344" s="3">
        <v>45876.375</v>
      </c>
      <c r="T1344" t="s">
        <v>54</v>
      </c>
      <c r="U1344" t="s">
        <v>14771</v>
      </c>
      <c r="V1344" s="3">
        <v>45871.642361111109</v>
      </c>
      <c r="W1344" t="s">
        <v>1889</v>
      </c>
      <c r="Y1344" s="4">
        <v>45876</v>
      </c>
      <c r="Z1344" s="2">
        <v>0.81263888888888891</v>
      </c>
    </row>
    <row r="1345" spans="1:26" x14ac:dyDescent="0.3">
      <c r="A1345">
        <v>136611</v>
      </c>
      <c r="B1345" t="s">
        <v>980</v>
      </c>
      <c r="C1345" t="s">
        <v>27</v>
      </c>
      <c r="D1345" t="s">
        <v>274</v>
      </c>
      <c r="E1345" t="s">
        <v>38</v>
      </c>
      <c r="F1345">
        <v>7720869483</v>
      </c>
      <c r="G1345" t="s">
        <v>30</v>
      </c>
      <c r="H1345">
        <v>7371</v>
      </c>
      <c r="I1345" t="s">
        <v>8203</v>
      </c>
      <c r="J1345" t="s">
        <v>31</v>
      </c>
      <c r="K1345" t="s">
        <v>32</v>
      </c>
      <c r="L1345" t="s">
        <v>18445</v>
      </c>
      <c r="M1345" s="1">
        <v>0.65763888888888888</v>
      </c>
      <c r="N1345" t="s">
        <v>33</v>
      </c>
      <c r="O1345" t="s">
        <v>33</v>
      </c>
      <c r="P1345" s="2">
        <v>9.2592592592592588E-5</v>
      </c>
      <c r="Q1345" s="2">
        <v>5.7870370370370373E-5</v>
      </c>
      <c r="R1345">
        <v>100</v>
      </c>
      <c r="S1345" s="3">
        <v>45876.375</v>
      </c>
      <c r="T1345" t="s">
        <v>54</v>
      </c>
      <c r="U1345" t="s">
        <v>8203</v>
      </c>
      <c r="V1345" s="3">
        <v>45871.570833333331</v>
      </c>
      <c r="W1345" t="s">
        <v>1448</v>
      </c>
      <c r="Y1345" s="4">
        <v>45876</v>
      </c>
      <c r="Z1345" s="2">
        <v>0.81263888888888891</v>
      </c>
    </row>
    <row r="1346" spans="1:26" x14ac:dyDescent="0.3">
      <c r="A1346">
        <v>136611</v>
      </c>
      <c r="B1346" t="s">
        <v>980</v>
      </c>
      <c r="C1346" t="s">
        <v>27</v>
      </c>
      <c r="D1346" t="s">
        <v>274</v>
      </c>
      <c r="E1346" t="s">
        <v>38</v>
      </c>
      <c r="F1346">
        <v>7720869483</v>
      </c>
      <c r="G1346" t="s">
        <v>30</v>
      </c>
      <c r="H1346">
        <v>7371</v>
      </c>
      <c r="I1346" t="s">
        <v>8205</v>
      </c>
      <c r="J1346" t="s">
        <v>31</v>
      </c>
      <c r="K1346" t="s">
        <v>32</v>
      </c>
      <c r="L1346" t="s">
        <v>18445</v>
      </c>
      <c r="M1346" s="1">
        <v>0.65763888888888888</v>
      </c>
      <c r="N1346" t="s">
        <v>33</v>
      </c>
      <c r="O1346" t="s">
        <v>33</v>
      </c>
      <c r="P1346" s="2">
        <v>1.7361111111111112E-4</v>
      </c>
      <c r="Q1346" s="2">
        <v>5.7870370370370373E-5</v>
      </c>
      <c r="R1346">
        <v>100</v>
      </c>
      <c r="S1346" s="3">
        <v>45876.375</v>
      </c>
      <c r="T1346" t="s">
        <v>54</v>
      </c>
      <c r="U1346" t="s">
        <v>8205</v>
      </c>
      <c r="V1346" s="3">
        <v>45871.570833333331</v>
      </c>
      <c r="W1346" t="s">
        <v>1448</v>
      </c>
      <c r="Y1346" s="4">
        <v>45876</v>
      </c>
      <c r="Z1346" s="2">
        <v>0.81263888888888891</v>
      </c>
    </row>
    <row r="1347" spans="1:26" x14ac:dyDescent="0.3">
      <c r="A1347">
        <v>131811</v>
      </c>
      <c r="B1347" t="s">
        <v>1888</v>
      </c>
      <c r="C1347" t="s">
        <v>27</v>
      </c>
      <c r="D1347" t="s">
        <v>117</v>
      </c>
      <c r="E1347" t="s">
        <v>48</v>
      </c>
      <c r="F1347">
        <v>9119122750</v>
      </c>
      <c r="G1347" t="s">
        <v>43</v>
      </c>
      <c r="H1347">
        <v>7289</v>
      </c>
      <c r="I1347" t="s">
        <v>14776</v>
      </c>
      <c r="J1347" t="s">
        <v>31</v>
      </c>
      <c r="K1347" t="s">
        <v>32</v>
      </c>
      <c r="L1347" t="s">
        <v>18451</v>
      </c>
      <c r="M1347" s="1">
        <v>0.65763888888888888</v>
      </c>
      <c r="N1347" t="s">
        <v>33</v>
      </c>
      <c r="O1347" t="s">
        <v>33</v>
      </c>
      <c r="P1347" s="2">
        <v>9.2592592592592596E-4</v>
      </c>
      <c r="Q1347" s="2">
        <v>1.0416666666666667E-4</v>
      </c>
      <c r="R1347">
        <v>100</v>
      </c>
      <c r="S1347" s="3">
        <v>45876.375</v>
      </c>
      <c r="T1347" t="s">
        <v>54</v>
      </c>
      <c r="U1347" t="s">
        <v>14776</v>
      </c>
      <c r="V1347" s="3">
        <v>45871.642361111109</v>
      </c>
      <c r="W1347" t="s">
        <v>1889</v>
      </c>
      <c r="Y1347" s="4">
        <v>45876</v>
      </c>
      <c r="Z1347" s="2">
        <v>0.81263888888888891</v>
      </c>
    </row>
    <row r="1348" spans="1:26" x14ac:dyDescent="0.3">
      <c r="A1348">
        <v>136611</v>
      </c>
      <c r="B1348" t="s">
        <v>980</v>
      </c>
      <c r="C1348" t="s">
        <v>27</v>
      </c>
      <c r="D1348" t="s">
        <v>274</v>
      </c>
      <c r="E1348" t="s">
        <v>38</v>
      </c>
      <c r="F1348">
        <v>7720869483</v>
      </c>
      <c r="G1348" t="s">
        <v>30</v>
      </c>
      <c r="H1348">
        <v>7371</v>
      </c>
      <c r="I1348" t="s">
        <v>8206</v>
      </c>
      <c r="J1348" t="s">
        <v>31</v>
      </c>
      <c r="K1348" t="s">
        <v>32</v>
      </c>
      <c r="L1348" t="s">
        <v>18452</v>
      </c>
      <c r="M1348" s="1">
        <v>0.65763888888888888</v>
      </c>
      <c r="N1348" t="s">
        <v>33</v>
      </c>
      <c r="O1348" t="s">
        <v>33</v>
      </c>
      <c r="P1348" s="2">
        <v>1.5046296296296297E-4</v>
      </c>
      <c r="Q1348" s="2">
        <v>6.9444444444444444E-5</v>
      </c>
      <c r="R1348">
        <v>100</v>
      </c>
      <c r="S1348" s="3">
        <v>45876.375</v>
      </c>
      <c r="T1348" t="s">
        <v>54</v>
      </c>
      <c r="U1348" t="s">
        <v>8206</v>
      </c>
      <c r="V1348" s="3">
        <v>45871.570833333331</v>
      </c>
      <c r="W1348" t="s">
        <v>1448</v>
      </c>
      <c r="Y1348" s="4">
        <v>45876</v>
      </c>
      <c r="Z1348" s="2">
        <v>0.81263888888888891</v>
      </c>
    </row>
    <row r="1349" spans="1:26" x14ac:dyDescent="0.3">
      <c r="A1349">
        <v>136611</v>
      </c>
      <c r="B1349" t="s">
        <v>980</v>
      </c>
      <c r="C1349" t="s">
        <v>27</v>
      </c>
      <c r="D1349" t="s">
        <v>274</v>
      </c>
      <c r="E1349" t="s">
        <v>38</v>
      </c>
      <c r="F1349">
        <v>7720869483</v>
      </c>
      <c r="G1349" t="s">
        <v>30</v>
      </c>
      <c r="H1349">
        <v>7371</v>
      </c>
      <c r="I1349" t="s">
        <v>8209</v>
      </c>
      <c r="J1349" t="s">
        <v>31</v>
      </c>
      <c r="K1349" t="s">
        <v>32</v>
      </c>
      <c r="L1349" t="s">
        <v>18453</v>
      </c>
      <c r="M1349" s="1">
        <v>0.65763888888888888</v>
      </c>
      <c r="N1349" t="s">
        <v>33</v>
      </c>
      <c r="O1349" t="s">
        <v>33</v>
      </c>
      <c r="P1349" s="2">
        <v>8.4490740740740739E-4</v>
      </c>
      <c r="Q1349" s="2">
        <v>9.2592592592592588E-5</v>
      </c>
      <c r="R1349">
        <v>100</v>
      </c>
      <c r="S1349" s="3">
        <v>45876.375</v>
      </c>
      <c r="T1349" t="s">
        <v>54</v>
      </c>
      <c r="U1349" t="s">
        <v>8209</v>
      </c>
      <c r="V1349" s="3">
        <v>45871.570833333331</v>
      </c>
      <c r="W1349" t="s">
        <v>1448</v>
      </c>
      <c r="Y1349" s="4">
        <v>45876</v>
      </c>
      <c r="Z1349" s="2">
        <v>0.81263888888888891</v>
      </c>
    </row>
    <row r="1350" spans="1:26" x14ac:dyDescent="0.3">
      <c r="A1350">
        <v>133415</v>
      </c>
      <c r="B1350" t="s">
        <v>66</v>
      </c>
      <c r="C1350" t="s">
        <v>187</v>
      </c>
      <c r="D1350" t="s">
        <v>51</v>
      </c>
      <c r="E1350" t="s">
        <v>52</v>
      </c>
      <c r="F1350">
        <v>9072303897</v>
      </c>
      <c r="G1350" t="s">
        <v>53</v>
      </c>
      <c r="H1350">
        <v>7005</v>
      </c>
      <c r="I1350" t="s">
        <v>3871</v>
      </c>
      <c r="J1350" t="s">
        <v>31</v>
      </c>
      <c r="K1350" t="s">
        <v>32</v>
      </c>
      <c r="L1350" t="s">
        <v>18454</v>
      </c>
      <c r="M1350" s="1">
        <v>0.65763888888888888</v>
      </c>
      <c r="N1350" t="s">
        <v>33</v>
      </c>
      <c r="O1350" t="s">
        <v>33</v>
      </c>
      <c r="P1350" s="2">
        <v>1.261574074074074E-3</v>
      </c>
      <c r="Q1350" s="2">
        <v>4.6296296296296294E-5</v>
      </c>
      <c r="R1350">
        <v>5</v>
      </c>
      <c r="S1350" s="3">
        <v>45876.375</v>
      </c>
      <c r="T1350" t="s">
        <v>54</v>
      </c>
      <c r="U1350" t="s">
        <v>3871</v>
      </c>
      <c r="V1350" s="3">
        <v>45871.490277777775</v>
      </c>
      <c r="W1350" t="s">
        <v>303</v>
      </c>
      <c r="Y1350" s="4">
        <v>45876</v>
      </c>
      <c r="Z1350" s="2">
        <v>0.81263888888888891</v>
      </c>
    </row>
    <row r="1351" spans="1:26" x14ac:dyDescent="0.3">
      <c r="A1351">
        <v>132667</v>
      </c>
      <c r="B1351" t="s">
        <v>489</v>
      </c>
      <c r="C1351" t="s">
        <v>27</v>
      </c>
      <c r="D1351" t="s">
        <v>51</v>
      </c>
      <c r="E1351" t="s">
        <v>52</v>
      </c>
      <c r="F1351">
        <v>7909106352</v>
      </c>
      <c r="G1351" t="s">
        <v>53</v>
      </c>
      <c r="H1351">
        <v>7027</v>
      </c>
      <c r="I1351" t="s">
        <v>4741</v>
      </c>
      <c r="J1351" t="s">
        <v>31</v>
      </c>
      <c r="K1351" t="s">
        <v>32</v>
      </c>
      <c r="L1351" t="s">
        <v>18455</v>
      </c>
      <c r="M1351" s="1">
        <v>0.65763888888888888</v>
      </c>
      <c r="N1351" t="s">
        <v>33</v>
      </c>
      <c r="O1351" t="s">
        <v>33</v>
      </c>
      <c r="P1351" s="2">
        <v>1.5162037037037036E-3</v>
      </c>
      <c r="Q1351" s="2">
        <v>3.0092592592592595E-4</v>
      </c>
      <c r="R1351">
        <v>0</v>
      </c>
      <c r="S1351" s="3">
        <v>45876.375</v>
      </c>
      <c r="T1351" t="s">
        <v>54</v>
      </c>
      <c r="U1351" t="s">
        <v>4741</v>
      </c>
      <c r="V1351" s="3">
        <v>45871.490277777775</v>
      </c>
      <c r="W1351" t="s">
        <v>1060</v>
      </c>
      <c r="Y1351" s="4">
        <v>45876</v>
      </c>
      <c r="Z1351" s="2">
        <v>0.81263888888888891</v>
      </c>
    </row>
    <row r="1352" spans="1:26" x14ac:dyDescent="0.3">
      <c r="A1352">
        <v>134126</v>
      </c>
      <c r="B1352" t="s">
        <v>549</v>
      </c>
      <c r="C1352" t="s">
        <v>27</v>
      </c>
      <c r="D1352" t="s">
        <v>295</v>
      </c>
      <c r="E1352" t="s">
        <v>84</v>
      </c>
      <c r="F1352">
        <v>8667372759</v>
      </c>
      <c r="G1352" t="s">
        <v>53</v>
      </c>
      <c r="H1352">
        <v>7297</v>
      </c>
      <c r="I1352" t="s">
        <v>7784</v>
      </c>
      <c r="J1352" t="s">
        <v>31</v>
      </c>
      <c r="K1352" t="s">
        <v>32</v>
      </c>
      <c r="L1352" t="s">
        <v>18456</v>
      </c>
      <c r="M1352" s="1">
        <v>0.65763888888888888</v>
      </c>
      <c r="N1352" t="s">
        <v>33</v>
      </c>
      <c r="O1352" t="s">
        <v>33</v>
      </c>
      <c r="P1352" s="2">
        <v>3.0127314814814815E-2</v>
      </c>
      <c r="Q1352" s="2">
        <v>8.1018518518518516E-4</v>
      </c>
      <c r="R1352">
        <v>100</v>
      </c>
      <c r="S1352" s="3">
        <v>45876.375</v>
      </c>
      <c r="T1352" t="s">
        <v>54</v>
      </c>
      <c r="U1352" t="s">
        <v>7784</v>
      </c>
      <c r="V1352" s="3">
        <v>45871.492361111108</v>
      </c>
      <c r="W1352" t="s">
        <v>550</v>
      </c>
      <c r="Y1352" s="4">
        <v>45876</v>
      </c>
      <c r="Z1352" s="2">
        <v>0.81263888888888891</v>
      </c>
    </row>
    <row r="1353" spans="1:26" x14ac:dyDescent="0.3">
      <c r="A1353">
        <v>131811</v>
      </c>
      <c r="B1353" t="s">
        <v>1888</v>
      </c>
      <c r="C1353" t="s">
        <v>27</v>
      </c>
      <c r="D1353" t="s">
        <v>117</v>
      </c>
      <c r="E1353" t="s">
        <v>48</v>
      </c>
      <c r="F1353">
        <v>9119122750</v>
      </c>
      <c r="G1353" t="s">
        <v>43</v>
      </c>
      <c r="H1353">
        <v>7289</v>
      </c>
      <c r="I1353" t="s">
        <v>14773</v>
      </c>
      <c r="J1353" t="s">
        <v>31</v>
      </c>
      <c r="K1353" t="s">
        <v>32</v>
      </c>
      <c r="L1353" t="s">
        <v>18457</v>
      </c>
      <c r="M1353" s="1">
        <v>0.65694444444444444</v>
      </c>
      <c r="N1353" t="s">
        <v>33</v>
      </c>
      <c r="O1353" t="s">
        <v>33</v>
      </c>
      <c r="P1353" s="2">
        <v>2.0138888888888888E-3</v>
      </c>
      <c r="Q1353" s="2">
        <v>5.7870370370370373E-5</v>
      </c>
      <c r="R1353">
        <v>100</v>
      </c>
      <c r="S1353" s="3">
        <v>45876.375</v>
      </c>
      <c r="T1353" t="s">
        <v>54</v>
      </c>
      <c r="U1353" t="s">
        <v>14773</v>
      </c>
      <c r="V1353" s="3">
        <v>45871.642361111109</v>
      </c>
      <c r="W1353" t="s">
        <v>1889</v>
      </c>
      <c r="Y1353" s="4">
        <v>45876</v>
      </c>
      <c r="Z1353" s="2">
        <v>0.81263888888888891</v>
      </c>
    </row>
    <row r="1354" spans="1:26" x14ac:dyDescent="0.3">
      <c r="A1354">
        <v>136611</v>
      </c>
      <c r="B1354" t="s">
        <v>980</v>
      </c>
      <c r="C1354" t="s">
        <v>27</v>
      </c>
      <c r="D1354" t="s">
        <v>274</v>
      </c>
      <c r="E1354" t="s">
        <v>38</v>
      </c>
      <c r="F1354">
        <v>7720869483</v>
      </c>
      <c r="G1354" t="s">
        <v>30</v>
      </c>
      <c r="H1354">
        <v>7371</v>
      </c>
      <c r="I1354" t="s">
        <v>8210</v>
      </c>
      <c r="J1354" t="s">
        <v>31</v>
      </c>
      <c r="K1354" t="s">
        <v>32</v>
      </c>
      <c r="L1354" t="s">
        <v>18458</v>
      </c>
      <c r="M1354" s="1">
        <v>0.65694444444444444</v>
      </c>
      <c r="N1354" t="s">
        <v>33</v>
      </c>
      <c r="O1354" t="s">
        <v>33</v>
      </c>
      <c r="P1354" s="2">
        <v>1.0416666666666667E-4</v>
      </c>
      <c r="Q1354" s="2">
        <v>5.7870370370370373E-5</v>
      </c>
      <c r="R1354">
        <v>100</v>
      </c>
      <c r="S1354" s="3">
        <v>45876.375</v>
      </c>
      <c r="T1354" t="s">
        <v>54</v>
      </c>
      <c r="U1354" t="s">
        <v>8210</v>
      </c>
      <c r="V1354" s="3">
        <v>45871.570833333331</v>
      </c>
      <c r="W1354" t="s">
        <v>1448</v>
      </c>
      <c r="Y1354" s="4">
        <v>45876</v>
      </c>
      <c r="Z1354" s="2">
        <v>0.81263888888888891</v>
      </c>
    </row>
    <row r="1355" spans="1:26" x14ac:dyDescent="0.3">
      <c r="A1355">
        <v>136611</v>
      </c>
      <c r="B1355" t="s">
        <v>980</v>
      </c>
      <c r="C1355" t="s">
        <v>27</v>
      </c>
      <c r="D1355" t="s">
        <v>274</v>
      </c>
      <c r="E1355" t="s">
        <v>38</v>
      </c>
      <c r="F1355">
        <v>7720869483</v>
      </c>
      <c r="G1355" t="s">
        <v>30</v>
      </c>
      <c r="H1355">
        <v>7371</v>
      </c>
      <c r="I1355" t="s">
        <v>8211</v>
      </c>
      <c r="J1355" t="s">
        <v>31</v>
      </c>
      <c r="K1355" t="s">
        <v>32</v>
      </c>
      <c r="L1355" t="s">
        <v>18458</v>
      </c>
      <c r="M1355" s="1">
        <v>0.65625</v>
      </c>
      <c r="N1355" t="s">
        <v>33</v>
      </c>
      <c r="O1355" t="s">
        <v>33</v>
      </c>
      <c r="P1355" s="2">
        <v>4.0509259259259258E-4</v>
      </c>
      <c r="Q1355" s="2">
        <v>3.0092592592592595E-4</v>
      </c>
      <c r="R1355">
        <v>0</v>
      </c>
      <c r="S1355" s="3">
        <v>45876.375</v>
      </c>
      <c r="T1355" t="s">
        <v>54</v>
      </c>
      <c r="U1355" t="s">
        <v>8211</v>
      </c>
      <c r="V1355" s="3">
        <v>45871.570833333331</v>
      </c>
      <c r="W1355" t="s">
        <v>1448</v>
      </c>
      <c r="Y1355" s="4">
        <v>45876</v>
      </c>
      <c r="Z1355" s="2">
        <v>0.81263888888888891</v>
      </c>
    </row>
    <row r="1356" spans="1:26" x14ac:dyDescent="0.3">
      <c r="A1356">
        <v>135162</v>
      </c>
      <c r="B1356" t="s">
        <v>677</v>
      </c>
      <c r="C1356" t="s">
        <v>27</v>
      </c>
      <c r="D1356" t="s">
        <v>274</v>
      </c>
      <c r="E1356" t="s">
        <v>38</v>
      </c>
      <c r="F1356">
        <v>9860120919</v>
      </c>
      <c r="G1356" t="s">
        <v>30</v>
      </c>
      <c r="H1356">
        <v>1774</v>
      </c>
      <c r="I1356" t="s">
        <v>6594</v>
      </c>
      <c r="J1356" t="s">
        <v>31</v>
      </c>
      <c r="K1356" t="s">
        <v>32</v>
      </c>
      <c r="L1356" t="s">
        <v>18459</v>
      </c>
      <c r="M1356" s="1">
        <v>0.65694444444444444</v>
      </c>
      <c r="N1356" t="s">
        <v>33</v>
      </c>
      <c r="O1356" t="s">
        <v>33</v>
      </c>
      <c r="P1356" s="2">
        <v>0.21265046296296297</v>
      </c>
      <c r="Q1356" s="2">
        <v>9.7222222222222219E-4</v>
      </c>
      <c r="R1356">
        <v>100</v>
      </c>
      <c r="S1356" s="3">
        <v>45876.375</v>
      </c>
      <c r="T1356" t="s">
        <v>54</v>
      </c>
      <c r="U1356" t="s">
        <v>6594</v>
      </c>
      <c r="V1356" s="3">
        <v>45871.490972222222</v>
      </c>
      <c r="W1356" t="s">
        <v>709</v>
      </c>
      <c r="Y1356" s="4">
        <v>45876</v>
      </c>
      <c r="Z1356" s="2">
        <v>0.81263888888888891</v>
      </c>
    </row>
    <row r="1357" spans="1:26" x14ac:dyDescent="0.3">
      <c r="A1357">
        <v>136611</v>
      </c>
      <c r="B1357" t="s">
        <v>980</v>
      </c>
      <c r="C1357" t="s">
        <v>27</v>
      </c>
      <c r="D1357" t="s">
        <v>274</v>
      </c>
      <c r="E1357" t="s">
        <v>38</v>
      </c>
      <c r="F1357">
        <v>7720869483</v>
      </c>
      <c r="G1357" t="s">
        <v>30</v>
      </c>
      <c r="H1357">
        <v>7371</v>
      </c>
      <c r="I1357" t="s">
        <v>8213</v>
      </c>
      <c r="J1357" t="s">
        <v>31</v>
      </c>
      <c r="K1357" t="s">
        <v>32</v>
      </c>
      <c r="L1357" t="s">
        <v>18458</v>
      </c>
      <c r="M1357" s="1">
        <v>0.65625</v>
      </c>
      <c r="N1357" t="s">
        <v>33</v>
      </c>
      <c r="O1357" t="s">
        <v>33</v>
      </c>
      <c r="P1357" s="2">
        <v>1.6203703703703703E-4</v>
      </c>
      <c r="Q1357" s="2">
        <v>8.1018518518518516E-5</v>
      </c>
      <c r="R1357">
        <v>100</v>
      </c>
      <c r="S1357" s="3">
        <v>45876.375</v>
      </c>
      <c r="T1357" t="s">
        <v>54</v>
      </c>
      <c r="U1357" t="s">
        <v>8213</v>
      </c>
      <c r="V1357" s="3">
        <v>45871.570833333331</v>
      </c>
      <c r="W1357" t="s">
        <v>1448</v>
      </c>
      <c r="Y1357" s="4">
        <v>45876</v>
      </c>
      <c r="Z1357" s="2">
        <v>0.81263888888888891</v>
      </c>
    </row>
    <row r="1358" spans="1:26" x14ac:dyDescent="0.3">
      <c r="A1358">
        <v>133415</v>
      </c>
      <c r="B1358" t="s">
        <v>66</v>
      </c>
      <c r="C1358" t="s">
        <v>187</v>
      </c>
      <c r="D1358" t="s">
        <v>51</v>
      </c>
      <c r="E1358" t="s">
        <v>52</v>
      </c>
      <c r="F1358">
        <v>9072303897</v>
      </c>
      <c r="G1358" t="s">
        <v>53</v>
      </c>
      <c r="H1358">
        <v>7005</v>
      </c>
      <c r="I1358" t="s">
        <v>3873</v>
      </c>
      <c r="J1358" t="s">
        <v>31</v>
      </c>
      <c r="K1358" t="s">
        <v>32</v>
      </c>
      <c r="L1358" t="s">
        <v>18460</v>
      </c>
      <c r="M1358" s="1">
        <v>0.65625</v>
      </c>
      <c r="N1358" t="s">
        <v>33</v>
      </c>
      <c r="O1358" t="s">
        <v>33</v>
      </c>
      <c r="P1358" s="2">
        <v>8.518518518518519E-3</v>
      </c>
      <c r="Q1358" s="2">
        <v>1.1574074074074075E-4</v>
      </c>
      <c r="R1358">
        <v>100</v>
      </c>
      <c r="S1358" s="3">
        <v>45876.375</v>
      </c>
      <c r="T1358" t="s">
        <v>54</v>
      </c>
      <c r="U1358" t="s">
        <v>3873</v>
      </c>
      <c r="V1358" s="3">
        <v>45871.490277777775</v>
      </c>
      <c r="W1358" t="s">
        <v>303</v>
      </c>
      <c r="Y1358" s="4">
        <v>45876</v>
      </c>
      <c r="Z1358" s="2">
        <v>0.81263888888888891</v>
      </c>
    </row>
    <row r="1359" spans="1:26" x14ac:dyDescent="0.3">
      <c r="A1359">
        <v>136611</v>
      </c>
      <c r="B1359" t="s">
        <v>980</v>
      </c>
      <c r="C1359" t="s">
        <v>27</v>
      </c>
      <c r="D1359" t="s">
        <v>274</v>
      </c>
      <c r="E1359" t="s">
        <v>38</v>
      </c>
      <c r="F1359">
        <v>7720869483</v>
      </c>
      <c r="G1359" t="s">
        <v>30</v>
      </c>
      <c r="H1359">
        <v>7371</v>
      </c>
      <c r="I1359" t="s">
        <v>8215</v>
      </c>
      <c r="J1359" t="s">
        <v>31</v>
      </c>
      <c r="K1359" t="s">
        <v>32</v>
      </c>
      <c r="L1359" t="s">
        <v>18461</v>
      </c>
      <c r="M1359" s="1">
        <v>0.65625</v>
      </c>
      <c r="N1359" t="s">
        <v>33</v>
      </c>
      <c r="O1359" t="s">
        <v>33</v>
      </c>
      <c r="P1359" s="2">
        <v>1.3888888888888889E-4</v>
      </c>
      <c r="Q1359" s="2">
        <v>6.9444444444444444E-5</v>
      </c>
      <c r="R1359">
        <v>100</v>
      </c>
      <c r="S1359" s="3">
        <v>45876.375</v>
      </c>
      <c r="T1359" t="s">
        <v>54</v>
      </c>
      <c r="U1359" t="s">
        <v>8215</v>
      </c>
      <c r="V1359" s="3">
        <v>45871.570833333331</v>
      </c>
      <c r="W1359" t="s">
        <v>1448</v>
      </c>
      <c r="Y1359" s="4">
        <v>45876</v>
      </c>
      <c r="Z1359" s="2">
        <v>0.81263888888888891</v>
      </c>
    </row>
    <row r="1360" spans="1:26" x14ac:dyDescent="0.3">
      <c r="A1360">
        <v>134416</v>
      </c>
      <c r="B1360" t="s">
        <v>409</v>
      </c>
      <c r="C1360" t="s">
        <v>27</v>
      </c>
      <c r="D1360" t="s">
        <v>315</v>
      </c>
      <c r="E1360" t="s">
        <v>52</v>
      </c>
      <c r="F1360">
        <v>7907652618</v>
      </c>
      <c r="G1360" t="s">
        <v>53</v>
      </c>
      <c r="H1360">
        <v>7037</v>
      </c>
      <c r="I1360" t="s">
        <v>4948</v>
      </c>
      <c r="J1360" t="s">
        <v>31</v>
      </c>
      <c r="K1360" t="s">
        <v>32</v>
      </c>
      <c r="L1360" t="s">
        <v>18462</v>
      </c>
      <c r="M1360" s="1">
        <v>0.6743055555555556</v>
      </c>
      <c r="N1360" t="s">
        <v>33</v>
      </c>
      <c r="O1360" t="s">
        <v>33</v>
      </c>
      <c r="P1360" s="2">
        <v>1.8796296296296297E-2</v>
      </c>
      <c r="Q1360" s="2">
        <v>1.8761574074074073E-2</v>
      </c>
      <c r="R1360">
        <v>0</v>
      </c>
      <c r="S1360" s="3">
        <v>45876.375</v>
      </c>
      <c r="T1360" t="s">
        <v>54</v>
      </c>
      <c r="U1360" t="s">
        <v>4948</v>
      </c>
      <c r="V1360" s="3">
        <v>45871.490277777775</v>
      </c>
      <c r="W1360" t="s">
        <v>708</v>
      </c>
      <c r="Y1360" s="4">
        <v>45876</v>
      </c>
      <c r="Z1360" s="2">
        <v>0.81263888888888891</v>
      </c>
    </row>
    <row r="1361" spans="1:26" x14ac:dyDescent="0.3">
      <c r="A1361">
        <v>136611</v>
      </c>
      <c r="B1361" t="s">
        <v>980</v>
      </c>
      <c r="C1361" t="s">
        <v>27</v>
      </c>
      <c r="D1361" t="s">
        <v>274</v>
      </c>
      <c r="E1361" t="s">
        <v>38</v>
      </c>
      <c r="F1361">
        <v>7720869483</v>
      </c>
      <c r="G1361" t="s">
        <v>30</v>
      </c>
      <c r="H1361">
        <v>7371</v>
      </c>
      <c r="I1361" t="s">
        <v>8216</v>
      </c>
      <c r="J1361" t="s">
        <v>31</v>
      </c>
      <c r="K1361" t="s">
        <v>32</v>
      </c>
      <c r="L1361" t="s">
        <v>18461</v>
      </c>
      <c r="M1361" s="1">
        <v>0.65555555555555556</v>
      </c>
      <c r="N1361" t="s">
        <v>33</v>
      </c>
      <c r="O1361" t="s">
        <v>33</v>
      </c>
      <c r="P1361" s="2">
        <v>1.5046296296296297E-4</v>
      </c>
      <c r="Q1361" s="2">
        <v>8.1018518518518516E-5</v>
      </c>
      <c r="R1361">
        <v>100</v>
      </c>
      <c r="S1361" s="3">
        <v>45876.375</v>
      </c>
      <c r="T1361" t="s">
        <v>54</v>
      </c>
      <c r="U1361" t="s">
        <v>8216</v>
      </c>
      <c r="V1361" s="3">
        <v>45871.570833333331</v>
      </c>
      <c r="W1361" t="s">
        <v>1448</v>
      </c>
      <c r="Y1361" s="4">
        <v>45876</v>
      </c>
      <c r="Z1361" s="2">
        <v>0.81263888888888891</v>
      </c>
    </row>
    <row r="1362" spans="1:26" x14ac:dyDescent="0.3">
      <c r="A1362">
        <v>133898</v>
      </c>
      <c r="B1362" t="s">
        <v>208</v>
      </c>
      <c r="C1362" t="s">
        <v>27</v>
      </c>
      <c r="D1362" t="s">
        <v>51</v>
      </c>
      <c r="E1362" t="s">
        <v>52</v>
      </c>
      <c r="F1362">
        <v>9946956659</v>
      </c>
      <c r="G1362" t="s">
        <v>53</v>
      </c>
      <c r="H1362">
        <v>7022</v>
      </c>
      <c r="I1362" t="s">
        <v>4353</v>
      </c>
      <c r="J1362" t="s">
        <v>31</v>
      </c>
      <c r="K1362" t="s">
        <v>32</v>
      </c>
      <c r="L1362" t="s">
        <v>18463</v>
      </c>
      <c r="M1362" s="1">
        <v>0.65555555555555556</v>
      </c>
      <c r="N1362" t="s">
        <v>33</v>
      </c>
      <c r="O1362" t="s">
        <v>33</v>
      </c>
      <c r="P1362" s="2">
        <v>2.4305555555555555E-4</v>
      </c>
      <c r="Q1362" s="2">
        <v>1.9675925925925926E-4</v>
      </c>
      <c r="R1362">
        <v>100</v>
      </c>
      <c r="S1362" s="3">
        <v>45876.375</v>
      </c>
      <c r="T1362" t="s">
        <v>54</v>
      </c>
      <c r="U1362" t="s">
        <v>4353</v>
      </c>
      <c r="V1362" s="3">
        <v>45871.490277777775</v>
      </c>
      <c r="W1362" t="s">
        <v>209</v>
      </c>
      <c r="Y1362" s="4">
        <v>45876</v>
      </c>
      <c r="Z1362" s="2">
        <v>0.81263888888888891</v>
      </c>
    </row>
    <row r="1363" spans="1:26" x14ac:dyDescent="0.3">
      <c r="A1363">
        <v>136611</v>
      </c>
      <c r="B1363" t="s">
        <v>980</v>
      </c>
      <c r="C1363" t="s">
        <v>27</v>
      </c>
      <c r="D1363" t="s">
        <v>274</v>
      </c>
      <c r="E1363" t="s">
        <v>38</v>
      </c>
      <c r="F1363">
        <v>7720869483</v>
      </c>
      <c r="G1363" t="s">
        <v>30</v>
      </c>
      <c r="H1363">
        <v>7371</v>
      </c>
      <c r="I1363" t="s">
        <v>8217</v>
      </c>
      <c r="J1363" t="s">
        <v>31</v>
      </c>
      <c r="K1363" t="s">
        <v>32</v>
      </c>
      <c r="L1363" t="s">
        <v>18461</v>
      </c>
      <c r="M1363" s="1">
        <v>0.65555555555555556</v>
      </c>
      <c r="N1363" t="s">
        <v>33</v>
      </c>
      <c r="O1363" t="s">
        <v>33</v>
      </c>
      <c r="P1363" s="2">
        <v>2.6620370370370372E-4</v>
      </c>
      <c r="Q1363" s="2">
        <v>8.1018518518518516E-5</v>
      </c>
      <c r="R1363">
        <v>100</v>
      </c>
      <c r="S1363" s="3">
        <v>45876.375</v>
      </c>
      <c r="T1363" t="s">
        <v>54</v>
      </c>
      <c r="U1363" t="s">
        <v>8217</v>
      </c>
      <c r="V1363" s="3">
        <v>45871.570833333331</v>
      </c>
      <c r="W1363" t="s">
        <v>1448</v>
      </c>
      <c r="Y1363" s="4">
        <v>45876</v>
      </c>
      <c r="Z1363" s="2">
        <v>0.81263888888888891</v>
      </c>
    </row>
    <row r="1364" spans="1:26" x14ac:dyDescent="0.3">
      <c r="A1364">
        <v>132667</v>
      </c>
      <c r="B1364" t="s">
        <v>489</v>
      </c>
      <c r="C1364" t="s">
        <v>27</v>
      </c>
      <c r="D1364" t="s">
        <v>51</v>
      </c>
      <c r="E1364" t="s">
        <v>52</v>
      </c>
      <c r="F1364">
        <v>7909106352</v>
      </c>
      <c r="G1364" t="s">
        <v>53</v>
      </c>
      <c r="H1364">
        <v>7027</v>
      </c>
      <c r="I1364" t="s">
        <v>4698</v>
      </c>
      <c r="J1364" t="s">
        <v>31</v>
      </c>
      <c r="K1364" t="s">
        <v>32</v>
      </c>
      <c r="L1364" t="s">
        <v>18455</v>
      </c>
      <c r="M1364" s="1">
        <v>0.65555555555555556</v>
      </c>
      <c r="N1364" t="s">
        <v>33</v>
      </c>
      <c r="O1364" t="s">
        <v>33</v>
      </c>
      <c r="P1364" s="2">
        <v>0.11206018518518518</v>
      </c>
      <c r="Q1364" s="2">
        <v>2.199074074074074E-4</v>
      </c>
      <c r="R1364">
        <v>0</v>
      </c>
      <c r="S1364" s="3">
        <v>45876.375</v>
      </c>
      <c r="T1364" t="s">
        <v>54</v>
      </c>
      <c r="U1364" t="s">
        <v>4698</v>
      </c>
      <c r="V1364" s="3">
        <v>45871.490277777775</v>
      </c>
      <c r="W1364" t="s">
        <v>1060</v>
      </c>
      <c r="Y1364" s="4">
        <v>45876</v>
      </c>
      <c r="Z1364" s="2">
        <v>0.81263888888888891</v>
      </c>
    </row>
    <row r="1365" spans="1:26" x14ac:dyDescent="0.3">
      <c r="A1365">
        <v>133898</v>
      </c>
      <c r="B1365" t="s">
        <v>208</v>
      </c>
      <c r="C1365" t="s">
        <v>27</v>
      </c>
      <c r="D1365" t="s">
        <v>51</v>
      </c>
      <c r="E1365" t="s">
        <v>52</v>
      </c>
      <c r="F1365">
        <v>9946956659</v>
      </c>
      <c r="G1365" t="s">
        <v>53</v>
      </c>
      <c r="H1365">
        <v>7022</v>
      </c>
      <c r="I1365" t="s">
        <v>4364</v>
      </c>
      <c r="J1365" t="s">
        <v>31</v>
      </c>
      <c r="K1365" t="s">
        <v>32</v>
      </c>
      <c r="L1365" t="s">
        <v>18463</v>
      </c>
      <c r="M1365" s="1">
        <v>0.65555555555555556</v>
      </c>
      <c r="N1365" t="s">
        <v>33</v>
      </c>
      <c r="O1365" t="s">
        <v>33</v>
      </c>
      <c r="P1365" s="2">
        <v>6.519675925925926E-2</v>
      </c>
      <c r="Q1365" s="2">
        <v>4.6296296296296294E-5</v>
      </c>
      <c r="R1365">
        <v>0</v>
      </c>
      <c r="S1365" s="3">
        <v>45876.375</v>
      </c>
      <c r="T1365" t="s">
        <v>54</v>
      </c>
      <c r="U1365" t="s">
        <v>4364</v>
      </c>
      <c r="V1365" s="3">
        <v>45871.490277777775</v>
      </c>
      <c r="W1365" t="s">
        <v>209</v>
      </c>
      <c r="Y1365" s="4">
        <v>45876</v>
      </c>
      <c r="Z1365" s="2">
        <v>0.81263888888888891</v>
      </c>
    </row>
    <row r="1366" spans="1:26" x14ac:dyDescent="0.3">
      <c r="A1366">
        <v>134416</v>
      </c>
      <c r="B1366" t="s">
        <v>409</v>
      </c>
      <c r="C1366" t="s">
        <v>27</v>
      </c>
      <c r="D1366" t="s">
        <v>315</v>
      </c>
      <c r="E1366" t="s">
        <v>52</v>
      </c>
      <c r="F1366">
        <v>7907652618</v>
      </c>
      <c r="G1366" t="s">
        <v>53</v>
      </c>
      <c r="H1366">
        <v>7037</v>
      </c>
      <c r="I1366" t="s">
        <v>4944</v>
      </c>
      <c r="J1366" t="s">
        <v>31</v>
      </c>
      <c r="K1366" t="s">
        <v>32</v>
      </c>
      <c r="L1366" t="s">
        <v>18464</v>
      </c>
      <c r="M1366" s="1">
        <v>0.65555555555555556</v>
      </c>
      <c r="N1366" t="s">
        <v>33</v>
      </c>
      <c r="O1366" t="s">
        <v>33</v>
      </c>
      <c r="P1366" s="2">
        <v>3.5474537037037034E-2</v>
      </c>
      <c r="Q1366" s="2">
        <v>3.3564814814814812E-4</v>
      </c>
      <c r="R1366">
        <v>0</v>
      </c>
      <c r="S1366" s="3">
        <v>45876.375</v>
      </c>
      <c r="T1366" t="s">
        <v>54</v>
      </c>
      <c r="U1366" t="s">
        <v>4944</v>
      </c>
      <c r="V1366" s="3">
        <v>45871.490277777775</v>
      </c>
      <c r="W1366" t="s">
        <v>708</v>
      </c>
      <c r="Y1366" s="4">
        <v>45876</v>
      </c>
      <c r="Z1366" s="2">
        <v>0.81263888888888891</v>
      </c>
    </row>
    <row r="1367" spans="1:26" x14ac:dyDescent="0.3">
      <c r="A1367">
        <v>15903</v>
      </c>
      <c r="B1367" t="s">
        <v>96</v>
      </c>
      <c r="C1367" t="s">
        <v>27</v>
      </c>
      <c r="D1367" t="s">
        <v>69</v>
      </c>
      <c r="E1367" t="s">
        <v>70</v>
      </c>
      <c r="F1367">
        <v>9778668650</v>
      </c>
      <c r="G1367" t="s">
        <v>43</v>
      </c>
      <c r="H1367">
        <v>7059</v>
      </c>
      <c r="I1367" t="s">
        <v>9601</v>
      </c>
      <c r="J1367" t="s">
        <v>31</v>
      </c>
      <c r="K1367" t="s">
        <v>32</v>
      </c>
      <c r="L1367" t="s">
        <v>18465</v>
      </c>
      <c r="M1367" s="1">
        <v>0.65555555555555556</v>
      </c>
      <c r="N1367" t="s">
        <v>33</v>
      </c>
      <c r="O1367" t="s">
        <v>33</v>
      </c>
      <c r="P1367" s="2">
        <v>1.3206018518518518E-2</v>
      </c>
      <c r="Q1367" s="2">
        <v>2.6620370370370372E-4</v>
      </c>
      <c r="R1367">
        <v>100</v>
      </c>
      <c r="S1367" s="3">
        <v>45876.375</v>
      </c>
      <c r="T1367" t="s">
        <v>54</v>
      </c>
      <c r="U1367" t="s">
        <v>9601</v>
      </c>
      <c r="V1367" s="3">
        <v>45871.571527777778</v>
      </c>
      <c r="W1367" t="s">
        <v>1063</v>
      </c>
      <c r="Y1367" s="4">
        <v>45876</v>
      </c>
      <c r="Z1367" s="2">
        <v>0.81263888888888891</v>
      </c>
    </row>
    <row r="1368" spans="1:26" x14ac:dyDescent="0.3">
      <c r="A1368">
        <v>136611</v>
      </c>
      <c r="B1368" t="s">
        <v>980</v>
      </c>
      <c r="C1368" t="s">
        <v>27</v>
      </c>
      <c r="D1368" t="s">
        <v>274</v>
      </c>
      <c r="E1368" t="s">
        <v>38</v>
      </c>
      <c r="F1368">
        <v>7720869483</v>
      </c>
      <c r="G1368" t="s">
        <v>30</v>
      </c>
      <c r="H1368">
        <v>7371</v>
      </c>
      <c r="I1368" t="s">
        <v>8218</v>
      </c>
      <c r="J1368" t="s">
        <v>31</v>
      </c>
      <c r="K1368" t="s">
        <v>32</v>
      </c>
      <c r="L1368" t="s">
        <v>18466</v>
      </c>
      <c r="M1368" s="1">
        <v>0.65555555555555556</v>
      </c>
      <c r="N1368" t="s">
        <v>33</v>
      </c>
      <c r="O1368" t="s">
        <v>33</v>
      </c>
      <c r="P1368" s="5">
        <v>2.3305671296296295</v>
      </c>
      <c r="Q1368" s="2">
        <v>2.7777777777777778E-4</v>
      </c>
      <c r="R1368">
        <v>100</v>
      </c>
      <c r="S1368" s="3">
        <v>45876.375</v>
      </c>
      <c r="T1368" t="s">
        <v>54</v>
      </c>
      <c r="U1368" t="s">
        <v>8218</v>
      </c>
      <c r="V1368" s="3">
        <v>45871.570833333331</v>
      </c>
      <c r="W1368" t="s">
        <v>1448</v>
      </c>
      <c r="Y1368" s="4">
        <v>45876</v>
      </c>
      <c r="Z1368" s="2">
        <v>0.81263888888888891</v>
      </c>
    </row>
    <row r="1369" spans="1:26" x14ac:dyDescent="0.3">
      <c r="A1369">
        <v>131811</v>
      </c>
      <c r="B1369" t="s">
        <v>1888</v>
      </c>
      <c r="C1369" t="s">
        <v>27</v>
      </c>
      <c r="D1369" t="s">
        <v>117</v>
      </c>
      <c r="E1369" t="s">
        <v>48</v>
      </c>
      <c r="F1369">
        <v>9119122750</v>
      </c>
      <c r="G1369" t="s">
        <v>43</v>
      </c>
      <c r="H1369">
        <v>7289</v>
      </c>
      <c r="I1369" t="s">
        <v>14777</v>
      </c>
      <c r="J1369" t="s">
        <v>31</v>
      </c>
      <c r="K1369" t="s">
        <v>32</v>
      </c>
      <c r="L1369" t="s">
        <v>18467</v>
      </c>
      <c r="M1369" s="1">
        <v>0.65486111111111112</v>
      </c>
      <c r="N1369" t="s">
        <v>33</v>
      </c>
      <c r="O1369" t="s">
        <v>33</v>
      </c>
      <c r="P1369" s="2">
        <v>2.5462962962962961E-4</v>
      </c>
      <c r="Q1369" s="2">
        <v>9.2592592592592588E-5</v>
      </c>
      <c r="R1369">
        <v>100</v>
      </c>
      <c r="S1369" s="3">
        <v>45876.375</v>
      </c>
      <c r="T1369" t="s">
        <v>54</v>
      </c>
      <c r="U1369" t="s">
        <v>14777</v>
      </c>
      <c r="V1369" s="3">
        <v>45871.642361111109</v>
      </c>
      <c r="W1369" t="s">
        <v>1889</v>
      </c>
      <c r="Y1369" s="4">
        <v>45876</v>
      </c>
      <c r="Z1369" s="2">
        <v>0.81263888888888891</v>
      </c>
    </row>
    <row r="1370" spans="1:26" x14ac:dyDescent="0.3">
      <c r="A1370">
        <v>22645</v>
      </c>
      <c r="B1370" t="s">
        <v>50</v>
      </c>
      <c r="C1370" t="s">
        <v>27</v>
      </c>
      <c r="D1370" t="s">
        <v>51</v>
      </c>
      <c r="E1370" t="s">
        <v>52</v>
      </c>
      <c r="F1370">
        <v>9778423059</v>
      </c>
      <c r="G1370" t="s">
        <v>53</v>
      </c>
      <c r="H1370">
        <v>7038</v>
      </c>
      <c r="I1370" t="s">
        <v>5002</v>
      </c>
      <c r="J1370" t="s">
        <v>31</v>
      </c>
      <c r="K1370" t="s">
        <v>32</v>
      </c>
      <c r="L1370" t="s">
        <v>18468</v>
      </c>
      <c r="M1370" s="1">
        <v>0.65486111111111112</v>
      </c>
      <c r="N1370" t="s">
        <v>33</v>
      </c>
      <c r="O1370" t="s">
        <v>33</v>
      </c>
      <c r="P1370" s="2">
        <v>2.2037037037037036E-2</v>
      </c>
      <c r="Q1370" s="2">
        <v>2.199074074074074E-4</v>
      </c>
      <c r="R1370">
        <v>100</v>
      </c>
      <c r="S1370" s="3">
        <v>45876.375</v>
      </c>
      <c r="T1370" t="s">
        <v>54</v>
      </c>
      <c r="U1370" t="s">
        <v>5002</v>
      </c>
      <c r="V1370" s="3">
        <v>45871.490277777775</v>
      </c>
      <c r="W1370" t="s">
        <v>55</v>
      </c>
      <c r="Y1370" s="4">
        <v>45876</v>
      </c>
      <c r="Z1370" s="2">
        <v>0.81263888888888891</v>
      </c>
    </row>
    <row r="1371" spans="1:26" x14ac:dyDescent="0.3">
      <c r="A1371">
        <v>131811</v>
      </c>
      <c r="B1371" t="s">
        <v>1888</v>
      </c>
      <c r="C1371" t="s">
        <v>27</v>
      </c>
      <c r="D1371" t="s">
        <v>117</v>
      </c>
      <c r="E1371" t="s">
        <v>48</v>
      </c>
      <c r="F1371">
        <v>9119122750</v>
      </c>
      <c r="G1371" t="s">
        <v>43</v>
      </c>
      <c r="H1371">
        <v>7289</v>
      </c>
      <c r="I1371" t="s">
        <v>14778</v>
      </c>
      <c r="J1371" t="s">
        <v>31</v>
      </c>
      <c r="K1371" t="s">
        <v>32</v>
      </c>
      <c r="L1371" t="s">
        <v>18469</v>
      </c>
      <c r="M1371" s="1">
        <v>0.65416666666666667</v>
      </c>
      <c r="N1371" t="s">
        <v>33</v>
      </c>
      <c r="O1371" t="s">
        <v>33</v>
      </c>
      <c r="P1371" s="2">
        <v>1.9861111111111111E-2</v>
      </c>
      <c r="Q1371" s="2">
        <v>4.6296296296296294E-5</v>
      </c>
      <c r="R1371">
        <v>100</v>
      </c>
      <c r="S1371" s="3">
        <v>45876.375</v>
      </c>
      <c r="T1371" t="s">
        <v>54</v>
      </c>
      <c r="U1371" t="s">
        <v>14778</v>
      </c>
      <c r="V1371" s="3">
        <v>45871.642361111109</v>
      </c>
      <c r="W1371" t="s">
        <v>1889</v>
      </c>
      <c r="Y1371" s="4">
        <v>45876</v>
      </c>
      <c r="Z1371" s="2">
        <v>0.81263888888888891</v>
      </c>
    </row>
    <row r="1372" spans="1:26" x14ac:dyDescent="0.3">
      <c r="A1372">
        <v>134767</v>
      </c>
      <c r="B1372" t="s">
        <v>1574</v>
      </c>
      <c r="C1372" t="s">
        <v>27</v>
      </c>
      <c r="D1372" t="s">
        <v>148</v>
      </c>
      <c r="E1372" t="s">
        <v>29</v>
      </c>
      <c r="F1372">
        <v>9921616889</v>
      </c>
      <c r="G1372" t="s">
        <v>30</v>
      </c>
      <c r="H1372">
        <v>7139</v>
      </c>
      <c r="I1372" t="s">
        <v>10193</v>
      </c>
      <c r="J1372" t="s">
        <v>31</v>
      </c>
      <c r="K1372" t="s">
        <v>32</v>
      </c>
      <c r="L1372" t="s">
        <v>18470</v>
      </c>
      <c r="M1372" s="1">
        <v>0.65694444444444444</v>
      </c>
      <c r="N1372" t="s">
        <v>33</v>
      </c>
      <c r="O1372" t="s">
        <v>33</v>
      </c>
      <c r="P1372" s="2">
        <v>0.15872685185185184</v>
      </c>
      <c r="Q1372" s="2">
        <v>2.7199074074074074E-3</v>
      </c>
      <c r="R1372">
        <v>100</v>
      </c>
      <c r="S1372" s="3">
        <v>45876.375</v>
      </c>
      <c r="T1372" t="s">
        <v>54</v>
      </c>
      <c r="U1372" t="s">
        <v>10193</v>
      </c>
      <c r="V1372" s="3">
        <v>45871.572222222225</v>
      </c>
      <c r="W1372" t="s">
        <v>1575</v>
      </c>
      <c r="Y1372" s="4">
        <v>45876</v>
      </c>
      <c r="Z1372" s="2">
        <v>0.81263888888888891</v>
      </c>
    </row>
    <row r="1373" spans="1:26" x14ac:dyDescent="0.3">
      <c r="A1373">
        <v>25168</v>
      </c>
      <c r="B1373" t="s">
        <v>314</v>
      </c>
      <c r="C1373" t="s">
        <v>27</v>
      </c>
      <c r="D1373" t="s">
        <v>315</v>
      </c>
      <c r="E1373" t="s">
        <v>52</v>
      </c>
      <c r="F1373">
        <v>9037975110</v>
      </c>
      <c r="G1373" t="s">
        <v>53</v>
      </c>
      <c r="H1373">
        <v>7009</v>
      </c>
      <c r="I1373" t="s">
        <v>4078</v>
      </c>
      <c r="J1373" t="s">
        <v>31</v>
      </c>
      <c r="K1373" t="s">
        <v>32</v>
      </c>
      <c r="L1373" t="s">
        <v>18471</v>
      </c>
      <c r="M1373" s="1">
        <v>0.65486111111111112</v>
      </c>
      <c r="N1373" t="s">
        <v>33</v>
      </c>
      <c r="O1373" t="s">
        <v>33</v>
      </c>
      <c r="P1373" s="2">
        <v>7.291666666666667E-4</v>
      </c>
      <c r="Q1373" s="2">
        <v>3.1250000000000001E-4</v>
      </c>
      <c r="R1373">
        <v>100</v>
      </c>
      <c r="S1373" s="3">
        <v>45876.375</v>
      </c>
      <c r="T1373" t="s">
        <v>54</v>
      </c>
      <c r="U1373" t="s">
        <v>4078</v>
      </c>
      <c r="V1373" s="3">
        <v>45871.490277777775</v>
      </c>
      <c r="W1373" t="s">
        <v>1205</v>
      </c>
      <c r="Y1373" s="4">
        <v>45876</v>
      </c>
      <c r="Z1373" s="2">
        <v>0.81263888888888891</v>
      </c>
    </row>
    <row r="1374" spans="1:26" x14ac:dyDescent="0.3">
      <c r="A1374">
        <v>134550</v>
      </c>
      <c r="B1374" t="s">
        <v>595</v>
      </c>
      <c r="C1374" t="s">
        <v>27</v>
      </c>
      <c r="D1374" t="s">
        <v>46</v>
      </c>
      <c r="E1374" t="s">
        <v>38</v>
      </c>
      <c r="F1374">
        <v>9403685310</v>
      </c>
      <c r="G1374" t="s">
        <v>30</v>
      </c>
      <c r="H1374">
        <v>7429</v>
      </c>
      <c r="I1374" t="s">
        <v>8405</v>
      </c>
      <c r="J1374" t="s">
        <v>31</v>
      </c>
      <c r="K1374" t="s">
        <v>39</v>
      </c>
      <c r="O1374" t="s">
        <v>33</v>
      </c>
      <c r="S1374" s="3">
        <v>45876.375</v>
      </c>
      <c r="T1374" t="s">
        <v>54</v>
      </c>
      <c r="U1374" t="s">
        <v>8405</v>
      </c>
      <c r="V1374" s="3">
        <v>45871.570833333331</v>
      </c>
      <c r="W1374" t="s">
        <v>1459</v>
      </c>
      <c r="Y1374" s="4">
        <v>45876</v>
      </c>
      <c r="Z1374" s="2">
        <v>0.81263888888888891</v>
      </c>
    </row>
    <row r="1375" spans="1:26" x14ac:dyDescent="0.3">
      <c r="A1375">
        <v>25168</v>
      </c>
      <c r="B1375" t="s">
        <v>314</v>
      </c>
      <c r="C1375" t="s">
        <v>27</v>
      </c>
      <c r="D1375" t="s">
        <v>315</v>
      </c>
      <c r="E1375" t="s">
        <v>52</v>
      </c>
      <c r="F1375">
        <v>9037975110</v>
      </c>
      <c r="G1375" t="s">
        <v>53</v>
      </c>
      <c r="H1375">
        <v>7009</v>
      </c>
      <c r="I1375" t="s">
        <v>4088</v>
      </c>
      <c r="J1375" t="s">
        <v>31</v>
      </c>
      <c r="K1375" t="s">
        <v>32</v>
      </c>
      <c r="L1375" t="s">
        <v>18472</v>
      </c>
      <c r="M1375" s="1">
        <v>0.65416666666666667</v>
      </c>
      <c r="N1375" t="s">
        <v>33</v>
      </c>
      <c r="O1375" t="s">
        <v>33</v>
      </c>
      <c r="P1375" s="2">
        <v>1.6550925925925927E-2</v>
      </c>
      <c r="Q1375" s="2">
        <v>1.1574074074074075E-4</v>
      </c>
      <c r="R1375">
        <v>0</v>
      </c>
      <c r="S1375" s="3">
        <v>45876.375</v>
      </c>
      <c r="T1375" t="s">
        <v>54</v>
      </c>
      <c r="U1375" t="s">
        <v>4088</v>
      </c>
      <c r="V1375" s="3">
        <v>45871.490277777775</v>
      </c>
      <c r="W1375" t="s">
        <v>1205</v>
      </c>
      <c r="Y1375" s="4">
        <v>45876</v>
      </c>
      <c r="Z1375" s="2">
        <v>0.81263888888888891</v>
      </c>
    </row>
    <row r="1376" spans="1:26" x14ac:dyDescent="0.3">
      <c r="A1376">
        <v>136344</v>
      </c>
      <c r="B1376" t="s">
        <v>626</v>
      </c>
      <c r="C1376" t="s">
        <v>27</v>
      </c>
      <c r="D1376" t="s">
        <v>59</v>
      </c>
      <c r="E1376" t="s">
        <v>60</v>
      </c>
      <c r="F1376">
        <v>7499334004</v>
      </c>
      <c r="G1376" t="s">
        <v>30</v>
      </c>
      <c r="H1376">
        <v>7448</v>
      </c>
      <c r="I1376" t="s">
        <v>13530</v>
      </c>
      <c r="J1376" t="s">
        <v>31</v>
      </c>
      <c r="K1376" t="s">
        <v>32</v>
      </c>
      <c r="L1376" t="s">
        <v>18473</v>
      </c>
      <c r="M1376" s="1">
        <v>0.65416666666666667</v>
      </c>
      <c r="N1376" t="s">
        <v>33</v>
      </c>
      <c r="O1376" t="s">
        <v>33</v>
      </c>
      <c r="P1376" s="2">
        <v>8.3333333333333339E-4</v>
      </c>
      <c r="Q1376" s="2">
        <v>2.8935185185185184E-4</v>
      </c>
      <c r="R1376">
        <v>100</v>
      </c>
      <c r="S1376" s="3">
        <v>45876.375</v>
      </c>
      <c r="T1376" t="s">
        <v>54</v>
      </c>
      <c r="U1376" t="s">
        <v>13530</v>
      </c>
      <c r="V1376" s="3">
        <v>45871.64166666667</v>
      </c>
      <c r="W1376" t="s">
        <v>1176</v>
      </c>
      <c r="Y1376" s="4">
        <v>45876</v>
      </c>
      <c r="Z1376" s="2">
        <v>0.81263888888888891</v>
      </c>
    </row>
    <row r="1377" spans="1:26" x14ac:dyDescent="0.3">
      <c r="A1377">
        <v>136453</v>
      </c>
      <c r="B1377" t="s">
        <v>406</v>
      </c>
      <c r="C1377" t="s">
        <v>27</v>
      </c>
      <c r="D1377" t="s">
        <v>51</v>
      </c>
      <c r="E1377" t="s">
        <v>52</v>
      </c>
      <c r="F1377">
        <v>7560934190</v>
      </c>
      <c r="G1377" t="s">
        <v>53</v>
      </c>
      <c r="H1377">
        <v>7026</v>
      </c>
      <c r="I1377" t="s">
        <v>4644</v>
      </c>
      <c r="J1377" t="s">
        <v>31</v>
      </c>
      <c r="K1377" t="s">
        <v>32</v>
      </c>
      <c r="L1377" t="s">
        <v>18474</v>
      </c>
      <c r="M1377" s="1">
        <v>0.65347222222222223</v>
      </c>
      <c r="N1377" t="s">
        <v>33</v>
      </c>
      <c r="O1377" t="s">
        <v>33</v>
      </c>
      <c r="P1377" s="2">
        <v>4.1666666666666669E-4</v>
      </c>
      <c r="Q1377" s="2">
        <v>1.5046296296296297E-4</v>
      </c>
      <c r="R1377">
        <v>100</v>
      </c>
      <c r="S1377" s="3">
        <v>45876.375</v>
      </c>
      <c r="T1377" t="s">
        <v>54</v>
      </c>
      <c r="U1377" t="s">
        <v>4644</v>
      </c>
      <c r="V1377" s="3">
        <v>45871.490277777775</v>
      </c>
      <c r="W1377" t="s">
        <v>1357</v>
      </c>
      <c r="Y1377" s="4">
        <v>45876</v>
      </c>
      <c r="Z1377" s="2">
        <v>0.81263888888888891</v>
      </c>
    </row>
    <row r="1378" spans="1:26" x14ac:dyDescent="0.3">
      <c r="A1378">
        <v>22956</v>
      </c>
      <c r="B1378" t="s">
        <v>1082</v>
      </c>
      <c r="C1378" t="s">
        <v>27</v>
      </c>
      <c r="D1378" t="s">
        <v>129</v>
      </c>
      <c r="E1378" t="s">
        <v>42</v>
      </c>
      <c r="F1378">
        <v>8714638083</v>
      </c>
      <c r="G1378" t="s">
        <v>43</v>
      </c>
      <c r="H1378">
        <v>1749</v>
      </c>
      <c r="I1378" t="s">
        <v>8605</v>
      </c>
      <c r="J1378" t="s">
        <v>31</v>
      </c>
      <c r="K1378" t="s">
        <v>32</v>
      </c>
      <c r="L1378" t="s">
        <v>18475</v>
      </c>
      <c r="M1378" s="1">
        <v>0.65347222222222223</v>
      </c>
      <c r="N1378" t="s">
        <v>33</v>
      </c>
      <c r="O1378" t="s">
        <v>33</v>
      </c>
      <c r="P1378" s="2">
        <v>1.3101851851851852E-2</v>
      </c>
      <c r="Q1378" s="2">
        <v>1.3888888888888889E-4</v>
      </c>
      <c r="R1378">
        <v>100</v>
      </c>
      <c r="S1378" s="3">
        <v>45876.375</v>
      </c>
      <c r="T1378" t="s">
        <v>54</v>
      </c>
      <c r="U1378" t="s">
        <v>8605</v>
      </c>
      <c r="V1378" s="3">
        <v>45871.571527777778</v>
      </c>
      <c r="W1378" t="s">
        <v>1083</v>
      </c>
      <c r="Y1378" s="4">
        <v>45876</v>
      </c>
      <c r="Z1378" s="2">
        <v>0.81263888888888891</v>
      </c>
    </row>
    <row r="1379" spans="1:26" x14ac:dyDescent="0.3">
      <c r="A1379">
        <v>134618</v>
      </c>
      <c r="B1379" t="s">
        <v>1730</v>
      </c>
      <c r="C1379" t="s">
        <v>27</v>
      </c>
      <c r="D1379" t="s">
        <v>319</v>
      </c>
      <c r="E1379" t="s">
        <v>60</v>
      </c>
      <c r="F1379">
        <v>9209237399</v>
      </c>
      <c r="G1379" t="s">
        <v>30</v>
      </c>
      <c r="H1379">
        <v>7326</v>
      </c>
      <c r="I1379" t="s">
        <v>12562</v>
      </c>
      <c r="J1379" t="s">
        <v>31</v>
      </c>
      <c r="K1379" t="s">
        <v>32</v>
      </c>
      <c r="L1379" t="s">
        <v>18476</v>
      </c>
      <c r="M1379" s="1">
        <v>0.66249999999999998</v>
      </c>
      <c r="N1379" t="s">
        <v>33</v>
      </c>
      <c r="O1379" t="s">
        <v>65</v>
      </c>
      <c r="P1379" s="2">
        <v>9.9652777777777778E-3</v>
      </c>
      <c r="Q1379" s="2">
        <v>9.6412037037037039E-3</v>
      </c>
      <c r="R1379">
        <v>0</v>
      </c>
      <c r="S1379" s="3">
        <v>45876.375</v>
      </c>
      <c r="T1379" t="s">
        <v>54</v>
      </c>
      <c r="U1379" t="s">
        <v>12562</v>
      </c>
      <c r="V1379" s="3">
        <v>45871.640972222223</v>
      </c>
      <c r="W1379" t="s">
        <v>1963</v>
      </c>
      <c r="Y1379" s="4">
        <v>45876</v>
      </c>
      <c r="Z1379" s="2">
        <v>0.81263888888888891</v>
      </c>
    </row>
    <row r="1380" spans="1:26" x14ac:dyDescent="0.3">
      <c r="A1380">
        <v>136344</v>
      </c>
      <c r="B1380" t="s">
        <v>626</v>
      </c>
      <c r="C1380" t="s">
        <v>27</v>
      </c>
      <c r="D1380" t="s">
        <v>59</v>
      </c>
      <c r="E1380" t="s">
        <v>60</v>
      </c>
      <c r="F1380">
        <v>7499334004</v>
      </c>
      <c r="G1380" t="s">
        <v>30</v>
      </c>
      <c r="H1380">
        <v>7448</v>
      </c>
      <c r="I1380" t="s">
        <v>13528</v>
      </c>
      <c r="J1380" t="s">
        <v>31</v>
      </c>
      <c r="K1380" t="s">
        <v>32</v>
      </c>
      <c r="L1380" t="s">
        <v>18477</v>
      </c>
      <c r="M1380" s="1">
        <v>0.65277777777777779</v>
      </c>
      <c r="N1380" t="s">
        <v>33</v>
      </c>
      <c r="O1380" t="s">
        <v>33</v>
      </c>
      <c r="P1380" s="2">
        <v>4.0509259259259258E-4</v>
      </c>
      <c r="Q1380" s="2">
        <v>2.6620370370370372E-4</v>
      </c>
      <c r="R1380">
        <v>100</v>
      </c>
      <c r="S1380" s="3">
        <v>45876.375</v>
      </c>
      <c r="T1380" t="s">
        <v>54</v>
      </c>
      <c r="U1380" t="s">
        <v>13528</v>
      </c>
      <c r="V1380" s="3">
        <v>45871.64166666667</v>
      </c>
      <c r="W1380" t="s">
        <v>1176</v>
      </c>
      <c r="Y1380" s="4">
        <v>45876</v>
      </c>
      <c r="Z1380" s="2">
        <v>0.81263888888888891</v>
      </c>
    </row>
    <row r="1381" spans="1:26" x14ac:dyDescent="0.3">
      <c r="A1381">
        <v>134209</v>
      </c>
      <c r="B1381" t="s">
        <v>304</v>
      </c>
      <c r="C1381" t="s">
        <v>27</v>
      </c>
      <c r="D1381" t="s">
        <v>200</v>
      </c>
      <c r="E1381" t="s">
        <v>42</v>
      </c>
      <c r="F1381">
        <v>6260524885</v>
      </c>
      <c r="G1381" t="s">
        <v>43</v>
      </c>
      <c r="H1381">
        <v>7271</v>
      </c>
      <c r="I1381" t="s">
        <v>12386</v>
      </c>
      <c r="J1381" t="s">
        <v>31</v>
      </c>
      <c r="K1381" t="s">
        <v>32</v>
      </c>
      <c r="L1381" t="s">
        <v>18478</v>
      </c>
      <c r="M1381" s="1">
        <v>0.65277777777777779</v>
      </c>
      <c r="N1381" t="s">
        <v>33</v>
      </c>
      <c r="O1381" t="s">
        <v>33</v>
      </c>
      <c r="P1381" s="2">
        <v>2.4386574074074074E-2</v>
      </c>
      <c r="Q1381" s="2">
        <v>1.1574074074074075E-4</v>
      </c>
      <c r="R1381">
        <v>100</v>
      </c>
      <c r="S1381" s="3">
        <v>45876.375</v>
      </c>
      <c r="T1381" t="s">
        <v>54</v>
      </c>
      <c r="U1381" t="s">
        <v>12386</v>
      </c>
      <c r="V1381" s="3">
        <v>45871.640972222223</v>
      </c>
      <c r="W1381" t="s">
        <v>968</v>
      </c>
      <c r="Y1381" s="4">
        <v>45876</v>
      </c>
      <c r="Z1381" s="2">
        <v>0.81263888888888891</v>
      </c>
    </row>
    <row r="1382" spans="1:26" x14ac:dyDescent="0.3">
      <c r="A1382">
        <v>136705</v>
      </c>
      <c r="B1382" t="s">
        <v>66</v>
      </c>
      <c r="C1382" t="s">
        <v>27</v>
      </c>
      <c r="D1382" t="s">
        <v>51</v>
      </c>
      <c r="E1382" t="s">
        <v>52</v>
      </c>
      <c r="F1382">
        <v>9048586340</v>
      </c>
      <c r="G1382" t="s">
        <v>53</v>
      </c>
      <c r="H1382">
        <v>7005</v>
      </c>
      <c r="I1382" t="s">
        <v>3899</v>
      </c>
      <c r="J1382" t="s">
        <v>31</v>
      </c>
      <c r="K1382" t="s">
        <v>32</v>
      </c>
      <c r="L1382" t="s">
        <v>18479</v>
      </c>
      <c r="M1382" s="1">
        <v>0.65277777777777779</v>
      </c>
      <c r="N1382" t="s">
        <v>33</v>
      </c>
      <c r="O1382" t="s">
        <v>33</v>
      </c>
      <c r="P1382" s="2">
        <v>4.861111111111111E-4</v>
      </c>
      <c r="Q1382" s="2">
        <v>6.9444444444444444E-5</v>
      </c>
      <c r="R1382">
        <v>0</v>
      </c>
      <c r="S1382" s="3">
        <v>45876.375</v>
      </c>
      <c r="T1382" t="s">
        <v>54</v>
      </c>
      <c r="U1382" t="s">
        <v>3899</v>
      </c>
      <c r="V1382" s="3">
        <v>45871.490277777775</v>
      </c>
      <c r="W1382" t="s">
        <v>2124</v>
      </c>
      <c r="Y1382" s="4">
        <v>45876</v>
      </c>
      <c r="Z1382" s="2">
        <v>0.81263888888888891</v>
      </c>
    </row>
    <row r="1383" spans="1:26" x14ac:dyDescent="0.3">
      <c r="A1383">
        <v>134618</v>
      </c>
      <c r="B1383" t="s">
        <v>1730</v>
      </c>
      <c r="C1383" t="s">
        <v>27</v>
      </c>
      <c r="D1383" t="s">
        <v>319</v>
      </c>
      <c r="E1383" t="s">
        <v>60</v>
      </c>
      <c r="F1383">
        <v>9209237399</v>
      </c>
      <c r="G1383" t="s">
        <v>30</v>
      </c>
      <c r="H1383">
        <v>7326</v>
      </c>
      <c r="I1383" t="s">
        <v>12564</v>
      </c>
      <c r="J1383" t="s">
        <v>31</v>
      </c>
      <c r="K1383" t="s">
        <v>32</v>
      </c>
      <c r="L1383" t="s">
        <v>18480</v>
      </c>
      <c r="M1383" s="1">
        <v>0.65277777777777779</v>
      </c>
      <c r="N1383" t="s">
        <v>33</v>
      </c>
      <c r="O1383" t="s">
        <v>33</v>
      </c>
      <c r="P1383" s="2">
        <v>4.0509259259259258E-4</v>
      </c>
      <c r="Q1383" s="2">
        <v>1.9675925925925926E-4</v>
      </c>
      <c r="R1383">
        <v>100</v>
      </c>
      <c r="S1383" s="3">
        <v>45876.375</v>
      </c>
      <c r="T1383" t="s">
        <v>54</v>
      </c>
      <c r="U1383" t="s">
        <v>12564</v>
      </c>
      <c r="V1383" s="3">
        <v>45871.640972222223</v>
      </c>
      <c r="W1383" t="s">
        <v>1963</v>
      </c>
      <c r="Y1383" s="4">
        <v>45876</v>
      </c>
      <c r="Z1383" s="2">
        <v>0.81263888888888891</v>
      </c>
    </row>
    <row r="1384" spans="1:26" x14ac:dyDescent="0.3">
      <c r="A1384">
        <v>136344</v>
      </c>
      <c r="B1384" t="s">
        <v>626</v>
      </c>
      <c r="C1384" t="s">
        <v>27</v>
      </c>
      <c r="D1384" t="s">
        <v>59</v>
      </c>
      <c r="E1384" t="s">
        <v>60</v>
      </c>
      <c r="F1384">
        <v>7499334004</v>
      </c>
      <c r="G1384" t="s">
        <v>30</v>
      </c>
      <c r="H1384">
        <v>7448</v>
      </c>
      <c r="I1384" t="s">
        <v>13536</v>
      </c>
      <c r="J1384" t="s">
        <v>31</v>
      </c>
      <c r="K1384" t="s">
        <v>32</v>
      </c>
      <c r="L1384" t="s">
        <v>18481</v>
      </c>
      <c r="M1384" s="1">
        <v>0.65277777777777779</v>
      </c>
      <c r="N1384" t="s">
        <v>33</v>
      </c>
      <c r="O1384" t="s">
        <v>33</v>
      </c>
      <c r="P1384" s="2">
        <v>0.11100694444444445</v>
      </c>
      <c r="Q1384" s="2">
        <v>3.4722222222222224E-4</v>
      </c>
      <c r="R1384">
        <v>100</v>
      </c>
      <c r="S1384" s="3">
        <v>45876.375</v>
      </c>
      <c r="T1384" t="s">
        <v>54</v>
      </c>
      <c r="U1384" t="s">
        <v>13536</v>
      </c>
      <c r="V1384" s="3">
        <v>45871.64166666667</v>
      </c>
      <c r="W1384" t="s">
        <v>1176</v>
      </c>
      <c r="Y1384" s="4">
        <v>45876</v>
      </c>
      <c r="Z1384" s="2">
        <v>0.81263888888888891</v>
      </c>
    </row>
    <row r="1385" spans="1:26" x14ac:dyDescent="0.3">
      <c r="A1385">
        <v>136310</v>
      </c>
      <c r="B1385" t="s">
        <v>415</v>
      </c>
      <c r="C1385" t="s">
        <v>27</v>
      </c>
      <c r="D1385" t="s">
        <v>51</v>
      </c>
      <c r="E1385" t="s">
        <v>52</v>
      </c>
      <c r="G1385" t="s">
        <v>53</v>
      </c>
      <c r="H1385">
        <v>7054</v>
      </c>
      <c r="I1385" t="s">
        <v>6250</v>
      </c>
      <c r="J1385" t="s">
        <v>31</v>
      </c>
      <c r="K1385" t="s">
        <v>32</v>
      </c>
      <c r="L1385" t="s">
        <v>18482</v>
      </c>
      <c r="M1385" s="1">
        <v>0.65277777777777779</v>
      </c>
      <c r="N1385" t="s">
        <v>33</v>
      </c>
      <c r="O1385" t="s">
        <v>33</v>
      </c>
      <c r="P1385" s="2">
        <v>2.5462962962962961E-4</v>
      </c>
      <c r="Q1385" s="2">
        <v>1.8518518518518518E-4</v>
      </c>
      <c r="R1385">
        <v>0</v>
      </c>
      <c r="S1385" s="3">
        <v>45876.375</v>
      </c>
      <c r="T1385" t="s">
        <v>54</v>
      </c>
      <c r="U1385" t="s">
        <v>6250</v>
      </c>
      <c r="V1385" s="3">
        <v>45871.490972222222</v>
      </c>
      <c r="W1385" t="s">
        <v>416</v>
      </c>
      <c r="Y1385" s="4">
        <v>45876</v>
      </c>
      <c r="Z1385" s="2">
        <v>0.81263888888888891</v>
      </c>
    </row>
    <row r="1386" spans="1:26" x14ac:dyDescent="0.3">
      <c r="A1386">
        <v>135039</v>
      </c>
      <c r="B1386" t="s">
        <v>532</v>
      </c>
      <c r="C1386" t="s">
        <v>27</v>
      </c>
      <c r="D1386" t="s">
        <v>51</v>
      </c>
      <c r="E1386" t="s">
        <v>52</v>
      </c>
      <c r="F1386">
        <v>9496022616</v>
      </c>
      <c r="G1386" t="s">
        <v>53</v>
      </c>
      <c r="H1386">
        <v>7444</v>
      </c>
      <c r="I1386" t="s">
        <v>6480</v>
      </c>
      <c r="J1386" t="s">
        <v>31</v>
      </c>
      <c r="K1386" t="s">
        <v>32</v>
      </c>
      <c r="L1386" t="s">
        <v>18483</v>
      </c>
      <c r="M1386" s="1">
        <v>0.65277777777777779</v>
      </c>
      <c r="N1386" t="s">
        <v>33</v>
      </c>
      <c r="O1386" t="s">
        <v>33</v>
      </c>
      <c r="P1386" s="2">
        <v>2.0370370370370369E-3</v>
      </c>
      <c r="Q1386" s="2">
        <v>5.7870370370370367E-4</v>
      </c>
      <c r="R1386">
        <v>100</v>
      </c>
      <c r="S1386" s="3">
        <v>45876.375</v>
      </c>
      <c r="T1386" t="s">
        <v>54</v>
      </c>
      <c r="U1386" t="s">
        <v>6480</v>
      </c>
      <c r="V1386" s="3">
        <v>45871.490972222222</v>
      </c>
      <c r="W1386" t="s">
        <v>6471</v>
      </c>
      <c r="Y1386" s="4">
        <v>45876</v>
      </c>
      <c r="Z1386" s="2">
        <v>0.81263888888888891</v>
      </c>
    </row>
    <row r="1387" spans="1:26" x14ac:dyDescent="0.3">
      <c r="A1387">
        <v>136310</v>
      </c>
      <c r="B1387" t="s">
        <v>415</v>
      </c>
      <c r="C1387" t="s">
        <v>27</v>
      </c>
      <c r="D1387" t="s">
        <v>51</v>
      </c>
      <c r="E1387" t="s">
        <v>52</v>
      </c>
      <c r="G1387" t="s">
        <v>53</v>
      </c>
      <c r="H1387">
        <v>7054</v>
      </c>
      <c r="I1387" t="s">
        <v>6262</v>
      </c>
      <c r="J1387" t="s">
        <v>31</v>
      </c>
      <c r="K1387" t="s">
        <v>32</v>
      </c>
      <c r="L1387" t="s">
        <v>18484</v>
      </c>
      <c r="M1387" s="1">
        <v>0.65208333333333335</v>
      </c>
      <c r="N1387" t="s">
        <v>33</v>
      </c>
      <c r="O1387" t="s">
        <v>33</v>
      </c>
      <c r="P1387" s="2">
        <v>1.5046296296296297E-4</v>
      </c>
      <c r="Q1387" s="2">
        <v>5.7870370370370373E-5</v>
      </c>
      <c r="R1387">
        <v>100</v>
      </c>
      <c r="S1387" s="3">
        <v>45876.375</v>
      </c>
      <c r="T1387" t="s">
        <v>54</v>
      </c>
      <c r="U1387" t="s">
        <v>6262</v>
      </c>
      <c r="V1387" s="3">
        <v>45871.490972222222</v>
      </c>
      <c r="W1387" t="s">
        <v>416</v>
      </c>
      <c r="Y1387" s="4">
        <v>45876</v>
      </c>
      <c r="Z1387" s="2">
        <v>0.81263888888888891</v>
      </c>
    </row>
    <row r="1388" spans="1:26" x14ac:dyDescent="0.3">
      <c r="A1388">
        <v>136310</v>
      </c>
      <c r="B1388" t="s">
        <v>415</v>
      </c>
      <c r="C1388" t="s">
        <v>27</v>
      </c>
      <c r="D1388" t="s">
        <v>51</v>
      </c>
      <c r="E1388" t="s">
        <v>52</v>
      </c>
      <c r="G1388" t="s">
        <v>53</v>
      </c>
      <c r="H1388">
        <v>7054</v>
      </c>
      <c r="I1388" t="s">
        <v>6281</v>
      </c>
      <c r="J1388" t="s">
        <v>31</v>
      </c>
      <c r="K1388" t="s">
        <v>32</v>
      </c>
      <c r="L1388" t="s">
        <v>18484</v>
      </c>
      <c r="M1388" s="1">
        <v>0.65208333333333335</v>
      </c>
      <c r="N1388" t="s">
        <v>33</v>
      </c>
      <c r="O1388" t="s">
        <v>33</v>
      </c>
      <c r="P1388" s="2">
        <v>5.9074074074074077E-2</v>
      </c>
      <c r="Q1388" s="2">
        <v>5.7870370370370373E-5</v>
      </c>
      <c r="R1388">
        <v>0</v>
      </c>
      <c r="S1388" s="3">
        <v>45876.375</v>
      </c>
      <c r="T1388" t="s">
        <v>54</v>
      </c>
      <c r="U1388" t="s">
        <v>6281</v>
      </c>
      <c r="V1388" s="3">
        <v>45871.490972222222</v>
      </c>
      <c r="W1388" t="s">
        <v>416</v>
      </c>
      <c r="Y1388" s="4">
        <v>45876</v>
      </c>
      <c r="Z1388" s="2">
        <v>0.81263888888888891</v>
      </c>
    </row>
    <row r="1389" spans="1:26" x14ac:dyDescent="0.3">
      <c r="A1389">
        <v>136453</v>
      </c>
      <c r="B1389" t="s">
        <v>406</v>
      </c>
      <c r="C1389" t="s">
        <v>27</v>
      </c>
      <c r="D1389" t="s">
        <v>51</v>
      </c>
      <c r="E1389" t="s">
        <v>52</v>
      </c>
      <c r="F1389">
        <v>7560934190</v>
      </c>
      <c r="G1389" t="s">
        <v>53</v>
      </c>
      <c r="H1389">
        <v>7026</v>
      </c>
      <c r="I1389" t="s">
        <v>4633</v>
      </c>
      <c r="J1389" t="s">
        <v>31</v>
      </c>
      <c r="K1389" t="s">
        <v>32</v>
      </c>
      <c r="L1389" t="s">
        <v>18485</v>
      </c>
      <c r="M1389" s="1">
        <v>0.65347222222222223</v>
      </c>
      <c r="N1389" t="s">
        <v>33</v>
      </c>
      <c r="O1389" t="s">
        <v>33</v>
      </c>
      <c r="P1389" s="2">
        <v>1.4814814814814814E-3</v>
      </c>
      <c r="Q1389" s="2">
        <v>1.4004629629629629E-3</v>
      </c>
      <c r="R1389">
        <v>100</v>
      </c>
      <c r="S1389" s="3">
        <v>45876.375</v>
      </c>
      <c r="T1389" t="s">
        <v>54</v>
      </c>
      <c r="U1389" t="s">
        <v>4633</v>
      </c>
      <c r="V1389" s="3">
        <v>45871.490277777775</v>
      </c>
      <c r="W1389" t="s">
        <v>1357</v>
      </c>
      <c r="Y1389" s="4">
        <v>45876</v>
      </c>
      <c r="Z1389" s="2">
        <v>0.81263888888888891</v>
      </c>
    </row>
    <row r="1390" spans="1:26" x14ac:dyDescent="0.3">
      <c r="A1390">
        <v>135479</v>
      </c>
      <c r="B1390" t="s">
        <v>941</v>
      </c>
      <c r="C1390" t="s">
        <v>27</v>
      </c>
      <c r="D1390" t="s">
        <v>41</v>
      </c>
      <c r="E1390" t="s">
        <v>42</v>
      </c>
      <c r="F1390">
        <v>9685484514</v>
      </c>
      <c r="G1390" t="s">
        <v>43</v>
      </c>
      <c r="H1390">
        <v>7099</v>
      </c>
      <c r="I1390" t="s">
        <v>9782</v>
      </c>
      <c r="J1390" t="s">
        <v>31</v>
      </c>
      <c r="K1390" t="s">
        <v>32</v>
      </c>
      <c r="L1390" t="s">
        <v>18486</v>
      </c>
      <c r="M1390" s="1">
        <v>0.65208333333333335</v>
      </c>
      <c r="N1390" t="s">
        <v>33</v>
      </c>
      <c r="O1390" t="s">
        <v>65</v>
      </c>
      <c r="P1390" s="2">
        <v>5.6712962962962967E-4</v>
      </c>
      <c r="Q1390" s="2">
        <v>4.7453703703703704E-4</v>
      </c>
      <c r="R1390">
        <v>0</v>
      </c>
      <c r="S1390" s="3">
        <v>45876.375</v>
      </c>
      <c r="T1390" t="s">
        <v>54</v>
      </c>
      <c r="U1390" t="s">
        <v>9782</v>
      </c>
      <c r="V1390" s="3">
        <v>45871.572222222225</v>
      </c>
      <c r="W1390" t="s">
        <v>195</v>
      </c>
      <c r="Y1390" s="4">
        <v>45876</v>
      </c>
      <c r="Z1390" s="2">
        <v>0.81263888888888891</v>
      </c>
    </row>
    <row r="1391" spans="1:26" x14ac:dyDescent="0.3">
      <c r="A1391">
        <v>136453</v>
      </c>
      <c r="B1391" t="s">
        <v>406</v>
      </c>
      <c r="C1391" t="s">
        <v>27</v>
      </c>
      <c r="D1391" t="s">
        <v>51</v>
      </c>
      <c r="E1391" t="s">
        <v>52</v>
      </c>
      <c r="F1391">
        <v>7560934190</v>
      </c>
      <c r="G1391" t="s">
        <v>53</v>
      </c>
      <c r="H1391">
        <v>7026</v>
      </c>
      <c r="I1391" t="s">
        <v>4658</v>
      </c>
      <c r="J1391" t="s">
        <v>31</v>
      </c>
      <c r="K1391" t="s">
        <v>32</v>
      </c>
      <c r="L1391" t="s">
        <v>18487</v>
      </c>
      <c r="M1391" s="1">
        <v>0.65208333333333335</v>
      </c>
      <c r="N1391" t="s">
        <v>33</v>
      </c>
      <c r="O1391" t="s">
        <v>33</v>
      </c>
      <c r="P1391" s="2">
        <v>5.5555555555555556E-4</v>
      </c>
      <c r="Q1391" s="2">
        <v>1.8518518518518518E-4</v>
      </c>
      <c r="R1391">
        <v>100</v>
      </c>
      <c r="S1391" s="3">
        <v>45876.375</v>
      </c>
      <c r="T1391" t="s">
        <v>54</v>
      </c>
      <c r="U1391" t="s">
        <v>4658</v>
      </c>
      <c r="V1391" s="3">
        <v>45871.490277777775</v>
      </c>
      <c r="W1391" t="s">
        <v>1357</v>
      </c>
      <c r="Y1391" s="4">
        <v>45876</v>
      </c>
      <c r="Z1391" s="2">
        <v>0.81263888888888891</v>
      </c>
    </row>
    <row r="1392" spans="1:26" x14ac:dyDescent="0.3">
      <c r="A1392">
        <v>23870</v>
      </c>
      <c r="B1392" t="s">
        <v>57</v>
      </c>
      <c r="C1392" t="s">
        <v>27</v>
      </c>
      <c r="D1392" t="s">
        <v>59</v>
      </c>
      <c r="E1392" t="s">
        <v>60</v>
      </c>
      <c r="F1392">
        <v>8714635285</v>
      </c>
      <c r="G1392" t="s">
        <v>30</v>
      </c>
      <c r="H1392">
        <v>7373</v>
      </c>
      <c r="I1392" t="s">
        <v>12829</v>
      </c>
      <c r="J1392" t="s">
        <v>31</v>
      </c>
      <c r="K1392" t="s">
        <v>32</v>
      </c>
      <c r="L1392" t="s">
        <v>18488</v>
      </c>
      <c r="M1392" s="1">
        <v>0.65138888888888891</v>
      </c>
      <c r="N1392" t="s">
        <v>33</v>
      </c>
      <c r="O1392" t="s">
        <v>33</v>
      </c>
      <c r="P1392" s="2">
        <v>5.8969907407407408E-2</v>
      </c>
      <c r="Q1392" s="2">
        <v>1.9675925925925926E-4</v>
      </c>
      <c r="R1392">
        <v>100</v>
      </c>
      <c r="S1392" s="3">
        <v>45876.375</v>
      </c>
      <c r="T1392" t="s">
        <v>54</v>
      </c>
      <c r="U1392" t="s">
        <v>12829</v>
      </c>
      <c r="V1392" s="3">
        <v>45871.640972222223</v>
      </c>
      <c r="W1392" t="s">
        <v>457</v>
      </c>
      <c r="Y1392" s="4">
        <v>45876</v>
      </c>
      <c r="Z1392" s="2">
        <v>0.81263888888888891</v>
      </c>
    </row>
    <row r="1393" spans="1:26" x14ac:dyDescent="0.3">
      <c r="A1393">
        <v>135479</v>
      </c>
      <c r="B1393" t="s">
        <v>941</v>
      </c>
      <c r="C1393" t="s">
        <v>27</v>
      </c>
      <c r="D1393" t="s">
        <v>41</v>
      </c>
      <c r="E1393" t="s">
        <v>42</v>
      </c>
      <c r="F1393">
        <v>9685484514</v>
      </c>
      <c r="G1393" t="s">
        <v>43</v>
      </c>
      <c r="H1393">
        <v>7099</v>
      </c>
      <c r="I1393" t="s">
        <v>9781</v>
      </c>
      <c r="J1393" t="s">
        <v>31</v>
      </c>
      <c r="K1393" t="s">
        <v>32</v>
      </c>
      <c r="L1393" t="s">
        <v>18089</v>
      </c>
      <c r="M1393" s="1">
        <v>0.65138888888888891</v>
      </c>
      <c r="N1393" t="s">
        <v>33</v>
      </c>
      <c r="O1393" t="s">
        <v>33</v>
      </c>
      <c r="P1393" s="2">
        <v>1.8518518518518518E-4</v>
      </c>
      <c r="Q1393" s="2">
        <v>1.1574074074074075E-4</v>
      </c>
      <c r="R1393">
        <v>100</v>
      </c>
      <c r="S1393" s="3">
        <v>45876.375</v>
      </c>
      <c r="T1393" t="s">
        <v>54</v>
      </c>
      <c r="U1393" t="s">
        <v>9781</v>
      </c>
      <c r="V1393" s="3">
        <v>45871.572222222225</v>
      </c>
      <c r="W1393" t="s">
        <v>195</v>
      </c>
      <c r="Y1393" s="4">
        <v>45876</v>
      </c>
      <c r="Z1393" s="2">
        <v>0.81263888888888891</v>
      </c>
    </row>
    <row r="1394" spans="1:26" x14ac:dyDescent="0.3">
      <c r="A1394">
        <v>130397</v>
      </c>
      <c r="B1394" t="s">
        <v>316</v>
      </c>
      <c r="C1394" t="s">
        <v>187</v>
      </c>
      <c r="D1394" t="s">
        <v>315</v>
      </c>
      <c r="E1394" t="s">
        <v>52</v>
      </c>
      <c r="F1394">
        <v>9037975132</v>
      </c>
      <c r="G1394" t="s">
        <v>53</v>
      </c>
      <c r="H1394">
        <v>7007</v>
      </c>
      <c r="I1394" t="s">
        <v>3980</v>
      </c>
      <c r="J1394" t="s">
        <v>31</v>
      </c>
      <c r="K1394" t="s">
        <v>32</v>
      </c>
      <c r="L1394" t="s">
        <v>18489</v>
      </c>
      <c r="M1394" s="1">
        <v>0.65138888888888891</v>
      </c>
      <c r="N1394" t="s">
        <v>33</v>
      </c>
      <c r="O1394" t="s">
        <v>33</v>
      </c>
      <c r="P1394" s="2">
        <v>7.2106481481481483E-3</v>
      </c>
      <c r="Q1394" s="2">
        <v>2.6620370370370372E-4</v>
      </c>
      <c r="R1394">
        <v>0</v>
      </c>
      <c r="S1394" s="3">
        <v>45876.375</v>
      </c>
      <c r="T1394" t="s">
        <v>54</v>
      </c>
      <c r="U1394" t="s">
        <v>3980</v>
      </c>
      <c r="V1394" s="3">
        <v>45871.490277777775</v>
      </c>
      <c r="W1394" t="s">
        <v>1098</v>
      </c>
      <c r="Y1394" s="4">
        <v>45876</v>
      </c>
      <c r="Z1394" s="2">
        <v>0.81263888888888891</v>
      </c>
    </row>
    <row r="1395" spans="1:26" x14ac:dyDescent="0.3">
      <c r="A1395">
        <v>135710</v>
      </c>
      <c r="B1395" t="s">
        <v>415</v>
      </c>
      <c r="C1395" t="s">
        <v>27</v>
      </c>
      <c r="D1395" t="s">
        <v>51</v>
      </c>
      <c r="E1395" t="s">
        <v>52</v>
      </c>
      <c r="F1395">
        <v>7034259202</v>
      </c>
      <c r="G1395" t="s">
        <v>53</v>
      </c>
      <c r="H1395">
        <v>7054</v>
      </c>
      <c r="I1395" t="s">
        <v>6295</v>
      </c>
      <c r="J1395" t="s">
        <v>31</v>
      </c>
      <c r="K1395" t="s">
        <v>32</v>
      </c>
      <c r="L1395" t="s">
        <v>18490</v>
      </c>
      <c r="M1395" s="1">
        <v>0.65138888888888891</v>
      </c>
      <c r="N1395" t="s">
        <v>33</v>
      </c>
      <c r="O1395" t="s">
        <v>33</v>
      </c>
      <c r="P1395" s="2">
        <v>5.7060185185185183E-3</v>
      </c>
      <c r="Q1395" s="2">
        <v>1.8518518518518518E-4</v>
      </c>
      <c r="R1395">
        <v>0</v>
      </c>
      <c r="S1395" s="3">
        <v>45876.375</v>
      </c>
      <c r="T1395" t="s">
        <v>54</v>
      </c>
      <c r="U1395" t="s">
        <v>6295</v>
      </c>
      <c r="V1395" s="3">
        <v>45871.490972222222</v>
      </c>
      <c r="W1395" t="s">
        <v>1175</v>
      </c>
      <c r="Y1395" s="4">
        <v>45876</v>
      </c>
      <c r="Z1395" s="2">
        <v>0.81263888888888891</v>
      </c>
    </row>
    <row r="1396" spans="1:26" x14ac:dyDescent="0.3">
      <c r="A1396">
        <v>136453</v>
      </c>
      <c r="B1396" t="s">
        <v>406</v>
      </c>
      <c r="C1396" t="s">
        <v>27</v>
      </c>
      <c r="D1396" t="s">
        <v>51</v>
      </c>
      <c r="E1396" t="s">
        <v>52</v>
      </c>
      <c r="F1396">
        <v>7560934190</v>
      </c>
      <c r="G1396" t="s">
        <v>53</v>
      </c>
      <c r="H1396">
        <v>7026</v>
      </c>
      <c r="I1396" t="s">
        <v>4626</v>
      </c>
      <c r="J1396" t="s">
        <v>31</v>
      </c>
      <c r="K1396" t="s">
        <v>32</v>
      </c>
      <c r="L1396" t="s">
        <v>18491</v>
      </c>
      <c r="M1396" s="1">
        <v>0.65138888888888891</v>
      </c>
      <c r="N1396" t="s">
        <v>33</v>
      </c>
      <c r="O1396" t="s">
        <v>33</v>
      </c>
      <c r="P1396" s="2">
        <v>3.9351851851851852E-4</v>
      </c>
      <c r="Q1396" s="2">
        <v>1.7361111111111112E-4</v>
      </c>
      <c r="R1396">
        <v>100</v>
      </c>
      <c r="S1396" s="3">
        <v>45876.375</v>
      </c>
      <c r="T1396" t="s">
        <v>54</v>
      </c>
      <c r="U1396" t="s">
        <v>4626</v>
      </c>
      <c r="V1396" s="3">
        <v>45871.490277777775</v>
      </c>
      <c r="W1396" t="s">
        <v>1357</v>
      </c>
      <c r="Y1396" s="4">
        <v>45876</v>
      </c>
      <c r="Z1396" s="2">
        <v>0.81263888888888891</v>
      </c>
    </row>
    <row r="1397" spans="1:26" x14ac:dyDescent="0.3">
      <c r="A1397">
        <v>135039</v>
      </c>
      <c r="B1397" t="s">
        <v>532</v>
      </c>
      <c r="C1397" t="s">
        <v>27</v>
      </c>
      <c r="D1397" t="s">
        <v>51</v>
      </c>
      <c r="E1397" t="s">
        <v>52</v>
      </c>
      <c r="F1397">
        <v>9496022616</v>
      </c>
      <c r="G1397" t="s">
        <v>53</v>
      </c>
      <c r="H1397">
        <v>7444</v>
      </c>
      <c r="I1397" t="s">
        <v>6473</v>
      </c>
      <c r="J1397" t="s">
        <v>31</v>
      </c>
      <c r="K1397" t="s">
        <v>32</v>
      </c>
      <c r="L1397" t="s">
        <v>19183</v>
      </c>
      <c r="M1397" s="1">
        <v>0.7631944444444444</v>
      </c>
      <c r="N1397" t="s">
        <v>65</v>
      </c>
      <c r="O1397" t="s">
        <v>33</v>
      </c>
      <c r="P1397" s="2">
        <v>8.7962962962962962E-4</v>
      </c>
      <c r="Q1397" s="2">
        <v>0.11255787037037036</v>
      </c>
      <c r="R1397">
        <v>0</v>
      </c>
      <c r="S1397" s="3">
        <v>45876.375</v>
      </c>
      <c r="T1397" t="s">
        <v>54</v>
      </c>
      <c r="U1397" t="s">
        <v>6473</v>
      </c>
      <c r="V1397" s="3">
        <v>45871.490972222222</v>
      </c>
      <c r="W1397" t="s">
        <v>6471</v>
      </c>
      <c r="Y1397" s="4">
        <v>45876</v>
      </c>
      <c r="Z1397" s="2">
        <v>0.81263888888888891</v>
      </c>
    </row>
    <row r="1398" spans="1:26" x14ac:dyDescent="0.3">
      <c r="A1398">
        <v>136453</v>
      </c>
      <c r="B1398" t="s">
        <v>406</v>
      </c>
      <c r="C1398" t="s">
        <v>27</v>
      </c>
      <c r="D1398" t="s">
        <v>51</v>
      </c>
      <c r="E1398" t="s">
        <v>52</v>
      </c>
      <c r="F1398">
        <v>7560934190</v>
      </c>
      <c r="G1398" t="s">
        <v>53</v>
      </c>
      <c r="H1398">
        <v>7026</v>
      </c>
      <c r="I1398" t="s">
        <v>4659</v>
      </c>
      <c r="J1398" t="s">
        <v>31</v>
      </c>
      <c r="K1398" t="s">
        <v>32</v>
      </c>
      <c r="L1398" t="s">
        <v>18492</v>
      </c>
      <c r="M1398" s="1">
        <v>0.65069444444444446</v>
      </c>
      <c r="N1398" t="s">
        <v>33</v>
      </c>
      <c r="O1398" t="s">
        <v>33</v>
      </c>
      <c r="P1398" s="2">
        <v>4.6990740740740743E-3</v>
      </c>
      <c r="Q1398" s="2">
        <v>4.6296296296296294E-5</v>
      </c>
      <c r="R1398">
        <v>100</v>
      </c>
      <c r="S1398" s="3">
        <v>45876.375</v>
      </c>
      <c r="T1398" t="s">
        <v>54</v>
      </c>
      <c r="U1398" t="s">
        <v>4659</v>
      </c>
      <c r="V1398" s="3">
        <v>45871.490277777775</v>
      </c>
      <c r="W1398" t="s">
        <v>1357</v>
      </c>
      <c r="Y1398" s="4">
        <v>45876</v>
      </c>
      <c r="Z1398" s="2">
        <v>0.81263888888888891</v>
      </c>
    </row>
    <row r="1399" spans="1:26" x14ac:dyDescent="0.3">
      <c r="A1399">
        <v>134618</v>
      </c>
      <c r="B1399" t="s">
        <v>1730</v>
      </c>
      <c r="C1399" t="s">
        <v>27</v>
      </c>
      <c r="D1399" t="s">
        <v>319</v>
      </c>
      <c r="E1399" t="s">
        <v>60</v>
      </c>
      <c r="F1399">
        <v>9209237399</v>
      </c>
      <c r="G1399" t="s">
        <v>30</v>
      </c>
      <c r="H1399">
        <v>7326</v>
      </c>
      <c r="I1399" t="s">
        <v>12567</v>
      </c>
      <c r="J1399" t="s">
        <v>31</v>
      </c>
      <c r="K1399" t="s">
        <v>32</v>
      </c>
      <c r="L1399" t="s">
        <v>18493</v>
      </c>
      <c r="M1399" s="1">
        <v>0.65208333333333335</v>
      </c>
      <c r="N1399" t="s">
        <v>33</v>
      </c>
      <c r="O1399" t="s">
        <v>65</v>
      </c>
      <c r="P1399" s="2">
        <v>0.96038194444444447</v>
      </c>
      <c r="Q1399" s="2">
        <v>1.6898148148148148E-3</v>
      </c>
      <c r="R1399">
        <v>100</v>
      </c>
      <c r="S1399" s="3">
        <v>45876.375</v>
      </c>
      <c r="T1399" t="s">
        <v>54</v>
      </c>
      <c r="U1399" t="s">
        <v>12567</v>
      </c>
      <c r="V1399" s="3">
        <v>45871.640972222223</v>
      </c>
      <c r="W1399" t="s">
        <v>1963</v>
      </c>
      <c r="Y1399" s="4">
        <v>45876</v>
      </c>
      <c r="Z1399" s="2">
        <v>0.81263888888888891</v>
      </c>
    </row>
    <row r="1400" spans="1:26" x14ac:dyDescent="0.3">
      <c r="A1400">
        <v>135479</v>
      </c>
      <c r="B1400" t="s">
        <v>941</v>
      </c>
      <c r="C1400" t="s">
        <v>27</v>
      </c>
      <c r="D1400" t="s">
        <v>41</v>
      </c>
      <c r="E1400" t="s">
        <v>42</v>
      </c>
      <c r="F1400">
        <v>9685484514</v>
      </c>
      <c r="G1400" t="s">
        <v>43</v>
      </c>
      <c r="H1400">
        <v>7099</v>
      </c>
      <c r="I1400" t="s">
        <v>9790</v>
      </c>
      <c r="J1400" t="s">
        <v>31</v>
      </c>
      <c r="K1400" t="s">
        <v>32</v>
      </c>
      <c r="L1400" t="s">
        <v>18089</v>
      </c>
      <c r="M1400" s="1">
        <v>0.65069444444444446</v>
      </c>
      <c r="N1400" t="s">
        <v>33</v>
      </c>
      <c r="O1400" t="s">
        <v>65</v>
      </c>
      <c r="P1400" s="2">
        <v>6.4814814814814813E-4</v>
      </c>
      <c r="Q1400" s="2">
        <v>5.5555555555555556E-4</v>
      </c>
      <c r="R1400">
        <v>100</v>
      </c>
      <c r="S1400" s="3">
        <v>45876.375</v>
      </c>
      <c r="T1400" t="s">
        <v>54</v>
      </c>
      <c r="U1400" t="s">
        <v>9790</v>
      </c>
      <c r="V1400" s="3">
        <v>45871.572222222225</v>
      </c>
      <c r="W1400" t="s">
        <v>195</v>
      </c>
      <c r="Y1400" s="4">
        <v>45876</v>
      </c>
      <c r="Z1400" s="2">
        <v>0.81263888888888891</v>
      </c>
    </row>
    <row r="1401" spans="1:26" x14ac:dyDescent="0.3">
      <c r="A1401">
        <v>135039</v>
      </c>
      <c r="B1401" t="s">
        <v>532</v>
      </c>
      <c r="C1401" t="s">
        <v>27</v>
      </c>
      <c r="D1401" t="s">
        <v>51</v>
      </c>
      <c r="E1401" t="s">
        <v>52</v>
      </c>
      <c r="F1401">
        <v>9496022616</v>
      </c>
      <c r="G1401" t="s">
        <v>53</v>
      </c>
      <c r="H1401">
        <v>7444</v>
      </c>
      <c r="I1401" t="s">
        <v>6475</v>
      </c>
      <c r="J1401" t="s">
        <v>31</v>
      </c>
      <c r="K1401" t="s">
        <v>32</v>
      </c>
      <c r="L1401" t="s">
        <v>18494</v>
      </c>
      <c r="M1401" s="1">
        <v>0.65069444444444446</v>
      </c>
      <c r="N1401" t="s">
        <v>33</v>
      </c>
      <c r="O1401" t="s">
        <v>33</v>
      </c>
      <c r="P1401" s="2">
        <v>1.25E-3</v>
      </c>
      <c r="Q1401" s="2">
        <v>6.3657407407407413E-4</v>
      </c>
      <c r="R1401">
        <v>0</v>
      </c>
      <c r="S1401" s="3">
        <v>45876.375</v>
      </c>
      <c r="T1401" t="s">
        <v>54</v>
      </c>
      <c r="U1401" t="s">
        <v>6475</v>
      </c>
      <c r="V1401" s="3">
        <v>45871.490972222222</v>
      </c>
      <c r="W1401" t="s">
        <v>6471</v>
      </c>
      <c r="Y1401" s="4">
        <v>45876</v>
      </c>
      <c r="Z1401" s="2">
        <v>0.81263888888888891</v>
      </c>
    </row>
    <row r="1402" spans="1:26" x14ac:dyDescent="0.3">
      <c r="A1402">
        <v>135712</v>
      </c>
      <c r="B1402" t="s">
        <v>310</v>
      </c>
      <c r="C1402" t="s">
        <v>27</v>
      </c>
      <c r="D1402" t="s">
        <v>51</v>
      </c>
      <c r="E1402" t="s">
        <v>52</v>
      </c>
      <c r="F1402">
        <v>7034162990</v>
      </c>
      <c r="G1402" t="s">
        <v>53</v>
      </c>
      <c r="H1402">
        <v>1745</v>
      </c>
      <c r="I1402" t="s">
        <v>3763</v>
      </c>
      <c r="J1402" t="s">
        <v>31</v>
      </c>
      <c r="K1402" t="s">
        <v>32</v>
      </c>
      <c r="L1402" t="s">
        <v>18495</v>
      </c>
      <c r="M1402" s="1">
        <v>0.65</v>
      </c>
      <c r="N1402" t="s">
        <v>33</v>
      </c>
      <c r="O1402" t="s">
        <v>33</v>
      </c>
      <c r="P1402" s="2">
        <v>5.2083333333333333E-4</v>
      </c>
      <c r="Q1402" s="2">
        <v>5.7870370370370373E-5</v>
      </c>
      <c r="R1402">
        <v>5</v>
      </c>
      <c r="S1402" s="3">
        <v>45876.375</v>
      </c>
      <c r="T1402" t="s">
        <v>54</v>
      </c>
      <c r="U1402" t="s">
        <v>3763</v>
      </c>
      <c r="V1402" s="3">
        <v>45871.490277777775</v>
      </c>
      <c r="W1402" t="s">
        <v>644</v>
      </c>
      <c r="Y1402" s="4">
        <v>45876</v>
      </c>
      <c r="Z1402" s="2">
        <v>0.81263888888888891</v>
      </c>
    </row>
    <row r="1403" spans="1:26" x14ac:dyDescent="0.3">
      <c r="A1403">
        <v>135479</v>
      </c>
      <c r="B1403" t="s">
        <v>941</v>
      </c>
      <c r="C1403" t="s">
        <v>27</v>
      </c>
      <c r="D1403" t="s">
        <v>41</v>
      </c>
      <c r="E1403" t="s">
        <v>42</v>
      </c>
      <c r="F1403">
        <v>9685484514</v>
      </c>
      <c r="G1403" t="s">
        <v>43</v>
      </c>
      <c r="H1403">
        <v>7099</v>
      </c>
      <c r="I1403" t="s">
        <v>9800</v>
      </c>
      <c r="J1403" t="s">
        <v>31</v>
      </c>
      <c r="K1403" t="s">
        <v>32</v>
      </c>
      <c r="L1403" t="s">
        <v>18496</v>
      </c>
      <c r="M1403" s="1">
        <v>0.65</v>
      </c>
      <c r="N1403" t="s">
        <v>33</v>
      </c>
      <c r="O1403" t="s">
        <v>65</v>
      </c>
      <c r="P1403" s="2">
        <v>4.9976851851851849E-2</v>
      </c>
      <c r="Q1403" s="2">
        <v>6.3657407407407413E-4</v>
      </c>
      <c r="R1403">
        <v>100</v>
      </c>
      <c r="S1403" s="3">
        <v>45876.375</v>
      </c>
      <c r="T1403" t="s">
        <v>54</v>
      </c>
      <c r="U1403" t="s">
        <v>9800</v>
      </c>
      <c r="V1403" s="3">
        <v>45871.572222222225</v>
      </c>
      <c r="W1403" t="s">
        <v>195</v>
      </c>
      <c r="Y1403" s="4">
        <v>45876</v>
      </c>
      <c r="Z1403" s="2">
        <v>0.81263888888888891</v>
      </c>
    </row>
    <row r="1404" spans="1:26" x14ac:dyDescent="0.3">
      <c r="A1404">
        <v>136705</v>
      </c>
      <c r="B1404" t="s">
        <v>66</v>
      </c>
      <c r="C1404" t="s">
        <v>27</v>
      </c>
      <c r="D1404" t="s">
        <v>51</v>
      </c>
      <c r="E1404" t="s">
        <v>52</v>
      </c>
      <c r="F1404">
        <v>9048586340</v>
      </c>
      <c r="G1404" t="s">
        <v>53</v>
      </c>
      <c r="H1404">
        <v>7005</v>
      </c>
      <c r="I1404" t="s">
        <v>3902</v>
      </c>
      <c r="J1404" t="s">
        <v>31</v>
      </c>
      <c r="K1404" t="s">
        <v>32</v>
      </c>
      <c r="L1404" t="s">
        <v>18479</v>
      </c>
      <c r="M1404" s="1">
        <v>0.65208333333333335</v>
      </c>
      <c r="N1404" t="s">
        <v>33</v>
      </c>
      <c r="O1404" t="s">
        <v>33</v>
      </c>
      <c r="P1404" s="2">
        <v>0.20780092592592592</v>
      </c>
      <c r="Q1404" s="2">
        <v>2.650462962962963E-3</v>
      </c>
      <c r="R1404">
        <v>0</v>
      </c>
      <c r="S1404" s="3">
        <v>45876.375</v>
      </c>
      <c r="T1404" t="s">
        <v>54</v>
      </c>
      <c r="U1404" t="s">
        <v>3902</v>
      </c>
      <c r="V1404" s="3">
        <v>45871.490277777775</v>
      </c>
      <c r="W1404" t="s">
        <v>2124</v>
      </c>
      <c r="Y1404" s="4">
        <v>45876</v>
      </c>
      <c r="Z1404" s="2">
        <v>0.81263888888888891</v>
      </c>
    </row>
    <row r="1405" spans="1:26" x14ac:dyDescent="0.3">
      <c r="A1405">
        <v>135712</v>
      </c>
      <c r="B1405" t="s">
        <v>310</v>
      </c>
      <c r="C1405" t="s">
        <v>27</v>
      </c>
      <c r="D1405" t="s">
        <v>51</v>
      </c>
      <c r="E1405" t="s">
        <v>52</v>
      </c>
      <c r="F1405">
        <v>7034162990</v>
      </c>
      <c r="G1405" t="s">
        <v>53</v>
      </c>
      <c r="H1405">
        <v>1745</v>
      </c>
      <c r="I1405" t="s">
        <v>3780</v>
      </c>
      <c r="J1405" t="s">
        <v>31</v>
      </c>
      <c r="K1405" t="s">
        <v>32</v>
      </c>
      <c r="L1405" t="s">
        <v>18497</v>
      </c>
      <c r="M1405" s="1">
        <v>0.64930555555555558</v>
      </c>
      <c r="N1405" t="s">
        <v>33</v>
      </c>
      <c r="O1405" t="s">
        <v>33</v>
      </c>
      <c r="P1405" s="2">
        <v>0.95223379629629634</v>
      </c>
      <c r="Q1405" s="2">
        <v>4.6296296296296294E-5</v>
      </c>
      <c r="R1405">
        <v>30</v>
      </c>
      <c r="S1405" s="3">
        <v>45876.375</v>
      </c>
      <c r="T1405" t="s">
        <v>54</v>
      </c>
      <c r="U1405" t="s">
        <v>3780</v>
      </c>
      <c r="V1405" s="3">
        <v>45871.490277777775</v>
      </c>
      <c r="W1405" t="s">
        <v>644</v>
      </c>
      <c r="Y1405" s="4">
        <v>45876</v>
      </c>
      <c r="Z1405" s="2">
        <v>0.81263888888888891</v>
      </c>
    </row>
    <row r="1406" spans="1:26" x14ac:dyDescent="0.3">
      <c r="A1406">
        <v>136103</v>
      </c>
      <c r="B1406" t="s">
        <v>406</v>
      </c>
      <c r="C1406" t="s">
        <v>27</v>
      </c>
      <c r="D1406" t="s">
        <v>51</v>
      </c>
      <c r="E1406" t="s">
        <v>52</v>
      </c>
      <c r="G1406" t="s">
        <v>53</v>
      </c>
      <c r="H1406">
        <v>7026</v>
      </c>
      <c r="I1406" t="s">
        <v>4578</v>
      </c>
      <c r="J1406" t="s">
        <v>31</v>
      </c>
      <c r="K1406" t="s">
        <v>32</v>
      </c>
      <c r="L1406" t="s">
        <v>18498</v>
      </c>
      <c r="M1406" s="1">
        <v>0.64930555555555558</v>
      </c>
      <c r="N1406" t="s">
        <v>33</v>
      </c>
      <c r="O1406" t="s">
        <v>33</v>
      </c>
      <c r="P1406" s="2">
        <v>2.0833333333333335E-4</v>
      </c>
      <c r="Q1406" s="2">
        <v>1.1574074074074075E-4</v>
      </c>
      <c r="R1406">
        <v>100</v>
      </c>
      <c r="S1406" s="3">
        <v>45876.375</v>
      </c>
      <c r="T1406" t="s">
        <v>54</v>
      </c>
      <c r="U1406" t="s">
        <v>4578</v>
      </c>
      <c r="V1406" s="3">
        <v>45871.490277777775</v>
      </c>
      <c r="W1406" t="s">
        <v>944</v>
      </c>
      <c r="Y1406" s="4">
        <v>45876</v>
      </c>
      <c r="Z1406" s="2">
        <v>0.81263888888888891</v>
      </c>
    </row>
    <row r="1407" spans="1:26" x14ac:dyDescent="0.3">
      <c r="A1407">
        <v>134647</v>
      </c>
      <c r="B1407" t="s">
        <v>489</v>
      </c>
      <c r="C1407" t="s">
        <v>27</v>
      </c>
      <c r="D1407" t="s">
        <v>51</v>
      </c>
      <c r="E1407" t="s">
        <v>52</v>
      </c>
      <c r="F1407">
        <v>9747949170</v>
      </c>
      <c r="G1407" t="s">
        <v>53</v>
      </c>
      <c r="H1407">
        <v>7027</v>
      </c>
      <c r="I1407" t="s">
        <v>4854</v>
      </c>
      <c r="J1407" t="s">
        <v>31</v>
      </c>
      <c r="K1407" t="s">
        <v>32</v>
      </c>
      <c r="L1407" t="s">
        <v>18499</v>
      </c>
      <c r="M1407" s="1">
        <v>0.64930555555555558</v>
      </c>
      <c r="N1407" t="s">
        <v>33</v>
      </c>
      <c r="O1407" t="s">
        <v>33</v>
      </c>
      <c r="P1407" s="2">
        <v>3.335648148148148E-2</v>
      </c>
      <c r="Q1407" s="2">
        <v>1.1574074074074075E-4</v>
      </c>
      <c r="R1407">
        <v>0</v>
      </c>
      <c r="S1407" s="3">
        <v>45876.375</v>
      </c>
      <c r="T1407" t="s">
        <v>54</v>
      </c>
      <c r="U1407" t="s">
        <v>4854</v>
      </c>
      <c r="V1407" s="3">
        <v>45871.490277777775</v>
      </c>
      <c r="W1407" t="s">
        <v>1090</v>
      </c>
      <c r="Y1407" s="4">
        <v>45876</v>
      </c>
      <c r="Z1407" s="2">
        <v>0.81263888888888891</v>
      </c>
    </row>
    <row r="1408" spans="1:26" x14ac:dyDescent="0.3">
      <c r="A1408">
        <v>136103</v>
      </c>
      <c r="B1408" t="s">
        <v>406</v>
      </c>
      <c r="C1408" t="s">
        <v>27</v>
      </c>
      <c r="D1408" t="s">
        <v>51</v>
      </c>
      <c r="E1408" t="s">
        <v>52</v>
      </c>
      <c r="G1408" t="s">
        <v>53</v>
      </c>
      <c r="H1408">
        <v>7026</v>
      </c>
      <c r="I1408" t="s">
        <v>4612</v>
      </c>
      <c r="J1408" t="s">
        <v>31</v>
      </c>
      <c r="K1408" t="s">
        <v>32</v>
      </c>
      <c r="L1408" t="s">
        <v>18500</v>
      </c>
      <c r="M1408" s="1">
        <v>0.64930555555555558</v>
      </c>
      <c r="N1408" t="s">
        <v>33</v>
      </c>
      <c r="O1408" t="s">
        <v>33</v>
      </c>
      <c r="P1408" s="2">
        <v>1.3888888888888889E-4</v>
      </c>
      <c r="Q1408" s="2">
        <v>9.2592592592592588E-5</v>
      </c>
      <c r="R1408">
        <v>100</v>
      </c>
      <c r="S1408" s="3">
        <v>45876.375</v>
      </c>
      <c r="T1408" t="s">
        <v>54</v>
      </c>
      <c r="U1408" t="s">
        <v>4612</v>
      </c>
      <c r="V1408" s="3">
        <v>45871.490277777775</v>
      </c>
      <c r="W1408" t="s">
        <v>944</v>
      </c>
      <c r="Y1408" s="4">
        <v>45876</v>
      </c>
      <c r="Z1408" s="2">
        <v>0.81263888888888891</v>
      </c>
    </row>
    <row r="1409" spans="1:26" x14ac:dyDescent="0.3">
      <c r="A1409">
        <v>136103</v>
      </c>
      <c r="B1409" t="s">
        <v>406</v>
      </c>
      <c r="C1409" t="s">
        <v>27</v>
      </c>
      <c r="D1409" t="s">
        <v>51</v>
      </c>
      <c r="E1409" t="s">
        <v>52</v>
      </c>
      <c r="G1409" t="s">
        <v>53</v>
      </c>
      <c r="H1409">
        <v>7026</v>
      </c>
      <c r="I1409" t="s">
        <v>4635</v>
      </c>
      <c r="J1409" t="s">
        <v>31</v>
      </c>
      <c r="K1409" t="s">
        <v>32</v>
      </c>
      <c r="L1409" t="s">
        <v>18501</v>
      </c>
      <c r="M1409" s="1">
        <v>0.64930555555555558</v>
      </c>
      <c r="N1409" t="s">
        <v>33</v>
      </c>
      <c r="O1409" t="s">
        <v>33</v>
      </c>
      <c r="P1409" s="2">
        <v>1.7361111111111112E-4</v>
      </c>
      <c r="Q1409" s="2">
        <v>1.273148148148148E-4</v>
      </c>
      <c r="R1409">
        <v>100</v>
      </c>
      <c r="S1409" s="3">
        <v>45876.375</v>
      </c>
      <c r="T1409" t="s">
        <v>54</v>
      </c>
      <c r="U1409" t="s">
        <v>4635</v>
      </c>
      <c r="V1409" s="3">
        <v>45871.490277777775</v>
      </c>
      <c r="W1409" t="s">
        <v>944</v>
      </c>
      <c r="Y1409" s="4">
        <v>45876</v>
      </c>
      <c r="Z1409" s="2">
        <v>0.81263888888888891</v>
      </c>
    </row>
    <row r="1410" spans="1:26" x14ac:dyDescent="0.3">
      <c r="A1410">
        <v>136103</v>
      </c>
      <c r="B1410" t="s">
        <v>406</v>
      </c>
      <c r="C1410" t="s">
        <v>27</v>
      </c>
      <c r="D1410" t="s">
        <v>51</v>
      </c>
      <c r="E1410" t="s">
        <v>52</v>
      </c>
      <c r="G1410" t="s">
        <v>53</v>
      </c>
      <c r="H1410">
        <v>7026</v>
      </c>
      <c r="I1410" t="s">
        <v>4618</v>
      </c>
      <c r="J1410" t="s">
        <v>31</v>
      </c>
      <c r="K1410" t="s">
        <v>32</v>
      </c>
      <c r="L1410" t="s">
        <v>18502</v>
      </c>
      <c r="M1410" s="1">
        <v>0.64861111111111114</v>
      </c>
      <c r="N1410" t="s">
        <v>33</v>
      </c>
      <c r="O1410" t="s">
        <v>33</v>
      </c>
      <c r="P1410" s="2">
        <v>1.5046296296296297E-4</v>
      </c>
      <c r="Q1410" s="2">
        <v>8.1018518518518516E-5</v>
      </c>
      <c r="R1410">
        <v>100</v>
      </c>
      <c r="S1410" s="3">
        <v>45876.375</v>
      </c>
      <c r="T1410" t="s">
        <v>54</v>
      </c>
      <c r="U1410" t="s">
        <v>4618</v>
      </c>
      <c r="V1410" s="3">
        <v>45871.490277777775</v>
      </c>
      <c r="W1410" t="s">
        <v>944</v>
      </c>
      <c r="Y1410" s="4">
        <v>45876</v>
      </c>
      <c r="Z1410" s="2">
        <v>0.81263888888888891</v>
      </c>
    </row>
    <row r="1411" spans="1:26" x14ac:dyDescent="0.3">
      <c r="A1411">
        <v>135039</v>
      </c>
      <c r="B1411" t="s">
        <v>532</v>
      </c>
      <c r="C1411" t="s">
        <v>27</v>
      </c>
      <c r="D1411" t="s">
        <v>51</v>
      </c>
      <c r="E1411" t="s">
        <v>52</v>
      </c>
      <c r="F1411">
        <v>9496022616</v>
      </c>
      <c r="G1411" t="s">
        <v>53</v>
      </c>
      <c r="H1411">
        <v>7444</v>
      </c>
      <c r="I1411" t="s">
        <v>6472</v>
      </c>
      <c r="J1411" t="s">
        <v>31</v>
      </c>
      <c r="K1411" t="s">
        <v>32</v>
      </c>
      <c r="L1411" t="s">
        <v>18503</v>
      </c>
      <c r="M1411" s="1">
        <v>0.64930555555555558</v>
      </c>
      <c r="N1411" t="s">
        <v>33</v>
      </c>
      <c r="O1411" t="s">
        <v>33</v>
      </c>
      <c r="P1411" s="2">
        <v>1.3773148148148147E-3</v>
      </c>
      <c r="Q1411" s="2">
        <v>6.8287037037037036E-4</v>
      </c>
      <c r="R1411">
        <v>0</v>
      </c>
      <c r="S1411" s="3">
        <v>45876.375</v>
      </c>
      <c r="T1411" t="s">
        <v>54</v>
      </c>
      <c r="U1411" t="s">
        <v>6472</v>
      </c>
      <c r="V1411" s="3">
        <v>45871.490972222222</v>
      </c>
      <c r="W1411" t="s">
        <v>6471</v>
      </c>
      <c r="Y1411" s="4">
        <v>45876</v>
      </c>
      <c r="Z1411" s="2">
        <v>0.81263888888888891</v>
      </c>
    </row>
    <row r="1412" spans="1:26" x14ac:dyDescent="0.3">
      <c r="A1412">
        <v>136103</v>
      </c>
      <c r="B1412" t="s">
        <v>406</v>
      </c>
      <c r="C1412" t="s">
        <v>27</v>
      </c>
      <c r="D1412" t="s">
        <v>51</v>
      </c>
      <c r="E1412" t="s">
        <v>52</v>
      </c>
      <c r="G1412" t="s">
        <v>53</v>
      </c>
      <c r="H1412">
        <v>7026</v>
      </c>
      <c r="I1412" t="s">
        <v>4628</v>
      </c>
      <c r="J1412" t="s">
        <v>31</v>
      </c>
      <c r="K1412" t="s">
        <v>32</v>
      </c>
      <c r="L1412" t="s">
        <v>18504</v>
      </c>
      <c r="M1412" s="1">
        <v>0.64861111111111114</v>
      </c>
      <c r="N1412" t="s">
        <v>33</v>
      </c>
      <c r="O1412" t="s">
        <v>33</v>
      </c>
      <c r="P1412" s="2">
        <v>1.6203703703703703E-4</v>
      </c>
      <c r="Q1412" s="2">
        <v>9.2592592592592588E-5</v>
      </c>
      <c r="R1412">
        <v>100</v>
      </c>
      <c r="S1412" s="3">
        <v>45876.375</v>
      </c>
      <c r="T1412" t="s">
        <v>54</v>
      </c>
      <c r="U1412" t="s">
        <v>4628</v>
      </c>
      <c r="V1412" s="3">
        <v>45871.490277777775</v>
      </c>
      <c r="W1412" t="s">
        <v>944</v>
      </c>
      <c r="Y1412" s="4">
        <v>45876</v>
      </c>
      <c r="Z1412" s="2">
        <v>0.81263888888888891</v>
      </c>
    </row>
    <row r="1413" spans="1:26" x14ac:dyDescent="0.3">
      <c r="A1413">
        <v>136103</v>
      </c>
      <c r="B1413" t="s">
        <v>406</v>
      </c>
      <c r="C1413" t="s">
        <v>27</v>
      </c>
      <c r="D1413" t="s">
        <v>51</v>
      </c>
      <c r="E1413" t="s">
        <v>52</v>
      </c>
      <c r="G1413" t="s">
        <v>53</v>
      </c>
      <c r="H1413">
        <v>7026</v>
      </c>
      <c r="I1413" t="s">
        <v>4594</v>
      </c>
      <c r="J1413" t="s">
        <v>31</v>
      </c>
      <c r="K1413" t="s">
        <v>32</v>
      </c>
      <c r="L1413" t="s">
        <v>18505</v>
      </c>
      <c r="M1413" s="1">
        <v>0.64861111111111114</v>
      </c>
      <c r="N1413" t="s">
        <v>33</v>
      </c>
      <c r="O1413" t="s">
        <v>33</v>
      </c>
      <c r="P1413" s="2">
        <v>1.2777777777777779E-2</v>
      </c>
      <c r="Q1413" s="2">
        <v>8.1018518518518516E-5</v>
      </c>
      <c r="R1413">
        <v>60</v>
      </c>
      <c r="S1413" s="3">
        <v>45876.375</v>
      </c>
      <c r="T1413" t="s">
        <v>54</v>
      </c>
      <c r="U1413" t="s">
        <v>4594</v>
      </c>
      <c r="V1413" s="3">
        <v>45871.490277777775</v>
      </c>
      <c r="W1413" t="s">
        <v>944</v>
      </c>
      <c r="Y1413" s="4">
        <v>45876</v>
      </c>
      <c r="Z1413" s="2">
        <v>0.81263888888888891</v>
      </c>
    </row>
    <row r="1414" spans="1:26" x14ac:dyDescent="0.3">
      <c r="A1414">
        <v>130760</v>
      </c>
      <c r="B1414" t="s">
        <v>1035</v>
      </c>
      <c r="C1414" t="s">
        <v>207</v>
      </c>
      <c r="D1414" t="s">
        <v>51</v>
      </c>
      <c r="E1414" t="s">
        <v>52</v>
      </c>
      <c r="F1414">
        <v>8714691487</v>
      </c>
      <c r="G1414" t="s">
        <v>53</v>
      </c>
      <c r="H1414">
        <v>7445</v>
      </c>
      <c r="I1414" t="s">
        <v>6486</v>
      </c>
      <c r="J1414" t="s">
        <v>31</v>
      </c>
      <c r="K1414" t="s">
        <v>32</v>
      </c>
      <c r="L1414" t="s">
        <v>18506</v>
      </c>
      <c r="M1414" s="1">
        <v>0.64861111111111114</v>
      </c>
      <c r="N1414" t="s">
        <v>33</v>
      </c>
      <c r="O1414" t="s">
        <v>33</v>
      </c>
      <c r="P1414" s="2">
        <v>1.273148148148148E-4</v>
      </c>
      <c r="Q1414" s="2">
        <v>5.7870370370370373E-5</v>
      </c>
      <c r="R1414">
        <v>0</v>
      </c>
      <c r="S1414" s="3">
        <v>45876.375</v>
      </c>
      <c r="T1414" t="s">
        <v>54</v>
      </c>
      <c r="U1414" t="s">
        <v>6486</v>
      </c>
      <c r="V1414" s="3">
        <v>45871.490972222222</v>
      </c>
      <c r="W1414" t="s">
        <v>2028</v>
      </c>
      <c r="Y1414" s="4">
        <v>45876</v>
      </c>
      <c r="Z1414" s="2">
        <v>0.81263888888888891</v>
      </c>
    </row>
    <row r="1415" spans="1:26" x14ac:dyDescent="0.3">
      <c r="A1415">
        <v>130760</v>
      </c>
      <c r="B1415" t="s">
        <v>1035</v>
      </c>
      <c r="C1415" t="s">
        <v>207</v>
      </c>
      <c r="D1415" t="s">
        <v>51</v>
      </c>
      <c r="E1415" t="s">
        <v>52</v>
      </c>
      <c r="F1415">
        <v>8714691487</v>
      </c>
      <c r="G1415" t="s">
        <v>53</v>
      </c>
      <c r="H1415">
        <v>7445</v>
      </c>
      <c r="I1415" t="s">
        <v>6491</v>
      </c>
      <c r="J1415" t="s">
        <v>31</v>
      </c>
      <c r="K1415" t="s">
        <v>32</v>
      </c>
      <c r="L1415" t="s">
        <v>18507</v>
      </c>
      <c r="M1415" s="1">
        <v>0.64861111111111114</v>
      </c>
      <c r="N1415" t="s">
        <v>33</v>
      </c>
      <c r="O1415" t="s">
        <v>33</v>
      </c>
      <c r="P1415" s="2">
        <v>0.15203703703703703</v>
      </c>
      <c r="Q1415" s="2">
        <v>8.1018518518518516E-5</v>
      </c>
      <c r="R1415">
        <v>100</v>
      </c>
      <c r="S1415" s="3">
        <v>45876.375</v>
      </c>
      <c r="T1415" t="s">
        <v>54</v>
      </c>
      <c r="U1415" t="s">
        <v>6491</v>
      </c>
      <c r="V1415" s="3">
        <v>45871.490972222222</v>
      </c>
      <c r="W1415" t="s">
        <v>2028</v>
      </c>
      <c r="Y1415" s="4">
        <v>45876</v>
      </c>
      <c r="Z1415" s="2">
        <v>0.81263888888888891</v>
      </c>
    </row>
    <row r="1416" spans="1:26" x14ac:dyDescent="0.3">
      <c r="A1416">
        <v>133409</v>
      </c>
      <c r="B1416" t="s">
        <v>1082</v>
      </c>
      <c r="C1416" t="s">
        <v>27</v>
      </c>
      <c r="D1416" t="s">
        <v>129</v>
      </c>
      <c r="E1416" t="s">
        <v>42</v>
      </c>
      <c r="F1416">
        <v>8349028522</v>
      </c>
      <c r="G1416" t="s">
        <v>43</v>
      </c>
      <c r="H1416">
        <v>1749</v>
      </c>
      <c r="I1416" t="s">
        <v>8614</v>
      </c>
      <c r="J1416" t="s">
        <v>31</v>
      </c>
      <c r="K1416" t="s">
        <v>32</v>
      </c>
      <c r="L1416" t="s">
        <v>18508</v>
      </c>
      <c r="M1416" s="1">
        <v>0.6479166666666667</v>
      </c>
      <c r="N1416" t="s">
        <v>33</v>
      </c>
      <c r="O1416" t="s">
        <v>33</v>
      </c>
      <c r="P1416" s="2">
        <v>1.6099537037037037E-2</v>
      </c>
      <c r="Q1416" s="2">
        <v>2.6620370370370372E-4</v>
      </c>
      <c r="R1416">
        <v>100</v>
      </c>
      <c r="S1416" s="3">
        <v>45876.375</v>
      </c>
      <c r="T1416" t="s">
        <v>54</v>
      </c>
      <c r="U1416" t="s">
        <v>8614</v>
      </c>
      <c r="V1416" s="3">
        <v>45871.571527777778</v>
      </c>
      <c r="W1416" t="s">
        <v>1271</v>
      </c>
      <c r="Y1416" s="4">
        <v>45876</v>
      </c>
      <c r="Z1416" s="2">
        <v>0.81263888888888891</v>
      </c>
    </row>
    <row r="1417" spans="1:26" x14ac:dyDescent="0.3">
      <c r="A1417">
        <v>136101</v>
      </c>
      <c r="B1417" t="s">
        <v>347</v>
      </c>
      <c r="C1417" t="s">
        <v>27</v>
      </c>
      <c r="D1417" t="s">
        <v>51</v>
      </c>
      <c r="E1417" t="s">
        <v>52</v>
      </c>
      <c r="F1417">
        <v>7902268508</v>
      </c>
      <c r="G1417" t="s">
        <v>53</v>
      </c>
      <c r="H1417">
        <v>7021</v>
      </c>
      <c r="I1417" t="s">
        <v>4276</v>
      </c>
      <c r="J1417" t="s">
        <v>31</v>
      </c>
      <c r="K1417" t="s">
        <v>32</v>
      </c>
      <c r="L1417" t="s">
        <v>19184</v>
      </c>
      <c r="M1417" s="1">
        <v>0.77777777777777779</v>
      </c>
      <c r="N1417" t="s">
        <v>65</v>
      </c>
      <c r="O1417" t="s">
        <v>33</v>
      </c>
      <c r="P1417" s="2">
        <v>1.7361111111111112E-4</v>
      </c>
      <c r="Q1417" s="2">
        <v>0.12969907407407408</v>
      </c>
      <c r="R1417">
        <v>80</v>
      </c>
      <c r="S1417" s="3">
        <v>45876.375</v>
      </c>
      <c r="T1417" t="s">
        <v>54</v>
      </c>
      <c r="U1417" t="s">
        <v>4276</v>
      </c>
      <c r="V1417" s="3">
        <v>45871.490277777775</v>
      </c>
      <c r="W1417" t="s">
        <v>995</v>
      </c>
      <c r="Y1417" s="4">
        <v>45876</v>
      </c>
      <c r="Z1417" s="2">
        <v>0.81263888888888891</v>
      </c>
    </row>
    <row r="1418" spans="1:26" x14ac:dyDescent="0.3">
      <c r="A1418">
        <v>136113</v>
      </c>
      <c r="B1418" t="s">
        <v>210</v>
      </c>
      <c r="C1418" t="s">
        <v>27</v>
      </c>
      <c r="D1418" t="s">
        <v>51</v>
      </c>
      <c r="E1418" t="s">
        <v>52</v>
      </c>
      <c r="G1418" t="s">
        <v>53</v>
      </c>
      <c r="H1418">
        <v>7023</v>
      </c>
      <c r="I1418" t="s">
        <v>4403</v>
      </c>
      <c r="J1418" t="s">
        <v>31</v>
      </c>
      <c r="K1418" t="s">
        <v>32</v>
      </c>
      <c r="L1418" t="s">
        <v>18509</v>
      </c>
      <c r="M1418" s="1">
        <v>0.64930555555555558</v>
      </c>
      <c r="N1418" t="s">
        <v>33</v>
      </c>
      <c r="O1418" t="s">
        <v>33</v>
      </c>
      <c r="P1418" s="2">
        <v>0.21790509259259258</v>
      </c>
      <c r="Q1418" s="2">
        <v>1.5509259259259259E-3</v>
      </c>
      <c r="R1418">
        <v>100</v>
      </c>
      <c r="S1418" s="3">
        <v>45876.375</v>
      </c>
      <c r="T1418" t="s">
        <v>54</v>
      </c>
      <c r="U1418" t="s">
        <v>4403</v>
      </c>
      <c r="V1418" s="3">
        <v>45871.490277777775</v>
      </c>
      <c r="W1418" t="s">
        <v>959</v>
      </c>
      <c r="Y1418" s="4">
        <v>45876</v>
      </c>
      <c r="Z1418" s="2">
        <v>0.81263888888888891</v>
      </c>
    </row>
    <row r="1419" spans="1:26" x14ac:dyDescent="0.3">
      <c r="A1419">
        <v>133909</v>
      </c>
      <c r="B1419" t="s">
        <v>407</v>
      </c>
      <c r="C1419" t="s">
        <v>27</v>
      </c>
      <c r="D1419" t="s">
        <v>51</v>
      </c>
      <c r="E1419" t="s">
        <v>52</v>
      </c>
      <c r="F1419">
        <v>8606126488</v>
      </c>
      <c r="G1419" t="s">
        <v>53</v>
      </c>
      <c r="H1419">
        <v>7028</v>
      </c>
      <c r="I1419" t="s">
        <v>4880</v>
      </c>
      <c r="J1419" t="s">
        <v>31</v>
      </c>
      <c r="K1419" t="s">
        <v>32</v>
      </c>
      <c r="L1419" t="s">
        <v>18510</v>
      </c>
      <c r="M1419" s="1">
        <v>0.6479166666666667</v>
      </c>
      <c r="N1419" t="s">
        <v>33</v>
      </c>
      <c r="O1419" t="s">
        <v>33</v>
      </c>
      <c r="P1419" s="2">
        <v>1.8287037037037036E-2</v>
      </c>
      <c r="Q1419" s="2">
        <v>9.2592592592592588E-5</v>
      </c>
      <c r="R1419">
        <v>0</v>
      </c>
      <c r="S1419" s="3">
        <v>45876.375</v>
      </c>
      <c r="T1419" t="s">
        <v>54</v>
      </c>
      <c r="U1419" t="s">
        <v>4880</v>
      </c>
      <c r="V1419" s="3">
        <v>45871.490277777775</v>
      </c>
      <c r="W1419" t="s">
        <v>969</v>
      </c>
      <c r="Y1419" s="4">
        <v>45876</v>
      </c>
      <c r="Z1419" s="2">
        <v>0.81263888888888891</v>
      </c>
    </row>
    <row r="1420" spans="1:26" x14ac:dyDescent="0.3">
      <c r="A1420">
        <v>135039</v>
      </c>
      <c r="B1420" t="s">
        <v>532</v>
      </c>
      <c r="C1420" t="s">
        <v>27</v>
      </c>
      <c r="D1420" t="s">
        <v>51</v>
      </c>
      <c r="E1420" t="s">
        <v>52</v>
      </c>
      <c r="F1420">
        <v>9496022616</v>
      </c>
      <c r="G1420" t="s">
        <v>53</v>
      </c>
      <c r="H1420">
        <v>7444</v>
      </c>
      <c r="I1420" t="s">
        <v>6477</v>
      </c>
      <c r="J1420" t="s">
        <v>31</v>
      </c>
      <c r="K1420" t="s">
        <v>32</v>
      </c>
      <c r="L1420" t="s">
        <v>18511</v>
      </c>
      <c r="M1420" s="1">
        <v>0.6479166666666667</v>
      </c>
      <c r="N1420" t="s">
        <v>33</v>
      </c>
      <c r="O1420" t="s">
        <v>33</v>
      </c>
      <c r="P1420" s="2">
        <v>4.3981481481481481E-4</v>
      </c>
      <c r="Q1420" s="2">
        <v>3.4722222222222224E-4</v>
      </c>
      <c r="R1420">
        <v>0</v>
      </c>
      <c r="S1420" s="3">
        <v>45876.375</v>
      </c>
      <c r="T1420" t="s">
        <v>54</v>
      </c>
      <c r="U1420" t="s">
        <v>6477</v>
      </c>
      <c r="V1420" s="3">
        <v>45871.490972222222</v>
      </c>
      <c r="W1420" t="s">
        <v>6471</v>
      </c>
      <c r="Y1420" s="4">
        <v>45876</v>
      </c>
      <c r="Z1420" s="2">
        <v>0.81263888888888891</v>
      </c>
    </row>
    <row r="1421" spans="1:26" x14ac:dyDescent="0.3">
      <c r="A1421">
        <v>135039</v>
      </c>
      <c r="B1421" t="s">
        <v>532</v>
      </c>
      <c r="C1421" t="s">
        <v>27</v>
      </c>
      <c r="D1421" t="s">
        <v>51</v>
      </c>
      <c r="E1421" t="s">
        <v>52</v>
      </c>
      <c r="F1421">
        <v>9496022616</v>
      </c>
      <c r="G1421" t="s">
        <v>53</v>
      </c>
      <c r="H1421">
        <v>7444</v>
      </c>
      <c r="I1421" t="s">
        <v>6478</v>
      </c>
      <c r="J1421" t="s">
        <v>31</v>
      </c>
      <c r="K1421" t="s">
        <v>32</v>
      </c>
      <c r="L1421" t="s">
        <v>18512</v>
      </c>
      <c r="M1421" s="1">
        <v>0.6479166666666667</v>
      </c>
      <c r="N1421" t="s">
        <v>33</v>
      </c>
      <c r="O1421" t="s">
        <v>33</v>
      </c>
      <c r="P1421" s="2">
        <v>2.199074074074074E-4</v>
      </c>
      <c r="Q1421" s="2">
        <v>8.1018518518518516E-5</v>
      </c>
      <c r="R1421">
        <v>100</v>
      </c>
      <c r="S1421" s="3">
        <v>45876.375</v>
      </c>
      <c r="T1421" t="s">
        <v>54</v>
      </c>
      <c r="U1421" t="s">
        <v>6478</v>
      </c>
      <c r="V1421" s="3">
        <v>45871.490972222222</v>
      </c>
      <c r="W1421" t="s">
        <v>6471</v>
      </c>
      <c r="Y1421" s="4">
        <v>45876</v>
      </c>
      <c r="Z1421" s="2">
        <v>0.81263888888888891</v>
      </c>
    </row>
    <row r="1422" spans="1:26" x14ac:dyDescent="0.3">
      <c r="A1422">
        <v>133415</v>
      </c>
      <c r="B1422" t="s">
        <v>66</v>
      </c>
      <c r="C1422" t="s">
        <v>187</v>
      </c>
      <c r="D1422" t="s">
        <v>51</v>
      </c>
      <c r="E1422" t="s">
        <v>52</v>
      </c>
      <c r="F1422">
        <v>9072303897</v>
      </c>
      <c r="G1422" t="s">
        <v>53</v>
      </c>
      <c r="H1422">
        <v>7005</v>
      </c>
      <c r="I1422" t="s">
        <v>3901</v>
      </c>
      <c r="J1422" t="s">
        <v>31</v>
      </c>
      <c r="K1422" t="s">
        <v>32</v>
      </c>
      <c r="L1422" t="s">
        <v>18513</v>
      </c>
      <c r="M1422" s="1">
        <v>0.64722222222222225</v>
      </c>
      <c r="N1422" t="s">
        <v>33</v>
      </c>
      <c r="O1422" t="s">
        <v>33</v>
      </c>
      <c r="P1422" s="2">
        <v>1.9675925925925926E-4</v>
      </c>
      <c r="Q1422" s="2">
        <v>8.1018518518518516E-5</v>
      </c>
      <c r="R1422">
        <v>100</v>
      </c>
      <c r="S1422" s="3">
        <v>45876.375</v>
      </c>
      <c r="T1422" t="s">
        <v>54</v>
      </c>
      <c r="U1422" t="s">
        <v>3901</v>
      </c>
      <c r="V1422" s="3">
        <v>45871.490277777775</v>
      </c>
      <c r="W1422" t="s">
        <v>303</v>
      </c>
      <c r="Y1422" s="4">
        <v>45876</v>
      </c>
      <c r="Z1422" s="2">
        <v>0.81263888888888891</v>
      </c>
    </row>
    <row r="1423" spans="1:26" x14ac:dyDescent="0.3">
      <c r="A1423">
        <v>133415</v>
      </c>
      <c r="B1423" t="s">
        <v>66</v>
      </c>
      <c r="C1423" t="s">
        <v>187</v>
      </c>
      <c r="D1423" t="s">
        <v>51</v>
      </c>
      <c r="E1423" t="s">
        <v>52</v>
      </c>
      <c r="F1423">
        <v>9072303897</v>
      </c>
      <c r="G1423" t="s">
        <v>53</v>
      </c>
      <c r="H1423">
        <v>7005</v>
      </c>
      <c r="I1423" t="s">
        <v>3879</v>
      </c>
      <c r="J1423" t="s">
        <v>31</v>
      </c>
      <c r="K1423" t="s">
        <v>32</v>
      </c>
      <c r="L1423" t="s">
        <v>18513</v>
      </c>
      <c r="M1423" s="1">
        <v>0.64722222222222225</v>
      </c>
      <c r="N1423" t="s">
        <v>33</v>
      </c>
      <c r="O1423" t="s">
        <v>33</v>
      </c>
      <c r="P1423" s="2">
        <v>2.9502314814814815E-2</v>
      </c>
      <c r="Q1423" s="2">
        <v>1.3888888888888889E-4</v>
      </c>
      <c r="R1423">
        <v>100</v>
      </c>
      <c r="S1423" s="3">
        <v>45876.375</v>
      </c>
      <c r="T1423" t="s">
        <v>54</v>
      </c>
      <c r="U1423" t="s">
        <v>3879</v>
      </c>
      <c r="V1423" s="3">
        <v>45871.490277777775</v>
      </c>
      <c r="W1423" t="s">
        <v>303</v>
      </c>
      <c r="Y1423" s="4">
        <v>45876</v>
      </c>
      <c r="Z1423" s="2">
        <v>0.81263888888888891</v>
      </c>
    </row>
    <row r="1424" spans="1:26" x14ac:dyDescent="0.3">
      <c r="A1424">
        <v>134521</v>
      </c>
      <c r="B1424" t="s">
        <v>406</v>
      </c>
      <c r="C1424" t="s">
        <v>27</v>
      </c>
      <c r="D1424" t="s">
        <v>51</v>
      </c>
      <c r="E1424" t="s">
        <v>52</v>
      </c>
      <c r="F1424">
        <v>7994414516</v>
      </c>
      <c r="G1424" t="s">
        <v>53</v>
      </c>
      <c r="H1424">
        <v>7026</v>
      </c>
      <c r="I1424" t="s">
        <v>4652</v>
      </c>
      <c r="J1424" t="s">
        <v>31</v>
      </c>
      <c r="K1424" t="s">
        <v>32</v>
      </c>
      <c r="L1424" t="s">
        <v>18514</v>
      </c>
      <c r="M1424" s="1">
        <v>0.64722222222222225</v>
      </c>
      <c r="N1424" t="s">
        <v>33</v>
      </c>
      <c r="O1424" t="s">
        <v>33</v>
      </c>
      <c r="P1424" s="2">
        <v>1.3888888888888889E-4</v>
      </c>
      <c r="Q1424" s="2">
        <v>4.6296296296296294E-5</v>
      </c>
      <c r="R1424">
        <v>100</v>
      </c>
      <c r="S1424" s="3">
        <v>45876.375</v>
      </c>
      <c r="T1424" t="s">
        <v>54</v>
      </c>
      <c r="U1424" t="s">
        <v>4652</v>
      </c>
      <c r="V1424" s="3">
        <v>45871.490277777775</v>
      </c>
      <c r="W1424" t="s">
        <v>743</v>
      </c>
      <c r="Y1424" s="4">
        <v>45876</v>
      </c>
      <c r="Z1424" s="2">
        <v>0.81263888888888891</v>
      </c>
    </row>
    <row r="1425" spans="1:26" x14ac:dyDescent="0.3">
      <c r="A1425">
        <v>135403</v>
      </c>
      <c r="B1425" t="s">
        <v>227</v>
      </c>
      <c r="C1425" t="s">
        <v>27</v>
      </c>
      <c r="D1425" t="s">
        <v>69</v>
      </c>
      <c r="E1425" t="s">
        <v>70</v>
      </c>
      <c r="F1425">
        <v>6265861534</v>
      </c>
      <c r="G1425" t="s">
        <v>43</v>
      </c>
      <c r="H1425">
        <v>7149</v>
      </c>
      <c r="I1425" t="s">
        <v>10337</v>
      </c>
      <c r="J1425" t="s">
        <v>31</v>
      </c>
      <c r="K1425" t="s">
        <v>32</v>
      </c>
      <c r="L1425" t="s">
        <v>19185</v>
      </c>
      <c r="M1425" s="1">
        <v>0.71527777777777779</v>
      </c>
      <c r="N1425" t="s">
        <v>33</v>
      </c>
      <c r="O1425" t="s">
        <v>33</v>
      </c>
      <c r="P1425" s="2">
        <v>6.8703703703703697E-2</v>
      </c>
      <c r="Q1425" s="2">
        <v>6.851851851851852E-2</v>
      </c>
      <c r="R1425">
        <v>0</v>
      </c>
      <c r="S1425" s="3">
        <v>45876.375</v>
      </c>
      <c r="T1425" t="s">
        <v>54</v>
      </c>
      <c r="U1425" t="s">
        <v>10337</v>
      </c>
      <c r="V1425" s="3">
        <v>45871.572222222225</v>
      </c>
      <c r="W1425" t="s">
        <v>1243</v>
      </c>
      <c r="Y1425" s="4">
        <v>45876</v>
      </c>
      <c r="Z1425" s="2">
        <v>0.81263888888888891</v>
      </c>
    </row>
    <row r="1426" spans="1:26" x14ac:dyDescent="0.3">
      <c r="A1426">
        <v>135052</v>
      </c>
      <c r="B1426" t="s">
        <v>50</v>
      </c>
      <c r="C1426" t="s">
        <v>27</v>
      </c>
      <c r="D1426" t="s">
        <v>51</v>
      </c>
      <c r="E1426" t="s">
        <v>52</v>
      </c>
      <c r="F1426">
        <v>8281733750</v>
      </c>
      <c r="G1426" t="s">
        <v>53</v>
      </c>
      <c r="H1426">
        <v>7038</v>
      </c>
      <c r="I1426" t="s">
        <v>5030</v>
      </c>
      <c r="J1426" t="s">
        <v>31</v>
      </c>
      <c r="K1426" t="s">
        <v>32</v>
      </c>
      <c r="L1426" t="s">
        <v>18515</v>
      </c>
      <c r="M1426" s="1">
        <v>0.64722222222222225</v>
      </c>
      <c r="N1426" t="s">
        <v>33</v>
      </c>
      <c r="O1426" t="s">
        <v>33</v>
      </c>
      <c r="P1426" s="2">
        <v>5.3240740740740744E-4</v>
      </c>
      <c r="Q1426" s="2">
        <v>5.7870370370370373E-5</v>
      </c>
      <c r="R1426">
        <v>100</v>
      </c>
      <c r="S1426" s="3">
        <v>45876.375</v>
      </c>
      <c r="T1426" t="s">
        <v>54</v>
      </c>
      <c r="U1426" t="s">
        <v>5030</v>
      </c>
      <c r="V1426" s="3">
        <v>45871.490277777775</v>
      </c>
      <c r="W1426" t="s">
        <v>1360</v>
      </c>
      <c r="Y1426" s="4">
        <v>45876</v>
      </c>
      <c r="Z1426" s="2">
        <v>0.81263888888888891</v>
      </c>
    </row>
    <row r="1427" spans="1:26" x14ac:dyDescent="0.3">
      <c r="A1427">
        <v>136101</v>
      </c>
      <c r="B1427" t="s">
        <v>347</v>
      </c>
      <c r="C1427" t="s">
        <v>27</v>
      </c>
      <c r="D1427" t="s">
        <v>51</v>
      </c>
      <c r="E1427" t="s">
        <v>52</v>
      </c>
      <c r="F1427">
        <v>7902268508</v>
      </c>
      <c r="G1427" t="s">
        <v>53</v>
      </c>
      <c r="H1427">
        <v>7021</v>
      </c>
      <c r="I1427" t="s">
        <v>4291</v>
      </c>
      <c r="J1427" t="s">
        <v>31</v>
      </c>
      <c r="K1427" t="s">
        <v>32</v>
      </c>
      <c r="L1427" t="s">
        <v>18329</v>
      </c>
      <c r="M1427" s="1">
        <v>0.68541666666666667</v>
      </c>
      <c r="N1427" t="s">
        <v>33</v>
      </c>
      <c r="O1427" t="s">
        <v>33</v>
      </c>
      <c r="P1427" s="2">
        <v>6.5972222222222224E-4</v>
      </c>
      <c r="Q1427" s="2">
        <v>3.829861111111111E-2</v>
      </c>
      <c r="R1427">
        <v>0</v>
      </c>
      <c r="S1427" s="3">
        <v>45876.375</v>
      </c>
      <c r="T1427" t="s">
        <v>54</v>
      </c>
      <c r="U1427" t="s">
        <v>4291</v>
      </c>
      <c r="V1427" s="3">
        <v>45871.490277777775</v>
      </c>
      <c r="W1427" t="s">
        <v>995</v>
      </c>
      <c r="Y1427" s="4">
        <v>45876</v>
      </c>
      <c r="Z1427" s="2">
        <v>0.81263888888888891</v>
      </c>
    </row>
    <row r="1428" spans="1:26" x14ac:dyDescent="0.3">
      <c r="A1428">
        <v>130758</v>
      </c>
      <c r="B1428" t="s">
        <v>67</v>
      </c>
      <c r="C1428" t="s">
        <v>187</v>
      </c>
      <c r="D1428" t="s">
        <v>51</v>
      </c>
      <c r="E1428" t="s">
        <v>52</v>
      </c>
      <c r="F1428">
        <v>9995791963</v>
      </c>
      <c r="G1428" t="s">
        <v>53</v>
      </c>
      <c r="H1428">
        <v>7052</v>
      </c>
      <c r="I1428" t="s">
        <v>5112</v>
      </c>
      <c r="J1428" t="s">
        <v>31</v>
      </c>
      <c r="K1428" t="s">
        <v>32</v>
      </c>
      <c r="L1428" t="s">
        <v>18516</v>
      </c>
      <c r="M1428" s="1">
        <v>0.64722222222222225</v>
      </c>
      <c r="N1428" t="s">
        <v>33</v>
      </c>
      <c r="O1428" t="s">
        <v>33</v>
      </c>
      <c r="P1428" s="2">
        <v>6.4814814814814813E-4</v>
      </c>
      <c r="Q1428" s="2">
        <v>2.7777777777777778E-4</v>
      </c>
      <c r="R1428">
        <v>0</v>
      </c>
      <c r="S1428" s="3">
        <v>45876.375</v>
      </c>
      <c r="T1428" t="s">
        <v>54</v>
      </c>
      <c r="U1428" t="s">
        <v>5112</v>
      </c>
      <c r="V1428" s="3">
        <v>45871.490277777775</v>
      </c>
      <c r="W1428" t="s">
        <v>1042</v>
      </c>
      <c r="Y1428" s="4">
        <v>45876</v>
      </c>
      <c r="Z1428" s="2">
        <v>0.81263888888888891</v>
      </c>
    </row>
    <row r="1429" spans="1:26" x14ac:dyDescent="0.3">
      <c r="A1429">
        <v>134521</v>
      </c>
      <c r="B1429" t="s">
        <v>406</v>
      </c>
      <c r="C1429" t="s">
        <v>27</v>
      </c>
      <c r="D1429" t="s">
        <v>51</v>
      </c>
      <c r="E1429" t="s">
        <v>52</v>
      </c>
      <c r="F1429">
        <v>7994414516</v>
      </c>
      <c r="G1429" t="s">
        <v>53</v>
      </c>
      <c r="H1429">
        <v>7026</v>
      </c>
      <c r="I1429" t="s">
        <v>4651</v>
      </c>
      <c r="J1429" t="s">
        <v>31</v>
      </c>
      <c r="K1429" t="s">
        <v>32</v>
      </c>
      <c r="L1429" t="s">
        <v>18517</v>
      </c>
      <c r="M1429" s="1">
        <v>0.64722222222222225</v>
      </c>
      <c r="N1429" t="s">
        <v>33</v>
      </c>
      <c r="O1429" t="s">
        <v>33</v>
      </c>
      <c r="P1429" s="2">
        <v>1.3888888888888889E-4</v>
      </c>
      <c r="Q1429" s="2">
        <v>5.7870370370370373E-5</v>
      </c>
      <c r="R1429">
        <v>100</v>
      </c>
      <c r="S1429" s="3">
        <v>45876.375</v>
      </c>
      <c r="T1429" t="s">
        <v>54</v>
      </c>
      <c r="U1429" t="s">
        <v>4651</v>
      </c>
      <c r="V1429" s="3">
        <v>45871.490277777775</v>
      </c>
      <c r="W1429" t="s">
        <v>743</v>
      </c>
      <c r="Y1429" s="4">
        <v>45876</v>
      </c>
      <c r="Z1429" s="2">
        <v>0.81263888888888891</v>
      </c>
    </row>
    <row r="1430" spans="1:26" x14ac:dyDescent="0.3">
      <c r="A1430">
        <v>134521</v>
      </c>
      <c r="B1430" t="s">
        <v>406</v>
      </c>
      <c r="C1430" t="s">
        <v>27</v>
      </c>
      <c r="D1430" t="s">
        <v>51</v>
      </c>
      <c r="E1430" t="s">
        <v>52</v>
      </c>
      <c r="F1430">
        <v>7994414516</v>
      </c>
      <c r="G1430" t="s">
        <v>53</v>
      </c>
      <c r="H1430">
        <v>7026</v>
      </c>
      <c r="I1430" t="s">
        <v>4655</v>
      </c>
      <c r="J1430" t="s">
        <v>31</v>
      </c>
      <c r="K1430" t="s">
        <v>32</v>
      </c>
      <c r="L1430" t="s">
        <v>18518</v>
      </c>
      <c r="M1430" s="1">
        <v>0.64652777777777781</v>
      </c>
      <c r="N1430" t="s">
        <v>33</v>
      </c>
      <c r="O1430" t="s">
        <v>33</v>
      </c>
      <c r="P1430" s="2">
        <v>1.8518518518518518E-4</v>
      </c>
      <c r="Q1430" s="2">
        <v>4.6296296296296294E-5</v>
      </c>
      <c r="R1430">
        <v>60</v>
      </c>
      <c r="S1430" s="3">
        <v>45876.375</v>
      </c>
      <c r="T1430" t="s">
        <v>54</v>
      </c>
      <c r="U1430" t="s">
        <v>4655</v>
      </c>
      <c r="V1430" s="3">
        <v>45871.490277777775</v>
      </c>
      <c r="W1430" t="s">
        <v>743</v>
      </c>
      <c r="Y1430" s="4">
        <v>45876</v>
      </c>
      <c r="Z1430" s="2">
        <v>0.81263888888888891</v>
      </c>
    </row>
    <row r="1431" spans="1:26" x14ac:dyDescent="0.3">
      <c r="A1431">
        <v>135039</v>
      </c>
      <c r="B1431" t="s">
        <v>532</v>
      </c>
      <c r="C1431" t="s">
        <v>27</v>
      </c>
      <c r="D1431" t="s">
        <v>51</v>
      </c>
      <c r="E1431" t="s">
        <v>52</v>
      </c>
      <c r="F1431">
        <v>9496022616</v>
      </c>
      <c r="G1431" t="s">
        <v>53</v>
      </c>
      <c r="H1431">
        <v>7444</v>
      </c>
      <c r="I1431" t="s">
        <v>6470</v>
      </c>
      <c r="J1431" t="s">
        <v>31</v>
      </c>
      <c r="K1431" t="s">
        <v>32</v>
      </c>
      <c r="L1431" t="s">
        <v>18519</v>
      </c>
      <c r="M1431" s="1">
        <v>0.64722222222222225</v>
      </c>
      <c r="N1431" t="s">
        <v>33</v>
      </c>
      <c r="O1431" t="s">
        <v>33</v>
      </c>
      <c r="P1431" s="2">
        <v>1.7592592592592592E-3</v>
      </c>
      <c r="Q1431" s="2">
        <v>6.9444444444444447E-4</v>
      </c>
      <c r="R1431">
        <v>0</v>
      </c>
      <c r="S1431" s="3">
        <v>45876.375</v>
      </c>
      <c r="T1431" t="s">
        <v>54</v>
      </c>
      <c r="U1431" t="s">
        <v>6470</v>
      </c>
      <c r="V1431" s="3">
        <v>45871.490972222222</v>
      </c>
      <c r="W1431" t="s">
        <v>6471</v>
      </c>
      <c r="Y1431" s="4">
        <v>45876</v>
      </c>
      <c r="Z1431" s="2">
        <v>0.81263888888888891</v>
      </c>
    </row>
    <row r="1432" spans="1:26" x14ac:dyDescent="0.3">
      <c r="A1432">
        <v>135403</v>
      </c>
      <c r="B1432" t="s">
        <v>227</v>
      </c>
      <c r="C1432" t="s">
        <v>27</v>
      </c>
      <c r="D1432" t="s">
        <v>69</v>
      </c>
      <c r="E1432" t="s">
        <v>70</v>
      </c>
      <c r="F1432">
        <v>6265861534</v>
      </c>
      <c r="G1432" t="s">
        <v>43</v>
      </c>
      <c r="H1432">
        <v>7149</v>
      </c>
      <c r="I1432" t="s">
        <v>10339</v>
      </c>
      <c r="J1432" t="s">
        <v>31</v>
      </c>
      <c r="K1432" t="s">
        <v>32</v>
      </c>
      <c r="L1432" t="s">
        <v>18520</v>
      </c>
      <c r="M1432" s="1">
        <v>0.64652777777777781</v>
      </c>
      <c r="N1432" t="s">
        <v>33</v>
      </c>
      <c r="O1432" t="s">
        <v>33</v>
      </c>
      <c r="P1432" s="5">
        <v>1.0113078703703704</v>
      </c>
      <c r="Q1432" s="2">
        <v>2.0833333333333335E-4</v>
      </c>
      <c r="R1432">
        <v>0</v>
      </c>
      <c r="S1432" s="3">
        <v>45876.375</v>
      </c>
      <c r="T1432" t="s">
        <v>54</v>
      </c>
      <c r="U1432" t="s">
        <v>10339</v>
      </c>
      <c r="V1432" s="3">
        <v>45871.572222222225</v>
      </c>
      <c r="W1432" t="s">
        <v>1243</v>
      </c>
      <c r="Y1432" s="4">
        <v>45876</v>
      </c>
      <c r="Z1432" s="2">
        <v>0.81263888888888891</v>
      </c>
    </row>
    <row r="1433" spans="1:26" x14ac:dyDescent="0.3">
      <c r="A1433">
        <v>135036</v>
      </c>
      <c r="B1433" t="s">
        <v>406</v>
      </c>
      <c r="C1433" t="s">
        <v>27</v>
      </c>
      <c r="D1433" t="s">
        <v>51</v>
      </c>
      <c r="E1433" t="s">
        <v>52</v>
      </c>
      <c r="F1433">
        <v>9947445049</v>
      </c>
      <c r="G1433" t="s">
        <v>53</v>
      </c>
      <c r="H1433">
        <v>7026</v>
      </c>
      <c r="I1433" t="s">
        <v>4625</v>
      </c>
      <c r="J1433" t="s">
        <v>31</v>
      </c>
      <c r="K1433" t="s">
        <v>32</v>
      </c>
      <c r="L1433" t="s">
        <v>18521</v>
      </c>
      <c r="M1433" s="1">
        <v>0.64652777777777781</v>
      </c>
      <c r="N1433" t="s">
        <v>33</v>
      </c>
      <c r="O1433" t="s">
        <v>33</v>
      </c>
      <c r="P1433" s="2">
        <v>1.1076388888888889E-2</v>
      </c>
      <c r="Q1433" s="2">
        <v>8.1018518518518516E-5</v>
      </c>
      <c r="R1433">
        <v>100</v>
      </c>
      <c r="S1433" s="3">
        <v>45876.375</v>
      </c>
      <c r="T1433" t="s">
        <v>54</v>
      </c>
      <c r="U1433" t="s">
        <v>4625</v>
      </c>
      <c r="V1433" s="3">
        <v>45871.490277777775</v>
      </c>
      <c r="W1433" t="s">
        <v>578</v>
      </c>
      <c r="Y1433" s="4">
        <v>45876</v>
      </c>
      <c r="Z1433" s="2">
        <v>0.81263888888888891</v>
      </c>
    </row>
    <row r="1434" spans="1:26" x14ac:dyDescent="0.3">
      <c r="A1434">
        <v>134521</v>
      </c>
      <c r="B1434" t="s">
        <v>406</v>
      </c>
      <c r="C1434" t="s">
        <v>27</v>
      </c>
      <c r="D1434" t="s">
        <v>51</v>
      </c>
      <c r="E1434" t="s">
        <v>52</v>
      </c>
      <c r="F1434">
        <v>7994414516</v>
      </c>
      <c r="G1434" t="s">
        <v>53</v>
      </c>
      <c r="H1434">
        <v>7026</v>
      </c>
      <c r="I1434" t="s">
        <v>4674</v>
      </c>
      <c r="J1434" t="s">
        <v>31</v>
      </c>
      <c r="K1434" t="s">
        <v>32</v>
      </c>
      <c r="L1434" t="s">
        <v>18522</v>
      </c>
      <c r="M1434" s="1">
        <v>0.64652777777777781</v>
      </c>
      <c r="N1434" t="s">
        <v>33</v>
      </c>
      <c r="O1434" t="s">
        <v>33</v>
      </c>
      <c r="P1434" s="2">
        <v>1.3888888888888889E-4</v>
      </c>
      <c r="Q1434" s="2">
        <v>6.9444444444444444E-5</v>
      </c>
      <c r="R1434">
        <v>100</v>
      </c>
      <c r="S1434" s="3">
        <v>45876.375</v>
      </c>
      <c r="T1434" t="s">
        <v>54</v>
      </c>
      <c r="U1434" t="s">
        <v>4674</v>
      </c>
      <c r="V1434" s="3">
        <v>45871.490277777775</v>
      </c>
      <c r="W1434" t="s">
        <v>743</v>
      </c>
      <c r="Y1434" s="4">
        <v>45876</v>
      </c>
      <c r="Z1434" s="2">
        <v>0.81263888888888891</v>
      </c>
    </row>
    <row r="1435" spans="1:26" x14ac:dyDescent="0.3">
      <c r="A1435">
        <v>135052</v>
      </c>
      <c r="B1435" t="s">
        <v>50</v>
      </c>
      <c r="C1435" t="s">
        <v>27</v>
      </c>
      <c r="D1435" t="s">
        <v>51</v>
      </c>
      <c r="E1435" t="s">
        <v>52</v>
      </c>
      <c r="F1435">
        <v>8281733750</v>
      </c>
      <c r="G1435" t="s">
        <v>53</v>
      </c>
      <c r="H1435">
        <v>7038</v>
      </c>
      <c r="I1435" t="s">
        <v>4994</v>
      </c>
      <c r="J1435" t="s">
        <v>31</v>
      </c>
      <c r="K1435" t="s">
        <v>32</v>
      </c>
      <c r="L1435" t="s">
        <v>18523</v>
      </c>
      <c r="M1435" s="1">
        <v>0.64652777777777781</v>
      </c>
      <c r="N1435" t="s">
        <v>33</v>
      </c>
      <c r="O1435" t="s">
        <v>33</v>
      </c>
      <c r="P1435" s="2">
        <v>9.2592592592592588E-5</v>
      </c>
      <c r="Q1435" s="2">
        <v>4.6296296296296294E-5</v>
      </c>
      <c r="R1435">
        <v>100</v>
      </c>
      <c r="S1435" s="3">
        <v>45876.375</v>
      </c>
      <c r="T1435" t="s">
        <v>54</v>
      </c>
      <c r="U1435" t="s">
        <v>4994</v>
      </c>
      <c r="V1435" s="3">
        <v>45871.490277777775</v>
      </c>
      <c r="W1435" t="s">
        <v>1360</v>
      </c>
      <c r="Y1435" s="4">
        <v>45876</v>
      </c>
      <c r="Z1435" s="2">
        <v>0.81263888888888891</v>
      </c>
    </row>
    <row r="1436" spans="1:26" x14ac:dyDescent="0.3">
      <c r="A1436">
        <v>134521</v>
      </c>
      <c r="B1436" t="s">
        <v>406</v>
      </c>
      <c r="C1436" t="s">
        <v>27</v>
      </c>
      <c r="D1436" t="s">
        <v>51</v>
      </c>
      <c r="E1436" t="s">
        <v>52</v>
      </c>
      <c r="F1436">
        <v>7994414516</v>
      </c>
      <c r="G1436" t="s">
        <v>53</v>
      </c>
      <c r="H1436">
        <v>7026</v>
      </c>
      <c r="I1436" t="s">
        <v>4676</v>
      </c>
      <c r="J1436" t="s">
        <v>31</v>
      </c>
      <c r="K1436" t="s">
        <v>32</v>
      </c>
      <c r="L1436" t="s">
        <v>18524</v>
      </c>
      <c r="M1436" s="1">
        <v>0.64652777777777781</v>
      </c>
      <c r="N1436" t="s">
        <v>33</v>
      </c>
      <c r="O1436" t="s">
        <v>33</v>
      </c>
      <c r="P1436" s="2">
        <v>1.0416666666666667E-4</v>
      </c>
      <c r="Q1436" s="2">
        <v>5.7870370370370373E-5</v>
      </c>
      <c r="R1436">
        <v>100</v>
      </c>
      <c r="S1436" s="3">
        <v>45876.375</v>
      </c>
      <c r="T1436" t="s">
        <v>54</v>
      </c>
      <c r="U1436" t="s">
        <v>4676</v>
      </c>
      <c r="V1436" s="3">
        <v>45871.490277777775</v>
      </c>
      <c r="W1436" t="s">
        <v>743</v>
      </c>
      <c r="Y1436" s="4">
        <v>45876</v>
      </c>
      <c r="Z1436" s="2">
        <v>0.81263888888888891</v>
      </c>
    </row>
    <row r="1437" spans="1:26" x14ac:dyDescent="0.3">
      <c r="A1437">
        <v>130758</v>
      </c>
      <c r="B1437" t="s">
        <v>67</v>
      </c>
      <c r="C1437" t="s">
        <v>187</v>
      </c>
      <c r="D1437" t="s">
        <v>51</v>
      </c>
      <c r="E1437" t="s">
        <v>52</v>
      </c>
      <c r="F1437">
        <v>9995791963</v>
      </c>
      <c r="G1437" t="s">
        <v>53</v>
      </c>
      <c r="H1437">
        <v>7052</v>
      </c>
      <c r="I1437" t="s">
        <v>6056</v>
      </c>
      <c r="J1437" t="s">
        <v>31</v>
      </c>
      <c r="K1437" t="s">
        <v>32</v>
      </c>
      <c r="L1437" t="s">
        <v>18516</v>
      </c>
      <c r="M1437" s="1">
        <v>0.64652777777777781</v>
      </c>
      <c r="N1437" t="s">
        <v>33</v>
      </c>
      <c r="O1437" t="s">
        <v>33</v>
      </c>
      <c r="P1437" s="2">
        <v>2.5983796296296297E-2</v>
      </c>
      <c r="Q1437" s="2">
        <v>2.6620370370370372E-4</v>
      </c>
      <c r="R1437">
        <v>0</v>
      </c>
      <c r="S1437" s="3">
        <v>45876.375</v>
      </c>
      <c r="T1437" t="s">
        <v>54</v>
      </c>
      <c r="U1437" t="s">
        <v>6056</v>
      </c>
      <c r="V1437" s="3">
        <v>45871.490972222222</v>
      </c>
      <c r="W1437" t="s">
        <v>1042</v>
      </c>
      <c r="Y1437" s="4">
        <v>45876</v>
      </c>
      <c r="Z1437" s="2">
        <v>0.81263888888888891</v>
      </c>
    </row>
    <row r="1438" spans="1:26" x14ac:dyDescent="0.3">
      <c r="A1438">
        <v>135052</v>
      </c>
      <c r="B1438" t="s">
        <v>50</v>
      </c>
      <c r="C1438" t="s">
        <v>27</v>
      </c>
      <c r="D1438" t="s">
        <v>51</v>
      </c>
      <c r="E1438" t="s">
        <v>52</v>
      </c>
      <c r="F1438">
        <v>8281733750</v>
      </c>
      <c r="G1438" t="s">
        <v>53</v>
      </c>
      <c r="H1438">
        <v>7038</v>
      </c>
      <c r="I1438" t="s">
        <v>4992</v>
      </c>
      <c r="J1438" t="s">
        <v>31</v>
      </c>
      <c r="K1438" t="s">
        <v>32</v>
      </c>
      <c r="L1438" t="s">
        <v>18523</v>
      </c>
      <c r="M1438" s="1">
        <v>0.64652777777777781</v>
      </c>
      <c r="N1438" t="s">
        <v>33</v>
      </c>
      <c r="O1438" t="s">
        <v>33</v>
      </c>
      <c r="P1438" s="2">
        <v>1.5046296296296297E-4</v>
      </c>
      <c r="Q1438" s="2">
        <v>9.2592592592592588E-5</v>
      </c>
      <c r="R1438">
        <v>0</v>
      </c>
      <c r="S1438" s="3">
        <v>45876.375</v>
      </c>
      <c r="T1438" t="s">
        <v>54</v>
      </c>
      <c r="U1438" t="s">
        <v>4992</v>
      </c>
      <c r="V1438" s="3">
        <v>45871.490277777775</v>
      </c>
      <c r="W1438" t="s">
        <v>1360</v>
      </c>
      <c r="Y1438" s="4">
        <v>45876</v>
      </c>
      <c r="Z1438" s="2">
        <v>0.81263888888888891</v>
      </c>
    </row>
    <row r="1439" spans="1:26" x14ac:dyDescent="0.3">
      <c r="A1439">
        <v>29771</v>
      </c>
      <c r="B1439" t="s">
        <v>316</v>
      </c>
      <c r="C1439" t="s">
        <v>187</v>
      </c>
      <c r="D1439" t="s">
        <v>315</v>
      </c>
      <c r="E1439" t="s">
        <v>52</v>
      </c>
      <c r="F1439">
        <v>9778206484</v>
      </c>
      <c r="G1439" t="s">
        <v>53</v>
      </c>
      <c r="H1439">
        <v>7007</v>
      </c>
      <c r="I1439" t="s">
        <v>4007</v>
      </c>
      <c r="J1439" t="s">
        <v>31</v>
      </c>
      <c r="K1439" t="s">
        <v>32</v>
      </c>
      <c r="L1439" t="s">
        <v>18525</v>
      </c>
      <c r="M1439" s="1">
        <v>0.65902777777777777</v>
      </c>
      <c r="N1439" t="s">
        <v>33</v>
      </c>
      <c r="O1439" t="s">
        <v>33</v>
      </c>
      <c r="P1439" s="2">
        <v>4.4409722222222225E-2</v>
      </c>
      <c r="Q1439" s="2">
        <v>1.2905092592592593E-2</v>
      </c>
      <c r="R1439">
        <v>0</v>
      </c>
      <c r="S1439" s="3">
        <v>45876.375</v>
      </c>
      <c r="T1439" t="s">
        <v>54</v>
      </c>
      <c r="U1439" t="s">
        <v>4007</v>
      </c>
      <c r="V1439" s="3">
        <v>45871.490277777775</v>
      </c>
      <c r="W1439" t="s">
        <v>1013</v>
      </c>
      <c r="Y1439" s="4">
        <v>45876</v>
      </c>
      <c r="Z1439" s="2">
        <v>0.81263888888888891</v>
      </c>
    </row>
    <row r="1440" spans="1:26" x14ac:dyDescent="0.3">
      <c r="A1440">
        <v>135983</v>
      </c>
      <c r="B1440" t="s">
        <v>1917</v>
      </c>
      <c r="C1440" t="s">
        <v>27</v>
      </c>
      <c r="D1440" t="s">
        <v>47</v>
      </c>
      <c r="E1440" t="s">
        <v>48</v>
      </c>
      <c r="F1440">
        <v>7805088351</v>
      </c>
      <c r="G1440" t="s">
        <v>43</v>
      </c>
      <c r="H1440">
        <v>1787</v>
      </c>
      <c r="I1440" t="s">
        <v>13834</v>
      </c>
      <c r="J1440" t="s">
        <v>31</v>
      </c>
      <c r="K1440" t="s">
        <v>32</v>
      </c>
      <c r="L1440" t="s">
        <v>18526</v>
      </c>
      <c r="M1440" s="1">
        <v>0.64652777777777781</v>
      </c>
      <c r="N1440" t="s">
        <v>33</v>
      </c>
      <c r="O1440" t="s">
        <v>33</v>
      </c>
      <c r="P1440" s="2">
        <v>8.4490740740740739E-4</v>
      </c>
      <c r="Q1440" s="2">
        <v>4.861111111111111E-4</v>
      </c>
      <c r="R1440">
        <v>0</v>
      </c>
      <c r="S1440" s="3">
        <v>45876.375</v>
      </c>
      <c r="T1440" t="s">
        <v>54</v>
      </c>
      <c r="U1440" t="s">
        <v>13834</v>
      </c>
      <c r="V1440" s="3">
        <v>45871.64166666667</v>
      </c>
      <c r="W1440" t="s">
        <v>1936</v>
      </c>
      <c r="Y1440" s="4">
        <v>45876</v>
      </c>
      <c r="Z1440" s="2">
        <v>0.81263888888888891</v>
      </c>
    </row>
    <row r="1441" spans="1:26" x14ac:dyDescent="0.3">
      <c r="A1441">
        <v>135052</v>
      </c>
      <c r="B1441" t="s">
        <v>50</v>
      </c>
      <c r="C1441" t="s">
        <v>27</v>
      </c>
      <c r="D1441" t="s">
        <v>51</v>
      </c>
      <c r="E1441" t="s">
        <v>52</v>
      </c>
      <c r="F1441">
        <v>8281733750</v>
      </c>
      <c r="G1441" t="s">
        <v>53</v>
      </c>
      <c r="H1441">
        <v>7038</v>
      </c>
      <c r="I1441" t="s">
        <v>5022</v>
      </c>
      <c r="J1441" t="s">
        <v>31</v>
      </c>
      <c r="K1441" t="s">
        <v>32</v>
      </c>
      <c r="L1441" t="s">
        <v>18523</v>
      </c>
      <c r="M1441" s="1">
        <v>0.64652777777777781</v>
      </c>
      <c r="N1441" t="s">
        <v>33</v>
      </c>
      <c r="O1441" t="s">
        <v>33</v>
      </c>
      <c r="P1441" s="2">
        <v>6.9444444444444444E-5</v>
      </c>
      <c r="Q1441" s="2">
        <v>4.6296296296296294E-5</v>
      </c>
      <c r="R1441">
        <v>100</v>
      </c>
      <c r="S1441" s="3">
        <v>45876.375</v>
      </c>
      <c r="T1441" t="s">
        <v>54</v>
      </c>
      <c r="U1441" t="s">
        <v>5022</v>
      </c>
      <c r="V1441" s="3">
        <v>45871.490277777775</v>
      </c>
      <c r="W1441" t="s">
        <v>1360</v>
      </c>
      <c r="Y1441" s="4">
        <v>45876</v>
      </c>
      <c r="Z1441" s="2">
        <v>0.81263888888888891</v>
      </c>
    </row>
    <row r="1442" spans="1:26" x14ac:dyDescent="0.3">
      <c r="A1442">
        <v>135052</v>
      </c>
      <c r="B1442" t="s">
        <v>50</v>
      </c>
      <c r="C1442" t="s">
        <v>27</v>
      </c>
      <c r="D1442" t="s">
        <v>51</v>
      </c>
      <c r="E1442" t="s">
        <v>52</v>
      </c>
      <c r="F1442">
        <v>8281733750</v>
      </c>
      <c r="G1442" t="s">
        <v>53</v>
      </c>
      <c r="H1442">
        <v>7038</v>
      </c>
      <c r="I1442" t="s">
        <v>4995</v>
      </c>
      <c r="J1442" t="s">
        <v>31</v>
      </c>
      <c r="K1442" t="s">
        <v>32</v>
      </c>
      <c r="L1442" t="s">
        <v>18523</v>
      </c>
      <c r="M1442" s="1">
        <v>0.64652777777777781</v>
      </c>
      <c r="N1442" t="s">
        <v>33</v>
      </c>
      <c r="O1442" t="s">
        <v>33</v>
      </c>
      <c r="P1442" s="2">
        <v>1.7361111111111112E-4</v>
      </c>
      <c r="Q1442" s="2">
        <v>3.4722222222222222E-5</v>
      </c>
      <c r="R1442">
        <v>100</v>
      </c>
      <c r="S1442" s="3">
        <v>45876.375</v>
      </c>
      <c r="T1442" t="s">
        <v>54</v>
      </c>
      <c r="U1442" t="s">
        <v>4995</v>
      </c>
      <c r="V1442" s="3">
        <v>45871.490277777775</v>
      </c>
      <c r="W1442" t="s">
        <v>1360</v>
      </c>
      <c r="Y1442" s="4">
        <v>45876</v>
      </c>
      <c r="Z1442" s="2">
        <v>0.81263888888888891</v>
      </c>
    </row>
    <row r="1443" spans="1:26" x14ac:dyDescent="0.3">
      <c r="A1443">
        <v>135315</v>
      </c>
      <c r="B1443" t="s">
        <v>50</v>
      </c>
      <c r="C1443" t="s">
        <v>27</v>
      </c>
      <c r="D1443" t="s">
        <v>51</v>
      </c>
      <c r="E1443" t="s">
        <v>52</v>
      </c>
      <c r="F1443">
        <v>9895302034</v>
      </c>
      <c r="G1443" t="s">
        <v>53</v>
      </c>
      <c r="H1443">
        <v>7038</v>
      </c>
      <c r="I1443" t="s">
        <v>5028</v>
      </c>
      <c r="J1443" t="s">
        <v>31</v>
      </c>
      <c r="K1443" t="s">
        <v>32</v>
      </c>
      <c r="L1443" t="s">
        <v>18527</v>
      </c>
      <c r="M1443" s="1">
        <v>0.64652777777777781</v>
      </c>
      <c r="N1443" t="s">
        <v>33</v>
      </c>
      <c r="O1443" t="s">
        <v>33</v>
      </c>
      <c r="P1443" s="2">
        <v>9.2592592592592588E-5</v>
      </c>
      <c r="Q1443" s="2">
        <v>4.6296296296296294E-5</v>
      </c>
      <c r="R1443">
        <v>0</v>
      </c>
      <c r="S1443" s="3">
        <v>45876.375</v>
      </c>
      <c r="T1443" t="s">
        <v>54</v>
      </c>
      <c r="U1443" t="s">
        <v>5028</v>
      </c>
      <c r="V1443" s="3">
        <v>45871.490277777775</v>
      </c>
      <c r="W1443" t="s">
        <v>996</v>
      </c>
      <c r="Y1443" s="4">
        <v>45876</v>
      </c>
      <c r="Z1443" s="2">
        <v>0.81263888888888891</v>
      </c>
    </row>
    <row r="1444" spans="1:26" x14ac:dyDescent="0.3">
      <c r="A1444">
        <v>136453</v>
      </c>
      <c r="B1444" t="s">
        <v>406</v>
      </c>
      <c r="C1444" t="s">
        <v>27</v>
      </c>
      <c r="D1444" t="s">
        <v>51</v>
      </c>
      <c r="E1444" t="s">
        <v>52</v>
      </c>
      <c r="F1444">
        <v>7560934190</v>
      </c>
      <c r="G1444" t="s">
        <v>53</v>
      </c>
      <c r="H1444">
        <v>7026</v>
      </c>
      <c r="I1444" t="s">
        <v>4663</v>
      </c>
      <c r="J1444" t="s">
        <v>31</v>
      </c>
      <c r="K1444" t="s">
        <v>32</v>
      </c>
      <c r="L1444" t="s">
        <v>18528</v>
      </c>
      <c r="M1444" s="1">
        <v>0.64583333333333337</v>
      </c>
      <c r="N1444" t="s">
        <v>33</v>
      </c>
      <c r="O1444" t="s">
        <v>33</v>
      </c>
      <c r="P1444" s="2">
        <v>1.1574074074074075E-4</v>
      </c>
      <c r="Q1444" s="2">
        <v>4.6296296296296294E-5</v>
      </c>
      <c r="R1444">
        <v>100</v>
      </c>
      <c r="S1444" s="3">
        <v>45876.375</v>
      </c>
      <c r="T1444" t="s">
        <v>54</v>
      </c>
      <c r="U1444" t="s">
        <v>4663</v>
      </c>
      <c r="V1444" s="3">
        <v>45871.490277777775</v>
      </c>
      <c r="W1444" t="s">
        <v>1357</v>
      </c>
      <c r="Y1444" s="4">
        <v>45876</v>
      </c>
      <c r="Z1444" s="2">
        <v>0.81263888888888891</v>
      </c>
    </row>
    <row r="1445" spans="1:26" x14ac:dyDescent="0.3">
      <c r="A1445">
        <v>135315</v>
      </c>
      <c r="B1445" t="s">
        <v>50</v>
      </c>
      <c r="C1445" t="s">
        <v>27</v>
      </c>
      <c r="D1445" t="s">
        <v>51</v>
      </c>
      <c r="E1445" t="s">
        <v>52</v>
      </c>
      <c r="F1445">
        <v>9895302034</v>
      </c>
      <c r="G1445" t="s">
        <v>53</v>
      </c>
      <c r="H1445">
        <v>7038</v>
      </c>
      <c r="I1445" t="s">
        <v>5025</v>
      </c>
      <c r="J1445" t="s">
        <v>31</v>
      </c>
      <c r="K1445" t="s">
        <v>32</v>
      </c>
      <c r="L1445" t="s">
        <v>18527</v>
      </c>
      <c r="M1445" s="1">
        <v>0.64583333333333337</v>
      </c>
      <c r="N1445" t="s">
        <v>33</v>
      </c>
      <c r="O1445" t="s">
        <v>33</v>
      </c>
      <c r="P1445" s="2">
        <v>1.273148148148148E-4</v>
      </c>
      <c r="Q1445" s="2">
        <v>5.7870370370370373E-5</v>
      </c>
      <c r="R1445">
        <v>0</v>
      </c>
      <c r="S1445" s="3">
        <v>45876.375</v>
      </c>
      <c r="T1445" t="s">
        <v>54</v>
      </c>
      <c r="U1445" t="s">
        <v>5025</v>
      </c>
      <c r="V1445" s="3">
        <v>45871.490277777775</v>
      </c>
      <c r="W1445" t="s">
        <v>996</v>
      </c>
      <c r="Y1445" s="4">
        <v>45876</v>
      </c>
      <c r="Z1445" s="2">
        <v>0.81263888888888891</v>
      </c>
    </row>
    <row r="1446" spans="1:26" x14ac:dyDescent="0.3">
      <c r="A1446">
        <v>136453</v>
      </c>
      <c r="B1446" t="s">
        <v>406</v>
      </c>
      <c r="C1446" t="s">
        <v>27</v>
      </c>
      <c r="D1446" t="s">
        <v>51</v>
      </c>
      <c r="E1446" t="s">
        <v>52</v>
      </c>
      <c r="F1446">
        <v>7560934190</v>
      </c>
      <c r="G1446" t="s">
        <v>53</v>
      </c>
      <c r="H1446">
        <v>7026</v>
      </c>
      <c r="I1446" t="s">
        <v>4643</v>
      </c>
      <c r="J1446" t="s">
        <v>31</v>
      </c>
      <c r="K1446" t="s">
        <v>32</v>
      </c>
      <c r="L1446" t="s">
        <v>18529</v>
      </c>
      <c r="M1446" s="1">
        <v>0.64583333333333337</v>
      </c>
      <c r="N1446" t="s">
        <v>33</v>
      </c>
      <c r="O1446" t="s">
        <v>33</v>
      </c>
      <c r="P1446" s="2">
        <v>3.7037037037037035E-4</v>
      </c>
      <c r="Q1446" s="2">
        <v>6.9444444444444444E-5</v>
      </c>
      <c r="R1446">
        <v>100</v>
      </c>
      <c r="S1446" s="3">
        <v>45876.375</v>
      </c>
      <c r="T1446" t="s">
        <v>54</v>
      </c>
      <c r="U1446" t="s">
        <v>4643</v>
      </c>
      <c r="V1446" s="3">
        <v>45871.490277777775</v>
      </c>
      <c r="W1446" t="s">
        <v>1357</v>
      </c>
      <c r="Y1446" s="4">
        <v>45876</v>
      </c>
      <c r="Z1446" s="2">
        <v>0.81263888888888891</v>
      </c>
    </row>
    <row r="1447" spans="1:26" x14ac:dyDescent="0.3">
      <c r="A1447">
        <v>135052</v>
      </c>
      <c r="B1447" t="s">
        <v>50</v>
      </c>
      <c r="C1447" t="s">
        <v>27</v>
      </c>
      <c r="D1447" t="s">
        <v>51</v>
      </c>
      <c r="E1447" t="s">
        <v>52</v>
      </c>
      <c r="F1447">
        <v>8281733750</v>
      </c>
      <c r="G1447" t="s">
        <v>53</v>
      </c>
      <c r="H1447">
        <v>7038</v>
      </c>
      <c r="I1447" t="s">
        <v>5016</v>
      </c>
      <c r="J1447" t="s">
        <v>31</v>
      </c>
      <c r="K1447" t="s">
        <v>32</v>
      </c>
      <c r="L1447" t="s">
        <v>18523</v>
      </c>
      <c r="M1447" s="1">
        <v>0.64583333333333337</v>
      </c>
      <c r="N1447" t="s">
        <v>33</v>
      </c>
      <c r="O1447" t="s">
        <v>33</v>
      </c>
      <c r="P1447" s="2">
        <v>5.0925925925925921E-4</v>
      </c>
      <c r="Q1447" s="2">
        <v>1.7361111111111112E-4</v>
      </c>
      <c r="R1447">
        <v>100</v>
      </c>
      <c r="S1447" s="3">
        <v>45876.375</v>
      </c>
      <c r="T1447" t="s">
        <v>54</v>
      </c>
      <c r="U1447" t="s">
        <v>5016</v>
      </c>
      <c r="V1447" s="3">
        <v>45871.490277777775</v>
      </c>
      <c r="W1447" t="s">
        <v>1360</v>
      </c>
      <c r="Y1447" s="4">
        <v>45876</v>
      </c>
      <c r="Z1447" s="2">
        <v>0.81263888888888891</v>
      </c>
    </row>
    <row r="1448" spans="1:26" x14ac:dyDescent="0.3">
      <c r="A1448">
        <v>136398</v>
      </c>
      <c r="B1448" t="s">
        <v>252</v>
      </c>
      <c r="C1448" t="s">
        <v>27</v>
      </c>
      <c r="D1448" t="s">
        <v>148</v>
      </c>
      <c r="E1448" t="s">
        <v>29</v>
      </c>
      <c r="F1448">
        <v>9405408346</v>
      </c>
      <c r="G1448" t="s">
        <v>30</v>
      </c>
      <c r="H1448">
        <v>7110</v>
      </c>
      <c r="I1448" t="s">
        <v>10026</v>
      </c>
      <c r="J1448" t="s">
        <v>31</v>
      </c>
      <c r="K1448" t="s">
        <v>32</v>
      </c>
      <c r="L1448" t="s">
        <v>18530</v>
      </c>
      <c r="M1448" s="1">
        <v>0.64583333333333337</v>
      </c>
      <c r="N1448" t="s">
        <v>33</v>
      </c>
      <c r="O1448" t="s">
        <v>33</v>
      </c>
      <c r="P1448" s="2">
        <v>2.0833333333333335E-4</v>
      </c>
      <c r="Q1448" s="2">
        <v>1.273148148148148E-4</v>
      </c>
      <c r="R1448">
        <v>100</v>
      </c>
      <c r="S1448" s="3">
        <v>45876.375</v>
      </c>
      <c r="T1448" t="s">
        <v>54</v>
      </c>
      <c r="U1448" t="s">
        <v>10026</v>
      </c>
      <c r="V1448" s="3">
        <v>45871.572222222225</v>
      </c>
      <c r="W1448" t="s">
        <v>2154</v>
      </c>
      <c r="Y1448" s="4">
        <v>45876</v>
      </c>
      <c r="Z1448" s="2">
        <v>0.81263888888888891</v>
      </c>
    </row>
    <row r="1449" spans="1:26" x14ac:dyDescent="0.3">
      <c r="A1449">
        <v>135315</v>
      </c>
      <c r="B1449" t="s">
        <v>50</v>
      </c>
      <c r="C1449" t="s">
        <v>27</v>
      </c>
      <c r="D1449" t="s">
        <v>51</v>
      </c>
      <c r="E1449" t="s">
        <v>52</v>
      </c>
      <c r="F1449">
        <v>9895302034</v>
      </c>
      <c r="G1449" t="s">
        <v>53</v>
      </c>
      <c r="H1449">
        <v>7038</v>
      </c>
      <c r="I1449" t="s">
        <v>5015</v>
      </c>
      <c r="J1449" t="s">
        <v>31</v>
      </c>
      <c r="K1449" t="s">
        <v>32</v>
      </c>
      <c r="L1449" t="s">
        <v>18527</v>
      </c>
      <c r="M1449" s="1">
        <v>0.64583333333333337</v>
      </c>
      <c r="N1449" t="s">
        <v>33</v>
      </c>
      <c r="O1449" t="s">
        <v>33</v>
      </c>
      <c r="P1449" s="2">
        <v>0.15174768518518519</v>
      </c>
      <c r="Q1449" s="2">
        <v>3.2407407407407406E-4</v>
      </c>
      <c r="R1449">
        <v>0</v>
      </c>
      <c r="S1449" s="3">
        <v>45876.375</v>
      </c>
      <c r="T1449" t="s">
        <v>54</v>
      </c>
      <c r="U1449" t="s">
        <v>5015</v>
      </c>
      <c r="V1449" s="3">
        <v>45871.490277777775</v>
      </c>
      <c r="W1449" t="s">
        <v>996</v>
      </c>
      <c r="Y1449" s="4">
        <v>45876</v>
      </c>
      <c r="Z1449" s="2">
        <v>0.81263888888888891</v>
      </c>
    </row>
    <row r="1450" spans="1:26" x14ac:dyDescent="0.3">
      <c r="A1450">
        <v>135039</v>
      </c>
      <c r="B1450" t="s">
        <v>532</v>
      </c>
      <c r="C1450" t="s">
        <v>27</v>
      </c>
      <c r="D1450" t="s">
        <v>51</v>
      </c>
      <c r="E1450" t="s">
        <v>52</v>
      </c>
      <c r="F1450">
        <v>9496022616</v>
      </c>
      <c r="G1450" t="s">
        <v>53</v>
      </c>
      <c r="H1450">
        <v>7444</v>
      </c>
      <c r="I1450" t="s">
        <v>6479</v>
      </c>
      <c r="J1450" t="s">
        <v>31</v>
      </c>
      <c r="K1450" t="s">
        <v>32</v>
      </c>
      <c r="L1450" t="s">
        <v>18531</v>
      </c>
      <c r="M1450" s="1">
        <v>0.64583333333333337</v>
      </c>
      <c r="N1450" t="s">
        <v>33</v>
      </c>
      <c r="O1450" t="s">
        <v>33</v>
      </c>
      <c r="P1450" s="2">
        <v>1.9675925925925926E-4</v>
      </c>
      <c r="Q1450" s="2">
        <v>1.1574074074074075E-4</v>
      </c>
      <c r="R1450">
        <v>100</v>
      </c>
      <c r="S1450" s="3">
        <v>45876.375</v>
      </c>
      <c r="T1450" t="s">
        <v>54</v>
      </c>
      <c r="U1450" t="s">
        <v>6479</v>
      </c>
      <c r="V1450" s="3">
        <v>45871.490972222222</v>
      </c>
      <c r="W1450" t="s">
        <v>6471</v>
      </c>
      <c r="Y1450" s="4">
        <v>45876</v>
      </c>
      <c r="Z1450" s="2">
        <v>0.81263888888888891</v>
      </c>
    </row>
    <row r="1451" spans="1:26" x14ac:dyDescent="0.3">
      <c r="A1451">
        <v>136398</v>
      </c>
      <c r="B1451" t="s">
        <v>252</v>
      </c>
      <c r="C1451" t="s">
        <v>27</v>
      </c>
      <c r="D1451" t="s">
        <v>148</v>
      </c>
      <c r="E1451" t="s">
        <v>29</v>
      </c>
      <c r="F1451">
        <v>9405408346</v>
      </c>
      <c r="G1451" t="s">
        <v>30</v>
      </c>
      <c r="H1451">
        <v>7110</v>
      </c>
      <c r="I1451" t="s">
        <v>10025</v>
      </c>
      <c r="J1451" t="s">
        <v>31</v>
      </c>
      <c r="K1451" t="s">
        <v>32</v>
      </c>
      <c r="L1451" t="s">
        <v>18530</v>
      </c>
      <c r="M1451" s="1">
        <v>0.64583333333333337</v>
      </c>
      <c r="N1451" t="s">
        <v>33</v>
      </c>
      <c r="O1451" t="s">
        <v>33</v>
      </c>
      <c r="P1451" s="2">
        <v>1.9675925925925926E-4</v>
      </c>
      <c r="Q1451" s="2">
        <v>9.2592592592592588E-5</v>
      </c>
      <c r="R1451">
        <v>100</v>
      </c>
      <c r="S1451" s="3">
        <v>45876.375</v>
      </c>
      <c r="T1451" t="s">
        <v>54</v>
      </c>
      <c r="U1451" t="s">
        <v>10025</v>
      </c>
      <c r="V1451" s="3">
        <v>45871.572222222225</v>
      </c>
      <c r="W1451" t="s">
        <v>2154</v>
      </c>
      <c r="Y1451" s="4">
        <v>45876</v>
      </c>
      <c r="Z1451" s="2">
        <v>0.81263888888888891</v>
      </c>
    </row>
    <row r="1452" spans="1:26" x14ac:dyDescent="0.3">
      <c r="A1452">
        <v>136453</v>
      </c>
      <c r="B1452" t="s">
        <v>406</v>
      </c>
      <c r="C1452" t="s">
        <v>27</v>
      </c>
      <c r="D1452" t="s">
        <v>51</v>
      </c>
      <c r="E1452" t="s">
        <v>52</v>
      </c>
      <c r="F1452">
        <v>7560934190</v>
      </c>
      <c r="G1452" t="s">
        <v>53</v>
      </c>
      <c r="H1452">
        <v>7026</v>
      </c>
      <c r="I1452" t="s">
        <v>4662</v>
      </c>
      <c r="J1452" t="s">
        <v>31</v>
      </c>
      <c r="K1452" t="s">
        <v>32</v>
      </c>
      <c r="L1452" t="s">
        <v>18532</v>
      </c>
      <c r="M1452" s="1">
        <v>0.64583333333333337</v>
      </c>
      <c r="N1452" t="s">
        <v>33</v>
      </c>
      <c r="O1452" t="s">
        <v>33</v>
      </c>
      <c r="P1452" s="2">
        <v>0.95890046296296294</v>
      </c>
      <c r="Q1452" s="2">
        <v>1.3888888888888889E-4</v>
      </c>
      <c r="R1452">
        <v>100</v>
      </c>
      <c r="S1452" s="3">
        <v>45876.375</v>
      </c>
      <c r="T1452" t="s">
        <v>54</v>
      </c>
      <c r="U1452" t="s">
        <v>4662</v>
      </c>
      <c r="V1452" s="3">
        <v>45871.490277777775</v>
      </c>
      <c r="W1452" t="s">
        <v>1357</v>
      </c>
      <c r="Y1452" s="4">
        <v>45876</v>
      </c>
      <c r="Z1452" s="2">
        <v>0.81263888888888891</v>
      </c>
    </row>
    <row r="1453" spans="1:26" x14ac:dyDescent="0.3">
      <c r="A1453">
        <v>135052</v>
      </c>
      <c r="B1453" t="s">
        <v>50</v>
      </c>
      <c r="C1453" t="s">
        <v>27</v>
      </c>
      <c r="D1453" t="s">
        <v>51</v>
      </c>
      <c r="E1453" t="s">
        <v>52</v>
      </c>
      <c r="F1453">
        <v>8281733750</v>
      </c>
      <c r="G1453" t="s">
        <v>53</v>
      </c>
      <c r="H1453">
        <v>7038</v>
      </c>
      <c r="I1453" t="s">
        <v>5026</v>
      </c>
      <c r="J1453" t="s">
        <v>31</v>
      </c>
      <c r="K1453" t="s">
        <v>32</v>
      </c>
      <c r="L1453" t="s">
        <v>18523</v>
      </c>
      <c r="M1453" s="1">
        <v>0.64583333333333337</v>
      </c>
      <c r="N1453" t="s">
        <v>33</v>
      </c>
      <c r="O1453" t="s">
        <v>33</v>
      </c>
      <c r="P1453" s="2">
        <v>2.7777777777777778E-4</v>
      </c>
      <c r="Q1453" s="2">
        <v>6.9444444444444444E-5</v>
      </c>
      <c r="R1453">
        <v>100</v>
      </c>
      <c r="S1453" s="3">
        <v>45876.375</v>
      </c>
      <c r="T1453" t="s">
        <v>54</v>
      </c>
      <c r="U1453" t="s">
        <v>5026</v>
      </c>
      <c r="V1453" s="3">
        <v>45871.490277777775</v>
      </c>
      <c r="W1453" t="s">
        <v>1360</v>
      </c>
      <c r="Y1453" s="4">
        <v>45876</v>
      </c>
      <c r="Z1453" s="2">
        <v>0.81263888888888891</v>
      </c>
    </row>
    <row r="1454" spans="1:26" x14ac:dyDescent="0.3">
      <c r="A1454">
        <v>135318</v>
      </c>
      <c r="B1454" t="s">
        <v>406</v>
      </c>
      <c r="C1454" t="s">
        <v>27</v>
      </c>
      <c r="D1454" t="s">
        <v>51</v>
      </c>
      <c r="E1454" t="s">
        <v>52</v>
      </c>
      <c r="F1454">
        <v>7034710393</v>
      </c>
      <c r="G1454" t="s">
        <v>53</v>
      </c>
      <c r="H1454">
        <v>7026</v>
      </c>
      <c r="I1454" t="s">
        <v>4614</v>
      </c>
      <c r="J1454" t="s">
        <v>31</v>
      </c>
      <c r="K1454" t="s">
        <v>32</v>
      </c>
      <c r="L1454" t="s">
        <v>18533</v>
      </c>
      <c r="M1454" s="1">
        <v>0.64513888888888893</v>
      </c>
      <c r="N1454" t="s">
        <v>33</v>
      </c>
      <c r="O1454" t="s">
        <v>33</v>
      </c>
      <c r="P1454" s="2">
        <v>1.6203703703703703E-4</v>
      </c>
      <c r="Q1454" s="2">
        <v>6.9444444444444444E-5</v>
      </c>
      <c r="R1454">
        <v>5</v>
      </c>
      <c r="S1454" s="3">
        <v>45876.375</v>
      </c>
      <c r="T1454" t="s">
        <v>54</v>
      </c>
      <c r="U1454" t="s">
        <v>4614</v>
      </c>
      <c r="V1454" s="3">
        <v>45871.490277777775</v>
      </c>
      <c r="W1454" t="s">
        <v>746</v>
      </c>
      <c r="Y1454" s="4">
        <v>45876</v>
      </c>
      <c r="Z1454" s="2">
        <v>0.81263888888888891</v>
      </c>
    </row>
    <row r="1455" spans="1:26" x14ac:dyDescent="0.3">
      <c r="A1455">
        <v>135983</v>
      </c>
      <c r="B1455" t="s">
        <v>1917</v>
      </c>
      <c r="C1455" t="s">
        <v>27</v>
      </c>
      <c r="D1455" t="s">
        <v>47</v>
      </c>
      <c r="E1455" t="s">
        <v>48</v>
      </c>
      <c r="F1455">
        <v>7805088351</v>
      </c>
      <c r="G1455" t="s">
        <v>43</v>
      </c>
      <c r="H1455">
        <v>1787</v>
      </c>
      <c r="I1455" t="s">
        <v>13850</v>
      </c>
      <c r="J1455" t="s">
        <v>31</v>
      </c>
      <c r="K1455" t="s">
        <v>32</v>
      </c>
      <c r="L1455" t="s">
        <v>18534</v>
      </c>
      <c r="M1455" s="1">
        <v>0.64583333333333337</v>
      </c>
      <c r="N1455" t="s">
        <v>33</v>
      </c>
      <c r="O1455" t="s">
        <v>33</v>
      </c>
      <c r="P1455" s="2">
        <v>8.9120370370370373E-4</v>
      </c>
      <c r="Q1455" s="2">
        <v>5.5555555555555556E-4</v>
      </c>
      <c r="R1455">
        <v>100</v>
      </c>
      <c r="S1455" s="3">
        <v>45876.375</v>
      </c>
      <c r="T1455" t="s">
        <v>54</v>
      </c>
      <c r="U1455" t="s">
        <v>13850</v>
      </c>
      <c r="V1455" s="3">
        <v>45871.64166666667</v>
      </c>
      <c r="W1455" t="s">
        <v>1936</v>
      </c>
      <c r="Y1455" s="4">
        <v>45876</v>
      </c>
      <c r="Z1455" s="2">
        <v>0.81263888888888891</v>
      </c>
    </row>
    <row r="1456" spans="1:26" x14ac:dyDescent="0.3">
      <c r="A1456">
        <v>135039</v>
      </c>
      <c r="B1456" t="s">
        <v>532</v>
      </c>
      <c r="C1456" t="s">
        <v>27</v>
      </c>
      <c r="D1456" t="s">
        <v>51</v>
      </c>
      <c r="E1456" t="s">
        <v>52</v>
      </c>
      <c r="F1456">
        <v>9496022616</v>
      </c>
      <c r="G1456" t="s">
        <v>53</v>
      </c>
      <c r="H1456">
        <v>7444</v>
      </c>
      <c r="I1456" t="s">
        <v>6483</v>
      </c>
      <c r="J1456" t="s">
        <v>31</v>
      </c>
      <c r="K1456" t="s">
        <v>32</v>
      </c>
      <c r="L1456" t="s">
        <v>18535</v>
      </c>
      <c r="M1456" s="1">
        <v>0.64513888888888893</v>
      </c>
      <c r="N1456" t="s">
        <v>33</v>
      </c>
      <c r="O1456" t="s">
        <v>33</v>
      </c>
      <c r="P1456" s="5">
        <v>2.9646180555555555</v>
      </c>
      <c r="Q1456" s="2">
        <v>9.2592592592592588E-5</v>
      </c>
      <c r="R1456">
        <v>100</v>
      </c>
      <c r="S1456" s="3">
        <v>45876.375</v>
      </c>
      <c r="T1456" t="s">
        <v>54</v>
      </c>
      <c r="U1456" t="s">
        <v>6483</v>
      </c>
      <c r="V1456" s="3">
        <v>45871.490972222222</v>
      </c>
      <c r="W1456" t="s">
        <v>6471</v>
      </c>
      <c r="Y1456" s="4">
        <v>45876</v>
      </c>
      <c r="Z1456" s="2">
        <v>0.81263888888888891</v>
      </c>
    </row>
    <row r="1457" spans="1:26" x14ac:dyDescent="0.3">
      <c r="A1457">
        <v>135710</v>
      </c>
      <c r="B1457" t="s">
        <v>415</v>
      </c>
      <c r="C1457" t="s">
        <v>27</v>
      </c>
      <c r="D1457" t="s">
        <v>51</v>
      </c>
      <c r="E1457" t="s">
        <v>52</v>
      </c>
      <c r="F1457">
        <v>7034259202</v>
      </c>
      <c r="G1457" t="s">
        <v>53</v>
      </c>
      <c r="H1457">
        <v>7054</v>
      </c>
      <c r="I1457" t="s">
        <v>6260</v>
      </c>
      <c r="J1457" t="s">
        <v>31</v>
      </c>
      <c r="K1457" t="s">
        <v>32</v>
      </c>
      <c r="L1457" t="s">
        <v>18536</v>
      </c>
      <c r="M1457" s="1">
        <v>0.64513888888888893</v>
      </c>
      <c r="N1457" t="s">
        <v>33</v>
      </c>
      <c r="O1457" t="s">
        <v>33</v>
      </c>
      <c r="P1457" s="2">
        <v>1.0416666666666667E-4</v>
      </c>
      <c r="Q1457" s="2">
        <v>4.6296296296296294E-5</v>
      </c>
      <c r="R1457">
        <v>0</v>
      </c>
      <c r="S1457" s="3">
        <v>45876.375</v>
      </c>
      <c r="T1457" t="s">
        <v>54</v>
      </c>
      <c r="U1457" t="s">
        <v>6260</v>
      </c>
      <c r="V1457" s="3">
        <v>45871.490972222222</v>
      </c>
      <c r="W1457" t="s">
        <v>1175</v>
      </c>
      <c r="Y1457" s="4">
        <v>45876</v>
      </c>
      <c r="Z1457" s="2">
        <v>0.81263888888888891</v>
      </c>
    </row>
    <row r="1458" spans="1:26" x14ac:dyDescent="0.3">
      <c r="A1458">
        <v>136398</v>
      </c>
      <c r="B1458" t="s">
        <v>252</v>
      </c>
      <c r="C1458" t="s">
        <v>27</v>
      </c>
      <c r="D1458" t="s">
        <v>148</v>
      </c>
      <c r="E1458" t="s">
        <v>29</v>
      </c>
      <c r="F1458">
        <v>9405408346</v>
      </c>
      <c r="G1458" t="s">
        <v>30</v>
      </c>
      <c r="H1458">
        <v>7110</v>
      </c>
      <c r="I1458" t="s">
        <v>9984</v>
      </c>
      <c r="J1458" t="s">
        <v>31</v>
      </c>
      <c r="K1458" t="s">
        <v>32</v>
      </c>
      <c r="L1458" t="s">
        <v>18530</v>
      </c>
      <c r="M1458" s="1">
        <v>0.64513888888888893</v>
      </c>
      <c r="N1458" t="s">
        <v>33</v>
      </c>
      <c r="O1458" t="s">
        <v>33</v>
      </c>
      <c r="P1458" s="5">
        <v>1.1492592592592592</v>
      </c>
      <c r="Q1458" s="2">
        <v>8.1018518518518516E-5</v>
      </c>
      <c r="R1458">
        <v>100</v>
      </c>
      <c r="S1458" s="3">
        <v>45876.375</v>
      </c>
      <c r="T1458" t="s">
        <v>54</v>
      </c>
      <c r="U1458" t="s">
        <v>9984</v>
      </c>
      <c r="V1458" s="3">
        <v>45871.572222222225</v>
      </c>
      <c r="W1458" t="s">
        <v>2154</v>
      </c>
      <c r="Y1458" s="4">
        <v>45876</v>
      </c>
      <c r="Z1458" s="2">
        <v>0.81263888888888891</v>
      </c>
    </row>
    <row r="1459" spans="1:26" x14ac:dyDescent="0.3">
      <c r="A1459">
        <v>135710</v>
      </c>
      <c r="B1459" t="s">
        <v>415</v>
      </c>
      <c r="C1459" t="s">
        <v>27</v>
      </c>
      <c r="D1459" t="s">
        <v>51</v>
      </c>
      <c r="E1459" t="s">
        <v>52</v>
      </c>
      <c r="F1459">
        <v>7034259202</v>
      </c>
      <c r="G1459" t="s">
        <v>53</v>
      </c>
      <c r="H1459">
        <v>7054</v>
      </c>
      <c r="I1459" t="s">
        <v>6268</v>
      </c>
      <c r="J1459" t="s">
        <v>31</v>
      </c>
      <c r="K1459" t="s">
        <v>32</v>
      </c>
      <c r="L1459" t="s">
        <v>18536</v>
      </c>
      <c r="M1459" s="1">
        <v>0.64513888888888893</v>
      </c>
      <c r="N1459" t="s">
        <v>33</v>
      </c>
      <c r="O1459" t="s">
        <v>33</v>
      </c>
      <c r="P1459" s="2">
        <v>1.0416666666666667E-4</v>
      </c>
      <c r="Q1459" s="2">
        <v>4.6296296296296294E-5</v>
      </c>
      <c r="R1459">
        <v>0</v>
      </c>
      <c r="S1459" s="3">
        <v>45876.375</v>
      </c>
      <c r="T1459" t="s">
        <v>54</v>
      </c>
      <c r="U1459" t="s">
        <v>6268</v>
      </c>
      <c r="V1459" s="3">
        <v>45871.490972222222</v>
      </c>
      <c r="W1459" t="s">
        <v>1175</v>
      </c>
      <c r="Y1459" s="4">
        <v>45876</v>
      </c>
      <c r="Z1459" s="2">
        <v>0.81263888888888891</v>
      </c>
    </row>
    <row r="1460" spans="1:26" x14ac:dyDescent="0.3">
      <c r="A1460">
        <v>135052</v>
      </c>
      <c r="B1460" t="s">
        <v>50</v>
      </c>
      <c r="C1460" t="s">
        <v>27</v>
      </c>
      <c r="D1460" t="s">
        <v>51</v>
      </c>
      <c r="E1460" t="s">
        <v>52</v>
      </c>
      <c r="F1460">
        <v>8281733750</v>
      </c>
      <c r="G1460" t="s">
        <v>53</v>
      </c>
      <c r="H1460">
        <v>7038</v>
      </c>
      <c r="I1460" t="s">
        <v>5031</v>
      </c>
      <c r="J1460" t="s">
        <v>31</v>
      </c>
      <c r="K1460" t="s">
        <v>32</v>
      </c>
      <c r="L1460" t="s">
        <v>18523</v>
      </c>
      <c r="M1460" s="1">
        <v>0.64513888888888893</v>
      </c>
      <c r="N1460" t="s">
        <v>33</v>
      </c>
      <c r="O1460" t="s">
        <v>33</v>
      </c>
      <c r="P1460" s="2">
        <v>1.1574074074074075E-4</v>
      </c>
      <c r="Q1460" s="2">
        <v>6.9444444444444444E-5</v>
      </c>
      <c r="R1460">
        <v>100</v>
      </c>
      <c r="S1460" s="3">
        <v>45876.375</v>
      </c>
      <c r="T1460" t="s">
        <v>54</v>
      </c>
      <c r="U1460" t="s">
        <v>5031</v>
      </c>
      <c r="V1460" s="3">
        <v>45871.490277777775</v>
      </c>
      <c r="W1460" t="s">
        <v>1360</v>
      </c>
      <c r="Y1460" s="4">
        <v>45876</v>
      </c>
      <c r="Z1460" s="2">
        <v>0.81263888888888891</v>
      </c>
    </row>
    <row r="1461" spans="1:26" x14ac:dyDescent="0.3">
      <c r="A1461">
        <v>135710</v>
      </c>
      <c r="B1461" t="s">
        <v>415</v>
      </c>
      <c r="C1461" t="s">
        <v>27</v>
      </c>
      <c r="D1461" t="s">
        <v>51</v>
      </c>
      <c r="E1461" t="s">
        <v>52</v>
      </c>
      <c r="F1461">
        <v>7034259202</v>
      </c>
      <c r="G1461" t="s">
        <v>53</v>
      </c>
      <c r="H1461">
        <v>7054</v>
      </c>
      <c r="I1461" t="s">
        <v>6293</v>
      </c>
      <c r="J1461" t="s">
        <v>31</v>
      </c>
      <c r="K1461" t="s">
        <v>32</v>
      </c>
      <c r="L1461" t="s">
        <v>18536</v>
      </c>
      <c r="M1461" s="1">
        <v>0.64513888888888893</v>
      </c>
      <c r="N1461" t="s">
        <v>33</v>
      </c>
      <c r="O1461" t="s">
        <v>33</v>
      </c>
      <c r="P1461" s="2">
        <v>1.7361111111111112E-4</v>
      </c>
      <c r="Q1461" s="2">
        <v>4.6296296296296294E-5</v>
      </c>
      <c r="R1461">
        <v>0</v>
      </c>
      <c r="S1461" s="3">
        <v>45876.375</v>
      </c>
      <c r="T1461" t="s">
        <v>54</v>
      </c>
      <c r="U1461" t="s">
        <v>6293</v>
      </c>
      <c r="V1461" s="3">
        <v>45871.490972222222</v>
      </c>
      <c r="W1461" t="s">
        <v>1175</v>
      </c>
      <c r="Y1461" s="4">
        <v>45876</v>
      </c>
      <c r="Z1461" s="2">
        <v>0.81263888888888891</v>
      </c>
    </row>
    <row r="1462" spans="1:26" x14ac:dyDescent="0.3">
      <c r="A1462">
        <v>134433</v>
      </c>
      <c r="B1462" t="s">
        <v>510</v>
      </c>
      <c r="C1462" t="s">
        <v>27</v>
      </c>
      <c r="D1462" t="s">
        <v>324</v>
      </c>
      <c r="E1462" t="s">
        <v>84</v>
      </c>
      <c r="F1462">
        <v>9566138050</v>
      </c>
      <c r="G1462" t="s">
        <v>53</v>
      </c>
      <c r="H1462">
        <v>7049</v>
      </c>
      <c r="I1462" t="s">
        <v>5982</v>
      </c>
      <c r="J1462" t="s">
        <v>31</v>
      </c>
      <c r="K1462" t="s">
        <v>39</v>
      </c>
      <c r="O1462" t="s">
        <v>33</v>
      </c>
      <c r="S1462" s="3">
        <v>45876.375</v>
      </c>
      <c r="T1462" t="s">
        <v>54</v>
      </c>
      <c r="U1462" t="s">
        <v>5982</v>
      </c>
      <c r="V1462" s="3">
        <v>45871.490972222222</v>
      </c>
      <c r="W1462" t="s">
        <v>1909</v>
      </c>
      <c r="Y1462" s="4">
        <v>45876</v>
      </c>
      <c r="Z1462" s="2">
        <v>0.81263888888888891</v>
      </c>
    </row>
    <row r="1463" spans="1:26" x14ac:dyDescent="0.3">
      <c r="A1463">
        <v>135052</v>
      </c>
      <c r="B1463" t="s">
        <v>50</v>
      </c>
      <c r="C1463" t="s">
        <v>27</v>
      </c>
      <c r="D1463" t="s">
        <v>51</v>
      </c>
      <c r="E1463" t="s">
        <v>52</v>
      </c>
      <c r="F1463">
        <v>8281733750</v>
      </c>
      <c r="G1463" t="s">
        <v>53</v>
      </c>
      <c r="H1463">
        <v>7038</v>
      </c>
      <c r="I1463" t="s">
        <v>5045</v>
      </c>
      <c r="J1463" t="s">
        <v>31</v>
      </c>
      <c r="K1463" t="s">
        <v>32</v>
      </c>
      <c r="L1463" t="s">
        <v>18523</v>
      </c>
      <c r="M1463" s="1">
        <v>0.64513888888888893</v>
      </c>
      <c r="N1463" t="s">
        <v>33</v>
      </c>
      <c r="O1463" t="s">
        <v>33</v>
      </c>
      <c r="P1463" s="2">
        <v>2.8935185185185184E-4</v>
      </c>
      <c r="Q1463" s="2">
        <v>8.1018518518518516E-5</v>
      </c>
      <c r="R1463">
        <v>0</v>
      </c>
      <c r="S1463" s="3">
        <v>45876.375</v>
      </c>
      <c r="T1463" t="s">
        <v>54</v>
      </c>
      <c r="U1463" t="s">
        <v>5045</v>
      </c>
      <c r="V1463" s="3">
        <v>45871.490277777775</v>
      </c>
      <c r="W1463" t="s">
        <v>1360</v>
      </c>
      <c r="Y1463" s="4">
        <v>45876</v>
      </c>
      <c r="Z1463" s="2">
        <v>0.81263888888888891</v>
      </c>
    </row>
    <row r="1464" spans="1:26" x14ac:dyDescent="0.3">
      <c r="A1464">
        <v>135710</v>
      </c>
      <c r="B1464" t="s">
        <v>415</v>
      </c>
      <c r="C1464" t="s">
        <v>27</v>
      </c>
      <c r="D1464" t="s">
        <v>51</v>
      </c>
      <c r="E1464" t="s">
        <v>52</v>
      </c>
      <c r="F1464">
        <v>7034259202</v>
      </c>
      <c r="G1464" t="s">
        <v>53</v>
      </c>
      <c r="H1464">
        <v>7054</v>
      </c>
      <c r="I1464" t="s">
        <v>6279</v>
      </c>
      <c r="J1464" t="s">
        <v>31</v>
      </c>
      <c r="K1464" t="s">
        <v>32</v>
      </c>
      <c r="L1464" t="s">
        <v>18536</v>
      </c>
      <c r="M1464" s="1">
        <v>0.64513888888888893</v>
      </c>
      <c r="N1464" t="s">
        <v>33</v>
      </c>
      <c r="O1464" t="s">
        <v>33</v>
      </c>
      <c r="P1464" s="2">
        <v>1.0416666666666667E-4</v>
      </c>
      <c r="Q1464" s="2">
        <v>4.6296296296296294E-5</v>
      </c>
      <c r="R1464">
        <v>0</v>
      </c>
      <c r="S1464" s="3">
        <v>45876.375</v>
      </c>
      <c r="T1464" t="s">
        <v>54</v>
      </c>
      <c r="U1464" t="s">
        <v>6279</v>
      </c>
      <c r="V1464" s="3">
        <v>45871.490972222222</v>
      </c>
      <c r="W1464" t="s">
        <v>1175</v>
      </c>
      <c r="Y1464" s="4">
        <v>45876</v>
      </c>
      <c r="Z1464" s="2">
        <v>0.81263888888888891</v>
      </c>
    </row>
    <row r="1465" spans="1:26" x14ac:dyDescent="0.3">
      <c r="A1465">
        <v>135983</v>
      </c>
      <c r="B1465" t="s">
        <v>1917</v>
      </c>
      <c r="C1465" t="s">
        <v>27</v>
      </c>
      <c r="D1465" t="s">
        <v>47</v>
      </c>
      <c r="E1465" t="s">
        <v>48</v>
      </c>
      <c r="F1465">
        <v>7805088351</v>
      </c>
      <c r="G1465" t="s">
        <v>43</v>
      </c>
      <c r="H1465">
        <v>1787</v>
      </c>
      <c r="I1465" t="s">
        <v>13838</v>
      </c>
      <c r="J1465" t="s">
        <v>31</v>
      </c>
      <c r="K1465" t="s">
        <v>32</v>
      </c>
      <c r="L1465" t="s">
        <v>18534</v>
      </c>
      <c r="M1465" s="1">
        <v>0.64513888888888893</v>
      </c>
      <c r="N1465" t="s">
        <v>33</v>
      </c>
      <c r="O1465" t="s">
        <v>33</v>
      </c>
      <c r="P1465" s="2">
        <v>5.4398148148148144E-4</v>
      </c>
      <c r="Q1465" s="2">
        <v>1.6203703703703703E-4</v>
      </c>
      <c r="R1465">
        <v>100</v>
      </c>
      <c r="S1465" s="3">
        <v>45876.375</v>
      </c>
      <c r="T1465" t="s">
        <v>54</v>
      </c>
      <c r="U1465" t="s">
        <v>13838</v>
      </c>
      <c r="V1465" s="3">
        <v>45871.64166666667</v>
      </c>
      <c r="W1465" t="s">
        <v>1936</v>
      </c>
      <c r="Y1465" s="4">
        <v>45876</v>
      </c>
      <c r="Z1465" s="2">
        <v>0.81263888888888891</v>
      </c>
    </row>
    <row r="1466" spans="1:26" x14ac:dyDescent="0.3">
      <c r="A1466">
        <v>135710</v>
      </c>
      <c r="B1466" t="s">
        <v>415</v>
      </c>
      <c r="C1466" t="s">
        <v>27</v>
      </c>
      <c r="D1466" t="s">
        <v>51</v>
      </c>
      <c r="E1466" t="s">
        <v>52</v>
      </c>
      <c r="F1466">
        <v>7034259202</v>
      </c>
      <c r="G1466" t="s">
        <v>53</v>
      </c>
      <c r="H1466">
        <v>7054</v>
      </c>
      <c r="I1466" t="s">
        <v>6292</v>
      </c>
      <c r="J1466" t="s">
        <v>31</v>
      </c>
      <c r="K1466" t="s">
        <v>32</v>
      </c>
      <c r="L1466" t="s">
        <v>18536</v>
      </c>
      <c r="M1466" s="1">
        <v>0.64513888888888893</v>
      </c>
      <c r="N1466" t="s">
        <v>33</v>
      </c>
      <c r="O1466" t="s">
        <v>33</v>
      </c>
      <c r="P1466" s="2">
        <v>1.0416666666666667E-4</v>
      </c>
      <c r="Q1466" s="2">
        <v>4.6296296296296294E-5</v>
      </c>
      <c r="R1466">
        <v>0</v>
      </c>
      <c r="S1466" s="3">
        <v>45876.375</v>
      </c>
      <c r="T1466" t="s">
        <v>54</v>
      </c>
      <c r="U1466" t="s">
        <v>6292</v>
      </c>
      <c r="V1466" s="3">
        <v>45871.490972222222</v>
      </c>
      <c r="W1466" t="s">
        <v>1175</v>
      </c>
      <c r="Y1466" s="4">
        <v>45876</v>
      </c>
      <c r="Z1466" s="2">
        <v>0.81263888888888891</v>
      </c>
    </row>
    <row r="1467" spans="1:26" x14ac:dyDescent="0.3">
      <c r="A1467">
        <v>135052</v>
      </c>
      <c r="B1467" t="s">
        <v>50</v>
      </c>
      <c r="C1467" t="s">
        <v>27</v>
      </c>
      <c r="D1467" t="s">
        <v>51</v>
      </c>
      <c r="E1467" t="s">
        <v>52</v>
      </c>
      <c r="F1467">
        <v>8281733750</v>
      </c>
      <c r="G1467" t="s">
        <v>53</v>
      </c>
      <c r="H1467">
        <v>7038</v>
      </c>
      <c r="I1467" t="s">
        <v>5034</v>
      </c>
      <c r="J1467" t="s">
        <v>31</v>
      </c>
      <c r="K1467" t="s">
        <v>32</v>
      </c>
      <c r="L1467" t="s">
        <v>18523</v>
      </c>
      <c r="M1467" s="1">
        <v>0.64513888888888893</v>
      </c>
      <c r="N1467" t="s">
        <v>33</v>
      </c>
      <c r="O1467" t="s">
        <v>33</v>
      </c>
      <c r="P1467" s="2">
        <v>1.0416666666666667E-4</v>
      </c>
      <c r="Q1467" s="2">
        <v>6.9444444444444444E-5</v>
      </c>
      <c r="R1467">
        <v>100</v>
      </c>
      <c r="S1467" s="3">
        <v>45876.375</v>
      </c>
      <c r="T1467" t="s">
        <v>54</v>
      </c>
      <c r="U1467" t="s">
        <v>5034</v>
      </c>
      <c r="V1467" s="3">
        <v>45871.490277777775</v>
      </c>
      <c r="W1467" t="s">
        <v>1360</v>
      </c>
      <c r="Y1467" s="4">
        <v>45876</v>
      </c>
      <c r="Z1467" s="2">
        <v>0.81263888888888891</v>
      </c>
    </row>
    <row r="1468" spans="1:26" x14ac:dyDescent="0.3">
      <c r="A1468">
        <v>135710</v>
      </c>
      <c r="B1468" t="s">
        <v>415</v>
      </c>
      <c r="C1468" t="s">
        <v>27</v>
      </c>
      <c r="D1468" t="s">
        <v>51</v>
      </c>
      <c r="E1468" t="s">
        <v>52</v>
      </c>
      <c r="F1468">
        <v>7034259202</v>
      </c>
      <c r="G1468" t="s">
        <v>53</v>
      </c>
      <c r="H1468">
        <v>7054</v>
      </c>
      <c r="I1468" t="s">
        <v>6288</v>
      </c>
      <c r="J1468" t="s">
        <v>31</v>
      </c>
      <c r="K1468" t="s">
        <v>32</v>
      </c>
      <c r="L1468" t="s">
        <v>18536</v>
      </c>
      <c r="M1468" s="1">
        <v>0.64444444444444449</v>
      </c>
      <c r="N1468" t="s">
        <v>33</v>
      </c>
      <c r="O1468" t="s">
        <v>33</v>
      </c>
      <c r="P1468" s="2">
        <v>0.17924768518518519</v>
      </c>
      <c r="Q1468" s="2">
        <v>4.6296296296296294E-5</v>
      </c>
      <c r="R1468">
        <v>0</v>
      </c>
      <c r="S1468" s="3">
        <v>45876.375</v>
      </c>
      <c r="T1468" t="s">
        <v>54</v>
      </c>
      <c r="U1468" t="s">
        <v>6288</v>
      </c>
      <c r="V1468" s="3">
        <v>45871.490972222222</v>
      </c>
      <c r="W1468" t="s">
        <v>1175</v>
      </c>
      <c r="Y1468" s="4">
        <v>45876</v>
      </c>
      <c r="Z1468" s="2">
        <v>0.81263888888888891</v>
      </c>
    </row>
    <row r="1469" spans="1:26" x14ac:dyDescent="0.3">
      <c r="A1469">
        <v>135318</v>
      </c>
      <c r="B1469" t="s">
        <v>406</v>
      </c>
      <c r="C1469" t="s">
        <v>27</v>
      </c>
      <c r="D1469" t="s">
        <v>51</v>
      </c>
      <c r="E1469" t="s">
        <v>52</v>
      </c>
      <c r="F1469">
        <v>7034710393</v>
      </c>
      <c r="G1469" t="s">
        <v>53</v>
      </c>
      <c r="H1469">
        <v>7026</v>
      </c>
      <c r="I1469" t="s">
        <v>4640</v>
      </c>
      <c r="J1469" t="s">
        <v>31</v>
      </c>
      <c r="K1469" t="s">
        <v>32</v>
      </c>
      <c r="L1469" t="s">
        <v>18533</v>
      </c>
      <c r="M1469" s="1">
        <v>0.64513888888888893</v>
      </c>
      <c r="N1469" t="s">
        <v>33</v>
      </c>
      <c r="O1469" t="s">
        <v>33</v>
      </c>
      <c r="P1469" s="2">
        <v>0.11619212962962963</v>
      </c>
      <c r="Q1469" s="2">
        <v>6.134259259259259E-4</v>
      </c>
      <c r="R1469">
        <v>0</v>
      </c>
      <c r="S1469" s="3">
        <v>45876.375</v>
      </c>
      <c r="T1469" t="s">
        <v>54</v>
      </c>
      <c r="U1469" t="s">
        <v>4640</v>
      </c>
      <c r="V1469" s="3">
        <v>45871.490277777775</v>
      </c>
      <c r="W1469" t="s">
        <v>746</v>
      </c>
      <c r="Y1469" s="4">
        <v>45876</v>
      </c>
      <c r="Z1469" s="2">
        <v>0.81263888888888891</v>
      </c>
    </row>
    <row r="1470" spans="1:26" x14ac:dyDescent="0.3">
      <c r="A1470">
        <v>135052</v>
      </c>
      <c r="B1470" t="s">
        <v>50</v>
      </c>
      <c r="C1470" t="s">
        <v>27</v>
      </c>
      <c r="D1470" t="s">
        <v>51</v>
      </c>
      <c r="E1470" t="s">
        <v>52</v>
      </c>
      <c r="F1470">
        <v>8281733750</v>
      </c>
      <c r="G1470" t="s">
        <v>53</v>
      </c>
      <c r="H1470">
        <v>7038</v>
      </c>
      <c r="I1470" t="s">
        <v>5043</v>
      </c>
      <c r="J1470" t="s">
        <v>31</v>
      </c>
      <c r="K1470" t="s">
        <v>32</v>
      </c>
      <c r="L1470" t="s">
        <v>18523</v>
      </c>
      <c r="M1470" s="1">
        <v>0.64444444444444449</v>
      </c>
      <c r="N1470" t="s">
        <v>33</v>
      </c>
      <c r="O1470" t="s">
        <v>33</v>
      </c>
      <c r="P1470" s="2">
        <v>1.1574074074074075E-4</v>
      </c>
      <c r="Q1470" s="2">
        <v>5.7870370370370373E-5</v>
      </c>
      <c r="R1470">
        <v>5</v>
      </c>
      <c r="S1470" s="3">
        <v>45876.375</v>
      </c>
      <c r="T1470" t="s">
        <v>54</v>
      </c>
      <c r="U1470" t="s">
        <v>5043</v>
      </c>
      <c r="V1470" s="3">
        <v>45871.490277777775</v>
      </c>
      <c r="W1470" t="s">
        <v>1360</v>
      </c>
      <c r="Y1470" s="4">
        <v>45876</v>
      </c>
      <c r="Z1470" s="2">
        <v>0.81263888888888891</v>
      </c>
    </row>
    <row r="1471" spans="1:26" x14ac:dyDescent="0.3">
      <c r="A1471">
        <v>17063</v>
      </c>
      <c r="B1471" t="s">
        <v>502</v>
      </c>
      <c r="C1471" t="s">
        <v>27</v>
      </c>
      <c r="D1471" t="s">
        <v>324</v>
      </c>
      <c r="E1471" t="s">
        <v>84</v>
      </c>
      <c r="F1471">
        <v>8714606106</v>
      </c>
      <c r="G1471" t="s">
        <v>53</v>
      </c>
      <c r="H1471">
        <v>7076</v>
      </c>
      <c r="I1471" t="s">
        <v>6835</v>
      </c>
      <c r="J1471" t="s">
        <v>31</v>
      </c>
      <c r="K1471" t="s">
        <v>32</v>
      </c>
      <c r="L1471" t="s">
        <v>18537</v>
      </c>
      <c r="M1471" s="1">
        <v>0.64444444444444449</v>
      </c>
      <c r="N1471" t="s">
        <v>33</v>
      </c>
      <c r="O1471" t="s">
        <v>33</v>
      </c>
      <c r="P1471" s="2">
        <v>0.21197916666666666</v>
      </c>
      <c r="Q1471" s="2">
        <v>4.6296296296296294E-5</v>
      </c>
      <c r="R1471">
        <v>100</v>
      </c>
      <c r="S1471" s="3">
        <v>45876.375</v>
      </c>
      <c r="T1471" t="s">
        <v>54</v>
      </c>
      <c r="U1471" t="s">
        <v>6835</v>
      </c>
      <c r="V1471" s="3">
        <v>45871.491666666669</v>
      </c>
      <c r="W1471" t="s">
        <v>1011</v>
      </c>
      <c r="Y1471" s="4">
        <v>45876</v>
      </c>
      <c r="Z1471" s="2">
        <v>0.81263888888888891</v>
      </c>
    </row>
    <row r="1472" spans="1:26" x14ac:dyDescent="0.3">
      <c r="A1472">
        <v>134433</v>
      </c>
      <c r="B1472" t="s">
        <v>510</v>
      </c>
      <c r="C1472" t="s">
        <v>27</v>
      </c>
      <c r="D1472" t="s">
        <v>324</v>
      </c>
      <c r="E1472" t="s">
        <v>84</v>
      </c>
      <c r="F1472">
        <v>9566138050</v>
      </c>
      <c r="G1472" t="s">
        <v>53</v>
      </c>
      <c r="H1472">
        <v>7049</v>
      </c>
      <c r="I1472" t="s">
        <v>5989</v>
      </c>
      <c r="J1472" t="s">
        <v>31</v>
      </c>
      <c r="K1472" t="s">
        <v>32</v>
      </c>
      <c r="L1472" t="s">
        <v>18538</v>
      </c>
      <c r="M1472" s="1">
        <v>0.64513888888888893</v>
      </c>
      <c r="N1472" t="s">
        <v>33</v>
      </c>
      <c r="O1472" t="s">
        <v>33</v>
      </c>
      <c r="P1472" s="2">
        <v>4.861111111111111E-4</v>
      </c>
      <c r="Q1472" s="2">
        <v>3.1250000000000001E-4</v>
      </c>
      <c r="R1472">
        <v>100</v>
      </c>
      <c r="S1472" s="3">
        <v>45876.375</v>
      </c>
      <c r="T1472" t="s">
        <v>54</v>
      </c>
      <c r="U1472" t="s">
        <v>5989</v>
      </c>
      <c r="V1472" s="3">
        <v>45871.490972222222</v>
      </c>
      <c r="W1472" t="s">
        <v>1909</v>
      </c>
      <c r="Y1472" s="4">
        <v>45876</v>
      </c>
      <c r="Z1472" s="2">
        <v>0.81263888888888891</v>
      </c>
    </row>
    <row r="1473" spans="1:26" x14ac:dyDescent="0.3">
      <c r="A1473">
        <v>135052</v>
      </c>
      <c r="B1473" t="s">
        <v>50</v>
      </c>
      <c r="C1473" t="s">
        <v>27</v>
      </c>
      <c r="D1473" t="s">
        <v>51</v>
      </c>
      <c r="E1473" t="s">
        <v>52</v>
      </c>
      <c r="F1473">
        <v>8281733750</v>
      </c>
      <c r="G1473" t="s">
        <v>53</v>
      </c>
      <c r="H1473">
        <v>7038</v>
      </c>
      <c r="I1473" t="s">
        <v>5060</v>
      </c>
      <c r="J1473" t="s">
        <v>31</v>
      </c>
      <c r="K1473" t="s">
        <v>32</v>
      </c>
      <c r="L1473" t="s">
        <v>18523</v>
      </c>
      <c r="M1473" s="1">
        <v>0.64444444444444449</v>
      </c>
      <c r="N1473" t="s">
        <v>33</v>
      </c>
      <c r="O1473" t="s">
        <v>33</v>
      </c>
      <c r="P1473" s="2">
        <v>5.0277777777777775E-2</v>
      </c>
      <c r="Q1473" s="2">
        <v>4.6296296296296294E-5</v>
      </c>
      <c r="R1473">
        <v>100</v>
      </c>
      <c r="S1473" s="3">
        <v>45876.375</v>
      </c>
      <c r="T1473" t="s">
        <v>54</v>
      </c>
      <c r="U1473" t="s">
        <v>5060</v>
      </c>
      <c r="V1473" s="3">
        <v>45871.490277777775</v>
      </c>
      <c r="W1473" t="s">
        <v>1360</v>
      </c>
      <c r="Y1473" s="4">
        <v>45876</v>
      </c>
      <c r="Z1473" s="2">
        <v>0.81263888888888891</v>
      </c>
    </row>
    <row r="1474" spans="1:26" x14ac:dyDescent="0.3">
      <c r="A1474">
        <v>134433</v>
      </c>
      <c r="B1474" t="s">
        <v>510</v>
      </c>
      <c r="C1474" t="s">
        <v>27</v>
      </c>
      <c r="D1474" t="s">
        <v>324</v>
      </c>
      <c r="E1474" t="s">
        <v>84</v>
      </c>
      <c r="F1474">
        <v>9566138050</v>
      </c>
      <c r="G1474" t="s">
        <v>53</v>
      </c>
      <c r="H1474">
        <v>7049</v>
      </c>
      <c r="I1474" t="s">
        <v>6008</v>
      </c>
      <c r="J1474" t="s">
        <v>31</v>
      </c>
      <c r="K1474" t="s">
        <v>32</v>
      </c>
      <c r="L1474" t="s">
        <v>18539</v>
      </c>
      <c r="M1474" s="1">
        <v>0.64444444444444449</v>
      </c>
      <c r="N1474" t="s">
        <v>33</v>
      </c>
      <c r="O1474" t="s">
        <v>33</v>
      </c>
      <c r="P1474" s="5">
        <v>1.0011111111111111</v>
      </c>
      <c r="Q1474" s="2">
        <v>3.3564814814814812E-4</v>
      </c>
      <c r="R1474">
        <v>100</v>
      </c>
      <c r="S1474" s="3">
        <v>45876.375</v>
      </c>
      <c r="T1474" t="s">
        <v>54</v>
      </c>
      <c r="U1474" t="s">
        <v>6008</v>
      </c>
      <c r="V1474" s="3">
        <v>45871.490972222222</v>
      </c>
      <c r="W1474" t="s">
        <v>1909</v>
      </c>
      <c r="Y1474" s="4">
        <v>45876</v>
      </c>
      <c r="Z1474" s="2">
        <v>0.81263888888888891</v>
      </c>
    </row>
    <row r="1475" spans="1:26" x14ac:dyDescent="0.3">
      <c r="A1475">
        <v>135983</v>
      </c>
      <c r="B1475" t="s">
        <v>1917</v>
      </c>
      <c r="C1475" t="s">
        <v>27</v>
      </c>
      <c r="D1475" t="s">
        <v>47</v>
      </c>
      <c r="E1475" t="s">
        <v>48</v>
      </c>
      <c r="F1475">
        <v>7805088351</v>
      </c>
      <c r="G1475" t="s">
        <v>43</v>
      </c>
      <c r="H1475">
        <v>1787</v>
      </c>
      <c r="I1475" t="s">
        <v>13849</v>
      </c>
      <c r="J1475" t="s">
        <v>31</v>
      </c>
      <c r="K1475" t="s">
        <v>32</v>
      </c>
      <c r="L1475" t="s">
        <v>18534</v>
      </c>
      <c r="M1475" s="1">
        <v>0.64444444444444449</v>
      </c>
      <c r="N1475" t="s">
        <v>33</v>
      </c>
      <c r="O1475" t="s">
        <v>33</v>
      </c>
      <c r="P1475" s="2">
        <v>0.78922453703703699</v>
      </c>
      <c r="Q1475" s="2">
        <v>4.7453703703703704E-4</v>
      </c>
      <c r="R1475">
        <v>0</v>
      </c>
      <c r="S1475" s="3">
        <v>45876.375</v>
      </c>
      <c r="T1475" t="s">
        <v>54</v>
      </c>
      <c r="U1475" t="s">
        <v>13849</v>
      </c>
      <c r="V1475" s="3">
        <v>45871.64166666667</v>
      </c>
      <c r="W1475" t="s">
        <v>1936</v>
      </c>
      <c r="Y1475" s="4">
        <v>45876</v>
      </c>
      <c r="Z1475" s="2">
        <v>0.81263888888888891</v>
      </c>
    </row>
    <row r="1476" spans="1:26" x14ac:dyDescent="0.3">
      <c r="A1476">
        <v>130397</v>
      </c>
      <c r="B1476" t="s">
        <v>316</v>
      </c>
      <c r="C1476" t="s">
        <v>187</v>
      </c>
      <c r="D1476" t="s">
        <v>315</v>
      </c>
      <c r="E1476" t="s">
        <v>52</v>
      </c>
      <c r="F1476">
        <v>9037975132</v>
      </c>
      <c r="G1476" t="s">
        <v>53</v>
      </c>
      <c r="H1476">
        <v>7007</v>
      </c>
      <c r="I1476" t="s">
        <v>3973</v>
      </c>
      <c r="J1476" t="s">
        <v>31</v>
      </c>
      <c r="K1476" t="s">
        <v>32</v>
      </c>
      <c r="L1476" t="s">
        <v>18540</v>
      </c>
      <c r="M1476" s="1">
        <v>0.64444444444444449</v>
      </c>
      <c r="N1476" t="s">
        <v>33</v>
      </c>
      <c r="O1476" t="s">
        <v>33</v>
      </c>
      <c r="P1476" s="2">
        <v>2.8472222222222222E-2</v>
      </c>
      <c r="Q1476" s="2">
        <v>3.4722222222222224E-4</v>
      </c>
      <c r="R1476">
        <v>0</v>
      </c>
      <c r="S1476" s="3">
        <v>45876.375</v>
      </c>
      <c r="T1476" t="s">
        <v>54</v>
      </c>
      <c r="U1476" t="s">
        <v>3973</v>
      </c>
      <c r="V1476" s="3">
        <v>45871.490277777775</v>
      </c>
      <c r="W1476" t="s">
        <v>1098</v>
      </c>
      <c r="Y1476" s="4">
        <v>45876</v>
      </c>
      <c r="Z1476" s="2">
        <v>0.81263888888888891</v>
      </c>
    </row>
    <row r="1477" spans="1:26" x14ac:dyDescent="0.3">
      <c r="A1477">
        <v>134433</v>
      </c>
      <c r="B1477" t="s">
        <v>510</v>
      </c>
      <c r="C1477" t="s">
        <v>27</v>
      </c>
      <c r="D1477" t="s">
        <v>324</v>
      </c>
      <c r="E1477" t="s">
        <v>84</v>
      </c>
      <c r="F1477">
        <v>9566138050</v>
      </c>
      <c r="G1477" t="s">
        <v>53</v>
      </c>
      <c r="H1477">
        <v>7049</v>
      </c>
      <c r="I1477" t="s">
        <v>6023</v>
      </c>
      <c r="J1477" t="s">
        <v>31</v>
      </c>
      <c r="K1477" t="s">
        <v>39</v>
      </c>
      <c r="O1477" t="s">
        <v>33</v>
      </c>
      <c r="S1477" s="3">
        <v>45876.375</v>
      </c>
      <c r="T1477" t="s">
        <v>54</v>
      </c>
      <c r="U1477" t="s">
        <v>6023</v>
      </c>
      <c r="V1477" s="3">
        <v>45871.490972222222</v>
      </c>
      <c r="W1477" t="s">
        <v>1909</v>
      </c>
      <c r="Y1477" s="4">
        <v>45876</v>
      </c>
      <c r="Z1477" s="2">
        <v>0.81263888888888891</v>
      </c>
    </row>
    <row r="1478" spans="1:26" x14ac:dyDescent="0.3">
      <c r="A1478">
        <v>133418</v>
      </c>
      <c r="B1478" t="s">
        <v>355</v>
      </c>
      <c r="C1478" t="s">
        <v>27</v>
      </c>
      <c r="D1478" t="s">
        <v>51</v>
      </c>
      <c r="E1478" t="s">
        <v>52</v>
      </c>
      <c r="F1478">
        <v>9544844982</v>
      </c>
      <c r="G1478" t="s">
        <v>53</v>
      </c>
      <c r="H1478">
        <v>7024</v>
      </c>
      <c r="I1478" t="s">
        <v>4417</v>
      </c>
      <c r="J1478" t="s">
        <v>31</v>
      </c>
      <c r="K1478" t="s">
        <v>32</v>
      </c>
      <c r="L1478" t="s">
        <v>18541</v>
      </c>
      <c r="M1478" s="1">
        <v>0.64375000000000004</v>
      </c>
      <c r="N1478" t="s">
        <v>33</v>
      </c>
      <c r="O1478" t="s">
        <v>33</v>
      </c>
      <c r="P1478" s="2">
        <v>4.5138888888888887E-4</v>
      </c>
      <c r="Q1478" s="2">
        <v>2.199074074074074E-4</v>
      </c>
      <c r="R1478">
        <v>0</v>
      </c>
      <c r="S1478" s="3">
        <v>45876.375</v>
      </c>
      <c r="T1478" t="s">
        <v>54</v>
      </c>
      <c r="U1478" t="s">
        <v>4417</v>
      </c>
      <c r="V1478" s="3">
        <v>45871.490277777775</v>
      </c>
      <c r="W1478" t="s">
        <v>1094</v>
      </c>
      <c r="Y1478" s="4">
        <v>45876</v>
      </c>
      <c r="Z1478" s="2">
        <v>0.81263888888888891</v>
      </c>
    </row>
    <row r="1479" spans="1:26" x14ac:dyDescent="0.3">
      <c r="A1479">
        <v>133418</v>
      </c>
      <c r="B1479" t="s">
        <v>355</v>
      </c>
      <c r="C1479" t="s">
        <v>27</v>
      </c>
      <c r="D1479" t="s">
        <v>51</v>
      </c>
      <c r="E1479" t="s">
        <v>52</v>
      </c>
      <c r="F1479">
        <v>9544844982</v>
      </c>
      <c r="G1479" t="s">
        <v>53</v>
      </c>
      <c r="H1479">
        <v>7024</v>
      </c>
      <c r="I1479" t="s">
        <v>4438</v>
      </c>
      <c r="J1479" t="s">
        <v>31</v>
      </c>
      <c r="K1479" t="s">
        <v>32</v>
      </c>
      <c r="L1479" t="s">
        <v>18542</v>
      </c>
      <c r="M1479" s="1">
        <v>0.6430555555555556</v>
      </c>
      <c r="N1479" t="s">
        <v>33</v>
      </c>
      <c r="O1479" t="s">
        <v>33</v>
      </c>
      <c r="P1479" s="2">
        <v>0.22387731481481482</v>
      </c>
      <c r="Q1479" s="2">
        <v>5.7870370370370373E-5</v>
      </c>
      <c r="R1479">
        <v>0</v>
      </c>
      <c r="S1479" s="3">
        <v>45876.375</v>
      </c>
      <c r="T1479" t="s">
        <v>54</v>
      </c>
      <c r="U1479" t="s">
        <v>4438</v>
      </c>
      <c r="V1479" s="3">
        <v>45871.490277777775</v>
      </c>
      <c r="W1479" t="s">
        <v>1094</v>
      </c>
      <c r="Y1479" s="4">
        <v>45876</v>
      </c>
      <c r="Z1479" s="2">
        <v>0.81263888888888891</v>
      </c>
    </row>
    <row r="1480" spans="1:26" x14ac:dyDescent="0.3">
      <c r="A1480">
        <v>132814</v>
      </c>
      <c r="B1480" t="s">
        <v>50</v>
      </c>
      <c r="C1480" t="s">
        <v>27</v>
      </c>
      <c r="D1480" t="s">
        <v>51</v>
      </c>
      <c r="E1480" t="s">
        <v>52</v>
      </c>
      <c r="F1480">
        <v>9544195587</v>
      </c>
      <c r="G1480" t="s">
        <v>53</v>
      </c>
      <c r="H1480">
        <v>7038</v>
      </c>
      <c r="I1480" t="s">
        <v>5041</v>
      </c>
      <c r="J1480" t="s">
        <v>31</v>
      </c>
      <c r="K1480" t="s">
        <v>32</v>
      </c>
      <c r="L1480" t="s">
        <v>18543</v>
      </c>
      <c r="M1480" s="1">
        <v>0.6430555555555556</v>
      </c>
      <c r="N1480" t="s">
        <v>33</v>
      </c>
      <c r="O1480" t="s">
        <v>33</v>
      </c>
      <c r="P1480" s="2">
        <v>7.4722222222222218E-2</v>
      </c>
      <c r="Q1480" s="2">
        <v>4.7453703703703704E-4</v>
      </c>
      <c r="R1480">
        <v>0</v>
      </c>
      <c r="S1480" s="3">
        <v>45876.375</v>
      </c>
      <c r="T1480" t="s">
        <v>54</v>
      </c>
      <c r="U1480" t="s">
        <v>5041</v>
      </c>
      <c r="V1480" s="3">
        <v>45871.490277777775</v>
      </c>
      <c r="W1480" t="s">
        <v>411</v>
      </c>
      <c r="Y1480" s="4">
        <v>45876</v>
      </c>
      <c r="Z1480" s="2">
        <v>0.81263888888888891</v>
      </c>
    </row>
    <row r="1481" spans="1:26" x14ac:dyDescent="0.3">
      <c r="A1481">
        <v>135983</v>
      </c>
      <c r="B1481" t="s">
        <v>1917</v>
      </c>
      <c r="C1481" t="s">
        <v>27</v>
      </c>
      <c r="D1481" t="s">
        <v>47</v>
      </c>
      <c r="E1481" t="s">
        <v>48</v>
      </c>
      <c r="F1481">
        <v>7805088351</v>
      </c>
      <c r="G1481" t="s">
        <v>43</v>
      </c>
      <c r="H1481">
        <v>1787</v>
      </c>
      <c r="I1481" t="s">
        <v>13851</v>
      </c>
      <c r="J1481" t="s">
        <v>31</v>
      </c>
      <c r="K1481" t="s">
        <v>32</v>
      </c>
      <c r="L1481" t="s">
        <v>19107</v>
      </c>
      <c r="M1481" s="1">
        <v>0.72777777777777775</v>
      </c>
      <c r="N1481" t="s">
        <v>33</v>
      </c>
      <c r="O1481" t="s">
        <v>33</v>
      </c>
      <c r="P1481" s="2">
        <v>4.861111111111111E-4</v>
      </c>
      <c r="Q1481" s="2">
        <v>8.5393518518518521E-2</v>
      </c>
      <c r="R1481">
        <v>100</v>
      </c>
      <c r="S1481" s="3">
        <v>45876.375</v>
      </c>
      <c r="T1481" t="s">
        <v>54</v>
      </c>
      <c r="U1481" t="s">
        <v>13851</v>
      </c>
      <c r="V1481" s="3">
        <v>45871.64166666667</v>
      </c>
      <c r="W1481" t="s">
        <v>1936</v>
      </c>
      <c r="Y1481" s="4">
        <v>45876</v>
      </c>
      <c r="Z1481" s="2">
        <v>0.81263888888888891</v>
      </c>
    </row>
    <row r="1482" spans="1:26" x14ac:dyDescent="0.3">
      <c r="A1482">
        <v>29625</v>
      </c>
      <c r="B1482" t="s">
        <v>67</v>
      </c>
      <c r="C1482" t="s">
        <v>27</v>
      </c>
      <c r="D1482" t="s">
        <v>51</v>
      </c>
      <c r="E1482" t="s">
        <v>52</v>
      </c>
      <c r="F1482">
        <v>7356805209</v>
      </c>
      <c r="G1482" t="s">
        <v>53</v>
      </c>
      <c r="H1482">
        <v>7052</v>
      </c>
      <c r="I1482" t="s">
        <v>5107</v>
      </c>
      <c r="J1482" t="s">
        <v>31</v>
      </c>
      <c r="K1482" t="s">
        <v>32</v>
      </c>
      <c r="L1482" t="s">
        <v>18544</v>
      </c>
      <c r="M1482" s="1">
        <v>0.64236111111111116</v>
      </c>
      <c r="N1482" t="s">
        <v>33</v>
      </c>
      <c r="O1482" t="s">
        <v>33</v>
      </c>
      <c r="P1482" s="2">
        <v>3.4039351851851848E-2</v>
      </c>
      <c r="Q1482" s="2">
        <v>8.1018518518518516E-5</v>
      </c>
      <c r="R1482">
        <v>0</v>
      </c>
      <c r="S1482" s="3">
        <v>45876.375</v>
      </c>
      <c r="T1482" t="s">
        <v>54</v>
      </c>
      <c r="U1482" t="s">
        <v>5107</v>
      </c>
      <c r="V1482" s="3">
        <v>45871.490277777775</v>
      </c>
      <c r="W1482" t="s">
        <v>1073</v>
      </c>
      <c r="Y1482" s="4">
        <v>45876</v>
      </c>
      <c r="Z1482" s="2">
        <v>0.81263888888888891</v>
      </c>
    </row>
    <row r="1483" spans="1:26" x14ac:dyDescent="0.3">
      <c r="A1483">
        <v>15903</v>
      </c>
      <c r="B1483" t="s">
        <v>96</v>
      </c>
      <c r="C1483" t="s">
        <v>27</v>
      </c>
      <c r="D1483" t="s">
        <v>69</v>
      </c>
      <c r="E1483" t="s">
        <v>70</v>
      </c>
      <c r="F1483">
        <v>9778668650</v>
      </c>
      <c r="G1483" t="s">
        <v>43</v>
      </c>
      <c r="H1483">
        <v>7059</v>
      </c>
      <c r="I1483" t="s">
        <v>9598</v>
      </c>
      <c r="J1483" t="s">
        <v>31</v>
      </c>
      <c r="K1483" t="s">
        <v>32</v>
      </c>
      <c r="L1483" t="s">
        <v>18545</v>
      </c>
      <c r="M1483" s="1">
        <v>0.64236111111111116</v>
      </c>
      <c r="N1483" t="s">
        <v>33</v>
      </c>
      <c r="O1483" t="s">
        <v>33</v>
      </c>
      <c r="P1483" s="2">
        <v>4.6296296296296298E-4</v>
      </c>
      <c r="Q1483" s="2">
        <v>2.4305555555555555E-4</v>
      </c>
      <c r="R1483">
        <v>100</v>
      </c>
      <c r="S1483" s="3">
        <v>45876.375</v>
      </c>
      <c r="T1483" t="s">
        <v>54</v>
      </c>
      <c r="U1483" t="s">
        <v>9598</v>
      </c>
      <c r="V1483" s="3">
        <v>45871.571527777778</v>
      </c>
      <c r="W1483" t="s">
        <v>1063</v>
      </c>
      <c r="Y1483" s="4">
        <v>45876</v>
      </c>
      <c r="Z1483" s="2">
        <v>0.81263888888888891</v>
      </c>
    </row>
    <row r="1484" spans="1:26" x14ac:dyDescent="0.3">
      <c r="A1484">
        <v>130577</v>
      </c>
      <c r="B1484" t="s">
        <v>289</v>
      </c>
      <c r="C1484" t="s">
        <v>27</v>
      </c>
      <c r="D1484" t="s">
        <v>59</v>
      </c>
      <c r="E1484" t="s">
        <v>60</v>
      </c>
      <c r="F1484">
        <v>9249099751</v>
      </c>
      <c r="G1484" t="s">
        <v>30</v>
      </c>
      <c r="H1484">
        <v>7256</v>
      </c>
      <c r="I1484" t="s">
        <v>12221</v>
      </c>
      <c r="J1484" t="s">
        <v>31</v>
      </c>
      <c r="K1484" t="s">
        <v>32</v>
      </c>
      <c r="L1484" t="s">
        <v>18546</v>
      </c>
      <c r="M1484" s="1">
        <v>0.64166666666666672</v>
      </c>
      <c r="N1484" t="s">
        <v>33</v>
      </c>
      <c r="O1484" t="s">
        <v>33</v>
      </c>
      <c r="P1484" s="2">
        <v>2.0358796296296295E-2</v>
      </c>
      <c r="Q1484" s="2">
        <v>2.5462962962962961E-4</v>
      </c>
      <c r="R1484">
        <v>100</v>
      </c>
      <c r="S1484" s="3">
        <v>45876.375</v>
      </c>
      <c r="T1484" t="s">
        <v>54</v>
      </c>
      <c r="U1484" t="s">
        <v>12221</v>
      </c>
      <c r="V1484" s="3">
        <v>45871.640972222223</v>
      </c>
      <c r="W1484" t="s">
        <v>1004</v>
      </c>
      <c r="Y1484" s="4">
        <v>45876</v>
      </c>
      <c r="Z1484" s="2">
        <v>0.81263888888888891</v>
      </c>
    </row>
    <row r="1485" spans="1:26" x14ac:dyDescent="0.3">
      <c r="A1485">
        <v>15903</v>
      </c>
      <c r="B1485" t="s">
        <v>96</v>
      </c>
      <c r="C1485" t="s">
        <v>27</v>
      </c>
      <c r="D1485" t="s">
        <v>69</v>
      </c>
      <c r="E1485" t="s">
        <v>70</v>
      </c>
      <c r="F1485">
        <v>9778668650</v>
      </c>
      <c r="G1485" t="s">
        <v>43</v>
      </c>
      <c r="H1485">
        <v>7059</v>
      </c>
      <c r="I1485" t="s">
        <v>9600</v>
      </c>
      <c r="J1485" t="s">
        <v>31</v>
      </c>
      <c r="K1485" t="s">
        <v>32</v>
      </c>
      <c r="L1485" t="s">
        <v>18545</v>
      </c>
      <c r="M1485" s="1">
        <v>0.64166666666666672</v>
      </c>
      <c r="N1485" t="s">
        <v>33</v>
      </c>
      <c r="O1485" t="s">
        <v>33</v>
      </c>
      <c r="P1485" s="2">
        <v>4.6296296296296298E-4</v>
      </c>
      <c r="Q1485" s="2">
        <v>3.9351851851851852E-4</v>
      </c>
      <c r="R1485">
        <v>100</v>
      </c>
      <c r="S1485" s="3">
        <v>45876.375</v>
      </c>
      <c r="T1485" t="s">
        <v>54</v>
      </c>
      <c r="U1485" t="s">
        <v>9600</v>
      </c>
      <c r="V1485" s="3">
        <v>45871.571527777778</v>
      </c>
      <c r="W1485" t="s">
        <v>1063</v>
      </c>
      <c r="Y1485" s="4">
        <v>45876</v>
      </c>
      <c r="Z1485" s="2">
        <v>0.81263888888888891</v>
      </c>
    </row>
    <row r="1486" spans="1:26" x14ac:dyDescent="0.3">
      <c r="A1486">
        <v>134644</v>
      </c>
      <c r="B1486" t="s">
        <v>361</v>
      </c>
      <c r="C1486" t="s">
        <v>27</v>
      </c>
      <c r="D1486" t="s">
        <v>315</v>
      </c>
      <c r="E1486" t="s">
        <v>52</v>
      </c>
      <c r="F1486">
        <v>9497042579</v>
      </c>
      <c r="G1486" t="s">
        <v>53</v>
      </c>
      <c r="H1486">
        <v>7004</v>
      </c>
      <c r="I1486" t="s">
        <v>3849</v>
      </c>
      <c r="J1486" t="s">
        <v>31</v>
      </c>
      <c r="K1486" t="s">
        <v>32</v>
      </c>
      <c r="L1486" t="s">
        <v>18547</v>
      </c>
      <c r="M1486" s="1">
        <v>0.64236111111111116</v>
      </c>
      <c r="N1486" t="s">
        <v>33</v>
      </c>
      <c r="O1486" t="s">
        <v>33</v>
      </c>
      <c r="P1486" s="2">
        <v>2.1562499999999998E-2</v>
      </c>
      <c r="Q1486" s="2">
        <v>1.3310185185185185E-3</v>
      </c>
      <c r="R1486">
        <v>5</v>
      </c>
      <c r="S1486" s="3">
        <v>45876.375</v>
      </c>
      <c r="T1486" t="s">
        <v>54</v>
      </c>
      <c r="U1486" t="s">
        <v>3849</v>
      </c>
      <c r="V1486" s="3">
        <v>45871.490277777775</v>
      </c>
      <c r="W1486" t="s">
        <v>362</v>
      </c>
      <c r="Y1486" s="4">
        <v>45876</v>
      </c>
      <c r="Z1486" s="2">
        <v>0.81263888888888891</v>
      </c>
    </row>
    <row r="1487" spans="1:26" x14ac:dyDescent="0.3">
      <c r="A1487">
        <v>133544</v>
      </c>
      <c r="B1487" t="s">
        <v>347</v>
      </c>
      <c r="C1487" t="s">
        <v>27</v>
      </c>
      <c r="D1487" t="s">
        <v>51</v>
      </c>
      <c r="E1487" t="s">
        <v>52</v>
      </c>
      <c r="F1487">
        <v>9072303887</v>
      </c>
      <c r="G1487" t="s">
        <v>53</v>
      </c>
      <c r="H1487">
        <v>7021</v>
      </c>
      <c r="I1487" t="s">
        <v>4317</v>
      </c>
      <c r="J1487" t="s">
        <v>31</v>
      </c>
      <c r="K1487" t="s">
        <v>39</v>
      </c>
      <c r="O1487" t="s">
        <v>33</v>
      </c>
      <c r="S1487" s="3">
        <v>45876.375</v>
      </c>
      <c r="T1487" t="s">
        <v>54</v>
      </c>
      <c r="U1487" t="s">
        <v>4317</v>
      </c>
      <c r="V1487" s="3">
        <v>45871.490277777775</v>
      </c>
      <c r="W1487" t="s">
        <v>399</v>
      </c>
      <c r="Y1487" s="4">
        <v>45876</v>
      </c>
      <c r="Z1487" s="2">
        <v>0.81263888888888891</v>
      </c>
    </row>
    <row r="1488" spans="1:26" x14ac:dyDescent="0.3">
      <c r="A1488">
        <v>133544</v>
      </c>
      <c r="B1488" t="s">
        <v>347</v>
      </c>
      <c r="C1488" t="s">
        <v>27</v>
      </c>
      <c r="D1488" t="s">
        <v>51</v>
      </c>
      <c r="E1488" t="s">
        <v>52</v>
      </c>
      <c r="F1488">
        <v>9072303887</v>
      </c>
      <c r="G1488" t="s">
        <v>53</v>
      </c>
      <c r="H1488">
        <v>7021</v>
      </c>
      <c r="I1488" t="s">
        <v>4313</v>
      </c>
      <c r="J1488" t="s">
        <v>31</v>
      </c>
      <c r="K1488" t="s">
        <v>32</v>
      </c>
      <c r="L1488" t="s">
        <v>18548</v>
      </c>
      <c r="M1488" s="1">
        <v>0.64097222222222228</v>
      </c>
      <c r="N1488" t="s">
        <v>33</v>
      </c>
      <c r="O1488" t="s">
        <v>33</v>
      </c>
      <c r="P1488" s="2">
        <v>2.3148148148148149E-4</v>
      </c>
      <c r="Q1488" s="2">
        <v>1.6203703703703703E-4</v>
      </c>
      <c r="R1488">
        <v>0</v>
      </c>
      <c r="S1488" s="3">
        <v>45876.375</v>
      </c>
      <c r="T1488" t="s">
        <v>54</v>
      </c>
      <c r="U1488" t="s">
        <v>4313</v>
      </c>
      <c r="V1488" s="3">
        <v>45871.490277777775</v>
      </c>
      <c r="W1488" t="s">
        <v>399</v>
      </c>
      <c r="Y1488" s="4">
        <v>45876</v>
      </c>
      <c r="Z1488" s="2">
        <v>0.81263888888888891</v>
      </c>
    </row>
    <row r="1489" spans="1:26" x14ac:dyDescent="0.3">
      <c r="A1489">
        <v>136150</v>
      </c>
      <c r="B1489" t="s">
        <v>1917</v>
      </c>
      <c r="C1489" t="s">
        <v>27</v>
      </c>
      <c r="D1489" t="s">
        <v>47</v>
      </c>
      <c r="E1489" t="s">
        <v>48</v>
      </c>
      <c r="F1489">
        <v>9828876632</v>
      </c>
      <c r="G1489" t="s">
        <v>43</v>
      </c>
      <c r="H1489">
        <v>1787</v>
      </c>
      <c r="I1489" t="s">
        <v>13846</v>
      </c>
      <c r="J1489" t="s">
        <v>31</v>
      </c>
      <c r="K1489" t="s">
        <v>32</v>
      </c>
      <c r="L1489" t="s">
        <v>18549</v>
      </c>
      <c r="M1489" s="1">
        <v>0.64097222222222228</v>
      </c>
      <c r="N1489" t="s">
        <v>33</v>
      </c>
      <c r="O1489" t="s">
        <v>65</v>
      </c>
      <c r="P1489" s="2">
        <v>2.1724537037037039E-2</v>
      </c>
      <c r="Q1489" s="2">
        <v>3.5879629629629629E-4</v>
      </c>
      <c r="R1489">
        <v>100</v>
      </c>
      <c r="S1489" s="3">
        <v>45876.375</v>
      </c>
      <c r="T1489" t="s">
        <v>54</v>
      </c>
      <c r="U1489" t="s">
        <v>13846</v>
      </c>
      <c r="V1489" s="3">
        <v>45871.64166666667</v>
      </c>
      <c r="W1489" t="s">
        <v>1918</v>
      </c>
      <c r="Y1489" s="4">
        <v>45876</v>
      </c>
      <c r="Z1489" s="2">
        <v>0.81263888888888891</v>
      </c>
    </row>
    <row r="1490" spans="1:26" x14ac:dyDescent="0.3">
      <c r="A1490">
        <v>15903</v>
      </c>
      <c r="B1490" t="s">
        <v>96</v>
      </c>
      <c r="C1490" t="s">
        <v>27</v>
      </c>
      <c r="D1490" t="s">
        <v>69</v>
      </c>
      <c r="E1490" t="s">
        <v>70</v>
      </c>
      <c r="F1490">
        <v>9778668650</v>
      </c>
      <c r="G1490" t="s">
        <v>43</v>
      </c>
      <c r="H1490">
        <v>7059</v>
      </c>
      <c r="I1490" t="s">
        <v>9575</v>
      </c>
      <c r="J1490" t="s">
        <v>31</v>
      </c>
      <c r="K1490" t="s">
        <v>32</v>
      </c>
      <c r="L1490" t="s">
        <v>18545</v>
      </c>
      <c r="M1490" s="1">
        <v>0.64097222222222228</v>
      </c>
      <c r="N1490" t="s">
        <v>33</v>
      </c>
      <c r="O1490" t="s">
        <v>33</v>
      </c>
      <c r="P1490" s="2">
        <v>5.2083333333333333E-4</v>
      </c>
      <c r="Q1490" s="2">
        <v>3.9351851851851852E-4</v>
      </c>
      <c r="R1490">
        <v>100</v>
      </c>
      <c r="S1490" s="3">
        <v>45876.375</v>
      </c>
      <c r="T1490" t="s">
        <v>54</v>
      </c>
      <c r="U1490" t="s">
        <v>9575</v>
      </c>
      <c r="V1490" s="3">
        <v>45871.571527777778</v>
      </c>
      <c r="W1490" t="s">
        <v>1063</v>
      </c>
      <c r="Y1490" s="4">
        <v>45876</v>
      </c>
      <c r="Z1490" s="2">
        <v>0.81263888888888891</v>
      </c>
    </row>
    <row r="1491" spans="1:26" x14ac:dyDescent="0.3">
      <c r="A1491">
        <v>133544</v>
      </c>
      <c r="B1491" t="s">
        <v>347</v>
      </c>
      <c r="C1491" t="s">
        <v>27</v>
      </c>
      <c r="D1491" t="s">
        <v>51</v>
      </c>
      <c r="E1491" t="s">
        <v>52</v>
      </c>
      <c r="F1491">
        <v>9072303887</v>
      </c>
      <c r="G1491" t="s">
        <v>53</v>
      </c>
      <c r="H1491">
        <v>7021</v>
      </c>
      <c r="I1491" t="s">
        <v>4314</v>
      </c>
      <c r="J1491" t="s">
        <v>31</v>
      </c>
      <c r="K1491" t="s">
        <v>32</v>
      </c>
      <c r="L1491" t="s">
        <v>18548</v>
      </c>
      <c r="M1491" s="1">
        <v>0.64097222222222228</v>
      </c>
      <c r="N1491" t="s">
        <v>33</v>
      </c>
      <c r="O1491" t="s">
        <v>33</v>
      </c>
      <c r="P1491" s="5">
        <v>1.0151851851851852</v>
      </c>
      <c r="Q1491" s="2">
        <v>3.0092592592592595E-4</v>
      </c>
      <c r="R1491">
        <v>100</v>
      </c>
      <c r="S1491" s="3">
        <v>45876.375</v>
      </c>
      <c r="T1491" t="s">
        <v>54</v>
      </c>
      <c r="U1491" t="s">
        <v>4314</v>
      </c>
      <c r="V1491" s="3">
        <v>45871.490277777775</v>
      </c>
      <c r="W1491" t="s">
        <v>399</v>
      </c>
      <c r="Y1491" s="4">
        <v>45876</v>
      </c>
      <c r="Z1491" s="2">
        <v>0.81263888888888891</v>
      </c>
    </row>
    <row r="1492" spans="1:26" x14ac:dyDescent="0.3">
      <c r="A1492">
        <v>135762</v>
      </c>
      <c r="B1492" t="s">
        <v>998</v>
      </c>
      <c r="C1492" t="s">
        <v>27</v>
      </c>
      <c r="D1492" t="s">
        <v>315</v>
      </c>
      <c r="E1492" t="s">
        <v>52</v>
      </c>
      <c r="F1492">
        <v>7902601655</v>
      </c>
      <c r="G1492" t="s">
        <v>53</v>
      </c>
      <c r="H1492">
        <v>7402</v>
      </c>
      <c r="I1492" t="s">
        <v>6445</v>
      </c>
      <c r="J1492" t="s">
        <v>31</v>
      </c>
      <c r="K1492" t="s">
        <v>32</v>
      </c>
      <c r="L1492" t="s">
        <v>18550</v>
      </c>
      <c r="M1492" s="1">
        <v>0.64097222222222228</v>
      </c>
      <c r="N1492" t="s">
        <v>33</v>
      </c>
      <c r="O1492" t="s">
        <v>33</v>
      </c>
      <c r="P1492" s="2">
        <v>0.11416666666666667</v>
      </c>
      <c r="Q1492" s="2">
        <v>2.5462962962962961E-4</v>
      </c>
      <c r="R1492">
        <v>0</v>
      </c>
      <c r="S1492" s="3">
        <v>45876.375</v>
      </c>
      <c r="T1492" t="s">
        <v>54</v>
      </c>
      <c r="U1492" t="s">
        <v>6445</v>
      </c>
      <c r="V1492" s="3">
        <v>45871.490972222222</v>
      </c>
      <c r="W1492" t="s">
        <v>1223</v>
      </c>
      <c r="Y1492" s="4">
        <v>45876</v>
      </c>
      <c r="Z1492" s="2">
        <v>0.81263888888888891</v>
      </c>
    </row>
    <row r="1493" spans="1:26" x14ac:dyDescent="0.3">
      <c r="A1493">
        <v>15903</v>
      </c>
      <c r="B1493" t="s">
        <v>96</v>
      </c>
      <c r="C1493" t="s">
        <v>27</v>
      </c>
      <c r="D1493" t="s">
        <v>69</v>
      </c>
      <c r="E1493" t="s">
        <v>70</v>
      </c>
      <c r="F1493">
        <v>9778668650</v>
      </c>
      <c r="G1493" t="s">
        <v>43</v>
      </c>
      <c r="H1493">
        <v>7059</v>
      </c>
      <c r="I1493" t="s">
        <v>9603</v>
      </c>
      <c r="J1493" t="s">
        <v>31</v>
      </c>
      <c r="K1493" t="s">
        <v>32</v>
      </c>
      <c r="L1493" t="s">
        <v>18545</v>
      </c>
      <c r="M1493" s="1">
        <v>0.64097222222222228</v>
      </c>
      <c r="N1493" t="s">
        <v>33</v>
      </c>
      <c r="O1493" t="s">
        <v>33</v>
      </c>
      <c r="P1493" s="2">
        <v>0.78410879629629626</v>
      </c>
      <c r="Q1493" s="2">
        <v>3.7037037037037035E-4</v>
      </c>
      <c r="R1493">
        <v>100</v>
      </c>
      <c r="S1493" s="3">
        <v>45876.375</v>
      </c>
      <c r="T1493" t="s">
        <v>54</v>
      </c>
      <c r="U1493" t="s">
        <v>9603</v>
      </c>
      <c r="V1493" s="3">
        <v>45871.571527777778</v>
      </c>
      <c r="W1493" t="s">
        <v>1063</v>
      </c>
      <c r="Y1493" s="4">
        <v>45876</v>
      </c>
      <c r="Z1493" s="2">
        <v>0.81263888888888891</v>
      </c>
    </row>
    <row r="1494" spans="1:26" x14ac:dyDescent="0.3">
      <c r="A1494">
        <v>132567</v>
      </c>
      <c r="B1494" t="s">
        <v>366</v>
      </c>
      <c r="C1494" t="s">
        <v>27</v>
      </c>
      <c r="D1494" t="s">
        <v>329</v>
      </c>
      <c r="E1494" t="s">
        <v>76</v>
      </c>
      <c r="F1494">
        <v>9516115043</v>
      </c>
      <c r="G1494" t="s">
        <v>43</v>
      </c>
      <c r="H1494">
        <v>7300</v>
      </c>
      <c r="I1494" t="s">
        <v>14895</v>
      </c>
      <c r="J1494" t="s">
        <v>31</v>
      </c>
      <c r="K1494" t="s">
        <v>39</v>
      </c>
      <c r="O1494" t="s">
        <v>33</v>
      </c>
      <c r="S1494" s="3">
        <v>45876.375</v>
      </c>
      <c r="T1494" t="s">
        <v>54</v>
      </c>
      <c r="U1494" t="s">
        <v>14895</v>
      </c>
      <c r="V1494" s="3">
        <v>45871.642361111109</v>
      </c>
      <c r="W1494" t="s">
        <v>1133</v>
      </c>
      <c r="Y1494" s="4">
        <v>45876</v>
      </c>
      <c r="Z1494" s="2">
        <v>0.81263888888888891</v>
      </c>
    </row>
    <row r="1495" spans="1:26" x14ac:dyDescent="0.3">
      <c r="A1495">
        <v>136706</v>
      </c>
      <c r="B1495" t="s">
        <v>66</v>
      </c>
      <c r="C1495" t="s">
        <v>27</v>
      </c>
      <c r="D1495" t="s">
        <v>51</v>
      </c>
      <c r="E1495" t="s">
        <v>52</v>
      </c>
      <c r="F1495">
        <v>7736475316</v>
      </c>
      <c r="G1495" t="s">
        <v>53</v>
      </c>
      <c r="H1495">
        <v>7005</v>
      </c>
      <c r="I1495" t="s">
        <v>3877</v>
      </c>
      <c r="J1495" t="s">
        <v>31</v>
      </c>
      <c r="K1495" t="s">
        <v>32</v>
      </c>
      <c r="L1495" t="s">
        <v>18551</v>
      </c>
      <c r="M1495" s="1">
        <v>0.64027777777777772</v>
      </c>
      <c r="N1495" t="s">
        <v>33</v>
      </c>
      <c r="O1495" t="s">
        <v>33</v>
      </c>
      <c r="P1495" s="2">
        <v>0.18100694444444446</v>
      </c>
      <c r="Q1495" s="2">
        <v>2.0833333333333335E-4</v>
      </c>
      <c r="R1495">
        <v>100</v>
      </c>
      <c r="S1495" s="3">
        <v>45876.375</v>
      </c>
      <c r="T1495" t="s">
        <v>54</v>
      </c>
      <c r="U1495" t="s">
        <v>3877</v>
      </c>
      <c r="V1495" s="3">
        <v>45871.490277777775</v>
      </c>
      <c r="W1495" t="s">
        <v>3875</v>
      </c>
      <c r="Y1495" s="4">
        <v>45876</v>
      </c>
      <c r="Z1495" s="2">
        <v>0.81263888888888891</v>
      </c>
    </row>
    <row r="1496" spans="1:26" x14ac:dyDescent="0.3">
      <c r="A1496">
        <v>130503</v>
      </c>
      <c r="B1496" t="s">
        <v>342</v>
      </c>
      <c r="C1496" t="s">
        <v>27</v>
      </c>
      <c r="D1496" t="s">
        <v>83</v>
      </c>
      <c r="E1496" t="s">
        <v>84</v>
      </c>
      <c r="F1496">
        <v>9037908238</v>
      </c>
      <c r="G1496" t="s">
        <v>53</v>
      </c>
      <c r="H1496">
        <v>7041</v>
      </c>
      <c r="I1496" t="s">
        <v>5802</v>
      </c>
      <c r="J1496" t="s">
        <v>31</v>
      </c>
      <c r="K1496" t="s">
        <v>32</v>
      </c>
      <c r="L1496" t="s">
        <v>18552</v>
      </c>
      <c r="M1496" s="1">
        <v>0.64027777777777772</v>
      </c>
      <c r="N1496" t="s">
        <v>33</v>
      </c>
      <c r="O1496" t="s">
        <v>33</v>
      </c>
      <c r="P1496" s="5">
        <v>1.9139583333333334</v>
      </c>
      <c r="Q1496" s="2">
        <v>4.0509259259259258E-4</v>
      </c>
      <c r="R1496">
        <v>0</v>
      </c>
      <c r="S1496" s="3">
        <v>45876.375</v>
      </c>
      <c r="T1496" t="s">
        <v>54</v>
      </c>
      <c r="U1496" t="s">
        <v>5802</v>
      </c>
      <c r="V1496" s="3">
        <v>45871.490972222222</v>
      </c>
      <c r="W1496" t="s">
        <v>572</v>
      </c>
      <c r="Y1496" s="4">
        <v>45876</v>
      </c>
      <c r="Z1496" s="2">
        <v>0.81263888888888891</v>
      </c>
    </row>
    <row r="1497" spans="1:26" x14ac:dyDescent="0.3">
      <c r="A1497">
        <v>134317</v>
      </c>
      <c r="B1497" t="s">
        <v>530</v>
      </c>
      <c r="C1497" t="s">
        <v>27</v>
      </c>
      <c r="D1497" t="s">
        <v>301</v>
      </c>
      <c r="E1497" t="s">
        <v>84</v>
      </c>
      <c r="F1497">
        <v>8973426796</v>
      </c>
      <c r="G1497" t="s">
        <v>53</v>
      </c>
      <c r="H1497">
        <v>7334</v>
      </c>
      <c r="I1497" t="s">
        <v>7891</v>
      </c>
      <c r="J1497" t="s">
        <v>31</v>
      </c>
      <c r="K1497" t="s">
        <v>32</v>
      </c>
      <c r="L1497" t="s">
        <v>18553</v>
      </c>
      <c r="M1497" s="1">
        <v>0.64027777777777772</v>
      </c>
      <c r="N1497" t="s">
        <v>33</v>
      </c>
      <c r="O1497" t="s">
        <v>33</v>
      </c>
      <c r="P1497" s="2">
        <v>1.53125E-2</v>
      </c>
      <c r="Q1497" s="2">
        <v>2.5462962962962961E-4</v>
      </c>
      <c r="R1497">
        <v>100</v>
      </c>
      <c r="S1497" s="3">
        <v>45876.375</v>
      </c>
      <c r="T1497" t="s">
        <v>54</v>
      </c>
      <c r="U1497" t="s">
        <v>7891</v>
      </c>
      <c r="V1497" s="3">
        <v>45871.492361111108</v>
      </c>
      <c r="W1497" t="s">
        <v>2139</v>
      </c>
      <c r="Y1497" s="4">
        <v>45876</v>
      </c>
      <c r="Z1497" s="2">
        <v>0.81263888888888891</v>
      </c>
    </row>
    <row r="1498" spans="1:26" x14ac:dyDescent="0.3">
      <c r="A1498">
        <v>22956</v>
      </c>
      <c r="B1498" t="s">
        <v>1082</v>
      </c>
      <c r="C1498" t="s">
        <v>27</v>
      </c>
      <c r="D1498" t="s">
        <v>129</v>
      </c>
      <c r="E1498" t="s">
        <v>42</v>
      </c>
      <c r="F1498">
        <v>8714638083</v>
      </c>
      <c r="G1498" t="s">
        <v>43</v>
      </c>
      <c r="H1498">
        <v>1749</v>
      </c>
      <c r="I1498" t="s">
        <v>8620</v>
      </c>
      <c r="J1498" t="s">
        <v>31</v>
      </c>
      <c r="K1498" t="s">
        <v>32</v>
      </c>
      <c r="L1498" t="s">
        <v>18554</v>
      </c>
      <c r="M1498" s="1">
        <v>0.64027777777777772</v>
      </c>
      <c r="N1498" t="s">
        <v>33</v>
      </c>
      <c r="O1498" t="s">
        <v>33</v>
      </c>
      <c r="P1498" s="2">
        <v>7.6388888888888893E-4</v>
      </c>
      <c r="Q1498" s="2">
        <v>3.8194444444444446E-4</v>
      </c>
      <c r="R1498">
        <v>100</v>
      </c>
      <c r="S1498" s="3">
        <v>45876.375</v>
      </c>
      <c r="T1498" t="s">
        <v>54</v>
      </c>
      <c r="U1498" t="s">
        <v>8620</v>
      </c>
      <c r="V1498" s="3">
        <v>45871.571527777778</v>
      </c>
      <c r="W1498" t="s">
        <v>1083</v>
      </c>
      <c r="Y1498" s="4">
        <v>45876</v>
      </c>
      <c r="Z1498" s="2">
        <v>0.81263888888888891</v>
      </c>
    </row>
    <row r="1499" spans="1:26" x14ac:dyDescent="0.3">
      <c r="A1499">
        <v>130117</v>
      </c>
      <c r="B1499" t="s">
        <v>626</v>
      </c>
      <c r="C1499" t="s">
        <v>27</v>
      </c>
      <c r="D1499" t="s">
        <v>59</v>
      </c>
      <c r="E1499" t="s">
        <v>60</v>
      </c>
      <c r="F1499">
        <v>7758010736</v>
      </c>
      <c r="G1499" t="s">
        <v>30</v>
      </c>
      <c r="H1499">
        <v>7448</v>
      </c>
      <c r="I1499" t="s">
        <v>13537</v>
      </c>
      <c r="J1499" t="s">
        <v>31</v>
      </c>
      <c r="K1499" t="s">
        <v>32</v>
      </c>
      <c r="L1499" t="s">
        <v>19186</v>
      </c>
      <c r="M1499" s="1">
        <v>0.7680555555555556</v>
      </c>
      <c r="N1499" t="s">
        <v>65</v>
      </c>
      <c r="O1499" t="s">
        <v>33</v>
      </c>
      <c r="P1499" s="2">
        <v>1.2962962962962963E-3</v>
      </c>
      <c r="Q1499" s="2">
        <v>0.12894675925925925</v>
      </c>
      <c r="R1499">
        <v>100</v>
      </c>
      <c r="S1499" s="3">
        <v>45876.375</v>
      </c>
      <c r="T1499" t="s">
        <v>54</v>
      </c>
      <c r="U1499" t="s">
        <v>13537</v>
      </c>
      <c r="V1499" s="3">
        <v>45871.64166666667</v>
      </c>
      <c r="W1499" t="s">
        <v>892</v>
      </c>
      <c r="Y1499" s="4">
        <v>45876</v>
      </c>
      <c r="Z1499" s="2">
        <v>0.81263888888888891</v>
      </c>
    </row>
    <row r="1500" spans="1:26" x14ac:dyDescent="0.3">
      <c r="A1500">
        <v>134862</v>
      </c>
      <c r="B1500" t="s">
        <v>355</v>
      </c>
      <c r="C1500" t="s">
        <v>27</v>
      </c>
      <c r="D1500" t="s">
        <v>51</v>
      </c>
      <c r="E1500" t="s">
        <v>52</v>
      </c>
      <c r="F1500">
        <v>7902306401</v>
      </c>
      <c r="G1500" t="s">
        <v>53</v>
      </c>
      <c r="H1500">
        <v>7024</v>
      </c>
      <c r="I1500" t="s">
        <v>4428</v>
      </c>
      <c r="J1500" t="s">
        <v>31</v>
      </c>
      <c r="K1500" t="s">
        <v>32</v>
      </c>
      <c r="L1500" t="s">
        <v>18555</v>
      </c>
      <c r="M1500" s="1">
        <v>0.63958333333333328</v>
      </c>
      <c r="N1500" t="s">
        <v>33</v>
      </c>
      <c r="O1500" t="s">
        <v>33</v>
      </c>
      <c r="P1500" s="2">
        <v>9.2662037037037043E-2</v>
      </c>
      <c r="Q1500" s="2">
        <v>4.0509259259259258E-4</v>
      </c>
      <c r="R1500">
        <v>100</v>
      </c>
      <c r="S1500" s="3">
        <v>45876.375</v>
      </c>
      <c r="T1500" t="s">
        <v>54</v>
      </c>
      <c r="U1500" t="s">
        <v>4428</v>
      </c>
      <c r="V1500" s="3">
        <v>45871.490277777775</v>
      </c>
      <c r="W1500" t="s">
        <v>568</v>
      </c>
      <c r="Y1500" s="4">
        <v>45876</v>
      </c>
      <c r="Z1500" s="2">
        <v>0.81263888888888891</v>
      </c>
    </row>
    <row r="1501" spans="1:26" x14ac:dyDescent="0.3">
      <c r="A1501">
        <v>130267</v>
      </c>
      <c r="B1501" t="s">
        <v>82</v>
      </c>
      <c r="C1501" t="s">
        <v>27</v>
      </c>
      <c r="D1501" t="s">
        <v>83</v>
      </c>
      <c r="E1501" t="s">
        <v>84</v>
      </c>
      <c r="F1501">
        <v>9994067568</v>
      </c>
      <c r="G1501" t="s">
        <v>53</v>
      </c>
      <c r="H1501">
        <v>1795</v>
      </c>
      <c r="I1501" t="s">
        <v>5189</v>
      </c>
      <c r="J1501" t="s">
        <v>31</v>
      </c>
      <c r="K1501" t="s">
        <v>32</v>
      </c>
      <c r="L1501" t="s">
        <v>18556</v>
      </c>
      <c r="M1501" s="1">
        <v>0.63958333333333328</v>
      </c>
      <c r="N1501" t="s">
        <v>33</v>
      </c>
      <c r="O1501" t="s">
        <v>33</v>
      </c>
      <c r="P1501" s="2">
        <v>9.3391203703703699E-2</v>
      </c>
      <c r="Q1501" s="2">
        <v>9.2592592592592588E-5</v>
      </c>
      <c r="R1501">
        <v>100</v>
      </c>
      <c r="S1501" s="3">
        <v>45876.375</v>
      </c>
      <c r="T1501" t="s">
        <v>54</v>
      </c>
      <c r="U1501" t="s">
        <v>5189</v>
      </c>
      <c r="V1501" s="3">
        <v>45871.490277777775</v>
      </c>
      <c r="W1501" t="s">
        <v>85</v>
      </c>
      <c r="Y1501" s="4">
        <v>45876</v>
      </c>
      <c r="Z1501" s="2">
        <v>0.81263888888888891</v>
      </c>
    </row>
    <row r="1502" spans="1:26" x14ac:dyDescent="0.3">
      <c r="A1502">
        <v>22956</v>
      </c>
      <c r="B1502" t="s">
        <v>1082</v>
      </c>
      <c r="C1502" t="s">
        <v>27</v>
      </c>
      <c r="D1502" t="s">
        <v>129</v>
      </c>
      <c r="E1502" t="s">
        <v>42</v>
      </c>
      <c r="F1502">
        <v>8714638083</v>
      </c>
      <c r="G1502" t="s">
        <v>43</v>
      </c>
      <c r="H1502">
        <v>1749</v>
      </c>
      <c r="I1502" t="s">
        <v>8618</v>
      </c>
      <c r="J1502" t="s">
        <v>31</v>
      </c>
      <c r="K1502" t="s">
        <v>32</v>
      </c>
      <c r="L1502" t="s">
        <v>18554</v>
      </c>
      <c r="M1502" s="1">
        <v>0.63958333333333328</v>
      </c>
      <c r="N1502" t="s">
        <v>33</v>
      </c>
      <c r="O1502" t="s">
        <v>33</v>
      </c>
      <c r="P1502" s="2">
        <v>6.7129629629629625E-4</v>
      </c>
      <c r="Q1502" s="2">
        <v>5.2083333333333333E-4</v>
      </c>
      <c r="R1502">
        <v>100</v>
      </c>
      <c r="S1502" s="3">
        <v>45876.375</v>
      </c>
      <c r="T1502" t="s">
        <v>54</v>
      </c>
      <c r="U1502" t="s">
        <v>8618</v>
      </c>
      <c r="V1502" s="3">
        <v>45871.571527777778</v>
      </c>
      <c r="W1502" t="s">
        <v>1083</v>
      </c>
      <c r="Y1502" s="4">
        <v>45876</v>
      </c>
      <c r="Z1502" s="2">
        <v>0.81263888888888891</v>
      </c>
    </row>
    <row r="1503" spans="1:26" x14ac:dyDescent="0.3">
      <c r="A1503">
        <v>134281</v>
      </c>
      <c r="B1503" t="s">
        <v>946</v>
      </c>
      <c r="C1503" t="s">
        <v>27</v>
      </c>
      <c r="D1503" t="s">
        <v>315</v>
      </c>
      <c r="E1503" t="s">
        <v>52</v>
      </c>
      <c r="F1503">
        <v>9072301915</v>
      </c>
      <c r="G1503" t="s">
        <v>53</v>
      </c>
      <c r="H1503">
        <v>7010</v>
      </c>
      <c r="I1503" t="s">
        <v>4122</v>
      </c>
      <c r="J1503" t="s">
        <v>31</v>
      </c>
      <c r="K1503" t="s">
        <v>32</v>
      </c>
      <c r="L1503" t="s">
        <v>18557</v>
      </c>
      <c r="M1503" s="1">
        <v>0.63958333333333328</v>
      </c>
      <c r="N1503" t="s">
        <v>33</v>
      </c>
      <c r="O1503" t="s">
        <v>33</v>
      </c>
      <c r="P1503" s="2">
        <v>0.11571759259259259</v>
      </c>
      <c r="Q1503" s="2">
        <v>5.4398148148148144E-4</v>
      </c>
      <c r="R1503">
        <v>100</v>
      </c>
      <c r="S1503" s="3">
        <v>45876.375</v>
      </c>
      <c r="T1503" t="s">
        <v>54</v>
      </c>
      <c r="U1503" t="s">
        <v>4122</v>
      </c>
      <c r="V1503" s="3">
        <v>45871.490277777775</v>
      </c>
      <c r="W1503" t="s">
        <v>1058</v>
      </c>
      <c r="Y1503" s="4">
        <v>45876</v>
      </c>
      <c r="Z1503" s="2">
        <v>0.81263888888888891</v>
      </c>
    </row>
    <row r="1504" spans="1:26" x14ac:dyDescent="0.3">
      <c r="A1504">
        <v>28534</v>
      </c>
      <c r="B1504" t="s">
        <v>205</v>
      </c>
      <c r="C1504" t="s">
        <v>27</v>
      </c>
      <c r="D1504" t="s">
        <v>129</v>
      </c>
      <c r="E1504" t="s">
        <v>42</v>
      </c>
      <c r="F1504">
        <v>9301218843</v>
      </c>
      <c r="G1504" t="s">
        <v>43</v>
      </c>
      <c r="H1504">
        <v>1767</v>
      </c>
      <c r="I1504" t="s">
        <v>9055</v>
      </c>
      <c r="J1504" t="s">
        <v>31</v>
      </c>
      <c r="K1504" t="s">
        <v>32</v>
      </c>
      <c r="L1504" t="s">
        <v>18558</v>
      </c>
      <c r="M1504" s="1">
        <v>0.63888888888888884</v>
      </c>
      <c r="N1504" t="s">
        <v>33</v>
      </c>
      <c r="O1504" t="s">
        <v>33</v>
      </c>
      <c r="P1504" s="2">
        <v>1.7361111111111112E-4</v>
      </c>
      <c r="Q1504" s="2">
        <v>1.273148148148148E-4</v>
      </c>
      <c r="R1504">
        <v>100</v>
      </c>
      <c r="S1504" s="3">
        <v>45876.375</v>
      </c>
      <c r="T1504" t="s">
        <v>54</v>
      </c>
      <c r="U1504" t="s">
        <v>9055</v>
      </c>
      <c r="V1504" s="3">
        <v>45871.571527777778</v>
      </c>
      <c r="W1504" t="s">
        <v>1498</v>
      </c>
      <c r="Y1504" s="4">
        <v>45876</v>
      </c>
      <c r="Z1504" s="2">
        <v>0.81263888888888891</v>
      </c>
    </row>
    <row r="1505" spans="1:26" x14ac:dyDescent="0.3">
      <c r="A1505">
        <v>22956</v>
      </c>
      <c r="B1505" t="s">
        <v>1082</v>
      </c>
      <c r="C1505" t="s">
        <v>27</v>
      </c>
      <c r="D1505" t="s">
        <v>129</v>
      </c>
      <c r="E1505" t="s">
        <v>42</v>
      </c>
      <c r="F1505">
        <v>8714638083</v>
      </c>
      <c r="G1505" t="s">
        <v>43</v>
      </c>
      <c r="H1505">
        <v>1749</v>
      </c>
      <c r="I1505" t="s">
        <v>8622</v>
      </c>
      <c r="J1505" t="s">
        <v>31</v>
      </c>
      <c r="K1505" t="s">
        <v>32</v>
      </c>
      <c r="L1505" t="s">
        <v>18554</v>
      </c>
      <c r="M1505" s="1">
        <v>0.63888888888888884</v>
      </c>
      <c r="N1505" t="s">
        <v>33</v>
      </c>
      <c r="O1505" t="s">
        <v>33</v>
      </c>
      <c r="P1505" s="2">
        <v>6.6817129629629629E-2</v>
      </c>
      <c r="Q1505" s="2">
        <v>1.1574074074074075E-4</v>
      </c>
      <c r="R1505">
        <v>100</v>
      </c>
      <c r="S1505" s="3">
        <v>45876.375</v>
      </c>
      <c r="T1505" t="s">
        <v>54</v>
      </c>
      <c r="U1505" t="s">
        <v>8622</v>
      </c>
      <c r="V1505" s="3">
        <v>45871.571527777778</v>
      </c>
      <c r="W1505" t="s">
        <v>1083</v>
      </c>
      <c r="Y1505" s="4">
        <v>45876</v>
      </c>
      <c r="Z1505" s="2">
        <v>0.81263888888888891</v>
      </c>
    </row>
    <row r="1506" spans="1:26" x14ac:dyDescent="0.3">
      <c r="A1506">
        <v>134417</v>
      </c>
      <c r="B1506" t="s">
        <v>314</v>
      </c>
      <c r="C1506" t="s">
        <v>27</v>
      </c>
      <c r="D1506" t="s">
        <v>315</v>
      </c>
      <c r="E1506" t="s">
        <v>52</v>
      </c>
      <c r="F1506">
        <v>9656546159</v>
      </c>
      <c r="G1506" t="s">
        <v>53</v>
      </c>
      <c r="H1506">
        <v>7009</v>
      </c>
      <c r="I1506" t="s">
        <v>4094</v>
      </c>
      <c r="J1506" t="s">
        <v>31</v>
      </c>
      <c r="K1506" t="s">
        <v>32</v>
      </c>
      <c r="L1506" t="s">
        <v>18559</v>
      </c>
      <c r="M1506" s="1">
        <v>0.63888888888888884</v>
      </c>
      <c r="N1506" t="s">
        <v>33</v>
      </c>
      <c r="O1506" t="s">
        <v>33</v>
      </c>
      <c r="P1506" s="2">
        <v>1.8854166666666668E-2</v>
      </c>
      <c r="Q1506" s="2">
        <v>1.9675925925925926E-4</v>
      </c>
      <c r="R1506">
        <v>0</v>
      </c>
      <c r="S1506" s="3">
        <v>45876.375</v>
      </c>
      <c r="T1506" t="s">
        <v>54</v>
      </c>
      <c r="U1506" t="s">
        <v>4094</v>
      </c>
      <c r="V1506" s="3">
        <v>45871.490277777775</v>
      </c>
      <c r="W1506" t="s">
        <v>1156</v>
      </c>
      <c r="Y1506" s="4">
        <v>45876</v>
      </c>
      <c r="Z1506" s="2">
        <v>0.81263888888888891</v>
      </c>
    </row>
    <row r="1507" spans="1:26" x14ac:dyDescent="0.3">
      <c r="A1507">
        <v>28534</v>
      </c>
      <c r="B1507" t="s">
        <v>205</v>
      </c>
      <c r="C1507" t="s">
        <v>27</v>
      </c>
      <c r="D1507" t="s">
        <v>129</v>
      </c>
      <c r="E1507" t="s">
        <v>42</v>
      </c>
      <c r="F1507">
        <v>9301218843</v>
      </c>
      <c r="G1507" t="s">
        <v>43</v>
      </c>
      <c r="H1507">
        <v>1767</v>
      </c>
      <c r="I1507" t="s">
        <v>9061</v>
      </c>
      <c r="J1507" t="s">
        <v>31</v>
      </c>
      <c r="K1507" t="s">
        <v>32</v>
      </c>
      <c r="L1507" t="s">
        <v>18560</v>
      </c>
      <c r="M1507" s="1">
        <v>0.63888888888888884</v>
      </c>
      <c r="N1507" t="s">
        <v>33</v>
      </c>
      <c r="O1507" t="s">
        <v>33</v>
      </c>
      <c r="P1507" s="2">
        <v>4.861111111111111E-4</v>
      </c>
      <c r="Q1507" s="2">
        <v>2.3148148148148149E-4</v>
      </c>
      <c r="R1507">
        <v>100</v>
      </c>
      <c r="S1507" s="3">
        <v>45876.375</v>
      </c>
      <c r="T1507" t="s">
        <v>54</v>
      </c>
      <c r="U1507" t="s">
        <v>9061</v>
      </c>
      <c r="V1507" s="3">
        <v>45871.571527777778</v>
      </c>
      <c r="W1507" t="s">
        <v>1498</v>
      </c>
      <c r="Y1507" s="4">
        <v>45876</v>
      </c>
      <c r="Z1507" s="2">
        <v>0.81263888888888891</v>
      </c>
    </row>
    <row r="1508" spans="1:26" x14ac:dyDescent="0.3">
      <c r="A1508">
        <v>134801</v>
      </c>
      <c r="B1508" t="s">
        <v>284</v>
      </c>
      <c r="C1508" t="s">
        <v>27</v>
      </c>
      <c r="D1508" t="s">
        <v>285</v>
      </c>
      <c r="E1508" t="s">
        <v>84</v>
      </c>
      <c r="F1508">
        <v>8438244574</v>
      </c>
      <c r="G1508" t="s">
        <v>53</v>
      </c>
      <c r="H1508">
        <v>7017</v>
      </c>
      <c r="I1508" t="s">
        <v>5614</v>
      </c>
      <c r="J1508" t="s">
        <v>31</v>
      </c>
      <c r="K1508" t="s">
        <v>32</v>
      </c>
      <c r="L1508" t="s">
        <v>18561</v>
      </c>
      <c r="M1508" s="1">
        <v>0.6381944444444444</v>
      </c>
      <c r="N1508" t="s">
        <v>33</v>
      </c>
      <c r="O1508" t="s">
        <v>33</v>
      </c>
      <c r="P1508" s="2">
        <v>2.6620370370370372E-4</v>
      </c>
      <c r="Q1508" s="2">
        <v>2.0833333333333335E-4</v>
      </c>
      <c r="R1508">
        <v>30</v>
      </c>
      <c r="S1508" s="3">
        <v>45876.375</v>
      </c>
      <c r="T1508" t="s">
        <v>54</v>
      </c>
      <c r="U1508" t="s">
        <v>5614</v>
      </c>
      <c r="V1508" s="3">
        <v>45871.490972222222</v>
      </c>
      <c r="W1508" t="s">
        <v>286</v>
      </c>
      <c r="Y1508" s="4">
        <v>45876</v>
      </c>
      <c r="Z1508" s="2">
        <v>0.81263888888888891</v>
      </c>
    </row>
    <row r="1509" spans="1:26" x14ac:dyDescent="0.3">
      <c r="A1509">
        <v>134521</v>
      </c>
      <c r="B1509" t="s">
        <v>406</v>
      </c>
      <c r="C1509" t="s">
        <v>27</v>
      </c>
      <c r="D1509" t="s">
        <v>51</v>
      </c>
      <c r="E1509" t="s">
        <v>52</v>
      </c>
      <c r="F1509">
        <v>7994414516</v>
      </c>
      <c r="G1509" t="s">
        <v>53</v>
      </c>
      <c r="H1509">
        <v>7026</v>
      </c>
      <c r="I1509" t="s">
        <v>4581</v>
      </c>
      <c r="J1509" t="s">
        <v>31</v>
      </c>
      <c r="K1509" t="s">
        <v>32</v>
      </c>
      <c r="L1509" t="s">
        <v>18562</v>
      </c>
      <c r="M1509" s="1">
        <v>0.6381944444444444</v>
      </c>
      <c r="N1509" t="s">
        <v>33</v>
      </c>
      <c r="O1509" t="s">
        <v>33</v>
      </c>
      <c r="P1509" s="2">
        <v>0.10334490740740741</v>
      </c>
      <c r="Q1509" s="2">
        <v>3.0092592592592595E-4</v>
      </c>
      <c r="R1509">
        <v>100</v>
      </c>
      <c r="S1509" s="3">
        <v>45876.375</v>
      </c>
      <c r="T1509" t="s">
        <v>54</v>
      </c>
      <c r="U1509" t="s">
        <v>4581</v>
      </c>
      <c r="V1509" s="3">
        <v>45871.490277777775</v>
      </c>
      <c r="W1509" t="s">
        <v>743</v>
      </c>
      <c r="Y1509" s="4">
        <v>45876</v>
      </c>
      <c r="Z1509" s="2">
        <v>0.81263888888888891</v>
      </c>
    </row>
    <row r="1510" spans="1:26" x14ac:dyDescent="0.3">
      <c r="A1510">
        <v>28534</v>
      </c>
      <c r="B1510" t="s">
        <v>205</v>
      </c>
      <c r="C1510" t="s">
        <v>27</v>
      </c>
      <c r="D1510" t="s">
        <v>129</v>
      </c>
      <c r="E1510" t="s">
        <v>42</v>
      </c>
      <c r="F1510">
        <v>9301218843</v>
      </c>
      <c r="G1510" t="s">
        <v>43</v>
      </c>
      <c r="H1510">
        <v>1767</v>
      </c>
      <c r="I1510" t="s">
        <v>9052</v>
      </c>
      <c r="J1510" t="s">
        <v>31</v>
      </c>
      <c r="K1510" t="s">
        <v>32</v>
      </c>
      <c r="L1510" t="s">
        <v>18563</v>
      </c>
      <c r="M1510" s="1">
        <v>0.6381944444444444</v>
      </c>
      <c r="N1510" t="s">
        <v>33</v>
      </c>
      <c r="O1510" t="s">
        <v>33</v>
      </c>
      <c r="P1510" s="2">
        <v>4.0509259259259258E-4</v>
      </c>
      <c r="Q1510" s="2">
        <v>3.2407407407407406E-4</v>
      </c>
      <c r="R1510">
        <v>100</v>
      </c>
      <c r="S1510" s="3">
        <v>45876.375</v>
      </c>
      <c r="T1510" t="s">
        <v>54</v>
      </c>
      <c r="U1510" t="s">
        <v>9052</v>
      </c>
      <c r="V1510" s="3">
        <v>45871.571527777778</v>
      </c>
      <c r="W1510" t="s">
        <v>1498</v>
      </c>
      <c r="Y1510" s="4">
        <v>45876</v>
      </c>
      <c r="Z1510" s="2">
        <v>0.81263888888888891</v>
      </c>
    </row>
    <row r="1511" spans="1:26" x14ac:dyDescent="0.3">
      <c r="A1511">
        <v>22806</v>
      </c>
      <c r="B1511" t="s">
        <v>314</v>
      </c>
      <c r="C1511" t="s">
        <v>187</v>
      </c>
      <c r="D1511" t="s">
        <v>315</v>
      </c>
      <c r="E1511" t="s">
        <v>52</v>
      </c>
      <c r="F1511">
        <v>6282017563</v>
      </c>
      <c r="G1511" t="s">
        <v>53</v>
      </c>
      <c r="H1511">
        <v>7009</v>
      </c>
      <c r="I1511" t="s">
        <v>4071</v>
      </c>
      <c r="J1511" t="s">
        <v>31</v>
      </c>
      <c r="K1511" t="s">
        <v>32</v>
      </c>
      <c r="L1511" t="s">
        <v>18564</v>
      </c>
      <c r="M1511" s="1">
        <v>0.6381944444444444</v>
      </c>
      <c r="N1511" t="s">
        <v>33</v>
      </c>
      <c r="O1511" t="s">
        <v>33</v>
      </c>
      <c r="P1511" s="2">
        <v>1.1574074074074075E-4</v>
      </c>
      <c r="Q1511" s="2">
        <v>4.6296296296296294E-5</v>
      </c>
      <c r="R1511">
        <v>100</v>
      </c>
      <c r="S1511" s="3">
        <v>45876.375</v>
      </c>
      <c r="T1511" t="s">
        <v>54</v>
      </c>
      <c r="U1511" t="s">
        <v>4071</v>
      </c>
      <c r="V1511" s="3">
        <v>45871.490277777775</v>
      </c>
      <c r="W1511" t="s">
        <v>395</v>
      </c>
      <c r="Y1511" s="4">
        <v>45876</v>
      </c>
      <c r="Z1511" s="2">
        <v>0.81263888888888891</v>
      </c>
    </row>
    <row r="1512" spans="1:26" x14ac:dyDescent="0.3">
      <c r="A1512">
        <v>136507</v>
      </c>
      <c r="B1512" t="s">
        <v>1255</v>
      </c>
      <c r="C1512" t="s">
        <v>27</v>
      </c>
      <c r="D1512" t="s">
        <v>148</v>
      </c>
      <c r="E1512" t="s">
        <v>29</v>
      </c>
      <c r="F1512">
        <v>8530355740</v>
      </c>
      <c r="G1512" t="s">
        <v>61</v>
      </c>
      <c r="H1512">
        <v>7177</v>
      </c>
      <c r="I1512" t="s">
        <v>11020</v>
      </c>
      <c r="J1512" t="s">
        <v>31</v>
      </c>
      <c r="K1512" t="s">
        <v>32</v>
      </c>
      <c r="L1512" t="s">
        <v>18565</v>
      </c>
      <c r="M1512" s="1">
        <v>0.6381944444444444</v>
      </c>
      <c r="N1512" t="s">
        <v>33</v>
      </c>
      <c r="O1512" t="s">
        <v>33</v>
      </c>
      <c r="P1512" s="2">
        <v>2.5115740740740741E-3</v>
      </c>
      <c r="Q1512" s="2">
        <v>4.0509259259259258E-4</v>
      </c>
      <c r="R1512">
        <v>100</v>
      </c>
      <c r="S1512" s="3">
        <v>45876.375</v>
      </c>
      <c r="T1512" t="s">
        <v>54</v>
      </c>
      <c r="U1512" t="s">
        <v>11020</v>
      </c>
      <c r="V1512" s="3">
        <v>45871.572916666664</v>
      </c>
      <c r="W1512" t="s">
        <v>1628</v>
      </c>
      <c r="Y1512" s="4">
        <v>45876</v>
      </c>
      <c r="Z1512" s="2">
        <v>0.81263888888888891</v>
      </c>
    </row>
    <row r="1513" spans="1:26" x14ac:dyDescent="0.3">
      <c r="A1513">
        <v>134801</v>
      </c>
      <c r="B1513" t="s">
        <v>284</v>
      </c>
      <c r="C1513" t="s">
        <v>27</v>
      </c>
      <c r="D1513" t="s">
        <v>285</v>
      </c>
      <c r="E1513" t="s">
        <v>84</v>
      </c>
      <c r="F1513">
        <v>8438244574</v>
      </c>
      <c r="G1513" t="s">
        <v>53</v>
      </c>
      <c r="H1513">
        <v>7017</v>
      </c>
      <c r="I1513" t="s">
        <v>5606</v>
      </c>
      <c r="J1513" t="s">
        <v>31</v>
      </c>
      <c r="K1513" t="s">
        <v>32</v>
      </c>
      <c r="L1513" t="s">
        <v>18561</v>
      </c>
      <c r="M1513" s="1">
        <v>0.6381944444444444</v>
      </c>
      <c r="N1513" t="s">
        <v>33</v>
      </c>
      <c r="O1513" t="s">
        <v>33</v>
      </c>
      <c r="P1513" s="2">
        <v>4.5138888888888887E-4</v>
      </c>
      <c r="Q1513" s="2">
        <v>3.5879629629629629E-4</v>
      </c>
      <c r="R1513">
        <v>100</v>
      </c>
      <c r="S1513" s="3">
        <v>45876.375</v>
      </c>
      <c r="T1513" t="s">
        <v>54</v>
      </c>
      <c r="U1513" t="s">
        <v>5606</v>
      </c>
      <c r="V1513" s="3">
        <v>45871.490972222222</v>
      </c>
      <c r="W1513" t="s">
        <v>286</v>
      </c>
      <c r="Y1513" s="4">
        <v>45876</v>
      </c>
      <c r="Z1513" s="2">
        <v>0.81263888888888891</v>
      </c>
    </row>
    <row r="1514" spans="1:26" x14ac:dyDescent="0.3">
      <c r="A1514">
        <v>22806</v>
      </c>
      <c r="B1514" t="s">
        <v>314</v>
      </c>
      <c r="C1514" t="s">
        <v>187</v>
      </c>
      <c r="D1514" t="s">
        <v>315</v>
      </c>
      <c r="E1514" t="s">
        <v>52</v>
      </c>
      <c r="F1514">
        <v>6282017563</v>
      </c>
      <c r="G1514" t="s">
        <v>53</v>
      </c>
      <c r="H1514">
        <v>7009</v>
      </c>
      <c r="I1514" t="s">
        <v>4083</v>
      </c>
      <c r="J1514" t="s">
        <v>31</v>
      </c>
      <c r="K1514" t="s">
        <v>32</v>
      </c>
      <c r="L1514" t="s">
        <v>18564</v>
      </c>
      <c r="M1514" s="1">
        <v>0.63749999999999996</v>
      </c>
      <c r="N1514" t="s">
        <v>33</v>
      </c>
      <c r="O1514" t="s">
        <v>33</v>
      </c>
      <c r="P1514" s="2">
        <v>0.96329861111111115</v>
      </c>
      <c r="Q1514" s="2">
        <v>5.7870370370370373E-5</v>
      </c>
      <c r="R1514">
        <v>0</v>
      </c>
      <c r="S1514" s="3">
        <v>45876.375</v>
      </c>
      <c r="T1514" t="s">
        <v>54</v>
      </c>
      <c r="U1514" t="s">
        <v>4083</v>
      </c>
      <c r="V1514" s="3">
        <v>45871.490277777775</v>
      </c>
      <c r="W1514" t="s">
        <v>395</v>
      </c>
      <c r="Y1514" s="4">
        <v>45876</v>
      </c>
      <c r="Z1514" s="2">
        <v>0.81263888888888891</v>
      </c>
    </row>
    <row r="1515" spans="1:26" x14ac:dyDescent="0.3">
      <c r="A1515">
        <v>26868</v>
      </c>
      <c r="B1515" t="s">
        <v>359</v>
      </c>
      <c r="C1515" t="s">
        <v>27</v>
      </c>
      <c r="D1515" t="s">
        <v>51</v>
      </c>
      <c r="E1515" t="s">
        <v>52</v>
      </c>
      <c r="F1515">
        <v>9656010420</v>
      </c>
      <c r="G1515" t="s">
        <v>53</v>
      </c>
      <c r="H1515">
        <v>7025</v>
      </c>
      <c r="I1515" t="s">
        <v>4523</v>
      </c>
      <c r="J1515" t="s">
        <v>31</v>
      </c>
      <c r="K1515" t="s">
        <v>32</v>
      </c>
      <c r="L1515" t="s">
        <v>18566</v>
      </c>
      <c r="M1515" s="1">
        <v>0.63749999999999996</v>
      </c>
      <c r="N1515" t="s">
        <v>33</v>
      </c>
      <c r="O1515" t="s">
        <v>33</v>
      </c>
      <c r="P1515" s="2">
        <v>1.1574074074074075E-4</v>
      </c>
      <c r="Q1515" s="2">
        <v>4.6296296296296294E-5</v>
      </c>
      <c r="R1515">
        <v>0</v>
      </c>
      <c r="S1515" s="3">
        <v>45876.375</v>
      </c>
      <c r="T1515" t="s">
        <v>54</v>
      </c>
      <c r="U1515" t="s">
        <v>4523</v>
      </c>
      <c r="V1515" s="3">
        <v>45871.490277777775</v>
      </c>
      <c r="W1515" t="s">
        <v>588</v>
      </c>
      <c r="Y1515" s="4">
        <v>45876</v>
      </c>
      <c r="Z1515" s="2">
        <v>0.81263888888888891</v>
      </c>
    </row>
    <row r="1516" spans="1:26" x14ac:dyDescent="0.3">
      <c r="A1516">
        <v>26868</v>
      </c>
      <c r="B1516" t="s">
        <v>359</v>
      </c>
      <c r="C1516" t="s">
        <v>27</v>
      </c>
      <c r="D1516" t="s">
        <v>51</v>
      </c>
      <c r="E1516" t="s">
        <v>52</v>
      </c>
      <c r="F1516">
        <v>9656010420</v>
      </c>
      <c r="G1516" t="s">
        <v>53</v>
      </c>
      <c r="H1516">
        <v>7025</v>
      </c>
      <c r="I1516" t="s">
        <v>4546</v>
      </c>
      <c r="J1516" t="s">
        <v>31</v>
      </c>
      <c r="K1516" t="s">
        <v>32</v>
      </c>
      <c r="L1516" t="s">
        <v>18566</v>
      </c>
      <c r="M1516" s="1">
        <v>0.63749999999999996</v>
      </c>
      <c r="N1516" t="s">
        <v>33</v>
      </c>
      <c r="O1516" t="s">
        <v>33</v>
      </c>
      <c r="P1516" s="2">
        <v>4.6087962962962963E-2</v>
      </c>
      <c r="Q1516" s="2">
        <v>4.6296296296296294E-5</v>
      </c>
      <c r="R1516">
        <v>30</v>
      </c>
      <c r="S1516" s="3">
        <v>45876.375</v>
      </c>
      <c r="T1516" t="s">
        <v>54</v>
      </c>
      <c r="U1516" t="s">
        <v>4546</v>
      </c>
      <c r="V1516" s="3">
        <v>45871.490277777775</v>
      </c>
      <c r="W1516" t="s">
        <v>588</v>
      </c>
      <c r="Y1516" s="4">
        <v>45876</v>
      </c>
      <c r="Z1516" s="2">
        <v>0.81263888888888891</v>
      </c>
    </row>
    <row r="1517" spans="1:26" x14ac:dyDescent="0.3">
      <c r="A1517">
        <v>134801</v>
      </c>
      <c r="B1517" t="s">
        <v>284</v>
      </c>
      <c r="C1517" t="s">
        <v>27</v>
      </c>
      <c r="D1517" t="s">
        <v>285</v>
      </c>
      <c r="E1517" t="s">
        <v>84</v>
      </c>
      <c r="F1517">
        <v>8438244574</v>
      </c>
      <c r="G1517" t="s">
        <v>53</v>
      </c>
      <c r="H1517">
        <v>7017</v>
      </c>
      <c r="I1517" t="s">
        <v>5616</v>
      </c>
      <c r="J1517" t="s">
        <v>31</v>
      </c>
      <c r="K1517" t="s">
        <v>32</v>
      </c>
      <c r="L1517" t="s">
        <v>18567</v>
      </c>
      <c r="M1517" s="1">
        <v>0.63749999999999996</v>
      </c>
      <c r="N1517" t="s">
        <v>33</v>
      </c>
      <c r="O1517" t="s">
        <v>33</v>
      </c>
      <c r="P1517" s="2">
        <v>0.10193287037037037</v>
      </c>
      <c r="Q1517" s="2">
        <v>1.6203703703703703E-4</v>
      </c>
      <c r="R1517">
        <v>0</v>
      </c>
      <c r="S1517" s="3">
        <v>45876.375</v>
      </c>
      <c r="T1517" t="s">
        <v>54</v>
      </c>
      <c r="U1517" t="s">
        <v>5616</v>
      </c>
      <c r="V1517" s="3">
        <v>45871.490972222222</v>
      </c>
      <c r="W1517" t="s">
        <v>286</v>
      </c>
      <c r="Y1517" s="4">
        <v>45876</v>
      </c>
      <c r="Z1517" s="2">
        <v>0.81263888888888891</v>
      </c>
    </row>
    <row r="1518" spans="1:26" x14ac:dyDescent="0.3">
      <c r="A1518">
        <v>28534</v>
      </c>
      <c r="B1518" t="s">
        <v>205</v>
      </c>
      <c r="C1518" t="s">
        <v>27</v>
      </c>
      <c r="D1518" t="s">
        <v>129</v>
      </c>
      <c r="E1518" t="s">
        <v>42</v>
      </c>
      <c r="F1518">
        <v>9301218843</v>
      </c>
      <c r="G1518" t="s">
        <v>43</v>
      </c>
      <c r="H1518">
        <v>1767</v>
      </c>
      <c r="I1518" t="s">
        <v>9056</v>
      </c>
      <c r="J1518" t="s">
        <v>31</v>
      </c>
      <c r="K1518" t="s">
        <v>32</v>
      </c>
      <c r="L1518" t="s">
        <v>18568</v>
      </c>
      <c r="M1518" s="1">
        <v>0.63749999999999996</v>
      </c>
      <c r="N1518" t="s">
        <v>33</v>
      </c>
      <c r="O1518" t="s">
        <v>33</v>
      </c>
      <c r="P1518" s="2">
        <v>4.7453703703703704E-4</v>
      </c>
      <c r="Q1518" s="2">
        <v>3.5879629629629629E-4</v>
      </c>
      <c r="R1518">
        <v>100</v>
      </c>
      <c r="S1518" s="3">
        <v>45876.375</v>
      </c>
      <c r="T1518" t="s">
        <v>54</v>
      </c>
      <c r="U1518" t="s">
        <v>9056</v>
      </c>
      <c r="V1518" s="3">
        <v>45871.571527777778</v>
      </c>
      <c r="W1518" t="s">
        <v>1498</v>
      </c>
      <c r="Y1518" s="4">
        <v>45876</v>
      </c>
      <c r="Z1518" s="2">
        <v>0.81263888888888891</v>
      </c>
    </row>
    <row r="1519" spans="1:26" x14ac:dyDescent="0.3">
      <c r="A1519">
        <v>25168</v>
      </c>
      <c r="B1519" t="s">
        <v>314</v>
      </c>
      <c r="C1519" t="s">
        <v>27</v>
      </c>
      <c r="D1519" t="s">
        <v>315</v>
      </c>
      <c r="E1519" t="s">
        <v>52</v>
      </c>
      <c r="F1519">
        <v>9037975110</v>
      </c>
      <c r="G1519" t="s">
        <v>53</v>
      </c>
      <c r="H1519">
        <v>7009</v>
      </c>
      <c r="I1519" t="s">
        <v>4087</v>
      </c>
      <c r="J1519" t="s">
        <v>31</v>
      </c>
      <c r="K1519" t="s">
        <v>32</v>
      </c>
      <c r="L1519" t="s">
        <v>18569</v>
      </c>
      <c r="M1519" s="1">
        <v>0.63749999999999996</v>
      </c>
      <c r="N1519" t="s">
        <v>33</v>
      </c>
      <c r="O1519" t="s">
        <v>33</v>
      </c>
      <c r="P1519" s="2">
        <v>1.9675925925925926E-4</v>
      </c>
      <c r="Q1519" s="2">
        <v>5.7870370370370373E-5</v>
      </c>
      <c r="R1519">
        <v>0</v>
      </c>
      <c r="S1519" s="3">
        <v>45876.375</v>
      </c>
      <c r="T1519" t="s">
        <v>54</v>
      </c>
      <c r="U1519" t="s">
        <v>4087</v>
      </c>
      <c r="V1519" s="3">
        <v>45871.490277777775</v>
      </c>
      <c r="W1519" t="s">
        <v>1205</v>
      </c>
      <c r="Y1519" s="4">
        <v>45876</v>
      </c>
      <c r="Z1519" s="2">
        <v>0.81263888888888891</v>
      </c>
    </row>
    <row r="1520" spans="1:26" x14ac:dyDescent="0.3">
      <c r="A1520">
        <v>28534</v>
      </c>
      <c r="B1520" t="s">
        <v>205</v>
      </c>
      <c r="C1520" t="s">
        <v>27</v>
      </c>
      <c r="D1520" t="s">
        <v>129</v>
      </c>
      <c r="E1520" t="s">
        <v>42</v>
      </c>
      <c r="F1520">
        <v>9301218843</v>
      </c>
      <c r="G1520" t="s">
        <v>43</v>
      </c>
      <c r="H1520">
        <v>1767</v>
      </c>
      <c r="I1520" t="s">
        <v>9057</v>
      </c>
      <c r="J1520" t="s">
        <v>31</v>
      </c>
      <c r="K1520" t="s">
        <v>32</v>
      </c>
      <c r="L1520" t="s">
        <v>18570</v>
      </c>
      <c r="M1520" s="1">
        <v>0.63749999999999996</v>
      </c>
      <c r="N1520" t="s">
        <v>33</v>
      </c>
      <c r="O1520" t="s">
        <v>33</v>
      </c>
      <c r="P1520" s="2">
        <v>2.3148148148148149E-4</v>
      </c>
      <c r="Q1520" s="2">
        <v>1.7361111111111112E-4</v>
      </c>
      <c r="R1520">
        <v>100</v>
      </c>
      <c r="S1520" s="3">
        <v>45876.375</v>
      </c>
      <c r="T1520" t="s">
        <v>54</v>
      </c>
      <c r="U1520" t="s">
        <v>9057</v>
      </c>
      <c r="V1520" s="3">
        <v>45871.571527777778</v>
      </c>
      <c r="W1520" t="s">
        <v>1498</v>
      </c>
      <c r="Y1520" s="4">
        <v>45876</v>
      </c>
      <c r="Z1520" s="2">
        <v>0.81263888888888891</v>
      </c>
    </row>
    <row r="1521" spans="1:26" x14ac:dyDescent="0.3">
      <c r="A1521">
        <v>25168</v>
      </c>
      <c r="B1521" t="s">
        <v>314</v>
      </c>
      <c r="C1521" t="s">
        <v>27</v>
      </c>
      <c r="D1521" t="s">
        <v>315</v>
      </c>
      <c r="E1521" t="s">
        <v>52</v>
      </c>
      <c r="F1521">
        <v>9037975110</v>
      </c>
      <c r="G1521" t="s">
        <v>53</v>
      </c>
      <c r="H1521">
        <v>7009</v>
      </c>
      <c r="I1521" t="s">
        <v>4091</v>
      </c>
      <c r="J1521" t="s">
        <v>31</v>
      </c>
      <c r="K1521" t="s">
        <v>32</v>
      </c>
      <c r="L1521" t="s">
        <v>18571</v>
      </c>
      <c r="M1521" s="1">
        <v>0.63680555555555551</v>
      </c>
      <c r="N1521" t="s">
        <v>33</v>
      </c>
      <c r="O1521" t="s">
        <v>33</v>
      </c>
      <c r="P1521" s="2">
        <v>1.1574074074074075E-4</v>
      </c>
      <c r="Q1521" s="2">
        <v>4.6296296296296294E-5</v>
      </c>
      <c r="R1521">
        <v>0</v>
      </c>
      <c r="S1521" s="3">
        <v>45876.375</v>
      </c>
      <c r="T1521" t="s">
        <v>54</v>
      </c>
      <c r="U1521" t="s">
        <v>4091</v>
      </c>
      <c r="V1521" s="3">
        <v>45871.490277777775</v>
      </c>
      <c r="W1521" t="s">
        <v>1205</v>
      </c>
      <c r="Y1521" s="4">
        <v>45876</v>
      </c>
      <c r="Z1521" s="2">
        <v>0.81263888888888891</v>
      </c>
    </row>
    <row r="1522" spans="1:26" x14ac:dyDescent="0.3">
      <c r="A1522">
        <v>134452</v>
      </c>
      <c r="B1522" t="s">
        <v>67</v>
      </c>
      <c r="C1522" t="s">
        <v>27</v>
      </c>
      <c r="D1522" t="s">
        <v>51</v>
      </c>
      <c r="E1522" t="s">
        <v>52</v>
      </c>
      <c r="F1522">
        <v>8714285568</v>
      </c>
      <c r="G1522" t="s">
        <v>53</v>
      </c>
      <c r="H1522">
        <v>7052</v>
      </c>
      <c r="I1522" t="s">
        <v>6086</v>
      </c>
      <c r="J1522" t="s">
        <v>31</v>
      </c>
      <c r="K1522" t="s">
        <v>32</v>
      </c>
      <c r="L1522" t="s">
        <v>18572</v>
      </c>
      <c r="M1522" s="1">
        <v>0.63749999999999996</v>
      </c>
      <c r="N1522" t="s">
        <v>33</v>
      </c>
      <c r="O1522" t="s">
        <v>33</v>
      </c>
      <c r="P1522" s="2">
        <v>3.1828703703703702E-3</v>
      </c>
      <c r="Q1522" s="2">
        <v>2.6620370370370372E-4</v>
      </c>
      <c r="R1522">
        <v>100</v>
      </c>
      <c r="S1522" s="3">
        <v>45876.375</v>
      </c>
      <c r="T1522" t="s">
        <v>54</v>
      </c>
      <c r="U1522" t="s">
        <v>6086</v>
      </c>
      <c r="V1522" s="3">
        <v>45871.490972222222</v>
      </c>
      <c r="W1522" t="s">
        <v>412</v>
      </c>
      <c r="Y1522" s="4">
        <v>45876</v>
      </c>
      <c r="Z1522" s="2">
        <v>0.81263888888888891</v>
      </c>
    </row>
    <row r="1523" spans="1:26" x14ac:dyDescent="0.3">
      <c r="A1523">
        <v>25168</v>
      </c>
      <c r="B1523" t="s">
        <v>314</v>
      </c>
      <c r="C1523" t="s">
        <v>27</v>
      </c>
      <c r="D1523" t="s">
        <v>315</v>
      </c>
      <c r="E1523" t="s">
        <v>52</v>
      </c>
      <c r="F1523">
        <v>9037975110</v>
      </c>
      <c r="G1523" t="s">
        <v>53</v>
      </c>
      <c r="H1523">
        <v>7009</v>
      </c>
      <c r="I1523" t="s">
        <v>4096</v>
      </c>
      <c r="J1523" t="s">
        <v>31</v>
      </c>
      <c r="K1523" t="s">
        <v>32</v>
      </c>
      <c r="L1523" t="s">
        <v>18573</v>
      </c>
      <c r="M1523" s="1">
        <v>0.63680555555555551</v>
      </c>
      <c r="N1523" t="s">
        <v>33</v>
      </c>
      <c r="O1523" t="s">
        <v>33</v>
      </c>
      <c r="P1523" s="2">
        <v>0.2895949074074074</v>
      </c>
      <c r="Q1523" s="2">
        <v>5.7870370370370373E-5</v>
      </c>
      <c r="R1523">
        <v>0</v>
      </c>
      <c r="S1523" s="3">
        <v>45876.375</v>
      </c>
      <c r="T1523" t="s">
        <v>54</v>
      </c>
      <c r="U1523" t="s">
        <v>4096</v>
      </c>
      <c r="V1523" s="3">
        <v>45871.490277777775</v>
      </c>
      <c r="W1523" t="s">
        <v>1205</v>
      </c>
      <c r="Y1523" s="4">
        <v>45876</v>
      </c>
      <c r="Z1523" s="2">
        <v>0.81263888888888891</v>
      </c>
    </row>
    <row r="1524" spans="1:26" x14ac:dyDescent="0.3">
      <c r="A1524">
        <v>28339</v>
      </c>
      <c r="B1524" t="s">
        <v>490</v>
      </c>
      <c r="C1524" t="s">
        <v>27</v>
      </c>
      <c r="D1524" t="s">
        <v>301</v>
      </c>
      <c r="E1524" t="s">
        <v>84</v>
      </c>
      <c r="F1524">
        <v>9843937695</v>
      </c>
      <c r="G1524" t="s">
        <v>53</v>
      </c>
      <c r="H1524">
        <v>7341</v>
      </c>
      <c r="I1524" t="s">
        <v>7950</v>
      </c>
      <c r="J1524" t="s">
        <v>31</v>
      </c>
      <c r="K1524" t="s">
        <v>32</v>
      </c>
      <c r="L1524" t="s">
        <v>17863</v>
      </c>
      <c r="M1524" s="1">
        <v>0.63680555555555551</v>
      </c>
      <c r="N1524" t="s">
        <v>33</v>
      </c>
      <c r="O1524" t="s">
        <v>33</v>
      </c>
      <c r="P1524" s="2">
        <v>1.0300925925925926E-3</v>
      </c>
      <c r="Q1524" s="2">
        <v>2.4305555555555555E-4</v>
      </c>
      <c r="R1524">
        <v>0</v>
      </c>
      <c r="S1524" s="3">
        <v>45876.375</v>
      </c>
      <c r="T1524" t="s">
        <v>54</v>
      </c>
      <c r="U1524" t="s">
        <v>7950</v>
      </c>
      <c r="V1524" s="3">
        <v>45871.492361111108</v>
      </c>
      <c r="W1524" t="s">
        <v>497</v>
      </c>
      <c r="Y1524" s="4">
        <v>45876</v>
      </c>
      <c r="Z1524" s="2">
        <v>0.81263888888888891</v>
      </c>
    </row>
    <row r="1525" spans="1:26" x14ac:dyDescent="0.3">
      <c r="A1525">
        <v>28534</v>
      </c>
      <c r="B1525" t="s">
        <v>205</v>
      </c>
      <c r="C1525" t="s">
        <v>27</v>
      </c>
      <c r="D1525" t="s">
        <v>129</v>
      </c>
      <c r="E1525" t="s">
        <v>42</v>
      </c>
      <c r="F1525">
        <v>9301218843</v>
      </c>
      <c r="G1525" t="s">
        <v>43</v>
      </c>
      <c r="H1525">
        <v>1767</v>
      </c>
      <c r="I1525" t="s">
        <v>9059</v>
      </c>
      <c r="J1525" t="s">
        <v>31</v>
      </c>
      <c r="K1525" t="s">
        <v>32</v>
      </c>
      <c r="L1525" t="s">
        <v>18574</v>
      </c>
      <c r="M1525" s="1">
        <v>0.63680555555555551</v>
      </c>
      <c r="N1525" t="s">
        <v>33</v>
      </c>
      <c r="O1525" t="s">
        <v>33</v>
      </c>
      <c r="P1525" s="2">
        <v>0.27068287037037037</v>
      </c>
      <c r="Q1525" s="2">
        <v>3.0092592592592595E-4</v>
      </c>
      <c r="R1525">
        <v>100</v>
      </c>
      <c r="S1525" s="3">
        <v>45876.375</v>
      </c>
      <c r="T1525" t="s">
        <v>54</v>
      </c>
      <c r="U1525" t="s">
        <v>9059</v>
      </c>
      <c r="V1525" s="3">
        <v>45871.571527777778</v>
      </c>
      <c r="W1525" t="s">
        <v>1498</v>
      </c>
      <c r="Y1525" s="4">
        <v>45876</v>
      </c>
      <c r="Z1525" s="2">
        <v>0.81263888888888891</v>
      </c>
    </row>
    <row r="1526" spans="1:26" x14ac:dyDescent="0.3">
      <c r="A1526">
        <v>135672</v>
      </c>
      <c r="B1526" t="s">
        <v>88</v>
      </c>
      <c r="C1526" t="s">
        <v>27</v>
      </c>
      <c r="D1526" t="s">
        <v>73</v>
      </c>
      <c r="E1526" t="s">
        <v>70</v>
      </c>
      <c r="F1526">
        <v>9302911220</v>
      </c>
      <c r="G1526" t="s">
        <v>43</v>
      </c>
      <c r="H1526">
        <v>7146</v>
      </c>
      <c r="I1526" t="s">
        <v>10285</v>
      </c>
      <c r="J1526" t="s">
        <v>31</v>
      </c>
      <c r="K1526" t="s">
        <v>32</v>
      </c>
      <c r="L1526" t="s">
        <v>18575</v>
      </c>
      <c r="M1526" s="1">
        <v>0.63680555555555551</v>
      </c>
      <c r="N1526" t="s">
        <v>33</v>
      </c>
      <c r="O1526" t="s">
        <v>65</v>
      </c>
      <c r="P1526" s="2">
        <v>2.8935185185185184E-4</v>
      </c>
      <c r="Q1526" s="2">
        <v>1.273148148148148E-4</v>
      </c>
      <c r="R1526">
        <v>100</v>
      </c>
      <c r="S1526" s="3">
        <v>45876.375</v>
      </c>
      <c r="T1526" t="s">
        <v>54</v>
      </c>
      <c r="U1526" t="s">
        <v>10285</v>
      </c>
      <c r="V1526" s="3">
        <v>45871.572222222225</v>
      </c>
      <c r="W1526" t="s">
        <v>89</v>
      </c>
      <c r="Y1526" s="4">
        <v>45876</v>
      </c>
      <c r="Z1526" s="2">
        <v>0.81263888888888891</v>
      </c>
    </row>
    <row r="1527" spans="1:26" x14ac:dyDescent="0.3">
      <c r="A1527">
        <v>135672</v>
      </c>
      <c r="B1527" t="s">
        <v>88</v>
      </c>
      <c r="C1527" t="s">
        <v>27</v>
      </c>
      <c r="D1527" t="s">
        <v>73</v>
      </c>
      <c r="E1527" t="s">
        <v>70</v>
      </c>
      <c r="F1527">
        <v>9302911220</v>
      </c>
      <c r="G1527" t="s">
        <v>43</v>
      </c>
      <c r="H1527">
        <v>7146</v>
      </c>
      <c r="I1527" t="s">
        <v>10293</v>
      </c>
      <c r="J1527" t="s">
        <v>31</v>
      </c>
      <c r="K1527" t="s">
        <v>32</v>
      </c>
      <c r="L1527" t="s">
        <v>18576</v>
      </c>
      <c r="M1527" s="1">
        <v>0.63611111111111107</v>
      </c>
      <c r="N1527" t="s">
        <v>33</v>
      </c>
      <c r="O1527" t="s">
        <v>65</v>
      </c>
      <c r="P1527" s="2">
        <v>8.9120370370370373E-4</v>
      </c>
      <c r="Q1527" s="2">
        <v>2.7777777777777778E-4</v>
      </c>
      <c r="R1527">
        <v>100</v>
      </c>
      <c r="S1527" s="3">
        <v>45876.375</v>
      </c>
      <c r="T1527" t="s">
        <v>54</v>
      </c>
      <c r="U1527" t="s">
        <v>10293</v>
      </c>
      <c r="V1527" s="3">
        <v>45871.572222222225</v>
      </c>
      <c r="W1527" t="s">
        <v>89</v>
      </c>
      <c r="Y1527" s="4">
        <v>45876</v>
      </c>
      <c r="Z1527" s="2">
        <v>0.81263888888888891</v>
      </c>
    </row>
    <row r="1528" spans="1:26" x14ac:dyDescent="0.3">
      <c r="A1528">
        <v>28339</v>
      </c>
      <c r="B1528" t="s">
        <v>490</v>
      </c>
      <c r="C1528" t="s">
        <v>27</v>
      </c>
      <c r="D1528" t="s">
        <v>301</v>
      </c>
      <c r="E1528" t="s">
        <v>84</v>
      </c>
      <c r="F1528">
        <v>9843937695</v>
      </c>
      <c r="G1528" t="s">
        <v>53</v>
      </c>
      <c r="H1528">
        <v>7341</v>
      </c>
      <c r="I1528" t="s">
        <v>7963</v>
      </c>
      <c r="J1528" t="s">
        <v>31</v>
      </c>
      <c r="K1528" t="s">
        <v>32</v>
      </c>
      <c r="L1528" t="s">
        <v>17863</v>
      </c>
      <c r="M1528" s="1">
        <v>0.63611111111111107</v>
      </c>
      <c r="N1528" t="s">
        <v>33</v>
      </c>
      <c r="O1528" t="s">
        <v>33</v>
      </c>
      <c r="P1528" s="2">
        <v>7.1759259259259259E-4</v>
      </c>
      <c r="Q1528" s="2">
        <v>1.3888888888888889E-4</v>
      </c>
      <c r="R1528">
        <v>0</v>
      </c>
      <c r="S1528" s="3">
        <v>45876.375</v>
      </c>
      <c r="T1528" t="s">
        <v>54</v>
      </c>
      <c r="U1528" t="s">
        <v>7963</v>
      </c>
      <c r="V1528" s="3">
        <v>45871.492361111108</v>
      </c>
      <c r="W1528" t="s">
        <v>497</v>
      </c>
      <c r="Y1528" s="4">
        <v>45876</v>
      </c>
      <c r="Z1528" s="2">
        <v>0.81263888888888891</v>
      </c>
    </row>
    <row r="1529" spans="1:26" x14ac:dyDescent="0.3">
      <c r="A1529">
        <v>134645</v>
      </c>
      <c r="B1529" t="s">
        <v>409</v>
      </c>
      <c r="C1529" t="s">
        <v>27</v>
      </c>
      <c r="D1529" t="s">
        <v>315</v>
      </c>
      <c r="E1529" t="s">
        <v>52</v>
      </c>
      <c r="F1529">
        <v>9995210215</v>
      </c>
      <c r="G1529" t="s">
        <v>53</v>
      </c>
      <c r="H1529">
        <v>7037</v>
      </c>
      <c r="I1529" t="s">
        <v>4931</v>
      </c>
      <c r="J1529" t="s">
        <v>31</v>
      </c>
      <c r="K1529" t="s">
        <v>32</v>
      </c>
      <c r="L1529" t="s">
        <v>18577</v>
      </c>
      <c r="M1529" s="1">
        <v>0.63611111111111107</v>
      </c>
      <c r="N1529" t="s">
        <v>33</v>
      </c>
      <c r="O1529" t="s">
        <v>33</v>
      </c>
      <c r="P1529" s="2">
        <v>8.7962962962962962E-4</v>
      </c>
      <c r="Q1529" s="2">
        <v>5.7870370370370373E-5</v>
      </c>
      <c r="R1529">
        <v>30</v>
      </c>
      <c r="S1529" s="3">
        <v>45876.375</v>
      </c>
      <c r="T1529" t="s">
        <v>54</v>
      </c>
      <c r="U1529" t="s">
        <v>4931</v>
      </c>
      <c r="V1529" s="3">
        <v>45871.490277777775</v>
      </c>
      <c r="W1529" t="s">
        <v>744</v>
      </c>
      <c r="Y1529" s="4">
        <v>45876</v>
      </c>
      <c r="Z1529" s="2">
        <v>0.81263888888888891</v>
      </c>
    </row>
    <row r="1530" spans="1:26" x14ac:dyDescent="0.3">
      <c r="A1530">
        <v>136163</v>
      </c>
      <c r="B1530" t="s">
        <v>1135</v>
      </c>
      <c r="C1530" t="s">
        <v>27</v>
      </c>
      <c r="D1530" t="s">
        <v>351</v>
      </c>
      <c r="E1530" t="s">
        <v>76</v>
      </c>
      <c r="F1530">
        <v>9343527765</v>
      </c>
      <c r="G1530" t="s">
        <v>43</v>
      </c>
      <c r="H1530">
        <v>7107</v>
      </c>
      <c r="I1530" t="s">
        <v>14251</v>
      </c>
      <c r="J1530" t="s">
        <v>31</v>
      </c>
      <c r="K1530" t="s">
        <v>39</v>
      </c>
      <c r="O1530" t="s">
        <v>33</v>
      </c>
      <c r="S1530" s="3">
        <v>45876.375</v>
      </c>
      <c r="T1530" t="s">
        <v>54</v>
      </c>
      <c r="U1530" t="s">
        <v>14251</v>
      </c>
      <c r="V1530" s="3">
        <v>45871.64166666667</v>
      </c>
      <c r="W1530" t="s">
        <v>1859</v>
      </c>
      <c r="Y1530" s="4">
        <v>45876</v>
      </c>
      <c r="Z1530" s="2">
        <v>0.81263888888888891</v>
      </c>
    </row>
    <row r="1531" spans="1:26" x14ac:dyDescent="0.3">
      <c r="A1531">
        <v>136103</v>
      </c>
      <c r="B1531" t="s">
        <v>406</v>
      </c>
      <c r="C1531" t="s">
        <v>27</v>
      </c>
      <c r="D1531" t="s">
        <v>51</v>
      </c>
      <c r="E1531" t="s">
        <v>52</v>
      </c>
      <c r="G1531" t="s">
        <v>53</v>
      </c>
      <c r="H1531">
        <v>7026</v>
      </c>
      <c r="I1531" t="s">
        <v>4593</v>
      </c>
      <c r="J1531" t="s">
        <v>31</v>
      </c>
      <c r="K1531" t="s">
        <v>32</v>
      </c>
      <c r="L1531" t="s">
        <v>18578</v>
      </c>
      <c r="M1531" s="1">
        <v>0.63541666666666663</v>
      </c>
      <c r="N1531" t="s">
        <v>33</v>
      </c>
      <c r="O1531" t="s">
        <v>33</v>
      </c>
      <c r="P1531" s="2">
        <v>3.4722222222222224E-4</v>
      </c>
      <c r="Q1531" s="2">
        <v>4.6296296296296294E-5</v>
      </c>
      <c r="R1531">
        <v>60</v>
      </c>
      <c r="S1531" s="3">
        <v>45876.375</v>
      </c>
      <c r="T1531" t="s">
        <v>54</v>
      </c>
      <c r="U1531" t="s">
        <v>4593</v>
      </c>
      <c r="V1531" s="3">
        <v>45871.490277777775</v>
      </c>
      <c r="W1531" t="s">
        <v>944</v>
      </c>
      <c r="Y1531" s="4">
        <v>45876</v>
      </c>
      <c r="Z1531" s="2">
        <v>0.81263888888888891</v>
      </c>
    </row>
    <row r="1532" spans="1:26" x14ac:dyDescent="0.3">
      <c r="A1532">
        <v>130328</v>
      </c>
      <c r="B1532" t="s">
        <v>510</v>
      </c>
      <c r="C1532" t="s">
        <v>27</v>
      </c>
      <c r="D1532" t="s">
        <v>324</v>
      </c>
      <c r="E1532" t="s">
        <v>84</v>
      </c>
      <c r="F1532">
        <v>9698344228</v>
      </c>
      <c r="G1532" t="s">
        <v>53</v>
      </c>
      <c r="H1532">
        <v>7049</v>
      </c>
      <c r="I1532" t="s">
        <v>6003</v>
      </c>
      <c r="J1532" t="s">
        <v>31</v>
      </c>
      <c r="K1532" t="s">
        <v>32</v>
      </c>
      <c r="L1532" t="s">
        <v>18579</v>
      </c>
      <c r="M1532" s="1">
        <v>0.63611111111111107</v>
      </c>
      <c r="N1532" t="s">
        <v>33</v>
      </c>
      <c r="O1532" t="s">
        <v>33</v>
      </c>
      <c r="P1532" s="2">
        <v>3.3796296296296296E-3</v>
      </c>
      <c r="Q1532" s="2">
        <v>4.1666666666666669E-4</v>
      </c>
      <c r="R1532">
        <v>0</v>
      </c>
      <c r="S1532" s="3">
        <v>45876.375</v>
      </c>
      <c r="T1532" t="s">
        <v>54</v>
      </c>
      <c r="U1532" t="s">
        <v>6003</v>
      </c>
      <c r="V1532" s="3">
        <v>45871.490972222222</v>
      </c>
      <c r="W1532" t="s">
        <v>520</v>
      </c>
      <c r="Y1532" s="4">
        <v>45876</v>
      </c>
      <c r="Z1532" s="2">
        <v>0.81263888888888891</v>
      </c>
    </row>
    <row r="1533" spans="1:26" x14ac:dyDescent="0.3">
      <c r="A1533">
        <v>135036</v>
      </c>
      <c r="B1533" t="s">
        <v>406</v>
      </c>
      <c r="C1533" t="s">
        <v>27</v>
      </c>
      <c r="D1533" t="s">
        <v>51</v>
      </c>
      <c r="E1533" t="s">
        <v>52</v>
      </c>
      <c r="F1533">
        <v>9947445049</v>
      </c>
      <c r="G1533" t="s">
        <v>53</v>
      </c>
      <c r="H1533">
        <v>7026</v>
      </c>
      <c r="I1533" t="s">
        <v>4631</v>
      </c>
      <c r="J1533" t="s">
        <v>31</v>
      </c>
      <c r="K1533" t="s">
        <v>32</v>
      </c>
      <c r="L1533" t="s">
        <v>18580</v>
      </c>
      <c r="M1533" s="1">
        <v>0.63541666666666663</v>
      </c>
      <c r="N1533" t="s">
        <v>33</v>
      </c>
      <c r="O1533" t="s">
        <v>33</v>
      </c>
      <c r="P1533" s="2">
        <v>3.7037037037037035E-4</v>
      </c>
      <c r="Q1533" s="2">
        <v>5.7870370370370373E-5</v>
      </c>
      <c r="R1533">
        <v>0</v>
      </c>
      <c r="S1533" s="3">
        <v>45876.375</v>
      </c>
      <c r="T1533" t="s">
        <v>54</v>
      </c>
      <c r="U1533" t="s">
        <v>4631</v>
      </c>
      <c r="V1533" s="3">
        <v>45871.490277777775</v>
      </c>
      <c r="W1533" t="s">
        <v>578</v>
      </c>
      <c r="Y1533" s="4">
        <v>45876</v>
      </c>
      <c r="Z1533" s="2">
        <v>0.81263888888888891</v>
      </c>
    </row>
    <row r="1534" spans="1:26" x14ac:dyDescent="0.3">
      <c r="A1534">
        <v>136507</v>
      </c>
      <c r="B1534" t="s">
        <v>1255</v>
      </c>
      <c r="C1534" t="s">
        <v>27</v>
      </c>
      <c r="D1534" t="s">
        <v>148</v>
      </c>
      <c r="E1534" t="s">
        <v>29</v>
      </c>
      <c r="F1534">
        <v>8530355740</v>
      </c>
      <c r="G1534" t="s">
        <v>61</v>
      </c>
      <c r="H1534">
        <v>7177</v>
      </c>
      <c r="I1534" t="s">
        <v>11025</v>
      </c>
      <c r="J1534" t="s">
        <v>31</v>
      </c>
      <c r="K1534" t="s">
        <v>32</v>
      </c>
      <c r="L1534" t="s">
        <v>18581</v>
      </c>
      <c r="M1534" s="1">
        <v>0.63541666666666663</v>
      </c>
      <c r="N1534" t="s">
        <v>33</v>
      </c>
      <c r="O1534" t="s">
        <v>33</v>
      </c>
      <c r="P1534" s="2">
        <v>1.443287037037037E-2</v>
      </c>
      <c r="Q1534" s="2">
        <v>5.2083333333333333E-4</v>
      </c>
      <c r="R1534">
        <v>100</v>
      </c>
      <c r="S1534" s="3">
        <v>45876.375</v>
      </c>
      <c r="T1534" t="s">
        <v>54</v>
      </c>
      <c r="U1534" t="s">
        <v>11025</v>
      </c>
      <c r="V1534" s="3">
        <v>45871.572916666664</v>
      </c>
      <c r="W1534" t="s">
        <v>1628</v>
      </c>
      <c r="Y1534" s="4">
        <v>45876</v>
      </c>
      <c r="Z1534" s="2">
        <v>0.81263888888888891</v>
      </c>
    </row>
    <row r="1535" spans="1:26" x14ac:dyDescent="0.3">
      <c r="A1535">
        <v>135036</v>
      </c>
      <c r="B1535" t="s">
        <v>406</v>
      </c>
      <c r="C1535" t="s">
        <v>27</v>
      </c>
      <c r="D1535" t="s">
        <v>51</v>
      </c>
      <c r="E1535" t="s">
        <v>52</v>
      </c>
      <c r="F1535">
        <v>9947445049</v>
      </c>
      <c r="G1535" t="s">
        <v>53</v>
      </c>
      <c r="H1535">
        <v>7026</v>
      </c>
      <c r="I1535" t="s">
        <v>4577</v>
      </c>
      <c r="J1535" t="s">
        <v>31</v>
      </c>
      <c r="K1535" t="s">
        <v>32</v>
      </c>
      <c r="L1535" t="s">
        <v>18580</v>
      </c>
      <c r="M1535" s="1">
        <v>0.63541666666666663</v>
      </c>
      <c r="N1535" t="s">
        <v>33</v>
      </c>
      <c r="O1535" t="s">
        <v>33</v>
      </c>
      <c r="P1535" s="2">
        <v>2.3148148148148149E-4</v>
      </c>
      <c r="Q1535" s="2">
        <v>6.9444444444444444E-5</v>
      </c>
      <c r="R1535">
        <v>0</v>
      </c>
      <c r="S1535" s="3">
        <v>45876.375</v>
      </c>
      <c r="T1535" t="s">
        <v>54</v>
      </c>
      <c r="U1535" t="s">
        <v>4577</v>
      </c>
      <c r="V1535" s="3">
        <v>45871.490277777775</v>
      </c>
      <c r="W1535" t="s">
        <v>578</v>
      </c>
      <c r="Y1535" s="4">
        <v>45876</v>
      </c>
      <c r="Z1535" s="2">
        <v>0.81263888888888891</v>
      </c>
    </row>
    <row r="1536" spans="1:26" x14ac:dyDescent="0.3">
      <c r="A1536">
        <v>136103</v>
      </c>
      <c r="B1536" t="s">
        <v>406</v>
      </c>
      <c r="C1536" t="s">
        <v>27</v>
      </c>
      <c r="D1536" t="s">
        <v>51</v>
      </c>
      <c r="E1536" t="s">
        <v>52</v>
      </c>
      <c r="G1536" t="s">
        <v>53</v>
      </c>
      <c r="H1536">
        <v>7026</v>
      </c>
      <c r="I1536" t="s">
        <v>4570</v>
      </c>
      <c r="J1536" t="s">
        <v>31</v>
      </c>
      <c r="K1536" t="s">
        <v>32</v>
      </c>
      <c r="L1536" t="s">
        <v>18578</v>
      </c>
      <c r="M1536" s="1">
        <v>0.63541666666666663</v>
      </c>
      <c r="N1536" t="s">
        <v>33</v>
      </c>
      <c r="O1536" t="s">
        <v>33</v>
      </c>
      <c r="P1536" s="2">
        <v>6.2500000000000001E-4</v>
      </c>
      <c r="Q1536" s="2">
        <v>2.6620370370370372E-4</v>
      </c>
      <c r="R1536">
        <v>60</v>
      </c>
      <c r="S1536" s="3">
        <v>45876.375</v>
      </c>
      <c r="T1536" t="s">
        <v>54</v>
      </c>
      <c r="U1536" t="s">
        <v>4570</v>
      </c>
      <c r="V1536" s="3">
        <v>45871.490277777775</v>
      </c>
      <c r="W1536" t="s">
        <v>944</v>
      </c>
      <c r="Y1536" s="4">
        <v>45876</v>
      </c>
      <c r="Z1536" s="2">
        <v>0.81263888888888891</v>
      </c>
    </row>
    <row r="1537" spans="1:26" x14ac:dyDescent="0.3">
      <c r="A1537">
        <v>135672</v>
      </c>
      <c r="B1537" t="s">
        <v>88</v>
      </c>
      <c r="C1537" t="s">
        <v>27</v>
      </c>
      <c r="D1537" t="s">
        <v>73</v>
      </c>
      <c r="E1537" t="s">
        <v>70</v>
      </c>
      <c r="F1537">
        <v>9302911220</v>
      </c>
      <c r="G1537" t="s">
        <v>43</v>
      </c>
      <c r="H1537">
        <v>7146</v>
      </c>
      <c r="I1537" t="s">
        <v>10288</v>
      </c>
      <c r="J1537" t="s">
        <v>31</v>
      </c>
      <c r="K1537" t="s">
        <v>32</v>
      </c>
      <c r="L1537" t="s">
        <v>18582</v>
      </c>
      <c r="M1537" s="1">
        <v>0.63541666666666663</v>
      </c>
      <c r="N1537" t="s">
        <v>33</v>
      </c>
      <c r="O1537" t="s">
        <v>65</v>
      </c>
      <c r="P1537" s="2">
        <v>0.86084490740740738</v>
      </c>
      <c r="Q1537" s="2">
        <v>4.7453703703703704E-4</v>
      </c>
      <c r="R1537">
        <v>100</v>
      </c>
      <c r="S1537" s="3">
        <v>45876.375</v>
      </c>
      <c r="T1537" t="s">
        <v>54</v>
      </c>
      <c r="U1537" t="s">
        <v>10288</v>
      </c>
      <c r="V1537" s="3">
        <v>45871.572222222225</v>
      </c>
      <c r="W1537" t="s">
        <v>89</v>
      </c>
      <c r="Y1537" s="4">
        <v>45876</v>
      </c>
      <c r="Z1537" s="2">
        <v>0.81263888888888891</v>
      </c>
    </row>
    <row r="1538" spans="1:26" x14ac:dyDescent="0.3">
      <c r="A1538">
        <v>28339</v>
      </c>
      <c r="B1538" t="s">
        <v>490</v>
      </c>
      <c r="C1538" t="s">
        <v>27</v>
      </c>
      <c r="D1538" t="s">
        <v>301</v>
      </c>
      <c r="E1538" t="s">
        <v>84</v>
      </c>
      <c r="F1538">
        <v>9843937695</v>
      </c>
      <c r="G1538" t="s">
        <v>53</v>
      </c>
      <c r="H1538">
        <v>7341</v>
      </c>
      <c r="I1538" t="s">
        <v>7952</v>
      </c>
      <c r="J1538" t="s">
        <v>31</v>
      </c>
      <c r="K1538" t="s">
        <v>32</v>
      </c>
      <c r="L1538" t="s">
        <v>17863</v>
      </c>
      <c r="M1538" s="1">
        <v>0.63541666666666663</v>
      </c>
      <c r="N1538" t="s">
        <v>33</v>
      </c>
      <c r="O1538" t="s">
        <v>33</v>
      </c>
      <c r="P1538" s="2">
        <v>4.6296296296296298E-4</v>
      </c>
      <c r="Q1538" s="2">
        <v>2.199074074074074E-4</v>
      </c>
      <c r="R1538">
        <v>100</v>
      </c>
      <c r="S1538" s="3">
        <v>45876.375</v>
      </c>
      <c r="T1538" t="s">
        <v>54</v>
      </c>
      <c r="U1538" t="s">
        <v>7952</v>
      </c>
      <c r="V1538" s="3">
        <v>45871.492361111108</v>
      </c>
      <c r="W1538" t="s">
        <v>497</v>
      </c>
      <c r="Y1538" s="4">
        <v>45876</v>
      </c>
      <c r="Z1538" s="2">
        <v>0.81263888888888891</v>
      </c>
    </row>
    <row r="1539" spans="1:26" x14ac:dyDescent="0.3">
      <c r="A1539">
        <v>135036</v>
      </c>
      <c r="B1539" t="s">
        <v>406</v>
      </c>
      <c r="C1539" t="s">
        <v>27</v>
      </c>
      <c r="D1539" t="s">
        <v>51</v>
      </c>
      <c r="E1539" t="s">
        <v>52</v>
      </c>
      <c r="F1539">
        <v>9947445049</v>
      </c>
      <c r="G1539" t="s">
        <v>53</v>
      </c>
      <c r="H1539">
        <v>7026</v>
      </c>
      <c r="I1539" t="s">
        <v>4634</v>
      </c>
      <c r="J1539" t="s">
        <v>31</v>
      </c>
      <c r="K1539" t="s">
        <v>32</v>
      </c>
      <c r="L1539" t="s">
        <v>18580</v>
      </c>
      <c r="M1539" s="1">
        <v>0.63472222222222219</v>
      </c>
      <c r="N1539" t="s">
        <v>33</v>
      </c>
      <c r="O1539" t="s">
        <v>33</v>
      </c>
      <c r="P1539" s="2">
        <v>1.1574074074074075E-4</v>
      </c>
      <c r="Q1539" s="2">
        <v>4.6296296296296294E-5</v>
      </c>
      <c r="R1539">
        <v>100</v>
      </c>
      <c r="S1539" s="3">
        <v>45876.375</v>
      </c>
      <c r="T1539" t="s">
        <v>54</v>
      </c>
      <c r="U1539" t="s">
        <v>4634</v>
      </c>
      <c r="V1539" s="3">
        <v>45871.490277777775</v>
      </c>
      <c r="W1539" t="s">
        <v>578</v>
      </c>
      <c r="Y1539" s="4">
        <v>45876</v>
      </c>
      <c r="Z1539" s="2">
        <v>0.81263888888888891</v>
      </c>
    </row>
    <row r="1540" spans="1:26" x14ac:dyDescent="0.3">
      <c r="A1540">
        <v>134645</v>
      </c>
      <c r="B1540" t="s">
        <v>409</v>
      </c>
      <c r="C1540" t="s">
        <v>27</v>
      </c>
      <c r="D1540" t="s">
        <v>315</v>
      </c>
      <c r="E1540" t="s">
        <v>52</v>
      </c>
      <c r="F1540">
        <v>9995210215</v>
      </c>
      <c r="G1540" t="s">
        <v>53</v>
      </c>
      <c r="H1540">
        <v>7037</v>
      </c>
      <c r="I1540" t="s">
        <v>4933</v>
      </c>
      <c r="J1540" t="s">
        <v>31</v>
      </c>
      <c r="K1540" t="s">
        <v>32</v>
      </c>
      <c r="L1540" t="s">
        <v>18583</v>
      </c>
      <c r="M1540" s="1">
        <v>0.63472222222222219</v>
      </c>
      <c r="N1540" t="s">
        <v>33</v>
      </c>
      <c r="O1540" t="s">
        <v>33</v>
      </c>
      <c r="P1540" s="2">
        <v>1.2152777777777778E-3</v>
      </c>
      <c r="Q1540" s="2">
        <v>1.1574074074074075E-4</v>
      </c>
      <c r="R1540">
        <v>60</v>
      </c>
      <c r="S1540" s="3">
        <v>45876.375</v>
      </c>
      <c r="T1540" t="s">
        <v>54</v>
      </c>
      <c r="U1540" t="s">
        <v>4933</v>
      </c>
      <c r="V1540" s="3">
        <v>45871.490277777775</v>
      </c>
      <c r="W1540" t="s">
        <v>744</v>
      </c>
      <c r="Y1540" s="4">
        <v>45876</v>
      </c>
      <c r="Z1540" s="2">
        <v>0.81263888888888891</v>
      </c>
    </row>
    <row r="1541" spans="1:26" x14ac:dyDescent="0.3">
      <c r="A1541">
        <v>136617</v>
      </c>
      <c r="B1541" t="s">
        <v>1096</v>
      </c>
      <c r="C1541" t="s">
        <v>27</v>
      </c>
      <c r="D1541" t="s">
        <v>47</v>
      </c>
      <c r="E1541" t="s">
        <v>48</v>
      </c>
      <c r="F1541">
        <v>8503045591</v>
      </c>
      <c r="G1541" t="s">
        <v>43</v>
      </c>
      <c r="H1541">
        <v>7286</v>
      </c>
      <c r="I1541" t="s">
        <v>14743</v>
      </c>
      <c r="J1541" t="s">
        <v>31</v>
      </c>
      <c r="K1541" t="s">
        <v>32</v>
      </c>
      <c r="L1541" t="s">
        <v>18584</v>
      </c>
      <c r="M1541" s="1">
        <v>0.63472222222222219</v>
      </c>
      <c r="N1541" t="s">
        <v>33</v>
      </c>
      <c r="O1541" t="s">
        <v>33</v>
      </c>
      <c r="P1541" s="2">
        <v>2.3842592592592591E-3</v>
      </c>
      <c r="Q1541" s="2">
        <v>1.1574074074074075E-4</v>
      </c>
      <c r="R1541">
        <v>100</v>
      </c>
      <c r="S1541" s="3">
        <v>45876.375</v>
      </c>
      <c r="T1541" t="s">
        <v>54</v>
      </c>
      <c r="U1541" t="s">
        <v>14743</v>
      </c>
      <c r="V1541" s="3">
        <v>45871.642361111109</v>
      </c>
      <c r="W1541" t="s">
        <v>1208</v>
      </c>
      <c r="Y1541" s="4">
        <v>45876</v>
      </c>
      <c r="Z1541" s="2">
        <v>0.81263888888888891</v>
      </c>
    </row>
    <row r="1542" spans="1:26" x14ac:dyDescent="0.3">
      <c r="A1542">
        <v>136103</v>
      </c>
      <c r="B1542" t="s">
        <v>406</v>
      </c>
      <c r="C1542" t="s">
        <v>27</v>
      </c>
      <c r="D1542" t="s">
        <v>51</v>
      </c>
      <c r="E1542" t="s">
        <v>52</v>
      </c>
      <c r="G1542" t="s">
        <v>53</v>
      </c>
      <c r="H1542">
        <v>7026</v>
      </c>
      <c r="I1542" t="s">
        <v>4582</v>
      </c>
      <c r="J1542" t="s">
        <v>31</v>
      </c>
      <c r="K1542" t="s">
        <v>32</v>
      </c>
      <c r="L1542" t="s">
        <v>18585</v>
      </c>
      <c r="M1542" s="1">
        <v>0.63472222222222219</v>
      </c>
      <c r="N1542" t="s">
        <v>33</v>
      </c>
      <c r="O1542" t="s">
        <v>33</v>
      </c>
      <c r="P1542" s="2">
        <v>1.9675925925925926E-4</v>
      </c>
      <c r="Q1542" s="2">
        <v>4.6296296296296294E-5</v>
      </c>
      <c r="R1542">
        <v>30</v>
      </c>
      <c r="S1542" s="3">
        <v>45876.375</v>
      </c>
      <c r="T1542" t="s">
        <v>54</v>
      </c>
      <c r="U1542" t="s">
        <v>4582</v>
      </c>
      <c r="V1542" s="3">
        <v>45871.490277777775</v>
      </c>
      <c r="W1542" t="s">
        <v>944</v>
      </c>
      <c r="Y1542" s="4">
        <v>45876</v>
      </c>
      <c r="Z1542" s="2">
        <v>0.81263888888888891</v>
      </c>
    </row>
    <row r="1543" spans="1:26" x14ac:dyDescent="0.3">
      <c r="A1543">
        <v>131811</v>
      </c>
      <c r="B1543" t="s">
        <v>1888</v>
      </c>
      <c r="C1543" t="s">
        <v>27</v>
      </c>
      <c r="D1543" t="s">
        <v>117</v>
      </c>
      <c r="E1543" t="s">
        <v>48</v>
      </c>
      <c r="F1543">
        <v>9119122750</v>
      </c>
      <c r="G1543" t="s">
        <v>43</v>
      </c>
      <c r="H1543">
        <v>7289</v>
      </c>
      <c r="I1543" t="s">
        <v>14779</v>
      </c>
      <c r="J1543" t="s">
        <v>31</v>
      </c>
      <c r="K1543" t="s">
        <v>32</v>
      </c>
      <c r="L1543" t="s">
        <v>18586</v>
      </c>
      <c r="M1543" s="1">
        <v>0.63472222222222219</v>
      </c>
      <c r="N1543" t="s">
        <v>33</v>
      </c>
      <c r="O1543" t="s">
        <v>33</v>
      </c>
      <c r="P1543" s="2">
        <v>2.6620370370370372E-4</v>
      </c>
      <c r="Q1543" s="2">
        <v>1.0416666666666667E-4</v>
      </c>
      <c r="R1543">
        <v>100</v>
      </c>
      <c r="S1543" s="3">
        <v>45876.375</v>
      </c>
      <c r="T1543" t="s">
        <v>54</v>
      </c>
      <c r="U1543" t="s">
        <v>14779</v>
      </c>
      <c r="V1543" s="3">
        <v>45871.642361111109</v>
      </c>
      <c r="W1543" t="s">
        <v>1889</v>
      </c>
      <c r="Y1543" s="4">
        <v>45876</v>
      </c>
      <c r="Z1543" s="2">
        <v>0.81263888888888891</v>
      </c>
    </row>
    <row r="1544" spans="1:26" x14ac:dyDescent="0.3">
      <c r="A1544">
        <v>28339</v>
      </c>
      <c r="B1544" t="s">
        <v>490</v>
      </c>
      <c r="C1544" t="s">
        <v>27</v>
      </c>
      <c r="D1544" t="s">
        <v>301</v>
      </c>
      <c r="E1544" t="s">
        <v>84</v>
      </c>
      <c r="F1544">
        <v>9843937695</v>
      </c>
      <c r="G1544" t="s">
        <v>53</v>
      </c>
      <c r="H1544">
        <v>7341</v>
      </c>
      <c r="I1544" t="s">
        <v>7954</v>
      </c>
      <c r="J1544" t="s">
        <v>31</v>
      </c>
      <c r="K1544" t="s">
        <v>32</v>
      </c>
      <c r="L1544" t="s">
        <v>17863</v>
      </c>
      <c r="M1544" s="1">
        <v>0.63472222222222219</v>
      </c>
      <c r="N1544" t="s">
        <v>33</v>
      </c>
      <c r="O1544" t="s">
        <v>33</v>
      </c>
      <c r="P1544" s="2">
        <v>9.4907407407407408E-4</v>
      </c>
      <c r="Q1544" s="2">
        <v>3.0092592592592595E-4</v>
      </c>
      <c r="R1544">
        <v>100</v>
      </c>
      <c r="S1544" s="3">
        <v>45876.375</v>
      </c>
      <c r="T1544" t="s">
        <v>54</v>
      </c>
      <c r="U1544" t="s">
        <v>7954</v>
      </c>
      <c r="V1544" s="3">
        <v>45871.492361111108</v>
      </c>
      <c r="W1544" t="s">
        <v>497</v>
      </c>
      <c r="Y1544" s="4">
        <v>45876</v>
      </c>
      <c r="Z1544" s="2">
        <v>0.81263888888888891</v>
      </c>
    </row>
    <row r="1545" spans="1:26" x14ac:dyDescent="0.3">
      <c r="A1545">
        <v>136103</v>
      </c>
      <c r="B1545" t="s">
        <v>406</v>
      </c>
      <c r="C1545" t="s">
        <v>27</v>
      </c>
      <c r="D1545" t="s">
        <v>51</v>
      </c>
      <c r="E1545" t="s">
        <v>52</v>
      </c>
      <c r="G1545" t="s">
        <v>53</v>
      </c>
      <c r="H1545">
        <v>7026</v>
      </c>
      <c r="I1545" t="s">
        <v>4595</v>
      </c>
      <c r="J1545" t="s">
        <v>31</v>
      </c>
      <c r="K1545" t="s">
        <v>32</v>
      </c>
      <c r="L1545" t="s">
        <v>18585</v>
      </c>
      <c r="M1545" s="1">
        <v>0.63472222222222219</v>
      </c>
      <c r="N1545" t="s">
        <v>33</v>
      </c>
      <c r="O1545" t="s">
        <v>33</v>
      </c>
      <c r="P1545" s="2">
        <v>1.7361111111111112E-4</v>
      </c>
      <c r="Q1545" s="2">
        <v>4.6296296296296294E-5</v>
      </c>
      <c r="R1545">
        <v>30</v>
      </c>
      <c r="S1545" s="3">
        <v>45876.375</v>
      </c>
      <c r="T1545" t="s">
        <v>54</v>
      </c>
      <c r="U1545" t="s">
        <v>4595</v>
      </c>
      <c r="V1545" s="3">
        <v>45871.490277777775</v>
      </c>
      <c r="W1545" t="s">
        <v>944</v>
      </c>
      <c r="Y1545" s="4">
        <v>45876</v>
      </c>
      <c r="Z1545" s="2">
        <v>0.81263888888888891</v>
      </c>
    </row>
    <row r="1546" spans="1:26" x14ac:dyDescent="0.3">
      <c r="A1546">
        <v>135036</v>
      </c>
      <c r="B1546" t="s">
        <v>406</v>
      </c>
      <c r="C1546" t="s">
        <v>27</v>
      </c>
      <c r="D1546" t="s">
        <v>51</v>
      </c>
      <c r="E1546" t="s">
        <v>52</v>
      </c>
      <c r="F1546">
        <v>9947445049</v>
      </c>
      <c r="G1546" t="s">
        <v>53</v>
      </c>
      <c r="H1546">
        <v>7026</v>
      </c>
      <c r="I1546" t="s">
        <v>4639</v>
      </c>
      <c r="J1546" t="s">
        <v>31</v>
      </c>
      <c r="K1546" t="s">
        <v>32</v>
      </c>
      <c r="L1546" t="s">
        <v>18580</v>
      </c>
      <c r="M1546" s="1">
        <v>0.63472222222222219</v>
      </c>
      <c r="N1546" t="s">
        <v>33</v>
      </c>
      <c r="O1546" t="s">
        <v>33</v>
      </c>
      <c r="P1546" s="2">
        <v>4.1666666666666669E-4</v>
      </c>
      <c r="Q1546" s="2">
        <v>3.4722222222222224E-4</v>
      </c>
      <c r="R1546">
        <v>0</v>
      </c>
      <c r="S1546" s="3">
        <v>45876.375</v>
      </c>
      <c r="T1546" t="s">
        <v>54</v>
      </c>
      <c r="U1546" t="s">
        <v>4639</v>
      </c>
      <c r="V1546" s="3">
        <v>45871.490277777775</v>
      </c>
      <c r="W1546" t="s">
        <v>578</v>
      </c>
      <c r="Y1546" s="4">
        <v>45876</v>
      </c>
      <c r="Z1546" s="2">
        <v>0.81263888888888891</v>
      </c>
    </row>
    <row r="1547" spans="1:26" x14ac:dyDescent="0.3">
      <c r="A1547">
        <v>136103</v>
      </c>
      <c r="B1547" t="s">
        <v>406</v>
      </c>
      <c r="C1547" t="s">
        <v>27</v>
      </c>
      <c r="D1547" t="s">
        <v>51</v>
      </c>
      <c r="E1547" t="s">
        <v>52</v>
      </c>
      <c r="G1547" t="s">
        <v>53</v>
      </c>
      <c r="H1547">
        <v>7026</v>
      </c>
      <c r="I1547" t="s">
        <v>4661</v>
      </c>
      <c r="J1547" t="s">
        <v>31</v>
      </c>
      <c r="K1547" t="s">
        <v>32</v>
      </c>
      <c r="L1547" t="s">
        <v>18585</v>
      </c>
      <c r="M1547" s="1">
        <v>0.63402777777777775</v>
      </c>
      <c r="N1547" t="s">
        <v>33</v>
      </c>
      <c r="O1547" t="s">
        <v>33</v>
      </c>
      <c r="P1547" s="2">
        <v>1.8518518518518518E-4</v>
      </c>
      <c r="Q1547" s="2">
        <v>1.273148148148148E-4</v>
      </c>
      <c r="R1547">
        <v>0</v>
      </c>
      <c r="S1547" s="3">
        <v>45876.375</v>
      </c>
      <c r="T1547" t="s">
        <v>54</v>
      </c>
      <c r="U1547" t="s">
        <v>4661</v>
      </c>
      <c r="V1547" s="3">
        <v>45871.490277777775</v>
      </c>
      <c r="W1547" t="s">
        <v>944</v>
      </c>
      <c r="Y1547" s="4">
        <v>45876</v>
      </c>
      <c r="Z1547" s="2">
        <v>0.81263888888888891</v>
      </c>
    </row>
    <row r="1548" spans="1:26" x14ac:dyDescent="0.3">
      <c r="A1548">
        <v>131811</v>
      </c>
      <c r="B1548" t="s">
        <v>1888</v>
      </c>
      <c r="C1548" t="s">
        <v>27</v>
      </c>
      <c r="D1548" t="s">
        <v>117</v>
      </c>
      <c r="E1548" t="s">
        <v>48</v>
      </c>
      <c r="F1548">
        <v>9119122750</v>
      </c>
      <c r="G1548" t="s">
        <v>43</v>
      </c>
      <c r="H1548">
        <v>7289</v>
      </c>
      <c r="I1548" t="s">
        <v>14783</v>
      </c>
      <c r="J1548" t="s">
        <v>31</v>
      </c>
      <c r="K1548" t="s">
        <v>32</v>
      </c>
      <c r="L1548" t="s">
        <v>18587</v>
      </c>
      <c r="M1548" s="1">
        <v>0.63402777777777775</v>
      </c>
      <c r="N1548" t="s">
        <v>33</v>
      </c>
      <c r="O1548" t="s">
        <v>33</v>
      </c>
      <c r="P1548" s="2">
        <v>3.7037037037037035E-4</v>
      </c>
      <c r="Q1548" s="2">
        <v>1.5046296296296297E-4</v>
      </c>
      <c r="R1548">
        <v>100</v>
      </c>
      <c r="S1548" s="3">
        <v>45876.375</v>
      </c>
      <c r="T1548" t="s">
        <v>54</v>
      </c>
      <c r="U1548" t="s">
        <v>14783</v>
      </c>
      <c r="V1548" s="3">
        <v>45871.642361111109</v>
      </c>
      <c r="W1548" t="s">
        <v>1889</v>
      </c>
      <c r="Y1548" s="4">
        <v>45876</v>
      </c>
      <c r="Z1548" s="2">
        <v>0.81263888888888891</v>
      </c>
    </row>
    <row r="1549" spans="1:26" x14ac:dyDescent="0.3">
      <c r="A1549">
        <v>134452</v>
      </c>
      <c r="B1549" t="s">
        <v>67</v>
      </c>
      <c r="C1549" t="s">
        <v>27</v>
      </c>
      <c r="D1549" t="s">
        <v>51</v>
      </c>
      <c r="E1549" t="s">
        <v>52</v>
      </c>
      <c r="F1549">
        <v>8714285568</v>
      </c>
      <c r="G1549" t="s">
        <v>53</v>
      </c>
      <c r="H1549">
        <v>7052</v>
      </c>
      <c r="I1549" t="s">
        <v>5111</v>
      </c>
      <c r="J1549" t="s">
        <v>31</v>
      </c>
      <c r="K1549" t="s">
        <v>32</v>
      </c>
      <c r="L1549" t="s">
        <v>18572</v>
      </c>
      <c r="M1549" s="1">
        <v>0.63402777777777775</v>
      </c>
      <c r="N1549" t="s">
        <v>33</v>
      </c>
      <c r="O1549" t="s">
        <v>33</v>
      </c>
      <c r="P1549" s="2">
        <v>5.6712962962962967E-4</v>
      </c>
      <c r="Q1549" s="2">
        <v>4.6296296296296294E-5</v>
      </c>
      <c r="R1549">
        <v>0</v>
      </c>
      <c r="S1549" s="3">
        <v>45876.375</v>
      </c>
      <c r="T1549" t="s">
        <v>54</v>
      </c>
      <c r="U1549" t="s">
        <v>5111</v>
      </c>
      <c r="V1549" s="3">
        <v>45871.490277777775</v>
      </c>
      <c r="W1549" t="s">
        <v>412</v>
      </c>
      <c r="Y1549" s="4">
        <v>45876</v>
      </c>
      <c r="Z1549" s="2">
        <v>0.81263888888888891</v>
      </c>
    </row>
    <row r="1550" spans="1:26" x14ac:dyDescent="0.3">
      <c r="A1550">
        <v>135036</v>
      </c>
      <c r="B1550" t="s">
        <v>406</v>
      </c>
      <c r="C1550" t="s">
        <v>27</v>
      </c>
      <c r="D1550" t="s">
        <v>51</v>
      </c>
      <c r="E1550" t="s">
        <v>52</v>
      </c>
      <c r="F1550">
        <v>9947445049</v>
      </c>
      <c r="G1550" t="s">
        <v>53</v>
      </c>
      <c r="H1550">
        <v>7026</v>
      </c>
      <c r="I1550" t="s">
        <v>4654</v>
      </c>
      <c r="J1550" t="s">
        <v>31</v>
      </c>
      <c r="K1550" t="s">
        <v>32</v>
      </c>
      <c r="L1550" t="s">
        <v>18580</v>
      </c>
      <c r="M1550" s="1">
        <v>0.63472222222222219</v>
      </c>
      <c r="N1550" t="s">
        <v>33</v>
      </c>
      <c r="O1550" t="s">
        <v>33</v>
      </c>
      <c r="P1550" s="2">
        <v>4.861111111111111E-4</v>
      </c>
      <c r="Q1550" s="2">
        <v>4.1666666666666669E-4</v>
      </c>
      <c r="R1550">
        <v>100</v>
      </c>
      <c r="S1550" s="3">
        <v>45876.375</v>
      </c>
      <c r="T1550" t="s">
        <v>54</v>
      </c>
      <c r="U1550" t="s">
        <v>4654</v>
      </c>
      <c r="V1550" s="3">
        <v>45871.490277777775</v>
      </c>
      <c r="W1550" t="s">
        <v>578</v>
      </c>
      <c r="Y1550" s="4">
        <v>45876</v>
      </c>
      <c r="Z1550" s="2">
        <v>0.81263888888888891</v>
      </c>
    </row>
    <row r="1551" spans="1:26" x14ac:dyDescent="0.3">
      <c r="A1551">
        <v>135316</v>
      </c>
      <c r="B1551" t="s">
        <v>956</v>
      </c>
      <c r="C1551" t="s">
        <v>27</v>
      </c>
      <c r="D1551" t="s">
        <v>315</v>
      </c>
      <c r="E1551" t="s">
        <v>52</v>
      </c>
      <c r="F1551">
        <v>6238940173</v>
      </c>
      <c r="G1551" t="s">
        <v>53</v>
      </c>
      <c r="H1551">
        <v>7011</v>
      </c>
      <c r="I1551" t="s">
        <v>4146</v>
      </c>
      <c r="J1551" t="s">
        <v>31</v>
      </c>
      <c r="K1551" t="s">
        <v>32</v>
      </c>
      <c r="L1551" t="s">
        <v>18588</v>
      </c>
      <c r="M1551" s="1">
        <v>0.63472222222222219</v>
      </c>
      <c r="N1551" t="s">
        <v>33</v>
      </c>
      <c r="O1551" t="s">
        <v>33</v>
      </c>
      <c r="P1551" s="2">
        <v>5.2013888888888887E-2</v>
      </c>
      <c r="Q1551" s="2">
        <v>9.7222222222222219E-4</v>
      </c>
      <c r="R1551">
        <v>0</v>
      </c>
      <c r="S1551" s="3">
        <v>45876.375</v>
      </c>
      <c r="T1551" t="s">
        <v>54</v>
      </c>
      <c r="U1551" t="s">
        <v>4146</v>
      </c>
      <c r="V1551" s="3">
        <v>45871.490277777775</v>
      </c>
      <c r="W1551" t="s">
        <v>1062</v>
      </c>
      <c r="Y1551" s="4">
        <v>45876</v>
      </c>
      <c r="Z1551" s="2">
        <v>0.81263888888888891</v>
      </c>
    </row>
    <row r="1552" spans="1:26" x14ac:dyDescent="0.3">
      <c r="A1552">
        <v>131811</v>
      </c>
      <c r="B1552" t="s">
        <v>1888</v>
      </c>
      <c r="C1552" t="s">
        <v>27</v>
      </c>
      <c r="D1552" t="s">
        <v>117</v>
      </c>
      <c r="E1552" t="s">
        <v>48</v>
      </c>
      <c r="F1552">
        <v>9119122750</v>
      </c>
      <c r="G1552" t="s">
        <v>43</v>
      </c>
      <c r="H1552">
        <v>7289</v>
      </c>
      <c r="I1552" t="s">
        <v>14785</v>
      </c>
      <c r="J1552" t="s">
        <v>31</v>
      </c>
      <c r="K1552" t="s">
        <v>32</v>
      </c>
      <c r="L1552" t="s">
        <v>18589</v>
      </c>
      <c r="M1552" s="1">
        <v>0.63402777777777775</v>
      </c>
      <c r="N1552" t="s">
        <v>33</v>
      </c>
      <c r="O1552" t="s">
        <v>33</v>
      </c>
      <c r="P1552" s="2">
        <v>1.6238425925925927E-2</v>
      </c>
      <c r="Q1552" s="2">
        <v>4.6296296296296294E-5</v>
      </c>
      <c r="R1552">
        <v>100</v>
      </c>
      <c r="S1552" s="3">
        <v>45876.375</v>
      </c>
      <c r="T1552" t="s">
        <v>54</v>
      </c>
      <c r="U1552" t="s">
        <v>14785</v>
      </c>
      <c r="V1552" s="3">
        <v>45871.642361111109</v>
      </c>
      <c r="W1552" t="s">
        <v>1889</v>
      </c>
      <c r="Y1552" s="4">
        <v>45876</v>
      </c>
      <c r="Z1552" s="2">
        <v>0.81263888888888891</v>
      </c>
    </row>
    <row r="1553" spans="1:26" x14ac:dyDescent="0.3">
      <c r="A1553">
        <v>132224</v>
      </c>
      <c r="B1553" t="s">
        <v>946</v>
      </c>
      <c r="C1553" t="s">
        <v>27</v>
      </c>
      <c r="D1553" t="s">
        <v>315</v>
      </c>
      <c r="E1553" t="s">
        <v>52</v>
      </c>
      <c r="F1553">
        <v>9072305227</v>
      </c>
      <c r="G1553" t="s">
        <v>53</v>
      </c>
      <c r="H1553">
        <v>7010</v>
      </c>
      <c r="I1553" t="s">
        <v>4114</v>
      </c>
      <c r="J1553" t="s">
        <v>31</v>
      </c>
      <c r="K1553" t="s">
        <v>32</v>
      </c>
      <c r="L1553" t="s">
        <v>18590</v>
      </c>
      <c r="M1553" s="1">
        <v>0.63402777777777775</v>
      </c>
      <c r="N1553" t="s">
        <v>33</v>
      </c>
      <c r="O1553" t="s">
        <v>33</v>
      </c>
      <c r="P1553" s="2">
        <v>0.11219907407407408</v>
      </c>
      <c r="Q1553" s="2">
        <v>1.5046296296296297E-4</v>
      </c>
      <c r="R1553">
        <v>0</v>
      </c>
      <c r="S1553" s="3">
        <v>45876.375</v>
      </c>
      <c r="T1553" t="s">
        <v>54</v>
      </c>
      <c r="U1553" t="s">
        <v>4114</v>
      </c>
      <c r="V1553" s="3">
        <v>45871.490277777775</v>
      </c>
      <c r="W1553" t="s">
        <v>1100</v>
      </c>
      <c r="Y1553" s="4">
        <v>45876</v>
      </c>
      <c r="Z1553" s="2">
        <v>0.81263888888888891</v>
      </c>
    </row>
    <row r="1554" spans="1:26" x14ac:dyDescent="0.3">
      <c r="A1554">
        <v>135036</v>
      </c>
      <c r="B1554" t="s">
        <v>406</v>
      </c>
      <c r="C1554" t="s">
        <v>27</v>
      </c>
      <c r="D1554" t="s">
        <v>51</v>
      </c>
      <c r="E1554" t="s">
        <v>52</v>
      </c>
      <c r="F1554">
        <v>9947445049</v>
      </c>
      <c r="G1554" t="s">
        <v>53</v>
      </c>
      <c r="H1554">
        <v>7026</v>
      </c>
      <c r="I1554" t="s">
        <v>4672</v>
      </c>
      <c r="J1554" t="s">
        <v>31</v>
      </c>
      <c r="K1554" t="s">
        <v>32</v>
      </c>
      <c r="L1554" t="s">
        <v>18580</v>
      </c>
      <c r="M1554" s="1">
        <v>0.63402777777777775</v>
      </c>
      <c r="N1554" t="s">
        <v>33</v>
      </c>
      <c r="O1554" t="s">
        <v>33</v>
      </c>
      <c r="P1554" s="2">
        <v>1.7361111111111112E-4</v>
      </c>
      <c r="Q1554" s="2">
        <v>1.273148148148148E-4</v>
      </c>
      <c r="R1554">
        <v>100</v>
      </c>
      <c r="S1554" s="3">
        <v>45876.375</v>
      </c>
      <c r="T1554" t="s">
        <v>54</v>
      </c>
      <c r="U1554" t="s">
        <v>4672</v>
      </c>
      <c r="V1554" s="3">
        <v>45871.490277777775</v>
      </c>
      <c r="W1554" t="s">
        <v>578</v>
      </c>
      <c r="Y1554" s="4">
        <v>45876</v>
      </c>
      <c r="Z1554" s="2">
        <v>0.81263888888888891</v>
      </c>
    </row>
    <row r="1555" spans="1:26" x14ac:dyDescent="0.3">
      <c r="A1555">
        <v>136103</v>
      </c>
      <c r="B1555" t="s">
        <v>406</v>
      </c>
      <c r="C1555" t="s">
        <v>27</v>
      </c>
      <c r="D1555" t="s">
        <v>51</v>
      </c>
      <c r="E1555" t="s">
        <v>52</v>
      </c>
      <c r="G1555" t="s">
        <v>53</v>
      </c>
      <c r="H1555">
        <v>7026</v>
      </c>
      <c r="I1555" t="s">
        <v>4586</v>
      </c>
      <c r="J1555" t="s">
        <v>31</v>
      </c>
      <c r="K1555" t="s">
        <v>32</v>
      </c>
      <c r="L1555" t="s">
        <v>18585</v>
      </c>
      <c r="M1555" s="1">
        <v>0.63402777777777775</v>
      </c>
      <c r="N1555" t="s">
        <v>33</v>
      </c>
      <c r="O1555" t="s">
        <v>33</v>
      </c>
      <c r="P1555" s="2">
        <v>1.261574074074074E-3</v>
      </c>
      <c r="Q1555" s="2">
        <v>4.2824074074074075E-4</v>
      </c>
      <c r="R1555">
        <v>30</v>
      </c>
      <c r="S1555" s="3">
        <v>45876.375</v>
      </c>
      <c r="T1555" t="s">
        <v>54</v>
      </c>
      <c r="U1555" t="s">
        <v>4586</v>
      </c>
      <c r="V1555" s="3">
        <v>45871.490277777775</v>
      </c>
      <c r="W1555" t="s">
        <v>944</v>
      </c>
      <c r="Y1555" s="4">
        <v>45876</v>
      </c>
      <c r="Z1555" s="2">
        <v>0.81263888888888891</v>
      </c>
    </row>
    <row r="1556" spans="1:26" x14ac:dyDescent="0.3">
      <c r="A1556">
        <v>134452</v>
      </c>
      <c r="B1556" t="s">
        <v>67</v>
      </c>
      <c r="C1556" t="s">
        <v>27</v>
      </c>
      <c r="D1556" t="s">
        <v>51</v>
      </c>
      <c r="E1556" t="s">
        <v>52</v>
      </c>
      <c r="F1556">
        <v>8714285568</v>
      </c>
      <c r="G1556" t="s">
        <v>53</v>
      </c>
      <c r="H1556">
        <v>7052</v>
      </c>
      <c r="I1556" t="s">
        <v>5077</v>
      </c>
      <c r="J1556" t="s">
        <v>31</v>
      </c>
      <c r="K1556" t="s">
        <v>32</v>
      </c>
      <c r="L1556" t="s">
        <v>18246</v>
      </c>
      <c r="M1556" s="1">
        <v>0.6958333333333333</v>
      </c>
      <c r="N1556" t="s">
        <v>33</v>
      </c>
      <c r="O1556" t="s">
        <v>33</v>
      </c>
      <c r="P1556" s="2">
        <v>5.8622685185185187E-2</v>
      </c>
      <c r="Q1556" s="2">
        <v>6.222222222222222E-2</v>
      </c>
      <c r="R1556">
        <v>5</v>
      </c>
      <c r="S1556" s="3">
        <v>45876.375</v>
      </c>
      <c r="T1556" t="s">
        <v>54</v>
      </c>
      <c r="U1556" t="s">
        <v>5077</v>
      </c>
      <c r="V1556" s="3">
        <v>45871.490277777775</v>
      </c>
      <c r="W1556" t="s">
        <v>412</v>
      </c>
      <c r="Y1556" s="4">
        <v>45876</v>
      </c>
      <c r="Z1556" s="2">
        <v>0.81263888888888891</v>
      </c>
    </row>
    <row r="1557" spans="1:26" x14ac:dyDescent="0.3">
      <c r="A1557">
        <v>135036</v>
      </c>
      <c r="B1557" t="s">
        <v>406</v>
      </c>
      <c r="C1557" t="s">
        <v>27</v>
      </c>
      <c r="D1557" t="s">
        <v>51</v>
      </c>
      <c r="E1557" t="s">
        <v>52</v>
      </c>
      <c r="F1557">
        <v>9947445049</v>
      </c>
      <c r="G1557" t="s">
        <v>53</v>
      </c>
      <c r="H1557">
        <v>7026</v>
      </c>
      <c r="I1557" t="s">
        <v>4668</v>
      </c>
      <c r="J1557" t="s">
        <v>31</v>
      </c>
      <c r="K1557" t="s">
        <v>32</v>
      </c>
      <c r="L1557" t="s">
        <v>18580</v>
      </c>
      <c r="M1557" s="1">
        <v>0.63402777777777775</v>
      </c>
      <c r="N1557" t="s">
        <v>33</v>
      </c>
      <c r="O1557" t="s">
        <v>33</v>
      </c>
      <c r="P1557" s="2">
        <v>0.1208449074074074</v>
      </c>
      <c r="Q1557" s="2">
        <v>5.7870370370370373E-5</v>
      </c>
      <c r="R1557">
        <v>100</v>
      </c>
      <c r="S1557" s="3">
        <v>45876.375</v>
      </c>
      <c r="T1557" t="s">
        <v>54</v>
      </c>
      <c r="U1557" t="s">
        <v>4668</v>
      </c>
      <c r="V1557" s="3">
        <v>45871.490277777775</v>
      </c>
      <c r="W1557" t="s">
        <v>578</v>
      </c>
      <c r="Y1557" s="4">
        <v>45876</v>
      </c>
      <c r="Z1557" s="2">
        <v>0.81263888888888891</v>
      </c>
    </row>
    <row r="1558" spans="1:26" x14ac:dyDescent="0.3">
      <c r="A1558">
        <v>28339</v>
      </c>
      <c r="B1558" t="s">
        <v>490</v>
      </c>
      <c r="C1558" t="s">
        <v>27</v>
      </c>
      <c r="D1558" t="s">
        <v>301</v>
      </c>
      <c r="E1558" t="s">
        <v>84</v>
      </c>
      <c r="F1558">
        <v>9843937695</v>
      </c>
      <c r="G1558" t="s">
        <v>53</v>
      </c>
      <c r="H1558">
        <v>7341</v>
      </c>
      <c r="I1558" t="s">
        <v>7975</v>
      </c>
      <c r="J1558" t="s">
        <v>31</v>
      </c>
      <c r="K1558" t="s">
        <v>32</v>
      </c>
      <c r="L1558" t="s">
        <v>17863</v>
      </c>
      <c r="M1558" s="1">
        <v>0.63402777777777775</v>
      </c>
      <c r="N1558" t="s">
        <v>33</v>
      </c>
      <c r="O1558" t="s">
        <v>33</v>
      </c>
      <c r="P1558" s="2">
        <v>1.4583333333333334E-3</v>
      </c>
      <c r="Q1558" s="2">
        <v>5.7870370370370367E-4</v>
      </c>
      <c r="R1558">
        <v>100</v>
      </c>
      <c r="S1558" s="3">
        <v>45876.375</v>
      </c>
      <c r="T1558" t="s">
        <v>54</v>
      </c>
      <c r="U1558" t="s">
        <v>7975</v>
      </c>
      <c r="V1558" s="3">
        <v>45871.492361111108</v>
      </c>
      <c r="W1558" t="s">
        <v>497</v>
      </c>
      <c r="Y1558" s="4">
        <v>45876</v>
      </c>
      <c r="Z1558" s="2">
        <v>0.81263888888888891</v>
      </c>
    </row>
    <row r="1559" spans="1:26" x14ac:dyDescent="0.3">
      <c r="A1559">
        <v>134645</v>
      </c>
      <c r="B1559" t="s">
        <v>409</v>
      </c>
      <c r="C1559" t="s">
        <v>27</v>
      </c>
      <c r="D1559" t="s">
        <v>315</v>
      </c>
      <c r="E1559" t="s">
        <v>52</v>
      </c>
      <c r="F1559">
        <v>9995210215</v>
      </c>
      <c r="G1559" t="s">
        <v>53</v>
      </c>
      <c r="H1559">
        <v>7037</v>
      </c>
      <c r="I1559" t="s">
        <v>4934</v>
      </c>
      <c r="J1559" t="s">
        <v>31</v>
      </c>
      <c r="K1559" t="s">
        <v>32</v>
      </c>
      <c r="L1559" t="s">
        <v>18591</v>
      </c>
      <c r="M1559" s="1">
        <v>0.63402777777777775</v>
      </c>
      <c r="N1559" t="s">
        <v>33</v>
      </c>
      <c r="O1559" t="s">
        <v>33</v>
      </c>
      <c r="P1559" s="2">
        <v>1.2152777777777778E-3</v>
      </c>
      <c r="Q1559" s="2">
        <v>5.3240740740740744E-4</v>
      </c>
      <c r="R1559">
        <v>0</v>
      </c>
      <c r="S1559" s="3">
        <v>45876.375</v>
      </c>
      <c r="T1559" t="s">
        <v>54</v>
      </c>
      <c r="U1559" t="s">
        <v>4934</v>
      </c>
      <c r="V1559" s="3">
        <v>45871.490277777775</v>
      </c>
      <c r="W1559" t="s">
        <v>744</v>
      </c>
      <c r="Y1559" s="4">
        <v>45876</v>
      </c>
      <c r="Z1559" s="2">
        <v>0.81263888888888891</v>
      </c>
    </row>
    <row r="1560" spans="1:26" x14ac:dyDescent="0.3">
      <c r="A1560">
        <v>133315</v>
      </c>
      <c r="B1560" t="s">
        <v>1939</v>
      </c>
      <c r="C1560" t="s">
        <v>27</v>
      </c>
      <c r="D1560" t="s">
        <v>47</v>
      </c>
      <c r="E1560" t="s">
        <v>48</v>
      </c>
      <c r="F1560">
        <v>7240061328</v>
      </c>
      <c r="G1560" t="s">
        <v>43</v>
      </c>
      <c r="H1560">
        <v>7357</v>
      </c>
      <c r="I1560" t="s">
        <v>15002</v>
      </c>
      <c r="J1560" t="s">
        <v>31</v>
      </c>
      <c r="K1560" t="s">
        <v>32</v>
      </c>
      <c r="L1560" t="s">
        <v>18592</v>
      </c>
      <c r="M1560" s="1">
        <v>0.63402777777777775</v>
      </c>
      <c r="N1560" t="s">
        <v>33</v>
      </c>
      <c r="O1560" t="s">
        <v>65</v>
      </c>
      <c r="P1560" s="2">
        <v>9.7222222222222219E-4</v>
      </c>
      <c r="Q1560" s="2">
        <v>8.9120370370370373E-4</v>
      </c>
      <c r="R1560">
        <v>0</v>
      </c>
      <c r="S1560" s="3">
        <v>45876.375</v>
      </c>
      <c r="T1560" t="s">
        <v>54</v>
      </c>
      <c r="U1560" t="s">
        <v>15002</v>
      </c>
      <c r="V1560" s="3">
        <v>45871.642361111109</v>
      </c>
      <c r="W1560" t="s">
        <v>2019</v>
      </c>
      <c r="Y1560" s="4">
        <v>45876</v>
      </c>
      <c r="Z1560" s="2">
        <v>0.81263888888888891</v>
      </c>
    </row>
    <row r="1561" spans="1:26" x14ac:dyDescent="0.3">
      <c r="A1561">
        <v>133980</v>
      </c>
      <c r="B1561" t="s">
        <v>278</v>
      </c>
      <c r="C1561" t="s">
        <v>27</v>
      </c>
      <c r="D1561" t="s">
        <v>83</v>
      </c>
      <c r="E1561" t="s">
        <v>84</v>
      </c>
      <c r="F1561">
        <v>9629216836</v>
      </c>
      <c r="G1561" t="s">
        <v>53</v>
      </c>
      <c r="H1561">
        <v>7006</v>
      </c>
      <c r="I1561" t="s">
        <v>5295</v>
      </c>
      <c r="J1561" t="s">
        <v>31</v>
      </c>
      <c r="K1561" t="s">
        <v>32</v>
      </c>
      <c r="L1561" t="s">
        <v>18593</v>
      </c>
      <c r="M1561" s="1">
        <v>0.6333333333333333</v>
      </c>
      <c r="N1561" t="s">
        <v>33</v>
      </c>
      <c r="O1561" t="s">
        <v>33</v>
      </c>
      <c r="P1561" s="2">
        <v>6.6504629629629636E-2</v>
      </c>
      <c r="Q1561" s="2">
        <v>3.2407407407407406E-4</v>
      </c>
      <c r="R1561">
        <v>100</v>
      </c>
      <c r="S1561" s="3">
        <v>45876.375</v>
      </c>
      <c r="T1561" t="s">
        <v>54</v>
      </c>
      <c r="U1561" t="s">
        <v>5295</v>
      </c>
      <c r="V1561" s="3">
        <v>45871.490972222222</v>
      </c>
      <c r="W1561" t="s">
        <v>280</v>
      </c>
      <c r="Y1561" s="4">
        <v>45876</v>
      </c>
      <c r="Z1561" s="2">
        <v>0.81263888888888891</v>
      </c>
    </row>
    <row r="1562" spans="1:26" x14ac:dyDescent="0.3">
      <c r="A1562">
        <v>136103</v>
      </c>
      <c r="B1562" t="s">
        <v>406</v>
      </c>
      <c r="C1562" t="s">
        <v>27</v>
      </c>
      <c r="D1562" t="s">
        <v>51</v>
      </c>
      <c r="E1562" t="s">
        <v>52</v>
      </c>
      <c r="G1562" t="s">
        <v>53</v>
      </c>
      <c r="H1562">
        <v>7026</v>
      </c>
      <c r="I1562" t="s">
        <v>4597</v>
      </c>
      <c r="J1562" t="s">
        <v>31</v>
      </c>
      <c r="K1562" t="s">
        <v>32</v>
      </c>
      <c r="L1562" t="s">
        <v>17852</v>
      </c>
      <c r="M1562" s="1">
        <v>0.63263888888888886</v>
      </c>
      <c r="N1562" t="s">
        <v>33</v>
      </c>
      <c r="O1562" t="s">
        <v>33</v>
      </c>
      <c r="P1562" s="2">
        <v>1.7361111111111112E-4</v>
      </c>
      <c r="Q1562" s="2">
        <v>4.6296296296296294E-5</v>
      </c>
      <c r="R1562">
        <v>30</v>
      </c>
      <c r="S1562" s="3">
        <v>45876.375</v>
      </c>
      <c r="T1562" t="s">
        <v>54</v>
      </c>
      <c r="U1562" t="s">
        <v>4597</v>
      </c>
      <c r="V1562" s="3">
        <v>45871.490277777775</v>
      </c>
      <c r="W1562" t="s">
        <v>944</v>
      </c>
      <c r="Y1562" s="4">
        <v>45876</v>
      </c>
      <c r="Z1562" s="2">
        <v>0.81263888888888891</v>
      </c>
    </row>
    <row r="1563" spans="1:26" x14ac:dyDescent="0.3">
      <c r="A1563">
        <v>134532</v>
      </c>
      <c r="B1563" t="s">
        <v>946</v>
      </c>
      <c r="C1563" t="s">
        <v>27</v>
      </c>
      <c r="D1563" t="s">
        <v>315</v>
      </c>
      <c r="E1563" t="s">
        <v>52</v>
      </c>
      <c r="F1563">
        <v>9037934697</v>
      </c>
      <c r="G1563" t="s">
        <v>53</v>
      </c>
      <c r="H1563">
        <v>7010</v>
      </c>
      <c r="I1563" t="s">
        <v>4123</v>
      </c>
      <c r="J1563" t="s">
        <v>31</v>
      </c>
      <c r="K1563" t="s">
        <v>32</v>
      </c>
      <c r="L1563" t="s">
        <v>18594</v>
      </c>
      <c r="M1563" s="1">
        <v>0.65138888888888891</v>
      </c>
      <c r="N1563" t="s">
        <v>33</v>
      </c>
      <c r="O1563" t="s">
        <v>33</v>
      </c>
      <c r="P1563" s="2">
        <v>2.6192129629629631E-2</v>
      </c>
      <c r="Q1563" s="2">
        <v>1.8761574074074073E-2</v>
      </c>
      <c r="R1563">
        <v>0</v>
      </c>
      <c r="S1563" s="3">
        <v>45876.375</v>
      </c>
      <c r="T1563" t="s">
        <v>54</v>
      </c>
      <c r="U1563" t="s">
        <v>4123</v>
      </c>
      <c r="V1563" s="3">
        <v>45871.490277777775</v>
      </c>
      <c r="W1563" t="s">
        <v>1182</v>
      </c>
      <c r="Y1563" s="4">
        <v>45876</v>
      </c>
      <c r="Z1563" s="2">
        <v>0.81263888888888891</v>
      </c>
    </row>
    <row r="1564" spans="1:26" x14ac:dyDescent="0.3">
      <c r="A1564">
        <v>136103</v>
      </c>
      <c r="B1564" t="s">
        <v>406</v>
      </c>
      <c r="C1564" t="s">
        <v>27</v>
      </c>
      <c r="D1564" t="s">
        <v>51</v>
      </c>
      <c r="E1564" t="s">
        <v>52</v>
      </c>
      <c r="G1564" t="s">
        <v>53</v>
      </c>
      <c r="H1564">
        <v>7026</v>
      </c>
      <c r="I1564" t="s">
        <v>4603</v>
      </c>
      <c r="J1564" t="s">
        <v>31</v>
      </c>
      <c r="K1564" t="s">
        <v>32</v>
      </c>
      <c r="L1564" t="s">
        <v>17852</v>
      </c>
      <c r="M1564" s="1">
        <v>0.63263888888888886</v>
      </c>
      <c r="N1564" t="s">
        <v>33</v>
      </c>
      <c r="O1564" t="s">
        <v>33</v>
      </c>
      <c r="P1564" s="2">
        <v>2.199074074074074E-4</v>
      </c>
      <c r="Q1564" s="2">
        <v>4.6296296296296294E-5</v>
      </c>
      <c r="R1564">
        <v>30</v>
      </c>
      <c r="S1564" s="3">
        <v>45876.375</v>
      </c>
      <c r="T1564" t="s">
        <v>54</v>
      </c>
      <c r="U1564" t="s">
        <v>4603</v>
      </c>
      <c r="V1564" s="3">
        <v>45871.490277777775</v>
      </c>
      <c r="W1564" t="s">
        <v>944</v>
      </c>
      <c r="Y1564" s="4">
        <v>45876</v>
      </c>
      <c r="Z1564" s="2">
        <v>0.81263888888888891</v>
      </c>
    </row>
    <row r="1565" spans="1:26" x14ac:dyDescent="0.3">
      <c r="A1565">
        <v>130328</v>
      </c>
      <c r="B1565" t="s">
        <v>510</v>
      </c>
      <c r="C1565" t="s">
        <v>27</v>
      </c>
      <c r="D1565" t="s">
        <v>324</v>
      </c>
      <c r="E1565" t="s">
        <v>84</v>
      </c>
      <c r="F1565">
        <v>9698344228</v>
      </c>
      <c r="G1565" t="s">
        <v>53</v>
      </c>
      <c r="H1565">
        <v>7049</v>
      </c>
      <c r="I1565" t="s">
        <v>5993</v>
      </c>
      <c r="J1565" t="s">
        <v>31</v>
      </c>
      <c r="K1565" t="s">
        <v>39</v>
      </c>
      <c r="O1565" t="s">
        <v>33</v>
      </c>
      <c r="S1565" s="3">
        <v>45876.375</v>
      </c>
      <c r="T1565" t="s">
        <v>54</v>
      </c>
      <c r="U1565" t="s">
        <v>5993</v>
      </c>
      <c r="V1565" s="3">
        <v>45871.490972222222</v>
      </c>
      <c r="W1565" t="s">
        <v>520</v>
      </c>
      <c r="Y1565" s="4">
        <v>45876</v>
      </c>
      <c r="Z1565" s="2">
        <v>0.81263888888888891</v>
      </c>
    </row>
    <row r="1566" spans="1:26" x14ac:dyDescent="0.3">
      <c r="A1566">
        <v>133315</v>
      </c>
      <c r="B1566" t="s">
        <v>1939</v>
      </c>
      <c r="C1566" t="s">
        <v>27</v>
      </c>
      <c r="D1566" t="s">
        <v>47</v>
      </c>
      <c r="E1566" t="s">
        <v>48</v>
      </c>
      <c r="F1566">
        <v>7240061328</v>
      </c>
      <c r="G1566" t="s">
        <v>43</v>
      </c>
      <c r="H1566">
        <v>7357</v>
      </c>
      <c r="I1566" t="s">
        <v>15006</v>
      </c>
      <c r="J1566" t="s">
        <v>31</v>
      </c>
      <c r="K1566" t="s">
        <v>32</v>
      </c>
      <c r="L1566" t="s">
        <v>18595</v>
      </c>
      <c r="M1566" s="1">
        <v>0.6333333333333333</v>
      </c>
      <c r="N1566" t="s">
        <v>33</v>
      </c>
      <c r="O1566" t="s">
        <v>65</v>
      </c>
      <c r="P1566" s="2">
        <v>5.5555555555555556E-4</v>
      </c>
      <c r="Q1566" s="2">
        <v>4.861111111111111E-4</v>
      </c>
      <c r="R1566">
        <v>100</v>
      </c>
      <c r="S1566" s="3">
        <v>45876.375</v>
      </c>
      <c r="T1566" t="s">
        <v>54</v>
      </c>
      <c r="U1566" t="s">
        <v>15006</v>
      </c>
      <c r="V1566" s="3">
        <v>45871.642361111109</v>
      </c>
      <c r="W1566" t="s">
        <v>2019</v>
      </c>
      <c r="Y1566" s="4">
        <v>45876</v>
      </c>
      <c r="Z1566" s="2">
        <v>0.81263888888888891</v>
      </c>
    </row>
    <row r="1567" spans="1:26" x14ac:dyDescent="0.3">
      <c r="A1567">
        <v>136617</v>
      </c>
      <c r="B1567" t="s">
        <v>1096</v>
      </c>
      <c r="C1567" t="s">
        <v>27</v>
      </c>
      <c r="D1567" t="s">
        <v>47</v>
      </c>
      <c r="E1567" t="s">
        <v>48</v>
      </c>
      <c r="F1567">
        <v>8503045591</v>
      </c>
      <c r="G1567" t="s">
        <v>43</v>
      </c>
      <c r="H1567">
        <v>7286</v>
      </c>
      <c r="I1567" t="s">
        <v>14737</v>
      </c>
      <c r="J1567" t="s">
        <v>31</v>
      </c>
      <c r="K1567" t="s">
        <v>32</v>
      </c>
      <c r="L1567" t="s">
        <v>17853</v>
      </c>
      <c r="M1567" s="1">
        <v>0.63263888888888886</v>
      </c>
      <c r="N1567" t="s">
        <v>33</v>
      </c>
      <c r="O1567" t="s">
        <v>33</v>
      </c>
      <c r="P1567" s="2">
        <v>1.8518518518518518E-4</v>
      </c>
      <c r="Q1567" s="2">
        <v>5.7870370370370373E-5</v>
      </c>
      <c r="R1567">
        <v>100</v>
      </c>
      <c r="S1567" s="3">
        <v>45876.375</v>
      </c>
      <c r="T1567" t="s">
        <v>54</v>
      </c>
      <c r="U1567" t="s">
        <v>14737</v>
      </c>
      <c r="V1567" s="3">
        <v>45871.642361111109</v>
      </c>
      <c r="W1567" t="s">
        <v>1208</v>
      </c>
      <c r="Y1567" s="4">
        <v>45876</v>
      </c>
      <c r="Z1567" s="2">
        <v>0.81263888888888891</v>
      </c>
    </row>
    <row r="1568" spans="1:26" x14ac:dyDescent="0.3">
      <c r="A1568">
        <v>136103</v>
      </c>
      <c r="B1568" t="s">
        <v>406</v>
      </c>
      <c r="C1568" t="s">
        <v>27</v>
      </c>
      <c r="D1568" t="s">
        <v>51</v>
      </c>
      <c r="E1568" t="s">
        <v>52</v>
      </c>
      <c r="G1568" t="s">
        <v>53</v>
      </c>
      <c r="H1568">
        <v>7026</v>
      </c>
      <c r="I1568" t="s">
        <v>4648</v>
      </c>
      <c r="J1568" t="s">
        <v>31</v>
      </c>
      <c r="K1568" t="s">
        <v>32</v>
      </c>
      <c r="L1568" t="s">
        <v>17852</v>
      </c>
      <c r="M1568" s="1">
        <v>0.63263888888888886</v>
      </c>
      <c r="N1568" t="s">
        <v>33</v>
      </c>
      <c r="O1568" t="s">
        <v>33</v>
      </c>
      <c r="P1568" s="2">
        <v>6.7129629629629625E-4</v>
      </c>
      <c r="Q1568" s="2">
        <v>5.7870370370370373E-5</v>
      </c>
      <c r="R1568">
        <v>0</v>
      </c>
      <c r="S1568" s="3">
        <v>45876.375</v>
      </c>
      <c r="T1568" t="s">
        <v>54</v>
      </c>
      <c r="U1568" t="s">
        <v>4648</v>
      </c>
      <c r="V1568" s="3">
        <v>45871.490277777775</v>
      </c>
      <c r="W1568" t="s">
        <v>944</v>
      </c>
      <c r="Y1568" s="4">
        <v>45876</v>
      </c>
      <c r="Z1568" s="2">
        <v>0.81263888888888891</v>
      </c>
    </row>
    <row r="1569" spans="1:26" x14ac:dyDescent="0.3">
      <c r="A1569">
        <v>134645</v>
      </c>
      <c r="B1569" t="s">
        <v>409</v>
      </c>
      <c r="C1569" t="s">
        <v>27</v>
      </c>
      <c r="D1569" t="s">
        <v>315</v>
      </c>
      <c r="E1569" t="s">
        <v>52</v>
      </c>
      <c r="F1569">
        <v>9995210215</v>
      </c>
      <c r="G1569" t="s">
        <v>53</v>
      </c>
      <c r="H1569">
        <v>7037</v>
      </c>
      <c r="I1569" t="s">
        <v>4937</v>
      </c>
      <c r="J1569" t="s">
        <v>31</v>
      </c>
      <c r="K1569" t="s">
        <v>32</v>
      </c>
      <c r="L1569" t="s">
        <v>17854</v>
      </c>
      <c r="M1569" s="1">
        <v>0.63263888888888886</v>
      </c>
      <c r="N1569" t="s">
        <v>33</v>
      </c>
      <c r="O1569" t="s">
        <v>33</v>
      </c>
      <c r="P1569" s="2">
        <v>8.7962962962962962E-4</v>
      </c>
      <c r="Q1569" s="2">
        <v>1.273148148148148E-4</v>
      </c>
      <c r="R1569">
        <v>30</v>
      </c>
      <c r="S1569" s="3">
        <v>45876.375</v>
      </c>
      <c r="T1569" t="s">
        <v>54</v>
      </c>
      <c r="U1569" t="s">
        <v>4937</v>
      </c>
      <c r="V1569" s="3">
        <v>45871.490277777775</v>
      </c>
      <c r="W1569" t="s">
        <v>744</v>
      </c>
      <c r="Y1569" s="4">
        <v>45876</v>
      </c>
      <c r="Z1569" s="2">
        <v>0.81263888888888891</v>
      </c>
    </row>
    <row r="1570" spans="1:26" x14ac:dyDescent="0.3">
      <c r="A1570">
        <v>22645</v>
      </c>
      <c r="B1570" t="s">
        <v>50</v>
      </c>
      <c r="C1570" t="s">
        <v>27</v>
      </c>
      <c r="D1570" t="s">
        <v>51</v>
      </c>
      <c r="E1570" t="s">
        <v>52</v>
      </c>
      <c r="F1570">
        <v>9778423059</v>
      </c>
      <c r="G1570" t="s">
        <v>53</v>
      </c>
      <c r="H1570">
        <v>7038</v>
      </c>
      <c r="I1570" t="s">
        <v>4979</v>
      </c>
      <c r="J1570" t="s">
        <v>31</v>
      </c>
      <c r="K1570" t="s">
        <v>32</v>
      </c>
      <c r="L1570" t="s">
        <v>17855</v>
      </c>
      <c r="M1570" s="1">
        <v>0.63263888888888886</v>
      </c>
      <c r="N1570" t="s">
        <v>33</v>
      </c>
      <c r="O1570" t="s">
        <v>33</v>
      </c>
      <c r="P1570" s="2">
        <v>2.4305555555555555E-4</v>
      </c>
      <c r="Q1570" s="2">
        <v>5.7870370370370373E-5</v>
      </c>
      <c r="R1570">
        <v>5</v>
      </c>
      <c r="S1570" s="3">
        <v>45876.375</v>
      </c>
      <c r="T1570" t="s">
        <v>54</v>
      </c>
      <c r="U1570" t="s">
        <v>4979</v>
      </c>
      <c r="V1570" s="3">
        <v>45871.490277777775</v>
      </c>
      <c r="W1570" t="s">
        <v>55</v>
      </c>
      <c r="Y1570" s="4">
        <v>45876</v>
      </c>
      <c r="Z1570" s="2">
        <v>0.81263888888888891</v>
      </c>
    </row>
    <row r="1571" spans="1:26" x14ac:dyDescent="0.3">
      <c r="A1571">
        <v>133315</v>
      </c>
      <c r="B1571" t="s">
        <v>1939</v>
      </c>
      <c r="C1571" t="s">
        <v>27</v>
      </c>
      <c r="D1571" t="s">
        <v>47</v>
      </c>
      <c r="E1571" t="s">
        <v>48</v>
      </c>
      <c r="F1571">
        <v>7240061328</v>
      </c>
      <c r="G1571" t="s">
        <v>43</v>
      </c>
      <c r="H1571">
        <v>7357</v>
      </c>
      <c r="I1571" t="s">
        <v>15004</v>
      </c>
      <c r="J1571" t="s">
        <v>31</v>
      </c>
      <c r="K1571" t="s">
        <v>32</v>
      </c>
      <c r="L1571" t="s">
        <v>17856</v>
      </c>
      <c r="M1571" s="1">
        <v>0.63263888888888886</v>
      </c>
      <c r="N1571" t="s">
        <v>33</v>
      </c>
      <c r="O1571" t="s">
        <v>65</v>
      </c>
      <c r="P1571" s="2">
        <v>1.7361111111111112E-4</v>
      </c>
      <c r="Q1571" s="2">
        <v>1.3888888888888889E-4</v>
      </c>
      <c r="R1571">
        <v>100</v>
      </c>
      <c r="S1571" s="3">
        <v>45876.375</v>
      </c>
      <c r="T1571" t="s">
        <v>54</v>
      </c>
      <c r="U1571" t="s">
        <v>15004</v>
      </c>
      <c r="V1571" s="3">
        <v>45871.642361111109</v>
      </c>
      <c r="W1571" t="s">
        <v>2019</v>
      </c>
      <c r="Y1571" s="4">
        <v>45876</v>
      </c>
      <c r="Z1571" s="2">
        <v>0.81263888888888891</v>
      </c>
    </row>
    <row r="1572" spans="1:26" x14ac:dyDescent="0.3">
      <c r="A1572">
        <v>136617</v>
      </c>
      <c r="B1572" t="s">
        <v>1096</v>
      </c>
      <c r="C1572" t="s">
        <v>27</v>
      </c>
      <c r="D1572" t="s">
        <v>47</v>
      </c>
      <c r="E1572" t="s">
        <v>48</v>
      </c>
      <c r="F1572">
        <v>8503045591</v>
      </c>
      <c r="G1572" t="s">
        <v>43</v>
      </c>
      <c r="H1572">
        <v>7286</v>
      </c>
      <c r="I1572" t="s">
        <v>14741</v>
      </c>
      <c r="J1572" t="s">
        <v>31</v>
      </c>
      <c r="K1572" t="s">
        <v>32</v>
      </c>
      <c r="L1572" t="s">
        <v>17857</v>
      </c>
      <c r="M1572" s="1">
        <v>0.63263888888888886</v>
      </c>
      <c r="N1572" t="s">
        <v>33</v>
      </c>
      <c r="O1572" t="s">
        <v>33</v>
      </c>
      <c r="P1572" s="2">
        <v>0.22657407407407407</v>
      </c>
      <c r="Q1572" s="2">
        <v>4.6296296296296294E-5</v>
      </c>
      <c r="R1572">
        <v>100</v>
      </c>
      <c r="S1572" s="3">
        <v>45876.375</v>
      </c>
      <c r="T1572" t="s">
        <v>54</v>
      </c>
      <c r="U1572" t="s">
        <v>14741</v>
      </c>
      <c r="V1572" s="3">
        <v>45871.642361111109</v>
      </c>
      <c r="W1572" t="s">
        <v>1208</v>
      </c>
      <c r="Y1572" s="4">
        <v>45876</v>
      </c>
      <c r="Z1572" s="2">
        <v>0.81263888888888891</v>
      </c>
    </row>
    <row r="1573" spans="1:26" x14ac:dyDescent="0.3">
      <c r="A1573">
        <v>136395</v>
      </c>
      <c r="B1573" t="s">
        <v>406</v>
      </c>
      <c r="C1573" t="s">
        <v>27</v>
      </c>
      <c r="D1573" t="s">
        <v>51</v>
      </c>
      <c r="E1573" t="s">
        <v>52</v>
      </c>
      <c r="F1573">
        <v>9446796823</v>
      </c>
      <c r="G1573" t="s">
        <v>53</v>
      </c>
      <c r="H1573">
        <v>7026</v>
      </c>
      <c r="I1573" t="s">
        <v>4611</v>
      </c>
      <c r="J1573" t="s">
        <v>31</v>
      </c>
      <c r="K1573" t="s">
        <v>32</v>
      </c>
      <c r="L1573" t="s">
        <v>17858</v>
      </c>
      <c r="M1573" s="1">
        <v>0.63263888888888886</v>
      </c>
      <c r="N1573" t="s">
        <v>33</v>
      </c>
      <c r="O1573" t="s">
        <v>33</v>
      </c>
      <c r="P1573" s="2">
        <v>1.7361111111111112E-4</v>
      </c>
      <c r="Q1573" s="2">
        <v>9.2592592592592588E-5</v>
      </c>
      <c r="R1573">
        <v>0</v>
      </c>
      <c r="S1573" s="3">
        <v>45876.375</v>
      </c>
      <c r="T1573" t="s">
        <v>54</v>
      </c>
      <c r="U1573" t="s">
        <v>4611</v>
      </c>
      <c r="V1573" s="3">
        <v>45871.490277777775</v>
      </c>
      <c r="W1573" t="s">
        <v>1992</v>
      </c>
      <c r="Y1573" s="4">
        <v>45876</v>
      </c>
      <c r="Z1573" s="2">
        <v>0.81263888888888891</v>
      </c>
    </row>
    <row r="1574" spans="1:26" x14ac:dyDescent="0.3">
      <c r="A1574">
        <v>133315</v>
      </c>
      <c r="B1574" t="s">
        <v>1939</v>
      </c>
      <c r="C1574" t="s">
        <v>27</v>
      </c>
      <c r="D1574" t="s">
        <v>47</v>
      </c>
      <c r="E1574" t="s">
        <v>48</v>
      </c>
      <c r="F1574">
        <v>7240061328</v>
      </c>
      <c r="G1574" t="s">
        <v>43</v>
      </c>
      <c r="H1574">
        <v>7357</v>
      </c>
      <c r="I1574" t="s">
        <v>15008</v>
      </c>
      <c r="J1574" t="s">
        <v>31</v>
      </c>
      <c r="K1574" t="s">
        <v>32</v>
      </c>
      <c r="L1574" t="s">
        <v>17859</v>
      </c>
      <c r="M1574" s="1">
        <v>0.63263888888888886</v>
      </c>
      <c r="N1574" t="s">
        <v>33</v>
      </c>
      <c r="O1574" t="s">
        <v>65</v>
      </c>
      <c r="P1574" s="2">
        <v>0.76829861111111108</v>
      </c>
      <c r="Q1574" s="2">
        <v>2.0833333333333335E-4</v>
      </c>
      <c r="R1574">
        <v>100</v>
      </c>
      <c r="S1574" s="3">
        <v>45876.375</v>
      </c>
      <c r="T1574" t="s">
        <v>54</v>
      </c>
      <c r="U1574" t="s">
        <v>15008</v>
      </c>
      <c r="V1574" s="3">
        <v>45871.642361111109</v>
      </c>
      <c r="W1574" t="s">
        <v>2019</v>
      </c>
      <c r="Y1574" s="4">
        <v>45876</v>
      </c>
      <c r="Z1574" s="2">
        <v>0.81263888888888891</v>
      </c>
    </row>
    <row r="1575" spans="1:26" x14ac:dyDescent="0.3">
      <c r="A1575">
        <v>136395</v>
      </c>
      <c r="B1575" t="s">
        <v>406</v>
      </c>
      <c r="C1575" t="s">
        <v>27</v>
      </c>
      <c r="D1575" t="s">
        <v>51</v>
      </c>
      <c r="E1575" t="s">
        <v>52</v>
      </c>
      <c r="F1575">
        <v>9446796823</v>
      </c>
      <c r="G1575" t="s">
        <v>53</v>
      </c>
      <c r="H1575">
        <v>7026</v>
      </c>
      <c r="I1575" t="s">
        <v>4615</v>
      </c>
      <c r="J1575" t="s">
        <v>31</v>
      </c>
      <c r="K1575" t="s">
        <v>32</v>
      </c>
      <c r="L1575" t="s">
        <v>17860</v>
      </c>
      <c r="M1575" s="1">
        <v>0.63194444444444442</v>
      </c>
      <c r="N1575" t="s">
        <v>33</v>
      </c>
      <c r="O1575" t="s">
        <v>33</v>
      </c>
      <c r="P1575" s="2">
        <v>1.6203703703703703E-4</v>
      </c>
      <c r="Q1575" s="2">
        <v>1.0416666666666667E-4</v>
      </c>
      <c r="R1575">
        <v>5</v>
      </c>
      <c r="S1575" s="3">
        <v>45876.375</v>
      </c>
      <c r="T1575" t="s">
        <v>54</v>
      </c>
      <c r="U1575" t="s">
        <v>4615</v>
      </c>
      <c r="V1575" s="3">
        <v>45871.490277777775</v>
      </c>
      <c r="W1575" t="s">
        <v>1992</v>
      </c>
      <c r="Y1575" s="4">
        <v>45876</v>
      </c>
      <c r="Z1575" s="2">
        <v>0.81263888888888891</v>
      </c>
    </row>
    <row r="1576" spans="1:26" x14ac:dyDescent="0.3">
      <c r="A1576">
        <v>136395</v>
      </c>
      <c r="B1576" t="s">
        <v>406</v>
      </c>
      <c r="C1576" t="s">
        <v>27</v>
      </c>
      <c r="D1576" t="s">
        <v>51</v>
      </c>
      <c r="E1576" t="s">
        <v>52</v>
      </c>
      <c r="F1576">
        <v>9446796823</v>
      </c>
      <c r="G1576" t="s">
        <v>53</v>
      </c>
      <c r="H1576">
        <v>7026</v>
      </c>
      <c r="I1576" t="s">
        <v>4621</v>
      </c>
      <c r="J1576" t="s">
        <v>31</v>
      </c>
      <c r="K1576" t="s">
        <v>32</v>
      </c>
      <c r="L1576" t="s">
        <v>17861</v>
      </c>
      <c r="M1576" s="1">
        <v>0.63194444444444442</v>
      </c>
      <c r="N1576" t="s">
        <v>33</v>
      </c>
      <c r="O1576" t="s">
        <v>33</v>
      </c>
      <c r="P1576" s="2">
        <v>8.3020833333333335E-2</v>
      </c>
      <c r="Q1576" s="2">
        <v>9.2592592592592588E-5</v>
      </c>
      <c r="R1576">
        <v>0</v>
      </c>
      <c r="S1576" s="3">
        <v>45876.375</v>
      </c>
      <c r="T1576" t="s">
        <v>54</v>
      </c>
      <c r="U1576" t="s">
        <v>4621</v>
      </c>
      <c r="V1576" s="3">
        <v>45871.490277777775</v>
      </c>
      <c r="W1576" t="s">
        <v>1992</v>
      </c>
      <c r="Y1576" s="4">
        <v>45876</v>
      </c>
      <c r="Z1576" s="2">
        <v>0.81263888888888891</v>
      </c>
    </row>
    <row r="1577" spans="1:26" x14ac:dyDescent="0.3">
      <c r="A1577">
        <v>22645</v>
      </c>
      <c r="B1577" t="s">
        <v>50</v>
      </c>
      <c r="C1577" t="s">
        <v>27</v>
      </c>
      <c r="D1577" t="s">
        <v>51</v>
      </c>
      <c r="E1577" t="s">
        <v>52</v>
      </c>
      <c r="F1577">
        <v>9778423059</v>
      </c>
      <c r="G1577" t="s">
        <v>53</v>
      </c>
      <c r="H1577">
        <v>7038</v>
      </c>
      <c r="I1577" t="s">
        <v>5005</v>
      </c>
      <c r="J1577" t="s">
        <v>31</v>
      </c>
      <c r="K1577" t="s">
        <v>32</v>
      </c>
      <c r="L1577" t="s">
        <v>17862</v>
      </c>
      <c r="M1577" s="1">
        <v>0.63194444444444442</v>
      </c>
      <c r="N1577" t="s">
        <v>33</v>
      </c>
      <c r="O1577" t="s">
        <v>33</v>
      </c>
      <c r="P1577" s="2">
        <v>7.0601851851851847E-4</v>
      </c>
      <c r="Q1577" s="2">
        <v>3.3564814814814812E-4</v>
      </c>
      <c r="R1577">
        <v>5</v>
      </c>
      <c r="S1577" s="3">
        <v>45876.375</v>
      </c>
      <c r="T1577" t="s">
        <v>54</v>
      </c>
      <c r="U1577" t="s">
        <v>5005</v>
      </c>
      <c r="V1577" s="3">
        <v>45871.490277777775</v>
      </c>
      <c r="W1577" t="s">
        <v>55</v>
      </c>
      <c r="Y1577" s="4">
        <v>45876</v>
      </c>
      <c r="Z1577" s="2">
        <v>0.81263888888888891</v>
      </c>
    </row>
    <row r="1578" spans="1:26" x14ac:dyDescent="0.3">
      <c r="A1578">
        <v>28339</v>
      </c>
      <c r="B1578" t="s">
        <v>490</v>
      </c>
      <c r="C1578" t="s">
        <v>27</v>
      </c>
      <c r="D1578" t="s">
        <v>301</v>
      </c>
      <c r="E1578" t="s">
        <v>84</v>
      </c>
      <c r="F1578">
        <v>9843937695</v>
      </c>
      <c r="G1578" t="s">
        <v>53</v>
      </c>
      <c r="H1578">
        <v>7341</v>
      </c>
      <c r="I1578" t="s">
        <v>7994</v>
      </c>
      <c r="J1578" t="s">
        <v>31</v>
      </c>
      <c r="K1578" t="s">
        <v>32</v>
      </c>
      <c r="L1578" t="s">
        <v>17863</v>
      </c>
      <c r="M1578" s="1">
        <v>0.63263888888888886</v>
      </c>
      <c r="N1578" t="s">
        <v>33</v>
      </c>
      <c r="O1578" t="s">
        <v>33</v>
      </c>
      <c r="P1578" s="5">
        <v>8.1843171296296298</v>
      </c>
      <c r="Q1578" s="2">
        <v>7.407407407407407E-4</v>
      </c>
      <c r="R1578">
        <v>100</v>
      </c>
      <c r="S1578" s="3">
        <v>45876.375</v>
      </c>
      <c r="T1578" t="s">
        <v>54</v>
      </c>
      <c r="U1578" t="s">
        <v>7994</v>
      </c>
      <c r="V1578" s="3">
        <v>45871.492361111108</v>
      </c>
      <c r="W1578" t="s">
        <v>497</v>
      </c>
      <c r="Y1578" s="4">
        <v>45876</v>
      </c>
      <c r="Z1578" s="2">
        <v>0.81263888888888891</v>
      </c>
    </row>
    <row r="1579" spans="1:26" x14ac:dyDescent="0.3">
      <c r="A1579">
        <v>133409</v>
      </c>
      <c r="B1579" t="s">
        <v>1082</v>
      </c>
      <c r="C1579" t="s">
        <v>27</v>
      </c>
      <c r="D1579" t="s">
        <v>129</v>
      </c>
      <c r="E1579" t="s">
        <v>42</v>
      </c>
      <c r="F1579">
        <v>8349028522</v>
      </c>
      <c r="G1579" t="s">
        <v>43</v>
      </c>
      <c r="H1579">
        <v>1749</v>
      </c>
      <c r="I1579" t="s">
        <v>8611</v>
      </c>
      <c r="J1579" t="s">
        <v>31</v>
      </c>
      <c r="K1579" t="s">
        <v>32</v>
      </c>
      <c r="L1579" t="s">
        <v>17864</v>
      </c>
      <c r="M1579" s="1">
        <v>0.63194444444444442</v>
      </c>
      <c r="N1579" t="s">
        <v>33</v>
      </c>
      <c r="O1579" t="s">
        <v>33</v>
      </c>
      <c r="P1579" s="2">
        <v>0.12042824074074074</v>
      </c>
      <c r="Q1579" s="2">
        <v>4.3981481481481481E-4</v>
      </c>
      <c r="R1579">
        <v>100</v>
      </c>
      <c r="S1579" s="3">
        <v>45876.375</v>
      </c>
      <c r="T1579" t="s">
        <v>54</v>
      </c>
      <c r="U1579" t="s">
        <v>8611</v>
      </c>
      <c r="V1579" s="3">
        <v>45871.571527777778</v>
      </c>
      <c r="W1579" t="s">
        <v>1271</v>
      </c>
      <c r="Y1579" s="4">
        <v>45876</v>
      </c>
      <c r="Z1579" s="2">
        <v>0.81263888888888891</v>
      </c>
    </row>
    <row r="1580" spans="1:26" x14ac:dyDescent="0.3">
      <c r="A1580">
        <v>133149</v>
      </c>
      <c r="B1580" t="s">
        <v>758</v>
      </c>
      <c r="C1580" t="s">
        <v>27</v>
      </c>
      <c r="D1580" t="s">
        <v>518</v>
      </c>
      <c r="E1580" t="s">
        <v>48</v>
      </c>
      <c r="F1580">
        <v>9785082013</v>
      </c>
      <c r="G1580" t="s">
        <v>43</v>
      </c>
      <c r="H1580">
        <v>7359</v>
      </c>
      <c r="I1580" t="s">
        <v>15010</v>
      </c>
      <c r="J1580" t="s">
        <v>31</v>
      </c>
      <c r="K1580" t="s">
        <v>32</v>
      </c>
      <c r="L1580" t="s">
        <v>17865</v>
      </c>
      <c r="M1580" s="1">
        <v>0.63194444444444442</v>
      </c>
      <c r="N1580" t="s">
        <v>33</v>
      </c>
      <c r="O1580" t="s">
        <v>33</v>
      </c>
      <c r="P1580" s="2">
        <v>4.2824074074074075E-4</v>
      </c>
      <c r="Q1580" s="2">
        <v>1.9675925925925926E-4</v>
      </c>
      <c r="R1580">
        <v>100</v>
      </c>
      <c r="S1580" s="3">
        <v>45876.375</v>
      </c>
      <c r="T1580" t="s">
        <v>54</v>
      </c>
      <c r="U1580" t="s">
        <v>15010</v>
      </c>
      <c r="V1580" s="3">
        <v>45871.642361111109</v>
      </c>
      <c r="W1580" t="s">
        <v>2000</v>
      </c>
      <c r="Y1580" s="4">
        <v>45876</v>
      </c>
      <c r="Z1580" s="2">
        <v>0.81263888888888891</v>
      </c>
    </row>
    <row r="1581" spans="1:26" x14ac:dyDescent="0.3">
      <c r="A1581">
        <v>22645</v>
      </c>
      <c r="B1581" t="s">
        <v>50</v>
      </c>
      <c r="C1581" t="s">
        <v>27</v>
      </c>
      <c r="D1581" t="s">
        <v>51</v>
      </c>
      <c r="E1581" t="s">
        <v>52</v>
      </c>
      <c r="F1581">
        <v>9778423059</v>
      </c>
      <c r="G1581" t="s">
        <v>53</v>
      </c>
      <c r="H1581">
        <v>7038</v>
      </c>
      <c r="I1581" t="s">
        <v>5013</v>
      </c>
      <c r="J1581" t="s">
        <v>31</v>
      </c>
      <c r="K1581" t="s">
        <v>32</v>
      </c>
      <c r="L1581" t="s">
        <v>17866</v>
      </c>
      <c r="M1581" s="1">
        <v>0.63124999999999998</v>
      </c>
      <c r="N1581" t="s">
        <v>33</v>
      </c>
      <c r="O1581" t="s">
        <v>33</v>
      </c>
      <c r="P1581" s="2">
        <v>1.8518518518518518E-4</v>
      </c>
      <c r="Q1581" s="2">
        <v>4.6296296296296294E-5</v>
      </c>
      <c r="R1581">
        <v>0</v>
      </c>
      <c r="S1581" s="3">
        <v>45876.375</v>
      </c>
      <c r="T1581" t="s">
        <v>54</v>
      </c>
      <c r="U1581" t="s">
        <v>5013</v>
      </c>
      <c r="V1581" s="3">
        <v>45871.490277777775</v>
      </c>
      <c r="W1581" t="s">
        <v>55</v>
      </c>
      <c r="Y1581" s="4">
        <v>45876</v>
      </c>
      <c r="Z1581" s="2">
        <v>0.81263888888888891</v>
      </c>
    </row>
    <row r="1582" spans="1:26" x14ac:dyDescent="0.3">
      <c r="A1582">
        <v>135782</v>
      </c>
      <c r="B1582" t="s">
        <v>436</v>
      </c>
      <c r="C1582" t="s">
        <v>27</v>
      </c>
      <c r="D1582" t="s">
        <v>148</v>
      </c>
      <c r="E1582" t="s">
        <v>29</v>
      </c>
      <c r="F1582">
        <v>8329268996</v>
      </c>
      <c r="G1582" t="s">
        <v>30</v>
      </c>
      <c r="H1582">
        <v>7222</v>
      </c>
      <c r="I1582" t="s">
        <v>11650</v>
      </c>
      <c r="J1582" t="s">
        <v>31</v>
      </c>
      <c r="K1582" t="s">
        <v>32</v>
      </c>
      <c r="L1582" t="s">
        <v>17867</v>
      </c>
      <c r="M1582" s="1">
        <v>0.63194444444444442</v>
      </c>
      <c r="N1582" t="s">
        <v>33</v>
      </c>
      <c r="O1582" t="s">
        <v>33</v>
      </c>
      <c r="P1582" s="2">
        <v>2.5462962962962961E-4</v>
      </c>
      <c r="Q1582" s="2">
        <v>2.0833333333333335E-4</v>
      </c>
      <c r="R1582">
        <v>100</v>
      </c>
      <c r="S1582" s="3">
        <v>45876.375</v>
      </c>
      <c r="T1582" t="s">
        <v>54</v>
      </c>
      <c r="U1582" t="s">
        <v>11650</v>
      </c>
      <c r="V1582" s="3">
        <v>45871.572916666664</v>
      </c>
      <c r="W1582" t="s">
        <v>1265</v>
      </c>
      <c r="Y1582" s="4">
        <v>45876</v>
      </c>
      <c r="Z1582" s="2">
        <v>0.81263888888888891</v>
      </c>
    </row>
    <row r="1583" spans="1:26" x14ac:dyDescent="0.3">
      <c r="A1583">
        <v>134645</v>
      </c>
      <c r="B1583" t="s">
        <v>409</v>
      </c>
      <c r="C1583" t="s">
        <v>27</v>
      </c>
      <c r="D1583" t="s">
        <v>315</v>
      </c>
      <c r="E1583" t="s">
        <v>52</v>
      </c>
      <c r="F1583">
        <v>9995210215</v>
      </c>
      <c r="G1583" t="s">
        <v>53</v>
      </c>
      <c r="H1583">
        <v>7037</v>
      </c>
      <c r="I1583" t="s">
        <v>4954</v>
      </c>
      <c r="J1583" t="s">
        <v>31</v>
      </c>
      <c r="K1583" t="s">
        <v>32</v>
      </c>
      <c r="L1583" t="s">
        <v>17868</v>
      </c>
      <c r="M1583" s="1">
        <v>0.63194444444444442</v>
      </c>
      <c r="N1583" t="s">
        <v>33</v>
      </c>
      <c r="O1583" t="s">
        <v>33</v>
      </c>
      <c r="P1583" s="2">
        <v>1.3888888888888889E-3</v>
      </c>
      <c r="Q1583" s="2">
        <v>2.7777777777777778E-4</v>
      </c>
      <c r="R1583">
        <v>0</v>
      </c>
      <c r="S1583" s="3">
        <v>45876.375</v>
      </c>
      <c r="T1583" t="s">
        <v>54</v>
      </c>
      <c r="U1583" t="s">
        <v>4954</v>
      </c>
      <c r="V1583" s="3">
        <v>45871.490277777775</v>
      </c>
      <c r="W1583" t="s">
        <v>744</v>
      </c>
      <c r="Y1583" s="4">
        <v>45876</v>
      </c>
      <c r="Z1583" s="2">
        <v>0.81263888888888891</v>
      </c>
    </row>
    <row r="1584" spans="1:26" x14ac:dyDescent="0.3">
      <c r="A1584">
        <v>135782</v>
      </c>
      <c r="B1584" t="s">
        <v>436</v>
      </c>
      <c r="C1584" t="s">
        <v>27</v>
      </c>
      <c r="D1584" t="s">
        <v>148</v>
      </c>
      <c r="E1584" t="s">
        <v>29</v>
      </c>
      <c r="F1584">
        <v>8329268996</v>
      </c>
      <c r="G1584" t="s">
        <v>30</v>
      </c>
      <c r="H1584">
        <v>7222</v>
      </c>
      <c r="I1584" t="s">
        <v>11652</v>
      </c>
      <c r="J1584" t="s">
        <v>31</v>
      </c>
      <c r="K1584" t="s">
        <v>32</v>
      </c>
      <c r="L1584" t="s">
        <v>17867</v>
      </c>
      <c r="M1584" s="1">
        <v>0.63124999999999998</v>
      </c>
      <c r="N1584" t="s">
        <v>33</v>
      </c>
      <c r="O1584" t="s">
        <v>33</v>
      </c>
      <c r="P1584" s="2">
        <v>1.6203703703703703E-4</v>
      </c>
      <c r="Q1584" s="2">
        <v>1.273148148148148E-4</v>
      </c>
      <c r="R1584">
        <v>100</v>
      </c>
      <c r="S1584" s="3">
        <v>45876.375</v>
      </c>
      <c r="T1584" t="s">
        <v>54</v>
      </c>
      <c r="U1584" t="s">
        <v>11652</v>
      </c>
      <c r="V1584" s="3">
        <v>45871.572916666664</v>
      </c>
      <c r="W1584" t="s">
        <v>1265</v>
      </c>
      <c r="Y1584" s="4">
        <v>45876</v>
      </c>
      <c r="Z1584" s="2">
        <v>0.81263888888888891</v>
      </c>
    </row>
    <row r="1585" spans="1:26" x14ac:dyDescent="0.3">
      <c r="A1585">
        <v>130328</v>
      </c>
      <c r="B1585" t="s">
        <v>510</v>
      </c>
      <c r="C1585" t="s">
        <v>27</v>
      </c>
      <c r="D1585" t="s">
        <v>324</v>
      </c>
      <c r="E1585" t="s">
        <v>84</v>
      </c>
      <c r="F1585">
        <v>9698344228</v>
      </c>
      <c r="G1585" t="s">
        <v>53</v>
      </c>
      <c r="H1585">
        <v>7049</v>
      </c>
      <c r="I1585" t="s">
        <v>6006</v>
      </c>
      <c r="J1585" t="s">
        <v>31</v>
      </c>
      <c r="K1585" t="s">
        <v>32</v>
      </c>
      <c r="L1585" t="s">
        <v>17869</v>
      </c>
      <c r="M1585" s="1">
        <v>0.63263888888888886</v>
      </c>
      <c r="N1585" t="s">
        <v>33</v>
      </c>
      <c r="O1585" t="s">
        <v>33</v>
      </c>
      <c r="P1585" s="2">
        <v>1.2268518518518518E-3</v>
      </c>
      <c r="Q1585" s="2">
        <v>1.1805555555555556E-3</v>
      </c>
      <c r="R1585">
        <v>100</v>
      </c>
      <c r="S1585" s="3">
        <v>45876.375</v>
      </c>
      <c r="T1585" t="s">
        <v>54</v>
      </c>
      <c r="U1585" t="s">
        <v>6006</v>
      </c>
      <c r="V1585" s="3">
        <v>45871.490972222222</v>
      </c>
      <c r="W1585" t="s">
        <v>520</v>
      </c>
      <c r="Y1585" s="4">
        <v>45876</v>
      </c>
      <c r="Z1585" s="2">
        <v>0.81263888888888891</v>
      </c>
    </row>
    <row r="1586" spans="1:26" x14ac:dyDescent="0.3">
      <c r="A1586">
        <v>136103</v>
      </c>
      <c r="B1586" t="s">
        <v>406</v>
      </c>
      <c r="C1586" t="s">
        <v>27</v>
      </c>
      <c r="D1586" t="s">
        <v>51</v>
      </c>
      <c r="E1586" t="s">
        <v>52</v>
      </c>
      <c r="G1586" t="s">
        <v>53</v>
      </c>
      <c r="H1586">
        <v>7026</v>
      </c>
      <c r="I1586" t="s">
        <v>4666</v>
      </c>
      <c r="J1586" t="s">
        <v>31</v>
      </c>
      <c r="K1586" t="s">
        <v>32</v>
      </c>
      <c r="L1586" t="s">
        <v>17870</v>
      </c>
      <c r="M1586" s="1">
        <v>0.63194444444444442</v>
      </c>
      <c r="N1586" t="s">
        <v>33</v>
      </c>
      <c r="O1586" t="s">
        <v>33</v>
      </c>
      <c r="P1586" s="2">
        <v>0.85424768518518523</v>
      </c>
      <c r="Q1586" s="2">
        <v>5.9027777777777778E-4</v>
      </c>
      <c r="R1586">
        <v>0</v>
      </c>
      <c r="S1586" s="3">
        <v>45876.375</v>
      </c>
      <c r="T1586" t="s">
        <v>54</v>
      </c>
      <c r="U1586" t="s">
        <v>4666</v>
      </c>
      <c r="V1586" s="3">
        <v>45871.490277777775</v>
      </c>
      <c r="W1586" t="s">
        <v>944</v>
      </c>
      <c r="Y1586" s="4">
        <v>45876</v>
      </c>
      <c r="Z1586" s="2">
        <v>0.81263888888888891</v>
      </c>
    </row>
    <row r="1587" spans="1:26" x14ac:dyDescent="0.3">
      <c r="A1587">
        <v>22645</v>
      </c>
      <c r="B1587" t="s">
        <v>50</v>
      </c>
      <c r="C1587" t="s">
        <v>27</v>
      </c>
      <c r="D1587" t="s">
        <v>51</v>
      </c>
      <c r="E1587" t="s">
        <v>52</v>
      </c>
      <c r="F1587">
        <v>9778423059</v>
      </c>
      <c r="G1587" t="s">
        <v>53</v>
      </c>
      <c r="H1587">
        <v>7038</v>
      </c>
      <c r="I1587" t="s">
        <v>5014</v>
      </c>
      <c r="J1587" t="s">
        <v>31</v>
      </c>
      <c r="K1587" t="s">
        <v>32</v>
      </c>
      <c r="L1587" t="s">
        <v>17871</v>
      </c>
      <c r="M1587" s="1">
        <v>0.63124999999999998</v>
      </c>
      <c r="N1587" t="s">
        <v>33</v>
      </c>
      <c r="O1587" t="s">
        <v>33</v>
      </c>
      <c r="P1587" s="2">
        <v>2.4305555555555555E-4</v>
      </c>
      <c r="Q1587" s="2">
        <v>1.9675925925925926E-4</v>
      </c>
      <c r="R1587">
        <v>30</v>
      </c>
      <c r="S1587" s="3">
        <v>45876.375</v>
      </c>
      <c r="T1587" t="s">
        <v>54</v>
      </c>
      <c r="U1587" t="s">
        <v>5014</v>
      </c>
      <c r="V1587" s="3">
        <v>45871.490277777775</v>
      </c>
      <c r="W1587" t="s">
        <v>55</v>
      </c>
      <c r="Y1587" s="4">
        <v>45876</v>
      </c>
      <c r="Z1587" s="2">
        <v>0.81263888888888891</v>
      </c>
    </row>
    <row r="1588" spans="1:26" x14ac:dyDescent="0.3">
      <c r="A1588">
        <v>134646</v>
      </c>
      <c r="B1588" t="s">
        <v>67</v>
      </c>
      <c r="C1588" t="s">
        <v>27</v>
      </c>
      <c r="D1588" t="s">
        <v>51</v>
      </c>
      <c r="E1588" t="s">
        <v>52</v>
      </c>
      <c r="F1588">
        <v>8943597861</v>
      </c>
      <c r="G1588" t="s">
        <v>53</v>
      </c>
      <c r="H1588">
        <v>7052</v>
      </c>
      <c r="I1588" t="s">
        <v>5135</v>
      </c>
      <c r="J1588" t="s">
        <v>31</v>
      </c>
      <c r="K1588" t="s">
        <v>32</v>
      </c>
      <c r="L1588" t="s">
        <v>17872</v>
      </c>
      <c r="M1588" s="1">
        <v>0.63124999999999998</v>
      </c>
      <c r="N1588" t="s">
        <v>33</v>
      </c>
      <c r="O1588" t="s">
        <v>33</v>
      </c>
      <c r="P1588" s="2">
        <v>6.8055555555555551E-3</v>
      </c>
      <c r="Q1588" s="2">
        <v>4.6296296296296294E-5</v>
      </c>
      <c r="R1588">
        <v>0</v>
      </c>
      <c r="S1588" s="3">
        <v>45876.375</v>
      </c>
      <c r="T1588" t="s">
        <v>54</v>
      </c>
      <c r="U1588" t="s">
        <v>5135</v>
      </c>
      <c r="V1588" s="3">
        <v>45871.490277777775</v>
      </c>
      <c r="W1588" t="s">
        <v>1180</v>
      </c>
      <c r="Y1588" s="4">
        <v>45876</v>
      </c>
      <c r="Z1588" s="2">
        <v>0.81263888888888891</v>
      </c>
    </row>
    <row r="1589" spans="1:26" x14ac:dyDescent="0.3">
      <c r="A1589">
        <v>135782</v>
      </c>
      <c r="B1589" t="s">
        <v>436</v>
      </c>
      <c r="C1589" t="s">
        <v>27</v>
      </c>
      <c r="D1589" t="s">
        <v>148</v>
      </c>
      <c r="E1589" t="s">
        <v>29</v>
      </c>
      <c r="F1589">
        <v>8329268996</v>
      </c>
      <c r="G1589" t="s">
        <v>30</v>
      </c>
      <c r="H1589">
        <v>7222</v>
      </c>
      <c r="I1589" t="s">
        <v>11655</v>
      </c>
      <c r="J1589" t="s">
        <v>31</v>
      </c>
      <c r="K1589" t="s">
        <v>32</v>
      </c>
      <c r="L1589" t="s">
        <v>17867</v>
      </c>
      <c r="M1589" s="1">
        <v>0.63124999999999998</v>
      </c>
      <c r="N1589" t="s">
        <v>33</v>
      </c>
      <c r="O1589" t="s">
        <v>33</v>
      </c>
      <c r="P1589" s="2">
        <v>1.9675925925925926E-4</v>
      </c>
      <c r="Q1589" s="2">
        <v>1.3888888888888889E-4</v>
      </c>
      <c r="R1589">
        <v>100</v>
      </c>
      <c r="S1589" s="3">
        <v>45876.375</v>
      </c>
      <c r="T1589" t="s">
        <v>54</v>
      </c>
      <c r="U1589" t="s">
        <v>11655</v>
      </c>
      <c r="V1589" s="3">
        <v>45871.572916666664</v>
      </c>
      <c r="W1589" t="s">
        <v>1265</v>
      </c>
      <c r="Y1589" s="4">
        <v>45876</v>
      </c>
      <c r="Z1589" s="2">
        <v>0.81263888888888891</v>
      </c>
    </row>
    <row r="1590" spans="1:26" x14ac:dyDescent="0.3">
      <c r="A1590">
        <v>23426</v>
      </c>
      <c r="B1590" t="s">
        <v>114</v>
      </c>
      <c r="C1590" t="s">
        <v>27</v>
      </c>
      <c r="D1590" t="s">
        <v>75</v>
      </c>
      <c r="E1590" t="s">
        <v>76</v>
      </c>
      <c r="F1590">
        <v>8720898723</v>
      </c>
      <c r="G1590" t="s">
        <v>43</v>
      </c>
      <c r="H1590">
        <v>7087</v>
      </c>
      <c r="I1590" t="s">
        <v>13964</v>
      </c>
      <c r="J1590" t="s">
        <v>31</v>
      </c>
      <c r="K1590" t="s">
        <v>32</v>
      </c>
      <c r="L1590" t="s">
        <v>18596</v>
      </c>
      <c r="M1590" s="1">
        <v>0.64513888888888893</v>
      </c>
      <c r="N1590" t="s">
        <v>33</v>
      </c>
      <c r="O1590" t="s">
        <v>33</v>
      </c>
      <c r="P1590" s="2">
        <v>3.9849537037037037E-2</v>
      </c>
      <c r="Q1590" s="2">
        <v>1.4247685185185184E-2</v>
      </c>
      <c r="R1590">
        <v>100</v>
      </c>
      <c r="S1590" s="3">
        <v>45876.375</v>
      </c>
      <c r="T1590" t="s">
        <v>54</v>
      </c>
      <c r="U1590" t="s">
        <v>13964</v>
      </c>
      <c r="V1590" s="3">
        <v>45871.64166666667</v>
      </c>
      <c r="W1590" t="s">
        <v>1196</v>
      </c>
      <c r="Y1590" s="4">
        <v>45876</v>
      </c>
      <c r="Z1590" s="2">
        <v>0.81263888888888891</v>
      </c>
    </row>
    <row r="1591" spans="1:26" x14ac:dyDescent="0.3">
      <c r="A1591">
        <v>22645</v>
      </c>
      <c r="B1591" t="s">
        <v>50</v>
      </c>
      <c r="C1591" t="s">
        <v>27</v>
      </c>
      <c r="D1591" t="s">
        <v>51</v>
      </c>
      <c r="E1591" t="s">
        <v>52</v>
      </c>
      <c r="F1591">
        <v>9778423059</v>
      </c>
      <c r="G1591" t="s">
        <v>53</v>
      </c>
      <c r="H1591">
        <v>7038</v>
      </c>
      <c r="I1591" t="s">
        <v>5019</v>
      </c>
      <c r="J1591" t="s">
        <v>31</v>
      </c>
      <c r="K1591" t="s">
        <v>32</v>
      </c>
      <c r="L1591" t="s">
        <v>17873</v>
      </c>
      <c r="M1591" s="1">
        <v>0.63124999999999998</v>
      </c>
      <c r="N1591" t="s">
        <v>33</v>
      </c>
      <c r="O1591" t="s">
        <v>33</v>
      </c>
      <c r="P1591" s="2">
        <v>1.5868055555555555E-2</v>
      </c>
      <c r="Q1591" s="2">
        <v>4.6296296296296294E-5</v>
      </c>
      <c r="R1591">
        <v>0</v>
      </c>
      <c r="S1591" s="3">
        <v>45876.375</v>
      </c>
      <c r="T1591" t="s">
        <v>54</v>
      </c>
      <c r="U1591" t="s">
        <v>5019</v>
      </c>
      <c r="V1591" s="3">
        <v>45871.490277777775</v>
      </c>
      <c r="W1591" t="s">
        <v>55</v>
      </c>
      <c r="Y1591" s="4">
        <v>45876</v>
      </c>
      <c r="Z1591" s="2">
        <v>0.81263888888888891</v>
      </c>
    </row>
    <row r="1592" spans="1:26" x14ac:dyDescent="0.3">
      <c r="A1592">
        <v>133848</v>
      </c>
      <c r="B1592" t="s">
        <v>265</v>
      </c>
      <c r="C1592" t="s">
        <v>27</v>
      </c>
      <c r="D1592" t="s">
        <v>28</v>
      </c>
      <c r="E1592" t="s">
        <v>29</v>
      </c>
      <c r="F1592">
        <v>9922718423</v>
      </c>
      <c r="G1592" t="s">
        <v>30</v>
      </c>
      <c r="H1592">
        <v>7209</v>
      </c>
      <c r="I1592" t="s">
        <v>11470</v>
      </c>
      <c r="J1592" t="s">
        <v>31</v>
      </c>
      <c r="K1592" t="s">
        <v>39</v>
      </c>
      <c r="O1592" t="s">
        <v>33</v>
      </c>
      <c r="S1592" s="3">
        <v>45876.375</v>
      </c>
      <c r="T1592" t="s">
        <v>54</v>
      </c>
      <c r="U1592" t="s">
        <v>11470</v>
      </c>
      <c r="V1592" s="3">
        <v>45871.572916666664</v>
      </c>
      <c r="W1592" t="s">
        <v>1068</v>
      </c>
      <c r="Y1592" s="4">
        <v>45876</v>
      </c>
      <c r="Z1592" s="2">
        <v>0.81263888888888891</v>
      </c>
    </row>
    <row r="1593" spans="1:26" x14ac:dyDescent="0.3">
      <c r="A1593">
        <v>22645</v>
      </c>
      <c r="B1593" t="s">
        <v>50</v>
      </c>
      <c r="C1593" t="s">
        <v>27</v>
      </c>
      <c r="D1593" t="s">
        <v>51</v>
      </c>
      <c r="E1593" t="s">
        <v>52</v>
      </c>
      <c r="F1593">
        <v>9778423059</v>
      </c>
      <c r="G1593" t="s">
        <v>53</v>
      </c>
      <c r="H1593">
        <v>7038</v>
      </c>
      <c r="I1593" t="s">
        <v>5052</v>
      </c>
      <c r="J1593" t="s">
        <v>31</v>
      </c>
      <c r="K1593" t="s">
        <v>32</v>
      </c>
      <c r="L1593" t="s">
        <v>17874</v>
      </c>
      <c r="M1593" s="1">
        <v>0.63263888888888886</v>
      </c>
      <c r="N1593" t="s">
        <v>33</v>
      </c>
      <c r="O1593" t="s">
        <v>33</v>
      </c>
      <c r="P1593" s="2">
        <v>3.3564814814814812E-4</v>
      </c>
      <c r="Q1593" s="2">
        <v>1.9212962962962964E-3</v>
      </c>
      <c r="R1593">
        <v>0</v>
      </c>
      <c r="S1593" s="3">
        <v>45876.375</v>
      </c>
      <c r="T1593" t="s">
        <v>54</v>
      </c>
      <c r="U1593" t="s">
        <v>5052</v>
      </c>
      <c r="V1593" s="3">
        <v>45871.490277777775</v>
      </c>
      <c r="W1593" t="s">
        <v>55</v>
      </c>
      <c r="Y1593" s="4">
        <v>45876</v>
      </c>
      <c r="Z1593" s="2">
        <v>0.81263888888888891</v>
      </c>
    </row>
    <row r="1594" spans="1:26" x14ac:dyDescent="0.3">
      <c r="A1594">
        <v>133149</v>
      </c>
      <c r="B1594" t="s">
        <v>758</v>
      </c>
      <c r="C1594" t="s">
        <v>27</v>
      </c>
      <c r="D1594" t="s">
        <v>518</v>
      </c>
      <c r="E1594" t="s">
        <v>48</v>
      </c>
      <c r="F1594">
        <v>9785082013</v>
      </c>
      <c r="G1594" t="s">
        <v>43</v>
      </c>
      <c r="H1594">
        <v>7359</v>
      </c>
      <c r="I1594" t="s">
        <v>15014</v>
      </c>
      <c r="J1594" t="s">
        <v>31</v>
      </c>
      <c r="K1594" t="s">
        <v>32</v>
      </c>
      <c r="L1594" t="s">
        <v>17875</v>
      </c>
      <c r="M1594" s="1">
        <v>0.63124999999999998</v>
      </c>
      <c r="N1594" t="s">
        <v>33</v>
      </c>
      <c r="O1594" t="s">
        <v>33</v>
      </c>
      <c r="P1594" s="2">
        <v>6.4814814814814813E-4</v>
      </c>
      <c r="Q1594" s="2">
        <v>5.5555555555555556E-4</v>
      </c>
      <c r="R1594">
        <v>100</v>
      </c>
      <c r="S1594" s="3">
        <v>45876.375</v>
      </c>
      <c r="T1594" t="s">
        <v>54</v>
      </c>
      <c r="U1594" t="s">
        <v>15014</v>
      </c>
      <c r="V1594" s="3">
        <v>45871.642361111109</v>
      </c>
      <c r="W1594" t="s">
        <v>2000</v>
      </c>
      <c r="Y1594" s="4">
        <v>45876</v>
      </c>
      <c r="Z1594" s="2">
        <v>0.81263888888888891</v>
      </c>
    </row>
    <row r="1595" spans="1:26" x14ac:dyDescent="0.3">
      <c r="A1595">
        <v>135782</v>
      </c>
      <c r="B1595" t="s">
        <v>436</v>
      </c>
      <c r="C1595" t="s">
        <v>27</v>
      </c>
      <c r="D1595" t="s">
        <v>148</v>
      </c>
      <c r="E1595" t="s">
        <v>29</v>
      </c>
      <c r="F1595">
        <v>8329268996</v>
      </c>
      <c r="G1595" t="s">
        <v>30</v>
      </c>
      <c r="H1595">
        <v>7222</v>
      </c>
      <c r="I1595" t="s">
        <v>11656</v>
      </c>
      <c r="J1595" t="s">
        <v>31</v>
      </c>
      <c r="K1595" t="s">
        <v>32</v>
      </c>
      <c r="L1595" t="s">
        <v>17867</v>
      </c>
      <c r="M1595" s="1">
        <v>0.63124999999999998</v>
      </c>
      <c r="N1595" t="s">
        <v>33</v>
      </c>
      <c r="O1595" t="s">
        <v>33</v>
      </c>
      <c r="P1595" s="2">
        <v>2.5462962962962961E-4</v>
      </c>
      <c r="Q1595" s="2">
        <v>2.0833333333333335E-4</v>
      </c>
      <c r="R1595">
        <v>100</v>
      </c>
      <c r="S1595" s="3">
        <v>45876.375</v>
      </c>
      <c r="T1595" t="s">
        <v>54</v>
      </c>
      <c r="U1595" t="s">
        <v>11656</v>
      </c>
      <c r="V1595" s="3">
        <v>45871.572916666664</v>
      </c>
      <c r="W1595" t="s">
        <v>1265</v>
      </c>
      <c r="Y1595" s="4">
        <v>45876</v>
      </c>
      <c r="Z1595" s="2">
        <v>0.81263888888888891</v>
      </c>
    </row>
    <row r="1596" spans="1:26" x14ac:dyDescent="0.3">
      <c r="A1596">
        <v>135782</v>
      </c>
      <c r="B1596" t="s">
        <v>436</v>
      </c>
      <c r="C1596" t="s">
        <v>27</v>
      </c>
      <c r="D1596" t="s">
        <v>148</v>
      </c>
      <c r="E1596" t="s">
        <v>29</v>
      </c>
      <c r="F1596">
        <v>8329268996</v>
      </c>
      <c r="G1596" t="s">
        <v>30</v>
      </c>
      <c r="H1596">
        <v>7222</v>
      </c>
      <c r="I1596" t="s">
        <v>11658</v>
      </c>
      <c r="J1596" t="s">
        <v>31</v>
      </c>
      <c r="K1596" t="s">
        <v>32</v>
      </c>
      <c r="L1596" t="s">
        <v>17867</v>
      </c>
      <c r="M1596" s="1">
        <v>0.63055555555555554</v>
      </c>
      <c r="N1596" t="s">
        <v>33</v>
      </c>
      <c r="O1596" t="s">
        <v>33</v>
      </c>
      <c r="P1596" s="5">
        <v>1.0977430555555556</v>
      </c>
      <c r="Q1596" s="2">
        <v>1.273148148148148E-4</v>
      </c>
      <c r="R1596">
        <v>100</v>
      </c>
      <c r="S1596" s="3">
        <v>45876.375</v>
      </c>
      <c r="T1596" t="s">
        <v>54</v>
      </c>
      <c r="U1596" t="s">
        <v>11658</v>
      </c>
      <c r="V1596" s="3">
        <v>45871.572916666664</v>
      </c>
      <c r="W1596" t="s">
        <v>1265</v>
      </c>
      <c r="Y1596" s="4">
        <v>45876</v>
      </c>
      <c r="Z1596" s="2">
        <v>0.81263888888888891</v>
      </c>
    </row>
    <row r="1597" spans="1:26" x14ac:dyDescent="0.3">
      <c r="A1597">
        <v>133149</v>
      </c>
      <c r="B1597" t="s">
        <v>758</v>
      </c>
      <c r="C1597" t="s">
        <v>27</v>
      </c>
      <c r="D1597" t="s">
        <v>518</v>
      </c>
      <c r="E1597" t="s">
        <v>48</v>
      </c>
      <c r="F1597">
        <v>9785082013</v>
      </c>
      <c r="G1597" t="s">
        <v>43</v>
      </c>
      <c r="H1597">
        <v>7359</v>
      </c>
      <c r="I1597" t="s">
        <v>15015</v>
      </c>
      <c r="J1597" t="s">
        <v>31</v>
      </c>
      <c r="K1597" t="s">
        <v>32</v>
      </c>
      <c r="L1597" t="s">
        <v>17876</v>
      </c>
      <c r="M1597" s="1">
        <v>0.63055555555555554</v>
      </c>
      <c r="N1597" t="s">
        <v>33</v>
      </c>
      <c r="O1597" t="s">
        <v>33</v>
      </c>
      <c r="P1597" s="2">
        <v>3.2407407407407406E-4</v>
      </c>
      <c r="Q1597" s="2">
        <v>1.7361111111111112E-4</v>
      </c>
      <c r="R1597">
        <v>100</v>
      </c>
      <c r="S1597" s="3">
        <v>45876.375</v>
      </c>
      <c r="T1597" t="s">
        <v>54</v>
      </c>
      <c r="U1597" t="s">
        <v>15015</v>
      </c>
      <c r="V1597" s="3">
        <v>45871.642361111109</v>
      </c>
      <c r="W1597" t="s">
        <v>2000</v>
      </c>
      <c r="Y1597" s="4">
        <v>45876</v>
      </c>
      <c r="Z1597" s="2">
        <v>0.81263888888888891</v>
      </c>
    </row>
    <row r="1598" spans="1:26" x14ac:dyDescent="0.3">
      <c r="A1598">
        <v>136584</v>
      </c>
      <c r="B1598" t="s">
        <v>316</v>
      </c>
      <c r="C1598" t="s">
        <v>27</v>
      </c>
      <c r="D1598" t="s">
        <v>315</v>
      </c>
      <c r="E1598" t="s">
        <v>52</v>
      </c>
      <c r="F1598">
        <v>9745285280</v>
      </c>
      <c r="G1598" t="s">
        <v>53</v>
      </c>
      <c r="H1598">
        <v>7007</v>
      </c>
      <c r="I1598" t="s">
        <v>4015</v>
      </c>
      <c r="J1598" t="s">
        <v>31</v>
      </c>
      <c r="K1598" t="s">
        <v>32</v>
      </c>
      <c r="L1598" t="s">
        <v>17877</v>
      </c>
      <c r="M1598" s="1">
        <v>0.63055555555555554</v>
      </c>
      <c r="N1598" t="s">
        <v>33</v>
      </c>
      <c r="O1598" t="s">
        <v>33</v>
      </c>
      <c r="P1598" s="2">
        <v>8.6365740740740743E-2</v>
      </c>
      <c r="Q1598" s="2">
        <v>3.4722222222222224E-4</v>
      </c>
      <c r="R1598">
        <v>100</v>
      </c>
      <c r="S1598" s="3">
        <v>45876.375</v>
      </c>
      <c r="T1598" t="s">
        <v>54</v>
      </c>
      <c r="U1598" t="s">
        <v>4015</v>
      </c>
      <c r="V1598" s="3">
        <v>45871.490277777775</v>
      </c>
      <c r="W1598" t="s">
        <v>1137</v>
      </c>
      <c r="Y1598" s="4">
        <v>45876</v>
      </c>
      <c r="Z1598" s="2">
        <v>0.81263888888888891</v>
      </c>
    </row>
    <row r="1599" spans="1:26" x14ac:dyDescent="0.3">
      <c r="A1599">
        <v>133149</v>
      </c>
      <c r="B1599" t="s">
        <v>758</v>
      </c>
      <c r="C1599" t="s">
        <v>27</v>
      </c>
      <c r="D1599" t="s">
        <v>518</v>
      </c>
      <c r="E1599" t="s">
        <v>48</v>
      </c>
      <c r="F1599">
        <v>9785082013</v>
      </c>
      <c r="G1599" t="s">
        <v>43</v>
      </c>
      <c r="H1599">
        <v>7359</v>
      </c>
      <c r="I1599" t="s">
        <v>15018</v>
      </c>
      <c r="J1599" t="s">
        <v>31</v>
      </c>
      <c r="K1599" t="s">
        <v>32</v>
      </c>
      <c r="L1599" t="s">
        <v>17878</v>
      </c>
      <c r="M1599" s="1">
        <v>0.63055555555555554</v>
      </c>
      <c r="N1599" t="s">
        <v>33</v>
      </c>
      <c r="O1599" t="s">
        <v>33</v>
      </c>
      <c r="P1599" s="2">
        <v>6.2500000000000001E-4</v>
      </c>
      <c r="Q1599" s="2">
        <v>2.8935185185185184E-4</v>
      </c>
      <c r="R1599">
        <v>100</v>
      </c>
      <c r="S1599" s="3">
        <v>45876.375</v>
      </c>
      <c r="T1599" t="s">
        <v>54</v>
      </c>
      <c r="U1599" t="s">
        <v>15018</v>
      </c>
      <c r="V1599" s="3">
        <v>45871.642361111109</v>
      </c>
      <c r="W1599" t="s">
        <v>2000</v>
      </c>
      <c r="Y1599" s="4">
        <v>45876</v>
      </c>
      <c r="Z1599" s="2">
        <v>0.81263888888888891</v>
      </c>
    </row>
    <row r="1600" spans="1:26" x14ac:dyDescent="0.3">
      <c r="A1600">
        <v>134645</v>
      </c>
      <c r="B1600" t="s">
        <v>409</v>
      </c>
      <c r="C1600" t="s">
        <v>27</v>
      </c>
      <c r="D1600" t="s">
        <v>315</v>
      </c>
      <c r="E1600" t="s">
        <v>52</v>
      </c>
      <c r="F1600">
        <v>9995210215</v>
      </c>
      <c r="G1600" t="s">
        <v>53</v>
      </c>
      <c r="H1600">
        <v>7037</v>
      </c>
      <c r="I1600" t="s">
        <v>4955</v>
      </c>
      <c r="J1600" t="s">
        <v>31</v>
      </c>
      <c r="K1600" t="s">
        <v>32</v>
      </c>
      <c r="L1600" t="s">
        <v>17879</v>
      </c>
      <c r="M1600" s="1">
        <v>0.63055555555555554</v>
      </c>
      <c r="N1600" t="s">
        <v>33</v>
      </c>
      <c r="O1600" t="s">
        <v>33</v>
      </c>
      <c r="P1600" s="2">
        <v>1.4965277777777777E-2</v>
      </c>
      <c r="Q1600" s="2">
        <v>2.0833333333333335E-4</v>
      </c>
      <c r="R1600">
        <v>0</v>
      </c>
      <c r="S1600" s="3">
        <v>45876.375</v>
      </c>
      <c r="T1600" t="s">
        <v>54</v>
      </c>
      <c r="U1600" t="s">
        <v>4955</v>
      </c>
      <c r="V1600" s="3">
        <v>45871.490277777775</v>
      </c>
      <c r="W1600" t="s">
        <v>744</v>
      </c>
      <c r="Y1600" s="4">
        <v>45876</v>
      </c>
      <c r="Z1600" s="2">
        <v>0.81263888888888891</v>
      </c>
    </row>
    <row r="1601" spans="1:26" x14ac:dyDescent="0.3">
      <c r="A1601">
        <v>134452</v>
      </c>
      <c r="B1601" t="s">
        <v>67</v>
      </c>
      <c r="C1601" t="s">
        <v>27</v>
      </c>
      <c r="D1601" t="s">
        <v>51</v>
      </c>
      <c r="E1601" t="s">
        <v>52</v>
      </c>
      <c r="F1601">
        <v>8714285568</v>
      </c>
      <c r="G1601" t="s">
        <v>53</v>
      </c>
      <c r="H1601">
        <v>7052</v>
      </c>
      <c r="I1601" t="s">
        <v>5076</v>
      </c>
      <c r="J1601" t="s">
        <v>31</v>
      </c>
      <c r="K1601" t="s">
        <v>32</v>
      </c>
      <c r="L1601" t="s">
        <v>18597</v>
      </c>
      <c r="M1601" s="1">
        <v>0.6333333333333333</v>
      </c>
      <c r="N1601" t="s">
        <v>33</v>
      </c>
      <c r="O1601" t="s">
        <v>33</v>
      </c>
      <c r="P1601" s="2">
        <v>1.5057870370370371E-2</v>
      </c>
      <c r="Q1601" s="2">
        <v>3.7152777777777778E-3</v>
      </c>
      <c r="R1601">
        <v>100</v>
      </c>
      <c r="S1601" s="3">
        <v>45876.375</v>
      </c>
      <c r="T1601" t="s">
        <v>54</v>
      </c>
      <c r="U1601" t="s">
        <v>5076</v>
      </c>
      <c r="V1601" s="3">
        <v>45871.490277777775</v>
      </c>
      <c r="W1601" t="s">
        <v>412</v>
      </c>
      <c r="Y1601" s="4">
        <v>45876</v>
      </c>
      <c r="Z1601" s="2">
        <v>0.81263888888888891</v>
      </c>
    </row>
    <row r="1602" spans="1:26" x14ac:dyDescent="0.3">
      <c r="A1602">
        <v>133149</v>
      </c>
      <c r="B1602" t="s">
        <v>758</v>
      </c>
      <c r="C1602" t="s">
        <v>27</v>
      </c>
      <c r="D1602" t="s">
        <v>518</v>
      </c>
      <c r="E1602" t="s">
        <v>48</v>
      </c>
      <c r="F1602">
        <v>9785082013</v>
      </c>
      <c r="G1602" t="s">
        <v>43</v>
      </c>
      <c r="H1602">
        <v>7359</v>
      </c>
      <c r="I1602" t="s">
        <v>15021</v>
      </c>
      <c r="J1602" t="s">
        <v>31</v>
      </c>
      <c r="K1602" t="s">
        <v>32</v>
      </c>
      <c r="L1602" t="s">
        <v>17880</v>
      </c>
      <c r="M1602" s="1">
        <v>0.62986111111111109</v>
      </c>
      <c r="N1602" t="s">
        <v>33</v>
      </c>
      <c r="O1602" t="s">
        <v>33</v>
      </c>
      <c r="P1602" s="5">
        <v>1.1834374999999999</v>
      </c>
      <c r="Q1602" s="2">
        <v>3.5879629629629629E-4</v>
      </c>
      <c r="R1602">
        <v>100</v>
      </c>
      <c r="S1602" s="3">
        <v>45876.375</v>
      </c>
      <c r="T1602" t="s">
        <v>54</v>
      </c>
      <c r="U1602" t="s">
        <v>15021</v>
      </c>
      <c r="V1602" s="3">
        <v>45871.642361111109</v>
      </c>
      <c r="W1602" t="s">
        <v>2000</v>
      </c>
      <c r="Y1602" s="4">
        <v>45876</v>
      </c>
      <c r="Z1602" s="2">
        <v>0.81263888888888891</v>
      </c>
    </row>
    <row r="1603" spans="1:26" x14ac:dyDescent="0.3">
      <c r="A1603">
        <v>133909</v>
      </c>
      <c r="B1603" t="s">
        <v>407</v>
      </c>
      <c r="C1603" t="s">
        <v>27</v>
      </c>
      <c r="D1603" t="s">
        <v>51</v>
      </c>
      <c r="E1603" t="s">
        <v>52</v>
      </c>
      <c r="F1603">
        <v>8606126488</v>
      </c>
      <c r="G1603" t="s">
        <v>53</v>
      </c>
      <c r="H1603">
        <v>7028</v>
      </c>
      <c r="I1603" t="s">
        <v>4876</v>
      </c>
      <c r="J1603" t="s">
        <v>31</v>
      </c>
      <c r="K1603" t="s">
        <v>32</v>
      </c>
      <c r="L1603" t="s">
        <v>17881</v>
      </c>
      <c r="M1603" s="1">
        <v>0.62986111111111109</v>
      </c>
      <c r="N1603" t="s">
        <v>33</v>
      </c>
      <c r="O1603" t="s">
        <v>33</v>
      </c>
      <c r="P1603" s="2">
        <v>4.0509259259259258E-4</v>
      </c>
      <c r="Q1603" s="2">
        <v>3.2407407407407406E-4</v>
      </c>
      <c r="R1603">
        <v>0</v>
      </c>
      <c r="S1603" s="3">
        <v>45876.375</v>
      </c>
      <c r="T1603" t="s">
        <v>54</v>
      </c>
      <c r="U1603" t="s">
        <v>4876</v>
      </c>
      <c r="V1603" s="3">
        <v>45871.490277777775</v>
      </c>
      <c r="W1603" t="s">
        <v>969</v>
      </c>
      <c r="Y1603" s="4">
        <v>45876</v>
      </c>
      <c r="Z1603" s="2">
        <v>0.81263888888888891</v>
      </c>
    </row>
    <row r="1604" spans="1:26" x14ac:dyDescent="0.3">
      <c r="A1604">
        <v>18917</v>
      </c>
      <c r="B1604" t="s">
        <v>110</v>
      </c>
      <c r="C1604" t="s">
        <v>27</v>
      </c>
      <c r="D1604" t="s">
        <v>69</v>
      </c>
      <c r="E1604" t="s">
        <v>70</v>
      </c>
      <c r="F1604">
        <v>9778417985</v>
      </c>
      <c r="G1604" t="s">
        <v>43</v>
      </c>
      <c r="H1604">
        <v>7111</v>
      </c>
      <c r="I1604" t="s">
        <v>10045</v>
      </c>
      <c r="J1604" t="s">
        <v>31</v>
      </c>
      <c r="K1604" t="s">
        <v>32</v>
      </c>
      <c r="L1604" t="s">
        <v>17882</v>
      </c>
      <c r="M1604" s="1">
        <v>0.62916666666666665</v>
      </c>
      <c r="N1604" t="s">
        <v>33</v>
      </c>
      <c r="O1604" t="s">
        <v>33</v>
      </c>
      <c r="P1604" s="2">
        <v>2.7199074074074074E-3</v>
      </c>
      <c r="Q1604" s="2">
        <v>3.7037037037037035E-4</v>
      </c>
      <c r="R1604">
        <v>100</v>
      </c>
      <c r="S1604" s="3">
        <v>45876.375</v>
      </c>
      <c r="T1604" t="s">
        <v>54</v>
      </c>
      <c r="U1604" t="s">
        <v>10045</v>
      </c>
      <c r="V1604" s="3">
        <v>45871.572222222225</v>
      </c>
      <c r="W1604" t="s">
        <v>225</v>
      </c>
      <c r="Y1604" s="4">
        <v>45876</v>
      </c>
      <c r="Z1604" s="2">
        <v>0.81263888888888891</v>
      </c>
    </row>
    <row r="1605" spans="1:26" x14ac:dyDescent="0.3">
      <c r="A1605">
        <v>28633</v>
      </c>
      <c r="B1605" t="s">
        <v>366</v>
      </c>
      <c r="C1605" t="s">
        <v>27</v>
      </c>
      <c r="D1605" t="s">
        <v>329</v>
      </c>
      <c r="E1605" t="s">
        <v>76</v>
      </c>
      <c r="F1605">
        <v>8714673184</v>
      </c>
      <c r="G1605" t="s">
        <v>43</v>
      </c>
      <c r="H1605">
        <v>7300</v>
      </c>
      <c r="I1605" t="s">
        <v>14876</v>
      </c>
      <c r="J1605" t="s">
        <v>31</v>
      </c>
      <c r="K1605" t="s">
        <v>39</v>
      </c>
      <c r="O1605" t="s">
        <v>33</v>
      </c>
      <c r="S1605" s="3">
        <v>45876.375</v>
      </c>
      <c r="T1605" t="s">
        <v>54</v>
      </c>
      <c r="U1605" t="s">
        <v>14876</v>
      </c>
      <c r="V1605" s="3">
        <v>45871.642361111109</v>
      </c>
      <c r="W1605" t="s">
        <v>367</v>
      </c>
      <c r="Y1605" s="4">
        <v>45876</v>
      </c>
      <c r="Z1605" s="2">
        <v>0.81263888888888891</v>
      </c>
    </row>
    <row r="1606" spans="1:26" x14ac:dyDescent="0.3">
      <c r="A1606">
        <v>134209</v>
      </c>
      <c r="B1606" t="s">
        <v>304</v>
      </c>
      <c r="C1606" t="s">
        <v>27</v>
      </c>
      <c r="D1606" t="s">
        <v>200</v>
      </c>
      <c r="E1606" t="s">
        <v>42</v>
      </c>
      <c r="F1606">
        <v>6260524885</v>
      </c>
      <c r="G1606" t="s">
        <v>43</v>
      </c>
      <c r="H1606">
        <v>7271</v>
      </c>
      <c r="I1606" t="s">
        <v>12381</v>
      </c>
      <c r="J1606" t="s">
        <v>31</v>
      </c>
      <c r="K1606" t="s">
        <v>32</v>
      </c>
      <c r="L1606" t="s">
        <v>17883</v>
      </c>
      <c r="M1606" s="1">
        <v>0.62847222222222221</v>
      </c>
      <c r="N1606" t="s">
        <v>33</v>
      </c>
      <c r="O1606" t="s">
        <v>33</v>
      </c>
      <c r="P1606" s="2">
        <v>4.6030092592592595E-2</v>
      </c>
      <c r="Q1606" s="2">
        <v>1.8518518518518518E-4</v>
      </c>
      <c r="R1606">
        <v>100</v>
      </c>
      <c r="S1606" s="3">
        <v>45876.375</v>
      </c>
      <c r="T1606" t="s">
        <v>54</v>
      </c>
      <c r="U1606" t="s">
        <v>12381</v>
      </c>
      <c r="V1606" s="3">
        <v>45871.640972222223</v>
      </c>
      <c r="W1606" t="s">
        <v>968</v>
      </c>
      <c r="Y1606" s="4">
        <v>45876</v>
      </c>
      <c r="Z1606" s="2">
        <v>0.81263888888888891</v>
      </c>
    </row>
    <row r="1607" spans="1:26" x14ac:dyDescent="0.3">
      <c r="A1607">
        <v>28633</v>
      </c>
      <c r="B1607" t="s">
        <v>366</v>
      </c>
      <c r="C1607" t="s">
        <v>27</v>
      </c>
      <c r="D1607" t="s">
        <v>329</v>
      </c>
      <c r="E1607" t="s">
        <v>76</v>
      </c>
      <c r="F1607">
        <v>8714673184</v>
      </c>
      <c r="G1607" t="s">
        <v>43</v>
      </c>
      <c r="H1607">
        <v>7300</v>
      </c>
      <c r="I1607" t="s">
        <v>14896</v>
      </c>
      <c r="J1607" t="s">
        <v>31</v>
      </c>
      <c r="K1607" t="s">
        <v>32</v>
      </c>
      <c r="L1607" t="s">
        <v>17884</v>
      </c>
      <c r="M1607" s="1">
        <v>0.62777777777777777</v>
      </c>
      <c r="N1607" t="s">
        <v>33</v>
      </c>
      <c r="O1607" t="s">
        <v>33</v>
      </c>
      <c r="P1607" s="2">
        <v>0.12957175925925926</v>
      </c>
      <c r="Q1607" s="2">
        <v>6.9444444444444444E-5</v>
      </c>
      <c r="R1607">
        <v>100</v>
      </c>
      <c r="S1607" s="3">
        <v>45876.375</v>
      </c>
      <c r="T1607" t="s">
        <v>54</v>
      </c>
      <c r="U1607" t="s">
        <v>14896</v>
      </c>
      <c r="V1607" s="3">
        <v>45871.642361111109</v>
      </c>
      <c r="W1607" t="s">
        <v>367</v>
      </c>
      <c r="Y1607" s="4">
        <v>45876</v>
      </c>
      <c r="Z1607" s="2">
        <v>0.81263888888888891</v>
      </c>
    </row>
    <row r="1608" spans="1:26" x14ac:dyDescent="0.3">
      <c r="A1608">
        <v>135659</v>
      </c>
      <c r="B1608" t="s">
        <v>489</v>
      </c>
      <c r="C1608" t="s">
        <v>27</v>
      </c>
      <c r="D1608" t="s">
        <v>51</v>
      </c>
      <c r="E1608" t="s">
        <v>52</v>
      </c>
      <c r="F1608">
        <v>8086981653</v>
      </c>
      <c r="G1608" t="s">
        <v>53</v>
      </c>
      <c r="H1608">
        <v>7027</v>
      </c>
      <c r="I1608" t="s">
        <v>4767</v>
      </c>
      <c r="J1608" t="s">
        <v>31</v>
      </c>
      <c r="K1608" t="s">
        <v>32</v>
      </c>
      <c r="L1608" t="s">
        <v>17885</v>
      </c>
      <c r="M1608" s="1">
        <v>0.62777777777777777</v>
      </c>
      <c r="N1608" t="s">
        <v>33</v>
      </c>
      <c r="O1608" t="s">
        <v>33</v>
      </c>
      <c r="P1608" s="2">
        <v>3.5648148148148149E-3</v>
      </c>
      <c r="Q1608" s="2">
        <v>2.4305555555555555E-4</v>
      </c>
      <c r="R1608">
        <v>100</v>
      </c>
      <c r="S1608" s="3">
        <v>45876.375</v>
      </c>
      <c r="T1608" t="s">
        <v>54</v>
      </c>
      <c r="U1608" t="s">
        <v>4767</v>
      </c>
      <c r="V1608" s="3">
        <v>45871.490277777775</v>
      </c>
      <c r="W1608" t="s">
        <v>971</v>
      </c>
      <c r="Y1608" s="4">
        <v>45876</v>
      </c>
      <c r="Z1608" s="2">
        <v>0.81263888888888891</v>
      </c>
    </row>
    <row r="1609" spans="1:26" x14ac:dyDescent="0.3">
      <c r="A1609">
        <v>29137</v>
      </c>
      <c r="B1609" t="s">
        <v>72</v>
      </c>
      <c r="C1609" t="s">
        <v>27</v>
      </c>
      <c r="D1609" t="s">
        <v>73</v>
      </c>
      <c r="E1609" t="s">
        <v>70</v>
      </c>
      <c r="F1609">
        <v>7828108820</v>
      </c>
      <c r="G1609" t="s">
        <v>43</v>
      </c>
      <c r="H1609">
        <v>7000</v>
      </c>
      <c r="I1609" t="s">
        <v>9316</v>
      </c>
      <c r="J1609" t="s">
        <v>31</v>
      </c>
      <c r="K1609" t="s">
        <v>32</v>
      </c>
      <c r="L1609" t="s">
        <v>17886</v>
      </c>
      <c r="M1609" s="1">
        <v>0.62777777777777777</v>
      </c>
      <c r="N1609" t="s">
        <v>33</v>
      </c>
      <c r="O1609" t="s">
        <v>65</v>
      </c>
      <c r="P1609" s="2">
        <v>6.3078703703703706E-2</v>
      </c>
      <c r="Q1609" s="2">
        <v>1.5046296296296297E-4</v>
      </c>
      <c r="R1609">
        <v>100</v>
      </c>
      <c r="S1609" s="3">
        <v>45876.375</v>
      </c>
      <c r="T1609" t="s">
        <v>54</v>
      </c>
      <c r="U1609" t="s">
        <v>9316</v>
      </c>
      <c r="V1609" s="3">
        <v>45871.571527777778</v>
      </c>
      <c r="W1609" t="s">
        <v>224</v>
      </c>
      <c r="Y1609" s="4">
        <v>45876</v>
      </c>
      <c r="Z1609" s="2">
        <v>0.81263888888888891</v>
      </c>
    </row>
    <row r="1610" spans="1:26" x14ac:dyDescent="0.3">
      <c r="A1610">
        <v>28846</v>
      </c>
      <c r="B1610" t="s">
        <v>2012</v>
      </c>
      <c r="C1610" t="s">
        <v>27</v>
      </c>
      <c r="D1610" t="s">
        <v>117</v>
      </c>
      <c r="E1610" t="s">
        <v>48</v>
      </c>
      <c r="F1610">
        <v>9571725252</v>
      </c>
      <c r="G1610" t="s">
        <v>43</v>
      </c>
      <c r="H1610">
        <v>7329</v>
      </c>
      <c r="I1610" t="s">
        <v>14906</v>
      </c>
      <c r="J1610" t="s">
        <v>31</v>
      </c>
      <c r="K1610" t="s">
        <v>32</v>
      </c>
      <c r="L1610" t="s">
        <v>17887</v>
      </c>
      <c r="M1610" s="1">
        <v>0.62708333333333333</v>
      </c>
      <c r="N1610" t="s">
        <v>33</v>
      </c>
      <c r="O1610" t="s">
        <v>33</v>
      </c>
      <c r="P1610" s="2">
        <v>2.0833333333333335E-4</v>
      </c>
      <c r="Q1610" s="2">
        <v>1.3888888888888889E-4</v>
      </c>
      <c r="R1610">
        <v>100</v>
      </c>
      <c r="S1610" s="3">
        <v>45876.375</v>
      </c>
      <c r="T1610" t="s">
        <v>54</v>
      </c>
      <c r="U1610" t="s">
        <v>14906</v>
      </c>
      <c r="V1610" s="3">
        <v>45871.642361111109</v>
      </c>
      <c r="W1610" t="s">
        <v>2071</v>
      </c>
      <c r="Y1610" s="4">
        <v>45876</v>
      </c>
      <c r="Z1610" s="2">
        <v>0.81263888888888891</v>
      </c>
    </row>
    <row r="1611" spans="1:26" x14ac:dyDescent="0.3">
      <c r="A1611">
        <v>134126</v>
      </c>
      <c r="B1611" t="s">
        <v>549</v>
      </c>
      <c r="C1611" t="s">
        <v>27</v>
      </c>
      <c r="D1611" t="s">
        <v>295</v>
      </c>
      <c r="E1611" t="s">
        <v>84</v>
      </c>
      <c r="F1611">
        <v>8667372759</v>
      </c>
      <c r="G1611" t="s">
        <v>53</v>
      </c>
      <c r="H1611">
        <v>7297</v>
      </c>
      <c r="I1611" t="s">
        <v>7783</v>
      </c>
      <c r="J1611" t="s">
        <v>31</v>
      </c>
      <c r="K1611" t="s">
        <v>32</v>
      </c>
      <c r="L1611" t="s">
        <v>17888</v>
      </c>
      <c r="M1611" s="1">
        <v>0.62777777777777777</v>
      </c>
      <c r="N1611" t="s">
        <v>33</v>
      </c>
      <c r="O1611" t="s">
        <v>33</v>
      </c>
      <c r="P1611" s="2">
        <v>0.19062499999999999</v>
      </c>
      <c r="Q1611" s="2">
        <v>6.4814814814814813E-4</v>
      </c>
      <c r="R1611">
        <v>100</v>
      </c>
      <c r="S1611" s="3">
        <v>45876.375</v>
      </c>
      <c r="T1611" t="s">
        <v>54</v>
      </c>
      <c r="U1611" t="s">
        <v>7783</v>
      </c>
      <c r="V1611" s="3">
        <v>45871.492361111108</v>
      </c>
      <c r="W1611" t="s">
        <v>550</v>
      </c>
      <c r="Y1611" s="4">
        <v>45876</v>
      </c>
      <c r="Z1611" s="2">
        <v>0.81263888888888891</v>
      </c>
    </row>
    <row r="1612" spans="1:26" x14ac:dyDescent="0.3">
      <c r="A1612">
        <v>28846</v>
      </c>
      <c r="B1612" t="s">
        <v>2012</v>
      </c>
      <c r="C1612" t="s">
        <v>27</v>
      </c>
      <c r="D1612" t="s">
        <v>117</v>
      </c>
      <c r="E1612" t="s">
        <v>48</v>
      </c>
      <c r="F1612">
        <v>9571725252</v>
      </c>
      <c r="G1612" t="s">
        <v>43</v>
      </c>
      <c r="H1612">
        <v>7329</v>
      </c>
      <c r="I1612" t="s">
        <v>14914</v>
      </c>
      <c r="J1612" t="s">
        <v>31</v>
      </c>
      <c r="K1612" t="s">
        <v>32</v>
      </c>
      <c r="L1612" t="s">
        <v>17889</v>
      </c>
      <c r="M1612" s="1">
        <v>0.62708333333333333</v>
      </c>
      <c r="N1612" t="s">
        <v>33</v>
      </c>
      <c r="O1612" t="s">
        <v>33</v>
      </c>
      <c r="P1612" s="2">
        <v>3.1250000000000001E-4</v>
      </c>
      <c r="Q1612" s="2">
        <v>2.3148148148148149E-4</v>
      </c>
      <c r="R1612">
        <v>100</v>
      </c>
      <c r="S1612" s="3">
        <v>45876.375</v>
      </c>
      <c r="T1612" t="s">
        <v>54</v>
      </c>
      <c r="U1612" t="s">
        <v>14914</v>
      </c>
      <c r="V1612" s="3">
        <v>45871.642361111109</v>
      </c>
      <c r="W1612" t="s">
        <v>2071</v>
      </c>
      <c r="Y1612" s="4">
        <v>45876</v>
      </c>
      <c r="Z1612" s="2">
        <v>0.81263888888888891</v>
      </c>
    </row>
    <row r="1613" spans="1:26" x14ac:dyDescent="0.3">
      <c r="A1613">
        <v>135421</v>
      </c>
      <c r="B1613" t="s">
        <v>407</v>
      </c>
      <c r="C1613" t="s">
        <v>187</v>
      </c>
      <c r="D1613" t="s">
        <v>51</v>
      </c>
      <c r="E1613" t="s">
        <v>52</v>
      </c>
      <c r="F1613">
        <v>8891017421</v>
      </c>
      <c r="G1613" t="s">
        <v>53</v>
      </c>
      <c r="H1613">
        <v>7028</v>
      </c>
      <c r="I1613" t="s">
        <v>4898</v>
      </c>
      <c r="J1613" t="s">
        <v>31</v>
      </c>
      <c r="K1613" t="s">
        <v>32</v>
      </c>
      <c r="L1613" t="s">
        <v>17890</v>
      </c>
      <c r="M1613" s="1">
        <v>0.62708333333333333</v>
      </c>
      <c r="N1613" t="s">
        <v>33</v>
      </c>
      <c r="O1613" t="s">
        <v>33</v>
      </c>
      <c r="P1613" s="2">
        <v>4.6909722222222221E-2</v>
      </c>
      <c r="Q1613" s="2">
        <v>2.4305555555555555E-4</v>
      </c>
      <c r="R1613">
        <v>0</v>
      </c>
      <c r="S1613" s="3">
        <v>45876.375</v>
      </c>
      <c r="T1613" t="s">
        <v>54</v>
      </c>
      <c r="U1613" t="s">
        <v>4898</v>
      </c>
      <c r="V1613" s="3">
        <v>45871.490277777775</v>
      </c>
      <c r="W1613" t="s">
        <v>1012</v>
      </c>
      <c r="Y1613" s="4">
        <v>45876</v>
      </c>
      <c r="Z1613" s="2">
        <v>0.81263888888888891</v>
      </c>
    </row>
    <row r="1614" spans="1:26" x14ac:dyDescent="0.3">
      <c r="A1614">
        <v>28846</v>
      </c>
      <c r="B1614" t="s">
        <v>2012</v>
      </c>
      <c r="C1614" t="s">
        <v>27</v>
      </c>
      <c r="D1614" t="s">
        <v>117</v>
      </c>
      <c r="E1614" t="s">
        <v>48</v>
      </c>
      <c r="F1614">
        <v>9571725252</v>
      </c>
      <c r="G1614" t="s">
        <v>43</v>
      </c>
      <c r="H1614">
        <v>7329</v>
      </c>
      <c r="I1614" t="s">
        <v>14916</v>
      </c>
      <c r="J1614" t="s">
        <v>31</v>
      </c>
      <c r="K1614" t="s">
        <v>32</v>
      </c>
      <c r="L1614" t="s">
        <v>17891</v>
      </c>
      <c r="M1614" s="1">
        <v>0.62638888888888888</v>
      </c>
      <c r="N1614" t="s">
        <v>33</v>
      </c>
      <c r="O1614" t="s">
        <v>33</v>
      </c>
      <c r="P1614" s="2">
        <v>9.2592592592592588E-5</v>
      </c>
      <c r="Q1614" s="2">
        <v>4.6296296296296294E-5</v>
      </c>
      <c r="R1614">
        <v>100</v>
      </c>
      <c r="S1614" s="3">
        <v>45876.375</v>
      </c>
      <c r="T1614" t="s">
        <v>54</v>
      </c>
      <c r="U1614" t="s">
        <v>14916</v>
      </c>
      <c r="V1614" s="3">
        <v>45871.642361111109</v>
      </c>
      <c r="W1614" t="s">
        <v>2071</v>
      </c>
      <c r="Y1614" s="4">
        <v>45876</v>
      </c>
      <c r="Z1614" s="2">
        <v>0.81263888888888891</v>
      </c>
    </row>
    <row r="1615" spans="1:26" x14ac:dyDescent="0.3">
      <c r="A1615">
        <v>135045</v>
      </c>
      <c r="B1615" t="s">
        <v>50</v>
      </c>
      <c r="C1615" t="s">
        <v>27</v>
      </c>
      <c r="D1615" t="s">
        <v>51</v>
      </c>
      <c r="E1615" t="s">
        <v>52</v>
      </c>
      <c r="F1615">
        <v>6282976257</v>
      </c>
      <c r="G1615" t="s">
        <v>53</v>
      </c>
      <c r="H1615">
        <v>7038</v>
      </c>
      <c r="I1615" t="s">
        <v>4990</v>
      </c>
      <c r="J1615" t="s">
        <v>31</v>
      </c>
      <c r="K1615" t="s">
        <v>32</v>
      </c>
      <c r="L1615" t="s">
        <v>17892</v>
      </c>
      <c r="M1615" s="1">
        <v>0.62638888888888888</v>
      </c>
      <c r="N1615" t="s">
        <v>33</v>
      </c>
      <c r="O1615" t="s">
        <v>33</v>
      </c>
      <c r="P1615" s="2">
        <v>1.1574074074074075E-4</v>
      </c>
      <c r="Q1615" s="2">
        <v>5.7870370370370373E-5</v>
      </c>
      <c r="R1615">
        <v>100</v>
      </c>
      <c r="S1615" s="3">
        <v>45876.375</v>
      </c>
      <c r="T1615" t="s">
        <v>54</v>
      </c>
      <c r="U1615" t="s">
        <v>4990</v>
      </c>
      <c r="V1615" s="3">
        <v>45871.490277777775</v>
      </c>
      <c r="W1615" t="s">
        <v>1119</v>
      </c>
      <c r="Y1615" s="4">
        <v>45876</v>
      </c>
      <c r="Z1615" s="2">
        <v>0.81263888888888891</v>
      </c>
    </row>
    <row r="1616" spans="1:26" x14ac:dyDescent="0.3">
      <c r="A1616">
        <v>28846</v>
      </c>
      <c r="B1616" t="s">
        <v>2012</v>
      </c>
      <c r="C1616" t="s">
        <v>27</v>
      </c>
      <c r="D1616" t="s">
        <v>117</v>
      </c>
      <c r="E1616" t="s">
        <v>48</v>
      </c>
      <c r="F1616">
        <v>9571725252</v>
      </c>
      <c r="G1616" t="s">
        <v>43</v>
      </c>
      <c r="H1616">
        <v>7329</v>
      </c>
      <c r="I1616" t="s">
        <v>14918</v>
      </c>
      <c r="J1616" t="s">
        <v>31</v>
      </c>
      <c r="K1616" t="s">
        <v>32</v>
      </c>
      <c r="L1616" t="s">
        <v>17893</v>
      </c>
      <c r="M1616" s="1">
        <v>0.62638888888888888</v>
      </c>
      <c r="N1616" t="s">
        <v>33</v>
      </c>
      <c r="O1616" t="s">
        <v>33</v>
      </c>
      <c r="P1616" s="2">
        <v>3.5879629629629629E-4</v>
      </c>
      <c r="Q1616" s="2">
        <v>3.1250000000000001E-4</v>
      </c>
      <c r="R1616">
        <v>100</v>
      </c>
      <c r="S1616" s="3">
        <v>45876.375</v>
      </c>
      <c r="T1616" t="s">
        <v>54</v>
      </c>
      <c r="U1616" t="s">
        <v>14918</v>
      </c>
      <c r="V1616" s="3">
        <v>45871.642361111109</v>
      </c>
      <c r="W1616" t="s">
        <v>2071</v>
      </c>
      <c r="Y1616" s="4">
        <v>45876</v>
      </c>
      <c r="Z1616" s="2">
        <v>0.81263888888888891</v>
      </c>
    </row>
    <row r="1617" spans="1:26" x14ac:dyDescent="0.3">
      <c r="A1617">
        <v>28846</v>
      </c>
      <c r="B1617" t="s">
        <v>2012</v>
      </c>
      <c r="C1617" t="s">
        <v>27</v>
      </c>
      <c r="D1617" t="s">
        <v>117</v>
      </c>
      <c r="E1617" t="s">
        <v>48</v>
      </c>
      <c r="F1617">
        <v>9571725252</v>
      </c>
      <c r="G1617" t="s">
        <v>43</v>
      </c>
      <c r="H1617">
        <v>7329</v>
      </c>
      <c r="I1617" t="s">
        <v>14919</v>
      </c>
      <c r="J1617" t="s">
        <v>31</v>
      </c>
      <c r="K1617" t="s">
        <v>32</v>
      </c>
      <c r="L1617" t="s">
        <v>17894</v>
      </c>
      <c r="M1617" s="1">
        <v>0.62638888888888888</v>
      </c>
      <c r="N1617" t="s">
        <v>33</v>
      </c>
      <c r="O1617" t="s">
        <v>33</v>
      </c>
      <c r="P1617" s="2">
        <v>9.2592592592592588E-5</v>
      </c>
      <c r="Q1617" s="2">
        <v>4.6296296296296294E-5</v>
      </c>
      <c r="R1617">
        <v>100</v>
      </c>
      <c r="S1617" s="3">
        <v>45876.375</v>
      </c>
      <c r="T1617" t="s">
        <v>54</v>
      </c>
      <c r="U1617" t="s">
        <v>14919</v>
      </c>
      <c r="V1617" s="3">
        <v>45871.642361111109</v>
      </c>
      <c r="W1617" t="s">
        <v>2071</v>
      </c>
      <c r="Y1617" s="4">
        <v>45876</v>
      </c>
      <c r="Z1617" s="2">
        <v>0.81263888888888891</v>
      </c>
    </row>
    <row r="1618" spans="1:26" x14ac:dyDescent="0.3">
      <c r="A1618">
        <v>136101</v>
      </c>
      <c r="B1618" t="s">
        <v>347</v>
      </c>
      <c r="C1618" t="s">
        <v>27</v>
      </c>
      <c r="D1618" t="s">
        <v>51</v>
      </c>
      <c r="E1618" t="s">
        <v>52</v>
      </c>
      <c r="F1618">
        <v>7902268508</v>
      </c>
      <c r="G1618" t="s">
        <v>53</v>
      </c>
      <c r="H1618">
        <v>7021</v>
      </c>
      <c r="I1618" t="s">
        <v>4316</v>
      </c>
      <c r="J1618" t="s">
        <v>31</v>
      </c>
      <c r="K1618" t="s">
        <v>32</v>
      </c>
      <c r="L1618" t="s">
        <v>17895</v>
      </c>
      <c r="M1618" s="1">
        <v>0.63124999999999998</v>
      </c>
      <c r="N1618" t="s">
        <v>33</v>
      </c>
      <c r="O1618" t="s">
        <v>33</v>
      </c>
      <c r="P1618" s="2">
        <v>2.2141203703703705E-2</v>
      </c>
      <c r="Q1618" s="2">
        <v>5.4282407407407404E-3</v>
      </c>
      <c r="R1618">
        <v>5</v>
      </c>
      <c r="S1618" s="3">
        <v>45876.375</v>
      </c>
      <c r="T1618" t="s">
        <v>54</v>
      </c>
      <c r="U1618" t="s">
        <v>4316</v>
      </c>
      <c r="V1618" s="3">
        <v>45871.490277777775</v>
      </c>
      <c r="W1618" t="s">
        <v>995</v>
      </c>
      <c r="Y1618" s="4">
        <v>45876</v>
      </c>
      <c r="Z1618" s="2">
        <v>0.81263888888888891</v>
      </c>
    </row>
    <row r="1619" spans="1:26" x14ac:dyDescent="0.3">
      <c r="A1619">
        <v>28846</v>
      </c>
      <c r="B1619" t="s">
        <v>2012</v>
      </c>
      <c r="C1619" t="s">
        <v>27</v>
      </c>
      <c r="D1619" t="s">
        <v>117</v>
      </c>
      <c r="E1619" t="s">
        <v>48</v>
      </c>
      <c r="F1619">
        <v>9571725252</v>
      </c>
      <c r="G1619" t="s">
        <v>43</v>
      </c>
      <c r="H1619">
        <v>7329</v>
      </c>
      <c r="I1619" t="s">
        <v>14922</v>
      </c>
      <c r="J1619" t="s">
        <v>31</v>
      </c>
      <c r="K1619" t="s">
        <v>32</v>
      </c>
      <c r="L1619" t="s">
        <v>17896</v>
      </c>
      <c r="M1619" s="1">
        <v>0.62569444444444444</v>
      </c>
      <c r="N1619" t="s">
        <v>33</v>
      </c>
      <c r="O1619" t="s">
        <v>33</v>
      </c>
      <c r="P1619" s="5">
        <v>1.8016550925925925</v>
      </c>
      <c r="Q1619" s="2">
        <v>9.2592592592592588E-5</v>
      </c>
      <c r="R1619">
        <v>100</v>
      </c>
      <c r="S1619" s="3">
        <v>45876.375</v>
      </c>
      <c r="T1619" t="s">
        <v>54</v>
      </c>
      <c r="U1619" t="s">
        <v>14922</v>
      </c>
      <c r="V1619" s="3">
        <v>45871.642361111109</v>
      </c>
      <c r="W1619" t="s">
        <v>2071</v>
      </c>
      <c r="Y1619" s="4">
        <v>45876</v>
      </c>
      <c r="Z1619" s="2">
        <v>0.81263888888888891</v>
      </c>
    </row>
    <row r="1620" spans="1:26" x14ac:dyDescent="0.3">
      <c r="A1620">
        <v>22909</v>
      </c>
      <c r="B1620" t="s">
        <v>128</v>
      </c>
      <c r="C1620" t="s">
        <v>27</v>
      </c>
      <c r="D1620" t="s">
        <v>129</v>
      </c>
      <c r="E1620" t="s">
        <v>42</v>
      </c>
      <c r="F1620">
        <v>8714638042</v>
      </c>
      <c r="G1620" t="s">
        <v>43</v>
      </c>
      <c r="H1620">
        <v>7266</v>
      </c>
      <c r="I1620" t="s">
        <v>12363</v>
      </c>
      <c r="J1620" t="s">
        <v>31</v>
      </c>
      <c r="K1620" t="s">
        <v>32</v>
      </c>
      <c r="L1620" t="s">
        <v>17897</v>
      </c>
      <c r="M1620" s="1">
        <v>0.62569444444444444</v>
      </c>
      <c r="N1620" t="s">
        <v>33</v>
      </c>
      <c r="O1620" t="s">
        <v>33</v>
      </c>
      <c r="P1620" s="2">
        <v>0.16876157407407408</v>
      </c>
      <c r="Q1620" s="2">
        <v>4.6296296296296294E-5</v>
      </c>
      <c r="R1620">
        <v>100</v>
      </c>
      <c r="S1620" s="3">
        <v>45876.375</v>
      </c>
      <c r="T1620" t="s">
        <v>54</v>
      </c>
      <c r="U1620" t="s">
        <v>12363</v>
      </c>
      <c r="V1620" s="3">
        <v>45871.640972222223</v>
      </c>
      <c r="W1620" t="s">
        <v>1330</v>
      </c>
      <c r="Y1620" s="4">
        <v>45876</v>
      </c>
      <c r="Z1620" s="2">
        <v>0.81263888888888891</v>
      </c>
    </row>
    <row r="1621" spans="1:26" x14ac:dyDescent="0.3">
      <c r="A1621">
        <v>18917</v>
      </c>
      <c r="B1621" t="s">
        <v>110</v>
      </c>
      <c r="C1621" t="s">
        <v>27</v>
      </c>
      <c r="D1621" t="s">
        <v>69</v>
      </c>
      <c r="E1621" t="s">
        <v>70</v>
      </c>
      <c r="F1621">
        <v>9778417985</v>
      </c>
      <c r="G1621" t="s">
        <v>43</v>
      </c>
      <c r="H1621">
        <v>7111</v>
      </c>
      <c r="I1621" t="s">
        <v>10041</v>
      </c>
      <c r="J1621" t="s">
        <v>31</v>
      </c>
      <c r="K1621" t="s">
        <v>32</v>
      </c>
      <c r="L1621" t="s">
        <v>17898</v>
      </c>
      <c r="M1621" s="1">
        <v>0.62638888888888888</v>
      </c>
      <c r="N1621" t="s">
        <v>33</v>
      </c>
      <c r="O1621" t="s">
        <v>33</v>
      </c>
      <c r="P1621" s="2">
        <v>1.0289351851851852E-2</v>
      </c>
      <c r="Q1621" s="2">
        <v>2.199074074074074E-4</v>
      </c>
      <c r="R1621">
        <v>100</v>
      </c>
      <c r="S1621" s="3">
        <v>45876.375</v>
      </c>
      <c r="T1621" t="s">
        <v>54</v>
      </c>
      <c r="U1621" t="s">
        <v>10041</v>
      </c>
      <c r="V1621" s="3">
        <v>45871.572222222225</v>
      </c>
      <c r="W1621" t="s">
        <v>225</v>
      </c>
      <c r="Y1621" s="4">
        <v>45876</v>
      </c>
      <c r="Z1621" s="2">
        <v>0.81263888888888891</v>
      </c>
    </row>
    <row r="1622" spans="1:26" x14ac:dyDescent="0.3">
      <c r="A1622">
        <v>135045</v>
      </c>
      <c r="B1622" t="s">
        <v>50</v>
      </c>
      <c r="C1622" t="s">
        <v>27</v>
      </c>
      <c r="D1622" t="s">
        <v>51</v>
      </c>
      <c r="E1622" t="s">
        <v>52</v>
      </c>
      <c r="F1622">
        <v>6282976257</v>
      </c>
      <c r="G1622" t="s">
        <v>53</v>
      </c>
      <c r="H1622">
        <v>7038</v>
      </c>
      <c r="I1622" t="s">
        <v>5064</v>
      </c>
      <c r="J1622" t="s">
        <v>31</v>
      </c>
      <c r="K1622" t="s">
        <v>32</v>
      </c>
      <c r="L1622" t="s">
        <v>17892</v>
      </c>
      <c r="M1622" s="1">
        <v>0.62638888888888888</v>
      </c>
      <c r="N1622" t="s">
        <v>33</v>
      </c>
      <c r="O1622" t="s">
        <v>33</v>
      </c>
      <c r="P1622" s="2">
        <v>8.7962962962962962E-4</v>
      </c>
      <c r="Q1622" s="2">
        <v>8.3333333333333339E-4</v>
      </c>
      <c r="R1622">
        <v>30</v>
      </c>
      <c r="S1622" s="3">
        <v>45876.375</v>
      </c>
      <c r="T1622" t="s">
        <v>54</v>
      </c>
      <c r="U1622" t="s">
        <v>5064</v>
      </c>
      <c r="V1622" s="3">
        <v>45871.490277777775</v>
      </c>
      <c r="W1622" t="s">
        <v>1119</v>
      </c>
      <c r="Y1622" s="4">
        <v>45876</v>
      </c>
      <c r="Z1622" s="2">
        <v>0.81263888888888891</v>
      </c>
    </row>
    <row r="1623" spans="1:26" x14ac:dyDescent="0.3">
      <c r="A1623">
        <v>135657</v>
      </c>
      <c r="B1623" t="s">
        <v>409</v>
      </c>
      <c r="C1623" t="s">
        <v>27</v>
      </c>
      <c r="D1623" t="s">
        <v>315</v>
      </c>
      <c r="E1623" t="s">
        <v>52</v>
      </c>
      <c r="F1623">
        <v>9961034514</v>
      </c>
      <c r="G1623" t="s">
        <v>53</v>
      </c>
      <c r="H1623">
        <v>7037</v>
      </c>
      <c r="I1623" t="s">
        <v>4947</v>
      </c>
      <c r="J1623" t="s">
        <v>31</v>
      </c>
      <c r="K1623" t="s">
        <v>32</v>
      </c>
      <c r="L1623" t="s">
        <v>17899</v>
      </c>
      <c r="M1623" s="1">
        <v>0.625</v>
      </c>
      <c r="N1623" t="s">
        <v>33</v>
      </c>
      <c r="O1623" t="s">
        <v>33</v>
      </c>
      <c r="P1623" s="2">
        <v>4.7916666666666663E-3</v>
      </c>
      <c r="Q1623" s="2">
        <v>5.7870370370370373E-5</v>
      </c>
      <c r="R1623">
        <v>0</v>
      </c>
      <c r="S1623" s="3">
        <v>45876.375</v>
      </c>
      <c r="T1623" t="s">
        <v>54</v>
      </c>
      <c r="U1623" t="s">
        <v>4947</v>
      </c>
      <c r="V1623" s="3">
        <v>45871.490277777775</v>
      </c>
      <c r="W1623" t="s">
        <v>410</v>
      </c>
      <c r="Y1623" s="4">
        <v>45876</v>
      </c>
      <c r="Z1623" s="2">
        <v>0.81263888888888891</v>
      </c>
    </row>
    <row r="1624" spans="1:26" x14ac:dyDescent="0.3">
      <c r="A1624">
        <v>135045</v>
      </c>
      <c r="B1624" t="s">
        <v>50</v>
      </c>
      <c r="C1624" t="s">
        <v>27</v>
      </c>
      <c r="D1624" t="s">
        <v>51</v>
      </c>
      <c r="E1624" t="s">
        <v>52</v>
      </c>
      <c r="F1624">
        <v>6282976257</v>
      </c>
      <c r="G1624" t="s">
        <v>53</v>
      </c>
      <c r="H1624">
        <v>7038</v>
      </c>
      <c r="I1624" t="s">
        <v>5067</v>
      </c>
      <c r="J1624" t="s">
        <v>31</v>
      </c>
      <c r="K1624" t="s">
        <v>32</v>
      </c>
      <c r="L1624" t="s">
        <v>17900</v>
      </c>
      <c r="M1624" s="1">
        <v>0.62569444444444444</v>
      </c>
      <c r="N1624" t="s">
        <v>33</v>
      </c>
      <c r="O1624" t="s">
        <v>33</v>
      </c>
      <c r="P1624" s="2">
        <v>0.8825925925925926</v>
      </c>
      <c r="Q1624" s="2">
        <v>7.6388888888888893E-4</v>
      </c>
      <c r="R1624">
        <v>5</v>
      </c>
      <c r="S1624" s="3">
        <v>45876.375</v>
      </c>
      <c r="T1624" t="s">
        <v>54</v>
      </c>
      <c r="U1624" t="s">
        <v>5067</v>
      </c>
      <c r="V1624" s="3">
        <v>45871.490277777775</v>
      </c>
      <c r="W1624" t="s">
        <v>1119</v>
      </c>
      <c r="Y1624" s="4">
        <v>45876</v>
      </c>
      <c r="Z1624" s="2">
        <v>0.81263888888888891</v>
      </c>
    </row>
    <row r="1625" spans="1:26" x14ac:dyDescent="0.3">
      <c r="A1625">
        <v>22930</v>
      </c>
      <c r="B1625" t="s">
        <v>546</v>
      </c>
      <c r="C1625" t="s">
        <v>27</v>
      </c>
      <c r="D1625" t="s">
        <v>547</v>
      </c>
      <c r="E1625" t="s">
        <v>76</v>
      </c>
      <c r="F1625">
        <v>8714638059</v>
      </c>
      <c r="G1625" t="s">
        <v>43</v>
      </c>
      <c r="H1625">
        <v>1751</v>
      </c>
      <c r="I1625" t="s">
        <v>8672</v>
      </c>
      <c r="J1625" t="s">
        <v>31</v>
      </c>
      <c r="K1625" t="s">
        <v>32</v>
      </c>
      <c r="L1625" t="s">
        <v>17901</v>
      </c>
      <c r="M1625" s="1">
        <v>0.625</v>
      </c>
      <c r="N1625" t="s">
        <v>33</v>
      </c>
      <c r="O1625" t="s">
        <v>65</v>
      </c>
      <c r="P1625" s="2">
        <v>7.5810185185185189E-2</v>
      </c>
      <c r="Q1625" s="2">
        <v>4.6296296296296298E-4</v>
      </c>
      <c r="R1625">
        <v>100</v>
      </c>
      <c r="S1625" s="3">
        <v>45876.375</v>
      </c>
      <c r="T1625" t="s">
        <v>54</v>
      </c>
      <c r="U1625" t="s">
        <v>8672</v>
      </c>
      <c r="V1625" s="3">
        <v>45871.571527777778</v>
      </c>
      <c r="W1625" t="s">
        <v>759</v>
      </c>
      <c r="Y1625" s="4">
        <v>45876</v>
      </c>
      <c r="Z1625" s="2">
        <v>0.81263888888888891</v>
      </c>
    </row>
    <row r="1626" spans="1:26" x14ac:dyDescent="0.3">
      <c r="A1626">
        <v>135659</v>
      </c>
      <c r="B1626" t="s">
        <v>489</v>
      </c>
      <c r="C1626" t="s">
        <v>27</v>
      </c>
      <c r="D1626" t="s">
        <v>51</v>
      </c>
      <c r="E1626" t="s">
        <v>52</v>
      </c>
      <c r="F1626">
        <v>8086981653</v>
      </c>
      <c r="G1626" t="s">
        <v>53</v>
      </c>
      <c r="H1626">
        <v>7027</v>
      </c>
      <c r="I1626" t="s">
        <v>4794</v>
      </c>
      <c r="J1626" t="s">
        <v>31</v>
      </c>
      <c r="K1626" t="s">
        <v>32</v>
      </c>
      <c r="L1626" t="s">
        <v>17885</v>
      </c>
      <c r="M1626" s="1">
        <v>0.62430555555555556</v>
      </c>
      <c r="N1626" t="s">
        <v>33</v>
      </c>
      <c r="O1626" t="s">
        <v>33</v>
      </c>
      <c r="P1626" s="2">
        <v>1.6296296296296295E-2</v>
      </c>
      <c r="Q1626" s="2">
        <v>6.9444444444444444E-5</v>
      </c>
      <c r="R1626">
        <v>100</v>
      </c>
      <c r="S1626" s="3">
        <v>45876.375</v>
      </c>
      <c r="T1626" t="s">
        <v>54</v>
      </c>
      <c r="U1626" t="s">
        <v>4794</v>
      </c>
      <c r="V1626" s="3">
        <v>45871.490277777775</v>
      </c>
      <c r="W1626" t="s">
        <v>971</v>
      </c>
      <c r="Y1626" s="4">
        <v>45876</v>
      </c>
      <c r="Z1626" s="2">
        <v>0.81263888888888891</v>
      </c>
    </row>
    <row r="1627" spans="1:26" x14ac:dyDescent="0.3">
      <c r="A1627">
        <v>134317</v>
      </c>
      <c r="B1627" t="s">
        <v>530</v>
      </c>
      <c r="C1627" t="s">
        <v>27</v>
      </c>
      <c r="D1627" t="s">
        <v>301</v>
      </c>
      <c r="E1627" t="s">
        <v>84</v>
      </c>
      <c r="F1627">
        <v>8973426796</v>
      </c>
      <c r="G1627" t="s">
        <v>53</v>
      </c>
      <c r="H1627">
        <v>7334</v>
      </c>
      <c r="I1627" t="s">
        <v>7892</v>
      </c>
      <c r="J1627" t="s">
        <v>31</v>
      </c>
      <c r="K1627" t="s">
        <v>32</v>
      </c>
      <c r="L1627" t="s">
        <v>17902</v>
      </c>
      <c r="M1627" s="1">
        <v>0.625</v>
      </c>
      <c r="N1627" t="s">
        <v>33</v>
      </c>
      <c r="O1627" t="s">
        <v>33</v>
      </c>
      <c r="P1627" s="5">
        <v>14.173506944444444</v>
      </c>
      <c r="Q1627" s="2">
        <v>4.2824074074074075E-4</v>
      </c>
      <c r="R1627">
        <v>100</v>
      </c>
      <c r="S1627" s="3">
        <v>45876.375</v>
      </c>
      <c r="T1627" t="s">
        <v>54</v>
      </c>
      <c r="U1627" t="s">
        <v>7892</v>
      </c>
      <c r="V1627" s="3">
        <v>45871.492361111108</v>
      </c>
      <c r="W1627" t="s">
        <v>2139</v>
      </c>
      <c r="Y1627" s="4">
        <v>45876</v>
      </c>
      <c r="Z1627" s="2">
        <v>0.81263888888888891</v>
      </c>
    </row>
    <row r="1628" spans="1:26" x14ac:dyDescent="0.3">
      <c r="A1628">
        <v>134646</v>
      </c>
      <c r="B1628" t="s">
        <v>67</v>
      </c>
      <c r="C1628" t="s">
        <v>27</v>
      </c>
      <c r="D1628" t="s">
        <v>51</v>
      </c>
      <c r="E1628" t="s">
        <v>52</v>
      </c>
      <c r="F1628">
        <v>8943597861</v>
      </c>
      <c r="G1628" t="s">
        <v>53</v>
      </c>
      <c r="H1628">
        <v>7052</v>
      </c>
      <c r="I1628" t="s">
        <v>5100</v>
      </c>
      <c r="J1628" t="s">
        <v>31</v>
      </c>
      <c r="K1628" t="s">
        <v>32</v>
      </c>
      <c r="L1628" t="s">
        <v>17903</v>
      </c>
      <c r="M1628" s="1">
        <v>0.62430555555555556</v>
      </c>
      <c r="N1628" t="s">
        <v>33</v>
      </c>
      <c r="O1628" t="s">
        <v>33</v>
      </c>
      <c r="P1628" s="2">
        <v>1.8333333333333333E-2</v>
      </c>
      <c r="Q1628" s="2">
        <v>6.9444444444444444E-5</v>
      </c>
      <c r="R1628">
        <v>0</v>
      </c>
      <c r="S1628" s="3">
        <v>45876.375</v>
      </c>
      <c r="T1628" t="s">
        <v>54</v>
      </c>
      <c r="U1628" t="s">
        <v>5100</v>
      </c>
      <c r="V1628" s="3">
        <v>45871.490277777775</v>
      </c>
      <c r="W1628" t="s">
        <v>1180</v>
      </c>
      <c r="Y1628" s="4">
        <v>45876</v>
      </c>
      <c r="Z1628" s="2">
        <v>0.81263888888888891</v>
      </c>
    </row>
    <row r="1629" spans="1:26" x14ac:dyDescent="0.3">
      <c r="A1629">
        <v>131600</v>
      </c>
      <c r="B1629" t="s">
        <v>352</v>
      </c>
      <c r="C1629" t="s">
        <v>27</v>
      </c>
      <c r="D1629" t="s">
        <v>329</v>
      </c>
      <c r="E1629" t="s">
        <v>76</v>
      </c>
      <c r="F1629">
        <v>9037923749</v>
      </c>
      <c r="G1629" t="s">
        <v>43</v>
      </c>
      <c r="H1629">
        <v>7292</v>
      </c>
      <c r="I1629" t="s">
        <v>14786</v>
      </c>
      <c r="J1629" t="s">
        <v>31</v>
      </c>
      <c r="K1629" t="s">
        <v>32</v>
      </c>
      <c r="L1629" t="s">
        <v>17904</v>
      </c>
      <c r="M1629" s="1">
        <v>0.62430555555555556</v>
      </c>
      <c r="N1629" t="s">
        <v>33</v>
      </c>
      <c r="O1629" t="s">
        <v>33</v>
      </c>
      <c r="P1629" s="2">
        <v>4.5138888888888887E-4</v>
      </c>
      <c r="Q1629" s="2">
        <v>3.4722222222222224E-4</v>
      </c>
      <c r="R1629">
        <v>100</v>
      </c>
      <c r="S1629" s="3">
        <v>45876.375</v>
      </c>
      <c r="T1629" t="s">
        <v>54</v>
      </c>
      <c r="U1629" t="s">
        <v>14786</v>
      </c>
      <c r="V1629" s="3">
        <v>45871.642361111109</v>
      </c>
      <c r="W1629" t="s">
        <v>1034</v>
      </c>
      <c r="Y1629" s="4">
        <v>45876</v>
      </c>
      <c r="Z1629" s="2">
        <v>0.81263888888888891</v>
      </c>
    </row>
    <row r="1630" spans="1:26" x14ac:dyDescent="0.3">
      <c r="A1630">
        <v>135656</v>
      </c>
      <c r="B1630" t="s">
        <v>347</v>
      </c>
      <c r="C1630" t="s">
        <v>27</v>
      </c>
      <c r="D1630" t="s">
        <v>51</v>
      </c>
      <c r="E1630" t="s">
        <v>52</v>
      </c>
      <c r="G1630" t="s">
        <v>53</v>
      </c>
      <c r="H1630">
        <v>7021</v>
      </c>
      <c r="I1630" t="s">
        <v>4281</v>
      </c>
      <c r="J1630" t="s">
        <v>31</v>
      </c>
      <c r="K1630" t="s">
        <v>32</v>
      </c>
      <c r="L1630" t="s">
        <v>17905</v>
      </c>
      <c r="M1630" s="1">
        <v>0.62430555555555556</v>
      </c>
      <c r="N1630" t="s">
        <v>33</v>
      </c>
      <c r="O1630" t="s">
        <v>33</v>
      </c>
      <c r="P1630" s="2">
        <v>4.6296296296296298E-4</v>
      </c>
      <c r="Q1630" s="2">
        <v>2.8935185185185184E-4</v>
      </c>
      <c r="R1630">
        <v>30</v>
      </c>
      <c r="S1630" s="3">
        <v>45876.375</v>
      </c>
      <c r="T1630" t="s">
        <v>54</v>
      </c>
      <c r="U1630" t="s">
        <v>4281</v>
      </c>
      <c r="V1630" s="3">
        <v>45871.490277777775</v>
      </c>
      <c r="W1630" t="s">
        <v>348</v>
      </c>
      <c r="Y1630" s="4">
        <v>45876</v>
      </c>
      <c r="Z1630" s="2">
        <v>0.81263888888888891</v>
      </c>
    </row>
    <row r="1631" spans="1:26" x14ac:dyDescent="0.3">
      <c r="A1631">
        <v>131600</v>
      </c>
      <c r="B1631" t="s">
        <v>352</v>
      </c>
      <c r="C1631" t="s">
        <v>27</v>
      </c>
      <c r="D1631" t="s">
        <v>329</v>
      </c>
      <c r="E1631" t="s">
        <v>76</v>
      </c>
      <c r="F1631">
        <v>9037923749</v>
      </c>
      <c r="G1631" t="s">
        <v>43</v>
      </c>
      <c r="H1631">
        <v>7292</v>
      </c>
      <c r="I1631" t="s">
        <v>14802</v>
      </c>
      <c r="J1631" t="s">
        <v>31</v>
      </c>
      <c r="K1631" t="s">
        <v>32</v>
      </c>
      <c r="L1631" t="s">
        <v>17904</v>
      </c>
      <c r="M1631" s="1">
        <v>0.62361111111111112</v>
      </c>
      <c r="N1631" t="s">
        <v>33</v>
      </c>
      <c r="O1631" t="s">
        <v>33</v>
      </c>
      <c r="P1631" s="2">
        <v>1.2812499999999999E-2</v>
      </c>
      <c r="Q1631" s="2">
        <v>4.6296296296296294E-5</v>
      </c>
      <c r="R1631">
        <v>100</v>
      </c>
      <c r="S1631" s="3">
        <v>45876.375</v>
      </c>
      <c r="T1631" t="s">
        <v>54</v>
      </c>
      <c r="U1631" t="s">
        <v>14802</v>
      </c>
      <c r="V1631" s="3">
        <v>45871.642361111109</v>
      </c>
      <c r="W1631" t="s">
        <v>1034</v>
      </c>
      <c r="Y1631" s="4">
        <v>45876</v>
      </c>
      <c r="Z1631" s="2">
        <v>0.81263888888888891</v>
      </c>
    </row>
    <row r="1632" spans="1:26" x14ac:dyDescent="0.3">
      <c r="A1632">
        <v>135417</v>
      </c>
      <c r="B1632" t="s">
        <v>1161</v>
      </c>
      <c r="C1632" t="s">
        <v>27</v>
      </c>
      <c r="D1632" t="s">
        <v>37</v>
      </c>
      <c r="E1632" t="s">
        <v>38</v>
      </c>
      <c r="F1632">
        <v>9834998775</v>
      </c>
      <c r="G1632" t="s">
        <v>30</v>
      </c>
      <c r="H1632">
        <v>7229</v>
      </c>
      <c r="I1632" t="s">
        <v>7436</v>
      </c>
      <c r="J1632" t="s">
        <v>31</v>
      </c>
      <c r="K1632" t="s">
        <v>39</v>
      </c>
      <c r="O1632" t="s">
        <v>33</v>
      </c>
      <c r="S1632" s="3">
        <v>45876.375</v>
      </c>
      <c r="T1632" t="s">
        <v>54</v>
      </c>
      <c r="U1632" t="s">
        <v>7436</v>
      </c>
      <c r="V1632" s="3">
        <v>45871.491666666669</v>
      </c>
      <c r="W1632" t="s">
        <v>1162</v>
      </c>
      <c r="Y1632" s="4">
        <v>45876</v>
      </c>
      <c r="Z1632" s="2">
        <v>0.81263888888888891</v>
      </c>
    </row>
    <row r="1633" spans="1:26" x14ac:dyDescent="0.3">
      <c r="A1633">
        <v>135656</v>
      </c>
      <c r="B1633" t="s">
        <v>347</v>
      </c>
      <c r="C1633" t="s">
        <v>27</v>
      </c>
      <c r="D1633" t="s">
        <v>51</v>
      </c>
      <c r="E1633" t="s">
        <v>52</v>
      </c>
      <c r="G1633" t="s">
        <v>53</v>
      </c>
      <c r="H1633">
        <v>7021</v>
      </c>
      <c r="I1633" t="s">
        <v>4293</v>
      </c>
      <c r="J1633" t="s">
        <v>31</v>
      </c>
      <c r="K1633" t="s">
        <v>32</v>
      </c>
      <c r="L1633" t="s">
        <v>17906</v>
      </c>
      <c r="M1633" s="1">
        <v>0.62361111111111112</v>
      </c>
      <c r="N1633" t="s">
        <v>33</v>
      </c>
      <c r="O1633" t="s">
        <v>33</v>
      </c>
      <c r="P1633" s="2">
        <v>6.0636574074074072E-2</v>
      </c>
      <c r="Q1633" s="2">
        <v>6.9444444444444447E-4</v>
      </c>
      <c r="R1633">
        <v>30</v>
      </c>
      <c r="S1633" s="3">
        <v>45876.375</v>
      </c>
      <c r="T1633" t="s">
        <v>54</v>
      </c>
      <c r="U1633" t="s">
        <v>4293</v>
      </c>
      <c r="V1633" s="3">
        <v>45871.490277777775</v>
      </c>
      <c r="W1633" t="s">
        <v>348</v>
      </c>
      <c r="Y1633" s="4">
        <v>45876</v>
      </c>
      <c r="Z1633" s="2">
        <v>0.81263888888888891</v>
      </c>
    </row>
    <row r="1634" spans="1:26" x14ac:dyDescent="0.3">
      <c r="A1634">
        <v>136101</v>
      </c>
      <c r="B1634" t="s">
        <v>347</v>
      </c>
      <c r="C1634" t="s">
        <v>27</v>
      </c>
      <c r="D1634" t="s">
        <v>51</v>
      </c>
      <c r="E1634" t="s">
        <v>52</v>
      </c>
      <c r="F1634">
        <v>7902268508</v>
      </c>
      <c r="G1634" t="s">
        <v>53</v>
      </c>
      <c r="H1634">
        <v>7021</v>
      </c>
      <c r="I1634" t="s">
        <v>4285</v>
      </c>
      <c r="J1634" t="s">
        <v>31</v>
      </c>
      <c r="K1634" t="s">
        <v>32</v>
      </c>
      <c r="L1634" t="s">
        <v>17895</v>
      </c>
      <c r="M1634" s="1">
        <v>0.63194444444444442</v>
      </c>
      <c r="N1634" t="s">
        <v>33</v>
      </c>
      <c r="O1634" t="s">
        <v>33</v>
      </c>
      <c r="P1634" s="2">
        <v>2.199074074074074E-4</v>
      </c>
      <c r="Q1634" s="2">
        <v>8.8078703703703704E-3</v>
      </c>
      <c r="R1634">
        <v>100</v>
      </c>
      <c r="S1634" s="3">
        <v>45876.375</v>
      </c>
      <c r="T1634" t="s">
        <v>54</v>
      </c>
      <c r="U1634" t="s">
        <v>4285</v>
      </c>
      <c r="V1634" s="3">
        <v>45871.490277777775</v>
      </c>
      <c r="W1634" t="s">
        <v>995</v>
      </c>
      <c r="Y1634" s="4">
        <v>45876</v>
      </c>
      <c r="Z1634" s="2">
        <v>0.81263888888888891</v>
      </c>
    </row>
    <row r="1635" spans="1:26" x14ac:dyDescent="0.3">
      <c r="A1635">
        <v>134280</v>
      </c>
      <c r="B1635" t="s">
        <v>946</v>
      </c>
      <c r="C1635" t="s">
        <v>27</v>
      </c>
      <c r="D1635" t="s">
        <v>315</v>
      </c>
      <c r="E1635" t="s">
        <v>52</v>
      </c>
      <c r="F1635">
        <v>9072301910</v>
      </c>
      <c r="G1635" t="s">
        <v>53</v>
      </c>
      <c r="H1635">
        <v>7010</v>
      </c>
      <c r="I1635" t="s">
        <v>4138</v>
      </c>
      <c r="J1635" t="s">
        <v>31</v>
      </c>
      <c r="K1635" t="s">
        <v>32</v>
      </c>
      <c r="L1635" t="s">
        <v>17907</v>
      </c>
      <c r="M1635" s="1">
        <v>0.62291666666666667</v>
      </c>
      <c r="N1635" t="s">
        <v>33</v>
      </c>
      <c r="O1635" t="s">
        <v>33</v>
      </c>
      <c r="P1635" s="2">
        <v>1.3888888888888889E-4</v>
      </c>
      <c r="Q1635" s="2">
        <v>4.6296296296296294E-5</v>
      </c>
      <c r="R1635">
        <v>100</v>
      </c>
      <c r="S1635" s="3">
        <v>45876.375</v>
      </c>
      <c r="T1635" t="s">
        <v>54</v>
      </c>
      <c r="U1635" t="s">
        <v>4138</v>
      </c>
      <c r="V1635" s="3">
        <v>45871.490277777775</v>
      </c>
      <c r="W1635" t="s">
        <v>1140</v>
      </c>
      <c r="Y1635" s="4">
        <v>45876</v>
      </c>
      <c r="Z1635" s="2">
        <v>0.81263888888888891</v>
      </c>
    </row>
    <row r="1636" spans="1:26" x14ac:dyDescent="0.3">
      <c r="A1636">
        <v>134280</v>
      </c>
      <c r="B1636" t="s">
        <v>946</v>
      </c>
      <c r="C1636" t="s">
        <v>27</v>
      </c>
      <c r="D1636" t="s">
        <v>315</v>
      </c>
      <c r="E1636" t="s">
        <v>52</v>
      </c>
      <c r="F1636">
        <v>9072301910</v>
      </c>
      <c r="G1636" t="s">
        <v>53</v>
      </c>
      <c r="H1636">
        <v>7010</v>
      </c>
      <c r="I1636" t="s">
        <v>4120</v>
      </c>
      <c r="J1636" t="s">
        <v>31</v>
      </c>
      <c r="K1636" t="s">
        <v>32</v>
      </c>
      <c r="L1636" t="s">
        <v>17908</v>
      </c>
      <c r="M1636" s="1">
        <v>0.62291666666666667</v>
      </c>
      <c r="N1636" t="s">
        <v>33</v>
      </c>
      <c r="O1636" t="s">
        <v>33</v>
      </c>
      <c r="P1636" s="2">
        <v>9.6643518518518511E-3</v>
      </c>
      <c r="Q1636" s="2">
        <v>2.3148148148148149E-4</v>
      </c>
      <c r="R1636">
        <v>100</v>
      </c>
      <c r="S1636" s="3">
        <v>45876.375</v>
      </c>
      <c r="T1636" t="s">
        <v>54</v>
      </c>
      <c r="U1636" t="s">
        <v>4120</v>
      </c>
      <c r="V1636" s="3">
        <v>45871.490277777775</v>
      </c>
      <c r="W1636" t="s">
        <v>1140</v>
      </c>
      <c r="Y1636" s="4">
        <v>45876</v>
      </c>
      <c r="Z1636" s="2">
        <v>0.81263888888888891</v>
      </c>
    </row>
    <row r="1637" spans="1:26" x14ac:dyDescent="0.3">
      <c r="A1637">
        <v>136507</v>
      </c>
      <c r="B1637" t="s">
        <v>1255</v>
      </c>
      <c r="C1637" t="s">
        <v>27</v>
      </c>
      <c r="D1637" t="s">
        <v>148</v>
      </c>
      <c r="E1637" t="s">
        <v>29</v>
      </c>
      <c r="F1637">
        <v>8530355740</v>
      </c>
      <c r="G1637" t="s">
        <v>61</v>
      </c>
      <c r="H1637">
        <v>7177</v>
      </c>
      <c r="I1637" t="s">
        <v>11027</v>
      </c>
      <c r="J1637" t="s">
        <v>31</v>
      </c>
      <c r="K1637" t="s">
        <v>39</v>
      </c>
      <c r="O1637" t="s">
        <v>33</v>
      </c>
      <c r="S1637" s="3">
        <v>45876.375</v>
      </c>
      <c r="T1637" t="s">
        <v>54</v>
      </c>
      <c r="U1637" t="s">
        <v>11027</v>
      </c>
      <c r="V1637" s="3">
        <v>45871.572916666664</v>
      </c>
      <c r="W1637" t="s">
        <v>1628</v>
      </c>
      <c r="Y1637" s="4">
        <v>45876</v>
      </c>
      <c r="Z1637" s="2">
        <v>0.81263888888888891</v>
      </c>
    </row>
    <row r="1638" spans="1:26" x14ac:dyDescent="0.3">
      <c r="A1638">
        <v>136101</v>
      </c>
      <c r="B1638" t="s">
        <v>347</v>
      </c>
      <c r="C1638" t="s">
        <v>27</v>
      </c>
      <c r="D1638" t="s">
        <v>51</v>
      </c>
      <c r="E1638" t="s">
        <v>52</v>
      </c>
      <c r="F1638">
        <v>7902268508</v>
      </c>
      <c r="G1638" t="s">
        <v>53</v>
      </c>
      <c r="H1638">
        <v>7021</v>
      </c>
      <c r="I1638" t="s">
        <v>4294</v>
      </c>
      <c r="J1638" t="s">
        <v>31</v>
      </c>
      <c r="K1638" t="s">
        <v>32</v>
      </c>
      <c r="L1638" t="s">
        <v>19187</v>
      </c>
      <c r="M1638" s="1">
        <v>0.77708333333333335</v>
      </c>
      <c r="N1638" t="s">
        <v>65</v>
      </c>
      <c r="O1638" t="s">
        <v>33</v>
      </c>
      <c r="P1638" s="2">
        <v>1.6203703703703703E-4</v>
      </c>
      <c r="Q1638" s="2">
        <v>0.15530092592592593</v>
      </c>
      <c r="R1638">
        <v>80</v>
      </c>
      <c r="S1638" s="3">
        <v>45876.375</v>
      </c>
      <c r="T1638" t="s">
        <v>54</v>
      </c>
      <c r="U1638" t="s">
        <v>4294</v>
      </c>
      <c r="V1638" s="3">
        <v>45871.490277777775</v>
      </c>
      <c r="W1638" t="s">
        <v>995</v>
      </c>
      <c r="Y1638" s="4">
        <v>45876</v>
      </c>
      <c r="Z1638" s="2">
        <v>0.81263888888888891</v>
      </c>
    </row>
    <row r="1639" spans="1:26" x14ac:dyDescent="0.3">
      <c r="A1639">
        <v>134532</v>
      </c>
      <c r="B1639" t="s">
        <v>946</v>
      </c>
      <c r="C1639" t="s">
        <v>27</v>
      </c>
      <c r="D1639" t="s">
        <v>315</v>
      </c>
      <c r="E1639" t="s">
        <v>52</v>
      </c>
      <c r="F1639">
        <v>9037934697</v>
      </c>
      <c r="G1639" t="s">
        <v>53</v>
      </c>
      <c r="H1639">
        <v>7010</v>
      </c>
      <c r="I1639" t="s">
        <v>4101</v>
      </c>
      <c r="J1639" t="s">
        <v>31</v>
      </c>
      <c r="K1639" t="s">
        <v>32</v>
      </c>
      <c r="L1639" t="s">
        <v>17909</v>
      </c>
      <c r="M1639" s="1">
        <v>0.62569444444444444</v>
      </c>
      <c r="N1639" t="s">
        <v>33</v>
      </c>
      <c r="O1639" t="s">
        <v>33</v>
      </c>
      <c r="P1639" s="2">
        <v>6.7685185185185182E-2</v>
      </c>
      <c r="Q1639" s="2">
        <v>3.7847222222222223E-3</v>
      </c>
      <c r="R1639">
        <v>100</v>
      </c>
      <c r="S1639" s="3">
        <v>45876.375</v>
      </c>
      <c r="T1639" t="s">
        <v>54</v>
      </c>
      <c r="U1639" t="s">
        <v>4101</v>
      </c>
      <c r="V1639" s="3">
        <v>45871.490277777775</v>
      </c>
      <c r="W1639" t="s">
        <v>1182</v>
      </c>
      <c r="Y1639" s="4">
        <v>45876</v>
      </c>
      <c r="Z1639" s="2">
        <v>0.81263888888888891</v>
      </c>
    </row>
    <row r="1640" spans="1:26" x14ac:dyDescent="0.3">
      <c r="A1640">
        <v>130577</v>
      </c>
      <c r="B1640" t="s">
        <v>289</v>
      </c>
      <c r="C1640" t="s">
        <v>27</v>
      </c>
      <c r="D1640" t="s">
        <v>59</v>
      </c>
      <c r="E1640" t="s">
        <v>60</v>
      </c>
      <c r="F1640">
        <v>9249099751</v>
      </c>
      <c r="G1640" t="s">
        <v>30</v>
      </c>
      <c r="H1640">
        <v>7256</v>
      </c>
      <c r="I1640" t="s">
        <v>12205</v>
      </c>
      <c r="J1640" t="s">
        <v>31</v>
      </c>
      <c r="K1640" t="s">
        <v>32</v>
      </c>
      <c r="L1640" t="s">
        <v>17910</v>
      </c>
      <c r="M1640" s="1">
        <v>0.62152777777777779</v>
      </c>
      <c r="N1640" t="s">
        <v>33</v>
      </c>
      <c r="O1640" t="s">
        <v>33</v>
      </c>
      <c r="P1640" s="2">
        <v>2.4074074074074076E-3</v>
      </c>
      <c r="Q1640" s="2">
        <v>1.7361111111111112E-4</v>
      </c>
      <c r="R1640">
        <v>100</v>
      </c>
      <c r="S1640" s="3">
        <v>45876.375</v>
      </c>
      <c r="T1640" t="s">
        <v>54</v>
      </c>
      <c r="U1640" t="s">
        <v>12205</v>
      </c>
      <c r="V1640" s="3">
        <v>45871.640972222223</v>
      </c>
      <c r="W1640" t="s">
        <v>1004</v>
      </c>
      <c r="Y1640" s="4">
        <v>45876</v>
      </c>
      <c r="Z1640" s="2">
        <v>0.81263888888888891</v>
      </c>
    </row>
    <row r="1641" spans="1:26" x14ac:dyDescent="0.3">
      <c r="A1641">
        <v>131033</v>
      </c>
      <c r="B1641" t="s">
        <v>227</v>
      </c>
      <c r="C1641" t="s">
        <v>27</v>
      </c>
      <c r="D1641" t="s">
        <v>69</v>
      </c>
      <c r="E1641" t="s">
        <v>70</v>
      </c>
      <c r="F1641">
        <v>9778606986</v>
      </c>
      <c r="G1641" t="s">
        <v>43</v>
      </c>
      <c r="H1641">
        <v>7149</v>
      </c>
      <c r="I1641" t="s">
        <v>10338</v>
      </c>
      <c r="J1641" t="s">
        <v>31</v>
      </c>
      <c r="K1641" t="s">
        <v>32</v>
      </c>
      <c r="L1641" t="s">
        <v>17911</v>
      </c>
      <c r="M1641" s="1">
        <v>0.62152777777777779</v>
      </c>
      <c r="N1641" t="s">
        <v>33</v>
      </c>
      <c r="O1641" t="s">
        <v>33</v>
      </c>
      <c r="P1641" s="2">
        <v>0.23973379629629629</v>
      </c>
      <c r="Q1641" s="2">
        <v>3.0092592592592595E-4</v>
      </c>
      <c r="R1641">
        <v>5</v>
      </c>
      <c r="S1641" s="3">
        <v>45876.375</v>
      </c>
      <c r="T1641" t="s">
        <v>54</v>
      </c>
      <c r="U1641" t="s">
        <v>10338</v>
      </c>
      <c r="V1641" s="3">
        <v>45871.572222222225</v>
      </c>
      <c r="W1641" t="s">
        <v>151</v>
      </c>
      <c r="Y1641" s="4">
        <v>45876</v>
      </c>
      <c r="Z1641" s="2">
        <v>0.81263888888888891</v>
      </c>
    </row>
    <row r="1642" spans="1:26" x14ac:dyDescent="0.3">
      <c r="A1642">
        <v>135657</v>
      </c>
      <c r="B1642" t="s">
        <v>409</v>
      </c>
      <c r="C1642" t="s">
        <v>27</v>
      </c>
      <c r="D1642" t="s">
        <v>315</v>
      </c>
      <c r="E1642" t="s">
        <v>52</v>
      </c>
      <c r="F1642">
        <v>9961034514</v>
      </c>
      <c r="G1642" t="s">
        <v>53</v>
      </c>
      <c r="H1642">
        <v>7037</v>
      </c>
      <c r="I1642" t="s">
        <v>4964</v>
      </c>
      <c r="J1642" t="s">
        <v>31</v>
      </c>
      <c r="K1642" t="s">
        <v>32</v>
      </c>
      <c r="L1642" t="s">
        <v>17912</v>
      </c>
      <c r="M1642" s="1">
        <v>0.62083333333333335</v>
      </c>
      <c r="N1642" t="s">
        <v>33</v>
      </c>
      <c r="O1642" t="s">
        <v>33</v>
      </c>
      <c r="P1642" s="2">
        <v>8.1354166666666672E-2</v>
      </c>
      <c r="Q1642" s="2">
        <v>4.6296296296296294E-5</v>
      </c>
      <c r="R1642">
        <v>0</v>
      </c>
      <c r="S1642" s="3">
        <v>45876.375</v>
      </c>
      <c r="T1642" t="s">
        <v>54</v>
      </c>
      <c r="U1642" t="s">
        <v>4964</v>
      </c>
      <c r="V1642" s="3">
        <v>45871.490277777775</v>
      </c>
      <c r="W1642" t="s">
        <v>410</v>
      </c>
      <c r="Y1642" s="4">
        <v>45876</v>
      </c>
      <c r="Z1642" s="2">
        <v>0.81263888888888891</v>
      </c>
    </row>
    <row r="1643" spans="1:26" x14ac:dyDescent="0.3">
      <c r="A1643">
        <v>134416</v>
      </c>
      <c r="B1643" t="s">
        <v>409</v>
      </c>
      <c r="C1643" t="s">
        <v>27</v>
      </c>
      <c r="D1643" t="s">
        <v>315</v>
      </c>
      <c r="E1643" t="s">
        <v>52</v>
      </c>
      <c r="F1643">
        <v>7907652618</v>
      </c>
      <c r="G1643" t="s">
        <v>53</v>
      </c>
      <c r="H1643">
        <v>7037</v>
      </c>
      <c r="I1643" t="s">
        <v>4950</v>
      </c>
      <c r="J1643" t="s">
        <v>31</v>
      </c>
      <c r="K1643" t="s">
        <v>32</v>
      </c>
      <c r="L1643" t="s">
        <v>18598</v>
      </c>
      <c r="M1643" s="1">
        <v>0.67777777777777781</v>
      </c>
      <c r="N1643" t="s">
        <v>33</v>
      </c>
      <c r="O1643" t="s">
        <v>33</v>
      </c>
      <c r="P1643" s="2">
        <v>3.1018518518518517E-3</v>
      </c>
      <c r="Q1643" s="2">
        <v>5.7326388888888892E-2</v>
      </c>
      <c r="R1643">
        <v>0</v>
      </c>
      <c r="S1643" s="3">
        <v>45876.375</v>
      </c>
      <c r="T1643" t="s">
        <v>54</v>
      </c>
      <c r="U1643" t="s">
        <v>4950</v>
      </c>
      <c r="V1643" s="3">
        <v>45871.490277777775</v>
      </c>
      <c r="W1643" t="s">
        <v>708</v>
      </c>
      <c r="Y1643" s="4">
        <v>45876</v>
      </c>
      <c r="Z1643" s="2">
        <v>0.81263888888888891</v>
      </c>
    </row>
    <row r="1644" spans="1:26" x14ac:dyDescent="0.3">
      <c r="A1644">
        <v>134416</v>
      </c>
      <c r="B1644" t="s">
        <v>409</v>
      </c>
      <c r="C1644" t="s">
        <v>27</v>
      </c>
      <c r="D1644" t="s">
        <v>315</v>
      </c>
      <c r="E1644" t="s">
        <v>52</v>
      </c>
      <c r="F1644">
        <v>7907652618</v>
      </c>
      <c r="G1644" t="s">
        <v>53</v>
      </c>
      <c r="H1644">
        <v>7037</v>
      </c>
      <c r="I1644" t="s">
        <v>4956</v>
      </c>
      <c r="J1644" t="s">
        <v>31</v>
      </c>
      <c r="K1644" t="s">
        <v>32</v>
      </c>
      <c r="L1644" t="s">
        <v>17913</v>
      </c>
      <c r="M1644" s="1">
        <v>0.62013888888888891</v>
      </c>
      <c r="N1644" t="s">
        <v>33</v>
      </c>
      <c r="O1644" t="s">
        <v>33</v>
      </c>
      <c r="P1644" s="2">
        <v>2.199074074074074E-4</v>
      </c>
      <c r="Q1644" s="2">
        <v>1.0416666666666667E-4</v>
      </c>
      <c r="R1644">
        <v>0</v>
      </c>
      <c r="S1644" s="3">
        <v>45876.375</v>
      </c>
      <c r="T1644" t="s">
        <v>54</v>
      </c>
      <c r="U1644" t="s">
        <v>4956</v>
      </c>
      <c r="V1644" s="3">
        <v>45871.490277777775</v>
      </c>
      <c r="W1644" t="s">
        <v>708</v>
      </c>
      <c r="Y1644" s="4">
        <v>45876</v>
      </c>
      <c r="Z1644" s="2">
        <v>0.81263888888888891</v>
      </c>
    </row>
    <row r="1645" spans="1:26" x14ac:dyDescent="0.3">
      <c r="A1645">
        <v>134644</v>
      </c>
      <c r="B1645" t="s">
        <v>361</v>
      </c>
      <c r="C1645" t="s">
        <v>27</v>
      </c>
      <c r="D1645" t="s">
        <v>315</v>
      </c>
      <c r="E1645" t="s">
        <v>52</v>
      </c>
      <c r="F1645">
        <v>9497042579</v>
      </c>
      <c r="G1645" t="s">
        <v>53</v>
      </c>
      <c r="H1645">
        <v>7004</v>
      </c>
      <c r="I1645" t="s">
        <v>3851</v>
      </c>
      <c r="J1645" t="s">
        <v>31</v>
      </c>
      <c r="K1645" t="s">
        <v>32</v>
      </c>
      <c r="L1645" t="s">
        <v>17914</v>
      </c>
      <c r="M1645" s="1">
        <v>0.62083333333333335</v>
      </c>
      <c r="N1645" t="s">
        <v>33</v>
      </c>
      <c r="O1645" t="s">
        <v>33</v>
      </c>
      <c r="P1645" s="2">
        <v>1.0069444444444444E-3</v>
      </c>
      <c r="Q1645" s="2">
        <v>9.6064814814814819E-4</v>
      </c>
      <c r="R1645">
        <v>100</v>
      </c>
      <c r="S1645" s="3">
        <v>45876.375</v>
      </c>
      <c r="T1645" t="s">
        <v>54</v>
      </c>
      <c r="U1645" t="s">
        <v>3851</v>
      </c>
      <c r="V1645" s="3">
        <v>45871.490277777775</v>
      </c>
      <c r="W1645" t="s">
        <v>362</v>
      </c>
      <c r="Y1645" s="4">
        <v>45876</v>
      </c>
      <c r="Z1645" s="2">
        <v>0.81263888888888891</v>
      </c>
    </row>
    <row r="1646" spans="1:26" x14ac:dyDescent="0.3">
      <c r="A1646">
        <v>132534</v>
      </c>
      <c r="B1646" t="s">
        <v>500</v>
      </c>
      <c r="C1646" t="s">
        <v>27</v>
      </c>
      <c r="D1646" t="s">
        <v>296</v>
      </c>
      <c r="E1646" t="s">
        <v>84</v>
      </c>
      <c r="F1646">
        <v>9080197567</v>
      </c>
      <c r="G1646" t="s">
        <v>53</v>
      </c>
      <c r="H1646">
        <v>7244</v>
      </c>
      <c r="I1646" t="s">
        <v>7546</v>
      </c>
      <c r="J1646" t="s">
        <v>31</v>
      </c>
      <c r="K1646" t="s">
        <v>32</v>
      </c>
      <c r="L1646" t="s">
        <v>17915</v>
      </c>
      <c r="M1646" s="1">
        <v>0.62013888888888891</v>
      </c>
      <c r="N1646" t="s">
        <v>33</v>
      </c>
      <c r="O1646" t="s">
        <v>65</v>
      </c>
      <c r="P1646" s="2">
        <v>0.11234953703703704</v>
      </c>
      <c r="Q1646" s="2">
        <v>2.199074074074074E-4</v>
      </c>
      <c r="R1646">
        <v>100</v>
      </c>
      <c r="S1646" s="3">
        <v>45876.375</v>
      </c>
      <c r="T1646" t="s">
        <v>54</v>
      </c>
      <c r="U1646" t="s">
        <v>7546</v>
      </c>
      <c r="V1646" s="3">
        <v>45871.491666666669</v>
      </c>
      <c r="W1646" t="s">
        <v>2136</v>
      </c>
      <c r="Y1646" s="4">
        <v>45876</v>
      </c>
      <c r="Z1646" s="2">
        <v>0.81263888888888891</v>
      </c>
    </row>
    <row r="1647" spans="1:26" x14ac:dyDescent="0.3">
      <c r="A1647">
        <v>134644</v>
      </c>
      <c r="B1647" t="s">
        <v>361</v>
      </c>
      <c r="C1647" t="s">
        <v>27</v>
      </c>
      <c r="D1647" t="s">
        <v>315</v>
      </c>
      <c r="E1647" t="s">
        <v>52</v>
      </c>
      <c r="F1647">
        <v>9497042579</v>
      </c>
      <c r="G1647" t="s">
        <v>53</v>
      </c>
      <c r="H1647">
        <v>7004</v>
      </c>
      <c r="I1647" t="s">
        <v>3842</v>
      </c>
      <c r="J1647" t="s">
        <v>31</v>
      </c>
      <c r="K1647" t="s">
        <v>32</v>
      </c>
      <c r="L1647" t="s">
        <v>17916</v>
      </c>
      <c r="M1647" s="1">
        <v>0.62013888888888891</v>
      </c>
      <c r="N1647" t="s">
        <v>33</v>
      </c>
      <c r="O1647" t="s">
        <v>33</v>
      </c>
      <c r="P1647" s="2">
        <v>3.2604166666666663E-2</v>
      </c>
      <c r="Q1647" s="2">
        <v>8.1018518518518516E-5</v>
      </c>
      <c r="R1647">
        <v>80</v>
      </c>
      <c r="S1647" s="3">
        <v>45876.375</v>
      </c>
      <c r="T1647" t="s">
        <v>54</v>
      </c>
      <c r="U1647" t="s">
        <v>3842</v>
      </c>
      <c r="V1647" s="3">
        <v>45871.490277777775</v>
      </c>
      <c r="W1647" t="s">
        <v>362</v>
      </c>
      <c r="Y1647" s="4">
        <v>45876</v>
      </c>
      <c r="Z1647" s="2">
        <v>0.81263888888888891</v>
      </c>
    </row>
    <row r="1648" spans="1:26" x14ac:dyDescent="0.3">
      <c r="A1648">
        <v>134417</v>
      </c>
      <c r="B1648" t="s">
        <v>314</v>
      </c>
      <c r="C1648" t="s">
        <v>27</v>
      </c>
      <c r="D1648" t="s">
        <v>315</v>
      </c>
      <c r="E1648" t="s">
        <v>52</v>
      </c>
      <c r="F1648">
        <v>9656546159</v>
      </c>
      <c r="G1648" t="s">
        <v>53</v>
      </c>
      <c r="H1648">
        <v>7009</v>
      </c>
      <c r="I1648" t="s">
        <v>4095</v>
      </c>
      <c r="J1648" t="s">
        <v>31</v>
      </c>
      <c r="K1648" t="s">
        <v>32</v>
      </c>
      <c r="L1648" t="s">
        <v>17917</v>
      </c>
      <c r="M1648" s="1">
        <v>0.62013888888888891</v>
      </c>
      <c r="N1648" t="s">
        <v>33</v>
      </c>
      <c r="O1648" t="s">
        <v>33</v>
      </c>
      <c r="P1648" s="2">
        <v>0.11659722222222223</v>
      </c>
      <c r="Q1648" s="2">
        <v>2.0833333333333335E-4</v>
      </c>
      <c r="R1648">
        <v>80</v>
      </c>
      <c r="S1648" s="3">
        <v>45876.375</v>
      </c>
      <c r="T1648" t="s">
        <v>54</v>
      </c>
      <c r="U1648" t="s">
        <v>4095</v>
      </c>
      <c r="V1648" s="3">
        <v>45871.490277777775</v>
      </c>
      <c r="W1648" t="s">
        <v>1156</v>
      </c>
      <c r="Y1648" s="4">
        <v>45876</v>
      </c>
      <c r="Z1648" s="2">
        <v>0.81263888888888891</v>
      </c>
    </row>
    <row r="1649" spans="1:26" x14ac:dyDescent="0.3">
      <c r="A1649">
        <v>134300</v>
      </c>
      <c r="B1649" t="s">
        <v>530</v>
      </c>
      <c r="C1649" t="s">
        <v>27</v>
      </c>
      <c r="D1649" t="s">
        <v>301</v>
      </c>
      <c r="E1649" t="s">
        <v>84</v>
      </c>
      <c r="F1649">
        <v>7695873681</v>
      </c>
      <c r="G1649" t="s">
        <v>53</v>
      </c>
      <c r="H1649">
        <v>7334</v>
      </c>
      <c r="I1649" t="s">
        <v>7870</v>
      </c>
      <c r="J1649" t="s">
        <v>31</v>
      </c>
      <c r="K1649" t="s">
        <v>32</v>
      </c>
      <c r="L1649" t="s">
        <v>17918</v>
      </c>
      <c r="M1649" s="1">
        <v>0.61944444444444446</v>
      </c>
      <c r="N1649" t="s">
        <v>33</v>
      </c>
      <c r="O1649" t="s">
        <v>33</v>
      </c>
      <c r="P1649" s="2">
        <v>0.28171296296296294</v>
      </c>
      <c r="Q1649" s="2">
        <v>4.6296296296296294E-5</v>
      </c>
      <c r="R1649">
        <v>100</v>
      </c>
      <c r="S1649" s="3">
        <v>45876.375</v>
      </c>
      <c r="T1649" t="s">
        <v>54</v>
      </c>
      <c r="U1649" t="s">
        <v>7870</v>
      </c>
      <c r="V1649" s="3">
        <v>45871.492361111108</v>
      </c>
      <c r="W1649" t="s">
        <v>2116</v>
      </c>
      <c r="Y1649" s="4">
        <v>45876</v>
      </c>
      <c r="Z1649" s="2">
        <v>0.81263888888888891</v>
      </c>
    </row>
    <row r="1650" spans="1:26" x14ac:dyDescent="0.3">
      <c r="A1650">
        <v>22069</v>
      </c>
      <c r="B1650" t="s">
        <v>1299</v>
      </c>
      <c r="C1650" t="s">
        <v>27</v>
      </c>
      <c r="D1650" t="s">
        <v>93</v>
      </c>
      <c r="E1650" t="s">
        <v>76</v>
      </c>
      <c r="F1650">
        <v>8714633850</v>
      </c>
      <c r="G1650" t="s">
        <v>43</v>
      </c>
      <c r="H1650">
        <v>7416</v>
      </c>
      <c r="I1650" t="s">
        <v>15280</v>
      </c>
      <c r="J1650" t="s">
        <v>31</v>
      </c>
      <c r="K1650" t="s">
        <v>32</v>
      </c>
      <c r="L1650" t="s">
        <v>17919</v>
      </c>
      <c r="M1650" s="1">
        <v>0.61944444444444446</v>
      </c>
      <c r="N1650" t="s">
        <v>33</v>
      </c>
      <c r="O1650" t="s">
        <v>33</v>
      </c>
      <c r="P1650" s="2">
        <v>4.2708333333333331E-3</v>
      </c>
      <c r="Q1650" s="2">
        <v>2.7777777777777778E-4</v>
      </c>
      <c r="R1650">
        <v>0</v>
      </c>
      <c r="S1650" s="3">
        <v>45876.375</v>
      </c>
      <c r="T1650" t="s">
        <v>54</v>
      </c>
      <c r="U1650" t="s">
        <v>15280</v>
      </c>
      <c r="V1650" s="3">
        <v>45871.642361111109</v>
      </c>
      <c r="W1650" t="s">
        <v>1300</v>
      </c>
      <c r="Y1650" s="4">
        <v>45876</v>
      </c>
      <c r="Z1650" s="2">
        <v>0.81263888888888891</v>
      </c>
    </row>
    <row r="1651" spans="1:26" x14ac:dyDescent="0.3">
      <c r="A1651">
        <v>136150</v>
      </c>
      <c r="B1651" t="s">
        <v>1917</v>
      </c>
      <c r="C1651" t="s">
        <v>27</v>
      </c>
      <c r="D1651" t="s">
        <v>47</v>
      </c>
      <c r="E1651" t="s">
        <v>48</v>
      </c>
      <c r="F1651">
        <v>9828876632</v>
      </c>
      <c r="G1651" t="s">
        <v>43</v>
      </c>
      <c r="H1651">
        <v>1787</v>
      </c>
      <c r="I1651" t="s">
        <v>13847</v>
      </c>
      <c r="J1651" t="s">
        <v>31</v>
      </c>
      <c r="K1651" t="s">
        <v>32</v>
      </c>
      <c r="L1651" t="s">
        <v>17920</v>
      </c>
      <c r="M1651" s="1">
        <v>0.61944444444444446</v>
      </c>
      <c r="N1651" t="s">
        <v>33</v>
      </c>
      <c r="O1651" t="s">
        <v>65</v>
      </c>
      <c r="P1651" s="2">
        <v>8.0266203703703701E-2</v>
      </c>
      <c r="Q1651" s="2">
        <v>3.8194444444444446E-4</v>
      </c>
      <c r="R1651">
        <v>100</v>
      </c>
      <c r="S1651" s="3">
        <v>45876.375</v>
      </c>
      <c r="T1651" t="s">
        <v>54</v>
      </c>
      <c r="U1651" t="s">
        <v>13847</v>
      </c>
      <c r="V1651" s="3">
        <v>45871.64166666667</v>
      </c>
      <c r="W1651" t="s">
        <v>1918</v>
      </c>
      <c r="Y1651" s="4">
        <v>45876</v>
      </c>
      <c r="Z1651" s="2">
        <v>0.81263888888888891</v>
      </c>
    </row>
    <row r="1652" spans="1:26" x14ac:dyDescent="0.3">
      <c r="A1652">
        <v>22530</v>
      </c>
      <c r="B1652" t="s">
        <v>649</v>
      </c>
      <c r="C1652" t="s">
        <v>27</v>
      </c>
      <c r="D1652" t="s">
        <v>59</v>
      </c>
      <c r="E1652" t="s">
        <v>60</v>
      </c>
      <c r="F1652">
        <v>8714633919</v>
      </c>
      <c r="G1652" t="s">
        <v>30</v>
      </c>
      <c r="H1652">
        <v>7382</v>
      </c>
      <c r="I1652" t="s">
        <v>12870</v>
      </c>
      <c r="J1652" t="s">
        <v>31</v>
      </c>
      <c r="K1652" t="s">
        <v>32</v>
      </c>
      <c r="L1652" t="s">
        <v>17921</v>
      </c>
      <c r="M1652" s="1">
        <v>0.61944444444444446</v>
      </c>
      <c r="N1652" t="s">
        <v>33</v>
      </c>
      <c r="O1652" t="s">
        <v>33</v>
      </c>
      <c r="P1652" s="2">
        <v>0.15135416666666668</v>
      </c>
      <c r="Q1652" s="2">
        <v>6.9444444444444444E-5</v>
      </c>
      <c r="R1652">
        <v>100</v>
      </c>
      <c r="S1652" s="3">
        <v>45876.375</v>
      </c>
      <c r="T1652" t="s">
        <v>54</v>
      </c>
      <c r="U1652" t="s">
        <v>12870</v>
      </c>
      <c r="V1652" s="3">
        <v>45871.640972222223</v>
      </c>
      <c r="W1652" t="s">
        <v>659</v>
      </c>
      <c r="Y1652" s="4">
        <v>45876</v>
      </c>
      <c r="Z1652" s="2">
        <v>0.81263888888888891</v>
      </c>
    </row>
    <row r="1653" spans="1:26" x14ac:dyDescent="0.3">
      <c r="A1653">
        <v>134029</v>
      </c>
      <c r="B1653" t="s">
        <v>407</v>
      </c>
      <c r="C1653" t="s">
        <v>27</v>
      </c>
      <c r="D1653" t="s">
        <v>51</v>
      </c>
      <c r="E1653" t="s">
        <v>52</v>
      </c>
      <c r="F1653">
        <v>9061511542</v>
      </c>
      <c r="G1653" t="s">
        <v>53</v>
      </c>
      <c r="H1653">
        <v>7028</v>
      </c>
      <c r="I1653" t="s">
        <v>4899</v>
      </c>
      <c r="J1653" t="s">
        <v>31</v>
      </c>
      <c r="K1653" t="s">
        <v>32</v>
      </c>
      <c r="L1653" t="s">
        <v>17922</v>
      </c>
      <c r="M1653" s="1">
        <v>0.61944444444444446</v>
      </c>
      <c r="N1653" t="s">
        <v>33</v>
      </c>
      <c r="O1653" t="s">
        <v>33</v>
      </c>
      <c r="P1653" s="2">
        <v>2.7256944444444445E-2</v>
      </c>
      <c r="Q1653" s="2">
        <v>1.0416666666666667E-4</v>
      </c>
      <c r="R1653">
        <v>0</v>
      </c>
      <c r="S1653" s="3">
        <v>45876.375</v>
      </c>
      <c r="T1653" t="s">
        <v>54</v>
      </c>
      <c r="U1653" t="s">
        <v>4899</v>
      </c>
      <c r="V1653" s="3">
        <v>45871.490277777775</v>
      </c>
      <c r="W1653" t="s">
        <v>573</v>
      </c>
      <c r="Y1653" s="4">
        <v>45876</v>
      </c>
      <c r="Z1653" s="2">
        <v>0.81263888888888891</v>
      </c>
    </row>
    <row r="1654" spans="1:26" x14ac:dyDescent="0.3">
      <c r="A1654">
        <v>134364</v>
      </c>
      <c r="B1654" t="s">
        <v>344</v>
      </c>
      <c r="C1654" t="s">
        <v>27</v>
      </c>
      <c r="D1654" t="s">
        <v>41</v>
      </c>
      <c r="E1654" t="s">
        <v>42</v>
      </c>
      <c r="F1654">
        <v>7879257492</v>
      </c>
      <c r="G1654" t="s">
        <v>43</v>
      </c>
      <c r="H1654">
        <v>7134</v>
      </c>
      <c r="I1654" t="s">
        <v>10172</v>
      </c>
      <c r="J1654" t="s">
        <v>31</v>
      </c>
      <c r="K1654" t="s">
        <v>32</v>
      </c>
      <c r="L1654" t="s">
        <v>17923</v>
      </c>
      <c r="M1654" s="1">
        <v>0.61944444444444446</v>
      </c>
      <c r="N1654" t="s">
        <v>33</v>
      </c>
      <c r="O1654" t="s">
        <v>33</v>
      </c>
      <c r="P1654" s="2">
        <v>1.3113425925925926E-2</v>
      </c>
      <c r="Q1654" s="2">
        <v>2.6620370370370372E-4</v>
      </c>
      <c r="R1654">
        <v>100</v>
      </c>
      <c r="S1654" s="3">
        <v>45876.375</v>
      </c>
      <c r="T1654" t="s">
        <v>54</v>
      </c>
      <c r="U1654" t="s">
        <v>10172</v>
      </c>
      <c r="V1654" s="3">
        <v>45871.572222222225</v>
      </c>
      <c r="W1654" t="s">
        <v>767</v>
      </c>
      <c r="Y1654" s="4">
        <v>45876</v>
      </c>
      <c r="Z1654" s="2">
        <v>0.81263888888888891</v>
      </c>
    </row>
    <row r="1655" spans="1:26" x14ac:dyDescent="0.3">
      <c r="A1655">
        <v>130577</v>
      </c>
      <c r="B1655" t="s">
        <v>289</v>
      </c>
      <c r="C1655" t="s">
        <v>27</v>
      </c>
      <c r="D1655" t="s">
        <v>59</v>
      </c>
      <c r="E1655" t="s">
        <v>60</v>
      </c>
      <c r="F1655">
        <v>9249099751</v>
      </c>
      <c r="G1655" t="s">
        <v>30</v>
      </c>
      <c r="H1655">
        <v>7256</v>
      </c>
      <c r="I1655" t="s">
        <v>12185</v>
      </c>
      <c r="J1655" t="s">
        <v>31</v>
      </c>
      <c r="K1655" t="s">
        <v>32</v>
      </c>
      <c r="L1655" t="s">
        <v>17924</v>
      </c>
      <c r="M1655" s="1">
        <v>0.61875000000000002</v>
      </c>
      <c r="N1655" t="s">
        <v>33</v>
      </c>
      <c r="O1655" t="s">
        <v>33</v>
      </c>
      <c r="P1655" s="2">
        <v>4.363425925925926E-3</v>
      </c>
      <c r="Q1655" s="2">
        <v>1.6203703703703703E-4</v>
      </c>
      <c r="R1655">
        <v>100</v>
      </c>
      <c r="S1655" s="3">
        <v>45876.375</v>
      </c>
      <c r="T1655" t="s">
        <v>54</v>
      </c>
      <c r="U1655" t="s">
        <v>12185</v>
      </c>
      <c r="V1655" s="3">
        <v>45871.640972222223</v>
      </c>
      <c r="W1655" t="s">
        <v>1004</v>
      </c>
      <c r="Y1655" s="4">
        <v>45876</v>
      </c>
      <c r="Z1655" s="2">
        <v>0.81263888888888891</v>
      </c>
    </row>
    <row r="1656" spans="1:26" x14ac:dyDescent="0.3">
      <c r="A1656">
        <v>132994</v>
      </c>
      <c r="B1656" t="s">
        <v>941</v>
      </c>
      <c r="C1656" t="s">
        <v>27</v>
      </c>
      <c r="D1656" t="s">
        <v>41</v>
      </c>
      <c r="E1656" t="s">
        <v>42</v>
      </c>
      <c r="F1656">
        <v>9826176189</v>
      </c>
      <c r="G1656" t="s">
        <v>43</v>
      </c>
      <c r="H1656">
        <v>7099</v>
      </c>
      <c r="I1656" t="s">
        <v>9777</v>
      </c>
      <c r="J1656" t="s">
        <v>31</v>
      </c>
      <c r="K1656" t="s">
        <v>32</v>
      </c>
      <c r="L1656" t="s">
        <v>17925</v>
      </c>
      <c r="M1656" s="1">
        <v>0.61805555555555558</v>
      </c>
      <c r="N1656" t="s">
        <v>33</v>
      </c>
      <c r="O1656" t="s">
        <v>33</v>
      </c>
      <c r="P1656" s="2">
        <v>6.1921296296296299E-3</v>
      </c>
      <c r="Q1656" s="2">
        <v>1.1574074074074075E-4</v>
      </c>
      <c r="R1656">
        <v>100</v>
      </c>
      <c r="S1656" s="3">
        <v>45876.375</v>
      </c>
      <c r="T1656" t="s">
        <v>54</v>
      </c>
      <c r="U1656" t="s">
        <v>9777</v>
      </c>
      <c r="V1656" s="3">
        <v>45871.572222222225</v>
      </c>
      <c r="W1656" t="s">
        <v>1072</v>
      </c>
      <c r="Y1656" s="4">
        <v>45876</v>
      </c>
      <c r="Z1656" s="2">
        <v>0.81263888888888891</v>
      </c>
    </row>
    <row r="1657" spans="1:26" x14ac:dyDescent="0.3">
      <c r="A1657">
        <v>134452</v>
      </c>
      <c r="B1657" t="s">
        <v>67</v>
      </c>
      <c r="C1657" t="s">
        <v>27</v>
      </c>
      <c r="D1657" t="s">
        <v>51</v>
      </c>
      <c r="E1657" t="s">
        <v>52</v>
      </c>
      <c r="F1657">
        <v>8714285568</v>
      </c>
      <c r="G1657" t="s">
        <v>53</v>
      </c>
      <c r="H1657">
        <v>7052</v>
      </c>
      <c r="I1657" t="s">
        <v>5129</v>
      </c>
      <c r="J1657" t="s">
        <v>31</v>
      </c>
      <c r="K1657" t="s">
        <v>32</v>
      </c>
      <c r="L1657" t="s">
        <v>17926</v>
      </c>
      <c r="M1657" s="1">
        <v>0.61805555555555558</v>
      </c>
      <c r="N1657" t="s">
        <v>33</v>
      </c>
      <c r="O1657" t="s">
        <v>33</v>
      </c>
      <c r="P1657" s="2">
        <v>1.9675925925925926E-4</v>
      </c>
      <c r="Q1657" s="2">
        <v>1.1574074074074075E-4</v>
      </c>
      <c r="R1657">
        <v>0</v>
      </c>
      <c r="S1657" s="3">
        <v>45876.375</v>
      </c>
      <c r="T1657" t="s">
        <v>54</v>
      </c>
      <c r="U1657" t="s">
        <v>5129</v>
      </c>
      <c r="V1657" s="3">
        <v>45871.490277777775</v>
      </c>
      <c r="W1657" t="s">
        <v>412</v>
      </c>
      <c r="Y1657" s="4">
        <v>45876</v>
      </c>
      <c r="Z1657" s="2">
        <v>0.81263888888888891</v>
      </c>
    </row>
    <row r="1658" spans="1:26" x14ac:dyDescent="0.3">
      <c r="A1658">
        <v>134452</v>
      </c>
      <c r="B1658" t="s">
        <v>67</v>
      </c>
      <c r="C1658" t="s">
        <v>27</v>
      </c>
      <c r="D1658" t="s">
        <v>51</v>
      </c>
      <c r="E1658" t="s">
        <v>52</v>
      </c>
      <c r="F1658">
        <v>8714285568</v>
      </c>
      <c r="G1658" t="s">
        <v>53</v>
      </c>
      <c r="H1658">
        <v>7052</v>
      </c>
      <c r="I1658" t="s">
        <v>5073</v>
      </c>
      <c r="J1658" t="s">
        <v>31</v>
      </c>
      <c r="K1658" t="s">
        <v>32</v>
      </c>
      <c r="L1658" t="s">
        <v>17926</v>
      </c>
      <c r="M1658" s="1">
        <v>0.61805555555555558</v>
      </c>
      <c r="N1658" t="s">
        <v>33</v>
      </c>
      <c r="O1658" t="s">
        <v>33</v>
      </c>
      <c r="P1658" s="2">
        <v>6.7638888888888887E-2</v>
      </c>
      <c r="Q1658" s="2">
        <v>2.199074074074074E-4</v>
      </c>
      <c r="R1658">
        <v>100</v>
      </c>
      <c r="S1658" s="3">
        <v>45876.375</v>
      </c>
      <c r="T1658" t="s">
        <v>54</v>
      </c>
      <c r="U1658" t="s">
        <v>5073</v>
      </c>
      <c r="V1658" s="3">
        <v>45871.490277777775</v>
      </c>
      <c r="W1658" t="s">
        <v>412</v>
      </c>
      <c r="Y1658" s="4">
        <v>45876</v>
      </c>
      <c r="Z1658" s="2">
        <v>0.81263888888888891</v>
      </c>
    </row>
    <row r="1659" spans="1:26" x14ac:dyDescent="0.3">
      <c r="A1659">
        <v>130758</v>
      </c>
      <c r="B1659" t="s">
        <v>67</v>
      </c>
      <c r="C1659" t="s">
        <v>187</v>
      </c>
      <c r="D1659" t="s">
        <v>51</v>
      </c>
      <c r="E1659" t="s">
        <v>52</v>
      </c>
      <c r="F1659">
        <v>9995791963</v>
      </c>
      <c r="G1659" t="s">
        <v>53</v>
      </c>
      <c r="H1659">
        <v>7052</v>
      </c>
      <c r="I1659" t="s">
        <v>5128</v>
      </c>
      <c r="J1659" t="s">
        <v>31</v>
      </c>
      <c r="K1659" t="s">
        <v>32</v>
      </c>
      <c r="L1659" t="s">
        <v>17927</v>
      </c>
      <c r="M1659" s="1">
        <v>0.62083333333333335</v>
      </c>
      <c r="N1659" t="s">
        <v>33</v>
      </c>
      <c r="O1659" t="s">
        <v>33</v>
      </c>
      <c r="P1659" s="2">
        <v>3.4027777777777776E-3</v>
      </c>
      <c r="Q1659" s="2">
        <v>3.1597222222222222E-3</v>
      </c>
      <c r="R1659">
        <v>0</v>
      </c>
      <c r="S1659" s="3">
        <v>45876.375</v>
      </c>
      <c r="T1659" t="s">
        <v>54</v>
      </c>
      <c r="U1659" t="s">
        <v>5128</v>
      </c>
      <c r="V1659" s="3">
        <v>45871.490277777775</v>
      </c>
      <c r="W1659" t="s">
        <v>1042</v>
      </c>
      <c r="Y1659" s="4">
        <v>45876</v>
      </c>
      <c r="Z1659" s="2">
        <v>0.81263888888888891</v>
      </c>
    </row>
    <row r="1660" spans="1:26" x14ac:dyDescent="0.3">
      <c r="A1660">
        <v>134863</v>
      </c>
      <c r="B1660" t="s">
        <v>357</v>
      </c>
      <c r="C1660" t="s">
        <v>27</v>
      </c>
      <c r="D1660" t="s">
        <v>51</v>
      </c>
      <c r="E1660" t="s">
        <v>52</v>
      </c>
      <c r="F1660">
        <v>9207295932</v>
      </c>
      <c r="G1660" t="s">
        <v>53</v>
      </c>
      <c r="H1660">
        <v>7053</v>
      </c>
      <c r="I1660" t="s">
        <v>6198</v>
      </c>
      <c r="J1660" t="s">
        <v>31</v>
      </c>
      <c r="K1660" t="s">
        <v>32</v>
      </c>
      <c r="L1660" t="s">
        <v>17928</v>
      </c>
      <c r="M1660" s="1">
        <v>0.61736111111111114</v>
      </c>
      <c r="N1660" t="s">
        <v>33</v>
      </c>
      <c r="O1660" t="s">
        <v>33</v>
      </c>
      <c r="P1660" s="2">
        <v>6.4861111111111105E-2</v>
      </c>
      <c r="Q1660" s="2">
        <v>4.6296296296296294E-5</v>
      </c>
      <c r="R1660">
        <v>100</v>
      </c>
      <c r="S1660" s="3">
        <v>45876.375</v>
      </c>
      <c r="T1660" t="s">
        <v>54</v>
      </c>
      <c r="U1660" t="s">
        <v>6198</v>
      </c>
      <c r="V1660" s="3">
        <v>45871.490972222222</v>
      </c>
      <c r="W1660" t="s">
        <v>413</v>
      </c>
      <c r="Y1660" s="4">
        <v>45876</v>
      </c>
      <c r="Z1660" s="2">
        <v>0.81263888888888891</v>
      </c>
    </row>
    <row r="1661" spans="1:26" x14ac:dyDescent="0.3">
      <c r="A1661">
        <v>133415</v>
      </c>
      <c r="B1661" t="s">
        <v>66</v>
      </c>
      <c r="C1661" t="s">
        <v>187</v>
      </c>
      <c r="D1661" t="s">
        <v>51</v>
      </c>
      <c r="E1661" t="s">
        <v>52</v>
      </c>
      <c r="F1661">
        <v>9072303897</v>
      </c>
      <c r="G1661" t="s">
        <v>53</v>
      </c>
      <c r="H1661">
        <v>7005</v>
      </c>
      <c r="I1661" t="s">
        <v>3887</v>
      </c>
      <c r="J1661" t="s">
        <v>31</v>
      </c>
      <c r="K1661" t="s">
        <v>32</v>
      </c>
      <c r="L1661" t="s">
        <v>17929</v>
      </c>
      <c r="M1661" s="1">
        <v>0.61736111111111114</v>
      </c>
      <c r="N1661" t="s">
        <v>33</v>
      </c>
      <c r="O1661" t="s">
        <v>33</v>
      </c>
      <c r="P1661" s="2">
        <v>1.207175925925926E-2</v>
      </c>
      <c r="Q1661" s="2">
        <v>1.273148148148148E-4</v>
      </c>
      <c r="R1661">
        <v>0</v>
      </c>
      <c r="S1661" s="3">
        <v>45876.375</v>
      </c>
      <c r="T1661" t="s">
        <v>54</v>
      </c>
      <c r="U1661" t="s">
        <v>3887</v>
      </c>
      <c r="V1661" s="3">
        <v>45871.490277777775</v>
      </c>
      <c r="W1661" t="s">
        <v>303</v>
      </c>
      <c r="Y1661" s="4">
        <v>45876</v>
      </c>
      <c r="Z1661" s="2">
        <v>0.81263888888888891</v>
      </c>
    </row>
    <row r="1662" spans="1:26" x14ac:dyDescent="0.3">
      <c r="A1662">
        <v>133473</v>
      </c>
      <c r="B1662" t="s">
        <v>934</v>
      </c>
      <c r="C1662" t="s">
        <v>27</v>
      </c>
      <c r="D1662" t="s">
        <v>231</v>
      </c>
      <c r="E1662" t="s">
        <v>60</v>
      </c>
      <c r="F1662">
        <v>8087620832</v>
      </c>
      <c r="G1662" t="s">
        <v>30</v>
      </c>
      <c r="H1662">
        <v>7457</v>
      </c>
      <c r="I1662" t="s">
        <v>13681</v>
      </c>
      <c r="J1662" t="s">
        <v>31</v>
      </c>
      <c r="K1662" t="s">
        <v>32</v>
      </c>
      <c r="L1662" t="s">
        <v>17930</v>
      </c>
      <c r="M1662" s="1">
        <v>0.61736111111111114</v>
      </c>
      <c r="N1662" t="s">
        <v>33</v>
      </c>
      <c r="O1662" t="s">
        <v>33</v>
      </c>
      <c r="P1662" s="2">
        <v>4.861111111111111E-4</v>
      </c>
      <c r="Q1662" s="2">
        <v>2.3148148148148149E-4</v>
      </c>
      <c r="R1662">
        <v>100</v>
      </c>
      <c r="S1662" s="3">
        <v>45876.375</v>
      </c>
      <c r="T1662" t="s">
        <v>54</v>
      </c>
      <c r="U1662" t="s">
        <v>13681</v>
      </c>
      <c r="V1662" s="3">
        <v>45871.64166666667</v>
      </c>
      <c r="W1662" t="s">
        <v>1179</v>
      </c>
      <c r="Y1662" s="4">
        <v>45876</v>
      </c>
      <c r="Z1662" s="2">
        <v>0.81263888888888891</v>
      </c>
    </row>
    <row r="1663" spans="1:26" x14ac:dyDescent="0.3">
      <c r="A1663">
        <v>28221</v>
      </c>
      <c r="B1663" t="s">
        <v>614</v>
      </c>
      <c r="C1663" t="s">
        <v>27</v>
      </c>
      <c r="D1663" t="s">
        <v>76</v>
      </c>
      <c r="E1663" t="s">
        <v>76</v>
      </c>
      <c r="F1663">
        <v>8291733177</v>
      </c>
      <c r="G1663" t="s">
        <v>43</v>
      </c>
      <c r="H1663">
        <v>7367</v>
      </c>
      <c r="I1663" t="s">
        <v>15066</v>
      </c>
      <c r="J1663" t="s">
        <v>31</v>
      </c>
      <c r="K1663" t="s">
        <v>32</v>
      </c>
      <c r="L1663" t="s">
        <v>17931</v>
      </c>
      <c r="M1663" s="1">
        <v>0.6166666666666667</v>
      </c>
      <c r="N1663" t="s">
        <v>33</v>
      </c>
      <c r="O1663" t="s">
        <v>65</v>
      </c>
      <c r="P1663" s="2">
        <v>0.22555555555555556</v>
      </c>
      <c r="Q1663" s="2">
        <v>2.8935185185185184E-4</v>
      </c>
      <c r="R1663">
        <v>100</v>
      </c>
      <c r="S1663" s="3">
        <v>45876.375</v>
      </c>
      <c r="T1663" t="s">
        <v>54</v>
      </c>
      <c r="U1663" t="s">
        <v>15066</v>
      </c>
      <c r="V1663" s="3">
        <v>45871.642361111109</v>
      </c>
      <c r="W1663" t="s">
        <v>783</v>
      </c>
      <c r="Y1663" s="4">
        <v>45876</v>
      </c>
      <c r="Z1663" s="2">
        <v>0.81263888888888891</v>
      </c>
    </row>
    <row r="1664" spans="1:26" x14ac:dyDescent="0.3">
      <c r="A1664">
        <v>133473</v>
      </c>
      <c r="B1664" t="s">
        <v>934</v>
      </c>
      <c r="C1664" t="s">
        <v>27</v>
      </c>
      <c r="D1664" t="s">
        <v>231</v>
      </c>
      <c r="E1664" t="s">
        <v>60</v>
      </c>
      <c r="F1664">
        <v>8087620832</v>
      </c>
      <c r="G1664" t="s">
        <v>30</v>
      </c>
      <c r="H1664">
        <v>7457</v>
      </c>
      <c r="I1664" t="s">
        <v>13683</v>
      </c>
      <c r="J1664" t="s">
        <v>31</v>
      </c>
      <c r="K1664" t="s">
        <v>32</v>
      </c>
      <c r="L1664" t="s">
        <v>17930</v>
      </c>
      <c r="M1664" s="1">
        <v>0.6166666666666667</v>
      </c>
      <c r="N1664" t="s">
        <v>33</v>
      </c>
      <c r="O1664" t="s">
        <v>33</v>
      </c>
      <c r="P1664" s="2">
        <v>4.2534722222222224E-2</v>
      </c>
      <c r="Q1664" s="2">
        <v>2.8935185185185184E-4</v>
      </c>
      <c r="R1664">
        <v>100</v>
      </c>
      <c r="S1664" s="3">
        <v>45876.375</v>
      </c>
      <c r="T1664" t="s">
        <v>54</v>
      </c>
      <c r="U1664" t="s">
        <v>13683</v>
      </c>
      <c r="V1664" s="3">
        <v>45871.64166666667</v>
      </c>
      <c r="W1664" t="s">
        <v>1179</v>
      </c>
      <c r="Y1664" s="4">
        <v>45876</v>
      </c>
      <c r="Z1664" s="2">
        <v>0.81263888888888891</v>
      </c>
    </row>
    <row r="1665" spans="1:26" x14ac:dyDescent="0.3">
      <c r="A1665">
        <v>27402</v>
      </c>
      <c r="B1665" t="s">
        <v>158</v>
      </c>
      <c r="C1665" t="s">
        <v>27</v>
      </c>
      <c r="D1665" t="s">
        <v>76</v>
      </c>
      <c r="E1665" t="s">
        <v>76</v>
      </c>
      <c r="F1665">
        <v>6264136812</v>
      </c>
      <c r="G1665" t="s">
        <v>43</v>
      </c>
      <c r="H1665">
        <v>7116</v>
      </c>
      <c r="I1665" t="s">
        <v>14265</v>
      </c>
      <c r="J1665" t="s">
        <v>31</v>
      </c>
      <c r="K1665" t="s">
        <v>32</v>
      </c>
      <c r="L1665" t="s">
        <v>17932</v>
      </c>
      <c r="M1665" s="1">
        <v>0.61597222222222225</v>
      </c>
      <c r="N1665" t="s">
        <v>33</v>
      </c>
      <c r="O1665" t="s">
        <v>33</v>
      </c>
      <c r="P1665" s="2">
        <v>3.2407407407407406E-4</v>
      </c>
      <c r="Q1665" s="2">
        <v>4.6296296296296294E-5</v>
      </c>
      <c r="R1665">
        <v>100</v>
      </c>
      <c r="S1665" s="3">
        <v>45876.375</v>
      </c>
      <c r="T1665" t="s">
        <v>54</v>
      </c>
      <c r="U1665" t="s">
        <v>14265</v>
      </c>
      <c r="V1665" s="3">
        <v>45871.64166666667</v>
      </c>
      <c r="W1665" t="s">
        <v>943</v>
      </c>
      <c r="Y1665" s="4">
        <v>45876</v>
      </c>
      <c r="Z1665" s="2">
        <v>0.81263888888888891</v>
      </c>
    </row>
    <row r="1666" spans="1:26" x14ac:dyDescent="0.3">
      <c r="A1666">
        <v>134983</v>
      </c>
      <c r="B1666" t="s">
        <v>2002</v>
      </c>
      <c r="C1666" t="s">
        <v>27</v>
      </c>
      <c r="D1666" t="s">
        <v>518</v>
      </c>
      <c r="E1666" t="s">
        <v>48</v>
      </c>
      <c r="F1666">
        <v>7568163787</v>
      </c>
      <c r="G1666" t="s">
        <v>43</v>
      </c>
      <c r="H1666">
        <v>7328</v>
      </c>
      <c r="I1666" t="s">
        <v>14903</v>
      </c>
      <c r="J1666" t="s">
        <v>31</v>
      </c>
      <c r="K1666" t="s">
        <v>32</v>
      </c>
      <c r="L1666" t="s">
        <v>17933</v>
      </c>
      <c r="M1666" s="1">
        <v>0.61597222222222225</v>
      </c>
      <c r="N1666" t="s">
        <v>33</v>
      </c>
      <c r="O1666" t="s">
        <v>33</v>
      </c>
      <c r="P1666" s="2">
        <v>0.18883101851851852</v>
      </c>
      <c r="Q1666" s="2">
        <v>3.2407407407407406E-4</v>
      </c>
      <c r="R1666">
        <v>100</v>
      </c>
      <c r="S1666" s="3">
        <v>45876.375</v>
      </c>
      <c r="T1666" t="s">
        <v>54</v>
      </c>
      <c r="U1666" t="s">
        <v>14903</v>
      </c>
      <c r="V1666" s="3">
        <v>45871.642361111109</v>
      </c>
      <c r="W1666" t="s">
        <v>2003</v>
      </c>
      <c r="Y1666" s="4">
        <v>45876</v>
      </c>
      <c r="Z1666" s="2">
        <v>0.81263888888888891</v>
      </c>
    </row>
    <row r="1667" spans="1:26" x14ac:dyDescent="0.3">
      <c r="A1667">
        <v>132969</v>
      </c>
      <c r="B1667" t="s">
        <v>1919</v>
      </c>
      <c r="C1667" t="s">
        <v>27</v>
      </c>
      <c r="D1667" t="s">
        <v>42</v>
      </c>
      <c r="E1667" t="s">
        <v>42</v>
      </c>
      <c r="F1667">
        <v>9669096270</v>
      </c>
      <c r="G1667" t="s">
        <v>43</v>
      </c>
      <c r="H1667">
        <v>7419</v>
      </c>
      <c r="I1667" t="s">
        <v>13217</v>
      </c>
      <c r="J1667" t="s">
        <v>31</v>
      </c>
      <c r="K1667" t="s">
        <v>39</v>
      </c>
      <c r="O1667" t="s">
        <v>33</v>
      </c>
      <c r="S1667" s="3">
        <v>45876.375</v>
      </c>
      <c r="T1667" t="s">
        <v>54</v>
      </c>
      <c r="U1667" t="s">
        <v>13217</v>
      </c>
      <c r="V1667" s="3">
        <v>45871.64166666667</v>
      </c>
      <c r="W1667" t="s">
        <v>2055</v>
      </c>
      <c r="Y1667" s="4">
        <v>45876</v>
      </c>
      <c r="Z1667" s="2">
        <v>0.81263888888888891</v>
      </c>
    </row>
    <row r="1668" spans="1:26" x14ac:dyDescent="0.3">
      <c r="A1668">
        <v>130397</v>
      </c>
      <c r="B1668" t="s">
        <v>316</v>
      </c>
      <c r="C1668" t="s">
        <v>187</v>
      </c>
      <c r="D1668" t="s">
        <v>315</v>
      </c>
      <c r="E1668" t="s">
        <v>52</v>
      </c>
      <c r="F1668">
        <v>9037975132</v>
      </c>
      <c r="G1668" t="s">
        <v>53</v>
      </c>
      <c r="H1668">
        <v>7007</v>
      </c>
      <c r="I1668" t="s">
        <v>3961</v>
      </c>
      <c r="J1668" t="s">
        <v>31</v>
      </c>
      <c r="K1668" t="s">
        <v>32</v>
      </c>
      <c r="L1668" t="s">
        <v>17934</v>
      </c>
      <c r="M1668" s="1">
        <v>0.61597222222222225</v>
      </c>
      <c r="N1668" t="s">
        <v>33</v>
      </c>
      <c r="O1668" t="s">
        <v>33</v>
      </c>
      <c r="P1668" s="2">
        <v>4.8923611111111112E-2</v>
      </c>
      <c r="Q1668" s="2">
        <v>8.1018518518518516E-5</v>
      </c>
      <c r="R1668">
        <v>100</v>
      </c>
      <c r="S1668" s="3">
        <v>45876.375</v>
      </c>
      <c r="T1668" t="s">
        <v>54</v>
      </c>
      <c r="U1668" t="s">
        <v>3961</v>
      </c>
      <c r="V1668" s="3">
        <v>45871.490277777775</v>
      </c>
      <c r="W1668" t="s">
        <v>1098</v>
      </c>
      <c r="Y1668" s="4">
        <v>45876</v>
      </c>
      <c r="Z1668" s="2">
        <v>0.81263888888888891</v>
      </c>
    </row>
    <row r="1669" spans="1:26" x14ac:dyDescent="0.3">
      <c r="A1669">
        <v>134647</v>
      </c>
      <c r="B1669" t="s">
        <v>489</v>
      </c>
      <c r="C1669" t="s">
        <v>27</v>
      </c>
      <c r="D1669" t="s">
        <v>51</v>
      </c>
      <c r="E1669" t="s">
        <v>52</v>
      </c>
      <c r="F1669">
        <v>9747949170</v>
      </c>
      <c r="G1669" t="s">
        <v>53</v>
      </c>
      <c r="H1669">
        <v>7027</v>
      </c>
      <c r="I1669" t="s">
        <v>4704</v>
      </c>
      <c r="J1669" t="s">
        <v>31</v>
      </c>
      <c r="K1669" t="s">
        <v>32</v>
      </c>
      <c r="L1669" t="s">
        <v>17935</v>
      </c>
      <c r="M1669" s="1">
        <v>0.61597222222222225</v>
      </c>
      <c r="N1669" t="s">
        <v>33</v>
      </c>
      <c r="O1669" t="s">
        <v>33</v>
      </c>
      <c r="P1669" s="2">
        <v>5.9027777777777778E-4</v>
      </c>
      <c r="Q1669" s="2">
        <v>3.0092592592592595E-4</v>
      </c>
      <c r="R1669">
        <v>5</v>
      </c>
      <c r="S1669" s="3">
        <v>45876.375</v>
      </c>
      <c r="T1669" t="s">
        <v>54</v>
      </c>
      <c r="U1669" t="s">
        <v>4704</v>
      </c>
      <c r="V1669" s="3">
        <v>45871.490277777775</v>
      </c>
      <c r="W1669" t="s">
        <v>1090</v>
      </c>
      <c r="Y1669" s="4">
        <v>45876</v>
      </c>
      <c r="Z1669" s="2">
        <v>0.81263888888888891</v>
      </c>
    </row>
    <row r="1670" spans="1:26" x14ac:dyDescent="0.3">
      <c r="A1670">
        <v>18917</v>
      </c>
      <c r="B1670" t="s">
        <v>110</v>
      </c>
      <c r="C1670" t="s">
        <v>27</v>
      </c>
      <c r="D1670" t="s">
        <v>69</v>
      </c>
      <c r="E1670" t="s">
        <v>70</v>
      </c>
      <c r="F1670">
        <v>9778417985</v>
      </c>
      <c r="G1670" t="s">
        <v>43</v>
      </c>
      <c r="H1670">
        <v>7111</v>
      </c>
      <c r="I1670" t="s">
        <v>10038</v>
      </c>
      <c r="J1670" t="s">
        <v>31</v>
      </c>
      <c r="K1670" t="s">
        <v>32</v>
      </c>
      <c r="L1670" t="s">
        <v>17936</v>
      </c>
      <c r="M1670" s="1">
        <v>0.61597222222222225</v>
      </c>
      <c r="N1670" t="s">
        <v>33</v>
      </c>
      <c r="O1670" t="s">
        <v>33</v>
      </c>
      <c r="P1670" s="2">
        <v>5.4282407407407404E-3</v>
      </c>
      <c r="Q1670" s="2">
        <v>1.9675925925925926E-4</v>
      </c>
      <c r="R1670">
        <v>100</v>
      </c>
      <c r="S1670" s="3">
        <v>45876.375</v>
      </c>
      <c r="T1670" t="s">
        <v>54</v>
      </c>
      <c r="U1670" t="s">
        <v>10038</v>
      </c>
      <c r="V1670" s="3">
        <v>45871.572222222225</v>
      </c>
      <c r="W1670" t="s">
        <v>225</v>
      </c>
      <c r="Y1670" s="4">
        <v>45876</v>
      </c>
      <c r="Z1670" s="2">
        <v>0.81263888888888891</v>
      </c>
    </row>
    <row r="1671" spans="1:26" x14ac:dyDescent="0.3">
      <c r="A1671">
        <v>135199</v>
      </c>
      <c r="B1671" t="s">
        <v>636</v>
      </c>
      <c r="C1671" t="s">
        <v>27</v>
      </c>
      <c r="D1671" t="s">
        <v>234</v>
      </c>
      <c r="E1671" t="s">
        <v>60</v>
      </c>
      <c r="F1671">
        <v>7758865665</v>
      </c>
      <c r="G1671" t="s">
        <v>30</v>
      </c>
      <c r="H1671">
        <v>7453</v>
      </c>
      <c r="I1671" t="s">
        <v>13646</v>
      </c>
      <c r="J1671" t="s">
        <v>31</v>
      </c>
      <c r="K1671" t="s">
        <v>32</v>
      </c>
      <c r="L1671" t="s">
        <v>17937</v>
      </c>
      <c r="M1671" s="1">
        <v>0.61597222222222225</v>
      </c>
      <c r="N1671" t="s">
        <v>33</v>
      </c>
      <c r="O1671" t="s">
        <v>33</v>
      </c>
      <c r="P1671" s="2">
        <v>0.19325231481481481</v>
      </c>
      <c r="Q1671" s="2">
        <v>2.3148148148148149E-4</v>
      </c>
      <c r="R1671">
        <v>100</v>
      </c>
      <c r="S1671" s="3">
        <v>45876.375</v>
      </c>
      <c r="T1671" t="s">
        <v>54</v>
      </c>
      <c r="U1671" t="s">
        <v>13646</v>
      </c>
      <c r="V1671" s="3">
        <v>45871.64166666667</v>
      </c>
      <c r="W1671" t="s">
        <v>1976</v>
      </c>
      <c r="Y1671" s="4">
        <v>45876</v>
      </c>
      <c r="Z1671" s="2">
        <v>0.81263888888888891</v>
      </c>
    </row>
    <row r="1672" spans="1:26" x14ac:dyDescent="0.3">
      <c r="A1672">
        <v>27402</v>
      </c>
      <c r="B1672" t="s">
        <v>158</v>
      </c>
      <c r="C1672" t="s">
        <v>27</v>
      </c>
      <c r="D1672" t="s">
        <v>76</v>
      </c>
      <c r="E1672" t="s">
        <v>76</v>
      </c>
      <c r="F1672">
        <v>6264136812</v>
      </c>
      <c r="G1672" t="s">
        <v>43</v>
      </c>
      <c r="H1672">
        <v>7116</v>
      </c>
      <c r="I1672" t="s">
        <v>14260</v>
      </c>
      <c r="J1672" t="s">
        <v>31</v>
      </c>
      <c r="K1672" t="s">
        <v>32</v>
      </c>
      <c r="L1672" t="s">
        <v>17938</v>
      </c>
      <c r="M1672" s="1">
        <v>0.61597222222222225</v>
      </c>
      <c r="N1672" t="s">
        <v>33</v>
      </c>
      <c r="O1672" t="s">
        <v>33</v>
      </c>
      <c r="P1672" s="2">
        <v>0.16717592592592592</v>
      </c>
      <c r="Q1672" s="2">
        <v>2.199074074074074E-4</v>
      </c>
      <c r="R1672">
        <v>100</v>
      </c>
      <c r="S1672" s="3">
        <v>45876.375</v>
      </c>
      <c r="T1672" t="s">
        <v>54</v>
      </c>
      <c r="U1672" t="s">
        <v>14260</v>
      </c>
      <c r="V1672" s="3">
        <v>45871.64166666667</v>
      </c>
      <c r="W1672" t="s">
        <v>943</v>
      </c>
      <c r="Y1672" s="4">
        <v>45876</v>
      </c>
      <c r="Z1672" s="2">
        <v>0.81263888888888891</v>
      </c>
    </row>
    <row r="1673" spans="1:26" x14ac:dyDescent="0.3">
      <c r="A1673">
        <v>135742</v>
      </c>
      <c r="B1673" t="s">
        <v>1188</v>
      </c>
      <c r="C1673" t="s">
        <v>27</v>
      </c>
      <c r="D1673" t="s">
        <v>46</v>
      </c>
      <c r="E1673" t="s">
        <v>38</v>
      </c>
      <c r="F1673">
        <v>9922052532</v>
      </c>
      <c r="G1673" t="s">
        <v>30</v>
      </c>
      <c r="H1673">
        <v>7393</v>
      </c>
      <c r="I1673" t="s">
        <v>8328</v>
      </c>
      <c r="J1673" t="s">
        <v>31</v>
      </c>
      <c r="K1673" t="s">
        <v>32</v>
      </c>
      <c r="L1673" t="s">
        <v>17939</v>
      </c>
      <c r="M1673" s="1">
        <v>0.61527777777777781</v>
      </c>
      <c r="N1673" t="s">
        <v>33</v>
      </c>
      <c r="O1673" t="s">
        <v>33</v>
      </c>
      <c r="P1673" s="2">
        <v>3.9490740740740743E-2</v>
      </c>
      <c r="Q1673" s="2">
        <v>2.0833333333333335E-4</v>
      </c>
      <c r="R1673">
        <v>100</v>
      </c>
      <c r="S1673" s="3">
        <v>45876.375</v>
      </c>
      <c r="T1673" t="s">
        <v>54</v>
      </c>
      <c r="U1673" t="s">
        <v>8328</v>
      </c>
      <c r="V1673" s="3">
        <v>45871.570833333331</v>
      </c>
      <c r="W1673" t="s">
        <v>1189</v>
      </c>
      <c r="Y1673" s="4">
        <v>45876</v>
      </c>
      <c r="Z1673" s="2">
        <v>0.81263888888888891</v>
      </c>
    </row>
    <row r="1674" spans="1:26" x14ac:dyDescent="0.3">
      <c r="A1674">
        <v>134647</v>
      </c>
      <c r="B1674" t="s">
        <v>489</v>
      </c>
      <c r="C1674" t="s">
        <v>27</v>
      </c>
      <c r="D1674" t="s">
        <v>51</v>
      </c>
      <c r="E1674" t="s">
        <v>52</v>
      </c>
      <c r="F1674">
        <v>9747949170</v>
      </c>
      <c r="G1674" t="s">
        <v>53</v>
      </c>
      <c r="H1674">
        <v>7027</v>
      </c>
      <c r="I1674" t="s">
        <v>4853</v>
      </c>
      <c r="J1674" t="s">
        <v>31</v>
      </c>
      <c r="K1674" t="s">
        <v>32</v>
      </c>
      <c r="L1674" t="s">
        <v>17940</v>
      </c>
      <c r="M1674" s="1">
        <v>0.61527777777777781</v>
      </c>
      <c r="N1674" t="s">
        <v>33</v>
      </c>
      <c r="O1674" t="s">
        <v>33</v>
      </c>
      <c r="P1674" s="2">
        <v>1.6469907407407409E-2</v>
      </c>
      <c r="Q1674" s="2">
        <v>6.9444444444444444E-5</v>
      </c>
      <c r="R1674">
        <v>0</v>
      </c>
      <c r="S1674" s="3">
        <v>45876.375</v>
      </c>
      <c r="T1674" t="s">
        <v>54</v>
      </c>
      <c r="U1674" t="s">
        <v>4853</v>
      </c>
      <c r="V1674" s="3">
        <v>45871.490277777775</v>
      </c>
      <c r="W1674" t="s">
        <v>1090</v>
      </c>
      <c r="Y1674" s="4">
        <v>45876</v>
      </c>
      <c r="Z1674" s="2">
        <v>0.81263888888888891</v>
      </c>
    </row>
    <row r="1675" spans="1:26" x14ac:dyDescent="0.3">
      <c r="A1675">
        <v>136163</v>
      </c>
      <c r="B1675" t="s">
        <v>1135</v>
      </c>
      <c r="C1675" t="s">
        <v>27</v>
      </c>
      <c r="D1675" t="s">
        <v>351</v>
      </c>
      <c r="E1675" t="s">
        <v>76</v>
      </c>
      <c r="F1675">
        <v>9343527765</v>
      </c>
      <c r="G1675" t="s">
        <v>43</v>
      </c>
      <c r="H1675">
        <v>7107</v>
      </c>
      <c r="I1675" t="s">
        <v>14244</v>
      </c>
      <c r="J1675" t="s">
        <v>31</v>
      </c>
      <c r="K1675" t="s">
        <v>32</v>
      </c>
      <c r="L1675" t="s">
        <v>17941</v>
      </c>
      <c r="M1675" s="1">
        <v>0.61527777777777781</v>
      </c>
      <c r="N1675" t="s">
        <v>33</v>
      </c>
      <c r="O1675" t="s">
        <v>33</v>
      </c>
      <c r="P1675" s="2">
        <v>1.3842592592592592E-2</v>
      </c>
      <c r="Q1675" s="2">
        <v>8.1018518518518516E-5</v>
      </c>
      <c r="R1675">
        <v>100</v>
      </c>
      <c r="S1675" s="3">
        <v>45876.375</v>
      </c>
      <c r="T1675" t="s">
        <v>54</v>
      </c>
      <c r="U1675" t="s">
        <v>14244</v>
      </c>
      <c r="V1675" s="3">
        <v>45871.64166666667</v>
      </c>
      <c r="W1675" t="s">
        <v>1859</v>
      </c>
      <c r="Y1675" s="4">
        <v>45876</v>
      </c>
      <c r="Z1675" s="2">
        <v>0.81263888888888891</v>
      </c>
    </row>
    <row r="1676" spans="1:26" x14ac:dyDescent="0.3">
      <c r="A1676">
        <v>134645</v>
      </c>
      <c r="B1676" t="s">
        <v>409</v>
      </c>
      <c r="C1676" t="s">
        <v>27</v>
      </c>
      <c r="D1676" t="s">
        <v>315</v>
      </c>
      <c r="E1676" t="s">
        <v>52</v>
      </c>
      <c r="F1676">
        <v>9995210215</v>
      </c>
      <c r="G1676" t="s">
        <v>53</v>
      </c>
      <c r="H1676">
        <v>7037</v>
      </c>
      <c r="I1676" t="s">
        <v>4943</v>
      </c>
      <c r="J1676" t="s">
        <v>31</v>
      </c>
      <c r="K1676" t="s">
        <v>32</v>
      </c>
      <c r="L1676" t="s">
        <v>17942</v>
      </c>
      <c r="M1676" s="1">
        <v>0.61527777777777781</v>
      </c>
      <c r="N1676" t="s">
        <v>33</v>
      </c>
      <c r="O1676" t="s">
        <v>33</v>
      </c>
      <c r="P1676" s="2">
        <v>1.105324074074074E-2</v>
      </c>
      <c r="Q1676" s="2">
        <v>2.8935185185185184E-4</v>
      </c>
      <c r="R1676">
        <v>5</v>
      </c>
      <c r="S1676" s="3">
        <v>45876.375</v>
      </c>
      <c r="T1676" t="s">
        <v>54</v>
      </c>
      <c r="U1676" t="s">
        <v>4943</v>
      </c>
      <c r="V1676" s="3">
        <v>45871.490277777775</v>
      </c>
      <c r="W1676" t="s">
        <v>744</v>
      </c>
      <c r="Y1676" s="4">
        <v>45876</v>
      </c>
      <c r="Z1676" s="2">
        <v>0.81263888888888891</v>
      </c>
    </row>
    <row r="1677" spans="1:26" x14ac:dyDescent="0.3">
      <c r="A1677">
        <v>132969</v>
      </c>
      <c r="B1677" t="s">
        <v>1919</v>
      </c>
      <c r="C1677" t="s">
        <v>27</v>
      </c>
      <c r="D1677" t="s">
        <v>42</v>
      </c>
      <c r="E1677" t="s">
        <v>42</v>
      </c>
      <c r="F1677">
        <v>9669096270</v>
      </c>
      <c r="G1677" t="s">
        <v>43</v>
      </c>
      <c r="H1677">
        <v>7419</v>
      </c>
      <c r="I1677" t="s">
        <v>13229</v>
      </c>
      <c r="J1677" t="s">
        <v>31</v>
      </c>
      <c r="K1677" t="s">
        <v>32</v>
      </c>
      <c r="L1677" t="s">
        <v>17943</v>
      </c>
      <c r="M1677" s="1">
        <v>0.61527777777777781</v>
      </c>
      <c r="N1677" t="s">
        <v>33</v>
      </c>
      <c r="O1677" t="s">
        <v>65</v>
      </c>
      <c r="P1677" s="5">
        <v>1.137025462962963</v>
      </c>
      <c r="Q1677" s="2">
        <v>4.0509259259259258E-4</v>
      </c>
      <c r="R1677">
        <v>100</v>
      </c>
      <c r="S1677" s="3">
        <v>45876.375</v>
      </c>
      <c r="T1677" t="s">
        <v>54</v>
      </c>
      <c r="U1677" t="s">
        <v>13229</v>
      </c>
      <c r="V1677" s="3">
        <v>45871.64166666667</v>
      </c>
      <c r="W1677" t="s">
        <v>2055</v>
      </c>
      <c r="Y1677" s="4">
        <v>45876</v>
      </c>
      <c r="Z1677" s="2">
        <v>0.81263888888888891</v>
      </c>
    </row>
    <row r="1678" spans="1:26" x14ac:dyDescent="0.3">
      <c r="A1678">
        <v>136597</v>
      </c>
      <c r="B1678" t="s">
        <v>934</v>
      </c>
      <c r="C1678" t="s">
        <v>27</v>
      </c>
      <c r="D1678" t="s">
        <v>231</v>
      </c>
      <c r="E1678" t="s">
        <v>60</v>
      </c>
      <c r="F1678">
        <v>9730824233</v>
      </c>
      <c r="G1678" t="s">
        <v>30</v>
      </c>
      <c r="H1678">
        <v>7457</v>
      </c>
      <c r="I1678" t="s">
        <v>13686</v>
      </c>
      <c r="J1678" t="s">
        <v>31</v>
      </c>
      <c r="K1678" t="s">
        <v>32</v>
      </c>
      <c r="L1678" t="s">
        <v>17944</v>
      </c>
      <c r="M1678" s="1">
        <v>0.61736111111111114</v>
      </c>
      <c r="N1678" t="s">
        <v>33</v>
      </c>
      <c r="O1678" t="s">
        <v>33</v>
      </c>
      <c r="P1678" s="2">
        <v>3.2754629629629631E-3</v>
      </c>
      <c r="Q1678" s="2">
        <v>2.5347222222222221E-3</v>
      </c>
      <c r="R1678">
        <v>100</v>
      </c>
      <c r="S1678" s="3">
        <v>45876.375</v>
      </c>
      <c r="T1678" t="s">
        <v>54</v>
      </c>
      <c r="U1678" t="s">
        <v>13686</v>
      </c>
      <c r="V1678" s="3">
        <v>45871.64166666667</v>
      </c>
      <c r="W1678" t="s">
        <v>1234</v>
      </c>
      <c r="Y1678" s="4">
        <v>45876</v>
      </c>
      <c r="Z1678" s="2">
        <v>0.81263888888888891</v>
      </c>
    </row>
    <row r="1679" spans="1:26" x14ac:dyDescent="0.3">
      <c r="A1679">
        <v>22645</v>
      </c>
      <c r="B1679" t="s">
        <v>50</v>
      </c>
      <c r="C1679" t="s">
        <v>27</v>
      </c>
      <c r="D1679" t="s">
        <v>51</v>
      </c>
      <c r="E1679" t="s">
        <v>52</v>
      </c>
      <c r="F1679">
        <v>9778423059</v>
      </c>
      <c r="G1679" t="s">
        <v>53</v>
      </c>
      <c r="H1679">
        <v>7038</v>
      </c>
      <c r="I1679" t="s">
        <v>5018</v>
      </c>
      <c r="J1679" t="s">
        <v>31</v>
      </c>
      <c r="K1679" t="s">
        <v>32</v>
      </c>
      <c r="L1679" t="s">
        <v>17945</v>
      </c>
      <c r="M1679" s="1">
        <v>0.61527777777777781</v>
      </c>
      <c r="N1679" t="s">
        <v>33</v>
      </c>
      <c r="O1679" t="s">
        <v>33</v>
      </c>
      <c r="P1679" s="2">
        <v>8.6504629629629626E-2</v>
      </c>
      <c r="Q1679" s="2">
        <v>6.5972222222222224E-4</v>
      </c>
      <c r="R1679">
        <v>100</v>
      </c>
      <c r="S1679" s="3">
        <v>45876.375</v>
      </c>
      <c r="T1679" t="s">
        <v>54</v>
      </c>
      <c r="U1679" t="s">
        <v>5018</v>
      </c>
      <c r="V1679" s="3">
        <v>45871.490277777775</v>
      </c>
      <c r="W1679" t="s">
        <v>55</v>
      </c>
      <c r="Y1679" s="4">
        <v>45876</v>
      </c>
      <c r="Z1679" s="2">
        <v>0.81263888888888891</v>
      </c>
    </row>
    <row r="1680" spans="1:26" x14ac:dyDescent="0.3">
      <c r="A1680">
        <v>130577</v>
      </c>
      <c r="B1680" t="s">
        <v>289</v>
      </c>
      <c r="C1680" t="s">
        <v>27</v>
      </c>
      <c r="D1680" t="s">
        <v>59</v>
      </c>
      <c r="E1680" t="s">
        <v>60</v>
      </c>
      <c r="F1680">
        <v>9249099751</v>
      </c>
      <c r="G1680" t="s">
        <v>30</v>
      </c>
      <c r="H1680">
        <v>7256</v>
      </c>
      <c r="I1680" t="s">
        <v>12186</v>
      </c>
      <c r="J1680" t="s">
        <v>31</v>
      </c>
      <c r="K1680" t="s">
        <v>32</v>
      </c>
      <c r="L1680" t="s">
        <v>17946</v>
      </c>
      <c r="M1680" s="1">
        <v>0.61458333333333337</v>
      </c>
      <c r="N1680" t="s">
        <v>33</v>
      </c>
      <c r="O1680" t="s">
        <v>33</v>
      </c>
      <c r="P1680" s="2">
        <v>2.8935185185185184E-4</v>
      </c>
      <c r="Q1680" s="2">
        <v>1.7361111111111112E-4</v>
      </c>
      <c r="R1680">
        <v>0</v>
      </c>
      <c r="S1680" s="3">
        <v>45876.375</v>
      </c>
      <c r="T1680" t="s">
        <v>54</v>
      </c>
      <c r="U1680" t="s">
        <v>12186</v>
      </c>
      <c r="V1680" s="3">
        <v>45871.640972222223</v>
      </c>
      <c r="W1680" t="s">
        <v>1004</v>
      </c>
      <c r="Y1680" s="4">
        <v>45876</v>
      </c>
      <c r="Z1680" s="2">
        <v>0.81263888888888891</v>
      </c>
    </row>
    <row r="1681" spans="1:26" x14ac:dyDescent="0.3">
      <c r="A1681">
        <v>29771</v>
      </c>
      <c r="B1681" t="s">
        <v>316</v>
      </c>
      <c r="C1681" t="s">
        <v>187</v>
      </c>
      <c r="D1681" t="s">
        <v>315</v>
      </c>
      <c r="E1681" t="s">
        <v>52</v>
      </c>
      <c r="F1681">
        <v>9778206484</v>
      </c>
      <c r="G1681" t="s">
        <v>53</v>
      </c>
      <c r="H1681">
        <v>7007</v>
      </c>
      <c r="I1681" t="s">
        <v>3934</v>
      </c>
      <c r="J1681" t="s">
        <v>31</v>
      </c>
      <c r="K1681" t="s">
        <v>32</v>
      </c>
      <c r="L1681" t="s">
        <v>17947</v>
      </c>
      <c r="M1681" s="1">
        <v>0.61458333333333337</v>
      </c>
      <c r="N1681" t="s">
        <v>33</v>
      </c>
      <c r="O1681" t="s">
        <v>33</v>
      </c>
      <c r="P1681" s="2">
        <v>1.8506944444444444E-2</v>
      </c>
      <c r="Q1681" s="2">
        <v>3.4722222222222224E-4</v>
      </c>
      <c r="R1681">
        <v>0</v>
      </c>
      <c r="S1681" s="3">
        <v>45876.375</v>
      </c>
      <c r="T1681" t="s">
        <v>54</v>
      </c>
      <c r="U1681" t="s">
        <v>3934</v>
      </c>
      <c r="V1681" s="3">
        <v>45871.490277777775</v>
      </c>
      <c r="W1681" t="s">
        <v>1013</v>
      </c>
      <c r="Y1681" s="4">
        <v>45876</v>
      </c>
      <c r="Z1681" s="2">
        <v>0.81263888888888891</v>
      </c>
    </row>
    <row r="1682" spans="1:26" x14ac:dyDescent="0.3">
      <c r="A1682">
        <v>130577</v>
      </c>
      <c r="B1682" t="s">
        <v>289</v>
      </c>
      <c r="C1682" t="s">
        <v>27</v>
      </c>
      <c r="D1682" t="s">
        <v>59</v>
      </c>
      <c r="E1682" t="s">
        <v>60</v>
      </c>
      <c r="F1682">
        <v>9249099751</v>
      </c>
      <c r="G1682" t="s">
        <v>30</v>
      </c>
      <c r="H1682">
        <v>7256</v>
      </c>
      <c r="I1682" t="s">
        <v>12201</v>
      </c>
      <c r="J1682" t="s">
        <v>31</v>
      </c>
      <c r="K1682" t="s">
        <v>32</v>
      </c>
      <c r="L1682" t="s">
        <v>17948</v>
      </c>
      <c r="M1682" s="1">
        <v>0.61458333333333337</v>
      </c>
      <c r="N1682" t="s">
        <v>33</v>
      </c>
      <c r="O1682" t="s">
        <v>33</v>
      </c>
      <c r="P1682" s="2">
        <v>1.5046296296296297E-4</v>
      </c>
      <c r="Q1682" s="2">
        <v>3.4722222222222222E-5</v>
      </c>
      <c r="R1682">
        <v>100</v>
      </c>
      <c r="S1682" s="3">
        <v>45876.375</v>
      </c>
      <c r="T1682" t="s">
        <v>54</v>
      </c>
      <c r="U1682" t="s">
        <v>12201</v>
      </c>
      <c r="V1682" s="3">
        <v>45871.640972222223</v>
      </c>
      <c r="W1682" t="s">
        <v>1004</v>
      </c>
      <c r="Y1682" s="4">
        <v>45876</v>
      </c>
      <c r="Z1682" s="2">
        <v>0.81263888888888891</v>
      </c>
    </row>
    <row r="1683" spans="1:26" x14ac:dyDescent="0.3">
      <c r="A1683">
        <v>29771</v>
      </c>
      <c r="B1683" t="s">
        <v>316</v>
      </c>
      <c r="C1683" t="s">
        <v>187</v>
      </c>
      <c r="D1683" t="s">
        <v>315</v>
      </c>
      <c r="E1683" t="s">
        <v>52</v>
      </c>
      <c r="F1683">
        <v>9778206484</v>
      </c>
      <c r="G1683" t="s">
        <v>53</v>
      </c>
      <c r="H1683">
        <v>7007</v>
      </c>
      <c r="I1683" t="s">
        <v>3999</v>
      </c>
      <c r="J1683" t="s">
        <v>31</v>
      </c>
      <c r="K1683" t="s">
        <v>39</v>
      </c>
      <c r="O1683" t="s">
        <v>33</v>
      </c>
      <c r="S1683" s="3">
        <v>45876.375</v>
      </c>
      <c r="T1683" t="s">
        <v>54</v>
      </c>
      <c r="U1683" t="s">
        <v>3999</v>
      </c>
      <c r="V1683" s="3">
        <v>45871.490277777775</v>
      </c>
      <c r="W1683" t="s">
        <v>1013</v>
      </c>
      <c r="Y1683" s="4">
        <v>45876</v>
      </c>
      <c r="Z1683" s="2">
        <v>0.81263888888888891</v>
      </c>
    </row>
    <row r="1684" spans="1:26" x14ac:dyDescent="0.3">
      <c r="A1684">
        <v>131645</v>
      </c>
      <c r="B1684" t="s">
        <v>636</v>
      </c>
      <c r="C1684" t="s">
        <v>27</v>
      </c>
      <c r="D1684" t="s">
        <v>234</v>
      </c>
      <c r="E1684" t="s">
        <v>60</v>
      </c>
      <c r="F1684">
        <v>9503540882</v>
      </c>
      <c r="G1684" t="s">
        <v>30</v>
      </c>
      <c r="H1684">
        <v>7453</v>
      </c>
      <c r="I1684" t="s">
        <v>13638</v>
      </c>
      <c r="J1684" t="s">
        <v>31</v>
      </c>
      <c r="K1684" t="s">
        <v>32</v>
      </c>
      <c r="L1684" t="s">
        <v>17949</v>
      </c>
      <c r="M1684" s="1">
        <v>0.61458333333333337</v>
      </c>
      <c r="N1684" t="s">
        <v>33</v>
      </c>
      <c r="O1684" t="s">
        <v>65</v>
      </c>
      <c r="P1684" s="2">
        <v>5.9027777777777778E-4</v>
      </c>
      <c r="Q1684" s="2">
        <v>4.2824074074074075E-4</v>
      </c>
      <c r="R1684">
        <v>100</v>
      </c>
      <c r="S1684" s="3">
        <v>45876.375</v>
      </c>
      <c r="T1684" t="s">
        <v>54</v>
      </c>
      <c r="U1684" t="s">
        <v>13638</v>
      </c>
      <c r="V1684" s="3">
        <v>45871.64166666667</v>
      </c>
      <c r="W1684" t="s">
        <v>850</v>
      </c>
      <c r="Y1684" s="4">
        <v>45876</v>
      </c>
      <c r="Z1684" s="2">
        <v>0.81263888888888891</v>
      </c>
    </row>
    <row r="1685" spans="1:26" x14ac:dyDescent="0.3">
      <c r="A1685">
        <v>20745</v>
      </c>
      <c r="B1685" t="s">
        <v>489</v>
      </c>
      <c r="C1685" t="s">
        <v>27</v>
      </c>
      <c r="D1685" t="s">
        <v>51</v>
      </c>
      <c r="E1685" t="s">
        <v>52</v>
      </c>
      <c r="F1685">
        <v>7012989185</v>
      </c>
      <c r="G1685" t="s">
        <v>53</v>
      </c>
      <c r="H1685">
        <v>7027</v>
      </c>
      <c r="I1685" t="s">
        <v>4777</v>
      </c>
      <c r="J1685" t="s">
        <v>31</v>
      </c>
      <c r="K1685" t="s">
        <v>32</v>
      </c>
      <c r="L1685" t="s">
        <v>17950</v>
      </c>
      <c r="M1685" s="1">
        <v>0.61388888888888893</v>
      </c>
      <c r="N1685" t="s">
        <v>33</v>
      </c>
      <c r="O1685" t="s">
        <v>33</v>
      </c>
      <c r="P1685" s="2">
        <v>1.273148148148148E-4</v>
      </c>
      <c r="Q1685" s="2">
        <v>5.7870370370370373E-5</v>
      </c>
      <c r="R1685">
        <v>100</v>
      </c>
      <c r="S1685" s="3">
        <v>45876.375</v>
      </c>
      <c r="T1685" t="s">
        <v>54</v>
      </c>
      <c r="U1685" t="s">
        <v>4777</v>
      </c>
      <c r="V1685" s="3">
        <v>45871.490277777775</v>
      </c>
      <c r="W1685" t="s">
        <v>1061</v>
      </c>
      <c r="Y1685" s="4">
        <v>45876</v>
      </c>
      <c r="Z1685" s="2">
        <v>0.81263888888888891</v>
      </c>
    </row>
    <row r="1686" spans="1:26" x14ac:dyDescent="0.3">
      <c r="A1686">
        <v>130117</v>
      </c>
      <c r="B1686" t="s">
        <v>626</v>
      </c>
      <c r="C1686" t="s">
        <v>27</v>
      </c>
      <c r="D1686" t="s">
        <v>59</v>
      </c>
      <c r="E1686" t="s">
        <v>60</v>
      </c>
      <c r="F1686">
        <v>7758010736</v>
      </c>
      <c r="G1686" t="s">
        <v>30</v>
      </c>
      <c r="H1686">
        <v>7448</v>
      </c>
      <c r="I1686" t="s">
        <v>13529</v>
      </c>
      <c r="J1686" t="s">
        <v>31</v>
      </c>
      <c r="K1686" t="s">
        <v>32</v>
      </c>
      <c r="L1686" t="s">
        <v>17951</v>
      </c>
      <c r="M1686" s="1">
        <v>0.61458333333333337</v>
      </c>
      <c r="N1686" t="s">
        <v>33</v>
      </c>
      <c r="O1686" t="s">
        <v>33</v>
      </c>
      <c r="P1686" s="2">
        <v>5.3240740740740744E-4</v>
      </c>
      <c r="Q1686" s="2">
        <v>3.9351851851851852E-4</v>
      </c>
      <c r="R1686">
        <v>0</v>
      </c>
      <c r="S1686" s="3">
        <v>45876.375</v>
      </c>
      <c r="T1686" t="s">
        <v>54</v>
      </c>
      <c r="U1686" t="s">
        <v>13529</v>
      </c>
      <c r="V1686" s="3">
        <v>45871.64166666667</v>
      </c>
      <c r="W1686" t="s">
        <v>892</v>
      </c>
      <c r="Y1686" s="4">
        <v>45876</v>
      </c>
      <c r="Z1686" s="2">
        <v>0.81263888888888891</v>
      </c>
    </row>
    <row r="1687" spans="1:26" x14ac:dyDescent="0.3">
      <c r="A1687">
        <v>20745</v>
      </c>
      <c r="B1687" t="s">
        <v>489</v>
      </c>
      <c r="C1687" t="s">
        <v>27</v>
      </c>
      <c r="D1687" t="s">
        <v>51</v>
      </c>
      <c r="E1687" t="s">
        <v>52</v>
      </c>
      <c r="F1687">
        <v>7012989185</v>
      </c>
      <c r="G1687" t="s">
        <v>53</v>
      </c>
      <c r="H1687">
        <v>7027</v>
      </c>
      <c r="I1687" t="s">
        <v>4780</v>
      </c>
      <c r="J1687" t="s">
        <v>31</v>
      </c>
      <c r="K1687" t="s">
        <v>32</v>
      </c>
      <c r="L1687" t="s">
        <v>17952</v>
      </c>
      <c r="M1687" s="1">
        <v>0.61388888888888893</v>
      </c>
      <c r="N1687" t="s">
        <v>33</v>
      </c>
      <c r="O1687" t="s">
        <v>33</v>
      </c>
      <c r="P1687" s="2">
        <v>1.6203703703703703E-4</v>
      </c>
      <c r="Q1687" s="2">
        <v>5.7870370370370373E-5</v>
      </c>
      <c r="R1687">
        <v>100</v>
      </c>
      <c r="S1687" s="3">
        <v>45876.375</v>
      </c>
      <c r="T1687" t="s">
        <v>54</v>
      </c>
      <c r="U1687" t="s">
        <v>4780</v>
      </c>
      <c r="V1687" s="3">
        <v>45871.490277777775</v>
      </c>
      <c r="W1687" t="s">
        <v>1061</v>
      </c>
      <c r="Y1687" s="4">
        <v>45876</v>
      </c>
      <c r="Z1687" s="2">
        <v>0.81263888888888891</v>
      </c>
    </row>
    <row r="1688" spans="1:26" x14ac:dyDescent="0.3">
      <c r="A1688">
        <v>26394</v>
      </c>
      <c r="B1688" t="s">
        <v>235</v>
      </c>
      <c r="C1688" t="s">
        <v>27</v>
      </c>
      <c r="D1688" t="s">
        <v>200</v>
      </c>
      <c r="E1688" t="s">
        <v>42</v>
      </c>
      <c r="F1688">
        <v>6263220464</v>
      </c>
      <c r="G1688" t="s">
        <v>43</v>
      </c>
      <c r="H1688">
        <v>1746</v>
      </c>
      <c r="I1688" t="s">
        <v>8548</v>
      </c>
      <c r="J1688" t="s">
        <v>31</v>
      </c>
      <c r="K1688" t="s">
        <v>39</v>
      </c>
      <c r="O1688" t="s">
        <v>33</v>
      </c>
      <c r="S1688" s="3">
        <v>45876.375</v>
      </c>
      <c r="T1688" t="s">
        <v>54</v>
      </c>
      <c r="U1688" t="s">
        <v>8548</v>
      </c>
      <c r="V1688" s="3">
        <v>45871.571527777778</v>
      </c>
      <c r="W1688" t="s">
        <v>236</v>
      </c>
      <c r="Y1688" s="4">
        <v>45876</v>
      </c>
      <c r="Z1688" s="2">
        <v>0.81263888888888891</v>
      </c>
    </row>
    <row r="1689" spans="1:26" x14ac:dyDescent="0.3">
      <c r="A1689">
        <v>135114</v>
      </c>
      <c r="B1689" t="s">
        <v>273</v>
      </c>
      <c r="C1689" t="s">
        <v>27</v>
      </c>
      <c r="D1689" t="s">
        <v>274</v>
      </c>
      <c r="E1689" t="s">
        <v>38</v>
      </c>
      <c r="F1689">
        <v>8698434350</v>
      </c>
      <c r="G1689" t="s">
        <v>30</v>
      </c>
      <c r="H1689">
        <v>7335</v>
      </c>
      <c r="I1689" t="s">
        <v>7894</v>
      </c>
      <c r="J1689" t="s">
        <v>31</v>
      </c>
      <c r="K1689" t="s">
        <v>32</v>
      </c>
      <c r="L1689" t="s">
        <v>17953</v>
      </c>
      <c r="M1689" s="1">
        <v>0.61388888888888893</v>
      </c>
      <c r="N1689" t="s">
        <v>33</v>
      </c>
      <c r="O1689" t="s">
        <v>33</v>
      </c>
      <c r="P1689" s="2">
        <v>1.1574074074074075E-4</v>
      </c>
      <c r="Q1689" s="2">
        <v>8.1018518518518516E-5</v>
      </c>
      <c r="R1689">
        <v>100</v>
      </c>
      <c r="S1689" s="3">
        <v>45876.375</v>
      </c>
      <c r="T1689" t="s">
        <v>54</v>
      </c>
      <c r="U1689" t="s">
        <v>7894</v>
      </c>
      <c r="V1689" s="3">
        <v>45871.492361111108</v>
      </c>
      <c r="W1689" t="s">
        <v>894</v>
      </c>
      <c r="Y1689" s="4">
        <v>45876</v>
      </c>
      <c r="Z1689" s="2">
        <v>0.81263888888888891</v>
      </c>
    </row>
    <row r="1690" spans="1:26" x14ac:dyDescent="0.3">
      <c r="A1690">
        <v>26394</v>
      </c>
      <c r="B1690" t="s">
        <v>235</v>
      </c>
      <c r="C1690" t="s">
        <v>27</v>
      </c>
      <c r="D1690" t="s">
        <v>200</v>
      </c>
      <c r="E1690" t="s">
        <v>42</v>
      </c>
      <c r="F1690">
        <v>6263220464</v>
      </c>
      <c r="G1690" t="s">
        <v>43</v>
      </c>
      <c r="H1690">
        <v>1746</v>
      </c>
      <c r="I1690" t="s">
        <v>8550</v>
      </c>
      <c r="J1690" t="s">
        <v>31</v>
      </c>
      <c r="K1690" t="s">
        <v>39</v>
      </c>
      <c r="O1690" t="s">
        <v>33</v>
      </c>
      <c r="S1690" s="3">
        <v>45876.375</v>
      </c>
      <c r="T1690" t="s">
        <v>54</v>
      </c>
      <c r="U1690" t="s">
        <v>8550</v>
      </c>
      <c r="V1690" s="3">
        <v>45871.571527777778</v>
      </c>
      <c r="W1690" t="s">
        <v>236</v>
      </c>
      <c r="Y1690" s="4">
        <v>45876</v>
      </c>
      <c r="Z1690" s="2">
        <v>0.81263888888888891</v>
      </c>
    </row>
    <row r="1691" spans="1:26" x14ac:dyDescent="0.3">
      <c r="A1691">
        <v>130577</v>
      </c>
      <c r="B1691" t="s">
        <v>289</v>
      </c>
      <c r="C1691" t="s">
        <v>27</v>
      </c>
      <c r="D1691" t="s">
        <v>59</v>
      </c>
      <c r="E1691" t="s">
        <v>60</v>
      </c>
      <c r="F1691">
        <v>9249099751</v>
      </c>
      <c r="G1691" t="s">
        <v>30</v>
      </c>
      <c r="H1691">
        <v>7256</v>
      </c>
      <c r="I1691" t="s">
        <v>12203</v>
      </c>
      <c r="J1691" t="s">
        <v>31</v>
      </c>
      <c r="K1691" t="s">
        <v>32</v>
      </c>
      <c r="L1691" t="s">
        <v>17954</v>
      </c>
      <c r="M1691" s="1">
        <v>0.61458333333333337</v>
      </c>
      <c r="N1691" t="s">
        <v>33</v>
      </c>
      <c r="O1691" t="s">
        <v>33</v>
      </c>
      <c r="P1691" s="2">
        <v>9.1435185185185185E-4</v>
      </c>
      <c r="Q1691" s="2">
        <v>7.5231481481481482E-4</v>
      </c>
      <c r="R1691">
        <v>100</v>
      </c>
      <c r="S1691" s="3">
        <v>45876.375</v>
      </c>
      <c r="T1691" t="s">
        <v>54</v>
      </c>
      <c r="U1691" t="s">
        <v>12203</v>
      </c>
      <c r="V1691" s="3">
        <v>45871.640972222223</v>
      </c>
      <c r="W1691" t="s">
        <v>1004</v>
      </c>
      <c r="Y1691" s="4">
        <v>45876</v>
      </c>
      <c r="Z1691" s="2">
        <v>0.81263888888888891</v>
      </c>
    </row>
    <row r="1692" spans="1:26" x14ac:dyDescent="0.3">
      <c r="A1692">
        <v>26394</v>
      </c>
      <c r="B1692" t="s">
        <v>235</v>
      </c>
      <c r="C1692" t="s">
        <v>27</v>
      </c>
      <c r="D1692" t="s">
        <v>200</v>
      </c>
      <c r="E1692" t="s">
        <v>42</v>
      </c>
      <c r="F1692">
        <v>6263220464</v>
      </c>
      <c r="G1692" t="s">
        <v>43</v>
      </c>
      <c r="H1692">
        <v>1746</v>
      </c>
      <c r="I1692" t="s">
        <v>8551</v>
      </c>
      <c r="J1692" t="s">
        <v>31</v>
      </c>
      <c r="K1692" t="s">
        <v>39</v>
      </c>
      <c r="O1692" t="s">
        <v>33</v>
      </c>
      <c r="S1692" s="3">
        <v>45876.375</v>
      </c>
      <c r="T1692" t="s">
        <v>54</v>
      </c>
      <c r="U1692" t="s">
        <v>8551</v>
      </c>
      <c r="V1692" s="3">
        <v>45871.571527777778</v>
      </c>
      <c r="W1692" t="s">
        <v>236</v>
      </c>
      <c r="Y1692" s="4">
        <v>45876</v>
      </c>
      <c r="Z1692" s="2">
        <v>0.81263888888888891</v>
      </c>
    </row>
    <row r="1693" spans="1:26" x14ac:dyDescent="0.3">
      <c r="A1693">
        <v>136597</v>
      </c>
      <c r="B1693" t="s">
        <v>934</v>
      </c>
      <c r="C1693" t="s">
        <v>27</v>
      </c>
      <c r="D1693" t="s">
        <v>231</v>
      </c>
      <c r="E1693" t="s">
        <v>60</v>
      </c>
      <c r="F1693">
        <v>9730824233</v>
      </c>
      <c r="G1693" t="s">
        <v>30</v>
      </c>
      <c r="H1693">
        <v>7457</v>
      </c>
      <c r="I1693" t="s">
        <v>13691</v>
      </c>
      <c r="J1693" t="s">
        <v>31</v>
      </c>
      <c r="K1693" t="s">
        <v>32</v>
      </c>
      <c r="L1693" t="s">
        <v>17955</v>
      </c>
      <c r="M1693" s="1">
        <v>0.61388888888888893</v>
      </c>
      <c r="N1693" t="s">
        <v>33</v>
      </c>
      <c r="O1693" t="s">
        <v>33</v>
      </c>
      <c r="P1693" s="2">
        <v>0.97072916666666664</v>
      </c>
      <c r="Q1693" s="2">
        <v>5.6712962962962967E-4</v>
      </c>
      <c r="R1693">
        <v>100</v>
      </c>
      <c r="S1693" s="3">
        <v>45876.375</v>
      </c>
      <c r="T1693" t="s">
        <v>54</v>
      </c>
      <c r="U1693" t="s">
        <v>13691</v>
      </c>
      <c r="V1693" s="3">
        <v>45871.64166666667</v>
      </c>
      <c r="W1693" t="s">
        <v>1234</v>
      </c>
      <c r="Y1693" s="4">
        <v>45876</v>
      </c>
      <c r="Z1693" s="2">
        <v>0.81263888888888891</v>
      </c>
    </row>
    <row r="1694" spans="1:26" x14ac:dyDescent="0.3">
      <c r="A1694">
        <v>135114</v>
      </c>
      <c r="B1694" t="s">
        <v>273</v>
      </c>
      <c r="C1694" t="s">
        <v>27</v>
      </c>
      <c r="D1694" t="s">
        <v>274</v>
      </c>
      <c r="E1694" t="s">
        <v>38</v>
      </c>
      <c r="F1694">
        <v>8698434350</v>
      </c>
      <c r="G1694" t="s">
        <v>30</v>
      </c>
      <c r="H1694">
        <v>7335</v>
      </c>
      <c r="I1694" t="s">
        <v>7895</v>
      </c>
      <c r="J1694" t="s">
        <v>31</v>
      </c>
      <c r="K1694" t="s">
        <v>32</v>
      </c>
      <c r="L1694" t="s">
        <v>17953</v>
      </c>
      <c r="M1694" s="1">
        <v>0.61388888888888893</v>
      </c>
      <c r="N1694" t="s">
        <v>33</v>
      </c>
      <c r="O1694" t="s">
        <v>33</v>
      </c>
      <c r="P1694" s="2">
        <v>1.9675925925925926E-4</v>
      </c>
      <c r="Q1694" s="2">
        <v>1.5046296296296297E-4</v>
      </c>
      <c r="R1694">
        <v>100</v>
      </c>
      <c r="S1694" s="3">
        <v>45876.375</v>
      </c>
      <c r="T1694" t="s">
        <v>54</v>
      </c>
      <c r="U1694" t="s">
        <v>7895</v>
      </c>
      <c r="V1694" s="3">
        <v>45871.492361111108</v>
      </c>
      <c r="W1694" t="s">
        <v>894</v>
      </c>
      <c r="Y1694" s="4">
        <v>45876</v>
      </c>
      <c r="Z1694" s="2">
        <v>0.81263888888888891</v>
      </c>
    </row>
    <row r="1695" spans="1:26" x14ac:dyDescent="0.3">
      <c r="A1695">
        <v>130117</v>
      </c>
      <c r="B1695" t="s">
        <v>626</v>
      </c>
      <c r="C1695" t="s">
        <v>27</v>
      </c>
      <c r="D1695" t="s">
        <v>59</v>
      </c>
      <c r="E1695" t="s">
        <v>60</v>
      </c>
      <c r="F1695">
        <v>7758010736</v>
      </c>
      <c r="G1695" t="s">
        <v>30</v>
      </c>
      <c r="H1695">
        <v>7448</v>
      </c>
      <c r="I1695" t="s">
        <v>13531</v>
      </c>
      <c r="J1695" t="s">
        <v>31</v>
      </c>
      <c r="K1695" t="s">
        <v>32</v>
      </c>
      <c r="L1695" t="s">
        <v>17956</v>
      </c>
      <c r="M1695" s="1">
        <v>0.61388888888888893</v>
      </c>
      <c r="N1695" t="s">
        <v>33</v>
      </c>
      <c r="O1695" t="s">
        <v>33</v>
      </c>
      <c r="P1695" s="2">
        <v>8.3333333333333339E-4</v>
      </c>
      <c r="Q1695" s="2">
        <v>3.1250000000000001E-4</v>
      </c>
      <c r="R1695">
        <v>100</v>
      </c>
      <c r="S1695" s="3">
        <v>45876.375</v>
      </c>
      <c r="T1695" t="s">
        <v>54</v>
      </c>
      <c r="U1695" t="s">
        <v>13531</v>
      </c>
      <c r="V1695" s="3">
        <v>45871.64166666667</v>
      </c>
      <c r="W1695" t="s">
        <v>892</v>
      </c>
      <c r="Y1695" s="4">
        <v>45876</v>
      </c>
      <c r="Z1695" s="2">
        <v>0.81263888888888891</v>
      </c>
    </row>
    <row r="1696" spans="1:26" x14ac:dyDescent="0.3">
      <c r="A1696">
        <v>130577</v>
      </c>
      <c r="B1696" t="s">
        <v>289</v>
      </c>
      <c r="C1696" t="s">
        <v>27</v>
      </c>
      <c r="D1696" t="s">
        <v>59</v>
      </c>
      <c r="E1696" t="s">
        <v>60</v>
      </c>
      <c r="F1696">
        <v>9249099751</v>
      </c>
      <c r="G1696" t="s">
        <v>30</v>
      </c>
      <c r="H1696">
        <v>7256</v>
      </c>
      <c r="I1696" t="s">
        <v>12228</v>
      </c>
      <c r="J1696" t="s">
        <v>31</v>
      </c>
      <c r="K1696" t="s">
        <v>32</v>
      </c>
      <c r="L1696" t="s">
        <v>17957</v>
      </c>
      <c r="M1696" s="1">
        <v>0.61319444444444449</v>
      </c>
      <c r="N1696" t="s">
        <v>33</v>
      </c>
      <c r="O1696" t="s">
        <v>33</v>
      </c>
      <c r="P1696" s="2">
        <v>8.4768518518518521E-2</v>
      </c>
      <c r="Q1696" s="2">
        <v>5.7870370370370373E-5</v>
      </c>
      <c r="R1696">
        <v>100</v>
      </c>
      <c r="S1696" s="3">
        <v>45876.375</v>
      </c>
      <c r="T1696" t="s">
        <v>54</v>
      </c>
      <c r="U1696" t="s">
        <v>12228</v>
      </c>
      <c r="V1696" s="3">
        <v>45871.640972222223</v>
      </c>
      <c r="W1696" t="s">
        <v>1004</v>
      </c>
      <c r="Y1696" s="4">
        <v>45876</v>
      </c>
      <c r="Z1696" s="2">
        <v>0.81263888888888891</v>
      </c>
    </row>
    <row r="1697" spans="1:26" x14ac:dyDescent="0.3">
      <c r="A1697">
        <v>135114</v>
      </c>
      <c r="B1697" t="s">
        <v>273</v>
      </c>
      <c r="C1697" t="s">
        <v>27</v>
      </c>
      <c r="D1697" t="s">
        <v>274</v>
      </c>
      <c r="E1697" t="s">
        <v>38</v>
      </c>
      <c r="F1697">
        <v>8698434350</v>
      </c>
      <c r="G1697" t="s">
        <v>30</v>
      </c>
      <c r="H1697">
        <v>7335</v>
      </c>
      <c r="I1697" t="s">
        <v>7896</v>
      </c>
      <c r="J1697" t="s">
        <v>31</v>
      </c>
      <c r="K1697" t="s">
        <v>32</v>
      </c>
      <c r="L1697" t="s">
        <v>17953</v>
      </c>
      <c r="M1697" s="1">
        <v>0.61319444444444449</v>
      </c>
      <c r="N1697" t="s">
        <v>33</v>
      </c>
      <c r="O1697" t="s">
        <v>33</v>
      </c>
      <c r="P1697" s="2">
        <v>2.5462962962962961E-4</v>
      </c>
      <c r="Q1697" s="2">
        <v>6.9444444444444444E-5</v>
      </c>
      <c r="R1697">
        <v>100</v>
      </c>
      <c r="S1697" s="3">
        <v>45876.375</v>
      </c>
      <c r="T1697" t="s">
        <v>54</v>
      </c>
      <c r="U1697" t="s">
        <v>7896</v>
      </c>
      <c r="V1697" s="3">
        <v>45871.492361111108</v>
      </c>
      <c r="W1697" t="s">
        <v>894</v>
      </c>
      <c r="Y1697" s="4">
        <v>45876</v>
      </c>
      <c r="Z1697" s="2">
        <v>0.81263888888888891</v>
      </c>
    </row>
    <row r="1698" spans="1:26" x14ac:dyDescent="0.3">
      <c r="A1698">
        <v>131645</v>
      </c>
      <c r="B1698" t="s">
        <v>636</v>
      </c>
      <c r="C1698" t="s">
        <v>27</v>
      </c>
      <c r="D1698" t="s">
        <v>234</v>
      </c>
      <c r="E1698" t="s">
        <v>60</v>
      </c>
      <c r="F1698">
        <v>9503540882</v>
      </c>
      <c r="G1698" t="s">
        <v>30</v>
      </c>
      <c r="H1698">
        <v>7453</v>
      </c>
      <c r="I1698" t="s">
        <v>13642</v>
      </c>
      <c r="J1698" t="s">
        <v>31</v>
      </c>
      <c r="K1698" t="s">
        <v>32</v>
      </c>
      <c r="L1698" t="s">
        <v>17958</v>
      </c>
      <c r="M1698" s="1">
        <v>0.61388888888888893</v>
      </c>
      <c r="N1698" t="s">
        <v>33</v>
      </c>
      <c r="O1698" t="s">
        <v>65</v>
      </c>
      <c r="P1698" s="2">
        <v>4.3912037037037034E-2</v>
      </c>
      <c r="Q1698" s="2">
        <v>8.6805555555555551E-4</v>
      </c>
      <c r="R1698">
        <v>100</v>
      </c>
      <c r="S1698" s="3">
        <v>45876.375</v>
      </c>
      <c r="T1698" t="s">
        <v>54</v>
      </c>
      <c r="U1698" t="s">
        <v>13642</v>
      </c>
      <c r="V1698" s="3">
        <v>45871.64166666667</v>
      </c>
      <c r="W1698" t="s">
        <v>850</v>
      </c>
      <c r="Y1698" s="4">
        <v>45876</v>
      </c>
      <c r="Z1698" s="2">
        <v>0.81263888888888891</v>
      </c>
    </row>
    <row r="1699" spans="1:26" x14ac:dyDescent="0.3">
      <c r="A1699">
        <v>135114</v>
      </c>
      <c r="B1699" t="s">
        <v>273</v>
      </c>
      <c r="C1699" t="s">
        <v>27</v>
      </c>
      <c r="D1699" t="s">
        <v>274</v>
      </c>
      <c r="E1699" t="s">
        <v>38</v>
      </c>
      <c r="F1699">
        <v>8698434350</v>
      </c>
      <c r="G1699" t="s">
        <v>30</v>
      </c>
      <c r="H1699">
        <v>7335</v>
      </c>
      <c r="I1699" t="s">
        <v>7897</v>
      </c>
      <c r="J1699" t="s">
        <v>31</v>
      </c>
      <c r="K1699" t="s">
        <v>32</v>
      </c>
      <c r="L1699" t="s">
        <v>17953</v>
      </c>
      <c r="M1699" s="1">
        <v>0.61319444444444449</v>
      </c>
      <c r="N1699" t="s">
        <v>33</v>
      </c>
      <c r="O1699" t="s">
        <v>33</v>
      </c>
      <c r="P1699" s="2">
        <v>1.1574074074074075E-4</v>
      </c>
      <c r="Q1699" s="2">
        <v>6.9444444444444444E-5</v>
      </c>
      <c r="R1699">
        <v>0</v>
      </c>
      <c r="S1699" s="3">
        <v>45876.375</v>
      </c>
      <c r="T1699" t="s">
        <v>54</v>
      </c>
      <c r="U1699" t="s">
        <v>7897</v>
      </c>
      <c r="V1699" s="3">
        <v>45871.492361111108</v>
      </c>
      <c r="W1699" t="s">
        <v>894</v>
      </c>
      <c r="Y1699" s="4">
        <v>45876</v>
      </c>
      <c r="Z1699" s="2">
        <v>0.81263888888888891</v>
      </c>
    </row>
    <row r="1700" spans="1:26" x14ac:dyDescent="0.3">
      <c r="A1700">
        <v>134280</v>
      </c>
      <c r="B1700" t="s">
        <v>946</v>
      </c>
      <c r="C1700" t="s">
        <v>27</v>
      </c>
      <c r="D1700" t="s">
        <v>315</v>
      </c>
      <c r="E1700" t="s">
        <v>52</v>
      </c>
      <c r="F1700">
        <v>9072301910</v>
      </c>
      <c r="G1700" t="s">
        <v>53</v>
      </c>
      <c r="H1700">
        <v>7010</v>
      </c>
      <c r="I1700" t="s">
        <v>4118</v>
      </c>
      <c r="J1700" t="s">
        <v>31</v>
      </c>
      <c r="K1700" t="s">
        <v>32</v>
      </c>
      <c r="L1700" t="s">
        <v>17959</v>
      </c>
      <c r="M1700" s="1">
        <v>0.61319444444444449</v>
      </c>
      <c r="N1700" t="s">
        <v>33</v>
      </c>
      <c r="O1700" t="s">
        <v>33</v>
      </c>
      <c r="P1700" s="2">
        <v>0.12040509259259259</v>
      </c>
      <c r="Q1700" s="2">
        <v>6.9444444444444444E-5</v>
      </c>
      <c r="R1700">
        <v>0</v>
      </c>
      <c r="S1700" s="3">
        <v>45876.375</v>
      </c>
      <c r="T1700" t="s">
        <v>54</v>
      </c>
      <c r="U1700" t="s">
        <v>4118</v>
      </c>
      <c r="V1700" s="3">
        <v>45871.490277777775</v>
      </c>
      <c r="W1700" t="s">
        <v>1140</v>
      </c>
      <c r="Y1700" s="4">
        <v>45876</v>
      </c>
      <c r="Z1700" s="2">
        <v>0.81263888888888891</v>
      </c>
    </row>
    <row r="1701" spans="1:26" x14ac:dyDescent="0.3">
      <c r="A1701">
        <v>20745</v>
      </c>
      <c r="B1701" t="s">
        <v>489</v>
      </c>
      <c r="C1701" t="s">
        <v>27</v>
      </c>
      <c r="D1701" t="s">
        <v>51</v>
      </c>
      <c r="E1701" t="s">
        <v>52</v>
      </c>
      <c r="F1701">
        <v>7012989185</v>
      </c>
      <c r="G1701" t="s">
        <v>53</v>
      </c>
      <c r="H1701">
        <v>7027</v>
      </c>
      <c r="I1701" t="s">
        <v>4807</v>
      </c>
      <c r="J1701" t="s">
        <v>31</v>
      </c>
      <c r="K1701" t="s">
        <v>32</v>
      </c>
      <c r="L1701" t="s">
        <v>17960</v>
      </c>
      <c r="M1701" s="1">
        <v>0.61388888888888893</v>
      </c>
      <c r="N1701" t="s">
        <v>33</v>
      </c>
      <c r="O1701" t="s">
        <v>33</v>
      </c>
      <c r="P1701" s="2">
        <v>8.2175925925925927E-4</v>
      </c>
      <c r="Q1701" s="2">
        <v>7.6388888888888893E-4</v>
      </c>
      <c r="R1701">
        <v>0</v>
      </c>
      <c r="S1701" s="3">
        <v>45876.375</v>
      </c>
      <c r="T1701" t="s">
        <v>54</v>
      </c>
      <c r="U1701" t="s">
        <v>4807</v>
      </c>
      <c r="V1701" s="3">
        <v>45871.490277777775</v>
      </c>
      <c r="W1701" t="s">
        <v>1061</v>
      </c>
      <c r="Y1701" s="4">
        <v>45876</v>
      </c>
      <c r="Z1701" s="2">
        <v>0.81263888888888891</v>
      </c>
    </row>
    <row r="1702" spans="1:26" x14ac:dyDescent="0.3">
      <c r="A1702">
        <v>135114</v>
      </c>
      <c r="B1702" t="s">
        <v>273</v>
      </c>
      <c r="C1702" t="s">
        <v>27</v>
      </c>
      <c r="D1702" t="s">
        <v>274</v>
      </c>
      <c r="E1702" t="s">
        <v>38</v>
      </c>
      <c r="F1702">
        <v>8698434350</v>
      </c>
      <c r="G1702" t="s">
        <v>30</v>
      </c>
      <c r="H1702">
        <v>7335</v>
      </c>
      <c r="I1702" t="s">
        <v>7900</v>
      </c>
      <c r="J1702" t="s">
        <v>31</v>
      </c>
      <c r="K1702" t="s">
        <v>32</v>
      </c>
      <c r="L1702" t="s">
        <v>17953</v>
      </c>
      <c r="M1702" s="1">
        <v>0.61319444444444449</v>
      </c>
      <c r="N1702" t="s">
        <v>33</v>
      </c>
      <c r="O1702" t="s">
        <v>33</v>
      </c>
      <c r="P1702" s="2">
        <v>1.1574074074074075E-4</v>
      </c>
      <c r="Q1702" s="2">
        <v>6.9444444444444444E-5</v>
      </c>
      <c r="R1702">
        <v>100</v>
      </c>
      <c r="S1702" s="3">
        <v>45876.375</v>
      </c>
      <c r="T1702" t="s">
        <v>54</v>
      </c>
      <c r="U1702" t="s">
        <v>7900</v>
      </c>
      <c r="V1702" s="3">
        <v>45871.492361111108</v>
      </c>
      <c r="W1702" t="s">
        <v>894</v>
      </c>
      <c r="Y1702" s="4">
        <v>45876</v>
      </c>
      <c r="Z1702" s="2">
        <v>0.81263888888888891</v>
      </c>
    </row>
    <row r="1703" spans="1:26" x14ac:dyDescent="0.3">
      <c r="A1703">
        <v>20745</v>
      </c>
      <c r="B1703" t="s">
        <v>489</v>
      </c>
      <c r="C1703" t="s">
        <v>27</v>
      </c>
      <c r="D1703" t="s">
        <v>51</v>
      </c>
      <c r="E1703" t="s">
        <v>52</v>
      </c>
      <c r="F1703">
        <v>7012989185</v>
      </c>
      <c r="G1703" t="s">
        <v>53</v>
      </c>
      <c r="H1703">
        <v>7027</v>
      </c>
      <c r="I1703" t="s">
        <v>4815</v>
      </c>
      <c r="J1703" t="s">
        <v>31</v>
      </c>
      <c r="K1703" t="s">
        <v>32</v>
      </c>
      <c r="L1703" t="s">
        <v>17961</v>
      </c>
      <c r="M1703" s="1">
        <v>0.61319444444444449</v>
      </c>
      <c r="N1703" t="s">
        <v>33</v>
      </c>
      <c r="O1703" t="s">
        <v>33</v>
      </c>
      <c r="P1703" s="2">
        <v>1.1574074074074075E-4</v>
      </c>
      <c r="Q1703" s="2">
        <v>5.7870370370370373E-5</v>
      </c>
      <c r="R1703">
        <v>100</v>
      </c>
      <c r="S1703" s="3">
        <v>45876.375</v>
      </c>
      <c r="T1703" t="s">
        <v>54</v>
      </c>
      <c r="U1703" t="s">
        <v>4815</v>
      </c>
      <c r="V1703" s="3">
        <v>45871.490277777775</v>
      </c>
      <c r="W1703" t="s">
        <v>1061</v>
      </c>
      <c r="Y1703" s="4">
        <v>45876</v>
      </c>
      <c r="Z1703" s="2">
        <v>0.81263888888888891</v>
      </c>
    </row>
    <row r="1704" spans="1:26" x14ac:dyDescent="0.3">
      <c r="A1704">
        <v>135114</v>
      </c>
      <c r="B1704" t="s">
        <v>273</v>
      </c>
      <c r="C1704" t="s">
        <v>27</v>
      </c>
      <c r="D1704" t="s">
        <v>274</v>
      </c>
      <c r="E1704" t="s">
        <v>38</v>
      </c>
      <c r="F1704">
        <v>8698434350</v>
      </c>
      <c r="G1704" t="s">
        <v>30</v>
      </c>
      <c r="H1704">
        <v>7335</v>
      </c>
      <c r="I1704" t="s">
        <v>7901</v>
      </c>
      <c r="J1704" t="s">
        <v>31</v>
      </c>
      <c r="K1704" t="s">
        <v>32</v>
      </c>
      <c r="L1704" t="s">
        <v>17953</v>
      </c>
      <c r="M1704" s="1">
        <v>0.61250000000000004</v>
      </c>
      <c r="N1704" t="s">
        <v>33</v>
      </c>
      <c r="O1704" t="s">
        <v>33</v>
      </c>
      <c r="P1704" s="2">
        <v>1.8518518518518518E-4</v>
      </c>
      <c r="Q1704" s="2">
        <v>6.9444444444444444E-5</v>
      </c>
      <c r="R1704">
        <v>100</v>
      </c>
      <c r="S1704" s="3">
        <v>45876.375</v>
      </c>
      <c r="T1704" t="s">
        <v>54</v>
      </c>
      <c r="U1704" t="s">
        <v>7901</v>
      </c>
      <c r="V1704" s="3">
        <v>45871.492361111108</v>
      </c>
      <c r="W1704" t="s">
        <v>894</v>
      </c>
      <c r="Y1704" s="4">
        <v>45876</v>
      </c>
      <c r="Z1704" s="2">
        <v>0.81263888888888891</v>
      </c>
    </row>
    <row r="1705" spans="1:26" x14ac:dyDescent="0.3">
      <c r="A1705">
        <v>131811</v>
      </c>
      <c r="B1705" t="s">
        <v>1888</v>
      </c>
      <c r="C1705" t="s">
        <v>27</v>
      </c>
      <c r="D1705" t="s">
        <v>117</v>
      </c>
      <c r="E1705" t="s">
        <v>48</v>
      </c>
      <c r="F1705">
        <v>9119122750</v>
      </c>
      <c r="G1705" t="s">
        <v>43</v>
      </c>
      <c r="H1705">
        <v>7289</v>
      </c>
      <c r="I1705" t="s">
        <v>14782</v>
      </c>
      <c r="J1705" t="s">
        <v>31</v>
      </c>
      <c r="K1705" t="s">
        <v>32</v>
      </c>
      <c r="L1705" t="s">
        <v>17962</v>
      </c>
      <c r="M1705" s="1">
        <v>0.61805555555555558</v>
      </c>
      <c r="N1705" t="s">
        <v>33</v>
      </c>
      <c r="O1705" t="s">
        <v>33</v>
      </c>
      <c r="P1705" s="2">
        <v>6.1423611111111109E-2</v>
      </c>
      <c r="Q1705" s="2">
        <v>5.0231481481481481E-3</v>
      </c>
      <c r="R1705">
        <v>100</v>
      </c>
      <c r="S1705" s="3">
        <v>45876.375</v>
      </c>
      <c r="T1705" t="s">
        <v>54</v>
      </c>
      <c r="U1705" t="s">
        <v>14782</v>
      </c>
      <c r="V1705" s="3">
        <v>45871.642361111109</v>
      </c>
      <c r="W1705" t="s">
        <v>1889</v>
      </c>
      <c r="Y1705" s="4">
        <v>45876</v>
      </c>
      <c r="Z1705" s="2">
        <v>0.81263888888888891</v>
      </c>
    </row>
    <row r="1706" spans="1:26" x14ac:dyDescent="0.3">
      <c r="A1706">
        <v>20745</v>
      </c>
      <c r="B1706" t="s">
        <v>489</v>
      </c>
      <c r="C1706" t="s">
        <v>27</v>
      </c>
      <c r="D1706" t="s">
        <v>51</v>
      </c>
      <c r="E1706" t="s">
        <v>52</v>
      </c>
      <c r="F1706">
        <v>7012989185</v>
      </c>
      <c r="G1706" t="s">
        <v>53</v>
      </c>
      <c r="H1706">
        <v>7027</v>
      </c>
      <c r="I1706" t="s">
        <v>4816</v>
      </c>
      <c r="J1706" t="s">
        <v>31</v>
      </c>
      <c r="K1706" t="s">
        <v>32</v>
      </c>
      <c r="L1706" t="s">
        <v>17963</v>
      </c>
      <c r="M1706" s="1">
        <v>0.61250000000000004</v>
      </c>
      <c r="N1706" t="s">
        <v>33</v>
      </c>
      <c r="O1706" t="s">
        <v>33</v>
      </c>
      <c r="P1706" s="2">
        <v>1.1574074074074075E-4</v>
      </c>
      <c r="Q1706" s="2">
        <v>6.9444444444444444E-5</v>
      </c>
      <c r="R1706">
        <v>100</v>
      </c>
      <c r="S1706" s="3">
        <v>45876.375</v>
      </c>
      <c r="T1706" t="s">
        <v>54</v>
      </c>
      <c r="U1706" t="s">
        <v>4816</v>
      </c>
      <c r="V1706" s="3">
        <v>45871.490277777775</v>
      </c>
      <c r="W1706" t="s">
        <v>1061</v>
      </c>
      <c r="Y1706" s="4">
        <v>45876</v>
      </c>
      <c r="Z1706" s="2">
        <v>0.81263888888888891</v>
      </c>
    </row>
    <row r="1707" spans="1:26" x14ac:dyDescent="0.3">
      <c r="A1707">
        <v>130117</v>
      </c>
      <c r="B1707" t="s">
        <v>626</v>
      </c>
      <c r="C1707" t="s">
        <v>27</v>
      </c>
      <c r="D1707" t="s">
        <v>59</v>
      </c>
      <c r="E1707" t="s">
        <v>60</v>
      </c>
      <c r="F1707">
        <v>7758010736</v>
      </c>
      <c r="G1707" t="s">
        <v>30</v>
      </c>
      <c r="H1707">
        <v>7448</v>
      </c>
      <c r="I1707" t="s">
        <v>13538</v>
      </c>
      <c r="J1707" t="s">
        <v>31</v>
      </c>
      <c r="K1707" t="s">
        <v>32</v>
      </c>
      <c r="L1707" t="s">
        <v>17964</v>
      </c>
      <c r="M1707" s="1">
        <v>0.61319444444444449</v>
      </c>
      <c r="N1707" t="s">
        <v>33</v>
      </c>
      <c r="O1707" t="s">
        <v>33</v>
      </c>
      <c r="P1707" s="2">
        <v>4.6296296296296298E-4</v>
      </c>
      <c r="Q1707" s="2">
        <v>2.6620370370370372E-4</v>
      </c>
      <c r="R1707">
        <v>100</v>
      </c>
      <c r="S1707" s="3">
        <v>45876.375</v>
      </c>
      <c r="T1707" t="s">
        <v>54</v>
      </c>
      <c r="U1707" t="s">
        <v>13538</v>
      </c>
      <c r="V1707" s="3">
        <v>45871.64166666667</v>
      </c>
      <c r="W1707" t="s">
        <v>892</v>
      </c>
      <c r="Y1707" s="4">
        <v>45876</v>
      </c>
      <c r="Z1707" s="2">
        <v>0.81263888888888891</v>
      </c>
    </row>
    <row r="1708" spans="1:26" x14ac:dyDescent="0.3">
      <c r="A1708">
        <v>20745</v>
      </c>
      <c r="B1708" t="s">
        <v>489</v>
      </c>
      <c r="C1708" t="s">
        <v>27</v>
      </c>
      <c r="D1708" t="s">
        <v>51</v>
      </c>
      <c r="E1708" t="s">
        <v>52</v>
      </c>
      <c r="F1708">
        <v>7012989185</v>
      </c>
      <c r="G1708" t="s">
        <v>53</v>
      </c>
      <c r="H1708">
        <v>7027</v>
      </c>
      <c r="I1708" t="s">
        <v>4873</v>
      </c>
      <c r="J1708" t="s">
        <v>31</v>
      </c>
      <c r="K1708" t="s">
        <v>32</v>
      </c>
      <c r="L1708" t="s">
        <v>17963</v>
      </c>
      <c r="M1708" s="1">
        <v>0.61250000000000004</v>
      </c>
      <c r="N1708" t="s">
        <v>33</v>
      </c>
      <c r="O1708" t="s">
        <v>33</v>
      </c>
      <c r="P1708" s="2">
        <v>8.6504629629629626E-2</v>
      </c>
      <c r="Q1708" s="2">
        <v>3.4722222222222222E-5</v>
      </c>
      <c r="R1708">
        <v>100</v>
      </c>
      <c r="S1708" s="3">
        <v>45876.375</v>
      </c>
      <c r="T1708" t="s">
        <v>54</v>
      </c>
      <c r="U1708" t="s">
        <v>4873</v>
      </c>
      <c r="V1708" s="3">
        <v>45871.490277777775</v>
      </c>
      <c r="W1708" t="s">
        <v>1061</v>
      </c>
      <c r="Y1708" s="4">
        <v>45876</v>
      </c>
      <c r="Z1708" s="2">
        <v>0.81263888888888891</v>
      </c>
    </row>
    <row r="1709" spans="1:26" x14ac:dyDescent="0.3">
      <c r="A1709">
        <v>135114</v>
      </c>
      <c r="B1709" t="s">
        <v>273</v>
      </c>
      <c r="C1709" t="s">
        <v>27</v>
      </c>
      <c r="D1709" t="s">
        <v>274</v>
      </c>
      <c r="E1709" t="s">
        <v>38</v>
      </c>
      <c r="F1709">
        <v>8698434350</v>
      </c>
      <c r="G1709" t="s">
        <v>30</v>
      </c>
      <c r="H1709">
        <v>7335</v>
      </c>
      <c r="I1709" t="s">
        <v>7902</v>
      </c>
      <c r="J1709" t="s">
        <v>31</v>
      </c>
      <c r="K1709" t="s">
        <v>32</v>
      </c>
      <c r="L1709" t="s">
        <v>17953</v>
      </c>
      <c r="M1709" s="1">
        <v>0.61250000000000004</v>
      </c>
      <c r="N1709" t="s">
        <v>33</v>
      </c>
      <c r="O1709" t="s">
        <v>33</v>
      </c>
      <c r="P1709" s="2">
        <v>1.273148148148148E-4</v>
      </c>
      <c r="Q1709" s="2">
        <v>8.1018518518518516E-5</v>
      </c>
      <c r="R1709">
        <v>100</v>
      </c>
      <c r="S1709" s="3">
        <v>45876.375</v>
      </c>
      <c r="T1709" t="s">
        <v>54</v>
      </c>
      <c r="U1709" t="s">
        <v>7902</v>
      </c>
      <c r="V1709" s="3">
        <v>45871.492361111108</v>
      </c>
      <c r="W1709" t="s">
        <v>894</v>
      </c>
      <c r="Y1709" s="4">
        <v>45876</v>
      </c>
      <c r="Z1709" s="2">
        <v>0.81263888888888891</v>
      </c>
    </row>
    <row r="1710" spans="1:26" x14ac:dyDescent="0.3">
      <c r="A1710">
        <v>135114</v>
      </c>
      <c r="B1710" t="s">
        <v>273</v>
      </c>
      <c r="C1710" t="s">
        <v>27</v>
      </c>
      <c r="D1710" t="s">
        <v>274</v>
      </c>
      <c r="E1710" t="s">
        <v>38</v>
      </c>
      <c r="F1710">
        <v>8698434350</v>
      </c>
      <c r="G1710" t="s">
        <v>30</v>
      </c>
      <c r="H1710">
        <v>7335</v>
      </c>
      <c r="I1710" t="s">
        <v>7903</v>
      </c>
      <c r="J1710" t="s">
        <v>31</v>
      </c>
      <c r="K1710" t="s">
        <v>32</v>
      </c>
      <c r="L1710" t="s">
        <v>17953</v>
      </c>
      <c r="M1710" s="1">
        <v>0.61250000000000004</v>
      </c>
      <c r="N1710" t="s">
        <v>33</v>
      </c>
      <c r="O1710" t="s">
        <v>33</v>
      </c>
      <c r="P1710" s="2">
        <v>1.8518518518518518E-4</v>
      </c>
      <c r="Q1710" s="2">
        <v>1.1574074074074075E-4</v>
      </c>
      <c r="R1710">
        <v>100</v>
      </c>
      <c r="S1710" s="3">
        <v>45876.375</v>
      </c>
      <c r="T1710" t="s">
        <v>54</v>
      </c>
      <c r="U1710" t="s">
        <v>7903</v>
      </c>
      <c r="V1710" s="3">
        <v>45871.492361111108</v>
      </c>
      <c r="W1710" t="s">
        <v>894</v>
      </c>
      <c r="Y1710" s="4">
        <v>45876</v>
      </c>
      <c r="Z1710" s="2">
        <v>0.81263888888888891</v>
      </c>
    </row>
    <row r="1711" spans="1:26" x14ac:dyDescent="0.3">
      <c r="A1711">
        <v>135114</v>
      </c>
      <c r="B1711" t="s">
        <v>273</v>
      </c>
      <c r="C1711" t="s">
        <v>27</v>
      </c>
      <c r="D1711" t="s">
        <v>274</v>
      </c>
      <c r="E1711" t="s">
        <v>38</v>
      </c>
      <c r="F1711">
        <v>8698434350</v>
      </c>
      <c r="G1711" t="s">
        <v>30</v>
      </c>
      <c r="H1711">
        <v>7335</v>
      </c>
      <c r="I1711" t="s">
        <v>7904</v>
      </c>
      <c r="J1711" t="s">
        <v>31</v>
      </c>
      <c r="K1711" t="s">
        <v>32</v>
      </c>
      <c r="L1711" t="s">
        <v>17953</v>
      </c>
      <c r="M1711" s="1">
        <v>0.61250000000000004</v>
      </c>
      <c r="N1711" t="s">
        <v>33</v>
      </c>
      <c r="O1711" t="s">
        <v>33</v>
      </c>
      <c r="P1711" s="2">
        <v>1.273148148148148E-4</v>
      </c>
      <c r="Q1711" s="2">
        <v>8.1018518518518516E-5</v>
      </c>
      <c r="R1711">
        <v>0</v>
      </c>
      <c r="S1711" s="3">
        <v>45876.375</v>
      </c>
      <c r="T1711" t="s">
        <v>54</v>
      </c>
      <c r="U1711" t="s">
        <v>7904</v>
      </c>
      <c r="V1711" s="3">
        <v>45871.492361111108</v>
      </c>
      <c r="W1711" t="s">
        <v>894</v>
      </c>
      <c r="Y1711" s="4">
        <v>45876</v>
      </c>
      <c r="Z1711" s="2">
        <v>0.81263888888888891</v>
      </c>
    </row>
    <row r="1712" spans="1:26" x14ac:dyDescent="0.3">
      <c r="A1712">
        <v>132702</v>
      </c>
      <c r="B1712" t="s">
        <v>1031</v>
      </c>
      <c r="C1712" t="s">
        <v>27</v>
      </c>
      <c r="D1712" t="s">
        <v>75</v>
      </c>
      <c r="E1712" t="s">
        <v>76</v>
      </c>
      <c r="F1712">
        <v>6260271808</v>
      </c>
      <c r="G1712" t="s">
        <v>43</v>
      </c>
      <c r="H1712">
        <v>7092</v>
      </c>
      <c r="I1712" t="s">
        <v>14013</v>
      </c>
      <c r="J1712" t="s">
        <v>31</v>
      </c>
      <c r="K1712" t="s">
        <v>32</v>
      </c>
      <c r="L1712" t="s">
        <v>17965</v>
      </c>
      <c r="M1712" s="1">
        <v>0.61250000000000004</v>
      </c>
      <c r="N1712" t="s">
        <v>33</v>
      </c>
      <c r="O1712" t="s">
        <v>33</v>
      </c>
      <c r="P1712" s="2">
        <v>5.6712962962962967E-4</v>
      </c>
      <c r="Q1712" s="2">
        <v>3.8194444444444446E-4</v>
      </c>
      <c r="R1712">
        <v>0</v>
      </c>
      <c r="S1712" s="3">
        <v>45876.375</v>
      </c>
      <c r="T1712" t="s">
        <v>54</v>
      </c>
      <c r="U1712" t="s">
        <v>14013</v>
      </c>
      <c r="V1712" s="3">
        <v>45871.64166666667</v>
      </c>
      <c r="W1712" t="s">
        <v>1157</v>
      </c>
      <c r="Y1712" s="4">
        <v>45876</v>
      </c>
      <c r="Z1712" s="2">
        <v>0.81263888888888891</v>
      </c>
    </row>
    <row r="1713" spans="1:26" x14ac:dyDescent="0.3">
      <c r="A1713">
        <v>135114</v>
      </c>
      <c r="B1713" t="s">
        <v>273</v>
      </c>
      <c r="C1713" t="s">
        <v>27</v>
      </c>
      <c r="D1713" t="s">
        <v>274</v>
      </c>
      <c r="E1713" t="s">
        <v>38</v>
      </c>
      <c r="F1713">
        <v>8698434350</v>
      </c>
      <c r="G1713" t="s">
        <v>30</v>
      </c>
      <c r="H1713">
        <v>7335</v>
      </c>
      <c r="I1713" t="s">
        <v>7907</v>
      </c>
      <c r="J1713" t="s">
        <v>31</v>
      </c>
      <c r="K1713" t="s">
        <v>32</v>
      </c>
      <c r="L1713" t="s">
        <v>17953</v>
      </c>
      <c r="M1713" s="1">
        <v>0.61250000000000004</v>
      </c>
      <c r="N1713" t="s">
        <v>33</v>
      </c>
      <c r="O1713" t="s">
        <v>33</v>
      </c>
      <c r="P1713" s="2">
        <v>1.8518518518518518E-4</v>
      </c>
      <c r="Q1713" s="2">
        <v>8.1018518518518516E-5</v>
      </c>
      <c r="R1713">
        <v>0</v>
      </c>
      <c r="S1713" s="3">
        <v>45876.375</v>
      </c>
      <c r="T1713" t="s">
        <v>54</v>
      </c>
      <c r="U1713" t="s">
        <v>7907</v>
      </c>
      <c r="V1713" s="3">
        <v>45871.492361111108</v>
      </c>
      <c r="W1713" t="s">
        <v>894</v>
      </c>
      <c r="Y1713" s="4">
        <v>45876</v>
      </c>
      <c r="Z1713" s="2">
        <v>0.81263888888888891</v>
      </c>
    </row>
    <row r="1714" spans="1:26" x14ac:dyDescent="0.3">
      <c r="A1714">
        <v>135389</v>
      </c>
      <c r="B1714" t="s">
        <v>511</v>
      </c>
      <c r="C1714" t="s">
        <v>27</v>
      </c>
      <c r="D1714" t="s">
        <v>327</v>
      </c>
      <c r="E1714" t="s">
        <v>76</v>
      </c>
      <c r="F1714">
        <v>9340463726</v>
      </c>
      <c r="G1714" t="s">
        <v>43</v>
      </c>
      <c r="H1714">
        <v>1755</v>
      </c>
      <c r="I1714" t="s">
        <v>8749</v>
      </c>
      <c r="J1714" t="s">
        <v>31</v>
      </c>
      <c r="K1714" t="s">
        <v>39</v>
      </c>
      <c r="O1714" t="s">
        <v>33</v>
      </c>
      <c r="S1714" s="3">
        <v>45876.375</v>
      </c>
      <c r="T1714" t="s">
        <v>54</v>
      </c>
      <c r="U1714" t="s">
        <v>8749</v>
      </c>
      <c r="V1714" s="3">
        <v>45871.571527777778</v>
      </c>
      <c r="W1714" t="s">
        <v>861</v>
      </c>
      <c r="Y1714" s="4">
        <v>45876</v>
      </c>
      <c r="Z1714" s="2">
        <v>0.81263888888888891</v>
      </c>
    </row>
    <row r="1715" spans="1:26" x14ac:dyDescent="0.3">
      <c r="A1715">
        <v>132994</v>
      </c>
      <c r="B1715" t="s">
        <v>941</v>
      </c>
      <c r="C1715" t="s">
        <v>27</v>
      </c>
      <c r="D1715" t="s">
        <v>41</v>
      </c>
      <c r="E1715" t="s">
        <v>42</v>
      </c>
      <c r="F1715">
        <v>9826176189</v>
      </c>
      <c r="G1715" t="s">
        <v>43</v>
      </c>
      <c r="H1715">
        <v>7099</v>
      </c>
      <c r="I1715" t="s">
        <v>9786</v>
      </c>
      <c r="J1715" t="s">
        <v>31</v>
      </c>
      <c r="K1715" t="s">
        <v>32</v>
      </c>
      <c r="L1715" t="s">
        <v>17966</v>
      </c>
      <c r="M1715" s="1">
        <v>0.6118055555555556</v>
      </c>
      <c r="N1715" t="s">
        <v>33</v>
      </c>
      <c r="O1715" t="s">
        <v>33</v>
      </c>
      <c r="P1715" s="2">
        <v>1.1145833333333334E-2</v>
      </c>
      <c r="Q1715" s="2">
        <v>1.8518518518518518E-4</v>
      </c>
      <c r="R1715">
        <v>100</v>
      </c>
      <c r="S1715" s="3">
        <v>45876.375</v>
      </c>
      <c r="T1715" t="s">
        <v>54</v>
      </c>
      <c r="U1715" t="s">
        <v>9786</v>
      </c>
      <c r="V1715" s="3">
        <v>45871.572222222225</v>
      </c>
      <c r="W1715" t="s">
        <v>1072</v>
      </c>
      <c r="Y1715" s="4">
        <v>45876</v>
      </c>
      <c r="Z1715" s="2">
        <v>0.81263888888888891</v>
      </c>
    </row>
    <row r="1716" spans="1:26" x14ac:dyDescent="0.3">
      <c r="A1716">
        <v>135114</v>
      </c>
      <c r="B1716" t="s">
        <v>273</v>
      </c>
      <c r="C1716" t="s">
        <v>27</v>
      </c>
      <c r="D1716" t="s">
        <v>274</v>
      </c>
      <c r="E1716" t="s">
        <v>38</v>
      </c>
      <c r="F1716">
        <v>8698434350</v>
      </c>
      <c r="G1716" t="s">
        <v>30</v>
      </c>
      <c r="H1716">
        <v>7335</v>
      </c>
      <c r="I1716" t="s">
        <v>7910</v>
      </c>
      <c r="J1716" t="s">
        <v>31</v>
      </c>
      <c r="K1716" t="s">
        <v>32</v>
      </c>
      <c r="L1716" t="s">
        <v>17953</v>
      </c>
      <c r="M1716" s="1">
        <v>0.6118055555555556</v>
      </c>
      <c r="N1716" t="s">
        <v>33</v>
      </c>
      <c r="O1716" t="s">
        <v>33</v>
      </c>
      <c r="P1716" s="2">
        <v>1.6203703703703703E-4</v>
      </c>
      <c r="Q1716" s="2">
        <v>1.1574074074074075E-4</v>
      </c>
      <c r="R1716">
        <v>100</v>
      </c>
      <c r="S1716" s="3">
        <v>45876.375</v>
      </c>
      <c r="T1716" t="s">
        <v>54</v>
      </c>
      <c r="U1716" t="s">
        <v>7910</v>
      </c>
      <c r="V1716" s="3">
        <v>45871.492361111108</v>
      </c>
      <c r="W1716" t="s">
        <v>894</v>
      </c>
      <c r="Y1716" s="4">
        <v>45876</v>
      </c>
      <c r="Z1716" s="2">
        <v>0.81263888888888891</v>
      </c>
    </row>
    <row r="1717" spans="1:26" x14ac:dyDescent="0.3">
      <c r="A1717">
        <v>135389</v>
      </c>
      <c r="B1717" t="s">
        <v>511</v>
      </c>
      <c r="C1717" t="s">
        <v>27</v>
      </c>
      <c r="D1717" t="s">
        <v>327</v>
      </c>
      <c r="E1717" t="s">
        <v>76</v>
      </c>
      <c r="F1717">
        <v>9340463726</v>
      </c>
      <c r="G1717" t="s">
        <v>43</v>
      </c>
      <c r="H1717">
        <v>1755</v>
      </c>
      <c r="I1717" t="s">
        <v>8750</v>
      </c>
      <c r="J1717" t="s">
        <v>31</v>
      </c>
      <c r="K1717" t="s">
        <v>32</v>
      </c>
      <c r="L1717" t="s">
        <v>17967</v>
      </c>
      <c r="M1717" s="1">
        <v>0.6118055555555556</v>
      </c>
      <c r="N1717" t="s">
        <v>33</v>
      </c>
      <c r="O1717" t="s">
        <v>33</v>
      </c>
      <c r="P1717" s="2">
        <v>0.7870138888888889</v>
      </c>
      <c r="Q1717" s="2">
        <v>8.1018518518518516E-5</v>
      </c>
      <c r="R1717">
        <v>100</v>
      </c>
      <c r="S1717" s="3">
        <v>45876.375</v>
      </c>
      <c r="T1717" t="s">
        <v>54</v>
      </c>
      <c r="U1717" t="s">
        <v>8750</v>
      </c>
      <c r="V1717" s="3">
        <v>45871.571527777778</v>
      </c>
      <c r="W1717" t="s">
        <v>861</v>
      </c>
      <c r="Y1717" s="4">
        <v>45876</v>
      </c>
      <c r="Z1717" s="2">
        <v>0.81263888888888891</v>
      </c>
    </row>
    <row r="1718" spans="1:26" x14ac:dyDescent="0.3">
      <c r="A1718">
        <v>135114</v>
      </c>
      <c r="B1718" t="s">
        <v>273</v>
      </c>
      <c r="C1718" t="s">
        <v>27</v>
      </c>
      <c r="D1718" t="s">
        <v>274</v>
      </c>
      <c r="E1718" t="s">
        <v>38</v>
      </c>
      <c r="F1718">
        <v>8698434350</v>
      </c>
      <c r="G1718" t="s">
        <v>30</v>
      </c>
      <c r="H1718">
        <v>7335</v>
      </c>
      <c r="I1718" t="s">
        <v>7912</v>
      </c>
      <c r="J1718" t="s">
        <v>31</v>
      </c>
      <c r="K1718" t="s">
        <v>32</v>
      </c>
      <c r="L1718" t="s">
        <v>17953</v>
      </c>
      <c r="M1718" s="1">
        <v>0.6118055555555556</v>
      </c>
      <c r="N1718" t="s">
        <v>33</v>
      </c>
      <c r="O1718" t="s">
        <v>33</v>
      </c>
      <c r="P1718" s="2">
        <v>4.9768518518518521E-4</v>
      </c>
      <c r="Q1718" s="2">
        <v>1.1574074074074075E-4</v>
      </c>
      <c r="R1718">
        <v>100</v>
      </c>
      <c r="S1718" s="3">
        <v>45876.375</v>
      </c>
      <c r="T1718" t="s">
        <v>54</v>
      </c>
      <c r="U1718" t="s">
        <v>7912</v>
      </c>
      <c r="V1718" s="3">
        <v>45871.492361111108</v>
      </c>
      <c r="W1718" t="s">
        <v>894</v>
      </c>
      <c r="Y1718" s="4">
        <v>45876</v>
      </c>
      <c r="Z1718" s="2">
        <v>0.81263888888888891</v>
      </c>
    </row>
    <row r="1719" spans="1:26" x14ac:dyDescent="0.3">
      <c r="A1719">
        <v>132702</v>
      </c>
      <c r="B1719" t="s">
        <v>1031</v>
      </c>
      <c r="C1719" t="s">
        <v>27</v>
      </c>
      <c r="D1719" t="s">
        <v>75</v>
      </c>
      <c r="E1719" t="s">
        <v>76</v>
      </c>
      <c r="F1719">
        <v>6260271808</v>
      </c>
      <c r="G1719" t="s">
        <v>43</v>
      </c>
      <c r="H1719">
        <v>7092</v>
      </c>
      <c r="I1719" t="s">
        <v>14000</v>
      </c>
      <c r="J1719" t="s">
        <v>31</v>
      </c>
      <c r="K1719" t="s">
        <v>32</v>
      </c>
      <c r="L1719" t="s">
        <v>17965</v>
      </c>
      <c r="M1719" s="1">
        <v>0.6118055555555556</v>
      </c>
      <c r="N1719" t="s">
        <v>33</v>
      </c>
      <c r="O1719" t="s">
        <v>33</v>
      </c>
      <c r="P1719" s="2">
        <v>9.1099537037037034E-2</v>
      </c>
      <c r="Q1719" s="2">
        <v>3.1250000000000001E-4</v>
      </c>
      <c r="R1719">
        <v>100</v>
      </c>
      <c r="S1719" s="3">
        <v>45876.375</v>
      </c>
      <c r="T1719" t="s">
        <v>54</v>
      </c>
      <c r="U1719" t="s">
        <v>14000</v>
      </c>
      <c r="V1719" s="3">
        <v>45871.64166666667</v>
      </c>
      <c r="W1719" t="s">
        <v>1157</v>
      </c>
      <c r="Y1719" s="4">
        <v>45876</v>
      </c>
      <c r="Z1719" s="2">
        <v>0.81263888888888891</v>
      </c>
    </row>
    <row r="1720" spans="1:26" x14ac:dyDescent="0.3">
      <c r="A1720">
        <v>133904</v>
      </c>
      <c r="B1720" t="s">
        <v>355</v>
      </c>
      <c r="C1720" t="s">
        <v>27</v>
      </c>
      <c r="D1720" t="s">
        <v>51</v>
      </c>
      <c r="E1720" t="s">
        <v>52</v>
      </c>
      <c r="F1720">
        <v>8921871977</v>
      </c>
      <c r="G1720" t="s">
        <v>53</v>
      </c>
      <c r="H1720">
        <v>7024</v>
      </c>
      <c r="I1720" t="s">
        <v>4450</v>
      </c>
      <c r="J1720" t="s">
        <v>31</v>
      </c>
      <c r="K1720" t="s">
        <v>32</v>
      </c>
      <c r="L1720" t="s">
        <v>17968</v>
      </c>
      <c r="M1720" s="1">
        <v>0.6118055555555556</v>
      </c>
      <c r="N1720" t="s">
        <v>33</v>
      </c>
      <c r="O1720" t="s">
        <v>33</v>
      </c>
      <c r="P1720" s="2">
        <v>1.6354166666666666E-2</v>
      </c>
      <c r="Q1720" s="2">
        <v>2.7777777777777778E-4</v>
      </c>
      <c r="R1720">
        <v>0</v>
      </c>
      <c r="S1720" s="3">
        <v>45876.375</v>
      </c>
      <c r="T1720" t="s">
        <v>54</v>
      </c>
      <c r="U1720" t="s">
        <v>4450</v>
      </c>
      <c r="V1720" s="3">
        <v>45871.490277777775</v>
      </c>
      <c r="W1720" t="s">
        <v>1109</v>
      </c>
      <c r="Y1720" s="4">
        <v>45876</v>
      </c>
      <c r="Z1720" s="2">
        <v>0.81263888888888891</v>
      </c>
    </row>
    <row r="1721" spans="1:26" x14ac:dyDescent="0.3">
      <c r="A1721">
        <v>134282</v>
      </c>
      <c r="B1721" t="s">
        <v>314</v>
      </c>
      <c r="C1721" t="s">
        <v>27</v>
      </c>
      <c r="D1721" t="s">
        <v>315</v>
      </c>
      <c r="E1721" t="s">
        <v>52</v>
      </c>
      <c r="F1721">
        <v>7025868361</v>
      </c>
      <c r="G1721" t="s">
        <v>53</v>
      </c>
      <c r="H1721">
        <v>7009</v>
      </c>
      <c r="I1721" t="s">
        <v>4097</v>
      </c>
      <c r="J1721" t="s">
        <v>31</v>
      </c>
      <c r="K1721" t="s">
        <v>32</v>
      </c>
      <c r="L1721" t="s">
        <v>17969</v>
      </c>
      <c r="M1721" s="1">
        <v>0.61111111111111116</v>
      </c>
      <c r="N1721" t="s">
        <v>33</v>
      </c>
      <c r="O1721" t="s">
        <v>33</v>
      </c>
      <c r="P1721" s="2">
        <v>0.11538194444444444</v>
      </c>
      <c r="Q1721" s="2">
        <v>4.6296296296296294E-5</v>
      </c>
      <c r="R1721">
        <v>0</v>
      </c>
      <c r="S1721" s="3">
        <v>45876.375</v>
      </c>
      <c r="T1721" t="s">
        <v>54</v>
      </c>
      <c r="U1721" t="s">
        <v>4097</v>
      </c>
      <c r="V1721" s="3">
        <v>45871.490277777775</v>
      </c>
      <c r="W1721" t="s">
        <v>1148</v>
      </c>
      <c r="Y1721" s="4">
        <v>45876</v>
      </c>
      <c r="Z1721" s="2">
        <v>0.81263888888888891</v>
      </c>
    </row>
    <row r="1722" spans="1:26" x14ac:dyDescent="0.3">
      <c r="A1722">
        <v>135114</v>
      </c>
      <c r="B1722" t="s">
        <v>273</v>
      </c>
      <c r="C1722" t="s">
        <v>27</v>
      </c>
      <c r="D1722" t="s">
        <v>274</v>
      </c>
      <c r="E1722" t="s">
        <v>38</v>
      </c>
      <c r="F1722">
        <v>8698434350</v>
      </c>
      <c r="G1722" t="s">
        <v>30</v>
      </c>
      <c r="H1722">
        <v>7335</v>
      </c>
      <c r="I1722" t="s">
        <v>7915</v>
      </c>
      <c r="J1722" t="s">
        <v>31</v>
      </c>
      <c r="K1722" t="s">
        <v>32</v>
      </c>
      <c r="L1722" t="s">
        <v>17953</v>
      </c>
      <c r="M1722" s="1">
        <v>0.61111111111111116</v>
      </c>
      <c r="N1722" t="s">
        <v>33</v>
      </c>
      <c r="O1722" t="s">
        <v>33</v>
      </c>
      <c r="P1722" s="2">
        <v>1.3888888888888889E-4</v>
      </c>
      <c r="Q1722" s="2">
        <v>8.1018518518518516E-5</v>
      </c>
      <c r="R1722">
        <v>0</v>
      </c>
      <c r="S1722" s="3">
        <v>45876.375</v>
      </c>
      <c r="T1722" t="s">
        <v>54</v>
      </c>
      <c r="U1722" t="s">
        <v>7915</v>
      </c>
      <c r="V1722" s="3">
        <v>45871.492361111108</v>
      </c>
      <c r="W1722" t="s">
        <v>894</v>
      </c>
      <c r="Y1722" s="4">
        <v>45876</v>
      </c>
      <c r="Z1722" s="2">
        <v>0.81263888888888891</v>
      </c>
    </row>
    <row r="1723" spans="1:26" x14ac:dyDescent="0.3">
      <c r="A1723">
        <v>135114</v>
      </c>
      <c r="B1723" t="s">
        <v>273</v>
      </c>
      <c r="C1723" t="s">
        <v>27</v>
      </c>
      <c r="D1723" t="s">
        <v>274</v>
      </c>
      <c r="E1723" t="s">
        <v>38</v>
      </c>
      <c r="F1723">
        <v>8698434350</v>
      </c>
      <c r="G1723" t="s">
        <v>30</v>
      </c>
      <c r="H1723">
        <v>7335</v>
      </c>
      <c r="I1723" t="s">
        <v>7921</v>
      </c>
      <c r="J1723" t="s">
        <v>31</v>
      </c>
      <c r="K1723" t="s">
        <v>32</v>
      </c>
      <c r="L1723" t="s">
        <v>17953</v>
      </c>
      <c r="M1723" s="1">
        <v>0.61111111111111116</v>
      </c>
      <c r="N1723" t="s">
        <v>33</v>
      </c>
      <c r="O1723" t="s">
        <v>33</v>
      </c>
      <c r="P1723" s="2">
        <v>7.1759259259259259E-4</v>
      </c>
      <c r="Q1723" s="2">
        <v>1.1574074074074075E-4</v>
      </c>
      <c r="R1723">
        <v>100</v>
      </c>
      <c r="S1723" s="3">
        <v>45876.375</v>
      </c>
      <c r="T1723" t="s">
        <v>54</v>
      </c>
      <c r="U1723" t="s">
        <v>7921</v>
      </c>
      <c r="V1723" s="3">
        <v>45871.492361111108</v>
      </c>
      <c r="W1723" t="s">
        <v>894</v>
      </c>
      <c r="Y1723" s="4">
        <v>45876</v>
      </c>
      <c r="Z1723" s="2">
        <v>0.81263888888888891</v>
      </c>
    </row>
    <row r="1724" spans="1:26" x14ac:dyDescent="0.3">
      <c r="A1724">
        <v>135114</v>
      </c>
      <c r="B1724" t="s">
        <v>273</v>
      </c>
      <c r="C1724" t="s">
        <v>27</v>
      </c>
      <c r="D1724" t="s">
        <v>274</v>
      </c>
      <c r="E1724" t="s">
        <v>38</v>
      </c>
      <c r="F1724">
        <v>8698434350</v>
      </c>
      <c r="G1724" t="s">
        <v>30</v>
      </c>
      <c r="H1724">
        <v>7335</v>
      </c>
      <c r="I1724" t="s">
        <v>7906</v>
      </c>
      <c r="J1724" t="s">
        <v>31</v>
      </c>
      <c r="K1724" t="s">
        <v>39</v>
      </c>
      <c r="O1724" t="s">
        <v>33</v>
      </c>
      <c r="S1724" s="3">
        <v>45876.375</v>
      </c>
      <c r="T1724" t="s">
        <v>54</v>
      </c>
      <c r="U1724" t="s">
        <v>7906</v>
      </c>
      <c r="V1724" s="3">
        <v>45871.492361111108</v>
      </c>
      <c r="W1724" t="s">
        <v>894</v>
      </c>
      <c r="Y1724" s="4">
        <v>45876</v>
      </c>
      <c r="Z1724" s="2">
        <v>0.81263888888888891</v>
      </c>
    </row>
    <row r="1725" spans="1:26" x14ac:dyDescent="0.3">
      <c r="A1725">
        <v>18381</v>
      </c>
      <c r="B1725" t="s">
        <v>552</v>
      </c>
      <c r="C1725" t="s">
        <v>27</v>
      </c>
      <c r="D1725" t="s">
        <v>324</v>
      </c>
      <c r="E1725" t="s">
        <v>84</v>
      </c>
      <c r="F1725">
        <v>9288023205</v>
      </c>
      <c r="G1725" t="s">
        <v>53</v>
      </c>
      <c r="H1725">
        <v>1793</v>
      </c>
      <c r="I1725" t="s">
        <v>5159</v>
      </c>
      <c r="J1725" t="s">
        <v>31</v>
      </c>
      <c r="K1725" t="s">
        <v>32</v>
      </c>
      <c r="L1725" t="s">
        <v>17970</v>
      </c>
      <c r="M1725" s="1">
        <v>0.61111111111111116</v>
      </c>
      <c r="N1725" t="s">
        <v>33</v>
      </c>
      <c r="O1725" t="s">
        <v>33</v>
      </c>
      <c r="P1725" s="2">
        <v>3.6689814814814814E-3</v>
      </c>
      <c r="Q1725" s="2">
        <v>3.4722222222222224E-4</v>
      </c>
      <c r="R1725">
        <v>100</v>
      </c>
      <c r="S1725" s="3">
        <v>45876.375</v>
      </c>
      <c r="T1725" t="s">
        <v>54</v>
      </c>
      <c r="U1725" t="s">
        <v>5159</v>
      </c>
      <c r="V1725" s="3">
        <v>45871.490277777775</v>
      </c>
      <c r="W1725" t="s">
        <v>1948</v>
      </c>
      <c r="Y1725" s="4">
        <v>45876</v>
      </c>
      <c r="Z1725" s="2">
        <v>0.81263888888888891</v>
      </c>
    </row>
    <row r="1726" spans="1:26" x14ac:dyDescent="0.3">
      <c r="A1726">
        <v>135758</v>
      </c>
      <c r="B1726" t="s">
        <v>347</v>
      </c>
      <c r="C1726" t="s">
        <v>27</v>
      </c>
      <c r="D1726" t="s">
        <v>51</v>
      </c>
      <c r="E1726" t="s">
        <v>52</v>
      </c>
      <c r="F1726">
        <v>9037706249</v>
      </c>
      <c r="G1726" t="s">
        <v>53</v>
      </c>
      <c r="H1726">
        <v>7021</v>
      </c>
      <c r="I1726" t="s">
        <v>4304</v>
      </c>
      <c r="J1726" t="s">
        <v>31</v>
      </c>
      <c r="K1726" t="s">
        <v>32</v>
      </c>
      <c r="L1726" t="s">
        <v>17971</v>
      </c>
      <c r="M1726" s="1">
        <v>0.61111111111111116</v>
      </c>
      <c r="N1726" t="s">
        <v>33</v>
      </c>
      <c r="O1726" t="s">
        <v>33</v>
      </c>
      <c r="P1726" s="2">
        <v>2.7523148148148147E-2</v>
      </c>
      <c r="Q1726" s="2">
        <v>2.199074074074074E-4</v>
      </c>
      <c r="R1726">
        <v>100</v>
      </c>
      <c r="S1726" s="3">
        <v>45876.375</v>
      </c>
      <c r="T1726" t="s">
        <v>54</v>
      </c>
      <c r="U1726" t="s">
        <v>4304</v>
      </c>
      <c r="V1726" s="3">
        <v>45871.490277777775</v>
      </c>
      <c r="W1726" t="s">
        <v>400</v>
      </c>
      <c r="Y1726" s="4">
        <v>45876</v>
      </c>
      <c r="Z1726" s="2">
        <v>0.81263888888888891</v>
      </c>
    </row>
    <row r="1727" spans="1:26" x14ac:dyDescent="0.3">
      <c r="A1727">
        <v>130117</v>
      </c>
      <c r="B1727" t="s">
        <v>626</v>
      </c>
      <c r="C1727" t="s">
        <v>27</v>
      </c>
      <c r="D1727" t="s">
        <v>59</v>
      </c>
      <c r="E1727" t="s">
        <v>60</v>
      </c>
      <c r="F1727">
        <v>7758010736</v>
      </c>
      <c r="G1727" t="s">
        <v>30</v>
      </c>
      <c r="H1727">
        <v>7448</v>
      </c>
      <c r="I1727" t="s">
        <v>13532</v>
      </c>
      <c r="J1727" t="s">
        <v>31</v>
      </c>
      <c r="K1727" t="s">
        <v>32</v>
      </c>
      <c r="L1727" t="s">
        <v>17972</v>
      </c>
      <c r="M1727" s="1">
        <v>0.61250000000000004</v>
      </c>
      <c r="N1727" t="s">
        <v>33</v>
      </c>
      <c r="O1727" t="s">
        <v>33</v>
      </c>
      <c r="P1727" s="2">
        <v>2.0833333333333333E-3</v>
      </c>
      <c r="Q1727" s="2">
        <v>1.7939814814814815E-3</v>
      </c>
      <c r="R1727">
        <v>100</v>
      </c>
      <c r="S1727" s="3">
        <v>45876.375</v>
      </c>
      <c r="T1727" t="s">
        <v>54</v>
      </c>
      <c r="U1727" t="s">
        <v>13532</v>
      </c>
      <c r="V1727" s="3">
        <v>45871.64166666667</v>
      </c>
      <c r="W1727" t="s">
        <v>892</v>
      </c>
      <c r="Y1727" s="4">
        <v>45876</v>
      </c>
      <c r="Z1727" s="2">
        <v>0.81263888888888891</v>
      </c>
    </row>
    <row r="1728" spans="1:26" x14ac:dyDescent="0.3">
      <c r="A1728">
        <v>134721</v>
      </c>
      <c r="B1728" t="s">
        <v>924</v>
      </c>
      <c r="C1728" t="s">
        <v>27</v>
      </c>
      <c r="D1728" t="s">
        <v>329</v>
      </c>
      <c r="E1728" t="s">
        <v>76</v>
      </c>
      <c r="F1728">
        <v>9303511813</v>
      </c>
      <c r="G1728" t="s">
        <v>43</v>
      </c>
      <c r="H1728">
        <v>7123</v>
      </c>
      <c r="I1728" t="s">
        <v>14334</v>
      </c>
      <c r="J1728" t="s">
        <v>31</v>
      </c>
      <c r="K1728" t="s">
        <v>32</v>
      </c>
      <c r="L1728" t="s">
        <v>17973</v>
      </c>
      <c r="M1728" s="1">
        <v>0.61041666666666672</v>
      </c>
      <c r="N1728" t="s">
        <v>33</v>
      </c>
      <c r="O1728" t="s">
        <v>33</v>
      </c>
      <c r="P1728" s="2">
        <v>1.3888888888888889E-4</v>
      </c>
      <c r="Q1728" s="2">
        <v>4.6296296296296294E-5</v>
      </c>
      <c r="R1728">
        <v>100</v>
      </c>
      <c r="S1728" s="3">
        <v>45876.375</v>
      </c>
      <c r="T1728" t="s">
        <v>54</v>
      </c>
      <c r="U1728" t="s">
        <v>14334</v>
      </c>
      <c r="V1728" s="3">
        <v>45871.642361111109</v>
      </c>
      <c r="W1728" t="s">
        <v>936</v>
      </c>
      <c r="Y1728" s="4">
        <v>45876</v>
      </c>
      <c r="Z1728" s="2">
        <v>0.81263888888888891</v>
      </c>
    </row>
    <row r="1729" spans="1:26" x14ac:dyDescent="0.3">
      <c r="A1729">
        <v>130751</v>
      </c>
      <c r="B1729" t="s">
        <v>316</v>
      </c>
      <c r="C1729" t="s">
        <v>27</v>
      </c>
      <c r="D1729" t="s">
        <v>315</v>
      </c>
      <c r="E1729" t="s">
        <v>52</v>
      </c>
      <c r="F1729">
        <v>7034351636</v>
      </c>
      <c r="G1729" t="s">
        <v>53</v>
      </c>
      <c r="H1729">
        <v>7007</v>
      </c>
      <c r="I1729" t="s">
        <v>3993</v>
      </c>
      <c r="J1729" t="s">
        <v>31</v>
      </c>
      <c r="K1729" t="s">
        <v>32</v>
      </c>
      <c r="L1729" t="s">
        <v>17974</v>
      </c>
      <c r="M1729" s="1">
        <v>0.61111111111111116</v>
      </c>
      <c r="N1729" t="s">
        <v>33</v>
      </c>
      <c r="O1729" t="s">
        <v>33</v>
      </c>
      <c r="P1729" s="2">
        <v>1.9027777777777779E-2</v>
      </c>
      <c r="Q1729" s="2">
        <v>3.7037037037037035E-4</v>
      </c>
      <c r="R1729">
        <v>100</v>
      </c>
      <c r="S1729" s="3">
        <v>45876.375</v>
      </c>
      <c r="T1729" t="s">
        <v>54</v>
      </c>
      <c r="U1729" t="s">
        <v>3993</v>
      </c>
      <c r="V1729" s="3">
        <v>45871.490277777775</v>
      </c>
      <c r="W1729" t="s">
        <v>2025</v>
      </c>
      <c r="Y1729" s="4">
        <v>45876</v>
      </c>
      <c r="Z1729" s="2">
        <v>0.81263888888888891</v>
      </c>
    </row>
    <row r="1730" spans="1:26" x14ac:dyDescent="0.3">
      <c r="A1730">
        <v>135114</v>
      </c>
      <c r="B1730" t="s">
        <v>273</v>
      </c>
      <c r="C1730" t="s">
        <v>27</v>
      </c>
      <c r="D1730" t="s">
        <v>274</v>
      </c>
      <c r="E1730" t="s">
        <v>38</v>
      </c>
      <c r="F1730">
        <v>8698434350</v>
      </c>
      <c r="G1730" t="s">
        <v>30</v>
      </c>
      <c r="H1730">
        <v>7335</v>
      </c>
      <c r="I1730" t="s">
        <v>7908</v>
      </c>
      <c r="J1730" t="s">
        <v>31</v>
      </c>
      <c r="K1730" t="s">
        <v>32</v>
      </c>
      <c r="L1730" t="s">
        <v>17953</v>
      </c>
      <c r="M1730" s="1">
        <v>0.61041666666666672</v>
      </c>
      <c r="N1730" t="s">
        <v>33</v>
      </c>
      <c r="O1730" t="s">
        <v>33</v>
      </c>
      <c r="P1730" s="2">
        <v>3.8194444444444446E-4</v>
      </c>
      <c r="Q1730" s="2">
        <v>1.0416666666666667E-4</v>
      </c>
      <c r="R1730">
        <v>100</v>
      </c>
      <c r="S1730" s="3">
        <v>45876.375</v>
      </c>
      <c r="T1730" t="s">
        <v>54</v>
      </c>
      <c r="U1730" t="s">
        <v>7908</v>
      </c>
      <c r="V1730" s="3">
        <v>45871.492361111108</v>
      </c>
      <c r="W1730" t="s">
        <v>894</v>
      </c>
      <c r="Y1730" s="4">
        <v>45876</v>
      </c>
      <c r="Z1730" s="2">
        <v>0.81263888888888891</v>
      </c>
    </row>
    <row r="1731" spans="1:26" x14ac:dyDescent="0.3">
      <c r="A1731">
        <v>131600</v>
      </c>
      <c r="B1731" t="s">
        <v>352</v>
      </c>
      <c r="C1731" t="s">
        <v>27</v>
      </c>
      <c r="D1731" t="s">
        <v>329</v>
      </c>
      <c r="E1731" t="s">
        <v>76</v>
      </c>
      <c r="F1731">
        <v>9037923749</v>
      </c>
      <c r="G1731" t="s">
        <v>43</v>
      </c>
      <c r="H1731">
        <v>7292</v>
      </c>
      <c r="I1731" t="s">
        <v>14803</v>
      </c>
      <c r="J1731" t="s">
        <v>31</v>
      </c>
      <c r="K1731" t="s">
        <v>32</v>
      </c>
      <c r="L1731" t="s">
        <v>17975</v>
      </c>
      <c r="M1731" s="1">
        <v>0.61111111111111116</v>
      </c>
      <c r="N1731" t="s">
        <v>33</v>
      </c>
      <c r="O1731" t="s">
        <v>33</v>
      </c>
      <c r="P1731" s="2">
        <v>0.13717592592592592</v>
      </c>
      <c r="Q1731" s="2">
        <v>4.3981481481481481E-4</v>
      </c>
      <c r="R1731">
        <v>100</v>
      </c>
      <c r="S1731" s="3">
        <v>45876.375</v>
      </c>
      <c r="T1731" t="s">
        <v>54</v>
      </c>
      <c r="U1731" t="s">
        <v>14803</v>
      </c>
      <c r="V1731" s="3">
        <v>45871.642361111109</v>
      </c>
      <c r="W1731" t="s">
        <v>1034</v>
      </c>
      <c r="Y1731" s="4">
        <v>45876</v>
      </c>
      <c r="Z1731" s="2">
        <v>0.81263888888888891</v>
      </c>
    </row>
    <row r="1732" spans="1:26" x14ac:dyDescent="0.3">
      <c r="A1732">
        <v>17054</v>
      </c>
      <c r="B1732" t="s">
        <v>537</v>
      </c>
      <c r="C1732" t="s">
        <v>27</v>
      </c>
      <c r="D1732" t="s">
        <v>318</v>
      </c>
      <c r="E1732" t="s">
        <v>76</v>
      </c>
      <c r="F1732">
        <v>8714603929</v>
      </c>
      <c r="G1732" t="s">
        <v>43</v>
      </c>
      <c r="H1732">
        <v>7131</v>
      </c>
      <c r="I1732" t="s">
        <v>14416</v>
      </c>
      <c r="J1732" t="s">
        <v>31</v>
      </c>
      <c r="K1732" t="s">
        <v>32</v>
      </c>
      <c r="L1732" t="s">
        <v>17976</v>
      </c>
      <c r="M1732" s="1">
        <v>0.61041666666666672</v>
      </c>
      <c r="N1732" t="s">
        <v>33</v>
      </c>
      <c r="O1732" t="s">
        <v>33</v>
      </c>
      <c r="P1732" s="2">
        <v>2.9571759259259259E-2</v>
      </c>
      <c r="Q1732" s="2">
        <v>4.6296296296296294E-5</v>
      </c>
      <c r="R1732">
        <v>100</v>
      </c>
      <c r="S1732" s="3">
        <v>45876.375</v>
      </c>
      <c r="T1732" t="s">
        <v>54</v>
      </c>
      <c r="U1732" t="s">
        <v>14416</v>
      </c>
      <c r="V1732" s="3">
        <v>45871.642361111109</v>
      </c>
      <c r="W1732" t="s">
        <v>852</v>
      </c>
      <c r="Y1732" s="4">
        <v>45876</v>
      </c>
      <c r="Z1732" s="2">
        <v>0.81263888888888891</v>
      </c>
    </row>
    <row r="1733" spans="1:26" x14ac:dyDescent="0.3">
      <c r="A1733">
        <v>134721</v>
      </c>
      <c r="B1733" t="s">
        <v>924</v>
      </c>
      <c r="C1733" t="s">
        <v>27</v>
      </c>
      <c r="D1733" t="s">
        <v>329</v>
      </c>
      <c r="E1733" t="s">
        <v>76</v>
      </c>
      <c r="F1733">
        <v>9303511813</v>
      </c>
      <c r="G1733" t="s">
        <v>43</v>
      </c>
      <c r="H1733">
        <v>7123</v>
      </c>
      <c r="I1733" t="s">
        <v>14344</v>
      </c>
      <c r="J1733" t="s">
        <v>31</v>
      </c>
      <c r="K1733" t="s">
        <v>32</v>
      </c>
      <c r="L1733" t="s">
        <v>17977</v>
      </c>
      <c r="M1733" s="1">
        <v>0.61041666666666672</v>
      </c>
      <c r="N1733" t="s">
        <v>33</v>
      </c>
      <c r="O1733" t="s">
        <v>33</v>
      </c>
      <c r="P1733" s="2">
        <v>1.5057870370370371E-2</v>
      </c>
      <c r="Q1733" s="2">
        <v>1.7361111111111112E-4</v>
      </c>
      <c r="R1733">
        <v>100</v>
      </c>
      <c r="S1733" s="3">
        <v>45876.375</v>
      </c>
      <c r="T1733" t="s">
        <v>54</v>
      </c>
      <c r="U1733" t="s">
        <v>14344</v>
      </c>
      <c r="V1733" s="3">
        <v>45871.642361111109</v>
      </c>
      <c r="W1733" t="s">
        <v>936</v>
      </c>
      <c r="Y1733" s="4">
        <v>45876</v>
      </c>
      <c r="Z1733" s="2">
        <v>0.81263888888888891</v>
      </c>
    </row>
    <row r="1734" spans="1:26" x14ac:dyDescent="0.3">
      <c r="A1734">
        <v>133876</v>
      </c>
      <c r="B1734" t="s">
        <v>552</v>
      </c>
      <c r="C1734" t="s">
        <v>27</v>
      </c>
      <c r="D1734" t="s">
        <v>324</v>
      </c>
      <c r="E1734" t="s">
        <v>84</v>
      </c>
      <c r="F1734">
        <v>7812875961</v>
      </c>
      <c r="G1734" t="s">
        <v>53</v>
      </c>
      <c r="H1734">
        <v>1793</v>
      </c>
      <c r="I1734" t="s">
        <v>5139</v>
      </c>
      <c r="J1734" t="s">
        <v>31</v>
      </c>
      <c r="K1734" t="s">
        <v>32</v>
      </c>
      <c r="L1734" t="s">
        <v>17978</v>
      </c>
      <c r="M1734" s="1">
        <v>0.61041666666666672</v>
      </c>
      <c r="N1734" t="s">
        <v>33</v>
      </c>
      <c r="O1734" t="s">
        <v>33</v>
      </c>
      <c r="P1734" s="2">
        <v>1.0416666666666667E-4</v>
      </c>
      <c r="Q1734" s="2">
        <v>4.6296296296296294E-5</v>
      </c>
      <c r="R1734">
        <v>0</v>
      </c>
      <c r="S1734" s="3">
        <v>45876.375</v>
      </c>
      <c r="T1734" t="s">
        <v>54</v>
      </c>
      <c r="U1734" t="s">
        <v>5139</v>
      </c>
      <c r="V1734" s="3">
        <v>45871.490277777775</v>
      </c>
      <c r="W1734" t="s">
        <v>1362</v>
      </c>
      <c r="Y1734" s="4">
        <v>45876</v>
      </c>
      <c r="Z1734" s="2">
        <v>0.81263888888888891</v>
      </c>
    </row>
    <row r="1735" spans="1:26" x14ac:dyDescent="0.3">
      <c r="A1735">
        <v>133876</v>
      </c>
      <c r="B1735" t="s">
        <v>552</v>
      </c>
      <c r="C1735" t="s">
        <v>27</v>
      </c>
      <c r="D1735" t="s">
        <v>324</v>
      </c>
      <c r="E1735" t="s">
        <v>84</v>
      </c>
      <c r="F1735">
        <v>7812875961</v>
      </c>
      <c r="G1735" t="s">
        <v>53</v>
      </c>
      <c r="H1735">
        <v>1793</v>
      </c>
      <c r="I1735" t="s">
        <v>5140</v>
      </c>
      <c r="J1735" t="s">
        <v>31</v>
      </c>
      <c r="K1735" t="s">
        <v>32</v>
      </c>
      <c r="L1735" t="s">
        <v>17978</v>
      </c>
      <c r="M1735" s="1">
        <v>0.60972222222222228</v>
      </c>
      <c r="N1735" t="s">
        <v>33</v>
      </c>
      <c r="O1735" t="s">
        <v>33</v>
      </c>
      <c r="P1735" s="2">
        <v>1.0416666666666667E-4</v>
      </c>
      <c r="Q1735" s="2">
        <v>4.6296296296296294E-5</v>
      </c>
      <c r="R1735">
        <v>100</v>
      </c>
      <c r="S1735" s="3">
        <v>45876.375</v>
      </c>
      <c r="T1735" t="s">
        <v>54</v>
      </c>
      <c r="U1735" t="s">
        <v>5140</v>
      </c>
      <c r="V1735" s="3">
        <v>45871.490277777775</v>
      </c>
      <c r="W1735" t="s">
        <v>1362</v>
      </c>
      <c r="Y1735" s="4">
        <v>45876</v>
      </c>
      <c r="Z1735" s="2">
        <v>0.81263888888888891</v>
      </c>
    </row>
    <row r="1736" spans="1:26" x14ac:dyDescent="0.3">
      <c r="A1736">
        <v>135114</v>
      </c>
      <c r="B1736" t="s">
        <v>273</v>
      </c>
      <c r="C1736" t="s">
        <v>27</v>
      </c>
      <c r="D1736" t="s">
        <v>274</v>
      </c>
      <c r="E1736" t="s">
        <v>38</v>
      </c>
      <c r="F1736">
        <v>8698434350</v>
      </c>
      <c r="G1736" t="s">
        <v>30</v>
      </c>
      <c r="H1736">
        <v>7335</v>
      </c>
      <c r="I1736" t="s">
        <v>7909</v>
      </c>
      <c r="J1736" t="s">
        <v>31</v>
      </c>
      <c r="K1736" t="s">
        <v>32</v>
      </c>
      <c r="L1736" t="s">
        <v>17953</v>
      </c>
      <c r="M1736" s="1">
        <v>0.61041666666666672</v>
      </c>
      <c r="N1736" t="s">
        <v>33</v>
      </c>
      <c r="O1736" t="s">
        <v>33</v>
      </c>
      <c r="P1736" s="2">
        <v>2.199074074074074E-4</v>
      </c>
      <c r="Q1736" s="2">
        <v>1.0416666666666667E-4</v>
      </c>
      <c r="R1736">
        <v>100</v>
      </c>
      <c r="S1736" s="3">
        <v>45876.375</v>
      </c>
      <c r="T1736" t="s">
        <v>54</v>
      </c>
      <c r="U1736" t="s">
        <v>7909</v>
      </c>
      <c r="V1736" s="3">
        <v>45871.492361111108</v>
      </c>
      <c r="W1736" t="s">
        <v>894</v>
      </c>
      <c r="Y1736" s="4">
        <v>45876</v>
      </c>
      <c r="Z1736" s="2">
        <v>0.81263888888888891</v>
      </c>
    </row>
    <row r="1737" spans="1:26" x14ac:dyDescent="0.3">
      <c r="A1737">
        <v>133876</v>
      </c>
      <c r="B1737" t="s">
        <v>552</v>
      </c>
      <c r="C1737" t="s">
        <v>27</v>
      </c>
      <c r="D1737" t="s">
        <v>324</v>
      </c>
      <c r="E1737" t="s">
        <v>84</v>
      </c>
      <c r="F1737">
        <v>7812875961</v>
      </c>
      <c r="G1737" t="s">
        <v>53</v>
      </c>
      <c r="H1737">
        <v>1793</v>
      </c>
      <c r="I1737" t="s">
        <v>5143</v>
      </c>
      <c r="J1737" t="s">
        <v>31</v>
      </c>
      <c r="K1737" t="s">
        <v>32</v>
      </c>
      <c r="L1737" t="s">
        <v>17978</v>
      </c>
      <c r="M1737" s="1">
        <v>0.60972222222222228</v>
      </c>
      <c r="N1737" t="s">
        <v>33</v>
      </c>
      <c r="O1737" t="s">
        <v>33</v>
      </c>
      <c r="P1737" s="2">
        <v>1.0416666666666667E-4</v>
      </c>
      <c r="Q1737" s="2">
        <v>4.6296296296296294E-5</v>
      </c>
      <c r="R1737">
        <v>100</v>
      </c>
      <c r="S1737" s="3">
        <v>45876.375</v>
      </c>
      <c r="T1737" t="s">
        <v>54</v>
      </c>
      <c r="U1737" t="s">
        <v>5143</v>
      </c>
      <c r="V1737" s="3">
        <v>45871.490277777775</v>
      </c>
      <c r="W1737" t="s">
        <v>1362</v>
      </c>
      <c r="Y1737" s="4">
        <v>45876</v>
      </c>
      <c r="Z1737" s="2">
        <v>0.81263888888888891</v>
      </c>
    </row>
    <row r="1738" spans="1:26" x14ac:dyDescent="0.3">
      <c r="A1738">
        <v>133876</v>
      </c>
      <c r="B1738" t="s">
        <v>552</v>
      </c>
      <c r="C1738" t="s">
        <v>27</v>
      </c>
      <c r="D1738" t="s">
        <v>324</v>
      </c>
      <c r="E1738" t="s">
        <v>84</v>
      </c>
      <c r="F1738">
        <v>7812875961</v>
      </c>
      <c r="G1738" t="s">
        <v>53</v>
      </c>
      <c r="H1738">
        <v>1793</v>
      </c>
      <c r="I1738" t="s">
        <v>5144</v>
      </c>
      <c r="J1738" t="s">
        <v>31</v>
      </c>
      <c r="K1738" t="s">
        <v>32</v>
      </c>
      <c r="L1738" t="s">
        <v>17978</v>
      </c>
      <c r="M1738" s="1">
        <v>0.60972222222222228</v>
      </c>
      <c r="N1738" t="s">
        <v>33</v>
      </c>
      <c r="O1738" t="s">
        <v>33</v>
      </c>
      <c r="P1738" s="2">
        <v>8.1018518518518516E-5</v>
      </c>
      <c r="Q1738" s="2">
        <v>4.6296296296296294E-5</v>
      </c>
      <c r="R1738">
        <v>100</v>
      </c>
      <c r="S1738" s="3">
        <v>45876.375</v>
      </c>
      <c r="T1738" t="s">
        <v>54</v>
      </c>
      <c r="U1738" t="s">
        <v>5144</v>
      </c>
      <c r="V1738" s="3">
        <v>45871.490277777775</v>
      </c>
      <c r="W1738" t="s">
        <v>1362</v>
      </c>
      <c r="Y1738" s="4">
        <v>45876</v>
      </c>
      <c r="Z1738" s="2">
        <v>0.81263888888888891</v>
      </c>
    </row>
    <row r="1739" spans="1:26" x14ac:dyDescent="0.3">
      <c r="A1739">
        <v>135114</v>
      </c>
      <c r="B1739" t="s">
        <v>273</v>
      </c>
      <c r="C1739" t="s">
        <v>27</v>
      </c>
      <c r="D1739" t="s">
        <v>274</v>
      </c>
      <c r="E1739" t="s">
        <v>38</v>
      </c>
      <c r="F1739">
        <v>8698434350</v>
      </c>
      <c r="G1739" t="s">
        <v>30</v>
      </c>
      <c r="H1739">
        <v>7335</v>
      </c>
      <c r="I1739" t="s">
        <v>7911</v>
      </c>
      <c r="J1739" t="s">
        <v>31</v>
      </c>
      <c r="K1739" t="s">
        <v>32</v>
      </c>
      <c r="L1739" t="s">
        <v>17953</v>
      </c>
      <c r="M1739" s="1">
        <v>0.60972222222222228</v>
      </c>
      <c r="N1739" t="s">
        <v>33</v>
      </c>
      <c r="O1739" t="s">
        <v>33</v>
      </c>
      <c r="P1739" s="2">
        <v>2.0833333333333335E-4</v>
      </c>
      <c r="Q1739" s="2">
        <v>9.2592592592592588E-5</v>
      </c>
      <c r="R1739">
        <v>100</v>
      </c>
      <c r="S1739" s="3">
        <v>45876.375</v>
      </c>
      <c r="T1739" t="s">
        <v>54</v>
      </c>
      <c r="U1739" t="s">
        <v>7911</v>
      </c>
      <c r="V1739" s="3">
        <v>45871.492361111108</v>
      </c>
      <c r="W1739" t="s">
        <v>894</v>
      </c>
      <c r="Y1739" s="4">
        <v>45876</v>
      </c>
      <c r="Z1739" s="2">
        <v>0.81263888888888891</v>
      </c>
    </row>
    <row r="1740" spans="1:26" x14ac:dyDescent="0.3">
      <c r="A1740">
        <v>133876</v>
      </c>
      <c r="B1740" t="s">
        <v>552</v>
      </c>
      <c r="C1740" t="s">
        <v>27</v>
      </c>
      <c r="D1740" t="s">
        <v>324</v>
      </c>
      <c r="E1740" t="s">
        <v>84</v>
      </c>
      <c r="F1740">
        <v>7812875961</v>
      </c>
      <c r="G1740" t="s">
        <v>53</v>
      </c>
      <c r="H1740">
        <v>1793</v>
      </c>
      <c r="I1740" t="s">
        <v>5145</v>
      </c>
      <c r="J1740" t="s">
        <v>31</v>
      </c>
      <c r="K1740" t="s">
        <v>32</v>
      </c>
      <c r="L1740" t="s">
        <v>17978</v>
      </c>
      <c r="M1740" s="1">
        <v>0.60972222222222228</v>
      </c>
      <c r="N1740" t="s">
        <v>33</v>
      </c>
      <c r="O1740" t="s">
        <v>33</v>
      </c>
      <c r="P1740" s="2">
        <v>9.2592592592592588E-5</v>
      </c>
      <c r="Q1740" s="2">
        <v>3.4722222222222222E-5</v>
      </c>
      <c r="R1740">
        <v>100</v>
      </c>
      <c r="S1740" s="3">
        <v>45876.375</v>
      </c>
      <c r="T1740" t="s">
        <v>54</v>
      </c>
      <c r="U1740" t="s">
        <v>5145</v>
      </c>
      <c r="V1740" s="3">
        <v>45871.490277777775</v>
      </c>
      <c r="W1740" t="s">
        <v>1362</v>
      </c>
      <c r="Y1740" s="4">
        <v>45876</v>
      </c>
      <c r="Z1740" s="2">
        <v>0.81263888888888891</v>
      </c>
    </row>
    <row r="1741" spans="1:26" x14ac:dyDescent="0.3">
      <c r="A1741">
        <v>135114</v>
      </c>
      <c r="B1741" t="s">
        <v>273</v>
      </c>
      <c r="C1741" t="s">
        <v>27</v>
      </c>
      <c r="D1741" t="s">
        <v>274</v>
      </c>
      <c r="E1741" t="s">
        <v>38</v>
      </c>
      <c r="F1741">
        <v>8698434350</v>
      </c>
      <c r="G1741" t="s">
        <v>30</v>
      </c>
      <c r="H1741">
        <v>7335</v>
      </c>
      <c r="I1741" t="s">
        <v>7913</v>
      </c>
      <c r="J1741" t="s">
        <v>31</v>
      </c>
      <c r="K1741" t="s">
        <v>32</v>
      </c>
      <c r="L1741" t="s">
        <v>17953</v>
      </c>
      <c r="M1741" s="1">
        <v>0.60972222222222228</v>
      </c>
      <c r="N1741" t="s">
        <v>33</v>
      </c>
      <c r="O1741" t="s">
        <v>33</v>
      </c>
      <c r="P1741" s="2">
        <v>1.6203703703703703E-4</v>
      </c>
      <c r="Q1741" s="2">
        <v>8.1018518518518516E-5</v>
      </c>
      <c r="R1741">
        <v>100</v>
      </c>
      <c r="S1741" s="3">
        <v>45876.375</v>
      </c>
      <c r="T1741" t="s">
        <v>54</v>
      </c>
      <c r="U1741" t="s">
        <v>7913</v>
      </c>
      <c r="V1741" s="3">
        <v>45871.492361111108</v>
      </c>
      <c r="W1741" t="s">
        <v>894</v>
      </c>
      <c r="Y1741" s="4">
        <v>45876</v>
      </c>
      <c r="Z1741" s="2">
        <v>0.81263888888888891</v>
      </c>
    </row>
    <row r="1742" spans="1:26" x14ac:dyDescent="0.3">
      <c r="A1742">
        <v>133876</v>
      </c>
      <c r="B1742" t="s">
        <v>552</v>
      </c>
      <c r="C1742" t="s">
        <v>27</v>
      </c>
      <c r="D1742" t="s">
        <v>324</v>
      </c>
      <c r="E1742" t="s">
        <v>84</v>
      </c>
      <c r="F1742">
        <v>7812875961</v>
      </c>
      <c r="G1742" t="s">
        <v>53</v>
      </c>
      <c r="H1742">
        <v>1793</v>
      </c>
      <c r="I1742" t="s">
        <v>5146</v>
      </c>
      <c r="J1742" t="s">
        <v>31</v>
      </c>
      <c r="K1742" t="s">
        <v>32</v>
      </c>
      <c r="L1742" t="s">
        <v>17978</v>
      </c>
      <c r="M1742" s="1">
        <v>0.60972222222222228</v>
      </c>
      <c r="N1742" t="s">
        <v>33</v>
      </c>
      <c r="O1742" t="s">
        <v>33</v>
      </c>
      <c r="P1742" s="2">
        <v>5.7870370370370367E-4</v>
      </c>
      <c r="Q1742" s="2">
        <v>2.3148148148148149E-4</v>
      </c>
      <c r="R1742">
        <v>100</v>
      </c>
      <c r="S1742" s="3">
        <v>45876.375</v>
      </c>
      <c r="T1742" t="s">
        <v>54</v>
      </c>
      <c r="U1742" t="s">
        <v>5146</v>
      </c>
      <c r="V1742" s="3">
        <v>45871.490277777775</v>
      </c>
      <c r="W1742" t="s">
        <v>1362</v>
      </c>
      <c r="Y1742" s="4">
        <v>45876</v>
      </c>
      <c r="Z1742" s="2">
        <v>0.81263888888888891</v>
      </c>
    </row>
    <row r="1743" spans="1:26" x14ac:dyDescent="0.3">
      <c r="A1743">
        <v>135114</v>
      </c>
      <c r="B1743" t="s">
        <v>273</v>
      </c>
      <c r="C1743" t="s">
        <v>27</v>
      </c>
      <c r="D1743" t="s">
        <v>274</v>
      </c>
      <c r="E1743" t="s">
        <v>38</v>
      </c>
      <c r="F1743">
        <v>8698434350</v>
      </c>
      <c r="G1743" t="s">
        <v>30</v>
      </c>
      <c r="H1743">
        <v>7335</v>
      </c>
      <c r="I1743" t="s">
        <v>7914</v>
      </c>
      <c r="J1743" t="s">
        <v>31</v>
      </c>
      <c r="K1743" t="s">
        <v>32</v>
      </c>
      <c r="L1743" t="s">
        <v>17953</v>
      </c>
      <c r="M1743" s="1">
        <v>0.60972222222222228</v>
      </c>
      <c r="N1743" t="s">
        <v>33</v>
      </c>
      <c r="O1743" t="s">
        <v>33</v>
      </c>
      <c r="P1743" s="2">
        <v>1.3888888888888889E-4</v>
      </c>
      <c r="Q1743" s="2">
        <v>9.2592592592592588E-5</v>
      </c>
      <c r="R1743">
        <v>0</v>
      </c>
      <c r="S1743" s="3">
        <v>45876.375</v>
      </c>
      <c r="T1743" t="s">
        <v>54</v>
      </c>
      <c r="U1743" t="s">
        <v>7914</v>
      </c>
      <c r="V1743" s="3">
        <v>45871.492361111108</v>
      </c>
      <c r="W1743" t="s">
        <v>894</v>
      </c>
      <c r="Y1743" s="4">
        <v>45876</v>
      </c>
      <c r="Z1743" s="2">
        <v>0.81263888888888891</v>
      </c>
    </row>
    <row r="1744" spans="1:26" x14ac:dyDescent="0.3">
      <c r="A1744">
        <v>18917</v>
      </c>
      <c r="B1744" t="s">
        <v>110</v>
      </c>
      <c r="C1744" t="s">
        <v>27</v>
      </c>
      <c r="D1744" t="s">
        <v>69</v>
      </c>
      <c r="E1744" t="s">
        <v>70</v>
      </c>
      <c r="F1744">
        <v>9778417985</v>
      </c>
      <c r="G1744" t="s">
        <v>43</v>
      </c>
      <c r="H1744">
        <v>7111</v>
      </c>
      <c r="I1744" t="s">
        <v>10042</v>
      </c>
      <c r="J1744" t="s">
        <v>31</v>
      </c>
      <c r="K1744" t="s">
        <v>32</v>
      </c>
      <c r="L1744" t="s">
        <v>17979</v>
      </c>
      <c r="M1744" s="1">
        <v>0.60972222222222228</v>
      </c>
      <c r="N1744" t="s">
        <v>33</v>
      </c>
      <c r="O1744" t="s">
        <v>33</v>
      </c>
      <c r="P1744" s="2">
        <v>6.4814814814814813E-4</v>
      </c>
      <c r="Q1744" s="2">
        <v>2.7777777777777778E-4</v>
      </c>
      <c r="R1744">
        <v>100</v>
      </c>
      <c r="S1744" s="3">
        <v>45876.375</v>
      </c>
      <c r="T1744" t="s">
        <v>54</v>
      </c>
      <c r="U1744" t="s">
        <v>10042</v>
      </c>
      <c r="V1744" s="3">
        <v>45871.572222222225</v>
      </c>
      <c r="W1744" t="s">
        <v>225</v>
      </c>
      <c r="Y1744" s="4">
        <v>45876</v>
      </c>
      <c r="Z1744" s="2">
        <v>0.81263888888888891</v>
      </c>
    </row>
    <row r="1745" spans="1:26" x14ac:dyDescent="0.3">
      <c r="A1745">
        <v>134641</v>
      </c>
      <c r="B1745" t="s">
        <v>361</v>
      </c>
      <c r="C1745" t="s">
        <v>27</v>
      </c>
      <c r="D1745" t="s">
        <v>315</v>
      </c>
      <c r="E1745" t="s">
        <v>52</v>
      </c>
      <c r="F1745">
        <v>6238293488</v>
      </c>
      <c r="G1745" t="s">
        <v>53</v>
      </c>
      <c r="H1745">
        <v>7004</v>
      </c>
      <c r="I1745" t="s">
        <v>3868</v>
      </c>
      <c r="J1745" t="s">
        <v>31</v>
      </c>
      <c r="K1745" t="s">
        <v>32</v>
      </c>
      <c r="L1745" t="s">
        <v>17980</v>
      </c>
      <c r="M1745" s="1">
        <v>0.60972222222222228</v>
      </c>
      <c r="N1745" t="s">
        <v>33</v>
      </c>
      <c r="O1745" t="s">
        <v>33</v>
      </c>
      <c r="P1745" s="2">
        <v>3.1944444444444446E-3</v>
      </c>
      <c r="Q1745" s="2">
        <v>1.5046296296296297E-4</v>
      </c>
      <c r="R1745">
        <v>0</v>
      </c>
      <c r="S1745" s="3">
        <v>45876.375</v>
      </c>
      <c r="T1745" t="s">
        <v>54</v>
      </c>
      <c r="U1745" t="s">
        <v>3868</v>
      </c>
      <c r="V1745" s="3">
        <v>45871.490277777775</v>
      </c>
      <c r="W1745" t="s">
        <v>1006</v>
      </c>
      <c r="Y1745" s="4">
        <v>45876</v>
      </c>
      <c r="Z1745" s="2">
        <v>0.81263888888888891</v>
      </c>
    </row>
    <row r="1746" spans="1:26" x14ac:dyDescent="0.3">
      <c r="A1746">
        <v>135114</v>
      </c>
      <c r="B1746" t="s">
        <v>273</v>
      </c>
      <c r="C1746" t="s">
        <v>27</v>
      </c>
      <c r="D1746" t="s">
        <v>274</v>
      </c>
      <c r="E1746" t="s">
        <v>38</v>
      </c>
      <c r="F1746">
        <v>8698434350</v>
      </c>
      <c r="G1746" t="s">
        <v>30</v>
      </c>
      <c r="H1746">
        <v>7335</v>
      </c>
      <c r="I1746" t="s">
        <v>7916</v>
      </c>
      <c r="J1746" t="s">
        <v>31</v>
      </c>
      <c r="K1746" t="s">
        <v>32</v>
      </c>
      <c r="L1746" t="s">
        <v>17953</v>
      </c>
      <c r="M1746" s="1">
        <v>0.60902777777777772</v>
      </c>
      <c r="N1746" t="s">
        <v>33</v>
      </c>
      <c r="O1746" t="s">
        <v>33</v>
      </c>
      <c r="P1746" s="2">
        <v>1.3888888888888889E-4</v>
      </c>
      <c r="Q1746" s="2">
        <v>8.1018518518518516E-5</v>
      </c>
      <c r="R1746">
        <v>0</v>
      </c>
      <c r="S1746" s="3">
        <v>45876.375</v>
      </c>
      <c r="T1746" t="s">
        <v>54</v>
      </c>
      <c r="U1746" t="s">
        <v>7916</v>
      </c>
      <c r="V1746" s="3">
        <v>45871.492361111108</v>
      </c>
      <c r="W1746" t="s">
        <v>894</v>
      </c>
      <c r="Y1746" s="4">
        <v>45876</v>
      </c>
      <c r="Z1746" s="2">
        <v>0.81263888888888891</v>
      </c>
    </row>
    <row r="1747" spans="1:26" x14ac:dyDescent="0.3">
      <c r="A1747">
        <v>135114</v>
      </c>
      <c r="B1747" t="s">
        <v>273</v>
      </c>
      <c r="C1747" t="s">
        <v>27</v>
      </c>
      <c r="D1747" t="s">
        <v>274</v>
      </c>
      <c r="E1747" t="s">
        <v>38</v>
      </c>
      <c r="F1747">
        <v>8698434350</v>
      </c>
      <c r="G1747" t="s">
        <v>30</v>
      </c>
      <c r="H1747">
        <v>7335</v>
      </c>
      <c r="I1747" t="s">
        <v>7922</v>
      </c>
      <c r="J1747" t="s">
        <v>31</v>
      </c>
      <c r="K1747" t="s">
        <v>32</v>
      </c>
      <c r="L1747" t="s">
        <v>17953</v>
      </c>
      <c r="M1747" s="1">
        <v>0.60902777777777772</v>
      </c>
      <c r="N1747" t="s">
        <v>33</v>
      </c>
      <c r="O1747" t="s">
        <v>33</v>
      </c>
      <c r="P1747" s="2">
        <v>3.7037037037037035E-4</v>
      </c>
      <c r="Q1747" s="2">
        <v>1.3888888888888889E-4</v>
      </c>
      <c r="R1747">
        <v>100</v>
      </c>
      <c r="S1747" s="3">
        <v>45876.375</v>
      </c>
      <c r="T1747" t="s">
        <v>54</v>
      </c>
      <c r="U1747" t="s">
        <v>7922</v>
      </c>
      <c r="V1747" s="3">
        <v>45871.492361111108</v>
      </c>
      <c r="W1747" t="s">
        <v>894</v>
      </c>
      <c r="Y1747" s="4">
        <v>45876</v>
      </c>
      <c r="Z1747" s="2">
        <v>0.81263888888888891</v>
      </c>
    </row>
    <row r="1748" spans="1:26" x14ac:dyDescent="0.3">
      <c r="A1748">
        <v>133876</v>
      </c>
      <c r="B1748" t="s">
        <v>552</v>
      </c>
      <c r="C1748" t="s">
        <v>27</v>
      </c>
      <c r="D1748" t="s">
        <v>324</v>
      </c>
      <c r="E1748" t="s">
        <v>84</v>
      </c>
      <c r="F1748">
        <v>7812875961</v>
      </c>
      <c r="G1748" t="s">
        <v>53</v>
      </c>
      <c r="H1748">
        <v>1793</v>
      </c>
      <c r="I1748" t="s">
        <v>5150</v>
      </c>
      <c r="J1748" t="s">
        <v>31</v>
      </c>
      <c r="K1748" t="s">
        <v>32</v>
      </c>
      <c r="L1748" t="s">
        <v>17981</v>
      </c>
      <c r="M1748" s="1">
        <v>0.60902777777777772</v>
      </c>
      <c r="N1748" t="s">
        <v>33</v>
      </c>
      <c r="O1748" t="s">
        <v>33</v>
      </c>
      <c r="P1748" s="2">
        <v>2.4305555555555555E-4</v>
      </c>
      <c r="Q1748" s="2">
        <v>4.6296296296296294E-5</v>
      </c>
      <c r="R1748">
        <v>100</v>
      </c>
      <c r="S1748" s="3">
        <v>45876.375</v>
      </c>
      <c r="T1748" t="s">
        <v>54</v>
      </c>
      <c r="U1748" t="s">
        <v>5150</v>
      </c>
      <c r="V1748" s="3">
        <v>45871.490277777775</v>
      </c>
      <c r="W1748" t="s">
        <v>1362</v>
      </c>
      <c r="Y1748" s="4">
        <v>45876</v>
      </c>
      <c r="Z1748" s="2">
        <v>0.81263888888888891</v>
      </c>
    </row>
    <row r="1749" spans="1:26" x14ac:dyDescent="0.3">
      <c r="A1749">
        <v>18917</v>
      </c>
      <c r="B1749" t="s">
        <v>110</v>
      </c>
      <c r="C1749" t="s">
        <v>27</v>
      </c>
      <c r="D1749" t="s">
        <v>69</v>
      </c>
      <c r="E1749" t="s">
        <v>70</v>
      </c>
      <c r="F1749">
        <v>9778417985</v>
      </c>
      <c r="G1749" t="s">
        <v>43</v>
      </c>
      <c r="H1749">
        <v>7111</v>
      </c>
      <c r="I1749" t="s">
        <v>10036</v>
      </c>
      <c r="J1749" t="s">
        <v>31</v>
      </c>
      <c r="K1749" t="s">
        <v>32</v>
      </c>
      <c r="L1749" t="s">
        <v>17979</v>
      </c>
      <c r="M1749" s="1">
        <v>0.60902777777777772</v>
      </c>
      <c r="N1749" t="s">
        <v>33</v>
      </c>
      <c r="O1749" t="s">
        <v>33</v>
      </c>
      <c r="P1749" s="5">
        <v>6.1374768518518517</v>
      </c>
      <c r="Q1749" s="2">
        <v>4.6296296296296294E-5</v>
      </c>
      <c r="R1749">
        <v>100</v>
      </c>
      <c r="S1749" s="3">
        <v>45876.375</v>
      </c>
      <c r="T1749" t="s">
        <v>54</v>
      </c>
      <c r="U1749" t="s">
        <v>10036</v>
      </c>
      <c r="V1749" s="3">
        <v>45871.572222222225</v>
      </c>
      <c r="W1749" t="s">
        <v>225</v>
      </c>
      <c r="Y1749" s="4">
        <v>45876</v>
      </c>
      <c r="Z1749" s="2">
        <v>0.81263888888888891</v>
      </c>
    </row>
    <row r="1750" spans="1:26" x14ac:dyDescent="0.3">
      <c r="A1750">
        <v>133876</v>
      </c>
      <c r="B1750" t="s">
        <v>552</v>
      </c>
      <c r="C1750" t="s">
        <v>27</v>
      </c>
      <c r="D1750" t="s">
        <v>324</v>
      </c>
      <c r="E1750" t="s">
        <v>84</v>
      </c>
      <c r="F1750">
        <v>7812875961</v>
      </c>
      <c r="G1750" t="s">
        <v>53</v>
      </c>
      <c r="H1750">
        <v>1793</v>
      </c>
      <c r="I1750" t="s">
        <v>5151</v>
      </c>
      <c r="J1750" t="s">
        <v>31</v>
      </c>
      <c r="K1750" t="s">
        <v>39</v>
      </c>
      <c r="O1750" t="s">
        <v>33</v>
      </c>
      <c r="S1750" s="3">
        <v>45876.375</v>
      </c>
      <c r="T1750" t="s">
        <v>54</v>
      </c>
      <c r="U1750" t="s">
        <v>5151</v>
      </c>
      <c r="V1750" s="3">
        <v>45871.490277777775</v>
      </c>
      <c r="W1750" t="s">
        <v>1362</v>
      </c>
      <c r="Y1750" s="4">
        <v>45876</v>
      </c>
      <c r="Z1750" s="2">
        <v>0.81263888888888891</v>
      </c>
    </row>
    <row r="1751" spans="1:26" x14ac:dyDescent="0.3">
      <c r="A1751">
        <v>135114</v>
      </c>
      <c r="B1751" t="s">
        <v>273</v>
      </c>
      <c r="C1751" t="s">
        <v>27</v>
      </c>
      <c r="D1751" t="s">
        <v>274</v>
      </c>
      <c r="E1751" t="s">
        <v>38</v>
      </c>
      <c r="F1751">
        <v>8698434350</v>
      </c>
      <c r="G1751" t="s">
        <v>30</v>
      </c>
      <c r="H1751">
        <v>7335</v>
      </c>
      <c r="I1751" t="s">
        <v>7923</v>
      </c>
      <c r="J1751" t="s">
        <v>31</v>
      </c>
      <c r="K1751" t="s">
        <v>32</v>
      </c>
      <c r="L1751" t="s">
        <v>17953</v>
      </c>
      <c r="M1751" s="1">
        <v>0.60902777777777772</v>
      </c>
      <c r="N1751" t="s">
        <v>33</v>
      </c>
      <c r="O1751" t="s">
        <v>33</v>
      </c>
      <c r="P1751" s="2">
        <v>2.199074074074074E-4</v>
      </c>
      <c r="Q1751" s="2">
        <v>8.1018518518518516E-5</v>
      </c>
      <c r="R1751">
        <v>100</v>
      </c>
      <c r="S1751" s="3">
        <v>45876.375</v>
      </c>
      <c r="T1751" t="s">
        <v>54</v>
      </c>
      <c r="U1751" t="s">
        <v>7923</v>
      </c>
      <c r="V1751" s="3">
        <v>45871.492361111108</v>
      </c>
      <c r="W1751" t="s">
        <v>894</v>
      </c>
      <c r="Y1751" s="4">
        <v>45876</v>
      </c>
      <c r="Z1751" s="2">
        <v>0.81263888888888891</v>
      </c>
    </row>
    <row r="1752" spans="1:26" x14ac:dyDescent="0.3">
      <c r="A1752">
        <v>136048</v>
      </c>
      <c r="B1752" t="s">
        <v>381</v>
      </c>
      <c r="C1752" t="s">
        <v>27</v>
      </c>
      <c r="D1752" t="s">
        <v>80</v>
      </c>
      <c r="E1752" t="s">
        <v>38</v>
      </c>
      <c r="F1752">
        <v>9172076708</v>
      </c>
      <c r="G1752" t="s">
        <v>30</v>
      </c>
      <c r="H1752">
        <v>1769</v>
      </c>
      <c r="I1752" t="s">
        <v>6542</v>
      </c>
      <c r="J1752" t="s">
        <v>31</v>
      </c>
      <c r="K1752" t="s">
        <v>32</v>
      </c>
      <c r="L1752" t="s">
        <v>17982</v>
      </c>
      <c r="M1752" s="1">
        <v>0.60902777777777772</v>
      </c>
      <c r="N1752" t="s">
        <v>33</v>
      </c>
      <c r="O1752" t="s">
        <v>33</v>
      </c>
      <c r="P1752" s="2">
        <v>3.8194444444444446E-4</v>
      </c>
      <c r="Q1752" s="2">
        <v>2.4305555555555555E-4</v>
      </c>
      <c r="R1752">
        <v>100</v>
      </c>
      <c r="S1752" s="3">
        <v>45876.375</v>
      </c>
      <c r="T1752" t="s">
        <v>54</v>
      </c>
      <c r="U1752" t="s">
        <v>6542</v>
      </c>
      <c r="V1752" s="3">
        <v>45871.490972222222</v>
      </c>
      <c r="W1752" t="s">
        <v>660</v>
      </c>
      <c r="Y1752" s="4">
        <v>45876</v>
      </c>
      <c r="Z1752" s="2">
        <v>0.81263888888888891</v>
      </c>
    </row>
    <row r="1753" spans="1:26" x14ac:dyDescent="0.3">
      <c r="A1753">
        <v>133876</v>
      </c>
      <c r="B1753" t="s">
        <v>552</v>
      </c>
      <c r="C1753" t="s">
        <v>27</v>
      </c>
      <c r="D1753" t="s">
        <v>324</v>
      </c>
      <c r="E1753" t="s">
        <v>84</v>
      </c>
      <c r="F1753">
        <v>7812875961</v>
      </c>
      <c r="G1753" t="s">
        <v>53</v>
      </c>
      <c r="H1753">
        <v>1793</v>
      </c>
      <c r="I1753" t="s">
        <v>5152</v>
      </c>
      <c r="J1753" t="s">
        <v>31</v>
      </c>
      <c r="K1753" t="s">
        <v>32</v>
      </c>
      <c r="L1753" t="s">
        <v>17983</v>
      </c>
      <c r="M1753" s="1">
        <v>0.60902777777777772</v>
      </c>
      <c r="N1753" t="s">
        <v>33</v>
      </c>
      <c r="O1753" t="s">
        <v>33</v>
      </c>
      <c r="P1753" s="5">
        <v>8.087766203703703</v>
      </c>
      <c r="Q1753" s="2">
        <v>1.5046296296296297E-4</v>
      </c>
      <c r="R1753">
        <v>100</v>
      </c>
      <c r="S1753" s="3">
        <v>45876.375</v>
      </c>
      <c r="T1753" t="s">
        <v>54</v>
      </c>
      <c r="U1753" t="s">
        <v>5152</v>
      </c>
      <c r="V1753" s="3">
        <v>45871.490277777775</v>
      </c>
      <c r="W1753" t="s">
        <v>1362</v>
      </c>
      <c r="Y1753" s="4">
        <v>45876</v>
      </c>
      <c r="Z1753" s="2">
        <v>0.81263888888888891</v>
      </c>
    </row>
    <row r="1754" spans="1:26" x14ac:dyDescent="0.3">
      <c r="A1754">
        <v>130117</v>
      </c>
      <c r="B1754" t="s">
        <v>626</v>
      </c>
      <c r="C1754" t="s">
        <v>27</v>
      </c>
      <c r="D1754" t="s">
        <v>59</v>
      </c>
      <c r="E1754" t="s">
        <v>60</v>
      </c>
      <c r="F1754">
        <v>7758010736</v>
      </c>
      <c r="G1754" t="s">
        <v>30</v>
      </c>
      <c r="H1754">
        <v>7448</v>
      </c>
      <c r="I1754" t="s">
        <v>13534</v>
      </c>
      <c r="J1754" t="s">
        <v>31</v>
      </c>
      <c r="K1754" t="s">
        <v>32</v>
      </c>
      <c r="L1754" t="s">
        <v>17984</v>
      </c>
      <c r="M1754" s="1">
        <v>0.61041666666666672</v>
      </c>
      <c r="N1754" t="s">
        <v>33</v>
      </c>
      <c r="O1754" t="s">
        <v>33</v>
      </c>
      <c r="P1754" s="2">
        <v>0.90386574074074078</v>
      </c>
      <c r="Q1754" s="2">
        <v>1.6782407407407408E-3</v>
      </c>
      <c r="R1754">
        <v>100</v>
      </c>
      <c r="S1754" s="3">
        <v>45876.375</v>
      </c>
      <c r="T1754" t="s">
        <v>54</v>
      </c>
      <c r="U1754" t="s">
        <v>13534</v>
      </c>
      <c r="V1754" s="3">
        <v>45871.64166666667</v>
      </c>
      <c r="W1754" t="s">
        <v>892</v>
      </c>
      <c r="Y1754" s="4">
        <v>45876</v>
      </c>
      <c r="Z1754" s="2">
        <v>0.81263888888888891</v>
      </c>
    </row>
    <row r="1755" spans="1:26" x14ac:dyDescent="0.3">
      <c r="A1755">
        <v>136048</v>
      </c>
      <c r="B1755" t="s">
        <v>381</v>
      </c>
      <c r="C1755" t="s">
        <v>27</v>
      </c>
      <c r="D1755" t="s">
        <v>80</v>
      </c>
      <c r="E1755" t="s">
        <v>38</v>
      </c>
      <c r="F1755">
        <v>9172076708</v>
      </c>
      <c r="G1755" t="s">
        <v>30</v>
      </c>
      <c r="H1755">
        <v>1769</v>
      </c>
      <c r="I1755" t="s">
        <v>6550</v>
      </c>
      <c r="J1755" t="s">
        <v>31</v>
      </c>
      <c r="K1755" t="s">
        <v>32</v>
      </c>
      <c r="L1755" t="s">
        <v>17985</v>
      </c>
      <c r="M1755" s="1">
        <v>0.60833333333333328</v>
      </c>
      <c r="N1755" t="s">
        <v>33</v>
      </c>
      <c r="O1755" t="s">
        <v>33</v>
      </c>
      <c r="P1755" s="2">
        <v>0.88504629629629628</v>
      </c>
      <c r="Q1755" s="2">
        <v>1.9675925925925926E-4</v>
      </c>
      <c r="R1755">
        <v>100</v>
      </c>
      <c r="S1755" s="3">
        <v>45876.375</v>
      </c>
      <c r="T1755" t="s">
        <v>54</v>
      </c>
      <c r="U1755" t="s">
        <v>6550</v>
      </c>
      <c r="V1755" s="3">
        <v>45871.490972222222</v>
      </c>
      <c r="W1755" t="s">
        <v>660</v>
      </c>
      <c r="Y1755" s="4">
        <v>45876</v>
      </c>
      <c r="Z1755" s="2">
        <v>0.81263888888888891</v>
      </c>
    </row>
    <row r="1756" spans="1:26" x14ac:dyDescent="0.3">
      <c r="A1756">
        <v>136101</v>
      </c>
      <c r="B1756" t="s">
        <v>347</v>
      </c>
      <c r="C1756" t="s">
        <v>27</v>
      </c>
      <c r="D1756" t="s">
        <v>51</v>
      </c>
      <c r="E1756" t="s">
        <v>52</v>
      </c>
      <c r="F1756">
        <v>7902268508</v>
      </c>
      <c r="G1756" t="s">
        <v>53</v>
      </c>
      <c r="H1756">
        <v>7021</v>
      </c>
      <c r="I1756" t="s">
        <v>4286</v>
      </c>
      <c r="J1756" t="s">
        <v>31</v>
      </c>
      <c r="K1756" t="s">
        <v>32</v>
      </c>
      <c r="L1756" t="s">
        <v>17986</v>
      </c>
      <c r="M1756" s="1">
        <v>0.60833333333333328</v>
      </c>
      <c r="N1756" t="s">
        <v>33</v>
      </c>
      <c r="O1756" t="s">
        <v>33</v>
      </c>
      <c r="P1756" s="2">
        <v>0.14356481481481481</v>
      </c>
      <c r="Q1756" s="2">
        <v>4.7453703703703704E-4</v>
      </c>
      <c r="R1756">
        <v>30</v>
      </c>
      <c r="S1756" s="3">
        <v>45876.375</v>
      </c>
      <c r="T1756" t="s">
        <v>54</v>
      </c>
      <c r="U1756" t="s">
        <v>4286</v>
      </c>
      <c r="V1756" s="3">
        <v>45871.490277777775</v>
      </c>
      <c r="W1756" t="s">
        <v>995</v>
      </c>
      <c r="Y1756" s="4">
        <v>45876</v>
      </c>
      <c r="Z1756" s="2">
        <v>0.81263888888888891</v>
      </c>
    </row>
    <row r="1757" spans="1:26" x14ac:dyDescent="0.3">
      <c r="A1757">
        <v>135659</v>
      </c>
      <c r="B1757" t="s">
        <v>489</v>
      </c>
      <c r="C1757" t="s">
        <v>27</v>
      </c>
      <c r="D1757" t="s">
        <v>51</v>
      </c>
      <c r="E1757" t="s">
        <v>52</v>
      </c>
      <c r="F1757">
        <v>8086981653</v>
      </c>
      <c r="G1757" t="s">
        <v>53</v>
      </c>
      <c r="H1757">
        <v>7027</v>
      </c>
      <c r="I1757" t="s">
        <v>4822</v>
      </c>
      <c r="J1757" t="s">
        <v>31</v>
      </c>
      <c r="K1757" t="s">
        <v>32</v>
      </c>
      <c r="L1757" t="s">
        <v>17987</v>
      </c>
      <c r="M1757" s="1">
        <v>0.60833333333333328</v>
      </c>
      <c r="N1757" t="s">
        <v>33</v>
      </c>
      <c r="O1757" t="s">
        <v>33</v>
      </c>
      <c r="P1757" s="2">
        <v>9.0393518518518522E-3</v>
      </c>
      <c r="Q1757" s="2">
        <v>1.6203703703703703E-4</v>
      </c>
      <c r="R1757">
        <v>100</v>
      </c>
      <c r="S1757" s="3">
        <v>45876.375</v>
      </c>
      <c r="T1757" t="s">
        <v>54</v>
      </c>
      <c r="U1757" t="s">
        <v>4822</v>
      </c>
      <c r="V1757" s="3">
        <v>45871.490277777775</v>
      </c>
      <c r="W1757" t="s">
        <v>971</v>
      </c>
      <c r="Y1757" s="4">
        <v>45876</v>
      </c>
      <c r="Z1757" s="2">
        <v>0.81263888888888891</v>
      </c>
    </row>
    <row r="1758" spans="1:26" x14ac:dyDescent="0.3">
      <c r="A1758">
        <v>29625</v>
      </c>
      <c r="B1758" t="s">
        <v>67</v>
      </c>
      <c r="C1758" t="s">
        <v>27</v>
      </c>
      <c r="D1758" t="s">
        <v>51</v>
      </c>
      <c r="E1758" t="s">
        <v>52</v>
      </c>
      <c r="F1758">
        <v>7356805209</v>
      </c>
      <c r="G1758" t="s">
        <v>53</v>
      </c>
      <c r="H1758">
        <v>7052</v>
      </c>
      <c r="I1758" t="s">
        <v>6084</v>
      </c>
      <c r="J1758" t="s">
        <v>31</v>
      </c>
      <c r="K1758" t="s">
        <v>32</v>
      </c>
      <c r="L1758" t="s">
        <v>17988</v>
      </c>
      <c r="M1758" s="1">
        <v>0.60833333333333328</v>
      </c>
      <c r="N1758" t="s">
        <v>33</v>
      </c>
      <c r="O1758" t="s">
        <v>33</v>
      </c>
      <c r="P1758" s="2">
        <v>2.2256944444444444E-2</v>
      </c>
      <c r="Q1758" s="2">
        <v>6.9444444444444444E-5</v>
      </c>
      <c r="R1758">
        <v>0</v>
      </c>
      <c r="S1758" s="3">
        <v>45876.375</v>
      </c>
      <c r="T1758" t="s">
        <v>54</v>
      </c>
      <c r="U1758" t="s">
        <v>6084</v>
      </c>
      <c r="V1758" s="3">
        <v>45871.490972222222</v>
      </c>
      <c r="W1758" t="s">
        <v>1073</v>
      </c>
      <c r="Y1758" s="4">
        <v>45876</v>
      </c>
      <c r="Z1758" s="2">
        <v>0.81263888888888891</v>
      </c>
    </row>
    <row r="1759" spans="1:26" x14ac:dyDescent="0.3">
      <c r="A1759">
        <v>135114</v>
      </c>
      <c r="B1759" t="s">
        <v>273</v>
      </c>
      <c r="C1759" t="s">
        <v>27</v>
      </c>
      <c r="D1759" t="s">
        <v>274</v>
      </c>
      <c r="E1759" t="s">
        <v>38</v>
      </c>
      <c r="F1759">
        <v>8698434350</v>
      </c>
      <c r="G1759" t="s">
        <v>30</v>
      </c>
      <c r="H1759">
        <v>7335</v>
      </c>
      <c r="I1759" t="s">
        <v>7924</v>
      </c>
      <c r="J1759" t="s">
        <v>31</v>
      </c>
      <c r="K1759" t="s">
        <v>32</v>
      </c>
      <c r="L1759" t="s">
        <v>17953</v>
      </c>
      <c r="M1759" s="1">
        <v>0.60833333333333328</v>
      </c>
      <c r="N1759" t="s">
        <v>33</v>
      </c>
      <c r="O1759" t="s">
        <v>33</v>
      </c>
      <c r="P1759" s="2">
        <v>7.5231481481481482E-4</v>
      </c>
      <c r="Q1759" s="2">
        <v>6.7129629629629625E-4</v>
      </c>
      <c r="R1759">
        <v>100</v>
      </c>
      <c r="S1759" s="3">
        <v>45876.375</v>
      </c>
      <c r="T1759" t="s">
        <v>54</v>
      </c>
      <c r="U1759" t="s">
        <v>7924</v>
      </c>
      <c r="V1759" s="3">
        <v>45871.492361111108</v>
      </c>
      <c r="W1759" t="s">
        <v>894</v>
      </c>
      <c r="Y1759" s="4">
        <v>45876</v>
      </c>
      <c r="Z1759" s="2">
        <v>0.81263888888888891</v>
      </c>
    </row>
    <row r="1760" spans="1:26" x14ac:dyDescent="0.3">
      <c r="A1760">
        <v>135114</v>
      </c>
      <c r="B1760" t="s">
        <v>273</v>
      </c>
      <c r="C1760" t="s">
        <v>27</v>
      </c>
      <c r="D1760" t="s">
        <v>274</v>
      </c>
      <c r="E1760" t="s">
        <v>38</v>
      </c>
      <c r="F1760">
        <v>8698434350</v>
      </c>
      <c r="G1760" t="s">
        <v>30</v>
      </c>
      <c r="H1760">
        <v>7335</v>
      </c>
      <c r="I1760" t="s">
        <v>7925</v>
      </c>
      <c r="J1760" t="s">
        <v>31</v>
      </c>
      <c r="K1760" t="s">
        <v>32</v>
      </c>
      <c r="L1760" t="s">
        <v>17953</v>
      </c>
      <c r="M1760" s="1">
        <v>0.60763888888888884</v>
      </c>
      <c r="N1760" t="s">
        <v>33</v>
      </c>
      <c r="O1760" t="s">
        <v>33</v>
      </c>
      <c r="P1760" s="5">
        <v>1.2729861111111112</v>
      </c>
      <c r="Q1760" s="2">
        <v>8.1018518518518516E-5</v>
      </c>
      <c r="R1760">
        <v>100</v>
      </c>
      <c r="S1760" s="3">
        <v>45876.375</v>
      </c>
      <c r="T1760" t="s">
        <v>54</v>
      </c>
      <c r="U1760" t="s">
        <v>7925</v>
      </c>
      <c r="V1760" s="3">
        <v>45871.492361111108</v>
      </c>
      <c r="W1760" t="s">
        <v>894</v>
      </c>
      <c r="Y1760" s="4">
        <v>45876</v>
      </c>
      <c r="Z1760" s="2">
        <v>0.81263888888888891</v>
      </c>
    </row>
    <row r="1761" spans="1:26" x14ac:dyDescent="0.3">
      <c r="A1761">
        <v>18381</v>
      </c>
      <c r="B1761" t="s">
        <v>552</v>
      </c>
      <c r="C1761" t="s">
        <v>27</v>
      </c>
      <c r="D1761" t="s">
        <v>324</v>
      </c>
      <c r="E1761" t="s">
        <v>84</v>
      </c>
      <c r="F1761">
        <v>9288023205</v>
      </c>
      <c r="G1761" t="s">
        <v>53</v>
      </c>
      <c r="H1761">
        <v>1793</v>
      </c>
      <c r="I1761" t="s">
        <v>5158</v>
      </c>
      <c r="J1761" t="s">
        <v>31</v>
      </c>
      <c r="K1761" t="s">
        <v>32</v>
      </c>
      <c r="L1761" t="s">
        <v>17989</v>
      </c>
      <c r="M1761" s="1">
        <v>0.60763888888888884</v>
      </c>
      <c r="N1761" t="s">
        <v>33</v>
      </c>
      <c r="O1761" t="s">
        <v>33</v>
      </c>
      <c r="P1761" s="2">
        <v>8.7962962962962962E-4</v>
      </c>
      <c r="Q1761" s="2">
        <v>2.6620370370370372E-4</v>
      </c>
      <c r="R1761">
        <v>100</v>
      </c>
      <c r="S1761" s="3">
        <v>45876.375</v>
      </c>
      <c r="T1761" t="s">
        <v>54</v>
      </c>
      <c r="U1761" t="s">
        <v>5158</v>
      </c>
      <c r="V1761" s="3">
        <v>45871.490277777775</v>
      </c>
      <c r="W1761" t="s">
        <v>1948</v>
      </c>
      <c r="Y1761" s="4">
        <v>45876</v>
      </c>
      <c r="Z1761" s="2">
        <v>0.81263888888888891</v>
      </c>
    </row>
    <row r="1762" spans="1:26" x14ac:dyDescent="0.3">
      <c r="A1762">
        <v>136224</v>
      </c>
      <c r="B1762" t="s">
        <v>131</v>
      </c>
      <c r="C1762" t="s">
        <v>27</v>
      </c>
      <c r="D1762" t="s">
        <v>76</v>
      </c>
      <c r="E1762" t="s">
        <v>76</v>
      </c>
      <c r="F1762">
        <v>7773874293</v>
      </c>
      <c r="G1762" t="s">
        <v>43</v>
      </c>
      <c r="H1762">
        <v>7122</v>
      </c>
      <c r="I1762" t="s">
        <v>14313</v>
      </c>
      <c r="J1762" t="s">
        <v>31</v>
      </c>
      <c r="K1762" t="s">
        <v>32</v>
      </c>
      <c r="L1762" t="s">
        <v>17990</v>
      </c>
      <c r="M1762" s="1">
        <v>0.60763888888888884</v>
      </c>
      <c r="N1762" t="s">
        <v>33</v>
      </c>
      <c r="O1762" t="s">
        <v>33</v>
      </c>
      <c r="P1762" s="2">
        <v>0.13495370370370371</v>
      </c>
      <c r="Q1762" s="2">
        <v>2.8935185185185184E-4</v>
      </c>
      <c r="R1762">
        <v>100</v>
      </c>
      <c r="S1762" s="3">
        <v>45876.375</v>
      </c>
      <c r="T1762" t="s">
        <v>54</v>
      </c>
      <c r="U1762" t="s">
        <v>14313</v>
      </c>
      <c r="V1762" s="3">
        <v>45871.642361111109</v>
      </c>
      <c r="W1762" t="s">
        <v>1110</v>
      </c>
      <c r="Y1762" s="4">
        <v>45876</v>
      </c>
      <c r="Z1762" s="2">
        <v>0.81263888888888891</v>
      </c>
    </row>
    <row r="1763" spans="1:26" x14ac:dyDescent="0.3">
      <c r="A1763">
        <v>132508</v>
      </c>
      <c r="B1763" t="s">
        <v>357</v>
      </c>
      <c r="C1763" t="s">
        <v>27</v>
      </c>
      <c r="D1763" t="s">
        <v>51</v>
      </c>
      <c r="E1763" t="s">
        <v>52</v>
      </c>
      <c r="F1763">
        <v>8921580946</v>
      </c>
      <c r="G1763" t="s">
        <v>53</v>
      </c>
      <c r="H1763">
        <v>7053</v>
      </c>
      <c r="I1763" t="s">
        <v>6098</v>
      </c>
      <c r="J1763" t="s">
        <v>31</v>
      </c>
      <c r="K1763" t="s">
        <v>32</v>
      </c>
      <c r="L1763" t="s">
        <v>17991</v>
      </c>
      <c r="M1763" s="1">
        <v>0.6069444444444444</v>
      </c>
      <c r="N1763" t="s">
        <v>33</v>
      </c>
      <c r="O1763" t="s">
        <v>33</v>
      </c>
      <c r="P1763" s="2">
        <v>0.12862268518518519</v>
      </c>
      <c r="Q1763" s="2">
        <v>1.3888888888888889E-4</v>
      </c>
      <c r="R1763">
        <v>100</v>
      </c>
      <c r="S1763" s="3">
        <v>45876.375</v>
      </c>
      <c r="T1763" t="s">
        <v>54</v>
      </c>
      <c r="U1763" t="s">
        <v>6098</v>
      </c>
      <c r="V1763" s="3">
        <v>45871.490972222222</v>
      </c>
      <c r="W1763" t="s">
        <v>414</v>
      </c>
      <c r="Y1763" s="4">
        <v>45876</v>
      </c>
      <c r="Z1763" s="2">
        <v>0.81263888888888891</v>
      </c>
    </row>
    <row r="1764" spans="1:26" x14ac:dyDescent="0.3">
      <c r="A1764">
        <v>18381</v>
      </c>
      <c r="B1764" t="s">
        <v>552</v>
      </c>
      <c r="C1764" t="s">
        <v>27</v>
      </c>
      <c r="D1764" t="s">
        <v>324</v>
      </c>
      <c r="E1764" t="s">
        <v>84</v>
      </c>
      <c r="F1764">
        <v>9288023205</v>
      </c>
      <c r="G1764" t="s">
        <v>53</v>
      </c>
      <c r="H1764">
        <v>1793</v>
      </c>
      <c r="I1764" t="s">
        <v>5160</v>
      </c>
      <c r="J1764" t="s">
        <v>31</v>
      </c>
      <c r="K1764" t="s">
        <v>32</v>
      </c>
      <c r="L1764" t="s">
        <v>17989</v>
      </c>
      <c r="M1764" s="1">
        <v>0.60624999999999996</v>
      </c>
      <c r="N1764" t="s">
        <v>33</v>
      </c>
      <c r="O1764" t="s">
        <v>33</v>
      </c>
      <c r="P1764" s="2">
        <v>3.8194444444444446E-4</v>
      </c>
      <c r="Q1764" s="2">
        <v>1.7361111111111112E-4</v>
      </c>
      <c r="R1764">
        <v>100</v>
      </c>
      <c r="S1764" s="3">
        <v>45876.375</v>
      </c>
      <c r="T1764" t="s">
        <v>54</v>
      </c>
      <c r="U1764" t="s">
        <v>5160</v>
      </c>
      <c r="V1764" s="3">
        <v>45871.490277777775</v>
      </c>
      <c r="W1764" t="s">
        <v>1948</v>
      </c>
      <c r="Y1764" s="4">
        <v>45876</v>
      </c>
      <c r="Z1764" s="2">
        <v>0.81263888888888891</v>
      </c>
    </row>
    <row r="1765" spans="1:26" x14ac:dyDescent="0.3">
      <c r="A1765">
        <v>134641</v>
      </c>
      <c r="B1765" t="s">
        <v>361</v>
      </c>
      <c r="C1765" t="s">
        <v>27</v>
      </c>
      <c r="D1765" t="s">
        <v>315</v>
      </c>
      <c r="E1765" t="s">
        <v>52</v>
      </c>
      <c r="F1765">
        <v>6238293488</v>
      </c>
      <c r="G1765" t="s">
        <v>53</v>
      </c>
      <c r="H1765">
        <v>7004</v>
      </c>
      <c r="I1765" t="s">
        <v>3831</v>
      </c>
      <c r="J1765" t="s">
        <v>31</v>
      </c>
      <c r="K1765" t="s">
        <v>32</v>
      </c>
      <c r="L1765" t="s">
        <v>17992</v>
      </c>
      <c r="M1765" s="1">
        <v>0.60624999999999996</v>
      </c>
      <c r="N1765" t="s">
        <v>33</v>
      </c>
      <c r="O1765" t="s">
        <v>33</v>
      </c>
      <c r="P1765" s="2">
        <v>7.1990740740740739E-3</v>
      </c>
      <c r="Q1765" s="2">
        <v>1.9675925925925926E-4</v>
      </c>
      <c r="R1765">
        <v>0</v>
      </c>
      <c r="S1765" s="3">
        <v>45876.375</v>
      </c>
      <c r="T1765" t="s">
        <v>54</v>
      </c>
      <c r="U1765" t="s">
        <v>3831</v>
      </c>
      <c r="V1765" s="3">
        <v>45871.490277777775</v>
      </c>
      <c r="W1765" t="s">
        <v>1006</v>
      </c>
      <c r="Y1765" s="4">
        <v>45876</v>
      </c>
      <c r="Z1765" s="2">
        <v>0.81263888888888891</v>
      </c>
    </row>
    <row r="1766" spans="1:26" x14ac:dyDescent="0.3">
      <c r="A1766">
        <v>9132</v>
      </c>
      <c r="B1766" t="s">
        <v>310</v>
      </c>
      <c r="C1766" t="s">
        <v>27</v>
      </c>
      <c r="D1766" t="s">
        <v>51</v>
      </c>
      <c r="E1766" t="s">
        <v>52</v>
      </c>
      <c r="F1766">
        <v>9072602185</v>
      </c>
      <c r="G1766" t="s">
        <v>53</v>
      </c>
      <c r="H1766">
        <v>1745</v>
      </c>
      <c r="I1766" t="s">
        <v>3796</v>
      </c>
      <c r="J1766" t="s">
        <v>31</v>
      </c>
      <c r="K1766" t="s">
        <v>32</v>
      </c>
      <c r="L1766" t="s">
        <v>17993</v>
      </c>
      <c r="M1766" s="1">
        <v>0.60624999999999996</v>
      </c>
      <c r="N1766" t="s">
        <v>33</v>
      </c>
      <c r="O1766" t="s">
        <v>33</v>
      </c>
      <c r="P1766" s="2">
        <v>8.7037037037037031E-3</v>
      </c>
      <c r="Q1766" s="2">
        <v>2.4305555555555555E-4</v>
      </c>
      <c r="R1766">
        <v>100</v>
      </c>
      <c r="S1766" s="3">
        <v>45876.375</v>
      </c>
      <c r="T1766" t="s">
        <v>54</v>
      </c>
      <c r="U1766" t="s">
        <v>3796</v>
      </c>
      <c r="V1766" s="3">
        <v>45871.490277777775</v>
      </c>
      <c r="W1766" t="s">
        <v>1024</v>
      </c>
      <c r="Y1766" s="4">
        <v>45876</v>
      </c>
      <c r="Z1766" s="2">
        <v>0.81263888888888891</v>
      </c>
    </row>
    <row r="1767" spans="1:26" x14ac:dyDescent="0.3">
      <c r="A1767">
        <v>25153</v>
      </c>
      <c r="B1767" t="s">
        <v>795</v>
      </c>
      <c r="C1767" t="s">
        <v>27</v>
      </c>
      <c r="D1767" t="s">
        <v>144</v>
      </c>
      <c r="E1767" t="s">
        <v>42</v>
      </c>
      <c r="F1767">
        <v>8718987605</v>
      </c>
      <c r="G1767" t="s">
        <v>43</v>
      </c>
      <c r="H1767">
        <v>1750</v>
      </c>
      <c r="I1767" t="s">
        <v>8645</v>
      </c>
      <c r="J1767" t="s">
        <v>31</v>
      </c>
      <c r="K1767" t="s">
        <v>32</v>
      </c>
      <c r="L1767" t="s">
        <v>17994</v>
      </c>
      <c r="M1767" s="1">
        <v>0.60624999999999996</v>
      </c>
      <c r="N1767" t="s">
        <v>33</v>
      </c>
      <c r="O1767" t="s">
        <v>33</v>
      </c>
      <c r="P1767" s="2">
        <v>3.1250000000000001E-4</v>
      </c>
      <c r="Q1767" s="2">
        <v>2.3148148148148149E-4</v>
      </c>
      <c r="R1767">
        <v>100</v>
      </c>
      <c r="S1767" s="3">
        <v>45876.375</v>
      </c>
      <c r="T1767" t="s">
        <v>54</v>
      </c>
      <c r="U1767" t="s">
        <v>8645</v>
      </c>
      <c r="V1767" s="3">
        <v>45871.571527777778</v>
      </c>
      <c r="W1767" t="s">
        <v>843</v>
      </c>
      <c r="Y1767" s="4">
        <v>45876</v>
      </c>
      <c r="Z1767" s="2">
        <v>0.81263888888888891</v>
      </c>
    </row>
    <row r="1768" spans="1:26" x14ac:dyDescent="0.3">
      <c r="A1768">
        <v>134364</v>
      </c>
      <c r="B1768" t="s">
        <v>344</v>
      </c>
      <c r="C1768" t="s">
        <v>27</v>
      </c>
      <c r="D1768" t="s">
        <v>41</v>
      </c>
      <c r="E1768" t="s">
        <v>42</v>
      </c>
      <c r="F1768">
        <v>7879257492</v>
      </c>
      <c r="G1768" t="s">
        <v>43</v>
      </c>
      <c r="H1768">
        <v>7134</v>
      </c>
      <c r="I1768" t="s">
        <v>10183</v>
      </c>
      <c r="J1768" t="s">
        <v>31</v>
      </c>
      <c r="K1768" t="s">
        <v>32</v>
      </c>
      <c r="L1768" t="s">
        <v>17995</v>
      </c>
      <c r="M1768" s="1">
        <v>0.60624999999999996</v>
      </c>
      <c r="N1768" t="s">
        <v>33</v>
      </c>
      <c r="O1768" t="s">
        <v>33</v>
      </c>
      <c r="P1768" s="2">
        <v>5.5381944444444442E-2</v>
      </c>
      <c r="Q1768" s="2">
        <v>3.7037037037037035E-4</v>
      </c>
      <c r="R1768">
        <v>100</v>
      </c>
      <c r="S1768" s="3">
        <v>45876.375</v>
      </c>
      <c r="T1768" t="s">
        <v>54</v>
      </c>
      <c r="U1768" t="s">
        <v>10183</v>
      </c>
      <c r="V1768" s="3">
        <v>45871.572222222225</v>
      </c>
      <c r="W1768" t="s">
        <v>767</v>
      </c>
      <c r="Y1768" s="4">
        <v>45876</v>
      </c>
      <c r="Z1768" s="2">
        <v>0.81263888888888891</v>
      </c>
    </row>
    <row r="1769" spans="1:26" x14ac:dyDescent="0.3">
      <c r="A1769">
        <v>134646</v>
      </c>
      <c r="B1769" t="s">
        <v>67</v>
      </c>
      <c r="C1769" t="s">
        <v>27</v>
      </c>
      <c r="D1769" t="s">
        <v>51</v>
      </c>
      <c r="E1769" t="s">
        <v>52</v>
      </c>
      <c r="F1769">
        <v>8943597861</v>
      </c>
      <c r="G1769" t="s">
        <v>53</v>
      </c>
      <c r="H1769">
        <v>7052</v>
      </c>
      <c r="I1769" t="s">
        <v>6050</v>
      </c>
      <c r="J1769" t="s">
        <v>31</v>
      </c>
      <c r="K1769" t="s">
        <v>32</v>
      </c>
      <c r="L1769" t="s">
        <v>17996</v>
      </c>
      <c r="M1769" s="1">
        <v>0.60555555555555551</v>
      </c>
      <c r="N1769" t="s">
        <v>33</v>
      </c>
      <c r="O1769" t="s">
        <v>33</v>
      </c>
      <c r="P1769" s="2">
        <v>1.0393518518518519E-2</v>
      </c>
      <c r="Q1769" s="2">
        <v>1.8518518518518518E-4</v>
      </c>
      <c r="R1769">
        <v>0</v>
      </c>
      <c r="S1769" s="3">
        <v>45876.375</v>
      </c>
      <c r="T1769" t="s">
        <v>54</v>
      </c>
      <c r="U1769" t="s">
        <v>6050</v>
      </c>
      <c r="V1769" s="3">
        <v>45871.490972222222</v>
      </c>
      <c r="W1769" t="s">
        <v>1180</v>
      </c>
      <c r="Y1769" s="4">
        <v>45876</v>
      </c>
      <c r="Z1769" s="2">
        <v>0.81263888888888891</v>
      </c>
    </row>
    <row r="1770" spans="1:26" x14ac:dyDescent="0.3">
      <c r="A1770">
        <v>131820</v>
      </c>
      <c r="B1770" t="s">
        <v>278</v>
      </c>
      <c r="C1770" t="s">
        <v>27</v>
      </c>
      <c r="D1770" t="s">
        <v>83</v>
      </c>
      <c r="E1770" t="s">
        <v>84</v>
      </c>
      <c r="F1770">
        <v>9385645370</v>
      </c>
      <c r="G1770" t="s">
        <v>53</v>
      </c>
      <c r="H1770">
        <v>7006</v>
      </c>
      <c r="I1770" t="s">
        <v>5273</v>
      </c>
      <c r="J1770" t="s">
        <v>31</v>
      </c>
      <c r="K1770" t="s">
        <v>32</v>
      </c>
      <c r="L1770" t="s">
        <v>17997</v>
      </c>
      <c r="M1770" s="1">
        <v>0.60555555555555551</v>
      </c>
      <c r="N1770" t="s">
        <v>33</v>
      </c>
      <c r="O1770" t="s">
        <v>33</v>
      </c>
      <c r="P1770" s="2">
        <v>9.1979166666666667E-2</v>
      </c>
      <c r="Q1770" s="2">
        <v>3.2407407407407406E-4</v>
      </c>
      <c r="R1770">
        <v>100</v>
      </c>
      <c r="S1770" s="3">
        <v>45876.375</v>
      </c>
      <c r="T1770" t="s">
        <v>54</v>
      </c>
      <c r="U1770" t="s">
        <v>5273</v>
      </c>
      <c r="V1770" s="3">
        <v>45871.490972222222</v>
      </c>
      <c r="W1770" t="s">
        <v>569</v>
      </c>
      <c r="Y1770" s="4">
        <v>45876</v>
      </c>
      <c r="Z1770" s="2">
        <v>0.81263888888888891</v>
      </c>
    </row>
    <row r="1771" spans="1:26" x14ac:dyDescent="0.3">
      <c r="A1771">
        <v>134531</v>
      </c>
      <c r="B1771" t="s">
        <v>956</v>
      </c>
      <c r="C1771" t="s">
        <v>27</v>
      </c>
      <c r="D1771" t="s">
        <v>315</v>
      </c>
      <c r="E1771" t="s">
        <v>52</v>
      </c>
      <c r="F1771">
        <v>8138079648</v>
      </c>
      <c r="G1771" t="s">
        <v>53</v>
      </c>
      <c r="H1771">
        <v>7011</v>
      </c>
      <c r="I1771" t="s">
        <v>4163</v>
      </c>
      <c r="J1771" t="s">
        <v>31</v>
      </c>
      <c r="K1771" t="s">
        <v>32</v>
      </c>
      <c r="L1771" t="s">
        <v>17998</v>
      </c>
      <c r="M1771" s="1">
        <v>0.60763888888888884</v>
      </c>
      <c r="N1771" t="s">
        <v>33</v>
      </c>
      <c r="O1771" t="s">
        <v>33</v>
      </c>
      <c r="P1771" s="2">
        <v>2.0335648148148148E-2</v>
      </c>
      <c r="Q1771" s="2">
        <v>2.0254629629629629E-3</v>
      </c>
      <c r="R1771">
        <v>0</v>
      </c>
      <c r="S1771" s="3">
        <v>45876.375</v>
      </c>
      <c r="T1771" t="s">
        <v>54</v>
      </c>
      <c r="U1771" t="s">
        <v>4163</v>
      </c>
      <c r="V1771" s="3">
        <v>45871.490277777775</v>
      </c>
      <c r="W1771" t="s">
        <v>972</v>
      </c>
      <c r="Y1771" s="4">
        <v>45876</v>
      </c>
      <c r="Z1771" s="2">
        <v>0.81263888888888891</v>
      </c>
    </row>
    <row r="1772" spans="1:26" x14ac:dyDescent="0.3">
      <c r="A1772">
        <v>18381</v>
      </c>
      <c r="B1772" t="s">
        <v>552</v>
      </c>
      <c r="C1772" t="s">
        <v>27</v>
      </c>
      <c r="D1772" t="s">
        <v>324</v>
      </c>
      <c r="E1772" t="s">
        <v>84</v>
      </c>
      <c r="F1772">
        <v>9288023205</v>
      </c>
      <c r="G1772" t="s">
        <v>53</v>
      </c>
      <c r="H1772">
        <v>1793</v>
      </c>
      <c r="I1772" t="s">
        <v>5157</v>
      </c>
      <c r="J1772" t="s">
        <v>31</v>
      </c>
      <c r="K1772" t="s">
        <v>32</v>
      </c>
      <c r="L1772" t="s">
        <v>17989</v>
      </c>
      <c r="M1772" s="1">
        <v>0.60555555555555551</v>
      </c>
      <c r="N1772" t="s">
        <v>33</v>
      </c>
      <c r="O1772" t="s">
        <v>33</v>
      </c>
      <c r="P1772" s="5">
        <v>1.0888773148148148</v>
      </c>
      <c r="Q1772" s="2">
        <v>3.9351851851851852E-4</v>
      </c>
      <c r="R1772">
        <v>5</v>
      </c>
      <c r="S1772" s="3">
        <v>45876.375</v>
      </c>
      <c r="T1772" t="s">
        <v>54</v>
      </c>
      <c r="U1772" t="s">
        <v>5157</v>
      </c>
      <c r="V1772" s="3">
        <v>45871.490277777775</v>
      </c>
      <c r="W1772" t="s">
        <v>1948</v>
      </c>
      <c r="Y1772" s="4">
        <v>45876</v>
      </c>
      <c r="Z1772" s="2">
        <v>0.81263888888888891</v>
      </c>
    </row>
    <row r="1773" spans="1:26" x14ac:dyDescent="0.3">
      <c r="A1773">
        <v>25153</v>
      </c>
      <c r="B1773" t="s">
        <v>795</v>
      </c>
      <c r="C1773" t="s">
        <v>27</v>
      </c>
      <c r="D1773" t="s">
        <v>144</v>
      </c>
      <c r="E1773" t="s">
        <v>42</v>
      </c>
      <c r="F1773">
        <v>8718987605</v>
      </c>
      <c r="G1773" t="s">
        <v>43</v>
      </c>
      <c r="H1773">
        <v>1750</v>
      </c>
      <c r="I1773" t="s">
        <v>8641</v>
      </c>
      <c r="J1773" t="s">
        <v>31</v>
      </c>
      <c r="K1773" t="s">
        <v>32</v>
      </c>
      <c r="L1773" t="s">
        <v>17999</v>
      </c>
      <c r="M1773" s="1">
        <v>0.60555555555555551</v>
      </c>
      <c r="N1773" t="s">
        <v>33</v>
      </c>
      <c r="O1773" t="s">
        <v>33</v>
      </c>
      <c r="P1773" s="2">
        <v>0.88792824074074073</v>
      </c>
      <c r="Q1773" s="2">
        <v>5.7870370370370367E-4</v>
      </c>
      <c r="R1773">
        <v>100</v>
      </c>
      <c r="S1773" s="3">
        <v>45876.375</v>
      </c>
      <c r="T1773" t="s">
        <v>54</v>
      </c>
      <c r="U1773" t="s">
        <v>8641</v>
      </c>
      <c r="V1773" s="3">
        <v>45871.571527777778</v>
      </c>
      <c r="W1773" t="s">
        <v>843</v>
      </c>
      <c r="Y1773" s="4">
        <v>45876</v>
      </c>
      <c r="Z1773" s="2">
        <v>0.81263888888888891</v>
      </c>
    </row>
    <row r="1774" spans="1:26" x14ac:dyDescent="0.3">
      <c r="A1774">
        <v>18381</v>
      </c>
      <c r="B1774" t="s">
        <v>552</v>
      </c>
      <c r="C1774" t="s">
        <v>27</v>
      </c>
      <c r="D1774" t="s">
        <v>324</v>
      </c>
      <c r="E1774" t="s">
        <v>84</v>
      </c>
      <c r="F1774">
        <v>9288023205</v>
      </c>
      <c r="G1774" t="s">
        <v>53</v>
      </c>
      <c r="H1774">
        <v>1793</v>
      </c>
      <c r="I1774" t="s">
        <v>5170</v>
      </c>
      <c r="J1774" t="s">
        <v>31</v>
      </c>
      <c r="K1774" t="s">
        <v>39</v>
      </c>
      <c r="O1774" t="s">
        <v>33</v>
      </c>
      <c r="S1774" s="3">
        <v>45876.375</v>
      </c>
      <c r="T1774" t="s">
        <v>54</v>
      </c>
      <c r="U1774" t="s">
        <v>5170</v>
      </c>
      <c r="V1774" s="3">
        <v>45871.490277777775</v>
      </c>
      <c r="W1774" t="s">
        <v>1948</v>
      </c>
      <c r="Y1774" s="4">
        <v>45876</v>
      </c>
      <c r="Z1774" s="2">
        <v>0.81263888888888891</v>
      </c>
    </row>
    <row r="1775" spans="1:26" x14ac:dyDescent="0.3">
      <c r="A1775">
        <v>130117</v>
      </c>
      <c r="B1775" t="s">
        <v>626</v>
      </c>
      <c r="C1775" t="s">
        <v>27</v>
      </c>
      <c r="D1775" t="s">
        <v>59</v>
      </c>
      <c r="E1775" t="s">
        <v>60</v>
      </c>
      <c r="F1775">
        <v>7758010736</v>
      </c>
      <c r="G1775" t="s">
        <v>30</v>
      </c>
      <c r="H1775">
        <v>7448</v>
      </c>
      <c r="I1775" t="s">
        <v>13539</v>
      </c>
      <c r="J1775" t="s">
        <v>31</v>
      </c>
      <c r="K1775" t="s">
        <v>32</v>
      </c>
      <c r="L1775" t="s">
        <v>18000</v>
      </c>
      <c r="M1775" s="1">
        <v>0.61458333333333337</v>
      </c>
      <c r="N1775" t="s">
        <v>33</v>
      </c>
      <c r="O1775" t="s">
        <v>33</v>
      </c>
      <c r="P1775" s="2">
        <v>3.9351851851851852E-4</v>
      </c>
      <c r="Q1775" s="2">
        <v>1.0578703703703703E-2</v>
      </c>
      <c r="R1775">
        <v>100</v>
      </c>
      <c r="S1775" s="3">
        <v>45876.375</v>
      </c>
      <c r="T1775" t="s">
        <v>54</v>
      </c>
      <c r="U1775" t="s">
        <v>13539</v>
      </c>
      <c r="V1775" s="3">
        <v>45871.64166666667</v>
      </c>
      <c r="W1775" t="s">
        <v>892</v>
      </c>
      <c r="Y1775" s="4">
        <v>45876</v>
      </c>
      <c r="Z1775" s="2">
        <v>0.81263888888888891</v>
      </c>
    </row>
    <row r="1776" spans="1:26" x14ac:dyDescent="0.3">
      <c r="A1776">
        <v>134645</v>
      </c>
      <c r="B1776" t="s">
        <v>409</v>
      </c>
      <c r="C1776" t="s">
        <v>27</v>
      </c>
      <c r="D1776" t="s">
        <v>315</v>
      </c>
      <c r="E1776" t="s">
        <v>52</v>
      </c>
      <c r="F1776">
        <v>9995210215</v>
      </c>
      <c r="G1776" t="s">
        <v>53</v>
      </c>
      <c r="H1776">
        <v>7037</v>
      </c>
      <c r="I1776" t="s">
        <v>4951</v>
      </c>
      <c r="J1776" t="s">
        <v>31</v>
      </c>
      <c r="K1776" t="s">
        <v>32</v>
      </c>
      <c r="L1776" t="s">
        <v>18001</v>
      </c>
      <c r="M1776" s="1">
        <v>0.60416666666666663</v>
      </c>
      <c r="N1776" t="s">
        <v>33</v>
      </c>
      <c r="O1776" t="s">
        <v>33</v>
      </c>
      <c r="P1776" s="2">
        <v>4.5023148148148149E-3</v>
      </c>
      <c r="Q1776" s="2">
        <v>3.8194444444444446E-4</v>
      </c>
      <c r="R1776">
        <v>0</v>
      </c>
      <c r="S1776" s="3">
        <v>45876.375</v>
      </c>
      <c r="T1776" t="s">
        <v>54</v>
      </c>
      <c r="U1776" t="s">
        <v>4951</v>
      </c>
      <c r="V1776" s="3">
        <v>45871.490277777775</v>
      </c>
      <c r="W1776" t="s">
        <v>744</v>
      </c>
      <c r="Y1776" s="4">
        <v>45876</v>
      </c>
      <c r="Z1776" s="2">
        <v>0.81263888888888891</v>
      </c>
    </row>
    <row r="1777" spans="1:26" x14ac:dyDescent="0.3">
      <c r="A1777">
        <v>135761</v>
      </c>
      <c r="B1777" t="s">
        <v>946</v>
      </c>
      <c r="C1777" t="s">
        <v>27</v>
      </c>
      <c r="D1777" t="s">
        <v>315</v>
      </c>
      <c r="E1777" t="s">
        <v>52</v>
      </c>
      <c r="F1777">
        <v>9037853037</v>
      </c>
      <c r="G1777" t="s">
        <v>53</v>
      </c>
      <c r="H1777">
        <v>7010</v>
      </c>
      <c r="I1777" t="s">
        <v>4100</v>
      </c>
      <c r="J1777" t="s">
        <v>31</v>
      </c>
      <c r="K1777" t="s">
        <v>32</v>
      </c>
      <c r="L1777" t="s">
        <v>18002</v>
      </c>
      <c r="M1777" s="1">
        <v>0.61250000000000004</v>
      </c>
      <c r="N1777" t="s">
        <v>33</v>
      </c>
      <c r="O1777" t="s">
        <v>33</v>
      </c>
      <c r="P1777" s="2">
        <v>0.12155092592592592</v>
      </c>
      <c r="Q1777" s="2">
        <v>8.819444444444444E-3</v>
      </c>
      <c r="R1777">
        <v>0</v>
      </c>
      <c r="S1777" s="3">
        <v>45876.375</v>
      </c>
      <c r="T1777" t="s">
        <v>54</v>
      </c>
      <c r="U1777" t="s">
        <v>4100</v>
      </c>
      <c r="V1777" s="3">
        <v>45871.490277777775</v>
      </c>
      <c r="W1777" t="s">
        <v>1099</v>
      </c>
      <c r="Y1777" s="4">
        <v>45876</v>
      </c>
      <c r="Z1777" s="2">
        <v>0.81263888888888891</v>
      </c>
    </row>
    <row r="1778" spans="1:26" x14ac:dyDescent="0.3">
      <c r="A1778">
        <v>133935</v>
      </c>
      <c r="B1778" t="s">
        <v>407</v>
      </c>
      <c r="C1778" t="s">
        <v>27</v>
      </c>
      <c r="D1778" t="s">
        <v>51</v>
      </c>
      <c r="E1778" t="s">
        <v>52</v>
      </c>
      <c r="F1778">
        <v>9947733027</v>
      </c>
      <c r="G1778" t="s">
        <v>53</v>
      </c>
      <c r="H1778">
        <v>7028</v>
      </c>
      <c r="I1778" t="s">
        <v>4891</v>
      </c>
      <c r="J1778" t="s">
        <v>31</v>
      </c>
      <c r="K1778" t="s">
        <v>32</v>
      </c>
      <c r="L1778" t="s">
        <v>18003</v>
      </c>
      <c r="M1778" s="1">
        <v>0.60347222222222219</v>
      </c>
      <c r="N1778" t="s">
        <v>33</v>
      </c>
      <c r="O1778" t="s">
        <v>33</v>
      </c>
      <c r="P1778" s="2">
        <v>4.0509259259259258E-4</v>
      </c>
      <c r="Q1778" s="2">
        <v>2.8935185185185184E-4</v>
      </c>
      <c r="R1778">
        <v>100</v>
      </c>
      <c r="S1778" s="3">
        <v>45876.375</v>
      </c>
      <c r="T1778" t="s">
        <v>54</v>
      </c>
      <c r="U1778" t="s">
        <v>4891</v>
      </c>
      <c r="V1778" s="3">
        <v>45871.490277777775</v>
      </c>
      <c r="W1778" t="s">
        <v>952</v>
      </c>
      <c r="Y1778" s="4">
        <v>45876</v>
      </c>
      <c r="Z1778" s="2">
        <v>0.81263888888888891</v>
      </c>
    </row>
    <row r="1779" spans="1:26" x14ac:dyDescent="0.3">
      <c r="A1779">
        <v>135978</v>
      </c>
      <c r="B1779" t="s">
        <v>300</v>
      </c>
      <c r="C1779" t="s">
        <v>27</v>
      </c>
      <c r="D1779" t="s">
        <v>301</v>
      </c>
      <c r="E1779" t="s">
        <v>84</v>
      </c>
      <c r="F1779">
        <v>7826089200</v>
      </c>
      <c r="G1779" t="s">
        <v>53</v>
      </c>
      <c r="H1779">
        <v>7079</v>
      </c>
      <c r="I1779" t="s">
        <v>6847</v>
      </c>
      <c r="J1779" t="s">
        <v>31</v>
      </c>
      <c r="K1779" t="s">
        <v>32</v>
      </c>
      <c r="L1779" t="s">
        <v>18004</v>
      </c>
      <c r="M1779" s="1">
        <v>0.60347222222222219</v>
      </c>
      <c r="N1779" t="s">
        <v>33</v>
      </c>
      <c r="O1779" t="s">
        <v>33</v>
      </c>
      <c r="P1779" s="5">
        <v>2.8854398148148146</v>
      </c>
      <c r="Q1779" s="2">
        <v>8.1018518518518516E-5</v>
      </c>
      <c r="R1779">
        <v>100</v>
      </c>
      <c r="S1779" s="3">
        <v>45876.375</v>
      </c>
      <c r="T1779" t="s">
        <v>54</v>
      </c>
      <c r="U1779" t="s">
        <v>6847</v>
      </c>
      <c r="V1779" s="3">
        <v>45871.491666666669</v>
      </c>
      <c r="W1779" t="s">
        <v>531</v>
      </c>
      <c r="Y1779" s="4">
        <v>45876</v>
      </c>
      <c r="Z1779" s="2">
        <v>0.81263888888888891</v>
      </c>
    </row>
    <row r="1780" spans="1:26" x14ac:dyDescent="0.3">
      <c r="A1780">
        <v>133935</v>
      </c>
      <c r="B1780" t="s">
        <v>407</v>
      </c>
      <c r="C1780" t="s">
        <v>27</v>
      </c>
      <c r="D1780" t="s">
        <v>51</v>
      </c>
      <c r="E1780" t="s">
        <v>52</v>
      </c>
      <c r="F1780">
        <v>9947733027</v>
      </c>
      <c r="G1780" t="s">
        <v>53</v>
      </c>
      <c r="H1780">
        <v>7028</v>
      </c>
      <c r="I1780" t="s">
        <v>4896</v>
      </c>
      <c r="J1780" t="s">
        <v>31</v>
      </c>
      <c r="K1780" t="s">
        <v>32</v>
      </c>
      <c r="L1780" t="s">
        <v>18003</v>
      </c>
      <c r="M1780" s="1">
        <v>0.60277777777777775</v>
      </c>
      <c r="N1780" t="s">
        <v>33</v>
      </c>
      <c r="O1780" t="s">
        <v>33</v>
      </c>
      <c r="P1780" s="2">
        <v>5.0925925925925921E-4</v>
      </c>
      <c r="Q1780" s="2">
        <v>5.7870370370370373E-5</v>
      </c>
      <c r="R1780">
        <v>0</v>
      </c>
      <c r="S1780" s="3">
        <v>45876.375</v>
      </c>
      <c r="T1780" t="s">
        <v>54</v>
      </c>
      <c r="U1780" t="s">
        <v>4896</v>
      </c>
      <c r="V1780" s="3">
        <v>45871.490277777775</v>
      </c>
      <c r="W1780" t="s">
        <v>952</v>
      </c>
      <c r="Y1780" s="4">
        <v>45876</v>
      </c>
      <c r="Z1780" s="2">
        <v>0.81263888888888891</v>
      </c>
    </row>
    <row r="1781" spans="1:26" x14ac:dyDescent="0.3">
      <c r="A1781">
        <v>23426</v>
      </c>
      <c r="B1781" t="s">
        <v>114</v>
      </c>
      <c r="C1781" t="s">
        <v>27</v>
      </c>
      <c r="D1781" t="s">
        <v>75</v>
      </c>
      <c r="E1781" t="s">
        <v>76</v>
      </c>
      <c r="F1781">
        <v>8720898723</v>
      </c>
      <c r="G1781" t="s">
        <v>43</v>
      </c>
      <c r="H1781">
        <v>7087</v>
      </c>
      <c r="I1781" t="s">
        <v>13950</v>
      </c>
      <c r="J1781" t="s">
        <v>31</v>
      </c>
      <c r="K1781" t="s">
        <v>32</v>
      </c>
      <c r="L1781" t="s">
        <v>18005</v>
      </c>
      <c r="M1781" s="1">
        <v>0.60555555555555551</v>
      </c>
      <c r="N1781" t="s">
        <v>33</v>
      </c>
      <c r="O1781" t="s">
        <v>33</v>
      </c>
      <c r="P1781" s="2">
        <v>3.0011574074074072E-2</v>
      </c>
      <c r="Q1781" s="2">
        <v>2.4189814814814816E-3</v>
      </c>
      <c r="R1781">
        <v>100</v>
      </c>
      <c r="S1781" s="3">
        <v>45876.375</v>
      </c>
      <c r="T1781" t="s">
        <v>54</v>
      </c>
      <c r="U1781" t="s">
        <v>13950</v>
      </c>
      <c r="V1781" s="3">
        <v>45871.64166666667</v>
      </c>
      <c r="W1781" t="s">
        <v>1196</v>
      </c>
      <c r="Y1781" s="4">
        <v>45876</v>
      </c>
      <c r="Z1781" s="2">
        <v>0.81263888888888891</v>
      </c>
    </row>
    <row r="1782" spans="1:26" x14ac:dyDescent="0.3">
      <c r="A1782">
        <v>136101</v>
      </c>
      <c r="B1782" t="s">
        <v>347</v>
      </c>
      <c r="C1782" t="s">
        <v>27</v>
      </c>
      <c r="D1782" t="s">
        <v>51</v>
      </c>
      <c r="E1782" t="s">
        <v>52</v>
      </c>
      <c r="F1782">
        <v>7902268508</v>
      </c>
      <c r="G1782" t="s">
        <v>53</v>
      </c>
      <c r="H1782">
        <v>7021</v>
      </c>
      <c r="I1782" t="s">
        <v>4288</v>
      </c>
      <c r="J1782" t="s">
        <v>31</v>
      </c>
      <c r="K1782" t="s">
        <v>32</v>
      </c>
      <c r="L1782" t="s">
        <v>18006</v>
      </c>
      <c r="M1782" s="1">
        <v>0.60902777777777772</v>
      </c>
      <c r="N1782" t="s">
        <v>33</v>
      </c>
      <c r="O1782" t="s">
        <v>33</v>
      </c>
      <c r="P1782" s="2">
        <v>6.9444444444444447E-4</v>
      </c>
      <c r="Q1782" s="2">
        <v>6.3078703703703708E-3</v>
      </c>
      <c r="R1782">
        <v>0</v>
      </c>
      <c r="S1782" s="3">
        <v>45876.375</v>
      </c>
      <c r="T1782" t="s">
        <v>54</v>
      </c>
      <c r="U1782" t="s">
        <v>4288</v>
      </c>
      <c r="V1782" s="3">
        <v>45871.490277777775</v>
      </c>
      <c r="W1782" t="s">
        <v>995</v>
      </c>
      <c r="Y1782" s="4">
        <v>45876</v>
      </c>
      <c r="Z1782" s="2">
        <v>0.81263888888888891</v>
      </c>
    </row>
    <row r="1783" spans="1:26" x14ac:dyDescent="0.3">
      <c r="A1783">
        <v>136711</v>
      </c>
      <c r="B1783" t="s">
        <v>66</v>
      </c>
      <c r="C1783" t="s">
        <v>27</v>
      </c>
      <c r="D1783" t="s">
        <v>51</v>
      </c>
      <c r="E1783" t="s">
        <v>52</v>
      </c>
      <c r="F1783">
        <v>9446138232</v>
      </c>
      <c r="G1783" t="s">
        <v>53</v>
      </c>
      <c r="H1783">
        <v>7005</v>
      </c>
      <c r="I1783" t="s">
        <v>3885</v>
      </c>
      <c r="J1783" t="s">
        <v>31</v>
      </c>
      <c r="K1783" t="s">
        <v>32</v>
      </c>
      <c r="L1783" t="s">
        <v>18007</v>
      </c>
      <c r="M1783" s="1">
        <v>0.60277777777777775</v>
      </c>
      <c r="N1783" t="s">
        <v>33</v>
      </c>
      <c r="O1783" t="s">
        <v>33</v>
      </c>
      <c r="P1783" s="2">
        <v>0.16776620370370371</v>
      </c>
      <c r="Q1783" s="2">
        <v>2.199074074074074E-4</v>
      </c>
      <c r="R1783">
        <v>80</v>
      </c>
      <c r="S1783" s="3">
        <v>45876.375</v>
      </c>
      <c r="T1783" t="s">
        <v>54</v>
      </c>
      <c r="U1783" t="s">
        <v>3885</v>
      </c>
      <c r="V1783" s="3">
        <v>45871.490277777775</v>
      </c>
      <c r="W1783" t="s">
        <v>997</v>
      </c>
      <c r="Y1783" s="4">
        <v>45876</v>
      </c>
      <c r="Z1783" s="2">
        <v>0.81263888888888891</v>
      </c>
    </row>
    <row r="1784" spans="1:26" x14ac:dyDescent="0.3">
      <c r="A1784">
        <v>133935</v>
      </c>
      <c r="B1784" t="s">
        <v>407</v>
      </c>
      <c r="C1784" t="s">
        <v>27</v>
      </c>
      <c r="D1784" t="s">
        <v>51</v>
      </c>
      <c r="E1784" t="s">
        <v>52</v>
      </c>
      <c r="F1784">
        <v>9947733027</v>
      </c>
      <c r="G1784" t="s">
        <v>53</v>
      </c>
      <c r="H1784">
        <v>7028</v>
      </c>
      <c r="I1784" t="s">
        <v>4900</v>
      </c>
      <c r="J1784" t="s">
        <v>31</v>
      </c>
      <c r="K1784" t="s">
        <v>32</v>
      </c>
      <c r="L1784" t="s">
        <v>18008</v>
      </c>
      <c r="M1784" s="1">
        <v>0.60277777777777775</v>
      </c>
      <c r="N1784" t="s">
        <v>33</v>
      </c>
      <c r="O1784" t="s">
        <v>33</v>
      </c>
      <c r="P1784" s="2">
        <v>8.1840277777777776E-2</v>
      </c>
      <c r="Q1784" s="2">
        <v>8.1018518518518516E-5</v>
      </c>
      <c r="R1784">
        <v>100</v>
      </c>
      <c r="S1784" s="3">
        <v>45876.375</v>
      </c>
      <c r="T1784" t="s">
        <v>54</v>
      </c>
      <c r="U1784" t="s">
        <v>4900</v>
      </c>
      <c r="V1784" s="3">
        <v>45871.490277777775</v>
      </c>
      <c r="W1784" t="s">
        <v>952</v>
      </c>
      <c r="Y1784" s="4">
        <v>45876</v>
      </c>
      <c r="Z1784" s="2">
        <v>0.81263888888888891</v>
      </c>
    </row>
    <row r="1785" spans="1:26" x14ac:dyDescent="0.3">
      <c r="A1785">
        <v>135563</v>
      </c>
      <c r="B1785" t="s">
        <v>199</v>
      </c>
      <c r="C1785" t="s">
        <v>27</v>
      </c>
      <c r="D1785" t="s">
        <v>200</v>
      </c>
      <c r="E1785" t="s">
        <v>42</v>
      </c>
      <c r="F1785">
        <v>9516471468</v>
      </c>
      <c r="G1785" t="s">
        <v>43</v>
      </c>
      <c r="H1785">
        <v>7246</v>
      </c>
      <c r="I1785" t="s">
        <v>11958</v>
      </c>
      <c r="J1785" t="s">
        <v>31</v>
      </c>
      <c r="K1785" t="s">
        <v>32</v>
      </c>
      <c r="L1785" t="s">
        <v>18009</v>
      </c>
      <c r="M1785" s="1">
        <v>0.60277777777777775</v>
      </c>
      <c r="N1785" t="s">
        <v>33</v>
      </c>
      <c r="O1785" t="s">
        <v>33</v>
      </c>
      <c r="P1785" s="2">
        <v>0.8413194444444444</v>
      </c>
      <c r="Q1785" s="2">
        <v>4.5138888888888887E-4</v>
      </c>
      <c r="R1785">
        <v>100</v>
      </c>
      <c r="S1785" s="3">
        <v>45876.375</v>
      </c>
      <c r="T1785" t="s">
        <v>54</v>
      </c>
      <c r="U1785" t="s">
        <v>11958</v>
      </c>
      <c r="V1785" s="3">
        <v>45871.572916666664</v>
      </c>
      <c r="W1785" t="s">
        <v>1996</v>
      </c>
      <c r="Y1785" s="4">
        <v>45876</v>
      </c>
      <c r="Z1785" s="2">
        <v>0.81263888888888891</v>
      </c>
    </row>
    <row r="1786" spans="1:26" x14ac:dyDescent="0.3">
      <c r="A1786">
        <v>133909</v>
      </c>
      <c r="B1786" t="s">
        <v>407</v>
      </c>
      <c r="C1786" t="s">
        <v>27</v>
      </c>
      <c r="D1786" t="s">
        <v>51</v>
      </c>
      <c r="E1786" t="s">
        <v>52</v>
      </c>
      <c r="F1786">
        <v>8606126488</v>
      </c>
      <c r="G1786" t="s">
        <v>53</v>
      </c>
      <c r="H1786">
        <v>7028</v>
      </c>
      <c r="I1786" t="s">
        <v>4875</v>
      </c>
      <c r="J1786" t="s">
        <v>31</v>
      </c>
      <c r="K1786" t="s">
        <v>32</v>
      </c>
      <c r="L1786" t="s">
        <v>18010</v>
      </c>
      <c r="M1786" s="1">
        <v>0.62916666666666665</v>
      </c>
      <c r="N1786" t="s">
        <v>33</v>
      </c>
      <c r="O1786" t="s">
        <v>33</v>
      </c>
      <c r="P1786" s="2">
        <v>2.736111111111111E-2</v>
      </c>
      <c r="Q1786" s="2">
        <v>2.6932870370370371E-2</v>
      </c>
      <c r="R1786">
        <v>0</v>
      </c>
      <c r="S1786" s="3">
        <v>45876.375</v>
      </c>
      <c r="T1786" t="s">
        <v>54</v>
      </c>
      <c r="U1786" t="s">
        <v>4875</v>
      </c>
      <c r="V1786" s="3">
        <v>45871.490277777775</v>
      </c>
      <c r="W1786" t="s">
        <v>969</v>
      </c>
      <c r="Y1786" s="4">
        <v>45876</v>
      </c>
      <c r="Z1786" s="2">
        <v>0.81263888888888891</v>
      </c>
    </row>
    <row r="1787" spans="1:26" x14ac:dyDescent="0.3">
      <c r="A1787">
        <v>132293</v>
      </c>
      <c r="B1787" t="s">
        <v>2082</v>
      </c>
      <c r="C1787" t="s">
        <v>27</v>
      </c>
      <c r="D1787" t="s">
        <v>301</v>
      </c>
      <c r="E1787" t="s">
        <v>84</v>
      </c>
      <c r="F1787">
        <v>8248974818</v>
      </c>
      <c r="G1787" t="s">
        <v>53</v>
      </c>
      <c r="H1787">
        <v>7342</v>
      </c>
      <c r="I1787" t="s">
        <v>8029</v>
      </c>
      <c r="J1787" t="s">
        <v>31</v>
      </c>
      <c r="K1787" t="s">
        <v>32</v>
      </c>
      <c r="L1787" t="s">
        <v>18011</v>
      </c>
      <c r="M1787" s="1">
        <v>0.6020833333333333</v>
      </c>
      <c r="N1787" t="s">
        <v>33</v>
      </c>
      <c r="O1787" t="s">
        <v>33</v>
      </c>
      <c r="P1787" s="2">
        <v>6.2500000000000001E-4</v>
      </c>
      <c r="Q1787" s="2">
        <v>4.9768518518518521E-4</v>
      </c>
      <c r="R1787">
        <v>100</v>
      </c>
      <c r="S1787" s="3">
        <v>45876.375</v>
      </c>
      <c r="T1787" t="s">
        <v>54</v>
      </c>
      <c r="U1787" t="s">
        <v>8029</v>
      </c>
      <c r="V1787" s="3">
        <v>45871.492361111108</v>
      </c>
      <c r="W1787" t="s">
        <v>2083</v>
      </c>
      <c r="Y1787" s="4">
        <v>45876</v>
      </c>
      <c r="Z1787" s="2">
        <v>0.81263888888888891</v>
      </c>
    </row>
    <row r="1788" spans="1:26" x14ac:dyDescent="0.3">
      <c r="A1788">
        <v>131219</v>
      </c>
      <c r="B1788" t="s">
        <v>1045</v>
      </c>
      <c r="C1788" t="s">
        <v>27</v>
      </c>
      <c r="D1788" t="s">
        <v>231</v>
      </c>
      <c r="E1788" t="s">
        <v>60</v>
      </c>
      <c r="F1788">
        <v>7306431843</v>
      </c>
      <c r="G1788" t="s">
        <v>30</v>
      </c>
      <c r="H1788">
        <v>7451</v>
      </c>
      <c r="I1788" t="s">
        <v>13567</v>
      </c>
      <c r="J1788" t="s">
        <v>31</v>
      </c>
      <c r="K1788" t="s">
        <v>32</v>
      </c>
      <c r="L1788" t="s">
        <v>18012</v>
      </c>
      <c r="M1788" s="1">
        <v>0.60277777777777775</v>
      </c>
      <c r="N1788" t="s">
        <v>33</v>
      </c>
      <c r="O1788" t="s">
        <v>33</v>
      </c>
      <c r="P1788" s="2">
        <v>4.4212962962962964E-3</v>
      </c>
      <c r="Q1788" s="2">
        <v>7.5231481481481482E-4</v>
      </c>
      <c r="R1788">
        <v>100</v>
      </c>
      <c r="S1788" s="3">
        <v>45876.375</v>
      </c>
      <c r="T1788" t="s">
        <v>54</v>
      </c>
      <c r="U1788" t="s">
        <v>13567</v>
      </c>
      <c r="V1788" s="3">
        <v>45871.64166666667</v>
      </c>
      <c r="W1788" t="s">
        <v>1046</v>
      </c>
      <c r="Y1788" s="4">
        <v>45876</v>
      </c>
      <c r="Z1788" s="2">
        <v>0.81263888888888891</v>
      </c>
    </row>
    <row r="1789" spans="1:26" x14ac:dyDescent="0.3">
      <c r="A1789">
        <v>133909</v>
      </c>
      <c r="B1789" t="s">
        <v>407</v>
      </c>
      <c r="C1789" t="s">
        <v>27</v>
      </c>
      <c r="D1789" t="s">
        <v>51</v>
      </c>
      <c r="E1789" t="s">
        <v>52</v>
      </c>
      <c r="F1789">
        <v>8606126488</v>
      </c>
      <c r="G1789" t="s">
        <v>53</v>
      </c>
      <c r="H1789">
        <v>7028</v>
      </c>
      <c r="I1789" t="s">
        <v>4882</v>
      </c>
      <c r="J1789" t="s">
        <v>31</v>
      </c>
      <c r="K1789" t="s">
        <v>32</v>
      </c>
      <c r="L1789" t="s">
        <v>18013</v>
      </c>
      <c r="M1789" s="1">
        <v>0.6020833333333333</v>
      </c>
      <c r="N1789" t="s">
        <v>33</v>
      </c>
      <c r="O1789" t="s">
        <v>33</v>
      </c>
      <c r="P1789" s="2">
        <v>2.5462962962962961E-4</v>
      </c>
      <c r="Q1789" s="2">
        <v>1.3888888888888889E-4</v>
      </c>
      <c r="R1789">
        <v>0</v>
      </c>
      <c r="S1789" s="3">
        <v>45876.375</v>
      </c>
      <c r="T1789" t="s">
        <v>54</v>
      </c>
      <c r="U1789" t="s">
        <v>4882</v>
      </c>
      <c r="V1789" s="3">
        <v>45871.490277777775</v>
      </c>
      <c r="W1789" t="s">
        <v>969</v>
      </c>
      <c r="Y1789" s="4">
        <v>45876</v>
      </c>
      <c r="Z1789" s="2">
        <v>0.81263888888888891</v>
      </c>
    </row>
    <row r="1790" spans="1:26" x14ac:dyDescent="0.3">
      <c r="A1790">
        <v>132293</v>
      </c>
      <c r="B1790" t="s">
        <v>2082</v>
      </c>
      <c r="C1790" t="s">
        <v>27</v>
      </c>
      <c r="D1790" t="s">
        <v>301</v>
      </c>
      <c r="E1790" t="s">
        <v>84</v>
      </c>
      <c r="F1790">
        <v>8248974818</v>
      </c>
      <c r="G1790" t="s">
        <v>53</v>
      </c>
      <c r="H1790">
        <v>7342</v>
      </c>
      <c r="I1790" t="s">
        <v>8026</v>
      </c>
      <c r="J1790" t="s">
        <v>31</v>
      </c>
      <c r="K1790" t="s">
        <v>32</v>
      </c>
      <c r="L1790" t="s">
        <v>18014</v>
      </c>
      <c r="M1790" s="1">
        <v>0.60138888888888886</v>
      </c>
      <c r="N1790" t="s">
        <v>33</v>
      </c>
      <c r="O1790" t="s">
        <v>33</v>
      </c>
      <c r="P1790" s="2">
        <v>1.1180555555555555E-2</v>
      </c>
      <c r="Q1790" s="2">
        <v>1.3888888888888889E-4</v>
      </c>
      <c r="R1790">
        <v>100</v>
      </c>
      <c r="S1790" s="3">
        <v>45876.375</v>
      </c>
      <c r="T1790" t="s">
        <v>54</v>
      </c>
      <c r="U1790" t="s">
        <v>8026</v>
      </c>
      <c r="V1790" s="3">
        <v>45871.492361111108</v>
      </c>
      <c r="W1790" t="s">
        <v>2083</v>
      </c>
      <c r="Y1790" s="4">
        <v>45876</v>
      </c>
      <c r="Z1790" s="2">
        <v>0.81263888888888891</v>
      </c>
    </row>
    <row r="1791" spans="1:26" x14ac:dyDescent="0.3">
      <c r="A1791">
        <v>136163</v>
      </c>
      <c r="B1791" t="s">
        <v>1135</v>
      </c>
      <c r="C1791" t="s">
        <v>27</v>
      </c>
      <c r="D1791" t="s">
        <v>351</v>
      </c>
      <c r="E1791" t="s">
        <v>76</v>
      </c>
      <c r="F1791">
        <v>9343527765</v>
      </c>
      <c r="G1791" t="s">
        <v>43</v>
      </c>
      <c r="H1791">
        <v>7107</v>
      </c>
      <c r="I1791" t="s">
        <v>14245</v>
      </c>
      <c r="J1791" t="s">
        <v>31</v>
      </c>
      <c r="K1791" t="s">
        <v>39</v>
      </c>
      <c r="O1791" t="s">
        <v>33</v>
      </c>
      <c r="S1791" s="3">
        <v>45876.375</v>
      </c>
      <c r="T1791" t="s">
        <v>54</v>
      </c>
      <c r="U1791" t="s">
        <v>14245</v>
      </c>
      <c r="V1791" s="3">
        <v>45871.64166666667</v>
      </c>
      <c r="W1791" t="s">
        <v>1859</v>
      </c>
      <c r="Y1791" s="4">
        <v>45876</v>
      </c>
      <c r="Z1791" s="2">
        <v>0.81263888888888891</v>
      </c>
    </row>
    <row r="1792" spans="1:26" x14ac:dyDescent="0.3">
      <c r="A1792">
        <v>133909</v>
      </c>
      <c r="B1792" t="s">
        <v>407</v>
      </c>
      <c r="C1792" t="s">
        <v>27</v>
      </c>
      <c r="D1792" t="s">
        <v>51</v>
      </c>
      <c r="E1792" t="s">
        <v>52</v>
      </c>
      <c r="F1792">
        <v>8606126488</v>
      </c>
      <c r="G1792" t="s">
        <v>53</v>
      </c>
      <c r="H1792">
        <v>7028</v>
      </c>
      <c r="I1792" t="s">
        <v>4879</v>
      </c>
      <c r="J1792" t="s">
        <v>31</v>
      </c>
      <c r="K1792" t="s">
        <v>32</v>
      </c>
      <c r="L1792" t="s">
        <v>18015</v>
      </c>
      <c r="M1792" s="1">
        <v>0.60138888888888886</v>
      </c>
      <c r="N1792" t="s">
        <v>33</v>
      </c>
      <c r="O1792" t="s">
        <v>33</v>
      </c>
      <c r="P1792" s="2">
        <v>2.5462962962962961E-4</v>
      </c>
      <c r="Q1792" s="2">
        <v>1.8518518518518518E-4</v>
      </c>
      <c r="R1792">
        <v>100</v>
      </c>
      <c r="S1792" s="3">
        <v>45876.375</v>
      </c>
      <c r="T1792" t="s">
        <v>54</v>
      </c>
      <c r="U1792" t="s">
        <v>4879</v>
      </c>
      <c r="V1792" s="3">
        <v>45871.490277777775</v>
      </c>
      <c r="W1792" t="s">
        <v>969</v>
      </c>
      <c r="Y1792" s="4">
        <v>45876</v>
      </c>
      <c r="Z1792" s="2">
        <v>0.81263888888888891</v>
      </c>
    </row>
    <row r="1793" spans="1:26" x14ac:dyDescent="0.3">
      <c r="A1793">
        <v>134527</v>
      </c>
      <c r="B1793" t="s">
        <v>316</v>
      </c>
      <c r="C1793" t="s">
        <v>27</v>
      </c>
      <c r="D1793" t="s">
        <v>315</v>
      </c>
      <c r="E1793" t="s">
        <v>52</v>
      </c>
      <c r="F1793">
        <v>9895690574</v>
      </c>
      <c r="G1793" t="s">
        <v>53</v>
      </c>
      <c r="H1793">
        <v>7007</v>
      </c>
      <c r="I1793" t="s">
        <v>4000</v>
      </c>
      <c r="J1793" t="s">
        <v>31</v>
      </c>
      <c r="K1793" t="s">
        <v>32</v>
      </c>
      <c r="L1793" t="s">
        <v>18016</v>
      </c>
      <c r="M1793" s="1">
        <v>0.60138888888888886</v>
      </c>
      <c r="N1793" t="s">
        <v>33</v>
      </c>
      <c r="O1793" t="s">
        <v>33</v>
      </c>
      <c r="P1793" s="2">
        <v>7.5231481481481477E-3</v>
      </c>
      <c r="Q1793" s="2">
        <v>2.3148148148148149E-4</v>
      </c>
      <c r="R1793">
        <v>0</v>
      </c>
      <c r="S1793" s="3">
        <v>45876.375</v>
      </c>
      <c r="T1793" t="s">
        <v>54</v>
      </c>
      <c r="U1793" t="s">
        <v>4000</v>
      </c>
      <c r="V1793" s="3">
        <v>45871.490277777775</v>
      </c>
      <c r="W1793" t="s">
        <v>1010</v>
      </c>
      <c r="Y1793" s="4">
        <v>45876</v>
      </c>
      <c r="Z1793" s="2">
        <v>0.81263888888888891</v>
      </c>
    </row>
    <row r="1794" spans="1:26" x14ac:dyDescent="0.3">
      <c r="A1794">
        <v>136163</v>
      </c>
      <c r="B1794" t="s">
        <v>1135</v>
      </c>
      <c r="C1794" t="s">
        <v>27</v>
      </c>
      <c r="D1794" t="s">
        <v>351</v>
      </c>
      <c r="E1794" t="s">
        <v>76</v>
      </c>
      <c r="F1794">
        <v>9343527765</v>
      </c>
      <c r="G1794" t="s">
        <v>43</v>
      </c>
      <c r="H1794">
        <v>7107</v>
      </c>
      <c r="I1794" t="s">
        <v>14250</v>
      </c>
      <c r="J1794" t="s">
        <v>31</v>
      </c>
      <c r="K1794" t="s">
        <v>32</v>
      </c>
      <c r="L1794" t="s">
        <v>18017</v>
      </c>
      <c r="M1794" s="1">
        <v>0.60138888888888886</v>
      </c>
      <c r="N1794" t="s">
        <v>33</v>
      </c>
      <c r="O1794" t="s">
        <v>33</v>
      </c>
      <c r="P1794" s="2">
        <v>0.13068287037037038</v>
      </c>
      <c r="Q1794" s="2">
        <v>1.6203703703703703E-4</v>
      </c>
      <c r="R1794">
        <v>100</v>
      </c>
      <c r="S1794" s="3">
        <v>45876.375</v>
      </c>
      <c r="T1794" t="s">
        <v>54</v>
      </c>
      <c r="U1794" t="s">
        <v>14250</v>
      </c>
      <c r="V1794" s="3">
        <v>45871.64166666667</v>
      </c>
      <c r="W1794" t="s">
        <v>1859</v>
      </c>
      <c r="Y1794" s="4">
        <v>45876</v>
      </c>
      <c r="Z1794" s="2">
        <v>0.81263888888888891</v>
      </c>
    </row>
    <row r="1795" spans="1:26" x14ac:dyDescent="0.3">
      <c r="A1795">
        <v>136414</v>
      </c>
      <c r="B1795" t="s">
        <v>542</v>
      </c>
      <c r="C1795" t="s">
        <v>27</v>
      </c>
      <c r="D1795" t="s">
        <v>46</v>
      </c>
      <c r="E1795" t="s">
        <v>38</v>
      </c>
      <c r="F1795">
        <v>7798555645</v>
      </c>
      <c r="G1795" t="s">
        <v>30</v>
      </c>
      <c r="H1795">
        <v>7196</v>
      </c>
      <c r="I1795" t="s">
        <v>7110</v>
      </c>
      <c r="J1795" t="s">
        <v>31</v>
      </c>
      <c r="K1795" t="s">
        <v>32</v>
      </c>
      <c r="L1795" t="s">
        <v>18018</v>
      </c>
      <c r="M1795" s="1">
        <v>0.60138888888888886</v>
      </c>
      <c r="N1795" t="s">
        <v>33</v>
      </c>
      <c r="O1795" t="s">
        <v>33</v>
      </c>
      <c r="P1795" s="2">
        <v>2.0833333333333335E-4</v>
      </c>
      <c r="Q1795" s="2">
        <v>5.7870370370370373E-5</v>
      </c>
      <c r="R1795">
        <v>100</v>
      </c>
      <c r="S1795" s="3">
        <v>45876.375</v>
      </c>
      <c r="T1795" t="s">
        <v>54</v>
      </c>
      <c r="U1795" t="s">
        <v>7110</v>
      </c>
      <c r="V1795" s="3">
        <v>45871.491666666669</v>
      </c>
      <c r="W1795" t="s">
        <v>1194</v>
      </c>
      <c r="Y1795" s="4">
        <v>45876</v>
      </c>
      <c r="Z1795" s="2">
        <v>0.81263888888888891</v>
      </c>
    </row>
    <row r="1796" spans="1:26" x14ac:dyDescent="0.3">
      <c r="A1796">
        <v>133909</v>
      </c>
      <c r="B1796" t="s">
        <v>407</v>
      </c>
      <c r="C1796" t="s">
        <v>27</v>
      </c>
      <c r="D1796" t="s">
        <v>51</v>
      </c>
      <c r="E1796" t="s">
        <v>52</v>
      </c>
      <c r="F1796">
        <v>8606126488</v>
      </c>
      <c r="G1796" t="s">
        <v>53</v>
      </c>
      <c r="H1796">
        <v>7028</v>
      </c>
      <c r="I1796" t="s">
        <v>4874</v>
      </c>
      <c r="J1796" t="s">
        <v>31</v>
      </c>
      <c r="K1796" t="s">
        <v>32</v>
      </c>
      <c r="L1796" t="s">
        <v>18019</v>
      </c>
      <c r="M1796" s="1">
        <v>0.60138888888888886</v>
      </c>
      <c r="N1796" t="s">
        <v>33</v>
      </c>
      <c r="O1796" t="s">
        <v>33</v>
      </c>
      <c r="P1796" s="2">
        <v>3.5879629629629629E-4</v>
      </c>
      <c r="Q1796" s="2">
        <v>1.6203703703703703E-4</v>
      </c>
      <c r="R1796">
        <v>100</v>
      </c>
      <c r="S1796" s="3">
        <v>45876.375</v>
      </c>
      <c r="T1796" t="s">
        <v>54</v>
      </c>
      <c r="U1796" t="s">
        <v>4874</v>
      </c>
      <c r="V1796" s="3">
        <v>45871.490277777775</v>
      </c>
      <c r="W1796" t="s">
        <v>969</v>
      </c>
      <c r="Y1796" s="4">
        <v>45876</v>
      </c>
      <c r="Z1796" s="2">
        <v>0.81263888888888891</v>
      </c>
    </row>
    <row r="1797" spans="1:26" x14ac:dyDescent="0.3">
      <c r="A1797">
        <v>136414</v>
      </c>
      <c r="B1797" t="s">
        <v>542</v>
      </c>
      <c r="C1797" t="s">
        <v>27</v>
      </c>
      <c r="D1797" t="s">
        <v>46</v>
      </c>
      <c r="E1797" t="s">
        <v>38</v>
      </c>
      <c r="F1797">
        <v>7798555645</v>
      </c>
      <c r="G1797" t="s">
        <v>30</v>
      </c>
      <c r="H1797">
        <v>7196</v>
      </c>
      <c r="I1797" t="s">
        <v>7116</v>
      </c>
      <c r="J1797" t="s">
        <v>31</v>
      </c>
      <c r="K1797" t="s">
        <v>32</v>
      </c>
      <c r="L1797" t="s">
        <v>18020</v>
      </c>
      <c r="M1797" s="1">
        <v>0.60069444444444442</v>
      </c>
      <c r="N1797" t="s">
        <v>33</v>
      </c>
      <c r="O1797" t="s">
        <v>33</v>
      </c>
      <c r="P1797" s="2">
        <v>4.5138888888888887E-4</v>
      </c>
      <c r="Q1797" s="2">
        <v>1.6203703703703703E-4</v>
      </c>
      <c r="R1797">
        <v>100</v>
      </c>
      <c r="S1797" s="3">
        <v>45876.375</v>
      </c>
      <c r="T1797" t="s">
        <v>54</v>
      </c>
      <c r="U1797" t="s">
        <v>7116</v>
      </c>
      <c r="V1797" s="3">
        <v>45871.491666666669</v>
      </c>
      <c r="W1797" t="s">
        <v>1194</v>
      </c>
      <c r="Y1797" s="4">
        <v>45876</v>
      </c>
      <c r="Z1797" s="2">
        <v>0.81263888888888891</v>
      </c>
    </row>
    <row r="1798" spans="1:26" x14ac:dyDescent="0.3">
      <c r="A1798">
        <v>133909</v>
      </c>
      <c r="B1798" t="s">
        <v>407</v>
      </c>
      <c r="C1798" t="s">
        <v>27</v>
      </c>
      <c r="D1798" t="s">
        <v>51</v>
      </c>
      <c r="E1798" t="s">
        <v>52</v>
      </c>
      <c r="F1798">
        <v>8606126488</v>
      </c>
      <c r="G1798" t="s">
        <v>53</v>
      </c>
      <c r="H1798">
        <v>7028</v>
      </c>
      <c r="I1798" t="s">
        <v>4922</v>
      </c>
      <c r="J1798" t="s">
        <v>31</v>
      </c>
      <c r="K1798" t="s">
        <v>32</v>
      </c>
      <c r="L1798" t="s">
        <v>18021</v>
      </c>
      <c r="M1798" s="1">
        <v>0.60069444444444442</v>
      </c>
      <c r="N1798" t="s">
        <v>33</v>
      </c>
      <c r="O1798" t="s">
        <v>33</v>
      </c>
      <c r="P1798" s="2">
        <v>6.3657407407407413E-4</v>
      </c>
      <c r="Q1798" s="2">
        <v>2.5462962962962961E-4</v>
      </c>
      <c r="R1798">
        <v>0</v>
      </c>
      <c r="S1798" s="3">
        <v>45876.375</v>
      </c>
      <c r="T1798" t="s">
        <v>54</v>
      </c>
      <c r="U1798" t="s">
        <v>4922</v>
      </c>
      <c r="V1798" s="3">
        <v>45871.490277777775</v>
      </c>
      <c r="W1798" t="s">
        <v>969</v>
      </c>
      <c r="Y1798" s="4">
        <v>45876</v>
      </c>
      <c r="Z1798" s="2">
        <v>0.81263888888888891</v>
      </c>
    </row>
    <row r="1799" spans="1:26" x14ac:dyDescent="0.3">
      <c r="A1799">
        <v>132994</v>
      </c>
      <c r="B1799" t="s">
        <v>941</v>
      </c>
      <c r="C1799" t="s">
        <v>27</v>
      </c>
      <c r="D1799" t="s">
        <v>41</v>
      </c>
      <c r="E1799" t="s">
        <v>42</v>
      </c>
      <c r="F1799">
        <v>9826176189</v>
      </c>
      <c r="G1799" t="s">
        <v>43</v>
      </c>
      <c r="H1799">
        <v>7099</v>
      </c>
      <c r="I1799" t="s">
        <v>9779</v>
      </c>
      <c r="J1799" t="s">
        <v>31</v>
      </c>
      <c r="K1799" t="s">
        <v>32</v>
      </c>
      <c r="L1799" t="s">
        <v>18022</v>
      </c>
      <c r="M1799" s="1">
        <v>0.60069444444444442</v>
      </c>
      <c r="N1799" t="s">
        <v>33</v>
      </c>
      <c r="O1799" t="s">
        <v>33</v>
      </c>
      <c r="P1799" s="2">
        <v>4.9351851851851855E-2</v>
      </c>
      <c r="Q1799" s="2">
        <v>3.1250000000000001E-4</v>
      </c>
      <c r="R1799">
        <v>100</v>
      </c>
      <c r="S1799" s="3">
        <v>45876.375</v>
      </c>
      <c r="T1799" t="s">
        <v>54</v>
      </c>
      <c r="U1799" t="s">
        <v>9779</v>
      </c>
      <c r="V1799" s="3">
        <v>45871.572222222225</v>
      </c>
      <c r="W1799" t="s">
        <v>1072</v>
      </c>
      <c r="Y1799" s="4">
        <v>45876</v>
      </c>
      <c r="Z1799" s="2">
        <v>0.81263888888888891</v>
      </c>
    </row>
    <row r="1800" spans="1:26" x14ac:dyDescent="0.3">
      <c r="A1800">
        <v>136370</v>
      </c>
      <c r="B1800" t="s">
        <v>67</v>
      </c>
      <c r="C1800" t="s">
        <v>27</v>
      </c>
      <c r="D1800" t="s">
        <v>51</v>
      </c>
      <c r="E1800" t="s">
        <v>52</v>
      </c>
      <c r="F1800">
        <v>9995811143</v>
      </c>
      <c r="G1800" t="s">
        <v>53</v>
      </c>
      <c r="H1800">
        <v>7052</v>
      </c>
      <c r="I1800" t="s">
        <v>6052</v>
      </c>
      <c r="J1800" t="s">
        <v>31</v>
      </c>
      <c r="K1800" t="s">
        <v>32</v>
      </c>
      <c r="L1800" t="s">
        <v>18023</v>
      </c>
      <c r="M1800" s="1">
        <v>0.60069444444444442</v>
      </c>
      <c r="N1800" t="s">
        <v>33</v>
      </c>
      <c r="O1800" t="s">
        <v>33</v>
      </c>
      <c r="P1800" s="2">
        <v>4.1666666666666669E-4</v>
      </c>
      <c r="Q1800" s="2">
        <v>1.7361111111111112E-4</v>
      </c>
      <c r="R1800">
        <v>0</v>
      </c>
      <c r="S1800" s="3">
        <v>45876.375</v>
      </c>
      <c r="T1800" t="s">
        <v>54</v>
      </c>
      <c r="U1800" t="s">
        <v>6052</v>
      </c>
      <c r="V1800" s="3">
        <v>45871.490972222222</v>
      </c>
      <c r="W1800" t="s">
        <v>1373</v>
      </c>
      <c r="Y1800" s="4">
        <v>45876</v>
      </c>
      <c r="Z1800" s="2">
        <v>0.81263888888888891</v>
      </c>
    </row>
    <row r="1801" spans="1:26" x14ac:dyDescent="0.3">
      <c r="A1801">
        <v>135479</v>
      </c>
      <c r="B1801" t="s">
        <v>941</v>
      </c>
      <c r="C1801" t="s">
        <v>27</v>
      </c>
      <c r="D1801" t="s">
        <v>41</v>
      </c>
      <c r="E1801" t="s">
        <v>42</v>
      </c>
      <c r="F1801">
        <v>9685484514</v>
      </c>
      <c r="G1801" t="s">
        <v>43</v>
      </c>
      <c r="H1801">
        <v>7099</v>
      </c>
      <c r="I1801" t="s">
        <v>9801</v>
      </c>
      <c r="J1801" t="s">
        <v>31</v>
      </c>
      <c r="K1801" t="s">
        <v>32</v>
      </c>
      <c r="L1801" t="s">
        <v>18024</v>
      </c>
      <c r="M1801" s="1">
        <v>0.60069444444444442</v>
      </c>
      <c r="N1801" t="s">
        <v>33</v>
      </c>
      <c r="O1801" t="s">
        <v>65</v>
      </c>
      <c r="P1801" s="2">
        <v>3.2407407407407406E-4</v>
      </c>
      <c r="Q1801" s="2">
        <v>1.6203703703703703E-4</v>
      </c>
      <c r="R1801">
        <v>100</v>
      </c>
      <c r="S1801" s="3">
        <v>45876.375</v>
      </c>
      <c r="T1801" t="s">
        <v>54</v>
      </c>
      <c r="U1801" t="s">
        <v>9801</v>
      </c>
      <c r="V1801" s="3">
        <v>45871.572222222225</v>
      </c>
      <c r="W1801" t="s">
        <v>195</v>
      </c>
      <c r="Y1801" s="4">
        <v>45876</v>
      </c>
      <c r="Z1801" s="2">
        <v>0.81263888888888891</v>
      </c>
    </row>
    <row r="1802" spans="1:26" x14ac:dyDescent="0.3">
      <c r="A1802">
        <v>136370</v>
      </c>
      <c r="B1802" t="s">
        <v>67</v>
      </c>
      <c r="C1802" t="s">
        <v>27</v>
      </c>
      <c r="D1802" t="s">
        <v>51</v>
      </c>
      <c r="E1802" t="s">
        <v>52</v>
      </c>
      <c r="F1802">
        <v>9995811143</v>
      </c>
      <c r="G1802" t="s">
        <v>53</v>
      </c>
      <c r="H1802">
        <v>7052</v>
      </c>
      <c r="I1802" t="s">
        <v>6069</v>
      </c>
      <c r="J1802" t="s">
        <v>31</v>
      </c>
      <c r="K1802" t="s">
        <v>32</v>
      </c>
      <c r="L1802" t="s">
        <v>18025</v>
      </c>
      <c r="M1802" s="1">
        <v>0.60069444444444442</v>
      </c>
      <c r="N1802" t="s">
        <v>33</v>
      </c>
      <c r="O1802" t="s">
        <v>33</v>
      </c>
      <c r="P1802" s="2">
        <v>4.5138888888888887E-4</v>
      </c>
      <c r="Q1802" s="2">
        <v>3.0092592592592595E-4</v>
      </c>
      <c r="R1802">
        <v>0</v>
      </c>
      <c r="S1802" s="3">
        <v>45876.375</v>
      </c>
      <c r="T1802" t="s">
        <v>54</v>
      </c>
      <c r="U1802" t="s">
        <v>6069</v>
      </c>
      <c r="V1802" s="3">
        <v>45871.490972222222</v>
      </c>
      <c r="W1802" t="s">
        <v>1373</v>
      </c>
      <c r="Y1802" s="4">
        <v>45876</v>
      </c>
      <c r="Z1802" s="2">
        <v>0.81263888888888891</v>
      </c>
    </row>
    <row r="1803" spans="1:26" x14ac:dyDescent="0.3">
      <c r="A1803">
        <v>133909</v>
      </c>
      <c r="B1803" t="s">
        <v>407</v>
      </c>
      <c r="C1803" t="s">
        <v>27</v>
      </c>
      <c r="D1803" t="s">
        <v>51</v>
      </c>
      <c r="E1803" t="s">
        <v>52</v>
      </c>
      <c r="F1803">
        <v>8606126488</v>
      </c>
      <c r="G1803" t="s">
        <v>53</v>
      </c>
      <c r="H1803">
        <v>7028</v>
      </c>
      <c r="I1803" t="s">
        <v>4924</v>
      </c>
      <c r="J1803" t="s">
        <v>31</v>
      </c>
      <c r="K1803" t="s">
        <v>32</v>
      </c>
      <c r="L1803" t="s">
        <v>18026</v>
      </c>
      <c r="M1803" s="1">
        <v>0.6</v>
      </c>
      <c r="N1803" t="s">
        <v>33</v>
      </c>
      <c r="O1803" t="s">
        <v>33</v>
      </c>
      <c r="P1803" s="2">
        <v>0.85013888888888889</v>
      </c>
      <c r="Q1803" s="2">
        <v>4.5138888888888887E-4</v>
      </c>
      <c r="R1803">
        <v>0</v>
      </c>
      <c r="S1803" s="3">
        <v>45876.375</v>
      </c>
      <c r="T1803" t="s">
        <v>54</v>
      </c>
      <c r="U1803" t="s">
        <v>4924</v>
      </c>
      <c r="V1803" s="3">
        <v>45871.490277777775</v>
      </c>
      <c r="W1803" t="s">
        <v>969</v>
      </c>
      <c r="Y1803" s="4">
        <v>45876</v>
      </c>
      <c r="Z1803" s="2">
        <v>0.81263888888888891</v>
      </c>
    </row>
    <row r="1804" spans="1:26" x14ac:dyDescent="0.3">
      <c r="A1804">
        <v>135479</v>
      </c>
      <c r="B1804" t="s">
        <v>941</v>
      </c>
      <c r="C1804" t="s">
        <v>27</v>
      </c>
      <c r="D1804" t="s">
        <v>41</v>
      </c>
      <c r="E1804" t="s">
        <v>42</v>
      </c>
      <c r="F1804">
        <v>9685484514</v>
      </c>
      <c r="G1804" t="s">
        <v>43</v>
      </c>
      <c r="H1804">
        <v>7099</v>
      </c>
      <c r="I1804" t="s">
        <v>9803</v>
      </c>
      <c r="J1804" t="s">
        <v>31</v>
      </c>
      <c r="K1804" t="s">
        <v>32</v>
      </c>
      <c r="L1804" t="s">
        <v>18027</v>
      </c>
      <c r="M1804" s="1">
        <v>0.6</v>
      </c>
      <c r="N1804" t="s">
        <v>33</v>
      </c>
      <c r="O1804" t="s">
        <v>65</v>
      </c>
      <c r="P1804" s="2">
        <v>5.1979166666666667E-2</v>
      </c>
      <c r="Q1804" s="2">
        <v>2.199074074074074E-4</v>
      </c>
      <c r="R1804">
        <v>5</v>
      </c>
      <c r="S1804" s="3">
        <v>45876.375</v>
      </c>
      <c r="T1804" t="s">
        <v>54</v>
      </c>
      <c r="U1804" t="s">
        <v>9803</v>
      </c>
      <c r="V1804" s="3">
        <v>45871.572222222225</v>
      </c>
      <c r="W1804" t="s">
        <v>195</v>
      </c>
      <c r="Y1804" s="4">
        <v>45876</v>
      </c>
      <c r="Z1804" s="2">
        <v>0.81263888888888891</v>
      </c>
    </row>
    <row r="1805" spans="1:26" x14ac:dyDescent="0.3">
      <c r="A1805">
        <v>136370</v>
      </c>
      <c r="B1805" t="s">
        <v>67</v>
      </c>
      <c r="C1805" t="s">
        <v>27</v>
      </c>
      <c r="D1805" t="s">
        <v>51</v>
      </c>
      <c r="E1805" t="s">
        <v>52</v>
      </c>
      <c r="F1805">
        <v>9995811143</v>
      </c>
      <c r="G1805" t="s">
        <v>53</v>
      </c>
      <c r="H1805">
        <v>7052</v>
      </c>
      <c r="I1805" t="s">
        <v>6080</v>
      </c>
      <c r="J1805" t="s">
        <v>31</v>
      </c>
      <c r="K1805" t="s">
        <v>32</v>
      </c>
      <c r="L1805" t="s">
        <v>18028</v>
      </c>
      <c r="M1805" s="1">
        <v>0.6</v>
      </c>
      <c r="N1805" t="s">
        <v>33</v>
      </c>
      <c r="O1805" t="s">
        <v>33</v>
      </c>
      <c r="P1805" s="2">
        <v>0.11221064814814814</v>
      </c>
      <c r="Q1805" s="2">
        <v>1.7361111111111112E-4</v>
      </c>
      <c r="R1805">
        <v>0</v>
      </c>
      <c r="S1805" s="3">
        <v>45876.375</v>
      </c>
      <c r="T1805" t="s">
        <v>54</v>
      </c>
      <c r="U1805" t="s">
        <v>6080</v>
      </c>
      <c r="V1805" s="3">
        <v>45871.490972222222</v>
      </c>
      <c r="W1805" t="s">
        <v>1373</v>
      </c>
      <c r="Y1805" s="4">
        <v>45876</v>
      </c>
      <c r="Z1805" s="2">
        <v>0.81263888888888891</v>
      </c>
    </row>
    <row r="1806" spans="1:26" x14ac:dyDescent="0.3">
      <c r="A1806">
        <v>135055</v>
      </c>
      <c r="B1806" t="s">
        <v>523</v>
      </c>
      <c r="C1806" t="s">
        <v>27</v>
      </c>
      <c r="D1806" t="s">
        <v>324</v>
      </c>
      <c r="E1806" t="s">
        <v>84</v>
      </c>
      <c r="F1806">
        <v>8838494643</v>
      </c>
      <c r="G1806" t="s">
        <v>53</v>
      </c>
      <c r="H1806">
        <v>7048</v>
      </c>
      <c r="I1806" t="s">
        <v>5962</v>
      </c>
      <c r="J1806" t="s">
        <v>31</v>
      </c>
      <c r="K1806" t="s">
        <v>32</v>
      </c>
      <c r="L1806" t="s">
        <v>18029</v>
      </c>
      <c r="M1806" s="1">
        <v>0.6</v>
      </c>
      <c r="N1806" t="s">
        <v>33</v>
      </c>
      <c r="O1806" t="s">
        <v>33</v>
      </c>
      <c r="P1806" s="2">
        <v>9.6851851851851856E-2</v>
      </c>
      <c r="Q1806" s="2">
        <v>5.0925925925925921E-4</v>
      </c>
      <c r="R1806">
        <v>100</v>
      </c>
      <c r="S1806" s="3">
        <v>45876.375</v>
      </c>
      <c r="T1806" t="s">
        <v>54</v>
      </c>
      <c r="U1806" t="s">
        <v>5962</v>
      </c>
      <c r="V1806" s="3">
        <v>45871.490972222222</v>
      </c>
      <c r="W1806" t="s">
        <v>582</v>
      </c>
      <c r="Y1806" s="4">
        <v>45876</v>
      </c>
      <c r="Z1806" s="2">
        <v>0.81263888888888891</v>
      </c>
    </row>
    <row r="1807" spans="1:26" x14ac:dyDescent="0.3">
      <c r="A1807">
        <v>134645</v>
      </c>
      <c r="B1807" t="s">
        <v>409</v>
      </c>
      <c r="C1807" t="s">
        <v>27</v>
      </c>
      <c r="D1807" t="s">
        <v>315</v>
      </c>
      <c r="E1807" t="s">
        <v>52</v>
      </c>
      <c r="F1807">
        <v>9995210215</v>
      </c>
      <c r="G1807" t="s">
        <v>53</v>
      </c>
      <c r="H1807">
        <v>7037</v>
      </c>
      <c r="I1807" t="s">
        <v>4960</v>
      </c>
      <c r="J1807" t="s">
        <v>31</v>
      </c>
      <c r="K1807" t="s">
        <v>32</v>
      </c>
      <c r="L1807" t="s">
        <v>18030</v>
      </c>
      <c r="M1807" s="1">
        <v>0.6</v>
      </c>
      <c r="N1807" t="s">
        <v>33</v>
      </c>
      <c r="O1807" t="s">
        <v>33</v>
      </c>
      <c r="P1807" s="2">
        <v>3.5752314814814813E-2</v>
      </c>
      <c r="Q1807" s="2">
        <v>2.6620370370370372E-4</v>
      </c>
      <c r="R1807">
        <v>0</v>
      </c>
      <c r="S1807" s="3">
        <v>45876.375</v>
      </c>
      <c r="T1807" t="s">
        <v>54</v>
      </c>
      <c r="U1807" t="s">
        <v>4960</v>
      </c>
      <c r="V1807" s="3">
        <v>45871.490277777775</v>
      </c>
      <c r="W1807" t="s">
        <v>744</v>
      </c>
      <c r="Y1807" s="4">
        <v>45876</v>
      </c>
      <c r="Z1807" s="2">
        <v>0.81263888888888891</v>
      </c>
    </row>
    <row r="1808" spans="1:26" x14ac:dyDescent="0.3">
      <c r="A1808">
        <v>28949</v>
      </c>
      <c r="B1808" t="s">
        <v>831</v>
      </c>
      <c r="C1808" t="s">
        <v>27</v>
      </c>
      <c r="D1808" t="s">
        <v>333</v>
      </c>
      <c r="E1808" t="s">
        <v>48</v>
      </c>
      <c r="F1808">
        <v>9728291299</v>
      </c>
      <c r="G1808" t="s">
        <v>334</v>
      </c>
      <c r="H1808">
        <v>7424</v>
      </c>
      <c r="I1808" t="s">
        <v>15293</v>
      </c>
      <c r="J1808" t="s">
        <v>31</v>
      </c>
      <c r="K1808" t="s">
        <v>39</v>
      </c>
      <c r="O1808" t="s">
        <v>33</v>
      </c>
      <c r="S1808" s="3">
        <v>45876.375</v>
      </c>
      <c r="T1808" t="s">
        <v>54</v>
      </c>
      <c r="U1808" t="s">
        <v>15293</v>
      </c>
      <c r="V1808" s="3">
        <v>45871.642361111109</v>
      </c>
      <c r="W1808" t="s">
        <v>832</v>
      </c>
      <c r="Y1808" s="4">
        <v>45876</v>
      </c>
      <c r="Z1808" s="2">
        <v>0.81263888888888891</v>
      </c>
    </row>
    <row r="1809" spans="1:26" x14ac:dyDescent="0.3">
      <c r="A1809">
        <v>135659</v>
      </c>
      <c r="B1809" t="s">
        <v>489</v>
      </c>
      <c r="C1809" t="s">
        <v>27</v>
      </c>
      <c r="D1809" t="s">
        <v>51</v>
      </c>
      <c r="E1809" t="s">
        <v>52</v>
      </c>
      <c r="F1809">
        <v>8086981653</v>
      </c>
      <c r="G1809" t="s">
        <v>53</v>
      </c>
      <c r="H1809">
        <v>7027</v>
      </c>
      <c r="I1809" t="s">
        <v>4842</v>
      </c>
      <c r="J1809" t="s">
        <v>31</v>
      </c>
      <c r="K1809" t="s">
        <v>32</v>
      </c>
      <c r="L1809" t="s">
        <v>18031</v>
      </c>
      <c r="M1809" s="1">
        <v>0.59930555555555554</v>
      </c>
      <c r="N1809" t="s">
        <v>33</v>
      </c>
      <c r="O1809" t="s">
        <v>33</v>
      </c>
      <c r="P1809" s="2">
        <v>7.4305555555555557E-3</v>
      </c>
      <c r="Q1809" s="2">
        <v>4.6296296296296294E-5</v>
      </c>
      <c r="R1809">
        <v>100</v>
      </c>
      <c r="S1809" s="3">
        <v>45876.375</v>
      </c>
      <c r="T1809" t="s">
        <v>54</v>
      </c>
      <c r="U1809" t="s">
        <v>4842</v>
      </c>
      <c r="V1809" s="3">
        <v>45871.490277777775</v>
      </c>
      <c r="W1809" t="s">
        <v>971</v>
      </c>
      <c r="Y1809" s="4">
        <v>45876</v>
      </c>
      <c r="Z1809" s="2">
        <v>0.81263888888888891</v>
      </c>
    </row>
    <row r="1810" spans="1:26" x14ac:dyDescent="0.3">
      <c r="A1810">
        <v>28949</v>
      </c>
      <c r="B1810" t="s">
        <v>831</v>
      </c>
      <c r="C1810" t="s">
        <v>27</v>
      </c>
      <c r="D1810" t="s">
        <v>333</v>
      </c>
      <c r="E1810" t="s">
        <v>48</v>
      </c>
      <c r="F1810">
        <v>9728291299</v>
      </c>
      <c r="G1810" t="s">
        <v>334</v>
      </c>
      <c r="H1810">
        <v>7424</v>
      </c>
      <c r="I1810" t="s">
        <v>15294</v>
      </c>
      <c r="J1810" t="s">
        <v>31</v>
      </c>
      <c r="K1810" t="s">
        <v>32</v>
      </c>
      <c r="L1810" t="s">
        <v>18032</v>
      </c>
      <c r="M1810" s="1">
        <v>0.59861111111111109</v>
      </c>
      <c r="N1810" t="s">
        <v>33</v>
      </c>
      <c r="O1810" t="s">
        <v>33</v>
      </c>
      <c r="P1810" s="2">
        <v>1.9675925925925926E-4</v>
      </c>
      <c r="Q1810" s="2">
        <v>1.0416666666666667E-4</v>
      </c>
      <c r="R1810">
        <v>100</v>
      </c>
      <c r="S1810" s="3">
        <v>45876.375</v>
      </c>
      <c r="T1810" t="s">
        <v>54</v>
      </c>
      <c r="U1810" t="s">
        <v>15294</v>
      </c>
      <c r="V1810" s="3">
        <v>45871.642361111109</v>
      </c>
      <c r="W1810" t="s">
        <v>832</v>
      </c>
      <c r="Y1810" s="4">
        <v>45876</v>
      </c>
      <c r="Z1810" s="2">
        <v>0.81263888888888891</v>
      </c>
    </row>
    <row r="1811" spans="1:26" x14ac:dyDescent="0.3">
      <c r="A1811">
        <v>134647</v>
      </c>
      <c r="B1811" t="s">
        <v>489</v>
      </c>
      <c r="C1811" t="s">
        <v>27</v>
      </c>
      <c r="D1811" t="s">
        <v>51</v>
      </c>
      <c r="E1811" t="s">
        <v>52</v>
      </c>
      <c r="F1811">
        <v>9747949170</v>
      </c>
      <c r="G1811" t="s">
        <v>53</v>
      </c>
      <c r="H1811">
        <v>7027</v>
      </c>
      <c r="I1811" t="s">
        <v>4751</v>
      </c>
      <c r="J1811" t="s">
        <v>31</v>
      </c>
      <c r="K1811" t="s">
        <v>32</v>
      </c>
      <c r="L1811" t="s">
        <v>18033</v>
      </c>
      <c r="M1811" s="1">
        <v>0.59861111111111109</v>
      </c>
      <c r="N1811" t="s">
        <v>33</v>
      </c>
      <c r="O1811" t="s">
        <v>33</v>
      </c>
      <c r="P1811" s="2">
        <v>2.4953703703703704E-2</v>
      </c>
      <c r="Q1811" s="2">
        <v>2.199074074074074E-4</v>
      </c>
      <c r="R1811">
        <v>100</v>
      </c>
      <c r="S1811" s="3">
        <v>45876.375</v>
      </c>
      <c r="T1811" t="s">
        <v>54</v>
      </c>
      <c r="U1811" t="s">
        <v>4751</v>
      </c>
      <c r="V1811" s="3">
        <v>45871.490277777775</v>
      </c>
      <c r="W1811" t="s">
        <v>1090</v>
      </c>
      <c r="Y1811" s="4">
        <v>45876</v>
      </c>
      <c r="Z1811" s="2">
        <v>0.81263888888888891</v>
      </c>
    </row>
    <row r="1812" spans="1:26" x14ac:dyDescent="0.3">
      <c r="A1812">
        <v>28949</v>
      </c>
      <c r="B1812" t="s">
        <v>831</v>
      </c>
      <c r="C1812" t="s">
        <v>27</v>
      </c>
      <c r="D1812" t="s">
        <v>333</v>
      </c>
      <c r="E1812" t="s">
        <v>48</v>
      </c>
      <c r="F1812">
        <v>9728291299</v>
      </c>
      <c r="G1812" t="s">
        <v>334</v>
      </c>
      <c r="H1812">
        <v>7424</v>
      </c>
      <c r="I1812" t="s">
        <v>15295</v>
      </c>
      <c r="J1812" t="s">
        <v>31</v>
      </c>
      <c r="K1812" t="s">
        <v>32</v>
      </c>
      <c r="L1812" t="s">
        <v>18034</v>
      </c>
      <c r="M1812" s="1">
        <v>0.59861111111111109</v>
      </c>
      <c r="N1812" t="s">
        <v>33</v>
      </c>
      <c r="O1812" t="s">
        <v>33</v>
      </c>
      <c r="P1812" s="2">
        <v>1.1574074074074075E-4</v>
      </c>
      <c r="Q1812" s="2">
        <v>8.1018518518518516E-5</v>
      </c>
      <c r="R1812">
        <v>100</v>
      </c>
      <c r="S1812" s="3">
        <v>45876.375</v>
      </c>
      <c r="T1812" t="s">
        <v>54</v>
      </c>
      <c r="U1812" t="s">
        <v>15295</v>
      </c>
      <c r="V1812" s="3">
        <v>45871.642361111109</v>
      </c>
      <c r="W1812" t="s">
        <v>832</v>
      </c>
      <c r="Y1812" s="4">
        <v>45876</v>
      </c>
      <c r="Z1812" s="2">
        <v>0.81263888888888891</v>
      </c>
    </row>
    <row r="1813" spans="1:26" x14ac:dyDescent="0.3">
      <c r="A1813">
        <v>28949</v>
      </c>
      <c r="B1813" t="s">
        <v>831</v>
      </c>
      <c r="C1813" t="s">
        <v>27</v>
      </c>
      <c r="D1813" t="s">
        <v>333</v>
      </c>
      <c r="E1813" t="s">
        <v>48</v>
      </c>
      <c r="F1813">
        <v>9728291299</v>
      </c>
      <c r="G1813" t="s">
        <v>334</v>
      </c>
      <c r="H1813">
        <v>7424</v>
      </c>
      <c r="I1813" t="s">
        <v>15299</v>
      </c>
      <c r="J1813" t="s">
        <v>31</v>
      </c>
      <c r="K1813" t="s">
        <v>32</v>
      </c>
      <c r="L1813" t="s">
        <v>18035</v>
      </c>
      <c r="M1813" s="1">
        <v>0.59861111111111109</v>
      </c>
      <c r="N1813" t="s">
        <v>33</v>
      </c>
      <c r="O1813" t="s">
        <v>33</v>
      </c>
      <c r="P1813" s="2">
        <v>1.5046296296296297E-4</v>
      </c>
      <c r="Q1813" s="2">
        <v>1.0416666666666667E-4</v>
      </c>
      <c r="R1813">
        <v>100</v>
      </c>
      <c r="S1813" s="3">
        <v>45876.375</v>
      </c>
      <c r="T1813" t="s">
        <v>54</v>
      </c>
      <c r="U1813" t="s">
        <v>15299</v>
      </c>
      <c r="V1813" s="3">
        <v>45871.642361111109</v>
      </c>
      <c r="W1813" t="s">
        <v>832</v>
      </c>
      <c r="Y1813" s="4">
        <v>45876</v>
      </c>
      <c r="Z1813" s="2">
        <v>0.81263888888888891</v>
      </c>
    </row>
    <row r="1814" spans="1:26" x14ac:dyDescent="0.3">
      <c r="A1814">
        <v>28949</v>
      </c>
      <c r="B1814" t="s">
        <v>831</v>
      </c>
      <c r="C1814" t="s">
        <v>27</v>
      </c>
      <c r="D1814" t="s">
        <v>333</v>
      </c>
      <c r="E1814" t="s">
        <v>48</v>
      </c>
      <c r="F1814">
        <v>9728291299</v>
      </c>
      <c r="G1814" t="s">
        <v>334</v>
      </c>
      <c r="H1814">
        <v>7424</v>
      </c>
      <c r="I1814" t="s">
        <v>15300</v>
      </c>
      <c r="J1814" t="s">
        <v>31</v>
      </c>
      <c r="K1814" t="s">
        <v>32</v>
      </c>
      <c r="L1814" t="s">
        <v>18036</v>
      </c>
      <c r="M1814" s="1">
        <v>0.59861111111111109</v>
      </c>
      <c r="N1814" t="s">
        <v>33</v>
      </c>
      <c r="O1814" t="s">
        <v>33</v>
      </c>
      <c r="P1814" s="2">
        <v>6.3888888888888884E-2</v>
      </c>
      <c r="Q1814" s="2">
        <v>1.5046296296296297E-4</v>
      </c>
      <c r="R1814">
        <v>100</v>
      </c>
      <c r="S1814" s="3">
        <v>45876.375</v>
      </c>
      <c r="T1814" t="s">
        <v>54</v>
      </c>
      <c r="U1814" t="s">
        <v>15300</v>
      </c>
      <c r="V1814" s="3">
        <v>45871.642361111109</v>
      </c>
      <c r="W1814" t="s">
        <v>832</v>
      </c>
      <c r="Y1814" s="4">
        <v>45876</v>
      </c>
      <c r="Z1814" s="2">
        <v>0.81263888888888891</v>
      </c>
    </row>
    <row r="1815" spans="1:26" x14ac:dyDescent="0.3">
      <c r="A1815">
        <v>132913</v>
      </c>
      <c r="B1815" t="s">
        <v>953</v>
      </c>
      <c r="C1815" t="s">
        <v>27</v>
      </c>
      <c r="D1815" t="s">
        <v>315</v>
      </c>
      <c r="E1815" t="s">
        <v>52</v>
      </c>
      <c r="F1815">
        <v>7909121487</v>
      </c>
      <c r="G1815" t="s">
        <v>53</v>
      </c>
      <c r="H1815">
        <v>7325</v>
      </c>
      <c r="I1815" t="s">
        <v>6438</v>
      </c>
      <c r="J1815" t="s">
        <v>31</v>
      </c>
      <c r="K1815" t="s">
        <v>32</v>
      </c>
      <c r="L1815" t="s">
        <v>18037</v>
      </c>
      <c r="M1815" s="1">
        <v>0.59791666666666665</v>
      </c>
      <c r="N1815" t="s">
        <v>33</v>
      </c>
      <c r="O1815" t="s">
        <v>33</v>
      </c>
      <c r="P1815" s="2">
        <v>0.12328703703703704</v>
      </c>
      <c r="Q1815" s="2">
        <v>1.8518518518518518E-4</v>
      </c>
      <c r="R1815">
        <v>0</v>
      </c>
      <c r="S1815" s="3">
        <v>45876.375</v>
      </c>
      <c r="T1815" t="s">
        <v>54</v>
      </c>
      <c r="U1815" t="s">
        <v>6438</v>
      </c>
      <c r="V1815" s="3">
        <v>45871.490972222222</v>
      </c>
      <c r="W1815" t="s">
        <v>954</v>
      </c>
      <c r="Y1815" s="4">
        <v>45876</v>
      </c>
      <c r="Z1815" s="2">
        <v>0.81263888888888891</v>
      </c>
    </row>
    <row r="1816" spans="1:26" x14ac:dyDescent="0.3">
      <c r="A1816">
        <v>134984</v>
      </c>
      <c r="B1816" t="s">
        <v>1169</v>
      </c>
      <c r="C1816" t="s">
        <v>27</v>
      </c>
      <c r="D1816" t="s">
        <v>64</v>
      </c>
      <c r="E1816" t="s">
        <v>48</v>
      </c>
      <c r="F1816">
        <v>9549678214</v>
      </c>
      <c r="G1816" t="s">
        <v>43</v>
      </c>
      <c r="H1816">
        <v>7268</v>
      </c>
      <c r="I1816" t="s">
        <v>14660</v>
      </c>
      <c r="J1816" t="s">
        <v>31</v>
      </c>
      <c r="K1816" t="s">
        <v>32</v>
      </c>
      <c r="L1816" t="s">
        <v>18038</v>
      </c>
      <c r="M1816" s="1">
        <v>0.59791666666666665</v>
      </c>
      <c r="N1816" t="s">
        <v>33</v>
      </c>
      <c r="O1816" t="s">
        <v>33</v>
      </c>
      <c r="P1816" s="2">
        <v>3.8194444444444446E-4</v>
      </c>
      <c r="Q1816" s="2">
        <v>2.3148148148148149E-4</v>
      </c>
      <c r="R1816">
        <v>100</v>
      </c>
      <c r="S1816" s="3">
        <v>45876.375</v>
      </c>
      <c r="T1816" t="s">
        <v>54</v>
      </c>
      <c r="U1816" t="s">
        <v>14660</v>
      </c>
      <c r="V1816" s="3">
        <v>45871.642361111109</v>
      </c>
      <c r="W1816" t="s">
        <v>1987</v>
      </c>
      <c r="Y1816" s="4">
        <v>45876</v>
      </c>
      <c r="Z1816" s="2">
        <v>0.81263888888888891</v>
      </c>
    </row>
    <row r="1817" spans="1:26" x14ac:dyDescent="0.3">
      <c r="A1817">
        <v>131219</v>
      </c>
      <c r="B1817" t="s">
        <v>1045</v>
      </c>
      <c r="C1817" t="s">
        <v>27</v>
      </c>
      <c r="D1817" t="s">
        <v>231</v>
      </c>
      <c r="E1817" t="s">
        <v>60</v>
      </c>
      <c r="F1817">
        <v>7306431843</v>
      </c>
      <c r="G1817" t="s">
        <v>30</v>
      </c>
      <c r="H1817">
        <v>7451</v>
      </c>
      <c r="I1817" t="s">
        <v>13573</v>
      </c>
      <c r="J1817" t="s">
        <v>31</v>
      </c>
      <c r="K1817" t="s">
        <v>32</v>
      </c>
      <c r="L1817" t="s">
        <v>18039</v>
      </c>
      <c r="M1817" s="1">
        <v>0.59791666666666665</v>
      </c>
      <c r="N1817" t="s">
        <v>33</v>
      </c>
      <c r="O1817" t="s">
        <v>33</v>
      </c>
      <c r="P1817" s="2">
        <v>2.3148148148148149E-4</v>
      </c>
      <c r="Q1817" s="2">
        <v>1.273148148148148E-4</v>
      </c>
      <c r="R1817">
        <v>100</v>
      </c>
      <c r="S1817" s="3">
        <v>45876.375</v>
      </c>
      <c r="T1817" t="s">
        <v>54</v>
      </c>
      <c r="U1817" t="s">
        <v>13573</v>
      </c>
      <c r="V1817" s="3">
        <v>45871.64166666667</v>
      </c>
      <c r="W1817" t="s">
        <v>1046</v>
      </c>
      <c r="Y1817" s="4">
        <v>45876</v>
      </c>
      <c r="Z1817" s="2">
        <v>0.81263888888888891</v>
      </c>
    </row>
    <row r="1818" spans="1:26" x14ac:dyDescent="0.3">
      <c r="A1818">
        <v>130758</v>
      </c>
      <c r="B1818" t="s">
        <v>67</v>
      </c>
      <c r="C1818" t="s">
        <v>187</v>
      </c>
      <c r="D1818" t="s">
        <v>51</v>
      </c>
      <c r="E1818" t="s">
        <v>52</v>
      </c>
      <c r="F1818">
        <v>9995791963</v>
      </c>
      <c r="G1818" t="s">
        <v>53</v>
      </c>
      <c r="H1818">
        <v>7052</v>
      </c>
      <c r="I1818" t="s">
        <v>5117</v>
      </c>
      <c r="J1818" t="s">
        <v>31</v>
      </c>
      <c r="K1818" t="s">
        <v>39</v>
      </c>
      <c r="O1818" t="s">
        <v>33</v>
      </c>
      <c r="S1818" s="3">
        <v>45876.375</v>
      </c>
      <c r="T1818" t="s">
        <v>54</v>
      </c>
      <c r="U1818" t="s">
        <v>5117</v>
      </c>
      <c r="V1818" s="3">
        <v>45871.490277777775</v>
      </c>
      <c r="W1818" t="s">
        <v>1042</v>
      </c>
      <c r="Y1818" s="4">
        <v>45876</v>
      </c>
      <c r="Z1818" s="2">
        <v>0.81263888888888891</v>
      </c>
    </row>
    <row r="1819" spans="1:26" x14ac:dyDescent="0.3">
      <c r="A1819">
        <v>131219</v>
      </c>
      <c r="B1819" t="s">
        <v>1045</v>
      </c>
      <c r="C1819" t="s">
        <v>27</v>
      </c>
      <c r="D1819" t="s">
        <v>231</v>
      </c>
      <c r="E1819" t="s">
        <v>60</v>
      </c>
      <c r="F1819">
        <v>7306431843</v>
      </c>
      <c r="G1819" t="s">
        <v>30</v>
      </c>
      <c r="H1819">
        <v>7451</v>
      </c>
      <c r="I1819" t="s">
        <v>13568</v>
      </c>
      <c r="J1819" t="s">
        <v>31</v>
      </c>
      <c r="K1819" t="s">
        <v>32</v>
      </c>
      <c r="L1819" t="s">
        <v>18040</v>
      </c>
      <c r="M1819" s="1">
        <v>0.59791666666666665</v>
      </c>
      <c r="N1819" t="s">
        <v>33</v>
      </c>
      <c r="O1819" t="s">
        <v>33</v>
      </c>
      <c r="P1819" s="2">
        <v>2.4305555555555555E-4</v>
      </c>
      <c r="Q1819" s="2">
        <v>1.5046296296296297E-4</v>
      </c>
      <c r="R1819">
        <v>100</v>
      </c>
      <c r="S1819" s="3">
        <v>45876.375</v>
      </c>
      <c r="T1819" t="s">
        <v>54</v>
      </c>
      <c r="U1819" t="s">
        <v>13568</v>
      </c>
      <c r="V1819" s="3">
        <v>45871.64166666667</v>
      </c>
      <c r="W1819" t="s">
        <v>1046</v>
      </c>
      <c r="Y1819" s="4">
        <v>45876</v>
      </c>
      <c r="Z1819" s="2">
        <v>0.81263888888888891</v>
      </c>
    </row>
    <row r="1820" spans="1:26" x14ac:dyDescent="0.3">
      <c r="A1820">
        <v>133658</v>
      </c>
      <c r="B1820" t="s">
        <v>306</v>
      </c>
      <c r="C1820" t="s">
        <v>58</v>
      </c>
      <c r="D1820" t="s">
        <v>295</v>
      </c>
      <c r="E1820" t="s">
        <v>84</v>
      </c>
      <c r="F1820">
        <v>9789642110</v>
      </c>
      <c r="G1820" t="s">
        <v>53</v>
      </c>
      <c r="H1820">
        <v>7290</v>
      </c>
      <c r="I1820" t="s">
        <v>7669</v>
      </c>
      <c r="J1820" t="s">
        <v>31</v>
      </c>
      <c r="K1820" t="s">
        <v>32</v>
      </c>
      <c r="L1820" t="s">
        <v>18041</v>
      </c>
      <c r="M1820" s="1">
        <v>0.59791666666666665</v>
      </c>
      <c r="N1820" t="s">
        <v>33</v>
      </c>
      <c r="O1820" t="s">
        <v>33</v>
      </c>
      <c r="P1820" s="2">
        <v>1.3078703703703703E-3</v>
      </c>
      <c r="Q1820" s="2">
        <v>2.8935185185185184E-4</v>
      </c>
      <c r="R1820">
        <v>100</v>
      </c>
      <c r="S1820" s="3">
        <v>45876.375</v>
      </c>
      <c r="T1820" t="s">
        <v>54</v>
      </c>
      <c r="U1820" t="s">
        <v>7669</v>
      </c>
      <c r="V1820" s="3">
        <v>45871.491666666669</v>
      </c>
      <c r="W1820" t="s">
        <v>742</v>
      </c>
      <c r="Y1820" s="4">
        <v>45876</v>
      </c>
      <c r="Z1820" s="2">
        <v>0.81263888888888891</v>
      </c>
    </row>
    <row r="1821" spans="1:26" x14ac:dyDescent="0.3">
      <c r="A1821">
        <v>131219</v>
      </c>
      <c r="B1821" t="s">
        <v>1045</v>
      </c>
      <c r="C1821" t="s">
        <v>27</v>
      </c>
      <c r="D1821" t="s">
        <v>231</v>
      </c>
      <c r="E1821" t="s">
        <v>60</v>
      </c>
      <c r="F1821">
        <v>7306431843</v>
      </c>
      <c r="G1821" t="s">
        <v>30</v>
      </c>
      <c r="H1821">
        <v>7451</v>
      </c>
      <c r="I1821" t="s">
        <v>13572</v>
      </c>
      <c r="J1821" t="s">
        <v>31</v>
      </c>
      <c r="K1821" t="s">
        <v>32</v>
      </c>
      <c r="L1821" t="s">
        <v>18042</v>
      </c>
      <c r="M1821" s="1">
        <v>0.59791666666666665</v>
      </c>
      <c r="N1821" t="s">
        <v>33</v>
      </c>
      <c r="O1821" t="s">
        <v>33</v>
      </c>
      <c r="P1821" s="2">
        <v>2.199074074074074E-4</v>
      </c>
      <c r="Q1821" s="2">
        <v>1.3888888888888889E-4</v>
      </c>
      <c r="R1821">
        <v>100</v>
      </c>
      <c r="S1821" s="3">
        <v>45876.375</v>
      </c>
      <c r="T1821" t="s">
        <v>54</v>
      </c>
      <c r="U1821" t="s">
        <v>13572</v>
      </c>
      <c r="V1821" s="3">
        <v>45871.64166666667</v>
      </c>
      <c r="W1821" t="s">
        <v>1046</v>
      </c>
      <c r="Y1821" s="4">
        <v>45876</v>
      </c>
      <c r="Z1821" s="2">
        <v>0.81263888888888891</v>
      </c>
    </row>
    <row r="1822" spans="1:26" x14ac:dyDescent="0.3">
      <c r="A1822">
        <v>9132</v>
      </c>
      <c r="B1822" t="s">
        <v>310</v>
      </c>
      <c r="C1822" t="s">
        <v>27</v>
      </c>
      <c r="D1822" t="s">
        <v>51</v>
      </c>
      <c r="E1822" t="s">
        <v>52</v>
      </c>
      <c r="F1822">
        <v>9072602185</v>
      </c>
      <c r="G1822" t="s">
        <v>53</v>
      </c>
      <c r="H1822">
        <v>1745</v>
      </c>
      <c r="I1822" t="s">
        <v>3797</v>
      </c>
      <c r="J1822" t="s">
        <v>31</v>
      </c>
      <c r="K1822" t="s">
        <v>32</v>
      </c>
      <c r="L1822" t="s">
        <v>18043</v>
      </c>
      <c r="M1822" s="1">
        <v>0.59722222222222221</v>
      </c>
      <c r="N1822" t="s">
        <v>33</v>
      </c>
      <c r="O1822" t="s">
        <v>33</v>
      </c>
      <c r="P1822" s="2">
        <v>1.7303240740740741E-2</v>
      </c>
      <c r="Q1822" s="2">
        <v>1.7361111111111112E-4</v>
      </c>
      <c r="R1822">
        <v>100</v>
      </c>
      <c r="S1822" s="3">
        <v>45876.375</v>
      </c>
      <c r="T1822" t="s">
        <v>54</v>
      </c>
      <c r="U1822" t="s">
        <v>3797</v>
      </c>
      <c r="V1822" s="3">
        <v>45871.490277777775</v>
      </c>
      <c r="W1822" t="s">
        <v>1024</v>
      </c>
      <c r="Y1822" s="4">
        <v>45876</v>
      </c>
      <c r="Z1822" s="2">
        <v>0.81263888888888891</v>
      </c>
    </row>
    <row r="1823" spans="1:26" x14ac:dyDescent="0.3">
      <c r="A1823">
        <v>133936</v>
      </c>
      <c r="B1823" t="s">
        <v>50</v>
      </c>
      <c r="C1823" t="s">
        <v>27</v>
      </c>
      <c r="D1823" t="s">
        <v>51</v>
      </c>
      <c r="E1823" t="s">
        <v>52</v>
      </c>
      <c r="F1823">
        <v>8089455874</v>
      </c>
      <c r="G1823" t="s">
        <v>53</v>
      </c>
      <c r="H1823">
        <v>7038</v>
      </c>
      <c r="I1823" t="s">
        <v>5053</v>
      </c>
      <c r="J1823" t="s">
        <v>31</v>
      </c>
      <c r="K1823" t="s">
        <v>32</v>
      </c>
      <c r="L1823" t="s">
        <v>18044</v>
      </c>
      <c r="M1823" s="1">
        <v>0.59722222222222221</v>
      </c>
      <c r="N1823" t="s">
        <v>33</v>
      </c>
      <c r="O1823" t="s">
        <v>33</v>
      </c>
      <c r="P1823" s="2">
        <v>1.3263888888888889E-2</v>
      </c>
      <c r="Q1823" s="2">
        <v>3.0092592592592595E-4</v>
      </c>
      <c r="R1823">
        <v>100</v>
      </c>
      <c r="S1823" s="3">
        <v>45876.375</v>
      </c>
      <c r="T1823" t="s">
        <v>54</v>
      </c>
      <c r="U1823" t="s">
        <v>5053</v>
      </c>
      <c r="V1823" s="3">
        <v>45871.490277777775</v>
      </c>
      <c r="W1823" t="s">
        <v>288</v>
      </c>
      <c r="Y1823" s="4">
        <v>45876</v>
      </c>
      <c r="Z1823" s="2">
        <v>0.81263888888888891</v>
      </c>
    </row>
    <row r="1824" spans="1:26" x14ac:dyDescent="0.3">
      <c r="A1824">
        <v>131219</v>
      </c>
      <c r="B1824" t="s">
        <v>1045</v>
      </c>
      <c r="C1824" t="s">
        <v>27</v>
      </c>
      <c r="D1824" t="s">
        <v>231</v>
      </c>
      <c r="E1824" t="s">
        <v>60</v>
      </c>
      <c r="F1824">
        <v>7306431843</v>
      </c>
      <c r="G1824" t="s">
        <v>30</v>
      </c>
      <c r="H1824">
        <v>7451</v>
      </c>
      <c r="I1824" t="s">
        <v>13565</v>
      </c>
      <c r="J1824" t="s">
        <v>31</v>
      </c>
      <c r="K1824" t="s">
        <v>32</v>
      </c>
      <c r="L1824" t="s">
        <v>18045</v>
      </c>
      <c r="M1824" s="1">
        <v>0.59722222222222221</v>
      </c>
      <c r="N1824" t="s">
        <v>33</v>
      </c>
      <c r="O1824" t="s">
        <v>33</v>
      </c>
      <c r="P1824" s="2">
        <v>3.3564814814814812E-4</v>
      </c>
      <c r="Q1824" s="2">
        <v>1.7361111111111112E-4</v>
      </c>
      <c r="R1824">
        <v>100</v>
      </c>
      <c r="S1824" s="3">
        <v>45876.375</v>
      </c>
      <c r="T1824" t="s">
        <v>54</v>
      </c>
      <c r="U1824" t="s">
        <v>13565</v>
      </c>
      <c r="V1824" s="3">
        <v>45871.64166666667</v>
      </c>
      <c r="W1824" t="s">
        <v>1046</v>
      </c>
      <c r="Y1824" s="4">
        <v>45876</v>
      </c>
      <c r="Z1824" s="2">
        <v>0.81263888888888891</v>
      </c>
    </row>
    <row r="1825" spans="1:26" x14ac:dyDescent="0.3">
      <c r="A1825">
        <v>131219</v>
      </c>
      <c r="B1825" t="s">
        <v>1045</v>
      </c>
      <c r="C1825" t="s">
        <v>27</v>
      </c>
      <c r="D1825" t="s">
        <v>231</v>
      </c>
      <c r="E1825" t="s">
        <v>60</v>
      </c>
      <c r="F1825">
        <v>7306431843</v>
      </c>
      <c r="G1825" t="s">
        <v>30</v>
      </c>
      <c r="H1825">
        <v>7451</v>
      </c>
      <c r="I1825" t="s">
        <v>13577</v>
      </c>
      <c r="J1825" t="s">
        <v>31</v>
      </c>
      <c r="K1825" t="s">
        <v>32</v>
      </c>
      <c r="L1825" t="s">
        <v>18046</v>
      </c>
      <c r="M1825" s="1">
        <v>0.59722222222222221</v>
      </c>
      <c r="N1825" t="s">
        <v>33</v>
      </c>
      <c r="O1825" t="s">
        <v>33</v>
      </c>
      <c r="P1825" s="2">
        <v>1.5046296296296297E-4</v>
      </c>
      <c r="Q1825" s="2">
        <v>1.1574074074074075E-4</v>
      </c>
      <c r="R1825">
        <v>100</v>
      </c>
      <c r="S1825" s="3">
        <v>45876.375</v>
      </c>
      <c r="T1825" t="s">
        <v>54</v>
      </c>
      <c r="U1825" t="s">
        <v>13577</v>
      </c>
      <c r="V1825" s="3">
        <v>45871.64166666667</v>
      </c>
      <c r="W1825" t="s">
        <v>1046</v>
      </c>
      <c r="Y1825" s="4">
        <v>45876</v>
      </c>
      <c r="Z1825" s="2">
        <v>0.81263888888888891</v>
      </c>
    </row>
    <row r="1826" spans="1:26" x14ac:dyDescent="0.3">
      <c r="A1826">
        <v>131219</v>
      </c>
      <c r="B1826" t="s">
        <v>1045</v>
      </c>
      <c r="C1826" t="s">
        <v>27</v>
      </c>
      <c r="D1826" t="s">
        <v>231</v>
      </c>
      <c r="E1826" t="s">
        <v>60</v>
      </c>
      <c r="F1826">
        <v>7306431843</v>
      </c>
      <c r="G1826" t="s">
        <v>30</v>
      </c>
      <c r="H1826">
        <v>7451</v>
      </c>
      <c r="I1826" t="s">
        <v>13571</v>
      </c>
      <c r="J1826" t="s">
        <v>31</v>
      </c>
      <c r="K1826" t="s">
        <v>32</v>
      </c>
      <c r="L1826" t="s">
        <v>18047</v>
      </c>
      <c r="M1826" s="1">
        <v>0.59652777777777777</v>
      </c>
      <c r="N1826" t="s">
        <v>33</v>
      </c>
      <c r="O1826" t="s">
        <v>33</v>
      </c>
      <c r="P1826" s="2">
        <v>0.75502314814814819</v>
      </c>
      <c r="Q1826" s="2">
        <v>1.3888888888888889E-4</v>
      </c>
      <c r="R1826">
        <v>100</v>
      </c>
      <c r="S1826" s="3">
        <v>45876.375</v>
      </c>
      <c r="T1826" t="s">
        <v>54</v>
      </c>
      <c r="U1826" t="s">
        <v>13571</v>
      </c>
      <c r="V1826" s="3">
        <v>45871.64166666667</v>
      </c>
      <c r="W1826" t="s">
        <v>1046</v>
      </c>
      <c r="Y1826" s="4">
        <v>45876</v>
      </c>
      <c r="Z1826" s="2">
        <v>0.81263888888888891</v>
      </c>
    </row>
    <row r="1827" spans="1:26" x14ac:dyDescent="0.3">
      <c r="A1827">
        <v>136414</v>
      </c>
      <c r="B1827" t="s">
        <v>542</v>
      </c>
      <c r="C1827" t="s">
        <v>27</v>
      </c>
      <c r="D1827" t="s">
        <v>46</v>
      </c>
      <c r="E1827" t="s">
        <v>38</v>
      </c>
      <c r="F1827">
        <v>7798555645</v>
      </c>
      <c r="G1827" t="s">
        <v>30</v>
      </c>
      <c r="H1827">
        <v>7196</v>
      </c>
      <c r="I1827" t="s">
        <v>7097</v>
      </c>
      <c r="J1827" t="s">
        <v>31</v>
      </c>
      <c r="K1827" t="s">
        <v>32</v>
      </c>
      <c r="L1827" t="s">
        <v>18048</v>
      </c>
      <c r="M1827" s="1">
        <v>0.60069444444444442</v>
      </c>
      <c r="N1827" t="s">
        <v>33</v>
      </c>
      <c r="O1827" t="s">
        <v>33</v>
      </c>
      <c r="P1827" s="2">
        <v>0.11076388888888888</v>
      </c>
      <c r="Q1827" s="2">
        <v>3.8425925925925928E-3</v>
      </c>
      <c r="R1827">
        <v>100</v>
      </c>
      <c r="S1827" s="3">
        <v>45876.375</v>
      </c>
      <c r="T1827" t="s">
        <v>54</v>
      </c>
      <c r="U1827" t="s">
        <v>7097</v>
      </c>
      <c r="V1827" s="3">
        <v>45871.491666666669</v>
      </c>
      <c r="W1827" t="s">
        <v>1194</v>
      </c>
      <c r="Y1827" s="4">
        <v>45876</v>
      </c>
      <c r="Z1827" s="2">
        <v>0.81263888888888891</v>
      </c>
    </row>
    <row r="1828" spans="1:26" x14ac:dyDescent="0.3">
      <c r="A1828">
        <v>134718</v>
      </c>
      <c r="B1828" t="s">
        <v>164</v>
      </c>
      <c r="C1828" t="s">
        <v>27</v>
      </c>
      <c r="D1828" t="s">
        <v>129</v>
      </c>
      <c r="E1828" t="s">
        <v>42</v>
      </c>
      <c r="F1828">
        <v>9009882998</v>
      </c>
      <c r="G1828" t="s">
        <v>43</v>
      </c>
      <c r="H1828">
        <v>7120</v>
      </c>
      <c r="I1828" t="s">
        <v>10102</v>
      </c>
      <c r="J1828" t="s">
        <v>31</v>
      </c>
      <c r="K1828" t="s">
        <v>32</v>
      </c>
      <c r="L1828" t="s">
        <v>18049</v>
      </c>
      <c r="M1828" s="1">
        <v>0.59652777777777777</v>
      </c>
      <c r="N1828" t="s">
        <v>33</v>
      </c>
      <c r="O1828" t="s">
        <v>33</v>
      </c>
      <c r="P1828" s="2">
        <v>9.1377314814814814E-2</v>
      </c>
      <c r="Q1828" s="2">
        <v>1.8518518518518518E-4</v>
      </c>
      <c r="R1828">
        <v>100</v>
      </c>
      <c r="S1828" s="3">
        <v>45876.375</v>
      </c>
      <c r="T1828" t="s">
        <v>54</v>
      </c>
      <c r="U1828" t="s">
        <v>10102</v>
      </c>
      <c r="V1828" s="3">
        <v>45871.572222222225</v>
      </c>
      <c r="W1828" t="s">
        <v>1166</v>
      </c>
      <c r="Y1828" s="4">
        <v>45876</v>
      </c>
      <c r="Z1828" s="2">
        <v>0.81263888888888891</v>
      </c>
    </row>
    <row r="1829" spans="1:26" x14ac:dyDescent="0.3">
      <c r="A1829">
        <v>134641</v>
      </c>
      <c r="B1829" t="s">
        <v>361</v>
      </c>
      <c r="C1829" t="s">
        <v>27</v>
      </c>
      <c r="D1829" t="s">
        <v>315</v>
      </c>
      <c r="E1829" t="s">
        <v>52</v>
      </c>
      <c r="F1829">
        <v>6238293488</v>
      </c>
      <c r="G1829" t="s">
        <v>53</v>
      </c>
      <c r="H1829">
        <v>7004</v>
      </c>
      <c r="I1829" t="s">
        <v>3840</v>
      </c>
      <c r="J1829" t="s">
        <v>31</v>
      </c>
      <c r="K1829" t="s">
        <v>32</v>
      </c>
      <c r="L1829" t="s">
        <v>18050</v>
      </c>
      <c r="M1829" s="1">
        <v>0.59930555555555554</v>
      </c>
      <c r="N1829" t="s">
        <v>33</v>
      </c>
      <c r="O1829" t="s">
        <v>33</v>
      </c>
      <c r="P1829" s="2">
        <v>1.6168981481481482E-2</v>
      </c>
      <c r="Q1829" s="2">
        <v>2.673611111111111E-3</v>
      </c>
      <c r="R1829">
        <v>5</v>
      </c>
      <c r="S1829" s="3">
        <v>45876.375</v>
      </c>
      <c r="T1829" t="s">
        <v>54</v>
      </c>
      <c r="U1829" t="s">
        <v>3840</v>
      </c>
      <c r="V1829" s="3">
        <v>45871.490277777775</v>
      </c>
      <c r="W1829" t="s">
        <v>1006</v>
      </c>
      <c r="Y1829" s="4">
        <v>45876</v>
      </c>
      <c r="Z1829" s="2">
        <v>0.81263888888888891</v>
      </c>
    </row>
    <row r="1830" spans="1:26" x14ac:dyDescent="0.3">
      <c r="A1830">
        <v>29771</v>
      </c>
      <c r="B1830" t="s">
        <v>316</v>
      </c>
      <c r="C1830" t="s">
        <v>187</v>
      </c>
      <c r="D1830" t="s">
        <v>315</v>
      </c>
      <c r="E1830" t="s">
        <v>52</v>
      </c>
      <c r="F1830">
        <v>9778206484</v>
      </c>
      <c r="G1830" t="s">
        <v>53</v>
      </c>
      <c r="H1830">
        <v>7007</v>
      </c>
      <c r="I1830" t="s">
        <v>3987</v>
      </c>
      <c r="J1830" t="s">
        <v>31</v>
      </c>
      <c r="K1830" t="s">
        <v>32</v>
      </c>
      <c r="L1830" t="s">
        <v>18051</v>
      </c>
      <c r="M1830" s="1">
        <v>0.59652777777777777</v>
      </c>
      <c r="N1830" t="s">
        <v>33</v>
      </c>
      <c r="O1830" t="s">
        <v>33</v>
      </c>
      <c r="P1830" s="2">
        <v>9.0162037037037034E-3</v>
      </c>
      <c r="Q1830" s="2">
        <v>1.273148148148148E-4</v>
      </c>
      <c r="R1830">
        <v>0</v>
      </c>
      <c r="S1830" s="3">
        <v>45876.375</v>
      </c>
      <c r="T1830" t="s">
        <v>54</v>
      </c>
      <c r="U1830" t="s">
        <v>3987</v>
      </c>
      <c r="V1830" s="3">
        <v>45871.490277777775</v>
      </c>
      <c r="W1830" t="s">
        <v>1013</v>
      </c>
      <c r="Y1830" s="4">
        <v>45876</v>
      </c>
      <c r="Z1830" s="2">
        <v>0.81263888888888891</v>
      </c>
    </row>
    <row r="1831" spans="1:26" x14ac:dyDescent="0.3">
      <c r="A1831">
        <v>24728</v>
      </c>
      <c r="B1831" t="s">
        <v>147</v>
      </c>
      <c r="C1831" t="s">
        <v>27</v>
      </c>
      <c r="D1831" t="s">
        <v>73</v>
      </c>
      <c r="E1831" t="s">
        <v>70</v>
      </c>
      <c r="F1831">
        <v>6267943983</v>
      </c>
      <c r="G1831" t="s">
        <v>43</v>
      </c>
      <c r="H1831">
        <v>7144</v>
      </c>
      <c r="I1831" t="s">
        <v>10271</v>
      </c>
      <c r="J1831" t="s">
        <v>31</v>
      </c>
      <c r="K1831" t="s">
        <v>32</v>
      </c>
      <c r="L1831" t="s">
        <v>18052</v>
      </c>
      <c r="M1831" s="1">
        <v>0.59652777777777777</v>
      </c>
      <c r="N1831" t="s">
        <v>33</v>
      </c>
      <c r="O1831" t="s">
        <v>33</v>
      </c>
      <c r="P1831" s="2">
        <v>0.89787037037037032</v>
      </c>
      <c r="Q1831" s="2">
        <v>4.0509259259259258E-4</v>
      </c>
      <c r="R1831">
        <v>0</v>
      </c>
      <c r="S1831" s="3">
        <v>45876.375</v>
      </c>
      <c r="T1831" t="s">
        <v>54</v>
      </c>
      <c r="U1831" t="s">
        <v>10271</v>
      </c>
      <c r="V1831" s="3">
        <v>45871.572222222225</v>
      </c>
      <c r="W1831" t="s">
        <v>1326</v>
      </c>
      <c r="Y1831" s="4">
        <v>45876</v>
      </c>
      <c r="Z1831" s="2">
        <v>0.81263888888888891</v>
      </c>
    </row>
    <row r="1832" spans="1:26" x14ac:dyDescent="0.3">
      <c r="A1832">
        <v>136136</v>
      </c>
      <c r="B1832" t="s">
        <v>1574</v>
      </c>
      <c r="C1832" t="s">
        <v>27</v>
      </c>
      <c r="D1832" t="s">
        <v>148</v>
      </c>
      <c r="E1832" t="s">
        <v>29</v>
      </c>
      <c r="F1832">
        <v>9552612379</v>
      </c>
      <c r="G1832" t="s">
        <v>30</v>
      </c>
      <c r="H1832">
        <v>7139</v>
      </c>
      <c r="I1832" t="s">
        <v>10192</v>
      </c>
      <c r="J1832" t="s">
        <v>31</v>
      </c>
      <c r="K1832" t="s">
        <v>32</v>
      </c>
      <c r="L1832" t="s">
        <v>18053</v>
      </c>
      <c r="M1832" s="1">
        <v>0.59583333333333333</v>
      </c>
      <c r="N1832" t="s">
        <v>33</v>
      </c>
      <c r="O1832" t="s">
        <v>33</v>
      </c>
      <c r="P1832" s="2">
        <v>3.2175925925925927E-2</v>
      </c>
      <c r="Q1832" s="2">
        <v>4.2824074074074075E-4</v>
      </c>
      <c r="R1832">
        <v>100</v>
      </c>
      <c r="S1832" s="3">
        <v>45876.375</v>
      </c>
      <c r="T1832" t="s">
        <v>54</v>
      </c>
      <c r="U1832" t="s">
        <v>10192</v>
      </c>
      <c r="V1832" s="3">
        <v>45871.572222222225</v>
      </c>
      <c r="W1832" t="s">
        <v>1577</v>
      </c>
      <c r="Y1832" s="4">
        <v>45876</v>
      </c>
      <c r="Z1832" s="2">
        <v>0.81263888888888891</v>
      </c>
    </row>
    <row r="1833" spans="1:26" x14ac:dyDescent="0.3">
      <c r="A1833">
        <v>134646</v>
      </c>
      <c r="B1833" t="s">
        <v>67</v>
      </c>
      <c r="C1833" t="s">
        <v>27</v>
      </c>
      <c r="D1833" t="s">
        <v>51</v>
      </c>
      <c r="E1833" t="s">
        <v>52</v>
      </c>
      <c r="F1833">
        <v>8943597861</v>
      </c>
      <c r="G1833" t="s">
        <v>53</v>
      </c>
      <c r="H1833">
        <v>7052</v>
      </c>
      <c r="I1833" t="s">
        <v>6040</v>
      </c>
      <c r="J1833" t="s">
        <v>31</v>
      </c>
      <c r="K1833" t="s">
        <v>32</v>
      </c>
      <c r="L1833" t="s">
        <v>18054</v>
      </c>
      <c r="M1833" s="1">
        <v>0.59513888888888888</v>
      </c>
      <c r="N1833" t="s">
        <v>33</v>
      </c>
      <c r="O1833" t="s">
        <v>33</v>
      </c>
      <c r="P1833" s="2">
        <v>6.4699074074074077E-3</v>
      </c>
      <c r="Q1833" s="2">
        <v>6.9444444444444444E-5</v>
      </c>
      <c r="R1833">
        <v>0</v>
      </c>
      <c r="S1833" s="3">
        <v>45876.375</v>
      </c>
      <c r="T1833" t="s">
        <v>54</v>
      </c>
      <c r="U1833" t="s">
        <v>6040</v>
      </c>
      <c r="V1833" s="3">
        <v>45871.490972222222</v>
      </c>
      <c r="W1833" t="s">
        <v>1180</v>
      </c>
      <c r="Y1833" s="4">
        <v>45876</v>
      </c>
      <c r="Z1833" s="2">
        <v>0.81263888888888891</v>
      </c>
    </row>
    <row r="1834" spans="1:26" x14ac:dyDescent="0.3">
      <c r="A1834">
        <v>131069</v>
      </c>
      <c r="B1834" t="s">
        <v>94</v>
      </c>
      <c r="C1834" t="s">
        <v>27</v>
      </c>
      <c r="D1834" t="s">
        <v>93</v>
      </c>
      <c r="E1834" t="s">
        <v>76</v>
      </c>
      <c r="F1834">
        <v>7697806109</v>
      </c>
      <c r="G1834" t="s">
        <v>43</v>
      </c>
      <c r="H1834">
        <v>7105</v>
      </c>
      <c r="I1834" t="s">
        <v>14220</v>
      </c>
      <c r="J1834" t="s">
        <v>31</v>
      </c>
      <c r="K1834" t="s">
        <v>32</v>
      </c>
      <c r="L1834" t="s">
        <v>18055</v>
      </c>
      <c r="M1834" s="1">
        <v>0.59583333333333333</v>
      </c>
      <c r="N1834" t="s">
        <v>33</v>
      </c>
      <c r="O1834" t="s">
        <v>33</v>
      </c>
      <c r="P1834" s="2">
        <v>7.0821759259259265E-2</v>
      </c>
      <c r="Q1834" s="2">
        <v>3.8194444444444446E-4</v>
      </c>
      <c r="R1834">
        <v>30</v>
      </c>
      <c r="S1834" s="3">
        <v>45876.375</v>
      </c>
      <c r="T1834" t="s">
        <v>54</v>
      </c>
      <c r="U1834" t="s">
        <v>14220</v>
      </c>
      <c r="V1834" s="3">
        <v>45871.64166666667</v>
      </c>
      <c r="W1834" t="s">
        <v>1277</v>
      </c>
      <c r="Y1834" s="4">
        <v>45876</v>
      </c>
      <c r="Z1834" s="2">
        <v>0.81263888888888891</v>
      </c>
    </row>
    <row r="1835" spans="1:26" x14ac:dyDescent="0.3">
      <c r="A1835">
        <v>133904</v>
      </c>
      <c r="B1835" t="s">
        <v>355</v>
      </c>
      <c r="C1835" t="s">
        <v>27</v>
      </c>
      <c r="D1835" t="s">
        <v>51</v>
      </c>
      <c r="E1835" t="s">
        <v>52</v>
      </c>
      <c r="F1835">
        <v>8921871977</v>
      </c>
      <c r="G1835" t="s">
        <v>53</v>
      </c>
      <c r="H1835">
        <v>7024</v>
      </c>
      <c r="I1835" t="s">
        <v>4442</v>
      </c>
      <c r="J1835" t="s">
        <v>31</v>
      </c>
      <c r="K1835" t="s">
        <v>32</v>
      </c>
      <c r="L1835" t="s">
        <v>18056</v>
      </c>
      <c r="M1835" s="1">
        <v>0.59583333333333333</v>
      </c>
      <c r="N1835" t="s">
        <v>33</v>
      </c>
      <c r="O1835" t="s">
        <v>33</v>
      </c>
      <c r="P1835" s="2">
        <v>0.10353009259259259</v>
      </c>
      <c r="Q1835" s="2">
        <v>3.2407407407407406E-4</v>
      </c>
      <c r="R1835">
        <v>60</v>
      </c>
      <c r="S1835" s="3">
        <v>45876.375</v>
      </c>
      <c r="T1835" t="s">
        <v>54</v>
      </c>
      <c r="U1835" t="s">
        <v>4442</v>
      </c>
      <c r="V1835" s="3">
        <v>45871.490277777775</v>
      </c>
      <c r="W1835" t="s">
        <v>1109</v>
      </c>
      <c r="Y1835" s="4">
        <v>45876</v>
      </c>
      <c r="Z1835" s="2">
        <v>0.81263888888888891</v>
      </c>
    </row>
    <row r="1836" spans="1:26" x14ac:dyDescent="0.3">
      <c r="A1836">
        <v>134721</v>
      </c>
      <c r="B1836" t="s">
        <v>924</v>
      </c>
      <c r="C1836" t="s">
        <v>27</v>
      </c>
      <c r="D1836" t="s">
        <v>329</v>
      </c>
      <c r="E1836" t="s">
        <v>76</v>
      </c>
      <c r="F1836">
        <v>9303511813</v>
      </c>
      <c r="G1836" t="s">
        <v>43</v>
      </c>
      <c r="H1836">
        <v>7123</v>
      </c>
      <c r="I1836" t="s">
        <v>14320</v>
      </c>
      <c r="J1836" t="s">
        <v>31</v>
      </c>
      <c r="K1836" t="s">
        <v>32</v>
      </c>
      <c r="L1836" t="s">
        <v>18057</v>
      </c>
      <c r="M1836" s="1">
        <v>0.59513888888888888</v>
      </c>
      <c r="N1836" t="s">
        <v>33</v>
      </c>
      <c r="O1836" t="s">
        <v>33</v>
      </c>
      <c r="P1836" s="2">
        <v>5.4120370370370367E-2</v>
      </c>
      <c r="Q1836" s="2">
        <v>3.7037037037037035E-4</v>
      </c>
      <c r="R1836">
        <v>100</v>
      </c>
      <c r="S1836" s="3">
        <v>45876.375</v>
      </c>
      <c r="T1836" t="s">
        <v>54</v>
      </c>
      <c r="U1836" t="s">
        <v>14320</v>
      </c>
      <c r="V1836" s="3">
        <v>45871.642361111109</v>
      </c>
      <c r="W1836" t="s">
        <v>936</v>
      </c>
      <c r="Y1836" s="4">
        <v>45876</v>
      </c>
      <c r="Z1836" s="2">
        <v>0.81263888888888891</v>
      </c>
    </row>
    <row r="1837" spans="1:26" x14ac:dyDescent="0.3">
      <c r="A1837">
        <v>136087</v>
      </c>
      <c r="B1837" t="s">
        <v>1910</v>
      </c>
      <c r="C1837" t="s">
        <v>27</v>
      </c>
      <c r="D1837" t="s">
        <v>117</v>
      </c>
      <c r="E1837" t="s">
        <v>48</v>
      </c>
      <c r="F1837">
        <v>6378422574</v>
      </c>
      <c r="G1837" t="s">
        <v>43</v>
      </c>
      <c r="H1837">
        <v>7385</v>
      </c>
      <c r="I1837" t="s">
        <v>15119</v>
      </c>
      <c r="J1837" t="s">
        <v>31</v>
      </c>
      <c r="K1837" t="s">
        <v>32</v>
      </c>
      <c r="L1837" t="s">
        <v>18058</v>
      </c>
      <c r="M1837" s="1">
        <v>0.59513888888888888</v>
      </c>
      <c r="N1837" t="s">
        <v>33</v>
      </c>
      <c r="O1837" t="s">
        <v>33</v>
      </c>
      <c r="P1837" s="2">
        <v>4.2824074074074075E-4</v>
      </c>
      <c r="Q1837" s="2">
        <v>3.1250000000000001E-4</v>
      </c>
      <c r="R1837">
        <v>100</v>
      </c>
      <c r="S1837" s="3">
        <v>45876.375</v>
      </c>
      <c r="T1837" t="s">
        <v>54</v>
      </c>
      <c r="U1837" t="s">
        <v>15119</v>
      </c>
      <c r="V1837" s="3">
        <v>45871.642361111109</v>
      </c>
      <c r="W1837" t="s">
        <v>1913</v>
      </c>
      <c r="Y1837" s="4">
        <v>45876</v>
      </c>
      <c r="Z1837" s="2">
        <v>0.81263888888888891</v>
      </c>
    </row>
    <row r="1838" spans="1:26" x14ac:dyDescent="0.3">
      <c r="A1838">
        <v>24808</v>
      </c>
      <c r="B1838" t="s">
        <v>68</v>
      </c>
      <c r="C1838" t="s">
        <v>27</v>
      </c>
      <c r="D1838" t="s">
        <v>69</v>
      </c>
      <c r="E1838" t="s">
        <v>70</v>
      </c>
      <c r="F1838">
        <v>8590600912</v>
      </c>
      <c r="G1838" t="s">
        <v>43</v>
      </c>
      <c r="H1838">
        <v>7003</v>
      </c>
      <c r="I1838" t="s">
        <v>9372</v>
      </c>
      <c r="J1838" t="s">
        <v>31</v>
      </c>
      <c r="K1838" t="s">
        <v>32</v>
      </c>
      <c r="L1838" t="s">
        <v>18059</v>
      </c>
      <c r="M1838" s="1">
        <v>0.59513888888888888</v>
      </c>
      <c r="N1838" t="s">
        <v>33</v>
      </c>
      <c r="O1838" t="s">
        <v>33</v>
      </c>
      <c r="P1838" s="2">
        <v>2.6921296296296297E-2</v>
      </c>
      <c r="Q1838" s="2">
        <v>2.5462962962962961E-4</v>
      </c>
      <c r="R1838">
        <v>100</v>
      </c>
      <c r="S1838" s="3">
        <v>45876.375</v>
      </c>
      <c r="T1838" t="s">
        <v>54</v>
      </c>
      <c r="U1838" t="s">
        <v>9372</v>
      </c>
      <c r="V1838" s="3">
        <v>45871.571527777778</v>
      </c>
      <c r="W1838" t="s">
        <v>141</v>
      </c>
      <c r="Y1838" s="4">
        <v>45876</v>
      </c>
      <c r="Z1838" s="2">
        <v>0.81263888888888891</v>
      </c>
    </row>
    <row r="1839" spans="1:26" x14ac:dyDescent="0.3">
      <c r="A1839">
        <v>136087</v>
      </c>
      <c r="B1839" t="s">
        <v>1910</v>
      </c>
      <c r="C1839" t="s">
        <v>27</v>
      </c>
      <c r="D1839" t="s">
        <v>117</v>
      </c>
      <c r="E1839" t="s">
        <v>48</v>
      </c>
      <c r="F1839">
        <v>6378422574</v>
      </c>
      <c r="G1839" t="s">
        <v>43</v>
      </c>
      <c r="H1839">
        <v>7385</v>
      </c>
      <c r="I1839" t="s">
        <v>15120</v>
      </c>
      <c r="J1839" t="s">
        <v>31</v>
      </c>
      <c r="K1839" t="s">
        <v>32</v>
      </c>
      <c r="L1839" t="s">
        <v>18060</v>
      </c>
      <c r="M1839" s="1">
        <v>0.59513888888888888</v>
      </c>
      <c r="N1839" t="s">
        <v>33</v>
      </c>
      <c r="O1839" t="s">
        <v>33</v>
      </c>
      <c r="P1839" s="2">
        <v>7.2569444444444443E-3</v>
      </c>
      <c r="Q1839" s="2">
        <v>1.0416666666666667E-4</v>
      </c>
      <c r="R1839">
        <v>100</v>
      </c>
      <c r="S1839" s="3">
        <v>45876.375</v>
      </c>
      <c r="T1839" t="s">
        <v>54</v>
      </c>
      <c r="U1839" t="s">
        <v>15120</v>
      </c>
      <c r="V1839" s="3">
        <v>45871.642361111109</v>
      </c>
      <c r="W1839" t="s">
        <v>1913</v>
      </c>
      <c r="Y1839" s="4">
        <v>45876</v>
      </c>
      <c r="Z1839" s="2">
        <v>0.81263888888888891</v>
      </c>
    </row>
    <row r="1840" spans="1:26" x14ac:dyDescent="0.3">
      <c r="A1840">
        <v>132269</v>
      </c>
      <c r="B1840" t="s">
        <v>346</v>
      </c>
      <c r="C1840" t="s">
        <v>27</v>
      </c>
      <c r="D1840" t="s">
        <v>318</v>
      </c>
      <c r="E1840" t="s">
        <v>76</v>
      </c>
      <c r="F1840">
        <v>9131769620</v>
      </c>
      <c r="G1840" t="s">
        <v>43</v>
      </c>
      <c r="H1840">
        <v>7132</v>
      </c>
      <c r="I1840" t="s">
        <v>14449</v>
      </c>
      <c r="J1840" t="s">
        <v>31</v>
      </c>
      <c r="K1840" t="s">
        <v>32</v>
      </c>
      <c r="L1840" t="s">
        <v>18061</v>
      </c>
      <c r="M1840" s="1">
        <v>0.59444444444444444</v>
      </c>
      <c r="N1840" t="s">
        <v>33</v>
      </c>
      <c r="O1840" t="s">
        <v>33</v>
      </c>
      <c r="P1840" s="2">
        <v>0.15620370370370371</v>
      </c>
      <c r="Q1840" s="2">
        <v>5.7870370370370373E-5</v>
      </c>
      <c r="R1840">
        <v>100</v>
      </c>
      <c r="S1840" s="3">
        <v>45876.375</v>
      </c>
      <c r="T1840" t="s">
        <v>54</v>
      </c>
      <c r="U1840" t="s">
        <v>14449</v>
      </c>
      <c r="V1840" s="3">
        <v>45871.642361111109</v>
      </c>
      <c r="W1840" t="s">
        <v>14445</v>
      </c>
      <c r="Y1840" s="4">
        <v>45876</v>
      </c>
      <c r="Z1840" s="2">
        <v>0.81263888888888891</v>
      </c>
    </row>
    <row r="1841" spans="1:26" x14ac:dyDescent="0.3">
      <c r="A1841">
        <v>136163</v>
      </c>
      <c r="B1841" t="s">
        <v>1135</v>
      </c>
      <c r="C1841" t="s">
        <v>27</v>
      </c>
      <c r="D1841" t="s">
        <v>351</v>
      </c>
      <c r="E1841" t="s">
        <v>76</v>
      </c>
      <c r="F1841">
        <v>9343527765</v>
      </c>
      <c r="G1841" t="s">
        <v>43</v>
      </c>
      <c r="H1841">
        <v>7107</v>
      </c>
      <c r="I1841" t="s">
        <v>14252</v>
      </c>
      <c r="J1841" t="s">
        <v>31</v>
      </c>
      <c r="K1841" t="s">
        <v>39</v>
      </c>
      <c r="O1841" t="s">
        <v>33</v>
      </c>
      <c r="S1841" s="3">
        <v>45876.375</v>
      </c>
      <c r="T1841" t="s">
        <v>54</v>
      </c>
      <c r="U1841" t="s">
        <v>14252</v>
      </c>
      <c r="V1841" s="3">
        <v>45871.64166666667</v>
      </c>
      <c r="W1841" t="s">
        <v>1859</v>
      </c>
      <c r="Y1841" s="4">
        <v>45876</v>
      </c>
      <c r="Z1841" s="2">
        <v>0.81263888888888891</v>
      </c>
    </row>
    <row r="1842" spans="1:26" x14ac:dyDescent="0.3">
      <c r="A1842">
        <v>135422</v>
      </c>
      <c r="B1842" t="s">
        <v>1035</v>
      </c>
      <c r="C1842" t="s">
        <v>27</v>
      </c>
      <c r="D1842" t="s">
        <v>51</v>
      </c>
      <c r="E1842" t="s">
        <v>52</v>
      </c>
      <c r="F1842">
        <v>8086702540</v>
      </c>
      <c r="G1842" t="s">
        <v>53</v>
      </c>
      <c r="H1842">
        <v>7445</v>
      </c>
      <c r="I1842" t="s">
        <v>6489</v>
      </c>
      <c r="J1842" t="s">
        <v>31</v>
      </c>
      <c r="K1842" t="s">
        <v>32</v>
      </c>
      <c r="L1842" t="s">
        <v>18062</v>
      </c>
      <c r="M1842" s="1">
        <v>0.59444444444444444</v>
      </c>
      <c r="N1842" t="s">
        <v>33</v>
      </c>
      <c r="O1842" t="s">
        <v>33</v>
      </c>
      <c r="P1842" s="2">
        <v>3.4722222222222224E-4</v>
      </c>
      <c r="Q1842" s="2">
        <v>1.3888888888888889E-4</v>
      </c>
      <c r="R1842">
        <v>0</v>
      </c>
      <c r="S1842" s="3">
        <v>45876.375</v>
      </c>
      <c r="T1842" t="s">
        <v>54</v>
      </c>
      <c r="U1842" t="s">
        <v>6489</v>
      </c>
      <c r="V1842" s="3">
        <v>45871.490972222222</v>
      </c>
      <c r="W1842" t="s">
        <v>1036</v>
      </c>
      <c r="Y1842" s="4">
        <v>45876</v>
      </c>
      <c r="Z1842" s="2">
        <v>0.81263888888888891</v>
      </c>
    </row>
    <row r="1843" spans="1:26" x14ac:dyDescent="0.3">
      <c r="A1843">
        <v>135549</v>
      </c>
      <c r="B1843" t="s">
        <v>205</v>
      </c>
      <c r="C1843" t="s">
        <v>27</v>
      </c>
      <c r="D1843" t="s">
        <v>129</v>
      </c>
      <c r="E1843" t="s">
        <v>42</v>
      </c>
      <c r="F1843">
        <v>7582883796</v>
      </c>
      <c r="G1843" t="s">
        <v>43</v>
      </c>
      <c r="H1843">
        <v>1767</v>
      </c>
      <c r="I1843" t="s">
        <v>9048</v>
      </c>
      <c r="J1843" t="s">
        <v>31</v>
      </c>
      <c r="K1843" t="s">
        <v>32</v>
      </c>
      <c r="L1843" t="s">
        <v>18063</v>
      </c>
      <c r="M1843" s="1">
        <v>0.59444444444444444</v>
      </c>
      <c r="N1843" t="s">
        <v>33</v>
      </c>
      <c r="O1843" t="s">
        <v>33</v>
      </c>
      <c r="P1843" s="2">
        <v>1.1574074074074073E-3</v>
      </c>
      <c r="Q1843" s="2">
        <v>4.6296296296296298E-4</v>
      </c>
      <c r="R1843">
        <v>100</v>
      </c>
      <c r="S1843" s="3">
        <v>45876.375</v>
      </c>
      <c r="T1843" t="s">
        <v>54</v>
      </c>
      <c r="U1843" t="s">
        <v>9048</v>
      </c>
      <c r="V1843" s="3">
        <v>45871.571527777778</v>
      </c>
      <c r="W1843" t="s">
        <v>1101</v>
      </c>
      <c r="Y1843" s="4">
        <v>45876</v>
      </c>
      <c r="Z1843" s="2">
        <v>0.81263888888888891</v>
      </c>
    </row>
    <row r="1844" spans="1:26" x14ac:dyDescent="0.3">
      <c r="A1844">
        <v>134527</v>
      </c>
      <c r="B1844" t="s">
        <v>316</v>
      </c>
      <c r="C1844" t="s">
        <v>27</v>
      </c>
      <c r="D1844" t="s">
        <v>315</v>
      </c>
      <c r="E1844" t="s">
        <v>52</v>
      </c>
      <c r="F1844">
        <v>9895690574</v>
      </c>
      <c r="G1844" t="s">
        <v>53</v>
      </c>
      <c r="H1844">
        <v>7007</v>
      </c>
      <c r="I1844" t="s">
        <v>3917</v>
      </c>
      <c r="J1844" t="s">
        <v>31</v>
      </c>
      <c r="K1844" t="s">
        <v>32</v>
      </c>
      <c r="L1844" t="s">
        <v>18064</v>
      </c>
      <c r="M1844" s="1">
        <v>0.59375</v>
      </c>
      <c r="N1844" t="s">
        <v>33</v>
      </c>
      <c r="O1844" t="s">
        <v>33</v>
      </c>
      <c r="P1844" s="2">
        <v>1.2256944444444445E-2</v>
      </c>
      <c r="Q1844" s="2">
        <v>1.6203703703703703E-4</v>
      </c>
      <c r="R1844">
        <v>0</v>
      </c>
      <c r="S1844" s="3">
        <v>45876.375</v>
      </c>
      <c r="T1844" t="s">
        <v>54</v>
      </c>
      <c r="U1844" t="s">
        <v>3917</v>
      </c>
      <c r="V1844" s="3">
        <v>45871.490277777775</v>
      </c>
      <c r="W1844" t="s">
        <v>1010</v>
      </c>
      <c r="Y1844" s="4">
        <v>45876</v>
      </c>
      <c r="Z1844" s="2">
        <v>0.81263888888888891</v>
      </c>
    </row>
    <row r="1845" spans="1:26" x14ac:dyDescent="0.3">
      <c r="A1845">
        <v>135422</v>
      </c>
      <c r="B1845" t="s">
        <v>1035</v>
      </c>
      <c r="C1845" t="s">
        <v>27</v>
      </c>
      <c r="D1845" t="s">
        <v>51</v>
      </c>
      <c r="E1845" t="s">
        <v>52</v>
      </c>
      <c r="F1845">
        <v>8086702540</v>
      </c>
      <c r="G1845" t="s">
        <v>53</v>
      </c>
      <c r="H1845">
        <v>7445</v>
      </c>
      <c r="I1845" t="s">
        <v>6487</v>
      </c>
      <c r="J1845" t="s">
        <v>31</v>
      </c>
      <c r="K1845" t="s">
        <v>32</v>
      </c>
      <c r="L1845" t="s">
        <v>18065</v>
      </c>
      <c r="M1845" s="1">
        <v>0.59375</v>
      </c>
      <c r="N1845" t="s">
        <v>33</v>
      </c>
      <c r="O1845" t="s">
        <v>33</v>
      </c>
      <c r="P1845" s="2">
        <v>4.1666666666666669E-4</v>
      </c>
      <c r="Q1845" s="2">
        <v>3.4722222222222224E-4</v>
      </c>
      <c r="R1845">
        <v>30</v>
      </c>
      <c r="S1845" s="3">
        <v>45876.375</v>
      </c>
      <c r="T1845" t="s">
        <v>54</v>
      </c>
      <c r="U1845" t="s">
        <v>6487</v>
      </c>
      <c r="V1845" s="3">
        <v>45871.490972222222</v>
      </c>
      <c r="W1845" t="s">
        <v>1036</v>
      </c>
      <c r="Y1845" s="4">
        <v>45876</v>
      </c>
      <c r="Z1845" s="2">
        <v>0.81263888888888891</v>
      </c>
    </row>
    <row r="1846" spans="1:26" x14ac:dyDescent="0.3">
      <c r="A1846">
        <v>134858</v>
      </c>
      <c r="B1846" t="s">
        <v>316</v>
      </c>
      <c r="C1846" t="s">
        <v>27</v>
      </c>
      <c r="D1846" t="s">
        <v>315</v>
      </c>
      <c r="E1846" t="s">
        <v>52</v>
      </c>
      <c r="F1846">
        <v>8075160032</v>
      </c>
      <c r="G1846" t="s">
        <v>53</v>
      </c>
      <c r="H1846">
        <v>7007</v>
      </c>
      <c r="I1846" t="s">
        <v>3948</v>
      </c>
      <c r="J1846" t="s">
        <v>31</v>
      </c>
      <c r="K1846" t="s">
        <v>39</v>
      </c>
      <c r="O1846" t="s">
        <v>33</v>
      </c>
      <c r="S1846" s="3">
        <v>45876.375</v>
      </c>
      <c r="T1846" t="s">
        <v>54</v>
      </c>
      <c r="U1846" t="s">
        <v>3948</v>
      </c>
      <c r="V1846" s="3">
        <v>45871.490277777775</v>
      </c>
      <c r="W1846" t="s">
        <v>704</v>
      </c>
      <c r="Y1846" s="4">
        <v>45876</v>
      </c>
      <c r="Z1846" s="2">
        <v>0.81263888888888891</v>
      </c>
    </row>
    <row r="1847" spans="1:26" x14ac:dyDescent="0.3">
      <c r="A1847">
        <v>135422</v>
      </c>
      <c r="B1847" t="s">
        <v>1035</v>
      </c>
      <c r="C1847" t="s">
        <v>27</v>
      </c>
      <c r="D1847" t="s">
        <v>51</v>
      </c>
      <c r="E1847" t="s">
        <v>52</v>
      </c>
      <c r="F1847">
        <v>8086702540</v>
      </c>
      <c r="G1847" t="s">
        <v>53</v>
      </c>
      <c r="H1847">
        <v>7445</v>
      </c>
      <c r="I1847" t="s">
        <v>6490</v>
      </c>
      <c r="J1847" t="s">
        <v>31</v>
      </c>
      <c r="K1847" t="s">
        <v>32</v>
      </c>
      <c r="L1847" t="s">
        <v>18066</v>
      </c>
      <c r="M1847" s="1">
        <v>0.59375</v>
      </c>
      <c r="N1847" t="s">
        <v>33</v>
      </c>
      <c r="O1847" t="s">
        <v>33</v>
      </c>
      <c r="P1847" s="2">
        <v>1.0416666666666667E-4</v>
      </c>
      <c r="Q1847" s="2">
        <v>4.6296296296296294E-5</v>
      </c>
      <c r="R1847">
        <v>0</v>
      </c>
      <c r="S1847" s="3">
        <v>45876.375</v>
      </c>
      <c r="T1847" t="s">
        <v>54</v>
      </c>
      <c r="U1847" t="s">
        <v>6490</v>
      </c>
      <c r="V1847" s="3">
        <v>45871.490972222222</v>
      </c>
      <c r="W1847" t="s">
        <v>1036</v>
      </c>
      <c r="Y1847" s="4">
        <v>45876</v>
      </c>
      <c r="Z1847" s="2">
        <v>0.81263888888888891</v>
      </c>
    </row>
    <row r="1848" spans="1:26" x14ac:dyDescent="0.3">
      <c r="A1848">
        <v>135232</v>
      </c>
      <c r="B1848" t="s">
        <v>1169</v>
      </c>
      <c r="C1848" t="s">
        <v>27</v>
      </c>
      <c r="D1848" t="s">
        <v>64</v>
      </c>
      <c r="E1848" t="s">
        <v>48</v>
      </c>
      <c r="F1848">
        <v>6377688116</v>
      </c>
      <c r="G1848" t="s">
        <v>43</v>
      </c>
      <c r="H1848">
        <v>7268</v>
      </c>
      <c r="I1848" t="s">
        <v>14653</v>
      </c>
      <c r="J1848" t="s">
        <v>31</v>
      </c>
      <c r="K1848" t="s">
        <v>32</v>
      </c>
      <c r="L1848" t="s">
        <v>18067</v>
      </c>
      <c r="M1848" s="1">
        <v>0.60555555555555551</v>
      </c>
      <c r="N1848" t="s">
        <v>33</v>
      </c>
      <c r="O1848" t="s">
        <v>33</v>
      </c>
      <c r="P1848" s="2">
        <v>3.8194444444444446E-4</v>
      </c>
      <c r="Q1848" s="2">
        <v>1.2314814814814815E-2</v>
      </c>
      <c r="R1848">
        <v>100</v>
      </c>
      <c r="S1848" s="3">
        <v>45876.375</v>
      </c>
      <c r="T1848" t="s">
        <v>54</v>
      </c>
      <c r="U1848" t="s">
        <v>14653</v>
      </c>
      <c r="V1848" s="3">
        <v>45871.642361111109</v>
      </c>
      <c r="W1848" t="s">
        <v>14654</v>
      </c>
      <c r="Y1848" s="4">
        <v>45876</v>
      </c>
      <c r="Z1848" s="2">
        <v>0.81263888888888891</v>
      </c>
    </row>
    <row r="1849" spans="1:26" x14ac:dyDescent="0.3">
      <c r="A1849">
        <v>135422</v>
      </c>
      <c r="B1849" t="s">
        <v>1035</v>
      </c>
      <c r="C1849" t="s">
        <v>27</v>
      </c>
      <c r="D1849" t="s">
        <v>51</v>
      </c>
      <c r="E1849" t="s">
        <v>52</v>
      </c>
      <c r="F1849">
        <v>8086702540</v>
      </c>
      <c r="G1849" t="s">
        <v>53</v>
      </c>
      <c r="H1849">
        <v>7445</v>
      </c>
      <c r="I1849" t="s">
        <v>6492</v>
      </c>
      <c r="J1849" t="s">
        <v>31</v>
      </c>
      <c r="K1849" t="s">
        <v>32</v>
      </c>
      <c r="L1849" t="s">
        <v>18066</v>
      </c>
      <c r="M1849" s="1">
        <v>0.59375</v>
      </c>
      <c r="N1849" t="s">
        <v>33</v>
      </c>
      <c r="O1849" t="s">
        <v>33</v>
      </c>
      <c r="P1849" s="2">
        <v>0.90383101851851855</v>
      </c>
      <c r="Q1849" s="2">
        <v>1.0416666666666667E-4</v>
      </c>
      <c r="R1849">
        <v>100</v>
      </c>
      <c r="S1849" s="3">
        <v>45876.375</v>
      </c>
      <c r="T1849" t="s">
        <v>54</v>
      </c>
      <c r="U1849" t="s">
        <v>6492</v>
      </c>
      <c r="V1849" s="3">
        <v>45871.490972222222</v>
      </c>
      <c r="W1849" t="s">
        <v>1036</v>
      </c>
      <c r="Y1849" s="4">
        <v>45876</v>
      </c>
      <c r="Z1849" s="2">
        <v>0.81263888888888891</v>
      </c>
    </row>
    <row r="1850" spans="1:26" x14ac:dyDescent="0.3">
      <c r="A1850">
        <v>133538</v>
      </c>
      <c r="B1850" t="s">
        <v>357</v>
      </c>
      <c r="C1850" t="s">
        <v>27</v>
      </c>
      <c r="D1850" t="s">
        <v>51</v>
      </c>
      <c r="E1850" t="s">
        <v>52</v>
      </c>
      <c r="F1850">
        <v>9207372488</v>
      </c>
      <c r="G1850" t="s">
        <v>53</v>
      </c>
      <c r="H1850">
        <v>7053</v>
      </c>
      <c r="I1850" t="s">
        <v>6225</v>
      </c>
      <c r="J1850" t="s">
        <v>31</v>
      </c>
      <c r="K1850" t="s">
        <v>32</v>
      </c>
      <c r="L1850" t="s">
        <v>18068</v>
      </c>
      <c r="M1850" s="1">
        <v>0.59444444444444444</v>
      </c>
      <c r="N1850" t="s">
        <v>33</v>
      </c>
      <c r="O1850" t="s">
        <v>33</v>
      </c>
      <c r="P1850" s="2">
        <v>1.1458333333333333E-3</v>
      </c>
      <c r="Q1850" s="2">
        <v>1.0995370370370371E-3</v>
      </c>
      <c r="R1850">
        <v>100</v>
      </c>
      <c r="S1850" s="3">
        <v>45876.375</v>
      </c>
      <c r="T1850" t="s">
        <v>54</v>
      </c>
      <c r="U1850" t="s">
        <v>6225</v>
      </c>
      <c r="V1850" s="3">
        <v>45871.490972222222</v>
      </c>
      <c r="W1850" t="s">
        <v>1028</v>
      </c>
      <c r="Y1850" s="4">
        <v>45876</v>
      </c>
      <c r="Z1850" s="2">
        <v>0.81263888888888891</v>
      </c>
    </row>
    <row r="1851" spans="1:26" x14ac:dyDescent="0.3">
      <c r="A1851">
        <v>135232</v>
      </c>
      <c r="B1851" t="s">
        <v>1169</v>
      </c>
      <c r="C1851" t="s">
        <v>27</v>
      </c>
      <c r="D1851" t="s">
        <v>64</v>
      </c>
      <c r="E1851" t="s">
        <v>48</v>
      </c>
      <c r="F1851">
        <v>6377688116</v>
      </c>
      <c r="G1851" t="s">
        <v>43</v>
      </c>
      <c r="H1851">
        <v>7268</v>
      </c>
      <c r="I1851" t="s">
        <v>14662</v>
      </c>
      <c r="J1851" t="s">
        <v>31</v>
      </c>
      <c r="K1851" t="s">
        <v>32</v>
      </c>
      <c r="L1851" t="s">
        <v>18067</v>
      </c>
      <c r="M1851" s="1">
        <v>0.60555555555555551</v>
      </c>
      <c r="N1851" t="s">
        <v>33</v>
      </c>
      <c r="O1851" t="s">
        <v>33</v>
      </c>
      <c r="P1851" s="2">
        <v>3.5879629629629629E-4</v>
      </c>
      <c r="Q1851" s="2">
        <v>1.2106481481481482E-2</v>
      </c>
      <c r="R1851">
        <v>100</v>
      </c>
      <c r="S1851" s="3">
        <v>45876.375</v>
      </c>
      <c r="T1851" t="s">
        <v>54</v>
      </c>
      <c r="U1851" t="s">
        <v>14662</v>
      </c>
      <c r="V1851" s="3">
        <v>45871.642361111109</v>
      </c>
      <c r="W1851" t="s">
        <v>14654</v>
      </c>
      <c r="Y1851" s="4">
        <v>45876</v>
      </c>
      <c r="Z1851" s="2">
        <v>0.81263888888888891</v>
      </c>
    </row>
    <row r="1852" spans="1:26" x14ac:dyDescent="0.3">
      <c r="A1852">
        <v>133538</v>
      </c>
      <c r="B1852" t="s">
        <v>357</v>
      </c>
      <c r="C1852" t="s">
        <v>27</v>
      </c>
      <c r="D1852" t="s">
        <v>51</v>
      </c>
      <c r="E1852" t="s">
        <v>52</v>
      </c>
      <c r="F1852">
        <v>9207372488</v>
      </c>
      <c r="G1852" t="s">
        <v>53</v>
      </c>
      <c r="H1852">
        <v>7053</v>
      </c>
      <c r="I1852" t="s">
        <v>6214</v>
      </c>
      <c r="J1852" t="s">
        <v>31</v>
      </c>
      <c r="K1852" t="s">
        <v>32</v>
      </c>
      <c r="L1852" t="s">
        <v>16937</v>
      </c>
      <c r="M1852" s="1">
        <v>0.59305555555555556</v>
      </c>
      <c r="N1852" t="s">
        <v>33</v>
      </c>
      <c r="O1852" t="s">
        <v>33</v>
      </c>
      <c r="P1852" s="2">
        <v>1.8796296296296297E-2</v>
      </c>
      <c r="Q1852" s="2">
        <v>4.6296296296296294E-5</v>
      </c>
      <c r="R1852">
        <v>100</v>
      </c>
      <c r="S1852" s="3">
        <v>45876.375</v>
      </c>
      <c r="T1852" t="s">
        <v>54</v>
      </c>
      <c r="U1852" t="s">
        <v>6214</v>
      </c>
      <c r="V1852" s="3">
        <v>45871.490972222222</v>
      </c>
      <c r="W1852" t="s">
        <v>1028</v>
      </c>
      <c r="Y1852" s="4">
        <v>45876</v>
      </c>
      <c r="Z1852" s="2">
        <v>0.81263888888888891</v>
      </c>
    </row>
    <row r="1853" spans="1:26" x14ac:dyDescent="0.3">
      <c r="A1853">
        <v>131312</v>
      </c>
      <c r="B1853" t="s">
        <v>1255</v>
      </c>
      <c r="C1853" t="s">
        <v>109</v>
      </c>
      <c r="D1853" t="s">
        <v>148</v>
      </c>
      <c r="E1853" t="s">
        <v>29</v>
      </c>
      <c r="G1853" t="s">
        <v>30</v>
      </c>
      <c r="H1853">
        <v>7177</v>
      </c>
      <c r="I1853" t="s">
        <v>11030</v>
      </c>
      <c r="J1853" t="s">
        <v>31</v>
      </c>
      <c r="K1853" t="s">
        <v>32</v>
      </c>
      <c r="L1853" t="s">
        <v>18069</v>
      </c>
      <c r="M1853" s="1">
        <v>0.59652777777777777</v>
      </c>
      <c r="N1853" t="s">
        <v>33</v>
      </c>
      <c r="O1853" t="s">
        <v>33</v>
      </c>
      <c r="P1853" s="2">
        <v>9.5694444444444443E-2</v>
      </c>
      <c r="Q1853" s="2">
        <v>3.2870370370370371E-3</v>
      </c>
      <c r="R1853">
        <v>0</v>
      </c>
      <c r="S1853" s="3">
        <v>45876.375</v>
      </c>
      <c r="T1853" t="s">
        <v>54</v>
      </c>
      <c r="U1853" t="s">
        <v>11030</v>
      </c>
      <c r="V1853" s="3">
        <v>45871.572916666664</v>
      </c>
      <c r="W1853" t="s">
        <v>2206</v>
      </c>
      <c r="Y1853" s="4">
        <v>45876</v>
      </c>
      <c r="Z1853" s="2">
        <v>0.81263888888888891</v>
      </c>
    </row>
    <row r="1854" spans="1:26" x14ac:dyDescent="0.3">
      <c r="A1854">
        <v>136310</v>
      </c>
      <c r="B1854" t="s">
        <v>415</v>
      </c>
      <c r="C1854" t="s">
        <v>27</v>
      </c>
      <c r="D1854" t="s">
        <v>51</v>
      </c>
      <c r="E1854" t="s">
        <v>52</v>
      </c>
      <c r="G1854" t="s">
        <v>53</v>
      </c>
      <c r="H1854">
        <v>7054</v>
      </c>
      <c r="I1854" t="s">
        <v>6254</v>
      </c>
      <c r="J1854" t="s">
        <v>31</v>
      </c>
      <c r="K1854" t="s">
        <v>32</v>
      </c>
      <c r="L1854" t="s">
        <v>16938</v>
      </c>
      <c r="M1854" s="1">
        <v>0.59305555555555556</v>
      </c>
      <c r="N1854" t="s">
        <v>33</v>
      </c>
      <c r="O1854" t="s">
        <v>33</v>
      </c>
      <c r="P1854" s="2">
        <v>6.7361111111111111E-3</v>
      </c>
      <c r="Q1854" s="2">
        <v>1.273148148148148E-4</v>
      </c>
      <c r="R1854">
        <v>0</v>
      </c>
      <c r="S1854" s="3">
        <v>45876.375</v>
      </c>
      <c r="T1854" t="s">
        <v>54</v>
      </c>
      <c r="U1854" t="s">
        <v>6254</v>
      </c>
      <c r="V1854" s="3">
        <v>45871.490972222222</v>
      </c>
      <c r="W1854" t="s">
        <v>416</v>
      </c>
      <c r="Y1854" s="4">
        <v>45876</v>
      </c>
      <c r="Z1854" s="2">
        <v>0.81263888888888891</v>
      </c>
    </row>
    <row r="1855" spans="1:26" x14ac:dyDescent="0.3">
      <c r="A1855">
        <v>135549</v>
      </c>
      <c r="B1855" t="s">
        <v>205</v>
      </c>
      <c r="C1855" t="s">
        <v>27</v>
      </c>
      <c r="D1855" t="s">
        <v>129</v>
      </c>
      <c r="E1855" t="s">
        <v>42</v>
      </c>
      <c r="F1855">
        <v>7582883796</v>
      </c>
      <c r="G1855" t="s">
        <v>43</v>
      </c>
      <c r="H1855">
        <v>1767</v>
      </c>
      <c r="I1855" t="s">
        <v>9064</v>
      </c>
      <c r="J1855" t="s">
        <v>31</v>
      </c>
      <c r="K1855" t="s">
        <v>32</v>
      </c>
      <c r="L1855" t="s">
        <v>16939</v>
      </c>
      <c r="M1855" s="1">
        <v>0.59305555555555556</v>
      </c>
      <c r="N1855" t="s">
        <v>33</v>
      </c>
      <c r="O1855" t="s">
        <v>33</v>
      </c>
      <c r="P1855" s="2">
        <v>0.82486111111111116</v>
      </c>
      <c r="Q1855" s="2">
        <v>9.6064814814814819E-4</v>
      </c>
      <c r="R1855">
        <v>100</v>
      </c>
      <c r="S1855" s="3">
        <v>45876.375</v>
      </c>
      <c r="T1855" t="s">
        <v>54</v>
      </c>
      <c r="U1855" t="s">
        <v>9064</v>
      </c>
      <c r="V1855" s="3">
        <v>45871.571527777778</v>
      </c>
      <c r="W1855" t="s">
        <v>1101</v>
      </c>
      <c r="Y1855" s="4">
        <v>45876</v>
      </c>
      <c r="Z1855" s="2">
        <v>0.81263888888888891</v>
      </c>
    </row>
    <row r="1856" spans="1:26" x14ac:dyDescent="0.3">
      <c r="A1856">
        <v>136176</v>
      </c>
      <c r="B1856" t="s">
        <v>602</v>
      </c>
      <c r="C1856" t="s">
        <v>27</v>
      </c>
      <c r="D1856" t="s">
        <v>333</v>
      </c>
      <c r="E1856" t="s">
        <v>48</v>
      </c>
      <c r="G1856" t="s">
        <v>43</v>
      </c>
      <c r="H1856">
        <v>7348</v>
      </c>
      <c r="I1856" t="s">
        <v>14964</v>
      </c>
      <c r="J1856" t="s">
        <v>31</v>
      </c>
      <c r="K1856" t="s">
        <v>32</v>
      </c>
      <c r="L1856" t="s">
        <v>16940</v>
      </c>
      <c r="M1856" s="1">
        <v>0.59236111111111112</v>
      </c>
      <c r="N1856" t="s">
        <v>33</v>
      </c>
      <c r="O1856" t="s">
        <v>33</v>
      </c>
      <c r="P1856" s="2">
        <v>8.9224537037037033E-2</v>
      </c>
      <c r="Q1856" s="2">
        <v>2.0833333333333335E-4</v>
      </c>
      <c r="R1856">
        <v>100</v>
      </c>
      <c r="S1856" s="3">
        <v>45876.375</v>
      </c>
      <c r="T1856" t="s">
        <v>54</v>
      </c>
      <c r="U1856" t="s">
        <v>14964</v>
      </c>
      <c r="V1856" s="3">
        <v>45871.642361111109</v>
      </c>
      <c r="W1856" t="s">
        <v>1235</v>
      </c>
      <c r="Y1856" s="4">
        <v>45876</v>
      </c>
      <c r="Z1856" s="2">
        <v>0.81263888888888891</v>
      </c>
    </row>
    <row r="1857" spans="1:26" x14ac:dyDescent="0.3">
      <c r="A1857">
        <v>23870</v>
      </c>
      <c r="B1857" t="s">
        <v>57</v>
      </c>
      <c r="C1857" t="s">
        <v>27</v>
      </c>
      <c r="D1857" t="s">
        <v>59</v>
      </c>
      <c r="E1857" t="s">
        <v>60</v>
      </c>
      <c r="F1857">
        <v>8714635285</v>
      </c>
      <c r="G1857" t="s">
        <v>30</v>
      </c>
      <c r="H1857">
        <v>7373</v>
      </c>
      <c r="I1857" t="s">
        <v>12814</v>
      </c>
      <c r="J1857" t="s">
        <v>31</v>
      </c>
      <c r="K1857" t="s">
        <v>32</v>
      </c>
      <c r="L1857" t="s">
        <v>16941</v>
      </c>
      <c r="M1857" s="1">
        <v>0.59236111111111112</v>
      </c>
      <c r="N1857" t="s">
        <v>33</v>
      </c>
      <c r="O1857" t="s">
        <v>33</v>
      </c>
      <c r="P1857" s="2">
        <v>9.2129629629629627E-3</v>
      </c>
      <c r="Q1857" s="2">
        <v>4.7453703703703704E-4</v>
      </c>
      <c r="R1857">
        <v>100</v>
      </c>
      <c r="S1857" s="3">
        <v>45876.375</v>
      </c>
      <c r="T1857" t="s">
        <v>54</v>
      </c>
      <c r="U1857" t="s">
        <v>12814</v>
      </c>
      <c r="V1857" s="3">
        <v>45871.640972222223</v>
      </c>
      <c r="W1857" t="s">
        <v>457</v>
      </c>
      <c r="Y1857" s="4">
        <v>45876</v>
      </c>
      <c r="Z1857" s="2">
        <v>0.81263888888888891</v>
      </c>
    </row>
    <row r="1858" spans="1:26" x14ac:dyDescent="0.3">
      <c r="A1858">
        <v>130751</v>
      </c>
      <c r="B1858" t="s">
        <v>316</v>
      </c>
      <c r="C1858" t="s">
        <v>27</v>
      </c>
      <c r="D1858" t="s">
        <v>315</v>
      </c>
      <c r="E1858" t="s">
        <v>52</v>
      </c>
      <c r="F1858">
        <v>7034351636</v>
      </c>
      <c r="G1858" t="s">
        <v>53</v>
      </c>
      <c r="H1858">
        <v>7007</v>
      </c>
      <c r="I1858" t="s">
        <v>3916</v>
      </c>
      <c r="J1858" t="s">
        <v>31</v>
      </c>
      <c r="K1858" t="s">
        <v>32</v>
      </c>
      <c r="L1858" t="s">
        <v>16942</v>
      </c>
      <c r="M1858" s="1">
        <v>0.59166666666666667</v>
      </c>
      <c r="N1858" t="s">
        <v>33</v>
      </c>
      <c r="O1858" t="s">
        <v>33</v>
      </c>
      <c r="P1858" s="2">
        <v>5.4050925925925924E-3</v>
      </c>
      <c r="Q1858" s="2">
        <v>5.7870370370370373E-5</v>
      </c>
      <c r="R1858">
        <v>0</v>
      </c>
      <c r="S1858" s="3">
        <v>45876.375</v>
      </c>
      <c r="T1858" t="s">
        <v>54</v>
      </c>
      <c r="U1858" t="s">
        <v>3916</v>
      </c>
      <c r="V1858" s="3">
        <v>45871.490277777775</v>
      </c>
      <c r="W1858" t="s">
        <v>2025</v>
      </c>
      <c r="Y1858" s="4">
        <v>45876</v>
      </c>
      <c r="Z1858" s="2">
        <v>0.81263888888888891</v>
      </c>
    </row>
    <row r="1859" spans="1:26" x14ac:dyDescent="0.3">
      <c r="A1859">
        <v>134424</v>
      </c>
      <c r="B1859" t="s">
        <v>314</v>
      </c>
      <c r="C1859" t="s">
        <v>27</v>
      </c>
      <c r="D1859" t="s">
        <v>315</v>
      </c>
      <c r="E1859" t="s">
        <v>52</v>
      </c>
      <c r="F1859">
        <v>6282332300</v>
      </c>
      <c r="G1859" t="s">
        <v>53</v>
      </c>
      <c r="H1859">
        <v>7009</v>
      </c>
      <c r="I1859" t="s">
        <v>4069</v>
      </c>
      <c r="J1859" t="s">
        <v>31</v>
      </c>
      <c r="K1859" t="s">
        <v>32</v>
      </c>
      <c r="L1859" t="s">
        <v>16943</v>
      </c>
      <c r="M1859" s="1">
        <v>0.59166666666666667</v>
      </c>
      <c r="N1859" t="s">
        <v>33</v>
      </c>
      <c r="O1859" t="s">
        <v>33</v>
      </c>
      <c r="P1859" s="2">
        <v>2.0347222222222221E-2</v>
      </c>
      <c r="Q1859" s="2">
        <v>2.4305555555555555E-4</v>
      </c>
      <c r="R1859">
        <v>0</v>
      </c>
      <c r="S1859" s="3">
        <v>45876.375</v>
      </c>
      <c r="T1859" t="s">
        <v>54</v>
      </c>
      <c r="U1859" t="s">
        <v>4069</v>
      </c>
      <c r="V1859" s="3">
        <v>45871.490277777775</v>
      </c>
      <c r="W1859" t="s">
        <v>1088</v>
      </c>
      <c r="Y1859" s="4">
        <v>45876</v>
      </c>
      <c r="Z1859" s="2">
        <v>0.81263888888888891</v>
      </c>
    </row>
    <row r="1860" spans="1:26" x14ac:dyDescent="0.3">
      <c r="A1860">
        <v>135659</v>
      </c>
      <c r="B1860" t="s">
        <v>489</v>
      </c>
      <c r="C1860" t="s">
        <v>27</v>
      </c>
      <c r="D1860" t="s">
        <v>51</v>
      </c>
      <c r="E1860" t="s">
        <v>52</v>
      </c>
      <c r="F1860">
        <v>8086981653</v>
      </c>
      <c r="G1860" t="s">
        <v>53</v>
      </c>
      <c r="H1860">
        <v>7027</v>
      </c>
      <c r="I1860" t="s">
        <v>4711</v>
      </c>
      <c r="J1860" t="s">
        <v>31</v>
      </c>
      <c r="K1860" t="s">
        <v>32</v>
      </c>
      <c r="L1860" t="s">
        <v>16944</v>
      </c>
      <c r="M1860" s="1">
        <v>0.59166666666666667</v>
      </c>
      <c r="N1860" t="s">
        <v>33</v>
      </c>
      <c r="O1860" t="s">
        <v>33</v>
      </c>
      <c r="P1860" s="2">
        <v>3.0092592592592595E-4</v>
      </c>
      <c r="Q1860" s="2">
        <v>1.6203703703703703E-4</v>
      </c>
      <c r="R1860">
        <v>0</v>
      </c>
      <c r="S1860" s="3">
        <v>45876.375</v>
      </c>
      <c r="T1860" t="s">
        <v>54</v>
      </c>
      <c r="U1860" t="s">
        <v>4711</v>
      </c>
      <c r="V1860" s="3">
        <v>45871.490277777775</v>
      </c>
      <c r="W1860" t="s">
        <v>971</v>
      </c>
      <c r="Y1860" s="4">
        <v>45876</v>
      </c>
      <c r="Z1860" s="2">
        <v>0.81263888888888891</v>
      </c>
    </row>
    <row r="1861" spans="1:26" x14ac:dyDescent="0.3">
      <c r="A1861">
        <v>135659</v>
      </c>
      <c r="B1861" t="s">
        <v>489</v>
      </c>
      <c r="C1861" t="s">
        <v>27</v>
      </c>
      <c r="D1861" t="s">
        <v>51</v>
      </c>
      <c r="E1861" t="s">
        <v>52</v>
      </c>
      <c r="F1861">
        <v>8086981653</v>
      </c>
      <c r="G1861" t="s">
        <v>53</v>
      </c>
      <c r="H1861">
        <v>7027</v>
      </c>
      <c r="I1861" t="s">
        <v>4851</v>
      </c>
      <c r="J1861" t="s">
        <v>31</v>
      </c>
      <c r="K1861" t="s">
        <v>32</v>
      </c>
      <c r="L1861" t="s">
        <v>16944</v>
      </c>
      <c r="M1861" s="1">
        <v>0.59166666666666667</v>
      </c>
      <c r="N1861" t="s">
        <v>33</v>
      </c>
      <c r="O1861" t="s">
        <v>33</v>
      </c>
      <c r="P1861" s="2">
        <v>6.1967592592592595E-2</v>
      </c>
      <c r="Q1861" s="2">
        <v>5.7870370370370373E-5</v>
      </c>
      <c r="R1861">
        <v>0</v>
      </c>
      <c r="S1861" s="3">
        <v>45876.375</v>
      </c>
      <c r="T1861" t="s">
        <v>54</v>
      </c>
      <c r="U1861" t="s">
        <v>4851</v>
      </c>
      <c r="V1861" s="3">
        <v>45871.490277777775</v>
      </c>
      <c r="W1861" t="s">
        <v>971</v>
      </c>
      <c r="Y1861" s="4">
        <v>45876</v>
      </c>
      <c r="Z1861" s="2">
        <v>0.81263888888888891</v>
      </c>
    </row>
    <row r="1862" spans="1:26" x14ac:dyDescent="0.3">
      <c r="A1862">
        <v>26868</v>
      </c>
      <c r="B1862" t="s">
        <v>359</v>
      </c>
      <c r="C1862" t="s">
        <v>27</v>
      </c>
      <c r="D1862" t="s">
        <v>51</v>
      </c>
      <c r="E1862" t="s">
        <v>52</v>
      </c>
      <c r="F1862">
        <v>9656010420</v>
      </c>
      <c r="G1862" t="s">
        <v>53</v>
      </c>
      <c r="H1862">
        <v>7025</v>
      </c>
      <c r="I1862" t="s">
        <v>4541</v>
      </c>
      <c r="J1862" t="s">
        <v>31</v>
      </c>
      <c r="K1862" t="s">
        <v>32</v>
      </c>
      <c r="L1862" t="s">
        <v>16945</v>
      </c>
      <c r="M1862" s="1">
        <v>0.59166666666666667</v>
      </c>
      <c r="N1862" t="s">
        <v>33</v>
      </c>
      <c r="O1862" t="s">
        <v>33</v>
      </c>
      <c r="P1862" s="2">
        <v>8.3333333333333332E-3</v>
      </c>
      <c r="Q1862" s="2">
        <v>1.8518518518518518E-4</v>
      </c>
      <c r="R1862">
        <v>100</v>
      </c>
      <c r="S1862" s="3">
        <v>45876.375</v>
      </c>
      <c r="T1862" t="s">
        <v>54</v>
      </c>
      <c r="U1862" t="s">
        <v>4541</v>
      </c>
      <c r="V1862" s="3">
        <v>45871.490277777775</v>
      </c>
      <c r="W1862" t="s">
        <v>588</v>
      </c>
      <c r="Y1862" s="4">
        <v>45876</v>
      </c>
      <c r="Z1862" s="2">
        <v>0.81263888888888891</v>
      </c>
    </row>
    <row r="1863" spans="1:26" x14ac:dyDescent="0.3">
      <c r="A1863">
        <v>135232</v>
      </c>
      <c r="B1863" t="s">
        <v>1169</v>
      </c>
      <c r="C1863" t="s">
        <v>27</v>
      </c>
      <c r="D1863" t="s">
        <v>64</v>
      </c>
      <c r="E1863" t="s">
        <v>48</v>
      </c>
      <c r="F1863">
        <v>6377688116</v>
      </c>
      <c r="G1863" t="s">
        <v>43</v>
      </c>
      <c r="H1863">
        <v>7268</v>
      </c>
      <c r="I1863" t="s">
        <v>14661</v>
      </c>
      <c r="J1863" t="s">
        <v>31</v>
      </c>
      <c r="K1863" t="s">
        <v>32</v>
      </c>
      <c r="L1863" t="s">
        <v>16946</v>
      </c>
      <c r="M1863" s="1">
        <v>0.59166666666666667</v>
      </c>
      <c r="N1863" t="s">
        <v>33</v>
      </c>
      <c r="O1863" t="s">
        <v>33</v>
      </c>
      <c r="P1863" s="2">
        <v>0.1995949074074074</v>
      </c>
      <c r="Q1863" s="2">
        <v>9.0277777777777774E-4</v>
      </c>
      <c r="R1863">
        <v>100</v>
      </c>
      <c r="S1863" s="3">
        <v>45876.375</v>
      </c>
      <c r="T1863" t="s">
        <v>54</v>
      </c>
      <c r="U1863" t="s">
        <v>14661</v>
      </c>
      <c r="V1863" s="3">
        <v>45871.642361111109</v>
      </c>
      <c r="W1863" t="s">
        <v>14654</v>
      </c>
      <c r="Y1863" s="4">
        <v>45876</v>
      </c>
      <c r="Z1863" s="2">
        <v>0.81263888888888891</v>
      </c>
    </row>
    <row r="1864" spans="1:26" x14ac:dyDescent="0.3">
      <c r="A1864">
        <v>135232</v>
      </c>
      <c r="B1864" t="s">
        <v>1169</v>
      </c>
      <c r="C1864" t="s">
        <v>27</v>
      </c>
      <c r="D1864" t="s">
        <v>64</v>
      </c>
      <c r="E1864" t="s">
        <v>48</v>
      </c>
      <c r="F1864">
        <v>6377688116</v>
      </c>
      <c r="G1864" t="s">
        <v>43</v>
      </c>
      <c r="H1864">
        <v>7268</v>
      </c>
      <c r="I1864" t="s">
        <v>14666</v>
      </c>
      <c r="J1864" t="s">
        <v>31</v>
      </c>
      <c r="K1864" t="s">
        <v>32</v>
      </c>
      <c r="L1864" t="s">
        <v>18067</v>
      </c>
      <c r="M1864" s="1">
        <v>0.60486111111111107</v>
      </c>
      <c r="N1864" t="s">
        <v>33</v>
      </c>
      <c r="O1864" t="s">
        <v>33</v>
      </c>
      <c r="P1864" s="2">
        <v>1.2025462962962963E-2</v>
      </c>
      <c r="Q1864" s="2">
        <v>1.4143518518518519E-2</v>
      </c>
      <c r="R1864">
        <v>100</v>
      </c>
      <c r="S1864" s="3">
        <v>45876.375</v>
      </c>
      <c r="T1864" t="s">
        <v>54</v>
      </c>
      <c r="U1864" t="s">
        <v>14666</v>
      </c>
      <c r="V1864" s="3">
        <v>45871.642361111109</v>
      </c>
      <c r="W1864" t="s">
        <v>14654</v>
      </c>
      <c r="Y1864" s="4">
        <v>45876</v>
      </c>
      <c r="Z1864" s="2">
        <v>0.81263888888888891</v>
      </c>
    </row>
    <row r="1865" spans="1:26" x14ac:dyDescent="0.3">
      <c r="A1865">
        <v>134029</v>
      </c>
      <c r="B1865" t="s">
        <v>407</v>
      </c>
      <c r="C1865" t="s">
        <v>27</v>
      </c>
      <c r="D1865" t="s">
        <v>51</v>
      </c>
      <c r="E1865" t="s">
        <v>52</v>
      </c>
      <c r="F1865">
        <v>9061511542</v>
      </c>
      <c r="G1865" t="s">
        <v>53</v>
      </c>
      <c r="H1865">
        <v>7028</v>
      </c>
      <c r="I1865" t="s">
        <v>4897</v>
      </c>
      <c r="J1865" t="s">
        <v>31</v>
      </c>
      <c r="K1865" t="s">
        <v>32</v>
      </c>
      <c r="L1865" t="s">
        <v>16947</v>
      </c>
      <c r="M1865" s="1">
        <v>0.59166666666666667</v>
      </c>
      <c r="N1865" t="s">
        <v>33</v>
      </c>
      <c r="O1865" t="s">
        <v>33</v>
      </c>
      <c r="P1865" s="2">
        <v>7.6863425925925932E-2</v>
      </c>
      <c r="Q1865" s="2">
        <v>1.0648148148148149E-3</v>
      </c>
      <c r="R1865">
        <v>0</v>
      </c>
      <c r="S1865" s="3">
        <v>45876.375</v>
      </c>
      <c r="T1865" t="s">
        <v>54</v>
      </c>
      <c r="U1865" t="s">
        <v>4897</v>
      </c>
      <c r="V1865" s="3">
        <v>45871.490277777775</v>
      </c>
      <c r="W1865" t="s">
        <v>573</v>
      </c>
      <c r="Y1865" s="4">
        <v>45876</v>
      </c>
      <c r="Z1865" s="2">
        <v>0.81263888888888891</v>
      </c>
    </row>
    <row r="1866" spans="1:26" x14ac:dyDescent="0.3">
      <c r="A1866">
        <v>135232</v>
      </c>
      <c r="B1866" t="s">
        <v>1169</v>
      </c>
      <c r="C1866" t="s">
        <v>27</v>
      </c>
      <c r="D1866" t="s">
        <v>64</v>
      </c>
      <c r="E1866" t="s">
        <v>48</v>
      </c>
      <c r="F1866">
        <v>6377688116</v>
      </c>
      <c r="G1866" t="s">
        <v>43</v>
      </c>
      <c r="H1866">
        <v>7268</v>
      </c>
      <c r="I1866" t="s">
        <v>14667</v>
      </c>
      <c r="J1866" t="s">
        <v>31</v>
      </c>
      <c r="K1866" t="s">
        <v>32</v>
      </c>
      <c r="L1866" t="s">
        <v>16946</v>
      </c>
      <c r="M1866" s="1">
        <v>0.59236111111111112</v>
      </c>
      <c r="N1866" t="s">
        <v>33</v>
      </c>
      <c r="O1866" t="s">
        <v>33</v>
      </c>
      <c r="P1866" s="2">
        <v>5.9027777777777778E-4</v>
      </c>
      <c r="Q1866" s="2">
        <v>2.1296296296296298E-3</v>
      </c>
      <c r="R1866">
        <v>100</v>
      </c>
      <c r="S1866" s="3">
        <v>45876.375</v>
      </c>
      <c r="T1866" t="s">
        <v>54</v>
      </c>
      <c r="U1866" t="s">
        <v>14667</v>
      </c>
      <c r="V1866" s="3">
        <v>45871.642361111109</v>
      </c>
      <c r="W1866" t="s">
        <v>14654</v>
      </c>
      <c r="Y1866" s="4">
        <v>45876</v>
      </c>
      <c r="Z1866" s="2">
        <v>0.81263888888888891</v>
      </c>
    </row>
    <row r="1867" spans="1:26" x14ac:dyDescent="0.3">
      <c r="A1867">
        <v>132293</v>
      </c>
      <c r="B1867" t="s">
        <v>2082</v>
      </c>
      <c r="C1867" t="s">
        <v>27</v>
      </c>
      <c r="D1867" t="s">
        <v>301</v>
      </c>
      <c r="E1867" t="s">
        <v>84</v>
      </c>
      <c r="F1867">
        <v>8248974818</v>
      </c>
      <c r="G1867" t="s">
        <v>53</v>
      </c>
      <c r="H1867">
        <v>7342</v>
      </c>
      <c r="I1867" t="s">
        <v>8016</v>
      </c>
      <c r="J1867" t="s">
        <v>31</v>
      </c>
      <c r="K1867" t="s">
        <v>32</v>
      </c>
      <c r="L1867" t="s">
        <v>16948</v>
      </c>
      <c r="M1867" s="1">
        <v>0.59027777777777779</v>
      </c>
      <c r="N1867" t="s">
        <v>33</v>
      </c>
      <c r="O1867" t="s">
        <v>33</v>
      </c>
      <c r="P1867" s="2">
        <v>9.3749999999999997E-4</v>
      </c>
      <c r="Q1867" s="2">
        <v>2.5462962962962961E-4</v>
      </c>
      <c r="R1867">
        <v>100</v>
      </c>
      <c r="S1867" s="3">
        <v>45876.375</v>
      </c>
      <c r="T1867" t="s">
        <v>54</v>
      </c>
      <c r="U1867" t="s">
        <v>8016</v>
      </c>
      <c r="V1867" s="3">
        <v>45871.492361111108</v>
      </c>
      <c r="W1867" t="s">
        <v>2083</v>
      </c>
      <c r="Y1867" s="4">
        <v>45876</v>
      </c>
      <c r="Z1867" s="2">
        <v>0.81263888888888891</v>
      </c>
    </row>
    <row r="1868" spans="1:26" x14ac:dyDescent="0.3">
      <c r="A1868">
        <v>135524</v>
      </c>
      <c r="B1868" t="s">
        <v>321</v>
      </c>
      <c r="C1868" t="s">
        <v>27</v>
      </c>
      <c r="D1868" t="s">
        <v>301</v>
      </c>
      <c r="E1868" t="s">
        <v>84</v>
      </c>
      <c r="F1868">
        <v>7812823201</v>
      </c>
      <c r="G1868" t="s">
        <v>53</v>
      </c>
      <c r="H1868">
        <v>7296</v>
      </c>
      <c r="I1868" t="s">
        <v>7716</v>
      </c>
      <c r="J1868" t="s">
        <v>31</v>
      </c>
      <c r="K1868" t="s">
        <v>32</v>
      </c>
      <c r="L1868" t="s">
        <v>16949</v>
      </c>
      <c r="M1868" s="1">
        <v>0.59097222222222223</v>
      </c>
      <c r="N1868" t="s">
        <v>33</v>
      </c>
      <c r="O1868" t="s">
        <v>33</v>
      </c>
      <c r="P1868" s="2">
        <v>0.18524305555555556</v>
      </c>
      <c r="Q1868" s="2">
        <v>7.5231481481481482E-4</v>
      </c>
      <c r="R1868">
        <v>100</v>
      </c>
      <c r="S1868" s="3">
        <v>45876.375</v>
      </c>
      <c r="T1868" t="s">
        <v>54</v>
      </c>
      <c r="U1868" t="s">
        <v>7716</v>
      </c>
      <c r="V1868" s="3">
        <v>45871.492361111108</v>
      </c>
      <c r="W1868" t="s">
        <v>1434</v>
      </c>
      <c r="Y1868" s="4">
        <v>45876</v>
      </c>
      <c r="Z1868" s="2">
        <v>0.81263888888888891</v>
      </c>
    </row>
    <row r="1869" spans="1:26" x14ac:dyDescent="0.3">
      <c r="A1869">
        <v>133898</v>
      </c>
      <c r="B1869" t="s">
        <v>208</v>
      </c>
      <c r="C1869" t="s">
        <v>27</v>
      </c>
      <c r="D1869" t="s">
        <v>51</v>
      </c>
      <c r="E1869" t="s">
        <v>52</v>
      </c>
      <c r="F1869">
        <v>9946956659</v>
      </c>
      <c r="G1869" t="s">
        <v>53</v>
      </c>
      <c r="H1869">
        <v>7022</v>
      </c>
      <c r="I1869" t="s">
        <v>4360</v>
      </c>
      <c r="J1869" t="s">
        <v>31</v>
      </c>
      <c r="K1869" t="s">
        <v>32</v>
      </c>
      <c r="L1869" t="s">
        <v>16950</v>
      </c>
      <c r="M1869" s="1">
        <v>0.59027777777777779</v>
      </c>
      <c r="N1869" t="s">
        <v>33</v>
      </c>
      <c r="O1869" t="s">
        <v>33</v>
      </c>
      <c r="P1869" s="2">
        <v>5.8541666666666665E-2</v>
      </c>
      <c r="Q1869" s="2">
        <v>1.9675925925925926E-4</v>
      </c>
      <c r="R1869">
        <v>100</v>
      </c>
      <c r="S1869" s="3">
        <v>45876.375</v>
      </c>
      <c r="T1869" t="s">
        <v>54</v>
      </c>
      <c r="U1869" t="s">
        <v>4360</v>
      </c>
      <c r="V1869" s="3">
        <v>45871.490277777775</v>
      </c>
      <c r="W1869" t="s">
        <v>209</v>
      </c>
      <c r="Y1869" s="4">
        <v>45876</v>
      </c>
      <c r="Z1869" s="2">
        <v>0.81263888888888891</v>
      </c>
    </row>
    <row r="1870" spans="1:26" x14ac:dyDescent="0.3">
      <c r="A1870">
        <v>136102</v>
      </c>
      <c r="B1870" t="s">
        <v>489</v>
      </c>
      <c r="C1870" t="s">
        <v>27</v>
      </c>
      <c r="D1870" t="s">
        <v>51</v>
      </c>
      <c r="E1870" t="s">
        <v>52</v>
      </c>
      <c r="F1870">
        <v>9400966968</v>
      </c>
      <c r="G1870" t="s">
        <v>53</v>
      </c>
      <c r="H1870">
        <v>7027</v>
      </c>
      <c r="I1870" t="s">
        <v>4703</v>
      </c>
      <c r="J1870" t="s">
        <v>31</v>
      </c>
      <c r="K1870" t="s">
        <v>32</v>
      </c>
      <c r="L1870" t="s">
        <v>16951</v>
      </c>
      <c r="M1870" s="1">
        <v>0.58958333333333335</v>
      </c>
      <c r="N1870" t="s">
        <v>33</v>
      </c>
      <c r="O1870" t="s">
        <v>33</v>
      </c>
      <c r="P1870" s="2">
        <v>1.1145833333333334E-2</v>
      </c>
      <c r="Q1870" s="2">
        <v>3.1250000000000001E-4</v>
      </c>
      <c r="R1870">
        <v>100</v>
      </c>
      <c r="S1870" s="3">
        <v>45876.375</v>
      </c>
      <c r="T1870" t="s">
        <v>54</v>
      </c>
      <c r="U1870" t="s">
        <v>4703</v>
      </c>
      <c r="V1870" s="3">
        <v>45871.490277777775</v>
      </c>
      <c r="W1870" t="s">
        <v>1084</v>
      </c>
      <c r="Y1870" s="4">
        <v>45876</v>
      </c>
      <c r="Z1870" s="2">
        <v>0.81263888888888891</v>
      </c>
    </row>
    <row r="1871" spans="1:26" x14ac:dyDescent="0.3">
      <c r="A1871">
        <v>134514</v>
      </c>
      <c r="B1871" t="s">
        <v>228</v>
      </c>
      <c r="C1871" t="s">
        <v>27</v>
      </c>
      <c r="D1871" t="s">
        <v>73</v>
      </c>
      <c r="E1871" t="s">
        <v>70</v>
      </c>
      <c r="F1871">
        <v>6264725916</v>
      </c>
      <c r="G1871" t="s">
        <v>43</v>
      </c>
      <c r="H1871">
        <v>7281</v>
      </c>
      <c r="I1871" t="s">
        <v>12398</v>
      </c>
      <c r="J1871" t="s">
        <v>31</v>
      </c>
      <c r="K1871" t="s">
        <v>39</v>
      </c>
      <c r="O1871" t="s">
        <v>33</v>
      </c>
      <c r="S1871" s="3">
        <v>45876.375</v>
      </c>
      <c r="T1871" t="s">
        <v>54</v>
      </c>
      <c r="U1871" t="s">
        <v>12398</v>
      </c>
      <c r="V1871" s="3">
        <v>45871.640972222223</v>
      </c>
      <c r="W1871" t="s">
        <v>229</v>
      </c>
      <c r="Y1871" s="4">
        <v>45876</v>
      </c>
      <c r="Z1871" s="2">
        <v>0.81263888888888891</v>
      </c>
    </row>
    <row r="1872" spans="1:26" x14ac:dyDescent="0.3">
      <c r="A1872">
        <v>132293</v>
      </c>
      <c r="B1872" t="s">
        <v>2082</v>
      </c>
      <c r="C1872" t="s">
        <v>27</v>
      </c>
      <c r="D1872" t="s">
        <v>301</v>
      </c>
      <c r="E1872" t="s">
        <v>84</v>
      </c>
      <c r="F1872">
        <v>8248974818</v>
      </c>
      <c r="G1872" t="s">
        <v>53</v>
      </c>
      <c r="H1872">
        <v>7342</v>
      </c>
      <c r="I1872" t="s">
        <v>8025</v>
      </c>
      <c r="J1872" t="s">
        <v>31</v>
      </c>
      <c r="K1872" t="s">
        <v>32</v>
      </c>
      <c r="L1872" t="s">
        <v>16952</v>
      </c>
      <c r="M1872" s="1">
        <v>0.58958333333333335</v>
      </c>
      <c r="N1872" t="s">
        <v>33</v>
      </c>
      <c r="O1872" t="s">
        <v>33</v>
      </c>
      <c r="P1872" s="2">
        <v>3.4722222222222224E-4</v>
      </c>
      <c r="Q1872" s="2">
        <v>2.6620370370370372E-4</v>
      </c>
      <c r="R1872">
        <v>100</v>
      </c>
      <c r="S1872" s="3">
        <v>45876.375</v>
      </c>
      <c r="T1872" t="s">
        <v>54</v>
      </c>
      <c r="U1872" t="s">
        <v>8025</v>
      </c>
      <c r="V1872" s="3">
        <v>45871.492361111108</v>
      </c>
      <c r="W1872" t="s">
        <v>2083</v>
      </c>
      <c r="Y1872" s="4">
        <v>45876</v>
      </c>
      <c r="Z1872" s="2">
        <v>0.81263888888888891</v>
      </c>
    </row>
    <row r="1873" spans="1:26" x14ac:dyDescent="0.3">
      <c r="A1873">
        <v>132293</v>
      </c>
      <c r="B1873" t="s">
        <v>2082</v>
      </c>
      <c r="C1873" t="s">
        <v>27</v>
      </c>
      <c r="D1873" t="s">
        <v>301</v>
      </c>
      <c r="E1873" t="s">
        <v>84</v>
      </c>
      <c r="F1873">
        <v>8248974818</v>
      </c>
      <c r="G1873" t="s">
        <v>53</v>
      </c>
      <c r="H1873">
        <v>7342</v>
      </c>
      <c r="I1873" t="s">
        <v>8027</v>
      </c>
      <c r="J1873" t="s">
        <v>31</v>
      </c>
      <c r="K1873" t="s">
        <v>32</v>
      </c>
      <c r="L1873" t="s">
        <v>16953</v>
      </c>
      <c r="M1873" s="1">
        <v>0.58958333333333335</v>
      </c>
      <c r="N1873" t="s">
        <v>33</v>
      </c>
      <c r="O1873" t="s">
        <v>33</v>
      </c>
      <c r="P1873" s="2">
        <v>1.8518518518518518E-4</v>
      </c>
      <c r="Q1873" s="2">
        <v>5.7870370370370373E-5</v>
      </c>
      <c r="R1873">
        <v>100</v>
      </c>
      <c r="S1873" s="3">
        <v>45876.375</v>
      </c>
      <c r="T1873" t="s">
        <v>54</v>
      </c>
      <c r="U1873" t="s">
        <v>8027</v>
      </c>
      <c r="V1873" s="3">
        <v>45871.492361111108</v>
      </c>
      <c r="W1873" t="s">
        <v>2083</v>
      </c>
      <c r="Y1873" s="4">
        <v>45876</v>
      </c>
      <c r="Z1873" s="2">
        <v>0.81263888888888891</v>
      </c>
    </row>
    <row r="1874" spans="1:26" x14ac:dyDescent="0.3">
      <c r="A1874">
        <v>134646</v>
      </c>
      <c r="B1874" t="s">
        <v>67</v>
      </c>
      <c r="C1874" t="s">
        <v>27</v>
      </c>
      <c r="D1874" t="s">
        <v>51</v>
      </c>
      <c r="E1874" t="s">
        <v>52</v>
      </c>
      <c r="F1874">
        <v>8943597861</v>
      </c>
      <c r="G1874" t="s">
        <v>53</v>
      </c>
      <c r="H1874">
        <v>7052</v>
      </c>
      <c r="I1874" t="s">
        <v>6051</v>
      </c>
      <c r="J1874" t="s">
        <v>31</v>
      </c>
      <c r="K1874" t="s">
        <v>32</v>
      </c>
      <c r="L1874" t="s">
        <v>16954</v>
      </c>
      <c r="M1874" s="1">
        <v>0.58888888888888891</v>
      </c>
      <c r="N1874" t="s">
        <v>33</v>
      </c>
      <c r="O1874" t="s">
        <v>33</v>
      </c>
      <c r="P1874" s="2">
        <v>2.5532407407407406E-2</v>
      </c>
      <c r="Q1874" s="2">
        <v>3.0092592592592595E-4</v>
      </c>
      <c r="R1874">
        <v>0</v>
      </c>
      <c r="S1874" s="3">
        <v>45876.375</v>
      </c>
      <c r="T1874" t="s">
        <v>54</v>
      </c>
      <c r="U1874" t="s">
        <v>6051</v>
      </c>
      <c r="V1874" s="3">
        <v>45871.490972222222</v>
      </c>
      <c r="W1874" t="s">
        <v>1180</v>
      </c>
      <c r="Y1874" s="4">
        <v>45876</v>
      </c>
      <c r="Z1874" s="2">
        <v>0.81263888888888891</v>
      </c>
    </row>
    <row r="1875" spans="1:26" x14ac:dyDescent="0.3">
      <c r="A1875">
        <v>132293</v>
      </c>
      <c r="B1875" t="s">
        <v>2082</v>
      </c>
      <c r="C1875" t="s">
        <v>27</v>
      </c>
      <c r="D1875" t="s">
        <v>301</v>
      </c>
      <c r="E1875" t="s">
        <v>84</v>
      </c>
      <c r="F1875">
        <v>8248974818</v>
      </c>
      <c r="G1875" t="s">
        <v>53</v>
      </c>
      <c r="H1875">
        <v>7342</v>
      </c>
      <c r="I1875" t="s">
        <v>8032</v>
      </c>
      <c r="J1875" t="s">
        <v>31</v>
      </c>
      <c r="K1875" t="s">
        <v>32</v>
      </c>
      <c r="L1875" t="s">
        <v>16955</v>
      </c>
      <c r="M1875" s="1">
        <v>0.58888888888888891</v>
      </c>
      <c r="N1875" t="s">
        <v>33</v>
      </c>
      <c r="O1875" t="s">
        <v>33</v>
      </c>
      <c r="P1875" s="2">
        <v>0.24917824074074074</v>
      </c>
      <c r="Q1875" s="2">
        <v>7.407407407407407E-4</v>
      </c>
      <c r="R1875">
        <v>100</v>
      </c>
      <c r="S1875" s="3">
        <v>45876.375</v>
      </c>
      <c r="T1875" t="s">
        <v>54</v>
      </c>
      <c r="U1875" t="s">
        <v>8032</v>
      </c>
      <c r="V1875" s="3">
        <v>45871.492361111108</v>
      </c>
      <c r="W1875" t="s">
        <v>2083</v>
      </c>
      <c r="Y1875" s="4">
        <v>45876</v>
      </c>
      <c r="Z1875" s="2">
        <v>0.81263888888888891</v>
      </c>
    </row>
    <row r="1876" spans="1:26" x14ac:dyDescent="0.3">
      <c r="A1876">
        <v>131642</v>
      </c>
      <c r="B1876" t="s">
        <v>269</v>
      </c>
      <c r="C1876" t="s">
        <v>27</v>
      </c>
      <c r="D1876" t="s">
        <v>63</v>
      </c>
      <c r="E1876" t="s">
        <v>29</v>
      </c>
      <c r="F1876">
        <v>9545158984</v>
      </c>
      <c r="G1876" t="s">
        <v>30</v>
      </c>
      <c r="H1876">
        <v>7241</v>
      </c>
      <c r="I1876" t="s">
        <v>11847</v>
      </c>
      <c r="J1876" t="s">
        <v>31</v>
      </c>
      <c r="K1876" t="s">
        <v>32</v>
      </c>
      <c r="L1876" t="s">
        <v>16956</v>
      </c>
      <c r="M1876" s="1">
        <v>0.58888888888888891</v>
      </c>
      <c r="N1876" t="s">
        <v>33</v>
      </c>
      <c r="O1876" t="s">
        <v>33</v>
      </c>
      <c r="P1876" s="2">
        <v>2.5810185185185185E-3</v>
      </c>
      <c r="Q1876" s="2">
        <v>7.407407407407407E-4</v>
      </c>
      <c r="R1876">
        <v>100</v>
      </c>
      <c r="S1876" s="3">
        <v>45876.375</v>
      </c>
      <c r="T1876" t="s">
        <v>54</v>
      </c>
      <c r="U1876" t="s">
        <v>11847</v>
      </c>
      <c r="V1876" s="3">
        <v>45871.572916666664</v>
      </c>
      <c r="W1876" t="s">
        <v>1684</v>
      </c>
      <c r="Y1876" s="4">
        <v>45876</v>
      </c>
      <c r="Z1876" s="2">
        <v>0.81263888888888891</v>
      </c>
    </row>
    <row r="1877" spans="1:26" x14ac:dyDescent="0.3">
      <c r="A1877">
        <v>136087</v>
      </c>
      <c r="B1877" t="s">
        <v>1910</v>
      </c>
      <c r="C1877" t="s">
        <v>27</v>
      </c>
      <c r="D1877" t="s">
        <v>117</v>
      </c>
      <c r="E1877" t="s">
        <v>48</v>
      </c>
      <c r="F1877">
        <v>6378422574</v>
      </c>
      <c r="G1877" t="s">
        <v>43</v>
      </c>
      <c r="H1877">
        <v>7385</v>
      </c>
      <c r="I1877" t="s">
        <v>15124</v>
      </c>
      <c r="J1877" t="s">
        <v>31</v>
      </c>
      <c r="K1877" t="s">
        <v>32</v>
      </c>
      <c r="L1877" t="s">
        <v>16957</v>
      </c>
      <c r="M1877" s="1">
        <v>0.58750000000000002</v>
      </c>
      <c r="N1877" t="s">
        <v>33</v>
      </c>
      <c r="O1877" t="s">
        <v>33</v>
      </c>
      <c r="P1877" s="2">
        <v>2.6620370370370372E-4</v>
      </c>
      <c r="Q1877" s="2">
        <v>2.0833333333333335E-4</v>
      </c>
      <c r="R1877">
        <v>100</v>
      </c>
      <c r="S1877" s="3">
        <v>45876.375</v>
      </c>
      <c r="T1877" t="s">
        <v>54</v>
      </c>
      <c r="U1877" t="s">
        <v>15124</v>
      </c>
      <c r="V1877" s="3">
        <v>45871.642361111109</v>
      </c>
      <c r="W1877" t="s">
        <v>1913</v>
      </c>
      <c r="Y1877" s="4">
        <v>45876</v>
      </c>
      <c r="Z1877" s="2">
        <v>0.81263888888888891</v>
      </c>
    </row>
    <row r="1878" spans="1:26" x14ac:dyDescent="0.3">
      <c r="A1878">
        <v>134416</v>
      </c>
      <c r="B1878" t="s">
        <v>409</v>
      </c>
      <c r="C1878" t="s">
        <v>27</v>
      </c>
      <c r="D1878" t="s">
        <v>315</v>
      </c>
      <c r="E1878" t="s">
        <v>52</v>
      </c>
      <c r="F1878">
        <v>7907652618</v>
      </c>
      <c r="G1878" t="s">
        <v>53</v>
      </c>
      <c r="H1878">
        <v>7037</v>
      </c>
      <c r="I1878" t="s">
        <v>4957</v>
      </c>
      <c r="J1878" t="s">
        <v>31</v>
      </c>
      <c r="K1878" t="s">
        <v>32</v>
      </c>
      <c r="L1878" t="s">
        <v>17913</v>
      </c>
      <c r="M1878" s="1">
        <v>0.62013888888888891</v>
      </c>
      <c r="N1878" t="s">
        <v>33</v>
      </c>
      <c r="O1878" t="s">
        <v>33</v>
      </c>
      <c r="P1878" s="2">
        <v>3.2881944444444443E-2</v>
      </c>
      <c r="Q1878" s="2">
        <v>3.2847222222222222E-2</v>
      </c>
      <c r="R1878">
        <v>100</v>
      </c>
      <c r="S1878" s="3">
        <v>45876.375</v>
      </c>
      <c r="T1878" t="s">
        <v>54</v>
      </c>
      <c r="U1878" t="s">
        <v>4957</v>
      </c>
      <c r="V1878" s="3">
        <v>45871.490277777775</v>
      </c>
      <c r="W1878" t="s">
        <v>708</v>
      </c>
      <c r="Y1878" s="4">
        <v>45876</v>
      </c>
      <c r="Z1878" s="2">
        <v>0.81263888888888891</v>
      </c>
    </row>
    <row r="1879" spans="1:26" x14ac:dyDescent="0.3">
      <c r="A1879">
        <v>134416</v>
      </c>
      <c r="B1879" t="s">
        <v>409</v>
      </c>
      <c r="C1879" t="s">
        <v>27</v>
      </c>
      <c r="D1879" t="s">
        <v>315</v>
      </c>
      <c r="E1879" t="s">
        <v>52</v>
      </c>
      <c r="F1879">
        <v>7907652618</v>
      </c>
      <c r="G1879" t="s">
        <v>53</v>
      </c>
      <c r="H1879">
        <v>7037</v>
      </c>
      <c r="I1879" t="s">
        <v>4968</v>
      </c>
      <c r="J1879" t="s">
        <v>31</v>
      </c>
      <c r="K1879" t="s">
        <v>32</v>
      </c>
      <c r="L1879" t="s">
        <v>16958</v>
      </c>
      <c r="M1879" s="1">
        <v>0.58680555555555558</v>
      </c>
      <c r="N1879" t="s">
        <v>33</v>
      </c>
      <c r="O1879" t="s">
        <v>33</v>
      </c>
      <c r="P1879" s="2">
        <v>6.2962962962962964E-3</v>
      </c>
      <c r="Q1879" s="2">
        <v>4.6296296296296294E-5</v>
      </c>
      <c r="R1879">
        <v>0</v>
      </c>
      <c r="S1879" s="3">
        <v>45876.375</v>
      </c>
      <c r="T1879" t="s">
        <v>54</v>
      </c>
      <c r="U1879" t="s">
        <v>4968</v>
      </c>
      <c r="V1879" s="3">
        <v>45871.490277777775</v>
      </c>
      <c r="W1879" t="s">
        <v>708</v>
      </c>
      <c r="Y1879" s="4">
        <v>45876</v>
      </c>
      <c r="Z1879" s="2">
        <v>0.81263888888888891</v>
      </c>
    </row>
    <row r="1880" spans="1:26" x14ac:dyDescent="0.3">
      <c r="A1880">
        <v>136087</v>
      </c>
      <c r="B1880" t="s">
        <v>1910</v>
      </c>
      <c r="C1880" t="s">
        <v>27</v>
      </c>
      <c r="D1880" t="s">
        <v>117</v>
      </c>
      <c r="E1880" t="s">
        <v>48</v>
      </c>
      <c r="F1880">
        <v>6378422574</v>
      </c>
      <c r="G1880" t="s">
        <v>43</v>
      </c>
      <c r="H1880">
        <v>7385</v>
      </c>
      <c r="I1880" t="s">
        <v>15125</v>
      </c>
      <c r="J1880" t="s">
        <v>31</v>
      </c>
      <c r="K1880" t="s">
        <v>32</v>
      </c>
      <c r="L1880" t="s">
        <v>16959</v>
      </c>
      <c r="M1880" s="1">
        <v>0.58750000000000002</v>
      </c>
      <c r="N1880" t="s">
        <v>33</v>
      </c>
      <c r="O1880" t="s">
        <v>33</v>
      </c>
      <c r="P1880" s="2">
        <v>7.9293981481481479E-2</v>
      </c>
      <c r="Q1880" s="2">
        <v>9.4907407407407408E-4</v>
      </c>
      <c r="R1880">
        <v>30</v>
      </c>
      <c r="S1880" s="3">
        <v>45876.375</v>
      </c>
      <c r="T1880" t="s">
        <v>54</v>
      </c>
      <c r="U1880" t="s">
        <v>15125</v>
      </c>
      <c r="V1880" s="3">
        <v>45871.642361111109</v>
      </c>
      <c r="W1880" t="s">
        <v>1913</v>
      </c>
      <c r="Y1880" s="4">
        <v>45876</v>
      </c>
      <c r="Z1880" s="2">
        <v>0.81263888888888891</v>
      </c>
    </row>
    <row r="1881" spans="1:26" x14ac:dyDescent="0.3">
      <c r="A1881">
        <v>134644</v>
      </c>
      <c r="B1881" t="s">
        <v>361</v>
      </c>
      <c r="C1881" t="s">
        <v>27</v>
      </c>
      <c r="D1881" t="s">
        <v>315</v>
      </c>
      <c r="E1881" t="s">
        <v>52</v>
      </c>
      <c r="F1881">
        <v>9497042579</v>
      </c>
      <c r="G1881" t="s">
        <v>53</v>
      </c>
      <c r="H1881">
        <v>7004</v>
      </c>
      <c r="I1881" t="s">
        <v>3846</v>
      </c>
      <c r="J1881" t="s">
        <v>31</v>
      </c>
      <c r="K1881" t="s">
        <v>32</v>
      </c>
      <c r="L1881" t="s">
        <v>16960</v>
      </c>
      <c r="M1881" s="1">
        <v>0.58750000000000002</v>
      </c>
      <c r="N1881" t="s">
        <v>33</v>
      </c>
      <c r="O1881" t="s">
        <v>33</v>
      </c>
      <c r="P1881" s="2">
        <v>7.4386574074074077E-2</v>
      </c>
      <c r="Q1881" s="2">
        <v>1.2268518518518518E-3</v>
      </c>
      <c r="R1881">
        <v>0</v>
      </c>
      <c r="S1881" s="3">
        <v>45876.375</v>
      </c>
      <c r="T1881" t="s">
        <v>54</v>
      </c>
      <c r="U1881" t="s">
        <v>3846</v>
      </c>
      <c r="V1881" s="3">
        <v>45871.490277777775</v>
      </c>
      <c r="W1881" t="s">
        <v>362</v>
      </c>
      <c r="Y1881" s="4">
        <v>45876</v>
      </c>
      <c r="Z1881" s="2">
        <v>0.81263888888888891</v>
      </c>
    </row>
    <row r="1882" spans="1:26" x14ac:dyDescent="0.3">
      <c r="A1882">
        <v>29625</v>
      </c>
      <c r="B1882" t="s">
        <v>67</v>
      </c>
      <c r="C1882" t="s">
        <v>27</v>
      </c>
      <c r="D1882" t="s">
        <v>51</v>
      </c>
      <c r="E1882" t="s">
        <v>52</v>
      </c>
      <c r="F1882">
        <v>7356805209</v>
      </c>
      <c r="G1882" t="s">
        <v>53</v>
      </c>
      <c r="H1882">
        <v>7052</v>
      </c>
      <c r="I1882" t="s">
        <v>5093</v>
      </c>
      <c r="J1882" t="s">
        <v>31</v>
      </c>
      <c r="K1882" t="s">
        <v>32</v>
      </c>
      <c r="L1882" t="s">
        <v>16961</v>
      </c>
      <c r="M1882" s="1">
        <v>0.5854166666666667</v>
      </c>
      <c r="N1882" t="s">
        <v>33</v>
      </c>
      <c r="O1882" t="s">
        <v>33</v>
      </c>
      <c r="P1882" s="2">
        <v>2.7777777777777778E-4</v>
      </c>
      <c r="Q1882" s="2">
        <v>6.9444444444444444E-5</v>
      </c>
      <c r="R1882">
        <v>0</v>
      </c>
      <c r="S1882" s="3">
        <v>45876.375</v>
      </c>
      <c r="T1882" t="s">
        <v>54</v>
      </c>
      <c r="U1882" t="s">
        <v>5093</v>
      </c>
      <c r="V1882" s="3">
        <v>45871.490277777775</v>
      </c>
      <c r="W1882" t="s">
        <v>1073</v>
      </c>
      <c r="Y1882" s="4">
        <v>45876</v>
      </c>
      <c r="Z1882" s="2">
        <v>0.81263888888888891</v>
      </c>
    </row>
    <row r="1883" spans="1:26" x14ac:dyDescent="0.3">
      <c r="A1883">
        <v>131642</v>
      </c>
      <c r="B1883" t="s">
        <v>269</v>
      </c>
      <c r="C1883" t="s">
        <v>27</v>
      </c>
      <c r="D1883" t="s">
        <v>63</v>
      </c>
      <c r="E1883" t="s">
        <v>29</v>
      </c>
      <c r="F1883">
        <v>9545158984</v>
      </c>
      <c r="G1883" t="s">
        <v>30</v>
      </c>
      <c r="H1883">
        <v>7241</v>
      </c>
      <c r="I1883" t="s">
        <v>11848</v>
      </c>
      <c r="J1883" t="s">
        <v>31</v>
      </c>
      <c r="K1883" t="s">
        <v>32</v>
      </c>
      <c r="L1883" t="s">
        <v>16962</v>
      </c>
      <c r="M1883" s="1">
        <v>0.58611111111111114</v>
      </c>
      <c r="N1883" t="s">
        <v>33</v>
      </c>
      <c r="O1883" t="s">
        <v>33</v>
      </c>
      <c r="P1883" s="2">
        <v>1.238425925925926E-3</v>
      </c>
      <c r="Q1883" s="2">
        <v>6.018518518518519E-4</v>
      </c>
      <c r="R1883">
        <v>100</v>
      </c>
      <c r="S1883" s="3">
        <v>45876.375</v>
      </c>
      <c r="T1883" t="s">
        <v>54</v>
      </c>
      <c r="U1883" t="s">
        <v>11848</v>
      </c>
      <c r="V1883" s="3">
        <v>45871.572916666664</v>
      </c>
      <c r="W1883" t="s">
        <v>1684</v>
      </c>
      <c r="Y1883" s="4">
        <v>45876</v>
      </c>
      <c r="Z1883" s="2">
        <v>0.81263888888888891</v>
      </c>
    </row>
    <row r="1884" spans="1:26" x14ac:dyDescent="0.3">
      <c r="A1884">
        <v>29625</v>
      </c>
      <c r="B1884" t="s">
        <v>67</v>
      </c>
      <c r="C1884" t="s">
        <v>27</v>
      </c>
      <c r="D1884" t="s">
        <v>51</v>
      </c>
      <c r="E1884" t="s">
        <v>52</v>
      </c>
      <c r="F1884">
        <v>7356805209</v>
      </c>
      <c r="G1884" t="s">
        <v>53</v>
      </c>
      <c r="H1884">
        <v>7052</v>
      </c>
      <c r="I1884" t="s">
        <v>6085</v>
      </c>
      <c r="J1884" t="s">
        <v>31</v>
      </c>
      <c r="K1884" t="s">
        <v>32</v>
      </c>
      <c r="L1884" t="s">
        <v>16961</v>
      </c>
      <c r="M1884" s="1">
        <v>0.5854166666666667</v>
      </c>
      <c r="N1884" t="s">
        <v>33</v>
      </c>
      <c r="O1884" t="s">
        <v>33</v>
      </c>
      <c r="P1884" s="2">
        <v>2.4236111111111111E-2</v>
      </c>
      <c r="Q1884" s="2">
        <v>9.2592592592592588E-5</v>
      </c>
      <c r="R1884">
        <v>0</v>
      </c>
      <c r="S1884" s="3">
        <v>45876.375</v>
      </c>
      <c r="T1884" t="s">
        <v>54</v>
      </c>
      <c r="U1884" t="s">
        <v>6085</v>
      </c>
      <c r="V1884" s="3">
        <v>45871.490972222222</v>
      </c>
      <c r="W1884" t="s">
        <v>1073</v>
      </c>
      <c r="Y1884" s="4">
        <v>45876</v>
      </c>
      <c r="Z1884" s="2">
        <v>0.81263888888888891</v>
      </c>
    </row>
    <row r="1885" spans="1:26" x14ac:dyDescent="0.3">
      <c r="A1885">
        <v>130751</v>
      </c>
      <c r="B1885" t="s">
        <v>316</v>
      </c>
      <c r="C1885" t="s">
        <v>27</v>
      </c>
      <c r="D1885" t="s">
        <v>315</v>
      </c>
      <c r="E1885" t="s">
        <v>52</v>
      </c>
      <c r="F1885">
        <v>7034351636</v>
      </c>
      <c r="G1885" t="s">
        <v>53</v>
      </c>
      <c r="H1885">
        <v>7007</v>
      </c>
      <c r="I1885" t="s">
        <v>3910</v>
      </c>
      <c r="J1885" t="s">
        <v>31</v>
      </c>
      <c r="K1885" t="s">
        <v>32</v>
      </c>
      <c r="L1885" t="s">
        <v>16963</v>
      </c>
      <c r="M1885" s="1">
        <v>0.58611111111111114</v>
      </c>
      <c r="N1885" t="s">
        <v>33</v>
      </c>
      <c r="O1885" t="s">
        <v>33</v>
      </c>
      <c r="P1885" s="2">
        <v>1.4004629629629629E-3</v>
      </c>
      <c r="Q1885" s="2">
        <v>1.3310185185185185E-3</v>
      </c>
      <c r="R1885">
        <v>100</v>
      </c>
      <c r="S1885" s="3">
        <v>45876.375</v>
      </c>
      <c r="T1885" t="s">
        <v>54</v>
      </c>
      <c r="U1885" t="s">
        <v>3910</v>
      </c>
      <c r="V1885" s="3">
        <v>45871.490277777775</v>
      </c>
      <c r="W1885" t="s">
        <v>2025</v>
      </c>
      <c r="Y1885" s="4">
        <v>45876</v>
      </c>
      <c r="Z1885" s="2">
        <v>0.81263888888888891</v>
      </c>
    </row>
    <row r="1886" spans="1:26" x14ac:dyDescent="0.3">
      <c r="A1886">
        <v>136310</v>
      </c>
      <c r="B1886" t="s">
        <v>415</v>
      </c>
      <c r="C1886" t="s">
        <v>27</v>
      </c>
      <c r="D1886" t="s">
        <v>51</v>
      </c>
      <c r="E1886" t="s">
        <v>52</v>
      </c>
      <c r="G1886" t="s">
        <v>53</v>
      </c>
      <c r="H1886">
        <v>7054</v>
      </c>
      <c r="I1886" t="s">
        <v>6251</v>
      </c>
      <c r="J1886" t="s">
        <v>31</v>
      </c>
      <c r="K1886" t="s">
        <v>32</v>
      </c>
      <c r="L1886" t="s">
        <v>16964</v>
      </c>
      <c r="M1886" s="1">
        <v>0.58611111111111114</v>
      </c>
      <c r="N1886" t="s">
        <v>33</v>
      </c>
      <c r="O1886" t="s">
        <v>33</v>
      </c>
      <c r="P1886" s="2">
        <v>2.8900462962962965E-2</v>
      </c>
      <c r="Q1886" s="2">
        <v>1.1805555555555556E-3</v>
      </c>
      <c r="R1886">
        <v>0</v>
      </c>
      <c r="S1886" s="3">
        <v>45876.375</v>
      </c>
      <c r="T1886" t="s">
        <v>54</v>
      </c>
      <c r="U1886" t="s">
        <v>6251</v>
      </c>
      <c r="V1886" s="3">
        <v>45871.490972222222</v>
      </c>
      <c r="W1886" t="s">
        <v>416</v>
      </c>
      <c r="Y1886" s="4">
        <v>45876</v>
      </c>
      <c r="Z1886" s="2">
        <v>0.81263888888888891</v>
      </c>
    </row>
    <row r="1887" spans="1:26" x14ac:dyDescent="0.3">
      <c r="A1887">
        <v>130751</v>
      </c>
      <c r="B1887" t="s">
        <v>316</v>
      </c>
      <c r="C1887" t="s">
        <v>27</v>
      </c>
      <c r="D1887" t="s">
        <v>315</v>
      </c>
      <c r="E1887" t="s">
        <v>52</v>
      </c>
      <c r="F1887">
        <v>7034351636</v>
      </c>
      <c r="G1887" t="s">
        <v>53</v>
      </c>
      <c r="H1887">
        <v>7007</v>
      </c>
      <c r="I1887" t="s">
        <v>3911</v>
      </c>
      <c r="J1887" t="s">
        <v>31</v>
      </c>
      <c r="K1887" t="s">
        <v>32</v>
      </c>
      <c r="L1887" t="s">
        <v>16963</v>
      </c>
      <c r="M1887" s="1">
        <v>0.58472222222222225</v>
      </c>
      <c r="N1887" t="s">
        <v>33</v>
      </c>
      <c r="O1887" t="s">
        <v>33</v>
      </c>
      <c r="P1887" s="2">
        <v>8.6342592592592599E-3</v>
      </c>
      <c r="Q1887" s="2">
        <v>4.6296296296296294E-5</v>
      </c>
      <c r="R1887">
        <v>0</v>
      </c>
      <c r="S1887" s="3">
        <v>45876.375</v>
      </c>
      <c r="T1887" t="s">
        <v>54</v>
      </c>
      <c r="U1887" t="s">
        <v>3911</v>
      </c>
      <c r="V1887" s="3">
        <v>45871.490277777775</v>
      </c>
      <c r="W1887" t="s">
        <v>2025</v>
      </c>
      <c r="Y1887" s="4">
        <v>45876</v>
      </c>
      <c r="Z1887" s="2">
        <v>0.81263888888888891</v>
      </c>
    </row>
    <row r="1888" spans="1:26" x14ac:dyDescent="0.3">
      <c r="A1888">
        <v>133936</v>
      </c>
      <c r="B1888" t="s">
        <v>50</v>
      </c>
      <c r="C1888" t="s">
        <v>27</v>
      </c>
      <c r="D1888" t="s">
        <v>51</v>
      </c>
      <c r="E1888" t="s">
        <v>52</v>
      </c>
      <c r="F1888">
        <v>8089455874</v>
      </c>
      <c r="G1888" t="s">
        <v>53</v>
      </c>
      <c r="H1888">
        <v>7038</v>
      </c>
      <c r="I1888" t="s">
        <v>5055</v>
      </c>
      <c r="J1888" t="s">
        <v>31</v>
      </c>
      <c r="K1888" t="s">
        <v>32</v>
      </c>
      <c r="L1888" t="s">
        <v>16965</v>
      </c>
      <c r="M1888" s="1">
        <v>0.58402777777777781</v>
      </c>
      <c r="N1888" t="s">
        <v>33</v>
      </c>
      <c r="O1888" t="s">
        <v>33</v>
      </c>
      <c r="P1888" s="2">
        <v>2.6053240740740741E-2</v>
      </c>
      <c r="Q1888" s="2">
        <v>2.4305555555555555E-4</v>
      </c>
      <c r="R1888">
        <v>80</v>
      </c>
      <c r="S1888" s="3">
        <v>45876.375</v>
      </c>
      <c r="T1888" t="s">
        <v>54</v>
      </c>
      <c r="U1888" t="s">
        <v>5055</v>
      </c>
      <c r="V1888" s="3">
        <v>45871.490277777775</v>
      </c>
      <c r="W1888" t="s">
        <v>288</v>
      </c>
      <c r="Y1888" s="4">
        <v>45876</v>
      </c>
      <c r="Z1888" s="2">
        <v>0.81263888888888891</v>
      </c>
    </row>
    <row r="1889" spans="1:26" x14ac:dyDescent="0.3">
      <c r="A1889">
        <v>135813</v>
      </c>
      <c r="B1889" t="s">
        <v>1457</v>
      </c>
      <c r="C1889" t="s">
        <v>27</v>
      </c>
      <c r="D1889" t="s">
        <v>295</v>
      </c>
      <c r="E1889" t="s">
        <v>84</v>
      </c>
      <c r="F1889">
        <v>9994982354</v>
      </c>
      <c r="G1889" t="s">
        <v>53</v>
      </c>
      <c r="H1889">
        <v>7414</v>
      </c>
      <c r="I1889" t="s">
        <v>8369</v>
      </c>
      <c r="J1889" t="s">
        <v>31</v>
      </c>
      <c r="K1889" t="s">
        <v>32</v>
      </c>
      <c r="L1889" t="s">
        <v>18599</v>
      </c>
      <c r="M1889" s="1">
        <v>0.70277777777777772</v>
      </c>
      <c r="N1889" t="s">
        <v>33</v>
      </c>
      <c r="O1889" t="s">
        <v>33</v>
      </c>
      <c r="P1889" s="2">
        <v>1.4467592592592592E-3</v>
      </c>
      <c r="Q1889" s="2">
        <v>0.11952546296296296</v>
      </c>
      <c r="R1889">
        <v>100</v>
      </c>
      <c r="S1889" s="3">
        <v>45876.375</v>
      </c>
      <c r="T1889" t="s">
        <v>54</v>
      </c>
      <c r="U1889" t="s">
        <v>8369</v>
      </c>
      <c r="V1889" s="3">
        <v>45871.570833333331</v>
      </c>
      <c r="W1889" t="s">
        <v>1458</v>
      </c>
      <c r="Y1889" s="4">
        <v>45876</v>
      </c>
      <c r="Z1889" s="2">
        <v>0.81263888888888891</v>
      </c>
    </row>
    <row r="1890" spans="1:26" x14ac:dyDescent="0.3">
      <c r="A1890">
        <v>23870</v>
      </c>
      <c r="B1890" t="s">
        <v>57</v>
      </c>
      <c r="C1890" t="s">
        <v>27</v>
      </c>
      <c r="D1890" t="s">
        <v>59</v>
      </c>
      <c r="E1890" t="s">
        <v>60</v>
      </c>
      <c r="F1890">
        <v>8714635285</v>
      </c>
      <c r="G1890" t="s">
        <v>30</v>
      </c>
      <c r="H1890">
        <v>7373</v>
      </c>
      <c r="I1890" t="s">
        <v>12824</v>
      </c>
      <c r="J1890" t="s">
        <v>31</v>
      </c>
      <c r="K1890" t="s">
        <v>32</v>
      </c>
      <c r="L1890" t="s">
        <v>16966</v>
      </c>
      <c r="M1890" s="1">
        <v>0.58333333333333337</v>
      </c>
      <c r="N1890" t="s">
        <v>33</v>
      </c>
      <c r="O1890" t="s">
        <v>33</v>
      </c>
      <c r="P1890" s="2">
        <v>3.2407407407407406E-4</v>
      </c>
      <c r="Q1890" s="2">
        <v>1.7361111111111112E-4</v>
      </c>
      <c r="R1890">
        <v>100</v>
      </c>
      <c r="S1890" s="3">
        <v>45876.375</v>
      </c>
      <c r="T1890" t="s">
        <v>54</v>
      </c>
      <c r="U1890" t="s">
        <v>12824</v>
      </c>
      <c r="V1890" s="3">
        <v>45871.640972222223</v>
      </c>
      <c r="W1890" t="s">
        <v>457</v>
      </c>
      <c r="Y1890" s="4">
        <v>45876</v>
      </c>
      <c r="Z1890" s="2">
        <v>0.81263888888888891</v>
      </c>
    </row>
    <row r="1891" spans="1:26" x14ac:dyDescent="0.3">
      <c r="A1891">
        <v>133949</v>
      </c>
      <c r="B1891" t="s">
        <v>199</v>
      </c>
      <c r="C1891" t="s">
        <v>27</v>
      </c>
      <c r="D1891" t="s">
        <v>200</v>
      </c>
      <c r="E1891" t="s">
        <v>42</v>
      </c>
      <c r="F1891">
        <v>9630513774</v>
      </c>
      <c r="G1891" t="s">
        <v>43</v>
      </c>
      <c r="H1891">
        <v>7246</v>
      </c>
      <c r="I1891" t="s">
        <v>11943</v>
      </c>
      <c r="J1891" t="s">
        <v>31</v>
      </c>
      <c r="K1891" t="s">
        <v>32</v>
      </c>
      <c r="L1891" t="s">
        <v>16967</v>
      </c>
      <c r="M1891" s="1">
        <v>0.58333333333333337</v>
      </c>
      <c r="N1891" t="s">
        <v>33</v>
      </c>
      <c r="O1891" t="s">
        <v>33</v>
      </c>
      <c r="P1891" s="2">
        <v>6.5798611111111113E-2</v>
      </c>
      <c r="Q1891" s="2">
        <v>9.2592592592592588E-5</v>
      </c>
      <c r="R1891">
        <v>100</v>
      </c>
      <c r="S1891" s="3">
        <v>45876.375</v>
      </c>
      <c r="T1891" t="s">
        <v>54</v>
      </c>
      <c r="U1891" t="s">
        <v>11943</v>
      </c>
      <c r="V1891" s="3">
        <v>45871.572916666664</v>
      </c>
      <c r="W1891" t="s">
        <v>1928</v>
      </c>
      <c r="Y1891" s="4">
        <v>45876</v>
      </c>
      <c r="Z1891" s="2">
        <v>0.81263888888888891</v>
      </c>
    </row>
    <row r="1892" spans="1:26" x14ac:dyDescent="0.3">
      <c r="A1892">
        <v>135813</v>
      </c>
      <c r="B1892" t="s">
        <v>1457</v>
      </c>
      <c r="C1892" t="s">
        <v>27</v>
      </c>
      <c r="D1892" t="s">
        <v>295</v>
      </c>
      <c r="E1892" t="s">
        <v>84</v>
      </c>
      <c r="F1892">
        <v>9994982354</v>
      </c>
      <c r="G1892" t="s">
        <v>53</v>
      </c>
      <c r="H1892">
        <v>7414</v>
      </c>
      <c r="I1892" t="s">
        <v>8397</v>
      </c>
      <c r="J1892" t="s">
        <v>31</v>
      </c>
      <c r="K1892" t="s">
        <v>32</v>
      </c>
      <c r="L1892" t="s">
        <v>18600</v>
      </c>
      <c r="M1892" s="1">
        <v>0.70138888888888884</v>
      </c>
      <c r="N1892" t="s">
        <v>33</v>
      </c>
      <c r="O1892" t="s">
        <v>33</v>
      </c>
      <c r="P1892" s="2">
        <v>2.199074074074074E-4</v>
      </c>
      <c r="Q1892" s="2">
        <v>0.11834490740740741</v>
      </c>
      <c r="R1892">
        <v>100</v>
      </c>
      <c r="S1892" s="3">
        <v>45876.375</v>
      </c>
      <c r="T1892" t="s">
        <v>54</v>
      </c>
      <c r="U1892" t="s">
        <v>8397</v>
      </c>
      <c r="V1892" s="3">
        <v>45871.570833333331</v>
      </c>
      <c r="W1892" t="s">
        <v>1458</v>
      </c>
      <c r="Y1892" s="4">
        <v>45876</v>
      </c>
      <c r="Z1892" s="2">
        <v>0.81263888888888891</v>
      </c>
    </row>
    <row r="1893" spans="1:26" x14ac:dyDescent="0.3">
      <c r="A1893">
        <v>135758</v>
      </c>
      <c r="B1893" t="s">
        <v>347</v>
      </c>
      <c r="C1893" t="s">
        <v>27</v>
      </c>
      <c r="D1893" t="s">
        <v>51</v>
      </c>
      <c r="E1893" t="s">
        <v>52</v>
      </c>
      <c r="F1893">
        <v>9037706249</v>
      </c>
      <c r="G1893" t="s">
        <v>53</v>
      </c>
      <c r="H1893">
        <v>7021</v>
      </c>
      <c r="I1893" t="s">
        <v>4282</v>
      </c>
      <c r="J1893" t="s">
        <v>31</v>
      </c>
      <c r="K1893" t="s">
        <v>32</v>
      </c>
      <c r="L1893" t="s">
        <v>16968</v>
      </c>
      <c r="M1893" s="1">
        <v>0.58333333333333337</v>
      </c>
      <c r="N1893" t="s">
        <v>33</v>
      </c>
      <c r="O1893" t="s">
        <v>33</v>
      </c>
      <c r="P1893" s="2">
        <v>4.2743055555555555E-2</v>
      </c>
      <c r="Q1893" s="2">
        <v>2.5462962962962961E-4</v>
      </c>
      <c r="R1893">
        <v>0</v>
      </c>
      <c r="S1893" s="3">
        <v>45876.375</v>
      </c>
      <c r="T1893" t="s">
        <v>54</v>
      </c>
      <c r="U1893" t="s">
        <v>4282</v>
      </c>
      <c r="V1893" s="3">
        <v>45871.490277777775</v>
      </c>
      <c r="W1893" t="s">
        <v>400</v>
      </c>
      <c r="Y1893" s="4">
        <v>45876</v>
      </c>
      <c r="Z1893" s="2">
        <v>0.81263888888888891</v>
      </c>
    </row>
    <row r="1894" spans="1:26" x14ac:dyDescent="0.3">
      <c r="A1894">
        <v>26868</v>
      </c>
      <c r="B1894" t="s">
        <v>359</v>
      </c>
      <c r="C1894" t="s">
        <v>27</v>
      </c>
      <c r="D1894" t="s">
        <v>51</v>
      </c>
      <c r="E1894" t="s">
        <v>52</v>
      </c>
      <c r="F1894">
        <v>9656010420</v>
      </c>
      <c r="G1894" t="s">
        <v>53</v>
      </c>
      <c r="H1894">
        <v>7025</v>
      </c>
      <c r="I1894" t="s">
        <v>4535</v>
      </c>
      <c r="J1894" t="s">
        <v>31</v>
      </c>
      <c r="K1894" t="s">
        <v>32</v>
      </c>
      <c r="L1894" t="s">
        <v>16969</v>
      </c>
      <c r="M1894" s="1">
        <v>0.58333333333333337</v>
      </c>
      <c r="N1894" t="s">
        <v>33</v>
      </c>
      <c r="O1894" t="s">
        <v>33</v>
      </c>
      <c r="P1894" s="2">
        <v>6.2638888888888883E-2</v>
      </c>
      <c r="Q1894" s="2">
        <v>1.8518518518518518E-4</v>
      </c>
      <c r="R1894">
        <v>100</v>
      </c>
      <c r="S1894" s="3">
        <v>45876.375</v>
      </c>
      <c r="T1894" t="s">
        <v>54</v>
      </c>
      <c r="U1894" t="s">
        <v>4535</v>
      </c>
      <c r="V1894" s="3">
        <v>45871.490277777775</v>
      </c>
      <c r="W1894" t="s">
        <v>588</v>
      </c>
      <c r="Y1894" s="4">
        <v>45876</v>
      </c>
      <c r="Z1894" s="2">
        <v>0.81263888888888891</v>
      </c>
    </row>
    <row r="1895" spans="1:26" x14ac:dyDescent="0.3">
      <c r="A1895">
        <v>23870</v>
      </c>
      <c r="B1895" t="s">
        <v>57</v>
      </c>
      <c r="C1895" t="s">
        <v>27</v>
      </c>
      <c r="D1895" t="s">
        <v>59</v>
      </c>
      <c r="E1895" t="s">
        <v>60</v>
      </c>
      <c r="F1895">
        <v>8714635285</v>
      </c>
      <c r="G1895" t="s">
        <v>30</v>
      </c>
      <c r="H1895">
        <v>7373</v>
      </c>
      <c r="I1895" t="s">
        <v>12831</v>
      </c>
      <c r="J1895" t="s">
        <v>31</v>
      </c>
      <c r="K1895" t="s">
        <v>32</v>
      </c>
      <c r="L1895" t="s">
        <v>16970</v>
      </c>
      <c r="M1895" s="1">
        <v>0.58333333333333337</v>
      </c>
      <c r="N1895" t="s">
        <v>33</v>
      </c>
      <c r="O1895" t="s">
        <v>33</v>
      </c>
      <c r="P1895" s="2">
        <v>7.013888888888889E-3</v>
      </c>
      <c r="Q1895" s="2">
        <v>2.7777777777777778E-4</v>
      </c>
      <c r="R1895">
        <v>100</v>
      </c>
      <c r="S1895" s="3">
        <v>45876.375</v>
      </c>
      <c r="T1895" t="s">
        <v>54</v>
      </c>
      <c r="U1895" t="s">
        <v>12831</v>
      </c>
      <c r="V1895" s="3">
        <v>45871.640972222223</v>
      </c>
      <c r="W1895" t="s">
        <v>457</v>
      </c>
      <c r="Y1895" s="4">
        <v>45876</v>
      </c>
      <c r="Z1895" s="2">
        <v>0.81263888888888891</v>
      </c>
    </row>
    <row r="1896" spans="1:26" x14ac:dyDescent="0.3">
      <c r="A1896">
        <v>134641</v>
      </c>
      <c r="B1896" t="s">
        <v>361</v>
      </c>
      <c r="C1896" t="s">
        <v>27</v>
      </c>
      <c r="D1896" t="s">
        <v>315</v>
      </c>
      <c r="E1896" t="s">
        <v>52</v>
      </c>
      <c r="F1896">
        <v>6238293488</v>
      </c>
      <c r="G1896" t="s">
        <v>53</v>
      </c>
      <c r="H1896">
        <v>7004</v>
      </c>
      <c r="I1896" t="s">
        <v>3806</v>
      </c>
      <c r="J1896" t="s">
        <v>31</v>
      </c>
      <c r="K1896" t="s">
        <v>32</v>
      </c>
      <c r="L1896" t="s">
        <v>16971</v>
      </c>
      <c r="M1896" s="1">
        <v>0.58263888888888893</v>
      </c>
      <c r="N1896" t="s">
        <v>33</v>
      </c>
      <c r="O1896" t="s">
        <v>33</v>
      </c>
      <c r="P1896" s="2">
        <v>2.0844907407407406E-2</v>
      </c>
      <c r="Q1896" s="2">
        <v>3.7037037037037035E-4</v>
      </c>
      <c r="R1896">
        <v>100</v>
      </c>
      <c r="S1896" s="3">
        <v>45876.375</v>
      </c>
      <c r="T1896" t="s">
        <v>54</v>
      </c>
      <c r="U1896" t="s">
        <v>3806</v>
      </c>
      <c r="V1896" s="3">
        <v>45871.490277777775</v>
      </c>
      <c r="W1896" t="s">
        <v>1006</v>
      </c>
      <c r="Y1896" s="4">
        <v>45876</v>
      </c>
      <c r="Z1896" s="2">
        <v>0.81263888888888891</v>
      </c>
    </row>
    <row r="1897" spans="1:26" x14ac:dyDescent="0.3">
      <c r="A1897">
        <v>135316</v>
      </c>
      <c r="B1897" t="s">
        <v>956</v>
      </c>
      <c r="C1897" t="s">
        <v>27</v>
      </c>
      <c r="D1897" t="s">
        <v>315</v>
      </c>
      <c r="E1897" t="s">
        <v>52</v>
      </c>
      <c r="F1897">
        <v>6238940173</v>
      </c>
      <c r="G1897" t="s">
        <v>53</v>
      </c>
      <c r="H1897">
        <v>7011</v>
      </c>
      <c r="I1897" t="s">
        <v>4142</v>
      </c>
      <c r="J1897" t="s">
        <v>31</v>
      </c>
      <c r="K1897" t="s">
        <v>32</v>
      </c>
      <c r="L1897" t="s">
        <v>16972</v>
      </c>
      <c r="M1897" s="1">
        <v>0.58263888888888893</v>
      </c>
      <c r="N1897" t="s">
        <v>33</v>
      </c>
      <c r="O1897" t="s">
        <v>33</v>
      </c>
      <c r="P1897" s="2">
        <v>8.8009259259259259E-2</v>
      </c>
      <c r="Q1897" s="2">
        <v>4.3981481481481481E-4</v>
      </c>
      <c r="R1897">
        <v>0</v>
      </c>
      <c r="S1897" s="3">
        <v>45876.375</v>
      </c>
      <c r="T1897" t="s">
        <v>54</v>
      </c>
      <c r="U1897" t="s">
        <v>4142</v>
      </c>
      <c r="V1897" s="3">
        <v>45871.490277777775</v>
      </c>
      <c r="W1897" t="s">
        <v>1062</v>
      </c>
      <c r="Y1897" s="4">
        <v>45876</v>
      </c>
      <c r="Z1897" s="2">
        <v>0.81263888888888891</v>
      </c>
    </row>
    <row r="1898" spans="1:26" x14ac:dyDescent="0.3">
      <c r="A1898">
        <v>134209</v>
      </c>
      <c r="B1898" t="s">
        <v>304</v>
      </c>
      <c r="C1898" t="s">
        <v>27</v>
      </c>
      <c r="D1898" t="s">
        <v>200</v>
      </c>
      <c r="E1898" t="s">
        <v>42</v>
      </c>
      <c r="F1898">
        <v>6260524885</v>
      </c>
      <c r="G1898" t="s">
        <v>43</v>
      </c>
      <c r="H1898">
        <v>7271</v>
      </c>
      <c r="I1898" t="s">
        <v>12364</v>
      </c>
      <c r="J1898" t="s">
        <v>31</v>
      </c>
      <c r="K1898" t="s">
        <v>32</v>
      </c>
      <c r="L1898" t="s">
        <v>16973</v>
      </c>
      <c r="M1898" s="1">
        <v>0.58263888888888893</v>
      </c>
      <c r="N1898" t="s">
        <v>33</v>
      </c>
      <c r="O1898" t="s">
        <v>33</v>
      </c>
      <c r="P1898" s="2">
        <v>3.8078703703703703E-3</v>
      </c>
      <c r="Q1898" s="2">
        <v>1.1574074074074075E-4</v>
      </c>
      <c r="R1898">
        <v>100</v>
      </c>
      <c r="S1898" s="3">
        <v>45876.375</v>
      </c>
      <c r="T1898" t="s">
        <v>54</v>
      </c>
      <c r="U1898" t="s">
        <v>12364</v>
      </c>
      <c r="V1898" s="3">
        <v>45871.640972222223</v>
      </c>
      <c r="W1898" t="s">
        <v>968</v>
      </c>
      <c r="Y1898" s="4">
        <v>45876</v>
      </c>
      <c r="Z1898" s="2">
        <v>0.81263888888888891</v>
      </c>
    </row>
    <row r="1899" spans="1:26" x14ac:dyDescent="0.3">
      <c r="A1899">
        <v>29268</v>
      </c>
      <c r="B1899" t="s">
        <v>436</v>
      </c>
      <c r="C1899" t="s">
        <v>27</v>
      </c>
      <c r="D1899" t="s">
        <v>148</v>
      </c>
      <c r="E1899" t="s">
        <v>29</v>
      </c>
      <c r="F1899">
        <v>9249098384</v>
      </c>
      <c r="G1899" t="s">
        <v>30</v>
      </c>
      <c r="H1899">
        <v>7222</v>
      </c>
      <c r="I1899" t="s">
        <v>11657</v>
      </c>
      <c r="J1899" t="s">
        <v>31</v>
      </c>
      <c r="K1899" t="s">
        <v>32</v>
      </c>
      <c r="L1899" t="s">
        <v>16974</v>
      </c>
      <c r="M1899" s="1">
        <v>0.58263888888888893</v>
      </c>
      <c r="N1899" t="s">
        <v>33</v>
      </c>
      <c r="O1899" t="s">
        <v>33</v>
      </c>
      <c r="P1899" s="2">
        <v>6.018518518518519E-4</v>
      </c>
      <c r="Q1899" s="2">
        <v>3.7037037037037035E-4</v>
      </c>
      <c r="R1899">
        <v>100</v>
      </c>
      <c r="S1899" s="3">
        <v>45876.375</v>
      </c>
      <c r="T1899" t="s">
        <v>54</v>
      </c>
      <c r="U1899" t="s">
        <v>11657</v>
      </c>
      <c r="V1899" s="3">
        <v>45871.572916666664</v>
      </c>
      <c r="W1899" t="s">
        <v>437</v>
      </c>
      <c r="Y1899" s="4">
        <v>45876</v>
      </c>
      <c r="Z1899" s="2">
        <v>0.81263888888888891</v>
      </c>
    </row>
    <row r="1900" spans="1:26" x14ac:dyDescent="0.3">
      <c r="A1900">
        <v>130758</v>
      </c>
      <c r="B1900" t="s">
        <v>67</v>
      </c>
      <c r="C1900" t="s">
        <v>187</v>
      </c>
      <c r="D1900" t="s">
        <v>51</v>
      </c>
      <c r="E1900" t="s">
        <v>52</v>
      </c>
      <c r="F1900">
        <v>9995791963</v>
      </c>
      <c r="G1900" t="s">
        <v>53</v>
      </c>
      <c r="H1900">
        <v>7052</v>
      </c>
      <c r="I1900" t="s">
        <v>6035</v>
      </c>
      <c r="J1900" t="s">
        <v>31</v>
      </c>
      <c r="K1900" t="s">
        <v>32</v>
      </c>
      <c r="L1900" t="s">
        <v>16975</v>
      </c>
      <c r="M1900" s="1">
        <v>0.58194444444444449</v>
      </c>
      <c r="N1900" t="s">
        <v>33</v>
      </c>
      <c r="O1900" t="s">
        <v>33</v>
      </c>
      <c r="P1900" s="2">
        <v>1.1377314814814814E-2</v>
      </c>
      <c r="Q1900" s="2">
        <v>2.3148148148148149E-4</v>
      </c>
      <c r="R1900">
        <v>0</v>
      </c>
      <c r="S1900" s="3">
        <v>45876.375</v>
      </c>
      <c r="T1900" t="s">
        <v>54</v>
      </c>
      <c r="U1900" t="s">
        <v>6035</v>
      </c>
      <c r="V1900" s="3">
        <v>45871.490972222222</v>
      </c>
      <c r="W1900" t="s">
        <v>1042</v>
      </c>
      <c r="Y1900" s="4">
        <v>45876</v>
      </c>
      <c r="Z1900" s="2">
        <v>0.81263888888888891</v>
      </c>
    </row>
    <row r="1901" spans="1:26" x14ac:dyDescent="0.3">
      <c r="A1901">
        <v>135304</v>
      </c>
      <c r="B1901" t="s">
        <v>113</v>
      </c>
      <c r="C1901" t="s">
        <v>27</v>
      </c>
      <c r="D1901" t="s">
        <v>69</v>
      </c>
      <c r="E1901" t="s">
        <v>70</v>
      </c>
      <c r="F1901">
        <v>9343008548</v>
      </c>
      <c r="G1901" t="s">
        <v>43</v>
      </c>
      <c r="H1901">
        <v>7060</v>
      </c>
      <c r="I1901" t="s">
        <v>9627</v>
      </c>
      <c r="J1901" t="s">
        <v>31</v>
      </c>
      <c r="K1901" t="s">
        <v>32</v>
      </c>
      <c r="L1901" t="s">
        <v>16976</v>
      </c>
      <c r="M1901" s="1">
        <v>0.58194444444444449</v>
      </c>
      <c r="N1901" t="s">
        <v>33</v>
      </c>
      <c r="O1901" t="s">
        <v>33</v>
      </c>
      <c r="P1901" s="2">
        <v>2.199074074074074E-4</v>
      </c>
      <c r="Q1901" s="2">
        <v>5.7870370370370373E-5</v>
      </c>
      <c r="R1901">
        <v>100</v>
      </c>
      <c r="S1901" s="3">
        <v>45876.375</v>
      </c>
      <c r="T1901" t="s">
        <v>54</v>
      </c>
      <c r="U1901" t="s">
        <v>9627</v>
      </c>
      <c r="V1901" s="3">
        <v>45871.571527777778</v>
      </c>
      <c r="W1901" t="s">
        <v>1534</v>
      </c>
      <c r="Y1901" s="4">
        <v>45876</v>
      </c>
      <c r="Z1901" s="2">
        <v>0.81263888888888891</v>
      </c>
    </row>
    <row r="1902" spans="1:26" x14ac:dyDescent="0.3">
      <c r="A1902">
        <v>29268</v>
      </c>
      <c r="B1902" t="s">
        <v>436</v>
      </c>
      <c r="C1902" t="s">
        <v>27</v>
      </c>
      <c r="D1902" t="s">
        <v>148</v>
      </c>
      <c r="E1902" t="s">
        <v>29</v>
      </c>
      <c r="F1902">
        <v>9249098384</v>
      </c>
      <c r="G1902" t="s">
        <v>30</v>
      </c>
      <c r="H1902">
        <v>7222</v>
      </c>
      <c r="I1902" t="s">
        <v>11598</v>
      </c>
      <c r="J1902" t="s">
        <v>31</v>
      </c>
      <c r="K1902" t="s">
        <v>32</v>
      </c>
      <c r="L1902" t="s">
        <v>16977</v>
      </c>
      <c r="M1902" s="1">
        <v>0.58194444444444449</v>
      </c>
      <c r="N1902" t="s">
        <v>33</v>
      </c>
      <c r="O1902" t="s">
        <v>33</v>
      </c>
      <c r="P1902" s="2">
        <v>5.0925925925925921E-4</v>
      </c>
      <c r="Q1902" s="2">
        <v>4.1666666666666669E-4</v>
      </c>
      <c r="R1902">
        <v>100</v>
      </c>
      <c r="S1902" s="3">
        <v>45876.375</v>
      </c>
      <c r="T1902" t="s">
        <v>54</v>
      </c>
      <c r="U1902" t="s">
        <v>11598</v>
      </c>
      <c r="V1902" s="3">
        <v>45871.572916666664</v>
      </c>
      <c r="W1902" t="s">
        <v>437</v>
      </c>
      <c r="Y1902" s="4">
        <v>45876</v>
      </c>
      <c r="Z1902" s="2">
        <v>0.81263888888888891</v>
      </c>
    </row>
    <row r="1903" spans="1:26" x14ac:dyDescent="0.3">
      <c r="A1903">
        <v>135304</v>
      </c>
      <c r="B1903" t="s">
        <v>113</v>
      </c>
      <c r="C1903" t="s">
        <v>27</v>
      </c>
      <c r="D1903" t="s">
        <v>69</v>
      </c>
      <c r="E1903" t="s">
        <v>70</v>
      </c>
      <c r="F1903">
        <v>9343008548</v>
      </c>
      <c r="G1903" t="s">
        <v>43</v>
      </c>
      <c r="H1903">
        <v>7060</v>
      </c>
      <c r="I1903" t="s">
        <v>9637</v>
      </c>
      <c r="J1903" t="s">
        <v>31</v>
      </c>
      <c r="K1903" t="s">
        <v>32</v>
      </c>
      <c r="L1903" t="s">
        <v>16978</v>
      </c>
      <c r="M1903" s="1">
        <v>0.58125000000000004</v>
      </c>
      <c r="N1903" t="s">
        <v>33</v>
      </c>
      <c r="O1903" t="s">
        <v>33</v>
      </c>
      <c r="P1903" s="2">
        <v>8.4629629629629624E-2</v>
      </c>
      <c r="Q1903" s="2">
        <v>5.7870370370370373E-5</v>
      </c>
      <c r="R1903">
        <v>100</v>
      </c>
      <c r="S1903" s="3">
        <v>45876.375</v>
      </c>
      <c r="T1903" t="s">
        <v>54</v>
      </c>
      <c r="U1903" t="s">
        <v>9637</v>
      </c>
      <c r="V1903" s="3">
        <v>45871.571527777778</v>
      </c>
      <c r="W1903" t="s">
        <v>1534</v>
      </c>
      <c r="Y1903" s="4">
        <v>45876</v>
      </c>
      <c r="Z1903" s="2">
        <v>0.81263888888888891</v>
      </c>
    </row>
    <row r="1904" spans="1:26" x14ac:dyDescent="0.3">
      <c r="A1904">
        <v>136437</v>
      </c>
      <c r="B1904" t="s">
        <v>546</v>
      </c>
      <c r="C1904" t="s">
        <v>27</v>
      </c>
      <c r="D1904" t="s">
        <v>547</v>
      </c>
      <c r="E1904" t="s">
        <v>76</v>
      </c>
      <c r="F1904">
        <v>8305298062</v>
      </c>
      <c r="G1904" t="s">
        <v>43</v>
      </c>
      <c r="H1904">
        <v>1751</v>
      </c>
      <c r="I1904" t="s">
        <v>8659</v>
      </c>
      <c r="J1904" t="s">
        <v>31</v>
      </c>
      <c r="K1904" t="s">
        <v>32</v>
      </c>
      <c r="L1904" t="s">
        <v>16979</v>
      </c>
      <c r="M1904" s="1">
        <v>0.58194444444444449</v>
      </c>
      <c r="N1904" t="s">
        <v>33</v>
      </c>
      <c r="O1904" t="s">
        <v>65</v>
      </c>
      <c r="P1904" s="2">
        <v>0.12063657407407408</v>
      </c>
      <c r="Q1904" s="2">
        <v>4.3981481481481481E-4</v>
      </c>
      <c r="R1904">
        <v>100</v>
      </c>
      <c r="S1904" s="3">
        <v>45876.375</v>
      </c>
      <c r="T1904" t="s">
        <v>54</v>
      </c>
      <c r="U1904" t="s">
        <v>8659</v>
      </c>
      <c r="V1904" s="3">
        <v>45871.571527777778</v>
      </c>
      <c r="W1904" t="s">
        <v>2147</v>
      </c>
      <c r="Y1904" s="4">
        <v>45876</v>
      </c>
      <c r="Z1904" s="2">
        <v>0.81263888888888891</v>
      </c>
    </row>
    <row r="1905" spans="1:26" x14ac:dyDescent="0.3">
      <c r="A1905">
        <v>134527</v>
      </c>
      <c r="B1905" t="s">
        <v>316</v>
      </c>
      <c r="C1905" t="s">
        <v>27</v>
      </c>
      <c r="D1905" t="s">
        <v>315</v>
      </c>
      <c r="E1905" t="s">
        <v>52</v>
      </c>
      <c r="F1905">
        <v>9895690574</v>
      </c>
      <c r="G1905" t="s">
        <v>53</v>
      </c>
      <c r="H1905">
        <v>7007</v>
      </c>
      <c r="I1905" t="s">
        <v>4006</v>
      </c>
      <c r="J1905" t="s">
        <v>31</v>
      </c>
      <c r="K1905" t="s">
        <v>32</v>
      </c>
      <c r="L1905" t="s">
        <v>16980</v>
      </c>
      <c r="M1905" s="1">
        <v>0.58194444444444449</v>
      </c>
      <c r="N1905" t="s">
        <v>33</v>
      </c>
      <c r="O1905" t="s">
        <v>33</v>
      </c>
      <c r="P1905" s="2">
        <v>2.9224537037037038E-2</v>
      </c>
      <c r="Q1905" s="2">
        <v>2.199074074074074E-4</v>
      </c>
      <c r="R1905">
        <v>0</v>
      </c>
      <c r="S1905" s="3">
        <v>45876.375</v>
      </c>
      <c r="T1905" t="s">
        <v>54</v>
      </c>
      <c r="U1905" t="s">
        <v>4006</v>
      </c>
      <c r="V1905" s="3">
        <v>45871.490277777775</v>
      </c>
      <c r="W1905" t="s">
        <v>1010</v>
      </c>
      <c r="Y1905" s="4">
        <v>45876</v>
      </c>
      <c r="Z1905" s="2">
        <v>0.81263888888888891</v>
      </c>
    </row>
    <row r="1906" spans="1:26" x14ac:dyDescent="0.3">
      <c r="A1906">
        <v>135283</v>
      </c>
      <c r="B1906" t="s">
        <v>538</v>
      </c>
      <c r="C1906" t="s">
        <v>27</v>
      </c>
      <c r="D1906" t="s">
        <v>351</v>
      </c>
      <c r="E1906" t="s">
        <v>76</v>
      </c>
      <c r="F1906">
        <v>7999903767</v>
      </c>
      <c r="G1906" t="s">
        <v>43</v>
      </c>
      <c r="H1906">
        <v>7098</v>
      </c>
      <c r="I1906" t="s">
        <v>14168</v>
      </c>
      <c r="J1906" t="s">
        <v>31</v>
      </c>
      <c r="K1906" t="s">
        <v>32</v>
      </c>
      <c r="L1906" t="s">
        <v>16981</v>
      </c>
      <c r="M1906" s="1">
        <v>0.58194444444444449</v>
      </c>
      <c r="N1906" t="s">
        <v>33</v>
      </c>
      <c r="O1906" t="s">
        <v>33</v>
      </c>
      <c r="P1906" s="2">
        <v>7.7696759259259257E-2</v>
      </c>
      <c r="Q1906" s="2">
        <v>4.0509259259259258E-4</v>
      </c>
      <c r="R1906">
        <v>100</v>
      </c>
      <c r="S1906" s="3">
        <v>45876.375</v>
      </c>
      <c r="T1906" t="s">
        <v>54</v>
      </c>
      <c r="U1906" t="s">
        <v>14168</v>
      </c>
      <c r="V1906" s="3">
        <v>45871.64166666667</v>
      </c>
      <c r="W1906" t="s">
        <v>635</v>
      </c>
      <c r="Y1906" s="4">
        <v>45876</v>
      </c>
      <c r="Z1906" s="2">
        <v>0.81263888888888891</v>
      </c>
    </row>
    <row r="1907" spans="1:26" x14ac:dyDescent="0.3">
      <c r="A1907">
        <v>135398</v>
      </c>
      <c r="B1907" t="s">
        <v>924</v>
      </c>
      <c r="C1907" t="s">
        <v>27</v>
      </c>
      <c r="D1907" t="s">
        <v>329</v>
      </c>
      <c r="E1907" t="s">
        <v>76</v>
      </c>
      <c r="F1907">
        <v>9303590028</v>
      </c>
      <c r="G1907" t="s">
        <v>43</v>
      </c>
      <c r="H1907">
        <v>7123</v>
      </c>
      <c r="I1907" t="s">
        <v>14339</v>
      </c>
      <c r="J1907" t="s">
        <v>31</v>
      </c>
      <c r="K1907" t="s">
        <v>32</v>
      </c>
      <c r="L1907" t="s">
        <v>16982</v>
      </c>
      <c r="M1907" s="1">
        <v>0.58125000000000004</v>
      </c>
      <c r="N1907" t="s">
        <v>33</v>
      </c>
      <c r="O1907" t="s">
        <v>33</v>
      </c>
      <c r="P1907" s="2">
        <v>0.1076388888888889</v>
      </c>
      <c r="Q1907" s="2">
        <v>5.7870370370370373E-5</v>
      </c>
      <c r="R1907">
        <v>100</v>
      </c>
      <c r="S1907" s="3">
        <v>45876.375</v>
      </c>
      <c r="T1907" t="s">
        <v>54</v>
      </c>
      <c r="U1907" t="s">
        <v>14339</v>
      </c>
      <c r="V1907" s="3">
        <v>45871.642361111109</v>
      </c>
      <c r="W1907" t="s">
        <v>1866</v>
      </c>
      <c r="Y1907" s="4">
        <v>45876</v>
      </c>
      <c r="Z1907" s="2">
        <v>0.81263888888888891</v>
      </c>
    </row>
    <row r="1908" spans="1:26" x14ac:dyDescent="0.3">
      <c r="A1908">
        <v>27661</v>
      </c>
      <c r="B1908" t="s">
        <v>563</v>
      </c>
      <c r="C1908" t="s">
        <v>27</v>
      </c>
      <c r="D1908" t="s">
        <v>117</v>
      </c>
      <c r="E1908" t="s">
        <v>48</v>
      </c>
      <c r="F1908">
        <v>7828270887</v>
      </c>
      <c r="G1908" t="s">
        <v>43</v>
      </c>
      <c r="H1908">
        <v>7411</v>
      </c>
      <c r="I1908" t="s">
        <v>15218</v>
      </c>
      <c r="J1908" t="s">
        <v>31</v>
      </c>
      <c r="K1908" t="s">
        <v>32</v>
      </c>
      <c r="L1908" t="s">
        <v>18070</v>
      </c>
      <c r="M1908" s="1">
        <v>0.61527777777777781</v>
      </c>
      <c r="N1908" t="s">
        <v>33</v>
      </c>
      <c r="O1908" t="s">
        <v>33</v>
      </c>
      <c r="P1908" s="2">
        <v>0.11712962962962963</v>
      </c>
      <c r="Q1908" s="2">
        <v>3.4502314814814812E-2</v>
      </c>
      <c r="R1908">
        <v>100</v>
      </c>
      <c r="S1908" s="3">
        <v>45876.375</v>
      </c>
      <c r="T1908" t="s">
        <v>54</v>
      </c>
      <c r="U1908" t="s">
        <v>15218</v>
      </c>
      <c r="V1908" s="3">
        <v>45871.642361111109</v>
      </c>
      <c r="W1908" t="s">
        <v>784</v>
      </c>
      <c r="Y1908" s="4">
        <v>45876</v>
      </c>
      <c r="Z1908" s="2">
        <v>0.81263888888888891</v>
      </c>
    </row>
    <row r="1909" spans="1:26" x14ac:dyDescent="0.3">
      <c r="A1909">
        <v>21576</v>
      </c>
      <c r="B1909" t="s">
        <v>1008</v>
      </c>
      <c r="C1909" t="s">
        <v>27</v>
      </c>
      <c r="D1909" t="s">
        <v>129</v>
      </c>
      <c r="E1909" t="s">
        <v>42</v>
      </c>
      <c r="F1909">
        <v>9516448988</v>
      </c>
      <c r="G1909" t="s">
        <v>43</v>
      </c>
      <c r="H1909">
        <v>7127</v>
      </c>
      <c r="I1909" t="s">
        <v>10105</v>
      </c>
      <c r="J1909" t="s">
        <v>31</v>
      </c>
      <c r="K1909" t="s">
        <v>32</v>
      </c>
      <c r="L1909" t="s">
        <v>16983</v>
      </c>
      <c r="M1909" s="1">
        <v>0.58125000000000004</v>
      </c>
      <c r="N1909" t="s">
        <v>33</v>
      </c>
      <c r="O1909" t="s">
        <v>33</v>
      </c>
      <c r="P1909" s="2">
        <v>2.8935185185185184E-4</v>
      </c>
      <c r="Q1909" s="2">
        <v>1.273148148148148E-4</v>
      </c>
      <c r="R1909">
        <v>100</v>
      </c>
      <c r="S1909" s="3">
        <v>45876.375</v>
      </c>
      <c r="T1909" t="s">
        <v>54</v>
      </c>
      <c r="U1909" t="s">
        <v>10105</v>
      </c>
      <c r="V1909" s="3">
        <v>45871.572222222225</v>
      </c>
      <c r="W1909" t="s">
        <v>2097</v>
      </c>
      <c r="Y1909" s="4">
        <v>45876</v>
      </c>
      <c r="Z1909" s="2">
        <v>0.81263888888888891</v>
      </c>
    </row>
    <row r="1910" spans="1:26" x14ac:dyDescent="0.3">
      <c r="A1910">
        <v>21576</v>
      </c>
      <c r="B1910" t="s">
        <v>1008</v>
      </c>
      <c r="C1910" t="s">
        <v>27</v>
      </c>
      <c r="D1910" t="s">
        <v>129</v>
      </c>
      <c r="E1910" t="s">
        <v>42</v>
      </c>
      <c r="F1910">
        <v>9516448988</v>
      </c>
      <c r="G1910" t="s">
        <v>43</v>
      </c>
      <c r="H1910">
        <v>7127</v>
      </c>
      <c r="I1910" t="s">
        <v>10104</v>
      </c>
      <c r="J1910" t="s">
        <v>31</v>
      </c>
      <c r="K1910" t="s">
        <v>32</v>
      </c>
      <c r="L1910" t="s">
        <v>16984</v>
      </c>
      <c r="M1910" s="1">
        <v>0.5805555555555556</v>
      </c>
      <c r="N1910" t="s">
        <v>33</v>
      </c>
      <c r="O1910" t="s">
        <v>33</v>
      </c>
      <c r="P1910" s="2">
        <v>4.1666666666666669E-4</v>
      </c>
      <c r="Q1910" s="2">
        <v>1.9675925925925926E-4</v>
      </c>
      <c r="R1910">
        <v>100</v>
      </c>
      <c r="S1910" s="3">
        <v>45876.375</v>
      </c>
      <c r="T1910" t="s">
        <v>54</v>
      </c>
      <c r="U1910" t="s">
        <v>10104</v>
      </c>
      <c r="V1910" s="3">
        <v>45871.572222222225</v>
      </c>
      <c r="W1910" t="s">
        <v>2097</v>
      </c>
      <c r="Y1910" s="4">
        <v>45876</v>
      </c>
      <c r="Z1910" s="2">
        <v>0.81263888888888891</v>
      </c>
    </row>
    <row r="1911" spans="1:26" x14ac:dyDescent="0.3">
      <c r="A1911">
        <v>29268</v>
      </c>
      <c r="B1911" t="s">
        <v>436</v>
      </c>
      <c r="C1911" t="s">
        <v>27</v>
      </c>
      <c r="D1911" t="s">
        <v>148</v>
      </c>
      <c r="E1911" t="s">
        <v>29</v>
      </c>
      <c r="F1911">
        <v>9249098384</v>
      </c>
      <c r="G1911" t="s">
        <v>30</v>
      </c>
      <c r="H1911">
        <v>7222</v>
      </c>
      <c r="I1911" t="s">
        <v>11602</v>
      </c>
      <c r="J1911" t="s">
        <v>31</v>
      </c>
      <c r="K1911" t="s">
        <v>32</v>
      </c>
      <c r="L1911" t="s">
        <v>16985</v>
      </c>
      <c r="M1911" s="1">
        <v>0.58125000000000004</v>
      </c>
      <c r="N1911" t="s">
        <v>33</v>
      </c>
      <c r="O1911" t="s">
        <v>33</v>
      </c>
      <c r="P1911" s="2">
        <v>8.7962962962962962E-4</v>
      </c>
      <c r="Q1911" s="2">
        <v>7.9861111111111116E-4</v>
      </c>
      <c r="R1911">
        <v>100</v>
      </c>
      <c r="S1911" s="3">
        <v>45876.375</v>
      </c>
      <c r="T1911" t="s">
        <v>54</v>
      </c>
      <c r="U1911" t="s">
        <v>11602</v>
      </c>
      <c r="V1911" s="3">
        <v>45871.572916666664</v>
      </c>
      <c r="W1911" t="s">
        <v>437</v>
      </c>
      <c r="Y1911" s="4">
        <v>45876</v>
      </c>
      <c r="Z1911" s="2">
        <v>0.81263888888888891</v>
      </c>
    </row>
    <row r="1912" spans="1:26" x14ac:dyDescent="0.3">
      <c r="A1912">
        <v>17054</v>
      </c>
      <c r="B1912" t="s">
        <v>537</v>
      </c>
      <c r="C1912" t="s">
        <v>27</v>
      </c>
      <c r="D1912" t="s">
        <v>318</v>
      </c>
      <c r="E1912" t="s">
        <v>76</v>
      </c>
      <c r="F1912">
        <v>8714603929</v>
      </c>
      <c r="G1912" t="s">
        <v>43</v>
      </c>
      <c r="H1912">
        <v>7131</v>
      </c>
      <c r="I1912" t="s">
        <v>14395</v>
      </c>
      <c r="J1912" t="s">
        <v>31</v>
      </c>
      <c r="K1912" t="s">
        <v>32</v>
      </c>
      <c r="L1912" t="s">
        <v>16986</v>
      </c>
      <c r="M1912" s="1">
        <v>0.5805555555555556</v>
      </c>
      <c r="N1912" t="s">
        <v>33</v>
      </c>
      <c r="O1912" t="s">
        <v>33</v>
      </c>
      <c r="P1912" s="2">
        <v>5.2627314814814814E-2</v>
      </c>
      <c r="Q1912" s="2">
        <v>2.5462962962962961E-4</v>
      </c>
      <c r="R1912">
        <v>100</v>
      </c>
      <c r="S1912" s="3">
        <v>45876.375</v>
      </c>
      <c r="T1912" t="s">
        <v>54</v>
      </c>
      <c r="U1912" t="s">
        <v>14395</v>
      </c>
      <c r="V1912" s="3">
        <v>45871.642361111109</v>
      </c>
      <c r="W1912" t="s">
        <v>852</v>
      </c>
      <c r="Y1912" s="4">
        <v>45876</v>
      </c>
      <c r="Z1912" s="2">
        <v>0.81263888888888891</v>
      </c>
    </row>
    <row r="1913" spans="1:26" x14ac:dyDescent="0.3">
      <c r="A1913">
        <v>134416</v>
      </c>
      <c r="B1913" t="s">
        <v>409</v>
      </c>
      <c r="C1913" t="s">
        <v>27</v>
      </c>
      <c r="D1913" t="s">
        <v>315</v>
      </c>
      <c r="E1913" t="s">
        <v>52</v>
      </c>
      <c r="F1913">
        <v>7907652618</v>
      </c>
      <c r="G1913" t="s">
        <v>53</v>
      </c>
      <c r="H1913">
        <v>7037</v>
      </c>
      <c r="I1913" t="s">
        <v>4939</v>
      </c>
      <c r="J1913" t="s">
        <v>31</v>
      </c>
      <c r="K1913" t="s">
        <v>32</v>
      </c>
      <c r="L1913" t="s">
        <v>16987</v>
      </c>
      <c r="M1913" s="1">
        <v>0.5805555555555556</v>
      </c>
      <c r="N1913" t="s">
        <v>33</v>
      </c>
      <c r="O1913" t="s">
        <v>33</v>
      </c>
      <c r="P1913" s="2">
        <v>5.423611111111111E-2</v>
      </c>
      <c r="Q1913" s="2">
        <v>4.7453703703703704E-4</v>
      </c>
      <c r="R1913">
        <v>0</v>
      </c>
      <c r="S1913" s="3">
        <v>45876.375</v>
      </c>
      <c r="T1913" t="s">
        <v>54</v>
      </c>
      <c r="U1913" t="s">
        <v>4939</v>
      </c>
      <c r="V1913" s="3">
        <v>45871.490277777775</v>
      </c>
      <c r="W1913" t="s">
        <v>708</v>
      </c>
      <c r="Y1913" s="4">
        <v>45876</v>
      </c>
      <c r="Z1913" s="2">
        <v>0.81263888888888891</v>
      </c>
    </row>
    <row r="1914" spans="1:26" x14ac:dyDescent="0.3">
      <c r="A1914">
        <v>9132</v>
      </c>
      <c r="B1914" t="s">
        <v>310</v>
      </c>
      <c r="C1914" t="s">
        <v>27</v>
      </c>
      <c r="D1914" t="s">
        <v>51</v>
      </c>
      <c r="E1914" t="s">
        <v>52</v>
      </c>
      <c r="F1914">
        <v>9072602185</v>
      </c>
      <c r="G1914" t="s">
        <v>53</v>
      </c>
      <c r="H1914">
        <v>1745</v>
      </c>
      <c r="I1914" t="s">
        <v>3795</v>
      </c>
      <c r="J1914" t="s">
        <v>31</v>
      </c>
      <c r="K1914" t="s">
        <v>32</v>
      </c>
      <c r="L1914" t="s">
        <v>16988</v>
      </c>
      <c r="M1914" s="1">
        <v>0.5805555555555556</v>
      </c>
      <c r="N1914" t="s">
        <v>33</v>
      </c>
      <c r="O1914" t="s">
        <v>33</v>
      </c>
      <c r="P1914" s="2">
        <v>1.0416666666666667E-4</v>
      </c>
      <c r="Q1914" s="2">
        <v>5.7870370370370373E-5</v>
      </c>
      <c r="R1914">
        <v>100</v>
      </c>
      <c r="S1914" s="3">
        <v>45876.375</v>
      </c>
      <c r="T1914" t="s">
        <v>54</v>
      </c>
      <c r="U1914" t="s">
        <v>3795</v>
      </c>
      <c r="V1914" s="3">
        <v>45871.490277777775</v>
      </c>
      <c r="W1914" t="s">
        <v>1024</v>
      </c>
      <c r="Y1914" s="4">
        <v>45876</v>
      </c>
      <c r="Z1914" s="2">
        <v>0.81263888888888891</v>
      </c>
    </row>
    <row r="1915" spans="1:26" x14ac:dyDescent="0.3">
      <c r="A1915">
        <v>29268</v>
      </c>
      <c r="B1915" t="s">
        <v>436</v>
      </c>
      <c r="C1915" t="s">
        <v>27</v>
      </c>
      <c r="D1915" t="s">
        <v>148</v>
      </c>
      <c r="E1915" t="s">
        <v>29</v>
      </c>
      <c r="F1915">
        <v>9249098384</v>
      </c>
      <c r="G1915" t="s">
        <v>30</v>
      </c>
      <c r="H1915">
        <v>7222</v>
      </c>
      <c r="I1915" t="s">
        <v>11604</v>
      </c>
      <c r="J1915" t="s">
        <v>31</v>
      </c>
      <c r="K1915" t="s">
        <v>32</v>
      </c>
      <c r="L1915" t="s">
        <v>16989</v>
      </c>
      <c r="M1915" s="1">
        <v>0.5805555555555556</v>
      </c>
      <c r="N1915" t="s">
        <v>33</v>
      </c>
      <c r="O1915" t="s">
        <v>33</v>
      </c>
      <c r="P1915" s="2">
        <v>9.837962962962962E-4</v>
      </c>
      <c r="Q1915" s="2">
        <v>4.5138888888888887E-4</v>
      </c>
      <c r="R1915">
        <v>0</v>
      </c>
      <c r="S1915" s="3">
        <v>45876.375</v>
      </c>
      <c r="T1915" t="s">
        <v>54</v>
      </c>
      <c r="U1915" t="s">
        <v>11604</v>
      </c>
      <c r="V1915" s="3">
        <v>45871.572916666664</v>
      </c>
      <c r="W1915" t="s">
        <v>437</v>
      </c>
      <c r="Y1915" s="4">
        <v>45876</v>
      </c>
      <c r="Z1915" s="2">
        <v>0.81263888888888891</v>
      </c>
    </row>
    <row r="1916" spans="1:26" x14ac:dyDescent="0.3">
      <c r="A1916">
        <v>9132</v>
      </c>
      <c r="B1916" t="s">
        <v>310</v>
      </c>
      <c r="C1916" t="s">
        <v>27</v>
      </c>
      <c r="D1916" t="s">
        <v>51</v>
      </c>
      <c r="E1916" t="s">
        <v>52</v>
      </c>
      <c r="F1916">
        <v>9072602185</v>
      </c>
      <c r="G1916" t="s">
        <v>53</v>
      </c>
      <c r="H1916">
        <v>1745</v>
      </c>
      <c r="I1916" t="s">
        <v>3794</v>
      </c>
      <c r="J1916" t="s">
        <v>31</v>
      </c>
      <c r="K1916" t="s">
        <v>32</v>
      </c>
      <c r="L1916" t="s">
        <v>16990</v>
      </c>
      <c r="M1916" s="1">
        <v>0.57986111111111116</v>
      </c>
      <c r="N1916" t="s">
        <v>33</v>
      </c>
      <c r="O1916" t="s">
        <v>33</v>
      </c>
      <c r="P1916" s="2">
        <v>2.3148148148148149E-4</v>
      </c>
      <c r="Q1916" s="2">
        <v>4.6296296296296294E-5</v>
      </c>
      <c r="R1916">
        <v>0</v>
      </c>
      <c r="S1916" s="3">
        <v>45876.375</v>
      </c>
      <c r="T1916" t="s">
        <v>54</v>
      </c>
      <c r="U1916" t="s">
        <v>3794</v>
      </c>
      <c r="V1916" s="3">
        <v>45871.490277777775</v>
      </c>
      <c r="W1916" t="s">
        <v>1024</v>
      </c>
      <c r="Y1916" s="4">
        <v>45876</v>
      </c>
      <c r="Z1916" s="2">
        <v>0.81263888888888891</v>
      </c>
    </row>
    <row r="1917" spans="1:26" x14ac:dyDescent="0.3">
      <c r="A1917">
        <v>21576</v>
      </c>
      <c r="B1917" t="s">
        <v>1008</v>
      </c>
      <c r="C1917" t="s">
        <v>27</v>
      </c>
      <c r="D1917" t="s">
        <v>129</v>
      </c>
      <c r="E1917" t="s">
        <v>42</v>
      </c>
      <c r="F1917">
        <v>9516448988</v>
      </c>
      <c r="G1917" t="s">
        <v>43</v>
      </c>
      <c r="H1917">
        <v>7127</v>
      </c>
      <c r="I1917" t="s">
        <v>10106</v>
      </c>
      <c r="J1917" t="s">
        <v>31</v>
      </c>
      <c r="K1917" t="s">
        <v>32</v>
      </c>
      <c r="L1917" t="s">
        <v>16991</v>
      </c>
      <c r="M1917" s="1">
        <v>0.5805555555555556</v>
      </c>
      <c r="N1917" t="s">
        <v>33</v>
      </c>
      <c r="O1917" t="s">
        <v>33</v>
      </c>
      <c r="P1917" s="2">
        <v>4.9768518518518521E-4</v>
      </c>
      <c r="Q1917" s="2">
        <v>3.8194444444444446E-4</v>
      </c>
      <c r="R1917">
        <v>100</v>
      </c>
      <c r="S1917" s="3">
        <v>45876.375</v>
      </c>
      <c r="T1917" t="s">
        <v>54</v>
      </c>
      <c r="U1917" t="s">
        <v>10106</v>
      </c>
      <c r="V1917" s="3">
        <v>45871.572222222225</v>
      </c>
      <c r="W1917" t="s">
        <v>2097</v>
      </c>
      <c r="Y1917" s="4">
        <v>45876</v>
      </c>
      <c r="Z1917" s="2">
        <v>0.81263888888888891</v>
      </c>
    </row>
    <row r="1918" spans="1:26" x14ac:dyDescent="0.3">
      <c r="A1918">
        <v>27793</v>
      </c>
      <c r="B1918" t="s">
        <v>251</v>
      </c>
      <c r="C1918" t="s">
        <v>27</v>
      </c>
      <c r="D1918" t="s">
        <v>148</v>
      </c>
      <c r="E1918" t="s">
        <v>29</v>
      </c>
      <c r="F1918">
        <v>9778638497</v>
      </c>
      <c r="G1918" t="s">
        <v>30</v>
      </c>
      <c r="H1918">
        <v>7108</v>
      </c>
      <c r="I1918" t="s">
        <v>9896</v>
      </c>
      <c r="J1918" t="s">
        <v>31</v>
      </c>
      <c r="K1918" t="s">
        <v>39</v>
      </c>
      <c r="O1918" t="s">
        <v>33</v>
      </c>
      <c r="S1918" s="3">
        <v>45876.375</v>
      </c>
      <c r="T1918" t="s">
        <v>54</v>
      </c>
      <c r="U1918" t="s">
        <v>9896</v>
      </c>
      <c r="V1918" s="3">
        <v>45871.572222222225</v>
      </c>
      <c r="W1918" t="s">
        <v>1558</v>
      </c>
      <c r="Y1918" s="4">
        <v>45876</v>
      </c>
      <c r="Z1918" s="2">
        <v>0.81263888888888891</v>
      </c>
    </row>
    <row r="1919" spans="1:26" x14ac:dyDescent="0.3">
      <c r="A1919">
        <v>9132</v>
      </c>
      <c r="B1919" t="s">
        <v>310</v>
      </c>
      <c r="C1919" t="s">
        <v>27</v>
      </c>
      <c r="D1919" t="s">
        <v>51</v>
      </c>
      <c r="E1919" t="s">
        <v>52</v>
      </c>
      <c r="F1919">
        <v>9072602185</v>
      </c>
      <c r="G1919" t="s">
        <v>53</v>
      </c>
      <c r="H1919">
        <v>1745</v>
      </c>
      <c r="I1919" t="s">
        <v>3800</v>
      </c>
      <c r="J1919" t="s">
        <v>31</v>
      </c>
      <c r="K1919" t="s">
        <v>32</v>
      </c>
      <c r="L1919" t="s">
        <v>16992</v>
      </c>
      <c r="M1919" s="1">
        <v>0.57986111111111116</v>
      </c>
      <c r="N1919" t="s">
        <v>33</v>
      </c>
      <c r="O1919" t="s">
        <v>33</v>
      </c>
      <c r="P1919" s="2">
        <v>3.0092592592592595E-4</v>
      </c>
      <c r="Q1919" s="2">
        <v>2.5462962962962961E-4</v>
      </c>
      <c r="R1919">
        <v>0</v>
      </c>
      <c r="S1919" s="3">
        <v>45876.375</v>
      </c>
      <c r="T1919" t="s">
        <v>54</v>
      </c>
      <c r="U1919" t="s">
        <v>3800</v>
      </c>
      <c r="V1919" s="3">
        <v>45871.490277777775</v>
      </c>
      <c r="W1919" t="s">
        <v>1024</v>
      </c>
      <c r="Y1919" s="4">
        <v>45876</v>
      </c>
      <c r="Z1919" s="2">
        <v>0.81263888888888891</v>
      </c>
    </row>
    <row r="1920" spans="1:26" x14ac:dyDescent="0.3">
      <c r="A1920">
        <v>21576</v>
      </c>
      <c r="B1920" t="s">
        <v>1008</v>
      </c>
      <c r="C1920" t="s">
        <v>27</v>
      </c>
      <c r="D1920" t="s">
        <v>129</v>
      </c>
      <c r="E1920" t="s">
        <v>42</v>
      </c>
      <c r="F1920">
        <v>9516448988</v>
      </c>
      <c r="G1920" t="s">
        <v>43</v>
      </c>
      <c r="H1920">
        <v>7127</v>
      </c>
      <c r="I1920" t="s">
        <v>10107</v>
      </c>
      <c r="J1920" t="s">
        <v>31</v>
      </c>
      <c r="K1920" t="s">
        <v>32</v>
      </c>
      <c r="L1920" t="s">
        <v>16993</v>
      </c>
      <c r="M1920" s="1">
        <v>0.57986111111111116</v>
      </c>
      <c r="N1920" t="s">
        <v>33</v>
      </c>
      <c r="O1920" t="s">
        <v>33</v>
      </c>
      <c r="P1920" s="2">
        <v>0.1935763888888889</v>
      </c>
      <c r="Q1920" s="2">
        <v>3.0092592592592595E-4</v>
      </c>
      <c r="R1920">
        <v>100</v>
      </c>
      <c r="S1920" s="3">
        <v>45876.375</v>
      </c>
      <c r="T1920" t="s">
        <v>54</v>
      </c>
      <c r="U1920" t="s">
        <v>10107</v>
      </c>
      <c r="V1920" s="3">
        <v>45871.572222222225</v>
      </c>
      <c r="W1920" t="s">
        <v>2097</v>
      </c>
      <c r="Y1920" s="4">
        <v>45876</v>
      </c>
      <c r="Z1920" s="2">
        <v>0.81263888888888891</v>
      </c>
    </row>
    <row r="1921" spans="1:26" x14ac:dyDescent="0.3">
      <c r="A1921">
        <v>29268</v>
      </c>
      <c r="B1921" t="s">
        <v>436</v>
      </c>
      <c r="C1921" t="s">
        <v>27</v>
      </c>
      <c r="D1921" t="s">
        <v>148</v>
      </c>
      <c r="E1921" t="s">
        <v>29</v>
      </c>
      <c r="F1921">
        <v>9249098384</v>
      </c>
      <c r="G1921" t="s">
        <v>30</v>
      </c>
      <c r="H1921">
        <v>7222</v>
      </c>
      <c r="I1921" t="s">
        <v>11613</v>
      </c>
      <c r="J1921" t="s">
        <v>31</v>
      </c>
      <c r="K1921" t="s">
        <v>32</v>
      </c>
      <c r="L1921" t="s">
        <v>16994</v>
      </c>
      <c r="M1921" s="1">
        <v>0.57986111111111116</v>
      </c>
      <c r="N1921" t="s">
        <v>33</v>
      </c>
      <c r="O1921" t="s">
        <v>33</v>
      </c>
      <c r="P1921" s="2">
        <v>5.0925925925925921E-4</v>
      </c>
      <c r="Q1921" s="2">
        <v>3.1250000000000001E-4</v>
      </c>
      <c r="R1921">
        <v>100</v>
      </c>
      <c r="S1921" s="3">
        <v>45876.375</v>
      </c>
      <c r="T1921" t="s">
        <v>54</v>
      </c>
      <c r="U1921" t="s">
        <v>11613</v>
      </c>
      <c r="V1921" s="3">
        <v>45871.572916666664</v>
      </c>
      <c r="W1921" t="s">
        <v>437</v>
      </c>
      <c r="Y1921" s="4">
        <v>45876</v>
      </c>
      <c r="Z1921" s="2">
        <v>0.81263888888888891</v>
      </c>
    </row>
    <row r="1922" spans="1:26" x14ac:dyDescent="0.3">
      <c r="A1922">
        <v>28431</v>
      </c>
      <c r="B1922" t="s">
        <v>347</v>
      </c>
      <c r="C1922" t="s">
        <v>187</v>
      </c>
      <c r="D1922" t="s">
        <v>51</v>
      </c>
      <c r="E1922" t="s">
        <v>52</v>
      </c>
      <c r="F1922">
        <v>8848814087</v>
      </c>
      <c r="G1922" t="s">
        <v>53</v>
      </c>
      <c r="H1922">
        <v>7021</v>
      </c>
      <c r="I1922" t="s">
        <v>4272</v>
      </c>
      <c r="J1922" t="s">
        <v>31</v>
      </c>
      <c r="K1922" t="s">
        <v>32</v>
      </c>
      <c r="L1922" t="s">
        <v>16995</v>
      </c>
      <c r="M1922" s="1">
        <v>0.57986111111111116</v>
      </c>
      <c r="N1922" t="s">
        <v>33</v>
      </c>
      <c r="O1922" t="s">
        <v>33</v>
      </c>
      <c r="P1922" s="2">
        <v>7.9861111111111116E-4</v>
      </c>
      <c r="Q1922" s="2">
        <v>5.9027777777777778E-4</v>
      </c>
      <c r="R1922">
        <v>0</v>
      </c>
      <c r="S1922" s="3">
        <v>45876.375</v>
      </c>
      <c r="T1922" t="s">
        <v>54</v>
      </c>
      <c r="U1922" t="s">
        <v>4272</v>
      </c>
      <c r="V1922" s="3">
        <v>45871.490277777775</v>
      </c>
      <c r="W1922" t="s">
        <v>1355</v>
      </c>
      <c r="Y1922" s="4">
        <v>45876</v>
      </c>
      <c r="Z1922" s="2">
        <v>0.81263888888888891</v>
      </c>
    </row>
    <row r="1923" spans="1:26" x14ac:dyDescent="0.3">
      <c r="A1923">
        <v>9132</v>
      </c>
      <c r="B1923" t="s">
        <v>310</v>
      </c>
      <c r="C1923" t="s">
        <v>27</v>
      </c>
      <c r="D1923" t="s">
        <v>51</v>
      </c>
      <c r="E1923" t="s">
        <v>52</v>
      </c>
      <c r="F1923">
        <v>9072602185</v>
      </c>
      <c r="G1923" t="s">
        <v>53</v>
      </c>
      <c r="H1923">
        <v>1745</v>
      </c>
      <c r="I1923" t="s">
        <v>3798</v>
      </c>
      <c r="J1923" t="s">
        <v>31</v>
      </c>
      <c r="K1923" t="s">
        <v>32</v>
      </c>
      <c r="L1923" t="s">
        <v>16996</v>
      </c>
      <c r="M1923" s="1">
        <v>0.57986111111111116</v>
      </c>
      <c r="N1923" t="s">
        <v>33</v>
      </c>
      <c r="O1923" t="s">
        <v>33</v>
      </c>
      <c r="P1923" s="2">
        <v>0.12201388888888889</v>
      </c>
      <c r="Q1923" s="2">
        <v>7.7546296296296293E-4</v>
      </c>
      <c r="R1923">
        <v>100</v>
      </c>
      <c r="S1923" s="3">
        <v>45876.375</v>
      </c>
      <c r="T1923" t="s">
        <v>54</v>
      </c>
      <c r="U1923" t="s">
        <v>3798</v>
      </c>
      <c r="V1923" s="3">
        <v>45871.490277777775</v>
      </c>
      <c r="W1923" t="s">
        <v>1024</v>
      </c>
      <c r="Y1923" s="4">
        <v>45876</v>
      </c>
      <c r="Z1923" s="2">
        <v>0.81263888888888891</v>
      </c>
    </row>
    <row r="1924" spans="1:26" x14ac:dyDescent="0.3">
      <c r="A1924">
        <v>28431</v>
      </c>
      <c r="B1924" t="s">
        <v>347</v>
      </c>
      <c r="C1924" t="s">
        <v>187</v>
      </c>
      <c r="D1924" t="s">
        <v>51</v>
      </c>
      <c r="E1924" t="s">
        <v>52</v>
      </c>
      <c r="F1924">
        <v>8848814087</v>
      </c>
      <c r="G1924" t="s">
        <v>53</v>
      </c>
      <c r="H1924">
        <v>7021</v>
      </c>
      <c r="I1924" t="s">
        <v>4300</v>
      </c>
      <c r="J1924" t="s">
        <v>31</v>
      </c>
      <c r="K1924" t="s">
        <v>32</v>
      </c>
      <c r="L1924" t="s">
        <v>16995</v>
      </c>
      <c r="M1924" s="1">
        <v>0.57916666666666672</v>
      </c>
      <c r="N1924" t="s">
        <v>33</v>
      </c>
      <c r="O1924" t="s">
        <v>33</v>
      </c>
      <c r="P1924" s="2">
        <v>3.2407407407407406E-4</v>
      </c>
      <c r="Q1924" s="2">
        <v>2.4305555555555555E-4</v>
      </c>
      <c r="R1924">
        <v>100</v>
      </c>
      <c r="S1924" s="3">
        <v>45876.375</v>
      </c>
      <c r="T1924" t="s">
        <v>54</v>
      </c>
      <c r="U1924" t="s">
        <v>4300</v>
      </c>
      <c r="V1924" s="3">
        <v>45871.490277777775</v>
      </c>
      <c r="W1924" t="s">
        <v>1355</v>
      </c>
      <c r="Y1924" s="4">
        <v>45876</v>
      </c>
      <c r="Z1924" s="2">
        <v>0.81263888888888891</v>
      </c>
    </row>
    <row r="1925" spans="1:26" x14ac:dyDescent="0.3">
      <c r="A1925">
        <v>136102</v>
      </c>
      <c r="B1925" t="s">
        <v>489</v>
      </c>
      <c r="C1925" t="s">
        <v>27</v>
      </c>
      <c r="D1925" t="s">
        <v>51</v>
      </c>
      <c r="E1925" t="s">
        <v>52</v>
      </c>
      <c r="F1925">
        <v>9400966968</v>
      </c>
      <c r="G1925" t="s">
        <v>53</v>
      </c>
      <c r="H1925">
        <v>7027</v>
      </c>
      <c r="I1925" t="s">
        <v>4699</v>
      </c>
      <c r="J1925" t="s">
        <v>31</v>
      </c>
      <c r="K1925" t="s">
        <v>32</v>
      </c>
      <c r="L1925" t="s">
        <v>16997</v>
      </c>
      <c r="M1925" s="1">
        <v>0.57847222222222228</v>
      </c>
      <c r="N1925" t="s">
        <v>33</v>
      </c>
      <c r="O1925" t="s">
        <v>33</v>
      </c>
      <c r="P1925" s="2">
        <v>3.3564814814814812E-4</v>
      </c>
      <c r="Q1925" s="2">
        <v>2.0833333333333335E-4</v>
      </c>
      <c r="R1925">
        <v>100</v>
      </c>
      <c r="S1925" s="3">
        <v>45876.375</v>
      </c>
      <c r="T1925" t="s">
        <v>54</v>
      </c>
      <c r="U1925" t="s">
        <v>4699</v>
      </c>
      <c r="V1925" s="3">
        <v>45871.490277777775</v>
      </c>
      <c r="W1925" t="s">
        <v>1084</v>
      </c>
      <c r="Y1925" s="4">
        <v>45876</v>
      </c>
      <c r="Z1925" s="2">
        <v>0.81263888888888891</v>
      </c>
    </row>
    <row r="1926" spans="1:26" x14ac:dyDescent="0.3">
      <c r="A1926">
        <v>135917</v>
      </c>
      <c r="B1926" t="s">
        <v>953</v>
      </c>
      <c r="C1926" t="s">
        <v>27</v>
      </c>
      <c r="D1926" t="s">
        <v>315</v>
      </c>
      <c r="E1926" t="s">
        <v>52</v>
      </c>
      <c r="F1926">
        <v>7907153237</v>
      </c>
      <c r="G1926" t="s">
        <v>53</v>
      </c>
      <c r="H1926">
        <v>7325</v>
      </c>
      <c r="I1926" t="s">
        <v>6440</v>
      </c>
      <c r="J1926" t="s">
        <v>31</v>
      </c>
      <c r="K1926" t="s">
        <v>32</v>
      </c>
      <c r="L1926" t="s">
        <v>16998</v>
      </c>
      <c r="M1926" s="1">
        <v>0.57847222222222228</v>
      </c>
      <c r="N1926" t="s">
        <v>33</v>
      </c>
      <c r="O1926" t="s">
        <v>33</v>
      </c>
      <c r="P1926" s="2">
        <v>4.3206018518518519E-2</v>
      </c>
      <c r="Q1926" s="2">
        <v>2.4305555555555555E-4</v>
      </c>
      <c r="R1926">
        <v>100</v>
      </c>
      <c r="S1926" s="3">
        <v>45876.375</v>
      </c>
      <c r="T1926" t="s">
        <v>54</v>
      </c>
      <c r="U1926" t="s">
        <v>6440</v>
      </c>
      <c r="V1926" s="3">
        <v>45871.490972222222</v>
      </c>
      <c r="W1926" t="s">
        <v>1071</v>
      </c>
      <c r="Y1926" s="4">
        <v>45876</v>
      </c>
      <c r="Z1926" s="2">
        <v>0.81263888888888891</v>
      </c>
    </row>
    <row r="1927" spans="1:26" x14ac:dyDescent="0.3">
      <c r="A1927">
        <v>29268</v>
      </c>
      <c r="B1927" t="s">
        <v>436</v>
      </c>
      <c r="C1927" t="s">
        <v>27</v>
      </c>
      <c r="D1927" t="s">
        <v>148</v>
      </c>
      <c r="E1927" t="s">
        <v>29</v>
      </c>
      <c r="F1927">
        <v>9249098384</v>
      </c>
      <c r="G1927" t="s">
        <v>30</v>
      </c>
      <c r="H1927">
        <v>7222</v>
      </c>
      <c r="I1927" t="s">
        <v>11633</v>
      </c>
      <c r="J1927" t="s">
        <v>31</v>
      </c>
      <c r="K1927" t="s">
        <v>32</v>
      </c>
      <c r="L1927" t="s">
        <v>16999</v>
      </c>
      <c r="M1927" s="1">
        <v>0.57916666666666672</v>
      </c>
      <c r="N1927" t="s">
        <v>33</v>
      </c>
      <c r="O1927" t="s">
        <v>33</v>
      </c>
      <c r="P1927" s="2">
        <v>0.76613425925925926</v>
      </c>
      <c r="Q1927" s="2">
        <v>7.1759259259259259E-4</v>
      </c>
      <c r="R1927">
        <v>100</v>
      </c>
      <c r="S1927" s="3">
        <v>45876.375</v>
      </c>
      <c r="T1927" t="s">
        <v>54</v>
      </c>
      <c r="U1927" t="s">
        <v>11633</v>
      </c>
      <c r="V1927" s="3">
        <v>45871.572916666664</v>
      </c>
      <c r="W1927" t="s">
        <v>437</v>
      </c>
      <c r="Y1927" s="4">
        <v>45876</v>
      </c>
      <c r="Z1927" s="2">
        <v>0.81263888888888891</v>
      </c>
    </row>
    <row r="1928" spans="1:26" x14ac:dyDescent="0.3">
      <c r="A1928">
        <v>136102</v>
      </c>
      <c r="B1928" t="s">
        <v>489</v>
      </c>
      <c r="C1928" t="s">
        <v>27</v>
      </c>
      <c r="D1928" t="s">
        <v>51</v>
      </c>
      <c r="E1928" t="s">
        <v>52</v>
      </c>
      <c r="F1928">
        <v>9400966968</v>
      </c>
      <c r="G1928" t="s">
        <v>53</v>
      </c>
      <c r="H1928">
        <v>7027</v>
      </c>
      <c r="I1928" t="s">
        <v>4737</v>
      </c>
      <c r="J1928" t="s">
        <v>31</v>
      </c>
      <c r="K1928" t="s">
        <v>32</v>
      </c>
      <c r="L1928" t="s">
        <v>16997</v>
      </c>
      <c r="M1928" s="1">
        <v>0.57847222222222228</v>
      </c>
      <c r="N1928" t="s">
        <v>33</v>
      </c>
      <c r="O1928" t="s">
        <v>33</v>
      </c>
      <c r="P1928" s="2">
        <v>1.8206018518518517E-2</v>
      </c>
      <c r="Q1928" s="2">
        <v>4.6296296296296294E-5</v>
      </c>
      <c r="R1928">
        <v>100</v>
      </c>
      <c r="S1928" s="3">
        <v>45876.375</v>
      </c>
      <c r="T1928" t="s">
        <v>54</v>
      </c>
      <c r="U1928" t="s">
        <v>4737</v>
      </c>
      <c r="V1928" s="3">
        <v>45871.490277777775</v>
      </c>
      <c r="W1928" t="s">
        <v>1084</v>
      </c>
      <c r="Y1928" s="4">
        <v>45876</v>
      </c>
      <c r="Z1928" s="2">
        <v>0.81263888888888891</v>
      </c>
    </row>
    <row r="1929" spans="1:26" x14ac:dyDescent="0.3">
      <c r="A1929">
        <v>28431</v>
      </c>
      <c r="B1929" t="s">
        <v>347</v>
      </c>
      <c r="C1929" t="s">
        <v>187</v>
      </c>
      <c r="D1929" t="s">
        <v>51</v>
      </c>
      <c r="E1929" t="s">
        <v>52</v>
      </c>
      <c r="F1929">
        <v>8848814087</v>
      </c>
      <c r="G1929" t="s">
        <v>53</v>
      </c>
      <c r="H1929">
        <v>7021</v>
      </c>
      <c r="I1929" t="s">
        <v>4303</v>
      </c>
      <c r="J1929" t="s">
        <v>31</v>
      </c>
      <c r="K1929" t="s">
        <v>32</v>
      </c>
      <c r="L1929" t="s">
        <v>16995</v>
      </c>
      <c r="M1929" s="1">
        <v>0.57847222222222228</v>
      </c>
      <c r="N1929" t="s">
        <v>33</v>
      </c>
      <c r="O1929" t="s">
        <v>33</v>
      </c>
      <c r="P1929" s="2">
        <v>3.4722222222222224E-4</v>
      </c>
      <c r="Q1929" s="2">
        <v>2.6620370370370372E-4</v>
      </c>
      <c r="R1929">
        <v>0</v>
      </c>
      <c r="S1929" s="3">
        <v>45876.375</v>
      </c>
      <c r="T1929" t="s">
        <v>54</v>
      </c>
      <c r="U1929" t="s">
        <v>4303</v>
      </c>
      <c r="V1929" s="3">
        <v>45871.490277777775</v>
      </c>
      <c r="W1929" t="s">
        <v>1355</v>
      </c>
      <c r="Y1929" s="4">
        <v>45876</v>
      </c>
      <c r="Z1929" s="2">
        <v>0.81263888888888891</v>
      </c>
    </row>
    <row r="1930" spans="1:26" x14ac:dyDescent="0.3">
      <c r="A1930">
        <v>134209</v>
      </c>
      <c r="B1930" t="s">
        <v>304</v>
      </c>
      <c r="C1930" t="s">
        <v>27</v>
      </c>
      <c r="D1930" t="s">
        <v>200</v>
      </c>
      <c r="E1930" t="s">
        <v>42</v>
      </c>
      <c r="F1930">
        <v>6260524885</v>
      </c>
      <c r="G1930" t="s">
        <v>43</v>
      </c>
      <c r="H1930">
        <v>7271</v>
      </c>
      <c r="I1930" t="s">
        <v>12365</v>
      </c>
      <c r="J1930" t="s">
        <v>31</v>
      </c>
      <c r="K1930" t="s">
        <v>32</v>
      </c>
      <c r="L1930" t="s">
        <v>17000</v>
      </c>
      <c r="M1930" s="1">
        <v>0.57847222222222228</v>
      </c>
      <c r="N1930" t="s">
        <v>33</v>
      </c>
      <c r="O1930" t="s">
        <v>33</v>
      </c>
      <c r="P1930" s="2">
        <v>5.0752314814814813E-2</v>
      </c>
      <c r="Q1930" s="2">
        <v>3.7037037037037035E-4</v>
      </c>
      <c r="R1930">
        <v>100</v>
      </c>
      <c r="S1930" s="3">
        <v>45876.375</v>
      </c>
      <c r="T1930" t="s">
        <v>54</v>
      </c>
      <c r="U1930" t="s">
        <v>12365</v>
      </c>
      <c r="V1930" s="3">
        <v>45871.640972222223</v>
      </c>
      <c r="W1930" t="s">
        <v>968</v>
      </c>
      <c r="Y1930" s="4">
        <v>45876</v>
      </c>
      <c r="Z1930" s="2">
        <v>0.81263888888888891</v>
      </c>
    </row>
    <row r="1931" spans="1:26" x14ac:dyDescent="0.3">
      <c r="A1931">
        <v>28431</v>
      </c>
      <c r="B1931" t="s">
        <v>347</v>
      </c>
      <c r="C1931" t="s">
        <v>187</v>
      </c>
      <c r="D1931" t="s">
        <v>51</v>
      </c>
      <c r="E1931" t="s">
        <v>52</v>
      </c>
      <c r="F1931">
        <v>8848814087</v>
      </c>
      <c r="G1931" t="s">
        <v>53</v>
      </c>
      <c r="H1931">
        <v>7021</v>
      </c>
      <c r="I1931" t="s">
        <v>4309</v>
      </c>
      <c r="J1931" t="s">
        <v>31</v>
      </c>
      <c r="K1931" t="s">
        <v>32</v>
      </c>
      <c r="L1931" t="s">
        <v>16995</v>
      </c>
      <c r="M1931" s="1">
        <v>0.57847222222222228</v>
      </c>
      <c r="N1931" t="s">
        <v>33</v>
      </c>
      <c r="O1931" t="s">
        <v>33</v>
      </c>
      <c r="P1931" s="2">
        <v>1.8518518518518518E-4</v>
      </c>
      <c r="Q1931" s="2">
        <v>1.1574074074074075E-4</v>
      </c>
      <c r="R1931">
        <v>0</v>
      </c>
      <c r="S1931" s="3">
        <v>45876.375</v>
      </c>
      <c r="T1931" t="s">
        <v>54</v>
      </c>
      <c r="U1931" t="s">
        <v>4309</v>
      </c>
      <c r="V1931" s="3">
        <v>45871.490277777775</v>
      </c>
      <c r="W1931" t="s">
        <v>1355</v>
      </c>
      <c r="Y1931" s="4">
        <v>45876</v>
      </c>
      <c r="Z1931" s="2">
        <v>0.81263888888888891</v>
      </c>
    </row>
    <row r="1932" spans="1:26" x14ac:dyDescent="0.3">
      <c r="A1932">
        <v>28431</v>
      </c>
      <c r="B1932" t="s">
        <v>347</v>
      </c>
      <c r="C1932" t="s">
        <v>187</v>
      </c>
      <c r="D1932" t="s">
        <v>51</v>
      </c>
      <c r="E1932" t="s">
        <v>52</v>
      </c>
      <c r="F1932">
        <v>8848814087</v>
      </c>
      <c r="G1932" t="s">
        <v>53</v>
      </c>
      <c r="H1932">
        <v>7021</v>
      </c>
      <c r="I1932" t="s">
        <v>4308</v>
      </c>
      <c r="J1932" t="s">
        <v>31</v>
      </c>
      <c r="K1932" t="s">
        <v>32</v>
      </c>
      <c r="L1932" t="s">
        <v>16995</v>
      </c>
      <c r="M1932" s="1">
        <v>0.57777777777777772</v>
      </c>
      <c r="N1932" t="s">
        <v>33</v>
      </c>
      <c r="O1932" t="s">
        <v>33</v>
      </c>
      <c r="P1932" s="2">
        <v>0.84409722222222228</v>
      </c>
      <c r="Q1932" s="2">
        <v>1.8518518518518518E-4</v>
      </c>
      <c r="R1932">
        <v>0</v>
      </c>
      <c r="S1932" s="3">
        <v>45876.375</v>
      </c>
      <c r="T1932" t="s">
        <v>54</v>
      </c>
      <c r="U1932" t="s">
        <v>4308</v>
      </c>
      <c r="V1932" s="3">
        <v>45871.490277777775</v>
      </c>
      <c r="W1932" t="s">
        <v>1355</v>
      </c>
      <c r="Y1932" s="4">
        <v>45876</v>
      </c>
      <c r="Z1932" s="2">
        <v>0.81263888888888891</v>
      </c>
    </row>
    <row r="1933" spans="1:26" x14ac:dyDescent="0.3">
      <c r="A1933">
        <v>135122</v>
      </c>
      <c r="B1933" t="s">
        <v>602</v>
      </c>
      <c r="C1933" t="s">
        <v>27</v>
      </c>
      <c r="D1933" t="s">
        <v>333</v>
      </c>
      <c r="E1933" t="s">
        <v>48</v>
      </c>
      <c r="F1933">
        <v>7878544474</v>
      </c>
      <c r="G1933" t="s">
        <v>334</v>
      </c>
      <c r="H1933">
        <v>7348</v>
      </c>
      <c r="I1933" t="s">
        <v>14951</v>
      </c>
      <c r="J1933" t="s">
        <v>31</v>
      </c>
      <c r="K1933" t="s">
        <v>32</v>
      </c>
      <c r="L1933" t="s">
        <v>17001</v>
      </c>
      <c r="M1933" s="1">
        <v>0.57777777777777772</v>
      </c>
      <c r="N1933" t="s">
        <v>33</v>
      </c>
      <c r="O1933" t="s">
        <v>33</v>
      </c>
      <c r="P1933" s="2">
        <v>3.2407407407407406E-4</v>
      </c>
      <c r="Q1933" s="2">
        <v>2.7777777777777778E-4</v>
      </c>
      <c r="R1933">
        <v>100</v>
      </c>
      <c r="S1933" s="3">
        <v>45876.375</v>
      </c>
      <c r="T1933" t="s">
        <v>54</v>
      </c>
      <c r="U1933" t="s">
        <v>14951</v>
      </c>
      <c r="V1933" s="3">
        <v>45871.642361111109</v>
      </c>
      <c r="W1933" t="s">
        <v>603</v>
      </c>
      <c r="Y1933" s="4">
        <v>45876</v>
      </c>
      <c r="Z1933" s="2">
        <v>0.81263888888888891</v>
      </c>
    </row>
    <row r="1934" spans="1:26" x14ac:dyDescent="0.3">
      <c r="A1934">
        <v>28431</v>
      </c>
      <c r="B1934" t="s">
        <v>347</v>
      </c>
      <c r="C1934" t="s">
        <v>187</v>
      </c>
      <c r="D1934" t="s">
        <v>51</v>
      </c>
      <c r="E1934" t="s">
        <v>52</v>
      </c>
      <c r="F1934">
        <v>8848814087</v>
      </c>
      <c r="G1934" t="s">
        <v>53</v>
      </c>
      <c r="H1934">
        <v>7021</v>
      </c>
      <c r="I1934" t="s">
        <v>4311</v>
      </c>
      <c r="J1934" t="s">
        <v>31</v>
      </c>
      <c r="K1934" t="s">
        <v>39</v>
      </c>
      <c r="O1934" t="s">
        <v>33</v>
      </c>
      <c r="S1934" s="3">
        <v>45876.375</v>
      </c>
      <c r="T1934" t="s">
        <v>54</v>
      </c>
      <c r="U1934" t="s">
        <v>4311</v>
      </c>
      <c r="V1934" s="3">
        <v>45871.490277777775</v>
      </c>
      <c r="W1934" t="s">
        <v>1355</v>
      </c>
      <c r="Y1934" s="4">
        <v>45876</v>
      </c>
      <c r="Z1934" s="2">
        <v>0.81263888888888891</v>
      </c>
    </row>
    <row r="1935" spans="1:26" x14ac:dyDescent="0.3">
      <c r="A1935">
        <v>135122</v>
      </c>
      <c r="B1935" t="s">
        <v>602</v>
      </c>
      <c r="C1935" t="s">
        <v>27</v>
      </c>
      <c r="D1935" t="s">
        <v>333</v>
      </c>
      <c r="E1935" t="s">
        <v>48</v>
      </c>
      <c r="F1935">
        <v>7878544474</v>
      </c>
      <c r="G1935" t="s">
        <v>334</v>
      </c>
      <c r="H1935">
        <v>7348</v>
      </c>
      <c r="I1935" t="s">
        <v>14950</v>
      </c>
      <c r="J1935" t="s">
        <v>31</v>
      </c>
      <c r="K1935" t="s">
        <v>32</v>
      </c>
      <c r="L1935" t="s">
        <v>17002</v>
      </c>
      <c r="M1935" s="1">
        <v>0.57777777777777772</v>
      </c>
      <c r="N1935" t="s">
        <v>33</v>
      </c>
      <c r="O1935" t="s">
        <v>33</v>
      </c>
      <c r="P1935" s="2">
        <v>4.861111111111111E-4</v>
      </c>
      <c r="Q1935" s="2">
        <v>3.0092592592592595E-4</v>
      </c>
      <c r="R1935">
        <v>100</v>
      </c>
      <c r="S1935" s="3">
        <v>45876.375</v>
      </c>
      <c r="T1935" t="s">
        <v>54</v>
      </c>
      <c r="U1935" t="s">
        <v>14950</v>
      </c>
      <c r="V1935" s="3">
        <v>45871.642361111109</v>
      </c>
      <c r="W1935" t="s">
        <v>603</v>
      </c>
      <c r="Y1935" s="4">
        <v>45876</v>
      </c>
      <c r="Z1935" s="2">
        <v>0.81263888888888891</v>
      </c>
    </row>
    <row r="1936" spans="1:26" x14ac:dyDescent="0.3">
      <c r="A1936">
        <v>29394</v>
      </c>
      <c r="B1936" t="s">
        <v>549</v>
      </c>
      <c r="C1936" t="s">
        <v>187</v>
      </c>
      <c r="D1936" t="s">
        <v>295</v>
      </c>
      <c r="E1936" t="s">
        <v>84</v>
      </c>
      <c r="F1936">
        <v>9037930130</v>
      </c>
      <c r="G1936" t="s">
        <v>53</v>
      </c>
      <c r="H1936">
        <v>7297</v>
      </c>
      <c r="I1936" t="s">
        <v>7742</v>
      </c>
      <c r="J1936" t="s">
        <v>31</v>
      </c>
      <c r="K1936" t="s">
        <v>32</v>
      </c>
      <c r="L1936" t="s">
        <v>17003</v>
      </c>
      <c r="M1936" s="1">
        <v>0.57777777777777772</v>
      </c>
      <c r="N1936" t="s">
        <v>33</v>
      </c>
      <c r="O1936" t="s">
        <v>33</v>
      </c>
      <c r="P1936" s="2">
        <v>2.3113425925925926E-2</v>
      </c>
      <c r="Q1936" s="2">
        <v>3.3564814814814812E-4</v>
      </c>
      <c r="R1936">
        <v>100</v>
      </c>
      <c r="S1936" s="3">
        <v>45876.375</v>
      </c>
      <c r="T1936" t="s">
        <v>54</v>
      </c>
      <c r="U1936" t="s">
        <v>7742</v>
      </c>
      <c r="V1936" s="3">
        <v>45871.492361111108</v>
      </c>
      <c r="W1936" t="s">
        <v>1115</v>
      </c>
      <c r="Y1936" s="4">
        <v>45876</v>
      </c>
      <c r="Z1936" s="2">
        <v>0.81263888888888891</v>
      </c>
    </row>
    <row r="1937" spans="1:26" x14ac:dyDescent="0.3">
      <c r="A1937">
        <v>135122</v>
      </c>
      <c r="B1937" t="s">
        <v>602</v>
      </c>
      <c r="C1937" t="s">
        <v>27</v>
      </c>
      <c r="D1937" t="s">
        <v>333</v>
      </c>
      <c r="E1937" t="s">
        <v>48</v>
      </c>
      <c r="F1937">
        <v>7878544474</v>
      </c>
      <c r="G1937" t="s">
        <v>334</v>
      </c>
      <c r="H1937">
        <v>7348</v>
      </c>
      <c r="I1937" t="s">
        <v>14952</v>
      </c>
      <c r="J1937" t="s">
        <v>31</v>
      </c>
      <c r="K1937" t="s">
        <v>32</v>
      </c>
      <c r="L1937" t="s">
        <v>17004</v>
      </c>
      <c r="M1937" s="1">
        <v>0.57708333333333328</v>
      </c>
      <c r="N1937" t="s">
        <v>33</v>
      </c>
      <c r="O1937" t="s">
        <v>33</v>
      </c>
      <c r="P1937" s="2">
        <v>9.7581018518518525E-2</v>
      </c>
      <c r="Q1937" s="2">
        <v>2.6620370370370372E-4</v>
      </c>
      <c r="R1937">
        <v>100</v>
      </c>
      <c r="S1937" s="3">
        <v>45876.375</v>
      </c>
      <c r="T1937" t="s">
        <v>54</v>
      </c>
      <c r="U1937" t="s">
        <v>14952</v>
      </c>
      <c r="V1937" s="3">
        <v>45871.642361111109</v>
      </c>
      <c r="W1937" t="s">
        <v>603</v>
      </c>
      <c r="Y1937" s="4">
        <v>45876</v>
      </c>
      <c r="Z1937" s="2">
        <v>0.81263888888888891</v>
      </c>
    </row>
    <row r="1938" spans="1:26" x14ac:dyDescent="0.3">
      <c r="A1938">
        <v>2150</v>
      </c>
      <c r="B1938" t="s">
        <v>67</v>
      </c>
      <c r="C1938" t="s">
        <v>27</v>
      </c>
      <c r="D1938" t="s">
        <v>51</v>
      </c>
      <c r="E1938" t="s">
        <v>52</v>
      </c>
      <c r="F1938">
        <v>8589975028</v>
      </c>
      <c r="G1938" t="s">
        <v>53</v>
      </c>
      <c r="H1938">
        <v>7052</v>
      </c>
      <c r="I1938" t="s">
        <v>5072</v>
      </c>
      <c r="J1938" t="s">
        <v>31</v>
      </c>
      <c r="K1938" t="s">
        <v>32</v>
      </c>
      <c r="L1938" t="s">
        <v>17005</v>
      </c>
      <c r="M1938" s="1">
        <v>0.57638888888888884</v>
      </c>
      <c r="N1938" t="s">
        <v>33</v>
      </c>
      <c r="O1938" t="s">
        <v>33</v>
      </c>
      <c r="P1938" s="2">
        <v>1.6435185185185185E-2</v>
      </c>
      <c r="Q1938" s="2">
        <v>4.6296296296296294E-5</v>
      </c>
      <c r="R1938">
        <v>0</v>
      </c>
      <c r="S1938" s="3">
        <v>45876.375</v>
      </c>
      <c r="T1938" t="s">
        <v>54</v>
      </c>
      <c r="U1938" t="s">
        <v>5072</v>
      </c>
      <c r="V1938" s="3">
        <v>45871.490277777775</v>
      </c>
      <c r="W1938" t="s">
        <v>1005</v>
      </c>
      <c r="Y1938" s="4">
        <v>45876</v>
      </c>
      <c r="Z1938" s="2">
        <v>0.81263888888888891</v>
      </c>
    </row>
    <row r="1939" spans="1:26" x14ac:dyDescent="0.3">
      <c r="A1939">
        <v>135970</v>
      </c>
      <c r="B1939" t="s">
        <v>368</v>
      </c>
      <c r="C1939" t="s">
        <v>27</v>
      </c>
      <c r="D1939" t="s">
        <v>274</v>
      </c>
      <c r="E1939" t="s">
        <v>38</v>
      </c>
      <c r="F1939">
        <v>9356972741</v>
      </c>
      <c r="G1939" t="s">
        <v>30</v>
      </c>
      <c r="H1939">
        <v>7336</v>
      </c>
      <c r="I1939" t="s">
        <v>7926</v>
      </c>
      <c r="J1939" t="s">
        <v>31</v>
      </c>
      <c r="K1939" t="s">
        <v>32</v>
      </c>
      <c r="L1939" t="s">
        <v>17006</v>
      </c>
      <c r="M1939" s="1">
        <v>0.57638888888888884</v>
      </c>
      <c r="N1939" t="s">
        <v>33</v>
      </c>
      <c r="O1939" t="s">
        <v>33</v>
      </c>
      <c r="P1939" s="2">
        <v>8.1018518518518516E-5</v>
      </c>
      <c r="Q1939" s="2">
        <v>4.6296296296296294E-5</v>
      </c>
      <c r="R1939">
        <v>100</v>
      </c>
      <c r="S1939" s="3">
        <v>45876.375</v>
      </c>
      <c r="T1939" t="s">
        <v>54</v>
      </c>
      <c r="U1939" t="s">
        <v>7926</v>
      </c>
      <c r="V1939" s="3">
        <v>45871.492361111108</v>
      </c>
      <c r="W1939" t="s">
        <v>1089</v>
      </c>
      <c r="Y1939" s="4">
        <v>45876</v>
      </c>
      <c r="Z1939" s="2">
        <v>0.81263888888888891</v>
      </c>
    </row>
    <row r="1940" spans="1:26" x14ac:dyDescent="0.3">
      <c r="A1940">
        <v>2150</v>
      </c>
      <c r="B1940" t="s">
        <v>67</v>
      </c>
      <c r="C1940" t="s">
        <v>27</v>
      </c>
      <c r="D1940" t="s">
        <v>51</v>
      </c>
      <c r="E1940" t="s">
        <v>52</v>
      </c>
      <c r="F1940">
        <v>8589975028</v>
      </c>
      <c r="G1940" t="s">
        <v>53</v>
      </c>
      <c r="H1940">
        <v>7052</v>
      </c>
      <c r="I1940" t="s">
        <v>6060</v>
      </c>
      <c r="J1940" t="s">
        <v>31</v>
      </c>
      <c r="K1940" t="s">
        <v>32</v>
      </c>
      <c r="L1940" t="s">
        <v>17007</v>
      </c>
      <c r="M1940" s="1">
        <v>0.57916666666666672</v>
      </c>
      <c r="N1940" t="s">
        <v>33</v>
      </c>
      <c r="O1940" t="s">
        <v>33</v>
      </c>
      <c r="P1940" s="2">
        <v>1.2731481481481483E-3</v>
      </c>
      <c r="Q1940" s="2">
        <v>2.4652777777777776E-3</v>
      </c>
      <c r="R1940">
        <v>0</v>
      </c>
      <c r="S1940" s="3">
        <v>45876.375</v>
      </c>
      <c r="T1940" t="s">
        <v>54</v>
      </c>
      <c r="U1940" t="s">
        <v>6060</v>
      </c>
      <c r="V1940" s="3">
        <v>45871.490972222222</v>
      </c>
      <c r="W1940" t="s">
        <v>1005</v>
      </c>
      <c r="Y1940" s="4">
        <v>45876</v>
      </c>
      <c r="Z1940" s="2">
        <v>0.81263888888888891</v>
      </c>
    </row>
    <row r="1941" spans="1:26" x14ac:dyDescent="0.3">
      <c r="A1941">
        <v>22967</v>
      </c>
      <c r="B1941" t="s">
        <v>113</v>
      </c>
      <c r="C1941" t="s">
        <v>27</v>
      </c>
      <c r="D1941" t="s">
        <v>69</v>
      </c>
      <c r="E1941" t="s">
        <v>70</v>
      </c>
      <c r="F1941">
        <v>9778418997</v>
      </c>
      <c r="G1941" t="s">
        <v>43</v>
      </c>
      <c r="H1941">
        <v>7060</v>
      </c>
      <c r="I1941" t="s">
        <v>9629</v>
      </c>
      <c r="J1941" t="s">
        <v>31</v>
      </c>
      <c r="K1941" t="s">
        <v>32</v>
      </c>
      <c r="L1941" t="s">
        <v>17008</v>
      </c>
      <c r="M1941" s="1">
        <v>0.57638888888888884</v>
      </c>
      <c r="N1941" t="s">
        <v>33</v>
      </c>
      <c r="O1941" t="s">
        <v>33</v>
      </c>
      <c r="P1941" s="2">
        <v>5.7928240740740738E-2</v>
      </c>
      <c r="Q1941" s="2">
        <v>2.5462962962962961E-4</v>
      </c>
      <c r="R1941">
        <v>30</v>
      </c>
      <c r="S1941" s="3">
        <v>45876.375</v>
      </c>
      <c r="T1941" t="s">
        <v>54</v>
      </c>
      <c r="U1941" t="s">
        <v>9629</v>
      </c>
      <c r="V1941" s="3">
        <v>45871.571527777778</v>
      </c>
      <c r="W1941" t="s">
        <v>119</v>
      </c>
      <c r="Y1941" s="4">
        <v>45876</v>
      </c>
      <c r="Z1941" s="2">
        <v>0.81263888888888891</v>
      </c>
    </row>
    <row r="1942" spans="1:26" x14ac:dyDescent="0.3">
      <c r="A1942">
        <v>135970</v>
      </c>
      <c r="B1942" t="s">
        <v>368</v>
      </c>
      <c r="C1942" t="s">
        <v>27</v>
      </c>
      <c r="D1942" t="s">
        <v>274</v>
      </c>
      <c r="E1942" t="s">
        <v>38</v>
      </c>
      <c r="F1942">
        <v>9356972741</v>
      </c>
      <c r="G1942" t="s">
        <v>30</v>
      </c>
      <c r="H1942">
        <v>7336</v>
      </c>
      <c r="I1942" t="s">
        <v>7927</v>
      </c>
      <c r="J1942" t="s">
        <v>31</v>
      </c>
      <c r="K1942" t="s">
        <v>32</v>
      </c>
      <c r="L1942" t="s">
        <v>17009</v>
      </c>
      <c r="M1942" s="1">
        <v>0.57638888888888884</v>
      </c>
      <c r="N1942" t="s">
        <v>33</v>
      </c>
      <c r="O1942" t="s">
        <v>33</v>
      </c>
      <c r="P1942" s="2">
        <v>1.273148148148148E-4</v>
      </c>
      <c r="Q1942" s="2">
        <v>6.9444444444444444E-5</v>
      </c>
      <c r="R1942">
        <v>100</v>
      </c>
      <c r="S1942" s="3">
        <v>45876.375</v>
      </c>
      <c r="T1942" t="s">
        <v>54</v>
      </c>
      <c r="U1942" t="s">
        <v>7927</v>
      </c>
      <c r="V1942" s="3">
        <v>45871.492361111108</v>
      </c>
      <c r="W1942" t="s">
        <v>1089</v>
      </c>
      <c r="Y1942" s="4">
        <v>45876</v>
      </c>
      <c r="Z1942" s="2">
        <v>0.81263888888888891</v>
      </c>
    </row>
    <row r="1943" spans="1:26" x14ac:dyDescent="0.3">
      <c r="A1943">
        <v>135970</v>
      </c>
      <c r="B1943" t="s">
        <v>368</v>
      </c>
      <c r="C1943" t="s">
        <v>27</v>
      </c>
      <c r="D1943" t="s">
        <v>274</v>
      </c>
      <c r="E1943" t="s">
        <v>38</v>
      </c>
      <c r="F1943">
        <v>9356972741</v>
      </c>
      <c r="G1943" t="s">
        <v>30</v>
      </c>
      <c r="H1943">
        <v>7336</v>
      </c>
      <c r="I1943" t="s">
        <v>7928</v>
      </c>
      <c r="J1943" t="s">
        <v>31</v>
      </c>
      <c r="K1943" t="s">
        <v>32</v>
      </c>
      <c r="L1943" t="s">
        <v>17010</v>
      </c>
      <c r="M1943" s="1">
        <v>0.57638888888888884</v>
      </c>
      <c r="N1943" t="s">
        <v>33</v>
      </c>
      <c r="O1943" t="s">
        <v>33</v>
      </c>
      <c r="P1943" s="2">
        <v>1.0416666666666667E-4</v>
      </c>
      <c r="Q1943" s="2">
        <v>4.6296296296296294E-5</v>
      </c>
      <c r="R1943">
        <v>0</v>
      </c>
      <c r="S1943" s="3">
        <v>45876.375</v>
      </c>
      <c r="T1943" t="s">
        <v>54</v>
      </c>
      <c r="U1943" t="s">
        <v>7928</v>
      </c>
      <c r="V1943" s="3">
        <v>45871.492361111108</v>
      </c>
      <c r="W1943" t="s">
        <v>1089</v>
      </c>
      <c r="Y1943" s="4">
        <v>45876</v>
      </c>
      <c r="Z1943" s="2">
        <v>0.81263888888888891</v>
      </c>
    </row>
    <row r="1944" spans="1:26" x14ac:dyDescent="0.3">
      <c r="A1944">
        <v>135970</v>
      </c>
      <c r="B1944" t="s">
        <v>368</v>
      </c>
      <c r="C1944" t="s">
        <v>27</v>
      </c>
      <c r="D1944" t="s">
        <v>274</v>
      </c>
      <c r="E1944" t="s">
        <v>38</v>
      </c>
      <c r="F1944">
        <v>9356972741</v>
      </c>
      <c r="G1944" t="s">
        <v>30</v>
      </c>
      <c r="H1944">
        <v>7336</v>
      </c>
      <c r="I1944" t="s">
        <v>7929</v>
      </c>
      <c r="J1944" t="s">
        <v>31</v>
      </c>
      <c r="K1944" t="s">
        <v>32</v>
      </c>
      <c r="L1944" t="s">
        <v>17011</v>
      </c>
      <c r="M1944" s="1">
        <v>0.57638888888888884</v>
      </c>
      <c r="N1944" t="s">
        <v>33</v>
      </c>
      <c r="O1944" t="s">
        <v>33</v>
      </c>
      <c r="P1944" s="2">
        <v>9.2592592592592588E-5</v>
      </c>
      <c r="Q1944" s="2">
        <v>4.6296296296296294E-5</v>
      </c>
      <c r="R1944">
        <v>100</v>
      </c>
      <c r="S1944" s="3">
        <v>45876.375</v>
      </c>
      <c r="T1944" t="s">
        <v>54</v>
      </c>
      <c r="U1944" t="s">
        <v>7929</v>
      </c>
      <c r="V1944" s="3">
        <v>45871.492361111108</v>
      </c>
      <c r="W1944" t="s">
        <v>1089</v>
      </c>
      <c r="Y1944" s="4">
        <v>45876</v>
      </c>
      <c r="Z1944" s="2">
        <v>0.81263888888888891</v>
      </c>
    </row>
    <row r="1945" spans="1:26" x14ac:dyDescent="0.3">
      <c r="A1945">
        <v>130751</v>
      </c>
      <c r="B1945" t="s">
        <v>316</v>
      </c>
      <c r="C1945" t="s">
        <v>27</v>
      </c>
      <c r="D1945" t="s">
        <v>315</v>
      </c>
      <c r="E1945" t="s">
        <v>52</v>
      </c>
      <c r="F1945">
        <v>7034351636</v>
      </c>
      <c r="G1945" t="s">
        <v>53</v>
      </c>
      <c r="H1945">
        <v>7007</v>
      </c>
      <c r="I1945" t="s">
        <v>3991</v>
      </c>
      <c r="J1945" t="s">
        <v>31</v>
      </c>
      <c r="K1945" t="s">
        <v>32</v>
      </c>
      <c r="L1945" t="s">
        <v>17012</v>
      </c>
      <c r="M1945" s="1">
        <v>0.57638888888888884</v>
      </c>
      <c r="N1945" t="s">
        <v>33</v>
      </c>
      <c r="O1945" t="s">
        <v>33</v>
      </c>
      <c r="P1945" s="2">
        <v>1.0891203703703703E-2</v>
      </c>
      <c r="Q1945" s="2">
        <v>3.0092592592592595E-4</v>
      </c>
      <c r="R1945">
        <v>100</v>
      </c>
      <c r="S1945" s="3">
        <v>45876.375</v>
      </c>
      <c r="T1945" t="s">
        <v>54</v>
      </c>
      <c r="U1945" t="s">
        <v>3991</v>
      </c>
      <c r="V1945" s="3">
        <v>45871.490277777775</v>
      </c>
      <c r="W1945" t="s">
        <v>2025</v>
      </c>
      <c r="Y1945" s="4">
        <v>45876</v>
      </c>
      <c r="Z1945" s="2">
        <v>0.81263888888888891</v>
      </c>
    </row>
    <row r="1946" spans="1:26" x14ac:dyDescent="0.3">
      <c r="A1946">
        <v>135970</v>
      </c>
      <c r="B1946" t="s">
        <v>368</v>
      </c>
      <c r="C1946" t="s">
        <v>27</v>
      </c>
      <c r="D1946" t="s">
        <v>274</v>
      </c>
      <c r="E1946" t="s">
        <v>38</v>
      </c>
      <c r="F1946">
        <v>9356972741</v>
      </c>
      <c r="G1946" t="s">
        <v>30</v>
      </c>
      <c r="H1946">
        <v>7336</v>
      </c>
      <c r="I1946" t="s">
        <v>7931</v>
      </c>
      <c r="J1946" t="s">
        <v>31</v>
      </c>
      <c r="K1946" t="s">
        <v>32</v>
      </c>
      <c r="L1946" t="s">
        <v>17013</v>
      </c>
      <c r="M1946" s="1">
        <v>0.57638888888888884</v>
      </c>
      <c r="N1946" t="s">
        <v>33</v>
      </c>
      <c r="O1946" t="s">
        <v>33</v>
      </c>
      <c r="P1946" s="2">
        <v>1.0416666666666667E-4</v>
      </c>
      <c r="Q1946" s="2">
        <v>4.6296296296296294E-5</v>
      </c>
      <c r="R1946">
        <v>0</v>
      </c>
      <c r="S1946" s="3">
        <v>45876.375</v>
      </c>
      <c r="T1946" t="s">
        <v>54</v>
      </c>
      <c r="U1946" t="s">
        <v>7931</v>
      </c>
      <c r="V1946" s="3">
        <v>45871.492361111108</v>
      </c>
      <c r="W1946" t="s">
        <v>1089</v>
      </c>
      <c r="Y1946" s="4">
        <v>45876</v>
      </c>
      <c r="Z1946" s="2">
        <v>0.81263888888888891</v>
      </c>
    </row>
    <row r="1947" spans="1:26" x14ac:dyDescent="0.3">
      <c r="A1947">
        <v>23870</v>
      </c>
      <c r="B1947" t="s">
        <v>57</v>
      </c>
      <c r="C1947" t="s">
        <v>27</v>
      </c>
      <c r="D1947" t="s">
        <v>59</v>
      </c>
      <c r="E1947" t="s">
        <v>60</v>
      </c>
      <c r="F1947">
        <v>8714635285</v>
      </c>
      <c r="G1947" t="s">
        <v>30</v>
      </c>
      <c r="H1947">
        <v>7373</v>
      </c>
      <c r="I1947" t="s">
        <v>12812</v>
      </c>
      <c r="J1947" t="s">
        <v>31</v>
      </c>
      <c r="K1947" t="s">
        <v>32</v>
      </c>
      <c r="L1947" t="s">
        <v>17014</v>
      </c>
      <c r="M1947" s="1">
        <v>0.57638888888888884</v>
      </c>
      <c r="N1947" t="s">
        <v>33</v>
      </c>
      <c r="O1947" t="s">
        <v>33</v>
      </c>
      <c r="P1947" s="2">
        <v>2.8564814814814814E-2</v>
      </c>
      <c r="Q1947" s="2">
        <v>1.9675925925925926E-4</v>
      </c>
      <c r="R1947">
        <v>100</v>
      </c>
      <c r="S1947" s="3">
        <v>45876.375</v>
      </c>
      <c r="T1947" t="s">
        <v>54</v>
      </c>
      <c r="U1947" t="s">
        <v>12812</v>
      </c>
      <c r="V1947" s="3">
        <v>45871.640972222223</v>
      </c>
      <c r="W1947" t="s">
        <v>457</v>
      </c>
      <c r="Y1947" s="4">
        <v>45876</v>
      </c>
      <c r="Z1947" s="2">
        <v>0.81263888888888891</v>
      </c>
    </row>
    <row r="1948" spans="1:26" x14ac:dyDescent="0.3">
      <c r="A1948">
        <v>135970</v>
      </c>
      <c r="B1948" t="s">
        <v>368</v>
      </c>
      <c r="C1948" t="s">
        <v>27</v>
      </c>
      <c r="D1948" t="s">
        <v>274</v>
      </c>
      <c r="E1948" t="s">
        <v>38</v>
      </c>
      <c r="F1948">
        <v>9356972741</v>
      </c>
      <c r="G1948" t="s">
        <v>30</v>
      </c>
      <c r="H1948">
        <v>7336</v>
      </c>
      <c r="I1948" t="s">
        <v>7932</v>
      </c>
      <c r="J1948" t="s">
        <v>31</v>
      </c>
      <c r="K1948" t="s">
        <v>32</v>
      </c>
      <c r="L1948" t="s">
        <v>17015</v>
      </c>
      <c r="M1948" s="1">
        <v>0.5756944444444444</v>
      </c>
      <c r="N1948" t="s">
        <v>33</v>
      </c>
      <c r="O1948" t="s">
        <v>33</v>
      </c>
      <c r="P1948" s="2">
        <v>1.8518518518518518E-4</v>
      </c>
      <c r="Q1948" s="2">
        <v>4.6296296296296294E-5</v>
      </c>
      <c r="R1948">
        <v>100</v>
      </c>
      <c r="S1948" s="3">
        <v>45876.375</v>
      </c>
      <c r="T1948" t="s">
        <v>54</v>
      </c>
      <c r="U1948" t="s">
        <v>7932</v>
      </c>
      <c r="V1948" s="3">
        <v>45871.492361111108</v>
      </c>
      <c r="W1948" t="s">
        <v>1089</v>
      </c>
      <c r="Y1948" s="4">
        <v>45876</v>
      </c>
      <c r="Z1948" s="2">
        <v>0.81263888888888891</v>
      </c>
    </row>
    <row r="1949" spans="1:26" x14ac:dyDescent="0.3">
      <c r="A1949">
        <v>135970</v>
      </c>
      <c r="B1949" t="s">
        <v>368</v>
      </c>
      <c r="C1949" t="s">
        <v>27</v>
      </c>
      <c r="D1949" t="s">
        <v>274</v>
      </c>
      <c r="E1949" t="s">
        <v>38</v>
      </c>
      <c r="F1949">
        <v>9356972741</v>
      </c>
      <c r="G1949" t="s">
        <v>30</v>
      </c>
      <c r="H1949">
        <v>7336</v>
      </c>
      <c r="I1949" t="s">
        <v>7934</v>
      </c>
      <c r="J1949" t="s">
        <v>31</v>
      </c>
      <c r="K1949" t="s">
        <v>32</v>
      </c>
      <c r="L1949" t="s">
        <v>17016</v>
      </c>
      <c r="M1949" s="1">
        <v>0.5756944444444444</v>
      </c>
      <c r="N1949" t="s">
        <v>33</v>
      </c>
      <c r="O1949" t="s">
        <v>33</v>
      </c>
      <c r="P1949" s="2">
        <v>9.2592592592592588E-5</v>
      </c>
      <c r="Q1949" s="2">
        <v>5.7870370370370373E-5</v>
      </c>
      <c r="R1949">
        <v>0</v>
      </c>
      <c r="S1949" s="3">
        <v>45876.375</v>
      </c>
      <c r="T1949" t="s">
        <v>54</v>
      </c>
      <c r="U1949" t="s">
        <v>7934</v>
      </c>
      <c r="V1949" s="3">
        <v>45871.492361111108</v>
      </c>
      <c r="W1949" t="s">
        <v>1089</v>
      </c>
      <c r="Y1949" s="4">
        <v>45876</v>
      </c>
      <c r="Z1949" s="2">
        <v>0.81263888888888891</v>
      </c>
    </row>
    <row r="1950" spans="1:26" x14ac:dyDescent="0.3">
      <c r="A1950">
        <v>134414</v>
      </c>
      <c r="B1950" t="s">
        <v>1017</v>
      </c>
      <c r="C1950" t="s">
        <v>27</v>
      </c>
      <c r="D1950" t="s">
        <v>315</v>
      </c>
      <c r="E1950" t="s">
        <v>52</v>
      </c>
      <c r="F1950">
        <v>9645431441</v>
      </c>
      <c r="G1950" t="s">
        <v>53</v>
      </c>
      <c r="H1950">
        <v>7008</v>
      </c>
      <c r="I1950" t="s">
        <v>4052</v>
      </c>
      <c r="J1950" t="s">
        <v>31</v>
      </c>
      <c r="K1950" t="s">
        <v>32</v>
      </c>
      <c r="L1950" t="s">
        <v>17017</v>
      </c>
      <c r="M1950" s="1">
        <v>0.5756944444444444</v>
      </c>
      <c r="N1950" t="s">
        <v>33</v>
      </c>
      <c r="O1950" t="s">
        <v>33</v>
      </c>
      <c r="P1950" s="2">
        <v>1.8518518518518518E-4</v>
      </c>
      <c r="Q1950" s="2">
        <v>4.6296296296296294E-5</v>
      </c>
      <c r="R1950">
        <v>0</v>
      </c>
      <c r="S1950" s="3">
        <v>45876.375</v>
      </c>
      <c r="T1950" t="s">
        <v>54</v>
      </c>
      <c r="U1950" t="s">
        <v>4052</v>
      </c>
      <c r="V1950" s="3">
        <v>45871.490277777775</v>
      </c>
      <c r="W1950" t="s">
        <v>16058</v>
      </c>
      <c r="Y1950" s="4">
        <v>45876</v>
      </c>
      <c r="Z1950" s="2">
        <v>0.81263888888888891</v>
      </c>
    </row>
    <row r="1951" spans="1:26" x14ac:dyDescent="0.3">
      <c r="A1951">
        <v>135970</v>
      </c>
      <c r="B1951" t="s">
        <v>368</v>
      </c>
      <c r="C1951" t="s">
        <v>27</v>
      </c>
      <c r="D1951" t="s">
        <v>274</v>
      </c>
      <c r="E1951" t="s">
        <v>38</v>
      </c>
      <c r="F1951">
        <v>9356972741</v>
      </c>
      <c r="G1951" t="s">
        <v>30</v>
      </c>
      <c r="H1951">
        <v>7336</v>
      </c>
      <c r="I1951" t="s">
        <v>7939</v>
      </c>
      <c r="J1951" t="s">
        <v>31</v>
      </c>
      <c r="K1951" t="s">
        <v>32</v>
      </c>
      <c r="L1951" t="s">
        <v>17018</v>
      </c>
      <c r="M1951" s="1">
        <v>0.5756944444444444</v>
      </c>
      <c r="N1951" t="s">
        <v>33</v>
      </c>
      <c r="O1951" t="s">
        <v>33</v>
      </c>
      <c r="P1951" s="2">
        <v>9.2592592592592588E-5</v>
      </c>
      <c r="Q1951" s="2">
        <v>4.6296296296296294E-5</v>
      </c>
      <c r="R1951">
        <v>100</v>
      </c>
      <c r="S1951" s="3">
        <v>45876.375</v>
      </c>
      <c r="T1951" t="s">
        <v>54</v>
      </c>
      <c r="U1951" t="s">
        <v>7939</v>
      </c>
      <c r="V1951" s="3">
        <v>45871.492361111108</v>
      </c>
      <c r="W1951" t="s">
        <v>1089</v>
      </c>
      <c r="Y1951" s="4">
        <v>45876</v>
      </c>
      <c r="Z1951" s="2">
        <v>0.81263888888888891</v>
      </c>
    </row>
    <row r="1952" spans="1:26" x14ac:dyDescent="0.3">
      <c r="A1952">
        <v>135742</v>
      </c>
      <c r="B1952" t="s">
        <v>1188</v>
      </c>
      <c r="C1952" t="s">
        <v>27</v>
      </c>
      <c r="D1952" t="s">
        <v>46</v>
      </c>
      <c r="E1952" t="s">
        <v>38</v>
      </c>
      <c r="F1952">
        <v>9922052532</v>
      </c>
      <c r="G1952" t="s">
        <v>30</v>
      </c>
      <c r="H1952">
        <v>7393</v>
      </c>
      <c r="I1952" t="s">
        <v>8319</v>
      </c>
      <c r="J1952" t="s">
        <v>31</v>
      </c>
      <c r="K1952" t="s">
        <v>32</v>
      </c>
      <c r="L1952" t="s">
        <v>17019</v>
      </c>
      <c r="M1952" s="1">
        <v>0.5756944444444444</v>
      </c>
      <c r="N1952" t="s">
        <v>33</v>
      </c>
      <c r="O1952" t="s">
        <v>33</v>
      </c>
      <c r="P1952" s="2">
        <v>5.0925925925925921E-4</v>
      </c>
      <c r="Q1952" s="2">
        <v>4.1666666666666669E-4</v>
      </c>
      <c r="R1952">
        <v>100</v>
      </c>
      <c r="S1952" s="3">
        <v>45876.375</v>
      </c>
      <c r="T1952" t="s">
        <v>54</v>
      </c>
      <c r="U1952" t="s">
        <v>8319</v>
      </c>
      <c r="V1952" s="3">
        <v>45871.570833333331</v>
      </c>
      <c r="W1952" t="s">
        <v>1189</v>
      </c>
      <c r="Y1952" s="4">
        <v>45876</v>
      </c>
      <c r="Z1952" s="2">
        <v>0.81263888888888891</v>
      </c>
    </row>
    <row r="1953" spans="1:26" x14ac:dyDescent="0.3">
      <c r="A1953">
        <v>135970</v>
      </c>
      <c r="B1953" t="s">
        <v>368</v>
      </c>
      <c r="C1953" t="s">
        <v>27</v>
      </c>
      <c r="D1953" t="s">
        <v>274</v>
      </c>
      <c r="E1953" t="s">
        <v>38</v>
      </c>
      <c r="F1953">
        <v>9356972741</v>
      </c>
      <c r="G1953" t="s">
        <v>30</v>
      </c>
      <c r="H1953">
        <v>7336</v>
      </c>
      <c r="I1953" t="s">
        <v>7940</v>
      </c>
      <c r="J1953" t="s">
        <v>31</v>
      </c>
      <c r="K1953" t="s">
        <v>32</v>
      </c>
      <c r="L1953" t="s">
        <v>17020</v>
      </c>
      <c r="M1953" s="1">
        <v>0.5756944444444444</v>
      </c>
      <c r="N1953" t="s">
        <v>33</v>
      </c>
      <c r="O1953" t="s">
        <v>33</v>
      </c>
      <c r="P1953" s="2">
        <v>2.7777777777777778E-4</v>
      </c>
      <c r="Q1953" s="2">
        <v>9.2592592592592588E-5</v>
      </c>
      <c r="R1953">
        <v>0</v>
      </c>
      <c r="S1953" s="3">
        <v>45876.375</v>
      </c>
      <c r="T1953" t="s">
        <v>54</v>
      </c>
      <c r="U1953" t="s">
        <v>7940</v>
      </c>
      <c r="V1953" s="3">
        <v>45871.492361111108</v>
      </c>
      <c r="W1953" t="s">
        <v>1089</v>
      </c>
      <c r="Y1953" s="4">
        <v>45876</v>
      </c>
      <c r="Z1953" s="2">
        <v>0.81263888888888891</v>
      </c>
    </row>
    <row r="1954" spans="1:26" x14ac:dyDescent="0.3">
      <c r="A1954">
        <v>134414</v>
      </c>
      <c r="B1954" t="s">
        <v>1017</v>
      </c>
      <c r="C1954" t="s">
        <v>27</v>
      </c>
      <c r="D1954" t="s">
        <v>315</v>
      </c>
      <c r="E1954" t="s">
        <v>52</v>
      </c>
      <c r="F1954">
        <v>9645431441</v>
      </c>
      <c r="G1954" t="s">
        <v>53</v>
      </c>
      <c r="H1954">
        <v>7008</v>
      </c>
      <c r="I1954" t="s">
        <v>4056</v>
      </c>
      <c r="J1954" t="s">
        <v>31</v>
      </c>
      <c r="K1954" t="s">
        <v>32</v>
      </c>
      <c r="L1954" t="s">
        <v>17017</v>
      </c>
      <c r="M1954" s="1">
        <v>0.5756944444444444</v>
      </c>
      <c r="N1954" t="s">
        <v>33</v>
      </c>
      <c r="O1954" t="s">
        <v>33</v>
      </c>
      <c r="P1954" s="2">
        <v>2.8912037037037038E-2</v>
      </c>
      <c r="Q1954" s="2">
        <v>4.6296296296296294E-5</v>
      </c>
      <c r="R1954">
        <v>0</v>
      </c>
      <c r="S1954" s="3">
        <v>45876.375</v>
      </c>
      <c r="T1954" t="s">
        <v>54</v>
      </c>
      <c r="U1954" t="s">
        <v>4056</v>
      </c>
      <c r="V1954" s="3">
        <v>45871.490277777775</v>
      </c>
      <c r="W1954" t="s">
        <v>16058</v>
      </c>
      <c r="Y1954" s="4">
        <v>45876</v>
      </c>
      <c r="Z1954" s="2">
        <v>0.81263888888888891</v>
      </c>
    </row>
    <row r="1955" spans="1:26" x14ac:dyDescent="0.3">
      <c r="A1955">
        <v>135346</v>
      </c>
      <c r="B1955" t="s">
        <v>68</v>
      </c>
      <c r="C1955" t="s">
        <v>27</v>
      </c>
      <c r="D1955" t="s">
        <v>69</v>
      </c>
      <c r="E1955" t="s">
        <v>70</v>
      </c>
      <c r="F1955">
        <v>6260270765</v>
      </c>
      <c r="G1955" t="s">
        <v>43</v>
      </c>
      <c r="H1955">
        <v>7003</v>
      </c>
      <c r="I1955" t="s">
        <v>9362</v>
      </c>
      <c r="J1955" t="s">
        <v>31</v>
      </c>
      <c r="K1955" t="s">
        <v>32</v>
      </c>
      <c r="L1955" t="s">
        <v>17021</v>
      </c>
      <c r="M1955" s="1">
        <v>0.5756944444444444</v>
      </c>
      <c r="N1955" t="s">
        <v>33</v>
      </c>
      <c r="O1955" t="s">
        <v>33</v>
      </c>
      <c r="P1955" s="2">
        <v>9.4907407407407408E-4</v>
      </c>
      <c r="Q1955" s="2">
        <v>6.4814814814814813E-4</v>
      </c>
      <c r="R1955">
        <v>0</v>
      </c>
      <c r="S1955" s="3">
        <v>45876.375</v>
      </c>
      <c r="T1955" t="s">
        <v>54</v>
      </c>
      <c r="U1955" t="s">
        <v>9362</v>
      </c>
      <c r="V1955" s="3">
        <v>45871.571527777778</v>
      </c>
      <c r="W1955" t="s">
        <v>71</v>
      </c>
      <c r="Y1955" s="4">
        <v>45876</v>
      </c>
      <c r="Z1955" s="2">
        <v>0.81263888888888891</v>
      </c>
    </row>
    <row r="1956" spans="1:26" x14ac:dyDescent="0.3">
      <c r="A1956">
        <v>135742</v>
      </c>
      <c r="B1956" t="s">
        <v>1188</v>
      </c>
      <c r="C1956" t="s">
        <v>27</v>
      </c>
      <c r="D1956" t="s">
        <v>46</v>
      </c>
      <c r="E1956" t="s">
        <v>38</v>
      </c>
      <c r="F1956">
        <v>9922052532</v>
      </c>
      <c r="G1956" t="s">
        <v>30</v>
      </c>
      <c r="H1956">
        <v>7393</v>
      </c>
      <c r="I1956" t="s">
        <v>8322</v>
      </c>
      <c r="J1956" t="s">
        <v>31</v>
      </c>
      <c r="K1956" t="s">
        <v>32</v>
      </c>
      <c r="L1956" t="s">
        <v>17022</v>
      </c>
      <c r="M1956" s="1">
        <v>0.5756944444444444</v>
      </c>
      <c r="N1956" t="s">
        <v>33</v>
      </c>
      <c r="O1956" t="s">
        <v>33</v>
      </c>
      <c r="P1956" s="2">
        <v>3.4722222222222224E-4</v>
      </c>
      <c r="Q1956" s="2">
        <v>2.3148148148148149E-4</v>
      </c>
      <c r="R1956">
        <v>100</v>
      </c>
      <c r="S1956" s="3">
        <v>45876.375</v>
      </c>
      <c r="T1956" t="s">
        <v>54</v>
      </c>
      <c r="U1956" t="s">
        <v>8322</v>
      </c>
      <c r="V1956" s="3">
        <v>45871.570833333331</v>
      </c>
      <c r="W1956" t="s">
        <v>1189</v>
      </c>
      <c r="Y1956" s="4">
        <v>45876</v>
      </c>
      <c r="Z1956" s="2">
        <v>0.81263888888888891</v>
      </c>
    </row>
    <row r="1957" spans="1:26" x14ac:dyDescent="0.3">
      <c r="A1957">
        <v>135970</v>
      </c>
      <c r="B1957" t="s">
        <v>368</v>
      </c>
      <c r="C1957" t="s">
        <v>27</v>
      </c>
      <c r="D1957" t="s">
        <v>274</v>
      </c>
      <c r="E1957" t="s">
        <v>38</v>
      </c>
      <c r="F1957">
        <v>9356972741</v>
      </c>
      <c r="G1957" t="s">
        <v>30</v>
      </c>
      <c r="H1957">
        <v>7336</v>
      </c>
      <c r="I1957" t="s">
        <v>7941</v>
      </c>
      <c r="J1957" t="s">
        <v>31</v>
      </c>
      <c r="K1957" t="s">
        <v>32</v>
      </c>
      <c r="L1957" t="s">
        <v>17023</v>
      </c>
      <c r="M1957" s="1">
        <v>0.57499999999999996</v>
      </c>
      <c r="N1957" t="s">
        <v>33</v>
      </c>
      <c r="O1957" t="s">
        <v>33</v>
      </c>
      <c r="P1957" s="2">
        <v>1.0416666666666667E-4</v>
      </c>
      <c r="Q1957" s="2">
        <v>4.6296296296296294E-5</v>
      </c>
      <c r="R1957">
        <v>100</v>
      </c>
      <c r="S1957" s="3">
        <v>45876.375</v>
      </c>
      <c r="T1957" t="s">
        <v>54</v>
      </c>
      <c r="U1957" t="s">
        <v>7941</v>
      </c>
      <c r="V1957" s="3">
        <v>45871.492361111108</v>
      </c>
      <c r="W1957" t="s">
        <v>1089</v>
      </c>
      <c r="Y1957" s="4">
        <v>45876</v>
      </c>
      <c r="Z1957" s="2">
        <v>0.81263888888888891</v>
      </c>
    </row>
    <row r="1958" spans="1:26" x14ac:dyDescent="0.3">
      <c r="A1958">
        <v>23426</v>
      </c>
      <c r="B1958" t="s">
        <v>114</v>
      </c>
      <c r="C1958" t="s">
        <v>27</v>
      </c>
      <c r="D1958" t="s">
        <v>75</v>
      </c>
      <c r="E1958" t="s">
        <v>76</v>
      </c>
      <c r="F1958">
        <v>8720898723</v>
      </c>
      <c r="G1958" t="s">
        <v>43</v>
      </c>
      <c r="H1958">
        <v>7087</v>
      </c>
      <c r="I1958" t="s">
        <v>13953</v>
      </c>
      <c r="J1958" t="s">
        <v>31</v>
      </c>
      <c r="K1958" t="s">
        <v>32</v>
      </c>
      <c r="L1958" t="s">
        <v>17024</v>
      </c>
      <c r="M1958" s="1">
        <v>0.5756944444444444</v>
      </c>
      <c r="N1958" t="s">
        <v>33</v>
      </c>
      <c r="O1958" t="s">
        <v>33</v>
      </c>
      <c r="P1958" s="2">
        <v>4.494212962962963E-2</v>
      </c>
      <c r="Q1958" s="2">
        <v>2.5462962962962961E-4</v>
      </c>
      <c r="R1958">
        <v>100</v>
      </c>
      <c r="S1958" s="3">
        <v>45876.375</v>
      </c>
      <c r="T1958" t="s">
        <v>54</v>
      </c>
      <c r="U1958" t="s">
        <v>13953</v>
      </c>
      <c r="V1958" s="3">
        <v>45871.64166666667</v>
      </c>
      <c r="W1958" t="s">
        <v>1196</v>
      </c>
      <c r="Y1958" s="4">
        <v>45876</v>
      </c>
      <c r="Z1958" s="2">
        <v>0.81263888888888891</v>
      </c>
    </row>
    <row r="1959" spans="1:26" x14ac:dyDescent="0.3">
      <c r="A1959">
        <v>135970</v>
      </c>
      <c r="B1959" t="s">
        <v>368</v>
      </c>
      <c r="C1959" t="s">
        <v>27</v>
      </c>
      <c r="D1959" t="s">
        <v>274</v>
      </c>
      <c r="E1959" t="s">
        <v>38</v>
      </c>
      <c r="F1959">
        <v>9356972741</v>
      </c>
      <c r="G1959" t="s">
        <v>30</v>
      </c>
      <c r="H1959">
        <v>7336</v>
      </c>
      <c r="I1959" t="s">
        <v>7942</v>
      </c>
      <c r="J1959" t="s">
        <v>31</v>
      </c>
      <c r="K1959" t="s">
        <v>32</v>
      </c>
      <c r="L1959" t="s">
        <v>17025</v>
      </c>
      <c r="M1959" s="1">
        <v>0.57499999999999996</v>
      </c>
      <c r="N1959" t="s">
        <v>33</v>
      </c>
      <c r="O1959" t="s">
        <v>33</v>
      </c>
      <c r="P1959" s="2">
        <v>1.0416666666666667E-4</v>
      </c>
      <c r="Q1959" s="2">
        <v>5.7870370370370373E-5</v>
      </c>
      <c r="R1959">
        <v>100</v>
      </c>
      <c r="S1959" s="3">
        <v>45876.375</v>
      </c>
      <c r="T1959" t="s">
        <v>54</v>
      </c>
      <c r="U1959" t="s">
        <v>7942</v>
      </c>
      <c r="V1959" s="3">
        <v>45871.492361111108</v>
      </c>
      <c r="W1959" t="s">
        <v>1089</v>
      </c>
      <c r="Y1959" s="4">
        <v>45876</v>
      </c>
      <c r="Z1959" s="2">
        <v>0.81263888888888891</v>
      </c>
    </row>
    <row r="1960" spans="1:26" x14ac:dyDescent="0.3">
      <c r="A1960">
        <v>135970</v>
      </c>
      <c r="B1960" t="s">
        <v>368</v>
      </c>
      <c r="C1960" t="s">
        <v>27</v>
      </c>
      <c r="D1960" t="s">
        <v>274</v>
      </c>
      <c r="E1960" t="s">
        <v>38</v>
      </c>
      <c r="F1960">
        <v>9356972741</v>
      </c>
      <c r="G1960" t="s">
        <v>30</v>
      </c>
      <c r="H1960">
        <v>7336</v>
      </c>
      <c r="I1960" t="s">
        <v>7943</v>
      </c>
      <c r="J1960" t="s">
        <v>31</v>
      </c>
      <c r="K1960" t="s">
        <v>32</v>
      </c>
      <c r="L1960" t="s">
        <v>17026</v>
      </c>
      <c r="M1960" s="1">
        <v>0.57499999999999996</v>
      </c>
      <c r="N1960" t="s">
        <v>33</v>
      </c>
      <c r="O1960" t="s">
        <v>33</v>
      </c>
      <c r="P1960" s="2">
        <v>2.8935185185185184E-4</v>
      </c>
      <c r="Q1960" s="2">
        <v>5.7870370370370373E-5</v>
      </c>
      <c r="R1960">
        <v>0</v>
      </c>
      <c r="S1960" s="3">
        <v>45876.375</v>
      </c>
      <c r="T1960" t="s">
        <v>54</v>
      </c>
      <c r="U1960" t="s">
        <v>7943</v>
      </c>
      <c r="V1960" s="3">
        <v>45871.492361111108</v>
      </c>
      <c r="W1960" t="s">
        <v>1089</v>
      </c>
      <c r="Y1960" s="4">
        <v>45876</v>
      </c>
      <c r="Z1960" s="2">
        <v>0.81263888888888891</v>
      </c>
    </row>
    <row r="1961" spans="1:26" x14ac:dyDescent="0.3">
      <c r="A1961">
        <v>135742</v>
      </c>
      <c r="B1961" t="s">
        <v>1188</v>
      </c>
      <c r="C1961" t="s">
        <v>27</v>
      </c>
      <c r="D1961" t="s">
        <v>46</v>
      </c>
      <c r="E1961" t="s">
        <v>38</v>
      </c>
      <c r="F1961">
        <v>9922052532</v>
      </c>
      <c r="G1961" t="s">
        <v>30</v>
      </c>
      <c r="H1961">
        <v>7393</v>
      </c>
      <c r="I1961" t="s">
        <v>8323</v>
      </c>
      <c r="J1961" t="s">
        <v>31</v>
      </c>
      <c r="K1961" t="s">
        <v>32</v>
      </c>
      <c r="L1961" t="s">
        <v>17027</v>
      </c>
      <c r="M1961" s="1">
        <v>0.57499999999999996</v>
      </c>
      <c r="N1961" t="s">
        <v>33</v>
      </c>
      <c r="O1961" t="s">
        <v>33</v>
      </c>
      <c r="P1961" s="5">
        <v>1.0765393518518518</v>
      </c>
      <c r="Q1961" s="2">
        <v>2.0833333333333335E-4</v>
      </c>
      <c r="R1961">
        <v>100</v>
      </c>
      <c r="S1961" s="3">
        <v>45876.375</v>
      </c>
      <c r="T1961" t="s">
        <v>54</v>
      </c>
      <c r="U1961" t="s">
        <v>8323</v>
      </c>
      <c r="V1961" s="3">
        <v>45871.570833333331</v>
      </c>
      <c r="W1961" t="s">
        <v>1189</v>
      </c>
      <c r="Y1961" s="4">
        <v>45876</v>
      </c>
      <c r="Z1961" s="2">
        <v>0.81263888888888891</v>
      </c>
    </row>
    <row r="1962" spans="1:26" x14ac:dyDescent="0.3">
      <c r="A1962">
        <v>135970</v>
      </c>
      <c r="B1962" t="s">
        <v>368</v>
      </c>
      <c r="C1962" t="s">
        <v>27</v>
      </c>
      <c r="D1962" t="s">
        <v>274</v>
      </c>
      <c r="E1962" t="s">
        <v>38</v>
      </c>
      <c r="F1962">
        <v>9356972741</v>
      </c>
      <c r="G1962" t="s">
        <v>30</v>
      </c>
      <c r="H1962">
        <v>7336</v>
      </c>
      <c r="I1962" t="s">
        <v>7944</v>
      </c>
      <c r="J1962" t="s">
        <v>31</v>
      </c>
      <c r="K1962" t="s">
        <v>32</v>
      </c>
      <c r="L1962" t="s">
        <v>17028</v>
      </c>
      <c r="M1962" s="1">
        <v>0.57499999999999996</v>
      </c>
      <c r="N1962" t="s">
        <v>33</v>
      </c>
      <c r="O1962" t="s">
        <v>33</v>
      </c>
      <c r="P1962" s="2">
        <v>1.8518518518518518E-4</v>
      </c>
      <c r="Q1962" s="2">
        <v>6.9444444444444444E-5</v>
      </c>
      <c r="R1962">
        <v>100</v>
      </c>
      <c r="S1962" s="3">
        <v>45876.375</v>
      </c>
      <c r="T1962" t="s">
        <v>54</v>
      </c>
      <c r="U1962" t="s">
        <v>7944</v>
      </c>
      <c r="V1962" s="3">
        <v>45871.492361111108</v>
      </c>
      <c r="W1962" t="s">
        <v>1089</v>
      </c>
      <c r="Y1962" s="4">
        <v>45876</v>
      </c>
      <c r="Z1962" s="2">
        <v>0.81263888888888891</v>
      </c>
    </row>
    <row r="1963" spans="1:26" x14ac:dyDescent="0.3">
      <c r="A1963">
        <v>135346</v>
      </c>
      <c r="B1963" t="s">
        <v>68</v>
      </c>
      <c r="C1963" t="s">
        <v>27</v>
      </c>
      <c r="D1963" t="s">
        <v>69</v>
      </c>
      <c r="E1963" t="s">
        <v>70</v>
      </c>
      <c r="F1963">
        <v>6260270765</v>
      </c>
      <c r="G1963" t="s">
        <v>43</v>
      </c>
      <c r="H1963">
        <v>7003</v>
      </c>
      <c r="I1963" t="s">
        <v>9373</v>
      </c>
      <c r="J1963" t="s">
        <v>31</v>
      </c>
      <c r="K1963" t="s">
        <v>32</v>
      </c>
      <c r="L1963" t="s">
        <v>17029</v>
      </c>
      <c r="M1963" s="1">
        <v>0.57499999999999996</v>
      </c>
      <c r="N1963" t="s">
        <v>33</v>
      </c>
      <c r="O1963" t="s">
        <v>33</v>
      </c>
      <c r="P1963" s="5">
        <v>6.1464004629629629</v>
      </c>
      <c r="Q1963" s="2">
        <v>3.8194444444444446E-4</v>
      </c>
      <c r="R1963">
        <v>0</v>
      </c>
      <c r="S1963" s="3">
        <v>45876.375</v>
      </c>
      <c r="T1963" t="s">
        <v>54</v>
      </c>
      <c r="U1963" t="s">
        <v>9373</v>
      </c>
      <c r="V1963" s="3">
        <v>45871.571527777778</v>
      </c>
      <c r="W1963" t="s">
        <v>71</v>
      </c>
      <c r="Y1963" s="4">
        <v>45876</v>
      </c>
      <c r="Z1963" s="2">
        <v>0.81263888888888891</v>
      </c>
    </row>
    <row r="1964" spans="1:26" x14ac:dyDescent="0.3">
      <c r="A1964">
        <v>135970</v>
      </c>
      <c r="B1964" t="s">
        <v>368</v>
      </c>
      <c r="C1964" t="s">
        <v>27</v>
      </c>
      <c r="D1964" t="s">
        <v>274</v>
      </c>
      <c r="E1964" t="s">
        <v>38</v>
      </c>
      <c r="F1964">
        <v>9356972741</v>
      </c>
      <c r="G1964" t="s">
        <v>30</v>
      </c>
      <c r="H1964">
        <v>7336</v>
      </c>
      <c r="I1964" t="s">
        <v>7945</v>
      </c>
      <c r="J1964" t="s">
        <v>31</v>
      </c>
      <c r="K1964" t="s">
        <v>32</v>
      </c>
      <c r="L1964" t="s">
        <v>17030</v>
      </c>
      <c r="M1964" s="1">
        <v>0.57430555555555551</v>
      </c>
      <c r="N1964" t="s">
        <v>33</v>
      </c>
      <c r="O1964" t="s">
        <v>33</v>
      </c>
      <c r="P1964" s="2">
        <v>0.86162037037037043</v>
      </c>
      <c r="Q1964" s="2">
        <v>8.1018518518518516E-5</v>
      </c>
      <c r="R1964">
        <v>100</v>
      </c>
      <c r="S1964" s="3">
        <v>45876.375</v>
      </c>
      <c r="T1964" t="s">
        <v>54</v>
      </c>
      <c r="U1964" t="s">
        <v>7945</v>
      </c>
      <c r="V1964" s="3">
        <v>45871.492361111108</v>
      </c>
      <c r="W1964" t="s">
        <v>1089</v>
      </c>
      <c r="Y1964" s="4">
        <v>45876</v>
      </c>
      <c r="Z1964" s="2">
        <v>0.81263888888888891</v>
      </c>
    </row>
    <row r="1965" spans="1:26" x14ac:dyDescent="0.3">
      <c r="A1965">
        <v>133473</v>
      </c>
      <c r="B1965" t="s">
        <v>934</v>
      </c>
      <c r="C1965" t="s">
        <v>27</v>
      </c>
      <c r="D1965" t="s">
        <v>231</v>
      </c>
      <c r="E1965" t="s">
        <v>60</v>
      </c>
      <c r="F1965">
        <v>8087620832</v>
      </c>
      <c r="G1965" t="s">
        <v>30</v>
      </c>
      <c r="H1965">
        <v>7457</v>
      </c>
      <c r="I1965" t="s">
        <v>13684</v>
      </c>
      <c r="J1965" t="s">
        <v>31</v>
      </c>
      <c r="K1965" t="s">
        <v>32</v>
      </c>
      <c r="L1965" t="s">
        <v>17031</v>
      </c>
      <c r="M1965" s="1">
        <v>0.57430555555555551</v>
      </c>
      <c r="N1965" t="s">
        <v>33</v>
      </c>
      <c r="O1965" t="s">
        <v>33</v>
      </c>
      <c r="P1965" s="2">
        <v>5.6006944444444443E-2</v>
      </c>
      <c r="Q1965" s="2">
        <v>3.0092592592592595E-4</v>
      </c>
      <c r="R1965">
        <v>100</v>
      </c>
      <c r="S1965" s="3">
        <v>45876.375</v>
      </c>
      <c r="T1965" t="s">
        <v>54</v>
      </c>
      <c r="U1965" t="s">
        <v>13684</v>
      </c>
      <c r="V1965" s="3">
        <v>45871.64166666667</v>
      </c>
      <c r="W1965" t="s">
        <v>1179</v>
      </c>
      <c r="Y1965" s="4">
        <v>45876</v>
      </c>
      <c r="Z1965" s="2">
        <v>0.81263888888888891</v>
      </c>
    </row>
    <row r="1966" spans="1:26" x14ac:dyDescent="0.3">
      <c r="A1966">
        <v>134647</v>
      </c>
      <c r="B1966" t="s">
        <v>489</v>
      </c>
      <c r="C1966" t="s">
        <v>27</v>
      </c>
      <c r="D1966" t="s">
        <v>51</v>
      </c>
      <c r="E1966" t="s">
        <v>52</v>
      </c>
      <c r="F1966">
        <v>9747949170</v>
      </c>
      <c r="G1966" t="s">
        <v>53</v>
      </c>
      <c r="H1966">
        <v>7027</v>
      </c>
      <c r="I1966" t="s">
        <v>4855</v>
      </c>
      <c r="J1966" t="s">
        <v>31</v>
      </c>
      <c r="K1966" t="s">
        <v>32</v>
      </c>
      <c r="L1966" t="s">
        <v>17032</v>
      </c>
      <c r="M1966" s="1">
        <v>0.57361111111111107</v>
      </c>
      <c r="N1966" t="s">
        <v>33</v>
      </c>
      <c r="O1966" t="s">
        <v>33</v>
      </c>
      <c r="P1966" s="2">
        <v>2.1180555555555557E-2</v>
      </c>
      <c r="Q1966" s="2">
        <v>1.1574074074074075E-4</v>
      </c>
      <c r="R1966">
        <v>0</v>
      </c>
      <c r="S1966" s="3">
        <v>45876.375</v>
      </c>
      <c r="T1966" t="s">
        <v>54</v>
      </c>
      <c r="U1966" t="s">
        <v>4855</v>
      </c>
      <c r="V1966" s="3">
        <v>45871.490277777775</v>
      </c>
      <c r="W1966" t="s">
        <v>1090</v>
      </c>
      <c r="Y1966" s="4">
        <v>45876</v>
      </c>
      <c r="Z1966" s="2">
        <v>0.81263888888888891</v>
      </c>
    </row>
    <row r="1967" spans="1:26" x14ac:dyDescent="0.3">
      <c r="A1967">
        <v>132888</v>
      </c>
      <c r="B1967" t="s">
        <v>549</v>
      </c>
      <c r="C1967" t="s">
        <v>27</v>
      </c>
      <c r="D1967" t="s">
        <v>295</v>
      </c>
      <c r="E1967" t="s">
        <v>84</v>
      </c>
      <c r="F1967">
        <v>9025128478</v>
      </c>
      <c r="G1967" t="s">
        <v>53</v>
      </c>
      <c r="H1967">
        <v>7297</v>
      </c>
      <c r="I1967" t="s">
        <v>7734</v>
      </c>
      <c r="J1967" t="s">
        <v>31</v>
      </c>
      <c r="K1967" t="s">
        <v>32</v>
      </c>
      <c r="L1967" t="s">
        <v>17033</v>
      </c>
      <c r="M1967" s="1">
        <v>0.57361111111111107</v>
      </c>
      <c r="N1967" t="s">
        <v>33</v>
      </c>
      <c r="O1967" t="s">
        <v>33</v>
      </c>
      <c r="P1967" s="2">
        <v>3.8425925925925926E-2</v>
      </c>
      <c r="Q1967" s="2">
        <v>3.4722222222222224E-4</v>
      </c>
      <c r="R1967">
        <v>100</v>
      </c>
      <c r="S1967" s="3">
        <v>45876.375</v>
      </c>
      <c r="T1967" t="s">
        <v>54</v>
      </c>
      <c r="U1967" t="s">
        <v>7734</v>
      </c>
      <c r="V1967" s="3">
        <v>45871.492361111108</v>
      </c>
      <c r="W1967" t="s">
        <v>1436</v>
      </c>
      <c r="Y1967" s="4">
        <v>45876</v>
      </c>
      <c r="Z1967" s="2">
        <v>0.81263888888888891</v>
      </c>
    </row>
    <row r="1968" spans="1:26" x14ac:dyDescent="0.3">
      <c r="A1968">
        <v>134077</v>
      </c>
      <c r="B1968" t="s">
        <v>1463</v>
      </c>
      <c r="C1968" t="s">
        <v>27</v>
      </c>
      <c r="D1968" t="s">
        <v>120</v>
      </c>
      <c r="E1968" t="s">
        <v>70</v>
      </c>
      <c r="F1968">
        <v>9131744936</v>
      </c>
      <c r="G1968" t="s">
        <v>43</v>
      </c>
      <c r="H1968">
        <v>1735</v>
      </c>
      <c r="I1968" t="s">
        <v>8535</v>
      </c>
      <c r="J1968" t="s">
        <v>31</v>
      </c>
      <c r="K1968" t="s">
        <v>32</v>
      </c>
      <c r="L1968" t="s">
        <v>17034</v>
      </c>
      <c r="M1968" s="1">
        <v>0.57638888888888884</v>
      </c>
      <c r="N1968" t="s">
        <v>33</v>
      </c>
      <c r="O1968" t="s">
        <v>33</v>
      </c>
      <c r="P1968" s="2">
        <v>7.8703703703703705E-4</v>
      </c>
      <c r="Q1968" s="2">
        <v>3.5185185185185185E-3</v>
      </c>
      <c r="R1968">
        <v>0</v>
      </c>
      <c r="S1968" s="3">
        <v>45876.375</v>
      </c>
      <c r="T1968" t="s">
        <v>54</v>
      </c>
      <c r="U1968" t="s">
        <v>8535</v>
      </c>
      <c r="V1968" s="3">
        <v>45871.571527777778</v>
      </c>
      <c r="W1968" t="s">
        <v>2036</v>
      </c>
      <c r="Y1968" s="4">
        <v>45876</v>
      </c>
      <c r="Z1968" s="2">
        <v>0.81263888888888891</v>
      </c>
    </row>
    <row r="1969" spans="1:26" x14ac:dyDescent="0.3">
      <c r="A1969">
        <v>29771</v>
      </c>
      <c r="B1969" t="s">
        <v>316</v>
      </c>
      <c r="C1969" t="s">
        <v>187</v>
      </c>
      <c r="D1969" t="s">
        <v>315</v>
      </c>
      <c r="E1969" t="s">
        <v>52</v>
      </c>
      <c r="F1969">
        <v>9778206484</v>
      </c>
      <c r="G1969" t="s">
        <v>53</v>
      </c>
      <c r="H1969">
        <v>7007</v>
      </c>
      <c r="I1969" t="s">
        <v>3946</v>
      </c>
      <c r="J1969" t="s">
        <v>31</v>
      </c>
      <c r="K1969" t="s">
        <v>32</v>
      </c>
      <c r="L1969" t="s">
        <v>17035</v>
      </c>
      <c r="M1969" s="1">
        <v>0.58472222222222225</v>
      </c>
      <c r="N1969" t="s">
        <v>33</v>
      </c>
      <c r="O1969" t="s">
        <v>33</v>
      </c>
      <c r="P1969" s="2">
        <v>1.6562500000000001E-2</v>
      </c>
      <c r="Q1969" s="2">
        <v>1.1979166666666667E-2</v>
      </c>
      <c r="R1969">
        <v>100</v>
      </c>
      <c r="S1969" s="3">
        <v>45876.375</v>
      </c>
      <c r="T1969" t="s">
        <v>54</v>
      </c>
      <c r="U1969" t="s">
        <v>3946</v>
      </c>
      <c r="V1969" s="3">
        <v>45871.490277777775</v>
      </c>
      <c r="W1969" t="s">
        <v>1013</v>
      </c>
      <c r="Y1969" s="4">
        <v>45876</v>
      </c>
      <c r="Z1969" s="2">
        <v>0.81263888888888891</v>
      </c>
    </row>
    <row r="1970" spans="1:26" x14ac:dyDescent="0.3">
      <c r="A1970">
        <v>132110</v>
      </c>
      <c r="B1970" t="s">
        <v>946</v>
      </c>
      <c r="C1970" t="s">
        <v>27</v>
      </c>
      <c r="D1970" t="s">
        <v>315</v>
      </c>
      <c r="E1970" t="s">
        <v>52</v>
      </c>
      <c r="F1970">
        <v>9037944019</v>
      </c>
      <c r="G1970" t="s">
        <v>53</v>
      </c>
      <c r="H1970">
        <v>7010</v>
      </c>
      <c r="I1970" t="s">
        <v>4119</v>
      </c>
      <c r="J1970" t="s">
        <v>31</v>
      </c>
      <c r="K1970" t="s">
        <v>39</v>
      </c>
      <c r="O1970" t="s">
        <v>33</v>
      </c>
      <c r="S1970" s="3">
        <v>45876.375</v>
      </c>
      <c r="T1970" t="s">
        <v>54</v>
      </c>
      <c r="U1970" t="s">
        <v>4119</v>
      </c>
      <c r="V1970" s="3">
        <v>45871.490277777775</v>
      </c>
      <c r="W1970" t="s">
        <v>947</v>
      </c>
      <c r="Y1970" s="4">
        <v>45876</v>
      </c>
      <c r="Z1970" s="2">
        <v>0.81263888888888891</v>
      </c>
    </row>
    <row r="1971" spans="1:26" x14ac:dyDescent="0.3">
      <c r="A1971">
        <v>135427</v>
      </c>
      <c r="B1971" t="s">
        <v>489</v>
      </c>
      <c r="C1971" t="s">
        <v>27</v>
      </c>
      <c r="D1971" t="s">
        <v>51</v>
      </c>
      <c r="E1971" t="s">
        <v>52</v>
      </c>
      <c r="F1971">
        <v>6238724944</v>
      </c>
      <c r="G1971" t="s">
        <v>53</v>
      </c>
      <c r="H1971">
        <v>7027</v>
      </c>
      <c r="I1971" t="s">
        <v>4770</v>
      </c>
      <c r="J1971" t="s">
        <v>31</v>
      </c>
      <c r="K1971" t="s">
        <v>32</v>
      </c>
      <c r="L1971" t="s">
        <v>17036</v>
      </c>
      <c r="M1971" s="1">
        <v>0.57291666666666663</v>
      </c>
      <c r="N1971" t="s">
        <v>33</v>
      </c>
      <c r="O1971" t="s">
        <v>33</v>
      </c>
      <c r="P1971" s="2">
        <v>4.5138888888888887E-4</v>
      </c>
      <c r="Q1971" s="2">
        <v>3.0092592592592595E-4</v>
      </c>
      <c r="R1971">
        <v>0</v>
      </c>
      <c r="S1971" s="3">
        <v>45876.375</v>
      </c>
      <c r="T1971" t="s">
        <v>54</v>
      </c>
      <c r="U1971" t="s">
        <v>4770</v>
      </c>
      <c r="V1971" s="3">
        <v>45871.490277777775</v>
      </c>
      <c r="W1971" t="s">
        <v>729</v>
      </c>
      <c r="Y1971" s="4">
        <v>45876</v>
      </c>
      <c r="Z1971" s="2">
        <v>0.81263888888888891</v>
      </c>
    </row>
    <row r="1972" spans="1:26" x14ac:dyDescent="0.3">
      <c r="A1972">
        <v>135427</v>
      </c>
      <c r="B1972" t="s">
        <v>489</v>
      </c>
      <c r="C1972" t="s">
        <v>27</v>
      </c>
      <c r="D1972" t="s">
        <v>51</v>
      </c>
      <c r="E1972" t="s">
        <v>52</v>
      </c>
      <c r="F1972">
        <v>6238724944</v>
      </c>
      <c r="G1972" t="s">
        <v>53</v>
      </c>
      <c r="H1972">
        <v>7027</v>
      </c>
      <c r="I1972" t="s">
        <v>4856</v>
      </c>
      <c r="J1972" t="s">
        <v>31</v>
      </c>
      <c r="K1972" t="s">
        <v>32</v>
      </c>
      <c r="L1972" t="s">
        <v>17036</v>
      </c>
      <c r="M1972" s="1">
        <v>0.57222222222222219</v>
      </c>
      <c r="N1972" t="s">
        <v>33</v>
      </c>
      <c r="O1972" t="s">
        <v>33</v>
      </c>
      <c r="P1972" s="2">
        <v>0.78819444444444442</v>
      </c>
      <c r="Q1972" s="2">
        <v>1.3888888888888889E-4</v>
      </c>
      <c r="R1972">
        <v>0</v>
      </c>
      <c r="S1972" s="3">
        <v>45876.375</v>
      </c>
      <c r="T1972" t="s">
        <v>54</v>
      </c>
      <c r="U1972" t="s">
        <v>4856</v>
      </c>
      <c r="V1972" s="3">
        <v>45871.490277777775</v>
      </c>
      <c r="W1972" t="s">
        <v>729</v>
      </c>
      <c r="Y1972" s="4">
        <v>45876</v>
      </c>
      <c r="Z1972" s="2">
        <v>0.81263888888888891</v>
      </c>
    </row>
    <row r="1973" spans="1:26" x14ac:dyDescent="0.3">
      <c r="A1973">
        <v>134358</v>
      </c>
      <c r="B1973" t="s">
        <v>895</v>
      </c>
      <c r="C1973" t="s">
        <v>27</v>
      </c>
      <c r="D1973" t="s">
        <v>333</v>
      </c>
      <c r="E1973" t="s">
        <v>48</v>
      </c>
      <c r="F1973">
        <v>8195822140</v>
      </c>
      <c r="G1973" t="s">
        <v>334</v>
      </c>
      <c r="H1973">
        <v>1738</v>
      </c>
      <c r="I1973" t="s">
        <v>13776</v>
      </c>
      <c r="J1973" t="s">
        <v>31</v>
      </c>
      <c r="K1973" t="s">
        <v>32</v>
      </c>
      <c r="L1973" t="s">
        <v>17037</v>
      </c>
      <c r="M1973" s="1">
        <v>0.57291666666666663</v>
      </c>
      <c r="N1973" t="s">
        <v>33</v>
      </c>
      <c r="O1973" t="s">
        <v>33</v>
      </c>
      <c r="P1973" s="2">
        <v>0.17729166666666665</v>
      </c>
      <c r="Q1973" s="2">
        <v>1.1574074074074073E-3</v>
      </c>
      <c r="R1973">
        <v>100</v>
      </c>
      <c r="S1973" s="3">
        <v>45876.375</v>
      </c>
      <c r="T1973" t="s">
        <v>54</v>
      </c>
      <c r="U1973" t="s">
        <v>13776</v>
      </c>
      <c r="V1973" s="3">
        <v>45871.64166666667</v>
      </c>
      <c r="W1973" t="s">
        <v>1264</v>
      </c>
      <c r="Y1973" s="4">
        <v>45876</v>
      </c>
      <c r="Z1973" s="2">
        <v>0.81263888888888891</v>
      </c>
    </row>
    <row r="1974" spans="1:26" x14ac:dyDescent="0.3">
      <c r="A1974">
        <v>135203</v>
      </c>
      <c r="B1974" t="s">
        <v>382</v>
      </c>
      <c r="C1974" t="s">
        <v>27</v>
      </c>
      <c r="D1974" t="s">
        <v>59</v>
      </c>
      <c r="E1974" t="s">
        <v>60</v>
      </c>
      <c r="F1974">
        <v>8530083130</v>
      </c>
      <c r="G1974" t="s">
        <v>30</v>
      </c>
      <c r="H1974">
        <v>7430</v>
      </c>
      <c r="I1974" t="s">
        <v>13361</v>
      </c>
      <c r="J1974" t="s">
        <v>31</v>
      </c>
      <c r="K1974" t="s">
        <v>32</v>
      </c>
      <c r="L1974" t="s">
        <v>17038</v>
      </c>
      <c r="M1974" s="1">
        <v>0.57222222222222219</v>
      </c>
      <c r="N1974" t="s">
        <v>33</v>
      </c>
      <c r="O1974" t="s">
        <v>33</v>
      </c>
      <c r="P1974" s="2">
        <v>9.3749999999999997E-4</v>
      </c>
      <c r="Q1974" s="2">
        <v>1.6203703703703703E-4</v>
      </c>
      <c r="R1974">
        <v>100</v>
      </c>
      <c r="S1974" s="3">
        <v>45876.375</v>
      </c>
      <c r="T1974" t="s">
        <v>54</v>
      </c>
      <c r="U1974" t="s">
        <v>13361</v>
      </c>
      <c r="V1974" s="3">
        <v>45871.64166666667</v>
      </c>
      <c r="W1974" t="s">
        <v>462</v>
      </c>
      <c r="Y1974" s="4">
        <v>45876</v>
      </c>
      <c r="Z1974" s="2">
        <v>0.81263888888888891</v>
      </c>
    </row>
    <row r="1975" spans="1:26" x14ac:dyDescent="0.3">
      <c r="A1975">
        <v>22956</v>
      </c>
      <c r="B1975" t="s">
        <v>1082</v>
      </c>
      <c r="C1975" t="s">
        <v>27</v>
      </c>
      <c r="D1975" t="s">
        <v>129</v>
      </c>
      <c r="E1975" t="s">
        <v>42</v>
      </c>
      <c r="F1975">
        <v>8714638083</v>
      </c>
      <c r="G1975" t="s">
        <v>43</v>
      </c>
      <c r="H1975">
        <v>1749</v>
      </c>
      <c r="I1975" t="s">
        <v>8617</v>
      </c>
      <c r="J1975" t="s">
        <v>31</v>
      </c>
      <c r="K1975" t="s">
        <v>32</v>
      </c>
      <c r="L1975" t="s">
        <v>17039</v>
      </c>
      <c r="M1975" s="1">
        <v>0.57222222222222219</v>
      </c>
      <c r="N1975" t="s">
        <v>33</v>
      </c>
      <c r="O1975" t="s">
        <v>33</v>
      </c>
      <c r="P1975" s="2">
        <v>0.14622685185185186</v>
      </c>
      <c r="Q1975" s="2">
        <v>3.3564814814814812E-4</v>
      </c>
      <c r="R1975">
        <v>100</v>
      </c>
      <c r="S1975" s="3">
        <v>45876.375</v>
      </c>
      <c r="T1975" t="s">
        <v>54</v>
      </c>
      <c r="U1975" t="s">
        <v>8617</v>
      </c>
      <c r="V1975" s="3">
        <v>45871.571527777778</v>
      </c>
      <c r="W1975" t="s">
        <v>1083</v>
      </c>
      <c r="Y1975" s="4">
        <v>45876</v>
      </c>
      <c r="Z1975" s="2">
        <v>0.81263888888888891</v>
      </c>
    </row>
    <row r="1976" spans="1:26" x14ac:dyDescent="0.3">
      <c r="A1976">
        <v>134424</v>
      </c>
      <c r="B1976" t="s">
        <v>314</v>
      </c>
      <c r="C1976" t="s">
        <v>27</v>
      </c>
      <c r="D1976" t="s">
        <v>315</v>
      </c>
      <c r="E1976" t="s">
        <v>52</v>
      </c>
      <c r="F1976">
        <v>6282332300</v>
      </c>
      <c r="G1976" t="s">
        <v>53</v>
      </c>
      <c r="H1976">
        <v>7009</v>
      </c>
      <c r="I1976" t="s">
        <v>4065</v>
      </c>
      <c r="J1976" t="s">
        <v>31</v>
      </c>
      <c r="K1976" t="s">
        <v>32</v>
      </c>
      <c r="L1976" t="s">
        <v>17040</v>
      </c>
      <c r="M1976" s="1">
        <v>0.57152777777777775</v>
      </c>
      <c r="N1976" t="s">
        <v>33</v>
      </c>
      <c r="O1976" t="s">
        <v>33</v>
      </c>
      <c r="P1976" s="2">
        <v>3.8379629629629632E-2</v>
      </c>
      <c r="Q1976" s="2">
        <v>5.7870370370370373E-5</v>
      </c>
      <c r="R1976">
        <v>0</v>
      </c>
      <c r="S1976" s="3">
        <v>45876.375</v>
      </c>
      <c r="T1976" t="s">
        <v>54</v>
      </c>
      <c r="U1976" t="s">
        <v>4065</v>
      </c>
      <c r="V1976" s="3">
        <v>45871.490277777775</v>
      </c>
      <c r="W1976" t="s">
        <v>1088</v>
      </c>
      <c r="Y1976" s="4">
        <v>45876</v>
      </c>
      <c r="Z1976" s="2">
        <v>0.81263888888888891</v>
      </c>
    </row>
    <row r="1977" spans="1:26" x14ac:dyDescent="0.3">
      <c r="A1977">
        <v>135253</v>
      </c>
      <c r="B1977" t="s">
        <v>1070</v>
      </c>
      <c r="C1977" t="s">
        <v>27</v>
      </c>
      <c r="D1977" t="s">
        <v>59</v>
      </c>
      <c r="E1977" t="s">
        <v>60</v>
      </c>
      <c r="F1977">
        <v>8767714701</v>
      </c>
      <c r="G1977" t="s">
        <v>30</v>
      </c>
      <c r="H1977">
        <v>7449</v>
      </c>
      <c r="I1977" t="s">
        <v>13541</v>
      </c>
      <c r="J1977" t="s">
        <v>31</v>
      </c>
      <c r="K1977" t="s">
        <v>32</v>
      </c>
      <c r="L1977" t="s">
        <v>17041</v>
      </c>
      <c r="M1977" s="1">
        <v>0.57152777777777775</v>
      </c>
      <c r="N1977" t="s">
        <v>33</v>
      </c>
      <c r="O1977" t="s">
        <v>33</v>
      </c>
      <c r="P1977" s="2">
        <v>0.87302083333333336</v>
      </c>
      <c r="Q1977" s="2">
        <v>5.0925925925925921E-4</v>
      </c>
      <c r="R1977">
        <v>100</v>
      </c>
      <c r="S1977" s="3">
        <v>45876.375</v>
      </c>
      <c r="T1977" t="s">
        <v>54</v>
      </c>
      <c r="U1977" t="s">
        <v>13541</v>
      </c>
      <c r="V1977" s="3">
        <v>45871.64166666667</v>
      </c>
      <c r="W1977" t="s">
        <v>2059</v>
      </c>
      <c r="Y1977" s="4">
        <v>45876</v>
      </c>
      <c r="Z1977" s="2">
        <v>0.81263888888888891</v>
      </c>
    </row>
    <row r="1978" spans="1:26" x14ac:dyDescent="0.3">
      <c r="A1978">
        <v>135429</v>
      </c>
      <c r="B1978" t="s">
        <v>359</v>
      </c>
      <c r="C1978" t="s">
        <v>27</v>
      </c>
      <c r="D1978" t="s">
        <v>51</v>
      </c>
      <c r="E1978" t="s">
        <v>52</v>
      </c>
      <c r="G1978" t="s">
        <v>53</v>
      </c>
      <c r="H1978">
        <v>7025</v>
      </c>
      <c r="I1978" t="s">
        <v>4512</v>
      </c>
      <c r="J1978" t="s">
        <v>31</v>
      </c>
      <c r="K1978" t="s">
        <v>32</v>
      </c>
      <c r="L1978" t="s">
        <v>17042</v>
      </c>
      <c r="M1978" s="1">
        <v>0.5708333333333333</v>
      </c>
      <c r="N1978" t="s">
        <v>33</v>
      </c>
      <c r="O1978" t="s">
        <v>33</v>
      </c>
      <c r="P1978" s="2">
        <v>1.8518518518518518E-4</v>
      </c>
      <c r="Q1978" s="2">
        <v>4.6296296296296294E-5</v>
      </c>
      <c r="R1978">
        <v>0</v>
      </c>
      <c r="S1978" s="3">
        <v>45876.375</v>
      </c>
      <c r="T1978" t="s">
        <v>54</v>
      </c>
      <c r="U1978" t="s">
        <v>4512</v>
      </c>
      <c r="V1978" s="3">
        <v>45871.490277777775</v>
      </c>
      <c r="W1978" t="s">
        <v>360</v>
      </c>
      <c r="Y1978" s="4">
        <v>45876</v>
      </c>
      <c r="Z1978" s="2">
        <v>0.81263888888888891</v>
      </c>
    </row>
    <row r="1979" spans="1:26" x14ac:dyDescent="0.3">
      <c r="A1979">
        <v>135689</v>
      </c>
      <c r="B1979" t="s">
        <v>494</v>
      </c>
      <c r="C1979" t="s">
        <v>27</v>
      </c>
      <c r="D1979" t="s">
        <v>301</v>
      </c>
      <c r="E1979" t="s">
        <v>84</v>
      </c>
      <c r="F1979">
        <v>9442960636</v>
      </c>
      <c r="G1979" t="s">
        <v>53</v>
      </c>
      <c r="H1979">
        <v>7441</v>
      </c>
      <c r="I1979" t="s">
        <v>8427</v>
      </c>
      <c r="J1979" t="s">
        <v>31</v>
      </c>
      <c r="K1979" t="s">
        <v>32</v>
      </c>
      <c r="L1979" t="s">
        <v>17043</v>
      </c>
      <c r="M1979" s="1">
        <v>0.57152777777777775</v>
      </c>
      <c r="N1979" t="s">
        <v>33</v>
      </c>
      <c r="O1979" t="s">
        <v>33</v>
      </c>
      <c r="P1979" s="2">
        <v>1.4467592592592592E-3</v>
      </c>
      <c r="Q1979" s="2">
        <v>9.4907407407407408E-4</v>
      </c>
      <c r="R1979">
        <v>100</v>
      </c>
      <c r="S1979" s="3">
        <v>45876.375</v>
      </c>
      <c r="T1979" t="s">
        <v>54</v>
      </c>
      <c r="U1979" t="s">
        <v>8427</v>
      </c>
      <c r="V1979" s="3">
        <v>45871.570833333331</v>
      </c>
      <c r="W1979" t="s">
        <v>2086</v>
      </c>
      <c r="Y1979" s="4">
        <v>45876</v>
      </c>
      <c r="Z1979" s="2">
        <v>0.81263888888888891</v>
      </c>
    </row>
    <row r="1980" spans="1:26" x14ac:dyDescent="0.3">
      <c r="A1980">
        <v>18308</v>
      </c>
      <c r="B1980" t="s">
        <v>546</v>
      </c>
      <c r="C1980" t="s">
        <v>27</v>
      </c>
      <c r="D1980" t="s">
        <v>547</v>
      </c>
      <c r="E1980" t="s">
        <v>76</v>
      </c>
      <c r="F1980">
        <v>8714619842</v>
      </c>
      <c r="G1980" t="s">
        <v>43</v>
      </c>
      <c r="H1980">
        <v>1751</v>
      </c>
      <c r="I1980" t="s">
        <v>8658</v>
      </c>
      <c r="J1980" t="s">
        <v>31</v>
      </c>
      <c r="K1980" t="s">
        <v>32</v>
      </c>
      <c r="L1980" t="s">
        <v>17044</v>
      </c>
      <c r="M1980" s="1">
        <v>0.57222222222222219</v>
      </c>
      <c r="N1980" t="s">
        <v>33</v>
      </c>
      <c r="O1980" t="s">
        <v>33</v>
      </c>
      <c r="P1980" s="2">
        <v>0.20304398148148148</v>
      </c>
      <c r="Q1980" s="2">
        <v>1.4583333333333334E-3</v>
      </c>
      <c r="R1980">
        <v>100</v>
      </c>
      <c r="S1980" s="3">
        <v>45876.375</v>
      </c>
      <c r="T1980" t="s">
        <v>54</v>
      </c>
      <c r="U1980" t="s">
        <v>8658</v>
      </c>
      <c r="V1980" s="3">
        <v>45871.571527777778</v>
      </c>
      <c r="W1980" t="s">
        <v>1473</v>
      </c>
      <c r="Y1980" s="4">
        <v>45876</v>
      </c>
      <c r="Z1980" s="2">
        <v>0.81263888888888891</v>
      </c>
    </row>
    <row r="1981" spans="1:26" x14ac:dyDescent="0.3">
      <c r="A1981">
        <v>135429</v>
      </c>
      <c r="B1981" t="s">
        <v>359</v>
      </c>
      <c r="C1981" t="s">
        <v>27</v>
      </c>
      <c r="D1981" t="s">
        <v>51</v>
      </c>
      <c r="E1981" t="s">
        <v>52</v>
      </c>
      <c r="G1981" t="s">
        <v>53</v>
      </c>
      <c r="H1981">
        <v>7025</v>
      </c>
      <c r="I1981" t="s">
        <v>4509</v>
      </c>
      <c r="J1981" t="s">
        <v>31</v>
      </c>
      <c r="K1981" t="s">
        <v>32</v>
      </c>
      <c r="L1981" t="s">
        <v>17042</v>
      </c>
      <c r="M1981" s="1">
        <v>0.5708333333333333</v>
      </c>
      <c r="N1981" t="s">
        <v>33</v>
      </c>
      <c r="O1981" t="s">
        <v>33</v>
      </c>
      <c r="P1981" s="2">
        <v>3.2407407407407406E-4</v>
      </c>
      <c r="Q1981" s="2">
        <v>1.6203703703703703E-4</v>
      </c>
      <c r="R1981">
        <v>0</v>
      </c>
      <c r="S1981" s="3">
        <v>45876.375</v>
      </c>
      <c r="T1981" t="s">
        <v>54</v>
      </c>
      <c r="U1981" t="s">
        <v>4509</v>
      </c>
      <c r="V1981" s="3">
        <v>45871.490277777775</v>
      </c>
      <c r="W1981" t="s">
        <v>360</v>
      </c>
      <c r="Y1981" s="4">
        <v>45876</v>
      </c>
      <c r="Z1981" s="2">
        <v>0.81263888888888891</v>
      </c>
    </row>
    <row r="1982" spans="1:26" x14ac:dyDescent="0.3">
      <c r="A1982">
        <v>28219</v>
      </c>
      <c r="B1982" t="s">
        <v>131</v>
      </c>
      <c r="C1982" t="s">
        <v>27</v>
      </c>
      <c r="D1982" t="s">
        <v>76</v>
      </c>
      <c r="E1982" t="s">
        <v>76</v>
      </c>
      <c r="F1982">
        <v>8305661480</v>
      </c>
      <c r="G1982" t="s">
        <v>43</v>
      </c>
      <c r="H1982">
        <v>7122</v>
      </c>
      <c r="I1982" t="s">
        <v>14296</v>
      </c>
      <c r="J1982" t="s">
        <v>31</v>
      </c>
      <c r="K1982" t="s">
        <v>32</v>
      </c>
      <c r="L1982" t="s">
        <v>17045</v>
      </c>
      <c r="M1982" s="1">
        <v>0.5708333333333333</v>
      </c>
      <c r="N1982" t="s">
        <v>33</v>
      </c>
      <c r="O1982" t="s">
        <v>33</v>
      </c>
      <c r="P1982" s="2">
        <v>1.0983796296296297E-2</v>
      </c>
      <c r="Q1982" s="2">
        <v>1.8518518518518518E-4</v>
      </c>
      <c r="R1982">
        <v>0</v>
      </c>
      <c r="S1982" s="3">
        <v>45876.375</v>
      </c>
      <c r="T1982" t="s">
        <v>54</v>
      </c>
      <c r="U1982" t="s">
        <v>14296</v>
      </c>
      <c r="V1982" s="3">
        <v>45871.64166666667</v>
      </c>
      <c r="W1982" t="s">
        <v>1050</v>
      </c>
      <c r="Y1982" s="4">
        <v>45876</v>
      </c>
      <c r="Z1982" s="2">
        <v>0.81263888888888891</v>
      </c>
    </row>
    <row r="1983" spans="1:26" x14ac:dyDescent="0.3">
      <c r="A1983">
        <v>7848</v>
      </c>
      <c r="B1983" t="s">
        <v>142</v>
      </c>
      <c r="C1983" t="s">
        <v>27</v>
      </c>
      <c r="D1983" t="s">
        <v>83</v>
      </c>
      <c r="E1983" t="s">
        <v>84</v>
      </c>
      <c r="F1983">
        <v>7094496807</v>
      </c>
      <c r="G1983" t="s">
        <v>53</v>
      </c>
      <c r="H1983">
        <v>7013</v>
      </c>
      <c r="I1983" t="s">
        <v>5388</v>
      </c>
      <c r="J1983" t="s">
        <v>31</v>
      </c>
      <c r="K1983" t="s">
        <v>32</v>
      </c>
      <c r="L1983" t="s">
        <v>17046</v>
      </c>
      <c r="M1983" s="1">
        <v>0.5708333333333333</v>
      </c>
      <c r="N1983" t="s">
        <v>33</v>
      </c>
      <c r="O1983" t="s">
        <v>33</v>
      </c>
      <c r="P1983" s="2">
        <v>1.0289351851851852E-2</v>
      </c>
      <c r="Q1983" s="2">
        <v>9.2592592592592588E-5</v>
      </c>
      <c r="R1983">
        <v>100</v>
      </c>
      <c r="S1983" s="3">
        <v>45876.375</v>
      </c>
      <c r="T1983" t="s">
        <v>54</v>
      </c>
      <c r="U1983" t="s">
        <v>5388</v>
      </c>
      <c r="V1983" s="3">
        <v>45871.490972222222</v>
      </c>
      <c r="W1983" t="s">
        <v>617</v>
      </c>
      <c r="Y1983" s="4">
        <v>45876</v>
      </c>
      <c r="Z1983" s="2">
        <v>0.81263888888888891</v>
      </c>
    </row>
    <row r="1984" spans="1:26" x14ac:dyDescent="0.3">
      <c r="A1984">
        <v>130758</v>
      </c>
      <c r="B1984" t="s">
        <v>67</v>
      </c>
      <c r="C1984" t="s">
        <v>187</v>
      </c>
      <c r="D1984" t="s">
        <v>51</v>
      </c>
      <c r="E1984" t="s">
        <v>52</v>
      </c>
      <c r="F1984">
        <v>9995791963</v>
      </c>
      <c r="G1984" t="s">
        <v>53</v>
      </c>
      <c r="H1984">
        <v>7052</v>
      </c>
      <c r="I1984" t="s">
        <v>5108</v>
      </c>
      <c r="J1984" t="s">
        <v>31</v>
      </c>
      <c r="K1984" t="s">
        <v>32</v>
      </c>
      <c r="L1984" t="s">
        <v>17047</v>
      </c>
      <c r="M1984" s="1">
        <v>0.5708333333333333</v>
      </c>
      <c r="N1984" t="s">
        <v>33</v>
      </c>
      <c r="O1984" t="s">
        <v>33</v>
      </c>
      <c r="P1984" s="2">
        <v>1.5196759259259259E-2</v>
      </c>
      <c r="Q1984" s="2">
        <v>2.4305555555555555E-4</v>
      </c>
      <c r="R1984">
        <v>0</v>
      </c>
      <c r="S1984" s="3">
        <v>45876.375</v>
      </c>
      <c r="T1984" t="s">
        <v>54</v>
      </c>
      <c r="U1984" t="s">
        <v>5108</v>
      </c>
      <c r="V1984" s="3">
        <v>45871.490277777775</v>
      </c>
      <c r="W1984" t="s">
        <v>1042</v>
      </c>
      <c r="Y1984" s="4">
        <v>45876</v>
      </c>
      <c r="Z1984" s="2">
        <v>0.81263888888888891</v>
      </c>
    </row>
    <row r="1985" spans="1:26" x14ac:dyDescent="0.3">
      <c r="A1985">
        <v>135429</v>
      </c>
      <c r="B1985" t="s">
        <v>359</v>
      </c>
      <c r="C1985" t="s">
        <v>27</v>
      </c>
      <c r="D1985" t="s">
        <v>51</v>
      </c>
      <c r="E1985" t="s">
        <v>52</v>
      </c>
      <c r="G1985" t="s">
        <v>53</v>
      </c>
      <c r="H1985">
        <v>7025</v>
      </c>
      <c r="I1985" t="s">
        <v>4515</v>
      </c>
      <c r="J1985" t="s">
        <v>31</v>
      </c>
      <c r="K1985" t="s">
        <v>32</v>
      </c>
      <c r="L1985" t="s">
        <v>17042</v>
      </c>
      <c r="M1985" s="1">
        <v>0.57013888888888886</v>
      </c>
      <c r="N1985" t="s">
        <v>33</v>
      </c>
      <c r="O1985" t="s">
        <v>33</v>
      </c>
      <c r="P1985" s="2">
        <v>2.199074074074074E-4</v>
      </c>
      <c r="Q1985" s="2">
        <v>1.8518518518518518E-4</v>
      </c>
      <c r="R1985">
        <v>30</v>
      </c>
      <c r="S1985" s="3">
        <v>45876.375</v>
      </c>
      <c r="T1985" t="s">
        <v>54</v>
      </c>
      <c r="U1985" t="s">
        <v>4515</v>
      </c>
      <c r="V1985" s="3">
        <v>45871.490277777775</v>
      </c>
      <c r="W1985" t="s">
        <v>360</v>
      </c>
      <c r="Y1985" s="4">
        <v>45876</v>
      </c>
      <c r="Z1985" s="2">
        <v>0.81263888888888891</v>
      </c>
    </row>
    <row r="1986" spans="1:26" x14ac:dyDescent="0.3">
      <c r="A1986">
        <v>135429</v>
      </c>
      <c r="B1986" t="s">
        <v>359</v>
      </c>
      <c r="C1986" t="s">
        <v>27</v>
      </c>
      <c r="D1986" t="s">
        <v>51</v>
      </c>
      <c r="E1986" t="s">
        <v>52</v>
      </c>
      <c r="G1986" t="s">
        <v>53</v>
      </c>
      <c r="H1986">
        <v>7025</v>
      </c>
      <c r="I1986" t="s">
        <v>4516</v>
      </c>
      <c r="J1986" t="s">
        <v>31</v>
      </c>
      <c r="K1986" t="s">
        <v>32</v>
      </c>
      <c r="L1986" t="s">
        <v>17042</v>
      </c>
      <c r="M1986" s="1">
        <v>0.57013888888888886</v>
      </c>
      <c r="N1986" t="s">
        <v>33</v>
      </c>
      <c r="O1986" t="s">
        <v>33</v>
      </c>
      <c r="P1986" s="2">
        <v>1.0416666666666667E-4</v>
      </c>
      <c r="Q1986" s="2">
        <v>4.6296296296296294E-5</v>
      </c>
      <c r="R1986">
        <v>30</v>
      </c>
      <c r="S1986" s="3">
        <v>45876.375</v>
      </c>
      <c r="T1986" t="s">
        <v>54</v>
      </c>
      <c r="U1986" t="s">
        <v>4516</v>
      </c>
      <c r="V1986" s="3">
        <v>45871.490277777775</v>
      </c>
      <c r="W1986" t="s">
        <v>360</v>
      </c>
      <c r="Y1986" s="4">
        <v>45876</v>
      </c>
      <c r="Z1986" s="2">
        <v>0.81263888888888891</v>
      </c>
    </row>
    <row r="1987" spans="1:26" x14ac:dyDescent="0.3">
      <c r="A1987">
        <v>135429</v>
      </c>
      <c r="B1987" t="s">
        <v>359</v>
      </c>
      <c r="C1987" t="s">
        <v>27</v>
      </c>
      <c r="D1987" t="s">
        <v>51</v>
      </c>
      <c r="E1987" t="s">
        <v>52</v>
      </c>
      <c r="G1987" t="s">
        <v>53</v>
      </c>
      <c r="H1987">
        <v>7025</v>
      </c>
      <c r="I1987" t="s">
        <v>4524</v>
      </c>
      <c r="J1987" t="s">
        <v>31</v>
      </c>
      <c r="K1987" t="s">
        <v>32</v>
      </c>
      <c r="L1987" t="s">
        <v>17042</v>
      </c>
      <c r="M1987" s="1">
        <v>0.57013888888888886</v>
      </c>
      <c r="N1987" t="s">
        <v>33</v>
      </c>
      <c r="O1987" t="s">
        <v>33</v>
      </c>
      <c r="P1987" s="2">
        <v>9.2592592592592588E-5</v>
      </c>
      <c r="Q1987" s="2">
        <v>4.6296296296296294E-5</v>
      </c>
      <c r="R1987">
        <v>5</v>
      </c>
      <c r="S1987" s="3">
        <v>45876.375</v>
      </c>
      <c r="T1987" t="s">
        <v>54</v>
      </c>
      <c r="U1987" t="s">
        <v>4524</v>
      </c>
      <c r="V1987" s="3">
        <v>45871.490277777775</v>
      </c>
      <c r="W1987" t="s">
        <v>360</v>
      </c>
      <c r="Y1987" s="4">
        <v>45876</v>
      </c>
      <c r="Z1987" s="2">
        <v>0.81263888888888891</v>
      </c>
    </row>
    <row r="1988" spans="1:26" x14ac:dyDescent="0.3">
      <c r="A1988">
        <v>130976</v>
      </c>
      <c r="B1988" t="s">
        <v>2012</v>
      </c>
      <c r="C1988" t="s">
        <v>27</v>
      </c>
      <c r="D1988" t="s">
        <v>117</v>
      </c>
      <c r="E1988" t="s">
        <v>48</v>
      </c>
      <c r="F1988">
        <v>9257215063</v>
      </c>
      <c r="G1988" t="s">
        <v>43</v>
      </c>
      <c r="H1988">
        <v>7329</v>
      </c>
      <c r="I1988" t="s">
        <v>14917</v>
      </c>
      <c r="J1988" t="s">
        <v>31</v>
      </c>
      <c r="K1988" t="s">
        <v>32</v>
      </c>
      <c r="L1988" t="s">
        <v>17048</v>
      </c>
      <c r="M1988" s="1">
        <v>0.58125000000000004</v>
      </c>
      <c r="N1988" t="s">
        <v>33</v>
      </c>
      <c r="O1988" t="s">
        <v>33</v>
      </c>
      <c r="P1988" s="2">
        <v>1.1643518518518518E-2</v>
      </c>
      <c r="Q1988" s="2">
        <v>1.1574074074074073E-2</v>
      </c>
      <c r="R1988">
        <v>100</v>
      </c>
      <c r="S1988" s="3">
        <v>45876.375</v>
      </c>
      <c r="T1988" t="s">
        <v>54</v>
      </c>
      <c r="U1988" t="s">
        <v>14917</v>
      </c>
      <c r="V1988" s="3">
        <v>45871.642361111109</v>
      </c>
      <c r="W1988" t="s">
        <v>2013</v>
      </c>
      <c r="Y1988" s="4">
        <v>45876</v>
      </c>
      <c r="Z1988" s="2">
        <v>0.81263888888888891</v>
      </c>
    </row>
    <row r="1989" spans="1:26" x14ac:dyDescent="0.3">
      <c r="A1989">
        <v>135203</v>
      </c>
      <c r="B1989" t="s">
        <v>382</v>
      </c>
      <c r="C1989" t="s">
        <v>27</v>
      </c>
      <c r="D1989" t="s">
        <v>59</v>
      </c>
      <c r="E1989" t="s">
        <v>60</v>
      </c>
      <c r="F1989">
        <v>8530083130</v>
      </c>
      <c r="G1989" t="s">
        <v>30</v>
      </c>
      <c r="H1989">
        <v>7430</v>
      </c>
      <c r="I1989" t="s">
        <v>13376</v>
      </c>
      <c r="J1989" t="s">
        <v>31</v>
      </c>
      <c r="K1989" t="s">
        <v>32</v>
      </c>
      <c r="L1989" t="s">
        <v>17049</v>
      </c>
      <c r="M1989" s="1">
        <v>0.5708333333333333</v>
      </c>
      <c r="N1989" t="s">
        <v>33</v>
      </c>
      <c r="O1989" t="s">
        <v>33</v>
      </c>
      <c r="P1989" s="2">
        <v>1.0879629629629629E-3</v>
      </c>
      <c r="Q1989" s="2">
        <v>1.0532407407407407E-3</v>
      </c>
      <c r="R1989">
        <v>100</v>
      </c>
      <c r="S1989" s="3">
        <v>45876.375</v>
      </c>
      <c r="T1989" t="s">
        <v>54</v>
      </c>
      <c r="U1989" t="s">
        <v>13376</v>
      </c>
      <c r="V1989" s="3">
        <v>45871.64166666667</v>
      </c>
      <c r="W1989" t="s">
        <v>462</v>
      </c>
      <c r="Y1989" s="4">
        <v>45876</v>
      </c>
      <c r="Z1989" s="2">
        <v>0.81263888888888891</v>
      </c>
    </row>
    <row r="1990" spans="1:26" x14ac:dyDescent="0.3">
      <c r="A1990">
        <v>130976</v>
      </c>
      <c r="B1990" t="s">
        <v>2012</v>
      </c>
      <c r="C1990" t="s">
        <v>27</v>
      </c>
      <c r="D1990" t="s">
        <v>117</v>
      </c>
      <c r="E1990" t="s">
        <v>48</v>
      </c>
      <c r="F1990">
        <v>9257215063</v>
      </c>
      <c r="G1990" t="s">
        <v>43</v>
      </c>
      <c r="H1990">
        <v>7329</v>
      </c>
      <c r="I1990" t="s">
        <v>14920</v>
      </c>
      <c r="J1990" t="s">
        <v>31</v>
      </c>
      <c r="K1990" t="s">
        <v>32</v>
      </c>
      <c r="L1990" t="s">
        <v>17048</v>
      </c>
      <c r="M1990" s="1">
        <v>0.57013888888888886</v>
      </c>
      <c r="N1990" t="s">
        <v>33</v>
      </c>
      <c r="O1990" t="s">
        <v>33</v>
      </c>
      <c r="P1990" s="2">
        <v>0.91311342592592593</v>
      </c>
      <c r="Q1990" s="2">
        <v>4.6296296296296294E-5</v>
      </c>
      <c r="R1990">
        <v>100</v>
      </c>
      <c r="S1990" s="3">
        <v>45876.375</v>
      </c>
      <c r="T1990" t="s">
        <v>54</v>
      </c>
      <c r="U1990" t="s">
        <v>14920</v>
      </c>
      <c r="V1990" s="3">
        <v>45871.642361111109</v>
      </c>
      <c r="W1990" t="s">
        <v>2013</v>
      </c>
      <c r="Y1990" s="4">
        <v>45876</v>
      </c>
      <c r="Z1990" s="2">
        <v>0.81263888888888891</v>
      </c>
    </row>
    <row r="1991" spans="1:26" x14ac:dyDescent="0.3">
      <c r="A1991">
        <v>135429</v>
      </c>
      <c r="B1991" t="s">
        <v>359</v>
      </c>
      <c r="C1991" t="s">
        <v>27</v>
      </c>
      <c r="D1991" t="s">
        <v>51</v>
      </c>
      <c r="E1991" t="s">
        <v>52</v>
      </c>
      <c r="G1991" t="s">
        <v>53</v>
      </c>
      <c r="H1991">
        <v>7025</v>
      </c>
      <c r="I1991" t="s">
        <v>4525</v>
      </c>
      <c r="J1991" t="s">
        <v>31</v>
      </c>
      <c r="K1991" t="s">
        <v>32</v>
      </c>
      <c r="L1991" t="s">
        <v>17042</v>
      </c>
      <c r="M1991" s="1">
        <v>0.57013888888888886</v>
      </c>
      <c r="N1991" t="s">
        <v>33</v>
      </c>
      <c r="O1991" t="s">
        <v>33</v>
      </c>
      <c r="P1991" s="2">
        <v>5.4398148148148144E-4</v>
      </c>
      <c r="Q1991" s="2">
        <v>5.0925925925925921E-4</v>
      </c>
      <c r="R1991">
        <v>60</v>
      </c>
      <c r="S1991" s="3">
        <v>45876.375</v>
      </c>
      <c r="T1991" t="s">
        <v>54</v>
      </c>
      <c r="U1991" t="s">
        <v>4525</v>
      </c>
      <c r="V1991" s="3">
        <v>45871.490277777775</v>
      </c>
      <c r="W1991" t="s">
        <v>360</v>
      </c>
      <c r="Y1991" s="4">
        <v>45876</v>
      </c>
      <c r="Z1991" s="2">
        <v>0.81263888888888891</v>
      </c>
    </row>
    <row r="1992" spans="1:26" x14ac:dyDescent="0.3">
      <c r="A1992">
        <v>131645</v>
      </c>
      <c r="B1992" t="s">
        <v>636</v>
      </c>
      <c r="C1992" t="s">
        <v>27</v>
      </c>
      <c r="D1992" t="s">
        <v>234</v>
      </c>
      <c r="E1992" t="s">
        <v>60</v>
      </c>
      <c r="F1992">
        <v>9503540882</v>
      </c>
      <c r="G1992" t="s">
        <v>30</v>
      </c>
      <c r="H1992">
        <v>7453</v>
      </c>
      <c r="I1992" t="s">
        <v>13626</v>
      </c>
      <c r="J1992" t="s">
        <v>31</v>
      </c>
      <c r="K1992" t="s">
        <v>32</v>
      </c>
      <c r="L1992" t="s">
        <v>17050</v>
      </c>
      <c r="M1992" s="1">
        <v>0.57013888888888886</v>
      </c>
      <c r="N1992" t="s">
        <v>33</v>
      </c>
      <c r="O1992" t="s">
        <v>65</v>
      </c>
      <c r="P1992" s="2">
        <v>0.12883101851851853</v>
      </c>
      <c r="Q1992" s="2">
        <v>5.9027777777777778E-4</v>
      </c>
      <c r="R1992">
        <v>100</v>
      </c>
      <c r="S1992" s="3">
        <v>45876.375</v>
      </c>
      <c r="T1992" t="s">
        <v>54</v>
      </c>
      <c r="U1992" t="s">
        <v>13626</v>
      </c>
      <c r="V1992" s="3">
        <v>45871.64166666667</v>
      </c>
      <c r="W1992" t="s">
        <v>850</v>
      </c>
      <c r="Y1992" s="4">
        <v>45876</v>
      </c>
      <c r="Z1992" s="2">
        <v>0.81263888888888891</v>
      </c>
    </row>
    <row r="1993" spans="1:26" x14ac:dyDescent="0.3">
      <c r="A1993">
        <v>135429</v>
      </c>
      <c r="B1993" t="s">
        <v>359</v>
      </c>
      <c r="C1993" t="s">
        <v>27</v>
      </c>
      <c r="D1993" t="s">
        <v>51</v>
      </c>
      <c r="E1993" t="s">
        <v>52</v>
      </c>
      <c r="G1993" t="s">
        <v>53</v>
      </c>
      <c r="H1993">
        <v>7025</v>
      </c>
      <c r="I1993" t="s">
        <v>4533</v>
      </c>
      <c r="J1993" t="s">
        <v>31</v>
      </c>
      <c r="K1993" t="s">
        <v>32</v>
      </c>
      <c r="L1993" t="s">
        <v>17042</v>
      </c>
      <c r="M1993" s="1">
        <v>0.56944444444444442</v>
      </c>
      <c r="N1993" t="s">
        <v>33</v>
      </c>
      <c r="O1993" t="s">
        <v>33</v>
      </c>
      <c r="P1993" s="2">
        <v>9.2592592592592588E-5</v>
      </c>
      <c r="Q1993" s="2">
        <v>4.6296296296296294E-5</v>
      </c>
      <c r="R1993">
        <v>0</v>
      </c>
      <c r="S1993" s="3">
        <v>45876.375</v>
      </c>
      <c r="T1993" t="s">
        <v>54</v>
      </c>
      <c r="U1993" t="s">
        <v>4533</v>
      </c>
      <c r="V1993" s="3">
        <v>45871.490277777775</v>
      </c>
      <c r="W1993" t="s">
        <v>360</v>
      </c>
      <c r="Y1993" s="4">
        <v>45876</v>
      </c>
      <c r="Z1993" s="2">
        <v>0.81263888888888891</v>
      </c>
    </row>
    <row r="1994" spans="1:26" x14ac:dyDescent="0.3">
      <c r="A1994">
        <v>135429</v>
      </c>
      <c r="B1994" t="s">
        <v>359</v>
      </c>
      <c r="C1994" t="s">
        <v>27</v>
      </c>
      <c r="D1994" t="s">
        <v>51</v>
      </c>
      <c r="E1994" t="s">
        <v>52</v>
      </c>
      <c r="G1994" t="s">
        <v>53</v>
      </c>
      <c r="H1994">
        <v>7025</v>
      </c>
      <c r="I1994" t="s">
        <v>4548</v>
      </c>
      <c r="J1994" t="s">
        <v>31</v>
      </c>
      <c r="K1994" t="s">
        <v>32</v>
      </c>
      <c r="L1994" t="s">
        <v>17042</v>
      </c>
      <c r="M1994" s="1">
        <v>0.56944444444444442</v>
      </c>
      <c r="N1994" t="s">
        <v>33</v>
      </c>
      <c r="O1994" t="s">
        <v>33</v>
      </c>
      <c r="P1994" s="2">
        <v>9.2592592592592588E-5</v>
      </c>
      <c r="Q1994" s="2">
        <v>4.6296296296296294E-5</v>
      </c>
      <c r="R1994">
        <v>0</v>
      </c>
      <c r="S1994" s="3">
        <v>45876.375</v>
      </c>
      <c r="T1994" t="s">
        <v>54</v>
      </c>
      <c r="U1994" t="s">
        <v>4548</v>
      </c>
      <c r="V1994" s="3">
        <v>45871.490277777775</v>
      </c>
      <c r="W1994" t="s">
        <v>360</v>
      </c>
      <c r="Y1994" s="4">
        <v>45876</v>
      </c>
      <c r="Z1994" s="2">
        <v>0.81263888888888891</v>
      </c>
    </row>
    <row r="1995" spans="1:26" x14ac:dyDescent="0.3">
      <c r="A1995">
        <v>135689</v>
      </c>
      <c r="B1995" t="s">
        <v>494</v>
      </c>
      <c r="C1995" t="s">
        <v>27</v>
      </c>
      <c r="D1995" t="s">
        <v>301</v>
      </c>
      <c r="E1995" t="s">
        <v>84</v>
      </c>
      <c r="F1995">
        <v>9442960636</v>
      </c>
      <c r="G1995" t="s">
        <v>53</v>
      </c>
      <c r="H1995">
        <v>7441</v>
      </c>
      <c r="I1995" t="s">
        <v>8430</v>
      </c>
      <c r="J1995" t="s">
        <v>31</v>
      </c>
      <c r="K1995" t="s">
        <v>32</v>
      </c>
      <c r="L1995" t="s">
        <v>17043</v>
      </c>
      <c r="M1995" s="1">
        <v>0.57013888888888886</v>
      </c>
      <c r="N1995" t="s">
        <v>33</v>
      </c>
      <c r="O1995" t="s">
        <v>33</v>
      </c>
      <c r="P1995" s="2">
        <v>0.10721064814814815</v>
      </c>
      <c r="Q1995" s="2">
        <v>1.0763888888888889E-3</v>
      </c>
      <c r="R1995">
        <v>100</v>
      </c>
      <c r="S1995" s="3">
        <v>45876.375</v>
      </c>
      <c r="T1995" t="s">
        <v>54</v>
      </c>
      <c r="U1995" t="s">
        <v>8430</v>
      </c>
      <c r="V1995" s="3">
        <v>45871.570833333331</v>
      </c>
      <c r="W1995" t="s">
        <v>2086</v>
      </c>
      <c r="Y1995" s="4">
        <v>45876</v>
      </c>
      <c r="Z1995" s="2">
        <v>0.81263888888888891</v>
      </c>
    </row>
    <row r="1996" spans="1:26" x14ac:dyDescent="0.3">
      <c r="A1996">
        <v>135429</v>
      </c>
      <c r="B1996" t="s">
        <v>359</v>
      </c>
      <c r="C1996" t="s">
        <v>27</v>
      </c>
      <c r="D1996" t="s">
        <v>51</v>
      </c>
      <c r="E1996" t="s">
        <v>52</v>
      </c>
      <c r="G1996" t="s">
        <v>53</v>
      </c>
      <c r="H1996">
        <v>7025</v>
      </c>
      <c r="I1996" t="s">
        <v>4565</v>
      </c>
      <c r="J1996" t="s">
        <v>31</v>
      </c>
      <c r="K1996" t="s">
        <v>32</v>
      </c>
      <c r="L1996" t="s">
        <v>17042</v>
      </c>
      <c r="M1996" s="1">
        <v>0.56944444444444442</v>
      </c>
      <c r="N1996" t="s">
        <v>33</v>
      </c>
      <c r="O1996" t="s">
        <v>33</v>
      </c>
      <c r="P1996" s="2">
        <v>9.4722222222222222E-2</v>
      </c>
      <c r="Q1996" s="2">
        <v>2.3148148148148149E-4</v>
      </c>
      <c r="R1996">
        <v>0</v>
      </c>
      <c r="S1996" s="3">
        <v>45876.375</v>
      </c>
      <c r="T1996" t="s">
        <v>54</v>
      </c>
      <c r="U1996" t="s">
        <v>4565</v>
      </c>
      <c r="V1996" s="3">
        <v>45871.490277777775</v>
      </c>
      <c r="W1996" t="s">
        <v>360</v>
      </c>
      <c r="Y1996" s="4">
        <v>45876</v>
      </c>
      <c r="Z1996" s="2">
        <v>0.81263888888888891</v>
      </c>
    </row>
    <row r="1997" spans="1:26" x14ac:dyDescent="0.3">
      <c r="A1997">
        <v>28226</v>
      </c>
      <c r="B1997" t="s">
        <v>205</v>
      </c>
      <c r="C1997" t="s">
        <v>27</v>
      </c>
      <c r="D1997" t="s">
        <v>129</v>
      </c>
      <c r="E1997" t="s">
        <v>42</v>
      </c>
      <c r="F1997">
        <v>8719878845</v>
      </c>
      <c r="G1997" t="s">
        <v>43</v>
      </c>
      <c r="H1997">
        <v>1767</v>
      </c>
      <c r="I1997" t="s">
        <v>9051</v>
      </c>
      <c r="J1997" t="s">
        <v>31</v>
      </c>
      <c r="K1997" t="s">
        <v>32</v>
      </c>
      <c r="L1997" t="s">
        <v>17051</v>
      </c>
      <c r="M1997" s="1">
        <v>0.56944444444444442</v>
      </c>
      <c r="N1997" t="s">
        <v>33</v>
      </c>
      <c r="O1997" t="s">
        <v>33</v>
      </c>
      <c r="P1997" s="2">
        <v>3.9224537037037037E-2</v>
      </c>
      <c r="Q1997" s="2">
        <v>3.2407407407407406E-4</v>
      </c>
      <c r="R1997">
        <v>100</v>
      </c>
      <c r="S1997" s="3">
        <v>45876.375</v>
      </c>
      <c r="T1997" t="s">
        <v>54</v>
      </c>
      <c r="U1997" t="s">
        <v>9051</v>
      </c>
      <c r="V1997" s="3">
        <v>45871.571527777778</v>
      </c>
      <c r="W1997" t="s">
        <v>1499</v>
      </c>
      <c r="Y1997" s="4">
        <v>45876</v>
      </c>
      <c r="Z1997" s="2">
        <v>0.81263888888888891</v>
      </c>
    </row>
    <row r="1998" spans="1:26" x14ac:dyDescent="0.3">
      <c r="A1998">
        <v>135203</v>
      </c>
      <c r="B1998" t="s">
        <v>382</v>
      </c>
      <c r="C1998" t="s">
        <v>27</v>
      </c>
      <c r="D1998" t="s">
        <v>59</v>
      </c>
      <c r="E1998" t="s">
        <v>60</v>
      </c>
      <c r="F1998">
        <v>8530083130</v>
      </c>
      <c r="G1998" t="s">
        <v>30</v>
      </c>
      <c r="H1998">
        <v>7430</v>
      </c>
      <c r="I1998" t="s">
        <v>13362</v>
      </c>
      <c r="J1998" t="s">
        <v>31</v>
      </c>
      <c r="K1998" t="s">
        <v>32</v>
      </c>
      <c r="L1998" t="s">
        <v>17052</v>
      </c>
      <c r="M1998" s="1">
        <v>0.57013888888888886</v>
      </c>
      <c r="N1998" t="s">
        <v>33</v>
      </c>
      <c r="O1998" t="s">
        <v>33</v>
      </c>
      <c r="P1998" s="2">
        <v>1.4699074074074074E-3</v>
      </c>
      <c r="Q1998" s="2">
        <v>1.2962962962962963E-3</v>
      </c>
      <c r="R1998">
        <v>100</v>
      </c>
      <c r="S1998" s="3">
        <v>45876.375</v>
      </c>
      <c r="T1998" t="s">
        <v>54</v>
      </c>
      <c r="U1998" t="s">
        <v>13362</v>
      </c>
      <c r="V1998" s="3">
        <v>45871.64166666667</v>
      </c>
      <c r="W1998" t="s">
        <v>462</v>
      </c>
      <c r="Y1998" s="4">
        <v>45876</v>
      </c>
      <c r="Z1998" s="2">
        <v>0.81263888888888891</v>
      </c>
    </row>
    <row r="1999" spans="1:26" x14ac:dyDescent="0.3">
      <c r="A1999">
        <v>135203</v>
      </c>
      <c r="B1999" t="s">
        <v>382</v>
      </c>
      <c r="C1999" t="s">
        <v>27</v>
      </c>
      <c r="D1999" t="s">
        <v>59</v>
      </c>
      <c r="E1999" t="s">
        <v>60</v>
      </c>
      <c r="F1999">
        <v>8530083130</v>
      </c>
      <c r="G1999" t="s">
        <v>30</v>
      </c>
      <c r="H1999">
        <v>7430</v>
      </c>
      <c r="I1999" t="s">
        <v>13369</v>
      </c>
      <c r="J1999" t="s">
        <v>31</v>
      </c>
      <c r="K1999" t="s">
        <v>32</v>
      </c>
      <c r="L1999" t="s">
        <v>17053</v>
      </c>
      <c r="M1999" s="1">
        <v>0.56874999999999998</v>
      </c>
      <c r="N1999" t="s">
        <v>33</v>
      </c>
      <c r="O1999" t="s">
        <v>33</v>
      </c>
      <c r="P1999" s="2">
        <v>4.9791666666666665E-2</v>
      </c>
      <c r="Q1999" s="2">
        <v>4.6296296296296294E-5</v>
      </c>
      <c r="R1999">
        <v>0</v>
      </c>
      <c r="S1999" s="3">
        <v>45876.375</v>
      </c>
      <c r="T1999" t="s">
        <v>54</v>
      </c>
      <c r="U1999" t="s">
        <v>13369</v>
      </c>
      <c r="V1999" s="3">
        <v>45871.64166666667</v>
      </c>
      <c r="W1999" t="s">
        <v>462</v>
      </c>
      <c r="Y1999" s="4">
        <v>45876</v>
      </c>
      <c r="Z1999" s="2">
        <v>0.81263888888888891</v>
      </c>
    </row>
    <row r="2000" spans="1:26" x14ac:dyDescent="0.3">
      <c r="A2000">
        <v>133538</v>
      </c>
      <c r="B2000" t="s">
        <v>357</v>
      </c>
      <c r="C2000" t="s">
        <v>27</v>
      </c>
      <c r="D2000" t="s">
        <v>51</v>
      </c>
      <c r="E2000" t="s">
        <v>52</v>
      </c>
      <c r="F2000">
        <v>9207372488</v>
      </c>
      <c r="G2000" t="s">
        <v>53</v>
      </c>
      <c r="H2000">
        <v>7053</v>
      </c>
      <c r="I2000" t="s">
        <v>6112</v>
      </c>
      <c r="J2000" t="s">
        <v>31</v>
      </c>
      <c r="K2000" t="s">
        <v>32</v>
      </c>
      <c r="L2000" t="s">
        <v>17054</v>
      </c>
      <c r="M2000" s="1">
        <v>0.57430555555555551</v>
      </c>
      <c r="N2000" t="s">
        <v>33</v>
      </c>
      <c r="O2000" t="s">
        <v>33</v>
      </c>
      <c r="P2000" s="2">
        <v>6.6203703703703702E-3</v>
      </c>
      <c r="Q2000" s="2">
        <v>6.4467592592592588E-3</v>
      </c>
      <c r="R2000">
        <v>100</v>
      </c>
      <c r="S2000" s="3">
        <v>45876.375</v>
      </c>
      <c r="T2000" t="s">
        <v>54</v>
      </c>
      <c r="U2000" t="s">
        <v>6112</v>
      </c>
      <c r="V2000" s="3">
        <v>45871.490972222222</v>
      </c>
      <c r="W2000" t="s">
        <v>1028</v>
      </c>
      <c r="Y2000" s="4">
        <v>45876</v>
      </c>
      <c r="Z2000" s="2">
        <v>0.81263888888888891</v>
      </c>
    </row>
    <row r="2001" spans="1:26" x14ac:dyDescent="0.3">
      <c r="A2001">
        <v>27793</v>
      </c>
      <c r="B2001" t="s">
        <v>251</v>
      </c>
      <c r="C2001" t="s">
        <v>27</v>
      </c>
      <c r="D2001" t="s">
        <v>148</v>
      </c>
      <c r="E2001" t="s">
        <v>29</v>
      </c>
      <c r="F2001">
        <v>9778638497</v>
      </c>
      <c r="G2001" t="s">
        <v>30</v>
      </c>
      <c r="H2001">
        <v>7108</v>
      </c>
      <c r="I2001" t="s">
        <v>9901</v>
      </c>
      <c r="J2001" t="s">
        <v>31</v>
      </c>
      <c r="K2001" t="s">
        <v>39</v>
      </c>
      <c r="O2001" t="s">
        <v>33</v>
      </c>
      <c r="S2001" s="3">
        <v>45876.375</v>
      </c>
      <c r="T2001" t="s">
        <v>54</v>
      </c>
      <c r="U2001" t="s">
        <v>9901</v>
      </c>
      <c r="V2001" s="3">
        <v>45871.572222222225</v>
      </c>
      <c r="W2001" t="s">
        <v>1558</v>
      </c>
      <c r="Y2001" s="4">
        <v>45876</v>
      </c>
      <c r="Z2001" s="2">
        <v>0.81263888888888891</v>
      </c>
    </row>
    <row r="2002" spans="1:26" x14ac:dyDescent="0.3">
      <c r="A2002">
        <v>132814</v>
      </c>
      <c r="B2002" t="s">
        <v>50</v>
      </c>
      <c r="C2002" t="s">
        <v>27</v>
      </c>
      <c r="D2002" t="s">
        <v>51</v>
      </c>
      <c r="E2002" t="s">
        <v>52</v>
      </c>
      <c r="F2002">
        <v>9544195587</v>
      </c>
      <c r="G2002" t="s">
        <v>53</v>
      </c>
      <c r="H2002">
        <v>7038</v>
      </c>
      <c r="I2002" t="s">
        <v>5038</v>
      </c>
      <c r="J2002" t="s">
        <v>31</v>
      </c>
      <c r="K2002" t="s">
        <v>32</v>
      </c>
      <c r="L2002" t="s">
        <v>17055</v>
      </c>
      <c r="M2002" s="1">
        <v>0.56805555555555554</v>
      </c>
      <c r="N2002" t="s">
        <v>33</v>
      </c>
      <c r="O2002" t="s">
        <v>33</v>
      </c>
      <c r="P2002" s="2">
        <v>1.5648148148148147E-2</v>
      </c>
      <c r="Q2002" s="2">
        <v>2.0833333333333335E-4</v>
      </c>
      <c r="R2002">
        <v>30</v>
      </c>
      <c r="S2002" s="3">
        <v>45876.375</v>
      </c>
      <c r="T2002" t="s">
        <v>54</v>
      </c>
      <c r="U2002" t="s">
        <v>5038</v>
      </c>
      <c r="V2002" s="3">
        <v>45871.490277777775</v>
      </c>
      <c r="W2002" t="s">
        <v>411</v>
      </c>
      <c r="Y2002" s="4">
        <v>45876</v>
      </c>
      <c r="Z2002" s="2">
        <v>0.81263888888888891</v>
      </c>
    </row>
    <row r="2003" spans="1:26" x14ac:dyDescent="0.3">
      <c r="A2003">
        <v>27284</v>
      </c>
      <c r="B2003" t="s">
        <v>208</v>
      </c>
      <c r="C2003" t="s">
        <v>187</v>
      </c>
      <c r="D2003" t="s">
        <v>51</v>
      </c>
      <c r="E2003" t="s">
        <v>52</v>
      </c>
      <c r="F2003">
        <v>9526452263</v>
      </c>
      <c r="G2003" t="s">
        <v>53</v>
      </c>
      <c r="H2003">
        <v>7022</v>
      </c>
      <c r="I2003" t="s">
        <v>4391</v>
      </c>
      <c r="J2003" t="s">
        <v>31</v>
      </c>
      <c r="K2003" t="s">
        <v>32</v>
      </c>
      <c r="L2003" t="s">
        <v>17056</v>
      </c>
      <c r="M2003" s="1">
        <v>0.56805555555555554</v>
      </c>
      <c r="N2003" t="s">
        <v>33</v>
      </c>
      <c r="O2003" t="s">
        <v>33</v>
      </c>
      <c r="P2003" s="2">
        <v>3.0393518518518518E-2</v>
      </c>
      <c r="Q2003" s="2">
        <v>2.6620370370370372E-4</v>
      </c>
      <c r="R2003">
        <v>100</v>
      </c>
      <c r="S2003" s="3">
        <v>45876.375</v>
      </c>
      <c r="T2003" t="s">
        <v>54</v>
      </c>
      <c r="U2003" t="s">
        <v>4391</v>
      </c>
      <c r="V2003" s="3">
        <v>45871.490277777775</v>
      </c>
      <c r="W2003" t="s">
        <v>974</v>
      </c>
      <c r="Y2003" s="4">
        <v>45876</v>
      </c>
      <c r="Z2003" s="2">
        <v>0.81263888888888891</v>
      </c>
    </row>
    <row r="2004" spans="1:26" x14ac:dyDescent="0.3">
      <c r="A2004">
        <v>27390</v>
      </c>
      <c r="B2004" t="s">
        <v>204</v>
      </c>
      <c r="C2004" t="s">
        <v>27</v>
      </c>
      <c r="D2004" t="s">
        <v>41</v>
      </c>
      <c r="E2004" t="s">
        <v>42</v>
      </c>
      <c r="F2004">
        <v>9098218503</v>
      </c>
      <c r="G2004" t="s">
        <v>43</v>
      </c>
      <c r="H2004">
        <v>7043</v>
      </c>
      <c r="I2004" t="s">
        <v>9461</v>
      </c>
      <c r="J2004" t="s">
        <v>31</v>
      </c>
      <c r="K2004" t="s">
        <v>32</v>
      </c>
      <c r="L2004" t="s">
        <v>18601</v>
      </c>
      <c r="M2004" s="1">
        <v>0.68402777777777779</v>
      </c>
      <c r="N2004" t="s">
        <v>33</v>
      </c>
      <c r="O2004" t="s">
        <v>33</v>
      </c>
      <c r="P2004" s="5">
        <v>8.2566898148148145</v>
      </c>
      <c r="Q2004" s="2">
        <v>0.11694444444444445</v>
      </c>
      <c r="R2004">
        <v>100</v>
      </c>
      <c r="S2004" s="3">
        <v>45876.375</v>
      </c>
      <c r="T2004" t="s">
        <v>54</v>
      </c>
      <c r="U2004" t="s">
        <v>9461</v>
      </c>
      <c r="V2004" s="3">
        <v>45871.571527777778</v>
      </c>
      <c r="W2004" t="s">
        <v>9462</v>
      </c>
      <c r="Y2004" s="4">
        <v>45876</v>
      </c>
      <c r="Z2004" s="2">
        <v>0.81263888888888891</v>
      </c>
    </row>
    <row r="2005" spans="1:26" x14ac:dyDescent="0.3">
      <c r="A2005">
        <v>133690</v>
      </c>
      <c r="B2005" t="s">
        <v>478</v>
      </c>
      <c r="C2005" t="s">
        <v>27</v>
      </c>
      <c r="D2005" t="s">
        <v>91</v>
      </c>
      <c r="E2005" t="s">
        <v>38</v>
      </c>
      <c r="F2005">
        <v>7020122870</v>
      </c>
      <c r="G2005" t="s">
        <v>30</v>
      </c>
      <c r="H2005">
        <v>7223</v>
      </c>
      <c r="I2005" t="s">
        <v>7330</v>
      </c>
      <c r="J2005" t="s">
        <v>31</v>
      </c>
      <c r="K2005" t="s">
        <v>39</v>
      </c>
      <c r="O2005" t="s">
        <v>33</v>
      </c>
      <c r="S2005" s="3">
        <v>45876.375</v>
      </c>
      <c r="T2005" t="s">
        <v>54</v>
      </c>
      <c r="U2005" t="s">
        <v>7330</v>
      </c>
      <c r="V2005" s="3">
        <v>45871.491666666669</v>
      </c>
      <c r="W2005" t="s">
        <v>482</v>
      </c>
      <c r="Y2005" s="4">
        <v>45876</v>
      </c>
      <c r="Z2005" s="2">
        <v>0.81263888888888891</v>
      </c>
    </row>
    <row r="2006" spans="1:26" x14ac:dyDescent="0.3">
      <c r="A2006">
        <v>130397</v>
      </c>
      <c r="B2006" t="s">
        <v>316</v>
      </c>
      <c r="C2006" t="s">
        <v>187</v>
      </c>
      <c r="D2006" t="s">
        <v>315</v>
      </c>
      <c r="E2006" t="s">
        <v>52</v>
      </c>
      <c r="F2006">
        <v>9037975132</v>
      </c>
      <c r="G2006" t="s">
        <v>53</v>
      </c>
      <c r="H2006">
        <v>7007</v>
      </c>
      <c r="I2006" t="s">
        <v>3942</v>
      </c>
      <c r="J2006" t="s">
        <v>31</v>
      </c>
      <c r="K2006" t="s">
        <v>32</v>
      </c>
      <c r="L2006" t="s">
        <v>17057</v>
      </c>
      <c r="M2006" s="1">
        <v>0.56666666666666665</v>
      </c>
      <c r="N2006" t="s">
        <v>33</v>
      </c>
      <c r="O2006" t="s">
        <v>33</v>
      </c>
      <c r="P2006" s="2">
        <v>1.1331018518518518E-2</v>
      </c>
      <c r="Q2006" s="2">
        <v>9.2592592592592588E-5</v>
      </c>
      <c r="R2006">
        <v>100</v>
      </c>
      <c r="S2006" s="3">
        <v>45876.375</v>
      </c>
      <c r="T2006" t="s">
        <v>54</v>
      </c>
      <c r="U2006" t="s">
        <v>3942</v>
      </c>
      <c r="V2006" s="3">
        <v>45871.490277777775</v>
      </c>
      <c r="W2006" t="s">
        <v>1098</v>
      </c>
      <c r="Y2006" s="4">
        <v>45876</v>
      </c>
      <c r="Z2006" s="2">
        <v>0.81263888888888891</v>
      </c>
    </row>
    <row r="2007" spans="1:26" x14ac:dyDescent="0.3">
      <c r="A2007">
        <v>133980</v>
      </c>
      <c r="B2007" t="s">
        <v>278</v>
      </c>
      <c r="C2007" t="s">
        <v>27</v>
      </c>
      <c r="D2007" t="s">
        <v>83</v>
      </c>
      <c r="E2007" t="s">
        <v>84</v>
      </c>
      <c r="F2007">
        <v>9629216836</v>
      </c>
      <c r="G2007" t="s">
        <v>53</v>
      </c>
      <c r="H2007">
        <v>7006</v>
      </c>
      <c r="I2007" t="s">
        <v>5267</v>
      </c>
      <c r="J2007" t="s">
        <v>31</v>
      </c>
      <c r="K2007" t="s">
        <v>32</v>
      </c>
      <c r="L2007" t="s">
        <v>17058</v>
      </c>
      <c r="M2007" s="1">
        <v>0.56666666666666665</v>
      </c>
      <c r="N2007" t="s">
        <v>33</v>
      </c>
      <c r="O2007" t="s">
        <v>33</v>
      </c>
      <c r="P2007" s="2">
        <v>1.3900462962962963E-2</v>
      </c>
      <c r="Q2007" s="2">
        <v>2.6620370370370372E-4</v>
      </c>
      <c r="R2007">
        <v>100</v>
      </c>
      <c r="S2007" s="3">
        <v>45876.375</v>
      </c>
      <c r="T2007" t="s">
        <v>54</v>
      </c>
      <c r="U2007" t="s">
        <v>5267</v>
      </c>
      <c r="V2007" s="3">
        <v>45871.490972222222</v>
      </c>
      <c r="W2007" t="s">
        <v>280</v>
      </c>
      <c r="Y2007" s="4">
        <v>45876</v>
      </c>
      <c r="Z2007" s="2">
        <v>0.81263888888888891</v>
      </c>
    </row>
    <row r="2008" spans="1:26" x14ac:dyDescent="0.3">
      <c r="A2008">
        <v>28896</v>
      </c>
      <c r="B2008" t="s">
        <v>639</v>
      </c>
      <c r="C2008" t="s">
        <v>27</v>
      </c>
      <c r="D2008" t="s">
        <v>129</v>
      </c>
      <c r="E2008" t="s">
        <v>42</v>
      </c>
      <c r="F2008">
        <v>8717893913</v>
      </c>
      <c r="G2008" t="s">
        <v>43</v>
      </c>
      <c r="H2008">
        <v>7129</v>
      </c>
      <c r="I2008" t="s">
        <v>10116</v>
      </c>
      <c r="J2008" t="s">
        <v>31</v>
      </c>
      <c r="K2008" t="s">
        <v>32</v>
      </c>
      <c r="L2008" t="s">
        <v>17059</v>
      </c>
      <c r="M2008" s="1">
        <v>0.56666666666666665</v>
      </c>
      <c r="N2008" t="s">
        <v>33</v>
      </c>
      <c r="O2008" t="s">
        <v>33</v>
      </c>
      <c r="P2008" s="2">
        <v>3.9351851851851852E-4</v>
      </c>
      <c r="Q2008" s="2">
        <v>2.0833333333333335E-4</v>
      </c>
      <c r="R2008">
        <v>100</v>
      </c>
      <c r="S2008" s="3">
        <v>45876.375</v>
      </c>
      <c r="T2008" t="s">
        <v>54</v>
      </c>
      <c r="U2008" t="s">
        <v>10116</v>
      </c>
      <c r="V2008" s="3">
        <v>45871.572222222225</v>
      </c>
      <c r="W2008" t="s">
        <v>768</v>
      </c>
      <c r="Y2008" s="4">
        <v>45876</v>
      </c>
      <c r="Z2008" s="2">
        <v>0.81263888888888891</v>
      </c>
    </row>
    <row r="2009" spans="1:26" x14ac:dyDescent="0.3">
      <c r="A2009">
        <v>29102</v>
      </c>
      <c r="B2009" t="s">
        <v>199</v>
      </c>
      <c r="C2009" t="s">
        <v>27</v>
      </c>
      <c r="D2009" t="s">
        <v>200</v>
      </c>
      <c r="E2009" t="s">
        <v>42</v>
      </c>
      <c r="F2009">
        <v>8714684288</v>
      </c>
      <c r="G2009" t="s">
        <v>43</v>
      </c>
      <c r="H2009">
        <v>7246</v>
      </c>
      <c r="I2009" t="s">
        <v>11966</v>
      </c>
      <c r="J2009" t="s">
        <v>31</v>
      </c>
      <c r="K2009" t="s">
        <v>32</v>
      </c>
      <c r="L2009" t="s">
        <v>17060</v>
      </c>
      <c r="M2009" s="1">
        <v>0.56666666666666665</v>
      </c>
      <c r="N2009" t="s">
        <v>33</v>
      </c>
      <c r="O2009" t="s">
        <v>33</v>
      </c>
      <c r="P2009" s="2">
        <v>0.15447916666666667</v>
      </c>
      <c r="Q2009" s="2">
        <v>3.4722222222222222E-5</v>
      </c>
      <c r="R2009">
        <v>100</v>
      </c>
      <c r="S2009" s="3">
        <v>45876.375</v>
      </c>
      <c r="T2009" t="s">
        <v>54</v>
      </c>
      <c r="U2009" t="s">
        <v>11966</v>
      </c>
      <c r="V2009" s="3">
        <v>45871.640972222223</v>
      </c>
      <c r="W2009" t="s">
        <v>2022</v>
      </c>
      <c r="Y2009" s="4">
        <v>45876</v>
      </c>
      <c r="Z2009" s="2">
        <v>0.81263888888888891</v>
      </c>
    </row>
    <row r="2010" spans="1:26" x14ac:dyDescent="0.3">
      <c r="A2010">
        <v>136709</v>
      </c>
      <c r="B2010" t="s">
        <v>66</v>
      </c>
      <c r="C2010" t="s">
        <v>27</v>
      </c>
      <c r="D2010" t="s">
        <v>51</v>
      </c>
      <c r="E2010" t="s">
        <v>52</v>
      </c>
      <c r="F2010">
        <v>8129784946</v>
      </c>
      <c r="G2010" t="s">
        <v>53</v>
      </c>
      <c r="H2010">
        <v>7005</v>
      </c>
      <c r="I2010" t="s">
        <v>3888</v>
      </c>
      <c r="J2010" t="s">
        <v>31</v>
      </c>
      <c r="K2010" t="s">
        <v>32</v>
      </c>
      <c r="L2010" t="s">
        <v>17061</v>
      </c>
      <c r="M2010" s="1">
        <v>0.56666666666666665</v>
      </c>
      <c r="N2010" t="s">
        <v>33</v>
      </c>
      <c r="O2010" t="s">
        <v>33</v>
      </c>
      <c r="P2010" s="2">
        <v>3.3101851851851855E-2</v>
      </c>
      <c r="Q2010" s="2">
        <v>2.6620370370370372E-4</v>
      </c>
      <c r="R2010">
        <v>0</v>
      </c>
      <c r="S2010" s="3">
        <v>45876.375</v>
      </c>
      <c r="T2010" t="s">
        <v>54</v>
      </c>
      <c r="U2010" t="s">
        <v>3888</v>
      </c>
      <c r="V2010" s="3">
        <v>45871.490277777775</v>
      </c>
      <c r="W2010" t="s">
        <v>3881</v>
      </c>
      <c r="Y2010" s="4">
        <v>45876</v>
      </c>
      <c r="Z2010" s="2">
        <v>0.81263888888888891</v>
      </c>
    </row>
    <row r="2011" spans="1:26" x14ac:dyDescent="0.3">
      <c r="A2011">
        <v>28896</v>
      </c>
      <c r="B2011" t="s">
        <v>639</v>
      </c>
      <c r="C2011" t="s">
        <v>27</v>
      </c>
      <c r="D2011" t="s">
        <v>129</v>
      </c>
      <c r="E2011" t="s">
        <v>42</v>
      </c>
      <c r="F2011">
        <v>8717893913</v>
      </c>
      <c r="G2011" t="s">
        <v>43</v>
      </c>
      <c r="H2011">
        <v>7129</v>
      </c>
      <c r="I2011" t="s">
        <v>10117</v>
      </c>
      <c r="J2011" t="s">
        <v>31</v>
      </c>
      <c r="K2011" t="s">
        <v>32</v>
      </c>
      <c r="L2011" t="s">
        <v>17062</v>
      </c>
      <c r="M2011" s="1">
        <v>0.56597222222222221</v>
      </c>
      <c r="N2011" t="s">
        <v>33</v>
      </c>
      <c r="O2011" t="s">
        <v>33</v>
      </c>
      <c r="P2011" s="2">
        <v>4.2824074074074075E-4</v>
      </c>
      <c r="Q2011" s="2">
        <v>2.7777777777777778E-4</v>
      </c>
      <c r="R2011">
        <v>100</v>
      </c>
      <c r="S2011" s="3">
        <v>45876.375</v>
      </c>
      <c r="T2011" t="s">
        <v>54</v>
      </c>
      <c r="U2011" t="s">
        <v>10117</v>
      </c>
      <c r="V2011" s="3">
        <v>45871.572222222225</v>
      </c>
      <c r="W2011" t="s">
        <v>768</v>
      </c>
      <c r="Y2011" s="4">
        <v>45876</v>
      </c>
      <c r="Z2011" s="2">
        <v>0.81263888888888891</v>
      </c>
    </row>
    <row r="2012" spans="1:26" x14ac:dyDescent="0.3">
      <c r="A2012">
        <v>28896</v>
      </c>
      <c r="B2012" t="s">
        <v>639</v>
      </c>
      <c r="C2012" t="s">
        <v>27</v>
      </c>
      <c r="D2012" t="s">
        <v>129</v>
      </c>
      <c r="E2012" t="s">
        <v>42</v>
      </c>
      <c r="F2012">
        <v>8717893913</v>
      </c>
      <c r="G2012" t="s">
        <v>43</v>
      </c>
      <c r="H2012">
        <v>7129</v>
      </c>
      <c r="I2012" t="s">
        <v>10118</v>
      </c>
      <c r="J2012" t="s">
        <v>31</v>
      </c>
      <c r="K2012" t="s">
        <v>32</v>
      </c>
      <c r="L2012" t="s">
        <v>17063</v>
      </c>
      <c r="M2012" s="1">
        <v>0.56597222222222221</v>
      </c>
      <c r="N2012" t="s">
        <v>33</v>
      </c>
      <c r="O2012" t="s">
        <v>33</v>
      </c>
      <c r="P2012" s="2">
        <v>4.1666666666666669E-4</v>
      </c>
      <c r="Q2012" s="2">
        <v>2.8935185185185184E-4</v>
      </c>
      <c r="R2012">
        <v>100</v>
      </c>
      <c r="S2012" s="3">
        <v>45876.375</v>
      </c>
      <c r="T2012" t="s">
        <v>54</v>
      </c>
      <c r="U2012" t="s">
        <v>10118</v>
      </c>
      <c r="V2012" s="3">
        <v>45871.572222222225</v>
      </c>
      <c r="W2012" t="s">
        <v>768</v>
      </c>
      <c r="Y2012" s="4">
        <v>45876</v>
      </c>
      <c r="Z2012" s="2">
        <v>0.81263888888888891</v>
      </c>
    </row>
    <row r="2013" spans="1:26" x14ac:dyDescent="0.3">
      <c r="A2013">
        <v>29771</v>
      </c>
      <c r="B2013" t="s">
        <v>316</v>
      </c>
      <c r="C2013" t="s">
        <v>187</v>
      </c>
      <c r="D2013" t="s">
        <v>315</v>
      </c>
      <c r="E2013" t="s">
        <v>52</v>
      </c>
      <c r="F2013">
        <v>9778206484</v>
      </c>
      <c r="G2013" t="s">
        <v>53</v>
      </c>
      <c r="H2013">
        <v>7007</v>
      </c>
      <c r="I2013" t="s">
        <v>3985</v>
      </c>
      <c r="J2013" t="s">
        <v>31</v>
      </c>
      <c r="K2013" t="s">
        <v>32</v>
      </c>
      <c r="L2013" t="s">
        <v>17064</v>
      </c>
      <c r="M2013" s="1">
        <v>0.56805555555555554</v>
      </c>
      <c r="N2013" t="s">
        <v>33</v>
      </c>
      <c r="O2013" t="s">
        <v>33</v>
      </c>
      <c r="P2013" s="2">
        <v>3.9317129629629632E-2</v>
      </c>
      <c r="Q2013" s="2">
        <v>2.5810185185185185E-3</v>
      </c>
      <c r="R2013">
        <v>5</v>
      </c>
      <c r="S2013" s="3">
        <v>45876.375</v>
      </c>
      <c r="T2013" t="s">
        <v>54</v>
      </c>
      <c r="U2013" t="s">
        <v>3985</v>
      </c>
      <c r="V2013" s="3">
        <v>45871.490277777775</v>
      </c>
      <c r="W2013" t="s">
        <v>1013</v>
      </c>
      <c r="Y2013" s="4">
        <v>45876</v>
      </c>
      <c r="Z2013" s="2">
        <v>0.81263888888888891</v>
      </c>
    </row>
    <row r="2014" spans="1:26" x14ac:dyDescent="0.3">
      <c r="A2014">
        <v>134001</v>
      </c>
      <c r="B2014" t="s">
        <v>353</v>
      </c>
      <c r="C2014" t="s">
        <v>27</v>
      </c>
      <c r="D2014" t="s">
        <v>148</v>
      </c>
      <c r="E2014" t="s">
        <v>29</v>
      </c>
      <c r="F2014">
        <v>9588438471</v>
      </c>
      <c r="G2014" t="s">
        <v>30</v>
      </c>
      <c r="H2014">
        <v>7163</v>
      </c>
      <c r="I2014" t="s">
        <v>10686</v>
      </c>
      <c r="J2014" t="s">
        <v>31</v>
      </c>
      <c r="K2014" t="s">
        <v>32</v>
      </c>
      <c r="L2014" t="s">
        <v>17065</v>
      </c>
      <c r="M2014" s="1">
        <v>0.56597222222222221</v>
      </c>
      <c r="N2014" t="s">
        <v>33</v>
      </c>
      <c r="O2014" t="s">
        <v>33</v>
      </c>
      <c r="P2014" s="2">
        <v>7.407407407407407E-4</v>
      </c>
      <c r="Q2014" s="2">
        <v>5.9027777777777778E-4</v>
      </c>
      <c r="R2014">
        <v>100</v>
      </c>
      <c r="S2014" s="3">
        <v>45876.375</v>
      </c>
      <c r="T2014" t="s">
        <v>54</v>
      </c>
      <c r="U2014" t="s">
        <v>10686</v>
      </c>
      <c r="V2014" s="3">
        <v>45871.572222222225</v>
      </c>
      <c r="W2014" t="s">
        <v>525</v>
      </c>
      <c r="Y2014" s="4">
        <v>45876</v>
      </c>
      <c r="Z2014" s="2">
        <v>0.81263888888888891</v>
      </c>
    </row>
    <row r="2015" spans="1:26" x14ac:dyDescent="0.3">
      <c r="A2015">
        <v>130751</v>
      </c>
      <c r="B2015" t="s">
        <v>316</v>
      </c>
      <c r="C2015" t="s">
        <v>27</v>
      </c>
      <c r="D2015" t="s">
        <v>315</v>
      </c>
      <c r="E2015" t="s">
        <v>52</v>
      </c>
      <c r="F2015">
        <v>7034351636</v>
      </c>
      <c r="G2015" t="s">
        <v>53</v>
      </c>
      <c r="H2015">
        <v>7007</v>
      </c>
      <c r="I2015" t="s">
        <v>3994</v>
      </c>
      <c r="J2015" t="s">
        <v>31</v>
      </c>
      <c r="K2015" t="s">
        <v>32</v>
      </c>
      <c r="L2015" t="s">
        <v>17066</v>
      </c>
      <c r="M2015" s="1">
        <v>0.56527777777777777</v>
      </c>
      <c r="N2015" t="s">
        <v>33</v>
      </c>
      <c r="O2015" t="s">
        <v>33</v>
      </c>
      <c r="P2015" s="2">
        <v>1.1030092592592593E-2</v>
      </c>
      <c r="Q2015" s="2">
        <v>2.5462962962962961E-4</v>
      </c>
      <c r="R2015">
        <v>100</v>
      </c>
      <c r="S2015" s="3">
        <v>45876.375</v>
      </c>
      <c r="T2015" t="s">
        <v>54</v>
      </c>
      <c r="U2015" t="s">
        <v>3994</v>
      </c>
      <c r="V2015" s="3">
        <v>45871.490277777775</v>
      </c>
      <c r="W2015" t="s">
        <v>2025</v>
      </c>
      <c r="Y2015" s="4">
        <v>45876</v>
      </c>
      <c r="Z2015" s="2">
        <v>0.81263888888888891</v>
      </c>
    </row>
    <row r="2016" spans="1:26" x14ac:dyDescent="0.3">
      <c r="A2016">
        <v>28896</v>
      </c>
      <c r="B2016" t="s">
        <v>639</v>
      </c>
      <c r="C2016" t="s">
        <v>27</v>
      </c>
      <c r="D2016" t="s">
        <v>129</v>
      </c>
      <c r="E2016" t="s">
        <v>42</v>
      </c>
      <c r="F2016">
        <v>8717893913</v>
      </c>
      <c r="G2016" t="s">
        <v>43</v>
      </c>
      <c r="H2016">
        <v>7129</v>
      </c>
      <c r="I2016" t="s">
        <v>10122</v>
      </c>
      <c r="J2016" t="s">
        <v>31</v>
      </c>
      <c r="K2016" t="s">
        <v>32</v>
      </c>
      <c r="L2016" t="s">
        <v>17067</v>
      </c>
      <c r="M2016" s="1">
        <v>0.56527777777777777</v>
      </c>
      <c r="N2016" t="s">
        <v>33</v>
      </c>
      <c r="O2016" t="s">
        <v>33</v>
      </c>
      <c r="P2016" s="2">
        <v>6.1805555555555555E-3</v>
      </c>
      <c r="Q2016" s="2">
        <v>2.4305555555555555E-4</v>
      </c>
      <c r="R2016">
        <v>100</v>
      </c>
      <c r="S2016" s="3">
        <v>45876.375</v>
      </c>
      <c r="T2016" t="s">
        <v>54</v>
      </c>
      <c r="U2016" t="s">
        <v>10122</v>
      </c>
      <c r="V2016" s="3">
        <v>45871.572222222225</v>
      </c>
      <c r="W2016" t="s">
        <v>768</v>
      </c>
      <c r="Y2016" s="4">
        <v>45876</v>
      </c>
      <c r="Z2016" s="2">
        <v>0.81263888888888891</v>
      </c>
    </row>
    <row r="2017" spans="1:26" x14ac:dyDescent="0.3">
      <c r="A2017">
        <v>27390</v>
      </c>
      <c r="B2017" t="s">
        <v>204</v>
      </c>
      <c r="C2017" t="s">
        <v>27</v>
      </c>
      <c r="D2017" t="s">
        <v>41</v>
      </c>
      <c r="E2017" t="s">
        <v>42</v>
      </c>
      <c r="F2017">
        <v>9098218503</v>
      </c>
      <c r="G2017" t="s">
        <v>43</v>
      </c>
      <c r="H2017">
        <v>7043</v>
      </c>
      <c r="I2017" t="s">
        <v>9471</v>
      </c>
      <c r="J2017" t="s">
        <v>31</v>
      </c>
      <c r="K2017" t="s">
        <v>32</v>
      </c>
      <c r="L2017" t="s">
        <v>18602</v>
      </c>
      <c r="M2017" s="1">
        <v>0.68472222222222223</v>
      </c>
      <c r="N2017" t="s">
        <v>33</v>
      </c>
      <c r="O2017" t="s">
        <v>33</v>
      </c>
      <c r="P2017" s="2">
        <v>3.3564814814814812E-4</v>
      </c>
      <c r="Q2017" s="2">
        <v>0.12008101851851852</v>
      </c>
      <c r="R2017">
        <v>100</v>
      </c>
      <c r="S2017" s="3">
        <v>45876.375</v>
      </c>
      <c r="T2017" t="s">
        <v>54</v>
      </c>
      <c r="U2017" t="s">
        <v>9471</v>
      </c>
      <c r="V2017" s="3">
        <v>45871.571527777778</v>
      </c>
      <c r="W2017" t="s">
        <v>9462</v>
      </c>
      <c r="Y2017" s="4">
        <v>45876</v>
      </c>
      <c r="Z2017" s="2">
        <v>0.81263888888888891</v>
      </c>
    </row>
    <row r="2018" spans="1:26" x14ac:dyDescent="0.3">
      <c r="A2018">
        <v>130696</v>
      </c>
      <c r="B2018" t="s">
        <v>956</v>
      </c>
      <c r="C2018" t="s">
        <v>27</v>
      </c>
      <c r="D2018" t="s">
        <v>315</v>
      </c>
      <c r="E2018" t="s">
        <v>52</v>
      </c>
      <c r="F2018">
        <v>9846165306</v>
      </c>
      <c r="G2018" t="s">
        <v>53</v>
      </c>
      <c r="H2018">
        <v>7011</v>
      </c>
      <c r="I2018" t="s">
        <v>4145</v>
      </c>
      <c r="J2018" t="s">
        <v>31</v>
      </c>
      <c r="K2018" t="s">
        <v>32</v>
      </c>
      <c r="L2018" t="s">
        <v>17068</v>
      </c>
      <c r="M2018" s="1">
        <v>0.58888888888888891</v>
      </c>
      <c r="N2018" t="s">
        <v>33</v>
      </c>
      <c r="O2018" t="s">
        <v>33</v>
      </c>
      <c r="P2018" s="2">
        <v>2.9560185185185186E-2</v>
      </c>
      <c r="Q2018" s="2">
        <v>2.3993055555555556E-2</v>
      </c>
      <c r="R2018">
        <v>0</v>
      </c>
      <c r="S2018" s="3">
        <v>45876.375</v>
      </c>
      <c r="T2018" t="s">
        <v>54</v>
      </c>
      <c r="U2018" t="s">
        <v>4145</v>
      </c>
      <c r="V2018" s="3">
        <v>45871.490277777775</v>
      </c>
      <c r="W2018" t="s">
        <v>1001</v>
      </c>
      <c r="Y2018" s="4">
        <v>45876</v>
      </c>
      <c r="Z2018" s="2">
        <v>0.81263888888888891</v>
      </c>
    </row>
    <row r="2019" spans="1:26" x14ac:dyDescent="0.3">
      <c r="A2019">
        <v>136301</v>
      </c>
      <c r="B2019" t="s">
        <v>294</v>
      </c>
      <c r="C2019" t="s">
        <v>27</v>
      </c>
      <c r="D2019" t="s">
        <v>295</v>
      </c>
      <c r="E2019" t="s">
        <v>84</v>
      </c>
      <c r="F2019">
        <v>9790179428</v>
      </c>
      <c r="G2019" t="s">
        <v>53</v>
      </c>
      <c r="H2019">
        <v>7047</v>
      </c>
      <c r="I2019" t="s">
        <v>5927</v>
      </c>
      <c r="J2019" t="s">
        <v>31</v>
      </c>
      <c r="K2019" t="s">
        <v>32</v>
      </c>
      <c r="L2019" t="s">
        <v>17069</v>
      </c>
      <c r="M2019" s="1">
        <v>0.56458333333333333</v>
      </c>
      <c r="N2019" t="s">
        <v>33</v>
      </c>
      <c r="O2019" t="s">
        <v>33</v>
      </c>
      <c r="P2019" s="2">
        <v>2.3495370370370371E-3</v>
      </c>
      <c r="Q2019" s="2">
        <v>2.199074074074074E-4</v>
      </c>
      <c r="R2019">
        <v>100</v>
      </c>
      <c r="S2019" s="3">
        <v>45876.375</v>
      </c>
      <c r="T2019" t="s">
        <v>54</v>
      </c>
      <c r="U2019" t="s">
        <v>5927</v>
      </c>
      <c r="V2019" s="3">
        <v>45871.490972222222</v>
      </c>
      <c r="W2019" t="s">
        <v>529</v>
      </c>
      <c r="Y2019" s="4">
        <v>45876</v>
      </c>
      <c r="Z2019" s="2">
        <v>0.81263888888888891</v>
      </c>
    </row>
    <row r="2020" spans="1:26" x14ac:dyDescent="0.3">
      <c r="A2020">
        <v>25820</v>
      </c>
      <c r="B2020" t="s">
        <v>621</v>
      </c>
      <c r="C2020" t="s">
        <v>27</v>
      </c>
      <c r="D2020" t="s">
        <v>327</v>
      </c>
      <c r="E2020" t="s">
        <v>76</v>
      </c>
      <c r="F2020">
        <v>8714651656</v>
      </c>
      <c r="G2020" t="s">
        <v>43</v>
      </c>
      <c r="H2020">
        <v>7412</v>
      </c>
      <c r="I2020" t="s">
        <v>15236</v>
      </c>
      <c r="J2020" t="s">
        <v>31</v>
      </c>
      <c r="K2020" t="s">
        <v>32</v>
      </c>
      <c r="L2020" t="s">
        <v>17070</v>
      </c>
      <c r="M2020" s="1">
        <v>0.56458333333333333</v>
      </c>
      <c r="N2020" t="s">
        <v>33</v>
      </c>
      <c r="O2020" t="s">
        <v>33</v>
      </c>
      <c r="P2020" s="2">
        <v>6.2974537037037037E-2</v>
      </c>
      <c r="Q2020" s="2">
        <v>2.199074074074074E-4</v>
      </c>
      <c r="R2020">
        <v>100</v>
      </c>
      <c r="S2020" s="3">
        <v>45876.375</v>
      </c>
      <c r="T2020" t="s">
        <v>54</v>
      </c>
      <c r="U2020" t="s">
        <v>15236</v>
      </c>
      <c r="V2020" s="3">
        <v>45871.642361111109</v>
      </c>
      <c r="W2020" t="s">
        <v>829</v>
      </c>
      <c r="Y2020" s="4">
        <v>45876</v>
      </c>
      <c r="Z2020" s="2">
        <v>0.81263888888888891</v>
      </c>
    </row>
    <row r="2021" spans="1:26" x14ac:dyDescent="0.3">
      <c r="A2021">
        <v>29137</v>
      </c>
      <c r="B2021" t="s">
        <v>72</v>
      </c>
      <c r="C2021" t="s">
        <v>27</v>
      </c>
      <c r="D2021" t="s">
        <v>73</v>
      </c>
      <c r="E2021" t="s">
        <v>70</v>
      </c>
      <c r="F2021">
        <v>7828108820</v>
      </c>
      <c r="G2021" t="s">
        <v>43</v>
      </c>
      <c r="H2021">
        <v>7000</v>
      </c>
      <c r="I2021" t="s">
        <v>9309</v>
      </c>
      <c r="J2021" t="s">
        <v>31</v>
      </c>
      <c r="K2021" t="s">
        <v>32</v>
      </c>
      <c r="L2021" t="s">
        <v>17071</v>
      </c>
      <c r="M2021" s="1">
        <v>0.56458333333333333</v>
      </c>
      <c r="N2021" t="s">
        <v>33</v>
      </c>
      <c r="O2021" t="s">
        <v>65</v>
      </c>
      <c r="P2021" s="2">
        <v>0.11164351851851852</v>
      </c>
      <c r="Q2021" s="2">
        <v>1.6203703703703703E-4</v>
      </c>
      <c r="R2021">
        <v>0</v>
      </c>
      <c r="S2021" s="3">
        <v>45876.375</v>
      </c>
      <c r="T2021" t="s">
        <v>54</v>
      </c>
      <c r="U2021" t="s">
        <v>9309</v>
      </c>
      <c r="V2021" s="3">
        <v>45871.571527777778</v>
      </c>
      <c r="W2021" t="s">
        <v>224</v>
      </c>
      <c r="Y2021" s="4">
        <v>45876</v>
      </c>
      <c r="Z2021" s="2">
        <v>0.81263888888888891</v>
      </c>
    </row>
    <row r="2022" spans="1:26" x14ac:dyDescent="0.3">
      <c r="A2022">
        <v>135722</v>
      </c>
      <c r="B2022" t="s">
        <v>1969</v>
      </c>
      <c r="C2022" t="s">
        <v>27</v>
      </c>
      <c r="D2022" t="s">
        <v>319</v>
      </c>
      <c r="E2022" t="s">
        <v>60</v>
      </c>
      <c r="F2022">
        <v>7875121204</v>
      </c>
      <c r="G2022" t="s">
        <v>30</v>
      </c>
      <c r="H2022">
        <v>7204</v>
      </c>
      <c r="I2022" t="s">
        <v>11327</v>
      </c>
      <c r="J2022" t="s">
        <v>31</v>
      </c>
      <c r="K2022" t="s">
        <v>39</v>
      </c>
      <c r="O2022" t="s">
        <v>33</v>
      </c>
      <c r="S2022" s="3">
        <v>45876.375</v>
      </c>
      <c r="T2022" t="s">
        <v>54</v>
      </c>
      <c r="U2022" t="s">
        <v>11327</v>
      </c>
      <c r="V2022" s="3">
        <v>45871.572916666664</v>
      </c>
      <c r="W2022" t="s">
        <v>11324</v>
      </c>
      <c r="Y2022" s="4">
        <v>45876</v>
      </c>
      <c r="Z2022" s="2">
        <v>0.81263888888888891</v>
      </c>
    </row>
    <row r="2023" spans="1:26" x14ac:dyDescent="0.3">
      <c r="A2023">
        <v>134645</v>
      </c>
      <c r="B2023" t="s">
        <v>409</v>
      </c>
      <c r="C2023" t="s">
        <v>27</v>
      </c>
      <c r="D2023" t="s">
        <v>315</v>
      </c>
      <c r="E2023" t="s">
        <v>52</v>
      </c>
      <c r="F2023">
        <v>9995210215</v>
      </c>
      <c r="G2023" t="s">
        <v>53</v>
      </c>
      <c r="H2023">
        <v>7037</v>
      </c>
      <c r="I2023" t="s">
        <v>4966</v>
      </c>
      <c r="J2023" t="s">
        <v>31</v>
      </c>
      <c r="K2023" t="s">
        <v>32</v>
      </c>
      <c r="L2023" t="s">
        <v>17072</v>
      </c>
      <c r="M2023" s="1">
        <v>0.56388888888888888</v>
      </c>
      <c r="N2023" t="s">
        <v>33</v>
      </c>
      <c r="O2023" t="s">
        <v>33</v>
      </c>
      <c r="P2023" s="2">
        <v>3.0266203703703705E-2</v>
      </c>
      <c r="Q2023" s="2">
        <v>5.4398148148148144E-4</v>
      </c>
      <c r="R2023">
        <v>0</v>
      </c>
      <c r="S2023" s="3">
        <v>45876.375</v>
      </c>
      <c r="T2023" t="s">
        <v>54</v>
      </c>
      <c r="U2023" t="s">
        <v>4966</v>
      </c>
      <c r="V2023" s="3">
        <v>45871.490277777775</v>
      </c>
      <c r="W2023" t="s">
        <v>744</v>
      </c>
      <c r="Y2023" s="4">
        <v>45876</v>
      </c>
      <c r="Z2023" s="2">
        <v>0.81263888888888891</v>
      </c>
    </row>
    <row r="2024" spans="1:26" x14ac:dyDescent="0.3">
      <c r="A2024">
        <v>134646</v>
      </c>
      <c r="B2024" t="s">
        <v>67</v>
      </c>
      <c r="C2024" t="s">
        <v>27</v>
      </c>
      <c r="D2024" t="s">
        <v>51</v>
      </c>
      <c r="E2024" t="s">
        <v>52</v>
      </c>
      <c r="F2024">
        <v>8943597861</v>
      </c>
      <c r="G2024" t="s">
        <v>53</v>
      </c>
      <c r="H2024">
        <v>7052</v>
      </c>
      <c r="I2024" t="s">
        <v>5124</v>
      </c>
      <c r="J2024" t="s">
        <v>31</v>
      </c>
      <c r="K2024" t="s">
        <v>32</v>
      </c>
      <c r="L2024" t="s">
        <v>17073</v>
      </c>
      <c r="M2024" s="1">
        <v>0.56319444444444444</v>
      </c>
      <c r="N2024" t="s">
        <v>33</v>
      </c>
      <c r="O2024" t="s">
        <v>33</v>
      </c>
      <c r="P2024" s="2">
        <v>6.626157407407407E-2</v>
      </c>
      <c r="Q2024" s="2">
        <v>8.1018518518518516E-5</v>
      </c>
      <c r="R2024">
        <v>0</v>
      </c>
      <c r="S2024" s="3">
        <v>45876.375</v>
      </c>
      <c r="T2024" t="s">
        <v>54</v>
      </c>
      <c r="U2024" t="s">
        <v>5124</v>
      </c>
      <c r="V2024" s="3">
        <v>45871.490277777775</v>
      </c>
      <c r="W2024" t="s">
        <v>1180</v>
      </c>
      <c r="Y2024" s="4">
        <v>45876</v>
      </c>
      <c r="Z2024" s="2">
        <v>0.81263888888888891</v>
      </c>
    </row>
    <row r="2025" spans="1:26" x14ac:dyDescent="0.3">
      <c r="A2025">
        <v>15780</v>
      </c>
      <c r="B2025" t="s">
        <v>96</v>
      </c>
      <c r="C2025" t="s">
        <v>27</v>
      </c>
      <c r="D2025" t="s">
        <v>69</v>
      </c>
      <c r="E2025" t="s">
        <v>70</v>
      </c>
      <c r="F2025">
        <v>9288028583</v>
      </c>
      <c r="G2025" t="s">
        <v>43</v>
      </c>
      <c r="H2025">
        <v>7059</v>
      </c>
      <c r="I2025" t="s">
        <v>9604</v>
      </c>
      <c r="J2025" t="s">
        <v>31</v>
      </c>
      <c r="K2025" t="s">
        <v>32</v>
      </c>
      <c r="L2025" t="s">
        <v>17074</v>
      </c>
      <c r="M2025" s="1">
        <v>0.56319444444444444</v>
      </c>
      <c r="N2025" t="s">
        <v>33</v>
      </c>
      <c r="O2025" t="s">
        <v>33</v>
      </c>
      <c r="P2025" s="2">
        <v>2.7777777777777778E-4</v>
      </c>
      <c r="Q2025" s="2">
        <v>1.7361111111111112E-4</v>
      </c>
      <c r="R2025">
        <v>100</v>
      </c>
      <c r="S2025" s="3">
        <v>45876.375</v>
      </c>
      <c r="T2025" t="s">
        <v>54</v>
      </c>
      <c r="U2025" t="s">
        <v>9604</v>
      </c>
      <c r="V2025" s="3">
        <v>45871.571527777778</v>
      </c>
      <c r="W2025" t="s">
        <v>1201</v>
      </c>
      <c r="Y2025" s="4">
        <v>45876</v>
      </c>
      <c r="Z2025" s="2">
        <v>0.81263888888888891</v>
      </c>
    </row>
    <row r="2026" spans="1:26" x14ac:dyDescent="0.3">
      <c r="A2026">
        <v>135656</v>
      </c>
      <c r="B2026" t="s">
        <v>347</v>
      </c>
      <c r="C2026" t="s">
        <v>27</v>
      </c>
      <c r="D2026" t="s">
        <v>51</v>
      </c>
      <c r="E2026" t="s">
        <v>52</v>
      </c>
      <c r="G2026" t="s">
        <v>53</v>
      </c>
      <c r="H2026">
        <v>7021</v>
      </c>
      <c r="I2026" t="s">
        <v>4295</v>
      </c>
      <c r="J2026" t="s">
        <v>31</v>
      </c>
      <c r="K2026" t="s">
        <v>32</v>
      </c>
      <c r="L2026" t="s">
        <v>17075</v>
      </c>
      <c r="M2026" s="1">
        <v>0.56319444444444444</v>
      </c>
      <c r="N2026" t="s">
        <v>33</v>
      </c>
      <c r="O2026" t="s">
        <v>33</v>
      </c>
      <c r="P2026" s="2">
        <v>1.0416666666666667E-4</v>
      </c>
      <c r="Q2026" s="2">
        <v>4.6296296296296294E-5</v>
      </c>
      <c r="R2026">
        <v>0</v>
      </c>
      <c r="S2026" s="3">
        <v>45876.375</v>
      </c>
      <c r="T2026" t="s">
        <v>54</v>
      </c>
      <c r="U2026" t="s">
        <v>4295</v>
      </c>
      <c r="V2026" s="3">
        <v>45871.490277777775</v>
      </c>
      <c r="W2026" t="s">
        <v>348</v>
      </c>
      <c r="Y2026" s="4">
        <v>45876</v>
      </c>
      <c r="Z2026" s="2">
        <v>0.81263888888888891</v>
      </c>
    </row>
    <row r="2027" spans="1:26" x14ac:dyDescent="0.3">
      <c r="A2027">
        <v>135656</v>
      </c>
      <c r="B2027" t="s">
        <v>347</v>
      </c>
      <c r="C2027" t="s">
        <v>27</v>
      </c>
      <c r="D2027" t="s">
        <v>51</v>
      </c>
      <c r="E2027" t="s">
        <v>52</v>
      </c>
      <c r="G2027" t="s">
        <v>53</v>
      </c>
      <c r="H2027">
        <v>7021</v>
      </c>
      <c r="I2027" t="s">
        <v>4296</v>
      </c>
      <c r="J2027" t="s">
        <v>31</v>
      </c>
      <c r="K2027" t="s">
        <v>32</v>
      </c>
      <c r="L2027" t="s">
        <v>17076</v>
      </c>
      <c r="M2027" s="1">
        <v>0.56319444444444444</v>
      </c>
      <c r="N2027" t="s">
        <v>33</v>
      </c>
      <c r="O2027" t="s">
        <v>33</v>
      </c>
      <c r="P2027" s="2">
        <v>9.2592592592592588E-5</v>
      </c>
      <c r="Q2027" s="2">
        <v>3.4722222222222222E-5</v>
      </c>
      <c r="R2027">
        <v>0</v>
      </c>
      <c r="S2027" s="3">
        <v>45876.375</v>
      </c>
      <c r="T2027" t="s">
        <v>54</v>
      </c>
      <c r="U2027" t="s">
        <v>4296</v>
      </c>
      <c r="V2027" s="3">
        <v>45871.490277777775</v>
      </c>
      <c r="W2027" t="s">
        <v>348</v>
      </c>
      <c r="Y2027" s="4">
        <v>45876</v>
      </c>
      <c r="Z2027" s="2">
        <v>0.81263888888888891</v>
      </c>
    </row>
    <row r="2028" spans="1:26" x14ac:dyDescent="0.3">
      <c r="A2028">
        <v>15780</v>
      </c>
      <c r="B2028" t="s">
        <v>96</v>
      </c>
      <c r="C2028" t="s">
        <v>27</v>
      </c>
      <c r="D2028" t="s">
        <v>69</v>
      </c>
      <c r="E2028" t="s">
        <v>70</v>
      </c>
      <c r="F2028">
        <v>9288028583</v>
      </c>
      <c r="G2028" t="s">
        <v>43</v>
      </c>
      <c r="H2028">
        <v>7059</v>
      </c>
      <c r="I2028" t="s">
        <v>9579</v>
      </c>
      <c r="J2028" t="s">
        <v>31</v>
      </c>
      <c r="K2028" t="s">
        <v>32</v>
      </c>
      <c r="L2028" t="s">
        <v>17077</v>
      </c>
      <c r="M2028" s="1">
        <v>0.56319444444444444</v>
      </c>
      <c r="N2028" t="s">
        <v>33</v>
      </c>
      <c r="O2028" t="s">
        <v>33</v>
      </c>
      <c r="P2028" s="2">
        <v>1.494212962962963E-2</v>
      </c>
      <c r="Q2028" s="2">
        <v>1.8518518518518518E-4</v>
      </c>
      <c r="R2028">
        <v>100</v>
      </c>
      <c r="S2028" s="3">
        <v>45876.375</v>
      </c>
      <c r="T2028" t="s">
        <v>54</v>
      </c>
      <c r="U2028" t="s">
        <v>9579</v>
      </c>
      <c r="V2028" s="3">
        <v>45871.571527777778</v>
      </c>
      <c r="W2028" t="s">
        <v>1201</v>
      </c>
      <c r="Y2028" s="4">
        <v>45876</v>
      </c>
      <c r="Z2028" s="2">
        <v>0.81263888888888891</v>
      </c>
    </row>
    <row r="2029" spans="1:26" x14ac:dyDescent="0.3">
      <c r="A2029">
        <v>136136</v>
      </c>
      <c r="B2029" t="s">
        <v>1574</v>
      </c>
      <c r="C2029" t="s">
        <v>27</v>
      </c>
      <c r="D2029" t="s">
        <v>148</v>
      </c>
      <c r="E2029" t="s">
        <v>29</v>
      </c>
      <c r="F2029">
        <v>9552612379</v>
      </c>
      <c r="G2029" t="s">
        <v>30</v>
      </c>
      <c r="H2029">
        <v>7139</v>
      </c>
      <c r="I2029" t="s">
        <v>10197</v>
      </c>
      <c r="J2029" t="s">
        <v>31</v>
      </c>
      <c r="K2029" t="s">
        <v>32</v>
      </c>
      <c r="L2029" t="s">
        <v>17078</v>
      </c>
      <c r="M2029" s="1">
        <v>0.56388888888888888</v>
      </c>
      <c r="N2029" t="s">
        <v>33</v>
      </c>
      <c r="O2029" t="s">
        <v>33</v>
      </c>
      <c r="P2029" s="2">
        <v>1.6585648148148148E-2</v>
      </c>
      <c r="Q2029" s="2">
        <v>8.3333333333333339E-4</v>
      </c>
      <c r="R2029">
        <v>100</v>
      </c>
      <c r="S2029" s="3">
        <v>45876.375</v>
      </c>
      <c r="T2029" t="s">
        <v>54</v>
      </c>
      <c r="U2029" t="s">
        <v>10197</v>
      </c>
      <c r="V2029" s="3">
        <v>45871.572222222225</v>
      </c>
      <c r="W2029" t="s">
        <v>1577</v>
      </c>
      <c r="Y2029" s="4">
        <v>45876</v>
      </c>
      <c r="Z2029" s="2">
        <v>0.81263888888888891</v>
      </c>
    </row>
    <row r="2030" spans="1:26" x14ac:dyDescent="0.3">
      <c r="A2030">
        <v>135225</v>
      </c>
      <c r="B2030" t="s">
        <v>265</v>
      </c>
      <c r="C2030" t="s">
        <v>27</v>
      </c>
      <c r="D2030" t="s">
        <v>28</v>
      </c>
      <c r="E2030" t="s">
        <v>29</v>
      </c>
      <c r="F2030">
        <v>8605185838</v>
      </c>
      <c r="G2030" t="s">
        <v>30</v>
      </c>
      <c r="H2030">
        <v>7209</v>
      </c>
      <c r="I2030" t="s">
        <v>11491</v>
      </c>
      <c r="J2030" t="s">
        <v>31</v>
      </c>
      <c r="K2030" t="s">
        <v>39</v>
      </c>
      <c r="O2030" t="s">
        <v>33</v>
      </c>
      <c r="S2030" s="3">
        <v>45876.375</v>
      </c>
      <c r="T2030" t="s">
        <v>54</v>
      </c>
      <c r="U2030" t="s">
        <v>11491</v>
      </c>
      <c r="V2030" s="3">
        <v>45871.572916666664</v>
      </c>
      <c r="W2030" t="s">
        <v>1663</v>
      </c>
      <c r="Y2030" s="4">
        <v>45876</v>
      </c>
      <c r="Z2030" s="2">
        <v>0.81263888888888891</v>
      </c>
    </row>
    <row r="2031" spans="1:26" x14ac:dyDescent="0.3">
      <c r="A2031">
        <v>135656</v>
      </c>
      <c r="B2031" t="s">
        <v>347</v>
      </c>
      <c r="C2031" t="s">
        <v>27</v>
      </c>
      <c r="D2031" t="s">
        <v>51</v>
      </c>
      <c r="E2031" t="s">
        <v>52</v>
      </c>
      <c r="G2031" t="s">
        <v>53</v>
      </c>
      <c r="H2031">
        <v>7021</v>
      </c>
      <c r="I2031" t="s">
        <v>4297</v>
      </c>
      <c r="J2031" t="s">
        <v>31</v>
      </c>
      <c r="K2031" t="s">
        <v>32</v>
      </c>
      <c r="L2031" t="s">
        <v>17079</v>
      </c>
      <c r="M2031" s="1">
        <v>0.56319444444444444</v>
      </c>
      <c r="N2031" t="s">
        <v>33</v>
      </c>
      <c r="O2031" t="s">
        <v>33</v>
      </c>
      <c r="P2031" s="2">
        <v>4.0509259259259258E-4</v>
      </c>
      <c r="Q2031" s="2">
        <v>2.8935185185185184E-4</v>
      </c>
      <c r="R2031">
        <v>0</v>
      </c>
      <c r="S2031" s="3">
        <v>45876.375</v>
      </c>
      <c r="T2031" t="s">
        <v>54</v>
      </c>
      <c r="U2031" t="s">
        <v>4297</v>
      </c>
      <c r="V2031" s="3">
        <v>45871.490277777775</v>
      </c>
      <c r="W2031" t="s">
        <v>348</v>
      </c>
      <c r="Y2031" s="4">
        <v>45876</v>
      </c>
      <c r="Z2031" s="2">
        <v>0.81263888888888891</v>
      </c>
    </row>
    <row r="2032" spans="1:26" x14ac:dyDescent="0.3">
      <c r="A2032">
        <v>135225</v>
      </c>
      <c r="B2032" t="s">
        <v>265</v>
      </c>
      <c r="C2032" t="s">
        <v>27</v>
      </c>
      <c r="D2032" t="s">
        <v>28</v>
      </c>
      <c r="E2032" t="s">
        <v>29</v>
      </c>
      <c r="F2032">
        <v>8605185838</v>
      </c>
      <c r="G2032" t="s">
        <v>30</v>
      </c>
      <c r="H2032">
        <v>7209</v>
      </c>
      <c r="I2032" t="s">
        <v>11492</v>
      </c>
      <c r="J2032" t="s">
        <v>31</v>
      </c>
      <c r="K2032" t="s">
        <v>39</v>
      </c>
      <c r="O2032" t="s">
        <v>33</v>
      </c>
      <c r="S2032" s="3">
        <v>45876.375</v>
      </c>
      <c r="T2032" t="s">
        <v>54</v>
      </c>
      <c r="U2032" t="s">
        <v>11492</v>
      </c>
      <c r="V2032" s="3">
        <v>45871.572916666664</v>
      </c>
      <c r="W2032" t="s">
        <v>1663</v>
      </c>
      <c r="Y2032" s="4">
        <v>45876</v>
      </c>
      <c r="Z2032" s="2">
        <v>0.81263888888888891</v>
      </c>
    </row>
    <row r="2033" spans="1:26" x14ac:dyDescent="0.3">
      <c r="A2033">
        <v>135421</v>
      </c>
      <c r="B2033" t="s">
        <v>407</v>
      </c>
      <c r="C2033" t="s">
        <v>187</v>
      </c>
      <c r="D2033" t="s">
        <v>51</v>
      </c>
      <c r="E2033" t="s">
        <v>52</v>
      </c>
      <c r="F2033">
        <v>8891017421</v>
      </c>
      <c r="G2033" t="s">
        <v>53</v>
      </c>
      <c r="H2033">
        <v>7028</v>
      </c>
      <c r="I2033" t="s">
        <v>4908</v>
      </c>
      <c r="J2033" t="s">
        <v>31</v>
      </c>
      <c r="K2033" t="s">
        <v>32</v>
      </c>
      <c r="L2033" t="s">
        <v>17080</v>
      </c>
      <c r="M2033" s="1">
        <v>0.56319444444444444</v>
      </c>
      <c r="N2033" t="s">
        <v>33</v>
      </c>
      <c r="O2033" t="s">
        <v>33</v>
      </c>
      <c r="P2033" s="2">
        <v>3.0092592592592591E-2</v>
      </c>
      <c r="Q2033" s="2">
        <v>3.9351851851851852E-4</v>
      </c>
      <c r="R2033">
        <v>0</v>
      </c>
      <c r="S2033" s="3">
        <v>45876.375</v>
      </c>
      <c r="T2033" t="s">
        <v>54</v>
      </c>
      <c r="U2033" t="s">
        <v>4908</v>
      </c>
      <c r="V2033" s="3">
        <v>45871.490277777775</v>
      </c>
      <c r="W2033" t="s">
        <v>1012</v>
      </c>
      <c r="Y2033" s="4">
        <v>45876</v>
      </c>
      <c r="Z2033" s="2">
        <v>0.81263888888888891</v>
      </c>
    </row>
    <row r="2034" spans="1:26" x14ac:dyDescent="0.3">
      <c r="A2034">
        <v>136301</v>
      </c>
      <c r="B2034" t="s">
        <v>294</v>
      </c>
      <c r="C2034" t="s">
        <v>27</v>
      </c>
      <c r="D2034" t="s">
        <v>295</v>
      </c>
      <c r="E2034" t="s">
        <v>84</v>
      </c>
      <c r="F2034">
        <v>9790179428</v>
      </c>
      <c r="G2034" t="s">
        <v>53</v>
      </c>
      <c r="H2034">
        <v>7047</v>
      </c>
      <c r="I2034" t="s">
        <v>5930</v>
      </c>
      <c r="J2034" t="s">
        <v>31</v>
      </c>
      <c r="K2034" t="s">
        <v>32</v>
      </c>
      <c r="L2034" t="s">
        <v>17081</v>
      </c>
      <c r="M2034" s="1">
        <v>0.5625</v>
      </c>
      <c r="N2034" t="s">
        <v>33</v>
      </c>
      <c r="O2034" t="s">
        <v>33</v>
      </c>
      <c r="P2034" s="2">
        <v>6.2500000000000001E-4</v>
      </c>
      <c r="Q2034" s="2">
        <v>1.3888888888888889E-4</v>
      </c>
      <c r="R2034">
        <v>100</v>
      </c>
      <c r="S2034" s="3">
        <v>45876.375</v>
      </c>
      <c r="T2034" t="s">
        <v>54</v>
      </c>
      <c r="U2034" t="s">
        <v>5930</v>
      </c>
      <c r="V2034" s="3">
        <v>45871.490972222222</v>
      </c>
      <c r="W2034" t="s">
        <v>529</v>
      </c>
      <c r="Y2034" s="4">
        <v>45876</v>
      </c>
      <c r="Z2034" s="2">
        <v>0.81263888888888891</v>
      </c>
    </row>
    <row r="2035" spans="1:26" x14ac:dyDescent="0.3">
      <c r="A2035">
        <v>133344</v>
      </c>
      <c r="B2035" t="s">
        <v>1112</v>
      </c>
      <c r="C2035" t="s">
        <v>27</v>
      </c>
      <c r="D2035" t="s">
        <v>333</v>
      </c>
      <c r="E2035" t="s">
        <v>48</v>
      </c>
      <c r="F2035">
        <v>9729472908</v>
      </c>
      <c r="G2035" t="s">
        <v>334</v>
      </c>
      <c r="H2035">
        <v>1737</v>
      </c>
      <c r="I2035" t="s">
        <v>13759</v>
      </c>
      <c r="J2035" t="s">
        <v>31</v>
      </c>
      <c r="K2035" t="s">
        <v>32</v>
      </c>
      <c r="L2035" t="s">
        <v>17082</v>
      </c>
      <c r="M2035" s="1">
        <v>0.5625</v>
      </c>
      <c r="N2035" t="s">
        <v>33</v>
      </c>
      <c r="O2035" t="s">
        <v>33</v>
      </c>
      <c r="P2035" s="2">
        <v>0.15231481481481482</v>
      </c>
      <c r="Q2035" s="2">
        <v>1.0416666666666667E-4</v>
      </c>
      <c r="R2035">
        <v>100</v>
      </c>
      <c r="S2035" s="3">
        <v>45876.375</v>
      </c>
      <c r="T2035" t="s">
        <v>54</v>
      </c>
      <c r="U2035" t="s">
        <v>13759</v>
      </c>
      <c r="V2035" s="3">
        <v>45871.64166666667</v>
      </c>
      <c r="W2035" t="s">
        <v>1113</v>
      </c>
      <c r="Y2035" s="4">
        <v>45876</v>
      </c>
      <c r="Z2035" s="2">
        <v>0.81263888888888891</v>
      </c>
    </row>
    <row r="2036" spans="1:26" x14ac:dyDescent="0.3">
      <c r="A2036">
        <v>135656</v>
      </c>
      <c r="B2036" t="s">
        <v>347</v>
      </c>
      <c r="C2036" t="s">
        <v>27</v>
      </c>
      <c r="D2036" t="s">
        <v>51</v>
      </c>
      <c r="E2036" t="s">
        <v>52</v>
      </c>
      <c r="G2036" t="s">
        <v>53</v>
      </c>
      <c r="H2036">
        <v>7021</v>
      </c>
      <c r="I2036" t="s">
        <v>4298</v>
      </c>
      <c r="J2036" t="s">
        <v>31</v>
      </c>
      <c r="K2036" t="s">
        <v>32</v>
      </c>
      <c r="L2036" t="s">
        <v>17083</v>
      </c>
      <c r="M2036" s="1">
        <v>0.5625</v>
      </c>
      <c r="N2036" t="s">
        <v>33</v>
      </c>
      <c r="O2036" t="s">
        <v>33</v>
      </c>
      <c r="P2036" s="2">
        <v>5.2083333333333333E-4</v>
      </c>
      <c r="Q2036" s="2">
        <v>4.5138888888888887E-4</v>
      </c>
      <c r="R2036">
        <v>0</v>
      </c>
      <c r="S2036" s="3">
        <v>45876.375</v>
      </c>
      <c r="T2036" t="s">
        <v>54</v>
      </c>
      <c r="U2036" t="s">
        <v>4298</v>
      </c>
      <c r="V2036" s="3">
        <v>45871.490277777775</v>
      </c>
      <c r="W2036" t="s">
        <v>348</v>
      </c>
      <c r="Y2036" s="4">
        <v>45876</v>
      </c>
      <c r="Z2036" s="2">
        <v>0.81263888888888891</v>
      </c>
    </row>
    <row r="2037" spans="1:26" x14ac:dyDescent="0.3">
      <c r="A2037">
        <v>134531</v>
      </c>
      <c r="B2037" t="s">
        <v>956</v>
      </c>
      <c r="C2037" t="s">
        <v>27</v>
      </c>
      <c r="D2037" t="s">
        <v>315</v>
      </c>
      <c r="E2037" t="s">
        <v>52</v>
      </c>
      <c r="F2037">
        <v>8138079648</v>
      </c>
      <c r="G2037" t="s">
        <v>53</v>
      </c>
      <c r="H2037">
        <v>7011</v>
      </c>
      <c r="I2037" t="s">
        <v>4160</v>
      </c>
      <c r="J2037" t="s">
        <v>31</v>
      </c>
      <c r="K2037" t="s">
        <v>32</v>
      </c>
      <c r="L2037" t="s">
        <v>17084</v>
      </c>
      <c r="M2037" s="1">
        <v>0.58680555555555558</v>
      </c>
      <c r="N2037" t="s">
        <v>33</v>
      </c>
      <c r="O2037" t="s">
        <v>33</v>
      </c>
      <c r="P2037" s="2">
        <v>6.0960648148148146E-2</v>
      </c>
      <c r="Q2037" s="2">
        <v>2.5266203703703704E-2</v>
      </c>
      <c r="R2037">
        <v>100</v>
      </c>
      <c r="S2037" s="3">
        <v>45876.375</v>
      </c>
      <c r="T2037" t="s">
        <v>54</v>
      </c>
      <c r="U2037" t="s">
        <v>4160</v>
      </c>
      <c r="V2037" s="3">
        <v>45871.490277777775</v>
      </c>
      <c r="W2037" t="s">
        <v>972</v>
      </c>
      <c r="Y2037" s="4">
        <v>45876</v>
      </c>
      <c r="Z2037" s="2">
        <v>0.81263888888888891</v>
      </c>
    </row>
    <row r="2038" spans="1:26" x14ac:dyDescent="0.3">
      <c r="A2038">
        <v>135225</v>
      </c>
      <c r="B2038" t="s">
        <v>265</v>
      </c>
      <c r="C2038" t="s">
        <v>27</v>
      </c>
      <c r="D2038" t="s">
        <v>28</v>
      </c>
      <c r="E2038" t="s">
        <v>29</v>
      </c>
      <c r="F2038">
        <v>8605185838</v>
      </c>
      <c r="G2038" t="s">
        <v>30</v>
      </c>
      <c r="H2038">
        <v>7209</v>
      </c>
      <c r="I2038" t="s">
        <v>11513</v>
      </c>
      <c r="J2038" t="s">
        <v>31</v>
      </c>
      <c r="K2038" t="s">
        <v>39</v>
      </c>
      <c r="O2038" t="s">
        <v>33</v>
      </c>
      <c r="S2038" s="3">
        <v>45876.375</v>
      </c>
      <c r="T2038" t="s">
        <v>54</v>
      </c>
      <c r="U2038" t="s">
        <v>11513</v>
      </c>
      <c r="V2038" s="3">
        <v>45871.572916666664</v>
      </c>
      <c r="W2038" t="s">
        <v>1663</v>
      </c>
      <c r="Y2038" s="4">
        <v>45876</v>
      </c>
      <c r="Z2038" s="2">
        <v>0.81263888888888891</v>
      </c>
    </row>
    <row r="2039" spans="1:26" x14ac:dyDescent="0.3">
      <c r="A2039">
        <v>134641</v>
      </c>
      <c r="B2039" t="s">
        <v>361</v>
      </c>
      <c r="C2039" t="s">
        <v>27</v>
      </c>
      <c r="D2039" t="s">
        <v>315</v>
      </c>
      <c r="E2039" t="s">
        <v>52</v>
      </c>
      <c r="F2039">
        <v>6238293488</v>
      </c>
      <c r="G2039" t="s">
        <v>53</v>
      </c>
      <c r="H2039">
        <v>7004</v>
      </c>
      <c r="I2039" t="s">
        <v>3816</v>
      </c>
      <c r="J2039" t="s">
        <v>31</v>
      </c>
      <c r="K2039" t="s">
        <v>32</v>
      </c>
      <c r="L2039" t="s">
        <v>17085</v>
      </c>
      <c r="M2039" s="1">
        <v>0.56180555555555556</v>
      </c>
      <c r="N2039" t="s">
        <v>33</v>
      </c>
      <c r="O2039" t="s">
        <v>33</v>
      </c>
      <c r="P2039" s="2">
        <v>5.3356481481481484E-3</v>
      </c>
      <c r="Q2039" s="2">
        <v>2.7777777777777778E-4</v>
      </c>
      <c r="R2039">
        <v>60</v>
      </c>
      <c r="S2039" s="3">
        <v>45876.375</v>
      </c>
      <c r="T2039" t="s">
        <v>54</v>
      </c>
      <c r="U2039" t="s">
        <v>3816</v>
      </c>
      <c r="V2039" s="3">
        <v>45871.490277777775</v>
      </c>
      <c r="W2039" t="s">
        <v>1006</v>
      </c>
      <c r="Y2039" s="4">
        <v>45876</v>
      </c>
      <c r="Z2039" s="2">
        <v>0.81263888888888891</v>
      </c>
    </row>
    <row r="2040" spans="1:26" x14ac:dyDescent="0.3">
      <c r="A2040">
        <v>135656</v>
      </c>
      <c r="B2040" t="s">
        <v>347</v>
      </c>
      <c r="C2040" t="s">
        <v>27</v>
      </c>
      <c r="D2040" t="s">
        <v>51</v>
      </c>
      <c r="E2040" t="s">
        <v>52</v>
      </c>
      <c r="G2040" t="s">
        <v>53</v>
      </c>
      <c r="H2040">
        <v>7021</v>
      </c>
      <c r="I2040" t="s">
        <v>4299</v>
      </c>
      <c r="J2040" t="s">
        <v>31</v>
      </c>
      <c r="K2040" t="s">
        <v>32</v>
      </c>
      <c r="L2040" t="s">
        <v>17086</v>
      </c>
      <c r="M2040" s="1">
        <v>0.56180555555555556</v>
      </c>
      <c r="N2040" t="s">
        <v>33</v>
      </c>
      <c r="O2040" t="s">
        <v>33</v>
      </c>
      <c r="P2040" s="2">
        <v>5.0925925925925921E-4</v>
      </c>
      <c r="Q2040" s="2">
        <v>3.9351851851851852E-4</v>
      </c>
      <c r="R2040">
        <v>0</v>
      </c>
      <c r="S2040" s="3">
        <v>45876.375</v>
      </c>
      <c r="T2040" t="s">
        <v>54</v>
      </c>
      <c r="U2040" t="s">
        <v>4299</v>
      </c>
      <c r="V2040" s="3">
        <v>45871.490277777775</v>
      </c>
      <c r="W2040" t="s">
        <v>348</v>
      </c>
      <c r="Y2040" s="4">
        <v>45876</v>
      </c>
      <c r="Z2040" s="2">
        <v>0.81263888888888891</v>
      </c>
    </row>
    <row r="2041" spans="1:26" x14ac:dyDescent="0.3">
      <c r="A2041">
        <v>132507</v>
      </c>
      <c r="B2041" t="s">
        <v>357</v>
      </c>
      <c r="C2041" t="s">
        <v>187</v>
      </c>
      <c r="D2041" t="s">
        <v>51</v>
      </c>
      <c r="E2041" t="s">
        <v>52</v>
      </c>
      <c r="F2041">
        <v>9745048712</v>
      </c>
      <c r="G2041" t="s">
        <v>53</v>
      </c>
      <c r="H2041">
        <v>7053</v>
      </c>
      <c r="I2041" t="s">
        <v>6140</v>
      </c>
      <c r="J2041" t="s">
        <v>31</v>
      </c>
      <c r="K2041" t="s">
        <v>32</v>
      </c>
      <c r="L2041" t="s">
        <v>18603</v>
      </c>
      <c r="M2041" s="1">
        <v>0.69652777777777775</v>
      </c>
      <c r="N2041" t="s">
        <v>33</v>
      </c>
      <c r="O2041" t="s">
        <v>33</v>
      </c>
      <c r="P2041" s="2">
        <v>1.2638888888888889E-2</v>
      </c>
      <c r="Q2041" s="2">
        <v>0.13462962962962963</v>
      </c>
      <c r="R2041">
        <v>100</v>
      </c>
      <c r="S2041" s="3">
        <v>45876.375</v>
      </c>
      <c r="T2041" t="s">
        <v>54</v>
      </c>
      <c r="U2041" t="s">
        <v>6140</v>
      </c>
      <c r="V2041" s="3">
        <v>45871.490972222222</v>
      </c>
      <c r="W2041" t="s">
        <v>1254</v>
      </c>
      <c r="Y2041" s="4">
        <v>45876</v>
      </c>
      <c r="Z2041" s="2">
        <v>0.81263888888888891</v>
      </c>
    </row>
    <row r="2042" spans="1:26" x14ac:dyDescent="0.3">
      <c r="A2042">
        <v>132507</v>
      </c>
      <c r="B2042" t="s">
        <v>357</v>
      </c>
      <c r="C2042" t="s">
        <v>187</v>
      </c>
      <c r="D2042" t="s">
        <v>51</v>
      </c>
      <c r="E2042" t="s">
        <v>52</v>
      </c>
      <c r="F2042">
        <v>9745048712</v>
      </c>
      <c r="G2042" t="s">
        <v>53</v>
      </c>
      <c r="H2042">
        <v>7053</v>
      </c>
      <c r="I2042" t="s">
        <v>6192</v>
      </c>
      <c r="J2042" t="s">
        <v>31</v>
      </c>
      <c r="K2042" t="s">
        <v>32</v>
      </c>
      <c r="L2042" t="s">
        <v>18604</v>
      </c>
      <c r="M2042" s="1">
        <v>0.67361111111111116</v>
      </c>
      <c r="N2042" t="s">
        <v>33</v>
      </c>
      <c r="O2042" t="s">
        <v>33</v>
      </c>
      <c r="P2042" s="2">
        <v>0.10634259259259259</v>
      </c>
      <c r="Q2042" s="2">
        <v>0.11196759259259259</v>
      </c>
      <c r="R2042">
        <v>100</v>
      </c>
      <c r="S2042" s="3">
        <v>45876.375</v>
      </c>
      <c r="T2042" t="s">
        <v>54</v>
      </c>
      <c r="U2042" t="s">
        <v>6192</v>
      </c>
      <c r="V2042" s="3">
        <v>45871.490972222222</v>
      </c>
      <c r="W2042" t="s">
        <v>1254</v>
      </c>
      <c r="Y2042" s="4">
        <v>45876</v>
      </c>
      <c r="Z2042" s="2">
        <v>0.81263888888888891</v>
      </c>
    </row>
    <row r="2043" spans="1:26" x14ac:dyDescent="0.3">
      <c r="A2043">
        <v>132507</v>
      </c>
      <c r="B2043" t="s">
        <v>357</v>
      </c>
      <c r="C2043" t="s">
        <v>187</v>
      </c>
      <c r="D2043" t="s">
        <v>51</v>
      </c>
      <c r="E2043" t="s">
        <v>52</v>
      </c>
      <c r="F2043">
        <v>9745048712</v>
      </c>
      <c r="G2043" t="s">
        <v>53</v>
      </c>
      <c r="H2043">
        <v>7053</v>
      </c>
      <c r="I2043" t="s">
        <v>6205</v>
      </c>
      <c r="J2043" t="s">
        <v>31</v>
      </c>
      <c r="K2043" t="s">
        <v>32</v>
      </c>
      <c r="L2043" t="s">
        <v>18604</v>
      </c>
      <c r="M2043" s="1">
        <v>0.67361111111111116</v>
      </c>
      <c r="N2043" t="s">
        <v>33</v>
      </c>
      <c r="O2043" t="s">
        <v>33</v>
      </c>
      <c r="P2043" s="2">
        <v>1.0416666666666667E-4</v>
      </c>
      <c r="Q2043" s="2">
        <v>0.11211805555555555</v>
      </c>
      <c r="R2043">
        <v>100</v>
      </c>
      <c r="S2043" s="3">
        <v>45876.375</v>
      </c>
      <c r="T2043" t="s">
        <v>54</v>
      </c>
      <c r="U2043" t="s">
        <v>6205</v>
      </c>
      <c r="V2043" s="3">
        <v>45871.490972222222</v>
      </c>
      <c r="W2043" t="s">
        <v>1254</v>
      </c>
      <c r="Y2043" s="4">
        <v>45876</v>
      </c>
      <c r="Z2043" s="2">
        <v>0.81263888888888891</v>
      </c>
    </row>
    <row r="2044" spans="1:26" x14ac:dyDescent="0.3">
      <c r="A2044">
        <v>136481</v>
      </c>
      <c r="B2044" t="s">
        <v>104</v>
      </c>
      <c r="C2044" t="s">
        <v>27</v>
      </c>
      <c r="D2044" t="s">
        <v>73</v>
      </c>
      <c r="E2044" t="s">
        <v>70</v>
      </c>
      <c r="F2044">
        <v>8319658721</v>
      </c>
      <c r="G2044" t="s">
        <v>43</v>
      </c>
      <c r="H2044">
        <v>7148</v>
      </c>
      <c r="I2044" t="s">
        <v>10320</v>
      </c>
      <c r="J2044" t="s">
        <v>31</v>
      </c>
      <c r="K2044" t="s">
        <v>32</v>
      </c>
      <c r="L2044" t="s">
        <v>17087</v>
      </c>
      <c r="M2044" s="1">
        <v>0.56180555555555556</v>
      </c>
      <c r="N2044" t="s">
        <v>33</v>
      </c>
      <c r="O2044" t="s">
        <v>33</v>
      </c>
      <c r="P2044" s="2">
        <v>6.6354166666666672E-2</v>
      </c>
      <c r="Q2044" s="2">
        <v>2.3148148148148149E-4</v>
      </c>
      <c r="R2044">
        <v>30</v>
      </c>
      <c r="S2044" s="3">
        <v>45876.375</v>
      </c>
      <c r="T2044" t="s">
        <v>54</v>
      </c>
      <c r="U2044" t="s">
        <v>10320</v>
      </c>
      <c r="V2044" s="3">
        <v>45871.572222222225</v>
      </c>
      <c r="W2044" t="s">
        <v>105</v>
      </c>
      <c r="Y2044" s="4">
        <v>45876</v>
      </c>
      <c r="Z2044" s="2">
        <v>0.81263888888888891</v>
      </c>
    </row>
    <row r="2045" spans="1:26" x14ac:dyDescent="0.3">
      <c r="A2045">
        <v>132507</v>
      </c>
      <c r="B2045" t="s">
        <v>357</v>
      </c>
      <c r="C2045" t="s">
        <v>187</v>
      </c>
      <c r="D2045" t="s">
        <v>51</v>
      </c>
      <c r="E2045" t="s">
        <v>52</v>
      </c>
      <c r="F2045">
        <v>9745048712</v>
      </c>
      <c r="G2045" t="s">
        <v>53</v>
      </c>
      <c r="H2045">
        <v>7053</v>
      </c>
      <c r="I2045" t="s">
        <v>6206</v>
      </c>
      <c r="J2045" t="s">
        <v>31</v>
      </c>
      <c r="K2045" t="s">
        <v>39</v>
      </c>
      <c r="O2045" t="s">
        <v>33</v>
      </c>
      <c r="S2045" s="3">
        <v>45876.375</v>
      </c>
      <c r="T2045" t="s">
        <v>54</v>
      </c>
      <c r="U2045" t="s">
        <v>6206</v>
      </c>
      <c r="V2045" s="3">
        <v>45871.490972222222</v>
      </c>
      <c r="W2045" t="s">
        <v>1254</v>
      </c>
      <c r="Y2045" s="4">
        <v>45876</v>
      </c>
      <c r="Z2045" s="2">
        <v>0.81263888888888891</v>
      </c>
    </row>
    <row r="2046" spans="1:26" x14ac:dyDescent="0.3">
      <c r="A2046">
        <v>132507</v>
      </c>
      <c r="B2046" t="s">
        <v>357</v>
      </c>
      <c r="C2046" t="s">
        <v>187</v>
      </c>
      <c r="D2046" t="s">
        <v>51</v>
      </c>
      <c r="E2046" t="s">
        <v>52</v>
      </c>
      <c r="F2046">
        <v>9745048712</v>
      </c>
      <c r="G2046" t="s">
        <v>53</v>
      </c>
      <c r="H2046">
        <v>7053</v>
      </c>
      <c r="I2046" t="s">
        <v>6215</v>
      </c>
      <c r="J2046" t="s">
        <v>31</v>
      </c>
      <c r="K2046" t="s">
        <v>32</v>
      </c>
      <c r="L2046" t="s">
        <v>18605</v>
      </c>
      <c r="M2046" s="1">
        <v>0.69652777777777775</v>
      </c>
      <c r="N2046" t="s">
        <v>33</v>
      </c>
      <c r="O2046" t="s">
        <v>33</v>
      </c>
      <c r="P2046" s="2">
        <v>3.7037037037037035E-4</v>
      </c>
      <c r="Q2046" s="2">
        <v>0.13517361111111112</v>
      </c>
      <c r="R2046">
        <v>100</v>
      </c>
      <c r="S2046" s="3">
        <v>45876.375</v>
      </c>
      <c r="T2046" t="s">
        <v>54</v>
      </c>
      <c r="U2046" t="s">
        <v>6215</v>
      </c>
      <c r="V2046" s="3">
        <v>45871.490972222222</v>
      </c>
      <c r="W2046" t="s">
        <v>1254</v>
      </c>
      <c r="Y2046" s="4">
        <v>45876</v>
      </c>
      <c r="Z2046" s="2">
        <v>0.81263888888888891</v>
      </c>
    </row>
    <row r="2047" spans="1:26" x14ac:dyDescent="0.3">
      <c r="A2047">
        <v>132507</v>
      </c>
      <c r="B2047" t="s">
        <v>357</v>
      </c>
      <c r="C2047" t="s">
        <v>187</v>
      </c>
      <c r="D2047" t="s">
        <v>51</v>
      </c>
      <c r="E2047" t="s">
        <v>52</v>
      </c>
      <c r="F2047">
        <v>9745048712</v>
      </c>
      <c r="G2047" t="s">
        <v>53</v>
      </c>
      <c r="H2047">
        <v>7053</v>
      </c>
      <c r="I2047" t="s">
        <v>6124</v>
      </c>
      <c r="J2047" t="s">
        <v>31</v>
      </c>
      <c r="K2047" t="s">
        <v>32</v>
      </c>
      <c r="L2047" t="s">
        <v>17088</v>
      </c>
      <c r="M2047" s="1">
        <v>0.56736111111111109</v>
      </c>
      <c r="N2047" t="s">
        <v>33</v>
      </c>
      <c r="O2047" t="s">
        <v>33</v>
      </c>
      <c r="P2047" s="2">
        <v>6.2962962962962964E-3</v>
      </c>
      <c r="Q2047" s="2">
        <v>5.7986111111111112E-3</v>
      </c>
      <c r="R2047">
        <v>0</v>
      </c>
      <c r="S2047" s="3">
        <v>45876.375</v>
      </c>
      <c r="T2047" t="s">
        <v>54</v>
      </c>
      <c r="U2047" t="s">
        <v>6124</v>
      </c>
      <c r="V2047" s="3">
        <v>45871.490972222222</v>
      </c>
      <c r="W2047" t="s">
        <v>1254</v>
      </c>
      <c r="Y2047" s="4">
        <v>45876</v>
      </c>
      <c r="Z2047" s="2">
        <v>0.81263888888888891</v>
      </c>
    </row>
    <row r="2048" spans="1:26" x14ac:dyDescent="0.3">
      <c r="A2048">
        <v>135656</v>
      </c>
      <c r="B2048" t="s">
        <v>347</v>
      </c>
      <c r="C2048" t="s">
        <v>27</v>
      </c>
      <c r="D2048" t="s">
        <v>51</v>
      </c>
      <c r="E2048" t="s">
        <v>52</v>
      </c>
      <c r="G2048" t="s">
        <v>53</v>
      </c>
      <c r="H2048">
        <v>7021</v>
      </c>
      <c r="I2048" t="s">
        <v>4301</v>
      </c>
      <c r="J2048" t="s">
        <v>31</v>
      </c>
      <c r="K2048" t="s">
        <v>32</v>
      </c>
      <c r="L2048" t="s">
        <v>17089</v>
      </c>
      <c r="M2048" s="1">
        <v>0.56180555555555556</v>
      </c>
      <c r="N2048" t="s">
        <v>33</v>
      </c>
      <c r="O2048" t="s">
        <v>33</v>
      </c>
      <c r="P2048" s="2">
        <v>4.1666666666666669E-4</v>
      </c>
      <c r="Q2048" s="2">
        <v>3.4722222222222224E-4</v>
      </c>
      <c r="R2048">
        <v>0</v>
      </c>
      <c r="S2048" s="3">
        <v>45876.375</v>
      </c>
      <c r="T2048" t="s">
        <v>54</v>
      </c>
      <c r="U2048" t="s">
        <v>4301</v>
      </c>
      <c r="V2048" s="3">
        <v>45871.490277777775</v>
      </c>
      <c r="W2048" t="s">
        <v>348</v>
      </c>
      <c r="Y2048" s="4">
        <v>45876</v>
      </c>
      <c r="Z2048" s="2">
        <v>0.81263888888888891</v>
      </c>
    </row>
    <row r="2049" spans="1:26" x14ac:dyDescent="0.3">
      <c r="A2049">
        <v>29625</v>
      </c>
      <c r="B2049" t="s">
        <v>67</v>
      </c>
      <c r="C2049" t="s">
        <v>27</v>
      </c>
      <c r="D2049" t="s">
        <v>51</v>
      </c>
      <c r="E2049" t="s">
        <v>52</v>
      </c>
      <c r="F2049">
        <v>7356805209</v>
      </c>
      <c r="G2049" t="s">
        <v>53</v>
      </c>
      <c r="H2049">
        <v>7052</v>
      </c>
      <c r="I2049" t="s">
        <v>5081</v>
      </c>
      <c r="J2049" t="s">
        <v>31</v>
      </c>
      <c r="K2049" t="s">
        <v>32</v>
      </c>
      <c r="L2049" t="s">
        <v>17090</v>
      </c>
      <c r="M2049" s="1">
        <v>0.56111111111111112</v>
      </c>
      <c r="N2049" t="s">
        <v>33</v>
      </c>
      <c r="O2049" t="s">
        <v>33</v>
      </c>
      <c r="P2049" s="2">
        <v>1.8680555555555554E-2</v>
      </c>
      <c r="Q2049" s="2">
        <v>8.1018518518518516E-5</v>
      </c>
      <c r="R2049">
        <v>0</v>
      </c>
      <c r="S2049" s="3">
        <v>45876.375</v>
      </c>
      <c r="T2049" t="s">
        <v>54</v>
      </c>
      <c r="U2049" t="s">
        <v>5081</v>
      </c>
      <c r="V2049" s="3">
        <v>45871.490277777775</v>
      </c>
      <c r="W2049" t="s">
        <v>1073</v>
      </c>
      <c r="Y2049" s="4">
        <v>45876</v>
      </c>
      <c r="Z2049" s="2">
        <v>0.81263888888888891</v>
      </c>
    </row>
    <row r="2050" spans="1:26" x14ac:dyDescent="0.3">
      <c r="A2050">
        <v>24808</v>
      </c>
      <c r="B2050" t="s">
        <v>68</v>
      </c>
      <c r="C2050" t="s">
        <v>27</v>
      </c>
      <c r="D2050" t="s">
        <v>69</v>
      </c>
      <c r="E2050" t="s">
        <v>70</v>
      </c>
      <c r="F2050">
        <v>8590600912</v>
      </c>
      <c r="G2050" t="s">
        <v>43</v>
      </c>
      <c r="H2050">
        <v>7003</v>
      </c>
      <c r="I2050" t="s">
        <v>9364</v>
      </c>
      <c r="J2050" t="s">
        <v>31</v>
      </c>
      <c r="K2050" t="s">
        <v>32</v>
      </c>
      <c r="L2050" t="s">
        <v>17091</v>
      </c>
      <c r="M2050" s="1">
        <v>0.56111111111111112</v>
      </c>
      <c r="N2050" t="s">
        <v>33</v>
      </c>
      <c r="O2050" t="s">
        <v>33</v>
      </c>
      <c r="P2050" s="2">
        <v>6.0578703703703704E-2</v>
      </c>
      <c r="Q2050" s="2">
        <v>2.3148148148148149E-4</v>
      </c>
      <c r="R2050">
        <v>100</v>
      </c>
      <c r="S2050" s="3">
        <v>45876.375</v>
      </c>
      <c r="T2050" t="s">
        <v>54</v>
      </c>
      <c r="U2050" t="s">
        <v>9364</v>
      </c>
      <c r="V2050" s="3">
        <v>45871.571527777778</v>
      </c>
      <c r="W2050" t="s">
        <v>141</v>
      </c>
      <c r="Y2050" s="4">
        <v>45876</v>
      </c>
      <c r="Z2050" s="2">
        <v>0.81263888888888891</v>
      </c>
    </row>
    <row r="2051" spans="1:26" x14ac:dyDescent="0.3">
      <c r="A2051">
        <v>27793</v>
      </c>
      <c r="B2051" t="s">
        <v>251</v>
      </c>
      <c r="C2051" t="s">
        <v>27</v>
      </c>
      <c r="D2051" t="s">
        <v>148</v>
      </c>
      <c r="E2051" t="s">
        <v>29</v>
      </c>
      <c r="F2051">
        <v>9778638497</v>
      </c>
      <c r="G2051" t="s">
        <v>30</v>
      </c>
      <c r="H2051">
        <v>7108</v>
      </c>
      <c r="I2051" t="s">
        <v>9894</v>
      </c>
      <c r="J2051" t="s">
        <v>31</v>
      </c>
      <c r="K2051" t="s">
        <v>39</v>
      </c>
      <c r="O2051" t="s">
        <v>33</v>
      </c>
      <c r="S2051" s="3">
        <v>45876.375</v>
      </c>
      <c r="T2051" t="s">
        <v>54</v>
      </c>
      <c r="U2051" t="s">
        <v>9894</v>
      </c>
      <c r="V2051" s="3">
        <v>45871.572222222225</v>
      </c>
      <c r="W2051" t="s">
        <v>1558</v>
      </c>
      <c r="Y2051" s="4">
        <v>45876</v>
      </c>
      <c r="Z2051" s="2">
        <v>0.81263888888888891</v>
      </c>
    </row>
    <row r="2052" spans="1:26" x14ac:dyDescent="0.3">
      <c r="A2052">
        <v>132507</v>
      </c>
      <c r="B2052" t="s">
        <v>357</v>
      </c>
      <c r="C2052" t="s">
        <v>187</v>
      </c>
      <c r="D2052" t="s">
        <v>51</v>
      </c>
      <c r="E2052" t="s">
        <v>52</v>
      </c>
      <c r="F2052">
        <v>9745048712</v>
      </c>
      <c r="G2052" t="s">
        <v>53</v>
      </c>
      <c r="H2052">
        <v>7053</v>
      </c>
      <c r="I2052" t="s">
        <v>6186</v>
      </c>
      <c r="J2052" t="s">
        <v>31</v>
      </c>
      <c r="K2052" t="s">
        <v>32</v>
      </c>
      <c r="L2052" t="s">
        <v>17092</v>
      </c>
      <c r="M2052" s="1">
        <v>0.56111111111111112</v>
      </c>
      <c r="N2052" t="s">
        <v>33</v>
      </c>
      <c r="O2052" t="s">
        <v>33</v>
      </c>
      <c r="P2052" s="2">
        <v>2.3148148148148149E-4</v>
      </c>
      <c r="Q2052" s="2">
        <v>5.7870370370370373E-5</v>
      </c>
      <c r="R2052">
        <v>100</v>
      </c>
      <c r="S2052" s="3">
        <v>45876.375</v>
      </c>
      <c r="T2052" t="s">
        <v>54</v>
      </c>
      <c r="U2052" t="s">
        <v>6186</v>
      </c>
      <c r="V2052" s="3">
        <v>45871.490972222222</v>
      </c>
      <c r="W2052" t="s">
        <v>1254</v>
      </c>
      <c r="Y2052" s="4">
        <v>45876</v>
      </c>
      <c r="Z2052" s="2">
        <v>0.81263888888888891</v>
      </c>
    </row>
    <row r="2053" spans="1:26" x14ac:dyDescent="0.3">
      <c r="A2053">
        <v>135656</v>
      </c>
      <c r="B2053" t="s">
        <v>347</v>
      </c>
      <c r="C2053" t="s">
        <v>27</v>
      </c>
      <c r="D2053" t="s">
        <v>51</v>
      </c>
      <c r="E2053" t="s">
        <v>52</v>
      </c>
      <c r="G2053" t="s">
        <v>53</v>
      </c>
      <c r="H2053">
        <v>7021</v>
      </c>
      <c r="I2053" t="s">
        <v>4302</v>
      </c>
      <c r="J2053" t="s">
        <v>31</v>
      </c>
      <c r="K2053" t="s">
        <v>32</v>
      </c>
      <c r="L2053" t="s">
        <v>17093</v>
      </c>
      <c r="M2053" s="1">
        <v>0.56111111111111112</v>
      </c>
      <c r="N2053" t="s">
        <v>33</v>
      </c>
      <c r="O2053" t="s">
        <v>33</v>
      </c>
      <c r="P2053" s="2">
        <v>5.0925925925925921E-4</v>
      </c>
      <c r="Q2053" s="2">
        <v>4.5138888888888887E-4</v>
      </c>
      <c r="R2053">
        <v>0</v>
      </c>
      <c r="S2053" s="3">
        <v>45876.375</v>
      </c>
      <c r="T2053" t="s">
        <v>54</v>
      </c>
      <c r="U2053" t="s">
        <v>4302</v>
      </c>
      <c r="V2053" s="3">
        <v>45871.490277777775</v>
      </c>
      <c r="W2053" t="s">
        <v>348</v>
      </c>
      <c r="Y2053" s="4">
        <v>45876</v>
      </c>
      <c r="Z2053" s="2">
        <v>0.81263888888888891</v>
      </c>
    </row>
    <row r="2054" spans="1:26" x14ac:dyDescent="0.3">
      <c r="A2054">
        <v>135656</v>
      </c>
      <c r="B2054" t="s">
        <v>347</v>
      </c>
      <c r="C2054" t="s">
        <v>27</v>
      </c>
      <c r="D2054" t="s">
        <v>51</v>
      </c>
      <c r="E2054" t="s">
        <v>52</v>
      </c>
      <c r="G2054" t="s">
        <v>53</v>
      </c>
      <c r="H2054">
        <v>7021</v>
      </c>
      <c r="I2054" t="s">
        <v>4310</v>
      </c>
      <c r="J2054" t="s">
        <v>31</v>
      </c>
      <c r="K2054" t="s">
        <v>32</v>
      </c>
      <c r="L2054" t="s">
        <v>17094</v>
      </c>
      <c r="M2054" s="1">
        <v>0.56041666666666667</v>
      </c>
      <c r="N2054" t="s">
        <v>33</v>
      </c>
      <c r="O2054" t="s">
        <v>33</v>
      </c>
      <c r="P2054" s="2">
        <v>1.9675925925925926E-4</v>
      </c>
      <c r="Q2054" s="2">
        <v>1.1574074074074075E-4</v>
      </c>
      <c r="R2054">
        <v>0</v>
      </c>
      <c r="S2054" s="3">
        <v>45876.375</v>
      </c>
      <c r="T2054" t="s">
        <v>54</v>
      </c>
      <c r="U2054" t="s">
        <v>4310</v>
      </c>
      <c r="V2054" s="3">
        <v>45871.490277777775</v>
      </c>
      <c r="W2054" t="s">
        <v>348</v>
      </c>
      <c r="Y2054" s="4">
        <v>45876</v>
      </c>
      <c r="Z2054" s="2">
        <v>0.81263888888888891</v>
      </c>
    </row>
    <row r="2055" spans="1:26" x14ac:dyDescent="0.3">
      <c r="A2055">
        <v>136301</v>
      </c>
      <c r="B2055" t="s">
        <v>294</v>
      </c>
      <c r="C2055" t="s">
        <v>27</v>
      </c>
      <c r="D2055" t="s">
        <v>295</v>
      </c>
      <c r="E2055" t="s">
        <v>84</v>
      </c>
      <c r="F2055">
        <v>9790179428</v>
      </c>
      <c r="G2055" t="s">
        <v>53</v>
      </c>
      <c r="H2055">
        <v>7047</v>
      </c>
      <c r="I2055" t="s">
        <v>5928</v>
      </c>
      <c r="J2055" t="s">
        <v>31</v>
      </c>
      <c r="K2055" t="s">
        <v>32</v>
      </c>
      <c r="L2055" t="s">
        <v>17095</v>
      </c>
      <c r="M2055" s="1">
        <v>0.56041666666666667</v>
      </c>
      <c r="N2055" t="s">
        <v>33</v>
      </c>
      <c r="O2055" t="s">
        <v>33</v>
      </c>
      <c r="P2055" s="2">
        <v>5.4398148148148144E-4</v>
      </c>
      <c r="Q2055" s="2">
        <v>3.0092592592592595E-4</v>
      </c>
      <c r="R2055">
        <v>100</v>
      </c>
      <c r="S2055" s="3">
        <v>45876.375</v>
      </c>
      <c r="T2055" t="s">
        <v>54</v>
      </c>
      <c r="U2055" t="s">
        <v>5928</v>
      </c>
      <c r="V2055" s="3">
        <v>45871.490972222222</v>
      </c>
      <c r="W2055" t="s">
        <v>529</v>
      </c>
      <c r="Y2055" s="4">
        <v>45876</v>
      </c>
      <c r="Z2055" s="2">
        <v>0.81263888888888891</v>
      </c>
    </row>
    <row r="2056" spans="1:26" x14ac:dyDescent="0.3">
      <c r="A2056">
        <v>24276</v>
      </c>
      <c r="B2056" t="s">
        <v>1251</v>
      </c>
      <c r="C2056" t="s">
        <v>27</v>
      </c>
      <c r="D2056" t="s">
        <v>285</v>
      </c>
      <c r="E2056" t="s">
        <v>84</v>
      </c>
      <c r="F2056">
        <v>9047521819</v>
      </c>
      <c r="G2056" t="s">
        <v>53</v>
      </c>
      <c r="H2056">
        <v>7018</v>
      </c>
      <c r="I2056" t="s">
        <v>5637</v>
      </c>
      <c r="J2056" t="s">
        <v>31</v>
      </c>
      <c r="K2056" t="s">
        <v>32</v>
      </c>
      <c r="L2056" t="s">
        <v>17096</v>
      </c>
      <c r="M2056" s="1">
        <v>0.56111111111111112</v>
      </c>
      <c r="N2056" t="s">
        <v>33</v>
      </c>
      <c r="O2056" t="s">
        <v>33</v>
      </c>
      <c r="P2056" s="5">
        <v>1.9771643518518518</v>
      </c>
      <c r="Q2056" s="2">
        <v>5.6712962962962967E-4</v>
      </c>
      <c r="R2056">
        <v>100</v>
      </c>
      <c r="S2056" s="3">
        <v>45876.375</v>
      </c>
      <c r="T2056" t="s">
        <v>54</v>
      </c>
      <c r="U2056" t="s">
        <v>5637</v>
      </c>
      <c r="V2056" s="3">
        <v>45871.490972222222</v>
      </c>
      <c r="W2056" t="s">
        <v>1252</v>
      </c>
      <c r="Y2056" s="4">
        <v>45876</v>
      </c>
      <c r="Z2056" s="2">
        <v>0.81263888888888891</v>
      </c>
    </row>
    <row r="2057" spans="1:26" x14ac:dyDescent="0.3">
      <c r="A2057">
        <v>135656</v>
      </c>
      <c r="B2057" t="s">
        <v>347</v>
      </c>
      <c r="C2057" t="s">
        <v>27</v>
      </c>
      <c r="D2057" t="s">
        <v>51</v>
      </c>
      <c r="E2057" t="s">
        <v>52</v>
      </c>
      <c r="G2057" t="s">
        <v>53</v>
      </c>
      <c r="H2057">
        <v>7021</v>
      </c>
      <c r="I2057" t="s">
        <v>4312</v>
      </c>
      <c r="J2057" t="s">
        <v>31</v>
      </c>
      <c r="K2057" t="s">
        <v>32</v>
      </c>
      <c r="L2057" t="s">
        <v>17097</v>
      </c>
      <c r="M2057" s="1">
        <v>0.56041666666666667</v>
      </c>
      <c r="N2057" t="s">
        <v>33</v>
      </c>
      <c r="O2057" t="s">
        <v>33</v>
      </c>
      <c r="P2057" s="2">
        <v>0.96821759259259255</v>
      </c>
      <c r="Q2057" s="2">
        <v>9.2592592592592588E-5</v>
      </c>
      <c r="R2057">
        <v>0</v>
      </c>
      <c r="S2057" s="3">
        <v>45876.375</v>
      </c>
      <c r="T2057" t="s">
        <v>54</v>
      </c>
      <c r="U2057" t="s">
        <v>4312</v>
      </c>
      <c r="V2057" s="3">
        <v>45871.490277777775</v>
      </c>
      <c r="W2057" t="s">
        <v>348</v>
      </c>
      <c r="Y2057" s="4">
        <v>45876</v>
      </c>
      <c r="Z2057" s="2">
        <v>0.81263888888888891</v>
      </c>
    </row>
    <row r="2058" spans="1:26" x14ac:dyDescent="0.3">
      <c r="A2058">
        <v>7848</v>
      </c>
      <c r="B2058" t="s">
        <v>142</v>
      </c>
      <c r="C2058" t="s">
        <v>27</v>
      </c>
      <c r="D2058" t="s">
        <v>83</v>
      </c>
      <c r="E2058" t="s">
        <v>84</v>
      </c>
      <c r="F2058">
        <v>7094496807</v>
      </c>
      <c r="G2058" t="s">
        <v>53</v>
      </c>
      <c r="H2058">
        <v>7013</v>
      </c>
      <c r="I2058" t="s">
        <v>5311</v>
      </c>
      <c r="J2058" t="s">
        <v>31</v>
      </c>
      <c r="K2058" t="s">
        <v>32</v>
      </c>
      <c r="L2058" t="s">
        <v>17098</v>
      </c>
      <c r="M2058" s="1">
        <v>0.56041666666666667</v>
      </c>
      <c r="N2058" t="s">
        <v>33</v>
      </c>
      <c r="O2058" t="s">
        <v>33</v>
      </c>
      <c r="P2058" s="2">
        <v>7.951388888888888E-3</v>
      </c>
      <c r="Q2058" s="2">
        <v>3.2407407407407406E-4</v>
      </c>
      <c r="R2058">
        <v>100</v>
      </c>
      <c r="S2058" s="3">
        <v>45876.375</v>
      </c>
      <c r="T2058" t="s">
        <v>54</v>
      </c>
      <c r="U2058" t="s">
        <v>5311</v>
      </c>
      <c r="V2058" s="3">
        <v>45871.490972222222</v>
      </c>
      <c r="W2058" t="s">
        <v>617</v>
      </c>
      <c r="Y2058" s="4">
        <v>45876</v>
      </c>
      <c r="Z2058" s="2">
        <v>0.81263888888888891</v>
      </c>
    </row>
    <row r="2059" spans="1:26" x14ac:dyDescent="0.3">
      <c r="A2059">
        <v>136301</v>
      </c>
      <c r="B2059" t="s">
        <v>294</v>
      </c>
      <c r="C2059" t="s">
        <v>27</v>
      </c>
      <c r="D2059" t="s">
        <v>295</v>
      </c>
      <c r="E2059" t="s">
        <v>84</v>
      </c>
      <c r="F2059">
        <v>9790179428</v>
      </c>
      <c r="G2059" t="s">
        <v>53</v>
      </c>
      <c r="H2059">
        <v>7047</v>
      </c>
      <c r="I2059" t="s">
        <v>5938</v>
      </c>
      <c r="J2059" t="s">
        <v>31</v>
      </c>
      <c r="K2059" t="s">
        <v>32</v>
      </c>
      <c r="L2059" t="s">
        <v>17099</v>
      </c>
      <c r="M2059" s="1">
        <v>0.56041666666666667</v>
      </c>
      <c r="N2059" t="s">
        <v>33</v>
      </c>
      <c r="O2059" t="s">
        <v>33</v>
      </c>
      <c r="P2059" s="2">
        <v>4.861111111111111E-4</v>
      </c>
      <c r="Q2059" s="2">
        <v>2.3148148148148149E-4</v>
      </c>
      <c r="R2059">
        <v>100</v>
      </c>
      <c r="S2059" s="3">
        <v>45876.375</v>
      </c>
      <c r="T2059" t="s">
        <v>54</v>
      </c>
      <c r="U2059" t="s">
        <v>5938</v>
      </c>
      <c r="V2059" s="3">
        <v>45871.490972222222</v>
      </c>
      <c r="W2059" t="s">
        <v>529</v>
      </c>
      <c r="Y2059" s="4">
        <v>45876</v>
      </c>
      <c r="Z2059" s="2">
        <v>0.81263888888888891</v>
      </c>
    </row>
    <row r="2060" spans="1:26" x14ac:dyDescent="0.3">
      <c r="A2060">
        <v>2150</v>
      </c>
      <c r="B2060" t="s">
        <v>67</v>
      </c>
      <c r="C2060" t="s">
        <v>27</v>
      </c>
      <c r="D2060" t="s">
        <v>51</v>
      </c>
      <c r="E2060" t="s">
        <v>52</v>
      </c>
      <c r="F2060">
        <v>8589975028</v>
      </c>
      <c r="G2060" t="s">
        <v>53</v>
      </c>
      <c r="H2060">
        <v>7052</v>
      </c>
      <c r="I2060" t="s">
        <v>5099</v>
      </c>
      <c r="J2060" t="s">
        <v>31</v>
      </c>
      <c r="K2060" t="s">
        <v>32</v>
      </c>
      <c r="L2060" t="s">
        <v>17100</v>
      </c>
      <c r="M2060" s="1">
        <v>0.56041666666666667</v>
      </c>
      <c r="N2060" t="s">
        <v>33</v>
      </c>
      <c r="O2060" t="s">
        <v>33</v>
      </c>
      <c r="P2060" s="2">
        <v>3.1863425925925927E-2</v>
      </c>
      <c r="Q2060" s="2">
        <v>2.5462962962962961E-4</v>
      </c>
      <c r="R2060">
        <v>0</v>
      </c>
      <c r="S2060" s="3">
        <v>45876.375</v>
      </c>
      <c r="T2060" t="s">
        <v>54</v>
      </c>
      <c r="U2060" t="s">
        <v>5099</v>
      </c>
      <c r="V2060" s="3">
        <v>45871.490277777775</v>
      </c>
      <c r="W2060" t="s">
        <v>1005</v>
      </c>
      <c r="Y2060" s="4">
        <v>45876</v>
      </c>
      <c r="Z2060" s="2">
        <v>0.81263888888888891</v>
      </c>
    </row>
    <row r="2061" spans="1:26" x14ac:dyDescent="0.3">
      <c r="A2061">
        <v>136102</v>
      </c>
      <c r="B2061" t="s">
        <v>489</v>
      </c>
      <c r="C2061" t="s">
        <v>27</v>
      </c>
      <c r="D2061" t="s">
        <v>51</v>
      </c>
      <c r="E2061" t="s">
        <v>52</v>
      </c>
      <c r="F2061">
        <v>9400966968</v>
      </c>
      <c r="G2061" t="s">
        <v>53</v>
      </c>
      <c r="H2061">
        <v>7027</v>
      </c>
      <c r="I2061" t="s">
        <v>4694</v>
      </c>
      <c r="J2061" t="s">
        <v>31</v>
      </c>
      <c r="K2061" t="s">
        <v>32</v>
      </c>
      <c r="L2061" t="s">
        <v>17101</v>
      </c>
      <c r="M2061" s="1">
        <v>0.56041666666666667</v>
      </c>
      <c r="N2061" t="s">
        <v>33</v>
      </c>
      <c r="O2061" t="s">
        <v>33</v>
      </c>
      <c r="P2061" s="2">
        <v>2.8240740740740739E-3</v>
      </c>
      <c r="Q2061" s="2">
        <v>2.6620370370370372E-4</v>
      </c>
      <c r="R2061">
        <v>100</v>
      </c>
      <c r="S2061" s="3">
        <v>45876.375</v>
      </c>
      <c r="T2061" t="s">
        <v>54</v>
      </c>
      <c r="U2061" t="s">
        <v>4694</v>
      </c>
      <c r="V2061" s="3">
        <v>45871.490277777775</v>
      </c>
      <c r="W2061" t="s">
        <v>1084</v>
      </c>
      <c r="Y2061" s="4">
        <v>45876</v>
      </c>
      <c r="Z2061" s="2">
        <v>0.81263888888888891</v>
      </c>
    </row>
    <row r="2062" spans="1:26" x14ac:dyDescent="0.3">
      <c r="A2062">
        <v>28219</v>
      </c>
      <c r="B2062" t="s">
        <v>131</v>
      </c>
      <c r="C2062" t="s">
        <v>27</v>
      </c>
      <c r="D2062" t="s">
        <v>76</v>
      </c>
      <c r="E2062" t="s">
        <v>76</v>
      </c>
      <c r="F2062">
        <v>8305661480</v>
      </c>
      <c r="G2062" t="s">
        <v>43</v>
      </c>
      <c r="H2062">
        <v>7122</v>
      </c>
      <c r="I2062" t="s">
        <v>14305</v>
      </c>
      <c r="J2062" t="s">
        <v>31</v>
      </c>
      <c r="K2062" t="s">
        <v>32</v>
      </c>
      <c r="L2062" t="s">
        <v>17102</v>
      </c>
      <c r="M2062" s="1">
        <v>0.55972222222222223</v>
      </c>
      <c r="N2062" t="s">
        <v>33</v>
      </c>
      <c r="O2062" t="s">
        <v>33</v>
      </c>
      <c r="P2062" s="2">
        <v>1.5277777777777777E-2</v>
      </c>
      <c r="Q2062" s="2">
        <v>4.6296296296296294E-5</v>
      </c>
      <c r="R2062">
        <v>0</v>
      </c>
      <c r="S2062" s="3">
        <v>45876.375</v>
      </c>
      <c r="T2062" t="s">
        <v>54</v>
      </c>
      <c r="U2062" t="s">
        <v>14305</v>
      </c>
      <c r="V2062" s="3">
        <v>45871.642361111109</v>
      </c>
      <c r="W2062" t="s">
        <v>1050</v>
      </c>
      <c r="Y2062" s="4">
        <v>45876</v>
      </c>
      <c r="Z2062" s="2">
        <v>0.81263888888888891</v>
      </c>
    </row>
    <row r="2063" spans="1:26" x14ac:dyDescent="0.3">
      <c r="A2063">
        <v>28896</v>
      </c>
      <c r="B2063" t="s">
        <v>639</v>
      </c>
      <c r="C2063" t="s">
        <v>27</v>
      </c>
      <c r="D2063" t="s">
        <v>129</v>
      </c>
      <c r="E2063" t="s">
        <v>42</v>
      </c>
      <c r="F2063">
        <v>8717893913</v>
      </c>
      <c r="G2063" t="s">
        <v>43</v>
      </c>
      <c r="H2063">
        <v>7129</v>
      </c>
      <c r="I2063" t="s">
        <v>10131</v>
      </c>
      <c r="J2063" t="s">
        <v>31</v>
      </c>
      <c r="K2063" t="s">
        <v>32</v>
      </c>
      <c r="L2063" t="s">
        <v>17103</v>
      </c>
      <c r="M2063" s="1">
        <v>0.55902777777777779</v>
      </c>
      <c r="N2063" t="s">
        <v>33</v>
      </c>
      <c r="O2063" t="s">
        <v>33</v>
      </c>
      <c r="P2063" s="2">
        <v>0.75134259259259262</v>
      </c>
      <c r="Q2063" s="2">
        <v>1.5046296296296297E-4</v>
      </c>
      <c r="R2063">
        <v>100</v>
      </c>
      <c r="S2063" s="3">
        <v>45876.375</v>
      </c>
      <c r="T2063" t="s">
        <v>54</v>
      </c>
      <c r="U2063" t="s">
        <v>10131</v>
      </c>
      <c r="V2063" s="3">
        <v>45871.572222222225</v>
      </c>
      <c r="W2063" t="s">
        <v>768</v>
      </c>
      <c r="Y2063" s="4">
        <v>45876</v>
      </c>
      <c r="Z2063" s="2">
        <v>0.81263888888888891</v>
      </c>
    </row>
    <row r="2064" spans="1:26" x14ac:dyDescent="0.3">
      <c r="A2064">
        <v>136301</v>
      </c>
      <c r="B2064" t="s">
        <v>294</v>
      </c>
      <c r="C2064" t="s">
        <v>27</v>
      </c>
      <c r="D2064" t="s">
        <v>295</v>
      </c>
      <c r="E2064" t="s">
        <v>84</v>
      </c>
      <c r="F2064">
        <v>9790179428</v>
      </c>
      <c r="G2064" t="s">
        <v>53</v>
      </c>
      <c r="H2064">
        <v>7047</v>
      </c>
      <c r="I2064" t="s">
        <v>5929</v>
      </c>
      <c r="J2064" t="s">
        <v>31</v>
      </c>
      <c r="K2064" t="s">
        <v>32</v>
      </c>
      <c r="L2064" t="s">
        <v>17104</v>
      </c>
      <c r="M2064" s="1">
        <v>0.55972222222222223</v>
      </c>
      <c r="N2064" t="s">
        <v>33</v>
      </c>
      <c r="O2064" t="s">
        <v>33</v>
      </c>
      <c r="P2064" s="2">
        <v>0.85537037037037034</v>
      </c>
      <c r="Q2064" s="2">
        <v>7.8703703703703705E-4</v>
      </c>
      <c r="R2064">
        <v>100</v>
      </c>
      <c r="S2064" s="3">
        <v>45876.375</v>
      </c>
      <c r="T2064" t="s">
        <v>54</v>
      </c>
      <c r="U2064" t="s">
        <v>5929</v>
      </c>
      <c r="V2064" s="3">
        <v>45871.490972222222</v>
      </c>
      <c r="W2064" t="s">
        <v>529</v>
      </c>
      <c r="Y2064" s="4">
        <v>45876</v>
      </c>
      <c r="Z2064" s="2">
        <v>0.81263888888888891</v>
      </c>
    </row>
    <row r="2065" spans="1:26" x14ac:dyDescent="0.3">
      <c r="A2065">
        <v>130696</v>
      </c>
      <c r="B2065" t="s">
        <v>956</v>
      </c>
      <c r="C2065" t="s">
        <v>27</v>
      </c>
      <c r="D2065" t="s">
        <v>315</v>
      </c>
      <c r="E2065" t="s">
        <v>52</v>
      </c>
      <c r="F2065">
        <v>9846165306</v>
      </c>
      <c r="G2065" t="s">
        <v>53</v>
      </c>
      <c r="H2065">
        <v>7011</v>
      </c>
      <c r="I2065" t="s">
        <v>4150</v>
      </c>
      <c r="J2065" t="s">
        <v>31</v>
      </c>
      <c r="K2065" t="s">
        <v>32</v>
      </c>
      <c r="L2065" t="s">
        <v>17105</v>
      </c>
      <c r="M2065" s="1">
        <v>0.55902777777777779</v>
      </c>
      <c r="N2065" t="s">
        <v>33</v>
      </c>
      <c r="O2065" t="s">
        <v>33</v>
      </c>
      <c r="P2065" s="2">
        <v>3.2789351851851854E-2</v>
      </c>
      <c r="Q2065" s="2">
        <v>3.7037037037037035E-4</v>
      </c>
      <c r="R2065">
        <v>0</v>
      </c>
      <c r="S2065" s="3">
        <v>45876.375</v>
      </c>
      <c r="T2065" t="s">
        <v>54</v>
      </c>
      <c r="U2065" t="s">
        <v>4150</v>
      </c>
      <c r="V2065" s="3">
        <v>45871.490277777775</v>
      </c>
      <c r="W2065" t="s">
        <v>1001</v>
      </c>
      <c r="Y2065" s="4">
        <v>45876</v>
      </c>
      <c r="Z2065" s="2">
        <v>0.81263888888888891</v>
      </c>
    </row>
    <row r="2066" spans="1:26" x14ac:dyDescent="0.3">
      <c r="A2066">
        <v>135317</v>
      </c>
      <c r="B2066" t="s">
        <v>415</v>
      </c>
      <c r="C2066" t="s">
        <v>27</v>
      </c>
      <c r="D2066" t="s">
        <v>51</v>
      </c>
      <c r="E2066" t="s">
        <v>52</v>
      </c>
      <c r="F2066">
        <v>9544498887</v>
      </c>
      <c r="G2066" t="s">
        <v>53</v>
      </c>
      <c r="H2066">
        <v>7054</v>
      </c>
      <c r="I2066" t="s">
        <v>6237</v>
      </c>
      <c r="J2066" t="s">
        <v>31</v>
      </c>
      <c r="K2066" t="s">
        <v>32</v>
      </c>
      <c r="L2066" t="s">
        <v>17106</v>
      </c>
      <c r="M2066" s="1">
        <v>0.55902777777777779</v>
      </c>
      <c r="N2066" t="s">
        <v>33</v>
      </c>
      <c r="O2066" t="s">
        <v>33</v>
      </c>
      <c r="P2066" s="2">
        <v>6.4814814814814813E-4</v>
      </c>
      <c r="Q2066" s="2">
        <v>3.2407407407407406E-4</v>
      </c>
      <c r="R2066">
        <v>80</v>
      </c>
      <c r="S2066" s="3">
        <v>45876.375</v>
      </c>
      <c r="T2066" t="s">
        <v>54</v>
      </c>
      <c r="U2066" t="s">
        <v>6237</v>
      </c>
      <c r="V2066" s="3">
        <v>45871.490972222222</v>
      </c>
      <c r="W2066" t="s">
        <v>1978</v>
      </c>
      <c r="Y2066" s="4">
        <v>45876</v>
      </c>
      <c r="Z2066" s="2">
        <v>0.81263888888888891</v>
      </c>
    </row>
    <row r="2067" spans="1:26" x14ac:dyDescent="0.3">
      <c r="A2067">
        <v>136301</v>
      </c>
      <c r="B2067" t="s">
        <v>294</v>
      </c>
      <c r="C2067" t="s">
        <v>27</v>
      </c>
      <c r="D2067" t="s">
        <v>295</v>
      </c>
      <c r="E2067" t="s">
        <v>84</v>
      </c>
      <c r="F2067">
        <v>9790179428</v>
      </c>
      <c r="G2067" t="s">
        <v>53</v>
      </c>
      <c r="H2067">
        <v>7047</v>
      </c>
      <c r="I2067" t="s">
        <v>5934</v>
      </c>
      <c r="J2067" t="s">
        <v>31</v>
      </c>
      <c r="K2067" t="s">
        <v>39</v>
      </c>
      <c r="O2067" t="s">
        <v>33</v>
      </c>
      <c r="S2067" s="3">
        <v>45876.375</v>
      </c>
      <c r="T2067" t="s">
        <v>54</v>
      </c>
      <c r="U2067" t="s">
        <v>5934</v>
      </c>
      <c r="V2067" s="3">
        <v>45871.490972222222</v>
      </c>
      <c r="W2067" t="s">
        <v>529</v>
      </c>
      <c r="Y2067" s="4">
        <v>45876</v>
      </c>
      <c r="Z2067" s="2">
        <v>0.81263888888888891</v>
      </c>
    </row>
    <row r="2068" spans="1:26" x14ac:dyDescent="0.3">
      <c r="A2068">
        <v>136301</v>
      </c>
      <c r="B2068" t="s">
        <v>294</v>
      </c>
      <c r="C2068" t="s">
        <v>27</v>
      </c>
      <c r="D2068" t="s">
        <v>295</v>
      </c>
      <c r="E2068" t="s">
        <v>84</v>
      </c>
      <c r="F2068">
        <v>9790179428</v>
      </c>
      <c r="G2068" t="s">
        <v>53</v>
      </c>
      <c r="H2068">
        <v>7047</v>
      </c>
      <c r="I2068" t="s">
        <v>5939</v>
      </c>
      <c r="J2068" t="s">
        <v>31</v>
      </c>
      <c r="K2068" t="s">
        <v>39</v>
      </c>
      <c r="O2068" t="s">
        <v>33</v>
      </c>
      <c r="S2068" s="3">
        <v>45876.375</v>
      </c>
      <c r="T2068" t="s">
        <v>54</v>
      </c>
      <c r="U2068" t="s">
        <v>5939</v>
      </c>
      <c r="V2068" s="3">
        <v>45871.490972222222</v>
      </c>
      <c r="W2068" t="s">
        <v>529</v>
      </c>
      <c r="Y2068" s="4">
        <v>45876</v>
      </c>
      <c r="Z2068" s="2">
        <v>0.81263888888888891</v>
      </c>
    </row>
    <row r="2069" spans="1:26" x14ac:dyDescent="0.3">
      <c r="A2069">
        <v>134870</v>
      </c>
      <c r="B2069" t="s">
        <v>210</v>
      </c>
      <c r="C2069" t="s">
        <v>187</v>
      </c>
      <c r="D2069" t="s">
        <v>51</v>
      </c>
      <c r="E2069" t="s">
        <v>52</v>
      </c>
      <c r="F2069">
        <v>7306433013</v>
      </c>
      <c r="G2069" t="s">
        <v>53</v>
      </c>
      <c r="H2069">
        <v>7023</v>
      </c>
      <c r="I2069" t="s">
        <v>4398</v>
      </c>
      <c r="J2069" t="s">
        <v>31</v>
      </c>
      <c r="K2069" t="s">
        <v>32</v>
      </c>
      <c r="L2069" t="s">
        <v>17107</v>
      </c>
      <c r="M2069" s="1">
        <v>0.55833333333333335</v>
      </c>
      <c r="N2069" t="s">
        <v>33</v>
      </c>
      <c r="O2069" t="s">
        <v>33</v>
      </c>
      <c r="P2069" s="2">
        <v>1.0416666666666667E-4</v>
      </c>
      <c r="Q2069" s="2">
        <v>4.6296296296296294E-5</v>
      </c>
      <c r="R2069">
        <v>0</v>
      </c>
      <c r="S2069" s="3">
        <v>45876.375</v>
      </c>
      <c r="T2069" t="s">
        <v>54</v>
      </c>
      <c r="U2069" t="s">
        <v>4398</v>
      </c>
      <c r="V2069" s="3">
        <v>45871.490277777775</v>
      </c>
      <c r="W2069" t="s">
        <v>404</v>
      </c>
      <c r="Y2069" s="4">
        <v>45876</v>
      </c>
      <c r="Z2069" s="2">
        <v>0.81263888888888891</v>
      </c>
    </row>
    <row r="2070" spans="1:26" x14ac:dyDescent="0.3">
      <c r="A2070">
        <v>135317</v>
      </c>
      <c r="B2070" t="s">
        <v>415</v>
      </c>
      <c r="C2070" t="s">
        <v>27</v>
      </c>
      <c r="D2070" t="s">
        <v>51</v>
      </c>
      <c r="E2070" t="s">
        <v>52</v>
      </c>
      <c r="F2070">
        <v>9544498887</v>
      </c>
      <c r="G2070" t="s">
        <v>53</v>
      </c>
      <c r="H2070">
        <v>7054</v>
      </c>
      <c r="I2070" t="s">
        <v>6240</v>
      </c>
      <c r="J2070" t="s">
        <v>31</v>
      </c>
      <c r="K2070" t="s">
        <v>32</v>
      </c>
      <c r="L2070" t="s">
        <v>17108</v>
      </c>
      <c r="M2070" s="1">
        <v>0.55833333333333335</v>
      </c>
      <c r="N2070" t="s">
        <v>33</v>
      </c>
      <c r="O2070" t="s">
        <v>33</v>
      </c>
      <c r="P2070" s="2">
        <v>2.199074074074074E-4</v>
      </c>
      <c r="Q2070" s="2">
        <v>1.6203703703703703E-4</v>
      </c>
      <c r="R2070">
        <v>0</v>
      </c>
      <c r="S2070" s="3">
        <v>45876.375</v>
      </c>
      <c r="T2070" t="s">
        <v>54</v>
      </c>
      <c r="U2070" t="s">
        <v>6240</v>
      </c>
      <c r="V2070" s="3">
        <v>45871.490972222222</v>
      </c>
      <c r="W2070" t="s">
        <v>1978</v>
      </c>
      <c r="Y2070" s="4">
        <v>45876</v>
      </c>
      <c r="Z2070" s="2">
        <v>0.81263888888888891</v>
      </c>
    </row>
    <row r="2071" spans="1:26" x14ac:dyDescent="0.3">
      <c r="A2071">
        <v>135317</v>
      </c>
      <c r="B2071" t="s">
        <v>415</v>
      </c>
      <c r="C2071" t="s">
        <v>27</v>
      </c>
      <c r="D2071" t="s">
        <v>51</v>
      </c>
      <c r="E2071" t="s">
        <v>52</v>
      </c>
      <c r="F2071">
        <v>9544498887</v>
      </c>
      <c r="G2071" t="s">
        <v>53</v>
      </c>
      <c r="H2071">
        <v>7054</v>
      </c>
      <c r="I2071" t="s">
        <v>6239</v>
      </c>
      <c r="J2071" t="s">
        <v>31</v>
      </c>
      <c r="K2071" t="s">
        <v>32</v>
      </c>
      <c r="L2071" t="s">
        <v>17108</v>
      </c>
      <c r="M2071" s="1">
        <v>0.55763888888888891</v>
      </c>
      <c r="N2071" t="s">
        <v>33</v>
      </c>
      <c r="O2071" t="s">
        <v>33</v>
      </c>
      <c r="P2071" s="2">
        <v>1.1574074074074075E-4</v>
      </c>
      <c r="Q2071" s="2">
        <v>4.6296296296296294E-5</v>
      </c>
      <c r="R2071">
        <v>80</v>
      </c>
      <c r="S2071" s="3">
        <v>45876.375</v>
      </c>
      <c r="T2071" t="s">
        <v>54</v>
      </c>
      <c r="U2071" t="s">
        <v>6239</v>
      </c>
      <c r="V2071" s="3">
        <v>45871.490972222222</v>
      </c>
      <c r="W2071" t="s">
        <v>1978</v>
      </c>
      <c r="Y2071" s="4">
        <v>45876</v>
      </c>
      <c r="Z2071" s="2">
        <v>0.81263888888888891</v>
      </c>
    </row>
    <row r="2072" spans="1:26" x14ac:dyDescent="0.3">
      <c r="A2072">
        <v>135317</v>
      </c>
      <c r="B2072" t="s">
        <v>415</v>
      </c>
      <c r="C2072" t="s">
        <v>27</v>
      </c>
      <c r="D2072" t="s">
        <v>51</v>
      </c>
      <c r="E2072" t="s">
        <v>52</v>
      </c>
      <c r="F2072">
        <v>9544498887</v>
      </c>
      <c r="G2072" t="s">
        <v>53</v>
      </c>
      <c r="H2072">
        <v>7054</v>
      </c>
      <c r="I2072" t="s">
        <v>6241</v>
      </c>
      <c r="J2072" t="s">
        <v>31</v>
      </c>
      <c r="K2072" t="s">
        <v>32</v>
      </c>
      <c r="L2072" t="s">
        <v>17108</v>
      </c>
      <c r="M2072" s="1">
        <v>0.55763888888888891</v>
      </c>
      <c r="N2072" t="s">
        <v>33</v>
      </c>
      <c r="O2072" t="s">
        <v>33</v>
      </c>
      <c r="P2072" s="2">
        <v>2.6620370370370372E-4</v>
      </c>
      <c r="Q2072" s="2">
        <v>2.199074074074074E-4</v>
      </c>
      <c r="R2072">
        <v>30</v>
      </c>
      <c r="S2072" s="3">
        <v>45876.375</v>
      </c>
      <c r="T2072" t="s">
        <v>54</v>
      </c>
      <c r="U2072" t="s">
        <v>6241</v>
      </c>
      <c r="V2072" s="3">
        <v>45871.490972222222</v>
      </c>
      <c r="W2072" t="s">
        <v>1978</v>
      </c>
      <c r="Y2072" s="4">
        <v>45876</v>
      </c>
      <c r="Z2072" s="2">
        <v>0.81263888888888891</v>
      </c>
    </row>
    <row r="2073" spans="1:26" x14ac:dyDescent="0.3">
      <c r="A2073">
        <v>133936</v>
      </c>
      <c r="B2073" t="s">
        <v>50</v>
      </c>
      <c r="C2073" t="s">
        <v>27</v>
      </c>
      <c r="D2073" t="s">
        <v>51</v>
      </c>
      <c r="E2073" t="s">
        <v>52</v>
      </c>
      <c r="F2073">
        <v>8089455874</v>
      </c>
      <c r="G2073" t="s">
        <v>53</v>
      </c>
      <c r="H2073">
        <v>7038</v>
      </c>
      <c r="I2073" t="s">
        <v>5057</v>
      </c>
      <c r="J2073" t="s">
        <v>31</v>
      </c>
      <c r="K2073" t="s">
        <v>32</v>
      </c>
      <c r="L2073" t="s">
        <v>17109</v>
      </c>
      <c r="M2073" s="1">
        <v>0.55763888888888891</v>
      </c>
      <c r="N2073" t="s">
        <v>33</v>
      </c>
      <c r="O2073" t="s">
        <v>65</v>
      </c>
      <c r="P2073" s="2">
        <v>6.018518518518519E-4</v>
      </c>
      <c r="Q2073" s="2">
        <v>4.0509259259259258E-4</v>
      </c>
      <c r="R2073">
        <v>0</v>
      </c>
      <c r="S2073" s="3">
        <v>45876.375</v>
      </c>
      <c r="T2073" t="s">
        <v>54</v>
      </c>
      <c r="U2073" t="s">
        <v>5057</v>
      </c>
      <c r="V2073" s="3">
        <v>45871.490277777775</v>
      </c>
      <c r="W2073" t="s">
        <v>288</v>
      </c>
      <c r="Y2073" s="4">
        <v>45876</v>
      </c>
      <c r="Z2073" s="2">
        <v>0.81263888888888891</v>
      </c>
    </row>
    <row r="2074" spans="1:26" x14ac:dyDescent="0.3">
      <c r="A2074">
        <v>134717</v>
      </c>
      <c r="B2074" t="s">
        <v>154</v>
      </c>
      <c r="C2074" t="s">
        <v>27</v>
      </c>
      <c r="D2074" t="s">
        <v>144</v>
      </c>
      <c r="E2074" t="s">
        <v>42</v>
      </c>
      <c r="F2074">
        <v>9691443393</v>
      </c>
      <c r="G2074" t="s">
        <v>43</v>
      </c>
      <c r="H2074">
        <v>7217</v>
      </c>
      <c r="I2074" t="s">
        <v>11566</v>
      </c>
      <c r="J2074" t="s">
        <v>31</v>
      </c>
      <c r="K2074" t="s">
        <v>32</v>
      </c>
      <c r="L2074" t="s">
        <v>17110</v>
      </c>
      <c r="M2074" s="1">
        <v>0.55763888888888891</v>
      </c>
      <c r="N2074" t="s">
        <v>33</v>
      </c>
      <c r="O2074" t="s">
        <v>33</v>
      </c>
      <c r="P2074" s="2">
        <v>1.6203703703703703E-4</v>
      </c>
      <c r="Q2074" s="2">
        <v>5.7870370370370373E-5</v>
      </c>
      <c r="R2074">
        <v>100</v>
      </c>
      <c r="S2074" s="3">
        <v>45876.375</v>
      </c>
      <c r="T2074" t="s">
        <v>54</v>
      </c>
      <c r="U2074" t="s">
        <v>11566</v>
      </c>
      <c r="V2074" s="3">
        <v>45871.572916666664</v>
      </c>
      <c r="W2074" t="s">
        <v>159</v>
      </c>
      <c r="Y2074" s="4">
        <v>45876</v>
      </c>
      <c r="Z2074" s="2">
        <v>0.81263888888888891</v>
      </c>
    </row>
    <row r="2075" spans="1:26" x14ac:dyDescent="0.3">
      <c r="A2075">
        <v>136310</v>
      </c>
      <c r="B2075" t="s">
        <v>415</v>
      </c>
      <c r="C2075" t="s">
        <v>27</v>
      </c>
      <c r="D2075" t="s">
        <v>51</v>
      </c>
      <c r="E2075" t="s">
        <v>52</v>
      </c>
      <c r="G2075" t="s">
        <v>53</v>
      </c>
      <c r="H2075">
        <v>7054</v>
      </c>
      <c r="I2075" t="s">
        <v>6253</v>
      </c>
      <c r="J2075" t="s">
        <v>31</v>
      </c>
      <c r="K2075" t="s">
        <v>32</v>
      </c>
      <c r="L2075" t="s">
        <v>17111</v>
      </c>
      <c r="M2075" s="1">
        <v>0.55763888888888891</v>
      </c>
      <c r="N2075" t="s">
        <v>33</v>
      </c>
      <c r="O2075" t="s">
        <v>33</v>
      </c>
      <c r="P2075" s="2">
        <v>4.0844907407407406E-2</v>
      </c>
      <c r="Q2075" s="2">
        <v>1.1574074074074075E-4</v>
      </c>
      <c r="R2075">
        <v>0</v>
      </c>
      <c r="S2075" s="3">
        <v>45876.375</v>
      </c>
      <c r="T2075" t="s">
        <v>54</v>
      </c>
      <c r="U2075" t="s">
        <v>6253</v>
      </c>
      <c r="V2075" s="3">
        <v>45871.490972222222</v>
      </c>
      <c r="W2075" t="s">
        <v>416</v>
      </c>
      <c r="Y2075" s="4">
        <v>45876</v>
      </c>
      <c r="Z2075" s="2">
        <v>0.81263888888888891</v>
      </c>
    </row>
    <row r="2076" spans="1:26" x14ac:dyDescent="0.3">
      <c r="A2076">
        <v>136102</v>
      </c>
      <c r="B2076" t="s">
        <v>489</v>
      </c>
      <c r="C2076" t="s">
        <v>27</v>
      </c>
      <c r="D2076" t="s">
        <v>51</v>
      </c>
      <c r="E2076" t="s">
        <v>52</v>
      </c>
      <c r="F2076">
        <v>9400966968</v>
      </c>
      <c r="G2076" t="s">
        <v>53</v>
      </c>
      <c r="H2076">
        <v>7027</v>
      </c>
      <c r="I2076" t="s">
        <v>4700</v>
      </c>
      <c r="J2076" t="s">
        <v>31</v>
      </c>
      <c r="K2076" t="s">
        <v>32</v>
      </c>
      <c r="L2076" t="s">
        <v>17112</v>
      </c>
      <c r="M2076" s="1">
        <v>0.55763888888888891</v>
      </c>
      <c r="N2076" t="s">
        <v>33</v>
      </c>
      <c r="O2076" t="s">
        <v>33</v>
      </c>
      <c r="P2076" s="2">
        <v>3.3483796296296296E-2</v>
      </c>
      <c r="Q2076" s="2">
        <v>1.8518518518518518E-4</v>
      </c>
      <c r="R2076">
        <v>100</v>
      </c>
      <c r="S2076" s="3">
        <v>45876.375</v>
      </c>
      <c r="T2076" t="s">
        <v>54</v>
      </c>
      <c r="U2076" t="s">
        <v>4700</v>
      </c>
      <c r="V2076" s="3">
        <v>45871.490277777775</v>
      </c>
      <c r="W2076" t="s">
        <v>1084</v>
      </c>
      <c r="Y2076" s="4">
        <v>45876</v>
      </c>
      <c r="Z2076" s="2">
        <v>0.81263888888888891</v>
      </c>
    </row>
    <row r="2077" spans="1:26" x14ac:dyDescent="0.3">
      <c r="A2077">
        <v>135317</v>
      </c>
      <c r="B2077" t="s">
        <v>415</v>
      </c>
      <c r="C2077" t="s">
        <v>27</v>
      </c>
      <c r="D2077" t="s">
        <v>51</v>
      </c>
      <c r="E2077" t="s">
        <v>52</v>
      </c>
      <c r="F2077">
        <v>9544498887</v>
      </c>
      <c r="G2077" t="s">
        <v>53</v>
      </c>
      <c r="H2077">
        <v>7054</v>
      </c>
      <c r="I2077" t="s">
        <v>6246</v>
      </c>
      <c r="J2077" t="s">
        <v>31</v>
      </c>
      <c r="K2077" t="s">
        <v>32</v>
      </c>
      <c r="L2077" t="s">
        <v>17108</v>
      </c>
      <c r="M2077" s="1">
        <v>0.55763888888888891</v>
      </c>
      <c r="N2077" t="s">
        <v>33</v>
      </c>
      <c r="O2077" t="s">
        <v>33</v>
      </c>
      <c r="P2077" s="2">
        <v>4.7453703703703704E-4</v>
      </c>
      <c r="Q2077" s="2">
        <v>4.3981481481481481E-4</v>
      </c>
      <c r="R2077">
        <v>80</v>
      </c>
      <c r="S2077" s="3">
        <v>45876.375</v>
      </c>
      <c r="T2077" t="s">
        <v>54</v>
      </c>
      <c r="U2077" t="s">
        <v>6246</v>
      </c>
      <c r="V2077" s="3">
        <v>45871.490972222222</v>
      </c>
      <c r="W2077" t="s">
        <v>1978</v>
      </c>
      <c r="Y2077" s="4">
        <v>45876</v>
      </c>
      <c r="Z2077" s="2">
        <v>0.81263888888888891</v>
      </c>
    </row>
    <row r="2078" spans="1:26" x14ac:dyDescent="0.3">
      <c r="A2078">
        <v>130413</v>
      </c>
      <c r="B2078" t="s">
        <v>406</v>
      </c>
      <c r="C2078" t="s">
        <v>27</v>
      </c>
      <c r="D2078" t="s">
        <v>51</v>
      </c>
      <c r="E2078" t="s">
        <v>52</v>
      </c>
      <c r="F2078">
        <v>8943699679</v>
      </c>
      <c r="G2078" t="s">
        <v>53</v>
      </c>
      <c r="H2078">
        <v>7026</v>
      </c>
      <c r="I2078" t="s">
        <v>4627</v>
      </c>
      <c r="J2078" t="s">
        <v>31</v>
      </c>
      <c r="K2078" t="s">
        <v>32</v>
      </c>
      <c r="L2078" t="s">
        <v>17113</v>
      </c>
      <c r="M2078" s="1">
        <v>0.57916666666666672</v>
      </c>
      <c r="N2078" t="s">
        <v>33</v>
      </c>
      <c r="O2078" t="s">
        <v>33</v>
      </c>
      <c r="P2078" s="2">
        <v>5.482638888888889E-2</v>
      </c>
      <c r="Q2078" s="2">
        <v>2.2013888888888888E-2</v>
      </c>
      <c r="R2078">
        <v>100</v>
      </c>
      <c r="S2078" s="3">
        <v>45876.375</v>
      </c>
      <c r="T2078" t="s">
        <v>54</v>
      </c>
      <c r="U2078" t="s">
        <v>4627</v>
      </c>
      <c r="V2078" s="3">
        <v>45871.490277777775</v>
      </c>
      <c r="W2078" t="s">
        <v>728</v>
      </c>
      <c r="Y2078" s="4">
        <v>45876</v>
      </c>
      <c r="Z2078" s="2">
        <v>0.81263888888888891</v>
      </c>
    </row>
    <row r="2079" spans="1:26" x14ac:dyDescent="0.3">
      <c r="A2079">
        <v>134717</v>
      </c>
      <c r="B2079" t="s">
        <v>154</v>
      </c>
      <c r="C2079" t="s">
        <v>27</v>
      </c>
      <c r="D2079" t="s">
        <v>144</v>
      </c>
      <c r="E2079" t="s">
        <v>42</v>
      </c>
      <c r="F2079">
        <v>9691443393</v>
      </c>
      <c r="G2079" t="s">
        <v>43</v>
      </c>
      <c r="H2079">
        <v>7217</v>
      </c>
      <c r="I2079" t="s">
        <v>11563</v>
      </c>
      <c r="J2079" t="s">
        <v>31</v>
      </c>
      <c r="K2079" t="s">
        <v>32</v>
      </c>
      <c r="L2079" t="s">
        <v>17114</v>
      </c>
      <c r="M2079" s="1">
        <v>0.55694444444444446</v>
      </c>
      <c r="N2079" t="s">
        <v>33</v>
      </c>
      <c r="O2079" t="s">
        <v>33</v>
      </c>
      <c r="P2079" s="2">
        <v>3.3564814814814812E-4</v>
      </c>
      <c r="Q2079" s="2">
        <v>2.199074074074074E-4</v>
      </c>
      <c r="R2079">
        <v>100</v>
      </c>
      <c r="S2079" s="3">
        <v>45876.375</v>
      </c>
      <c r="T2079" t="s">
        <v>54</v>
      </c>
      <c r="U2079" t="s">
        <v>11563</v>
      </c>
      <c r="V2079" s="3">
        <v>45871.572916666664</v>
      </c>
      <c r="W2079" t="s">
        <v>159</v>
      </c>
      <c r="Y2079" s="4">
        <v>45876</v>
      </c>
      <c r="Z2079" s="2">
        <v>0.81263888888888891</v>
      </c>
    </row>
    <row r="2080" spans="1:26" x14ac:dyDescent="0.3">
      <c r="A2080">
        <v>135317</v>
      </c>
      <c r="B2080" t="s">
        <v>415</v>
      </c>
      <c r="C2080" t="s">
        <v>27</v>
      </c>
      <c r="D2080" t="s">
        <v>51</v>
      </c>
      <c r="E2080" t="s">
        <v>52</v>
      </c>
      <c r="F2080">
        <v>9544498887</v>
      </c>
      <c r="G2080" t="s">
        <v>53</v>
      </c>
      <c r="H2080">
        <v>7054</v>
      </c>
      <c r="I2080" t="s">
        <v>6277</v>
      </c>
      <c r="J2080" t="s">
        <v>31</v>
      </c>
      <c r="K2080" t="s">
        <v>32</v>
      </c>
      <c r="L2080" t="s">
        <v>17108</v>
      </c>
      <c r="M2080" s="1">
        <v>0.55694444444444446</v>
      </c>
      <c r="N2080" t="s">
        <v>33</v>
      </c>
      <c r="O2080" t="s">
        <v>33</v>
      </c>
      <c r="P2080" s="2">
        <v>3.4722222222222224E-4</v>
      </c>
      <c r="Q2080" s="2">
        <v>3.1250000000000001E-4</v>
      </c>
      <c r="R2080">
        <v>100</v>
      </c>
      <c r="S2080" s="3">
        <v>45876.375</v>
      </c>
      <c r="T2080" t="s">
        <v>54</v>
      </c>
      <c r="U2080" t="s">
        <v>6277</v>
      </c>
      <c r="V2080" s="3">
        <v>45871.490972222222</v>
      </c>
      <c r="W2080" t="s">
        <v>1978</v>
      </c>
      <c r="Y2080" s="4">
        <v>45876</v>
      </c>
      <c r="Z2080" s="2">
        <v>0.81263888888888891</v>
      </c>
    </row>
    <row r="2081" spans="1:26" x14ac:dyDescent="0.3">
      <c r="A2081">
        <v>135317</v>
      </c>
      <c r="B2081" t="s">
        <v>415</v>
      </c>
      <c r="C2081" t="s">
        <v>27</v>
      </c>
      <c r="D2081" t="s">
        <v>51</v>
      </c>
      <c r="E2081" t="s">
        <v>52</v>
      </c>
      <c r="F2081">
        <v>9544498887</v>
      </c>
      <c r="G2081" t="s">
        <v>53</v>
      </c>
      <c r="H2081">
        <v>7054</v>
      </c>
      <c r="I2081" t="s">
        <v>6282</v>
      </c>
      <c r="J2081" t="s">
        <v>31</v>
      </c>
      <c r="K2081" t="s">
        <v>32</v>
      </c>
      <c r="L2081" t="s">
        <v>17108</v>
      </c>
      <c r="M2081" s="1">
        <v>0.55694444444444446</v>
      </c>
      <c r="N2081" t="s">
        <v>33</v>
      </c>
      <c r="O2081" t="s">
        <v>33</v>
      </c>
      <c r="P2081" s="2">
        <v>1.0416666666666667E-4</v>
      </c>
      <c r="Q2081" s="2">
        <v>6.9444444444444444E-5</v>
      </c>
      <c r="R2081">
        <v>100</v>
      </c>
      <c r="S2081" s="3">
        <v>45876.375</v>
      </c>
      <c r="T2081" t="s">
        <v>54</v>
      </c>
      <c r="U2081" t="s">
        <v>6282</v>
      </c>
      <c r="V2081" s="3">
        <v>45871.490972222222</v>
      </c>
      <c r="W2081" t="s">
        <v>1978</v>
      </c>
      <c r="Y2081" s="4">
        <v>45876</v>
      </c>
      <c r="Z2081" s="2">
        <v>0.81263888888888891</v>
      </c>
    </row>
    <row r="2082" spans="1:26" x14ac:dyDescent="0.3">
      <c r="A2082">
        <v>134717</v>
      </c>
      <c r="B2082" t="s">
        <v>154</v>
      </c>
      <c r="C2082" t="s">
        <v>27</v>
      </c>
      <c r="D2082" t="s">
        <v>144</v>
      </c>
      <c r="E2082" t="s">
        <v>42</v>
      </c>
      <c r="F2082">
        <v>9691443393</v>
      </c>
      <c r="G2082" t="s">
        <v>43</v>
      </c>
      <c r="H2082">
        <v>7217</v>
      </c>
      <c r="I2082" t="s">
        <v>11565</v>
      </c>
      <c r="J2082" t="s">
        <v>31</v>
      </c>
      <c r="K2082" t="s">
        <v>32</v>
      </c>
      <c r="L2082" t="s">
        <v>17115</v>
      </c>
      <c r="M2082" s="1">
        <v>0.55694444444444446</v>
      </c>
      <c r="N2082" t="s">
        <v>33</v>
      </c>
      <c r="O2082" t="s">
        <v>33</v>
      </c>
      <c r="P2082" s="2">
        <v>4.0509259259259258E-4</v>
      </c>
      <c r="Q2082" s="2">
        <v>2.4305555555555555E-4</v>
      </c>
      <c r="R2082">
        <v>100</v>
      </c>
      <c r="S2082" s="3">
        <v>45876.375</v>
      </c>
      <c r="T2082" t="s">
        <v>54</v>
      </c>
      <c r="U2082" t="s">
        <v>11565</v>
      </c>
      <c r="V2082" s="3">
        <v>45871.572916666664</v>
      </c>
      <c r="W2082" t="s">
        <v>159</v>
      </c>
      <c r="Y2082" s="4">
        <v>45876</v>
      </c>
      <c r="Z2082" s="2">
        <v>0.81263888888888891</v>
      </c>
    </row>
    <row r="2083" spans="1:26" x14ac:dyDescent="0.3">
      <c r="A2083">
        <v>134641</v>
      </c>
      <c r="B2083" t="s">
        <v>361</v>
      </c>
      <c r="C2083" t="s">
        <v>27</v>
      </c>
      <c r="D2083" t="s">
        <v>315</v>
      </c>
      <c r="E2083" t="s">
        <v>52</v>
      </c>
      <c r="F2083">
        <v>6238293488</v>
      </c>
      <c r="G2083" t="s">
        <v>53</v>
      </c>
      <c r="H2083">
        <v>7004</v>
      </c>
      <c r="I2083" t="s">
        <v>3823</v>
      </c>
      <c r="J2083" t="s">
        <v>31</v>
      </c>
      <c r="K2083" t="s">
        <v>32</v>
      </c>
      <c r="L2083" t="s">
        <v>17116</v>
      </c>
      <c r="M2083" s="1">
        <v>0.55694444444444446</v>
      </c>
      <c r="N2083" t="s">
        <v>33</v>
      </c>
      <c r="O2083" t="s">
        <v>33</v>
      </c>
      <c r="P2083" s="2">
        <v>2.0416666666666666E-2</v>
      </c>
      <c r="Q2083" s="2">
        <v>1.273148148148148E-4</v>
      </c>
      <c r="R2083">
        <v>100</v>
      </c>
      <c r="S2083" s="3">
        <v>45876.375</v>
      </c>
      <c r="T2083" t="s">
        <v>54</v>
      </c>
      <c r="U2083" t="s">
        <v>3823</v>
      </c>
      <c r="V2083" s="3">
        <v>45871.490277777775</v>
      </c>
      <c r="W2083" t="s">
        <v>1006</v>
      </c>
      <c r="Y2083" s="4">
        <v>45876</v>
      </c>
      <c r="Z2083" s="2">
        <v>0.81263888888888891</v>
      </c>
    </row>
    <row r="2084" spans="1:26" x14ac:dyDescent="0.3">
      <c r="A2084">
        <v>136600</v>
      </c>
      <c r="B2084" t="s">
        <v>254</v>
      </c>
      <c r="C2084" t="s">
        <v>27</v>
      </c>
      <c r="D2084" t="s">
        <v>63</v>
      </c>
      <c r="E2084" t="s">
        <v>29</v>
      </c>
      <c r="F2084">
        <v>9960488718</v>
      </c>
      <c r="G2084" t="s">
        <v>61</v>
      </c>
      <c r="H2084">
        <v>7159</v>
      </c>
      <c r="I2084" t="s">
        <v>10529</v>
      </c>
      <c r="J2084" t="s">
        <v>31</v>
      </c>
      <c r="K2084" t="s">
        <v>39</v>
      </c>
      <c r="O2084" t="s">
        <v>33</v>
      </c>
      <c r="S2084" s="3">
        <v>45876.375</v>
      </c>
      <c r="T2084" t="s">
        <v>54</v>
      </c>
      <c r="U2084" t="s">
        <v>10529</v>
      </c>
      <c r="V2084" s="3">
        <v>45871.572222222225</v>
      </c>
      <c r="W2084" t="s">
        <v>1605</v>
      </c>
      <c r="Y2084" s="4">
        <v>45876</v>
      </c>
      <c r="Z2084" s="2">
        <v>0.81263888888888891</v>
      </c>
    </row>
    <row r="2085" spans="1:26" x14ac:dyDescent="0.3">
      <c r="A2085">
        <v>130719</v>
      </c>
      <c r="B2085" t="s">
        <v>130</v>
      </c>
      <c r="C2085" t="s">
        <v>27</v>
      </c>
      <c r="D2085" t="s">
        <v>75</v>
      </c>
      <c r="E2085" t="s">
        <v>76</v>
      </c>
      <c r="F2085">
        <v>9630205169</v>
      </c>
      <c r="G2085" t="s">
        <v>43</v>
      </c>
      <c r="H2085">
        <v>1748</v>
      </c>
      <c r="I2085" t="s">
        <v>8604</v>
      </c>
      <c r="J2085" t="s">
        <v>31</v>
      </c>
      <c r="K2085" t="s">
        <v>32</v>
      </c>
      <c r="L2085" t="s">
        <v>17117</v>
      </c>
      <c r="M2085" s="1">
        <v>0.55694444444444446</v>
      </c>
      <c r="N2085" t="s">
        <v>33</v>
      </c>
      <c r="O2085" t="s">
        <v>33</v>
      </c>
      <c r="P2085" s="2">
        <v>3.8194444444444443E-3</v>
      </c>
      <c r="Q2085" s="2">
        <v>7.7546296296296293E-4</v>
      </c>
      <c r="R2085">
        <v>100</v>
      </c>
      <c r="S2085" s="3">
        <v>45876.375</v>
      </c>
      <c r="T2085" t="s">
        <v>54</v>
      </c>
      <c r="U2085" t="s">
        <v>8604</v>
      </c>
      <c r="V2085" s="3">
        <v>45871.571527777778</v>
      </c>
      <c r="W2085" t="s">
        <v>1222</v>
      </c>
      <c r="Y2085" s="4">
        <v>45876</v>
      </c>
      <c r="Z2085" s="2">
        <v>0.81263888888888891</v>
      </c>
    </row>
    <row r="2086" spans="1:26" x14ac:dyDescent="0.3">
      <c r="A2086">
        <v>133936</v>
      </c>
      <c r="B2086" t="s">
        <v>50</v>
      </c>
      <c r="C2086" t="s">
        <v>27</v>
      </c>
      <c r="D2086" t="s">
        <v>51</v>
      </c>
      <c r="E2086" t="s">
        <v>52</v>
      </c>
      <c r="F2086">
        <v>8089455874</v>
      </c>
      <c r="G2086" t="s">
        <v>53</v>
      </c>
      <c r="H2086">
        <v>7038</v>
      </c>
      <c r="I2086" t="s">
        <v>5066</v>
      </c>
      <c r="J2086" t="s">
        <v>31</v>
      </c>
      <c r="K2086" t="s">
        <v>32</v>
      </c>
      <c r="L2086" t="s">
        <v>17118</v>
      </c>
      <c r="M2086" s="1">
        <v>0.55694444444444446</v>
      </c>
      <c r="N2086" t="s">
        <v>33</v>
      </c>
      <c r="O2086" t="s">
        <v>33</v>
      </c>
      <c r="P2086" s="2">
        <v>6.5081018518518524E-2</v>
      </c>
      <c r="Q2086" s="2">
        <v>4.5138888888888887E-4</v>
      </c>
      <c r="R2086">
        <v>60</v>
      </c>
      <c r="S2086" s="3">
        <v>45876.375</v>
      </c>
      <c r="T2086" t="s">
        <v>54</v>
      </c>
      <c r="U2086" t="s">
        <v>5066</v>
      </c>
      <c r="V2086" s="3">
        <v>45871.490277777775</v>
      </c>
      <c r="W2086" t="s">
        <v>288</v>
      </c>
      <c r="Y2086" s="4">
        <v>45876</v>
      </c>
      <c r="Z2086" s="2">
        <v>0.81263888888888891</v>
      </c>
    </row>
    <row r="2087" spans="1:26" x14ac:dyDescent="0.3">
      <c r="A2087">
        <v>134717</v>
      </c>
      <c r="B2087" t="s">
        <v>154</v>
      </c>
      <c r="C2087" t="s">
        <v>27</v>
      </c>
      <c r="D2087" t="s">
        <v>144</v>
      </c>
      <c r="E2087" t="s">
        <v>42</v>
      </c>
      <c r="F2087">
        <v>9691443393</v>
      </c>
      <c r="G2087" t="s">
        <v>43</v>
      </c>
      <c r="H2087">
        <v>7217</v>
      </c>
      <c r="I2087" t="s">
        <v>11569</v>
      </c>
      <c r="J2087" t="s">
        <v>31</v>
      </c>
      <c r="K2087" t="s">
        <v>32</v>
      </c>
      <c r="L2087" t="s">
        <v>17119</v>
      </c>
      <c r="M2087" s="1">
        <v>0.55625000000000002</v>
      </c>
      <c r="N2087" t="s">
        <v>33</v>
      </c>
      <c r="O2087" t="s">
        <v>33</v>
      </c>
      <c r="P2087" s="2">
        <v>4.3981481481481481E-4</v>
      </c>
      <c r="Q2087" s="2">
        <v>2.4305555555555555E-4</v>
      </c>
      <c r="R2087">
        <v>100</v>
      </c>
      <c r="S2087" s="3">
        <v>45876.375</v>
      </c>
      <c r="T2087" t="s">
        <v>54</v>
      </c>
      <c r="U2087" t="s">
        <v>11569</v>
      </c>
      <c r="V2087" s="3">
        <v>45871.572916666664</v>
      </c>
      <c r="W2087" t="s">
        <v>159</v>
      </c>
      <c r="Y2087" s="4">
        <v>45876</v>
      </c>
      <c r="Z2087" s="2">
        <v>0.81263888888888891</v>
      </c>
    </row>
    <row r="2088" spans="1:26" x14ac:dyDescent="0.3">
      <c r="A2088">
        <v>131811</v>
      </c>
      <c r="B2088" t="s">
        <v>1888</v>
      </c>
      <c r="C2088" t="s">
        <v>27</v>
      </c>
      <c r="D2088" t="s">
        <v>117</v>
      </c>
      <c r="E2088" t="s">
        <v>48</v>
      </c>
      <c r="F2088">
        <v>9119122750</v>
      </c>
      <c r="G2088" t="s">
        <v>43</v>
      </c>
      <c r="H2088">
        <v>7289</v>
      </c>
      <c r="I2088" t="s">
        <v>14781</v>
      </c>
      <c r="J2088" t="s">
        <v>31</v>
      </c>
      <c r="K2088" t="s">
        <v>32</v>
      </c>
      <c r="L2088" t="s">
        <v>17120</v>
      </c>
      <c r="M2088" s="1">
        <v>0.55625000000000002</v>
      </c>
      <c r="N2088" t="s">
        <v>33</v>
      </c>
      <c r="O2088" t="s">
        <v>33</v>
      </c>
      <c r="P2088" s="2">
        <v>6.4814814814814813E-4</v>
      </c>
      <c r="Q2088" s="2">
        <v>2.7777777777777778E-4</v>
      </c>
      <c r="R2088">
        <v>100</v>
      </c>
      <c r="S2088" s="3">
        <v>45876.375</v>
      </c>
      <c r="T2088" t="s">
        <v>54</v>
      </c>
      <c r="U2088" t="s">
        <v>14781</v>
      </c>
      <c r="V2088" s="3">
        <v>45871.642361111109</v>
      </c>
      <c r="W2088" t="s">
        <v>1889</v>
      </c>
      <c r="Y2088" s="4">
        <v>45876</v>
      </c>
      <c r="Z2088" s="2">
        <v>0.81263888888888891</v>
      </c>
    </row>
    <row r="2089" spans="1:26" x14ac:dyDescent="0.3">
      <c r="A2089">
        <v>134719</v>
      </c>
      <c r="B2089" t="s">
        <v>164</v>
      </c>
      <c r="C2089" t="s">
        <v>27</v>
      </c>
      <c r="D2089" t="s">
        <v>129</v>
      </c>
      <c r="E2089" t="s">
        <v>42</v>
      </c>
      <c r="F2089">
        <v>8889171586</v>
      </c>
      <c r="G2089" t="s">
        <v>43</v>
      </c>
      <c r="H2089">
        <v>7120</v>
      </c>
      <c r="I2089" t="s">
        <v>10099</v>
      </c>
      <c r="J2089" t="s">
        <v>31</v>
      </c>
      <c r="K2089" t="s">
        <v>32</v>
      </c>
      <c r="L2089" t="s">
        <v>17121</v>
      </c>
      <c r="M2089" s="1">
        <v>0.55902777777777779</v>
      </c>
      <c r="N2089" t="s">
        <v>33</v>
      </c>
      <c r="O2089" t="s">
        <v>33</v>
      </c>
      <c r="P2089" s="2">
        <v>3.5416666666666665E-3</v>
      </c>
      <c r="Q2089" s="2">
        <v>3.2986111111111111E-3</v>
      </c>
      <c r="R2089">
        <v>100</v>
      </c>
      <c r="S2089" s="3">
        <v>45876.375</v>
      </c>
      <c r="T2089" t="s">
        <v>54</v>
      </c>
      <c r="U2089" t="s">
        <v>10099</v>
      </c>
      <c r="V2089" s="3">
        <v>45871.572222222225</v>
      </c>
      <c r="W2089" t="s">
        <v>662</v>
      </c>
      <c r="Y2089" s="4">
        <v>45876</v>
      </c>
      <c r="Z2089" s="2">
        <v>0.81263888888888891</v>
      </c>
    </row>
    <row r="2090" spans="1:26" x14ac:dyDescent="0.3">
      <c r="A2090">
        <v>135317</v>
      </c>
      <c r="B2090" t="s">
        <v>415</v>
      </c>
      <c r="C2090" t="s">
        <v>27</v>
      </c>
      <c r="D2090" t="s">
        <v>51</v>
      </c>
      <c r="E2090" t="s">
        <v>52</v>
      </c>
      <c r="F2090">
        <v>9544498887</v>
      </c>
      <c r="G2090" t="s">
        <v>53</v>
      </c>
      <c r="H2090">
        <v>7054</v>
      </c>
      <c r="I2090" t="s">
        <v>6296</v>
      </c>
      <c r="J2090" t="s">
        <v>31</v>
      </c>
      <c r="K2090" t="s">
        <v>32</v>
      </c>
      <c r="L2090" t="s">
        <v>17108</v>
      </c>
      <c r="M2090" s="1">
        <v>0.55625000000000002</v>
      </c>
      <c r="N2090" t="s">
        <v>33</v>
      </c>
      <c r="O2090" t="s">
        <v>33</v>
      </c>
      <c r="P2090" s="2">
        <v>7.7546296296296293E-4</v>
      </c>
      <c r="Q2090" s="2">
        <v>7.291666666666667E-4</v>
      </c>
      <c r="R2090">
        <v>100</v>
      </c>
      <c r="S2090" s="3">
        <v>45876.375</v>
      </c>
      <c r="T2090" t="s">
        <v>54</v>
      </c>
      <c r="U2090" t="s">
        <v>6296</v>
      </c>
      <c r="V2090" s="3">
        <v>45871.490972222222</v>
      </c>
      <c r="W2090" t="s">
        <v>1978</v>
      </c>
      <c r="Y2090" s="4">
        <v>45876</v>
      </c>
      <c r="Z2090" s="2">
        <v>0.81263888888888891</v>
      </c>
    </row>
    <row r="2091" spans="1:26" x14ac:dyDescent="0.3">
      <c r="A2091">
        <v>135317</v>
      </c>
      <c r="B2091" t="s">
        <v>415</v>
      </c>
      <c r="C2091" t="s">
        <v>27</v>
      </c>
      <c r="D2091" t="s">
        <v>51</v>
      </c>
      <c r="E2091" t="s">
        <v>52</v>
      </c>
      <c r="F2091">
        <v>9544498887</v>
      </c>
      <c r="G2091" t="s">
        <v>53</v>
      </c>
      <c r="H2091">
        <v>7054</v>
      </c>
      <c r="I2091" t="s">
        <v>6297</v>
      </c>
      <c r="J2091" t="s">
        <v>31</v>
      </c>
      <c r="K2091" t="s">
        <v>32</v>
      </c>
      <c r="L2091" t="s">
        <v>17122</v>
      </c>
      <c r="M2091" s="1">
        <v>0.55555555555555558</v>
      </c>
      <c r="N2091" t="s">
        <v>33</v>
      </c>
      <c r="O2091" t="s">
        <v>33</v>
      </c>
      <c r="P2091" s="2">
        <v>0.77642361111111113</v>
      </c>
      <c r="Q2091" s="2">
        <v>4.6296296296296294E-5</v>
      </c>
      <c r="R2091">
        <v>100</v>
      </c>
      <c r="S2091" s="3">
        <v>45876.375</v>
      </c>
      <c r="T2091" t="s">
        <v>54</v>
      </c>
      <c r="U2091" t="s">
        <v>6297</v>
      </c>
      <c r="V2091" s="3">
        <v>45871.490972222222</v>
      </c>
      <c r="W2091" t="s">
        <v>1978</v>
      </c>
      <c r="Y2091" s="4">
        <v>45876</v>
      </c>
      <c r="Z2091" s="2">
        <v>0.81263888888888891</v>
      </c>
    </row>
    <row r="2092" spans="1:26" x14ac:dyDescent="0.3">
      <c r="A2092">
        <v>134717</v>
      </c>
      <c r="B2092" t="s">
        <v>154</v>
      </c>
      <c r="C2092" t="s">
        <v>27</v>
      </c>
      <c r="D2092" t="s">
        <v>144</v>
      </c>
      <c r="E2092" t="s">
        <v>42</v>
      </c>
      <c r="F2092">
        <v>9691443393</v>
      </c>
      <c r="G2092" t="s">
        <v>43</v>
      </c>
      <c r="H2092">
        <v>7217</v>
      </c>
      <c r="I2092" t="s">
        <v>11572</v>
      </c>
      <c r="J2092" t="s">
        <v>31</v>
      </c>
      <c r="K2092" t="s">
        <v>32</v>
      </c>
      <c r="L2092" t="s">
        <v>17123</v>
      </c>
      <c r="M2092" s="1">
        <v>0.55625000000000002</v>
      </c>
      <c r="N2092" t="s">
        <v>33</v>
      </c>
      <c r="O2092" t="s">
        <v>33</v>
      </c>
      <c r="P2092" s="2">
        <v>0.15753472222222223</v>
      </c>
      <c r="Q2092" s="2">
        <v>2.5462962962962961E-4</v>
      </c>
      <c r="R2092">
        <v>100</v>
      </c>
      <c r="S2092" s="3">
        <v>45876.375</v>
      </c>
      <c r="T2092" t="s">
        <v>54</v>
      </c>
      <c r="U2092" t="s">
        <v>11572</v>
      </c>
      <c r="V2092" s="3">
        <v>45871.572916666664</v>
      </c>
      <c r="W2092" t="s">
        <v>159</v>
      </c>
      <c r="Y2092" s="4">
        <v>45876</v>
      </c>
      <c r="Z2092" s="2">
        <v>0.81263888888888891</v>
      </c>
    </row>
    <row r="2093" spans="1:26" x14ac:dyDescent="0.3">
      <c r="A2093">
        <v>134719</v>
      </c>
      <c r="B2093" t="s">
        <v>164</v>
      </c>
      <c r="C2093" t="s">
        <v>27</v>
      </c>
      <c r="D2093" t="s">
        <v>129</v>
      </c>
      <c r="E2093" t="s">
        <v>42</v>
      </c>
      <c r="F2093">
        <v>8889171586</v>
      </c>
      <c r="G2093" t="s">
        <v>43</v>
      </c>
      <c r="H2093">
        <v>7120</v>
      </c>
      <c r="I2093" t="s">
        <v>10081</v>
      </c>
      <c r="J2093" t="s">
        <v>31</v>
      </c>
      <c r="K2093" t="s">
        <v>32</v>
      </c>
      <c r="L2093" t="s">
        <v>17124</v>
      </c>
      <c r="M2093" s="1">
        <v>0.55555555555555558</v>
      </c>
      <c r="N2093" t="s">
        <v>33</v>
      </c>
      <c r="O2093" t="s">
        <v>33</v>
      </c>
      <c r="P2093" s="2">
        <v>2.5462962962962961E-4</v>
      </c>
      <c r="Q2093" s="2">
        <v>1.3888888888888889E-4</v>
      </c>
      <c r="R2093">
        <v>100</v>
      </c>
      <c r="S2093" s="3">
        <v>45876.375</v>
      </c>
      <c r="T2093" t="s">
        <v>54</v>
      </c>
      <c r="U2093" t="s">
        <v>10081</v>
      </c>
      <c r="V2093" s="3">
        <v>45871.572222222225</v>
      </c>
      <c r="W2093" t="s">
        <v>662</v>
      </c>
      <c r="Y2093" s="4">
        <v>45876</v>
      </c>
      <c r="Z2093" s="2">
        <v>0.81263888888888891</v>
      </c>
    </row>
    <row r="2094" spans="1:26" x14ac:dyDescent="0.3">
      <c r="A2094">
        <v>130397</v>
      </c>
      <c r="B2094" t="s">
        <v>316</v>
      </c>
      <c r="C2094" t="s">
        <v>187</v>
      </c>
      <c r="D2094" t="s">
        <v>315</v>
      </c>
      <c r="E2094" t="s">
        <v>52</v>
      </c>
      <c r="F2094">
        <v>9037975132</v>
      </c>
      <c r="G2094" t="s">
        <v>53</v>
      </c>
      <c r="H2094">
        <v>7007</v>
      </c>
      <c r="I2094" t="s">
        <v>3977</v>
      </c>
      <c r="J2094" t="s">
        <v>31</v>
      </c>
      <c r="K2094" t="s">
        <v>32</v>
      </c>
      <c r="L2094" t="s">
        <v>17125</v>
      </c>
      <c r="M2094" s="1">
        <v>0.55555555555555558</v>
      </c>
      <c r="N2094" t="s">
        <v>33</v>
      </c>
      <c r="O2094" t="s">
        <v>33</v>
      </c>
      <c r="P2094" s="2">
        <v>5.0462962962962961E-3</v>
      </c>
      <c r="Q2094" s="2">
        <v>5.7870370370370373E-5</v>
      </c>
      <c r="R2094">
        <v>0</v>
      </c>
      <c r="S2094" s="3">
        <v>45876.375</v>
      </c>
      <c r="T2094" t="s">
        <v>54</v>
      </c>
      <c r="U2094" t="s">
        <v>3977</v>
      </c>
      <c r="V2094" s="3">
        <v>45871.490277777775</v>
      </c>
      <c r="W2094" t="s">
        <v>1098</v>
      </c>
      <c r="Y2094" s="4">
        <v>45876</v>
      </c>
      <c r="Z2094" s="2">
        <v>0.81263888888888891</v>
      </c>
    </row>
    <row r="2095" spans="1:26" x14ac:dyDescent="0.3">
      <c r="A2095">
        <v>131811</v>
      </c>
      <c r="B2095" t="s">
        <v>1888</v>
      </c>
      <c r="C2095" t="s">
        <v>27</v>
      </c>
      <c r="D2095" t="s">
        <v>117</v>
      </c>
      <c r="E2095" t="s">
        <v>48</v>
      </c>
      <c r="F2095">
        <v>9119122750</v>
      </c>
      <c r="G2095" t="s">
        <v>43</v>
      </c>
      <c r="H2095">
        <v>7289</v>
      </c>
      <c r="I2095" t="s">
        <v>14784</v>
      </c>
      <c r="J2095" t="s">
        <v>31</v>
      </c>
      <c r="K2095" t="s">
        <v>32</v>
      </c>
      <c r="L2095" t="s">
        <v>17120</v>
      </c>
      <c r="M2095" s="1">
        <v>0.55555555555555558</v>
      </c>
      <c r="N2095" t="s">
        <v>33</v>
      </c>
      <c r="O2095" t="s">
        <v>33</v>
      </c>
      <c r="P2095" s="2">
        <v>2.0833333333333333E-3</v>
      </c>
      <c r="Q2095" s="2">
        <v>3.7037037037037035E-4</v>
      </c>
      <c r="R2095">
        <v>100</v>
      </c>
      <c r="S2095" s="3">
        <v>45876.375</v>
      </c>
      <c r="T2095" t="s">
        <v>54</v>
      </c>
      <c r="U2095" t="s">
        <v>14784</v>
      </c>
      <c r="V2095" s="3">
        <v>45871.642361111109</v>
      </c>
      <c r="W2095" t="s">
        <v>1889</v>
      </c>
      <c r="Y2095" s="4">
        <v>45876</v>
      </c>
      <c r="Z2095" s="2">
        <v>0.81263888888888891</v>
      </c>
    </row>
    <row r="2096" spans="1:26" x14ac:dyDescent="0.3">
      <c r="A2096">
        <v>134015</v>
      </c>
      <c r="B2096" t="s">
        <v>698</v>
      </c>
      <c r="C2096" t="s">
        <v>27</v>
      </c>
      <c r="D2096" t="s">
        <v>301</v>
      </c>
      <c r="E2096" t="s">
        <v>84</v>
      </c>
      <c r="F2096">
        <v>9597737168</v>
      </c>
      <c r="G2096" t="s">
        <v>53</v>
      </c>
      <c r="H2096">
        <v>7462</v>
      </c>
      <c r="I2096" t="s">
        <v>8471</v>
      </c>
      <c r="J2096" t="s">
        <v>31</v>
      </c>
      <c r="K2096" t="s">
        <v>32</v>
      </c>
      <c r="L2096" t="s">
        <v>18606</v>
      </c>
      <c r="M2096" s="1">
        <v>0.64166666666666672</v>
      </c>
      <c r="N2096" t="s">
        <v>33</v>
      </c>
      <c r="O2096" t="s">
        <v>33</v>
      </c>
      <c r="P2096" s="5">
        <v>1.0942129629629629</v>
      </c>
      <c r="Q2096" s="2">
        <v>8.655092592592592E-2</v>
      </c>
      <c r="R2096">
        <v>100</v>
      </c>
      <c r="S2096" s="3">
        <v>45876.375</v>
      </c>
      <c r="T2096" t="s">
        <v>54</v>
      </c>
      <c r="U2096" t="s">
        <v>8471</v>
      </c>
      <c r="V2096" s="3">
        <v>45871.570833333331</v>
      </c>
      <c r="W2096" t="s">
        <v>2145</v>
      </c>
      <c r="Y2096" s="4">
        <v>45876</v>
      </c>
      <c r="Z2096" s="2">
        <v>0.81263888888888891</v>
      </c>
    </row>
    <row r="2097" spans="1:26" x14ac:dyDescent="0.3">
      <c r="A2097">
        <v>134719</v>
      </c>
      <c r="B2097" t="s">
        <v>164</v>
      </c>
      <c r="C2097" t="s">
        <v>27</v>
      </c>
      <c r="D2097" t="s">
        <v>129</v>
      </c>
      <c r="E2097" t="s">
        <v>42</v>
      </c>
      <c r="F2097">
        <v>8889171586</v>
      </c>
      <c r="G2097" t="s">
        <v>43</v>
      </c>
      <c r="H2097">
        <v>7120</v>
      </c>
      <c r="I2097" t="s">
        <v>10084</v>
      </c>
      <c r="J2097" t="s">
        <v>31</v>
      </c>
      <c r="K2097" t="s">
        <v>32</v>
      </c>
      <c r="L2097" t="s">
        <v>17126</v>
      </c>
      <c r="M2097" s="1">
        <v>0.55555555555555558</v>
      </c>
      <c r="N2097" t="s">
        <v>33</v>
      </c>
      <c r="O2097" t="s">
        <v>33</v>
      </c>
      <c r="P2097" s="2">
        <v>4.7453703703703704E-4</v>
      </c>
      <c r="Q2097" s="2">
        <v>2.7777777777777778E-4</v>
      </c>
      <c r="R2097">
        <v>100</v>
      </c>
      <c r="S2097" s="3">
        <v>45876.375</v>
      </c>
      <c r="T2097" t="s">
        <v>54</v>
      </c>
      <c r="U2097" t="s">
        <v>10084</v>
      </c>
      <c r="V2097" s="3">
        <v>45871.572222222225</v>
      </c>
      <c r="W2097" t="s">
        <v>662</v>
      </c>
      <c r="Y2097" s="4">
        <v>45876</v>
      </c>
      <c r="Z2097" s="2">
        <v>0.81263888888888891</v>
      </c>
    </row>
    <row r="2098" spans="1:26" x14ac:dyDescent="0.3">
      <c r="A2098">
        <v>133628</v>
      </c>
      <c r="B2098" t="s">
        <v>1997</v>
      </c>
      <c r="C2098" t="s">
        <v>27</v>
      </c>
      <c r="D2098" t="s">
        <v>333</v>
      </c>
      <c r="E2098" t="s">
        <v>48</v>
      </c>
      <c r="F2098">
        <v>9929035728</v>
      </c>
      <c r="G2098" t="s">
        <v>334</v>
      </c>
      <c r="H2098">
        <v>7459</v>
      </c>
      <c r="I2098" t="s">
        <v>15371</v>
      </c>
      <c r="J2098" t="s">
        <v>31</v>
      </c>
      <c r="K2098" t="s">
        <v>39</v>
      </c>
      <c r="O2098" t="s">
        <v>33</v>
      </c>
      <c r="S2098" s="3">
        <v>45876.375</v>
      </c>
      <c r="T2098" t="s">
        <v>54</v>
      </c>
      <c r="U2098" t="s">
        <v>15371</v>
      </c>
      <c r="V2098" s="3">
        <v>45871.642361111109</v>
      </c>
      <c r="W2098" t="s">
        <v>1998</v>
      </c>
      <c r="Y2098" s="4">
        <v>45876</v>
      </c>
      <c r="Z2098" s="2">
        <v>0.81263888888888891</v>
      </c>
    </row>
    <row r="2099" spans="1:26" x14ac:dyDescent="0.3">
      <c r="A2099">
        <v>134719</v>
      </c>
      <c r="B2099" t="s">
        <v>164</v>
      </c>
      <c r="C2099" t="s">
        <v>27</v>
      </c>
      <c r="D2099" t="s">
        <v>129</v>
      </c>
      <c r="E2099" t="s">
        <v>42</v>
      </c>
      <c r="F2099">
        <v>8889171586</v>
      </c>
      <c r="G2099" t="s">
        <v>43</v>
      </c>
      <c r="H2099">
        <v>7120</v>
      </c>
      <c r="I2099" t="s">
        <v>10088</v>
      </c>
      <c r="J2099" t="s">
        <v>31</v>
      </c>
      <c r="K2099" t="s">
        <v>32</v>
      </c>
      <c r="L2099" t="s">
        <v>17126</v>
      </c>
      <c r="M2099" s="1">
        <v>0.55486111111111114</v>
      </c>
      <c r="N2099" t="s">
        <v>33</v>
      </c>
      <c r="O2099" t="s">
        <v>33</v>
      </c>
      <c r="P2099" s="2">
        <v>5.3368055555555557E-2</v>
      </c>
      <c r="Q2099" s="2">
        <v>1.3888888888888889E-4</v>
      </c>
      <c r="R2099">
        <v>100</v>
      </c>
      <c r="S2099" s="3">
        <v>45876.375</v>
      </c>
      <c r="T2099" t="s">
        <v>54</v>
      </c>
      <c r="U2099" t="s">
        <v>10088</v>
      </c>
      <c r="V2099" s="3">
        <v>45871.572222222225</v>
      </c>
      <c r="W2099" t="s">
        <v>662</v>
      </c>
      <c r="Y2099" s="4">
        <v>45876</v>
      </c>
      <c r="Z2099" s="2">
        <v>0.81263888888888891</v>
      </c>
    </row>
    <row r="2100" spans="1:26" x14ac:dyDescent="0.3">
      <c r="A2100">
        <v>133628</v>
      </c>
      <c r="B2100" t="s">
        <v>1997</v>
      </c>
      <c r="C2100" t="s">
        <v>27</v>
      </c>
      <c r="D2100" t="s">
        <v>333</v>
      </c>
      <c r="E2100" t="s">
        <v>48</v>
      </c>
      <c r="F2100">
        <v>9929035728</v>
      </c>
      <c r="G2100" t="s">
        <v>334</v>
      </c>
      <c r="H2100">
        <v>7459</v>
      </c>
      <c r="I2100" t="s">
        <v>15377</v>
      </c>
      <c r="J2100" t="s">
        <v>31</v>
      </c>
      <c r="K2100" t="s">
        <v>32</v>
      </c>
      <c r="L2100" t="s">
        <v>17127</v>
      </c>
      <c r="M2100" s="1">
        <v>0.55486111111111114</v>
      </c>
      <c r="N2100" t="s">
        <v>33</v>
      </c>
      <c r="O2100" t="s">
        <v>65</v>
      </c>
      <c r="P2100" s="2">
        <v>0.12179398148148148</v>
      </c>
      <c r="Q2100" s="2">
        <v>2.3148148148148149E-4</v>
      </c>
      <c r="R2100">
        <v>100</v>
      </c>
      <c r="S2100" s="3">
        <v>45876.375</v>
      </c>
      <c r="T2100" t="s">
        <v>54</v>
      </c>
      <c r="U2100" t="s">
        <v>15377</v>
      </c>
      <c r="V2100" s="3">
        <v>45871.642361111109</v>
      </c>
      <c r="W2100" t="s">
        <v>1998</v>
      </c>
      <c r="Y2100" s="4">
        <v>45876</v>
      </c>
      <c r="Z2100" s="2">
        <v>0.81263888888888891</v>
      </c>
    </row>
    <row r="2101" spans="1:26" x14ac:dyDescent="0.3">
      <c r="A2101">
        <v>134719</v>
      </c>
      <c r="B2101" t="s">
        <v>164</v>
      </c>
      <c r="C2101" t="s">
        <v>27</v>
      </c>
      <c r="D2101" t="s">
        <v>129</v>
      </c>
      <c r="E2101" t="s">
        <v>42</v>
      </c>
      <c r="F2101">
        <v>8889171586</v>
      </c>
      <c r="G2101" t="s">
        <v>43</v>
      </c>
      <c r="H2101">
        <v>7120</v>
      </c>
      <c r="I2101" t="s">
        <v>10101</v>
      </c>
      <c r="J2101" t="s">
        <v>31</v>
      </c>
      <c r="K2101" t="s">
        <v>39</v>
      </c>
      <c r="O2101" t="s">
        <v>33</v>
      </c>
      <c r="S2101" s="3">
        <v>45876.375</v>
      </c>
      <c r="T2101" t="s">
        <v>54</v>
      </c>
      <c r="U2101" t="s">
        <v>10101</v>
      </c>
      <c r="V2101" s="3">
        <v>45871.572222222225</v>
      </c>
      <c r="W2101" t="s">
        <v>662</v>
      </c>
      <c r="Y2101" s="4">
        <v>45876</v>
      </c>
      <c r="Z2101" s="2">
        <v>0.81263888888888891</v>
      </c>
    </row>
    <row r="2102" spans="1:26" x14ac:dyDescent="0.3">
      <c r="A2102">
        <v>130758</v>
      </c>
      <c r="B2102" t="s">
        <v>67</v>
      </c>
      <c r="C2102" t="s">
        <v>187</v>
      </c>
      <c r="D2102" t="s">
        <v>51</v>
      </c>
      <c r="E2102" t="s">
        <v>52</v>
      </c>
      <c r="F2102">
        <v>9995791963</v>
      </c>
      <c r="G2102" t="s">
        <v>53</v>
      </c>
      <c r="H2102">
        <v>7052</v>
      </c>
      <c r="I2102" t="s">
        <v>6055</v>
      </c>
      <c r="J2102" t="s">
        <v>31</v>
      </c>
      <c r="K2102" t="s">
        <v>32</v>
      </c>
      <c r="L2102" t="s">
        <v>17128</v>
      </c>
      <c r="M2102" s="1">
        <v>0.55486111111111114</v>
      </c>
      <c r="N2102" t="s">
        <v>33</v>
      </c>
      <c r="O2102" t="s">
        <v>33</v>
      </c>
      <c r="P2102" s="2">
        <v>8.1944444444444452E-3</v>
      </c>
      <c r="Q2102" s="2">
        <v>2.199074074074074E-4</v>
      </c>
      <c r="R2102">
        <v>0</v>
      </c>
      <c r="S2102" s="3">
        <v>45876.375</v>
      </c>
      <c r="T2102" t="s">
        <v>54</v>
      </c>
      <c r="U2102" t="s">
        <v>6055</v>
      </c>
      <c r="V2102" s="3">
        <v>45871.490972222222</v>
      </c>
      <c r="W2102" t="s">
        <v>1042</v>
      </c>
      <c r="Y2102" s="4">
        <v>45876</v>
      </c>
      <c r="Z2102" s="2">
        <v>0.81263888888888891</v>
      </c>
    </row>
    <row r="2103" spans="1:26" x14ac:dyDescent="0.3">
      <c r="A2103">
        <v>133386</v>
      </c>
      <c r="B2103" t="s">
        <v>809</v>
      </c>
      <c r="C2103" t="s">
        <v>27</v>
      </c>
      <c r="D2103" t="s">
        <v>64</v>
      </c>
      <c r="E2103" t="s">
        <v>48</v>
      </c>
      <c r="F2103">
        <v>9887211535</v>
      </c>
      <c r="G2103" t="s">
        <v>43</v>
      </c>
      <c r="H2103">
        <v>1785</v>
      </c>
      <c r="I2103" t="s">
        <v>13808</v>
      </c>
      <c r="J2103" t="s">
        <v>31</v>
      </c>
      <c r="K2103" t="s">
        <v>32</v>
      </c>
      <c r="L2103" t="s">
        <v>17129</v>
      </c>
      <c r="M2103" s="1">
        <v>0.55486111111111114</v>
      </c>
      <c r="N2103" t="s">
        <v>33</v>
      </c>
      <c r="O2103" t="s">
        <v>33</v>
      </c>
      <c r="P2103" s="2">
        <v>1.3425925925925925E-3</v>
      </c>
      <c r="Q2103" s="2">
        <v>9.9537037037037042E-4</v>
      </c>
      <c r="R2103">
        <v>100</v>
      </c>
      <c r="S2103" s="3">
        <v>45876.375</v>
      </c>
      <c r="T2103" t="s">
        <v>54</v>
      </c>
      <c r="U2103" t="s">
        <v>13808</v>
      </c>
      <c r="V2103" s="3">
        <v>45871.64166666667</v>
      </c>
      <c r="W2103" t="s">
        <v>1837</v>
      </c>
      <c r="Y2103" s="4">
        <v>45876</v>
      </c>
      <c r="Z2103" s="2">
        <v>0.81263888888888891</v>
      </c>
    </row>
    <row r="2104" spans="1:26" x14ac:dyDescent="0.3">
      <c r="A2104">
        <v>29394</v>
      </c>
      <c r="B2104" t="s">
        <v>549</v>
      </c>
      <c r="C2104" t="s">
        <v>187</v>
      </c>
      <c r="D2104" t="s">
        <v>295</v>
      </c>
      <c r="E2104" t="s">
        <v>84</v>
      </c>
      <c r="F2104">
        <v>9037930130</v>
      </c>
      <c r="G2104" t="s">
        <v>53</v>
      </c>
      <c r="H2104">
        <v>7297</v>
      </c>
      <c r="I2104" t="s">
        <v>7735</v>
      </c>
      <c r="J2104" t="s">
        <v>31</v>
      </c>
      <c r="K2104" t="s">
        <v>32</v>
      </c>
      <c r="L2104" t="s">
        <v>17130</v>
      </c>
      <c r="M2104" s="1">
        <v>0.5541666666666667</v>
      </c>
      <c r="N2104" t="s">
        <v>33</v>
      </c>
      <c r="O2104" t="s">
        <v>33</v>
      </c>
      <c r="P2104" s="2">
        <v>6.9907407407407404E-2</v>
      </c>
      <c r="Q2104" s="2">
        <v>4.0509259259259258E-4</v>
      </c>
      <c r="R2104">
        <v>100</v>
      </c>
      <c r="S2104" s="3">
        <v>45876.375</v>
      </c>
      <c r="T2104" t="s">
        <v>54</v>
      </c>
      <c r="U2104" t="s">
        <v>7735</v>
      </c>
      <c r="V2104" s="3">
        <v>45871.492361111108</v>
      </c>
      <c r="W2104" t="s">
        <v>1115</v>
      </c>
      <c r="Y2104" s="4">
        <v>45876</v>
      </c>
      <c r="Z2104" s="2">
        <v>0.81263888888888891</v>
      </c>
    </row>
    <row r="2105" spans="1:26" x14ac:dyDescent="0.3">
      <c r="A2105">
        <v>134524</v>
      </c>
      <c r="B2105" t="s">
        <v>359</v>
      </c>
      <c r="C2105" t="s">
        <v>27</v>
      </c>
      <c r="D2105" t="s">
        <v>51</v>
      </c>
      <c r="E2105" t="s">
        <v>52</v>
      </c>
      <c r="F2105">
        <v>9539120621</v>
      </c>
      <c r="G2105" t="s">
        <v>53</v>
      </c>
      <c r="H2105">
        <v>7025</v>
      </c>
      <c r="I2105" t="s">
        <v>4501</v>
      </c>
      <c r="J2105" t="s">
        <v>31</v>
      </c>
      <c r="K2105" t="s">
        <v>32</v>
      </c>
      <c r="L2105" t="s">
        <v>17131</v>
      </c>
      <c r="M2105" s="1">
        <v>0.5541666666666667</v>
      </c>
      <c r="N2105" t="s">
        <v>33</v>
      </c>
      <c r="O2105" t="s">
        <v>33</v>
      </c>
      <c r="P2105" s="2">
        <v>7.9861111111111116E-4</v>
      </c>
      <c r="Q2105" s="2">
        <v>1.8518518518518518E-4</v>
      </c>
      <c r="R2105">
        <v>0</v>
      </c>
      <c r="S2105" s="3">
        <v>45876.375</v>
      </c>
      <c r="T2105" t="s">
        <v>54</v>
      </c>
      <c r="U2105" t="s">
        <v>4501</v>
      </c>
      <c r="V2105" s="3">
        <v>45871.490277777775</v>
      </c>
      <c r="W2105" t="s">
        <v>405</v>
      </c>
      <c r="Y2105" s="4">
        <v>45876</v>
      </c>
      <c r="Z2105" s="2">
        <v>0.81263888888888891</v>
      </c>
    </row>
    <row r="2106" spans="1:26" x14ac:dyDescent="0.3">
      <c r="A2106">
        <v>19314</v>
      </c>
      <c r="B2106" t="s">
        <v>96</v>
      </c>
      <c r="C2106" t="s">
        <v>27</v>
      </c>
      <c r="D2106" t="s">
        <v>69</v>
      </c>
      <c r="E2106" t="s">
        <v>70</v>
      </c>
      <c r="F2106">
        <v>9778416309</v>
      </c>
      <c r="G2106" t="s">
        <v>43</v>
      </c>
      <c r="H2106">
        <v>7059</v>
      </c>
      <c r="I2106" t="s">
        <v>9597</v>
      </c>
      <c r="J2106" t="s">
        <v>31</v>
      </c>
      <c r="K2106" t="s">
        <v>32</v>
      </c>
      <c r="L2106" t="s">
        <v>17132</v>
      </c>
      <c r="M2106" s="1">
        <v>0.5541666666666667</v>
      </c>
      <c r="N2106" t="s">
        <v>33</v>
      </c>
      <c r="O2106" t="s">
        <v>33</v>
      </c>
      <c r="P2106" s="2">
        <v>4.0509259259259258E-4</v>
      </c>
      <c r="Q2106" s="2">
        <v>1.9675925925925926E-4</v>
      </c>
      <c r="R2106">
        <v>0</v>
      </c>
      <c r="S2106" s="3">
        <v>45876.375</v>
      </c>
      <c r="T2106" t="s">
        <v>54</v>
      </c>
      <c r="U2106" t="s">
        <v>9597</v>
      </c>
      <c r="V2106" s="3">
        <v>45871.571527777778</v>
      </c>
      <c r="W2106" t="s">
        <v>1228</v>
      </c>
      <c r="Y2106" s="4">
        <v>45876</v>
      </c>
      <c r="Z2106" s="2">
        <v>0.81263888888888891</v>
      </c>
    </row>
    <row r="2107" spans="1:26" x14ac:dyDescent="0.3">
      <c r="A2107">
        <v>131811</v>
      </c>
      <c r="B2107" t="s">
        <v>1888</v>
      </c>
      <c r="C2107" t="s">
        <v>27</v>
      </c>
      <c r="D2107" t="s">
        <v>117</v>
      </c>
      <c r="E2107" t="s">
        <v>48</v>
      </c>
      <c r="F2107">
        <v>9119122750</v>
      </c>
      <c r="G2107" t="s">
        <v>43</v>
      </c>
      <c r="H2107">
        <v>7289</v>
      </c>
      <c r="I2107" t="s">
        <v>14775</v>
      </c>
      <c r="J2107" t="s">
        <v>31</v>
      </c>
      <c r="K2107" t="s">
        <v>32</v>
      </c>
      <c r="L2107" t="s">
        <v>17133</v>
      </c>
      <c r="M2107" s="1">
        <v>0.55347222222222225</v>
      </c>
      <c r="N2107" t="s">
        <v>33</v>
      </c>
      <c r="O2107" t="s">
        <v>33</v>
      </c>
      <c r="P2107" s="2">
        <v>0.75952546296296297</v>
      </c>
      <c r="Q2107" s="2">
        <v>8.1018518518518516E-5</v>
      </c>
      <c r="R2107">
        <v>100</v>
      </c>
      <c r="S2107" s="3">
        <v>45876.375</v>
      </c>
      <c r="T2107" t="s">
        <v>54</v>
      </c>
      <c r="U2107" t="s">
        <v>14775</v>
      </c>
      <c r="V2107" s="3">
        <v>45871.642361111109</v>
      </c>
      <c r="W2107" t="s">
        <v>1889</v>
      </c>
      <c r="Y2107" s="4">
        <v>45876</v>
      </c>
      <c r="Z2107" s="2">
        <v>0.81263888888888891</v>
      </c>
    </row>
    <row r="2108" spans="1:26" x14ac:dyDescent="0.3">
      <c r="A2108">
        <v>133386</v>
      </c>
      <c r="B2108" t="s">
        <v>809</v>
      </c>
      <c r="C2108" t="s">
        <v>27</v>
      </c>
      <c r="D2108" t="s">
        <v>64</v>
      </c>
      <c r="E2108" t="s">
        <v>48</v>
      </c>
      <c r="F2108">
        <v>9887211535</v>
      </c>
      <c r="G2108" t="s">
        <v>43</v>
      </c>
      <c r="H2108">
        <v>1785</v>
      </c>
      <c r="I2108" t="s">
        <v>13823</v>
      </c>
      <c r="J2108" t="s">
        <v>31</v>
      </c>
      <c r="K2108" t="s">
        <v>32</v>
      </c>
      <c r="L2108" t="s">
        <v>17134</v>
      </c>
      <c r="M2108" s="1">
        <v>0.55347222222222225</v>
      </c>
      <c r="N2108" t="s">
        <v>33</v>
      </c>
      <c r="O2108" t="s">
        <v>33</v>
      </c>
      <c r="P2108" s="2">
        <v>6.3657407407407413E-4</v>
      </c>
      <c r="Q2108" s="2">
        <v>3.4722222222222224E-4</v>
      </c>
      <c r="R2108">
        <v>100</v>
      </c>
      <c r="S2108" s="3">
        <v>45876.375</v>
      </c>
      <c r="T2108" t="s">
        <v>54</v>
      </c>
      <c r="U2108" t="s">
        <v>13823</v>
      </c>
      <c r="V2108" s="3">
        <v>45871.64166666667</v>
      </c>
      <c r="W2108" t="s">
        <v>1837</v>
      </c>
      <c r="Y2108" s="4">
        <v>45876</v>
      </c>
      <c r="Z2108" s="2">
        <v>0.81263888888888891</v>
      </c>
    </row>
    <row r="2109" spans="1:26" x14ac:dyDescent="0.3">
      <c r="A2109">
        <v>19314</v>
      </c>
      <c r="B2109" t="s">
        <v>96</v>
      </c>
      <c r="C2109" t="s">
        <v>27</v>
      </c>
      <c r="D2109" t="s">
        <v>69</v>
      </c>
      <c r="E2109" t="s">
        <v>70</v>
      </c>
      <c r="F2109">
        <v>9778416309</v>
      </c>
      <c r="G2109" t="s">
        <v>43</v>
      </c>
      <c r="H2109">
        <v>7059</v>
      </c>
      <c r="I2109" t="s">
        <v>9581</v>
      </c>
      <c r="J2109" t="s">
        <v>31</v>
      </c>
      <c r="K2109" t="s">
        <v>32</v>
      </c>
      <c r="L2109" t="s">
        <v>17132</v>
      </c>
      <c r="M2109" s="1">
        <v>0.55347222222222225</v>
      </c>
      <c r="N2109" t="s">
        <v>33</v>
      </c>
      <c r="O2109" t="s">
        <v>33</v>
      </c>
      <c r="P2109" s="2">
        <v>4.0509259259259258E-4</v>
      </c>
      <c r="Q2109" s="2">
        <v>2.5462962962962961E-4</v>
      </c>
      <c r="R2109">
        <v>100</v>
      </c>
      <c r="S2109" s="3">
        <v>45876.375</v>
      </c>
      <c r="T2109" t="s">
        <v>54</v>
      </c>
      <c r="U2109" t="s">
        <v>9581</v>
      </c>
      <c r="V2109" s="3">
        <v>45871.571527777778</v>
      </c>
      <c r="W2109" t="s">
        <v>1228</v>
      </c>
      <c r="Y2109" s="4">
        <v>45876</v>
      </c>
      <c r="Z2109" s="2">
        <v>0.81263888888888891</v>
      </c>
    </row>
    <row r="2110" spans="1:26" x14ac:dyDescent="0.3">
      <c r="A2110">
        <v>134524</v>
      </c>
      <c r="B2110" t="s">
        <v>359</v>
      </c>
      <c r="C2110" t="s">
        <v>27</v>
      </c>
      <c r="D2110" t="s">
        <v>51</v>
      </c>
      <c r="E2110" t="s">
        <v>52</v>
      </c>
      <c r="F2110">
        <v>9539120621</v>
      </c>
      <c r="G2110" t="s">
        <v>53</v>
      </c>
      <c r="H2110">
        <v>7025</v>
      </c>
      <c r="I2110" t="s">
        <v>4569</v>
      </c>
      <c r="J2110" t="s">
        <v>31</v>
      </c>
      <c r="K2110" t="s">
        <v>32</v>
      </c>
      <c r="L2110" t="s">
        <v>17135</v>
      </c>
      <c r="M2110" s="1">
        <v>0.55347222222222225</v>
      </c>
      <c r="N2110" t="s">
        <v>33</v>
      </c>
      <c r="O2110" t="s">
        <v>33</v>
      </c>
      <c r="P2110" s="2">
        <v>0.9009490740740741</v>
      </c>
      <c r="Q2110" s="2">
        <v>2.0833333333333335E-4</v>
      </c>
      <c r="R2110">
        <v>100</v>
      </c>
      <c r="S2110" s="3">
        <v>45876.375</v>
      </c>
      <c r="T2110" t="s">
        <v>54</v>
      </c>
      <c r="U2110" t="s">
        <v>4569</v>
      </c>
      <c r="V2110" s="3">
        <v>45871.490277777775</v>
      </c>
      <c r="W2110" t="s">
        <v>405</v>
      </c>
      <c r="Y2110" s="4">
        <v>45876</v>
      </c>
      <c r="Z2110" s="2">
        <v>0.81263888888888891</v>
      </c>
    </row>
    <row r="2111" spans="1:26" x14ac:dyDescent="0.3">
      <c r="A2111">
        <v>130719</v>
      </c>
      <c r="B2111" t="s">
        <v>130</v>
      </c>
      <c r="C2111" t="s">
        <v>27</v>
      </c>
      <c r="D2111" t="s">
        <v>75</v>
      </c>
      <c r="E2111" t="s">
        <v>76</v>
      </c>
      <c r="F2111">
        <v>9630205169</v>
      </c>
      <c r="G2111" t="s">
        <v>43</v>
      </c>
      <c r="H2111">
        <v>1748</v>
      </c>
      <c r="I2111" t="s">
        <v>8593</v>
      </c>
      <c r="J2111" t="s">
        <v>31</v>
      </c>
      <c r="K2111" t="s">
        <v>32</v>
      </c>
      <c r="L2111" t="s">
        <v>17136</v>
      </c>
      <c r="M2111" s="1">
        <v>0.55347222222222225</v>
      </c>
      <c r="N2111" t="s">
        <v>33</v>
      </c>
      <c r="O2111" t="s">
        <v>33</v>
      </c>
      <c r="P2111" s="2">
        <v>8.5011574074074073E-2</v>
      </c>
      <c r="Q2111" s="2">
        <v>2.4305555555555555E-4</v>
      </c>
      <c r="R2111">
        <v>100</v>
      </c>
      <c r="S2111" s="3">
        <v>45876.375</v>
      </c>
      <c r="T2111" t="s">
        <v>54</v>
      </c>
      <c r="U2111" t="s">
        <v>8593</v>
      </c>
      <c r="V2111" s="3">
        <v>45871.571527777778</v>
      </c>
      <c r="W2111" t="s">
        <v>1222</v>
      </c>
      <c r="Y2111" s="4">
        <v>45876</v>
      </c>
      <c r="Z2111" s="2">
        <v>0.81263888888888891</v>
      </c>
    </row>
    <row r="2112" spans="1:26" x14ac:dyDescent="0.3">
      <c r="A2112">
        <v>19314</v>
      </c>
      <c r="B2112" t="s">
        <v>96</v>
      </c>
      <c r="C2112" t="s">
        <v>27</v>
      </c>
      <c r="D2112" t="s">
        <v>69</v>
      </c>
      <c r="E2112" t="s">
        <v>70</v>
      </c>
      <c r="F2112">
        <v>9778416309</v>
      </c>
      <c r="G2112" t="s">
        <v>43</v>
      </c>
      <c r="H2112">
        <v>7059</v>
      </c>
      <c r="I2112" t="s">
        <v>9583</v>
      </c>
      <c r="J2112" t="s">
        <v>31</v>
      </c>
      <c r="K2112" t="s">
        <v>32</v>
      </c>
      <c r="L2112" t="s">
        <v>17132</v>
      </c>
      <c r="M2112" s="1">
        <v>0.55347222222222225</v>
      </c>
      <c r="N2112" t="s">
        <v>33</v>
      </c>
      <c r="O2112" t="s">
        <v>33</v>
      </c>
      <c r="P2112" s="5">
        <v>3.1515972222222222</v>
      </c>
      <c r="Q2112" s="2">
        <v>3.3564814814814812E-4</v>
      </c>
      <c r="R2112">
        <v>0</v>
      </c>
      <c r="S2112" s="3">
        <v>45876.375</v>
      </c>
      <c r="T2112" t="s">
        <v>54</v>
      </c>
      <c r="U2112" t="s">
        <v>9583</v>
      </c>
      <c r="V2112" s="3">
        <v>45871.571527777778</v>
      </c>
      <c r="W2112" t="s">
        <v>1228</v>
      </c>
      <c r="Y2112" s="4">
        <v>45876</v>
      </c>
      <c r="Z2112" s="2">
        <v>0.81263888888888891</v>
      </c>
    </row>
    <row r="2113" spans="1:26" x14ac:dyDescent="0.3">
      <c r="A2113">
        <v>133386</v>
      </c>
      <c r="B2113" t="s">
        <v>809</v>
      </c>
      <c r="C2113" t="s">
        <v>27</v>
      </c>
      <c r="D2113" t="s">
        <v>64</v>
      </c>
      <c r="E2113" t="s">
        <v>48</v>
      </c>
      <c r="F2113">
        <v>9887211535</v>
      </c>
      <c r="G2113" t="s">
        <v>43</v>
      </c>
      <c r="H2113">
        <v>1785</v>
      </c>
      <c r="I2113" t="s">
        <v>13809</v>
      </c>
      <c r="J2113" t="s">
        <v>31</v>
      </c>
      <c r="K2113" t="s">
        <v>32</v>
      </c>
      <c r="L2113" t="s">
        <v>17137</v>
      </c>
      <c r="M2113" s="1">
        <v>0.55277777777777781</v>
      </c>
      <c r="N2113" t="s">
        <v>33</v>
      </c>
      <c r="O2113" t="s">
        <v>33</v>
      </c>
      <c r="P2113" s="2">
        <v>3.7083333333333336E-2</v>
      </c>
      <c r="Q2113" s="2">
        <v>2.6620370370370372E-4</v>
      </c>
      <c r="R2113">
        <v>100</v>
      </c>
      <c r="S2113" s="3">
        <v>45876.375</v>
      </c>
      <c r="T2113" t="s">
        <v>54</v>
      </c>
      <c r="U2113" t="s">
        <v>13809</v>
      </c>
      <c r="V2113" s="3">
        <v>45871.64166666667</v>
      </c>
      <c r="W2113" t="s">
        <v>1837</v>
      </c>
      <c r="Y2113" s="4">
        <v>45876</v>
      </c>
      <c r="Z2113" s="2">
        <v>0.81263888888888891</v>
      </c>
    </row>
    <row r="2114" spans="1:26" x14ac:dyDescent="0.3">
      <c r="A2114">
        <v>29818</v>
      </c>
      <c r="B2114" t="s">
        <v>1043</v>
      </c>
      <c r="C2114" t="s">
        <v>27</v>
      </c>
      <c r="D2114" t="s">
        <v>46</v>
      </c>
      <c r="E2114" t="s">
        <v>38</v>
      </c>
      <c r="F2114">
        <v>7498451179</v>
      </c>
      <c r="G2114" t="s">
        <v>30</v>
      </c>
      <c r="H2114">
        <v>7189</v>
      </c>
      <c r="I2114" t="s">
        <v>7031</v>
      </c>
      <c r="J2114" t="s">
        <v>31</v>
      </c>
      <c r="K2114" t="s">
        <v>32</v>
      </c>
      <c r="L2114" t="s">
        <v>17138</v>
      </c>
      <c r="M2114" s="1">
        <v>0.55277777777777781</v>
      </c>
      <c r="N2114" t="s">
        <v>33</v>
      </c>
      <c r="O2114" t="s">
        <v>33</v>
      </c>
      <c r="P2114" s="2">
        <v>1.8761574074074073E-2</v>
      </c>
      <c r="Q2114" s="2">
        <v>2.3148148148148149E-4</v>
      </c>
      <c r="R2114">
        <v>100</v>
      </c>
      <c r="S2114" s="3">
        <v>45876.375</v>
      </c>
      <c r="T2114" t="s">
        <v>54</v>
      </c>
      <c r="U2114" t="s">
        <v>7031</v>
      </c>
      <c r="V2114" s="3">
        <v>45871.491666666669</v>
      </c>
      <c r="W2114" t="s">
        <v>1044</v>
      </c>
      <c r="Y2114" s="4">
        <v>45876</v>
      </c>
      <c r="Z2114" s="2">
        <v>0.81263888888888891</v>
      </c>
    </row>
    <row r="2115" spans="1:26" x14ac:dyDescent="0.3">
      <c r="A2115">
        <v>134863</v>
      </c>
      <c r="B2115" t="s">
        <v>357</v>
      </c>
      <c r="C2115" t="s">
        <v>27</v>
      </c>
      <c r="D2115" t="s">
        <v>51</v>
      </c>
      <c r="E2115" t="s">
        <v>52</v>
      </c>
      <c r="F2115">
        <v>9207295932</v>
      </c>
      <c r="G2115" t="s">
        <v>53</v>
      </c>
      <c r="H2115">
        <v>7053</v>
      </c>
      <c r="I2115" t="s">
        <v>6120</v>
      </c>
      <c r="J2115" t="s">
        <v>31</v>
      </c>
      <c r="K2115" t="s">
        <v>32</v>
      </c>
      <c r="L2115" t="s">
        <v>17139</v>
      </c>
      <c r="M2115" s="1">
        <v>0.55277777777777781</v>
      </c>
      <c r="N2115" t="s">
        <v>33</v>
      </c>
      <c r="O2115" t="s">
        <v>33</v>
      </c>
      <c r="P2115" s="2">
        <v>8.3912037037037045E-3</v>
      </c>
      <c r="Q2115" s="2">
        <v>4.6296296296296294E-5</v>
      </c>
      <c r="R2115">
        <v>100</v>
      </c>
      <c r="S2115" s="3">
        <v>45876.375</v>
      </c>
      <c r="T2115" t="s">
        <v>54</v>
      </c>
      <c r="U2115" t="s">
        <v>6120</v>
      </c>
      <c r="V2115" s="3">
        <v>45871.490972222222</v>
      </c>
      <c r="W2115" t="s">
        <v>413</v>
      </c>
      <c r="Y2115" s="4">
        <v>45876</v>
      </c>
      <c r="Z2115" s="2">
        <v>0.81263888888888891</v>
      </c>
    </row>
    <row r="2116" spans="1:26" x14ac:dyDescent="0.3">
      <c r="A2116">
        <v>134647</v>
      </c>
      <c r="B2116" t="s">
        <v>489</v>
      </c>
      <c r="C2116" t="s">
        <v>27</v>
      </c>
      <c r="D2116" t="s">
        <v>51</v>
      </c>
      <c r="E2116" t="s">
        <v>52</v>
      </c>
      <c r="F2116">
        <v>9747949170</v>
      </c>
      <c r="G2116" t="s">
        <v>53</v>
      </c>
      <c r="H2116">
        <v>7027</v>
      </c>
      <c r="I2116" t="s">
        <v>4852</v>
      </c>
      <c r="J2116" t="s">
        <v>31</v>
      </c>
      <c r="K2116" t="s">
        <v>32</v>
      </c>
      <c r="L2116" t="s">
        <v>17140</v>
      </c>
      <c r="M2116" s="1">
        <v>0.55277777777777781</v>
      </c>
      <c r="N2116" t="s">
        <v>33</v>
      </c>
      <c r="O2116" t="s">
        <v>33</v>
      </c>
      <c r="P2116" s="2">
        <v>9.22337962962963E-2</v>
      </c>
      <c r="Q2116" s="2">
        <v>2.0833333333333335E-4</v>
      </c>
      <c r="R2116">
        <v>0</v>
      </c>
      <c r="S2116" s="3">
        <v>45876.375</v>
      </c>
      <c r="T2116" t="s">
        <v>54</v>
      </c>
      <c r="U2116" t="s">
        <v>4852</v>
      </c>
      <c r="V2116" s="3">
        <v>45871.490277777775</v>
      </c>
      <c r="W2116" t="s">
        <v>1090</v>
      </c>
      <c r="Y2116" s="4">
        <v>45876</v>
      </c>
      <c r="Z2116" s="2">
        <v>0.81263888888888891</v>
      </c>
    </row>
    <row r="2117" spans="1:26" x14ac:dyDescent="0.3">
      <c r="A2117">
        <v>132814</v>
      </c>
      <c r="B2117" t="s">
        <v>50</v>
      </c>
      <c r="C2117" t="s">
        <v>27</v>
      </c>
      <c r="D2117" t="s">
        <v>51</v>
      </c>
      <c r="E2117" t="s">
        <v>52</v>
      </c>
      <c r="F2117">
        <v>9544195587</v>
      </c>
      <c r="G2117" t="s">
        <v>53</v>
      </c>
      <c r="H2117">
        <v>7038</v>
      </c>
      <c r="I2117" t="s">
        <v>5035</v>
      </c>
      <c r="J2117" t="s">
        <v>31</v>
      </c>
      <c r="K2117" t="s">
        <v>32</v>
      </c>
      <c r="L2117" t="s">
        <v>17141</v>
      </c>
      <c r="M2117" s="1">
        <v>0.55277777777777781</v>
      </c>
      <c r="N2117" t="s">
        <v>33</v>
      </c>
      <c r="O2117" t="s">
        <v>33</v>
      </c>
      <c r="P2117" s="2">
        <v>4.1261574074074076E-2</v>
      </c>
      <c r="Q2117" s="2">
        <v>2.199074074074074E-4</v>
      </c>
      <c r="R2117">
        <v>100</v>
      </c>
      <c r="S2117" s="3">
        <v>45876.375</v>
      </c>
      <c r="T2117" t="s">
        <v>54</v>
      </c>
      <c r="U2117" t="s">
        <v>5035</v>
      </c>
      <c r="V2117" s="3">
        <v>45871.490277777775</v>
      </c>
      <c r="W2117" t="s">
        <v>411</v>
      </c>
      <c r="Y2117" s="4">
        <v>45876</v>
      </c>
      <c r="Z2117" s="2">
        <v>0.81263888888888891</v>
      </c>
    </row>
    <row r="2118" spans="1:26" x14ac:dyDescent="0.3">
      <c r="A2118">
        <v>7848</v>
      </c>
      <c r="B2118" t="s">
        <v>142</v>
      </c>
      <c r="C2118" t="s">
        <v>27</v>
      </c>
      <c r="D2118" t="s">
        <v>83</v>
      </c>
      <c r="E2118" t="s">
        <v>84</v>
      </c>
      <c r="F2118">
        <v>7094496807</v>
      </c>
      <c r="G2118" t="s">
        <v>53</v>
      </c>
      <c r="H2118">
        <v>7013</v>
      </c>
      <c r="I2118" t="s">
        <v>5335</v>
      </c>
      <c r="J2118" t="s">
        <v>31</v>
      </c>
      <c r="K2118" t="s">
        <v>32</v>
      </c>
      <c r="L2118" t="s">
        <v>17142</v>
      </c>
      <c r="M2118" s="1">
        <v>0.55277777777777781</v>
      </c>
      <c r="N2118" t="s">
        <v>33</v>
      </c>
      <c r="O2118" t="s">
        <v>33</v>
      </c>
      <c r="P2118" s="2">
        <v>2.8935185185185184E-4</v>
      </c>
      <c r="Q2118" s="2">
        <v>9.2592592592592588E-5</v>
      </c>
      <c r="R2118">
        <v>100</v>
      </c>
      <c r="S2118" s="3">
        <v>45876.375</v>
      </c>
      <c r="T2118" t="s">
        <v>54</v>
      </c>
      <c r="U2118" t="s">
        <v>5335</v>
      </c>
      <c r="V2118" s="3">
        <v>45871.490972222222</v>
      </c>
      <c r="W2118" t="s">
        <v>617</v>
      </c>
      <c r="Y2118" s="4">
        <v>45876</v>
      </c>
      <c r="Z2118" s="2">
        <v>0.81263888888888891</v>
      </c>
    </row>
    <row r="2119" spans="1:26" x14ac:dyDescent="0.3">
      <c r="A2119">
        <v>133980</v>
      </c>
      <c r="B2119" t="s">
        <v>278</v>
      </c>
      <c r="C2119" t="s">
        <v>27</v>
      </c>
      <c r="D2119" t="s">
        <v>83</v>
      </c>
      <c r="E2119" t="s">
        <v>84</v>
      </c>
      <c r="F2119">
        <v>9629216836</v>
      </c>
      <c r="G2119" t="s">
        <v>53</v>
      </c>
      <c r="H2119">
        <v>7006</v>
      </c>
      <c r="I2119" t="s">
        <v>5245</v>
      </c>
      <c r="J2119" t="s">
        <v>31</v>
      </c>
      <c r="K2119" t="s">
        <v>32</v>
      </c>
      <c r="L2119" t="s">
        <v>17143</v>
      </c>
      <c r="M2119" s="1">
        <v>0.55277777777777781</v>
      </c>
      <c r="N2119" t="s">
        <v>33</v>
      </c>
      <c r="O2119" t="s">
        <v>33</v>
      </c>
      <c r="P2119" s="2">
        <v>9.4907407407407406E-3</v>
      </c>
      <c r="Q2119" s="2">
        <v>6.134259259259259E-4</v>
      </c>
      <c r="R2119">
        <v>100</v>
      </c>
      <c r="S2119" s="3">
        <v>45876.375</v>
      </c>
      <c r="T2119" t="s">
        <v>54</v>
      </c>
      <c r="U2119" t="s">
        <v>5245</v>
      </c>
      <c r="V2119" s="3">
        <v>45871.490972222222</v>
      </c>
      <c r="W2119" t="s">
        <v>280</v>
      </c>
      <c r="Y2119" s="4">
        <v>45876</v>
      </c>
      <c r="Z2119" s="2">
        <v>0.81263888888888891</v>
      </c>
    </row>
    <row r="2120" spans="1:26" x14ac:dyDescent="0.3">
      <c r="A2120">
        <v>134527</v>
      </c>
      <c r="B2120" t="s">
        <v>316</v>
      </c>
      <c r="C2120" t="s">
        <v>27</v>
      </c>
      <c r="D2120" t="s">
        <v>315</v>
      </c>
      <c r="E2120" t="s">
        <v>52</v>
      </c>
      <c r="F2120">
        <v>9895690574</v>
      </c>
      <c r="G2120" t="s">
        <v>53</v>
      </c>
      <c r="H2120">
        <v>7007</v>
      </c>
      <c r="I2120" t="s">
        <v>3988</v>
      </c>
      <c r="J2120" t="s">
        <v>31</v>
      </c>
      <c r="K2120" t="s">
        <v>32</v>
      </c>
      <c r="L2120" t="s">
        <v>17144</v>
      </c>
      <c r="M2120" s="1">
        <v>0.55208333333333337</v>
      </c>
      <c r="N2120" t="s">
        <v>33</v>
      </c>
      <c r="O2120" t="s">
        <v>33</v>
      </c>
      <c r="P2120" s="2">
        <v>9.3240740740740735E-2</v>
      </c>
      <c r="Q2120" s="2">
        <v>2.0833333333333335E-4</v>
      </c>
      <c r="R2120">
        <v>100</v>
      </c>
      <c r="S2120" s="3">
        <v>45876.375</v>
      </c>
      <c r="T2120" t="s">
        <v>54</v>
      </c>
      <c r="U2120" t="s">
        <v>3988</v>
      </c>
      <c r="V2120" s="3">
        <v>45871.490277777775</v>
      </c>
      <c r="W2120" t="s">
        <v>1010</v>
      </c>
      <c r="Y2120" s="4">
        <v>45876</v>
      </c>
      <c r="Z2120" s="2">
        <v>0.81263888888888891</v>
      </c>
    </row>
    <row r="2121" spans="1:26" x14ac:dyDescent="0.3">
      <c r="A2121">
        <v>7848</v>
      </c>
      <c r="B2121" t="s">
        <v>142</v>
      </c>
      <c r="C2121" t="s">
        <v>27</v>
      </c>
      <c r="D2121" t="s">
        <v>83</v>
      </c>
      <c r="E2121" t="s">
        <v>84</v>
      </c>
      <c r="F2121">
        <v>7094496807</v>
      </c>
      <c r="G2121" t="s">
        <v>53</v>
      </c>
      <c r="H2121">
        <v>7013</v>
      </c>
      <c r="I2121" t="s">
        <v>5339</v>
      </c>
      <c r="J2121" t="s">
        <v>31</v>
      </c>
      <c r="K2121" t="s">
        <v>32</v>
      </c>
      <c r="L2121" t="s">
        <v>17145</v>
      </c>
      <c r="M2121" s="1">
        <v>0.55208333333333337</v>
      </c>
      <c r="N2121" t="s">
        <v>33</v>
      </c>
      <c r="O2121" t="s">
        <v>33</v>
      </c>
      <c r="P2121" s="2">
        <v>3.3564814814814812E-4</v>
      </c>
      <c r="Q2121" s="2">
        <v>6.9444444444444444E-5</v>
      </c>
      <c r="R2121">
        <v>100</v>
      </c>
      <c r="S2121" s="3">
        <v>45876.375</v>
      </c>
      <c r="T2121" t="s">
        <v>54</v>
      </c>
      <c r="U2121" t="s">
        <v>5339</v>
      </c>
      <c r="V2121" s="3">
        <v>45871.490972222222</v>
      </c>
      <c r="W2121" t="s">
        <v>617</v>
      </c>
      <c r="Y2121" s="4">
        <v>45876</v>
      </c>
      <c r="Z2121" s="2">
        <v>0.81263888888888891</v>
      </c>
    </row>
    <row r="2122" spans="1:26" x14ac:dyDescent="0.3">
      <c r="A2122">
        <v>7848</v>
      </c>
      <c r="B2122" t="s">
        <v>142</v>
      </c>
      <c r="C2122" t="s">
        <v>27</v>
      </c>
      <c r="D2122" t="s">
        <v>83</v>
      </c>
      <c r="E2122" t="s">
        <v>84</v>
      </c>
      <c r="F2122">
        <v>7094496807</v>
      </c>
      <c r="G2122" t="s">
        <v>53</v>
      </c>
      <c r="H2122">
        <v>7013</v>
      </c>
      <c r="I2122" t="s">
        <v>5378</v>
      </c>
      <c r="J2122" t="s">
        <v>31</v>
      </c>
      <c r="K2122" t="s">
        <v>32</v>
      </c>
      <c r="L2122" t="s">
        <v>17146</v>
      </c>
      <c r="M2122" s="1">
        <v>0.55208333333333337</v>
      </c>
      <c r="N2122" t="s">
        <v>33</v>
      </c>
      <c r="O2122" t="s">
        <v>33</v>
      </c>
      <c r="P2122" s="2">
        <v>2.199074074074074E-4</v>
      </c>
      <c r="Q2122" s="2">
        <v>9.2592592592592588E-5</v>
      </c>
      <c r="R2122">
        <v>100</v>
      </c>
      <c r="S2122" s="3">
        <v>45876.375</v>
      </c>
      <c r="T2122" t="s">
        <v>54</v>
      </c>
      <c r="U2122" t="s">
        <v>5378</v>
      </c>
      <c r="V2122" s="3">
        <v>45871.490972222222</v>
      </c>
      <c r="W2122" t="s">
        <v>617</v>
      </c>
      <c r="Y2122" s="4">
        <v>45876</v>
      </c>
      <c r="Z2122" s="2">
        <v>0.81263888888888891</v>
      </c>
    </row>
    <row r="2123" spans="1:26" x14ac:dyDescent="0.3">
      <c r="A2123">
        <v>7848</v>
      </c>
      <c r="B2123" t="s">
        <v>142</v>
      </c>
      <c r="C2123" t="s">
        <v>27</v>
      </c>
      <c r="D2123" t="s">
        <v>83</v>
      </c>
      <c r="E2123" t="s">
        <v>84</v>
      </c>
      <c r="F2123">
        <v>7094496807</v>
      </c>
      <c r="G2123" t="s">
        <v>53</v>
      </c>
      <c r="H2123">
        <v>7013</v>
      </c>
      <c r="I2123" t="s">
        <v>5380</v>
      </c>
      <c r="J2123" t="s">
        <v>31</v>
      </c>
      <c r="K2123" t="s">
        <v>32</v>
      </c>
      <c r="L2123" t="s">
        <v>17147</v>
      </c>
      <c r="M2123" s="1">
        <v>0.55138888888888893</v>
      </c>
      <c r="N2123" t="s">
        <v>33</v>
      </c>
      <c r="O2123" t="s">
        <v>33</v>
      </c>
      <c r="P2123" s="2">
        <v>1.494212962962963E-2</v>
      </c>
      <c r="Q2123" s="2">
        <v>2.6620370370370372E-4</v>
      </c>
      <c r="R2123">
        <v>100</v>
      </c>
      <c r="S2123" s="3">
        <v>45876.375</v>
      </c>
      <c r="T2123" t="s">
        <v>54</v>
      </c>
      <c r="U2123" t="s">
        <v>5380</v>
      </c>
      <c r="V2123" s="3">
        <v>45871.490972222222</v>
      </c>
      <c r="W2123" t="s">
        <v>617</v>
      </c>
      <c r="Y2123" s="4">
        <v>45876</v>
      </c>
      <c r="Z2123" s="2">
        <v>0.81263888888888891</v>
      </c>
    </row>
    <row r="2124" spans="1:26" x14ac:dyDescent="0.3">
      <c r="A2124">
        <v>132667</v>
      </c>
      <c r="B2124" t="s">
        <v>489</v>
      </c>
      <c r="C2124" t="s">
        <v>27</v>
      </c>
      <c r="D2124" t="s">
        <v>51</v>
      </c>
      <c r="E2124" t="s">
        <v>52</v>
      </c>
      <c r="F2124">
        <v>7909106352</v>
      </c>
      <c r="G2124" t="s">
        <v>53</v>
      </c>
      <c r="H2124">
        <v>7027</v>
      </c>
      <c r="I2124" t="s">
        <v>4746</v>
      </c>
      <c r="J2124" t="s">
        <v>31</v>
      </c>
      <c r="K2124" t="s">
        <v>39</v>
      </c>
      <c r="O2124" t="s">
        <v>33</v>
      </c>
      <c r="S2124" s="3">
        <v>45876.375</v>
      </c>
      <c r="T2124" t="s">
        <v>54</v>
      </c>
      <c r="U2124" t="s">
        <v>4746</v>
      </c>
      <c r="V2124" s="3">
        <v>45871.490277777775</v>
      </c>
      <c r="W2124" t="s">
        <v>1060</v>
      </c>
      <c r="Y2124" s="4">
        <v>45876</v>
      </c>
      <c r="Z2124" s="2">
        <v>0.81263888888888891</v>
      </c>
    </row>
    <row r="2125" spans="1:26" x14ac:dyDescent="0.3">
      <c r="A2125">
        <v>132994</v>
      </c>
      <c r="B2125" t="s">
        <v>941</v>
      </c>
      <c r="C2125" t="s">
        <v>27</v>
      </c>
      <c r="D2125" t="s">
        <v>41</v>
      </c>
      <c r="E2125" t="s">
        <v>42</v>
      </c>
      <c r="F2125">
        <v>9826176189</v>
      </c>
      <c r="G2125" t="s">
        <v>43</v>
      </c>
      <c r="H2125">
        <v>7099</v>
      </c>
      <c r="I2125" t="s">
        <v>9796</v>
      </c>
      <c r="J2125" t="s">
        <v>31</v>
      </c>
      <c r="K2125" t="s">
        <v>32</v>
      </c>
      <c r="L2125" t="s">
        <v>17148</v>
      </c>
      <c r="M2125" s="1">
        <v>0.55138888888888893</v>
      </c>
      <c r="N2125" t="s">
        <v>33</v>
      </c>
      <c r="O2125" t="s">
        <v>33</v>
      </c>
      <c r="P2125" s="5">
        <v>1.0184722222222222</v>
      </c>
      <c r="Q2125" s="2">
        <v>4.9768518518518521E-4</v>
      </c>
      <c r="R2125">
        <v>100</v>
      </c>
      <c r="S2125" s="3">
        <v>45876.375</v>
      </c>
      <c r="T2125" t="s">
        <v>54</v>
      </c>
      <c r="U2125" t="s">
        <v>9796</v>
      </c>
      <c r="V2125" s="3">
        <v>45871.572222222225</v>
      </c>
      <c r="W2125" t="s">
        <v>1072</v>
      </c>
      <c r="Y2125" s="4">
        <v>45876</v>
      </c>
      <c r="Z2125" s="2">
        <v>0.81263888888888891</v>
      </c>
    </row>
    <row r="2126" spans="1:26" x14ac:dyDescent="0.3">
      <c r="A2126">
        <v>130397</v>
      </c>
      <c r="B2126" t="s">
        <v>316</v>
      </c>
      <c r="C2126" t="s">
        <v>187</v>
      </c>
      <c r="D2126" t="s">
        <v>315</v>
      </c>
      <c r="E2126" t="s">
        <v>52</v>
      </c>
      <c r="F2126">
        <v>9037975132</v>
      </c>
      <c r="G2126" t="s">
        <v>53</v>
      </c>
      <c r="H2126">
        <v>7007</v>
      </c>
      <c r="I2126" t="s">
        <v>3983</v>
      </c>
      <c r="J2126" t="s">
        <v>31</v>
      </c>
      <c r="K2126" t="s">
        <v>32</v>
      </c>
      <c r="L2126" t="s">
        <v>17149</v>
      </c>
      <c r="M2126" s="1">
        <v>0.55069444444444449</v>
      </c>
      <c r="N2126" t="s">
        <v>33</v>
      </c>
      <c r="O2126" t="s">
        <v>33</v>
      </c>
      <c r="P2126" s="2">
        <v>3.2280092592592589E-2</v>
      </c>
      <c r="Q2126" s="2">
        <v>1.8518518518518518E-4</v>
      </c>
      <c r="R2126">
        <v>0</v>
      </c>
      <c r="S2126" s="3">
        <v>45876.375</v>
      </c>
      <c r="T2126" t="s">
        <v>54</v>
      </c>
      <c r="U2126" t="s">
        <v>3983</v>
      </c>
      <c r="V2126" s="3">
        <v>45871.490277777775</v>
      </c>
      <c r="W2126" t="s">
        <v>1098</v>
      </c>
      <c r="Y2126" s="4">
        <v>45876</v>
      </c>
      <c r="Z2126" s="2">
        <v>0.81263888888888891</v>
      </c>
    </row>
    <row r="2127" spans="1:26" x14ac:dyDescent="0.3">
      <c r="A2127">
        <v>134364</v>
      </c>
      <c r="B2127" t="s">
        <v>344</v>
      </c>
      <c r="C2127" t="s">
        <v>27</v>
      </c>
      <c r="D2127" t="s">
        <v>41</v>
      </c>
      <c r="E2127" t="s">
        <v>42</v>
      </c>
      <c r="F2127">
        <v>7879257492</v>
      </c>
      <c r="G2127" t="s">
        <v>43</v>
      </c>
      <c r="H2127">
        <v>7134</v>
      </c>
      <c r="I2127" t="s">
        <v>10171</v>
      </c>
      <c r="J2127" t="s">
        <v>31</v>
      </c>
      <c r="K2127" t="s">
        <v>39</v>
      </c>
      <c r="O2127" t="s">
        <v>33</v>
      </c>
      <c r="S2127" s="3">
        <v>45876.375</v>
      </c>
      <c r="T2127" t="s">
        <v>54</v>
      </c>
      <c r="U2127" t="s">
        <v>10171</v>
      </c>
      <c r="V2127" s="3">
        <v>45871.572222222225</v>
      </c>
      <c r="W2127" t="s">
        <v>767</v>
      </c>
      <c r="Y2127" s="4">
        <v>45876</v>
      </c>
      <c r="Z2127" s="2">
        <v>0.81263888888888891</v>
      </c>
    </row>
    <row r="2128" spans="1:26" x14ac:dyDescent="0.3">
      <c r="A2128">
        <v>134452</v>
      </c>
      <c r="B2128" t="s">
        <v>67</v>
      </c>
      <c r="C2128" t="s">
        <v>27</v>
      </c>
      <c r="D2128" t="s">
        <v>51</v>
      </c>
      <c r="E2128" t="s">
        <v>52</v>
      </c>
      <c r="F2128">
        <v>8714285568</v>
      </c>
      <c r="G2128" t="s">
        <v>53</v>
      </c>
      <c r="H2128">
        <v>7052</v>
      </c>
      <c r="I2128" t="s">
        <v>6057</v>
      </c>
      <c r="J2128" t="s">
        <v>31</v>
      </c>
      <c r="K2128" t="s">
        <v>32</v>
      </c>
      <c r="L2128" t="s">
        <v>17150</v>
      </c>
      <c r="M2128" s="1">
        <v>0.55069444444444449</v>
      </c>
      <c r="N2128" t="s">
        <v>33</v>
      </c>
      <c r="O2128" t="s">
        <v>33</v>
      </c>
      <c r="P2128" s="2">
        <v>0.1333101851851852</v>
      </c>
      <c r="Q2128" s="2">
        <v>3.5879629629629629E-4</v>
      </c>
      <c r="R2128">
        <v>0</v>
      </c>
      <c r="S2128" s="3">
        <v>45876.375</v>
      </c>
      <c r="T2128" t="s">
        <v>54</v>
      </c>
      <c r="U2128" t="s">
        <v>6057</v>
      </c>
      <c r="V2128" s="3">
        <v>45871.490972222222</v>
      </c>
      <c r="W2128" t="s">
        <v>412</v>
      </c>
      <c r="Y2128" s="4">
        <v>45876</v>
      </c>
      <c r="Z2128" s="2">
        <v>0.81263888888888891</v>
      </c>
    </row>
    <row r="2129" spans="1:26" x14ac:dyDescent="0.3">
      <c r="A2129">
        <v>134488</v>
      </c>
      <c r="B2129" t="s">
        <v>1029</v>
      </c>
      <c r="C2129" t="s">
        <v>27</v>
      </c>
      <c r="D2129" t="s">
        <v>69</v>
      </c>
      <c r="E2129" t="s">
        <v>70</v>
      </c>
      <c r="F2129">
        <v>6261940276</v>
      </c>
      <c r="G2129" t="s">
        <v>43</v>
      </c>
      <c r="H2129">
        <v>7150</v>
      </c>
      <c r="I2129" t="s">
        <v>10342</v>
      </c>
      <c r="J2129" t="s">
        <v>31</v>
      </c>
      <c r="K2129" t="s">
        <v>32</v>
      </c>
      <c r="L2129" t="s">
        <v>17151</v>
      </c>
      <c r="M2129" s="1">
        <v>0.55000000000000004</v>
      </c>
      <c r="N2129" t="s">
        <v>33</v>
      </c>
      <c r="O2129" t="s">
        <v>33</v>
      </c>
      <c r="P2129" s="5">
        <v>1.0058680555555555</v>
      </c>
      <c r="Q2129" s="2">
        <v>4.6296296296296294E-5</v>
      </c>
      <c r="R2129">
        <v>100</v>
      </c>
      <c r="S2129" s="3">
        <v>45876.375</v>
      </c>
      <c r="T2129" t="s">
        <v>54</v>
      </c>
      <c r="U2129" t="s">
        <v>10342</v>
      </c>
      <c r="V2129" s="3">
        <v>45871.572222222225</v>
      </c>
      <c r="W2129" t="s">
        <v>1030</v>
      </c>
      <c r="Y2129" s="4">
        <v>45876</v>
      </c>
      <c r="Z2129" s="2">
        <v>0.81263888888888891</v>
      </c>
    </row>
    <row r="2130" spans="1:26" x14ac:dyDescent="0.3">
      <c r="A2130">
        <v>133415</v>
      </c>
      <c r="B2130" t="s">
        <v>66</v>
      </c>
      <c r="C2130" t="s">
        <v>187</v>
      </c>
      <c r="D2130" t="s">
        <v>51</v>
      </c>
      <c r="E2130" t="s">
        <v>52</v>
      </c>
      <c r="F2130">
        <v>9072303897</v>
      </c>
      <c r="G2130" t="s">
        <v>53</v>
      </c>
      <c r="H2130">
        <v>7005</v>
      </c>
      <c r="I2130" t="s">
        <v>3890</v>
      </c>
      <c r="J2130" t="s">
        <v>31</v>
      </c>
      <c r="K2130" t="s">
        <v>32</v>
      </c>
      <c r="L2130" t="s">
        <v>17152</v>
      </c>
      <c r="M2130" s="1">
        <v>0.55138888888888893</v>
      </c>
      <c r="N2130" t="s">
        <v>33</v>
      </c>
      <c r="O2130" t="s">
        <v>33</v>
      </c>
      <c r="P2130" s="2">
        <v>1.9212962962962964E-3</v>
      </c>
      <c r="Q2130" s="2">
        <v>1.4583333333333334E-3</v>
      </c>
      <c r="R2130">
        <v>0</v>
      </c>
      <c r="S2130" s="3">
        <v>45876.375</v>
      </c>
      <c r="T2130" t="s">
        <v>54</v>
      </c>
      <c r="U2130" t="s">
        <v>3890</v>
      </c>
      <c r="V2130" s="3">
        <v>45871.490277777775</v>
      </c>
      <c r="W2130" t="s">
        <v>303</v>
      </c>
      <c r="Y2130" s="4">
        <v>45876</v>
      </c>
      <c r="Z2130" s="2">
        <v>0.81263888888888891</v>
      </c>
    </row>
    <row r="2131" spans="1:26" x14ac:dyDescent="0.3">
      <c r="A2131">
        <v>21548</v>
      </c>
      <c r="B2131" t="s">
        <v>649</v>
      </c>
      <c r="C2131" t="s">
        <v>109</v>
      </c>
      <c r="D2131" t="s">
        <v>59</v>
      </c>
      <c r="E2131" t="s">
        <v>60</v>
      </c>
      <c r="G2131" t="s">
        <v>30</v>
      </c>
      <c r="H2131">
        <v>7382</v>
      </c>
      <c r="I2131" t="s">
        <v>12875</v>
      </c>
      <c r="J2131" t="s">
        <v>31</v>
      </c>
      <c r="K2131" t="s">
        <v>32</v>
      </c>
      <c r="L2131" t="s">
        <v>17153</v>
      </c>
      <c r="M2131" s="1">
        <v>0.55000000000000004</v>
      </c>
      <c r="N2131" t="s">
        <v>33</v>
      </c>
      <c r="O2131" t="s">
        <v>33</v>
      </c>
      <c r="P2131" s="2">
        <v>3.9710648148148148E-2</v>
      </c>
      <c r="Q2131" s="2">
        <v>5.7870370370370373E-5</v>
      </c>
      <c r="R2131">
        <v>100</v>
      </c>
      <c r="S2131" s="3">
        <v>45876.375</v>
      </c>
      <c r="T2131" t="s">
        <v>54</v>
      </c>
      <c r="U2131" t="s">
        <v>12875</v>
      </c>
      <c r="V2131" s="3">
        <v>45871.640972222223</v>
      </c>
      <c r="W2131" t="s">
        <v>1174</v>
      </c>
      <c r="Y2131" s="4">
        <v>45876</v>
      </c>
      <c r="Z2131" s="2">
        <v>0.81263888888888891</v>
      </c>
    </row>
    <row r="2132" spans="1:26" x14ac:dyDescent="0.3">
      <c r="A2132">
        <v>134364</v>
      </c>
      <c r="B2132" t="s">
        <v>344</v>
      </c>
      <c r="C2132" t="s">
        <v>27</v>
      </c>
      <c r="D2132" t="s">
        <v>41</v>
      </c>
      <c r="E2132" t="s">
        <v>42</v>
      </c>
      <c r="F2132">
        <v>7879257492</v>
      </c>
      <c r="G2132" t="s">
        <v>43</v>
      </c>
      <c r="H2132">
        <v>7134</v>
      </c>
      <c r="I2132" t="s">
        <v>10174</v>
      </c>
      <c r="J2132" t="s">
        <v>31</v>
      </c>
      <c r="K2132" t="s">
        <v>32</v>
      </c>
      <c r="L2132" t="s">
        <v>17154</v>
      </c>
      <c r="M2132" s="1">
        <v>0.55000000000000004</v>
      </c>
      <c r="N2132" t="s">
        <v>33</v>
      </c>
      <c r="O2132" t="s">
        <v>33</v>
      </c>
      <c r="P2132" s="2">
        <v>5.5555555555555556E-4</v>
      </c>
      <c r="Q2132" s="2">
        <v>3.8194444444444446E-4</v>
      </c>
      <c r="R2132">
        <v>0</v>
      </c>
      <c r="S2132" s="3">
        <v>45876.375</v>
      </c>
      <c r="T2132" t="s">
        <v>54</v>
      </c>
      <c r="U2132" t="s">
        <v>10174</v>
      </c>
      <c r="V2132" s="3">
        <v>45871.572222222225</v>
      </c>
      <c r="W2132" t="s">
        <v>767</v>
      </c>
      <c r="Y2132" s="4">
        <v>45876</v>
      </c>
      <c r="Z2132" s="2">
        <v>0.81263888888888891</v>
      </c>
    </row>
    <row r="2133" spans="1:26" x14ac:dyDescent="0.3">
      <c r="A2133">
        <v>1138</v>
      </c>
      <c r="B2133" t="s">
        <v>208</v>
      </c>
      <c r="C2133" t="s">
        <v>27</v>
      </c>
      <c r="D2133" t="s">
        <v>51</v>
      </c>
      <c r="E2133" t="s">
        <v>52</v>
      </c>
      <c r="F2133">
        <v>8589975166</v>
      </c>
      <c r="G2133" t="s">
        <v>53</v>
      </c>
      <c r="H2133">
        <v>7022</v>
      </c>
      <c r="I2133" t="s">
        <v>4322</v>
      </c>
      <c r="J2133" t="s">
        <v>31</v>
      </c>
      <c r="K2133" t="s">
        <v>39</v>
      </c>
      <c r="O2133" t="s">
        <v>33</v>
      </c>
      <c r="S2133" s="3">
        <v>45876.375</v>
      </c>
      <c r="T2133" t="s">
        <v>54</v>
      </c>
      <c r="U2133" t="s">
        <v>4322</v>
      </c>
      <c r="V2133" s="3">
        <v>45871.490277777775</v>
      </c>
      <c r="W2133" t="s">
        <v>982</v>
      </c>
      <c r="Y2133" s="4">
        <v>45876</v>
      </c>
      <c r="Z2133" s="2">
        <v>0.81263888888888891</v>
      </c>
    </row>
    <row r="2134" spans="1:26" x14ac:dyDescent="0.3">
      <c r="A2134">
        <v>134532</v>
      </c>
      <c r="B2134" t="s">
        <v>946</v>
      </c>
      <c r="C2134" t="s">
        <v>27</v>
      </c>
      <c r="D2134" t="s">
        <v>315</v>
      </c>
      <c r="E2134" t="s">
        <v>52</v>
      </c>
      <c r="F2134">
        <v>9037934697</v>
      </c>
      <c r="G2134" t="s">
        <v>53</v>
      </c>
      <c r="H2134">
        <v>7010</v>
      </c>
      <c r="I2134" t="s">
        <v>4113</v>
      </c>
      <c r="J2134" t="s">
        <v>31</v>
      </c>
      <c r="K2134" t="s">
        <v>32</v>
      </c>
      <c r="L2134" t="s">
        <v>17155</v>
      </c>
      <c r="M2134" s="1">
        <v>0.55763888888888891</v>
      </c>
      <c r="N2134" t="s">
        <v>33</v>
      </c>
      <c r="O2134" t="s">
        <v>33</v>
      </c>
      <c r="P2134" s="2">
        <v>0.11643518518518518</v>
      </c>
      <c r="Q2134" s="2">
        <v>8.7037037037037031E-3</v>
      </c>
      <c r="R2134">
        <v>100</v>
      </c>
      <c r="S2134" s="3">
        <v>45876.375</v>
      </c>
      <c r="T2134" t="s">
        <v>54</v>
      </c>
      <c r="U2134" t="s">
        <v>4113</v>
      </c>
      <c r="V2134" s="3">
        <v>45871.490277777775</v>
      </c>
      <c r="W2134" t="s">
        <v>1182</v>
      </c>
      <c r="Y2134" s="4">
        <v>45876</v>
      </c>
      <c r="Z2134" s="2">
        <v>0.81263888888888891</v>
      </c>
    </row>
    <row r="2135" spans="1:26" x14ac:dyDescent="0.3">
      <c r="A2135">
        <v>1138</v>
      </c>
      <c r="B2135" t="s">
        <v>208</v>
      </c>
      <c r="C2135" t="s">
        <v>27</v>
      </c>
      <c r="D2135" t="s">
        <v>51</v>
      </c>
      <c r="E2135" t="s">
        <v>52</v>
      </c>
      <c r="F2135">
        <v>8589975166</v>
      </c>
      <c r="G2135" t="s">
        <v>53</v>
      </c>
      <c r="H2135">
        <v>7022</v>
      </c>
      <c r="I2135" t="s">
        <v>4330</v>
      </c>
      <c r="J2135" t="s">
        <v>31</v>
      </c>
      <c r="K2135" t="s">
        <v>39</v>
      </c>
      <c r="O2135" t="s">
        <v>33</v>
      </c>
      <c r="S2135" s="3">
        <v>45876.375</v>
      </c>
      <c r="T2135" t="s">
        <v>54</v>
      </c>
      <c r="U2135" t="s">
        <v>4330</v>
      </c>
      <c r="V2135" s="3">
        <v>45871.490277777775</v>
      </c>
      <c r="W2135" t="s">
        <v>982</v>
      </c>
      <c r="Y2135" s="4">
        <v>45876</v>
      </c>
      <c r="Z2135" s="2">
        <v>0.81263888888888891</v>
      </c>
    </row>
    <row r="2136" spans="1:26" x14ac:dyDescent="0.3">
      <c r="A2136">
        <v>136395</v>
      </c>
      <c r="B2136" t="s">
        <v>406</v>
      </c>
      <c r="C2136" t="s">
        <v>27</v>
      </c>
      <c r="D2136" t="s">
        <v>51</v>
      </c>
      <c r="E2136" t="s">
        <v>52</v>
      </c>
      <c r="F2136">
        <v>9446796823</v>
      </c>
      <c r="G2136" t="s">
        <v>53</v>
      </c>
      <c r="H2136">
        <v>7026</v>
      </c>
      <c r="I2136" t="s">
        <v>4623</v>
      </c>
      <c r="J2136" t="s">
        <v>31</v>
      </c>
      <c r="K2136" t="s">
        <v>32</v>
      </c>
      <c r="L2136" t="s">
        <v>17156</v>
      </c>
      <c r="M2136" s="1">
        <v>0.5493055555555556</v>
      </c>
      <c r="N2136" t="s">
        <v>33</v>
      </c>
      <c r="O2136" t="s">
        <v>33</v>
      </c>
      <c r="P2136" s="2">
        <v>6.3657407407407413E-4</v>
      </c>
      <c r="Q2136" s="2">
        <v>1.1574074074074075E-4</v>
      </c>
      <c r="R2136">
        <v>0</v>
      </c>
      <c r="S2136" s="3">
        <v>45876.375</v>
      </c>
      <c r="T2136" t="s">
        <v>54</v>
      </c>
      <c r="U2136" t="s">
        <v>4623</v>
      </c>
      <c r="V2136" s="3">
        <v>45871.490277777775</v>
      </c>
      <c r="W2136" t="s">
        <v>1992</v>
      </c>
      <c r="Y2136" s="4">
        <v>45876</v>
      </c>
      <c r="Z2136" s="2">
        <v>0.81263888888888891</v>
      </c>
    </row>
    <row r="2137" spans="1:26" x14ac:dyDescent="0.3">
      <c r="A2137">
        <v>134364</v>
      </c>
      <c r="B2137" t="s">
        <v>344</v>
      </c>
      <c r="C2137" t="s">
        <v>27</v>
      </c>
      <c r="D2137" t="s">
        <v>41</v>
      </c>
      <c r="E2137" t="s">
        <v>42</v>
      </c>
      <c r="F2137">
        <v>7879257492</v>
      </c>
      <c r="G2137" t="s">
        <v>43</v>
      </c>
      <c r="H2137">
        <v>7134</v>
      </c>
      <c r="I2137" t="s">
        <v>10175</v>
      </c>
      <c r="J2137" t="s">
        <v>31</v>
      </c>
      <c r="K2137" t="s">
        <v>32</v>
      </c>
      <c r="L2137" t="s">
        <v>17157</v>
      </c>
      <c r="M2137" s="1">
        <v>0.5493055555555556</v>
      </c>
      <c r="N2137" t="s">
        <v>33</v>
      </c>
      <c r="O2137" t="s">
        <v>33</v>
      </c>
      <c r="P2137" s="2">
        <v>2.6018518518518517E-2</v>
      </c>
      <c r="Q2137" s="2">
        <v>7.0601851851851847E-4</v>
      </c>
      <c r="R2137">
        <v>100</v>
      </c>
      <c r="S2137" s="3">
        <v>45876.375</v>
      </c>
      <c r="T2137" t="s">
        <v>54</v>
      </c>
      <c r="U2137" t="s">
        <v>10175</v>
      </c>
      <c r="V2137" s="3">
        <v>45871.572222222225</v>
      </c>
      <c r="W2137" t="s">
        <v>767</v>
      </c>
      <c r="Y2137" s="4">
        <v>45876</v>
      </c>
      <c r="Z2137" s="2">
        <v>0.81263888888888891</v>
      </c>
    </row>
    <row r="2138" spans="1:26" x14ac:dyDescent="0.3">
      <c r="A2138">
        <v>22930</v>
      </c>
      <c r="B2138" t="s">
        <v>546</v>
      </c>
      <c r="C2138" t="s">
        <v>27</v>
      </c>
      <c r="D2138" t="s">
        <v>547</v>
      </c>
      <c r="E2138" t="s">
        <v>76</v>
      </c>
      <c r="F2138">
        <v>8714638059</v>
      </c>
      <c r="G2138" t="s">
        <v>43</v>
      </c>
      <c r="H2138">
        <v>1751</v>
      </c>
      <c r="I2138" t="s">
        <v>8656</v>
      </c>
      <c r="J2138" t="s">
        <v>31</v>
      </c>
      <c r="K2138" t="s">
        <v>32</v>
      </c>
      <c r="L2138" t="s">
        <v>17158</v>
      </c>
      <c r="M2138" s="1">
        <v>0.5493055555555556</v>
      </c>
      <c r="N2138" t="s">
        <v>33</v>
      </c>
      <c r="O2138" t="s">
        <v>65</v>
      </c>
      <c r="P2138" s="2">
        <v>7.6388888888888893E-4</v>
      </c>
      <c r="Q2138" s="2">
        <v>4.6296296296296298E-4</v>
      </c>
      <c r="R2138">
        <v>100</v>
      </c>
      <c r="S2138" s="3">
        <v>45876.375</v>
      </c>
      <c r="T2138" t="s">
        <v>54</v>
      </c>
      <c r="U2138" t="s">
        <v>8656</v>
      </c>
      <c r="V2138" s="3">
        <v>45871.571527777778</v>
      </c>
      <c r="W2138" t="s">
        <v>759</v>
      </c>
      <c r="Y2138" s="4">
        <v>45876</v>
      </c>
      <c r="Z2138" s="2">
        <v>0.81263888888888891</v>
      </c>
    </row>
    <row r="2139" spans="1:26" x14ac:dyDescent="0.3">
      <c r="A2139">
        <v>132507</v>
      </c>
      <c r="B2139" t="s">
        <v>357</v>
      </c>
      <c r="C2139" t="s">
        <v>187</v>
      </c>
      <c r="D2139" t="s">
        <v>51</v>
      </c>
      <c r="E2139" t="s">
        <v>52</v>
      </c>
      <c r="F2139">
        <v>9745048712</v>
      </c>
      <c r="G2139" t="s">
        <v>53</v>
      </c>
      <c r="H2139">
        <v>7053</v>
      </c>
      <c r="I2139" t="s">
        <v>6116</v>
      </c>
      <c r="J2139" t="s">
        <v>31</v>
      </c>
      <c r="K2139" t="s">
        <v>32</v>
      </c>
      <c r="L2139" t="s">
        <v>17159</v>
      </c>
      <c r="M2139" s="1">
        <v>0.54861111111111116</v>
      </c>
      <c r="N2139" t="s">
        <v>33</v>
      </c>
      <c r="O2139" t="s">
        <v>33</v>
      </c>
      <c r="P2139" s="2">
        <v>3.5879629629629629E-4</v>
      </c>
      <c r="Q2139" s="2">
        <v>8.1018518518518516E-5</v>
      </c>
      <c r="R2139">
        <v>100</v>
      </c>
      <c r="S2139" s="3">
        <v>45876.375</v>
      </c>
      <c r="T2139" t="s">
        <v>54</v>
      </c>
      <c r="U2139" t="s">
        <v>6116</v>
      </c>
      <c r="V2139" s="3">
        <v>45871.490972222222</v>
      </c>
      <c r="W2139" t="s">
        <v>1254</v>
      </c>
      <c r="Y2139" s="4">
        <v>45876</v>
      </c>
      <c r="Z2139" s="2">
        <v>0.81263888888888891</v>
      </c>
    </row>
    <row r="2140" spans="1:26" x14ac:dyDescent="0.3">
      <c r="A2140">
        <v>1138</v>
      </c>
      <c r="B2140" t="s">
        <v>208</v>
      </c>
      <c r="C2140" t="s">
        <v>27</v>
      </c>
      <c r="D2140" t="s">
        <v>51</v>
      </c>
      <c r="E2140" t="s">
        <v>52</v>
      </c>
      <c r="F2140">
        <v>8589975166</v>
      </c>
      <c r="G2140" t="s">
        <v>53</v>
      </c>
      <c r="H2140">
        <v>7022</v>
      </c>
      <c r="I2140" t="s">
        <v>4324</v>
      </c>
      <c r="J2140" t="s">
        <v>31</v>
      </c>
      <c r="K2140" t="s">
        <v>32</v>
      </c>
      <c r="L2140" t="s">
        <v>17160</v>
      </c>
      <c r="M2140" s="1">
        <v>0.54861111111111116</v>
      </c>
      <c r="N2140" t="s">
        <v>33</v>
      </c>
      <c r="O2140" t="s">
        <v>33</v>
      </c>
      <c r="P2140" s="2">
        <v>8.4317129629629631E-2</v>
      </c>
      <c r="Q2140" s="2">
        <v>3.1250000000000001E-4</v>
      </c>
      <c r="R2140">
        <v>80</v>
      </c>
      <c r="S2140" s="3">
        <v>45876.375</v>
      </c>
      <c r="T2140" t="s">
        <v>54</v>
      </c>
      <c r="U2140" t="s">
        <v>4324</v>
      </c>
      <c r="V2140" s="3">
        <v>45871.490277777775</v>
      </c>
      <c r="W2140" t="s">
        <v>982</v>
      </c>
      <c r="Y2140" s="4">
        <v>45876</v>
      </c>
      <c r="Z2140" s="2">
        <v>0.81263888888888891</v>
      </c>
    </row>
    <row r="2141" spans="1:26" x14ac:dyDescent="0.3">
      <c r="A2141">
        <v>132507</v>
      </c>
      <c r="B2141" t="s">
        <v>357</v>
      </c>
      <c r="C2141" t="s">
        <v>187</v>
      </c>
      <c r="D2141" t="s">
        <v>51</v>
      </c>
      <c r="E2141" t="s">
        <v>52</v>
      </c>
      <c r="F2141">
        <v>9745048712</v>
      </c>
      <c r="G2141" t="s">
        <v>53</v>
      </c>
      <c r="H2141">
        <v>7053</v>
      </c>
      <c r="I2141" t="s">
        <v>6125</v>
      </c>
      <c r="J2141" t="s">
        <v>31</v>
      </c>
      <c r="K2141" t="s">
        <v>32</v>
      </c>
      <c r="L2141" t="s">
        <v>17092</v>
      </c>
      <c r="M2141" s="1">
        <v>0.56041666666666667</v>
      </c>
      <c r="N2141" t="s">
        <v>33</v>
      </c>
      <c r="O2141" t="s">
        <v>33</v>
      </c>
      <c r="P2141" s="2">
        <v>1.1851851851851851E-2</v>
      </c>
      <c r="Q2141" s="2">
        <v>1.2106481481481482E-2</v>
      </c>
      <c r="R2141">
        <v>100</v>
      </c>
      <c r="S2141" s="3">
        <v>45876.375</v>
      </c>
      <c r="T2141" t="s">
        <v>54</v>
      </c>
      <c r="U2141" t="s">
        <v>6125</v>
      </c>
      <c r="V2141" s="3">
        <v>45871.490972222222</v>
      </c>
      <c r="W2141" t="s">
        <v>1254</v>
      </c>
      <c r="Y2141" s="4">
        <v>45876</v>
      </c>
      <c r="Z2141" s="2">
        <v>0.81263888888888891</v>
      </c>
    </row>
    <row r="2142" spans="1:26" x14ac:dyDescent="0.3">
      <c r="A2142">
        <v>130751</v>
      </c>
      <c r="B2142" t="s">
        <v>316</v>
      </c>
      <c r="C2142" t="s">
        <v>27</v>
      </c>
      <c r="D2142" t="s">
        <v>315</v>
      </c>
      <c r="E2142" t="s">
        <v>52</v>
      </c>
      <c r="F2142">
        <v>7034351636</v>
      </c>
      <c r="G2142" t="s">
        <v>53</v>
      </c>
      <c r="H2142">
        <v>7007</v>
      </c>
      <c r="I2142" t="s">
        <v>3984</v>
      </c>
      <c r="J2142" t="s">
        <v>31</v>
      </c>
      <c r="K2142" t="s">
        <v>32</v>
      </c>
      <c r="L2142" t="s">
        <v>17161</v>
      </c>
      <c r="M2142" s="1">
        <v>0.5541666666666667</v>
      </c>
      <c r="N2142" t="s">
        <v>33</v>
      </c>
      <c r="O2142" t="s">
        <v>33</v>
      </c>
      <c r="P2142" s="2">
        <v>3.4525462962962966E-2</v>
      </c>
      <c r="Q2142" s="2">
        <v>6.076388888888889E-3</v>
      </c>
      <c r="R2142">
        <v>0</v>
      </c>
      <c r="S2142" s="3">
        <v>45876.375</v>
      </c>
      <c r="T2142" t="s">
        <v>54</v>
      </c>
      <c r="U2142" t="s">
        <v>3984</v>
      </c>
      <c r="V2142" s="3">
        <v>45871.490277777775</v>
      </c>
      <c r="W2142" t="s">
        <v>2025</v>
      </c>
      <c r="Y2142" s="4">
        <v>45876</v>
      </c>
      <c r="Z2142" s="2">
        <v>0.81263888888888891</v>
      </c>
    </row>
    <row r="2143" spans="1:26" x14ac:dyDescent="0.3">
      <c r="A2143">
        <v>132507</v>
      </c>
      <c r="B2143" t="s">
        <v>357</v>
      </c>
      <c r="C2143" t="s">
        <v>187</v>
      </c>
      <c r="D2143" t="s">
        <v>51</v>
      </c>
      <c r="E2143" t="s">
        <v>52</v>
      </c>
      <c r="F2143">
        <v>9745048712</v>
      </c>
      <c r="G2143" t="s">
        <v>53</v>
      </c>
      <c r="H2143">
        <v>7053</v>
      </c>
      <c r="I2143" t="s">
        <v>6161</v>
      </c>
      <c r="J2143" t="s">
        <v>31</v>
      </c>
      <c r="K2143" t="s">
        <v>32</v>
      </c>
      <c r="L2143" t="s">
        <v>17159</v>
      </c>
      <c r="M2143" s="1">
        <v>0.54861111111111116</v>
      </c>
      <c r="N2143" t="s">
        <v>33</v>
      </c>
      <c r="O2143" t="s">
        <v>33</v>
      </c>
      <c r="P2143" s="2">
        <v>5.7175925925925927E-3</v>
      </c>
      <c r="Q2143" s="2">
        <v>5.7870370370370373E-5</v>
      </c>
      <c r="R2143">
        <v>0</v>
      </c>
      <c r="S2143" s="3">
        <v>45876.375</v>
      </c>
      <c r="T2143" t="s">
        <v>54</v>
      </c>
      <c r="U2143" t="s">
        <v>6161</v>
      </c>
      <c r="V2143" s="3">
        <v>45871.490972222222</v>
      </c>
      <c r="W2143" t="s">
        <v>1254</v>
      </c>
      <c r="Y2143" s="4">
        <v>45876</v>
      </c>
      <c r="Z2143" s="2">
        <v>0.81263888888888891</v>
      </c>
    </row>
    <row r="2144" spans="1:26" x14ac:dyDescent="0.3">
      <c r="A2144">
        <v>136395</v>
      </c>
      <c r="B2144" t="s">
        <v>406</v>
      </c>
      <c r="C2144" t="s">
        <v>27</v>
      </c>
      <c r="D2144" t="s">
        <v>51</v>
      </c>
      <c r="E2144" t="s">
        <v>52</v>
      </c>
      <c r="F2144">
        <v>9446796823</v>
      </c>
      <c r="G2144" t="s">
        <v>53</v>
      </c>
      <c r="H2144">
        <v>7026</v>
      </c>
      <c r="I2144" t="s">
        <v>4624</v>
      </c>
      <c r="J2144" t="s">
        <v>31</v>
      </c>
      <c r="K2144" t="s">
        <v>32</v>
      </c>
      <c r="L2144" t="s">
        <v>17156</v>
      </c>
      <c r="M2144" s="1">
        <v>0.54861111111111116</v>
      </c>
      <c r="N2144" t="s">
        <v>33</v>
      </c>
      <c r="O2144" t="s">
        <v>33</v>
      </c>
      <c r="P2144" s="2">
        <v>7.4374999999999997E-2</v>
      </c>
      <c r="Q2144" s="2">
        <v>2.199074074074074E-4</v>
      </c>
      <c r="R2144">
        <v>0</v>
      </c>
      <c r="S2144" s="3">
        <v>45876.375</v>
      </c>
      <c r="T2144" t="s">
        <v>54</v>
      </c>
      <c r="U2144" t="s">
        <v>4624</v>
      </c>
      <c r="V2144" s="3">
        <v>45871.490277777775</v>
      </c>
      <c r="W2144" t="s">
        <v>1992</v>
      </c>
      <c r="Y2144" s="4">
        <v>45876</v>
      </c>
      <c r="Z2144" s="2">
        <v>0.81263888888888891</v>
      </c>
    </row>
    <row r="2145" spans="1:26" x14ac:dyDescent="0.3">
      <c r="A2145">
        <v>22930</v>
      </c>
      <c r="B2145" t="s">
        <v>546</v>
      </c>
      <c r="C2145" t="s">
        <v>27</v>
      </c>
      <c r="D2145" t="s">
        <v>547</v>
      </c>
      <c r="E2145" t="s">
        <v>76</v>
      </c>
      <c r="F2145">
        <v>8714638059</v>
      </c>
      <c r="G2145" t="s">
        <v>43</v>
      </c>
      <c r="H2145">
        <v>1751</v>
      </c>
      <c r="I2145" t="s">
        <v>8675</v>
      </c>
      <c r="J2145" t="s">
        <v>31</v>
      </c>
      <c r="K2145" t="s">
        <v>32</v>
      </c>
      <c r="L2145" t="s">
        <v>17162</v>
      </c>
      <c r="M2145" s="1">
        <v>0.54861111111111116</v>
      </c>
      <c r="N2145" t="s">
        <v>33</v>
      </c>
      <c r="O2145" t="s">
        <v>33</v>
      </c>
      <c r="P2145" s="2">
        <v>3.8194444444444446E-4</v>
      </c>
      <c r="Q2145" s="2">
        <v>2.7777777777777778E-4</v>
      </c>
      <c r="R2145">
        <v>100</v>
      </c>
      <c r="S2145" s="3">
        <v>45876.375</v>
      </c>
      <c r="T2145" t="s">
        <v>54</v>
      </c>
      <c r="U2145" t="s">
        <v>8675</v>
      </c>
      <c r="V2145" s="3">
        <v>45871.571527777778</v>
      </c>
      <c r="W2145" t="s">
        <v>759</v>
      </c>
      <c r="Y2145" s="4">
        <v>45876</v>
      </c>
      <c r="Z2145" s="2">
        <v>0.81263888888888891</v>
      </c>
    </row>
    <row r="2146" spans="1:26" x14ac:dyDescent="0.3">
      <c r="A2146">
        <v>135479</v>
      </c>
      <c r="B2146" t="s">
        <v>941</v>
      </c>
      <c r="C2146" t="s">
        <v>27</v>
      </c>
      <c r="D2146" t="s">
        <v>41</v>
      </c>
      <c r="E2146" t="s">
        <v>42</v>
      </c>
      <c r="F2146">
        <v>9685484514</v>
      </c>
      <c r="G2146" t="s">
        <v>43</v>
      </c>
      <c r="H2146">
        <v>7099</v>
      </c>
      <c r="I2146" t="s">
        <v>9804</v>
      </c>
      <c r="J2146" t="s">
        <v>31</v>
      </c>
      <c r="K2146" t="s">
        <v>32</v>
      </c>
      <c r="L2146" t="s">
        <v>17163</v>
      </c>
      <c r="M2146" s="1">
        <v>0.54791666666666672</v>
      </c>
      <c r="N2146" t="s">
        <v>33</v>
      </c>
      <c r="O2146" t="s">
        <v>65</v>
      </c>
      <c r="P2146" s="2">
        <v>0.74711805555555555</v>
      </c>
      <c r="Q2146" s="2">
        <v>1.6203703703703703E-4</v>
      </c>
      <c r="R2146">
        <v>100</v>
      </c>
      <c r="S2146" s="3">
        <v>45876.375</v>
      </c>
      <c r="T2146" t="s">
        <v>54</v>
      </c>
      <c r="U2146" t="s">
        <v>9804</v>
      </c>
      <c r="V2146" s="3">
        <v>45871.572222222225</v>
      </c>
      <c r="W2146" t="s">
        <v>195</v>
      </c>
      <c r="Y2146" s="4">
        <v>45876</v>
      </c>
      <c r="Z2146" s="2">
        <v>0.81263888888888891</v>
      </c>
    </row>
    <row r="2147" spans="1:26" x14ac:dyDescent="0.3">
      <c r="A2147">
        <v>15780</v>
      </c>
      <c r="B2147" t="s">
        <v>96</v>
      </c>
      <c r="C2147" t="s">
        <v>27</v>
      </c>
      <c r="D2147" t="s">
        <v>69</v>
      </c>
      <c r="E2147" t="s">
        <v>70</v>
      </c>
      <c r="F2147">
        <v>9288028583</v>
      </c>
      <c r="G2147" t="s">
        <v>43</v>
      </c>
      <c r="H2147">
        <v>7059</v>
      </c>
      <c r="I2147" t="s">
        <v>9574</v>
      </c>
      <c r="J2147" t="s">
        <v>31</v>
      </c>
      <c r="K2147" t="s">
        <v>32</v>
      </c>
      <c r="L2147" t="s">
        <v>17164</v>
      </c>
      <c r="M2147" s="1">
        <v>0.54791666666666672</v>
      </c>
      <c r="N2147" t="s">
        <v>33</v>
      </c>
      <c r="O2147" t="s">
        <v>33</v>
      </c>
      <c r="P2147" s="2">
        <v>0.14521990740740739</v>
      </c>
      <c r="Q2147" s="2">
        <v>4.1666666666666669E-4</v>
      </c>
      <c r="R2147">
        <v>0</v>
      </c>
      <c r="S2147" s="3">
        <v>45876.375</v>
      </c>
      <c r="T2147" t="s">
        <v>54</v>
      </c>
      <c r="U2147" t="s">
        <v>9574</v>
      </c>
      <c r="V2147" s="3">
        <v>45871.571527777778</v>
      </c>
      <c r="W2147" t="s">
        <v>1201</v>
      </c>
      <c r="Y2147" s="4">
        <v>45876</v>
      </c>
      <c r="Z2147" s="2">
        <v>0.81263888888888891</v>
      </c>
    </row>
    <row r="2148" spans="1:26" x14ac:dyDescent="0.3">
      <c r="A2148">
        <v>132915</v>
      </c>
      <c r="B2148" t="s">
        <v>355</v>
      </c>
      <c r="C2148" t="s">
        <v>27</v>
      </c>
      <c r="D2148" t="s">
        <v>51</v>
      </c>
      <c r="E2148" t="s">
        <v>52</v>
      </c>
      <c r="F2148">
        <v>8893344948</v>
      </c>
      <c r="G2148" t="s">
        <v>53</v>
      </c>
      <c r="H2148">
        <v>7024</v>
      </c>
      <c r="I2148" t="s">
        <v>4482</v>
      </c>
      <c r="J2148" t="s">
        <v>31</v>
      </c>
      <c r="K2148" t="s">
        <v>32</v>
      </c>
      <c r="L2148" t="s">
        <v>17165</v>
      </c>
      <c r="M2148" s="1">
        <v>0.54861111111111116</v>
      </c>
      <c r="N2148" t="s">
        <v>33</v>
      </c>
      <c r="O2148" t="s">
        <v>33</v>
      </c>
      <c r="P2148" s="2">
        <v>0.13715277777777779</v>
      </c>
      <c r="Q2148" s="2">
        <v>5.7870370370370367E-4</v>
      </c>
      <c r="R2148">
        <v>100</v>
      </c>
      <c r="S2148" s="3">
        <v>45876.375</v>
      </c>
      <c r="T2148" t="s">
        <v>54</v>
      </c>
      <c r="U2148" t="s">
        <v>4482</v>
      </c>
      <c r="V2148" s="3">
        <v>45871.490277777775</v>
      </c>
      <c r="W2148" t="s">
        <v>645</v>
      </c>
      <c r="Y2148" s="4">
        <v>45876</v>
      </c>
      <c r="Z2148" s="2">
        <v>0.81263888888888891</v>
      </c>
    </row>
    <row r="2149" spans="1:26" x14ac:dyDescent="0.3">
      <c r="A2149">
        <v>131577</v>
      </c>
      <c r="B2149" t="s">
        <v>941</v>
      </c>
      <c r="C2149" t="s">
        <v>27</v>
      </c>
      <c r="D2149" t="s">
        <v>41</v>
      </c>
      <c r="E2149" t="s">
        <v>42</v>
      </c>
      <c r="F2149">
        <v>9753415584</v>
      </c>
      <c r="G2149" t="s">
        <v>43</v>
      </c>
      <c r="H2149">
        <v>7099</v>
      </c>
      <c r="I2149" t="s">
        <v>9794</v>
      </c>
      <c r="J2149" t="s">
        <v>31</v>
      </c>
      <c r="K2149" t="s">
        <v>32</v>
      </c>
      <c r="L2149" t="s">
        <v>17166</v>
      </c>
      <c r="M2149" s="1">
        <v>0.54722222222222228</v>
      </c>
      <c r="N2149" t="s">
        <v>33</v>
      </c>
      <c r="O2149" t="s">
        <v>33</v>
      </c>
      <c r="P2149" s="2">
        <v>0.71006944444444442</v>
      </c>
      <c r="Q2149" s="2">
        <v>1.3888888888888889E-4</v>
      </c>
      <c r="R2149">
        <v>100</v>
      </c>
      <c r="S2149" s="3">
        <v>45876.375</v>
      </c>
      <c r="T2149" t="s">
        <v>54</v>
      </c>
      <c r="U2149" t="s">
        <v>9794</v>
      </c>
      <c r="V2149" s="3">
        <v>45871.572222222225</v>
      </c>
      <c r="W2149" t="s">
        <v>1550</v>
      </c>
      <c r="Y2149" s="4">
        <v>45876</v>
      </c>
      <c r="Z2149" s="2">
        <v>0.81263888888888891</v>
      </c>
    </row>
    <row r="2150" spans="1:26" x14ac:dyDescent="0.3">
      <c r="A2150">
        <v>23870</v>
      </c>
      <c r="B2150" t="s">
        <v>57</v>
      </c>
      <c r="C2150" t="s">
        <v>27</v>
      </c>
      <c r="D2150" t="s">
        <v>59</v>
      </c>
      <c r="E2150" t="s">
        <v>60</v>
      </c>
      <c r="F2150">
        <v>8714635285</v>
      </c>
      <c r="G2150" t="s">
        <v>30</v>
      </c>
      <c r="H2150">
        <v>7373</v>
      </c>
      <c r="I2150" t="s">
        <v>12821</v>
      </c>
      <c r="J2150" t="s">
        <v>31</v>
      </c>
      <c r="K2150" t="s">
        <v>32</v>
      </c>
      <c r="L2150" t="s">
        <v>17167</v>
      </c>
      <c r="M2150" s="1">
        <v>0.54722222222222228</v>
      </c>
      <c r="N2150" t="s">
        <v>33</v>
      </c>
      <c r="O2150" t="s">
        <v>33</v>
      </c>
      <c r="P2150" s="2">
        <v>8.7789351851851855E-2</v>
      </c>
      <c r="Q2150" s="2">
        <v>2.5462962962962961E-4</v>
      </c>
      <c r="R2150">
        <v>100</v>
      </c>
      <c r="S2150" s="3">
        <v>45876.375</v>
      </c>
      <c r="T2150" t="s">
        <v>54</v>
      </c>
      <c r="U2150" t="s">
        <v>12821</v>
      </c>
      <c r="V2150" s="3">
        <v>45871.640972222223</v>
      </c>
      <c r="W2150" t="s">
        <v>457</v>
      </c>
      <c r="Y2150" s="4">
        <v>45876</v>
      </c>
      <c r="Z2150" s="2">
        <v>0.81263888888888891</v>
      </c>
    </row>
    <row r="2151" spans="1:26" x14ac:dyDescent="0.3">
      <c r="A2151">
        <v>22930</v>
      </c>
      <c r="B2151" t="s">
        <v>546</v>
      </c>
      <c r="C2151" t="s">
        <v>27</v>
      </c>
      <c r="D2151" t="s">
        <v>547</v>
      </c>
      <c r="E2151" t="s">
        <v>76</v>
      </c>
      <c r="F2151">
        <v>8714638059</v>
      </c>
      <c r="G2151" t="s">
        <v>43</v>
      </c>
      <c r="H2151">
        <v>1751</v>
      </c>
      <c r="I2151" t="s">
        <v>8671</v>
      </c>
      <c r="J2151" t="s">
        <v>31</v>
      </c>
      <c r="K2151" t="s">
        <v>32</v>
      </c>
      <c r="L2151" t="s">
        <v>17162</v>
      </c>
      <c r="M2151" s="1">
        <v>0.54791666666666672</v>
      </c>
      <c r="N2151" t="s">
        <v>33</v>
      </c>
      <c r="O2151" t="s">
        <v>65</v>
      </c>
      <c r="P2151" s="2">
        <v>8.3460648148148145E-2</v>
      </c>
      <c r="Q2151" s="2">
        <v>7.291666666666667E-4</v>
      </c>
      <c r="R2151">
        <v>100</v>
      </c>
      <c r="S2151" s="3">
        <v>45876.375</v>
      </c>
      <c r="T2151" t="s">
        <v>54</v>
      </c>
      <c r="U2151" t="s">
        <v>8671</v>
      </c>
      <c r="V2151" s="3">
        <v>45871.571527777778</v>
      </c>
      <c r="W2151" t="s">
        <v>759</v>
      </c>
      <c r="Y2151" s="4">
        <v>45876</v>
      </c>
      <c r="Z2151" s="2">
        <v>0.81263888888888891</v>
      </c>
    </row>
    <row r="2152" spans="1:26" x14ac:dyDescent="0.3">
      <c r="A2152">
        <v>134862</v>
      </c>
      <c r="B2152" t="s">
        <v>355</v>
      </c>
      <c r="C2152" t="s">
        <v>27</v>
      </c>
      <c r="D2152" t="s">
        <v>51</v>
      </c>
      <c r="E2152" t="s">
        <v>52</v>
      </c>
      <c r="F2152">
        <v>7902306401</v>
      </c>
      <c r="G2152" t="s">
        <v>53</v>
      </c>
      <c r="H2152">
        <v>7024</v>
      </c>
      <c r="I2152" t="s">
        <v>4439</v>
      </c>
      <c r="J2152" t="s">
        <v>31</v>
      </c>
      <c r="K2152" t="s">
        <v>32</v>
      </c>
      <c r="L2152" t="s">
        <v>17168</v>
      </c>
      <c r="M2152" s="1">
        <v>0.54722222222222228</v>
      </c>
      <c r="N2152" t="s">
        <v>33</v>
      </c>
      <c r="O2152" t="s">
        <v>33</v>
      </c>
      <c r="P2152" s="2">
        <v>1.5046296296296297E-4</v>
      </c>
      <c r="Q2152" s="2">
        <v>8.1018518518518516E-5</v>
      </c>
      <c r="R2152">
        <v>100</v>
      </c>
      <c r="S2152" s="3">
        <v>45876.375</v>
      </c>
      <c r="T2152" t="s">
        <v>54</v>
      </c>
      <c r="U2152" t="s">
        <v>4439</v>
      </c>
      <c r="V2152" s="3">
        <v>45871.490277777775</v>
      </c>
      <c r="W2152" t="s">
        <v>568</v>
      </c>
      <c r="Y2152" s="4">
        <v>45876</v>
      </c>
      <c r="Z2152" s="2">
        <v>0.81263888888888891</v>
      </c>
    </row>
    <row r="2153" spans="1:26" x14ac:dyDescent="0.3">
      <c r="A2153">
        <v>136539</v>
      </c>
      <c r="B2153" t="s">
        <v>980</v>
      </c>
      <c r="C2153" t="s">
        <v>27</v>
      </c>
      <c r="D2153" t="s">
        <v>274</v>
      </c>
      <c r="E2153" t="s">
        <v>38</v>
      </c>
      <c r="F2153">
        <v>8600928216</v>
      </c>
      <c r="G2153" t="s">
        <v>30</v>
      </c>
      <c r="H2153">
        <v>7371</v>
      </c>
      <c r="I2153" t="s">
        <v>8187</v>
      </c>
      <c r="J2153" t="s">
        <v>31</v>
      </c>
      <c r="K2153" t="s">
        <v>32</v>
      </c>
      <c r="L2153" t="s">
        <v>17169</v>
      </c>
      <c r="M2153" s="1">
        <v>0.54722222222222228</v>
      </c>
      <c r="N2153" t="s">
        <v>33</v>
      </c>
      <c r="O2153" t="s">
        <v>33</v>
      </c>
      <c r="P2153" s="2">
        <v>5.2083333333333333E-4</v>
      </c>
      <c r="Q2153" s="2">
        <v>3.9351851851851852E-4</v>
      </c>
      <c r="R2153">
        <v>100</v>
      </c>
      <c r="S2153" s="3">
        <v>45876.375</v>
      </c>
      <c r="T2153" t="s">
        <v>54</v>
      </c>
      <c r="U2153" t="s">
        <v>8187</v>
      </c>
      <c r="V2153" s="3">
        <v>45871.570833333331</v>
      </c>
      <c r="W2153" t="s">
        <v>981</v>
      </c>
      <c r="Y2153" s="4">
        <v>45876</v>
      </c>
      <c r="Z2153" s="2">
        <v>0.81263888888888891</v>
      </c>
    </row>
    <row r="2154" spans="1:26" x14ac:dyDescent="0.3">
      <c r="A2154">
        <v>136136</v>
      </c>
      <c r="B2154" t="s">
        <v>1574</v>
      </c>
      <c r="C2154" t="s">
        <v>27</v>
      </c>
      <c r="D2154" t="s">
        <v>148</v>
      </c>
      <c r="E2154" t="s">
        <v>29</v>
      </c>
      <c r="F2154">
        <v>9552612379</v>
      </c>
      <c r="G2154" t="s">
        <v>30</v>
      </c>
      <c r="H2154">
        <v>7139</v>
      </c>
      <c r="I2154" t="s">
        <v>10202</v>
      </c>
      <c r="J2154" t="s">
        <v>31</v>
      </c>
      <c r="K2154" t="s">
        <v>32</v>
      </c>
      <c r="L2154" t="s">
        <v>17170</v>
      </c>
      <c r="M2154" s="1">
        <v>0.54722222222222228</v>
      </c>
      <c r="N2154" t="s">
        <v>33</v>
      </c>
      <c r="O2154" t="s">
        <v>33</v>
      </c>
      <c r="P2154" s="2">
        <v>1.5682870370370371E-2</v>
      </c>
      <c r="Q2154" s="2">
        <v>3.1250000000000001E-4</v>
      </c>
      <c r="R2154">
        <v>100</v>
      </c>
      <c r="S2154" s="3">
        <v>45876.375</v>
      </c>
      <c r="T2154" t="s">
        <v>54</v>
      </c>
      <c r="U2154" t="s">
        <v>10202</v>
      </c>
      <c r="V2154" s="3">
        <v>45871.572222222225</v>
      </c>
      <c r="W2154" t="s">
        <v>1577</v>
      </c>
      <c r="Y2154" s="4">
        <v>45876</v>
      </c>
      <c r="Z2154" s="2">
        <v>0.81263888888888891</v>
      </c>
    </row>
    <row r="2155" spans="1:26" x14ac:dyDescent="0.3">
      <c r="A2155">
        <v>134862</v>
      </c>
      <c r="B2155" t="s">
        <v>355</v>
      </c>
      <c r="C2155" t="s">
        <v>27</v>
      </c>
      <c r="D2155" t="s">
        <v>51</v>
      </c>
      <c r="E2155" t="s">
        <v>52</v>
      </c>
      <c r="F2155">
        <v>7902306401</v>
      </c>
      <c r="G2155" t="s">
        <v>53</v>
      </c>
      <c r="H2155">
        <v>7024</v>
      </c>
      <c r="I2155" t="s">
        <v>4471</v>
      </c>
      <c r="J2155" t="s">
        <v>31</v>
      </c>
      <c r="K2155" t="s">
        <v>32</v>
      </c>
      <c r="L2155" t="s">
        <v>17171</v>
      </c>
      <c r="M2155" s="1">
        <v>0.54722222222222228</v>
      </c>
      <c r="N2155" t="s">
        <v>33</v>
      </c>
      <c r="O2155" t="s">
        <v>33</v>
      </c>
      <c r="P2155" s="2">
        <v>2.199074074074074E-4</v>
      </c>
      <c r="Q2155" s="2">
        <v>4.6296296296296294E-5</v>
      </c>
      <c r="R2155">
        <v>100</v>
      </c>
      <c r="S2155" s="3">
        <v>45876.375</v>
      </c>
      <c r="T2155" t="s">
        <v>54</v>
      </c>
      <c r="U2155" t="s">
        <v>4471</v>
      </c>
      <c r="V2155" s="3">
        <v>45871.490277777775</v>
      </c>
      <c r="W2155" t="s">
        <v>568</v>
      </c>
      <c r="Y2155" s="4">
        <v>45876</v>
      </c>
      <c r="Z2155" s="2">
        <v>0.81263888888888891</v>
      </c>
    </row>
    <row r="2156" spans="1:26" x14ac:dyDescent="0.3">
      <c r="A2156">
        <v>136539</v>
      </c>
      <c r="B2156" t="s">
        <v>980</v>
      </c>
      <c r="C2156" t="s">
        <v>27</v>
      </c>
      <c r="D2156" t="s">
        <v>274</v>
      </c>
      <c r="E2156" t="s">
        <v>38</v>
      </c>
      <c r="F2156">
        <v>8600928216</v>
      </c>
      <c r="G2156" t="s">
        <v>30</v>
      </c>
      <c r="H2156">
        <v>7371</v>
      </c>
      <c r="I2156" t="s">
        <v>8188</v>
      </c>
      <c r="J2156" t="s">
        <v>31</v>
      </c>
      <c r="K2156" t="s">
        <v>32</v>
      </c>
      <c r="L2156" t="s">
        <v>17169</v>
      </c>
      <c r="M2156" s="1">
        <v>0.54652777777777772</v>
      </c>
      <c r="N2156" t="s">
        <v>33</v>
      </c>
      <c r="O2156" t="s">
        <v>33</v>
      </c>
      <c r="P2156" s="2">
        <v>3.0092592592592595E-4</v>
      </c>
      <c r="Q2156" s="2">
        <v>1.7361111111111112E-4</v>
      </c>
      <c r="R2156">
        <v>100</v>
      </c>
      <c r="S2156" s="3">
        <v>45876.375</v>
      </c>
      <c r="T2156" t="s">
        <v>54</v>
      </c>
      <c r="U2156" t="s">
        <v>8188</v>
      </c>
      <c r="V2156" s="3">
        <v>45871.570833333331</v>
      </c>
      <c r="W2156" t="s">
        <v>981</v>
      </c>
      <c r="Y2156" s="4">
        <v>45876</v>
      </c>
      <c r="Z2156" s="2">
        <v>0.81263888888888891</v>
      </c>
    </row>
    <row r="2157" spans="1:26" x14ac:dyDescent="0.3">
      <c r="A2157">
        <v>134862</v>
      </c>
      <c r="B2157" t="s">
        <v>355</v>
      </c>
      <c r="C2157" t="s">
        <v>27</v>
      </c>
      <c r="D2157" t="s">
        <v>51</v>
      </c>
      <c r="E2157" t="s">
        <v>52</v>
      </c>
      <c r="F2157">
        <v>7902306401</v>
      </c>
      <c r="G2157" t="s">
        <v>53</v>
      </c>
      <c r="H2157">
        <v>7024</v>
      </c>
      <c r="I2157" t="s">
        <v>4458</v>
      </c>
      <c r="J2157" t="s">
        <v>31</v>
      </c>
      <c r="K2157" t="s">
        <v>32</v>
      </c>
      <c r="L2157" t="s">
        <v>17172</v>
      </c>
      <c r="M2157" s="1">
        <v>0.54652777777777772</v>
      </c>
      <c r="N2157" t="s">
        <v>33</v>
      </c>
      <c r="O2157" t="s">
        <v>33</v>
      </c>
      <c r="P2157" s="2">
        <v>2.1574074074074075E-2</v>
      </c>
      <c r="Q2157" s="2">
        <v>2.8935185185185184E-4</v>
      </c>
      <c r="R2157">
        <v>100</v>
      </c>
      <c r="S2157" s="3">
        <v>45876.375</v>
      </c>
      <c r="T2157" t="s">
        <v>54</v>
      </c>
      <c r="U2157" t="s">
        <v>4458</v>
      </c>
      <c r="V2157" s="3">
        <v>45871.490277777775</v>
      </c>
      <c r="W2157" t="s">
        <v>568</v>
      </c>
      <c r="Y2157" s="4">
        <v>45876</v>
      </c>
      <c r="Z2157" s="2">
        <v>0.81263888888888891</v>
      </c>
    </row>
    <row r="2158" spans="1:26" x14ac:dyDescent="0.3">
      <c r="A2158">
        <v>136539</v>
      </c>
      <c r="B2158" t="s">
        <v>980</v>
      </c>
      <c r="C2158" t="s">
        <v>27</v>
      </c>
      <c r="D2158" t="s">
        <v>274</v>
      </c>
      <c r="E2158" t="s">
        <v>38</v>
      </c>
      <c r="F2158">
        <v>8600928216</v>
      </c>
      <c r="G2158" t="s">
        <v>30</v>
      </c>
      <c r="H2158">
        <v>7371</v>
      </c>
      <c r="I2158" t="s">
        <v>8190</v>
      </c>
      <c r="J2158" t="s">
        <v>31</v>
      </c>
      <c r="K2158" t="s">
        <v>32</v>
      </c>
      <c r="L2158" t="s">
        <v>17169</v>
      </c>
      <c r="M2158" s="1">
        <v>0.54652777777777772</v>
      </c>
      <c r="N2158" t="s">
        <v>33</v>
      </c>
      <c r="O2158" t="s">
        <v>33</v>
      </c>
      <c r="P2158" s="2">
        <v>1.0995370370370371E-3</v>
      </c>
      <c r="Q2158" s="2">
        <v>1.7361111111111112E-4</v>
      </c>
      <c r="R2158">
        <v>100</v>
      </c>
      <c r="S2158" s="3">
        <v>45876.375</v>
      </c>
      <c r="T2158" t="s">
        <v>54</v>
      </c>
      <c r="U2158" t="s">
        <v>8190</v>
      </c>
      <c r="V2158" s="3">
        <v>45871.570833333331</v>
      </c>
      <c r="W2158" t="s">
        <v>981</v>
      </c>
      <c r="Y2158" s="4">
        <v>45876</v>
      </c>
      <c r="Z2158" s="2">
        <v>0.81263888888888891</v>
      </c>
    </row>
    <row r="2159" spans="1:26" x14ac:dyDescent="0.3">
      <c r="A2159">
        <v>130758</v>
      </c>
      <c r="B2159" t="s">
        <v>67</v>
      </c>
      <c r="C2159" t="s">
        <v>187</v>
      </c>
      <c r="D2159" t="s">
        <v>51</v>
      </c>
      <c r="E2159" t="s">
        <v>52</v>
      </c>
      <c r="F2159">
        <v>9995791963</v>
      </c>
      <c r="G2159" t="s">
        <v>53</v>
      </c>
      <c r="H2159">
        <v>7052</v>
      </c>
      <c r="I2159" t="s">
        <v>6036</v>
      </c>
      <c r="J2159" t="s">
        <v>31</v>
      </c>
      <c r="K2159" t="s">
        <v>32</v>
      </c>
      <c r="L2159" t="s">
        <v>17173</v>
      </c>
      <c r="M2159" s="1">
        <v>0.54652777777777772</v>
      </c>
      <c r="N2159" t="s">
        <v>33</v>
      </c>
      <c r="O2159" t="s">
        <v>33</v>
      </c>
      <c r="P2159" s="2">
        <v>8.8078703703703704E-3</v>
      </c>
      <c r="Q2159" s="2">
        <v>1.1574074074074075E-4</v>
      </c>
      <c r="R2159">
        <v>100</v>
      </c>
      <c r="S2159" s="3">
        <v>45876.375</v>
      </c>
      <c r="T2159" t="s">
        <v>54</v>
      </c>
      <c r="U2159" t="s">
        <v>6036</v>
      </c>
      <c r="V2159" s="3">
        <v>45871.490972222222</v>
      </c>
      <c r="W2159" t="s">
        <v>1042</v>
      </c>
      <c r="Y2159" s="4">
        <v>45876</v>
      </c>
      <c r="Z2159" s="2">
        <v>0.81263888888888891</v>
      </c>
    </row>
    <row r="2160" spans="1:26" x14ac:dyDescent="0.3">
      <c r="A2160">
        <v>133719</v>
      </c>
      <c r="B2160" t="s">
        <v>948</v>
      </c>
      <c r="C2160" t="s">
        <v>27</v>
      </c>
      <c r="D2160" t="s">
        <v>274</v>
      </c>
      <c r="E2160" t="s">
        <v>38</v>
      </c>
      <c r="F2160">
        <v>9130234386</v>
      </c>
      <c r="G2160" t="s">
        <v>30</v>
      </c>
      <c r="H2160">
        <v>7370</v>
      </c>
      <c r="I2160" t="s">
        <v>8113</v>
      </c>
      <c r="J2160" t="s">
        <v>31</v>
      </c>
      <c r="K2160" t="s">
        <v>32</v>
      </c>
      <c r="L2160" t="s">
        <v>17174</v>
      </c>
      <c r="M2160" s="1">
        <v>0.54583333333333328</v>
      </c>
      <c r="N2160" t="s">
        <v>33</v>
      </c>
      <c r="O2160" t="s">
        <v>33</v>
      </c>
      <c r="P2160" s="2">
        <v>1.0416666666666667E-4</v>
      </c>
      <c r="Q2160" s="2">
        <v>6.9444444444444444E-5</v>
      </c>
      <c r="R2160">
        <v>100</v>
      </c>
      <c r="S2160" s="3">
        <v>45876.375</v>
      </c>
      <c r="T2160" t="s">
        <v>54</v>
      </c>
      <c r="U2160" t="s">
        <v>8113</v>
      </c>
      <c r="V2160" s="3">
        <v>45871.570833333331</v>
      </c>
      <c r="W2160" t="s">
        <v>949</v>
      </c>
      <c r="Y2160" s="4">
        <v>45876</v>
      </c>
      <c r="Z2160" s="2">
        <v>0.81263888888888891</v>
      </c>
    </row>
    <row r="2161" spans="1:26" x14ac:dyDescent="0.3">
      <c r="A2161">
        <v>134414</v>
      </c>
      <c r="B2161" t="s">
        <v>1017</v>
      </c>
      <c r="C2161" t="s">
        <v>27</v>
      </c>
      <c r="D2161" t="s">
        <v>315</v>
      </c>
      <c r="E2161" t="s">
        <v>52</v>
      </c>
      <c r="F2161">
        <v>9645431441</v>
      </c>
      <c r="G2161" t="s">
        <v>53</v>
      </c>
      <c r="H2161">
        <v>7008</v>
      </c>
      <c r="I2161" t="s">
        <v>4045</v>
      </c>
      <c r="J2161" t="s">
        <v>31</v>
      </c>
      <c r="K2161" t="s">
        <v>32</v>
      </c>
      <c r="L2161" t="s">
        <v>17175</v>
      </c>
      <c r="M2161" s="1">
        <v>0.54652777777777772</v>
      </c>
      <c r="N2161" t="s">
        <v>33</v>
      </c>
      <c r="O2161" t="s">
        <v>33</v>
      </c>
      <c r="P2161" s="2">
        <v>5.7291666666666663E-3</v>
      </c>
      <c r="Q2161" s="2">
        <v>4.9768518518518521E-4</v>
      </c>
      <c r="R2161">
        <v>0</v>
      </c>
      <c r="S2161" s="3">
        <v>45876.375</v>
      </c>
      <c r="T2161" t="s">
        <v>54</v>
      </c>
      <c r="U2161" t="s">
        <v>4045</v>
      </c>
      <c r="V2161" s="3">
        <v>45871.490277777775</v>
      </c>
      <c r="W2161" t="s">
        <v>16058</v>
      </c>
      <c r="Y2161" s="4">
        <v>45876</v>
      </c>
      <c r="Z2161" s="2">
        <v>0.81263888888888891</v>
      </c>
    </row>
    <row r="2162" spans="1:26" x14ac:dyDescent="0.3">
      <c r="A2162">
        <v>133719</v>
      </c>
      <c r="B2162" t="s">
        <v>948</v>
      </c>
      <c r="C2162" t="s">
        <v>27</v>
      </c>
      <c r="D2162" t="s">
        <v>274</v>
      </c>
      <c r="E2162" t="s">
        <v>38</v>
      </c>
      <c r="F2162">
        <v>9130234386</v>
      </c>
      <c r="G2162" t="s">
        <v>30</v>
      </c>
      <c r="H2162">
        <v>7370</v>
      </c>
      <c r="I2162" t="s">
        <v>8117</v>
      </c>
      <c r="J2162" t="s">
        <v>31</v>
      </c>
      <c r="K2162" t="s">
        <v>32</v>
      </c>
      <c r="L2162" t="s">
        <v>17176</v>
      </c>
      <c r="M2162" s="1">
        <v>0.54583333333333328</v>
      </c>
      <c r="N2162" t="s">
        <v>33</v>
      </c>
      <c r="O2162" t="s">
        <v>33</v>
      </c>
      <c r="P2162" s="2">
        <v>1.1574074074074075E-4</v>
      </c>
      <c r="Q2162" s="2">
        <v>5.7870370370370373E-5</v>
      </c>
      <c r="R2162">
        <v>100</v>
      </c>
      <c r="S2162" s="3">
        <v>45876.375</v>
      </c>
      <c r="T2162" t="s">
        <v>54</v>
      </c>
      <c r="U2162" t="s">
        <v>8117</v>
      </c>
      <c r="V2162" s="3">
        <v>45871.570833333331</v>
      </c>
      <c r="W2162" t="s">
        <v>949</v>
      </c>
      <c r="Y2162" s="4">
        <v>45876</v>
      </c>
      <c r="Z2162" s="2">
        <v>0.81263888888888891</v>
      </c>
    </row>
    <row r="2163" spans="1:26" x14ac:dyDescent="0.3">
      <c r="A2163">
        <v>26993</v>
      </c>
      <c r="B2163" t="s">
        <v>506</v>
      </c>
      <c r="C2163" t="s">
        <v>27</v>
      </c>
      <c r="D2163" t="s">
        <v>324</v>
      </c>
      <c r="E2163" t="s">
        <v>84</v>
      </c>
      <c r="F2163">
        <v>8248263147</v>
      </c>
      <c r="G2163" t="s">
        <v>53</v>
      </c>
      <c r="H2163">
        <v>7036</v>
      </c>
      <c r="I2163" t="s">
        <v>5766</v>
      </c>
      <c r="J2163" t="s">
        <v>31</v>
      </c>
      <c r="K2163" t="s">
        <v>32</v>
      </c>
      <c r="L2163" t="s">
        <v>17177</v>
      </c>
      <c r="M2163" s="1">
        <v>0.54583333333333328</v>
      </c>
      <c r="N2163" t="s">
        <v>33</v>
      </c>
      <c r="O2163" t="s">
        <v>33</v>
      </c>
      <c r="P2163" s="2">
        <v>2.7777777777777778E-4</v>
      </c>
      <c r="Q2163" s="2">
        <v>2.3148148148148149E-4</v>
      </c>
      <c r="R2163">
        <v>100</v>
      </c>
      <c r="S2163" s="3">
        <v>45876.375</v>
      </c>
      <c r="T2163" t="s">
        <v>54</v>
      </c>
      <c r="U2163" t="s">
        <v>5766</v>
      </c>
      <c r="V2163" s="3">
        <v>45871.490972222222</v>
      </c>
      <c r="W2163" t="s">
        <v>820</v>
      </c>
      <c r="Y2163" s="4">
        <v>45876</v>
      </c>
      <c r="Z2163" s="2">
        <v>0.81263888888888891</v>
      </c>
    </row>
    <row r="2164" spans="1:26" x14ac:dyDescent="0.3">
      <c r="A2164">
        <v>133719</v>
      </c>
      <c r="B2164" t="s">
        <v>948</v>
      </c>
      <c r="C2164" t="s">
        <v>27</v>
      </c>
      <c r="D2164" t="s">
        <v>274</v>
      </c>
      <c r="E2164" t="s">
        <v>38</v>
      </c>
      <c r="F2164">
        <v>9130234386</v>
      </c>
      <c r="G2164" t="s">
        <v>30</v>
      </c>
      <c r="H2164">
        <v>7370</v>
      </c>
      <c r="I2164" t="s">
        <v>8119</v>
      </c>
      <c r="J2164" t="s">
        <v>31</v>
      </c>
      <c r="K2164" t="s">
        <v>32</v>
      </c>
      <c r="L2164" t="s">
        <v>17178</v>
      </c>
      <c r="M2164" s="1">
        <v>0.54583333333333328</v>
      </c>
      <c r="N2164" t="s">
        <v>33</v>
      </c>
      <c r="O2164" t="s">
        <v>33</v>
      </c>
      <c r="P2164" s="2">
        <v>1.273148148148148E-4</v>
      </c>
      <c r="Q2164" s="2">
        <v>8.1018518518518516E-5</v>
      </c>
      <c r="R2164">
        <v>100</v>
      </c>
      <c r="S2164" s="3">
        <v>45876.375</v>
      </c>
      <c r="T2164" t="s">
        <v>54</v>
      </c>
      <c r="U2164" t="s">
        <v>8119</v>
      </c>
      <c r="V2164" s="3">
        <v>45871.570833333331</v>
      </c>
      <c r="W2164" t="s">
        <v>949</v>
      </c>
      <c r="Y2164" s="4">
        <v>45876</v>
      </c>
      <c r="Z2164" s="2">
        <v>0.81263888888888891</v>
      </c>
    </row>
    <row r="2165" spans="1:26" x14ac:dyDescent="0.3">
      <c r="A2165">
        <v>134593</v>
      </c>
      <c r="B2165" t="s">
        <v>354</v>
      </c>
      <c r="C2165" t="s">
        <v>27</v>
      </c>
      <c r="D2165" t="s">
        <v>274</v>
      </c>
      <c r="E2165" t="s">
        <v>38</v>
      </c>
      <c r="F2165">
        <v>9579977369</v>
      </c>
      <c r="G2165" t="s">
        <v>30</v>
      </c>
      <c r="H2165">
        <v>7225</v>
      </c>
      <c r="I2165" t="s">
        <v>7341</v>
      </c>
      <c r="J2165" t="s">
        <v>31</v>
      </c>
      <c r="K2165" t="s">
        <v>32</v>
      </c>
      <c r="L2165" t="s">
        <v>17179</v>
      </c>
      <c r="M2165" s="1">
        <v>0.54583333333333328</v>
      </c>
      <c r="N2165" t="s">
        <v>33</v>
      </c>
      <c r="O2165" t="s">
        <v>33</v>
      </c>
      <c r="P2165" s="2">
        <v>4.0509259259259258E-4</v>
      </c>
      <c r="Q2165" s="2">
        <v>2.8935185185185184E-4</v>
      </c>
      <c r="R2165">
        <v>100</v>
      </c>
      <c r="S2165" s="3">
        <v>45876.375</v>
      </c>
      <c r="T2165" t="s">
        <v>54</v>
      </c>
      <c r="U2165" t="s">
        <v>7341</v>
      </c>
      <c r="V2165" s="3">
        <v>45871.491666666669</v>
      </c>
      <c r="W2165" t="s">
        <v>961</v>
      </c>
      <c r="Y2165" s="4">
        <v>45876</v>
      </c>
      <c r="Z2165" s="2">
        <v>0.81263888888888891</v>
      </c>
    </row>
    <row r="2166" spans="1:26" x14ac:dyDescent="0.3">
      <c r="A2166">
        <v>135639</v>
      </c>
      <c r="B2166" t="s">
        <v>1020</v>
      </c>
      <c r="C2166" t="s">
        <v>27</v>
      </c>
      <c r="D2166" t="s">
        <v>80</v>
      </c>
      <c r="E2166" t="s">
        <v>38</v>
      </c>
      <c r="F2166">
        <v>8208070751</v>
      </c>
      <c r="G2166" t="s">
        <v>30</v>
      </c>
      <c r="H2166">
        <v>7173</v>
      </c>
      <c r="I2166" t="s">
        <v>6990</v>
      </c>
      <c r="J2166" t="s">
        <v>31</v>
      </c>
      <c r="K2166" t="s">
        <v>32</v>
      </c>
      <c r="L2166" t="s">
        <v>17180</v>
      </c>
      <c r="M2166" s="1">
        <v>0.54583333333333328</v>
      </c>
      <c r="N2166" t="s">
        <v>33</v>
      </c>
      <c r="O2166" t="s">
        <v>33</v>
      </c>
      <c r="P2166" s="2">
        <v>3.5879629629629629E-4</v>
      </c>
      <c r="Q2166" s="2">
        <v>2.0833333333333335E-4</v>
      </c>
      <c r="R2166">
        <v>100</v>
      </c>
      <c r="S2166" s="3">
        <v>45876.375</v>
      </c>
      <c r="T2166" t="s">
        <v>54</v>
      </c>
      <c r="U2166" t="s">
        <v>6990</v>
      </c>
      <c r="V2166" s="3">
        <v>45871.491666666669</v>
      </c>
      <c r="W2166" t="s">
        <v>1206</v>
      </c>
      <c r="Y2166" s="4">
        <v>45876</v>
      </c>
      <c r="Z2166" s="2">
        <v>0.81263888888888891</v>
      </c>
    </row>
    <row r="2167" spans="1:26" x14ac:dyDescent="0.3">
      <c r="A2167">
        <v>133719</v>
      </c>
      <c r="B2167" t="s">
        <v>948</v>
      </c>
      <c r="C2167" t="s">
        <v>27</v>
      </c>
      <c r="D2167" t="s">
        <v>274</v>
      </c>
      <c r="E2167" t="s">
        <v>38</v>
      </c>
      <c r="F2167">
        <v>9130234386</v>
      </c>
      <c r="G2167" t="s">
        <v>30</v>
      </c>
      <c r="H2167">
        <v>7370</v>
      </c>
      <c r="I2167" t="s">
        <v>8129</v>
      </c>
      <c r="J2167" t="s">
        <v>31</v>
      </c>
      <c r="K2167" t="s">
        <v>32</v>
      </c>
      <c r="L2167" t="s">
        <v>17181</v>
      </c>
      <c r="M2167" s="1">
        <v>0.54583333333333328</v>
      </c>
      <c r="N2167" t="s">
        <v>33</v>
      </c>
      <c r="O2167" t="s">
        <v>33</v>
      </c>
      <c r="P2167" s="2">
        <v>2.4305555555555555E-4</v>
      </c>
      <c r="Q2167" s="2">
        <v>4.6296296296296294E-5</v>
      </c>
      <c r="R2167">
        <v>0</v>
      </c>
      <c r="S2167" s="3">
        <v>45876.375</v>
      </c>
      <c r="T2167" t="s">
        <v>54</v>
      </c>
      <c r="U2167" t="s">
        <v>8129</v>
      </c>
      <c r="V2167" s="3">
        <v>45871.570833333331</v>
      </c>
      <c r="W2167" t="s">
        <v>949</v>
      </c>
      <c r="Y2167" s="4">
        <v>45876</v>
      </c>
      <c r="Z2167" s="2">
        <v>0.81263888888888891</v>
      </c>
    </row>
    <row r="2168" spans="1:26" x14ac:dyDescent="0.3">
      <c r="A2168">
        <v>135274</v>
      </c>
      <c r="B2168" t="s">
        <v>941</v>
      </c>
      <c r="C2168" t="s">
        <v>27</v>
      </c>
      <c r="D2168" t="s">
        <v>41</v>
      </c>
      <c r="E2168" t="s">
        <v>42</v>
      </c>
      <c r="F2168">
        <v>9179133404</v>
      </c>
      <c r="G2168" t="s">
        <v>43</v>
      </c>
      <c r="H2168">
        <v>7099</v>
      </c>
      <c r="I2168" t="s">
        <v>9798</v>
      </c>
      <c r="J2168" t="s">
        <v>31</v>
      </c>
      <c r="K2168" t="s">
        <v>32</v>
      </c>
      <c r="L2168" t="s">
        <v>17182</v>
      </c>
      <c r="M2168" s="1">
        <v>0.54583333333333328</v>
      </c>
      <c r="N2168" t="s">
        <v>33</v>
      </c>
      <c r="O2168" t="s">
        <v>33</v>
      </c>
      <c r="P2168" s="2">
        <v>0.16133101851851853</v>
      </c>
      <c r="Q2168" s="2">
        <v>5.7870370370370373E-5</v>
      </c>
      <c r="R2168">
        <v>0</v>
      </c>
      <c r="S2168" s="3">
        <v>45876.375</v>
      </c>
      <c r="T2168" t="s">
        <v>54</v>
      </c>
      <c r="U2168" t="s">
        <v>9798</v>
      </c>
      <c r="V2168" s="3">
        <v>45871.572222222225</v>
      </c>
      <c r="W2168" t="s">
        <v>1293</v>
      </c>
      <c r="Y2168" s="4">
        <v>45876</v>
      </c>
      <c r="Z2168" s="2">
        <v>0.81263888888888891</v>
      </c>
    </row>
    <row r="2169" spans="1:26" x14ac:dyDescent="0.3">
      <c r="A2169">
        <v>26993</v>
      </c>
      <c r="B2169" t="s">
        <v>506</v>
      </c>
      <c r="C2169" t="s">
        <v>27</v>
      </c>
      <c r="D2169" t="s">
        <v>324</v>
      </c>
      <c r="E2169" t="s">
        <v>84</v>
      </c>
      <c r="F2169">
        <v>8248263147</v>
      </c>
      <c r="G2169" t="s">
        <v>53</v>
      </c>
      <c r="H2169">
        <v>7036</v>
      </c>
      <c r="I2169" t="s">
        <v>5765</v>
      </c>
      <c r="J2169" t="s">
        <v>31</v>
      </c>
      <c r="K2169" t="s">
        <v>32</v>
      </c>
      <c r="L2169" t="s">
        <v>17183</v>
      </c>
      <c r="M2169" s="1">
        <v>0.54583333333333328</v>
      </c>
      <c r="N2169" t="s">
        <v>33</v>
      </c>
      <c r="O2169" t="s">
        <v>33</v>
      </c>
      <c r="P2169" s="2">
        <v>6.2256944444444441E-2</v>
      </c>
      <c r="Q2169" s="2">
        <v>4.2824074074074075E-4</v>
      </c>
      <c r="R2169">
        <v>100</v>
      </c>
      <c r="S2169" s="3">
        <v>45876.375</v>
      </c>
      <c r="T2169" t="s">
        <v>54</v>
      </c>
      <c r="U2169" t="s">
        <v>5765</v>
      </c>
      <c r="V2169" s="3">
        <v>45871.490972222222</v>
      </c>
      <c r="W2169" t="s">
        <v>820</v>
      </c>
      <c r="Y2169" s="4">
        <v>45876</v>
      </c>
      <c r="Z2169" s="2">
        <v>0.81263888888888891</v>
      </c>
    </row>
    <row r="2170" spans="1:26" x14ac:dyDescent="0.3">
      <c r="A2170">
        <v>136539</v>
      </c>
      <c r="B2170" t="s">
        <v>980</v>
      </c>
      <c r="C2170" t="s">
        <v>27</v>
      </c>
      <c r="D2170" t="s">
        <v>274</v>
      </c>
      <c r="E2170" t="s">
        <v>38</v>
      </c>
      <c r="F2170">
        <v>8600928216</v>
      </c>
      <c r="G2170" t="s">
        <v>30</v>
      </c>
      <c r="H2170">
        <v>7371</v>
      </c>
      <c r="I2170" t="s">
        <v>8191</v>
      </c>
      <c r="J2170" t="s">
        <v>31</v>
      </c>
      <c r="K2170" t="s">
        <v>32</v>
      </c>
      <c r="L2170" t="s">
        <v>17169</v>
      </c>
      <c r="M2170" s="1">
        <v>0.54513888888888884</v>
      </c>
      <c r="N2170" t="s">
        <v>33</v>
      </c>
      <c r="O2170" t="s">
        <v>33</v>
      </c>
      <c r="P2170" s="2">
        <v>3.4722222222222224E-4</v>
      </c>
      <c r="Q2170" s="2">
        <v>3.4722222222222222E-5</v>
      </c>
      <c r="R2170">
        <v>100</v>
      </c>
      <c r="S2170" s="3">
        <v>45876.375</v>
      </c>
      <c r="T2170" t="s">
        <v>54</v>
      </c>
      <c r="U2170" t="s">
        <v>8191</v>
      </c>
      <c r="V2170" s="3">
        <v>45871.570833333331</v>
      </c>
      <c r="W2170" t="s">
        <v>981</v>
      </c>
      <c r="Y2170" s="4">
        <v>45876</v>
      </c>
      <c r="Z2170" s="2">
        <v>0.81263888888888891</v>
      </c>
    </row>
    <row r="2171" spans="1:26" x14ac:dyDescent="0.3">
      <c r="A2171">
        <v>133719</v>
      </c>
      <c r="B2171" t="s">
        <v>948</v>
      </c>
      <c r="C2171" t="s">
        <v>27</v>
      </c>
      <c r="D2171" t="s">
        <v>274</v>
      </c>
      <c r="E2171" t="s">
        <v>38</v>
      </c>
      <c r="F2171">
        <v>9130234386</v>
      </c>
      <c r="G2171" t="s">
        <v>30</v>
      </c>
      <c r="H2171">
        <v>7370</v>
      </c>
      <c r="I2171" t="s">
        <v>8131</v>
      </c>
      <c r="J2171" t="s">
        <v>31</v>
      </c>
      <c r="K2171" t="s">
        <v>32</v>
      </c>
      <c r="L2171" t="s">
        <v>17184</v>
      </c>
      <c r="M2171" s="1">
        <v>0.54583333333333328</v>
      </c>
      <c r="N2171" t="s">
        <v>33</v>
      </c>
      <c r="O2171" t="s">
        <v>33</v>
      </c>
      <c r="P2171" s="2">
        <v>1.8564814814814815E-2</v>
      </c>
      <c r="Q2171" s="2">
        <v>2.0833333333333335E-4</v>
      </c>
      <c r="R2171">
        <v>100</v>
      </c>
      <c r="S2171" s="3">
        <v>45876.375</v>
      </c>
      <c r="T2171" t="s">
        <v>54</v>
      </c>
      <c r="U2171" t="s">
        <v>8131</v>
      </c>
      <c r="V2171" s="3">
        <v>45871.570833333331</v>
      </c>
      <c r="W2171" t="s">
        <v>949</v>
      </c>
      <c r="Y2171" s="4">
        <v>45876</v>
      </c>
      <c r="Z2171" s="2">
        <v>0.81263888888888891</v>
      </c>
    </row>
    <row r="2172" spans="1:26" x14ac:dyDescent="0.3">
      <c r="A2172">
        <v>135639</v>
      </c>
      <c r="B2172" t="s">
        <v>1020</v>
      </c>
      <c r="C2172" t="s">
        <v>27</v>
      </c>
      <c r="D2172" t="s">
        <v>80</v>
      </c>
      <c r="E2172" t="s">
        <v>38</v>
      </c>
      <c r="F2172">
        <v>8208070751</v>
      </c>
      <c r="G2172" t="s">
        <v>30</v>
      </c>
      <c r="H2172">
        <v>7173</v>
      </c>
      <c r="I2172" t="s">
        <v>6991</v>
      </c>
      <c r="J2172" t="s">
        <v>31</v>
      </c>
      <c r="K2172" t="s">
        <v>32</v>
      </c>
      <c r="L2172" t="s">
        <v>17180</v>
      </c>
      <c r="M2172" s="1">
        <v>0.54583333333333328</v>
      </c>
      <c r="N2172" t="s">
        <v>33</v>
      </c>
      <c r="O2172" t="s">
        <v>33</v>
      </c>
      <c r="P2172" s="2">
        <v>4.6296296296296298E-4</v>
      </c>
      <c r="Q2172" s="2">
        <v>3.5879629629629629E-4</v>
      </c>
      <c r="R2172">
        <v>100</v>
      </c>
      <c r="S2172" s="3">
        <v>45876.375</v>
      </c>
      <c r="T2172" t="s">
        <v>54</v>
      </c>
      <c r="U2172" t="s">
        <v>6991</v>
      </c>
      <c r="V2172" s="3">
        <v>45871.491666666669</v>
      </c>
      <c r="W2172" t="s">
        <v>1206</v>
      </c>
      <c r="Y2172" s="4">
        <v>45876</v>
      </c>
      <c r="Z2172" s="2">
        <v>0.81263888888888891</v>
      </c>
    </row>
    <row r="2173" spans="1:26" x14ac:dyDescent="0.3">
      <c r="A2173">
        <v>135639</v>
      </c>
      <c r="B2173" t="s">
        <v>1020</v>
      </c>
      <c r="C2173" t="s">
        <v>27</v>
      </c>
      <c r="D2173" t="s">
        <v>80</v>
      </c>
      <c r="E2173" t="s">
        <v>38</v>
      </c>
      <c r="F2173">
        <v>8208070751</v>
      </c>
      <c r="G2173" t="s">
        <v>30</v>
      </c>
      <c r="H2173">
        <v>7173</v>
      </c>
      <c r="I2173" t="s">
        <v>6992</v>
      </c>
      <c r="J2173" t="s">
        <v>31</v>
      </c>
      <c r="K2173" t="s">
        <v>32</v>
      </c>
      <c r="L2173" t="s">
        <v>17180</v>
      </c>
      <c r="M2173" s="1">
        <v>0.54513888888888884</v>
      </c>
      <c r="N2173" t="s">
        <v>33</v>
      </c>
      <c r="O2173" t="s">
        <v>33</v>
      </c>
      <c r="P2173" s="2">
        <v>1.3726851851851851E-2</v>
      </c>
      <c r="Q2173" s="2">
        <v>4.0509259259259258E-4</v>
      </c>
      <c r="R2173">
        <v>100</v>
      </c>
      <c r="S2173" s="3">
        <v>45876.375</v>
      </c>
      <c r="T2173" t="s">
        <v>54</v>
      </c>
      <c r="U2173" t="s">
        <v>6992</v>
      </c>
      <c r="V2173" s="3">
        <v>45871.491666666669</v>
      </c>
      <c r="W2173" t="s">
        <v>1206</v>
      </c>
      <c r="Y2173" s="4">
        <v>45876</v>
      </c>
      <c r="Z2173" s="2">
        <v>0.81263888888888891</v>
      </c>
    </row>
    <row r="2174" spans="1:26" x14ac:dyDescent="0.3">
      <c r="A2174">
        <v>136539</v>
      </c>
      <c r="B2174" t="s">
        <v>980</v>
      </c>
      <c r="C2174" t="s">
        <v>27</v>
      </c>
      <c r="D2174" t="s">
        <v>274</v>
      </c>
      <c r="E2174" t="s">
        <v>38</v>
      </c>
      <c r="F2174">
        <v>8600928216</v>
      </c>
      <c r="G2174" t="s">
        <v>30</v>
      </c>
      <c r="H2174">
        <v>7371</v>
      </c>
      <c r="I2174" t="s">
        <v>8194</v>
      </c>
      <c r="J2174" t="s">
        <v>31</v>
      </c>
      <c r="K2174" t="s">
        <v>32</v>
      </c>
      <c r="L2174" t="s">
        <v>17169</v>
      </c>
      <c r="M2174" s="1">
        <v>0.54513888888888884</v>
      </c>
      <c r="N2174" t="s">
        <v>33</v>
      </c>
      <c r="O2174" t="s">
        <v>33</v>
      </c>
      <c r="P2174" s="2">
        <v>4.5138888888888887E-4</v>
      </c>
      <c r="Q2174" s="2">
        <v>3.1250000000000001E-4</v>
      </c>
      <c r="R2174">
        <v>100</v>
      </c>
      <c r="S2174" s="3">
        <v>45876.375</v>
      </c>
      <c r="T2174" t="s">
        <v>54</v>
      </c>
      <c r="U2174" t="s">
        <v>8194</v>
      </c>
      <c r="V2174" s="3">
        <v>45871.570833333331</v>
      </c>
      <c r="W2174" t="s">
        <v>981</v>
      </c>
      <c r="Y2174" s="4">
        <v>45876</v>
      </c>
      <c r="Z2174" s="2">
        <v>0.81263888888888891</v>
      </c>
    </row>
    <row r="2175" spans="1:26" x14ac:dyDescent="0.3">
      <c r="A2175">
        <v>135722</v>
      </c>
      <c r="B2175" t="s">
        <v>1969</v>
      </c>
      <c r="C2175" t="s">
        <v>27</v>
      </c>
      <c r="D2175" t="s">
        <v>319</v>
      </c>
      <c r="E2175" t="s">
        <v>60</v>
      </c>
      <c r="F2175">
        <v>7875121204</v>
      </c>
      <c r="G2175" t="s">
        <v>30</v>
      </c>
      <c r="H2175">
        <v>7204</v>
      </c>
      <c r="I2175" t="s">
        <v>11330</v>
      </c>
      <c r="J2175" t="s">
        <v>31</v>
      </c>
      <c r="K2175" t="s">
        <v>39</v>
      </c>
      <c r="O2175" t="s">
        <v>33</v>
      </c>
      <c r="S2175" s="3">
        <v>45876.375</v>
      </c>
      <c r="T2175" t="s">
        <v>54</v>
      </c>
      <c r="U2175" t="s">
        <v>11330</v>
      </c>
      <c r="V2175" s="3">
        <v>45871.572916666664</v>
      </c>
      <c r="W2175" t="s">
        <v>11324</v>
      </c>
      <c r="Y2175" s="4">
        <v>45876</v>
      </c>
      <c r="Z2175" s="2">
        <v>0.81263888888888891</v>
      </c>
    </row>
    <row r="2176" spans="1:26" x14ac:dyDescent="0.3">
      <c r="A2176">
        <v>136539</v>
      </c>
      <c r="B2176" t="s">
        <v>980</v>
      </c>
      <c r="C2176" t="s">
        <v>27</v>
      </c>
      <c r="D2176" t="s">
        <v>274</v>
      </c>
      <c r="E2176" t="s">
        <v>38</v>
      </c>
      <c r="F2176">
        <v>8600928216</v>
      </c>
      <c r="G2176" t="s">
        <v>30</v>
      </c>
      <c r="H2176">
        <v>7371</v>
      </c>
      <c r="I2176" t="s">
        <v>8199</v>
      </c>
      <c r="J2176" t="s">
        <v>31</v>
      </c>
      <c r="K2176" t="s">
        <v>32</v>
      </c>
      <c r="L2176" t="s">
        <v>17169</v>
      </c>
      <c r="M2176" s="1">
        <v>0.5444444444444444</v>
      </c>
      <c r="N2176" t="s">
        <v>33</v>
      </c>
      <c r="O2176" t="s">
        <v>33</v>
      </c>
      <c r="P2176" s="2">
        <v>2.5462962962962961E-4</v>
      </c>
      <c r="Q2176" s="2">
        <v>1.7361111111111112E-4</v>
      </c>
      <c r="R2176">
        <v>100</v>
      </c>
      <c r="S2176" s="3">
        <v>45876.375</v>
      </c>
      <c r="T2176" t="s">
        <v>54</v>
      </c>
      <c r="U2176" t="s">
        <v>8199</v>
      </c>
      <c r="V2176" s="3">
        <v>45871.570833333331</v>
      </c>
      <c r="W2176" t="s">
        <v>981</v>
      </c>
      <c r="Y2176" s="4">
        <v>45876</v>
      </c>
      <c r="Z2176" s="2">
        <v>0.81263888888888891</v>
      </c>
    </row>
    <row r="2177" spans="1:26" x14ac:dyDescent="0.3">
      <c r="A2177">
        <v>136136</v>
      </c>
      <c r="B2177" t="s">
        <v>1574</v>
      </c>
      <c r="C2177" t="s">
        <v>27</v>
      </c>
      <c r="D2177" t="s">
        <v>148</v>
      </c>
      <c r="E2177" t="s">
        <v>29</v>
      </c>
      <c r="F2177">
        <v>9552612379</v>
      </c>
      <c r="G2177" t="s">
        <v>30</v>
      </c>
      <c r="H2177">
        <v>7139</v>
      </c>
      <c r="I2177" t="s">
        <v>10224</v>
      </c>
      <c r="J2177" t="s">
        <v>31</v>
      </c>
      <c r="K2177" t="s">
        <v>39</v>
      </c>
      <c r="O2177" t="s">
        <v>33</v>
      </c>
      <c r="S2177" s="3">
        <v>45876.375</v>
      </c>
      <c r="T2177" t="s">
        <v>54</v>
      </c>
      <c r="U2177" t="s">
        <v>10224</v>
      </c>
      <c r="V2177" s="3">
        <v>45871.572222222225</v>
      </c>
      <c r="W2177" t="s">
        <v>1577</v>
      </c>
      <c r="Y2177" s="4">
        <v>45876</v>
      </c>
      <c r="Z2177" s="2">
        <v>0.81263888888888891</v>
      </c>
    </row>
    <row r="2178" spans="1:26" x14ac:dyDescent="0.3">
      <c r="A2178">
        <v>134593</v>
      </c>
      <c r="B2178" t="s">
        <v>354</v>
      </c>
      <c r="C2178" t="s">
        <v>27</v>
      </c>
      <c r="D2178" t="s">
        <v>274</v>
      </c>
      <c r="E2178" t="s">
        <v>38</v>
      </c>
      <c r="F2178">
        <v>9579977369</v>
      </c>
      <c r="G2178" t="s">
        <v>30</v>
      </c>
      <c r="H2178">
        <v>7225</v>
      </c>
      <c r="I2178" t="s">
        <v>7343</v>
      </c>
      <c r="J2178" t="s">
        <v>31</v>
      </c>
      <c r="K2178" t="s">
        <v>32</v>
      </c>
      <c r="L2178" t="s">
        <v>17185</v>
      </c>
      <c r="M2178" s="1">
        <v>0.54583333333333328</v>
      </c>
      <c r="N2178" t="s">
        <v>33</v>
      </c>
      <c r="O2178" t="s">
        <v>33</v>
      </c>
      <c r="P2178" s="2">
        <v>2.0370370370370369E-3</v>
      </c>
      <c r="Q2178" s="2">
        <v>1.4004629629629629E-3</v>
      </c>
      <c r="R2178">
        <v>100</v>
      </c>
      <c r="S2178" s="3">
        <v>45876.375</v>
      </c>
      <c r="T2178" t="s">
        <v>54</v>
      </c>
      <c r="U2178" t="s">
        <v>7343</v>
      </c>
      <c r="V2178" s="3">
        <v>45871.491666666669</v>
      </c>
      <c r="W2178" t="s">
        <v>961</v>
      </c>
      <c r="Y2178" s="4">
        <v>45876</v>
      </c>
      <c r="Z2178" s="2">
        <v>0.81263888888888891</v>
      </c>
    </row>
    <row r="2179" spans="1:26" x14ac:dyDescent="0.3">
      <c r="A2179">
        <v>136600</v>
      </c>
      <c r="B2179" t="s">
        <v>254</v>
      </c>
      <c r="C2179" t="s">
        <v>27</v>
      </c>
      <c r="D2179" t="s">
        <v>63</v>
      </c>
      <c r="E2179" t="s">
        <v>29</v>
      </c>
      <c r="F2179">
        <v>9960488718</v>
      </c>
      <c r="G2179" t="s">
        <v>61</v>
      </c>
      <c r="H2179">
        <v>7159</v>
      </c>
      <c r="I2179" t="s">
        <v>10568</v>
      </c>
      <c r="J2179" t="s">
        <v>31</v>
      </c>
      <c r="K2179" t="s">
        <v>39</v>
      </c>
      <c r="O2179" t="s">
        <v>33</v>
      </c>
      <c r="S2179" s="3">
        <v>45876.375</v>
      </c>
      <c r="T2179" t="s">
        <v>54</v>
      </c>
      <c r="U2179" t="s">
        <v>10568</v>
      </c>
      <c r="V2179" s="3">
        <v>45871.572222222225</v>
      </c>
      <c r="W2179" t="s">
        <v>1605</v>
      </c>
      <c r="Y2179" s="4">
        <v>45876</v>
      </c>
      <c r="Z2179" s="2">
        <v>0.81263888888888891</v>
      </c>
    </row>
    <row r="2180" spans="1:26" x14ac:dyDescent="0.3">
      <c r="A2180">
        <v>28219</v>
      </c>
      <c r="B2180" t="s">
        <v>131</v>
      </c>
      <c r="C2180" t="s">
        <v>27</v>
      </c>
      <c r="D2180" t="s">
        <v>76</v>
      </c>
      <c r="E2180" t="s">
        <v>76</v>
      </c>
      <c r="F2180">
        <v>8305661480</v>
      </c>
      <c r="G2180" t="s">
        <v>43</v>
      </c>
      <c r="H2180">
        <v>7122</v>
      </c>
      <c r="I2180" t="s">
        <v>14306</v>
      </c>
      <c r="J2180" t="s">
        <v>31</v>
      </c>
      <c r="K2180" t="s">
        <v>32</v>
      </c>
      <c r="L2180" t="s">
        <v>17186</v>
      </c>
      <c r="M2180" s="1">
        <v>0.5444444444444444</v>
      </c>
      <c r="N2180" t="s">
        <v>33</v>
      </c>
      <c r="O2180" t="s">
        <v>33</v>
      </c>
      <c r="P2180" s="2">
        <v>3.9594907407407405E-2</v>
      </c>
      <c r="Q2180" s="2">
        <v>3.0092592592592595E-4</v>
      </c>
      <c r="R2180">
        <v>0</v>
      </c>
      <c r="S2180" s="3">
        <v>45876.375</v>
      </c>
      <c r="T2180" t="s">
        <v>54</v>
      </c>
      <c r="U2180" t="s">
        <v>14306</v>
      </c>
      <c r="V2180" s="3">
        <v>45871.642361111109</v>
      </c>
      <c r="W2180" t="s">
        <v>1050</v>
      </c>
      <c r="Y2180" s="4">
        <v>45876</v>
      </c>
      <c r="Z2180" s="2">
        <v>0.81263888888888891</v>
      </c>
    </row>
    <row r="2181" spans="1:26" x14ac:dyDescent="0.3">
      <c r="A2181">
        <v>134863</v>
      </c>
      <c r="B2181" t="s">
        <v>357</v>
      </c>
      <c r="C2181" t="s">
        <v>27</v>
      </c>
      <c r="D2181" t="s">
        <v>51</v>
      </c>
      <c r="E2181" t="s">
        <v>52</v>
      </c>
      <c r="F2181">
        <v>9207295932</v>
      </c>
      <c r="G2181" t="s">
        <v>53</v>
      </c>
      <c r="H2181">
        <v>7053</v>
      </c>
      <c r="I2181" t="s">
        <v>6097</v>
      </c>
      <c r="J2181" t="s">
        <v>31</v>
      </c>
      <c r="K2181" t="s">
        <v>32</v>
      </c>
      <c r="L2181" t="s">
        <v>17187</v>
      </c>
      <c r="M2181" s="1">
        <v>0.5444444444444444</v>
      </c>
      <c r="N2181" t="s">
        <v>33</v>
      </c>
      <c r="O2181" t="s">
        <v>33</v>
      </c>
      <c r="P2181" s="2">
        <v>2.704861111111111E-2</v>
      </c>
      <c r="Q2181" s="2">
        <v>4.6296296296296294E-5</v>
      </c>
      <c r="R2181">
        <v>100</v>
      </c>
      <c r="S2181" s="3">
        <v>45876.375</v>
      </c>
      <c r="T2181" t="s">
        <v>54</v>
      </c>
      <c r="U2181" t="s">
        <v>6097</v>
      </c>
      <c r="V2181" s="3">
        <v>45871.490972222222</v>
      </c>
      <c r="W2181" t="s">
        <v>413</v>
      </c>
      <c r="Y2181" s="4">
        <v>45876</v>
      </c>
      <c r="Z2181" s="2">
        <v>0.81263888888888891</v>
      </c>
    </row>
    <row r="2182" spans="1:26" x14ac:dyDescent="0.3">
      <c r="A2182">
        <v>135711</v>
      </c>
      <c r="B2182" t="s">
        <v>357</v>
      </c>
      <c r="C2182" t="s">
        <v>27</v>
      </c>
      <c r="D2182" t="s">
        <v>51</v>
      </c>
      <c r="E2182" t="s">
        <v>52</v>
      </c>
      <c r="F2182">
        <v>7356563230</v>
      </c>
      <c r="G2182" t="s">
        <v>53</v>
      </c>
      <c r="H2182">
        <v>7053</v>
      </c>
      <c r="I2182" t="s">
        <v>6114</v>
      </c>
      <c r="J2182" t="s">
        <v>31</v>
      </c>
      <c r="K2182" t="s">
        <v>32</v>
      </c>
      <c r="L2182" t="s">
        <v>17188</v>
      </c>
      <c r="M2182" s="1">
        <v>0.54513888888888884</v>
      </c>
      <c r="N2182" t="s">
        <v>33</v>
      </c>
      <c r="O2182" t="s">
        <v>33</v>
      </c>
      <c r="P2182" s="2">
        <v>2.9108796296296296E-2</v>
      </c>
      <c r="Q2182" s="2">
        <v>9.2592592592592596E-4</v>
      </c>
      <c r="R2182">
        <v>0</v>
      </c>
      <c r="S2182" s="3">
        <v>45876.375</v>
      </c>
      <c r="T2182" t="s">
        <v>54</v>
      </c>
      <c r="U2182" t="s">
        <v>6114</v>
      </c>
      <c r="V2182" s="3">
        <v>45871.490972222222</v>
      </c>
      <c r="W2182" t="s">
        <v>358</v>
      </c>
      <c r="Y2182" s="4">
        <v>45876</v>
      </c>
      <c r="Z2182" s="2">
        <v>0.81263888888888891</v>
      </c>
    </row>
    <row r="2183" spans="1:26" x14ac:dyDescent="0.3">
      <c r="A2183">
        <v>136539</v>
      </c>
      <c r="B2183" t="s">
        <v>980</v>
      </c>
      <c r="C2183" t="s">
        <v>27</v>
      </c>
      <c r="D2183" t="s">
        <v>274</v>
      </c>
      <c r="E2183" t="s">
        <v>38</v>
      </c>
      <c r="F2183">
        <v>8600928216</v>
      </c>
      <c r="G2183" t="s">
        <v>30</v>
      </c>
      <c r="H2183">
        <v>7371</v>
      </c>
      <c r="I2183" t="s">
        <v>8201</v>
      </c>
      <c r="J2183" t="s">
        <v>31</v>
      </c>
      <c r="K2183" t="s">
        <v>32</v>
      </c>
      <c r="L2183" t="s">
        <v>17169</v>
      </c>
      <c r="M2183" s="1">
        <v>0.5444444444444444</v>
      </c>
      <c r="N2183" t="s">
        <v>33</v>
      </c>
      <c r="O2183" t="s">
        <v>33</v>
      </c>
      <c r="P2183" s="2">
        <v>3.2407407407407406E-4</v>
      </c>
      <c r="Q2183" s="2">
        <v>2.5462962962962961E-4</v>
      </c>
      <c r="R2183">
        <v>100</v>
      </c>
      <c r="S2183" s="3">
        <v>45876.375</v>
      </c>
      <c r="T2183" t="s">
        <v>54</v>
      </c>
      <c r="U2183" t="s">
        <v>8201</v>
      </c>
      <c r="V2183" s="3">
        <v>45871.570833333331</v>
      </c>
      <c r="W2183" t="s">
        <v>981</v>
      </c>
      <c r="Y2183" s="4">
        <v>45876</v>
      </c>
      <c r="Z2183" s="2">
        <v>0.81263888888888891</v>
      </c>
    </row>
    <row r="2184" spans="1:26" x14ac:dyDescent="0.3">
      <c r="A2184">
        <v>130267</v>
      </c>
      <c r="B2184" t="s">
        <v>82</v>
      </c>
      <c r="C2184" t="s">
        <v>27</v>
      </c>
      <c r="D2184" t="s">
        <v>83</v>
      </c>
      <c r="E2184" t="s">
        <v>84</v>
      </c>
      <c r="F2184">
        <v>9994067568</v>
      </c>
      <c r="G2184" t="s">
        <v>53</v>
      </c>
      <c r="H2184">
        <v>1795</v>
      </c>
      <c r="I2184" t="s">
        <v>5183</v>
      </c>
      <c r="J2184" t="s">
        <v>31</v>
      </c>
      <c r="K2184" t="s">
        <v>32</v>
      </c>
      <c r="L2184" t="s">
        <v>17189</v>
      </c>
      <c r="M2184" s="1">
        <v>0.54583333333333328</v>
      </c>
      <c r="N2184" t="s">
        <v>33</v>
      </c>
      <c r="O2184" t="s">
        <v>33</v>
      </c>
      <c r="P2184" s="2">
        <v>5.8333333333333336E-3</v>
      </c>
      <c r="Q2184" s="2">
        <v>1.9907407407407408E-3</v>
      </c>
      <c r="R2184">
        <v>100</v>
      </c>
      <c r="S2184" s="3">
        <v>45876.375</v>
      </c>
      <c r="T2184" t="s">
        <v>54</v>
      </c>
      <c r="U2184" t="s">
        <v>5183</v>
      </c>
      <c r="V2184" s="3">
        <v>45871.490277777775</v>
      </c>
      <c r="W2184" t="s">
        <v>85</v>
      </c>
      <c r="Y2184" s="4">
        <v>45876</v>
      </c>
      <c r="Z2184" s="2">
        <v>0.81263888888888891</v>
      </c>
    </row>
    <row r="2185" spans="1:26" x14ac:dyDescent="0.3">
      <c r="A2185">
        <v>136539</v>
      </c>
      <c r="B2185" t="s">
        <v>980</v>
      </c>
      <c r="C2185" t="s">
        <v>27</v>
      </c>
      <c r="D2185" t="s">
        <v>274</v>
      </c>
      <c r="E2185" t="s">
        <v>38</v>
      </c>
      <c r="F2185">
        <v>8600928216</v>
      </c>
      <c r="G2185" t="s">
        <v>30</v>
      </c>
      <c r="H2185">
        <v>7371</v>
      </c>
      <c r="I2185" t="s">
        <v>8214</v>
      </c>
      <c r="J2185" t="s">
        <v>31</v>
      </c>
      <c r="K2185" t="s">
        <v>32</v>
      </c>
      <c r="L2185" t="s">
        <v>17169</v>
      </c>
      <c r="M2185" s="1">
        <v>0.54374999999999996</v>
      </c>
      <c r="N2185" t="s">
        <v>33</v>
      </c>
      <c r="O2185" t="s">
        <v>33</v>
      </c>
      <c r="P2185" s="2">
        <v>0.7112384259259259</v>
      </c>
      <c r="Q2185" s="2">
        <v>1.7361111111111112E-4</v>
      </c>
      <c r="R2185">
        <v>100</v>
      </c>
      <c r="S2185" s="3">
        <v>45876.375</v>
      </c>
      <c r="T2185" t="s">
        <v>54</v>
      </c>
      <c r="U2185" t="s">
        <v>8214</v>
      </c>
      <c r="V2185" s="3">
        <v>45871.570833333331</v>
      </c>
      <c r="W2185" t="s">
        <v>981</v>
      </c>
      <c r="Y2185" s="4">
        <v>45876</v>
      </c>
      <c r="Z2185" s="2">
        <v>0.81263888888888891</v>
      </c>
    </row>
    <row r="2186" spans="1:26" x14ac:dyDescent="0.3">
      <c r="A2186">
        <v>136584</v>
      </c>
      <c r="B2186" t="s">
        <v>316</v>
      </c>
      <c r="C2186" t="s">
        <v>27</v>
      </c>
      <c r="D2186" t="s">
        <v>315</v>
      </c>
      <c r="E2186" t="s">
        <v>52</v>
      </c>
      <c r="F2186">
        <v>9745285280</v>
      </c>
      <c r="G2186" t="s">
        <v>53</v>
      </c>
      <c r="H2186">
        <v>7007</v>
      </c>
      <c r="I2186" t="s">
        <v>4012</v>
      </c>
      <c r="J2186" t="s">
        <v>31</v>
      </c>
      <c r="K2186" t="s">
        <v>32</v>
      </c>
      <c r="L2186" t="s">
        <v>17190</v>
      </c>
      <c r="M2186" s="1">
        <v>0.5444444444444444</v>
      </c>
      <c r="N2186" t="s">
        <v>33</v>
      </c>
      <c r="O2186" t="s">
        <v>33</v>
      </c>
      <c r="P2186" s="2">
        <v>2.5648148148148149E-2</v>
      </c>
      <c r="Q2186" s="2">
        <v>2.7777777777777778E-4</v>
      </c>
      <c r="R2186">
        <v>0</v>
      </c>
      <c r="S2186" s="3">
        <v>45876.375</v>
      </c>
      <c r="T2186" t="s">
        <v>54</v>
      </c>
      <c r="U2186" t="s">
        <v>4012</v>
      </c>
      <c r="V2186" s="3">
        <v>45871.490277777775</v>
      </c>
      <c r="W2186" t="s">
        <v>1137</v>
      </c>
      <c r="Y2186" s="4">
        <v>45876</v>
      </c>
      <c r="Z2186" s="2">
        <v>0.81263888888888891</v>
      </c>
    </row>
    <row r="2187" spans="1:26" x14ac:dyDescent="0.3">
      <c r="A2187">
        <v>132667</v>
      </c>
      <c r="B2187" t="s">
        <v>489</v>
      </c>
      <c r="C2187" t="s">
        <v>27</v>
      </c>
      <c r="D2187" t="s">
        <v>51</v>
      </c>
      <c r="E2187" t="s">
        <v>52</v>
      </c>
      <c r="F2187">
        <v>7909106352</v>
      </c>
      <c r="G2187" t="s">
        <v>53</v>
      </c>
      <c r="H2187">
        <v>7027</v>
      </c>
      <c r="I2187" t="s">
        <v>4745</v>
      </c>
      <c r="J2187" t="s">
        <v>31</v>
      </c>
      <c r="K2187" t="s">
        <v>32</v>
      </c>
      <c r="L2187" t="s">
        <v>17191</v>
      </c>
      <c r="M2187" s="1">
        <v>0.54374999999999996</v>
      </c>
      <c r="N2187" t="s">
        <v>33</v>
      </c>
      <c r="O2187" t="s">
        <v>33</v>
      </c>
      <c r="P2187" s="2">
        <v>4.71875E-2</v>
      </c>
      <c r="Q2187" s="2">
        <v>4.9768518518518521E-4</v>
      </c>
      <c r="R2187">
        <v>0</v>
      </c>
      <c r="S2187" s="3">
        <v>45876.375</v>
      </c>
      <c r="T2187" t="s">
        <v>54</v>
      </c>
      <c r="U2187" t="s">
        <v>4745</v>
      </c>
      <c r="V2187" s="3">
        <v>45871.490277777775</v>
      </c>
      <c r="W2187" t="s">
        <v>1060</v>
      </c>
      <c r="Y2187" s="4">
        <v>45876</v>
      </c>
      <c r="Z2187" s="2">
        <v>0.81263888888888891</v>
      </c>
    </row>
    <row r="2188" spans="1:26" x14ac:dyDescent="0.3">
      <c r="A2188">
        <v>134593</v>
      </c>
      <c r="B2188" t="s">
        <v>354</v>
      </c>
      <c r="C2188" t="s">
        <v>27</v>
      </c>
      <c r="D2188" t="s">
        <v>274</v>
      </c>
      <c r="E2188" t="s">
        <v>38</v>
      </c>
      <c r="F2188">
        <v>9579977369</v>
      </c>
      <c r="G2188" t="s">
        <v>30</v>
      </c>
      <c r="H2188">
        <v>7225</v>
      </c>
      <c r="I2188" t="s">
        <v>7340</v>
      </c>
      <c r="J2188" t="s">
        <v>31</v>
      </c>
      <c r="K2188" t="s">
        <v>32</v>
      </c>
      <c r="L2188" t="s">
        <v>17192</v>
      </c>
      <c r="M2188" s="1">
        <v>0.54374999999999996</v>
      </c>
      <c r="N2188" t="s">
        <v>33</v>
      </c>
      <c r="O2188" t="s">
        <v>33</v>
      </c>
      <c r="P2188" s="2">
        <v>1.0416666666666667E-3</v>
      </c>
      <c r="Q2188" s="2">
        <v>5.3240740740740744E-4</v>
      </c>
      <c r="R2188">
        <v>80</v>
      </c>
      <c r="S2188" s="3">
        <v>45876.375</v>
      </c>
      <c r="T2188" t="s">
        <v>54</v>
      </c>
      <c r="U2188" t="s">
        <v>7340</v>
      </c>
      <c r="V2188" s="3">
        <v>45871.491666666669</v>
      </c>
      <c r="W2188" t="s">
        <v>961</v>
      </c>
      <c r="Y2188" s="4">
        <v>45876</v>
      </c>
      <c r="Z2188" s="2">
        <v>0.81263888888888891</v>
      </c>
    </row>
    <row r="2189" spans="1:26" x14ac:dyDescent="0.3">
      <c r="A2189">
        <v>133450</v>
      </c>
      <c r="B2189" t="s">
        <v>216</v>
      </c>
      <c r="C2189" t="s">
        <v>27</v>
      </c>
      <c r="D2189" t="s">
        <v>117</v>
      </c>
      <c r="E2189" t="s">
        <v>48</v>
      </c>
      <c r="F2189">
        <v>6367222847</v>
      </c>
      <c r="G2189" t="s">
        <v>43</v>
      </c>
      <c r="H2189">
        <v>7267</v>
      </c>
      <c r="I2189" t="s">
        <v>14652</v>
      </c>
      <c r="J2189" t="s">
        <v>31</v>
      </c>
      <c r="K2189" t="s">
        <v>32</v>
      </c>
      <c r="L2189" t="s">
        <v>17193</v>
      </c>
      <c r="M2189" s="1">
        <v>0.54305555555555551</v>
      </c>
      <c r="N2189" t="s">
        <v>33</v>
      </c>
      <c r="O2189" t="s">
        <v>33</v>
      </c>
      <c r="P2189" s="2">
        <v>6.0543981481481483E-2</v>
      </c>
      <c r="Q2189" s="2">
        <v>1.8518518518518518E-4</v>
      </c>
      <c r="R2189">
        <v>100</v>
      </c>
      <c r="S2189" s="3">
        <v>45876.375</v>
      </c>
      <c r="T2189" t="s">
        <v>54</v>
      </c>
      <c r="U2189" t="s">
        <v>14652</v>
      </c>
      <c r="V2189" s="3">
        <v>45871.642361111109</v>
      </c>
      <c r="W2189" t="s">
        <v>217</v>
      </c>
      <c r="Y2189" s="4">
        <v>45876</v>
      </c>
      <c r="Z2189" s="2">
        <v>0.81263888888888891</v>
      </c>
    </row>
    <row r="2190" spans="1:26" x14ac:dyDescent="0.3">
      <c r="A2190">
        <v>25345</v>
      </c>
      <c r="B2190" t="s">
        <v>1790</v>
      </c>
      <c r="C2190" t="s">
        <v>27</v>
      </c>
      <c r="D2190" t="s">
        <v>59</v>
      </c>
      <c r="E2190" t="s">
        <v>60</v>
      </c>
      <c r="F2190">
        <v>8714645408</v>
      </c>
      <c r="G2190" t="s">
        <v>30</v>
      </c>
      <c r="H2190">
        <v>7422</v>
      </c>
      <c r="I2190" t="s">
        <v>13259</v>
      </c>
      <c r="J2190" t="s">
        <v>31</v>
      </c>
      <c r="K2190" t="s">
        <v>32</v>
      </c>
      <c r="L2190" t="s">
        <v>17194</v>
      </c>
      <c r="M2190" s="1">
        <v>0.54374999999999996</v>
      </c>
      <c r="N2190" t="s">
        <v>33</v>
      </c>
      <c r="O2190" t="s">
        <v>33</v>
      </c>
      <c r="P2190" s="2">
        <v>1.2870370370370371E-2</v>
      </c>
      <c r="Q2190" s="2">
        <v>7.291666666666667E-4</v>
      </c>
      <c r="R2190">
        <v>0</v>
      </c>
      <c r="S2190" s="3">
        <v>45876.375</v>
      </c>
      <c r="T2190" t="s">
        <v>54</v>
      </c>
      <c r="U2190" t="s">
        <v>13259</v>
      </c>
      <c r="V2190" s="3">
        <v>45871.64166666667</v>
      </c>
      <c r="W2190" t="s">
        <v>1793</v>
      </c>
      <c r="Y2190" s="4">
        <v>45876</v>
      </c>
      <c r="Z2190" s="2">
        <v>0.81263888888888891</v>
      </c>
    </row>
    <row r="2191" spans="1:26" x14ac:dyDescent="0.3">
      <c r="A2191">
        <v>133980</v>
      </c>
      <c r="B2191" t="s">
        <v>278</v>
      </c>
      <c r="C2191" t="s">
        <v>27</v>
      </c>
      <c r="D2191" t="s">
        <v>83</v>
      </c>
      <c r="E2191" t="s">
        <v>84</v>
      </c>
      <c r="F2191">
        <v>9629216836</v>
      </c>
      <c r="G2191" t="s">
        <v>53</v>
      </c>
      <c r="H2191">
        <v>7006</v>
      </c>
      <c r="I2191" t="s">
        <v>5284</v>
      </c>
      <c r="J2191" t="s">
        <v>31</v>
      </c>
      <c r="K2191" t="s">
        <v>32</v>
      </c>
      <c r="L2191" t="s">
        <v>17143</v>
      </c>
      <c r="M2191" s="1">
        <v>0.54305555555555551</v>
      </c>
      <c r="N2191" t="s">
        <v>33</v>
      </c>
      <c r="O2191" t="s">
        <v>65</v>
      </c>
      <c r="P2191" s="2">
        <v>2.0729166666666667E-2</v>
      </c>
      <c r="Q2191" s="2">
        <v>5.2083333333333333E-4</v>
      </c>
      <c r="R2191">
        <v>100</v>
      </c>
      <c r="S2191" s="3">
        <v>45876.375</v>
      </c>
      <c r="T2191" t="s">
        <v>54</v>
      </c>
      <c r="U2191" t="s">
        <v>5284</v>
      </c>
      <c r="V2191" s="3">
        <v>45871.490972222222</v>
      </c>
      <c r="W2191" t="s">
        <v>280</v>
      </c>
      <c r="Y2191" s="4">
        <v>45876</v>
      </c>
      <c r="Z2191" s="2">
        <v>0.81263888888888891</v>
      </c>
    </row>
    <row r="2192" spans="1:26" x14ac:dyDescent="0.3">
      <c r="A2192">
        <v>134718</v>
      </c>
      <c r="B2192" t="s">
        <v>164</v>
      </c>
      <c r="C2192" t="s">
        <v>27</v>
      </c>
      <c r="D2192" t="s">
        <v>129</v>
      </c>
      <c r="E2192" t="s">
        <v>42</v>
      </c>
      <c r="F2192">
        <v>9009882998</v>
      </c>
      <c r="G2192" t="s">
        <v>43</v>
      </c>
      <c r="H2192">
        <v>7120</v>
      </c>
      <c r="I2192" t="s">
        <v>10080</v>
      </c>
      <c r="J2192" t="s">
        <v>31</v>
      </c>
      <c r="K2192" t="s">
        <v>39</v>
      </c>
      <c r="O2192" t="s">
        <v>33</v>
      </c>
      <c r="S2192" s="3">
        <v>45876.375</v>
      </c>
      <c r="T2192" t="s">
        <v>54</v>
      </c>
      <c r="U2192" t="s">
        <v>10080</v>
      </c>
      <c r="V2192" s="3">
        <v>45871.572222222225</v>
      </c>
      <c r="W2192" t="s">
        <v>1166</v>
      </c>
      <c r="Y2192" s="4">
        <v>45876</v>
      </c>
      <c r="Z2192" s="2">
        <v>0.81263888888888891</v>
      </c>
    </row>
    <row r="2193" spans="1:26" x14ac:dyDescent="0.3">
      <c r="A2193">
        <v>133977</v>
      </c>
      <c r="B2193" t="s">
        <v>139</v>
      </c>
      <c r="C2193" t="s">
        <v>27</v>
      </c>
      <c r="D2193" t="s">
        <v>83</v>
      </c>
      <c r="E2193" t="s">
        <v>84</v>
      </c>
      <c r="F2193">
        <v>8870217700</v>
      </c>
      <c r="G2193" t="s">
        <v>53</v>
      </c>
      <c r="H2193">
        <v>7058</v>
      </c>
      <c r="I2193" t="s">
        <v>6307</v>
      </c>
      <c r="J2193" t="s">
        <v>31</v>
      </c>
      <c r="K2193" t="s">
        <v>32</v>
      </c>
      <c r="L2193" t="s">
        <v>17195</v>
      </c>
      <c r="M2193" s="1">
        <v>0.54305555555555551</v>
      </c>
      <c r="N2193" t="s">
        <v>33</v>
      </c>
      <c r="O2193" t="s">
        <v>33</v>
      </c>
      <c r="P2193" s="2">
        <v>2.8935185185185184E-4</v>
      </c>
      <c r="Q2193" s="2">
        <v>2.0833333333333335E-4</v>
      </c>
      <c r="R2193">
        <v>100</v>
      </c>
      <c r="S2193" s="3">
        <v>45876.375</v>
      </c>
      <c r="T2193" t="s">
        <v>54</v>
      </c>
      <c r="U2193" t="s">
        <v>6307</v>
      </c>
      <c r="V2193" s="3">
        <v>45871.490972222222</v>
      </c>
      <c r="W2193" t="s">
        <v>391</v>
      </c>
      <c r="Y2193" s="4">
        <v>45876</v>
      </c>
      <c r="Z2193" s="2">
        <v>0.81263888888888891</v>
      </c>
    </row>
    <row r="2194" spans="1:26" x14ac:dyDescent="0.3">
      <c r="A2194">
        <v>132507</v>
      </c>
      <c r="B2194" t="s">
        <v>357</v>
      </c>
      <c r="C2194" t="s">
        <v>187</v>
      </c>
      <c r="D2194" t="s">
        <v>51</v>
      </c>
      <c r="E2194" t="s">
        <v>52</v>
      </c>
      <c r="F2194">
        <v>9745048712</v>
      </c>
      <c r="G2194" t="s">
        <v>53</v>
      </c>
      <c r="H2194">
        <v>7053</v>
      </c>
      <c r="I2194" t="s">
        <v>6111</v>
      </c>
      <c r="J2194" t="s">
        <v>31</v>
      </c>
      <c r="K2194" t="s">
        <v>32</v>
      </c>
      <c r="L2194" t="s">
        <v>17196</v>
      </c>
      <c r="M2194" s="1">
        <v>0.54236111111111107</v>
      </c>
      <c r="N2194" t="s">
        <v>33</v>
      </c>
      <c r="O2194" t="s">
        <v>33</v>
      </c>
      <c r="P2194" s="2">
        <v>3.8194444444444446E-4</v>
      </c>
      <c r="Q2194" s="2">
        <v>6.9444444444444444E-5</v>
      </c>
      <c r="R2194">
        <v>0</v>
      </c>
      <c r="S2194" s="3">
        <v>45876.375</v>
      </c>
      <c r="T2194" t="s">
        <v>54</v>
      </c>
      <c r="U2194" t="s">
        <v>6111</v>
      </c>
      <c r="V2194" s="3">
        <v>45871.490972222222</v>
      </c>
      <c r="W2194" t="s">
        <v>1254</v>
      </c>
      <c r="Y2194" s="4">
        <v>45876</v>
      </c>
      <c r="Z2194" s="2">
        <v>0.81263888888888891</v>
      </c>
    </row>
    <row r="2195" spans="1:26" x14ac:dyDescent="0.3">
      <c r="A2195">
        <v>29625</v>
      </c>
      <c r="B2195" t="s">
        <v>67</v>
      </c>
      <c r="C2195" t="s">
        <v>27</v>
      </c>
      <c r="D2195" t="s">
        <v>51</v>
      </c>
      <c r="E2195" t="s">
        <v>52</v>
      </c>
      <c r="F2195">
        <v>7356805209</v>
      </c>
      <c r="G2195" t="s">
        <v>53</v>
      </c>
      <c r="H2195">
        <v>7052</v>
      </c>
      <c r="I2195" t="s">
        <v>6054</v>
      </c>
      <c r="J2195" t="s">
        <v>31</v>
      </c>
      <c r="K2195" t="s">
        <v>32</v>
      </c>
      <c r="L2195" t="s">
        <v>17197</v>
      </c>
      <c r="M2195" s="1">
        <v>0.54236111111111107</v>
      </c>
      <c r="N2195" t="s">
        <v>33</v>
      </c>
      <c r="O2195" t="s">
        <v>33</v>
      </c>
      <c r="P2195" s="2">
        <v>2.0833333333333335E-4</v>
      </c>
      <c r="Q2195" s="2">
        <v>6.9444444444444444E-5</v>
      </c>
      <c r="R2195">
        <v>0</v>
      </c>
      <c r="S2195" s="3">
        <v>45876.375</v>
      </c>
      <c r="T2195" t="s">
        <v>54</v>
      </c>
      <c r="U2195" t="s">
        <v>6054</v>
      </c>
      <c r="V2195" s="3">
        <v>45871.490972222222</v>
      </c>
      <c r="W2195" t="s">
        <v>1073</v>
      </c>
      <c r="Y2195" s="4">
        <v>45876</v>
      </c>
      <c r="Z2195" s="2">
        <v>0.81263888888888891</v>
      </c>
    </row>
    <row r="2196" spans="1:26" x14ac:dyDescent="0.3">
      <c r="A2196">
        <v>136529</v>
      </c>
      <c r="B2196" t="s">
        <v>1191</v>
      </c>
      <c r="C2196" t="s">
        <v>27</v>
      </c>
      <c r="D2196" t="s">
        <v>333</v>
      </c>
      <c r="E2196" t="s">
        <v>48</v>
      </c>
      <c r="F2196">
        <v>9728240146</v>
      </c>
      <c r="G2196" t="s">
        <v>43</v>
      </c>
      <c r="H2196">
        <v>7346</v>
      </c>
      <c r="I2196" t="s">
        <v>14941</v>
      </c>
      <c r="J2196" t="s">
        <v>31</v>
      </c>
      <c r="K2196" t="s">
        <v>32</v>
      </c>
      <c r="L2196" t="s">
        <v>17198</v>
      </c>
      <c r="M2196" s="1">
        <v>0.5444444444444444</v>
      </c>
      <c r="N2196" t="s">
        <v>33</v>
      </c>
      <c r="O2196" t="s">
        <v>65</v>
      </c>
      <c r="P2196" s="2">
        <v>1.1041666666666667E-2</v>
      </c>
      <c r="Q2196" s="2">
        <v>1.7592592592592592E-3</v>
      </c>
      <c r="R2196">
        <v>100</v>
      </c>
      <c r="S2196" s="3">
        <v>45876.375</v>
      </c>
      <c r="T2196" t="s">
        <v>54</v>
      </c>
      <c r="U2196" t="s">
        <v>14941</v>
      </c>
      <c r="V2196" s="3">
        <v>45871.642361111109</v>
      </c>
      <c r="W2196" t="s">
        <v>1192</v>
      </c>
      <c r="Y2196" s="4">
        <v>45876</v>
      </c>
      <c r="Z2196" s="2">
        <v>0.81263888888888891</v>
      </c>
    </row>
    <row r="2197" spans="1:26" x14ac:dyDescent="0.3">
      <c r="A2197">
        <v>133977</v>
      </c>
      <c r="B2197" t="s">
        <v>139</v>
      </c>
      <c r="C2197" t="s">
        <v>27</v>
      </c>
      <c r="D2197" t="s">
        <v>83</v>
      </c>
      <c r="E2197" t="s">
        <v>84</v>
      </c>
      <c r="F2197">
        <v>8870217700</v>
      </c>
      <c r="G2197" t="s">
        <v>53</v>
      </c>
      <c r="H2197">
        <v>7058</v>
      </c>
      <c r="I2197" t="s">
        <v>6315</v>
      </c>
      <c r="J2197" t="s">
        <v>31</v>
      </c>
      <c r="K2197" t="s">
        <v>32</v>
      </c>
      <c r="L2197" t="s">
        <v>17195</v>
      </c>
      <c r="M2197" s="1">
        <v>0.54236111111111107</v>
      </c>
      <c r="N2197" t="s">
        <v>33</v>
      </c>
      <c r="O2197" t="s">
        <v>33</v>
      </c>
      <c r="P2197" s="2">
        <v>2.2280092592592591E-2</v>
      </c>
      <c r="Q2197" s="2">
        <v>4.6296296296296294E-5</v>
      </c>
      <c r="R2197">
        <v>100</v>
      </c>
      <c r="S2197" s="3">
        <v>45876.375</v>
      </c>
      <c r="T2197" t="s">
        <v>54</v>
      </c>
      <c r="U2197" t="s">
        <v>6315</v>
      </c>
      <c r="V2197" s="3">
        <v>45871.490972222222</v>
      </c>
      <c r="W2197" t="s">
        <v>391</v>
      </c>
      <c r="Y2197" s="4">
        <v>45876</v>
      </c>
      <c r="Z2197" s="2">
        <v>0.81263888888888891</v>
      </c>
    </row>
    <row r="2198" spans="1:26" x14ac:dyDescent="0.3">
      <c r="A2198">
        <v>29407</v>
      </c>
      <c r="B2198" t="s">
        <v>353</v>
      </c>
      <c r="C2198" t="s">
        <v>27</v>
      </c>
      <c r="D2198" t="s">
        <v>148</v>
      </c>
      <c r="E2198" t="s">
        <v>29</v>
      </c>
      <c r="F2198">
        <v>9249099173</v>
      </c>
      <c r="G2198" t="s">
        <v>30</v>
      </c>
      <c r="H2198">
        <v>7163</v>
      </c>
      <c r="I2198" t="s">
        <v>10661</v>
      </c>
      <c r="J2198" t="s">
        <v>31</v>
      </c>
      <c r="K2198" t="s">
        <v>32</v>
      </c>
      <c r="L2198" t="s">
        <v>17199</v>
      </c>
      <c r="M2198" s="1">
        <v>0.54236111111111107</v>
      </c>
      <c r="N2198" t="s">
        <v>33</v>
      </c>
      <c r="O2198" t="s">
        <v>33</v>
      </c>
      <c r="P2198" s="2">
        <v>1.6967592592592593E-2</v>
      </c>
      <c r="Q2198" s="2">
        <v>1.8518518518518518E-4</v>
      </c>
      <c r="R2198">
        <v>100</v>
      </c>
      <c r="S2198" s="3">
        <v>45876.375</v>
      </c>
      <c r="T2198" t="s">
        <v>54</v>
      </c>
      <c r="U2198" t="s">
        <v>10661</v>
      </c>
      <c r="V2198" s="3">
        <v>45871.572222222225</v>
      </c>
      <c r="W2198" t="s">
        <v>1614</v>
      </c>
      <c r="Y2198" s="4">
        <v>45876</v>
      </c>
      <c r="Z2198" s="2">
        <v>0.81263888888888891</v>
      </c>
    </row>
    <row r="2199" spans="1:26" x14ac:dyDescent="0.3">
      <c r="A2199">
        <v>29625</v>
      </c>
      <c r="B2199" t="s">
        <v>67</v>
      </c>
      <c r="C2199" t="s">
        <v>27</v>
      </c>
      <c r="D2199" t="s">
        <v>51</v>
      </c>
      <c r="E2199" t="s">
        <v>52</v>
      </c>
      <c r="F2199">
        <v>7356805209</v>
      </c>
      <c r="G2199" t="s">
        <v>53</v>
      </c>
      <c r="H2199">
        <v>7052</v>
      </c>
      <c r="I2199" t="s">
        <v>6068</v>
      </c>
      <c r="J2199" t="s">
        <v>31</v>
      </c>
      <c r="K2199" t="s">
        <v>32</v>
      </c>
      <c r="L2199" t="s">
        <v>17200</v>
      </c>
      <c r="M2199" s="1">
        <v>0.54236111111111107</v>
      </c>
      <c r="N2199" t="s">
        <v>33</v>
      </c>
      <c r="O2199" t="s">
        <v>33</v>
      </c>
      <c r="P2199" s="2">
        <v>0.83928240740740745</v>
      </c>
      <c r="Q2199" s="2">
        <v>4.6296296296296294E-5</v>
      </c>
      <c r="R2199">
        <v>0</v>
      </c>
      <c r="S2199" s="3">
        <v>45876.375</v>
      </c>
      <c r="T2199" t="s">
        <v>54</v>
      </c>
      <c r="U2199" t="s">
        <v>6068</v>
      </c>
      <c r="V2199" s="3">
        <v>45871.490972222222</v>
      </c>
      <c r="W2199" t="s">
        <v>1073</v>
      </c>
      <c r="Y2199" s="4">
        <v>45876</v>
      </c>
      <c r="Z2199" s="2">
        <v>0.81263888888888891</v>
      </c>
    </row>
    <row r="2200" spans="1:26" x14ac:dyDescent="0.3">
      <c r="A2200">
        <v>134593</v>
      </c>
      <c r="B2200" t="s">
        <v>354</v>
      </c>
      <c r="C2200" t="s">
        <v>27</v>
      </c>
      <c r="D2200" t="s">
        <v>274</v>
      </c>
      <c r="E2200" t="s">
        <v>38</v>
      </c>
      <c r="F2200">
        <v>9579977369</v>
      </c>
      <c r="G2200" t="s">
        <v>30</v>
      </c>
      <c r="H2200">
        <v>7225</v>
      </c>
      <c r="I2200" t="s">
        <v>7358</v>
      </c>
      <c r="J2200" t="s">
        <v>31</v>
      </c>
      <c r="K2200" t="s">
        <v>32</v>
      </c>
      <c r="L2200" t="s">
        <v>17179</v>
      </c>
      <c r="M2200" s="1">
        <v>0.54236111111111107</v>
      </c>
      <c r="N2200" t="s">
        <v>33</v>
      </c>
      <c r="O2200" t="s">
        <v>33</v>
      </c>
      <c r="P2200" s="2">
        <v>1.3657407407407407E-3</v>
      </c>
      <c r="Q2200" s="2">
        <v>4.6296296296296298E-4</v>
      </c>
      <c r="R2200">
        <v>100</v>
      </c>
      <c r="S2200" s="3">
        <v>45876.375</v>
      </c>
      <c r="T2200" t="s">
        <v>54</v>
      </c>
      <c r="U2200" t="s">
        <v>7358</v>
      </c>
      <c r="V2200" s="3">
        <v>45871.491666666669</v>
      </c>
      <c r="W2200" t="s">
        <v>961</v>
      </c>
      <c r="Y2200" s="4">
        <v>45876</v>
      </c>
      <c r="Z2200" s="2">
        <v>0.81263888888888891</v>
      </c>
    </row>
    <row r="2201" spans="1:26" x14ac:dyDescent="0.3">
      <c r="A2201">
        <v>136344</v>
      </c>
      <c r="B2201" t="s">
        <v>626</v>
      </c>
      <c r="C2201" t="s">
        <v>27</v>
      </c>
      <c r="D2201" t="s">
        <v>59</v>
      </c>
      <c r="E2201" t="s">
        <v>60</v>
      </c>
      <c r="F2201">
        <v>7499334004</v>
      </c>
      <c r="G2201" t="s">
        <v>30</v>
      </c>
      <c r="H2201">
        <v>7448</v>
      </c>
      <c r="I2201" t="s">
        <v>13526</v>
      </c>
      <c r="J2201" t="s">
        <v>31</v>
      </c>
      <c r="K2201" t="s">
        <v>32</v>
      </c>
      <c r="L2201" t="s">
        <v>17201</v>
      </c>
      <c r="M2201" s="1">
        <v>0.54166666666666663</v>
      </c>
      <c r="N2201" t="s">
        <v>33</v>
      </c>
      <c r="O2201" t="s">
        <v>33</v>
      </c>
      <c r="P2201" s="2">
        <v>2.6620370370370372E-4</v>
      </c>
      <c r="Q2201" s="2">
        <v>1.6203703703703703E-4</v>
      </c>
      <c r="R2201">
        <v>0</v>
      </c>
      <c r="S2201" s="3">
        <v>45876.375</v>
      </c>
      <c r="T2201" t="s">
        <v>54</v>
      </c>
      <c r="U2201" t="s">
        <v>13526</v>
      </c>
      <c r="V2201" s="3">
        <v>45871.64166666667</v>
      </c>
      <c r="W2201" t="s">
        <v>1176</v>
      </c>
      <c r="Y2201" s="4">
        <v>45876</v>
      </c>
      <c r="Z2201" s="2">
        <v>0.81263888888888891</v>
      </c>
    </row>
    <row r="2202" spans="1:26" x14ac:dyDescent="0.3">
      <c r="A2202">
        <v>136551</v>
      </c>
      <c r="B2202" t="s">
        <v>440</v>
      </c>
      <c r="C2202" t="s">
        <v>27</v>
      </c>
      <c r="D2202" t="s">
        <v>162</v>
      </c>
      <c r="E2202" t="s">
        <v>29</v>
      </c>
      <c r="F2202">
        <v>8329140259</v>
      </c>
      <c r="G2202" t="s">
        <v>30</v>
      </c>
      <c r="H2202">
        <v>7252</v>
      </c>
      <c r="I2202" t="s">
        <v>12119</v>
      </c>
      <c r="J2202" t="s">
        <v>31</v>
      </c>
      <c r="K2202" t="s">
        <v>32</v>
      </c>
      <c r="L2202" t="s">
        <v>17202</v>
      </c>
      <c r="M2202" s="1">
        <v>0.54166666666666663</v>
      </c>
      <c r="N2202" t="s">
        <v>33</v>
      </c>
      <c r="O2202" t="s">
        <v>33</v>
      </c>
      <c r="P2202" s="2">
        <v>1.8518518518518518E-4</v>
      </c>
      <c r="Q2202" s="2">
        <v>1.0416666666666667E-4</v>
      </c>
      <c r="R2202">
        <v>100</v>
      </c>
      <c r="S2202" s="3">
        <v>45876.375</v>
      </c>
      <c r="T2202" t="s">
        <v>54</v>
      </c>
      <c r="U2202" t="s">
        <v>12119</v>
      </c>
      <c r="V2202" s="3">
        <v>45871.640972222223</v>
      </c>
      <c r="W2202" t="s">
        <v>648</v>
      </c>
      <c r="Y2202" s="4">
        <v>45876</v>
      </c>
      <c r="Z2202" s="2">
        <v>0.81263888888888891</v>
      </c>
    </row>
    <row r="2203" spans="1:26" x14ac:dyDescent="0.3">
      <c r="A2203">
        <v>132507</v>
      </c>
      <c r="B2203" t="s">
        <v>357</v>
      </c>
      <c r="C2203" t="s">
        <v>187</v>
      </c>
      <c r="D2203" t="s">
        <v>51</v>
      </c>
      <c r="E2203" t="s">
        <v>52</v>
      </c>
      <c r="F2203">
        <v>9745048712</v>
      </c>
      <c r="G2203" t="s">
        <v>53</v>
      </c>
      <c r="H2203">
        <v>7053</v>
      </c>
      <c r="I2203" t="s">
        <v>6203</v>
      </c>
      <c r="J2203" t="s">
        <v>31</v>
      </c>
      <c r="K2203" t="s">
        <v>32</v>
      </c>
      <c r="L2203" t="s">
        <v>18604</v>
      </c>
      <c r="M2203" s="1">
        <v>0.67361111111111116</v>
      </c>
      <c r="N2203" t="s">
        <v>33</v>
      </c>
      <c r="O2203" t="s">
        <v>33</v>
      </c>
      <c r="P2203" s="2">
        <v>1.0416666666666667E-4</v>
      </c>
      <c r="Q2203" s="2">
        <v>0.13255787037037037</v>
      </c>
      <c r="R2203">
        <v>100</v>
      </c>
      <c r="S2203" s="3">
        <v>45876.375</v>
      </c>
      <c r="T2203" t="s">
        <v>54</v>
      </c>
      <c r="U2203" t="s">
        <v>6203</v>
      </c>
      <c r="V2203" s="3">
        <v>45871.490972222222</v>
      </c>
      <c r="W2203" t="s">
        <v>1254</v>
      </c>
      <c r="Y2203" s="4">
        <v>45876</v>
      </c>
      <c r="Z2203" s="2">
        <v>0.81263888888888891</v>
      </c>
    </row>
    <row r="2204" spans="1:26" x14ac:dyDescent="0.3">
      <c r="A2204">
        <v>136344</v>
      </c>
      <c r="B2204" t="s">
        <v>626</v>
      </c>
      <c r="C2204" t="s">
        <v>27</v>
      </c>
      <c r="D2204" t="s">
        <v>59</v>
      </c>
      <c r="E2204" t="s">
        <v>60</v>
      </c>
      <c r="F2204">
        <v>7499334004</v>
      </c>
      <c r="G2204" t="s">
        <v>30</v>
      </c>
      <c r="H2204">
        <v>7448</v>
      </c>
      <c r="I2204" t="s">
        <v>13525</v>
      </c>
      <c r="J2204" t="s">
        <v>31</v>
      </c>
      <c r="K2204" t="s">
        <v>32</v>
      </c>
      <c r="L2204" t="s">
        <v>17203</v>
      </c>
      <c r="M2204" s="1">
        <v>0.54166666666666663</v>
      </c>
      <c r="N2204" t="s">
        <v>33</v>
      </c>
      <c r="O2204" t="s">
        <v>33</v>
      </c>
      <c r="P2204" s="2">
        <v>3.8194444444444446E-4</v>
      </c>
      <c r="Q2204" s="2">
        <v>1.6203703703703703E-4</v>
      </c>
      <c r="R2204">
        <v>0</v>
      </c>
      <c r="S2204" s="3">
        <v>45876.375</v>
      </c>
      <c r="T2204" t="s">
        <v>54</v>
      </c>
      <c r="U2204" t="s">
        <v>13525</v>
      </c>
      <c r="V2204" s="3">
        <v>45871.64166666667</v>
      </c>
      <c r="W2204" t="s">
        <v>1176</v>
      </c>
      <c r="Y2204" s="4">
        <v>45876</v>
      </c>
      <c r="Z2204" s="2">
        <v>0.81263888888888891</v>
      </c>
    </row>
    <row r="2205" spans="1:26" x14ac:dyDescent="0.3">
      <c r="A2205">
        <v>134721</v>
      </c>
      <c r="B2205" t="s">
        <v>924</v>
      </c>
      <c r="C2205" t="s">
        <v>27</v>
      </c>
      <c r="D2205" t="s">
        <v>329</v>
      </c>
      <c r="E2205" t="s">
        <v>76</v>
      </c>
      <c r="F2205">
        <v>9303511813</v>
      </c>
      <c r="G2205" t="s">
        <v>43</v>
      </c>
      <c r="H2205">
        <v>7123</v>
      </c>
      <c r="I2205" t="s">
        <v>14347</v>
      </c>
      <c r="J2205" t="s">
        <v>31</v>
      </c>
      <c r="K2205" t="s">
        <v>32</v>
      </c>
      <c r="L2205" t="s">
        <v>17204</v>
      </c>
      <c r="M2205" s="1">
        <v>0.54097222222222219</v>
      </c>
      <c r="N2205" t="s">
        <v>33</v>
      </c>
      <c r="O2205" t="s">
        <v>33</v>
      </c>
      <c r="P2205" s="2">
        <v>4.7870370370370369E-2</v>
      </c>
      <c r="Q2205" s="2">
        <v>2.4305555555555555E-4</v>
      </c>
      <c r="R2205">
        <v>100</v>
      </c>
      <c r="S2205" s="3">
        <v>45876.375</v>
      </c>
      <c r="T2205" t="s">
        <v>54</v>
      </c>
      <c r="U2205" t="s">
        <v>14347</v>
      </c>
      <c r="V2205" s="3">
        <v>45871.642361111109</v>
      </c>
      <c r="W2205" t="s">
        <v>936</v>
      </c>
      <c r="Y2205" s="4">
        <v>45876</v>
      </c>
      <c r="Z2205" s="2">
        <v>0.81263888888888891</v>
      </c>
    </row>
    <row r="2206" spans="1:26" x14ac:dyDescent="0.3">
      <c r="A2206">
        <v>136344</v>
      </c>
      <c r="B2206" t="s">
        <v>626</v>
      </c>
      <c r="C2206" t="s">
        <v>27</v>
      </c>
      <c r="D2206" t="s">
        <v>59</v>
      </c>
      <c r="E2206" t="s">
        <v>60</v>
      </c>
      <c r="F2206">
        <v>7499334004</v>
      </c>
      <c r="G2206" t="s">
        <v>30</v>
      </c>
      <c r="H2206">
        <v>7448</v>
      </c>
      <c r="I2206" t="s">
        <v>13527</v>
      </c>
      <c r="J2206" t="s">
        <v>31</v>
      </c>
      <c r="K2206" t="s">
        <v>32</v>
      </c>
      <c r="L2206" t="s">
        <v>17205</v>
      </c>
      <c r="M2206" s="1">
        <v>0.54097222222222219</v>
      </c>
      <c r="N2206" t="s">
        <v>33</v>
      </c>
      <c r="O2206" t="s">
        <v>33</v>
      </c>
      <c r="P2206" s="2">
        <v>0.89532407407407411</v>
      </c>
      <c r="Q2206" s="2">
        <v>1.8518518518518518E-4</v>
      </c>
      <c r="R2206">
        <v>100</v>
      </c>
      <c r="S2206" s="3">
        <v>45876.375</v>
      </c>
      <c r="T2206" t="s">
        <v>54</v>
      </c>
      <c r="U2206" t="s">
        <v>13527</v>
      </c>
      <c r="V2206" s="3">
        <v>45871.64166666667</v>
      </c>
      <c r="W2206" t="s">
        <v>1176</v>
      </c>
      <c r="Y2206" s="4">
        <v>45876</v>
      </c>
      <c r="Z2206" s="2">
        <v>0.81263888888888891</v>
      </c>
    </row>
    <row r="2207" spans="1:26" x14ac:dyDescent="0.3">
      <c r="A2207">
        <v>136551</v>
      </c>
      <c r="B2207" t="s">
        <v>440</v>
      </c>
      <c r="C2207" t="s">
        <v>27</v>
      </c>
      <c r="D2207" t="s">
        <v>162</v>
      </c>
      <c r="E2207" t="s">
        <v>29</v>
      </c>
      <c r="F2207">
        <v>8329140259</v>
      </c>
      <c r="G2207" t="s">
        <v>30</v>
      </c>
      <c r="H2207">
        <v>7252</v>
      </c>
      <c r="I2207" t="s">
        <v>12101</v>
      </c>
      <c r="J2207" t="s">
        <v>31</v>
      </c>
      <c r="K2207" t="s">
        <v>32</v>
      </c>
      <c r="L2207" t="s">
        <v>17202</v>
      </c>
      <c r="M2207" s="1">
        <v>0.54097222222222219</v>
      </c>
      <c r="N2207" t="s">
        <v>33</v>
      </c>
      <c r="O2207" t="s">
        <v>33</v>
      </c>
      <c r="P2207" s="5">
        <v>1.2120833333333334</v>
      </c>
      <c r="Q2207" s="2">
        <v>3.9351851851851852E-4</v>
      </c>
      <c r="R2207">
        <v>100</v>
      </c>
      <c r="S2207" s="3">
        <v>45876.375</v>
      </c>
      <c r="T2207" t="s">
        <v>54</v>
      </c>
      <c r="U2207" t="s">
        <v>12101</v>
      </c>
      <c r="V2207" s="3">
        <v>45871.640972222223</v>
      </c>
      <c r="W2207" t="s">
        <v>648</v>
      </c>
      <c r="Y2207" s="4">
        <v>45876</v>
      </c>
      <c r="Z2207" s="2">
        <v>0.81263888888888891</v>
      </c>
    </row>
    <row r="2208" spans="1:26" x14ac:dyDescent="0.3">
      <c r="A2208">
        <v>134593</v>
      </c>
      <c r="B2208" t="s">
        <v>354</v>
      </c>
      <c r="C2208" t="s">
        <v>27</v>
      </c>
      <c r="D2208" t="s">
        <v>274</v>
      </c>
      <c r="E2208" t="s">
        <v>38</v>
      </c>
      <c r="F2208">
        <v>9579977369</v>
      </c>
      <c r="G2208" t="s">
        <v>30</v>
      </c>
      <c r="H2208">
        <v>7225</v>
      </c>
      <c r="I2208" t="s">
        <v>7342</v>
      </c>
      <c r="J2208" t="s">
        <v>31</v>
      </c>
      <c r="K2208" t="s">
        <v>32</v>
      </c>
      <c r="L2208" t="s">
        <v>17179</v>
      </c>
      <c r="M2208" s="1">
        <v>0.54097222222222219</v>
      </c>
      <c r="N2208" t="s">
        <v>33</v>
      </c>
      <c r="O2208" t="s">
        <v>33</v>
      </c>
      <c r="P2208" s="2">
        <v>0.20208333333333334</v>
      </c>
      <c r="Q2208" s="2">
        <v>7.407407407407407E-4</v>
      </c>
      <c r="R2208">
        <v>100</v>
      </c>
      <c r="S2208" s="3">
        <v>45876.375</v>
      </c>
      <c r="T2208" t="s">
        <v>54</v>
      </c>
      <c r="U2208" t="s">
        <v>7342</v>
      </c>
      <c r="V2208" s="3">
        <v>45871.491666666669</v>
      </c>
      <c r="W2208" t="s">
        <v>961</v>
      </c>
      <c r="Y2208" s="4">
        <v>45876</v>
      </c>
      <c r="Z2208" s="2">
        <v>0.81263888888888891</v>
      </c>
    </row>
    <row r="2209" spans="1:26" x14ac:dyDescent="0.3">
      <c r="A2209">
        <v>135758</v>
      </c>
      <c r="B2209" t="s">
        <v>347</v>
      </c>
      <c r="C2209" t="s">
        <v>27</v>
      </c>
      <c r="D2209" t="s">
        <v>51</v>
      </c>
      <c r="E2209" t="s">
        <v>52</v>
      </c>
      <c r="F2209">
        <v>9037706249</v>
      </c>
      <c r="G2209" t="s">
        <v>53</v>
      </c>
      <c r="H2209">
        <v>7021</v>
      </c>
      <c r="I2209" t="s">
        <v>4278</v>
      </c>
      <c r="J2209" t="s">
        <v>31</v>
      </c>
      <c r="K2209" t="s">
        <v>32</v>
      </c>
      <c r="L2209" t="s">
        <v>17206</v>
      </c>
      <c r="M2209" s="1">
        <v>0.54027777777777775</v>
      </c>
      <c r="N2209" t="s">
        <v>33</v>
      </c>
      <c r="O2209" t="s">
        <v>33</v>
      </c>
      <c r="P2209" s="2">
        <v>1.273148148148148E-4</v>
      </c>
      <c r="Q2209" s="2">
        <v>4.6296296296296294E-5</v>
      </c>
      <c r="R2209">
        <v>0</v>
      </c>
      <c r="S2209" s="3">
        <v>45876.375</v>
      </c>
      <c r="T2209" t="s">
        <v>54</v>
      </c>
      <c r="U2209" t="s">
        <v>4278</v>
      </c>
      <c r="V2209" s="3">
        <v>45871.490277777775</v>
      </c>
      <c r="W2209" t="s">
        <v>400</v>
      </c>
      <c r="Y2209" s="4">
        <v>45876</v>
      </c>
      <c r="Z2209" s="2">
        <v>0.81263888888888891</v>
      </c>
    </row>
    <row r="2210" spans="1:26" x14ac:dyDescent="0.3">
      <c r="A2210">
        <v>136209</v>
      </c>
      <c r="B2210" t="s">
        <v>154</v>
      </c>
      <c r="C2210" t="s">
        <v>27</v>
      </c>
      <c r="D2210" t="s">
        <v>144</v>
      </c>
      <c r="E2210" t="s">
        <v>42</v>
      </c>
      <c r="F2210">
        <v>8305733442</v>
      </c>
      <c r="G2210" t="s">
        <v>43</v>
      </c>
      <c r="H2210">
        <v>7217</v>
      </c>
      <c r="I2210" t="s">
        <v>11551</v>
      </c>
      <c r="J2210" t="s">
        <v>31</v>
      </c>
      <c r="K2210" t="s">
        <v>32</v>
      </c>
      <c r="L2210" t="s">
        <v>17207</v>
      </c>
      <c r="M2210" s="1">
        <v>0.54097222222222219</v>
      </c>
      <c r="N2210" t="s">
        <v>33</v>
      </c>
      <c r="O2210" t="s">
        <v>33</v>
      </c>
      <c r="P2210" s="2">
        <v>9.2592592592592596E-4</v>
      </c>
      <c r="Q2210" s="2">
        <v>1.273148148148148E-4</v>
      </c>
      <c r="R2210">
        <v>0</v>
      </c>
      <c r="S2210" s="3">
        <v>45876.375</v>
      </c>
      <c r="T2210" t="s">
        <v>54</v>
      </c>
      <c r="U2210" t="s">
        <v>11551</v>
      </c>
      <c r="V2210" s="3">
        <v>45871.572916666664</v>
      </c>
      <c r="W2210" t="s">
        <v>749</v>
      </c>
      <c r="Y2210" s="4">
        <v>45876</v>
      </c>
      <c r="Z2210" s="2">
        <v>0.81263888888888891</v>
      </c>
    </row>
    <row r="2211" spans="1:26" x14ac:dyDescent="0.3">
      <c r="A2211">
        <v>24017</v>
      </c>
      <c r="B2211" t="s">
        <v>913</v>
      </c>
      <c r="C2211" t="s">
        <v>27</v>
      </c>
      <c r="D2211" t="s">
        <v>93</v>
      </c>
      <c r="E2211" t="s">
        <v>76</v>
      </c>
      <c r="F2211">
        <v>7974883690</v>
      </c>
      <c r="G2211" t="s">
        <v>43</v>
      </c>
      <c r="H2211">
        <v>7427</v>
      </c>
      <c r="I2211" t="s">
        <v>15311</v>
      </c>
      <c r="J2211" t="s">
        <v>31</v>
      </c>
      <c r="K2211" t="s">
        <v>32</v>
      </c>
      <c r="L2211" t="s">
        <v>17208</v>
      </c>
      <c r="M2211" s="1">
        <v>0.54027777777777775</v>
      </c>
      <c r="N2211" t="s">
        <v>33</v>
      </c>
      <c r="O2211" t="s">
        <v>33</v>
      </c>
      <c r="P2211" s="2">
        <v>7.6678240740740741E-2</v>
      </c>
      <c r="Q2211" s="2">
        <v>4.6296296296296294E-5</v>
      </c>
      <c r="R2211">
        <v>100</v>
      </c>
      <c r="S2211" s="3">
        <v>45876.375</v>
      </c>
      <c r="T2211" t="s">
        <v>54</v>
      </c>
      <c r="U2211" t="s">
        <v>15311</v>
      </c>
      <c r="V2211" s="3">
        <v>45871.642361111109</v>
      </c>
      <c r="W2211" t="s">
        <v>1056</v>
      </c>
      <c r="Y2211" s="4">
        <v>45876</v>
      </c>
      <c r="Z2211" s="2">
        <v>0.81263888888888891</v>
      </c>
    </row>
    <row r="2212" spans="1:26" x14ac:dyDescent="0.3">
      <c r="A2212">
        <v>136551</v>
      </c>
      <c r="B2212" t="s">
        <v>440</v>
      </c>
      <c r="C2212" t="s">
        <v>27</v>
      </c>
      <c r="D2212" t="s">
        <v>162</v>
      </c>
      <c r="E2212" t="s">
        <v>29</v>
      </c>
      <c r="F2212">
        <v>8329140259</v>
      </c>
      <c r="G2212" t="s">
        <v>30</v>
      </c>
      <c r="H2212">
        <v>7252</v>
      </c>
      <c r="I2212" t="s">
        <v>12132</v>
      </c>
      <c r="J2212" t="s">
        <v>31</v>
      </c>
      <c r="K2212" t="s">
        <v>39</v>
      </c>
      <c r="O2212" t="s">
        <v>33</v>
      </c>
      <c r="S2212" s="3">
        <v>45876.375</v>
      </c>
      <c r="T2212" t="s">
        <v>54</v>
      </c>
      <c r="U2212" t="s">
        <v>12132</v>
      </c>
      <c r="V2212" s="3">
        <v>45871.640972222223</v>
      </c>
      <c r="W2212" t="s">
        <v>648</v>
      </c>
      <c r="Y2212" s="4">
        <v>45876</v>
      </c>
      <c r="Z2212" s="2">
        <v>0.81263888888888891</v>
      </c>
    </row>
    <row r="2213" spans="1:26" x14ac:dyDescent="0.3">
      <c r="A2213">
        <v>135758</v>
      </c>
      <c r="B2213" t="s">
        <v>347</v>
      </c>
      <c r="C2213" t="s">
        <v>27</v>
      </c>
      <c r="D2213" t="s">
        <v>51</v>
      </c>
      <c r="E2213" t="s">
        <v>52</v>
      </c>
      <c r="F2213">
        <v>9037706249</v>
      </c>
      <c r="G2213" t="s">
        <v>53</v>
      </c>
      <c r="H2213">
        <v>7021</v>
      </c>
      <c r="I2213" t="s">
        <v>4283</v>
      </c>
      <c r="J2213" t="s">
        <v>31</v>
      </c>
      <c r="K2213" t="s">
        <v>32</v>
      </c>
      <c r="L2213" t="s">
        <v>17206</v>
      </c>
      <c r="M2213" s="1">
        <v>0.54027777777777775</v>
      </c>
      <c r="N2213" t="s">
        <v>33</v>
      </c>
      <c r="O2213" t="s">
        <v>33</v>
      </c>
      <c r="P2213" s="2">
        <v>2.9351851851851851E-2</v>
      </c>
      <c r="Q2213" s="2">
        <v>2.3148148148148149E-4</v>
      </c>
      <c r="R2213">
        <v>0</v>
      </c>
      <c r="S2213" s="3">
        <v>45876.375</v>
      </c>
      <c r="T2213" t="s">
        <v>54</v>
      </c>
      <c r="U2213" t="s">
        <v>4283</v>
      </c>
      <c r="V2213" s="3">
        <v>45871.490277777775</v>
      </c>
      <c r="W2213" t="s">
        <v>400</v>
      </c>
      <c r="Y2213" s="4">
        <v>45876</v>
      </c>
      <c r="Z2213" s="2">
        <v>0.81263888888888891</v>
      </c>
    </row>
    <row r="2214" spans="1:26" x14ac:dyDescent="0.3">
      <c r="A2214">
        <v>130267</v>
      </c>
      <c r="B2214" t="s">
        <v>82</v>
      </c>
      <c r="C2214" t="s">
        <v>27</v>
      </c>
      <c r="D2214" t="s">
        <v>83</v>
      </c>
      <c r="E2214" t="s">
        <v>84</v>
      </c>
      <c r="F2214">
        <v>9994067568</v>
      </c>
      <c r="G2214" t="s">
        <v>53</v>
      </c>
      <c r="H2214">
        <v>1795</v>
      </c>
      <c r="I2214" t="s">
        <v>5185</v>
      </c>
      <c r="J2214" t="s">
        <v>31</v>
      </c>
      <c r="K2214" t="s">
        <v>32</v>
      </c>
      <c r="L2214" t="s">
        <v>17209</v>
      </c>
      <c r="M2214" s="1">
        <v>0.54027777777777775</v>
      </c>
      <c r="N2214" t="s">
        <v>33</v>
      </c>
      <c r="O2214" t="s">
        <v>33</v>
      </c>
      <c r="P2214" s="2">
        <v>5.6249999999999998E-3</v>
      </c>
      <c r="Q2214" s="2">
        <v>4.6296296296296294E-5</v>
      </c>
      <c r="R2214">
        <v>100</v>
      </c>
      <c r="S2214" s="3">
        <v>45876.375</v>
      </c>
      <c r="T2214" t="s">
        <v>54</v>
      </c>
      <c r="U2214" t="s">
        <v>5185</v>
      </c>
      <c r="V2214" s="3">
        <v>45871.490277777775</v>
      </c>
      <c r="W2214" t="s">
        <v>85</v>
      </c>
      <c r="Y2214" s="4">
        <v>45876</v>
      </c>
      <c r="Z2214" s="2">
        <v>0.81263888888888891</v>
      </c>
    </row>
    <row r="2215" spans="1:26" x14ac:dyDescent="0.3">
      <c r="A2215">
        <v>136084</v>
      </c>
      <c r="B2215" t="s">
        <v>789</v>
      </c>
      <c r="C2215" t="s">
        <v>27</v>
      </c>
      <c r="D2215" t="s">
        <v>518</v>
      </c>
      <c r="E2215" t="s">
        <v>48</v>
      </c>
      <c r="F2215">
        <v>9649118830</v>
      </c>
      <c r="G2215" t="s">
        <v>43</v>
      </c>
      <c r="H2215">
        <v>1789</v>
      </c>
      <c r="I2215" t="s">
        <v>13878</v>
      </c>
      <c r="J2215" t="s">
        <v>31</v>
      </c>
      <c r="K2215" t="s">
        <v>32</v>
      </c>
      <c r="L2215" t="s">
        <v>17210</v>
      </c>
      <c r="M2215" s="1">
        <v>0.56527777777777777</v>
      </c>
      <c r="N2215" t="s">
        <v>33</v>
      </c>
      <c r="O2215" t="s">
        <v>33</v>
      </c>
      <c r="P2215" s="2">
        <v>2.7025462962962963E-2</v>
      </c>
      <c r="Q2215" s="2">
        <v>2.5590277777777778E-2</v>
      </c>
      <c r="R2215">
        <v>100</v>
      </c>
      <c r="S2215" s="3">
        <v>45876.375</v>
      </c>
      <c r="T2215" t="s">
        <v>54</v>
      </c>
      <c r="U2215" t="s">
        <v>13878</v>
      </c>
      <c r="V2215" s="3">
        <v>45871.64166666667</v>
      </c>
      <c r="W2215" t="s">
        <v>830</v>
      </c>
      <c r="Y2215" s="4">
        <v>45876</v>
      </c>
      <c r="Z2215" s="2">
        <v>0.81263888888888891</v>
      </c>
    </row>
    <row r="2216" spans="1:26" x14ac:dyDescent="0.3">
      <c r="A2216">
        <v>133998</v>
      </c>
      <c r="B2216" t="s">
        <v>438</v>
      </c>
      <c r="C2216" t="s">
        <v>27</v>
      </c>
      <c r="D2216" t="s">
        <v>28</v>
      </c>
      <c r="E2216" t="s">
        <v>29</v>
      </c>
      <c r="F2216">
        <v>9730922019</v>
      </c>
      <c r="G2216" t="s">
        <v>30</v>
      </c>
      <c r="H2216">
        <v>7234</v>
      </c>
      <c r="I2216" t="s">
        <v>11678</v>
      </c>
      <c r="J2216" t="s">
        <v>31</v>
      </c>
      <c r="K2216" t="s">
        <v>32</v>
      </c>
      <c r="L2216" t="s">
        <v>17211</v>
      </c>
      <c r="M2216" s="1">
        <v>0.54027777777777775</v>
      </c>
      <c r="N2216" t="s">
        <v>33</v>
      </c>
      <c r="O2216" t="s">
        <v>33</v>
      </c>
      <c r="P2216" s="2">
        <v>4.0509259259259258E-4</v>
      </c>
      <c r="Q2216" s="2">
        <v>2.3148148148148149E-4</v>
      </c>
      <c r="R2216">
        <v>100</v>
      </c>
      <c r="S2216" s="3">
        <v>45876.375</v>
      </c>
      <c r="T2216" t="s">
        <v>54</v>
      </c>
      <c r="U2216" t="s">
        <v>11678</v>
      </c>
      <c r="V2216" s="3">
        <v>45871.572916666664</v>
      </c>
      <c r="W2216" t="s">
        <v>802</v>
      </c>
      <c r="Y2216" s="4">
        <v>45876</v>
      </c>
      <c r="Z2216" s="2">
        <v>0.81263888888888891</v>
      </c>
    </row>
    <row r="2217" spans="1:26" x14ac:dyDescent="0.3">
      <c r="A2217">
        <v>133743</v>
      </c>
      <c r="B2217" t="s">
        <v>130</v>
      </c>
      <c r="C2217" t="s">
        <v>27</v>
      </c>
      <c r="D2217" t="s">
        <v>75</v>
      </c>
      <c r="E2217" t="s">
        <v>76</v>
      </c>
      <c r="F2217">
        <v>7354067055</v>
      </c>
      <c r="G2217" t="s">
        <v>43</v>
      </c>
      <c r="H2217">
        <v>1748</v>
      </c>
      <c r="I2217" t="s">
        <v>8588</v>
      </c>
      <c r="J2217" t="s">
        <v>31</v>
      </c>
      <c r="K2217" t="s">
        <v>32</v>
      </c>
      <c r="L2217" t="s">
        <v>17212</v>
      </c>
      <c r="M2217" s="1">
        <v>0.54097222222222219</v>
      </c>
      <c r="N2217" t="s">
        <v>33</v>
      </c>
      <c r="O2217" t="s">
        <v>33</v>
      </c>
      <c r="P2217" s="2">
        <v>0.80388888888888888</v>
      </c>
      <c r="Q2217" s="2">
        <v>8.2175925925925927E-4</v>
      </c>
      <c r="R2217">
        <v>100</v>
      </c>
      <c r="S2217" s="3">
        <v>45876.375</v>
      </c>
      <c r="T2217" t="s">
        <v>54</v>
      </c>
      <c r="U2217" t="s">
        <v>8588</v>
      </c>
      <c r="V2217" s="3">
        <v>45871.571527777778</v>
      </c>
      <c r="W2217" t="s">
        <v>1469</v>
      </c>
      <c r="Y2217" s="4">
        <v>45876</v>
      </c>
      <c r="Z2217" s="2">
        <v>0.81263888888888891</v>
      </c>
    </row>
    <row r="2218" spans="1:26" x14ac:dyDescent="0.3">
      <c r="A2218">
        <v>136209</v>
      </c>
      <c r="B2218" t="s">
        <v>154</v>
      </c>
      <c r="C2218" t="s">
        <v>27</v>
      </c>
      <c r="D2218" t="s">
        <v>144</v>
      </c>
      <c r="E2218" t="s">
        <v>42</v>
      </c>
      <c r="F2218">
        <v>8305733442</v>
      </c>
      <c r="G2218" t="s">
        <v>43</v>
      </c>
      <c r="H2218">
        <v>7217</v>
      </c>
      <c r="I2218" t="s">
        <v>11552</v>
      </c>
      <c r="J2218" t="s">
        <v>31</v>
      </c>
      <c r="K2218" t="s">
        <v>32</v>
      </c>
      <c r="L2218" t="s">
        <v>17213</v>
      </c>
      <c r="M2218" s="1">
        <v>0.5395833333333333</v>
      </c>
      <c r="N2218" t="s">
        <v>33</v>
      </c>
      <c r="O2218" t="s">
        <v>33</v>
      </c>
      <c r="P2218" s="2">
        <v>2.8935185185185184E-4</v>
      </c>
      <c r="Q2218" s="2">
        <v>2.4305555555555555E-4</v>
      </c>
      <c r="R2218">
        <v>0</v>
      </c>
      <c r="S2218" s="3">
        <v>45876.375</v>
      </c>
      <c r="T2218" t="s">
        <v>54</v>
      </c>
      <c r="U2218" t="s">
        <v>11552</v>
      </c>
      <c r="V2218" s="3">
        <v>45871.572916666664</v>
      </c>
      <c r="W2218" t="s">
        <v>749</v>
      </c>
      <c r="Y2218" s="4">
        <v>45876</v>
      </c>
      <c r="Z2218" s="2">
        <v>0.81263888888888891</v>
      </c>
    </row>
    <row r="2219" spans="1:26" x14ac:dyDescent="0.3">
      <c r="A2219">
        <v>133998</v>
      </c>
      <c r="B2219" t="s">
        <v>438</v>
      </c>
      <c r="C2219" t="s">
        <v>27</v>
      </c>
      <c r="D2219" t="s">
        <v>28</v>
      </c>
      <c r="E2219" t="s">
        <v>29</v>
      </c>
      <c r="F2219">
        <v>9730922019</v>
      </c>
      <c r="G2219" t="s">
        <v>30</v>
      </c>
      <c r="H2219">
        <v>7234</v>
      </c>
      <c r="I2219" t="s">
        <v>11667</v>
      </c>
      <c r="J2219" t="s">
        <v>31</v>
      </c>
      <c r="K2219" t="s">
        <v>32</v>
      </c>
      <c r="L2219" t="s">
        <v>17214</v>
      </c>
      <c r="M2219" s="1">
        <v>0.5395833333333333</v>
      </c>
      <c r="N2219" t="s">
        <v>33</v>
      </c>
      <c r="O2219" t="s">
        <v>33</v>
      </c>
      <c r="P2219" s="2">
        <v>7.8055555555555559E-2</v>
      </c>
      <c r="Q2219" s="2">
        <v>2.8935185185185184E-4</v>
      </c>
      <c r="R2219">
        <v>100</v>
      </c>
      <c r="S2219" s="3">
        <v>45876.375</v>
      </c>
      <c r="T2219" t="s">
        <v>54</v>
      </c>
      <c r="U2219" t="s">
        <v>11667</v>
      </c>
      <c r="V2219" s="3">
        <v>45871.572916666664</v>
      </c>
      <c r="W2219" t="s">
        <v>802</v>
      </c>
      <c r="Y2219" s="4">
        <v>45876</v>
      </c>
      <c r="Z2219" s="2">
        <v>0.81263888888888891</v>
      </c>
    </row>
    <row r="2220" spans="1:26" x14ac:dyDescent="0.3">
      <c r="A2220">
        <v>136209</v>
      </c>
      <c r="B2220" t="s">
        <v>154</v>
      </c>
      <c r="C2220" t="s">
        <v>27</v>
      </c>
      <c r="D2220" t="s">
        <v>144</v>
      </c>
      <c r="E2220" t="s">
        <v>42</v>
      </c>
      <c r="F2220">
        <v>8305733442</v>
      </c>
      <c r="G2220" t="s">
        <v>43</v>
      </c>
      <c r="H2220">
        <v>7217</v>
      </c>
      <c r="I2220" t="s">
        <v>11560</v>
      </c>
      <c r="J2220" t="s">
        <v>31</v>
      </c>
      <c r="K2220" t="s">
        <v>32</v>
      </c>
      <c r="L2220" t="s">
        <v>17215</v>
      </c>
      <c r="M2220" s="1">
        <v>0.5395833333333333</v>
      </c>
      <c r="N2220" t="s">
        <v>33</v>
      </c>
      <c r="O2220" t="s">
        <v>33</v>
      </c>
      <c r="P2220" s="2">
        <v>1.5046296296296297E-4</v>
      </c>
      <c r="Q2220" s="2">
        <v>8.1018518518518516E-5</v>
      </c>
      <c r="R2220">
        <v>100</v>
      </c>
      <c r="S2220" s="3">
        <v>45876.375</v>
      </c>
      <c r="T2220" t="s">
        <v>54</v>
      </c>
      <c r="U2220" t="s">
        <v>11560</v>
      </c>
      <c r="V2220" s="3">
        <v>45871.572916666664</v>
      </c>
      <c r="W2220" t="s">
        <v>749</v>
      </c>
      <c r="Y2220" s="4">
        <v>45876</v>
      </c>
      <c r="Z2220" s="2">
        <v>0.81263888888888891</v>
      </c>
    </row>
    <row r="2221" spans="1:26" x14ac:dyDescent="0.3">
      <c r="A2221">
        <v>133789</v>
      </c>
      <c r="B2221" t="s">
        <v>956</v>
      </c>
      <c r="C2221" t="s">
        <v>27</v>
      </c>
      <c r="D2221" t="s">
        <v>315</v>
      </c>
      <c r="E2221" t="s">
        <v>52</v>
      </c>
      <c r="F2221">
        <v>7907550356</v>
      </c>
      <c r="G2221" t="s">
        <v>53</v>
      </c>
      <c r="H2221">
        <v>7011</v>
      </c>
      <c r="I2221" t="s">
        <v>4164</v>
      </c>
      <c r="J2221" t="s">
        <v>31</v>
      </c>
      <c r="K2221" t="s">
        <v>32</v>
      </c>
      <c r="L2221" t="s">
        <v>17216</v>
      </c>
      <c r="M2221" s="1">
        <v>0.54097222222222219</v>
      </c>
      <c r="N2221" t="s">
        <v>33</v>
      </c>
      <c r="O2221" t="s">
        <v>33</v>
      </c>
      <c r="P2221" s="2">
        <v>6.6238425925925923E-2</v>
      </c>
      <c r="Q2221" s="2">
        <v>1.5393518518518519E-3</v>
      </c>
      <c r="R2221">
        <v>0</v>
      </c>
      <c r="S2221" s="3">
        <v>45876.375</v>
      </c>
      <c r="T2221" t="s">
        <v>54</v>
      </c>
      <c r="U2221" t="s">
        <v>4164</v>
      </c>
      <c r="V2221" s="3">
        <v>45871.490277777775</v>
      </c>
      <c r="W2221" t="s">
        <v>1093</v>
      </c>
      <c r="Y2221" s="4">
        <v>45876</v>
      </c>
      <c r="Z2221" s="2">
        <v>0.81263888888888891</v>
      </c>
    </row>
    <row r="2222" spans="1:26" x14ac:dyDescent="0.3">
      <c r="A2222">
        <v>133998</v>
      </c>
      <c r="B2222" t="s">
        <v>438</v>
      </c>
      <c r="C2222" t="s">
        <v>27</v>
      </c>
      <c r="D2222" t="s">
        <v>28</v>
      </c>
      <c r="E2222" t="s">
        <v>29</v>
      </c>
      <c r="F2222">
        <v>9730922019</v>
      </c>
      <c r="G2222" t="s">
        <v>30</v>
      </c>
      <c r="H2222">
        <v>7234</v>
      </c>
      <c r="I2222" t="s">
        <v>11670</v>
      </c>
      <c r="J2222" t="s">
        <v>31</v>
      </c>
      <c r="K2222" t="s">
        <v>39</v>
      </c>
      <c r="O2222" t="s">
        <v>33</v>
      </c>
      <c r="S2222" s="3">
        <v>45876.375</v>
      </c>
      <c r="T2222" t="s">
        <v>54</v>
      </c>
      <c r="U2222" t="s">
        <v>11670</v>
      </c>
      <c r="V2222" s="3">
        <v>45871.572916666664</v>
      </c>
      <c r="W2222" t="s">
        <v>802</v>
      </c>
      <c r="Y2222" s="4">
        <v>45876</v>
      </c>
      <c r="Z2222" s="2">
        <v>0.81263888888888891</v>
      </c>
    </row>
    <row r="2223" spans="1:26" x14ac:dyDescent="0.3">
      <c r="A2223">
        <v>135657</v>
      </c>
      <c r="B2223" t="s">
        <v>409</v>
      </c>
      <c r="C2223" t="s">
        <v>27</v>
      </c>
      <c r="D2223" t="s">
        <v>315</v>
      </c>
      <c r="E2223" t="s">
        <v>52</v>
      </c>
      <c r="F2223">
        <v>9961034514</v>
      </c>
      <c r="G2223" t="s">
        <v>53</v>
      </c>
      <c r="H2223">
        <v>7037</v>
      </c>
      <c r="I2223" t="s">
        <v>4965</v>
      </c>
      <c r="J2223" t="s">
        <v>31</v>
      </c>
      <c r="K2223" t="s">
        <v>32</v>
      </c>
      <c r="L2223" t="s">
        <v>17217</v>
      </c>
      <c r="M2223" s="1">
        <v>0.53888888888888886</v>
      </c>
      <c r="N2223" t="s">
        <v>33</v>
      </c>
      <c r="O2223" t="s">
        <v>33</v>
      </c>
      <c r="P2223" s="2">
        <v>2.4652777777777776E-3</v>
      </c>
      <c r="Q2223" s="2">
        <v>4.6296296296296294E-5</v>
      </c>
      <c r="R2223">
        <v>0</v>
      </c>
      <c r="S2223" s="3">
        <v>45876.375</v>
      </c>
      <c r="T2223" t="s">
        <v>54</v>
      </c>
      <c r="U2223" t="s">
        <v>4965</v>
      </c>
      <c r="V2223" s="3">
        <v>45871.490277777775</v>
      </c>
      <c r="W2223" t="s">
        <v>410</v>
      </c>
      <c r="Y2223" s="4">
        <v>45876</v>
      </c>
      <c r="Z2223" s="2">
        <v>0.81263888888888891</v>
      </c>
    </row>
    <row r="2224" spans="1:26" x14ac:dyDescent="0.3">
      <c r="A2224">
        <v>136209</v>
      </c>
      <c r="B2224" t="s">
        <v>154</v>
      </c>
      <c r="C2224" t="s">
        <v>27</v>
      </c>
      <c r="D2224" t="s">
        <v>144</v>
      </c>
      <c r="E2224" t="s">
        <v>42</v>
      </c>
      <c r="F2224">
        <v>8305733442</v>
      </c>
      <c r="G2224" t="s">
        <v>43</v>
      </c>
      <c r="H2224">
        <v>7217</v>
      </c>
      <c r="I2224" t="s">
        <v>11561</v>
      </c>
      <c r="J2224" t="s">
        <v>31</v>
      </c>
      <c r="K2224" t="s">
        <v>32</v>
      </c>
      <c r="L2224" t="s">
        <v>17218</v>
      </c>
      <c r="M2224" s="1">
        <v>0.5395833333333333</v>
      </c>
      <c r="N2224" t="s">
        <v>33</v>
      </c>
      <c r="O2224" t="s">
        <v>33</v>
      </c>
      <c r="P2224" s="2">
        <v>2.5462962962962961E-4</v>
      </c>
      <c r="Q2224" s="2">
        <v>2.0833333333333335E-4</v>
      </c>
      <c r="R2224">
        <v>0</v>
      </c>
      <c r="S2224" s="3">
        <v>45876.375</v>
      </c>
      <c r="T2224" t="s">
        <v>54</v>
      </c>
      <c r="U2224" t="s">
        <v>11561</v>
      </c>
      <c r="V2224" s="3">
        <v>45871.572916666664</v>
      </c>
      <c r="W2224" t="s">
        <v>749</v>
      </c>
      <c r="Y2224" s="4">
        <v>45876</v>
      </c>
      <c r="Z2224" s="2">
        <v>0.81263888888888891</v>
      </c>
    </row>
    <row r="2225" spans="1:26" x14ac:dyDescent="0.3">
      <c r="A2225">
        <v>133915</v>
      </c>
      <c r="B2225" t="s">
        <v>382</v>
      </c>
      <c r="C2225" t="s">
        <v>27</v>
      </c>
      <c r="D2225" t="s">
        <v>59</v>
      </c>
      <c r="E2225" t="s">
        <v>60</v>
      </c>
      <c r="F2225">
        <v>9552962703</v>
      </c>
      <c r="G2225" t="s">
        <v>30</v>
      </c>
      <c r="H2225">
        <v>7430</v>
      </c>
      <c r="I2225" t="s">
        <v>13359</v>
      </c>
      <c r="J2225" t="s">
        <v>31</v>
      </c>
      <c r="K2225" t="s">
        <v>32</v>
      </c>
      <c r="L2225" t="s">
        <v>17219</v>
      </c>
      <c r="M2225" s="1">
        <v>0.5395833333333333</v>
      </c>
      <c r="N2225" t="s">
        <v>33</v>
      </c>
      <c r="O2225" t="s">
        <v>33</v>
      </c>
      <c r="P2225" s="2">
        <v>5.858796296296296E-2</v>
      </c>
      <c r="Q2225" s="2">
        <v>3.4722222222222224E-4</v>
      </c>
      <c r="R2225">
        <v>100</v>
      </c>
      <c r="S2225" s="3">
        <v>45876.375</v>
      </c>
      <c r="T2225" t="s">
        <v>54</v>
      </c>
      <c r="U2225" t="s">
        <v>13359</v>
      </c>
      <c r="V2225" s="3">
        <v>45871.64166666667</v>
      </c>
      <c r="W2225" t="s">
        <v>730</v>
      </c>
      <c r="Y2225" s="4">
        <v>45876</v>
      </c>
      <c r="Z2225" s="2">
        <v>0.81263888888888891</v>
      </c>
    </row>
    <row r="2226" spans="1:26" x14ac:dyDescent="0.3">
      <c r="A2226">
        <v>136209</v>
      </c>
      <c r="B2226" t="s">
        <v>154</v>
      </c>
      <c r="C2226" t="s">
        <v>27</v>
      </c>
      <c r="D2226" t="s">
        <v>144</v>
      </c>
      <c r="E2226" t="s">
        <v>42</v>
      </c>
      <c r="F2226">
        <v>8305733442</v>
      </c>
      <c r="G2226" t="s">
        <v>43</v>
      </c>
      <c r="H2226">
        <v>7217</v>
      </c>
      <c r="I2226" t="s">
        <v>11562</v>
      </c>
      <c r="J2226" t="s">
        <v>31</v>
      </c>
      <c r="K2226" t="s">
        <v>32</v>
      </c>
      <c r="L2226" t="s">
        <v>17220</v>
      </c>
      <c r="M2226" s="1">
        <v>0.53888888888888886</v>
      </c>
      <c r="N2226" t="s">
        <v>33</v>
      </c>
      <c r="O2226" t="s">
        <v>33</v>
      </c>
      <c r="P2226" s="2">
        <v>1.273148148148148E-4</v>
      </c>
      <c r="Q2226" s="2">
        <v>9.2592592592592588E-5</v>
      </c>
      <c r="R2226">
        <v>100</v>
      </c>
      <c r="S2226" s="3">
        <v>45876.375</v>
      </c>
      <c r="T2226" t="s">
        <v>54</v>
      </c>
      <c r="U2226" t="s">
        <v>11562</v>
      </c>
      <c r="V2226" s="3">
        <v>45871.572916666664</v>
      </c>
      <c r="W2226" t="s">
        <v>749</v>
      </c>
      <c r="Y2226" s="4">
        <v>45876</v>
      </c>
      <c r="Z2226" s="2">
        <v>0.81263888888888891</v>
      </c>
    </row>
    <row r="2227" spans="1:26" x14ac:dyDescent="0.3">
      <c r="A2227">
        <v>136150</v>
      </c>
      <c r="B2227" t="s">
        <v>1917</v>
      </c>
      <c r="C2227" t="s">
        <v>27</v>
      </c>
      <c r="D2227" t="s">
        <v>47</v>
      </c>
      <c r="E2227" t="s">
        <v>48</v>
      </c>
      <c r="F2227">
        <v>9828876632</v>
      </c>
      <c r="G2227" t="s">
        <v>43</v>
      </c>
      <c r="H2227">
        <v>1787</v>
      </c>
      <c r="I2227" t="s">
        <v>13848</v>
      </c>
      <c r="J2227" t="s">
        <v>31</v>
      </c>
      <c r="K2227" t="s">
        <v>32</v>
      </c>
      <c r="L2227" t="s">
        <v>17221</v>
      </c>
      <c r="M2227" s="1">
        <v>0.5395833333333333</v>
      </c>
      <c r="N2227" t="s">
        <v>33</v>
      </c>
      <c r="O2227" t="s">
        <v>65</v>
      </c>
      <c r="P2227" s="2">
        <v>8.4606481481481477E-2</v>
      </c>
      <c r="Q2227" s="2">
        <v>4.0509259259259258E-4</v>
      </c>
      <c r="R2227">
        <v>100</v>
      </c>
      <c r="S2227" s="3">
        <v>45876.375</v>
      </c>
      <c r="T2227" t="s">
        <v>54</v>
      </c>
      <c r="U2227" t="s">
        <v>13848</v>
      </c>
      <c r="V2227" s="3">
        <v>45871.64166666667</v>
      </c>
      <c r="W2227" t="s">
        <v>1918</v>
      </c>
      <c r="Y2227" s="4">
        <v>45876</v>
      </c>
      <c r="Z2227" s="2">
        <v>0.81263888888888891</v>
      </c>
    </row>
    <row r="2228" spans="1:26" x14ac:dyDescent="0.3">
      <c r="A2228">
        <v>134749</v>
      </c>
      <c r="B2228" t="s">
        <v>1043</v>
      </c>
      <c r="C2228" t="s">
        <v>27</v>
      </c>
      <c r="D2228" t="s">
        <v>46</v>
      </c>
      <c r="E2228" t="s">
        <v>38</v>
      </c>
      <c r="F2228">
        <v>8530397697</v>
      </c>
      <c r="G2228" t="s">
        <v>30</v>
      </c>
      <c r="H2228">
        <v>7189</v>
      </c>
      <c r="I2228" t="s">
        <v>7037</v>
      </c>
      <c r="J2228" t="s">
        <v>31</v>
      </c>
      <c r="K2228" t="s">
        <v>32</v>
      </c>
      <c r="L2228" t="s">
        <v>17222</v>
      </c>
      <c r="M2228" s="1">
        <v>0.53888888888888886</v>
      </c>
      <c r="N2228" t="s">
        <v>33</v>
      </c>
      <c r="O2228" t="s">
        <v>33</v>
      </c>
      <c r="P2228" s="2">
        <v>9.616898148148148E-2</v>
      </c>
      <c r="Q2228" s="2">
        <v>2.5462962962962961E-4</v>
      </c>
      <c r="R2228">
        <v>100</v>
      </c>
      <c r="S2228" s="3">
        <v>45876.375</v>
      </c>
      <c r="T2228" t="s">
        <v>54</v>
      </c>
      <c r="U2228" t="s">
        <v>7037</v>
      </c>
      <c r="V2228" s="3">
        <v>45871.491666666669</v>
      </c>
      <c r="W2228" t="s">
        <v>1104</v>
      </c>
      <c r="Y2228" s="4">
        <v>45876</v>
      </c>
      <c r="Z2228" s="2">
        <v>0.81263888888888891</v>
      </c>
    </row>
    <row r="2229" spans="1:26" x14ac:dyDescent="0.3">
      <c r="A2229">
        <v>131663</v>
      </c>
      <c r="B2229" t="s">
        <v>1251</v>
      </c>
      <c r="C2229" t="s">
        <v>27</v>
      </c>
      <c r="D2229" t="s">
        <v>285</v>
      </c>
      <c r="E2229" t="s">
        <v>84</v>
      </c>
      <c r="F2229">
        <v>7639242671</v>
      </c>
      <c r="G2229" t="s">
        <v>53</v>
      </c>
      <c r="H2229">
        <v>7018</v>
      </c>
      <c r="I2229" t="s">
        <v>5638</v>
      </c>
      <c r="J2229" t="s">
        <v>31</v>
      </c>
      <c r="K2229" t="s">
        <v>32</v>
      </c>
      <c r="L2229" t="s">
        <v>17223</v>
      </c>
      <c r="M2229" s="1">
        <v>0.53888888888888886</v>
      </c>
      <c r="N2229" t="s">
        <v>33</v>
      </c>
      <c r="O2229" t="s">
        <v>33</v>
      </c>
      <c r="P2229" s="2">
        <v>5.0925925925925921E-4</v>
      </c>
      <c r="Q2229" s="2">
        <v>2.8935185185185184E-4</v>
      </c>
      <c r="R2229">
        <v>100</v>
      </c>
      <c r="S2229" s="3">
        <v>45876.375</v>
      </c>
      <c r="T2229" t="s">
        <v>54</v>
      </c>
      <c r="U2229" t="s">
        <v>5638</v>
      </c>
      <c r="V2229" s="3">
        <v>45871.490972222222</v>
      </c>
      <c r="W2229" t="s">
        <v>2009</v>
      </c>
      <c r="Y2229" s="4">
        <v>45876</v>
      </c>
      <c r="Z2229" s="2">
        <v>0.81263888888888891</v>
      </c>
    </row>
    <row r="2230" spans="1:26" x14ac:dyDescent="0.3">
      <c r="A2230">
        <v>136209</v>
      </c>
      <c r="B2230" t="s">
        <v>154</v>
      </c>
      <c r="C2230" t="s">
        <v>27</v>
      </c>
      <c r="D2230" t="s">
        <v>144</v>
      </c>
      <c r="E2230" t="s">
        <v>42</v>
      </c>
      <c r="F2230">
        <v>8305733442</v>
      </c>
      <c r="G2230" t="s">
        <v>43</v>
      </c>
      <c r="H2230">
        <v>7217</v>
      </c>
      <c r="I2230" t="s">
        <v>11564</v>
      </c>
      <c r="J2230" t="s">
        <v>31</v>
      </c>
      <c r="K2230" t="s">
        <v>32</v>
      </c>
      <c r="L2230" t="s">
        <v>17224</v>
      </c>
      <c r="M2230" s="1">
        <v>0.53888888888888886</v>
      </c>
      <c r="N2230" t="s">
        <v>33</v>
      </c>
      <c r="O2230" t="s">
        <v>33</v>
      </c>
      <c r="P2230" s="2">
        <v>5.9027777777777778E-4</v>
      </c>
      <c r="Q2230" s="2">
        <v>4.0509259259259258E-4</v>
      </c>
      <c r="R2230">
        <v>100</v>
      </c>
      <c r="S2230" s="3">
        <v>45876.375</v>
      </c>
      <c r="T2230" t="s">
        <v>54</v>
      </c>
      <c r="U2230" t="s">
        <v>11564</v>
      </c>
      <c r="V2230" s="3">
        <v>45871.572916666664</v>
      </c>
      <c r="W2230" t="s">
        <v>749</v>
      </c>
      <c r="Y2230" s="4">
        <v>45876</v>
      </c>
      <c r="Z2230" s="2">
        <v>0.81263888888888891</v>
      </c>
    </row>
    <row r="2231" spans="1:26" x14ac:dyDescent="0.3">
      <c r="A2231">
        <v>28221</v>
      </c>
      <c r="B2231" t="s">
        <v>614</v>
      </c>
      <c r="C2231" t="s">
        <v>27</v>
      </c>
      <c r="D2231" t="s">
        <v>76</v>
      </c>
      <c r="E2231" t="s">
        <v>76</v>
      </c>
      <c r="F2231">
        <v>8291733177</v>
      </c>
      <c r="G2231" t="s">
        <v>43</v>
      </c>
      <c r="H2231">
        <v>7367</v>
      </c>
      <c r="I2231" t="s">
        <v>15061</v>
      </c>
      <c r="J2231" t="s">
        <v>31</v>
      </c>
      <c r="K2231" t="s">
        <v>39</v>
      </c>
      <c r="O2231" t="s">
        <v>33</v>
      </c>
      <c r="S2231" s="3">
        <v>45876.375</v>
      </c>
      <c r="T2231" t="s">
        <v>54</v>
      </c>
      <c r="U2231" t="s">
        <v>15061</v>
      </c>
      <c r="V2231" s="3">
        <v>45871.642361111109</v>
      </c>
      <c r="W2231" t="s">
        <v>783</v>
      </c>
      <c r="Y2231" s="4">
        <v>45876</v>
      </c>
      <c r="Z2231" s="2">
        <v>0.81263888888888891</v>
      </c>
    </row>
    <row r="2232" spans="1:26" x14ac:dyDescent="0.3">
      <c r="A2232">
        <v>136209</v>
      </c>
      <c r="B2232" t="s">
        <v>154</v>
      </c>
      <c r="C2232" t="s">
        <v>27</v>
      </c>
      <c r="D2232" t="s">
        <v>144</v>
      </c>
      <c r="E2232" t="s">
        <v>42</v>
      </c>
      <c r="F2232">
        <v>8305733442</v>
      </c>
      <c r="G2232" t="s">
        <v>43</v>
      </c>
      <c r="H2232">
        <v>7217</v>
      </c>
      <c r="I2232" t="s">
        <v>11575</v>
      </c>
      <c r="J2232" t="s">
        <v>31</v>
      </c>
      <c r="K2232" t="s">
        <v>32</v>
      </c>
      <c r="L2232" t="s">
        <v>17225</v>
      </c>
      <c r="M2232" s="1">
        <v>0.53819444444444442</v>
      </c>
      <c r="N2232" t="s">
        <v>33</v>
      </c>
      <c r="O2232" t="s">
        <v>33</v>
      </c>
      <c r="P2232" s="2">
        <v>2.3148148148148149E-4</v>
      </c>
      <c r="Q2232" s="2">
        <v>1.9675925925925926E-4</v>
      </c>
      <c r="R2232">
        <v>100</v>
      </c>
      <c r="S2232" s="3">
        <v>45876.375</v>
      </c>
      <c r="T2232" t="s">
        <v>54</v>
      </c>
      <c r="U2232" t="s">
        <v>11575</v>
      </c>
      <c r="V2232" s="3">
        <v>45871.572916666664</v>
      </c>
      <c r="W2232" t="s">
        <v>749</v>
      </c>
      <c r="Y2232" s="4">
        <v>45876</v>
      </c>
      <c r="Z2232" s="2">
        <v>0.81263888888888891</v>
      </c>
    </row>
    <row r="2233" spans="1:26" x14ac:dyDescent="0.3">
      <c r="A2233">
        <v>136084</v>
      </c>
      <c r="B2233" t="s">
        <v>789</v>
      </c>
      <c r="C2233" t="s">
        <v>27</v>
      </c>
      <c r="D2233" t="s">
        <v>518</v>
      </c>
      <c r="E2233" t="s">
        <v>48</v>
      </c>
      <c r="F2233">
        <v>9649118830</v>
      </c>
      <c r="G2233" t="s">
        <v>43</v>
      </c>
      <c r="H2233">
        <v>1789</v>
      </c>
      <c r="I2233" t="s">
        <v>13876</v>
      </c>
      <c r="J2233" t="s">
        <v>31</v>
      </c>
      <c r="K2233" t="s">
        <v>32</v>
      </c>
      <c r="L2233" t="s">
        <v>17226</v>
      </c>
      <c r="M2233" s="1">
        <v>0.53819444444444442</v>
      </c>
      <c r="N2233" t="s">
        <v>33</v>
      </c>
      <c r="O2233" t="s">
        <v>33</v>
      </c>
      <c r="P2233" s="2">
        <v>0.15204861111111112</v>
      </c>
      <c r="Q2233" s="2">
        <v>6.3657407407407413E-4</v>
      </c>
      <c r="R2233">
        <v>100</v>
      </c>
      <c r="S2233" s="3">
        <v>45876.375</v>
      </c>
      <c r="T2233" t="s">
        <v>54</v>
      </c>
      <c r="U2233" t="s">
        <v>13876</v>
      </c>
      <c r="V2233" s="3">
        <v>45871.64166666667</v>
      </c>
      <c r="W2233" t="s">
        <v>830</v>
      </c>
      <c r="Y2233" s="4">
        <v>45876</v>
      </c>
      <c r="Z2233" s="2">
        <v>0.81263888888888891</v>
      </c>
    </row>
    <row r="2234" spans="1:26" x14ac:dyDescent="0.3">
      <c r="A2234">
        <v>131471</v>
      </c>
      <c r="B2234" t="s">
        <v>56</v>
      </c>
      <c r="C2234" t="s">
        <v>27</v>
      </c>
      <c r="D2234" t="s">
        <v>41</v>
      </c>
      <c r="E2234" t="s">
        <v>42</v>
      </c>
      <c r="F2234">
        <v>7724061835</v>
      </c>
      <c r="G2234" t="s">
        <v>43</v>
      </c>
      <c r="H2234">
        <v>7117</v>
      </c>
      <c r="I2234" t="s">
        <v>10067</v>
      </c>
      <c r="J2234" t="s">
        <v>31</v>
      </c>
      <c r="K2234" t="s">
        <v>32</v>
      </c>
      <c r="L2234" t="s">
        <v>17227</v>
      </c>
      <c r="M2234" s="1">
        <v>0.53749999999999998</v>
      </c>
      <c r="N2234" t="s">
        <v>33</v>
      </c>
      <c r="O2234" t="s">
        <v>33</v>
      </c>
      <c r="P2234" s="2">
        <v>2.3148148148148149E-4</v>
      </c>
      <c r="Q2234" s="2">
        <v>1.1574074074074075E-4</v>
      </c>
      <c r="R2234">
        <v>100</v>
      </c>
      <c r="S2234" s="3">
        <v>45876.375</v>
      </c>
      <c r="T2234" t="s">
        <v>54</v>
      </c>
      <c r="U2234" t="s">
        <v>10067</v>
      </c>
      <c r="V2234" s="3">
        <v>45871.572222222225</v>
      </c>
      <c r="W2234" t="s">
        <v>375</v>
      </c>
      <c r="Y2234" s="4">
        <v>45876</v>
      </c>
      <c r="Z2234" s="2">
        <v>0.81263888888888891</v>
      </c>
    </row>
    <row r="2235" spans="1:26" x14ac:dyDescent="0.3">
      <c r="A2235">
        <v>27781</v>
      </c>
      <c r="B2235" t="s">
        <v>365</v>
      </c>
      <c r="C2235" t="s">
        <v>27</v>
      </c>
      <c r="D2235" t="s">
        <v>231</v>
      </c>
      <c r="E2235" t="s">
        <v>60</v>
      </c>
      <c r="F2235">
        <v>9778638486</v>
      </c>
      <c r="G2235" t="s">
        <v>30</v>
      </c>
      <c r="H2235">
        <v>7242</v>
      </c>
      <c r="I2235" t="s">
        <v>11880</v>
      </c>
      <c r="J2235" t="s">
        <v>31</v>
      </c>
      <c r="K2235" t="s">
        <v>32</v>
      </c>
      <c r="L2235" t="s">
        <v>17228</v>
      </c>
      <c r="M2235" s="1">
        <v>0.53819444444444442</v>
      </c>
      <c r="N2235" t="s">
        <v>33</v>
      </c>
      <c r="O2235" t="s">
        <v>33</v>
      </c>
      <c r="P2235" s="2">
        <v>4.3981481481481481E-4</v>
      </c>
      <c r="Q2235" s="2">
        <v>3.0092592592592595E-4</v>
      </c>
      <c r="R2235">
        <v>100</v>
      </c>
      <c r="S2235" s="3">
        <v>45876.375</v>
      </c>
      <c r="T2235" t="s">
        <v>54</v>
      </c>
      <c r="U2235" t="s">
        <v>11880</v>
      </c>
      <c r="V2235" s="3">
        <v>45871.572916666664</v>
      </c>
      <c r="W2235" t="s">
        <v>772</v>
      </c>
      <c r="Y2235" s="4">
        <v>45876</v>
      </c>
      <c r="Z2235" s="2">
        <v>0.81263888888888891</v>
      </c>
    </row>
    <row r="2236" spans="1:26" x14ac:dyDescent="0.3">
      <c r="A2236">
        <v>132590</v>
      </c>
      <c r="B2236" t="s">
        <v>122</v>
      </c>
      <c r="C2236" t="s">
        <v>27</v>
      </c>
      <c r="D2236" t="s">
        <v>63</v>
      </c>
      <c r="E2236" t="s">
        <v>29</v>
      </c>
      <c r="F2236">
        <v>7306434409</v>
      </c>
      <c r="G2236" t="s">
        <v>30</v>
      </c>
      <c r="H2236">
        <v>7164</v>
      </c>
      <c r="I2236" t="s">
        <v>10713</v>
      </c>
      <c r="J2236" t="s">
        <v>31</v>
      </c>
      <c r="K2236" t="s">
        <v>32</v>
      </c>
      <c r="L2236" t="s">
        <v>17229</v>
      </c>
      <c r="M2236" s="1">
        <v>0.53819444444444442</v>
      </c>
      <c r="N2236" t="s">
        <v>33</v>
      </c>
      <c r="O2236" t="s">
        <v>33</v>
      </c>
      <c r="P2236" s="2">
        <v>5.5555555555555556E-4</v>
      </c>
      <c r="Q2236" s="2">
        <v>4.2824074074074075E-4</v>
      </c>
      <c r="R2236">
        <v>0</v>
      </c>
      <c r="S2236" s="3">
        <v>45876.375</v>
      </c>
      <c r="T2236" t="s">
        <v>54</v>
      </c>
      <c r="U2236" t="s">
        <v>10713</v>
      </c>
      <c r="V2236" s="3">
        <v>45871.572222222225</v>
      </c>
      <c r="W2236" t="s">
        <v>575</v>
      </c>
      <c r="Y2236" s="4">
        <v>45876</v>
      </c>
      <c r="Z2236" s="2">
        <v>0.81263888888888891</v>
      </c>
    </row>
    <row r="2237" spans="1:26" x14ac:dyDescent="0.3">
      <c r="A2237">
        <v>131663</v>
      </c>
      <c r="B2237" t="s">
        <v>1251</v>
      </c>
      <c r="C2237" t="s">
        <v>27</v>
      </c>
      <c r="D2237" t="s">
        <v>285</v>
      </c>
      <c r="E2237" t="s">
        <v>84</v>
      </c>
      <c r="F2237">
        <v>7639242671</v>
      </c>
      <c r="G2237" t="s">
        <v>53</v>
      </c>
      <c r="H2237">
        <v>7018</v>
      </c>
      <c r="I2237" t="s">
        <v>5639</v>
      </c>
      <c r="J2237" t="s">
        <v>31</v>
      </c>
      <c r="K2237" t="s">
        <v>32</v>
      </c>
      <c r="L2237" t="s">
        <v>17230</v>
      </c>
      <c r="M2237" s="1">
        <v>0.53888888888888886</v>
      </c>
      <c r="N2237" t="s">
        <v>33</v>
      </c>
      <c r="O2237" t="s">
        <v>33</v>
      </c>
      <c r="P2237" s="2">
        <v>0.89649305555555558</v>
      </c>
      <c r="Q2237" s="2">
        <v>9.7222222222222219E-4</v>
      </c>
      <c r="R2237">
        <v>100</v>
      </c>
      <c r="S2237" s="3">
        <v>45876.375</v>
      </c>
      <c r="T2237" t="s">
        <v>54</v>
      </c>
      <c r="U2237" t="s">
        <v>5639</v>
      </c>
      <c r="V2237" s="3">
        <v>45871.490972222222</v>
      </c>
      <c r="W2237" t="s">
        <v>2009</v>
      </c>
      <c r="Y2237" s="4">
        <v>45876</v>
      </c>
      <c r="Z2237" s="2">
        <v>0.81263888888888891</v>
      </c>
    </row>
    <row r="2238" spans="1:26" x14ac:dyDescent="0.3">
      <c r="A2238">
        <v>136209</v>
      </c>
      <c r="B2238" t="s">
        <v>154</v>
      </c>
      <c r="C2238" t="s">
        <v>27</v>
      </c>
      <c r="D2238" t="s">
        <v>144</v>
      </c>
      <c r="E2238" t="s">
        <v>42</v>
      </c>
      <c r="F2238">
        <v>8305733442</v>
      </c>
      <c r="G2238" t="s">
        <v>43</v>
      </c>
      <c r="H2238">
        <v>7217</v>
      </c>
      <c r="I2238" t="s">
        <v>11576</v>
      </c>
      <c r="J2238" t="s">
        <v>31</v>
      </c>
      <c r="K2238" t="s">
        <v>32</v>
      </c>
      <c r="L2238" t="s">
        <v>17231</v>
      </c>
      <c r="M2238" s="1">
        <v>0.53819444444444442</v>
      </c>
      <c r="N2238" t="s">
        <v>33</v>
      </c>
      <c r="O2238" t="s">
        <v>33</v>
      </c>
      <c r="P2238" s="5">
        <v>2.0837962962962964</v>
      </c>
      <c r="Q2238" s="2">
        <v>4.7453703703703704E-4</v>
      </c>
      <c r="R2238">
        <v>0</v>
      </c>
      <c r="S2238" s="3">
        <v>45876.375</v>
      </c>
      <c r="T2238" t="s">
        <v>54</v>
      </c>
      <c r="U2238" t="s">
        <v>11576</v>
      </c>
      <c r="V2238" s="3">
        <v>45871.572916666664</v>
      </c>
      <c r="W2238" t="s">
        <v>749</v>
      </c>
      <c r="Y2238" s="4">
        <v>45876</v>
      </c>
      <c r="Z2238" s="2">
        <v>0.81263888888888891</v>
      </c>
    </row>
    <row r="2239" spans="1:26" x14ac:dyDescent="0.3">
      <c r="A2239">
        <v>130758</v>
      </c>
      <c r="B2239" t="s">
        <v>67</v>
      </c>
      <c r="C2239" t="s">
        <v>187</v>
      </c>
      <c r="D2239" t="s">
        <v>51</v>
      </c>
      <c r="E2239" t="s">
        <v>52</v>
      </c>
      <c r="F2239">
        <v>9995791963</v>
      </c>
      <c r="G2239" t="s">
        <v>53</v>
      </c>
      <c r="H2239">
        <v>7052</v>
      </c>
      <c r="I2239" t="s">
        <v>5132</v>
      </c>
      <c r="J2239" t="s">
        <v>31</v>
      </c>
      <c r="K2239" t="s">
        <v>32</v>
      </c>
      <c r="L2239" t="s">
        <v>17232</v>
      </c>
      <c r="M2239" s="1">
        <v>0.53749999999999998</v>
      </c>
      <c r="N2239" t="s">
        <v>33</v>
      </c>
      <c r="O2239" t="s">
        <v>33</v>
      </c>
      <c r="P2239" s="2">
        <v>6.018518518518519E-4</v>
      </c>
      <c r="Q2239" s="2">
        <v>1.1574074074074075E-4</v>
      </c>
      <c r="R2239">
        <v>100</v>
      </c>
      <c r="S2239" s="3">
        <v>45876.375</v>
      </c>
      <c r="T2239" t="s">
        <v>54</v>
      </c>
      <c r="U2239" t="s">
        <v>5132</v>
      </c>
      <c r="V2239" s="3">
        <v>45871.490277777775</v>
      </c>
      <c r="W2239" t="s">
        <v>1042</v>
      </c>
      <c r="Y2239" s="4">
        <v>45876</v>
      </c>
      <c r="Z2239" s="2">
        <v>0.81263888888888891</v>
      </c>
    </row>
    <row r="2240" spans="1:26" x14ac:dyDescent="0.3">
      <c r="A2240">
        <v>27781</v>
      </c>
      <c r="B2240" t="s">
        <v>365</v>
      </c>
      <c r="C2240" t="s">
        <v>27</v>
      </c>
      <c r="D2240" t="s">
        <v>231</v>
      </c>
      <c r="E2240" t="s">
        <v>60</v>
      </c>
      <c r="F2240">
        <v>9778638486</v>
      </c>
      <c r="G2240" t="s">
        <v>30</v>
      </c>
      <c r="H2240">
        <v>7242</v>
      </c>
      <c r="I2240" t="s">
        <v>11879</v>
      </c>
      <c r="J2240" t="s">
        <v>31</v>
      </c>
      <c r="K2240" t="s">
        <v>32</v>
      </c>
      <c r="L2240" t="s">
        <v>17228</v>
      </c>
      <c r="M2240" s="1">
        <v>0.53749999999999998</v>
      </c>
      <c r="N2240" t="s">
        <v>33</v>
      </c>
      <c r="O2240" t="s">
        <v>33</v>
      </c>
      <c r="P2240" s="5">
        <v>1.770925925925926</v>
      </c>
      <c r="Q2240" s="2">
        <v>5.7870370370370373E-5</v>
      </c>
      <c r="R2240">
        <v>100</v>
      </c>
      <c r="S2240" s="3">
        <v>45876.375</v>
      </c>
      <c r="T2240" t="s">
        <v>54</v>
      </c>
      <c r="U2240" t="s">
        <v>11879</v>
      </c>
      <c r="V2240" s="3">
        <v>45871.572916666664</v>
      </c>
      <c r="W2240" t="s">
        <v>772</v>
      </c>
      <c r="Y2240" s="4">
        <v>45876</v>
      </c>
      <c r="Z2240" s="2">
        <v>0.81263888888888891</v>
      </c>
    </row>
    <row r="2241" spans="1:26" x14ac:dyDescent="0.3">
      <c r="A2241">
        <v>27284</v>
      </c>
      <c r="B2241" t="s">
        <v>208</v>
      </c>
      <c r="C2241" t="s">
        <v>187</v>
      </c>
      <c r="D2241" t="s">
        <v>51</v>
      </c>
      <c r="E2241" t="s">
        <v>52</v>
      </c>
      <c r="F2241">
        <v>9526452263</v>
      </c>
      <c r="G2241" t="s">
        <v>53</v>
      </c>
      <c r="H2241">
        <v>7022</v>
      </c>
      <c r="I2241" t="s">
        <v>4366</v>
      </c>
      <c r="J2241" t="s">
        <v>31</v>
      </c>
      <c r="K2241" t="s">
        <v>32</v>
      </c>
      <c r="L2241" t="s">
        <v>17233</v>
      </c>
      <c r="M2241" s="1">
        <v>0.53749999999999998</v>
      </c>
      <c r="N2241" t="s">
        <v>33</v>
      </c>
      <c r="O2241" t="s">
        <v>33</v>
      </c>
      <c r="P2241" s="2">
        <v>5.6712962962962967E-4</v>
      </c>
      <c r="Q2241" s="2">
        <v>3.1250000000000001E-4</v>
      </c>
      <c r="R2241">
        <v>0</v>
      </c>
      <c r="S2241" s="3">
        <v>45876.375</v>
      </c>
      <c r="T2241" t="s">
        <v>54</v>
      </c>
      <c r="U2241" t="s">
        <v>4366</v>
      </c>
      <c r="V2241" s="3">
        <v>45871.490277777775</v>
      </c>
      <c r="W2241" t="s">
        <v>974</v>
      </c>
      <c r="Y2241" s="4">
        <v>45876</v>
      </c>
      <c r="Z2241" s="2">
        <v>0.81263888888888891</v>
      </c>
    </row>
    <row r="2242" spans="1:26" x14ac:dyDescent="0.3">
      <c r="A2242">
        <v>131471</v>
      </c>
      <c r="B2242" t="s">
        <v>56</v>
      </c>
      <c r="C2242" t="s">
        <v>27</v>
      </c>
      <c r="D2242" t="s">
        <v>41</v>
      </c>
      <c r="E2242" t="s">
        <v>42</v>
      </c>
      <c r="F2242">
        <v>7724061835</v>
      </c>
      <c r="G2242" t="s">
        <v>43</v>
      </c>
      <c r="H2242">
        <v>7117</v>
      </c>
      <c r="I2242" t="s">
        <v>10070</v>
      </c>
      <c r="J2242" t="s">
        <v>31</v>
      </c>
      <c r="K2242" t="s">
        <v>32</v>
      </c>
      <c r="L2242" t="s">
        <v>17234</v>
      </c>
      <c r="M2242" s="1">
        <v>0.53749999999999998</v>
      </c>
      <c r="N2242" t="s">
        <v>33</v>
      </c>
      <c r="O2242" t="s">
        <v>33</v>
      </c>
      <c r="P2242" s="2">
        <v>0.17793981481481483</v>
      </c>
      <c r="Q2242" s="2">
        <v>3.3564814814814812E-4</v>
      </c>
      <c r="R2242">
        <v>100</v>
      </c>
      <c r="S2242" s="3">
        <v>45876.375</v>
      </c>
      <c r="T2242" t="s">
        <v>54</v>
      </c>
      <c r="U2242" t="s">
        <v>10070</v>
      </c>
      <c r="V2242" s="3">
        <v>45871.572222222225</v>
      </c>
      <c r="W2242" t="s">
        <v>375</v>
      </c>
      <c r="Y2242" s="4">
        <v>45876</v>
      </c>
      <c r="Z2242" s="2">
        <v>0.81263888888888891</v>
      </c>
    </row>
    <row r="2243" spans="1:26" x14ac:dyDescent="0.3">
      <c r="A2243">
        <v>27284</v>
      </c>
      <c r="B2243" t="s">
        <v>208</v>
      </c>
      <c r="C2243" t="s">
        <v>187</v>
      </c>
      <c r="D2243" t="s">
        <v>51</v>
      </c>
      <c r="E2243" t="s">
        <v>52</v>
      </c>
      <c r="F2243">
        <v>9526452263</v>
      </c>
      <c r="G2243" t="s">
        <v>53</v>
      </c>
      <c r="H2243">
        <v>7022</v>
      </c>
      <c r="I2243" t="s">
        <v>4365</v>
      </c>
      <c r="J2243" t="s">
        <v>31</v>
      </c>
      <c r="K2243" t="s">
        <v>32</v>
      </c>
      <c r="L2243" t="s">
        <v>17233</v>
      </c>
      <c r="M2243" s="1">
        <v>0.53680555555555554</v>
      </c>
      <c r="N2243" t="s">
        <v>33</v>
      </c>
      <c r="O2243" t="s">
        <v>33</v>
      </c>
      <c r="P2243" s="2">
        <v>3.7337962962962962E-2</v>
      </c>
      <c r="Q2243" s="2">
        <v>1.7361111111111112E-4</v>
      </c>
      <c r="R2243">
        <v>60</v>
      </c>
      <c r="S2243" s="3">
        <v>45876.375</v>
      </c>
      <c r="T2243" t="s">
        <v>54</v>
      </c>
      <c r="U2243" t="s">
        <v>4365</v>
      </c>
      <c r="V2243" s="3">
        <v>45871.490277777775</v>
      </c>
      <c r="W2243" t="s">
        <v>974</v>
      </c>
      <c r="Y2243" s="4">
        <v>45876</v>
      </c>
      <c r="Z2243" s="2">
        <v>0.81263888888888891</v>
      </c>
    </row>
    <row r="2244" spans="1:26" x14ac:dyDescent="0.3">
      <c r="A2244">
        <v>132590</v>
      </c>
      <c r="B2244" t="s">
        <v>122</v>
      </c>
      <c r="C2244" t="s">
        <v>27</v>
      </c>
      <c r="D2244" t="s">
        <v>63</v>
      </c>
      <c r="E2244" t="s">
        <v>29</v>
      </c>
      <c r="F2244">
        <v>7306434409</v>
      </c>
      <c r="G2244" t="s">
        <v>30</v>
      </c>
      <c r="H2244">
        <v>7164</v>
      </c>
      <c r="I2244" t="s">
        <v>10704</v>
      </c>
      <c r="J2244" t="s">
        <v>31</v>
      </c>
      <c r="K2244" t="s">
        <v>32</v>
      </c>
      <c r="L2244" t="s">
        <v>17229</v>
      </c>
      <c r="M2244" s="1">
        <v>0.53680555555555554</v>
      </c>
      <c r="N2244" t="s">
        <v>33</v>
      </c>
      <c r="O2244" t="s">
        <v>33</v>
      </c>
      <c r="P2244" s="2">
        <v>1.0416666666666667E-4</v>
      </c>
      <c r="Q2244" s="2">
        <v>5.7870370370370373E-5</v>
      </c>
      <c r="R2244">
        <v>100</v>
      </c>
      <c r="S2244" s="3">
        <v>45876.375</v>
      </c>
      <c r="T2244" t="s">
        <v>54</v>
      </c>
      <c r="U2244" t="s">
        <v>10704</v>
      </c>
      <c r="V2244" s="3">
        <v>45871.572222222225</v>
      </c>
      <c r="W2244" t="s">
        <v>575</v>
      </c>
      <c r="Y2244" s="4">
        <v>45876</v>
      </c>
      <c r="Z2244" s="2">
        <v>0.81263888888888891</v>
      </c>
    </row>
    <row r="2245" spans="1:26" x14ac:dyDescent="0.3">
      <c r="A2245">
        <v>130758</v>
      </c>
      <c r="B2245" t="s">
        <v>67</v>
      </c>
      <c r="C2245" t="s">
        <v>187</v>
      </c>
      <c r="D2245" t="s">
        <v>51</v>
      </c>
      <c r="E2245" t="s">
        <v>52</v>
      </c>
      <c r="F2245">
        <v>9995791963</v>
      </c>
      <c r="G2245" t="s">
        <v>53</v>
      </c>
      <c r="H2245">
        <v>7052</v>
      </c>
      <c r="I2245" t="s">
        <v>6082</v>
      </c>
      <c r="J2245" t="s">
        <v>31</v>
      </c>
      <c r="K2245" t="s">
        <v>32</v>
      </c>
      <c r="L2245" t="s">
        <v>17235</v>
      </c>
      <c r="M2245" s="1">
        <v>0.53680555555555554</v>
      </c>
      <c r="N2245" t="s">
        <v>33</v>
      </c>
      <c r="O2245" t="s">
        <v>33</v>
      </c>
      <c r="P2245" s="2">
        <v>4.0509259259259258E-4</v>
      </c>
      <c r="Q2245" s="2">
        <v>1.6203703703703703E-4</v>
      </c>
      <c r="R2245">
        <v>0</v>
      </c>
      <c r="S2245" s="3">
        <v>45876.375</v>
      </c>
      <c r="T2245" t="s">
        <v>54</v>
      </c>
      <c r="U2245" t="s">
        <v>6082</v>
      </c>
      <c r="V2245" s="3">
        <v>45871.490972222222</v>
      </c>
      <c r="W2245" t="s">
        <v>1042</v>
      </c>
      <c r="Y2245" s="4">
        <v>45876</v>
      </c>
      <c r="Z2245" s="2">
        <v>0.81263888888888891</v>
      </c>
    </row>
    <row r="2246" spans="1:26" x14ac:dyDescent="0.3">
      <c r="A2246">
        <v>132590</v>
      </c>
      <c r="B2246" t="s">
        <v>122</v>
      </c>
      <c r="C2246" t="s">
        <v>27</v>
      </c>
      <c r="D2246" t="s">
        <v>63</v>
      </c>
      <c r="E2246" t="s">
        <v>29</v>
      </c>
      <c r="F2246">
        <v>7306434409</v>
      </c>
      <c r="G2246" t="s">
        <v>30</v>
      </c>
      <c r="H2246">
        <v>7164</v>
      </c>
      <c r="I2246" t="s">
        <v>10718</v>
      </c>
      <c r="J2246" t="s">
        <v>31</v>
      </c>
      <c r="K2246" t="s">
        <v>32</v>
      </c>
      <c r="L2246" t="s">
        <v>17229</v>
      </c>
      <c r="M2246" s="1">
        <v>0.53680555555555554</v>
      </c>
      <c r="N2246" t="s">
        <v>33</v>
      </c>
      <c r="O2246" t="s">
        <v>33</v>
      </c>
      <c r="P2246" s="2">
        <v>2.0833333333333335E-4</v>
      </c>
      <c r="Q2246" s="2">
        <v>1.6203703703703703E-4</v>
      </c>
      <c r="R2246">
        <v>100</v>
      </c>
      <c r="S2246" s="3">
        <v>45876.375</v>
      </c>
      <c r="T2246" t="s">
        <v>54</v>
      </c>
      <c r="U2246" t="s">
        <v>10718</v>
      </c>
      <c r="V2246" s="3">
        <v>45871.572222222225</v>
      </c>
      <c r="W2246" t="s">
        <v>575</v>
      </c>
      <c r="Y2246" s="4">
        <v>45876</v>
      </c>
      <c r="Z2246" s="2">
        <v>0.81263888888888891</v>
      </c>
    </row>
    <row r="2247" spans="1:26" x14ac:dyDescent="0.3">
      <c r="A2247">
        <v>135657</v>
      </c>
      <c r="B2247" t="s">
        <v>409</v>
      </c>
      <c r="C2247" t="s">
        <v>27</v>
      </c>
      <c r="D2247" t="s">
        <v>315</v>
      </c>
      <c r="E2247" t="s">
        <v>52</v>
      </c>
      <c r="F2247">
        <v>9961034514</v>
      </c>
      <c r="G2247" t="s">
        <v>53</v>
      </c>
      <c r="H2247">
        <v>7037</v>
      </c>
      <c r="I2247" t="s">
        <v>4971</v>
      </c>
      <c r="J2247" t="s">
        <v>31</v>
      </c>
      <c r="K2247" t="s">
        <v>32</v>
      </c>
      <c r="L2247" t="s">
        <v>17236</v>
      </c>
      <c r="M2247" s="1">
        <v>0.53680555555555554</v>
      </c>
      <c r="N2247" t="s">
        <v>33</v>
      </c>
      <c r="O2247" t="s">
        <v>33</v>
      </c>
      <c r="P2247" s="2">
        <v>4.7280092592592596E-2</v>
      </c>
      <c r="Q2247" s="2">
        <v>4.6296296296296294E-5</v>
      </c>
      <c r="R2247">
        <v>0</v>
      </c>
      <c r="S2247" s="3">
        <v>45876.375</v>
      </c>
      <c r="T2247" t="s">
        <v>54</v>
      </c>
      <c r="U2247" t="s">
        <v>4971</v>
      </c>
      <c r="V2247" s="3">
        <v>45871.490277777775</v>
      </c>
      <c r="W2247" t="s">
        <v>410</v>
      </c>
      <c r="Y2247" s="4">
        <v>45876</v>
      </c>
      <c r="Z2247" s="2">
        <v>0.81263888888888891</v>
      </c>
    </row>
    <row r="2248" spans="1:26" x14ac:dyDescent="0.3">
      <c r="A2248">
        <v>7848</v>
      </c>
      <c r="B2248" t="s">
        <v>142</v>
      </c>
      <c r="C2248" t="s">
        <v>27</v>
      </c>
      <c r="D2248" t="s">
        <v>83</v>
      </c>
      <c r="E2248" t="s">
        <v>84</v>
      </c>
      <c r="F2248">
        <v>7094496807</v>
      </c>
      <c r="G2248" t="s">
        <v>53</v>
      </c>
      <c r="H2248">
        <v>7013</v>
      </c>
      <c r="I2248" t="s">
        <v>5308</v>
      </c>
      <c r="J2248" t="s">
        <v>31</v>
      </c>
      <c r="K2248" t="s">
        <v>32</v>
      </c>
      <c r="L2248" t="s">
        <v>17237</v>
      </c>
      <c r="M2248" s="1">
        <v>0.53680555555555554</v>
      </c>
      <c r="N2248" t="s">
        <v>33</v>
      </c>
      <c r="O2248" t="s">
        <v>33</v>
      </c>
      <c r="P2248" s="2">
        <v>1.2719907407407407E-2</v>
      </c>
      <c r="Q2248" s="2">
        <v>8.1018518518518516E-5</v>
      </c>
      <c r="R2248">
        <v>30</v>
      </c>
      <c r="S2248" s="3">
        <v>45876.375</v>
      </c>
      <c r="T2248" t="s">
        <v>54</v>
      </c>
      <c r="U2248" t="s">
        <v>5308</v>
      </c>
      <c r="V2248" s="3">
        <v>45871.490972222222</v>
      </c>
      <c r="W2248" t="s">
        <v>617</v>
      </c>
      <c r="Y2248" s="4">
        <v>45876</v>
      </c>
      <c r="Z2248" s="2">
        <v>0.81263888888888891</v>
      </c>
    </row>
    <row r="2249" spans="1:26" x14ac:dyDescent="0.3">
      <c r="A2249">
        <v>21561</v>
      </c>
      <c r="B2249" t="s">
        <v>68</v>
      </c>
      <c r="C2249" t="s">
        <v>27</v>
      </c>
      <c r="D2249" t="s">
        <v>69</v>
      </c>
      <c r="E2249" t="s">
        <v>70</v>
      </c>
      <c r="F2249">
        <v>9778687592</v>
      </c>
      <c r="G2249" t="s">
        <v>43</v>
      </c>
      <c r="H2249">
        <v>7003</v>
      </c>
      <c r="I2249" t="s">
        <v>9361</v>
      </c>
      <c r="J2249" t="s">
        <v>31</v>
      </c>
      <c r="K2249" t="s">
        <v>32</v>
      </c>
      <c r="L2249" t="s">
        <v>17238</v>
      </c>
      <c r="M2249" s="1">
        <v>0.53680555555555554</v>
      </c>
      <c r="N2249" t="s">
        <v>33</v>
      </c>
      <c r="O2249" t="s">
        <v>33</v>
      </c>
      <c r="P2249" s="2">
        <v>2.9861111111111113E-3</v>
      </c>
      <c r="Q2249" s="2">
        <v>3.1250000000000001E-4</v>
      </c>
      <c r="R2249">
        <v>100</v>
      </c>
      <c r="S2249" s="3">
        <v>45876.375</v>
      </c>
      <c r="T2249" t="s">
        <v>54</v>
      </c>
      <c r="U2249" t="s">
        <v>9361</v>
      </c>
      <c r="V2249" s="3">
        <v>45871.571527777778</v>
      </c>
      <c r="W2249" t="s">
        <v>1057</v>
      </c>
      <c r="Y2249" s="4">
        <v>45876</v>
      </c>
      <c r="Z2249" s="2">
        <v>0.81263888888888891</v>
      </c>
    </row>
    <row r="2250" spans="1:26" x14ac:dyDescent="0.3">
      <c r="A2250">
        <v>130758</v>
      </c>
      <c r="B2250" t="s">
        <v>67</v>
      </c>
      <c r="C2250" t="s">
        <v>187</v>
      </c>
      <c r="D2250" t="s">
        <v>51</v>
      </c>
      <c r="E2250" t="s">
        <v>52</v>
      </c>
      <c r="F2250">
        <v>9995791963</v>
      </c>
      <c r="G2250" t="s">
        <v>53</v>
      </c>
      <c r="H2250">
        <v>7052</v>
      </c>
      <c r="I2250" t="s">
        <v>6045</v>
      </c>
      <c r="J2250" t="s">
        <v>31</v>
      </c>
      <c r="K2250" t="s">
        <v>32</v>
      </c>
      <c r="L2250" t="s">
        <v>17239</v>
      </c>
      <c r="M2250" s="1">
        <v>0.53680555555555554</v>
      </c>
      <c r="N2250" t="s">
        <v>33</v>
      </c>
      <c r="O2250" t="s">
        <v>33</v>
      </c>
      <c r="P2250" s="2">
        <v>9.780092592592592E-3</v>
      </c>
      <c r="Q2250" s="2">
        <v>1.1574074074074075E-4</v>
      </c>
      <c r="R2250">
        <v>0</v>
      </c>
      <c r="S2250" s="3">
        <v>45876.375</v>
      </c>
      <c r="T2250" t="s">
        <v>54</v>
      </c>
      <c r="U2250" t="s">
        <v>6045</v>
      </c>
      <c r="V2250" s="3">
        <v>45871.490972222222</v>
      </c>
      <c r="W2250" t="s">
        <v>1042</v>
      </c>
      <c r="Y2250" s="4">
        <v>45876</v>
      </c>
      <c r="Z2250" s="2">
        <v>0.81263888888888891</v>
      </c>
    </row>
    <row r="2251" spans="1:26" x14ac:dyDescent="0.3">
      <c r="A2251">
        <v>132590</v>
      </c>
      <c r="B2251" t="s">
        <v>122</v>
      </c>
      <c r="C2251" t="s">
        <v>27</v>
      </c>
      <c r="D2251" t="s">
        <v>63</v>
      </c>
      <c r="E2251" t="s">
        <v>29</v>
      </c>
      <c r="F2251">
        <v>7306434409</v>
      </c>
      <c r="G2251" t="s">
        <v>30</v>
      </c>
      <c r="H2251">
        <v>7164</v>
      </c>
      <c r="I2251" t="s">
        <v>10719</v>
      </c>
      <c r="J2251" t="s">
        <v>31</v>
      </c>
      <c r="K2251" t="s">
        <v>32</v>
      </c>
      <c r="L2251" t="s">
        <v>17229</v>
      </c>
      <c r="M2251" s="1">
        <v>0.53680555555555554</v>
      </c>
      <c r="N2251" t="s">
        <v>33</v>
      </c>
      <c r="O2251" t="s">
        <v>33</v>
      </c>
      <c r="P2251" s="2">
        <v>0.79075231481481478</v>
      </c>
      <c r="Q2251" s="2">
        <v>2.6620370370370372E-4</v>
      </c>
      <c r="R2251">
        <v>100</v>
      </c>
      <c r="S2251" s="3">
        <v>45876.375</v>
      </c>
      <c r="T2251" t="s">
        <v>54</v>
      </c>
      <c r="U2251" t="s">
        <v>10719</v>
      </c>
      <c r="V2251" s="3">
        <v>45871.572222222225</v>
      </c>
      <c r="W2251" t="s">
        <v>575</v>
      </c>
      <c r="Y2251" s="4">
        <v>45876</v>
      </c>
      <c r="Z2251" s="2">
        <v>0.81263888888888891</v>
      </c>
    </row>
    <row r="2252" spans="1:26" x14ac:dyDescent="0.3">
      <c r="A2252">
        <v>132507</v>
      </c>
      <c r="B2252" t="s">
        <v>357</v>
      </c>
      <c r="C2252" t="s">
        <v>187</v>
      </c>
      <c r="D2252" t="s">
        <v>51</v>
      </c>
      <c r="E2252" t="s">
        <v>52</v>
      </c>
      <c r="F2252">
        <v>9745048712</v>
      </c>
      <c r="G2252" t="s">
        <v>53</v>
      </c>
      <c r="H2252">
        <v>7053</v>
      </c>
      <c r="I2252" t="s">
        <v>6108</v>
      </c>
      <c r="J2252" t="s">
        <v>31</v>
      </c>
      <c r="K2252" t="s">
        <v>32</v>
      </c>
      <c r="L2252" t="s">
        <v>17240</v>
      </c>
      <c r="M2252" s="1">
        <v>0.53611111111111109</v>
      </c>
      <c r="N2252" t="s">
        <v>33</v>
      </c>
      <c r="O2252" t="s">
        <v>33</v>
      </c>
      <c r="P2252" s="2">
        <v>3.1250000000000001E-4</v>
      </c>
      <c r="Q2252" s="2">
        <v>6.9444444444444444E-5</v>
      </c>
      <c r="R2252">
        <v>100</v>
      </c>
      <c r="S2252" s="3">
        <v>45876.375</v>
      </c>
      <c r="T2252" t="s">
        <v>54</v>
      </c>
      <c r="U2252" t="s">
        <v>6108</v>
      </c>
      <c r="V2252" s="3">
        <v>45871.490972222222</v>
      </c>
      <c r="W2252" t="s">
        <v>1254</v>
      </c>
      <c r="Y2252" s="4">
        <v>45876</v>
      </c>
      <c r="Z2252" s="2">
        <v>0.81263888888888891</v>
      </c>
    </row>
    <row r="2253" spans="1:26" x14ac:dyDescent="0.3">
      <c r="A2253">
        <v>134641</v>
      </c>
      <c r="B2253" t="s">
        <v>361</v>
      </c>
      <c r="C2253" t="s">
        <v>27</v>
      </c>
      <c r="D2253" t="s">
        <v>315</v>
      </c>
      <c r="E2253" t="s">
        <v>52</v>
      </c>
      <c r="F2253">
        <v>6238293488</v>
      </c>
      <c r="G2253" t="s">
        <v>53</v>
      </c>
      <c r="H2253">
        <v>7004</v>
      </c>
      <c r="I2253" t="s">
        <v>3803</v>
      </c>
      <c r="J2253" t="s">
        <v>31</v>
      </c>
      <c r="K2253" t="s">
        <v>32</v>
      </c>
      <c r="L2253" t="s">
        <v>17241</v>
      </c>
      <c r="M2253" s="1">
        <v>0.53611111111111109</v>
      </c>
      <c r="N2253" t="s">
        <v>33</v>
      </c>
      <c r="O2253" t="s">
        <v>33</v>
      </c>
      <c r="P2253" s="2">
        <v>1.3287037037037036E-2</v>
      </c>
      <c r="Q2253" s="2">
        <v>4.0509259259259258E-4</v>
      </c>
      <c r="R2253">
        <v>100</v>
      </c>
      <c r="S2253" s="3">
        <v>45876.375</v>
      </c>
      <c r="T2253" t="s">
        <v>54</v>
      </c>
      <c r="U2253" t="s">
        <v>3803</v>
      </c>
      <c r="V2253" s="3">
        <v>45871.490277777775</v>
      </c>
      <c r="W2253" t="s">
        <v>1006</v>
      </c>
      <c r="Y2253" s="4">
        <v>45876</v>
      </c>
      <c r="Z2253" s="2">
        <v>0.81263888888888891</v>
      </c>
    </row>
    <row r="2254" spans="1:26" x14ac:dyDescent="0.3">
      <c r="A2254">
        <v>136072</v>
      </c>
      <c r="B2254" t="s">
        <v>304</v>
      </c>
      <c r="C2254" t="s">
        <v>27</v>
      </c>
      <c r="D2254" t="s">
        <v>200</v>
      </c>
      <c r="E2254" t="s">
        <v>42</v>
      </c>
      <c r="F2254">
        <v>9644802809</v>
      </c>
      <c r="G2254" t="s">
        <v>43</v>
      </c>
      <c r="H2254">
        <v>7271</v>
      </c>
      <c r="I2254" t="s">
        <v>12390</v>
      </c>
      <c r="J2254" t="s">
        <v>31</v>
      </c>
      <c r="K2254" t="s">
        <v>39</v>
      </c>
      <c r="O2254" t="s">
        <v>33</v>
      </c>
      <c r="S2254" s="3">
        <v>45876.375</v>
      </c>
      <c r="T2254" t="s">
        <v>54</v>
      </c>
      <c r="U2254" t="s">
        <v>12390</v>
      </c>
      <c r="V2254" s="3">
        <v>45871.640972222223</v>
      </c>
      <c r="W2254" t="s">
        <v>1080</v>
      </c>
      <c r="Y2254" s="4">
        <v>45876</v>
      </c>
      <c r="Z2254" s="2">
        <v>0.81263888888888891</v>
      </c>
    </row>
    <row r="2255" spans="1:26" x14ac:dyDescent="0.3">
      <c r="A2255">
        <v>132507</v>
      </c>
      <c r="B2255" t="s">
        <v>357</v>
      </c>
      <c r="C2255" t="s">
        <v>187</v>
      </c>
      <c r="D2255" t="s">
        <v>51</v>
      </c>
      <c r="E2255" t="s">
        <v>52</v>
      </c>
      <c r="F2255">
        <v>9745048712</v>
      </c>
      <c r="G2255" t="s">
        <v>53</v>
      </c>
      <c r="H2255">
        <v>7053</v>
      </c>
      <c r="I2255" t="s">
        <v>6121</v>
      </c>
      <c r="J2255" t="s">
        <v>31</v>
      </c>
      <c r="K2255" t="s">
        <v>32</v>
      </c>
      <c r="L2255" t="s">
        <v>17240</v>
      </c>
      <c r="M2255" s="1">
        <v>0.53541666666666665</v>
      </c>
      <c r="N2255" t="s">
        <v>33</v>
      </c>
      <c r="O2255" t="s">
        <v>33</v>
      </c>
      <c r="P2255" s="2">
        <v>1.5046296296296297E-4</v>
      </c>
      <c r="Q2255" s="2">
        <v>5.7870370370370373E-5</v>
      </c>
      <c r="R2255">
        <v>100</v>
      </c>
      <c r="S2255" s="3">
        <v>45876.375</v>
      </c>
      <c r="T2255" t="s">
        <v>54</v>
      </c>
      <c r="U2255" t="s">
        <v>6121</v>
      </c>
      <c r="V2255" s="3">
        <v>45871.490972222222</v>
      </c>
      <c r="W2255" t="s">
        <v>1254</v>
      </c>
      <c r="Y2255" s="4">
        <v>45876</v>
      </c>
      <c r="Z2255" s="2">
        <v>0.81263888888888891</v>
      </c>
    </row>
    <row r="2256" spans="1:26" x14ac:dyDescent="0.3">
      <c r="A2256">
        <v>132507</v>
      </c>
      <c r="B2256" t="s">
        <v>357</v>
      </c>
      <c r="C2256" t="s">
        <v>187</v>
      </c>
      <c r="D2256" t="s">
        <v>51</v>
      </c>
      <c r="E2256" t="s">
        <v>52</v>
      </c>
      <c r="F2256">
        <v>9745048712</v>
      </c>
      <c r="G2256" t="s">
        <v>53</v>
      </c>
      <c r="H2256">
        <v>7053</v>
      </c>
      <c r="I2256" t="s">
        <v>6153</v>
      </c>
      <c r="J2256" t="s">
        <v>31</v>
      </c>
      <c r="K2256" t="s">
        <v>32</v>
      </c>
      <c r="L2256" t="s">
        <v>17240</v>
      </c>
      <c r="M2256" s="1">
        <v>0.53541666666666665</v>
      </c>
      <c r="N2256" t="s">
        <v>33</v>
      </c>
      <c r="O2256" t="s">
        <v>33</v>
      </c>
      <c r="P2256" s="2">
        <v>5.4398148148148144E-4</v>
      </c>
      <c r="Q2256" s="2">
        <v>1.1574074074074075E-4</v>
      </c>
      <c r="R2256">
        <v>0</v>
      </c>
      <c r="S2256" s="3">
        <v>45876.375</v>
      </c>
      <c r="T2256" t="s">
        <v>54</v>
      </c>
      <c r="U2256" t="s">
        <v>6153</v>
      </c>
      <c r="V2256" s="3">
        <v>45871.490972222222</v>
      </c>
      <c r="W2256" t="s">
        <v>1254</v>
      </c>
      <c r="Y2256" s="4">
        <v>45876</v>
      </c>
      <c r="Z2256" s="2">
        <v>0.81263888888888891</v>
      </c>
    </row>
    <row r="2257" spans="1:26" x14ac:dyDescent="0.3">
      <c r="A2257">
        <v>135821</v>
      </c>
      <c r="B2257" t="s">
        <v>294</v>
      </c>
      <c r="C2257" t="s">
        <v>27</v>
      </c>
      <c r="D2257" t="s">
        <v>295</v>
      </c>
      <c r="E2257" t="s">
        <v>84</v>
      </c>
      <c r="F2257">
        <v>9566670270</v>
      </c>
      <c r="G2257" t="s">
        <v>53</v>
      </c>
      <c r="H2257">
        <v>7047</v>
      </c>
      <c r="I2257" t="s">
        <v>5920</v>
      </c>
      <c r="J2257" t="s">
        <v>31</v>
      </c>
      <c r="K2257" t="s">
        <v>39</v>
      </c>
      <c r="O2257" t="s">
        <v>33</v>
      </c>
      <c r="S2257" s="3">
        <v>45876.375</v>
      </c>
      <c r="T2257" t="s">
        <v>54</v>
      </c>
      <c r="U2257" t="s">
        <v>5920</v>
      </c>
      <c r="V2257" s="3">
        <v>45871.490972222222</v>
      </c>
      <c r="W2257" t="s">
        <v>1953</v>
      </c>
      <c r="Y2257" s="4">
        <v>45876</v>
      </c>
      <c r="Z2257" s="2">
        <v>0.81263888888888891</v>
      </c>
    </row>
    <row r="2258" spans="1:26" x14ac:dyDescent="0.3">
      <c r="A2258">
        <v>135917</v>
      </c>
      <c r="B2258" t="s">
        <v>953</v>
      </c>
      <c r="C2258" t="s">
        <v>27</v>
      </c>
      <c r="D2258" t="s">
        <v>315</v>
      </c>
      <c r="E2258" t="s">
        <v>52</v>
      </c>
      <c r="F2258">
        <v>7907153237</v>
      </c>
      <c r="G2258" t="s">
        <v>53</v>
      </c>
      <c r="H2258">
        <v>7325</v>
      </c>
      <c r="I2258" t="s">
        <v>6444</v>
      </c>
      <c r="J2258" t="s">
        <v>31</v>
      </c>
      <c r="K2258" t="s">
        <v>32</v>
      </c>
      <c r="L2258" t="s">
        <v>17242</v>
      </c>
      <c r="M2258" s="1">
        <v>0.53541666666666665</v>
      </c>
      <c r="N2258" t="s">
        <v>33</v>
      </c>
      <c r="O2258" t="s">
        <v>33</v>
      </c>
      <c r="P2258" s="2">
        <v>5.486111111111111E-2</v>
      </c>
      <c r="Q2258" s="2">
        <v>3.5879629629629629E-4</v>
      </c>
      <c r="R2258">
        <v>0</v>
      </c>
      <c r="S2258" s="3">
        <v>45876.375</v>
      </c>
      <c r="T2258" t="s">
        <v>54</v>
      </c>
      <c r="U2258" t="s">
        <v>6444</v>
      </c>
      <c r="V2258" s="3">
        <v>45871.490972222222</v>
      </c>
      <c r="W2258" t="s">
        <v>1071</v>
      </c>
      <c r="Y2258" s="4">
        <v>45876</v>
      </c>
      <c r="Z2258" s="2">
        <v>0.81263888888888891</v>
      </c>
    </row>
    <row r="2259" spans="1:26" x14ac:dyDescent="0.3">
      <c r="A2259">
        <v>134801</v>
      </c>
      <c r="B2259" t="s">
        <v>284</v>
      </c>
      <c r="C2259" t="s">
        <v>27</v>
      </c>
      <c r="D2259" t="s">
        <v>285</v>
      </c>
      <c r="E2259" t="s">
        <v>84</v>
      </c>
      <c r="F2259">
        <v>8438244574</v>
      </c>
      <c r="G2259" t="s">
        <v>53</v>
      </c>
      <c r="H2259">
        <v>7017</v>
      </c>
      <c r="I2259" t="s">
        <v>5603</v>
      </c>
      <c r="J2259" t="s">
        <v>31</v>
      </c>
      <c r="K2259" t="s">
        <v>32</v>
      </c>
      <c r="L2259" t="s">
        <v>17243</v>
      </c>
      <c r="M2259" s="1">
        <v>0.53541666666666665</v>
      </c>
      <c r="N2259" t="s">
        <v>33</v>
      </c>
      <c r="O2259" t="s">
        <v>33</v>
      </c>
      <c r="P2259" s="2">
        <v>4.5324074074074072E-2</v>
      </c>
      <c r="Q2259" s="2">
        <v>8.1018518518518516E-4</v>
      </c>
      <c r="R2259">
        <v>0</v>
      </c>
      <c r="S2259" s="3">
        <v>45876.375</v>
      </c>
      <c r="T2259" t="s">
        <v>54</v>
      </c>
      <c r="U2259" t="s">
        <v>5603</v>
      </c>
      <c r="V2259" s="3">
        <v>45871.490972222222</v>
      </c>
      <c r="W2259" t="s">
        <v>286</v>
      </c>
      <c r="Y2259" s="4">
        <v>45876</v>
      </c>
      <c r="Z2259" s="2">
        <v>0.81263888888888891</v>
      </c>
    </row>
    <row r="2260" spans="1:26" x14ac:dyDescent="0.3">
      <c r="A2260">
        <v>134521</v>
      </c>
      <c r="B2260" t="s">
        <v>406</v>
      </c>
      <c r="C2260" t="s">
        <v>27</v>
      </c>
      <c r="D2260" t="s">
        <v>51</v>
      </c>
      <c r="E2260" t="s">
        <v>52</v>
      </c>
      <c r="F2260">
        <v>7994414516</v>
      </c>
      <c r="G2260" t="s">
        <v>53</v>
      </c>
      <c r="H2260">
        <v>7026</v>
      </c>
      <c r="I2260" t="s">
        <v>4584</v>
      </c>
      <c r="J2260" t="s">
        <v>31</v>
      </c>
      <c r="K2260" t="s">
        <v>32</v>
      </c>
      <c r="L2260" t="s">
        <v>17244</v>
      </c>
      <c r="M2260" s="1">
        <v>0.53541666666666665</v>
      </c>
      <c r="N2260" t="s">
        <v>33</v>
      </c>
      <c r="O2260" t="s">
        <v>33</v>
      </c>
      <c r="P2260" s="2">
        <v>5.5555555555555556E-4</v>
      </c>
      <c r="Q2260" s="2">
        <v>3.2407407407407406E-4</v>
      </c>
      <c r="R2260">
        <v>100</v>
      </c>
      <c r="S2260" s="3">
        <v>45876.375</v>
      </c>
      <c r="T2260" t="s">
        <v>54</v>
      </c>
      <c r="U2260" t="s">
        <v>4584</v>
      </c>
      <c r="V2260" s="3">
        <v>45871.490277777775</v>
      </c>
      <c r="W2260" t="s">
        <v>743</v>
      </c>
      <c r="Y2260" s="4">
        <v>45876</v>
      </c>
      <c r="Z2260" s="2">
        <v>0.81263888888888891</v>
      </c>
    </row>
    <row r="2261" spans="1:26" x14ac:dyDescent="0.3">
      <c r="A2261">
        <v>132888</v>
      </c>
      <c r="B2261" t="s">
        <v>549</v>
      </c>
      <c r="C2261" t="s">
        <v>27</v>
      </c>
      <c r="D2261" t="s">
        <v>295</v>
      </c>
      <c r="E2261" t="s">
        <v>84</v>
      </c>
      <c r="F2261">
        <v>9025128478</v>
      </c>
      <c r="G2261" t="s">
        <v>53</v>
      </c>
      <c r="H2261">
        <v>7297</v>
      </c>
      <c r="I2261" t="s">
        <v>7768</v>
      </c>
      <c r="J2261" t="s">
        <v>31</v>
      </c>
      <c r="K2261" t="s">
        <v>32</v>
      </c>
      <c r="L2261" t="s">
        <v>17245</v>
      </c>
      <c r="M2261" s="1">
        <v>0.53541666666666665</v>
      </c>
      <c r="N2261" t="s">
        <v>33</v>
      </c>
      <c r="O2261" t="s">
        <v>33</v>
      </c>
      <c r="P2261" s="2">
        <v>9.2881944444444448E-2</v>
      </c>
      <c r="Q2261" s="2">
        <v>5.0925925925925921E-4</v>
      </c>
      <c r="R2261">
        <v>100</v>
      </c>
      <c r="S2261" s="3">
        <v>45876.375</v>
      </c>
      <c r="T2261" t="s">
        <v>54</v>
      </c>
      <c r="U2261" t="s">
        <v>7768</v>
      </c>
      <c r="V2261" s="3">
        <v>45871.492361111108</v>
      </c>
      <c r="W2261" t="s">
        <v>1436</v>
      </c>
      <c r="Y2261" s="4">
        <v>45876</v>
      </c>
      <c r="Z2261" s="2">
        <v>0.81263888888888891</v>
      </c>
    </row>
    <row r="2262" spans="1:26" x14ac:dyDescent="0.3">
      <c r="A2262">
        <v>130876</v>
      </c>
      <c r="B2262" t="s">
        <v>913</v>
      </c>
      <c r="C2262" t="s">
        <v>27</v>
      </c>
      <c r="D2262" t="s">
        <v>93</v>
      </c>
      <c r="E2262" t="s">
        <v>76</v>
      </c>
      <c r="F2262">
        <v>9037910332</v>
      </c>
      <c r="G2262" t="s">
        <v>43</v>
      </c>
      <c r="H2262">
        <v>7427</v>
      </c>
      <c r="I2262" t="s">
        <v>15318</v>
      </c>
      <c r="J2262" t="s">
        <v>31</v>
      </c>
      <c r="K2262" t="s">
        <v>32</v>
      </c>
      <c r="L2262" t="s">
        <v>17246</v>
      </c>
      <c r="M2262" s="1">
        <v>0.54166666666666663</v>
      </c>
      <c r="N2262" t="s">
        <v>33</v>
      </c>
      <c r="O2262" t="s">
        <v>65</v>
      </c>
      <c r="P2262" s="2">
        <v>3.5856481481481482E-2</v>
      </c>
      <c r="Q2262" s="2">
        <v>7.1990740740740739E-3</v>
      </c>
      <c r="R2262">
        <v>100</v>
      </c>
      <c r="S2262" s="3">
        <v>45876.375</v>
      </c>
      <c r="T2262" t="s">
        <v>54</v>
      </c>
      <c r="U2262" t="s">
        <v>15318</v>
      </c>
      <c r="V2262" s="3">
        <v>45871.642361111109</v>
      </c>
      <c r="W2262" t="s">
        <v>914</v>
      </c>
      <c r="Y2262" s="4">
        <v>45876</v>
      </c>
      <c r="Z2262" s="2">
        <v>0.81263888888888891</v>
      </c>
    </row>
    <row r="2263" spans="1:26" x14ac:dyDescent="0.3">
      <c r="A2263">
        <v>17248</v>
      </c>
      <c r="B2263" t="s">
        <v>50</v>
      </c>
      <c r="C2263" t="s">
        <v>27</v>
      </c>
      <c r="D2263" t="s">
        <v>51</v>
      </c>
      <c r="E2263" t="s">
        <v>52</v>
      </c>
      <c r="F2263">
        <v>9778603710</v>
      </c>
      <c r="G2263" t="s">
        <v>53</v>
      </c>
      <c r="H2263">
        <v>7038</v>
      </c>
      <c r="I2263" t="s">
        <v>4976</v>
      </c>
      <c r="J2263" t="s">
        <v>31</v>
      </c>
      <c r="K2263" t="s">
        <v>32</v>
      </c>
      <c r="L2263" t="s">
        <v>17247</v>
      </c>
      <c r="M2263" s="1">
        <v>0.53472222222222221</v>
      </c>
      <c r="N2263" t="s">
        <v>33</v>
      </c>
      <c r="O2263" t="s">
        <v>33</v>
      </c>
      <c r="P2263" s="2">
        <v>1.1574074074074075E-4</v>
      </c>
      <c r="Q2263" s="2">
        <v>4.6296296296296294E-5</v>
      </c>
      <c r="R2263">
        <v>0</v>
      </c>
      <c r="S2263" s="3">
        <v>45876.375</v>
      </c>
      <c r="T2263" t="s">
        <v>54</v>
      </c>
      <c r="U2263" t="s">
        <v>4976</v>
      </c>
      <c r="V2263" s="3">
        <v>45871.490277777775</v>
      </c>
      <c r="W2263" t="s">
        <v>519</v>
      </c>
      <c r="Y2263" s="4">
        <v>45876</v>
      </c>
      <c r="Z2263" s="2">
        <v>0.81263888888888891</v>
      </c>
    </row>
    <row r="2264" spans="1:26" x14ac:dyDescent="0.3">
      <c r="A2264">
        <v>17248</v>
      </c>
      <c r="B2264" t="s">
        <v>50</v>
      </c>
      <c r="C2264" t="s">
        <v>27</v>
      </c>
      <c r="D2264" t="s">
        <v>51</v>
      </c>
      <c r="E2264" t="s">
        <v>52</v>
      </c>
      <c r="F2264">
        <v>9778603710</v>
      </c>
      <c r="G2264" t="s">
        <v>53</v>
      </c>
      <c r="H2264">
        <v>7038</v>
      </c>
      <c r="I2264" t="s">
        <v>5001</v>
      </c>
      <c r="J2264" t="s">
        <v>31</v>
      </c>
      <c r="K2264" t="s">
        <v>32</v>
      </c>
      <c r="L2264" t="s">
        <v>17247</v>
      </c>
      <c r="M2264" s="1">
        <v>0.53472222222222221</v>
      </c>
      <c r="N2264" t="s">
        <v>33</v>
      </c>
      <c r="O2264" t="s">
        <v>33</v>
      </c>
      <c r="P2264" s="2">
        <v>9.2592592592592588E-5</v>
      </c>
      <c r="Q2264" s="2">
        <v>4.6296296296296294E-5</v>
      </c>
      <c r="R2264">
        <v>0</v>
      </c>
      <c r="S2264" s="3">
        <v>45876.375</v>
      </c>
      <c r="T2264" t="s">
        <v>54</v>
      </c>
      <c r="U2264" t="s">
        <v>5001</v>
      </c>
      <c r="V2264" s="3">
        <v>45871.490277777775</v>
      </c>
      <c r="W2264" t="s">
        <v>519</v>
      </c>
      <c r="Y2264" s="4">
        <v>45876</v>
      </c>
      <c r="Z2264" s="2">
        <v>0.81263888888888891</v>
      </c>
    </row>
    <row r="2265" spans="1:26" x14ac:dyDescent="0.3">
      <c r="A2265">
        <v>28949</v>
      </c>
      <c r="B2265" t="s">
        <v>831</v>
      </c>
      <c r="C2265" t="s">
        <v>27</v>
      </c>
      <c r="D2265" t="s">
        <v>333</v>
      </c>
      <c r="E2265" t="s">
        <v>48</v>
      </c>
      <c r="F2265">
        <v>9728291299</v>
      </c>
      <c r="G2265" t="s">
        <v>334</v>
      </c>
      <c r="H2265">
        <v>7424</v>
      </c>
      <c r="I2265" t="s">
        <v>15301</v>
      </c>
      <c r="J2265" t="s">
        <v>31</v>
      </c>
      <c r="K2265" t="s">
        <v>32</v>
      </c>
      <c r="L2265" t="s">
        <v>17248</v>
      </c>
      <c r="M2265" s="1">
        <v>0.53472222222222221</v>
      </c>
      <c r="N2265" t="s">
        <v>33</v>
      </c>
      <c r="O2265" t="s">
        <v>33</v>
      </c>
      <c r="P2265" s="2">
        <v>2.7777777777777778E-4</v>
      </c>
      <c r="Q2265" s="2">
        <v>2.0833333333333335E-4</v>
      </c>
      <c r="R2265">
        <v>100</v>
      </c>
      <c r="S2265" s="3">
        <v>45876.375</v>
      </c>
      <c r="T2265" t="s">
        <v>54</v>
      </c>
      <c r="U2265" t="s">
        <v>15301</v>
      </c>
      <c r="V2265" s="3">
        <v>45871.642361111109</v>
      </c>
      <c r="W2265" t="s">
        <v>832</v>
      </c>
      <c r="Y2265" s="4">
        <v>45876</v>
      </c>
      <c r="Z2265" s="2">
        <v>0.81263888888888891</v>
      </c>
    </row>
    <row r="2266" spans="1:26" x14ac:dyDescent="0.3">
      <c r="A2266">
        <v>17248</v>
      </c>
      <c r="B2266" t="s">
        <v>50</v>
      </c>
      <c r="C2266" t="s">
        <v>27</v>
      </c>
      <c r="D2266" t="s">
        <v>51</v>
      </c>
      <c r="E2266" t="s">
        <v>52</v>
      </c>
      <c r="F2266">
        <v>9778603710</v>
      </c>
      <c r="G2266" t="s">
        <v>53</v>
      </c>
      <c r="H2266">
        <v>7038</v>
      </c>
      <c r="I2266" t="s">
        <v>4998</v>
      </c>
      <c r="J2266" t="s">
        <v>31</v>
      </c>
      <c r="K2266" t="s">
        <v>32</v>
      </c>
      <c r="L2266" t="s">
        <v>17247</v>
      </c>
      <c r="M2266" s="1">
        <v>0.53472222222222221</v>
      </c>
      <c r="N2266" t="s">
        <v>33</v>
      </c>
      <c r="O2266" t="s">
        <v>33</v>
      </c>
      <c r="P2266" s="2">
        <v>1.7361111111111112E-4</v>
      </c>
      <c r="Q2266" s="2">
        <v>4.6296296296296294E-5</v>
      </c>
      <c r="R2266">
        <v>0</v>
      </c>
      <c r="S2266" s="3">
        <v>45876.375</v>
      </c>
      <c r="T2266" t="s">
        <v>54</v>
      </c>
      <c r="U2266" t="s">
        <v>4998</v>
      </c>
      <c r="V2266" s="3">
        <v>45871.490277777775</v>
      </c>
      <c r="W2266" t="s">
        <v>519</v>
      </c>
      <c r="Y2266" s="4">
        <v>45876</v>
      </c>
      <c r="Z2266" s="2">
        <v>0.81263888888888891</v>
      </c>
    </row>
    <row r="2267" spans="1:26" x14ac:dyDescent="0.3">
      <c r="A2267">
        <v>130267</v>
      </c>
      <c r="B2267" t="s">
        <v>82</v>
      </c>
      <c r="C2267" t="s">
        <v>27</v>
      </c>
      <c r="D2267" t="s">
        <v>83</v>
      </c>
      <c r="E2267" t="s">
        <v>84</v>
      </c>
      <c r="F2267">
        <v>9994067568</v>
      </c>
      <c r="G2267" t="s">
        <v>53</v>
      </c>
      <c r="H2267">
        <v>1795</v>
      </c>
      <c r="I2267" t="s">
        <v>5188</v>
      </c>
      <c r="J2267" t="s">
        <v>31</v>
      </c>
      <c r="K2267" t="s">
        <v>32</v>
      </c>
      <c r="L2267" t="s">
        <v>17249</v>
      </c>
      <c r="M2267" s="1">
        <v>0.53472222222222221</v>
      </c>
      <c r="N2267" t="s">
        <v>33</v>
      </c>
      <c r="O2267" t="s">
        <v>33</v>
      </c>
      <c r="P2267" s="5">
        <v>1.0450231481481482</v>
      </c>
      <c r="Q2267" s="2">
        <v>5.7870370370370373E-5</v>
      </c>
      <c r="R2267">
        <v>100</v>
      </c>
      <c r="S2267" s="3">
        <v>45876.375</v>
      </c>
      <c r="T2267" t="s">
        <v>54</v>
      </c>
      <c r="U2267" t="s">
        <v>5188</v>
      </c>
      <c r="V2267" s="3">
        <v>45871.490277777775</v>
      </c>
      <c r="W2267" t="s">
        <v>85</v>
      </c>
      <c r="Y2267" s="4">
        <v>45876</v>
      </c>
      <c r="Z2267" s="2">
        <v>0.81263888888888891</v>
      </c>
    </row>
    <row r="2268" spans="1:26" x14ac:dyDescent="0.3">
      <c r="A2268">
        <v>134521</v>
      </c>
      <c r="B2268" t="s">
        <v>406</v>
      </c>
      <c r="C2268" t="s">
        <v>27</v>
      </c>
      <c r="D2268" t="s">
        <v>51</v>
      </c>
      <c r="E2268" t="s">
        <v>52</v>
      </c>
      <c r="F2268">
        <v>7994414516</v>
      </c>
      <c r="G2268" t="s">
        <v>53</v>
      </c>
      <c r="H2268">
        <v>7026</v>
      </c>
      <c r="I2268" t="s">
        <v>4616</v>
      </c>
      <c r="J2268" t="s">
        <v>31</v>
      </c>
      <c r="K2268" t="s">
        <v>32</v>
      </c>
      <c r="L2268" t="s">
        <v>17250</v>
      </c>
      <c r="M2268" s="1">
        <v>0.53472222222222221</v>
      </c>
      <c r="N2268" t="s">
        <v>33</v>
      </c>
      <c r="O2268" t="s">
        <v>33</v>
      </c>
      <c r="P2268" s="2">
        <v>8.0034722222222215E-2</v>
      </c>
      <c r="Q2268" s="2">
        <v>2.7777777777777778E-4</v>
      </c>
      <c r="R2268">
        <v>100</v>
      </c>
      <c r="S2268" s="3">
        <v>45876.375</v>
      </c>
      <c r="T2268" t="s">
        <v>54</v>
      </c>
      <c r="U2268" t="s">
        <v>4616</v>
      </c>
      <c r="V2268" s="3">
        <v>45871.490277777775</v>
      </c>
      <c r="W2268" t="s">
        <v>743</v>
      </c>
      <c r="Y2268" s="4">
        <v>45876</v>
      </c>
      <c r="Z2268" s="2">
        <v>0.81263888888888891</v>
      </c>
    </row>
    <row r="2269" spans="1:26" x14ac:dyDescent="0.3">
      <c r="A2269">
        <v>17248</v>
      </c>
      <c r="B2269" t="s">
        <v>50</v>
      </c>
      <c r="C2269" t="s">
        <v>27</v>
      </c>
      <c r="D2269" t="s">
        <v>51</v>
      </c>
      <c r="E2269" t="s">
        <v>52</v>
      </c>
      <c r="F2269">
        <v>9778603710</v>
      </c>
      <c r="G2269" t="s">
        <v>53</v>
      </c>
      <c r="H2269">
        <v>7038</v>
      </c>
      <c r="I2269" t="s">
        <v>5020</v>
      </c>
      <c r="J2269" t="s">
        <v>31</v>
      </c>
      <c r="K2269" t="s">
        <v>32</v>
      </c>
      <c r="L2269" t="s">
        <v>17247</v>
      </c>
      <c r="M2269" s="1">
        <v>0.53402777777777777</v>
      </c>
      <c r="N2269" t="s">
        <v>33</v>
      </c>
      <c r="O2269" t="s">
        <v>33</v>
      </c>
      <c r="P2269" s="2">
        <v>2.5462962962962961E-4</v>
      </c>
      <c r="Q2269" s="2">
        <v>5.7870370370370373E-5</v>
      </c>
      <c r="R2269">
        <v>0</v>
      </c>
      <c r="S2269" s="3">
        <v>45876.375</v>
      </c>
      <c r="T2269" t="s">
        <v>54</v>
      </c>
      <c r="U2269" t="s">
        <v>5020</v>
      </c>
      <c r="V2269" s="3">
        <v>45871.490277777775</v>
      </c>
      <c r="W2269" t="s">
        <v>519</v>
      </c>
      <c r="Y2269" s="4">
        <v>45876</v>
      </c>
      <c r="Z2269" s="2">
        <v>0.81263888888888891</v>
      </c>
    </row>
    <row r="2270" spans="1:26" x14ac:dyDescent="0.3">
      <c r="A2270">
        <v>17248</v>
      </c>
      <c r="B2270" t="s">
        <v>50</v>
      </c>
      <c r="C2270" t="s">
        <v>27</v>
      </c>
      <c r="D2270" t="s">
        <v>51</v>
      </c>
      <c r="E2270" t="s">
        <v>52</v>
      </c>
      <c r="F2270">
        <v>9778603710</v>
      </c>
      <c r="G2270" t="s">
        <v>53</v>
      </c>
      <c r="H2270">
        <v>7038</v>
      </c>
      <c r="I2270" t="s">
        <v>5027</v>
      </c>
      <c r="J2270" t="s">
        <v>31</v>
      </c>
      <c r="K2270" t="s">
        <v>32</v>
      </c>
      <c r="L2270" t="s">
        <v>17251</v>
      </c>
      <c r="M2270" s="1">
        <v>0.53402777777777777</v>
      </c>
      <c r="N2270" t="s">
        <v>33</v>
      </c>
      <c r="O2270" t="s">
        <v>33</v>
      </c>
      <c r="P2270" s="2">
        <v>0.10876157407407408</v>
      </c>
      <c r="Q2270" s="2">
        <v>5.7870370370370373E-5</v>
      </c>
      <c r="R2270">
        <v>0</v>
      </c>
      <c r="S2270" s="3">
        <v>45876.375</v>
      </c>
      <c r="T2270" t="s">
        <v>54</v>
      </c>
      <c r="U2270" t="s">
        <v>5027</v>
      </c>
      <c r="V2270" s="3">
        <v>45871.490277777775</v>
      </c>
      <c r="W2270" t="s">
        <v>519</v>
      </c>
      <c r="Y2270" s="4">
        <v>45876</v>
      </c>
      <c r="Z2270" s="2">
        <v>0.81263888888888891</v>
      </c>
    </row>
    <row r="2271" spans="1:26" x14ac:dyDescent="0.3">
      <c r="A2271">
        <v>29818</v>
      </c>
      <c r="B2271" t="s">
        <v>1043</v>
      </c>
      <c r="C2271" t="s">
        <v>27</v>
      </c>
      <c r="D2271" t="s">
        <v>46</v>
      </c>
      <c r="E2271" t="s">
        <v>38</v>
      </c>
      <c r="F2271">
        <v>7498451179</v>
      </c>
      <c r="G2271" t="s">
        <v>30</v>
      </c>
      <c r="H2271">
        <v>7189</v>
      </c>
      <c r="I2271" t="s">
        <v>7035</v>
      </c>
      <c r="J2271" t="s">
        <v>31</v>
      </c>
      <c r="K2271" t="s">
        <v>32</v>
      </c>
      <c r="L2271" t="s">
        <v>17252</v>
      </c>
      <c r="M2271" s="1">
        <v>0.53402777777777777</v>
      </c>
      <c r="N2271" t="s">
        <v>33</v>
      </c>
      <c r="O2271" t="s">
        <v>33</v>
      </c>
      <c r="P2271" s="2">
        <v>5.9027777777777778E-4</v>
      </c>
      <c r="Q2271" s="2">
        <v>5.3240740740740744E-4</v>
      </c>
      <c r="R2271">
        <v>100</v>
      </c>
      <c r="S2271" s="3">
        <v>45876.375</v>
      </c>
      <c r="T2271" t="s">
        <v>54</v>
      </c>
      <c r="U2271" t="s">
        <v>7035</v>
      </c>
      <c r="V2271" s="3">
        <v>45871.491666666669</v>
      </c>
      <c r="W2271" t="s">
        <v>1044</v>
      </c>
      <c r="Y2271" s="4">
        <v>45876</v>
      </c>
      <c r="Z2271" s="2">
        <v>0.81263888888888891</v>
      </c>
    </row>
    <row r="2272" spans="1:26" x14ac:dyDescent="0.3">
      <c r="A2272">
        <v>134645</v>
      </c>
      <c r="B2272" t="s">
        <v>409</v>
      </c>
      <c r="C2272" t="s">
        <v>27</v>
      </c>
      <c r="D2272" t="s">
        <v>315</v>
      </c>
      <c r="E2272" t="s">
        <v>52</v>
      </c>
      <c r="F2272">
        <v>9995210215</v>
      </c>
      <c r="G2272" t="s">
        <v>53</v>
      </c>
      <c r="H2272">
        <v>7037</v>
      </c>
      <c r="I2272" t="s">
        <v>4953</v>
      </c>
      <c r="J2272" t="s">
        <v>31</v>
      </c>
      <c r="K2272" t="s">
        <v>32</v>
      </c>
      <c r="L2272" t="s">
        <v>17253</v>
      </c>
      <c r="M2272" s="1">
        <v>0.53402777777777777</v>
      </c>
      <c r="N2272" t="s">
        <v>33</v>
      </c>
      <c r="O2272" t="s">
        <v>33</v>
      </c>
      <c r="P2272" s="2">
        <v>1.846064814814815E-2</v>
      </c>
      <c r="Q2272" s="2">
        <v>1.3888888888888889E-4</v>
      </c>
      <c r="R2272">
        <v>0</v>
      </c>
      <c r="S2272" s="3">
        <v>45876.375</v>
      </c>
      <c r="T2272" t="s">
        <v>54</v>
      </c>
      <c r="U2272" t="s">
        <v>4953</v>
      </c>
      <c r="V2272" s="3">
        <v>45871.490277777775</v>
      </c>
      <c r="W2272" t="s">
        <v>744</v>
      </c>
      <c r="Y2272" s="4">
        <v>45876</v>
      </c>
      <c r="Z2272" s="2">
        <v>0.81263888888888891</v>
      </c>
    </row>
    <row r="2273" spans="1:26" x14ac:dyDescent="0.3">
      <c r="A2273">
        <v>133815</v>
      </c>
      <c r="B2273" t="s">
        <v>489</v>
      </c>
      <c r="C2273" t="s">
        <v>27</v>
      </c>
      <c r="D2273" t="s">
        <v>51</v>
      </c>
      <c r="E2273" t="s">
        <v>52</v>
      </c>
      <c r="F2273">
        <v>9745051382</v>
      </c>
      <c r="G2273" t="s">
        <v>53</v>
      </c>
      <c r="H2273">
        <v>7027</v>
      </c>
      <c r="I2273" t="s">
        <v>4857</v>
      </c>
      <c r="J2273" t="s">
        <v>31</v>
      </c>
      <c r="K2273" t="s">
        <v>32</v>
      </c>
      <c r="L2273" t="s">
        <v>17254</v>
      </c>
      <c r="M2273" s="1">
        <v>0.53333333333333333</v>
      </c>
      <c r="N2273" t="s">
        <v>33</v>
      </c>
      <c r="O2273" t="s">
        <v>33</v>
      </c>
      <c r="P2273" s="2">
        <v>3.9351851851851852E-4</v>
      </c>
      <c r="Q2273" s="2">
        <v>5.7870370370370373E-5</v>
      </c>
      <c r="R2273">
        <v>0</v>
      </c>
      <c r="S2273" s="3">
        <v>45876.375</v>
      </c>
      <c r="T2273" t="s">
        <v>54</v>
      </c>
      <c r="U2273" t="s">
        <v>4857</v>
      </c>
      <c r="V2273" s="3">
        <v>45871.490277777775</v>
      </c>
      <c r="W2273" t="s">
        <v>1178</v>
      </c>
      <c r="Y2273" s="4">
        <v>45876</v>
      </c>
      <c r="Z2273" s="2">
        <v>0.81263888888888891</v>
      </c>
    </row>
    <row r="2274" spans="1:26" x14ac:dyDescent="0.3">
      <c r="A2274">
        <v>28949</v>
      </c>
      <c r="B2274" t="s">
        <v>831</v>
      </c>
      <c r="C2274" t="s">
        <v>27</v>
      </c>
      <c r="D2274" t="s">
        <v>333</v>
      </c>
      <c r="E2274" t="s">
        <v>48</v>
      </c>
      <c r="F2274">
        <v>9728291299</v>
      </c>
      <c r="G2274" t="s">
        <v>334</v>
      </c>
      <c r="H2274">
        <v>7424</v>
      </c>
      <c r="I2274" t="s">
        <v>15305</v>
      </c>
      <c r="J2274" t="s">
        <v>31</v>
      </c>
      <c r="K2274" t="s">
        <v>32</v>
      </c>
      <c r="L2274" t="s">
        <v>17255</v>
      </c>
      <c r="M2274" s="1">
        <v>0.53402777777777777</v>
      </c>
      <c r="N2274" t="s">
        <v>33</v>
      </c>
      <c r="O2274" t="s">
        <v>33</v>
      </c>
      <c r="P2274" s="2">
        <v>1.0532407407407407E-3</v>
      </c>
      <c r="Q2274" s="2">
        <v>9.4907407407407408E-4</v>
      </c>
      <c r="R2274">
        <v>100</v>
      </c>
      <c r="S2274" s="3">
        <v>45876.375</v>
      </c>
      <c r="T2274" t="s">
        <v>54</v>
      </c>
      <c r="U2274" t="s">
        <v>15305</v>
      </c>
      <c r="V2274" s="3">
        <v>45871.642361111109</v>
      </c>
      <c r="W2274" t="s">
        <v>832</v>
      </c>
      <c r="Y2274" s="4">
        <v>45876</v>
      </c>
      <c r="Z2274" s="2">
        <v>0.81263888888888891</v>
      </c>
    </row>
    <row r="2275" spans="1:26" x14ac:dyDescent="0.3">
      <c r="A2275">
        <v>136709</v>
      </c>
      <c r="B2275" t="s">
        <v>66</v>
      </c>
      <c r="C2275" t="s">
        <v>27</v>
      </c>
      <c r="D2275" t="s">
        <v>51</v>
      </c>
      <c r="E2275" t="s">
        <v>52</v>
      </c>
      <c r="F2275">
        <v>8129784946</v>
      </c>
      <c r="G2275" t="s">
        <v>53</v>
      </c>
      <c r="H2275">
        <v>7005</v>
      </c>
      <c r="I2275" t="s">
        <v>3889</v>
      </c>
      <c r="J2275" t="s">
        <v>31</v>
      </c>
      <c r="K2275" t="s">
        <v>32</v>
      </c>
      <c r="L2275" t="s">
        <v>17256</v>
      </c>
      <c r="M2275" s="1">
        <v>0.53333333333333333</v>
      </c>
      <c r="N2275" t="s">
        <v>33</v>
      </c>
      <c r="O2275" t="s">
        <v>33</v>
      </c>
      <c r="P2275" s="2">
        <v>5.7175925925925929E-2</v>
      </c>
      <c r="Q2275" s="2">
        <v>2.0833333333333335E-4</v>
      </c>
      <c r="R2275">
        <v>30</v>
      </c>
      <c r="S2275" s="3">
        <v>45876.375</v>
      </c>
      <c r="T2275" t="s">
        <v>54</v>
      </c>
      <c r="U2275" t="s">
        <v>3889</v>
      </c>
      <c r="V2275" s="3">
        <v>45871.490277777775</v>
      </c>
      <c r="W2275" t="s">
        <v>3881</v>
      </c>
      <c r="Y2275" s="4">
        <v>45876</v>
      </c>
      <c r="Z2275" s="2">
        <v>0.81263888888888891</v>
      </c>
    </row>
    <row r="2276" spans="1:26" x14ac:dyDescent="0.3">
      <c r="A2276">
        <v>21561</v>
      </c>
      <c r="B2276" t="s">
        <v>68</v>
      </c>
      <c r="C2276" t="s">
        <v>27</v>
      </c>
      <c r="D2276" t="s">
        <v>69</v>
      </c>
      <c r="E2276" t="s">
        <v>70</v>
      </c>
      <c r="F2276">
        <v>9778687592</v>
      </c>
      <c r="G2276" t="s">
        <v>43</v>
      </c>
      <c r="H2276">
        <v>7003</v>
      </c>
      <c r="I2276" t="s">
        <v>9375</v>
      </c>
      <c r="J2276" t="s">
        <v>31</v>
      </c>
      <c r="K2276" t="s">
        <v>32</v>
      </c>
      <c r="L2276" t="s">
        <v>17257</v>
      </c>
      <c r="M2276" s="1">
        <v>0.53402777777777777</v>
      </c>
      <c r="N2276" t="s">
        <v>33</v>
      </c>
      <c r="O2276" t="s">
        <v>33</v>
      </c>
      <c r="P2276" s="2">
        <v>4.2800925925925923E-2</v>
      </c>
      <c r="Q2276" s="2">
        <v>5.6712962962962967E-4</v>
      </c>
      <c r="R2276">
        <v>0</v>
      </c>
      <c r="S2276" s="3">
        <v>45876.375</v>
      </c>
      <c r="T2276" t="s">
        <v>54</v>
      </c>
      <c r="U2276" t="s">
        <v>9375</v>
      </c>
      <c r="V2276" s="3">
        <v>45871.571527777778</v>
      </c>
      <c r="W2276" t="s">
        <v>1057</v>
      </c>
      <c r="Y2276" s="4">
        <v>45876</v>
      </c>
      <c r="Z2276" s="2">
        <v>0.81263888888888891</v>
      </c>
    </row>
    <row r="2277" spans="1:26" x14ac:dyDescent="0.3">
      <c r="A2277">
        <v>29818</v>
      </c>
      <c r="B2277" t="s">
        <v>1043</v>
      </c>
      <c r="C2277" t="s">
        <v>27</v>
      </c>
      <c r="D2277" t="s">
        <v>46</v>
      </c>
      <c r="E2277" t="s">
        <v>38</v>
      </c>
      <c r="F2277">
        <v>7498451179</v>
      </c>
      <c r="G2277" t="s">
        <v>30</v>
      </c>
      <c r="H2277">
        <v>7189</v>
      </c>
      <c r="I2277" t="s">
        <v>7032</v>
      </c>
      <c r="J2277" t="s">
        <v>31</v>
      </c>
      <c r="K2277" t="s">
        <v>32</v>
      </c>
      <c r="L2277" t="s">
        <v>17258</v>
      </c>
      <c r="M2277" s="1">
        <v>0.53333333333333333</v>
      </c>
      <c r="N2277" t="s">
        <v>33</v>
      </c>
      <c r="O2277" t="s">
        <v>33</v>
      </c>
      <c r="P2277" s="2">
        <v>8.127314814814815E-2</v>
      </c>
      <c r="Q2277" s="2">
        <v>3.0092592592592595E-4</v>
      </c>
      <c r="R2277">
        <v>100</v>
      </c>
      <c r="S2277" s="3">
        <v>45876.375</v>
      </c>
      <c r="T2277" t="s">
        <v>54</v>
      </c>
      <c r="U2277" t="s">
        <v>7032</v>
      </c>
      <c r="V2277" s="3">
        <v>45871.491666666669</v>
      </c>
      <c r="W2277" t="s">
        <v>1044</v>
      </c>
      <c r="Y2277" s="4">
        <v>45876</v>
      </c>
      <c r="Z2277" s="2">
        <v>0.81263888888888891</v>
      </c>
    </row>
    <row r="2278" spans="1:26" x14ac:dyDescent="0.3">
      <c r="A2278">
        <v>133815</v>
      </c>
      <c r="B2278" t="s">
        <v>489</v>
      </c>
      <c r="C2278" t="s">
        <v>27</v>
      </c>
      <c r="D2278" t="s">
        <v>51</v>
      </c>
      <c r="E2278" t="s">
        <v>52</v>
      </c>
      <c r="F2278">
        <v>9745051382</v>
      </c>
      <c r="G2278" t="s">
        <v>53</v>
      </c>
      <c r="H2278">
        <v>7027</v>
      </c>
      <c r="I2278" t="s">
        <v>4775</v>
      </c>
      <c r="J2278" t="s">
        <v>31</v>
      </c>
      <c r="K2278" t="s">
        <v>32</v>
      </c>
      <c r="L2278" t="s">
        <v>17259</v>
      </c>
      <c r="M2278" s="1">
        <v>0.53333333333333333</v>
      </c>
      <c r="N2278" t="s">
        <v>33</v>
      </c>
      <c r="O2278" t="s">
        <v>33</v>
      </c>
      <c r="P2278" s="2">
        <v>2.199074074074074E-4</v>
      </c>
      <c r="Q2278" s="2">
        <v>8.1018518518518516E-5</v>
      </c>
      <c r="R2278">
        <v>100</v>
      </c>
      <c r="S2278" s="3">
        <v>45876.375</v>
      </c>
      <c r="T2278" t="s">
        <v>54</v>
      </c>
      <c r="U2278" t="s">
        <v>4775</v>
      </c>
      <c r="V2278" s="3">
        <v>45871.490277777775</v>
      </c>
      <c r="W2278" t="s">
        <v>1178</v>
      </c>
      <c r="Y2278" s="4">
        <v>45876</v>
      </c>
      <c r="Z2278" s="2">
        <v>0.81263888888888891</v>
      </c>
    </row>
    <row r="2279" spans="1:26" x14ac:dyDescent="0.3">
      <c r="A2279">
        <v>134424</v>
      </c>
      <c r="B2279" t="s">
        <v>314</v>
      </c>
      <c r="C2279" t="s">
        <v>27</v>
      </c>
      <c r="D2279" t="s">
        <v>315</v>
      </c>
      <c r="E2279" t="s">
        <v>52</v>
      </c>
      <c r="F2279">
        <v>6282332300</v>
      </c>
      <c r="G2279" t="s">
        <v>53</v>
      </c>
      <c r="H2279">
        <v>7009</v>
      </c>
      <c r="I2279" t="s">
        <v>4098</v>
      </c>
      <c r="J2279" t="s">
        <v>31</v>
      </c>
      <c r="K2279" t="s">
        <v>32</v>
      </c>
      <c r="L2279" t="s">
        <v>17260</v>
      </c>
      <c r="M2279" s="1">
        <v>0.53333333333333333</v>
      </c>
      <c r="N2279" t="s">
        <v>33</v>
      </c>
      <c r="O2279" t="s">
        <v>33</v>
      </c>
      <c r="P2279" s="2">
        <v>1.5856481481481482E-2</v>
      </c>
      <c r="Q2279" s="2">
        <v>5.7870370370370373E-5</v>
      </c>
      <c r="R2279">
        <v>0</v>
      </c>
      <c r="S2279" s="3">
        <v>45876.375</v>
      </c>
      <c r="T2279" t="s">
        <v>54</v>
      </c>
      <c r="U2279" t="s">
        <v>4098</v>
      </c>
      <c r="V2279" s="3">
        <v>45871.490277777775</v>
      </c>
      <c r="W2279" t="s">
        <v>1088</v>
      </c>
      <c r="Y2279" s="4">
        <v>45876</v>
      </c>
      <c r="Z2279" s="2">
        <v>0.81263888888888891</v>
      </c>
    </row>
    <row r="2280" spans="1:26" x14ac:dyDescent="0.3">
      <c r="A2280">
        <v>28949</v>
      </c>
      <c r="B2280" t="s">
        <v>831</v>
      </c>
      <c r="C2280" t="s">
        <v>27</v>
      </c>
      <c r="D2280" t="s">
        <v>333</v>
      </c>
      <c r="E2280" t="s">
        <v>48</v>
      </c>
      <c r="F2280">
        <v>9728291299</v>
      </c>
      <c r="G2280" t="s">
        <v>334</v>
      </c>
      <c r="H2280">
        <v>7424</v>
      </c>
      <c r="I2280" t="s">
        <v>15307</v>
      </c>
      <c r="J2280" t="s">
        <v>31</v>
      </c>
      <c r="K2280" t="s">
        <v>32</v>
      </c>
      <c r="L2280" t="s">
        <v>17261</v>
      </c>
      <c r="M2280" s="1">
        <v>0.53333333333333333</v>
      </c>
      <c r="N2280" t="s">
        <v>33</v>
      </c>
      <c r="O2280" t="s">
        <v>33</v>
      </c>
      <c r="P2280" s="2">
        <v>2.6620370370370372E-4</v>
      </c>
      <c r="Q2280" s="2">
        <v>1.7361111111111112E-4</v>
      </c>
      <c r="R2280">
        <v>100</v>
      </c>
      <c r="S2280" s="3">
        <v>45876.375</v>
      </c>
      <c r="T2280" t="s">
        <v>54</v>
      </c>
      <c r="U2280" t="s">
        <v>15307</v>
      </c>
      <c r="V2280" s="3">
        <v>45871.642361111109</v>
      </c>
      <c r="W2280" t="s">
        <v>832</v>
      </c>
      <c r="Y2280" s="4">
        <v>45876</v>
      </c>
      <c r="Z2280" s="2">
        <v>0.81263888888888891</v>
      </c>
    </row>
    <row r="2281" spans="1:26" x14ac:dyDescent="0.3">
      <c r="A2281">
        <v>132668</v>
      </c>
      <c r="B2281" t="s">
        <v>210</v>
      </c>
      <c r="C2281" t="s">
        <v>27</v>
      </c>
      <c r="D2281" t="s">
        <v>51</v>
      </c>
      <c r="E2281" t="s">
        <v>52</v>
      </c>
      <c r="F2281">
        <v>9633603925</v>
      </c>
      <c r="G2281" t="s">
        <v>53</v>
      </c>
      <c r="H2281">
        <v>7023</v>
      </c>
      <c r="I2281" t="s">
        <v>4408</v>
      </c>
      <c r="J2281" t="s">
        <v>31</v>
      </c>
      <c r="K2281" t="s">
        <v>32</v>
      </c>
      <c r="L2281" t="s">
        <v>17262</v>
      </c>
      <c r="M2281" s="1">
        <v>0.53333333333333333</v>
      </c>
      <c r="N2281" t="s">
        <v>33</v>
      </c>
      <c r="O2281" t="s">
        <v>33</v>
      </c>
      <c r="P2281" s="2">
        <v>1.8518518518518518E-4</v>
      </c>
      <c r="Q2281" s="2">
        <v>6.9444444444444444E-5</v>
      </c>
      <c r="R2281">
        <v>0</v>
      </c>
      <c r="S2281" s="3">
        <v>45876.375</v>
      </c>
      <c r="T2281" t="s">
        <v>54</v>
      </c>
      <c r="U2281" t="s">
        <v>4408</v>
      </c>
      <c r="V2281" s="3">
        <v>45871.490277777775</v>
      </c>
      <c r="W2281" t="s">
        <v>211</v>
      </c>
      <c r="Y2281" s="4">
        <v>45876</v>
      </c>
      <c r="Z2281" s="2">
        <v>0.81263888888888891</v>
      </c>
    </row>
    <row r="2282" spans="1:26" x14ac:dyDescent="0.3">
      <c r="A2282">
        <v>133815</v>
      </c>
      <c r="B2282" t="s">
        <v>489</v>
      </c>
      <c r="C2282" t="s">
        <v>27</v>
      </c>
      <c r="D2282" t="s">
        <v>51</v>
      </c>
      <c r="E2282" t="s">
        <v>52</v>
      </c>
      <c r="F2282">
        <v>9745051382</v>
      </c>
      <c r="G2282" t="s">
        <v>53</v>
      </c>
      <c r="H2282">
        <v>7027</v>
      </c>
      <c r="I2282" t="s">
        <v>4868</v>
      </c>
      <c r="J2282" t="s">
        <v>31</v>
      </c>
      <c r="K2282" t="s">
        <v>32</v>
      </c>
      <c r="L2282" t="s">
        <v>17263</v>
      </c>
      <c r="M2282" s="1">
        <v>0.53263888888888888</v>
      </c>
      <c r="N2282" t="s">
        <v>33</v>
      </c>
      <c r="O2282" t="s">
        <v>33</v>
      </c>
      <c r="P2282" s="2">
        <v>2.4305555555555555E-4</v>
      </c>
      <c r="Q2282" s="2">
        <v>4.6296296296296294E-5</v>
      </c>
      <c r="R2282">
        <v>0</v>
      </c>
      <c r="S2282" s="3">
        <v>45876.375</v>
      </c>
      <c r="T2282" t="s">
        <v>54</v>
      </c>
      <c r="U2282" t="s">
        <v>4868</v>
      </c>
      <c r="V2282" s="3">
        <v>45871.490277777775</v>
      </c>
      <c r="W2282" t="s">
        <v>1178</v>
      </c>
      <c r="Y2282" s="4">
        <v>45876</v>
      </c>
      <c r="Z2282" s="2">
        <v>0.81263888888888891</v>
      </c>
    </row>
    <row r="2283" spans="1:26" x14ac:dyDescent="0.3">
      <c r="A2283">
        <v>136529</v>
      </c>
      <c r="B2283" t="s">
        <v>1191</v>
      </c>
      <c r="C2283" t="s">
        <v>27</v>
      </c>
      <c r="D2283" t="s">
        <v>333</v>
      </c>
      <c r="E2283" t="s">
        <v>48</v>
      </c>
      <c r="F2283">
        <v>9728240146</v>
      </c>
      <c r="G2283" t="s">
        <v>43</v>
      </c>
      <c r="H2283">
        <v>7346</v>
      </c>
      <c r="I2283" t="s">
        <v>14944</v>
      </c>
      <c r="J2283" t="s">
        <v>31</v>
      </c>
      <c r="K2283" t="s">
        <v>32</v>
      </c>
      <c r="L2283" t="s">
        <v>17264</v>
      </c>
      <c r="M2283" s="1">
        <v>0.53333333333333333</v>
      </c>
      <c r="N2283" t="s">
        <v>33</v>
      </c>
      <c r="O2283" t="s">
        <v>33</v>
      </c>
      <c r="P2283" s="2">
        <v>0.14599537037037036</v>
      </c>
      <c r="Q2283" s="2">
        <v>2.4305555555555555E-4</v>
      </c>
      <c r="R2283">
        <v>100</v>
      </c>
      <c r="S2283" s="3">
        <v>45876.375</v>
      </c>
      <c r="T2283" t="s">
        <v>54</v>
      </c>
      <c r="U2283" t="s">
        <v>14944</v>
      </c>
      <c r="V2283" s="3">
        <v>45871.642361111109</v>
      </c>
      <c r="W2283" t="s">
        <v>1192</v>
      </c>
      <c r="Y2283" s="4">
        <v>45876</v>
      </c>
      <c r="Z2283" s="2">
        <v>0.81263888888888891</v>
      </c>
    </row>
    <row r="2284" spans="1:26" x14ac:dyDescent="0.3">
      <c r="A2284">
        <v>132668</v>
      </c>
      <c r="B2284" t="s">
        <v>210</v>
      </c>
      <c r="C2284" t="s">
        <v>27</v>
      </c>
      <c r="D2284" t="s">
        <v>51</v>
      </c>
      <c r="E2284" t="s">
        <v>52</v>
      </c>
      <c r="F2284">
        <v>9633603925</v>
      </c>
      <c r="G2284" t="s">
        <v>53</v>
      </c>
      <c r="H2284">
        <v>7023</v>
      </c>
      <c r="I2284" t="s">
        <v>4412</v>
      </c>
      <c r="J2284" t="s">
        <v>31</v>
      </c>
      <c r="K2284" t="s">
        <v>32</v>
      </c>
      <c r="L2284" t="s">
        <v>17265</v>
      </c>
      <c r="M2284" s="1">
        <v>0.53263888888888888</v>
      </c>
      <c r="N2284" t="s">
        <v>33</v>
      </c>
      <c r="O2284" t="s">
        <v>33</v>
      </c>
      <c r="P2284" s="2">
        <v>2.3379629629629629E-2</v>
      </c>
      <c r="Q2284" s="2">
        <v>8.1018518518518516E-5</v>
      </c>
      <c r="R2284">
        <v>0</v>
      </c>
      <c r="S2284" s="3">
        <v>45876.375</v>
      </c>
      <c r="T2284" t="s">
        <v>54</v>
      </c>
      <c r="U2284" t="s">
        <v>4412</v>
      </c>
      <c r="V2284" s="3">
        <v>45871.490277777775</v>
      </c>
      <c r="W2284" t="s">
        <v>211</v>
      </c>
      <c r="Y2284" s="4">
        <v>45876</v>
      </c>
      <c r="Z2284" s="2">
        <v>0.81263888888888891</v>
      </c>
    </row>
    <row r="2285" spans="1:26" x14ac:dyDescent="0.3">
      <c r="A2285">
        <v>28949</v>
      </c>
      <c r="B2285" t="s">
        <v>831</v>
      </c>
      <c r="C2285" t="s">
        <v>27</v>
      </c>
      <c r="D2285" t="s">
        <v>333</v>
      </c>
      <c r="E2285" t="s">
        <v>48</v>
      </c>
      <c r="F2285">
        <v>9728291299</v>
      </c>
      <c r="G2285" t="s">
        <v>334</v>
      </c>
      <c r="H2285">
        <v>7424</v>
      </c>
      <c r="I2285" t="s">
        <v>15309</v>
      </c>
      <c r="J2285" t="s">
        <v>31</v>
      </c>
      <c r="K2285" t="s">
        <v>32</v>
      </c>
      <c r="L2285" t="s">
        <v>17266</v>
      </c>
      <c r="M2285" s="1">
        <v>0.53263888888888888</v>
      </c>
      <c r="N2285" t="s">
        <v>33</v>
      </c>
      <c r="O2285" t="s">
        <v>33</v>
      </c>
      <c r="P2285" s="5">
        <v>2.1012152777777779</v>
      </c>
      <c r="Q2285" s="2">
        <v>1.5046296296296297E-4</v>
      </c>
      <c r="R2285">
        <v>100</v>
      </c>
      <c r="S2285" s="3">
        <v>45876.375</v>
      </c>
      <c r="T2285" t="s">
        <v>54</v>
      </c>
      <c r="U2285" t="s">
        <v>15309</v>
      </c>
      <c r="V2285" s="3">
        <v>45871.642361111109</v>
      </c>
      <c r="W2285" t="s">
        <v>832</v>
      </c>
      <c r="Y2285" s="4">
        <v>45876</v>
      </c>
      <c r="Z2285" s="2">
        <v>0.81263888888888891</v>
      </c>
    </row>
    <row r="2286" spans="1:26" x14ac:dyDescent="0.3">
      <c r="A2286">
        <v>134356</v>
      </c>
      <c r="B2286" t="s">
        <v>1290</v>
      </c>
      <c r="C2286" t="s">
        <v>27</v>
      </c>
      <c r="D2286" t="s">
        <v>518</v>
      </c>
      <c r="E2286" t="s">
        <v>48</v>
      </c>
      <c r="F2286">
        <v>9672752622</v>
      </c>
      <c r="G2286" t="s">
        <v>43</v>
      </c>
      <c r="H2286">
        <v>7287</v>
      </c>
      <c r="I2286" t="s">
        <v>14754</v>
      </c>
      <c r="J2286" t="s">
        <v>31</v>
      </c>
      <c r="K2286" t="s">
        <v>32</v>
      </c>
      <c r="L2286" t="s">
        <v>17267</v>
      </c>
      <c r="M2286" s="1">
        <v>0.53263888888888888</v>
      </c>
      <c r="N2286" t="s">
        <v>33</v>
      </c>
      <c r="O2286" t="s">
        <v>33</v>
      </c>
      <c r="P2286" s="2">
        <v>1.4768518518518519E-2</v>
      </c>
      <c r="Q2286" s="2">
        <v>1.7361111111111112E-4</v>
      </c>
      <c r="R2286">
        <v>100</v>
      </c>
      <c r="S2286" s="3">
        <v>45876.375</v>
      </c>
      <c r="T2286" t="s">
        <v>54</v>
      </c>
      <c r="U2286" t="s">
        <v>14754</v>
      </c>
      <c r="V2286" s="3">
        <v>45871.642361111109</v>
      </c>
      <c r="W2286" t="s">
        <v>1306</v>
      </c>
      <c r="Y2286" s="4">
        <v>45876</v>
      </c>
      <c r="Z2286" s="2">
        <v>0.81263888888888891</v>
      </c>
    </row>
    <row r="2287" spans="1:26" x14ac:dyDescent="0.3">
      <c r="A2287">
        <v>136529</v>
      </c>
      <c r="B2287" t="s">
        <v>1191</v>
      </c>
      <c r="C2287" t="s">
        <v>27</v>
      </c>
      <c r="D2287" t="s">
        <v>333</v>
      </c>
      <c r="E2287" t="s">
        <v>48</v>
      </c>
      <c r="F2287">
        <v>9728240146</v>
      </c>
      <c r="G2287" t="s">
        <v>43</v>
      </c>
      <c r="H2287">
        <v>7346</v>
      </c>
      <c r="I2287" t="s">
        <v>14934</v>
      </c>
      <c r="J2287" t="s">
        <v>31</v>
      </c>
      <c r="K2287" t="s">
        <v>32</v>
      </c>
      <c r="L2287" t="s">
        <v>17198</v>
      </c>
      <c r="M2287" s="1">
        <v>0.5444444444444444</v>
      </c>
      <c r="N2287" t="s">
        <v>33</v>
      </c>
      <c r="O2287" t="s">
        <v>65</v>
      </c>
      <c r="P2287" s="2">
        <v>2.0833333333333335E-4</v>
      </c>
      <c r="Q2287" s="2">
        <v>1.1724537037037037E-2</v>
      </c>
      <c r="R2287">
        <v>100</v>
      </c>
      <c r="S2287" s="3">
        <v>45876.375</v>
      </c>
      <c r="T2287" t="s">
        <v>54</v>
      </c>
      <c r="U2287" t="s">
        <v>14934</v>
      </c>
      <c r="V2287" s="3">
        <v>45871.642361111109</v>
      </c>
      <c r="W2287" t="s">
        <v>1192</v>
      </c>
      <c r="Y2287" s="4">
        <v>45876</v>
      </c>
      <c r="Z2287" s="2">
        <v>0.81263888888888891</v>
      </c>
    </row>
    <row r="2288" spans="1:26" x14ac:dyDescent="0.3">
      <c r="A2288">
        <v>133815</v>
      </c>
      <c r="B2288" t="s">
        <v>489</v>
      </c>
      <c r="C2288" t="s">
        <v>27</v>
      </c>
      <c r="D2288" t="s">
        <v>51</v>
      </c>
      <c r="E2288" t="s">
        <v>52</v>
      </c>
      <c r="F2288">
        <v>9745051382</v>
      </c>
      <c r="G2288" t="s">
        <v>53</v>
      </c>
      <c r="H2288">
        <v>7027</v>
      </c>
      <c r="I2288" t="s">
        <v>4871</v>
      </c>
      <c r="J2288" t="s">
        <v>31</v>
      </c>
      <c r="K2288" t="s">
        <v>32</v>
      </c>
      <c r="L2288" t="s">
        <v>17268</v>
      </c>
      <c r="M2288" s="1">
        <v>0.53263888888888888</v>
      </c>
      <c r="N2288" t="s">
        <v>33</v>
      </c>
      <c r="O2288" t="s">
        <v>33</v>
      </c>
      <c r="P2288" s="2">
        <v>9.5115740740740737E-2</v>
      </c>
      <c r="Q2288" s="2">
        <v>3.4722222222222222E-5</v>
      </c>
      <c r="R2288">
        <v>100</v>
      </c>
      <c r="S2288" s="3">
        <v>45876.375</v>
      </c>
      <c r="T2288" t="s">
        <v>54</v>
      </c>
      <c r="U2288" t="s">
        <v>4871</v>
      </c>
      <c r="V2288" s="3">
        <v>45871.490277777775</v>
      </c>
      <c r="W2288" t="s">
        <v>1178</v>
      </c>
      <c r="Y2288" s="4">
        <v>45876</v>
      </c>
      <c r="Z2288" s="2">
        <v>0.81263888888888891</v>
      </c>
    </row>
    <row r="2289" spans="1:26" x14ac:dyDescent="0.3">
      <c r="A2289">
        <v>22605</v>
      </c>
      <c r="B2289" t="s">
        <v>344</v>
      </c>
      <c r="C2289" t="s">
        <v>27</v>
      </c>
      <c r="D2289" t="s">
        <v>41</v>
      </c>
      <c r="E2289" t="s">
        <v>42</v>
      </c>
      <c r="F2289">
        <v>8714634018</v>
      </c>
      <c r="G2289" t="s">
        <v>43</v>
      </c>
      <c r="H2289">
        <v>7134</v>
      </c>
      <c r="I2289" t="s">
        <v>10184</v>
      </c>
      <c r="J2289" t="s">
        <v>31</v>
      </c>
      <c r="K2289" t="s">
        <v>32</v>
      </c>
      <c r="L2289" t="s">
        <v>17269</v>
      </c>
      <c r="M2289" s="1">
        <v>0.53194444444444444</v>
      </c>
      <c r="N2289" t="s">
        <v>33</v>
      </c>
      <c r="O2289" t="s">
        <v>33</v>
      </c>
      <c r="P2289" s="2">
        <v>7.8125E-3</v>
      </c>
      <c r="Q2289" s="2">
        <v>1.3888888888888889E-4</v>
      </c>
      <c r="R2289">
        <v>100</v>
      </c>
      <c r="S2289" s="3">
        <v>45876.375</v>
      </c>
      <c r="T2289" t="s">
        <v>54</v>
      </c>
      <c r="U2289" t="s">
        <v>10184</v>
      </c>
      <c r="V2289" s="3">
        <v>45871.572222222225</v>
      </c>
      <c r="W2289" t="s">
        <v>1158</v>
      </c>
      <c r="Y2289" s="4">
        <v>45876</v>
      </c>
      <c r="Z2289" s="2">
        <v>0.81263888888888891</v>
      </c>
    </row>
    <row r="2290" spans="1:26" x14ac:dyDescent="0.3">
      <c r="A2290">
        <v>134115</v>
      </c>
      <c r="B2290" t="s">
        <v>510</v>
      </c>
      <c r="C2290" t="s">
        <v>27</v>
      </c>
      <c r="D2290" t="s">
        <v>324</v>
      </c>
      <c r="E2290" t="s">
        <v>84</v>
      </c>
      <c r="F2290">
        <v>9566301483</v>
      </c>
      <c r="G2290" t="s">
        <v>53</v>
      </c>
      <c r="H2290">
        <v>7049</v>
      </c>
      <c r="I2290" t="s">
        <v>5987</v>
      </c>
      <c r="J2290" t="s">
        <v>31</v>
      </c>
      <c r="K2290" t="s">
        <v>32</v>
      </c>
      <c r="L2290" t="s">
        <v>17270</v>
      </c>
      <c r="M2290" s="1">
        <v>0.53194444444444444</v>
      </c>
      <c r="N2290" t="s">
        <v>33</v>
      </c>
      <c r="O2290" t="s">
        <v>33</v>
      </c>
      <c r="P2290" s="2">
        <v>3.7731481481481483E-3</v>
      </c>
      <c r="Q2290" s="2">
        <v>1.7361111111111112E-4</v>
      </c>
      <c r="R2290">
        <v>0</v>
      </c>
      <c r="S2290" s="3">
        <v>45876.375</v>
      </c>
      <c r="T2290" t="s">
        <v>54</v>
      </c>
      <c r="U2290" t="s">
        <v>5987</v>
      </c>
      <c r="V2290" s="3">
        <v>45871.490972222222</v>
      </c>
      <c r="W2290" t="s">
        <v>1916</v>
      </c>
      <c r="Y2290" s="4">
        <v>45876</v>
      </c>
      <c r="Z2290" s="2">
        <v>0.81263888888888891</v>
      </c>
    </row>
    <row r="2291" spans="1:26" x14ac:dyDescent="0.3">
      <c r="A2291">
        <v>136587</v>
      </c>
      <c r="B2291" t="s">
        <v>210</v>
      </c>
      <c r="C2291" t="s">
        <v>207</v>
      </c>
      <c r="D2291" t="s">
        <v>51</v>
      </c>
      <c r="E2291" t="s">
        <v>52</v>
      </c>
      <c r="F2291">
        <v>9778152182</v>
      </c>
      <c r="G2291" t="s">
        <v>53</v>
      </c>
      <c r="H2291">
        <v>7023</v>
      </c>
      <c r="I2291" t="s">
        <v>4397</v>
      </c>
      <c r="J2291" t="s">
        <v>31</v>
      </c>
      <c r="K2291" t="s">
        <v>32</v>
      </c>
      <c r="L2291" t="s">
        <v>17271</v>
      </c>
      <c r="M2291" s="1">
        <v>0.53194444444444444</v>
      </c>
      <c r="N2291" t="s">
        <v>33</v>
      </c>
      <c r="O2291" t="s">
        <v>33</v>
      </c>
      <c r="P2291" s="2">
        <v>1.5393518518518519E-3</v>
      </c>
      <c r="Q2291" s="2">
        <v>1.273148148148148E-4</v>
      </c>
      <c r="R2291">
        <v>0</v>
      </c>
      <c r="S2291" s="3">
        <v>45876.375</v>
      </c>
      <c r="T2291" t="s">
        <v>54</v>
      </c>
      <c r="U2291" t="s">
        <v>4397</v>
      </c>
      <c r="V2291" s="3">
        <v>45871.490277777775</v>
      </c>
      <c r="W2291" t="s">
        <v>403</v>
      </c>
      <c r="Y2291" s="4">
        <v>45876</v>
      </c>
      <c r="Z2291" s="2">
        <v>0.81263888888888891</v>
      </c>
    </row>
    <row r="2292" spans="1:26" x14ac:dyDescent="0.3">
      <c r="A2292">
        <v>135639</v>
      </c>
      <c r="B2292" t="s">
        <v>1020</v>
      </c>
      <c r="C2292" t="s">
        <v>27</v>
      </c>
      <c r="D2292" t="s">
        <v>80</v>
      </c>
      <c r="E2292" t="s">
        <v>38</v>
      </c>
      <c r="F2292">
        <v>8208070751</v>
      </c>
      <c r="G2292" t="s">
        <v>30</v>
      </c>
      <c r="H2292">
        <v>7173</v>
      </c>
      <c r="I2292" t="s">
        <v>6994</v>
      </c>
      <c r="J2292" t="s">
        <v>31</v>
      </c>
      <c r="K2292" t="s">
        <v>39</v>
      </c>
      <c r="O2292" t="s">
        <v>33</v>
      </c>
      <c r="S2292" s="3">
        <v>45876.375</v>
      </c>
      <c r="T2292" t="s">
        <v>54</v>
      </c>
      <c r="U2292" t="s">
        <v>6994</v>
      </c>
      <c r="V2292" s="3">
        <v>45871.491666666669</v>
      </c>
      <c r="W2292" t="s">
        <v>1206</v>
      </c>
      <c r="Y2292" s="4">
        <v>45876</v>
      </c>
      <c r="Z2292" s="2">
        <v>0.81263888888888891</v>
      </c>
    </row>
    <row r="2293" spans="1:26" x14ac:dyDescent="0.3">
      <c r="A2293">
        <v>28740</v>
      </c>
      <c r="B2293" t="s">
        <v>354</v>
      </c>
      <c r="C2293" t="s">
        <v>27</v>
      </c>
      <c r="D2293" t="s">
        <v>274</v>
      </c>
      <c r="E2293" t="s">
        <v>38</v>
      </c>
      <c r="F2293">
        <v>8848004265</v>
      </c>
      <c r="G2293" t="s">
        <v>30</v>
      </c>
      <c r="H2293">
        <v>7225</v>
      </c>
      <c r="I2293" t="s">
        <v>7344</v>
      </c>
      <c r="J2293" t="s">
        <v>31</v>
      </c>
      <c r="K2293" t="s">
        <v>32</v>
      </c>
      <c r="L2293" t="s">
        <v>17272</v>
      </c>
      <c r="M2293" s="1">
        <v>0.53194444444444444</v>
      </c>
      <c r="N2293" t="s">
        <v>33</v>
      </c>
      <c r="O2293" t="s">
        <v>33</v>
      </c>
      <c r="P2293" s="2">
        <v>4.0509259259259258E-4</v>
      </c>
      <c r="Q2293" s="2">
        <v>2.3148148148148149E-4</v>
      </c>
      <c r="R2293">
        <v>0</v>
      </c>
      <c r="S2293" s="3">
        <v>45876.375</v>
      </c>
      <c r="T2293" t="s">
        <v>54</v>
      </c>
      <c r="U2293" t="s">
        <v>7344</v>
      </c>
      <c r="V2293" s="3">
        <v>45871.491666666669</v>
      </c>
      <c r="W2293" t="s">
        <v>484</v>
      </c>
      <c r="Y2293" s="4">
        <v>45876</v>
      </c>
      <c r="Z2293" s="2">
        <v>0.81263888888888891</v>
      </c>
    </row>
    <row r="2294" spans="1:26" x14ac:dyDescent="0.3">
      <c r="A2294">
        <v>22931</v>
      </c>
      <c r="B2294" t="s">
        <v>546</v>
      </c>
      <c r="C2294" t="s">
        <v>27</v>
      </c>
      <c r="D2294" t="s">
        <v>547</v>
      </c>
      <c r="E2294" t="s">
        <v>76</v>
      </c>
      <c r="F2294">
        <v>8714638060</v>
      </c>
      <c r="G2294" t="s">
        <v>43</v>
      </c>
      <c r="H2294">
        <v>1751</v>
      </c>
      <c r="I2294" t="s">
        <v>8662</v>
      </c>
      <c r="J2294" t="s">
        <v>31</v>
      </c>
      <c r="K2294" t="s">
        <v>32</v>
      </c>
      <c r="L2294" t="s">
        <v>17273</v>
      </c>
      <c r="M2294" s="1">
        <v>0.53194444444444444</v>
      </c>
      <c r="N2294" t="s">
        <v>33</v>
      </c>
      <c r="O2294" t="s">
        <v>33</v>
      </c>
      <c r="P2294" s="2">
        <v>4.6990740740740743E-3</v>
      </c>
      <c r="Q2294" s="2">
        <v>3.3564814814814812E-4</v>
      </c>
      <c r="R2294">
        <v>100</v>
      </c>
      <c r="S2294" s="3">
        <v>45876.375</v>
      </c>
      <c r="T2294" t="s">
        <v>54</v>
      </c>
      <c r="U2294" t="s">
        <v>8662</v>
      </c>
      <c r="V2294" s="3">
        <v>45871.571527777778</v>
      </c>
      <c r="W2294" t="s">
        <v>2373</v>
      </c>
      <c r="Y2294" s="4">
        <v>45876</v>
      </c>
      <c r="Z2294" s="2">
        <v>0.81263888888888891</v>
      </c>
    </row>
    <row r="2295" spans="1:26" x14ac:dyDescent="0.3">
      <c r="A2295">
        <v>133898</v>
      </c>
      <c r="B2295" t="s">
        <v>208</v>
      </c>
      <c r="C2295" t="s">
        <v>27</v>
      </c>
      <c r="D2295" t="s">
        <v>51</v>
      </c>
      <c r="E2295" t="s">
        <v>52</v>
      </c>
      <c r="F2295">
        <v>9946956659</v>
      </c>
      <c r="G2295" t="s">
        <v>53</v>
      </c>
      <c r="H2295">
        <v>7022</v>
      </c>
      <c r="I2295" t="s">
        <v>4335</v>
      </c>
      <c r="J2295" t="s">
        <v>31</v>
      </c>
      <c r="K2295" t="s">
        <v>32</v>
      </c>
      <c r="L2295" t="s">
        <v>17274</v>
      </c>
      <c r="M2295" s="1">
        <v>0.53125</v>
      </c>
      <c r="N2295" t="s">
        <v>33</v>
      </c>
      <c r="O2295" t="s">
        <v>33</v>
      </c>
      <c r="P2295" s="2">
        <v>4.6874999999999998E-3</v>
      </c>
      <c r="Q2295" s="2">
        <v>3.0092592592592595E-4</v>
      </c>
      <c r="R2295">
        <v>100</v>
      </c>
      <c r="S2295" s="3">
        <v>45876.375</v>
      </c>
      <c r="T2295" t="s">
        <v>54</v>
      </c>
      <c r="U2295" t="s">
        <v>4335</v>
      </c>
      <c r="V2295" s="3">
        <v>45871.490277777775</v>
      </c>
      <c r="W2295" t="s">
        <v>209</v>
      </c>
      <c r="Y2295" s="4">
        <v>45876</v>
      </c>
      <c r="Z2295" s="2">
        <v>0.81263888888888891</v>
      </c>
    </row>
    <row r="2296" spans="1:26" x14ac:dyDescent="0.3">
      <c r="A2296">
        <v>136136</v>
      </c>
      <c r="B2296" t="s">
        <v>1574</v>
      </c>
      <c r="C2296" t="s">
        <v>27</v>
      </c>
      <c r="D2296" t="s">
        <v>148</v>
      </c>
      <c r="E2296" t="s">
        <v>29</v>
      </c>
      <c r="F2296">
        <v>9552612379</v>
      </c>
      <c r="G2296" t="s">
        <v>30</v>
      </c>
      <c r="H2296">
        <v>7139</v>
      </c>
      <c r="I2296" t="s">
        <v>10196</v>
      </c>
      <c r="J2296" t="s">
        <v>31</v>
      </c>
      <c r="K2296" t="s">
        <v>32</v>
      </c>
      <c r="L2296" t="s">
        <v>17275</v>
      </c>
      <c r="M2296" s="1">
        <v>0.53125</v>
      </c>
      <c r="N2296" t="s">
        <v>33</v>
      </c>
      <c r="O2296" t="s">
        <v>33</v>
      </c>
      <c r="P2296" s="2">
        <v>1.9988425925925927E-2</v>
      </c>
      <c r="Q2296" s="2">
        <v>4.7453703703703704E-4</v>
      </c>
      <c r="R2296">
        <v>100</v>
      </c>
      <c r="S2296" s="3">
        <v>45876.375</v>
      </c>
      <c r="T2296" t="s">
        <v>54</v>
      </c>
      <c r="U2296" t="s">
        <v>10196</v>
      </c>
      <c r="V2296" s="3">
        <v>45871.572222222225</v>
      </c>
      <c r="W2296" t="s">
        <v>1577</v>
      </c>
      <c r="Y2296" s="4">
        <v>45876</v>
      </c>
      <c r="Z2296" s="2">
        <v>0.81263888888888891</v>
      </c>
    </row>
    <row r="2297" spans="1:26" x14ac:dyDescent="0.3">
      <c r="A2297">
        <v>28740</v>
      </c>
      <c r="B2297" t="s">
        <v>354</v>
      </c>
      <c r="C2297" t="s">
        <v>27</v>
      </c>
      <c r="D2297" t="s">
        <v>274</v>
      </c>
      <c r="E2297" t="s">
        <v>38</v>
      </c>
      <c r="F2297">
        <v>8848004265</v>
      </c>
      <c r="G2297" t="s">
        <v>30</v>
      </c>
      <c r="H2297">
        <v>7225</v>
      </c>
      <c r="I2297" t="s">
        <v>7352</v>
      </c>
      <c r="J2297" t="s">
        <v>31</v>
      </c>
      <c r="K2297" t="s">
        <v>32</v>
      </c>
      <c r="L2297" t="s">
        <v>17276</v>
      </c>
      <c r="M2297" s="1">
        <v>0.53125</v>
      </c>
      <c r="N2297" t="s">
        <v>33</v>
      </c>
      <c r="O2297" t="s">
        <v>33</v>
      </c>
      <c r="P2297" s="2">
        <v>4.0509259259259258E-4</v>
      </c>
      <c r="Q2297" s="2">
        <v>2.199074074074074E-4</v>
      </c>
      <c r="R2297">
        <v>100</v>
      </c>
      <c r="S2297" s="3">
        <v>45876.375</v>
      </c>
      <c r="T2297" t="s">
        <v>54</v>
      </c>
      <c r="U2297" t="s">
        <v>7352</v>
      </c>
      <c r="V2297" s="3">
        <v>45871.491666666669</v>
      </c>
      <c r="W2297" t="s">
        <v>484</v>
      </c>
      <c r="Y2297" s="4">
        <v>45876</v>
      </c>
      <c r="Z2297" s="2">
        <v>0.81263888888888891</v>
      </c>
    </row>
    <row r="2298" spans="1:26" x14ac:dyDescent="0.3">
      <c r="A2298">
        <v>25345</v>
      </c>
      <c r="B2298" t="s">
        <v>1790</v>
      </c>
      <c r="C2298" t="s">
        <v>27</v>
      </c>
      <c r="D2298" t="s">
        <v>59</v>
      </c>
      <c r="E2298" t="s">
        <v>60</v>
      </c>
      <c r="F2298">
        <v>8714645408</v>
      </c>
      <c r="G2298" t="s">
        <v>30</v>
      </c>
      <c r="H2298">
        <v>7422</v>
      </c>
      <c r="I2298" t="s">
        <v>13233</v>
      </c>
      <c r="J2298" t="s">
        <v>31</v>
      </c>
      <c r="K2298" t="s">
        <v>32</v>
      </c>
      <c r="L2298" t="s">
        <v>17277</v>
      </c>
      <c r="M2298" s="1">
        <v>0.53055555555555556</v>
      </c>
      <c r="N2298" t="s">
        <v>33</v>
      </c>
      <c r="O2298" t="s">
        <v>33</v>
      </c>
      <c r="P2298" s="2">
        <v>3.8194444444444446E-4</v>
      </c>
      <c r="Q2298" s="2">
        <v>1.5046296296296297E-4</v>
      </c>
      <c r="R2298">
        <v>100</v>
      </c>
      <c r="S2298" s="3">
        <v>45876.375</v>
      </c>
      <c r="T2298" t="s">
        <v>54</v>
      </c>
      <c r="U2298" t="s">
        <v>13233</v>
      </c>
      <c r="V2298" s="3">
        <v>45871.64166666667</v>
      </c>
      <c r="W2298" t="s">
        <v>1793</v>
      </c>
      <c r="Y2298" s="4">
        <v>45876</v>
      </c>
      <c r="Z2298" s="2">
        <v>0.81263888888888891</v>
      </c>
    </row>
    <row r="2299" spans="1:26" x14ac:dyDescent="0.3">
      <c r="A2299">
        <v>28740</v>
      </c>
      <c r="B2299" t="s">
        <v>354</v>
      </c>
      <c r="C2299" t="s">
        <v>27</v>
      </c>
      <c r="D2299" t="s">
        <v>274</v>
      </c>
      <c r="E2299" t="s">
        <v>38</v>
      </c>
      <c r="F2299">
        <v>8848004265</v>
      </c>
      <c r="G2299" t="s">
        <v>30</v>
      </c>
      <c r="H2299">
        <v>7225</v>
      </c>
      <c r="I2299" t="s">
        <v>7360</v>
      </c>
      <c r="J2299" t="s">
        <v>31</v>
      </c>
      <c r="K2299" t="s">
        <v>32</v>
      </c>
      <c r="L2299" t="s">
        <v>17278</v>
      </c>
      <c r="M2299" s="1">
        <v>0.53055555555555556</v>
      </c>
      <c r="N2299" t="s">
        <v>33</v>
      </c>
      <c r="O2299" t="s">
        <v>33</v>
      </c>
      <c r="P2299" s="2">
        <v>2.6620370370370372E-4</v>
      </c>
      <c r="Q2299" s="2">
        <v>1.9675925925925926E-4</v>
      </c>
      <c r="R2299">
        <v>100</v>
      </c>
      <c r="S2299" s="3">
        <v>45876.375</v>
      </c>
      <c r="T2299" t="s">
        <v>54</v>
      </c>
      <c r="U2299" t="s">
        <v>7360</v>
      </c>
      <c r="V2299" s="3">
        <v>45871.491666666669</v>
      </c>
      <c r="W2299" t="s">
        <v>484</v>
      </c>
      <c r="Y2299" s="4">
        <v>45876</v>
      </c>
      <c r="Z2299" s="2">
        <v>0.81263888888888891</v>
      </c>
    </row>
    <row r="2300" spans="1:26" x14ac:dyDescent="0.3">
      <c r="A2300">
        <v>28740</v>
      </c>
      <c r="B2300" t="s">
        <v>354</v>
      </c>
      <c r="C2300" t="s">
        <v>27</v>
      </c>
      <c r="D2300" t="s">
        <v>274</v>
      </c>
      <c r="E2300" t="s">
        <v>38</v>
      </c>
      <c r="F2300">
        <v>8848004265</v>
      </c>
      <c r="G2300" t="s">
        <v>30</v>
      </c>
      <c r="H2300">
        <v>7225</v>
      </c>
      <c r="I2300" t="s">
        <v>7361</v>
      </c>
      <c r="J2300" t="s">
        <v>31</v>
      </c>
      <c r="K2300" t="s">
        <v>32</v>
      </c>
      <c r="L2300" t="s">
        <v>17279</v>
      </c>
      <c r="M2300" s="1">
        <v>0.53055555555555556</v>
      </c>
      <c r="N2300" t="s">
        <v>33</v>
      </c>
      <c r="O2300" t="s">
        <v>33</v>
      </c>
      <c r="P2300" s="2">
        <v>2.5462962962962961E-4</v>
      </c>
      <c r="Q2300" s="2">
        <v>1.3888888888888889E-4</v>
      </c>
      <c r="R2300">
        <v>100</v>
      </c>
      <c r="S2300" s="3">
        <v>45876.375</v>
      </c>
      <c r="T2300" t="s">
        <v>54</v>
      </c>
      <c r="U2300" t="s">
        <v>7361</v>
      </c>
      <c r="V2300" s="3">
        <v>45871.491666666669</v>
      </c>
      <c r="W2300" t="s">
        <v>484</v>
      </c>
      <c r="Y2300" s="4">
        <v>45876</v>
      </c>
      <c r="Z2300" s="2">
        <v>0.81263888888888891</v>
      </c>
    </row>
    <row r="2301" spans="1:26" x14ac:dyDescent="0.3">
      <c r="A2301">
        <v>136587</v>
      </c>
      <c r="B2301" t="s">
        <v>210</v>
      </c>
      <c r="C2301" t="s">
        <v>207</v>
      </c>
      <c r="D2301" t="s">
        <v>51</v>
      </c>
      <c r="E2301" t="s">
        <v>52</v>
      </c>
      <c r="F2301">
        <v>9778152182</v>
      </c>
      <c r="G2301" t="s">
        <v>53</v>
      </c>
      <c r="H2301">
        <v>7023</v>
      </c>
      <c r="I2301" t="s">
        <v>4407</v>
      </c>
      <c r="J2301" t="s">
        <v>31</v>
      </c>
      <c r="K2301" t="s">
        <v>32</v>
      </c>
      <c r="L2301" t="s">
        <v>17280</v>
      </c>
      <c r="M2301" s="1">
        <v>0.53055555555555556</v>
      </c>
      <c r="N2301" t="s">
        <v>33</v>
      </c>
      <c r="O2301" t="s">
        <v>33</v>
      </c>
      <c r="P2301" s="2">
        <v>3.1250000000000001E-4</v>
      </c>
      <c r="Q2301" s="2">
        <v>8.1018518518518516E-5</v>
      </c>
      <c r="R2301">
        <v>0</v>
      </c>
      <c r="S2301" s="3">
        <v>45876.375</v>
      </c>
      <c r="T2301" t="s">
        <v>54</v>
      </c>
      <c r="U2301" t="s">
        <v>4407</v>
      </c>
      <c r="V2301" s="3">
        <v>45871.490277777775</v>
      </c>
      <c r="W2301" t="s">
        <v>403</v>
      </c>
      <c r="Y2301" s="4">
        <v>45876</v>
      </c>
      <c r="Z2301" s="2">
        <v>0.81263888888888891</v>
      </c>
    </row>
    <row r="2302" spans="1:26" x14ac:dyDescent="0.3">
      <c r="A2302">
        <v>136587</v>
      </c>
      <c r="B2302" t="s">
        <v>210</v>
      </c>
      <c r="C2302" t="s">
        <v>207</v>
      </c>
      <c r="D2302" t="s">
        <v>51</v>
      </c>
      <c r="E2302" t="s">
        <v>52</v>
      </c>
      <c r="F2302">
        <v>9778152182</v>
      </c>
      <c r="G2302" t="s">
        <v>53</v>
      </c>
      <c r="H2302">
        <v>7023</v>
      </c>
      <c r="I2302" t="s">
        <v>4411</v>
      </c>
      <c r="J2302" t="s">
        <v>31</v>
      </c>
      <c r="K2302" t="s">
        <v>32</v>
      </c>
      <c r="L2302" t="s">
        <v>17281</v>
      </c>
      <c r="M2302" s="1">
        <v>0.52986111111111112</v>
      </c>
      <c r="N2302" t="s">
        <v>33</v>
      </c>
      <c r="O2302" t="s">
        <v>33</v>
      </c>
      <c r="P2302" s="2">
        <v>0.79469907407407403</v>
      </c>
      <c r="Q2302" s="2">
        <v>6.9444444444444444E-5</v>
      </c>
      <c r="R2302">
        <v>0</v>
      </c>
      <c r="S2302" s="3">
        <v>45876.375</v>
      </c>
      <c r="T2302" t="s">
        <v>54</v>
      </c>
      <c r="U2302" t="s">
        <v>4411</v>
      </c>
      <c r="V2302" s="3">
        <v>45871.490277777775</v>
      </c>
      <c r="W2302" t="s">
        <v>403</v>
      </c>
      <c r="Y2302" s="4">
        <v>45876</v>
      </c>
      <c r="Z2302" s="2">
        <v>0.81263888888888891</v>
      </c>
    </row>
    <row r="2303" spans="1:26" x14ac:dyDescent="0.3">
      <c r="A2303">
        <v>27277</v>
      </c>
      <c r="B2303" t="s">
        <v>1490</v>
      </c>
      <c r="C2303" t="s">
        <v>373</v>
      </c>
      <c r="D2303" t="s">
        <v>178</v>
      </c>
      <c r="E2303" t="s">
        <v>42</v>
      </c>
      <c r="G2303" t="s">
        <v>43</v>
      </c>
      <c r="H2303">
        <v>1760</v>
      </c>
      <c r="I2303" t="s">
        <v>8893</v>
      </c>
      <c r="J2303" t="s">
        <v>31</v>
      </c>
      <c r="K2303" t="s">
        <v>32</v>
      </c>
      <c r="L2303" t="s">
        <v>17282</v>
      </c>
      <c r="M2303" s="1">
        <v>0.53055555555555556</v>
      </c>
      <c r="N2303" t="s">
        <v>33</v>
      </c>
      <c r="O2303" t="s">
        <v>33</v>
      </c>
      <c r="P2303" s="2">
        <v>6.9444444444444447E-4</v>
      </c>
      <c r="Q2303" s="2">
        <v>4.3981481481481481E-4</v>
      </c>
      <c r="R2303">
        <v>100</v>
      </c>
      <c r="S2303" s="3">
        <v>45876.375</v>
      </c>
      <c r="T2303" t="s">
        <v>54</v>
      </c>
      <c r="U2303" t="s">
        <v>8893</v>
      </c>
      <c r="V2303" s="3">
        <v>45871.571527777778</v>
      </c>
      <c r="W2303" t="s">
        <v>1983</v>
      </c>
      <c r="Y2303" s="4">
        <v>45876</v>
      </c>
      <c r="Z2303" s="2">
        <v>0.81263888888888891</v>
      </c>
    </row>
    <row r="2304" spans="1:26" x14ac:dyDescent="0.3">
      <c r="A2304">
        <v>23426</v>
      </c>
      <c r="B2304" t="s">
        <v>114</v>
      </c>
      <c r="C2304" t="s">
        <v>27</v>
      </c>
      <c r="D2304" t="s">
        <v>75</v>
      </c>
      <c r="E2304" t="s">
        <v>76</v>
      </c>
      <c r="F2304">
        <v>8720898723</v>
      </c>
      <c r="G2304" t="s">
        <v>43</v>
      </c>
      <c r="H2304">
        <v>7087</v>
      </c>
      <c r="I2304" t="s">
        <v>13941</v>
      </c>
      <c r="J2304" t="s">
        <v>31</v>
      </c>
      <c r="K2304" t="s">
        <v>32</v>
      </c>
      <c r="L2304" t="s">
        <v>17283</v>
      </c>
      <c r="M2304" s="1">
        <v>0.53055555555555556</v>
      </c>
      <c r="N2304" t="s">
        <v>33</v>
      </c>
      <c r="O2304" t="s">
        <v>33</v>
      </c>
      <c r="P2304" s="2">
        <v>6.5775462962962966E-2</v>
      </c>
      <c r="Q2304" s="2">
        <v>5.9027777777777778E-4</v>
      </c>
      <c r="R2304">
        <v>100</v>
      </c>
      <c r="S2304" s="3">
        <v>45876.375</v>
      </c>
      <c r="T2304" t="s">
        <v>54</v>
      </c>
      <c r="U2304" t="s">
        <v>13941</v>
      </c>
      <c r="V2304" s="3">
        <v>45871.64166666667</v>
      </c>
      <c r="W2304" t="s">
        <v>1196</v>
      </c>
      <c r="Y2304" s="4">
        <v>45876</v>
      </c>
      <c r="Z2304" s="2">
        <v>0.81263888888888891</v>
      </c>
    </row>
    <row r="2305" spans="1:26" x14ac:dyDescent="0.3">
      <c r="A2305">
        <v>133327</v>
      </c>
      <c r="B2305" t="s">
        <v>924</v>
      </c>
      <c r="C2305" t="s">
        <v>27</v>
      </c>
      <c r="D2305" t="s">
        <v>329</v>
      </c>
      <c r="E2305" t="s">
        <v>76</v>
      </c>
      <c r="F2305">
        <v>9529891865</v>
      </c>
      <c r="G2305" t="s">
        <v>43</v>
      </c>
      <c r="H2305">
        <v>7123</v>
      </c>
      <c r="I2305" t="s">
        <v>14345</v>
      </c>
      <c r="J2305" t="s">
        <v>31</v>
      </c>
      <c r="K2305" t="s">
        <v>32</v>
      </c>
      <c r="L2305" t="s">
        <v>17284</v>
      </c>
      <c r="M2305" s="1">
        <v>0.53055555555555556</v>
      </c>
      <c r="N2305" t="s">
        <v>33</v>
      </c>
      <c r="O2305" t="s">
        <v>33</v>
      </c>
      <c r="P2305" s="2">
        <v>4.8645833333333333E-2</v>
      </c>
      <c r="Q2305" s="2">
        <v>5.3240740740740744E-4</v>
      </c>
      <c r="R2305">
        <v>100</v>
      </c>
      <c r="S2305" s="3">
        <v>45876.375</v>
      </c>
      <c r="T2305" t="s">
        <v>54</v>
      </c>
      <c r="U2305" t="s">
        <v>14345</v>
      </c>
      <c r="V2305" s="3">
        <v>45871.642361111109</v>
      </c>
      <c r="W2305" t="s">
        <v>925</v>
      </c>
      <c r="Y2305" s="4">
        <v>45876</v>
      </c>
      <c r="Z2305" s="2">
        <v>0.81263888888888891</v>
      </c>
    </row>
    <row r="2306" spans="1:26" x14ac:dyDescent="0.3">
      <c r="A2306">
        <v>135639</v>
      </c>
      <c r="B2306" t="s">
        <v>1020</v>
      </c>
      <c r="C2306" t="s">
        <v>27</v>
      </c>
      <c r="D2306" t="s">
        <v>80</v>
      </c>
      <c r="E2306" t="s">
        <v>38</v>
      </c>
      <c r="F2306">
        <v>8208070751</v>
      </c>
      <c r="G2306" t="s">
        <v>30</v>
      </c>
      <c r="H2306">
        <v>7173</v>
      </c>
      <c r="I2306" t="s">
        <v>6996</v>
      </c>
      <c r="J2306" t="s">
        <v>31</v>
      </c>
      <c r="K2306" t="s">
        <v>32</v>
      </c>
      <c r="L2306" t="s">
        <v>17285</v>
      </c>
      <c r="M2306" s="1">
        <v>0.53125</v>
      </c>
      <c r="N2306" t="s">
        <v>33</v>
      </c>
      <c r="O2306" t="s">
        <v>33</v>
      </c>
      <c r="P2306" s="5">
        <v>2.1533449074074076</v>
      </c>
      <c r="Q2306" s="2">
        <v>1.7476851851851852E-3</v>
      </c>
      <c r="R2306">
        <v>100</v>
      </c>
      <c r="S2306" s="3">
        <v>45876.375</v>
      </c>
      <c r="T2306" t="s">
        <v>54</v>
      </c>
      <c r="U2306" t="s">
        <v>6996</v>
      </c>
      <c r="V2306" s="3">
        <v>45871.491666666669</v>
      </c>
      <c r="W2306" t="s">
        <v>1206</v>
      </c>
      <c r="Y2306" s="4">
        <v>45876</v>
      </c>
      <c r="Z2306" s="2">
        <v>0.81263888888888891</v>
      </c>
    </row>
    <row r="2307" spans="1:26" x14ac:dyDescent="0.3">
      <c r="A2307">
        <v>25345</v>
      </c>
      <c r="B2307" t="s">
        <v>1790</v>
      </c>
      <c r="C2307" t="s">
        <v>27</v>
      </c>
      <c r="D2307" t="s">
        <v>59</v>
      </c>
      <c r="E2307" t="s">
        <v>60</v>
      </c>
      <c r="F2307">
        <v>8714645408</v>
      </c>
      <c r="G2307" t="s">
        <v>30</v>
      </c>
      <c r="H2307">
        <v>7422</v>
      </c>
      <c r="I2307" t="s">
        <v>13244</v>
      </c>
      <c r="J2307" t="s">
        <v>31</v>
      </c>
      <c r="K2307" t="s">
        <v>32</v>
      </c>
      <c r="L2307" t="s">
        <v>17286</v>
      </c>
      <c r="M2307" s="1">
        <v>0.53055555555555556</v>
      </c>
      <c r="N2307" t="s">
        <v>33</v>
      </c>
      <c r="O2307" t="s">
        <v>33</v>
      </c>
      <c r="P2307" s="2">
        <v>1.1226851851851851E-3</v>
      </c>
      <c r="Q2307" s="2">
        <v>8.1018518518518516E-4</v>
      </c>
      <c r="R2307">
        <v>0</v>
      </c>
      <c r="S2307" s="3">
        <v>45876.375</v>
      </c>
      <c r="T2307" t="s">
        <v>54</v>
      </c>
      <c r="U2307" t="s">
        <v>13244</v>
      </c>
      <c r="V2307" s="3">
        <v>45871.64166666667</v>
      </c>
      <c r="W2307" t="s">
        <v>1793</v>
      </c>
      <c r="Y2307" s="4">
        <v>45876</v>
      </c>
      <c r="Z2307" s="2">
        <v>0.81263888888888891</v>
      </c>
    </row>
    <row r="2308" spans="1:26" x14ac:dyDescent="0.3">
      <c r="A2308">
        <v>27277</v>
      </c>
      <c r="B2308" t="s">
        <v>1490</v>
      </c>
      <c r="C2308" t="s">
        <v>373</v>
      </c>
      <c r="D2308" t="s">
        <v>178</v>
      </c>
      <c r="E2308" t="s">
        <v>42</v>
      </c>
      <c r="G2308" t="s">
        <v>43</v>
      </c>
      <c r="H2308">
        <v>1760</v>
      </c>
      <c r="I2308" t="s">
        <v>8890</v>
      </c>
      <c r="J2308" t="s">
        <v>31</v>
      </c>
      <c r="K2308" t="s">
        <v>32</v>
      </c>
      <c r="L2308" t="s">
        <v>17287</v>
      </c>
      <c r="M2308" s="1">
        <v>0.52986111111111112</v>
      </c>
      <c r="N2308" t="s">
        <v>33</v>
      </c>
      <c r="O2308" t="s">
        <v>33</v>
      </c>
      <c r="P2308" s="2">
        <v>5.9027777777777778E-4</v>
      </c>
      <c r="Q2308" s="2">
        <v>1.9675925925925926E-4</v>
      </c>
      <c r="R2308">
        <v>100</v>
      </c>
      <c r="S2308" s="3">
        <v>45876.375</v>
      </c>
      <c r="T2308" t="s">
        <v>54</v>
      </c>
      <c r="U2308" t="s">
        <v>8890</v>
      </c>
      <c r="V2308" s="3">
        <v>45871.571527777778</v>
      </c>
      <c r="W2308" t="s">
        <v>1983</v>
      </c>
      <c r="Y2308" s="4">
        <v>45876</v>
      </c>
      <c r="Z2308" s="2">
        <v>0.81263888888888891</v>
      </c>
    </row>
    <row r="2309" spans="1:26" x14ac:dyDescent="0.3">
      <c r="A2309">
        <v>28226</v>
      </c>
      <c r="B2309" t="s">
        <v>205</v>
      </c>
      <c r="C2309" t="s">
        <v>27</v>
      </c>
      <c r="D2309" t="s">
        <v>129</v>
      </c>
      <c r="E2309" t="s">
        <v>42</v>
      </c>
      <c r="F2309">
        <v>8719878845</v>
      </c>
      <c r="G2309" t="s">
        <v>43</v>
      </c>
      <c r="H2309">
        <v>1767</v>
      </c>
      <c r="I2309" t="s">
        <v>9050</v>
      </c>
      <c r="J2309" t="s">
        <v>31</v>
      </c>
      <c r="K2309" t="s">
        <v>32</v>
      </c>
      <c r="L2309" t="s">
        <v>17288</v>
      </c>
      <c r="M2309" s="1">
        <v>0.52986111111111112</v>
      </c>
      <c r="N2309" t="s">
        <v>33</v>
      </c>
      <c r="O2309" t="s">
        <v>33</v>
      </c>
      <c r="P2309" s="2">
        <v>8.3888888888888888E-2</v>
      </c>
      <c r="Q2309" s="2">
        <v>5.7870370370370367E-4</v>
      </c>
      <c r="R2309">
        <v>100</v>
      </c>
      <c r="S2309" s="3">
        <v>45876.375</v>
      </c>
      <c r="T2309" t="s">
        <v>54</v>
      </c>
      <c r="U2309" t="s">
        <v>9050</v>
      </c>
      <c r="V2309" s="3">
        <v>45871.571527777778</v>
      </c>
      <c r="W2309" t="s">
        <v>1499</v>
      </c>
      <c r="Y2309" s="4">
        <v>45876</v>
      </c>
      <c r="Z2309" s="2">
        <v>0.81263888888888891</v>
      </c>
    </row>
    <row r="2310" spans="1:26" x14ac:dyDescent="0.3">
      <c r="A2310">
        <v>135125</v>
      </c>
      <c r="B2310" t="s">
        <v>812</v>
      </c>
      <c r="C2310" t="s">
        <v>27</v>
      </c>
      <c r="D2310" t="s">
        <v>518</v>
      </c>
      <c r="E2310" t="s">
        <v>48</v>
      </c>
      <c r="F2310">
        <v>7691048005</v>
      </c>
      <c r="G2310" t="s">
        <v>43</v>
      </c>
      <c r="H2310">
        <v>7386</v>
      </c>
      <c r="I2310" t="s">
        <v>15126</v>
      </c>
      <c r="J2310" t="s">
        <v>31</v>
      </c>
      <c r="K2310" t="s">
        <v>32</v>
      </c>
      <c r="L2310" t="s">
        <v>17289</v>
      </c>
      <c r="M2310" s="1">
        <v>0.52916666666666667</v>
      </c>
      <c r="N2310" t="s">
        <v>33</v>
      </c>
      <c r="O2310" t="s">
        <v>33</v>
      </c>
      <c r="P2310" s="2">
        <v>1.5046296296296297E-4</v>
      </c>
      <c r="Q2310" s="2">
        <v>1.0416666666666667E-4</v>
      </c>
      <c r="R2310">
        <v>100</v>
      </c>
      <c r="S2310" s="3">
        <v>45876.375</v>
      </c>
      <c r="T2310" t="s">
        <v>54</v>
      </c>
      <c r="U2310" t="s">
        <v>15126</v>
      </c>
      <c r="V2310" s="3">
        <v>45871.642361111109</v>
      </c>
      <c r="W2310" t="s">
        <v>813</v>
      </c>
      <c r="Y2310" s="4">
        <v>45876</v>
      </c>
      <c r="Z2310" s="2">
        <v>0.81263888888888891</v>
      </c>
    </row>
    <row r="2311" spans="1:26" x14ac:dyDescent="0.3">
      <c r="A2311">
        <v>135659</v>
      </c>
      <c r="B2311" t="s">
        <v>489</v>
      </c>
      <c r="C2311" t="s">
        <v>27</v>
      </c>
      <c r="D2311" t="s">
        <v>51</v>
      </c>
      <c r="E2311" t="s">
        <v>52</v>
      </c>
      <c r="F2311">
        <v>8086981653</v>
      </c>
      <c r="G2311" t="s">
        <v>53</v>
      </c>
      <c r="H2311">
        <v>7027</v>
      </c>
      <c r="I2311" t="s">
        <v>4849</v>
      </c>
      <c r="J2311" t="s">
        <v>31</v>
      </c>
      <c r="K2311" t="s">
        <v>32</v>
      </c>
      <c r="L2311" t="s">
        <v>17290</v>
      </c>
      <c r="M2311" s="1">
        <v>0.52916666666666667</v>
      </c>
      <c r="N2311" t="s">
        <v>33</v>
      </c>
      <c r="O2311" t="s">
        <v>33</v>
      </c>
      <c r="P2311" s="2">
        <v>2.7777777777777778E-4</v>
      </c>
      <c r="Q2311" s="2">
        <v>1.8518518518518518E-4</v>
      </c>
      <c r="R2311">
        <v>0</v>
      </c>
      <c r="S2311" s="3">
        <v>45876.375</v>
      </c>
      <c r="T2311" t="s">
        <v>54</v>
      </c>
      <c r="U2311" t="s">
        <v>4849</v>
      </c>
      <c r="V2311" s="3">
        <v>45871.490277777775</v>
      </c>
      <c r="W2311" t="s">
        <v>971</v>
      </c>
      <c r="Y2311" s="4">
        <v>45876</v>
      </c>
      <c r="Z2311" s="2">
        <v>0.81263888888888891</v>
      </c>
    </row>
    <row r="2312" spans="1:26" x14ac:dyDescent="0.3">
      <c r="A2312">
        <v>135125</v>
      </c>
      <c r="B2312" t="s">
        <v>812</v>
      </c>
      <c r="C2312" t="s">
        <v>27</v>
      </c>
      <c r="D2312" t="s">
        <v>518</v>
      </c>
      <c r="E2312" t="s">
        <v>48</v>
      </c>
      <c r="F2312">
        <v>7691048005</v>
      </c>
      <c r="G2312" t="s">
        <v>43</v>
      </c>
      <c r="H2312">
        <v>7386</v>
      </c>
      <c r="I2312" t="s">
        <v>15127</v>
      </c>
      <c r="J2312" t="s">
        <v>31</v>
      </c>
      <c r="K2312" t="s">
        <v>32</v>
      </c>
      <c r="L2312" t="s">
        <v>17289</v>
      </c>
      <c r="M2312" s="1">
        <v>0.52916666666666667</v>
      </c>
      <c r="N2312" t="s">
        <v>33</v>
      </c>
      <c r="O2312" t="s">
        <v>33</v>
      </c>
      <c r="P2312" s="2">
        <v>2.4305555555555555E-4</v>
      </c>
      <c r="Q2312" s="2">
        <v>8.1018518518518516E-5</v>
      </c>
      <c r="R2312">
        <v>100</v>
      </c>
      <c r="S2312" s="3">
        <v>45876.375</v>
      </c>
      <c r="T2312" t="s">
        <v>54</v>
      </c>
      <c r="U2312" t="s">
        <v>15127</v>
      </c>
      <c r="V2312" s="3">
        <v>45871.642361111109</v>
      </c>
      <c r="W2312" t="s">
        <v>813</v>
      </c>
      <c r="Y2312" s="4">
        <v>45876</v>
      </c>
      <c r="Z2312" s="2">
        <v>0.81263888888888891</v>
      </c>
    </row>
    <row r="2313" spans="1:26" x14ac:dyDescent="0.3">
      <c r="A2313">
        <v>135659</v>
      </c>
      <c r="B2313" t="s">
        <v>489</v>
      </c>
      <c r="C2313" t="s">
        <v>27</v>
      </c>
      <c r="D2313" t="s">
        <v>51</v>
      </c>
      <c r="E2313" t="s">
        <v>52</v>
      </c>
      <c r="F2313">
        <v>8086981653</v>
      </c>
      <c r="G2313" t="s">
        <v>53</v>
      </c>
      <c r="H2313">
        <v>7027</v>
      </c>
      <c r="I2313" t="s">
        <v>4814</v>
      </c>
      <c r="J2313" t="s">
        <v>31</v>
      </c>
      <c r="K2313" t="s">
        <v>32</v>
      </c>
      <c r="L2313" t="s">
        <v>17290</v>
      </c>
      <c r="M2313" s="1">
        <v>0.52916666666666667</v>
      </c>
      <c r="N2313" t="s">
        <v>33</v>
      </c>
      <c r="O2313" t="s">
        <v>33</v>
      </c>
      <c r="P2313" s="2">
        <v>6.3692129629629626E-2</v>
      </c>
      <c r="Q2313" s="2">
        <v>4.6296296296296294E-5</v>
      </c>
      <c r="R2313">
        <v>0</v>
      </c>
      <c r="S2313" s="3">
        <v>45876.375</v>
      </c>
      <c r="T2313" t="s">
        <v>54</v>
      </c>
      <c r="U2313" t="s">
        <v>4814</v>
      </c>
      <c r="V2313" s="3">
        <v>45871.490277777775</v>
      </c>
      <c r="W2313" t="s">
        <v>971</v>
      </c>
      <c r="Y2313" s="4">
        <v>45876</v>
      </c>
      <c r="Z2313" s="2">
        <v>0.81263888888888891</v>
      </c>
    </row>
    <row r="2314" spans="1:26" x14ac:dyDescent="0.3">
      <c r="A2314">
        <v>135318</v>
      </c>
      <c r="B2314" t="s">
        <v>406</v>
      </c>
      <c r="C2314" t="s">
        <v>27</v>
      </c>
      <c r="D2314" t="s">
        <v>51</v>
      </c>
      <c r="E2314" t="s">
        <v>52</v>
      </c>
      <c r="F2314">
        <v>7034710393</v>
      </c>
      <c r="G2314" t="s">
        <v>53</v>
      </c>
      <c r="H2314">
        <v>7026</v>
      </c>
      <c r="I2314" t="s">
        <v>4583</v>
      </c>
      <c r="J2314" t="s">
        <v>31</v>
      </c>
      <c r="K2314" t="s">
        <v>32</v>
      </c>
      <c r="L2314" t="s">
        <v>17291</v>
      </c>
      <c r="M2314" s="1">
        <v>0.52916666666666667</v>
      </c>
      <c r="N2314" t="s">
        <v>33</v>
      </c>
      <c r="O2314" t="s">
        <v>33</v>
      </c>
      <c r="P2314" s="2">
        <v>8.3333333333333339E-4</v>
      </c>
      <c r="Q2314" s="2">
        <v>5.7870370370370373E-5</v>
      </c>
      <c r="R2314">
        <v>0</v>
      </c>
      <c r="S2314" s="3">
        <v>45876.375</v>
      </c>
      <c r="T2314" t="s">
        <v>54</v>
      </c>
      <c r="U2314" t="s">
        <v>4583</v>
      </c>
      <c r="V2314" s="3">
        <v>45871.490277777775</v>
      </c>
      <c r="W2314" t="s">
        <v>746</v>
      </c>
      <c r="Y2314" s="4">
        <v>45876</v>
      </c>
      <c r="Z2314" s="2">
        <v>0.81263888888888891</v>
      </c>
    </row>
    <row r="2315" spans="1:26" x14ac:dyDescent="0.3">
      <c r="A2315">
        <v>135125</v>
      </c>
      <c r="B2315" t="s">
        <v>812</v>
      </c>
      <c r="C2315" t="s">
        <v>27</v>
      </c>
      <c r="D2315" t="s">
        <v>518</v>
      </c>
      <c r="E2315" t="s">
        <v>48</v>
      </c>
      <c r="F2315">
        <v>7691048005</v>
      </c>
      <c r="G2315" t="s">
        <v>43</v>
      </c>
      <c r="H2315">
        <v>7386</v>
      </c>
      <c r="I2315" t="s">
        <v>15128</v>
      </c>
      <c r="J2315" t="s">
        <v>31</v>
      </c>
      <c r="K2315" t="s">
        <v>32</v>
      </c>
      <c r="L2315" t="s">
        <v>17289</v>
      </c>
      <c r="M2315" s="1">
        <v>0.52916666666666667</v>
      </c>
      <c r="N2315" t="s">
        <v>33</v>
      </c>
      <c r="O2315" t="s">
        <v>33</v>
      </c>
      <c r="P2315" s="2">
        <v>1.5046296296296297E-4</v>
      </c>
      <c r="Q2315" s="2">
        <v>1.0416666666666667E-4</v>
      </c>
      <c r="R2315">
        <v>100</v>
      </c>
      <c r="S2315" s="3">
        <v>45876.375</v>
      </c>
      <c r="T2315" t="s">
        <v>54</v>
      </c>
      <c r="U2315" t="s">
        <v>15128</v>
      </c>
      <c r="V2315" s="3">
        <v>45871.642361111109</v>
      </c>
      <c r="W2315" t="s">
        <v>813</v>
      </c>
      <c r="Y2315" s="4">
        <v>45876</v>
      </c>
      <c r="Z2315" s="2">
        <v>0.81263888888888891</v>
      </c>
    </row>
    <row r="2316" spans="1:26" x14ac:dyDescent="0.3">
      <c r="A2316">
        <v>27277</v>
      </c>
      <c r="B2316" t="s">
        <v>1490</v>
      </c>
      <c r="C2316" t="s">
        <v>373</v>
      </c>
      <c r="D2316" t="s">
        <v>178</v>
      </c>
      <c r="E2316" t="s">
        <v>42</v>
      </c>
      <c r="G2316" t="s">
        <v>43</v>
      </c>
      <c r="H2316">
        <v>1760</v>
      </c>
      <c r="I2316" t="s">
        <v>8904</v>
      </c>
      <c r="J2316" t="s">
        <v>31</v>
      </c>
      <c r="K2316" t="s">
        <v>32</v>
      </c>
      <c r="L2316" t="s">
        <v>17292</v>
      </c>
      <c r="M2316" s="1">
        <v>0.52916666666666667</v>
      </c>
      <c r="N2316" t="s">
        <v>33</v>
      </c>
      <c r="O2316" t="s">
        <v>33</v>
      </c>
      <c r="P2316" s="2">
        <v>4.7453703703703704E-4</v>
      </c>
      <c r="Q2316" s="2">
        <v>1.5046296296296297E-4</v>
      </c>
      <c r="R2316">
        <v>100</v>
      </c>
      <c r="S2316" s="3">
        <v>45876.375</v>
      </c>
      <c r="T2316" t="s">
        <v>54</v>
      </c>
      <c r="U2316" t="s">
        <v>8904</v>
      </c>
      <c r="V2316" s="3">
        <v>45871.571527777778</v>
      </c>
      <c r="W2316" t="s">
        <v>1983</v>
      </c>
      <c r="Y2316" s="4">
        <v>45876</v>
      </c>
      <c r="Z2316" s="2">
        <v>0.81263888888888891</v>
      </c>
    </row>
    <row r="2317" spans="1:26" x14ac:dyDescent="0.3">
      <c r="A2317">
        <v>135125</v>
      </c>
      <c r="B2317" t="s">
        <v>812</v>
      </c>
      <c r="C2317" t="s">
        <v>27</v>
      </c>
      <c r="D2317" t="s">
        <v>518</v>
      </c>
      <c r="E2317" t="s">
        <v>48</v>
      </c>
      <c r="F2317">
        <v>7691048005</v>
      </c>
      <c r="G2317" t="s">
        <v>43</v>
      </c>
      <c r="H2317">
        <v>7386</v>
      </c>
      <c r="I2317" t="s">
        <v>15129</v>
      </c>
      <c r="J2317" t="s">
        <v>31</v>
      </c>
      <c r="K2317" t="s">
        <v>32</v>
      </c>
      <c r="L2317" t="s">
        <v>17289</v>
      </c>
      <c r="M2317" s="1">
        <v>0.52916666666666667</v>
      </c>
      <c r="N2317" t="s">
        <v>33</v>
      </c>
      <c r="O2317" t="s">
        <v>33</v>
      </c>
      <c r="P2317" s="2">
        <v>2.5462962962962961E-4</v>
      </c>
      <c r="Q2317" s="2">
        <v>1.1574074074074075E-4</v>
      </c>
      <c r="R2317">
        <v>100</v>
      </c>
      <c r="S2317" s="3">
        <v>45876.375</v>
      </c>
      <c r="T2317" t="s">
        <v>54</v>
      </c>
      <c r="U2317" t="s">
        <v>15129</v>
      </c>
      <c r="V2317" s="3">
        <v>45871.642361111109</v>
      </c>
      <c r="W2317" t="s">
        <v>813</v>
      </c>
      <c r="Y2317" s="4">
        <v>45876</v>
      </c>
      <c r="Z2317" s="2">
        <v>0.81263888888888891</v>
      </c>
    </row>
    <row r="2318" spans="1:26" x14ac:dyDescent="0.3">
      <c r="A2318">
        <v>21629</v>
      </c>
      <c r="B2318" t="s">
        <v>142</v>
      </c>
      <c r="C2318" t="s">
        <v>27</v>
      </c>
      <c r="D2318" t="s">
        <v>83</v>
      </c>
      <c r="E2318" t="s">
        <v>84</v>
      </c>
      <c r="F2318">
        <v>7010834100</v>
      </c>
      <c r="G2318" t="s">
        <v>53</v>
      </c>
      <c r="H2318">
        <v>7013</v>
      </c>
      <c r="I2318" t="s">
        <v>5385</v>
      </c>
      <c r="J2318" t="s">
        <v>31</v>
      </c>
      <c r="K2318" t="s">
        <v>32</v>
      </c>
      <c r="L2318" t="s">
        <v>17293</v>
      </c>
      <c r="M2318" s="1">
        <v>0.52847222222222223</v>
      </c>
      <c r="N2318" t="s">
        <v>33</v>
      </c>
      <c r="O2318" t="s">
        <v>33</v>
      </c>
      <c r="P2318" s="2">
        <v>2.8935185185185184E-4</v>
      </c>
      <c r="Q2318" s="2">
        <v>2.199074074074074E-4</v>
      </c>
      <c r="R2318">
        <v>100</v>
      </c>
      <c r="S2318" s="3">
        <v>45876.375</v>
      </c>
      <c r="T2318" t="s">
        <v>54</v>
      </c>
      <c r="U2318" t="s">
        <v>5385</v>
      </c>
      <c r="V2318" s="3">
        <v>45871.490972222222</v>
      </c>
      <c r="W2318" t="s">
        <v>1134</v>
      </c>
      <c r="Y2318" s="4">
        <v>45876</v>
      </c>
      <c r="Z2318" s="2">
        <v>0.81263888888888891</v>
      </c>
    </row>
    <row r="2319" spans="1:26" x14ac:dyDescent="0.3">
      <c r="A2319">
        <v>25345</v>
      </c>
      <c r="B2319" t="s">
        <v>1790</v>
      </c>
      <c r="C2319" t="s">
        <v>27</v>
      </c>
      <c r="D2319" t="s">
        <v>59</v>
      </c>
      <c r="E2319" t="s">
        <v>60</v>
      </c>
      <c r="F2319">
        <v>8714645408</v>
      </c>
      <c r="G2319" t="s">
        <v>30</v>
      </c>
      <c r="H2319">
        <v>7422</v>
      </c>
      <c r="I2319" t="s">
        <v>13260</v>
      </c>
      <c r="J2319" t="s">
        <v>31</v>
      </c>
      <c r="K2319" t="s">
        <v>32</v>
      </c>
      <c r="L2319" t="s">
        <v>17294</v>
      </c>
      <c r="M2319" s="1">
        <v>0.52916666666666667</v>
      </c>
      <c r="N2319" t="s">
        <v>33</v>
      </c>
      <c r="O2319" t="s">
        <v>33</v>
      </c>
      <c r="P2319" s="2">
        <v>0.71695601851851853</v>
      </c>
      <c r="Q2319" s="2">
        <v>7.6388888888888893E-4</v>
      </c>
      <c r="R2319">
        <v>100</v>
      </c>
      <c r="S2319" s="3">
        <v>45876.375</v>
      </c>
      <c r="T2319" t="s">
        <v>54</v>
      </c>
      <c r="U2319" t="s">
        <v>13260</v>
      </c>
      <c r="V2319" s="3">
        <v>45871.64166666667</v>
      </c>
      <c r="W2319" t="s">
        <v>1793</v>
      </c>
      <c r="Y2319" s="4">
        <v>45876</v>
      </c>
      <c r="Z2319" s="2">
        <v>0.81263888888888891</v>
      </c>
    </row>
    <row r="2320" spans="1:26" x14ac:dyDescent="0.3">
      <c r="A2320">
        <v>132507</v>
      </c>
      <c r="B2320" t="s">
        <v>357</v>
      </c>
      <c r="C2320" t="s">
        <v>187</v>
      </c>
      <c r="D2320" t="s">
        <v>51</v>
      </c>
      <c r="E2320" t="s">
        <v>52</v>
      </c>
      <c r="F2320">
        <v>9745048712</v>
      </c>
      <c r="G2320" t="s">
        <v>53</v>
      </c>
      <c r="H2320">
        <v>7053</v>
      </c>
      <c r="I2320" t="s">
        <v>6189</v>
      </c>
      <c r="J2320" t="s">
        <v>31</v>
      </c>
      <c r="K2320" t="s">
        <v>32</v>
      </c>
      <c r="L2320" t="s">
        <v>17295</v>
      </c>
      <c r="M2320" s="1">
        <v>0.52847222222222223</v>
      </c>
      <c r="N2320" t="s">
        <v>33</v>
      </c>
      <c r="O2320" t="s">
        <v>33</v>
      </c>
      <c r="P2320" s="2">
        <v>3.3564814814814812E-4</v>
      </c>
      <c r="Q2320" s="2">
        <v>2.0833333333333335E-4</v>
      </c>
      <c r="R2320">
        <v>0</v>
      </c>
      <c r="S2320" s="3">
        <v>45876.375</v>
      </c>
      <c r="T2320" t="s">
        <v>54</v>
      </c>
      <c r="U2320" t="s">
        <v>6189</v>
      </c>
      <c r="V2320" s="3">
        <v>45871.490972222222</v>
      </c>
      <c r="W2320" t="s">
        <v>1254</v>
      </c>
      <c r="Y2320" s="4">
        <v>45876</v>
      </c>
      <c r="Z2320" s="2">
        <v>0.81263888888888891</v>
      </c>
    </row>
    <row r="2321" spans="1:26" x14ac:dyDescent="0.3">
      <c r="A2321">
        <v>22645</v>
      </c>
      <c r="B2321" t="s">
        <v>50</v>
      </c>
      <c r="C2321" t="s">
        <v>27</v>
      </c>
      <c r="D2321" t="s">
        <v>51</v>
      </c>
      <c r="E2321" t="s">
        <v>52</v>
      </c>
      <c r="F2321">
        <v>9778423059</v>
      </c>
      <c r="G2321" t="s">
        <v>53</v>
      </c>
      <c r="H2321">
        <v>7038</v>
      </c>
      <c r="I2321" t="s">
        <v>4982</v>
      </c>
      <c r="J2321" t="s">
        <v>31</v>
      </c>
      <c r="K2321" t="s">
        <v>32</v>
      </c>
      <c r="L2321" t="s">
        <v>17296</v>
      </c>
      <c r="M2321" s="1">
        <v>0.52847222222222223</v>
      </c>
      <c r="N2321" t="s">
        <v>33</v>
      </c>
      <c r="O2321" t="s">
        <v>33</v>
      </c>
      <c r="P2321" s="2">
        <v>1.6828703703703703E-2</v>
      </c>
      <c r="Q2321" s="2">
        <v>1.9675925925925926E-4</v>
      </c>
      <c r="R2321">
        <v>100</v>
      </c>
      <c r="S2321" s="3">
        <v>45876.375</v>
      </c>
      <c r="T2321" t="s">
        <v>54</v>
      </c>
      <c r="U2321" t="s">
        <v>4982</v>
      </c>
      <c r="V2321" s="3">
        <v>45871.490277777775</v>
      </c>
      <c r="W2321" t="s">
        <v>55</v>
      </c>
      <c r="Y2321" s="4">
        <v>45876</v>
      </c>
      <c r="Z2321" s="2">
        <v>0.81263888888888891</v>
      </c>
    </row>
    <row r="2322" spans="1:26" x14ac:dyDescent="0.3">
      <c r="A2322">
        <v>135090</v>
      </c>
      <c r="B2322" t="s">
        <v>548</v>
      </c>
      <c r="C2322" t="s">
        <v>27</v>
      </c>
      <c r="D2322" t="s">
        <v>329</v>
      </c>
      <c r="E2322" t="s">
        <v>76</v>
      </c>
      <c r="F2322">
        <v>9179990677</v>
      </c>
      <c r="G2322" t="s">
        <v>43</v>
      </c>
      <c r="H2322">
        <v>7095</v>
      </c>
      <c r="I2322" t="s">
        <v>14064</v>
      </c>
      <c r="J2322" t="s">
        <v>31</v>
      </c>
      <c r="K2322" t="s">
        <v>32</v>
      </c>
      <c r="L2322" t="s">
        <v>17297</v>
      </c>
      <c r="M2322" s="1">
        <v>0.52916666666666667</v>
      </c>
      <c r="N2322" t="s">
        <v>33</v>
      </c>
      <c r="O2322" t="s">
        <v>33</v>
      </c>
      <c r="P2322" s="2">
        <v>7.291666666666667E-4</v>
      </c>
      <c r="Q2322" s="2">
        <v>4.2824074074074075E-4</v>
      </c>
      <c r="R2322">
        <v>100</v>
      </c>
      <c r="S2322" s="3">
        <v>45876.375</v>
      </c>
      <c r="T2322" t="s">
        <v>54</v>
      </c>
      <c r="U2322" t="s">
        <v>14064</v>
      </c>
      <c r="V2322" s="3">
        <v>45871.64166666667</v>
      </c>
      <c r="W2322" t="s">
        <v>1844</v>
      </c>
      <c r="Y2322" s="4">
        <v>45876</v>
      </c>
      <c r="Z2322" s="2">
        <v>0.81263888888888891</v>
      </c>
    </row>
    <row r="2323" spans="1:26" x14ac:dyDescent="0.3">
      <c r="A2323">
        <v>134858</v>
      </c>
      <c r="B2323" t="s">
        <v>316</v>
      </c>
      <c r="C2323" t="s">
        <v>27</v>
      </c>
      <c r="D2323" t="s">
        <v>315</v>
      </c>
      <c r="E2323" t="s">
        <v>52</v>
      </c>
      <c r="F2323">
        <v>8075160032</v>
      </c>
      <c r="G2323" t="s">
        <v>53</v>
      </c>
      <c r="H2323">
        <v>7007</v>
      </c>
      <c r="I2323" t="s">
        <v>3956</v>
      </c>
      <c r="J2323" t="s">
        <v>31</v>
      </c>
      <c r="K2323" t="s">
        <v>39</v>
      </c>
      <c r="O2323" t="s">
        <v>33</v>
      </c>
      <c r="S2323" s="3">
        <v>45876.375</v>
      </c>
      <c r="T2323" t="s">
        <v>54</v>
      </c>
      <c r="U2323" t="s">
        <v>3956</v>
      </c>
      <c r="V2323" s="3">
        <v>45871.490277777775</v>
      </c>
      <c r="W2323" t="s">
        <v>704</v>
      </c>
      <c r="Y2323" s="4">
        <v>45876</v>
      </c>
      <c r="Z2323" s="2">
        <v>0.81263888888888891</v>
      </c>
    </row>
    <row r="2324" spans="1:26" x14ac:dyDescent="0.3">
      <c r="A2324">
        <v>135125</v>
      </c>
      <c r="B2324" t="s">
        <v>812</v>
      </c>
      <c r="C2324" t="s">
        <v>27</v>
      </c>
      <c r="D2324" t="s">
        <v>518</v>
      </c>
      <c r="E2324" t="s">
        <v>48</v>
      </c>
      <c r="F2324">
        <v>7691048005</v>
      </c>
      <c r="G2324" t="s">
        <v>43</v>
      </c>
      <c r="H2324">
        <v>7386</v>
      </c>
      <c r="I2324" t="s">
        <v>15132</v>
      </c>
      <c r="J2324" t="s">
        <v>31</v>
      </c>
      <c r="K2324" t="s">
        <v>32</v>
      </c>
      <c r="L2324" t="s">
        <v>17298</v>
      </c>
      <c r="M2324" s="1">
        <v>0.52847222222222223</v>
      </c>
      <c r="N2324" t="s">
        <v>33</v>
      </c>
      <c r="O2324" t="s">
        <v>33</v>
      </c>
      <c r="P2324" s="2">
        <v>3.0324074074074073E-2</v>
      </c>
      <c r="Q2324" s="2">
        <v>2.8935185185185184E-4</v>
      </c>
      <c r="R2324">
        <v>100</v>
      </c>
      <c r="S2324" s="3">
        <v>45876.375</v>
      </c>
      <c r="T2324" t="s">
        <v>54</v>
      </c>
      <c r="U2324" t="s">
        <v>15132</v>
      </c>
      <c r="V2324" s="3">
        <v>45871.642361111109</v>
      </c>
      <c r="W2324" t="s">
        <v>813</v>
      </c>
      <c r="Y2324" s="4">
        <v>45876</v>
      </c>
      <c r="Z2324" s="2">
        <v>0.81263888888888891</v>
      </c>
    </row>
    <row r="2325" spans="1:26" x14ac:dyDescent="0.3">
      <c r="A2325">
        <v>132507</v>
      </c>
      <c r="B2325" t="s">
        <v>357</v>
      </c>
      <c r="C2325" t="s">
        <v>187</v>
      </c>
      <c r="D2325" t="s">
        <v>51</v>
      </c>
      <c r="E2325" t="s">
        <v>52</v>
      </c>
      <c r="F2325">
        <v>9745048712</v>
      </c>
      <c r="G2325" t="s">
        <v>53</v>
      </c>
      <c r="H2325">
        <v>7053</v>
      </c>
      <c r="I2325" t="s">
        <v>6200</v>
      </c>
      <c r="J2325" t="s">
        <v>31</v>
      </c>
      <c r="K2325" t="s">
        <v>32</v>
      </c>
      <c r="L2325" t="s">
        <v>17299</v>
      </c>
      <c r="M2325" s="1">
        <v>0.52847222222222223</v>
      </c>
      <c r="N2325" t="s">
        <v>33</v>
      </c>
      <c r="O2325" t="s">
        <v>33</v>
      </c>
      <c r="P2325" s="2">
        <v>2.0833333333333335E-4</v>
      </c>
      <c r="Q2325" s="2">
        <v>1.1574074074074075E-4</v>
      </c>
      <c r="R2325">
        <v>100</v>
      </c>
      <c r="S2325" s="3">
        <v>45876.375</v>
      </c>
      <c r="T2325" t="s">
        <v>54</v>
      </c>
      <c r="U2325" t="s">
        <v>6200</v>
      </c>
      <c r="V2325" s="3">
        <v>45871.490972222222</v>
      </c>
      <c r="W2325" t="s">
        <v>1254</v>
      </c>
      <c r="Y2325" s="4">
        <v>45876</v>
      </c>
      <c r="Z2325" s="2">
        <v>0.81263888888888891</v>
      </c>
    </row>
    <row r="2326" spans="1:26" x14ac:dyDescent="0.3">
      <c r="A2326">
        <v>2150</v>
      </c>
      <c r="B2326" t="s">
        <v>67</v>
      </c>
      <c r="C2326" t="s">
        <v>27</v>
      </c>
      <c r="D2326" t="s">
        <v>51</v>
      </c>
      <c r="E2326" t="s">
        <v>52</v>
      </c>
      <c r="F2326">
        <v>8589975028</v>
      </c>
      <c r="G2326" t="s">
        <v>53</v>
      </c>
      <c r="H2326">
        <v>7052</v>
      </c>
      <c r="I2326" t="s">
        <v>5121</v>
      </c>
      <c r="J2326" t="s">
        <v>31</v>
      </c>
      <c r="K2326" t="s">
        <v>32</v>
      </c>
      <c r="L2326" t="s">
        <v>17300</v>
      </c>
      <c r="M2326" s="1">
        <v>0.52847222222222223</v>
      </c>
      <c r="N2326" t="s">
        <v>33</v>
      </c>
      <c r="O2326" t="s">
        <v>33</v>
      </c>
      <c r="P2326" s="2">
        <v>1.9444444444444444E-3</v>
      </c>
      <c r="Q2326" s="2">
        <v>1.0416666666666667E-4</v>
      </c>
      <c r="R2326">
        <v>5</v>
      </c>
      <c r="S2326" s="3">
        <v>45876.375</v>
      </c>
      <c r="T2326" t="s">
        <v>54</v>
      </c>
      <c r="U2326" t="s">
        <v>5121</v>
      </c>
      <c r="V2326" s="3">
        <v>45871.490277777775</v>
      </c>
      <c r="W2326" t="s">
        <v>1005</v>
      </c>
      <c r="Y2326" s="4">
        <v>45876</v>
      </c>
      <c r="Z2326" s="2">
        <v>0.81263888888888891</v>
      </c>
    </row>
    <row r="2327" spans="1:26" x14ac:dyDescent="0.3">
      <c r="A2327">
        <v>135318</v>
      </c>
      <c r="B2327" t="s">
        <v>406</v>
      </c>
      <c r="C2327" t="s">
        <v>27</v>
      </c>
      <c r="D2327" t="s">
        <v>51</v>
      </c>
      <c r="E2327" t="s">
        <v>52</v>
      </c>
      <c r="F2327">
        <v>7034710393</v>
      </c>
      <c r="G2327" t="s">
        <v>53</v>
      </c>
      <c r="H2327">
        <v>7026</v>
      </c>
      <c r="I2327" t="s">
        <v>4588</v>
      </c>
      <c r="J2327" t="s">
        <v>31</v>
      </c>
      <c r="K2327" t="s">
        <v>32</v>
      </c>
      <c r="L2327" t="s">
        <v>17291</v>
      </c>
      <c r="M2327" s="1">
        <v>0.52847222222222223</v>
      </c>
      <c r="N2327" t="s">
        <v>33</v>
      </c>
      <c r="O2327" t="s">
        <v>33</v>
      </c>
      <c r="P2327" s="2">
        <v>1.5046296296296297E-4</v>
      </c>
      <c r="Q2327" s="2">
        <v>4.6296296296296294E-5</v>
      </c>
      <c r="R2327">
        <v>5</v>
      </c>
      <c r="S2327" s="3">
        <v>45876.375</v>
      </c>
      <c r="T2327" t="s">
        <v>54</v>
      </c>
      <c r="U2327" t="s">
        <v>4588</v>
      </c>
      <c r="V2327" s="3">
        <v>45871.490277777775</v>
      </c>
      <c r="W2327" t="s">
        <v>746</v>
      </c>
      <c r="Y2327" s="4">
        <v>45876</v>
      </c>
      <c r="Z2327" s="2">
        <v>0.81263888888888891</v>
      </c>
    </row>
    <row r="2328" spans="1:26" x14ac:dyDescent="0.3">
      <c r="A2328">
        <v>134115</v>
      </c>
      <c r="B2328" t="s">
        <v>510</v>
      </c>
      <c r="C2328" t="s">
        <v>27</v>
      </c>
      <c r="D2328" t="s">
        <v>324</v>
      </c>
      <c r="E2328" t="s">
        <v>84</v>
      </c>
      <c r="F2328">
        <v>9566301483</v>
      </c>
      <c r="G2328" t="s">
        <v>53</v>
      </c>
      <c r="H2328">
        <v>7049</v>
      </c>
      <c r="I2328" t="s">
        <v>5990</v>
      </c>
      <c r="J2328" t="s">
        <v>31</v>
      </c>
      <c r="K2328" t="s">
        <v>32</v>
      </c>
      <c r="L2328" t="s">
        <v>17301</v>
      </c>
      <c r="M2328" s="1">
        <v>0.52847222222222223</v>
      </c>
      <c r="N2328" t="s">
        <v>33</v>
      </c>
      <c r="O2328" t="s">
        <v>33</v>
      </c>
      <c r="P2328" s="2">
        <v>3.2812500000000001E-2</v>
      </c>
      <c r="Q2328" s="2">
        <v>1.9675925925925926E-4</v>
      </c>
      <c r="R2328">
        <v>0</v>
      </c>
      <c r="S2328" s="3">
        <v>45876.375</v>
      </c>
      <c r="T2328" t="s">
        <v>54</v>
      </c>
      <c r="U2328" t="s">
        <v>5990</v>
      </c>
      <c r="V2328" s="3">
        <v>45871.490972222222</v>
      </c>
      <c r="W2328" t="s">
        <v>1916</v>
      </c>
      <c r="Y2328" s="4">
        <v>45876</v>
      </c>
      <c r="Z2328" s="2">
        <v>0.81263888888888891</v>
      </c>
    </row>
    <row r="2329" spans="1:26" x14ac:dyDescent="0.3">
      <c r="A2329">
        <v>135746</v>
      </c>
      <c r="B2329" t="s">
        <v>330</v>
      </c>
      <c r="C2329" t="s">
        <v>27</v>
      </c>
      <c r="D2329" t="s">
        <v>329</v>
      </c>
      <c r="E2329" t="s">
        <v>76</v>
      </c>
      <c r="F2329">
        <v>9174850342</v>
      </c>
      <c r="G2329" t="s">
        <v>43</v>
      </c>
      <c r="H2329">
        <v>7094</v>
      </c>
      <c r="I2329" t="s">
        <v>14063</v>
      </c>
      <c r="J2329" t="s">
        <v>31</v>
      </c>
      <c r="K2329" t="s">
        <v>32</v>
      </c>
      <c r="L2329" t="s">
        <v>17302</v>
      </c>
      <c r="M2329" s="1">
        <v>0.52916666666666667</v>
      </c>
      <c r="N2329" t="s">
        <v>33</v>
      </c>
      <c r="O2329" t="s">
        <v>33</v>
      </c>
      <c r="P2329" s="5">
        <v>5.108888888888889</v>
      </c>
      <c r="Q2329" s="2">
        <v>1.1111111111111111E-3</v>
      </c>
      <c r="R2329">
        <v>100</v>
      </c>
      <c r="S2329" s="3">
        <v>45876.375</v>
      </c>
      <c r="T2329" t="s">
        <v>54</v>
      </c>
      <c r="U2329" t="s">
        <v>14063</v>
      </c>
      <c r="V2329" s="3">
        <v>45871.64166666667</v>
      </c>
      <c r="W2329" t="s">
        <v>1241</v>
      </c>
      <c r="Y2329" s="4">
        <v>45876</v>
      </c>
      <c r="Z2329" s="2">
        <v>0.81263888888888891</v>
      </c>
    </row>
    <row r="2330" spans="1:26" x14ac:dyDescent="0.3">
      <c r="A2330">
        <v>27277</v>
      </c>
      <c r="B2330" t="s">
        <v>1490</v>
      </c>
      <c r="C2330" t="s">
        <v>373</v>
      </c>
      <c r="D2330" t="s">
        <v>178</v>
      </c>
      <c r="E2330" t="s">
        <v>42</v>
      </c>
      <c r="G2330" t="s">
        <v>43</v>
      </c>
      <c r="H2330">
        <v>1760</v>
      </c>
      <c r="I2330" t="s">
        <v>8900</v>
      </c>
      <c r="J2330" t="s">
        <v>31</v>
      </c>
      <c r="K2330" t="s">
        <v>32</v>
      </c>
      <c r="L2330" t="s">
        <v>17303</v>
      </c>
      <c r="M2330" s="1">
        <v>0.52847222222222223</v>
      </c>
      <c r="N2330" t="s">
        <v>33</v>
      </c>
      <c r="O2330" t="s">
        <v>33</v>
      </c>
      <c r="P2330" s="2">
        <v>6.134259259259259E-4</v>
      </c>
      <c r="Q2330" s="2">
        <v>2.6620370370370372E-4</v>
      </c>
      <c r="R2330">
        <v>100</v>
      </c>
      <c r="S2330" s="3">
        <v>45876.375</v>
      </c>
      <c r="T2330" t="s">
        <v>54</v>
      </c>
      <c r="U2330" t="s">
        <v>8900</v>
      </c>
      <c r="V2330" s="3">
        <v>45871.571527777778</v>
      </c>
      <c r="W2330" t="s">
        <v>1983</v>
      </c>
      <c r="Y2330" s="4">
        <v>45876</v>
      </c>
      <c r="Z2330" s="2">
        <v>0.81263888888888891</v>
      </c>
    </row>
    <row r="2331" spans="1:26" x14ac:dyDescent="0.3">
      <c r="A2331">
        <v>130577</v>
      </c>
      <c r="B2331" t="s">
        <v>289</v>
      </c>
      <c r="C2331" t="s">
        <v>27</v>
      </c>
      <c r="D2331" t="s">
        <v>59</v>
      </c>
      <c r="E2331" t="s">
        <v>60</v>
      </c>
      <c r="F2331">
        <v>9249099751</v>
      </c>
      <c r="G2331" t="s">
        <v>30</v>
      </c>
      <c r="H2331">
        <v>7256</v>
      </c>
      <c r="I2331" t="s">
        <v>12220</v>
      </c>
      <c r="J2331" t="s">
        <v>31</v>
      </c>
      <c r="K2331" t="s">
        <v>32</v>
      </c>
      <c r="L2331" t="s">
        <v>17304</v>
      </c>
      <c r="M2331" s="1">
        <v>0.52847222222222223</v>
      </c>
      <c r="N2331" t="s">
        <v>33</v>
      </c>
      <c r="O2331" t="s">
        <v>33</v>
      </c>
      <c r="P2331" s="2">
        <v>3.9120370370370368E-2</v>
      </c>
      <c r="Q2331" s="2">
        <v>4.861111111111111E-4</v>
      </c>
      <c r="R2331">
        <v>100</v>
      </c>
      <c r="S2331" s="3">
        <v>45876.375</v>
      </c>
      <c r="T2331" t="s">
        <v>54</v>
      </c>
      <c r="U2331" t="s">
        <v>12220</v>
      </c>
      <c r="V2331" s="3">
        <v>45871.640972222223</v>
      </c>
      <c r="W2331" t="s">
        <v>1004</v>
      </c>
      <c r="Y2331" s="4">
        <v>45876</v>
      </c>
      <c r="Z2331" s="2">
        <v>0.81263888888888891</v>
      </c>
    </row>
    <row r="2332" spans="1:26" x14ac:dyDescent="0.3">
      <c r="A2332">
        <v>135090</v>
      </c>
      <c r="B2332" t="s">
        <v>548</v>
      </c>
      <c r="C2332" t="s">
        <v>27</v>
      </c>
      <c r="D2332" t="s">
        <v>329</v>
      </c>
      <c r="E2332" t="s">
        <v>76</v>
      </c>
      <c r="F2332">
        <v>9179990677</v>
      </c>
      <c r="G2332" t="s">
        <v>43</v>
      </c>
      <c r="H2332">
        <v>7095</v>
      </c>
      <c r="I2332" t="s">
        <v>14067</v>
      </c>
      <c r="J2332" t="s">
        <v>31</v>
      </c>
      <c r="K2332" t="s">
        <v>32</v>
      </c>
      <c r="L2332" t="s">
        <v>17305</v>
      </c>
      <c r="M2332" s="1">
        <v>0.52847222222222223</v>
      </c>
      <c r="N2332" t="s">
        <v>33</v>
      </c>
      <c r="O2332" t="s">
        <v>33</v>
      </c>
      <c r="P2332" s="2">
        <v>4.0509259259259258E-4</v>
      </c>
      <c r="Q2332" s="2">
        <v>4.6296296296296294E-5</v>
      </c>
      <c r="R2332">
        <v>100</v>
      </c>
      <c r="S2332" s="3">
        <v>45876.375</v>
      </c>
      <c r="T2332" t="s">
        <v>54</v>
      </c>
      <c r="U2332" t="s">
        <v>14067</v>
      </c>
      <c r="V2332" s="3">
        <v>45871.64166666667</v>
      </c>
      <c r="W2332" t="s">
        <v>1844</v>
      </c>
      <c r="Y2332" s="4">
        <v>45876</v>
      </c>
      <c r="Z2332" s="2">
        <v>0.81263888888888891</v>
      </c>
    </row>
    <row r="2333" spans="1:26" x14ac:dyDescent="0.3">
      <c r="A2333">
        <v>135318</v>
      </c>
      <c r="B2333" t="s">
        <v>406</v>
      </c>
      <c r="C2333" t="s">
        <v>27</v>
      </c>
      <c r="D2333" t="s">
        <v>51</v>
      </c>
      <c r="E2333" t="s">
        <v>52</v>
      </c>
      <c r="F2333">
        <v>7034710393</v>
      </c>
      <c r="G2333" t="s">
        <v>53</v>
      </c>
      <c r="H2333">
        <v>7026</v>
      </c>
      <c r="I2333" t="s">
        <v>4602</v>
      </c>
      <c r="J2333" t="s">
        <v>31</v>
      </c>
      <c r="K2333" t="s">
        <v>32</v>
      </c>
      <c r="L2333" t="s">
        <v>17291</v>
      </c>
      <c r="M2333" s="1">
        <v>0.52777777777777779</v>
      </c>
      <c r="N2333" t="s">
        <v>33</v>
      </c>
      <c r="O2333" t="s">
        <v>33</v>
      </c>
      <c r="P2333" s="2">
        <v>2.0833333333333335E-4</v>
      </c>
      <c r="Q2333" s="2">
        <v>6.9444444444444444E-5</v>
      </c>
      <c r="R2333">
        <v>5</v>
      </c>
      <c r="S2333" s="3">
        <v>45876.375</v>
      </c>
      <c r="T2333" t="s">
        <v>54</v>
      </c>
      <c r="U2333" t="s">
        <v>4602</v>
      </c>
      <c r="V2333" s="3">
        <v>45871.490277777775</v>
      </c>
      <c r="W2333" t="s">
        <v>746</v>
      </c>
      <c r="Y2333" s="4">
        <v>45876</v>
      </c>
      <c r="Z2333" s="2">
        <v>0.81263888888888891</v>
      </c>
    </row>
    <row r="2334" spans="1:26" x14ac:dyDescent="0.3">
      <c r="A2334">
        <v>132507</v>
      </c>
      <c r="B2334" t="s">
        <v>357</v>
      </c>
      <c r="C2334" t="s">
        <v>187</v>
      </c>
      <c r="D2334" t="s">
        <v>51</v>
      </c>
      <c r="E2334" t="s">
        <v>52</v>
      </c>
      <c r="F2334">
        <v>9745048712</v>
      </c>
      <c r="G2334" t="s">
        <v>53</v>
      </c>
      <c r="H2334">
        <v>7053</v>
      </c>
      <c r="I2334" t="s">
        <v>6199</v>
      </c>
      <c r="J2334" t="s">
        <v>31</v>
      </c>
      <c r="K2334" t="s">
        <v>32</v>
      </c>
      <c r="L2334" t="s">
        <v>17306</v>
      </c>
      <c r="M2334" s="1">
        <v>0.52847222222222223</v>
      </c>
      <c r="N2334" t="s">
        <v>33</v>
      </c>
      <c r="O2334" t="s">
        <v>33</v>
      </c>
      <c r="P2334" s="2">
        <v>3.5879629629629629E-4</v>
      </c>
      <c r="Q2334" s="2">
        <v>2.3148148148148149E-4</v>
      </c>
      <c r="R2334">
        <v>0</v>
      </c>
      <c r="S2334" s="3">
        <v>45876.375</v>
      </c>
      <c r="T2334" t="s">
        <v>54</v>
      </c>
      <c r="U2334" t="s">
        <v>6199</v>
      </c>
      <c r="V2334" s="3">
        <v>45871.490972222222</v>
      </c>
      <c r="W2334" t="s">
        <v>1254</v>
      </c>
      <c r="Y2334" s="4">
        <v>45876</v>
      </c>
      <c r="Z2334" s="2">
        <v>0.81263888888888891</v>
      </c>
    </row>
    <row r="2335" spans="1:26" x14ac:dyDescent="0.3">
      <c r="A2335">
        <v>135318</v>
      </c>
      <c r="B2335" t="s">
        <v>406</v>
      </c>
      <c r="C2335" t="s">
        <v>27</v>
      </c>
      <c r="D2335" t="s">
        <v>51</v>
      </c>
      <c r="E2335" t="s">
        <v>52</v>
      </c>
      <c r="F2335">
        <v>7034710393</v>
      </c>
      <c r="G2335" t="s">
        <v>53</v>
      </c>
      <c r="H2335">
        <v>7026</v>
      </c>
      <c r="I2335" t="s">
        <v>4605</v>
      </c>
      <c r="J2335" t="s">
        <v>31</v>
      </c>
      <c r="K2335" t="s">
        <v>32</v>
      </c>
      <c r="L2335" t="s">
        <v>17291</v>
      </c>
      <c r="M2335" s="1">
        <v>0.52777777777777779</v>
      </c>
      <c r="N2335" t="s">
        <v>33</v>
      </c>
      <c r="O2335" t="s">
        <v>33</v>
      </c>
      <c r="P2335" s="2">
        <v>1.273148148148148E-4</v>
      </c>
      <c r="Q2335" s="2">
        <v>4.6296296296296294E-5</v>
      </c>
      <c r="R2335">
        <v>0</v>
      </c>
      <c r="S2335" s="3">
        <v>45876.375</v>
      </c>
      <c r="T2335" t="s">
        <v>54</v>
      </c>
      <c r="U2335" t="s">
        <v>4605</v>
      </c>
      <c r="V2335" s="3">
        <v>45871.490277777775</v>
      </c>
      <c r="W2335" t="s">
        <v>746</v>
      </c>
      <c r="Y2335" s="4">
        <v>45876</v>
      </c>
      <c r="Z2335" s="2">
        <v>0.81263888888888891</v>
      </c>
    </row>
    <row r="2336" spans="1:26" x14ac:dyDescent="0.3">
      <c r="A2336">
        <v>132507</v>
      </c>
      <c r="B2336" t="s">
        <v>357</v>
      </c>
      <c r="C2336" t="s">
        <v>187</v>
      </c>
      <c r="D2336" t="s">
        <v>51</v>
      </c>
      <c r="E2336" t="s">
        <v>52</v>
      </c>
      <c r="F2336">
        <v>9745048712</v>
      </c>
      <c r="G2336" t="s">
        <v>53</v>
      </c>
      <c r="H2336">
        <v>7053</v>
      </c>
      <c r="I2336" t="s">
        <v>6208</v>
      </c>
      <c r="J2336" t="s">
        <v>31</v>
      </c>
      <c r="K2336" t="s">
        <v>32</v>
      </c>
      <c r="L2336" t="s">
        <v>17307</v>
      </c>
      <c r="M2336" s="1">
        <v>0.52777777777777779</v>
      </c>
      <c r="N2336" t="s">
        <v>33</v>
      </c>
      <c r="O2336" t="s">
        <v>33</v>
      </c>
      <c r="P2336" s="2">
        <v>1.3888888888888889E-4</v>
      </c>
      <c r="Q2336" s="2">
        <v>5.7870370370370373E-5</v>
      </c>
      <c r="R2336">
        <v>100</v>
      </c>
      <c r="S2336" s="3">
        <v>45876.375</v>
      </c>
      <c r="T2336" t="s">
        <v>54</v>
      </c>
      <c r="U2336" t="s">
        <v>6208</v>
      </c>
      <c r="V2336" s="3">
        <v>45871.490972222222</v>
      </c>
      <c r="W2336" t="s">
        <v>1254</v>
      </c>
      <c r="Y2336" s="4">
        <v>45876</v>
      </c>
      <c r="Z2336" s="2">
        <v>0.81263888888888891</v>
      </c>
    </row>
    <row r="2337" spans="1:26" x14ac:dyDescent="0.3">
      <c r="A2337">
        <v>21629</v>
      </c>
      <c r="B2337" t="s">
        <v>142</v>
      </c>
      <c r="C2337" t="s">
        <v>27</v>
      </c>
      <c r="D2337" t="s">
        <v>83</v>
      </c>
      <c r="E2337" t="s">
        <v>84</v>
      </c>
      <c r="F2337">
        <v>7010834100</v>
      </c>
      <c r="G2337" t="s">
        <v>53</v>
      </c>
      <c r="H2337">
        <v>7013</v>
      </c>
      <c r="I2337" t="s">
        <v>5386</v>
      </c>
      <c r="J2337" t="s">
        <v>31</v>
      </c>
      <c r="K2337" t="s">
        <v>32</v>
      </c>
      <c r="L2337" t="s">
        <v>17293</v>
      </c>
      <c r="M2337" s="1">
        <v>0.52847222222222223</v>
      </c>
      <c r="N2337" t="s">
        <v>33</v>
      </c>
      <c r="O2337" t="s">
        <v>33</v>
      </c>
      <c r="P2337" s="2">
        <v>2.5798611111111112E-2</v>
      </c>
      <c r="Q2337" s="2">
        <v>8.2175925925925927E-4</v>
      </c>
      <c r="R2337">
        <v>30</v>
      </c>
      <c r="S2337" s="3">
        <v>45876.375</v>
      </c>
      <c r="T2337" t="s">
        <v>54</v>
      </c>
      <c r="U2337" t="s">
        <v>5386</v>
      </c>
      <c r="V2337" s="3">
        <v>45871.490972222222</v>
      </c>
      <c r="W2337" t="s">
        <v>1134</v>
      </c>
      <c r="Y2337" s="4">
        <v>45876</v>
      </c>
      <c r="Z2337" s="2">
        <v>0.81263888888888891</v>
      </c>
    </row>
    <row r="2338" spans="1:26" x14ac:dyDescent="0.3">
      <c r="A2338">
        <v>135090</v>
      </c>
      <c r="B2338" t="s">
        <v>548</v>
      </c>
      <c r="C2338" t="s">
        <v>27</v>
      </c>
      <c r="D2338" t="s">
        <v>329</v>
      </c>
      <c r="E2338" t="s">
        <v>76</v>
      </c>
      <c r="F2338">
        <v>9179990677</v>
      </c>
      <c r="G2338" t="s">
        <v>43</v>
      </c>
      <c r="H2338">
        <v>7095</v>
      </c>
      <c r="I2338" t="s">
        <v>14070</v>
      </c>
      <c r="J2338" t="s">
        <v>31</v>
      </c>
      <c r="K2338" t="s">
        <v>32</v>
      </c>
      <c r="L2338" t="s">
        <v>17308</v>
      </c>
      <c r="M2338" s="1">
        <v>0.52777777777777779</v>
      </c>
      <c r="N2338" t="s">
        <v>33</v>
      </c>
      <c r="O2338" t="s">
        <v>33</v>
      </c>
      <c r="P2338" s="2">
        <v>5.4398148148148144E-4</v>
      </c>
      <c r="Q2338" s="2">
        <v>6.9444444444444444E-5</v>
      </c>
      <c r="R2338">
        <v>100</v>
      </c>
      <c r="S2338" s="3">
        <v>45876.375</v>
      </c>
      <c r="T2338" t="s">
        <v>54</v>
      </c>
      <c r="U2338" t="s">
        <v>14070</v>
      </c>
      <c r="V2338" s="3">
        <v>45871.64166666667</v>
      </c>
      <c r="W2338" t="s">
        <v>1844</v>
      </c>
      <c r="Y2338" s="4">
        <v>45876</v>
      </c>
      <c r="Z2338" s="2">
        <v>0.81263888888888891</v>
      </c>
    </row>
    <row r="2339" spans="1:26" x14ac:dyDescent="0.3">
      <c r="A2339">
        <v>134858</v>
      </c>
      <c r="B2339" t="s">
        <v>316</v>
      </c>
      <c r="C2339" t="s">
        <v>27</v>
      </c>
      <c r="D2339" t="s">
        <v>315</v>
      </c>
      <c r="E2339" t="s">
        <v>52</v>
      </c>
      <c r="F2339">
        <v>8075160032</v>
      </c>
      <c r="G2339" t="s">
        <v>53</v>
      </c>
      <c r="H2339">
        <v>7007</v>
      </c>
      <c r="I2339" t="s">
        <v>4038</v>
      </c>
      <c r="J2339" t="s">
        <v>31</v>
      </c>
      <c r="K2339" t="s">
        <v>39</v>
      </c>
      <c r="O2339" t="s">
        <v>33</v>
      </c>
      <c r="S2339" s="3">
        <v>45876.375</v>
      </c>
      <c r="T2339" t="s">
        <v>54</v>
      </c>
      <c r="U2339" t="s">
        <v>4038</v>
      </c>
      <c r="V2339" s="3">
        <v>45871.490277777775</v>
      </c>
      <c r="W2339" t="s">
        <v>704</v>
      </c>
      <c r="Y2339" s="4">
        <v>45876</v>
      </c>
      <c r="Z2339" s="2">
        <v>0.81263888888888891</v>
      </c>
    </row>
    <row r="2340" spans="1:26" x14ac:dyDescent="0.3">
      <c r="A2340">
        <v>135318</v>
      </c>
      <c r="B2340" t="s">
        <v>406</v>
      </c>
      <c r="C2340" t="s">
        <v>27</v>
      </c>
      <c r="D2340" t="s">
        <v>51</v>
      </c>
      <c r="E2340" t="s">
        <v>52</v>
      </c>
      <c r="F2340">
        <v>7034710393</v>
      </c>
      <c r="G2340" t="s">
        <v>53</v>
      </c>
      <c r="H2340">
        <v>7026</v>
      </c>
      <c r="I2340" t="s">
        <v>4678</v>
      </c>
      <c r="J2340" t="s">
        <v>31</v>
      </c>
      <c r="K2340" t="s">
        <v>32</v>
      </c>
      <c r="L2340" t="s">
        <v>17291</v>
      </c>
      <c r="M2340" s="1">
        <v>0.52777777777777779</v>
      </c>
      <c r="N2340" t="s">
        <v>33</v>
      </c>
      <c r="O2340" t="s">
        <v>33</v>
      </c>
      <c r="P2340" s="2">
        <v>1.7361111111111112E-4</v>
      </c>
      <c r="Q2340" s="2">
        <v>8.1018518518518516E-5</v>
      </c>
      <c r="R2340">
        <v>100</v>
      </c>
      <c r="S2340" s="3">
        <v>45876.375</v>
      </c>
      <c r="T2340" t="s">
        <v>54</v>
      </c>
      <c r="U2340" t="s">
        <v>4678</v>
      </c>
      <c r="V2340" s="3">
        <v>45871.490277777775</v>
      </c>
      <c r="W2340" t="s">
        <v>746</v>
      </c>
      <c r="Y2340" s="4">
        <v>45876</v>
      </c>
      <c r="Z2340" s="2">
        <v>0.81263888888888891</v>
      </c>
    </row>
    <row r="2341" spans="1:26" x14ac:dyDescent="0.3">
      <c r="A2341">
        <v>29771</v>
      </c>
      <c r="B2341" t="s">
        <v>316</v>
      </c>
      <c r="C2341" t="s">
        <v>187</v>
      </c>
      <c r="D2341" t="s">
        <v>315</v>
      </c>
      <c r="E2341" t="s">
        <v>52</v>
      </c>
      <c r="F2341">
        <v>9778206484</v>
      </c>
      <c r="G2341" t="s">
        <v>53</v>
      </c>
      <c r="H2341">
        <v>7007</v>
      </c>
      <c r="I2341" t="s">
        <v>3947</v>
      </c>
      <c r="J2341" t="s">
        <v>31</v>
      </c>
      <c r="K2341" t="s">
        <v>32</v>
      </c>
      <c r="L2341" t="s">
        <v>17309</v>
      </c>
      <c r="M2341" s="1">
        <v>0.52847222222222223</v>
      </c>
      <c r="N2341" t="s">
        <v>33</v>
      </c>
      <c r="O2341" t="s">
        <v>33</v>
      </c>
      <c r="P2341" s="2">
        <v>3.8993055555555559E-2</v>
      </c>
      <c r="Q2341" s="2">
        <v>1.0995370370370371E-3</v>
      </c>
      <c r="R2341">
        <v>0</v>
      </c>
      <c r="S2341" s="3">
        <v>45876.375</v>
      </c>
      <c r="T2341" t="s">
        <v>54</v>
      </c>
      <c r="U2341" t="s">
        <v>3947</v>
      </c>
      <c r="V2341" s="3">
        <v>45871.490277777775</v>
      </c>
      <c r="W2341" t="s">
        <v>1013</v>
      </c>
      <c r="Y2341" s="4">
        <v>45876</v>
      </c>
      <c r="Z2341" s="2">
        <v>0.81263888888888891</v>
      </c>
    </row>
    <row r="2342" spans="1:26" x14ac:dyDescent="0.3">
      <c r="A2342">
        <v>132507</v>
      </c>
      <c r="B2342" t="s">
        <v>357</v>
      </c>
      <c r="C2342" t="s">
        <v>187</v>
      </c>
      <c r="D2342" t="s">
        <v>51</v>
      </c>
      <c r="E2342" t="s">
        <v>52</v>
      </c>
      <c r="F2342">
        <v>9745048712</v>
      </c>
      <c r="G2342" t="s">
        <v>53</v>
      </c>
      <c r="H2342">
        <v>7053</v>
      </c>
      <c r="I2342" t="s">
        <v>6209</v>
      </c>
      <c r="J2342" t="s">
        <v>31</v>
      </c>
      <c r="K2342" t="s">
        <v>32</v>
      </c>
      <c r="L2342" t="s">
        <v>17307</v>
      </c>
      <c r="M2342" s="1">
        <v>0.52777777777777779</v>
      </c>
      <c r="N2342" t="s">
        <v>33</v>
      </c>
      <c r="O2342" t="s">
        <v>33</v>
      </c>
      <c r="P2342" s="2">
        <v>5.8888888888888886E-2</v>
      </c>
      <c r="Q2342" s="2">
        <v>9.2592592592592588E-5</v>
      </c>
      <c r="R2342">
        <v>100</v>
      </c>
      <c r="S2342" s="3">
        <v>45876.375</v>
      </c>
      <c r="T2342" t="s">
        <v>54</v>
      </c>
      <c r="U2342" t="s">
        <v>6209</v>
      </c>
      <c r="V2342" s="3">
        <v>45871.490972222222</v>
      </c>
      <c r="W2342" t="s">
        <v>1254</v>
      </c>
      <c r="Y2342" s="4">
        <v>45876</v>
      </c>
      <c r="Z2342" s="2">
        <v>0.81263888888888891</v>
      </c>
    </row>
    <row r="2343" spans="1:26" x14ac:dyDescent="0.3">
      <c r="A2343">
        <v>135685</v>
      </c>
      <c r="B2343" t="s">
        <v>494</v>
      </c>
      <c r="C2343" t="s">
        <v>27</v>
      </c>
      <c r="D2343" t="s">
        <v>301</v>
      </c>
      <c r="E2343" t="s">
        <v>84</v>
      </c>
      <c r="F2343">
        <v>9489170408</v>
      </c>
      <c r="G2343" t="s">
        <v>53</v>
      </c>
      <c r="H2343">
        <v>7441</v>
      </c>
      <c r="I2343" t="s">
        <v>8429</v>
      </c>
      <c r="J2343" t="s">
        <v>31</v>
      </c>
      <c r="K2343" t="s">
        <v>32</v>
      </c>
      <c r="L2343" t="s">
        <v>17310</v>
      </c>
      <c r="M2343" s="1">
        <v>0.52777777777777779</v>
      </c>
      <c r="N2343" t="s">
        <v>33</v>
      </c>
      <c r="O2343" t="s">
        <v>33</v>
      </c>
      <c r="P2343" s="2">
        <v>7.0601851851851847E-4</v>
      </c>
      <c r="Q2343" s="2">
        <v>2.6620370370370372E-4</v>
      </c>
      <c r="R2343">
        <v>100</v>
      </c>
      <c r="S2343" s="3">
        <v>45876.375</v>
      </c>
      <c r="T2343" t="s">
        <v>54</v>
      </c>
      <c r="U2343" t="s">
        <v>8429</v>
      </c>
      <c r="V2343" s="3">
        <v>45871.570833333331</v>
      </c>
      <c r="W2343" t="s">
        <v>2081</v>
      </c>
      <c r="Y2343" s="4">
        <v>45876</v>
      </c>
      <c r="Z2343" s="2">
        <v>0.81263888888888891</v>
      </c>
    </row>
    <row r="2344" spans="1:26" x14ac:dyDescent="0.3">
      <c r="A2344">
        <v>27277</v>
      </c>
      <c r="B2344" t="s">
        <v>1490</v>
      </c>
      <c r="C2344" t="s">
        <v>373</v>
      </c>
      <c r="D2344" t="s">
        <v>178</v>
      </c>
      <c r="E2344" t="s">
        <v>42</v>
      </c>
      <c r="G2344" t="s">
        <v>43</v>
      </c>
      <c r="H2344">
        <v>1760</v>
      </c>
      <c r="I2344" t="s">
        <v>8903</v>
      </c>
      <c r="J2344" t="s">
        <v>31</v>
      </c>
      <c r="K2344" t="s">
        <v>32</v>
      </c>
      <c r="L2344" t="s">
        <v>17311</v>
      </c>
      <c r="M2344" s="1">
        <v>0.52777777777777779</v>
      </c>
      <c r="N2344" t="s">
        <v>33</v>
      </c>
      <c r="O2344" t="s">
        <v>33</v>
      </c>
      <c r="P2344" s="2">
        <v>4.3981481481481481E-4</v>
      </c>
      <c r="Q2344" s="2">
        <v>2.3148148148148149E-4</v>
      </c>
      <c r="R2344">
        <v>100</v>
      </c>
      <c r="S2344" s="3">
        <v>45876.375</v>
      </c>
      <c r="T2344" t="s">
        <v>54</v>
      </c>
      <c r="U2344" t="s">
        <v>8903</v>
      </c>
      <c r="V2344" s="3">
        <v>45871.571527777778</v>
      </c>
      <c r="W2344" t="s">
        <v>1983</v>
      </c>
      <c r="Y2344" s="4">
        <v>45876</v>
      </c>
      <c r="Z2344" s="2">
        <v>0.81263888888888891</v>
      </c>
    </row>
    <row r="2345" spans="1:26" x14ac:dyDescent="0.3">
      <c r="A2345">
        <v>134209</v>
      </c>
      <c r="B2345" t="s">
        <v>304</v>
      </c>
      <c r="C2345" t="s">
        <v>27</v>
      </c>
      <c r="D2345" t="s">
        <v>200</v>
      </c>
      <c r="E2345" t="s">
        <v>42</v>
      </c>
      <c r="F2345">
        <v>6260524885</v>
      </c>
      <c r="G2345" t="s">
        <v>43</v>
      </c>
      <c r="H2345">
        <v>7271</v>
      </c>
      <c r="I2345" t="s">
        <v>12389</v>
      </c>
      <c r="J2345" t="s">
        <v>31</v>
      </c>
      <c r="K2345" t="s">
        <v>32</v>
      </c>
      <c r="L2345" t="s">
        <v>17312</v>
      </c>
      <c r="M2345" s="1">
        <v>0.52777777777777779</v>
      </c>
      <c r="N2345" t="s">
        <v>33</v>
      </c>
      <c r="O2345" t="s">
        <v>33</v>
      </c>
      <c r="P2345" s="2">
        <v>0.11311342592592592</v>
      </c>
      <c r="Q2345" s="2">
        <v>3.5879629629629629E-4</v>
      </c>
      <c r="R2345">
        <v>100</v>
      </c>
      <c r="S2345" s="3">
        <v>45876.375</v>
      </c>
      <c r="T2345" t="s">
        <v>54</v>
      </c>
      <c r="U2345" t="s">
        <v>12389</v>
      </c>
      <c r="V2345" s="3">
        <v>45871.640972222223</v>
      </c>
      <c r="W2345" t="s">
        <v>968</v>
      </c>
      <c r="Y2345" s="4">
        <v>45876</v>
      </c>
      <c r="Z2345" s="2">
        <v>0.81263888888888891</v>
      </c>
    </row>
    <row r="2346" spans="1:26" x14ac:dyDescent="0.3">
      <c r="A2346">
        <v>19791</v>
      </c>
      <c r="B2346" t="s">
        <v>417</v>
      </c>
      <c r="C2346" t="s">
        <v>27</v>
      </c>
      <c r="D2346" t="s">
        <v>51</v>
      </c>
      <c r="E2346" t="s">
        <v>52</v>
      </c>
      <c r="F2346">
        <v>9778965465</v>
      </c>
      <c r="G2346" t="s">
        <v>53</v>
      </c>
      <c r="H2346">
        <v>7216</v>
      </c>
      <c r="I2346" t="s">
        <v>6403</v>
      </c>
      <c r="J2346" t="s">
        <v>31</v>
      </c>
      <c r="K2346" t="s">
        <v>32</v>
      </c>
      <c r="L2346" t="s">
        <v>17313</v>
      </c>
      <c r="M2346" s="1">
        <v>0.52777777777777779</v>
      </c>
      <c r="N2346" t="s">
        <v>33</v>
      </c>
      <c r="O2346" t="s">
        <v>33</v>
      </c>
      <c r="P2346" s="2">
        <v>1.21875E-2</v>
      </c>
      <c r="Q2346" s="2">
        <v>2.0833333333333335E-4</v>
      </c>
      <c r="R2346">
        <v>100</v>
      </c>
      <c r="S2346" s="3">
        <v>45876.375</v>
      </c>
      <c r="T2346" t="s">
        <v>54</v>
      </c>
      <c r="U2346" t="s">
        <v>6403</v>
      </c>
      <c r="V2346" s="3">
        <v>45871.490972222222</v>
      </c>
      <c r="W2346" t="s">
        <v>419</v>
      </c>
      <c r="Y2346" s="4">
        <v>45876</v>
      </c>
      <c r="Z2346" s="2">
        <v>0.81263888888888891</v>
      </c>
    </row>
    <row r="2347" spans="1:26" x14ac:dyDescent="0.3">
      <c r="A2347">
        <v>17054</v>
      </c>
      <c r="B2347" t="s">
        <v>537</v>
      </c>
      <c r="C2347" t="s">
        <v>27</v>
      </c>
      <c r="D2347" t="s">
        <v>318</v>
      </c>
      <c r="E2347" t="s">
        <v>76</v>
      </c>
      <c r="F2347">
        <v>8714603929</v>
      </c>
      <c r="G2347" t="s">
        <v>43</v>
      </c>
      <c r="H2347">
        <v>7131</v>
      </c>
      <c r="I2347" t="s">
        <v>14396</v>
      </c>
      <c r="J2347" t="s">
        <v>31</v>
      </c>
      <c r="K2347" t="s">
        <v>32</v>
      </c>
      <c r="L2347" t="s">
        <v>17314</v>
      </c>
      <c r="M2347" s="1">
        <v>0.52847222222222223</v>
      </c>
      <c r="N2347" t="s">
        <v>33</v>
      </c>
      <c r="O2347" t="s">
        <v>33</v>
      </c>
      <c r="P2347" s="2">
        <v>2.1712962962962962E-2</v>
      </c>
      <c r="Q2347" s="2">
        <v>8.7962962962962962E-4</v>
      </c>
      <c r="R2347">
        <v>100</v>
      </c>
      <c r="S2347" s="3">
        <v>45876.375</v>
      </c>
      <c r="T2347" t="s">
        <v>54</v>
      </c>
      <c r="U2347" t="s">
        <v>14396</v>
      </c>
      <c r="V2347" s="3">
        <v>45871.642361111109</v>
      </c>
      <c r="W2347" t="s">
        <v>852</v>
      </c>
      <c r="Y2347" s="4">
        <v>45876</v>
      </c>
      <c r="Z2347" s="2">
        <v>0.81263888888888891</v>
      </c>
    </row>
    <row r="2348" spans="1:26" x14ac:dyDescent="0.3">
      <c r="A2348">
        <v>135090</v>
      </c>
      <c r="B2348" t="s">
        <v>548</v>
      </c>
      <c r="C2348" t="s">
        <v>27</v>
      </c>
      <c r="D2348" t="s">
        <v>329</v>
      </c>
      <c r="E2348" t="s">
        <v>76</v>
      </c>
      <c r="F2348">
        <v>9179990677</v>
      </c>
      <c r="G2348" t="s">
        <v>43</v>
      </c>
      <c r="H2348">
        <v>7095</v>
      </c>
      <c r="I2348" t="s">
        <v>14076</v>
      </c>
      <c r="J2348" t="s">
        <v>31</v>
      </c>
      <c r="K2348" t="s">
        <v>39</v>
      </c>
      <c r="O2348" t="s">
        <v>33</v>
      </c>
      <c r="S2348" s="3">
        <v>45876.375</v>
      </c>
      <c r="T2348" t="s">
        <v>54</v>
      </c>
      <c r="U2348" t="s">
        <v>14076</v>
      </c>
      <c r="V2348" s="3">
        <v>45871.64166666667</v>
      </c>
      <c r="W2348" t="s">
        <v>1844</v>
      </c>
      <c r="Y2348" s="4">
        <v>45876</v>
      </c>
      <c r="Z2348" s="2">
        <v>0.81263888888888891</v>
      </c>
    </row>
    <row r="2349" spans="1:26" x14ac:dyDescent="0.3">
      <c r="A2349">
        <v>135090</v>
      </c>
      <c r="B2349" t="s">
        <v>548</v>
      </c>
      <c r="C2349" t="s">
        <v>27</v>
      </c>
      <c r="D2349" t="s">
        <v>329</v>
      </c>
      <c r="E2349" t="s">
        <v>76</v>
      </c>
      <c r="F2349">
        <v>9179990677</v>
      </c>
      <c r="G2349" t="s">
        <v>43</v>
      </c>
      <c r="H2349">
        <v>7095</v>
      </c>
      <c r="I2349" t="s">
        <v>14077</v>
      </c>
      <c r="J2349" t="s">
        <v>31</v>
      </c>
      <c r="K2349" t="s">
        <v>32</v>
      </c>
      <c r="L2349" t="s">
        <v>17315</v>
      </c>
      <c r="M2349" s="1">
        <v>0.52708333333333335</v>
      </c>
      <c r="N2349" t="s">
        <v>33</v>
      </c>
      <c r="O2349" t="s">
        <v>33</v>
      </c>
      <c r="P2349" s="2">
        <v>1.3888888888888889E-4</v>
      </c>
      <c r="Q2349" s="2">
        <v>4.6296296296296294E-5</v>
      </c>
      <c r="R2349">
        <v>100</v>
      </c>
      <c r="S2349" s="3">
        <v>45876.375</v>
      </c>
      <c r="T2349" t="s">
        <v>54</v>
      </c>
      <c r="U2349" t="s">
        <v>14077</v>
      </c>
      <c r="V2349" s="3">
        <v>45871.64166666667</v>
      </c>
      <c r="W2349" t="s">
        <v>1844</v>
      </c>
      <c r="Y2349" s="4">
        <v>45876</v>
      </c>
      <c r="Z2349" s="2">
        <v>0.81263888888888891</v>
      </c>
    </row>
    <row r="2350" spans="1:26" x14ac:dyDescent="0.3">
      <c r="A2350">
        <v>27277</v>
      </c>
      <c r="B2350" t="s">
        <v>1490</v>
      </c>
      <c r="C2350" t="s">
        <v>373</v>
      </c>
      <c r="D2350" t="s">
        <v>178</v>
      </c>
      <c r="E2350" t="s">
        <v>42</v>
      </c>
      <c r="G2350" t="s">
        <v>43</v>
      </c>
      <c r="H2350">
        <v>1760</v>
      </c>
      <c r="I2350" t="s">
        <v>8905</v>
      </c>
      <c r="J2350" t="s">
        <v>31</v>
      </c>
      <c r="K2350" t="s">
        <v>32</v>
      </c>
      <c r="L2350" t="s">
        <v>17316</v>
      </c>
      <c r="M2350" s="1">
        <v>0.52708333333333335</v>
      </c>
      <c r="N2350" t="s">
        <v>33</v>
      </c>
      <c r="O2350" t="s">
        <v>33</v>
      </c>
      <c r="P2350" s="2">
        <v>0.76824074074074078</v>
      </c>
      <c r="Q2350" s="2">
        <v>1.7361111111111112E-4</v>
      </c>
      <c r="R2350">
        <v>100</v>
      </c>
      <c r="S2350" s="3">
        <v>45876.375</v>
      </c>
      <c r="T2350" t="s">
        <v>54</v>
      </c>
      <c r="U2350" t="s">
        <v>8905</v>
      </c>
      <c r="V2350" s="3">
        <v>45871.571527777778</v>
      </c>
      <c r="W2350" t="s">
        <v>1983</v>
      </c>
      <c r="Y2350" s="4">
        <v>45876</v>
      </c>
      <c r="Z2350" s="2">
        <v>0.81263888888888891</v>
      </c>
    </row>
    <row r="2351" spans="1:26" x14ac:dyDescent="0.3">
      <c r="A2351">
        <v>135318</v>
      </c>
      <c r="B2351" t="s">
        <v>406</v>
      </c>
      <c r="C2351" t="s">
        <v>27</v>
      </c>
      <c r="D2351" t="s">
        <v>51</v>
      </c>
      <c r="E2351" t="s">
        <v>52</v>
      </c>
      <c r="F2351">
        <v>7034710393</v>
      </c>
      <c r="G2351" t="s">
        <v>53</v>
      </c>
      <c r="H2351">
        <v>7026</v>
      </c>
      <c r="I2351" t="s">
        <v>4607</v>
      </c>
      <c r="J2351" t="s">
        <v>31</v>
      </c>
      <c r="K2351" t="s">
        <v>32</v>
      </c>
      <c r="L2351" t="s">
        <v>17291</v>
      </c>
      <c r="M2351" s="1">
        <v>0.52777777777777779</v>
      </c>
      <c r="N2351" t="s">
        <v>33</v>
      </c>
      <c r="O2351" t="s">
        <v>33</v>
      </c>
      <c r="P2351" s="2">
        <v>8.4282407407407403E-2</v>
      </c>
      <c r="Q2351" s="2">
        <v>4.0509259259259258E-4</v>
      </c>
      <c r="R2351">
        <v>100</v>
      </c>
      <c r="S2351" s="3">
        <v>45876.375</v>
      </c>
      <c r="T2351" t="s">
        <v>54</v>
      </c>
      <c r="U2351" t="s">
        <v>4607</v>
      </c>
      <c r="V2351" s="3">
        <v>45871.490277777775</v>
      </c>
      <c r="W2351" t="s">
        <v>746</v>
      </c>
      <c r="Y2351" s="4">
        <v>45876</v>
      </c>
      <c r="Z2351" s="2">
        <v>0.81263888888888891</v>
      </c>
    </row>
    <row r="2352" spans="1:26" x14ac:dyDescent="0.3">
      <c r="A2352">
        <v>135685</v>
      </c>
      <c r="B2352" t="s">
        <v>494</v>
      </c>
      <c r="C2352" t="s">
        <v>27</v>
      </c>
      <c r="D2352" t="s">
        <v>301</v>
      </c>
      <c r="E2352" t="s">
        <v>84</v>
      </c>
      <c r="F2352">
        <v>9489170408</v>
      </c>
      <c r="G2352" t="s">
        <v>53</v>
      </c>
      <c r="H2352">
        <v>7441</v>
      </c>
      <c r="I2352" t="s">
        <v>8431</v>
      </c>
      <c r="J2352" t="s">
        <v>31</v>
      </c>
      <c r="K2352" t="s">
        <v>32</v>
      </c>
      <c r="L2352" t="s">
        <v>17317</v>
      </c>
      <c r="M2352" s="1">
        <v>0.52708333333333335</v>
      </c>
      <c r="N2352" t="s">
        <v>33</v>
      </c>
      <c r="O2352" t="s">
        <v>33</v>
      </c>
      <c r="P2352" s="2">
        <v>6.7129629629629625E-4</v>
      </c>
      <c r="Q2352" s="2">
        <v>1.8518518518518518E-4</v>
      </c>
      <c r="R2352">
        <v>100</v>
      </c>
      <c r="S2352" s="3">
        <v>45876.375</v>
      </c>
      <c r="T2352" t="s">
        <v>54</v>
      </c>
      <c r="U2352" t="s">
        <v>8431</v>
      </c>
      <c r="V2352" s="3">
        <v>45871.570833333331</v>
      </c>
      <c r="W2352" t="s">
        <v>2081</v>
      </c>
      <c r="Y2352" s="4">
        <v>45876</v>
      </c>
      <c r="Z2352" s="2">
        <v>0.81263888888888891</v>
      </c>
    </row>
    <row r="2353" spans="1:26" x14ac:dyDescent="0.3">
      <c r="A2353">
        <v>133719</v>
      </c>
      <c r="B2353" t="s">
        <v>948</v>
      </c>
      <c r="C2353" t="s">
        <v>27</v>
      </c>
      <c r="D2353" t="s">
        <v>274</v>
      </c>
      <c r="E2353" t="s">
        <v>38</v>
      </c>
      <c r="F2353">
        <v>9130234386</v>
      </c>
      <c r="G2353" t="s">
        <v>30</v>
      </c>
      <c r="H2353">
        <v>7370</v>
      </c>
      <c r="I2353" t="s">
        <v>8144</v>
      </c>
      <c r="J2353" t="s">
        <v>31</v>
      </c>
      <c r="K2353" t="s">
        <v>32</v>
      </c>
      <c r="L2353" t="s">
        <v>17318</v>
      </c>
      <c r="M2353" s="1">
        <v>0.52708333333333335</v>
      </c>
      <c r="N2353" t="s">
        <v>33</v>
      </c>
      <c r="O2353" t="s">
        <v>33</v>
      </c>
      <c r="P2353" s="2">
        <v>2.4305555555555555E-4</v>
      </c>
      <c r="Q2353" s="2">
        <v>8.1018518518518516E-5</v>
      </c>
      <c r="R2353">
        <v>100</v>
      </c>
      <c r="S2353" s="3">
        <v>45876.375</v>
      </c>
      <c r="T2353" t="s">
        <v>54</v>
      </c>
      <c r="U2353" t="s">
        <v>8144</v>
      </c>
      <c r="V2353" s="3">
        <v>45871.570833333331</v>
      </c>
      <c r="W2353" t="s">
        <v>949</v>
      </c>
      <c r="Y2353" s="4">
        <v>45876</v>
      </c>
      <c r="Z2353" s="2">
        <v>0.81263888888888891</v>
      </c>
    </row>
    <row r="2354" spans="1:26" x14ac:dyDescent="0.3">
      <c r="A2354">
        <v>135090</v>
      </c>
      <c r="B2354" t="s">
        <v>548</v>
      </c>
      <c r="C2354" t="s">
        <v>27</v>
      </c>
      <c r="D2354" t="s">
        <v>329</v>
      </c>
      <c r="E2354" t="s">
        <v>76</v>
      </c>
      <c r="F2354">
        <v>9179990677</v>
      </c>
      <c r="G2354" t="s">
        <v>43</v>
      </c>
      <c r="H2354">
        <v>7095</v>
      </c>
      <c r="I2354" t="s">
        <v>14080</v>
      </c>
      <c r="J2354" t="s">
        <v>31</v>
      </c>
      <c r="K2354" t="s">
        <v>32</v>
      </c>
      <c r="L2354" t="s">
        <v>17319</v>
      </c>
      <c r="M2354" s="1">
        <v>0.52708333333333335</v>
      </c>
      <c r="N2354" t="s">
        <v>33</v>
      </c>
      <c r="O2354" t="s">
        <v>33</v>
      </c>
      <c r="P2354" s="2">
        <v>9.837962962962962E-4</v>
      </c>
      <c r="Q2354" s="2">
        <v>3.3564814814814812E-4</v>
      </c>
      <c r="R2354">
        <v>100</v>
      </c>
      <c r="S2354" s="3">
        <v>45876.375</v>
      </c>
      <c r="T2354" t="s">
        <v>54</v>
      </c>
      <c r="U2354" t="s">
        <v>14080</v>
      </c>
      <c r="V2354" s="3">
        <v>45871.64166666667</v>
      </c>
      <c r="W2354" t="s">
        <v>1844</v>
      </c>
      <c r="Y2354" s="4">
        <v>45876</v>
      </c>
      <c r="Z2354" s="2">
        <v>0.81263888888888891</v>
      </c>
    </row>
    <row r="2355" spans="1:26" x14ac:dyDescent="0.3">
      <c r="A2355">
        <v>130758</v>
      </c>
      <c r="B2355" t="s">
        <v>67</v>
      </c>
      <c r="C2355" t="s">
        <v>187</v>
      </c>
      <c r="D2355" t="s">
        <v>51</v>
      </c>
      <c r="E2355" t="s">
        <v>52</v>
      </c>
      <c r="F2355">
        <v>9995791963</v>
      </c>
      <c r="G2355" t="s">
        <v>53</v>
      </c>
      <c r="H2355">
        <v>7052</v>
      </c>
      <c r="I2355" t="s">
        <v>6043</v>
      </c>
      <c r="J2355" t="s">
        <v>31</v>
      </c>
      <c r="K2355" t="s">
        <v>32</v>
      </c>
      <c r="L2355" t="s">
        <v>17320</v>
      </c>
      <c r="M2355" s="1">
        <v>0.52708333333333335</v>
      </c>
      <c r="N2355" t="s">
        <v>33</v>
      </c>
      <c r="O2355" t="s">
        <v>33</v>
      </c>
      <c r="P2355" s="2">
        <v>1.4502314814814815E-2</v>
      </c>
      <c r="Q2355" s="2">
        <v>1.273148148148148E-4</v>
      </c>
      <c r="R2355">
        <v>0</v>
      </c>
      <c r="S2355" s="3">
        <v>45876.375</v>
      </c>
      <c r="T2355" t="s">
        <v>54</v>
      </c>
      <c r="U2355" t="s">
        <v>6043</v>
      </c>
      <c r="V2355" s="3">
        <v>45871.490972222222</v>
      </c>
      <c r="W2355" t="s">
        <v>1042</v>
      </c>
      <c r="Y2355" s="4">
        <v>45876</v>
      </c>
      <c r="Z2355" s="2">
        <v>0.81263888888888891</v>
      </c>
    </row>
    <row r="2356" spans="1:26" x14ac:dyDescent="0.3">
      <c r="A2356">
        <v>18118</v>
      </c>
      <c r="B2356" t="s">
        <v>911</v>
      </c>
      <c r="C2356" t="s">
        <v>27</v>
      </c>
      <c r="D2356" t="s">
        <v>76</v>
      </c>
      <c r="E2356" t="s">
        <v>76</v>
      </c>
      <c r="F2356">
        <v>8714619795</v>
      </c>
      <c r="G2356" t="s">
        <v>43</v>
      </c>
      <c r="H2356">
        <v>7063</v>
      </c>
      <c r="I2356" t="s">
        <v>13920</v>
      </c>
      <c r="J2356" t="s">
        <v>31</v>
      </c>
      <c r="K2356" t="s">
        <v>32</v>
      </c>
      <c r="L2356" t="s">
        <v>17321</v>
      </c>
      <c r="M2356" s="1">
        <v>0.52708333333333335</v>
      </c>
      <c r="N2356" t="s">
        <v>33</v>
      </c>
      <c r="O2356" t="s">
        <v>33</v>
      </c>
      <c r="P2356" s="2">
        <v>2.199074074074074E-4</v>
      </c>
      <c r="Q2356" s="2">
        <v>1.7361111111111112E-4</v>
      </c>
      <c r="R2356">
        <v>0</v>
      </c>
      <c r="S2356" s="3">
        <v>45876.375</v>
      </c>
      <c r="T2356" t="s">
        <v>54</v>
      </c>
      <c r="U2356" t="s">
        <v>13920</v>
      </c>
      <c r="V2356" s="3">
        <v>45871.64166666667</v>
      </c>
      <c r="W2356" t="s">
        <v>955</v>
      </c>
      <c r="Y2356" s="4">
        <v>45876</v>
      </c>
      <c r="Z2356" s="2">
        <v>0.81263888888888891</v>
      </c>
    </row>
    <row r="2357" spans="1:26" x14ac:dyDescent="0.3">
      <c r="A2357">
        <v>133719</v>
      </c>
      <c r="B2357" t="s">
        <v>948</v>
      </c>
      <c r="C2357" t="s">
        <v>27</v>
      </c>
      <c r="D2357" t="s">
        <v>274</v>
      </c>
      <c r="E2357" t="s">
        <v>38</v>
      </c>
      <c r="F2357">
        <v>9130234386</v>
      </c>
      <c r="G2357" t="s">
        <v>30</v>
      </c>
      <c r="H2357">
        <v>7370</v>
      </c>
      <c r="I2357" t="s">
        <v>8145</v>
      </c>
      <c r="J2357" t="s">
        <v>31</v>
      </c>
      <c r="K2357" t="s">
        <v>32</v>
      </c>
      <c r="L2357" t="s">
        <v>17322</v>
      </c>
      <c r="M2357" s="1">
        <v>0.52638888888888891</v>
      </c>
      <c r="N2357" t="s">
        <v>33</v>
      </c>
      <c r="O2357" t="s">
        <v>33</v>
      </c>
      <c r="P2357" s="2">
        <v>1.8518518518518518E-4</v>
      </c>
      <c r="Q2357" s="2">
        <v>9.2592592592592588E-5</v>
      </c>
      <c r="R2357">
        <v>100</v>
      </c>
      <c r="S2357" s="3">
        <v>45876.375</v>
      </c>
      <c r="T2357" t="s">
        <v>54</v>
      </c>
      <c r="U2357" t="s">
        <v>8145</v>
      </c>
      <c r="V2357" s="3">
        <v>45871.570833333331</v>
      </c>
      <c r="W2357" t="s">
        <v>949</v>
      </c>
      <c r="Y2357" s="4">
        <v>45876</v>
      </c>
      <c r="Z2357" s="2">
        <v>0.81263888888888891</v>
      </c>
    </row>
    <row r="2358" spans="1:26" x14ac:dyDescent="0.3">
      <c r="A2358">
        <v>133719</v>
      </c>
      <c r="B2358" t="s">
        <v>948</v>
      </c>
      <c r="C2358" t="s">
        <v>27</v>
      </c>
      <c r="D2358" t="s">
        <v>274</v>
      </c>
      <c r="E2358" t="s">
        <v>38</v>
      </c>
      <c r="F2358">
        <v>9130234386</v>
      </c>
      <c r="G2358" t="s">
        <v>30</v>
      </c>
      <c r="H2358">
        <v>7370</v>
      </c>
      <c r="I2358" t="s">
        <v>8111</v>
      </c>
      <c r="J2358" t="s">
        <v>31</v>
      </c>
      <c r="K2358" t="s">
        <v>32</v>
      </c>
      <c r="L2358" t="s">
        <v>17323</v>
      </c>
      <c r="M2358" s="1">
        <v>0.52638888888888891</v>
      </c>
      <c r="N2358" t="s">
        <v>33</v>
      </c>
      <c r="O2358" t="s">
        <v>33</v>
      </c>
      <c r="P2358" s="2">
        <v>2.199074074074074E-4</v>
      </c>
      <c r="Q2358" s="2">
        <v>6.9444444444444444E-5</v>
      </c>
      <c r="R2358">
        <v>100</v>
      </c>
      <c r="S2358" s="3">
        <v>45876.375</v>
      </c>
      <c r="T2358" t="s">
        <v>54</v>
      </c>
      <c r="U2358" t="s">
        <v>8111</v>
      </c>
      <c r="V2358" s="3">
        <v>45871.570833333331</v>
      </c>
      <c r="W2358" t="s">
        <v>949</v>
      </c>
      <c r="Y2358" s="4">
        <v>45876</v>
      </c>
      <c r="Z2358" s="2">
        <v>0.81263888888888891</v>
      </c>
    </row>
    <row r="2359" spans="1:26" x14ac:dyDescent="0.3">
      <c r="A2359">
        <v>133898</v>
      </c>
      <c r="B2359" t="s">
        <v>208</v>
      </c>
      <c r="C2359" t="s">
        <v>27</v>
      </c>
      <c r="D2359" t="s">
        <v>51</v>
      </c>
      <c r="E2359" t="s">
        <v>52</v>
      </c>
      <c r="F2359">
        <v>9946956659</v>
      </c>
      <c r="G2359" t="s">
        <v>53</v>
      </c>
      <c r="H2359">
        <v>7022</v>
      </c>
      <c r="I2359" t="s">
        <v>4346</v>
      </c>
      <c r="J2359" t="s">
        <v>31</v>
      </c>
      <c r="K2359" t="s">
        <v>32</v>
      </c>
      <c r="L2359" t="s">
        <v>17324</v>
      </c>
      <c r="M2359" s="1">
        <v>0.52708333333333335</v>
      </c>
      <c r="N2359" t="s">
        <v>33</v>
      </c>
      <c r="O2359" t="s">
        <v>33</v>
      </c>
      <c r="P2359" s="2">
        <v>9.4444444444444445E-3</v>
      </c>
      <c r="Q2359" s="2">
        <v>4.6296296296296298E-4</v>
      </c>
      <c r="R2359">
        <v>80</v>
      </c>
      <c r="S2359" s="3">
        <v>45876.375</v>
      </c>
      <c r="T2359" t="s">
        <v>54</v>
      </c>
      <c r="U2359" t="s">
        <v>4346</v>
      </c>
      <c r="V2359" s="3">
        <v>45871.490277777775</v>
      </c>
      <c r="W2359" t="s">
        <v>209</v>
      </c>
      <c r="Y2359" s="4">
        <v>45876</v>
      </c>
      <c r="Z2359" s="2">
        <v>0.81263888888888891</v>
      </c>
    </row>
    <row r="2360" spans="1:26" x14ac:dyDescent="0.3">
      <c r="A2360">
        <v>135762</v>
      </c>
      <c r="B2360" t="s">
        <v>998</v>
      </c>
      <c r="C2360" t="s">
        <v>27</v>
      </c>
      <c r="D2360" t="s">
        <v>315</v>
      </c>
      <c r="E2360" t="s">
        <v>52</v>
      </c>
      <c r="F2360">
        <v>7902601655</v>
      </c>
      <c r="G2360" t="s">
        <v>53</v>
      </c>
      <c r="H2360">
        <v>7402</v>
      </c>
      <c r="I2360" t="s">
        <v>6468</v>
      </c>
      <c r="J2360" t="s">
        <v>31</v>
      </c>
      <c r="K2360" t="s">
        <v>32</v>
      </c>
      <c r="L2360" t="s">
        <v>17325</v>
      </c>
      <c r="M2360" s="1">
        <v>0.52638888888888891</v>
      </c>
      <c r="N2360" t="s">
        <v>33</v>
      </c>
      <c r="O2360" t="s">
        <v>33</v>
      </c>
      <c r="P2360" s="2">
        <v>6.7835648148148145E-2</v>
      </c>
      <c r="Q2360" s="2">
        <v>1.8518518518518518E-4</v>
      </c>
      <c r="R2360">
        <v>100</v>
      </c>
      <c r="S2360" s="3">
        <v>45876.375</v>
      </c>
      <c r="T2360" t="s">
        <v>54</v>
      </c>
      <c r="U2360" t="s">
        <v>6468</v>
      </c>
      <c r="V2360" s="3">
        <v>45871.490972222222</v>
      </c>
      <c r="W2360" t="s">
        <v>1223</v>
      </c>
      <c r="Y2360" s="4">
        <v>45876</v>
      </c>
      <c r="Z2360" s="2">
        <v>0.81263888888888891</v>
      </c>
    </row>
    <row r="2361" spans="1:26" x14ac:dyDescent="0.3">
      <c r="A2361">
        <v>18118</v>
      </c>
      <c r="B2361" t="s">
        <v>911</v>
      </c>
      <c r="C2361" t="s">
        <v>27</v>
      </c>
      <c r="D2361" t="s">
        <v>76</v>
      </c>
      <c r="E2361" t="s">
        <v>76</v>
      </c>
      <c r="F2361">
        <v>8714619795</v>
      </c>
      <c r="G2361" t="s">
        <v>43</v>
      </c>
      <c r="H2361">
        <v>7063</v>
      </c>
      <c r="I2361" t="s">
        <v>13918</v>
      </c>
      <c r="J2361" t="s">
        <v>31</v>
      </c>
      <c r="K2361" t="s">
        <v>32</v>
      </c>
      <c r="L2361" t="s">
        <v>17321</v>
      </c>
      <c r="M2361" s="1">
        <v>0.52638888888888891</v>
      </c>
      <c r="N2361" t="s">
        <v>33</v>
      </c>
      <c r="O2361" t="s">
        <v>33</v>
      </c>
      <c r="P2361" s="2">
        <v>2.8287037037037038E-2</v>
      </c>
      <c r="Q2361" s="2">
        <v>2.4305555555555555E-4</v>
      </c>
      <c r="R2361">
        <v>100</v>
      </c>
      <c r="S2361" s="3">
        <v>45876.375</v>
      </c>
      <c r="T2361" t="s">
        <v>54</v>
      </c>
      <c r="U2361" t="s">
        <v>13918</v>
      </c>
      <c r="V2361" s="3">
        <v>45871.64166666667</v>
      </c>
      <c r="W2361" t="s">
        <v>955</v>
      </c>
      <c r="Y2361" s="4">
        <v>45876</v>
      </c>
      <c r="Z2361" s="2">
        <v>0.81263888888888891</v>
      </c>
    </row>
    <row r="2362" spans="1:26" x14ac:dyDescent="0.3">
      <c r="A2362">
        <v>2150</v>
      </c>
      <c r="B2362" t="s">
        <v>67</v>
      </c>
      <c r="C2362" t="s">
        <v>27</v>
      </c>
      <c r="D2362" t="s">
        <v>51</v>
      </c>
      <c r="E2362" t="s">
        <v>52</v>
      </c>
      <c r="F2362">
        <v>8589975028</v>
      </c>
      <c r="G2362" t="s">
        <v>53</v>
      </c>
      <c r="H2362">
        <v>7052</v>
      </c>
      <c r="I2362" t="s">
        <v>6037</v>
      </c>
      <c r="J2362" t="s">
        <v>31</v>
      </c>
      <c r="K2362" t="s">
        <v>32</v>
      </c>
      <c r="L2362" t="s">
        <v>17326</v>
      </c>
      <c r="M2362" s="1">
        <v>0.52638888888888891</v>
      </c>
      <c r="N2362" t="s">
        <v>33</v>
      </c>
      <c r="O2362" t="s">
        <v>33</v>
      </c>
      <c r="P2362" s="2">
        <v>2.7893518518518519E-3</v>
      </c>
      <c r="Q2362" s="2">
        <v>5.7870370370370373E-5</v>
      </c>
      <c r="R2362">
        <v>5</v>
      </c>
      <c r="S2362" s="3">
        <v>45876.375</v>
      </c>
      <c r="T2362" t="s">
        <v>54</v>
      </c>
      <c r="U2362" t="s">
        <v>6037</v>
      </c>
      <c r="V2362" s="3">
        <v>45871.490972222222</v>
      </c>
      <c r="W2362" t="s">
        <v>1005</v>
      </c>
      <c r="Y2362" s="4">
        <v>45876</v>
      </c>
      <c r="Z2362" s="2">
        <v>0.81263888888888891</v>
      </c>
    </row>
    <row r="2363" spans="1:26" x14ac:dyDescent="0.3">
      <c r="A2363">
        <v>133719</v>
      </c>
      <c r="B2363" t="s">
        <v>948</v>
      </c>
      <c r="C2363" t="s">
        <v>27</v>
      </c>
      <c r="D2363" t="s">
        <v>274</v>
      </c>
      <c r="E2363" t="s">
        <v>38</v>
      </c>
      <c r="F2363">
        <v>9130234386</v>
      </c>
      <c r="G2363" t="s">
        <v>30</v>
      </c>
      <c r="H2363">
        <v>7370</v>
      </c>
      <c r="I2363" t="s">
        <v>8132</v>
      </c>
      <c r="J2363" t="s">
        <v>31</v>
      </c>
      <c r="K2363" t="s">
        <v>32</v>
      </c>
      <c r="L2363" t="s">
        <v>17327</v>
      </c>
      <c r="M2363" s="1">
        <v>0.52638888888888891</v>
      </c>
      <c r="N2363" t="s">
        <v>33</v>
      </c>
      <c r="O2363" t="s">
        <v>33</v>
      </c>
      <c r="P2363" s="2">
        <v>3.3113425925925928E-2</v>
      </c>
      <c r="Q2363" s="2">
        <v>8.1018518518518516E-5</v>
      </c>
      <c r="R2363">
        <v>100</v>
      </c>
      <c r="S2363" s="3">
        <v>45876.375</v>
      </c>
      <c r="T2363" t="s">
        <v>54</v>
      </c>
      <c r="U2363" t="s">
        <v>8132</v>
      </c>
      <c r="V2363" s="3">
        <v>45871.570833333331</v>
      </c>
      <c r="W2363" t="s">
        <v>949</v>
      </c>
      <c r="Y2363" s="4">
        <v>45876</v>
      </c>
      <c r="Z2363" s="2">
        <v>0.81263888888888891</v>
      </c>
    </row>
    <row r="2364" spans="1:26" x14ac:dyDescent="0.3">
      <c r="A2364">
        <v>134414</v>
      </c>
      <c r="B2364" t="s">
        <v>1017</v>
      </c>
      <c r="C2364" t="s">
        <v>27</v>
      </c>
      <c r="D2364" t="s">
        <v>315</v>
      </c>
      <c r="E2364" t="s">
        <v>52</v>
      </c>
      <c r="F2364">
        <v>9645431441</v>
      </c>
      <c r="G2364" t="s">
        <v>53</v>
      </c>
      <c r="H2364">
        <v>7008</v>
      </c>
      <c r="I2364" t="s">
        <v>4043</v>
      </c>
      <c r="J2364" t="s">
        <v>31</v>
      </c>
      <c r="K2364" t="s">
        <v>32</v>
      </c>
      <c r="L2364" t="s">
        <v>17328</v>
      </c>
      <c r="M2364" s="1">
        <v>0.54097222222222219</v>
      </c>
      <c r="N2364" t="s">
        <v>33</v>
      </c>
      <c r="O2364" t="s">
        <v>33</v>
      </c>
      <c r="P2364" s="2">
        <v>1.4791666666666667E-2</v>
      </c>
      <c r="Q2364" s="2">
        <v>1.4641203703703703E-2</v>
      </c>
      <c r="R2364">
        <v>0</v>
      </c>
      <c r="S2364" s="3">
        <v>45876.375</v>
      </c>
      <c r="T2364" t="s">
        <v>54</v>
      </c>
      <c r="U2364" t="s">
        <v>4043</v>
      </c>
      <c r="V2364" s="3">
        <v>45871.490277777775</v>
      </c>
      <c r="W2364" t="s">
        <v>16058</v>
      </c>
      <c r="Y2364" s="4">
        <v>45876</v>
      </c>
      <c r="Z2364" s="2">
        <v>0.81263888888888891</v>
      </c>
    </row>
    <row r="2365" spans="1:26" x14ac:dyDescent="0.3">
      <c r="A2365">
        <v>135685</v>
      </c>
      <c r="B2365" t="s">
        <v>494</v>
      </c>
      <c r="C2365" t="s">
        <v>27</v>
      </c>
      <c r="D2365" t="s">
        <v>301</v>
      </c>
      <c r="E2365" t="s">
        <v>84</v>
      </c>
      <c r="F2365">
        <v>9489170408</v>
      </c>
      <c r="G2365" t="s">
        <v>53</v>
      </c>
      <c r="H2365">
        <v>7441</v>
      </c>
      <c r="I2365" t="s">
        <v>8432</v>
      </c>
      <c r="J2365" t="s">
        <v>31</v>
      </c>
      <c r="K2365" t="s">
        <v>32</v>
      </c>
      <c r="L2365" t="s">
        <v>17317</v>
      </c>
      <c r="M2365" s="1">
        <v>0.52638888888888891</v>
      </c>
      <c r="N2365" t="s">
        <v>33</v>
      </c>
      <c r="O2365" t="s">
        <v>33</v>
      </c>
      <c r="P2365" s="2">
        <v>3.0092592592592595E-4</v>
      </c>
      <c r="Q2365" s="2">
        <v>2.4305555555555555E-4</v>
      </c>
      <c r="R2365">
        <v>100</v>
      </c>
      <c r="S2365" s="3">
        <v>45876.375</v>
      </c>
      <c r="T2365" t="s">
        <v>54</v>
      </c>
      <c r="U2365" t="s">
        <v>8432</v>
      </c>
      <c r="V2365" s="3">
        <v>45871.570833333331</v>
      </c>
      <c r="W2365" t="s">
        <v>2081</v>
      </c>
      <c r="Y2365" s="4">
        <v>45876</v>
      </c>
      <c r="Z2365" s="2">
        <v>0.81263888888888891</v>
      </c>
    </row>
    <row r="2366" spans="1:26" x14ac:dyDescent="0.3">
      <c r="A2366">
        <v>135375</v>
      </c>
      <c r="B2366" t="s">
        <v>289</v>
      </c>
      <c r="C2366" t="s">
        <v>27</v>
      </c>
      <c r="D2366" t="s">
        <v>59</v>
      </c>
      <c r="E2366" t="s">
        <v>60</v>
      </c>
      <c r="F2366">
        <v>8421763548</v>
      </c>
      <c r="G2366" t="s">
        <v>30</v>
      </c>
      <c r="H2366">
        <v>7256</v>
      </c>
      <c r="I2366" t="s">
        <v>12187</v>
      </c>
      <c r="J2366" t="s">
        <v>31</v>
      </c>
      <c r="K2366" t="s">
        <v>32</v>
      </c>
      <c r="L2366" t="s">
        <v>19188</v>
      </c>
      <c r="M2366" s="1">
        <v>0.80208333333333337</v>
      </c>
      <c r="N2366" t="s">
        <v>65</v>
      </c>
      <c r="O2366" t="s">
        <v>33</v>
      </c>
      <c r="P2366" s="2">
        <v>0.30315972222222221</v>
      </c>
      <c r="Q2366" s="2">
        <v>0.27615740740740741</v>
      </c>
      <c r="R2366">
        <v>0</v>
      </c>
      <c r="S2366" s="3">
        <v>45876.375</v>
      </c>
      <c r="T2366" t="s">
        <v>54</v>
      </c>
      <c r="U2366" t="s">
        <v>12187</v>
      </c>
      <c r="V2366" s="3">
        <v>45871.640972222223</v>
      </c>
      <c r="W2366" t="s">
        <v>313</v>
      </c>
      <c r="Y2366" s="4">
        <v>45876</v>
      </c>
      <c r="Z2366" s="2">
        <v>0.81263888888888891</v>
      </c>
    </row>
    <row r="2367" spans="1:26" x14ac:dyDescent="0.3">
      <c r="A2367">
        <v>135375</v>
      </c>
      <c r="B2367" t="s">
        <v>289</v>
      </c>
      <c r="C2367" t="s">
        <v>27</v>
      </c>
      <c r="D2367" t="s">
        <v>59</v>
      </c>
      <c r="E2367" t="s">
        <v>60</v>
      </c>
      <c r="F2367">
        <v>8421763548</v>
      </c>
      <c r="G2367" t="s">
        <v>30</v>
      </c>
      <c r="H2367">
        <v>7256</v>
      </c>
      <c r="I2367" t="s">
        <v>12189</v>
      </c>
      <c r="J2367" t="s">
        <v>31</v>
      </c>
      <c r="K2367" t="s">
        <v>32</v>
      </c>
      <c r="L2367" t="s">
        <v>19189</v>
      </c>
      <c r="M2367" s="1">
        <v>0.80277777777777781</v>
      </c>
      <c r="N2367" t="s">
        <v>65</v>
      </c>
      <c r="O2367" t="s">
        <v>33</v>
      </c>
      <c r="P2367" s="2">
        <v>1.8518518518518518E-4</v>
      </c>
      <c r="Q2367" s="2">
        <v>0.27638888888888891</v>
      </c>
      <c r="R2367">
        <v>100</v>
      </c>
      <c r="S2367" s="3">
        <v>45876.375</v>
      </c>
      <c r="T2367" t="s">
        <v>54</v>
      </c>
      <c r="U2367" t="s">
        <v>12189</v>
      </c>
      <c r="V2367" s="3">
        <v>45871.640972222223</v>
      </c>
      <c r="W2367" t="s">
        <v>313</v>
      </c>
      <c r="Y2367" s="4">
        <v>45876</v>
      </c>
      <c r="Z2367" s="2">
        <v>0.81263888888888891</v>
      </c>
    </row>
    <row r="2368" spans="1:26" x14ac:dyDescent="0.3">
      <c r="A2368">
        <v>135375</v>
      </c>
      <c r="B2368" t="s">
        <v>289</v>
      </c>
      <c r="C2368" t="s">
        <v>27</v>
      </c>
      <c r="D2368" t="s">
        <v>59</v>
      </c>
      <c r="E2368" t="s">
        <v>60</v>
      </c>
      <c r="F2368">
        <v>8421763548</v>
      </c>
      <c r="G2368" t="s">
        <v>30</v>
      </c>
      <c r="H2368">
        <v>7256</v>
      </c>
      <c r="I2368" t="s">
        <v>12191</v>
      </c>
      <c r="J2368" t="s">
        <v>31</v>
      </c>
      <c r="K2368" t="s">
        <v>32</v>
      </c>
      <c r="L2368" t="s">
        <v>19190</v>
      </c>
      <c r="M2368" s="1">
        <v>0.80347222222222225</v>
      </c>
      <c r="N2368" t="s">
        <v>65</v>
      </c>
      <c r="O2368" t="s">
        <v>33</v>
      </c>
      <c r="P2368" s="2">
        <v>2.6620370370370372E-4</v>
      </c>
      <c r="Q2368" s="2">
        <v>0.27716435185185184</v>
      </c>
      <c r="R2368">
        <v>0</v>
      </c>
      <c r="S2368" s="3">
        <v>45876.375</v>
      </c>
      <c r="T2368" t="s">
        <v>54</v>
      </c>
      <c r="U2368" t="s">
        <v>12191</v>
      </c>
      <c r="V2368" s="3">
        <v>45871.640972222223</v>
      </c>
      <c r="W2368" t="s">
        <v>313</v>
      </c>
      <c r="Y2368" s="4">
        <v>45876</v>
      </c>
      <c r="Z2368" s="2">
        <v>0.81263888888888891</v>
      </c>
    </row>
    <row r="2369" spans="1:26" x14ac:dyDescent="0.3">
      <c r="A2369">
        <v>135375</v>
      </c>
      <c r="B2369" t="s">
        <v>289</v>
      </c>
      <c r="C2369" t="s">
        <v>27</v>
      </c>
      <c r="D2369" t="s">
        <v>59</v>
      </c>
      <c r="E2369" t="s">
        <v>60</v>
      </c>
      <c r="F2369">
        <v>8421763548</v>
      </c>
      <c r="G2369" t="s">
        <v>30</v>
      </c>
      <c r="H2369">
        <v>7256</v>
      </c>
      <c r="I2369" t="s">
        <v>12193</v>
      </c>
      <c r="J2369" t="s">
        <v>31</v>
      </c>
      <c r="K2369" t="s">
        <v>32</v>
      </c>
      <c r="L2369" t="s">
        <v>19191</v>
      </c>
      <c r="M2369" s="1">
        <v>0.80277777777777781</v>
      </c>
      <c r="N2369" t="s">
        <v>65</v>
      </c>
      <c r="O2369" t="s">
        <v>33</v>
      </c>
      <c r="P2369" s="2">
        <v>2.3148148148148149E-4</v>
      </c>
      <c r="Q2369" s="2">
        <v>0.27695601851851853</v>
      </c>
      <c r="R2369">
        <v>100</v>
      </c>
      <c r="S2369" s="3">
        <v>45876.375</v>
      </c>
      <c r="T2369" t="s">
        <v>54</v>
      </c>
      <c r="U2369" t="s">
        <v>12193</v>
      </c>
      <c r="V2369" s="3">
        <v>45871.640972222223</v>
      </c>
      <c r="W2369" t="s">
        <v>313</v>
      </c>
      <c r="Y2369" s="4">
        <v>45876</v>
      </c>
      <c r="Z2369" s="2">
        <v>0.81263888888888891</v>
      </c>
    </row>
    <row r="2370" spans="1:26" x14ac:dyDescent="0.3">
      <c r="A2370">
        <v>135375</v>
      </c>
      <c r="B2370" t="s">
        <v>289</v>
      </c>
      <c r="C2370" t="s">
        <v>27</v>
      </c>
      <c r="D2370" t="s">
        <v>59</v>
      </c>
      <c r="E2370" t="s">
        <v>60</v>
      </c>
      <c r="F2370">
        <v>8421763548</v>
      </c>
      <c r="G2370" t="s">
        <v>30</v>
      </c>
      <c r="H2370">
        <v>7256</v>
      </c>
      <c r="I2370" t="s">
        <v>12230</v>
      </c>
      <c r="J2370" t="s">
        <v>31</v>
      </c>
      <c r="K2370" t="s">
        <v>32</v>
      </c>
      <c r="L2370" t="s">
        <v>19192</v>
      </c>
      <c r="M2370" s="1">
        <v>0.80277777777777781</v>
      </c>
      <c r="N2370" t="s">
        <v>65</v>
      </c>
      <c r="O2370" t="s">
        <v>33</v>
      </c>
      <c r="P2370" s="2">
        <v>2.199074074074074E-4</v>
      </c>
      <c r="Q2370" s="2">
        <v>0.27679398148148149</v>
      </c>
      <c r="R2370">
        <v>100</v>
      </c>
      <c r="S2370" s="3">
        <v>45876.375</v>
      </c>
      <c r="T2370" t="s">
        <v>54</v>
      </c>
      <c r="U2370" t="s">
        <v>12230</v>
      </c>
      <c r="V2370" s="3">
        <v>45871.640972222223</v>
      </c>
      <c r="W2370" t="s">
        <v>313</v>
      </c>
      <c r="Y2370" s="4">
        <v>45876</v>
      </c>
      <c r="Z2370" s="2">
        <v>0.81263888888888891</v>
      </c>
    </row>
    <row r="2371" spans="1:26" x14ac:dyDescent="0.3">
      <c r="A2371">
        <v>20745</v>
      </c>
      <c r="B2371" t="s">
        <v>489</v>
      </c>
      <c r="C2371" t="s">
        <v>27</v>
      </c>
      <c r="D2371" t="s">
        <v>51</v>
      </c>
      <c r="E2371" t="s">
        <v>52</v>
      </c>
      <c r="F2371">
        <v>7012989185</v>
      </c>
      <c r="G2371" t="s">
        <v>53</v>
      </c>
      <c r="H2371">
        <v>7027</v>
      </c>
      <c r="I2371" t="s">
        <v>4831</v>
      </c>
      <c r="J2371" t="s">
        <v>31</v>
      </c>
      <c r="K2371" t="s">
        <v>32</v>
      </c>
      <c r="L2371" t="s">
        <v>17329</v>
      </c>
      <c r="M2371" s="1">
        <v>0.52638888888888891</v>
      </c>
      <c r="N2371" t="s">
        <v>33</v>
      </c>
      <c r="O2371" t="s">
        <v>33</v>
      </c>
      <c r="P2371" s="2">
        <v>4.8900462962962965E-2</v>
      </c>
      <c r="Q2371" s="2">
        <v>2.3148148148148149E-4</v>
      </c>
      <c r="R2371">
        <v>0</v>
      </c>
      <c r="S2371" s="3">
        <v>45876.375</v>
      </c>
      <c r="T2371" t="s">
        <v>54</v>
      </c>
      <c r="U2371" t="s">
        <v>4831</v>
      </c>
      <c r="V2371" s="3">
        <v>45871.490277777775</v>
      </c>
      <c r="W2371" t="s">
        <v>1061</v>
      </c>
      <c r="Y2371" s="4">
        <v>45876</v>
      </c>
      <c r="Z2371" s="2">
        <v>0.81263888888888891</v>
      </c>
    </row>
    <row r="2372" spans="1:26" x14ac:dyDescent="0.3">
      <c r="A2372">
        <v>134414</v>
      </c>
      <c r="B2372" t="s">
        <v>1017</v>
      </c>
      <c r="C2372" t="s">
        <v>27</v>
      </c>
      <c r="D2372" t="s">
        <v>315</v>
      </c>
      <c r="E2372" t="s">
        <v>52</v>
      </c>
      <c r="F2372">
        <v>9645431441</v>
      </c>
      <c r="G2372" t="s">
        <v>53</v>
      </c>
      <c r="H2372">
        <v>7008</v>
      </c>
      <c r="I2372" t="s">
        <v>4046</v>
      </c>
      <c r="J2372" t="s">
        <v>31</v>
      </c>
      <c r="K2372" t="s">
        <v>32</v>
      </c>
      <c r="L2372" t="s">
        <v>17330</v>
      </c>
      <c r="M2372" s="1">
        <v>0.52638888888888891</v>
      </c>
      <c r="N2372" t="s">
        <v>33</v>
      </c>
      <c r="O2372" t="s">
        <v>33</v>
      </c>
      <c r="P2372" s="2">
        <v>5.5115740740740743E-2</v>
      </c>
      <c r="Q2372" s="2">
        <v>2.0833333333333335E-4</v>
      </c>
      <c r="R2372">
        <v>0</v>
      </c>
      <c r="S2372" s="3">
        <v>45876.375</v>
      </c>
      <c r="T2372" t="s">
        <v>54</v>
      </c>
      <c r="U2372" t="s">
        <v>4046</v>
      </c>
      <c r="V2372" s="3">
        <v>45871.490277777775</v>
      </c>
      <c r="W2372" t="s">
        <v>16058</v>
      </c>
      <c r="Y2372" s="4">
        <v>45876</v>
      </c>
      <c r="Z2372" s="2">
        <v>0.81263888888888891</v>
      </c>
    </row>
    <row r="2373" spans="1:26" x14ac:dyDescent="0.3">
      <c r="A2373">
        <v>135090</v>
      </c>
      <c r="B2373" t="s">
        <v>548</v>
      </c>
      <c r="C2373" t="s">
        <v>27</v>
      </c>
      <c r="D2373" t="s">
        <v>329</v>
      </c>
      <c r="E2373" t="s">
        <v>76</v>
      </c>
      <c r="F2373">
        <v>9179990677</v>
      </c>
      <c r="G2373" t="s">
        <v>43</v>
      </c>
      <c r="H2373">
        <v>7095</v>
      </c>
      <c r="I2373" t="s">
        <v>14086</v>
      </c>
      <c r="J2373" t="s">
        <v>31</v>
      </c>
      <c r="K2373" t="s">
        <v>32</v>
      </c>
      <c r="L2373" t="s">
        <v>17331</v>
      </c>
      <c r="M2373" s="1">
        <v>0.52638888888888891</v>
      </c>
      <c r="N2373" t="s">
        <v>33</v>
      </c>
      <c r="O2373" t="s">
        <v>33</v>
      </c>
      <c r="P2373" s="5">
        <v>1.8913773148148147</v>
      </c>
      <c r="Q2373" s="2">
        <v>3.1250000000000001E-4</v>
      </c>
      <c r="R2373">
        <v>100</v>
      </c>
      <c r="S2373" s="3">
        <v>45876.375</v>
      </c>
      <c r="T2373" t="s">
        <v>54</v>
      </c>
      <c r="U2373" t="s">
        <v>14086</v>
      </c>
      <c r="V2373" s="3">
        <v>45871.64166666667</v>
      </c>
      <c r="W2373" t="s">
        <v>1844</v>
      </c>
      <c r="Y2373" s="4">
        <v>45876</v>
      </c>
      <c r="Z2373" s="2">
        <v>0.81263888888888891</v>
      </c>
    </row>
    <row r="2374" spans="1:26" x14ac:dyDescent="0.3">
      <c r="A2374">
        <v>29021</v>
      </c>
      <c r="B2374" t="s">
        <v>1896</v>
      </c>
      <c r="C2374" t="s">
        <v>27</v>
      </c>
      <c r="D2374" t="s">
        <v>47</v>
      </c>
      <c r="E2374" t="s">
        <v>48</v>
      </c>
      <c r="F2374">
        <v>8302560834</v>
      </c>
      <c r="G2374" t="s">
        <v>43</v>
      </c>
      <c r="H2374">
        <v>7387</v>
      </c>
      <c r="I2374" t="s">
        <v>15135</v>
      </c>
      <c r="J2374" t="s">
        <v>31</v>
      </c>
      <c r="K2374" t="s">
        <v>32</v>
      </c>
      <c r="L2374" t="s">
        <v>17332</v>
      </c>
      <c r="M2374" s="1">
        <v>0.52569444444444446</v>
      </c>
      <c r="N2374" t="s">
        <v>33</v>
      </c>
      <c r="O2374" t="s">
        <v>33</v>
      </c>
      <c r="P2374" s="2">
        <v>2.6331018518518517E-2</v>
      </c>
      <c r="Q2374" s="2">
        <v>1.3888888888888889E-4</v>
      </c>
      <c r="R2374">
        <v>100</v>
      </c>
      <c r="S2374" s="3">
        <v>45876.375</v>
      </c>
      <c r="T2374" t="s">
        <v>54</v>
      </c>
      <c r="U2374" t="s">
        <v>15135</v>
      </c>
      <c r="V2374" s="3">
        <v>45871.642361111109</v>
      </c>
      <c r="W2374" t="s">
        <v>1943</v>
      </c>
      <c r="Y2374" s="4">
        <v>45876</v>
      </c>
      <c r="Z2374" s="2">
        <v>0.81263888888888891</v>
      </c>
    </row>
    <row r="2375" spans="1:26" x14ac:dyDescent="0.3">
      <c r="A2375">
        <v>22069</v>
      </c>
      <c r="B2375" t="s">
        <v>1299</v>
      </c>
      <c r="C2375" t="s">
        <v>27</v>
      </c>
      <c r="D2375" t="s">
        <v>93</v>
      </c>
      <c r="E2375" t="s">
        <v>76</v>
      </c>
      <c r="F2375">
        <v>8714633850</v>
      </c>
      <c r="G2375" t="s">
        <v>43</v>
      </c>
      <c r="H2375">
        <v>7416</v>
      </c>
      <c r="I2375" t="s">
        <v>15289</v>
      </c>
      <c r="J2375" t="s">
        <v>31</v>
      </c>
      <c r="K2375" t="s">
        <v>32</v>
      </c>
      <c r="L2375" t="s">
        <v>18071</v>
      </c>
      <c r="M2375" s="1">
        <v>0.61527777777777781</v>
      </c>
      <c r="N2375" t="s">
        <v>33</v>
      </c>
      <c r="O2375" t="s">
        <v>33</v>
      </c>
      <c r="P2375" s="2">
        <v>5.4340277777777779E-2</v>
      </c>
      <c r="Q2375" s="2">
        <v>8.9780092592592592E-2</v>
      </c>
      <c r="R2375">
        <v>100</v>
      </c>
      <c r="S2375" s="3">
        <v>45876.375</v>
      </c>
      <c r="T2375" t="s">
        <v>54</v>
      </c>
      <c r="U2375" t="s">
        <v>15289</v>
      </c>
      <c r="V2375" s="3">
        <v>45871.642361111109</v>
      </c>
      <c r="W2375" t="s">
        <v>1300</v>
      </c>
      <c r="Y2375" s="4">
        <v>45876</v>
      </c>
      <c r="Z2375" s="2">
        <v>0.81263888888888891</v>
      </c>
    </row>
    <row r="2376" spans="1:26" x14ac:dyDescent="0.3">
      <c r="A2376">
        <v>135685</v>
      </c>
      <c r="B2376" t="s">
        <v>494</v>
      </c>
      <c r="C2376" t="s">
        <v>27</v>
      </c>
      <c r="D2376" t="s">
        <v>301</v>
      </c>
      <c r="E2376" t="s">
        <v>84</v>
      </c>
      <c r="F2376">
        <v>9489170408</v>
      </c>
      <c r="G2376" t="s">
        <v>53</v>
      </c>
      <c r="H2376">
        <v>7441</v>
      </c>
      <c r="I2376" t="s">
        <v>8433</v>
      </c>
      <c r="J2376" t="s">
        <v>31</v>
      </c>
      <c r="K2376" t="s">
        <v>32</v>
      </c>
      <c r="L2376" t="s">
        <v>17317</v>
      </c>
      <c r="M2376" s="1">
        <v>0.52638888888888891</v>
      </c>
      <c r="N2376" t="s">
        <v>33</v>
      </c>
      <c r="O2376" t="s">
        <v>33</v>
      </c>
      <c r="P2376" s="2">
        <v>5.4398148148148144E-4</v>
      </c>
      <c r="Q2376" s="2">
        <v>4.5138888888888887E-4</v>
      </c>
      <c r="R2376">
        <v>100</v>
      </c>
      <c r="S2376" s="3">
        <v>45876.375</v>
      </c>
      <c r="T2376" t="s">
        <v>54</v>
      </c>
      <c r="U2376" t="s">
        <v>8433</v>
      </c>
      <c r="V2376" s="3">
        <v>45871.570833333331</v>
      </c>
      <c r="W2376" t="s">
        <v>2081</v>
      </c>
      <c r="Y2376" s="4">
        <v>45876</v>
      </c>
      <c r="Z2376" s="2">
        <v>0.81263888888888891</v>
      </c>
    </row>
    <row r="2377" spans="1:26" x14ac:dyDescent="0.3">
      <c r="A2377">
        <v>22069</v>
      </c>
      <c r="B2377" t="s">
        <v>1299</v>
      </c>
      <c r="C2377" t="s">
        <v>27</v>
      </c>
      <c r="D2377" t="s">
        <v>93</v>
      </c>
      <c r="E2377" t="s">
        <v>76</v>
      </c>
      <c r="F2377">
        <v>8714633850</v>
      </c>
      <c r="G2377" t="s">
        <v>43</v>
      </c>
      <c r="H2377">
        <v>7416</v>
      </c>
      <c r="I2377" t="s">
        <v>15291</v>
      </c>
      <c r="J2377" t="s">
        <v>31</v>
      </c>
      <c r="K2377" t="s">
        <v>32</v>
      </c>
      <c r="L2377" t="s">
        <v>17333</v>
      </c>
      <c r="M2377" s="1">
        <v>0.56111111111111112</v>
      </c>
      <c r="N2377" t="s">
        <v>33</v>
      </c>
      <c r="O2377" t="s">
        <v>33</v>
      </c>
      <c r="P2377" s="2">
        <v>0.12415509259259259</v>
      </c>
      <c r="Q2377" s="2">
        <v>3.5497685185185188E-2</v>
      </c>
      <c r="R2377">
        <v>100</v>
      </c>
      <c r="S2377" s="3">
        <v>45876.375</v>
      </c>
      <c r="T2377" t="s">
        <v>54</v>
      </c>
      <c r="U2377" t="s">
        <v>15291</v>
      </c>
      <c r="V2377" s="3">
        <v>45871.642361111109</v>
      </c>
      <c r="W2377" t="s">
        <v>1300</v>
      </c>
      <c r="Y2377" s="4">
        <v>45876</v>
      </c>
      <c r="Z2377" s="2">
        <v>0.81263888888888891</v>
      </c>
    </row>
    <row r="2378" spans="1:26" x14ac:dyDescent="0.3">
      <c r="A2378">
        <v>29407</v>
      </c>
      <c r="B2378" t="s">
        <v>353</v>
      </c>
      <c r="C2378" t="s">
        <v>27</v>
      </c>
      <c r="D2378" t="s">
        <v>148</v>
      </c>
      <c r="E2378" t="s">
        <v>29</v>
      </c>
      <c r="F2378">
        <v>9249099173</v>
      </c>
      <c r="G2378" t="s">
        <v>30</v>
      </c>
      <c r="H2378">
        <v>7163</v>
      </c>
      <c r="I2378" t="s">
        <v>10664</v>
      </c>
      <c r="J2378" t="s">
        <v>31</v>
      </c>
      <c r="K2378" t="s">
        <v>32</v>
      </c>
      <c r="L2378" t="s">
        <v>17334</v>
      </c>
      <c r="M2378" s="1">
        <v>0.52569444444444446</v>
      </c>
      <c r="N2378" t="s">
        <v>33</v>
      </c>
      <c r="O2378" t="s">
        <v>33</v>
      </c>
      <c r="P2378" s="2">
        <v>1.6979166666666667E-2</v>
      </c>
      <c r="Q2378" s="2">
        <v>5.7870370370370373E-5</v>
      </c>
      <c r="R2378">
        <v>100</v>
      </c>
      <c r="S2378" s="3">
        <v>45876.375</v>
      </c>
      <c r="T2378" t="s">
        <v>54</v>
      </c>
      <c r="U2378" t="s">
        <v>10664</v>
      </c>
      <c r="V2378" s="3">
        <v>45871.572222222225</v>
      </c>
      <c r="W2378" t="s">
        <v>1614</v>
      </c>
      <c r="Y2378" s="4">
        <v>45876</v>
      </c>
      <c r="Z2378" s="2">
        <v>0.81263888888888891</v>
      </c>
    </row>
    <row r="2379" spans="1:26" x14ac:dyDescent="0.3">
      <c r="A2379">
        <v>29052</v>
      </c>
      <c r="B2379" t="s">
        <v>103</v>
      </c>
      <c r="C2379" t="s">
        <v>27</v>
      </c>
      <c r="D2379" t="s">
        <v>83</v>
      </c>
      <c r="E2379" t="s">
        <v>84</v>
      </c>
      <c r="F2379">
        <v>9789537346</v>
      </c>
      <c r="G2379" t="s">
        <v>53</v>
      </c>
      <c r="H2379">
        <v>7179</v>
      </c>
      <c r="I2379" t="s">
        <v>7001</v>
      </c>
      <c r="J2379" t="s">
        <v>31</v>
      </c>
      <c r="K2379" t="s">
        <v>32</v>
      </c>
      <c r="L2379" t="s">
        <v>17335</v>
      </c>
      <c r="M2379" s="1">
        <v>0.52569444444444446</v>
      </c>
      <c r="N2379" t="s">
        <v>33</v>
      </c>
      <c r="O2379" t="s">
        <v>33</v>
      </c>
      <c r="P2379" s="2">
        <v>1.6203703703703703E-4</v>
      </c>
      <c r="Q2379" s="2">
        <v>9.2592592592592588E-5</v>
      </c>
      <c r="R2379">
        <v>100</v>
      </c>
      <c r="S2379" s="3">
        <v>45876.375</v>
      </c>
      <c r="T2379" t="s">
        <v>54</v>
      </c>
      <c r="U2379" t="s">
        <v>7001</v>
      </c>
      <c r="V2379" s="3">
        <v>45871.491666666669</v>
      </c>
      <c r="W2379" t="s">
        <v>745</v>
      </c>
      <c r="Y2379" s="4">
        <v>45876</v>
      </c>
      <c r="Z2379" s="2">
        <v>0.81263888888888891</v>
      </c>
    </row>
    <row r="2380" spans="1:26" x14ac:dyDescent="0.3">
      <c r="A2380">
        <v>135685</v>
      </c>
      <c r="B2380" t="s">
        <v>494</v>
      </c>
      <c r="C2380" t="s">
        <v>27</v>
      </c>
      <c r="D2380" t="s">
        <v>301</v>
      </c>
      <c r="E2380" t="s">
        <v>84</v>
      </c>
      <c r="F2380">
        <v>9489170408</v>
      </c>
      <c r="G2380" t="s">
        <v>53</v>
      </c>
      <c r="H2380">
        <v>7441</v>
      </c>
      <c r="I2380" t="s">
        <v>8434</v>
      </c>
      <c r="J2380" t="s">
        <v>31</v>
      </c>
      <c r="K2380" t="s">
        <v>32</v>
      </c>
      <c r="L2380" t="s">
        <v>17336</v>
      </c>
      <c r="M2380" s="1">
        <v>0.52569444444444446</v>
      </c>
      <c r="N2380" t="s">
        <v>33</v>
      </c>
      <c r="O2380" t="s">
        <v>33</v>
      </c>
      <c r="P2380" s="2">
        <v>7.291666666666667E-4</v>
      </c>
      <c r="Q2380" s="2">
        <v>1.9675925925925926E-4</v>
      </c>
      <c r="R2380">
        <v>100</v>
      </c>
      <c r="S2380" s="3">
        <v>45876.375</v>
      </c>
      <c r="T2380" t="s">
        <v>54</v>
      </c>
      <c r="U2380" t="s">
        <v>8434</v>
      </c>
      <c r="V2380" s="3">
        <v>45871.570833333331</v>
      </c>
      <c r="W2380" t="s">
        <v>2081</v>
      </c>
      <c r="Y2380" s="4">
        <v>45876</v>
      </c>
      <c r="Z2380" s="2">
        <v>0.81263888888888891</v>
      </c>
    </row>
    <row r="2381" spans="1:26" x14ac:dyDescent="0.3">
      <c r="A2381">
        <v>135542</v>
      </c>
      <c r="B2381" t="s">
        <v>831</v>
      </c>
      <c r="C2381" t="s">
        <v>27</v>
      </c>
      <c r="D2381" t="s">
        <v>333</v>
      </c>
      <c r="E2381" t="s">
        <v>48</v>
      </c>
      <c r="F2381">
        <v>9729035902</v>
      </c>
      <c r="G2381" t="s">
        <v>334</v>
      </c>
      <c r="H2381">
        <v>7424</v>
      </c>
      <c r="I2381" t="s">
        <v>15303</v>
      </c>
      <c r="J2381" t="s">
        <v>31</v>
      </c>
      <c r="K2381" t="s">
        <v>32</v>
      </c>
      <c r="L2381" t="s">
        <v>17337</v>
      </c>
      <c r="M2381" s="1">
        <v>0.52500000000000002</v>
      </c>
      <c r="N2381" t="s">
        <v>33</v>
      </c>
      <c r="O2381" t="s">
        <v>33</v>
      </c>
      <c r="P2381" s="2">
        <v>1.3888888888888889E-4</v>
      </c>
      <c r="Q2381" s="2">
        <v>6.9444444444444444E-5</v>
      </c>
      <c r="R2381">
        <v>100</v>
      </c>
      <c r="S2381" s="3">
        <v>45876.375</v>
      </c>
      <c r="T2381" t="s">
        <v>54</v>
      </c>
      <c r="U2381" t="s">
        <v>15303</v>
      </c>
      <c r="V2381" s="3">
        <v>45871.642361111109</v>
      </c>
      <c r="W2381" t="s">
        <v>1906</v>
      </c>
      <c r="Y2381" s="4">
        <v>45876</v>
      </c>
      <c r="Z2381" s="2">
        <v>0.81263888888888891</v>
      </c>
    </row>
    <row r="2382" spans="1:26" x14ac:dyDescent="0.3">
      <c r="A2382">
        <v>25955</v>
      </c>
      <c r="B2382" t="s">
        <v>143</v>
      </c>
      <c r="C2382" t="s">
        <v>27</v>
      </c>
      <c r="D2382" t="s">
        <v>144</v>
      </c>
      <c r="E2382" t="s">
        <v>42</v>
      </c>
      <c r="F2382">
        <v>9144739586</v>
      </c>
      <c r="G2382" t="s">
        <v>43</v>
      </c>
      <c r="H2382">
        <v>7064</v>
      </c>
      <c r="I2382" t="s">
        <v>9675</v>
      </c>
      <c r="J2382" t="s">
        <v>31</v>
      </c>
      <c r="K2382" t="s">
        <v>32</v>
      </c>
      <c r="L2382" t="s">
        <v>17338</v>
      </c>
      <c r="M2382" s="1">
        <v>0.53611111111111109</v>
      </c>
      <c r="N2382" t="s">
        <v>33</v>
      </c>
      <c r="O2382" t="s">
        <v>33</v>
      </c>
      <c r="P2382" s="2">
        <v>1.4710648148148148E-2</v>
      </c>
      <c r="Q2382" s="2">
        <v>1.119212962962963E-2</v>
      </c>
      <c r="R2382">
        <v>100</v>
      </c>
      <c r="S2382" s="3">
        <v>45876.375</v>
      </c>
      <c r="T2382" t="s">
        <v>54</v>
      </c>
      <c r="U2382" t="s">
        <v>9675</v>
      </c>
      <c r="V2382" s="3">
        <v>45871.571527777778</v>
      </c>
      <c r="W2382" t="s">
        <v>145</v>
      </c>
      <c r="Y2382" s="4">
        <v>45876</v>
      </c>
      <c r="Z2382" s="2">
        <v>0.81263888888888891</v>
      </c>
    </row>
    <row r="2383" spans="1:26" x14ac:dyDescent="0.3">
      <c r="A2383">
        <v>29052</v>
      </c>
      <c r="B2383" t="s">
        <v>103</v>
      </c>
      <c r="C2383" t="s">
        <v>27</v>
      </c>
      <c r="D2383" t="s">
        <v>83</v>
      </c>
      <c r="E2383" t="s">
        <v>84</v>
      </c>
      <c r="F2383">
        <v>9789537346</v>
      </c>
      <c r="G2383" t="s">
        <v>53</v>
      </c>
      <c r="H2383">
        <v>7179</v>
      </c>
      <c r="I2383" t="s">
        <v>7020</v>
      </c>
      <c r="J2383" t="s">
        <v>31</v>
      </c>
      <c r="K2383" t="s">
        <v>32</v>
      </c>
      <c r="L2383" t="s">
        <v>17335</v>
      </c>
      <c r="M2383" s="1">
        <v>0.52500000000000002</v>
      </c>
      <c r="N2383" t="s">
        <v>33</v>
      </c>
      <c r="O2383" t="s">
        <v>33</v>
      </c>
      <c r="P2383" s="2">
        <v>2.5462962962962961E-4</v>
      </c>
      <c r="Q2383" s="2">
        <v>1.8518518518518518E-4</v>
      </c>
      <c r="R2383">
        <v>100</v>
      </c>
      <c r="S2383" s="3">
        <v>45876.375</v>
      </c>
      <c r="T2383" t="s">
        <v>54</v>
      </c>
      <c r="U2383" t="s">
        <v>7020</v>
      </c>
      <c r="V2383" s="3">
        <v>45871.491666666669</v>
      </c>
      <c r="W2383" t="s">
        <v>745</v>
      </c>
      <c r="Y2383" s="4">
        <v>45876</v>
      </c>
      <c r="Z2383" s="2">
        <v>0.81263888888888891</v>
      </c>
    </row>
    <row r="2384" spans="1:26" x14ac:dyDescent="0.3">
      <c r="A2384">
        <v>135542</v>
      </c>
      <c r="B2384" t="s">
        <v>831</v>
      </c>
      <c r="C2384" t="s">
        <v>27</v>
      </c>
      <c r="D2384" t="s">
        <v>333</v>
      </c>
      <c r="E2384" t="s">
        <v>48</v>
      </c>
      <c r="F2384">
        <v>9729035902</v>
      </c>
      <c r="G2384" t="s">
        <v>334</v>
      </c>
      <c r="H2384">
        <v>7424</v>
      </c>
      <c r="I2384" t="s">
        <v>15306</v>
      </c>
      <c r="J2384" t="s">
        <v>31</v>
      </c>
      <c r="K2384" t="s">
        <v>32</v>
      </c>
      <c r="L2384" t="s">
        <v>17337</v>
      </c>
      <c r="M2384" s="1">
        <v>0.52500000000000002</v>
      </c>
      <c r="N2384" t="s">
        <v>33</v>
      </c>
      <c r="O2384" t="s">
        <v>33</v>
      </c>
      <c r="P2384" s="2">
        <v>3.0092592592592595E-4</v>
      </c>
      <c r="Q2384" s="2">
        <v>9.2592592592592588E-5</v>
      </c>
      <c r="R2384">
        <v>100</v>
      </c>
      <c r="S2384" s="3">
        <v>45876.375</v>
      </c>
      <c r="T2384" t="s">
        <v>54</v>
      </c>
      <c r="U2384" t="s">
        <v>15306</v>
      </c>
      <c r="V2384" s="3">
        <v>45871.642361111109</v>
      </c>
      <c r="W2384" t="s">
        <v>1906</v>
      </c>
      <c r="Y2384" s="4">
        <v>45876</v>
      </c>
      <c r="Z2384" s="2">
        <v>0.81263888888888891</v>
      </c>
    </row>
    <row r="2385" spans="1:26" x14ac:dyDescent="0.3">
      <c r="A2385">
        <v>27502</v>
      </c>
      <c r="B2385" t="s">
        <v>310</v>
      </c>
      <c r="C2385" t="s">
        <v>27</v>
      </c>
      <c r="D2385" t="s">
        <v>51</v>
      </c>
      <c r="E2385" t="s">
        <v>52</v>
      </c>
      <c r="F2385">
        <v>9633814030</v>
      </c>
      <c r="G2385" t="s">
        <v>53</v>
      </c>
      <c r="H2385">
        <v>1745</v>
      </c>
      <c r="I2385" t="s">
        <v>3784</v>
      </c>
      <c r="J2385" t="s">
        <v>31</v>
      </c>
      <c r="K2385" t="s">
        <v>32</v>
      </c>
      <c r="L2385" t="s">
        <v>17339</v>
      </c>
      <c r="M2385" s="1">
        <v>0.56736111111111109</v>
      </c>
      <c r="N2385" t="s">
        <v>33</v>
      </c>
      <c r="O2385" t="s">
        <v>33</v>
      </c>
      <c r="P2385" s="2">
        <v>5.8425925925925923E-2</v>
      </c>
      <c r="Q2385" s="2">
        <v>4.221064814814815E-2</v>
      </c>
      <c r="R2385">
        <v>0</v>
      </c>
      <c r="S2385" s="3">
        <v>45876.375</v>
      </c>
      <c r="T2385" t="s">
        <v>54</v>
      </c>
      <c r="U2385" t="s">
        <v>3784</v>
      </c>
      <c r="V2385" s="3">
        <v>45871.490277777775</v>
      </c>
      <c r="W2385" t="s">
        <v>392</v>
      </c>
      <c r="Y2385" s="4">
        <v>45876</v>
      </c>
      <c r="Z2385" s="2">
        <v>0.81263888888888891</v>
      </c>
    </row>
    <row r="2386" spans="1:26" x14ac:dyDescent="0.3">
      <c r="A2386">
        <v>29052</v>
      </c>
      <c r="B2386" t="s">
        <v>103</v>
      </c>
      <c r="C2386" t="s">
        <v>27</v>
      </c>
      <c r="D2386" t="s">
        <v>83</v>
      </c>
      <c r="E2386" t="s">
        <v>84</v>
      </c>
      <c r="F2386">
        <v>9789537346</v>
      </c>
      <c r="G2386" t="s">
        <v>53</v>
      </c>
      <c r="H2386">
        <v>7179</v>
      </c>
      <c r="I2386" t="s">
        <v>7002</v>
      </c>
      <c r="J2386" t="s">
        <v>31</v>
      </c>
      <c r="K2386" t="s">
        <v>32</v>
      </c>
      <c r="L2386" t="s">
        <v>17335</v>
      </c>
      <c r="M2386" s="1">
        <v>0.52500000000000002</v>
      </c>
      <c r="N2386" t="s">
        <v>33</v>
      </c>
      <c r="O2386" t="s">
        <v>33</v>
      </c>
      <c r="P2386" s="2">
        <v>5.0925925925925921E-4</v>
      </c>
      <c r="Q2386" s="2">
        <v>2.199074074074074E-4</v>
      </c>
      <c r="R2386">
        <v>100</v>
      </c>
      <c r="S2386" s="3">
        <v>45876.375</v>
      </c>
      <c r="T2386" t="s">
        <v>54</v>
      </c>
      <c r="U2386" t="s">
        <v>7002</v>
      </c>
      <c r="V2386" s="3">
        <v>45871.491666666669</v>
      </c>
      <c r="W2386" t="s">
        <v>745</v>
      </c>
      <c r="Y2386" s="4">
        <v>45876</v>
      </c>
      <c r="Z2386" s="2">
        <v>0.81263888888888891</v>
      </c>
    </row>
    <row r="2387" spans="1:26" x14ac:dyDescent="0.3">
      <c r="A2387">
        <v>134862</v>
      </c>
      <c r="B2387" t="s">
        <v>355</v>
      </c>
      <c r="C2387" t="s">
        <v>27</v>
      </c>
      <c r="D2387" t="s">
        <v>51</v>
      </c>
      <c r="E2387" t="s">
        <v>52</v>
      </c>
      <c r="F2387">
        <v>7902306401</v>
      </c>
      <c r="G2387" t="s">
        <v>53</v>
      </c>
      <c r="H2387">
        <v>7024</v>
      </c>
      <c r="I2387" t="s">
        <v>4456</v>
      </c>
      <c r="J2387" t="s">
        <v>31</v>
      </c>
      <c r="K2387" t="s">
        <v>32</v>
      </c>
      <c r="L2387" t="s">
        <v>17340</v>
      </c>
      <c r="M2387" s="1">
        <v>0.52500000000000002</v>
      </c>
      <c r="N2387" t="s">
        <v>33</v>
      </c>
      <c r="O2387" t="s">
        <v>33</v>
      </c>
      <c r="P2387" s="2">
        <v>3.5451388888888886E-2</v>
      </c>
      <c r="Q2387" s="2">
        <v>2.5462962962962961E-4</v>
      </c>
      <c r="R2387">
        <v>100</v>
      </c>
      <c r="S2387" s="3">
        <v>45876.375</v>
      </c>
      <c r="T2387" t="s">
        <v>54</v>
      </c>
      <c r="U2387" t="s">
        <v>4456</v>
      </c>
      <c r="V2387" s="3">
        <v>45871.490277777775</v>
      </c>
      <c r="W2387" t="s">
        <v>568</v>
      </c>
      <c r="Y2387" s="4">
        <v>45876</v>
      </c>
      <c r="Z2387" s="2">
        <v>0.81263888888888891</v>
      </c>
    </row>
    <row r="2388" spans="1:26" x14ac:dyDescent="0.3">
      <c r="A2388">
        <v>131069</v>
      </c>
      <c r="B2388" t="s">
        <v>94</v>
      </c>
      <c r="C2388" t="s">
        <v>27</v>
      </c>
      <c r="D2388" t="s">
        <v>93</v>
      </c>
      <c r="E2388" t="s">
        <v>76</v>
      </c>
      <c r="F2388">
        <v>7697806109</v>
      </c>
      <c r="G2388" t="s">
        <v>43</v>
      </c>
      <c r="H2388">
        <v>7105</v>
      </c>
      <c r="I2388" t="s">
        <v>14219</v>
      </c>
      <c r="J2388" t="s">
        <v>31</v>
      </c>
      <c r="K2388" t="s">
        <v>32</v>
      </c>
      <c r="L2388" t="s">
        <v>17341</v>
      </c>
      <c r="M2388" s="1">
        <v>0.52500000000000002</v>
      </c>
      <c r="N2388" t="s">
        <v>33</v>
      </c>
      <c r="O2388" t="s">
        <v>33</v>
      </c>
      <c r="P2388" s="2">
        <v>7.7777777777777776E-3</v>
      </c>
      <c r="Q2388" s="2">
        <v>8.1018518518518516E-5</v>
      </c>
      <c r="R2388">
        <v>0</v>
      </c>
      <c r="S2388" s="3">
        <v>45876.375</v>
      </c>
      <c r="T2388" t="s">
        <v>54</v>
      </c>
      <c r="U2388" t="s">
        <v>14219</v>
      </c>
      <c r="V2388" s="3">
        <v>45871.64166666667</v>
      </c>
      <c r="W2388" t="s">
        <v>1277</v>
      </c>
      <c r="Y2388" s="4">
        <v>45876</v>
      </c>
      <c r="Z2388" s="2">
        <v>0.81263888888888891</v>
      </c>
    </row>
    <row r="2389" spans="1:26" x14ac:dyDescent="0.3">
      <c r="A2389">
        <v>135542</v>
      </c>
      <c r="B2389" t="s">
        <v>831</v>
      </c>
      <c r="C2389" t="s">
        <v>27</v>
      </c>
      <c r="D2389" t="s">
        <v>333</v>
      </c>
      <c r="E2389" t="s">
        <v>48</v>
      </c>
      <c r="F2389">
        <v>9729035902</v>
      </c>
      <c r="G2389" t="s">
        <v>334</v>
      </c>
      <c r="H2389">
        <v>7424</v>
      </c>
      <c r="I2389" t="s">
        <v>15296</v>
      </c>
      <c r="J2389" t="s">
        <v>31</v>
      </c>
      <c r="K2389" t="s">
        <v>32</v>
      </c>
      <c r="L2389" t="s">
        <v>17337</v>
      </c>
      <c r="M2389" s="1">
        <v>0.52500000000000002</v>
      </c>
      <c r="N2389" t="s">
        <v>33</v>
      </c>
      <c r="O2389" t="s">
        <v>33</v>
      </c>
      <c r="P2389" s="2">
        <v>1.5046296296296297E-4</v>
      </c>
      <c r="Q2389" s="2">
        <v>1.1574074074074075E-4</v>
      </c>
      <c r="R2389">
        <v>100</v>
      </c>
      <c r="S2389" s="3">
        <v>45876.375</v>
      </c>
      <c r="T2389" t="s">
        <v>54</v>
      </c>
      <c r="U2389" t="s">
        <v>15296</v>
      </c>
      <c r="V2389" s="3">
        <v>45871.642361111109</v>
      </c>
      <c r="W2389" t="s">
        <v>1906</v>
      </c>
      <c r="Y2389" s="4">
        <v>45876</v>
      </c>
      <c r="Z2389" s="2">
        <v>0.81263888888888891</v>
      </c>
    </row>
    <row r="2390" spans="1:26" x14ac:dyDescent="0.3">
      <c r="A2390">
        <v>135685</v>
      </c>
      <c r="B2390" t="s">
        <v>494</v>
      </c>
      <c r="C2390" t="s">
        <v>27</v>
      </c>
      <c r="D2390" t="s">
        <v>301</v>
      </c>
      <c r="E2390" t="s">
        <v>84</v>
      </c>
      <c r="F2390">
        <v>9489170408</v>
      </c>
      <c r="G2390" t="s">
        <v>53</v>
      </c>
      <c r="H2390">
        <v>7441</v>
      </c>
      <c r="I2390" t="s">
        <v>8435</v>
      </c>
      <c r="J2390" t="s">
        <v>31</v>
      </c>
      <c r="K2390" t="s">
        <v>32</v>
      </c>
      <c r="L2390" t="s">
        <v>17342</v>
      </c>
      <c r="M2390" s="1">
        <v>0.52500000000000002</v>
      </c>
      <c r="N2390" t="s">
        <v>33</v>
      </c>
      <c r="O2390" t="s">
        <v>33</v>
      </c>
      <c r="P2390" s="2">
        <v>3.9351851851851852E-4</v>
      </c>
      <c r="Q2390" s="2">
        <v>2.4305555555555555E-4</v>
      </c>
      <c r="R2390">
        <v>100</v>
      </c>
      <c r="S2390" s="3">
        <v>45876.375</v>
      </c>
      <c r="T2390" t="s">
        <v>54</v>
      </c>
      <c r="U2390" t="s">
        <v>8435</v>
      </c>
      <c r="V2390" s="3">
        <v>45871.570833333331</v>
      </c>
      <c r="W2390" t="s">
        <v>2081</v>
      </c>
      <c r="Y2390" s="4">
        <v>45876</v>
      </c>
      <c r="Z2390" s="2">
        <v>0.81263888888888891</v>
      </c>
    </row>
    <row r="2391" spans="1:26" x14ac:dyDescent="0.3">
      <c r="A2391">
        <v>135542</v>
      </c>
      <c r="B2391" t="s">
        <v>831</v>
      </c>
      <c r="C2391" t="s">
        <v>27</v>
      </c>
      <c r="D2391" t="s">
        <v>333</v>
      </c>
      <c r="E2391" t="s">
        <v>48</v>
      </c>
      <c r="F2391">
        <v>9729035902</v>
      </c>
      <c r="G2391" t="s">
        <v>334</v>
      </c>
      <c r="H2391">
        <v>7424</v>
      </c>
      <c r="I2391" t="s">
        <v>15297</v>
      </c>
      <c r="J2391" t="s">
        <v>31</v>
      </c>
      <c r="K2391" t="s">
        <v>32</v>
      </c>
      <c r="L2391" t="s">
        <v>17343</v>
      </c>
      <c r="M2391" s="1">
        <v>0.52430555555555558</v>
      </c>
      <c r="N2391" t="s">
        <v>33</v>
      </c>
      <c r="O2391" t="s">
        <v>33</v>
      </c>
      <c r="P2391" s="2">
        <v>2.3148148148148149E-4</v>
      </c>
      <c r="Q2391" s="2">
        <v>1.273148148148148E-4</v>
      </c>
      <c r="R2391">
        <v>100</v>
      </c>
      <c r="S2391" s="3">
        <v>45876.375</v>
      </c>
      <c r="T2391" t="s">
        <v>54</v>
      </c>
      <c r="U2391" t="s">
        <v>15297</v>
      </c>
      <c r="V2391" s="3">
        <v>45871.642361111109</v>
      </c>
      <c r="W2391" t="s">
        <v>1906</v>
      </c>
      <c r="Y2391" s="4">
        <v>45876</v>
      </c>
      <c r="Z2391" s="2">
        <v>0.81263888888888891</v>
      </c>
    </row>
    <row r="2392" spans="1:26" x14ac:dyDescent="0.3">
      <c r="A2392">
        <v>29052</v>
      </c>
      <c r="B2392" t="s">
        <v>103</v>
      </c>
      <c r="C2392" t="s">
        <v>27</v>
      </c>
      <c r="D2392" t="s">
        <v>83</v>
      </c>
      <c r="E2392" t="s">
        <v>84</v>
      </c>
      <c r="F2392">
        <v>9789537346</v>
      </c>
      <c r="G2392" t="s">
        <v>53</v>
      </c>
      <c r="H2392">
        <v>7179</v>
      </c>
      <c r="I2392" t="s">
        <v>7011</v>
      </c>
      <c r="J2392" t="s">
        <v>31</v>
      </c>
      <c r="K2392" t="s">
        <v>32</v>
      </c>
      <c r="L2392" t="s">
        <v>17335</v>
      </c>
      <c r="M2392" s="1">
        <v>0.52430555555555558</v>
      </c>
      <c r="N2392" t="s">
        <v>33</v>
      </c>
      <c r="O2392" t="s">
        <v>33</v>
      </c>
      <c r="P2392" s="5">
        <v>1.0394675925925927</v>
      </c>
      <c r="Q2392" s="2">
        <v>1.273148148148148E-4</v>
      </c>
      <c r="R2392">
        <v>100</v>
      </c>
      <c r="S2392" s="3">
        <v>45876.375</v>
      </c>
      <c r="T2392" t="s">
        <v>54</v>
      </c>
      <c r="U2392" t="s">
        <v>7011</v>
      </c>
      <c r="V2392" s="3">
        <v>45871.491666666669</v>
      </c>
      <c r="W2392" t="s">
        <v>745</v>
      </c>
      <c r="Y2392" s="4">
        <v>45876</v>
      </c>
      <c r="Z2392" s="2">
        <v>0.81263888888888891</v>
      </c>
    </row>
    <row r="2393" spans="1:26" x14ac:dyDescent="0.3">
      <c r="A2393">
        <v>134736</v>
      </c>
      <c r="B2393" t="s">
        <v>1135</v>
      </c>
      <c r="C2393" t="s">
        <v>27</v>
      </c>
      <c r="D2393" t="s">
        <v>351</v>
      </c>
      <c r="E2393" t="s">
        <v>76</v>
      </c>
      <c r="F2393">
        <v>9584746262</v>
      </c>
      <c r="G2393" t="s">
        <v>43</v>
      </c>
      <c r="H2393">
        <v>7107</v>
      </c>
      <c r="I2393" t="s">
        <v>14238</v>
      </c>
      <c r="J2393" t="s">
        <v>31</v>
      </c>
      <c r="K2393" t="s">
        <v>32</v>
      </c>
      <c r="L2393" t="s">
        <v>17344</v>
      </c>
      <c r="M2393" s="1">
        <v>0.52569444444444446</v>
      </c>
      <c r="N2393" t="s">
        <v>33</v>
      </c>
      <c r="O2393" t="s">
        <v>33</v>
      </c>
      <c r="P2393" s="2">
        <v>2.5289351851851851E-2</v>
      </c>
      <c r="Q2393" s="2">
        <v>1.4351851851851852E-3</v>
      </c>
      <c r="R2393">
        <v>100</v>
      </c>
      <c r="S2393" s="3">
        <v>45876.375</v>
      </c>
      <c r="T2393" t="s">
        <v>54</v>
      </c>
      <c r="U2393" t="s">
        <v>14238</v>
      </c>
      <c r="V2393" s="3">
        <v>45871.64166666667</v>
      </c>
      <c r="W2393" t="s">
        <v>1272</v>
      </c>
      <c r="Y2393" s="4">
        <v>45876</v>
      </c>
      <c r="Z2393" s="2">
        <v>0.81263888888888891</v>
      </c>
    </row>
    <row r="2394" spans="1:26" x14ac:dyDescent="0.3">
      <c r="A2394">
        <v>131088</v>
      </c>
      <c r="B2394" t="s">
        <v>1007</v>
      </c>
      <c r="C2394" t="s">
        <v>27</v>
      </c>
      <c r="D2394" t="s">
        <v>148</v>
      </c>
      <c r="E2394" t="s">
        <v>29</v>
      </c>
      <c r="F2394">
        <v>7306431813</v>
      </c>
      <c r="G2394" t="s">
        <v>30</v>
      </c>
      <c r="H2394">
        <v>7109</v>
      </c>
      <c r="I2394" t="s">
        <v>9950</v>
      </c>
      <c r="J2394" t="s">
        <v>31</v>
      </c>
      <c r="K2394" t="s">
        <v>32</v>
      </c>
      <c r="L2394" t="s">
        <v>17345</v>
      </c>
      <c r="M2394" s="1">
        <v>0.52430555555555558</v>
      </c>
      <c r="N2394" t="s">
        <v>33</v>
      </c>
      <c r="O2394" t="s">
        <v>33</v>
      </c>
      <c r="P2394" s="2">
        <v>0.12094907407407407</v>
      </c>
      <c r="Q2394" s="2">
        <v>3.7037037037037035E-4</v>
      </c>
      <c r="R2394">
        <v>100</v>
      </c>
      <c r="S2394" s="3">
        <v>45876.375</v>
      </c>
      <c r="T2394" t="s">
        <v>54</v>
      </c>
      <c r="U2394" t="s">
        <v>9950</v>
      </c>
      <c r="V2394" s="3">
        <v>45871.572222222225</v>
      </c>
      <c r="W2394" t="s">
        <v>1559</v>
      </c>
      <c r="Y2394" s="4">
        <v>45876</v>
      </c>
      <c r="Z2394" s="2">
        <v>0.81263888888888891</v>
      </c>
    </row>
    <row r="2395" spans="1:26" x14ac:dyDescent="0.3">
      <c r="A2395">
        <v>135542</v>
      </c>
      <c r="B2395" t="s">
        <v>831</v>
      </c>
      <c r="C2395" t="s">
        <v>27</v>
      </c>
      <c r="D2395" t="s">
        <v>333</v>
      </c>
      <c r="E2395" t="s">
        <v>48</v>
      </c>
      <c r="F2395">
        <v>9729035902</v>
      </c>
      <c r="G2395" t="s">
        <v>334</v>
      </c>
      <c r="H2395">
        <v>7424</v>
      </c>
      <c r="I2395" t="s">
        <v>15298</v>
      </c>
      <c r="J2395" t="s">
        <v>31</v>
      </c>
      <c r="K2395" t="s">
        <v>32</v>
      </c>
      <c r="L2395" t="s">
        <v>17346</v>
      </c>
      <c r="M2395" s="1">
        <v>0.52430555555555558</v>
      </c>
      <c r="N2395" t="s">
        <v>33</v>
      </c>
      <c r="O2395" t="s">
        <v>33</v>
      </c>
      <c r="P2395" s="2">
        <v>1.6203703703703703E-4</v>
      </c>
      <c r="Q2395" s="2">
        <v>1.1574074074074075E-4</v>
      </c>
      <c r="R2395">
        <v>100</v>
      </c>
      <c r="S2395" s="3">
        <v>45876.375</v>
      </c>
      <c r="T2395" t="s">
        <v>54</v>
      </c>
      <c r="U2395" t="s">
        <v>15298</v>
      </c>
      <c r="V2395" s="3">
        <v>45871.642361111109</v>
      </c>
      <c r="W2395" t="s">
        <v>1906</v>
      </c>
      <c r="Y2395" s="4">
        <v>45876</v>
      </c>
      <c r="Z2395" s="2">
        <v>0.81263888888888891</v>
      </c>
    </row>
    <row r="2396" spans="1:26" x14ac:dyDescent="0.3">
      <c r="A2396">
        <v>135685</v>
      </c>
      <c r="B2396" t="s">
        <v>494</v>
      </c>
      <c r="C2396" t="s">
        <v>27</v>
      </c>
      <c r="D2396" t="s">
        <v>301</v>
      </c>
      <c r="E2396" t="s">
        <v>84</v>
      </c>
      <c r="F2396">
        <v>9489170408</v>
      </c>
      <c r="G2396" t="s">
        <v>53</v>
      </c>
      <c r="H2396">
        <v>7441</v>
      </c>
      <c r="I2396" t="s">
        <v>8461</v>
      </c>
      <c r="J2396" t="s">
        <v>31</v>
      </c>
      <c r="K2396" t="s">
        <v>32</v>
      </c>
      <c r="L2396" t="s">
        <v>17342</v>
      </c>
      <c r="M2396" s="1">
        <v>0.52430555555555558</v>
      </c>
      <c r="N2396" t="s">
        <v>33</v>
      </c>
      <c r="O2396" t="s">
        <v>33</v>
      </c>
      <c r="P2396" s="2">
        <v>3.9351851851851852E-4</v>
      </c>
      <c r="Q2396" s="2">
        <v>2.199074074074074E-4</v>
      </c>
      <c r="R2396">
        <v>100</v>
      </c>
      <c r="S2396" s="3">
        <v>45876.375</v>
      </c>
      <c r="T2396" t="s">
        <v>54</v>
      </c>
      <c r="U2396" t="s">
        <v>8461</v>
      </c>
      <c r="V2396" s="3">
        <v>45871.570833333331</v>
      </c>
      <c r="W2396" t="s">
        <v>2081</v>
      </c>
      <c r="Y2396" s="4">
        <v>45876</v>
      </c>
      <c r="Z2396" s="2">
        <v>0.81263888888888891</v>
      </c>
    </row>
    <row r="2397" spans="1:26" x14ac:dyDescent="0.3">
      <c r="A2397">
        <v>133994</v>
      </c>
      <c r="B2397" t="s">
        <v>365</v>
      </c>
      <c r="C2397" t="s">
        <v>27</v>
      </c>
      <c r="D2397" t="s">
        <v>231</v>
      </c>
      <c r="E2397" t="s">
        <v>60</v>
      </c>
      <c r="F2397">
        <v>7410794896</v>
      </c>
      <c r="G2397" t="s">
        <v>30</v>
      </c>
      <c r="H2397">
        <v>7242</v>
      </c>
      <c r="I2397" t="s">
        <v>11878</v>
      </c>
      <c r="J2397" t="s">
        <v>31</v>
      </c>
      <c r="K2397" t="s">
        <v>32</v>
      </c>
      <c r="L2397" t="s">
        <v>17347</v>
      </c>
      <c r="M2397" s="1">
        <v>0.52638888888888891</v>
      </c>
      <c r="N2397" t="s">
        <v>33</v>
      </c>
      <c r="O2397" t="s">
        <v>33</v>
      </c>
      <c r="P2397" s="2">
        <v>4.6458333333333331E-2</v>
      </c>
      <c r="Q2397" s="2">
        <v>2.5925925925925925E-3</v>
      </c>
      <c r="R2397">
        <v>60</v>
      </c>
      <c r="S2397" s="3">
        <v>45876.375</v>
      </c>
      <c r="T2397" t="s">
        <v>54</v>
      </c>
      <c r="U2397" t="s">
        <v>11878</v>
      </c>
      <c r="V2397" s="3">
        <v>45871.572916666664</v>
      </c>
      <c r="W2397" t="s">
        <v>1027</v>
      </c>
      <c r="Y2397" s="4">
        <v>45876</v>
      </c>
      <c r="Z2397" s="2">
        <v>0.81263888888888891</v>
      </c>
    </row>
    <row r="2398" spans="1:26" x14ac:dyDescent="0.3">
      <c r="A2398">
        <v>135542</v>
      </c>
      <c r="B2398" t="s">
        <v>831</v>
      </c>
      <c r="C2398" t="s">
        <v>27</v>
      </c>
      <c r="D2398" t="s">
        <v>333</v>
      </c>
      <c r="E2398" t="s">
        <v>48</v>
      </c>
      <c r="F2398">
        <v>9729035902</v>
      </c>
      <c r="G2398" t="s">
        <v>334</v>
      </c>
      <c r="H2398">
        <v>7424</v>
      </c>
      <c r="I2398" t="s">
        <v>15302</v>
      </c>
      <c r="J2398" t="s">
        <v>31</v>
      </c>
      <c r="K2398" t="s">
        <v>32</v>
      </c>
      <c r="L2398" t="s">
        <v>17348</v>
      </c>
      <c r="M2398" s="1">
        <v>0.52430555555555558</v>
      </c>
      <c r="N2398" t="s">
        <v>33</v>
      </c>
      <c r="O2398" t="s">
        <v>33</v>
      </c>
      <c r="P2398" s="2">
        <v>1.6203703703703703E-4</v>
      </c>
      <c r="Q2398" s="2">
        <v>6.9444444444444444E-5</v>
      </c>
      <c r="R2398">
        <v>100</v>
      </c>
      <c r="S2398" s="3">
        <v>45876.375</v>
      </c>
      <c r="T2398" t="s">
        <v>54</v>
      </c>
      <c r="U2398" t="s">
        <v>15302</v>
      </c>
      <c r="V2398" s="3">
        <v>45871.642361111109</v>
      </c>
      <c r="W2398" t="s">
        <v>1906</v>
      </c>
      <c r="Y2398" s="4">
        <v>45876</v>
      </c>
      <c r="Z2398" s="2">
        <v>0.81263888888888891</v>
      </c>
    </row>
    <row r="2399" spans="1:26" x14ac:dyDescent="0.3">
      <c r="A2399">
        <v>135542</v>
      </c>
      <c r="B2399" t="s">
        <v>831</v>
      </c>
      <c r="C2399" t="s">
        <v>27</v>
      </c>
      <c r="D2399" t="s">
        <v>333</v>
      </c>
      <c r="E2399" t="s">
        <v>48</v>
      </c>
      <c r="F2399">
        <v>9729035902</v>
      </c>
      <c r="G2399" t="s">
        <v>334</v>
      </c>
      <c r="H2399">
        <v>7424</v>
      </c>
      <c r="I2399" t="s">
        <v>15304</v>
      </c>
      <c r="J2399" t="s">
        <v>31</v>
      </c>
      <c r="K2399" t="s">
        <v>32</v>
      </c>
      <c r="L2399" t="s">
        <v>17348</v>
      </c>
      <c r="M2399" s="1">
        <v>0.52430555555555558</v>
      </c>
      <c r="N2399" t="s">
        <v>33</v>
      </c>
      <c r="O2399" t="s">
        <v>33</v>
      </c>
      <c r="P2399" s="2">
        <v>3.2407407407407406E-4</v>
      </c>
      <c r="Q2399" s="2">
        <v>1.1574074074074075E-4</v>
      </c>
      <c r="R2399">
        <v>100</v>
      </c>
      <c r="S2399" s="3">
        <v>45876.375</v>
      </c>
      <c r="T2399" t="s">
        <v>54</v>
      </c>
      <c r="U2399" t="s">
        <v>15304</v>
      </c>
      <c r="V2399" s="3">
        <v>45871.642361111109</v>
      </c>
      <c r="W2399" t="s">
        <v>1906</v>
      </c>
      <c r="Y2399" s="4">
        <v>45876</v>
      </c>
      <c r="Z2399" s="2">
        <v>0.81263888888888891</v>
      </c>
    </row>
    <row r="2400" spans="1:26" x14ac:dyDescent="0.3">
      <c r="A2400">
        <v>28518</v>
      </c>
      <c r="B2400" t="s">
        <v>494</v>
      </c>
      <c r="C2400" t="s">
        <v>27</v>
      </c>
      <c r="D2400" t="s">
        <v>301</v>
      </c>
      <c r="E2400" t="s">
        <v>84</v>
      </c>
      <c r="F2400">
        <v>8248238917</v>
      </c>
      <c r="G2400" t="s">
        <v>53</v>
      </c>
      <c r="H2400">
        <v>7441</v>
      </c>
      <c r="I2400" t="s">
        <v>8453</v>
      </c>
      <c r="J2400" t="s">
        <v>31</v>
      </c>
      <c r="K2400" t="s">
        <v>32</v>
      </c>
      <c r="L2400" t="s">
        <v>17349</v>
      </c>
      <c r="M2400" s="1">
        <v>0.52430555555555558</v>
      </c>
      <c r="N2400" t="s">
        <v>33</v>
      </c>
      <c r="O2400" t="s">
        <v>33</v>
      </c>
      <c r="P2400" s="2">
        <v>3.3564814814814812E-4</v>
      </c>
      <c r="Q2400" s="2">
        <v>2.3148148148148149E-4</v>
      </c>
      <c r="R2400">
        <v>100</v>
      </c>
      <c r="S2400" s="3">
        <v>45876.375</v>
      </c>
      <c r="T2400" t="s">
        <v>54</v>
      </c>
      <c r="U2400" t="s">
        <v>8453</v>
      </c>
      <c r="V2400" s="3">
        <v>45871.570833333331</v>
      </c>
      <c r="W2400" t="s">
        <v>1460</v>
      </c>
      <c r="Y2400" s="4">
        <v>45876</v>
      </c>
      <c r="Z2400" s="2">
        <v>0.81263888888888891</v>
      </c>
    </row>
    <row r="2401" spans="1:26" x14ac:dyDescent="0.3">
      <c r="A2401">
        <v>130413</v>
      </c>
      <c r="B2401" t="s">
        <v>406</v>
      </c>
      <c r="C2401" t="s">
        <v>27</v>
      </c>
      <c r="D2401" t="s">
        <v>51</v>
      </c>
      <c r="E2401" t="s">
        <v>52</v>
      </c>
      <c r="F2401">
        <v>8943699679</v>
      </c>
      <c r="G2401" t="s">
        <v>53</v>
      </c>
      <c r="H2401">
        <v>7026</v>
      </c>
      <c r="I2401" t="s">
        <v>4574</v>
      </c>
      <c r="J2401" t="s">
        <v>31</v>
      </c>
      <c r="K2401" t="s">
        <v>32</v>
      </c>
      <c r="L2401" t="s">
        <v>17350</v>
      </c>
      <c r="M2401" s="1">
        <v>0.52430555555555558</v>
      </c>
      <c r="N2401" t="s">
        <v>33</v>
      </c>
      <c r="O2401" t="s">
        <v>33</v>
      </c>
      <c r="P2401" s="2">
        <v>0.10642361111111111</v>
      </c>
      <c r="Q2401" s="2">
        <v>3.4722222222222224E-4</v>
      </c>
      <c r="R2401">
        <v>100</v>
      </c>
      <c r="S2401" s="3">
        <v>45876.375</v>
      </c>
      <c r="T2401" t="s">
        <v>54</v>
      </c>
      <c r="U2401" t="s">
        <v>4574</v>
      </c>
      <c r="V2401" s="3">
        <v>45871.490277777775</v>
      </c>
      <c r="W2401" t="s">
        <v>728</v>
      </c>
      <c r="Y2401" s="4">
        <v>45876</v>
      </c>
      <c r="Z2401" s="2">
        <v>0.81263888888888891</v>
      </c>
    </row>
    <row r="2402" spans="1:26" x14ac:dyDescent="0.3">
      <c r="A2402">
        <v>135685</v>
      </c>
      <c r="B2402" t="s">
        <v>494</v>
      </c>
      <c r="C2402" t="s">
        <v>27</v>
      </c>
      <c r="D2402" t="s">
        <v>301</v>
      </c>
      <c r="E2402" t="s">
        <v>84</v>
      </c>
      <c r="F2402">
        <v>9489170408</v>
      </c>
      <c r="G2402" t="s">
        <v>53</v>
      </c>
      <c r="H2402">
        <v>7441</v>
      </c>
      <c r="I2402" t="s">
        <v>8462</v>
      </c>
      <c r="J2402" t="s">
        <v>31</v>
      </c>
      <c r="K2402" t="s">
        <v>32</v>
      </c>
      <c r="L2402" t="s">
        <v>17342</v>
      </c>
      <c r="M2402" s="1">
        <v>0.52430555555555558</v>
      </c>
      <c r="N2402" t="s">
        <v>33</v>
      </c>
      <c r="O2402" t="s">
        <v>33</v>
      </c>
      <c r="P2402" s="2">
        <v>8.4641203703703705E-2</v>
      </c>
      <c r="Q2402" s="2">
        <v>2.4305555555555555E-4</v>
      </c>
      <c r="R2402">
        <v>100</v>
      </c>
      <c r="S2402" s="3">
        <v>45876.375</v>
      </c>
      <c r="T2402" t="s">
        <v>54</v>
      </c>
      <c r="U2402" t="s">
        <v>8462</v>
      </c>
      <c r="V2402" s="3">
        <v>45871.570833333331</v>
      </c>
      <c r="W2402" t="s">
        <v>2081</v>
      </c>
      <c r="Y2402" s="4">
        <v>45876</v>
      </c>
      <c r="Z2402" s="2">
        <v>0.81263888888888891</v>
      </c>
    </row>
    <row r="2403" spans="1:26" x14ac:dyDescent="0.3">
      <c r="A2403">
        <v>135542</v>
      </c>
      <c r="B2403" t="s">
        <v>831</v>
      </c>
      <c r="C2403" t="s">
        <v>27</v>
      </c>
      <c r="D2403" t="s">
        <v>333</v>
      </c>
      <c r="E2403" t="s">
        <v>48</v>
      </c>
      <c r="F2403">
        <v>9729035902</v>
      </c>
      <c r="G2403" t="s">
        <v>334</v>
      </c>
      <c r="H2403">
        <v>7424</v>
      </c>
      <c r="I2403" t="s">
        <v>15308</v>
      </c>
      <c r="J2403" t="s">
        <v>31</v>
      </c>
      <c r="K2403" t="s">
        <v>32</v>
      </c>
      <c r="L2403" t="s">
        <v>17348</v>
      </c>
      <c r="M2403" s="1">
        <v>0.52361111111111114</v>
      </c>
      <c r="N2403" t="s">
        <v>33</v>
      </c>
      <c r="O2403" t="s">
        <v>33</v>
      </c>
      <c r="P2403" s="2">
        <v>2.0833333333333335E-4</v>
      </c>
      <c r="Q2403" s="2">
        <v>1.0416666666666667E-4</v>
      </c>
      <c r="R2403">
        <v>100</v>
      </c>
      <c r="S2403" s="3">
        <v>45876.375</v>
      </c>
      <c r="T2403" t="s">
        <v>54</v>
      </c>
      <c r="U2403" t="s">
        <v>15308</v>
      </c>
      <c r="V2403" s="3">
        <v>45871.642361111109</v>
      </c>
      <c r="W2403" t="s">
        <v>1906</v>
      </c>
      <c r="Y2403" s="4">
        <v>45876</v>
      </c>
      <c r="Z2403" s="2">
        <v>0.81263888888888891</v>
      </c>
    </row>
    <row r="2404" spans="1:26" x14ac:dyDescent="0.3">
      <c r="A2404">
        <v>135601</v>
      </c>
      <c r="B2404" t="s">
        <v>451</v>
      </c>
      <c r="C2404" t="s">
        <v>27</v>
      </c>
      <c r="D2404" t="s">
        <v>338</v>
      </c>
      <c r="E2404" t="s">
        <v>60</v>
      </c>
      <c r="F2404">
        <v>7249218154</v>
      </c>
      <c r="G2404" t="s">
        <v>30</v>
      </c>
      <c r="H2404">
        <v>7251</v>
      </c>
      <c r="I2404" t="s">
        <v>12068</v>
      </c>
      <c r="J2404" t="s">
        <v>31</v>
      </c>
      <c r="K2404" t="s">
        <v>32</v>
      </c>
      <c r="L2404" t="s">
        <v>17351</v>
      </c>
      <c r="M2404" s="1">
        <v>0.52361111111111114</v>
      </c>
      <c r="N2404" t="s">
        <v>33</v>
      </c>
      <c r="O2404" t="s">
        <v>33</v>
      </c>
      <c r="P2404" s="5">
        <v>1.0629050925925927</v>
      </c>
      <c r="Q2404" s="2">
        <v>1.8518518518518518E-4</v>
      </c>
      <c r="R2404">
        <v>100</v>
      </c>
      <c r="S2404" s="3">
        <v>45876.375</v>
      </c>
      <c r="T2404" t="s">
        <v>54</v>
      </c>
      <c r="U2404" t="s">
        <v>12068</v>
      </c>
      <c r="V2404" s="3">
        <v>45871.640972222223</v>
      </c>
      <c r="W2404" t="s">
        <v>1703</v>
      </c>
      <c r="Y2404" s="4">
        <v>45876</v>
      </c>
      <c r="Z2404" s="2">
        <v>0.81263888888888891</v>
      </c>
    </row>
    <row r="2405" spans="1:26" x14ac:dyDescent="0.3">
      <c r="A2405">
        <v>28518</v>
      </c>
      <c r="B2405" t="s">
        <v>494</v>
      </c>
      <c r="C2405" t="s">
        <v>27</v>
      </c>
      <c r="D2405" t="s">
        <v>301</v>
      </c>
      <c r="E2405" t="s">
        <v>84</v>
      </c>
      <c r="F2405">
        <v>8248238917</v>
      </c>
      <c r="G2405" t="s">
        <v>53</v>
      </c>
      <c r="H2405">
        <v>7441</v>
      </c>
      <c r="I2405" t="s">
        <v>8469</v>
      </c>
      <c r="J2405" t="s">
        <v>31</v>
      </c>
      <c r="K2405" t="s">
        <v>32</v>
      </c>
      <c r="L2405" t="s">
        <v>17352</v>
      </c>
      <c r="M2405" s="1">
        <v>0.52361111111111114</v>
      </c>
      <c r="N2405" t="s">
        <v>33</v>
      </c>
      <c r="O2405" t="s">
        <v>33</v>
      </c>
      <c r="P2405" s="2">
        <v>3.5879629629629629E-4</v>
      </c>
      <c r="Q2405" s="2">
        <v>2.3148148148148149E-4</v>
      </c>
      <c r="R2405">
        <v>100</v>
      </c>
      <c r="S2405" s="3">
        <v>45876.375</v>
      </c>
      <c r="T2405" t="s">
        <v>54</v>
      </c>
      <c r="U2405" t="s">
        <v>8469</v>
      </c>
      <c r="V2405" s="3">
        <v>45871.570833333331</v>
      </c>
      <c r="W2405" t="s">
        <v>1460</v>
      </c>
      <c r="Y2405" s="4">
        <v>45876</v>
      </c>
      <c r="Z2405" s="2">
        <v>0.81263888888888891</v>
      </c>
    </row>
    <row r="2406" spans="1:26" x14ac:dyDescent="0.3">
      <c r="A2406">
        <v>7848</v>
      </c>
      <c r="B2406" t="s">
        <v>142</v>
      </c>
      <c r="C2406" t="s">
        <v>27</v>
      </c>
      <c r="D2406" t="s">
        <v>83</v>
      </c>
      <c r="E2406" t="s">
        <v>84</v>
      </c>
      <c r="F2406">
        <v>7094496807</v>
      </c>
      <c r="G2406" t="s">
        <v>53</v>
      </c>
      <c r="H2406">
        <v>7013</v>
      </c>
      <c r="I2406" t="s">
        <v>5344</v>
      </c>
      <c r="J2406" t="s">
        <v>31</v>
      </c>
      <c r="K2406" t="s">
        <v>32</v>
      </c>
      <c r="L2406" t="s">
        <v>17353</v>
      </c>
      <c r="M2406" s="1">
        <v>0.52361111111111114</v>
      </c>
      <c r="N2406" t="s">
        <v>33</v>
      </c>
      <c r="O2406" t="s">
        <v>33</v>
      </c>
      <c r="P2406" s="2">
        <v>7.858796296296296E-3</v>
      </c>
      <c r="Q2406" s="2">
        <v>4.7453703703703704E-4</v>
      </c>
      <c r="R2406">
        <v>100</v>
      </c>
      <c r="S2406" s="3">
        <v>45876.375</v>
      </c>
      <c r="T2406" t="s">
        <v>54</v>
      </c>
      <c r="U2406" t="s">
        <v>5344</v>
      </c>
      <c r="V2406" s="3">
        <v>45871.490972222222</v>
      </c>
      <c r="W2406" t="s">
        <v>617</v>
      </c>
      <c r="Y2406" s="4">
        <v>45876</v>
      </c>
      <c r="Z2406" s="2">
        <v>0.81263888888888891</v>
      </c>
    </row>
    <row r="2407" spans="1:26" x14ac:dyDescent="0.3">
      <c r="A2407">
        <v>136102</v>
      </c>
      <c r="B2407" t="s">
        <v>489</v>
      </c>
      <c r="C2407" t="s">
        <v>27</v>
      </c>
      <c r="D2407" t="s">
        <v>51</v>
      </c>
      <c r="E2407" t="s">
        <v>52</v>
      </c>
      <c r="F2407">
        <v>9400966968</v>
      </c>
      <c r="G2407" t="s">
        <v>53</v>
      </c>
      <c r="H2407">
        <v>7027</v>
      </c>
      <c r="I2407" t="s">
        <v>4706</v>
      </c>
      <c r="J2407" t="s">
        <v>31</v>
      </c>
      <c r="K2407" t="s">
        <v>32</v>
      </c>
      <c r="L2407" t="s">
        <v>17354</v>
      </c>
      <c r="M2407" s="1">
        <v>0.52361111111111114</v>
      </c>
      <c r="N2407" t="s">
        <v>33</v>
      </c>
      <c r="O2407" t="s">
        <v>33</v>
      </c>
      <c r="P2407" s="2">
        <v>7.2916666666666668E-3</v>
      </c>
      <c r="Q2407" s="2">
        <v>4.1666666666666669E-4</v>
      </c>
      <c r="R2407">
        <v>100</v>
      </c>
      <c r="S2407" s="3">
        <v>45876.375</v>
      </c>
      <c r="T2407" t="s">
        <v>54</v>
      </c>
      <c r="U2407" t="s">
        <v>4706</v>
      </c>
      <c r="V2407" s="3">
        <v>45871.490277777775</v>
      </c>
      <c r="W2407" t="s">
        <v>1084</v>
      </c>
      <c r="Y2407" s="4">
        <v>45876</v>
      </c>
      <c r="Z2407" s="2">
        <v>0.81263888888888891</v>
      </c>
    </row>
    <row r="2408" spans="1:26" x14ac:dyDescent="0.3">
      <c r="A2408">
        <v>135542</v>
      </c>
      <c r="B2408" t="s">
        <v>831</v>
      </c>
      <c r="C2408" t="s">
        <v>27</v>
      </c>
      <c r="D2408" t="s">
        <v>333</v>
      </c>
      <c r="E2408" t="s">
        <v>48</v>
      </c>
      <c r="F2408">
        <v>9729035902</v>
      </c>
      <c r="G2408" t="s">
        <v>334</v>
      </c>
      <c r="H2408">
        <v>7424</v>
      </c>
      <c r="I2408" t="s">
        <v>15310</v>
      </c>
      <c r="J2408" t="s">
        <v>31</v>
      </c>
      <c r="K2408" t="s">
        <v>32</v>
      </c>
      <c r="L2408" t="s">
        <v>17348</v>
      </c>
      <c r="M2408" s="1">
        <v>0.52361111111111114</v>
      </c>
      <c r="N2408" t="s">
        <v>33</v>
      </c>
      <c r="O2408" t="s">
        <v>33</v>
      </c>
      <c r="P2408" s="2">
        <v>0.16527777777777777</v>
      </c>
      <c r="Q2408" s="2">
        <v>6.9444444444444444E-5</v>
      </c>
      <c r="R2408">
        <v>100</v>
      </c>
      <c r="S2408" s="3">
        <v>45876.375</v>
      </c>
      <c r="T2408" t="s">
        <v>54</v>
      </c>
      <c r="U2408" t="s">
        <v>15310</v>
      </c>
      <c r="V2408" s="3">
        <v>45871.642361111109</v>
      </c>
      <c r="W2408" t="s">
        <v>1906</v>
      </c>
      <c r="Y2408" s="4">
        <v>45876</v>
      </c>
      <c r="Z2408" s="2">
        <v>0.81263888888888891</v>
      </c>
    </row>
    <row r="2409" spans="1:26" x14ac:dyDescent="0.3">
      <c r="A2409">
        <v>2150</v>
      </c>
      <c r="B2409" t="s">
        <v>67</v>
      </c>
      <c r="C2409" t="s">
        <v>27</v>
      </c>
      <c r="D2409" t="s">
        <v>51</v>
      </c>
      <c r="E2409" t="s">
        <v>52</v>
      </c>
      <c r="F2409">
        <v>8589975028</v>
      </c>
      <c r="G2409" t="s">
        <v>53</v>
      </c>
      <c r="H2409">
        <v>7052</v>
      </c>
      <c r="I2409" t="s">
        <v>5088</v>
      </c>
      <c r="J2409" t="s">
        <v>31</v>
      </c>
      <c r="K2409" t="s">
        <v>32</v>
      </c>
      <c r="L2409" t="s">
        <v>17355</v>
      </c>
      <c r="M2409" s="1">
        <v>0.52361111111111114</v>
      </c>
      <c r="N2409" t="s">
        <v>33</v>
      </c>
      <c r="O2409" t="s">
        <v>33</v>
      </c>
      <c r="P2409" s="2">
        <v>7.3842592592592597E-3</v>
      </c>
      <c r="Q2409" s="2">
        <v>3.0092592592592595E-4</v>
      </c>
      <c r="R2409">
        <v>5</v>
      </c>
      <c r="S2409" s="3">
        <v>45876.375</v>
      </c>
      <c r="T2409" t="s">
        <v>54</v>
      </c>
      <c r="U2409" t="s">
        <v>5088</v>
      </c>
      <c r="V2409" s="3">
        <v>45871.490277777775</v>
      </c>
      <c r="W2409" t="s">
        <v>1005</v>
      </c>
      <c r="Y2409" s="4">
        <v>45876</v>
      </c>
      <c r="Z2409" s="2">
        <v>0.81263888888888891</v>
      </c>
    </row>
    <row r="2410" spans="1:26" x14ac:dyDescent="0.3">
      <c r="A2410">
        <v>135621</v>
      </c>
      <c r="B2410" t="s">
        <v>548</v>
      </c>
      <c r="C2410" t="s">
        <v>27</v>
      </c>
      <c r="D2410" t="s">
        <v>329</v>
      </c>
      <c r="E2410" t="s">
        <v>76</v>
      </c>
      <c r="F2410">
        <v>6261864380</v>
      </c>
      <c r="G2410" t="s">
        <v>43</v>
      </c>
      <c r="H2410">
        <v>7095</v>
      </c>
      <c r="I2410" t="s">
        <v>14072</v>
      </c>
      <c r="J2410" t="s">
        <v>31</v>
      </c>
      <c r="K2410" t="s">
        <v>32</v>
      </c>
      <c r="L2410" t="s">
        <v>17356</v>
      </c>
      <c r="M2410" s="1">
        <v>0.52361111111111114</v>
      </c>
      <c r="N2410" t="s">
        <v>33</v>
      </c>
      <c r="O2410" t="s">
        <v>33</v>
      </c>
      <c r="P2410" s="2">
        <v>2.0833333333333335E-4</v>
      </c>
      <c r="Q2410" s="2">
        <v>6.9444444444444444E-5</v>
      </c>
      <c r="R2410">
        <v>100</v>
      </c>
      <c r="S2410" s="3">
        <v>45876.375</v>
      </c>
      <c r="T2410" t="s">
        <v>54</v>
      </c>
      <c r="U2410" t="s">
        <v>14072</v>
      </c>
      <c r="V2410" s="3">
        <v>45871.64166666667</v>
      </c>
      <c r="W2410" t="s">
        <v>853</v>
      </c>
      <c r="Y2410" s="4">
        <v>45876</v>
      </c>
      <c r="Z2410" s="2">
        <v>0.81263888888888891</v>
      </c>
    </row>
    <row r="2411" spans="1:26" x14ac:dyDescent="0.3">
      <c r="A2411">
        <v>135812</v>
      </c>
      <c r="B2411" t="s">
        <v>549</v>
      </c>
      <c r="C2411" t="s">
        <v>27</v>
      </c>
      <c r="D2411" t="s">
        <v>295</v>
      </c>
      <c r="E2411" t="s">
        <v>84</v>
      </c>
      <c r="F2411">
        <v>9003346456</v>
      </c>
      <c r="G2411" t="s">
        <v>53</v>
      </c>
      <c r="H2411">
        <v>7297</v>
      </c>
      <c r="I2411" t="s">
        <v>7732</v>
      </c>
      <c r="J2411" t="s">
        <v>31</v>
      </c>
      <c r="K2411" t="s">
        <v>32</v>
      </c>
      <c r="L2411" t="s">
        <v>17357</v>
      </c>
      <c r="M2411" s="1">
        <v>0.52361111111111114</v>
      </c>
      <c r="N2411" t="s">
        <v>33</v>
      </c>
      <c r="O2411" t="s">
        <v>65</v>
      </c>
      <c r="P2411" s="2">
        <v>5.3240740740740744E-4</v>
      </c>
      <c r="Q2411" s="2">
        <v>3.8194444444444446E-4</v>
      </c>
      <c r="R2411">
        <v>100</v>
      </c>
      <c r="S2411" s="3">
        <v>45876.375</v>
      </c>
      <c r="T2411" t="s">
        <v>54</v>
      </c>
      <c r="U2411" t="s">
        <v>7732</v>
      </c>
      <c r="V2411" s="3">
        <v>45871.492361111108</v>
      </c>
      <c r="W2411" t="s">
        <v>1437</v>
      </c>
      <c r="Y2411" s="4">
        <v>45876</v>
      </c>
      <c r="Z2411" s="2">
        <v>0.81263888888888891</v>
      </c>
    </row>
    <row r="2412" spans="1:26" x14ac:dyDescent="0.3">
      <c r="A2412">
        <v>134281</v>
      </c>
      <c r="B2412" t="s">
        <v>946</v>
      </c>
      <c r="C2412" t="s">
        <v>27</v>
      </c>
      <c r="D2412" t="s">
        <v>315</v>
      </c>
      <c r="E2412" t="s">
        <v>52</v>
      </c>
      <c r="F2412">
        <v>9072301915</v>
      </c>
      <c r="G2412" t="s">
        <v>53</v>
      </c>
      <c r="H2412">
        <v>7010</v>
      </c>
      <c r="I2412" t="s">
        <v>4130</v>
      </c>
      <c r="J2412" t="s">
        <v>31</v>
      </c>
      <c r="K2412" t="s">
        <v>32</v>
      </c>
      <c r="L2412" t="s">
        <v>17358</v>
      </c>
      <c r="M2412" s="1">
        <v>0.52361111111111114</v>
      </c>
      <c r="N2412" t="s">
        <v>33</v>
      </c>
      <c r="O2412" t="s">
        <v>33</v>
      </c>
      <c r="P2412" s="2">
        <v>5.0671296296296298E-2</v>
      </c>
      <c r="Q2412" s="2">
        <v>5.7870370370370367E-4</v>
      </c>
      <c r="R2412">
        <v>0</v>
      </c>
      <c r="S2412" s="3">
        <v>45876.375</v>
      </c>
      <c r="T2412" t="s">
        <v>54</v>
      </c>
      <c r="U2412" t="s">
        <v>4130</v>
      </c>
      <c r="V2412" s="3">
        <v>45871.490277777775</v>
      </c>
      <c r="W2412" t="s">
        <v>1058</v>
      </c>
      <c r="Y2412" s="4">
        <v>45876</v>
      </c>
      <c r="Z2412" s="2">
        <v>0.81263888888888891</v>
      </c>
    </row>
    <row r="2413" spans="1:26" x14ac:dyDescent="0.3">
      <c r="A2413">
        <v>28518</v>
      </c>
      <c r="B2413" t="s">
        <v>494</v>
      </c>
      <c r="C2413" t="s">
        <v>27</v>
      </c>
      <c r="D2413" t="s">
        <v>301</v>
      </c>
      <c r="E2413" t="s">
        <v>84</v>
      </c>
      <c r="F2413">
        <v>8248238917</v>
      </c>
      <c r="G2413" t="s">
        <v>53</v>
      </c>
      <c r="H2413">
        <v>7441</v>
      </c>
      <c r="I2413" t="s">
        <v>8464</v>
      </c>
      <c r="J2413" t="s">
        <v>31</v>
      </c>
      <c r="K2413" t="s">
        <v>32</v>
      </c>
      <c r="L2413" t="s">
        <v>17359</v>
      </c>
      <c r="M2413" s="1">
        <v>0.52361111111111114</v>
      </c>
      <c r="N2413" t="s">
        <v>33</v>
      </c>
      <c r="O2413" t="s">
        <v>33</v>
      </c>
      <c r="P2413" s="2">
        <v>8.7800925925925921E-2</v>
      </c>
      <c r="Q2413" s="2">
        <v>2.6620370370370372E-4</v>
      </c>
      <c r="R2413">
        <v>100</v>
      </c>
      <c r="S2413" s="3">
        <v>45876.375</v>
      </c>
      <c r="T2413" t="s">
        <v>54</v>
      </c>
      <c r="U2413" t="s">
        <v>8464</v>
      </c>
      <c r="V2413" s="3">
        <v>45871.570833333331</v>
      </c>
      <c r="W2413" t="s">
        <v>1460</v>
      </c>
      <c r="Y2413" s="4">
        <v>45876</v>
      </c>
      <c r="Z2413" s="2">
        <v>0.81263888888888891</v>
      </c>
    </row>
    <row r="2414" spans="1:26" x14ac:dyDescent="0.3">
      <c r="A2414">
        <v>135758</v>
      </c>
      <c r="B2414" t="s">
        <v>347</v>
      </c>
      <c r="C2414" t="s">
        <v>27</v>
      </c>
      <c r="D2414" t="s">
        <v>51</v>
      </c>
      <c r="E2414" t="s">
        <v>52</v>
      </c>
      <c r="F2414">
        <v>9037706249</v>
      </c>
      <c r="G2414" t="s">
        <v>53</v>
      </c>
      <c r="H2414">
        <v>7021</v>
      </c>
      <c r="I2414" t="s">
        <v>4290</v>
      </c>
      <c r="J2414" t="s">
        <v>31</v>
      </c>
      <c r="K2414" t="s">
        <v>39</v>
      </c>
      <c r="O2414" t="s">
        <v>33</v>
      </c>
      <c r="S2414" s="3">
        <v>45876.375</v>
      </c>
      <c r="T2414" t="s">
        <v>54</v>
      </c>
      <c r="U2414" t="s">
        <v>4290</v>
      </c>
      <c r="V2414" s="3">
        <v>45871.490277777775</v>
      </c>
      <c r="W2414" t="s">
        <v>400</v>
      </c>
      <c r="Y2414" s="4">
        <v>45876</v>
      </c>
      <c r="Z2414" s="2">
        <v>0.81263888888888891</v>
      </c>
    </row>
    <row r="2415" spans="1:26" x14ac:dyDescent="0.3">
      <c r="A2415">
        <v>135621</v>
      </c>
      <c r="B2415" t="s">
        <v>548</v>
      </c>
      <c r="C2415" t="s">
        <v>27</v>
      </c>
      <c r="D2415" t="s">
        <v>329</v>
      </c>
      <c r="E2415" t="s">
        <v>76</v>
      </c>
      <c r="F2415">
        <v>6261864380</v>
      </c>
      <c r="G2415" t="s">
        <v>43</v>
      </c>
      <c r="H2415">
        <v>7095</v>
      </c>
      <c r="I2415" t="s">
        <v>14085</v>
      </c>
      <c r="J2415" t="s">
        <v>31</v>
      </c>
      <c r="K2415" t="s">
        <v>32</v>
      </c>
      <c r="L2415" t="s">
        <v>17360</v>
      </c>
      <c r="M2415" s="1">
        <v>0.5229166666666667</v>
      </c>
      <c r="N2415" t="s">
        <v>33</v>
      </c>
      <c r="O2415" t="s">
        <v>33</v>
      </c>
      <c r="P2415" s="2">
        <v>1.8518518518518518E-4</v>
      </c>
      <c r="Q2415" s="2">
        <v>3.4722222222222222E-5</v>
      </c>
      <c r="R2415">
        <v>100</v>
      </c>
      <c r="S2415" s="3">
        <v>45876.375</v>
      </c>
      <c r="T2415" t="s">
        <v>54</v>
      </c>
      <c r="U2415" t="s">
        <v>14085</v>
      </c>
      <c r="V2415" s="3">
        <v>45871.64166666667</v>
      </c>
      <c r="W2415" t="s">
        <v>853</v>
      </c>
      <c r="Y2415" s="4">
        <v>45876</v>
      </c>
      <c r="Z2415" s="2">
        <v>0.81263888888888891</v>
      </c>
    </row>
    <row r="2416" spans="1:26" x14ac:dyDescent="0.3">
      <c r="A2416">
        <v>134641</v>
      </c>
      <c r="B2416" t="s">
        <v>361</v>
      </c>
      <c r="C2416" t="s">
        <v>27</v>
      </c>
      <c r="D2416" t="s">
        <v>315</v>
      </c>
      <c r="E2416" t="s">
        <v>52</v>
      </c>
      <c r="F2416">
        <v>6238293488</v>
      </c>
      <c r="G2416" t="s">
        <v>53</v>
      </c>
      <c r="H2416">
        <v>7004</v>
      </c>
      <c r="I2416" t="s">
        <v>3824</v>
      </c>
      <c r="J2416" t="s">
        <v>31</v>
      </c>
      <c r="K2416" t="s">
        <v>32</v>
      </c>
      <c r="L2416" t="s">
        <v>17361</v>
      </c>
      <c r="M2416" s="1">
        <v>0.5229166666666667</v>
      </c>
      <c r="N2416" t="s">
        <v>33</v>
      </c>
      <c r="O2416" t="s">
        <v>33</v>
      </c>
      <c r="P2416" s="2">
        <v>2.6793981481481481E-2</v>
      </c>
      <c r="Q2416" s="2">
        <v>4.6296296296296294E-5</v>
      </c>
      <c r="R2416">
        <v>0</v>
      </c>
      <c r="S2416" s="3">
        <v>45876.375</v>
      </c>
      <c r="T2416" t="s">
        <v>54</v>
      </c>
      <c r="U2416" t="s">
        <v>3824</v>
      </c>
      <c r="V2416" s="3">
        <v>45871.490277777775</v>
      </c>
      <c r="W2416" t="s">
        <v>1006</v>
      </c>
      <c r="Y2416" s="4">
        <v>45876</v>
      </c>
      <c r="Z2416" s="2">
        <v>0.81263888888888891</v>
      </c>
    </row>
    <row r="2417" spans="1:26" x14ac:dyDescent="0.3">
      <c r="A2417">
        <v>135621</v>
      </c>
      <c r="B2417" t="s">
        <v>548</v>
      </c>
      <c r="C2417" t="s">
        <v>27</v>
      </c>
      <c r="D2417" t="s">
        <v>329</v>
      </c>
      <c r="E2417" t="s">
        <v>76</v>
      </c>
      <c r="F2417">
        <v>6261864380</v>
      </c>
      <c r="G2417" t="s">
        <v>43</v>
      </c>
      <c r="H2417">
        <v>7095</v>
      </c>
      <c r="I2417" t="s">
        <v>14088</v>
      </c>
      <c r="J2417" t="s">
        <v>31</v>
      </c>
      <c r="K2417" t="s">
        <v>32</v>
      </c>
      <c r="L2417" t="s">
        <v>17362</v>
      </c>
      <c r="M2417" s="1">
        <v>0.5229166666666667</v>
      </c>
      <c r="N2417" t="s">
        <v>33</v>
      </c>
      <c r="O2417" t="s">
        <v>33</v>
      </c>
      <c r="P2417" s="2">
        <v>1.3888888888888889E-4</v>
      </c>
      <c r="Q2417" s="2">
        <v>8.1018518518518516E-5</v>
      </c>
      <c r="R2417">
        <v>100</v>
      </c>
      <c r="S2417" s="3">
        <v>45876.375</v>
      </c>
      <c r="T2417" t="s">
        <v>54</v>
      </c>
      <c r="U2417" t="s">
        <v>14088</v>
      </c>
      <c r="V2417" s="3">
        <v>45871.64166666667</v>
      </c>
      <c r="W2417" t="s">
        <v>853</v>
      </c>
      <c r="Y2417" s="4">
        <v>45876</v>
      </c>
      <c r="Z2417" s="2">
        <v>0.81263888888888891</v>
      </c>
    </row>
    <row r="2418" spans="1:26" x14ac:dyDescent="0.3">
      <c r="A2418">
        <v>135621</v>
      </c>
      <c r="B2418" t="s">
        <v>548</v>
      </c>
      <c r="C2418" t="s">
        <v>27</v>
      </c>
      <c r="D2418" t="s">
        <v>329</v>
      </c>
      <c r="E2418" t="s">
        <v>76</v>
      </c>
      <c r="F2418">
        <v>6261864380</v>
      </c>
      <c r="G2418" t="s">
        <v>43</v>
      </c>
      <c r="H2418">
        <v>7095</v>
      </c>
      <c r="I2418" t="s">
        <v>14090</v>
      </c>
      <c r="J2418" t="s">
        <v>31</v>
      </c>
      <c r="K2418" t="s">
        <v>32</v>
      </c>
      <c r="L2418" t="s">
        <v>17363</v>
      </c>
      <c r="M2418" s="1">
        <v>0.5229166666666667</v>
      </c>
      <c r="N2418" t="s">
        <v>33</v>
      </c>
      <c r="O2418" t="s">
        <v>33</v>
      </c>
      <c r="P2418" s="2">
        <v>0.20277777777777778</v>
      </c>
      <c r="Q2418" s="2">
        <v>5.7870370370370373E-5</v>
      </c>
      <c r="R2418">
        <v>100</v>
      </c>
      <c r="S2418" s="3">
        <v>45876.375</v>
      </c>
      <c r="T2418" t="s">
        <v>54</v>
      </c>
      <c r="U2418" t="s">
        <v>14090</v>
      </c>
      <c r="V2418" s="3">
        <v>45871.64166666667</v>
      </c>
      <c r="W2418" t="s">
        <v>853</v>
      </c>
      <c r="Y2418" s="4">
        <v>45876</v>
      </c>
      <c r="Z2418" s="2">
        <v>0.81263888888888891</v>
      </c>
    </row>
    <row r="2419" spans="1:26" x14ac:dyDescent="0.3">
      <c r="A2419">
        <v>133980</v>
      </c>
      <c r="B2419" t="s">
        <v>278</v>
      </c>
      <c r="C2419" t="s">
        <v>27</v>
      </c>
      <c r="D2419" t="s">
        <v>83</v>
      </c>
      <c r="E2419" t="s">
        <v>84</v>
      </c>
      <c r="F2419">
        <v>9629216836</v>
      </c>
      <c r="G2419" t="s">
        <v>53</v>
      </c>
      <c r="H2419">
        <v>7006</v>
      </c>
      <c r="I2419" t="s">
        <v>5278</v>
      </c>
      <c r="J2419" t="s">
        <v>31</v>
      </c>
      <c r="K2419" t="s">
        <v>32</v>
      </c>
      <c r="L2419" t="s">
        <v>17364</v>
      </c>
      <c r="M2419" s="1">
        <v>0.5229166666666667</v>
      </c>
      <c r="N2419" t="s">
        <v>33</v>
      </c>
      <c r="O2419" t="s">
        <v>33</v>
      </c>
      <c r="P2419" s="2">
        <v>3.4201388888888892E-2</v>
      </c>
      <c r="Q2419" s="2">
        <v>3.0092592592592595E-4</v>
      </c>
      <c r="R2419">
        <v>100</v>
      </c>
      <c r="S2419" s="3">
        <v>45876.375</v>
      </c>
      <c r="T2419" t="s">
        <v>54</v>
      </c>
      <c r="U2419" t="s">
        <v>5278</v>
      </c>
      <c r="V2419" s="3">
        <v>45871.490972222222</v>
      </c>
      <c r="W2419" t="s">
        <v>280</v>
      </c>
      <c r="Y2419" s="4">
        <v>45876</v>
      </c>
      <c r="Z2419" s="2">
        <v>0.81263888888888891</v>
      </c>
    </row>
    <row r="2420" spans="1:26" x14ac:dyDescent="0.3">
      <c r="A2420">
        <v>135812</v>
      </c>
      <c r="B2420" t="s">
        <v>549</v>
      </c>
      <c r="C2420" t="s">
        <v>27</v>
      </c>
      <c r="D2420" t="s">
        <v>295</v>
      </c>
      <c r="E2420" t="s">
        <v>84</v>
      </c>
      <c r="F2420">
        <v>9003346456</v>
      </c>
      <c r="G2420" t="s">
        <v>53</v>
      </c>
      <c r="H2420">
        <v>7297</v>
      </c>
      <c r="I2420" t="s">
        <v>7740</v>
      </c>
      <c r="J2420" t="s">
        <v>31</v>
      </c>
      <c r="K2420" t="s">
        <v>32</v>
      </c>
      <c r="L2420" t="s">
        <v>17365</v>
      </c>
      <c r="M2420" s="1">
        <v>0.5229166666666667</v>
      </c>
      <c r="N2420" t="s">
        <v>33</v>
      </c>
      <c r="O2420" t="s">
        <v>33</v>
      </c>
      <c r="P2420" s="2">
        <v>1.0416666666666667E-3</v>
      </c>
      <c r="Q2420" s="2">
        <v>7.407407407407407E-4</v>
      </c>
      <c r="R2420">
        <v>100</v>
      </c>
      <c r="S2420" s="3">
        <v>45876.375</v>
      </c>
      <c r="T2420" t="s">
        <v>54</v>
      </c>
      <c r="U2420" t="s">
        <v>7740</v>
      </c>
      <c r="V2420" s="3">
        <v>45871.492361111108</v>
      </c>
      <c r="W2420" t="s">
        <v>1437</v>
      </c>
      <c r="Y2420" s="4">
        <v>45876</v>
      </c>
      <c r="Z2420" s="2">
        <v>0.81263888888888891</v>
      </c>
    </row>
    <row r="2421" spans="1:26" x14ac:dyDescent="0.3">
      <c r="A2421">
        <v>22931</v>
      </c>
      <c r="B2421" t="s">
        <v>546</v>
      </c>
      <c r="C2421" t="s">
        <v>27</v>
      </c>
      <c r="D2421" t="s">
        <v>547</v>
      </c>
      <c r="E2421" t="s">
        <v>76</v>
      </c>
      <c r="F2421">
        <v>8714638060</v>
      </c>
      <c r="G2421" t="s">
        <v>43</v>
      </c>
      <c r="H2421">
        <v>1751</v>
      </c>
      <c r="I2421" t="s">
        <v>8663</v>
      </c>
      <c r="J2421" t="s">
        <v>31</v>
      </c>
      <c r="K2421" t="s">
        <v>32</v>
      </c>
      <c r="L2421" t="s">
        <v>17366</v>
      </c>
      <c r="M2421" s="1">
        <v>0.52708333333333335</v>
      </c>
      <c r="N2421" t="s">
        <v>33</v>
      </c>
      <c r="O2421" t="s">
        <v>33</v>
      </c>
      <c r="P2421" s="2">
        <v>2.5347222222222221E-3</v>
      </c>
      <c r="Q2421" s="2">
        <v>4.8495370370370368E-3</v>
      </c>
      <c r="R2421">
        <v>100</v>
      </c>
      <c r="S2421" s="3">
        <v>45876.375</v>
      </c>
      <c r="T2421" t="s">
        <v>54</v>
      </c>
      <c r="U2421" t="s">
        <v>8663</v>
      </c>
      <c r="V2421" s="3">
        <v>45871.571527777778</v>
      </c>
      <c r="W2421" t="s">
        <v>2373</v>
      </c>
      <c r="Y2421" s="4">
        <v>45876</v>
      </c>
      <c r="Z2421" s="2">
        <v>0.81263888888888891</v>
      </c>
    </row>
    <row r="2422" spans="1:26" x14ac:dyDescent="0.3">
      <c r="A2422">
        <v>22931</v>
      </c>
      <c r="B2422" t="s">
        <v>546</v>
      </c>
      <c r="C2422" t="s">
        <v>27</v>
      </c>
      <c r="D2422" t="s">
        <v>547</v>
      </c>
      <c r="E2422" t="s">
        <v>76</v>
      </c>
      <c r="F2422">
        <v>8714638060</v>
      </c>
      <c r="G2422" t="s">
        <v>43</v>
      </c>
      <c r="H2422">
        <v>1751</v>
      </c>
      <c r="I2422" t="s">
        <v>8677</v>
      </c>
      <c r="J2422" t="s">
        <v>31</v>
      </c>
      <c r="K2422" t="s">
        <v>32</v>
      </c>
      <c r="L2422" t="s">
        <v>17367</v>
      </c>
      <c r="M2422" s="1">
        <v>0.52222222222222225</v>
      </c>
      <c r="N2422" t="s">
        <v>33</v>
      </c>
      <c r="O2422" t="s">
        <v>33</v>
      </c>
      <c r="P2422" s="2">
        <v>6.1018518518518521E-2</v>
      </c>
      <c r="Q2422" s="2">
        <v>1.273148148148148E-4</v>
      </c>
      <c r="R2422">
        <v>100</v>
      </c>
      <c r="S2422" s="3">
        <v>45876.375</v>
      </c>
      <c r="T2422" t="s">
        <v>54</v>
      </c>
      <c r="U2422" t="s">
        <v>8677</v>
      </c>
      <c r="V2422" s="3">
        <v>45871.571527777778</v>
      </c>
      <c r="W2422" t="s">
        <v>2373</v>
      </c>
      <c r="Y2422" s="4">
        <v>45876</v>
      </c>
      <c r="Z2422" s="2">
        <v>0.81263888888888891</v>
      </c>
    </row>
    <row r="2423" spans="1:26" x14ac:dyDescent="0.3">
      <c r="A2423">
        <v>134369</v>
      </c>
      <c r="B2423" t="s">
        <v>548</v>
      </c>
      <c r="C2423" t="s">
        <v>187</v>
      </c>
      <c r="D2423" t="s">
        <v>329</v>
      </c>
      <c r="E2423" t="s">
        <v>76</v>
      </c>
      <c r="F2423">
        <v>6267046750</v>
      </c>
      <c r="G2423" t="s">
        <v>43</v>
      </c>
      <c r="H2423">
        <v>7095</v>
      </c>
      <c r="I2423" t="s">
        <v>14084</v>
      </c>
      <c r="J2423" t="s">
        <v>31</v>
      </c>
      <c r="K2423" t="s">
        <v>32</v>
      </c>
      <c r="L2423" t="s">
        <v>17368</v>
      </c>
      <c r="M2423" s="1">
        <v>0.52222222222222225</v>
      </c>
      <c r="N2423" t="s">
        <v>33</v>
      </c>
      <c r="O2423" t="s">
        <v>33</v>
      </c>
      <c r="Q2423" s="2">
        <v>4.7453703703703704E-4</v>
      </c>
      <c r="R2423">
        <v>100</v>
      </c>
      <c r="S2423" s="3">
        <v>45876.375</v>
      </c>
      <c r="T2423" t="s">
        <v>54</v>
      </c>
      <c r="U2423" t="s">
        <v>14084</v>
      </c>
      <c r="V2423" s="3">
        <v>45871.64166666667</v>
      </c>
      <c r="W2423" t="s">
        <v>2064</v>
      </c>
      <c r="Y2423" s="4">
        <v>45876</v>
      </c>
      <c r="Z2423" s="2">
        <v>0.81263888888888891</v>
      </c>
    </row>
    <row r="2424" spans="1:26" x14ac:dyDescent="0.3">
      <c r="A2424">
        <v>132224</v>
      </c>
      <c r="B2424" t="s">
        <v>946</v>
      </c>
      <c r="C2424" t="s">
        <v>27</v>
      </c>
      <c r="D2424" t="s">
        <v>315</v>
      </c>
      <c r="E2424" t="s">
        <v>52</v>
      </c>
      <c r="F2424">
        <v>9072305227</v>
      </c>
      <c r="G2424" t="s">
        <v>53</v>
      </c>
      <c r="H2424">
        <v>7010</v>
      </c>
      <c r="I2424" t="s">
        <v>4099</v>
      </c>
      <c r="J2424" t="s">
        <v>31</v>
      </c>
      <c r="K2424" t="s">
        <v>32</v>
      </c>
      <c r="L2424" t="s">
        <v>17369</v>
      </c>
      <c r="M2424" s="1">
        <v>0.52152777777777781</v>
      </c>
      <c r="N2424" t="s">
        <v>33</v>
      </c>
      <c r="O2424" t="s">
        <v>33</v>
      </c>
      <c r="P2424" s="2">
        <v>4.0509259259259258E-4</v>
      </c>
      <c r="Q2424" s="2">
        <v>3.3564814814814812E-4</v>
      </c>
      <c r="R2424">
        <v>0</v>
      </c>
      <c r="S2424" s="3">
        <v>45876.375</v>
      </c>
      <c r="T2424" t="s">
        <v>54</v>
      </c>
      <c r="U2424" t="s">
        <v>4099</v>
      </c>
      <c r="V2424" s="3">
        <v>45871.490277777775</v>
      </c>
      <c r="W2424" t="s">
        <v>1100</v>
      </c>
      <c r="Y2424" s="4">
        <v>45876</v>
      </c>
      <c r="Z2424" s="2">
        <v>0.81263888888888891</v>
      </c>
    </row>
    <row r="2425" spans="1:26" x14ac:dyDescent="0.3">
      <c r="A2425">
        <v>135812</v>
      </c>
      <c r="B2425" t="s">
        <v>549</v>
      </c>
      <c r="C2425" t="s">
        <v>27</v>
      </c>
      <c r="D2425" t="s">
        <v>295</v>
      </c>
      <c r="E2425" t="s">
        <v>84</v>
      </c>
      <c r="F2425">
        <v>9003346456</v>
      </c>
      <c r="G2425" t="s">
        <v>53</v>
      </c>
      <c r="H2425">
        <v>7297</v>
      </c>
      <c r="I2425" t="s">
        <v>7771</v>
      </c>
      <c r="J2425" t="s">
        <v>31</v>
      </c>
      <c r="K2425" t="s">
        <v>32</v>
      </c>
      <c r="L2425" t="s">
        <v>17370</v>
      </c>
      <c r="M2425" s="1">
        <v>0.52222222222222225</v>
      </c>
      <c r="N2425" t="s">
        <v>33</v>
      </c>
      <c r="O2425" t="s">
        <v>65</v>
      </c>
      <c r="P2425" s="5">
        <v>1.0262268518518518</v>
      </c>
      <c r="Q2425" s="2">
        <v>6.2500000000000001E-4</v>
      </c>
      <c r="R2425">
        <v>100</v>
      </c>
      <c r="S2425" s="3">
        <v>45876.375</v>
      </c>
      <c r="T2425" t="s">
        <v>54</v>
      </c>
      <c r="U2425" t="s">
        <v>7771</v>
      </c>
      <c r="V2425" s="3">
        <v>45871.492361111108</v>
      </c>
      <c r="W2425" t="s">
        <v>1437</v>
      </c>
      <c r="Y2425" s="4">
        <v>45876</v>
      </c>
      <c r="Z2425" s="2">
        <v>0.81263888888888891</v>
      </c>
    </row>
    <row r="2426" spans="1:26" x14ac:dyDescent="0.3">
      <c r="A2426">
        <v>22931</v>
      </c>
      <c r="B2426" t="s">
        <v>546</v>
      </c>
      <c r="C2426" t="s">
        <v>27</v>
      </c>
      <c r="D2426" t="s">
        <v>547</v>
      </c>
      <c r="E2426" t="s">
        <v>76</v>
      </c>
      <c r="F2426">
        <v>8714638060</v>
      </c>
      <c r="G2426" t="s">
        <v>43</v>
      </c>
      <c r="H2426">
        <v>1751</v>
      </c>
      <c r="I2426" t="s">
        <v>8678</v>
      </c>
      <c r="J2426" t="s">
        <v>31</v>
      </c>
      <c r="K2426" t="s">
        <v>32</v>
      </c>
      <c r="L2426" t="s">
        <v>17367</v>
      </c>
      <c r="M2426" s="1">
        <v>0.52430555555555558</v>
      </c>
      <c r="N2426" t="s">
        <v>33</v>
      </c>
      <c r="O2426" t="s">
        <v>33</v>
      </c>
      <c r="P2426" s="2">
        <v>2.5347222222222221E-3</v>
      </c>
      <c r="Q2426" s="2">
        <v>3.1712962962962962E-3</v>
      </c>
      <c r="R2426">
        <v>100</v>
      </c>
      <c r="S2426" s="3">
        <v>45876.375</v>
      </c>
      <c r="T2426" t="s">
        <v>54</v>
      </c>
      <c r="U2426" t="s">
        <v>8678</v>
      </c>
      <c r="V2426" s="3">
        <v>45871.571527777778</v>
      </c>
      <c r="W2426" t="s">
        <v>2373</v>
      </c>
      <c r="Y2426" s="4">
        <v>45876</v>
      </c>
      <c r="Z2426" s="2">
        <v>0.81263888888888891</v>
      </c>
    </row>
    <row r="2427" spans="1:26" x14ac:dyDescent="0.3">
      <c r="A2427">
        <v>29318</v>
      </c>
      <c r="B2427" t="s">
        <v>447</v>
      </c>
      <c r="C2427" t="s">
        <v>27</v>
      </c>
      <c r="D2427" t="s">
        <v>231</v>
      </c>
      <c r="E2427" t="s">
        <v>60</v>
      </c>
      <c r="F2427">
        <v>9249099166</v>
      </c>
      <c r="G2427" t="s">
        <v>30</v>
      </c>
      <c r="H2427">
        <v>7174</v>
      </c>
      <c r="I2427" t="s">
        <v>10944</v>
      </c>
      <c r="J2427" t="s">
        <v>31</v>
      </c>
      <c r="K2427" t="s">
        <v>32</v>
      </c>
      <c r="L2427" t="s">
        <v>17371</v>
      </c>
      <c r="M2427" s="1">
        <v>0.52152777777777781</v>
      </c>
      <c r="N2427" t="s">
        <v>33</v>
      </c>
      <c r="O2427" t="s">
        <v>33</v>
      </c>
      <c r="P2427" s="2">
        <v>3.7152777777777778E-2</v>
      </c>
      <c r="Q2427" s="2">
        <v>2.3148148148148149E-4</v>
      </c>
      <c r="R2427">
        <v>100</v>
      </c>
      <c r="S2427" s="3">
        <v>45876.375</v>
      </c>
      <c r="T2427" t="s">
        <v>54</v>
      </c>
      <c r="U2427" t="s">
        <v>10944</v>
      </c>
      <c r="V2427" s="3">
        <v>45871.572916666664</v>
      </c>
      <c r="W2427" t="s">
        <v>1154</v>
      </c>
      <c r="Y2427" s="4">
        <v>45876</v>
      </c>
      <c r="Z2427" s="2">
        <v>0.81263888888888891</v>
      </c>
    </row>
    <row r="2428" spans="1:26" x14ac:dyDescent="0.3">
      <c r="A2428">
        <v>132224</v>
      </c>
      <c r="B2428" t="s">
        <v>946</v>
      </c>
      <c r="C2428" t="s">
        <v>27</v>
      </c>
      <c r="D2428" t="s">
        <v>315</v>
      </c>
      <c r="E2428" t="s">
        <v>52</v>
      </c>
      <c r="F2428">
        <v>9072305227</v>
      </c>
      <c r="G2428" t="s">
        <v>53</v>
      </c>
      <c r="H2428">
        <v>7010</v>
      </c>
      <c r="I2428" t="s">
        <v>4121</v>
      </c>
      <c r="J2428" t="s">
        <v>31</v>
      </c>
      <c r="K2428" t="s">
        <v>32</v>
      </c>
      <c r="L2428" t="s">
        <v>17369</v>
      </c>
      <c r="M2428" s="1">
        <v>0.52152777777777781</v>
      </c>
      <c r="N2428" t="s">
        <v>33</v>
      </c>
      <c r="O2428" t="s">
        <v>33</v>
      </c>
      <c r="P2428" s="2">
        <v>1.8368055555555554E-2</v>
      </c>
      <c r="Q2428" s="2">
        <v>1.0416666666666667E-4</v>
      </c>
      <c r="R2428">
        <v>100</v>
      </c>
      <c r="S2428" s="3">
        <v>45876.375</v>
      </c>
      <c r="T2428" t="s">
        <v>54</v>
      </c>
      <c r="U2428" t="s">
        <v>4121</v>
      </c>
      <c r="V2428" s="3">
        <v>45871.490277777775</v>
      </c>
      <c r="W2428" t="s">
        <v>1100</v>
      </c>
      <c r="Y2428" s="4">
        <v>45876</v>
      </c>
      <c r="Z2428" s="2">
        <v>0.81263888888888891</v>
      </c>
    </row>
    <row r="2429" spans="1:26" x14ac:dyDescent="0.3">
      <c r="A2429">
        <v>25955</v>
      </c>
      <c r="B2429" t="s">
        <v>143</v>
      </c>
      <c r="C2429" t="s">
        <v>27</v>
      </c>
      <c r="D2429" t="s">
        <v>144</v>
      </c>
      <c r="E2429" t="s">
        <v>42</v>
      </c>
      <c r="F2429">
        <v>9144739586</v>
      </c>
      <c r="G2429" t="s">
        <v>43</v>
      </c>
      <c r="H2429">
        <v>7064</v>
      </c>
      <c r="I2429" t="s">
        <v>9667</v>
      </c>
      <c r="J2429" t="s">
        <v>31</v>
      </c>
      <c r="K2429" t="s">
        <v>32</v>
      </c>
      <c r="L2429" t="s">
        <v>17372</v>
      </c>
      <c r="M2429" s="1">
        <v>0.52152777777777781</v>
      </c>
      <c r="N2429" t="s">
        <v>33</v>
      </c>
      <c r="O2429" t="s">
        <v>33</v>
      </c>
      <c r="P2429" s="2">
        <v>0.10662037037037037</v>
      </c>
      <c r="Q2429" s="2">
        <v>7.8703703703703705E-4</v>
      </c>
      <c r="R2429">
        <v>100</v>
      </c>
      <c r="S2429" s="3">
        <v>45876.375</v>
      </c>
      <c r="T2429" t="s">
        <v>54</v>
      </c>
      <c r="U2429" t="s">
        <v>9667</v>
      </c>
      <c r="V2429" s="3">
        <v>45871.571527777778</v>
      </c>
      <c r="W2429" t="s">
        <v>145</v>
      </c>
      <c r="Y2429" s="4">
        <v>45876</v>
      </c>
      <c r="Z2429" s="2">
        <v>0.81263888888888891</v>
      </c>
    </row>
    <row r="2430" spans="1:26" x14ac:dyDescent="0.3">
      <c r="A2430">
        <v>133935</v>
      </c>
      <c r="B2430" t="s">
        <v>407</v>
      </c>
      <c r="C2430" t="s">
        <v>27</v>
      </c>
      <c r="D2430" t="s">
        <v>51</v>
      </c>
      <c r="E2430" t="s">
        <v>52</v>
      </c>
      <c r="F2430">
        <v>9947733027</v>
      </c>
      <c r="G2430" t="s">
        <v>53</v>
      </c>
      <c r="H2430">
        <v>7028</v>
      </c>
      <c r="I2430" t="s">
        <v>4884</v>
      </c>
      <c r="J2430" t="s">
        <v>31</v>
      </c>
      <c r="K2430" t="s">
        <v>32</v>
      </c>
      <c r="L2430" t="s">
        <v>17373</v>
      </c>
      <c r="M2430" s="1">
        <v>0.52083333333333337</v>
      </c>
      <c r="N2430" t="s">
        <v>33</v>
      </c>
      <c r="O2430" t="s">
        <v>33</v>
      </c>
      <c r="P2430" s="2">
        <v>1.0416666666666667E-4</v>
      </c>
      <c r="Q2430" s="2">
        <v>5.7870370370370373E-5</v>
      </c>
      <c r="R2430">
        <v>0</v>
      </c>
      <c r="S2430" s="3">
        <v>45876.375</v>
      </c>
      <c r="T2430" t="s">
        <v>54</v>
      </c>
      <c r="U2430" t="s">
        <v>4884</v>
      </c>
      <c r="V2430" s="3">
        <v>45871.490277777775</v>
      </c>
      <c r="W2430" t="s">
        <v>952</v>
      </c>
      <c r="Y2430" s="4">
        <v>45876</v>
      </c>
      <c r="Z2430" s="2">
        <v>0.81263888888888891</v>
      </c>
    </row>
    <row r="2431" spans="1:26" x14ac:dyDescent="0.3">
      <c r="A2431">
        <v>133935</v>
      </c>
      <c r="B2431" t="s">
        <v>407</v>
      </c>
      <c r="C2431" t="s">
        <v>27</v>
      </c>
      <c r="D2431" t="s">
        <v>51</v>
      </c>
      <c r="E2431" t="s">
        <v>52</v>
      </c>
      <c r="F2431">
        <v>9947733027</v>
      </c>
      <c r="G2431" t="s">
        <v>53</v>
      </c>
      <c r="H2431">
        <v>7028</v>
      </c>
      <c r="I2431" t="s">
        <v>4887</v>
      </c>
      <c r="J2431" t="s">
        <v>31</v>
      </c>
      <c r="K2431" t="s">
        <v>32</v>
      </c>
      <c r="L2431" t="s">
        <v>17373</v>
      </c>
      <c r="M2431" s="1">
        <v>0.52083333333333337</v>
      </c>
      <c r="N2431" t="s">
        <v>33</v>
      </c>
      <c r="O2431" t="s">
        <v>33</v>
      </c>
      <c r="P2431" s="2">
        <v>1.1041666666666667E-2</v>
      </c>
      <c r="Q2431" s="2">
        <v>5.7870370370370373E-5</v>
      </c>
      <c r="R2431">
        <v>0</v>
      </c>
      <c r="S2431" s="3">
        <v>45876.375</v>
      </c>
      <c r="T2431" t="s">
        <v>54</v>
      </c>
      <c r="U2431" t="s">
        <v>4887</v>
      </c>
      <c r="V2431" s="3">
        <v>45871.490277777775</v>
      </c>
      <c r="W2431" t="s">
        <v>952</v>
      </c>
      <c r="Y2431" s="4">
        <v>45876</v>
      </c>
      <c r="Z2431" s="2">
        <v>0.81263888888888891</v>
      </c>
    </row>
    <row r="2432" spans="1:26" x14ac:dyDescent="0.3">
      <c r="A2432">
        <v>21683</v>
      </c>
      <c r="B2432" t="s">
        <v>1017</v>
      </c>
      <c r="C2432" t="s">
        <v>27</v>
      </c>
      <c r="D2432" t="s">
        <v>315</v>
      </c>
      <c r="E2432" t="s">
        <v>52</v>
      </c>
      <c r="F2432">
        <v>9778413748</v>
      </c>
      <c r="G2432" t="s">
        <v>53</v>
      </c>
      <c r="H2432">
        <v>7008</v>
      </c>
      <c r="I2432" t="s">
        <v>4062</v>
      </c>
      <c r="J2432" t="s">
        <v>31</v>
      </c>
      <c r="K2432" t="s">
        <v>32</v>
      </c>
      <c r="L2432" t="s">
        <v>17374</v>
      </c>
      <c r="M2432" s="1">
        <v>0.52083333333333337</v>
      </c>
      <c r="N2432" t="s">
        <v>33</v>
      </c>
      <c r="O2432" t="s">
        <v>33</v>
      </c>
      <c r="P2432" s="2">
        <v>1.9675925925925926E-4</v>
      </c>
      <c r="Q2432" s="2">
        <v>1.5046296296296297E-4</v>
      </c>
      <c r="R2432">
        <v>0</v>
      </c>
      <c r="S2432" s="3">
        <v>45876.375</v>
      </c>
      <c r="T2432" t="s">
        <v>54</v>
      </c>
      <c r="U2432" t="s">
        <v>4062</v>
      </c>
      <c r="V2432" s="3">
        <v>45871.490277777775</v>
      </c>
      <c r="W2432" t="s">
        <v>1038</v>
      </c>
      <c r="Y2432" s="4">
        <v>45876</v>
      </c>
      <c r="Z2432" s="2">
        <v>0.81263888888888891</v>
      </c>
    </row>
    <row r="2433" spans="1:26" x14ac:dyDescent="0.3">
      <c r="A2433">
        <v>133935</v>
      </c>
      <c r="B2433" t="s">
        <v>407</v>
      </c>
      <c r="C2433" t="s">
        <v>27</v>
      </c>
      <c r="D2433" t="s">
        <v>51</v>
      </c>
      <c r="E2433" t="s">
        <v>52</v>
      </c>
      <c r="F2433">
        <v>9947733027</v>
      </c>
      <c r="G2433" t="s">
        <v>53</v>
      </c>
      <c r="H2433">
        <v>7028</v>
      </c>
      <c r="I2433" t="s">
        <v>4893</v>
      </c>
      <c r="J2433" t="s">
        <v>31</v>
      </c>
      <c r="K2433" t="s">
        <v>39</v>
      </c>
      <c r="O2433" t="s">
        <v>33</v>
      </c>
      <c r="S2433" s="3">
        <v>45876.375</v>
      </c>
      <c r="T2433" t="s">
        <v>54</v>
      </c>
      <c r="U2433" t="s">
        <v>4893</v>
      </c>
      <c r="V2433" s="3">
        <v>45871.490277777775</v>
      </c>
      <c r="W2433" t="s">
        <v>952</v>
      </c>
      <c r="Y2433" s="4">
        <v>45876</v>
      </c>
      <c r="Z2433" s="2">
        <v>0.81263888888888891</v>
      </c>
    </row>
    <row r="2434" spans="1:26" x14ac:dyDescent="0.3">
      <c r="A2434">
        <v>132702</v>
      </c>
      <c r="B2434" t="s">
        <v>1031</v>
      </c>
      <c r="C2434" t="s">
        <v>27</v>
      </c>
      <c r="D2434" t="s">
        <v>75</v>
      </c>
      <c r="E2434" t="s">
        <v>76</v>
      </c>
      <c r="F2434">
        <v>6260271808</v>
      </c>
      <c r="G2434" t="s">
        <v>43</v>
      </c>
      <c r="H2434">
        <v>7092</v>
      </c>
      <c r="I2434" t="s">
        <v>14010</v>
      </c>
      <c r="J2434" t="s">
        <v>31</v>
      </c>
      <c r="K2434" t="s">
        <v>32</v>
      </c>
      <c r="L2434" t="s">
        <v>17375</v>
      </c>
      <c r="M2434" s="1">
        <v>0.52083333333333337</v>
      </c>
      <c r="N2434" t="s">
        <v>33</v>
      </c>
      <c r="O2434" t="s">
        <v>33</v>
      </c>
      <c r="P2434" s="2">
        <v>5.0277777777777775E-2</v>
      </c>
      <c r="Q2434" s="2">
        <v>4.3981481481481481E-4</v>
      </c>
      <c r="R2434">
        <v>5</v>
      </c>
      <c r="S2434" s="3">
        <v>45876.375</v>
      </c>
      <c r="T2434" t="s">
        <v>54</v>
      </c>
      <c r="U2434" t="s">
        <v>14010</v>
      </c>
      <c r="V2434" s="3">
        <v>45871.64166666667</v>
      </c>
      <c r="W2434" t="s">
        <v>1157</v>
      </c>
      <c r="Y2434" s="4">
        <v>45876</v>
      </c>
      <c r="Z2434" s="2">
        <v>0.81263888888888891</v>
      </c>
    </row>
    <row r="2435" spans="1:26" x14ac:dyDescent="0.3">
      <c r="A2435">
        <v>26868</v>
      </c>
      <c r="B2435" t="s">
        <v>359</v>
      </c>
      <c r="C2435" t="s">
        <v>27</v>
      </c>
      <c r="D2435" t="s">
        <v>51</v>
      </c>
      <c r="E2435" t="s">
        <v>52</v>
      </c>
      <c r="F2435">
        <v>9656010420</v>
      </c>
      <c r="G2435" t="s">
        <v>53</v>
      </c>
      <c r="H2435">
        <v>7025</v>
      </c>
      <c r="I2435" t="s">
        <v>4506</v>
      </c>
      <c r="J2435" t="s">
        <v>31</v>
      </c>
      <c r="K2435" t="s">
        <v>32</v>
      </c>
      <c r="L2435" t="s">
        <v>17376</v>
      </c>
      <c r="M2435" s="1">
        <v>0.52083333333333337</v>
      </c>
      <c r="N2435" t="s">
        <v>33</v>
      </c>
      <c r="O2435" t="s">
        <v>33</v>
      </c>
      <c r="P2435" s="2">
        <v>2.34375E-2</v>
      </c>
      <c r="Q2435" s="2">
        <v>2.0833333333333335E-4</v>
      </c>
      <c r="R2435">
        <v>0</v>
      </c>
      <c r="S2435" s="3">
        <v>45876.375</v>
      </c>
      <c r="T2435" t="s">
        <v>54</v>
      </c>
      <c r="U2435" t="s">
        <v>4506</v>
      </c>
      <c r="V2435" s="3">
        <v>45871.490277777775</v>
      </c>
      <c r="W2435" t="s">
        <v>588</v>
      </c>
      <c r="Y2435" s="4">
        <v>45876</v>
      </c>
      <c r="Z2435" s="2">
        <v>0.81263888888888891</v>
      </c>
    </row>
    <row r="2436" spans="1:26" x14ac:dyDescent="0.3">
      <c r="A2436">
        <v>21683</v>
      </c>
      <c r="B2436" t="s">
        <v>1017</v>
      </c>
      <c r="C2436" t="s">
        <v>27</v>
      </c>
      <c r="D2436" t="s">
        <v>315</v>
      </c>
      <c r="E2436" t="s">
        <v>52</v>
      </c>
      <c r="F2436">
        <v>9778413748</v>
      </c>
      <c r="G2436" t="s">
        <v>53</v>
      </c>
      <c r="H2436">
        <v>7008</v>
      </c>
      <c r="I2436" t="s">
        <v>4063</v>
      </c>
      <c r="J2436" t="s">
        <v>31</v>
      </c>
      <c r="K2436" t="s">
        <v>32</v>
      </c>
      <c r="L2436" t="s">
        <v>17374</v>
      </c>
      <c r="M2436" s="1">
        <v>0.52013888888888893</v>
      </c>
      <c r="N2436" t="s">
        <v>33</v>
      </c>
      <c r="O2436" t="s">
        <v>33</v>
      </c>
      <c r="P2436" s="2">
        <v>7.4421296296296293E-3</v>
      </c>
      <c r="Q2436" s="2">
        <v>1.1574074074074075E-4</v>
      </c>
      <c r="R2436">
        <v>0</v>
      </c>
      <c r="S2436" s="3">
        <v>45876.375</v>
      </c>
      <c r="T2436" t="s">
        <v>54</v>
      </c>
      <c r="U2436" t="s">
        <v>4063</v>
      </c>
      <c r="V2436" s="3">
        <v>45871.490277777775</v>
      </c>
      <c r="W2436" t="s">
        <v>1038</v>
      </c>
      <c r="Y2436" s="4">
        <v>45876</v>
      </c>
      <c r="Z2436" s="2">
        <v>0.81263888888888891</v>
      </c>
    </row>
    <row r="2437" spans="1:26" x14ac:dyDescent="0.3">
      <c r="A2437">
        <v>133977</v>
      </c>
      <c r="B2437" t="s">
        <v>139</v>
      </c>
      <c r="C2437" t="s">
        <v>27</v>
      </c>
      <c r="D2437" t="s">
        <v>83</v>
      </c>
      <c r="E2437" t="s">
        <v>84</v>
      </c>
      <c r="F2437">
        <v>8870217700</v>
      </c>
      <c r="G2437" t="s">
        <v>53</v>
      </c>
      <c r="H2437">
        <v>7058</v>
      </c>
      <c r="I2437" t="s">
        <v>6317</v>
      </c>
      <c r="J2437" t="s">
        <v>31</v>
      </c>
      <c r="K2437" t="s">
        <v>32</v>
      </c>
      <c r="L2437" t="s">
        <v>17377</v>
      </c>
      <c r="M2437" s="1">
        <v>0.52013888888888893</v>
      </c>
      <c r="N2437" t="s">
        <v>33</v>
      </c>
      <c r="O2437" t="s">
        <v>33</v>
      </c>
      <c r="P2437" s="2">
        <v>3.2407407407407406E-4</v>
      </c>
      <c r="Q2437" s="2">
        <v>1.8518518518518518E-4</v>
      </c>
      <c r="R2437">
        <v>100</v>
      </c>
      <c r="S2437" s="3">
        <v>45876.375</v>
      </c>
      <c r="T2437" t="s">
        <v>54</v>
      </c>
      <c r="U2437" t="s">
        <v>6317</v>
      </c>
      <c r="V2437" s="3">
        <v>45871.490972222222</v>
      </c>
      <c r="W2437" t="s">
        <v>391</v>
      </c>
      <c r="Y2437" s="4">
        <v>45876</v>
      </c>
      <c r="Z2437" s="2">
        <v>0.81263888888888891</v>
      </c>
    </row>
    <row r="2438" spans="1:26" x14ac:dyDescent="0.3">
      <c r="A2438">
        <v>135188</v>
      </c>
      <c r="B2438" t="s">
        <v>2004</v>
      </c>
      <c r="C2438" t="s">
        <v>27</v>
      </c>
      <c r="D2438" t="s">
        <v>518</v>
      </c>
      <c r="E2438" t="s">
        <v>48</v>
      </c>
      <c r="F2438">
        <v>6375091636</v>
      </c>
      <c r="G2438" t="s">
        <v>43</v>
      </c>
      <c r="H2438">
        <v>7361</v>
      </c>
      <c r="I2438" t="s">
        <v>15031</v>
      </c>
      <c r="J2438" t="s">
        <v>31</v>
      </c>
      <c r="K2438" t="s">
        <v>32</v>
      </c>
      <c r="L2438" t="s">
        <v>17378</v>
      </c>
      <c r="M2438" s="1">
        <v>0.52083333333333337</v>
      </c>
      <c r="N2438" t="s">
        <v>33</v>
      </c>
      <c r="O2438" t="s">
        <v>33</v>
      </c>
      <c r="P2438" s="2">
        <v>1.1458333333333333E-3</v>
      </c>
      <c r="Q2438" s="2">
        <v>1.0416666666666667E-3</v>
      </c>
      <c r="R2438">
        <v>100</v>
      </c>
      <c r="S2438" s="3">
        <v>45876.375</v>
      </c>
      <c r="T2438" t="s">
        <v>54</v>
      </c>
      <c r="U2438" t="s">
        <v>15031</v>
      </c>
      <c r="V2438" s="3">
        <v>45871.642361111109</v>
      </c>
      <c r="W2438" t="s">
        <v>2018</v>
      </c>
      <c r="Y2438" s="4">
        <v>45876</v>
      </c>
      <c r="Z2438" s="2">
        <v>0.81263888888888891</v>
      </c>
    </row>
    <row r="2439" spans="1:26" x14ac:dyDescent="0.3">
      <c r="A2439">
        <v>135031</v>
      </c>
      <c r="B2439" t="s">
        <v>40</v>
      </c>
      <c r="C2439" t="s">
        <v>27</v>
      </c>
      <c r="D2439" t="s">
        <v>41</v>
      </c>
      <c r="E2439" t="s">
        <v>42</v>
      </c>
      <c r="F2439">
        <v>8094560593</v>
      </c>
      <c r="G2439" t="s">
        <v>43</v>
      </c>
      <c r="H2439">
        <v>1761</v>
      </c>
      <c r="I2439" t="s">
        <v>8928</v>
      </c>
      <c r="J2439" t="s">
        <v>31</v>
      </c>
      <c r="K2439" t="s">
        <v>32</v>
      </c>
      <c r="L2439" t="s">
        <v>17379</v>
      </c>
      <c r="M2439" s="1">
        <v>0.52083333333333337</v>
      </c>
      <c r="N2439" t="s">
        <v>33</v>
      </c>
      <c r="O2439" t="s">
        <v>65</v>
      </c>
      <c r="P2439" s="2">
        <v>3.0324074074074073E-2</v>
      </c>
      <c r="Q2439" s="2">
        <v>1.1689814814814816E-3</v>
      </c>
      <c r="R2439">
        <v>100</v>
      </c>
      <c r="S2439" s="3">
        <v>45876.375</v>
      </c>
      <c r="T2439" t="s">
        <v>54</v>
      </c>
      <c r="U2439" t="s">
        <v>8928</v>
      </c>
      <c r="V2439" s="3">
        <v>45871.571527777778</v>
      </c>
      <c r="W2439" t="s">
        <v>44</v>
      </c>
      <c r="Y2439" s="4">
        <v>45876</v>
      </c>
      <c r="Z2439" s="2">
        <v>0.81263888888888891</v>
      </c>
    </row>
    <row r="2440" spans="1:26" x14ac:dyDescent="0.3">
      <c r="A2440">
        <v>134535</v>
      </c>
      <c r="B2440" t="s">
        <v>258</v>
      </c>
      <c r="C2440" t="s">
        <v>27</v>
      </c>
      <c r="D2440" t="s">
        <v>162</v>
      </c>
      <c r="E2440" t="s">
        <v>29</v>
      </c>
      <c r="F2440">
        <v>9022206367</v>
      </c>
      <c r="G2440" t="s">
        <v>30</v>
      </c>
      <c r="H2440">
        <v>7170</v>
      </c>
      <c r="I2440" t="s">
        <v>10875</v>
      </c>
      <c r="J2440" t="s">
        <v>31</v>
      </c>
      <c r="K2440" t="s">
        <v>39</v>
      </c>
      <c r="O2440" t="s">
        <v>33</v>
      </c>
      <c r="S2440" s="3">
        <v>45876.375</v>
      </c>
      <c r="T2440" t="s">
        <v>54</v>
      </c>
      <c r="U2440" t="s">
        <v>10875</v>
      </c>
      <c r="V2440" s="3">
        <v>45871.572222222225</v>
      </c>
      <c r="W2440" t="s">
        <v>261</v>
      </c>
      <c r="Y2440" s="4">
        <v>45876</v>
      </c>
      <c r="Z2440" s="2">
        <v>0.81263888888888891</v>
      </c>
    </row>
    <row r="2441" spans="1:26" x14ac:dyDescent="0.3">
      <c r="A2441">
        <v>135188</v>
      </c>
      <c r="B2441" t="s">
        <v>2004</v>
      </c>
      <c r="C2441" t="s">
        <v>27</v>
      </c>
      <c r="D2441" t="s">
        <v>518</v>
      </c>
      <c r="E2441" t="s">
        <v>48</v>
      </c>
      <c r="F2441">
        <v>6375091636</v>
      </c>
      <c r="G2441" t="s">
        <v>43</v>
      </c>
      <c r="H2441">
        <v>7361</v>
      </c>
      <c r="I2441" t="s">
        <v>15028</v>
      </c>
      <c r="J2441" t="s">
        <v>31</v>
      </c>
      <c r="K2441" t="s">
        <v>32</v>
      </c>
      <c r="L2441" t="s">
        <v>17380</v>
      </c>
      <c r="M2441" s="1">
        <v>0.52013888888888893</v>
      </c>
      <c r="N2441" t="s">
        <v>33</v>
      </c>
      <c r="O2441" t="s">
        <v>33</v>
      </c>
      <c r="P2441" s="2">
        <v>0.97665509259259264</v>
      </c>
      <c r="Q2441" s="2">
        <v>5.7870370370370373E-5</v>
      </c>
      <c r="R2441">
        <v>100</v>
      </c>
      <c r="S2441" s="3">
        <v>45876.375</v>
      </c>
      <c r="T2441" t="s">
        <v>54</v>
      </c>
      <c r="U2441" t="s">
        <v>15028</v>
      </c>
      <c r="V2441" s="3">
        <v>45871.642361111109</v>
      </c>
      <c r="W2441" t="s">
        <v>2018</v>
      </c>
      <c r="Y2441" s="4">
        <v>45876</v>
      </c>
      <c r="Z2441" s="2">
        <v>0.81263888888888891</v>
      </c>
    </row>
    <row r="2442" spans="1:26" x14ac:dyDescent="0.3">
      <c r="A2442">
        <v>134535</v>
      </c>
      <c r="B2442" t="s">
        <v>258</v>
      </c>
      <c r="C2442" t="s">
        <v>27</v>
      </c>
      <c r="D2442" t="s">
        <v>162</v>
      </c>
      <c r="E2442" t="s">
        <v>29</v>
      </c>
      <c r="F2442">
        <v>9022206367</v>
      </c>
      <c r="G2442" t="s">
        <v>30</v>
      </c>
      <c r="H2442">
        <v>7170</v>
      </c>
      <c r="I2442" t="s">
        <v>10863</v>
      </c>
      <c r="J2442" t="s">
        <v>31</v>
      </c>
      <c r="K2442" t="s">
        <v>39</v>
      </c>
      <c r="O2442" t="s">
        <v>33</v>
      </c>
      <c r="S2442" s="3">
        <v>45876.375</v>
      </c>
      <c r="T2442" t="s">
        <v>54</v>
      </c>
      <c r="U2442" t="s">
        <v>10863</v>
      </c>
      <c r="V2442" s="3">
        <v>45871.572222222225</v>
      </c>
      <c r="W2442" t="s">
        <v>261</v>
      </c>
      <c r="Y2442" s="4">
        <v>45876</v>
      </c>
      <c r="Z2442" s="2">
        <v>0.81263888888888891</v>
      </c>
    </row>
    <row r="2443" spans="1:26" x14ac:dyDescent="0.3">
      <c r="A2443">
        <v>130751</v>
      </c>
      <c r="B2443" t="s">
        <v>316</v>
      </c>
      <c r="C2443" t="s">
        <v>27</v>
      </c>
      <c r="D2443" t="s">
        <v>315</v>
      </c>
      <c r="E2443" t="s">
        <v>52</v>
      </c>
      <c r="F2443">
        <v>7034351636</v>
      </c>
      <c r="G2443" t="s">
        <v>53</v>
      </c>
      <c r="H2443">
        <v>7007</v>
      </c>
      <c r="I2443" t="s">
        <v>3918</v>
      </c>
      <c r="J2443" t="s">
        <v>31</v>
      </c>
      <c r="K2443" t="s">
        <v>32</v>
      </c>
      <c r="L2443" t="s">
        <v>17381</v>
      </c>
      <c r="M2443" s="1">
        <v>0.52013888888888893</v>
      </c>
      <c r="N2443" t="s">
        <v>33</v>
      </c>
      <c r="O2443" t="s">
        <v>33</v>
      </c>
      <c r="P2443" s="2">
        <v>7.1064814814814819E-3</v>
      </c>
      <c r="Q2443" s="2">
        <v>2.3148148148148149E-4</v>
      </c>
      <c r="R2443">
        <v>100</v>
      </c>
      <c r="S2443" s="3">
        <v>45876.375</v>
      </c>
      <c r="T2443" t="s">
        <v>54</v>
      </c>
      <c r="U2443" t="s">
        <v>3918</v>
      </c>
      <c r="V2443" s="3">
        <v>45871.490277777775</v>
      </c>
      <c r="W2443" t="s">
        <v>2025</v>
      </c>
      <c r="Y2443" s="4">
        <v>45876</v>
      </c>
      <c r="Z2443" s="2">
        <v>0.81263888888888891</v>
      </c>
    </row>
    <row r="2444" spans="1:26" x14ac:dyDescent="0.3">
      <c r="A2444">
        <v>133977</v>
      </c>
      <c r="B2444" t="s">
        <v>139</v>
      </c>
      <c r="C2444" t="s">
        <v>27</v>
      </c>
      <c r="D2444" t="s">
        <v>83</v>
      </c>
      <c r="E2444" t="s">
        <v>84</v>
      </c>
      <c r="F2444">
        <v>8870217700</v>
      </c>
      <c r="G2444" t="s">
        <v>53</v>
      </c>
      <c r="H2444">
        <v>7058</v>
      </c>
      <c r="I2444" t="s">
        <v>6330</v>
      </c>
      <c r="J2444" t="s">
        <v>31</v>
      </c>
      <c r="K2444" t="s">
        <v>32</v>
      </c>
      <c r="L2444" t="s">
        <v>17382</v>
      </c>
      <c r="M2444" s="1">
        <v>0.52013888888888893</v>
      </c>
      <c r="N2444" t="s">
        <v>33</v>
      </c>
      <c r="O2444" t="s">
        <v>33</v>
      </c>
      <c r="P2444" s="2">
        <v>1.2233796296296296E-2</v>
      </c>
      <c r="Q2444" s="2">
        <v>1.8518518518518518E-4</v>
      </c>
      <c r="R2444">
        <v>100</v>
      </c>
      <c r="S2444" s="3">
        <v>45876.375</v>
      </c>
      <c r="T2444" t="s">
        <v>54</v>
      </c>
      <c r="U2444" t="s">
        <v>6330</v>
      </c>
      <c r="V2444" s="3">
        <v>45871.490972222222</v>
      </c>
      <c r="W2444" t="s">
        <v>391</v>
      </c>
      <c r="Y2444" s="4">
        <v>45876</v>
      </c>
      <c r="Z2444" s="2">
        <v>0.81263888888888891</v>
      </c>
    </row>
    <row r="2445" spans="1:26" x14ac:dyDescent="0.3">
      <c r="A2445">
        <v>12099</v>
      </c>
      <c r="B2445" t="s">
        <v>1163</v>
      </c>
      <c r="C2445" t="s">
        <v>58</v>
      </c>
      <c r="D2445" t="s">
        <v>63</v>
      </c>
      <c r="E2445" t="s">
        <v>29</v>
      </c>
      <c r="F2445">
        <v>9325514386</v>
      </c>
      <c r="G2445" t="s">
        <v>30</v>
      </c>
      <c r="H2445">
        <v>1771</v>
      </c>
      <c r="I2445" t="s">
        <v>9106</v>
      </c>
      <c r="J2445" t="s">
        <v>31</v>
      </c>
      <c r="K2445" t="s">
        <v>32</v>
      </c>
      <c r="L2445" t="s">
        <v>17383</v>
      </c>
      <c r="M2445" s="1">
        <v>0.51944444444444449</v>
      </c>
      <c r="N2445" t="s">
        <v>33</v>
      </c>
      <c r="O2445" t="s">
        <v>33</v>
      </c>
      <c r="P2445" s="2">
        <v>0.1247337962962963</v>
      </c>
      <c r="Q2445" s="2">
        <v>1.0416666666666667E-4</v>
      </c>
      <c r="R2445">
        <v>80</v>
      </c>
      <c r="S2445" s="3">
        <v>45876.375</v>
      </c>
      <c r="T2445" t="s">
        <v>54</v>
      </c>
      <c r="U2445" t="s">
        <v>9106</v>
      </c>
      <c r="V2445" s="3">
        <v>45871.571527777778</v>
      </c>
      <c r="W2445" t="s">
        <v>1164</v>
      </c>
      <c r="Y2445" s="4">
        <v>45876</v>
      </c>
      <c r="Z2445" s="2">
        <v>0.81263888888888891</v>
      </c>
    </row>
    <row r="2446" spans="1:26" x14ac:dyDescent="0.3">
      <c r="A2446">
        <v>130547</v>
      </c>
      <c r="B2446" t="s">
        <v>154</v>
      </c>
      <c r="C2446" t="s">
        <v>27</v>
      </c>
      <c r="D2446" t="s">
        <v>144</v>
      </c>
      <c r="E2446" t="s">
        <v>42</v>
      </c>
      <c r="F2446">
        <v>8714691423</v>
      </c>
      <c r="G2446" t="s">
        <v>43</v>
      </c>
      <c r="H2446">
        <v>7217</v>
      </c>
      <c r="I2446" t="s">
        <v>11553</v>
      </c>
      <c r="J2446" t="s">
        <v>31</v>
      </c>
      <c r="K2446" t="s">
        <v>32</v>
      </c>
      <c r="L2446" t="s">
        <v>17384</v>
      </c>
      <c r="M2446" s="1">
        <v>0.51944444444444449</v>
      </c>
      <c r="N2446" t="s">
        <v>33</v>
      </c>
      <c r="O2446" t="s">
        <v>33</v>
      </c>
      <c r="P2446" s="2">
        <v>1.9895833333333335E-2</v>
      </c>
      <c r="Q2446" s="2">
        <v>3.3564814814814812E-4</v>
      </c>
      <c r="R2446">
        <v>100</v>
      </c>
      <c r="S2446" s="3">
        <v>45876.375</v>
      </c>
      <c r="T2446" t="s">
        <v>54</v>
      </c>
      <c r="U2446" t="s">
        <v>11553</v>
      </c>
      <c r="V2446" s="3">
        <v>45871.572916666664</v>
      </c>
      <c r="W2446" t="s">
        <v>1667</v>
      </c>
      <c r="Y2446" s="4">
        <v>45876</v>
      </c>
      <c r="Z2446" s="2">
        <v>0.81263888888888891</v>
      </c>
    </row>
    <row r="2447" spans="1:26" x14ac:dyDescent="0.3">
      <c r="A2447">
        <v>28741</v>
      </c>
      <c r="B2447" t="s">
        <v>353</v>
      </c>
      <c r="C2447" t="s">
        <v>187</v>
      </c>
      <c r="D2447" t="s">
        <v>148</v>
      </c>
      <c r="E2447" t="s">
        <v>29</v>
      </c>
      <c r="F2447">
        <v>8805666829</v>
      </c>
      <c r="G2447" t="s">
        <v>30</v>
      </c>
      <c r="H2447">
        <v>7163</v>
      </c>
      <c r="I2447" t="s">
        <v>10688</v>
      </c>
      <c r="J2447" t="s">
        <v>31</v>
      </c>
      <c r="K2447" t="s">
        <v>32</v>
      </c>
      <c r="L2447" t="s">
        <v>17385</v>
      </c>
      <c r="M2447" s="1">
        <v>0.51944444444444449</v>
      </c>
      <c r="N2447" t="s">
        <v>33</v>
      </c>
      <c r="O2447" t="s">
        <v>33</v>
      </c>
      <c r="P2447" s="2">
        <v>5.9027777777777776E-3</v>
      </c>
      <c r="Q2447" s="2">
        <v>3.8194444444444446E-4</v>
      </c>
      <c r="R2447">
        <v>100</v>
      </c>
      <c r="S2447" s="3">
        <v>45876.375</v>
      </c>
      <c r="T2447" t="s">
        <v>54</v>
      </c>
      <c r="U2447" t="s">
        <v>10688</v>
      </c>
      <c r="V2447" s="3">
        <v>45871.572222222225</v>
      </c>
      <c r="W2447" t="s">
        <v>16129</v>
      </c>
      <c r="Y2447" s="4">
        <v>45876</v>
      </c>
      <c r="Z2447" s="2">
        <v>0.81263888888888891</v>
      </c>
    </row>
    <row r="2448" spans="1:26" x14ac:dyDescent="0.3">
      <c r="A2448">
        <v>134531</v>
      </c>
      <c r="B2448" t="s">
        <v>956</v>
      </c>
      <c r="C2448" t="s">
        <v>27</v>
      </c>
      <c r="D2448" t="s">
        <v>315</v>
      </c>
      <c r="E2448" t="s">
        <v>52</v>
      </c>
      <c r="F2448">
        <v>8138079648</v>
      </c>
      <c r="G2448" t="s">
        <v>53</v>
      </c>
      <c r="H2448">
        <v>7011</v>
      </c>
      <c r="I2448" t="s">
        <v>4157</v>
      </c>
      <c r="J2448" t="s">
        <v>31</v>
      </c>
      <c r="K2448" t="s">
        <v>32</v>
      </c>
      <c r="L2448" t="s">
        <v>17386</v>
      </c>
      <c r="M2448" s="1">
        <v>0.52638888888888891</v>
      </c>
      <c r="N2448" t="s">
        <v>33</v>
      </c>
      <c r="O2448" t="s">
        <v>33</v>
      </c>
      <c r="P2448" s="2">
        <v>3.2824074074074075E-2</v>
      </c>
      <c r="Q2448" s="2">
        <v>6.9675925925925929E-3</v>
      </c>
      <c r="R2448">
        <v>100</v>
      </c>
      <c r="S2448" s="3">
        <v>45876.375</v>
      </c>
      <c r="T2448" t="s">
        <v>54</v>
      </c>
      <c r="U2448" t="s">
        <v>4157</v>
      </c>
      <c r="V2448" s="3">
        <v>45871.490277777775</v>
      </c>
      <c r="W2448" t="s">
        <v>972</v>
      </c>
      <c r="Y2448" s="4">
        <v>45876</v>
      </c>
      <c r="Z2448" s="2">
        <v>0.81263888888888891</v>
      </c>
    </row>
    <row r="2449" spans="1:26" x14ac:dyDescent="0.3">
      <c r="A2449">
        <v>28396</v>
      </c>
      <c r="B2449" t="s">
        <v>998</v>
      </c>
      <c r="C2449" t="s">
        <v>27</v>
      </c>
      <c r="D2449" t="s">
        <v>315</v>
      </c>
      <c r="E2449" t="s">
        <v>52</v>
      </c>
      <c r="F2449">
        <v>9207792615</v>
      </c>
      <c r="G2449" t="s">
        <v>53</v>
      </c>
      <c r="H2449">
        <v>7402</v>
      </c>
      <c r="I2449" t="s">
        <v>6461</v>
      </c>
      <c r="J2449" t="s">
        <v>31</v>
      </c>
      <c r="K2449" t="s">
        <v>39</v>
      </c>
      <c r="O2449" t="s">
        <v>33</v>
      </c>
      <c r="S2449" s="3">
        <v>45876.375</v>
      </c>
      <c r="T2449" t="s">
        <v>54</v>
      </c>
      <c r="U2449" t="s">
        <v>6461</v>
      </c>
      <c r="V2449" s="3">
        <v>45871.490972222222</v>
      </c>
      <c r="W2449" t="s">
        <v>1078</v>
      </c>
      <c r="Y2449" s="4">
        <v>45876</v>
      </c>
      <c r="Z2449" s="2">
        <v>0.81263888888888891</v>
      </c>
    </row>
    <row r="2450" spans="1:26" x14ac:dyDescent="0.3">
      <c r="A2450">
        <v>136524</v>
      </c>
      <c r="B2450" t="s">
        <v>522</v>
      </c>
      <c r="C2450" t="s">
        <v>27</v>
      </c>
      <c r="D2450" t="s">
        <v>83</v>
      </c>
      <c r="E2450" t="s">
        <v>84</v>
      </c>
      <c r="F2450">
        <v>9786313480</v>
      </c>
      <c r="G2450" t="s">
        <v>53</v>
      </c>
      <c r="H2450">
        <v>7440</v>
      </c>
      <c r="I2450" t="s">
        <v>8418</v>
      </c>
      <c r="J2450" t="s">
        <v>31</v>
      </c>
      <c r="K2450" t="s">
        <v>32</v>
      </c>
      <c r="L2450" t="s">
        <v>17387</v>
      </c>
      <c r="M2450" s="1">
        <v>0.52222222222222225</v>
      </c>
      <c r="N2450" t="s">
        <v>33</v>
      </c>
      <c r="O2450" t="s">
        <v>33</v>
      </c>
      <c r="P2450" s="2">
        <v>0.85866898148148152</v>
      </c>
      <c r="Q2450" s="2">
        <v>3.2638888888888891E-3</v>
      </c>
      <c r="R2450">
        <v>100</v>
      </c>
      <c r="S2450" s="3">
        <v>45876.375</v>
      </c>
      <c r="T2450" t="s">
        <v>54</v>
      </c>
      <c r="U2450" t="s">
        <v>8418</v>
      </c>
      <c r="V2450" s="3">
        <v>45871.570833333331</v>
      </c>
      <c r="W2450" t="s">
        <v>2035</v>
      </c>
      <c r="Y2450" s="4">
        <v>45876</v>
      </c>
      <c r="Z2450" s="2">
        <v>0.81263888888888891</v>
      </c>
    </row>
    <row r="2451" spans="1:26" x14ac:dyDescent="0.3">
      <c r="A2451">
        <v>130457</v>
      </c>
      <c r="B2451" t="s">
        <v>930</v>
      </c>
      <c r="C2451" t="s">
        <v>27</v>
      </c>
      <c r="D2451" t="s">
        <v>47</v>
      </c>
      <c r="E2451" t="s">
        <v>48</v>
      </c>
      <c r="F2451">
        <v>8955418785</v>
      </c>
      <c r="G2451" t="s">
        <v>43</v>
      </c>
      <c r="H2451">
        <v>1786</v>
      </c>
      <c r="I2451" t="s">
        <v>13832</v>
      </c>
      <c r="J2451" t="s">
        <v>31</v>
      </c>
      <c r="K2451" t="s">
        <v>32</v>
      </c>
      <c r="L2451" t="s">
        <v>17388</v>
      </c>
      <c r="M2451" s="1">
        <v>0.51875000000000004</v>
      </c>
      <c r="N2451" t="s">
        <v>33</v>
      </c>
      <c r="O2451" t="s">
        <v>33</v>
      </c>
      <c r="P2451" s="5">
        <v>1.0855787037037037</v>
      </c>
      <c r="Q2451" s="2">
        <v>2.7777777777777778E-4</v>
      </c>
      <c r="R2451">
        <v>100</v>
      </c>
      <c r="S2451" s="3">
        <v>45876.375</v>
      </c>
      <c r="T2451" t="s">
        <v>54</v>
      </c>
      <c r="U2451" t="s">
        <v>13832</v>
      </c>
      <c r="V2451" s="3">
        <v>45871.64166666667</v>
      </c>
      <c r="W2451" t="s">
        <v>931</v>
      </c>
      <c r="Y2451" s="4">
        <v>45876</v>
      </c>
      <c r="Z2451" s="2">
        <v>0.81263888888888891</v>
      </c>
    </row>
    <row r="2452" spans="1:26" x14ac:dyDescent="0.3">
      <c r="A2452">
        <v>134416</v>
      </c>
      <c r="B2452" t="s">
        <v>409</v>
      </c>
      <c r="C2452" t="s">
        <v>27</v>
      </c>
      <c r="D2452" t="s">
        <v>315</v>
      </c>
      <c r="E2452" t="s">
        <v>52</v>
      </c>
      <c r="F2452">
        <v>7907652618</v>
      </c>
      <c r="G2452" t="s">
        <v>53</v>
      </c>
      <c r="H2452">
        <v>7037</v>
      </c>
      <c r="I2452" t="s">
        <v>4926</v>
      </c>
      <c r="J2452" t="s">
        <v>31</v>
      </c>
      <c r="K2452" t="s">
        <v>32</v>
      </c>
      <c r="L2452" t="s">
        <v>17389</v>
      </c>
      <c r="M2452" s="1">
        <v>0.52638888888888891</v>
      </c>
      <c r="N2452" t="s">
        <v>33</v>
      </c>
      <c r="O2452" t="s">
        <v>33</v>
      </c>
      <c r="P2452" s="2">
        <v>8.3564814814814821E-3</v>
      </c>
      <c r="Q2452" s="2">
        <v>8.2291666666666659E-3</v>
      </c>
      <c r="R2452">
        <v>100</v>
      </c>
      <c r="S2452" s="3">
        <v>45876.375</v>
      </c>
      <c r="T2452" t="s">
        <v>54</v>
      </c>
      <c r="U2452" t="s">
        <v>4926</v>
      </c>
      <c r="V2452" s="3">
        <v>45871.490277777775</v>
      </c>
      <c r="W2452" t="s">
        <v>708</v>
      </c>
      <c r="Y2452" s="4">
        <v>45876</v>
      </c>
      <c r="Z2452" s="2">
        <v>0.81263888888888891</v>
      </c>
    </row>
    <row r="2453" spans="1:26" x14ac:dyDescent="0.3">
      <c r="A2453">
        <v>22967</v>
      </c>
      <c r="B2453" t="s">
        <v>113</v>
      </c>
      <c r="C2453" t="s">
        <v>27</v>
      </c>
      <c r="D2453" t="s">
        <v>69</v>
      </c>
      <c r="E2453" t="s">
        <v>70</v>
      </c>
      <c r="F2453">
        <v>9778418997</v>
      </c>
      <c r="G2453" t="s">
        <v>43</v>
      </c>
      <c r="H2453">
        <v>7060</v>
      </c>
      <c r="I2453" t="s">
        <v>9614</v>
      </c>
      <c r="J2453" t="s">
        <v>31</v>
      </c>
      <c r="K2453" t="s">
        <v>32</v>
      </c>
      <c r="L2453" t="s">
        <v>17390</v>
      </c>
      <c r="M2453" s="1">
        <v>0.51875000000000004</v>
      </c>
      <c r="N2453" t="s">
        <v>33</v>
      </c>
      <c r="O2453" t="s">
        <v>33</v>
      </c>
      <c r="P2453" s="2">
        <v>0.88325231481481481</v>
      </c>
      <c r="Q2453" s="2">
        <v>3.5879629629629629E-4</v>
      </c>
      <c r="R2453">
        <v>30</v>
      </c>
      <c r="S2453" s="3">
        <v>45876.375</v>
      </c>
      <c r="T2453" t="s">
        <v>54</v>
      </c>
      <c r="U2453" t="s">
        <v>9614</v>
      </c>
      <c r="V2453" s="3">
        <v>45871.571527777778</v>
      </c>
      <c r="W2453" t="s">
        <v>119</v>
      </c>
      <c r="Y2453" s="4">
        <v>45876</v>
      </c>
      <c r="Z2453" s="2">
        <v>0.81263888888888891</v>
      </c>
    </row>
    <row r="2454" spans="1:26" x14ac:dyDescent="0.3">
      <c r="A2454">
        <v>135203</v>
      </c>
      <c r="B2454" t="s">
        <v>382</v>
      </c>
      <c r="C2454" t="s">
        <v>27</v>
      </c>
      <c r="D2454" t="s">
        <v>59</v>
      </c>
      <c r="E2454" t="s">
        <v>60</v>
      </c>
      <c r="F2454">
        <v>8530083130</v>
      </c>
      <c r="G2454" t="s">
        <v>30</v>
      </c>
      <c r="H2454">
        <v>7430</v>
      </c>
      <c r="I2454" t="s">
        <v>13370</v>
      </c>
      <c r="J2454" t="s">
        <v>31</v>
      </c>
      <c r="K2454" t="s">
        <v>32</v>
      </c>
      <c r="L2454" t="s">
        <v>17391</v>
      </c>
      <c r="M2454" s="1">
        <v>0.51875000000000004</v>
      </c>
      <c r="N2454" t="s">
        <v>33</v>
      </c>
      <c r="O2454" t="s">
        <v>33</v>
      </c>
      <c r="P2454" s="2">
        <v>0.83702546296296299</v>
      </c>
      <c r="Q2454" s="2">
        <v>2.8935185185185184E-4</v>
      </c>
      <c r="R2454">
        <v>100</v>
      </c>
      <c r="S2454" s="3">
        <v>45876.375</v>
      </c>
      <c r="T2454" t="s">
        <v>54</v>
      </c>
      <c r="U2454" t="s">
        <v>13370</v>
      </c>
      <c r="V2454" s="3">
        <v>45871.64166666667</v>
      </c>
      <c r="W2454" t="s">
        <v>462</v>
      </c>
      <c r="Y2454" s="4">
        <v>45876</v>
      </c>
      <c r="Z2454" s="2">
        <v>0.81263888888888891</v>
      </c>
    </row>
    <row r="2455" spans="1:26" x14ac:dyDescent="0.3">
      <c r="A2455">
        <v>136584</v>
      </c>
      <c r="B2455" t="s">
        <v>316</v>
      </c>
      <c r="C2455" t="s">
        <v>27</v>
      </c>
      <c r="D2455" t="s">
        <v>315</v>
      </c>
      <c r="E2455" t="s">
        <v>52</v>
      </c>
      <c r="F2455">
        <v>9745285280</v>
      </c>
      <c r="G2455" t="s">
        <v>53</v>
      </c>
      <c r="H2455">
        <v>7007</v>
      </c>
      <c r="I2455" t="s">
        <v>4013</v>
      </c>
      <c r="J2455" t="s">
        <v>31</v>
      </c>
      <c r="K2455" t="s">
        <v>32</v>
      </c>
      <c r="L2455" t="s">
        <v>17392</v>
      </c>
      <c r="M2455" s="1">
        <v>0.51875000000000004</v>
      </c>
      <c r="N2455" t="s">
        <v>33</v>
      </c>
      <c r="O2455" t="s">
        <v>33</v>
      </c>
      <c r="P2455" s="2">
        <v>5.4467592592592595E-2</v>
      </c>
      <c r="Q2455" s="2">
        <v>2.5462962962962961E-4</v>
      </c>
      <c r="R2455">
        <v>0</v>
      </c>
      <c r="S2455" s="3">
        <v>45876.375</v>
      </c>
      <c r="T2455" t="s">
        <v>54</v>
      </c>
      <c r="U2455" t="s">
        <v>4013</v>
      </c>
      <c r="V2455" s="3">
        <v>45871.490277777775</v>
      </c>
      <c r="W2455" t="s">
        <v>1137</v>
      </c>
      <c r="Y2455" s="4">
        <v>45876</v>
      </c>
      <c r="Z2455" s="2">
        <v>0.81263888888888891</v>
      </c>
    </row>
    <row r="2456" spans="1:26" x14ac:dyDescent="0.3">
      <c r="A2456">
        <v>130397</v>
      </c>
      <c r="B2456" t="s">
        <v>316</v>
      </c>
      <c r="C2456" t="s">
        <v>187</v>
      </c>
      <c r="D2456" t="s">
        <v>315</v>
      </c>
      <c r="E2456" t="s">
        <v>52</v>
      </c>
      <c r="F2456">
        <v>9037975132</v>
      </c>
      <c r="G2456" t="s">
        <v>53</v>
      </c>
      <c r="H2456">
        <v>7007</v>
      </c>
      <c r="I2456" t="s">
        <v>3966</v>
      </c>
      <c r="J2456" t="s">
        <v>31</v>
      </c>
      <c r="K2456" t="s">
        <v>32</v>
      </c>
      <c r="L2456" t="s">
        <v>17393</v>
      </c>
      <c r="M2456" s="1">
        <v>0.5180555555555556</v>
      </c>
      <c r="N2456" t="s">
        <v>33</v>
      </c>
      <c r="O2456" t="s">
        <v>33</v>
      </c>
      <c r="P2456" s="2">
        <v>1.7546296296296296E-2</v>
      </c>
      <c r="Q2456" s="2">
        <v>1.3888888888888889E-4</v>
      </c>
      <c r="R2456">
        <v>0</v>
      </c>
      <c r="S2456" s="3">
        <v>45876.375</v>
      </c>
      <c r="T2456" t="s">
        <v>54</v>
      </c>
      <c r="U2456" t="s">
        <v>3966</v>
      </c>
      <c r="V2456" s="3">
        <v>45871.490277777775</v>
      </c>
      <c r="W2456" t="s">
        <v>1098</v>
      </c>
      <c r="Y2456" s="4">
        <v>45876</v>
      </c>
      <c r="Z2456" s="2">
        <v>0.81263888888888891</v>
      </c>
    </row>
    <row r="2457" spans="1:26" x14ac:dyDescent="0.3">
      <c r="A2457">
        <v>133473</v>
      </c>
      <c r="B2457" t="s">
        <v>934</v>
      </c>
      <c r="C2457" t="s">
        <v>27</v>
      </c>
      <c r="D2457" t="s">
        <v>231</v>
      </c>
      <c r="E2457" t="s">
        <v>60</v>
      </c>
      <c r="F2457">
        <v>8087620832</v>
      </c>
      <c r="G2457" t="s">
        <v>30</v>
      </c>
      <c r="H2457">
        <v>7457</v>
      </c>
      <c r="I2457" t="s">
        <v>13692</v>
      </c>
      <c r="J2457" t="s">
        <v>31</v>
      </c>
      <c r="K2457" t="s">
        <v>32</v>
      </c>
      <c r="L2457" t="s">
        <v>17394</v>
      </c>
      <c r="M2457" s="1">
        <v>0.5180555555555556</v>
      </c>
      <c r="N2457" t="s">
        <v>33</v>
      </c>
      <c r="O2457" t="s">
        <v>33</v>
      </c>
      <c r="P2457" s="2">
        <v>4.9212962962962965E-2</v>
      </c>
      <c r="Q2457" s="2">
        <v>2.6620370370370372E-4</v>
      </c>
      <c r="R2457">
        <v>100</v>
      </c>
      <c r="S2457" s="3">
        <v>45876.375</v>
      </c>
      <c r="T2457" t="s">
        <v>54</v>
      </c>
      <c r="U2457" t="s">
        <v>13692</v>
      </c>
      <c r="V2457" s="3">
        <v>45871.64166666667</v>
      </c>
      <c r="W2457" t="s">
        <v>1179</v>
      </c>
      <c r="Y2457" s="4">
        <v>45876</v>
      </c>
      <c r="Z2457" s="2">
        <v>0.81263888888888891</v>
      </c>
    </row>
    <row r="2458" spans="1:26" x14ac:dyDescent="0.3">
      <c r="A2458">
        <v>136014</v>
      </c>
      <c r="B2458" t="s">
        <v>510</v>
      </c>
      <c r="C2458" t="s">
        <v>27</v>
      </c>
      <c r="D2458" t="s">
        <v>324</v>
      </c>
      <c r="E2458" t="s">
        <v>84</v>
      </c>
      <c r="F2458">
        <v>8870858317</v>
      </c>
      <c r="G2458" t="s">
        <v>53</v>
      </c>
      <c r="H2458">
        <v>7049</v>
      </c>
      <c r="I2458" t="s">
        <v>6013</v>
      </c>
      <c r="J2458" t="s">
        <v>31</v>
      </c>
      <c r="K2458" t="s">
        <v>39</v>
      </c>
      <c r="O2458" t="s">
        <v>33</v>
      </c>
      <c r="S2458" s="3">
        <v>45876.375</v>
      </c>
      <c r="T2458" t="s">
        <v>54</v>
      </c>
      <c r="U2458" t="s">
        <v>6013</v>
      </c>
      <c r="V2458" s="3">
        <v>45871.490972222222</v>
      </c>
      <c r="W2458" t="s">
        <v>1915</v>
      </c>
      <c r="Y2458" s="4">
        <v>45876</v>
      </c>
      <c r="Z2458" s="2">
        <v>0.81263888888888891</v>
      </c>
    </row>
    <row r="2459" spans="1:26" x14ac:dyDescent="0.3">
      <c r="A2459">
        <v>136164</v>
      </c>
      <c r="B2459" t="s">
        <v>656</v>
      </c>
      <c r="C2459" t="s">
        <v>27</v>
      </c>
      <c r="D2459" t="s">
        <v>234</v>
      </c>
      <c r="E2459" t="s">
        <v>60</v>
      </c>
      <c r="F2459">
        <v>9921714035</v>
      </c>
      <c r="G2459" t="s">
        <v>30</v>
      </c>
      <c r="H2459">
        <v>7207</v>
      </c>
      <c r="I2459" t="s">
        <v>11371</v>
      </c>
      <c r="J2459" t="s">
        <v>31</v>
      </c>
      <c r="K2459" t="s">
        <v>39</v>
      </c>
      <c r="O2459" t="s">
        <v>33</v>
      </c>
      <c r="S2459" s="3">
        <v>45876.375</v>
      </c>
      <c r="T2459" t="s">
        <v>54</v>
      </c>
      <c r="U2459" t="s">
        <v>11371</v>
      </c>
      <c r="V2459" s="3">
        <v>45871.572916666664</v>
      </c>
      <c r="W2459" t="s">
        <v>1652</v>
      </c>
      <c r="Y2459" s="4">
        <v>45876</v>
      </c>
      <c r="Z2459" s="2">
        <v>0.81263888888888891</v>
      </c>
    </row>
    <row r="2460" spans="1:26" x14ac:dyDescent="0.3">
      <c r="A2460">
        <v>134356</v>
      </c>
      <c r="B2460" t="s">
        <v>1290</v>
      </c>
      <c r="C2460" t="s">
        <v>27</v>
      </c>
      <c r="D2460" t="s">
        <v>518</v>
      </c>
      <c r="E2460" t="s">
        <v>48</v>
      </c>
      <c r="F2460">
        <v>9672752622</v>
      </c>
      <c r="G2460" t="s">
        <v>43</v>
      </c>
      <c r="H2460">
        <v>7287</v>
      </c>
      <c r="I2460" t="s">
        <v>14753</v>
      </c>
      <c r="J2460" t="s">
        <v>31</v>
      </c>
      <c r="K2460" t="s">
        <v>32</v>
      </c>
      <c r="L2460" t="s">
        <v>17395</v>
      </c>
      <c r="M2460" s="1">
        <v>0.5180555555555556</v>
      </c>
      <c r="N2460" t="s">
        <v>33</v>
      </c>
      <c r="O2460" t="s">
        <v>33</v>
      </c>
      <c r="P2460" s="2">
        <v>3.9687500000000001E-2</v>
      </c>
      <c r="Q2460" s="2">
        <v>1.8518518518518518E-4</v>
      </c>
      <c r="R2460">
        <v>100</v>
      </c>
      <c r="S2460" s="3">
        <v>45876.375</v>
      </c>
      <c r="T2460" t="s">
        <v>54</v>
      </c>
      <c r="U2460" t="s">
        <v>14753</v>
      </c>
      <c r="V2460" s="3">
        <v>45871.642361111109</v>
      </c>
      <c r="W2460" t="s">
        <v>1306</v>
      </c>
      <c r="Y2460" s="4">
        <v>45876</v>
      </c>
      <c r="Z2460" s="2">
        <v>0.81263888888888891</v>
      </c>
    </row>
    <row r="2461" spans="1:26" x14ac:dyDescent="0.3">
      <c r="A2461">
        <v>136014</v>
      </c>
      <c r="B2461" t="s">
        <v>510</v>
      </c>
      <c r="C2461" t="s">
        <v>27</v>
      </c>
      <c r="D2461" t="s">
        <v>324</v>
      </c>
      <c r="E2461" t="s">
        <v>84</v>
      </c>
      <c r="F2461">
        <v>8870858317</v>
      </c>
      <c r="G2461" t="s">
        <v>53</v>
      </c>
      <c r="H2461">
        <v>7049</v>
      </c>
      <c r="I2461" t="s">
        <v>6016</v>
      </c>
      <c r="J2461" t="s">
        <v>31</v>
      </c>
      <c r="K2461" t="s">
        <v>39</v>
      </c>
      <c r="O2461" t="s">
        <v>33</v>
      </c>
      <c r="S2461" s="3">
        <v>45876.375</v>
      </c>
      <c r="T2461" t="s">
        <v>54</v>
      </c>
      <c r="U2461" t="s">
        <v>6016</v>
      </c>
      <c r="V2461" s="3">
        <v>45871.490972222222</v>
      </c>
      <c r="W2461" t="s">
        <v>1915</v>
      </c>
      <c r="Y2461" s="4">
        <v>45876</v>
      </c>
      <c r="Z2461" s="2">
        <v>0.81263888888888891</v>
      </c>
    </row>
    <row r="2462" spans="1:26" x14ac:dyDescent="0.3">
      <c r="A2462">
        <v>135630</v>
      </c>
      <c r="B2462" t="s">
        <v>451</v>
      </c>
      <c r="C2462" t="s">
        <v>27</v>
      </c>
      <c r="D2462" t="s">
        <v>338</v>
      </c>
      <c r="E2462" t="s">
        <v>60</v>
      </c>
      <c r="F2462">
        <v>7756064217</v>
      </c>
      <c r="G2462" t="s">
        <v>30</v>
      </c>
      <c r="H2462">
        <v>7251</v>
      </c>
      <c r="I2462" t="s">
        <v>12065</v>
      </c>
      <c r="J2462" t="s">
        <v>31</v>
      </c>
      <c r="K2462" t="s">
        <v>32</v>
      </c>
      <c r="L2462" t="s">
        <v>17396</v>
      </c>
      <c r="M2462" s="1">
        <v>0.5180555555555556</v>
      </c>
      <c r="N2462" t="s">
        <v>33</v>
      </c>
      <c r="O2462" t="s">
        <v>33</v>
      </c>
      <c r="P2462" s="2">
        <v>4.2824074074074075E-4</v>
      </c>
      <c r="Q2462" s="2">
        <v>3.4722222222222224E-4</v>
      </c>
      <c r="R2462">
        <v>100</v>
      </c>
      <c r="S2462" s="3">
        <v>45876.375</v>
      </c>
      <c r="T2462" t="s">
        <v>54</v>
      </c>
      <c r="U2462" t="s">
        <v>12065</v>
      </c>
      <c r="V2462" s="3">
        <v>45871.640972222223</v>
      </c>
      <c r="W2462" t="s">
        <v>589</v>
      </c>
      <c r="Y2462" s="4">
        <v>45876</v>
      </c>
      <c r="Z2462" s="2">
        <v>0.81263888888888891</v>
      </c>
    </row>
    <row r="2463" spans="1:26" x14ac:dyDescent="0.3">
      <c r="A2463">
        <v>136013</v>
      </c>
      <c r="B2463" t="s">
        <v>517</v>
      </c>
      <c r="C2463" t="s">
        <v>27</v>
      </c>
      <c r="D2463" t="s">
        <v>295</v>
      </c>
      <c r="E2463" t="s">
        <v>84</v>
      </c>
      <c r="F2463">
        <v>6369542427</v>
      </c>
      <c r="G2463" t="s">
        <v>53</v>
      </c>
      <c r="H2463">
        <v>7075</v>
      </c>
      <c r="I2463" t="s">
        <v>6783</v>
      </c>
      <c r="J2463" t="s">
        <v>31</v>
      </c>
      <c r="K2463" t="s">
        <v>32</v>
      </c>
      <c r="L2463" t="s">
        <v>18607</v>
      </c>
      <c r="M2463" s="1">
        <v>0.65694444444444444</v>
      </c>
      <c r="N2463" t="s">
        <v>33</v>
      </c>
      <c r="O2463" t="s">
        <v>33</v>
      </c>
      <c r="P2463" s="2">
        <v>0.13943287037037036</v>
      </c>
      <c r="Q2463" s="2">
        <v>0.13902777777777778</v>
      </c>
      <c r="R2463">
        <v>100</v>
      </c>
      <c r="S2463" s="3">
        <v>45876.375</v>
      </c>
      <c r="T2463" t="s">
        <v>54</v>
      </c>
      <c r="U2463" t="s">
        <v>6783</v>
      </c>
      <c r="V2463" s="3">
        <v>45871.491666666669</v>
      </c>
      <c r="W2463" t="s">
        <v>307</v>
      </c>
      <c r="Y2463" s="4">
        <v>45876</v>
      </c>
      <c r="Z2463" s="2">
        <v>0.81263888888888891</v>
      </c>
    </row>
    <row r="2464" spans="1:26" x14ac:dyDescent="0.3">
      <c r="A2464">
        <v>133188</v>
      </c>
      <c r="B2464" t="s">
        <v>57</v>
      </c>
      <c r="C2464" t="s">
        <v>27</v>
      </c>
      <c r="D2464" t="s">
        <v>59</v>
      </c>
      <c r="E2464" t="s">
        <v>60</v>
      </c>
      <c r="F2464">
        <v>7385784342</v>
      </c>
      <c r="G2464" t="s">
        <v>30</v>
      </c>
      <c r="H2464">
        <v>7373</v>
      </c>
      <c r="I2464" t="s">
        <v>12823</v>
      </c>
      <c r="J2464" t="s">
        <v>31</v>
      </c>
      <c r="K2464" t="s">
        <v>32</v>
      </c>
      <c r="L2464" t="s">
        <v>17397</v>
      </c>
      <c r="M2464" s="1">
        <v>0.5180555555555556</v>
      </c>
      <c r="N2464" t="s">
        <v>33</v>
      </c>
      <c r="O2464" t="s">
        <v>33</v>
      </c>
      <c r="P2464" s="2">
        <v>4.5717592592592589E-3</v>
      </c>
      <c r="Q2464" s="2">
        <v>3.9351851851851852E-4</v>
      </c>
      <c r="R2464">
        <v>100</v>
      </c>
      <c r="S2464" s="3">
        <v>45876.375</v>
      </c>
      <c r="T2464" t="s">
        <v>54</v>
      </c>
      <c r="U2464" t="s">
        <v>12823</v>
      </c>
      <c r="V2464" s="3">
        <v>45871.640972222223</v>
      </c>
      <c r="W2464" t="s">
        <v>986</v>
      </c>
      <c r="Y2464" s="4">
        <v>45876</v>
      </c>
      <c r="Z2464" s="2">
        <v>0.81263888888888891</v>
      </c>
    </row>
    <row r="2465" spans="1:26" x14ac:dyDescent="0.3">
      <c r="A2465">
        <v>136013</v>
      </c>
      <c r="B2465" t="s">
        <v>517</v>
      </c>
      <c r="C2465" t="s">
        <v>27</v>
      </c>
      <c r="D2465" t="s">
        <v>295</v>
      </c>
      <c r="E2465" t="s">
        <v>84</v>
      </c>
      <c r="F2465">
        <v>6369542427</v>
      </c>
      <c r="G2465" t="s">
        <v>53</v>
      </c>
      <c r="H2465">
        <v>7075</v>
      </c>
      <c r="I2465" t="s">
        <v>6778</v>
      </c>
      <c r="J2465" t="s">
        <v>31</v>
      </c>
      <c r="K2465" t="s">
        <v>32</v>
      </c>
      <c r="L2465" t="s">
        <v>18607</v>
      </c>
      <c r="M2465" s="1">
        <v>0.65694444444444444</v>
      </c>
      <c r="N2465" t="s">
        <v>33</v>
      </c>
      <c r="O2465" t="s">
        <v>33</v>
      </c>
      <c r="P2465" s="2">
        <v>1.5046296296296297E-4</v>
      </c>
      <c r="Q2465" s="2">
        <v>0.13943287037037036</v>
      </c>
      <c r="R2465">
        <v>100</v>
      </c>
      <c r="S2465" s="3">
        <v>45876.375</v>
      </c>
      <c r="T2465" t="s">
        <v>54</v>
      </c>
      <c r="U2465" t="s">
        <v>6778</v>
      </c>
      <c r="V2465" s="3">
        <v>45871.491666666669</v>
      </c>
      <c r="W2465" t="s">
        <v>307</v>
      </c>
      <c r="Y2465" s="4">
        <v>45876</v>
      </c>
      <c r="Z2465" s="2">
        <v>0.81263888888888891</v>
      </c>
    </row>
    <row r="2466" spans="1:26" x14ac:dyDescent="0.3">
      <c r="A2466">
        <v>136013</v>
      </c>
      <c r="B2466" t="s">
        <v>517</v>
      </c>
      <c r="C2466" t="s">
        <v>27</v>
      </c>
      <c r="D2466" t="s">
        <v>295</v>
      </c>
      <c r="E2466" t="s">
        <v>84</v>
      </c>
      <c r="F2466">
        <v>6369542427</v>
      </c>
      <c r="G2466" t="s">
        <v>53</v>
      </c>
      <c r="H2466">
        <v>7075</v>
      </c>
      <c r="I2466" t="s">
        <v>6780</v>
      </c>
      <c r="J2466" t="s">
        <v>31</v>
      </c>
      <c r="K2466" t="s">
        <v>32</v>
      </c>
      <c r="L2466" t="s">
        <v>17398</v>
      </c>
      <c r="M2466" s="1">
        <v>0.51736111111111116</v>
      </c>
      <c r="N2466" t="s">
        <v>33</v>
      </c>
      <c r="O2466" t="s">
        <v>33</v>
      </c>
      <c r="P2466" s="2">
        <v>3.8194444444444446E-4</v>
      </c>
      <c r="Q2466" s="2">
        <v>1.1574074074074075E-4</v>
      </c>
      <c r="R2466">
        <v>100</v>
      </c>
      <c r="S2466" s="3">
        <v>45876.375</v>
      </c>
      <c r="T2466" t="s">
        <v>54</v>
      </c>
      <c r="U2466" t="s">
        <v>6780</v>
      </c>
      <c r="V2466" s="3">
        <v>45871.491666666669</v>
      </c>
      <c r="W2466" t="s">
        <v>307</v>
      </c>
      <c r="Y2466" s="4">
        <v>45876</v>
      </c>
      <c r="Z2466" s="2">
        <v>0.81263888888888891</v>
      </c>
    </row>
    <row r="2467" spans="1:26" x14ac:dyDescent="0.3">
      <c r="A2467">
        <v>133949</v>
      </c>
      <c r="B2467" t="s">
        <v>199</v>
      </c>
      <c r="C2467" t="s">
        <v>27</v>
      </c>
      <c r="D2467" t="s">
        <v>200</v>
      </c>
      <c r="E2467" t="s">
        <v>42</v>
      </c>
      <c r="F2467">
        <v>9630513774</v>
      </c>
      <c r="G2467" t="s">
        <v>43</v>
      </c>
      <c r="H2467">
        <v>7246</v>
      </c>
      <c r="I2467" t="s">
        <v>11930</v>
      </c>
      <c r="J2467" t="s">
        <v>31</v>
      </c>
      <c r="K2467" t="s">
        <v>32</v>
      </c>
      <c r="L2467" t="s">
        <v>17399</v>
      </c>
      <c r="M2467" s="1">
        <v>0.51736111111111116</v>
      </c>
      <c r="N2467" t="s">
        <v>33</v>
      </c>
      <c r="O2467" t="s">
        <v>33</v>
      </c>
      <c r="P2467" s="2">
        <v>3.2881944444444443E-2</v>
      </c>
      <c r="Q2467" s="2">
        <v>1.1574074074074075E-4</v>
      </c>
      <c r="R2467">
        <v>100</v>
      </c>
      <c r="S2467" s="3">
        <v>45876.375</v>
      </c>
      <c r="T2467" t="s">
        <v>54</v>
      </c>
      <c r="U2467" t="s">
        <v>11930</v>
      </c>
      <c r="V2467" s="3">
        <v>45871.572916666664</v>
      </c>
      <c r="W2467" t="s">
        <v>1928</v>
      </c>
      <c r="Y2467" s="4">
        <v>45876</v>
      </c>
      <c r="Z2467" s="2">
        <v>0.81263888888888891</v>
      </c>
    </row>
    <row r="2468" spans="1:26" x14ac:dyDescent="0.3">
      <c r="A2468">
        <v>134001</v>
      </c>
      <c r="B2468" t="s">
        <v>353</v>
      </c>
      <c r="C2468" t="s">
        <v>27</v>
      </c>
      <c r="D2468" t="s">
        <v>148</v>
      </c>
      <c r="E2468" t="s">
        <v>29</v>
      </c>
      <c r="F2468">
        <v>9588438471</v>
      </c>
      <c r="G2468" t="s">
        <v>30</v>
      </c>
      <c r="H2468">
        <v>7163</v>
      </c>
      <c r="I2468" t="s">
        <v>10663</v>
      </c>
      <c r="J2468" t="s">
        <v>31</v>
      </c>
      <c r="K2468" t="s">
        <v>32</v>
      </c>
      <c r="L2468" t="s">
        <v>17400</v>
      </c>
      <c r="M2468" s="1">
        <v>0.56527777777777777</v>
      </c>
      <c r="N2468" t="s">
        <v>33</v>
      </c>
      <c r="O2468" t="s">
        <v>33</v>
      </c>
      <c r="P2468" s="2">
        <v>7.9004629629629633E-2</v>
      </c>
      <c r="Q2468" s="2">
        <v>4.7939814814814817E-2</v>
      </c>
      <c r="R2468">
        <v>100</v>
      </c>
      <c r="S2468" s="3">
        <v>45876.375</v>
      </c>
      <c r="T2468" t="s">
        <v>54</v>
      </c>
      <c r="U2468" t="s">
        <v>10663</v>
      </c>
      <c r="V2468" s="3">
        <v>45871.572222222225</v>
      </c>
      <c r="W2468" t="s">
        <v>525</v>
      </c>
      <c r="Y2468" s="4">
        <v>45876</v>
      </c>
      <c r="Z2468" s="2">
        <v>0.81263888888888891</v>
      </c>
    </row>
    <row r="2469" spans="1:26" x14ac:dyDescent="0.3">
      <c r="A2469">
        <v>130696</v>
      </c>
      <c r="B2469" t="s">
        <v>956</v>
      </c>
      <c r="C2469" t="s">
        <v>27</v>
      </c>
      <c r="D2469" t="s">
        <v>315</v>
      </c>
      <c r="E2469" t="s">
        <v>52</v>
      </c>
      <c r="F2469">
        <v>9846165306</v>
      </c>
      <c r="G2469" t="s">
        <v>53</v>
      </c>
      <c r="H2469">
        <v>7011</v>
      </c>
      <c r="I2469" t="s">
        <v>4144</v>
      </c>
      <c r="J2469" t="s">
        <v>31</v>
      </c>
      <c r="K2469" t="s">
        <v>32</v>
      </c>
      <c r="L2469" t="s">
        <v>17401</v>
      </c>
      <c r="M2469" s="1">
        <v>0.52638888888888891</v>
      </c>
      <c r="N2469" t="s">
        <v>33</v>
      </c>
      <c r="O2469" t="s">
        <v>33</v>
      </c>
      <c r="P2469" s="2">
        <v>2.3252314814814816E-2</v>
      </c>
      <c r="Q2469" s="2">
        <v>9.1898148148148156E-3</v>
      </c>
      <c r="R2469">
        <v>0</v>
      </c>
      <c r="S2469" s="3">
        <v>45876.375</v>
      </c>
      <c r="T2469" t="s">
        <v>54</v>
      </c>
      <c r="U2469" t="s">
        <v>4144</v>
      </c>
      <c r="V2469" s="3">
        <v>45871.490277777775</v>
      </c>
      <c r="W2469" t="s">
        <v>1001</v>
      </c>
      <c r="Y2469" s="4">
        <v>45876</v>
      </c>
      <c r="Z2469" s="2">
        <v>0.81263888888888891</v>
      </c>
    </row>
    <row r="2470" spans="1:26" x14ac:dyDescent="0.3">
      <c r="A2470">
        <v>134863</v>
      </c>
      <c r="B2470" t="s">
        <v>357</v>
      </c>
      <c r="C2470" t="s">
        <v>27</v>
      </c>
      <c r="D2470" t="s">
        <v>51</v>
      </c>
      <c r="E2470" t="s">
        <v>52</v>
      </c>
      <c r="F2470">
        <v>9207295932</v>
      </c>
      <c r="G2470" t="s">
        <v>53</v>
      </c>
      <c r="H2470">
        <v>7053</v>
      </c>
      <c r="I2470" t="s">
        <v>6107</v>
      </c>
      <c r="J2470" t="s">
        <v>31</v>
      </c>
      <c r="K2470" t="s">
        <v>32</v>
      </c>
      <c r="L2470" t="s">
        <v>17402</v>
      </c>
      <c r="M2470" s="1">
        <v>0.51736111111111116</v>
      </c>
      <c r="N2470" t="s">
        <v>33</v>
      </c>
      <c r="O2470" t="s">
        <v>33</v>
      </c>
      <c r="P2470" s="2">
        <v>1.6203703703703703E-4</v>
      </c>
      <c r="Q2470" s="2">
        <v>6.9444444444444444E-5</v>
      </c>
      <c r="R2470">
        <v>100</v>
      </c>
      <c r="S2470" s="3">
        <v>45876.375</v>
      </c>
      <c r="T2470" t="s">
        <v>54</v>
      </c>
      <c r="U2470" t="s">
        <v>6107</v>
      </c>
      <c r="V2470" s="3">
        <v>45871.490972222222</v>
      </c>
      <c r="W2470" t="s">
        <v>413</v>
      </c>
      <c r="Y2470" s="4">
        <v>45876</v>
      </c>
      <c r="Z2470" s="2">
        <v>0.81263888888888891</v>
      </c>
    </row>
    <row r="2471" spans="1:26" x14ac:dyDescent="0.3">
      <c r="A2471">
        <v>136013</v>
      </c>
      <c r="B2471" t="s">
        <v>517</v>
      </c>
      <c r="C2471" t="s">
        <v>27</v>
      </c>
      <c r="D2471" t="s">
        <v>295</v>
      </c>
      <c r="E2471" t="s">
        <v>84</v>
      </c>
      <c r="F2471">
        <v>6369542427</v>
      </c>
      <c r="G2471" t="s">
        <v>53</v>
      </c>
      <c r="H2471">
        <v>7075</v>
      </c>
      <c r="I2471" t="s">
        <v>6786</v>
      </c>
      <c r="J2471" t="s">
        <v>31</v>
      </c>
      <c r="K2471" t="s">
        <v>39</v>
      </c>
      <c r="O2471" t="s">
        <v>33</v>
      </c>
      <c r="S2471" s="3">
        <v>45876.375</v>
      </c>
      <c r="T2471" t="s">
        <v>54</v>
      </c>
      <c r="U2471" t="s">
        <v>6786</v>
      </c>
      <c r="V2471" s="3">
        <v>45871.491666666669</v>
      </c>
      <c r="W2471" t="s">
        <v>307</v>
      </c>
      <c r="Y2471" s="4">
        <v>45876</v>
      </c>
      <c r="Z2471" s="2">
        <v>0.81263888888888891</v>
      </c>
    </row>
    <row r="2472" spans="1:26" x14ac:dyDescent="0.3">
      <c r="A2472">
        <v>134424</v>
      </c>
      <c r="B2472" t="s">
        <v>314</v>
      </c>
      <c r="C2472" t="s">
        <v>27</v>
      </c>
      <c r="D2472" t="s">
        <v>315</v>
      </c>
      <c r="E2472" t="s">
        <v>52</v>
      </c>
      <c r="F2472">
        <v>6282332300</v>
      </c>
      <c r="G2472" t="s">
        <v>53</v>
      </c>
      <c r="H2472">
        <v>7009</v>
      </c>
      <c r="I2472" t="s">
        <v>4064</v>
      </c>
      <c r="J2472" t="s">
        <v>31</v>
      </c>
      <c r="K2472" t="s">
        <v>32</v>
      </c>
      <c r="L2472" t="s">
        <v>17403</v>
      </c>
      <c r="M2472" s="1">
        <v>0.51736111111111116</v>
      </c>
      <c r="N2472" t="s">
        <v>33</v>
      </c>
      <c r="O2472" t="s">
        <v>33</v>
      </c>
      <c r="P2472" s="2">
        <v>1.9386574074074073E-2</v>
      </c>
      <c r="Q2472" s="2">
        <v>1.9675925925925926E-4</v>
      </c>
      <c r="R2472">
        <v>0</v>
      </c>
      <c r="S2472" s="3">
        <v>45876.375</v>
      </c>
      <c r="T2472" t="s">
        <v>54</v>
      </c>
      <c r="U2472" t="s">
        <v>4064</v>
      </c>
      <c r="V2472" s="3">
        <v>45871.490277777775</v>
      </c>
      <c r="W2472" t="s">
        <v>1088</v>
      </c>
      <c r="Y2472" s="4">
        <v>45876</v>
      </c>
      <c r="Z2472" s="2">
        <v>0.81263888888888891</v>
      </c>
    </row>
    <row r="2473" spans="1:26" x14ac:dyDescent="0.3">
      <c r="A2473">
        <v>134863</v>
      </c>
      <c r="B2473" t="s">
        <v>357</v>
      </c>
      <c r="C2473" t="s">
        <v>27</v>
      </c>
      <c r="D2473" t="s">
        <v>51</v>
      </c>
      <c r="E2473" t="s">
        <v>52</v>
      </c>
      <c r="F2473">
        <v>9207295932</v>
      </c>
      <c r="G2473" t="s">
        <v>53</v>
      </c>
      <c r="H2473">
        <v>7053</v>
      </c>
      <c r="I2473" t="s">
        <v>6138</v>
      </c>
      <c r="J2473" t="s">
        <v>31</v>
      </c>
      <c r="K2473" t="s">
        <v>32</v>
      </c>
      <c r="L2473" t="s">
        <v>17402</v>
      </c>
      <c r="M2473" s="1">
        <v>0.51666666666666672</v>
      </c>
      <c r="N2473" t="s">
        <v>33</v>
      </c>
      <c r="O2473" t="s">
        <v>33</v>
      </c>
      <c r="P2473" s="2">
        <v>1.6203703703703703E-4</v>
      </c>
      <c r="Q2473" s="2">
        <v>6.9444444444444444E-5</v>
      </c>
      <c r="R2473">
        <v>0</v>
      </c>
      <c r="S2473" s="3">
        <v>45876.375</v>
      </c>
      <c r="T2473" t="s">
        <v>54</v>
      </c>
      <c r="U2473" t="s">
        <v>6138</v>
      </c>
      <c r="V2473" s="3">
        <v>45871.490972222222</v>
      </c>
      <c r="W2473" t="s">
        <v>413</v>
      </c>
      <c r="Y2473" s="4">
        <v>45876</v>
      </c>
      <c r="Z2473" s="2">
        <v>0.81263888888888891</v>
      </c>
    </row>
    <row r="2474" spans="1:26" x14ac:dyDescent="0.3">
      <c r="A2474">
        <v>131069</v>
      </c>
      <c r="B2474" t="s">
        <v>94</v>
      </c>
      <c r="C2474" t="s">
        <v>27</v>
      </c>
      <c r="D2474" t="s">
        <v>93</v>
      </c>
      <c r="E2474" t="s">
        <v>76</v>
      </c>
      <c r="F2474">
        <v>7697806109</v>
      </c>
      <c r="G2474" t="s">
        <v>43</v>
      </c>
      <c r="H2474">
        <v>7105</v>
      </c>
      <c r="I2474" t="s">
        <v>14233</v>
      </c>
      <c r="J2474" t="s">
        <v>31</v>
      </c>
      <c r="K2474" t="s">
        <v>32</v>
      </c>
      <c r="L2474" t="s">
        <v>17404</v>
      </c>
      <c r="M2474" s="1">
        <v>0.51736111111111116</v>
      </c>
      <c r="N2474" t="s">
        <v>33</v>
      </c>
      <c r="O2474" t="s">
        <v>33</v>
      </c>
      <c r="P2474" s="2">
        <v>1.4398148148148148E-2</v>
      </c>
      <c r="Q2474" s="2">
        <v>1.3888888888888889E-4</v>
      </c>
      <c r="R2474">
        <v>0</v>
      </c>
      <c r="S2474" s="3">
        <v>45876.375</v>
      </c>
      <c r="T2474" t="s">
        <v>54</v>
      </c>
      <c r="U2474" t="s">
        <v>14233</v>
      </c>
      <c r="V2474" s="3">
        <v>45871.64166666667</v>
      </c>
      <c r="W2474" t="s">
        <v>1277</v>
      </c>
      <c r="Y2474" s="4">
        <v>45876</v>
      </c>
      <c r="Z2474" s="2">
        <v>0.81263888888888891</v>
      </c>
    </row>
    <row r="2475" spans="1:26" x14ac:dyDescent="0.3">
      <c r="A2475">
        <v>133898</v>
      </c>
      <c r="B2475" t="s">
        <v>208</v>
      </c>
      <c r="C2475" t="s">
        <v>27</v>
      </c>
      <c r="D2475" t="s">
        <v>51</v>
      </c>
      <c r="E2475" t="s">
        <v>52</v>
      </c>
      <c r="F2475">
        <v>9946956659</v>
      </c>
      <c r="G2475" t="s">
        <v>53</v>
      </c>
      <c r="H2475">
        <v>7022</v>
      </c>
      <c r="I2475" t="s">
        <v>4339</v>
      </c>
      <c r="J2475" t="s">
        <v>31</v>
      </c>
      <c r="K2475" t="s">
        <v>32</v>
      </c>
      <c r="L2475" t="s">
        <v>17405</v>
      </c>
      <c r="M2475" s="1">
        <v>0.51736111111111116</v>
      </c>
      <c r="N2475" t="s">
        <v>33</v>
      </c>
      <c r="O2475" t="s">
        <v>33</v>
      </c>
      <c r="P2475" s="2">
        <v>9.2708333333333341E-3</v>
      </c>
      <c r="Q2475" s="2">
        <v>5.4398148148148144E-4</v>
      </c>
      <c r="R2475">
        <v>0</v>
      </c>
      <c r="S2475" s="3">
        <v>45876.375</v>
      </c>
      <c r="T2475" t="s">
        <v>54</v>
      </c>
      <c r="U2475" t="s">
        <v>4339</v>
      </c>
      <c r="V2475" s="3">
        <v>45871.490277777775</v>
      </c>
      <c r="W2475" t="s">
        <v>209</v>
      </c>
      <c r="Y2475" s="4">
        <v>45876</v>
      </c>
      <c r="Z2475" s="2">
        <v>0.81263888888888891</v>
      </c>
    </row>
    <row r="2476" spans="1:26" x14ac:dyDescent="0.3">
      <c r="A2476">
        <v>135630</v>
      </c>
      <c r="B2476" t="s">
        <v>451</v>
      </c>
      <c r="C2476" t="s">
        <v>27</v>
      </c>
      <c r="D2476" t="s">
        <v>338</v>
      </c>
      <c r="E2476" t="s">
        <v>60</v>
      </c>
      <c r="F2476">
        <v>7756064217</v>
      </c>
      <c r="G2476" t="s">
        <v>30</v>
      </c>
      <c r="H2476">
        <v>7251</v>
      </c>
      <c r="I2476" t="s">
        <v>12070</v>
      </c>
      <c r="J2476" t="s">
        <v>31</v>
      </c>
      <c r="K2476" t="s">
        <v>32</v>
      </c>
      <c r="L2476" t="s">
        <v>17406</v>
      </c>
      <c r="M2476" s="1">
        <v>0.5180555555555556</v>
      </c>
      <c r="N2476" t="s">
        <v>33</v>
      </c>
      <c r="O2476" t="s">
        <v>33</v>
      </c>
      <c r="P2476" s="5">
        <v>13.070289351851851</v>
      </c>
      <c r="Q2476" s="2">
        <v>9.6064814814814819E-4</v>
      </c>
      <c r="R2476">
        <v>100</v>
      </c>
      <c r="S2476" s="3">
        <v>45876.375</v>
      </c>
      <c r="T2476" t="s">
        <v>54</v>
      </c>
      <c r="U2476" t="s">
        <v>12070</v>
      </c>
      <c r="V2476" s="3">
        <v>45871.640972222223</v>
      </c>
      <c r="W2476" t="s">
        <v>589</v>
      </c>
      <c r="Y2476" s="4">
        <v>45876</v>
      </c>
      <c r="Z2476" s="2">
        <v>0.81263888888888891</v>
      </c>
    </row>
    <row r="2477" spans="1:26" x14ac:dyDescent="0.3">
      <c r="A2477">
        <v>134863</v>
      </c>
      <c r="B2477" t="s">
        <v>357</v>
      </c>
      <c r="C2477" t="s">
        <v>27</v>
      </c>
      <c r="D2477" t="s">
        <v>51</v>
      </c>
      <c r="E2477" t="s">
        <v>52</v>
      </c>
      <c r="F2477">
        <v>9207295932</v>
      </c>
      <c r="G2477" t="s">
        <v>53</v>
      </c>
      <c r="H2477">
        <v>7053</v>
      </c>
      <c r="I2477" t="s">
        <v>6164</v>
      </c>
      <c r="J2477" t="s">
        <v>31</v>
      </c>
      <c r="K2477" t="s">
        <v>32</v>
      </c>
      <c r="L2477" t="s">
        <v>17402</v>
      </c>
      <c r="M2477" s="1">
        <v>0.51666666666666672</v>
      </c>
      <c r="N2477" t="s">
        <v>33</v>
      </c>
      <c r="O2477" t="s">
        <v>33</v>
      </c>
      <c r="P2477" s="2">
        <v>1.273148148148148E-4</v>
      </c>
      <c r="Q2477" s="2">
        <v>4.6296296296296294E-5</v>
      </c>
      <c r="R2477">
        <v>0</v>
      </c>
      <c r="S2477" s="3">
        <v>45876.375</v>
      </c>
      <c r="T2477" t="s">
        <v>54</v>
      </c>
      <c r="U2477" t="s">
        <v>6164</v>
      </c>
      <c r="V2477" s="3">
        <v>45871.490972222222</v>
      </c>
      <c r="W2477" t="s">
        <v>413</v>
      </c>
      <c r="Y2477" s="4">
        <v>45876</v>
      </c>
      <c r="Z2477" s="2">
        <v>0.81263888888888891</v>
      </c>
    </row>
    <row r="2478" spans="1:26" x14ac:dyDescent="0.3">
      <c r="A2478">
        <v>136013</v>
      </c>
      <c r="B2478" t="s">
        <v>517</v>
      </c>
      <c r="C2478" t="s">
        <v>27</v>
      </c>
      <c r="D2478" t="s">
        <v>295</v>
      </c>
      <c r="E2478" t="s">
        <v>84</v>
      </c>
      <c r="F2478">
        <v>6369542427</v>
      </c>
      <c r="G2478" t="s">
        <v>53</v>
      </c>
      <c r="H2478">
        <v>7075</v>
      </c>
      <c r="I2478" t="s">
        <v>6795</v>
      </c>
      <c r="J2478" t="s">
        <v>31</v>
      </c>
      <c r="K2478" t="s">
        <v>32</v>
      </c>
      <c r="L2478" t="s">
        <v>17407</v>
      </c>
      <c r="M2478" s="1">
        <v>0.51666666666666672</v>
      </c>
      <c r="N2478" t="s">
        <v>33</v>
      </c>
      <c r="O2478" t="s">
        <v>33</v>
      </c>
      <c r="P2478" s="2">
        <v>4.7453703703703704E-4</v>
      </c>
      <c r="Q2478" s="2">
        <v>3.8194444444444446E-4</v>
      </c>
      <c r="R2478">
        <v>100</v>
      </c>
      <c r="S2478" s="3">
        <v>45876.375</v>
      </c>
      <c r="T2478" t="s">
        <v>54</v>
      </c>
      <c r="U2478" t="s">
        <v>6795</v>
      </c>
      <c r="V2478" s="3">
        <v>45871.491666666669</v>
      </c>
      <c r="W2478" t="s">
        <v>307</v>
      </c>
      <c r="Y2478" s="4">
        <v>45876</v>
      </c>
      <c r="Z2478" s="2">
        <v>0.81263888888888891</v>
      </c>
    </row>
    <row r="2479" spans="1:26" x14ac:dyDescent="0.3">
      <c r="A2479">
        <v>134863</v>
      </c>
      <c r="B2479" t="s">
        <v>357</v>
      </c>
      <c r="C2479" t="s">
        <v>27</v>
      </c>
      <c r="D2479" t="s">
        <v>51</v>
      </c>
      <c r="E2479" t="s">
        <v>52</v>
      </c>
      <c r="F2479">
        <v>9207295932</v>
      </c>
      <c r="G2479" t="s">
        <v>53</v>
      </c>
      <c r="H2479">
        <v>7053</v>
      </c>
      <c r="I2479" t="s">
        <v>6141</v>
      </c>
      <c r="J2479" t="s">
        <v>31</v>
      </c>
      <c r="K2479" t="s">
        <v>32</v>
      </c>
      <c r="L2479" t="s">
        <v>17408</v>
      </c>
      <c r="M2479" s="1">
        <v>0.51666666666666672</v>
      </c>
      <c r="N2479" t="s">
        <v>33</v>
      </c>
      <c r="O2479" t="s">
        <v>33</v>
      </c>
      <c r="P2479" s="2">
        <v>2.4305555555555555E-4</v>
      </c>
      <c r="Q2479" s="2">
        <v>9.2592592592592588E-5</v>
      </c>
      <c r="R2479">
        <v>0</v>
      </c>
      <c r="S2479" s="3">
        <v>45876.375</v>
      </c>
      <c r="T2479" t="s">
        <v>54</v>
      </c>
      <c r="U2479" t="s">
        <v>6141</v>
      </c>
      <c r="V2479" s="3">
        <v>45871.490972222222</v>
      </c>
      <c r="W2479" t="s">
        <v>413</v>
      </c>
      <c r="Y2479" s="4">
        <v>45876</v>
      </c>
      <c r="Z2479" s="2">
        <v>0.81263888888888891</v>
      </c>
    </row>
    <row r="2480" spans="1:26" x14ac:dyDescent="0.3">
      <c r="A2480">
        <v>20030</v>
      </c>
      <c r="B2480" t="s">
        <v>542</v>
      </c>
      <c r="C2480" t="s">
        <v>27</v>
      </c>
      <c r="D2480" t="s">
        <v>46</v>
      </c>
      <c r="E2480" t="s">
        <v>38</v>
      </c>
      <c r="F2480">
        <v>8714623760</v>
      </c>
      <c r="G2480" t="s">
        <v>30</v>
      </c>
      <c r="H2480">
        <v>7196</v>
      </c>
      <c r="I2480" t="s">
        <v>7125</v>
      </c>
      <c r="J2480" t="s">
        <v>31</v>
      </c>
      <c r="K2480" t="s">
        <v>39</v>
      </c>
      <c r="O2480" t="s">
        <v>33</v>
      </c>
      <c r="S2480" s="3">
        <v>45876.375</v>
      </c>
      <c r="T2480" t="s">
        <v>54</v>
      </c>
      <c r="U2480" t="s">
        <v>7125</v>
      </c>
      <c r="V2480" s="3">
        <v>45871.491666666669</v>
      </c>
      <c r="W2480" t="s">
        <v>763</v>
      </c>
      <c r="Y2480" s="4">
        <v>45876</v>
      </c>
      <c r="Z2480" s="2">
        <v>0.81263888888888891</v>
      </c>
    </row>
    <row r="2481" spans="1:26" x14ac:dyDescent="0.3">
      <c r="A2481">
        <v>28127</v>
      </c>
      <c r="B2481" t="s">
        <v>523</v>
      </c>
      <c r="C2481" t="s">
        <v>27</v>
      </c>
      <c r="D2481" t="s">
        <v>324</v>
      </c>
      <c r="E2481" t="s">
        <v>84</v>
      </c>
      <c r="F2481">
        <v>8056833941</v>
      </c>
      <c r="G2481" t="s">
        <v>53</v>
      </c>
      <c r="H2481">
        <v>7048</v>
      </c>
      <c r="I2481" t="s">
        <v>5979</v>
      </c>
      <c r="J2481" t="s">
        <v>31</v>
      </c>
      <c r="K2481" t="s">
        <v>32</v>
      </c>
      <c r="L2481" t="s">
        <v>17409</v>
      </c>
      <c r="M2481" s="1">
        <v>0.51666666666666672</v>
      </c>
      <c r="N2481" t="s">
        <v>33</v>
      </c>
      <c r="O2481" t="s">
        <v>65</v>
      </c>
      <c r="P2481" s="2">
        <v>1.3275462962962963E-2</v>
      </c>
      <c r="Q2481" s="2">
        <v>2.7777777777777778E-4</v>
      </c>
      <c r="R2481">
        <v>100</v>
      </c>
      <c r="S2481" s="3">
        <v>45876.375</v>
      </c>
      <c r="T2481" t="s">
        <v>54</v>
      </c>
      <c r="U2481" t="s">
        <v>5979</v>
      </c>
      <c r="V2481" s="3">
        <v>45871.490972222222</v>
      </c>
      <c r="W2481" t="s">
        <v>887</v>
      </c>
      <c r="Y2481" s="4">
        <v>45876</v>
      </c>
      <c r="Z2481" s="2">
        <v>0.81263888888888891</v>
      </c>
    </row>
    <row r="2482" spans="1:26" x14ac:dyDescent="0.3">
      <c r="A2482">
        <v>16839</v>
      </c>
      <c r="B2482" t="s">
        <v>350</v>
      </c>
      <c r="C2482" t="s">
        <v>27</v>
      </c>
      <c r="D2482" t="s">
        <v>351</v>
      </c>
      <c r="E2482" t="s">
        <v>76</v>
      </c>
      <c r="F2482">
        <v>9644166223</v>
      </c>
      <c r="G2482" t="s">
        <v>43</v>
      </c>
      <c r="H2482">
        <v>7154</v>
      </c>
      <c r="I2482" t="s">
        <v>14637</v>
      </c>
      <c r="J2482" t="s">
        <v>31</v>
      </c>
      <c r="K2482" t="s">
        <v>32</v>
      </c>
      <c r="L2482" t="s">
        <v>17410</v>
      </c>
      <c r="M2482" s="1">
        <v>0.51666666666666672</v>
      </c>
      <c r="N2482" t="s">
        <v>33</v>
      </c>
      <c r="O2482" t="s">
        <v>33</v>
      </c>
      <c r="P2482" s="2">
        <v>2.6597222222222223E-2</v>
      </c>
      <c r="Q2482" s="2">
        <v>2.3148148148148149E-4</v>
      </c>
      <c r="R2482">
        <v>100</v>
      </c>
      <c r="S2482" s="3">
        <v>45876.375</v>
      </c>
      <c r="T2482" t="s">
        <v>54</v>
      </c>
      <c r="U2482" t="s">
        <v>14637</v>
      </c>
      <c r="V2482" s="3">
        <v>45871.642361111109</v>
      </c>
      <c r="W2482" t="s">
        <v>1037</v>
      </c>
      <c r="Y2482" s="4">
        <v>45876</v>
      </c>
      <c r="Z2482" s="2">
        <v>0.81263888888888891</v>
      </c>
    </row>
    <row r="2483" spans="1:26" x14ac:dyDescent="0.3">
      <c r="A2483">
        <v>136310</v>
      </c>
      <c r="B2483" t="s">
        <v>415</v>
      </c>
      <c r="C2483" t="s">
        <v>27</v>
      </c>
      <c r="D2483" t="s">
        <v>51</v>
      </c>
      <c r="E2483" t="s">
        <v>52</v>
      </c>
      <c r="G2483" t="s">
        <v>53</v>
      </c>
      <c r="H2483">
        <v>7054</v>
      </c>
      <c r="I2483" t="s">
        <v>6285</v>
      </c>
      <c r="J2483" t="s">
        <v>31</v>
      </c>
      <c r="K2483" t="s">
        <v>32</v>
      </c>
      <c r="L2483" t="s">
        <v>17411</v>
      </c>
      <c r="M2483" s="1">
        <v>0.51666666666666672</v>
      </c>
      <c r="N2483" t="s">
        <v>33</v>
      </c>
      <c r="O2483" t="s">
        <v>33</v>
      </c>
      <c r="P2483" s="2">
        <v>1.273148148148148E-4</v>
      </c>
      <c r="Q2483" s="2">
        <v>6.9444444444444444E-5</v>
      </c>
      <c r="R2483">
        <v>0</v>
      </c>
      <c r="S2483" s="3">
        <v>45876.375</v>
      </c>
      <c r="T2483" t="s">
        <v>54</v>
      </c>
      <c r="U2483" t="s">
        <v>6285</v>
      </c>
      <c r="V2483" s="3">
        <v>45871.490972222222</v>
      </c>
      <c r="W2483" t="s">
        <v>416</v>
      </c>
      <c r="Y2483" s="4">
        <v>45876</v>
      </c>
      <c r="Z2483" s="2">
        <v>0.81263888888888891</v>
      </c>
    </row>
    <row r="2484" spans="1:26" x14ac:dyDescent="0.3">
      <c r="A2484">
        <v>134863</v>
      </c>
      <c r="B2484" t="s">
        <v>357</v>
      </c>
      <c r="C2484" t="s">
        <v>27</v>
      </c>
      <c r="D2484" t="s">
        <v>51</v>
      </c>
      <c r="E2484" t="s">
        <v>52</v>
      </c>
      <c r="F2484">
        <v>9207295932</v>
      </c>
      <c r="G2484" t="s">
        <v>53</v>
      </c>
      <c r="H2484">
        <v>7053</v>
      </c>
      <c r="I2484" t="s">
        <v>6168</v>
      </c>
      <c r="J2484" t="s">
        <v>31</v>
      </c>
      <c r="K2484" t="s">
        <v>32</v>
      </c>
      <c r="L2484" t="s">
        <v>17412</v>
      </c>
      <c r="M2484" s="1">
        <v>0.51666666666666672</v>
      </c>
      <c r="N2484" t="s">
        <v>33</v>
      </c>
      <c r="O2484" t="s">
        <v>33</v>
      </c>
      <c r="P2484" s="2">
        <v>1.6203703703703703E-4</v>
      </c>
      <c r="Q2484" s="2">
        <v>4.6296296296296294E-5</v>
      </c>
      <c r="R2484">
        <v>0</v>
      </c>
      <c r="S2484" s="3">
        <v>45876.375</v>
      </c>
      <c r="T2484" t="s">
        <v>54</v>
      </c>
      <c r="U2484" t="s">
        <v>6168</v>
      </c>
      <c r="V2484" s="3">
        <v>45871.490972222222</v>
      </c>
      <c r="W2484" t="s">
        <v>413</v>
      </c>
      <c r="Y2484" s="4">
        <v>45876</v>
      </c>
      <c r="Z2484" s="2">
        <v>0.81263888888888891</v>
      </c>
    </row>
    <row r="2485" spans="1:26" x14ac:dyDescent="0.3">
      <c r="A2485">
        <v>136013</v>
      </c>
      <c r="B2485" t="s">
        <v>517</v>
      </c>
      <c r="C2485" t="s">
        <v>27</v>
      </c>
      <c r="D2485" t="s">
        <v>295</v>
      </c>
      <c r="E2485" t="s">
        <v>84</v>
      </c>
      <c r="F2485">
        <v>6369542427</v>
      </c>
      <c r="G2485" t="s">
        <v>53</v>
      </c>
      <c r="H2485">
        <v>7075</v>
      </c>
      <c r="I2485" t="s">
        <v>6798</v>
      </c>
      <c r="J2485" t="s">
        <v>31</v>
      </c>
      <c r="K2485" t="s">
        <v>32</v>
      </c>
      <c r="L2485" t="s">
        <v>17413</v>
      </c>
      <c r="M2485" s="1">
        <v>0.51666666666666672</v>
      </c>
      <c r="N2485" t="s">
        <v>33</v>
      </c>
      <c r="O2485" t="s">
        <v>33</v>
      </c>
      <c r="P2485" s="2">
        <v>2.199074074074074E-4</v>
      </c>
      <c r="Q2485" s="2">
        <v>1.6203703703703703E-4</v>
      </c>
      <c r="R2485">
        <v>100</v>
      </c>
      <c r="S2485" s="3">
        <v>45876.375</v>
      </c>
      <c r="T2485" t="s">
        <v>54</v>
      </c>
      <c r="U2485" t="s">
        <v>6798</v>
      </c>
      <c r="V2485" s="3">
        <v>45871.491666666669</v>
      </c>
      <c r="W2485" t="s">
        <v>307</v>
      </c>
      <c r="Y2485" s="4">
        <v>45876</v>
      </c>
      <c r="Z2485" s="2">
        <v>0.81263888888888891</v>
      </c>
    </row>
    <row r="2486" spans="1:26" x14ac:dyDescent="0.3">
      <c r="A2486">
        <v>136310</v>
      </c>
      <c r="B2486" t="s">
        <v>415</v>
      </c>
      <c r="C2486" t="s">
        <v>27</v>
      </c>
      <c r="D2486" t="s">
        <v>51</v>
      </c>
      <c r="E2486" t="s">
        <v>52</v>
      </c>
      <c r="G2486" t="s">
        <v>53</v>
      </c>
      <c r="H2486">
        <v>7054</v>
      </c>
      <c r="I2486" t="s">
        <v>6294</v>
      </c>
      <c r="J2486" t="s">
        <v>31</v>
      </c>
      <c r="K2486" t="s">
        <v>32</v>
      </c>
      <c r="L2486" t="s">
        <v>17414</v>
      </c>
      <c r="M2486" s="1">
        <v>0.51666666666666672</v>
      </c>
      <c r="N2486" t="s">
        <v>33</v>
      </c>
      <c r="O2486" t="s">
        <v>33</v>
      </c>
      <c r="P2486" s="2">
        <v>0.73388888888888892</v>
      </c>
      <c r="Q2486" s="2">
        <v>4.6296296296296294E-5</v>
      </c>
      <c r="R2486">
        <v>0</v>
      </c>
      <c r="S2486" s="3">
        <v>45876.375</v>
      </c>
      <c r="T2486" t="s">
        <v>54</v>
      </c>
      <c r="U2486" t="s">
        <v>6294</v>
      </c>
      <c r="V2486" s="3">
        <v>45871.490972222222</v>
      </c>
      <c r="W2486" t="s">
        <v>416</v>
      </c>
      <c r="Y2486" s="4">
        <v>45876</v>
      </c>
      <c r="Z2486" s="2">
        <v>0.81263888888888891</v>
      </c>
    </row>
    <row r="2487" spans="1:26" x14ac:dyDescent="0.3">
      <c r="A2487">
        <v>130396</v>
      </c>
      <c r="B2487" t="s">
        <v>998</v>
      </c>
      <c r="C2487" t="s">
        <v>27</v>
      </c>
      <c r="D2487" t="s">
        <v>315</v>
      </c>
      <c r="E2487" t="s">
        <v>52</v>
      </c>
      <c r="F2487">
        <v>8157003504</v>
      </c>
      <c r="G2487" t="s">
        <v>53</v>
      </c>
      <c r="H2487">
        <v>7402</v>
      </c>
      <c r="I2487" t="s">
        <v>6447</v>
      </c>
      <c r="J2487" t="s">
        <v>31</v>
      </c>
      <c r="K2487" t="s">
        <v>32</v>
      </c>
      <c r="L2487" t="s">
        <v>17415</v>
      </c>
      <c r="M2487" s="1">
        <v>0.51597222222222228</v>
      </c>
      <c r="N2487" t="s">
        <v>33</v>
      </c>
      <c r="O2487" t="s">
        <v>33</v>
      </c>
      <c r="P2487" s="2">
        <v>7.8356481481481485E-2</v>
      </c>
      <c r="Q2487" s="2">
        <v>5.7870370370370373E-5</v>
      </c>
      <c r="R2487">
        <v>0</v>
      </c>
      <c r="S2487" s="3">
        <v>45876.375</v>
      </c>
      <c r="T2487" t="s">
        <v>54</v>
      </c>
      <c r="U2487" t="s">
        <v>6447</v>
      </c>
      <c r="V2487" s="3">
        <v>45871.490972222222</v>
      </c>
      <c r="W2487" t="s">
        <v>999</v>
      </c>
      <c r="Y2487" s="4">
        <v>45876</v>
      </c>
      <c r="Z2487" s="2">
        <v>0.81263888888888891</v>
      </c>
    </row>
    <row r="2488" spans="1:26" x14ac:dyDescent="0.3">
      <c r="A2488">
        <v>136013</v>
      </c>
      <c r="B2488" t="s">
        <v>517</v>
      </c>
      <c r="C2488" t="s">
        <v>27</v>
      </c>
      <c r="D2488" t="s">
        <v>295</v>
      </c>
      <c r="E2488" t="s">
        <v>84</v>
      </c>
      <c r="F2488">
        <v>6369542427</v>
      </c>
      <c r="G2488" t="s">
        <v>53</v>
      </c>
      <c r="H2488">
        <v>7075</v>
      </c>
      <c r="I2488" t="s">
        <v>6801</v>
      </c>
      <c r="J2488" t="s">
        <v>31</v>
      </c>
      <c r="K2488" t="s">
        <v>32</v>
      </c>
      <c r="L2488" t="s">
        <v>17416</v>
      </c>
      <c r="M2488" s="1">
        <v>0.51597222222222228</v>
      </c>
      <c r="N2488" t="s">
        <v>33</v>
      </c>
      <c r="O2488" t="s">
        <v>33</v>
      </c>
      <c r="P2488" s="2">
        <v>1.3819444444444445E-2</v>
      </c>
      <c r="Q2488" s="2">
        <v>1.1574074074074075E-4</v>
      </c>
      <c r="R2488">
        <v>100</v>
      </c>
      <c r="S2488" s="3">
        <v>45876.375</v>
      </c>
      <c r="T2488" t="s">
        <v>54</v>
      </c>
      <c r="U2488" t="s">
        <v>6801</v>
      </c>
      <c r="V2488" s="3">
        <v>45871.491666666669</v>
      </c>
      <c r="W2488" t="s">
        <v>307</v>
      </c>
      <c r="Y2488" s="4">
        <v>45876</v>
      </c>
      <c r="Z2488" s="2">
        <v>0.81263888888888891</v>
      </c>
    </row>
    <row r="2489" spans="1:26" x14ac:dyDescent="0.3">
      <c r="A2489">
        <v>130396</v>
      </c>
      <c r="B2489" t="s">
        <v>998</v>
      </c>
      <c r="C2489" t="s">
        <v>27</v>
      </c>
      <c r="D2489" t="s">
        <v>315</v>
      </c>
      <c r="E2489" t="s">
        <v>52</v>
      </c>
      <c r="F2489">
        <v>8157003504</v>
      </c>
      <c r="G2489" t="s">
        <v>53</v>
      </c>
      <c r="H2489">
        <v>7402</v>
      </c>
      <c r="I2489" t="s">
        <v>6463</v>
      </c>
      <c r="J2489" t="s">
        <v>31</v>
      </c>
      <c r="K2489" t="s">
        <v>39</v>
      </c>
      <c r="O2489" t="s">
        <v>33</v>
      </c>
      <c r="S2489" s="3">
        <v>45876.375</v>
      </c>
      <c r="T2489" t="s">
        <v>54</v>
      </c>
      <c r="U2489" t="s">
        <v>6463</v>
      </c>
      <c r="V2489" s="3">
        <v>45871.490972222222</v>
      </c>
      <c r="W2489" t="s">
        <v>999</v>
      </c>
      <c r="Y2489" s="4">
        <v>45876</v>
      </c>
      <c r="Z2489" s="2">
        <v>0.81263888888888891</v>
      </c>
    </row>
    <row r="2490" spans="1:26" x14ac:dyDescent="0.3">
      <c r="A2490">
        <v>136102</v>
      </c>
      <c r="B2490" t="s">
        <v>489</v>
      </c>
      <c r="C2490" t="s">
        <v>27</v>
      </c>
      <c r="D2490" t="s">
        <v>51</v>
      </c>
      <c r="E2490" t="s">
        <v>52</v>
      </c>
      <c r="F2490">
        <v>9400966968</v>
      </c>
      <c r="G2490" t="s">
        <v>53</v>
      </c>
      <c r="H2490">
        <v>7027</v>
      </c>
      <c r="I2490" t="s">
        <v>4707</v>
      </c>
      <c r="J2490" t="s">
        <v>31</v>
      </c>
      <c r="K2490" t="s">
        <v>32</v>
      </c>
      <c r="L2490" t="s">
        <v>17417</v>
      </c>
      <c r="M2490" s="1">
        <v>0.51666666666666672</v>
      </c>
      <c r="N2490" t="s">
        <v>33</v>
      </c>
      <c r="O2490" t="s">
        <v>33</v>
      </c>
      <c r="P2490" s="2">
        <v>2.4421296296296295E-2</v>
      </c>
      <c r="Q2490" s="2">
        <v>4.2824074074074075E-4</v>
      </c>
      <c r="R2490">
        <v>100</v>
      </c>
      <c r="S2490" s="3">
        <v>45876.375</v>
      </c>
      <c r="T2490" t="s">
        <v>54</v>
      </c>
      <c r="U2490" t="s">
        <v>4707</v>
      </c>
      <c r="V2490" s="3">
        <v>45871.490277777775</v>
      </c>
      <c r="W2490" t="s">
        <v>1084</v>
      </c>
      <c r="Y2490" s="4">
        <v>45876</v>
      </c>
      <c r="Z2490" s="2">
        <v>0.81263888888888891</v>
      </c>
    </row>
    <row r="2491" spans="1:26" x14ac:dyDescent="0.3">
      <c r="A2491">
        <v>134487</v>
      </c>
      <c r="B2491" t="s">
        <v>220</v>
      </c>
      <c r="C2491" t="s">
        <v>27</v>
      </c>
      <c r="D2491" t="s">
        <v>120</v>
      </c>
      <c r="E2491" t="s">
        <v>70</v>
      </c>
      <c r="F2491">
        <v>9202346971</v>
      </c>
      <c r="G2491" t="s">
        <v>43</v>
      </c>
      <c r="H2491">
        <v>1733</v>
      </c>
      <c r="I2491" t="s">
        <v>8509</v>
      </c>
      <c r="J2491" t="s">
        <v>31</v>
      </c>
      <c r="K2491" t="s">
        <v>32</v>
      </c>
      <c r="L2491" t="s">
        <v>17418</v>
      </c>
      <c r="M2491" s="1">
        <v>0.51666666666666672</v>
      </c>
      <c r="N2491" t="s">
        <v>33</v>
      </c>
      <c r="O2491" t="s">
        <v>33</v>
      </c>
      <c r="P2491" s="2">
        <v>4.6828703703703706E-2</v>
      </c>
      <c r="Q2491" s="2">
        <v>3.3564814814814812E-4</v>
      </c>
      <c r="R2491">
        <v>100</v>
      </c>
      <c r="S2491" s="3">
        <v>45876.375</v>
      </c>
      <c r="T2491" t="s">
        <v>54</v>
      </c>
      <c r="U2491" t="s">
        <v>8509</v>
      </c>
      <c r="V2491" s="3">
        <v>45871.571527777778</v>
      </c>
      <c r="W2491" t="s">
        <v>221</v>
      </c>
      <c r="Y2491" s="4">
        <v>45876</v>
      </c>
      <c r="Z2491" s="2">
        <v>0.81263888888888891</v>
      </c>
    </row>
    <row r="2492" spans="1:26" x14ac:dyDescent="0.3">
      <c r="A2492">
        <v>133810</v>
      </c>
      <c r="B2492" t="s">
        <v>163</v>
      </c>
      <c r="C2492" t="s">
        <v>27</v>
      </c>
      <c r="D2492" t="s">
        <v>78</v>
      </c>
      <c r="E2492" t="s">
        <v>42</v>
      </c>
      <c r="F2492">
        <v>7909970872</v>
      </c>
      <c r="G2492" t="s">
        <v>43</v>
      </c>
      <c r="H2492">
        <v>1762</v>
      </c>
      <c r="I2492" t="s">
        <v>8968</v>
      </c>
      <c r="J2492" t="s">
        <v>31</v>
      </c>
      <c r="K2492" t="s">
        <v>32</v>
      </c>
      <c r="L2492" t="s">
        <v>17419</v>
      </c>
      <c r="M2492" s="1">
        <v>0.51597222222222228</v>
      </c>
      <c r="N2492" t="s">
        <v>33</v>
      </c>
      <c r="O2492" t="s">
        <v>33</v>
      </c>
      <c r="P2492" s="2">
        <v>6.3090277777777773E-2</v>
      </c>
      <c r="Q2492" s="2">
        <v>2.5462962962962961E-4</v>
      </c>
      <c r="R2492">
        <v>100</v>
      </c>
      <c r="S2492" s="3">
        <v>45876.375</v>
      </c>
      <c r="T2492" t="s">
        <v>54</v>
      </c>
      <c r="U2492" t="s">
        <v>8968</v>
      </c>
      <c r="V2492" s="3">
        <v>45871.571527777778</v>
      </c>
      <c r="W2492" t="s">
        <v>1116</v>
      </c>
      <c r="Y2492" s="4">
        <v>45876</v>
      </c>
      <c r="Z2492" s="2">
        <v>0.81263888888888891</v>
      </c>
    </row>
    <row r="2493" spans="1:26" x14ac:dyDescent="0.3">
      <c r="A2493">
        <v>136507</v>
      </c>
      <c r="B2493" t="s">
        <v>1255</v>
      </c>
      <c r="C2493" t="s">
        <v>27</v>
      </c>
      <c r="D2493" t="s">
        <v>148</v>
      </c>
      <c r="E2493" t="s">
        <v>29</v>
      </c>
      <c r="F2493">
        <v>8530355740</v>
      </c>
      <c r="G2493" t="s">
        <v>61</v>
      </c>
      <c r="H2493">
        <v>7177</v>
      </c>
      <c r="I2493" t="s">
        <v>11019</v>
      </c>
      <c r="J2493" t="s">
        <v>31</v>
      </c>
      <c r="K2493" t="s">
        <v>32</v>
      </c>
      <c r="L2493" t="s">
        <v>17420</v>
      </c>
      <c r="M2493" s="1">
        <v>0.51597222222222228</v>
      </c>
      <c r="N2493" t="s">
        <v>33</v>
      </c>
      <c r="O2493" t="s">
        <v>33</v>
      </c>
      <c r="P2493" s="2">
        <v>0.11521990740740741</v>
      </c>
      <c r="Q2493" s="2">
        <v>3.2407407407407406E-4</v>
      </c>
      <c r="R2493">
        <v>100</v>
      </c>
      <c r="S2493" s="3">
        <v>45876.375</v>
      </c>
      <c r="T2493" t="s">
        <v>54</v>
      </c>
      <c r="U2493" t="s">
        <v>11019</v>
      </c>
      <c r="V2493" s="3">
        <v>45871.572916666664</v>
      </c>
      <c r="W2493" t="s">
        <v>1628</v>
      </c>
      <c r="Y2493" s="4">
        <v>45876</v>
      </c>
      <c r="Z2493" s="2">
        <v>0.81263888888888891</v>
      </c>
    </row>
    <row r="2494" spans="1:26" x14ac:dyDescent="0.3">
      <c r="A2494">
        <v>134863</v>
      </c>
      <c r="B2494" t="s">
        <v>357</v>
      </c>
      <c r="C2494" t="s">
        <v>27</v>
      </c>
      <c r="D2494" t="s">
        <v>51</v>
      </c>
      <c r="E2494" t="s">
        <v>52</v>
      </c>
      <c r="F2494">
        <v>9207295932</v>
      </c>
      <c r="G2494" t="s">
        <v>53</v>
      </c>
      <c r="H2494">
        <v>7053</v>
      </c>
      <c r="I2494" t="s">
        <v>6175</v>
      </c>
      <c r="J2494" t="s">
        <v>31</v>
      </c>
      <c r="K2494" t="s">
        <v>32</v>
      </c>
      <c r="L2494" t="s">
        <v>17421</v>
      </c>
      <c r="M2494" s="1">
        <v>0.51597222222222228</v>
      </c>
      <c r="N2494" t="s">
        <v>33</v>
      </c>
      <c r="O2494" t="s">
        <v>33</v>
      </c>
      <c r="P2494" s="2">
        <v>5.3240740740740744E-4</v>
      </c>
      <c r="Q2494" s="2">
        <v>4.1666666666666669E-4</v>
      </c>
      <c r="R2494">
        <v>0</v>
      </c>
      <c r="S2494" s="3">
        <v>45876.375</v>
      </c>
      <c r="T2494" t="s">
        <v>54</v>
      </c>
      <c r="U2494" t="s">
        <v>6175</v>
      </c>
      <c r="V2494" s="3">
        <v>45871.490972222222</v>
      </c>
      <c r="W2494" t="s">
        <v>413</v>
      </c>
      <c r="Y2494" s="4">
        <v>45876</v>
      </c>
      <c r="Z2494" s="2">
        <v>0.81263888888888891</v>
      </c>
    </row>
    <row r="2495" spans="1:26" x14ac:dyDescent="0.3">
      <c r="A2495">
        <v>134863</v>
      </c>
      <c r="B2495" t="s">
        <v>357</v>
      </c>
      <c r="C2495" t="s">
        <v>27</v>
      </c>
      <c r="D2495" t="s">
        <v>51</v>
      </c>
      <c r="E2495" t="s">
        <v>52</v>
      </c>
      <c r="F2495">
        <v>9207295932</v>
      </c>
      <c r="G2495" t="s">
        <v>53</v>
      </c>
      <c r="H2495">
        <v>7053</v>
      </c>
      <c r="I2495" t="s">
        <v>6179</v>
      </c>
      <c r="J2495" t="s">
        <v>31</v>
      </c>
      <c r="K2495" t="s">
        <v>32</v>
      </c>
      <c r="L2495" t="s">
        <v>17421</v>
      </c>
      <c r="M2495" s="1">
        <v>0.51597222222222228</v>
      </c>
      <c r="N2495" t="s">
        <v>33</v>
      </c>
      <c r="O2495" t="s">
        <v>33</v>
      </c>
      <c r="P2495" s="2">
        <v>1.273148148148148E-4</v>
      </c>
      <c r="Q2495" s="2">
        <v>4.6296296296296294E-5</v>
      </c>
      <c r="R2495">
        <v>0</v>
      </c>
      <c r="S2495" s="3">
        <v>45876.375</v>
      </c>
      <c r="T2495" t="s">
        <v>54</v>
      </c>
      <c r="U2495" t="s">
        <v>6179</v>
      </c>
      <c r="V2495" s="3">
        <v>45871.490972222222</v>
      </c>
      <c r="W2495" t="s">
        <v>413</v>
      </c>
      <c r="Y2495" s="4">
        <v>45876</v>
      </c>
      <c r="Z2495" s="2">
        <v>0.81263888888888891</v>
      </c>
    </row>
    <row r="2496" spans="1:26" x14ac:dyDescent="0.3">
      <c r="A2496">
        <v>133386</v>
      </c>
      <c r="B2496" t="s">
        <v>809</v>
      </c>
      <c r="C2496" t="s">
        <v>27</v>
      </c>
      <c r="D2496" t="s">
        <v>64</v>
      </c>
      <c r="E2496" t="s">
        <v>48</v>
      </c>
      <c r="F2496">
        <v>9887211535</v>
      </c>
      <c r="G2496" t="s">
        <v>43</v>
      </c>
      <c r="H2496">
        <v>1785</v>
      </c>
      <c r="I2496" t="s">
        <v>13816</v>
      </c>
      <c r="J2496" t="s">
        <v>31</v>
      </c>
      <c r="K2496" t="s">
        <v>32</v>
      </c>
      <c r="L2496" t="s">
        <v>17422</v>
      </c>
      <c r="M2496" s="1">
        <v>0.51597222222222228</v>
      </c>
      <c r="N2496" t="s">
        <v>33</v>
      </c>
      <c r="O2496" t="s">
        <v>33</v>
      </c>
      <c r="P2496" s="5">
        <v>5.7251041666666671</v>
      </c>
      <c r="Q2496" s="2">
        <v>3.3564814814814812E-4</v>
      </c>
      <c r="R2496">
        <v>100</v>
      </c>
      <c r="S2496" s="3">
        <v>45876.375</v>
      </c>
      <c r="T2496" t="s">
        <v>54</v>
      </c>
      <c r="U2496" t="s">
        <v>13816</v>
      </c>
      <c r="V2496" s="3">
        <v>45871.64166666667</v>
      </c>
      <c r="W2496" t="s">
        <v>1837</v>
      </c>
      <c r="Y2496" s="4">
        <v>45876</v>
      </c>
      <c r="Z2496" s="2">
        <v>0.81263888888888891</v>
      </c>
    </row>
    <row r="2497" spans="1:26" x14ac:dyDescent="0.3">
      <c r="A2497">
        <v>20030</v>
      </c>
      <c r="B2497" t="s">
        <v>542</v>
      </c>
      <c r="C2497" t="s">
        <v>27</v>
      </c>
      <c r="D2497" t="s">
        <v>46</v>
      </c>
      <c r="E2497" t="s">
        <v>38</v>
      </c>
      <c r="F2497">
        <v>8714623760</v>
      </c>
      <c r="G2497" t="s">
        <v>30</v>
      </c>
      <c r="H2497">
        <v>7196</v>
      </c>
      <c r="I2497" t="s">
        <v>7119</v>
      </c>
      <c r="J2497" t="s">
        <v>31</v>
      </c>
      <c r="K2497" t="s">
        <v>32</v>
      </c>
      <c r="L2497" t="s">
        <v>17423</v>
      </c>
      <c r="M2497" s="1">
        <v>0.51597222222222228</v>
      </c>
      <c r="N2497" t="s">
        <v>33</v>
      </c>
      <c r="O2497" t="s">
        <v>33</v>
      </c>
      <c r="P2497" s="2">
        <v>7.9861111111111116E-4</v>
      </c>
      <c r="Q2497" s="2">
        <v>5.7870370370370367E-4</v>
      </c>
      <c r="R2497">
        <v>100</v>
      </c>
      <c r="S2497" s="3">
        <v>45876.375</v>
      </c>
      <c r="T2497" t="s">
        <v>54</v>
      </c>
      <c r="U2497" t="s">
        <v>7119</v>
      </c>
      <c r="V2497" s="3">
        <v>45871.491666666669</v>
      </c>
      <c r="W2497" t="s">
        <v>763</v>
      </c>
      <c r="Y2497" s="4">
        <v>45876</v>
      </c>
      <c r="Z2497" s="2">
        <v>0.81263888888888891</v>
      </c>
    </row>
    <row r="2498" spans="1:26" x14ac:dyDescent="0.3">
      <c r="A2498">
        <v>134863</v>
      </c>
      <c r="B2498" t="s">
        <v>357</v>
      </c>
      <c r="C2498" t="s">
        <v>27</v>
      </c>
      <c r="D2498" t="s">
        <v>51</v>
      </c>
      <c r="E2498" t="s">
        <v>52</v>
      </c>
      <c r="F2498">
        <v>9207295932</v>
      </c>
      <c r="G2498" t="s">
        <v>53</v>
      </c>
      <c r="H2498">
        <v>7053</v>
      </c>
      <c r="I2498" t="s">
        <v>6197</v>
      </c>
      <c r="J2498" t="s">
        <v>31</v>
      </c>
      <c r="K2498" t="s">
        <v>32</v>
      </c>
      <c r="L2498" t="s">
        <v>17421</v>
      </c>
      <c r="M2498" s="1">
        <v>0.51527777777777772</v>
      </c>
      <c r="N2498" t="s">
        <v>33</v>
      </c>
      <c r="O2498" t="s">
        <v>33</v>
      </c>
      <c r="P2498" s="2">
        <v>2.199074074074074E-4</v>
      </c>
      <c r="Q2498" s="2">
        <v>8.1018518518518516E-5</v>
      </c>
      <c r="R2498">
        <v>0</v>
      </c>
      <c r="S2498" s="3">
        <v>45876.375</v>
      </c>
      <c r="T2498" t="s">
        <v>54</v>
      </c>
      <c r="U2498" t="s">
        <v>6197</v>
      </c>
      <c r="V2498" s="3">
        <v>45871.490972222222</v>
      </c>
      <c r="W2498" t="s">
        <v>413</v>
      </c>
      <c r="Y2498" s="4">
        <v>45876</v>
      </c>
      <c r="Z2498" s="2">
        <v>0.81263888888888891</v>
      </c>
    </row>
    <row r="2499" spans="1:26" x14ac:dyDescent="0.3">
      <c r="A2499">
        <v>136164</v>
      </c>
      <c r="B2499" t="s">
        <v>656</v>
      </c>
      <c r="C2499" t="s">
        <v>27</v>
      </c>
      <c r="D2499" t="s">
        <v>234</v>
      </c>
      <c r="E2499" t="s">
        <v>60</v>
      </c>
      <c r="F2499">
        <v>9921714035</v>
      </c>
      <c r="G2499" t="s">
        <v>30</v>
      </c>
      <c r="H2499">
        <v>7207</v>
      </c>
      <c r="I2499" t="s">
        <v>11372</v>
      </c>
      <c r="J2499" t="s">
        <v>31</v>
      </c>
      <c r="K2499" t="s">
        <v>32</v>
      </c>
      <c r="L2499" t="s">
        <v>17424</v>
      </c>
      <c r="M2499" s="1">
        <v>0.5180555555555556</v>
      </c>
      <c r="N2499" t="s">
        <v>33</v>
      </c>
      <c r="O2499" t="s">
        <v>33</v>
      </c>
      <c r="P2499" s="5">
        <v>7.842002314814815</v>
      </c>
      <c r="Q2499" s="2">
        <v>2.2800925925925927E-3</v>
      </c>
      <c r="R2499">
        <v>100</v>
      </c>
      <c r="S2499" s="3">
        <v>45876.375</v>
      </c>
      <c r="T2499" t="s">
        <v>54</v>
      </c>
      <c r="U2499" t="s">
        <v>11372</v>
      </c>
      <c r="V2499" s="3">
        <v>45871.572916666664</v>
      </c>
      <c r="W2499" t="s">
        <v>1652</v>
      </c>
      <c r="Y2499" s="4">
        <v>45876</v>
      </c>
      <c r="Z2499" s="2">
        <v>0.81263888888888891</v>
      </c>
    </row>
    <row r="2500" spans="1:26" x14ac:dyDescent="0.3">
      <c r="A2500">
        <v>7848</v>
      </c>
      <c r="B2500" t="s">
        <v>142</v>
      </c>
      <c r="C2500" t="s">
        <v>27</v>
      </c>
      <c r="D2500" t="s">
        <v>83</v>
      </c>
      <c r="E2500" t="s">
        <v>84</v>
      </c>
      <c r="F2500">
        <v>7094496807</v>
      </c>
      <c r="G2500" t="s">
        <v>53</v>
      </c>
      <c r="H2500">
        <v>7013</v>
      </c>
      <c r="I2500" t="s">
        <v>5358</v>
      </c>
      <c r="J2500" t="s">
        <v>31</v>
      </c>
      <c r="K2500" t="s">
        <v>32</v>
      </c>
      <c r="L2500" t="s">
        <v>17425</v>
      </c>
      <c r="M2500" s="1">
        <v>0.51597222222222228</v>
      </c>
      <c r="N2500" t="s">
        <v>33</v>
      </c>
      <c r="O2500" t="s">
        <v>33</v>
      </c>
      <c r="P2500" s="2">
        <v>8.2175925925925927E-4</v>
      </c>
      <c r="Q2500" s="2">
        <v>5.2083333333333333E-4</v>
      </c>
      <c r="R2500">
        <v>100</v>
      </c>
      <c r="S2500" s="3">
        <v>45876.375</v>
      </c>
      <c r="T2500" t="s">
        <v>54</v>
      </c>
      <c r="U2500" t="s">
        <v>5358</v>
      </c>
      <c r="V2500" s="3">
        <v>45871.490972222222</v>
      </c>
      <c r="W2500" t="s">
        <v>617</v>
      </c>
      <c r="Y2500" s="4">
        <v>45876</v>
      </c>
      <c r="Z2500" s="2">
        <v>0.81263888888888891</v>
      </c>
    </row>
    <row r="2501" spans="1:26" x14ac:dyDescent="0.3">
      <c r="A2501">
        <v>134863</v>
      </c>
      <c r="B2501" t="s">
        <v>357</v>
      </c>
      <c r="C2501" t="s">
        <v>27</v>
      </c>
      <c r="D2501" t="s">
        <v>51</v>
      </c>
      <c r="E2501" t="s">
        <v>52</v>
      </c>
      <c r="F2501">
        <v>9207295932</v>
      </c>
      <c r="G2501" t="s">
        <v>53</v>
      </c>
      <c r="H2501">
        <v>7053</v>
      </c>
      <c r="I2501" t="s">
        <v>6232</v>
      </c>
      <c r="J2501" t="s">
        <v>31</v>
      </c>
      <c r="K2501" t="s">
        <v>32</v>
      </c>
      <c r="L2501" t="s">
        <v>17426</v>
      </c>
      <c r="M2501" s="1">
        <v>0.51527777777777772</v>
      </c>
      <c r="N2501" t="s">
        <v>33</v>
      </c>
      <c r="O2501" t="s">
        <v>33</v>
      </c>
      <c r="P2501" s="2">
        <v>0.87601851851851853</v>
      </c>
      <c r="Q2501" s="2">
        <v>4.6296296296296294E-5</v>
      </c>
      <c r="R2501">
        <v>0</v>
      </c>
      <c r="S2501" s="3">
        <v>45876.375</v>
      </c>
      <c r="T2501" t="s">
        <v>54</v>
      </c>
      <c r="U2501" t="s">
        <v>6232</v>
      </c>
      <c r="V2501" s="3">
        <v>45871.490972222222</v>
      </c>
      <c r="W2501" t="s">
        <v>413</v>
      </c>
      <c r="Y2501" s="4">
        <v>45876</v>
      </c>
      <c r="Z2501" s="2">
        <v>0.81263888888888891</v>
      </c>
    </row>
    <row r="2502" spans="1:26" x14ac:dyDescent="0.3">
      <c r="A2502">
        <v>20030</v>
      </c>
      <c r="B2502" t="s">
        <v>542</v>
      </c>
      <c r="C2502" t="s">
        <v>27</v>
      </c>
      <c r="D2502" t="s">
        <v>46</v>
      </c>
      <c r="E2502" t="s">
        <v>38</v>
      </c>
      <c r="F2502">
        <v>8714623760</v>
      </c>
      <c r="G2502" t="s">
        <v>30</v>
      </c>
      <c r="H2502">
        <v>7196</v>
      </c>
      <c r="I2502" t="s">
        <v>7126</v>
      </c>
      <c r="J2502" t="s">
        <v>31</v>
      </c>
      <c r="K2502" t="s">
        <v>32</v>
      </c>
      <c r="L2502" t="s">
        <v>17427</v>
      </c>
      <c r="M2502" s="1">
        <v>0.51527777777777772</v>
      </c>
      <c r="N2502" t="s">
        <v>33</v>
      </c>
      <c r="O2502" t="s">
        <v>33</v>
      </c>
      <c r="P2502" s="2">
        <v>0.75726851851851851</v>
      </c>
      <c r="Q2502" s="2">
        <v>8.1018518518518516E-5</v>
      </c>
      <c r="R2502">
        <v>100</v>
      </c>
      <c r="S2502" s="3">
        <v>45876.375</v>
      </c>
      <c r="T2502" t="s">
        <v>54</v>
      </c>
      <c r="U2502" t="s">
        <v>7126</v>
      </c>
      <c r="V2502" s="3">
        <v>45871.491666666669</v>
      </c>
      <c r="W2502" t="s">
        <v>763</v>
      </c>
      <c r="Y2502" s="4">
        <v>45876</v>
      </c>
      <c r="Z2502" s="2">
        <v>0.81263888888888891</v>
      </c>
    </row>
    <row r="2503" spans="1:26" x14ac:dyDescent="0.3">
      <c r="A2503">
        <v>136600</v>
      </c>
      <c r="B2503" t="s">
        <v>254</v>
      </c>
      <c r="C2503" t="s">
        <v>27</v>
      </c>
      <c r="D2503" t="s">
        <v>63</v>
      </c>
      <c r="E2503" t="s">
        <v>29</v>
      </c>
      <c r="F2503">
        <v>9960488718</v>
      </c>
      <c r="G2503" t="s">
        <v>61</v>
      </c>
      <c r="H2503">
        <v>7159</v>
      </c>
      <c r="I2503" t="s">
        <v>10541</v>
      </c>
      <c r="J2503" t="s">
        <v>31</v>
      </c>
      <c r="K2503" t="s">
        <v>39</v>
      </c>
      <c r="O2503" t="s">
        <v>33</v>
      </c>
      <c r="S2503" s="3">
        <v>45876.375</v>
      </c>
      <c r="T2503" t="s">
        <v>54</v>
      </c>
      <c r="U2503" t="s">
        <v>10541</v>
      </c>
      <c r="V2503" s="3">
        <v>45871.572222222225</v>
      </c>
      <c r="W2503" t="s">
        <v>1605</v>
      </c>
      <c r="Y2503" s="4">
        <v>45876</v>
      </c>
      <c r="Z2503" s="2">
        <v>0.81263888888888891</v>
      </c>
    </row>
    <row r="2504" spans="1:26" x14ac:dyDescent="0.3">
      <c r="A2504">
        <v>134645</v>
      </c>
      <c r="B2504" t="s">
        <v>409</v>
      </c>
      <c r="C2504" t="s">
        <v>27</v>
      </c>
      <c r="D2504" t="s">
        <v>315</v>
      </c>
      <c r="E2504" t="s">
        <v>52</v>
      </c>
      <c r="F2504">
        <v>9995210215</v>
      </c>
      <c r="G2504" t="s">
        <v>53</v>
      </c>
      <c r="H2504">
        <v>7037</v>
      </c>
      <c r="I2504" t="s">
        <v>4941</v>
      </c>
      <c r="J2504" t="s">
        <v>31</v>
      </c>
      <c r="K2504" t="s">
        <v>32</v>
      </c>
      <c r="L2504" t="s">
        <v>17428</v>
      </c>
      <c r="M2504" s="1">
        <v>0.51527777777777772</v>
      </c>
      <c r="N2504" t="s">
        <v>33</v>
      </c>
      <c r="O2504" t="s">
        <v>33</v>
      </c>
      <c r="P2504" s="2">
        <v>9.0856481481481483E-3</v>
      </c>
      <c r="Q2504" s="2">
        <v>2.0833333333333335E-4</v>
      </c>
      <c r="R2504">
        <v>0</v>
      </c>
      <c r="S2504" s="3">
        <v>45876.375</v>
      </c>
      <c r="T2504" t="s">
        <v>54</v>
      </c>
      <c r="U2504" t="s">
        <v>4941</v>
      </c>
      <c r="V2504" s="3">
        <v>45871.490277777775</v>
      </c>
      <c r="W2504" t="s">
        <v>744</v>
      </c>
      <c r="Y2504" s="4">
        <v>45876</v>
      </c>
      <c r="Z2504" s="2">
        <v>0.81263888888888891</v>
      </c>
    </row>
    <row r="2505" spans="1:26" x14ac:dyDescent="0.3">
      <c r="A2505">
        <v>19791</v>
      </c>
      <c r="B2505" t="s">
        <v>417</v>
      </c>
      <c r="C2505" t="s">
        <v>27</v>
      </c>
      <c r="D2505" t="s">
        <v>51</v>
      </c>
      <c r="E2505" t="s">
        <v>52</v>
      </c>
      <c r="F2505">
        <v>9778965465</v>
      </c>
      <c r="G2505" t="s">
        <v>53</v>
      </c>
      <c r="H2505">
        <v>7216</v>
      </c>
      <c r="I2505" t="s">
        <v>6398</v>
      </c>
      <c r="J2505" t="s">
        <v>31</v>
      </c>
      <c r="K2505" t="s">
        <v>32</v>
      </c>
      <c r="L2505" t="s">
        <v>17429</v>
      </c>
      <c r="M2505" s="1">
        <v>0.51527777777777772</v>
      </c>
      <c r="N2505" t="s">
        <v>33</v>
      </c>
      <c r="O2505" t="s">
        <v>33</v>
      </c>
      <c r="P2505" s="2">
        <v>4.9768518518518521E-4</v>
      </c>
      <c r="Q2505" s="2">
        <v>3.4722222222222224E-4</v>
      </c>
      <c r="R2505">
        <v>0</v>
      </c>
      <c r="S2505" s="3">
        <v>45876.375</v>
      </c>
      <c r="T2505" t="s">
        <v>54</v>
      </c>
      <c r="U2505" t="s">
        <v>6398</v>
      </c>
      <c r="V2505" s="3">
        <v>45871.490972222222</v>
      </c>
      <c r="W2505" t="s">
        <v>419</v>
      </c>
      <c r="Y2505" s="4">
        <v>45876</v>
      </c>
      <c r="Z2505" s="2">
        <v>0.81263888888888891</v>
      </c>
    </row>
    <row r="2506" spans="1:26" x14ac:dyDescent="0.3">
      <c r="A2506">
        <v>135949</v>
      </c>
      <c r="B2506" t="s">
        <v>948</v>
      </c>
      <c r="C2506" t="s">
        <v>27</v>
      </c>
      <c r="D2506" t="s">
        <v>274</v>
      </c>
      <c r="E2506" t="s">
        <v>38</v>
      </c>
      <c r="F2506">
        <v>8459789586</v>
      </c>
      <c r="G2506" t="s">
        <v>30</v>
      </c>
      <c r="H2506">
        <v>7370</v>
      </c>
      <c r="I2506" t="s">
        <v>8107</v>
      </c>
      <c r="J2506" t="s">
        <v>31</v>
      </c>
      <c r="K2506" t="s">
        <v>32</v>
      </c>
      <c r="L2506" t="s">
        <v>17430</v>
      </c>
      <c r="M2506" s="1">
        <v>0.51527777777777772</v>
      </c>
      <c r="N2506" t="s">
        <v>33</v>
      </c>
      <c r="O2506" t="s">
        <v>33</v>
      </c>
      <c r="P2506" s="2">
        <v>3.9351851851851852E-4</v>
      </c>
      <c r="Q2506" s="2">
        <v>3.0092592592592595E-4</v>
      </c>
      <c r="R2506">
        <v>100</v>
      </c>
      <c r="S2506" s="3">
        <v>45876.375</v>
      </c>
      <c r="T2506" t="s">
        <v>54</v>
      </c>
      <c r="U2506" t="s">
        <v>8107</v>
      </c>
      <c r="V2506" s="3">
        <v>45871.570833333331</v>
      </c>
      <c r="W2506" t="s">
        <v>1445</v>
      </c>
      <c r="Y2506" s="4">
        <v>45876</v>
      </c>
      <c r="Z2506" s="2">
        <v>0.81263888888888891</v>
      </c>
    </row>
    <row r="2507" spans="1:26" x14ac:dyDescent="0.3">
      <c r="A2507">
        <v>134029</v>
      </c>
      <c r="B2507" t="s">
        <v>407</v>
      </c>
      <c r="C2507" t="s">
        <v>27</v>
      </c>
      <c r="D2507" t="s">
        <v>51</v>
      </c>
      <c r="E2507" t="s">
        <v>52</v>
      </c>
      <c r="F2507">
        <v>9061511542</v>
      </c>
      <c r="G2507" t="s">
        <v>53</v>
      </c>
      <c r="H2507">
        <v>7028</v>
      </c>
      <c r="I2507" t="s">
        <v>4906</v>
      </c>
      <c r="J2507" t="s">
        <v>31</v>
      </c>
      <c r="K2507" t="s">
        <v>32</v>
      </c>
      <c r="L2507" t="s">
        <v>17431</v>
      </c>
      <c r="M2507" s="1">
        <v>0.51527777777777772</v>
      </c>
      <c r="N2507" t="s">
        <v>33</v>
      </c>
      <c r="O2507" t="s">
        <v>33</v>
      </c>
      <c r="P2507" s="2">
        <v>1.2743055555555556E-2</v>
      </c>
      <c r="Q2507" s="2">
        <v>1.273148148148148E-4</v>
      </c>
      <c r="R2507">
        <v>0</v>
      </c>
      <c r="S2507" s="3">
        <v>45876.375</v>
      </c>
      <c r="T2507" t="s">
        <v>54</v>
      </c>
      <c r="U2507" t="s">
        <v>4906</v>
      </c>
      <c r="V2507" s="3">
        <v>45871.490277777775</v>
      </c>
      <c r="W2507" t="s">
        <v>573</v>
      </c>
      <c r="Y2507" s="4">
        <v>45876</v>
      </c>
      <c r="Z2507" s="2">
        <v>0.81263888888888891</v>
      </c>
    </row>
    <row r="2508" spans="1:26" x14ac:dyDescent="0.3">
      <c r="A2508">
        <v>136600</v>
      </c>
      <c r="B2508" t="s">
        <v>254</v>
      </c>
      <c r="C2508" t="s">
        <v>27</v>
      </c>
      <c r="D2508" t="s">
        <v>63</v>
      </c>
      <c r="E2508" t="s">
        <v>29</v>
      </c>
      <c r="F2508">
        <v>9960488718</v>
      </c>
      <c r="G2508" t="s">
        <v>61</v>
      </c>
      <c r="H2508">
        <v>7159</v>
      </c>
      <c r="I2508" t="s">
        <v>10530</v>
      </c>
      <c r="J2508" t="s">
        <v>31</v>
      </c>
      <c r="K2508" t="s">
        <v>39</v>
      </c>
      <c r="O2508" t="s">
        <v>33</v>
      </c>
      <c r="S2508" s="3">
        <v>45876.375</v>
      </c>
      <c r="T2508" t="s">
        <v>54</v>
      </c>
      <c r="U2508" t="s">
        <v>10530</v>
      </c>
      <c r="V2508" s="3">
        <v>45871.572222222225</v>
      </c>
      <c r="W2508" t="s">
        <v>1605</v>
      </c>
      <c r="Y2508" s="4">
        <v>45876</v>
      </c>
      <c r="Z2508" s="2">
        <v>0.81263888888888891</v>
      </c>
    </row>
    <row r="2509" spans="1:26" x14ac:dyDescent="0.3">
      <c r="A2509">
        <v>7848</v>
      </c>
      <c r="B2509" t="s">
        <v>142</v>
      </c>
      <c r="C2509" t="s">
        <v>27</v>
      </c>
      <c r="D2509" t="s">
        <v>83</v>
      </c>
      <c r="E2509" t="s">
        <v>84</v>
      </c>
      <c r="F2509">
        <v>7094496807</v>
      </c>
      <c r="G2509" t="s">
        <v>53</v>
      </c>
      <c r="H2509">
        <v>7013</v>
      </c>
      <c r="I2509" t="s">
        <v>5340</v>
      </c>
      <c r="J2509" t="s">
        <v>31</v>
      </c>
      <c r="K2509" t="s">
        <v>32</v>
      </c>
      <c r="L2509" t="s">
        <v>17432</v>
      </c>
      <c r="M2509" s="1">
        <v>0.51527777777777772</v>
      </c>
      <c r="N2509" t="s">
        <v>33</v>
      </c>
      <c r="O2509" t="s">
        <v>33</v>
      </c>
      <c r="P2509" s="2">
        <v>5.5787037037037038E-3</v>
      </c>
      <c r="Q2509" s="2">
        <v>3.9351851851851852E-4</v>
      </c>
      <c r="R2509">
        <v>100</v>
      </c>
      <c r="S2509" s="3">
        <v>45876.375</v>
      </c>
      <c r="T2509" t="s">
        <v>54</v>
      </c>
      <c r="U2509" t="s">
        <v>5340</v>
      </c>
      <c r="V2509" s="3">
        <v>45871.490972222222</v>
      </c>
      <c r="W2509" t="s">
        <v>617</v>
      </c>
      <c r="Y2509" s="4">
        <v>45876</v>
      </c>
      <c r="Z2509" s="2">
        <v>0.81263888888888891</v>
      </c>
    </row>
    <row r="2510" spans="1:26" x14ac:dyDescent="0.3">
      <c r="A2510">
        <v>135949</v>
      </c>
      <c r="B2510" t="s">
        <v>948</v>
      </c>
      <c r="C2510" t="s">
        <v>27</v>
      </c>
      <c r="D2510" t="s">
        <v>274</v>
      </c>
      <c r="E2510" t="s">
        <v>38</v>
      </c>
      <c r="F2510">
        <v>8459789586</v>
      </c>
      <c r="G2510" t="s">
        <v>30</v>
      </c>
      <c r="H2510">
        <v>7370</v>
      </c>
      <c r="I2510" t="s">
        <v>8108</v>
      </c>
      <c r="J2510" t="s">
        <v>31</v>
      </c>
      <c r="K2510" t="s">
        <v>32</v>
      </c>
      <c r="L2510" t="s">
        <v>17433</v>
      </c>
      <c r="M2510" s="1">
        <v>0.51458333333333328</v>
      </c>
      <c r="N2510" t="s">
        <v>33</v>
      </c>
      <c r="O2510" t="s">
        <v>33</v>
      </c>
      <c r="P2510" s="2">
        <v>1.5046296296296297E-4</v>
      </c>
      <c r="Q2510" s="2">
        <v>9.2592592592592588E-5</v>
      </c>
      <c r="R2510">
        <v>100</v>
      </c>
      <c r="S2510" s="3">
        <v>45876.375</v>
      </c>
      <c r="T2510" t="s">
        <v>54</v>
      </c>
      <c r="U2510" t="s">
        <v>8108</v>
      </c>
      <c r="V2510" s="3">
        <v>45871.570833333331</v>
      </c>
      <c r="W2510" t="s">
        <v>1445</v>
      </c>
      <c r="Y2510" s="4">
        <v>45876</v>
      </c>
      <c r="Z2510" s="2">
        <v>0.81263888888888891</v>
      </c>
    </row>
    <row r="2511" spans="1:26" x14ac:dyDescent="0.3">
      <c r="A2511">
        <v>26723</v>
      </c>
      <c r="B2511" t="s">
        <v>451</v>
      </c>
      <c r="C2511" t="s">
        <v>27</v>
      </c>
      <c r="D2511" t="s">
        <v>338</v>
      </c>
      <c r="E2511" t="s">
        <v>60</v>
      </c>
      <c r="F2511">
        <v>7907301161</v>
      </c>
      <c r="G2511" t="s">
        <v>30</v>
      </c>
      <c r="H2511">
        <v>7251</v>
      </c>
      <c r="I2511" t="s">
        <v>12042</v>
      </c>
      <c r="J2511" t="s">
        <v>31</v>
      </c>
      <c r="K2511" t="s">
        <v>32</v>
      </c>
      <c r="L2511" t="s">
        <v>17434</v>
      </c>
      <c r="M2511" s="1">
        <v>0.51527777777777772</v>
      </c>
      <c r="N2511" t="s">
        <v>33</v>
      </c>
      <c r="O2511" t="s">
        <v>33</v>
      </c>
      <c r="P2511" s="5">
        <v>2.8159722222222223</v>
      </c>
      <c r="Q2511" s="2">
        <v>5.4398148148148144E-4</v>
      </c>
      <c r="R2511">
        <v>100</v>
      </c>
      <c r="S2511" s="3">
        <v>45876.375</v>
      </c>
      <c r="T2511" t="s">
        <v>54</v>
      </c>
      <c r="U2511" t="s">
        <v>12042</v>
      </c>
      <c r="V2511" s="3">
        <v>45871.640972222223</v>
      </c>
      <c r="W2511" t="s">
        <v>12043</v>
      </c>
      <c r="Y2511" s="4">
        <v>45876</v>
      </c>
      <c r="Z2511" s="2">
        <v>0.81263888888888891</v>
      </c>
    </row>
    <row r="2512" spans="1:26" x14ac:dyDescent="0.3">
      <c r="A2512">
        <v>19791</v>
      </c>
      <c r="B2512" t="s">
        <v>417</v>
      </c>
      <c r="C2512" t="s">
        <v>27</v>
      </c>
      <c r="D2512" t="s">
        <v>51</v>
      </c>
      <c r="E2512" t="s">
        <v>52</v>
      </c>
      <c r="F2512">
        <v>9778965465</v>
      </c>
      <c r="G2512" t="s">
        <v>53</v>
      </c>
      <c r="H2512">
        <v>7216</v>
      </c>
      <c r="I2512" t="s">
        <v>6414</v>
      </c>
      <c r="J2512" t="s">
        <v>31</v>
      </c>
      <c r="K2512" t="s">
        <v>32</v>
      </c>
      <c r="L2512" t="s">
        <v>17435</v>
      </c>
      <c r="M2512" s="1">
        <v>0.51458333333333328</v>
      </c>
      <c r="N2512" t="s">
        <v>33</v>
      </c>
      <c r="O2512" t="s">
        <v>33</v>
      </c>
      <c r="P2512" s="2">
        <v>0.94656249999999997</v>
      </c>
      <c r="Q2512" s="2">
        <v>2.4305555555555555E-4</v>
      </c>
      <c r="R2512">
        <v>0</v>
      </c>
      <c r="S2512" s="3">
        <v>45876.375</v>
      </c>
      <c r="T2512" t="s">
        <v>54</v>
      </c>
      <c r="U2512" t="s">
        <v>6414</v>
      </c>
      <c r="V2512" s="3">
        <v>45871.490972222222</v>
      </c>
      <c r="W2512" t="s">
        <v>419</v>
      </c>
      <c r="Y2512" s="4">
        <v>45876</v>
      </c>
      <c r="Z2512" s="2">
        <v>0.81263888888888891</v>
      </c>
    </row>
    <row r="2513" spans="1:26" x14ac:dyDescent="0.3">
      <c r="A2513">
        <v>135949</v>
      </c>
      <c r="B2513" t="s">
        <v>948</v>
      </c>
      <c r="C2513" t="s">
        <v>27</v>
      </c>
      <c r="D2513" t="s">
        <v>274</v>
      </c>
      <c r="E2513" t="s">
        <v>38</v>
      </c>
      <c r="F2513">
        <v>8459789586</v>
      </c>
      <c r="G2513" t="s">
        <v>30</v>
      </c>
      <c r="H2513">
        <v>7370</v>
      </c>
      <c r="I2513" t="s">
        <v>8109</v>
      </c>
      <c r="J2513" t="s">
        <v>31</v>
      </c>
      <c r="K2513" t="s">
        <v>32</v>
      </c>
      <c r="L2513" t="s">
        <v>17436</v>
      </c>
      <c r="M2513" s="1">
        <v>0.51458333333333328</v>
      </c>
      <c r="N2513" t="s">
        <v>33</v>
      </c>
      <c r="O2513" t="s">
        <v>33</v>
      </c>
      <c r="P2513" s="2">
        <v>1.8518518518518518E-4</v>
      </c>
      <c r="Q2513" s="2">
        <v>1.0416666666666667E-4</v>
      </c>
      <c r="R2513">
        <v>100</v>
      </c>
      <c r="S2513" s="3">
        <v>45876.375</v>
      </c>
      <c r="T2513" t="s">
        <v>54</v>
      </c>
      <c r="U2513" t="s">
        <v>8109</v>
      </c>
      <c r="V2513" s="3">
        <v>45871.570833333331</v>
      </c>
      <c r="W2513" t="s">
        <v>1445</v>
      </c>
      <c r="Y2513" s="4">
        <v>45876</v>
      </c>
      <c r="Z2513" s="2">
        <v>0.81263888888888891</v>
      </c>
    </row>
    <row r="2514" spans="1:26" x14ac:dyDescent="0.3">
      <c r="A2514">
        <v>130575</v>
      </c>
      <c r="B2514" t="s">
        <v>1755</v>
      </c>
      <c r="C2514" t="s">
        <v>27</v>
      </c>
      <c r="D2514" t="s">
        <v>59</v>
      </c>
      <c r="E2514" t="s">
        <v>60</v>
      </c>
      <c r="F2514">
        <v>9249099749</v>
      </c>
      <c r="G2514" t="s">
        <v>30</v>
      </c>
      <c r="H2514">
        <v>7384</v>
      </c>
      <c r="I2514" t="s">
        <v>12909</v>
      </c>
      <c r="J2514" t="s">
        <v>31</v>
      </c>
      <c r="K2514" t="s">
        <v>39</v>
      </c>
      <c r="O2514" t="s">
        <v>33</v>
      </c>
      <c r="S2514" s="3">
        <v>45876.375</v>
      </c>
      <c r="T2514" t="s">
        <v>54</v>
      </c>
      <c r="U2514" t="s">
        <v>12909</v>
      </c>
      <c r="V2514" s="3">
        <v>45871.640972222223</v>
      </c>
      <c r="W2514" t="s">
        <v>1759</v>
      </c>
      <c r="Y2514" s="4">
        <v>45876</v>
      </c>
      <c r="Z2514" s="2">
        <v>0.81263888888888891</v>
      </c>
    </row>
    <row r="2515" spans="1:26" x14ac:dyDescent="0.3">
      <c r="A2515">
        <v>135949</v>
      </c>
      <c r="B2515" t="s">
        <v>948</v>
      </c>
      <c r="C2515" t="s">
        <v>27</v>
      </c>
      <c r="D2515" t="s">
        <v>274</v>
      </c>
      <c r="E2515" t="s">
        <v>38</v>
      </c>
      <c r="F2515">
        <v>8459789586</v>
      </c>
      <c r="G2515" t="s">
        <v>30</v>
      </c>
      <c r="H2515">
        <v>7370</v>
      </c>
      <c r="I2515" t="s">
        <v>8110</v>
      </c>
      <c r="J2515" t="s">
        <v>31</v>
      </c>
      <c r="K2515" t="s">
        <v>32</v>
      </c>
      <c r="L2515" t="s">
        <v>17437</v>
      </c>
      <c r="M2515" s="1">
        <v>0.51458333333333328</v>
      </c>
      <c r="N2515" t="s">
        <v>33</v>
      </c>
      <c r="O2515" t="s">
        <v>33</v>
      </c>
      <c r="P2515" s="2">
        <v>1.3888888888888889E-4</v>
      </c>
      <c r="Q2515" s="2">
        <v>5.7870370370370373E-5</v>
      </c>
      <c r="R2515">
        <v>100</v>
      </c>
      <c r="S2515" s="3">
        <v>45876.375</v>
      </c>
      <c r="T2515" t="s">
        <v>54</v>
      </c>
      <c r="U2515" t="s">
        <v>8110</v>
      </c>
      <c r="V2515" s="3">
        <v>45871.570833333331</v>
      </c>
      <c r="W2515" t="s">
        <v>1445</v>
      </c>
      <c r="Y2515" s="4">
        <v>45876</v>
      </c>
      <c r="Z2515" s="2">
        <v>0.81263888888888891</v>
      </c>
    </row>
    <row r="2516" spans="1:26" x14ac:dyDescent="0.3">
      <c r="A2516">
        <v>134364</v>
      </c>
      <c r="B2516" t="s">
        <v>344</v>
      </c>
      <c r="C2516" t="s">
        <v>27</v>
      </c>
      <c r="D2516" t="s">
        <v>41</v>
      </c>
      <c r="E2516" t="s">
        <v>42</v>
      </c>
      <c r="F2516">
        <v>7879257492</v>
      </c>
      <c r="G2516" t="s">
        <v>43</v>
      </c>
      <c r="H2516">
        <v>7134</v>
      </c>
      <c r="I2516" t="s">
        <v>10169</v>
      </c>
      <c r="J2516" t="s">
        <v>31</v>
      </c>
      <c r="K2516" t="s">
        <v>32</v>
      </c>
      <c r="L2516" t="s">
        <v>17438</v>
      </c>
      <c r="M2516" s="1">
        <v>0.51458333333333328</v>
      </c>
      <c r="N2516" t="s">
        <v>33</v>
      </c>
      <c r="O2516" t="s">
        <v>33</v>
      </c>
      <c r="P2516" s="2">
        <v>2.3148148148148149E-4</v>
      </c>
      <c r="Q2516" s="2">
        <v>9.2592592592592588E-5</v>
      </c>
      <c r="R2516">
        <v>100</v>
      </c>
      <c r="S2516" s="3">
        <v>45876.375</v>
      </c>
      <c r="T2516" t="s">
        <v>54</v>
      </c>
      <c r="U2516" t="s">
        <v>10169</v>
      </c>
      <c r="V2516" s="3">
        <v>45871.572222222225</v>
      </c>
      <c r="W2516" t="s">
        <v>767</v>
      </c>
      <c r="Y2516" s="4">
        <v>45876</v>
      </c>
      <c r="Z2516" s="2">
        <v>0.81263888888888891</v>
      </c>
    </row>
    <row r="2517" spans="1:26" x14ac:dyDescent="0.3">
      <c r="A2517">
        <v>136578</v>
      </c>
      <c r="B2517" t="s">
        <v>26</v>
      </c>
      <c r="C2517" t="s">
        <v>27</v>
      </c>
      <c r="D2517" t="s">
        <v>28</v>
      </c>
      <c r="E2517" t="s">
        <v>29</v>
      </c>
      <c r="F2517">
        <v>8379069593</v>
      </c>
      <c r="G2517" t="s">
        <v>30</v>
      </c>
      <c r="H2517">
        <v>7235</v>
      </c>
      <c r="I2517" t="s">
        <v>11730</v>
      </c>
      <c r="J2517" t="s">
        <v>31</v>
      </c>
      <c r="K2517" t="s">
        <v>32</v>
      </c>
      <c r="L2517" t="s">
        <v>17439</v>
      </c>
      <c r="M2517" s="1">
        <v>0.51458333333333328</v>
      </c>
      <c r="N2517" t="s">
        <v>33</v>
      </c>
      <c r="O2517" t="s">
        <v>33</v>
      </c>
      <c r="P2517" s="5">
        <v>3.1753935185185185</v>
      </c>
      <c r="Q2517" s="2">
        <v>2.199074074074074E-4</v>
      </c>
      <c r="R2517">
        <v>100</v>
      </c>
      <c r="S2517" s="3">
        <v>45876.375</v>
      </c>
      <c r="T2517" t="s">
        <v>54</v>
      </c>
      <c r="U2517" t="s">
        <v>11730</v>
      </c>
      <c r="V2517" s="3">
        <v>45871.572916666664</v>
      </c>
      <c r="W2517" t="s">
        <v>2160</v>
      </c>
      <c r="Y2517" s="4">
        <v>45876</v>
      </c>
      <c r="Z2517" s="2">
        <v>0.81263888888888891</v>
      </c>
    </row>
    <row r="2518" spans="1:26" x14ac:dyDescent="0.3">
      <c r="A2518">
        <v>135949</v>
      </c>
      <c r="B2518" t="s">
        <v>948</v>
      </c>
      <c r="C2518" t="s">
        <v>27</v>
      </c>
      <c r="D2518" t="s">
        <v>274</v>
      </c>
      <c r="E2518" t="s">
        <v>38</v>
      </c>
      <c r="F2518">
        <v>8459789586</v>
      </c>
      <c r="G2518" t="s">
        <v>30</v>
      </c>
      <c r="H2518">
        <v>7370</v>
      </c>
      <c r="I2518" t="s">
        <v>8114</v>
      </c>
      <c r="J2518" t="s">
        <v>31</v>
      </c>
      <c r="K2518" t="s">
        <v>32</v>
      </c>
      <c r="L2518" t="s">
        <v>17440</v>
      </c>
      <c r="M2518" s="1">
        <v>0.51458333333333328</v>
      </c>
      <c r="N2518" t="s">
        <v>33</v>
      </c>
      <c r="O2518" t="s">
        <v>33</v>
      </c>
      <c r="P2518" s="2">
        <v>1.8518518518518518E-4</v>
      </c>
      <c r="Q2518" s="2">
        <v>9.2592592592592588E-5</v>
      </c>
      <c r="R2518">
        <v>5</v>
      </c>
      <c r="S2518" s="3">
        <v>45876.375</v>
      </c>
      <c r="T2518" t="s">
        <v>54</v>
      </c>
      <c r="U2518" t="s">
        <v>8114</v>
      </c>
      <c r="V2518" s="3">
        <v>45871.570833333331</v>
      </c>
      <c r="W2518" t="s">
        <v>1445</v>
      </c>
      <c r="Y2518" s="4">
        <v>45876</v>
      </c>
      <c r="Z2518" s="2">
        <v>0.81263888888888891</v>
      </c>
    </row>
    <row r="2519" spans="1:26" x14ac:dyDescent="0.3">
      <c r="A2519">
        <v>132687</v>
      </c>
      <c r="B2519" t="s">
        <v>614</v>
      </c>
      <c r="C2519" t="s">
        <v>27</v>
      </c>
      <c r="D2519" t="s">
        <v>76</v>
      </c>
      <c r="E2519" t="s">
        <v>76</v>
      </c>
      <c r="F2519">
        <v>8839524331</v>
      </c>
      <c r="G2519" t="s">
        <v>43</v>
      </c>
      <c r="H2519">
        <v>7367</v>
      </c>
      <c r="I2519" t="s">
        <v>15058</v>
      </c>
      <c r="J2519" t="s">
        <v>31</v>
      </c>
      <c r="K2519" t="s">
        <v>32</v>
      </c>
      <c r="L2519" t="s">
        <v>17441</v>
      </c>
      <c r="M2519" s="1">
        <v>0.51458333333333328</v>
      </c>
      <c r="N2519" t="s">
        <v>33</v>
      </c>
      <c r="O2519" t="s">
        <v>33</v>
      </c>
      <c r="P2519" s="2">
        <v>9.0277777777777774E-4</v>
      </c>
      <c r="Q2519" s="2">
        <v>1.6203703703703703E-4</v>
      </c>
      <c r="R2519">
        <v>100</v>
      </c>
      <c r="S2519" s="3">
        <v>45876.375</v>
      </c>
      <c r="T2519" t="s">
        <v>54</v>
      </c>
      <c r="U2519" t="s">
        <v>15058</v>
      </c>
      <c r="V2519" s="3">
        <v>45871.642361111109</v>
      </c>
      <c r="W2519" t="s">
        <v>1193</v>
      </c>
      <c r="Y2519" s="4">
        <v>45876</v>
      </c>
      <c r="Z2519" s="2">
        <v>0.81263888888888891</v>
      </c>
    </row>
    <row r="2520" spans="1:26" x14ac:dyDescent="0.3">
      <c r="A2520">
        <v>28741</v>
      </c>
      <c r="B2520" t="s">
        <v>353</v>
      </c>
      <c r="C2520" t="s">
        <v>187</v>
      </c>
      <c r="D2520" t="s">
        <v>148</v>
      </c>
      <c r="E2520" t="s">
        <v>29</v>
      </c>
      <c r="F2520">
        <v>8805666829</v>
      </c>
      <c r="G2520" t="s">
        <v>30</v>
      </c>
      <c r="H2520">
        <v>7163</v>
      </c>
      <c r="I2520" t="s">
        <v>10671</v>
      </c>
      <c r="J2520" t="s">
        <v>31</v>
      </c>
      <c r="K2520" t="s">
        <v>39</v>
      </c>
      <c r="O2520" t="s">
        <v>33</v>
      </c>
      <c r="S2520" s="3">
        <v>45876.375</v>
      </c>
      <c r="T2520" t="s">
        <v>54</v>
      </c>
      <c r="U2520" t="s">
        <v>10671</v>
      </c>
      <c r="V2520" s="3">
        <v>45871.572222222225</v>
      </c>
      <c r="W2520" t="s">
        <v>16129</v>
      </c>
      <c r="Y2520" s="4">
        <v>45876</v>
      </c>
      <c r="Z2520" s="2">
        <v>0.81263888888888891</v>
      </c>
    </row>
    <row r="2521" spans="1:26" x14ac:dyDescent="0.3">
      <c r="A2521">
        <v>135949</v>
      </c>
      <c r="B2521" t="s">
        <v>948</v>
      </c>
      <c r="C2521" t="s">
        <v>27</v>
      </c>
      <c r="D2521" t="s">
        <v>274</v>
      </c>
      <c r="E2521" t="s">
        <v>38</v>
      </c>
      <c r="F2521">
        <v>8459789586</v>
      </c>
      <c r="G2521" t="s">
        <v>30</v>
      </c>
      <c r="H2521">
        <v>7370</v>
      </c>
      <c r="I2521" t="s">
        <v>8116</v>
      </c>
      <c r="J2521" t="s">
        <v>31</v>
      </c>
      <c r="K2521" t="s">
        <v>32</v>
      </c>
      <c r="L2521" t="s">
        <v>17442</v>
      </c>
      <c r="M2521" s="1">
        <v>0.51388888888888884</v>
      </c>
      <c r="N2521" t="s">
        <v>33</v>
      </c>
      <c r="O2521" t="s">
        <v>33</v>
      </c>
      <c r="P2521" s="2">
        <v>1.7361111111111112E-4</v>
      </c>
      <c r="Q2521" s="2">
        <v>1.273148148148148E-4</v>
      </c>
      <c r="R2521">
        <v>100</v>
      </c>
      <c r="S2521" s="3">
        <v>45876.375</v>
      </c>
      <c r="T2521" t="s">
        <v>54</v>
      </c>
      <c r="U2521" t="s">
        <v>8116</v>
      </c>
      <c r="V2521" s="3">
        <v>45871.570833333331</v>
      </c>
      <c r="W2521" t="s">
        <v>1445</v>
      </c>
      <c r="Y2521" s="4">
        <v>45876</v>
      </c>
      <c r="Z2521" s="2">
        <v>0.81263888888888891</v>
      </c>
    </row>
    <row r="2522" spans="1:26" x14ac:dyDescent="0.3">
      <c r="A2522">
        <v>134364</v>
      </c>
      <c r="B2522" t="s">
        <v>344</v>
      </c>
      <c r="C2522" t="s">
        <v>27</v>
      </c>
      <c r="D2522" t="s">
        <v>41</v>
      </c>
      <c r="E2522" t="s">
        <v>42</v>
      </c>
      <c r="F2522">
        <v>7879257492</v>
      </c>
      <c r="G2522" t="s">
        <v>43</v>
      </c>
      <c r="H2522">
        <v>7134</v>
      </c>
      <c r="I2522" t="s">
        <v>10179</v>
      </c>
      <c r="J2522" t="s">
        <v>31</v>
      </c>
      <c r="K2522" t="s">
        <v>32</v>
      </c>
      <c r="L2522" t="s">
        <v>17438</v>
      </c>
      <c r="M2522" s="1">
        <v>0.51458333333333328</v>
      </c>
      <c r="N2522" t="s">
        <v>33</v>
      </c>
      <c r="O2522" t="s">
        <v>33</v>
      </c>
      <c r="P2522" s="2">
        <v>4.6296296296296298E-4</v>
      </c>
      <c r="Q2522" s="2">
        <v>2.6620370370370372E-4</v>
      </c>
      <c r="R2522">
        <v>0</v>
      </c>
      <c r="S2522" s="3">
        <v>45876.375</v>
      </c>
      <c r="T2522" t="s">
        <v>54</v>
      </c>
      <c r="U2522" t="s">
        <v>10179</v>
      </c>
      <c r="V2522" s="3">
        <v>45871.572222222225</v>
      </c>
      <c r="W2522" t="s">
        <v>767</v>
      </c>
      <c r="Y2522" s="4">
        <v>45876</v>
      </c>
      <c r="Z2522" s="2">
        <v>0.81263888888888891</v>
      </c>
    </row>
    <row r="2523" spans="1:26" x14ac:dyDescent="0.3">
      <c r="A2523">
        <v>131820</v>
      </c>
      <c r="B2523" t="s">
        <v>278</v>
      </c>
      <c r="C2523" t="s">
        <v>27</v>
      </c>
      <c r="D2523" t="s">
        <v>83</v>
      </c>
      <c r="E2523" t="s">
        <v>84</v>
      </c>
      <c r="F2523">
        <v>9385645370</v>
      </c>
      <c r="G2523" t="s">
        <v>53</v>
      </c>
      <c r="H2523">
        <v>7006</v>
      </c>
      <c r="I2523" t="s">
        <v>5257</v>
      </c>
      <c r="J2523" t="s">
        <v>31</v>
      </c>
      <c r="K2523" t="s">
        <v>32</v>
      </c>
      <c r="L2523" t="s">
        <v>17443</v>
      </c>
      <c r="M2523" s="1">
        <v>0.51388888888888884</v>
      </c>
      <c r="N2523" t="s">
        <v>33</v>
      </c>
      <c r="O2523" t="s">
        <v>33</v>
      </c>
      <c r="P2523" s="2">
        <v>6.1412037037037036E-2</v>
      </c>
      <c r="Q2523" s="2">
        <v>6.9444444444444444E-5</v>
      </c>
      <c r="R2523">
        <v>100</v>
      </c>
      <c r="S2523" s="3">
        <v>45876.375</v>
      </c>
      <c r="T2523" t="s">
        <v>54</v>
      </c>
      <c r="U2523" t="s">
        <v>5257</v>
      </c>
      <c r="V2523" s="3">
        <v>45871.490972222222</v>
      </c>
      <c r="W2523" t="s">
        <v>569</v>
      </c>
      <c r="Y2523" s="4">
        <v>45876</v>
      </c>
      <c r="Z2523" s="2">
        <v>0.81263888888888891</v>
      </c>
    </row>
    <row r="2524" spans="1:26" x14ac:dyDescent="0.3">
      <c r="A2524">
        <v>134364</v>
      </c>
      <c r="B2524" t="s">
        <v>344</v>
      </c>
      <c r="C2524" t="s">
        <v>27</v>
      </c>
      <c r="D2524" t="s">
        <v>41</v>
      </c>
      <c r="E2524" t="s">
        <v>42</v>
      </c>
      <c r="F2524">
        <v>7879257492</v>
      </c>
      <c r="G2524" t="s">
        <v>43</v>
      </c>
      <c r="H2524">
        <v>7134</v>
      </c>
      <c r="I2524" t="s">
        <v>10182</v>
      </c>
      <c r="J2524" t="s">
        <v>31</v>
      </c>
      <c r="K2524" t="s">
        <v>32</v>
      </c>
      <c r="L2524" t="s">
        <v>17438</v>
      </c>
      <c r="M2524" s="1">
        <v>0.51388888888888884</v>
      </c>
      <c r="N2524" t="s">
        <v>33</v>
      </c>
      <c r="O2524" t="s">
        <v>33</v>
      </c>
      <c r="P2524" s="2">
        <v>5.4398148148148144E-4</v>
      </c>
      <c r="Q2524" s="2">
        <v>2.5462962962962961E-4</v>
      </c>
      <c r="R2524">
        <v>100</v>
      </c>
      <c r="S2524" s="3">
        <v>45876.375</v>
      </c>
      <c r="T2524" t="s">
        <v>54</v>
      </c>
      <c r="U2524" t="s">
        <v>10182</v>
      </c>
      <c r="V2524" s="3">
        <v>45871.572222222225</v>
      </c>
      <c r="W2524" t="s">
        <v>767</v>
      </c>
      <c r="Y2524" s="4">
        <v>45876</v>
      </c>
      <c r="Z2524" s="2">
        <v>0.81263888888888891</v>
      </c>
    </row>
    <row r="2525" spans="1:26" x14ac:dyDescent="0.3">
      <c r="A2525">
        <v>28741</v>
      </c>
      <c r="B2525" t="s">
        <v>353</v>
      </c>
      <c r="C2525" t="s">
        <v>187</v>
      </c>
      <c r="D2525" t="s">
        <v>148</v>
      </c>
      <c r="E2525" t="s">
        <v>29</v>
      </c>
      <c r="F2525">
        <v>8805666829</v>
      </c>
      <c r="G2525" t="s">
        <v>30</v>
      </c>
      <c r="H2525">
        <v>7163</v>
      </c>
      <c r="I2525" t="s">
        <v>10689</v>
      </c>
      <c r="J2525" t="s">
        <v>31</v>
      </c>
      <c r="K2525" t="s">
        <v>32</v>
      </c>
      <c r="L2525" t="s">
        <v>17444</v>
      </c>
      <c r="M2525" s="1">
        <v>0.51388888888888884</v>
      </c>
      <c r="N2525" t="s">
        <v>33</v>
      </c>
      <c r="O2525" t="s">
        <v>33</v>
      </c>
      <c r="P2525" s="5">
        <v>14.083333333333334</v>
      </c>
      <c r="Q2525" s="2">
        <v>3.7037037037037035E-4</v>
      </c>
      <c r="R2525">
        <v>100</v>
      </c>
      <c r="S2525" s="3">
        <v>45876.375</v>
      </c>
      <c r="T2525" t="s">
        <v>54</v>
      </c>
      <c r="U2525" t="s">
        <v>10689</v>
      </c>
      <c r="V2525" s="3">
        <v>45871.572222222225</v>
      </c>
      <c r="W2525" t="s">
        <v>16129</v>
      </c>
      <c r="Y2525" s="4">
        <v>45876</v>
      </c>
      <c r="Z2525" s="2">
        <v>0.81263888888888891</v>
      </c>
    </row>
    <row r="2526" spans="1:26" x14ac:dyDescent="0.3">
      <c r="A2526">
        <v>133863</v>
      </c>
      <c r="B2526" t="s">
        <v>591</v>
      </c>
      <c r="C2526" t="s">
        <v>27</v>
      </c>
      <c r="D2526" t="s">
        <v>117</v>
      </c>
      <c r="E2526" t="s">
        <v>48</v>
      </c>
      <c r="F2526">
        <v>9009353249</v>
      </c>
      <c r="G2526" t="s">
        <v>43</v>
      </c>
      <c r="H2526">
        <v>7141</v>
      </c>
      <c r="I2526" t="s">
        <v>14610</v>
      </c>
      <c r="J2526" t="s">
        <v>31</v>
      </c>
      <c r="K2526" t="s">
        <v>32</v>
      </c>
      <c r="L2526" t="s">
        <v>17445</v>
      </c>
      <c r="M2526" s="1">
        <v>0.51388888888888884</v>
      </c>
      <c r="N2526" t="s">
        <v>33</v>
      </c>
      <c r="O2526" t="s">
        <v>33</v>
      </c>
      <c r="P2526" s="2">
        <v>0.7356018518518519</v>
      </c>
      <c r="Q2526" s="2">
        <v>1.9675925925925926E-4</v>
      </c>
      <c r="R2526">
        <v>0</v>
      </c>
      <c r="S2526" s="3">
        <v>45876.375</v>
      </c>
      <c r="T2526" t="s">
        <v>54</v>
      </c>
      <c r="U2526" t="s">
        <v>14610</v>
      </c>
      <c r="V2526" s="3">
        <v>45871.642361111109</v>
      </c>
      <c r="W2526" t="s">
        <v>991</v>
      </c>
      <c r="Y2526" s="4">
        <v>45876</v>
      </c>
      <c r="Z2526" s="2">
        <v>0.81263888888888891</v>
      </c>
    </row>
    <row r="2527" spans="1:26" x14ac:dyDescent="0.3">
      <c r="A2527">
        <v>134656</v>
      </c>
      <c r="B2527" t="s">
        <v>341</v>
      </c>
      <c r="C2527" t="s">
        <v>27</v>
      </c>
      <c r="D2527" t="s">
        <v>324</v>
      </c>
      <c r="E2527" t="s">
        <v>84</v>
      </c>
      <c r="F2527">
        <v>9342132396</v>
      </c>
      <c r="G2527" t="s">
        <v>53</v>
      </c>
      <c r="H2527">
        <v>7034</v>
      </c>
      <c r="I2527" t="s">
        <v>5658</v>
      </c>
      <c r="J2527" t="s">
        <v>31</v>
      </c>
      <c r="K2527" t="s">
        <v>32</v>
      </c>
      <c r="L2527" t="s">
        <v>17446</v>
      </c>
      <c r="M2527" s="1">
        <v>0.5131944444444444</v>
      </c>
      <c r="N2527" t="s">
        <v>33</v>
      </c>
      <c r="O2527" t="s">
        <v>33</v>
      </c>
      <c r="P2527" s="2">
        <v>4.1666666666666669E-4</v>
      </c>
      <c r="Q2527" s="2">
        <v>1.273148148148148E-4</v>
      </c>
      <c r="R2527">
        <v>100</v>
      </c>
      <c r="S2527" s="3">
        <v>45876.375</v>
      </c>
      <c r="T2527" t="s">
        <v>54</v>
      </c>
      <c r="U2527" t="s">
        <v>5658</v>
      </c>
      <c r="V2527" s="3">
        <v>45871.490972222222</v>
      </c>
      <c r="W2527" t="s">
        <v>1305</v>
      </c>
      <c r="Y2527" s="4">
        <v>45876</v>
      </c>
      <c r="Z2527" s="2">
        <v>0.81263888888888891</v>
      </c>
    </row>
    <row r="2528" spans="1:26" x14ac:dyDescent="0.3">
      <c r="A2528">
        <v>135949</v>
      </c>
      <c r="B2528" t="s">
        <v>948</v>
      </c>
      <c r="C2528" t="s">
        <v>27</v>
      </c>
      <c r="D2528" t="s">
        <v>274</v>
      </c>
      <c r="E2528" t="s">
        <v>38</v>
      </c>
      <c r="F2528">
        <v>8459789586</v>
      </c>
      <c r="G2528" t="s">
        <v>30</v>
      </c>
      <c r="H2528">
        <v>7370</v>
      </c>
      <c r="I2528" t="s">
        <v>8121</v>
      </c>
      <c r="J2528" t="s">
        <v>31</v>
      </c>
      <c r="K2528" t="s">
        <v>32</v>
      </c>
      <c r="L2528" t="s">
        <v>17447</v>
      </c>
      <c r="M2528" s="1">
        <v>0.51388888888888884</v>
      </c>
      <c r="N2528" t="s">
        <v>33</v>
      </c>
      <c r="O2528" t="s">
        <v>33</v>
      </c>
      <c r="P2528" s="2">
        <v>6.7129629629629625E-4</v>
      </c>
      <c r="Q2528" s="2">
        <v>6.134259259259259E-4</v>
      </c>
      <c r="R2528">
        <v>30</v>
      </c>
      <c r="S2528" s="3">
        <v>45876.375</v>
      </c>
      <c r="T2528" t="s">
        <v>54</v>
      </c>
      <c r="U2528" t="s">
        <v>8121</v>
      </c>
      <c r="V2528" s="3">
        <v>45871.570833333331</v>
      </c>
      <c r="W2528" t="s">
        <v>1445</v>
      </c>
      <c r="Y2528" s="4">
        <v>45876</v>
      </c>
      <c r="Z2528" s="2">
        <v>0.81263888888888891</v>
      </c>
    </row>
    <row r="2529" spans="1:26" x14ac:dyDescent="0.3">
      <c r="A2529">
        <v>133188</v>
      </c>
      <c r="B2529" t="s">
        <v>57</v>
      </c>
      <c r="C2529" t="s">
        <v>27</v>
      </c>
      <c r="D2529" t="s">
        <v>59</v>
      </c>
      <c r="E2529" t="s">
        <v>60</v>
      </c>
      <c r="F2529">
        <v>7385784342</v>
      </c>
      <c r="G2529" t="s">
        <v>30</v>
      </c>
      <c r="H2529">
        <v>7373</v>
      </c>
      <c r="I2529" t="s">
        <v>12816</v>
      </c>
      <c r="J2529" t="s">
        <v>31</v>
      </c>
      <c r="K2529" t="s">
        <v>32</v>
      </c>
      <c r="L2529" t="s">
        <v>17448</v>
      </c>
      <c r="M2529" s="1">
        <v>0.51388888888888884</v>
      </c>
      <c r="N2529" t="s">
        <v>33</v>
      </c>
      <c r="O2529" t="s">
        <v>33</v>
      </c>
      <c r="P2529" s="2">
        <v>0.16965277777777779</v>
      </c>
      <c r="Q2529" s="2">
        <v>2.8935185185185184E-4</v>
      </c>
      <c r="R2529">
        <v>100</v>
      </c>
      <c r="S2529" s="3">
        <v>45876.375</v>
      </c>
      <c r="T2529" t="s">
        <v>54</v>
      </c>
      <c r="U2529" t="s">
        <v>12816</v>
      </c>
      <c r="V2529" s="3">
        <v>45871.640972222223</v>
      </c>
      <c r="W2529" t="s">
        <v>986</v>
      </c>
      <c r="Y2529" s="4">
        <v>45876</v>
      </c>
      <c r="Z2529" s="2">
        <v>0.81263888888888891</v>
      </c>
    </row>
    <row r="2530" spans="1:26" x14ac:dyDescent="0.3">
      <c r="A2530">
        <v>132687</v>
      </c>
      <c r="B2530" t="s">
        <v>614</v>
      </c>
      <c r="C2530" t="s">
        <v>27</v>
      </c>
      <c r="D2530" t="s">
        <v>76</v>
      </c>
      <c r="E2530" t="s">
        <v>76</v>
      </c>
      <c r="F2530">
        <v>8839524331</v>
      </c>
      <c r="G2530" t="s">
        <v>43</v>
      </c>
      <c r="H2530">
        <v>7367</v>
      </c>
      <c r="I2530" t="s">
        <v>15063</v>
      </c>
      <c r="J2530" t="s">
        <v>31</v>
      </c>
      <c r="K2530" t="s">
        <v>32</v>
      </c>
      <c r="L2530" t="s">
        <v>17449</v>
      </c>
      <c r="M2530" s="1">
        <v>0.5131944444444444</v>
      </c>
      <c r="N2530" t="s">
        <v>33</v>
      </c>
      <c r="O2530" t="s">
        <v>33</v>
      </c>
      <c r="P2530" s="2">
        <v>0.14739583333333334</v>
      </c>
      <c r="Q2530" s="2">
        <v>1.5046296296296297E-4</v>
      </c>
      <c r="R2530">
        <v>100</v>
      </c>
      <c r="S2530" s="3">
        <v>45876.375</v>
      </c>
      <c r="T2530" t="s">
        <v>54</v>
      </c>
      <c r="U2530" t="s">
        <v>15063</v>
      </c>
      <c r="V2530" s="3">
        <v>45871.642361111109</v>
      </c>
      <c r="W2530" t="s">
        <v>1193</v>
      </c>
      <c r="Y2530" s="4">
        <v>45876</v>
      </c>
      <c r="Z2530" s="2">
        <v>0.81263888888888891</v>
      </c>
    </row>
    <row r="2531" spans="1:26" x14ac:dyDescent="0.3">
      <c r="A2531">
        <v>135073</v>
      </c>
      <c r="B2531" t="s">
        <v>278</v>
      </c>
      <c r="C2531" t="s">
        <v>27</v>
      </c>
      <c r="D2531" t="s">
        <v>83</v>
      </c>
      <c r="E2531" t="s">
        <v>84</v>
      </c>
      <c r="F2531">
        <v>9092353752</v>
      </c>
      <c r="G2531" t="s">
        <v>53</v>
      </c>
      <c r="H2531">
        <v>7006</v>
      </c>
      <c r="I2531" t="s">
        <v>5204</v>
      </c>
      <c r="J2531" t="s">
        <v>31</v>
      </c>
      <c r="K2531" t="s">
        <v>32</v>
      </c>
      <c r="L2531" t="s">
        <v>17450</v>
      </c>
      <c r="M2531" s="1">
        <v>0.51388888888888884</v>
      </c>
      <c r="N2531" t="s">
        <v>33</v>
      </c>
      <c r="O2531" t="s">
        <v>33</v>
      </c>
      <c r="P2531" s="2">
        <v>4.6296296296296298E-4</v>
      </c>
      <c r="Q2531" s="2">
        <v>3.4722222222222224E-4</v>
      </c>
      <c r="R2531">
        <v>100</v>
      </c>
      <c r="S2531" s="3">
        <v>45876.375</v>
      </c>
      <c r="T2531" t="s">
        <v>54</v>
      </c>
      <c r="U2531" t="s">
        <v>5204</v>
      </c>
      <c r="V2531" s="3">
        <v>45871.490277777775</v>
      </c>
      <c r="W2531" t="s">
        <v>279</v>
      </c>
      <c r="Y2531" s="4">
        <v>45876</v>
      </c>
      <c r="Z2531" s="2">
        <v>0.81263888888888891</v>
      </c>
    </row>
    <row r="2532" spans="1:26" x14ac:dyDescent="0.3">
      <c r="A2532">
        <v>135949</v>
      </c>
      <c r="B2532" t="s">
        <v>948</v>
      </c>
      <c r="C2532" t="s">
        <v>27</v>
      </c>
      <c r="D2532" t="s">
        <v>274</v>
      </c>
      <c r="E2532" t="s">
        <v>38</v>
      </c>
      <c r="F2532">
        <v>8459789586</v>
      </c>
      <c r="G2532" t="s">
        <v>30</v>
      </c>
      <c r="H2532">
        <v>7370</v>
      </c>
      <c r="I2532" t="s">
        <v>8135</v>
      </c>
      <c r="J2532" t="s">
        <v>31</v>
      </c>
      <c r="K2532" t="s">
        <v>32</v>
      </c>
      <c r="L2532" t="s">
        <v>17451</v>
      </c>
      <c r="M2532" s="1">
        <v>0.5131944444444444</v>
      </c>
      <c r="N2532" t="s">
        <v>33</v>
      </c>
      <c r="O2532" t="s">
        <v>33</v>
      </c>
      <c r="P2532" s="2">
        <v>1.7361111111111112E-4</v>
      </c>
      <c r="Q2532" s="2">
        <v>8.1018518518518516E-5</v>
      </c>
      <c r="R2532">
        <v>100</v>
      </c>
      <c r="S2532" s="3">
        <v>45876.375</v>
      </c>
      <c r="T2532" t="s">
        <v>54</v>
      </c>
      <c r="U2532" t="s">
        <v>8135</v>
      </c>
      <c r="V2532" s="3">
        <v>45871.570833333331</v>
      </c>
      <c r="W2532" t="s">
        <v>1445</v>
      </c>
      <c r="Y2532" s="4">
        <v>45876</v>
      </c>
      <c r="Z2532" s="2">
        <v>0.81263888888888891</v>
      </c>
    </row>
    <row r="2533" spans="1:26" x14ac:dyDescent="0.3">
      <c r="A2533">
        <v>134656</v>
      </c>
      <c r="B2533" t="s">
        <v>341</v>
      </c>
      <c r="C2533" t="s">
        <v>27</v>
      </c>
      <c r="D2533" t="s">
        <v>324</v>
      </c>
      <c r="E2533" t="s">
        <v>84</v>
      </c>
      <c r="F2533">
        <v>9342132396</v>
      </c>
      <c r="G2533" t="s">
        <v>53</v>
      </c>
      <c r="H2533">
        <v>7034</v>
      </c>
      <c r="I2533" t="s">
        <v>5660</v>
      </c>
      <c r="J2533" t="s">
        <v>31</v>
      </c>
      <c r="K2533" t="s">
        <v>32</v>
      </c>
      <c r="L2533" t="s">
        <v>17452</v>
      </c>
      <c r="M2533" s="1">
        <v>0.5131944444444444</v>
      </c>
      <c r="N2533" t="s">
        <v>33</v>
      </c>
      <c r="O2533" t="s">
        <v>33</v>
      </c>
      <c r="P2533" s="2">
        <v>2.4189814814814813E-2</v>
      </c>
      <c r="Q2533" s="2">
        <v>1.1574074074074075E-4</v>
      </c>
      <c r="R2533">
        <v>100</v>
      </c>
      <c r="S2533" s="3">
        <v>45876.375</v>
      </c>
      <c r="T2533" t="s">
        <v>54</v>
      </c>
      <c r="U2533" t="s">
        <v>5660</v>
      </c>
      <c r="V2533" s="3">
        <v>45871.490972222222</v>
      </c>
      <c r="W2533" t="s">
        <v>1305</v>
      </c>
      <c r="Y2533" s="4">
        <v>45876</v>
      </c>
      <c r="Z2533" s="2">
        <v>0.81263888888888891</v>
      </c>
    </row>
    <row r="2534" spans="1:26" x14ac:dyDescent="0.3">
      <c r="A2534">
        <v>132110</v>
      </c>
      <c r="B2534" t="s">
        <v>946</v>
      </c>
      <c r="C2534" t="s">
        <v>27</v>
      </c>
      <c r="D2534" t="s">
        <v>315</v>
      </c>
      <c r="E2534" t="s">
        <v>52</v>
      </c>
      <c r="F2534">
        <v>9037944019</v>
      </c>
      <c r="G2534" t="s">
        <v>53</v>
      </c>
      <c r="H2534">
        <v>7010</v>
      </c>
      <c r="I2534" t="s">
        <v>4116</v>
      </c>
      <c r="J2534" t="s">
        <v>31</v>
      </c>
      <c r="K2534" t="s">
        <v>32</v>
      </c>
      <c r="L2534" t="s">
        <v>17453</v>
      </c>
      <c r="M2534" s="1">
        <v>0.51458333333333328</v>
      </c>
      <c r="N2534" t="s">
        <v>33</v>
      </c>
      <c r="O2534" t="s">
        <v>33</v>
      </c>
      <c r="P2534" s="2">
        <v>7.1412037037037034E-3</v>
      </c>
      <c r="Q2534" s="2">
        <v>1.6435185185185185E-3</v>
      </c>
      <c r="R2534">
        <v>30</v>
      </c>
      <c r="S2534" s="3">
        <v>45876.375</v>
      </c>
      <c r="T2534" t="s">
        <v>54</v>
      </c>
      <c r="U2534" t="s">
        <v>4116</v>
      </c>
      <c r="V2534" s="3">
        <v>45871.490277777775</v>
      </c>
      <c r="W2534" t="s">
        <v>947</v>
      </c>
      <c r="Y2534" s="4">
        <v>45876</v>
      </c>
      <c r="Z2534" s="2">
        <v>0.81263888888888891</v>
      </c>
    </row>
    <row r="2535" spans="1:26" x14ac:dyDescent="0.3">
      <c r="A2535">
        <v>134364</v>
      </c>
      <c r="B2535" t="s">
        <v>344</v>
      </c>
      <c r="C2535" t="s">
        <v>27</v>
      </c>
      <c r="D2535" t="s">
        <v>41</v>
      </c>
      <c r="E2535" t="s">
        <v>42</v>
      </c>
      <c r="F2535">
        <v>7879257492</v>
      </c>
      <c r="G2535" t="s">
        <v>43</v>
      </c>
      <c r="H2535">
        <v>7134</v>
      </c>
      <c r="I2535" t="s">
        <v>10189</v>
      </c>
      <c r="J2535" t="s">
        <v>31</v>
      </c>
      <c r="K2535" t="s">
        <v>32</v>
      </c>
      <c r="L2535" t="s">
        <v>17438</v>
      </c>
      <c r="M2535" s="1">
        <v>0.5131944444444444</v>
      </c>
      <c r="N2535" t="s">
        <v>33</v>
      </c>
      <c r="O2535" t="s">
        <v>33</v>
      </c>
      <c r="P2535" s="2">
        <v>0.74612268518518521</v>
      </c>
      <c r="Q2535" s="2">
        <v>3.2407407407407406E-4</v>
      </c>
      <c r="R2535">
        <v>100</v>
      </c>
      <c r="S2535" s="3">
        <v>45876.375</v>
      </c>
      <c r="T2535" t="s">
        <v>54</v>
      </c>
      <c r="U2535" t="s">
        <v>10189</v>
      </c>
      <c r="V2535" s="3">
        <v>45871.572222222225</v>
      </c>
      <c r="W2535" t="s">
        <v>767</v>
      </c>
      <c r="Y2535" s="4">
        <v>45876</v>
      </c>
      <c r="Z2535" s="2">
        <v>0.81263888888888891</v>
      </c>
    </row>
    <row r="2536" spans="1:26" x14ac:dyDescent="0.3">
      <c r="A2536">
        <v>23577</v>
      </c>
      <c r="B2536" t="s">
        <v>537</v>
      </c>
      <c r="C2536" t="s">
        <v>58</v>
      </c>
      <c r="D2536" t="s">
        <v>318</v>
      </c>
      <c r="E2536" t="s">
        <v>76</v>
      </c>
      <c r="G2536" t="s">
        <v>43</v>
      </c>
      <c r="H2536">
        <v>7131</v>
      </c>
      <c r="I2536" t="s">
        <v>14402</v>
      </c>
      <c r="J2536" t="s">
        <v>31</v>
      </c>
      <c r="K2536" t="s">
        <v>39</v>
      </c>
      <c r="O2536" t="s">
        <v>33</v>
      </c>
      <c r="S2536" s="3">
        <v>45876.375</v>
      </c>
      <c r="T2536" t="s">
        <v>54</v>
      </c>
      <c r="U2536" t="s">
        <v>14402</v>
      </c>
      <c r="V2536" s="3">
        <v>45871.642361111109</v>
      </c>
      <c r="W2536" t="s">
        <v>1263</v>
      </c>
      <c r="Y2536" s="4">
        <v>45876</v>
      </c>
      <c r="Z2536" s="2">
        <v>0.81263888888888891</v>
      </c>
    </row>
    <row r="2537" spans="1:26" x14ac:dyDescent="0.3">
      <c r="A2537">
        <v>130117</v>
      </c>
      <c r="B2537" t="s">
        <v>626</v>
      </c>
      <c r="C2537" t="s">
        <v>27</v>
      </c>
      <c r="D2537" t="s">
        <v>59</v>
      </c>
      <c r="E2537" t="s">
        <v>60</v>
      </c>
      <c r="F2537">
        <v>7758010736</v>
      </c>
      <c r="G2537" t="s">
        <v>30</v>
      </c>
      <c r="H2537">
        <v>7448</v>
      </c>
      <c r="I2537" t="s">
        <v>13540</v>
      </c>
      <c r="J2537" t="s">
        <v>31</v>
      </c>
      <c r="K2537" t="s">
        <v>32</v>
      </c>
      <c r="L2537" t="s">
        <v>18072</v>
      </c>
      <c r="M2537" s="1">
        <v>0.61736111111111114</v>
      </c>
      <c r="N2537" t="s">
        <v>33</v>
      </c>
      <c r="O2537" t="s">
        <v>33</v>
      </c>
      <c r="P2537" s="2">
        <v>2.638888888888889E-3</v>
      </c>
      <c r="Q2537" s="2">
        <v>0.10447916666666666</v>
      </c>
      <c r="R2537">
        <v>100</v>
      </c>
      <c r="S2537" s="3">
        <v>45876.375</v>
      </c>
      <c r="T2537" t="s">
        <v>54</v>
      </c>
      <c r="U2537" t="s">
        <v>13540</v>
      </c>
      <c r="V2537" s="3">
        <v>45871.64166666667</v>
      </c>
      <c r="W2537" t="s">
        <v>892</v>
      </c>
      <c r="Y2537" s="4">
        <v>45876</v>
      </c>
      <c r="Z2537" s="2">
        <v>0.81263888888888891</v>
      </c>
    </row>
    <row r="2538" spans="1:26" x14ac:dyDescent="0.3">
      <c r="A2538">
        <v>2150</v>
      </c>
      <c r="B2538" t="s">
        <v>67</v>
      </c>
      <c r="C2538" t="s">
        <v>27</v>
      </c>
      <c r="D2538" t="s">
        <v>51</v>
      </c>
      <c r="E2538" t="s">
        <v>52</v>
      </c>
      <c r="F2538">
        <v>8589975028</v>
      </c>
      <c r="G2538" t="s">
        <v>53</v>
      </c>
      <c r="H2538">
        <v>7052</v>
      </c>
      <c r="I2538" t="s">
        <v>5069</v>
      </c>
      <c r="J2538" t="s">
        <v>31</v>
      </c>
      <c r="K2538" t="s">
        <v>32</v>
      </c>
      <c r="L2538" t="s">
        <v>17454</v>
      </c>
      <c r="M2538" s="1">
        <v>0.51597222222222228</v>
      </c>
      <c r="N2538" t="s">
        <v>33</v>
      </c>
      <c r="O2538" t="s">
        <v>33</v>
      </c>
      <c r="P2538" s="2">
        <v>1.7326388888888888E-2</v>
      </c>
      <c r="Q2538" s="2">
        <v>3.5069444444444445E-3</v>
      </c>
      <c r="R2538">
        <v>5</v>
      </c>
      <c r="S2538" s="3">
        <v>45876.375</v>
      </c>
      <c r="T2538" t="s">
        <v>54</v>
      </c>
      <c r="U2538" t="s">
        <v>5069</v>
      </c>
      <c r="V2538" s="3">
        <v>45871.490277777775</v>
      </c>
      <c r="W2538" t="s">
        <v>1005</v>
      </c>
      <c r="Y2538" s="4">
        <v>45876</v>
      </c>
      <c r="Z2538" s="2">
        <v>0.81263888888888891</v>
      </c>
    </row>
    <row r="2539" spans="1:26" x14ac:dyDescent="0.3">
      <c r="A2539">
        <v>135036</v>
      </c>
      <c r="B2539" t="s">
        <v>406</v>
      </c>
      <c r="C2539" t="s">
        <v>27</v>
      </c>
      <c r="D2539" t="s">
        <v>51</v>
      </c>
      <c r="E2539" t="s">
        <v>52</v>
      </c>
      <c r="F2539">
        <v>9947445049</v>
      </c>
      <c r="G2539" t="s">
        <v>53</v>
      </c>
      <c r="H2539">
        <v>7026</v>
      </c>
      <c r="I2539" t="s">
        <v>4637</v>
      </c>
      <c r="J2539" t="s">
        <v>31</v>
      </c>
      <c r="K2539" t="s">
        <v>32</v>
      </c>
      <c r="L2539" t="s">
        <v>17455</v>
      </c>
      <c r="M2539" s="1">
        <v>0.5131944444444444</v>
      </c>
      <c r="N2539" t="s">
        <v>33</v>
      </c>
      <c r="O2539" t="s">
        <v>33</v>
      </c>
      <c r="P2539" s="2">
        <v>1.2442129629629629E-2</v>
      </c>
      <c r="Q2539" s="2">
        <v>2.8935185185185184E-4</v>
      </c>
      <c r="R2539">
        <v>30</v>
      </c>
      <c r="S2539" s="3">
        <v>45876.375</v>
      </c>
      <c r="T2539" t="s">
        <v>54</v>
      </c>
      <c r="U2539" t="s">
        <v>4637</v>
      </c>
      <c r="V2539" s="3">
        <v>45871.490277777775</v>
      </c>
      <c r="W2539" t="s">
        <v>578</v>
      </c>
      <c r="Y2539" s="4">
        <v>45876</v>
      </c>
      <c r="Z2539" s="2">
        <v>0.81263888888888891</v>
      </c>
    </row>
    <row r="2540" spans="1:26" x14ac:dyDescent="0.3">
      <c r="A2540">
        <v>136619</v>
      </c>
      <c r="B2540" t="s">
        <v>126</v>
      </c>
      <c r="C2540" t="s">
        <v>27</v>
      </c>
      <c r="D2540" t="s">
        <v>83</v>
      </c>
      <c r="E2540" t="s">
        <v>84</v>
      </c>
      <c r="F2540">
        <v>9629699543</v>
      </c>
      <c r="G2540" t="s">
        <v>53</v>
      </c>
      <c r="H2540">
        <v>7015</v>
      </c>
      <c r="I2540" t="s">
        <v>5529</v>
      </c>
      <c r="J2540" t="s">
        <v>31</v>
      </c>
      <c r="K2540" t="s">
        <v>32</v>
      </c>
      <c r="L2540" t="s">
        <v>17456</v>
      </c>
      <c r="M2540" s="1">
        <v>0.51249999999999996</v>
      </c>
      <c r="N2540" t="s">
        <v>33</v>
      </c>
      <c r="O2540" t="s">
        <v>33</v>
      </c>
      <c r="P2540" s="2">
        <v>1.0416666666666667E-4</v>
      </c>
      <c r="Q2540" s="2">
        <v>8.1018518518518516E-5</v>
      </c>
      <c r="R2540">
        <v>100</v>
      </c>
      <c r="S2540" s="3">
        <v>45876.375</v>
      </c>
      <c r="T2540" t="s">
        <v>54</v>
      </c>
      <c r="U2540" t="s">
        <v>5529</v>
      </c>
      <c r="V2540" s="3">
        <v>45871.490972222222</v>
      </c>
      <c r="W2540" t="s">
        <v>127</v>
      </c>
      <c r="Y2540" s="4">
        <v>45876</v>
      </c>
      <c r="Z2540" s="2">
        <v>0.81263888888888891</v>
      </c>
    </row>
    <row r="2541" spans="1:26" x14ac:dyDescent="0.3">
      <c r="A2541">
        <v>135093</v>
      </c>
      <c r="B2541" t="s">
        <v>627</v>
      </c>
      <c r="C2541" t="s">
        <v>27</v>
      </c>
      <c r="D2541" t="s">
        <v>547</v>
      </c>
      <c r="E2541" t="s">
        <v>76</v>
      </c>
      <c r="F2541">
        <v>8966804237</v>
      </c>
      <c r="G2541" t="s">
        <v>43</v>
      </c>
      <c r="H2541">
        <v>7135</v>
      </c>
      <c r="I2541" t="s">
        <v>14533</v>
      </c>
      <c r="J2541" t="s">
        <v>31</v>
      </c>
      <c r="K2541" t="s">
        <v>32</v>
      </c>
      <c r="L2541" t="s">
        <v>17457</v>
      </c>
      <c r="M2541" s="1">
        <v>0.51249999999999996</v>
      </c>
      <c r="N2541" t="s">
        <v>33</v>
      </c>
      <c r="O2541" t="s">
        <v>65</v>
      </c>
      <c r="P2541" s="5">
        <v>1.0466435185185186</v>
      </c>
      <c r="Q2541" s="2">
        <v>4.3981481481481481E-4</v>
      </c>
      <c r="R2541">
        <v>100</v>
      </c>
      <c r="S2541" s="3">
        <v>45876.375</v>
      </c>
      <c r="T2541" t="s">
        <v>54</v>
      </c>
      <c r="U2541" t="s">
        <v>14533</v>
      </c>
      <c r="V2541" s="3">
        <v>45871.642361111109</v>
      </c>
      <c r="W2541" t="s">
        <v>817</v>
      </c>
      <c r="Y2541" s="4">
        <v>45876</v>
      </c>
      <c r="Z2541" s="2">
        <v>0.81263888888888891</v>
      </c>
    </row>
    <row r="2542" spans="1:26" x14ac:dyDescent="0.3">
      <c r="A2542">
        <v>136403</v>
      </c>
      <c r="B2542" t="s">
        <v>254</v>
      </c>
      <c r="C2542" t="s">
        <v>27</v>
      </c>
      <c r="D2542" t="s">
        <v>63</v>
      </c>
      <c r="E2542" t="s">
        <v>29</v>
      </c>
      <c r="F2542">
        <v>9322177894</v>
      </c>
      <c r="G2542" t="s">
        <v>30</v>
      </c>
      <c r="H2542">
        <v>7159</v>
      </c>
      <c r="I2542" t="s">
        <v>10554</v>
      </c>
      <c r="J2542" t="s">
        <v>31</v>
      </c>
      <c r="K2542" t="s">
        <v>32</v>
      </c>
      <c r="L2542" t="s">
        <v>17458</v>
      </c>
      <c r="M2542" s="1">
        <v>0.51249999999999996</v>
      </c>
      <c r="N2542" t="s">
        <v>33</v>
      </c>
      <c r="O2542" t="s">
        <v>33</v>
      </c>
      <c r="P2542" s="2">
        <v>0.89641203703703709</v>
      </c>
      <c r="Q2542" s="2">
        <v>8.1018518518518516E-5</v>
      </c>
      <c r="R2542">
        <v>100</v>
      </c>
      <c r="S2542" s="3">
        <v>45876.375</v>
      </c>
      <c r="T2542" t="s">
        <v>54</v>
      </c>
      <c r="U2542" t="s">
        <v>10554</v>
      </c>
      <c r="V2542" s="3">
        <v>45871.572222222225</v>
      </c>
      <c r="W2542" t="s">
        <v>255</v>
      </c>
      <c r="Y2542" s="4">
        <v>45876</v>
      </c>
      <c r="Z2542" s="2">
        <v>0.81263888888888891</v>
      </c>
    </row>
    <row r="2543" spans="1:26" x14ac:dyDescent="0.3">
      <c r="A2543">
        <v>130758</v>
      </c>
      <c r="B2543" t="s">
        <v>67</v>
      </c>
      <c r="C2543" t="s">
        <v>187</v>
      </c>
      <c r="D2543" t="s">
        <v>51</v>
      </c>
      <c r="E2543" t="s">
        <v>52</v>
      </c>
      <c r="F2543">
        <v>9995791963</v>
      </c>
      <c r="G2543" t="s">
        <v>53</v>
      </c>
      <c r="H2543">
        <v>7052</v>
      </c>
      <c r="I2543" t="s">
        <v>6064</v>
      </c>
      <c r="J2543" t="s">
        <v>31</v>
      </c>
      <c r="K2543" t="s">
        <v>32</v>
      </c>
      <c r="L2543" t="s">
        <v>17459</v>
      </c>
      <c r="M2543" s="1">
        <v>0.51249999999999996</v>
      </c>
      <c r="N2543" t="s">
        <v>33</v>
      </c>
      <c r="O2543" t="s">
        <v>33</v>
      </c>
      <c r="P2543" s="2">
        <v>1.1157407407407408E-2</v>
      </c>
      <c r="Q2543" s="2">
        <v>1.0416666666666667E-4</v>
      </c>
      <c r="R2543">
        <v>0</v>
      </c>
      <c r="S2543" s="3">
        <v>45876.375</v>
      </c>
      <c r="T2543" t="s">
        <v>54</v>
      </c>
      <c r="U2543" t="s">
        <v>6064</v>
      </c>
      <c r="V2543" s="3">
        <v>45871.490972222222</v>
      </c>
      <c r="W2543" t="s">
        <v>1042</v>
      </c>
      <c r="Y2543" s="4">
        <v>45876</v>
      </c>
      <c r="Z2543" s="2">
        <v>0.81263888888888891</v>
      </c>
    </row>
    <row r="2544" spans="1:26" x14ac:dyDescent="0.3">
      <c r="A2544">
        <v>135073</v>
      </c>
      <c r="B2544" t="s">
        <v>278</v>
      </c>
      <c r="C2544" t="s">
        <v>27</v>
      </c>
      <c r="D2544" t="s">
        <v>83</v>
      </c>
      <c r="E2544" t="s">
        <v>84</v>
      </c>
      <c r="F2544">
        <v>9092353752</v>
      </c>
      <c r="G2544" t="s">
        <v>53</v>
      </c>
      <c r="H2544">
        <v>7006</v>
      </c>
      <c r="I2544" t="s">
        <v>5238</v>
      </c>
      <c r="J2544" t="s">
        <v>31</v>
      </c>
      <c r="K2544" t="s">
        <v>32</v>
      </c>
      <c r="L2544" t="s">
        <v>17460</v>
      </c>
      <c r="M2544" s="1">
        <v>0.5131944444444444</v>
      </c>
      <c r="N2544" t="s">
        <v>33</v>
      </c>
      <c r="O2544" t="s">
        <v>33</v>
      </c>
      <c r="P2544" s="2">
        <v>2.6215277777777778E-2</v>
      </c>
      <c r="Q2544" s="2">
        <v>9.7222222222222219E-4</v>
      </c>
      <c r="R2544">
        <v>100</v>
      </c>
      <c r="S2544" s="3">
        <v>45876.375</v>
      </c>
      <c r="T2544" t="s">
        <v>54</v>
      </c>
      <c r="U2544" t="s">
        <v>5238</v>
      </c>
      <c r="V2544" s="3">
        <v>45871.490277777775</v>
      </c>
      <c r="W2544" t="s">
        <v>279</v>
      </c>
      <c r="Y2544" s="4">
        <v>45876</v>
      </c>
      <c r="Z2544" s="2">
        <v>0.81263888888888891</v>
      </c>
    </row>
    <row r="2545" spans="1:26" x14ac:dyDescent="0.3">
      <c r="A2545">
        <v>136619</v>
      </c>
      <c r="B2545" t="s">
        <v>126</v>
      </c>
      <c r="C2545" t="s">
        <v>27</v>
      </c>
      <c r="D2545" t="s">
        <v>83</v>
      </c>
      <c r="E2545" t="s">
        <v>84</v>
      </c>
      <c r="F2545">
        <v>9629699543</v>
      </c>
      <c r="G2545" t="s">
        <v>53</v>
      </c>
      <c r="H2545">
        <v>7015</v>
      </c>
      <c r="I2545" t="s">
        <v>5530</v>
      </c>
      <c r="J2545" t="s">
        <v>31</v>
      </c>
      <c r="K2545" t="s">
        <v>32</v>
      </c>
      <c r="L2545" t="s">
        <v>17456</v>
      </c>
      <c r="M2545" s="1">
        <v>0.51249999999999996</v>
      </c>
      <c r="N2545" t="s">
        <v>33</v>
      </c>
      <c r="O2545" t="s">
        <v>33</v>
      </c>
      <c r="P2545" s="2">
        <v>1.0416666666666667E-4</v>
      </c>
      <c r="Q2545" s="2">
        <v>6.9444444444444444E-5</v>
      </c>
      <c r="R2545">
        <v>100</v>
      </c>
      <c r="S2545" s="3">
        <v>45876.375</v>
      </c>
      <c r="T2545" t="s">
        <v>54</v>
      </c>
      <c r="U2545" t="s">
        <v>5530</v>
      </c>
      <c r="V2545" s="3">
        <v>45871.490972222222</v>
      </c>
      <c r="W2545" t="s">
        <v>127</v>
      </c>
      <c r="Y2545" s="4">
        <v>45876</v>
      </c>
      <c r="Z2545" s="2">
        <v>0.81263888888888891</v>
      </c>
    </row>
    <row r="2546" spans="1:26" x14ac:dyDescent="0.3">
      <c r="A2546">
        <v>136619</v>
      </c>
      <c r="B2546" t="s">
        <v>126</v>
      </c>
      <c r="C2546" t="s">
        <v>27</v>
      </c>
      <c r="D2546" t="s">
        <v>83</v>
      </c>
      <c r="E2546" t="s">
        <v>84</v>
      </c>
      <c r="F2546">
        <v>9629699543</v>
      </c>
      <c r="G2546" t="s">
        <v>53</v>
      </c>
      <c r="H2546">
        <v>7015</v>
      </c>
      <c r="I2546" t="s">
        <v>5531</v>
      </c>
      <c r="J2546" t="s">
        <v>31</v>
      </c>
      <c r="K2546" t="s">
        <v>32</v>
      </c>
      <c r="L2546" t="s">
        <v>17456</v>
      </c>
      <c r="M2546" s="1">
        <v>0.51180555555555551</v>
      </c>
      <c r="N2546" t="s">
        <v>33</v>
      </c>
      <c r="O2546" t="s">
        <v>33</v>
      </c>
      <c r="P2546" s="2">
        <v>1.1574074074074075E-4</v>
      </c>
      <c r="Q2546" s="2">
        <v>8.1018518518518516E-5</v>
      </c>
      <c r="R2546">
        <v>100</v>
      </c>
      <c r="S2546" s="3">
        <v>45876.375</v>
      </c>
      <c r="T2546" t="s">
        <v>54</v>
      </c>
      <c r="U2546" t="s">
        <v>5531</v>
      </c>
      <c r="V2546" s="3">
        <v>45871.490972222222</v>
      </c>
      <c r="W2546" t="s">
        <v>127</v>
      </c>
      <c r="Y2546" s="4">
        <v>45876</v>
      </c>
      <c r="Z2546" s="2">
        <v>0.81263888888888891</v>
      </c>
    </row>
    <row r="2547" spans="1:26" x14ac:dyDescent="0.3">
      <c r="A2547">
        <v>134308</v>
      </c>
      <c r="B2547" t="s">
        <v>523</v>
      </c>
      <c r="C2547" t="s">
        <v>27</v>
      </c>
      <c r="D2547" t="s">
        <v>324</v>
      </c>
      <c r="E2547" t="s">
        <v>84</v>
      </c>
      <c r="F2547">
        <v>9037979234</v>
      </c>
      <c r="G2547" t="s">
        <v>53</v>
      </c>
      <c r="H2547">
        <v>7048</v>
      </c>
      <c r="I2547" t="s">
        <v>5950</v>
      </c>
      <c r="J2547" t="s">
        <v>31</v>
      </c>
      <c r="K2547" t="s">
        <v>32</v>
      </c>
      <c r="L2547" t="s">
        <v>17461</v>
      </c>
      <c r="M2547" s="1">
        <v>0.51249999999999996</v>
      </c>
      <c r="N2547" t="s">
        <v>33</v>
      </c>
      <c r="O2547" t="s">
        <v>33</v>
      </c>
      <c r="P2547" s="2">
        <v>4.400462962962963E-2</v>
      </c>
      <c r="Q2547" s="2">
        <v>8.2175925925925927E-4</v>
      </c>
      <c r="R2547">
        <v>100</v>
      </c>
      <c r="S2547" s="3">
        <v>45876.375</v>
      </c>
      <c r="T2547" t="s">
        <v>54</v>
      </c>
      <c r="U2547" t="s">
        <v>5950</v>
      </c>
      <c r="V2547" s="3">
        <v>45871.490972222222</v>
      </c>
      <c r="W2547" t="s">
        <v>585</v>
      </c>
      <c r="Y2547" s="4">
        <v>45876</v>
      </c>
      <c r="Z2547" s="2">
        <v>0.81263888888888891</v>
      </c>
    </row>
    <row r="2548" spans="1:26" x14ac:dyDescent="0.3">
      <c r="A2548">
        <v>130751</v>
      </c>
      <c r="B2548" t="s">
        <v>316</v>
      </c>
      <c r="C2548" t="s">
        <v>27</v>
      </c>
      <c r="D2548" t="s">
        <v>315</v>
      </c>
      <c r="E2548" t="s">
        <v>52</v>
      </c>
      <c r="F2548">
        <v>7034351636</v>
      </c>
      <c r="G2548" t="s">
        <v>53</v>
      </c>
      <c r="H2548">
        <v>7007</v>
      </c>
      <c r="I2548" t="s">
        <v>3921</v>
      </c>
      <c r="J2548" t="s">
        <v>31</v>
      </c>
      <c r="K2548" t="s">
        <v>32</v>
      </c>
      <c r="L2548" t="s">
        <v>17462</v>
      </c>
      <c r="M2548" s="1">
        <v>0.51249999999999996</v>
      </c>
      <c r="N2548" t="s">
        <v>33</v>
      </c>
      <c r="O2548" t="s">
        <v>33</v>
      </c>
      <c r="P2548" s="2">
        <v>4.2627314814814812E-2</v>
      </c>
      <c r="Q2548" s="2">
        <v>8.4490740740740739E-4</v>
      </c>
      <c r="R2548">
        <v>100</v>
      </c>
      <c r="S2548" s="3">
        <v>45876.375</v>
      </c>
      <c r="T2548" t="s">
        <v>54</v>
      </c>
      <c r="U2548" t="s">
        <v>3921</v>
      </c>
      <c r="V2548" s="3">
        <v>45871.490277777775</v>
      </c>
      <c r="W2548" t="s">
        <v>2025</v>
      </c>
      <c r="Y2548" s="4">
        <v>45876</v>
      </c>
      <c r="Z2548" s="2">
        <v>0.81263888888888891</v>
      </c>
    </row>
    <row r="2549" spans="1:26" x14ac:dyDescent="0.3">
      <c r="A2549">
        <v>136619</v>
      </c>
      <c r="B2549" t="s">
        <v>126</v>
      </c>
      <c r="C2549" t="s">
        <v>27</v>
      </c>
      <c r="D2549" t="s">
        <v>83</v>
      </c>
      <c r="E2549" t="s">
        <v>84</v>
      </c>
      <c r="F2549">
        <v>9629699543</v>
      </c>
      <c r="G2549" t="s">
        <v>53</v>
      </c>
      <c r="H2549">
        <v>7015</v>
      </c>
      <c r="I2549" t="s">
        <v>5532</v>
      </c>
      <c r="J2549" t="s">
        <v>31</v>
      </c>
      <c r="K2549" t="s">
        <v>32</v>
      </c>
      <c r="L2549" t="s">
        <v>17456</v>
      </c>
      <c r="M2549" s="1">
        <v>0.51180555555555551</v>
      </c>
      <c r="N2549" t="s">
        <v>33</v>
      </c>
      <c r="O2549" t="s">
        <v>33</v>
      </c>
      <c r="P2549" s="2">
        <v>1.273148148148148E-4</v>
      </c>
      <c r="Q2549" s="2">
        <v>1.0416666666666667E-4</v>
      </c>
      <c r="R2549">
        <v>100</v>
      </c>
      <c r="S2549" s="3">
        <v>45876.375</v>
      </c>
      <c r="T2549" t="s">
        <v>54</v>
      </c>
      <c r="U2549" t="s">
        <v>5532</v>
      </c>
      <c r="V2549" s="3">
        <v>45871.490972222222</v>
      </c>
      <c r="W2549" t="s">
        <v>127</v>
      </c>
      <c r="Y2549" s="4">
        <v>45876</v>
      </c>
      <c r="Z2549" s="2">
        <v>0.81263888888888891</v>
      </c>
    </row>
    <row r="2550" spans="1:26" x14ac:dyDescent="0.3">
      <c r="A2550">
        <v>135711</v>
      </c>
      <c r="B2550" t="s">
        <v>357</v>
      </c>
      <c r="C2550" t="s">
        <v>27</v>
      </c>
      <c r="D2550" t="s">
        <v>51</v>
      </c>
      <c r="E2550" t="s">
        <v>52</v>
      </c>
      <c r="F2550">
        <v>7356563230</v>
      </c>
      <c r="G2550" t="s">
        <v>53</v>
      </c>
      <c r="H2550">
        <v>7053</v>
      </c>
      <c r="I2550" t="s">
        <v>6187</v>
      </c>
      <c r="J2550" t="s">
        <v>31</v>
      </c>
      <c r="K2550" t="s">
        <v>32</v>
      </c>
      <c r="L2550" t="s">
        <v>17463</v>
      </c>
      <c r="M2550" s="1">
        <v>0.51597222222222228</v>
      </c>
      <c r="N2550" t="s">
        <v>33</v>
      </c>
      <c r="O2550" t="s">
        <v>33</v>
      </c>
      <c r="P2550" s="2">
        <v>3.1469907407407405E-2</v>
      </c>
      <c r="Q2550" s="2">
        <v>4.1203703703703706E-3</v>
      </c>
      <c r="R2550">
        <v>100</v>
      </c>
      <c r="S2550" s="3">
        <v>45876.375</v>
      </c>
      <c r="T2550" t="s">
        <v>54</v>
      </c>
      <c r="U2550" t="s">
        <v>6187</v>
      </c>
      <c r="V2550" s="3">
        <v>45871.490972222222</v>
      </c>
      <c r="W2550" t="s">
        <v>358</v>
      </c>
      <c r="Y2550" s="4">
        <v>45876</v>
      </c>
      <c r="Z2550" s="2">
        <v>0.81263888888888891</v>
      </c>
    </row>
    <row r="2551" spans="1:26" x14ac:dyDescent="0.3">
      <c r="A2551">
        <v>135949</v>
      </c>
      <c r="B2551" t="s">
        <v>948</v>
      </c>
      <c r="C2551" t="s">
        <v>27</v>
      </c>
      <c r="D2551" t="s">
        <v>274</v>
      </c>
      <c r="E2551" t="s">
        <v>38</v>
      </c>
      <c r="F2551">
        <v>8459789586</v>
      </c>
      <c r="G2551" t="s">
        <v>30</v>
      </c>
      <c r="H2551">
        <v>7370</v>
      </c>
      <c r="I2551" t="s">
        <v>8138</v>
      </c>
      <c r="J2551" t="s">
        <v>31</v>
      </c>
      <c r="K2551" t="s">
        <v>32</v>
      </c>
      <c r="L2551" t="s">
        <v>17464</v>
      </c>
      <c r="M2551" s="1">
        <v>0.5131944444444444</v>
      </c>
      <c r="N2551" t="s">
        <v>33</v>
      </c>
      <c r="O2551" t="s">
        <v>33</v>
      </c>
      <c r="P2551" s="2">
        <v>1.4236111111111112E-3</v>
      </c>
      <c r="Q2551" s="2">
        <v>1.3310185185185185E-3</v>
      </c>
      <c r="R2551">
        <v>100</v>
      </c>
      <c r="S2551" s="3">
        <v>45876.375</v>
      </c>
      <c r="T2551" t="s">
        <v>54</v>
      </c>
      <c r="U2551" t="s">
        <v>8138</v>
      </c>
      <c r="V2551" s="3">
        <v>45871.570833333331</v>
      </c>
      <c r="W2551" t="s">
        <v>1445</v>
      </c>
      <c r="Y2551" s="4">
        <v>45876</v>
      </c>
      <c r="Z2551" s="2">
        <v>0.81263888888888891</v>
      </c>
    </row>
    <row r="2552" spans="1:26" x14ac:dyDescent="0.3">
      <c r="A2552">
        <v>22645</v>
      </c>
      <c r="B2552" t="s">
        <v>50</v>
      </c>
      <c r="C2552" t="s">
        <v>27</v>
      </c>
      <c r="D2552" t="s">
        <v>51</v>
      </c>
      <c r="E2552" t="s">
        <v>52</v>
      </c>
      <c r="F2552">
        <v>9778423059</v>
      </c>
      <c r="G2552" t="s">
        <v>53</v>
      </c>
      <c r="H2552">
        <v>7038</v>
      </c>
      <c r="I2552" t="s">
        <v>5023</v>
      </c>
      <c r="J2552" t="s">
        <v>31</v>
      </c>
      <c r="K2552" t="s">
        <v>32</v>
      </c>
      <c r="L2552" t="s">
        <v>17465</v>
      </c>
      <c r="M2552" s="1">
        <v>0.51180555555555551</v>
      </c>
      <c r="N2552" t="s">
        <v>33</v>
      </c>
      <c r="O2552" t="s">
        <v>33</v>
      </c>
      <c r="P2552" s="2">
        <v>1.6203703703703703E-4</v>
      </c>
      <c r="Q2552" s="2">
        <v>8.1018518518518516E-5</v>
      </c>
      <c r="R2552">
        <v>0</v>
      </c>
      <c r="S2552" s="3">
        <v>45876.375</v>
      </c>
      <c r="T2552" t="s">
        <v>54</v>
      </c>
      <c r="U2552" t="s">
        <v>5023</v>
      </c>
      <c r="V2552" s="3">
        <v>45871.490277777775</v>
      </c>
      <c r="W2552" t="s">
        <v>55</v>
      </c>
      <c r="Y2552" s="4">
        <v>45876</v>
      </c>
      <c r="Z2552" s="2">
        <v>0.81263888888888891</v>
      </c>
    </row>
    <row r="2553" spans="1:26" x14ac:dyDescent="0.3">
      <c r="A2553">
        <v>134644</v>
      </c>
      <c r="B2553" t="s">
        <v>361</v>
      </c>
      <c r="C2553" t="s">
        <v>27</v>
      </c>
      <c r="D2553" t="s">
        <v>315</v>
      </c>
      <c r="E2553" t="s">
        <v>52</v>
      </c>
      <c r="F2553">
        <v>9497042579</v>
      </c>
      <c r="G2553" t="s">
        <v>53</v>
      </c>
      <c r="H2553">
        <v>7004</v>
      </c>
      <c r="I2553" t="s">
        <v>3850</v>
      </c>
      <c r="J2553" t="s">
        <v>31</v>
      </c>
      <c r="K2553" t="s">
        <v>32</v>
      </c>
      <c r="L2553" t="s">
        <v>17466</v>
      </c>
      <c r="M2553" s="1">
        <v>0.5131944444444444</v>
      </c>
      <c r="N2553" t="s">
        <v>33</v>
      </c>
      <c r="O2553" t="s">
        <v>33</v>
      </c>
      <c r="P2553" s="2">
        <v>2.4710648148148148E-2</v>
      </c>
      <c r="Q2553" s="2">
        <v>1.2847222222222223E-3</v>
      </c>
      <c r="R2553">
        <v>100</v>
      </c>
      <c r="S2553" s="3">
        <v>45876.375</v>
      </c>
      <c r="T2553" t="s">
        <v>54</v>
      </c>
      <c r="U2553" t="s">
        <v>3850</v>
      </c>
      <c r="V2553" s="3">
        <v>45871.490277777775</v>
      </c>
      <c r="W2553" t="s">
        <v>362</v>
      </c>
      <c r="Y2553" s="4">
        <v>45876</v>
      </c>
      <c r="Z2553" s="2">
        <v>0.81263888888888891</v>
      </c>
    </row>
    <row r="2554" spans="1:26" x14ac:dyDescent="0.3">
      <c r="A2554">
        <v>136619</v>
      </c>
      <c r="B2554" t="s">
        <v>126</v>
      </c>
      <c r="C2554" t="s">
        <v>27</v>
      </c>
      <c r="D2554" t="s">
        <v>83</v>
      </c>
      <c r="E2554" t="s">
        <v>84</v>
      </c>
      <c r="F2554">
        <v>9629699543</v>
      </c>
      <c r="G2554" t="s">
        <v>53</v>
      </c>
      <c r="H2554">
        <v>7015</v>
      </c>
      <c r="I2554" t="s">
        <v>5533</v>
      </c>
      <c r="J2554" t="s">
        <v>31</v>
      </c>
      <c r="K2554" t="s">
        <v>32</v>
      </c>
      <c r="L2554" t="s">
        <v>17456</v>
      </c>
      <c r="M2554" s="1">
        <v>0.51180555555555551</v>
      </c>
      <c r="N2554" t="s">
        <v>33</v>
      </c>
      <c r="O2554" t="s">
        <v>33</v>
      </c>
      <c r="P2554" s="2">
        <v>1.7361111111111112E-4</v>
      </c>
      <c r="Q2554" s="2">
        <v>1.3888888888888889E-4</v>
      </c>
      <c r="R2554">
        <v>100</v>
      </c>
      <c r="S2554" s="3">
        <v>45876.375</v>
      </c>
      <c r="T2554" t="s">
        <v>54</v>
      </c>
      <c r="U2554" t="s">
        <v>5533</v>
      </c>
      <c r="V2554" s="3">
        <v>45871.490972222222</v>
      </c>
      <c r="W2554" t="s">
        <v>127</v>
      </c>
      <c r="Y2554" s="4">
        <v>45876</v>
      </c>
      <c r="Z2554" s="2">
        <v>0.81263888888888891</v>
      </c>
    </row>
    <row r="2555" spans="1:26" x14ac:dyDescent="0.3">
      <c r="A2555">
        <v>134633</v>
      </c>
      <c r="B2555" t="s">
        <v>548</v>
      </c>
      <c r="C2555" t="s">
        <v>27</v>
      </c>
      <c r="D2555" t="s">
        <v>329</v>
      </c>
      <c r="E2555" t="s">
        <v>76</v>
      </c>
      <c r="F2555">
        <v>8103329043</v>
      </c>
      <c r="G2555" t="s">
        <v>43</v>
      </c>
      <c r="H2555">
        <v>7095</v>
      </c>
      <c r="I2555" t="s">
        <v>14069</v>
      </c>
      <c r="J2555" t="s">
        <v>31</v>
      </c>
      <c r="K2555" t="s">
        <v>32</v>
      </c>
      <c r="L2555" t="s">
        <v>17467</v>
      </c>
      <c r="M2555" s="1">
        <v>0.51180555555555551</v>
      </c>
      <c r="N2555" t="s">
        <v>33</v>
      </c>
      <c r="O2555" t="s">
        <v>33</v>
      </c>
      <c r="P2555" s="2">
        <v>0.99135416666666665</v>
      </c>
      <c r="Q2555" s="2">
        <v>3.2407407407407406E-4</v>
      </c>
      <c r="R2555">
        <v>100</v>
      </c>
      <c r="S2555" s="3">
        <v>45876.375</v>
      </c>
      <c r="T2555" t="s">
        <v>54</v>
      </c>
      <c r="U2555" t="s">
        <v>14069</v>
      </c>
      <c r="V2555" s="3">
        <v>45871.64166666667</v>
      </c>
      <c r="W2555" t="s">
        <v>1846</v>
      </c>
      <c r="Y2555" s="4">
        <v>45876</v>
      </c>
      <c r="Z2555" s="2">
        <v>0.81263888888888891</v>
      </c>
    </row>
    <row r="2556" spans="1:26" x14ac:dyDescent="0.3">
      <c r="A2556">
        <v>135949</v>
      </c>
      <c r="B2556" t="s">
        <v>948</v>
      </c>
      <c r="C2556" t="s">
        <v>27</v>
      </c>
      <c r="D2556" t="s">
        <v>274</v>
      </c>
      <c r="E2556" t="s">
        <v>38</v>
      </c>
      <c r="F2556">
        <v>8459789586</v>
      </c>
      <c r="G2556" t="s">
        <v>30</v>
      </c>
      <c r="H2556">
        <v>7370</v>
      </c>
      <c r="I2556" t="s">
        <v>8140</v>
      </c>
      <c r="J2556" t="s">
        <v>31</v>
      </c>
      <c r="K2556" t="s">
        <v>32</v>
      </c>
      <c r="L2556" t="s">
        <v>17468</v>
      </c>
      <c r="M2556" s="1">
        <v>0.51180555555555551</v>
      </c>
      <c r="N2556" t="s">
        <v>33</v>
      </c>
      <c r="O2556" t="s">
        <v>33</v>
      </c>
      <c r="P2556" s="2">
        <v>2.5462962962962961E-4</v>
      </c>
      <c r="Q2556" s="2">
        <v>9.2592592592592588E-5</v>
      </c>
      <c r="R2556">
        <v>100</v>
      </c>
      <c r="S2556" s="3">
        <v>45876.375</v>
      </c>
      <c r="T2556" t="s">
        <v>54</v>
      </c>
      <c r="U2556" t="s">
        <v>8140</v>
      </c>
      <c r="V2556" s="3">
        <v>45871.570833333331</v>
      </c>
      <c r="W2556" t="s">
        <v>1445</v>
      </c>
      <c r="Y2556" s="4">
        <v>45876</v>
      </c>
      <c r="Z2556" s="2">
        <v>0.81263888888888891</v>
      </c>
    </row>
    <row r="2557" spans="1:26" x14ac:dyDescent="0.3">
      <c r="A2557">
        <v>133409</v>
      </c>
      <c r="B2557" t="s">
        <v>1082</v>
      </c>
      <c r="C2557" t="s">
        <v>27</v>
      </c>
      <c r="D2557" t="s">
        <v>129</v>
      </c>
      <c r="E2557" t="s">
        <v>42</v>
      </c>
      <c r="F2557">
        <v>8349028522</v>
      </c>
      <c r="G2557" t="s">
        <v>43</v>
      </c>
      <c r="H2557">
        <v>1749</v>
      </c>
      <c r="I2557" t="s">
        <v>8615</v>
      </c>
      <c r="J2557" t="s">
        <v>31</v>
      </c>
      <c r="K2557" t="s">
        <v>32</v>
      </c>
      <c r="L2557" t="s">
        <v>17469</v>
      </c>
      <c r="M2557" s="1">
        <v>0.51180555555555551</v>
      </c>
      <c r="N2557" t="s">
        <v>33</v>
      </c>
      <c r="O2557" t="s">
        <v>33</v>
      </c>
      <c r="P2557" s="2">
        <v>8.1527777777777782E-2</v>
      </c>
      <c r="Q2557" s="2">
        <v>4.6296296296296294E-5</v>
      </c>
      <c r="R2557">
        <v>100</v>
      </c>
      <c r="S2557" s="3">
        <v>45876.375</v>
      </c>
      <c r="T2557" t="s">
        <v>54</v>
      </c>
      <c r="U2557" t="s">
        <v>8615</v>
      </c>
      <c r="V2557" s="3">
        <v>45871.571527777778</v>
      </c>
      <c r="W2557" t="s">
        <v>1271</v>
      </c>
      <c r="Y2557" s="4">
        <v>45876</v>
      </c>
      <c r="Z2557" s="2">
        <v>0.81263888888888891</v>
      </c>
    </row>
    <row r="2558" spans="1:26" x14ac:dyDescent="0.3">
      <c r="A2558">
        <v>135093</v>
      </c>
      <c r="B2558" t="s">
        <v>627</v>
      </c>
      <c r="C2558" t="s">
        <v>27</v>
      </c>
      <c r="D2558" t="s">
        <v>547</v>
      </c>
      <c r="E2558" t="s">
        <v>76</v>
      </c>
      <c r="F2558">
        <v>8966804237</v>
      </c>
      <c r="G2558" t="s">
        <v>43</v>
      </c>
      <c r="H2558">
        <v>7135</v>
      </c>
      <c r="I2558" t="s">
        <v>14534</v>
      </c>
      <c r="J2558" t="s">
        <v>31</v>
      </c>
      <c r="K2558" t="s">
        <v>39</v>
      </c>
      <c r="O2558" t="s">
        <v>33</v>
      </c>
      <c r="S2558" s="3">
        <v>45876.375</v>
      </c>
      <c r="T2558" t="s">
        <v>54</v>
      </c>
      <c r="U2558" t="s">
        <v>14534</v>
      </c>
      <c r="V2558" s="3">
        <v>45871.642361111109</v>
      </c>
      <c r="W2558" t="s">
        <v>817</v>
      </c>
      <c r="Y2558" s="4">
        <v>45876</v>
      </c>
      <c r="Z2558" s="2">
        <v>0.81263888888888891</v>
      </c>
    </row>
    <row r="2559" spans="1:26" x14ac:dyDescent="0.3">
      <c r="A2559">
        <v>22645</v>
      </c>
      <c r="B2559" t="s">
        <v>50</v>
      </c>
      <c r="C2559" t="s">
        <v>27</v>
      </c>
      <c r="D2559" t="s">
        <v>51</v>
      </c>
      <c r="E2559" t="s">
        <v>52</v>
      </c>
      <c r="F2559">
        <v>9778423059</v>
      </c>
      <c r="G2559" t="s">
        <v>53</v>
      </c>
      <c r="H2559">
        <v>7038</v>
      </c>
      <c r="I2559" t="s">
        <v>5046</v>
      </c>
      <c r="J2559" t="s">
        <v>31</v>
      </c>
      <c r="K2559" t="s">
        <v>32</v>
      </c>
      <c r="L2559" t="s">
        <v>17470</v>
      </c>
      <c r="M2559" s="1">
        <v>0.51180555555555551</v>
      </c>
      <c r="N2559" t="s">
        <v>33</v>
      </c>
      <c r="O2559" t="s">
        <v>33</v>
      </c>
      <c r="P2559" s="2">
        <v>1.8518518518518518E-4</v>
      </c>
      <c r="Q2559" s="2">
        <v>1.273148148148148E-4</v>
      </c>
      <c r="R2559">
        <v>100</v>
      </c>
      <c r="S2559" s="3">
        <v>45876.375</v>
      </c>
      <c r="T2559" t="s">
        <v>54</v>
      </c>
      <c r="U2559" t="s">
        <v>5046</v>
      </c>
      <c r="V2559" s="3">
        <v>45871.490277777775</v>
      </c>
      <c r="W2559" t="s">
        <v>55</v>
      </c>
      <c r="Y2559" s="4">
        <v>45876</v>
      </c>
      <c r="Z2559" s="2">
        <v>0.81263888888888891</v>
      </c>
    </row>
    <row r="2560" spans="1:26" x14ac:dyDescent="0.3">
      <c r="A2560">
        <v>136619</v>
      </c>
      <c r="B2560" t="s">
        <v>126</v>
      </c>
      <c r="C2560" t="s">
        <v>27</v>
      </c>
      <c r="D2560" t="s">
        <v>83</v>
      </c>
      <c r="E2560" t="s">
        <v>84</v>
      </c>
      <c r="F2560">
        <v>9629699543</v>
      </c>
      <c r="G2560" t="s">
        <v>53</v>
      </c>
      <c r="H2560">
        <v>7015</v>
      </c>
      <c r="I2560" t="s">
        <v>5534</v>
      </c>
      <c r="J2560" t="s">
        <v>31</v>
      </c>
      <c r="K2560" t="s">
        <v>32</v>
      </c>
      <c r="L2560" t="s">
        <v>17456</v>
      </c>
      <c r="M2560" s="1">
        <v>0.51180555555555551</v>
      </c>
      <c r="N2560" t="s">
        <v>33</v>
      </c>
      <c r="O2560" t="s">
        <v>33</v>
      </c>
      <c r="P2560" s="2">
        <v>1.6203703703703703E-4</v>
      </c>
      <c r="Q2560" s="2">
        <v>1.273148148148148E-4</v>
      </c>
      <c r="R2560">
        <v>100</v>
      </c>
      <c r="S2560" s="3">
        <v>45876.375</v>
      </c>
      <c r="T2560" t="s">
        <v>54</v>
      </c>
      <c r="U2560" t="s">
        <v>5534</v>
      </c>
      <c r="V2560" s="3">
        <v>45871.490972222222</v>
      </c>
      <c r="W2560" t="s">
        <v>127</v>
      </c>
      <c r="Y2560" s="4">
        <v>45876</v>
      </c>
      <c r="Z2560" s="2">
        <v>0.81263888888888891</v>
      </c>
    </row>
    <row r="2561" spans="1:26" x14ac:dyDescent="0.3">
      <c r="A2561">
        <v>22645</v>
      </c>
      <c r="B2561" t="s">
        <v>50</v>
      </c>
      <c r="C2561" t="s">
        <v>27</v>
      </c>
      <c r="D2561" t="s">
        <v>51</v>
      </c>
      <c r="E2561" t="s">
        <v>52</v>
      </c>
      <c r="F2561">
        <v>9778423059</v>
      </c>
      <c r="G2561" t="s">
        <v>53</v>
      </c>
      <c r="H2561">
        <v>7038</v>
      </c>
      <c r="I2561" t="s">
        <v>5049</v>
      </c>
      <c r="J2561" t="s">
        <v>31</v>
      </c>
      <c r="K2561" t="s">
        <v>32</v>
      </c>
      <c r="L2561" t="s">
        <v>17471</v>
      </c>
      <c r="M2561" s="1">
        <v>0.51180555555555551</v>
      </c>
      <c r="N2561" t="s">
        <v>33</v>
      </c>
      <c r="O2561" t="s">
        <v>33</v>
      </c>
      <c r="P2561" s="2">
        <v>1.3888888888888889E-4</v>
      </c>
      <c r="Q2561" s="2">
        <v>9.2592592592592588E-5</v>
      </c>
      <c r="R2561">
        <v>80</v>
      </c>
      <c r="S2561" s="3">
        <v>45876.375</v>
      </c>
      <c r="T2561" t="s">
        <v>54</v>
      </c>
      <c r="U2561" t="s">
        <v>5049</v>
      </c>
      <c r="V2561" s="3">
        <v>45871.490277777775</v>
      </c>
      <c r="W2561" t="s">
        <v>55</v>
      </c>
      <c r="Y2561" s="4">
        <v>45876</v>
      </c>
      <c r="Z2561" s="2">
        <v>0.81263888888888891</v>
      </c>
    </row>
    <row r="2562" spans="1:26" x14ac:dyDescent="0.3">
      <c r="A2562">
        <v>136619</v>
      </c>
      <c r="B2562" t="s">
        <v>126</v>
      </c>
      <c r="C2562" t="s">
        <v>27</v>
      </c>
      <c r="D2562" t="s">
        <v>83</v>
      </c>
      <c r="E2562" t="s">
        <v>84</v>
      </c>
      <c r="F2562">
        <v>9629699543</v>
      </c>
      <c r="G2562" t="s">
        <v>53</v>
      </c>
      <c r="H2562">
        <v>7015</v>
      </c>
      <c r="I2562" t="s">
        <v>5535</v>
      </c>
      <c r="J2562" t="s">
        <v>31</v>
      </c>
      <c r="K2562" t="s">
        <v>32</v>
      </c>
      <c r="L2562" t="s">
        <v>17456</v>
      </c>
      <c r="M2562" s="1">
        <v>0.51180555555555551</v>
      </c>
      <c r="N2562" t="s">
        <v>33</v>
      </c>
      <c r="O2562" t="s">
        <v>33</v>
      </c>
      <c r="P2562" s="5">
        <v>1.0697337962962963</v>
      </c>
      <c r="Q2562" s="2">
        <v>1.5046296296296297E-4</v>
      </c>
      <c r="R2562">
        <v>100</v>
      </c>
      <c r="S2562" s="3">
        <v>45876.375</v>
      </c>
      <c r="T2562" t="s">
        <v>54</v>
      </c>
      <c r="U2562" t="s">
        <v>5535</v>
      </c>
      <c r="V2562" s="3">
        <v>45871.490972222222</v>
      </c>
      <c r="W2562" t="s">
        <v>127</v>
      </c>
      <c r="Y2562" s="4">
        <v>45876</v>
      </c>
      <c r="Z2562" s="2">
        <v>0.81263888888888891</v>
      </c>
    </row>
    <row r="2563" spans="1:26" x14ac:dyDescent="0.3">
      <c r="A2563">
        <v>135949</v>
      </c>
      <c r="B2563" t="s">
        <v>948</v>
      </c>
      <c r="C2563" t="s">
        <v>27</v>
      </c>
      <c r="D2563" t="s">
        <v>274</v>
      </c>
      <c r="E2563" t="s">
        <v>38</v>
      </c>
      <c r="F2563">
        <v>8459789586</v>
      </c>
      <c r="G2563" t="s">
        <v>30</v>
      </c>
      <c r="H2563">
        <v>7370</v>
      </c>
      <c r="I2563" t="s">
        <v>8141</v>
      </c>
      <c r="J2563" t="s">
        <v>31</v>
      </c>
      <c r="K2563" t="s">
        <v>32</v>
      </c>
      <c r="L2563" t="s">
        <v>17472</v>
      </c>
      <c r="M2563" s="1">
        <v>0.51111111111111107</v>
      </c>
      <c r="N2563" t="s">
        <v>33</v>
      </c>
      <c r="O2563" t="s">
        <v>33</v>
      </c>
      <c r="P2563" s="2">
        <v>2.6620370370370372E-4</v>
      </c>
      <c r="Q2563" s="2">
        <v>1.0416666666666667E-4</v>
      </c>
      <c r="R2563">
        <v>0</v>
      </c>
      <c r="S2563" s="3">
        <v>45876.375</v>
      </c>
      <c r="T2563" t="s">
        <v>54</v>
      </c>
      <c r="U2563" t="s">
        <v>8141</v>
      </c>
      <c r="V2563" s="3">
        <v>45871.570833333331</v>
      </c>
      <c r="W2563" t="s">
        <v>1445</v>
      </c>
      <c r="Y2563" s="4">
        <v>45876</v>
      </c>
      <c r="Z2563" s="2">
        <v>0.81263888888888891</v>
      </c>
    </row>
    <row r="2564" spans="1:26" x14ac:dyDescent="0.3">
      <c r="A2564">
        <v>22645</v>
      </c>
      <c r="B2564" t="s">
        <v>50</v>
      </c>
      <c r="C2564" t="s">
        <v>27</v>
      </c>
      <c r="D2564" t="s">
        <v>51</v>
      </c>
      <c r="E2564" t="s">
        <v>52</v>
      </c>
      <c r="F2564">
        <v>9778423059</v>
      </c>
      <c r="G2564" t="s">
        <v>53</v>
      </c>
      <c r="H2564">
        <v>7038</v>
      </c>
      <c r="I2564" t="s">
        <v>5047</v>
      </c>
      <c r="J2564" t="s">
        <v>31</v>
      </c>
      <c r="K2564" t="s">
        <v>32</v>
      </c>
      <c r="L2564" t="s">
        <v>17473</v>
      </c>
      <c r="M2564" s="1">
        <v>0.51111111111111107</v>
      </c>
      <c r="N2564" t="s">
        <v>33</v>
      </c>
      <c r="O2564" t="s">
        <v>33</v>
      </c>
      <c r="P2564" s="2">
        <v>1.5046296296296297E-4</v>
      </c>
      <c r="Q2564" s="2">
        <v>8.1018518518518516E-5</v>
      </c>
      <c r="R2564">
        <v>100</v>
      </c>
      <c r="S2564" s="3">
        <v>45876.375</v>
      </c>
      <c r="T2564" t="s">
        <v>54</v>
      </c>
      <c r="U2564" t="s">
        <v>5047</v>
      </c>
      <c r="V2564" s="3">
        <v>45871.490277777775</v>
      </c>
      <c r="W2564" t="s">
        <v>55</v>
      </c>
      <c r="Y2564" s="4">
        <v>45876</v>
      </c>
      <c r="Z2564" s="2">
        <v>0.81263888888888891</v>
      </c>
    </row>
    <row r="2565" spans="1:26" x14ac:dyDescent="0.3">
      <c r="A2565">
        <v>22645</v>
      </c>
      <c r="B2565" t="s">
        <v>50</v>
      </c>
      <c r="C2565" t="s">
        <v>27</v>
      </c>
      <c r="D2565" t="s">
        <v>51</v>
      </c>
      <c r="E2565" t="s">
        <v>52</v>
      </c>
      <c r="F2565">
        <v>9778423059</v>
      </c>
      <c r="G2565" t="s">
        <v>53</v>
      </c>
      <c r="H2565">
        <v>7038</v>
      </c>
      <c r="I2565" t="s">
        <v>5051</v>
      </c>
      <c r="J2565" t="s">
        <v>31</v>
      </c>
      <c r="K2565" t="s">
        <v>32</v>
      </c>
      <c r="L2565" t="s">
        <v>17474</v>
      </c>
      <c r="M2565" s="1">
        <v>0.51111111111111107</v>
      </c>
      <c r="N2565" t="s">
        <v>33</v>
      </c>
      <c r="O2565" t="s">
        <v>33</v>
      </c>
      <c r="P2565" s="2">
        <v>3.1250000000000001E-4</v>
      </c>
      <c r="Q2565" s="2">
        <v>1.7361111111111112E-4</v>
      </c>
      <c r="R2565">
        <v>80</v>
      </c>
      <c r="S2565" s="3">
        <v>45876.375</v>
      </c>
      <c r="T2565" t="s">
        <v>54</v>
      </c>
      <c r="U2565" t="s">
        <v>5051</v>
      </c>
      <c r="V2565" s="3">
        <v>45871.490277777775</v>
      </c>
      <c r="W2565" t="s">
        <v>55</v>
      </c>
      <c r="Y2565" s="4">
        <v>45876</v>
      </c>
      <c r="Z2565" s="2">
        <v>0.81263888888888891</v>
      </c>
    </row>
    <row r="2566" spans="1:26" x14ac:dyDescent="0.3">
      <c r="A2566">
        <v>136136</v>
      </c>
      <c r="B2566" t="s">
        <v>1574</v>
      </c>
      <c r="C2566" t="s">
        <v>27</v>
      </c>
      <c r="D2566" t="s">
        <v>148</v>
      </c>
      <c r="E2566" t="s">
        <v>29</v>
      </c>
      <c r="F2566">
        <v>9552612379</v>
      </c>
      <c r="G2566" t="s">
        <v>30</v>
      </c>
      <c r="H2566">
        <v>7139</v>
      </c>
      <c r="I2566" t="s">
        <v>10195</v>
      </c>
      <c r="J2566" t="s">
        <v>31</v>
      </c>
      <c r="K2566" t="s">
        <v>32</v>
      </c>
      <c r="L2566" t="s">
        <v>17475</v>
      </c>
      <c r="M2566" s="1">
        <v>0.51180555555555551</v>
      </c>
      <c r="N2566" t="s">
        <v>33</v>
      </c>
      <c r="O2566" t="s">
        <v>33</v>
      </c>
      <c r="P2566" s="2">
        <v>2.1516203703703704E-2</v>
      </c>
      <c r="Q2566" s="2">
        <v>5.4398148148148144E-4</v>
      </c>
      <c r="R2566">
        <v>100</v>
      </c>
      <c r="S2566" s="3">
        <v>45876.375</v>
      </c>
      <c r="T2566" t="s">
        <v>54</v>
      </c>
      <c r="U2566" t="s">
        <v>10195</v>
      </c>
      <c r="V2566" s="3">
        <v>45871.572222222225</v>
      </c>
      <c r="W2566" t="s">
        <v>1577</v>
      </c>
      <c r="Y2566" s="4">
        <v>45876</v>
      </c>
      <c r="Z2566" s="2">
        <v>0.81263888888888891</v>
      </c>
    </row>
    <row r="2567" spans="1:26" x14ac:dyDescent="0.3">
      <c r="A2567">
        <v>134633</v>
      </c>
      <c r="B2567" t="s">
        <v>548</v>
      </c>
      <c r="C2567" t="s">
        <v>27</v>
      </c>
      <c r="D2567" t="s">
        <v>329</v>
      </c>
      <c r="E2567" t="s">
        <v>76</v>
      </c>
      <c r="F2567">
        <v>8103329043</v>
      </c>
      <c r="G2567" t="s">
        <v>43</v>
      </c>
      <c r="H2567">
        <v>7095</v>
      </c>
      <c r="I2567" t="s">
        <v>14082</v>
      </c>
      <c r="J2567" t="s">
        <v>31</v>
      </c>
      <c r="K2567" t="s">
        <v>39</v>
      </c>
      <c r="O2567" t="s">
        <v>33</v>
      </c>
      <c r="S2567" s="3">
        <v>45876.375</v>
      </c>
      <c r="T2567" t="s">
        <v>54</v>
      </c>
      <c r="U2567" t="s">
        <v>14082</v>
      </c>
      <c r="V2567" s="3">
        <v>45871.64166666667</v>
      </c>
      <c r="W2567" t="s">
        <v>1846</v>
      </c>
      <c r="Y2567" s="4">
        <v>45876</v>
      </c>
      <c r="Z2567" s="2">
        <v>0.81263888888888891</v>
      </c>
    </row>
    <row r="2568" spans="1:26" x14ac:dyDescent="0.3">
      <c r="A2568">
        <v>132814</v>
      </c>
      <c r="B2568" t="s">
        <v>50</v>
      </c>
      <c r="C2568" t="s">
        <v>27</v>
      </c>
      <c r="D2568" t="s">
        <v>51</v>
      </c>
      <c r="E2568" t="s">
        <v>52</v>
      </c>
      <c r="F2568">
        <v>9544195587</v>
      </c>
      <c r="G2568" t="s">
        <v>53</v>
      </c>
      <c r="H2568">
        <v>7038</v>
      </c>
      <c r="I2568" t="s">
        <v>5036</v>
      </c>
      <c r="J2568" t="s">
        <v>31</v>
      </c>
      <c r="K2568" t="s">
        <v>32</v>
      </c>
      <c r="L2568" t="s">
        <v>17476</v>
      </c>
      <c r="M2568" s="1">
        <v>0.51111111111111107</v>
      </c>
      <c r="N2568" t="s">
        <v>33</v>
      </c>
      <c r="O2568" t="s">
        <v>33</v>
      </c>
      <c r="P2568" s="2">
        <v>6.9756944444444441E-2</v>
      </c>
      <c r="Q2568" s="2">
        <v>3.9351851851851852E-4</v>
      </c>
      <c r="R2568">
        <v>0</v>
      </c>
      <c r="S2568" s="3">
        <v>45876.375</v>
      </c>
      <c r="T2568" t="s">
        <v>54</v>
      </c>
      <c r="U2568" t="s">
        <v>5036</v>
      </c>
      <c r="V2568" s="3">
        <v>45871.490277777775</v>
      </c>
      <c r="W2568" t="s">
        <v>411</v>
      </c>
      <c r="Y2568" s="4">
        <v>45876</v>
      </c>
      <c r="Z2568" s="2">
        <v>0.81263888888888891</v>
      </c>
    </row>
    <row r="2569" spans="1:26" x14ac:dyDescent="0.3">
      <c r="A2569">
        <v>135758</v>
      </c>
      <c r="B2569" t="s">
        <v>347</v>
      </c>
      <c r="C2569" t="s">
        <v>27</v>
      </c>
      <c r="D2569" t="s">
        <v>51</v>
      </c>
      <c r="E2569" t="s">
        <v>52</v>
      </c>
      <c r="F2569">
        <v>9037706249</v>
      </c>
      <c r="G2569" t="s">
        <v>53</v>
      </c>
      <c r="H2569">
        <v>7021</v>
      </c>
      <c r="I2569" t="s">
        <v>4315</v>
      </c>
      <c r="J2569" t="s">
        <v>31</v>
      </c>
      <c r="K2569" t="s">
        <v>32</v>
      </c>
      <c r="L2569" t="s">
        <v>17477</v>
      </c>
      <c r="M2569" s="1">
        <v>0.51111111111111107</v>
      </c>
      <c r="N2569" t="s">
        <v>33</v>
      </c>
      <c r="O2569" t="s">
        <v>33</v>
      </c>
      <c r="P2569" s="2">
        <v>0.75737268518518519</v>
      </c>
      <c r="Q2569" s="2">
        <v>1.7361111111111112E-4</v>
      </c>
      <c r="R2569">
        <v>0</v>
      </c>
      <c r="S2569" s="3">
        <v>45876.375</v>
      </c>
      <c r="T2569" t="s">
        <v>54</v>
      </c>
      <c r="U2569" t="s">
        <v>4315</v>
      </c>
      <c r="V2569" s="3">
        <v>45871.490277777775</v>
      </c>
      <c r="W2569" t="s">
        <v>400</v>
      </c>
      <c r="Y2569" s="4">
        <v>45876</v>
      </c>
      <c r="Z2569" s="2">
        <v>0.81263888888888891</v>
      </c>
    </row>
    <row r="2570" spans="1:26" x14ac:dyDescent="0.3">
      <c r="A2570">
        <v>133994</v>
      </c>
      <c r="B2570" t="s">
        <v>365</v>
      </c>
      <c r="C2570" t="s">
        <v>27</v>
      </c>
      <c r="D2570" t="s">
        <v>231</v>
      </c>
      <c r="E2570" t="s">
        <v>60</v>
      </c>
      <c r="F2570">
        <v>7410794896</v>
      </c>
      <c r="G2570" t="s">
        <v>30</v>
      </c>
      <c r="H2570">
        <v>7242</v>
      </c>
      <c r="I2570" t="s">
        <v>11877</v>
      </c>
      <c r="J2570" t="s">
        <v>31</v>
      </c>
      <c r="K2570" t="s">
        <v>39</v>
      </c>
      <c r="O2570" t="s">
        <v>33</v>
      </c>
      <c r="S2570" s="3">
        <v>45876.375</v>
      </c>
      <c r="T2570" t="s">
        <v>54</v>
      </c>
      <c r="U2570" t="s">
        <v>11877</v>
      </c>
      <c r="V2570" s="3">
        <v>45871.572916666664</v>
      </c>
      <c r="W2570" t="s">
        <v>1027</v>
      </c>
      <c r="Y2570" s="4">
        <v>45876</v>
      </c>
      <c r="Z2570" s="2">
        <v>0.81263888888888891</v>
      </c>
    </row>
    <row r="2571" spans="1:26" x14ac:dyDescent="0.3">
      <c r="A2571">
        <v>132971</v>
      </c>
      <c r="B2571" t="s">
        <v>1979</v>
      </c>
      <c r="C2571" t="s">
        <v>27</v>
      </c>
      <c r="D2571" t="s">
        <v>547</v>
      </c>
      <c r="E2571" t="s">
        <v>76</v>
      </c>
      <c r="F2571">
        <v>9617292839</v>
      </c>
      <c r="G2571" t="s">
        <v>43</v>
      </c>
      <c r="H2571">
        <v>7283</v>
      </c>
      <c r="I2571" t="s">
        <v>14683</v>
      </c>
      <c r="J2571" t="s">
        <v>31</v>
      </c>
      <c r="K2571" t="s">
        <v>32</v>
      </c>
      <c r="L2571" t="s">
        <v>17478</v>
      </c>
      <c r="M2571" s="1">
        <v>0.51180555555555551</v>
      </c>
      <c r="N2571" t="s">
        <v>33</v>
      </c>
      <c r="O2571" t="s">
        <v>65</v>
      </c>
      <c r="P2571" s="2">
        <v>3.5763888888888887E-2</v>
      </c>
      <c r="Q2571" s="2">
        <v>9.1435185185185185E-4</v>
      </c>
      <c r="R2571">
        <v>100</v>
      </c>
      <c r="S2571" s="3">
        <v>45876.375</v>
      </c>
      <c r="T2571" t="s">
        <v>54</v>
      </c>
      <c r="U2571" t="s">
        <v>14683</v>
      </c>
      <c r="V2571" s="3">
        <v>45871.642361111109</v>
      </c>
      <c r="W2571" t="s">
        <v>2069</v>
      </c>
      <c r="Y2571" s="4">
        <v>45876</v>
      </c>
      <c r="Z2571" s="2">
        <v>0.81263888888888891</v>
      </c>
    </row>
    <row r="2572" spans="1:26" x14ac:dyDescent="0.3">
      <c r="A2572">
        <v>135365</v>
      </c>
      <c r="B2572" t="s">
        <v>565</v>
      </c>
      <c r="C2572" t="s">
        <v>27</v>
      </c>
      <c r="D2572" t="s">
        <v>295</v>
      </c>
      <c r="E2572" t="s">
        <v>84</v>
      </c>
      <c r="F2572">
        <v>8270415087</v>
      </c>
      <c r="G2572" t="s">
        <v>53</v>
      </c>
      <c r="H2572">
        <v>7032</v>
      </c>
      <c r="I2572" t="s">
        <v>5652</v>
      </c>
      <c r="J2572" t="s">
        <v>31</v>
      </c>
      <c r="K2572" t="s">
        <v>39</v>
      </c>
      <c r="O2572" t="s">
        <v>33</v>
      </c>
      <c r="S2572" s="3">
        <v>45876.375</v>
      </c>
      <c r="T2572" t="s">
        <v>54</v>
      </c>
      <c r="U2572" t="s">
        <v>5652</v>
      </c>
      <c r="V2572" s="3">
        <v>45871.490972222222</v>
      </c>
      <c r="W2572" t="s">
        <v>5644</v>
      </c>
      <c r="Y2572" s="4">
        <v>45876</v>
      </c>
      <c r="Z2572" s="2">
        <v>0.81263888888888891</v>
      </c>
    </row>
    <row r="2573" spans="1:26" x14ac:dyDescent="0.3">
      <c r="A2573">
        <v>134416</v>
      </c>
      <c r="B2573" t="s">
        <v>409</v>
      </c>
      <c r="C2573" t="s">
        <v>27</v>
      </c>
      <c r="D2573" t="s">
        <v>315</v>
      </c>
      <c r="E2573" t="s">
        <v>52</v>
      </c>
      <c r="F2573">
        <v>7907652618</v>
      </c>
      <c r="G2573" t="s">
        <v>53</v>
      </c>
      <c r="H2573">
        <v>7037</v>
      </c>
      <c r="I2573" t="s">
        <v>4962</v>
      </c>
      <c r="J2573" t="s">
        <v>31</v>
      </c>
      <c r="K2573" t="s">
        <v>32</v>
      </c>
      <c r="L2573" t="s">
        <v>17479</v>
      </c>
      <c r="M2573" s="1">
        <v>0.5180555555555556</v>
      </c>
      <c r="N2573" t="s">
        <v>33</v>
      </c>
      <c r="O2573" t="s">
        <v>33</v>
      </c>
      <c r="P2573" s="2">
        <v>8.0555555555555554E-3</v>
      </c>
      <c r="Q2573" s="2">
        <v>7.9861111111111105E-3</v>
      </c>
      <c r="R2573">
        <v>0</v>
      </c>
      <c r="S2573" s="3">
        <v>45876.375</v>
      </c>
      <c r="T2573" t="s">
        <v>54</v>
      </c>
      <c r="U2573" t="s">
        <v>4962</v>
      </c>
      <c r="V2573" s="3">
        <v>45871.490277777775</v>
      </c>
      <c r="W2573" t="s">
        <v>708</v>
      </c>
      <c r="Y2573" s="4">
        <v>45876</v>
      </c>
      <c r="Z2573" s="2">
        <v>0.81263888888888891</v>
      </c>
    </row>
    <row r="2574" spans="1:26" x14ac:dyDescent="0.3">
      <c r="A2574">
        <v>29502</v>
      </c>
      <c r="B2574" t="s">
        <v>1111</v>
      </c>
      <c r="C2574" t="s">
        <v>27</v>
      </c>
      <c r="D2574" t="s">
        <v>329</v>
      </c>
      <c r="E2574" t="s">
        <v>76</v>
      </c>
      <c r="F2574">
        <v>8435432066</v>
      </c>
      <c r="G2574" t="s">
        <v>43</v>
      </c>
      <c r="H2574">
        <v>7100</v>
      </c>
      <c r="I2574" t="s">
        <v>14173</v>
      </c>
      <c r="J2574" t="s">
        <v>31</v>
      </c>
      <c r="K2574" t="s">
        <v>32</v>
      </c>
      <c r="L2574" t="s">
        <v>17480</v>
      </c>
      <c r="M2574" s="1">
        <v>0.51041666666666663</v>
      </c>
      <c r="N2574" t="s">
        <v>33</v>
      </c>
      <c r="O2574" t="s">
        <v>33</v>
      </c>
      <c r="P2574" s="2">
        <v>5.5555555555555556E-4</v>
      </c>
      <c r="Q2574" s="2">
        <v>4.1666666666666669E-4</v>
      </c>
      <c r="R2574">
        <v>100</v>
      </c>
      <c r="S2574" s="3">
        <v>45876.375</v>
      </c>
      <c r="T2574" t="s">
        <v>54</v>
      </c>
      <c r="U2574" t="s">
        <v>14173</v>
      </c>
      <c r="V2574" s="3">
        <v>45871.64166666667</v>
      </c>
      <c r="W2574" t="s">
        <v>1855</v>
      </c>
      <c r="Y2574" s="4">
        <v>45876</v>
      </c>
      <c r="Z2574" s="2">
        <v>0.81263888888888891</v>
      </c>
    </row>
    <row r="2575" spans="1:26" x14ac:dyDescent="0.3">
      <c r="A2575">
        <v>134416</v>
      </c>
      <c r="B2575" t="s">
        <v>409</v>
      </c>
      <c r="C2575" t="s">
        <v>27</v>
      </c>
      <c r="D2575" t="s">
        <v>315</v>
      </c>
      <c r="E2575" t="s">
        <v>52</v>
      </c>
      <c r="F2575">
        <v>7907652618</v>
      </c>
      <c r="G2575" t="s">
        <v>53</v>
      </c>
      <c r="H2575">
        <v>7037</v>
      </c>
      <c r="I2575" t="s">
        <v>4927</v>
      </c>
      <c r="J2575" t="s">
        <v>31</v>
      </c>
      <c r="K2575" t="s">
        <v>32</v>
      </c>
      <c r="L2575" t="s">
        <v>17481</v>
      </c>
      <c r="M2575" s="1">
        <v>0.51041666666666663</v>
      </c>
      <c r="N2575" t="s">
        <v>33</v>
      </c>
      <c r="O2575" t="s">
        <v>33</v>
      </c>
      <c r="P2575" s="2">
        <v>1.9618055555555555E-2</v>
      </c>
      <c r="Q2575" s="2">
        <v>3.7037037037037035E-4</v>
      </c>
      <c r="R2575">
        <v>5</v>
      </c>
      <c r="S2575" s="3">
        <v>45876.375</v>
      </c>
      <c r="T2575" t="s">
        <v>54</v>
      </c>
      <c r="U2575" t="s">
        <v>4927</v>
      </c>
      <c r="V2575" s="3">
        <v>45871.490277777775</v>
      </c>
      <c r="W2575" t="s">
        <v>708</v>
      </c>
      <c r="Y2575" s="4">
        <v>45876</v>
      </c>
      <c r="Z2575" s="2">
        <v>0.81263888888888891</v>
      </c>
    </row>
    <row r="2576" spans="1:26" x14ac:dyDescent="0.3">
      <c r="A2576">
        <v>135949</v>
      </c>
      <c r="B2576" t="s">
        <v>948</v>
      </c>
      <c r="C2576" t="s">
        <v>27</v>
      </c>
      <c r="D2576" t="s">
        <v>274</v>
      </c>
      <c r="E2576" t="s">
        <v>38</v>
      </c>
      <c r="F2576">
        <v>8459789586</v>
      </c>
      <c r="G2576" t="s">
        <v>30</v>
      </c>
      <c r="H2576">
        <v>7370</v>
      </c>
      <c r="I2576" t="s">
        <v>8142</v>
      </c>
      <c r="J2576" t="s">
        <v>31</v>
      </c>
      <c r="K2576" t="s">
        <v>32</v>
      </c>
      <c r="L2576" t="s">
        <v>17482</v>
      </c>
      <c r="M2576" s="1">
        <v>0.51111111111111107</v>
      </c>
      <c r="N2576" t="s">
        <v>33</v>
      </c>
      <c r="O2576" t="s">
        <v>33</v>
      </c>
      <c r="P2576" s="2">
        <v>0.83699074074074076</v>
      </c>
      <c r="Q2576" s="2">
        <v>1.3657407407407407E-3</v>
      </c>
      <c r="R2576">
        <v>100</v>
      </c>
      <c r="S2576" s="3">
        <v>45876.375</v>
      </c>
      <c r="T2576" t="s">
        <v>54</v>
      </c>
      <c r="U2576" t="s">
        <v>8142</v>
      </c>
      <c r="V2576" s="3">
        <v>45871.570833333331</v>
      </c>
      <c r="W2576" t="s">
        <v>1445</v>
      </c>
      <c r="Y2576" s="4">
        <v>45876</v>
      </c>
      <c r="Z2576" s="2">
        <v>0.81263888888888891</v>
      </c>
    </row>
    <row r="2577" spans="1:26" x14ac:dyDescent="0.3">
      <c r="A2577">
        <v>21548</v>
      </c>
      <c r="B2577" t="s">
        <v>649</v>
      </c>
      <c r="C2577" t="s">
        <v>109</v>
      </c>
      <c r="D2577" t="s">
        <v>59</v>
      </c>
      <c r="E2577" t="s">
        <v>60</v>
      </c>
      <c r="G2577" t="s">
        <v>30</v>
      </c>
      <c r="H2577">
        <v>7382</v>
      </c>
      <c r="I2577" t="s">
        <v>12878</v>
      </c>
      <c r="J2577" t="s">
        <v>31</v>
      </c>
      <c r="K2577" t="s">
        <v>32</v>
      </c>
      <c r="L2577" t="s">
        <v>17483</v>
      </c>
      <c r="M2577" s="1">
        <v>0.50972222222222219</v>
      </c>
      <c r="N2577" t="s">
        <v>33</v>
      </c>
      <c r="O2577" t="s">
        <v>33</v>
      </c>
      <c r="P2577" s="2">
        <v>8.2523148148148148E-3</v>
      </c>
      <c r="Q2577" s="2">
        <v>3.8194444444444446E-4</v>
      </c>
      <c r="R2577">
        <v>100</v>
      </c>
      <c r="S2577" s="3">
        <v>45876.375</v>
      </c>
      <c r="T2577" t="s">
        <v>54</v>
      </c>
      <c r="U2577" t="s">
        <v>12878</v>
      </c>
      <c r="V2577" s="3">
        <v>45871.640972222223</v>
      </c>
      <c r="W2577" t="s">
        <v>1174</v>
      </c>
      <c r="Y2577" s="4">
        <v>45876</v>
      </c>
      <c r="Z2577" s="2">
        <v>0.81263888888888891</v>
      </c>
    </row>
    <row r="2578" spans="1:26" x14ac:dyDescent="0.3">
      <c r="A2578">
        <v>133935</v>
      </c>
      <c r="B2578" t="s">
        <v>407</v>
      </c>
      <c r="C2578" t="s">
        <v>27</v>
      </c>
      <c r="D2578" t="s">
        <v>51</v>
      </c>
      <c r="E2578" t="s">
        <v>52</v>
      </c>
      <c r="F2578">
        <v>9947733027</v>
      </c>
      <c r="G2578" t="s">
        <v>53</v>
      </c>
      <c r="H2578">
        <v>7028</v>
      </c>
      <c r="I2578" t="s">
        <v>4889</v>
      </c>
      <c r="J2578" t="s">
        <v>31</v>
      </c>
      <c r="K2578" t="s">
        <v>32</v>
      </c>
      <c r="L2578" t="s">
        <v>17484</v>
      </c>
      <c r="M2578" s="1">
        <v>0.50972222222222219</v>
      </c>
      <c r="N2578" t="s">
        <v>33</v>
      </c>
      <c r="O2578" t="s">
        <v>33</v>
      </c>
      <c r="P2578" s="2">
        <v>1.1574074074074075E-4</v>
      </c>
      <c r="Q2578" s="2">
        <v>5.7870370370370373E-5</v>
      </c>
      <c r="R2578">
        <v>0</v>
      </c>
      <c r="S2578" s="3">
        <v>45876.375</v>
      </c>
      <c r="T2578" t="s">
        <v>54</v>
      </c>
      <c r="U2578" t="s">
        <v>4889</v>
      </c>
      <c r="V2578" s="3">
        <v>45871.490277777775</v>
      </c>
      <c r="W2578" t="s">
        <v>952</v>
      </c>
      <c r="Y2578" s="4">
        <v>45876</v>
      </c>
      <c r="Z2578" s="2">
        <v>0.81263888888888891</v>
      </c>
    </row>
    <row r="2579" spans="1:26" x14ac:dyDescent="0.3">
      <c r="A2579">
        <v>7848</v>
      </c>
      <c r="B2579" t="s">
        <v>142</v>
      </c>
      <c r="C2579" t="s">
        <v>27</v>
      </c>
      <c r="D2579" t="s">
        <v>83</v>
      </c>
      <c r="E2579" t="s">
        <v>84</v>
      </c>
      <c r="F2579">
        <v>7094496807</v>
      </c>
      <c r="G2579" t="s">
        <v>53</v>
      </c>
      <c r="H2579">
        <v>7013</v>
      </c>
      <c r="I2579" t="s">
        <v>5384</v>
      </c>
      <c r="J2579" t="s">
        <v>31</v>
      </c>
      <c r="K2579" t="s">
        <v>32</v>
      </c>
      <c r="L2579" t="s">
        <v>17485</v>
      </c>
      <c r="M2579" s="1">
        <v>0.50972222222222219</v>
      </c>
      <c r="N2579" t="s">
        <v>33</v>
      </c>
      <c r="O2579" t="s">
        <v>33</v>
      </c>
      <c r="P2579" s="2">
        <v>5.1736111111111115E-3</v>
      </c>
      <c r="Q2579" s="2">
        <v>2.4305555555555555E-4</v>
      </c>
      <c r="R2579">
        <v>100</v>
      </c>
      <c r="S2579" s="3">
        <v>45876.375</v>
      </c>
      <c r="T2579" t="s">
        <v>54</v>
      </c>
      <c r="U2579" t="s">
        <v>5384</v>
      </c>
      <c r="V2579" s="3">
        <v>45871.490972222222</v>
      </c>
      <c r="W2579" t="s">
        <v>617</v>
      </c>
      <c r="Y2579" s="4">
        <v>45876</v>
      </c>
      <c r="Z2579" s="2">
        <v>0.81263888888888891</v>
      </c>
    </row>
    <row r="2580" spans="1:26" x14ac:dyDescent="0.3">
      <c r="A2580">
        <v>133935</v>
      </c>
      <c r="B2580" t="s">
        <v>407</v>
      </c>
      <c r="C2580" t="s">
        <v>27</v>
      </c>
      <c r="D2580" t="s">
        <v>51</v>
      </c>
      <c r="E2580" t="s">
        <v>52</v>
      </c>
      <c r="F2580">
        <v>9947733027</v>
      </c>
      <c r="G2580" t="s">
        <v>53</v>
      </c>
      <c r="H2580">
        <v>7028</v>
      </c>
      <c r="I2580" t="s">
        <v>4916</v>
      </c>
      <c r="J2580" t="s">
        <v>31</v>
      </c>
      <c r="K2580" t="s">
        <v>32</v>
      </c>
      <c r="L2580" t="s">
        <v>17484</v>
      </c>
      <c r="M2580" s="1">
        <v>0.50972222222222219</v>
      </c>
      <c r="N2580" t="s">
        <v>33</v>
      </c>
      <c r="O2580" t="s">
        <v>33</v>
      </c>
      <c r="P2580" s="2">
        <v>2.9201388888888888E-2</v>
      </c>
      <c r="Q2580" s="2">
        <v>6.9444444444444444E-5</v>
      </c>
      <c r="R2580">
        <v>0</v>
      </c>
      <c r="S2580" s="3">
        <v>45876.375</v>
      </c>
      <c r="T2580" t="s">
        <v>54</v>
      </c>
      <c r="U2580" t="s">
        <v>4916</v>
      </c>
      <c r="V2580" s="3">
        <v>45871.490277777775</v>
      </c>
      <c r="W2580" t="s">
        <v>952</v>
      </c>
      <c r="Y2580" s="4">
        <v>45876</v>
      </c>
      <c r="Z2580" s="2">
        <v>0.81263888888888891</v>
      </c>
    </row>
    <row r="2581" spans="1:26" x14ac:dyDescent="0.3">
      <c r="A2581">
        <v>135064</v>
      </c>
      <c r="B2581" t="s">
        <v>565</v>
      </c>
      <c r="C2581" t="s">
        <v>27</v>
      </c>
      <c r="D2581" t="s">
        <v>295</v>
      </c>
      <c r="E2581" t="s">
        <v>84</v>
      </c>
      <c r="F2581">
        <v>7868914012</v>
      </c>
      <c r="G2581" t="s">
        <v>53</v>
      </c>
      <c r="H2581">
        <v>7032</v>
      </c>
      <c r="I2581" t="s">
        <v>5656</v>
      </c>
      <c r="J2581" t="s">
        <v>31</v>
      </c>
      <c r="K2581" t="s">
        <v>39</v>
      </c>
      <c r="O2581" t="s">
        <v>33</v>
      </c>
      <c r="S2581" s="3">
        <v>45876.375</v>
      </c>
      <c r="T2581" t="s">
        <v>54</v>
      </c>
      <c r="U2581" t="s">
        <v>5656</v>
      </c>
      <c r="V2581" s="3">
        <v>45871.490972222222</v>
      </c>
      <c r="W2581" t="s">
        <v>587</v>
      </c>
      <c r="Y2581" s="4">
        <v>45876</v>
      </c>
      <c r="Z2581" s="2">
        <v>0.81263888888888891</v>
      </c>
    </row>
    <row r="2582" spans="1:26" x14ac:dyDescent="0.3">
      <c r="A2582">
        <v>132668</v>
      </c>
      <c r="B2582" t="s">
        <v>210</v>
      </c>
      <c r="C2582" t="s">
        <v>27</v>
      </c>
      <c r="D2582" t="s">
        <v>51</v>
      </c>
      <c r="E2582" t="s">
        <v>52</v>
      </c>
      <c r="F2582">
        <v>9633603925</v>
      </c>
      <c r="G2582" t="s">
        <v>53</v>
      </c>
      <c r="H2582">
        <v>7023</v>
      </c>
      <c r="I2582" t="s">
        <v>4401</v>
      </c>
      <c r="J2582" t="s">
        <v>31</v>
      </c>
      <c r="K2582" t="s">
        <v>32</v>
      </c>
      <c r="L2582" t="s">
        <v>17486</v>
      </c>
      <c r="M2582" s="1">
        <v>0.50972222222222219</v>
      </c>
      <c r="N2582" t="s">
        <v>33</v>
      </c>
      <c r="O2582" t="s">
        <v>33</v>
      </c>
      <c r="P2582" s="2">
        <v>2.34375E-2</v>
      </c>
      <c r="Q2582" s="2">
        <v>3.0092592592592595E-4</v>
      </c>
      <c r="R2582">
        <v>100</v>
      </c>
      <c r="S2582" s="3">
        <v>45876.375</v>
      </c>
      <c r="T2582" t="s">
        <v>54</v>
      </c>
      <c r="U2582" t="s">
        <v>4401</v>
      </c>
      <c r="V2582" s="3">
        <v>45871.490277777775</v>
      </c>
      <c r="W2582" t="s">
        <v>211</v>
      </c>
      <c r="Y2582" s="4">
        <v>45876</v>
      </c>
      <c r="Z2582" s="2">
        <v>0.81263888888888891</v>
      </c>
    </row>
    <row r="2583" spans="1:26" x14ac:dyDescent="0.3">
      <c r="A2583">
        <v>135720</v>
      </c>
      <c r="B2583" t="s">
        <v>116</v>
      </c>
      <c r="C2583" t="s">
        <v>27</v>
      </c>
      <c r="D2583" t="s">
        <v>117</v>
      </c>
      <c r="E2583" t="s">
        <v>48</v>
      </c>
      <c r="F2583">
        <v>9518424079</v>
      </c>
      <c r="G2583" t="s">
        <v>43</v>
      </c>
      <c r="H2583">
        <v>1784</v>
      </c>
      <c r="I2583" t="s">
        <v>13793</v>
      </c>
      <c r="J2583" t="s">
        <v>31</v>
      </c>
      <c r="K2583" t="s">
        <v>32</v>
      </c>
      <c r="L2583" t="s">
        <v>17487</v>
      </c>
      <c r="M2583" s="1">
        <v>0.50902777777777775</v>
      </c>
      <c r="N2583" t="s">
        <v>33</v>
      </c>
      <c r="O2583" t="s">
        <v>33</v>
      </c>
      <c r="P2583" s="2">
        <v>9.2476851851851852E-3</v>
      </c>
      <c r="Q2583" s="2">
        <v>4.2824074074074075E-4</v>
      </c>
      <c r="R2583">
        <v>0</v>
      </c>
      <c r="S2583" s="3">
        <v>45876.375</v>
      </c>
      <c r="T2583" t="s">
        <v>54</v>
      </c>
      <c r="U2583" t="s">
        <v>13793</v>
      </c>
      <c r="V2583" s="3">
        <v>45871.64166666667</v>
      </c>
      <c r="W2583" t="s">
        <v>152</v>
      </c>
      <c r="Y2583" s="4">
        <v>45876</v>
      </c>
      <c r="Z2583" s="2">
        <v>0.81263888888888891</v>
      </c>
    </row>
    <row r="2584" spans="1:26" x14ac:dyDescent="0.3">
      <c r="A2584">
        <v>29502</v>
      </c>
      <c r="B2584" t="s">
        <v>1111</v>
      </c>
      <c r="C2584" t="s">
        <v>27</v>
      </c>
      <c r="D2584" t="s">
        <v>329</v>
      </c>
      <c r="E2584" t="s">
        <v>76</v>
      </c>
      <c r="F2584">
        <v>8435432066</v>
      </c>
      <c r="G2584" t="s">
        <v>43</v>
      </c>
      <c r="H2584">
        <v>7100</v>
      </c>
      <c r="I2584" t="s">
        <v>14170</v>
      </c>
      <c r="J2584" t="s">
        <v>31</v>
      </c>
      <c r="K2584" t="s">
        <v>32</v>
      </c>
      <c r="L2584" t="s">
        <v>17488</v>
      </c>
      <c r="M2584" s="1">
        <v>0.50902777777777775</v>
      </c>
      <c r="N2584" t="s">
        <v>33</v>
      </c>
      <c r="O2584" t="s">
        <v>33</v>
      </c>
      <c r="P2584" s="2">
        <v>2.7777777777777778E-4</v>
      </c>
      <c r="Q2584" s="2">
        <v>9.2592592592592588E-5</v>
      </c>
      <c r="R2584">
        <v>100</v>
      </c>
      <c r="S2584" s="3">
        <v>45876.375</v>
      </c>
      <c r="T2584" t="s">
        <v>54</v>
      </c>
      <c r="U2584" t="s">
        <v>14170</v>
      </c>
      <c r="V2584" s="3">
        <v>45871.64166666667</v>
      </c>
      <c r="W2584" t="s">
        <v>1855</v>
      </c>
      <c r="Y2584" s="4">
        <v>45876</v>
      </c>
      <c r="Z2584" s="2">
        <v>0.81263888888888891</v>
      </c>
    </row>
    <row r="2585" spans="1:26" x14ac:dyDescent="0.3">
      <c r="A2585">
        <v>135287</v>
      </c>
      <c r="B2585" t="s">
        <v>94</v>
      </c>
      <c r="C2585" t="s">
        <v>27</v>
      </c>
      <c r="D2585" t="s">
        <v>93</v>
      </c>
      <c r="E2585" t="s">
        <v>76</v>
      </c>
      <c r="F2585">
        <v>7049051428</v>
      </c>
      <c r="G2585" t="s">
        <v>43</v>
      </c>
      <c r="H2585">
        <v>7105</v>
      </c>
      <c r="I2585" t="s">
        <v>14222</v>
      </c>
      <c r="J2585" t="s">
        <v>31</v>
      </c>
      <c r="K2585" t="s">
        <v>32</v>
      </c>
      <c r="L2585" t="s">
        <v>17489</v>
      </c>
      <c r="M2585" s="1">
        <v>0.50902777777777775</v>
      </c>
      <c r="N2585" t="s">
        <v>33</v>
      </c>
      <c r="O2585" t="s">
        <v>33</v>
      </c>
      <c r="P2585" s="2">
        <v>2.4305555555555555E-4</v>
      </c>
      <c r="Q2585" s="2">
        <v>1.9675925925925926E-4</v>
      </c>
      <c r="R2585">
        <v>100</v>
      </c>
      <c r="S2585" s="3">
        <v>45876.375</v>
      </c>
      <c r="T2585" t="s">
        <v>54</v>
      </c>
      <c r="U2585" t="s">
        <v>14222</v>
      </c>
      <c r="V2585" s="3">
        <v>45871.64166666667</v>
      </c>
      <c r="W2585" t="s">
        <v>95</v>
      </c>
      <c r="Y2585" s="4">
        <v>45876</v>
      </c>
      <c r="Z2585" s="2">
        <v>0.81263888888888891</v>
      </c>
    </row>
    <row r="2586" spans="1:26" x14ac:dyDescent="0.3">
      <c r="A2586">
        <v>135287</v>
      </c>
      <c r="B2586" t="s">
        <v>94</v>
      </c>
      <c r="C2586" t="s">
        <v>27</v>
      </c>
      <c r="D2586" t="s">
        <v>93</v>
      </c>
      <c r="E2586" t="s">
        <v>76</v>
      </c>
      <c r="F2586">
        <v>7049051428</v>
      </c>
      <c r="G2586" t="s">
        <v>43</v>
      </c>
      <c r="H2586">
        <v>7105</v>
      </c>
      <c r="I2586" t="s">
        <v>14223</v>
      </c>
      <c r="J2586" t="s">
        <v>31</v>
      </c>
      <c r="K2586" t="s">
        <v>32</v>
      </c>
      <c r="L2586" t="s">
        <v>17489</v>
      </c>
      <c r="M2586" s="1">
        <v>0.5083333333333333</v>
      </c>
      <c r="N2586" t="s">
        <v>33</v>
      </c>
      <c r="O2586" t="s">
        <v>33</v>
      </c>
      <c r="P2586" s="2">
        <v>6.7129629629629631E-3</v>
      </c>
      <c r="Q2586" s="2">
        <v>6.9444444444444444E-5</v>
      </c>
      <c r="R2586">
        <v>100</v>
      </c>
      <c r="S2586" s="3">
        <v>45876.375</v>
      </c>
      <c r="T2586" t="s">
        <v>54</v>
      </c>
      <c r="U2586" t="s">
        <v>14223</v>
      </c>
      <c r="V2586" s="3">
        <v>45871.64166666667</v>
      </c>
      <c r="W2586" t="s">
        <v>95</v>
      </c>
      <c r="Y2586" s="4">
        <v>45876</v>
      </c>
      <c r="Z2586" s="2">
        <v>0.81263888888888891</v>
      </c>
    </row>
    <row r="2587" spans="1:26" x14ac:dyDescent="0.3">
      <c r="A2587">
        <v>27502</v>
      </c>
      <c r="B2587" t="s">
        <v>310</v>
      </c>
      <c r="C2587" t="s">
        <v>27</v>
      </c>
      <c r="D2587" t="s">
        <v>51</v>
      </c>
      <c r="E2587" t="s">
        <v>52</v>
      </c>
      <c r="F2587">
        <v>9633814030</v>
      </c>
      <c r="G2587" t="s">
        <v>53</v>
      </c>
      <c r="H2587">
        <v>1745</v>
      </c>
      <c r="I2587" t="s">
        <v>3764</v>
      </c>
      <c r="J2587" t="s">
        <v>31</v>
      </c>
      <c r="K2587" t="s">
        <v>32</v>
      </c>
      <c r="L2587" t="s">
        <v>17490</v>
      </c>
      <c r="M2587" s="1">
        <v>0.50902777777777775</v>
      </c>
      <c r="N2587" t="s">
        <v>33</v>
      </c>
      <c r="O2587" t="s">
        <v>33</v>
      </c>
      <c r="P2587" s="2">
        <v>4.1666666666666669E-4</v>
      </c>
      <c r="Q2587" s="2">
        <v>2.7777777777777778E-4</v>
      </c>
      <c r="R2587">
        <v>100</v>
      </c>
      <c r="S2587" s="3">
        <v>45876.375</v>
      </c>
      <c r="T2587" t="s">
        <v>54</v>
      </c>
      <c r="U2587" t="s">
        <v>3764</v>
      </c>
      <c r="V2587" s="3">
        <v>45871.490277777775</v>
      </c>
      <c r="W2587" t="s">
        <v>392</v>
      </c>
      <c r="Y2587" s="4">
        <v>45876</v>
      </c>
      <c r="Z2587" s="2">
        <v>0.81263888888888891</v>
      </c>
    </row>
    <row r="2588" spans="1:26" x14ac:dyDescent="0.3">
      <c r="A2588">
        <v>135603</v>
      </c>
      <c r="B2588" t="s">
        <v>1624</v>
      </c>
      <c r="C2588" t="s">
        <v>27</v>
      </c>
      <c r="D2588" t="s">
        <v>231</v>
      </c>
      <c r="E2588" t="s">
        <v>60</v>
      </c>
      <c r="F2588">
        <v>7387452408</v>
      </c>
      <c r="G2588" t="s">
        <v>30</v>
      </c>
      <c r="H2588">
        <v>7176</v>
      </c>
      <c r="I2588" t="s">
        <v>10985</v>
      </c>
      <c r="J2588" t="s">
        <v>31</v>
      </c>
      <c r="K2588" t="s">
        <v>32</v>
      </c>
      <c r="L2588" t="s">
        <v>17491</v>
      </c>
      <c r="M2588" s="1">
        <v>0.50902777777777775</v>
      </c>
      <c r="N2588" t="s">
        <v>33</v>
      </c>
      <c r="O2588" t="s">
        <v>33</v>
      </c>
      <c r="P2588" s="2">
        <v>4.1666666666666669E-4</v>
      </c>
      <c r="Q2588" s="2">
        <v>2.4305555555555555E-4</v>
      </c>
      <c r="R2588">
        <v>100</v>
      </c>
      <c r="S2588" s="3">
        <v>45876.375</v>
      </c>
      <c r="T2588" t="s">
        <v>54</v>
      </c>
      <c r="U2588" t="s">
        <v>10985</v>
      </c>
      <c r="V2588" s="3">
        <v>45871.572916666664</v>
      </c>
      <c r="W2588" t="s">
        <v>1625</v>
      </c>
      <c r="Y2588" s="4">
        <v>45876</v>
      </c>
      <c r="Z2588" s="2">
        <v>0.81263888888888891</v>
      </c>
    </row>
    <row r="2589" spans="1:26" x14ac:dyDescent="0.3">
      <c r="A2589">
        <v>135237</v>
      </c>
      <c r="B2589" t="s">
        <v>196</v>
      </c>
      <c r="C2589" t="s">
        <v>27</v>
      </c>
      <c r="D2589" t="s">
        <v>162</v>
      </c>
      <c r="E2589" t="s">
        <v>29</v>
      </c>
      <c r="F2589">
        <v>9403603633</v>
      </c>
      <c r="G2589" t="s">
        <v>30</v>
      </c>
      <c r="H2589">
        <v>7169</v>
      </c>
      <c r="I2589" t="s">
        <v>10794</v>
      </c>
      <c r="J2589" t="s">
        <v>31</v>
      </c>
      <c r="K2589" t="s">
        <v>32</v>
      </c>
      <c r="L2589" t="s">
        <v>17492</v>
      </c>
      <c r="M2589" s="1">
        <v>0.51041666666666663</v>
      </c>
      <c r="N2589" t="s">
        <v>33</v>
      </c>
      <c r="O2589" t="s">
        <v>33</v>
      </c>
      <c r="P2589" s="2">
        <v>0.13631944444444444</v>
      </c>
      <c r="Q2589" s="2">
        <v>2.1412037037037038E-3</v>
      </c>
      <c r="R2589">
        <v>100</v>
      </c>
      <c r="S2589" s="3">
        <v>45876.375</v>
      </c>
      <c r="T2589" t="s">
        <v>54</v>
      </c>
      <c r="U2589" t="s">
        <v>10794</v>
      </c>
      <c r="V2589" s="3">
        <v>45871.572222222225</v>
      </c>
      <c r="W2589" t="s">
        <v>277</v>
      </c>
      <c r="Y2589" s="4">
        <v>45876</v>
      </c>
      <c r="Z2589" s="2">
        <v>0.81263888888888891</v>
      </c>
    </row>
    <row r="2590" spans="1:26" x14ac:dyDescent="0.3">
      <c r="A2590">
        <v>135365</v>
      </c>
      <c r="B2590" t="s">
        <v>565</v>
      </c>
      <c r="C2590" t="s">
        <v>27</v>
      </c>
      <c r="D2590" t="s">
        <v>295</v>
      </c>
      <c r="E2590" t="s">
        <v>84</v>
      </c>
      <c r="F2590">
        <v>8270415087</v>
      </c>
      <c r="G2590" t="s">
        <v>53</v>
      </c>
      <c r="H2590">
        <v>7032</v>
      </c>
      <c r="I2590" t="s">
        <v>5643</v>
      </c>
      <c r="J2590" t="s">
        <v>31</v>
      </c>
      <c r="K2590" t="s">
        <v>39</v>
      </c>
      <c r="O2590" t="s">
        <v>33</v>
      </c>
      <c r="S2590" s="3">
        <v>45876.375</v>
      </c>
      <c r="T2590" t="s">
        <v>54</v>
      </c>
      <c r="U2590" t="s">
        <v>5643</v>
      </c>
      <c r="V2590" s="3">
        <v>45871.490972222222</v>
      </c>
      <c r="W2590" t="s">
        <v>5644</v>
      </c>
      <c r="Y2590" s="4">
        <v>45876</v>
      </c>
      <c r="Z2590" s="2">
        <v>0.81263888888888891</v>
      </c>
    </row>
    <row r="2591" spans="1:26" x14ac:dyDescent="0.3">
      <c r="A2591">
        <v>27502</v>
      </c>
      <c r="B2591" t="s">
        <v>310</v>
      </c>
      <c r="C2591" t="s">
        <v>27</v>
      </c>
      <c r="D2591" t="s">
        <v>51</v>
      </c>
      <c r="E2591" t="s">
        <v>52</v>
      </c>
      <c r="F2591">
        <v>9633814030</v>
      </c>
      <c r="G2591" t="s">
        <v>53</v>
      </c>
      <c r="H2591">
        <v>1745</v>
      </c>
      <c r="I2591" t="s">
        <v>3777</v>
      </c>
      <c r="J2591" t="s">
        <v>31</v>
      </c>
      <c r="K2591" t="s">
        <v>32</v>
      </c>
      <c r="L2591" t="s">
        <v>17493</v>
      </c>
      <c r="M2591" s="1">
        <v>0.5083333333333333</v>
      </c>
      <c r="N2591" t="s">
        <v>33</v>
      </c>
      <c r="O2591" t="s">
        <v>33</v>
      </c>
      <c r="P2591" s="2">
        <v>1.6203703703703703E-4</v>
      </c>
      <c r="Q2591" s="2">
        <v>4.6296296296296294E-5</v>
      </c>
      <c r="R2591">
        <v>100</v>
      </c>
      <c r="S2591" s="3">
        <v>45876.375</v>
      </c>
      <c r="T2591" t="s">
        <v>54</v>
      </c>
      <c r="U2591" t="s">
        <v>3777</v>
      </c>
      <c r="V2591" s="3">
        <v>45871.490277777775</v>
      </c>
      <c r="W2591" t="s">
        <v>392</v>
      </c>
      <c r="Y2591" s="4">
        <v>45876</v>
      </c>
      <c r="Z2591" s="2">
        <v>0.81263888888888891</v>
      </c>
    </row>
    <row r="2592" spans="1:26" x14ac:dyDescent="0.3">
      <c r="A2592">
        <v>29502</v>
      </c>
      <c r="B2592" t="s">
        <v>1111</v>
      </c>
      <c r="C2592" t="s">
        <v>27</v>
      </c>
      <c r="D2592" t="s">
        <v>329</v>
      </c>
      <c r="E2592" t="s">
        <v>76</v>
      </c>
      <c r="F2592">
        <v>8435432066</v>
      </c>
      <c r="G2592" t="s">
        <v>43</v>
      </c>
      <c r="H2592">
        <v>7100</v>
      </c>
      <c r="I2592" t="s">
        <v>14175</v>
      </c>
      <c r="J2592" t="s">
        <v>31</v>
      </c>
      <c r="K2592" t="s">
        <v>32</v>
      </c>
      <c r="L2592" t="s">
        <v>17488</v>
      </c>
      <c r="M2592" s="1">
        <v>0.5083333333333333</v>
      </c>
      <c r="N2592" t="s">
        <v>33</v>
      </c>
      <c r="O2592" t="s">
        <v>33</v>
      </c>
      <c r="P2592" s="2">
        <v>0.81298611111111108</v>
      </c>
      <c r="Q2592" s="2">
        <v>3.1250000000000001E-4</v>
      </c>
      <c r="R2592">
        <v>100</v>
      </c>
      <c r="S2592" s="3">
        <v>45876.375</v>
      </c>
      <c r="T2592" t="s">
        <v>54</v>
      </c>
      <c r="U2592" t="s">
        <v>14175</v>
      </c>
      <c r="V2592" s="3">
        <v>45871.64166666667</v>
      </c>
      <c r="W2592" t="s">
        <v>1855</v>
      </c>
      <c r="Y2592" s="4">
        <v>45876</v>
      </c>
      <c r="Z2592" s="2">
        <v>0.81263888888888891</v>
      </c>
    </row>
    <row r="2593" spans="1:26" x14ac:dyDescent="0.3">
      <c r="A2593">
        <v>27502</v>
      </c>
      <c r="B2593" t="s">
        <v>310</v>
      </c>
      <c r="C2593" t="s">
        <v>27</v>
      </c>
      <c r="D2593" t="s">
        <v>51</v>
      </c>
      <c r="E2593" t="s">
        <v>52</v>
      </c>
      <c r="F2593">
        <v>9633814030</v>
      </c>
      <c r="G2593" t="s">
        <v>53</v>
      </c>
      <c r="H2593">
        <v>1745</v>
      </c>
      <c r="I2593" t="s">
        <v>3791</v>
      </c>
      <c r="J2593" t="s">
        <v>31</v>
      </c>
      <c r="K2593" t="s">
        <v>32</v>
      </c>
      <c r="L2593" t="s">
        <v>17493</v>
      </c>
      <c r="M2593" s="1">
        <v>0.5083333333333333</v>
      </c>
      <c r="N2593" t="s">
        <v>33</v>
      </c>
      <c r="O2593" t="s">
        <v>33</v>
      </c>
      <c r="P2593" s="2">
        <v>0.80471064814814819</v>
      </c>
      <c r="Q2593" s="2">
        <v>4.6296296296296294E-5</v>
      </c>
      <c r="R2593">
        <v>100</v>
      </c>
      <c r="S2593" s="3">
        <v>45876.375</v>
      </c>
      <c r="T2593" t="s">
        <v>54</v>
      </c>
      <c r="U2593" t="s">
        <v>3791</v>
      </c>
      <c r="V2593" s="3">
        <v>45871.490277777775</v>
      </c>
      <c r="W2593" t="s">
        <v>392</v>
      </c>
      <c r="Y2593" s="4">
        <v>45876</v>
      </c>
      <c r="Z2593" s="2">
        <v>0.81263888888888891</v>
      </c>
    </row>
    <row r="2594" spans="1:26" x14ac:dyDescent="0.3">
      <c r="A2594">
        <v>135603</v>
      </c>
      <c r="B2594" t="s">
        <v>1624</v>
      </c>
      <c r="C2594" t="s">
        <v>27</v>
      </c>
      <c r="D2594" t="s">
        <v>231</v>
      </c>
      <c r="E2594" t="s">
        <v>60</v>
      </c>
      <c r="F2594">
        <v>7387452408</v>
      </c>
      <c r="G2594" t="s">
        <v>30</v>
      </c>
      <c r="H2594">
        <v>7176</v>
      </c>
      <c r="I2594" t="s">
        <v>10986</v>
      </c>
      <c r="J2594" t="s">
        <v>31</v>
      </c>
      <c r="K2594" t="s">
        <v>32</v>
      </c>
      <c r="L2594" t="s">
        <v>17494</v>
      </c>
      <c r="M2594" s="1">
        <v>0.5083333333333333</v>
      </c>
      <c r="N2594" t="s">
        <v>33</v>
      </c>
      <c r="O2594" t="s">
        <v>33</v>
      </c>
      <c r="P2594" s="2">
        <v>4.4143518518518519E-2</v>
      </c>
      <c r="Q2594" s="2">
        <v>3.3564814814814812E-4</v>
      </c>
      <c r="R2594">
        <v>100</v>
      </c>
      <c r="S2594" s="3">
        <v>45876.375</v>
      </c>
      <c r="T2594" t="s">
        <v>54</v>
      </c>
      <c r="U2594" t="s">
        <v>10986</v>
      </c>
      <c r="V2594" s="3">
        <v>45871.572916666664</v>
      </c>
      <c r="W2594" t="s">
        <v>1625</v>
      </c>
      <c r="Y2594" s="4">
        <v>45876</v>
      </c>
      <c r="Z2594" s="2">
        <v>0.81263888888888891</v>
      </c>
    </row>
    <row r="2595" spans="1:26" x14ac:dyDescent="0.3">
      <c r="A2595">
        <v>131613</v>
      </c>
      <c r="B2595" t="s">
        <v>1958</v>
      </c>
      <c r="C2595" t="s">
        <v>27</v>
      </c>
      <c r="D2595" t="s">
        <v>63</v>
      </c>
      <c r="E2595" t="s">
        <v>29</v>
      </c>
      <c r="F2595">
        <v>9766799279</v>
      </c>
      <c r="G2595" t="s">
        <v>30</v>
      </c>
      <c r="H2595">
        <v>7304</v>
      </c>
      <c r="I2595" t="s">
        <v>12461</v>
      </c>
      <c r="J2595" t="s">
        <v>31</v>
      </c>
      <c r="K2595" t="s">
        <v>39</v>
      </c>
      <c r="O2595" t="s">
        <v>33</v>
      </c>
      <c r="S2595" s="3">
        <v>45876.375</v>
      </c>
      <c r="T2595" t="s">
        <v>54</v>
      </c>
      <c r="U2595" t="s">
        <v>12461</v>
      </c>
      <c r="V2595" s="3">
        <v>45871.640972222223</v>
      </c>
      <c r="W2595" t="s">
        <v>1959</v>
      </c>
      <c r="Y2595" s="4">
        <v>45876</v>
      </c>
      <c r="Z2595" s="2">
        <v>0.81263888888888891</v>
      </c>
    </row>
    <row r="2596" spans="1:26" x14ac:dyDescent="0.3">
      <c r="A2596">
        <v>135324</v>
      </c>
      <c r="B2596" t="s">
        <v>310</v>
      </c>
      <c r="C2596" t="s">
        <v>27</v>
      </c>
      <c r="D2596" t="s">
        <v>51</v>
      </c>
      <c r="E2596" t="s">
        <v>52</v>
      </c>
      <c r="F2596">
        <v>8138998320</v>
      </c>
      <c r="G2596" t="s">
        <v>53</v>
      </c>
      <c r="H2596">
        <v>1745</v>
      </c>
      <c r="I2596" t="s">
        <v>3766</v>
      </c>
      <c r="J2596" t="s">
        <v>31</v>
      </c>
      <c r="K2596" t="s">
        <v>32</v>
      </c>
      <c r="L2596" t="s">
        <v>17495</v>
      </c>
      <c r="M2596" s="1">
        <v>0.50763888888888886</v>
      </c>
      <c r="N2596" t="s">
        <v>33</v>
      </c>
      <c r="O2596" t="s">
        <v>33</v>
      </c>
      <c r="P2596" s="2">
        <v>4.4305555555555556E-2</v>
      </c>
      <c r="Q2596" s="2">
        <v>1.273148148148148E-4</v>
      </c>
      <c r="R2596">
        <v>100</v>
      </c>
      <c r="S2596" s="3">
        <v>45876.375</v>
      </c>
      <c r="T2596" t="s">
        <v>54</v>
      </c>
      <c r="U2596" t="s">
        <v>3766</v>
      </c>
      <c r="V2596" s="3">
        <v>45871.490277777775</v>
      </c>
      <c r="W2596" t="s">
        <v>311</v>
      </c>
      <c r="Y2596" s="4">
        <v>45876</v>
      </c>
      <c r="Z2596" s="2">
        <v>0.81263888888888891</v>
      </c>
    </row>
    <row r="2597" spans="1:26" x14ac:dyDescent="0.3">
      <c r="A2597">
        <v>133977</v>
      </c>
      <c r="B2597" t="s">
        <v>139</v>
      </c>
      <c r="C2597" t="s">
        <v>27</v>
      </c>
      <c r="D2597" t="s">
        <v>83</v>
      </c>
      <c r="E2597" t="s">
        <v>84</v>
      </c>
      <c r="F2597">
        <v>8870217700</v>
      </c>
      <c r="G2597" t="s">
        <v>53</v>
      </c>
      <c r="H2597">
        <v>7058</v>
      </c>
      <c r="I2597" t="s">
        <v>6311</v>
      </c>
      <c r="J2597" t="s">
        <v>31</v>
      </c>
      <c r="K2597" t="s">
        <v>32</v>
      </c>
      <c r="L2597" t="s">
        <v>17496</v>
      </c>
      <c r="M2597" s="1">
        <v>0.50763888888888886</v>
      </c>
      <c r="N2597" t="s">
        <v>33</v>
      </c>
      <c r="O2597" t="s">
        <v>33</v>
      </c>
      <c r="P2597" s="2">
        <v>1.2037037037037038E-3</v>
      </c>
      <c r="Q2597" s="2">
        <v>2.4305555555555555E-4</v>
      </c>
      <c r="R2597">
        <v>100</v>
      </c>
      <c r="S2597" s="3">
        <v>45876.375</v>
      </c>
      <c r="T2597" t="s">
        <v>54</v>
      </c>
      <c r="U2597" t="s">
        <v>6311</v>
      </c>
      <c r="V2597" s="3">
        <v>45871.490972222222</v>
      </c>
      <c r="W2597" t="s">
        <v>391</v>
      </c>
      <c r="Y2597" s="4">
        <v>45876</v>
      </c>
      <c r="Z2597" s="2">
        <v>0.81263888888888891</v>
      </c>
    </row>
    <row r="2598" spans="1:26" x14ac:dyDescent="0.3">
      <c r="A2598">
        <v>132534</v>
      </c>
      <c r="B2598" t="s">
        <v>500</v>
      </c>
      <c r="C2598" t="s">
        <v>27</v>
      </c>
      <c r="D2598" t="s">
        <v>296</v>
      </c>
      <c r="E2598" t="s">
        <v>84</v>
      </c>
      <c r="F2598">
        <v>9080197567</v>
      </c>
      <c r="G2598" t="s">
        <v>53</v>
      </c>
      <c r="H2598">
        <v>7244</v>
      </c>
      <c r="I2598" t="s">
        <v>7549</v>
      </c>
      <c r="J2598" t="s">
        <v>31</v>
      </c>
      <c r="K2598" t="s">
        <v>32</v>
      </c>
      <c r="L2598" t="s">
        <v>17497</v>
      </c>
      <c r="M2598" s="1">
        <v>0.50763888888888886</v>
      </c>
      <c r="N2598" t="s">
        <v>33</v>
      </c>
      <c r="O2598" t="s">
        <v>33</v>
      </c>
      <c r="P2598" s="2">
        <v>6.6400462962962967E-2</v>
      </c>
      <c r="Q2598" s="2">
        <v>6.2500000000000001E-4</v>
      </c>
      <c r="R2598">
        <v>0</v>
      </c>
      <c r="S2598" s="3">
        <v>45876.375</v>
      </c>
      <c r="T2598" t="s">
        <v>54</v>
      </c>
      <c r="U2598" t="s">
        <v>7549</v>
      </c>
      <c r="V2598" s="3">
        <v>45871.491666666669</v>
      </c>
      <c r="W2598" t="s">
        <v>2136</v>
      </c>
      <c r="Y2598" s="4">
        <v>45876</v>
      </c>
      <c r="Z2598" s="2">
        <v>0.81263888888888891</v>
      </c>
    </row>
    <row r="2599" spans="1:26" x14ac:dyDescent="0.3">
      <c r="A2599">
        <v>135424</v>
      </c>
      <c r="B2599" t="s">
        <v>67</v>
      </c>
      <c r="C2599" t="s">
        <v>187</v>
      </c>
      <c r="D2599" t="s">
        <v>51</v>
      </c>
      <c r="E2599" t="s">
        <v>52</v>
      </c>
      <c r="F2599">
        <v>8891435424</v>
      </c>
      <c r="G2599" t="s">
        <v>53</v>
      </c>
      <c r="H2599">
        <v>7052</v>
      </c>
      <c r="I2599" t="s">
        <v>5075</v>
      </c>
      <c r="J2599" t="s">
        <v>31</v>
      </c>
      <c r="K2599" t="s">
        <v>32</v>
      </c>
      <c r="L2599" t="s">
        <v>17498</v>
      </c>
      <c r="M2599" s="1">
        <v>0.50694444444444442</v>
      </c>
      <c r="N2599" t="s">
        <v>33</v>
      </c>
      <c r="O2599" t="s">
        <v>65</v>
      </c>
      <c r="P2599" s="2">
        <v>1.6203703703703703E-4</v>
      </c>
      <c r="Q2599" s="2">
        <v>1.3888888888888889E-4</v>
      </c>
      <c r="R2599">
        <v>0</v>
      </c>
      <c r="S2599" s="3">
        <v>45876.375</v>
      </c>
      <c r="T2599" t="s">
        <v>54</v>
      </c>
      <c r="U2599" t="s">
        <v>5075</v>
      </c>
      <c r="V2599" s="3">
        <v>45871.490277777775</v>
      </c>
      <c r="W2599" t="s">
        <v>1171</v>
      </c>
      <c r="Y2599" s="4">
        <v>45876</v>
      </c>
      <c r="Z2599" s="2">
        <v>0.81263888888888891</v>
      </c>
    </row>
    <row r="2600" spans="1:26" x14ac:dyDescent="0.3">
      <c r="A2600">
        <v>135424</v>
      </c>
      <c r="B2600" t="s">
        <v>67</v>
      </c>
      <c r="C2600" t="s">
        <v>187</v>
      </c>
      <c r="D2600" t="s">
        <v>51</v>
      </c>
      <c r="E2600" t="s">
        <v>52</v>
      </c>
      <c r="F2600">
        <v>8891435424</v>
      </c>
      <c r="G2600" t="s">
        <v>53</v>
      </c>
      <c r="H2600">
        <v>7052</v>
      </c>
      <c r="I2600" t="s">
        <v>5079</v>
      </c>
      <c r="J2600" t="s">
        <v>31</v>
      </c>
      <c r="K2600" t="s">
        <v>32</v>
      </c>
      <c r="L2600" t="s">
        <v>17499</v>
      </c>
      <c r="M2600" s="1">
        <v>0.50694444444444442</v>
      </c>
      <c r="N2600" t="s">
        <v>33</v>
      </c>
      <c r="O2600" t="s">
        <v>65</v>
      </c>
      <c r="P2600" s="2">
        <v>1.9675925925925926E-4</v>
      </c>
      <c r="Q2600" s="2">
        <v>1.3888888888888889E-4</v>
      </c>
      <c r="R2600">
        <v>0</v>
      </c>
      <c r="S2600" s="3">
        <v>45876.375</v>
      </c>
      <c r="T2600" t="s">
        <v>54</v>
      </c>
      <c r="U2600" t="s">
        <v>5079</v>
      </c>
      <c r="V2600" s="3">
        <v>45871.490277777775</v>
      </c>
      <c r="W2600" t="s">
        <v>1171</v>
      </c>
      <c r="Y2600" s="4">
        <v>45876</v>
      </c>
      <c r="Z2600" s="2">
        <v>0.81263888888888891</v>
      </c>
    </row>
    <row r="2601" spans="1:26" x14ac:dyDescent="0.3">
      <c r="A2601">
        <v>133898</v>
      </c>
      <c r="B2601" t="s">
        <v>208</v>
      </c>
      <c r="C2601" t="s">
        <v>27</v>
      </c>
      <c r="D2601" t="s">
        <v>51</v>
      </c>
      <c r="E2601" t="s">
        <v>52</v>
      </c>
      <c r="F2601">
        <v>9946956659</v>
      </c>
      <c r="G2601" t="s">
        <v>53</v>
      </c>
      <c r="H2601">
        <v>7022</v>
      </c>
      <c r="I2601" t="s">
        <v>4363</v>
      </c>
      <c r="J2601" t="s">
        <v>31</v>
      </c>
      <c r="K2601" t="s">
        <v>32</v>
      </c>
      <c r="L2601" t="s">
        <v>17500</v>
      </c>
      <c r="M2601" s="1">
        <v>0.5083333333333333</v>
      </c>
      <c r="N2601" t="s">
        <v>33</v>
      </c>
      <c r="O2601" t="s">
        <v>33</v>
      </c>
      <c r="P2601" s="2">
        <v>3.1250000000000001E-4</v>
      </c>
      <c r="Q2601" s="2">
        <v>1.5625000000000001E-3</v>
      </c>
      <c r="R2601">
        <v>0</v>
      </c>
      <c r="S2601" s="3">
        <v>45876.375</v>
      </c>
      <c r="T2601" t="s">
        <v>54</v>
      </c>
      <c r="U2601" t="s">
        <v>4363</v>
      </c>
      <c r="V2601" s="3">
        <v>45871.490277777775</v>
      </c>
      <c r="W2601" t="s">
        <v>209</v>
      </c>
      <c r="Y2601" s="4">
        <v>45876</v>
      </c>
      <c r="Z2601" s="2">
        <v>0.81263888888888891</v>
      </c>
    </row>
    <row r="2602" spans="1:26" x14ac:dyDescent="0.3">
      <c r="A2602">
        <v>135424</v>
      </c>
      <c r="B2602" t="s">
        <v>67</v>
      </c>
      <c r="C2602" t="s">
        <v>187</v>
      </c>
      <c r="D2602" t="s">
        <v>51</v>
      </c>
      <c r="E2602" t="s">
        <v>52</v>
      </c>
      <c r="F2602">
        <v>8891435424</v>
      </c>
      <c r="G2602" t="s">
        <v>53</v>
      </c>
      <c r="H2602">
        <v>7052</v>
      </c>
      <c r="I2602" t="s">
        <v>5080</v>
      </c>
      <c r="J2602" t="s">
        <v>31</v>
      </c>
      <c r="K2602" t="s">
        <v>32</v>
      </c>
      <c r="L2602" t="s">
        <v>17501</v>
      </c>
      <c r="M2602" s="1">
        <v>0.50624999999999998</v>
      </c>
      <c r="N2602" t="s">
        <v>33</v>
      </c>
      <c r="O2602" t="s">
        <v>65</v>
      </c>
      <c r="P2602" s="2">
        <v>2.0833333333333335E-4</v>
      </c>
      <c r="Q2602" s="2">
        <v>1.1574074074074075E-4</v>
      </c>
      <c r="R2602">
        <v>0</v>
      </c>
      <c r="S2602" s="3">
        <v>45876.375</v>
      </c>
      <c r="T2602" t="s">
        <v>54</v>
      </c>
      <c r="U2602" t="s">
        <v>5080</v>
      </c>
      <c r="V2602" s="3">
        <v>45871.490277777775</v>
      </c>
      <c r="W2602" t="s">
        <v>1171</v>
      </c>
      <c r="Y2602" s="4">
        <v>45876</v>
      </c>
      <c r="Z2602" s="2">
        <v>0.81263888888888891</v>
      </c>
    </row>
    <row r="2603" spans="1:26" x14ac:dyDescent="0.3">
      <c r="A2603">
        <v>17054</v>
      </c>
      <c r="B2603" t="s">
        <v>537</v>
      </c>
      <c r="C2603" t="s">
        <v>27</v>
      </c>
      <c r="D2603" t="s">
        <v>318</v>
      </c>
      <c r="E2603" t="s">
        <v>76</v>
      </c>
      <c r="F2603">
        <v>8714603929</v>
      </c>
      <c r="G2603" t="s">
        <v>43</v>
      </c>
      <c r="H2603">
        <v>7131</v>
      </c>
      <c r="I2603" t="s">
        <v>14414</v>
      </c>
      <c r="J2603" t="s">
        <v>31</v>
      </c>
      <c r="K2603" t="s">
        <v>32</v>
      </c>
      <c r="L2603" t="s">
        <v>17502</v>
      </c>
      <c r="M2603" s="1">
        <v>0.50624999999999998</v>
      </c>
      <c r="N2603" t="s">
        <v>33</v>
      </c>
      <c r="O2603" t="s">
        <v>33</v>
      </c>
      <c r="P2603" s="2">
        <v>1.273148148148148E-4</v>
      </c>
      <c r="Q2603" s="2">
        <v>6.9444444444444444E-5</v>
      </c>
      <c r="R2603">
        <v>100</v>
      </c>
      <c r="S2603" s="3">
        <v>45876.375</v>
      </c>
      <c r="T2603" t="s">
        <v>54</v>
      </c>
      <c r="U2603" t="s">
        <v>14414</v>
      </c>
      <c r="V2603" s="3">
        <v>45871.642361111109</v>
      </c>
      <c r="W2603" t="s">
        <v>852</v>
      </c>
      <c r="Y2603" s="4">
        <v>45876</v>
      </c>
      <c r="Z2603" s="2">
        <v>0.81263888888888891</v>
      </c>
    </row>
    <row r="2604" spans="1:26" x14ac:dyDescent="0.3">
      <c r="A2604">
        <v>17054</v>
      </c>
      <c r="B2604" t="s">
        <v>537</v>
      </c>
      <c r="C2604" t="s">
        <v>27</v>
      </c>
      <c r="D2604" t="s">
        <v>318</v>
      </c>
      <c r="E2604" t="s">
        <v>76</v>
      </c>
      <c r="F2604">
        <v>8714603929</v>
      </c>
      <c r="G2604" t="s">
        <v>43</v>
      </c>
      <c r="H2604">
        <v>7131</v>
      </c>
      <c r="I2604" t="s">
        <v>14415</v>
      </c>
      <c r="J2604" t="s">
        <v>31</v>
      </c>
      <c r="K2604" t="s">
        <v>32</v>
      </c>
      <c r="L2604" t="s">
        <v>17502</v>
      </c>
      <c r="M2604" s="1">
        <v>0.50624999999999998</v>
      </c>
      <c r="N2604" t="s">
        <v>33</v>
      </c>
      <c r="O2604" t="s">
        <v>33</v>
      </c>
      <c r="P2604" s="2">
        <v>1.273148148148148E-4</v>
      </c>
      <c r="Q2604" s="2">
        <v>4.6296296296296294E-5</v>
      </c>
      <c r="R2604">
        <v>100</v>
      </c>
      <c r="S2604" s="3">
        <v>45876.375</v>
      </c>
      <c r="T2604" t="s">
        <v>54</v>
      </c>
      <c r="U2604" t="s">
        <v>14415</v>
      </c>
      <c r="V2604" s="3">
        <v>45871.642361111109</v>
      </c>
      <c r="W2604" t="s">
        <v>852</v>
      </c>
      <c r="Y2604" s="4">
        <v>45876</v>
      </c>
      <c r="Z2604" s="2">
        <v>0.81263888888888891</v>
      </c>
    </row>
    <row r="2605" spans="1:26" x14ac:dyDescent="0.3">
      <c r="A2605">
        <v>135424</v>
      </c>
      <c r="B2605" t="s">
        <v>67</v>
      </c>
      <c r="C2605" t="s">
        <v>187</v>
      </c>
      <c r="D2605" t="s">
        <v>51</v>
      </c>
      <c r="E2605" t="s">
        <v>52</v>
      </c>
      <c r="F2605">
        <v>8891435424</v>
      </c>
      <c r="G2605" t="s">
        <v>53</v>
      </c>
      <c r="H2605">
        <v>7052</v>
      </c>
      <c r="I2605" t="s">
        <v>5082</v>
      </c>
      <c r="J2605" t="s">
        <v>31</v>
      </c>
      <c r="K2605" t="s">
        <v>32</v>
      </c>
      <c r="L2605" t="s">
        <v>17503</v>
      </c>
      <c r="M2605" s="1">
        <v>0.50624999999999998</v>
      </c>
      <c r="N2605" t="s">
        <v>33</v>
      </c>
      <c r="O2605" t="s">
        <v>65</v>
      </c>
      <c r="P2605" s="2">
        <v>1.6203703703703703E-4</v>
      </c>
      <c r="Q2605" s="2">
        <v>1.273148148148148E-4</v>
      </c>
      <c r="R2605">
        <v>100</v>
      </c>
      <c r="S2605" s="3">
        <v>45876.375</v>
      </c>
      <c r="T2605" t="s">
        <v>54</v>
      </c>
      <c r="U2605" t="s">
        <v>5082</v>
      </c>
      <c r="V2605" s="3">
        <v>45871.490277777775</v>
      </c>
      <c r="W2605" t="s">
        <v>1171</v>
      </c>
      <c r="Y2605" s="4">
        <v>45876</v>
      </c>
      <c r="Z2605" s="2">
        <v>0.81263888888888891</v>
      </c>
    </row>
    <row r="2606" spans="1:26" x14ac:dyDescent="0.3">
      <c r="A2606">
        <v>28830</v>
      </c>
      <c r="B2606" t="s">
        <v>306</v>
      </c>
      <c r="C2606" t="s">
        <v>27</v>
      </c>
      <c r="D2606" t="s">
        <v>295</v>
      </c>
      <c r="E2606" t="s">
        <v>84</v>
      </c>
      <c r="F2606">
        <v>8714674861</v>
      </c>
      <c r="G2606" t="s">
        <v>53</v>
      </c>
      <c r="H2606">
        <v>7290</v>
      </c>
      <c r="I2606" t="s">
        <v>7583</v>
      </c>
      <c r="J2606" t="s">
        <v>31</v>
      </c>
      <c r="K2606" t="s">
        <v>32</v>
      </c>
      <c r="L2606" t="s">
        <v>17504</v>
      </c>
      <c r="M2606" s="1">
        <v>0.50694444444444442</v>
      </c>
      <c r="N2606" t="s">
        <v>33</v>
      </c>
      <c r="O2606" t="s">
        <v>33</v>
      </c>
      <c r="P2606" s="2">
        <v>5.6365740740740742E-3</v>
      </c>
      <c r="Q2606" s="2">
        <v>7.5231481481481482E-4</v>
      </c>
      <c r="R2606">
        <v>100</v>
      </c>
      <c r="S2606" s="3">
        <v>45876.375</v>
      </c>
      <c r="T2606" t="s">
        <v>54</v>
      </c>
      <c r="U2606" t="s">
        <v>7583</v>
      </c>
      <c r="V2606" s="3">
        <v>45871.491666666669</v>
      </c>
      <c r="W2606" t="s">
        <v>701</v>
      </c>
      <c r="Y2606" s="4">
        <v>45876</v>
      </c>
      <c r="Z2606" s="2">
        <v>0.81263888888888891</v>
      </c>
    </row>
    <row r="2607" spans="1:26" x14ac:dyDescent="0.3">
      <c r="A2607">
        <v>133977</v>
      </c>
      <c r="B2607" t="s">
        <v>139</v>
      </c>
      <c r="C2607" t="s">
        <v>27</v>
      </c>
      <c r="D2607" t="s">
        <v>83</v>
      </c>
      <c r="E2607" t="s">
        <v>84</v>
      </c>
      <c r="F2607">
        <v>8870217700</v>
      </c>
      <c r="G2607" t="s">
        <v>53</v>
      </c>
      <c r="H2607">
        <v>7058</v>
      </c>
      <c r="I2607" t="s">
        <v>6305</v>
      </c>
      <c r="J2607" t="s">
        <v>31</v>
      </c>
      <c r="K2607" t="s">
        <v>32</v>
      </c>
      <c r="L2607" t="s">
        <v>17505</v>
      </c>
      <c r="M2607" s="1">
        <v>0.50624999999999998</v>
      </c>
      <c r="N2607" t="s">
        <v>33</v>
      </c>
      <c r="O2607" t="s">
        <v>33</v>
      </c>
      <c r="P2607" s="2">
        <v>1.4201388888888888E-2</v>
      </c>
      <c r="Q2607" s="2">
        <v>2.0833333333333335E-4</v>
      </c>
      <c r="R2607">
        <v>100</v>
      </c>
      <c r="S2607" s="3">
        <v>45876.375</v>
      </c>
      <c r="T2607" t="s">
        <v>54</v>
      </c>
      <c r="U2607" t="s">
        <v>6305</v>
      </c>
      <c r="V2607" s="3">
        <v>45871.490972222222</v>
      </c>
      <c r="W2607" t="s">
        <v>391</v>
      </c>
      <c r="Y2607" s="4">
        <v>45876</v>
      </c>
      <c r="Z2607" s="2">
        <v>0.81263888888888891</v>
      </c>
    </row>
    <row r="2608" spans="1:26" x14ac:dyDescent="0.3">
      <c r="A2608">
        <v>135424</v>
      </c>
      <c r="B2608" t="s">
        <v>67</v>
      </c>
      <c r="C2608" t="s">
        <v>187</v>
      </c>
      <c r="D2608" t="s">
        <v>51</v>
      </c>
      <c r="E2608" t="s">
        <v>52</v>
      </c>
      <c r="F2608">
        <v>8891435424</v>
      </c>
      <c r="G2608" t="s">
        <v>53</v>
      </c>
      <c r="H2608">
        <v>7052</v>
      </c>
      <c r="I2608" t="s">
        <v>5084</v>
      </c>
      <c r="J2608" t="s">
        <v>31</v>
      </c>
      <c r="K2608" t="s">
        <v>32</v>
      </c>
      <c r="L2608" t="s">
        <v>17506</v>
      </c>
      <c r="M2608" s="1">
        <v>0.50624999999999998</v>
      </c>
      <c r="N2608" t="s">
        <v>33</v>
      </c>
      <c r="O2608" t="s">
        <v>65</v>
      </c>
      <c r="P2608" s="2">
        <v>1.3888888888888889E-4</v>
      </c>
      <c r="Q2608" s="2">
        <v>1.1574074074074075E-4</v>
      </c>
      <c r="R2608">
        <v>0</v>
      </c>
      <c r="S2608" s="3">
        <v>45876.375</v>
      </c>
      <c r="T2608" t="s">
        <v>54</v>
      </c>
      <c r="U2608" t="s">
        <v>5084</v>
      </c>
      <c r="V2608" s="3">
        <v>45871.490277777775</v>
      </c>
      <c r="W2608" t="s">
        <v>1171</v>
      </c>
      <c r="Y2608" s="4">
        <v>45876</v>
      </c>
      <c r="Z2608" s="2">
        <v>0.81263888888888891</v>
      </c>
    </row>
    <row r="2609" spans="1:26" x14ac:dyDescent="0.3">
      <c r="A2609">
        <v>135424</v>
      </c>
      <c r="B2609" t="s">
        <v>67</v>
      </c>
      <c r="C2609" t="s">
        <v>187</v>
      </c>
      <c r="D2609" t="s">
        <v>51</v>
      </c>
      <c r="E2609" t="s">
        <v>52</v>
      </c>
      <c r="F2609">
        <v>8891435424</v>
      </c>
      <c r="G2609" t="s">
        <v>53</v>
      </c>
      <c r="H2609">
        <v>7052</v>
      </c>
      <c r="I2609" t="s">
        <v>5086</v>
      </c>
      <c r="J2609" t="s">
        <v>31</v>
      </c>
      <c r="K2609" t="s">
        <v>32</v>
      </c>
      <c r="L2609" t="s">
        <v>17507</v>
      </c>
      <c r="M2609" s="1">
        <v>0.50624999999999998</v>
      </c>
      <c r="N2609" t="s">
        <v>33</v>
      </c>
      <c r="O2609" t="s">
        <v>65</v>
      </c>
      <c r="P2609" s="2">
        <v>8.2175925925925927E-4</v>
      </c>
      <c r="Q2609" s="2">
        <v>1.1574074074074075E-4</v>
      </c>
      <c r="R2609">
        <v>0</v>
      </c>
      <c r="S2609" s="3">
        <v>45876.375</v>
      </c>
      <c r="T2609" t="s">
        <v>54</v>
      </c>
      <c r="U2609" t="s">
        <v>5086</v>
      </c>
      <c r="V2609" s="3">
        <v>45871.490277777775</v>
      </c>
      <c r="W2609" t="s">
        <v>1171</v>
      </c>
      <c r="Y2609" s="4">
        <v>45876</v>
      </c>
      <c r="Z2609" s="2">
        <v>0.81263888888888891</v>
      </c>
    </row>
    <row r="2610" spans="1:26" x14ac:dyDescent="0.3">
      <c r="A2610">
        <v>130984</v>
      </c>
      <c r="B2610" t="s">
        <v>1457</v>
      </c>
      <c r="C2610" t="s">
        <v>58</v>
      </c>
      <c r="D2610" t="s">
        <v>295</v>
      </c>
      <c r="E2610" t="s">
        <v>84</v>
      </c>
      <c r="F2610">
        <v>6380261144</v>
      </c>
      <c r="G2610" t="s">
        <v>53</v>
      </c>
      <c r="H2610">
        <v>7414</v>
      </c>
      <c r="I2610" t="s">
        <v>8385</v>
      </c>
      <c r="J2610" t="s">
        <v>31</v>
      </c>
      <c r="K2610" t="s">
        <v>32</v>
      </c>
      <c r="L2610" t="s">
        <v>17508</v>
      </c>
      <c r="M2610" s="1">
        <v>0.50624999999999998</v>
      </c>
      <c r="N2610" t="s">
        <v>33</v>
      </c>
      <c r="O2610" t="s">
        <v>65</v>
      </c>
      <c r="P2610" s="2">
        <v>1.3194444444444445E-3</v>
      </c>
      <c r="Q2610" s="2">
        <v>3.4722222222222224E-4</v>
      </c>
      <c r="R2610">
        <v>100</v>
      </c>
      <c r="S2610" s="3">
        <v>45876.375</v>
      </c>
      <c r="T2610" t="s">
        <v>54</v>
      </c>
      <c r="U2610" t="s">
        <v>8385</v>
      </c>
      <c r="V2610" s="3">
        <v>45871.570833333331</v>
      </c>
      <c r="W2610" t="s">
        <v>8376</v>
      </c>
      <c r="Y2610" s="4">
        <v>45876</v>
      </c>
      <c r="Z2610" s="2">
        <v>0.81263888888888891</v>
      </c>
    </row>
    <row r="2611" spans="1:26" x14ac:dyDescent="0.3">
      <c r="A2611">
        <v>136087</v>
      </c>
      <c r="B2611" t="s">
        <v>1910</v>
      </c>
      <c r="C2611" t="s">
        <v>27</v>
      </c>
      <c r="D2611" t="s">
        <v>117</v>
      </c>
      <c r="E2611" t="s">
        <v>48</v>
      </c>
      <c r="F2611">
        <v>6378422574</v>
      </c>
      <c r="G2611" t="s">
        <v>43</v>
      </c>
      <c r="H2611">
        <v>7385</v>
      </c>
      <c r="I2611" t="s">
        <v>15122</v>
      </c>
      <c r="J2611" t="s">
        <v>31</v>
      </c>
      <c r="K2611" t="s">
        <v>32</v>
      </c>
      <c r="L2611" t="s">
        <v>17509</v>
      </c>
      <c r="M2611" s="1">
        <v>0.5083333333333333</v>
      </c>
      <c r="N2611" t="s">
        <v>33</v>
      </c>
      <c r="O2611" t="s">
        <v>33</v>
      </c>
      <c r="P2611" s="2">
        <v>7.0324074074074081E-2</v>
      </c>
      <c r="Q2611" s="2">
        <v>2.1412037037037038E-3</v>
      </c>
      <c r="R2611">
        <v>100</v>
      </c>
      <c r="S2611" s="3">
        <v>45876.375</v>
      </c>
      <c r="T2611" t="s">
        <v>54</v>
      </c>
      <c r="U2611" t="s">
        <v>15122</v>
      </c>
      <c r="V2611" s="3">
        <v>45871.642361111109</v>
      </c>
      <c r="W2611" t="s">
        <v>1913</v>
      </c>
      <c r="Y2611" s="4">
        <v>45876</v>
      </c>
      <c r="Z2611" s="2">
        <v>0.81263888888888891</v>
      </c>
    </row>
    <row r="2612" spans="1:26" x14ac:dyDescent="0.3">
      <c r="A2612">
        <v>17054</v>
      </c>
      <c r="B2612" t="s">
        <v>537</v>
      </c>
      <c r="C2612" t="s">
        <v>27</v>
      </c>
      <c r="D2612" t="s">
        <v>318</v>
      </c>
      <c r="E2612" t="s">
        <v>76</v>
      </c>
      <c r="F2612">
        <v>8714603929</v>
      </c>
      <c r="G2612" t="s">
        <v>43</v>
      </c>
      <c r="H2612">
        <v>7131</v>
      </c>
      <c r="I2612" t="s">
        <v>14404</v>
      </c>
      <c r="J2612" t="s">
        <v>31</v>
      </c>
      <c r="K2612" t="s">
        <v>32</v>
      </c>
      <c r="L2612" t="s">
        <v>17502</v>
      </c>
      <c r="M2612" s="1">
        <v>0.50624999999999998</v>
      </c>
      <c r="N2612" t="s">
        <v>33</v>
      </c>
      <c r="O2612" t="s">
        <v>33</v>
      </c>
      <c r="P2612" s="2">
        <v>6.4803240740740745E-2</v>
      </c>
      <c r="Q2612" s="2">
        <v>3.8194444444444446E-4</v>
      </c>
      <c r="R2612">
        <v>100</v>
      </c>
      <c r="S2612" s="3">
        <v>45876.375</v>
      </c>
      <c r="T2612" t="s">
        <v>54</v>
      </c>
      <c r="U2612" t="s">
        <v>14404</v>
      </c>
      <c r="V2612" s="3">
        <v>45871.642361111109</v>
      </c>
      <c r="W2612" t="s">
        <v>852</v>
      </c>
      <c r="Y2612" s="4">
        <v>45876</v>
      </c>
      <c r="Z2612" s="2">
        <v>0.81263888888888891</v>
      </c>
    </row>
    <row r="2613" spans="1:26" x14ac:dyDescent="0.3">
      <c r="A2613">
        <v>130575</v>
      </c>
      <c r="B2613" t="s">
        <v>1755</v>
      </c>
      <c r="C2613" t="s">
        <v>27</v>
      </c>
      <c r="D2613" t="s">
        <v>59</v>
      </c>
      <c r="E2613" t="s">
        <v>60</v>
      </c>
      <c r="F2613">
        <v>9249099749</v>
      </c>
      <c r="G2613" t="s">
        <v>30</v>
      </c>
      <c r="H2613">
        <v>7384</v>
      </c>
      <c r="I2613" t="s">
        <v>12901</v>
      </c>
      <c r="J2613" t="s">
        <v>31</v>
      </c>
      <c r="K2613" t="s">
        <v>32</v>
      </c>
      <c r="L2613" t="s">
        <v>17510</v>
      </c>
      <c r="M2613" s="1">
        <v>0.5083333333333333</v>
      </c>
      <c r="N2613" t="s">
        <v>33</v>
      </c>
      <c r="O2613" t="s">
        <v>33</v>
      </c>
      <c r="P2613" s="2">
        <v>5.9745370370370372E-2</v>
      </c>
      <c r="Q2613" s="2">
        <v>2.488425925925926E-3</v>
      </c>
      <c r="R2613">
        <v>100</v>
      </c>
      <c r="S2613" s="3">
        <v>45876.375</v>
      </c>
      <c r="T2613" t="s">
        <v>54</v>
      </c>
      <c r="U2613" t="s">
        <v>12901</v>
      </c>
      <c r="V2613" s="3">
        <v>45871.640972222223</v>
      </c>
      <c r="W2613" t="s">
        <v>1759</v>
      </c>
      <c r="Y2613" s="4">
        <v>45876</v>
      </c>
      <c r="Z2613" s="2">
        <v>0.81263888888888891</v>
      </c>
    </row>
    <row r="2614" spans="1:26" x14ac:dyDescent="0.3">
      <c r="A2614">
        <v>134211</v>
      </c>
      <c r="B2614" t="s">
        <v>1972</v>
      </c>
      <c r="C2614" t="s">
        <v>27</v>
      </c>
      <c r="D2614" t="s">
        <v>41</v>
      </c>
      <c r="E2614" t="s">
        <v>42</v>
      </c>
      <c r="F2614">
        <v>6263561842</v>
      </c>
      <c r="G2614" t="s">
        <v>43</v>
      </c>
      <c r="H2614">
        <v>7366</v>
      </c>
      <c r="I2614" t="s">
        <v>12806</v>
      </c>
      <c r="J2614" t="s">
        <v>31</v>
      </c>
      <c r="K2614" t="s">
        <v>32</v>
      </c>
      <c r="L2614" t="s">
        <v>17511</v>
      </c>
      <c r="M2614" s="1">
        <v>0.50555555555555554</v>
      </c>
      <c r="N2614" t="s">
        <v>33</v>
      </c>
      <c r="O2614" t="s">
        <v>33</v>
      </c>
      <c r="P2614" s="2">
        <v>2.0254629629629629E-3</v>
      </c>
      <c r="Q2614" s="2">
        <v>1.7361111111111112E-4</v>
      </c>
      <c r="R2614">
        <v>100</v>
      </c>
      <c r="S2614" s="3">
        <v>45876.375</v>
      </c>
      <c r="T2614" t="s">
        <v>54</v>
      </c>
      <c r="U2614" t="s">
        <v>12806</v>
      </c>
      <c r="V2614" s="3">
        <v>45871.640972222223</v>
      </c>
      <c r="W2614" t="s">
        <v>2021</v>
      </c>
      <c r="Y2614" s="4">
        <v>45876</v>
      </c>
      <c r="Z2614" s="2">
        <v>0.81263888888888891</v>
      </c>
    </row>
    <row r="2615" spans="1:26" x14ac:dyDescent="0.3">
      <c r="A2615">
        <v>135424</v>
      </c>
      <c r="B2615" t="s">
        <v>67</v>
      </c>
      <c r="C2615" t="s">
        <v>187</v>
      </c>
      <c r="D2615" t="s">
        <v>51</v>
      </c>
      <c r="E2615" t="s">
        <v>52</v>
      </c>
      <c r="F2615">
        <v>8891435424</v>
      </c>
      <c r="G2615" t="s">
        <v>53</v>
      </c>
      <c r="H2615">
        <v>7052</v>
      </c>
      <c r="I2615" t="s">
        <v>5090</v>
      </c>
      <c r="J2615" t="s">
        <v>31</v>
      </c>
      <c r="K2615" t="s">
        <v>32</v>
      </c>
      <c r="L2615" t="s">
        <v>17512</v>
      </c>
      <c r="M2615" s="1">
        <v>0.50555555555555554</v>
      </c>
      <c r="N2615" t="s">
        <v>33</v>
      </c>
      <c r="O2615" t="s">
        <v>65</v>
      </c>
      <c r="P2615" s="2">
        <v>1.3888888888888889E-4</v>
      </c>
      <c r="Q2615" s="2">
        <v>1.0416666666666667E-4</v>
      </c>
      <c r="R2615">
        <v>0</v>
      </c>
      <c r="S2615" s="3">
        <v>45876.375</v>
      </c>
      <c r="T2615" t="s">
        <v>54</v>
      </c>
      <c r="U2615" t="s">
        <v>5090</v>
      </c>
      <c r="V2615" s="3">
        <v>45871.490277777775</v>
      </c>
      <c r="W2615" t="s">
        <v>1171</v>
      </c>
      <c r="Y2615" s="4">
        <v>45876</v>
      </c>
      <c r="Z2615" s="2">
        <v>0.81263888888888891</v>
      </c>
    </row>
    <row r="2616" spans="1:26" x14ac:dyDescent="0.3">
      <c r="A2616">
        <v>134718</v>
      </c>
      <c r="B2616" t="s">
        <v>164</v>
      </c>
      <c r="C2616" t="s">
        <v>27</v>
      </c>
      <c r="D2616" t="s">
        <v>129</v>
      </c>
      <c r="E2616" t="s">
        <v>42</v>
      </c>
      <c r="F2616">
        <v>9009882998</v>
      </c>
      <c r="G2616" t="s">
        <v>43</v>
      </c>
      <c r="H2616">
        <v>7120</v>
      </c>
      <c r="I2616" t="s">
        <v>10078</v>
      </c>
      <c r="J2616" t="s">
        <v>31</v>
      </c>
      <c r="K2616" t="s">
        <v>32</v>
      </c>
      <c r="L2616" t="s">
        <v>17513</v>
      </c>
      <c r="M2616" s="1">
        <v>0.50555555555555554</v>
      </c>
      <c r="N2616" t="s">
        <v>33</v>
      </c>
      <c r="O2616" t="s">
        <v>33</v>
      </c>
      <c r="P2616" s="2">
        <v>4.5752314814814815E-2</v>
      </c>
      <c r="Q2616" s="2">
        <v>2.199074074074074E-4</v>
      </c>
      <c r="R2616">
        <v>100</v>
      </c>
      <c r="S2616" s="3">
        <v>45876.375</v>
      </c>
      <c r="T2616" t="s">
        <v>54</v>
      </c>
      <c r="U2616" t="s">
        <v>10078</v>
      </c>
      <c r="V2616" s="3">
        <v>45871.572222222225</v>
      </c>
      <c r="W2616" t="s">
        <v>1166</v>
      </c>
      <c r="Y2616" s="4">
        <v>45876</v>
      </c>
      <c r="Z2616" s="2">
        <v>0.81263888888888891</v>
      </c>
    </row>
    <row r="2617" spans="1:26" x14ac:dyDescent="0.3">
      <c r="A2617">
        <v>135424</v>
      </c>
      <c r="B2617" t="s">
        <v>67</v>
      </c>
      <c r="C2617" t="s">
        <v>187</v>
      </c>
      <c r="D2617" t="s">
        <v>51</v>
      </c>
      <c r="E2617" t="s">
        <v>52</v>
      </c>
      <c r="F2617">
        <v>8891435424</v>
      </c>
      <c r="G2617" t="s">
        <v>53</v>
      </c>
      <c r="H2617">
        <v>7052</v>
      </c>
      <c r="I2617" t="s">
        <v>5091</v>
      </c>
      <c r="J2617" t="s">
        <v>31</v>
      </c>
      <c r="K2617" t="s">
        <v>32</v>
      </c>
      <c r="L2617" t="s">
        <v>17514</v>
      </c>
      <c r="M2617" s="1">
        <v>0.50486111111111109</v>
      </c>
      <c r="N2617" t="s">
        <v>33</v>
      </c>
      <c r="O2617" t="s">
        <v>65</v>
      </c>
      <c r="P2617" s="2">
        <v>3.3564814814814812E-4</v>
      </c>
      <c r="Q2617" s="2">
        <v>1.7361111111111112E-4</v>
      </c>
      <c r="R2617">
        <v>0</v>
      </c>
      <c r="S2617" s="3">
        <v>45876.375</v>
      </c>
      <c r="T2617" t="s">
        <v>54</v>
      </c>
      <c r="U2617" t="s">
        <v>5091</v>
      </c>
      <c r="V2617" s="3">
        <v>45871.490277777775</v>
      </c>
      <c r="W2617" t="s">
        <v>1171</v>
      </c>
      <c r="Y2617" s="4">
        <v>45876</v>
      </c>
      <c r="Z2617" s="2">
        <v>0.81263888888888891</v>
      </c>
    </row>
    <row r="2618" spans="1:26" x14ac:dyDescent="0.3">
      <c r="A2618">
        <v>134645</v>
      </c>
      <c r="B2618" t="s">
        <v>409</v>
      </c>
      <c r="C2618" t="s">
        <v>27</v>
      </c>
      <c r="D2618" t="s">
        <v>315</v>
      </c>
      <c r="E2618" t="s">
        <v>52</v>
      </c>
      <c r="F2618">
        <v>9995210215</v>
      </c>
      <c r="G2618" t="s">
        <v>53</v>
      </c>
      <c r="H2618">
        <v>7037</v>
      </c>
      <c r="I2618" t="s">
        <v>4935</v>
      </c>
      <c r="J2618" t="s">
        <v>31</v>
      </c>
      <c r="K2618" t="s">
        <v>32</v>
      </c>
      <c r="L2618" t="s">
        <v>17515</v>
      </c>
      <c r="M2618" s="1">
        <v>0.50624999999999998</v>
      </c>
      <c r="N2618" t="s">
        <v>33</v>
      </c>
      <c r="O2618" t="s">
        <v>33</v>
      </c>
      <c r="P2618" s="2">
        <v>1.2407407407407407E-2</v>
      </c>
      <c r="Q2618" s="2">
        <v>1.3078703703703703E-3</v>
      </c>
      <c r="R2618">
        <v>80</v>
      </c>
      <c r="S2618" s="3">
        <v>45876.375</v>
      </c>
      <c r="T2618" t="s">
        <v>54</v>
      </c>
      <c r="U2618" t="s">
        <v>4935</v>
      </c>
      <c r="V2618" s="3">
        <v>45871.490277777775</v>
      </c>
      <c r="W2618" t="s">
        <v>744</v>
      </c>
      <c r="Y2618" s="4">
        <v>45876</v>
      </c>
      <c r="Z2618" s="2">
        <v>0.81263888888888891</v>
      </c>
    </row>
    <row r="2619" spans="1:26" x14ac:dyDescent="0.3">
      <c r="A2619">
        <v>21683</v>
      </c>
      <c r="B2619" t="s">
        <v>1017</v>
      </c>
      <c r="C2619" t="s">
        <v>27</v>
      </c>
      <c r="D2619" t="s">
        <v>315</v>
      </c>
      <c r="E2619" t="s">
        <v>52</v>
      </c>
      <c r="F2619">
        <v>9778413748</v>
      </c>
      <c r="G2619" t="s">
        <v>53</v>
      </c>
      <c r="H2619">
        <v>7008</v>
      </c>
      <c r="I2619" t="s">
        <v>4039</v>
      </c>
      <c r="J2619" t="s">
        <v>31</v>
      </c>
      <c r="K2619" t="s">
        <v>32</v>
      </c>
      <c r="L2619" t="s">
        <v>17516</v>
      </c>
      <c r="M2619" s="1">
        <v>0.5131944444444444</v>
      </c>
      <c r="N2619" t="s">
        <v>33</v>
      </c>
      <c r="O2619" t="s">
        <v>33</v>
      </c>
      <c r="P2619" s="2">
        <v>2.9039351851851851E-2</v>
      </c>
      <c r="Q2619" s="2">
        <v>8.2523148148148148E-3</v>
      </c>
      <c r="R2619">
        <v>0</v>
      </c>
      <c r="S2619" s="3">
        <v>45876.375</v>
      </c>
      <c r="T2619" t="s">
        <v>54</v>
      </c>
      <c r="U2619" t="s">
        <v>4039</v>
      </c>
      <c r="V2619" s="3">
        <v>45871.490277777775</v>
      </c>
      <c r="W2619" t="s">
        <v>1038</v>
      </c>
      <c r="Y2619" s="4">
        <v>45876</v>
      </c>
      <c r="Z2619" s="2">
        <v>0.81263888888888891</v>
      </c>
    </row>
    <row r="2620" spans="1:26" x14ac:dyDescent="0.3">
      <c r="A2620">
        <v>130984</v>
      </c>
      <c r="B2620" t="s">
        <v>1457</v>
      </c>
      <c r="C2620" t="s">
        <v>58</v>
      </c>
      <c r="D2620" t="s">
        <v>295</v>
      </c>
      <c r="E2620" t="s">
        <v>84</v>
      </c>
      <c r="F2620">
        <v>6380261144</v>
      </c>
      <c r="G2620" t="s">
        <v>53</v>
      </c>
      <c r="H2620">
        <v>7414</v>
      </c>
      <c r="I2620" t="s">
        <v>8381</v>
      </c>
      <c r="J2620" t="s">
        <v>31</v>
      </c>
      <c r="K2620" t="s">
        <v>32</v>
      </c>
      <c r="L2620" t="s">
        <v>17508</v>
      </c>
      <c r="M2620" s="1">
        <v>0.50486111111111109</v>
      </c>
      <c r="N2620" t="s">
        <v>33</v>
      </c>
      <c r="O2620" t="s">
        <v>65</v>
      </c>
      <c r="P2620" s="2">
        <v>4.1666666666666669E-4</v>
      </c>
      <c r="Q2620" s="2">
        <v>3.0092592592592595E-4</v>
      </c>
      <c r="R2620">
        <v>100</v>
      </c>
      <c r="S2620" s="3">
        <v>45876.375</v>
      </c>
      <c r="T2620" t="s">
        <v>54</v>
      </c>
      <c r="U2620" t="s">
        <v>8381</v>
      </c>
      <c r="V2620" s="3">
        <v>45871.570833333331</v>
      </c>
      <c r="W2620" t="s">
        <v>8376</v>
      </c>
      <c r="Y2620" s="4">
        <v>45876</v>
      </c>
      <c r="Z2620" s="2">
        <v>0.81263888888888891</v>
      </c>
    </row>
    <row r="2621" spans="1:26" x14ac:dyDescent="0.3">
      <c r="A2621">
        <v>28219</v>
      </c>
      <c r="B2621" t="s">
        <v>131</v>
      </c>
      <c r="C2621" t="s">
        <v>27</v>
      </c>
      <c r="D2621" t="s">
        <v>76</v>
      </c>
      <c r="E2621" t="s">
        <v>76</v>
      </c>
      <c r="F2621">
        <v>8305661480</v>
      </c>
      <c r="G2621" t="s">
        <v>43</v>
      </c>
      <c r="H2621">
        <v>7122</v>
      </c>
      <c r="I2621" t="s">
        <v>14294</v>
      </c>
      <c r="J2621" t="s">
        <v>31</v>
      </c>
      <c r="K2621" t="s">
        <v>32</v>
      </c>
      <c r="L2621" t="s">
        <v>17517</v>
      </c>
      <c r="M2621" s="1">
        <v>0.50486111111111109</v>
      </c>
      <c r="N2621" t="s">
        <v>33</v>
      </c>
      <c r="O2621" t="s">
        <v>33</v>
      </c>
      <c r="P2621" s="2">
        <v>6.653935185185185E-2</v>
      </c>
      <c r="Q2621" s="2">
        <v>2.8935185185185184E-4</v>
      </c>
      <c r="R2621">
        <v>0</v>
      </c>
      <c r="S2621" s="3">
        <v>45876.375</v>
      </c>
      <c r="T2621" t="s">
        <v>54</v>
      </c>
      <c r="U2621" t="s">
        <v>14294</v>
      </c>
      <c r="V2621" s="3">
        <v>45871.64166666667</v>
      </c>
      <c r="W2621" t="s">
        <v>1050</v>
      </c>
      <c r="Y2621" s="4">
        <v>45876</v>
      </c>
      <c r="Z2621" s="2">
        <v>0.81263888888888891</v>
      </c>
    </row>
    <row r="2622" spans="1:26" x14ac:dyDescent="0.3">
      <c r="A2622">
        <v>135424</v>
      </c>
      <c r="B2622" t="s">
        <v>67</v>
      </c>
      <c r="C2622" t="s">
        <v>187</v>
      </c>
      <c r="D2622" t="s">
        <v>51</v>
      </c>
      <c r="E2622" t="s">
        <v>52</v>
      </c>
      <c r="F2622">
        <v>8891435424</v>
      </c>
      <c r="G2622" t="s">
        <v>53</v>
      </c>
      <c r="H2622">
        <v>7052</v>
      </c>
      <c r="I2622" t="s">
        <v>5094</v>
      </c>
      <c r="J2622" t="s">
        <v>31</v>
      </c>
      <c r="K2622" t="s">
        <v>32</v>
      </c>
      <c r="L2622" t="s">
        <v>17518</v>
      </c>
      <c r="M2622" s="1">
        <v>0.50486111111111109</v>
      </c>
      <c r="N2622" t="s">
        <v>33</v>
      </c>
      <c r="O2622" t="s">
        <v>65</v>
      </c>
      <c r="P2622" s="2">
        <v>1.9675925925925926E-4</v>
      </c>
      <c r="Q2622" s="2">
        <v>1.5046296296296297E-4</v>
      </c>
      <c r="R2622">
        <v>100</v>
      </c>
      <c r="S2622" s="3">
        <v>45876.375</v>
      </c>
      <c r="T2622" t="s">
        <v>54</v>
      </c>
      <c r="U2622" t="s">
        <v>5094</v>
      </c>
      <c r="V2622" s="3">
        <v>45871.490277777775</v>
      </c>
      <c r="W2622" t="s">
        <v>1171</v>
      </c>
      <c r="Y2622" s="4">
        <v>45876</v>
      </c>
      <c r="Z2622" s="2">
        <v>0.81263888888888891</v>
      </c>
    </row>
    <row r="2623" spans="1:26" x14ac:dyDescent="0.3">
      <c r="A2623">
        <v>135424</v>
      </c>
      <c r="B2623" t="s">
        <v>67</v>
      </c>
      <c r="C2623" t="s">
        <v>187</v>
      </c>
      <c r="D2623" t="s">
        <v>51</v>
      </c>
      <c r="E2623" t="s">
        <v>52</v>
      </c>
      <c r="F2623">
        <v>8891435424</v>
      </c>
      <c r="G2623" t="s">
        <v>53</v>
      </c>
      <c r="H2623">
        <v>7052</v>
      </c>
      <c r="I2623" t="s">
        <v>5095</v>
      </c>
      <c r="J2623" t="s">
        <v>31</v>
      </c>
      <c r="K2623" t="s">
        <v>32</v>
      </c>
      <c r="L2623" t="s">
        <v>17519</v>
      </c>
      <c r="M2623" s="1">
        <v>0.50486111111111109</v>
      </c>
      <c r="N2623" t="s">
        <v>33</v>
      </c>
      <c r="O2623" t="s">
        <v>65</v>
      </c>
      <c r="P2623" s="2">
        <v>4.7453703703703704E-4</v>
      </c>
      <c r="Q2623" s="2">
        <v>2.0833333333333335E-4</v>
      </c>
      <c r="R2623">
        <v>100</v>
      </c>
      <c r="S2623" s="3">
        <v>45876.375</v>
      </c>
      <c r="T2623" t="s">
        <v>54</v>
      </c>
      <c r="U2623" t="s">
        <v>5095</v>
      </c>
      <c r="V2623" s="3">
        <v>45871.490277777775</v>
      </c>
      <c r="W2623" t="s">
        <v>1171</v>
      </c>
      <c r="Y2623" s="4">
        <v>45876</v>
      </c>
      <c r="Z2623" s="2">
        <v>0.81263888888888891</v>
      </c>
    </row>
    <row r="2624" spans="1:26" x14ac:dyDescent="0.3">
      <c r="A2624">
        <v>28461</v>
      </c>
      <c r="B2624" t="s">
        <v>487</v>
      </c>
      <c r="C2624" t="s">
        <v>27</v>
      </c>
      <c r="D2624" t="s">
        <v>301</v>
      </c>
      <c r="E2624" t="s">
        <v>84</v>
      </c>
      <c r="F2624">
        <v>9361469317</v>
      </c>
      <c r="G2624" t="s">
        <v>53</v>
      </c>
      <c r="H2624">
        <v>7343</v>
      </c>
      <c r="I2624" t="s">
        <v>8059</v>
      </c>
      <c r="J2624" t="s">
        <v>31</v>
      </c>
      <c r="K2624" t="s">
        <v>32</v>
      </c>
      <c r="L2624" t="s">
        <v>17520</v>
      </c>
      <c r="M2624" s="1">
        <v>0.50416666666666665</v>
      </c>
      <c r="N2624" t="s">
        <v>33</v>
      </c>
      <c r="O2624" t="s">
        <v>33</v>
      </c>
      <c r="P2624" s="2">
        <v>3.5208333333333335E-2</v>
      </c>
      <c r="Q2624" s="2">
        <v>1.6203703703703703E-4</v>
      </c>
      <c r="R2624">
        <v>100</v>
      </c>
      <c r="S2624" s="3">
        <v>45876.375</v>
      </c>
      <c r="T2624" t="s">
        <v>54</v>
      </c>
      <c r="U2624" t="s">
        <v>8059</v>
      </c>
      <c r="V2624" s="3">
        <v>45871.570833333331</v>
      </c>
      <c r="W2624" t="s">
        <v>598</v>
      </c>
      <c r="Y2624" s="4">
        <v>45876</v>
      </c>
      <c r="Z2624" s="2">
        <v>0.81263888888888891</v>
      </c>
    </row>
    <row r="2625" spans="1:26" x14ac:dyDescent="0.3">
      <c r="A2625">
        <v>132062</v>
      </c>
      <c r="B2625" t="s">
        <v>163</v>
      </c>
      <c r="C2625" t="s">
        <v>27</v>
      </c>
      <c r="D2625" t="s">
        <v>78</v>
      </c>
      <c r="E2625" t="s">
        <v>42</v>
      </c>
      <c r="F2625">
        <v>7415758509</v>
      </c>
      <c r="G2625" t="s">
        <v>43</v>
      </c>
      <c r="H2625">
        <v>1762</v>
      </c>
      <c r="I2625" t="s">
        <v>8965</v>
      </c>
      <c r="J2625" t="s">
        <v>31</v>
      </c>
      <c r="K2625" t="s">
        <v>32</v>
      </c>
      <c r="L2625" t="s">
        <v>17521</v>
      </c>
      <c r="M2625" s="1">
        <v>0.50486111111111109</v>
      </c>
      <c r="N2625" t="s">
        <v>33</v>
      </c>
      <c r="O2625" t="s">
        <v>33</v>
      </c>
      <c r="P2625" s="2">
        <v>9.9537037037037042E-4</v>
      </c>
      <c r="Q2625" s="2">
        <v>3.9351851851851852E-4</v>
      </c>
      <c r="R2625">
        <v>100</v>
      </c>
      <c r="S2625" s="3">
        <v>45876.375</v>
      </c>
      <c r="T2625" t="s">
        <v>54</v>
      </c>
      <c r="U2625" t="s">
        <v>8965</v>
      </c>
      <c r="V2625" s="3">
        <v>45871.571527777778</v>
      </c>
      <c r="W2625" t="s">
        <v>877</v>
      </c>
      <c r="Y2625" s="4">
        <v>45876</v>
      </c>
      <c r="Z2625" s="2">
        <v>0.81263888888888891</v>
      </c>
    </row>
    <row r="2626" spans="1:26" x14ac:dyDescent="0.3">
      <c r="A2626">
        <v>130984</v>
      </c>
      <c r="B2626" t="s">
        <v>1457</v>
      </c>
      <c r="C2626" t="s">
        <v>58</v>
      </c>
      <c r="D2626" t="s">
        <v>295</v>
      </c>
      <c r="E2626" t="s">
        <v>84</v>
      </c>
      <c r="F2626">
        <v>6380261144</v>
      </c>
      <c r="G2626" t="s">
        <v>53</v>
      </c>
      <c r="H2626">
        <v>7414</v>
      </c>
      <c r="I2626" t="s">
        <v>8383</v>
      </c>
      <c r="J2626" t="s">
        <v>31</v>
      </c>
      <c r="K2626" t="s">
        <v>32</v>
      </c>
      <c r="L2626" t="s">
        <v>17508</v>
      </c>
      <c r="M2626" s="1">
        <v>0.50486111111111109</v>
      </c>
      <c r="N2626" t="s">
        <v>33</v>
      </c>
      <c r="O2626" t="s">
        <v>65</v>
      </c>
      <c r="P2626" s="2">
        <v>5.4398148148148144E-4</v>
      </c>
      <c r="Q2626" s="2">
        <v>2.8935185185185184E-4</v>
      </c>
      <c r="R2626">
        <v>100</v>
      </c>
      <c r="S2626" s="3">
        <v>45876.375</v>
      </c>
      <c r="T2626" t="s">
        <v>54</v>
      </c>
      <c r="U2626" t="s">
        <v>8383</v>
      </c>
      <c r="V2626" s="3">
        <v>45871.570833333331</v>
      </c>
      <c r="W2626" t="s">
        <v>8376</v>
      </c>
      <c r="Y2626" s="4">
        <v>45876</v>
      </c>
      <c r="Z2626" s="2">
        <v>0.81263888888888891</v>
      </c>
    </row>
    <row r="2627" spans="1:26" x14ac:dyDescent="0.3">
      <c r="A2627">
        <v>7848</v>
      </c>
      <c r="B2627" t="s">
        <v>142</v>
      </c>
      <c r="C2627" t="s">
        <v>27</v>
      </c>
      <c r="D2627" t="s">
        <v>83</v>
      </c>
      <c r="E2627" t="s">
        <v>84</v>
      </c>
      <c r="F2627">
        <v>7094496807</v>
      </c>
      <c r="G2627" t="s">
        <v>53</v>
      </c>
      <c r="H2627">
        <v>7013</v>
      </c>
      <c r="I2627" t="s">
        <v>5381</v>
      </c>
      <c r="J2627" t="s">
        <v>31</v>
      </c>
      <c r="K2627" t="s">
        <v>32</v>
      </c>
      <c r="L2627" t="s">
        <v>17522</v>
      </c>
      <c r="M2627" s="1">
        <v>0.50416666666666665</v>
      </c>
      <c r="N2627" t="s">
        <v>33</v>
      </c>
      <c r="O2627" t="s">
        <v>33</v>
      </c>
      <c r="P2627" s="2">
        <v>1.1979166666666667E-2</v>
      </c>
      <c r="Q2627" s="2">
        <v>2.199074074074074E-4</v>
      </c>
      <c r="R2627">
        <v>100</v>
      </c>
      <c r="S2627" s="3">
        <v>45876.375</v>
      </c>
      <c r="T2627" t="s">
        <v>54</v>
      </c>
      <c r="U2627" t="s">
        <v>5381</v>
      </c>
      <c r="V2627" s="3">
        <v>45871.490972222222</v>
      </c>
      <c r="W2627" t="s">
        <v>617</v>
      </c>
      <c r="Y2627" s="4">
        <v>45876</v>
      </c>
      <c r="Z2627" s="2">
        <v>0.81263888888888891</v>
      </c>
    </row>
    <row r="2628" spans="1:26" x14ac:dyDescent="0.3">
      <c r="A2628">
        <v>135424</v>
      </c>
      <c r="B2628" t="s">
        <v>67</v>
      </c>
      <c r="C2628" t="s">
        <v>187</v>
      </c>
      <c r="D2628" t="s">
        <v>51</v>
      </c>
      <c r="E2628" t="s">
        <v>52</v>
      </c>
      <c r="F2628">
        <v>8891435424</v>
      </c>
      <c r="G2628" t="s">
        <v>53</v>
      </c>
      <c r="H2628">
        <v>7052</v>
      </c>
      <c r="I2628" t="s">
        <v>5105</v>
      </c>
      <c r="J2628" t="s">
        <v>31</v>
      </c>
      <c r="K2628" t="s">
        <v>32</v>
      </c>
      <c r="L2628" t="s">
        <v>17523</v>
      </c>
      <c r="M2628" s="1">
        <v>0.50416666666666665</v>
      </c>
      <c r="N2628" t="s">
        <v>33</v>
      </c>
      <c r="O2628" t="s">
        <v>65</v>
      </c>
      <c r="P2628" s="2">
        <v>1.273148148148148E-4</v>
      </c>
      <c r="Q2628" s="2">
        <v>9.2592592592592588E-5</v>
      </c>
      <c r="R2628">
        <v>0</v>
      </c>
      <c r="S2628" s="3">
        <v>45876.375</v>
      </c>
      <c r="T2628" t="s">
        <v>54</v>
      </c>
      <c r="U2628" t="s">
        <v>5105</v>
      </c>
      <c r="V2628" s="3">
        <v>45871.490277777775</v>
      </c>
      <c r="W2628" t="s">
        <v>1171</v>
      </c>
      <c r="Y2628" s="4">
        <v>45876</v>
      </c>
      <c r="Z2628" s="2">
        <v>0.81263888888888891</v>
      </c>
    </row>
    <row r="2629" spans="1:26" x14ac:dyDescent="0.3">
      <c r="A2629">
        <v>26388</v>
      </c>
      <c r="B2629" t="s">
        <v>1979</v>
      </c>
      <c r="C2629" t="s">
        <v>27</v>
      </c>
      <c r="D2629" t="s">
        <v>547</v>
      </c>
      <c r="E2629" t="s">
        <v>76</v>
      </c>
      <c r="F2629">
        <v>9575632920</v>
      </c>
      <c r="G2629" t="s">
        <v>43</v>
      </c>
      <c r="H2629">
        <v>7283</v>
      </c>
      <c r="I2629" t="s">
        <v>14693</v>
      </c>
      <c r="J2629" t="s">
        <v>31</v>
      </c>
      <c r="K2629" t="s">
        <v>39</v>
      </c>
      <c r="O2629" t="s">
        <v>33</v>
      </c>
      <c r="S2629" s="3">
        <v>45876.375</v>
      </c>
      <c r="T2629" t="s">
        <v>54</v>
      </c>
      <c r="U2629" t="s">
        <v>14693</v>
      </c>
      <c r="V2629" s="3">
        <v>45871.642361111109</v>
      </c>
      <c r="W2629" t="s">
        <v>1993</v>
      </c>
      <c r="Y2629" s="4">
        <v>45876</v>
      </c>
      <c r="Z2629" s="2">
        <v>0.81263888888888891</v>
      </c>
    </row>
    <row r="2630" spans="1:26" x14ac:dyDescent="0.3">
      <c r="A2630">
        <v>135424</v>
      </c>
      <c r="B2630" t="s">
        <v>67</v>
      </c>
      <c r="C2630" t="s">
        <v>187</v>
      </c>
      <c r="D2630" t="s">
        <v>51</v>
      </c>
      <c r="E2630" t="s">
        <v>52</v>
      </c>
      <c r="F2630">
        <v>8891435424</v>
      </c>
      <c r="G2630" t="s">
        <v>53</v>
      </c>
      <c r="H2630">
        <v>7052</v>
      </c>
      <c r="I2630" t="s">
        <v>5106</v>
      </c>
      <c r="J2630" t="s">
        <v>31</v>
      </c>
      <c r="K2630" t="s">
        <v>32</v>
      </c>
      <c r="L2630" t="s">
        <v>17524</v>
      </c>
      <c r="M2630" s="1">
        <v>0.50416666666666665</v>
      </c>
      <c r="N2630" t="s">
        <v>33</v>
      </c>
      <c r="O2630" t="s">
        <v>65</v>
      </c>
      <c r="P2630" s="2">
        <v>1.273148148148148E-4</v>
      </c>
      <c r="Q2630" s="2">
        <v>9.2592592592592588E-5</v>
      </c>
      <c r="R2630">
        <v>0</v>
      </c>
      <c r="S2630" s="3">
        <v>45876.375</v>
      </c>
      <c r="T2630" t="s">
        <v>54</v>
      </c>
      <c r="U2630" t="s">
        <v>5106</v>
      </c>
      <c r="V2630" s="3">
        <v>45871.490277777775</v>
      </c>
      <c r="W2630" t="s">
        <v>1171</v>
      </c>
      <c r="Y2630" s="4">
        <v>45876</v>
      </c>
      <c r="Z2630" s="2">
        <v>0.81263888888888891</v>
      </c>
    </row>
    <row r="2631" spans="1:26" x14ac:dyDescent="0.3">
      <c r="A2631">
        <v>130921</v>
      </c>
      <c r="B2631" t="s">
        <v>650</v>
      </c>
      <c r="C2631" t="s">
        <v>27</v>
      </c>
      <c r="D2631" t="s">
        <v>547</v>
      </c>
      <c r="E2631" t="s">
        <v>76</v>
      </c>
      <c r="F2631">
        <v>8817465318</v>
      </c>
      <c r="G2631" t="s">
        <v>43</v>
      </c>
      <c r="H2631">
        <v>7128</v>
      </c>
      <c r="I2631" t="s">
        <v>14394</v>
      </c>
      <c r="J2631" t="s">
        <v>31</v>
      </c>
      <c r="K2631" t="s">
        <v>32</v>
      </c>
      <c r="L2631" t="s">
        <v>17525</v>
      </c>
      <c r="M2631" s="1">
        <v>0.50416666666666665</v>
      </c>
      <c r="N2631" t="s">
        <v>33</v>
      </c>
      <c r="O2631" t="s">
        <v>65</v>
      </c>
      <c r="P2631" s="2">
        <v>8.4490740740740739E-4</v>
      </c>
      <c r="Q2631" s="2">
        <v>4.0509259259259258E-4</v>
      </c>
      <c r="R2631">
        <v>100</v>
      </c>
      <c r="S2631" s="3">
        <v>45876.375</v>
      </c>
      <c r="T2631" t="s">
        <v>54</v>
      </c>
      <c r="U2631" t="s">
        <v>14394</v>
      </c>
      <c r="V2631" s="3">
        <v>45871.642361111109</v>
      </c>
      <c r="W2631" t="s">
        <v>1934</v>
      </c>
      <c r="Y2631" s="4">
        <v>45876</v>
      </c>
      <c r="Z2631" s="2">
        <v>0.81263888888888891</v>
      </c>
    </row>
    <row r="2632" spans="1:26" x14ac:dyDescent="0.3">
      <c r="A2632">
        <v>130984</v>
      </c>
      <c r="B2632" t="s">
        <v>1457</v>
      </c>
      <c r="C2632" t="s">
        <v>58</v>
      </c>
      <c r="D2632" t="s">
        <v>295</v>
      </c>
      <c r="E2632" t="s">
        <v>84</v>
      </c>
      <c r="F2632">
        <v>6380261144</v>
      </c>
      <c r="G2632" t="s">
        <v>53</v>
      </c>
      <c r="H2632">
        <v>7414</v>
      </c>
      <c r="I2632" t="s">
        <v>8391</v>
      </c>
      <c r="J2632" t="s">
        <v>31</v>
      </c>
      <c r="K2632" t="s">
        <v>32</v>
      </c>
      <c r="L2632" t="s">
        <v>17508</v>
      </c>
      <c r="M2632" s="1">
        <v>0.50416666666666665</v>
      </c>
      <c r="N2632" t="s">
        <v>33</v>
      </c>
      <c r="O2632" t="s">
        <v>65</v>
      </c>
      <c r="P2632" s="2">
        <v>2.2210648148148149E-2</v>
      </c>
      <c r="Q2632" s="2">
        <v>3.4722222222222224E-4</v>
      </c>
      <c r="R2632">
        <v>100</v>
      </c>
      <c r="S2632" s="3">
        <v>45876.375</v>
      </c>
      <c r="T2632" t="s">
        <v>54</v>
      </c>
      <c r="U2632" t="s">
        <v>8391</v>
      </c>
      <c r="V2632" s="3">
        <v>45871.570833333331</v>
      </c>
      <c r="W2632" t="s">
        <v>8376</v>
      </c>
      <c r="Y2632" s="4">
        <v>45876</v>
      </c>
      <c r="Z2632" s="2">
        <v>0.81263888888888891</v>
      </c>
    </row>
    <row r="2633" spans="1:26" x14ac:dyDescent="0.3">
      <c r="A2633">
        <v>135424</v>
      </c>
      <c r="B2633" t="s">
        <v>67</v>
      </c>
      <c r="C2633" t="s">
        <v>187</v>
      </c>
      <c r="D2633" t="s">
        <v>51</v>
      </c>
      <c r="E2633" t="s">
        <v>52</v>
      </c>
      <c r="F2633">
        <v>8891435424</v>
      </c>
      <c r="G2633" t="s">
        <v>53</v>
      </c>
      <c r="H2633">
        <v>7052</v>
      </c>
      <c r="I2633" t="s">
        <v>5120</v>
      </c>
      <c r="J2633" t="s">
        <v>31</v>
      </c>
      <c r="K2633" t="s">
        <v>32</v>
      </c>
      <c r="L2633" t="s">
        <v>17526</v>
      </c>
      <c r="M2633" s="1">
        <v>0.50347222222222221</v>
      </c>
      <c r="N2633" t="s">
        <v>33</v>
      </c>
      <c r="O2633" t="s">
        <v>65</v>
      </c>
      <c r="P2633" s="2">
        <v>1.8518518518518518E-4</v>
      </c>
      <c r="Q2633" s="2">
        <v>1.6203703703703703E-4</v>
      </c>
      <c r="R2633">
        <v>0</v>
      </c>
      <c r="S2633" s="3">
        <v>45876.375</v>
      </c>
      <c r="T2633" t="s">
        <v>54</v>
      </c>
      <c r="U2633" t="s">
        <v>5120</v>
      </c>
      <c r="V2633" s="3">
        <v>45871.490277777775</v>
      </c>
      <c r="W2633" t="s">
        <v>1171</v>
      </c>
      <c r="Y2633" s="4">
        <v>45876</v>
      </c>
      <c r="Z2633" s="2">
        <v>0.81263888888888891</v>
      </c>
    </row>
    <row r="2634" spans="1:26" x14ac:dyDescent="0.3">
      <c r="A2634">
        <v>22911</v>
      </c>
      <c r="B2634" t="s">
        <v>1246</v>
      </c>
      <c r="C2634" t="s">
        <v>27</v>
      </c>
      <c r="D2634" t="s">
        <v>78</v>
      </c>
      <c r="E2634" t="s">
        <v>42</v>
      </c>
      <c r="F2634">
        <v>8714638044</v>
      </c>
      <c r="G2634" t="s">
        <v>43</v>
      </c>
      <c r="H2634">
        <v>7401</v>
      </c>
      <c r="I2634" t="s">
        <v>13077</v>
      </c>
      <c r="J2634" t="s">
        <v>31</v>
      </c>
      <c r="K2634" t="s">
        <v>32</v>
      </c>
      <c r="L2634" t="s">
        <v>17527</v>
      </c>
      <c r="M2634" s="1">
        <v>0.50347222222222221</v>
      </c>
      <c r="N2634" t="s">
        <v>33</v>
      </c>
      <c r="O2634" t="s">
        <v>33</v>
      </c>
      <c r="P2634" s="2">
        <v>1.7361111111111112E-4</v>
      </c>
      <c r="Q2634" s="2">
        <v>1.1574074074074075E-4</v>
      </c>
      <c r="R2634">
        <v>100</v>
      </c>
      <c r="S2634" s="3">
        <v>45876.375</v>
      </c>
      <c r="T2634" t="s">
        <v>54</v>
      </c>
      <c r="U2634" t="s">
        <v>13077</v>
      </c>
      <c r="V2634" s="3">
        <v>45871.64166666667</v>
      </c>
      <c r="W2634" t="s">
        <v>1247</v>
      </c>
      <c r="Y2634" s="4">
        <v>45876</v>
      </c>
      <c r="Z2634" s="2">
        <v>0.81263888888888891</v>
      </c>
    </row>
    <row r="2635" spans="1:26" x14ac:dyDescent="0.3">
      <c r="A2635">
        <v>135424</v>
      </c>
      <c r="B2635" t="s">
        <v>67</v>
      </c>
      <c r="C2635" t="s">
        <v>187</v>
      </c>
      <c r="D2635" t="s">
        <v>51</v>
      </c>
      <c r="E2635" t="s">
        <v>52</v>
      </c>
      <c r="F2635">
        <v>8891435424</v>
      </c>
      <c r="G2635" t="s">
        <v>53</v>
      </c>
      <c r="H2635">
        <v>7052</v>
      </c>
      <c r="I2635" t="s">
        <v>5122</v>
      </c>
      <c r="J2635" t="s">
        <v>31</v>
      </c>
      <c r="K2635" t="s">
        <v>32</v>
      </c>
      <c r="L2635" t="s">
        <v>17528</v>
      </c>
      <c r="M2635" s="1">
        <v>0.50347222222222221</v>
      </c>
      <c r="N2635" t="s">
        <v>33</v>
      </c>
      <c r="O2635" t="s">
        <v>65</v>
      </c>
      <c r="P2635" s="2">
        <v>1.273148148148148E-4</v>
      </c>
      <c r="Q2635" s="2">
        <v>1.1574074074074075E-4</v>
      </c>
      <c r="R2635">
        <v>0</v>
      </c>
      <c r="S2635" s="3">
        <v>45876.375</v>
      </c>
      <c r="T2635" t="s">
        <v>54</v>
      </c>
      <c r="U2635" t="s">
        <v>5122</v>
      </c>
      <c r="V2635" s="3">
        <v>45871.490277777775</v>
      </c>
      <c r="W2635" t="s">
        <v>1171</v>
      </c>
      <c r="Y2635" s="4">
        <v>45876</v>
      </c>
      <c r="Z2635" s="2">
        <v>0.81263888888888891</v>
      </c>
    </row>
    <row r="2636" spans="1:26" x14ac:dyDescent="0.3">
      <c r="A2636">
        <v>134211</v>
      </c>
      <c r="B2636" t="s">
        <v>1972</v>
      </c>
      <c r="C2636" t="s">
        <v>27</v>
      </c>
      <c r="D2636" t="s">
        <v>41</v>
      </c>
      <c r="E2636" t="s">
        <v>42</v>
      </c>
      <c r="F2636">
        <v>6263561842</v>
      </c>
      <c r="G2636" t="s">
        <v>43</v>
      </c>
      <c r="H2636">
        <v>7366</v>
      </c>
      <c r="I2636" t="s">
        <v>12805</v>
      </c>
      <c r="J2636" t="s">
        <v>31</v>
      </c>
      <c r="K2636" t="s">
        <v>32</v>
      </c>
      <c r="L2636" t="s">
        <v>17529</v>
      </c>
      <c r="M2636" s="1">
        <v>0.50347222222222221</v>
      </c>
      <c r="N2636" t="s">
        <v>33</v>
      </c>
      <c r="O2636" t="s">
        <v>33</v>
      </c>
      <c r="P2636" s="2">
        <v>2.4305555555555555E-4</v>
      </c>
      <c r="Q2636" s="2">
        <v>1.7361111111111112E-4</v>
      </c>
      <c r="R2636">
        <v>100</v>
      </c>
      <c r="S2636" s="3">
        <v>45876.375</v>
      </c>
      <c r="T2636" t="s">
        <v>54</v>
      </c>
      <c r="U2636" t="s">
        <v>12805</v>
      </c>
      <c r="V2636" s="3">
        <v>45871.640972222223</v>
      </c>
      <c r="W2636" t="s">
        <v>2021</v>
      </c>
      <c r="Y2636" s="4">
        <v>45876</v>
      </c>
      <c r="Z2636" s="2">
        <v>0.81263888888888891</v>
      </c>
    </row>
    <row r="2637" spans="1:26" x14ac:dyDescent="0.3">
      <c r="A2637">
        <v>22911</v>
      </c>
      <c r="B2637" t="s">
        <v>1246</v>
      </c>
      <c r="C2637" t="s">
        <v>27</v>
      </c>
      <c r="D2637" t="s">
        <v>78</v>
      </c>
      <c r="E2637" t="s">
        <v>42</v>
      </c>
      <c r="F2637">
        <v>8714638044</v>
      </c>
      <c r="G2637" t="s">
        <v>43</v>
      </c>
      <c r="H2637">
        <v>7401</v>
      </c>
      <c r="I2637" t="s">
        <v>13079</v>
      </c>
      <c r="J2637" t="s">
        <v>31</v>
      </c>
      <c r="K2637" t="s">
        <v>32</v>
      </c>
      <c r="L2637" t="s">
        <v>17527</v>
      </c>
      <c r="M2637" s="1">
        <v>0.50347222222222221</v>
      </c>
      <c r="N2637" t="s">
        <v>33</v>
      </c>
      <c r="O2637" t="s">
        <v>33</v>
      </c>
      <c r="P2637" s="2">
        <v>2.6620370370370372E-4</v>
      </c>
      <c r="Q2637" s="2">
        <v>1.7361111111111112E-4</v>
      </c>
      <c r="R2637">
        <v>100</v>
      </c>
      <c r="S2637" s="3">
        <v>45876.375</v>
      </c>
      <c r="T2637" t="s">
        <v>54</v>
      </c>
      <c r="U2637" t="s">
        <v>13079</v>
      </c>
      <c r="V2637" s="3">
        <v>45871.64166666667</v>
      </c>
      <c r="W2637" t="s">
        <v>1247</v>
      </c>
      <c r="Y2637" s="4">
        <v>45876</v>
      </c>
      <c r="Z2637" s="2">
        <v>0.81263888888888891</v>
      </c>
    </row>
    <row r="2638" spans="1:26" x14ac:dyDescent="0.3">
      <c r="A2638">
        <v>132313</v>
      </c>
      <c r="B2638" t="s">
        <v>230</v>
      </c>
      <c r="C2638" t="s">
        <v>27</v>
      </c>
      <c r="D2638" t="s">
        <v>231</v>
      </c>
      <c r="E2638" t="s">
        <v>60</v>
      </c>
      <c r="F2638">
        <v>7306423003</v>
      </c>
      <c r="G2638" t="s">
        <v>30</v>
      </c>
      <c r="H2638">
        <v>7175</v>
      </c>
      <c r="I2638" t="s">
        <v>10961</v>
      </c>
      <c r="J2638" t="s">
        <v>31</v>
      </c>
      <c r="K2638" t="s">
        <v>32</v>
      </c>
      <c r="L2638" t="s">
        <v>17530</v>
      </c>
      <c r="M2638" s="1">
        <v>0.50347222222222221</v>
      </c>
      <c r="N2638" t="s">
        <v>33</v>
      </c>
      <c r="O2638" t="s">
        <v>33</v>
      </c>
      <c r="P2638" s="2">
        <v>9.0277777777777774E-4</v>
      </c>
      <c r="Q2638" s="2">
        <v>4.6296296296296294E-5</v>
      </c>
      <c r="R2638">
        <v>100</v>
      </c>
      <c r="S2638" s="3">
        <v>45876.375</v>
      </c>
      <c r="T2638" t="s">
        <v>54</v>
      </c>
      <c r="U2638" t="s">
        <v>10961</v>
      </c>
      <c r="V2638" s="3">
        <v>45871.572916666664</v>
      </c>
      <c r="W2638" t="s">
        <v>2156</v>
      </c>
      <c r="Y2638" s="4">
        <v>45876</v>
      </c>
      <c r="Z2638" s="2">
        <v>0.81263888888888891</v>
      </c>
    </row>
    <row r="2639" spans="1:26" x14ac:dyDescent="0.3">
      <c r="A2639">
        <v>136176</v>
      </c>
      <c r="B2639" t="s">
        <v>602</v>
      </c>
      <c r="C2639" t="s">
        <v>27</v>
      </c>
      <c r="D2639" t="s">
        <v>333</v>
      </c>
      <c r="E2639" t="s">
        <v>48</v>
      </c>
      <c r="G2639" t="s">
        <v>43</v>
      </c>
      <c r="H2639">
        <v>7348</v>
      </c>
      <c r="I2639" t="s">
        <v>14960</v>
      </c>
      <c r="J2639" t="s">
        <v>31</v>
      </c>
      <c r="K2639" t="s">
        <v>32</v>
      </c>
      <c r="L2639" t="s">
        <v>17531</v>
      </c>
      <c r="M2639" s="1">
        <v>0.50347222222222221</v>
      </c>
      <c r="N2639" t="s">
        <v>33</v>
      </c>
      <c r="O2639" t="s">
        <v>33</v>
      </c>
      <c r="P2639" s="2">
        <v>6.134259259259259E-4</v>
      </c>
      <c r="Q2639" s="2">
        <v>1.8518518518518518E-4</v>
      </c>
      <c r="R2639">
        <v>100</v>
      </c>
      <c r="S2639" s="3">
        <v>45876.375</v>
      </c>
      <c r="T2639" t="s">
        <v>54</v>
      </c>
      <c r="U2639" t="s">
        <v>14960</v>
      </c>
      <c r="V2639" s="3">
        <v>45871.642361111109</v>
      </c>
      <c r="W2639" t="s">
        <v>1235</v>
      </c>
      <c r="Y2639" s="4">
        <v>45876</v>
      </c>
      <c r="Z2639" s="2">
        <v>0.81263888888888891</v>
      </c>
    </row>
    <row r="2640" spans="1:26" x14ac:dyDescent="0.3">
      <c r="A2640">
        <v>135424</v>
      </c>
      <c r="B2640" t="s">
        <v>67</v>
      </c>
      <c r="C2640" t="s">
        <v>187</v>
      </c>
      <c r="D2640" t="s">
        <v>51</v>
      </c>
      <c r="E2640" t="s">
        <v>52</v>
      </c>
      <c r="F2640">
        <v>8891435424</v>
      </c>
      <c r="G2640" t="s">
        <v>53</v>
      </c>
      <c r="H2640">
        <v>7052</v>
      </c>
      <c r="I2640" t="s">
        <v>5130</v>
      </c>
      <c r="J2640" t="s">
        <v>31</v>
      </c>
      <c r="K2640" t="s">
        <v>32</v>
      </c>
      <c r="L2640" t="s">
        <v>17532</v>
      </c>
      <c r="M2640" s="1">
        <v>0.50347222222222221</v>
      </c>
      <c r="N2640" t="s">
        <v>33</v>
      </c>
      <c r="O2640" t="s">
        <v>65</v>
      </c>
      <c r="P2640" s="2">
        <v>1.6203703703703703E-4</v>
      </c>
      <c r="Q2640" s="2">
        <v>1.3888888888888889E-4</v>
      </c>
      <c r="R2640">
        <v>100</v>
      </c>
      <c r="S2640" s="3">
        <v>45876.375</v>
      </c>
      <c r="T2640" t="s">
        <v>54</v>
      </c>
      <c r="U2640" t="s">
        <v>5130</v>
      </c>
      <c r="V2640" s="3">
        <v>45871.490277777775</v>
      </c>
      <c r="W2640" t="s">
        <v>1171</v>
      </c>
      <c r="Y2640" s="4">
        <v>45876</v>
      </c>
      <c r="Z2640" s="2">
        <v>0.81263888888888891</v>
      </c>
    </row>
    <row r="2641" spans="1:26" x14ac:dyDescent="0.3">
      <c r="A2641">
        <v>22911</v>
      </c>
      <c r="B2641" t="s">
        <v>1246</v>
      </c>
      <c r="C2641" t="s">
        <v>27</v>
      </c>
      <c r="D2641" t="s">
        <v>78</v>
      </c>
      <c r="E2641" t="s">
        <v>42</v>
      </c>
      <c r="F2641">
        <v>8714638044</v>
      </c>
      <c r="G2641" t="s">
        <v>43</v>
      </c>
      <c r="H2641">
        <v>7401</v>
      </c>
      <c r="I2641" t="s">
        <v>13080</v>
      </c>
      <c r="J2641" t="s">
        <v>31</v>
      </c>
      <c r="K2641" t="s">
        <v>32</v>
      </c>
      <c r="L2641" t="s">
        <v>17527</v>
      </c>
      <c r="M2641" s="1">
        <v>0.50347222222222221</v>
      </c>
      <c r="N2641" t="s">
        <v>33</v>
      </c>
      <c r="O2641" t="s">
        <v>33</v>
      </c>
      <c r="P2641" s="2">
        <v>2.0833333333333335E-4</v>
      </c>
      <c r="Q2641" s="2">
        <v>1.3888888888888889E-4</v>
      </c>
      <c r="R2641">
        <v>100</v>
      </c>
      <c r="S2641" s="3">
        <v>45876.375</v>
      </c>
      <c r="T2641" t="s">
        <v>54</v>
      </c>
      <c r="U2641" t="s">
        <v>13080</v>
      </c>
      <c r="V2641" s="3">
        <v>45871.64166666667</v>
      </c>
      <c r="W2641" t="s">
        <v>1247</v>
      </c>
      <c r="Y2641" s="4">
        <v>45876</v>
      </c>
      <c r="Z2641" s="2">
        <v>0.81263888888888891</v>
      </c>
    </row>
    <row r="2642" spans="1:26" x14ac:dyDescent="0.3">
      <c r="A2642">
        <v>22605</v>
      </c>
      <c r="B2642" t="s">
        <v>344</v>
      </c>
      <c r="C2642" t="s">
        <v>27</v>
      </c>
      <c r="D2642" t="s">
        <v>41</v>
      </c>
      <c r="E2642" t="s">
        <v>42</v>
      </c>
      <c r="F2642">
        <v>8714634018</v>
      </c>
      <c r="G2642" t="s">
        <v>43</v>
      </c>
      <c r="H2642">
        <v>7134</v>
      </c>
      <c r="I2642" t="s">
        <v>10185</v>
      </c>
      <c r="J2642" t="s">
        <v>31</v>
      </c>
      <c r="K2642" t="s">
        <v>32</v>
      </c>
      <c r="L2642" t="s">
        <v>17533</v>
      </c>
      <c r="M2642" s="1">
        <v>0.52430555555555558</v>
      </c>
      <c r="N2642" t="s">
        <v>33</v>
      </c>
      <c r="O2642" t="s">
        <v>33</v>
      </c>
      <c r="P2642" s="2">
        <v>8.5532407407407404E-2</v>
      </c>
      <c r="Q2642" s="2">
        <v>2.1284722222222222E-2</v>
      </c>
      <c r="R2642">
        <v>100</v>
      </c>
      <c r="S2642" s="3">
        <v>45876.375</v>
      </c>
      <c r="T2642" t="s">
        <v>54</v>
      </c>
      <c r="U2642" t="s">
        <v>10185</v>
      </c>
      <c r="V2642" s="3">
        <v>45871.572222222225</v>
      </c>
      <c r="W2642" t="s">
        <v>1158</v>
      </c>
      <c r="Y2642" s="4">
        <v>45876</v>
      </c>
      <c r="Z2642" s="2">
        <v>0.81263888888888891</v>
      </c>
    </row>
    <row r="2643" spans="1:26" x14ac:dyDescent="0.3">
      <c r="A2643">
        <v>28127</v>
      </c>
      <c r="B2643" t="s">
        <v>523</v>
      </c>
      <c r="C2643" t="s">
        <v>27</v>
      </c>
      <c r="D2643" t="s">
        <v>324</v>
      </c>
      <c r="E2643" t="s">
        <v>84</v>
      </c>
      <c r="F2643">
        <v>8056833941</v>
      </c>
      <c r="G2643" t="s">
        <v>53</v>
      </c>
      <c r="H2643">
        <v>7048</v>
      </c>
      <c r="I2643" t="s">
        <v>5948</v>
      </c>
      <c r="J2643" t="s">
        <v>31</v>
      </c>
      <c r="K2643" t="s">
        <v>32</v>
      </c>
      <c r="L2643" t="s">
        <v>17534</v>
      </c>
      <c r="M2643" s="1">
        <v>0.50347222222222221</v>
      </c>
      <c r="N2643" t="s">
        <v>33</v>
      </c>
      <c r="O2643" t="s">
        <v>65</v>
      </c>
      <c r="P2643" s="2">
        <v>5.496527777777778E-2</v>
      </c>
      <c r="Q2643" s="2">
        <v>4.5138888888888887E-4</v>
      </c>
      <c r="R2643">
        <v>100</v>
      </c>
      <c r="S2643" s="3">
        <v>45876.375</v>
      </c>
      <c r="T2643" t="s">
        <v>54</v>
      </c>
      <c r="U2643" t="s">
        <v>5948</v>
      </c>
      <c r="V2643" s="3">
        <v>45871.490972222222</v>
      </c>
      <c r="W2643" t="s">
        <v>887</v>
      </c>
      <c r="Y2643" s="4">
        <v>45876</v>
      </c>
      <c r="Z2643" s="2">
        <v>0.81263888888888891</v>
      </c>
    </row>
    <row r="2644" spans="1:26" x14ac:dyDescent="0.3">
      <c r="A2644">
        <v>135055</v>
      </c>
      <c r="B2644" t="s">
        <v>523</v>
      </c>
      <c r="C2644" t="s">
        <v>27</v>
      </c>
      <c r="D2644" t="s">
        <v>324</v>
      </c>
      <c r="E2644" t="s">
        <v>84</v>
      </c>
      <c r="F2644">
        <v>8838494643</v>
      </c>
      <c r="G2644" t="s">
        <v>53</v>
      </c>
      <c r="H2644">
        <v>7048</v>
      </c>
      <c r="I2644" t="s">
        <v>5957</v>
      </c>
      <c r="J2644" t="s">
        <v>31</v>
      </c>
      <c r="K2644" t="s">
        <v>32</v>
      </c>
      <c r="L2644" t="s">
        <v>17535</v>
      </c>
      <c r="M2644" s="1">
        <v>0.50347222222222221</v>
      </c>
      <c r="N2644" t="s">
        <v>33</v>
      </c>
      <c r="O2644" t="s">
        <v>33</v>
      </c>
      <c r="P2644" s="2">
        <v>0.79403935185185182</v>
      </c>
      <c r="Q2644" s="2">
        <v>1.273148148148148E-4</v>
      </c>
      <c r="R2644">
        <v>100</v>
      </c>
      <c r="S2644" s="3">
        <v>45876.375</v>
      </c>
      <c r="T2644" t="s">
        <v>54</v>
      </c>
      <c r="U2644" t="s">
        <v>5957</v>
      </c>
      <c r="V2644" s="3">
        <v>45871.490972222222</v>
      </c>
      <c r="W2644" t="s">
        <v>582</v>
      </c>
      <c r="Y2644" s="4">
        <v>45876</v>
      </c>
      <c r="Z2644" s="2">
        <v>0.81263888888888891</v>
      </c>
    </row>
    <row r="2645" spans="1:26" x14ac:dyDescent="0.3">
      <c r="A2645">
        <v>132313</v>
      </c>
      <c r="B2645" t="s">
        <v>230</v>
      </c>
      <c r="C2645" t="s">
        <v>27</v>
      </c>
      <c r="D2645" t="s">
        <v>231</v>
      </c>
      <c r="E2645" t="s">
        <v>60</v>
      </c>
      <c r="F2645">
        <v>7306423003</v>
      </c>
      <c r="G2645" t="s">
        <v>30</v>
      </c>
      <c r="H2645">
        <v>7175</v>
      </c>
      <c r="I2645" t="s">
        <v>10957</v>
      </c>
      <c r="J2645" t="s">
        <v>31</v>
      </c>
      <c r="K2645" t="s">
        <v>32</v>
      </c>
      <c r="L2645" t="s">
        <v>17536</v>
      </c>
      <c r="M2645" s="1">
        <v>0.50486111111111109</v>
      </c>
      <c r="N2645" t="s">
        <v>33</v>
      </c>
      <c r="O2645" t="s">
        <v>33</v>
      </c>
      <c r="P2645" s="2">
        <v>1.3078703703703703E-3</v>
      </c>
      <c r="Q2645" s="2">
        <v>1.6203703703703703E-3</v>
      </c>
      <c r="R2645">
        <v>100</v>
      </c>
      <c r="S2645" s="3">
        <v>45876.375</v>
      </c>
      <c r="T2645" t="s">
        <v>54</v>
      </c>
      <c r="U2645" t="s">
        <v>10957</v>
      </c>
      <c r="V2645" s="3">
        <v>45871.572916666664</v>
      </c>
      <c r="W2645" t="s">
        <v>2156</v>
      </c>
      <c r="Y2645" s="4">
        <v>45876</v>
      </c>
      <c r="Z2645" s="2">
        <v>0.81263888888888891</v>
      </c>
    </row>
    <row r="2646" spans="1:26" x14ac:dyDescent="0.3">
      <c r="A2646">
        <v>134417</v>
      </c>
      <c r="B2646" t="s">
        <v>314</v>
      </c>
      <c r="C2646" t="s">
        <v>27</v>
      </c>
      <c r="D2646" t="s">
        <v>315</v>
      </c>
      <c r="E2646" t="s">
        <v>52</v>
      </c>
      <c r="F2646">
        <v>9656546159</v>
      </c>
      <c r="G2646" t="s">
        <v>53</v>
      </c>
      <c r="H2646">
        <v>7009</v>
      </c>
      <c r="I2646" t="s">
        <v>4093</v>
      </c>
      <c r="J2646" t="s">
        <v>31</v>
      </c>
      <c r="K2646" t="s">
        <v>32</v>
      </c>
      <c r="L2646" t="s">
        <v>17537</v>
      </c>
      <c r="M2646" s="1">
        <v>0.50347222222222221</v>
      </c>
      <c r="N2646" t="s">
        <v>33</v>
      </c>
      <c r="O2646" t="s">
        <v>33</v>
      </c>
      <c r="P2646" s="2">
        <v>1.9768518518518519E-2</v>
      </c>
      <c r="Q2646" s="2">
        <v>2.8935185185185184E-4</v>
      </c>
      <c r="R2646">
        <v>100</v>
      </c>
      <c r="S2646" s="3">
        <v>45876.375</v>
      </c>
      <c r="T2646" t="s">
        <v>54</v>
      </c>
      <c r="U2646" t="s">
        <v>4093</v>
      </c>
      <c r="V2646" s="3">
        <v>45871.490277777775</v>
      </c>
      <c r="W2646" t="s">
        <v>1156</v>
      </c>
      <c r="Y2646" s="4">
        <v>45876</v>
      </c>
      <c r="Z2646" s="2">
        <v>0.81263888888888891</v>
      </c>
    </row>
    <row r="2647" spans="1:26" x14ac:dyDescent="0.3">
      <c r="A2647">
        <v>130876</v>
      </c>
      <c r="B2647" t="s">
        <v>913</v>
      </c>
      <c r="C2647" t="s">
        <v>27</v>
      </c>
      <c r="D2647" t="s">
        <v>93</v>
      </c>
      <c r="E2647" t="s">
        <v>76</v>
      </c>
      <c r="F2647">
        <v>9037910332</v>
      </c>
      <c r="G2647" t="s">
        <v>43</v>
      </c>
      <c r="H2647">
        <v>7427</v>
      </c>
      <c r="I2647" t="s">
        <v>15320</v>
      </c>
      <c r="J2647" t="s">
        <v>31</v>
      </c>
      <c r="K2647" t="s">
        <v>32</v>
      </c>
      <c r="L2647" t="s">
        <v>17538</v>
      </c>
      <c r="M2647" s="1">
        <v>0.50624999999999998</v>
      </c>
      <c r="N2647" t="s">
        <v>33</v>
      </c>
      <c r="O2647" t="s">
        <v>65</v>
      </c>
      <c r="P2647" s="2">
        <v>1.6712962962962964E-2</v>
      </c>
      <c r="Q2647" s="2">
        <v>3.0439814814814813E-3</v>
      </c>
      <c r="R2647">
        <v>100</v>
      </c>
      <c r="S2647" s="3">
        <v>45876.375</v>
      </c>
      <c r="T2647" t="s">
        <v>54</v>
      </c>
      <c r="U2647" t="s">
        <v>15320</v>
      </c>
      <c r="V2647" s="3">
        <v>45871.642361111109</v>
      </c>
      <c r="W2647" t="s">
        <v>914</v>
      </c>
      <c r="Y2647" s="4">
        <v>45876</v>
      </c>
      <c r="Z2647" s="2">
        <v>0.81263888888888891</v>
      </c>
    </row>
    <row r="2648" spans="1:26" x14ac:dyDescent="0.3">
      <c r="A2648">
        <v>135055</v>
      </c>
      <c r="B2648" t="s">
        <v>523</v>
      </c>
      <c r="C2648" t="s">
        <v>27</v>
      </c>
      <c r="D2648" t="s">
        <v>324</v>
      </c>
      <c r="E2648" t="s">
        <v>84</v>
      </c>
      <c r="F2648">
        <v>8838494643</v>
      </c>
      <c r="G2648" t="s">
        <v>53</v>
      </c>
      <c r="H2648">
        <v>7048</v>
      </c>
      <c r="I2648" t="s">
        <v>5961</v>
      </c>
      <c r="J2648" t="s">
        <v>31</v>
      </c>
      <c r="K2648" t="s">
        <v>39</v>
      </c>
      <c r="O2648" t="s">
        <v>33</v>
      </c>
      <c r="S2648" s="3">
        <v>45876.375</v>
      </c>
      <c r="T2648" t="s">
        <v>54</v>
      </c>
      <c r="U2648" t="s">
        <v>5961</v>
      </c>
      <c r="V2648" s="3">
        <v>45871.490972222222</v>
      </c>
      <c r="W2648" t="s">
        <v>582</v>
      </c>
      <c r="Y2648" s="4">
        <v>45876</v>
      </c>
      <c r="Z2648" s="2">
        <v>0.81263888888888891</v>
      </c>
    </row>
    <row r="2649" spans="1:26" x14ac:dyDescent="0.3">
      <c r="A2649">
        <v>130921</v>
      </c>
      <c r="B2649" t="s">
        <v>650</v>
      </c>
      <c r="C2649" t="s">
        <v>27</v>
      </c>
      <c r="D2649" t="s">
        <v>547</v>
      </c>
      <c r="E2649" t="s">
        <v>76</v>
      </c>
      <c r="F2649">
        <v>8817465318</v>
      </c>
      <c r="G2649" t="s">
        <v>43</v>
      </c>
      <c r="H2649">
        <v>7128</v>
      </c>
      <c r="I2649" t="s">
        <v>14393</v>
      </c>
      <c r="J2649" t="s">
        <v>31</v>
      </c>
      <c r="K2649" t="s">
        <v>32</v>
      </c>
      <c r="L2649" t="s">
        <v>17539</v>
      </c>
      <c r="M2649" s="1">
        <v>0.50347222222222221</v>
      </c>
      <c r="N2649" t="s">
        <v>33</v>
      </c>
      <c r="O2649" t="s">
        <v>65</v>
      </c>
      <c r="P2649" s="2">
        <v>8.9120370370370373E-4</v>
      </c>
      <c r="Q2649" s="2">
        <v>4.1666666666666669E-4</v>
      </c>
      <c r="R2649">
        <v>100</v>
      </c>
      <c r="S2649" s="3">
        <v>45876.375</v>
      </c>
      <c r="T2649" t="s">
        <v>54</v>
      </c>
      <c r="U2649" t="s">
        <v>14393</v>
      </c>
      <c r="V2649" s="3">
        <v>45871.642361111109</v>
      </c>
      <c r="W2649" t="s">
        <v>1934</v>
      </c>
      <c r="Y2649" s="4">
        <v>45876</v>
      </c>
      <c r="Z2649" s="2">
        <v>0.81263888888888891</v>
      </c>
    </row>
    <row r="2650" spans="1:26" x14ac:dyDescent="0.3">
      <c r="A2650">
        <v>22911</v>
      </c>
      <c r="B2650" t="s">
        <v>1246</v>
      </c>
      <c r="C2650" t="s">
        <v>27</v>
      </c>
      <c r="D2650" t="s">
        <v>78</v>
      </c>
      <c r="E2650" t="s">
        <v>42</v>
      </c>
      <c r="F2650">
        <v>8714638044</v>
      </c>
      <c r="G2650" t="s">
        <v>43</v>
      </c>
      <c r="H2650">
        <v>7401</v>
      </c>
      <c r="I2650" t="s">
        <v>13081</v>
      </c>
      <c r="J2650" t="s">
        <v>31</v>
      </c>
      <c r="K2650" t="s">
        <v>32</v>
      </c>
      <c r="L2650" t="s">
        <v>17527</v>
      </c>
      <c r="M2650" s="1">
        <v>0.50277777777777777</v>
      </c>
      <c r="N2650" t="s">
        <v>33</v>
      </c>
      <c r="O2650" t="s">
        <v>33</v>
      </c>
      <c r="P2650" s="2">
        <v>3.1250000000000001E-4</v>
      </c>
      <c r="Q2650" s="2">
        <v>2.3148148148148149E-4</v>
      </c>
      <c r="R2650">
        <v>100</v>
      </c>
      <c r="S2650" s="3">
        <v>45876.375</v>
      </c>
      <c r="T2650" t="s">
        <v>54</v>
      </c>
      <c r="U2650" t="s">
        <v>13081</v>
      </c>
      <c r="V2650" s="3">
        <v>45871.64166666667</v>
      </c>
      <c r="W2650" t="s">
        <v>1247</v>
      </c>
      <c r="Y2650" s="4">
        <v>45876</v>
      </c>
      <c r="Z2650" s="2">
        <v>0.81263888888888891</v>
      </c>
    </row>
    <row r="2651" spans="1:26" x14ac:dyDescent="0.3">
      <c r="A2651">
        <v>135424</v>
      </c>
      <c r="B2651" t="s">
        <v>67</v>
      </c>
      <c r="C2651" t="s">
        <v>187</v>
      </c>
      <c r="D2651" t="s">
        <v>51</v>
      </c>
      <c r="E2651" t="s">
        <v>52</v>
      </c>
      <c r="F2651">
        <v>8891435424</v>
      </c>
      <c r="G2651" t="s">
        <v>53</v>
      </c>
      <c r="H2651">
        <v>7052</v>
      </c>
      <c r="I2651" t="s">
        <v>6030</v>
      </c>
      <c r="J2651" t="s">
        <v>31</v>
      </c>
      <c r="K2651" t="s">
        <v>32</v>
      </c>
      <c r="L2651" t="s">
        <v>17540</v>
      </c>
      <c r="M2651" s="1">
        <v>0.50277777777777777</v>
      </c>
      <c r="N2651" t="s">
        <v>33</v>
      </c>
      <c r="O2651" t="s">
        <v>65</v>
      </c>
      <c r="P2651" s="2">
        <v>2.0833333333333335E-4</v>
      </c>
      <c r="Q2651" s="2">
        <v>1.7361111111111112E-4</v>
      </c>
      <c r="R2651">
        <v>0</v>
      </c>
      <c r="S2651" s="3">
        <v>45876.375</v>
      </c>
      <c r="T2651" t="s">
        <v>54</v>
      </c>
      <c r="U2651" t="s">
        <v>6030</v>
      </c>
      <c r="V2651" s="3">
        <v>45871.490972222222</v>
      </c>
      <c r="W2651" t="s">
        <v>1171</v>
      </c>
      <c r="Y2651" s="4">
        <v>45876</v>
      </c>
      <c r="Z2651" s="2">
        <v>0.81263888888888891</v>
      </c>
    </row>
    <row r="2652" spans="1:26" x14ac:dyDescent="0.3">
      <c r="A2652">
        <v>134211</v>
      </c>
      <c r="B2652" t="s">
        <v>1972</v>
      </c>
      <c r="C2652" t="s">
        <v>27</v>
      </c>
      <c r="D2652" t="s">
        <v>41</v>
      </c>
      <c r="E2652" t="s">
        <v>42</v>
      </c>
      <c r="F2652">
        <v>6263561842</v>
      </c>
      <c r="G2652" t="s">
        <v>43</v>
      </c>
      <c r="H2652">
        <v>7366</v>
      </c>
      <c r="I2652" t="s">
        <v>12810</v>
      </c>
      <c r="J2652" t="s">
        <v>31</v>
      </c>
      <c r="K2652" t="s">
        <v>32</v>
      </c>
      <c r="L2652" t="s">
        <v>17541</v>
      </c>
      <c r="M2652" s="1">
        <v>0.50347222222222221</v>
      </c>
      <c r="N2652" t="s">
        <v>33</v>
      </c>
      <c r="O2652" t="s">
        <v>33</v>
      </c>
      <c r="P2652" s="2">
        <v>0.11743055555555555</v>
      </c>
      <c r="Q2652" s="2">
        <v>5.7870370370370367E-4</v>
      </c>
      <c r="R2652">
        <v>100</v>
      </c>
      <c r="S2652" s="3">
        <v>45876.375</v>
      </c>
      <c r="T2652" t="s">
        <v>54</v>
      </c>
      <c r="U2652" t="s">
        <v>12810</v>
      </c>
      <c r="V2652" s="3">
        <v>45871.640972222223</v>
      </c>
      <c r="W2652" t="s">
        <v>2021</v>
      </c>
      <c r="Y2652" s="4">
        <v>45876</v>
      </c>
      <c r="Z2652" s="2">
        <v>0.81263888888888891</v>
      </c>
    </row>
    <row r="2653" spans="1:26" x14ac:dyDescent="0.3">
      <c r="A2653">
        <v>135017</v>
      </c>
      <c r="B2653" t="s">
        <v>1969</v>
      </c>
      <c r="C2653" t="s">
        <v>27</v>
      </c>
      <c r="D2653" t="s">
        <v>319</v>
      </c>
      <c r="E2653" t="s">
        <v>60</v>
      </c>
      <c r="F2653">
        <v>9860686436</v>
      </c>
      <c r="G2653" t="s">
        <v>30</v>
      </c>
      <c r="H2653">
        <v>7204</v>
      </c>
      <c r="I2653" t="s">
        <v>11326</v>
      </c>
      <c r="J2653" t="s">
        <v>31</v>
      </c>
      <c r="K2653" t="s">
        <v>32</v>
      </c>
      <c r="L2653" t="s">
        <v>17542</v>
      </c>
      <c r="M2653" s="1">
        <v>0.50277777777777777</v>
      </c>
      <c r="N2653" t="s">
        <v>33</v>
      </c>
      <c r="O2653" t="s">
        <v>65</v>
      </c>
      <c r="P2653" s="2">
        <v>0.79778935185185185</v>
      </c>
      <c r="Q2653" s="2">
        <v>2.3148148148148149E-4</v>
      </c>
      <c r="R2653">
        <v>100</v>
      </c>
      <c r="S2653" s="3">
        <v>45876.375</v>
      </c>
      <c r="T2653" t="s">
        <v>54</v>
      </c>
      <c r="U2653" t="s">
        <v>11326</v>
      </c>
      <c r="V2653" s="3">
        <v>45871.572916666664</v>
      </c>
      <c r="W2653" t="s">
        <v>1970</v>
      </c>
      <c r="Y2653" s="4">
        <v>45876</v>
      </c>
      <c r="Z2653" s="2">
        <v>0.81263888888888891</v>
      </c>
    </row>
    <row r="2654" spans="1:26" x14ac:dyDescent="0.3">
      <c r="A2654">
        <v>28240</v>
      </c>
      <c r="B2654" t="s">
        <v>440</v>
      </c>
      <c r="C2654" t="s">
        <v>27</v>
      </c>
      <c r="D2654" t="s">
        <v>162</v>
      </c>
      <c r="E2654" t="s">
        <v>29</v>
      </c>
      <c r="F2654">
        <v>8848003828</v>
      </c>
      <c r="G2654" t="s">
        <v>30</v>
      </c>
      <c r="H2654">
        <v>7252</v>
      </c>
      <c r="I2654" t="s">
        <v>12102</v>
      </c>
      <c r="J2654" t="s">
        <v>31</v>
      </c>
      <c r="K2654" t="s">
        <v>32</v>
      </c>
      <c r="L2654" t="s">
        <v>17543</v>
      </c>
      <c r="M2654" s="1">
        <v>0.50277777777777777</v>
      </c>
      <c r="N2654" t="s">
        <v>33</v>
      </c>
      <c r="O2654" t="s">
        <v>33</v>
      </c>
      <c r="P2654" s="2">
        <v>4.2824074074074075E-4</v>
      </c>
      <c r="Q2654" s="2">
        <v>2.199074074074074E-4</v>
      </c>
      <c r="R2654">
        <v>100</v>
      </c>
      <c r="S2654" s="3">
        <v>45876.375</v>
      </c>
      <c r="T2654" t="s">
        <v>54</v>
      </c>
      <c r="U2654" t="s">
        <v>12102</v>
      </c>
      <c r="V2654" s="3">
        <v>45871.640972222223</v>
      </c>
      <c r="W2654" t="s">
        <v>441</v>
      </c>
      <c r="Y2654" s="4">
        <v>45876</v>
      </c>
      <c r="Z2654" s="2">
        <v>0.81263888888888891</v>
      </c>
    </row>
    <row r="2655" spans="1:26" x14ac:dyDescent="0.3">
      <c r="A2655">
        <v>135424</v>
      </c>
      <c r="B2655" t="s">
        <v>67</v>
      </c>
      <c r="C2655" t="s">
        <v>187</v>
      </c>
      <c r="D2655" t="s">
        <v>51</v>
      </c>
      <c r="E2655" t="s">
        <v>52</v>
      </c>
      <c r="F2655">
        <v>8891435424</v>
      </c>
      <c r="G2655" t="s">
        <v>53</v>
      </c>
      <c r="H2655">
        <v>7052</v>
      </c>
      <c r="I2655" t="s">
        <v>6033</v>
      </c>
      <c r="J2655" t="s">
        <v>31</v>
      </c>
      <c r="K2655" t="s">
        <v>32</v>
      </c>
      <c r="L2655" t="s">
        <v>17544</v>
      </c>
      <c r="M2655" s="1">
        <v>0.50277777777777777</v>
      </c>
      <c r="N2655" t="s">
        <v>33</v>
      </c>
      <c r="O2655" t="s">
        <v>65</v>
      </c>
      <c r="P2655" s="2">
        <v>1.5046296296296297E-4</v>
      </c>
      <c r="Q2655" s="2">
        <v>1.1574074074074075E-4</v>
      </c>
      <c r="R2655">
        <v>0</v>
      </c>
      <c r="S2655" s="3">
        <v>45876.375</v>
      </c>
      <c r="T2655" t="s">
        <v>54</v>
      </c>
      <c r="U2655" t="s">
        <v>6033</v>
      </c>
      <c r="V2655" s="3">
        <v>45871.490972222222</v>
      </c>
      <c r="W2655" t="s">
        <v>1171</v>
      </c>
      <c r="Y2655" s="4">
        <v>45876</v>
      </c>
      <c r="Z2655" s="2">
        <v>0.81263888888888891</v>
      </c>
    </row>
    <row r="2656" spans="1:26" x14ac:dyDescent="0.3">
      <c r="A2656">
        <v>17376</v>
      </c>
      <c r="B2656" t="s">
        <v>552</v>
      </c>
      <c r="C2656" t="s">
        <v>27</v>
      </c>
      <c r="D2656" t="s">
        <v>324</v>
      </c>
      <c r="E2656" t="s">
        <v>84</v>
      </c>
      <c r="F2656">
        <v>8825828856</v>
      </c>
      <c r="G2656" t="s">
        <v>53</v>
      </c>
      <c r="H2656">
        <v>1793</v>
      </c>
      <c r="I2656" t="s">
        <v>5137</v>
      </c>
      <c r="J2656" t="s">
        <v>31</v>
      </c>
      <c r="K2656" t="s">
        <v>32</v>
      </c>
      <c r="L2656" t="s">
        <v>17545</v>
      </c>
      <c r="M2656" s="1">
        <v>0.50277777777777777</v>
      </c>
      <c r="N2656" t="s">
        <v>33</v>
      </c>
      <c r="O2656" t="s">
        <v>33</v>
      </c>
      <c r="P2656" s="2">
        <v>3.5879629629629629E-4</v>
      </c>
      <c r="Q2656" s="2">
        <v>2.6620370370370372E-4</v>
      </c>
      <c r="R2656">
        <v>100</v>
      </c>
      <c r="S2656" s="3">
        <v>45876.375</v>
      </c>
      <c r="T2656" t="s">
        <v>54</v>
      </c>
      <c r="U2656" t="s">
        <v>5137</v>
      </c>
      <c r="V2656" s="3">
        <v>45871.490277777775</v>
      </c>
      <c r="W2656" t="s">
        <v>628</v>
      </c>
      <c r="Y2656" s="4">
        <v>45876</v>
      </c>
      <c r="Z2656" s="2">
        <v>0.81263888888888891</v>
      </c>
    </row>
    <row r="2657" spans="1:26" x14ac:dyDescent="0.3">
      <c r="A2657">
        <v>136176</v>
      </c>
      <c r="B2657" t="s">
        <v>602</v>
      </c>
      <c r="C2657" t="s">
        <v>27</v>
      </c>
      <c r="D2657" t="s">
        <v>333</v>
      </c>
      <c r="E2657" t="s">
        <v>48</v>
      </c>
      <c r="G2657" t="s">
        <v>43</v>
      </c>
      <c r="H2657">
        <v>7348</v>
      </c>
      <c r="I2657" t="s">
        <v>14958</v>
      </c>
      <c r="J2657" t="s">
        <v>31</v>
      </c>
      <c r="K2657" t="s">
        <v>32</v>
      </c>
      <c r="L2657" t="s">
        <v>17531</v>
      </c>
      <c r="M2657" s="1">
        <v>0.50277777777777777</v>
      </c>
      <c r="N2657" t="s">
        <v>33</v>
      </c>
      <c r="O2657" t="s">
        <v>33</v>
      </c>
      <c r="P2657" s="2">
        <v>1.9560185185185184E-3</v>
      </c>
      <c r="Q2657" s="2">
        <v>1.7361111111111112E-4</v>
      </c>
      <c r="R2657">
        <v>100</v>
      </c>
      <c r="S2657" s="3">
        <v>45876.375</v>
      </c>
      <c r="T2657" t="s">
        <v>54</v>
      </c>
      <c r="U2657" t="s">
        <v>14958</v>
      </c>
      <c r="V2657" s="3">
        <v>45871.642361111109</v>
      </c>
      <c r="W2657" t="s">
        <v>1235</v>
      </c>
      <c r="Y2657" s="4">
        <v>45876</v>
      </c>
      <c r="Z2657" s="2">
        <v>0.81263888888888891</v>
      </c>
    </row>
    <row r="2658" spans="1:26" x14ac:dyDescent="0.3">
      <c r="A2658">
        <v>132224</v>
      </c>
      <c r="B2658" t="s">
        <v>946</v>
      </c>
      <c r="C2658" t="s">
        <v>27</v>
      </c>
      <c r="D2658" t="s">
        <v>315</v>
      </c>
      <c r="E2658" t="s">
        <v>52</v>
      </c>
      <c r="F2658">
        <v>9072305227</v>
      </c>
      <c r="G2658" t="s">
        <v>53</v>
      </c>
      <c r="H2658">
        <v>7010</v>
      </c>
      <c r="I2658" t="s">
        <v>4104</v>
      </c>
      <c r="J2658" t="s">
        <v>31</v>
      </c>
      <c r="K2658" t="s">
        <v>32</v>
      </c>
      <c r="L2658" t="s">
        <v>17546</v>
      </c>
      <c r="M2658" s="1">
        <v>0.50277777777777777</v>
      </c>
      <c r="N2658" t="s">
        <v>33</v>
      </c>
      <c r="O2658" t="s">
        <v>33</v>
      </c>
      <c r="P2658" s="2">
        <v>1.6053240740740739E-2</v>
      </c>
      <c r="Q2658" s="2">
        <v>4.2824074074074075E-4</v>
      </c>
      <c r="R2658">
        <v>0</v>
      </c>
      <c r="S2658" s="3">
        <v>45876.375</v>
      </c>
      <c r="T2658" t="s">
        <v>54</v>
      </c>
      <c r="U2658" t="s">
        <v>4104</v>
      </c>
      <c r="V2658" s="3">
        <v>45871.490277777775</v>
      </c>
      <c r="W2658" t="s">
        <v>1100</v>
      </c>
      <c r="Y2658" s="4">
        <v>45876</v>
      </c>
      <c r="Z2658" s="2">
        <v>0.81263888888888891</v>
      </c>
    </row>
    <row r="2659" spans="1:26" x14ac:dyDescent="0.3">
      <c r="A2659">
        <v>135424</v>
      </c>
      <c r="B2659" t="s">
        <v>67</v>
      </c>
      <c r="C2659" t="s">
        <v>187</v>
      </c>
      <c r="D2659" t="s">
        <v>51</v>
      </c>
      <c r="E2659" t="s">
        <v>52</v>
      </c>
      <c r="F2659">
        <v>8891435424</v>
      </c>
      <c r="G2659" t="s">
        <v>53</v>
      </c>
      <c r="H2659">
        <v>7052</v>
      </c>
      <c r="I2659" t="s">
        <v>6039</v>
      </c>
      <c r="J2659" t="s">
        <v>31</v>
      </c>
      <c r="K2659" t="s">
        <v>32</v>
      </c>
      <c r="L2659" t="s">
        <v>17544</v>
      </c>
      <c r="M2659" s="1">
        <v>0.50277777777777777</v>
      </c>
      <c r="N2659" t="s">
        <v>33</v>
      </c>
      <c r="O2659" t="s">
        <v>65</v>
      </c>
      <c r="P2659" s="2">
        <v>1.273148148148148E-4</v>
      </c>
      <c r="Q2659" s="2">
        <v>9.2592592592592588E-5</v>
      </c>
      <c r="R2659">
        <v>100</v>
      </c>
      <c r="S2659" s="3">
        <v>45876.375</v>
      </c>
      <c r="T2659" t="s">
        <v>54</v>
      </c>
      <c r="U2659" t="s">
        <v>6039</v>
      </c>
      <c r="V2659" s="3">
        <v>45871.490972222222</v>
      </c>
      <c r="W2659" t="s">
        <v>1171</v>
      </c>
      <c r="Y2659" s="4">
        <v>45876</v>
      </c>
      <c r="Z2659" s="2">
        <v>0.81263888888888891</v>
      </c>
    </row>
    <row r="2660" spans="1:26" x14ac:dyDescent="0.3">
      <c r="A2660">
        <v>130696</v>
      </c>
      <c r="B2660" t="s">
        <v>956</v>
      </c>
      <c r="C2660" t="s">
        <v>27</v>
      </c>
      <c r="D2660" t="s">
        <v>315</v>
      </c>
      <c r="E2660" t="s">
        <v>52</v>
      </c>
      <c r="F2660">
        <v>9846165306</v>
      </c>
      <c r="G2660" t="s">
        <v>53</v>
      </c>
      <c r="H2660">
        <v>7011</v>
      </c>
      <c r="I2660" t="s">
        <v>4156</v>
      </c>
      <c r="J2660" t="s">
        <v>31</v>
      </c>
      <c r="K2660" t="s">
        <v>32</v>
      </c>
      <c r="L2660" t="s">
        <v>17547</v>
      </c>
      <c r="M2660" s="1">
        <v>0.50347222222222221</v>
      </c>
      <c r="N2660" t="s">
        <v>33</v>
      </c>
      <c r="O2660" t="s">
        <v>33</v>
      </c>
      <c r="P2660" s="2">
        <v>1.8865740740740742E-2</v>
      </c>
      <c r="Q2660" s="2">
        <v>7.291666666666667E-4</v>
      </c>
      <c r="R2660">
        <v>0</v>
      </c>
      <c r="S2660" s="3">
        <v>45876.375</v>
      </c>
      <c r="T2660" t="s">
        <v>54</v>
      </c>
      <c r="U2660" t="s">
        <v>4156</v>
      </c>
      <c r="V2660" s="3">
        <v>45871.490277777775</v>
      </c>
      <c r="W2660" t="s">
        <v>1001</v>
      </c>
      <c r="Y2660" s="4">
        <v>45876</v>
      </c>
      <c r="Z2660" s="2">
        <v>0.81263888888888891</v>
      </c>
    </row>
    <row r="2661" spans="1:26" x14ac:dyDescent="0.3">
      <c r="A2661">
        <v>17376</v>
      </c>
      <c r="B2661" t="s">
        <v>552</v>
      </c>
      <c r="C2661" t="s">
        <v>27</v>
      </c>
      <c r="D2661" t="s">
        <v>324</v>
      </c>
      <c r="E2661" t="s">
        <v>84</v>
      </c>
      <c r="F2661">
        <v>8825828856</v>
      </c>
      <c r="G2661" t="s">
        <v>53</v>
      </c>
      <c r="H2661">
        <v>1793</v>
      </c>
      <c r="I2661" t="s">
        <v>5138</v>
      </c>
      <c r="J2661" t="s">
        <v>31</v>
      </c>
      <c r="K2661" t="s">
        <v>32</v>
      </c>
      <c r="L2661" t="s">
        <v>17548</v>
      </c>
      <c r="M2661" s="1">
        <v>0.50277777777777777</v>
      </c>
      <c r="N2661" t="s">
        <v>33</v>
      </c>
      <c r="O2661" t="s">
        <v>33</v>
      </c>
      <c r="P2661" s="2">
        <v>0.80062500000000003</v>
      </c>
      <c r="Q2661" s="2">
        <v>8.1018518518518516E-5</v>
      </c>
      <c r="R2661">
        <v>100</v>
      </c>
      <c r="S2661" s="3">
        <v>45876.375</v>
      </c>
      <c r="T2661" t="s">
        <v>54</v>
      </c>
      <c r="U2661" t="s">
        <v>5138</v>
      </c>
      <c r="V2661" s="3">
        <v>45871.490277777775</v>
      </c>
      <c r="W2661" t="s">
        <v>628</v>
      </c>
      <c r="Y2661" s="4">
        <v>45876</v>
      </c>
      <c r="Z2661" s="2">
        <v>0.81263888888888891</v>
      </c>
    </row>
    <row r="2662" spans="1:26" x14ac:dyDescent="0.3">
      <c r="A2662">
        <v>21629</v>
      </c>
      <c r="B2662" t="s">
        <v>142</v>
      </c>
      <c r="C2662" t="s">
        <v>27</v>
      </c>
      <c r="D2662" t="s">
        <v>83</v>
      </c>
      <c r="E2662" t="s">
        <v>84</v>
      </c>
      <c r="F2662">
        <v>7010834100</v>
      </c>
      <c r="G2662" t="s">
        <v>53</v>
      </c>
      <c r="H2662">
        <v>7013</v>
      </c>
      <c r="I2662" t="s">
        <v>5323</v>
      </c>
      <c r="J2662" t="s">
        <v>31</v>
      </c>
      <c r="K2662" t="s">
        <v>32</v>
      </c>
      <c r="L2662" t="s">
        <v>17549</v>
      </c>
      <c r="M2662" s="1">
        <v>0.50277777777777777</v>
      </c>
      <c r="N2662" t="s">
        <v>33</v>
      </c>
      <c r="O2662" t="s">
        <v>33</v>
      </c>
      <c r="P2662" s="2">
        <v>3.9351851851851852E-4</v>
      </c>
      <c r="Q2662" s="2">
        <v>2.7777777777777778E-4</v>
      </c>
      <c r="R2662">
        <v>100</v>
      </c>
      <c r="S2662" s="3">
        <v>45876.375</v>
      </c>
      <c r="T2662" t="s">
        <v>54</v>
      </c>
      <c r="U2662" t="s">
        <v>5323</v>
      </c>
      <c r="V2662" s="3">
        <v>45871.490972222222</v>
      </c>
      <c r="W2662" t="s">
        <v>1134</v>
      </c>
      <c r="Y2662" s="4">
        <v>45876</v>
      </c>
      <c r="Z2662" s="2">
        <v>0.81263888888888891</v>
      </c>
    </row>
    <row r="2663" spans="1:26" x14ac:dyDescent="0.3">
      <c r="A2663">
        <v>135424</v>
      </c>
      <c r="B2663" t="s">
        <v>67</v>
      </c>
      <c r="C2663" t="s">
        <v>187</v>
      </c>
      <c r="D2663" t="s">
        <v>51</v>
      </c>
      <c r="E2663" t="s">
        <v>52</v>
      </c>
      <c r="F2663">
        <v>8891435424</v>
      </c>
      <c r="G2663" t="s">
        <v>53</v>
      </c>
      <c r="H2663">
        <v>7052</v>
      </c>
      <c r="I2663" t="s">
        <v>6042</v>
      </c>
      <c r="J2663" t="s">
        <v>31</v>
      </c>
      <c r="K2663" t="s">
        <v>32</v>
      </c>
      <c r="L2663" t="s">
        <v>17544</v>
      </c>
      <c r="M2663" s="1">
        <v>0.50277777777777777</v>
      </c>
      <c r="N2663" t="s">
        <v>33</v>
      </c>
      <c r="O2663" t="s">
        <v>65</v>
      </c>
      <c r="P2663" s="2">
        <v>1.3888888888888889E-4</v>
      </c>
      <c r="Q2663" s="2">
        <v>1.0416666666666667E-4</v>
      </c>
      <c r="R2663">
        <v>0</v>
      </c>
      <c r="S2663" s="3">
        <v>45876.375</v>
      </c>
      <c r="T2663" t="s">
        <v>54</v>
      </c>
      <c r="U2663" t="s">
        <v>6042</v>
      </c>
      <c r="V2663" s="3">
        <v>45871.490972222222</v>
      </c>
      <c r="W2663" t="s">
        <v>1171</v>
      </c>
      <c r="Y2663" s="4">
        <v>45876</v>
      </c>
      <c r="Z2663" s="2">
        <v>0.81263888888888891</v>
      </c>
    </row>
    <row r="2664" spans="1:26" x14ac:dyDescent="0.3">
      <c r="A2664">
        <v>22911</v>
      </c>
      <c r="B2664" t="s">
        <v>1246</v>
      </c>
      <c r="C2664" t="s">
        <v>27</v>
      </c>
      <c r="D2664" t="s">
        <v>78</v>
      </c>
      <c r="E2664" t="s">
        <v>42</v>
      </c>
      <c r="F2664">
        <v>8714638044</v>
      </c>
      <c r="G2664" t="s">
        <v>43</v>
      </c>
      <c r="H2664">
        <v>7401</v>
      </c>
      <c r="I2664" t="s">
        <v>13084</v>
      </c>
      <c r="J2664" t="s">
        <v>31</v>
      </c>
      <c r="K2664" t="s">
        <v>32</v>
      </c>
      <c r="L2664" t="s">
        <v>17527</v>
      </c>
      <c r="M2664" s="1">
        <v>0.50277777777777777</v>
      </c>
      <c r="N2664" t="s">
        <v>33</v>
      </c>
      <c r="O2664" t="s">
        <v>33</v>
      </c>
      <c r="P2664" s="2">
        <v>0.16516203703703702</v>
      </c>
      <c r="Q2664" s="2">
        <v>3.7037037037037035E-4</v>
      </c>
      <c r="R2664">
        <v>100</v>
      </c>
      <c r="S2664" s="3">
        <v>45876.375</v>
      </c>
      <c r="T2664" t="s">
        <v>54</v>
      </c>
      <c r="U2664" t="s">
        <v>13084</v>
      </c>
      <c r="V2664" s="3">
        <v>45871.64166666667</v>
      </c>
      <c r="W2664" t="s">
        <v>1247</v>
      </c>
      <c r="Y2664" s="4">
        <v>45876</v>
      </c>
      <c r="Z2664" s="2">
        <v>0.81263888888888891</v>
      </c>
    </row>
    <row r="2665" spans="1:26" x14ac:dyDescent="0.3">
      <c r="A2665">
        <v>131069</v>
      </c>
      <c r="B2665" t="s">
        <v>94</v>
      </c>
      <c r="C2665" t="s">
        <v>27</v>
      </c>
      <c r="D2665" t="s">
        <v>93</v>
      </c>
      <c r="E2665" t="s">
        <v>76</v>
      </c>
      <c r="F2665">
        <v>7697806109</v>
      </c>
      <c r="G2665" t="s">
        <v>43</v>
      </c>
      <c r="H2665">
        <v>7105</v>
      </c>
      <c r="I2665" t="s">
        <v>14218</v>
      </c>
      <c r="J2665" t="s">
        <v>31</v>
      </c>
      <c r="K2665" t="s">
        <v>32</v>
      </c>
      <c r="L2665" t="s">
        <v>16929</v>
      </c>
      <c r="M2665" s="1">
        <v>0.50277777777777777</v>
      </c>
      <c r="N2665" t="s">
        <v>33</v>
      </c>
      <c r="O2665" t="s">
        <v>33</v>
      </c>
      <c r="P2665" s="2">
        <v>5.5555555555555556E-4</v>
      </c>
      <c r="Q2665" s="2">
        <v>3.5879629629629629E-4</v>
      </c>
      <c r="R2665">
        <v>0</v>
      </c>
      <c r="S2665" s="3">
        <v>45876.375</v>
      </c>
      <c r="T2665" t="s">
        <v>54</v>
      </c>
      <c r="U2665" t="s">
        <v>14218</v>
      </c>
      <c r="V2665" s="3">
        <v>45871.64166666667</v>
      </c>
      <c r="W2665" t="s">
        <v>1277</v>
      </c>
      <c r="Y2665" s="4">
        <v>45876</v>
      </c>
      <c r="Z2665" s="2">
        <v>0.81263888888888891</v>
      </c>
    </row>
    <row r="2666" spans="1:26" x14ac:dyDescent="0.3">
      <c r="A2666">
        <v>135564</v>
      </c>
      <c r="B2666" t="s">
        <v>1478</v>
      </c>
      <c r="C2666" t="s">
        <v>27</v>
      </c>
      <c r="D2666" t="s">
        <v>78</v>
      </c>
      <c r="E2666" t="s">
        <v>42</v>
      </c>
      <c r="F2666">
        <v>7566622189</v>
      </c>
      <c r="G2666" t="s">
        <v>43</v>
      </c>
      <c r="H2666">
        <v>1753</v>
      </c>
      <c r="I2666" t="s">
        <v>8721</v>
      </c>
      <c r="J2666" t="s">
        <v>31</v>
      </c>
      <c r="K2666" t="s">
        <v>32</v>
      </c>
      <c r="L2666" t="s">
        <v>17550</v>
      </c>
      <c r="M2666" s="1">
        <v>0.50277777777777777</v>
      </c>
      <c r="N2666" t="s">
        <v>33</v>
      </c>
      <c r="O2666" t="s">
        <v>33</v>
      </c>
      <c r="P2666" s="2">
        <v>0.70868055555555554</v>
      </c>
      <c r="Q2666" s="2">
        <v>1.8518518518518518E-4</v>
      </c>
      <c r="R2666">
        <v>100</v>
      </c>
      <c r="S2666" s="3">
        <v>45876.375</v>
      </c>
      <c r="T2666" t="s">
        <v>54</v>
      </c>
      <c r="U2666" t="s">
        <v>8721</v>
      </c>
      <c r="V2666" s="3">
        <v>45871.571527777778</v>
      </c>
      <c r="W2666" t="s">
        <v>1482</v>
      </c>
      <c r="Y2666" s="4">
        <v>45876</v>
      </c>
      <c r="Z2666" s="2">
        <v>0.81263888888888891</v>
      </c>
    </row>
    <row r="2667" spans="1:26" x14ac:dyDescent="0.3">
      <c r="A2667">
        <v>135424</v>
      </c>
      <c r="B2667" t="s">
        <v>67</v>
      </c>
      <c r="C2667" t="s">
        <v>187</v>
      </c>
      <c r="D2667" t="s">
        <v>51</v>
      </c>
      <c r="E2667" t="s">
        <v>52</v>
      </c>
      <c r="F2667">
        <v>8891435424</v>
      </c>
      <c r="G2667" t="s">
        <v>53</v>
      </c>
      <c r="H2667">
        <v>7052</v>
      </c>
      <c r="I2667" t="s">
        <v>6044</v>
      </c>
      <c r="J2667" t="s">
        <v>31</v>
      </c>
      <c r="K2667" t="s">
        <v>32</v>
      </c>
      <c r="L2667" t="s">
        <v>17544</v>
      </c>
      <c r="M2667" s="1">
        <v>0.50208333333333333</v>
      </c>
      <c r="N2667" t="s">
        <v>33</v>
      </c>
      <c r="O2667" t="s">
        <v>65</v>
      </c>
      <c r="P2667" s="2">
        <v>1.6203703703703703E-4</v>
      </c>
      <c r="Q2667" s="2">
        <v>1.3888888888888889E-4</v>
      </c>
      <c r="R2667">
        <v>0</v>
      </c>
      <c r="S2667" s="3">
        <v>45876.375</v>
      </c>
      <c r="T2667" t="s">
        <v>54</v>
      </c>
      <c r="U2667" t="s">
        <v>6044</v>
      </c>
      <c r="V2667" s="3">
        <v>45871.490972222222</v>
      </c>
      <c r="W2667" t="s">
        <v>1171</v>
      </c>
      <c r="Y2667" s="4">
        <v>45876</v>
      </c>
      <c r="Z2667" s="2">
        <v>0.81263888888888891</v>
      </c>
    </row>
    <row r="2668" spans="1:26" x14ac:dyDescent="0.3">
      <c r="A2668">
        <v>132313</v>
      </c>
      <c r="B2668" t="s">
        <v>230</v>
      </c>
      <c r="C2668" t="s">
        <v>27</v>
      </c>
      <c r="D2668" t="s">
        <v>231</v>
      </c>
      <c r="E2668" t="s">
        <v>60</v>
      </c>
      <c r="F2668">
        <v>7306423003</v>
      </c>
      <c r="G2668" t="s">
        <v>30</v>
      </c>
      <c r="H2668">
        <v>7175</v>
      </c>
      <c r="I2668" t="s">
        <v>10962</v>
      </c>
      <c r="J2668" t="s">
        <v>31</v>
      </c>
      <c r="K2668" t="s">
        <v>32</v>
      </c>
      <c r="L2668" t="s">
        <v>17551</v>
      </c>
      <c r="M2668" s="1">
        <v>0.50208333333333333</v>
      </c>
      <c r="N2668" t="s">
        <v>33</v>
      </c>
      <c r="O2668" t="s">
        <v>33</v>
      </c>
      <c r="P2668" s="2">
        <v>2.4525462962962964E-2</v>
      </c>
      <c r="Q2668" s="2">
        <v>1.9675925925925926E-4</v>
      </c>
      <c r="R2668">
        <v>100</v>
      </c>
      <c r="S2668" s="3">
        <v>45876.375</v>
      </c>
      <c r="T2668" t="s">
        <v>54</v>
      </c>
      <c r="U2668" t="s">
        <v>10962</v>
      </c>
      <c r="V2668" s="3">
        <v>45871.572916666664</v>
      </c>
      <c r="W2668" t="s">
        <v>2156</v>
      </c>
      <c r="Y2668" s="4">
        <v>45876</v>
      </c>
      <c r="Z2668" s="2">
        <v>0.81263888888888891</v>
      </c>
    </row>
    <row r="2669" spans="1:26" x14ac:dyDescent="0.3">
      <c r="A2669">
        <v>28240</v>
      </c>
      <c r="B2669" t="s">
        <v>440</v>
      </c>
      <c r="C2669" t="s">
        <v>27</v>
      </c>
      <c r="D2669" t="s">
        <v>162</v>
      </c>
      <c r="E2669" t="s">
        <v>29</v>
      </c>
      <c r="F2669">
        <v>8848003828</v>
      </c>
      <c r="G2669" t="s">
        <v>30</v>
      </c>
      <c r="H2669">
        <v>7252</v>
      </c>
      <c r="I2669" t="s">
        <v>12123</v>
      </c>
      <c r="J2669" t="s">
        <v>31</v>
      </c>
      <c r="K2669" t="s">
        <v>32</v>
      </c>
      <c r="L2669" t="s">
        <v>17552</v>
      </c>
      <c r="M2669" s="1">
        <v>0.50277777777777777</v>
      </c>
      <c r="N2669" t="s">
        <v>33</v>
      </c>
      <c r="O2669" t="s">
        <v>33</v>
      </c>
      <c r="P2669" s="5">
        <v>2.0730092592592593</v>
      </c>
      <c r="Q2669" s="2">
        <v>3.0092592592592595E-4</v>
      </c>
      <c r="R2669">
        <v>100</v>
      </c>
      <c r="S2669" s="3">
        <v>45876.375</v>
      </c>
      <c r="T2669" t="s">
        <v>54</v>
      </c>
      <c r="U2669" t="s">
        <v>12123</v>
      </c>
      <c r="V2669" s="3">
        <v>45871.640972222223</v>
      </c>
      <c r="W2669" t="s">
        <v>441</v>
      </c>
      <c r="Y2669" s="4">
        <v>45876</v>
      </c>
      <c r="Z2669" s="2">
        <v>0.81263888888888891</v>
      </c>
    </row>
    <row r="2670" spans="1:26" x14ac:dyDescent="0.3">
      <c r="A2670">
        <v>136013</v>
      </c>
      <c r="B2670" t="s">
        <v>517</v>
      </c>
      <c r="C2670" t="s">
        <v>27</v>
      </c>
      <c r="D2670" t="s">
        <v>295</v>
      </c>
      <c r="E2670" t="s">
        <v>84</v>
      </c>
      <c r="F2670">
        <v>6369542427</v>
      </c>
      <c r="G2670" t="s">
        <v>53</v>
      </c>
      <c r="H2670">
        <v>7075</v>
      </c>
      <c r="I2670" t="s">
        <v>6802</v>
      </c>
      <c r="J2670" t="s">
        <v>31</v>
      </c>
      <c r="K2670" t="s">
        <v>32</v>
      </c>
      <c r="L2670" t="s">
        <v>17553</v>
      </c>
      <c r="M2670" s="1">
        <v>0.50277777777777777</v>
      </c>
      <c r="N2670" t="s">
        <v>33</v>
      </c>
      <c r="O2670" t="s">
        <v>33</v>
      </c>
      <c r="P2670" s="2">
        <v>2.4212962962962964E-2</v>
      </c>
      <c r="Q2670" s="2">
        <v>2.7777777777777778E-4</v>
      </c>
      <c r="R2670">
        <v>100</v>
      </c>
      <c r="S2670" s="3">
        <v>45876.375</v>
      </c>
      <c r="T2670" t="s">
        <v>54</v>
      </c>
      <c r="U2670" t="s">
        <v>6802</v>
      </c>
      <c r="V2670" s="3">
        <v>45871.491666666669</v>
      </c>
      <c r="W2670" t="s">
        <v>307</v>
      </c>
      <c r="Y2670" s="4">
        <v>45876</v>
      </c>
      <c r="Z2670" s="2">
        <v>0.81263888888888891</v>
      </c>
    </row>
    <row r="2671" spans="1:26" x14ac:dyDescent="0.3">
      <c r="A2671">
        <v>134029</v>
      </c>
      <c r="B2671" t="s">
        <v>407</v>
      </c>
      <c r="C2671" t="s">
        <v>27</v>
      </c>
      <c r="D2671" t="s">
        <v>51</v>
      </c>
      <c r="E2671" t="s">
        <v>52</v>
      </c>
      <c r="F2671">
        <v>9061511542</v>
      </c>
      <c r="G2671" t="s">
        <v>53</v>
      </c>
      <c r="H2671">
        <v>7028</v>
      </c>
      <c r="I2671" t="s">
        <v>4895</v>
      </c>
      <c r="J2671" t="s">
        <v>31</v>
      </c>
      <c r="K2671" t="s">
        <v>32</v>
      </c>
      <c r="L2671" t="s">
        <v>17554</v>
      </c>
      <c r="M2671" s="1">
        <v>0.50208333333333333</v>
      </c>
      <c r="N2671" t="s">
        <v>33</v>
      </c>
      <c r="O2671" t="s">
        <v>33</v>
      </c>
      <c r="P2671" s="2">
        <v>4.9074074074074076E-2</v>
      </c>
      <c r="Q2671" s="2">
        <v>2.3148148148148149E-4</v>
      </c>
      <c r="R2671">
        <v>0</v>
      </c>
      <c r="S2671" s="3">
        <v>45876.375</v>
      </c>
      <c r="T2671" t="s">
        <v>54</v>
      </c>
      <c r="U2671" t="s">
        <v>4895</v>
      </c>
      <c r="V2671" s="3">
        <v>45871.490277777775</v>
      </c>
      <c r="W2671" t="s">
        <v>573</v>
      </c>
      <c r="Y2671" s="4">
        <v>45876</v>
      </c>
      <c r="Z2671" s="2">
        <v>0.81263888888888891</v>
      </c>
    </row>
    <row r="2672" spans="1:26" x14ac:dyDescent="0.3">
      <c r="A2672">
        <v>131069</v>
      </c>
      <c r="B2672" t="s">
        <v>94</v>
      </c>
      <c r="C2672" t="s">
        <v>27</v>
      </c>
      <c r="D2672" t="s">
        <v>93</v>
      </c>
      <c r="E2672" t="s">
        <v>76</v>
      </c>
      <c r="F2672">
        <v>7697806109</v>
      </c>
      <c r="G2672" t="s">
        <v>43</v>
      </c>
      <c r="H2672">
        <v>7105</v>
      </c>
      <c r="I2672" t="s">
        <v>14230</v>
      </c>
      <c r="J2672" t="s">
        <v>31</v>
      </c>
      <c r="K2672" t="s">
        <v>32</v>
      </c>
      <c r="L2672" t="s">
        <v>16929</v>
      </c>
      <c r="M2672" s="1">
        <v>0.50208333333333333</v>
      </c>
      <c r="N2672" t="s">
        <v>33</v>
      </c>
      <c r="O2672" t="s">
        <v>33</v>
      </c>
      <c r="P2672" s="2">
        <v>1.1574074074074075E-4</v>
      </c>
      <c r="Q2672" s="2">
        <v>4.6296296296296294E-5</v>
      </c>
      <c r="R2672">
        <v>0</v>
      </c>
      <c r="S2672" s="3">
        <v>45876.375</v>
      </c>
      <c r="T2672" t="s">
        <v>54</v>
      </c>
      <c r="U2672" t="s">
        <v>14230</v>
      </c>
      <c r="V2672" s="3">
        <v>45871.64166666667</v>
      </c>
      <c r="W2672" t="s">
        <v>1277</v>
      </c>
      <c r="Y2672" s="4">
        <v>45876</v>
      </c>
      <c r="Z2672" s="2">
        <v>0.81263888888888891</v>
      </c>
    </row>
    <row r="2673" spans="1:26" x14ac:dyDescent="0.3">
      <c r="A2673">
        <v>135424</v>
      </c>
      <c r="B2673" t="s">
        <v>67</v>
      </c>
      <c r="C2673" t="s">
        <v>187</v>
      </c>
      <c r="D2673" t="s">
        <v>51</v>
      </c>
      <c r="E2673" t="s">
        <v>52</v>
      </c>
      <c r="F2673">
        <v>8891435424</v>
      </c>
      <c r="G2673" t="s">
        <v>53</v>
      </c>
      <c r="H2673">
        <v>7052</v>
      </c>
      <c r="I2673" t="s">
        <v>6046</v>
      </c>
      <c r="J2673" t="s">
        <v>31</v>
      </c>
      <c r="K2673" t="s">
        <v>32</v>
      </c>
      <c r="L2673" t="s">
        <v>17544</v>
      </c>
      <c r="M2673" s="1">
        <v>0.50208333333333333</v>
      </c>
      <c r="N2673" t="s">
        <v>33</v>
      </c>
      <c r="O2673" t="s">
        <v>65</v>
      </c>
      <c r="P2673" s="2">
        <v>1.6203703703703703E-4</v>
      </c>
      <c r="Q2673" s="2">
        <v>1.3888888888888889E-4</v>
      </c>
      <c r="R2673">
        <v>0</v>
      </c>
      <c r="S2673" s="3">
        <v>45876.375</v>
      </c>
      <c r="T2673" t="s">
        <v>54</v>
      </c>
      <c r="U2673" t="s">
        <v>6046</v>
      </c>
      <c r="V2673" s="3">
        <v>45871.490972222222</v>
      </c>
      <c r="W2673" t="s">
        <v>1171</v>
      </c>
      <c r="Y2673" s="4">
        <v>45876</v>
      </c>
      <c r="Z2673" s="2">
        <v>0.81263888888888891</v>
      </c>
    </row>
    <row r="2674" spans="1:26" x14ac:dyDescent="0.3">
      <c r="A2674">
        <v>21629</v>
      </c>
      <c r="B2674" t="s">
        <v>142</v>
      </c>
      <c r="C2674" t="s">
        <v>27</v>
      </c>
      <c r="D2674" t="s">
        <v>83</v>
      </c>
      <c r="E2674" t="s">
        <v>84</v>
      </c>
      <c r="F2674">
        <v>7010834100</v>
      </c>
      <c r="G2674" t="s">
        <v>53</v>
      </c>
      <c r="H2674">
        <v>7013</v>
      </c>
      <c r="I2674" t="s">
        <v>5330</v>
      </c>
      <c r="J2674" t="s">
        <v>31</v>
      </c>
      <c r="K2674" t="s">
        <v>32</v>
      </c>
      <c r="L2674" t="s">
        <v>17549</v>
      </c>
      <c r="M2674" s="1">
        <v>0.50208333333333333</v>
      </c>
      <c r="N2674" t="s">
        <v>33</v>
      </c>
      <c r="O2674" t="s">
        <v>33</v>
      </c>
      <c r="P2674" s="2">
        <v>3.5324074074074077E-2</v>
      </c>
      <c r="Q2674" s="2">
        <v>3.0092592592592595E-4</v>
      </c>
      <c r="R2674">
        <v>100</v>
      </c>
      <c r="S2674" s="3">
        <v>45876.375</v>
      </c>
      <c r="T2674" t="s">
        <v>54</v>
      </c>
      <c r="U2674" t="s">
        <v>5330</v>
      </c>
      <c r="V2674" s="3">
        <v>45871.490972222222</v>
      </c>
      <c r="W2674" t="s">
        <v>1134</v>
      </c>
      <c r="Y2674" s="4">
        <v>45876</v>
      </c>
      <c r="Z2674" s="2">
        <v>0.81263888888888891</v>
      </c>
    </row>
    <row r="2675" spans="1:26" x14ac:dyDescent="0.3">
      <c r="A2675">
        <v>130921</v>
      </c>
      <c r="B2675" t="s">
        <v>650</v>
      </c>
      <c r="C2675" t="s">
        <v>27</v>
      </c>
      <c r="D2675" t="s">
        <v>547</v>
      </c>
      <c r="E2675" t="s">
        <v>76</v>
      </c>
      <c r="F2675">
        <v>8817465318</v>
      </c>
      <c r="G2675" t="s">
        <v>43</v>
      </c>
      <c r="H2675">
        <v>7128</v>
      </c>
      <c r="I2675" t="s">
        <v>14353</v>
      </c>
      <c r="J2675" t="s">
        <v>31</v>
      </c>
      <c r="K2675" t="s">
        <v>32</v>
      </c>
      <c r="L2675" t="s">
        <v>17555</v>
      </c>
      <c r="M2675" s="1">
        <v>0.50208333333333333</v>
      </c>
      <c r="N2675" t="s">
        <v>33</v>
      </c>
      <c r="O2675" t="s">
        <v>65</v>
      </c>
      <c r="P2675" s="2">
        <v>5.6493055555555553E-2</v>
      </c>
      <c r="Q2675" s="2">
        <v>4.6296296296296298E-4</v>
      </c>
      <c r="R2675">
        <v>100</v>
      </c>
      <c r="S2675" s="3">
        <v>45876.375</v>
      </c>
      <c r="T2675" t="s">
        <v>54</v>
      </c>
      <c r="U2675" t="s">
        <v>14353</v>
      </c>
      <c r="V2675" s="3">
        <v>45871.642361111109</v>
      </c>
      <c r="W2675" t="s">
        <v>1934</v>
      </c>
      <c r="Y2675" s="4">
        <v>45876</v>
      </c>
      <c r="Z2675" s="2">
        <v>0.81263888888888891</v>
      </c>
    </row>
    <row r="2676" spans="1:26" x14ac:dyDescent="0.3">
      <c r="A2676">
        <v>135424</v>
      </c>
      <c r="B2676" t="s">
        <v>67</v>
      </c>
      <c r="C2676" t="s">
        <v>187</v>
      </c>
      <c r="D2676" t="s">
        <v>51</v>
      </c>
      <c r="E2676" t="s">
        <v>52</v>
      </c>
      <c r="F2676">
        <v>8891435424</v>
      </c>
      <c r="G2676" t="s">
        <v>53</v>
      </c>
      <c r="H2676">
        <v>7052</v>
      </c>
      <c r="I2676" t="s">
        <v>6058</v>
      </c>
      <c r="J2676" t="s">
        <v>31</v>
      </c>
      <c r="K2676" t="s">
        <v>32</v>
      </c>
      <c r="L2676" t="s">
        <v>17544</v>
      </c>
      <c r="M2676" s="1">
        <v>0.50208333333333333</v>
      </c>
      <c r="N2676" t="s">
        <v>33</v>
      </c>
      <c r="O2676" t="s">
        <v>65</v>
      </c>
      <c r="P2676" s="2">
        <v>1.3888888888888889E-4</v>
      </c>
      <c r="Q2676" s="2">
        <v>1.1574074074074075E-4</v>
      </c>
      <c r="R2676">
        <v>100</v>
      </c>
      <c r="S2676" s="3">
        <v>45876.375</v>
      </c>
      <c r="T2676" t="s">
        <v>54</v>
      </c>
      <c r="U2676" t="s">
        <v>6058</v>
      </c>
      <c r="V2676" s="3">
        <v>45871.490972222222</v>
      </c>
      <c r="W2676" t="s">
        <v>1171</v>
      </c>
      <c r="Y2676" s="4">
        <v>45876</v>
      </c>
      <c r="Z2676" s="2">
        <v>0.81263888888888891</v>
      </c>
    </row>
    <row r="2677" spans="1:26" x14ac:dyDescent="0.3">
      <c r="A2677">
        <v>135424</v>
      </c>
      <c r="B2677" t="s">
        <v>67</v>
      </c>
      <c r="C2677" t="s">
        <v>187</v>
      </c>
      <c r="D2677" t="s">
        <v>51</v>
      </c>
      <c r="E2677" t="s">
        <v>52</v>
      </c>
      <c r="F2677">
        <v>8891435424</v>
      </c>
      <c r="G2677" t="s">
        <v>53</v>
      </c>
      <c r="H2677">
        <v>7052</v>
      </c>
      <c r="I2677" t="s">
        <v>6061</v>
      </c>
      <c r="J2677" t="s">
        <v>31</v>
      </c>
      <c r="K2677" t="s">
        <v>32</v>
      </c>
      <c r="L2677" t="s">
        <v>17544</v>
      </c>
      <c r="M2677" s="1">
        <v>0.50208333333333333</v>
      </c>
      <c r="N2677" t="s">
        <v>33</v>
      </c>
      <c r="O2677" t="s">
        <v>65</v>
      </c>
      <c r="P2677" s="2">
        <v>1.3888888888888889E-4</v>
      </c>
      <c r="Q2677" s="2">
        <v>1.0416666666666667E-4</v>
      </c>
      <c r="R2677">
        <v>0</v>
      </c>
      <c r="S2677" s="3">
        <v>45876.375</v>
      </c>
      <c r="T2677" t="s">
        <v>54</v>
      </c>
      <c r="U2677" t="s">
        <v>6061</v>
      </c>
      <c r="V2677" s="3">
        <v>45871.490972222222</v>
      </c>
      <c r="W2677" t="s">
        <v>1171</v>
      </c>
      <c r="Y2677" s="4">
        <v>45876</v>
      </c>
      <c r="Z2677" s="2">
        <v>0.81263888888888891</v>
      </c>
    </row>
    <row r="2678" spans="1:26" x14ac:dyDescent="0.3">
      <c r="A2678">
        <v>25820</v>
      </c>
      <c r="B2678" t="s">
        <v>621</v>
      </c>
      <c r="C2678" t="s">
        <v>27</v>
      </c>
      <c r="D2678" t="s">
        <v>327</v>
      </c>
      <c r="E2678" t="s">
        <v>76</v>
      </c>
      <c r="F2678">
        <v>8714651656</v>
      </c>
      <c r="G2678" t="s">
        <v>43</v>
      </c>
      <c r="H2678">
        <v>7412</v>
      </c>
      <c r="I2678" t="s">
        <v>15245</v>
      </c>
      <c r="J2678" t="s">
        <v>31</v>
      </c>
      <c r="K2678" t="s">
        <v>32</v>
      </c>
      <c r="L2678" t="s">
        <v>17556</v>
      </c>
      <c r="M2678" s="1">
        <v>0.50208333333333333</v>
      </c>
      <c r="N2678" t="s">
        <v>33</v>
      </c>
      <c r="O2678" t="s">
        <v>33</v>
      </c>
      <c r="P2678" s="2">
        <v>0.75126157407407412</v>
      </c>
      <c r="Q2678" s="2">
        <v>1.3888888888888889E-4</v>
      </c>
      <c r="R2678">
        <v>100</v>
      </c>
      <c r="S2678" s="3">
        <v>45876.375</v>
      </c>
      <c r="T2678" t="s">
        <v>54</v>
      </c>
      <c r="U2678" t="s">
        <v>15245</v>
      </c>
      <c r="V2678" s="3">
        <v>45871.642361111109</v>
      </c>
      <c r="W2678" t="s">
        <v>829</v>
      </c>
      <c r="Y2678" s="4">
        <v>45876</v>
      </c>
      <c r="Z2678" s="2">
        <v>0.81263888888888891</v>
      </c>
    </row>
    <row r="2679" spans="1:26" x14ac:dyDescent="0.3">
      <c r="A2679">
        <v>131411</v>
      </c>
      <c r="B2679" t="s">
        <v>1045</v>
      </c>
      <c r="C2679" t="s">
        <v>27</v>
      </c>
      <c r="D2679" t="s">
        <v>231</v>
      </c>
      <c r="E2679" t="s">
        <v>60</v>
      </c>
      <c r="F2679">
        <v>9373588731</v>
      </c>
      <c r="G2679" t="s">
        <v>30</v>
      </c>
      <c r="H2679">
        <v>7451</v>
      </c>
      <c r="I2679" t="s">
        <v>13570</v>
      </c>
      <c r="J2679" t="s">
        <v>31</v>
      </c>
      <c r="K2679" t="s">
        <v>32</v>
      </c>
      <c r="L2679" t="s">
        <v>18608</v>
      </c>
      <c r="M2679" s="1">
        <v>0.67847222222222225</v>
      </c>
      <c r="N2679" t="s">
        <v>33</v>
      </c>
      <c r="O2679" t="s">
        <v>33</v>
      </c>
      <c r="P2679" s="2">
        <v>1.1921296296296296E-2</v>
      </c>
      <c r="Q2679" s="2">
        <v>0.17724537037037036</v>
      </c>
      <c r="R2679">
        <v>100</v>
      </c>
      <c r="S2679" s="3">
        <v>45876.375</v>
      </c>
      <c r="T2679" t="s">
        <v>54</v>
      </c>
      <c r="U2679" t="s">
        <v>13570</v>
      </c>
      <c r="V2679" s="3">
        <v>45871.64166666667</v>
      </c>
      <c r="W2679" t="s">
        <v>1982</v>
      </c>
      <c r="Y2679" s="4">
        <v>45876</v>
      </c>
      <c r="Z2679" s="2">
        <v>0.81263888888888891</v>
      </c>
    </row>
    <row r="2680" spans="1:26" x14ac:dyDescent="0.3">
      <c r="A2680">
        <v>135424</v>
      </c>
      <c r="B2680" t="s">
        <v>67</v>
      </c>
      <c r="C2680" t="s">
        <v>187</v>
      </c>
      <c r="D2680" t="s">
        <v>51</v>
      </c>
      <c r="E2680" t="s">
        <v>52</v>
      </c>
      <c r="F2680">
        <v>8891435424</v>
      </c>
      <c r="G2680" t="s">
        <v>53</v>
      </c>
      <c r="H2680">
        <v>7052</v>
      </c>
      <c r="I2680" t="s">
        <v>6063</v>
      </c>
      <c r="J2680" t="s">
        <v>31</v>
      </c>
      <c r="K2680" t="s">
        <v>32</v>
      </c>
      <c r="L2680" t="s">
        <v>17544</v>
      </c>
      <c r="M2680" s="1">
        <v>0.50138888888888888</v>
      </c>
      <c r="N2680" t="s">
        <v>33</v>
      </c>
      <c r="O2680" t="s">
        <v>65</v>
      </c>
      <c r="P2680" s="2">
        <v>0.75730324074074074</v>
      </c>
      <c r="Q2680" s="2">
        <v>2.3148148148148149E-4</v>
      </c>
      <c r="R2680">
        <v>0</v>
      </c>
      <c r="S2680" s="3">
        <v>45876.375</v>
      </c>
      <c r="T2680" t="s">
        <v>54</v>
      </c>
      <c r="U2680" t="s">
        <v>6063</v>
      </c>
      <c r="V2680" s="3">
        <v>45871.490972222222</v>
      </c>
      <c r="W2680" t="s">
        <v>1171</v>
      </c>
      <c r="Y2680" s="4">
        <v>45876</v>
      </c>
      <c r="Z2680" s="2">
        <v>0.81263888888888891</v>
      </c>
    </row>
    <row r="2681" spans="1:26" x14ac:dyDescent="0.3">
      <c r="A2681">
        <v>21548</v>
      </c>
      <c r="B2681" t="s">
        <v>649</v>
      </c>
      <c r="C2681" t="s">
        <v>109</v>
      </c>
      <c r="D2681" t="s">
        <v>59</v>
      </c>
      <c r="E2681" t="s">
        <v>60</v>
      </c>
      <c r="G2681" t="s">
        <v>30</v>
      </c>
      <c r="H2681">
        <v>7382</v>
      </c>
      <c r="I2681" t="s">
        <v>12880</v>
      </c>
      <c r="J2681" t="s">
        <v>31</v>
      </c>
      <c r="K2681" t="s">
        <v>32</v>
      </c>
      <c r="L2681" t="s">
        <v>17557</v>
      </c>
      <c r="M2681" s="1">
        <v>0.50138888888888888</v>
      </c>
      <c r="N2681" t="s">
        <v>33</v>
      </c>
      <c r="O2681" t="s">
        <v>33</v>
      </c>
      <c r="P2681" s="2">
        <v>6.190972222222222E-2</v>
      </c>
      <c r="Q2681" s="2">
        <v>2.199074074074074E-4</v>
      </c>
      <c r="R2681">
        <v>100</v>
      </c>
      <c r="S2681" s="3">
        <v>45876.375</v>
      </c>
      <c r="T2681" t="s">
        <v>54</v>
      </c>
      <c r="U2681" t="s">
        <v>12880</v>
      </c>
      <c r="V2681" s="3">
        <v>45871.640972222223</v>
      </c>
      <c r="W2681" t="s">
        <v>1174</v>
      </c>
      <c r="Y2681" s="4">
        <v>45876</v>
      </c>
      <c r="Z2681" s="2">
        <v>0.81263888888888891</v>
      </c>
    </row>
    <row r="2682" spans="1:26" x14ac:dyDescent="0.3">
      <c r="A2682">
        <v>132062</v>
      </c>
      <c r="B2682" t="s">
        <v>163</v>
      </c>
      <c r="C2682" t="s">
        <v>27</v>
      </c>
      <c r="D2682" t="s">
        <v>78</v>
      </c>
      <c r="E2682" t="s">
        <v>42</v>
      </c>
      <c r="F2682">
        <v>7415758509</v>
      </c>
      <c r="G2682" t="s">
        <v>43</v>
      </c>
      <c r="H2682">
        <v>1762</v>
      </c>
      <c r="I2682" t="s">
        <v>8956</v>
      </c>
      <c r="J2682" t="s">
        <v>31</v>
      </c>
      <c r="K2682" t="s">
        <v>32</v>
      </c>
      <c r="L2682" t="s">
        <v>17558</v>
      </c>
      <c r="M2682" s="1">
        <v>0.50208333333333333</v>
      </c>
      <c r="N2682" t="s">
        <v>33</v>
      </c>
      <c r="O2682" t="s">
        <v>33</v>
      </c>
      <c r="P2682" s="2">
        <v>1.0995370370370371E-3</v>
      </c>
      <c r="Q2682" s="2">
        <v>8.4490740740740739E-4</v>
      </c>
      <c r="R2682">
        <v>100</v>
      </c>
      <c r="S2682" s="3">
        <v>45876.375</v>
      </c>
      <c r="T2682" t="s">
        <v>54</v>
      </c>
      <c r="U2682" t="s">
        <v>8956</v>
      </c>
      <c r="V2682" s="3">
        <v>45871.571527777778</v>
      </c>
      <c r="W2682" t="s">
        <v>877</v>
      </c>
      <c r="Y2682" s="4">
        <v>45876</v>
      </c>
      <c r="Z2682" s="2">
        <v>0.81263888888888891</v>
      </c>
    </row>
    <row r="2683" spans="1:26" x14ac:dyDescent="0.3">
      <c r="A2683">
        <v>134719</v>
      </c>
      <c r="B2683" t="s">
        <v>164</v>
      </c>
      <c r="C2683" t="s">
        <v>27</v>
      </c>
      <c r="D2683" t="s">
        <v>129</v>
      </c>
      <c r="E2683" t="s">
        <v>42</v>
      </c>
      <c r="F2683">
        <v>8889171586</v>
      </c>
      <c r="G2683" t="s">
        <v>43</v>
      </c>
      <c r="H2683">
        <v>7120</v>
      </c>
      <c r="I2683" t="s">
        <v>10077</v>
      </c>
      <c r="J2683" t="s">
        <v>31</v>
      </c>
      <c r="K2683" t="s">
        <v>32</v>
      </c>
      <c r="L2683" t="s">
        <v>17559</v>
      </c>
      <c r="M2683" s="1">
        <v>0.50138888888888888</v>
      </c>
      <c r="N2683" t="s">
        <v>33</v>
      </c>
      <c r="O2683" t="s">
        <v>33</v>
      </c>
      <c r="P2683" s="2">
        <v>3.0358796296296297E-2</v>
      </c>
      <c r="Q2683" s="2">
        <v>4.6296296296296298E-4</v>
      </c>
      <c r="R2683">
        <v>100</v>
      </c>
      <c r="S2683" s="3">
        <v>45876.375</v>
      </c>
      <c r="T2683" t="s">
        <v>54</v>
      </c>
      <c r="U2683" t="s">
        <v>10077</v>
      </c>
      <c r="V2683" s="3">
        <v>45871.572222222225</v>
      </c>
      <c r="W2683" t="s">
        <v>662</v>
      </c>
      <c r="Y2683" s="4">
        <v>45876</v>
      </c>
      <c r="Z2683" s="2">
        <v>0.81263888888888891</v>
      </c>
    </row>
    <row r="2684" spans="1:26" x14ac:dyDescent="0.3">
      <c r="A2684">
        <v>28830</v>
      </c>
      <c r="B2684" t="s">
        <v>306</v>
      </c>
      <c r="C2684" t="s">
        <v>27</v>
      </c>
      <c r="D2684" t="s">
        <v>295</v>
      </c>
      <c r="E2684" t="s">
        <v>84</v>
      </c>
      <c r="F2684">
        <v>8714674861</v>
      </c>
      <c r="G2684" t="s">
        <v>53</v>
      </c>
      <c r="H2684">
        <v>7290</v>
      </c>
      <c r="I2684" t="s">
        <v>7587</v>
      </c>
      <c r="J2684" t="s">
        <v>31</v>
      </c>
      <c r="K2684" t="s">
        <v>32</v>
      </c>
      <c r="L2684" t="s">
        <v>17560</v>
      </c>
      <c r="M2684" s="1">
        <v>0.50138888888888888</v>
      </c>
      <c r="N2684" t="s">
        <v>33</v>
      </c>
      <c r="O2684" t="s">
        <v>33</v>
      </c>
      <c r="P2684" s="2">
        <v>8.8009259259259259E-2</v>
      </c>
      <c r="Q2684" s="2">
        <v>1.9675925925925926E-4</v>
      </c>
      <c r="R2684">
        <v>100</v>
      </c>
      <c r="S2684" s="3">
        <v>45876.375</v>
      </c>
      <c r="T2684" t="s">
        <v>54</v>
      </c>
      <c r="U2684" t="s">
        <v>7587</v>
      </c>
      <c r="V2684" s="3">
        <v>45871.491666666669</v>
      </c>
      <c r="W2684" t="s">
        <v>701</v>
      </c>
      <c r="Y2684" s="4">
        <v>45876</v>
      </c>
      <c r="Z2684" s="2">
        <v>0.81263888888888891</v>
      </c>
    </row>
    <row r="2685" spans="1:26" x14ac:dyDescent="0.3">
      <c r="A2685">
        <v>27266</v>
      </c>
      <c r="B2685" t="s">
        <v>346</v>
      </c>
      <c r="C2685" t="s">
        <v>187</v>
      </c>
      <c r="D2685" t="s">
        <v>318</v>
      </c>
      <c r="E2685" t="s">
        <v>76</v>
      </c>
      <c r="F2685">
        <v>8714665644</v>
      </c>
      <c r="G2685" t="s">
        <v>43</v>
      </c>
      <c r="H2685">
        <v>7132</v>
      </c>
      <c r="I2685" t="s">
        <v>14475</v>
      </c>
      <c r="J2685" t="s">
        <v>31</v>
      </c>
      <c r="K2685" t="s">
        <v>32</v>
      </c>
      <c r="L2685" t="s">
        <v>17561</v>
      </c>
      <c r="M2685" s="1">
        <v>0.50138888888888888</v>
      </c>
      <c r="N2685" t="s">
        <v>33</v>
      </c>
      <c r="O2685" t="s">
        <v>33</v>
      </c>
      <c r="P2685" s="2">
        <v>1.8518518518518518E-4</v>
      </c>
      <c r="Q2685" s="2">
        <v>1.1574074074074075E-4</v>
      </c>
      <c r="R2685">
        <v>100</v>
      </c>
      <c r="S2685" s="3">
        <v>45876.375</v>
      </c>
      <c r="T2685" t="s">
        <v>54</v>
      </c>
      <c r="U2685" t="s">
        <v>14475</v>
      </c>
      <c r="V2685" s="3">
        <v>45871.642361111109</v>
      </c>
      <c r="W2685" t="s">
        <v>970</v>
      </c>
      <c r="Y2685" s="4">
        <v>45876</v>
      </c>
      <c r="Z2685" s="2">
        <v>0.81263888888888891</v>
      </c>
    </row>
    <row r="2686" spans="1:26" x14ac:dyDescent="0.3">
      <c r="A2686">
        <v>130758</v>
      </c>
      <c r="B2686" t="s">
        <v>67</v>
      </c>
      <c r="C2686" t="s">
        <v>187</v>
      </c>
      <c r="D2686" t="s">
        <v>51</v>
      </c>
      <c r="E2686" t="s">
        <v>52</v>
      </c>
      <c r="F2686">
        <v>9995791963</v>
      </c>
      <c r="G2686" t="s">
        <v>53</v>
      </c>
      <c r="H2686">
        <v>7052</v>
      </c>
      <c r="I2686" t="s">
        <v>6027</v>
      </c>
      <c r="J2686" t="s">
        <v>31</v>
      </c>
      <c r="K2686" t="s">
        <v>32</v>
      </c>
      <c r="L2686" t="s">
        <v>17562</v>
      </c>
      <c r="M2686" s="1">
        <v>0.50138888888888888</v>
      </c>
      <c r="N2686" t="s">
        <v>33</v>
      </c>
      <c r="O2686" t="s">
        <v>33</v>
      </c>
      <c r="P2686" s="2">
        <v>9.7569444444444448E-3</v>
      </c>
      <c r="Q2686" s="2">
        <v>2.0833333333333335E-4</v>
      </c>
      <c r="R2686">
        <v>0</v>
      </c>
      <c r="S2686" s="3">
        <v>45876.375</v>
      </c>
      <c r="T2686" t="s">
        <v>54</v>
      </c>
      <c r="U2686" t="s">
        <v>6027</v>
      </c>
      <c r="V2686" s="3">
        <v>45871.490972222222</v>
      </c>
      <c r="W2686" t="s">
        <v>1042</v>
      </c>
      <c r="Y2686" s="4">
        <v>45876</v>
      </c>
      <c r="Z2686" s="2">
        <v>0.81263888888888891</v>
      </c>
    </row>
    <row r="2687" spans="1:26" x14ac:dyDescent="0.3">
      <c r="A2687">
        <v>27266</v>
      </c>
      <c r="B2687" t="s">
        <v>346</v>
      </c>
      <c r="C2687" t="s">
        <v>187</v>
      </c>
      <c r="D2687" t="s">
        <v>318</v>
      </c>
      <c r="E2687" t="s">
        <v>76</v>
      </c>
      <c r="F2687">
        <v>8714665644</v>
      </c>
      <c r="G2687" t="s">
        <v>43</v>
      </c>
      <c r="H2687">
        <v>7132</v>
      </c>
      <c r="I2687" t="s">
        <v>14482</v>
      </c>
      <c r="J2687" t="s">
        <v>31</v>
      </c>
      <c r="K2687" t="s">
        <v>32</v>
      </c>
      <c r="L2687" t="s">
        <v>17563</v>
      </c>
      <c r="M2687" s="1">
        <v>0.50069444444444444</v>
      </c>
      <c r="N2687" t="s">
        <v>33</v>
      </c>
      <c r="O2687" t="s">
        <v>33</v>
      </c>
      <c r="P2687" s="2">
        <v>0.74530092592592589</v>
      </c>
      <c r="Q2687" s="2">
        <v>1.273148148148148E-4</v>
      </c>
      <c r="R2687">
        <v>100</v>
      </c>
      <c r="S2687" s="3">
        <v>45876.375</v>
      </c>
      <c r="T2687" t="s">
        <v>54</v>
      </c>
      <c r="U2687" t="s">
        <v>14482</v>
      </c>
      <c r="V2687" s="3">
        <v>45871.642361111109</v>
      </c>
      <c r="W2687" t="s">
        <v>970</v>
      </c>
      <c r="Y2687" s="4">
        <v>45876</v>
      </c>
      <c r="Z2687" s="2">
        <v>0.81263888888888891</v>
      </c>
    </row>
    <row r="2688" spans="1:26" x14ac:dyDescent="0.3">
      <c r="A2688">
        <v>136176</v>
      </c>
      <c r="B2688" t="s">
        <v>602</v>
      </c>
      <c r="C2688" t="s">
        <v>27</v>
      </c>
      <c r="D2688" t="s">
        <v>333</v>
      </c>
      <c r="E2688" t="s">
        <v>48</v>
      </c>
      <c r="G2688" t="s">
        <v>43</v>
      </c>
      <c r="H2688">
        <v>7348</v>
      </c>
      <c r="I2688" t="s">
        <v>14962</v>
      </c>
      <c r="J2688" t="s">
        <v>31</v>
      </c>
      <c r="K2688" t="s">
        <v>32</v>
      </c>
      <c r="L2688" t="s">
        <v>17531</v>
      </c>
      <c r="M2688" s="1">
        <v>0.50069444444444444</v>
      </c>
      <c r="N2688" t="s">
        <v>33</v>
      </c>
      <c r="O2688" t="s">
        <v>33</v>
      </c>
      <c r="P2688" s="2">
        <v>3.5787037037037034E-2</v>
      </c>
      <c r="Q2688" s="2">
        <v>1.8518518518518518E-4</v>
      </c>
      <c r="R2688">
        <v>100</v>
      </c>
      <c r="S2688" s="3">
        <v>45876.375</v>
      </c>
      <c r="T2688" t="s">
        <v>54</v>
      </c>
      <c r="U2688" t="s">
        <v>14962</v>
      </c>
      <c r="V2688" s="3">
        <v>45871.642361111109</v>
      </c>
      <c r="W2688" t="s">
        <v>1235</v>
      </c>
      <c r="Y2688" s="4">
        <v>45876</v>
      </c>
      <c r="Z2688" s="2">
        <v>0.81263888888888891</v>
      </c>
    </row>
    <row r="2689" spans="1:26" x14ac:dyDescent="0.3">
      <c r="A2689">
        <v>24808</v>
      </c>
      <c r="B2689" t="s">
        <v>68</v>
      </c>
      <c r="C2689" t="s">
        <v>27</v>
      </c>
      <c r="D2689" t="s">
        <v>69</v>
      </c>
      <c r="E2689" t="s">
        <v>70</v>
      </c>
      <c r="F2689">
        <v>8590600912</v>
      </c>
      <c r="G2689" t="s">
        <v>43</v>
      </c>
      <c r="H2689">
        <v>7003</v>
      </c>
      <c r="I2689" t="s">
        <v>9368</v>
      </c>
      <c r="J2689" t="s">
        <v>31</v>
      </c>
      <c r="K2689" t="s">
        <v>32</v>
      </c>
      <c r="L2689" t="s">
        <v>17564</v>
      </c>
      <c r="M2689" s="1">
        <v>0.50069444444444444</v>
      </c>
      <c r="N2689" t="s">
        <v>33</v>
      </c>
      <c r="O2689" t="s">
        <v>33</v>
      </c>
      <c r="P2689" s="2">
        <v>3.4722222222222224E-4</v>
      </c>
      <c r="Q2689" s="2">
        <v>2.7777777777777778E-4</v>
      </c>
      <c r="R2689">
        <v>30</v>
      </c>
      <c r="S2689" s="3">
        <v>45876.375</v>
      </c>
      <c r="T2689" t="s">
        <v>54</v>
      </c>
      <c r="U2689" t="s">
        <v>9368</v>
      </c>
      <c r="V2689" s="3">
        <v>45871.571527777778</v>
      </c>
      <c r="W2689" t="s">
        <v>141</v>
      </c>
      <c r="Y2689" s="4">
        <v>45876</v>
      </c>
      <c r="Z2689" s="2">
        <v>0.81263888888888891</v>
      </c>
    </row>
    <row r="2690" spans="1:26" x14ac:dyDescent="0.3">
      <c r="A2690">
        <v>24808</v>
      </c>
      <c r="B2690" t="s">
        <v>68</v>
      </c>
      <c r="C2690" t="s">
        <v>27</v>
      </c>
      <c r="D2690" t="s">
        <v>69</v>
      </c>
      <c r="E2690" t="s">
        <v>70</v>
      </c>
      <c r="F2690">
        <v>8590600912</v>
      </c>
      <c r="G2690" t="s">
        <v>43</v>
      </c>
      <c r="H2690">
        <v>7003</v>
      </c>
      <c r="I2690" t="s">
        <v>9369</v>
      </c>
      <c r="J2690" t="s">
        <v>31</v>
      </c>
      <c r="K2690" t="s">
        <v>32</v>
      </c>
      <c r="L2690" t="s">
        <v>17565</v>
      </c>
      <c r="M2690" s="1">
        <v>0.5</v>
      </c>
      <c r="N2690" t="s">
        <v>33</v>
      </c>
      <c r="O2690" t="s">
        <v>33</v>
      </c>
      <c r="P2690" s="2">
        <v>0.10614583333333333</v>
      </c>
      <c r="Q2690" s="2">
        <v>1.0416666666666667E-4</v>
      </c>
      <c r="R2690">
        <v>30</v>
      </c>
      <c r="S2690" s="3">
        <v>45876.375</v>
      </c>
      <c r="T2690" t="s">
        <v>54</v>
      </c>
      <c r="U2690" t="s">
        <v>9369</v>
      </c>
      <c r="V2690" s="3">
        <v>45871.571527777778</v>
      </c>
      <c r="W2690" t="s">
        <v>141</v>
      </c>
      <c r="Y2690" s="4">
        <v>45876</v>
      </c>
      <c r="Z2690" s="2">
        <v>0.81263888888888891</v>
      </c>
    </row>
    <row r="2691" spans="1:26" x14ac:dyDescent="0.3">
      <c r="A2691">
        <v>29705</v>
      </c>
      <c r="B2691" t="s">
        <v>122</v>
      </c>
      <c r="C2691" t="s">
        <v>27</v>
      </c>
      <c r="D2691" t="s">
        <v>63</v>
      </c>
      <c r="E2691" t="s">
        <v>29</v>
      </c>
      <c r="F2691">
        <v>8848004864</v>
      </c>
      <c r="G2691" t="s">
        <v>30</v>
      </c>
      <c r="H2691">
        <v>7164</v>
      </c>
      <c r="I2691" t="s">
        <v>10703</v>
      </c>
      <c r="J2691" t="s">
        <v>31</v>
      </c>
      <c r="K2691" t="s">
        <v>32</v>
      </c>
      <c r="L2691" t="s">
        <v>17566</v>
      </c>
      <c r="M2691" s="1">
        <v>0.5</v>
      </c>
      <c r="N2691" t="s">
        <v>33</v>
      </c>
      <c r="O2691" t="s">
        <v>33</v>
      </c>
      <c r="P2691" s="2">
        <v>6.1030092592592594E-2</v>
      </c>
      <c r="Q2691" s="2">
        <v>9.2592592592592588E-5</v>
      </c>
      <c r="R2691">
        <v>100</v>
      </c>
      <c r="S2691" s="3">
        <v>45876.375</v>
      </c>
      <c r="T2691" t="s">
        <v>54</v>
      </c>
      <c r="U2691" t="s">
        <v>10703</v>
      </c>
      <c r="V2691" s="3">
        <v>45871.572222222225</v>
      </c>
      <c r="W2691" t="s">
        <v>123</v>
      </c>
      <c r="Y2691" s="4">
        <v>45876</v>
      </c>
      <c r="Z2691" s="2">
        <v>0.81263888888888891</v>
      </c>
    </row>
    <row r="2692" spans="1:26" x14ac:dyDescent="0.3">
      <c r="A2692">
        <v>132062</v>
      </c>
      <c r="B2692" t="s">
        <v>163</v>
      </c>
      <c r="C2692" t="s">
        <v>27</v>
      </c>
      <c r="D2692" t="s">
        <v>78</v>
      </c>
      <c r="E2692" t="s">
        <v>42</v>
      </c>
      <c r="F2692">
        <v>7415758509</v>
      </c>
      <c r="G2692" t="s">
        <v>43</v>
      </c>
      <c r="H2692">
        <v>1762</v>
      </c>
      <c r="I2692" t="s">
        <v>8959</v>
      </c>
      <c r="J2692" t="s">
        <v>31</v>
      </c>
      <c r="K2692" t="s">
        <v>32</v>
      </c>
      <c r="L2692" t="s">
        <v>17567</v>
      </c>
      <c r="M2692" s="1">
        <v>0.50138888888888888</v>
      </c>
      <c r="N2692" t="s">
        <v>33</v>
      </c>
      <c r="O2692" t="s">
        <v>33</v>
      </c>
      <c r="P2692" s="2">
        <v>0.12336805555555555</v>
      </c>
      <c r="Q2692" s="2">
        <v>1.3425925925925925E-3</v>
      </c>
      <c r="R2692">
        <v>0</v>
      </c>
      <c r="S2692" s="3">
        <v>45876.375</v>
      </c>
      <c r="T2692" t="s">
        <v>54</v>
      </c>
      <c r="U2692" t="s">
        <v>8959</v>
      </c>
      <c r="V2692" s="3">
        <v>45871.571527777778</v>
      </c>
      <c r="W2692" t="s">
        <v>877</v>
      </c>
      <c r="Y2692" s="4">
        <v>45876</v>
      </c>
      <c r="Z2692" s="2">
        <v>0.81263888888888891</v>
      </c>
    </row>
    <row r="2693" spans="1:26" x14ac:dyDescent="0.3">
      <c r="A2693">
        <v>135720</v>
      </c>
      <c r="B2693" t="s">
        <v>116</v>
      </c>
      <c r="C2693" t="s">
        <v>27</v>
      </c>
      <c r="D2693" t="s">
        <v>117</v>
      </c>
      <c r="E2693" t="s">
        <v>48</v>
      </c>
      <c r="F2693">
        <v>9518424079</v>
      </c>
      <c r="G2693" t="s">
        <v>43</v>
      </c>
      <c r="H2693">
        <v>1784</v>
      </c>
      <c r="I2693" t="s">
        <v>13800</v>
      </c>
      <c r="J2693" t="s">
        <v>31</v>
      </c>
      <c r="K2693" t="s">
        <v>32</v>
      </c>
      <c r="L2693" t="s">
        <v>17568</v>
      </c>
      <c r="M2693" s="1">
        <v>0.5</v>
      </c>
      <c r="N2693" t="s">
        <v>33</v>
      </c>
      <c r="O2693" t="s">
        <v>33</v>
      </c>
      <c r="P2693" s="2">
        <v>0.71649305555555554</v>
      </c>
      <c r="Q2693" s="2">
        <v>2.7777777777777778E-4</v>
      </c>
      <c r="R2693">
        <v>0</v>
      </c>
      <c r="S2693" s="3">
        <v>45876.375</v>
      </c>
      <c r="T2693" t="s">
        <v>54</v>
      </c>
      <c r="U2693" t="s">
        <v>13800</v>
      </c>
      <c r="V2693" s="3">
        <v>45871.64166666667</v>
      </c>
      <c r="W2693" t="s">
        <v>152</v>
      </c>
      <c r="Y2693" s="4">
        <v>45876</v>
      </c>
      <c r="Z2693" s="2">
        <v>0.81263888888888891</v>
      </c>
    </row>
    <row r="2694" spans="1:26" x14ac:dyDescent="0.3">
      <c r="A2694">
        <v>27284</v>
      </c>
      <c r="B2694" t="s">
        <v>208</v>
      </c>
      <c r="C2694" t="s">
        <v>187</v>
      </c>
      <c r="D2694" t="s">
        <v>51</v>
      </c>
      <c r="E2694" t="s">
        <v>52</v>
      </c>
      <c r="F2694">
        <v>9526452263</v>
      </c>
      <c r="G2694" t="s">
        <v>53</v>
      </c>
      <c r="H2694">
        <v>7022</v>
      </c>
      <c r="I2694" t="s">
        <v>4371</v>
      </c>
      <c r="J2694" t="s">
        <v>31</v>
      </c>
      <c r="K2694" t="s">
        <v>32</v>
      </c>
      <c r="L2694" t="s">
        <v>17569</v>
      </c>
      <c r="M2694" s="1">
        <v>0.5</v>
      </c>
      <c r="N2694" t="s">
        <v>33</v>
      </c>
      <c r="O2694" t="s">
        <v>33</v>
      </c>
      <c r="P2694" s="2">
        <v>4.553240740740741E-2</v>
      </c>
      <c r="Q2694" s="2">
        <v>1.5046296296296297E-4</v>
      </c>
      <c r="R2694">
        <v>60</v>
      </c>
      <c r="S2694" s="3">
        <v>45876.375</v>
      </c>
      <c r="T2694" t="s">
        <v>54</v>
      </c>
      <c r="U2694" t="s">
        <v>4371</v>
      </c>
      <c r="V2694" s="3">
        <v>45871.490277777775</v>
      </c>
      <c r="W2694" t="s">
        <v>974</v>
      </c>
      <c r="Y2694" s="4">
        <v>45876</v>
      </c>
      <c r="Z2694" s="2">
        <v>0.81263888888888891</v>
      </c>
    </row>
    <row r="2695" spans="1:26" x14ac:dyDescent="0.3">
      <c r="A2695">
        <v>130397</v>
      </c>
      <c r="B2695" t="s">
        <v>316</v>
      </c>
      <c r="C2695" t="s">
        <v>187</v>
      </c>
      <c r="D2695" t="s">
        <v>315</v>
      </c>
      <c r="E2695" t="s">
        <v>52</v>
      </c>
      <c r="F2695">
        <v>9037975132</v>
      </c>
      <c r="G2695" t="s">
        <v>53</v>
      </c>
      <c r="H2695">
        <v>7007</v>
      </c>
      <c r="I2695" t="s">
        <v>3969</v>
      </c>
      <c r="J2695" t="s">
        <v>31</v>
      </c>
      <c r="K2695" t="s">
        <v>32</v>
      </c>
      <c r="L2695" t="s">
        <v>17570</v>
      </c>
      <c r="M2695" s="1">
        <v>0.50069444444444444</v>
      </c>
      <c r="N2695" t="s">
        <v>33</v>
      </c>
      <c r="O2695" t="s">
        <v>33</v>
      </c>
      <c r="P2695" s="2">
        <v>1.5486111111111112E-2</v>
      </c>
      <c r="Q2695" s="2">
        <v>1.1805555555555556E-3</v>
      </c>
      <c r="R2695">
        <v>0</v>
      </c>
      <c r="S2695" s="3">
        <v>45876.375</v>
      </c>
      <c r="T2695" t="s">
        <v>54</v>
      </c>
      <c r="U2695" t="s">
        <v>3969</v>
      </c>
      <c r="V2695" s="3">
        <v>45871.490277777775</v>
      </c>
      <c r="W2695" t="s">
        <v>1098</v>
      </c>
      <c r="Y2695" s="4">
        <v>45876</v>
      </c>
      <c r="Z2695" s="2">
        <v>0.81263888888888891</v>
      </c>
    </row>
    <row r="2696" spans="1:26" x14ac:dyDescent="0.3">
      <c r="A2696">
        <v>135036</v>
      </c>
      <c r="B2696" t="s">
        <v>406</v>
      </c>
      <c r="C2696" t="s">
        <v>27</v>
      </c>
      <c r="D2696" t="s">
        <v>51</v>
      </c>
      <c r="E2696" t="s">
        <v>52</v>
      </c>
      <c r="F2696">
        <v>9947445049</v>
      </c>
      <c r="G2696" t="s">
        <v>53</v>
      </c>
      <c r="H2696">
        <v>7026</v>
      </c>
      <c r="I2696" t="s">
        <v>4684</v>
      </c>
      <c r="J2696" t="s">
        <v>31</v>
      </c>
      <c r="K2696" t="s">
        <v>32</v>
      </c>
      <c r="L2696" t="s">
        <v>17571</v>
      </c>
      <c r="M2696" s="1">
        <v>0.5</v>
      </c>
      <c r="N2696" t="s">
        <v>33</v>
      </c>
      <c r="O2696" t="s">
        <v>33</v>
      </c>
      <c r="P2696" s="2">
        <v>1.7048611111111112E-2</v>
      </c>
      <c r="Q2696" s="2">
        <v>2.5462962962962961E-4</v>
      </c>
      <c r="R2696">
        <v>100</v>
      </c>
      <c r="S2696" s="3">
        <v>45876.375</v>
      </c>
      <c r="T2696" t="s">
        <v>54</v>
      </c>
      <c r="U2696" t="s">
        <v>4684</v>
      </c>
      <c r="V2696" s="3">
        <v>45871.490277777775</v>
      </c>
      <c r="W2696" t="s">
        <v>578</v>
      </c>
      <c r="Y2696" s="4">
        <v>45876</v>
      </c>
      <c r="Z2696" s="2">
        <v>0.81263888888888891</v>
      </c>
    </row>
    <row r="2697" spans="1:26" x14ac:dyDescent="0.3">
      <c r="A2697">
        <v>130547</v>
      </c>
      <c r="B2697" t="s">
        <v>154</v>
      </c>
      <c r="C2697" t="s">
        <v>27</v>
      </c>
      <c r="D2697" t="s">
        <v>144</v>
      </c>
      <c r="E2697" t="s">
        <v>42</v>
      </c>
      <c r="F2697">
        <v>8714691423</v>
      </c>
      <c r="G2697" t="s">
        <v>43</v>
      </c>
      <c r="H2697">
        <v>7217</v>
      </c>
      <c r="I2697" t="s">
        <v>11546</v>
      </c>
      <c r="J2697" t="s">
        <v>31</v>
      </c>
      <c r="K2697" t="s">
        <v>32</v>
      </c>
      <c r="L2697" t="s">
        <v>17572</v>
      </c>
      <c r="M2697" s="1">
        <v>0.5</v>
      </c>
      <c r="N2697" t="s">
        <v>33</v>
      </c>
      <c r="O2697" t="s">
        <v>33</v>
      </c>
      <c r="P2697" s="2">
        <v>2.6469907407407407E-2</v>
      </c>
      <c r="Q2697" s="2">
        <v>4.5138888888888887E-4</v>
      </c>
      <c r="R2697">
        <v>100</v>
      </c>
      <c r="S2697" s="3">
        <v>45876.375</v>
      </c>
      <c r="T2697" t="s">
        <v>54</v>
      </c>
      <c r="U2697" t="s">
        <v>11546</v>
      </c>
      <c r="V2697" s="3">
        <v>45871.572916666664</v>
      </c>
      <c r="W2697" t="s">
        <v>1667</v>
      </c>
      <c r="Y2697" s="4">
        <v>45876</v>
      </c>
      <c r="Z2697" s="2">
        <v>0.81263888888888891</v>
      </c>
    </row>
    <row r="2698" spans="1:26" x14ac:dyDescent="0.3">
      <c r="A2698">
        <v>29407</v>
      </c>
      <c r="B2698" t="s">
        <v>353</v>
      </c>
      <c r="C2698" t="s">
        <v>27</v>
      </c>
      <c r="D2698" t="s">
        <v>148</v>
      </c>
      <c r="E2698" t="s">
        <v>29</v>
      </c>
      <c r="F2698">
        <v>9249099173</v>
      </c>
      <c r="G2698" t="s">
        <v>30</v>
      </c>
      <c r="H2698">
        <v>7163</v>
      </c>
      <c r="I2698" t="s">
        <v>10674</v>
      </c>
      <c r="J2698" t="s">
        <v>31</v>
      </c>
      <c r="K2698" t="s">
        <v>32</v>
      </c>
      <c r="L2698" t="s">
        <v>17573</v>
      </c>
      <c r="M2698" s="1">
        <v>0.5083333333333333</v>
      </c>
      <c r="N2698" t="s">
        <v>33</v>
      </c>
      <c r="O2698" t="s">
        <v>33</v>
      </c>
      <c r="P2698" s="2">
        <v>1.8437499999999999E-2</v>
      </c>
      <c r="Q2698" s="2">
        <v>9.4907407407407406E-3</v>
      </c>
      <c r="R2698">
        <v>100</v>
      </c>
      <c r="S2698" s="3">
        <v>45876.375</v>
      </c>
      <c r="T2698" t="s">
        <v>54</v>
      </c>
      <c r="U2698" t="s">
        <v>10674</v>
      </c>
      <c r="V2698" s="3">
        <v>45871.572222222225</v>
      </c>
      <c r="W2698" t="s">
        <v>1614</v>
      </c>
      <c r="Y2698" s="4">
        <v>45876</v>
      </c>
      <c r="Z2698" s="2">
        <v>0.81263888888888891</v>
      </c>
    </row>
    <row r="2699" spans="1:26" x14ac:dyDescent="0.3">
      <c r="A2699">
        <v>2150</v>
      </c>
      <c r="B2699" t="s">
        <v>67</v>
      </c>
      <c r="C2699" t="s">
        <v>27</v>
      </c>
      <c r="D2699" t="s">
        <v>51</v>
      </c>
      <c r="E2699" t="s">
        <v>52</v>
      </c>
      <c r="F2699">
        <v>8589975028</v>
      </c>
      <c r="G2699" t="s">
        <v>53</v>
      </c>
      <c r="H2699">
        <v>7052</v>
      </c>
      <c r="I2699" t="s">
        <v>5096</v>
      </c>
      <c r="J2699" t="s">
        <v>31</v>
      </c>
      <c r="K2699" t="s">
        <v>32</v>
      </c>
      <c r="L2699" t="s">
        <v>17574</v>
      </c>
      <c r="M2699" s="1">
        <v>0.49861111111111112</v>
      </c>
      <c r="N2699" t="s">
        <v>33</v>
      </c>
      <c r="O2699" t="s">
        <v>33</v>
      </c>
      <c r="P2699" s="2">
        <v>1.0208333333333333E-2</v>
      </c>
      <c r="Q2699" s="2">
        <v>5.7870370370370373E-5</v>
      </c>
      <c r="R2699">
        <v>5</v>
      </c>
      <c r="S2699" s="3">
        <v>45876.375</v>
      </c>
      <c r="T2699" t="s">
        <v>54</v>
      </c>
      <c r="U2699" t="s">
        <v>5096</v>
      </c>
      <c r="V2699" s="3">
        <v>45871.490277777775</v>
      </c>
      <c r="W2699" t="s">
        <v>1005</v>
      </c>
      <c r="Y2699" s="4">
        <v>45876</v>
      </c>
      <c r="Z2699" s="2">
        <v>0.81263888888888891</v>
      </c>
    </row>
    <row r="2700" spans="1:26" x14ac:dyDescent="0.3">
      <c r="A2700">
        <v>135036</v>
      </c>
      <c r="B2700" t="s">
        <v>406</v>
      </c>
      <c r="C2700" t="s">
        <v>27</v>
      </c>
      <c r="D2700" t="s">
        <v>51</v>
      </c>
      <c r="E2700" t="s">
        <v>52</v>
      </c>
      <c r="F2700">
        <v>9947445049</v>
      </c>
      <c r="G2700" t="s">
        <v>53</v>
      </c>
      <c r="H2700">
        <v>7026</v>
      </c>
      <c r="I2700" t="s">
        <v>4686</v>
      </c>
      <c r="J2700" t="s">
        <v>31</v>
      </c>
      <c r="K2700" t="s">
        <v>32</v>
      </c>
      <c r="L2700" t="s">
        <v>17575</v>
      </c>
      <c r="M2700" s="1">
        <v>0.50069444444444444</v>
      </c>
      <c r="N2700" t="s">
        <v>33</v>
      </c>
      <c r="O2700" t="s">
        <v>33</v>
      </c>
      <c r="P2700" s="2">
        <v>7.291666666666667E-4</v>
      </c>
      <c r="Q2700" s="2">
        <v>1.8171296296296297E-3</v>
      </c>
      <c r="R2700">
        <v>100</v>
      </c>
      <c r="S2700" s="3">
        <v>45876.375</v>
      </c>
      <c r="T2700" t="s">
        <v>54</v>
      </c>
      <c r="U2700" t="s">
        <v>4686</v>
      </c>
      <c r="V2700" s="3">
        <v>45871.490277777775</v>
      </c>
      <c r="W2700" t="s">
        <v>578</v>
      </c>
      <c r="Y2700" s="4">
        <v>45876</v>
      </c>
      <c r="Z2700" s="2">
        <v>0.81263888888888891</v>
      </c>
    </row>
    <row r="2701" spans="1:26" x14ac:dyDescent="0.3">
      <c r="A2701">
        <v>135375</v>
      </c>
      <c r="B2701" t="s">
        <v>289</v>
      </c>
      <c r="C2701" t="s">
        <v>27</v>
      </c>
      <c r="D2701" t="s">
        <v>59</v>
      </c>
      <c r="E2701" t="s">
        <v>60</v>
      </c>
      <c r="F2701">
        <v>8421763548</v>
      </c>
      <c r="G2701" t="s">
        <v>30</v>
      </c>
      <c r="H2701">
        <v>7256</v>
      </c>
      <c r="I2701" t="s">
        <v>12176</v>
      </c>
      <c r="J2701" t="s">
        <v>31</v>
      </c>
      <c r="K2701" t="s">
        <v>32</v>
      </c>
      <c r="L2701" t="s">
        <v>17576</v>
      </c>
      <c r="M2701" s="1">
        <v>0.49930555555555556</v>
      </c>
      <c r="N2701" t="s">
        <v>33</v>
      </c>
      <c r="O2701" t="s">
        <v>33</v>
      </c>
      <c r="P2701" s="2">
        <v>5.6481481481481478E-3</v>
      </c>
      <c r="Q2701" s="2">
        <v>5.7870370370370367E-4</v>
      </c>
      <c r="R2701">
        <v>100</v>
      </c>
      <c r="S2701" s="3">
        <v>45876.375</v>
      </c>
      <c r="T2701" t="s">
        <v>54</v>
      </c>
      <c r="U2701" t="s">
        <v>12176</v>
      </c>
      <c r="V2701" s="3">
        <v>45871.640972222223</v>
      </c>
      <c r="W2701" t="s">
        <v>313</v>
      </c>
      <c r="Y2701" s="4">
        <v>45876</v>
      </c>
      <c r="Z2701" s="2">
        <v>0.81263888888888891</v>
      </c>
    </row>
    <row r="2702" spans="1:26" x14ac:dyDescent="0.3">
      <c r="A2702">
        <v>27181</v>
      </c>
      <c r="B2702" t="s">
        <v>506</v>
      </c>
      <c r="C2702" t="s">
        <v>27</v>
      </c>
      <c r="D2702" t="s">
        <v>324</v>
      </c>
      <c r="E2702" t="s">
        <v>84</v>
      </c>
      <c r="F2702">
        <v>9566137062</v>
      </c>
      <c r="G2702" t="s">
        <v>53</v>
      </c>
      <c r="H2702">
        <v>7036</v>
      </c>
      <c r="I2702" t="s">
        <v>5736</v>
      </c>
      <c r="J2702" t="s">
        <v>31</v>
      </c>
      <c r="K2702" t="s">
        <v>32</v>
      </c>
      <c r="L2702" t="s">
        <v>17577</v>
      </c>
      <c r="M2702" s="1">
        <v>0.49861111111111112</v>
      </c>
      <c r="N2702" t="s">
        <v>33</v>
      </c>
      <c r="O2702" t="s">
        <v>65</v>
      </c>
      <c r="P2702" s="5">
        <v>1.0296643518518518</v>
      </c>
      <c r="Q2702" s="2">
        <v>3.0092592592592595E-4</v>
      </c>
      <c r="R2702">
        <v>100</v>
      </c>
      <c r="S2702" s="3">
        <v>45876.375</v>
      </c>
      <c r="T2702" t="s">
        <v>54</v>
      </c>
      <c r="U2702" t="s">
        <v>5736</v>
      </c>
      <c r="V2702" s="3">
        <v>45871.490972222222</v>
      </c>
      <c r="W2702" t="s">
        <v>967</v>
      </c>
      <c r="Y2702" s="4">
        <v>45876</v>
      </c>
      <c r="Z2702" s="2">
        <v>0.81263888888888891</v>
      </c>
    </row>
    <row r="2703" spans="1:26" x14ac:dyDescent="0.3">
      <c r="A2703">
        <v>27661</v>
      </c>
      <c r="B2703" t="s">
        <v>563</v>
      </c>
      <c r="C2703" t="s">
        <v>27</v>
      </c>
      <c r="D2703" t="s">
        <v>117</v>
      </c>
      <c r="E2703" t="s">
        <v>48</v>
      </c>
      <c r="F2703">
        <v>7828270887</v>
      </c>
      <c r="G2703" t="s">
        <v>43</v>
      </c>
      <c r="H2703">
        <v>7411</v>
      </c>
      <c r="I2703" t="s">
        <v>15212</v>
      </c>
      <c r="J2703" t="s">
        <v>31</v>
      </c>
      <c r="K2703" t="s">
        <v>32</v>
      </c>
      <c r="L2703" t="s">
        <v>17578</v>
      </c>
      <c r="M2703" s="1">
        <v>0.49861111111111112</v>
      </c>
      <c r="N2703" t="s">
        <v>33</v>
      </c>
      <c r="O2703" t="s">
        <v>33</v>
      </c>
      <c r="P2703" s="2">
        <v>1.1921296296296296E-3</v>
      </c>
      <c r="Q2703" s="2">
        <v>1.9675925925925926E-4</v>
      </c>
      <c r="R2703">
        <v>100</v>
      </c>
      <c r="S2703" s="3">
        <v>45876.375</v>
      </c>
      <c r="T2703" t="s">
        <v>54</v>
      </c>
      <c r="U2703" t="s">
        <v>15212</v>
      </c>
      <c r="V2703" s="3">
        <v>45871.642361111109</v>
      </c>
      <c r="W2703" t="s">
        <v>784</v>
      </c>
      <c r="Y2703" s="4">
        <v>45876</v>
      </c>
      <c r="Z2703" s="2">
        <v>0.81263888888888891</v>
      </c>
    </row>
    <row r="2704" spans="1:26" x14ac:dyDescent="0.3">
      <c r="A2704">
        <v>28633</v>
      </c>
      <c r="B2704" t="s">
        <v>366</v>
      </c>
      <c r="C2704" t="s">
        <v>27</v>
      </c>
      <c r="D2704" t="s">
        <v>329</v>
      </c>
      <c r="E2704" t="s">
        <v>76</v>
      </c>
      <c r="F2704">
        <v>8714673184</v>
      </c>
      <c r="G2704" t="s">
        <v>43</v>
      </c>
      <c r="H2704">
        <v>7300</v>
      </c>
      <c r="I2704" t="s">
        <v>14897</v>
      </c>
      <c r="J2704" t="s">
        <v>31</v>
      </c>
      <c r="K2704" t="s">
        <v>32</v>
      </c>
      <c r="L2704" t="s">
        <v>17579</v>
      </c>
      <c r="M2704" s="1">
        <v>0.49861111111111112</v>
      </c>
      <c r="N2704" t="s">
        <v>33</v>
      </c>
      <c r="O2704" t="s">
        <v>33</v>
      </c>
      <c r="P2704" s="2">
        <v>6.564814814814815E-2</v>
      </c>
      <c r="Q2704" s="2">
        <v>2.0833333333333335E-4</v>
      </c>
      <c r="R2704">
        <v>100</v>
      </c>
      <c r="S2704" s="3">
        <v>45876.375</v>
      </c>
      <c r="T2704" t="s">
        <v>54</v>
      </c>
      <c r="U2704" t="s">
        <v>14897</v>
      </c>
      <c r="V2704" s="3">
        <v>45871.642361111109</v>
      </c>
      <c r="W2704" t="s">
        <v>367</v>
      </c>
      <c r="Y2704" s="4">
        <v>45876</v>
      </c>
      <c r="Z2704" s="2">
        <v>0.81263888888888891</v>
      </c>
    </row>
    <row r="2705" spans="1:26" x14ac:dyDescent="0.3">
      <c r="A2705">
        <v>27181</v>
      </c>
      <c r="B2705" t="s">
        <v>506</v>
      </c>
      <c r="C2705" t="s">
        <v>27</v>
      </c>
      <c r="D2705" t="s">
        <v>324</v>
      </c>
      <c r="E2705" t="s">
        <v>84</v>
      </c>
      <c r="F2705">
        <v>9566137062</v>
      </c>
      <c r="G2705" t="s">
        <v>53</v>
      </c>
      <c r="H2705">
        <v>7036</v>
      </c>
      <c r="I2705" t="s">
        <v>5750</v>
      </c>
      <c r="J2705" t="s">
        <v>31</v>
      </c>
      <c r="K2705" t="s">
        <v>39</v>
      </c>
      <c r="O2705" t="s">
        <v>33</v>
      </c>
      <c r="S2705" s="3">
        <v>45876.375</v>
      </c>
      <c r="T2705" t="s">
        <v>54</v>
      </c>
      <c r="U2705" t="s">
        <v>5750</v>
      </c>
      <c r="V2705" s="3">
        <v>45871.490972222222</v>
      </c>
      <c r="W2705" t="s">
        <v>967</v>
      </c>
      <c r="Y2705" s="4">
        <v>45876</v>
      </c>
      <c r="Z2705" s="2">
        <v>0.81263888888888891</v>
      </c>
    </row>
    <row r="2706" spans="1:26" x14ac:dyDescent="0.3">
      <c r="A2706">
        <v>135125</v>
      </c>
      <c r="B2706" t="s">
        <v>812</v>
      </c>
      <c r="C2706" t="s">
        <v>27</v>
      </c>
      <c r="D2706" t="s">
        <v>518</v>
      </c>
      <c r="E2706" t="s">
        <v>48</v>
      </c>
      <c r="F2706">
        <v>7691048005</v>
      </c>
      <c r="G2706" t="s">
        <v>43</v>
      </c>
      <c r="H2706">
        <v>7386</v>
      </c>
      <c r="I2706" t="s">
        <v>15130</v>
      </c>
      <c r="J2706" t="s">
        <v>31</v>
      </c>
      <c r="K2706" t="s">
        <v>32</v>
      </c>
      <c r="L2706" t="s">
        <v>17580</v>
      </c>
      <c r="M2706" s="1">
        <v>0.49861111111111112</v>
      </c>
      <c r="N2706" t="s">
        <v>33</v>
      </c>
      <c r="O2706" t="s">
        <v>33</v>
      </c>
      <c r="P2706" s="2">
        <v>1.6203703703703703E-4</v>
      </c>
      <c r="Q2706" s="2">
        <v>9.2592592592592588E-5</v>
      </c>
      <c r="R2706">
        <v>100</v>
      </c>
      <c r="S2706" s="3">
        <v>45876.375</v>
      </c>
      <c r="T2706" t="s">
        <v>54</v>
      </c>
      <c r="U2706" t="s">
        <v>15130</v>
      </c>
      <c r="V2706" s="3">
        <v>45871.642361111109</v>
      </c>
      <c r="W2706" t="s">
        <v>813</v>
      </c>
      <c r="Y2706" s="4">
        <v>45876</v>
      </c>
      <c r="Z2706" s="2">
        <v>0.81263888888888891</v>
      </c>
    </row>
    <row r="2707" spans="1:26" x14ac:dyDescent="0.3">
      <c r="A2707">
        <v>29021</v>
      </c>
      <c r="B2707" t="s">
        <v>1896</v>
      </c>
      <c r="C2707" t="s">
        <v>27</v>
      </c>
      <c r="D2707" t="s">
        <v>47</v>
      </c>
      <c r="E2707" t="s">
        <v>48</v>
      </c>
      <c r="F2707">
        <v>8302560834</v>
      </c>
      <c r="G2707" t="s">
        <v>43</v>
      </c>
      <c r="H2707">
        <v>7387</v>
      </c>
      <c r="I2707" t="s">
        <v>15140</v>
      </c>
      <c r="J2707" t="s">
        <v>31</v>
      </c>
      <c r="K2707" t="s">
        <v>32</v>
      </c>
      <c r="L2707" t="s">
        <v>17581</v>
      </c>
      <c r="M2707" s="1">
        <v>0.49930555555555556</v>
      </c>
      <c r="N2707" t="s">
        <v>33</v>
      </c>
      <c r="O2707" t="s">
        <v>33</v>
      </c>
      <c r="P2707" s="2">
        <v>5.324074074074074E-3</v>
      </c>
      <c r="Q2707" s="2">
        <v>1.3078703703703703E-3</v>
      </c>
      <c r="R2707">
        <v>100</v>
      </c>
      <c r="S2707" s="3">
        <v>45876.375</v>
      </c>
      <c r="T2707" t="s">
        <v>54</v>
      </c>
      <c r="U2707" t="s">
        <v>15140</v>
      </c>
      <c r="V2707" s="3">
        <v>45871.642361111109</v>
      </c>
      <c r="W2707" t="s">
        <v>1943</v>
      </c>
      <c r="Y2707" s="4">
        <v>45876</v>
      </c>
      <c r="Z2707" s="2">
        <v>0.81263888888888891</v>
      </c>
    </row>
    <row r="2708" spans="1:26" x14ac:dyDescent="0.3">
      <c r="A2708">
        <v>18118</v>
      </c>
      <c r="B2708" t="s">
        <v>911</v>
      </c>
      <c r="C2708" t="s">
        <v>27</v>
      </c>
      <c r="D2708" t="s">
        <v>76</v>
      </c>
      <c r="E2708" t="s">
        <v>76</v>
      </c>
      <c r="F2708">
        <v>8714619795</v>
      </c>
      <c r="G2708" t="s">
        <v>43</v>
      </c>
      <c r="H2708">
        <v>7063</v>
      </c>
      <c r="I2708" t="s">
        <v>13912</v>
      </c>
      <c r="J2708" t="s">
        <v>31</v>
      </c>
      <c r="K2708" t="s">
        <v>32</v>
      </c>
      <c r="L2708" t="s">
        <v>17582</v>
      </c>
      <c r="M2708" s="1">
        <v>0.49861111111111112</v>
      </c>
      <c r="N2708" t="s">
        <v>33</v>
      </c>
      <c r="O2708" t="s">
        <v>33</v>
      </c>
      <c r="P2708" s="2">
        <v>2.1157407407407406E-2</v>
      </c>
      <c r="Q2708" s="2">
        <v>2.199074074074074E-4</v>
      </c>
      <c r="R2708">
        <v>0</v>
      </c>
      <c r="S2708" s="3">
        <v>45876.375</v>
      </c>
      <c r="T2708" t="s">
        <v>54</v>
      </c>
      <c r="U2708" t="s">
        <v>13912</v>
      </c>
      <c r="V2708" s="3">
        <v>45871.64166666667</v>
      </c>
      <c r="W2708" t="s">
        <v>955</v>
      </c>
      <c r="Y2708" s="4">
        <v>45876</v>
      </c>
      <c r="Z2708" s="2">
        <v>0.81263888888888891</v>
      </c>
    </row>
    <row r="2709" spans="1:26" x14ac:dyDescent="0.3">
      <c r="A2709">
        <v>135125</v>
      </c>
      <c r="B2709" t="s">
        <v>812</v>
      </c>
      <c r="C2709" t="s">
        <v>27</v>
      </c>
      <c r="D2709" t="s">
        <v>518</v>
      </c>
      <c r="E2709" t="s">
        <v>48</v>
      </c>
      <c r="F2709">
        <v>7691048005</v>
      </c>
      <c r="G2709" t="s">
        <v>43</v>
      </c>
      <c r="H2709">
        <v>7386</v>
      </c>
      <c r="I2709" t="s">
        <v>15131</v>
      </c>
      <c r="J2709" t="s">
        <v>31</v>
      </c>
      <c r="K2709" t="s">
        <v>32</v>
      </c>
      <c r="L2709" t="s">
        <v>17580</v>
      </c>
      <c r="M2709" s="1">
        <v>0.49791666666666667</v>
      </c>
      <c r="N2709" t="s">
        <v>33</v>
      </c>
      <c r="O2709" t="s">
        <v>33</v>
      </c>
      <c r="P2709" s="2">
        <v>0.64113425925925926</v>
      </c>
      <c r="Q2709" s="2">
        <v>1.3888888888888889E-4</v>
      </c>
      <c r="R2709">
        <v>100</v>
      </c>
      <c r="S2709" s="3">
        <v>45876.375</v>
      </c>
      <c r="T2709" t="s">
        <v>54</v>
      </c>
      <c r="U2709" t="s">
        <v>15131</v>
      </c>
      <c r="V2709" s="3">
        <v>45871.642361111109</v>
      </c>
      <c r="W2709" t="s">
        <v>813</v>
      </c>
      <c r="Y2709" s="4">
        <v>45876</v>
      </c>
      <c r="Z2709" s="2">
        <v>0.81263888888888891</v>
      </c>
    </row>
    <row r="2710" spans="1:26" x14ac:dyDescent="0.3">
      <c r="A2710">
        <v>133671</v>
      </c>
      <c r="B2710" t="s">
        <v>321</v>
      </c>
      <c r="C2710" t="s">
        <v>27</v>
      </c>
      <c r="D2710" t="s">
        <v>301</v>
      </c>
      <c r="E2710" t="s">
        <v>84</v>
      </c>
      <c r="F2710">
        <v>9037980946</v>
      </c>
      <c r="G2710" t="s">
        <v>53</v>
      </c>
      <c r="H2710">
        <v>7296</v>
      </c>
      <c r="I2710" t="s">
        <v>7719</v>
      </c>
      <c r="J2710" t="s">
        <v>31</v>
      </c>
      <c r="K2710" t="s">
        <v>32</v>
      </c>
      <c r="L2710" t="s">
        <v>17583</v>
      </c>
      <c r="M2710" s="1">
        <v>0.49861111111111112</v>
      </c>
      <c r="N2710" t="s">
        <v>33</v>
      </c>
      <c r="O2710" t="s">
        <v>33</v>
      </c>
      <c r="P2710" s="2">
        <v>0.11163194444444445</v>
      </c>
      <c r="Q2710" s="2">
        <v>4.9768518518518521E-4</v>
      </c>
      <c r="R2710">
        <v>100</v>
      </c>
      <c r="S2710" s="3">
        <v>45876.375</v>
      </c>
      <c r="T2710" t="s">
        <v>54</v>
      </c>
      <c r="U2710" t="s">
        <v>7719</v>
      </c>
      <c r="V2710" s="3">
        <v>45871.492361111108</v>
      </c>
      <c r="W2710" t="s">
        <v>558</v>
      </c>
      <c r="Y2710" s="4">
        <v>45876</v>
      </c>
      <c r="Z2710" s="2">
        <v>0.81263888888888891</v>
      </c>
    </row>
    <row r="2711" spans="1:26" x14ac:dyDescent="0.3">
      <c r="A2711">
        <v>29705</v>
      </c>
      <c r="B2711" t="s">
        <v>122</v>
      </c>
      <c r="C2711" t="s">
        <v>27</v>
      </c>
      <c r="D2711" t="s">
        <v>63</v>
      </c>
      <c r="E2711" t="s">
        <v>29</v>
      </c>
      <c r="F2711">
        <v>8848004864</v>
      </c>
      <c r="G2711" t="s">
        <v>30</v>
      </c>
      <c r="H2711">
        <v>7164</v>
      </c>
      <c r="I2711" t="s">
        <v>10705</v>
      </c>
      <c r="J2711" t="s">
        <v>31</v>
      </c>
      <c r="K2711" t="s">
        <v>32</v>
      </c>
      <c r="L2711" t="s">
        <v>17584</v>
      </c>
      <c r="M2711" s="1">
        <v>0.50069444444444444</v>
      </c>
      <c r="N2711" t="s">
        <v>33</v>
      </c>
      <c r="O2711" t="s">
        <v>33</v>
      </c>
      <c r="P2711" s="2">
        <v>7.407407407407407E-4</v>
      </c>
      <c r="Q2711" s="2">
        <v>3.0902777777777777E-3</v>
      </c>
      <c r="R2711">
        <v>100</v>
      </c>
      <c r="S2711" s="3">
        <v>45876.375</v>
      </c>
      <c r="T2711" t="s">
        <v>54</v>
      </c>
      <c r="U2711" t="s">
        <v>10705</v>
      </c>
      <c r="V2711" s="3">
        <v>45871.572222222225</v>
      </c>
      <c r="W2711" t="s">
        <v>123</v>
      </c>
      <c r="Y2711" s="4">
        <v>45876</v>
      </c>
      <c r="Z2711" s="2">
        <v>0.81263888888888891</v>
      </c>
    </row>
    <row r="2712" spans="1:26" x14ac:dyDescent="0.3">
      <c r="A2712">
        <v>134424</v>
      </c>
      <c r="B2712" t="s">
        <v>314</v>
      </c>
      <c r="C2712" t="s">
        <v>27</v>
      </c>
      <c r="D2712" t="s">
        <v>315</v>
      </c>
      <c r="E2712" t="s">
        <v>52</v>
      </c>
      <c r="F2712">
        <v>6282332300</v>
      </c>
      <c r="G2712" t="s">
        <v>53</v>
      </c>
      <c r="H2712">
        <v>7009</v>
      </c>
      <c r="I2712" t="s">
        <v>4085</v>
      </c>
      <c r="J2712" t="s">
        <v>31</v>
      </c>
      <c r="K2712" t="s">
        <v>32</v>
      </c>
      <c r="L2712" t="s">
        <v>17585</v>
      </c>
      <c r="M2712" s="1">
        <v>0.49791666666666667</v>
      </c>
      <c r="N2712" t="s">
        <v>33</v>
      </c>
      <c r="O2712" t="s">
        <v>33</v>
      </c>
      <c r="P2712" s="2">
        <v>8.4837962962962966E-3</v>
      </c>
      <c r="Q2712" s="2">
        <v>2.0833333333333335E-4</v>
      </c>
      <c r="R2712">
        <v>0</v>
      </c>
      <c r="S2712" s="3">
        <v>45876.375</v>
      </c>
      <c r="T2712" t="s">
        <v>54</v>
      </c>
      <c r="U2712" t="s">
        <v>4085</v>
      </c>
      <c r="V2712" s="3">
        <v>45871.490277777775</v>
      </c>
      <c r="W2712" t="s">
        <v>1088</v>
      </c>
      <c r="Y2712" s="4">
        <v>45876</v>
      </c>
      <c r="Z2712" s="2">
        <v>0.81263888888888891</v>
      </c>
    </row>
    <row r="2713" spans="1:26" x14ac:dyDescent="0.3">
      <c r="A2713">
        <v>134767</v>
      </c>
      <c r="B2713" t="s">
        <v>1574</v>
      </c>
      <c r="C2713" t="s">
        <v>27</v>
      </c>
      <c r="D2713" t="s">
        <v>148</v>
      </c>
      <c r="E2713" t="s">
        <v>29</v>
      </c>
      <c r="F2713">
        <v>9921616889</v>
      </c>
      <c r="G2713" t="s">
        <v>30</v>
      </c>
      <c r="H2713">
        <v>7139</v>
      </c>
      <c r="I2713" t="s">
        <v>10199</v>
      </c>
      <c r="J2713" t="s">
        <v>31</v>
      </c>
      <c r="K2713" t="s">
        <v>32</v>
      </c>
      <c r="L2713" t="s">
        <v>17586</v>
      </c>
      <c r="M2713" s="1">
        <v>0.49861111111111112</v>
      </c>
      <c r="N2713" t="s">
        <v>33</v>
      </c>
      <c r="O2713" t="s">
        <v>33</v>
      </c>
      <c r="P2713" s="2">
        <v>4.1527777777777775E-2</v>
      </c>
      <c r="Q2713" s="2">
        <v>8.564814814814815E-4</v>
      </c>
      <c r="R2713">
        <v>100</v>
      </c>
      <c r="S2713" s="3">
        <v>45876.375</v>
      </c>
      <c r="T2713" t="s">
        <v>54</v>
      </c>
      <c r="U2713" t="s">
        <v>10199</v>
      </c>
      <c r="V2713" s="3">
        <v>45871.572222222225</v>
      </c>
      <c r="W2713" t="s">
        <v>1575</v>
      </c>
      <c r="Y2713" s="4">
        <v>45876</v>
      </c>
      <c r="Z2713" s="2">
        <v>0.81263888888888891</v>
      </c>
    </row>
    <row r="2714" spans="1:26" x14ac:dyDescent="0.3">
      <c r="A2714">
        <v>133325</v>
      </c>
      <c r="B2714" t="s">
        <v>239</v>
      </c>
      <c r="C2714" t="s">
        <v>58</v>
      </c>
      <c r="D2714" t="s">
        <v>78</v>
      </c>
      <c r="E2714" t="s">
        <v>42</v>
      </c>
      <c r="G2714" t="s">
        <v>43</v>
      </c>
      <c r="H2714">
        <v>7055</v>
      </c>
      <c r="I2714" t="s">
        <v>9506</v>
      </c>
      <c r="J2714" t="s">
        <v>31</v>
      </c>
      <c r="K2714" t="s">
        <v>39</v>
      </c>
      <c r="O2714" t="s">
        <v>33</v>
      </c>
      <c r="S2714" s="3">
        <v>45876.375</v>
      </c>
      <c r="T2714" t="s">
        <v>54</v>
      </c>
      <c r="U2714" t="s">
        <v>9506</v>
      </c>
      <c r="V2714" s="3">
        <v>45871.571527777778</v>
      </c>
      <c r="W2714" t="s">
        <v>871</v>
      </c>
      <c r="Y2714" s="4">
        <v>45876</v>
      </c>
      <c r="Z2714" s="2">
        <v>0.81263888888888891</v>
      </c>
    </row>
    <row r="2715" spans="1:26" x14ac:dyDescent="0.3">
      <c r="A2715">
        <v>133325</v>
      </c>
      <c r="B2715" t="s">
        <v>239</v>
      </c>
      <c r="C2715" t="s">
        <v>58</v>
      </c>
      <c r="D2715" t="s">
        <v>78</v>
      </c>
      <c r="E2715" t="s">
        <v>42</v>
      </c>
      <c r="G2715" t="s">
        <v>43</v>
      </c>
      <c r="H2715">
        <v>7055</v>
      </c>
      <c r="I2715" t="s">
        <v>9508</v>
      </c>
      <c r="J2715" t="s">
        <v>31</v>
      </c>
      <c r="K2715" t="s">
        <v>39</v>
      </c>
      <c r="O2715" t="s">
        <v>33</v>
      </c>
      <c r="S2715" s="3">
        <v>45876.375</v>
      </c>
      <c r="T2715" t="s">
        <v>54</v>
      </c>
      <c r="U2715" t="s">
        <v>9508</v>
      </c>
      <c r="V2715" s="3">
        <v>45871.571527777778</v>
      </c>
      <c r="W2715" t="s">
        <v>871</v>
      </c>
      <c r="Y2715" s="4">
        <v>45876</v>
      </c>
      <c r="Z2715" s="2">
        <v>0.81263888888888891</v>
      </c>
    </row>
    <row r="2716" spans="1:26" x14ac:dyDescent="0.3">
      <c r="A2716">
        <v>133325</v>
      </c>
      <c r="B2716" t="s">
        <v>239</v>
      </c>
      <c r="C2716" t="s">
        <v>58</v>
      </c>
      <c r="D2716" t="s">
        <v>78</v>
      </c>
      <c r="E2716" t="s">
        <v>42</v>
      </c>
      <c r="G2716" t="s">
        <v>43</v>
      </c>
      <c r="H2716">
        <v>7055</v>
      </c>
      <c r="I2716" t="s">
        <v>9513</v>
      </c>
      <c r="J2716" t="s">
        <v>31</v>
      </c>
      <c r="K2716" t="s">
        <v>39</v>
      </c>
      <c r="O2716" t="s">
        <v>33</v>
      </c>
      <c r="S2716" s="3">
        <v>45876.375</v>
      </c>
      <c r="T2716" t="s">
        <v>54</v>
      </c>
      <c r="U2716" t="s">
        <v>9513</v>
      </c>
      <c r="V2716" s="3">
        <v>45871.571527777778</v>
      </c>
      <c r="W2716" t="s">
        <v>871</v>
      </c>
      <c r="Y2716" s="4">
        <v>45876</v>
      </c>
      <c r="Z2716" s="2">
        <v>0.81263888888888891</v>
      </c>
    </row>
    <row r="2717" spans="1:26" x14ac:dyDescent="0.3">
      <c r="A2717">
        <v>26868</v>
      </c>
      <c r="B2717" t="s">
        <v>359</v>
      </c>
      <c r="C2717" t="s">
        <v>27</v>
      </c>
      <c r="D2717" t="s">
        <v>51</v>
      </c>
      <c r="E2717" t="s">
        <v>52</v>
      </c>
      <c r="F2717">
        <v>9656010420</v>
      </c>
      <c r="G2717" t="s">
        <v>53</v>
      </c>
      <c r="H2717">
        <v>7025</v>
      </c>
      <c r="I2717" t="s">
        <v>4510</v>
      </c>
      <c r="J2717" t="s">
        <v>31</v>
      </c>
      <c r="K2717" t="s">
        <v>32</v>
      </c>
      <c r="L2717" t="s">
        <v>17587</v>
      </c>
      <c r="M2717" s="1">
        <v>0.49722222222222223</v>
      </c>
      <c r="N2717" t="s">
        <v>33</v>
      </c>
      <c r="O2717" t="s">
        <v>33</v>
      </c>
      <c r="P2717" s="2">
        <v>3.142361111111111E-2</v>
      </c>
      <c r="Q2717" s="2">
        <v>4.6296296296296294E-5</v>
      </c>
      <c r="R2717">
        <v>0</v>
      </c>
      <c r="S2717" s="3">
        <v>45876.375</v>
      </c>
      <c r="T2717" t="s">
        <v>54</v>
      </c>
      <c r="U2717" t="s">
        <v>4510</v>
      </c>
      <c r="V2717" s="3">
        <v>45871.490277777775</v>
      </c>
      <c r="W2717" t="s">
        <v>588</v>
      </c>
      <c r="Y2717" s="4">
        <v>45876</v>
      </c>
      <c r="Z2717" s="2">
        <v>0.81263888888888891</v>
      </c>
    </row>
    <row r="2718" spans="1:26" x14ac:dyDescent="0.3">
      <c r="A2718">
        <v>134646</v>
      </c>
      <c r="B2718" t="s">
        <v>67</v>
      </c>
      <c r="C2718" t="s">
        <v>27</v>
      </c>
      <c r="D2718" t="s">
        <v>51</v>
      </c>
      <c r="E2718" t="s">
        <v>52</v>
      </c>
      <c r="F2718">
        <v>8943597861</v>
      </c>
      <c r="G2718" t="s">
        <v>53</v>
      </c>
      <c r="H2718">
        <v>7052</v>
      </c>
      <c r="I2718" t="s">
        <v>5113</v>
      </c>
      <c r="J2718" t="s">
        <v>31</v>
      </c>
      <c r="K2718" t="s">
        <v>32</v>
      </c>
      <c r="L2718" t="s">
        <v>17588</v>
      </c>
      <c r="M2718" s="1">
        <v>0.49722222222222223</v>
      </c>
      <c r="N2718" t="s">
        <v>33</v>
      </c>
      <c r="O2718" t="s">
        <v>33</v>
      </c>
      <c r="P2718" s="2">
        <v>7.9282407407407409E-3</v>
      </c>
      <c r="Q2718" s="2">
        <v>2.0833333333333335E-4</v>
      </c>
      <c r="R2718">
        <v>5</v>
      </c>
      <c r="S2718" s="3">
        <v>45876.375</v>
      </c>
      <c r="T2718" t="s">
        <v>54</v>
      </c>
      <c r="U2718" t="s">
        <v>5113</v>
      </c>
      <c r="V2718" s="3">
        <v>45871.490277777775</v>
      </c>
      <c r="W2718" t="s">
        <v>1180</v>
      </c>
      <c r="Y2718" s="4">
        <v>45876</v>
      </c>
      <c r="Z2718" s="2">
        <v>0.81263888888888891</v>
      </c>
    </row>
    <row r="2719" spans="1:26" x14ac:dyDescent="0.3">
      <c r="A2719">
        <v>135304</v>
      </c>
      <c r="B2719" t="s">
        <v>113</v>
      </c>
      <c r="C2719" t="s">
        <v>27</v>
      </c>
      <c r="D2719" t="s">
        <v>69</v>
      </c>
      <c r="E2719" t="s">
        <v>70</v>
      </c>
      <c r="F2719">
        <v>9343008548</v>
      </c>
      <c r="G2719" t="s">
        <v>43</v>
      </c>
      <c r="H2719">
        <v>7060</v>
      </c>
      <c r="I2719" t="s">
        <v>9616</v>
      </c>
      <c r="J2719" t="s">
        <v>31</v>
      </c>
      <c r="K2719" t="s">
        <v>32</v>
      </c>
      <c r="L2719" t="s">
        <v>17589</v>
      </c>
      <c r="M2719" s="1">
        <v>0.49722222222222223</v>
      </c>
      <c r="N2719" t="s">
        <v>33</v>
      </c>
      <c r="O2719" t="s">
        <v>33</v>
      </c>
      <c r="P2719" s="2">
        <v>1.7361111111111112E-4</v>
      </c>
      <c r="Q2719" s="2">
        <v>5.7870370370370373E-5</v>
      </c>
      <c r="R2719">
        <v>100</v>
      </c>
      <c r="S2719" s="3">
        <v>45876.375</v>
      </c>
      <c r="T2719" t="s">
        <v>54</v>
      </c>
      <c r="U2719" t="s">
        <v>9616</v>
      </c>
      <c r="V2719" s="3">
        <v>45871.571527777778</v>
      </c>
      <c r="W2719" t="s">
        <v>1534</v>
      </c>
      <c r="Y2719" s="4">
        <v>45876</v>
      </c>
      <c r="Z2719" s="2">
        <v>0.81263888888888891</v>
      </c>
    </row>
    <row r="2720" spans="1:26" x14ac:dyDescent="0.3">
      <c r="A2720">
        <v>135304</v>
      </c>
      <c r="B2720" t="s">
        <v>113</v>
      </c>
      <c r="C2720" t="s">
        <v>27</v>
      </c>
      <c r="D2720" t="s">
        <v>69</v>
      </c>
      <c r="E2720" t="s">
        <v>70</v>
      </c>
      <c r="F2720">
        <v>9343008548</v>
      </c>
      <c r="G2720" t="s">
        <v>43</v>
      </c>
      <c r="H2720">
        <v>7060</v>
      </c>
      <c r="I2720" t="s">
        <v>9626</v>
      </c>
      <c r="J2720" t="s">
        <v>31</v>
      </c>
      <c r="K2720" t="s">
        <v>32</v>
      </c>
      <c r="L2720" t="s">
        <v>17590</v>
      </c>
      <c r="M2720" s="1">
        <v>0.49652777777777779</v>
      </c>
      <c r="N2720" t="s">
        <v>33</v>
      </c>
      <c r="O2720" t="s">
        <v>33</v>
      </c>
      <c r="P2720" s="2">
        <v>8.9120370370370373E-4</v>
      </c>
      <c r="Q2720" s="2">
        <v>5.7870370370370373E-5</v>
      </c>
      <c r="R2720">
        <v>30</v>
      </c>
      <c r="S2720" s="3">
        <v>45876.375</v>
      </c>
      <c r="T2720" t="s">
        <v>54</v>
      </c>
      <c r="U2720" t="s">
        <v>9626</v>
      </c>
      <c r="V2720" s="3">
        <v>45871.571527777778</v>
      </c>
      <c r="W2720" t="s">
        <v>1534</v>
      </c>
      <c r="Y2720" s="4">
        <v>45876</v>
      </c>
      <c r="Z2720" s="2">
        <v>0.81263888888888891</v>
      </c>
    </row>
    <row r="2721" spans="1:26" x14ac:dyDescent="0.3">
      <c r="A2721">
        <v>135530</v>
      </c>
      <c r="B2721" t="s">
        <v>142</v>
      </c>
      <c r="C2721" t="s">
        <v>27</v>
      </c>
      <c r="D2721" t="s">
        <v>83</v>
      </c>
      <c r="E2721" t="s">
        <v>84</v>
      </c>
      <c r="F2721">
        <v>9361894100</v>
      </c>
      <c r="G2721" t="s">
        <v>53</v>
      </c>
      <c r="H2721">
        <v>7013</v>
      </c>
      <c r="I2721" t="s">
        <v>5391</v>
      </c>
      <c r="J2721" t="s">
        <v>31</v>
      </c>
      <c r="K2721" t="s">
        <v>32</v>
      </c>
      <c r="L2721" t="s">
        <v>17591</v>
      </c>
      <c r="M2721" s="1">
        <v>0.49652777777777779</v>
      </c>
      <c r="N2721" t="s">
        <v>33</v>
      </c>
      <c r="O2721" t="s">
        <v>33</v>
      </c>
      <c r="P2721" s="2">
        <v>0.74003472222222222</v>
      </c>
      <c r="Q2721" s="2">
        <v>3.4722222222222222E-5</v>
      </c>
      <c r="R2721">
        <v>100</v>
      </c>
      <c r="S2721" s="3">
        <v>45876.375</v>
      </c>
      <c r="T2721" t="s">
        <v>54</v>
      </c>
      <c r="U2721" t="s">
        <v>5391</v>
      </c>
      <c r="V2721" s="3">
        <v>45871.490972222222</v>
      </c>
      <c r="W2721" t="s">
        <v>864</v>
      </c>
      <c r="Y2721" s="4">
        <v>45876</v>
      </c>
      <c r="Z2721" s="2">
        <v>0.81263888888888891</v>
      </c>
    </row>
    <row r="2722" spans="1:26" x14ac:dyDescent="0.3">
      <c r="A2722">
        <v>135012</v>
      </c>
      <c r="B2722" t="s">
        <v>289</v>
      </c>
      <c r="C2722" t="s">
        <v>27</v>
      </c>
      <c r="D2722" t="s">
        <v>59</v>
      </c>
      <c r="E2722" t="s">
        <v>60</v>
      </c>
      <c r="F2722">
        <v>7028248059</v>
      </c>
      <c r="G2722" t="s">
        <v>30</v>
      </c>
      <c r="H2722">
        <v>7256</v>
      </c>
      <c r="I2722" t="s">
        <v>12214</v>
      </c>
      <c r="J2722" t="s">
        <v>31</v>
      </c>
      <c r="K2722" t="s">
        <v>32</v>
      </c>
      <c r="L2722" t="s">
        <v>17592</v>
      </c>
      <c r="M2722" s="1">
        <v>0.49652777777777779</v>
      </c>
      <c r="N2722" t="s">
        <v>33</v>
      </c>
      <c r="O2722" t="s">
        <v>33</v>
      </c>
      <c r="P2722" s="2">
        <v>1.9270833333333334E-2</v>
      </c>
      <c r="Q2722" s="2">
        <v>1.8518518518518518E-4</v>
      </c>
      <c r="R2722">
        <v>100</v>
      </c>
      <c r="S2722" s="3">
        <v>45876.375</v>
      </c>
      <c r="T2722" t="s">
        <v>54</v>
      </c>
      <c r="U2722" t="s">
        <v>12214</v>
      </c>
      <c r="V2722" s="3">
        <v>45871.640972222223</v>
      </c>
      <c r="W2722" t="s">
        <v>453</v>
      </c>
      <c r="Y2722" s="4">
        <v>45876</v>
      </c>
      <c r="Z2722" s="2">
        <v>0.81263888888888891</v>
      </c>
    </row>
    <row r="2723" spans="1:26" x14ac:dyDescent="0.3">
      <c r="A2723">
        <v>27661</v>
      </c>
      <c r="B2723" t="s">
        <v>563</v>
      </c>
      <c r="C2723" t="s">
        <v>27</v>
      </c>
      <c r="D2723" t="s">
        <v>117</v>
      </c>
      <c r="E2723" t="s">
        <v>48</v>
      </c>
      <c r="F2723">
        <v>7828270887</v>
      </c>
      <c r="G2723" t="s">
        <v>43</v>
      </c>
      <c r="H2723">
        <v>7411</v>
      </c>
      <c r="I2723" t="s">
        <v>15221</v>
      </c>
      <c r="J2723" t="s">
        <v>31</v>
      </c>
      <c r="K2723" t="s">
        <v>32</v>
      </c>
      <c r="L2723" t="s">
        <v>17593</v>
      </c>
      <c r="M2723" s="1">
        <v>0.49722222222222223</v>
      </c>
      <c r="N2723" t="s">
        <v>33</v>
      </c>
      <c r="O2723" t="s">
        <v>33</v>
      </c>
      <c r="P2723" s="2">
        <v>1.9328703703703704E-3</v>
      </c>
      <c r="Q2723" s="2">
        <v>9.9537037037037042E-4</v>
      </c>
      <c r="R2723">
        <v>100</v>
      </c>
      <c r="S2723" s="3">
        <v>45876.375</v>
      </c>
      <c r="T2723" t="s">
        <v>54</v>
      </c>
      <c r="U2723" t="s">
        <v>15221</v>
      </c>
      <c r="V2723" s="3">
        <v>45871.642361111109</v>
      </c>
      <c r="W2723" t="s">
        <v>784</v>
      </c>
      <c r="Y2723" s="4">
        <v>45876</v>
      </c>
      <c r="Z2723" s="2">
        <v>0.81263888888888891</v>
      </c>
    </row>
    <row r="2724" spans="1:26" x14ac:dyDescent="0.3">
      <c r="A2724">
        <v>132667</v>
      </c>
      <c r="B2724" t="s">
        <v>489</v>
      </c>
      <c r="C2724" t="s">
        <v>27</v>
      </c>
      <c r="D2724" t="s">
        <v>51</v>
      </c>
      <c r="E2724" t="s">
        <v>52</v>
      </c>
      <c r="F2724">
        <v>7909106352</v>
      </c>
      <c r="G2724" t="s">
        <v>53</v>
      </c>
      <c r="H2724">
        <v>7027</v>
      </c>
      <c r="I2724" t="s">
        <v>4844</v>
      </c>
      <c r="J2724" t="s">
        <v>31</v>
      </c>
      <c r="K2724" t="s">
        <v>32</v>
      </c>
      <c r="L2724" t="s">
        <v>17594</v>
      </c>
      <c r="M2724" s="1">
        <v>0.49652777777777779</v>
      </c>
      <c r="N2724" t="s">
        <v>33</v>
      </c>
      <c r="O2724" t="s">
        <v>33</v>
      </c>
      <c r="P2724" s="2">
        <v>5.2083333333333333E-4</v>
      </c>
      <c r="Q2724" s="2">
        <v>3.0092592592592595E-4</v>
      </c>
      <c r="R2724">
        <v>0</v>
      </c>
      <c r="S2724" s="3">
        <v>45876.375</v>
      </c>
      <c r="T2724" t="s">
        <v>54</v>
      </c>
      <c r="U2724" t="s">
        <v>4844</v>
      </c>
      <c r="V2724" s="3">
        <v>45871.490277777775</v>
      </c>
      <c r="W2724" t="s">
        <v>1060</v>
      </c>
      <c r="Y2724" s="4">
        <v>45876</v>
      </c>
      <c r="Z2724" s="2">
        <v>0.81263888888888891</v>
      </c>
    </row>
    <row r="2725" spans="1:26" x14ac:dyDescent="0.3">
      <c r="A2725">
        <v>134736</v>
      </c>
      <c r="B2725" t="s">
        <v>1135</v>
      </c>
      <c r="C2725" t="s">
        <v>27</v>
      </c>
      <c r="D2725" t="s">
        <v>351</v>
      </c>
      <c r="E2725" t="s">
        <v>76</v>
      </c>
      <c r="F2725">
        <v>9584746262</v>
      </c>
      <c r="G2725" t="s">
        <v>43</v>
      </c>
      <c r="H2725">
        <v>7107</v>
      </c>
      <c r="I2725" t="s">
        <v>14237</v>
      </c>
      <c r="J2725" t="s">
        <v>31</v>
      </c>
      <c r="K2725" t="s">
        <v>32</v>
      </c>
      <c r="L2725" t="s">
        <v>17595</v>
      </c>
      <c r="M2725" s="1">
        <v>0.50069444444444444</v>
      </c>
      <c r="N2725" t="s">
        <v>33</v>
      </c>
      <c r="O2725" t="s">
        <v>33</v>
      </c>
      <c r="P2725" s="2">
        <v>1.9178240740740742E-2</v>
      </c>
      <c r="Q2725" s="2">
        <v>4.4675925925925924E-3</v>
      </c>
      <c r="R2725">
        <v>100</v>
      </c>
      <c r="S2725" s="3">
        <v>45876.375</v>
      </c>
      <c r="T2725" t="s">
        <v>54</v>
      </c>
      <c r="U2725" t="s">
        <v>14237</v>
      </c>
      <c r="V2725" s="3">
        <v>45871.64166666667</v>
      </c>
      <c r="W2725" t="s">
        <v>1272</v>
      </c>
      <c r="Y2725" s="4">
        <v>45876</v>
      </c>
      <c r="Z2725" s="2">
        <v>0.81263888888888891</v>
      </c>
    </row>
    <row r="2726" spans="1:26" x14ac:dyDescent="0.3">
      <c r="A2726">
        <v>134282</v>
      </c>
      <c r="B2726" t="s">
        <v>314</v>
      </c>
      <c r="C2726" t="s">
        <v>27</v>
      </c>
      <c r="D2726" t="s">
        <v>315</v>
      </c>
      <c r="E2726" t="s">
        <v>52</v>
      </c>
      <c r="F2726">
        <v>7025868361</v>
      </c>
      <c r="G2726" t="s">
        <v>53</v>
      </c>
      <c r="H2726">
        <v>7009</v>
      </c>
      <c r="I2726" t="s">
        <v>4073</v>
      </c>
      <c r="J2726" t="s">
        <v>31</v>
      </c>
      <c r="K2726" t="s">
        <v>32</v>
      </c>
      <c r="L2726" t="s">
        <v>17596</v>
      </c>
      <c r="M2726" s="1">
        <v>0.49583333333333335</v>
      </c>
      <c r="N2726" t="s">
        <v>33</v>
      </c>
      <c r="O2726" t="s">
        <v>33</v>
      </c>
      <c r="P2726" s="2">
        <v>1.4525462962962962E-2</v>
      </c>
      <c r="Q2726" s="2">
        <v>4.6296296296296294E-5</v>
      </c>
      <c r="R2726">
        <v>60</v>
      </c>
      <c r="S2726" s="3">
        <v>45876.375</v>
      </c>
      <c r="T2726" t="s">
        <v>54</v>
      </c>
      <c r="U2726" t="s">
        <v>4073</v>
      </c>
      <c r="V2726" s="3">
        <v>45871.490277777775</v>
      </c>
      <c r="W2726" t="s">
        <v>1148</v>
      </c>
      <c r="Y2726" s="4">
        <v>45876</v>
      </c>
      <c r="Z2726" s="2">
        <v>0.81263888888888891</v>
      </c>
    </row>
    <row r="2727" spans="1:26" x14ac:dyDescent="0.3">
      <c r="A2727">
        <v>130760</v>
      </c>
      <c r="B2727" t="s">
        <v>1035</v>
      </c>
      <c r="C2727" t="s">
        <v>207</v>
      </c>
      <c r="D2727" t="s">
        <v>51</v>
      </c>
      <c r="E2727" t="s">
        <v>52</v>
      </c>
      <c r="F2727">
        <v>8714691487</v>
      </c>
      <c r="G2727" t="s">
        <v>53</v>
      </c>
      <c r="H2727">
        <v>7445</v>
      </c>
      <c r="I2727" t="s">
        <v>6488</v>
      </c>
      <c r="J2727" t="s">
        <v>31</v>
      </c>
      <c r="K2727" t="s">
        <v>32</v>
      </c>
      <c r="L2727" t="s">
        <v>17597</v>
      </c>
      <c r="M2727" s="1">
        <v>0.49652777777777779</v>
      </c>
      <c r="N2727" t="s">
        <v>33</v>
      </c>
      <c r="O2727" t="s">
        <v>33</v>
      </c>
      <c r="P2727" s="2">
        <v>0.11700231481481481</v>
      </c>
      <c r="Q2727" s="2">
        <v>4.1666666666666669E-4</v>
      </c>
      <c r="R2727">
        <v>100</v>
      </c>
      <c r="S2727" s="3">
        <v>45876.375</v>
      </c>
      <c r="T2727" t="s">
        <v>54</v>
      </c>
      <c r="U2727" t="s">
        <v>6488</v>
      </c>
      <c r="V2727" s="3">
        <v>45871.490972222222</v>
      </c>
      <c r="W2727" t="s">
        <v>2028</v>
      </c>
      <c r="Y2727" s="4">
        <v>45876</v>
      </c>
      <c r="Z2727" s="2">
        <v>0.81263888888888891</v>
      </c>
    </row>
    <row r="2728" spans="1:26" x14ac:dyDescent="0.3">
      <c r="A2728">
        <v>132667</v>
      </c>
      <c r="B2728" t="s">
        <v>489</v>
      </c>
      <c r="C2728" t="s">
        <v>27</v>
      </c>
      <c r="D2728" t="s">
        <v>51</v>
      </c>
      <c r="E2728" t="s">
        <v>52</v>
      </c>
      <c r="F2728">
        <v>7909106352</v>
      </c>
      <c r="G2728" t="s">
        <v>53</v>
      </c>
      <c r="H2728">
        <v>7027</v>
      </c>
      <c r="I2728" t="s">
        <v>4817</v>
      </c>
      <c r="J2728" t="s">
        <v>31</v>
      </c>
      <c r="K2728" t="s">
        <v>32</v>
      </c>
      <c r="L2728" t="s">
        <v>17598</v>
      </c>
      <c r="M2728" s="1">
        <v>0.49583333333333335</v>
      </c>
      <c r="N2728" t="s">
        <v>33</v>
      </c>
      <c r="O2728" t="s">
        <v>33</v>
      </c>
      <c r="P2728" s="2">
        <v>7.2164351851851855E-2</v>
      </c>
      <c r="Q2728" s="2">
        <v>2.199074074074074E-4</v>
      </c>
      <c r="R2728">
        <v>0</v>
      </c>
      <c r="S2728" s="3">
        <v>45876.375</v>
      </c>
      <c r="T2728" t="s">
        <v>54</v>
      </c>
      <c r="U2728" t="s">
        <v>4817</v>
      </c>
      <c r="V2728" s="3">
        <v>45871.490277777775</v>
      </c>
      <c r="W2728" t="s">
        <v>1060</v>
      </c>
      <c r="Y2728" s="4">
        <v>45876</v>
      </c>
      <c r="Z2728" s="2">
        <v>0.81263888888888891</v>
      </c>
    </row>
    <row r="2729" spans="1:26" x14ac:dyDescent="0.3">
      <c r="A2729">
        <v>135304</v>
      </c>
      <c r="B2729" t="s">
        <v>113</v>
      </c>
      <c r="C2729" t="s">
        <v>27</v>
      </c>
      <c r="D2729" t="s">
        <v>69</v>
      </c>
      <c r="E2729" t="s">
        <v>70</v>
      </c>
      <c r="F2729">
        <v>9343008548</v>
      </c>
      <c r="G2729" t="s">
        <v>43</v>
      </c>
      <c r="H2729">
        <v>7060</v>
      </c>
      <c r="I2729" t="s">
        <v>9633</v>
      </c>
      <c r="J2729" t="s">
        <v>31</v>
      </c>
      <c r="K2729" t="s">
        <v>32</v>
      </c>
      <c r="L2729" t="s">
        <v>17599</v>
      </c>
      <c r="M2729" s="1">
        <v>0.49583333333333335</v>
      </c>
      <c r="N2729" t="s">
        <v>33</v>
      </c>
      <c r="O2729" t="s">
        <v>33</v>
      </c>
      <c r="P2729" s="2">
        <v>2.199074074074074E-4</v>
      </c>
      <c r="Q2729" s="2">
        <v>1.0416666666666667E-4</v>
      </c>
      <c r="R2729">
        <v>5</v>
      </c>
      <c r="S2729" s="3">
        <v>45876.375</v>
      </c>
      <c r="T2729" t="s">
        <v>54</v>
      </c>
      <c r="U2729" t="s">
        <v>9633</v>
      </c>
      <c r="V2729" s="3">
        <v>45871.571527777778</v>
      </c>
      <c r="W2729" t="s">
        <v>1534</v>
      </c>
      <c r="Y2729" s="4">
        <v>45876</v>
      </c>
      <c r="Z2729" s="2">
        <v>0.81263888888888891</v>
      </c>
    </row>
    <row r="2730" spans="1:26" x14ac:dyDescent="0.3">
      <c r="A2730">
        <v>29936</v>
      </c>
      <c r="B2730" t="s">
        <v>454</v>
      </c>
      <c r="C2730" t="s">
        <v>27</v>
      </c>
      <c r="D2730" t="s">
        <v>234</v>
      </c>
      <c r="E2730" t="s">
        <v>60</v>
      </c>
      <c r="F2730">
        <v>9579466796</v>
      </c>
      <c r="G2730" t="s">
        <v>30</v>
      </c>
      <c r="H2730">
        <v>7259</v>
      </c>
      <c r="I2730" t="s">
        <v>12300</v>
      </c>
      <c r="J2730" t="s">
        <v>31</v>
      </c>
      <c r="K2730" t="s">
        <v>32</v>
      </c>
      <c r="L2730" t="s">
        <v>17600</v>
      </c>
      <c r="M2730" s="1">
        <v>0.49583333333333335</v>
      </c>
      <c r="N2730" t="s">
        <v>33</v>
      </c>
      <c r="O2730" t="s">
        <v>33</v>
      </c>
      <c r="P2730" s="2">
        <v>4.6990740740740743E-2</v>
      </c>
      <c r="Q2730" s="2">
        <v>2.0833333333333335E-4</v>
      </c>
      <c r="R2730">
        <v>100</v>
      </c>
      <c r="S2730" s="3">
        <v>45876.375</v>
      </c>
      <c r="T2730" t="s">
        <v>54</v>
      </c>
      <c r="U2730" t="s">
        <v>12300</v>
      </c>
      <c r="V2730" s="3">
        <v>45871.640972222223</v>
      </c>
      <c r="W2730" t="s">
        <v>1719</v>
      </c>
      <c r="Y2730" s="4">
        <v>45876</v>
      </c>
      <c r="Z2730" s="2">
        <v>0.81263888888888891</v>
      </c>
    </row>
    <row r="2731" spans="1:26" x14ac:dyDescent="0.3">
      <c r="A2731">
        <v>135304</v>
      </c>
      <c r="B2731" t="s">
        <v>113</v>
      </c>
      <c r="C2731" t="s">
        <v>27</v>
      </c>
      <c r="D2731" t="s">
        <v>69</v>
      </c>
      <c r="E2731" t="s">
        <v>70</v>
      </c>
      <c r="F2731">
        <v>9343008548</v>
      </c>
      <c r="G2731" t="s">
        <v>43</v>
      </c>
      <c r="H2731">
        <v>7060</v>
      </c>
      <c r="I2731" t="s">
        <v>9639</v>
      </c>
      <c r="J2731" t="s">
        <v>31</v>
      </c>
      <c r="K2731" t="s">
        <v>32</v>
      </c>
      <c r="L2731" t="s">
        <v>17601</v>
      </c>
      <c r="M2731" s="1">
        <v>0.49583333333333335</v>
      </c>
      <c r="N2731" t="s">
        <v>33</v>
      </c>
      <c r="O2731" t="s">
        <v>33</v>
      </c>
      <c r="P2731" s="2">
        <v>9.2592592592592588E-5</v>
      </c>
      <c r="Q2731" s="2">
        <v>4.6296296296296294E-5</v>
      </c>
      <c r="R2731">
        <v>100</v>
      </c>
      <c r="S2731" s="3">
        <v>45876.375</v>
      </c>
      <c r="T2731" t="s">
        <v>54</v>
      </c>
      <c r="U2731" t="s">
        <v>9639</v>
      </c>
      <c r="V2731" s="3">
        <v>45871.571527777778</v>
      </c>
      <c r="W2731" t="s">
        <v>1534</v>
      </c>
      <c r="Y2731" s="4">
        <v>45876</v>
      </c>
      <c r="Z2731" s="2">
        <v>0.81263888888888891</v>
      </c>
    </row>
    <row r="2732" spans="1:26" x14ac:dyDescent="0.3">
      <c r="A2732">
        <v>27181</v>
      </c>
      <c r="B2732" t="s">
        <v>506</v>
      </c>
      <c r="C2732" t="s">
        <v>27</v>
      </c>
      <c r="D2732" t="s">
        <v>324</v>
      </c>
      <c r="E2732" t="s">
        <v>84</v>
      </c>
      <c r="F2732">
        <v>9566137062</v>
      </c>
      <c r="G2732" t="s">
        <v>53</v>
      </c>
      <c r="H2732">
        <v>7036</v>
      </c>
      <c r="I2732" t="s">
        <v>5753</v>
      </c>
      <c r="J2732" t="s">
        <v>31</v>
      </c>
      <c r="K2732" t="s">
        <v>39</v>
      </c>
      <c r="O2732" t="s">
        <v>33</v>
      </c>
      <c r="S2732" s="3">
        <v>45876.375</v>
      </c>
      <c r="T2732" t="s">
        <v>54</v>
      </c>
      <c r="U2732" t="s">
        <v>5753</v>
      </c>
      <c r="V2732" s="3">
        <v>45871.490972222222</v>
      </c>
      <c r="W2732" t="s">
        <v>967</v>
      </c>
      <c r="Y2732" s="4">
        <v>45876</v>
      </c>
      <c r="Z2732" s="2">
        <v>0.81263888888888891</v>
      </c>
    </row>
    <row r="2733" spans="1:26" x14ac:dyDescent="0.3">
      <c r="A2733">
        <v>135304</v>
      </c>
      <c r="B2733" t="s">
        <v>113</v>
      </c>
      <c r="C2733" t="s">
        <v>27</v>
      </c>
      <c r="D2733" t="s">
        <v>69</v>
      </c>
      <c r="E2733" t="s">
        <v>70</v>
      </c>
      <c r="F2733">
        <v>9343008548</v>
      </c>
      <c r="G2733" t="s">
        <v>43</v>
      </c>
      <c r="H2733">
        <v>7060</v>
      </c>
      <c r="I2733" t="s">
        <v>9641</v>
      </c>
      <c r="J2733" t="s">
        <v>31</v>
      </c>
      <c r="K2733" t="s">
        <v>32</v>
      </c>
      <c r="L2733" t="s">
        <v>17602</v>
      </c>
      <c r="M2733" s="1">
        <v>0.49583333333333335</v>
      </c>
      <c r="N2733" t="s">
        <v>33</v>
      </c>
      <c r="O2733" t="s">
        <v>33</v>
      </c>
      <c r="P2733" s="5">
        <v>1.0119907407407407</v>
      </c>
      <c r="Q2733" s="2">
        <v>5.7870370370370373E-5</v>
      </c>
      <c r="R2733">
        <v>100</v>
      </c>
      <c r="S2733" s="3">
        <v>45876.375</v>
      </c>
      <c r="T2733" t="s">
        <v>54</v>
      </c>
      <c r="U2733" t="s">
        <v>9641</v>
      </c>
      <c r="V2733" s="3">
        <v>45871.571527777778</v>
      </c>
      <c r="W2733" t="s">
        <v>1534</v>
      </c>
      <c r="Y2733" s="4">
        <v>45876</v>
      </c>
      <c r="Z2733" s="2">
        <v>0.81263888888888891</v>
      </c>
    </row>
    <row r="2734" spans="1:26" x14ac:dyDescent="0.3">
      <c r="A2734">
        <v>134115</v>
      </c>
      <c r="B2734" t="s">
        <v>510</v>
      </c>
      <c r="C2734" t="s">
        <v>27</v>
      </c>
      <c r="D2734" t="s">
        <v>324</v>
      </c>
      <c r="E2734" t="s">
        <v>84</v>
      </c>
      <c r="F2734">
        <v>9566301483</v>
      </c>
      <c r="G2734" t="s">
        <v>53</v>
      </c>
      <c r="H2734">
        <v>7049</v>
      </c>
      <c r="I2734" t="s">
        <v>6012</v>
      </c>
      <c r="J2734" t="s">
        <v>31</v>
      </c>
      <c r="K2734" t="s">
        <v>32</v>
      </c>
      <c r="L2734" t="s">
        <v>17603</v>
      </c>
      <c r="M2734" s="1">
        <v>0.49583333333333335</v>
      </c>
      <c r="N2734" t="s">
        <v>33</v>
      </c>
      <c r="O2734" t="s">
        <v>33</v>
      </c>
      <c r="P2734" s="2">
        <v>1.4583333333333334E-3</v>
      </c>
      <c r="Q2734" s="2">
        <v>2.7777777777777778E-4</v>
      </c>
      <c r="R2734">
        <v>100</v>
      </c>
      <c r="S2734" s="3">
        <v>45876.375</v>
      </c>
      <c r="T2734" t="s">
        <v>54</v>
      </c>
      <c r="U2734" t="s">
        <v>6012</v>
      </c>
      <c r="V2734" s="3">
        <v>45871.490972222222</v>
      </c>
      <c r="W2734" t="s">
        <v>1916</v>
      </c>
      <c r="Y2734" s="4">
        <v>45876</v>
      </c>
      <c r="Z2734" s="2">
        <v>0.81263888888888891</v>
      </c>
    </row>
    <row r="2735" spans="1:26" x14ac:dyDescent="0.3">
      <c r="A2735">
        <v>27661</v>
      </c>
      <c r="B2735" t="s">
        <v>563</v>
      </c>
      <c r="C2735" t="s">
        <v>27</v>
      </c>
      <c r="D2735" t="s">
        <v>117</v>
      </c>
      <c r="E2735" t="s">
        <v>48</v>
      </c>
      <c r="F2735">
        <v>7828270887</v>
      </c>
      <c r="G2735" t="s">
        <v>43</v>
      </c>
      <c r="H2735">
        <v>7411</v>
      </c>
      <c r="I2735" t="s">
        <v>15219</v>
      </c>
      <c r="J2735" t="s">
        <v>31</v>
      </c>
      <c r="K2735" t="s">
        <v>32</v>
      </c>
      <c r="L2735" t="s">
        <v>17604</v>
      </c>
      <c r="M2735" s="1">
        <v>0.49513888888888891</v>
      </c>
      <c r="N2735" t="s">
        <v>33</v>
      </c>
      <c r="O2735" t="s">
        <v>33</v>
      </c>
      <c r="P2735" s="2">
        <v>6.0555555555555557E-2</v>
      </c>
      <c r="Q2735" s="2">
        <v>1.5046296296296297E-4</v>
      </c>
      <c r="R2735">
        <v>5</v>
      </c>
      <c r="S2735" s="3">
        <v>45876.375</v>
      </c>
      <c r="T2735" t="s">
        <v>54</v>
      </c>
      <c r="U2735" t="s">
        <v>15219</v>
      </c>
      <c r="V2735" s="3">
        <v>45871.642361111109</v>
      </c>
      <c r="W2735" t="s">
        <v>784</v>
      </c>
      <c r="Y2735" s="4">
        <v>45876</v>
      </c>
      <c r="Z2735" s="2">
        <v>0.81263888888888891</v>
      </c>
    </row>
    <row r="2736" spans="1:26" x14ac:dyDescent="0.3">
      <c r="A2736">
        <v>19427</v>
      </c>
      <c r="B2736" t="s">
        <v>363</v>
      </c>
      <c r="C2736" t="s">
        <v>27</v>
      </c>
      <c r="D2736" t="s">
        <v>83</v>
      </c>
      <c r="E2736" t="s">
        <v>84</v>
      </c>
      <c r="F2736">
        <v>8714621027</v>
      </c>
      <c r="G2736" t="s">
        <v>53</v>
      </c>
      <c r="H2736">
        <v>7016</v>
      </c>
      <c r="I2736" t="s">
        <v>5550</v>
      </c>
      <c r="J2736" t="s">
        <v>31</v>
      </c>
      <c r="K2736" t="s">
        <v>32</v>
      </c>
      <c r="L2736" t="s">
        <v>17605</v>
      </c>
      <c r="M2736" s="1">
        <v>0.49791666666666667</v>
      </c>
      <c r="N2736" t="s">
        <v>33</v>
      </c>
      <c r="O2736" t="s">
        <v>33</v>
      </c>
      <c r="P2736" s="2">
        <v>8.802083333333334E-2</v>
      </c>
      <c r="Q2736" s="2">
        <v>3.7384259259259259E-3</v>
      </c>
      <c r="R2736">
        <v>100</v>
      </c>
      <c r="S2736" s="3">
        <v>45876.375</v>
      </c>
      <c r="T2736" t="s">
        <v>54</v>
      </c>
      <c r="U2736" t="s">
        <v>5550</v>
      </c>
      <c r="V2736" s="3">
        <v>45871.490972222222</v>
      </c>
      <c r="W2736" t="s">
        <v>866</v>
      </c>
      <c r="Y2736" s="4">
        <v>45876</v>
      </c>
      <c r="Z2736" s="2">
        <v>0.81263888888888891</v>
      </c>
    </row>
    <row r="2737" spans="1:26" x14ac:dyDescent="0.3">
      <c r="A2737">
        <v>135316</v>
      </c>
      <c r="B2737" t="s">
        <v>956</v>
      </c>
      <c r="C2737" t="s">
        <v>27</v>
      </c>
      <c r="D2737" t="s">
        <v>315</v>
      </c>
      <c r="E2737" t="s">
        <v>52</v>
      </c>
      <c r="F2737">
        <v>6238940173</v>
      </c>
      <c r="G2737" t="s">
        <v>53</v>
      </c>
      <c r="H2737">
        <v>7011</v>
      </c>
      <c r="I2737" t="s">
        <v>4143</v>
      </c>
      <c r="J2737" t="s">
        <v>31</v>
      </c>
      <c r="K2737" t="s">
        <v>32</v>
      </c>
      <c r="L2737" t="s">
        <v>17606</v>
      </c>
      <c r="M2737" s="1">
        <v>0.49513888888888891</v>
      </c>
      <c r="N2737" t="s">
        <v>33</v>
      </c>
      <c r="O2737" t="s">
        <v>33</v>
      </c>
      <c r="P2737" s="2">
        <v>4.193287037037037E-2</v>
      </c>
      <c r="Q2737" s="2">
        <v>5.2083333333333333E-4</v>
      </c>
      <c r="R2737">
        <v>0</v>
      </c>
      <c r="S2737" s="3">
        <v>45876.375</v>
      </c>
      <c r="T2737" t="s">
        <v>54</v>
      </c>
      <c r="U2737" t="s">
        <v>4143</v>
      </c>
      <c r="V2737" s="3">
        <v>45871.490277777775</v>
      </c>
      <c r="W2737" t="s">
        <v>1062</v>
      </c>
      <c r="Y2737" s="4">
        <v>45876</v>
      </c>
      <c r="Z2737" s="2">
        <v>0.81263888888888891</v>
      </c>
    </row>
    <row r="2738" spans="1:26" x14ac:dyDescent="0.3">
      <c r="A2738">
        <v>134641</v>
      </c>
      <c r="B2738" t="s">
        <v>361</v>
      </c>
      <c r="C2738" t="s">
        <v>27</v>
      </c>
      <c r="D2738" t="s">
        <v>315</v>
      </c>
      <c r="E2738" t="s">
        <v>52</v>
      </c>
      <c r="F2738">
        <v>6238293488</v>
      </c>
      <c r="G2738" t="s">
        <v>53</v>
      </c>
      <c r="H2738">
        <v>7004</v>
      </c>
      <c r="I2738" t="s">
        <v>3820</v>
      </c>
      <c r="J2738" t="s">
        <v>31</v>
      </c>
      <c r="K2738" t="s">
        <v>32</v>
      </c>
      <c r="L2738" t="s">
        <v>17607</v>
      </c>
      <c r="M2738" s="1">
        <v>0.49583333333333335</v>
      </c>
      <c r="N2738" t="s">
        <v>33</v>
      </c>
      <c r="O2738" t="s">
        <v>33</v>
      </c>
      <c r="P2738" s="2">
        <v>1.2326388888888888E-2</v>
      </c>
      <c r="Q2738" s="2">
        <v>1.8287037037037037E-3</v>
      </c>
      <c r="R2738">
        <v>100</v>
      </c>
      <c r="S2738" s="3">
        <v>45876.375</v>
      </c>
      <c r="T2738" t="s">
        <v>54</v>
      </c>
      <c r="U2738" t="s">
        <v>3820</v>
      </c>
      <c r="V2738" s="3">
        <v>45871.490277777775</v>
      </c>
      <c r="W2738" t="s">
        <v>1006</v>
      </c>
      <c r="Y2738" s="4">
        <v>45876</v>
      </c>
      <c r="Z2738" s="2">
        <v>0.81263888888888891</v>
      </c>
    </row>
    <row r="2739" spans="1:26" x14ac:dyDescent="0.3">
      <c r="A2739">
        <v>136390</v>
      </c>
      <c r="B2739" t="s">
        <v>153</v>
      </c>
      <c r="C2739" t="s">
        <v>27</v>
      </c>
      <c r="D2739" t="s">
        <v>76</v>
      </c>
      <c r="E2739" t="s">
        <v>76</v>
      </c>
      <c r="F2739">
        <v>8817596887</v>
      </c>
      <c r="G2739" t="s">
        <v>43</v>
      </c>
      <c r="H2739">
        <v>7061</v>
      </c>
      <c r="I2739" t="s">
        <v>9646</v>
      </c>
      <c r="J2739" t="s">
        <v>31</v>
      </c>
      <c r="K2739" t="s">
        <v>32</v>
      </c>
      <c r="L2739" t="s">
        <v>17608</v>
      </c>
      <c r="M2739" s="1">
        <v>0.49444444444444446</v>
      </c>
      <c r="N2739" t="s">
        <v>33</v>
      </c>
      <c r="O2739" t="s">
        <v>33</v>
      </c>
      <c r="P2739" s="2">
        <v>2.4328703703703703E-2</v>
      </c>
      <c r="Q2739" s="2">
        <v>2.4305555555555555E-4</v>
      </c>
      <c r="R2739">
        <v>0</v>
      </c>
      <c r="S2739" s="3">
        <v>45876.375</v>
      </c>
      <c r="T2739" t="s">
        <v>54</v>
      </c>
      <c r="U2739" t="s">
        <v>9646</v>
      </c>
      <c r="V2739" s="3">
        <v>45871.571527777778</v>
      </c>
      <c r="W2739" t="s">
        <v>1167</v>
      </c>
      <c r="Y2739" s="4">
        <v>45876</v>
      </c>
      <c r="Z2739" s="2">
        <v>0.81263888888888891</v>
      </c>
    </row>
    <row r="2740" spans="1:26" x14ac:dyDescent="0.3">
      <c r="A2740">
        <v>18659</v>
      </c>
      <c r="B2740" t="s">
        <v>26</v>
      </c>
      <c r="C2740" t="s">
        <v>27</v>
      </c>
      <c r="D2740" t="s">
        <v>28</v>
      </c>
      <c r="E2740" t="s">
        <v>29</v>
      </c>
      <c r="F2740">
        <v>9778900177</v>
      </c>
      <c r="G2740" t="s">
        <v>30</v>
      </c>
      <c r="H2740">
        <v>7235</v>
      </c>
      <c r="I2740" t="s">
        <v>11703</v>
      </c>
      <c r="J2740" t="s">
        <v>31</v>
      </c>
      <c r="K2740" t="s">
        <v>32</v>
      </c>
      <c r="L2740" t="s">
        <v>17609</v>
      </c>
      <c r="M2740" s="1">
        <v>0.49444444444444446</v>
      </c>
      <c r="N2740" t="s">
        <v>33</v>
      </c>
      <c r="O2740" t="s">
        <v>33</v>
      </c>
      <c r="P2740" s="5">
        <v>2.7866435185185185</v>
      </c>
      <c r="Q2740" s="2">
        <v>4.6296296296296298E-4</v>
      </c>
      <c r="R2740">
        <v>0</v>
      </c>
      <c r="S2740" s="3">
        <v>45876.375</v>
      </c>
      <c r="T2740" t="s">
        <v>54</v>
      </c>
      <c r="U2740" t="s">
        <v>11703</v>
      </c>
      <c r="V2740" s="3">
        <v>45871.572916666664</v>
      </c>
      <c r="W2740" t="s">
        <v>35</v>
      </c>
      <c r="Y2740" s="4">
        <v>45876</v>
      </c>
      <c r="Z2740" s="2">
        <v>0.81263888888888891</v>
      </c>
    </row>
    <row r="2741" spans="1:26" x14ac:dyDescent="0.3">
      <c r="A2741">
        <v>135315</v>
      </c>
      <c r="B2741" t="s">
        <v>50</v>
      </c>
      <c r="C2741" t="s">
        <v>27</v>
      </c>
      <c r="D2741" t="s">
        <v>51</v>
      </c>
      <c r="E2741" t="s">
        <v>52</v>
      </c>
      <c r="F2741">
        <v>9895302034</v>
      </c>
      <c r="G2741" t="s">
        <v>53</v>
      </c>
      <c r="H2741">
        <v>7038</v>
      </c>
      <c r="I2741" t="s">
        <v>4993</v>
      </c>
      <c r="J2741" t="s">
        <v>31</v>
      </c>
      <c r="K2741" t="s">
        <v>32</v>
      </c>
      <c r="L2741" t="s">
        <v>17610</v>
      </c>
      <c r="M2741" s="1">
        <v>0.49444444444444446</v>
      </c>
      <c r="N2741" t="s">
        <v>33</v>
      </c>
      <c r="O2741" t="s">
        <v>33</v>
      </c>
      <c r="P2741" s="2">
        <v>7.4652777777777781E-3</v>
      </c>
      <c r="Q2741" s="2">
        <v>2.0833333333333335E-4</v>
      </c>
      <c r="R2741">
        <v>0</v>
      </c>
      <c r="S2741" s="3">
        <v>45876.375</v>
      </c>
      <c r="T2741" t="s">
        <v>54</v>
      </c>
      <c r="U2741" t="s">
        <v>4993</v>
      </c>
      <c r="V2741" s="3">
        <v>45871.490277777775</v>
      </c>
      <c r="W2741" t="s">
        <v>996</v>
      </c>
      <c r="Y2741" s="4">
        <v>45876</v>
      </c>
      <c r="Z2741" s="2">
        <v>0.81263888888888891</v>
      </c>
    </row>
    <row r="2742" spans="1:26" x14ac:dyDescent="0.3">
      <c r="A2742">
        <v>134115</v>
      </c>
      <c r="B2742" t="s">
        <v>510</v>
      </c>
      <c r="C2742" t="s">
        <v>27</v>
      </c>
      <c r="D2742" t="s">
        <v>324</v>
      </c>
      <c r="E2742" t="s">
        <v>84</v>
      </c>
      <c r="F2742">
        <v>9566301483</v>
      </c>
      <c r="G2742" t="s">
        <v>53</v>
      </c>
      <c r="H2742">
        <v>7049</v>
      </c>
      <c r="I2742" t="s">
        <v>6019</v>
      </c>
      <c r="J2742" t="s">
        <v>31</v>
      </c>
      <c r="K2742" t="s">
        <v>32</v>
      </c>
      <c r="L2742" t="s">
        <v>17611</v>
      </c>
      <c r="M2742" s="1">
        <v>0.49375000000000002</v>
      </c>
      <c r="N2742" t="s">
        <v>33</v>
      </c>
      <c r="O2742" t="s">
        <v>33</v>
      </c>
      <c r="P2742" s="2">
        <v>5.9027777777777778E-4</v>
      </c>
      <c r="Q2742" s="2">
        <v>6.9444444444444444E-5</v>
      </c>
      <c r="R2742">
        <v>100</v>
      </c>
      <c r="S2742" s="3">
        <v>45876.375</v>
      </c>
      <c r="T2742" t="s">
        <v>54</v>
      </c>
      <c r="U2742" t="s">
        <v>6019</v>
      </c>
      <c r="V2742" s="3">
        <v>45871.490972222222</v>
      </c>
      <c r="W2742" t="s">
        <v>1916</v>
      </c>
      <c r="Y2742" s="4">
        <v>45876</v>
      </c>
      <c r="Z2742" s="2">
        <v>0.81263888888888891</v>
      </c>
    </row>
    <row r="2743" spans="1:26" x14ac:dyDescent="0.3">
      <c r="A2743">
        <v>136214</v>
      </c>
      <c r="B2743" t="s">
        <v>1224</v>
      </c>
      <c r="C2743" t="s">
        <v>27</v>
      </c>
      <c r="D2743" t="s">
        <v>318</v>
      </c>
      <c r="E2743" t="s">
        <v>76</v>
      </c>
      <c r="G2743" t="s">
        <v>43</v>
      </c>
      <c r="H2743">
        <v>7119</v>
      </c>
      <c r="I2743" t="s">
        <v>14271</v>
      </c>
      <c r="J2743" t="s">
        <v>31</v>
      </c>
      <c r="K2743" t="s">
        <v>32</v>
      </c>
      <c r="L2743" t="s">
        <v>17612</v>
      </c>
      <c r="M2743" s="1">
        <v>0.49444444444444446</v>
      </c>
      <c r="N2743" t="s">
        <v>33</v>
      </c>
      <c r="O2743" t="s">
        <v>33</v>
      </c>
      <c r="P2743" s="2">
        <v>9.8101851851851857E-2</v>
      </c>
      <c r="Q2743" s="2">
        <v>2.7777777777777778E-4</v>
      </c>
      <c r="R2743">
        <v>100</v>
      </c>
      <c r="S2743" s="3">
        <v>45876.375</v>
      </c>
      <c r="T2743" t="s">
        <v>54</v>
      </c>
      <c r="U2743" t="s">
        <v>14271</v>
      </c>
      <c r="V2743" s="3">
        <v>45871.64166666667</v>
      </c>
      <c r="W2743" t="s">
        <v>1861</v>
      </c>
      <c r="Y2743" s="4">
        <v>45876</v>
      </c>
      <c r="Z2743" s="2">
        <v>0.81263888888888891</v>
      </c>
    </row>
    <row r="2744" spans="1:26" x14ac:dyDescent="0.3">
      <c r="A2744">
        <v>135722</v>
      </c>
      <c r="B2744" t="s">
        <v>1969</v>
      </c>
      <c r="C2744" t="s">
        <v>27</v>
      </c>
      <c r="D2744" t="s">
        <v>319</v>
      </c>
      <c r="E2744" t="s">
        <v>60</v>
      </c>
      <c r="F2744">
        <v>7875121204</v>
      </c>
      <c r="G2744" t="s">
        <v>30</v>
      </c>
      <c r="H2744">
        <v>7204</v>
      </c>
      <c r="I2744" t="s">
        <v>11329</v>
      </c>
      <c r="J2744" t="s">
        <v>31</v>
      </c>
      <c r="K2744" t="s">
        <v>39</v>
      </c>
      <c r="O2744" t="s">
        <v>33</v>
      </c>
      <c r="S2744" s="3">
        <v>45876.375</v>
      </c>
      <c r="T2744" t="s">
        <v>54</v>
      </c>
      <c r="U2744" t="s">
        <v>11329</v>
      </c>
      <c r="V2744" s="3">
        <v>45871.572916666664</v>
      </c>
      <c r="W2744" t="s">
        <v>11324</v>
      </c>
      <c r="Y2744" s="4">
        <v>45876</v>
      </c>
      <c r="Z2744" s="2">
        <v>0.81263888888888891</v>
      </c>
    </row>
    <row r="2745" spans="1:26" x14ac:dyDescent="0.3">
      <c r="A2745">
        <v>133450</v>
      </c>
      <c r="B2745" t="s">
        <v>216</v>
      </c>
      <c r="C2745" t="s">
        <v>27</v>
      </c>
      <c r="D2745" t="s">
        <v>117</v>
      </c>
      <c r="E2745" t="s">
        <v>48</v>
      </c>
      <c r="F2745">
        <v>6367222847</v>
      </c>
      <c r="G2745" t="s">
        <v>43</v>
      </c>
      <c r="H2745">
        <v>7267</v>
      </c>
      <c r="I2745" t="s">
        <v>14648</v>
      </c>
      <c r="J2745" t="s">
        <v>31</v>
      </c>
      <c r="K2745" t="s">
        <v>39</v>
      </c>
      <c r="O2745" t="s">
        <v>33</v>
      </c>
      <c r="S2745" s="3">
        <v>45876.375</v>
      </c>
      <c r="T2745" t="s">
        <v>54</v>
      </c>
      <c r="U2745" t="s">
        <v>14648</v>
      </c>
      <c r="V2745" s="3">
        <v>45871.642361111109</v>
      </c>
      <c r="W2745" t="s">
        <v>217</v>
      </c>
      <c r="Y2745" s="4">
        <v>45876</v>
      </c>
      <c r="Z2745" s="2">
        <v>0.81263888888888891</v>
      </c>
    </row>
    <row r="2746" spans="1:26" x14ac:dyDescent="0.3">
      <c r="A2746">
        <v>29021</v>
      </c>
      <c r="B2746" t="s">
        <v>1896</v>
      </c>
      <c r="C2746" t="s">
        <v>27</v>
      </c>
      <c r="D2746" t="s">
        <v>47</v>
      </c>
      <c r="E2746" t="s">
        <v>48</v>
      </c>
      <c r="F2746">
        <v>8302560834</v>
      </c>
      <c r="G2746" t="s">
        <v>43</v>
      </c>
      <c r="H2746">
        <v>7387</v>
      </c>
      <c r="I2746" t="s">
        <v>15144</v>
      </c>
      <c r="J2746" t="s">
        <v>31</v>
      </c>
      <c r="K2746" t="s">
        <v>32</v>
      </c>
      <c r="L2746" t="s">
        <v>17613</v>
      </c>
      <c r="M2746" s="1">
        <v>0.49444444444444446</v>
      </c>
      <c r="N2746" t="s">
        <v>33</v>
      </c>
      <c r="O2746" t="s">
        <v>33</v>
      </c>
      <c r="P2746" s="2">
        <v>3.7037037037037038E-3</v>
      </c>
      <c r="Q2746" s="2">
        <v>2.7777777777777778E-4</v>
      </c>
      <c r="R2746">
        <v>100</v>
      </c>
      <c r="S2746" s="3">
        <v>45876.375</v>
      </c>
      <c r="T2746" t="s">
        <v>54</v>
      </c>
      <c r="U2746" t="s">
        <v>15144</v>
      </c>
      <c r="V2746" s="3">
        <v>45871.642361111109</v>
      </c>
      <c r="W2746" t="s">
        <v>1943</v>
      </c>
      <c r="Y2746" s="4">
        <v>45876</v>
      </c>
      <c r="Z2746" s="2">
        <v>0.81263888888888891</v>
      </c>
    </row>
    <row r="2747" spans="1:26" x14ac:dyDescent="0.3">
      <c r="A2747">
        <v>136481</v>
      </c>
      <c r="B2747" t="s">
        <v>104</v>
      </c>
      <c r="C2747" t="s">
        <v>27</v>
      </c>
      <c r="D2747" t="s">
        <v>73</v>
      </c>
      <c r="E2747" t="s">
        <v>70</v>
      </c>
      <c r="F2747">
        <v>8319658721</v>
      </c>
      <c r="G2747" t="s">
        <v>43</v>
      </c>
      <c r="H2747">
        <v>7148</v>
      </c>
      <c r="I2747" t="s">
        <v>10321</v>
      </c>
      <c r="J2747" t="s">
        <v>31</v>
      </c>
      <c r="K2747" t="s">
        <v>32</v>
      </c>
      <c r="L2747" t="s">
        <v>17614</v>
      </c>
      <c r="M2747" s="1">
        <v>0.49513888888888891</v>
      </c>
      <c r="N2747" t="s">
        <v>33</v>
      </c>
      <c r="O2747" t="s">
        <v>33</v>
      </c>
      <c r="P2747" s="2">
        <v>0.98677083333333337</v>
      </c>
      <c r="Q2747" s="2">
        <v>1.5856481481481481E-3</v>
      </c>
      <c r="R2747">
        <v>0</v>
      </c>
      <c r="S2747" s="3">
        <v>45876.375</v>
      </c>
      <c r="T2747" t="s">
        <v>54</v>
      </c>
      <c r="U2747" t="s">
        <v>10321</v>
      </c>
      <c r="V2747" s="3">
        <v>45871.572222222225</v>
      </c>
      <c r="W2747" t="s">
        <v>105</v>
      </c>
      <c r="Y2747" s="4">
        <v>45876</v>
      </c>
      <c r="Z2747" s="2">
        <v>0.81263888888888891</v>
      </c>
    </row>
    <row r="2748" spans="1:26" x14ac:dyDescent="0.3">
      <c r="A2748">
        <v>136014</v>
      </c>
      <c r="B2748" t="s">
        <v>510</v>
      </c>
      <c r="C2748" t="s">
        <v>27</v>
      </c>
      <c r="D2748" t="s">
        <v>324</v>
      </c>
      <c r="E2748" t="s">
        <v>84</v>
      </c>
      <c r="F2748">
        <v>8870858317</v>
      </c>
      <c r="G2748" t="s">
        <v>53</v>
      </c>
      <c r="H2748">
        <v>7049</v>
      </c>
      <c r="I2748" t="s">
        <v>6018</v>
      </c>
      <c r="J2748" t="s">
        <v>31</v>
      </c>
      <c r="K2748" t="s">
        <v>39</v>
      </c>
      <c r="O2748" t="s">
        <v>33</v>
      </c>
      <c r="S2748" s="3">
        <v>45876.375</v>
      </c>
      <c r="T2748" t="s">
        <v>54</v>
      </c>
      <c r="U2748" t="s">
        <v>6018</v>
      </c>
      <c r="V2748" s="3">
        <v>45871.490972222222</v>
      </c>
      <c r="W2748" t="s">
        <v>1915</v>
      </c>
      <c r="Y2748" s="4">
        <v>45876</v>
      </c>
      <c r="Z2748" s="2">
        <v>0.81263888888888891</v>
      </c>
    </row>
    <row r="2749" spans="1:26" x14ac:dyDescent="0.3">
      <c r="A2749">
        <v>133004</v>
      </c>
      <c r="B2749" t="s">
        <v>363</v>
      </c>
      <c r="C2749" t="s">
        <v>27</v>
      </c>
      <c r="D2749" t="s">
        <v>83</v>
      </c>
      <c r="E2749" t="s">
        <v>84</v>
      </c>
      <c r="F2749">
        <v>9488657931</v>
      </c>
      <c r="G2749" t="s">
        <v>53</v>
      </c>
      <c r="H2749">
        <v>7016</v>
      </c>
      <c r="I2749" t="s">
        <v>5588</v>
      </c>
      <c r="J2749" t="s">
        <v>31</v>
      </c>
      <c r="K2749" t="s">
        <v>32</v>
      </c>
      <c r="L2749" t="s">
        <v>17615</v>
      </c>
      <c r="M2749" s="1">
        <v>0.49375000000000002</v>
      </c>
      <c r="N2749" t="s">
        <v>33</v>
      </c>
      <c r="O2749" t="s">
        <v>33</v>
      </c>
      <c r="P2749" s="2">
        <v>4.9768518518518521E-4</v>
      </c>
      <c r="Q2749" s="2">
        <v>1.7361111111111112E-4</v>
      </c>
      <c r="R2749">
        <v>100</v>
      </c>
      <c r="S2749" s="3">
        <v>45876.375</v>
      </c>
      <c r="T2749" t="s">
        <v>54</v>
      </c>
      <c r="U2749" t="s">
        <v>5588</v>
      </c>
      <c r="V2749" s="3">
        <v>45871.490972222222</v>
      </c>
      <c r="W2749" t="s">
        <v>387</v>
      </c>
      <c r="Y2749" s="4">
        <v>45876</v>
      </c>
      <c r="Z2749" s="2">
        <v>0.81263888888888891</v>
      </c>
    </row>
    <row r="2750" spans="1:26" x14ac:dyDescent="0.3">
      <c r="A2750">
        <v>134721</v>
      </c>
      <c r="B2750" t="s">
        <v>924</v>
      </c>
      <c r="C2750" t="s">
        <v>27</v>
      </c>
      <c r="D2750" t="s">
        <v>329</v>
      </c>
      <c r="E2750" t="s">
        <v>76</v>
      </c>
      <c r="F2750">
        <v>9303511813</v>
      </c>
      <c r="G2750" t="s">
        <v>43</v>
      </c>
      <c r="H2750">
        <v>7123</v>
      </c>
      <c r="I2750" t="s">
        <v>14327</v>
      </c>
      <c r="J2750" t="s">
        <v>31</v>
      </c>
      <c r="K2750" t="s">
        <v>32</v>
      </c>
      <c r="L2750" t="s">
        <v>17616</v>
      </c>
      <c r="M2750" s="1">
        <v>0.49305555555555558</v>
      </c>
      <c r="N2750" t="s">
        <v>33</v>
      </c>
      <c r="O2750" t="s">
        <v>33</v>
      </c>
      <c r="P2750" s="2">
        <v>1.5046296296296297E-4</v>
      </c>
      <c r="Q2750" s="2">
        <v>6.9444444444444444E-5</v>
      </c>
      <c r="R2750">
        <v>100</v>
      </c>
      <c r="S2750" s="3">
        <v>45876.375</v>
      </c>
      <c r="T2750" t="s">
        <v>54</v>
      </c>
      <c r="U2750" t="s">
        <v>14327</v>
      </c>
      <c r="V2750" s="3">
        <v>45871.642361111109</v>
      </c>
      <c r="W2750" t="s">
        <v>936</v>
      </c>
      <c r="Y2750" s="4">
        <v>45876</v>
      </c>
      <c r="Z2750" s="2">
        <v>0.81263888888888891</v>
      </c>
    </row>
    <row r="2751" spans="1:26" x14ac:dyDescent="0.3">
      <c r="A2751">
        <v>134115</v>
      </c>
      <c r="B2751" t="s">
        <v>510</v>
      </c>
      <c r="C2751" t="s">
        <v>27</v>
      </c>
      <c r="D2751" t="s">
        <v>324</v>
      </c>
      <c r="E2751" t="s">
        <v>84</v>
      </c>
      <c r="F2751">
        <v>9566301483</v>
      </c>
      <c r="G2751" t="s">
        <v>53</v>
      </c>
      <c r="H2751">
        <v>7049</v>
      </c>
      <c r="I2751" t="s">
        <v>6025</v>
      </c>
      <c r="J2751" t="s">
        <v>31</v>
      </c>
      <c r="K2751" t="s">
        <v>32</v>
      </c>
      <c r="L2751" t="s">
        <v>17617</v>
      </c>
      <c r="M2751" s="1">
        <v>0.49375000000000002</v>
      </c>
      <c r="N2751" t="s">
        <v>33</v>
      </c>
      <c r="O2751" t="s">
        <v>33</v>
      </c>
      <c r="P2751" s="2">
        <v>1.5972222222222223E-3</v>
      </c>
      <c r="Q2751" s="2">
        <v>2.3148148148148149E-4</v>
      </c>
      <c r="R2751">
        <v>100</v>
      </c>
      <c r="S2751" s="3">
        <v>45876.375</v>
      </c>
      <c r="T2751" t="s">
        <v>54</v>
      </c>
      <c r="U2751" t="s">
        <v>6025</v>
      </c>
      <c r="V2751" s="3">
        <v>45871.490972222222</v>
      </c>
      <c r="W2751" t="s">
        <v>1916</v>
      </c>
      <c r="Y2751" s="4">
        <v>45876</v>
      </c>
      <c r="Z2751" s="2">
        <v>0.81263888888888891</v>
      </c>
    </row>
    <row r="2752" spans="1:26" x14ac:dyDescent="0.3">
      <c r="A2752">
        <v>134721</v>
      </c>
      <c r="B2752" t="s">
        <v>924</v>
      </c>
      <c r="C2752" t="s">
        <v>27</v>
      </c>
      <c r="D2752" t="s">
        <v>329</v>
      </c>
      <c r="E2752" t="s">
        <v>76</v>
      </c>
      <c r="F2752">
        <v>9303511813</v>
      </c>
      <c r="G2752" t="s">
        <v>43</v>
      </c>
      <c r="H2752">
        <v>7123</v>
      </c>
      <c r="I2752" t="s">
        <v>14340</v>
      </c>
      <c r="J2752" t="s">
        <v>31</v>
      </c>
      <c r="K2752" t="s">
        <v>32</v>
      </c>
      <c r="L2752" t="s">
        <v>17618</v>
      </c>
      <c r="M2752" s="1">
        <v>0.49305555555555558</v>
      </c>
      <c r="N2752" t="s">
        <v>33</v>
      </c>
      <c r="O2752" t="s">
        <v>33</v>
      </c>
      <c r="P2752" s="2">
        <v>1.4108796296296296E-2</v>
      </c>
      <c r="Q2752" s="2">
        <v>1.1574074074074075E-4</v>
      </c>
      <c r="R2752">
        <v>100</v>
      </c>
      <c r="S2752" s="3">
        <v>45876.375</v>
      </c>
      <c r="T2752" t="s">
        <v>54</v>
      </c>
      <c r="U2752" t="s">
        <v>14340</v>
      </c>
      <c r="V2752" s="3">
        <v>45871.642361111109</v>
      </c>
      <c r="W2752" t="s">
        <v>936</v>
      </c>
      <c r="Y2752" s="4">
        <v>45876</v>
      </c>
      <c r="Z2752" s="2">
        <v>0.81263888888888891</v>
      </c>
    </row>
    <row r="2753" spans="1:26" x14ac:dyDescent="0.3">
      <c r="A2753">
        <v>133719</v>
      </c>
      <c r="B2753" t="s">
        <v>948</v>
      </c>
      <c r="C2753" t="s">
        <v>27</v>
      </c>
      <c r="D2753" t="s">
        <v>274</v>
      </c>
      <c r="E2753" t="s">
        <v>38</v>
      </c>
      <c r="F2753">
        <v>9130234386</v>
      </c>
      <c r="G2753" t="s">
        <v>30</v>
      </c>
      <c r="H2753">
        <v>7370</v>
      </c>
      <c r="I2753" t="s">
        <v>8136</v>
      </c>
      <c r="J2753" t="s">
        <v>31</v>
      </c>
      <c r="K2753" t="s">
        <v>32</v>
      </c>
      <c r="L2753" t="s">
        <v>17619</v>
      </c>
      <c r="M2753" s="1">
        <v>0.49305555555555558</v>
      </c>
      <c r="N2753" t="s">
        <v>33</v>
      </c>
      <c r="O2753" t="s">
        <v>33</v>
      </c>
      <c r="P2753" s="2">
        <v>4.6539351851851853E-2</v>
      </c>
      <c r="Q2753" s="2">
        <v>2.199074074074074E-4</v>
      </c>
      <c r="R2753">
        <v>100</v>
      </c>
      <c r="S2753" s="3">
        <v>45876.375</v>
      </c>
      <c r="T2753" t="s">
        <v>54</v>
      </c>
      <c r="U2753" t="s">
        <v>8136</v>
      </c>
      <c r="V2753" s="3">
        <v>45871.570833333331</v>
      </c>
      <c r="W2753" t="s">
        <v>949</v>
      </c>
      <c r="Y2753" s="4">
        <v>45876</v>
      </c>
      <c r="Z2753" s="2">
        <v>0.81263888888888891</v>
      </c>
    </row>
    <row r="2754" spans="1:26" x14ac:dyDescent="0.3">
      <c r="A2754">
        <v>133004</v>
      </c>
      <c r="B2754" t="s">
        <v>363</v>
      </c>
      <c r="C2754" t="s">
        <v>27</v>
      </c>
      <c r="D2754" t="s">
        <v>83</v>
      </c>
      <c r="E2754" t="s">
        <v>84</v>
      </c>
      <c r="F2754">
        <v>9488657931</v>
      </c>
      <c r="G2754" t="s">
        <v>53</v>
      </c>
      <c r="H2754">
        <v>7016</v>
      </c>
      <c r="I2754" t="s">
        <v>5587</v>
      </c>
      <c r="J2754" t="s">
        <v>31</v>
      </c>
      <c r="K2754" t="s">
        <v>32</v>
      </c>
      <c r="L2754" t="s">
        <v>17615</v>
      </c>
      <c r="M2754" s="1">
        <v>0.49305555555555558</v>
      </c>
      <c r="N2754" t="s">
        <v>33</v>
      </c>
      <c r="O2754" t="s">
        <v>33</v>
      </c>
      <c r="P2754" s="2">
        <v>3.7037037037037035E-4</v>
      </c>
      <c r="Q2754" s="2">
        <v>3.0092592592592595E-4</v>
      </c>
      <c r="R2754">
        <v>100</v>
      </c>
      <c r="S2754" s="3">
        <v>45876.375</v>
      </c>
      <c r="T2754" t="s">
        <v>54</v>
      </c>
      <c r="U2754" t="s">
        <v>5587</v>
      </c>
      <c r="V2754" s="3">
        <v>45871.490972222222</v>
      </c>
      <c r="W2754" t="s">
        <v>387</v>
      </c>
      <c r="Y2754" s="4">
        <v>45876</v>
      </c>
      <c r="Z2754" s="2">
        <v>0.81263888888888891</v>
      </c>
    </row>
    <row r="2755" spans="1:26" x14ac:dyDescent="0.3">
      <c r="A2755">
        <v>132996</v>
      </c>
      <c r="B2755" t="s">
        <v>344</v>
      </c>
      <c r="C2755" t="s">
        <v>58</v>
      </c>
      <c r="D2755" t="s">
        <v>41</v>
      </c>
      <c r="E2755" t="s">
        <v>42</v>
      </c>
      <c r="F2755">
        <v>9037960927</v>
      </c>
      <c r="G2755" t="s">
        <v>43</v>
      </c>
      <c r="H2755">
        <v>7134</v>
      </c>
      <c r="I2755" t="s">
        <v>10164</v>
      </c>
      <c r="J2755" t="s">
        <v>31</v>
      </c>
      <c r="K2755" t="s">
        <v>32</v>
      </c>
      <c r="L2755" t="s">
        <v>17620</v>
      </c>
      <c r="M2755" s="1">
        <v>0.49305555555555558</v>
      </c>
      <c r="N2755" t="s">
        <v>33</v>
      </c>
      <c r="O2755" t="s">
        <v>33</v>
      </c>
      <c r="P2755" s="2">
        <v>2.199074074074074E-4</v>
      </c>
      <c r="Q2755" s="2">
        <v>8.1018518518518516E-5</v>
      </c>
      <c r="R2755">
        <v>100</v>
      </c>
      <c r="S2755" s="3">
        <v>45876.375</v>
      </c>
      <c r="T2755" t="s">
        <v>54</v>
      </c>
      <c r="U2755" t="s">
        <v>10164</v>
      </c>
      <c r="V2755" s="3">
        <v>45871.572222222225</v>
      </c>
      <c r="W2755" t="s">
        <v>1573</v>
      </c>
      <c r="Y2755" s="4">
        <v>45876</v>
      </c>
      <c r="Z2755" s="2">
        <v>0.81263888888888891</v>
      </c>
    </row>
    <row r="2756" spans="1:26" x14ac:dyDescent="0.3">
      <c r="A2756">
        <v>29308</v>
      </c>
      <c r="B2756" t="s">
        <v>2012</v>
      </c>
      <c r="C2756" t="s">
        <v>27</v>
      </c>
      <c r="D2756" t="s">
        <v>117</v>
      </c>
      <c r="E2756" t="s">
        <v>48</v>
      </c>
      <c r="F2756">
        <v>9785589933</v>
      </c>
      <c r="G2756" t="s">
        <v>43</v>
      </c>
      <c r="H2756">
        <v>7329</v>
      </c>
      <c r="I2756" t="s">
        <v>14904</v>
      </c>
      <c r="J2756" t="s">
        <v>31</v>
      </c>
      <c r="K2756" t="s">
        <v>32</v>
      </c>
      <c r="L2756" t="s">
        <v>17621</v>
      </c>
      <c r="M2756" s="1">
        <v>0.49305555555555558</v>
      </c>
      <c r="N2756" t="s">
        <v>33</v>
      </c>
      <c r="O2756" t="s">
        <v>33</v>
      </c>
      <c r="P2756" s="2">
        <v>1.0416666666666667E-4</v>
      </c>
      <c r="Q2756" s="2">
        <v>4.6296296296296294E-5</v>
      </c>
      <c r="R2756">
        <v>100</v>
      </c>
      <c r="S2756" s="3">
        <v>45876.375</v>
      </c>
      <c r="T2756" t="s">
        <v>54</v>
      </c>
      <c r="U2756" t="s">
        <v>14904</v>
      </c>
      <c r="V2756" s="3">
        <v>45871.642361111109</v>
      </c>
      <c r="W2756" t="s">
        <v>2072</v>
      </c>
      <c r="Y2756" s="4">
        <v>45876</v>
      </c>
      <c r="Z2756" s="2">
        <v>0.81263888888888891</v>
      </c>
    </row>
    <row r="2757" spans="1:26" x14ac:dyDescent="0.3">
      <c r="A2757">
        <v>29308</v>
      </c>
      <c r="B2757" t="s">
        <v>2012</v>
      </c>
      <c r="C2757" t="s">
        <v>27</v>
      </c>
      <c r="D2757" t="s">
        <v>117</v>
      </c>
      <c r="E2757" t="s">
        <v>48</v>
      </c>
      <c r="F2757">
        <v>9785589933</v>
      </c>
      <c r="G2757" t="s">
        <v>43</v>
      </c>
      <c r="H2757">
        <v>7329</v>
      </c>
      <c r="I2757" t="s">
        <v>14905</v>
      </c>
      <c r="J2757" t="s">
        <v>31</v>
      </c>
      <c r="K2757" t="s">
        <v>32</v>
      </c>
      <c r="L2757" t="s">
        <v>17622</v>
      </c>
      <c r="M2757" s="1">
        <v>0.49305555555555558</v>
      </c>
      <c r="N2757" t="s">
        <v>33</v>
      </c>
      <c r="O2757" t="s">
        <v>33</v>
      </c>
      <c r="P2757" s="2">
        <v>1.6203703703703703E-4</v>
      </c>
      <c r="Q2757" s="2">
        <v>5.7870370370370373E-5</v>
      </c>
      <c r="R2757">
        <v>100</v>
      </c>
      <c r="S2757" s="3">
        <v>45876.375</v>
      </c>
      <c r="T2757" t="s">
        <v>54</v>
      </c>
      <c r="U2757" t="s">
        <v>14905</v>
      </c>
      <c r="V2757" s="3">
        <v>45871.642361111109</v>
      </c>
      <c r="W2757" t="s">
        <v>2072</v>
      </c>
      <c r="Y2757" s="4">
        <v>45876</v>
      </c>
      <c r="Z2757" s="2">
        <v>0.81263888888888891</v>
      </c>
    </row>
    <row r="2758" spans="1:26" x14ac:dyDescent="0.3">
      <c r="A2758">
        <v>132996</v>
      </c>
      <c r="B2758" t="s">
        <v>344</v>
      </c>
      <c r="C2758" t="s">
        <v>58</v>
      </c>
      <c r="D2758" t="s">
        <v>41</v>
      </c>
      <c r="E2758" t="s">
        <v>42</v>
      </c>
      <c r="F2758">
        <v>9037960927</v>
      </c>
      <c r="G2758" t="s">
        <v>43</v>
      </c>
      <c r="H2758">
        <v>7134</v>
      </c>
      <c r="I2758" t="s">
        <v>10166</v>
      </c>
      <c r="J2758" t="s">
        <v>31</v>
      </c>
      <c r="K2758" t="s">
        <v>32</v>
      </c>
      <c r="L2758" t="s">
        <v>17623</v>
      </c>
      <c r="M2758" s="1">
        <v>0.49305555555555558</v>
      </c>
      <c r="N2758" t="s">
        <v>33</v>
      </c>
      <c r="O2758" t="s">
        <v>33</v>
      </c>
      <c r="P2758" s="2">
        <v>1.9675925925925926E-4</v>
      </c>
      <c r="Q2758" s="2">
        <v>8.1018518518518516E-5</v>
      </c>
      <c r="R2758">
        <v>100</v>
      </c>
      <c r="S2758" s="3">
        <v>45876.375</v>
      </c>
      <c r="T2758" t="s">
        <v>54</v>
      </c>
      <c r="U2758" t="s">
        <v>10166</v>
      </c>
      <c r="V2758" s="3">
        <v>45871.572222222225</v>
      </c>
      <c r="W2758" t="s">
        <v>1573</v>
      </c>
      <c r="Y2758" s="4">
        <v>45876</v>
      </c>
      <c r="Z2758" s="2">
        <v>0.81263888888888891</v>
      </c>
    </row>
    <row r="2759" spans="1:26" x14ac:dyDescent="0.3">
      <c r="A2759">
        <v>132996</v>
      </c>
      <c r="B2759" t="s">
        <v>344</v>
      </c>
      <c r="C2759" t="s">
        <v>58</v>
      </c>
      <c r="D2759" t="s">
        <v>41</v>
      </c>
      <c r="E2759" t="s">
        <v>42</v>
      </c>
      <c r="F2759">
        <v>9037960927</v>
      </c>
      <c r="G2759" t="s">
        <v>43</v>
      </c>
      <c r="H2759">
        <v>7134</v>
      </c>
      <c r="I2759" t="s">
        <v>10168</v>
      </c>
      <c r="J2759" t="s">
        <v>31</v>
      </c>
      <c r="K2759" t="s">
        <v>32</v>
      </c>
      <c r="L2759" t="s">
        <v>17624</v>
      </c>
      <c r="M2759" s="1">
        <v>0.49236111111111114</v>
      </c>
      <c r="N2759" t="s">
        <v>33</v>
      </c>
      <c r="O2759" t="s">
        <v>33</v>
      </c>
      <c r="P2759" s="2">
        <v>1.8518518518518518E-4</v>
      </c>
      <c r="Q2759" s="2">
        <v>6.9444444444444444E-5</v>
      </c>
      <c r="R2759">
        <v>100</v>
      </c>
      <c r="S2759" s="3">
        <v>45876.375</v>
      </c>
      <c r="T2759" t="s">
        <v>54</v>
      </c>
      <c r="U2759" t="s">
        <v>10168</v>
      </c>
      <c r="V2759" s="3">
        <v>45871.572222222225</v>
      </c>
      <c r="W2759" t="s">
        <v>1573</v>
      </c>
      <c r="Y2759" s="4">
        <v>45876</v>
      </c>
      <c r="Z2759" s="2">
        <v>0.81263888888888891</v>
      </c>
    </row>
    <row r="2760" spans="1:26" x14ac:dyDescent="0.3">
      <c r="A2760">
        <v>133004</v>
      </c>
      <c r="B2760" t="s">
        <v>363</v>
      </c>
      <c r="C2760" t="s">
        <v>27</v>
      </c>
      <c r="D2760" t="s">
        <v>83</v>
      </c>
      <c r="E2760" t="s">
        <v>84</v>
      </c>
      <c r="F2760">
        <v>9488657931</v>
      </c>
      <c r="G2760" t="s">
        <v>53</v>
      </c>
      <c r="H2760">
        <v>7016</v>
      </c>
      <c r="I2760" t="s">
        <v>5598</v>
      </c>
      <c r="J2760" t="s">
        <v>31</v>
      </c>
      <c r="K2760" t="s">
        <v>32</v>
      </c>
      <c r="L2760" t="s">
        <v>17615</v>
      </c>
      <c r="M2760" s="1">
        <v>0.49305555555555558</v>
      </c>
      <c r="N2760" t="s">
        <v>33</v>
      </c>
      <c r="O2760" t="s">
        <v>33</v>
      </c>
      <c r="P2760" s="2">
        <v>8.4988425925925926E-2</v>
      </c>
      <c r="Q2760" s="2">
        <v>3.8194444444444446E-4</v>
      </c>
      <c r="R2760">
        <v>100</v>
      </c>
      <c r="S2760" s="3">
        <v>45876.375</v>
      </c>
      <c r="T2760" t="s">
        <v>54</v>
      </c>
      <c r="U2760" t="s">
        <v>5598</v>
      </c>
      <c r="V2760" s="3">
        <v>45871.490972222222</v>
      </c>
      <c r="W2760" t="s">
        <v>387</v>
      </c>
      <c r="Y2760" s="4">
        <v>45876</v>
      </c>
      <c r="Z2760" s="2">
        <v>0.81263888888888891</v>
      </c>
    </row>
    <row r="2761" spans="1:26" x14ac:dyDescent="0.3">
      <c r="A2761">
        <v>134280</v>
      </c>
      <c r="B2761" t="s">
        <v>946</v>
      </c>
      <c r="C2761" t="s">
        <v>27</v>
      </c>
      <c r="D2761" t="s">
        <v>315</v>
      </c>
      <c r="E2761" t="s">
        <v>52</v>
      </c>
      <c r="F2761">
        <v>9072301910</v>
      </c>
      <c r="G2761" t="s">
        <v>53</v>
      </c>
      <c r="H2761">
        <v>7010</v>
      </c>
      <c r="I2761" t="s">
        <v>4117</v>
      </c>
      <c r="J2761" t="s">
        <v>31</v>
      </c>
      <c r="K2761" t="s">
        <v>32</v>
      </c>
      <c r="L2761" t="s">
        <v>17625</v>
      </c>
      <c r="M2761" s="1">
        <v>0.49236111111111114</v>
      </c>
      <c r="N2761" t="s">
        <v>33</v>
      </c>
      <c r="O2761" t="s">
        <v>33</v>
      </c>
      <c r="P2761" s="2">
        <v>3.2314814814814817E-2</v>
      </c>
      <c r="Q2761" s="2">
        <v>2.8935185185185184E-4</v>
      </c>
      <c r="R2761">
        <v>100</v>
      </c>
      <c r="S2761" s="3">
        <v>45876.375</v>
      </c>
      <c r="T2761" t="s">
        <v>54</v>
      </c>
      <c r="U2761" t="s">
        <v>4117</v>
      </c>
      <c r="V2761" s="3">
        <v>45871.490277777775</v>
      </c>
      <c r="W2761" t="s">
        <v>1140</v>
      </c>
      <c r="Y2761" s="4">
        <v>45876</v>
      </c>
      <c r="Z2761" s="2">
        <v>0.81263888888888891</v>
      </c>
    </row>
    <row r="2762" spans="1:26" x14ac:dyDescent="0.3">
      <c r="A2762">
        <v>29308</v>
      </c>
      <c r="B2762" t="s">
        <v>2012</v>
      </c>
      <c r="C2762" t="s">
        <v>27</v>
      </c>
      <c r="D2762" t="s">
        <v>117</v>
      </c>
      <c r="E2762" t="s">
        <v>48</v>
      </c>
      <c r="F2762">
        <v>9785589933</v>
      </c>
      <c r="G2762" t="s">
        <v>43</v>
      </c>
      <c r="H2762">
        <v>7329</v>
      </c>
      <c r="I2762" t="s">
        <v>14907</v>
      </c>
      <c r="J2762" t="s">
        <v>31</v>
      </c>
      <c r="K2762" t="s">
        <v>32</v>
      </c>
      <c r="L2762" t="s">
        <v>17626</v>
      </c>
      <c r="M2762" s="1">
        <v>0.49236111111111114</v>
      </c>
      <c r="N2762" t="s">
        <v>33</v>
      </c>
      <c r="O2762" t="s">
        <v>33</v>
      </c>
      <c r="P2762" s="2">
        <v>4.2824074074074075E-4</v>
      </c>
      <c r="Q2762" s="2">
        <v>2.4305555555555555E-4</v>
      </c>
      <c r="R2762">
        <v>100</v>
      </c>
      <c r="S2762" s="3">
        <v>45876.375</v>
      </c>
      <c r="T2762" t="s">
        <v>54</v>
      </c>
      <c r="U2762" t="s">
        <v>14907</v>
      </c>
      <c r="V2762" s="3">
        <v>45871.642361111109</v>
      </c>
      <c r="W2762" t="s">
        <v>2072</v>
      </c>
      <c r="Y2762" s="4">
        <v>45876</v>
      </c>
      <c r="Z2762" s="2">
        <v>0.81263888888888891</v>
      </c>
    </row>
    <row r="2763" spans="1:26" x14ac:dyDescent="0.3">
      <c r="A2763">
        <v>132996</v>
      </c>
      <c r="B2763" t="s">
        <v>344</v>
      </c>
      <c r="C2763" t="s">
        <v>58</v>
      </c>
      <c r="D2763" t="s">
        <v>41</v>
      </c>
      <c r="E2763" t="s">
        <v>42</v>
      </c>
      <c r="F2763">
        <v>9037960927</v>
      </c>
      <c r="G2763" t="s">
        <v>43</v>
      </c>
      <c r="H2763">
        <v>7134</v>
      </c>
      <c r="I2763" t="s">
        <v>10170</v>
      </c>
      <c r="J2763" t="s">
        <v>31</v>
      </c>
      <c r="K2763" t="s">
        <v>32</v>
      </c>
      <c r="L2763" t="s">
        <v>17627</v>
      </c>
      <c r="M2763" s="1">
        <v>0.49236111111111114</v>
      </c>
      <c r="N2763" t="s">
        <v>33</v>
      </c>
      <c r="O2763" t="s">
        <v>33</v>
      </c>
      <c r="P2763" s="2">
        <v>4.9768518518518521E-4</v>
      </c>
      <c r="Q2763" s="2">
        <v>9.2592592592592588E-5</v>
      </c>
      <c r="R2763">
        <v>100</v>
      </c>
      <c r="S2763" s="3">
        <v>45876.375</v>
      </c>
      <c r="T2763" t="s">
        <v>54</v>
      </c>
      <c r="U2763" t="s">
        <v>10170</v>
      </c>
      <c r="V2763" s="3">
        <v>45871.572222222225</v>
      </c>
      <c r="W2763" t="s">
        <v>1573</v>
      </c>
      <c r="Y2763" s="4">
        <v>45876</v>
      </c>
      <c r="Z2763" s="2">
        <v>0.81263888888888891</v>
      </c>
    </row>
    <row r="2764" spans="1:26" x14ac:dyDescent="0.3">
      <c r="A2764">
        <v>135375</v>
      </c>
      <c r="B2764" t="s">
        <v>289</v>
      </c>
      <c r="C2764" t="s">
        <v>27</v>
      </c>
      <c r="D2764" t="s">
        <v>59</v>
      </c>
      <c r="E2764" t="s">
        <v>60</v>
      </c>
      <c r="F2764">
        <v>8421763548</v>
      </c>
      <c r="G2764" t="s">
        <v>30</v>
      </c>
      <c r="H2764">
        <v>7256</v>
      </c>
      <c r="I2764" t="s">
        <v>12194</v>
      </c>
      <c r="J2764" t="s">
        <v>31</v>
      </c>
      <c r="K2764" t="s">
        <v>32</v>
      </c>
      <c r="L2764" t="s">
        <v>17628</v>
      </c>
      <c r="M2764" s="1">
        <v>0.49236111111111114</v>
      </c>
      <c r="N2764" t="s">
        <v>33</v>
      </c>
      <c r="O2764" t="s">
        <v>33</v>
      </c>
      <c r="P2764" s="2">
        <v>1.3888888888888889E-4</v>
      </c>
      <c r="Q2764" s="2">
        <v>9.2592592592592588E-5</v>
      </c>
      <c r="R2764">
        <v>100</v>
      </c>
      <c r="S2764" s="3">
        <v>45876.375</v>
      </c>
      <c r="T2764" t="s">
        <v>54</v>
      </c>
      <c r="U2764" t="s">
        <v>12194</v>
      </c>
      <c r="V2764" s="3">
        <v>45871.640972222223</v>
      </c>
      <c r="W2764" t="s">
        <v>313</v>
      </c>
      <c r="Y2764" s="4">
        <v>45876</v>
      </c>
      <c r="Z2764" s="2">
        <v>0.81263888888888891</v>
      </c>
    </row>
    <row r="2765" spans="1:26" x14ac:dyDescent="0.3">
      <c r="A2765">
        <v>136658</v>
      </c>
      <c r="B2765" t="s">
        <v>934</v>
      </c>
      <c r="C2765" t="s">
        <v>27</v>
      </c>
      <c r="D2765" t="s">
        <v>231</v>
      </c>
      <c r="E2765" t="s">
        <v>60</v>
      </c>
      <c r="F2765">
        <v>8983787760</v>
      </c>
      <c r="G2765" t="s">
        <v>30</v>
      </c>
      <c r="H2765">
        <v>7457</v>
      </c>
      <c r="I2765" t="s">
        <v>13688</v>
      </c>
      <c r="J2765" t="s">
        <v>31</v>
      </c>
      <c r="K2765" t="s">
        <v>32</v>
      </c>
      <c r="L2765" t="s">
        <v>17629</v>
      </c>
      <c r="M2765" s="1">
        <v>0.49236111111111114</v>
      </c>
      <c r="N2765" t="s">
        <v>33</v>
      </c>
      <c r="O2765" t="s">
        <v>33</v>
      </c>
      <c r="P2765" s="2">
        <v>0.12355324074074074</v>
      </c>
      <c r="Q2765" s="2">
        <v>1.9675925925925926E-4</v>
      </c>
      <c r="R2765">
        <v>100</v>
      </c>
      <c r="S2765" s="3">
        <v>45876.375</v>
      </c>
      <c r="T2765" t="s">
        <v>54</v>
      </c>
      <c r="U2765" t="s">
        <v>13688</v>
      </c>
      <c r="V2765" s="3">
        <v>45871.64166666667</v>
      </c>
      <c r="W2765" t="s">
        <v>2163</v>
      </c>
      <c r="Y2765" s="4">
        <v>45876</v>
      </c>
      <c r="Z2765" s="2">
        <v>0.81263888888888891</v>
      </c>
    </row>
    <row r="2766" spans="1:26" x14ac:dyDescent="0.3">
      <c r="A2766">
        <v>29308</v>
      </c>
      <c r="B2766" t="s">
        <v>2012</v>
      </c>
      <c r="C2766" t="s">
        <v>27</v>
      </c>
      <c r="D2766" t="s">
        <v>117</v>
      </c>
      <c r="E2766" t="s">
        <v>48</v>
      </c>
      <c r="F2766">
        <v>9785589933</v>
      </c>
      <c r="G2766" t="s">
        <v>43</v>
      </c>
      <c r="H2766">
        <v>7329</v>
      </c>
      <c r="I2766" t="s">
        <v>14908</v>
      </c>
      <c r="J2766" t="s">
        <v>31</v>
      </c>
      <c r="K2766" t="s">
        <v>32</v>
      </c>
      <c r="L2766" t="s">
        <v>17630</v>
      </c>
      <c r="M2766" s="1">
        <v>0.49236111111111114</v>
      </c>
      <c r="N2766" t="s">
        <v>33</v>
      </c>
      <c r="O2766" t="s">
        <v>33</v>
      </c>
      <c r="P2766" s="2">
        <v>1.0416666666666667E-4</v>
      </c>
      <c r="Q2766" s="2">
        <v>4.6296296296296294E-5</v>
      </c>
      <c r="R2766">
        <v>100</v>
      </c>
      <c r="S2766" s="3">
        <v>45876.375</v>
      </c>
      <c r="T2766" t="s">
        <v>54</v>
      </c>
      <c r="U2766" t="s">
        <v>14908</v>
      </c>
      <c r="V2766" s="3">
        <v>45871.642361111109</v>
      </c>
      <c r="W2766" t="s">
        <v>2072</v>
      </c>
      <c r="Y2766" s="4">
        <v>45876</v>
      </c>
      <c r="Z2766" s="2">
        <v>0.81263888888888891</v>
      </c>
    </row>
    <row r="2767" spans="1:26" x14ac:dyDescent="0.3">
      <c r="A2767">
        <v>136102</v>
      </c>
      <c r="B2767" t="s">
        <v>489</v>
      </c>
      <c r="C2767" t="s">
        <v>27</v>
      </c>
      <c r="D2767" t="s">
        <v>51</v>
      </c>
      <c r="E2767" t="s">
        <v>52</v>
      </c>
      <c r="F2767">
        <v>9400966968</v>
      </c>
      <c r="G2767" t="s">
        <v>53</v>
      </c>
      <c r="H2767">
        <v>7027</v>
      </c>
      <c r="I2767" t="s">
        <v>4739</v>
      </c>
      <c r="J2767" t="s">
        <v>31</v>
      </c>
      <c r="K2767" t="s">
        <v>32</v>
      </c>
      <c r="L2767" t="s">
        <v>17631</v>
      </c>
      <c r="M2767" s="1">
        <v>0.49236111111111114</v>
      </c>
      <c r="N2767" t="s">
        <v>33</v>
      </c>
      <c r="O2767" t="s">
        <v>33</v>
      </c>
      <c r="P2767" s="2">
        <v>1.2152777777777778E-3</v>
      </c>
      <c r="Q2767" s="2">
        <v>5.7870370370370373E-5</v>
      </c>
      <c r="R2767">
        <v>0</v>
      </c>
      <c r="S2767" s="3">
        <v>45876.375</v>
      </c>
      <c r="T2767" t="s">
        <v>54</v>
      </c>
      <c r="U2767" t="s">
        <v>4739</v>
      </c>
      <c r="V2767" s="3">
        <v>45871.490277777775</v>
      </c>
      <c r="W2767" t="s">
        <v>1084</v>
      </c>
      <c r="Y2767" s="4">
        <v>45876</v>
      </c>
      <c r="Z2767" s="2">
        <v>0.81263888888888891</v>
      </c>
    </row>
    <row r="2768" spans="1:26" x14ac:dyDescent="0.3">
      <c r="A2768">
        <v>135375</v>
      </c>
      <c r="B2768" t="s">
        <v>289</v>
      </c>
      <c r="C2768" t="s">
        <v>27</v>
      </c>
      <c r="D2768" t="s">
        <v>59</v>
      </c>
      <c r="E2768" t="s">
        <v>60</v>
      </c>
      <c r="F2768">
        <v>8421763548</v>
      </c>
      <c r="G2768" t="s">
        <v>30</v>
      </c>
      <c r="H2768">
        <v>7256</v>
      </c>
      <c r="I2768" t="s">
        <v>12208</v>
      </c>
      <c r="J2768" t="s">
        <v>31</v>
      </c>
      <c r="K2768" t="s">
        <v>32</v>
      </c>
      <c r="L2768" t="s">
        <v>17632</v>
      </c>
      <c r="M2768" s="1">
        <v>0.49236111111111114</v>
      </c>
      <c r="N2768" t="s">
        <v>33</v>
      </c>
      <c r="O2768" t="s">
        <v>33</v>
      </c>
      <c r="P2768" s="2">
        <v>5.2083333333333333E-4</v>
      </c>
      <c r="Q2768" s="2">
        <v>1.1574074074074075E-4</v>
      </c>
      <c r="R2768">
        <v>0</v>
      </c>
      <c r="S2768" s="3">
        <v>45876.375</v>
      </c>
      <c r="T2768" t="s">
        <v>54</v>
      </c>
      <c r="U2768" t="s">
        <v>12208</v>
      </c>
      <c r="V2768" s="3">
        <v>45871.640972222223</v>
      </c>
      <c r="W2768" t="s">
        <v>313</v>
      </c>
      <c r="Y2768" s="4">
        <v>45876</v>
      </c>
      <c r="Z2768" s="2">
        <v>0.81263888888888891</v>
      </c>
    </row>
    <row r="2769" spans="1:26" x14ac:dyDescent="0.3">
      <c r="A2769">
        <v>132996</v>
      </c>
      <c r="B2769" t="s">
        <v>344</v>
      </c>
      <c r="C2769" t="s">
        <v>58</v>
      </c>
      <c r="D2769" t="s">
        <v>41</v>
      </c>
      <c r="E2769" t="s">
        <v>42</v>
      </c>
      <c r="F2769">
        <v>9037960927</v>
      </c>
      <c r="G2769" t="s">
        <v>43</v>
      </c>
      <c r="H2769">
        <v>7134</v>
      </c>
      <c r="I2769" t="s">
        <v>10178</v>
      </c>
      <c r="J2769" t="s">
        <v>31</v>
      </c>
      <c r="K2769" t="s">
        <v>39</v>
      </c>
      <c r="O2769" t="s">
        <v>33</v>
      </c>
      <c r="S2769" s="3">
        <v>45876.375</v>
      </c>
      <c r="T2769" t="s">
        <v>54</v>
      </c>
      <c r="U2769" t="s">
        <v>10178</v>
      </c>
      <c r="V2769" s="3">
        <v>45871.572222222225</v>
      </c>
      <c r="W2769" t="s">
        <v>1573</v>
      </c>
      <c r="Y2769" s="4">
        <v>45876</v>
      </c>
      <c r="Z2769" s="2">
        <v>0.81263888888888891</v>
      </c>
    </row>
    <row r="2770" spans="1:26" x14ac:dyDescent="0.3">
      <c r="A2770">
        <v>7848</v>
      </c>
      <c r="B2770" t="s">
        <v>142</v>
      </c>
      <c r="C2770" t="s">
        <v>27</v>
      </c>
      <c r="D2770" t="s">
        <v>83</v>
      </c>
      <c r="E2770" t="s">
        <v>84</v>
      </c>
      <c r="F2770">
        <v>7094496807</v>
      </c>
      <c r="G2770" t="s">
        <v>53</v>
      </c>
      <c r="H2770">
        <v>7013</v>
      </c>
      <c r="I2770" t="s">
        <v>5343</v>
      </c>
      <c r="J2770" t="s">
        <v>31</v>
      </c>
      <c r="K2770" t="s">
        <v>32</v>
      </c>
      <c r="L2770" t="s">
        <v>17633</v>
      </c>
      <c r="M2770" s="1">
        <v>0.49236111111111114</v>
      </c>
      <c r="N2770" t="s">
        <v>33</v>
      </c>
      <c r="O2770" t="s">
        <v>33</v>
      </c>
      <c r="P2770" s="2">
        <v>1.5081018518518518E-2</v>
      </c>
      <c r="Q2770" s="2">
        <v>4.6296296296296298E-4</v>
      </c>
      <c r="R2770">
        <v>100</v>
      </c>
      <c r="S2770" s="3">
        <v>45876.375</v>
      </c>
      <c r="T2770" t="s">
        <v>54</v>
      </c>
      <c r="U2770" t="s">
        <v>5343</v>
      </c>
      <c r="V2770" s="3">
        <v>45871.490972222222</v>
      </c>
      <c r="W2770" t="s">
        <v>617</v>
      </c>
      <c r="Y2770" s="4">
        <v>45876</v>
      </c>
      <c r="Z2770" s="2">
        <v>0.81263888888888891</v>
      </c>
    </row>
    <row r="2771" spans="1:26" x14ac:dyDescent="0.3">
      <c r="A2771">
        <v>29308</v>
      </c>
      <c r="B2771" t="s">
        <v>2012</v>
      </c>
      <c r="C2771" t="s">
        <v>27</v>
      </c>
      <c r="D2771" t="s">
        <v>117</v>
      </c>
      <c r="E2771" t="s">
        <v>48</v>
      </c>
      <c r="F2771">
        <v>9785589933</v>
      </c>
      <c r="G2771" t="s">
        <v>43</v>
      </c>
      <c r="H2771">
        <v>7329</v>
      </c>
      <c r="I2771" t="s">
        <v>14909</v>
      </c>
      <c r="J2771" t="s">
        <v>31</v>
      </c>
      <c r="K2771" t="s">
        <v>32</v>
      </c>
      <c r="L2771" t="s">
        <v>17634</v>
      </c>
      <c r="M2771" s="1">
        <v>0.49166666666666664</v>
      </c>
      <c r="N2771" t="s">
        <v>33</v>
      </c>
      <c r="O2771" t="s">
        <v>33</v>
      </c>
      <c r="P2771" s="2">
        <v>3.4722222222222224E-4</v>
      </c>
      <c r="Q2771" s="2">
        <v>6.9444444444444444E-5</v>
      </c>
      <c r="R2771">
        <v>100</v>
      </c>
      <c r="S2771" s="3">
        <v>45876.375</v>
      </c>
      <c r="T2771" t="s">
        <v>54</v>
      </c>
      <c r="U2771" t="s">
        <v>14909</v>
      </c>
      <c r="V2771" s="3">
        <v>45871.642361111109</v>
      </c>
      <c r="W2771" t="s">
        <v>2072</v>
      </c>
      <c r="Y2771" s="4">
        <v>45876</v>
      </c>
      <c r="Z2771" s="2">
        <v>0.81263888888888891</v>
      </c>
    </row>
    <row r="2772" spans="1:26" x14ac:dyDescent="0.3">
      <c r="A2772">
        <v>133977</v>
      </c>
      <c r="B2772" t="s">
        <v>139</v>
      </c>
      <c r="C2772" t="s">
        <v>27</v>
      </c>
      <c r="D2772" t="s">
        <v>83</v>
      </c>
      <c r="E2772" t="s">
        <v>84</v>
      </c>
      <c r="F2772">
        <v>8870217700</v>
      </c>
      <c r="G2772" t="s">
        <v>53</v>
      </c>
      <c r="H2772">
        <v>7058</v>
      </c>
      <c r="I2772" t="s">
        <v>6306</v>
      </c>
      <c r="J2772" t="s">
        <v>31</v>
      </c>
      <c r="K2772" t="s">
        <v>32</v>
      </c>
      <c r="L2772" t="s">
        <v>17635</v>
      </c>
      <c r="M2772" s="1">
        <v>0.49236111111111114</v>
      </c>
      <c r="N2772" t="s">
        <v>33</v>
      </c>
      <c r="O2772" t="s">
        <v>33</v>
      </c>
      <c r="P2772" s="2">
        <v>8.2060185185185187E-3</v>
      </c>
      <c r="Q2772" s="2">
        <v>2.3148148148148149E-4</v>
      </c>
      <c r="R2772">
        <v>100</v>
      </c>
      <c r="S2772" s="3">
        <v>45876.375</v>
      </c>
      <c r="T2772" t="s">
        <v>54</v>
      </c>
      <c r="U2772" t="s">
        <v>6306</v>
      </c>
      <c r="V2772" s="3">
        <v>45871.490972222222</v>
      </c>
      <c r="W2772" t="s">
        <v>391</v>
      </c>
      <c r="Y2772" s="4">
        <v>45876</v>
      </c>
      <c r="Z2772" s="2">
        <v>0.81263888888888891</v>
      </c>
    </row>
    <row r="2773" spans="1:26" x14ac:dyDescent="0.3">
      <c r="A2773">
        <v>134531</v>
      </c>
      <c r="B2773" t="s">
        <v>956</v>
      </c>
      <c r="C2773" t="s">
        <v>27</v>
      </c>
      <c r="D2773" t="s">
        <v>315</v>
      </c>
      <c r="E2773" t="s">
        <v>52</v>
      </c>
      <c r="F2773">
        <v>8138079648</v>
      </c>
      <c r="G2773" t="s">
        <v>53</v>
      </c>
      <c r="H2773">
        <v>7011</v>
      </c>
      <c r="I2773" t="s">
        <v>4154</v>
      </c>
      <c r="J2773" t="s">
        <v>31</v>
      </c>
      <c r="K2773" t="s">
        <v>32</v>
      </c>
      <c r="L2773" t="s">
        <v>17636</v>
      </c>
      <c r="M2773" s="1">
        <v>0.49305555555555558</v>
      </c>
      <c r="N2773" t="s">
        <v>33</v>
      </c>
      <c r="O2773" t="s">
        <v>33</v>
      </c>
      <c r="P2773" s="2">
        <v>6.6944444444444445E-2</v>
      </c>
      <c r="Q2773" s="2">
        <v>1.4351851851851852E-3</v>
      </c>
      <c r="R2773">
        <v>100</v>
      </c>
      <c r="S2773" s="3">
        <v>45876.375</v>
      </c>
      <c r="T2773" t="s">
        <v>54</v>
      </c>
      <c r="U2773" t="s">
        <v>4154</v>
      </c>
      <c r="V2773" s="3">
        <v>45871.490277777775</v>
      </c>
      <c r="W2773" t="s">
        <v>972</v>
      </c>
      <c r="Y2773" s="4">
        <v>45876</v>
      </c>
      <c r="Z2773" s="2">
        <v>0.81263888888888891</v>
      </c>
    </row>
    <row r="2774" spans="1:26" x14ac:dyDescent="0.3">
      <c r="A2774">
        <v>135719</v>
      </c>
      <c r="B2774" t="s">
        <v>1910</v>
      </c>
      <c r="C2774" t="s">
        <v>27</v>
      </c>
      <c r="D2774" t="s">
        <v>117</v>
      </c>
      <c r="E2774" t="s">
        <v>48</v>
      </c>
      <c r="F2774">
        <v>8503846172</v>
      </c>
      <c r="G2774" t="s">
        <v>43</v>
      </c>
      <c r="H2774">
        <v>7385</v>
      </c>
      <c r="I2774" t="s">
        <v>15121</v>
      </c>
      <c r="J2774" t="s">
        <v>31</v>
      </c>
      <c r="K2774" t="s">
        <v>32</v>
      </c>
      <c r="L2774" t="s">
        <v>17637</v>
      </c>
      <c r="M2774" s="1">
        <v>0.49166666666666664</v>
      </c>
      <c r="N2774" t="s">
        <v>33</v>
      </c>
      <c r="O2774" t="s">
        <v>33</v>
      </c>
      <c r="P2774" s="2">
        <v>0.16818287037037036</v>
      </c>
      <c r="Q2774" s="2">
        <v>4.6296296296296294E-5</v>
      </c>
      <c r="R2774">
        <v>100</v>
      </c>
      <c r="S2774" s="3">
        <v>45876.375</v>
      </c>
      <c r="T2774" t="s">
        <v>54</v>
      </c>
      <c r="U2774" t="s">
        <v>15121</v>
      </c>
      <c r="V2774" s="3">
        <v>45871.642361111109</v>
      </c>
      <c r="W2774" t="s">
        <v>1911</v>
      </c>
      <c r="Y2774" s="4">
        <v>45876</v>
      </c>
      <c r="Z2774" s="2">
        <v>0.81263888888888891</v>
      </c>
    </row>
    <row r="2775" spans="1:26" x14ac:dyDescent="0.3">
      <c r="A2775">
        <v>132996</v>
      </c>
      <c r="B2775" t="s">
        <v>344</v>
      </c>
      <c r="C2775" t="s">
        <v>58</v>
      </c>
      <c r="D2775" t="s">
        <v>41</v>
      </c>
      <c r="E2775" t="s">
        <v>42</v>
      </c>
      <c r="F2775">
        <v>9037960927</v>
      </c>
      <c r="G2775" t="s">
        <v>43</v>
      </c>
      <c r="H2775">
        <v>7134</v>
      </c>
      <c r="I2775" t="s">
        <v>10180</v>
      </c>
      <c r="J2775" t="s">
        <v>31</v>
      </c>
      <c r="K2775" t="s">
        <v>32</v>
      </c>
      <c r="L2775" t="s">
        <v>17638</v>
      </c>
      <c r="M2775" s="1">
        <v>0.49166666666666664</v>
      </c>
      <c r="N2775" t="s">
        <v>33</v>
      </c>
      <c r="O2775" t="s">
        <v>33</v>
      </c>
      <c r="P2775" s="5">
        <v>1.1158796296296296</v>
      </c>
      <c r="Q2775" s="2">
        <v>1.3888888888888889E-4</v>
      </c>
      <c r="R2775">
        <v>100</v>
      </c>
      <c r="S2775" s="3">
        <v>45876.375</v>
      </c>
      <c r="T2775" t="s">
        <v>54</v>
      </c>
      <c r="U2775" t="s">
        <v>10180</v>
      </c>
      <c r="V2775" s="3">
        <v>45871.572222222225</v>
      </c>
      <c r="W2775" t="s">
        <v>1573</v>
      </c>
      <c r="Y2775" s="4">
        <v>45876</v>
      </c>
      <c r="Z2775" s="2">
        <v>0.81263888888888891</v>
      </c>
    </row>
    <row r="2776" spans="1:26" x14ac:dyDescent="0.3">
      <c r="A2776">
        <v>29308</v>
      </c>
      <c r="B2776" t="s">
        <v>2012</v>
      </c>
      <c r="C2776" t="s">
        <v>27</v>
      </c>
      <c r="D2776" t="s">
        <v>117</v>
      </c>
      <c r="E2776" t="s">
        <v>48</v>
      </c>
      <c r="F2776">
        <v>9785589933</v>
      </c>
      <c r="G2776" t="s">
        <v>43</v>
      </c>
      <c r="H2776">
        <v>7329</v>
      </c>
      <c r="I2776" t="s">
        <v>14910</v>
      </c>
      <c r="J2776" t="s">
        <v>31</v>
      </c>
      <c r="K2776" t="s">
        <v>32</v>
      </c>
      <c r="L2776" t="s">
        <v>17639</v>
      </c>
      <c r="M2776" s="1">
        <v>0.49166666666666664</v>
      </c>
      <c r="N2776" t="s">
        <v>33</v>
      </c>
      <c r="O2776" t="s">
        <v>33</v>
      </c>
      <c r="P2776" s="2">
        <v>2.199074074074074E-4</v>
      </c>
      <c r="Q2776" s="2">
        <v>9.2592592592592588E-5</v>
      </c>
      <c r="R2776">
        <v>100</v>
      </c>
      <c r="S2776" s="3">
        <v>45876.375</v>
      </c>
      <c r="T2776" t="s">
        <v>54</v>
      </c>
      <c r="U2776" t="s">
        <v>14910</v>
      </c>
      <c r="V2776" s="3">
        <v>45871.642361111109</v>
      </c>
      <c r="W2776" t="s">
        <v>2072</v>
      </c>
      <c r="Y2776" s="4">
        <v>45876</v>
      </c>
      <c r="Z2776" s="2">
        <v>0.81263888888888891</v>
      </c>
    </row>
    <row r="2777" spans="1:26" x14ac:dyDescent="0.3">
      <c r="A2777">
        <v>133904</v>
      </c>
      <c r="B2777" t="s">
        <v>355</v>
      </c>
      <c r="C2777" t="s">
        <v>27</v>
      </c>
      <c r="D2777" t="s">
        <v>51</v>
      </c>
      <c r="E2777" t="s">
        <v>52</v>
      </c>
      <c r="F2777">
        <v>8921871977</v>
      </c>
      <c r="G2777" t="s">
        <v>53</v>
      </c>
      <c r="H2777">
        <v>7024</v>
      </c>
      <c r="I2777" t="s">
        <v>4460</v>
      </c>
      <c r="J2777" t="s">
        <v>31</v>
      </c>
      <c r="K2777" t="s">
        <v>32</v>
      </c>
      <c r="L2777" t="s">
        <v>17640</v>
      </c>
      <c r="M2777" s="1">
        <v>0.49166666666666664</v>
      </c>
      <c r="N2777" t="s">
        <v>33</v>
      </c>
      <c r="O2777" t="s">
        <v>33</v>
      </c>
      <c r="P2777" s="2">
        <v>1.4849537037037038E-2</v>
      </c>
      <c r="Q2777" s="2">
        <v>4.1666666666666669E-4</v>
      </c>
      <c r="R2777">
        <v>100</v>
      </c>
      <c r="S2777" s="3">
        <v>45876.375</v>
      </c>
      <c r="T2777" t="s">
        <v>54</v>
      </c>
      <c r="U2777" t="s">
        <v>4460</v>
      </c>
      <c r="V2777" s="3">
        <v>45871.490277777775</v>
      </c>
      <c r="W2777" t="s">
        <v>1109</v>
      </c>
      <c r="Y2777" s="4">
        <v>45876</v>
      </c>
      <c r="Z2777" s="2">
        <v>0.81263888888888891</v>
      </c>
    </row>
    <row r="2778" spans="1:26" x14ac:dyDescent="0.3">
      <c r="A2778">
        <v>134115</v>
      </c>
      <c r="B2778" t="s">
        <v>510</v>
      </c>
      <c r="C2778" t="s">
        <v>27</v>
      </c>
      <c r="D2778" t="s">
        <v>324</v>
      </c>
      <c r="E2778" t="s">
        <v>84</v>
      </c>
      <c r="F2778">
        <v>9566301483</v>
      </c>
      <c r="G2778" t="s">
        <v>53</v>
      </c>
      <c r="H2778">
        <v>7049</v>
      </c>
      <c r="I2778" t="s">
        <v>6010</v>
      </c>
      <c r="J2778" t="s">
        <v>31</v>
      </c>
      <c r="K2778" t="s">
        <v>32</v>
      </c>
      <c r="L2778" t="s">
        <v>17641</v>
      </c>
      <c r="M2778" s="1">
        <v>0.49166666666666664</v>
      </c>
      <c r="N2778" t="s">
        <v>33</v>
      </c>
      <c r="O2778" t="s">
        <v>33</v>
      </c>
      <c r="P2778" s="2">
        <v>7.2800925925925923E-3</v>
      </c>
      <c r="Q2778" s="2">
        <v>3.7037037037037035E-4</v>
      </c>
      <c r="R2778">
        <v>100</v>
      </c>
      <c r="S2778" s="3">
        <v>45876.375</v>
      </c>
      <c r="T2778" t="s">
        <v>54</v>
      </c>
      <c r="U2778" t="s">
        <v>6010</v>
      </c>
      <c r="V2778" s="3">
        <v>45871.490972222222</v>
      </c>
      <c r="W2778" t="s">
        <v>1916</v>
      </c>
      <c r="Y2778" s="4">
        <v>45876</v>
      </c>
      <c r="Z2778" s="2">
        <v>0.81263888888888891</v>
      </c>
    </row>
    <row r="2779" spans="1:26" x14ac:dyDescent="0.3">
      <c r="A2779">
        <v>29308</v>
      </c>
      <c r="B2779" t="s">
        <v>2012</v>
      </c>
      <c r="C2779" t="s">
        <v>27</v>
      </c>
      <c r="D2779" t="s">
        <v>117</v>
      </c>
      <c r="E2779" t="s">
        <v>48</v>
      </c>
      <c r="F2779">
        <v>9785589933</v>
      </c>
      <c r="G2779" t="s">
        <v>43</v>
      </c>
      <c r="H2779">
        <v>7329</v>
      </c>
      <c r="I2779" t="s">
        <v>14911</v>
      </c>
      <c r="J2779" t="s">
        <v>31</v>
      </c>
      <c r="K2779" t="s">
        <v>32</v>
      </c>
      <c r="L2779" t="s">
        <v>17642</v>
      </c>
      <c r="M2779" s="1">
        <v>0.49166666666666664</v>
      </c>
      <c r="N2779" t="s">
        <v>33</v>
      </c>
      <c r="O2779" t="s">
        <v>33</v>
      </c>
      <c r="P2779" s="2">
        <v>1.0416666666666667E-4</v>
      </c>
      <c r="Q2779" s="2">
        <v>4.6296296296296294E-5</v>
      </c>
      <c r="R2779">
        <v>100</v>
      </c>
      <c r="S2779" s="3">
        <v>45876.375</v>
      </c>
      <c r="T2779" t="s">
        <v>54</v>
      </c>
      <c r="U2779" t="s">
        <v>14911</v>
      </c>
      <c r="V2779" s="3">
        <v>45871.642361111109</v>
      </c>
      <c r="W2779" t="s">
        <v>2072</v>
      </c>
      <c r="Y2779" s="4">
        <v>45876</v>
      </c>
      <c r="Z2779" s="2">
        <v>0.81263888888888891</v>
      </c>
    </row>
    <row r="2780" spans="1:26" x14ac:dyDescent="0.3">
      <c r="A2780">
        <v>133936</v>
      </c>
      <c r="B2780" t="s">
        <v>50</v>
      </c>
      <c r="C2780" t="s">
        <v>27</v>
      </c>
      <c r="D2780" t="s">
        <v>51</v>
      </c>
      <c r="E2780" t="s">
        <v>52</v>
      </c>
      <c r="F2780">
        <v>8089455874</v>
      </c>
      <c r="G2780" t="s">
        <v>53</v>
      </c>
      <c r="H2780">
        <v>7038</v>
      </c>
      <c r="I2780" t="s">
        <v>5058</v>
      </c>
      <c r="J2780" t="s">
        <v>31</v>
      </c>
      <c r="K2780" t="s">
        <v>32</v>
      </c>
      <c r="L2780" t="s">
        <v>17643</v>
      </c>
      <c r="M2780" s="1">
        <v>0.49166666666666664</v>
      </c>
      <c r="N2780" t="s">
        <v>33</v>
      </c>
      <c r="O2780" t="s">
        <v>33</v>
      </c>
      <c r="P2780" s="2">
        <v>5.5428240740740743E-2</v>
      </c>
      <c r="Q2780" s="2">
        <v>3.0092592592592595E-4</v>
      </c>
      <c r="R2780">
        <v>100</v>
      </c>
      <c r="S2780" s="3">
        <v>45876.375</v>
      </c>
      <c r="T2780" t="s">
        <v>54</v>
      </c>
      <c r="U2780" t="s">
        <v>5058</v>
      </c>
      <c r="V2780" s="3">
        <v>45871.490277777775</v>
      </c>
      <c r="W2780" t="s">
        <v>288</v>
      </c>
      <c r="Y2780" s="4">
        <v>45876</v>
      </c>
      <c r="Z2780" s="2">
        <v>0.81263888888888891</v>
      </c>
    </row>
    <row r="2781" spans="1:26" x14ac:dyDescent="0.3">
      <c r="A2781">
        <v>135521</v>
      </c>
      <c r="B2781" t="s">
        <v>281</v>
      </c>
      <c r="C2781" t="s">
        <v>27</v>
      </c>
      <c r="D2781" t="s">
        <v>83</v>
      </c>
      <c r="E2781" t="s">
        <v>84</v>
      </c>
      <c r="F2781">
        <v>9342527620</v>
      </c>
      <c r="G2781" t="s">
        <v>53</v>
      </c>
      <c r="H2781">
        <v>7014</v>
      </c>
      <c r="I2781" t="s">
        <v>5448</v>
      </c>
      <c r="J2781" t="s">
        <v>31</v>
      </c>
      <c r="K2781" t="s">
        <v>32</v>
      </c>
      <c r="L2781" t="s">
        <v>17644</v>
      </c>
      <c r="M2781" s="1">
        <v>0.49166666666666664</v>
      </c>
      <c r="N2781" t="s">
        <v>33</v>
      </c>
      <c r="O2781" t="s">
        <v>33</v>
      </c>
      <c r="P2781" s="2">
        <v>1.3530092592592592E-2</v>
      </c>
      <c r="Q2781" s="2">
        <v>2.8935185185185184E-4</v>
      </c>
      <c r="R2781">
        <v>100</v>
      </c>
      <c r="S2781" s="3">
        <v>45876.375</v>
      </c>
      <c r="T2781" t="s">
        <v>54</v>
      </c>
      <c r="U2781" t="s">
        <v>5448</v>
      </c>
      <c r="V2781" s="3">
        <v>45871.490972222222</v>
      </c>
      <c r="W2781" t="s">
        <v>282</v>
      </c>
      <c r="Y2781" s="4">
        <v>45876</v>
      </c>
      <c r="Z2781" s="2">
        <v>0.81263888888888891</v>
      </c>
    </row>
    <row r="2782" spans="1:26" x14ac:dyDescent="0.3">
      <c r="A2782">
        <v>136187</v>
      </c>
      <c r="B2782" t="s">
        <v>284</v>
      </c>
      <c r="C2782" t="s">
        <v>27</v>
      </c>
      <c r="D2782" t="s">
        <v>285</v>
      </c>
      <c r="E2782" t="s">
        <v>84</v>
      </c>
      <c r="F2782">
        <v>7358862872</v>
      </c>
      <c r="G2782" t="s">
        <v>53</v>
      </c>
      <c r="H2782">
        <v>7017</v>
      </c>
      <c r="I2782" t="s">
        <v>5599</v>
      </c>
      <c r="J2782" t="s">
        <v>31</v>
      </c>
      <c r="K2782" t="s">
        <v>32</v>
      </c>
      <c r="L2782" t="s">
        <v>17645</v>
      </c>
      <c r="M2782" s="1">
        <v>0.49166666666666664</v>
      </c>
      <c r="N2782" t="s">
        <v>33</v>
      </c>
      <c r="O2782" t="s">
        <v>33</v>
      </c>
      <c r="P2782" s="2">
        <v>2.8935185185185184E-4</v>
      </c>
      <c r="Q2782" s="2">
        <v>1.5046296296296297E-4</v>
      </c>
      <c r="R2782">
        <v>100</v>
      </c>
      <c r="S2782" s="3">
        <v>45876.375</v>
      </c>
      <c r="T2782" t="s">
        <v>54</v>
      </c>
      <c r="U2782" t="s">
        <v>5599</v>
      </c>
      <c r="V2782" s="3">
        <v>45871.490972222222</v>
      </c>
      <c r="W2782" t="s">
        <v>390</v>
      </c>
      <c r="Y2782" s="4">
        <v>45876</v>
      </c>
      <c r="Z2782" s="2">
        <v>0.81263888888888891</v>
      </c>
    </row>
    <row r="2783" spans="1:26" x14ac:dyDescent="0.3">
      <c r="A2783">
        <v>29308</v>
      </c>
      <c r="B2783" t="s">
        <v>2012</v>
      </c>
      <c r="C2783" t="s">
        <v>27</v>
      </c>
      <c r="D2783" t="s">
        <v>117</v>
      </c>
      <c r="E2783" t="s">
        <v>48</v>
      </c>
      <c r="F2783">
        <v>9785589933</v>
      </c>
      <c r="G2783" t="s">
        <v>43</v>
      </c>
      <c r="H2783">
        <v>7329</v>
      </c>
      <c r="I2783" t="s">
        <v>14912</v>
      </c>
      <c r="J2783" t="s">
        <v>31</v>
      </c>
      <c r="K2783" t="s">
        <v>32</v>
      </c>
      <c r="L2783" t="s">
        <v>17646</v>
      </c>
      <c r="M2783" s="1">
        <v>0.4909722222222222</v>
      </c>
      <c r="N2783" t="s">
        <v>33</v>
      </c>
      <c r="O2783" t="s">
        <v>33</v>
      </c>
      <c r="P2783" s="2">
        <v>1.3888888888888889E-4</v>
      </c>
      <c r="Q2783" s="2">
        <v>5.7870370370370373E-5</v>
      </c>
      <c r="R2783">
        <v>100</v>
      </c>
      <c r="S2783" s="3">
        <v>45876.375</v>
      </c>
      <c r="T2783" t="s">
        <v>54</v>
      </c>
      <c r="U2783" t="s">
        <v>14912</v>
      </c>
      <c r="V2783" s="3">
        <v>45871.642361111109</v>
      </c>
      <c r="W2783" t="s">
        <v>2072</v>
      </c>
      <c r="Y2783" s="4">
        <v>45876</v>
      </c>
      <c r="Z2783" s="2">
        <v>0.81263888888888891</v>
      </c>
    </row>
    <row r="2784" spans="1:26" x14ac:dyDescent="0.3">
      <c r="A2784">
        <v>136102</v>
      </c>
      <c r="B2784" t="s">
        <v>489</v>
      </c>
      <c r="C2784" t="s">
        <v>27</v>
      </c>
      <c r="D2784" t="s">
        <v>51</v>
      </c>
      <c r="E2784" t="s">
        <v>52</v>
      </c>
      <c r="F2784">
        <v>9400966968</v>
      </c>
      <c r="G2784" t="s">
        <v>53</v>
      </c>
      <c r="H2784">
        <v>7027</v>
      </c>
      <c r="I2784" t="s">
        <v>4690</v>
      </c>
      <c r="J2784" t="s">
        <v>31</v>
      </c>
      <c r="K2784" t="s">
        <v>39</v>
      </c>
      <c r="O2784" t="s">
        <v>33</v>
      </c>
      <c r="S2784" s="3">
        <v>45876.375</v>
      </c>
      <c r="T2784" t="s">
        <v>54</v>
      </c>
      <c r="U2784" t="s">
        <v>4690</v>
      </c>
      <c r="V2784" s="3">
        <v>45871.490277777775</v>
      </c>
      <c r="W2784" t="s">
        <v>1084</v>
      </c>
      <c r="Y2784" s="4">
        <v>45876</v>
      </c>
      <c r="Z2784" s="2">
        <v>0.81263888888888891</v>
      </c>
    </row>
    <row r="2785" spans="1:26" x14ac:dyDescent="0.3">
      <c r="A2785">
        <v>132671</v>
      </c>
      <c r="B2785" t="s">
        <v>417</v>
      </c>
      <c r="C2785" t="s">
        <v>27</v>
      </c>
      <c r="D2785" t="s">
        <v>51</v>
      </c>
      <c r="E2785" t="s">
        <v>52</v>
      </c>
      <c r="F2785">
        <v>8089976559</v>
      </c>
      <c r="G2785" t="s">
        <v>53</v>
      </c>
      <c r="H2785">
        <v>7216</v>
      </c>
      <c r="I2785" t="s">
        <v>6430</v>
      </c>
      <c r="J2785" t="s">
        <v>31</v>
      </c>
      <c r="K2785" t="s">
        <v>32</v>
      </c>
      <c r="L2785" t="s">
        <v>17647</v>
      </c>
      <c r="M2785" s="1">
        <v>0.4909722222222222</v>
      </c>
      <c r="N2785" t="s">
        <v>33</v>
      </c>
      <c r="O2785" t="s">
        <v>33</v>
      </c>
      <c r="P2785" s="2">
        <v>9.2592592592592588E-5</v>
      </c>
      <c r="Q2785" s="2">
        <v>4.6296296296296294E-5</v>
      </c>
      <c r="R2785">
        <v>0</v>
      </c>
      <c r="S2785" s="3">
        <v>45876.375</v>
      </c>
      <c r="T2785" t="s">
        <v>54</v>
      </c>
      <c r="U2785" t="s">
        <v>6430</v>
      </c>
      <c r="V2785" s="3">
        <v>45871.490972222222</v>
      </c>
      <c r="W2785" t="s">
        <v>965</v>
      </c>
      <c r="Y2785" s="4">
        <v>45876</v>
      </c>
      <c r="Z2785" s="2">
        <v>0.81263888888888891</v>
      </c>
    </row>
    <row r="2786" spans="1:26" x14ac:dyDescent="0.3">
      <c r="A2786">
        <v>29308</v>
      </c>
      <c r="B2786" t="s">
        <v>2012</v>
      </c>
      <c r="C2786" t="s">
        <v>27</v>
      </c>
      <c r="D2786" t="s">
        <v>117</v>
      </c>
      <c r="E2786" t="s">
        <v>48</v>
      </c>
      <c r="F2786">
        <v>9785589933</v>
      </c>
      <c r="G2786" t="s">
        <v>43</v>
      </c>
      <c r="H2786">
        <v>7329</v>
      </c>
      <c r="I2786" t="s">
        <v>14921</v>
      </c>
      <c r="J2786" t="s">
        <v>31</v>
      </c>
      <c r="K2786" t="s">
        <v>32</v>
      </c>
      <c r="L2786" t="s">
        <v>17648</v>
      </c>
      <c r="M2786" s="1">
        <v>0.4909722222222222</v>
      </c>
      <c r="N2786" t="s">
        <v>33</v>
      </c>
      <c r="O2786" t="s">
        <v>33</v>
      </c>
      <c r="P2786" s="2">
        <v>0.83447916666666666</v>
      </c>
      <c r="Q2786" s="2">
        <v>6.9444444444444444E-5</v>
      </c>
      <c r="R2786">
        <v>100</v>
      </c>
      <c r="S2786" s="3">
        <v>45876.375</v>
      </c>
      <c r="T2786" t="s">
        <v>54</v>
      </c>
      <c r="U2786" t="s">
        <v>14921</v>
      </c>
      <c r="V2786" s="3">
        <v>45871.642361111109</v>
      </c>
      <c r="W2786" t="s">
        <v>2072</v>
      </c>
      <c r="Y2786" s="4">
        <v>45876</v>
      </c>
      <c r="Z2786" s="2">
        <v>0.81263888888888891</v>
      </c>
    </row>
    <row r="2787" spans="1:26" x14ac:dyDescent="0.3">
      <c r="A2787">
        <v>136187</v>
      </c>
      <c r="B2787" t="s">
        <v>284</v>
      </c>
      <c r="C2787" t="s">
        <v>27</v>
      </c>
      <c r="D2787" t="s">
        <v>285</v>
      </c>
      <c r="E2787" t="s">
        <v>84</v>
      </c>
      <c r="F2787">
        <v>7358862872</v>
      </c>
      <c r="G2787" t="s">
        <v>53</v>
      </c>
      <c r="H2787">
        <v>7017</v>
      </c>
      <c r="I2787" t="s">
        <v>5607</v>
      </c>
      <c r="J2787" t="s">
        <v>31</v>
      </c>
      <c r="K2787" t="s">
        <v>32</v>
      </c>
      <c r="L2787" t="s">
        <v>17649</v>
      </c>
      <c r="M2787" s="1">
        <v>0.4909722222222222</v>
      </c>
      <c r="N2787" t="s">
        <v>33</v>
      </c>
      <c r="O2787" t="s">
        <v>33</v>
      </c>
      <c r="P2787" s="2">
        <v>6.5763888888888886E-2</v>
      </c>
      <c r="Q2787" s="2">
        <v>1.8518518518518518E-4</v>
      </c>
      <c r="R2787">
        <v>100</v>
      </c>
      <c r="S2787" s="3">
        <v>45876.375</v>
      </c>
      <c r="T2787" t="s">
        <v>54</v>
      </c>
      <c r="U2787" t="s">
        <v>5607</v>
      </c>
      <c r="V2787" s="3">
        <v>45871.490972222222</v>
      </c>
      <c r="W2787" t="s">
        <v>390</v>
      </c>
      <c r="Y2787" s="4">
        <v>45876</v>
      </c>
      <c r="Z2787" s="2">
        <v>0.81263888888888891</v>
      </c>
    </row>
    <row r="2788" spans="1:26" x14ac:dyDescent="0.3">
      <c r="A2788">
        <v>136102</v>
      </c>
      <c r="B2788" t="s">
        <v>489</v>
      </c>
      <c r="C2788" t="s">
        <v>27</v>
      </c>
      <c r="D2788" t="s">
        <v>51</v>
      </c>
      <c r="E2788" t="s">
        <v>52</v>
      </c>
      <c r="F2788">
        <v>9400966968</v>
      </c>
      <c r="G2788" t="s">
        <v>53</v>
      </c>
      <c r="H2788">
        <v>7027</v>
      </c>
      <c r="I2788" t="s">
        <v>4723</v>
      </c>
      <c r="J2788" t="s">
        <v>31</v>
      </c>
      <c r="K2788" t="s">
        <v>32</v>
      </c>
      <c r="L2788" t="s">
        <v>17650</v>
      </c>
      <c r="M2788" s="1">
        <v>0.4909722222222222</v>
      </c>
      <c r="N2788" t="s">
        <v>33</v>
      </c>
      <c r="O2788" t="s">
        <v>33</v>
      </c>
      <c r="P2788" s="2">
        <v>9.4918981481481479E-2</v>
      </c>
      <c r="Q2788" s="2">
        <v>4.6296296296296294E-5</v>
      </c>
      <c r="R2788">
        <v>30</v>
      </c>
      <c r="S2788" s="3">
        <v>45876.375</v>
      </c>
      <c r="T2788" t="s">
        <v>54</v>
      </c>
      <c r="U2788" t="s">
        <v>4723</v>
      </c>
      <c r="V2788" s="3">
        <v>45871.490277777775</v>
      </c>
      <c r="W2788" t="s">
        <v>1084</v>
      </c>
      <c r="Y2788" s="4">
        <v>45876</v>
      </c>
      <c r="Z2788" s="2">
        <v>0.81263888888888891</v>
      </c>
    </row>
    <row r="2789" spans="1:26" x14ac:dyDescent="0.3">
      <c r="A2789">
        <v>133540</v>
      </c>
      <c r="B2789" t="s">
        <v>355</v>
      </c>
      <c r="C2789" t="s">
        <v>27</v>
      </c>
      <c r="D2789" t="s">
        <v>51</v>
      </c>
      <c r="E2789" t="s">
        <v>52</v>
      </c>
      <c r="F2789">
        <v>9847560157</v>
      </c>
      <c r="G2789" t="s">
        <v>53</v>
      </c>
      <c r="H2789">
        <v>7024</v>
      </c>
      <c r="I2789" t="s">
        <v>4476</v>
      </c>
      <c r="J2789" t="s">
        <v>31</v>
      </c>
      <c r="K2789" t="s">
        <v>39</v>
      </c>
      <c r="O2789" t="s">
        <v>33</v>
      </c>
      <c r="S2789" s="3">
        <v>45876.375</v>
      </c>
      <c r="T2789" t="s">
        <v>54</v>
      </c>
      <c r="U2789" t="s">
        <v>4476</v>
      </c>
      <c r="V2789" s="3">
        <v>45871.490277777775</v>
      </c>
      <c r="W2789" t="s">
        <v>356</v>
      </c>
      <c r="Y2789" s="4">
        <v>45876</v>
      </c>
      <c r="Z2789" s="2">
        <v>0.81263888888888891</v>
      </c>
    </row>
    <row r="2790" spans="1:26" x14ac:dyDescent="0.3">
      <c r="A2790">
        <v>21561</v>
      </c>
      <c r="B2790" t="s">
        <v>68</v>
      </c>
      <c r="C2790" t="s">
        <v>27</v>
      </c>
      <c r="D2790" t="s">
        <v>69</v>
      </c>
      <c r="E2790" t="s">
        <v>70</v>
      </c>
      <c r="F2790">
        <v>9778687592</v>
      </c>
      <c r="G2790" t="s">
        <v>43</v>
      </c>
      <c r="H2790">
        <v>7003</v>
      </c>
      <c r="I2790" t="s">
        <v>9366</v>
      </c>
      <c r="J2790" t="s">
        <v>31</v>
      </c>
      <c r="K2790" t="s">
        <v>32</v>
      </c>
      <c r="L2790" t="s">
        <v>17651</v>
      </c>
      <c r="M2790" s="1">
        <v>0.4909722222222222</v>
      </c>
      <c r="N2790" t="s">
        <v>33</v>
      </c>
      <c r="O2790" t="s">
        <v>33</v>
      </c>
      <c r="P2790" s="2">
        <v>0.80562500000000004</v>
      </c>
      <c r="Q2790" s="2">
        <v>2.3148148148148149E-4</v>
      </c>
      <c r="R2790">
        <v>100</v>
      </c>
      <c r="S2790" s="3">
        <v>45876.375</v>
      </c>
      <c r="T2790" t="s">
        <v>54</v>
      </c>
      <c r="U2790" t="s">
        <v>9366</v>
      </c>
      <c r="V2790" s="3">
        <v>45871.571527777778</v>
      </c>
      <c r="W2790" t="s">
        <v>1057</v>
      </c>
      <c r="Y2790" s="4">
        <v>45876</v>
      </c>
      <c r="Z2790" s="2">
        <v>0.81263888888888891</v>
      </c>
    </row>
    <row r="2791" spans="1:26" x14ac:dyDescent="0.3">
      <c r="A2791">
        <v>133538</v>
      </c>
      <c r="B2791" t="s">
        <v>357</v>
      </c>
      <c r="C2791" t="s">
        <v>27</v>
      </c>
      <c r="D2791" t="s">
        <v>51</v>
      </c>
      <c r="E2791" t="s">
        <v>52</v>
      </c>
      <c r="F2791">
        <v>9207372488</v>
      </c>
      <c r="G2791" t="s">
        <v>53</v>
      </c>
      <c r="H2791">
        <v>7053</v>
      </c>
      <c r="I2791" t="s">
        <v>6110</v>
      </c>
      <c r="J2791" t="s">
        <v>31</v>
      </c>
      <c r="K2791" t="s">
        <v>32</v>
      </c>
      <c r="L2791" t="s">
        <v>17652</v>
      </c>
      <c r="M2791" s="1">
        <v>0.4909722222222222</v>
      </c>
      <c r="N2791" t="s">
        <v>33</v>
      </c>
      <c r="O2791" t="s">
        <v>33</v>
      </c>
      <c r="P2791" s="2">
        <v>2.8090277777777777E-2</v>
      </c>
      <c r="Q2791" s="2">
        <v>2.5462962962962961E-4</v>
      </c>
      <c r="R2791">
        <v>100</v>
      </c>
      <c r="S2791" s="3">
        <v>45876.375</v>
      </c>
      <c r="T2791" t="s">
        <v>54</v>
      </c>
      <c r="U2791" t="s">
        <v>6110</v>
      </c>
      <c r="V2791" s="3">
        <v>45871.490972222222</v>
      </c>
      <c r="W2791" t="s">
        <v>1028</v>
      </c>
      <c r="Y2791" s="4">
        <v>45876</v>
      </c>
      <c r="Z2791" s="2">
        <v>0.81263888888888891</v>
      </c>
    </row>
    <row r="2792" spans="1:26" x14ac:dyDescent="0.3">
      <c r="A2792">
        <v>132671</v>
      </c>
      <c r="B2792" t="s">
        <v>417</v>
      </c>
      <c r="C2792" t="s">
        <v>27</v>
      </c>
      <c r="D2792" t="s">
        <v>51</v>
      </c>
      <c r="E2792" t="s">
        <v>52</v>
      </c>
      <c r="F2792">
        <v>8089976559</v>
      </c>
      <c r="G2792" t="s">
        <v>53</v>
      </c>
      <c r="H2792">
        <v>7216</v>
      </c>
      <c r="I2792" t="s">
        <v>6426</v>
      </c>
      <c r="J2792" t="s">
        <v>31</v>
      </c>
      <c r="K2792" t="s">
        <v>32</v>
      </c>
      <c r="L2792" t="s">
        <v>17653</v>
      </c>
      <c r="M2792" s="1">
        <v>0.4909722222222222</v>
      </c>
      <c r="N2792" t="s">
        <v>33</v>
      </c>
      <c r="O2792" t="s">
        <v>33</v>
      </c>
      <c r="P2792" s="2">
        <v>4.2430555555555555E-2</v>
      </c>
      <c r="Q2792" s="2">
        <v>4.1666666666666669E-4</v>
      </c>
      <c r="R2792">
        <v>0</v>
      </c>
      <c r="S2792" s="3">
        <v>45876.375</v>
      </c>
      <c r="T2792" t="s">
        <v>54</v>
      </c>
      <c r="U2792" t="s">
        <v>6426</v>
      </c>
      <c r="V2792" s="3">
        <v>45871.490972222222</v>
      </c>
      <c r="W2792" t="s">
        <v>965</v>
      </c>
      <c r="Y2792" s="4">
        <v>45876</v>
      </c>
      <c r="Z2792" s="2">
        <v>0.81263888888888891</v>
      </c>
    </row>
    <row r="2793" spans="1:26" x14ac:dyDescent="0.3">
      <c r="A2793">
        <v>133538</v>
      </c>
      <c r="B2793" t="s">
        <v>357</v>
      </c>
      <c r="C2793" t="s">
        <v>27</v>
      </c>
      <c r="D2793" t="s">
        <v>51</v>
      </c>
      <c r="E2793" t="s">
        <v>52</v>
      </c>
      <c r="F2793">
        <v>9207372488</v>
      </c>
      <c r="G2793" t="s">
        <v>53</v>
      </c>
      <c r="H2793">
        <v>7053</v>
      </c>
      <c r="I2793" t="s">
        <v>6156</v>
      </c>
      <c r="J2793" t="s">
        <v>31</v>
      </c>
      <c r="K2793" t="s">
        <v>32</v>
      </c>
      <c r="L2793" t="s">
        <v>17654</v>
      </c>
      <c r="M2793" s="1">
        <v>0.56805555555555554</v>
      </c>
      <c r="N2793" t="s">
        <v>33</v>
      </c>
      <c r="O2793" t="s">
        <v>33</v>
      </c>
      <c r="P2793" s="2">
        <v>7.6956018518518521E-2</v>
      </c>
      <c r="Q2793" s="2">
        <v>7.7326388888888889E-2</v>
      </c>
      <c r="R2793">
        <v>0</v>
      </c>
      <c r="S2793" s="3">
        <v>45876.375</v>
      </c>
      <c r="T2793" t="s">
        <v>54</v>
      </c>
      <c r="U2793" t="s">
        <v>6156</v>
      </c>
      <c r="V2793" s="3">
        <v>45871.490972222222</v>
      </c>
      <c r="W2793" t="s">
        <v>1028</v>
      </c>
      <c r="Y2793" s="4">
        <v>45876</v>
      </c>
      <c r="Z2793" s="2">
        <v>0.81263888888888891</v>
      </c>
    </row>
    <row r="2794" spans="1:26" x14ac:dyDescent="0.3">
      <c r="A2794">
        <v>133540</v>
      </c>
      <c r="B2794" t="s">
        <v>355</v>
      </c>
      <c r="C2794" t="s">
        <v>27</v>
      </c>
      <c r="D2794" t="s">
        <v>51</v>
      </c>
      <c r="E2794" t="s">
        <v>52</v>
      </c>
      <c r="F2794">
        <v>9847560157</v>
      </c>
      <c r="G2794" t="s">
        <v>53</v>
      </c>
      <c r="H2794">
        <v>7024</v>
      </c>
      <c r="I2794" t="s">
        <v>4481</v>
      </c>
      <c r="J2794" t="s">
        <v>31</v>
      </c>
      <c r="K2794" t="s">
        <v>32</v>
      </c>
      <c r="L2794" t="s">
        <v>17655</v>
      </c>
      <c r="M2794" s="1">
        <v>0.4909722222222222</v>
      </c>
      <c r="N2794" t="s">
        <v>33</v>
      </c>
      <c r="O2794" t="s">
        <v>33</v>
      </c>
      <c r="P2794" s="2">
        <v>0.94854166666666662</v>
      </c>
      <c r="Q2794" s="2">
        <v>1.8518518518518518E-4</v>
      </c>
      <c r="R2794">
        <v>0</v>
      </c>
      <c r="S2794" s="3">
        <v>45876.375</v>
      </c>
      <c r="T2794" t="s">
        <v>54</v>
      </c>
      <c r="U2794" t="s">
        <v>4481</v>
      </c>
      <c r="V2794" s="3">
        <v>45871.490277777775</v>
      </c>
      <c r="W2794" t="s">
        <v>356</v>
      </c>
      <c r="Y2794" s="4">
        <v>45876</v>
      </c>
      <c r="Z2794" s="2">
        <v>0.81263888888888891</v>
      </c>
    </row>
    <row r="2795" spans="1:26" x14ac:dyDescent="0.3">
      <c r="A2795">
        <v>133944</v>
      </c>
      <c r="B2795" t="s">
        <v>344</v>
      </c>
      <c r="C2795" t="s">
        <v>27</v>
      </c>
      <c r="D2795" t="s">
        <v>41</v>
      </c>
      <c r="E2795" t="s">
        <v>42</v>
      </c>
      <c r="F2795">
        <v>9617682417</v>
      </c>
      <c r="G2795" t="s">
        <v>43</v>
      </c>
      <c r="H2795">
        <v>7134</v>
      </c>
      <c r="I2795" t="s">
        <v>10165</v>
      </c>
      <c r="J2795" t="s">
        <v>31</v>
      </c>
      <c r="K2795" t="s">
        <v>32</v>
      </c>
      <c r="L2795" t="s">
        <v>17656</v>
      </c>
      <c r="M2795" s="1">
        <v>0.49166666666666664</v>
      </c>
      <c r="N2795" t="s">
        <v>33</v>
      </c>
      <c r="O2795" t="s">
        <v>33</v>
      </c>
      <c r="P2795" s="2">
        <v>1.0995370370370371E-3</v>
      </c>
      <c r="Q2795" s="2">
        <v>9.9537037037037042E-4</v>
      </c>
      <c r="R2795">
        <v>100</v>
      </c>
      <c r="S2795" s="3">
        <v>45876.375</v>
      </c>
      <c r="T2795" t="s">
        <v>54</v>
      </c>
      <c r="U2795" t="s">
        <v>10165</v>
      </c>
      <c r="V2795" s="3">
        <v>45871.572222222225</v>
      </c>
      <c r="W2795" t="s">
        <v>345</v>
      </c>
      <c r="Y2795" s="4">
        <v>45876</v>
      </c>
      <c r="Z2795" s="2">
        <v>0.81263888888888891</v>
      </c>
    </row>
    <row r="2796" spans="1:26" x14ac:dyDescent="0.3">
      <c r="A2796">
        <v>134647</v>
      </c>
      <c r="B2796" t="s">
        <v>489</v>
      </c>
      <c r="C2796" t="s">
        <v>27</v>
      </c>
      <c r="D2796" t="s">
        <v>51</v>
      </c>
      <c r="E2796" t="s">
        <v>52</v>
      </c>
      <c r="F2796">
        <v>9747949170</v>
      </c>
      <c r="G2796" t="s">
        <v>53</v>
      </c>
      <c r="H2796">
        <v>7027</v>
      </c>
      <c r="I2796" t="s">
        <v>4738</v>
      </c>
      <c r="J2796" t="s">
        <v>31</v>
      </c>
      <c r="K2796" t="s">
        <v>39</v>
      </c>
      <c r="O2796" t="s">
        <v>33</v>
      </c>
      <c r="S2796" s="3">
        <v>45876.375</v>
      </c>
      <c r="T2796" t="s">
        <v>54</v>
      </c>
      <c r="U2796" t="s">
        <v>4738</v>
      </c>
      <c r="V2796" s="3">
        <v>45871.490277777775</v>
      </c>
      <c r="W2796" t="s">
        <v>1090</v>
      </c>
      <c r="Y2796" s="4">
        <v>45876</v>
      </c>
      <c r="Z2796" s="2">
        <v>0.81263888888888891</v>
      </c>
    </row>
    <row r="2797" spans="1:26" x14ac:dyDescent="0.3">
      <c r="A2797">
        <v>134416</v>
      </c>
      <c r="B2797" t="s">
        <v>409</v>
      </c>
      <c r="C2797" t="s">
        <v>27</v>
      </c>
      <c r="D2797" t="s">
        <v>315</v>
      </c>
      <c r="E2797" t="s">
        <v>52</v>
      </c>
      <c r="F2797">
        <v>7907652618</v>
      </c>
      <c r="G2797" t="s">
        <v>53</v>
      </c>
      <c r="H2797">
        <v>7037</v>
      </c>
      <c r="I2797" t="s">
        <v>4972</v>
      </c>
      <c r="J2797" t="s">
        <v>31</v>
      </c>
      <c r="K2797" t="s">
        <v>32</v>
      </c>
      <c r="L2797" t="s">
        <v>17657</v>
      </c>
      <c r="M2797" s="1">
        <v>0.49027777777777776</v>
      </c>
      <c r="N2797" t="s">
        <v>33</v>
      </c>
      <c r="O2797" t="s">
        <v>33</v>
      </c>
      <c r="P2797" s="2">
        <v>5.0347222222222225E-3</v>
      </c>
      <c r="Q2797" s="2">
        <v>4.6296296296296294E-5</v>
      </c>
      <c r="R2797">
        <v>0</v>
      </c>
      <c r="S2797" s="3">
        <v>45876.375</v>
      </c>
      <c r="T2797" t="s">
        <v>54</v>
      </c>
      <c r="U2797" t="s">
        <v>4972</v>
      </c>
      <c r="V2797" s="3">
        <v>45871.490277777775</v>
      </c>
      <c r="W2797" t="s">
        <v>708</v>
      </c>
      <c r="Y2797" s="4">
        <v>45876</v>
      </c>
      <c r="Z2797" s="2">
        <v>0.81263888888888891</v>
      </c>
    </row>
    <row r="2798" spans="1:26" x14ac:dyDescent="0.3">
      <c r="A2798">
        <v>134801</v>
      </c>
      <c r="B2798" t="s">
        <v>284</v>
      </c>
      <c r="C2798" t="s">
        <v>27</v>
      </c>
      <c r="D2798" t="s">
        <v>285</v>
      </c>
      <c r="E2798" t="s">
        <v>84</v>
      </c>
      <c r="F2798">
        <v>8438244574</v>
      </c>
      <c r="G2798" t="s">
        <v>53</v>
      </c>
      <c r="H2798">
        <v>7017</v>
      </c>
      <c r="I2798" t="s">
        <v>5601</v>
      </c>
      <c r="J2798" t="s">
        <v>31</v>
      </c>
      <c r="K2798" t="s">
        <v>32</v>
      </c>
      <c r="L2798" t="s">
        <v>17658</v>
      </c>
      <c r="M2798" s="1">
        <v>0.49027777777777776</v>
      </c>
      <c r="N2798" t="s">
        <v>33</v>
      </c>
      <c r="O2798" t="s">
        <v>33</v>
      </c>
      <c r="P2798" s="2">
        <v>4.0509259259259258E-4</v>
      </c>
      <c r="Q2798" s="2">
        <v>1.8518518518518518E-4</v>
      </c>
      <c r="R2798">
        <v>100</v>
      </c>
      <c r="S2798" s="3">
        <v>45876.375</v>
      </c>
      <c r="T2798" t="s">
        <v>54</v>
      </c>
      <c r="U2798" t="s">
        <v>5601</v>
      </c>
      <c r="V2798" s="3">
        <v>45871.490972222222</v>
      </c>
      <c r="W2798" t="s">
        <v>286</v>
      </c>
      <c r="Y2798" s="4">
        <v>45876</v>
      </c>
      <c r="Z2798" s="2">
        <v>0.81263888888888891</v>
      </c>
    </row>
    <row r="2799" spans="1:26" x14ac:dyDescent="0.3">
      <c r="A2799">
        <v>26475</v>
      </c>
      <c r="B2799" t="s">
        <v>514</v>
      </c>
      <c r="C2799" t="s">
        <v>27</v>
      </c>
      <c r="D2799" t="s">
        <v>295</v>
      </c>
      <c r="E2799" t="s">
        <v>84</v>
      </c>
      <c r="F2799">
        <v>9344759764</v>
      </c>
      <c r="G2799" t="s">
        <v>53</v>
      </c>
      <c r="H2799">
        <v>7210</v>
      </c>
      <c r="I2799" t="s">
        <v>7242</v>
      </c>
      <c r="J2799" t="s">
        <v>31</v>
      </c>
      <c r="K2799" t="s">
        <v>32</v>
      </c>
      <c r="L2799" t="s">
        <v>17659</v>
      </c>
      <c r="M2799" s="1">
        <v>0.49027777777777776</v>
      </c>
      <c r="N2799" t="s">
        <v>33</v>
      </c>
      <c r="O2799" t="s">
        <v>33</v>
      </c>
      <c r="P2799" s="2">
        <v>6.018518518518519E-4</v>
      </c>
      <c r="Q2799" s="2">
        <v>3.8194444444444446E-4</v>
      </c>
      <c r="R2799">
        <v>100</v>
      </c>
      <c r="S2799" s="3">
        <v>45876.375</v>
      </c>
      <c r="T2799" t="s">
        <v>54</v>
      </c>
      <c r="U2799" t="s">
        <v>7242</v>
      </c>
      <c r="V2799" s="3">
        <v>45871.491666666669</v>
      </c>
      <c r="W2799" t="s">
        <v>1417</v>
      </c>
      <c r="Y2799" s="4">
        <v>45876</v>
      </c>
      <c r="Z2799" s="2">
        <v>0.81263888888888891</v>
      </c>
    </row>
    <row r="2800" spans="1:26" x14ac:dyDescent="0.3">
      <c r="A2800">
        <v>134801</v>
      </c>
      <c r="B2800" t="s">
        <v>284</v>
      </c>
      <c r="C2800" t="s">
        <v>27</v>
      </c>
      <c r="D2800" t="s">
        <v>285</v>
      </c>
      <c r="E2800" t="s">
        <v>84</v>
      </c>
      <c r="F2800">
        <v>8438244574</v>
      </c>
      <c r="G2800" t="s">
        <v>53</v>
      </c>
      <c r="H2800">
        <v>7017</v>
      </c>
      <c r="I2800" t="s">
        <v>5604</v>
      </c>
      <c r="J2800" t="s">
        <v>31</v>
      </c>
      <c r="K2800" t="s">
        <v>32</v>
      </c>
      <c r="L2800" t="s">
        <v>17658</v>
      </c>
      <c r="M2800" s="1">
        <v>0.49027777777777776</v>
      </c>
      <c r="N2800" t="s">
        <v>33</v>
      </c>
      <c r="O2800" t="s">
        <v>33</v>
      </c>
      <c r="P2800" s="2">
        <v>5.0439814814814812E-2</v>
      </c>
      <c r="Q2800" s="2">
        <v>1.6203703703703703E-4</v>
      </c>
      <c r="R2800">
        <v>0</v>
      </c>
      <c r="S2800" s="3">
        <v>45876.375</v>
      </c>
      <c r="T2800" t="s">
        <v>54</v>
      </c>
      <c r="U2800" t="s">
        <v>5604</v>
      </c>
      <c r="V2800" s="3">
        <v>45871.490972222222</v>
      </c>
      <c r="W2800" t="s">
        <v>286</v>
      </c>
      <c r="Y2800" s="4">
        <v>45876</v>
      </c>
      <c r="Z2800" s="2">
        <v>0.81263888888888891</v>
      </c>
    </row>
    <row r="2801" spans="1:26" x14ac:dyDescent="0.3">
      <c r="A2801">
        <v>22567</v>
      </c>
      <c r="B2801" t="s">
        <v>56</v>
      </c>
      <c r="C2801" t="s">
        <v>27</v>
      </c>
      <c r="D2801" t="s">
        <v>41</v>
      </c>
      <c r="E2801" t="s">
        <v>42</v>
      </c>
      <c r="F2801">
        <v>8714634017</v>
      </c>
      <c r="G2801" t="s">
        <v>43</v>
      </c>
      <c r="H2801">
        <v>7117</v>
      </c>
      <c r="I2801" t="s">
        <v>10064</v>
      </c>
      <c r="J2801" t="s">
        <v>31</v>
      </c>
      <c r="K2801" t="s">
        <v>32</v>
      </c>
      <c r="L2801" t="s">
        <v>19193</v>
      </c>
      <c r="M2801" s="1">
        <v>0.75208333333333333</v>
      </c>
      <c r="N2801" t="s">
        <v>65</v>
      </c>
      <c r="O2801" t="s">
        <v>33</v>
      </c>
      <c r="P2801" s="2">
        <v>0.35694444444444445</v>
      </c>
      <c r="Q2801" s="2">
        <v>0.26238425925925923</v>
      </c>
      <c r="R2801">
        <v>100</v>
      </c>
      <c r="S2801" s="3">
        <v>45876.375</v>
      </c>
      <c r="T2801" t="s">
        <v>54</v>
      </c>
      <c r="U2801" t="s">
        <v>10064</v>
      </c>
      <c r="V2801" s="3">
        <v>45871.572222222225</v>
      </c>
      <c r="W2801" t="s">
        <v>735</v>
      </c>
      <c r="Y2801" s="4">
        <v>45876</v>
      </c>
      <c r="Z2801" s="2">
        <v>0.81263888888888891</v>
      </c>
    </row>
    <row r="2802" spans="1:26" x14ac:dyDescent="0.3">
      <c r="A2802">
        <v>26475</v>
      </c>
      <c r="B2802" t="s">
        <v>514</v>
      </c>
      <c r="C2802" t="s">
        <v>27</v>
      </c>
      <c r="D2802" t="s">
        <v>295</v>
      </c>
      <c r="E2802" t="s">
        <v>84</v>
      </c>
      <c r="F2802">
        <v>9344759764</v>
      </c>
      <c r="G2802" t="s">
        <v>53</v>
      </c>
      <c r="H2802">
        <v>7210</v>
      </c>
      <c r="I2802" t="s">
        <v>7243</v>
      </c>
      <c r="J2802" t="s">
        <v>31</v>
      </c>
      <c r="K2802" t="s">
        <v>32</v>
      </c>
      <c r="L2802" t="s">
        <v>17659</v>
      </c>
      <c r="M2802" s="1">
        <v>0.49027777777777776</v>
      </c>
      <c r="N2802" t="s">
        <v>33</v>
      </c>
      <c r="O2802" t="s">
        <v>33</v>
      </c>
      <c r="P2802" s="2">
        <v>3.2129629629629633E-2</v>
      </c>
      <c r="Q2802" s="2">
        <v>2.199074074074074E-4</v>
      </c>
      <c r="R2802">
        <v>100</v>
      </c>
      <c r="S2802" s="3">
        <v>45876.375</v>
      </c>
      <c r="T2802" t="s">
        <v>54</v>
      </c>
      <c r="U2802" t="s">
        <v>7243</v>
      </c>
      <c r="V2802" s="3">
        <v>45871.491666666669</v>
      </c>
      <c r="W2802" t="s">
        <v>1417</v>
      </c>
      <c r="Y2802" s="4">
        <v>45876</v>
      </c>
      <c r="Z2802" s="2">
        <v>0.81263888888888891</v>
      </c>
    </row>
    <row r="2803" spans="1:26" x14ac:dyDescent="0.3">
      <c r="A2803">
        <v>136414</v>
      </c>
      <c r="B2803" t="s">
        <v>542</v>
      </c>
      <c r="C2803" t="s">
        <v>27</v>
      </c>
      <c r="D2803" t="s">
        <v>46</v>
      </c>
      <c r="E2803" t="s">
        <v>38</v>
      </c>
      <c r="F2803">
        <v>7798555645</v>
      </c>
      <c r="G2803" t="s">
        <v>30</v>
      </c>
      <c r="H2803">
        <v>7196</v>
      </c>
      <c r="I2803" t="s">
        <v>7102</v>
      </c>
      <c r="J2803" t="s">
        <v>31</v>
      </c>
      <c r="K2803" t="s">
        <v>32</v>
      </c>
      <c r="L2803" t="s">
        <v>17660</v>
      </c>
      <c r="M2803" s="1">
        <v>0.48958333333333331</v>
      </c>
      <c r="N2803" t="s">
        <v>33</v>
      </c>
      <c r="O2803" t="s">
        <v>33</v>
      </c>
      <c r="P2803" s="2">
        <v>8.8078703703703704E-3</v>
      </c>
      <c r="Q2803" s="2">
        <v>1.9675925925925926E-4</v>
      </c>
      <c r="R2803">
        <v>100</v>
      </c>
      <c r="S2803" s="3">
        <v>45876.375</v>
      </c>
      <c r="T2803" t="s">
        <v>54</v>
      </c>
      <c r="U2803" t="s">
        <v>7102</v>
      </c>
      <c r="V2803" s="3">
        <v>45871.491666666669</v>
      </c>
      <c r="W2803" t="s">
        <v>1194</v>
      </c>
      <c r="Y2803" s="4">
        <v>45876</v>
      </c>
      <c r="Z2803" s="2">
        <v>0.81263888888888891</v>
      </c>
    </row>
    <row r="2804" spans="1:26" x14ac:dyDescent="0.3">
      <c r="A2804">
        <v>136091</v>
      </c>
      <c r="B2804" t="s">
        <v>510</v>
      </c>
      <c r="C2804" t="s">
        <v>27</v>
      </c>
      <c r="D2804" t="s">
        <v>324</v>
      </c>
      <c r="E2804" t="s">
        <v>84</v>
      </c>
      <c r="F2804">
        <v>9037871843</v>
      </c>
      <c r="G2804" t="s">
        <v>53</v>
      </c>
      <c r="H2804">
        <v>7049</v>
      </c>
      <c r="I2804" t="s">
        <v>5999</v>
      </c>
      <c r="J2804" t="s">
        <v>31</v>
      </c>
      <c r="K2804" t="s">
        <v>32</v>
      </c>
      <c r="L2804" t="s">
        <v>17661</v>
      </c>
      <c r="M2804" s="1">
        <v>0.49027777777777776</v>
      </c>
      <c r="N2804" t="s">
        <v>33</v>
      </c>
      <c r="O2804" t="s">
        <v>33</v>
      </c>
      <c r="P2804" s="2">
        <v>5.6712962962962967E-4</v>
      </c>
      <c r="Q2804" s="2">
        <v>4.7453703703703704E-4</v>
      </c>
      <c r="R2804">
        <v>100</v>
      </c>
      <c r="S2804" s="3">
        <v>45876.375</v>
      </c>
      <c r="T2804" t="s">
        <v>54</v>
      </c>
      <c r="U2804" t="s">
        <v>5999</v>
      </c>
      <c r="V2804" s="3">
        <v>45871.490972222222</v>
      </c>
      <c r="W2804" t="s">
        <v>1954</v>
      </c>
      <c r="Y2804" s="4">
        <v>45876</v>
      </c>
      <c r="Z2804" s="2">
        <v>0.81263888888888891</v>
      </c>
    </row>
    <row r="2805" spans="1:26" x14ac:dyDescent="0.3">
      <c r="A2805">
        <v>136136</v>
      </c>
      <c r="B2805" t="s">
        <v>1574</v>
      </c>
      <c r="C2805" t="s">
        <v>27</v>
      </c>
      <c r="D2805" t="s">
        <v>148</v>
      </c>
      <c r="E2805" t="s">
        <v>29</v>
      </c>
      <c r="F2805">
        <v>9552612379</v>
      </c>
      <c r="G2805" t="s">
        <v>30</v>
      </c>
      <c r="H2805">
        <v>7139</v>
      </c>
      <c r="I2805" t="s">
        <v>10198</v>
      </c>
      <c r="J2805" t="s">
        <v>31</v>
      </c>
      <c r="K2805" t="s">
        <v>32</v>
      </c>
      <c r="L2805" t="s">
        <v>17662</v>
      </c>
      <c r="M2805" s="1">
        <v>0.49027777777777776</v>
      </c>
      <c r="N2805" t="s">
        <v>33</v>
      </c>
      <c r="O2805" t="s">
        <v>33</v>
      </c>
      <c r="P2805" s="2">
        <v>2.3738425925925927E-2</v>
      </c>
      <c r="Q2805" s="2">
        <v>4.5138888888888887E-4</v>
      </c>
      <c r="R2805">
        <v>100</v>
      </c>
      <c r="S2805" s="3">
        <v>45876.375</v>
      </c>
      <c r="T2805" t="s">
        <v>54</v>
      </c>
      <c r="U2805" t="s">
        <v>10198</v>
      </c>
      <c r="V2805" s="3">
        <v>45871.572222222225</v>
      </c>
      <c r="W2805" t="s">
        <v>1577</v>
      </c>
      <c r="Y2805" s="4">
        <v>45876</v>
      </c>
      <c r="Z2805" s="2">
        <v>0.81263888888888891</v>
      </c>
    </row>
    <row r="2806" spans="1:26" x14ac:dyDescent="0.3">
      <c r="A2806">
        <v>29407</v>
      </c>
      <c r="B2806" t="s">
        <v>353</v>
      </c>
      <c r="C2806" t="s">
        <v>27</v>
      </c>
      <c r="D2806" t="s">
        <v>148</v>
      </c>
      <c r="E2806" t="s">
        <v>29</v>
      </c>
      <c r="F2806">
        <v>9249099173</v>
      </c>
      <c r="G2806" t="s">
        <v>30</v>
      </c>
      <c r="H2806">
        <v>7163</v>
      </c>
      <c r="I2806" t="s">
        <v>10678</v>
      </c>
      <c r="J2806" t="s">
        <v>31</v>
      </c>
      <c r="K2806" t="s">
        <v>32</v>
      </c>
      <c r="L2806" t="s">
        <v>17663</v>
      </c>
      <c r="M2806" s="1">
        <v>0.49027777777777776</v>
      </c>
      <c r="N2806" t="s">
        <v>33</v>
      </c>
      <c r="O2806" t="s">
        <v>33</v>
      </c>
      <c r="P2806" s="2">
        <v>1.462962962962963E-2</v>
      </c>
      <c r="Q2806" s="2">
        <v>6.2500000000000001E-4</v>
      </c>
      <c r="R2806">
        <v>5</v>
      </c>
      <c r="S2806" s="3">
        <v>45876.375</v>
      </c>
      <c r="T2806" t="s">
        <v>54</v>
      </c>
      <c r="U2806" t="s">
        <v>10678</v>
      </c>
      <c r="V2806" s="3">
        <v>45871.572222222225</v>
      </c>
      <c r="W2806" t="s">
        <v>1614</v>
      </c>
      <c r="Y2806" s="4">
        <v>45876</v>
      </c>
      <c r="Z2806" s="2">
        <v>0.81263888888888891</v>
      </c>
    </row>
    <row r="2807" spans="1:26" x14ac:dyDescent="0.3">
      <c r="A2807">
        <v>134068</v>
      </c>
      <c r="B2807" t="s">
        <v>1135</v>
      </c>
      <c r="C2807" t="s">
        <v>27</v>
      </c>
      <c r="D2807" t="s">
        <v>351</v>
      </c>
      <c r="E2807" t="s">
        <v>76</v>
      </c>
      <c r="F2807">
        <v>6261675870</v>
      </c>
      <c r="G2807" t="s">
        <v>43</v>
      </c>
      <c r="H2807">
        <v>7107</v>
      </c>
      <c r="I2807" t="s">
        <v>14239</v>
      </c>
      <c r="J2807" t="s">
        <v>31</v>
      </c>
      <c r="K2807" t="s">
        <v>32</v>
      </c>
      <c r="L2807" t="s">
        <v>17664</v>
      </c>
      <c r="M2807" s="1">
        <v>0.48958333333333331</v>
      </c>
      <c r="N2807" t="s">
        <v>33</v>
      </c>
      <c r="O2807" t="s">
        <v>33</v>
      </c>
      <c r="P2807" s="2">
        <v>3.3564814814814812E-4</v>
      </c>
      <c r="Q2807" s="2">
        <v>2.6620370370370372E-4</v>
      </c>
      <c r="R2807">
        <v>100</v>
      </c>
      <c r="S2807" s="3">
        <v>45876.375</v>
      </c>
      <c r="T2807" t="s">
        <v>54</v>
      </c>
      <c r="U2807" t="s">
        <v>14239</v>
      </c>
      <c r="V2807" s="3">
        <v>45871.64166666667</v>
      </c>
      <c r="W2807" t="s">
        <v>1136</v>
      </c>
      <c r="Y2807" s="4">
        <v>45876</v>
      </c>
      <c r="Z2807" s="2">
        <v>0.81263888888888891</v>
      </c>
    </row>
    <row r="2808" spans="1:26" x14ac:dyDescent="0.3">
      <c r="A2808">
        <v>134424</v>
      </c>
      <c r="B2808" t="s">
        <v>314</v>
      </c>
      <c r="C2808" t="s">
        <v>27</v>
      </c>
      <c r="D2808" t="s">
        <v>315</v>
      </c>
      <c r="E2808" t="s">
        <v>52</v>
      </c>
      <c r="F2808">
        <v>6282332300</v>
      </c>
      <c r="G2808" t="s">
        <v>53</v>
      </c>
      <c r="H2808">
        <v>7009</v>
      </c>
      <c r="I2808" t="s">
        <v>4090</v>
      </c>
      <c r="J2808" t="s">
        <v>31</v>
      </c>
      <c r="K2808" t="s">
        <v>32</v>
      </c>
      <c r="L2808" t="s">
        <v>17665</v>
      </c>
      <c r="M2808" s="1">
        <v>0.48958333333333331</v>
      </c>
      <c r="N2808" t="s">
        <v>33</v>
      </c>
      <c r="O2808" t="s">
        <v>33</v>
      </c>
      <c r="P2808" s="2">
        <v>2.1944444444444444E-2</v>
      </c>
      <c r="Q2808" s="2">
        <v>4.6296296296296294E-5</v>
      </c>
      <c r="R2808">
        <v>0</v>
      </c>
      <c r="S2808" s="3">
        <v>45876.375</v>
      </c>
      <c r="T2808" t="s">
        <v>54</v>
      </c>
      <c r="U2808" t="s">
        <v>4090</v>
      </c>
      <c r="V2808" s="3">
        <v>45871.490277777775</v>
      </c>
      <c r="W2808" t="s">
        <v>1088</v>
      </c>
      <c r="Y2808" s="4">
        <v>45876</v>
      </c>
      <c r="Z2808" s="2">
        <v>0.81263888888888891</v>
      </c>
    </row>
    <row r="2809" spans="1:26" x14ac:dyDescent="0.3">
      <c r="A2809">
        <v>135657</v>
      </c>
      <c r="B2809" t="s">
        <v>409</v>
      </c>
      <c r="C2809" t="s">
        <v>27</v>
      </c>
      <c r="D2809" t="s">
        <v>315</v>
      </c>
      <c r="E2809" t="s">
        <v>52</v>
      </c>
      <c r="F2809">
        <v>9961034514</v>
      </c>
      <c r="G2809" t="s">
        <v>53</v>
      </c>
      <c r="H2809">
        <v>7037</v>
      </c>
      <c r="I2809" t="s">
        <v>4925</v>
      </c>
      <c r="J2809" t="s">
        <v>31</v>
      </c>
      <c r="K2809" t="s">
        <v>32</v>
      </c>
      <c r="L2809" t="s">
        <v>17666</v>
      </c>
      <c r="M2809" s="1">
        <v>0.48958333333333331</v>
      </c>
      <c r="N2809" t="s">
        <v>33</v>
      </c>
      <c r="O2809" t="s">
        <v>33</v>
      </c>
      <c r="P2809" s="2">
        <v>1.4502314814814815E-2</v>
      </c>
      <c r="Q2809" s="2">
        <v>1.6203703703703703E-4</v>
      </c>
      <c r="R2809">
        <v>100</v>
      </c>
      <c r="S2809" s="3">
        <v>45876.375</v>
      </c>
      <c r="T2809" t="s">
        <v>54</v>
      </c>
      <c r="U2809" t="s">
        <v>4925</v>
      </c>
      <c r="V2809" s="3">
        <v>45871.490277777775</v>
      </c>
      <c r="W2809" t="s">
        <v>410</v>
      </c>
      <c r="Y2809" s="4">
        <v>45876</v>
      </c>
      <c r="Z2809" s="2">
        <v>0.81263888888888891</v>
      </c>
    </row>
    <row r="2810" spans="1:26" x14ac:dyDescent="0.3">
      <c r="A2810">
        <v>130577</v>
      </c>
      <c r="B2810" t="s">
        <v>289</v>
      </c>
      <c r="C2810" t="s">
        <v>27</v>
      </c>
      <c r="D2810" t="s">
        <v>59</v>
      </c>
      <c r="E2810" t="s">
        <v>60</v>
      </c>
      <c r="F2810">
        <v>9249099751</v>
      </c>
      <c r="G2810" t="s">
        <v>30</v>
      </c>
      <c r="H2810">
        <v>7256</v>
      </c>
      <c r="I2810" t="s">
        <v>12192</v>
      </c>
      <c r="J2810" t="s">
        <v>31</v>
      </c>
      <c r="K2810" t="s">
        <v>32</v>
      </c>
      <c r="L2810" t="s">
        <v>17667</v>
      </c>
      <c r="M2810" s="1">
        <v>0.48958333333333331</v>
      </c>
      <c r="N2810" t="s">
        <v>33</v>
      </c>
      <c r="O2810" t="s">
        <v>33</v>
      </c>
      <c r="P2810" s="2">
        <v>2.074074074074074E-2</v>
      </c>
      <c r="Q2810" s="2">
        <v>2.199074074074074E-4</v>
      </c>
      <c r="R2810">
        <v>100</v>
      </c>
      <c r="S2810" s="3">
        <v>45876.375</v>
      </c>
      <c r="T2810" t="s">
        <v>54</v>
      </c>
      <c r="U2810" t="s">
        <v>12192</v>
      </c>
      <c r="V2810" s="3">
        <v>45871.640972222223</v>
      </c>
      <c r="W2810" t="s">
        <v>1004</v>
      </c>
      <c r="Y2810" s="4">
        <v>45876</v>
      </c>
      <c r="Z2810" s="2">
        <v>0.81263888888888891</v>
      </c>
    </row>
    <row r="2811" spans="1:26" x14ac:dyDescent="0.3">
      <c r="A2811">
        <v>16839</v>
      </c>
      <c r="B2811" t="s">
        <v>350</v>
      </c>
      <c r="C2811" t="s">
        <v>27</v>
      </c>
      <c r="D2811" t="s">
        <v>351</v>
      </c>
      <c r="E2811" t="s">
        <v>76</v>
      </c>
      <c r="F2811">
        <v>9644166223</v>
      </c>
      <c r="G2811" t="s">
        <v>43</v>
      </c>
      <c r="H2811">
        <v>7154</v>
      </c>
      <c r="I2811" t="s">
        <v>14627</v>
      </c>
      <c r="J2811" t="s">
        <v>31</v>
      </c>
      <c r="K2811" t="s">
        <v>39</v>
      </c>
      <c r="O2811" t="s">
        <v>33</v>
      </c>
      <c r="S2811" s="3">
        <v>45876.375</v>
      </c>
      <c r="T2811" t="s">
        <v>54</v>
      </c>
      <c r="U2811" t="s">
        <v>14627</v>
      </c>
      <c r="V2811" s="3">
        <v>45871.642361111109</v>
      </c>
      <c r="W2811" t="s">
        <v>1037</v>
      </c>
      <c r="Y2811" s="4">
        <v>45876</v>
      </c>
      <c r="Z2811" s="2">
        <v>0.81263888888888891</v>
      </c>
    </row>
    <row r="2812" spans="1:26" x14ac:dyDescent="0.3">
      <c r="A2812">
        <v>136091</v>
      </c>
      <c r="B2812" t="s">
        <v>510</v>
      </c>
      <c r="C2812" t="s">
        <v>27</v>
      </c>
      <c r="D2812" t="s">
        <v>324</v>
      </c>
      <c r="E2812" t="s">
        <v>84</v>
      </c>
      <c r="F2812">
        <v>9037871843</v>
      </c>
      <c r="G2812" t="s">
        <v>53</v>
      </c>
      <c r="H2812">
        <v>7049</v>
      </c>
      <c r="I2812" t="s">
        <v>5994</v>
      </c>
      <c r="J2812" t="s">
        <v>31</v>
      </c>
      <c r="K2812" t="s">
        <v>32</v>
      </c>
      <c r="L2812" t="s">
        <v>17668</v>
      </c>
      <c r="M2812" s="1">
        <v>0.48958333333333331</v>
      </c>
      <c r="N2812" t="s">
        <v>33</v>
      </c>
      <c r="O2812" t="s">
        <v>65</v>
      </c>
      <c r="P2812" s="2">
        <v>4.6296296296296298E-4</v>
      </c>
      <c r="Q2812" s="2">
        <v>2.8935185185185184E-4</v>
      </c>
      <c r="R2812">
        <v>100</v>
      </c>
      <c r="S2812" s="3">
        <v>45876.375</v>
      </c>
      <c r="T2812" t="s">
        <v>54</v>
      </c>
      <c r="U2812" t="s">
        <v>5994</v>
      </c>
      <c r="V2812" s="3">
        <v>45871.490972222222</v>
      </c>
      <c r="W2812" t="s">
        <v>1954</v>
      </c>
      <c r="Y2812" s="4">
        <v>45876</v>
      </c>
      <c r="Z2812" s="2">
        <v>0.81263888888888891</v>
      </c>
    </row>
    <row r="2813" spans="1:26" x14ac:dyDescent="0.3">
      <c r="A2813">
        <v>133944</v>
      </c>
      <c r="B2813" t="s">
        <v>344</v>
      </c>
      <c r="C2813" t="s">
        <v>27</v>
      </c>
      <c r="D2813" t="s">
        <v>41</v>
      </c>
      <c r="E2813" t="s">
        <v>42</v>
      </c>
      <c r="F2813">
        <v>9617682417</v>
      </c>
      <c r="G2813" t="s">
        <v>43</v>
      </c>
      <c r="H2813">
        <v>7134</v>
      </c>
      <c r="I2813" t="s">
        <v>10176</v>
      </c>
      <c r="J2813" t="s">
        <v>31</v>
      </c>
      <c r="K2813" t="s">
        <v>32</v>
      </c>
      <c r="L2813" t="s">
        <v>17669</v>
      </c>
      <c r="M2813" s="1">
        <v>0.49027777777777776</v>
      </c>
      <c r="N2813" t="s">
        <v>33</v>
      </c>
      <c r="O2813" t="s">
        <v>33</v>
      </c>
      <c r="P2813" s="2">
        <v>0.66775462962962961</v>
      </c>
      <c r="Q2813" s="2">
        <v>1.261574074074074E-3</v>
      </c>
      <c r="R2813">
        <v>100</v>
      </c>
      <c r="S2813" s="3">
        <v>45876.375</v>
      </c>
      <c r="T2813" t="s">
        <v>54</v>
      </c>
      <c r="U2813" t="s">
        <v>10176</v>
      </c>
      <c r="V2813" s="3">
        <v>45871.572222222225</v>
      </c>
      <c r="W2813" t="s">
        <v>345</v>
      </c>
      <c r="Y2813" s="4">
        <v>45876</v>
      </c>
      <c r="Z2813" s="2">
        <v>0.81263888888888891</v>
      </c>
    </row>
    <row r="2814" spans="1:26" x14ac:dyDescent="0.3">
      <c r="A2814">
        <v>134646</v>
      </c>
      <c r="B2814" t="s">
        <v>67</v>
      </c>
      <c r="C2814" t="s">
        <v>27</v>
      </c>
      <c r="D2814" t="s">
        <v>51</v>
      </c>
      <c r="E2814" t="s">
        <v>52</v>
      </c>
      <c r="F2814">
        <v>8943597861</v>
      </c>
      <c r="G2814" t="s">
        <v>53</v>
      </c>
      <c r="H2814">
        <v>7052</v>
      </c>
      <c r="I2814" t="s">
        <v>5109</v>
      </c>
      <c r="J2814" t="s">
        <v>31</v>
      </c>
      <c r="K2814" t="s">
        <v>32</v>
      </c>
      <c r="L2814" t="s">
        <v>17670</v>
      </c>
      <c r="M2814" s="1">
        <v>0.48958333333333331</v>
      </c>
      <c r="N2814" t="s">
        <v>33</v>
      </c>
      <c r="O2814" t="s">
        <v>33</v>
      </c>
      <c r="P2814" s="2">
        <v>2.3379629629629631E-3</v>
      </c>
      <c r="Q2814" s="2">
        <v>1.8518518518518518E-4</v>
      </c>
      <c r="R2814">
        <v>60</v>
      </c>
      <c r="S2814" s="3">
        <v>45876.375</v>
      </c>
      <c r="T2814" t="s">
        <v>54</v>
      </c>
      <c r="U2814" t="s">
        <v>5109</v>
      </c>
      <c r="V2814" s="3">
        <v>45871.490277777775</v>
      </c>
      <c r="W2814" t="s">
        <v>1180</v>
      </c>
      <c r="Y2814" s="4">
        <v>45876</v>
      </c>
      <c r="Z2814" s="2">
        <v>0.81263888888888891</v>
      </c>
    </row>
    <row r="2815" spans="1:26" x14ac:dyDescent="0.3">
      <c r="A2815">
        <v>134862</v>
      </c>
      <c r="B2815" t="s">
        <v>355</v>
      </c>
      <c r="C2815" t="s">
        <v>27</v>
      </c>
      <c r="D2815" t="s">
        <v>51</v>
      </c>
      <c r="E2815" t="s">
        <v>52</v>
      </c>
      <c r="F2815">
        <v>7902306401</v>
      </c>
      <c r="G2815" t="s">
        <v>53</v>
      </c>
      <c r="H2815">
        <v>7024</v>
      </c>
      <c r="I2815" t="s">
        <v>4444</v>
      </c>
      <c r="J2815" t="s">
        <v>31</v>
      </c>
      <c r="K2815" t="s">
        <v>32</v>
      </c>
      <c r="L2815" t="s">
        <v>17671</v>
      </c>
      <c r="M2815" s="1">
        <v>0.48958333333333331</v>
      </c>
      <c r="N2815" t="s">
        <v>33</v>
      </c>
      <c r="O2815" t="s">
        <v>33</v>
      </c>
      <c r="P2815" s="2">
        <v>3.9537037037037037E-2</v>
      </c>
      <c r="Q2815" s="2">
        <v>5.6712962962962967E-4</v>
      </c>
      <c r="R2815">
        <v>100</v>
      </c>
      <c r="S2815" s="3">
        <v>45876.375</v>
      </c>
      <c r="T2815" t="s">
        <v>54</v>
      </c>
      <c r="U2815" t="s">
        <v>4444</v>
      </c>
      <c r="V2815" s="3">
        <v>45871.490277777775</v>
      </c>
      <c r="W2815" t="s">
        <v>568</v>
      </c>
      <c r="Y2815" s="4">
        <v>45876</v>
      </c>
      <c r="Z2815" s="2">
        <v>0.81263888888888891</v>
      </c>
    </row>
    <row r="2816" spans="1:26" x14ac:dyDescent="0.3">
      <c r="A2816">
        <v>132932</v>
      </c>
      <c r="B2816" t="s">
        <v>1944</v>
      </c>
      <c r="C2816" t="s">
        <v>27</v>
      </c>
      <c r="D2816" t="s">
        <v>518</v>
      </c>
      <c r="E2816" t="s">
        <v>48</v>
      </c>
      <c r="F2816">
        <v>9694921611</v>
      </c>
      <c r="G2816" t="s">
        <v>43</v>
      </c>
      <c r="H2816">
        <v>7443</v>
      </c>
      <c r="I2816" t="s">
        <v>15358</v>
      </c>
      <c r="J2816" t="s">
        <v>31</v>
      </c>
      <c r="K2816" t="s">
        <v>32</v>
      </c>
      <c r="L2816" t="s">
        <v>17672</v>
      </c>
      <c r="M2816" s="1">
        <v>0.48958333333333331</v>
      </c>
      <c r="N2816" t="s">
        <v>33</v>
      </c>
      <c r="O2816" t="s">
        <v>33</v>
      </c>
      <c r="P2816" s="2">
        <v>5.5671296296296295E-2</v>
      </c>
      <c r="Q2816" s="2">
        <v>2.5462962962962961E-4</v>
      </c>
      <c r="R2816">
        <v>100</v>
      </c>
      <c r="S2816" s="3">
        <v>45876.375</v>
      </c>
      <c r="T2816" t="s">
        <v>54</v>
      </c>
      <c r="U2816" t="s">
        <v>15358</v>
      </c>
      <c r="V2816" s="3">
        <v>45871.642361111109</v>
      </c>
      <c r="W2816" t="s">
        <v>1990</v>
      </c>
      <c r="Y2816" s="4">
        <v>45876</v>
      </c>
      <c r="Z2816" s="2">
        <v>0.81263888888888891</v>
      </c>
    </row>
    <row r="2817" spans="1:26" x14ac:dyDescent="0.3">
      <c r="A2817">
        <v>136667</v>
      </c>
      <c r="B2817" t="s">
        <v>309</v>
      </c>
      <c r="C2817" t="s">
        <v>27</v>
      </c>
      <c r="D2817" t="s">
        <v>200</v>
      </c>
      <c r="E2817" t="s">
        <v>42</v>
      </c>
      <c r="F2817">
        <v>9301697156</v>
      </c>
      <c r="G2817" t="s">
        <v>43</v>
      </c>
      <c r="H2817">
        <v>7398</v>
      </c>
      <c r="I2817" t="s">
        <v>13066</v>
      </c>
      <c r="J2817" t="s">
        <v>31</v>
      </c>
      <c r="K2817" t="s">
        <v>32</v>
      </c>
      <c r="L2817" t="s">
        <v>17673</v>
      </c>
      <c r="M2817" s="1">
        <v>0.48888888888888887</v>
      </c>
      <c r="N2817" t="s">
        <v>33</v>
      </c>
      <c r="O2817" t="s">
        <v>33</v>
      </c>
      <c r="P2817" s="2">
        <v>2.6620370370370372E-4</v>
      </c>
      <c r="Q2817" s="2">
        <v>6.9444444444444444E-5</v>
      </c>
      <c r="R2817">
        <v>100</v>
      </c>
      <c r="S2817" s="3">
        <v>45876.375</v>
      </c>
      <c r="T2817" t="s">
        <v>54</v>
      </c>
      <c r="U2817" t="s">
        <v>13066</v>
      </c>
      <c r="V2817" s="3">
        <v>45871.640972222223</v>
      </c>
      <c r="W2817" t="s">
        <v>1914</v>
      </c>
      <c r="Y2817" s="4">
        <v>45876</v>
      </c>
      <c r="Z2817" s="2">
        <v>0.81263888888888891</v>
      </c>
    </row>
    <row r="2818" spans="1:26" x14ac:dyDescent="0.3">
      <c r="A2818">
        <v>134068</v>
      </c>
      <c r="B2818" t="s">
        <v>1135</v>
      </c>
      <c r="C2818" t="s">
        <v>27</v>
      </c>
      <c r="D2818" t="s">
        <v>351</v>
      </c>
      <c r="E2818" t="s">
        <v>76</v>
      </c>
      <c r="F2818">
        <v>6261675870</v>
      </c>
      <c r="G2818" t="s">
        <v>43</v>
      </c>
      <c r="H2818">
        <v>7107</v>
      </c>
      <c r="I2818" t="s">
        <v>14240</v>
      </c>
      <c r="J2818" t="s">
        <v>31</v>
      </c>
      <c r="K2818" t="s">
        <v>32</v>
      </c>
      <c r="L2818" t="s">
        <v>17664</v>
      </c>
      <c r="M2818" s="1">
        <v>0.48958333333333331</v>
      </c>
      <c r="N2818" t="s">
        <v>33</v>
      </c>
      <c r="O2818" t="s">
        <v>33</v>
      </c>
      <c r="P2818" s="2">
        <v>5.2083333333333333E-4</v>
      </c>
      <c r="Q2818" s="2">
        <v>3.8194444444444446E-4</v>
      </c>
      <c r="R2818">
        <v>100</v>
      </c>
      <c r="S2818" s="3">
        <v>45876.375</v>
      </c>
      <c r="T2818" t="s">
        <v>54</v>
      </c>
      <c r="U2818" t="s">
        <v>14240</v>
      </c>
      <c r="V2818" s="3">
        <v>45871.64166666667</v>
      </c>
      <c r="W2818" t="s">
        <v>1136</v>
      </c>
      <c r="Y2818" s="4">
        <v>45876</v>
      </c>
      <c r="Z2818" s="2">
        <v>0.81263888888888891</v>
      </c>
    </row>
    <row r="2819" spans="1:26" x14ac:dyDescent="0.3">
      <c r="A2819">
        <v>136091</v>
      </c>
      <c r="B2819" t="s">
        <v>510</v>
      </c>
      <c r="C2819" t="s">
        <v>27</v>
      </c>
      <c r="D2819" t="s">
        <v>324</v>
      </c>
      <c r="E2819" t="s">
        <v>84</v>
      </c>
      <c r="F2819">
        <v>9037871843</v>
      </c>
      <c r="G2819" t="s">
        <v>53</v>
      </c>
      <c r="H2819">
        <v>7049</v>
      </c>
      <c r="I2819" t="s">
        <v>5996</v>
      </c>
      <c r="J2819" t="s">
        <v>31</v>
      </c>
      <c r="K2819" t="s">
        <v>32</v>
      </c>
      <c r="L2819" t="s">
        <v>17674</v>
      </c>
      <c r="M2819" s="1">
        <v>0.48888888888888887</v>
      </c>
      <c r="N2819" t="s">
        <v>33</v>
      </c>
      <c r="O2819" t="s">
        <v>65</v>
      </c>
      <c r="P2819" s="2">
        <v>8.3333333333333339E-4</v>
      </c>
      <c r="Q2819" s="2">
        <v>2.199074074074074E-4</v>
      </c>
      <c r="R2819">
        <v>100</v>
      </c>
      <c r="S2819" s="3">
        <v>45876.375</v>
      </c>
      <c r="T2819" t="s">
        <v>54</v>
      </c>
      <c r="U2819" t="s">
        <v>5996</v>
      </c>
      <c r="V2819" s="3">
        <v>45871.490972222222</v>
      </c>
      <c r="W2819" t="s">
        <v>1954</v>
      </c>
      <c r="Y2819" s="4">
        <v>45876</v>
      </c>
      <c r="Z2819" s="2">
        <v>0.81263888888888891</v>
      </c>
    </row>
    <row r="2820" spans="1:26" x14ac:dyDescent="0.3">
      <c r="A2820">
        <v>134656</v>
      </c>
      <c r="B2820" t="s">
        <v>341</v>
      </c>
      <c r="C2820" t="s">
        <v>27</v>
      </c>
      <c r="D2820" t="s">
        <v>324</v>
      </c>
      <c r="E2820" t="s">
        <v>84</v>
      </c>
      <c r="F2820">
        <v>9342132396</v>
      </c>
      <c r="G2820" t="s">
        <v>53</v>
      </c>
      <c r="H2820">
        <v>7034</v>
      </c>
      <c r="I2820" t="s">
        <v>5663</v>
      </c>
      <c r="J2820" t="s">
        <v>31</v>
      </c>
      <c r="K2820" t="s">
        <v>32</v>
      </c>
      <c r="L2820" t="s">
        <v>17675</v>
      </c>
      <c r="M2820" s="1">
        <v>0.48888888888888887</v>
      </c>
      <c r="N2820" t="s">
        <v>33</v>
      </c>
      <c r="O2820" t="s">
        <v>33</v>
      </c>
      <c r="P2820" s="5">
        <v>1.8090856481481481</v>
      </c>
      <c r="Q2820" s="2">
        <v>1.5046296296296297E-4</v>
      </c>
      <c r="R2820">
        <v>100</v>
      </c>
      <c r="S2820" s="3">
        <v>45876.375</v>
      </c>
      <c r="T2820" t="s">
        <v>54</v>
      </c>
      <c r="U2820" t="s">
        <v>5663</v>
      </c>
      <c r="V2820" s="3">
        <v>45871.490972222222</v>
      </c>
      <c r="W2820" t="s">
        <v>1305</v>
      </c>
      <c r="Y2820" s="4">
        <v>45876</v>
      </c>
      <c r="Z2820" s="2">
        <v>0.81263888888888891</v>
      </c>
    </row>
    <row r="2821" spans="1:26" x14ac:dyDescent="0.3">
      <c r="A2821">
        <v>134068</v>
      </c>
      <c r="B2821" t="s">
        <v>1135</v>
      </c>
      <c r="C2821" t="s">
        <v>27</v>
      </c>
      <c r="D2821" t="s">
        <v>351</v>
      </c>
      <c r="E2821" t="s">
        <v>76</v>
      </c>
      <c r="F2821">
        <v>6261675870</v>
      </c>
      <c r="G2821" t="s">
        <v>43</v>
      </c>
      <c r="H2821">
        <v>7107</v>
      </c>
      <c r="I2821" t="s">
        <v>14256</v>
      </c>
      <c r="J2821" t="s">
        <v>31</v>
      </c>
      <c r="K2821" t="s">
        <v>32</v>
      </c>
      <c r="L2821" t="s">
        <v>17664</v>
      </c>
      <c r="M2821" s="1">
        <v>0.48888888888888887</v>
      </c>
      <c r="N2821" t="s">
        <v>33</v>
      </c>
      <c r="O2821" t="s">
        <v>33</v>
      </c>
      <c r="P2821" s="2">
        <v>2.8935185185185184E-4</v>
      </c>
      <c r="Q2821" s="2">
        <v>2.3148148148148149E-4</v>
      </c>
      <c r="R2821">
        <v>100</v>
      </c>
      <c r="S2821" s="3">
        <v>45876.375</v>
      </c>
      <c r="T2821" t="s">
        <v>54</v>
      </c>
      <c r="U2821" t="s">
        <v>14256</v>
      </c>
      <c r="V2821" s="3">
        <v>45871.64166666667</v>
      </c>
      <c r="W2821" t="s">
        <v>1136</v>
      </c>
      <c r="Y2821" s="4">
        <v>45876</v>
      </c>
      <c r="Z2821" s="2">
        <v>0.81263888888888891</v>
      </c>
    </row>
    <row r="2822" spans="1:26" x14ac:dyDescent="0.3">
      <c r="A2822">
        <v>2150</v>
      </c>
      <c r="B2822" t="s">
        <v>67</v>
      </c>
      <c r="C2822" t="s">
        <v>27</v>
      </c>
      <c r="D2822" t="s">
        <v>51</v>
      </c>
      <c r="E2822" t="s">
        <v>52</v>
      </c>
      <c r="F2822">
        <v>8589975028</v>
      </c>
      <c r="G2822" t="s">
        <v>53</v>
      </c>
      <c r="H2822">
        <v>7052</v>
      </c>
      <c r="I2822" t="s">
        <v>5133</v>
      </c>
      <c r="J2822" t="s">
        <v>31</v>
      </c>
      <c r="K2822" t="s">
        <v>32</v>
      </c>
      <c r="L2822" t="s">
        <v>17676</v>
      </c>
      <c r="M2822" s="1">
        <v>0.48888888888888887</v>
      </c>
      <c r="N2822" t="s">
        <v>33</v>
      </c>
      <c r="O2822" t="s">
        <v>33</v>
      </c>
      <c r="P2822" s="2">
        <v>4.0740740740740737E-3</v>
      </c>
      <c r="Q2822" s="2">
        <v>2.6620370370370372E-4</v>
      </c>
      <c r="R2822">
        <v>5</v>
      </c>
      <c r="S2822" s="3">
        <v>45876.375</v>
      </c>
      <c r="T2822" t="s">
        <v>54</v>
      </c>
      <c r="U2822" t="s">
        <v>5133</v>
      </c>
      <c r="V2822" s="3">
        <v>45871.490277777775</v>
      </c>
      <c r="W2822" t="s">
        <v>1005</v>
      </c>
      <c r="Y2822" s="4">
        <v>45876</v>
      </c>
      <c r="Z2822" s="2">
        <v>0.81263888888888891</v>
      </c>
    </row>
    <row r="2823" spans="1:26" x14ac:dyDescent="0.3">
      <c r="A2823">
        <v>130876</v>
      </c>
      <c r="B2823" t="s">
        <v>913</v>
      </c>
      <c r="C2823" t="s">
        <v>27</v>
      </c>
      <c r="D2823" t="s">
        <v>93</v>
      </c>
      <c r="E2823" t="s">
        <v>76</v>
      </c>
      <c r="F2823">
        <v>9037910332</v>
      </c>
      <c r="G2823" t="s">
        <v>43</v>
      </c>
      <c r="H2823">
        <v>7427</v>
      </c>
      <c r="I2823" t="s">
        <v>15319</v>
      </c>
      <c r="J2823" t="s">
        <v>31</v>
      </c>
      <c r="K2823" t="s">
        <v>32</v>
      </c>
      <c r="L2823" t="s">
        <v>17677</v>
      </c>
      <c r="M2823" s="1">
        <v>0.48958333333333331</v>
      </c>
      <c r="N2823" t="s">
        <v>33</v>
      </c>
      <c r="O2823" t="s">
        <v>65</v>
      </c>
      <c r="P2823" s="2">
        <v>4.809027777777778E-2</v>
      </c>
      <c r="Q2823" s="2">
        <v>8.7962962962962962E-4</v>
      </c>
      <c r="R2823">
        <v>100</v>
      </c>
      <c r="S2823" s="3">
        <v>45876.375</v>
      </c>
      <c r="T2823" t="s">
        <v>54</v>
      </c>
      <c r="U2823" t="s">
        <v>15319</v>
      </c>
      <c r="V2823" s="3">
        <v>45871.642361111109</v>
      </c>
      <c r="W2823" t="s">
        <v>914</v>
      </c>
      <c r="Y2823" s="4">
        <v>45876</v>
      </c>
      <c r="Z2823" s="2">
        <v>0.81263888888888891</v>
      </c>
    </row>
    <row r="2824" spans="1:26" x14ac:dyDescent="0.3">
      <c r="A2824">
        <v>29771</v>
      </c>
      <c r="B2824" t="s">
        <v>316</v>
      </c>
      <c r="C2824" t="s">
        <v>187</v>
      </c>
      <c r="D2824" t="s">
        <v>315</v>
      </c>
      <c r="E2824" t="s">
        <v>52</v>
      </c>
      <c r="F2824">
        <v>9778206484</v>
      </c>
      <c r="G2824" t="s">
        <v>53</v>
      </c>
      <c r="H2824">
        <v>7007</v>
      </c>
      <c r="I2824" t="s">
        <v>4033</v>
      </c>
      <c r="J2824" t="s">
        <v>31</v>
      </c>
      <c r="K2824" t="s">
        <v>32</v>
      </c>
      <c r="L2824" t="s">
        <v>17678</v>
      </c>
      <c r="M2824" s="1">
        <v>0.48958333333333331</v>
      </c>
      <c r="N2824" t="s">
        <v>33</v>
      </c>
      <c r="O2824" t="s">
        <v>33</v>
      </c>
      <c r="P2824" s="2">
        <v>2.361111111111111E-2</v>
      </c>
      <c r="Q2824" s="2">
        <v>1.3888888888888889E-3</v>
      </c>
      <c r="R2824">
        <v>100</v>
      </c>
      <c r="S2824" s="3">
        <v>45876.375</v>
      </c>
      <c r="T2824" t="s">
        <v>54</v>
      </c>
      <c r="U2824" t="s">
        <v>4033</v>
      </c>
      <c r="V2824" s="3">
        <v>45871.490277777775</v>
      </c>
      <c r="W2824" t="s">
        <v>1013</v>
      </c>
      <c r="Y2824" s="4">
        <v>45876</v>
      </c>
      <c r="Z2824" s="2">
        <v>0.81263888888888891</v>
      </c>
    </row>
    <row r="2825" spans="1:26" x14ac:dyDescent="0.3">
      <c r="A2825">
        <v>133980</v>
      </c>
      <c r="B2825" t="s">
        <v>278</v>
      </c>
      <c r="C2825" t="s">
        <v>27</v>
      </c>
      <c r="D2825" t="s">
        <v>83</v>
      </c>
      <c r="E2825" t="s">
        <v>84</v>
      </c>
      <c r="F2825">
        <v>9629216836</v>
      </c>
      <c r="G2825" t="s">
        <v>53</v>
      </c>
      <c r="H2825">
        <v>7006</v>
      </c>
      <c r="I2825" t="s">
        <v>5285</v>
      </c>
      <c r="J2825" t="s">
        <v>31</v>
      </c>
      <c r="K2825" t="s">
        <v>32</v>
      </c>
      <c r="L2825" t="s">
        <v>17679</v>
      </c>
      <c r="M2825" s="1">
        <v>0.48819444444444443</v>
      </c>
      <c r="N2825" t="s">
        <v>33</v>
      </c>
      <c r="O2825" t="s">
        <v>33</v>
      </c>
      <c r="P2825" s="2">
        <v>9.2534722222222227E-2</v>
      </c>
      <c r="Q2825" s="2">
        <v>2.0833333333333335E-4</v>
      </c>
      <c r="R2825">
        <v>100</v>
      </c>
      <c r="S2825" s="3">
        <v>45876.375</v>
      </c>
      <c r="T2825" t="s">
        <v>54</v>
      </c>
      <c r="U2825" t="s">
        <v>5285</v>
      </c>
      <c r="V2825" s="3">
        <v>45871.490972222222</v>
      </c>
      <c r="W2825" t="s">
        <v>280</v>
      </c>
      <c r="Y2825" s="4">
        <v>45876</v>
      </c>
      <c r="Z2825" s="2">
        <v>0.81263888888888891</v>
      </c>
    </row>
    <row r="2826" spans="1:26" x14ac:dyDescent="0.3">
      <c r="A2826">
        <v>134068</v>
      </c>
      <c r="B2826" t="s">
        <v>1135</v>
      </c>
      <c r="C2826" t="s">
        <v>27</v>
      </c>
      <c r="D2826" t="s">
        <v>351</v>
      </c>
      <c r="E2826" t="s">
        <v>76</v>
      </c>
      <c r="F2826">
        <v>6261675870</v>
      </c>
      <c r="G2826" t="s">
        <v>43</v>
      </c>
      <c r="H2826">
        <v>7107</v>
      </c>
      <c r="I2826" t="s">
        <v>14246</v>
      </c>
      <c r="J2826" t="s">
        <v>31</v>
      </c>
      <c r="K2826" t="s">
        <v>32</v>
      </c>
      <c r="L2826" t="s">
        <v>17664</v>
      </c>
      <c r="M2826" s="1">
        <v>0.48819444444444443</v>
      </c>
      <c r="N2826" t="s">
        <v>33</v>
      </c>
      <c r="O2826" t="s">
        <v>33</v>
      </c>
      <c r="P2826" s="2">
        <v>4.4016203703703703E-2</v>
      </c>
      <c r="Q2826" s="2">
        <v>2.199074074074074E-4</v>
      </c>
      <c r="R2826">
        <v>100</v>
      </c>
      <c r="S2826" s="3">
        <v>45876.375</v>
      </c>
      <c r="T2826" t="s">
        <v>54</v>
      </c>
      <c r="U2826" t="s">
        <v>14246</v>
      </c>
      <c r="V2826" s="3">
        <v>45871.64166666667</v>
      </c>
      <c r="W2826" t="s">
        <v>1136</v>
      </c>
      <c r="Y2826" s="4">
        <v>45876</v>
      </c>
      <c r="Z2826" s="2">
        <v>0.81263888888888891</v>
      </c>
    </row>
    <row r="2827" spans="1:26" x14ac:dyDescent="0.3">
      <c r="A2827">
        <v>133141</v>
      </c>
      <c r="B2827" t="s">
        <v>1145</v>
      </c>
      <c r="C2827" t="s">
        <v>27</v>
      </c>
      <c r="D2827" t="s">
        <v>64</v>
      </c>
      <c r="E2827" t="s">
        <v>48</v>
      </c>
      <c r="F2827">
        <v>7828188479</v>
      </c>
      <c r="G2827" t="s">
        <v>43</v>
      </c>
      <c r="H2827">
        <v>1788</v>
      </c>
      <c r="I2827" t="s">
        <v>13862</v>
      </c>
      <c r="J2827" t="s">
        <v>31</v>
      </c>
      <c r="K2827" t="s">
        <v>32</v>
      </c>
      <c r="L2827" t="s">
        <v>17680</v>
      </c>
      <c r="M2827" s="1">
        <v>0.48888888888888887</v>
      </c>
      <c r="N2827" t="s">
        <v>33</v>
      </c>
      <c r="O2827" t="s">
        <v>33</v>
      </c>
      <c r="P2827" s="2">
        <v>1.8518518518518519E-3</v>
      </c>
      <c r="Q2827" s="2">
        <v>5.3240740740740744E-4</v>
      </c>
      <c r="R2827">
        <v>100</v>
      </c>
      <c r="S2827" s="3">
        <v>45876.375</v>
      </c>
      <c r="T2827" t="s">
        <v>54</v>
      </c>
      <c r="U2827" t="s">
        <v>13862</v>
      </c>
      <c r="V2827" s="3">
        <v>45871.64166666667</v>
      </c>
      <c r="W2827" t="s">
        <v>1838</v>
      </c>
      <c r="Y2827" s="4">
        <v>45876</v>
      </c>
      <c r="Z2827" s="2">
        <v>0.81263888888888891</v>
      </c>
    </row>
    <row r="2828" spans="1:26" x14ac:dyDescent="0.3">
      <c r="A2828">
        <v>136667</v>
      </c>
      <c r="B2828" t="s">
        <v>309</v>
      </c>
      <c r="C2828" t="s">
        <v>27</v>
      </c>
      <c r="D2828" t="s">
        <v>200</v>
      </c>
      <c r="E2828" t="s">
        <v>42</v>
      </c>
      <c r="F2828">
        <v>9301697156</v>
      </c>
      <c r="G2828" t="s">
        <v>43</v>
      </c>
      <c r="H2828">
        <v>7398</v>
      </c>
      <c r="I2828" t="s">
        <v>13061</v>
      </c>
      <c r="J2828" t="s">
        <v>31</v>
      </c>
      <c r="K2828" t="s">
        <v>32</v>
      </c>
      <c r="L2828" t="s">
        <v>17673</v>
      </c>
      <c r="M2828" s="1">
        <v>0.48819444444444443</v>
      </c>
      <c r="N2828" t="s">
        <v>33</v>
      </c>
      <c r="O2828" t="s">
        <v>33</v>
      </c>
      <c r="P2828" s="2">
        <v>0.9730671296296296</v>
      </c>
      <c r="Q2828" s="2">
        <v>9.2592592592592588E-5</v>
      </c>
      <c r="R2828">
        <v>100</v>
      </c>
      <c r="S2828" s="3">
        <v>45876.375</v>
      </c>
      <c r="T2828" t="s">
        <v>54</v>
      </c>
      <c r="U2828" t="s">
        <v>13061</v>
      </c>
      <c r="V2828" s="3">
        <v>45871.640972222223</v>
      </c>
      <c r="W2828" t="s">
        <v>1914</v>
      </c>
      <c r="Y2828" s="4">
        <v>45876</v>
      </c>
      <c r="Z2828" s="2">
        <v>0.81263888888888891</v>
      </c>
    </row>
    <row r="2829" spans="1:26" x14ac:dyDescent="0.3">
      <c r="A2829">
        <v>136091</v>
      </c>
      <c r="B2829" t="s">
        <v>510</v>
      </c>
      <c r="C2829" t="s">
        <v>27</v>
      </c>
      <c r="D2829" t="s">
        <v>324</v>
      </c>
      <c r="E2829" t="s">
        <v>84</v>
      </c>
      <c r="F2829">
        <v>9037871843</v>
      </c>
      <c r="G2829" t="s">
        <v>53</v>
      </c>
      <c r="H2829">
        <v>7049</v>
      </c>
      <c r="I2829" t="s">
        <v>5998</v>
      </c>
      <c r="J2829" t="s">
        <v>31</v>
      </c>
      <c r="K2829" t="s">
        <v>32</v>
      </c>
      <c r="L2829" t="s">
        <v>17681</v>
      </c>
      <c r="M2829" s="1">
        <v>0.48819444444444443</v>
      </c>
      <c r="N2829" t="s">
        <v>33</v>
      </c>
      <c r="O2829" t="s">
        <v>65</v>
      </c>
      <c r="P2829" s="2">
        <v>3.9351851851851852E-4</v>
      </c>
      <c r="Q2829" s="2">
        <v>2.3148148148148149E-4</v>
      </c>
      <c r="R2829">
        <v>100</v>
      </c>
      <c r="S2829" s="3">
        <v>45876.375</v>
      </c>
      <c r="T2829" t="s">
        <v>54</v>
      </c>
      <c r="U2829" t="s">
        <v>5998</v>
      </c>
      <c r="V2829" s="3">
        <v>45871.490972222222</v>
      </c>
      <c r="W2829" t="s">
        <v>1954</v>
      </c>
      <c r="Y2829" s="4">
        <v>45876</v>
      </c>
      <c r="Z2829" s="2">
        <v>0.81263888888888891</v>
      </c>
    </row>
    <row r="2830" spans="1:26" x14ac:dyDescent="0.3">
      <c r="A2830">
        <v>134645</v>
      </c>
      <c r="B2830" t="s">
        <v>409</v>
      </c>
      <c r="C2830" t="s">
        <v>27</v>
      </c>
      <c r="D2830" t="s">
        <v>315</v>
      </c>
      <c r="E2830" t="s">
        <v>52</v>
      </c>
      <c r="F2830">
        <v>9995210215</v>
      </c>
      <c r="G2830" t="s">
        <v>53</v>
      </c>
      <c r="H2830">
        <v>7037</v>
      </c>
      <c r="I2830" t="s">
        <v>4959</v>
      </c>
      <c r="J2830" t="s">
        <v>31</v>
      </c>
      <c r="K2830" t="s">
        <v>32</v>
      </c>
      <c r="L2830" t="s">
        <v>17682</v>
      </c>
      <c r="M2830" s="1">
        <v>0.48819444444444443</v>
      </c>
      <c r="N2830" t="s">
        <v>33</v>
      </c>
      <c r="O2830" t="s">
        <v>33</v>
      </c>
      <c r="P2830" s="2">
        <v>3.3460648148148149E-2</v>
      </c>
      <c r="Q2830" s="2">
        <v>3.9351851851851852E-4</v>
      </c>
      <c r="R2830">
        <v>0</v>
      </c>
      <c r="S2830" s="3">
        <v>45876.375</v>
      </c>
      <c r="T2830" t="s">
        <v>54</v>
      </c>
      <c r="U2830" t="s">
        <v>4959</v>
      </c>
      <c r="V2830" s="3">
        <v>45871.490277777775</v>
      </c>
      <c r="W2830" t="s">
        <v>744</v>
      </c>
      <c r="Y2830" s="4">
        <v>45876</v>
      </c>
      <c r="Z2830" s="2">
        <v>0.81263888888888891</v>
      </c>
    </row>
    <row r="2831" spans="1:26" x14ac:dyDescent="0.3">
      <c r="A2831">
        <v>136370</v>
      </c>
      <c r="B2831" t="s">
        <v>67</v>
      </c>
      <c r="C2831" t="s">
        <v>27</v>
      </c>
      <c r="D2831" t="s">
        <v>51</v>
      </c>
      <c r="E2831" t="s">
        <v>52</v>
      </c>
      <c r="F2831">
        <v>9995811143</v>
      </c>
      <c r="G2831" t="s">
        <v>53</v>
      </c>
      <c r="H2831">
        <v>7052</v>
      </c>
      <c r="I2831" t="s">
        <v>5118</v>
      </c>
      <c r="J2831" t="s">
        <v>31</v>
      </c>
      <c r="K2831" t="s">
        <v>32</v>
      </c>
      <c r="L2831" t="s">
        <v>17683</v>
      </c>
      <c r="M2831" s="1">
        <v>0.48749999999999999</v>
      </c>
      <c r="N2831" t="s">
        <v>33</v>
      </c>
      <c r="O2831" t="s">
        <v>33</v>
      </c>
      <c r="P2831" s="2">
        <v>0.75505787037037042</v>
      </c>
      <c r="Q2831" s="2">
        <v>1.8518518518518518E-4</v>
      </c>
      <c r="R2831">
        <v>0</v>
      </c>
      <c r="S2831" s="3">
        <v>45876.375</v>
      </c>
      <c r="T2831" t="s">
        <v>54</v>
      </c>
      <c r="U2831" t="s">
        <v>5118</v>
      </c>
      <c r="V2831" s="3">
        <v>45871.490277777775</v>
      </c>
      <c r="W2831" t="s">
        <v>1373</v>
      </c>
      <c r="Y2831" s="4">
        <v>45876</v>
      </c>
      <c r="Z2831" s="2">
        <v>0.81263888888888891</v>
      </c>
    </row>
    <row r="2832" spans="1:26" x14ac:dyDescent="0.3">
      <c r="A2832">
        <v>134644</v>
      </c>
      <c r="B2832" t="s">
        <v>361</v>
      </c>
      <c r="C2832" t="s">
        <v>27</v>
      </c>
      <c r="D2832" t="s">
        <v>315</v>
      </c>
      <c r="E2832" t="s">
        <v>52</v>
      </c>
      <c r="F2832">
        <v>9497042579</v>
      </c>
      <c r="G2832" t="s">
        <v>53</v>
      </c>
      <c r="H2832">
        <v>7004</v>
      </c>
      <c r="I2832" t="s">
        <v>3843</v>
      </c>
      <c r="J2832" t="s">
        <v>31</v>
      </c>
      <c r="K2832" t="s">
        <v>32</v>
      </c>
      <c r="L2832" t="s">
        <v>17684</v>
      </c>
      <c r="M2832" s="1">
        <v>0.48819444444444443</v>
      </c>
      <c r="N2832" t="s">
        <v>33</v>
      </c>
      <c r="O2832" t="s">
        <v>33</v>
      </c>
      <c r="P2832" s="2">
        <v>7.083333333333333E-3</v>
      </c>
      <c r="Q2832" s="2">
        <v>8.4490740740740739E-4</v>
      </c>
      <c r="R2832">
        <v>5</v>
      </c>
      <c r="S2832" s="3">
        <v>45876.375</v>
      </c>
      <c r="T2832" t="s">
        <v>54</v>
      </c>
      <c r="U2832" t="s">
        <v>3843</v>
      </c>
      <c r="V2832" s="3">
        <v>45871.490277777775</v>
      </c>
      <c r="W2832" t="s">
        <v>362</v>
      </c>
      <c r="Y2832" s="4">
        <v>45876</v>
      </c>
      <c r="Z2832" s="2">
        <v>0.81263888888888891</v>
      </c>
    </row>
    <row r="2833" spans="1:26" x14ac:dyDescent="0.3">
      <c r="A2833">
        <v>136091</v>
      </c>
      <c r="B2833" t="s">
        <v>510</v>
      </c>
      <c r="C2833" t="s">
        <v>27</v>
      </c>
      <c r="D2833" t="s">
        <v>324</v>
      </c>
      <c r="E2833" t="s">
        <v>84</v>
      </c>
      <c r="F2833">
        <v>9037871843</v>
      </c>
      <c r="G2833" t="s">
        <v>53</v>
      </c>
      <c r="H2833">
        <v>7049</v>
      </c>
      <c r="I2833" t="s">
        <v>6007</v>
      </c>
      <c r="J2833" t="s">
        <v>31</v>
      </c>
      <c r="K2833" t="s">
        <v>32</v>
      </c>
      <c r="L2833" t="s">
        <v>17685</v>
      </c>
      <c r="M2833" s="1">
        <v>0.48749999999999999</v>
      </c>
      <c r="N2833" t="s">
        <v>33</v>
      </c>
      <c r="O2833" t="s">
        <v>65</v>
      </c>
      <c r="P2833" s="2">
        <v>5.3240740740740744E-4</v>
      </c>
      <c r="Q2833" s="2">
        <v>4.0509259259259258E-4</v>
      </c>
      <c r="R2833">
        <v>100</v>
      </c>
      <c r="S2833" s="3">
        <v>45876.375</v>
      </c>
      <c r="T2833" t="s">
        <v>54</v>
      </c>
      <c r="U2833" t="s">
        <v>6007</v>
      </c>
      <c r="V2833" s="3">
        <v>45871.490972222222</v>
      </c>
      <c r="W2833" t="s">
        <v>1954</v>
      </c>
      <c r="Y2833" s="4">
        <v>45876</v>
      </c>
      <c r="Z2833" s="2">
        <v>0.81263888888888891</v>
      </c>
    </row>
    <row r="2834" spans="1:26" x14ac:dyDescent="0.3">
      <c r="A2834">
        <v>28074</v>
      </c>
      <c r="B2834" t="s">
        <v>128</v>
      </c>
      <c r="C2834" t="s">
        <v>27</v>
      </c>
      <c r="D2834" t="s">
        <v>129</v>
      </c>
      <c r="E2834" t="s">
        <v>42</v>
      </c>
      <c r="F2834">
        <v>8714699637</v>
      </c>
      <c r="G2834" t="s">
        <v>43</v>
      </c>
      <c r="H2834">
        <v>7266</v>
      </c>
      <c r="I2834" t="s">
        <v>12354</v>
      </c>
      <c r="J2834" t="s">
        <v>31</v>
      </c>
      <c r="K2834" t="s">
        <v>32</v>
      </c>
      <c r="L2834" t="s">
        <v>17686</v>
      </c>
      <c r="M2834" s="1">
        <v>0.48749999999999999</v>
      </c>
      <c r="N2834" t="s">
        <v>33</v>
      </c>
      <c r="O2834" t="s">
        <v>33</v>
      </c>
      <c r="P2834" s="2">
        <v>0.11082175925925926</v>
      </c>
      <c r="Q2834" s="2">
        <v>8.1018518518518516E-5</v>
      </c>
      <c r="R2834">
        <v>100</v>
      </c>
      <c r="S2834" s="3">
        <v>45876.375</v>
      </c>
      <c r="T2834" t="s">
        <v>54</v>
      </c>
      <c r="U2834" t="s">
        <v>12354</v>
      </c>
      <c r="V2834" s="3">
        <v>45871.640972222223</v>
      </c>
      <c r="W2834" t="s">
        <v>1259</v>
      </c>
      <c r="Y2834" s="4">
        <v>45876</v>
      </c>
      <c r="Z2834" s="2">
        <v>0.81263888888888891</v>
      </c>
    </row>
    <row r="2835" spans="1:26" x14ac:dyDescent="0.3">
      <c r="A2835">
        <v>136091</v>
      </c>
      <c r="B2835" t="s">
        <v>510</v>
      </c>
      <c r="C2835" t="s">
        <v>27</v>
      </c>
      <c r="D2835" t="s">
        <v>324</v>
      </c>
      <c r="E2835" t="s">
        <v>84</v>
      </c>
      <c r="F2835">
        <v>9037871843</v>
      </c>
      <c r="G2835" t="s">
        <v>53</v>
      </c>
      <c r="H2835">
        <v>7049</v>
      </c>
      <c r="I2835" t="s">
        <v>6014</v>
      </c>
      <c r="J2835" t="s">
        <v>31</v>
      </c>
      <c r="K2835" t="s">
        <v>32</v>
      </c>
      <c r="L2835" t="s">
        <v>17687</v>
      </c>
      <c r="M2835" s="1">
        <v>0.48749999999999999</v>
      </c>
      <c r="N2835" t="s">
        <v>33</v>
      </c>
      <c r="O2835" t="s">
        <v>65</v>
      </c>
      <c r="P2835" s="2">
        <v>1.9444444444444444E-3</v>
      </c>
      <c r="Q2835" s="2">
        <v>4.0509259259259258E-4</v>
      </c>
      <c r="R2835">
        <v>0</v>
      </c>
      <c r="S2835" s="3">
        <v>45876.375</v>
      </c>
      <c r="T2835" t="s">
        <v>54</v>
      </c>
      <c r="U2835" t="s">
        <v>6014</v>
      </c>
      <c r="V2835" s="3">
        <v>45871.490972222222</v>
      </c>
      <c r="W2835" t="s">
        <v>1954</v>
      </c>
      <c r="Y2835" s="4">
        <v>45876</v>
      </c>
      <c r="Z2835" s="2">
        <v>0.81263888888888891</v>
      </c>
    </row>
    <row r="2836" spans="1:26" x14ac:dyDescent="0.3">
      <c r="A2836">
        <v>132224</v>
      </c>
      <c r="B2836" t="s">
        <v>946</v>
      </c>
      <c r="C2836" t="s">
        <v>27</v>
      </c>
      <c r="D2836" t="s">
        <v>315</v>
      </c>
      <c r="E2836" t="s">
        <v>52</v>
      </c>
      <c r="F2836">
        <v>9072305227</v>
      </c>
      <c r="G2836" t="s">
        <v>53</v>
      </c>
      <c r="H2836">
        <v>7010</v>
      </c>
      <c r="I2836" t="s">
        <v>4132</v>
      </c>
      <c r="J2836" t="s">
        <v>31</v>
      </c>
      <c r="K2836" t="s">
        <v>32</v>
      </c>
      <c r="L2836" t="s">
        <v>17688</v>
      </c>
      <c r="M2836" s="1">
        <v>0.48680555555555555</v>
      </c>
      <c r="N2836" t="s">
        <v>33</v>
      </c>
      <c r="O2836" t="s">
        <v>33</v>
      </c>
      <c r="P2836" s="2">
        <v>1.0393518518518519E-2</v>
      </c>
      <c r="Q2836" s="2">
        <v>1.6203703703703703E-4</v>
      </c>
      <c r="R2836">
        <v>0</v>
      </c>
      <c r="S2836" s="3">
        <v>45876.375</v>
      </c>
      <c r="T2836" t="s">
        <v>54</v>
      </c>
      <c r="U2836" t="s">
        <v>4132</v>
      </c>
      <c r="V2836" s="3">
        <v>45871.490277777775</v>
      </c>
      <c r="W2836" t="s">
        <v>1100</v>
      </c>
      <c r="Y2836" s="4">
        <v>45876</v>
      </c>
      <c r="Z2836" s="2">
        <v>0.81263888888888891</v>
      </c>
    </row>
    <row r="2837" spans="1:26" x14ac:dyDescent="0.3">
      <c r="A2837">
        <v>135315</v>
      </c>
      <c r="B2837" t="s">
        <v>50</v>
      </c>
      <c r="C2837" t="s">
        <v>27</v>
      </c>
      <c r="D2837" t="s">
        <v>51</v>
      </c>
      <c r="E2837" t="s">
        <v>52</v>
      </c>
      <c r="F2837">
        <v>9895302034</v>
      </c>
      <c r="G2837" t="s">
        <v>53</v>
      </c>
      <c r="H2837">
        <v>7038</v>
      </c>
      <c r="I2837" t="s">
        <v>5017</v>
      </c>
      <c r="J2837" t="s">
        <v>31</v>
      </c>
      <c r="K2837" t="s">
        <v>32</v>
      </c>
      <c r="L2837" t="s">
        <v>17689</v>
      </c>
      <c r="M2837" s="1">
        <v>0.48680555555555555</v>
      </c>
      <c r="N2837" t="s">
        <v>33</v>
      </c>
      <c r="O2837" t="s">
        <v>33</v>
      </c>
      <c r="P2837" s="2">
        <v>4.3611111111111114E-2</v>
      </c>
      <c r="Q2837" s="2">
        <v>1.9675925925925926E-4</v>
      </c>
      <c r="R2837">
        <v>0</v>
      </c>
      <c r="S2837" s="3">
        <v>45876.375</v>
      </c>
      <c r="T2837" t="s">
        <v>54</v>
      </c>
      <c r="U2837" t="s">
        <v>5017</v>
      </c>
      <c r="V2837" s="3">
        <v>45871.490277777775</v>
      </c>
      <c r="W2837" t="s">
        <v>996</v>
      </c>
      <c r="Y2837" s="4">
        <v>45876</v>
      </c>
      <c r="Z2837" s="2">
        <v>0.81263888888888891</v>
      </c>
    </row>
    <row r="2838" spans="1:26" x14ac:dyDescent="0.3">
      <c r="A2838">
        <v>135073</v>
      </c>
      <c r="B2838" t="s">
        <v>278</v>
      </c>
      <c r="C2838" t="s">
        <v>27</v>
      </c>
      <c r="D2838" t="s">
        <v>83</v>
      </c>
      <c r="E2838" t="s">
        <v>84</v>
      </c>
      <c r="F2838">
        <v>9092353752</v>
      </c>
      <c r="G2838" t="s">
        <v>53</v>
      </c>
      <c r="H2838">
        <v>7006</v>
      </c>
      <c r="I2838" t="s">
        <v>5211</v>
      </c>
      <c r="J2838" t="s">
        <v>31</v>
      </c>
      <c r="K2838" t="s">
        <v>32</v>
      </c>
      <c r="L2838" t="s">
        <v>17690</v>
      </c>
      <c r="M2838" s="1">
        <v>0.48680555555555555</v>
      </c>
      <c r="N2838" t="s">
        <v>33</v>
      </c>
      <c r="O2838" t="s">
        <v>33</v>
      </c>
      <c r="P2838" s="2">
        <v>5.4398148148148144E-4</v>
      </c>
      <c r="Q2838" s="2">
        <v>4.6296296296296298E-4</v>
      </c>
      <c r="R2838">
        <v>100</v>
      </c>
      <c r="S2838" s="3">
        <v>45876.375</v>
      </c>
      <c r="T2838" t="s">
        <v>54</v>
      </c>
      <c r="U2838" t="s">
        <v>5211</v>
      </c>
      <c r="V2838" s="3">
        <v>45871.490277777775</v>
      </c>
      <c r="W2838" t="s">
        <v>279</v>
      </c>
      <c r="Y2838" s="4">
        <v>45876</v>
      </c>
      <c r="Z2838" s="2">
        <v>0.81263888888888891</v>
      </c>
    </row>
    <row r="2839" spans="1:26" x14ac:dyDescent="0.3">
      <c r="A2839">
        <v>132668</v>
      </c>
      <c r="B2839" t="s">
        <v>210</v>
      </c>
      <c r="C2839" t="s">
        <v>27</v>
      </c>
      <c r="D2839" t="s">
        <v>51</v>
      </c>
      <c r="E2839" t="s">
        <v>52</v>
      </c>
      <c r="F2839">
        <v>9633603925</v>
      </c>
      <c r="G2839" t="s">
        <v>53</v>
      </c>
      <c r="H2839">
        <v>7023</v>
      </c>
      <c r="I2839" t="s">
        <v>4409</v>
      </c>
      <c r="J2839" t="s">
        <v>31</v>
      </c>
      <c r="K2839" t="s">
        <v>32</v>
      </c>
      <c r="L2839" t="s">
        <v>17691</v>
      </c>
      <c r="M2839" s="1">
        <v>0.4861111111111111</v>
      </c>
      <c r="N2839" t="s">
        <v>33</v>
      </c>
      <c r="O2839" t="s">
        <v>33</v>
      </c>
      <c r="P2839" s="2">
        <v>2.199074074074074E-4</v>
      </c>
      <c r="Q2839" s="2">
        <v>5.7870370370370373E-5</v>
      </c>
      <c r="R2839">
        <v>100</v>
      </c>
      <c r="S2839" s="3">
        <v>45876.375</v>
      </c>
      <c r="T2839" t="s">
        <v>54</v>
      </c>
      <c r="U2839" t="s">
        <v>4409</v>
      </c>
      <c r="V2839" s="3">
        <v>45871.490277777775</v>
      </c>
      <c r="W2839" t="s">
        <v>211</v>
      </c>
      <c r="Y2839" s="4">
        <v>45876</v>
      </c>
      <c r="Z2839" s="2">
        <v>0.81263888888888891</v>
      </c>
    </row>
    <row r="2840" spans="1:26" x14ac:dyDescent="0.3">
      <c r="A2840">
        <v>134646</v>
      </c>
      <c r="B2840" t="s">
        <v>67</v>
      </c>
      <c r="C2840" t="s">
        <v>27</v>
      </c>
      <c r="D2840" t="s">
        <v>51</v>
      </c>
      <c r="E2840" t="s">
        <v>52</v>
      </c>
      <c r="F2840">
        <v>8943597861</v>
      </c>
      <c r="G2840" t="s">
        <v>53</v>
      </c>
      <c r="H2840">
        <v>7052</v>
      </c>
      <c r="I2840" t="s">
        <v>5097</v>
      </c>
      <c r="J2840" t="s">
        <v>31</v>
      </c>
      <c r="K2840" t="s">
        <v>32</v>
      </c>
      <c r="L2840" t="s">
        <v>17692</v>
      </c>
      <c r="M2840" s="1">
        <v>0.48680555555555555</v>
      </c>
      <c r="N2840" t="s">
        <v>33</v>
      </c>
      <c r="O2840" t="s">
        <v>33</v>
      </c>
      <c r="P2840" s="2">
        <v>0.83104166666666668</v>
      </c>
      <c r="Q2840" s="2">
        <v>8.9120370370370373E-4</v>
      </c>
      <c r="R2840">
        <v>0</v>
      </c>
      <c r="S2840" s="3">
        <v>45876.375</v>
      </c>
      <c r="T2840" t="s">
        <v>54</v>
      </c>
      <c r="U2840" t="s">
        <v>5097</v>
      </c>
      <c r="V2840" s="3">
        <v>45871.490277777775</v>
      </c>
      <c r="W2840" t="s">
        <v>1180</v>
      </c>
      <c r="Y2840" s="4">
        <v>45876</v>
      </c>
      <c r="Z2840" s="2">
        <v>0.81263888888888891</v>
      </c>
    </row>
    <row r="2841" spans="1:26" x14ac:dyDescent="0.3">
      <c r="A2841">
        <v>133141</v>
      </c>
      <c r="B2841" t="s">
        <v>1145</v>
      </c>
      <c r="C2841" t="s">
        <v>27</v>
      </c>
      <c r="D2841" t="s">
        <v>64</v>
      </c>
      <c r="E2841" t="s">
        <v>48</v>
      </c>
      <c r="F2841">
        <v>7828188479</v>
      </c>
      <c r="G2841" t="s">
        <v>43</v>
      </c>
      <c r="H2841">
        <v>1788</v>
      </c>
      <c r="I2841" t="s">
        <v>13855</v>
      </c>
      <c r="J2841" t="s">
        <v>31</v>
      </c>
      <c r="K2841" t="s">
        <v>32</v>
      </c>
      <c r="L2841" t="s">
        <v>17693</v>
      </c>
      <c r="M2841" s="1">
        <v>0.48680555555555555</v>
      </c>
      <c r="N2841" t="s">
        <v>33</v>
      </c>
      <c r="O2841" t="s">
        <v>33</v>
      </c>
      <c r="P2841" s="2">
        <v>0.91736111111111107</v>
      </c>
      <c r="Q2841" s="2">
        <v>9.3749999999999997E-4</v>
      </c>
      <c r="R2841">
        <v>100</v>
      </c>
      <c r="S2841" s="3">
        <v>45876.375</v>
      </c>
      <c r="T2841" t="s">
        <v>54</v>
      </c>
      <c r="U2841" t="s">
        <v>13855</v>
      </c>
      <c r="V2841" s="3">
        <v>45871.64166666667</v>
      </c>
      <c r="W2841" t="s">
        <v>1838</v>
      </c>
      <c r="Y2841" s="4">
        <v>45876</v>
      </c>
      <c r="Z2841" s="2">
        <v>0.81263888888888891</v>
      </c>
    </row>
    <row r="2842" spans="1:26" x14ac:dyDescent="0.3">
      <c r="A2842">
        <v>132668</v>
      </c>
      <c r="B2842" t="s">
        <v>210</v>
      </c>
      <c r="C2842" t="s">
        <v>27</v>
      </c>
      <c r="D2842" t="s">
        <v>51</v>
      </c>
      <c r="E2842" t="s">
        <v>52</v>
      </c>
      <c r="F2842">
        <v>9633603925</v>
      </c>
      <c r="G2842" t="s">
        <v>53</v>
      </c>
      <c r="H2842">
        <v>7023</v>
      </c>
      <c r="I2842" t="s">
        <v>4415</v>
      </c>
      <c r="J2842" t="s">
        <v>31</v>
      </c>
      <c r="K2842" t="s">
        <v>32</v>
      </c>
      <c r="L2842" t="s">
        <v>17694</v>
      </c>
      <c r="M2842" s="1">
        <v>0.4861111111111111</v>
      </c>
      <c r="N2842" t="s">
        <v>33</v>
      </c>
      <c r="O2842" t="s">
        <v>33</v>
      </c>
      <c r="P2842" s="5">
        <v>1.7636342592592593</v>
      </c>
      <c r="Q2842" s="2">
        <v>4.6296296296296294E-5</v>
      </c>
      <c r="R2842">
        <v>5</v>
      </c>
      <c r="S2842" s="3">
        <v>45876.375</v>
      </c>
      <c r="T2842" t="s">
        <v>54</v>
      </c>
      <c r="U2842" t="s">
        <v>4415</v>
      </c>
      <c r="V2842" s="3">
        <v>45871.490277777775</v>
      </c>
      <c r="W2842" t="s">
        <v>211</v>
      </c>
      <c r="Y2842" s="4">
        <v>45876</v>
      </c>
      <c r="Z2842" s="2">
        <v>0.81263888888888891</v>
      </c>
    </row>
    <row r="2843" spans="1:26" x14ac:dyDescent="0.3">
      <c r="A2843">
        <v>136212</v>
      </c>
      <c r="B2843" t="s">
        <v>153</v>
      </c>
      <c r="C2843" t="s">
        <v>27</v>
      </c>
      <c r="D2843" t="s">
        <v>76</v>
      </c>
      <c r="E2843" t="s">
        <v>76</v>
      </c>
      <c r="F2843">
        <v>9302873793</v>
      </c>
      <c r="G2843" t="s">
        <v>43</v>
      </c>
      <c r="H2843">
        <v>7061</v>
      </c>
      <c r="I2843" t="s">
        <v>13881</v>
      </c>
      <c r="J2843" t="s">
        <v>31</v>
      </c>
      <c r="K2843" t="s">
        <v>32</v>
      </c>
      <c r="L2843" t="s">
        <v>17695</v>
      </c>
      <c r="M2843" s="1">
        <v>0.4861111111111111</v>
      </c>
      <c r="N2843" t="s">
        <v>33</v>
      </c>
      <c r="O2843" t="s">
        <v>33</v>
      </c>
      <c r="P2843" s="2">
        <v>7.7407407407407411E-2</v>
      </c>
      <c r="Q2843" s="2">
        <v>2.7777777777777778E-4</v>
      </c>
      <c r="R2843">
        <v>0</v>
      </c>
      <c r="S2843" s="3">
        <v>45876.375</v>
      </c>
      <c r="T2843" t="s">
        <v>54</v>
      </c>
      <c r="U2843" t="s">
        <v>13881</v>
      </c>
      <c r="V2843" s="3">
        <v>45871.64166666667</v>
      </c>
      <c r="W2843" t="s">
        <v>215</v>
      </c>
      <c r="Y2843" s="4">
        <v>45876</v>
      </c>
      <c r="Z2843" s="2">
        <v>0.81263888888888891</v>
      </c>
    </row>
    <row r="2844" spans="1:26" x14ac:dyDescent="0.3">
      <c r="A2844">
        <v>135073</v>
      </c>
      <c r="B2844" t="s">
        <v>278</v>
      </c>
      <c r="C2844" t="s">
        <v>27</v>
      </c>
      <c r="D2844" t="s">
        <v>83</v>
      </c>
      <c r="E2844" t="s">
        <v>84</v>
      </c>
      <c r="F2844">
        <v>9092353752</v>
      </c>
      <c r="G2844" t="s">
        <v>53</v>
      </c>
      <c r="H2844">
        <v>7006</v>
      </c>
      <c r="I2844" t="s">
        <v>5253</v>
      </c>
      <c r="J2844" t="s">
        <v>31</v>
      </c>
      <c r="K2844" t="s">
        <v>32</v>
      </c>
      <c r="L2844" t="s">
        <v>17696</v>
      </c>
      <c r="M2844" s="1">
        <v>0.4861111111111111</v>
      </c>
      <c r="N2844" t="s">
        <v>33</v>
      </c>
      <c r="O2844" t="s">
        <v>33</v>
      </c>
      <c r="P2844" s="2">
        <v>2.3240740740740742E-2</v>
      </c>
      <c r="Q2844" s="2">
        <v>5.5555555555555556E-4</v>
      </c>
      <c r="R2844">
        <v>100</v>
      </c>
      <c r="S2844" s="3">
        <v>45876.375</v>
      </c>
      <c r="T2844" t="s">
        <v>54</v>
      </c>
      <c r="U2844" t="s">
        <v>5253</v>
      </c>
      <c r="V2844" s="3">
        <v>45871.490972222222</v>
      </c>
      <c r="W2844" t="s">
        <v>279</v>
      </c>
      <c r="Y2844" s="4">
        <v>45876</v>
      </c>
      <c r="Z2844" s="2">
        <v>0.81263888888888891</v>
      </c>
    </row>
    <row r="2845" spans="1:26" x14ac:dyDescent="0.3">
      <c r="A2845">
        <v>134416</v>
      </c>
      <c r="B2845" t="s">
        <v>409</v>
      </c>
      <c r="C2845" t="s">
        <v>27</v>
      </c>
      <c r="D2845" t="s">
        <v>315</v>
      </c>
      <c r="E2845" t="s">
        <v>52</v>
      </c>
      <c r="F2845">
        <v>7907652618</v>
      </c>
      <c r="G2845" t="s">
        <v>53</v>
      </c>
      <c r="H2845">
        <v>7037</v>
      </c>
      <c r="I2845" t="s">
        <v>4969</v>
      </c>
      <c r="J2845" t="s">
        <v>31</v>
      </c>
      <c r="K2845" t="s">
        <v>32</v>
      </c>
      <c r="L2845" t="s">
        <v>17697</v>
      </c>
      <c r="M2845" s="1">
        <v>0.48541666666666666</v>
      </c>
      <c r="N2845" t="s">
        <v>33</v>
      </c>
      <c r="O2845" t="s">
        <v>33</v>
      </c>
      <c r="P2845" s="2">
        <v>2.4641203703703703E-2</v>
      </c>
      <c r="Q2845" s="2">
        <v>5.7870370370370373E-5</v>
      </c>
      <c r="R2845">
        <v>0</v>
      </c>
      <c r="S2845" s="3">
        <v>45876.375</v>
      </c>
      <c r="T2845" t="s">
        <v>54</v>
      </c>
      <c r="U2845" t="s">
        <v>4969</v>
      </c>
      <c r="V2845" s="3">
        <v>45871.490277777775</v>
      </c>
      <c r="W2845" t="s">
        <v>708</v>
      </c>
      <c r="Y2845" s="4">
        <v>45876</v>
      </c>
      <c r="Z2845" s="2">
        <v>0.81263888888888891</v>
      </c>
    </row>
    <row r="2846" spans="1:26" x14ac:dyDescent="0.3">
      <c r="A2846">
        <v>136429</v>
      </c>
      <c r="B2846" t="s">
        <v>618</v>
      </c>
      <c r="C2846" t="s">
        <v>27</v>
      </c>
      <c r="D2846" t="s">
        <v>295</v>
      </c>
      <c r="E2846" t="s">
        <v>84</v>
      </c>
      <c r="F2846">
        <v>8110865778</v>
      </c>
      <c r="G2846" t="s">
        <v>53</v>
      </c>
      <c r="H2846">
        <v>7068</v>
      </c>
      <c r="I2846" t="s">
        <v>6384</v>
      </c>
      <c r="J2846" t="s">
        <v>31</v>
      </c>
      <c r="K2846" t="s">
        <v>32</v>
      </c>
      <c r="L2846" t="s">
        <v>17698</v>
      </c>
      <c r="M2846" s="1">
        <v>0.48541666666666666</v>
      </c>
      <c r="N2846" t="s">
        <v>33</v>
      </c>
      <c r="O2846" t="s">
        <v>33</v>
      </c>
      <c r="P2846" s="2">
        <v>4.2581018518518518E-2</v>
      </c>
      <c r="Q2846" s="2">
        <v>4.0509259259259258E-4</v>
      </c>
      <c r="R2846">
        <v>100</v>
      </c>
      <c r="S2846" s="3">
        <v>45876.375</v>
      </c>
      <c r="T2846" t="s">
        <v>54</v>
      </c>
      <c r="U2846" t="s">
        <v>6384</v>
      </c>
      <c r="V2846" s="3">
        <v>45871.490972222222</v>
      </c>
      <c r="W2846" t="s">
        <v>2178</v>
      </c>
      <c r="Y2846" s="4">
        <v>45876</v>
      </c>
      <c r="Z2846" s="2">
        <v>0.81263888888888891</v>
      </c>
    </row>
    <row r="2847" spans="1:26" x14ac:dyDescent="0.3">
      <c r="A2847">
        <v>134001</v>
      </c>
      <c r="B2847" t="s">
        <v>353</v>
      </c>
      <c r="C2847" t="s">
        <v>27</v>
      </c>
      <c r="D2847" t="s">
        <v>148</v>
      </c>
      <c r="E2847" t="s">
        <v>29</v>
      </c>
      <c r="F2847">
        <v>9588438471</v>
      </c>
      <c r="G2847" t="s">
        <v>30</v>
      </c>
      <c r="H2847">
        <v>7163</v>
      </c>
      <c r="I2847" t="s">
        <v>10690</v>
      </c>
      <c r="J2847" t="s">
        <v>31</v>
      </c>
      <c r="K2847" t="s">
        <v>32</v>
      </c>
      <c r="L2847" t="s">
        <v>17699</v>
      </c>
      <c r="M2847" s="1">
        <v>0.4861111111111111</v>
      </c>
      <c r="N2847" t="s">
        <v>33</v>
      </c>
      <c r="O2847" t="s">
        <v>33</v>
      </c>
      <c r="P2847" s="2">
        <v>4.2800925925925923E-2</v>
      </c>
      <c r="Q2847" s="2">
        <v>1.0879629629629629E-3</v>
      </c>
      <c r="R2847">
        <v>100</v>
      </c>
      <c r="S2847" s="3">
        <v>45876.375</v>
      </c>
      <c r="T2847" t="s">
        <v>54</v>
      </c>
      <c r="U2847" t="s">
        <v>10690</v>
      </c>
      <c r="V2847" s="3">
        <v>45871.572222222225</v>
      </c>
      <c r="W2847" t="s">
        <v>525</v>
      </c>
      <c r="Y2847" s="4">
        <v>45876</v>
      </c>
      <c r="Z2847" s="2">
        <v>0.81263888888888891</v>
      </c>
    </row>
    <row r="2848" spans="1:26" x14ac:dyDescent="0.3">
      <c r="A2848">
        <v>136014</v>
      </c>
      <c r="B2848" t="s">
        <v>510</v>
      </c>
      <c r="C2848" t="s">
        <v>27</v>
      </c>
      <c r="D2848" t="s">
        <v>324</v>
      </c>
      <c r="E2848" t="s">
        <v>84</v>
      </c>
      <c r="F2848">
        <v>8870858317</v>
      </c>
      <c r="G2848" t="s">
        <v>53</v>
      </c>
      <c r="H2848">
        <v>7049</v>
      </c>
      <c r="I2848" t="s">
        <v>6017</v>
      </c>
      <c r="J2848" t="s">
        <v>31</v>
      </c>
      <c r="K2848" t="s">
        <v>39</v>
      </c>
      <c r="O2848" t="s">
        <v>33</v>
      </c>
      <c r="S2848" s="3">
        <v>45876.375</v>
      </c>
      <c r="T2848" t="s">
        <v>54</v>
      </c>
      <c r="U2848" t="s">
        <v>6017</v>
      </c>
      <c r="V2848" s="3">
        <v>45871.490972222222</v>
      </c>
      <c r="W2848" t="s">
        <v>1915</v>
      </c>
      <c r="Y2848" s="4">
        <v>45876</v>
      </c>
      <c r="Z2848" s="2">
        <v>0.81263888888888891</v>
      </c>
    </row>
    <row r="2849" spans="1:26" x14ac:dyDescent="0.3">
      <c r="A2849">
        <v>130397</v>
      </c>
      <c r="B2849" t="s">
        <v>316</v>
      </c>
      <c r="C2849" t="s">
        <v>187</v>
      </c>
      <c r="D2849" t="s">
        <v>315</v>
      </c>
      <c r="E2849" t="s">
        <v>52</v>
      </c>
      <c r="F2849">
        <v>9037975132</v>
      </c>
      <c r="G2849" t="s">
        <v>53</v>
      </c>
      <c r="H2849">
        <v>7007</v>
      </c>
      <c r="I2849" t="s">
        <v>3970</v>
      </c>
      <c r="J2849" t="s">
        <v>31</v>
      </c>
      <c r="K2849" t="s">
        <v>32</v>
      </c>
      <c r="L2849" t="s">
        <v>17700</v>
      </c>
      <c r="M2849" s="1">
        <v>0.48541666666666666</v>
      </c>
      <c r="N2849" t="s">
        <v>33</v>
      </c>
      <c r="O2849" t="s">
        <v>33</v>
      </c>
      <c r="P2849" s="2">
        <v>3.5555555555555556E-2</v>
      </c>
      <c r="Q2849" s="2">
        <v>2.7777777777777778E-4</v>
      </c>
      <c r="R2849">
        <v>0</v>
      </c>
      <c r="S2849" s="3">
        <v>45876.375</v>
      </c>
      <c r="T2849" t="s">
        <v>54</v>
      </c>
      <c r="U2849" t="s">
        <v>3970</v>
      </c>
      <c r="V2849" s="3">
        <v>45871.490277777775</v>
      </c>
      <c r="W2849" t="s">
        <v>1098</v>
      </c>
      <c r="Y2849" s="4">
        <v>45876</v>
      </c>
      <c r="Z2849" s="2">
        <v>0.81263888888888891</v>
      </c>
    </row>
    <row r="2850" spans="1:26" x14ac:dyDescent="0.3">
      <c r="A2850">
        <v>134402</v>
      </c>
      <c r="B2850" t="s">
        <v>613</v>
      </c>
      <c r="C2850" t="s">
        <v>27</v>
      </c>
      <c r="D2850" t="s">
        <v>46</v>
      </c>
      <c r="E2850" t="s">
        <v>38</v>
      </c>
      <c r="F2850">
        <v>9689608638</v>
      </c>
      <c r="G2850" t="s">
        <v>30</v>
      </c>
      <c r="H2850">
        <v>7202</v>
      </c>
      <c r="I2850" t="s">
        <v>7206</v>
      </c>
      <c r="J2850" t="s">
        <v>31</v>
      </c>
      <c r="K2850" t="s">
        <v>39</v>
      </c>
      <c r="O2850" t="s">
        <v>33</v>
      </c>
      <c r="S2850" s="3">
        <v>45876.375</v>
      </c>
      <c r="T2850" t="s">
        <v>54</v>
      </c>
      <c r="U2850" t="s">
        <v>7206</v>
      </c>
      <c r="V2850" s="3">
        <v>45871.491666666669</v>
      </c>
      <c r="W2850" t="s">
        <v>676</v>
      </c>
      <c r="Y2850" s="4">
        <v>45876</v>
      </c>
      <c r="Z2850" s="2">
        <v>0.81263888888888891</v>
      </c>
    </row>
    <row r="2851" spans="1:26" x14ac:dyDescent="0.3">
      <c r="A2851">
        <v>136014</v>
      </c>
      <c r="B2851" t="s">
        <v>510</v>
      </c>
      <c r="C2851" t="s">
        <v>27</v>
      </c>
      <c r="D2851" t="s">
        <v>324</v>
      </c>
      <c r="E2851" t="s">
        <v>84</v>
      </c>
      <c r="F2851">
        <v>8870858317</v>
      </c>
      <c r="G2851" t="s">
        <v>53</v>
      </c>
      <c r="H2851">
        <v>7049</v>
      </c>
      <c r="I2851" t="s">
        <v>6021</v>
      </c>
      <c r="J2851" t="s">
        <v>31</v>
      </c>
      <c r="K2851" t="s">
        <v>39</v>
      </c>
      <c r="O2851" t="s">
        <v>33</v>
      </c>
      <c r="S2851" s="3">
        <v>45876.375</v>
      </c>
      <c r="T2851" t="s">
        <v>54</v>
      </c>
      <c r="U2851" t="s">
        <v>6021</v>
      </c>
      <c r="V2851" s="3">
        <v>45871.490972222222</v>
      </c>
      <c r="W2851" t="s">
        <v>1915</v>
      </c>
      <c r="Y2851" s="4">
        <v>45876</v>
      </c>
      <c r="Z2851" s="2">
        <v>0.81263888888888891</v>
      </c>
    </row>
    <row r="2852" spans="1:26" x14ac:dyDescent="0.3">
      <c r="A2852">
        <v>136091</v>
      </c>
      <c r="B2852" t="s">
        <v>510</v>
      </c>
      <c r="C2852" t="s">
        <v>27</v>
      </c>
      <c r="D2852" t="s">
        <v>324</v>
      </c>
      <c r="E2852" t="s">
        <v>84</v>
      </c>
      <c r="F2852">
        <v>9037871843</v>
      </c>
      <c r="G2852" t="s">
        <v>53</v>
      </c>
      <c r="H2852">
        <v>7049</v>
      </c>
      <c r="I2852" t="s">
        <v>6020</v>
      </c>
      <c r="J2852" t="s">
        <v>31</v>
      </c>
      <c r="K2852" t="s">
        <v>32</v>
      </c>
      <c r="L2852" t="s">
        <v>17701</v>
      </c>
      <c r="M2852" s="1">
        <v>0.48541666666666666</v>
      </c>
      <c r="N2852" t="s">
        <v>33</v>
      </c>
      <c r="O2852" t="s">
        <v>65</v>
      </c>
      <c r="P2852" s="2">
        <v>0.83961805555555558</v>
      </c>
      <c r="Q2852" s="2">
        <v>4.9768518518518521E-4</v>
      </c>
      <c r="R2852">
        <v>100</v>
      </c>
      <c r="S2852" s="3">
        <v>45876.375</v>
      </c>
      <c r="T2852" t="s">
        <v>54</v>
      </c>
      <c r="U2852" t="s">
        <v>6020</v>
      </c>
      <c r="V2852" s="3">
        <v>45871.490972222222</v>
      </c>
      <c r="W2852" t="s">
        <v>1954</v>
      </c>
      <c r="Y2852" s="4">
        <v>45876</v>
      </c>
      <c r="Z2852" s="2">
        <v>0.81263888888888891</v>
      </c>
    </row>
    <row r="2853" spans="1:26" x14ac:dyDescent="0.3">
      <c r="A2853">
        <v>27937</v>
      </c>
      <c r="B2853" t="s">
        <v>350</v>
      </c>
      <c r="C2853" t="s">
        <v>27</v>
      </c>
      <c r="D2853" t="s">
        <v>351</v>
      </c>
      <c r="E2853" t="s">
        <v>76</v>
      </c>
      <c r="F2853">
        <v>9770692318</v>
      </c>
      <c r="G2853" t="s">
        <v>43</v>
      </c>
      <c r="H2853">
        <v>7154</v>
      </c>
      <c r="I2853" t="s">
        <v>14626</v>
      </c>
      <c r="J2853" t="s">
        <v>31</v>
      </c>
      <c r="K2853" t="s">
        <v>32</v>
      </c>
      <c r="L2853" t="s">
        <v>17702</v>
      </c>
      <c r="M2853" s="1">
        <v>0.48472222222222222</v>
      </c>
      <c r="N2853" t="s">
        <v>33</v>
      </c>
      <c r="O2853" t="s">
        <v>33</v>
      </c>
      <c r="P2853" s="2">
        <v>2.6828703703703705E-2</v>
      </c>
      <c r="Q2853" s="2">
        <v>3.3564814814814812E-4</v>
      </c>
      <c r="R2853">
        <v>100</v>
      </c>
      <c r="S2853" s="3">
        <v>45876.375</v>
      </c>
      <c r="T2853" t="s">
        <v>54</v>
      </c>
      <c r="U2853" t="s">
        <v>14626</v>
      </c>
      <c r="V2853" s="3">
        <v>45871.642361111109</v>
      </c>
      <c r="W2853" t="s">
        <v>851</v>
      </c>
      <c r="Y2853" s="4">
        <v>45876</v>
      </c>
      <c r="Z2853" s="2">
        <v>0.81263888888888891</v>
      </c>
    </row>
    <row r="2854" spans="1:26" x14ac:dyDescent="0.3">
      <c r="A2854">
        <v>133898</v>
      </c>
      <c r="B2854" t="s">
        <v>208</v>
      </c>
      <c r="C2854" t="s">
        <v>27</v>
      </c>
      <c r="D2854" t="s">
        <v>51</v>
      </c>
      <c r="E2854" t="s">
        <v>52</v>
      </c>
      <c r="F2854">
        <v>9946956659</v>
      </c>
      <c r="G2854" t="s">
        <v>53</v>
      </c>
      <c r="H2854">
        <v>7022</v>
      </c>
      <c r="I2854" t="s">
        <v>4340</v>
      </c>
      <c r="J2854" t="s">
        <v>31</v>
      </c>
      <c r="K2854" t="s">
        <v>32</v>
      </c>
      <c r="L2854" t="s">
        <v>17703</v>
      </c>
      <c r="M2854" s="1">
        <v>0.48819444444444443</v>
      </c>
      <c r="N2854" t="s">
        <v>33</v>
      </c>
      <c r="O2854" t="s">
        <v>33</v>
      </c>
      <c r="P2854" s="2">
        <v>9.0972222222222218E-3</v>
      </c>
      <c r="Q2854" s="2">
        <v>3.2291666666666666E-3</v>
      </c>
      <c r="R2854">
        <v>60</v>
      </c>
      <c r="S2854" s="3">
        <v>45876.375</v>
      </c>
      <c r="T2854" t="s">
        <v>54</v>
      </c>
      <c r="U2854" t="s">
        <v>4340</v>
      </c>
      <c r="V2854" s="3">
        <v>45871.490277777775</v>
      </c>
      <c r="W2854" t="s">
        <v>209</v>
      </c>
      <c r="Y2854" s="4">
        <v>45876</v>
      </c>
      <c r="Z2854" s="2">
        <v>0.81263888888888891</v>
      </c>
    </row>
    <row r="2855" spans="1:26" x14ac:dyDescent="0.3">
      <c r="A2855">
        <v>132991</v>
      </c>
      <c r="B2855" t="s">
        <v>101</v>
      </c>
      <c r="C2855" t="s">
        <v>27</v>
      </c>
      <c r="D2855" t="s">
        <v>76</v>
      </c>
      <c r="E2855" t="s">
        <v>76</v>
      </c>
      <c r="F2855">
        <v>8305115594</v>
      </c>
      <c r="G2855" t="s">
        <v>43</v>
      </c>
      <c r="H2855">
        <v>7096</v>
      </c>
      <c r="I2855" t="s">
        <v>14098</v>
      </c>
      <c r="J2855" t="s">
        <v>31</v>
      </c>
      <c r="K2855" t="s">
        <v>32</v>
      </c>
      <c r="L2855" t="s">
        <v>18073</v>
      </c>
      <c r="M2855" s="1">
        <v>0.6166666666666667</v>
      </c>
      <c r="N2855" t="s">
        <v>33</v>
      </c>
      <c r="O2855" t="s">
        <v>33</v>
      </c>
      <c r="P2855" s="2">
        <v>0.18633101851851852</v>
      </c>
      <c r="Q2855" s="2">
        <v>0.13239583333333332</v>
      </c>
      <c r="R2855">
        <v>0</v>
      </c>
      <c r="S2855" s="3">
        <v>45876.375</v>
      </c>
      <c r="T2855" t="s">
        <v>54</v>
      </c>
      <c r="U2855" t="s">
        <v>14098</v>
      </c>
      <c r="V2855" s="3">
        <v>45871.64166666667</v>
      </c>
      <c r="W2855" t="s">
        <v>1069</v>
      </c>
      <c r="Y2855" s="4">
        <v>45876</v>
      </c>
      <c r="Z2855" s="2">
        <v>0.81263888888888891</v>
      </c>
    </row>
    <row r="2856" spans="1:26" x14ac:dyDescent="0.3">
      <c r="A2856">
        <v>134402</v>
      </c>
      <c r="B2856" t="s">
        <v>613</v>
      </c>
      <c r="C2856" t="s">
        <v>27</v>
      </c>
      <c r="D2856" t="s">
        <v>46</v>
      </c>
      <c r="E2856" t="s">
        <v>38</v>
      </c>
      <c r="F2856">
        <v>9689608638</v>
      </c>
      <c r="G2856" t="s">
        <v>30</v>
      </c>
      <c r="H2856">
        <v>7202</v>
      </c>
      <c r="I2856" t="s">
        <v>7205</v>
      </c>
      <c r="J2856" t="s">
        <v>31</v>
      </c>
      <c r="K2856" t="s">
        <v>39</v>
      </c>
      <c r="O2856" t="s">
        <v>33</v>
      </c>
      <c r="S2856" s="3">
        <v>45876.375</v>
      </c>
      <c r="T2856" t="s">
        <v>54</v>
      </c>
      <c r="U2856" t="s">
        <v>7205</v>
      </c>
      <c r="V2856" s="3">
        <v>45871.491666666669</v>
      </c>
      <c r="W2856" t="s">
        <v>676</v>
      </c>
      <c r="Y2856" s="4">
        <v>45876</v>
      </c>
      <c r="Z2856" s="2">
        <v>0.81263888888888891</v>
      </c>
    </row>
    <row r="2857" spans="1:26" x14ac:dyDescent="0.3">
      <c r="A2857">
        <v>2150</v>
      </c>
      <c r="B2857" t="s">
        <v>67</v>
      </c>
      <c r="C2857" t="s">
        <v>27</v>
      </c>
      <c r="D2857" t="s">
        <v>51</v>
      </c>
      <c r="E2857" t="s">
        <v>52</v>
      </c>
      <c r="F2857">
        <v>8589975028</v>
      </c>
      <c r="G2857" t="s">
        <v>53</v>
      </c>
      <c r="H2857">
        <v>7052</v>
      </c>
      <c r="I2857" t="s">
        <v>5070</v>
      </c>
      <c r="J2857" t="s">
        <v>31</v>
      </c>
      <c r="K2857" t="s">
        <v>32</v>
      </c>
      <c r="L2857" t="s">
        <v>17704</v>
      </c>
      <c r="M2857" s="1">
        <v>0.48472222222222222</v>
      </c>
      <c r="N2857" t="s">
        <v>33</v>
      </c>
      <c r="O2857" t="s">
        <v>33</v>
      </c>
      <c r="P2857" s="2">
        <v>5.1736111111111115E-3</v>
      </c>
      <c r="Q2857" s="2">
        <v>5.7870370370370373E-5</v>
      </c>
      <c r="R2857">
        <v>0</v>
      </c>
      <c r="S2857" s="3">
        <v>45876.375</v>
      </c>
      <c r="T2857" t="s">
        <v>54</v>
      </c>
      <c r="U2857" t="s">
        <v>5070</v>
      </c>
      <c r="V2857" s="3">
        <v>45871.490277777775</v>
      </c>
      <c r="W2857" t="s">
        <v>1005</v>
      </c>
      <c r="Y2857" s="4">
        <v>45876</v>
      </c>
      <c r="Z2857" s="2">
        <v>0.81263888888888891</v>
      </c>
    </row>
    <row r="2858" spans="1:26" x14ac:dyDescent="0.3">
      <c r="A2858">
        <v>29394</v>
      </c>
      <c r="B2858" t="s">
        <v>549</v>
      </c>
      <c r="C2858" t="s">
        <v>187</v>
      </c>
      <c r="D2858" t="s">
        <v>295</v>
      </c>
      <c r="E2858" t="s">
        <v>84</v>
      </c>
      <c r="F2858">
        <v>9037930130</v>
      </c>
      <c r="G2858" t="s">
        <v>53</v>
      </c>
      <c r="H2858">
        <v>7297</v>
      </c>
      <c r="I2858" t="s">
        <v>7758</v>
      </c>
      <c r="J2858" t="s">
        <v>31</v>
      </c>
      <c r="K2858" t="s">
        <v>32</v>
      </c>
      <c r="L2858" t="s">
        <v>17705</v>
      </c>
      <c r="M2858" s="1">
        <v>0.48472222222222222</v>
      </c>
      <c r="N2858" t="s">
        <v>33</v>
      </c>
      <c r="O2858" t="s">
        <v>33</v>
      </c>
      <c r="P2858" s="5">
        <v>1.785625</v>
      </c>
      <c r="Q2858" s="2">
        <v>5.7870370370370373E-5</v>
      </c>
      <c r="R2858">
        <v>100</v>
      </c>
      <c r="S2858" s="3">
        <v>45876.375</v>
      </c>
      <c r="T2858" t="s">
        <v>54</v>
      </c>
      <c r="U2858" t="s">
        <v>7758</v>
      </c>
      <c r="V2858" s="3">
        <v>45871.492361111108</v>
      </c>
      <c r="W2858" t="s">
        <v>1115</v>
      </c>
      <c r="Y2858" s="4">
        <v>45876</v>
      </c>
      <c r="Z2858" s="2">
        <v>0.81263888888888891</v>
      </c>
    </row>
    <row r="2859" spans="1:26" x14ac:dyDescent="0.3">
      <c r="A2859">
        <v>134115</v>
      </c>
      <c r="B2859" t="s">
        <v>510</v>
      </c>
      <c r="C2859" t="s">
        <v>27</v>
      </c>
      <c r="D2859" t="s">
        <v>324</v>
      </c>
      <c r="E2859" t="s">
        <v>84</v>
      </c>
      <c r="F2859">
        <v>9566301483</v>
      </c>
      <c r="G2859" t="s">
        <v>53</v>
      </c>
      <c r="H2859">
        <v>7049</v>
      </c>
      <c r="I2859" t="s">
        <v>6000</v>
      </c>
      <c r="J2859" t="s">
        <v>31</v>
      </c>
      <c r="K2859" t="s">
        <v>32</v>
      </c>
      <c r="L2859" t="s">
        <v>17706</v>
      </c>
      <c r="M2859" s="1">
        <v>0.48472222222222222</v>
      </c>
      <c r="N2859" t="s">
        <v>33</v>
      </c>
      <c r="O2859" t="s">
        <v>33</v>
      </c>
      <c r="P2859" s="2">
        <v>0.75664351851851852</v>
      </c>
      <c r="Q2859" s="2">
        <v>1.8518518518518518E-4</v>
      </c>
      <c r="R2859">
        <v>0</v>
      </c>
      <c r="S2859" s="3">
        <v>45876.375</v>
      </c>
      <c r="T2859" t="s">
        <v>54</v>
      </c>
      <c r="U2859" t="s">
        <v>6000</v>
      </c>
      <c r="V2859" s="3">
        <v>45871.490972222222</v>
      </c>
      <c r="W2859" t="s">
        <v>1916</v>
      </c>
      <c r="Y2859" s="4">
        <v>45876</v>
      </c>
      <c r="Z2859" s="2">
        <v>0.81263888888888891</v>
      </c>
    </row>
    <row r="2860" spans="1:26" x14ac:dyDescent="0.3">
      <c r="A2860">
        <v>135711</v>
      </c>
      <c r="B2860" t="s">
        <v>357</v>
      </c>
      <c r="C2860" t="s">
        <v>27</v>
      </c>
      <c r="D2860" t="s">
        <v>51</v>
      </c>
      <c r="E2860" t="s">
        <v>52</v>
      </c>
      <c r="F2860">
        <v>7356563230</v>
      </c>
      <c r="G2860" t="s">
        <v>53</v>
      </c>
      <c r="H2860">
        <v>7053</v>
      </c>
      <c r="I2860" t="s">
        <v>6157</v>
      </c>
      <c r="J2860" t="s">
        <v>31</v>
      </c>
      <c r="K2860" t="s">
        <v>32</v>
      </c>
      <c r="L2860" t="s">
        <v>17707</v>
      </c>
      <c r="M2860" s="1">
        <v>0.48472222222222222</v>
      </c>
      <c r="N2860" t="s">
        <v>33</v>
      </c>
      <c r="O2860" t="s">
        <v>33</v>
      </c>
      <c r="P2860" s="2">
        <v>2.2418981481481481E-2</v>
      </c>
      <c r="Q2860" s="2">
        <v>1.5046296296296297E-4</v>
      </c>
      <c r="R2860">
        <v>100</v>
      </c>
      <c r="S2860" s="3">
        <v>45876.375</v>
      </c>
      <c r="T2860" t="s">
        <v>54</v>
      </c>
      <c r="U2860" t="s">
        <v>6157</v>
      </c>
      <c r="V2860" s="3">
        <v>45871.490972222222</v>
      </c>
      <c r="W2860" t="s">
        <v>358</v>
      </c>
      <c r="Y2860" s="4">
        <v>45876</v>
      </c>
      <c r="Z2860" s="2">
        <v>0.81263888888888891</v>
      </c>
    </row>
    <row r="2861" spans="1:26" x14ac:dyDescent="0.3">
      <c r="A2861">
        <v>133949</v>
      </c>
      <c r="B2861" t="s">
        <v>199</v>
      </c>
      <c r="C2861" t="s">
        <v>27</v>
      </c>
      <c r="D2861" t="s">
        <v>200</v>
      </c>
      <c r="E2861" t="s">
        <v>42</v>
      </c>
      <c r="F2861">
        <v>9630513774</v>
      </c>
      <c r="G2861" t="s">
        <v>43</v>
      </c>
      <c r="H2861">
        <v>7246</v>
      </c>
      <c r="I2861" t="s">
        <v>11941</v>
      </c>
      <c r="J2861" t="s">
        <v>31</v>
      </c>
      <c r="K2861" t="s">
        <v>32</v>
      </c>
      <c r="L2861" t="s">
        <v>17708</v>
      </c>
      <c r="M2861" s="1">
        <v>0.48472222222222222</v>
      </c>
      <c r="N2861" t="s">
        <v>33</v>
      </c>
      <c r="O2861" t="s">
        <v>33</v>
      </c>
      <c r="P2861" s="2">
        <v>0.12849537037037037</v>
      </c>
      <c r="Q2861" s="2">
        <v>1.3888888888888889E-4</v>
      </c>
      <c r="R2861">
        <v>100</v>
      </c>
      <c r="S2861" s="3">
        <v>45876.375</v>
      </c>
      <c r="T2861" t="s">
        <v>54</v>
      </c>
      <c r="U2861" t="s">
        <v>11941</v>
      </c>
      <c r="V2861" s="3">
        <v>45871.572916666664</v>
      </c>
      <c r="W2861" t="s">
        <v>1928</v>
      </c>
      <c r="Y2861" s="4">
        <v>45876</v>
      </c>
      <c r="Z2861" s="2">
        <v>0.81263888888888891</v>
      </c>
    </row>
    <row r="2862" spans="1:26" x14ac:dyDescent="0.3">
      <c r="A2862">
        <v>28253</v>
      </c>
      <c r="B2862" t="s">
        <v>1710</v>
      </c>
      <c r="C2862" t="s">
        <v>27</v>
      </c>
      <c r="D2862" t="s">
        <v>234</v>
      </c>
      <c r="E2862" t="s">
        <v>60</v>
      </c>
      <c r="F2862">
        <v>8848003859</v>
      </c>
      <c r="G2862" t="s">
        <v>30</v>
      </c>
      <c r="H2862">
        <v>7257</v>
      </c>
      <c r="I2862" t="s">
        <v>12260</v>
      </c>
      <c r="J2862" t="s">
        <v>31</v>
      </c>
      <c r="K2862" t="s">
        <v>39</v>
      </c>
      <c r="O2862" t="s">
        <v>33</v>
      </c>
      <c r="S2862" s="3">
        <v>45876.375</v>
      </c>
      <c r="T2862" t="s">
        <v>54</v>
      </c>
      <c r="U2862" t="s">
        <v>12260</v>
      </c>
      <c r="V2862" s="3">
        <v>45871.640972222223</v>
      </c>
      <c r="W2862" t="s">
        <v>1713</v>
      </c>
      <c r="Y2862" s="4">
        <v>45876</v>
      </c>
      <c r="Z2862" s="2">
        <v>0.81263888888888891</v>
      </c>
    </row>
    <row r="2863" spans="1:26" x14ac:dyDescent="0.3">
      <c r="A2863">
        <v>134402</v>
      </c>
      <c r="B2863" t="s">
        <v>613</v>
      </c>
      <c r="C2863" t="s">
        <v>27</v>
      </c>
      <c r="D2863" t="s">
        <v>46</v>
      </c>
      <c r="E2863" t="s">
        <v>38</v>
      </c>
      <c r="F2863">
        <v>9689608638</v>
      </c>
      <c r="G2863" t="s">
        <v>30</v>
      </c>
      <c r="H2863">
        <v>7202</v>
      </c>
      <c r="I2863" t="s">
        <v>7208</v>
      </c>
      <c r="J2863" t="s">
        <v>31</v>
      </c>
      <c r="K2863" t="s">
        <v>32</v>
      </c>
      <c r="L2863" t="s">
        <v>17709</v>
      </c>
      <c r="M2863" s="1">
        <v>0.48472222222222222</v>
      </c>
      <c r="N2863" t="s">
        <v>33</v>
      </c>
      <c r="O2863" t="s">
        <v>33</v>
      </c>
      <c r="P2863" s="2">
        <v>2.5462962962962961E-4</v>
      </c>
      <c r="Q2863" s="2">
        <v>2.0833333333333335E-4</v>
      </c>
      <c r="R2863">
        <v>100</v>
      </c>
      <c r="S2863" s="3">
        <v>45876.375</v>
      </c>
      <c r="T2863" t="s">
        <v>54</v>
      </c>
      <c r="U2863" t="s">
        <v>7208</v>
      </c>
      <c r="V2863" s="3">
        <v>45871.491666666669</v>
      </c>
      <c r="W2863" t="s">
        <v>676</v>
      </c>
      <c r="Y2863" s="4">
        <v>45876</v>
      </c>
      <c r="Z2863" s="2">
        <v>0.81263888888888891</v>
      </c>
    </row>
    <row r="2864" spans="1:26" x14ac:dyDescent="0.3">
      <c r="A2864">
        <v>134402</v>
      </c>
      <c r="B2864" t="s">
        <v>613</v>
      </c>
      <c r="C2864" t="s">
        <v>27</v>
      </c>
      <c r="D2864" t="s">
        <v>46</v>
      </c>
      <c r="E2864" t="s">
        <v>38</v>
      </c>
      <c r="F2864">
        <v>9689608638</v>
      </c>
      <c r="G2864" t="s">
        <v>30</v>
      </c>
      <c r="H2864">
        <v>7202</v>
      </c>
      <c r="I2864" t="s">
        <v>7209</v>
      </c>
      <c r="J2864" t="s">
        <v>31</v>
      </c>
      <c r="K2864" t="s">
        <v>32</v>
      </c>
      <c r="L2864" t="s">
        <v>17710</v>
      </c>
      <c r="M2864" s="1">
        <v>0.48402777777777778</v>
      </c>
      <c r="N2864" t="s">
        <v>33</v>
      </c>
      <c r="O2864" t="s">
        <v>33</v>
      </c>
      <c r="P2864" s="2">
        <v>1.3888888888888889E-4</v>
      </c>
      <c r="Q2864" s="2">
        <v>6.9444444444444444E-5</v>
      </c>
      <c r="R2864">
        <v>100</v>
      </c>
      <c r="S2864" s="3">
        <v>45876.375</v>
      </c>
      <c r="T2864" t="s">
        <v>54</v>
      </c>
      <c r="U2864" t="s">
        <v>7209</v>
      </c>
      <c r="V2864" s="3">
        <v>45871.491666666669</v>
      </c>
      <c r="W2864" t="s">
        <v>676</v>
      </c>
      <c r="Y2864" s="4">
        <v>45876</v>
      </c>
      <c r="Z2864" s="2">
        <v>0.81263888888888891</v>
      </c>
    </row>
    <row r="2865" spans="1:26" x14ac:dyDescent="0.3">
      <c r="A2865">
        <v>29318</v>
      </c>
      <c r="B2865" t="s">
        <v>447</v>
      </c>
      <c r="C2865" t="s">
        <v>27</v>
      </c>
      <c r="D2865" t="s">
        <v>231</v>
      </c>
      <c r="E2865" t="s">
        <v>60</v>
      </c>
      <c r="F2865">
        <v>9249099166</v>
      </c>
      <c r="G2865" t="s">
        <v>30</v>
      </c>
      <c r="H2865">
        <v>7174</v>
      </c>
      <c r="I2865" t="s">
        <v>10928</v>
      </c>
      <c r="J2865" t="s">
        <v>31</v>
      </c>
      <c r="K2865" t="s">
        <v>32</v>
      </c>
      <c r="L2865" t="s">
        <v>17711</v>
      </c>
      <c r="M2865" s="1">
        <v>0.48402777777777778</v>
      </c>
      <c r="N2865" t="s">
        <v>33</v>
      </c>
      <c r="O2865" t="s">
        <v>33</v>
      </c>
      <c r="P2865" s="2">
        <v>5.0925925925925921E-4</v>
      </c>
      <c r="Q2865" s="2">
        <v>3.2407407407407406E-4</v>
      </c>
      <c r="R2865">
        <v>100</v>
      </c>
      <c r="S2865" s="3">
        <v>45876.375</v>
      </c>
      <c r="T2865" t="s">
        <v>54</v>
      </c>
      <c r="U2865" t="s">
        <v>10928</v>
      </c>
      <c r="V2865" s="3">
        <v>45871.572916666664</v>
      </c>
      <c r="W2865" t="s">
        <v>1154</v>
      </c>
      <c r="Y2865" s="4">
        <v>45876</v>
      </c>
      <c r="Z2865" s="2">
        <v>0.81263888888888891</v>
      </c>
    </row>
    <row r="2866" spans="1:26" x14ac:dyDescent="0.3">
      <c r="A2866">
        <v>135073</v>
      </c>
      <c r="B2866" t="s">
        <v>278</v>
      </c>
      <c r="C2866" t="s">
        <v>27</v>
      </c>
      <c r="D2866" t="s">
        <v>83</v>
      </c>
      <c r="E2866" t="s">
        <v>84</v>
      </c>
      <c r="F2866">
        <v>9092353752</v>
      </c>
      <c r="G2866" t="s">
        <v>53</v>
      </c>
      <c r="H2866">
        <v>7006</v>
      </c>
      <c r="I2866" t="s">
        <v>5283</v>
      </c>
      <c r="J2866" t="s">
        <v>31</v>
      </c>
      <c r="K2866" t="s">
        <v>39</v>
      </c>
      <c r="O2866" t="s">
        <v>33</v>
      </c>
      <c r="S2866" s="3">
        <v>45876.375</v>
      </c>
      <c r="T2866" t="s">
        <v>54</v>
      </c>
      <c r="U2866" t="s">
        <v>5283</v>
      </c>
      <c r="V2866" s="3">
        <v>45871.490972222222</v>
      </c>
      <c r="W2866" t="s">
        <v>279</v>
      </c>
      <c r="Y2866" s="4">
        <v>45876</v>
      </c>
      <c r="Z2866" s="2">
        <v>0.81263888888888891</v>
      </c>
    </row>
    <row r="2867" spans="1:26" x14ac:dyDescent="0.3">
      <c r="A2867">
        <v>21683</v>
      </c>
      <c r="B2867" t="s">
        <v>1017</v>
      </c>
      <c r="C2867" t="s">
        <v>27</v>
      </c>
      <c r="D2867" t="s">
        <v>315</v>
      </c>
      <c r="E2867" t="s">
        <v>52</v>
      </c>
      <c r="F2867">
        <v>9778413748</v>
      </c>
      <c r="G2867" t="s">
        <v>53</v>
      </c>
      <c r="H2867">
        <v>7008</v>
      </c>
      <c r="I2867" t="s">
        <v>4059</v>
      </c>
      <c r="J2867" t="s">
        <v>31</v>
      </c>
      <c r="K2867" t="s">
        <v>32</v>
      </c>
      <c r="L2867" t="s">
        <v>17712</v>
      </c>
      <c r="M2867" s="1">
        <v>0.48402777777777778</v>
      </c>
      <c r="N2867" t="s">
        <v>33</v>
      </c>
      <c r="O2867" t="s">
        <v>33</v>
      </c>
      <c r="P2867" s="2">
        <v>1.6666666666666666E-2</v>
      </c>
      <c r="Q2867" s="2">
        <v>1.6203703703703703E-4</v>
      </c>
      <c r="R2867">
        <v>0</v>
      </c>
      <c r="S2867" s="3">
        <v>45876.375</v>
      </c>
      <c r="T2867" t="s">
        <v>54</v>
      </c>
      <c r="U2867" t="s">
        <v>4059</v>
      </c>
      <c r="V2867" s="3">
        <v>45871.490277777775</v>
      </c>
      <c r="W2867" t="s">
        <v>1038</v>
      </c>
      <c r="Y2867" s="4">
        <v>45876</v>
      </c>
      <c r="Z2867" s="2">
        <v>0.81263888888888891</v>
      </c>
    </row>
    <row r="2868" spans="1:26" x14ac:dyDescent="0.3">
      <c r="A2868">
        <v>134402</v>
      </c>
      <c r="B2868" t="s">
        <v>613</v>
      </c>
      <c r="C2868" t="s">
        <v>27</v>
      </c>
      <c r="D2868" t="s">
        <v>46</v>
      </c>
      <c r="E2868" t="s">
        <v>38</v>
      </c>
      <c r="F2868">
        <v>9689608638</v>
      </c>
      <c r="G2868" t="s">
        <v>30</v>
      </c>
      <c r="H2868">
        <v>7202</v>
      </c>
      <c r="I2868" t="s">
        <v>7211</v>
      </c>
      <c r="J2868" t="s">
        <v>31</v>
      </c>
      <c r="K2868" t="s">
        <v>32</v>
      </c>
      <c r="L2868" t="s">
        <v>17713</v>
      </c>
      <c r="M2868" s="1">
        <v>0.48402777777777778</v>
      </c>
      <c r="N2868" t="s">
        <v>33</v>
      </c>
      <c r="O2868" t="s">
        <v>33</v>
      </c>
      <c r="P2868" s="2">
        <v>2.8935185185185184E-4</v>
      </c>
      <c r="Q2868" s="2">
        <v>2.0833333333333335E-4</v>
      </c>
      <c r="R2868">
        <v>100</v>
      </c>
      <c r="S2868" s="3">
        <v>45876.375</v>
      </c>
      <c r="T2868" t="s">
        <v>54</v>
      </c>
      <c r="U2868" t="s">
        <v>7211</v>
      </c>
      <c r="V2868" s="3">
        <v>45871.491666666669</v>
      </c>
      <c r="W2868" t="s">
        <v>676</v>
      </c>
      <c r="Y2868" s="4">
        <v>45876</v>
      </c>
      <c r="Z2868" s="2">
        <v>0.81263888888888891</v>
      </c>
    </row>
    <row r="2869" spans="1:26" x14ac:dyDescent="0.3">
      <c r="A2869">
        <v>133977</v>
      </c>
      <c r="B2869" t="s">
        <v>139</v>
      </c>
      <c r="C2869" t="s">
        <v>27</v>
      </c>
      <c r="D2869" t="s">
        <v>83</v>
      </c>
      <c r="E2869" t="s">
        <v>84</v>
      </c>
      <c r="F2869">
        <v>8870217700</v>
      </c>
      <c r="G2869" t="s">
        <v>53</v>
      </c>
      <c r="H2869">
        <v>7058</v>
      </c>
      <c r="I2869" t="s">
        <v>6331</v>
      </c>
      <c r="J2869" t="s">
        <v>31</v>
      </c>
      <c r="K2869" t="s">
        <v>32</v>
      </c>
      <c r="L2869" t="s">
        <v>17714</v>
      </c>
      <c r="M2869" s="1">
        <v>0.48402777777777778</v>
      </c>
      <c r="N2869" t="s">
        <v>33</v>
      </c>
      <c r="O2869" t="s">
        <v>33</v>
      </c>
      <c r="P2869" s="2">
        <v>1.8310185185185186E-2</v>
      </c>
      <c r="Q2869" s="2">
        <v>2.7777777777777778E-4</v>
      </c>
      <c r="R2869">
        <v>100</v>
      </c>
      <c r="S2869" s="3">
        <v>45876.375</v>
      </c>
      <c r="T2869" t="s">
        <v>54</v>
      </c>
      <c r="U2869" t="s">
        <v>6331</v>
      </c>
      <c r="V2869" s="3">
        <v>45871.490972222222</v>
      </c>
      <c r="W2869" t="s">
        <v>391</v>
      </c>
      <c r="Y2869" s="4">
        <v>45876</v>
      </c>
      <c r="Z2869" s="2">
        <v>0.81263888888888891</v>
      </c>
    </row>
    <row r="2870" spans="1:26" x14ac:dyDescent="0.3">
      <c r="A2870">
        <v>29318</v>
      </c>
      <c r="B2870" t="s">
        <v>447</v>
      </c>
      <c r="C2870" t="s">
        <v>27</v>
      </c>
      <c r="D2870" t="s">
        <v>231</v>
      </c>
      <c r="E2870" t="s">
        <v>60</v>
      </c>
      <c r="F2870">
        <v>9249099166</v>
      </c>
      <c r="G2870" t="s">
        <v>30</v>
      </c>
      <c r="H2870">
        <v>7174</v>
      </c>
      <c r="I2870" t="s">
        <v>10938</v>
      </c>
      <c r="J2870" t="s">
        <v>31</v>
      </c>
      <c r="K2870" t="s">
        <v>32</v>
      </c>
      <c r="L2870" t="s">
        <v>17715</v>
      </c>
      <c r="M2870" s="1">
        <v>0.48402777777777778</v>
      </c>
      <c r="N2870" t="s">
        <v>33</v>
      </c>
      <c r="O2870" t="s">
        <v>33</v>
      </c>
      <c r="P2870" s="2">
        <v>4.2824074074074075E-4</v>
      </c>
      <c r="Q2870" s="2">
        <v>3.0092592592592595E-4</v>
      </c>
      <c r="R2870">
        <v>100</v>
      </c>
      <c r="S2870" s="3">
        <v>45876.375</v>
      </c>
      <c r="T2870" t="s">
        <v>54</v>
      </c>
      <c r="U2870" t="s">
        <v>10938</v>
      </c>
      <c r="V2870" s="3">
        <v>45871.572916666664</v>
      </c>
      <c r="W2870" t="s">
        <v>1154</v>
      </c>
      <c r="Y2870" s="4">
        <v>45876</v>
      </c>
      <c r="Z2870" s="2">
        <v>0.81263888888888891</v>
      </c>
    </row>
    <row r="2871" spans="1:26" x14ac:dyDescent="0.3">
      <c r="A2871">
        <v>134402</v>
      </c>
      <c r="B2871" t="s">
        <v>613</v>
      </c>
      <c r="C2871" t="s">
        <v>27</v>
      </c>
      <c r="D2871" t="s">
        <v>46</v>
      </c>
      <c r="E2871" t="s">
        <v>38</v>
      </c>
      <c r="F2871">
        <v>9689608638</v>
      </c>
      <c r="G2871" t="s">
        <v>30</v>
      </c>
      <c r="H2871">
        <v>7202</v>
      </c>
      <c r="I2871" t="s">
        <v>7214</v>
      </c>
      <c r="J2871" t="s">
        <v>31</v>
      </c>
      <c r="K2871" t="s">
        <v>32</v>
      </c>
      <c r="L2871" t="s">
        <v>17716</v>
      </c>
      <c r="M2871" s="1">
        <v>0.48402777777777778</v>
      </c>
      <c r="N2871" t="s">
        <v>33</v>
      </c>
      <c r="O2871" t="s">
        <v>33</v>
      </c>
      <c r="P2871" s="2">
        <v>3.2407407407407406E-4</v>
      </c>
      <c r="Q2871" s="2">
        <v>2.199074074074074E-4</v>
      </c>
      <c r="R2871">
        <v>100</v>
      </c>
      <c r="S2871" s="3">
        <v>45876.375</v>
      </c>
      <c r="T2871" t="s">
        <v>54</v>
      </c>
      <c r="U2871" t="s">
        <v>7214</v>
      </c>
      <c r="V2871" s="3">
        <v>45871.491666666669</v>
      </c>
      <c r="W2871" t="s">
        <v>676</v>
      </c>
      <c r="Y2871" s="4">
        <v>45876</v>
      </c>
      <c r="Z2871" s="2">
        <v>0.81263888888888891</v>
      </c>
    </row>
    <row r="2872" spans="1:26" x14ac:dyDescent="0.3">
      <c r="A2872">
        <v>134417</v>
      </c>
      <c r="B2872" t="s">
        <v>314</v>
      </c>
      <c r="C2872" t="s">
        <v>27</v>
      </c>
      <c r="D2872" t="s">
        <v>315</v>
      </c>
      <c r="E2872" t="s">
        <v>52</v>
      </c>
      <c r="F2872">
        <v>9656546159</v>
      </c>
      <c r="G2872" t="s">
        <v>53</v>
      </c>
      <c r="H2872">
        <v>7009</v>
      </c>
      <c r="I2872" t="s">
        <v>4079</v>
      </c>
      <c r="J2872" t="s">
        <v>31</v>
      </c>
      <c r="K2872" t="s">
        <v>32</v>
      </c>
      <c r="L2872" t="s">
        <v>17717</v>
      </c>
      <c r="M2872" s="1">
        <v>0.48333333333333334</v>
      </c>
      <c r="N2872" t="s">
        <v>33</v>
      </c>
      <c r="O2872" t="s">
        <v>33</v>
      </c>
      <c r="P2872" s="2">
        <v>1.1574074074074075E-4</v>
      </c>
      <c r="Q2872" s="2">
        <v>4.6296296296296294E-5</v>
      </c>
      <c r="R2872">
        <v>0</v>
      </c>
      <c r="S2872" s="3">
        <v>45876.375</v>
      </c>
      <c r="T2872" t="s">
        <v>54</v>
      </c>
      <c r="U2872" t="s">
        <v>4079</v>
      </c>
      <c r="V2872" s="3">
        <v>45871.490277777775</v>
      </c>
      <c r="W2872" t="s">
        <v>1156</v>
      </c>
      <c r="Y2872" s="4">
        <v>45876</v>
      </c>
      <c r="Z2872" s="2">
        <v>0.81263888888888891</v>
      </c>
    </row>
    <row r="2873" spans="1:26" x14ac:dyDescent="0.3">
      <c r="A2873">
        <v>26993</v>
      </c>
      <c r="B2873" t="s">
        <v>506</v>
      </c>
      <c r="C2873" t="s">
        <v>27</v>
      </c>
      <c r="D2873" t="s">
        <v>324</v>
      </c>
      <c r="E2873" t="s">
        <v>84</v>
      </c>
      <c r="F2873">
        <v>8248263147</v>
      </c>
      <c r="G2873" t="s">
        <v>53</v>
      </c>
      <c r="H2873">
        <v>7036</v>
      </c>
      <c r="I2873" t="s">
        <v>5757</v>
      </c>
      <c r="J2873" t="s">
        <v>31</v>
      </c>
      <c r="K2873" t="s">
        <v>32</v>
      </c>
      <c r="L2873" t="s">
        <v>17718</v>
      </c>
      <c r="M2873" s="1">
        <v>0.48333333333333334</v>
      </c>
      <c r="N2873" t="s">
        <v>33</v>
      </c>
      <c r="O2873" t="s">
        <v>33</v>
      </c>
      <c r="P2873" s="5">
        <v>1.9936574074074074</v>
      </c>
      <c r="Q2873" s="2">
        <v>2.3148148148148149E-4</v>
      </c>
      <c r="R2873">
        <v>100</v>
      </c>
      <c r="S2873" s="3">
        <v>45876.375</v>
      </c>
      <c r="T2873" t="s">
        <v>54</v>
      </c>
      <c r="U2873" t="s">
        <v>5757</v>
      </c>
      <c r="V2873" s="3">
        <v>45871.490972222222</v>
      </c>
      <c r="W2873" t="s">
        <v>820</v>
      </c>
      <c r="Y2873" s="4">
        <v>45876</v>
      </c>
      <c r="Z2873" s="2">
        <v>0.81263888888888891</v>
      </c>
    </row>
    <row r="2874" spans="1:26" x14ac:dyDescent="0.3">
      <c r="A2874">
        <v>134417</v>
      </c>
      <c r="B2874" t="s">
        <v>314</v>
      </c>
      <c r="C2874" t="s">
        <v>27</v>
      </c>
      <c r="D2874" t="s">
        <v>315</v>
      </c>
      <c r="E2874" t="s">
        <v>52</v>
      </c>
      <c r="F2874">
        <v>9656546159</v>
      </c>
      <c r="G2874" t="s">
        <v>53</v>
      </c>
      <c r="H2874">
        <v>7009</v>
      </c>
      <c r="I2874" t="s">
        <v>4077</v>
      </c>
      <c r="J2874" t="s">
        <v>31</v>
      </c>
      <c r="K2874" t="s">
        <v>32</v>
      </c>
      <c r="L2874" t="s">
        <v>17717</v>
      </c>
      <c r="M2874" s="1">
        <v>0.48333333333333334</v>
      </c>
      <c r="N2874" t="s">
        <v>33</v>
      </c>
      <c r="O2874" t="s">
        <v>33</v>
      </c>
      <c r="P2874" s="2">
        <v>2.6620370370370372E-4</v>
      </c>
      <c r="Q2874" s="2">
        <v>4.6296296296296294E-5</v>
      </c>
      <c r="R2874">
        <v>60</v>
      </c>
      <c r="S2874" s="3">
        <v>45876.375</v>
      </c>
      <c r="T2874" t="s">
        <v>54</v>
      </c>
      <c r="U2874" t="s">
        <v>4077</v>
      </c>
      <c r="V2874" s="3">
        <v>45871.490277777775</v>
      </c>
      <c r="W2874" t="s">
        <v>1156</v>
      </c>
      <c r="Y2874" s="4">
        <v>45876</v>
      </c>
      <c r="Z2874" s="2">
        <v>0.81263888888888891</v>
      </c>
    </row>
    <row r="2875" spans="1:26" x14ac:dyDescent="0.3">
      <c r="A2875">
        <v>135419</v>
      </c>
      <c r="B2875" t="s">
        <v>208</v>
      </c>
      <c r="C2875" t="s">
        <v>27</v>
      </c>
      <c r="D2875" t="s">
        <v>51</v>
      </c>
      <c r="E2875" t="s">
        <v>52</v>
      </c>
      <c r="F2875">
        <v>7907549984</v>
      </c>
      <c r="G2875" t="s">
        <v>53</v>
      </c>
      <c r="H2875">
        <v>7022</v>
      </c>
      <c r="I2875" t="s">
        <v>4357</v>
      </c>
      <c r="J2875" t="s">
        <v>31</v>
      </c>
      <c r="K2875" t="s">
        <v>32</v>
      </c>
      <c r="L2875" t="s">
        <v>17719</v>
      </c>
      <c r="M2875" s="1">
        <v>0.48333333333333334</v>
      </c>
      <c r="N2875" t="s">
        <v>33</v>
      </c>
      <c r="O2875" t="s">
        <v>33</v>
      </c>
      <c r="P2875" s="2">
        <v>3.4189814814814812E-2</v>
      </c>
      <c r="Q2875" s="2">
        <v>4.6296296296296294E-5</v>
      </c>
      <c r="R2875">
        <v>0</v>
      </c>
      <c r="S2875" s="3">
        <v>45876.375</v>
      </c>
      <c r="T2875" t="s">
        <v>54</v>
      </c>
      <c r="U2875" t="s">
        <v>4357</v>
      </c>
      <c r="V2875" s="3">
        <v>45871.490277777775</v>
      </c>
      <c r="W2875" t="s">
        <v>379</v>
      </c>
      <c r="Y2875" s="4">
        <v>45876</v>
      </c>
      <c r="Z2875" s="2">
        <v>0.81263888888888891</v>
      </c>
    </row>
    <row r="2876" spans="1:26" x14ac:dyDescent="0.3">
      <c r="A2876">
        <v>29318</v>
      </c>
      <c r="B2876" t="s">
        <v>447</v>
      </c>
      <c r="C2876" t="s">
        <v>27</v>
      </c>
      <c r="D2876" t="s">
        <v>231</v>
      </c>
      <c r="E2876" t="s">
        <v>60</v>
      </c>
      <c r="F2876">
        <v>9249099166</v>
      </c>
      <c r="G2876" t="s">
        <v>30</v>
      </c>
      <c r="H2876">
        <v>7174</v>
      </c>
      <c r="I2876" t="s">
        <v>10939</v>
      </c>
      <c r="J2876" t="s">
        <v>31</v>
      </c>
      <c r="K2876" t="s">
        <v>32</v>
      </c>
      <c r="L2876" t="s">
        <v>17720</v>
      </c>
      <c r="M2876" s="1">
        <v>0.48333333333333334</v>
      </c>
      <c r="N2876" t="s">
        <v>33</v>
      </c>
      <c r="O2876" t="s">
        <v>33</v>
      </c>
      <c r="P2876" s="2">
        <v>4.1666666666666669E-4</v>
      </c>
      <c r="Q2876" s="2">
        <v>2.7777777777777778E-4</v>
      </c>
      <c r="R2876">
        <v>100</v>
      </c>
      <c r="S2876" s="3">
        <v>45876.375</v>
      </c>
      <c r="T2876" t="s">
        <v>54</v>
      </c>
      <c r="U2876" t="s">
        <v>10939</v>
      </c>
      <c r="V2876" s="3">
        <v>45871.572916666664</v>
      </c>
      <c r="W2876" t="s">
        <v>1154</v>
      </c>
      <c r="Y2876" s="4">
        <v>45876</v>
      </c>
      <c r="Z2876" s="2">
        <v>0.81263888888888891</v>
      </c>
    </row>
    <row r="2877" spans="1:26" x14ac:dyDescent="0.3">
      <c r="A2877">
        <v>29318</v>
      </c>
      <c r="B2877" t="s">
        <v>447</v>
      </c>
      <c r="C2877" t="s">
        <v>27</v>
      </c>
      <c r="D2877" t="s">
        <v>231</v>
      </c>
      <c r="E2877" t="s">
        <v>60</v>
      </c>
      <c r="F2877">
        <v>9249099166</v>
      </c>
      <c r="G2877" t="s">
        <v>30</v>
      </c>
      <c r="H2877">
        <v>7174</v>
      </c>
      <c r="I2877" t="s">
        <v>10942</v>
      </c>
      <c r="J2877" t="s">
        <v>31</v>
      </c>
      <c r="K2877" t="s">
        <v>32</v>
      </c>
      <c r="L2877" t="s">
        <v>17721</v>
      </c>
      <c r="M2877" s="1">
        <v>0.4826388888888889</v>
      </c>
      <c r="N2877" t="s">
        <v>33</v>
      </c>
      <c r="O2877" t="s">
        <v>33</v>
      </c>
      <c r="P2877" s="2">
        <v>1.0416666666666667E-4</v>
      </c>
      <c r="Q2877" s="2">
        <v>4.6296296296296294E-5</v>
      </c>
      <c r="R2877">
        <v>100</v>
      </c>
      <c r="S2877" s="3">
        <v>45876.375</v>
      </c>
      <c r="T2877" t="s">
        <v>54</v>
      </c>
      <c r="U2877" t="s">
        <v>10942</v>
      </c>
      <c r="V2877" s="3">
        <v>45871.572916666664</v>
      </c>
      <c r="W2877" t="s">
        <v>1154</v>
      </c>
      <c r="Y2877" s="4">
        <v>45876</v>
      </c>
      <c r="Z2877" s="2">
        <v>0.81263888888888891</v>
      </c>
    </row>
    <row r="2878" spans="1:26" x14ac:dyDescent="0.3">
      <c r="A2878">
        <v>134417</v>
      </c>
      <c r="B2878" t="s">
        <v>314</v>
      </c>
      <c r="C2878" t="s">
        <v>27</v>
      </c>
      <c r="D2878" t="s">
        <v>315</v>
      </c>
      <c r="E2878" t="s">
        <v>52</v>
      </c>
      <c r="F2878">
        <v>9656546159</v>
      </c>
      <c r="G2878" t="s">
        <v>53</v>
      </c>
      <c r="H2878">
        <v>7009</v>
      </c>
      <c r="I2878" t="s">
        <v>4080</v>
      </c>
      <c r="J2878" t="s">
        <v>31</v>
      </c>
      <c r="K2878" t="s">
        <v>32</v>
      </c>
      <c r="L2878" t="s">
        <v>17722</v>
      </c>
      <c r="M2878" s="1">
        <v>0.48333333333333334</v>
      </c>
      <c r="N2878" t="s">
        <v>33</v>
      </c>
      <c r="O2878" t="s">
        <v>33</v>
      </c>
      <c r="P2878" s="2">
        <v>2.4953703703703704E-2</v>
      </c>
      <c r="Q2878" s="2">
        <v>3.0092592592592595E-4</v>
      </c>
      <c r="R2878">
        <v>100</v>
      </c>
      <c r="S2878" s="3">
        <v>45876.375</v>
      </c>
      <c r="T2878" t="s">
        <v>54</v>
      </c>
      <c r="U2878" t="s">
        <v>4080</v>
      </c>
      <c r="V2878" s="3">
        <v>45871.490277777775</v>
      </c>
      <c r="W2878" t="s">
        <v>1156</v>
      </c>
      <c r="Y2878" s="4">
        <v>45876</v>
      </c>
      <c r="Z2878" s="2">
        <v>0.81263888888888891</v>
      </c>
    </row>
    <row r="2879" spans="1:26" x14ac:dyDescent="0.3">
      <c r="A2879">
        <v>135935</v>
      </c>
      <c r="B2879" t="s">
        <v>304</v>
      </c>
      <c r="C2879" t="s">
        <v>27</v>
      </c>
      <c r="D2879" t="s">
        <v>200</v>
      </c>
      <c r="E2879" t="s">
        <v>42</v>
      </c>
      <c r="F2879">
        <v>7869350200</v>
      </c>
      <c r="G2879" t="s">
        <v>43</v>
      </c>
      <c r="H2879">
        <v>7271</v>
      </c>
      <c r="I2879" t="s">
        <v>12373</v>
      </c>
      <c r="J2879" t="s">
        <v>31</v>
      </c>
      <c r="K2879" t="s">
        <v>32</v>
      </c>
      <c r="L2879" t="s">
        <v>17723</v>
      </c>
      <c r="M2879" s="1">
        <v>0.48333333333333334</v>
      </c>
      <c r="N2879" t="s">
        <v>33</v>
      </c>
      <c r="O2879" t="s">
        <v>33</v>
      </c>
      <c r="P2879" s="2">
        <v>7.7152777777777778E-2</v>
      </c>
      <c r="Q2879" s="2">
        <v>2.3148148148148149E-4</v>
      </c>
      <c r="R2879">
        <v>0</v>
      </c>
      <c r="S2879" s="3">
        <v>45876.375</v>
      </c>
      <c r="T2879" t="s">
        <v>54</v>
      </c>
      <c r="U2879" t="s">
        <v>12373</v>
      </c>
      <c r="V2879" s="3">
        <v>45871.640972222223</v>
      </c>
      <c r="W2879" t="s">
        <v>1215</v>
      </c>
      <c r="Y2879" s="4">
        <v>45876</v>
      </c>
      <c r="Z2879" s="2">
        <v>0.81263888888888891</v>
      </c>
    </row>
    <row r="2880" spans="1:26" x14ac:dyDescent="0.3">
      <c r="A2880">
        <v>130758</v>
      </c>
      <c r="B2880" t="s">
        <v>67</v>
      </c>
      <c r="C2880" t="s">
        <v>187</v>
      </c>
      <c r="D2880" t="s">
        <v>51</v>
      </c>
      <c r="E2880" t="s">
        <v>52</v>
      </c>
      <c r="F2880">
        <v>9995791963</v>
      </c>
      <c r="G2880" t="s">
        <v>53</v>
      </c>
      <c r="H2880">
        <v>7052</v>
      </c>
      <c r="I2880" t="s">
        <v>5092</v>
      </c>
      <c r="J2880" t="s">
        <v>31</v>
      </c>
      <c r="K2880" t="s">
        <v>32</v>
      </c>
      <c r="L2880" t="s">
        <v>17724</v>
      </c>
      <c r="M2880" s="1">
        <v>0.4826388888888889</v>
      </c>
      <c r="N2880" t="s">
        <v>33</v>
      </c>
      <c r="O2880" t="s">
        <v>33</v>
      </c>
      <c r="P2880" s="2">
        <v>1.1782407407407408E-2</v>
      </c>
      <c r="Q2880" s="2">
        <v>8.1018518518518516E-5</v>
      </c>
      <c r="R2880">
        <v>0</v>
      </c>
      <c r="S2880" s="3">
        <v>45876.375</v>
      </c>
      <c r="T2880" t="s">
        <v>54</v>
      </c>
      <c r="U2880" t="s">
        <v>5092</v>
      </c>
      <c r="V2880" s="3">
        <v>45871.490277777775</v>
      </c>
      <c r="W2880" t="s">
        <v>1042</v>
      </c>
      <c r="Y2880" s="4">
        <v>45876</v>
      </c>
      <c r="Z2880" s="2">
        <v>0.81263888888888891</v>
      </c>
    </row>
    <row r="2881" spans="1:26" x14ac:dyDescent="0.3">
      <c r="A2881">
        <v>133450</v>
      </c>
      <c r="B2881" t="s">
        <v>216</v>
      </c>
      <c r="C2881" t="s">
        <v>27</v>
      </c>
      <c r="D2881" t="s">
        <v>117</v>
      </c>
      <c r="E2881" t="s">
        <v>48</v>
      </c>
      <c r="F2881">
        <v>6367222847</v>
      </c>
      <c r="G2881" t="s">
        <v>43</v>
      </c>
      <c r="H2881">
        <v>7267</v>
      </c>
      <c r="I2881" t="s">
        <v>14650</v>
      </c>
      <c r="J2881" t="s">
        <v>31</v>
      </c>
      <c r="K2881" t="s">
        <v>32</v>
      </c>
      <c r="L2881" t="s">
        <v>17725</v>
      </c>
      <c r="M2881" s="1">
        <v>0.4826388888888889</v>
      </c>
      <c r="N2881" t="s">
        <v>33</v>
      </c>
      <c r="O2881" t="s">
        <v>33</v>
      </c>
      <c r="P2881" s="2">
        <v>3.2754629629629627E-2</v>
      </c>
      <c r="Q2881" s="2">
        <v>2.4305555555555555E-4</v>
      </c>
      <c r="R2881">
        <v>100</v>
      </c>
      <c r="S2881" s="3">
        <v>45876.375</v>
      </c>
      <c r="T2881" t="s">
        <v>54</v>
      </c>
      <c r="U2881" t="s">
        <v>14650</v>
      </c>
      <c r="V2881" s="3">
        <v>45871.642361111109</v>
      </c>
      <c r="W2881" t="s">
        <v>217</v>
      </c>
      <c r="Y2881" s="4">
        <v>45876</v>
      </c>
      <c r="Z2881" s="2">
        <v>0.81263888888888891</v>
      </c>
    </row>
    <row r="2882" spans="1:26" x14ac:dyDescent="0.3">
      <c r="A2882">
        <v>134402</v>
      </c>
      <c r="B2882" t="s">
        <v>613</v>
      </c>
      <c r="C2882" t="s">
        <v>27</v>
      </c>
      <c r="D2882" t="s">
        <v>46</v>
      </c>
      <c r="E2882" t="s">
        <v>38</v>
      </c>
      <c r="F2882">
        <v>9689608638</v>
      </c>
      <c r="G2882" t="s">
        <v>30</v>
      </c>
      <c r="H2882">
        <v>7202</v>
      </c>
      <c r="I2882" t="s">
        <v>7216</v>
      </c>
      <c r="J2882" t="s">
        <v>31</v>
      </c>
      <c r="K2882" t="s">
        <v>32</v>
      </c>
      <c r="L2882" t="s">
        <v>17726</v>
      </c>
      <c r="M2882" s="1">
        <v>0.48333333333333334</v>
      </c>
      <c r="N2882" t="s">
        <v>33</v>
      </c>
      <c r="O2882" t="s">
        <v>33</v>
      </c>
      <c r="P2882" s="5">
        <v>5.1680208333333333</v>
      </c>
      <c r="Q2882" s="2">
        <v>8.3333333333333339E-4</v>
      </c>
      <c r="R2882">
        <v>100</v>
      </c>
      <c r="S2882" s="3">
        <v>45876.375</v>
      </c>
      <c r="T2882" t="s">
        <v>54</v>
      </c>
      <c r="U2882" t="s">
        <v>7216</v>
      </c>
      <c r="V2882" s="3">
        <v>45871.491666666669</v>
      </c>
      <c r="W2882" t="s">
        <v>676</v>
      </c>
      <c r="Y2882" s="4">
        <v>45876</v>
      </c>
      <c r="Z2882" s="2">
        <v>0.81263888888888891</v>
      </c>
    </row>
    <row r="2883" spans="1:26" x14ac:dyDescent="0.3">
      <c r="A2883">
        <v>132569</v>
      </c>
      <c r="B2883" t="s">
        <v>346</v>
      </c>
      <c r="C2883" t="s">
        <v>187</v>
      </c>
      <c r="D2883" t="s">
        <v>318</v>
      </c>
      <c r="E2883" t="s">
        <v>76</v>
      </c>
      <c r="F2883">
        <v>9037955097</v>
      </c>
      <c r="G2883" t="s">
        <v>43</v>
      </c>
      <c r="H2883">
        <v>7132</v>
      </c>
      <c r="I2883" t="s">
        <v>14484</v>
      </c>
      <c r="J2883" t="s">
        <v>31</v>
      </c>
      <c r="K2883" t="s">
        <v>32</v>
      </c>
      <c r="L2883" t="s">
        <v>17727</v>
      </c>
      <c r="M2883" s="1">
        <v>0.4826388888888889</v>
      </c>
      <c r="N2883" t="s">
        <v>33</v>
      </c>
      <c r="O2883" t="s">
        <v>33</v>
      </c>
      <c r="P2883" s="2">
        <v>0.95525462962962959</v>
      </c>
      <c r="Q2883" s="2">
        <v>1.6203703703703703E-4</v>
      </c>
      <c r="R2883">
        <v>100</v>
      </c>
      <c r="S2883" s="3">
        <v>45876.375</v>
      </c>
      <c r="T2883" t="s">
        <v>54</v>
      </c>
      <c r="U2883" t="s">
        <v>14484</v>
      </c>
      <c r="V2883" s="3">
        <v>45871.642361111109</v>
      </c>
      <c r="W2883" t="s">
        <v>1871</v>
      </c>
      <c r="Y2883" s="4">
        <v>45876</v>
      </c>
      <c r="Z2883" s="2">
        <v>0.81263888888888891</v>
      </c>
    </row>
    <row r="2884" spans="1:26" x14ac:dyDescent="0.3">
      <c r="A2884">
        <v>29318</v>
      </c>
      <c r="B2884" t="s">
        <v>447</v>
      </c>
      <c r="C2884" t="s">
        <v>27</v>
      </c>
      <c r="D2884" t="s">
        <v>231</v>
      </c>
      <c r="E2884" t="s">
        <v>60</v>
      </c>
      <c r="F2884">
        <v>9249099166</v>
      </c>
      <c r="G2884" t="s">
        <v>30</v>
      </c>
      <c r="H2884">
        <v>7174</v>
      </c>
      <c r="I2884" t="s">
        <v>10943</v>
      </c>
      <c r="J2884" t="s">
        <v>31</v>
      </c>
      <c r="K2884" t="s">
        <v>32</v>
      </c>
      <c r="L2884" t="s">
        <v>17728</v>
      </c>
      <c r="M2884" s="1">
        <v>0.4826388888888889</v>
      </c>
      <c r="N2884" t="s">
        <v>33</v>
      </c>
      <c r="O2884" t="s">
        <v>33</v>
      </c>
      <c r="P2884" s="2">
        <v>0.16523148148148148</v>
      </c>
      <c r="Q2884" s="2">
        <v>4.1666666666666669E-4</v>
      </c>
      <c r="R2884">
        <v>100</v>
      </c>
      <c r="S2884" s="3">
        <v>45876.375</v>
      </c>
      <c r="T2884" t="s">
        <v>54</v>
      </c>
      <c r="U2884" t="s">
        <v>10943</v>
      </c>
      <c r="V2884" s="3">
        <v>45871.572916666664</v>
      </c>
      <c r="W2884" t="s">
        <v>1154</v>
      </c>
      <c r="Y2884" s="4">
        <v>45876</v>
      </c>
      <c r="Z2884" s="2">
        <v>0.81263888888888891</v>
      </c>
    </row>
    <row r="2885" spans="1:26" x14ac:dyDescent="0.3">
      <c r="A2885">
        <v>135036</v>
      </c>
      <c r="B2885" t="s">
        <v>406</v>
      </c>
      <c r="C2885" t="s">
        <v>27</v>
      </c>
      <c r="D2885" t="s">
        <v>51</v>
      </c>
      <c r="E2885" t="s">
        <v>52</v>
      </c>
      <c r="F2885">
        <v>9947445049</v>
      </c>
      <c r="G2885" t="s">
        <v>53</v>
      </c>
      <c r="H2885">
        <v>7026</v>
      </c>
      <c r="I2885" t="s">
        <v>4601</v>
      </c>
      <c r="J2885" t="s">
        <v>31</v>
      </c>
      <c r="K2885" t="s">
        <v>32</v>
      </c>
      <c r="L2885" t="s">
        <v>17729</v>
      </c>
      <c r="M2885" s="1">
        <v>0.4826388888888889</v>
      </c>
      <c r="N2885" t="s">
        <v>33</v>
      </c>
      <c r="O2885" t="s">
        <v>33</v>
      </c>
      <c r="P2885" s="2">
        <v>1.7303240740740741E-2</v>
      </c>
      <c r="Q2885" s="2">
        <v>2.5462962962962961E-4</v>
      </c>
      <c r="R2885">
        <v>100</v>
      </c>
      <c r="S2885" s="3">
        <v>45876.375</v>
      </c>
      <c r="T2885" t="s">
        <v>54</v>
      </c>
      <c r="U2885" t="s">
        <v>4601</v>
      </c>
      <c r="V2885" s="3">
        <v>45871.490277777775</v>
      </c>
      <c r="W2885" t="s">
        <v>578</v>
      </c>
      <c r="Y2885" s="4">
        <v>45876</v>
      </c>
      <c r="Z2885" s="2">
        <v>0.81263888888888891</v>
      </c>
    </row>
    <row r="2886" spans="1:26" x14ac:dyDescent="0.3">
      <c r="A2886">
        <v>136671</v>
      </c>
      <c r="B2886" t="s">
        <v>639</v>
      </c>
      <c r="C2886" t="s">
        <v>27</v>
      </c>
      <c r="D2886" t="s">
        <v>129</v>
      </c>
      <c r="E2886" t="s">
        <v>42</v>
      </c>
      <c r="F2886">
        <v>6261611312</v>
      </c>
      <c r="G2886" t="s">
        <v>43</v>
      </c>
      <c r="H2886">
        <v>7129</v>
      </c>
      <c r="I2886" t="s">
        <v>10114</v>
      </c>
      <c r="J2886" t="s">
        <v>31</v>
      </c>
      <c r="K2886" t="s">
        <v>32</v>
      </c>
      <c r="L2886" t="s">
        <v>17730</v>
      </c>
      <c r="M2886" s="1">
        <v>0.48194444444444445</v>
      </c>
      <c r="N2886" t="s">
        <v>33</v>
      </c>
      <c r="O2886" t="s">
        <v>33</v>
      </c>
      <c r="P2886" s="2">
        <v>1.5046296296296297E-4</v>
      </c>
      <c r="Q2886" s="2">
        <v>9.2592592592592588E-5</v>
      </c>
      <c r="R2886">
        <v>100</v>
      </c>
      <c r="S2886" s="3">
        <v>45876.375</v>
      </c>
      <c r="T2886" t="s">
        <v>54</v>
      </c>
      <c r="U2886" t="s">
        <v>10114</v>
      </c>
      <c r="V2886" s="3">
        <v>45871.572222222225</v>
      </c>
      <c r="W2886" t="s">
        <v>1053</v>
      </c>
      <c r="Y2886" s="4">
        <v>45876</v>
      </c>
      <c r="Z2886" s="2">
        <v>0.81263888888888891</v>
      </c>
    </row>
    <row r="2887" spans="1:26" x14ac:dyDescent="0.3">
      <c r="A2887">
        <v>136671</v>
      </c>
      <c r="B2887" t="s">
        <v>639</v>
      </c>
      <c r="C2887" t="s">
        <v>27</v>
      </c>
      <c r="D2887" t="s">
        <v>129</v>
      </c>
      <c r="E2887" t="s">
        <v>42</v>
      </c>
      <c r="F2887">
        <v>6261611312</v>
      </c>
      <c r="G2887" t="s">
        <v>43</v>
      </c>
      <c r="H2887">
        <v>7129</v>
      </c>
      <c r="I2887" t="s">
        <v>10127</v>
      </c>
      <c r="J2887" t="s">
        <v>31</v>
      </c>
      <c r="K2887" t="s">
        <v>32</v>
      </c>
      <c r="L2887" t="s">
        <v>17730</v>
      </c>
      <c r="M2887" s="1">
        <v>0.48194444444444445</v>
      </c>
      <c r="N2887" t="s">
        <v>33</v>
      </c>
      <c r="O2887" t="s">
        <v>33</v>
      </c>
      <c r="P2887" s="2">
        <v>4.3981481481481481E-4</v>
      </c>
      <c r="Q2887" s="2">
        <v>2.8935185185185184E-4</v>
      </c>
      <c r="R2887">
        <v>100</v>
      </c>
      <c r="S2887" s="3">
        <v>45876.375</v>
      </c>
      <c r="T2887" t="s">
        <v>54</v>
      </c>
      <c r="U2887" t="s">
        <v>10127</v>
      </c>
      <c r="V2887" s="3">
        <v>45871.572222222225</v>
      </c>
      <c r="W2887" t="s">
        <v>1053</v>
      </c>
      <c r="Y2887" s="4">
        <v>45876</v>
      </c>
      <c r="Z2887" s="2">
        <v>0.81263888888888891</v>
      </c>
    </row>
    <row r="2888" spans="1:26" x14ac:dyDescent="0.3">
      <c r="A2888">
        <v>29544</v>
      </c>
      <c r="B2888" t="s">
        <v>549</v>
      </c>
      <c r="C2888" t="s">
        <v>187</v>
      </c>
      <c r="D2888" t="s">
        <v>295</v>
      </c>
      <c r="E2888" t="s">
        <v>84</v>
      </c>
      <c r="F2888">
        <v>9095144304</v>
      </c>
      <c r="G2888" t="s">
        <v>53</v>
      </c>
      <c r="H2888">
        <v>7297</v>
      </c>
      <c r="I2888" t="s">
        <v>7759</v>
      </c>
      <c r="J2888" t="s">
        <v>31</v>
      </c>
      <c r="K2888" t="s">
        <v>32</v>
      </c>
      <c r="L2888" t="s">
        <v>17731</v>
      </c>
      <c r="M2888" s="1">
        <v>0.48194444444444445</v>
      </c>
      <c r="N2888" t="s">
        <v>33</v>
      </c>
      <c r="O2888" t="s">
        <v>33</v>
      </c>
      <c r="P2888" s="2">
        <v>2.199074074074074E-4</v>
      </c>
      <c r="Q2888" s="2">
        <v>1.5046296296296297E-4</v>
      </c>
      <c r="R2888">
        <v>100</v>
      </c>
      <c r="S2888" s="3">
        <v>45876.375</v>
      </c>
      <c r="T2888" t="s">
        <v>54</v>
      </c>
      <c r="U2888" t="s">
        <v>7759</v>
      </c>
      <c r="V2888" s="3">
        <v>45871.492361111108</v>
      </c>
      <c r="W2888" t="s">
        <v>888</v>
      </c>
      <c r="Y2888" s="4">
        <v>45876</v>
      </c>
      <c r="Z2888" s="2">
        <v>0.81263888888888891</v>
      </c>
    </row>
    <row r="2889" spans="1:26" x14ac:dyDescent="0.3">
      <c r="A2889">
        <v>29544</v>
      </c>
      <c r="B2889" t="s">
        <v>549</v>
      </c>
      <c r="C2889" t="s">
        <v>187</v>
      </c>
      <c r="D2889" t="s">
        <v>295</v>
      </c>
      <c r="E2889" t="s">
        <v>84</v>
      </c>
      <c r="F2889">
        <v>9095144304</v>
      </c>
      <c r="G2889" t="s">
        <v>53</v>
      </c>
      <c r="H2889">
        <v>7297</v>
      </c>
      <c r="I2889" t="s">
        <v>7778</v>
      </c>
      <c r="J2889" t="s">
        <v>31</v>
      </c>
      <c r="K2889" t="s">
        <v>32</v>
      </c>
      <c r="L2889" t="s">
        <v>17732</v>
      </c>
      <c r="M2889" s="1">
        <v>0.48194444444444445</v>
      </c>
      <c r="N2889" t="s">
        <v>33</v>
      </c>
      <c r="O2889" t="s">
        <v>33</v>
      </c>
      <c r="P2889" s="2">
        <v>4.9768518518518521E-4</v>
      </c>
      <c r="Q2889" s="2">
        <v>6.9444444444444444E-5</v>
      </c>
      <c r="R2889">
        <v>100</v>
      </c>
      <c r="S2889" s="3">
        <v>45876.375</v>
      </c>
      <c r="T2889" t="s">
        <v>54</v>
      </c>
      <c r="U2889" t="s">
        <v>7778</v>
      </c>
      <c r="V2889" s="3">
        <v>45871.492361111108</v>
      </c>
      <c r="W2889" t="s">
        <v>888</v>
      </c>
      <c r="Y2889" s="4">
        <v>45876</v>
      </c>
      <c r="Z2889" s="2">
        <v>0.81263888888888891</v>
      </c>
    </row>
    <row r="2890" spans="1:26" x14ac:dyDescent="0.3">
      <c r="A2890">
        <v>136671</v>
      </c>
      <c r="B2890" t="s">
        <v>639</v>
      </c>
      <c r="C2890" t="s">
        <v>27</v>
      </c>
      <c r="D2890" t="s">
        <v>129</v>
      </c>
      <c r="E2890" t="s">
        <v>42</v>
      </c>
      <c r="F2890">
        <v>6261611312</v>
      </c>
      <c r="G2890" t="s">
        <v>43</v>
      </c>
      <c r="H2890">
        <v>7129</v>
      </c>
      <c r="I2890" t="s">
        <v>10115</v>
      </c>
      <c r="J2890" t="s">
        <v>31</v>
      </c>
      <c r="K2890" t="s">
        <v>32</v>
      </c>
      <c r="L2890" t="s">
        <v>17730</v>
      </c>
      <c r="M2890" s="1">
        <v>0.48194444444444445</v>
      </c>
      <c r="N2890" t="s">
        <v>33</v>
      </c>
      <c r="O2890" t="s">
        <v>33</v>
      </c>
      <c r="P2890" s="2">
        <v>3.4722222222222224E-4</v>
      </c>
      <c r="Q2890" s="2">
        <v>1.8518518518518518E-4</v>
      </c>
      <c r="R2890">
        <v>100</v>
      </c>
      <c r="S2890" s="3">
        <v>45876.375</v>
      </c>
      <c r="T2890" t="s">
        <v>54</v>
      </c>
      <c r="U2890" t="s">
        <v>10115</v>
      </c>
      <c r="V2890" s="3">
        <v>45871.572222222225</v>
      </c>
      <c r="W2890" t="s">
        <v>1053</v>
      </c>
      <c r="Y2890" s="4">
        <v>45876</v>
      </c>
      <c r="Z2890" s="2">
        <v>0.81263888888888891</v>
      </c>
    </row>
    <row r="2891" spans="1:26" x14ac:dyDescent="0.3">
      <c r="A2891">
        <v>134282</v>
      </c>
      <c r="B2891" t="s">
        <v>314</v>
      </c>
      <c r="C2891" t="s">
        <v>27</v>
      </c>
      <c r="D2891" t="s">
        <v>315</v>
      </c>
      <c r="E2891" t="s">
        <v>52</v>
      </c>
      <c r="F2891">
        <v>7025868361</v>
      </c>
      <c r="G2891" t="s">
        <v>53</v>
      </c>
      <c r="H2891">
        <v>7009</v>
      </c>
      <c r="I2891" t="s">
        <v>4081</v>
      </c>
      <c r="J2891" t="s">
        <v>31</v>
      </c>
      <c r="K2891" t="s">
        <v>32</v>
      </c>
      <c r="L2891" t="s">
        <v>17733</v>
      </c>
      <c r="M2891" s="1">
        <v>0.48125000000000001</v>
      </c>
      <c r="N2891" t="s">
        <v>33</v>
      </c>
      <c r="O2891" t="s">
        <v>33</v>
      </c>
      <c r="P2891" s="2">
        <v>2.0706018518518519E-2</v>
      </c>
      <c r="Q2891" s="2">
        <v>4.6296296296296294E-5</v>
      </c>
      <c r="R2891">
        <v>0</v>
      </c>
      <c r="S2891" s="3">
        <v>45876.375</v>
      </c>
      <c r="T2891" t="s">
        <v>54</v>
      </c>
      <c r="U2891" t="s">
        <v>4081</v>
      </c>
      <c r="V2891" s="3">
        <v>45871.490277777775</v>
      </c>
      <c r="W2891" t="s">
        <v>1148</v>
      </c>
      <c r="Y2891" s="4">
        <v>45876</v>
      </c>
      <c r="Z2891" s="2">
        <v>0.81263888888888891</v>
      </c>
    </row>
    <row r="2892" spans="1:26" x14ac:dyDescent="0.3">
      <c r="A2892">
        <v>133327</v>
      </c>
      <c r="B2892" t="s">
        <v>924</v>
      </c>
      <c r="C2892" t="s">
        <v>27</v>
      </c>
      <c r="D2892" t="s">
        <v>329</v>
      </c>
      <c r="E2892" t="s">
        <v>76</v>
      </c>
      <c r="F2892">
        <v>9529891865</v>
      </c>
      <c r="G2892" t="s">
        <v>43</v>
      </c>
      <c r="H2892">
        <v>7123</v>
      </c>
      <c r="I2892" t="s">
        <v>14322</v>
      </c>
      <c r="J2892" t="s">
        <v>31</v>
      </c>
      <c r="K2892" t="s">
        <v>32</v>
      </c>
      <c r="L2892" t="s">
        <v>17734</v>
      </c>
      <c r="M2892" s="1">
        <v>0.48194444444444445</v>
      </c>
      <c r="N2892" t="s">
        <v>33</v>
      </c>
      <c r="O2892" t="s">
        <v>33</v>
      </c>
      <c r="P2892" s="2">
        <v>5.8912037037037034E-2</v>
      </c>
      <c r="Q2892" s="2">
        <v>3.7037037037037035E-4</v>
      </c>
      <c r="R2892">
        <v>100</v>
      </c>
      <c r="S2892" s="3">
        <v>45876.375</v>
      </c>
      <c r="T2892" t="s">
        <v>54</v>
      </c>
      <c r="U2892" t="s">
        <v>14322</v>
      </c>
      <c r="V2892" s="3">
        <v>45871.642361111109</v>
      </c>
      <c r="W2892" t="s">
        <v>925</v>
      </c>
      <c r="Y2892" s="4">
        <v>45876</v>
      </c>
      <c r="Z2892" s="2">
        <v>0.81263888888888891</v>
      </c>
    </row>
    <row r="2893" spans="1:26" x14ac:dyDescent="0.3">
      <c r="A2893">
        <v>23256</v>
      </c>
      <c r="B2893" t="s">
        <v>618</v>
      </c>
      <c r="C2893" t="s">
        <v>27</v>
      </c>
      <c r="D2893" t="s">
        <v>295</v>
      </c>
      <c r="E2893" t="s">
        <v>84</v>
      </c>
      <c r="F2893">
        <v>8714637921</v>
      </c>
      <c r="G2893" t="s">
        <v>53</v>
      </c>
      <c r="H2893">
        <v>7068</v>
      </c>
      <c r="I2893" t="s">
        <v>6359</v>
      </c>
      <c r="J2893" t="s">
        <v>31</v>
      </c>
      <c r="K2893" t="s">
        <v>32</v>
      </c>
      <c r="L2893" t="s">
        <v>17735</v>
      </c>
      <c r="M2893" s="1">
        <v>0.48194444444444445</v>
      </c>
      <c r="N2893" t="s">
        <v>33</v>
      </c>
      <c r="O2893" t="s">
        <v>33</v>
      </c>
      <c r="P2893" s="5">
        <v>6.9595023148148147</v>
      </c>
      <c r="Q2893" s="2">
        <v>4.1666666666666669E-4</v>
      </c>
      <c r="R2893">
        <v>100</v>
      </c>
      <c r="S2893" s="3">
        <v>45876.375</v>
      </c>
      <c r="T2893" t="s">
        <v>54</v>
      </c>
      <c r="U2893" t="s">
        <v>6359</v>
      </c>
      <c r="V2893" s="3">
        <v>45871.490972222222</v>
      </c>
      <c r="W2893" t="s">
        <v>6352</v>
      </c>
      <c r="Y2893" s="4">
        <v>45876</v>
      </c>
      <c r="Z2893" s="2">
        <v>0.81263888888888891</v>
      </c>
    </row>
    <row r="2894" spans="1:26" x14ac:dyDescent="0.3">
      <c r="A2894">
        <v>29544</v>
      </c>
      <c r="B2894" t="s">
        <v>549</v>
      </c>
      <c r="C2894" t="s">
        <v>187</v>
      </c>
      <c r="D2894" t="s">
        <v>295</v>
      </c>
      <c r="E2894" t="s">
        <v>84</v>
      </c>
      <c r="F2894">
        <v>9095144304</v>
      </c>
      <c r="G2894" t="s">
        <v>53</v>
      </c>
      <c r="H2894">
        <v>7297</v>
      </c>
      <c r="I2894" t="s">
        <v>7776</v>
      </c>
      <c r="J2894" t="s">
        <v>31</v>
      </c>
      <c r="K2894" t="s">
        <v>32</v>
      </c>
      <c r="L2894" t="s">
        <v>17736</v>
      </c>
      <c r="M2894" s="1">
        <v>0.48125000000000001</v>
      </c>
      <c r="N2894" t="s">
        <v>33</v>
      </c>
      <c r="O2894" t="s">
        <v>33</v>
      </c>
      <c r="P2894" s="2">
        <v>8.1076388888888892E-2</v>
      </c>
      <c r="Q2894" s="2">
        <v>5.7870370370370373E-5</v>
      </c>
      <c r="R2894">
        <v>100</v>
      </c>
      <c r="S2894" s="3">
        <v>45876.375</v>
      </c>
      <c r="T2894" t="s">
        <v>54</v>
      </c>
      <c r="U2894" t="s">
        <v>7776</v>
      </c>
      <c r="V2894" s="3">
        <v>45871.492361111108</v>
      </c>
      <c r="W2894" t="s">
        <v>888</v>
      </c>
      <c r="Y2894" s="4">
        <v>45876</v>
      </c>
      <c r="Z2894" s="2">
        <v>0.81263888888888891</v>
      </c>
    </row>
    <row r="2895" spans="1:26" x14ac:dyDescent="0.3">
      <c r="A2895">
        <v>27390</v>
      </c>
      <c r="B2895" t="s">
        <v>204</v>
      </c>
      <c r="C2895" t="s">
        <v>27</v>
      </c>
      <c r="D2895" t="s">
        <v>41</v>
      </c>
      <c r="E2895" t="s">
        <v>42</v>
      </c>
      <c r="F2895">
        <v>9098218503</v>
      </c>
      <c r="G2895" t="s">
        <v>43</v>
      </c>
      <c r="H2895">
        <v>7043</v>
      </c>
      <c r="I2895" t="s">
        <v>9466</v>
      </c>
      <c r="J2895" t="s">
        <v>31</v>
      </c>
      <c r="K2895" t="s">
        <v>32</v>
      </c>
      <c r="L2895" t="s">
        <v>18602</v>
      </c>
      <c r="M2895" s="1">
        <v>0.68541666666666667</v>
      </c>
      <c r="N2895" t="s">
        <v>33</v>
      </c>
      <c r="O2895" t="s">
        <v>33</v>
      </c>
      <c r="P2895" s="2">
        <v>4.1666666666666669E-4</v>
      </c>
      <c r="Q2895" s="2">
        <v>0.20428240740740741</v>
      </c>
      <c r="R2895">
        <v>100</v>
      </c>
      <c r="S2895" s="3">
        <v>45876.375</v>
      </c>
      <c r="T2895" t="s">
        <v>54</v>
      </c>
      <c r="U2895" t="s">
        <v>9466</v>
      </c>
      <c r="V2895" s="3">
        <v>45871.571527777778</v>
      </c>
      <c r="W2895" t="s">
        <v>9462</v>
      </c>
      <c r="Y2895" s="4">
        <v>45876</v>
      </c>
      <c r="Z2895" s="2">
        <v>0.81263888888888891</v>
      </c>
    </row>
    <row r="2896" spans="1:26" x14ac:dyDescent="0.3">
      <c r="A2896">
        <v>136414</v>
      </c>
      <c r="B2896" t="s">
        <v>542</v>
      </c>
      <c r="C2896" t="s">
        <v>27</v>
      </c>
      <c r="D2896" t="s">
        <v>46</v>
      </c>
      <c r="E2896" t="s">
        <v>38</v>
      </c>
      <c r="F2896">
        <v>7798555645</v>
      </c>
      <c r="G2896" t="s">
        <v>30</v>
      </c>
      <c r="H2896">
        <v>7196</v>
      </c>
      <c r="I2896" t="s">
        <v>7118</v>
      </c>
      <c r="J2896" t="s">
        <v>31</v>
      </c>
      <c r="K2896" t="s">
        <v>32</v>
      </c>
      <c r="L2896" t="s">
        <v>17737</v>
      </c>
      <c r="M2896" s="1">
        <v>0.48125000000000001</v>
      </c>
      <c r="N2896" t="s">
        <v>33</v>
      </c>
      <c r="O2896" t="s">
        <v>33</v>
      </c>
      <c r="P2896" s="2">
        <v>5.0347222222222224E-2</v>
      </c>
      <c r="Q2896" s="2">
        <v>5.7870370370370373E-5</v>
      </c>
      <c r="R2896">
        <v>100</v>
      </c>
      <c r="S2896" s="3">
        <v>45876.375</v>
      </c>
      <c r="T2896" t="s">
        <v>54</v>
      </c>
      <c r="U2896" t="s">
        <v>7118</v>
      </c>
      <c r="V2896" s="3">
        <v>45871.491666666669</v>
      </c>
      <c r="W2896" t="s">
        <v>1194</v>
      </c>
      <c r="Y2896" s="4">
        <v>45876</v>
      </c>
      <c r="Z2896" s="2">
        <v>0.81263888888888891</v>
      </c>
    </row>
    <row r="2897" spans="1:26" x14ac:dyDescent="0.3">
      <c r="A2897">
        <v>136671</v>
      </c>
      <c r="B2897" t="s">
        <v>639</v>
      </c>
      <c r="C2897" t="s">
        <v>27</v>
      </c>
      <c r="D2897" t="s">
        <v>129</v>
      </c>
      <c r="E2897" t="s">
        <v>42</v>
      </c>
      <c r="F2897">
        <v>6261611312</v>
      </c>
      <c r="G2897" t="s">
        <v>43</v>
      </c>
      <c r="H2897">
        <v>7129</v>
      </c>
      <c r="I2897" t="s">
        <v>10126</v>
      </c>
      <c r="J2897" t="s">
        <v>31</v>
      </c>
      <c r="K2897" t="s">
        <v>32</v>
      </c>
      <c r="L2897" t="s">
        <v>17730</v>
      </c>
      <c r="M2897" s="1">
        <v>0.48125000000000001</v>
      </c>
      <c r="N2897" t="s">
        <v>33</v>
      </c>
      <c r="O2897" t="s">
        <v>33</v>
      </c>
      <c r="P2897" s="2">
        <v>6.018518518518519E-4</v>
      </c>
      <c r="Q2897" s="2">
        <v>5.2083333333333333E-4</v>
      </c>
      <c r="R2897">
        <v>100</v>
      </c>
      <c r="S2897" s="3">
        <v>45876.375</v>
      </c>
      <c r="T2897" t="s">
        <v>54</v>
      </c>
      <c r="U2897" t="s">
        <v>10126</v>
      </c>
      <c r="V2897" s="3">
        <v>45871.572222222225</v>
      </c>
      <c r="W2897" t="s">
        <v>1053</v>
      </c>
      <c r="Y2897" s="4">
        <v>45876</v>
      </c>
      <c r="Z2897" s="2">
        <v>0.81263888888888891</v>
      </c>
    </row>
    <row r="2898" spans="1:26" x14ac:dyDescent="0.3">
      <c r="A2898">
        <v>135917</v>
      </c>
      <c r="B2898" t="s">
        <v>953</v>
      </c>
      <c r="C2898" t="s">
        <v>27</v>
      </c>
      <c r="D2898" t="s">
        <v>315</v>
      </c>
      <c r="E2898" t="s">
        <v>52</v>
      </c>
      <c r="F2898">
        <v>7907153237</v>
      </c>
      <c r="G2898" t="s">
        <v>53</v>
      </c>
      <c r="H2898">
        <v>7325</v>
      </c>
      <c r="I2898" t="s">
        <v>6442</v>
      </c>
      <c r="J2898" t="s">
        <v>31</v>
      </c>
      <c r="K2898" t="s">
        <v>32</v>
      </c>
      <c r="L2898" t="s">
        <v>17738</v>
      </c>
      <c r="M2898" s="1">
        <v>0.48055555555555557</v>
      </c>
      <c r="N2898" t="s">
        <v>33</v>
      </c>
      <c r="O2898" t="s">
        <v>33</v>
      </c>
      <c r="P2898" s="2">
        <v>0.76394675925925926</v>
      </c>
      <c r="Q2898" s="2">
        <v>1.9675925925925926E-4</v>
      </c>
      <c r="R2898">
        <v>100</v>
      </c>
      <c r="S2898" s="3">
        <v>45876.375</v>
      </c>
      <c r="T2898" t="s">
        <v>54</v>
      </c>
      <c r="U2898" t="s">
        <v>6442</v>
      </c>
      <c r="V2898" s="3">
        <v>45871.490972222222</v>
      </c>
      <c r="W2898" t="s">
        <v>1071</v>
      </c>
      <c r="Y2898" s="4">
        <v>45876</v>
      </c>
      <c r="Z2898" s="2">
        <v>0.81263888888888891</v>
      </c>
    </row>
    <row r="2899" spans="1:26" x14ac:dyDescent="0.3">
      <c r="A2899">
        <v>133915</v>
      </c>
      <c r="B2899" t="s">
        <v>382</v>
      </c>
      <c r="C2899" t="s">
        <v>27</v>
      </c>
      <c r="D2899" t="s">
        <v>59</v>
      </c>
      <c r="E2899" t="s">
        <v>60</v>
      </c>
      <c r="F2899">
        <v>9552962703</v>
      </c>
      <c r="G2899" t="s">
        <v>30</v>
      </c>
      <c r="H2899">
        <v>7430</v>
      </c>
      <c r="I2899" t="s">
        <v>13381</v>
      </c>
      <c r="J2899" t="s">
        <v>31</v>
      </c>
      <c r="K2899" t="s">
        <v>32</v>
      </c>
      <c r="L2899" t="s">
        <v>17739</v>
      </c>
      <c r="M2899" s="1">
        <v>0.48055555555555557</v>
      </c>
      <c r="N2899" t="s">
        <v>33</v>
      </c>
      <c r="O2899" t="s">
        <v>33</v>
      </c>
      <c r="P2899" s="2">
        <v>2.0127314814814813E-2</v>
      </c>
      <c r="Q2899" s="2">
        <v>4.0509259259259258E-4</v>
      </c>
      <c r="R2899">
        <v>30</v>
      </c>
      <c r="S2899" s="3">
        <v>45876.375</v>
      </c>
      <c r="T2899" t="s">
        <v>54</v>
      </c>
      <c r="U2899" t="s">
        <v>13381</v>
      </c>
      <c r="V2899" s="3">
        <v>45871.64166666667</v>
      </c>
      <c r="W2899" t="s">
        <v>730</v>
      </c>
      <c r="Y2899" s="4">
        <v>45876</v>
      </c>
      <c r="Z2899" s="2">
        <v>0.81263888888888891</v>
      </c>
    </row>
    <row r="2900" spans="1:26" x14ac:dyDescent="0.3">
      <c r="A2900">
        <v>21410</v>
      </c>
      <c r="B2900" t="s">
        <v>1689</v>
      </c>
      <c r="C2900" t="s">
        <v>27</v>
      </c>
      <c r="D2900" t="s">
        <v>319</v>
      </c>
      <c r="E2900" t="s">
        <v>60</v>
      </c>
      <c r="F2900">
        <v>8714634367</v>
      </c>
      <c r="G2900" t="s">
        <v>30</v>
      </c>
      <c r="H2900">
        <v>7243</v>
      </c>
      <c r="I2900" t="s">
        <v>11894</v>
      </c>
      <c r="J2900" t="s">
        <v>31</v>
      </c>
      <c r="K2900" t="s">
        <v>32</v>
      </c>
      <c r="L2900" t="s">
        <v>17740</v>
      </c>
      <c r="M2900" s="1">
        <v>0.48125000000000001</v>
      </c>
      <c r="N2900" t="s">
        <v>33</v>
      </c>
      <c r="O2900" t="s">
        <v>33</v>
      </c>
      <c r="P2900" s="2">
        <v>9.8958333333333329E-3</v>
      </c>
      <c r="Q2900" s="2">
        <v>6.134259259259259E-4</v>
      </c>
      <c r="R2900">
        <v>100</v>
      </c>
      <c r="S2900" s="3">
        <v>45876.375</v>
      </c>
      <c r="T2900" t="s">
        <v>54</v>
      </c>
      <c r="U2900" t="s">
        <v>11894</v>
      </c>
      <c r="V2900" s="3">
        <v>45871.572916666664</v>
      </c>
      <c r="W2900" t="s">
        <v>1690</v>
      </c>
      <c r="Y2900" s="4">
        <v>45876</v>
      </c>
      <c r="Z2900" s="2">
        <v>0.81263888888888891</v>
      </c>
    </row>
    <row r="2901" spans="1:26" x14ac:dyDescent="0.3">
      <c r="A2901">
        <v>136671</v>
      </c>
      <c r="B2901" t="s">
        <v>639</v>
      </c>
      <c r="C2901" t="s">
        <v>27</v>
      </c>
      <c r="D2901" t="s">
        <v>129</v>
      </c>
      <c r="E2901" t="s">
        <v>42</v>
      </c>
      <c r="F2901">
        <v>6261611312</v>
      </c>
      <c r="G2901" t="s">
        <v>43</v>
      </c>
      <c r="H2901">
        <v>7129</v>
      </c>
      <c r="I2901" t="s">
        <v>10128</v>
      </c>
      <c r="J2901" t="s">
        <v>31</v>
      </c>
      <c r="K2901" t="s">
        <v>32</v>
      </c>
      <c r="L2901" t="s">
        <v>17741</v>
      </c>
      <c r="M2901" s="1">
        <v>0.48055555555555557</v>
      </c>
      <c r="N2901" t="s">
        <v>33</v>
      </c>
      <c r="O2901" t="s">
        <v>33</v>
      </c>
      <c r="P2901" s="2">
        <v>4.7453703703703704E-4</v>
      </c>
      <c r="Q2901" s="2">
        <v>4.1666666666666669E-4</v>
      </c>
      <c r="R2901">
        <v>100</v>
      </c>
      <c r="S2901" s="3">
        <v>45876.375</v>
      </c>
      <c r="T2901" t="s">
        <v>54</v>
      </c>
      <c r="U2901" t="s">
        <v>10128</v>
      </c>
      <c r="V2901" s="3">
        <v>45871.572222222225</v>
      </c>
      <c r="W2901" t="s">
        <v>1053</v>
      </c>
      <c r="Y2901" s="4">
        <v>45876</v>
      </c>
      <c r="Z2901" s="2">
        <v>0.81263888888888891</v>
      </c>
    </row>
    <row r="2902" spans="1:26" x14ac:dyDescent="0.3">
      <c r="A2902">
        <v>133935</v>
      </c>
      <c r="B2902" t="s">
        <v>407</v>
      </c>
      <c r="C2902" t="s">
        <v>27</v>
      </c>
      <c r="D2902" t="s">
        <v>51</v>
      </c>
      <c r="E2902" t="s">
        <v>52</v>
      </c>
      <c r="F2902">
        <v>9947733027</v>
      </c>
      <c r="G2902" t="s">
        <v>53</v>
      </c>
      <c r="H2902">
        <v>7028</v>
      </c>
      <c r="I2902" t="s">
        <v>4915</v>
      </c>
      <c r="J2902" t="s">
        <v>31</v>
      </c>
      <c r="K2902" t="s">
        <v>32</v>
      </c>
      <c r="L2902" t="s">
        <v>17742</v>
      </c>
      <c r="M2902" s="1">
        <v>0.48055555555555557</v>
      </c>
      <c r="N2902" t="s">
        <v>33</v>
      </c>
      <c r="O2902" t="s">
        <v>33</v>
      </c>
      <c r="P2902" s="2">
        <v>3.5358796296296298E-2</v>
      </c>
      <c r="Q2902" s="2">
        <v>6.9444444444444444E-5</v>
      </c>
      <c r="R2902">
        <v>0</v>
      </c>
      <c r="S2902" s="3">
        <v>45876.375</v>
      </c>
      <c r="T2902" t="s">
        <v>54</v>
      </c>
      <c r="U2902" t="s">
        <v>4915</v>
      </c>
      <c r="V2902" s="3">
        <v>45871.490277777775</v>
      </c>
      <c r="W2902" t="s">
        <v>952</v>
      </c>
      <c r="Y2902" s="4">
        <v>45876</v>
      </c>
      <c r="Z2902" s="2">
        <v>0.81263888888888891</v>
      </c>
    </row>
    <row r="2903" spans="1:26" x14ac:dyDescent="0.3">
      <c r="A2903">
        <v>136671</v>
      </c>
      <c r="B2903" t="s">
        <v>639</v>
      </c>
      <c r="C2903" t="s">
        <v>27</v>
      </c>
      <c r="D2903" t="s">
        <v>129</v>
      </c>
      <c r="E2903" t="s">
        <v>42</v>
      </c>
      <c r="F2903">
        <v>6261611312</v>
      </c>
      <c r="G2903" t="s">
        <v>43</v>
      </c>
      <c r="H2903">
        <v>7129</v>
      </c>
      <c r="I2903" t="s">
        <v>10130</v>
      </c>
      <c r="J2903" t="s">
        <v>31</v>
      </c>
      <c r="K2903" t="s">
        <v>32</v>
      </c>
      <c r="L2903" t="s">
        <v>17743</v>
      </c>
      <c r="M2903" s="1">
        <v>0.48055555555555557</v>
      </c>
      <c r="N2903" t="s">
        <v>33</v>
      </c>
      <c r="O2903" t="s">
        <v>33</v>
      </c>
      <c r="P2903" s="2">
        <v>0.90775462962962961</v>
      </c>
      <c r="Q2903" s="2">
        <v>1.5046296296296297E-4</v>
      </c>
      <c r="R2903">
        <v>100</v>
      </c>
      <c r="S2903" s="3">
        <v>45876.375</v>
      </c>
      <c r="T2903" t="s">
        <v>54</v>
      </c>
      <c r="U2903" t="s">
        <v>10130</v>
      </c>
      <c r="V2903" s="3">
        <v>45871.572222222225</v>
      </c>
      <c r="W2903" t="s">
        <v>1053</v>
      </c>
      <c r="Y2903" s="4">
        <v>45876</v>
      </c>
      <c r="Z2903" s="2">
        <v>0.81263888888888891</v>
      </c>
    </row>
    <row r="2904" spans="1:26" x14ac:dyDescent="0.3">
      <c r="A2904">
        <v>133957</v>
      </c>
      <c r="B2904" t="s">
        <v>992</v>
      </c>
      <c r="C2904" t="s">
        <v>27</v>
      </c>
      <c r="D2904" t="s">
        <v>129</v>
      </c>
      <c r="E2904" t="s">
        <v>42</v>
      </c>
      <c r="F2904">
        <v>8358944506</v>
      </c>
      <c r="G2904" t="s">
        <v>43</v>
      </c>
      <c r="H2904">
        <v>7344</v>
      </c>
      <c r="I2904" t="s">
        <v>12662</v>
      </c>
      <c r="J2904" t="s">
        <v>31</v>
      </c>
      <c r="K2904" t="s">
        <v>32</v>
      </c>
      <c r="L2904" t="s">
        <v>17744</v>
      </c>
      <c r="M2904" s="1">
        <v>0.48055555555555557</v>
      </c>
      <c r="N2904" t="s">
        <v>33</v>
      </c>
      <c r="O2904" t="s">
        <v>33</v>
      </c>
      <c r="P2904" s="2">
        <v>8.9120370370370373E-4</v>
      </c>
      <c r="Q2904" s="2">
        <v>8.2175925925925927E-4</v>
      </c>
      <c r="R2904">
        <v>100</v>
      </c>
      <c r="S2904" s="3">
        <v>45876.375</v>
      </c>
      <c r="T2904" t="s">
        <v>54</v>
      </c>
      <c r="U2904" t="s">
        <v>12662</v>
      </c>
      <c r="V2904" s="3">
        <v>45871.640972222223</v>
      </c>
      <c r="W2904" t="s">
        <v>993</v>
      </c>
      <c r="Y2904" s="4">
        <v>45876</v>
      </c>
      <c r="Z2904" s="2">
        <v>0.81263888888888891</v>
      </c>
    </row>
    <row r="2905" spans="1:26" x14ac:dyDescent="0.3">
      <c r="A2905">
        <v>133994</v>
      </c>
      <c r="B2905" t="s">
        <v>365</v>
      </c>
      <c r="C2905" t="s">
        <v>27</v>
      </c>
      <c r="D2905" t="s">
        <v>231</v>
      </c>
      <c r="E2905" t="s">
        <v>60</v>
      </c>
      <c r="F2905">
        <v>7410794896</v>
      </c>
      <c r="G2905" t="s">
        <v>30</v>
      </c>
      <c r="H2905">
        <v>7242</v>
      </c>
      <c r="I2905" t="s">
        <v>11892</v>
      </c>
      <c r="J2905" t="s">
        <v>31</v>
      </c>
      <c r="K2905" t="s">
        <v>32</v>
      </c>
      <c r="L2905" t="s">
        <v>17745</v>
      </c>
      <c r="M2905" s="1">
        <v>0.48055555555555557</v>
      </c>
      <c r="N2905" t="s">
        <v>33</v>
      </c>
      <c r="O2905" t="s">
        <v>33</v>
      </c>
      <c r="P2905" s="2">
        <v>0.70495370370370369</v>
      </c>
      <c r="Q2905" s="2">
        <v>3.9351851851851852E-4</v>
      </c>
      <c r="R2905">
        <v>100</v>
      </c>
      <c r="S2905" s="3">
        <v>45876.375</v>
      </c>
      <c r="T2905" t="s">
        <v>54</v>
      </c>
      <c r="U2905" t="s">
        <v>11892</v>
      </c>
      <c r="V2905" s="3">
        <v>45871.572916666664</v>
      </c>
      <c r="W2905" t="s">
        <v>1027</v>
      </c>
      <c r="Y2905" s="4">
        <v>45876</v>
      </c>
      <c r="Z2905" s="2">
        <v>0.81263888888888891</v>
      </c>
    </row>
    <row r="2906" spans="1:26" x14ac:dyDescent="0.3">
      <c r="A2906">
        <v>133957</v>
      </c>
      <c r="B2906" t="s">
        <v>992</v>
      </c>
      <c r="C2906" t="s">
        <v>27</v>
      </c>
      <c r="D2906" t="s">
        <v>129</v>
      </c>
      <c r="E2906" t="s">
        <v>42</v>
      </c>
      <c r="F2906">
        <v>8358944506</v>
      </c>
      <c r="G2906" t="s">
        <v>43</v>
      </c>
      <c r="H2906">
        <v>7344</v>
      </c>
      <c r="I2906" t="s">
        <v>12652</v>
      </c>
      <c r="J2906" t="s">
        <v>31</v>
      </c>
      <c r="K2906" t="s">
        <v>32</v>
      </c>
      <c r="L2906" t="s">
        <v>17744</v>
      </c>
      <c r="M2906" s="1">
        <v>0.47986111111111113</v>
      </c>
      <c r="N2906" t="s">
        <v>33</v>
      </c>
      <c r="O2906" t="s">
        <v>33</v>
      </c>
      <c r="P2906" s="2">
        <v>9.2245370370370366E-2</v>
      </c>
      <c r="Q2906" s="2">
        <v>4.6296296296296294E-5</v>
      </c>
      <c r="R2906">
        <v>100</v>
      </c>
      <c r="S2906" s="3">
        <v>45876.375</v>
      </c>
      <c r="T2906" t="s">
        <v>54</v>
      </c>
      <c r="U2906" t="s">
        <v>12652</v>
      </c>
      <c r="V2906" s="3">
        <v>45871.640972222223</v>
      </c>
      <c r="W2906" t="s">
        <v>993</v>
      </c>
      <c r="Y2906" s="4">
        <v>45876</v>
      </c>
      <c r="Z2906" s="2">
        <v>0.81263888888888891</v>
      </c>
    </row>
    <row r="2907" spans="1:26" x14ac:dyDescent="0.3">
      <c r="A2907">
        <v>17107</v>
      </c>
      <c r="B2907" t="s">
        <v>506</v>
      </c>
      <c r="C2907" t="s">
        <v>27</v>
      </c>
      <c r="D2907" t="s">
        <v>324</v>
      </c>
      <c r="E2907" t="s">
        <v>84</v>
      </c>
      <c r="F2907">
        <v>8714606133</v>
      </c>
      <c r="G2907" t="s">
        <v>53</v>
      </c>
      <c r="H2907">
        <v>7036</v>
      </c>
      <c r="I2907" t="s">
        <v>5732</v>
      </c>
      <c r="J2907" t="s">
        <v>31</v>
      </c>
      <c r="K2907" t="s">
        <v>32</v>
      </c>
      <c r="L2907" t="s">
        <v>17746</v>
      </c>
      <c r="M2907" s="1">
        <v>0.47986111111111113</v>
      </c>
      <c r="N2907" t="s">
        <v>33</v>
      </c>
      <c r="O2907" t="s">
        <v>33</v>
      </c>
      <c r="P2907" s="2">
        <v>2.0833333333333335E-4</v>
      </c>
      <c r="Q2907" s="2">
        <v>1.0416666666666667E-4</v>
      </c>
      <c r="R2907">
        <v>100</v>
      </c>
      <c r="S2907" s="3">
        <v>45876.375</v>
      </c>
      <c r="T2907" t="s">
        <v>54</v>
      </c>
      <c r="U2907" t="s">
        <v>5732</v>
      </c>
      <c r="V2907" s="3">
        <v>45871.490972222222</v>
      </c>
      <c r="W2907" t="s">
        <v>528</v>
      </c>
      <c r="Y2907" s="4">
        <v>45876</v>
      </c>
      <c r="Z2907" s="2">
        <v>0.81263888888888891</v>
      </c>
    </row>
    <row r="2908" spans="1:26" x14ac:dyDescent="0.3">
      <c r="A2908">
        <v>17107</v>
      </c>
      <c r="B2908" t="s">
        <v>506</v>
      </c>
      <c r="C2908" t="s">
        <v>27</v>
      </c>
      <c r="D2908" t="s">
        <v>324</v>
      </c>
      <c r="E2908" t="s">
        <v>84</v>
      </c>
      <c r="F2908">
        <v>8714606133</v>
      </c>
      <c r="G2908" t="s">
        <v>53</v>
      </c>
      <c r="H2908">
        <v>7036</v>
      </c>
      <c r="I2908" t="s">
        <v>5734</v>
      </c>
      <c r="J2908" t="s">
        <v>31</v>
      </c>
      <c r="K2908" t="s">
        <v>32</v>
      </c>
      <c r="L2908" t="s">
        <v>17747</v>
      </c>
      <c r="M2908" s="1">
        <v>0.47986111111111113</v>
      </c>
      <c r="N2908" t="s">
        <v>33</v>
      </c>
      <c r="O2908" t="s">
        <v>33</v>
      </c>
      <c r="P2908" s="2">
        <v>2.0833333333333335E-4</v>
      </c>
      <c r="Q2908" s="2">
        <v>9.2592592592592588E-5</v>
      </c>
      <c r="R2908">
        <v>100</v>
      </c>
      <c r="S2908" s="3">
        <v>45876.375</v>
      </c>
      <c r="T2908" t="s">
        <v>54</v>
      </c>
      <c r="U2908" t="s">
        <v>5734</v>
      </c>
      <c r="V2908" s="3">
        <v>45871.490972222222</v>
      </c>
      <c r="W2908" t="s">
        <v>528</v>
      </c>
      <c r="Y2908" s="4">
        <v>45876</v>
      </c>
      <c r="Z2908" s="2">
        <v>0.81263888888888891</v>
      </c>
    </row>
    <row r="2909" spans="1:26" x14ac:dyDescent="0.3">
      <c r="A2909">
        <v>135122</v>
      </c>
      <c r="B2909" t="s">
        <v>602</v>
      </c>
      <c r="C2909" t="s">
        <v>27</v>
      </c>
      <c r="D2909" t="s">
        <v>333</v>
      </c>
      <c r="E2909" t="s">
        <v>48</v>
      </c>
      <c r="F2909">
        <v>7878544474</v>
      </c>
      <c r="G2909" t="s">
        <v>334</v>
      </c>
      <c r="H2909">
        <v>7348</v>
      </c>
      <c r="I2909" t="s">
        <v>14947</v>
      </c>
      <c r="J2909" t="s">
        <v>31</v>
      </c>
      <c r="K2909" t="s">
        <v>32</v>
      </c>
      <c r="L2909" t="s">
        <v>17748</v>
      </c>
      <c r="M2909" s="1">
        <v>0.47916666666666669</v>
      </c>
      <c r="N2909" t="s">
        <v>33</v>
      </c>
      <c r="O2909" t="s">
        <v>33</v>
      </c>
      <c r="P2909" s="2">
        <v>1.8518518518518518E-4</v>
      </c>
      <c r="Q2909" s="2">
        <v>8.1018518518518516E-5</v>
      </c>
      <c r="R2909">
        <v>100</v>
      </c>
      <c r="S2909" s="3">
        <v>45876.375</v>
      </c>
      <c r="T2909" t="s">
        <v>54</v>
      </c>
      <c r="U2909" t="s">
        <v>14947</v>
      </c>
      <c r="V2909" s="3">
        <v>45871.642361111109</v>
      </c>
      <c r="W2909" t="s">
        <v>603</v>
      </c>
      <c r="Y2909" s="4">
        <v>45876</v>
      </c>
      <c r="Z2909" s="2">
        <v>0.81263888888888891</v>
      </c>
    </row>
    <row r="2910" spans="1:26" x14ac:dyDescent="0.3">
      <c r="A2910">
        <v>17107</v>
      </c>
      <c r="B2910" t="s">
        <v>506</v>
      </c>
      <c r="C2910" t="s">
        <v>27</v>
      </c>
      <c r="D2910" t="s">
        <v>324</v>
      </c>
      <c r="E2910" t="s">
        <v>84</v>
      </c>
      <c r="F2910">
        <v>8714606133</v>
      </c>
      <c r="G2910" t="s">
        <v>53</v>
      </c>
      <c r="H2910">
        <v>7036</v>
      </c>
      <c r="I2910" t="s">
        <v>5744</v>
      </c>
      <c r="J2910" t="s">
        <v>31</v>
      </c>
      <c r="K2910" t="s">
        <v>32</v>
      </c>
      <c r="L2910" t="s">
        <v>17749</v>
      </c>
      <c r="M2910" s="1">
        <v>0.47916666666666669</v>
      </c>
      <c r="N2910" t="s">
        <v>33</v>
      </c>
      <c r="O2910" t="s">
        <v>33</v>
      </c>
      <c r="P2910" s="2">
        <v>2.199074074074074E-4</v>
      </c>
      <c r="Q2910" s="2">
        <v>6.9444444444444444E-5</v>
      </c>
      <c r="R2910">
        <v>100</v>
      </c>
      <c r="S2910" s="3">
        <v>45876.375</v>
      </c>
      <c r="T2910" t="s">
        <v>54</v>
      </c>
      <c r="U2910" t="s">
        <v>5744</v>
      </c>
      <c r="V2910" s="3">
        <v>45871.490972222222</v>
      </c>
      <c r="W2910" t="s">
        <v>528</v>
      </c>
      <c r="Y2910" s="4">
        <v>45876</v>
      </c>
      <c r="Z2910" s="2">
        <v>0.81263888888888891</v>
      </c>
    </row>
    <row r="2911" spans="1:26" x14ac:dyDescent="0.3">
      <c r="A2911">
        <v>135122</v>
      </c>
      <c r="B2911" t="s">
        <v>602</v>
      </c>
      <c r="C2911" t="s">
        <v>27</v>
      </c>
      <c r="D2911" t="s">
        <v>333</v>
      </c>
      <c r="E2911" t="s">
        <v>48</v>
      </c>
      <c r="F2911">
        <v>7878544474</v>
      </c>
      <c r="G2911" t="s">
        <v>334</v>
      </c>
      <c r="H2911">
        <v>7348</v>
      </c>
      <c r="I2911" t="s">
        <v>14953</v>
      </c>
      <c r="J2911" t="s">
        <v>31</v>
      </c>
      <c r="K2911" t="s">
        <v>32</v>
      </c>
      <c r="L2911" t="s">
        <v>17748</v>
      </c>
      <c r="M2911" s="1">
        <v>0.47916666666666669</v>
      </c>
      <c r="N2911" t="s">
        <v>33</v>
      </c>
      <c r="O2911" t="s">
        <v>33</v>
      </c>
      <c r="P2911" s="2">
        <v>1.1574074074074075E-4</v>
      </c>
      <c r="Q2911" s="2">
        <v>6.9444444444444444E-5</v>
      </c>
      <c r="R2911">
        <v>100</v>
      </c>
      <c r="S2911" s="3">
        <v>45876.375</v>
      </c>
      <c r="T2911" t="s">
        <v>54</v>
      </c>
      <c r="U2911" t="s">
        <v>14953</v>
      </c>
      <c r="V2911" s="3">
        <v>45871.642361111109</v>
      </c>
      <c r="W2911" t="s">
        <v>603</v>
      </c>
      <c r="Y2911" s="4">
        <v>45876</v>
      </c>
      <c r="Z2911" s="2">
        <v>0.81263888888888891</v>
      </c>
    </row>
    <row r="2912" spans="1:26" x14ac:dyDescent="0.3">
      <c r="A2912">
        <v>17107</v>
      </c>
      <c r="B2912" t="s">
        <v>506</v>
      </c>
      <c r="C2912" t="s">
        <v>27</v>
      </c>
      <c r="D2912" t="s">
        <v>324</v>
      </c>
      <c r="E2912" t="s">
        <v>84</v>
      </c>
      <c r="F2912">
        <v>8714606133</v>
      </c>
      <c r="G2912" t="s">
        <v>53</v>
      </c>
      <c r="H2912">
        <v>7036</v>
      </c>
      <c r="I2912" t="s">
        <v>5747</v>
      </c>
      <c r="J2912" t="s">
        <v>31</v>
      </c>
      <c r="K2912" t="s">
        <v>32</v>
      </c>
      <c r="L2912" t="s">
        <v>17750</v>
      </c>
      <c r="M2912" s="1">
        <v>0.47916666666666669</v>
      </c>
      <c r="N2912" t="s">
        <v>33</v>
      </c>
      <c r="O2912" t="s">
        <v>33</v>
      </c>
      <c r="P2912" s="2">
        <v>1.1574074074074075E-4</v>
      </c>
      <c r="Q2912" s="2">
        <v>6.9444444444444444E-5</v>
      </c>
      <c r="R2912">
        <v>100</v>
      </c>
      <c r="S2912" s="3">
        <v>45876.375</v>
      </c>
      <c r="T2912" t="s">
        <v>54</v>
      </c>
      <c r="U2912" t="s">
        <v>5747</v>
      </c>
      <c r="V2912" s="3">
        <v>45871.490972222222</v>
      </c>
      <c r="W2912" t="s">
        <v>528</v>
      </c>
      <c r="Y2912" s="4">
        <v>45876</v>
      </c>
      <c r="Z2912" s="2">
        <v>0.81263888888888891</v>
      </c>
    </row>
    <row r="2913" spans="1:26" x14ac:dyDescent="0.3">
      <c r="A2913">
        <v>135122</v>
      </c>
      <c r="B2913" t="s">
        <v>602</v>
      </c>
      <c r="C2913" t="s">
        <v>27</v>
      </c>
      <c r="D2913" t="s">
        <v>333</v>
      </c>
      <c r="E2913" t="s">
        <v>48</v>
      </c>
      <c r="F2913">
        <v>7878544474</v>
      </c>
      <c r="G2913" t="s">
        <v>334</v>
      </c>
      <c r="H2913">
        <v>7348</v>
      </c>
      <c r="I2913" t="s">
        <v>14957</v>
      </c>
      <c r="J2913" t="s">
        <v>31</v>
      </c>
      <c r="K2913" t="s">
        <v>32</v>
      </c>
      <c r="L2913" t="s">
        <v>17748</v>
      </c>
      <c r="M2913" s="1">
        <v>0.47916666666666669</v>
      </c>
      <c r="N2913" t="s">
        <v>33</v>
      </c>
      <c r="O2913" t="s">
        <v>33</v>
      </c>
      <c r="P2913" s="2">
        <v>1.6203703703703703E-4</v>
      </c>
      <c r="Q2913" s="2">
        <v>5.7870370370370373E-5</v>
      </c>
      <c r="R2913">
        <v>100</v>
      </c>
      <c r="S2913" s="3">
        <v>45876.375</v>
      </c>
      <c r="T2913" t="s">
        <v>54</v>
      </c>
      <c r="U2913" t="s">
        <v>14957</v>
      </c>
      <c r="V2913" s="3">
        <v>45871.642361111109</v>
      </c>
      <c r="W2913" t="s">
        <v>603</v>
      </c>
      <c r="Y2913" s="4">
        <v>45876</v>
      </c>
      <c r="Z2913" s="2">
        <v>0.81263888888888891</v>
      </c>
    </row>
    <row r="2914" spans="1:26" x14ac:dyDescent="0.3">
      <c r="A2914">
        <v>132170</v>
      </c>
      <c r="B2914" t="s">
        <v>208</v>
      </c>
      <c r="C2914" t="s">
        <v>27</v>
      </c>
      <c r="D2914" t="s">
        <v>51</v>
      </c>
      <c r="E2914" t="s">
        <v>52</v>
      </c>
      <c r="F2914">
        <v>9745897844</v>
      </c>
      <c r="G2914" t="s">
        <v>53</v>
      </c>
      <c r="H2914">
        <v>7022</v>
      </c>
      <c r="I2914" t="s">
        <v>4341</v>
      </c>
      <c r="J2914" t="s">
        <v>31</v>
      </c>
      <c r="K2914" t="s">
        <v>32</v>
      </c>
      <c r="L2914" t="s">
        <v>17751</v>
      </c>
      <c r="M2914" s="1">
        <v>0.47986111111111113</v>
      </c>
      <c r="N2914" t="s">
        <v>33</v>
      </c>
      <c r="O2914" t="s">
        <v>33</v>
      </c>
      <c r="P2914" s="2">
        <v>7.407407407407407E-4</v>
      </c>
      <c r="Q2914" s="2">
        <v>4.9768518518518521E-4</v>
      </c>
      <c r="R2914">
        <v>100</v>
      </c>
      <c r="S2914" s="3">
        <v>45876.375</v>
      </c>
      <c r="T2914" t="s">
        <v>54</v>
      </c>
      <c r="U2914" t="s">
        <v>4341</v>
      </c>
      <c r="V2914" s="3">
        <v>45871.490277777775</v>
      </c>
      <c r="W2914" t="s">
        <v>1041</v>
      </c>
      <c r="Y2914" s="4">
        <v>45876</v>
      </c>
      <c r="Z2914" s="2">
        <v>0.81263888888888891</v>
      </c>
    </row>
    <row r="2915" spans="1:26" x14ac:dyDescent="0.3">
      <c r="A2915">
        <v>17107</v>
      </c>
      <c r="B2915" t="s">
        <v>506</v>
      </c>
      <c r="C2915" t="s">
        <v>27</v>
      </c>
      <c r="D2915" t="s">
        <v>324</v>
      </c>
      <c r="E2915" t="s">
        <v>84</v>
      </c>
      <c r="F2915">
        <v>8714606133</v>
      </c>
      <c r="G2915" t="s">
        <v>53</v>
      </c>
      <c r="H2915">
        <v>7036</v>
      </c>
      <c r="I2915" t="s">
        <v>5759</v>
      </c>
      <c r="J2915" t="s">
        <v>31</v>
      </c>
      <c r="K2915" t="s">
        <v>32</v>
      </c>
      <c r="L2915" t="s">
        <v>17752</v>
      </c>
      <c r="M2915" s="1">
        <v>0.47916666666666669</v>
      </c>
      <c r="N2915" t="s">
        <v>33</v>
      </c>
      <c r="O2915" t="s">
        <v>33</v>
      </c>
      <c r="P2915" s="5">
        <v>1.1155092592592593</v>
      </c>
      <c r="Q2915" s="2">
        <v>1.0416666666666667E-4</v>
      </c>
      <c r="R2915">
        <v>100</v>
      </c>
      <c r="S2915" s="3">
        <v>45876.375</v>
      </c>
      <c r="T2915" t="s">
        <v>54</v>
      </c>
      <c r="U2915" t="s">
        <v>5759</v>
      </c>
      <c r="V2915" s="3">
        <v>45871.490972222222</v>
      </c>
      <c r="W2915" t="s">
        <v>528</v>
      </c>
      <c r="Y2915" s="4">
        <v>45876</v>
      </c>
      <c r="Z2915" s="2">
        <v>0.81263888888888891</v>
      </c>
    </row>
    <row r="2916" spans="1:26" x14ac:dyDescent="0.3">
      <c r="A2916">
        <v>134721</v>
      </c>
      <c r="B2916" t="s">
        <v>924</v>
      </c>
      <c r="C2916" t="s">
        <v>27</v>
      </c>
      <c r="D2916" t="s">
        <v>329</v>
      </c>
      <c r="E2916" t="s">
        <v>76</v>
      </c>
      <c r="F2916">
        <v>9303511813</v>
      </c>
      <c r="G2916" t="s">
        <v>43</v>
      </c>
      <c r="H2916">
        <v>7123</v>
      </c>
      <c r="I2916" t="s">
        <v>14346</v>
      </c>
      <c r="J2916" t="s">
        <v>31</v>
      </c>
      <c r="K2916" t="s">
        <v>32</v>
      </c>
      <c r="L2916" t="s">
        <v>17753</v>
      </c>
      <c r="M2916" s="1">
        <v>0.47916666666666669</v>
      </c>
      <c r="N2916" t="s">
        <v>33</v>
      </c>
      <c r="O2916" t="s">
        <v>33</v>
      </c>
      <c r="P2916" s="2">
        <v>5.5023148148148147E-2</v>
      </c>
      <c r="Q2916" s="2">
        <v>2.0833333333333335E-4</v>
      </c>
      <c r="R2916">
        <v>100</v>
      </c>
      <c r="S2916" s="3">
        <v>45876.375</v>
      </c>
      <c r="T2916" t="s">
        <v>54</v>
      </c>
      <c r="U2916" t="s">
        <v>14346</v>
      </c>
      <c r="V2916" s="3">
        <v>45871.642361111109</v>
      </c>
      <c r="W2916" t="s">
        <v>936</v>
      </c>
      <c r="Y2916" s="4">
        <v>45876</v>
      </c>
      <c r="Z2916" s="2">
        <v>0.81263888888888891</v>
      </c>
    </row>
    <row r="2917" spans="1:26" x14ac:dyDescent="0.3">
      <c r="A2917">
        <v>135122</v>
      </c>
      <c r="B2917" t="s">
        <v>602</v>
      </c>
      <c r="C2917" t="s">
        <v>27</v>
      </c>
      <c r="D2917" t="s">
        <v>333</v>
      </c>
      <c r="E2917" t="s">
        <v>48</v>
      </c>
      <c r="F2917">
        <v>7878544474</v>
      </c>
      <c r="G2917" t="s">
        <v>334</v>
      </c>
      <c r="H2917">
        <v>7348</v>
      </c>
      <c r="I2917" t="s">
        <v>14949</v>
      </c>
      <c r="J2917" t="s">
        <v>31</v>
      </c>
      <c r="K2917" t="s">
        <v>32</v>
      </c>
      <c r="L2917" t="s">
        <v>17748</v>
      </c>
      <c r="M2917" s="1">
        <v>0.47916666666666669</v>
      </c>
      <c r="N2917" t="s">
        <v>33</v>
      </c>
      <c r="O2917" t="s">
        <v>33</v>
      </c>
      <c r="P2917" s="2">
        <v>0.10922453703703704</v>
      </c>
      <c r="Q2917" s="2">
        <v>9.2592592592592588E-5</v>
      </c>
      <c r="R2917">
        <v>0</v>
      </c>
      <c r="S2917" s="3">
        <v>45876.375</v>
      </c>
      <c r="T2917" t="s">
        <v>54</v>
      </c>
      <c r="U2917" t="s">
        <v>14949</v>
      </c>
      <c r="V2917" s="3">
        <v>45871.642361111109</v>
      </c>
      <c r="W2917" t="s">
        <v>603</v>
      </c>
      <c r="Y2917" s="4">
        <v>45876</v>
      </c>
      <c r="Z2917" s="2">
        <v>0.81263888888888891</v>
      </c>
    </row>
    <row r="2918" spans="1:26" x14ac:dyDescent="0.3">
      <c r="A2918">
        <v>134574</v>
      </c>
      <c r="B2918" t="s">
        <v>650</v>
      </c>
      <c r="C2918" t="s">
        <v>27</v>
      </c>
      <c r="D2918" t="s">
        <v>547</v>
      </c>
      <c r="E2918" t="s">
        <v>76</v>
      </c>
      <c r="F2918">
        <v>8982831323</v>
      </c>
      <c r="G2918" t="s">
        <v>43</v>
      </c>
      <c r="H2918">
        <v>7128</v>
      </c>
      <c r="I2918" t="s">
        <v>14358</v>
      </c>
      <c r="J2918" t="s">
        <v>31</v>
      </c>
      <c r="K2918" t="s">
        <v>32</v>
      </c>
      <c r="L2918" t="s">
        <v>17754</v>
      </c>
      <c r="M2918" s="1">
        <v>0.47986111111111113</v>
      </c>
      <c r="N2918" t="s">
        <v>33</v>
      </c>
      <c r="O2918" t="s">
        <v>33</v>
      </c>
      <c r="P2918" s="2">
        <v>5.8321759259259261E-2</v>
      </c>
      <c r="Q2918" s="2">
        <v>1.1689814814814816E-3</v>
      </c>
      <c r="R2918">
        <v>100</v>
      </c>
      <c r="S2918" s="3">
        <v>45876.375</v>
      </c>
      <c r="T2918" t="s">
        <v>54</v>
      </c>
      <c r="U2918" t="s">
        <v>14358</v>
      </c>
      <c r="V2918" s="3">
        <v>45871.642361111109</v>
      </c>
      <c r="W2918" t="s">
        <v>782</v>
      </c>
      <c r="Y2918" s="4">
        <v>45876</v>
      </c>
      <c r="Z2918" s="2">
        <v>0.81263888888888891</v>
      </c>
    </row>
    <row r="2919" spans="1:26" x14ac:dyDescent="0.3">
      <c r="A2919">
        <v>134641</v>
      </c>
      <c r="B2919" t="s">
        <v>361</v>
      </c>
      <c r="C2919" t="s">
        <v>27</v>
      </c>
      <c r="D2919" t="s">
        <v>315</v>
      </c>
      <c r="E2919" t="s">
        <v>52</v>
      </c>
      <c r="F2919">
        <v>6238293488</v>
      </c>
      <c r="G2919" t="s">
        <v>53</v>
      </c>
      <c r="H2919">
        <v>7004</v>
      </c>
      <c r="I2919" t="s">
        <v>3857</v>
      </c>
      <c r="J2919" t="s">
        <v>31</v>
      </c>
      <c r="K2919" t="s">
        <v>32</v>
      </c>
      <c r="L2919" t="s">
        <v>17755</v>
      </c>
      <c r="M2919" s="1">
        <v>0.48402777777777778</v>
      </c>
      <c r="N2919" t="s">
        <v>33</v>
      </c>
      <c r="O2919" t="s">
        <v>33</v>
      </c>
      <c r="P2919" s="2">
        <v>2.7465277777777779E-2</v>
      </c>
      <c r="Q2919" s="2">
        <v>5.0347222222222225E-3</v>
      </c>
      <c r="R2919">
        <v>100</v>
      </c>
      <c r="S2919" s="3">
        <v>45876.375</v>
      </c>
      <c r="T2919" t="s">
        <v>54</v>
      </c>
      <c r="U2919" t="s">
        <v>3857</v>
      </c>
      <c r="V2919" s="3">
        <v>45871.490277777775</v>
      </c>
      <c r="W2919" t="s">
        <v>1006</v>
      </c>
      <c r="Y2919" s="4">
        <v>45876</v>
      </c>
      <c r="Z2919" s="2">
        <v>0.81263888888888891</v>
      </c>
    </row>
    <row r="2920" spans="1:26" x14ac:dyDescent="0.3">
      <c r="A2920">
        <v>2150</v>
      </c>
      <c r="B2920" t="s">
        <v>67</v>
      </c>
      <c r="C2920" t="s">
        <v>27</v>
      </c>
      <c r="D2920" t="s">
        <v>51</v>
      </c>
      <c r="E2920" t="s">
        <v>52</v>
      </c>
      <c r="F2920">
        <v>8589975028</v>
      </c>
      <c r="G2920" t="s">
        <v>53</v>
      </c>
      <c r="H2920">
        <v>7052</v>
      </c>
      <c r="I2920" t="s">
        <v>5098</v>
      </c>
      <c r="J2920" t="s">
        <v>31</v>
      </c>
      <c r="K2920" t="s">
        <v>32</v>
      </c>
      <c r="L2920" t="s">
        <v>17756</v>
      </c>
      <c r="M2920" s="1">
        <v>0.47916666666666669</v>
      </c>
      <c r="N2920" t="s">
        <v>33</v>
      </c>
      <c r="O2920" t="s">
        <v>33</v>
      </c>
      <c r="P2920" s="2">
        <v>1.8634259259259259E-3</v>
      </c>
      <c r="Q2920" s="2">
        <v>8.1018518518518516E-4</v>
      </c>
      <c r="R2920">
        <v>5</v>
      </c>
      <c r="S2920" s="3">
        <v>45876.375</v>
      </c>
      <c r="T2920" t="s">
        <v>54</v>
      </c>
      <c r="U2920" t="s">
        <v>5098</v>
      </c>
      <c r="V2920" s="3">
        <v>45871.490277777775</v>
      </c>
      <c r="W2920" t="s">
        <v>1005</v>
      </c>
      <c r="Y2920" s="4">
        <v>45876</v>
      </c>
      <c r="Z2920" s="2">
        <v>0.81263888888888891</v>
      </c>
    </row>
    <row r="2921" spans="1:26" x14ac:dyDescent="0.3">
      <c r="A2921">
        <v>27390</v>
      </c>
      <c r="B2921" t="s">
        <v>204</v>
      </c>
      <c r="C2921" t="s">
        <v>27</v>
      </c>
      <c r="D2921" t="s">
        <v>41</v>
      </c>
      <c r="E2921" t="s">
        <v>42</v>
      </c>
      <c r="F2921">
        <v>9098218503</v>
      </c>
      <c r="G2921" t="s">
        <v>43</v>
      </c>
      <c r="H2921">
        <v>7043</v>
      </c>
      <c r="I2921" t="s">
        <v>9470</v>
      </c>
      <c r="J2921" t="s">
        <v>31</v>
      </c>
      <c r="K2921" t="s">
        <v>32</v>
      </c>
      <c r="L2921" t="s">
        <v>18602</v>
      </c>
      <c r="M2921" s="1">
        <v>0.68541666666666667</v>
      </c>
      <c r="N2921" t="s">
        <v>33</v>
      </c>
      <c r="O2921" t="s">
        <v>33</v>
      </c>
      <c r="P2921" s="2">
        <v>1.0416666666666667E-4</v>
      </c>
      <c r="Q2921" s="2">
        <v>0.2071875</v>
      </c>
      <c r="R2921">
        <v>100</v>
      </c>
      <c r="S2921" s="3">
        <v>45876.375</v>
      </c>
      <c r="T2921" t="s">
        <v>54</v>
      </c>
      <c r="U2921" t="s">
        <v>9470</v>
      </c>
      <c r="V2921" s="3">
        <v>45871.571527777778</v>
      </c>
      <c r="W2921" t="s">
        <v>9462</v>
      </c>
      <c r="Y2921" s="4">
        <v>45876</v>
      </c>
      <c r="Z2921" s="2">
        <v>0.81263888888888891</v>
      </c>
    </row>
    <row r="2922" spans="1:26" x14ac:dyDescent="0.3">
      <c r="A2922">
        <v>135303</v>
      </c>
      <c r="B2922" t="s">
        <v>1584</v>
      </c>
      <c r="C2922" t="s">
        <v>27</v>
      </c>
      <c r="D2922" t="s">
        <v>73</v>
      </c>
      <c r="E2922" t="s">
        <v>70</v>
      </c>
      <c r="F2922">
        <v>9575008830</v>
      </c>
      <c r="G2922" t="s">
        <v>43</v>
      </c>
      <c r="H2922">
        <v>7145</v>
      </c>
      <c r="I2922" t="s">
        <v>10278</v>
      </c>
      <c r="J2922" t="s">
        <v>31</v>
      </c>
      <c r="K2922" t="s">
        <v>32</v>
      </c>
      <c r="L2922" t="s">
        <v>17757</v>
      </c>
      <c r="M2922" s="1">
        <v>0.47847222222222224</v>
      </c>
      <c r="N2922" t="s">
        <v>33</v>
      </c>
      <c r="O2922" t="s">
        <v>33</v>
      </c>
      <c r="P2922" s="2">
        <v>0.11295138888888889</v>
      </c>
      <c r="Q2922" s="2">
        <v>3.8194444444444446E-4</v>
      </c>
      <c r="R2922">
        <v>100</v>
      </c>
      <c r="S2922" s="3">
        <v>45876.375</v>
      </c>
      <c r="T2922" t="s">
        <v>54</v>
      </c>
      <c r="U2922" t="s">
        <v>10278</v>
      </c>
      <c r="V2922" s="3">
        <v>45871.572222222225</v>
      </c>
      <c r="W2922" t="s">
        <v>1588</v>
      </c>
      <c r="Y2922" s="4">
        <v>45876</v>
      </c>
      <c r="Z2922" s="2">
        <v>0.81263888888888891</v>
      </c>
    </row>
    <row r="2923" spans="1:26" x14ac:dyDescent="0.3">
      <c r="A2923">
        <v>133898</v>
      </c>
      <c r="B2923" t="s">
        <v>208</v>
      </c>
      <c r="C2923" t="s">
        <v>27</v>
      </c>
      <c r="D2923" t="s">
        <v>51</v>
      </c>
      <c r="E2923" t="s">
        <v>52</v>
      </c>
      <c r="F2923">
        <v>9946956659</v>
      </c>
      <c r="G2923" t="s">
        <v>53</v>
      </c>
      <c r="H2923">
        <v>7022</v>
      </c>
      <c r="I2923" t="s">
        <v>4318</v>
      </c>
      <c r="J2923" t="s">
        <v>31</v>
      </c>
      <c r="K2923" t="s">
        <v>32</v>
      </c>
      <c r="L2923" t="s">
        <v>16934</v>
      </c>
      <c r="M2923" s="1">
        <v>0.47847222222222224</v>
      </c>
      <c r="N2923" t="s">
        <v>33</v>
      </c>
      <c r="O2923" t="s">
        <v>33</v>
      </c>
      <c r="P2923" s="2">
        <v>0.6629976851851852</v>
      </c>
      <c r="Q2923" s="2">
        <v>2.4305555555555555E-4</v>
      </c>
      <c r="R2923">
        <v>0</v>
      </c>
      <c r="S2923" s="3">
        <v>45876.375</v>
      </c>
      <c r="T2923" t="s">
        <v>54</v>
      </c>
      <c r="U2923" t="s">
        <v>4318</v>
      </c>
      <c r="V2923" s="3">
        <v>45871.490277777775</v>
      </c>
      <c r="W2923" t="s">
        <v>209</v>
      </c>
      <c r="Y2923" s="4">
        <v>45876</v>
      </c>
      <c r="Z2923" s="2">
        <v>0.81263888888888891</v>
      </c>
    </row>
    <row r="2924" spans="1:26" x14ac:dyDescent="0.3">
      <c r="A2924">
        <v>130696</v>
      </c>
      <c r="B2924" t="s">
        <v>956</v>
      </c>
      <c r="C2924" t="s">
        <v>27</v>
      </c>
      <c r="D2924" t="s">
        <v>315</v>
      </c>
      <c r="E2924" t="s">
        <v>52</v>
      </c>
      <c r="F2924">
        <v>9846165306</v>
      </c>
      <c r="G2924" t="s">
        <v>53</v>
      </c>
      <c r="H2924">
        <v>7011</v>
      </c>
      <c r="I2924" t="s">
        <v>4151</v>
      </c>
      <c r="J2924" t="s">
        <v>31</v>
      </c>
      <c r="K2924" t="s">
        <v>32</v>
      </c>
      <c r="L2924" t="s">
        <v>17758</v>
      </c>
      <c r="M2924" s="1">
        <v>0.48402777777777778</v>
      </c>
      <c r="N2924" t="s">
        <v>33</v>
      </c>
      <c r="O2924" t="s">
        <v>33</v>
      </c>
      <c r="P2924" s="2">
        <v>1.3819444444444445E-2</v>
      </c>
      <c r="Q2924" s="2">
        <v>6.3078703703703708E-3</v>
      </c>
      <c r="R2924">
        <v>0</v>
      </c>
      <c r="S2924" s="3">
        <v>45876.375</v>
      </c>
      <c r="T2924" t="s">
        <v>54</v>
      </c>
      <c r="U2924" t="s">
        <v>4151</v>
      </c>
      <c r="V2924" s="3">
        <v>45871.490277777775</v>
      </c>
      <c r="W2924" t="s">
        <v>1001</v>
      </c>
      <c r="Y2924" s="4">
        <v>45876</v>
      </c>
      <c r="Z2924" s="2">
        <v>0.81263888888888891</v>
      </c>
    </row>
    <row r="2925" spans="1:26" x14ac:dyDescent="0.3">
      <c r="A2925">
        <v>136013</v>
      </c>
      <c r="B2925" t="s">
        <v>517</v>
      </c>
      <c r="C2925" t="s">
        <v>27</v>
      </c>
      <c r="D2925" t="s">
        <v>295</v>
      </c>
      <c r="E2925" t="s">
        <v>84</v>
      </c>
      <c r="F2925">
        <v>6369542427</v>
      </c>
      <c r="G2925" t="s">
        <v>53</v>
      </c>
      <c r="H2925">
        <v>7075</v>
      </c>
      <c r="I2925" t="s">
        <v>6774</v>
      </c>
      <c r="J2925" t="s">
        <v>31</v>
      </c>
      <c r="K2925" t="s">
        <v>32</v>
      </c>
      <c r="L2925" t="s">
        <v>17759</v>
      </c>
      <c r="M2925" s="1">
        <v>0.47847222222222224</v>
      </c>
      <c r="N2925" t="s">
        <v>33</v>
      </c>
      <c r="O2925" t="s">
        <v>33</v>
      </c>
      <c r="P2925" s="2">
        <v>5.4282407407407404E-2</v>
      </c>
      <c r="Q2925" s="2">
        <v>2.6620370370370372E-4</v>
      </c>
      <c r="R2925">
        <v>100</v>
      </c>
      <c r="S2925" s="3">
        <v>45876.375</v>
      </c>
      <c r="T2925" t="s">
        <v>54</v>
      </c>
      <c r="U2925" t="s">
        <v>6774</v>
      </c>
      <c r="V2925" s="3">
        <v>45871.491666666669</v>
      </c>
      <c r="W2925" t="s">
        <v>307</v>
      </c>
      <c r="Y2925" s="4">
        <v>45876</v>
      </c>
      <c r="Z2925" s="2">
        <v>0.81263888888888891</v>
      </c>
    </row>
    <row r="2926" spans="1:26" x14ac:dyDescent="0.3">
      <c r="A2926">
        <v>132508</v>
      </c>
      <c r="B2926" t="s">
        <v>357</v>
      </c>
      <c r="C2926" t="s">
        <v>27</v>
      </c>
      <c r="D2926" t="s">
        <v>51</v>
      </c>
      <c r="E2926" t="s">
        <v>52</v>
      </c>
      <c r="F2926">
        <v>8921580946</v>
      </c>
      <c r="G2926" t="s">
        <v>53</v>
      </c>
      <c r="H2926">
        <v>7053</v>
      </c>
      <c r="I2926" t="s">
        <v>6146</v>
      </c>
      <c r="J2926" t="s">
        <v>31</v>
      </c>
      <c r="K2926" t="s">
        <v>32</v>
      </c>
      <c r="L2926" t="s">
        <v>17760</v>
      </c>
      <c r="M2926" s="1">
        <v>0.4777777777777778</v>
      </c>
      <c r="N2926" t="s">
        <v>33</v>
      </c>
      <c r="O2926" t="s">
        <v>33</v>
      </c>
      <c r="P2926" s="2">
        <v>3.3761574074074076E-2</v>
      </c>
      <c r="Q2926" s="2">
        <v>1.8518518518518518E-4</v>
      </c>
      <c r="R2926">
        <v>30</v>
      </c>
      <c r="S2926" s="3">
        <v>45876.375</v>
      </c>
      <c r="T2926" t="s">
        <v>54</v>
      </c>
      <c r="U2926" t="s">
        <v>6146</v>
      </c>
      <c r="V2926" s="3">
        <v>45871.490972222222</v>
      </c>
      <c r="W2926" t="s">
        <v>414</v>
      </c>
      <c r="Y2926" s="4">
        <v>45876</v>
      </c>
      <c r="Z2926" s="2">
        <v>0.81263888888888891</v>
      </c>
    </row>
    <row r="2927" spans="1:26" x14ac:dyDescent="0.3">
      <c r="A2927">
        <v>134356</v>
      </c>
      <c r="B2927" t="s">
        <v>1290</v>
      </c>
      <c r="C2927" t="s">
        <v>27</v>
      </c>
      <c r="D2927" t="s">
        <v>518</v>
      </c>
      <c r="E2927" t="s">
        <v>48</v>
      </c>
      <c r="F2927">
        <v>9672752622</v>
      </c>
      <c r="G2927" t="s">
        <v>43</v>
      </c>
      <c r="H2927">
        <v>7287</v>
      </c>
      <c r="I2927" t="s">
        <v>14760</v>
      </c>
      <c r="J2927" t="s">
        <v>31</v>
      </c>
      <c r="K2927" t="s">
        <v>32</v>
      </c>
      <c r="L2927" t="s">
        <v>17761</v>
      </c>
      <c r="M2927" s="1">
        <v>0.47847222222222224</v>
      </c>
      <c r="N2927" t="s">
        <v>33</v>
      </c>
      <c r="O2927" t="s">
        <v>33</v>
      </c>
      <c r="P2927" s="2">
        <v>4.4108796296296299E-2</v>
      </c>
      <c r="Q2927" s="2">
        <v>6.9444444444444447E-4</v>
      </c>
      <c r="R2927">
        <v>100</v>
      </c>
      <c r="S2927" s="3">
        <v>45876.375</v>
      </c>
      <c r="T2927" t="s">
        <v>54</v>
      </c>
      <c r="U2927" t="s">
        <v>14760</v>
      </c>
      <c r="V2927" s="3">
        <v>45871.642361111109</v>
      </c>
      <c r="W2927" t="s">
        <v>1306</v>
      </c>
      <c r="Y2927" s="4">
        <v>45876</v>
      </c>
      <c r="Z2927" s="2">
        <v>0.81263888888888891</v>
      </c>
    </row>
    <row r="2928" spans="1:26" x14ac:dyDescent="0.3">
      <c r="A2928">
        <v>132313</v>
      </c>
      <c r="B2928" t="s">
        <v>230</v>
      </c>
      <c r="C2928" t="s">
        <v>27</v>
      </c>
      <c r="D2928" t="s">
        <v>231</v>
      </c>
      <c r="E2928" t="s">
        <v>60</v>
      </c>
      <c r="F2928">
        <v>7306423003</v>
      </c>
      <c r="G2928" t="s">
        <v>30</v>
      </c>
      <c r="H2928">
        <v>7175</v>
      </c>
      <c r="I2928" t="s">
        <v>10960</v>
      </c>
      <c r="J2928" t="s">
        <v>31</v>
      </c>
      <c r="K2928" t="s">
        <v>32</v>
      </c>
      <c r="L2928" t="s">
        <v>17762</v>
      </c>
      <c r="M2928" s="1">
        <v>0.4777777777777778</v>
      </c>
      <c r="N2928" t="s">
        <v>33</v>
      </c>
      <c r="O2928" t="s">
        <v>33</v>
      </c>
      <c r="P2928" s="2">
        <v>4.0833333333333333E-2</v>
      </c>
      <c r="Q2928" s="2">
        <v>1.1574074074074075E-4</v>
      </c>
      <c r="R2928">
        <v>100</v>
      </c>
      <c r="S2928" s="3">
        <v>45876.375</v>
      </c>
      <c r="T2928" t="s">
        <v>54</v>
      </c>
      <c r="U2928" t="s">
        <v>10960</v>
      </c>
      <c r="V2928" s="3">
        <v>45871.572916666664</v>
      </c>
      <c r="W2928" t="s">
        <v>2156</v>
      </c>
      <c r="Y2928" s="4">
        <v>45876</v>
      </c>
      <c r="Z2928" s="2">
        <v>0.81263888888888891</v>
      </c>
    </row>
    <row r="2929" spans="1:26" x14ac:dyDescent="0.3">
      <c r="A2929">
        <v>136369</v>
      </c>
      <c r="B2929" t="s">
        <v>478</v>
      </c>
      <c r="C2929" t="s">
        <v>27</v>
      </c>
      <c r="D2929" t="s">
        <v>91</v>
      </c>
      <c r="E2929" t="s">
        <v>38</v>
      </c>
      <c r="F2929">
        <v>9359791530</v>
      </c>
      <c r="G2929" t="s">
        <v>30</v>
      </c>
      <c r="H2929">
        <v>7223</v>
      </c>
      <c r="I2929" t="s">
        <v>7334</v>
      </c>
      <c r="J2929" t="s">
        <v>31</v>
      </c>
      <c r="K2929" t="s">
        <v>39</v>
      </c>
      <c r="O2929" t="s">
        <v>33</v>
      </c>
      <c r="S2929" s="3">
        <v>45876.375</v>
      </c>
      <c r="T2929" t="s">
        <v>54</v>
      </c>
      <c r="U2929" t="s">
        <v>7334</v>
      </c>
      <c r="V2929" s="3">
        <v>45871.491666666669</v>
      </c>
      <c r="W2929" t="s">
        <v>3062</v>
      </c>
      <c r="Y2929" s="4">
        <v>45876</v>
      </c>
      <c r="Z2929" s="2">
        <v>0.81263888888888891</v>
      </c>
    </row>
    <row r="2930" spans="1:26" x14ac:dyDescent="0.3">
      <c r="A2930">
        <v>130984</v>
      </c>
      <c r="B2930" t="s">
        <v>1457</v>
      </c>
      <c r="C2930" t="s">
        <v>58</v>
      </c>
      <c r="D2930" t="s">
        <v>295</v>
      </c>
      <c r="E2930" t="s">
        <v>84</v>
      </c>
      <c r="F2930">
        <v>6380261144</v>
      </c>
      <c r="G2930" t="s">
        <v>53</v>
      </c>
      <c r="H2930">
        <v>7414</v>
      </c>
      <c r="I2930" t="s">
        <v>8393</v>
      </c>
      <c r="J2930" t="s">
        <v>31</v>
      </c>
      <c r="K2930" t="s">
        <v>32</v>
      </c>
      <c r="L2930" t="s">
        <v>17763</v>
      </c>
      <c r="M2930" s="1">
        <v>0.4777777777777778</v>
      </c>
      <c r="N2930" t="s">
        <v>33</v>
      </c>
      <c r="O2930" t="s">
        <v>65</v>
      </c>
      <c r="P2930" s="2">
        <v>1.6203703703703703E-3</v>
      </c>
      <c r="Q2930" s="2">
        <v>3.5879629629629629E-4</v>
      </c>
      <c r="R2930">
        <v>100</v>
      </c>
      <c r="S2930" s="3">
        <v>45876.375</v>
      </c>
      <c r="T2930" t="s">
        <v>54</v>
      </c>
      <c r="U2930" t="s">
        <v>8393</v>
      </c>
      <c r="V2930" s="3">
        <v>45871.570833333331</v>
      </c>
      <c r="W2930" t="s">
        <v>8376</v>
      </c>
      <c r="Y2930" s="4">
        <v>45876</v>
      </c>
      <c r="Z2930" s="2">
        <v>0.81263888888888891</v>
      </c>
    </row>
    <row r="2931" spans="1:26" x14ac:dyDescent="0.3">
      <c r="A2931">
        <v>131811</v>
      </c>
      <c r="B2931" t="s">
        <v>1888</v>
      </c>
      <c r="C2931" t="s">
        <v>27</v>
      </c>
      <c r="D2931" t="s">
        <v>117</v>
      </c>
      <c r="E2931" t="s">
        <v>48</v>
      </c>
      <c r="F2931">
        <v>9119122750</v>
      </c>
      <c r="G2931" t="s">
        <v>43</v>
      </c>
      <c r="H2931">
        <v>7289</v>
      </c>
      <c r="I2931" t="s">
        <v>14780</v>
      </c>
      <c r="J2931" t="s">
        <v>31</v>
      </c>
      <c r="K2931" t="s">
        <v>32</v>
      </c>
      <c r="L2931" t="s">
        <v>18609</v>
      </c>
      <c r="M2931" s="1">
        <v>0.65902777777777777</v>
      </c>
      <c r="N2931" t="s">
        <v>33</v>
      </c>
      <c r="O2931" t="s">
        <v>33</v>
      </c>
      <c r="P2931" s="2">
        <v>1.2037037037037038E-3</v>
      </c>
      <c r="Q2931" s="2">
        <v>0.18158564814814815</v>
      </c>
      <c r="R2931">
        <v>100</v>
      </c>
      <c r="S2931" s="3">
        <v>45876.375</v>
      </c>
      <c r="T2931" t="s">
        <v>54</v>
      </c>
      <c r="U2931" t="s">
        <v>14780</v>
      </c>
      <c r="V2931" s="3">
        <v>45871.642361111109</v>
      </c>
      <c r="W2931" t="s">
        <v>1889</v>
      </c>
      <c r="Y2931" s="4">
        <v>45876</v>
      </c>
      <c r="Z2931" s="2">
        <v>0.81263888888888891</v>
      </c>
    </row>
    <row r="2932" spans="1:26" x14ac:dyDescent="0.3">
      <c r="A2932">
        <v>135521</v>
      </c>
      <c r="B2932" t="s">
        <v>281</v>
      </c>
      <c r="C2932" t="s">
        <v>27</v>
      </c>
      <c r="D2932" t="s">
        <v>83</v>
      </c>
      <c r="E2932" t="s">
        <v>84</v>
      </c>
      <c r="F2932">
        <v>9342527620</v>
      </c>
      <c r="G2932" t="s">
        <v>53</v>
      </c>
      <c r="H2932">
        <v>7014</v>
      </c>
      <c r="I2932" t="s">
        <v>5457</v>
      </c>
      <c r="J2932" t="s">
        <v>31</v>
      </c>
      <c r="K2932" t="s">
        <v>32</v>
      </c>
      <c r="L2932" t="s">
        <v>17764</v>
      </c>
      <c r="M2932" s="1">
        <v>0.4777777777777778</v>
      </c>
      <c r="N2932" t="s">
        <v>33</v>
      </c>
      <c r="O2932" t="s">
        <v>33</v>
      </c>
      <c r="P2932" s="2">
        <v>4.1296296296296296E-2</v>
      </c>
      <c r="Q2932" s="2">
        <v>5.6712962962962967E-4</v>
      </c>
      <c r="R2932">
        <v>100</v>
      </c>
      <c r="S2932" s="3">
        <v>45876.375</v>
      </c>
      <c r="T2932" t="s">
        <v>54</v>
      </c>
      <c r="U2932" t="s">
        <v>5457</v>
      </c>
      <c r="V2932" s="3">
        <v>45871.490972222222</v>
      </c>
      <c r="W2932" t="s">
        <v>282</v>
      </c>
      <c r="Y2932" s="4">
        <v>45876</v>
      </c>
      <c r="Z2932" s="2">
        <v>0.81263888888888891</v>
      </c>
    </row>
    <row r="2933" spans="1:26" x14ac:dyDescent="0.3">
      <c r="A2933">
        <v>2150</v>
      </c>
      <c r="B2933" t="s">
        <v>67</v>
      </c>
      <c r="C2933" t="s">
        <v>27</v>
      </c>
      <c r="D2933" t="s">
        <v>51</v>
      </c>
      <c r="E2933" t="s">
        <v>52</v>
      </c>
      <c r="F2933">
        <v>8589975028</v>
      </c>
      <c r="G2933" t="s">
        <v>53</v>
      </c>
      <c r="H2933">
        <v>7052</v>
      </c>
      <c r="I2933" t="s">
        <v>5131</v>
      </c>
      <c r="J2933" t="s">
        <v>31</v>
      </c>
      <c r="K2933" t="s">
        <v>32</v>
      </c>
      <c r="L2933" t="s">
        <v>17756</v>
      </c>
      <c r="M2933" s="1">
        <v>0.4777777777777778</v>
      </c>
      <c r="N2933" t="s">
        <v>33</v>
      </c>
      <c r="O2933" t="s">
        <v>33</v>
      </c>
      <c r="P2933" s="2">
        <v>0.83710648148148148</v>
      </c>
      <c r="Q2933" s="2">
        <v>4.6296296296296294E-5</v>
      </c>
      <c r="R2933">
        <v>5</v>
      </c>
      <c r="S2933" s="3">
        <v>45876.375</v>
      </c>
      <c r="T2933" t="s">
        <v>54</v>
      </c>
      <c r="U2933" t="s">
        <v>5131</v>
      </c>
      <c r="V2933" s="3">
        <v>45871.490277777775</v>
      </c>
      <c r="W2933" t="s">
        <v>1005</v>
      </c>
      <c r="Y2933" s="4">
        <v>45876</v>
      </c>
      <c r="Z2933" s="2">
        <v>0.81263888888888891</v>
      </c>
    </row>
    <row r="2934" spans="1:26" x14ac:dyDescent="0.3">
      <c r="A2934">
        <v>136369</v>
      </c>
      <c r="B2934" t="s">
        <v>478</v>
      </c>
      <c r="C2934" t="s">
        <v>27</v>
      </c>
      <c r="D2934" t="s">
        <v>91</v>
      </c>
      <c r="E2934" t="s">
        <v>38</v>
      </c>
      <c r="F2934">
        <v>9359791530</v>
      </c>
      <c r="G2934" t="s">
        <v>30</v>
      </c>
      <c r="H2934">
        <v>7223</v>
      </c>
      <c r="I2934" t="s">
        <v>7337</v>
      </c>
      <c r="J2934" t="s">
        <v>31</v>
      </c>
      <c r="K2934" t="s">
        <v>39</v>
      </c>
      <c r="O2934" t="s">
        <v>33</v>
      </c>
      <c r="S2934" s="3">
        <v>45876.375</v>
      </c>
      <c r="T2934" t="s">
        <v>54</v>
      </c>
      <c r="U2934" t="s">
        <v>7337</v>
      </c>
      <c r="V2934" s="3">
        <v>45871.491666666669</v>
      </c>
      <c r="W2934" t="s">
        <v>3062</v>
      </c>
      <c r="Y2934" s="4">
        <v>45876</v>
      </c>
      <c r="Z2934" s="2">
        <v>0.81263888888888891</v>
      </c>
    </row>
    <row r="2935" spans="1:26" x14ac:dyDescent="0.3">
      <c r="A2935">
        <v>7848</v>
      </c>
      <c r="B2935" t="s">
        <v>142</v>
      </c>
      <c r="C2935" t="s">
        <v>27</v>
      </c>
      <c r="D2935" t="s">
        <v>83</v>
      </c>
      <c r="E2935" t="s">
        <v>84</v>
      </c>
      <c r="F2935">
        <v>7094496807</v>
      </c>
      <c r="G2935" t="s">
        <v>53</v>
      </c>
      <c r="H2935">
        <v>7013</v>
      </c>
      <c r="I2935" t="s">
        <v>5345</v>
      </c>
      <c r="J2935" t="s">
        <v>31</v>
      </c>
      <c r="K2935" t="s">
        <v>32</v>
      </c>
      <c r="L2935" t="s">
        <v>16012</v>
      </c>
      <c r="M2935" s="1">
        <v>0.47708333333333336</v>
      </c>
      <c r="N2935" t="s">
        <v>33</v>
      </c>
      <c r="O2935" t="s">
        <v>33</v>
      </c>
      <c r="P2935" s="2">
        <v>5.8101851851851856E-3</v>
      </c>
      <c r="Q2935" s="2">
        <v>8.1018518518518516E-5</v>
      </c>
      <c r="R2935">
        <v>100</v>
      </c>
      <c r="S2935" s="3">
        <v>45876.375</v>
      </c>
      <c r="T2935" t="s">
        <v>54</v>
      </c>
      <c r="U2935" t="s">
        <v>5345</v>
      </c>
      <c r="V2935" s="3">
        <v>45871.490972222222</v>
      </c>
      <c r="W2935" t="s">
        <v>617</v>
      </c>
      <c r="Y2935" s="4">
        <v>45876</v>
      </c>
      <c r="Z2935" s="2">
        <v>0.81263888888888891</v>
      </c>
    </row>
    <row r="2936" spans="1:26" x14ac:dyDescent="0.3">
      <c r="A2936">
        <v>133799</v>
      </c>
      <c r="B2936" t="s">
        <v>376</v>
      </c>
      <c r="C2936" t="s">
        <v>27</v>
      </c>
      <c r="D2936" t="s">
        <v>46</v>
      </c>
      <c r="E2936" t="s">
        <v>38</v>
      </c>
      <c r="F2936">
        <v>9604781364</v>
      </c>
      <c r="G2936" t="s">
        <v>30</v>
      </c>
      <c r="H2936">
        <v>1768</v>
      </c>
      <c r="I2936" t="s">
        <v>6493</v>
      </c>
      <c r="J2936" t="s">
        <v>31</v>
      </c>
      <c r="K2936" t="s">
        <v>32</v>
      </c>
      <c r="L2936" t="s">
        <v>17765</v>
      </c>
      <c r="M2936" s="1">
        <v>0.4777777777777778</v>
      </c>
      <c r="N2936" t="s">
        <v>33</v>
      </c>
      <c r="O2936" t="s">
        <v>33</v>
      </c>
      <c r="P2936" s="2">
        <v>4.0509259259259258E-4</v>
      </c>
      <c r="Q2936" s="2">
        <v>2.4305555555555555E-4</v>
      </c>
      <c r="R2936">
        <v>100</v>
      </c>
      <c r="S2936" s="3">
        <v>45876.375</v>
      </c>
      <c r="T2936" t="s">
        <v>54</v>
      </c>
      <c r="U2936" t="s">
        <v>6493</v>
      </c>
      <c r="V2936" s="3">
        <v>45871.490972222222</v>
      </c>
      <c r="W2936" t="s">
        <v>377</v>
      </c>
      <c r="Y2936" s="4">
        <v>45876</v>
      </c>
      <c r="Z2936" s="2">
        <v>0.81263888888888891</v>
      </c>
    </row>
    <row r="2937" spans="1:26" x14ac:dyDescent="0.3">
      <c r="A2937">
        <v>18118</v>
      </c>
      <c r="B2937" t="s">
        <v>911</v>
      </c>
      <c r="C2937" t="s">
        <v>27</v>
      </c>
      <c r="D2937" t="s">
        <v>76</v>
      </c>
      <c r="E2937" t="s">
        <v>76</v>
      </c>
      <c r="F2937">
        <v>8714619795</v>
      </c>
      <c r="G2937" t="s">
        <v>43</v>
      </c>
      <c r="H2937">
        <v>7063</v>
      </c>
      <c r="I2937" t="s">
        <v>13911</v>
      </c>
      <c r="J2937" t="s">
        <v>31</v>
      </c>
      <c r="K2937" t="s">
        <v>32</v>
      </c>
      <c r="L2937" t="s">
        <v>16013</v>
      </c>
      <c r="M2937" s="1">
        <v>0.47708333333333336</v>
      </c>
      <c r="N2937" t="s">
        <v>33</v>
      </c>
      <c r="O2937" t="s">
        <v>33</v>
      </c>
      <c r="P2937" s="2">
        <v>1.7951388888888888E-2</v>
      </c>
      <c r="Q2937" s="2">
        <v>1.7361111111111112E-4</v>
      </c>
      <c r="R2937">
        <v>0</v>
      </c>
      <c r="S2937" s="3">
        <v>45876.375</v>
      </c>
      <c r="T2937" t="s">
        <v>54</v>
      </c>
      <c r="U2937" t="s">
        <v>13911</v>
      </c>
      <c r="V2937" s="3">
        <v>45871.64166666667</v>
      </c>
      <c r="W2937" t="s">
        <v>955</v>
      </c>
      <c r="Y2937" s="4">
        <v>45876</v>
      </c>
      <c r="Z2937" s="2">
        <v>0.81263888888888891</v>
      </c>
    </row>
    <row r="2938" spans="1:26" x14ac:dyDescent="0.3">
      <c r="A2938">
        <v>135660</v>
      </c>
      <c r="B2938" t="s">
        <v>357</v>
      </c>
      <c r="C2938" t="s">
        <v>27</v>
      </c>
      <c r="D2938" t="s">
        <v>51</v>
      </c>
      <c r="E2938" t="s">
        <v>52</v>
      </c>
      <c r="F2938">
        <v>7025704560</v>
      </c>
      <c r="G2938" t="s">
        <v>53</v>
      </c>
      <c r="H2938">
        <v>7053</v>
      </c>
      <c r="I2938" t="s">
        <v>6173</v>
      </c>
      <c r="J2938" t="s">
        <v>31</v>
      </c>
      <c r="K2938" t="s">
        <v>32</v>
      </c>
      <c r="L2938" t="s">
        <v>16014</v>
      </c>
      <c r="M2938" s="1">
        <v>0.47708333333333336</v>
      </c>
      <c r="N2938" t="s">
        <v>33</v>
      </c>
      <c r="O2938" t="s">
        <v>33</v>
      </c>
      <c r="P2938" s="2">
        <v>0.78842592592592597</v>
      </c>
      <c r="Q2938" s="2">
        <v>2.199074074074074E-4</v>
      </c>
      <c r="R2938">
        <v>100</v>
      </c>
      <c r="S2938" s="3">
        <v>45876.375</v>
      </c>
      <c r="T2938" t="s">
        <v>54</v>
      </c>
      <c r="U2938" t="s">
        <v>6173</v>
      </c>
      <c r="V2938" s="3">
        <v>45871.490972222222</v>
      </c>
      <c r="W2938" t="s">
        <v>764</v>
      </c>
      <c r="Y2938" s="4">
        <v>45876</v>
      </c>
      <c r="Z2938" s="2">
        <v>0.81263888888888891</v>
      </c>
    </row>
    <row r="2939" spans="1:26" x14ac:dyDescent="0.3">
      <c r="A2939">
        <v>133904</v>
      </c>
      <c r="B2939" t="s">
        <v>355</v>
      </c>
      <c r="C2939" t="s">
        <v>27</v>
      </c>
      <c r="D2939" t="s">
        <v>51</v>
      </c>
      <c r="E2939" t="s">
        <v>52</v>
      </c>
      <c r="F2939">
        <v>8921871977</v>
      </c>
      <c r="G2939" t="s">
        <v>53</v>
      </c>
      <c r="H2939">
        <v>7024</v>
      </c>
      <c r="I2939" t="s">
        <v>4447</v>
      </c>
      <c r="J2939" t="s">
        <v>31</v>
      </c>
      <c r="K2939" t="s">
        <v>32</v>
      </c>
      <c r="L2939" t="s">
        <v>16015</v>
      </c>
      <c r="M2939" s="1">
        <v>0.47708333333333336</v>
      </c>
      <c r="N2939" t="s">
        <v>33</v>
      </c>
      <c r="O2939" t="s">
        <v>33</v>
      </c>
      <c r="P2939" s="2">
        <v>2.4571759259259258E-2</v>
      </c>
      <c r="Q2939" s="2">
        <v>2.3148148148148149E-4</v>
      </c>
      <c r="R2939">
        <v>100</v>
      </c>
      <c r="S2939" s="3">
        <v>45876.375</v>
      </c>
      <c r="T2939" t="s">
        <v>54</v>
      </c>
      <c r="U2939" t="s">
        <v>4447</v>
      </c>
      <c r="V2939" s="3">
        <v>45871.490277777775</v>
      </c>
      <c r="W2939" t="s">
        <v>1109</v>
      </c>
      <c r="Y2939" s="4">
        <v>45876</v>
      </c>
      <c r="Z2939" s="2">
        <v>0.81263888888888891</v>
      </c>
    </row>
    <row r="2940" spans="1:26" x14ac:dyDescent="0.3">
      <c r="A2940">
        <v>133799</v>
      </c>
      <c r="B2940" t="s">
        <v>376</v>
      </c>
      <c r="C2940" t="s">
        <v>27</v>
      </c>
      <c r="D2940" t="s">
        <v>46</v>
      </c>
      <c r="E2940" t="s">
        <v>38</v>
      </c>
      <c r="F2940">
        <v>9604781364</v>
      </c>
      <c r="G2940" t="s">
        <v>30</v>
      </c>
      <c r="H2940">
        <v>1768</v>
      </c>
      <c r="I2940" t="s">
        <v>6494</v>
      </c>
      <c r="J2940" t="s">
        <v>31</v>
      </c>
      <c r="K2940" t="s">
        <v>32</v>
      </c>
      <c r="L2940" t="s">
        <v>16016</v>
      </c>
      <c r="M2940" s="1">
        <v>0.47708333333333336</v>
      </c>
      <c r="N2940" t="s">
        <v>33</v>
      </c>
      <c r="O2940" t="s">
        <v>33</v>
      </c>
      <c r="P2940" s="2">
        <v>2.4305555555555555E-4</v>
      </c>
      <c r="Q2940" s="2">
        <v>1.9675925925925926E-4</v>
      </c>
      <c r="R2940">
        <v>100</v>
      </c>
      <c r="S2940" s="3">
        <v>45876.375</v>
      </c>
      <c r="T2940" t="s">
        <v>54</v>
      </c>
      <c r="U2940" t="s">
        <v>6494</v>
      </c>
      <c r="V2940" s="3">
        <v>45871.490972222222</v>
      </c>
      <c r="W2940" t="s">
        <v>377</v>
      </c>
      <c r="Y2940" s="4">
        <v>45876</v>
      </c>
      <c r="Z2940" s="2">
        <v>0.81263888888888891</v>
      </c>
    </row>
    <row r="2941" spans="1:26" x14ac:dyDescent="0.3">
      <c r="A2941">
        <v>29428</v>
      </c>
      <c r="B2941" t="s">
        <v>1949</v>
      </c>
      <c r="C2941" t="s">
        <v>27</v>
      </c>
      <c r="D2941" t="s">
        <v>324</v>
      </c>
      <c r="E2941" t="s">
        <v>84</v>
      </c>
      <c r="F2941">
        <v>7094010282</v>
      </c>
      <c r="G2941" t="s">
        <v>53</v>
      </c>
      <c r="H2941">
        <v>7046</v>
      </c>
      <c r="I2941" t="s">
        <v>5877</v>
      </c>
      <c r="J2941" t="s">
        <v>31</v>
      </c>
      <c r="K2941" t="s">
        <v>39</v>
      </c>
      <c r="O2941" t="s">
        <v>33</v>
      </c>
      <c r="S2941" s="3">
        <v>45876.375</v>
      </c>
      <c r="T2941" t="s">
        <v>54</v>
      </c>
      <c r="U2941" t="s">
        <v>5877</v>
      </c>
      <c r="V2941" s="3">
        <v>45871.490972222222</v>
      </c>
      <c r="W2941" t="s">
        <v>2026</v>
      </c>
      <c r="Y2941" s="4">
        <v>45876</v>
      </c>
      <c r="Z2941" s="2">
        <v>0.81263888888888891</v>
      </c>
    </row>
    <row r="2942" spans="1:26" x14ac:dyDescent="0.3">
      <c r="A2942">
        <v>20745</v>
      </c>
      <c r="B2942" t="s">
        <v>489</v>
      </c>
      <c r="C2942" t="s">
        <v>27</v>
      </c>
      <c r="D2942" t="s">
        <v>51</v>
      </c>
      <c r="E2942" t="s">
        <v>52</v>
      </c>
      <c r="F2942">
        <v>7012989185</v>
      </c>
      <c r="G2942" t="s">
        <v>53</v>
      </c>
      <c r="H2942">
        <v>7027</v>
      </c>
      <c r="I2942" t="s">
        <v>4719</v>
      </c>
      <c r="J2942" t="s">
        <v>31</v>
      </c>
      <c r="K2942" t="s">
        <v>32</v>
      </c>
      <c r="L2942" t="s">
        <v>16017</v>
      </c>
      <c r="M2942" s="1">
        <v>0.47708333333333336</v>
      </c>
      <c r="N2942" t="s">
        <v>33</v>
      </c>
      <c r="O2942" t="s">
        <v>33</v>
      </c>
      <c r="P2942" s="2">
        <v>3.7546296296296293E-2</v>
      </c>
      <c r="Q2942" s="2">
        <v>5.2083333333333333E-4</v>
      </c>
      <c r="R2942">
        <v>80</v>
      </c>
      <c r="S2942" s="3">
        <v>45876.375</v>
      </c>
      <c r="T2942" t="s">
        <v>54</v>
      </c>
      <c r="U2942" t="s">
        <v>4719</v>
      </c>
      <c r="V2942" s="3">
        <v>45871.490277777775</v>
      </c>
      <c r="W2942" t="s">
        <v>1061</v>
      </c>
      <c r="Y2942" s="4">
        <v>45876</v>
      </c>
      <c r="Z2942" s="2">
        <v>0.81263888888888891</v>
      </c>
    </row>
    <row r="2943" spans="1:26" x14ac:dyDescent="0.3">
      <c r="A2943">
        <v>133799</v>
      </c>
      <c r="B2943" t="s">
        <v>376</v>
      </c>
      <c r="C2943" t="s">
        <v>27</v>
      </c>
      <c r="D2943" t="s">
        <v>46</v>
      </c>
      <c r="E2943" t="s">
        <v>38</v>
      </c>
      <c r="F2943">
        <v>9604781364</v>
      </c>
      <c r="G2943" t="s">
        <v>30</v>
      </c>
      <c r="H2943">
        <v>1768</v>
      </c>
      <c r="I2943" t="s">
        <v>6496</v>
      </c>
      <c r="J2943" t="s">
        <v>31</v>
      </c>
      <c r="K2943" t="s">
        <v>32</v>
      </c>
      <c r="L2943" t="s">
        <v>16018</v>
      </c>
      <c r="M2943" s="1">
        <v>0.47708333333333336</v>
      </c>
      <c r="N2943" t="s">
        <v>33</v>
      </c>
      <c r="O2943" t="s">
        <v>33</v>
      </c>
      <c r="P2943" s="2">
        <v>2.199074074074074E-4</v>
      </c>
      <c r="Q2943" s="2">
        <v>1.8518518518518518E-4</v>
      </c>
      <c r="R2943">
        <v>0</v>
      </c>
      <c r="S2943" s="3">
        <v>45876.375</v>
      </c>
      <c r="T2943" t="s">
        <v>54</v>
      </c>
      <c r="U2943" t="s">
        <v>6496</v>
      </c>
      <c r="V2943" s="3">
        <v>45871.490972222222</v>
      </c>
      <c r="W2943" t="s">
        <v>377</v>
      </c>
      <c r="Y2943" s="4">
        <v>45876</v>
      </c>
      <c r="Z2943" s="2">
        <v>0.81263888888888891</v>
      </c>
    </row>
    <row r="2944" spans="1:26" x14ac:dyDescent="0.3">
      <c r="A2944">
        <v>130984</v>
      </c>
      <c r="B2944" t="s">
        <v>1457</v>
      </c>
      <c r="C2944" t="s">
        <v>58</v>
      </c>
      <c r="D2944" t="s">
        <v>295</v>
      </c>
      <c r="E2944" t="s">
        <v>84</v>
      </c>
      <c r="F2944">
        <v>6380261144</v>
      </c>
      <c r="G2944" t="s">
        <v>53</v>
      </c>
      <c r="H2944">
        <v>7414</v>
      </c>
      <c r="I2944" t="s">
        <v>8392</v>
      </c>
      <c r="J2944" t="s">
        <v>31</v>
      </c>
      <c r="K2944" t="s">
        <v>32</v>
      </c>
      <c r="L2944" t="s">
        <v>17763</v>
      </c>
      <c r="M2944" s="1">
        <v>0.48194444444444445</v>
      </c>
      <c r="N2944" t="s">
        <v>33</v>
      </c>
      <c r="O2944" t="s">
        <v>65</v>
      </c>
      <c r="P2944" s="2">
        <v>5.5555555555555556E-4</v>
      </c>
      <c r="Q2944" s="2">
        <v>5.2199074074074075E-3</v>
      </c>
      <c r="R2944">
        <v>100</v>
      </c>
      <c r="S2944" s="3">
        <v>45876.375</v>
      </c>
      <c r="T2944" t="s">
        <v>54</v>
      </c>
      <c r="U2944" t="s">
        <v>8392</v>
      </c>
      <c r="V2944" s="3">
        <v>45871.570833333331</v>
      </c>
      <c r="W2944" t="s">
        <v>8376</v>
      </c>
      <c r="Y2944" s="4">
        <v>45876</v>
      </c>
      <c r="Z2944" s="2">
        <v>0.81263888888888891</v>
      </c>
    </row>
    <row r="2945" spans="1:26" x14ac:dyDescent="0.3">
      <c r="A2945">
        <v>133799</v>
      </c>
      <c r="B2945" t="s">
        <v>376</v>
      </c>
      <c r="C2945" t="s">
        <v>27</v>
      </c>
      <c r="D2945" t="s">
        <v>46</v>
      </c>
      <c r="E2945" t="s">
        <v>38</v>
      </c>
      <c r="F2945">
        <v>9604781364</v>
      </c>
      <c r="G2945" t="s">
        <v>30</v>
      </c>
      <c r="H2945">
        <v>1768</v>
      </c>
      <c r="I2945" t="s">
        <v>6502</v>
      </c>
      <c r="J2945" t="s">
        <v>31</v>
      </c>
      <c r="K2945" t="s">
        <v>32</v>
      </c>
      <c r="L2945" t="s">
        <v>16019</v>
      </c>
      <c r="M2945" s="1">
        <v>0.47638888888888886</v>
      </c>
      <c r="N2945" t="s">
        <v>33</v>
      </c>
      <c r="O2945" t="s">
        <v>33</v>
      </c>
      <c r="P2945" s="2">
        <v>2.4305555555555555E-4</v>
      </c>
      <c r="Q2945" s="2">
        <v>1.273148148148148E-4</v>
      </c>
      <c r="R2945">
        <v>100</v>
      </c>
      <c r="S2945" s="3">
        <v>45876.375</v>
      </c>
      <c r="T2945" t="s">
        <v>54</v>
      </c>
      <c r="U2945" t="s">
        <v>6502</v>
      </c>
      <c r="V2945" s="3">
        <v>45871.490972222222</v>
      </c>
      <c r="W2945" t="s">
        <v>377</v>
      </c>
      <c r="Y2945" s="4">
        <v>45876</v>
      </c>
      <c r="Z2945" s="2">
        <v>0.81263888888888891</v>
      </c>
    </row>
    <row r="2946" spans="1:26" x14ac:dyDescent="0.3">
      <c r="A2946">
        <v>29428</v>
      </c>
      <c r="B2946" t="s">
        <v>1949</v>
      </c>
      <c r="C2946" t="s">
        <v>27</v>
      </c>
      <c r="D2946" t="s">
        <v>324</v>
      </c>
      <c r="E2946" t="s">
        <v>84</v>
      </c>
      <c r="F2946">
        <v>7094010282</v>
      </c>
      <c r="G2946" t="s">
        <v>53</v>
      </c>
      <c r="H2946">
        <v>7046</v>
      </c>
      <c r="I2946" t="s">
        <v>5881</v>
      </c>
      <c r="J2946" t="s">
        <v>31</v>
      </c>
      <c r="K2946" t="s">
        <v>39</v>
      </c>
      <c r="O2946" t="s">
        <v>33</v>
      </c>
      <c r="S2946" s="3">
        <v>45876.375</v>
      </c>
      <c r="T2946" t="s">
        <v>54</v>
      </c>
      <c r="U2946" t="s">
        <v>5881</v>
      </c>
      <c r="V2946" s="3">
        <v>45871.490972222222</v>
      </c>
      <c r="W2946" t="s">
        <v>2026</v>
      </c>
      <c r="Y2946" s="4">
        <v>45876</v>
      </c>
      <c r="Z2946" s="2">
        <v>0.81263888888888891</v>
      </c>
    </row>
    <row r="2947" spans="1:26" x14ac:dyDescent="0.3">
      <c r="A2947">
        <v>130984</v>
      </c>
      <c r="B2947" t="s">
        <v>1457</v>
      </c>
      <c r="C2947" t="s">
        <v>58</v>
      </c>
      <c r="D2947" t="s">
        <v>295</v>
      </c>
      <c r="E2947" t="s">
        <v>84</v>
      </c>
      <c r="F2947">
        <v>6380261144</v>
      </c>
      <c r="G2947" t="s">
        <v>53</v>
      </c>
      <c r="H2947">
        <v>7414</v>
      </c>
      <c r="I2947" t="s">
        <v>8394</v>
      </c>
      <c r="J2947" t="s">
        <v>31</v>
      </c>
      <c r="K2947" t="s">
        <v>32</v>
      </c>
      <c r="L2947" t="s">
        <v>16020</v>
      </c>
      <c r="M2947" s="1">
        <v>0.47638888888888886</v>
      </c>
      <c r="N2947" t="s">
        <v>33</v>
      </c>
      <c r="O2947" t="s">
        <v>33</v>
      </c>
      <c r="P2947" s="2">
        <v>1.1030092592592593E-2</v>
      </c>
      <c r="Q2947" s="2">
        <v>1.9675925925925926E-4</v>
      </c>
      <c r="R2947">
        <v>100</v>
      </c>
      <c r="S2947" s="3">
        <v>45876.375</v>
      </c>
      <c r="T2947" t="s">
        <v>54</v>
      </c>
      <c r="U2947" t="s">
        <v>8394</v>
      </c>
      <c r="V2947" s="3">
        <v>45871.570833333331</v>
      </c>
      <c r="W2947" t="s">
        <v>8376</v>
      </c>
      <c r="Y2947" s="4">
        <v>45876</v>
      </c>
      <c r="Z2947" s="2">
        <v>0.81263888888888891</v>
      </c>
    </row>
    <row r="2948" spans="1:26" x14ac:dyDescent="0.3">
      <c r="A2948">
        <v>132224</v>
      </c>
      <c r="B2948" t="s">
        <v>946</v>
      </c>
      <c r="C2948" t="s">
        <v>27</v>
      </c>
      <c r="D2948" t="s">
        <v>315</v>
      </c>
      <c r="E2948" t="s">
        <v>52</v>
      </c>
      <c r="F2948">
        <v>9072305227</v>
      </c>
      <c r="G2948" t="s">
        <v>53</v>
      </c>
      <c r="H2948">
        <v>7010</v>
      </c>
      <c r="I2948" t="s">
        <v>4131</v>
      </c>
      <c r="J2948" t="s">
        <v>31</v>
      </c>
      <c r="K2948" t="s">
        <v>32</v>
      </c>
      <c r="L2948" t="s">
        <v>16021</v>
      </c>
      <c r="M2948" s="1">
        <v>0.47638888888888886</v>
      </c>
      <c r="N2948" t="s">
        <v>33</v>
      </c>
      <c r="O2948" t="s">
        <v>33</v>
      </c>
      <c r="P2948" s="2">
        <v>0.97054398148148147</v>
      </c>
      <c r="Q2948" s="2">
        <v>2.8935185185185184E-4</v>
      </c>
      <c r="R2948">
        <v>0</v>
      </c>
      <c r="S2948" s="3">
        <v>45876.375</v>
      </c>
      <c r="T2948" t="s">
        <v>54</v>
      </c>
      <c r="U2948" t="s">
        <v>4131</v>
      </c>
      <c r="V2948" s="3">
        <v>45871.490277777775</v>
      </c>
      <c r="W2948" t="s">
        <v>1100</v>
      </c>
      <c r="Y2948" s="4">
        <v>45876</v>
      </c>
      <c r="Z2948" s="2">
        <v>0.81263888888888891</v>
      </c>
    </row>
    <row r="2949" spans="1:26" x14ac:dyDescent="0.3">
      <c r="A2949">
        <v>133799</v>
      </c>
      <c r="B2949" t="s">
        <v>376</v>
      </c>
      <c r="C2949" t="s">
        <v>27</v>
      </c>
      <c r="D2949" t="s">
        <v>46</v>
      </c>
      <c r="E2949" t="s">
        <v>38</v>
      </c>
      <c r="F2949">
        <v>9604781364</v>
      </c>
      <c r="G2949" t="s">
        <v>30</v>
      </c>
      <c r="H2949">
        <v>1768</v>
      </c>
      <c r="I2949" t="s">
        <v>6507</v>
      </c>
      <c r="J2949" t="s">
        <v>31</v>
      </c>
      <c r="K2949" t="s">
        <v>32</v>
      </c>
      <c r="L2949" t="s">
        <v>16022</v>
      </c>
      <c r="M2949" s="1">
        <v>0.47638888888888886</v>
      </c>
      <c r="N2949" t="s">
        <v>33</v>
      </c>
      <c r="O2949" t="s">
        <v>33</v>
      </c>
      <c r="P2949" s="2">
        <v>0.73241898148148143</v>
      </c>
      <c r="Q2949" s="2">
        <v>2.0833333333333335E-4</v>
      </c>
      <c r="R2949">
        <v>100</v>
      </c>
      <c r="S2949" s="3">
        <v>45876.375</v>
      </c>
      <c r="T2949" t="s">
        <v>54</v>
      </c>
      <c r="U2949" t="s">
        <v>6507</v>
      </c>
      <c r="V2949" s="3">
        <v>45871.490972222222</v>
      </c>
      <c r="W2949" t="s">
        <v>377</v>
      </c>
      <c r="Y2949" s="4">
        <v>45876</v>
      </c>
      <c r="Z2949" s="2">
        <v>0.81263888888888891</v>
      </c>
    </row>
    <row r="2950" spans="1:26" x14ac:dyDescent="0.3">
      <c r="A2950">
        <v>136709</v>
      </c>
      <c r="B2950" t="s">
        <v>66</v>
      </c>
      <c r="C2950" t="s">
        <v>27</v>
      </c>
      <c r="D2950" t="s">
        <v>51</v>
      </c>
      <c r="E2950" t="s">
        <v>52</v>
      </c>
      <c r="F2950">
        <v>8129784946</v>
      </c>
      <c r="G2950" t="s">
        <v>53</v>
      </c>
      <c r="H2950">
        <v>7005</v>
      </c>
      <c r="I2950" t="s">
        <v>3907</v>
      </c>
      <c r="J2950" t="s">
        <v>31</v>
      </c>
      <c r="K2950" t="s">
        <v>32</v>
      </c>
      <c r="L2950" t="s">
        <v>16023</v>
      </c>
      <c r="M2950" s="1">
        <v>0.47638888888888886</v>
      </c>
      <c r="N2950" t="s">
        <v>33</v>
      </c>
      <c r="O2950" t="s">
        <v>33</v>
      </c>
      <c r="P2950" s="2">
        <v>5.3368055555555557E-2</v>
      </c>
      <c r="Q2950" s="2">
        <v>3.8194444444444446E-4</v>
      </c>
      <c r="R2950">
        <v>100</v>
      </c>
      <c r="S2950" s="3">
        <v>45876.375</v>
      </c>
      <c r="T2950" t="s">
        <v>54</v>
      </c>
      <c r="U2950" t="s">
        <v>3907</v>
      </c>
      <c r="V2950" s="3">
        <v>45871.490277777775</v>
      </c>
      <c r="W2950" t="s">
        <v>3881</v>
      </c>
      <c r="Y2950" s="4">
        <v>45876</v>
      </c>
      <c r="Z2950" s="2">
        <v>0.81263888888888891</v>
      </c>
    </row>
    <row r="2951" spans="1:26" x14ac:dyDescent="0.3">
      <c r="A2951">
        <v>132971</v>
      </c>
      <c r="B2951" t="s">
        <v>1979</v>
      </c>
      <c r="C2951" t="s">
        <v>27</v>
      </c>
      <c r="D2951" t="s">
        <v>547</v>
      </c>
      <c r="E2951" t="s">
        <v>76</v>
      </c>
      <c r="F2951">
        <v>9617292839</v>
      </c>
      <c r="G2951" t="s">
        <v>43</v>
      </c>
      <c r="H2951">
        <v>7283</v>
      </c>
      <c r="I2951" t="s">
        <v>14689</v>
      </c>
      <c r="J2951" t="s">
        <v>31</v>
      </c>
      <c r="K2951" t="s">
        <v>32</v>
      </c>
      <c r="L2951" t="s">
        <v>15874</v>
      </c>
      <c r="M2951" s="1">
        <v>0.47569444444444442</v>
      </c>
      <c r="N2951" t="s">
        <v>33</v>
      </c>
      <c r="O2951" t="s">
        <v>33</v>
      </c>
      <c r="P2951" s="2">
        <v>1.3888888888888889E-3</v>
      </c>
      <c r="Q2951" s="2">
        <v>5.5555555555555556E-4</v>
      </c>
      <c r="R2951">
        <v>100</v>
      </c>
      <c r="S2951" s="3">
        <v>45876.375</v>
      </c>
      <c r="T2951" t="s">
        <v>54</v>
      </c>
      <c r="U2951" t="s">
        <v>14689</v>
      </c>
      <c r="V2951" s="3">
        <v>45871.642361111109</v>
      </c>
      <c r="W2951" t="s">
        <v>2069</v>
      </c>
      <c r="Y2951" s="4">
        <v>45876</v>
      </c>
      <c r="Z2951" s="2">
        <v>0.81263888888888891</v>
      </c>
    </row>
    <row r="2952" spans="1:26" x14ac:dyDescent="0.3">
      <c r="A2952">
        <v>134644</v>
      </c>
      <c r="B2952" t="s">
        <v>361</v>
      </c>
      <c r="C2952" t="s">
        <v>27</v>
      </c>
      <c r="D2952" t="s">
        <v>315</v>
      </c>
      <c r="E2952" t="s">
        <v>52</v>
      </c>
      <c r="F2952">
        <v>9497042579</v>
      </c>
      <c r="G2952" t="s">
        <v>53</v>
      </c>
      <c r="H2952">
        <v>7004</v>
      </c>
      <c r="I2952" t="s">
        <v>3848</v>
      </c>
      <c r="J2952" t="s">
        <v>31</v>
      </c>
      <c r="K2952" t="s">
        <v>32</v>
      </c>
      <c r="L2952" t="s">
        <v>17766</v>
      </c>
      <c r="M2952" s="1">
        <v>0.48125000000000001</v>
      </c>
      <c r="N2952" t="s">
        <v>33</v>
      </c>
      <c r="O2952" t="s">
        <v>33</v>
      </c>
      <c r="P2952" s="2">
        <v>2.6168981481481481E-2</v>
      </c>
      <c r="Q2952" s="2">
        <v>6.0416666666666665E-3</v>
      </c>
      <c r="R2952">
        <v>5</v>
      </c>
      <c r="S2952" s="3">
        <v>45876.375</v>
      </c>
      <c r="T2952" t="s">
        <v>54</v>
      </c>
      <c r="U2952" t="s">
        <v>3848</v>
      </c>
      <c r="V2952" s="3">
        <v>45871.490277777775</v>
      </c>
      <c r="W2952" t="s">
        <v>362</v>
      </c>
      <c r="Y2952" s="4">
        <v>45876</v>
      </c>
      <c r="Z2952" s="2">
        <v>0.81263888888888891</v>
      </c>
    </row>
    <row r="2953" spans="1:26" x14ac:dyDescent="0.3">
      <c r="A2953">
        <v>29407</v>
      </c>
      <c r="B2953" t="s">
        <v>353</v>
      </c>
      <c r="C2953" t="s">
        <v>27</v>
      </c>
      <c r="D2953" t="s">
        <v>148</v>
      </c>
      <c r="E2953" t="s">
        <v>29</v>
      </c>
      <c r="F2953">
        <v>9249099173</v>
      </c>
      <c r="G2953" t="s">
        <v>30</v>
      </c>
      <c r="H2953">
        <v>7163</v>
      </c>
      <c r="I2953" t="s">
        <v>10659</v>
      </c>
      <c r="J2953" t="s">
        <v>31</v>
      </c>
      <c r="K2953" t="s">
        <v>32</v>
      </c>
      <c r="L2953" t="s">
        <v>16024</v>
      </c>
      <c r="M2953" s="1">
        <v>0.47569444444444442</v>
      </c>
      <c r="N2953" t="s">
        <v>33</v>
      </c>
      <c r="O2953" t="s">
        <v>33</v>
      </c>
      <c r="P2953" s="2">
        <v>3.1064814814814816E-2</v>
      </c>
      <c r="Q2953" s="2">
        <v>3.8194444444444446E-4</v>
      </c>
      <c r="R2953">
        <v>80</v>
      </c>
      <c r="S2953" s="3">
        <v>45876.375</v>
      </c>
      <c r="T2953" t="s">
        <v>54</v>
      </c>
      <c r="U2953" t="s">
        <v>10659</v>
      </c>
      <c r="V2953" s="3">
        <v>45871.572222222225</v>
      </c>
      <c r="W2953" t="s">
        <v>1614</v>
      </c>
      <c r="Y2953" s="4">
        <v>45876</v>
      </c>
      <c r="Z2953" s="2">
        <v>0.81263888888888891</v>
      </c>
    </row>
    <row r="2954" spans="1:26" x14ac:dyDescent="0.3">
      <c r="A2954">
        <v>135657</v>
      </c>
      <c r="B2954" t="s">
        <v>409</v>
      </c>
      <c r="C2954" t="s">
        <v>27</v>
      </c>
      <c r="D2954" t="s">
        <v>315</v>
      </c>
      <c r="E2954" t="s">
        <v>52</v>
      </c>
      <c r="F2954">
        <v>9961034514</v>
      </c>
      <c r="G2954" t="s">
        <v>53</v>
      </c>
      <c r="H2954">
        <v>7037</v>
      </c>
      <c r="I2954" t="s">
        <v>4967</v>
      </c>
      <c r="J2954" t="s">
        <v>31</v>
      </c>
      <c r="K2954" t="s">
        <v>32</v>
      </c>
      <c r="L2954" t="s">
        <v>16025</v>
      </c>
      <c r="M2954" s="1">
        <v>0.47499999999999998</v>
      </c>
      <c r="N2954" t="s">
        <v>33</v>
      </c>
      <c r="O2954" t="s">
        <v>33</v>
      </c>
      <c r="P2954" s="2">
        <v>1.9675925925925924E-3</v>
      </c>
      <c r="Q2954" s="2">
        <v>4.6296296296296294E-5</v>
      </c>
      <c r="R2954">
        <v>0</v>
      </c>
      <c r="S2954" s="3">
        <v>45876.375</v>
      </c>
      <c r="T2954" t="s">
        <v>54</v>
      </c>
      <c r="U2954" t="s">
        <v>4967</v>
      </c>
      <c r="V2954" s="3">
        <v>45871.490277777775</v>
      </c>
      <c r="W2954" t="s">
        <v>410</v>
      </c>
      <c r="Y2954" s="4">
        <v>45876</v>
      </c>
      <c r="Z2954" s="2">
        <v>0.81263888888888891</v>
      </c>
    </row>
    <row r="2955" spans="1:26" x14ac:dyDescent="0.3">
      <c r="A2955">
        <v>22645</v>
      </c>
      <c r="B2955" t="s">
        <v>50</v>
      </c>
      <c r="C2955" t="s">
        <v>27</v>
      </c>
      <c r="D2955" t="s">
        <v>51</v>
      </c>
      <c r="E2955" t="s">
        <v>52</v>
      </c>
      <c r="F2955">
        <v>9778423059</v>
      </c>
      <c r="G2955" t="s">
        <v>53</v>
      </c>
      <c r="H2955">
        <v>7038</v>
      </c>
      <c r="I2955" t="s">
        <v>5008</v>
      </c>
      <c r="J2955" t="s">
        <v>31</v>
      </c>
      <c r="K2955" t="s">
        <v>32</v>
      </c>
      <c r="L2955" t="s">
        <v>17767</v>
      </c>
      <c r="M2955" s="1">
        <v>0.51111111111111107</v>
      </c>
      <c r="N2955" t="s">
        <v>33</v>
      </c>
      <c r="O2955" t="s">
        <v>33</v>
      </c>
      <c r="P2955" s="2">
        <v>4.9097222222222223E-2</v>
      </c>
      <c r="Q2955" s="2">
        <v>3.6203703703703703E-2</v>
      </c>
      <c r="R2955">
        <v>0</v>
      </c>
      <c r="S2955" s="3">
        <v>45876.375</v>
      </c>
      <c r="T2955" t="s">
        <v>54</v>
      </c>
      <c r="U2955" t="s">
        <v>5008</v>
      </c>
      <c r="V2955" s="3">
        <v>45871.490277777775</v>
      </c>
      <c r="W2955" t="s">
        <v>55</v>
      </c>
      <c r="Y2955" s="4">
        <v>45876</v>
      </c>
      <c r="Z2955" s="2">
        <v>0.81263888888888891</v>
      </c>
    </row>
    <row r="2956" spans="1:26" x14ac:dyDescent="0.3">
      <c r="A2956">
        <v>132913</v>
      </c>
      <c r="B2956" t="s">
        <v>953</v>
      </c>
      <c r="C2956" t="s">
        <v>27</v>
      </c>
      <c r="D2956" t="s">
        <v>315</v>
      </c>
      <c r="E2956" t="s">
        <v>52</v>
      </c>
      <c r="F2956">
        <v>7909121487</v>
      </c>
      <c r="G2956" t="s">
        <v>53</v>
      </c>
      <c r="H2956">
        <v>7325</v>
      </c>
      <c r="I2956" t="s">
        <v>6439</v>
      </c>
      <c r="J2956" t="s">
        <v>31</v>
      </c>
      <c r="K2956" t="s">
        <v>32</v>
      </c>
      <c r="L2956" t="s">
        <v>16026</v>
      </c>
      <c r="M2956" s="1">
        <v>0.47499999999999998</v>
      </c>
      <c r="N2956" t="s">
        <v>33</v>
      </c>
      <c r="O2956" t="s">
        <v>33</v>
      </c>
      <c r="P2956" s="2">
        <v>0.86075231481481485</v>
      </c>
      <c r="Q2956" s="2">
        <v>2.7777777777777778E-4</v>
      </c>
      <c r="R2956">
        <v>100</v>
      </c>
      <c r="S2956" s="3">
        <v>45876.375</v>
      </c>
      <c r="T2956" t="s">
        <v>54</v>
      </c>
      <c r="U2956" t="s">
        <v>6439</v>
      </c>
      <c r="V2956" s="3">
        <v>45871.490972222222</v>
      </c>
      <c r="W2956" t="s">
        <v>954</v>
      </c>
      <c r="Y2956" s="4">
        <v>45876</v>
      </c>
      <c r="Z2956" s="2">
        <v>0.81263888888888891</v>
      </c>
    </row>
    <row r="2957" spans="1:26" x14ac:dyDescent="0.3">
      <c r="A2957">
        <v>135429</v>
      </c>
      <c r="B2957" t="s">
        <v>359</v>
      </c>
      <c r="C2957" t="s">
        <v>27</v>
      </c>
      <c r="D2957" t="s">
        <v>51</v>
      </c>
      <c r="E2957" t="s">
        <v>52</v>
      </c>
      <c r="G2957" t="s">
        <v>53</v>
      </c>
      <c r="H2957">
        <v>7025</v>
      </c>
      <c r="I2957" t="s">
        <v>4554</v>
      </c>
      <c r="J2957" t="s">
        <v>31</v>
      </c>
      <c r="K2957" t="s">
        <v>32</v>
      </c>
      <c r="L2957" t="s">
        <v>16027</v>
      </c>
      <c r="M2957" s="1">
        <v>0.47430555555555554</v>
      </c>
      <c r="N2957" t="s">
        <v>33</v>
      </c>
      <c r="O2957" t="s">
        <v>33</v>
      </c>
      <c r="P2957" s="2">
        <v>8.1018518518518516E-5</v>
      </c>
      <c r="Q2957" s="2">
        <v>4.6296296296296294E-5</v>
      </c>
      <c r="R2957">
        <v>0</v>
      </c>
      <c r="S2957" s="3">
        <v>45876.375</v>
      </c>
      <c r="T2957" t="s">
        <v>54</v>
      </c>
      <c r="U2957" t="s">
        <v>4554</v>
      </c>
      <c r="V2957" s="3">
        <v>45871.490277777775</v>
      </c>
      <c r="W2957" t="s">
        <v>360</v>
      </c>
      <c r="Y2957" s="4">
        <v>45876</v>
      </c>
      <c r="Z2957" s="2">
        <v>0.81263888888888891</v>
      </c>
    </row>
    <row r="2958" spans="1:26" x14ac:dyDescent="0.3">
      <c r="A2958">
        <v>135429</v>
      </c>
      <c r="B2958" t="s">
        <v>359</v>
      </c>
      <c r="C2958" t="s">
        <v>27</v>
      </c>
      <c r="D2958" t="s">
        <v>51</v>
      </c>
      <c r="E2958" t="s">
        <v>52</v>
      </c>
      <c r="G2958" t="s">
        <v>53</v>
      </c>
      <c r="H2958">
        <v>7025</v>
      </c>
      <c r="I2958" t="s">
        <v>4555</v>
      </c>
      <c r="J2958" t="s">
        <v>31</v>
      </c>
      <c r="K2958" t="s">
        <v>32</v>
      </c>
      <c r="L2958" t="s">
        <v>16028</v>
      </c>
      <c r="M2958" s="1">
        <v>0.47430555555555554</v>
      </c>
      <c r="N2958" t="s">
        <v>33</v>
      </c>
      <c r="O2958" t="s">
        <v>33</v>
      </c>
      <c r="P2958" s="2">
        <v>6.9444444444444444E-5</v>
      </c>
      <c r="Q2958" s="2">
        <v>4.6296296296296294E-5</v>
      </c>
      <c r="R2958">
        <v>100</v>
      </c>
      <c r="S2958" s="3">
        <v>45876.375</v>
      </c>
      <c r="T2958" t="s">
        <v>54</v>
      </c>
      <c r="U2958" t="s">
        <v>4555</v>
      </c>
      <c r="V2958" s="3">
        <v>45871.490277777775</v>
      </c>
      <c r="W2958" t="s">
        <v>360</v>
      </c>
      <c r="Y2958" s="4">
        <v>45876</v>
      </c>
      <c r="Z2958" s="2">
        <v>0.81263888888888891</v>
      </c>
    </row>
    <row r="2959" spans="1:26" x14ac:dyDescent="0.3">
      <c r="A2959">
        <v>135429</v>
      </c>
      <c r="B2959" t="s">
        <v>359</v>
      </c>
      <c r="C2959" t="s">
        <v>27</v>
      </c>
      <c r="D2959" t="s">
        <v>51</v>
      </c>
      <c r="E2959" t="s">
        <v>52</v>
      </c>
      <c r="G2959" t="s">
        <v>53</v>
      </c>
      <c r="H2959">
        <v>7025</v>
      </c>
      <c r="I2959" t="s">
        <v>4563</v>
      </c>
      <c r="J2959" t="s">
        <v>31</v>
      </c>
      <c r="K2959" t="s">
        <v>32</v>
      </c>
      <c r="L2959" t="s">
        <v>16029</v>
      </c>
      <c r="M2959" s="1">
        <v>0.47430555555555554</v>
      </c>
      <c r="N2959" t="s">
        <v>33</v>
      </c>
      <c r="O2959" t="s">
        <v>33</v>
      </c>
      <c r="P2959" s="2">
        <v>1.1655092592592592E-2</v>
      </c>
      <c r="Q2959" s="2">
        <v>4.6296296296296294E-5</v>
      </c>
      <c r="R2959">
        <v>0</v>
      </c>
      <c r="S2959" s="3">
        <v>45876.375</v>
      </c>
      <c r="T2959" t="s">
        <v>54</v>
      </c>
      <c r="U2959" t="s">
        <v>4563</v>
      </c>
      <c r="V2959" s="3">
        <v>45871.490277777775</v>
      </c>
      <c r="W2959" t="s">
        <v>360</v>
      </c>
      <c r="Y2959" s="4">
        <v>45876</v>
      </c>
      <c r="Z2959" s="2">
        <v>0.81263888888888891</v>
      </c>
    </row>
    <row r="2960" spans="1:26" x14ac:dyDescent="0.3">
      <c r="A2960">
        <v>135287</v>
      </c>
      <c r="B2960" t="s">
        <v>94</v>
      </c>
      <c r="C2960" t="s">
        <v>27</v>
      </c>
      <c r="D2960" t="s">
        <v>93</v>
      </c>
      <c r="E2960" t="s">
        <v>76</v>
      </c>
      <c r="F2960">
        <v>7049051428</v>
      </c>
      <c r="G2960" t="s">
        <v>43</v>
      </c>
      <c r="H2960">
        <v>7105</v>
      </c>
      <c r="I2960" t="s">
        <v>14224</v>
      </c>
      <c r="J2960" t="s">
        <v>31</v>
      </c>
      <c r="K2960" t="s">
        <v>32</v>
      </c>
      <c r="L2960" t="s">
        <v>16030</v>
      </c>
      <c r="M2960" s="1">
        <v>0.47430555555555554</v>
      </c>
      <c r="N2960" t="s">
        <v>33</v>
      </c>
      <c r="O2960" t="s">
        <v>33</v>
      </c>
      <c r="P2960" s="2">
        <v>3.0092592592592595E-4</v>
      </c>
      <c r="Q2960" s="2">
        <v>1.8518518518518518E-4</v>
      </c>
      <c r="R2960">
        <v>100</v>
      </c>
      <c r="S2960" s="3">
        <v>45876.375</v>
      </c>
      <c r="T2960" t="s">
        <v>54</v>
      </c>
      <c r="U2960" t="s">
        <v>14224</v>
      </c>
      <c r="V2960" s="3">
        <v>45871.64166666667</v>
      </c>
      <c r="W2960" t="s">
        <v>95</v>
      </c>
      <c r="Y2960" s="4">
        <v>45876</v>
      </c>
      <c r="Z2960" s="2">
        <v>0.81263888888888891</v>
      </c>
    </row>
    <row r="2961" spans="1:26" x14ac:dyDescent="0.3">
      <c r="A2961">
        <v>28138</v>
      </c>
      <c r="B2961" t="s">
        <v>809</v>
      </c>
      <c r="C2961" t="s">
        <v>27</v>
      </c>
      <c r="D2961" t="s">
        <v>64</v>
      </c>
      <c r="E2961" t="s">
        <v>48</v>
      </c>
      <c r="F2961">
        <v>8005728955</v>
      </c>
      <c r="G2961" t="s">
        <v>43</v>
      </c>
      <c r="H2961">
        <v>1785</v>
      </c>
      <c r="I2961" t="s">
        <v>13820</v>
      </c>
      <c r="J2961" t="s">
        <v>31</v>
      </c>
      <c r="K2961" t="s">
        <v>32</v>
      </c>
      <c r="L2961" t="s">
        <v>16031</v>
      </c>
      <c r="M2961" s="1">
        <v>0.47430555555555554</v>
      </c>
      <c r="N2961" t="s">
        <v>33</v>
      </c>
      <c r="O2961" t="s">
        <v>33</v>
      </c>
      <c r="P2961" s="2">
        <v>4.3981481481481481E-4</v>
      </c>
      <c r="Q2961" s="2">
        <v>1.273148148148148E-4</v>
      </c>
      <c r="R2961">
        <v>100</v>
      </c>
      <c r="S2961" s="3">
        <v>45876.375</v>
      </c>
      <c r="T2961" t="s">
        <v>54</v>
      </c>
      <c r="U2961" t="s">
        <v>13820</v>
      </c>
      <c r="V2961" s="3">
        <v>45871.64166666667</v>
      </c>
      <c r="W2961" t="s">
        <v>838</v>
      </c>
      <c r="Y2961" s="4">
        <v>45876</v>
      </c>
      <c r="Z2961" s="2">
        <v>0.81263888888888891</v>
      </c>
    </row>
    <row r="2962" spans="1:26" x14ac:dyDescent="0.3">
      <c r="A2962">
        <v>133789</v>
      </c>
      <c r="B2962" t="s">
        <v>956</v>
      </c>
      <c r="C2962" t="s">
        <v>27</v>
      </c>
      <c r="D2962" t="s">
        <v>315</v>
      </c>
      <c r="E2962" t="s">
        <v>52</v>
      </c>
      <c r="F2962">
        <v>7907550356</v>
      </c>
      <c r="G2962" t="s">
        <v>53</v>
      </c>
      <c r="H2962">
        <v>7011</v>
      </c>
      <c r="I2962" t="s">
        <v>4149</v>
      </c>
      <c r="J2962" t="s">
        <v>31</v>
      </c>
      <c r="K2962" t="s">
        <v>32</v>
      </c>
      <c r="L2962" t="s">
        <v>16032</v>
      </c>
      <c r="M2962" s="1">
        <v>0.47430555555555554</v>
      </c>
      <c r="N2962" t="s">
        <v>33</v>
      </c>
      <c r="O2962" t="s">
        <v>33</v>
      </c>
      <c r="P2962" s="2">
        <v>6.9224537037037043E-2</v>
      </c>
      <c r="Q2962" s="2">
        <v>4.1666666666666669E-4</v>
      </c>
      <c r="R2962">
        <v>100</v>
      </c>
      <c r="S2962" s="3">
        <v>45876.375</v>
      </c>
      <c r="T2962" t="s">
        <v>54</v>
      </c>
      <c r="U2962" t="s">
        <v>4149</v>
      </c>
      <c r="V2962" s="3">
        <v>45871.490277777775</v>
      </c>
      <c r="W2962" t="s">
        <v>1093</v>
      </c>
      <c r="Y2962" s="4">
        <v>45876</v>
      </c>
      <c r="Z2962" s="2">
        <v>0.81263888888888891</v>
      </c>
    </row>
    <row r="2963" spans="1:26" x14ac:dyDescent="0.3">
      <c r="A2963">
        <v>135287</v>
      </c>
      <c r="B2963" t="s">
        <v>94</v>
      </c>
      <c r="C2963" t="s">
        <v>27</v>
      </c>
      <c r="D2963" t="s">
        <v>93</v>
      </c>
      <c r="E2963" t="s">
        <v>76</v>
      </c>
      <c r="F2963">
        <v>7049051428</v>
      </c>
      <c r="G2963" t="s">
        <v>43</v>
      </c>
      <c r="H2963">
        <v>7105</v>
      </c>
      <c r="I2963" t="s">
        <v>14225</v>
      </c>
      <c r="J2963" t="s">
        <v>31</v>
      </c>
      <c r="K2963" t="s">
        <v>32</v>
      </c>
      <c r="L2963" t="s">
        <v>16033</v>
      </c>
      <c r="M2963" s="1">
        <v>0.47430555555555554</v>
      </c>
      <c r="N2963" t="s">
        <v>33</v>
      </c>
      <c r="O2963" t="s">
        <v>33</v>
      </c>
      <c r="P2963" s="2">
        <v>4.4988425925925925E-2</v>
      </c>
      <c r="Q2963" s="2">
        <v>1.5046296296296297E-4</v>
      </c>
      <c r="R2963">
        <v>100</v>
      </c>
      <c r="S2963" s="3">
        <v>45876.375</v>
      </c>
      <c r="T2963" t="s">
        <v>54</v>
      </c>
      <c r="U2963" t="s">
        <v>14225</v>
      </c>
      <c r="V2963" s="3">
        <v>45871.64166666667</v>
      </c>
      <c r="W2963" t="s">
        <v>95</v>
      </c>
      <c r="Y2963" s="4">
        <v>45876</v>
      </c>
      <c r="Z2963" s="2">
        <v>0.81263888888888891</v>
      </c>
    </row>
    <row r="2964" spans="1:26" x14ac:dyDescent="0.3">
      <c r="A2964">
        <v>136395</v>
      </c>
      <c r="B2964" t="s">
        <v>406</v>
      </c>
      <c r="C2964" t="s">
        <v>27</v>
      </c>
      <c r="D2964" t="s">
        <v>51</v>
      </c>
      <c r="E2964" t="s">
        <v>52</v>
      </c>
      <c r="F2964">
        <v>9446796823</v>
      </c>
      <c r="G2964" t="s">
        <v>53</v>
      </c>
      <c r="H2964">
        <v>7026</v>
      </c>
      <c r="I2964" t="s">
        <v>4675</v>
      </c>
      <c r="J2964" t="s">
        <v>31</v>
      </c>
      <c r="K2964" t="s">
        <v>32</v>
      </c>
      <c r="L2964" t="s">
        <v>16034</v>
      </c>
      <c r="M2964" s="1">
        <v>0.47430555555555554</v>
      </c>
      <c r="N2964" t="s">
        <v>33</v>
      </c>
      <c r="O2964" t="s">
        <v>33</v>
      </c>
      <c r="P2964" s="2">
        <v>2.3726851851851853E-2</v>
      </c>
      <c r="Q2964" s="2">
        <v>9.2592592592592588E-5</v>
      </c>
      <c r="R2964">
        <v>0</v>
      </c>
      <c r="S2964" s="3">
        <v>45876.375</v>
      </c>
      <c r="T2964" t="s">
        <v>54</v>
      </c>
      <c r="U2964" t="s">
        <v>4675</v>
      </c>
      <c r="V2964" s="3">
        <v>45871.490277777775</v>
      </c>
      <c r="W2964" t="s">
        <v>1992</v>
      </c>
      <c r="Y2964" s="4">
        <v>45876</v>
      </c>
      <c r="Z2964" s="2">
        <v>0.81263888888888891</v>
      </c>
    </row>
    <row r="2965" spans="1:26" x14ac:dyDescent="0.3">
      <c r="A2965">
        <v>133603</v>
      </c>
      <c r="B2965" t="s">
        <v>517</v>
      </c>
      <c r="C2965" t="s">
        <v>27</v>
      </c>
      <c r="D2965" t="s">
        <v>295</v>
      </c>
      <c r="E2965" t="s">
        <v>84</v>
      </c>
      <c r="F2965">
        <v>6369611238</v>
      </c>
      <c r="G2965" t="s">
        <v>53</v>
      </c>
      <c r="H2965">
        <v>7075</v>
      </c>
      <c r="I2965" t="s">
        <v>6808</v>
      </c>
      <c r="J2965" t="s">
        <v>31</v>
      </c>
      <c r="K2965" t="s">
        <v>39</v>
      </c>
      <c r="O2965" t="s">
        <v>33</v>
      </c>
      <c r="S2965" s="3">
        <v>45876.375</v>
      </c>
      <c r="T2965" t="s">
        <v>54</v>
      </c>
      <c r="U2965" t="s">
        <v>6808</v>
      </c>
      <c r="V2965" s="3">
        <v>45871.491666666669</v>
      </c>
      <c r="W2965" t="s">
        <v>610</v>
      </c>
      <c r="Y2965" s="4">
        <v>45876</v>
      </c>
      <c r="Z2965" s="2">
        <v>0.81263888888888891</v>
      </c>
    </row>
    <row r="2966" spans="1:26" x14ac:dyDescent="0.3">
      <c r="A2966">
        <v>135722</v>
      </c>
      <c r="B2966" t="s">
        <v>1969</v>
      </c>
      <c r="C2966" t="s">
        <v>27</v>
      </c>
      <c r="D2966" t="s">
        <v>319</v>
      </c>
      <c r="E2966" t="s">
        <v>60</v>
      </c>
      <c r="F2966">
        <v>7875121204</v>
      </c>
      <c r="G2966" t="s">
        <v>30</v>
      </c>
      <c r="H2966">
        <v>7204</v>
      </c>
      <c r="I2966" t="s">
        <v>11323</v>
      </c>
      <c r="J2966" t="s">
        <v>31</v>
      </c>
      <c r="K2966" t="s">
        <v>39</v>
      </c>
      <c r="O2966" t="s">
        <v>33</v>
      </c>
      <c r="S2966" s="3">
        <v>45876.375</v>
      </c>
      <c r="T2966" t="s">
        <v>54</v>
      </c>
      <c r="U2966" t="s">
        <v>11323</v>
      </c>
      <c r="V2966" s="3">
        <v>45871.572916666664</v>
      </c>
      <c r="W2966" t="s">
        <v>11324</v>
      </c>
      <c r="Y2966" s="4">
        <v>45876</v>
      </c>
      <c r="Z2966" s="2">
        <v>0.81263888888888891</v>
      </c>
    </row>
    <row r="2967" spans="1:26" x14ac:dyDescent="0.3">
      <c r="A2967">
        <v>135398</v>
      </c>
      <c r="B2967" t="s">
        <v>924</v>
      </c>
      <c r="C2967" t="s">
        <v>27</v>
      </c>
      <c r="D2967" t="s">
        <v>329</v>
      </c>
      <c r="E2967" t="s">
        <v>76</v>
      </c>
      <c r="F2967">
        <v>9303590028</v>
      </c>
      <c r="G2967" t="s">
        <v>43</v>
      </c>
      <c r="H2967">
        <v>7123</v>
      </c>
      <c r="I2967" t="s">
        <v>14342</v>
      </c>
      <c r="J2967" t="s">
        <v>31</v>
      </c>
      <c r="K2967" t="s">
        <v>32</v>
      </c>
      <c r="L2967" t="s">
        <v>16035</v>
      </c>
      <c r="M2967" s="1">
        <v>0.47361111111111109</v>
      </c>
      <c r="N2967" t="s">
        <v>33</v>
      </c>
      <c r="O2967" t="s">
        <v>33</v>
      </c>
      <c r="P2967" s="2">
        <v>6.6435185185185182E-3</v>
      </c>
      <c r="Q2967" s="2">
        <v>5.7870370370370373E-5</v>
      </c>
      <c r="R2967">
        <v>100</v>
      </c>
      <c r="S2967" s="3">
        <v>45876.375</v>
      </c>
      <c r="T2967" t="s">
        <v>54</v>
      </c>
      <c r="U2967" t="s">
        <v>14342</v>
      </c>
      <c r="V2967" s="3">
        <v>45871.642361111109</v>
      </c>
      <c r="W2967" t="s">
        <v>1866</v>
      </c>
      <c r="Y2967" s="4">
        <v>45876</v>
      </c>
      <c r="Z2967" s="2">
        <v>0.81263888888888891</v>
      </c>
    </row>
    <row r="2968" spans="1:26" x14ac:dyDescent="0.3">
      <c r="A2968">
        <v>28138</v>
      </c>
      <c r="B2968" t="s">
        <v>809</v>
      </c>
      <c r="C2968" t="s">
        <v>27</v>
      </c>
      <c r="D2968" t="s">
        <v>64</v>
      </c>
      <c r="E2968" t="s">
        <v>48</v>
      </c>
      <c r="F2968">
        <v>8005728955</v>
      </c>
      <c r="G2968" t="s">
        <v>43</v>
      </c>
      <c r="H2968">
        <v>1785</v>
      </c>
      <c r="I2968" t="s">
        <v>13822</v>
      </c>
      <c r="J2968" t="s">
        <v>31</v>
      </c>
      <c r="K2968" t="s">
        <v>32</v>
      </c>
      <c r="L2968" t="s">
        <v>16036</v>
      </c>
      <c r="M2968" s="1">
        <v>0.47361111111111109</v>
      </c>
      <c r="N2968" t="s">
        <v>33</v>
      </c>
      <c r="O2968" t="s">
        <v>65</v>
      </c>
      <c r="P2968" s="2">
        <v>6.134259259259259E-4</v>
      </c>
      <c r="Q2968" s="2">
        <v>4.5138888888888887E-4</v>
      </c>
      <c r="R2968">
        <v>100</v>
      </c>
      <c r="S2968" s="3">
        <v>45876.375</v>
      </c>
      <c r="T2968" t="s">
        <v>54</v>
      </c>
      <c r="U2968" t="s">
        <v>13822</v>
      </c>
      <c r="V2968" s="3">
        <v>45871.64166666667</v>
      </c>
      <c r="W2968" t="s">
        <v>838</v>
      </c>
      <c r="Y2968" s="4">
        <v>45876</v>
      </c>
      <c r="Z2968" s="2">
        <v>0.81263888888888891</v>
      </c>
    </row>
    <row r="2969" spans="1:26" x14ac:dyDescent="0.3">
      <c r="A2969">
        <v>26506</v>
      </c>
      <c r="B2969" t="s">
        <v>546</v>
      </c>
      <c r="C2969" t="s">
        <v>27</v>
      </c>
      <c r="D2969" t="s">
        <v>547</v>
      </c>
      <c r="E2969" t="s">
        <v>76</v>
      </c>
      <c r="F2969">
        <v>8714665539</v>
      </c>
      <c r="G2969" t="s">
        <v>43</v>
      </c>
      <c r="H2969">
        <v>1751</v>
      </c>
      <c r="I2969" t="s">
        <v>8681</v>
      </c>
      <c r="J2969" t="s">
        <v>31</v>
      </c>
      <c r="K2969" t="s">
        <v>32</v>
      </c>
      <c r="L2969" t="s">
        <v>16037</v>
      </c>
      <c r="M2969" s="1">
        <v>0.47361111111111109</v>
      </c>
      <c r="N2969" t="s">
        <v>33</v>
      </c>
      <c r="O2969" t="s">
        <v>33</v>
      </c>
      <c r="P2969" s="2">
        <v>0.99921296296296291</v>
      </c>
      <c r="Q2969" s="2">
        <v>3.2407407407407406E-4</v>
      </c>
      <c r="R2969">
        <v>100</v>
      </c>
      <c r="S2969" s="3">
        <v>45876.375</v>
      </c>
      <c r="T2969" t="s">
        <v>54</v>
      </c>
      <c r="U2969" t="s">
        <v>8681</v>
      </c>
      <c r="V2969" s="3">
        <v>45871.571527777778</v>
      </c>
      <c r="W2969" t="s">
        <v>854</v>
      </c>
      <c r="Y2969" s="4">
        <v>45876</v>
      </c>
      <c r="Z2969" s="2">
        <v>0.81263888888888891</v>
      </c>
    </row>
    <row r="2970" spans="1:26" x14ac:dyDescent="0.3">
      <c r="A2970">
        <v>28138</v>
      </c>
      <c r="B2970" t="s">
        <v>809</v>
      </c>
      <c r="C2970" t="s">
        <v>27</v>
      </c>
      <c r="D2970" t="s">
        <v>64</v>
      </c>
      <c r="E2970" t="s">
        <v>48</v>
      </c>
      <c r="F2970">
        <v>8005728955</v>
      </c>
      <c r="G2970" t="s">
        <v>43</v>
      </c>
      <c r="H2970">
        <v>1785</v>
      </c>
      <c r="I2970" t="s">
        <v>13810</v>
      </c>
      <c r="J2970" t="s">
        <v>31</v>
      </c>
      <c r="K2970" t="s">
        <v>32</v>
      </c>
      <c r="L2970" t="s">
        <v>16038</v>
      </c>
      <c r="M2970" s="1">
        <v>0.47361111111111109</v>
      </c>
      <c r="N2970" t="s">
        <v>33</v>
      </c>
      <c r="O2970" t="s">
        <v>65</v>
      </c>
      <c r="P2970" s="2">
        <v>3.3564814814814812E-4</v>
      </c>
      <c r="Q2970" s="2">
        <v>1.0416666666666667E-4</v>
      </c>
      <c r="R2970">
        <v>100</v>
      </c>
      <c r="S2970" s="3">
        <v>45876.375</v>
      </c>
      <c r="T2970" t="s">
        <v>54</v>
      </c>
      <c r="U2970" t="s">
        <v>13810</v>
      </c>
      <c r="V2970" s="3">
        <v>45871.64166666667</v>
      </c>
      <c r="W2970" t="s">
        <v>838</v>
      </c>
      <c r="Y2970" s="4">
        <v>45876</v>
      </c>
      <c r="Z2970" s="2">
        <v>0.81263888888888891</v>
      </c>
    </row>
    <row r="2971" spans="1:26" x14ac:dyDescent="0.3">
      <c r="A2971">
        <v>131600</v>
      </c>
      <c r="B2971" t="s">
        <v>352</v>
      </c>
      <c r="C2971" t="s">
        <v>27</v>
      </c>
      <c r="D2971" t="s">
        <v>329</v>
      </c>
      <c r="E2971" t="s">
        <v>76</v>
      </c>
      <c r="F2971">
        <v>9037923749</v>
      </c>
      <c r="G2971" t="s">
        <v>43</v>
      </c>
      <c r="H2971">
        <v>7292</v>
      </c>
      <c r="I2971" t="s">
        <v>14791</v>
      </c>
      <c r="J2971" t="s">
        <v>31</v>
      </c>
      <c r="K2971" t="s">
        <v>32</v>
      </c>
      <c r="L2971" t="s">
        <v>16039</v>
      </c>
      <c r="M2971" s="1">
        <v>0.47361111111111109</v>
      </c>
      <c r="N2971" t="s">
        <v>33</v>
      </c>
      <c r="O2971" t="s">
        <v>33</v>
      </c>
      <c r="P2971" s="2">
        <v>5.4398148148148144E-4</v>
      </c>
      <c r="Q2971" s="2">
        <v>4.7453703703703704E-4</v>
      </c>
      <c r="R2971">
        <v>100</v>
      </c>
      <c r="S2971" s="3">
        <v>45876.375</v>
      </c>
      <c r="T2971" t="s">
        <v>54</v>
      </c>
      <c r="U2971" t="s">
        <v>14791</v>
      </c>
      <c r="V2971" s="3">
        <v>45871.642361111109</v>
      </c>
      <c r="W2971" t="s">
        <v>1034</v>
      </c>
      <c r="Y2971" s="4">
        <v>45876</v>
      </c>
      <c r="Z2971" s="2">
        <v>0.81263888888888891</v>
      </c>
    </row>
    <row r="2972" spans="1:26" x14ac:dyDescent="0.3">
      <c r="A2972">
        <v>134281</v>
      </c>
      <c r="B2972" t="s">
        <v>946</v>
      </c>
      <c r="C2972" t="s">
        <v>27</v>
      </c>
      <c r="D2972" t="s">
        <v>315</v>
      </c>
      <c r="E2972" t="s">
        <v>52</v>
      </c>
      <c r="F2972">
        <v>9072301915</v>
      </c>
      <c r="G2972" t="s">
        <v>53</v>
      </c>
      <c r="H2972">
        <v>7010</v>
      </c>
      <c r="I2972" t="s">
        <v>4106</v>
      </c>
      <c r="J2972" t="s">
        <v>31</v>
      </c>
      <c r="K2972" t="s">
        <v>32</v>
      </c>
      <c r="L2972" t="s">
        <v>16040</v>
      </c>
      <c r="M2972" s="1">
        <v>0.47291666666666665</v>
      </c>
      <c r="N2972" t="s">
        <v>33</v>
      </c>
      <c r="O2972" t="s">
        <v>33</v>
      </c>
      <c r="P2972" s="2">
        <v>1.1574074074074075E-4</v>
      </c>
      <c r="Q2972" s="2">
        <v>4.6296296296296294E-5</v>
      </c>
      <c r="R2972">
        <v>0</v>
      </c>
      <c r="S2972" s="3">
        <v>45876.375</v>
      </c>
      <c r="T2972" t="s">
        <v>54</v>
      </c>
      <c r="U2972" t="s">
        <v>4106</v>
      </c>
      <c r="V2972" s="3">
        <v>45871.490277777775</v>
      </c>
      <c r="W2972" t="s">
        <v>1058</v>
      </c>
      <c r="Y2972" s="4">
        <v>45876</v>
      </c>
      <c r="Z2972" s="2">
        <v>0.81263888888888891</v>
      </c>
    </row>
    <row r="2973" spans="1:26" x14ac:dyDescent="0.3">
      <c r="A2973">
        <v>136374</v>
      </c>
      <c r="B2973" t="s">
        <v>204</v>
      </c>
      <c r="C2973" t="s">
        <v>27</v>
      </c>
      <c r="D2973" t="s">
        <v>41</v>
      </c>
      <c r="E2973" t="s">
        <v>42</v>
      </c>
      <c r="F2973">
        <v>8516049715</v>
      </c>
      <c r="G2973" t="s">
        <v>43</v>
      </c>
      <c r="H2973">
        <v>7043</v>
      </c>
      <c r="I2973" t="s">
        <v>9459</v>
      </c>
      <c r="J2973" t="s">
        <v>31</v>
      </c>
      <c r="K2973" t="s">
        <v>32</v>
      </c>
      <c r="L2973" t="s">
        <v>15862</v>
      </c>
      <c r="M2973" s="1">
        <v>0.47291666666666665</v>
      </c>
      <c r="N2973" t="s">
        <v>33</v>
      </c>
      <c r="O2973" t="s">
        <v>33</v>
      </c>
      <c r="P2973" s="2">
        <v>2.0833333333333335E-4</v>
      </c>
      <c r="Q2973" s="2">
        <v>8.1018518518518516E-5</v>
      </c>
      <c r="R2973">
        <v>0</v>
      </c>
      <c r="S2973" s="3">
        <v>45876.375</v>
      </c>
      <c r="T2973" t="s">
        <v>54</v>
      </c>
      <c r="U2973" t="s">
        <v>9459</v>
      </c>
      <c r="V2973" s="3">
        <v>45871.571527777778</v>
      </c>
      <c r="W2973" t="s">
        <v>2244</v>
      </c>
      <c r="Y2973" s="4">
        <v>45876</v>
      </c>
      <c r="Z2973" s="2">
        <v>0.81263888888888891</v>
      </c>
    </row>
    <row r="2974" spans="1:26" x14ac:dyDescent="0.3">
      <c r="A2974">
        <v>130547</v>
      </c>
      <c r="B2974" t="s">
        <v>154</v>
      </c>
      <c r="C2974" t="s">
        <v>27</v>
      </c>
      <c r="D2974" t="s">
        <v>144</v>
      </c>
      <c r="E2974" t="s">
        <v>42</v>
      </c>
      <c r="F2974">
        <v>8714691423</v>
      </c>
      <c r="G2974" t="s">
        <v>43</v>
      </c>
      <c r="H2974">
        <v>7217</v>
      </c>
      <c r="I2974" t="s">
        <v>11537</v>
      </c>
      <c r="J2974" t="s">
        <v>31</v>
      </c>
      <c r="K2974" t="s">
        <v>32</v>
      </c>
      <c r="L2974" t="s">
        <v>16041</v>
      </c>
      <c r="M2974" s="1">
        <v>0.47361111111111109</v>
      </c>
      <c r="N2974" t="s">
        <v>33</v>
      </c>
      <c r="O2974" t="s">
        <v>33</v>
      </c>
      <c r="P2974" s="2">
        <v>1.5277777777777779E-3</v>
      </c>
      <c r="Q2974" s="2">
        <v>4.3981481481481481E-4</v>
      </c>
      <c r="R2974">
        <v>0</v>
      </c>
      <c r="S2974" s="3">
        <v>45876.375</v>
      </c>
      <c r="T2974" t="s">
        <v>54</v>
      </c>
      <c r="U2974" t="s">
        <v>11537</v>
      </c>
      <c r="V2974" s="3">
        <v>45871.572916666664</v>
      </c>
      <c r="W2974" t="s">
        <v>1667</v>
      </c>
      <c r="Y2974" s="4">
        <v>45876</v>
      </c>
      <c r="Z2974" s="2">
        <v>0.81263888888888891</v>
      </c>
    </row>
    <row r="2975" spans="1:26" x14ac:dyDescent="0.3">
      <c r="A2975">
        <v>135657</v>
      </c>
      <c r="B2975" t="s">
        <v>409</v>
      </c>
      <c r="C2975" t="s">
        <v>27</v>
      </c>
      <c r="D2975" t="s">
        <v>315</v>
      </c>
      <c r="E2975" t="s">
        <v>52</v>
      </c>
      <c r="F2975">
        <v>9961034514</v>
      </c>
      <c r="G2975" t="s">
        <v>53</v>
      </c>
      <c r="H2975">
        <v>7037</v>
      </c>
      <c r="I2975" t="s">
        <v>4936</v>
      </c>
      <c r="J2975" t="s">
        <v>31</v>
      </c>
      <c r="K2975" t="s">
        <v>32</v>
      </c>
      <c r="L2975" t="s">
        <v>16042</v>
      </c>
      <c r="M2975" s="1">
        <v>0.47291666666666665</v>
      </c>
      <c r="N2975" t="s">
        <v>33</v>
      </c>
      <c r="O2975" t="s">
        <v>33</v>
      </c>
      <c r="P2975" s="2">
        <v>5.5555555555555558E-3</v>
      </c>
      <c r="Q2975" s="2">
        <v>4.6296296296296294E-5</v>
      </c>
      <c r="R2975">
        <v>0</v>
      </c>
      <c r="S2975" s="3">
        <v>45876.375</v>
      </c>
      <c r="T2975" t="s">
        <v>54</v>
      </c>
      <c r="U2975" t="s">
        <v>4936</v>
      </c>
      <c r="V2975" s="3">
        <v>45871.490277777775</v>
      </c>
      <c r="W2975" t="s">
        <v>410</v>
      </c>
      <c r="Y2975" s="4">
        <v>45876</v>
      </c>
      <c r="Z2975" s="2">
        <v>0.81263888888888891</v>
      </c>
    </row>
    <row r="2976" spans="1:26" x14ac:dyDescent="0.3">
      <c r="A2976">
        <v>131600</v>
      </c>
      <c r="B2976" t="s">
        <v>352</v>
      </c>
      <c r="C2976" t="s">
        <v>27</v>
      </c>
      <c r="D2976" t="s">
        <v>329</v>
      </c>
      <c r="E2976" t="s">
        <v>76</v>
      </c>
      <c r="F2976">
        <v>9037923749</v>
      </c>
      <c r="G2976" t="s">
        <v>43</v>
      </c>
      <c r="H2976">
        <v>7292</v>
      </c>
      <c r="I2976" t="s">
        <v>14793</v>
      </c>
      <c r="J2976" t="s">
        <v>31</v>
      </c>
      <c r="K2976" t="s">
        <v>32</v>
      </c>
      <c r="L2976" t="s">
        <v>16043</v>
      </c>
      <c r="M2976" s="1">
        <v>0.47291666666666665</v>
      </c>
      <c r="N2976" t="s">
        <v>33</v>
      </c>
      <c r="O2976" t="s">
        <v>33</v>
      </c>
      <c r="P2976" s="2">
        <v>3.2407407407407406E-4</v>
      </c>
      <c r="Q2976" s="2">
        <v>1.8518518518518518E-4</v>
      </c>
      <c r="R2976">
        <v>100</v>
      </c>
      <c r="S2976" s="3">
        <v>45876.375</v>
      </c>
      <c r="T2976" t="s">
        <v>54</v>
      </c>
      <c r="U2976" t="s">
        <v>14793</v>
      </c>
      <c r="V2976" s="3">
        <v>45871.642361111109</v>
      </c>
      <c r="W2976" t="s">
        <v>1034</v>
      </c>
      <c r="Y2976" s="4">
        <v>45876</v>
      </c>
      <c r="Z2976" s="2">
        <v>0.81263888888888891</v>
      </c>
    </row>
    <row r="2977" spans="1:26" x14ac:dyDescent="0.3">
      <c r="A2977">
        <v>28138</v>
      </c>
      <c r="B2977" t="s">
        <v>809</v>
      </c>
      <c r="C2977" t="s">
        <v>27</v>
      </c>
      <c r="D2977" t="s">
        <v>64</v>
      </c>
      <c r="E2977" t="s">
        <v>48</v>
      </c>
      <c r="F2977">
        <v>8005728955</v>
      </c>
      <c r="G2977" t="s">
        <v>43</v>
      </c>
      <c r="H2977">
        <v>1785</v>
      </c>
      <c r="I2977" t="s">
        <v>13811</v>
      </c>
      <c r="J2977" t="s">
        <v>31</v>
      </c>
      <c r="K2977" t="s">
        <v>32</v>
      </c>
      <c r="L2977" t="s">
        <v>16044</v>
      </c>
      <c r="M2977" s="1">
        <v>0.47291666666666665</v>
      </c>
      <c r="N2977" t="s">
        <v>33</v>
      </c>
      <c r="O2977" t="s">
        <v>65</v>
      </c>
      <c r="P2977" s="2">
        <v>7.7928240740740742E-2</v>
      </c>
      <c r="Q2977" s="2">
        <v>8.1018518518518516E-5</v>
      </c>
      <c r="R2977">
        <v>100</v>
      </c>
      <c r="S2977" s="3">
        <v>45876.375</v>
      </c>
      <c r="T2977" t="s">
        <v>54</v>
      </c>
      <c r="U2977" t="s">
        <v>13811</v>
      </c>
      <c r="V2977" s="3">
        <v>45871.64166666667</v>
      </c>
      <c r="W2977" t="s">
        <v>838</v>
      </c>
      <c r="Y2977" s="4">
        <v>45876</v>
      </c>
      <c r="Z2977" s="2">
        <v>0.81263888888888891</v>
      </c>
    </row>
    <row r="2978" spans="1:26" x14ac:dyDescent="0.3">
      <c r="A2978">
        <v>136374</v>
      </c>
      <c r="B2978" t="s">
        <v>204</v>
      </c>
      <c r="C2978" t="s">
        <v>27</v>
      </c>
      <c r="D2978" t="s">
        <v>41</v>
      </c>
      <c r="E2978" t="s">
        <v>42</v>
      </c>
      <c r="F2978">
        <v>8516049715</v>
      </c>
      <c r="G2978" t="s">
        <v>43</v>
      </c>
      <c r="H2978">
        <v>7043</v>
      </c>
      <c r="I2978" t="s">
        <v>9460</v>
      </c>
      <c r="J2978" t="s">
        <v>31</v>
      </c>
      <c r="K2978" t="s">
        <v>32</v>
      </c>
      <c r="L2978" t="s">
        <v>15862</v>
      </c>
      <c r="M2978" s="1">
        <v>0.47291666666666665</v>
      </c>
      <c r="N2978" t="s">
        <v>33</v>
      </c>
      <c r="O2978" t="s">
        <v>33</v>
      </c>
      <c r="P2978" s="2">
        <v>2.0833333333333335E-4</v>
      </c>
      <c r="Q2978" s="2">
        <v>1.0416666666666667E-4</v>
      </c>
      <c r="R2978">
        <v>0</v>
      </c>
      <c r="S2978" s="3">
        <v>45876.375</v>
      </c>
      <c r="T2978" t="s">
        <v>54</v>
      </c>
      <c r="U2978" t="s">
        <v>9460</v>
      </c>
      <c r="V2978" s="3">
        <v>45871.571527777778</v>
      </c>
      <c r="W2978" t="s">
        <v>2244</v>
      </c>
      <c r="Y2978" s="4">
        <v>45876</v>
      </c>
      <c r="Z2978" s="2">
        <v>0.81263888888888891</v>
      </c>
    </row>
    <row r="2979" spans="1:26" x14ac:dyDescent="0.3">
      <c r="A2979">
        <v>134736</v>
      </c>
      <c r="B2979" t="s">
        <v>1135</v>
      </c>
      <c r="C2979" t="s">
        <v>27</v>
      </c>
      <c r="D2979" t="s">
        <v>351</v>
      </c>
      <c r="E2979" t="s">
        <v>76</v>
      </c>
      <c r="F2979">
        <v>9584746262</v>
      </c>
      <c r="G2979" t="s">
        <v>43</v>
      </c>
      <c r="H2979">
        <v>7107</v>
      </c>
      <c r="I2979" t="s">
        <v>14253</v>
      </c>
      <c r="J2979" t="s">
        <v>31</v>
      </c>
      <c r="K2979" t="s">
        <v>32</v>
      </c>
      <c r="L2979" t="s">
        <v>17768</v>
      </c>
      <c r="M2979" s="1">
        <v>0.48125000000000001</v>
      </c>
      <c r="N2979" t="s">
        <v>33</v>
      </c>
      <c r="O2979" t="s">
        <v>33</v>
      </c>
      <c r="P2979" s="2">
        <v>2.3020833333333334E-2</v>
      </c>
      <c r="Q2979" s="2">
        <v>8.4606481481481477E-3</v>
      </c>
      <c r="R2979">
        <v>100</v>
      </c>
      <c r="S2979" s="3">
        <v>45876.375</v>
      </c>
      <c r="T2979" t="s">
        <v>54</v>
      </c>
      <c r="U2979" t="s">
        <v>14253</v>
      </c>
      <c r="V2979" s="3">
        <v>45871.64166666667</v>
      </c>
      <c r="W2979" t="s">
        <v>1272</v>
      </c>
      <c r="Y2979" s="4">
        <v>45876</v>
      </c>
      <c r="Z2979" s="2">
        <v>0.81263888888888891</v>
      </c>
    </row>
    <row r="2980" spans="1:26" x14ac:dyDescent="0.3">
      <c r="A2980">
        <v>136577</v>
      </c>
      <c r="B2980" t="s">
        <v>473</v>
      </c>
      <c r="C2980" t="s">
        <v>27</v>
      </c>
      <c r="D2980" t="s">
        <v>180</v>
      </c>
      <c r="E2980" t="s">
        <v>38</v>
      </c>
      <c r="F2980">
        <v>7666443665</v>
      </c>
      <c r="G2980" t="s">
        <v>30</v>
      </c>
      <c r="H2980">
        <v>7194</v>
      </c>
      <c r="I2980" t="s">
        <v>7070</v>
      </c>
      <c r="J2980" t="s">
        <v>31</v>
      </c>
      <c r="K2980" t="s">
        <v>32</v>
      </c>
      <c r="L2980" t="s">
        <v>16045</v>
      </c>
      <c r="M2980" s="1">
        <v>0.47291666666666665</v>
      </c>
      <c r="N2980" t="s">
        <v>33</v>
      </c>
      <c r="O2980" t="s">
        <v>33</v>
      </c>
      <c r="P2980" s="2">
        <v>4.5717592592592589E-3</v>
      </c>
      <c r="Q2980" s="2">
        <v>2.8935185185185184E-4</v>
      </c>
      <c r="R2980">
        <v>100</v>
      </c>
      <c r="S2980" s="3">
        <v>45876.375</v>
      </c>
      <c r="T2980" t="s">
        <v>54</v>
      </c>
      <c r="U2980" t="s">
        <v>7070</v>
      </c>
      <c r="V2980" s="3">
        <v>45871.491666666669</v>
      </c>
      <c r="W2980" t="s">
        <v>1409</v>
      </c>
      <c r="Y2980" s="4">
        <v>45876</v>
      </c>
      <c r="Z2980" s="2">
        <v>0.81263888888888891</v>
      </c>
    </row>
    <row r="2981" spans="1:26" x14ac:dyDescent="0.3">
      <c r="A2981">
        <v>131600</v>
      </c>
      <c r="B2981" t="s">
        <v>352</v>
      </c>
      <c r="C2981" t="s">
        <v>27</v>
      </c>
      <c r="D2981" t="s">
        <v>329</v>
      </c>
      <c r="E2981" t="s">
        <v>76</v>
      </c>
      <c r="F2981">
        <v>9037923749</v>
      </c>
      <c r="G2981" t="s">
        <v>43</v>
      </c>
      <c r="H2981">
        <v>7292</v>
      </c>
      <c r="I2981" t="s">
        <v>14792</v>
      </c>
      <c r="J2981" t="s">
        <v>31</v>
      </c>
      <c r="K2981" t="s">
        <v>32</v>
      </c>
      <c r="L2981" t="s">
        <v>16046</v>
      </c>
      <c r="M2981" s="1">
        <v>0.47291666666666665</v>
      </c>
      <c r="N2981" t="s">
        <v>33</v>
      </c>
      <c r="O2981" t="s">
        <v>33</v>
      </c>
      <c r="P2981" s="2">
        <v>1.0416666666666667E-4</v>
      </c>
      <c r="Q2981" s="2">
        <v>5.7870370370370373E-5</v>
      </c>
      <c r="R2981">
        <v>0</v>
      </c>
      <c r="S2981" s="3">
        <v>45876.375</v>
      </c>
      <c r="T2981" t="s">
        <v>54</v>
      </c>
      <c r="U2981" t="s">
        <v>14792</v>
      </c>
      <c r="V2981" s="3">
        <v>45871.642361111109</v>
      </c>
      <c r="W2981" t="s">
        <v>1034</v>
      </c>
      <c r="Y2981" s="4">
        <v>45876</v>
      </c>
      <c r="Z2981" s="2">
        <v>0.81263888888888891</v>
      </c>
    </row>
    <row r="2982" spans="1:26" x14ac:dyDescent="0.3">
      <c r="A2982">
        <v>136374</v>
      </c>
      <c r="B2982" t="s">
        <v>204</v>
      </c>
      <c r="C2982" t="s">
        <v>27</v>
      </c>
      <c r="D2982" t="s">
        <v>41</v>
      </c>
      <c r="E2982" t="s">
        <v>42</v>
      </c>
      <c r="F2982">
        <v>8516049715</v>
      </c>
      <c r="G2982" t="s">
        <v>43</v>
      </c>
      <c r="H2982">
        <v>7043</v>
      </c>
      <c r="I2982" t="s">
        <v>9465</v>
      </c>
      <c r="J2982" t="s">
        <v>31</v>
      </c>
      <c r="K2982" t="s">
        <v>32</v>
      </c>
      <c r="L2982" t="s">
        <v>15862</v>
      </c>
      <c r="M2982" s="1">
        <v>0.47291666666666665</v>
      </c>
      <c r="N2982" t="s">
        <v>33</v>
      </c>
      <c r="O2982" t="s">
        <v>33</v>
      </c>
      <c r="P2982" s="2">
        <v>2.0138888888888888E-3</v>
      </c>
      <c r="Q2982" s="2">
        <v>1.0416666666666667E-4</v>
      </c>
      <c r="R2982">
        <v>100</v>
      </c>
      <c r="S2982" s="3">
        <v>45876.375</v>
      </c>
      <c r="T2982" t="s">
        <v>54</v>
      </c>
      <c r="U2982" t="s">
        <v>9465</v>
      </c>
      <c r="V2982" s="3">
        <v>45871.571527777778</v>
      </c>
      <c r="W2982" t="s">
        <v>2244</v>
      </c>
      <c r="Y2982" s="4">
        <v>45876</v>
      </c>
      <c r="Z2982" s="2">
        <v>0.81263888888888891</v>
      </c>
    </row>
    <row r="2983" spans="1:26" x14ac:dyDescent="0.3">
      <c r="A2983">
        <v>131600</v>
      </c>
      <c r="B2983" t="s">
        <v>352</v>
      </c>
      <c r="C2983" t="s">
        <v>27</v>
      </c>
      <c r="D2983" t="s">
        <v>329</v>
      </c>
      <c r="E2983" t="s">
        <v>76</v>
      </c>
      <c r="F2983">
        <v>9037923749</v>
      </c>
      <c r="G2983" t="s">
        <v>43</v>
      </c>
      <c r="H2983">
        <v>7292</v>
      </c>
      <c r="I2983" t="s">
        <v>14795</v>
      </c>
      <c r="J2983" t="s">
        <v>31</v>
      </c>
      <c r="K2983" t="s">
        <v>32</v>
      </c>
      <c r="L2983" t="s">
        <v>16047</v>
      </c>
      <c r="M2983" s="1">
        <v>0.47291666666666665</v>
      </c>
      <c r="N2983" t="s">
        <v>33</v>
      </c>
      <c r="O2983" t="s">
        <v>33</v>
      </c>
      <c r="P2983" s="2">
        <v>6.018518518518519E-4</v>
      </c>
      <c r="Q2983" s="2">
        <v>4.6296296296296294E-5</v>
      </c>
      <c r="R2983">
        <v>100</v>
      </c>
      <c r="S2983" s="3">
        <v>45876.375</v>
      </c>
      <c r="T2983" t="s">
        <v>54</v>
      </c>
      <c r="U2983" t="s">
        <v>14795</v>
      </c>
      <c r="V2983" s="3">
        <v>45871.642361111109</v>
      </c>
      <c r="W2983" t="s">
        <v>1034</v>
      </c>
      <c r="Y2983" s="4">
        <v>45876</v>
      </c>
      <c r="Z2983" s="2">
        <v>0.81263888888888891</v>
      </c>
    </row>
    <row r="2984" spans="1:26" x14ac:dyDescent="0.3">
      <c r="A2984">
        <v>136299</v>
      </c>
      <c r="B2984" t="s">
        <v>523</v>
      </c>
      <c r="C2984" t="s">
        <v>27</v>
      </c>
      <c r="D2984" t="s">
        <v>324</v>
      </c>
      <c r="E2984" t="s">
        <v>84</v>
      </c>
      <c r="F2984">
        <v>7200764632</v>
      </c>
      <c r="G2984" t="s">
        <v>53</v>
      </c>
      <c r="H2984">
        <v>7048</v>
      </c>
      <c r="I2984" t="s">
        <v>5966</v>
      </c>
      <c r="J2984" t="s">
        <v>31</v>
      </c>
      <c r="K2984" t="s">
        <v>32</v>
      </c>
      <c r="L2984" t="s">
        <v>16048</v>
      </c>
      <c r="M2984" s="1">
        <v>0.47291666666666665</v>
      </c>
      <c r="N2984" t="s">
        <v>33</v>
      </c>
      <c r="O2984" t="s">
        <v>65</v>
      </c>
      <c r="P2984" s="2">
        <v>2.8935185185185184E-4</v>
      </c>
      <c r="Q2984" s="2">
        <v>2.0833333333333335E-4</v>
      </c>
      <c r="R2984">
        <v>100</v>
      </c>
      <c r="S2984" s="3">
        <v>45876.375</v>
      </c>
      <c r="T2984" t="s">
        <v>54</v>
      </c>
      <c r="U2984" t="s">
        <v>5966</v>
      </c>
      <c r="V2984" s="3">
        <v>45871.490972222222</v>
      </c>
      <c r="W2984" t="s">
        <v>524</v>
      </c>
      <c r="Y2984" s="4">
        <v>45876</v>
      </c>
      <c r="Z2984" s="2">
        <v>0.81263888888888891</v>
      </c>
    </row>
    <row r="2985" spans="1:26" x14ac:dyDescent="0.3">
      <c r="A2985">
        <v>131216</v>
      </c>
      <c r="B2985" t="s">
        <v>447</v>
      </c>
      <c r="C2985" t="s">
        <v>27</v>
      </c>
      <c r="D2985" t="s">
        <v>231</v>
      </c>
      <c r="E2985" t="s">
        <v>60</v>
      </c>
      <c r="F2985">
        <v>9249089529</v>
      </c>
      <c r="G2985" t="s">
        <v>30</v>
      </c>
      <c r="H2985">
        <v>7174</v>
      </c>
      <c r="I2985" t="s">
        <v>10933</v>
      </c>
      <c r="J2985" t="s">
        <v>31</v>
      </c>
      <c r="K2985" t="s">
        <v>32</v>
      </c>
      <c r="L2985" t="s">
        <v>16049</v>
      </c>
      <c r="M2985" s="1">
        <v>0.47222222222222221</v>
      </c>
      <c r="N2985" t="s">
        <v>33</v>
      </c>
      <c r="O2985" t="s">
        <v>33</v>
      </c>
      <c r="P2985" s="2">
        <v>5.8680555555555555E-2</v>
      </c>
      <c r="Q2985" s="2">
        <v>5.7870370370370373E-5</v>
      </c>
      <c r="R2985">
        <v>100</v>
      </c>
      <c r="S2985" s="3">
        <v>45876.375</v>
      </c>
      <c r="T2985" t="s">
        <v>54</v>
      </c>
      <c r="U2985" t="s">
        <v>10933</v>
      </c>
      <c r="V2985" s="3">
        <v>45871.572916666664</v>
      </c>
      <c r="W2985" t="s">
        <v>1144</v>
      </c>
      <c r="Y2985" s="4">
        <v>45876</v>
      </c>
      <c r="Z2985" s="2">
        <v>0.81263888888888891</v>
      </c>
    </row>
    <row r="2986" spans="1:26" x14ac:dyDescent="0.3">
      <c r="A2986">
        <v>132971</v>
      </c>
      <c r="B2986" t="s">
        <v>1979</v>
      </c>
      <c r="C2986" t="s">
        <v>27</v>
      </c>
      <c r="D2986" t="s">
        <v>547</v>
      </c>
      <c r="E2986" t="s">
        <v>76</v>
      </c>
      <c r="F2986">
        <v>9617292839</v>
      </c>
      <c r="G2986" t="s">
        <v>43</v>
      </c>
      <c r="H2986">
        <v>7283</v>
      </c>
      <c r="I2986" t="s">
        <v>14690</v>
      </c>
      <c r="J2986" t="s">
        <v>31</v>
      </c>
      <c r="K2986" t="s">
        <v>32</v>
      </c>
      <c r="L2986" t="s">
        <v>15874</v>
      </c>
      <c r="M2986" s="1">
        <v>0.47291666666666665</v>
      </c>
      <c r="N2986" t="s">
        <v>33</v>
      </c>
      <c r="O2986" t="s">
        <v>65</v>
      </c>
      <c r="P2986" s="2">
        <v>1.6469907407407409E-2</v>
      </c>
      <c r="Q2986" s="2">
        <v>5.4398148148148144E-4</v>
      </c>
      <c r="R2986">
        <v>100</v>
      </c>
      <c r="S2986" s="3">
        <v>45876.375</v>
      </c>
      <c r="T2986" t="s">
        <v>54</v>
      </c>
      <c r="U2986" t="s">
        <v>14690</v>
      </c>
      <c r="V2986" s="3">
        <v>45871.642361111109</v>
      </c>
      <c r="W2986" t="s">
        <v>2069</v>
      </c>
      <c r="Y2986" s="4">
        <v>45876</v>
      </c>
      <c r="Z2986" s="2">
        <v>0.81263888888888891</v>
      </c>
    </row>
    <row r="2987" spans="1:26" x14ac:dyDescent="0.3">
      <c r="A2987">
        <v>136224</v>
      </c>
      <c r="B2987" t="s">
        <v>131</v>
      </c>
      <c r="C2987" t="s">
        <v>27</v>
      </c>
      <c r="D2987" t="s">
        <v>76</v>
      </c>
      <c r="E2987" t="s">
        <v>76</v>
      </c>
      <c r="F2987">
        <v>7773874293</v>
      </c>
      <c r="G2987" t="s">
        <v>43</v>
      </c>
      <c r="H2987">
        <v>7122</v>
      </c>
      <c r="I2987" t="s">
        <v>14297</v>
      </c>
      <c r="J2987" t="s">
        <v>31</v>
      </c>
      <c r="K2987" t="s">
        <v>32</v>
      </c>
      <c r="L2987" t="s">
        <v>16050</v>
      </c>
      <c r="M2987" s="1">
        <v>0.47222222222222221</v>
      </c>
      <c r="N2987" t="s">
        <v>33</v>
      </c>
      <c r="O2987" t="s">
        <v>33</v>
      </c>
      <c r="P2987" s="2">
        <v>6.7835648148148145E-2</v>
      </c>
      <c r="Q2987" s="2">
        <v>2.199074074074074E-4</v>
      </c>
      <c r="R2987">
        <v>100</v>
      </c>
      <c r="S2987" s="3">
        <v>45876.375</v>
      </c>
      <c r="T2987" t="s">
        <v>54</v>
      </c>
      <c r="U2987" t="s">
        <v>14297</v>
      </c>
      <c r="V2987" s="3">
        <v>45871.64166666667</v>
      </c>
      <c r="W2987" t="s">
        <v>1110</v>
      </c>
      <c r="Y2987" s="4">
        <v>45876</v>
      </c>
      <c r="Z2987" s="2">
        <v>0.81263888888888891</v>
      </c>
    </row>
    <row r="2988" spans="1:26" x14ac:dyDescent="0.3">
      <c r="A2988">
        <v>136072</v>
      </c>
      <c r="B2988" t="s">
        <v>304</v>
      </c>
      <c r="C2988" t="s">
        <v>27</v>
      </c>
      <c r="D2988" t="s">
        <v>200</v>
      </c>
      <c r="E2988" t="s">
        <v>42</v>
      </c>
      <c r="F2988">
        <v>9644802809</v>
      </c>
      <c r="G2988" t="s">
        <v>43</v>
      </c>
      <c r="H2988">
        <v>7271</v>
      </c>
      <c r="I2988" t="s">
        <v>12368</v>
      </c>
      <c r="J2988" t="s">
        <v>31</v>
      </c>
      <c r="K2988" t="s">
        <v>39</v>
      </c>
      <c r="O2988" t="s">
        <v>33</v>
      </c>
      <c r="S2988" s="3">
        <v>45876.375</v>
      </c>
      <c r="T2988" t="s">
        <v>54</v>
      </c>
      <c r="U2988" t="s">
        <v>12368</v>
      </c>
      <c r="V2988" s="3">
        <v>45871.640972222223</v>
      </c>
      <c r="W2988" t="s">
        <v>1080</v>
      </c>
      <c r="Y2988" s="4">
        <v>45876</v>
      </c>
      <c r="Z2988" s="2">
        <v>0.81263888888888891</v>
      </c>
    </row>
    <row r="2989" spans="1:26" x14ac:dyDescent="0.3">
      <c r="A2989">
        <v>134281</v>
      </c>
      <c r="B2989" t="s">
        <v>946</v>
      </c>
      <c r="C2989" t="s">
        <v>27</v>
      </c>
      <c r="D2989" t="s">
        <v>315</v>
      </c>
      <c r="E2989" t="s">
        <v>52</v>
      </c>
      <c r="F2989">
        <v>9072301915</v>
      </c>
      <c r="G2989" t="s">
        <v>53</v>
      </c>
      <c r="H2989">
        <v>7010</v>
      </c>
      <c r="I2989" t="s">
        <v>4108</v>
      </c>
      <c r="J2989" t="s">
        <v>31</v>
      </c>
      <c r="K2989" t="s">
        <v>32</v>
      </c>
      <c r="L2989" t="s">
        <v>16040</v>
      </c>
      <c r="M2989" s="1">
        <v>0.47291666666666665</v>
      </c>
      <c r="N2989" t="s">
        <v>33</v>
      </c>
      <c r="O2989" t="s">
        <v>33</v>
      </c>
      <c r="P2989" s="2">
        <v>8.3217592592592593E-2</v>
      </c>
      <c r="Q2989" s="2">
        <v>1.1342592592592593E-3</v>
      </c>
      <c r="R2989">
        <v>0</v>
      </c>
      <c r="S2989" s="3">
        <v>45876.375</v>
      </c>
      <c r="T2989" t="s">
        <v>54</v>
      </c>
      <c r="U2989" t="s">
        <v>4108</v>
      </c>
      <c r="V2989" s="3">
        <v>45871.490277777775</v>
      </c>
      <c r="W2989" t="s">
        <v>1058</v>
      </c>
      <c r="Y2989" s="4">
        <v>45876</v>
      </c>
      <c r="Z2989" s="2">
        <v>0.81263888888888891</v>
      </c>
    </row>
    <row r="2990" spans="1:26" x14ac:dyDescent="0.3">
      <c r="A2990">
        <v>136072</v>
      </c>
      <c r="B2990" t="s">
        <v>304</v>
      </c>
      <c r="C2990" t="s">
        <v>27</v>
      </c>
      <c r="D2990" t="s">
        <v>200</v>
      </c>
      <c r="E2990" t="s">
        <v>42</v>
      </c>
      <c r="F2990">
        <v>9644802809</v>
      </c>
      <c r="G2990" t="s">
        <v>43</v>
      </c>
      <c r="H2990">
        <v>7271</v>
      </c>
      <c r="I2990" t="s">
        <v>12384</v>
      </c>
      <c r="J2990" t="s">
        <v>31</v>
      </c>
      <c r="K2990" t="s">
        <v>39</v>
      </c>
      <c r="O2990" t="s">
        <v>33</v>
      </c>
      <c r="S2990" s="3">
        <v>45876.375</v>
      </c>
      <c r="T2990" t="s">
        <v>54</v>
      </c>
      <c r="U2990" t="s">
        <v>12384</v>
      </c>
      <c r="V2990" s="3">
        <v>45871.640972222223</v>
      </c>
      <c r="W2990" t="s">
        <v>1080</v>
      </c>
      <c r="Y2990" s="4">
        <v>45876</v>
      </c>
      <c r="Z2990" s="2">
        <v>0.81263888888888891</v>
      </c>
    </row>
    <row r="2991" spans="1:26" x14ac:dyDescent="0.3">
      <c r="A2991">
        <v>131600</v>
      </c>
      <c r="B2991" t="s">
        <v>352</v>
      </c>
      <c r="C2991" t="s">
        <v>27</v>
      </c>
      <c r="D2991" t="s">
        <v>329</v>
      </c>
      <c r="E2991" t="s">
        <v>76</v>
      </c>
      <c r="F2991">
        <v>9037923749</v>
      </c>
      <c r="G2991" t="s">
        <v>43</v>
      </c>
      <c r="H2991">
        <v>7292</v>
      </c>
      <c r="I2991" t="s">
        <v>14799</v>
      </c>
      <c r="J2991" t="s">
        <v>31</v>
      </c>
      <c r="K2991" t="s">
        <v>32</v>
      </c>
      <c r="L2991" t="s">
        <v>16051</v>
      </c>
      <c r="M2991" s="1">
        <v>0.47222222222222221</v>
      </c>
      <c r="N2991" t="s">
        <v>33</v>
      </c>
      <c r="O2991" t="s">
        <v>33</v>
      </c>
      <c r="P2991" s="2">
        <v>7.5231481481481482E-4</v>
      </c>
      <c r="Q2991" s="2">
        <v>6.3657407407407413E-4</v>
      </c>
      <c r="R2991">
        <v>100</v>
      </c>
      <c r="S2991" s="3">
        <v>45876.375</v>
      </c>
      <c r="T2991" t="s">
        <v>54</v>
      </c>
      <c r="U2991" t="s">
        <v>14799</v>
      </c>
      <c r="V2991" s="3">
        <v>45871.642361111109</v>
      </c>
      <c r="W2991" t="s">
        <v>1034</v>
      </c>
      <c r="Y2991" s="4">
        <v>45876</v>
      </c>
      <c r="Z2991" s="2">
        <v>0.81263888888888891</v>
      </c>
    </row>
    <row r="2992" spans="1:26" x14ac:dyDescent="0.3">
      <c r="A2992">
        <v>7848</v>
      </c>
      <c r="B2992" t="s">
        <v>142</v>
      </c>
      <c r="C2992" t="s">
        <v>27</v>
      </c>
      <c r="D2992" t="s">
        <v>83</v>
      </c>
      <c r="E2992" t="s">
        <v>84</v>
      </c>
      <c r="F2992">
        <v>7094496807</v>
      </c>
      <c r="G2992" t="s">
        <v>53</v>
      </c>
      <c r="H2992">
        <v>7013</v>
      </c>
      <c r="I2992" t="s">
        <v>5310</v>
      </c>
      <c r="J2992" t="s">
        <v>31</v>
      </c>
      <c r="K2992" t="s">
        <v>32</v>
      </c>
      <c r="L2992" t="s">
        <v>16052</v>
      </c>
      <c r="M2992" s="1">
        <v>0.47152777777777777</v>
      </c>
      <c r="N2992" t="s">
        <v>33</v>
      </c>
      <c r="O2992" t="s">
        <v>33</v>
      </c>
      <c r="P2992" s="2">
        <v>2.4189814814814816E-3</v>
      </c>
      <c r="Q2992" s="2">
        <v>2.4305555555555555E-4</v>
      </c>
      <c r="R2992">
        <v>100</v>
      </c>
      <c r="S2992" s="3">
        <v>45876.375</v>
      </c>
      <c r="T2992" t="s">
        <v>54</v>
      </c>
      <c r="U2992" t="s">
        <v>5310</v>
      </c>
      <c r="V2992" s="3">
        <v>45871.490972222222</v>
      </c>
      <c r="W2992" t="s">
        <v>617</v>
      </c>
      <c r="Y2992" s="4">
        <v>45876</v>
      </c>
      <c r="Z2992" s="2">
        <v>0.81263888888888891</v>
      </c>
    </row>
    <row r="2993" spans="1:26" x14ac:dyDescent="0.3">
      <c r="A2993">
        <v>131600</v>
      </c>
      <c r="B2993" t="s">
        <v>352</v>
      </c>
      <c r="C2993" t="s">
        <v>27</v>
      </c>
      <c r="D2993" t="s">
        <v>329</v>
      </c>
      <c r="E2993" t="s">
        <v>76</v>
      </c>
      <c r="F2993">
        <v>9037923749</v>
      </c>
      <c r="G2993" t="s">
        <v>43</v>
      </c>
      <c r="H2993">
        <v>7292</v>
      </c>
      <c r="I2993" t="s">
        <v>14807</v>
      </c>
      <c r="J2993" t="s">
        <v>31</v>
      </c>
      <c r="K2993" t="s">
        <v>32</v>
      </c>
      <c r="L2993" t="s">
        <v>16053</v>
      </c>
      <c r="M2993" s="1">
        <v>0.47152777777777777</v>
      </c>
      <c r="N2993" t="s">
        <v>33</v>
      </c>
      <c r="O2993" t="s">
        <v>33</v>
      </c>
      <c r="P2993" s="2">
        <v>0.83616898148148144</v>
      </c>
      <c r="Q2993" s="2">
        <v>4.6296296296296294E-5</v>
      </c>
      <c r="R2993">
        <v>100</v>
      </c>
      <c r="S2993" s="3">
        <v>45876.375</v>
      </c>
      <c r="T2993" t="s">
        <v>54</v>
      </c>
      <c r="U2993" t="s">
        <v>14807</v>
      </c>
      <c r="V2993" s="3">
        <v>45871.642361111109</v>
      </c>
      <c r="W2993" t="s">
        <v>1034</v>
      </c>
      <c r="Y2993" s="4">
        <v>45876</v>
      </c>
      <c r="Z2993" s="2">
        <v>0.81263888888888891</v>
      </c>
    </row>
    <row r="2994" spans="1:26" x14ac:dyDescent="0.3">
      <c r="A2994">
        <v>21410</v>
      </c>
      <c r="B2994" t="s">
        <v>1689</v>
      </c>
      <c r="C2994" t="s">
        <v>27</v>
      </c>
      <c r="D2994" t="s">
        <v>319</v>
      </c>
      <c r="E2994" t="s">
        <v>60</v>
      </c>
      <c r="F2994">
        <v>8714634367</v>
      </c>
      <c r="G2994" t="s">
        <v>30</v>
      </c>
      <c r="H2994">
        <v>7243</v>
      </c>
      <c r="I2994" t="s">
        <v>11898</v>
      </c>
      <c r="J2994" t="s">
        <v>31</v>
      </c>
      <c r="K2994" t="s">
        <v>39</v>
      </c>
      <c r="O2994" t="s">
        <v>33</v>
      </c>
      <c r="S2994" s="3">
        <v>45876.375</v>
      </c>
      <c r="T2994" t="s">
        <v>54</v>
      </c>
      <c r="U2994" t="s">
        <v>11898</v>
      </c>
      <c r="V2994" s="3">
        <v>45871.572916666664</v>
      </c>
      <c r="W2994" t="s">
        <v>1690</v>
      </c>
      <c r="Y2994" s="4">
        <v>45876</v>
      </c>
      <c r="Z2994" s="2">
        <v>0.81263888888888891</v>
      </c>
    </row>
    <row r="2995" spans="1:26" x14ac:dyDescent="0.3">
      <c r="A2995">
        <v>135279</v>
      </c>
      <c r="B2995" t="s">
        <v>171</v>
      </c>
      <c r="C2995" t="s">
        <v>27</v>
      </c>
      <c r="D2995" t="s">
        <v>42</v>
      </c>
      <c r="E2995" t="s">
        <v>42</v>
      </c>
      <c r="F2995">
        <v>9340959001</v>
      </c>
      <c r="G2995" t="s">
        <v>43</v>
      </c>
      <c r="H2995">
        <v>7186</v>
      </c>
      <c r="I2995" t="s">
        <v>11144</v>
      </c>
      <c r="J2995" t="s">
        <v>31</v>
      </c>
      <c r="K2995" t="s">
        <v>32</v>
      </c>
      <c r="L2995" t="s">
        <v>16054</v>
      </c>
      <c r="M2995" s="1">
        <v>0.47499999999999998</v>
      </c>
      <c r="N2995" t="s">
        <v>33</v>
      </c>
      <c r="O2995" t="s">
        <v>33</v>
      </c>
      <c r="P2995" s="2">
        <v>7.239583333333334E-2</v>
      </c>
      <c r="Q2995" s="2">
        <v>3.5879629629629629E-3</v>
      </c>
      <c r="R2995">
        <v>100</v>
      </c>
      <c r="S2995" s="3">
        <v>45876.375</v>
      </c>
      <c r="T2995" t="s">
        <v>54</v>
      </c>
      <c r="U2995" t="s">
        <v>11144</v>
      </c>
      <c r="V2995" s="3">
        <v>45871.572916666664</v>
      </c>
      <c r="W2995" t="s">
        <v>172</v>
      </c>
      <c r="Y2995" s="4">
        <v>45876</v>
      </c>
      <c r="Z2995" s="2">
        <v>0.81263888888888891</v>
      </c>
    </row>
    <row r="2996" spans="1:26" x14ac:dyDescent="0.3">
      <c r="A2996">
        <v>134719</v>
      </c>
      <c r="B2996" t="s">
        <v>164</v>
      </c>
      <c r="C2996" t="s">
        <v>27</v>
      </c>
      <c r="D2996" t="s">
        <v>129</v>
      </c>
      <c r="E2996" t="s">
        <v>42</v>
      </c>
      <c r="F2996">
        <v>8889171586</v>
      </c>
      <c r="G2996" t="s">
        <v>43</v>
      </c>
      <c r="H2996">
        <v>7120</v>
      </c>
      <c r="I2996" t="s">
        <v>10072</v>
      </c>
      <c r="J2996" t="s">
        <v>31</v>
      </c>
      <c r="K2996" t="s">
        <v>32</v>
      </c>
      <c r="L2996" t="s">
        <v>16055</v>
      </c>
      <c r="M2996" s="1">
        <v>0.47152777777777777</v>
      </c>
      <c r="N2996" t="s">
        <v>33</v>
      </c>
      <c r="O2996" t="s">
        <v>33</v>
      </c>
      <c r="P2996" s="2">
        <v>3.7037037037037035E-4</v>
      </c>
      <c r="Q2996" s="2">
        <v>2.4305555555555555E-4</v>
      </c>
      <c r="R2996">
        <v>100</v>
      </c>
      <c r="S2996" s="3">
        <v>45876.375</v>
      </c>
      <c r="T2996" t="s">
        <v>54</v>
      </c>
      <c r="U2996" t="s">
        <v>10072</v>
      </c>
      <c r="V2996" s="3">
        <v>45871.572222222225</v>
      </c>
      <c r="W2996" t="s">
        <v>662</v>
      </c>
      <c r="Y2996" s="4">
        <v>45876</v>
      </c>
      <c r="Z2996" s="2">
        <v>0.81263888888888891</v>
      </c>
    </row>
    <row r="2997" spans="1:26" x14ac:dyDescent="0.3">
      <c r="A2997">
        <v>21410</v>
      </c>
      <c r="B2997" t="s">
        <v>1689</v>
      </c>
      <c r="C2997" t="s">
        <v>27</v>
      </c>
      <c r="D2997" t="s">
        <v>319</v>
      </c>
      <c r="E2997" t="s">
        <v>60</v>
      </c>
      <c r="F2997">
        <v>8714634367</v>
      </c>
      <c r="G2997" t="s">
        <v>30</v>
      </c>
      <c r="H2997">
        <v>7243</v>
      </c>
      <c r="I2997" t="s">
        <v>11899</v>
      </c>
      <c r="J2997" t="s">
        <v>31</v>
      </c>
      <c r="K2997" t="s">
        <v>32</v>
      </c>
      <c r="L2997" t="s">
        <v>16056</v>
      </c>
      <c r="M2997" s="1">
        <v>0.47083333333333333</v>
      </c>
      <c r="N2997" t="s">
        <v>33</v>
      </c>
      <c r="O2997" t="s">
        <v>33</v>
      </c>
      <c r="P2997" s="2">
        <v>2.8935185185185184E-4</v>
      </c>
      <c r="Q2997" s="2">
        <v>1.8518518518518518E-4</v>
      </c>
      <c r="R2997">
        <v>100</v>
      </c>
      <c r="S2997" s="3">
        <v>45876.375</v>
      </c>
      <c r="T2997" t="s">
        <v>54</v>
      </c>
      <c r="U2997" t="s">
        <v>11899</v>
      </c>
      <c r="V2997" s="3">
        <v>45871.572916666664</v>
      </c>
      <c r="W2997" t="s">
        <v>1690</v>
      </c>
      <c r="Y2997" s="4">
        <v>45876</v>
      </c>
      <c r="Z2997" s="2">
        <v>0.81263888888888891</v>
      </c>
    </row>
    <row r="2998" spans="1:26" x14ac:dyDescent="0.3">
      <c r="A2998">
        <v>134414</v>
      </c>
      <c r="B2998" t="s">
        <v>1017</v>
      </c>
      <c r="C2998" t="s">
        <v>27</v>
      </c>
      <c r="D2998" t="s">
        <v>315</v>
      </c>
      <c r="E2998" t="s">
        <v>52</v>
      </c>
      <c r="F2998">
        <v>9645431441</v>
      </c>
      <c r="G2998" t="s">
        <v>53</v>
      </c>
      <c r="H2998">
        <v>7008</v>
      </c>
      <c r="I2998" t="s">
        <v>4044</v>
      </c>
      <c r="J2998" t="s">
        <v>31</v>
      </c>
      <c r="K2998" t="s">
        <v>32</v>
      </c>
      <c r="L2998" t="s">
        <v>16057</v>
      </c>
      <c r="M2998" s="1">
        <v>0.47083333333333333</v>
      </c>
      <c r="N2998" t="s">
        <v>33</v>
      </c>
      <c r="O2998" t="s">
        <v>33</v>
      </c>
      <c r="P2998" s="2">
        <v>0.69770833333333337</v>
      </c>
      <c r="Q2998" s="2">
        <v>1.1574074074074075E-4</v>
      </c>
      <c r="R2998">
        <v>0</v>
      </c>
      <c r="S2998" s="3">
        <v>45876.375</v>
      </c>
      <c r="T2998" t="s">
        <v>54</v>
      </c>
      <c r="U2998" t="s">
        <v>4044</v>
      </c>
      <c r="V2998" s="3">
        <v>45871.490277777775</v>
      </c>
      <c r="W2998" t="s">
        <v>16058</v>
      </c>
      <c r="Y2998" s="4">
        <v>45876</v>
      </c>
      <c r="Z2998" s="2">
        <v>0.81263888888888891</v>
      </c>
    </row>
    <row r="2999" spans="1:26" x14ac:dyDescent="0.3">
      <c r="A2999">
        <v>136299</v>
      </c>
      <c r="B2999" t="s">
        <v>523</v>
      </c>
      <c r="C2999" t="s">
        <v>27</v>
      </c>
      <c r="D2999" t="s">
        <v>324</v>
      </c>
      <c r="E2999" t="s">
        <v>84</v>
      </c>
      <c r="F2999">
        <v>7200764632</v>
      </c>
      <c r="G2999" t="s">
        <v>53</v>
      </c>
      <c r="H2999">
        <v>7048</v>
      </c>
      <c r="I2999" t="s">
        <v>5954</v>
      </c>
      <c r="J2999" t="s">
        <v>31</v>
      </c>
      <c r="K2999" t="s">
        <v>32</v>
      </c>
      <c r="L2999" t="s">
        <v>16048</v>
      </c>
      <c r="M2999" s="1">
        <v>0.47152777777777777</v>
      </c>
      <c r="N2999" t="s">
        <v>33</v>
      </c>
      <c r="O2999" t="s">
        <v>65</v>
      </c>
      <c r="P2999" s="2">
        <v>4.2824074074074075E-4</v>
      </c>
      <c r="Q2999" s="2">
        <v>3.5879629629629629E-4</v>
      </c>
      <c r="R2999">
        <v>100</v>
      </c>
      <c r="S2999" s="3">
        <v>45876.375</v>
      </c>
      <c r="T2999" t="s">
        <v>54</v>
      </c>
      <c r="U2999" t="s">
        <v>5954</v>
      </c>
      <c r="V2999" s="3">
        <v>45871.490972222222</v>
      </c>
      <c r="W2999" t="s">
        <v>524</v>
      </c>
      <c r="Y2999" s="4">
        <v>45876</v>
      </c>
      <c r="Z2999" s="2">
        <v>0.81263888888888891</v>
      </c>
    </row>
    <row r="3000" spans="1:26" x14ac:dyDescent="0.3">
      <c r="A3000">
        <v>134719</v>
      </c>
      <c r="B3000" t="s">
        <v>164</v>
      </c>
      <c r="C3000" t="s">
        <v>27</v>
      </c>
      <c r="D3000" t="s">
        <v>129</v>
      </c>
      <c r="E3000" t="s">
        <v>42</v>
      </c>
      <c r="F3000">
        <v>8889171586</v>
      </c>
      <c r="G3000" t="s">
        <v>43</v>
      </c>
      <c r="H3000">
        <v>7120</v>
      </c>
      <c r="I3000" t="s">
        <v>10076</v>
      </c>
      <c r="J3000" t="s">
        <v>31</v>
      </c>
      <c r="K3000" t="s">
        <v>32</v>
      </c>
      <c r="L3000" t="s">
        <v>16059</v>
      </c>
      <c r="M3000" s="1">
        <v>0.47083333333333333</v>
      </c>
      <c r="N3000" t="s">
        <v>33</v>
      </c>
      <c r="O3000" t="s">
        <v>33</v>
      </c>
      <c r="P3000" s="2">
        <v>8.564814814814815E-4</v>
      </c>
      <c r="Q3000" s="2">
        <v>3.7037037037037035E-4</v>
      </c>
      <c r="R3000">
        <v>100</v>
      </c>
      <c r="S3000" s="3">
        <v>45876.375</v>
      </c>
      <c r="T3000" t="s">
        <v>54</v>
      </c>
      <c r="U3000" t="s">
        <v>10076</v>
      </c>
      <c r="V3000" s="3">
        <v>45871.572222222225</v>
      </c>
      <c r="W3000" t="s">
        <v>662</v>
      </c>
      <c r="Y3000" s="4">
        <v>45876</v>
      </c>
      <c r="Z3000" s="2">
        <v>0.81263888888888891</v>
      </c>
    </row>
    <row r="3001" spans="1:26" x14ac:dyDescent="0.3">
      <c r="A3001">
        <v>136299</v>
      </c>
      <c r="B3001" t="s">
        <v>523</v>
      </c>
      <c r="C3001" t="s">
        <v>27</v>
      </c>
      <c r="D3001" t="s">
        <v>324</v>
      </c>
      <c r="E3001" t="s">
        <v>84</v>
      </c>
      <c r="F3001">
        <v>7200764632</v>
      </c>
      <c r="G3001" t="s">
        <v>53</v>
      </c>
      <c r="H3001">
        <v>7048</v>
      </c>
      <c r="I3001" t="s">
        <v>5965</v>
      </c>
      <c r="J3001" t="s">
        <v>31</v>
      </c>
      <c r="K3001" t="s">
        <v>32</v>
      </c>
      <c r="L3001" t="s">
        <v>16048</v>
      </c>
      <c r="M3001" s="1">
        <v>0.47083333333333333</v>
      </c>
      <c r="N3001" t="s">
        <v>33</v>
      </c>
      <c r="O3001" t="s">
        <v>65</v>
      </c>
      <c r="P3001" s="2">
        <v>8.4490740740740739E-4</v>
      </c>
      <c r="Q3001" s="2">
        <v>3.3564814814814812E-4</v>
      </c>
      <c r="R3001">
        <v>100</v>
      </c>
      <c r="S3001" s="3">
        <v>45876.375</v>
      </c>
      <c r="T3001" t="s">
        <v>54</v>
      </c>
      <c r="U3001" t="s">
        <v>5965</v>
      </c>
      <c r="V3001" s="3">
        <v>45871.490972222222</v>
      </c>
      <c r="W3001" t="s">
        <v>524</v>
      </c>
      <c r="Y3001" s="4">
        <v>45876</v>
      </c>
      <c r="Z3001" s="2">
        <v>0.81263888888888891</v>
      </c>
    </row>
    <row r="3002" spans="1:26" x14ac:dyDescent="0.3">
      <c r="A3002">
        <v>130696</v>
      </c>
      <c r="B3002" t="s">
        <v>956</v>
      </c>
      <c r="C3002" t="s">
        <v>27</v>
      </c>
      <c r="D3002" t="s">
        <v>315</v>
      </c>
      <c r="E3002" t="s">
        <v>52</v>
      </c>
      <c r="F3002">
        <v>9846165306</v>
      </c>
      <c r="G3002" t="s">
        <v>53</v>
      </c>
      <c r="H3002">
        <v>7011</v>
      </c>
      <c r="I3002" t="s">
        <v>4148</v>
      </c>
      <c r="J3002" t="s">
        <v>31</v>
      </c>
      <c r="K3002" t="s">
        <v>32</v>
      </c>
      <c r="L3002" t="s">
        <v>16060</v>
      </c>
      <c r="M3002" s="1">
        <v>0.47013888888888888</v>
      </c>
      <c r="N3002" t="s">
        <v>33</v>
      </c>
      <c r="O3002" t="s">
        <v>33</v>
      </c>
      <c r="P3002" s="2">
        <v>9.8217592592592592E-2</v>
      </c>
      <c r="Q3002" s="2">
        <v>2.199074074074074E-4</v>
      </c>
      <c r="R3002">
        <v>0</v>
      </c>
      <c r="S3002" s="3">
        <v>45876.375</v>
      </c>
      <c r="T3002" t="s">
        <v>54</v>
      </c>
      <c r="U3002" t="s">
        <v>4148</v>
      </c>
      <c r="V3002" s="3">
        <v>45871.490277777775</v>
      </c>
      <c r="W3002" t="s">
        <v>1001</v>
      </c>
      <c r="Y3002" s="4">
        <v>45876</v>
      </c>
      <c r="Z3002" s="2">
        <v>0.81263888888888891</v>
      </c>
    </row>
    <row r="3003" spans="1:26" x14ac:dyDescent="0.3">
      <c r="A3003">
        <v>130758</v>
      </c>
      <c r="B3003" t="s">
        <v>67</v>
      </c>
      <c r="C3003" t="s">
        <v>187</v>
      </c>
      <c r="D3003" t="s">
        <v>51</v>
      </c>
      <c r="E3003" t="s">
        <v>52</v>
      </c>
      <c r="F3003">
        <v>9995791963</v>
      </c>
      <c r="G3003" t="s">
        <v>53</v>
      </c>
      <c r="H3003">
        <v>7052</v>
      </c>
      <c r="I3003" t="s">
        <v>5110</v>
      </c>
      <c r="J3003" t="s">
        <v>31</v>
      </c>
      <c r="K3003" t="s">
        <v>32</v>
      </c>
      <c r="L3003" t="s">
        <v>16061</v>
      </c>
      <c r="M3003" s="1">
        <v>0.47083333333333333</v>
      </c>
      <c r="N3003" t="s">
        <v>33</v>
      </c>
      <c r="O3003" t="s">
        <v>65</v>
      </c>
      <c r="P3003" s="2">
        <v>1.6435185185185185E-3</v>
      </c>
      <c r="Q3003" s="2">
        <v>8.3333333333333339E-4</v>
      </c>
      <c r="R3003">
        <v>0</v>
      </c>
      <c r="S3003" s="3">
        <v>45876.375</v>
      </c>
      <c r="T3003" t="s">
        <v>54</v>
      </c>
      <c r="U3003" t="s">
        <v>5110</v>
      </c>
      <c r="V3003" s="3">
        <v>45871.490277777775</v>
      </c>
      <c r="W3003" t="s">
        <v>1042</v>
      </c>
      <c r="Y3003" s="4">
        <v>45876</v>
      </c>
      <c r="Z3003" s="2">
        <v>0.81263888888888891</v>
      </c>
    </row>
    <row r="3004" spans="1:26" x14ac:dyDescent="0.3">
      <c r="A3004">
        <v>136163</v>
      </c>
      <c r="B3004" t="s">
        <v>1135</v>
      </c>
      <c r="C3004" t="s">
        <v>27</v>
      </c>
      <c r="D3004" t="s">
        <v>351</v>
      </c>
      <c r="E3004" t="s">
        <v>76</v>
      </c>
      <c r="F3004">
        <v>9343527765</v>
      </c>
      <c r="G3004" t="s">
        <v>43</v>
      </c>
      <c r="H3004">
        <v>7107</v>
      </c>
      <c r="I3004" t="s">
        <v>14258</v>
      </c>
      <c r="J3004" t="s">
        <v>31</v>
      </c>
      <c r="K3004" t="s">
        <v>32</v>
      </c>
      <c r="L3004" t="s">
        <v>16062</v>
      </c>
      <c r="M3004" s="1">
        <v>0.47083333333333333</v>
      </c>
      <c r="N3004" t="s">
        <v>33</v>
      </c>
      <c r="O3004" t="s">
        <v>33</v>
      </c>
      <c r="P3004" s="2">
        <v>7.1319444444444449E-2</v>
      </c>
      <c r="Q3004" s="2">
        <v>6.134259259259259E-4</v>
      </c>
      <c r="R3004">
        <v>100</v>
      </c>
      <c r="S3004" s="3">
        <v>45876.375</v>
      </c>
      <c r="T3004" t="s">
        <v>54</v>
      </c>
      <c r="U3004" t="s">
        <v>14258</v>
      </c>
      <c r="V3004" s="3">
        <v>45871.64166666667</v>
      </c>
      <c r="W3004" t="s">
        <v>1859</v>
      </c>
      <c r="Y3004" s="4">
        <v>45876</v>
      </c>
      <c r="Z3004" s="2">
        <v>0.81263888888888891</v>
      </c>
    </row>
    <row r="3005" spans="1:26" x14ac:dyDescent="0.3">
      <c r="A3005">
        <v>132702</v>
      </c>
      <c r="B3005" t="s">
        <v>1031</v>
      </c>
      <c r="C3005" t="s">
        <v>27</v>
      </c>
      <c r="D3005" t="s">
        <v>75</v>
      </c>
      <c r="E3005" t="s">
        <v>76</v>
      </c>
      <c r="F3005">
        <v>6260271808</v>
      </c>
      <c r="G3005" t="s">
        <v>43</v>
      </c>
      <c r="H3005">
        <v>7092</v>
      </c>
      <c r="I3005" t="s">
        <v>14012</v>
      </c>
      <c r="J3005" t="s">
        <v>31</v>
      </c>
      <c r="K3005" t="s">
        <v>32</v>
      </c>
      <c r="L3005" t="s">
        <v>16063</v>
      </c>
      <c r="M3005" s="1">
        <v>0.47083333333333333</v>
      </c>
      <c r="N3005" t="s">
        <v>33</v>
      </c>
      <c r="O3005" t="s">
        <v>33</v>
      </c>
      <c r="P3005" s="2">
        <v>1.9942129629629629E-2</v>
      </c>
      <c r="Q3005" s="2">
        <v>5.7870370370370367E-4</v>
      </c>
      <c r="R3005">
        <v>30</v>
      </c>
      <c r="S3005" s="3">
        <v>45876.375</v>
      </c>
      <c r="T3005" t="s">
        <v>54</v>
      </c>
      <c r="U3005" t="s">
        <v>14012</v>
      </c>
      <c r="V3005" s="3">
        <v>45871.64166666667</v>
      </c>
      <c r="W3005" t="s">
        <v>1157</v>
      </c>
      <c r="Y3005" s="4">
        <v>45876</v>
      </c>
      <c r="Z3005" s="2">
        <v>0.81263888888888891</v>
      </c>
    </row>
    <row r="3006" spans="1:26" x14ac:dyDescent="0.3">
      <c r="A3006">
        <v>135283</v>
      </c>
      <c r="B3006" t="s">
        <v>538</v>
      </c>
      <c r="C3006" t="s">
        <v>27</v>
      </c>
      <c r="D3006" t="s">
        <v>351</v>
      </c>
      <c r="E3006" t="s">
        <v>76</v>
      </c>
      <c r="F3006">
        <v>7999903767</v>
      </c>
      <c r="G3006" t="s">
        <v>43</v>
      </c>
      <c r="H3006">
        <v>7098</v>
      </c>
      <c r="I3006" t="s">
        <v>14169</v>
      </c>
      <c r="J3006" t="s">
        <v>31</v>
      </c>
      <c r="K3006" t="s">
        <v>32</v>
      </c>
      <c r="L3006" t="s">
        <v>17769</v>
      </c>
      <c r="M3006" s="1">
        <v>0.4777777777777778</v>
      </c>
      <c r="N3006" t="s">
        <v>33</v>
      </c>
      <c r="O3006" t="s">
        <v>33</v>
      </c>
      <c r="P3006" s="2">
        <v>0.9673842592592593</v>
      </c>
      <c r="Q3006" s="2">
        <v>7.6157407407407406E-3</v>
      </c>
      <c r="R3006">
        <v>100</v>
      </c>
      <c r="S3006" s="3">
        <v>45876.375</v>
      </c>
      <c r="T3006" t="s">
        <v>54</v>
      </c>
      <c r="U3006" t="s">
        <v>14169</v>
      </c>
      <c r="V3006" s="3">
        <v>45871.64166666667</v>
      </c>
      <c r="W3006" t="s">
        <v>635</v>
      </c>
      <c r="Y3006" s="4">
        <v>45876</v>
      </c>
      <c r="Z3006" s="2">
        <v>0.81263888888888891</v>
      </c>
    </row>
    <row r="3007" spans="1:26" x14ac:dyDescent="0.3">
      <c r="A3007">
        <v>136390</v>
      </c>
      <c r="B3007" t="s">
        <v>153</v>
      </c>
      <c r="C3007" t="s">
        <v>27</v>
      </c>
      <c r="D3007" t="s">
        <v>76</v>
      </c>
      <c r="E3007" t="s">
        <v>76</v>
      </c>
      <c r="F3007">
        <v>8817596887</v>
      </c>
      <c r="G3007" t="s">
        <v>43</v>
      </c>
      <c r="H3007">
        <v>7061</v>
      </c>
      <c r="I3007" t="s">
        <v>9645</v>
      </c>
      <c r="J3007" t="s">
        <v>31</v>
      </c>
      <c r="K3007" t="s">
        <v>32</v>
      </c>
      <c r="L3007" t="s">
        <v>16064</v>
      </c>
      <c r="M3007" s="1">
        <v>0.47013888888888888</v>
      </c>
      <c r="N3007" t="s">
        <v>33</v>
      </c>
      <c r="O3007" t="s">
        <v>33</v>
      </c>
      <c r="P3007" s="2">
        <v>4.9513888888888892E-2</v>
      </c>
      <c r="Q3007" s="2">
        <v>3.5879629629629629E-4</v>
      </c>
      <c r="R3007">
        <v>0</v>
      </c>
      <c r="S3007" s="3">
        <v>45876.375</v>
      </c>
      <c r="T3007" t="s">
        <v>54</v>
      </c>
      <c r="U3007" t="s">
        <v>9645</v>
      </c>
      <c r="V3007" s="3">
        <v>45871.571527777778</v>
      </c>
      <c r="W3007" t="s">
        <v>1167</v>
      </c>
      <c r="Y3007" s="4">
        <v>45876</v>
      </c>
      <c r="Z3007" s="2">
        <v>0.81263888888888891</v>
      </c>
    </row>
    <row r="3008" spans="1:26" x14ac:dyDescent="0.3">
      <c r="A3008">
        <v>134719</v>
      </c>
      <c r="B3008" t="s">
        <v>164</v>
      </c>
      <c r="C3008" t="s">
        <v>27</v>
      </c>
      <c r="D3008" t="s">
        <v>129</v>
      </c>
      <c r="E3008" t="s">
        <v>42</v>
      </c>
      <c r="F3008">
        <v>8889171586</v>
      </c>
      <c r="G3008" t="s">
        <v>43</v>
      </c>
      <c r="H3008">
        <v>7120</v>
      </c>
      <c r="I3008" t="s">
        <v>10100</v>
      </c>
      <c r="J3008" t="s">
        <v>31</v>
      </c>
      <c r="K3008" t="s">
        <v>32</v>
      </c>
      <c r="L3008" t="s">
        <v>16065</v>
      </c>
      <c r="M3008" s="1">
        <v>0.47013888888888888</v>
      </c>
      <c r="N3008" t="s">
        <v>33</v>
      </c>
      <c r="O3008" t="s">
        <v>33</v>
      </c>
      <c r="P3008" s="2">
        <v>0.83355324074074078</v>
      </c>
      <c r="Q3008" s="2">
        <v>3.2407407407407406E-4</v>
      </c>
      <c r="R3008">
        <v>100</v>
      </c>
      <c r="S3008" s="3">
        <v>45876.375</v>
      </c>
      <c r="T3008" t="s">
        <v>54</v>
      </c>
      <c r="U3008" t="s">
        <v>10100</v>
      </c>
      <c r="V3008" s="3">
        <v>45871.572222222225</v>
      </c>
      <c r="W3008" t="s">
        <v>662</v>
      </c>
      <c r="Y3008" s="4">
        <v>45876</v>
      </c>
      <c r="Z3008" s="2">
        <v>0.81263888888888891</v>
      </c>
    </row>
    <row r="3009" spans="1:26" x14ac:dyDescent="0.3">
      <c r="A3009">
        <v>134645</v>
      </c>
      <c r="B3009" t="s">
        <v>409</v>
      </c>
      <c r="C3009" t="s">
        <v>27</v>
      </c>
      <c r="D3009" t="s">
        <v>315</v>
      </c>
      <c r="E3009" t="s">
        <v>52</v>
      </c>
      <c r="F3009">
        <v>9995210215</v>
      </c>
      <c r="G3009" t="s">
        <v>53</v>
      </c>
      <c r="H3009">
        <v>7037</v>
      </c>
      <c r="I3009" t="s">
        <v>4952</v>
      </c>
      <c r="J3009" t="s">
        <v>31</v>
      </c>
      <c r="K3009" t="s">
        <v>32</v>
      </c>
      <c r="L3009" t="s">
        <v>17770</v>
      </c>
      <c r="M3009" s="1">
        <v>0.49375000000000002</v>
      </c>
      <c r="N3009" t="s">
        <v>33</v>
      </c>
      <c r="O3009" t="s">
        <v>33</v>
      </c>
      <c r="P3009" s="2">
        <v>5.8333333333333336E-3</v>
      </c>
      <c r="Q3009" s="2">
        <v>2.420138888888889E-2</v>
      </c>
      <c r="R3009">
        <v>0</v>
      </c>
      <c r="S3009" s="3">
        <v>45876.375</v>
      </c>
      <c r="T3009" t="s">
        <v>54</v>
      </c>
      <c r="U3009" t="s">
        <v>4952</v>
      </c>
      <c r="V3009" s="3">
        <v>45871.490277777775</v>
      </c>
      <c r="W3009" t="s">
        <v>744</v>
      </c>
      <c r="Y3009" s="4">
        <v>45876</v>
      </c>
      <c r="Z3009" s="2">
        <v>0.81263888888888891</v>
      </c>
    </row>
    <row r="3010" spans="1:26" x14ac:dyDescent="0.3">
      <c r="A3010">
        <v>132110</v>
      </c>
      <c r="B3010" t="s">
        <v>946</v>
      </c>
      <c r="C3010" t="s">
        <v>27</v>
      </c>
      <c r="D3010" t="s">
        <v>315</v>
      </c>
      <c r="E3010" t="s">
        <v>52</v>
      </c>
      <c r="F3010">
        <v>9037944019</v>
      </c>
      <c r="G3010" t="s">
        <v>53</v>
      </c>
      <c r="H3010">
        <v>7010</v>
      </c>
      <c r="I3010" t="s">
        <v>4139</v>
      </c>
      <c r="J3010" t="s">
        <v>31</v>
      </c>
      <c r="K3010" t="s">
        <v>32</v>
      </c>
      <c r="L3010" t="s">
        <v>17771</v>
      </c>
      <c r="M3010" s="1">
        <v>0.50763888888888886</v>
      </c>
      <c r="N3010" t="s">
        <v>33</v>
      </c>
      <c r="O3010" t="s">
        <v>33</v>
      </c>
      <c r="P3010" s="2">
        <v>8.3622685185185189E-2</v>
      </c>
      <c r="Q3010" s="2">
        <v>3.8275462962962963E-2</v>
      </c>
      <c r="R3010">
        <v>0</v>
      </c>
      <c r="S3010" s="3">
        <v>45876.375</v>
      </c>
      <c r="T3010" t="s">
        <v>54</v>
      </c>
      <c r="U3010" t="s">
        <v>4139</v>
      </c>
      <c r="V3010" s="3">
        <v>45871.490277777775</v>
      </c>
      <c r="W3010" t="s">
        <v>947</v>
      </c>
      <c r="Y3010" s="4">
        <v>45876</v>
      </c>
      <c r="Z3010" s="2">
        <v>0.81263888888888891</v>
      </c>
    </row>
    <row r="3011" spans="1:26" x14ac:dyDescent="0.3">
      <c r="A3011">
        <v>130751</v>
      </c>
      <c r="B3011" t="s">
        <v>316</v>
      </c>
      <c r="C3011" t="s">
        <v>27</v>
      </c>
      <c r="D3011" t="s">
        <v>315</v>
      </c>
      <c r="E3011" t="s">
        <v>52</v>
      </c>
      <c r="F3011">
        <v>7034351636</v>
      </c>
      <c r="G3011" t="s">
        <v>53</v>
      </c>
      <c r="H3011">
        <v>7007</v>
      </c>
      <c r="I3011" t="s">
        <v>3922</v>
      </c>
      <c r="J3011" t="s">
        <v>31</v>
      </c>
      <c r="K3011" t="s">
        <v>32</v>
      </c>
      <c r="L3011" t="s">
        <v>16066</v>
      </c>
      <c r="M3011" s="1">
        <v>0.47013888888888888</v>
      </c>
      <c r="N3011" t="s">
        <v>33</v>
      </c>
      <c r="O3011" t="s">
        <v>33</v>
      </c>
      <c r="P3011" s="2">
        <v>1.8912037037037036E-2</v>
      </c>
      <c r="Q3011" s="2">
        <v>1.0300925925925926E-3</v>
      </c>
      <c r="R3011">
        <v>100</v>
      </c>
      <c r="S3011" s="3">
        <v>45876.375</v>
      </c>
      <c r="T3011" t="s">
        <v>54</v>
      </c>
      <c r="U3011" t="s">
        <v>3922</v>
      </c>
      <c r="V3011" s="3">
        <v>45871.490277777775</v>
      </c>
      <c r="W3011" t="s">
        <v>2025</v>
      </c>
      <c r="Y3011" s="4">
        <v>45876</v>
      </c>
      <c r="Z3011" s="2">
        <v>0.81263888888888891</v>
      </c>
    </row>
    <row r="3012" spans="1:26" x14ac:dyDescent="0.3">
      <c r="A3012">
        <v>134276</v>
      </c>
      <c r="B3012" t="s">
        <v>208</v>
      </c>
      <c r="C3012" t="s">
        <v>27</v>
      </c>
      <c r="D3012" t="s">
        <v>51</v>
      </c>
      <c r="E3012" t="s">
        <v>52</v>
      </c>
      <c r="F3012">
        <v>7907897392</v>
      </c>
      <c r="G3012" t="s">
        <v>53</v>
      </c>
      <c r="H3012">
        <v>7022</v>
      </c>
      <c r="I3012" t="s">
        <v>4389</v>
      </c>
      <c r="J3012" t="s">
        <v>31</v>
      </c>
      <c r="K3012" t="s">
        <v>32</v>
      </c>
      <c r="L3012" t="s">
        <v>16067</v>
      </c>
      <c r="M3012" s="1">
        <v>0.46944444444444444</v>
      </c>
      <c r="N3012" t="s">
        <v>33</v>
      </c>
      <c r="O3012" t="s">
        <v>33</v>
      </c>
      <c r="P3012" s="2">
        <v>1.4988425925925926E-2</v>
      </c>
      <c r="Q3012" s="2">
        <v>2.8935185185185184E-4</v>
      </c>
      <c r="R3012">
        <v>30</v>
      </c>
      <c r="S3012" s="3">
        <v>45876.375</v>
      </c>
      <c r="T3012" t="s">
        <v>54</v>
      </c>
      <c r="U3012" t="s">
        <v>4389</v>
      </c>
      <c r="V3012" s="3">
        <v>45871.490277777775</v>
      </c>
      <c r="W3012" t="s">
        <v>402</v>
      </c>
      <c r="Y3012" s="4">
        <v>45876</v>
      </c>
      <c r="Z3012" s="2">
        <v>0.81263888888888891</v>
      </c>
    </row>
    <row r="3013" spans="1:26" x14ac:dyDescent="0.3">
      <c r="A3013">
        <v>130758</v>
      </c>
      <c r="B3013" t="s">
        <v>67</v>
      </c>
      <c r="C3013" t="s">
        <v>187</v>
      </c>
      <c r="D3013" t="s">
        <v>51</v>
      </c>
      <c r="E3013" t="s">
        <v>52</v>
      </c>
      <c r="F3013">
        <v>9995791963</v>
      </c>
      <c r="G3013" t="s">
        <v>53</v>
      </c>
      <c r="H3013">
        <v>7052</v>
      </c>
      <c r="I3013" t="s">
        <v>5116</v>
      </c>
      <c r="J3013" t="s">
        <v>31</v>
      </c>
      <c r="K3013" t="s">
        <v>32</v>
      </c>
      <c r="L3013" t="s">
        <v>16068</v>
      </c>
      <c r="M3013" s="1">
        <v>0.46944444444444444</v>
      </c>
      <c r="N3013" t="s">
        <v>33</v>
      </c>
      <c r="O3013" t="s">
        <v>33</v>
      </c>
      <c r="P3013" s="2">
        <v>3.7037037037037035E-4</v>
      </c>
      <c r="Q3013" s="2">
        <v>1.6203703703703703E-4</v>
      </c>
      <c r="R3013">
        <v>0</v>
      </c>
      <c r="S3013" s="3">
        <v>45876.375</v>
      </c>
      <c r="T3013" t="s">
        <v>54</v>
      </c>
      <c r="U3013" t="s">
        <v>5116</v>
      </c>
      <c r="V3013" s="3">
        <v>45871.490277777775</v>
      </c>
      <c r="W3013" t="s">
        <v>1042</v>
      </c>
      <c r="Y3013" s="4">
        <v>45876</v>
      </c>
      <c r="Z3013" s="2">
        <v>0.81263888888888891</v>
      </c>
    </row>
    <row r="3014" spans="1:26" x14ac:dyDescent="0.3">
      <c r="A3014">
        <v>136299</v>
      </c>
      <c r="B3014" t="s">
        <v>523</v>
      </c>
      <c r="C3014" t="s">
        <v>27</v>
      </c>
      <c r="D3014" t="s">
        <v>324</v>
      </c>
      <c r="E3014" t="s">
        <v>84</v>
      </c>
      <c r="F3014">
        <v>7200764632</v>
      </c>
      <c r="G3014" t="s">
        <v>53</v>
      </c>
      <c r="H3014">
        <v>7048</v>
      </c>
      <c r="I3014" t="s">
        <v>5967</v>
      </c>
      <c r="J3014" t="s">
        <v>31</v>
      </c>
      <c r="K3014" t="s">
        <v>32</v>
      </c>
      <c r="L3014" t="s">
        <v>16048</v>
      </c>
      <c r="M3014" s="1">
        <v>0.47013888888888888</v>
      </c>
      <c r="N3014" t="s">
        <v>33</v>
      </c>
      <c r="O3014" t="s">
        <v>65</v>
      </c>
      <c r="P3014" s="2">
        <v>1.0648148148148149E-3</v>
      </c>
      <c r="Q3014" s="2">
        <v>8.6805555555555551E-4</v>
      </c>
      <c r="R3014">
        <v>100</v>
      </c>
      <c r="S3014" s="3">
        <v>45876.375</v>
      </c>
      <c r="T3014" t="s">
        <v>54</v>
      </c>
      <c r="U3014" t="s">
        <v>5967</v>
      </c>
      <c r="V3014" s="3">
        <v>45871.490972222222</v>
      </c>
      <c r="W3014" t="s">
        <v>524</v>
      </c>
      <c r="Y3014" s="4">
        <v>45876</v>
      </c>
      <c r="Z3014" s="2">
        <v>0.81263888888888891</v>
      </c>
    </row>
    <row r="3015" spans="1:26" x14ac:dyDescent="0.3">
      <c r="A3015">
        <v>133473</v>
      </c>
      <c r="B3015" t="s">
        <v>934</v>
      </c>
      <c r="C3015" t="s">
        <v>27</v>
      </c>
      <c r="D3015" t="s">
        <v>231</v>
      </c>
      <c r="E3015" t="s">
        <v>60</v>
      </c>
      <c r="F3015">
        <v>8087620832</v>
      </c>
      <c r="G3015" t="s">
        <v>30</v>
      </c>
      <c r="H3015">
        <v>7457</v>
      </c>
      <c r="I3015" t="s">
        <v>13689</v>
      </c>
      <c r="J3015" t="s">
        <v>31</v>
      </c>
      <c r="K3015" t="s">
        <v>32</v>
      </c>
      <c r="L3015" t="s">
        <v>16069</v>
      </c>
      <c r="M3015" s="1">
        <v>0.46944444444444444</v>
      </c>
      <c r="N3015" t="s">
        <v>33</v>
      </c>
      <c r="O3015" t="s">
        <v>33</v>
      </c>
      <c r="P3015" s="2">
        <v>7.6921296296296293E-2</v>
      </c>
      <c r="Q3015" s="2">
        <v>3.1250000000000001E-4</v>
      </c>
      <c r="R3015">
        <v>100</v>
      </c>
      <c r="S3015" s="3">
        <v>45876.375</v>
      </c>
      <c r="T3015" t="s">
        <v>54</v>
      </c>
      <c r="U3015" t="s">
        <v>13689</v>
      </c>
      <c r="V3015" s="3">
        <v>45871.64166666667</v>
      </c>
      <c r="W3015" t="s">
        <v>1179</v>
      </c>
      <c r="Y3015" s="4">
        <v>45876</v>
      </c>
      <c r="Z3015" s="2">
        <v>0.81263888888888891</v>
      </c>
    </row>
    <row r="3016" spans="1:26" x14ac:dyDescent="0.3">
      <c r="A3016">
        <v>130802</v>
      </c>
      <c r="B3016" t="s">
        <v>335</v>
      </c>
      <c r="C3016" t="s">
        <v>27</v>
      </c>
      <c r="D3016" t="s">
        <v>296</v>
      </c>
      <c r="E3016" t="s">
        <v>84</v>
      </c>
      <c r="F3016">
        <v>9176960413</v>
      </c>
      <c r="G3016" t="s">
        <v>53</v>
      </c>
      <c r="H3016">
        <v>7212</v>
      </c>
      <c r="I3016" t="s">
        <v>7291</v>
      </c>
      <c r="J3016" t="s">
        <v>31</v>
      </c>
      <c r="K3016" t="s">
        <v>32</v>
      </c>
      <c r="L3016" t="s">
        <v>16070</v>
      </c>
      <c r="M3016" s="1">
        <v>0.46875</v>
      </c>
      <c r="N3016" t="s">
        <v>33</v>
      </c>
      <c r="O3016" t="s">
        <v>33</v>
      </c>
      <c r="P3016" s="2">
        <v>0.83199074074074075</v>
      </c>
      <c r="Q3016" s="2">
        <v>6.9444444444444444E-5</v>
      </c>
      <c r="R3016">
        <v>100</v>
      </c>
      <c r="S3016" s="3">
        <v>45876.375</v>
      </c>
      <c r="T3016" t="s">
        <v>54</v>
      </c>
      <c r="U3016" t="s">
        <v>7291</v>
      </c>
      <c r="V3016" s="3">
        <v>45871.491666666669</v>
      </c>
      <c r="W3016" t="s">
        <v>2134</v>
      </c>
      <c r="Y3016" s="4">
        <v>45876</v>
      </c>
      <c r="Z3016" s="2">
        <v>0.81263888888888891</v>
      </c>
    </row>
    <row r="3017" spans="1:26" x14ac:dyDescent="0.3">
      <c r="A3017">
        <v>130758</v>
      </c>
      <c r="B3017" t="s">
        <v>67</v>
      </c>
      <c r="C3017" t="s">
        <v>187</v>
      </c>
      <c r="D3017" t="s">
        <v>51</v>
      </c>
      <c r="E3017" t="s">
        <v>52</v>
      </c>
      <c r="F3017">
        <v>9995791963</v>
      </c>
      <c r="G3017" t="s">
        <v>53</v>
      </c>
      <c r="H3017">
        <v>7052</v>
      </c>
      <c r="I3017" t="s">
        <v>6071</v>
      </c>
      <c r="J3017" t="s">
        <v>31</v>
      </c>
      <c r="K3017" t="s">
        <v>32</v>
      </c>
      <c r="L3017" t="s">
        <v>16071</v>
      </c>
      <c r="M3017" s="1">
        <v>0.46875</v>
      </c>
      <c r="N3017" t="s">
        <v>33</v>
      </c>
      <c r="O3017" t="s">
        <v>33</v>
      </c>
      <c r="P3017" s="2">
        <v>2.1643518518518518E-3</v>
      </c>
      <c r="Q3017" s="2">
        <v>1.1574074074074075E-4</v>
      </c>
      <c r="R3017">
        <v>0</v>
      </c>
      <c r="S3017" s="3">
        <v>45876.375</v>
      </c>
      <c r="T3017" t="s">
        <v>54</v>
      </c>
      <c r="U3017" t="s">
        <v>6071</v>
      </c>
      <c r="V3017" s="3">
        <v>45871.490972222222</v>
      </c>
      <c r="W3017" t="s">
        <v>1042</v>
      </c>
      <c r="Y3017" s="4">
        <v>45876</v>
      </c>
      <c r="Z3017" s="2">
        <v>0.81263888888888891</v>
      </c>
    </row>
    <row r="3018" spans="1:26" x14ac:dyDescent="0.3">
      <c r="A3018">
        <v>29078</v>
      </c>
      <c r="B3018" t="s">
        <v>40</v>
      </c>
      <c r="C3018" t="s">
        <v>27</v>
      </c>
      <c r="D3018" t="s">
        <v>41</v>
      </c>
      <c r="E3018" t="s">
        <v>42</v>
      </c>
      <c r="F3018">
        <v>8714684285</v>
      </c>
      <c r="G3018" t="s">
        <v>43</v>
      </c>
      <c r="H3018">
        <v>1761</v>
      </c>
      <c r="I3018" t="s">
        <v>8936</v>
      </c>
      <c r="J3018" t="s">
        <v>31</v>
      </c>
      <c r="K3018" t="s">
        <v>32</v>
      </c>
      <c r="L3018" t="s">
        <v>16072</v>
      </c>
      <c r="M3018" s="1">
        <v>0.46875</v>
      </c>
      <c r="N3018" t="s">
        <v>33</v>
      </c>
      <c r="O3018" t="s">
        <v>33</v>
      </c>
      <c r="P3018" s="2">
        <v>2.199074074074074E-4</v>
      </c>
      <c r="Q3018" s="2">
        <v>9.2592592592592588E-5</v>
      </c>
      <c r="R3018">
        <v>100</v>
      </c>
      <c r="S3018" s="3">
        <v>45876.375</v>
      </c>
      <c r="T3018" t="s">
        <v>54</v>
      </c>
      <c r="U3018" t="s">
        <v>8936</v>
      </c>
      <c r="V3018" s="3">
        <v>45871.571527777778</v>
      </c>
      <c r="W3018" t="s">
        <v>1143</v>
      </c>
      <c r="Y3018" s="4">
        <v>45876</v>
      </c>
      <c r="Z3018" s="2">
        <v>0.81263888888888891</v>
      </c>
    </row>
    <row r="3019" spans="1:26" x14ac:dyDescent="0.3">
      <c r="A3019">
        <v>134308</v>
      </c>
      <c r="B3019" t="s">
        <v>523</v>
      </c>
      <c r="C3019" t="s">
        <v>27</v>
      </c>
      <c r="D3019" t="s">
        <v>324</v>
      </c>
      <c r="E3019" t="s">
        <v>84</v>
      </c>
      <c r="F3019">
        <v>9037979234</v>
      </c>
      <c r="G3019" t="s">
        <v>53</v>
      </c>
      <c r="H3019">
        <v>7048</v>
      </c>
      <c r="I3019" t="s">
        <v>5953</v>
      </c>
      <c r="J3019" t="s">
        <v>31</v>
      </c>
      <c r="K3019" t="s">
        <v>32</v>
      </c>
      <c r="L3019" t="s">
        <v>16073</v>
      </c>
      <c r="M3019" s="1">
        <v>0.46875</v>
      </c>
      <c r="N3019" t="s">
        <v>33</v>
      </c>
      <c r="O3019" t="s">
        <v>33</v>
      </c>
      <c r="P3019" s="2">
        <v>4.3981481481481481E-4</v>
      </c>
      <c r="Q3019" s="2">
        <v>1.0416666666666667E-4</v>
      </c>
      <c r="R3019">
        <v>100</v>
      </c>
      <c r="S3019" s="3">
        <v>45876.375</v>
      </c>
      <c r="T3019" t="s">
        <v>54</v>
      </c>
      <c r="U3019" t="s">
        <v>5953</v>
      </c>
      <c r="V3019" s="3">
        <v>45871.490972222222</v>
      </c>
      <c r="W3019" t="s">
        <v>585</v>
      </c>
      <c r="Y3019" s="4">
        <v>45876</v>
      </c>
      <c r="Z3019" s="2">
        <v>0.81263888888888891</v>
      </c>
    </row>
    <row r="3020" spans="1:26" x14ac:dyDescent="0.3">
      <c r="A3020">
        <v>28461</v>
      </c>
      <c r="B3020" t="s">
        <v>487</v>
      </c>
      <c r="C3020" t="s">
        <v>27</v>
      </c>
      <c r="D3020" t="s">
        <v>301</v>
      </c>
      <c r="E3020" t="s">
        <v>84</v>
      </c>
      <c r="F3020">
        <v>9361469317</v>
      </c>
      <c r="G3020" t="s">
        <v>53</v>
      </c>
      <c r="H3020">
        <v>7343</v>
      </c>
      <c r="I3020" t="s">
        <v>8050</v>
      </c>
      <c r="J3020" t="s">
        <v>31</v>
      </c>
      <c r="K3020" t="s">
        <v>32</v>
      </c>
      <c r="L3020" t="s">
        <v>16074</v>
      </c>
      <c r="M3020" s="1">
        <v>0.46944444444444444</v>
      </c>
      <c r="N3020" t="s">
        <v>33</v>
      </c>
      <c r="O3020" t="s">
        <v>33</v>
      </c>
      <c r="P3020" s="2">
        <v>5.3009259259259259E-3</v>
      </c>
      <c r="Q3020" s="2">
        <v>5.5555555555555556E-4</v>
      </c>
      <c r="R3020">
        <v>100</v>
      </c>
      <c r="S3020" s="3">
        <v>45876.375</v>
      </c>
      <c r="T3020" t="s">
        <v>54</v>
      </c>
      <c r="U3020" t="s">
        <v>8050</v>
      </c>
      <c r="V3020" s="3">
        <v>45871.492361111108</v>
      </c>
      <c r="W3020" t="s">
        <v>598</v>
      </c>
      <c r="Y3020" s="4">
        <v>45876</v>
      </c>
      <c r="Z3020" s="2">
        <v>0.81263888888888891</v>
      </c>
    </row>
    <row r="3021" spans="1:26" x14ac:dyDescent="0.3">
      <c r="A3021">
        <v>131312</v>
      </c>
      <c r="B3021" t="s">
        <v>1255</v>
      </c>
      <c r="C3021" t="s">
        <v>109</v>
      </c>
      <c r="D3021" t="s">
        <v>148</v>
      </c>
      <c r="E3021" t="s">
        <v>29</v>
      </c>
      <c r="G3021" t="s">
        <v>30</v>
      </c>
      <c r="H3021">
        <v>7177</v>
      </c>
      <c r="I3021" t="s">
        <v>11031</v>
      </c>
      <c r="J3021" t="s">
        <v>31</v>
      </c>
      <c r="K3021" t="s">
        <v>32</v>
      </c>
      <c r="L3021" t="s">
        <v>17772</v>
      </c>
      <c r="M3021" s="1">
        <v>0.50069444444444444</v>
      </c>
      <c r="N3021" t="s">
        <v>33</v>
      </c>
      <c r="O3021" t="s">
        <v>33</v>
      </c>
      <c r="Q3021" s="2">
        <v>3.1990740740740743E-2</v>
      </c>
      <c r="R3021">
        <v>100</v>
      </c>
      <c r="S3021" s="3">
        <v>45876.375</v>
      </c>
      <c r="T3021" t="s">
        <v>54</v>
      </c>
      <c r="U3021" t="s">
        <v>11031</v>
      </c>
      <c r="V3021" s="3">
        <v>45871.572916666664</v>
      </c>
      <c r="W3021" t="s">
        <v>2206</v>
      </c>
      <c r="Y3021" s="4">
        <v>45876</v>
      </c>
      <c r="Z3021" s="2">
        <v>0.81263888888888891</v>
      </c>
    </row>
    <row r="3022" spans="1:26" x14ac:dyDescent="0.3">
      <c r="A3022">
        <v>132507</v>
      </c>
      <c r="B3022" t="s">
        <v>357</v>
      </c>
      <c r="C3022" t="s">
        <v>187</v>
      </c>
      <c r="D3022" t="s">
        <v>51</v>
      </c>
      <c r="E3022" t="s">
        <v>52</v>
      </c>
      <c r="F3022">
        <v>9745048712</v>
      </c>
      <c r="G3022" t="s">
        <v>53</v>
      </c>
      <c r="H3022">
        <v>7053</v>
      </c>
      <c r="I3022" t="s">
        <v>6229</v>
      </c>
      <c r="J3022" t="s">
        <v>31</v>
      </c>
      <c r="K3022" t="s">
        <v>32</v>
      </c>
      <c r="L3022" t="s">
        <v>16075</v>
      </c>
      <c r="M3022" s="1">
        <v>0.46875</v>
      </c>
      <c r="N3022" t="s">
        <v>33</v>
      </c>
      <c r="O3022" t="s">
        <v>33</v>
      </c>
      <c r="P3022" s="2">
        <v>3.7962962962962963E-3</v>
      </c>
      <c r="Q3022" s="2">
        <v>6.9444444444444444E-5</v>
      </c>
      <c r="R3022">
        <v>0</v>
      </c>
      <c r="S3022" s="3">
        <v>45876.375</v>
      </c>
      <c r="T3022" t="s">
        <v>54</v>
      </c>
      <c r="U3022" t="s">
        <v>6229</v>
      </c>
      <c r="V3022" s="3">
        <v>45871.490972222222</v>
      </c>
      <c r="W3022" t="s">
        <v>1254</v>
      </c>
      <c r="Y3022" s="4">
        <v>45876</v>
      </c>
      <c r="Z3022" s="2">
        <v>0.81263888888888891</v>
      </c>
    </row>
    <row r="3023" spans="1:26" x14ac:dyDescent="0.3">
      <c r="A3023">
        <v>130547</v>
      </c>
      <c r="B3023" t="s">
        <v>154</v>
      </c>
      <c r="C3023" t="s">
        <v>27</v>
      </c>
      <c r="D3023" t="s">
        <v>144</v>
      </c>
      <c r="E3023" t="s">
        <v>42</v>
      </c>
      <c r="F3023">
        <v>8714691423</v>
      </c>
      <c r="G3023" t="s">
        <v>43</v>
      </c>
      <c r="H3023">
        <v>7217</v>
      </c>
      <c r="I3023" t="s">
        <v>11555</v>
      </c>
      <c r="J3023" t="s">
        <v>31</v>
      </c>
      <c r="K3023" t="s">
        <v>32</v>
      </c>
      <c r="L3023" t="s">
        <v>16076</v>
      </c>
      <c r="M3023" s="1">
        <v>0.47152777777777777</v>
      </c>
      <c r="N3023" t="s">
        <v>33</v>
      </c>
      <c r="O3023" t="s">
        <v>33</v>
      </c>
      <c r="P3023" s="2">
        <v>2.2546296296296297E-2</v>
      </c>
      <c r="Q3023" s="2">
        <v>3.2060185185185186E-3</v>
      </c>
      <c r="R3023">
        <v>100</v>
      </c>
      <c r="S3023" s="3">
        <v>45876.375</v>
      </c>
      <c r="T3023" t="s">
        <v>54</v>
      </c>
      <c r="U3023" t="s">
        <v>11555</v>
      </c>
      <c r="V3023" s="3">
        <v>45871.572916666664</v>
      </c>
      <c r="W3023" t="s">
        <v>1667</v>
      </c>
      <c r="Y3023" s="4">
        <v>45876</v>
      </c>
      <c r="Z3023" s="2">
        <v>0.81263888888888891</v>
      </c>
    </row>
    <row r="3024" spans="1:26" x14ac:dyDescent="0.3">
      <c r="A3024">
        <v>7848</v>
      </c>
      <c r="B3024" t="s">
        <v>142</v>
      </c>
      <c r="C3024" t="s">
        <v>27</v>
      </c>
      <c r="D3024" t="s">
        <v>83</v>
      </c>
      <c r="E3024" t="s">
        <v>84</v>
      </c>
      <c r="F3024">
        <v>7094496807</v>
      </c>
      <c r="G3024" t="s">
        <v>53</v>
      </c>
      <c r="H3024">
        <v>7013</v>
      </c>
      <c r="I3024" t="s">
        <v>5374</v>
      </c>
      <c r="J3024" t="s">
        <v>31</v>
      </c>
      <c r="K3024" t="s">
        <v>32</v>
      </c>
      <c r="L3024" t="s">
        <v>16077</v>
      </c>
      <c r="M3024" s="1">
        <v>0.46944444444444444</v>
      </c>
      <c r="N3024" t="s">
        <v>33</v>
      </c>
      <c r="O3024" t="s">
        <v>33</v>
      </c>
      <c r="P3024" s="2">
        <v>1.7071759259259259E-2</v>
      </c>
      <c r="Q3024" s="2">
        <v>4.9768518518518521E-4</v>
      </c>
      <c r="R3024">
        <v>100</v>
      </c>
      <c r="S3024" s="3">
        <v>45876.375</v>
      </c>
      <c r="T3024" t="s">
        <v>54</v>
      </c>
      <c r="U3024" t="s">
        <v>5374</v>
      </c>
      <c r="V3024" s="3">
        <v>45871.490972222222</v>
      </c>
      <c r="W3024" t="s">
        <v>617</v>
      </c>
      <c r="Y3024" s="4">
        <v>45876</v>
      </c>
      <c r="Z3024" s="2">
        <v>0.81263888888888891</v>
      </c>
    </row>
    <row r="3025" spans="1:26" x14ac:dyDescent="0.3">
      <c r="A3025">
        <v>29078</v>
      </c>
      <c r="B3025" t="s">
        <v>40</v>
      </c>
      <c r="C3025" t="s">
        <v>27</v>
      </c>
      <c r="D3025" t="s">
        <v>41</v>
      </c>
      <c r="E3025" t="s">
        <v>42</v>
      </c>
      <c r="F3025">
        <v>8714684285</v>
      </c>
      <c r="G3025" t="s">
        <v>43</v>
      </c>
      <c r="H3025">
        <v>1761</v>
      </c>
      <c r="I3025" t="s">
        <v>8918</v>
      </c>
      <c r="J3025" t="s">
        <v>31</v>
      </c>
      <c r="K3025" t="s">
        <v>32</v>
      </c>
      <c r="L3025" t="s">
        <v>16072</v>
      </c>
      <c r="M3025" s="1">
        <v>0.46875</v>
      </c>
      <c r="N3025" t="s">
        <v>33</v>
      </c>
      <c r="O3025" t="s">
        <v>33</v>
      </c>
      <c r="P3025" s="2">
        <v>1.9675925925925926E-4</v>
      </c>
      <c r="Q3025" s="2">
        <v>1.0416666666666667E-4</v>
      </c>
      <c r="R3025">
        <v>100</v>
      </c>
      <c r="S3025" s="3">
        <v>45876.375</v>
      </c>
      <c r="T3025" t="s">
        <v>54</v>
      </c>
      <c r="U3025" t="s">
        <v>8918</v>
      </c>
      <c r="V3025" s="3">
        <v>45871.571527777778</v>
      </c>
      <c r="W3025" t="s">
        <v>1143</v>
      </c>
      <c r="Y3025" s="4">
        <v>45876</v>
      </c>
      <c r="Z3025" s="2">
        <v>0.81263888888888891</v>
      </c>
    </row>
    <row r="3026" spans="1:26" x14ac:dyDescent="0.3">
      <c r="A3026">
        <v>130577</v>
      </c>
      <c r="B3026" t="s">
        <v>289</v>
      </c>
      <c r="C3026" t="s">
        <v>27</v>
      </c>
      <c r="D3026" t="s">
        <v>59</v>
      </c>
      <c r="E3026" t="s">
        <v>60</v>
      </c>
      <c r="F3026">
        <v>9249099751</v>
      </c>
      <c r="G3026" t="s">
        <v>30</v>
      </c>
      <c r="H3026">
        <v>7256</v>
      </c>
      <c r="I3026" t="s">
        <v>12223</v>
      </c>
      <c r="J3026" t="s">
        <v>31</v>
      </c>
      <c r="K3026" t="s">
        <v>32</v>
      </c>
      <c r="L3026" t="s">
        <v>16078</v>
      </c>
      <c r="M3026" s="1">
        <v>0.46875</v>
      </c>
      <c r="N3026" t="s">
        <v>33</v>
      </c>
      <c r="O3026" t="s">
        <v>33</v>
      </c>
      <c r="P3026" s="2">
        <v>4.2453703703703702E-2</v>
      </c>
      <c r="Q3026" s="2">
        <v>2.199074074074074E-4</v>
      </c>
      <c r="R3026">
        <v>100</v>
      </c>
      <c r="S3026" s="3">
        <v>45876.375</v>
      </c>
      <c r="T3026" t="s">
        <v>54</v>
      </c>
      <c r="U3026" t="s">
        <v>12223</v>
      </c>
      <c r="V3026" s="3">
        <v>45871.640972222223</v>
      </c>
      <c r="W3026" t="s">
        <v>1004</v>
      </c>
      <c r="Y3026" s="4">
        <v>45876</v>
      </c>
      <c r="Z3026" s="2">
        <v>0.81263888888888891</v>
      </c>
    </row>
    <row r="3027" spans="1:26" x14ac:dyDescent="0.3">
      <c r="A3027">
        <v>134487</v>
      </c>
      <c r="B3027" t="s">
        <v>220</v>
      </c>
      <c r="C3027" t="s">
        <v>27</v>
      </c>
      <c r="D3027" t="s">
        <v>120</v>
      </c>
      <c r="E3027" t="s">
        <v>70</v>
      </c>
      <c r="F3027">
        <v>9202346971</v>
      </c>
      <c r="G3027" t="s">
        <v>43</v>
      </c>
      <c r="H3027">
        <v>1733</v>
      </c>
      <c r="I3027" t="s">
        <v>8518</v>
      </c>
      <c r="J3027" t="s">
        <v>31</v>
      </c>
      <c r="K3027" t="s">
        <v>32</v>
      </c>
      <c r="L3027" t="s">
        <v>16079</v>
      </c>
      <c r="M3027" s="1">
        <v>0.46944444444444444</v>
      </c>
      <c r="N3027" t="s">
        <v>33</v>
      </c>
      <c r="O3027" t="s">
        <v>33</v>
      </c>
      <c r="P3027" s="2">
        <v>5.4050925925925924E-3</v>
      </c>
      <c r="Q3027" s="2">
        <v>1.0416666666666667E-3</v>
      </c>
      <c r="R3027">
        <v>100</v>
      </c>
      <c r="S3027" s="3">
        <v>45876.375</v>
      </c>
      <c r="T3027" t="s">
        <v>54</v>
      </c>
      <c r="U3027" t="s">
        <v>8518</v>
      </c>
      <c r="V3027" s="3">
        <v>45871.571527777778</v>
      </c>
      <c r="W3027" t="s">
        <v>221</v>
      </c>
      <c r="Y3027" s="4">
        <v>45876</v>
      </c>
      <c r="Z3027" s="2">
        <v>0.81263888888888891</v>
      </c>
    </row>
    <row r="3028" spans="1:26" x14ac:dyDescent="0.3">
      <c r="A3028">
        <v>29078</v>
      </c>
      <c r="B3028" t="s">
        <v>40</v>
      </c>
      <c r="C3028" t="s">
        <v>27</v>
      </c>
      <c r="D3028" t="s">
        <v>41</v>
      </c>
      <c r="E3028" t="s">
        <v>42</v>
      </c>
      <c r="F3028">
        <v>8714684285</v>
      </c>
      <c r="G3028" t="s">
        <v>43</v>
      </c>
      <c r="H3028">
        <v>1761</v>
      </c>
      <c r="I3028" t="s">
        <v>8917</v>
      </c>
      <c r="J3028" t="s">
        <v>31</v>
      </c>
      <c r="K3028" t="s">
        <v>32</v>
      </c>
      <c r="L3028" t="s">
        <v>16072</v>
      </c>
      <c r="M3028" s="1">
        <v>0.46875</v>
      </c>
      <c r="N3028" t="s">
        <v>33</v>
      </c>
      <c r="O3028" t="s">
        <v>33</v>
      </c>
      <c r="P3028" s="2">
        <v>2.7777777777777778E-4</v>
      </c>
      <c r="Q3028" s="2">
        <v>1.8518518518518518E-4</v>
      </c>
      <c r="R3028">
        <v>100</v>
      </c>
      <c r="S3028" s="3">
        <v>45876.375</v>
      </c>
      <c r="T3028" t="s">
        <v>54</v>
      </c>
      <c r="U3028" t="s">
        <v>8917</v>
      </c>
      <c r="V3028" s="3">
        <v>45871.571527777778</v>
      </c>
      <c r="W3028" t="s">
        <v>1143</v>
      </c>
      <c r="Y3028" s="4">
        <v>45876</v>
      </c>
      <c r="Z3028" s="2">
        <v>0.81263888888888891</v>
      </c>
    </row>
    <row r="3029" spans="1:26" x14ac:dyDescent="0.3">
      <c r="A3029">
        <v>136299</v>
      </c>
      <c r="B3029" t="s">
        <v>523</v>
      </c>
      <c r="C3029" t="s">
        <v>27</v>
      </c>
      <c r="D3029" t="s">
        <v>324</v>
      </c>
      <c r="E3029" t="s">
        <v>84</v>
      </c>
      <c r="F3029">
        <v>7200764632</v>
      </c>
      <c r="G3029" t="s">
        <v>53</v>
      </c>
      <c r="H3029">
        <v>7048</v>
      </c>
      <c r="I3029" t="s">
        <v>5976</v>
      </c>
      <c r="J3029" t="s">
        <v>31</v>
      </c>
      <c r="K3029" t="s">
        <v>32</v>
      </c>
      <c r="L3029" t="s">
        <v>16048</v>
      </c>
      <c r="M3029" s="1">
        <v>0.46875</v>
      </c>
      <c r="N3029" t="s">
        <v>33</v>
      </c>
      <c r="O3029" t="s">
        <v>65</v>
      </c>
      <c r="P3029" s="5">
        <v>2.8514467592592592</v>
      </c>
      <c r="Q3029" s="2">
        <v>6.018518518518519E-4</v>
      </c>
      <c r="R3029">
        <v>100</v>
      </c>
      <c r="S3029" s="3">
        <v>45876.375</v>
      </c>
      <c r="T3029" t="s">
        <v>54</v>
      </c>
      <c r="U3029" t="s">
        <v>5976</v>
      </c>
      <c r="V3029" s="3">
        <v>45871.490972222222</v>
      </c>
      <c r="W3029" t="s">
        <v>524</v>
      </c>
      <c r="Y3029" s="4">
        <v>45876</v>
      </c>
      <c r="Z3029" s="2">
        <v>0.81263888888888891</v>
      </c>
    </row>
    <row r="3030" spans="1:26" x14ac:dyDescent="0.3">
      <c r="A3030">
        <v>134308</v>
      </c>
      <c r="B3030" t="s">
        <v>523</v>
      </c>
      <c r="C3030" t="s">
        <v>27</v>
      </c>
      <c r="D3030" t="s">
        <v>324</v>
      </c>
      <c r="E3030" t="s">
        <v>84</v>
      </c>
      <c r="F3030">
        <v>9037979234</v>
      </c>
      <c r="G3030" t="s">
        <v>53</v>
      </c>
      <c r="H3030">
        <v>7048</v>
      </c>
      <c r="I3030" t="s">
        <v>5951</v>
      </c>
      <c r="J3030" t="s">
        <v>31</v>
      </c>
      <c r="K3030" t="s">
        <v>32</v>
      </c>
      <c r="L3030" t="s">
        <v>16080</v>
      </c>
      <c r="M3030" s="1">
        <v>0.46805555555555556</v>
      </c>
      <c r="N3030" t="s">
        <v>33</v>
      </c>
      <c r="O3030" t="s">
        <v>33</v>
      </c>
      <c r="P3030" s="2">
        <v>3.6284722222222225E-2</v>
      </c>
      <c r="Q3030" s="2">
        <v>2.6620370370370372E-4</v>
      </c>
      <c r="R3030">
        <v>100</v>
      </c>
      <c r="S3030" s="3">
        <v>45876.375</v>
      </c>
      <c r="T3030" t="s">
        <v>54</v>
      </c>
      <c r="U3030" t="s">
        <v>5951</v>
      </c>
      <c r="V3030" s="3">
        <v>45871.490972222222</v>
      </c>
      <c r="W3030" t="s">
        <v>585</v>
      </c>
      <c r="Y3030" s="4">
        <v>45876</v>
      </c>
      <c r="Z3030" s="2">
        <v>0.81263888888888891</v>
      </c>
    </row>
    <row r="3031" spans="1:26" x14ac:dyDescent="0.3">
      <c r="A3031">
        <v>29078</v>
      </c>
      <c r="B3031" t="s">
        <v>40</v>
      </c>
      <c r="C3031" t="s">
        <v>27</v>
      </c>
      <c r="D3031" t="s">
        <v>41</v>
      </c>
      <c r="E3031" t="s">
        <v>42</v>
      </c>
      <c r="F3031">
        <v>8714684285</v>
      </c>
      <c r="G3031" t="s">
        <v>43</v>
      </c>
      <c r="H3031">
        <v>1761</v>
      </c>
      <c r="I3031" t="s">
        <v>8937</v>
      </c>
      <c r="J3031" t="s">
        <v>31</v>
      </c>
      <c r="K3031" t="s">
        <v>32</v>
      </c>
      <c r="L3031" t="s">
        <v>16072</v>
      </c>
      <c r="M3031" s="1">
        <v>0.46805555555555556</v>
      </c>
      <c r="N3031" t="s">
        <v>33</v>
      </c>
      <c r="O3031" t="s">
        <v>33</v>
      </c>
      <c r="P3031" s="2">
        <v>2.5462962962962961E-4</v>
      </c>
      <c r="Q3031" s="2">
        <v>1.8518518518518518E-4</v>
      </c>
      <c r="R3031">
        <v>100</v>
      </c>
      <c r="S3031" s="3">
        <v>45876.375</v>
      </c>
      <c r="T3031" t="s">
        <v>54</v>
      </c>
      <c r="U3031" t="s">
        <v>8937</v>
      </c>
      <c r="V3031" s="3">
        <v>45871.571527777778</v>
      </c>
      <c r="W3031" t="s">
        <v>1143</v>
      </c>
      <c r="Y3031" s="4">
        <v>45876</v>
      </c>
      <c r="Z3031" s="2">
        <v>0.81263888888888891</v>
      </c>
    </row>
    <row r="3032" spans="1:26" x14ac:dyDescent="0.3">
      <c r="A3032">
        <v>133491</v>
      </c>
      <c r="B3032" t="s">
        <v>264</v>
      </c>
      <c r="C3032" t="s">
        <v>27</v>
      </c>
      <c r="D3032" t="s">
        <v>162</v>
      </c>
      <c r="E3032" t="s">
        <v>29</v>
      </c>
      <c r="F3032">
        <v>8080513556</v>
      </c>
      <c r="G3032" t="s">
        <v>30</v>
      </c>
      <c r="H3032">
        <v>7208</v>
      </c>
      <c r="I3032" t="s">
        <v>11376</v>
      </c>
      <c r="J3032" t="s">
        <v>31</v>
      </c>
      <c r="K3032" t="s">
        <v>32</v>
      </c>
      <c r="L3032" t="s">
        <v>16081</v>
      </c>
      <c r="M3032" s="1">
        <v>0.46805555555555556</v>
      </c>
      <c r="N3032" t="s">
        <v>33</v>
      </c>
      <c r="O3032" t="s">
        <v>33</v>
      </c>
      <c r="P3032" s="2">
        <v>2.3958333333333335E-2</v>
      </c>
      <c r="Q3032" s="2">
        <v>1.9675925925925926E-4</v>
      </c>
      <c r="R3032">
        <v>100</v>
      </c>
      <c r="S3032" s="3">
        <v>45876.375</v>
      </c>
      <c r="T3032" t="s">
        <v>54</v>
      </c>
      <c r="U3032" t="s">
        <v>11376</v>
      </c>
      <c r="V3032" s="3">
        <v>45871.572916666664</v>
      </c>
      <c r="W3032" t="s">
        <v>435</v>
      </c>
      <c r="Y3032" s="4">
        <v>45876</v>
      </c>
      <c r="Z3032" s="2">
        <v>0.81263888888888891</v>
      </c>
    </row>
    <row r="3033" spans="1:26" x14ac:dyDescent="0.3">
      <c r="A3033">
        <v>130719</v>
      </c>
      <c r="B3033" t="s">
        <v>130</v>
      </c>
      <c r="C3033" t="s">
        <v>27</v>
      </c>
      <c r="D3033" t="s">
        <v>75</v>
      </c>
      <c r="E3033" t="s">
        <v>76</v>
      </c>
      <c r="F3033">
        <v>9630205169</v>
      </c>
      <c r="G3033" t="s">
        <v>43</v>
      </c>
      <c r="H3033">
        <v>1748</v>
      </c>
      <c r="I3033" t="s">
        <v>8601</v>
      </c>
      <c r="J3033" t="s">
        <v>31</v>
      </c>
      <c r="K3033" t="s">
        <v>32</v>
      </c>
      <c r="L3033" t="s">
        <v>16082</v>
      </c>
      <c r="M3033" s="1">
        <v>0.46805555555555556</v>
      </c>
      <c r="N3033" t="s">
        <v>33</v>
      </c>
      <c r="O3033" t="s">
        <v>33</v>
      </c>
      <c r="P3033" s="2">
        <v>8.9155092592592591E-2</v>
      </c>
      <c r="Q3033" s="2">
        <v>4.1666666666666669E-4</v>
      </c>
      <c r="R3033">
        <v>100</v>
      </c>
      <c r="S3033" s="3">
        <v>45876.375</v>
      </c>
      <c r="T3033" t="s">
        <v>54</v>
      </c>
      <c r="U3033" t="s">
        <v>8601</v>
      </c>
      <c r="V3033" s="3">
        <v>45871.571527777778</v>
      </c>
      <c r="W3033" t="s">
        <v>1222</v>
      </c>
      <c r="Y3033" s="4">
        <v>45876</v>
      </c>
      <c r="Z3033" s="2">
        <v>0.81263888888888891</v>
      </c>
    </row>
    <row r="3034" spans="1:26" x14ac:dyDescent="0.3">
      <c r="A3034">
        <v>135826</v>
      </c>
      <c r="B3034" t="s">
        <v>523</v>
      </c>
      <c r="C3034" t="s">
        <v>27</v>
      </c>
      <c r="D3034" t="s">
        <v>324</v>
      </c>
      <c r="E3034" t="s">
        <v>84</v>
      </c>
      <c r="F3034">
        <v>7826821363</v>
      </c>
      <c r="G3034" t="s">
        <v>53</v>
      </c>
      <c r="H3034">
        <v>7048</v>
      </c>
      <c r="I3034" t="s">
        <v>5958</v>
      </c>
      <c r="J3034" t="s">
        <v>31</v>
      </c>
      <c r="K3034" t="s">
        <v>32</v>
      </c>
      <c r="L3034" t="s">
        <v>16083</v>
      </c>
      <c r="M3034" s="1">
        <v>0.46805555555555556</v>
      </c>
      <c r="N3034" t="s">
        <v>33</v>
      </c>
      <c r="O3034" t="s">
        <v>33</v>
      </c>
      <c r="P3034" s="2">
        <v>5.9027777777777778E-4</v>
      </c>
      <c r="Q3034" s="2">
        <v>2.5462962962962961E-4</v>
      </c>
      <c r="R3034">
        <v>100</v>
      </c>
      <c r="S3034" s="3">
        <v>45876.375</v>
      </c>
      <c r="T3034" t="s">
        <v>54</v>
      </c>
      <c r="U3034" t="s">
        <v>5958</v>
      </c>
      <c r="V3034" s="3">
        <v>45871.490972222222</v>
      </c>
      <c r="W3034" t="s">
        <v>1091</v>
      </c>
      <c r="Y3034" s="4">
        <v>45876</v>
      </c>
      <c r="Z3034" s="2">
        <v>0.81263888888888891</v>
      </c>
    </row>
    <row r="3035" spans="1:26" x14ac:dyDescent="0.3">
      <c r="A3035">
        <v>22530</v>
      </c>
      <c r="B3035" t="s">
        <v>649</v>
      </c>
      <c r="C3035" t="s">
        <v>27</v>
      </c>
      <c r="D3035" t="s">
        <v>59</v>
      </c>
      <c r="E3035" t="s">
        <v>60</v>
      </c>
      <c r="F3035">
        <v>8714633919</v>
      </c>
      <c r="G3035" t="s">
        <v>30</v>
      </c>
      <c r="H3035">
        <v>7382</v>
      </c>
      <c r="I3035" t="s">
        <v>12857</v>
      </c>
      <c r="J3035" t="s">
        <v>31</v>
      </c>
      <c r="K3035" t="s">
        <v>32</v>
      </c>
      <c r="L3035" t="s">
        <v>16084</v>
      </c>
      <c r="M3035" s="1">
        <v>0.46805555555555556</v>
      </c>
      <c r="N3035" t="s">
        <v>33</v>
      </c>
      <c r="O3035" t="s">
        <v>33</v>
      </c>
      <c r="P3035" s="2">
        <v>3.8194444444444446E-4</v>
      </c>
      <c r="Q3035" s="2">
        <v>2.4305555555555555E-4</v>
      </c>
      <c r="R3035">
        <v>100</v>
      </c>
      <c r="S3035" s="3">
        <v>45876.375</v>
      </c>
      <c r="T3035" t="s">
        <v>54</v>
      </c>
      <c r="U3035" t="s">
        <v>12857</v>
      </c>
      <c r="V3035" s="3">
        <v>45871.640972222223</v>
      </c>
      <c r="W3035" t="s">
        <v>659</v>
      </c>
      <c r="Y3035" s="4">
        <v>45876</v>
      </c>
      <c r="Z3035" s="2">
        <v>0.81263888888888891</v>
      </c>
    </row>
    <row r="3036" spans="1:26" x14ac:dyDescent="0.3">
      <c r="A3036">
        <v>29078</v>
      </c>
      <c r="B3036" t="s">
        <v>40</v>
      </c>
      <c r="C3036" t="s">
        <v>27</v>
      </c>
      <c r="D3036" t="s">
        <v>41</v>
      </c>
      <c r="E3036" t="s">
        <v>42</v>
      </c>
      <c r="F3036">
        <v>8714684285</v>
      </c>
      <c r="G3036" t="s">
        <v>43</v>
      </c>
      <c r="H3036">
        <v>1761</v>
      </c>
      <c r="I3036" t="s">
        <v>8938</v>
      </c>
      <c r="J3036" t="s">
        <v>31</v>
      </c>
      <c r="K3036" t="s">
        <v>32</v>
      </c>
      <c r="L3036" t="s">
        <v>16072</v>
      </c>
      <c r="M3036" s="1">
        <v>0.46805555555555556</v>
      </c>
      <c r="N3036" t="s">
        <v>33</v>
      </c>
      <c r="O3036" t="s">
        <v>33</v>
      </c>
      <c r="P3036" s="2">
        <v>3.0810185185185184E-2</v>
      </c>
      <c r="Q3036" s="2">
        <v>3.7037037037037035E-4</v>
      </c>
      <c r="R3036">
        <v>100</v>
      </c>
      <c r="S3036" s="3">
        <v>45876.375</v>
      </c>
      <c r="T3036" t="s">
        <v>54</v>
      </c>
      <c r="U3036" t="s">
        <v>8938</v>
      </c>
      <c r="V3036" s="3">
        <v>45871.571527777778</v>
      </c>
      <c r="W3036" t="s">
        <v>1143</v>
      </c>
      <c r="Y3036" s="4">
        <v>45876</v>
      </c>
      <c r="Z3036" s="2">
        <v>0.81263888888888891</v>
      </c>
    </row>
    <row r="3037" spans="1:26" x14ac:dyDescent="0.3">
      <c r="A3037">
        <v>22530</v>
      </c>
      <c r="B3037" t="s">
        <v>649</v>
      </c>
      <c r="C3037" t="s">
        <v>27</v>
      </c>
      <c r="D3037" t="s">
        <v>59</v>
      </c>
      <c r="E3037" t="s">
        <v>60</v>
      </c>
      <c r="F3037">
        <v>8714633919</v>
      </c>
      <c r="G3037" t="s">
        <v>30</v>
      </c>
      <c r="H3037">
        <v>7382</v>
      </c>
      <c r="I3037" t="s">
        <v>12867</v>
      </c>
      <c r="J3037" t="s">
        <v>31</v>
      </c>
      <c r="K3037" t="s">
        <v>32</v>
      </c>
      <c r="L3037" t="s">
        <v>16085</v>
      </c>
      <c r="M3037" s="1">
        <v>0.46736111111111112</v>
      </c>
      <c r="N3037" t="s">
        <v>33</v>
      </c>
      <c r="O3037" t="s">
        <v>33</v>
      </c>
      <c r="P3037" s="2">
        <v>0.93381944444444442</v>
      </c>
      <c r="Q3037" s="2">
        <v>1.273148148148148E-4</v>
      </c>
      <c r="R3037">
        <v>100</v>
      </c>
      <c r="S3037" s="3">
        <v>45876.375</v>
      </c>
      <c r="T3037" t="s">
        <v>54</v>
      </c>
      <c r="U3037" t="s">
        <v>12867</v>
      </c>
      <c r="V3037" s="3">
        <v>45871.640972222223</v>
      </c>
      <c r="W3037" t="s">
        <v>659</v>
      </c>
      <c r="Y3037" s="4">
        <v>45876</v>
      </c>
      <c r="Z3037" s="2">
        <v>0.81263888888888891</v>
      </c>
    </row>
    <row r="3038" spans="1:26" x14ac:dyDescent="0.3">
      <c r="A3038">
        <v>135657</v>
      </c>
      <c r="B3038" t="s">
        <v>409</v>
      </c>
      <c r="C3038" t="s">
        <v>27</v>
      </c>
      <c r="D3038" t="s">
        <v>315</v>
      </c>
      <c r="E3038" t="s">
        <v>52</v>
      </c>
      <c r="F3038">
        <v>9961034514</v>
      </c>
      <c r="G3038" t="s">
        <v>53</v>
      </c>
      <c r="H3038">
        <v>7037</v>
      </c>
      <c r="I3038" t="s">
        <v>4946</v>
      </c>
      <c r="J3038" t="s">
        <v>31</v>
      </c>
      <c r="K3038" t="s">
        <v>32</v>
      </c>
      <c r="L3038" t="s">
        <v>16086</v>
      </c>
      <c r="M3038" s="1">
        <v>0.46736111111111112</v>
      </c>
      <c r="N3038" t="s">
        <v>33</v>
      </c>
      <c r="O3038" t="s">
        <v>33</v>
      </c>
      <c r="P3038" s="2">
        <v>3.5879629629629629E-4</v>
      </c>
      <c r="Q3038" s="2">
        <v>8.1018518518518516E-5</v>
      </c>
      <c r="R3038">
        <v>0</v>
      </c>
      <c r="S3038" s="3">
        <v>45876.375</v>
      </c>
      <c r="T3038" t="s">
        <v>54</v>
      </c>
      <c r="U3038" t="s">
        <v>4946</v>
      </c>
      <c r="V3038" s="3">
        <v>45871.490277777775</v>
      </c>
      <c r="W3038" t="s">
        <v>410</v>
      </c>
      <c r="Y3038" s="4">
        <v>45876</v>
      </c>
      <c r="Z3038" s="2">
        <v>0.81263888888888891</v>
      </c>
    </row>
    <row r="3039" spans="1:26" x14ac:dyDescent="0.3">
      <c r="A3039">
        <v>134424</v>
      </c>
      <c r="B3039" t="s">
        <v>314</v>
      </c>
      <c r="C3039" t="s">
        <v>27</v>
      </c>
      <c r="D3039" t="s">
        <v>315</v>
      </c>
      <c r="E3039" t="s">
        <v>52</v>
      </c>
      <c r="F3039">
        <v>6282332300</v>
      </c>
      <c r="G3039" t="s">
        <v>53</v>
      </c>
      <c r="H3039">
        <v>7009</v>
      </c>
      <c r="I3039" t="s">
        <v>4066</v>
      </c>
      <c r="J3039" t="s">
        <v>31</v>
      </c>
      <c r="K3039" t="s">
        <v>32</v>
      </c>
      <c r="L3039" t="s">
        <v>16087</v>
      </c>
      <c r="M3039" s="1">
        <v>0.46736111111111112</v>
      </c>
      <c r="N3039" t="s">
        <v>33</v>
      </c>
      <c r="O3039" t="s">
        <v>33</v>
      </c>
      <c r="P3039" s="2">
        <v>7.2523148148148142E-2</v>
      </c>
      <c r="Q3039" s="2">
        <v>2.0833333333333335E-4</v>
      </c>
      <c r="R3039">
        <v>0</v>
      </c>
      <c r="S3039" s="3">
        <v>45876.375</v>
      </c>
      <c r="T3039" t="s">
        <v>54</v>
      </c>
      <c r="U3039" t="s">
        <v>4066</v>
      </c>
      <c r="V3039" s="3">
        <v>45871.490277777775</v>
      </c>
      <c r="W3039" t="s">
        <v>1088</v>
      </c>
      <c r="Y3039" s="4">
        <v>45876</v>
      </c>
      <c r="Z3039" s="2">
        <v>0.81263888888888891</v>
      </c>
    </row>
    <row r="3040" spans="1:26" x14ac:dyDescent="0.3">
      <c r="A3040">
        <v>135826</v>
      </c>
      <c r="B3040" t="s">
        <v>523</v>
      </c>
      <c r="C3040" t="s">
        <v>27</v>
      </c>
      <c r="D3040" t="s">
        <v>324</v>
      </c>
      <c r="E3040" t="s">
        <v>84</v>
      </c>
      <c r="F3040">
        <v>7826821363</v>
      </c>
      <c r="G3040" t="s">
        <v>53</v>
      </c>
      <c r="H3040">
        <v>7048</v>
      </c>
      <c r="I3040" t="s">
        <v>5968</v>
      </c>
      <c r="J3040" t="s">
        <v>31</v>
      </c>
      <c r="K3040" t="s">
        <v>32</v>
      </c>
      <c r="L3040" t="s">
        <v>16088</v>
      </c>
      <c r="M3040" s="1">
        <v>0.46736111111111112</v>
      </c>
      <c r="N3040" t="s">
        <v>33</v>
      </c>
      <c r="O3040" t="s">
        <v>33</v>
      </c>
      <c r="P3040" s="2">
        <v>0.69714120370370369</v>
      </c>
      <c r="Q3040" s="2">
        <v>3.0092592592592595E-4</v>
      </c>
      <c r="R3040">
        <v>100</v>
      </c>
      <c r="S3040" s="3">
        <v>45876.375</v>
      </c>
      <c r="T3040" t="s">
        <v>54</v>
      </c>
      <c r="U3040" t="s">
        <v>5968</v>
      </c>
      <c r="V3040" s="3">
        <v>45871.490972222222</v>
      </c>
      <c r="W3040" t="s">
        <v>1091</v>
      </c>
      <c r="Y3040" s="4">
        <v>45876</v>
      </c>
      <c r="Z3040" s="2">
        <v>0.81263888888888891</v>
      </c>
    </row>
    <row r="3041" spans="1:26" x14ac:dyDescent="0.3">
      <c r="A3041">
        <v>21683</v>
      </c>
      <c r="B3041" t="s">
        <v>1017</v>
      </c>
      <c r="C3041" t="s">
        <v>27</v>
      </c>
      <c r="D3041" t="s">
        <v>315</v>
      </c>
      <c r="E3041" t="s">
        <v>52</v>
      </c>
      <c r="F3041">
        <v>9778413748</v>
      </c>
      <c r="G3041" t="s">
        <v>53</v>
      </c>
      <c r="H3041">
        <v>7008</v>
      </c>
      <c r="I3041" t="s">
        <v>4040</v>
      </c>
      <c r="J3041" t="s">
        <v>31</v>
      </c>
      <c r="K3041" t="s">
        <v>32</v>
      </c>
      <c r="L3041" t="s">
        <v>16089</v>
      </c>
      <c r="M3041" s="1">
        <v>0.46736111111111112</v>
      </c>
      <c r="N3041" t="s">
        <v>33</v>
      </c>
      <c r="O3041" t="s">
        <v>33</v>
      </c>
      <c r="P3041" s="2">
        <v>1.8090277777777778E-2</v>
      </c>
      <c r="Q3041" s="2">
        <v>1.9675925925925926E-4</v>
      </c>
      <c r="R3041">
        <v>0</v>
      </c>
      <c r="S3041" s="3">
        <v>45876.375</v>
      </c>
      <c r="T3041" t="s">
        <v>54</v>
      </c>
      <c r="U3041" t="s">
        <v>4040</v>
      </c>
      <c r="V3041" s="3">
        <v>45871.490277777775</v>
      </c>
      <c r="W3041" t="s">
        <v>1038</v>
      </c>
      <c r="Y3041" s="4">
        <v>45876</v>
      </c>
      <c r="Z3041" s="2">
        <v>0.81263888888888891</v>
      </c>
    </row>
    <row r="3042" spans="1:26" x14ac:dyDescent="0.3">
      <c r="A3042">
        <v>135657</v>
      </c>
      <c r="B3042" t="s">
        <v>409</v>
      </c>
      <c r="C3042" t="s">
        <v>27</v>
      </c>
      <c r="D3042" t="s">
        <v>315</v>
      </c>
      <c r="E3042" t="s">
        <v>52</v>
      </c>
      <c r="F3042">
        <v>9961034514</v>
      </c>
      <c r="G3042" t="s">
        <v>53</v>
      </c>
      <c r="H3042">
        <v>7037</v>
      </c>
      <c r="I3042" t="s">
        <v>4970</v>
      </c>
      <c r="J3042" t="s">
        <v>31</v>
      </c>
      <c r="K3042" t="s">
        <v>32</v>
      </c>
      <c r="L3042" t="s">
        <v>16086</v>
      </c>
      <c r="M3042" s="1">
        <v>0.46666666666666667</v>
      </c>
      <c r="N3042" t="s">
        <v>33</v>
      </c>
      <c r="O3042" t="s">
        <v>33</v>
      </c>
      <c r="P3042" s="2">
        <v>9.3981481481481485E-3</v>
      </c>
      <c r="Q3042" s="2">
        <v>6.9444444444444444E-5</v>
      </c>
      <c r="R3042">
        <v>0</v>
      </c>
      <c r="S3042" s="3">
        <v>45876.375</v>
      </c>
      <c r="T3042" t="s">
        <v>54</v>
      </c>
      <c r="U3042" t="s">
        <v>4970</v>
      </c>
      <c r="V3042" s="3">
        <v>45871.490277777775</v>
      </c>
      <c r="W3042" t="s">
        <v>410</v>
      </c>
      <c r="Y3042" s="4">
        <v>45876</v>
      </c>
      <c r="Z3042" s="2">
        <v>0.81263888888888891</v>
      </c>
    </row>
    <row r="3043" spans="1:26" x14ac:dyDescent="0.3">
      <c r="A3043">
        <v>135574</v>
      </c>
      <c r="B3043" t="s">
        <v>40</v>
      </c>
      <c r="C3043" t="s">
        <v>27</v>
      </c>
      <c r="D3043" t="s">
        <v>41</v>
      </c>
      <c r="E3043" t="s">
        <v>42</v>
      </c>
      <c r="F3043">
        <v>7610546374</v>
      </c>
      <c r="G3043" t="s">
        <v>43</v>
      </c>
      <c r="H3043">
        <v>1761</v>
      </c>
      <c r="I3043" t="s">
        <v>8934</v>
      </c>
      <c r="J3043" t="s">
        <v>31</v>
      </c>
      <c r="K3043" t="s">
        <v>32</v>
      </c>
      <c r="L3043" t="s">
        <v>16090</v>
      </c>
      <c r="M3043" s="1">
        <v>0.46736111111111112</v>
      </c>
      <c r="N3043" t="s">
        <v>33</v>
      </c>
      <c r="O3043" t="s">
        <v>33</v>
      </c>
      <c r="P3043" s="2">
        <v>8.9120370370370373E-4</v>
      </c>
      <c r="Q3043" s="2">
        <v>1.9675925925925926E-4</v>
      </c>
      <c r="R3043">
        <v>100</v>
      </c>
      <c r="S3043" s="3">
        <v>45876.375</v>
      </c>
      <c r="T3043" t="s">
        <v>54</v>
      </c>
      <c r="U3043" t="s">
        <v>8934</v>
      </c>
      <c r="V3043" s="3">
        <v>45871.571527777778</v>
      </c>
      <c r="W3043" t="s">
        <v>862</v>
      </c>
      <c r="Y3043" s="4">
        <v>45876</v>
      </c>
      <c r="Z3043" s="2">
        <v>0.81263888888888891</v>
      </c>
    </row>
    <row r="3044" spans="1:26" x14ac:dyDescent="0.3">
      <c r="A3044">
        <v>130210</v>
      </c>
      <c r="B3044" t="s">
        <v>1249</v>
      </c>
      <c r="C3044" t="s">
        <v>27</v>
      </c>
      <c r="D3044" t="s">
        <v>63</v>
      </c>
      <c r="E3044" t="s">
        <v>29</v>
      </c>
      <c r="F3044">
        <v>7306430801</v>
      </c>
      <c r="G3044" t="s">
        <v>30</v>
      </c>
      <c r="H3044">
        <v>1781</v>
      </c>
      <c r="I3044" t="s">
        <v>9232</v>
      </c>
      <c r="J3044" t="s">
        <v>31</v>
      </c>
      <c r="K3044" t="s">
        <v>32</v>
      </c>
      <c r="L3044" t="s">
        <v>16091</v>
      </c>
      <c r="M3044" s="1">
        <v>0.46666666666666667</v>
      </c>
      <c r="N3044" t="s">
        <v>33</v>
      </c>
      <c r="O3044" t="s">
        <v>33</v>
      </c>
      <c r="P3044" s="2">
        <v>1.0752314814814815E-2</v>
      </c>
      <c r="Q3044" s="2">
        <v>2.6620370370370372E-4</v>
      </c>
      <c r="R3044">
        <v>100</v>
      </c>
      <c r="S3044" s="3">
        <v>45876.375</v>
      </c>
      <c r="T3044" t="s">
        <v>54</v>
      </c>
      <c r="U3044" t="s">
        <v>9232</v>
      </c>
      <c r="V3044" s="3">
        <v>45871.571527777778</v>
      </c>
      <c r="W3044" t="s">
        <v>1512</v>
      </c>
      <c r="Y3044" s="4">
        <v>45876</v>
      </c>
      <c r="Z3044" s="2">
        <v>0.81263888888888891</v>
      </c>
    </row>
    <row r="3045" spans="1:26" x14ac:dyDescent="0.3">
      <c r="A3045">
        <v>21629</v>
      </c>
      <c r="B3045" t="s">
        <v>142</v>
      </c>
      <c r="C3045" t="s">
        <v>27</v>
      </c>
      <c r="D3045" t="s">
        <v>83</v>
      </c>
      <c r="E3045" t="s">
        <v>84</v>
      </c>
      <c r="F3045">
        <v>7010834100</v>
      </c>
      <c r="G3045" t="s">
        <v>53</v>
      </c>
      <c r="H3045">
        <v>7013</v>
      </c>
      <c r="I3045" t="s">
        <v>5360</v>
      </c>
      <c r="J3045" t="s">
        <v>31</v>
      </c>
      <c r="K3045" t="s">
        <v>32</v>
      </c>
      <c r="L3045" t="s">
        <v>16092</v>
      </c>
      <c r="M3045" s="1">
        <v>0.46666666666666667</v>
      </c>
      <c r="N3045" t="s">
        <v>33</v>
      </c>
      <c r="O3045" t="s">
        <v>33</v>
      </c>
      <c r="P3045" s="2">
        <v>5.9027777777777778E-4</v>
      </c>
      <c r="Q3045" s="2">
        <v>4.5138888888888887E-4</v>
      </c>
      <c r="R3045">
        <v>100</v>
      </c>
      <c r="S3045" s="3">
        <v>45876.375</v>
      </c>
      <c r="T3045" t="s">
        <v>54</v>
      </c>
      <c r="U3045" t="s">
        <v>5360</v>
      </c>
      <c r="V3045" s="3">
        <v>45871.490972222222</v>
      </c>
      <c r="W3045" t="s">
        <v>1134</v>
      </c>
      <c r="Y3045" s="4">
        <v>45876</v>
      </c>
      <c r="Z3045" s="2">
        <v>0.81263888888888891</v>
      </c>
    </row>
    <row r="3046" spans="1:26" x14ac:dyDescent="0.3">
      <c r="A3046">
        <v>135398</v>
      </c>
      <c r="B3046" t="s">
        <v>924</v>
      </c>
      <c r="C3046" t="s">
        <v>27</v>
      </c>
      <c r="D3046" t="s">
        <v>329</v>
      </c>
      <c r="E3046" t="s">
        <v>76</v>
      </c>
      <c r="F3046">
        <v>9303590028</v>
      </c>
      <c r="G3046" t="s">
        <v>43</v>
      </c>
      <c r="H3046">
        <v>7123</v>
      </c>
      <c r="I3046" t="s">
        <v>14328</v>
      </c>
      <c r="J3046" t="s">
        <v>31</v>
      </c>
      <c r="K3046" t="s">
        <v>32</v>
      </c>
      <c r="L3046" t="s">
        <v>16093</v>
      </c>
      <c r="M3046" s="1">
        <v>0.46666666666666667</v>
      </c>
      <c r="N3046" t="s">
        <v>33</v>
      </c>
      <c r="O3046" t="s">
        <v>33</v>
      </c>
      <c r="P3046" s="2">
        <v>2.3078703703703702E-2</v>
      </c>
      <c r="Q3046" s="2">
        <v>5.5555555555555556E-4</v>
      </c>
      <c r="R3046">
        <v>100</v>
      </c>
      <c r="S3046" s="3">
        <v>45876.375</v>
      </c>
      <c r="T3046" t="s">
        <v>54</v>
      </c>
      <c r="U3046" t="s">
        <v>14328</v>
      </c>
      <c r="V3046" s="3">
        <v>45871.642361111109</v>
      </c>
      <c r="W3046" t="s">
        <v>1866</v>
      </c>
      <c r="Y3046" s="4">
        <v>45876</v>
      </c>
      <c r="Z3046" s="2">
        <v>0.81263888888888891</v>
      </c>
    </row>
    <row r="3047" spans="1:26" x14ac:dyDescent="0.3">
      <c r="A3047">
        <v>130758</v>
      </c>
      <c r="B3047" t="s">
        <v>67</v>
      </c>
      <c r="C3047" t="s">
        <v>187</v>
      </c>
      <c r="D3047" t="s">
        <v>51</v>
      </c>
      <c r="E3047" t="s">
        <v>52</v>
      </c>
      <c r="F3047">
        <v>9995791963</v>
      </c>
      <c r="G3047" t="s">
        <v>53</v>
      </c>
      <c r="H3047">
        <v>7052</v>
      </c>
      <c r="I3047" t="s">
        <v>5104</v>
      </c>
      <c r="J3047" t="s">
        <v>31</v>
      </c>
      <c r="K3047" t="s">
        <v>32</v>
      </c>
      <c r="L3047" t="s">
        <v>16094</v>
      </c>
      <c r="M3047" s="1">
        <v>0.46666666666666667</v>
      </c>
      <c r="N3047" t="s">
        <v>33</v>
      </c>
      <c r="O3047" t="s">
        <v>33</v>
      </c>
      <c r="P3047" s="2">
        <v>9.3749999999999997E-4</v>
      </c>
      <c r="Q3047" s="2">
        <v>3.0092592592592595E-4</v>
      </c>
      <c r="R3047">
        <v>0</v>
      </c>
      <c r="S3047" s="3">
        <v>45876.375</v>
      </c>
      <c r="T3047" t="s">
        <v>54</v>
      </c>
      <c r="U3047" t="s">
        <v>5104</v>
      </c>
      <c r="V3047" s="3">
        <v>45871.490277777775</v>
      </c>
      <c r="W3047" t="s">
        <v>1042</v>
      </c>
      <c r="Y3047" s="4">
        <v>45876</v>
      </c>
      <c r="Z3047" s="2">
        <v>0.81263888888888891</v>
      </c>
    </row>
    <row r="3048" spans="1:26" x14ac:dyDescent="0.3">
      <c r="A3048">
        <v>136410</v>
      </c>
      <c r="B3048" t="s">
        <v>591</v>
      </c>
      <c r="C3048" t="s">
        <v>27</v>
      </c>
      <c r="D3048" t="s">
        <v>117</v>
      </c>
      <c r="E3048" t="s">
        <v>48</v>
      </c>
      <c r="F3048">
        <v>7247531720</v>
      </c>
      <c r="G3048" t="s">
        <v>43</v>
      </c>
      <c r="H3048">
        <v>7141</v>
      </c>
      <c r="I3048" t="s">
        <v>14619</v>
      </c>
      <c r="J3048" t="s">
        <v>31</v>
      </c>
      <c r="K3048" t="s">
        <v>32</v>
      </c>
      <c r="L3048" t="s">
        <v>16095</v>
      </c>
      <c r="M3048" s="1">
        <v>0.46666666666666667</v>
      </c>
      <c r="N3048" t="s">
        <v>33</v>
      </c>
      <c r="O3048" t="s">
        <v>33</v>
      </c>
      <c r="P3048" s="2">
        <v>0.61604166666666671</v>
      </c>
      <c r="Q3048" s="2">
        <v>2.3148148148148149E-4</v>
      </c>
      <c r="R3048">
        <v>0</v>
      </c>
      <c r="S3048" s="3">
        <v>45876.375</v>
      </c>
      <c r="T3048" t="s">
        <v>54</v>
      </c>
      <c r="U3048" t="s">
        <v>14619</v>
      </c>
      <c r="V3048" s="3">
        <v>45871.642361111109</v>
      </c>
      <c r="W3048" t="s">
        <v>609</v>
      </c>
      <c r="Y3048" s="4">
        <v>45876</v>
      </c>
      <c r="Z3048" s="2">
        <v>0.81263888888888891</v>
      </c>
    </row>
    <row r="3049" spans="1:26" x14ac:dyDescent="0.3">
      <c r="A3049">
        <v>21629</v>
      </c>
      <c r="B3049" t="s">
        <v>142</v>
      </c>
      <c r="C3049" t="s">
        <v>27</v>
      </c>
      <c r="D3049" t="s">
        <v>83</v>
      </c>
      <c r="E3049" t="s">
        <v>84</v>
      </c>
      <c r="F3049">
        <v>7010834100</v>
      </c>
      <c r="G3049" t="s">
        <v>53</v>
      </c>
      <c r="H3049">
        <v>7013</v>
      </c>
      <c r="I3049" t="s">
        <v>5307</v>
      </c>
      <c r="J3049" t="s">
        <v>31</v>
      </c>
      <c r="K3049" t="s">
        <v>32</v>
      </c>
      <c r="L3049" t="s">
        <v>16096</v>
      </c>
      <c r="M3049" s="1">
        <v>0.46666666666666667</v>
      </c>
      <c r="N3049" t="s">
        <v>33</v>
      </c>
      <c r="O3049" t="s">
        <v>33</v>
      </c>
      <c r="P3049" s="2">
        <v>5.0925925925925921E-4</v>
      </c>
      <c r="Q3049" s="2">
        <v>2.0833333333333335E-4</v>
      </c>
      <c r="R3049">
        <v>100</v>
      </c>
      <c r="S3049" s="3">
        <v>45876.375</v>
      </c>
      <c r="T3049" t="s">
        <v>54</v>
      </c>
      <c r="U3049" t="s">
        <v>5307</v>
      </c>
      <c r="V3049" s="3">
        <v>45871.490972222222</v>
      </c>
      <c r="W3049" t="s">
        <v>1134</v>
      </c>
      <c r="Y3049" s="4">
        <v>45876</v>
      </c>
      <c r="Z3049" s="2">
        <v>0.81263888888888891</v>
      </c>
    </row>
    <row r="3050" spans="1:26" x14ac:dyDescent="0.3">
      <c r="A3050">
        <v>135574</v>
      </c>
      <c r="B3050" t="s">
        <v>40</v>
      </c>
      <c r="C3050" t="s">
        <v>27</v>
      </c>
      <c r="D3050" t="s">
        <v>41</v>
      </c>
      <c r="E3050" t="s">
        <v>42</v>
      </c>
      <c r="F3050">
        <v>7610546374</v>
      </c>
      <c r="G3050" t="s">
        <v>43</v>
      </c>
      <c r="H3050">
        <v>1761</v>
      </c>
      <c r="I3050" t="s">
        <v>8942</v>
      </c>
      <c r="J3050" t="s">
        <v>31</v>
      </c>
      <c r="K3050" t="s">
        <v>32</v>
      </c>
      <c r="L3050" t="s">
        <v>16097</v>
      </c>
      <c r="M3050" s="1">
        <v>0.46597222222222223</v>
      </c>
      <c r="N3050" t="s">
        <v>33</v>
      </c>
      <c r="O3050" t="s">
        <v>33</v>
      </c>
      <c r="P3050" s="2">
        <v>0.6337962962962963</v>
      </c>
      <c r="Q3050" s="2">
        <v>2.199074074074074E-4</v>
      </c>
      <c r="R3050">
        <v>100</v>
      </c>
      <c r="S3050" s="3">
        <v>45876.375</v>
      </c>
      <c r="T3050" t="s">
        <v>54</v>
      </c>
      <c r="U3050" t="s">
        <v>8942</v>
      </c>
      <c r="V3050" s="3">
        <v>45871.571527777778</v>
      </c>
      <c r="W3050" t="s">
        <v>862</v>
      </c>
      <c r="Y3050" s="4">
        <v>45876</v>
      </c>
      <c r="Z3050" s="2">
        <v>0.81263888888888891</v>
      </c>
    </row>
    <row r="3051" spans="1:26" x14ac:dyDescent="0.3">
      <c r="A3051">
        <v>132872</v>
      </c>
      <c r="B3051" t="s">
        <v>74</v>
      </c>
      <c r="C3051" t="s">
        <v>27</v>
      </c>
      <c r="D3051" t="s">
        <v>75</v>
      </c>
      <c r="E3051" t="s">
        <v>76</v>
      </c>
      <c r="F3051">
        <v>9037977083</v>
      </c>
      <c r="G3051" t="s">
        <v>43</v>
      </c>
      <c r="H3051">
        <v>7056</v>
      </c>
      <c r="I3051" t="s">
        <v>9539</v>
      </c>
      <c r="J3051" t="s">
        <v>31</v>
      </c>
      <c r="K3051" t="s">
        <v>32</v>
      </c>
      <c r="L3051" t="s">
        <v>17773</v>
      </c>
      <c r="M3051" s="1">
        <v>0.5083333333333333</v>
      </c>
      <c r="N3051" t="s">
        <v>33</v>
      </c>
      <c r="O3051" t="s">
        <v>65</v>
      </c>
      <c r="P3051" s="2">
        <v>7.2407407407407406E-2</v>
      </c>
      <c r="Q3051" s="2">
        <v>4.2708333333333334E-2</v>
      </c>
      <c r="R3051">
        <v>100</v>
      </c>
      <c r="S3051" s="3">
        <v>45876.375</v>
      </c>
      <c r="T3051" t="s">
        <v>54</v>
      </c>
      <c r="U3051" t="s">
        <v>9539</v>
      </c>
      <c r="V3051" s="3">
        <v>45871.571527777778</v>
      </c>
      <c r="W3051" t="s">
        <v>77</v>
      </c>
      <c r="Y3051" s="4">
        <v>45876</v>
      </c>
      <c r="Z3051" s="2">
        <v>0.81263888888888891</v>
      </c>
    </row>
    <row r="3052" spans="1:26" x14ac:dyDescent="0.3">
      <c r="A3052">
        <v>135012</v>
      </c>
      <c r="B3052" t="s">
        <v>289</v>
      </c>
      <c r="C3052" t="s">
        <v>27</v>
      </c>
      <c r="D3052" t="s">
        <v>59</v>
      </c>
      <c r="E3052" t="s">
        <v>60</v>
      </c>
      <c r="F3052">
        <v>7028248059</v>
      </c>
      <c r="G3052" t="s">
        <v>30</v>
      </c>
      <c r="H3052">
        <v>7256</v>
      </c>
      <c r="I3052" t="s">
        <v>12224</v>
      </c>
      <c r="J3052" t="s">
        <v>31</v>
      </c>
      <c r="K3052" t="s">
        <v>32</v>
      </c>
      <c r="L3052" t="s">
        <v>16098</v>
      </c>
      <c r="M3052" s="1">
        <v>0.46597222222222223</v>
      </c>
      <c r="N3052" t="s">
        <v>33</v>
      </c>
      <c r="O3052" t="s">
        <v>33</v>
      </c>
      <c r="P3052" s="2">
        <v>5.9027777777777778E-4</v>
      </c>
      <c r="Q3052" s="2">
        <v>2.5462962962962961E-4</v>
      </c>
      <c r="R3052">
        <v>100</v>
      </c>
      <c r="S3052" s="3">
        <v>45876.375</v>
      </c>
      <c r="T3052" t="s">
        <v>54</v>
      </c>
      <c r="U3052" t="s">
        <v>12224</v>
      </c>
      <c r="V3052" s="3">
        <v>45871.640972222223</v>
      </c>
      <c r="W3052" t="s">
        <v>453</v>
      </c>
      <c r="Y3052" s="4">
        <v>45876</v>
      </c>
      <c r="Z3052" s="2">
        <v>0.81263888888888891</v>
      </c>
    </row>
    <row r="3053" spans="1:26" x14ac:dyDescent="0.3">
      <c r="A3053">
        <v>21629</v>
      </c>
      <c r="B3053" t="s">
        <v>142</v>
      </c>
      <c r="C3053" t="s">
        <v>27</v>
      </c>
      <c r="D3053" t="s">
        <v>83</v>
      </c>
      <c r="E3053" t="s">
        <v>84</v>
      </c>
      <c r="F3053">
        <v>7010834100</v>
      </c>
      <c r="G3053" t="s">
        <v>53</v>
      </c>
      <c r="H3053">
        <v>7013</v>
      </c>
      <c r="I3053" t="s">
        <v>5395</v>
      </c>
      <c r="J3053" t="s">
        <v>31</v>
      </c>
      <c r="K3053" t="s">
        <v>32</v>
      </c>
      <c r="L3053" t="s">
        <v>16099</v>
      </c>
      <c r="M3053" s="1">
        <v>0.46597222222222223</v>
      </c>
      <c r="N3053" t="s">
        <v>33</v>
      </c>
      <c r="O3053" t="s">
        <v>33</v>
      </c>
      <c r="P3053" s="2">
        <v>6.0601851851851851E-2</v>
      </c>
      <c r="Q3053" s="2">
        <v>2.199074074074074E-4</v>
      </c>
      <c r="R3053">
        <v>100</v>
      </c>
      <c r="S3053" s="3">
        <v>45876.375</v>
      </c>
      <c r="T3053" t="s">
        <v>54</v>
      </c>
      <c r="U3053" t="s">
        <v>5395</v>
      </c>
      <c r="V3053" s="3">
        <v>45871.490972222222</v>
      </c>
      <c r="W3053" t="s">
        <v>1134</v>
      </c>
      <c r="Y3053" s="4">
        <v>45876</v>
      </c>
      <c r="Z3053" s="2">
        <v>0.81263888888888891</v>
      </c>
    </row>
    <row r="3054" spans="1:26" x14ac:dyDescent="0.3">
      <c r="A3054">
        <v>133977</v>
      </c>
      <c r="B3054" t="s">
        <v>139</v>
      </c>
      <c r="C3054" t="s">
        <v>27</v>
      </c>
      <c r="D3054" t="s">
        <v>83</v>
      </c>
      <c r="E3054" t="s">
        <v>84</v>
      </c>
      <c r="F3054">
        <v>8870217700</v>
      </c>
      <c r="G3054" t="s">
        <v>53</v>
      </c>
      <c r="H3054">
        <v>7058</v>
      </c>
      <c r="I3054" t="s">
        <v>6313</v>
      </c>
      <c r="J3054" t="s">
        <v>31</v>
      </c>
      <c r="K3054" t="s">
        <v>32</v>
      </c>
      <c r="L3054" t="s">
        <v>16100</v>
      </c>
      <c r="M3054" s="1">
        <v>0.46597222222222223</v>
      </c>
      <c r="N3054" t="s">
        <v>33</v>
      </c>
      <c r="O3054" t="s">
        <v>33</v>
      </c>
      <c r="P3054" s="2">
        <v>5.1956018518518519E-2</v>
      </c>
      <c r="Q3054" s="2">
        <v>1.5046296296296297E-4</v>
      </c>
      <c r="R3054">
        <v>100</v>
      </c>
      <c r="S3054" s="3">
        <v>45876.375</v>
      </c>
      <c r="T3054" t="s">
        <v>54</v>
      </c>
      <c r="U3054" t="s">
        <v>6313</v>
      </c>
      <c r="V3054" s="3">
        <v>45871.490972222222</v>
      </c>
      <c r="W3054" t="s">
        <v>391</v>
      </c>
      <c r="Y3054" s="4">
        <v>45876</v>
      </c>
      <c r="Z3054" s="2">
        <v>0.81263888888888891</v>
      </c>
    </row>
    <row r="3055" spans="1:26" x14ac:dyDescent="0.3">
      <c r="A3055">
        <v>26868</v>
      </c>
      <c r="B3055" t="s">
        <v>359</v>
      </c>
      <c r="C3055" t="s">
        <v>27</v>
      </c>
      <c r="D3055" t="s">
        <v>51</v>
      </c>
      <c r="E3055" t="s">
        <v>52</v>
      </c>
      <c r="F3055">
        <v>9656010420</v>
      </c>
      <c r="G3055" t="s">
        <v>53</v>
      </c>
      <c r="H3055">
        <v>7025</v>
      </c>
      <c r="I3055" t="s">
        <v>4500</v>
      </c>
      <c r="J3055" t="s">
        <v>31</v>
      </c>
      <c r="K3055" t="s">
        <v>32</v>
      </c>
      <c r="L3055" t="s">
        <v>16101</v>
      </c>
      <c r="M3055" s="1">
        <v>0.46597222222222223</v>
      </c>
      <c r="N3055" t="s">
        <v>33</v>
      </c>
      <c r="O3055" t="s">
        <v>33</v>
      </c>
      <c r="P3055" s="2">
        <v>4.5023148148148149E-3</v>
      </c>
      <c r="Q3055" s="2">
        <v>1.7361111111111112E-4</v>
      </c>
      <c r="R3055">
        <v>0</v>
      </c>
      <c r="S3055" s="3">
        <v>45876.375</v>
      </c>
      <c r="T3055" t="s">
        <v>54</v>
      </c>
      <c r="U3055" t="s">
        <v>4500</v>
      </c>
      <c r="V3055" s="3">
        <v>45871.490277777775</v>
      </c>
      <c r="W3055" t="s">
        <v>588</v>
      </c>
      <c r="Y3055" s="4">
        <v>45876</v>
      </c>
      <c r="Z3055" s="2">
        <v>0.81263888888888891</v>
      </c>
    </row>
    <row r="3056" spans="1:26" x14ac:dyDescent="0.3">
      <c r="A3056">
        <v>136136</v>
      </c>
      <c r="B3056" t="s">
        <v>1574</v>
      </c>
      <c r="C3056" t="s">
        <v>27</v>
      </c>
      <c r="D3056" t="s">
        <v>148</v>
      </c>
      <c r="E3056" t="s">
        <v>29</v>
      </c>
      <c r="F3056">
        <v>9552612379</v>
      </c>
      <c r="G3056" t="s">
        <v>30</v>
      </c>
      <c r="H3056">
        <v>7139</v>
      </c>
      <c r="I3056" t="s">
        <v>10212</v>
      </c>
      <c r="J3056" t="s">
        <v>31</v>
      </c>
      <c r="K3056" t="s">
        <v>32</v>
      </c>
      <c r="L3056" t="s">
        <v>16102</v>
      </c>
      <c r="M3056" s="1">
        <v>0.46597222222222223</v>
      </c>
      <c r="N3056" t="s">
        <v>33</v>
      </c>
      <c r="O3056" t="s">
        <v>33</v>
      </c>
      <c r="P3056" s="2">
        <v>3.3101851851851855E-2</v>
      </c>
      <c r="Q3056" s="2">
        <v>8.9120370370370373E-4</v>
      </c>
      <c r="R3056">
        <v>100</v>
      </c>
      <c r="S3056" s="3">
        <v>45876.375</v>
      </c>
      <c r="T3056" t="s">
        <v>54</v>
      </c>
      <c r="U3056" t="s">
        <v>10212</v>
      </c>
      <c r="V3056" s="3">
        <v>45871.572222222225</v>
      </c>
      <c r="W3056" t="s">
        <v>1577</v>
      </c>
      <c r="Y3056" s="4">
        <v>45876</v>
      </c>
      <c r="Z3056" s="2">
        <v>0.81263888888888891</v>
      </c>
    </row>
    <row r="3057" spans="1:26" x14ac:dyDescent="0.3">
      <c r="A3057">
        <v>29742</v>
      </c>
      <c r="B3057" t="s">
        <v>116</v>
      </c>
      <c r="C3057" t="s">
        <v>27</v>
      </c>
      <c r="D3057" t="s">
        <v>117</v>
      </c>
      <c r="E3057" t="s">
        <v>48</v>
      </c>
      <c r="F3057">
        <v>8290339542</v>
      </c>
      <c r="G3057" t="s">
        <v>43</v>
      </c>
      <c r="H3057">
        <v>1784</v>
      </c>
      <c r="I3057" t="s">
        <v>13803</v>
      </c>
      <c r="J3057" t="s">
        <v>31</v>
      </c>
      <c r="K3057" t="s">
        <v>32</v>
      </c>
      <c r="L3057" t="s">
        <v>16103</v>
      </c>
      <c r="M3057" s="1">
        <v>0.46597222222222223</v>
      </c>
      <c r="N3057" t="s">
        <v>33</v>
      </c>
      <c r="O3057" t="s">
        <v>33</v>
      </c>
      <c r="P3057" s="2">
        <v>4.3981481481481481E-4</v>
      </c>
      <c r="Q3057" s="2">
        <v>3.5879629629629629E-4</v>
      </c>
      <c r="R3057">
        <v>100</v>
      </c>
      <c r="S3057" s="3">
        <v>45876.375</v>
      </c>
      <c r="T3057" t="s">
        <v>54</v>
      </c>
      <c r="U3057" t="s">
        <v>13803</v>
      </c>
      <c r="V3057" s="3">
        <v>45871.64166666667</v>
      </c>
      <c r="W3057" t="s">
        <v>118</v>
      </c>
      <c r="Y3057" s="4">
        <v>45876</v>
      </c>
      <c r="Z3057" s="2">
        <v>0.81263888888888891</v>
      </c>
    </row>
    <row r="3058" spans="1:26" x14ac:dyDescent="0.3">
      <c r="A3058">
        <v>135710</v>
      </c>
      <c r="B3058" t="s">
        <v>415</v>
      </c>
      <c r="C3058" t="s">
        <v>27</v>
      </c>
      <c r="D3058" t="s">
        <v>51</v>
      </c>
      <c r="E3058" t="s">
        <v>52</v>
      </c>
      <c r="F3058">
        <v>7034259202</v>
      </c>
      <c r="G3058" t="s">
        <v>53</v>
      </c>
      <c r="H3058">
        <v>7054</v>
      </c>
      <c r="I3058" t="s">
        <v>6258</v>
      </c>
      <c r="J3058" t="s">
        <v>31</v>
      </c>
      <c r="K3058" t="s">
        <v>32</v>
      </c>
      <c r="L3058" t="s">
        <v>16104</v>
      </c>
      <c r="M3058" s="1">
        <v>0.46527777777777779</v>
      </c>
      <c r="N3058" t="s">
        <v>33</v>
      </c>
      <c r="O3058" t="s">
        <v>33</v>
      </c>
      <c r="P3058" s="2">
        <v>3.1250000000000001E-4</v>
      </c>
      <c r="Q3058" s="2">
        <v>1.8518518518518518E-4</v>
      </c>
      <c r="R3058">
        <v>0</v>
      </c>
      <c r="S3058" s="3">
        <v>45876.375</v>
      </c>
      <c r="T3058" t="s">
        <v>54</v>
      </c>
      <c r="U3058" t="s">
        <v>6258</v>
      </c>
      <c r="V3058" s="3">
        <v>45871.490972222222</v>
      </c>
      <c r="W3058" t="s">
        <v>1175</v>
      </c>
      <c r="Y3058" s="4">
        <v>45876</v>
      </c>
      <c r="Z3058" s="2">
        <v>0.81263888888888891</v>
      </c>
    </row>
    <row r="3059" spans="1:26" x14ac:dyDescent="0.3">
      <c r="A3059">
        <v>135036</v>
      </c>
      <c r="B3059" t="s">
        <v>406</v>
      </c>
      <c r="C3059" t="s">
        <v>27</v>
      </c>
      <c r="D3059" t="s">
        <v>51</v>
      </c>
      <c r="E3059" t="s">
        <v>52</v>
      </c>
      <c r="F3059">
        <v>9947445049</v>
      </c>
      <c r="G3059" t="s">
        <v>53</v>
      </c>
      <c r="H3059">
        <v>7026</v>
      </c>
      <c r="I3059" t="s">
        <v>4680</v>
      </c>
      <c r="J3059" t="s">
        <v>31</v>
      </c>
      <c r="K3059" t="s">
        <v>32</v>
      </c>
      <c r="L3059" t="s">
        <v>16105</v>
      </c>
      <c r="M3059" s="1">
        <v>0.46527777777777779</v>
      </c>
      <c r="N3059" t="s">
        <v>33</v>
      </c>
      <c r="O3059" t="s">
        <v>33</v>
      </c>
      <c r="P3059" s="2">
        <v>3.9351851851851852E-4</v>
      </c>
      <c r="Q3059" s="2">
        <v>3.0092592592592595E-4</v>
      </c>
      <c r="R3059">
        <v>100</v>
      </c>
      <c r="S3059" s="3">
        <v>45876.375</v>
      </c>
      <c r="T3059" t="s">
        <v>54</v>
      </c>
      <c r="U3059" t="s">
        <v>4680</v>
      </c>
      <c r="V3059" s="3">
        <v>45871.490277777775</v>
      </c>
      <c r="W3059" t="s">
        <v>578</v>
      </c>
      <c r="Y3059" s="4">
        <v>45876</v>
      </c>
      <c r="Z3059" s="2">
        <v>0.81263888888888891</v>
      </c>
    </row>
    <row r="3060" spans="1:26" x14ac:dyDescent="0.3">
      <c r="A3060">
        <v>29742</v>
      </c>
      <c r="B3060" t="s">
        <v>116</v>
      </c>
      <c r="C3060" t="s">
        <v>27</v>
      </c>
      <c r="D3060" t="s">
        <v>117</v>
      </c>
      <c r="E3060" t="s">
        <v>48</v>
      </c>
      <c r="F3060">
        <v>8290339542</v>
      </c>
      <c r="G3060" t="s">
        <v>43</v>
      </c>
      <c r="H3060">
        <v>1784</v>
      </c>
      <c r="I3060" t="s">
        <v>13801</v>
      </c>
      <c r="J3060" t="s">
        <v>31</v>
      </c>
      <c r="K3060" t="s">
        <v>32</v>
      </c>
      <c r="L3060" t="s">
        <v>16106</v>
      </c>
      <c r="M3060" s="1">
        <v>0.46527777777777779</v>
      </c>
      <c r="N3060" t="s">
        <v>33</v>
      </c>
      <c r="O3060" t="s">
        <v>33</v>
      </c>
      <c r="P3060" s="2">
        <v>4.6296296296296298E-4</v>
      </c>
      <c r="Q3060" s="2">
        <v>2.4305555555555555E-4</v>
      </c>
      <c r="R3060">
        <v>100</v>
      </c>
      <c r="S3060" s="3">
        <v>45876.375</v>
      </c>
      <c r="T3060" t="s">
        <v>54</v>
      </c>
      <c r="U3060" t="s">
        <v>13801</v>
      </c>
      <c r="V3060" s="3">
        <v>45871.64166666667</v>
      </c>
      <c r="W3060" t="s">
        <v>118</v>
      </c>
      <c r="Y3060" s="4">
        <v>45876</v>
      </c>
      <c r="Z3060" s="2">
        <v>0.81263888888888891</v>
      </c>
    </row>
    <row r="3061" spans="1:26" x14ac:dyDescent="0.3">
      <c r="A3061">
        <v>135659</v>
      </c>
      <c r="B3061" t="s">
        <v>489</v>
      </c>
      <c r="C3061" t="s">
        <v>27</v>
      </c>
      <c r="D3061" t="s">
        <v>51</v>
      </c>
      <c r="E3061" t="s">
        <v>52</v>
      </c>
      <c r="F3061">
        <v>8086981653</v>
      </c>
      <c r="G3061" t="s">
        <v>53</v>
      </c>
      <c r="H3061">
        <v>7027</v>
      </c>
      <c r="I3061" t="s">
        <v>4869</v>
      </c>
      <c r="J3061" t="s">
        <v>31</v>
      </c>
      <c r="K3061" t="s">
        <v>32</v>
      </c>
      <c r="L3061" t="s">
        <v>16107</v>
      </c>
      <c r="M3061" s="1">
        <v>0.46527777777777779</v>
      </c>
      <c r="N3061" t="s">
        <v>33</v>
      </c>
      <c r="O3061" t="s">
        <v>33</v>
      </c>
      <c r="P3061" s="2">
        <v>3.2083333333333332E-2</v>
      </c>
      <c r="Q3061" s="2">
        <v>4.861111111111111E-4</v>
      </c>
      <c r="R3061">
        <v>100</v>
      </c>
      <c r="S3061" s="3">
        <v>45876.375</v>
      </c>
      <c r="T3061" t="s">
        <v>54</v>
      </c>
      <c r="U3061" t="s">
        <v>4869</v>
      </c>
      <c r="V3061" s="3">
        <v>45871.490277777775</v>
      </c>
      <c r="W3061" t="s">
        <v>971</v>
      </c>
      <c r="Y3061" s="4">
        <v>45876</v>
      </c>
      <c r="Z3061" s="2">
        <v>0.81263888888888891</v>
      </c>
    </row>
    <row r="3062" spans="1:26" x14ac:dyDescent="0.3">
      <c r="A3062">
        <v>29771</v>
      </c>
      <c r="B3062" t="s">
        <v>316</v>
      </c>
      <c r="C3062" t="s">
        <v>187</v>
      </c>
      <c r="D3062" t="s">
        <v>315</v>
      </c>
      <c r="E3062" t="s">
        <v>52</v>
      </c>
      <c r="F3062">
        <v>9778206484</v>
      </c>
      <c r="G3062" t="s">
        <v>53</v>
      </c>
      <c r="H3062">
        <v>7007</v>
      </c>
      <c r="I3062" t="s">
        <v>4032</v>
      </c>
      <c r="J3062" t="s">
        <v>31</v>
      </c>
      <c r="K3062" t="s">
        <v>32</v>
      </c>
      <c r="L3062" t="s">
        <v>16108</v>
      </c>
      <c r="M3062" s="1">
        <v>0.46597222222222223</v>
      </c>
      <c r="N3062" t="s">
        <v>33</v>
      </c>
      <c r="O3062" t="s">
        <v>33</v>
      </c>
      <c r="P3062" s="2">
        <v>3.1620370370370368E-2</v>
      </c>
      <c r="Q3062" s="2">
        <v>1.1689814814814816E-3</v>
      </c>
      <c r="R3062">
        <v>100</v>
      </c>
      <c r="S3062" s="3">
        <v>45876.375</v>
      </c>
      <c r="T3062" t="s">
        <v>54</v>
      </c>
      <c r="U3062" t="s">
        <v>4032</v>
      </c>
      <c r="V3062" s="3">
        <v>45871.490277777775</v>
      </c>
      <c r="W3062" t="s">
        <v>1013</v>
      </c>
      <c r="Y3062" s="4">
        <v>45876</v>
      </c>
      <c r="Z3062" s="2">
        <v>0.81263888888888891</v>
      </c>
    </row>
    <row r="3063" spans="1:26" x14ac:dyDescent="0.3">
      <c r="A3063">
        <v>130984</v>
      </c>
      <c r="B3063" t="s">
        <v>1457</v>
      </c>
      <c r="C3063" t="s">
        <v>58</v>
      </c>
      <c r="D3063" t="s">
        <v>295</v>
      </c>
      <c r="E3063" t="s">
        <v>84</v>
      </c>
      <c r="F3063">
        <v>6380261144</v>
      </c>
      <c r="G3063" t="s">
        <v>53</v>
      </c>
      <c r="H3063">
        <v>7414</v>
      </c>
      <c r="I3063" t="s">
        <v>8384</v>
      </c>
      <c r="J3063" t="s">
        <v>31</v>
      </c>
      <c r="K3063" t="s">
        <v>32</v>
      </c>
      <c r="L3063" t="s">
        <v>16109</v>
      </c>
      <c r="M3063" s="1">
        <v>0.46527777777777779</v>
      </c>
      <c r="N3063" t="s">
        <v>33</v>
      </c>
      <c r="O3063" t="s">
        <v>65</v>
      </c>
      <c r="P3063" s="2">
        <v>7.8703703703703705E-4</v>
      </c>
      <c r="Q3063" s="2">
        <v>4.861111111111111E-4</v>
      </c>
      <c r="R3063">
        <v>100</v>
      </c>
      <c r="S3063" s="3">
        <v>45876.375</v>
      </c>
      <c r="T3063" t="s">
        <v>54</v>
      </c>
      <c r="U3063" t="s">
        <v>8384</v>
      </c>
      <c r="V3063" s="3">
        <v>45871.570833333331</v>
      </c>
      <c r="W3063" t="s">
        <v>8376</v>
      </c>
      <c r="Y3063" s="4">
        <v>45876</v>
      </c>
      <c r="Z3063" s="2">
        <v>0.81263888888888891</v>
      </c>
    </row>
    <row r="3064" spans="1:26" x14ac:dyDescent="0.3">
      <c r="A3064">
        <v>135710</v>
      </c>
      <c r="B3064" t="s">
        <v>415</v>
      </c>
      <c r="C3064" t="s">
        <v>27</v>
      </c>
      <c r="D3064" t="s">
        <v>51</v>
      </c>
      <c r="E3064" t="s">
        <v>52</v>
      </c>
      <c r="F3064">
        <v>7034259202</v>
      </c>
      <c r="G3064" t="s">
        <v>53</v>
      </c>
      <c r="H3064">
        <v>7054</v>
      </c>
      <c r="I3064" t="s">
        <v>6275</v>
      </c>
      <c r="J3064" t="s">
        <v>31</v>
      </c>
      <c r="K3064" t="s">
        <v>32</v>
      </c>
      <c r="L3064" t="s">
        <v>16110</v>
      </c>
      <c r="M3064" s="1">
        <v>0.46527777777777779</v>
      </c>
      <c r="N3064" t="s">
        <v>33</v>
      </c>
      <c r="O3064" t="s">
        <v>33</v>
      </c>
      <c r="P3064" s="2">
        <v>4.5138888888888887E-4</v>
      </c>
      <c r="Q3064" s="2">
        <v>3.0092592592592595E-4</v>
      </c>
      <c r="R3064">
        <v>0</v>
      </c>
      <c r="S3064" s="3">
        <v>45876.375</v>
      </c>
      <c r="T3064" t="s">
        <v>54</v>
      </c>
      <c r="U3064" t="s">
        <v>6275</v>
      </c>
      <c r="V3064" s="3">
        <v>45871.490972222222</v>
      </c>
      <c r="W3064" t="s">
        <v>1175</v>
      </c>
      <c r="Y3064" s="4">
        <v>45876</v>
      </c>
      <c r="Z3064" s="2">
        <v>0.81263888888888891</v>
      </c>
    </row>
    <row r="3065" spans="1:26" x14ac:dyDescent="0.3">
      <c r="A3065">
        <v>136101</v>
      </c>
      <c r="B3065" t="s">
        <v>347</v>
      </c>
      <c r="C3065" t="s">
        <v>27</v>
      </c>
      <c r="D3065" t="s">
        <v>51</v>
      </c>
      <c r="E3065" t="s">
        <v>52</v>
      </c>
      <c r="F3065">
        <v>7902268508</v>
      </c>
      <c r="G3065" t="s">
        <v>53</v>
      </c>
      <c r="H3065">
        <v>7021</v>
      </c>
      <c r="I3065" t="s">
        <v>4271</v>
      </c>
      <c r="J3065" t="s">
        <v>31</v>
      </c>
      <c r="K3065" t="s">
        <v>32</v>
      </c>
      <c r="L3065" t="s">
        <v>16111</v>
      </c>
      <c r="M3065" s="1">
        <v>0.46527777777777779</v>
      </c>
      <c r="N3065" t="s">
        <v>33</v>
      </c>
      <c r="O3065" t="s">
        <v>33</v>
      </c>
      <c r="P3065" s="2">
        <v>4.7939814814814817E-2</v>
      </c>
      <c r="Q3065" s="2">
        <v>1.7361111111111112E-4</v>
      </c>
      <c r="R3065">
        <v>100</v>
      </c>
      <c r="S3065" s="3">
        <v>45876.375</v>
      </c>
      <c r="T3065" t="s">
        <v>54</v>
      </c>
      <c r="U3065" t="s">
        <v>4271</v>
      </c>
      <c r="V3065" s="3">
        <v>45871.490277777775</v>
      </c>
      <c r="W3065" t="s">
        <v>995</v>
      </c>
      <c r="Y3065" s="4">
        <v>45876</v>
      </c>
      <c r="Z3065" s="2">
        <v>0.81263888888888891</v>
      </c>
    </row>
    <row r="3066" spans="1:26" x14ac:dyDescent="0.3">
      <c r="A3066">
        <v>136176</v>
      </c>
      <c r="B3066" t="s">
        <v>602</v>
      </c>
      <c r="C3066" t="s">
        <v>27</v>
      </c>
      <c r="D3066" t="s">
        <v>333</v>
      </c>
      <c r="E3066" t="s">
        <v>48</v>
      </c>
      <c r="G3066" t="s">
        <v>43</v>
      </c>
      <c r="H3066">
        <v>7348</v>
      </c>
      <c r="I3066" t="s">
        <v>14961</v>
      </c>
      <c r="J3066" t="s">
        <v>31</v>
      </c>
      <c r="K3066" t="s">
        <v>32</v>
      </c>
      <c r="L3066" t="s">
        <v>16112</v>
      </c>
      <c r="M3066" s="1">
        <v>0.46527777777777779</v>
      </c>
      <c r="N3066" t="s">
        <v>33</v>
      </c>
      <c r="O3066" t="s">
        <v>33</v>
      </c>
      <c r="P3066" s="2">
        <v>6.2800925925925927E-2</v>
      </c>
      <c r="Q3066" s="2">
        <v>2.199074074074074E-4</v>
      </c>
      <c r="R3066">
        <v>100</v>
      </c>
      <c r="S3066" s="3">
        <v>45876.375</v>
      </c>
      <c r="T3066" t="s">
        <v>54</v>
      </c>
      <c r="U3066" t="s">
        <v>14961</v>
      </c>
      <c r="V3066" s="3">
        <v>45871.642361111109</v>
      </c>
      <c r="W3066" t="s">
        <v>1235</v>
      </c>
      <c r="Y3066" s="4">
        <v>45876</v>
      </c>
      <c r="Z3066" s="2">
        <v>0.81263888888888891</v>
      </c>
    </row>
    <row r="3067" spans="1:26" x14ac:dyDescent="0.3">
      <c r="A3067">
        <v>29920</v>
      </c>
      <c r="B3067" t="s">
        <v>1923</v>
      </c>
      <c r="C3067" t="s">
        <v>27</v>
      </c>
      <c r="D3067" t="s">
        <v>327</v>
      </c>
      <c r="E3067" t="s">
        <v>76</v>
      </c>
      <c r="F3067">
        <v>8120793736</v>
      </c>
      <c r="G3067" t="s">
        <v>43</v>
      </c>
      <c r="H3067">
        <v>7428</v>
      </c>
      <c r="I3067" t="s">
        <v>15338</v>
      </c>
      <c r="J3067" t="s">
        <v>31</v>
      </c>
      <c r="K3067" t="s">
        <v>32</v>
      </c>
      <c r="L3067" t="s">
        <v>16113</v>
      </c>
      <c r="M3067" s="1">
        <v>0.46527777777777779</v>
      </c>
      <c r="N3067" t="s">
        <v>33</v>
      </c>
      <c r="O3067" t="s">
        <v>33</v>
      </c>
      <c r="P3067" s="5">
        <v>1.0833101851851852</v>
      </c>
      <c r="Q3067" s="2">
        <v>4.2824074074074075E-4</v>
      </c>
      <c r="R3067">
        <v>100</v>
      </c>
      <c r="S3067" s="3">
        <v>45876.375</v>
      </c>
      <c r="T3067" t="s">
        <v>54</v>
      </c>
      <c r="U3067" t="s">
        <v>15338</v>
      </c>
      <c r="V3067" s="3">
        <v>45871.642361111109</v>
      </c>
      <c r="W3067" t="s">
        <v>1994</v>
      </c>
      <c r="Y3067" s="4">
        <v>45876</v>
      </c>
      <c r="Z3067" s="2">
        <v>0.81263888888888891</v>
      </c>
    </row>
    <row r="3068" spans="1:26" x14ac:dyDescent="0.3">
      <c r="A3068">
        <v>135710</v>
      </c>
      <c r="B3068" t="s">
        <v>415</v>
      </c>
      <c r="C3068" t="s">
        <v>27</v>
      </c>
      <c r="D3068" t="s">
        <v>51</v>
      </c>
      <c r="E3068" t="s">
        <v>52</v>
      </c>
      <c r="F3068">
        <v>7034259202</v>
      </c>
      <c r="G3068" t="s">
        <v>53</v>
      </c>
      <c r="H3068">
        <v>7054</v>
      </c>
      <c r="I3068" t="s">
        <v>6291</v>
      </c>
      <c r="J3068" t="s">
        <v>31</v>
      </c>
      <c r="K3068" t="s">
        <v>32</v>
      </c>
      <c r="L3068" t="s">
        <v>16114</v>
      </c>
      <c r="M3068" s="1">
        <v>0.46458333333333335</v>
      </c>
      <c r="N3068" t="s">
        <v>33</v>
      </c>
      <c r="O3068" t="s">
        <v>33</v>
      </c>
      <c r="P3068" s="2">
        <v>1.5046296296296297E-4</v>
      </c>
      <c r="Q3068" s="2">
        <v>4.6296296296296294E-5</v>
      </c>
      <c r="R3068">
        <v>0</v>
      </c>
      <c r="S3068" s="3">
        <v>45876.375</v>
      </c>
      <c r="T3068" t="s">
        <v>54</v>
      </c>
      <c r="U3068" t="s">
        <v>6291</v>
      </c>
      <c r="V3068" s="3">
        <v>45871.490972222222</v>
      </c>
      <c r="W3068" t="s">
        <v>1175</v>
      </c>
      <c r="Y3068" s="4">
        <v>45876</v>
      </c>
      <c r="Z3068" s="2">
        <v>0.81263888888888891</v>
      </c>
    </row>
    <row r="3069" spans="1:26" x14ac:dyDescent="0.3">
      <c r="A3069">
        <v>23370</v>
      </c>
      <c r="B3069" t="s">
        <v>900</v>
      </c>
      <c r="C3069" t="s">
        <v>27</v>
      </c>
      <c r="D3069" t="s">
        <v>327</v>
      </c>
      <c r="E3069" t="s">
        <v>76</v>
      </c>
      <c r="F3069">
        <v>6266145467</v>
      </c>
      <c r="G3069" t="s">
        <v>43</v>
      </c>
      <c r="H3069">
        <v>7363</v>
      </c>
      <c r="I3069" t="s">
        <v>15037</v>
      </c>
      <c r="J3069" t="s">
        <v>31</v>
      </c>
      <c r="K3069" t="s">
        <v>32</v>
      </c>
      <c r="L3069" t="s">
        <v>16115</v>
      </c>
      <c r="M3069" s="1">
        <v>0.46458333333333335</v>
      </c>
      <c r="N3069" t="s">
        <v>33</v>
      </c>
      <c r="O3069" t="s">
        <v>65</v>
      </c>
      <c r="P3069" s="2">
        <v>3.1250000000000001E-4</v>
      </c>
      <c r="Q3069" s="2">
        <v>2.0833333333333335E-4</v>
      </c>
      <c r="R3069">
        <v>100</v>
      </c>
      <c r="S3069" s="3">
        <v>45876.375</v>
      </c>
      <c r="T3069" t="s">
        <v>54</v>
      </c>
      <c r="U3069" t="s">
        <v>15037</v>
      </c>
      <c r="V3069" s="3">
        <v>45871.642361111109</v>
      </c>
      <c r="W3069" t="s">
        <v>901</v>
      </c>
      <c r="Y3069" s="4">
        <v>45876</v>
      </c>
      <c r="Z3069" s="2">
        <v>0.81263888888888891</v>
      </c>
    </row>
    <row r="3070" spans="1:26" x14ac:dyDescent="0.3">
      <c r="A3070">
        <v>23426</v>
      </c>
      <c r="B3070" t="s">
        <v>114</v>
      </c>
      <c r="C3070" t="s">
        <v>27</v>
      </c>
      <c r="D3070" t="s">
        <v>75</v>
      </c>
      <c r="E3070" t="s">
        <v>76</v>
      </c>
      <c r="F3070">
        <v>8720898723</v>
      </c>
      <c r="G3070" t="s">
        <v>43</v>
      </c>
      <c r="H3070">
        <v>7087</v>
      </c>
      <c r="I3070" t="s">
        <v>13942</v>
      </c>
      <c r="J3070" t="s">
        <v>31</v>
      </c>
      <c r="K3070" t="s">
        <v>32</v>
      </c>
      <c r="L3070" t="s">
        <v>16116</v>
      </c>
      <c r="M3070" s="1">
        <v>0.46458333333333335</v>
      </c>
      <c r="N3070" t="s">
        <v>33</v>
      </c>
      <c r="O3070" t="s">
        <v>33</v>
      </c>
      <c r="P3070" s="2">
        <v>5.2812499999999998E-2</v>
      </c>
      <c r="Q3070" s="2">
        <v>2.6620370370370372E-4</v>
      </c>
      <c r="R3070">
        <v>100</v>
      </c>
      <c r="S3070" s="3">
        <v>45876.375</v>
      </c>
      <c r="T3070" t="s">
        <v>54</v>
      </c>
      <c r="U3070" t="s">
        <v>13942</v>
      </c>
      <c r="V3070" s="3">
        <v>45871.64166666667</v>
      </c>
      <c r="W3070" t="s">
        <v>1196</v>
      </c>
      <c r="Y3070" s="4">
        <v>45876</v>
      </c>
      <c r="Z3070" s="2">
        <v>0.81263888888888891</v>
      </c>
    </row>
    <row r="3071" spans="1:26" x14ac:dyDescent="0.3">
      <c r="A3071">
        <v>29742</v>
      </c>
      <c r="B3071" t="s">
        <v>116</v>
      </c>
      <c r="C3071" t="s">
        <v>27</v>
      </c>
      <c r="D3071" t="s">
        <v>117</v>
      </c>
      <c r="E3071" t="s">
        <v>48</v>
      </c>
      <c r="F3071">
        <v>8290339542</v>
      </c>
      <c r="G3071" t="s">
        <v>43</v>
      </c>
      <c r="H3071">
        <v>1784</v>
      </c>
      <c r="I3071" t="s">
        <v>13804</v>
      </c>
      <c r="J3071" t="s">
        <v>31</v>
      </c>
      <c r="K3071" t="s">
        <v>32</v>
      </c>
      <c r="L3071" t="s">
        <v>16117</v>
      </c>
      <c r="M3071" s="1">
        <v>0.46458333333333335</v>
      </c>
      <c r="N3071" t="s">
        <v>33</v>
      </c>
      <c r="O3071" t="s">
        <v>33</v>
      </c>
      <c r="P3071" s="2">
        <v>1.9606481481481482E-2</v>
      </c>
      <c r="Q3071" s="2">
        <v>4.861111111111111E-4</v>
      </c>
      <c r="R3071">
        <v>100</v>
      </c>
      <c r="S3071" s="3">
        <v>45876.375</v>
      </c>
      <c r="T3071" t="s">
        <v>54</v>
      </c>
      <c r="U3071" t="s">
        <v>13804</v>
      </c>
      <c r="V3071" s="3">
        <v>45871.64166666667</v>
      </c>
      <c r="W3071" t="s">
        <v>118</v>
      </c>
      <c r="Y3071" s="4">
        <v>45876</v>
      </c>
      <c r="Z3071" s="2">
        <v>0.81263888888888891</v>
      </c>
    </row>
    <row r="3072" spans="1:26" x14ac:dyDescent="0.3">
      <c r="A3072">
        <v>135710</v>
      </c>
      <c r="B3072" t="s">
        <v>415</v>
      </c>
      <c r="C3072" t="s">
        <v>27</v>
      </c>
      <c r="D3072" t="s">
        <v>51</v>
      </c>
      <c r="E3072" t="s">
        <v>52</v>
      </c>
      <c r="F3072">
        <v>7034259202</v>
      </c>
      <c r="G3072" t="s">
        <v>53</v>
      </c>
      <c r="H3072">
        <v>7054</v>
      </c>
      <c r="I3072" t="s">
        <v>6289</v>
      </c>
      <c r="J3072" t="s">
        <v>31</v>
      </c>
      <c r="K3072" t="s">
        <v>32</v>
      </c>
      <c r="L3072" t="s">
        <v>16118</v>
      </c>
      <c r="M3072" s="1">
        <v>0.46458333333333335</v>
      </c>
      <c r="N3072" t="s">
        <v>33</v>
      </c>
      <c r="O3072" t="s">
        <v>33</v>
      </c>
      <c r="P3072" s="2">
        <v>6.637731481481482E-2</v>
      </c>
      <c r="Q3072" s="2">
        <v>2.7777777777777778E-4</v>
      </c>
      <c r="R3072">
        <v>0</v>
      </c>
      <c r="S3072" s="3">
        <v>45876.375</v>
      </c>
      <c r="T3072" t="s">
        <v>54</v>
      </c>
      <c r="U3072" t="s">
        <v>6289</v>
      </c>
      <c r="V3072" s="3">
        <v>45871.490972222222</v>
      </c>
      <c r="W3072" t="s">
        <v>1175</v>
      </c>
      <c r="Y3072" s="4">
        <v>45876</v>
      </c>
      <c r="Z3072" s="2">
        <v>0.81263888888888891</v>
      </c>
    </row>
    <row r="3073" spans="1:26" x14ac:dyDescent="0.3">
      <c r="A3073">
        <v>17215</v>
      </c>
      <c r="B3073" t="s">
        <v>552</v>
      </c>
      <c r="C3073" t="s">
        <v>187</v>
      </c>
      <c r="D3073" t="s">
        <v>324</v>
      </c>
      <c r="E3073" t="s">
        <v>84</v>
      </c>
      <c r="F3073">
        <v>7339189710</v>
      </c>
      <c r="G3073" t="s">
        <v>53</v>
      </c>
      <c r="H3073">
        <v>1793</v>
      </c>
      <c r="I3073" t="s">
        <v>5166</v>
      </c>
      <c r="J3073" t="s">
        <v>31</v>
      </c>
      <c r="K3073" t="s">
        <v>32</v>
      </c>
      <c r="L3073" t="s">
        <v>16119</v>
      </c>
      <c r="M3073" s="1">
        <v>0.46458333333333335</v>
      </c>
      <c r="N3073" t="s">
        <v>33</v>
      </c>
      <c r="O3073" t="s">
        <v>33</v>
      </c>
      <c r="P3073" s="2">
        <v>0.86115740740740743</v>
      </c>
      <c r="Q3073" s="2">
        <v>6.9444444444444444E-5</v>
      </c>
      <c r="R3073">
        <v>100</v>
      </c>
      <c r="S3073" s="3">
        <v>45876.375</v>
      </c>
      <c r="T3073" t="s">
        <v>54</v>
      </c>
      <c r="U3073" t="s">
        <v>5166</v>
      </c>
      <c r="V3073" s="3">
        <v>45871.490277777775</v>
      </c>
      <c r="W3073" t="s">
        <v>886</v>
      </c>
      <c r="Y3073" s="4">
        <v>45876</v>
      </c>
      <c r="Z3073" s="2">
        <v>0.81263888888888891</v>
      </c>
    </row>
    <row r="3074" spans="1:26" x14ac:dyDescent="0.3">
      <c r="A3074">
        <v>23370</v>
      </c>
      <c r="B3074" t="s">
        <v>900</v>
      </c>
      <c r="C3074" t="s">
        <v>27</v>
      </c>
      <c r="D3074" t="s">
        <v>327</v>
      </c>
      <c r="E3074" t="s">
        <v>76</v>
      </c>
      <c r="F3074">
        <v>6266145467</v>
      </c>
      <c r="G3074" t="s">
        <v>43</v>
      </c>
      <c r="H3074">
        <v>7363</v>
      </c>
      <c r="I3074" t="s">
        <v>15043</v>
      </c>
      <c r="J3074" t="s">
        <v>31</v>
      </c>
      <c r="K3074" t="s">
        <v>32</v>
      </c>
      <c r="L3074" t="s">
        <v>16115</v>
      </c>
      <c r="M3074" s="1">
        <v>0.46458333333333335</v>
      </c>
      <c r="N3074" t="s">
        <v>33</v>
      </c>
      <c r="O3074" t="s">
        <v>65</v>
      </c>
      <c r="P3074" s="2">
        <v>7.7546296296296293E-4</v>
      </c>
      <c r="Q3074" s="2">
        <v>3.4722222222222224E-4</v>
      </c>
      <c r="R3074">
        <v>100</v>
      </c>
      <c r="S3074" s="3">
        <v>45876.375</v>
      </c>
      <c r="T3074" t="s">
        <v>54</v>
      </c>
      <c r="U3074" t="s">
        <v>15043</v>
      </c>
      <c r="V3074" s="3">
        <v>45871.642361111109</v>
      </c>
      <c r="W3074" t="s">
        <v>901</v>
      </c>
      <c r="Y3074" s="4">
        <v>45876</v>
      </c>
      <c r="Z3074" s="2">
        <v>0.81263888888888891</v>
      </c>
    </row>
    <row r="3075" spans="1:26" x14ac:dyDescent="0.3">
      <c r="A3075">
        <v>136577</v>
      </c>
      <c r="B3075" t="s">
        <v>473</v>
      </c>
      <c r="C3075" t="s">
        <v>27</v>
      </c>
      <c r="D3075" t="s">
        <v>180</v>
      </c>
      <c r="E3075" t="s">
        <v>38</v>
      </c>
      <c r="F3075">
        <v>7666443665</v>
      </c>
      <c r="G3075" t="s">
        <v>30</v>
      </c>
      <c r="H3075">
        <v>7194</v>
      </c>
      <c r="I3075" t="s">
        <v>7060</v>
      </c>
      <c r="J3075" t="s">
        <v>31</v>
      </c>
      <c r="K3075" t="s">
        <v>32</v>
      </c>
      <c r="L3075" t="s">
        <v>16120</v>
      </c>
      <c r="M3075" s="1">
        <v>0.46388888888888891</v>
      </c>
      <c r="N3075" t="s">
        <v>33</v>
      </c>
      <c r="O3075" t="s">
        <v>33</v>
      </c>
      <c r="P3075" s="2">
        <v>3.5879629629629629E-4</v>
      </c>
      <c r="Q3075" s="2">
        <v>1.1574074074074075E-4</v>
      </c>
      <c r="R3075">
        <v>100</v>
      </c>
      <c r="S3075" s="3">
        <v>45876.375</v>
      </c>
      <c r="T3075" t="s">
        <v>54</v>
      </c>
      <c r="U3075" t="s">
        <v>7060</v>
      </c>
      <c r="V3075" s="3">
        <v>45871.491666666669</v>
      </c>
      <c r="W3075" t="s">
        <v>1409</v>
      </c>
      <c r="Y3075" s="4">
        <v>45876</v>
      </c>
      <c r="Z3075" s="2">
        <v>0.81263888888888891</v>
      </c>
    </row>
    <row r="3076" spans="1:26" x14ac:dyDescent="0.3">
      <c r="A3076">
        <v>14957</v>
      </c>
      <c r="B3076" t="s">
        <v>94</v>
      </c>
      <c r="C3076" t="s">
        <v>27</v>
      </c>
      <c r="D3076" t="s">
        <v>93</v>
      </c>
      <c r="E3076" t="s">
        <v>76</v>
      </c>
      <c r="F3076">
        <v>9039433808</v>
      </c>
      <c r="G3076" t="s">
        <v>43</v>
      </c>
      <c r="H3076">
        <v>7105</v>
      </c>
      <c r="I3076" t="s">
        <v>14232</v>
      </c>
      <c r="J3076" t="s">
        <v>31</v>
      </c>
      <c r="K3076" t="s">
        <v>32</v>
      </c>
      <c r="L3076" t="s">
        <v>17774</v>
      </c>
      <c r="M3076" s="1">
        <v>0.49444444444444446</v>
      </c>
      <c r="N3076" t="s">
        <v>33</v>
      </c>
      <c r="O3076" t="s">
        <v>33</v>
      </c>
      <c r="P3076" s="2">
        <v>8.7060185185185185E-2</v>
      </c>
      <c r="Q3076" s="2">
        <v>3.0451388888888889E-2</v>
      </c>
      <c r="R3076">
        <v>100</v>
      </c>
      <c r="S3076" s="3">
        <v>45876.375</v>
      </c>
      <c r="T3076" t="s">
        <v>54</v>
      </c>
      <c r="U3076" t="s">
        <v>14232</v>
      </c>
      <c r="V3076" s="3">
        <v>45871.64166666667</v>
      </c>
      <c r="W3076" t="s">
        <v>1122</v>
      </c>
      <c r="Y3076" s="4">
        <v>45876</v>
      </c>
      <c r="Z3076" s="2">
        <v>0.81263888888888891</v>
      </c>
    </row>
    <row r="3077" spans="1:26" x14ac:dyDescent="0.3">
      <c r="A3077">
        <v>130984</v>
      </c>
      <c r="B3077" t="s">
        <v>1457</v>
      </c>
      <c r="C3077" t="s">
        <v>58</v>
      </c>
      <c r="D3077" t="s">
        <v>295</v>
      </c>
      <c r="E3077" t="s">
        <v>84</v>
      </c>
      <c r="F3077">
        <v>6380261144</v>
      </c>
      <c r="G3077" t="s">
        <v>53</v>
      </c>
      <c r="H3077">
        <v>7414</v>
      </c>
      <c r="I3077" t="s">
        <v>8389</v>
      </c>
      <c r="J3077" t="s">
        <v>31</v>
      </c>
      <c r="K3077" t="s">
        <v>32</v>
      </c>
      <c r="L3077" t="s">
        <v>16109</v>
      </c>
      <c r="M3077" s="1">
        <v>0.46458333333333335</v>
      </c>
      <c r="N3077" t="s">
        <v>33</v>
      </c>
      <c r="O3077" t="s">
        <v>65</v>
      </c>
      <c r="P3077" s="5">
        <v>6.8941319444444442</v>
      </c>
      <c r="Q3077" s="2">
        <v>6.134259259259259E-4</v>
      </c>
      <c r="R3077">
        <v>100</v>
      </c>
      <c r="S3077" s="3">
        <v>45876.375</v>
      </c>
      <c r="T3077" t="s">
        <v>54</v>
      </c>
      <c r="U3077" t="s">
        <v>8389</v>
      </c>
      <c r="V3077" s="3">
        <v>45871.570833333331</v>
      </c>
      <c r="W3077" t="s">
        <v>8376</v>
      </c>
      <c r="Y3077" s="4">
        <v>45876</v>
      </c>
      <c r="Z3077" s="2">
        <v>0.81263888888888891</v>
      </c>
    </row>
    <row r="3078" spans="1:26" x14ac:dyDescent="0.3">
      <c r="A3078">
        <v>135816</v>
      </c>
      <c r="B3078" t="s">
        <v>552</v>
      </c>
      <c r="C3078" t="s">
        <v>27</v>
      </c>
      <c r="D3078" t="s">
        <v>324</v>
      </c>
      <c r="E3078" t="s">
        <v>84</v>
      </c>
      <c r="F3078">
        <v>8825466123</v>
      </c>
      <c r="G3078" t="s">
        <v>53</v>
      </c>
      <c r="H3078">
        <v>1793</v>
      </c>
      <c r="I3078" t="s">
        <v>5172</v>
      </c>
      <c r="J3078" t="s">
        <v>31</v>
      </c>
      <c r="K3078" t="s">
        <v>39</v>
      </c>
      <c r="O3078" t="s">
        <v>33</v>
      </c>
      <c r="S3078" s="3">
        <v>45876.375</v>
      </c>
      <c r="T3078" t="s">
        <v>54</v>
      </c>
      <c r="U3078" t="s">
        <v>5172</v>
      </c>
      <c r="V3078" s="3">
        <v>45871.490277777775</v>
      </c>
      <c r="W3078" t="s">
        <v>964</v>
      </c>
      <c r="Y3078" s="4">
        <v>45876</v>
      </c>
      <c r="Z3078" s="2">
        <v>0.81263888888888891</v>
      </c>
    </row>
    <row r="3079" spans="1:26" x14ac:dyDescent="0.3">
      <c r="A3079">
        <v>135603</v>
      </c>
      <c r="B3079" t="s">
        <v>1624</v>
      </c>
      <c r="C3079" t="s">
        <v>27</v>
      </c>
      <c r="D3079" t="s">
        <v>231</v>
      </c>
      <c r="E3079" t="s">
        <v>60</v>
      </c>
      <c r="F3079">
        <v>7387452408</v>
      </c>
      <c r="G3079" t="s">
        <v>30</v>
      </c>
      <c r="H3079">
        <v>7176</v>
      </c>
      <c r="I3079" t="s">
        <v>10983</v>
      </c>
      <c r="J3079" t="s">
        <v>31</v>
      </c>
      <c r="K3079" t="s">
        <v>32</v>
      </c>
      <c r="L3079" t="s">
        <v>16121</v>
      </c>
      <c r="M3079" s="1">
        <v>0.46388888888888891</v>
      </c>
      <c r="N3079" t="s">
        <v>33</v>
      </c>
      <c r="O3079" t="s">
        <v>33</v>
      </c>
      <c r="P3079" s="2">
        <v>0.96706018518518522</v>
      </c>
      <c r="Q3079" s="2">
        <v>4.6296296296296298E-4</v>
      </c>
      <c r="R3079">
        <v>100</v>
      </c>
      <c r="S3079" s="3">
        <v>45876.375</v>
      </c>
      <c r="T3079" t="s">
        <v>54</v>
      </c>
      <c r="U3079" t="s">
        <v>10983</v>
      </c>
      <c r="V3079" s="3">
        <v>45871.572916666664</v>
      </c>
      <c r="W3079" t="s">
        <v>1625</v>
      </c>
      <c r="Y3079" s="4">
        <v>45876</v>
      </c>
      <c r="Z3079" s="2">
        <v>0.81263888888888891</v>
      </c>
    </row>
    <row r="3080" spans="1:26" x14ac:dyDescent="0.3">
      <c r="A3080">
        <v>136584</v>
      </c>
      <c r="B3080" t="s">
        <v>316</v>
      </c>
      <c r="C3080" t="s">
        <v>27</v>
      </c>
      <c r="D3080" t="s">
        <v>315</v>
      </c>
      <c r="E3080" t="s">
        <v>52</v>
      </c>
      <c r="F3080">
        <v>9745285280</v>
      </c>
      <c r="G3080" t="s">
        <v>53</v>
      </c>
      <c r="H3080">
        <v>7007</v>
      </c>
      <c r="I3080" t="s">
        <v>4011</v>
      </c>
      <c r="J3080" t="s">
        <v>31</v>
      </c>
      <c r="K3080" t="s">
        <v>32</v>
      </c>
      <c r="L3080" t="s">
        <v>16122</v>
      </c>
      <c r="M3080" s="1">
        <v>0.46388888888888891</v>
      </c>
      <c r="N3080" t="s">
        <v>33</v>
      </c>
      <c r="O3080" t="s">
        <v>33</v>
      </c>
      <c r="P3080" s="2">
        <v>3.5254629629629629E-2</v>
      </c>
      <c r="Q3080" s="2">
        <v>2.5462962962962961E-4</v>
      </c>
      <c r="R3080">
        <v>0</v>
      </c>
      <c r="S3080" s="3">
        <v>45876.375</v>
      </c>
      <c r="T3080" t="s">
        <v>54</v>
      </c>
      <c r="U3080" t="s">
        <v>4011</v>
      </c>
      <c r="V3080" s="3">
        <v>45871.490277777775</v>
      </c>
      <c r="W3080" t="s">
        <v>1137</v>
      </c>
      <c r="Y3080" s="4">
        <v>45876</v>
      </c>
      <c r="Z3080" s="2">
        <v>0.81263888888888891</v>
      </c>
    </row>
    <row r="3081" spans="1:26" x14ac:dyDescent="0.3">
      <c r="A3081">
        <v>28278</v>
      </c>
      <c r="B3081" t="s">
        <v>163</v>
      </c>
      <c r="C3081" t="s">
        <v>27</v>
      </c>
      <c r="D3081" t="s">
        <v>78</v>
      </c>
      <c r="E3081" t="s">
        <v>42</v>
      </c>
      <c r="F3081">
        <v>6261173933</v>
      </c>
      <c r="G3081" t="s">
        <v>43</v>
      </c>
      <c r="H3081">
        <v>1762</v>
      </c>
      <c r="I3081" t="s">
        <v>8954</v>
      </c>
      <c r="J3081" t="s">
        <v>31</v>
      </c>
      <c r="K3081" t="s">
        <v>32</v>
      </c>
      <c r="L3081" t="s">
        <v>16123</v>
      </c>
      <c r="M3081" s="1">
        <v>0.46388888888888891</v>
      </c>
      <c r="N3081" t="s">
        <v>33</v>
      </c>
      <c r="O3081" t="s">
        <v>33</v>
      </c>
      <c r="P3081" s="2">
        <v>4.861111111111111E-4</v>
      </c>
      <c r="Q3081" s="2">
        <v>3.0092592592592595E-4</v>
      </c>
      <c r="R3081">
        <v>100</v>
      </c>
      <c r="S3081" s="3">
        <v>45876.375</v>
      </c>
      <c r="T3081" t="s">
        <v>54</v>
      </c>
      <c r="U3081" t="s">
        <v>8954</v>
      </c>
      <c r="V3081" s="3">
        <v>45871.571527777778</v>
      </c>
      <c r="W3081" t="s">
        <v>973</v>
      </c>
      <c r="Y3081" s="4">
        <v>45876</v>
      </c>
      <c r="Z3081" s="2">
        <v>0.81263888888888891</v>
      </c>
    </row>
    <row r="3082" spans="1:26" x14ac:dyDescent="0.3">
      <c r="A3082">
        <v>28461</v>
      </c>
      <c r="B3082" t="s">
        <v>487</v>
      </c>
      <c r="C3082" t="s">
        <v>27</v>
      </c>
      <c r="D3082" t="s">
        <v>301</v>
      </c>
      <c r="E3082" t="s">
        <v>84</v>
      </c>
      <c r="F3082">
        <v>9361469317</v>
      </c>
      <c r="G3082" t="s">
        <v>53</v>
      </c>
      <c r="H3082">
        <v>7343</v>
      </c>
      <c r="I3082" t="s">
        <v>8054</v>
      </c>
      <c r="J3082" t="s">
        <v>31</v>
      </c>
      <c r="K3082" t="s">
        <v>32</v>
      </c>
      <c r="L3082" t="s">
        <v>16124</v>
      </c>
      <c r="M3082" s="1">
        <v>0.46388888888888891</v>
      </c>
      <c r="N3082" t="s">
        <v>33</v>
      </c>
      <c r="O3082" t="s">
        <v>33</v>
      </c>
      <c r="P3082" s="2">
        <v>1.8136574074074076E-2</v>
      </c>
      <c r="Q3082" s="2">
        <v>2.8935185185185184E-4</v>
      </c>
      <c r="R3082">
        <v>100</v>
      </c>
      <c r="S3082" s="3">
        <v>45876.375</v>
      </c>
      <c r="T3082" t="s">
        <v>54</v>
      </c>
      <c r="U3082" t="s">
        <v>8054</v>
      </c>
      <c r="V3082" s="3">
        <v>45871.492361111108</v>
      </c>
      <c r="W3082" t="s">
        <v>598</v>
      </c>
      <c r="Y3082" s="4">
        <v>45876</v>
      </c>
      <c r="Z3082" s="2">
        <v>0.81263888888888891</v>
      </c>
    </row>
    <row r="3083" spans="1:26" x14ac:dyDescent="0.3">
      <c r="A3083">
        <v>1138</v>
      </c>
      <c r="B3083" t="s">
        <v>208</v>
      </c>
      <c r="C3083" t="s">
        <v>27</v>
      </c>
      <c r="D3083" t="s">
        <v>51</v>
      </c>
      <c r="E3083" t="s">
        <v>52</v>
      </c>
      <c r="F3083">
        <v>8589975166</v>
      </c>
      <c r="G3083" t="s">
        <v>53</v>
      </c>
      <c r="H3083">
        <v>7022</v>
      </c>
      <c r="I3083" t="s">
        <v>4326</v>
      </c>
      <c r="J3083" t="s">
        <v>31</v>
      </c>
      <c r="K3083" t="s">
        <v>32</v>
      </c>
      <c r="L3083" t="s">
        <v>16125</v>
      </c>
      <c r="M3083" s="1">
        <v>0.46458333333333335</v>
      </c>
      <c r="N3083" t="s">
        <v>33</v>
      </c>
      <c r="O3083" t="s">
        <v>33</v>
      </c>
      <c r="P3083" s="2">
        <v>7.570601851851852E-2</v>
      </c>
      <c r="Q3083" s="2">
        <v>8.3333333333333339E-4</v>
      </c>
      <c r="R3083">
        <v>30</v>
      </c>
      <c r="S3083" s="3">
        <v>45876.375</v>
      </c>
      <c r="T3083" t="s">
        <v>54</v>
      </c>
      <c r="U3083" t="s">
        <v>4326</v>
      </c>
      <c r="V3083" s="3">
        <v>45871.490277777775</v>
      </c>
      <c r="W3083" t="s">
        <v>982</v>
      </c>
      <c r="Y3083" s="4">
        <v>45876</v>
      </c>
      <c r="Z3083" s="2">
        <v>0.81263888888888891</v>
      </c>
    </row>
    <row r="3084" spans="1:26" x14ac:dyDescent="0.3">
      <c r="A3084">
        <v>135964</v>
      </c>
      <c r="B3084" t="s">
        <v>72</v>
      </c>
      <c r="C3084" t="s">
        <v>27</v>
      </c>
      <c r="D3084" t="s">
        <v>73</v>
      </c>
      <c r="E3084" t="s">
        <v>70</v>
      </c>
      <c r="F3084">
        <v>7828999973</v>
      </c>
      <c r="G3084" t="s">
        <v>43</v>
      </c>
      <c r="H3084">
        <v>7000</v>
      </c>
      <c r="I3084" t="s">
        <v>9318</v>
      </c>
      <c r="J3084" t="s">
        <v>31</v>
      </c>
      <c r="K3084" t="s">
        <v>32</v>
      </c>
      <c r="L3084" t="s">
        <v>16126</v>
      </c>
      <c r="M3084" s="1">
        <v>0.46388888888888891</v>
      </c>
      <c r="N3084" t="s">
        <v>33</v>
      </c>
      <c r="O3084" t="s">
        <v>65</v>
      </c>
      <c r="P3084" s="2">
        <v>0.12206018518518519</v>
      </c>
      <c r="Q3084" s="2">
        <v>3.8194444444444446E-4</v>
      </c>
      <c r="R3084">
        <v>100</v>
      </c>
      <c r="S3084" s="3">
        <v>45876.375</v>
      </c>
      <c r="T3084" t="s">
        <v>54</v>
      </c>
      <c r="U3084" t="s">
        <v>9318</v>
      </c>
      <c r="V3084" s="3">
        <v>45871.571527777778</v>
      </c>
      <c r="W3084" t="s">
        <v>928</v>
      </c>
      <c r="Y3084" s="4">
        <v>45876</v>
      </c>
      <c r="Z3084" s="2">
        <v>0.81263888888888891</v>
      </c>
    </row>
    <row r="3085" spans="1:26" x14ac:dyDescent="0.3">
      <c r="A3085">
        <v>136577</v>
      </c>
      <c r="B3085" t="s">
        <v>473</v>
      </c>
      <c r="C3085" t="s">
        <v>27</v>
      </c>
      <c r="D3085" t="s">
        <v>180</v>
      </c>
      <c r="E3085" t="s">
        <v>38</v>
      </c>
      <c r="F3085">
        <v>7666443665</v>
      </c>
      <c r="G3085" t="s">
        <v>30</v>
      </c>
      <c r="H3085">
        <v>7194</v>
      </c>
      <c r="I3085" t="s">
        <v>7065</v>
      </c>
      <c r="J3085" t="s">
        <v>31</v>
      </c>
      <c r="K3085" t="s">
        <v>32</v>
      </c>
      <c r="L3085" t="s">
        <v>16120</v>
      </c>
      <c r="M3085" s="1">
        <v>0.46388888888888891</v>
      </c>
      <c r="N3085" t="s">
        <v>33</v>
      </c>
      <c r="O3085" t="s">
        <v>33</v>
      </c>
      <c r="P3085" s="2">
        <v>3.8194444444444446E-4</v>
      </c>
      <c r="Q3085" s="2">
        <v>3.1250000000000001E-4</v>
      </c>
      <c r="R3085">
        <v>100</v>
      </c>
      <c r="S3085" s="3">
        <v>45876.375</v>
      </c>
      <c r="T3085" t="s">
        <v>54</v>
      </c>
      <c r="U3085" t="s">
        <v>7065</v>
      </c>
      <c r="V3085" s="3">
        <v>45871.491666666669</v>
      </c>
      <c r="W3085" t="s">
        <v>1409</v>
      </c>
      <c r="Y3085" s="4">
        <v>45876</v>
      </c>
      <c r="Z3085" s="2">
        <v>0.81263888888888891</v>
      </c>
    </row>
    <row r="3086" spans="1:26" x14ac:dyDescent="0.3">
      <c r="A3086">
        <v>28880</v>
      </c>
      <c r="B3086" t="s">
        <v>998</v>
      </c>
      <c r="C3086" t="s">
        <v>27</v>
      </c>
      <c r="D3086" t="s">
        <v>315</v>
      </c>
      <c r="E3086" t="s">
        <v>52</v>
      </c>
      <c r="F3086">
        <v>6238207042</v>
      </c>
      <c r="G3086" t="s">
        <v>53</v>
      </c>
      <c r="H3086">
        <v>7402</v>
      </c>
      <c r="I3086" t="s">
        <v>6465</v>
      </c>
      <c r="J3086" t="s">
        <v>31</v>
      </c>
      <c r="K3086" t="s">
        <v>32</v>
      </c>
      <c r="L3086" t="s">
        <v>16127</v>
      </c>
      <c r="M3086" s="1">
        <v>0.46319444444444446</v>
      </c>
      <c r="N3086" t="s">
        <v>33</v>
      </c>
      <c r="O3086" t="s">
        <v>33</v>
      </c>
      <c r="P3086" s="2">
        <v>0.67103009259259261</v>
      </c>
      <c r="Q3086" s="2">
        <v>8.1018518518518516E-5</v>
      </c>
      <c r="R3086">
        <v>100</v>
      </c>
      <c r="S3086" s="3">
        <v>45876.375</v>
      </c>
      <c r="T3086" t="s">
        <v>54</v>
      </c>
      <c r="U3086" t="s">
        <v>6465</v>
      </c>
      <c r="V3086" s="3">
        <v>45871.490972222222</v>
      </c>
      <c r="W3086" t="s">
        <v>1213</v>
      </c>
      <c r="Y3086" s="4">
        <v>45876</v>
      </c>
      <c r="Z3086" s="2">
        <v>0.81263888888888891</v>
      </c>
    </row>
    <row r="3087" spans="1:26" x14ac:dyDescent="0.3">
      <c r="A3087">
        <v>23370</v>
      </c>
      <c r="B3087" t="s">
        <v>900</v>
      </c>
      <c r="C3087" t="s">
        <v>27</v>
      </c>
      <c r="D3087" t="s">
        <v>327</v>
      </c>
      <c r="E3087" t="s">
        <v>76</v>
      </c>
      <c r="F3087">
        <v>6266145467</v>
      </c>
      <c r="G3087" t="s">
        <v>43</v>
      </c>
      <c r="H3087">
        <v>7363</v>
      </c>
      <c r="I3087" t="s">
        <v>15044</v>
      </c>
      <c r="J3087" t="s">
        <v>31</v>
      </c>
      <c r="K3087" t="s">
        <v>32</v>
      </c>
      <c r="L3087" t="s">
        <v>16115</v>
      </c>
      <c r="M3087" s="1">
        <v>0.46388888888888891</v>
      </c>
      <c r="N3087" t="s">
        <v>33</v>
      </c>
      <c r="O3087" t="s">
        <v>65</v>
      </c>
      <c r="P3087" s="5">
        <v>2.0321064814814815</v>
      </c>
      <c r="Q3087" s="2">
        <v>2.7777777777777778E-4</v>
      </c>
      <c r="R3087">
        <v>100</v>
      </c>
      <c r="S3087" s="3">
        <v>45876.375</v>
      </c>
      <c r="T3087" t="s">
        <v>54</v>
      </c>
      <c r="U3087" t="s">
        <v>15044</v>
      </c>
      <c r="V3087" s="3">
        <v>45871.642361111109</v>
      </c>
      <c r="W3087" t="s">
        <v>901</v>
      </c>
      <c r="Y3087" s="4">
        <v>45876</v>
      </c>
      <c r="Z3087" s="2">
        <v>0.81263888888888891</v>
      </c>
    </row>
    <row r="3088" spans="1:26" x14ac:dyDescent="0.3">
      <c r="A3088">
        <v>132290</v>
      </c>
      <c r="B3088" t="s">
        <v>284</v>
      </c>
      <c r="C3088" t="s">
        <v>27</v>
      </c>
      <c r="D3088" t="s">
        <v>285</v>
      </c>
      <c r="E3088" t="s">
        <v>84</v>
      </c>
      <c r="F3088">
        <v>8925392714</v>
      </c>
      <c r="G3088" t="s">
        <v>53</v>
      </c>
      <c r="H3088">
        <v>7017</v>
      </c>
      <c r="I3088" t="s">
        <v>5605</v>
      </c>
      <c r="J3088" t="s">
        <v>31</v>
      </c>
      <c r="K3088" t="s">
        <v>39</v>
      </c>
      <c r="O3088" t="s">
        <v>33</v>
      </c>
      <c r="S3088" s="3">
        <v>45876.375</v>
      </c>
      <c r="T3088" t="s">
        <v>54</v>
      </c>
      <c r="U3088" t="s">
        <v>5605</v>
      </c>
      <c r="V3088" s="3">
        <v>45871.490972222222</v>
      </c>
      <c r="W3088" t="s">
        <v>287</v>
      </c>
      <c r="Y3088" s="4">
        <v>45876</v>
      </c>
      <c r="Z3088" s="2">
        <v>0.81263888888888891</v>
      </c>
    </row>
    <row r="3089" spans="1:26" x14ac:dyDescent="0.3">
      <c r="A3089">
        <v>28278</v>
      </c>
      <c r="B3089" t="s">
        <v>163</v>
      </c>
      <c r="C3089" t="s">
        <v>27</v>
      </c>
      <c r="D3089" t="s">
        <v>78</v>
      </c>
      <c r="E3089" t="s">
        <v>42</v>
      </c>
      <c r="F3089">
        <v>6261173933</v>
      </c>
      <c r="G3089" t="s">
        <v>43</v>
      </c>
      <c r="H3089">
        <v>1762</v>
      </c>
      <c r="I3089" t="s">
        <v>8955</v>
      </c>
      <c r="J3089" t="s">
        <v>31</v>
      </c>
      <c r="K3089" t="s">
        <v>32</v>
      </c>
      <c r="L3089" t="s">
        <v>16128</v>
      </c>
      <c r="M3089" s="1">
        <v>0.46319444444444446</v>
      </c>
      <c r="N3089" t="s">
        <v>33</v>
      </c>
      <c r="O3089" t="s">
        <v>33</v>
      </c>
      <c r="P3089" s="2">
        <v>4.5138888888888887E-4</v>
      </c>
      <c r="Q3089" s="2">
        <v>3.3564814814814812E-4</v>
      </c>
      <c r="R3089">
        <v>100</v>
      </c>
      <c r="S3089" s="3">
        <v>45876.375</v>
      </c>
      <c r="T3089" t="s">
        <v>54</v>
      </c>
      <c r="U3089" t="s">
        <v>8955</v>
      </c>
      <c r="V3089" s="3">
        <v>45871.571527777778</v>
      </c>
      <c r="W3089" t="s">
        <v>973</v>
      </c>
      <c r="Y3089" s="4">
        <v>45876</v>
      </c>
      <c r="Z3089" s="2">
        <v>0.81263888888888891</v>
      </c>
    </row>
    <row r="3090" spans="1:26" x14ac:dyDescent="0.3">
      <c r="A3090">
        <v>28741</v>
      </c>
      <c r="B3090" t="s">
        <v>353</v>
      </c>
      <c r="C3090" t="s">
        <v>187</v>
      </c>
      <c r="D3090" t="s">
        <v>148</v>
      </c>
      <c r="E3090" t="s">
        <v>29</v>
      </c>
      <c r="F3090">
        <v>8805666829</v>
      </c>
      <c r="G3090" t="s">
        <v>30</v>
      </c>
      <c r="H3090">
        <v>7163</v>
      </c>
      <c r="I3090" t="s">
        <v>10687</v>
      </c>
      <c r="J3090" t="s">
        <v>31</v>
      </c>
      <c r="K3090" t="s">
        <v>39</v>
      </c>
      <c r="O3090" t="s">
        <v>33</v>
      </c>
      <c r="S3090" s="3">
        <v>45876.375</v>
      </c>
      <c r="T3090" t="s">
        <v>54</v>
      </c>
      <c r="U3090" t="s">
        <v>10687</v>
      </c>
      <c r="V3090" s="3">
        <v>45871.572222222225</v>
      </c>
      <c r="W3090" t="s">
        <v>16129</v>
      </c>
      <c r="Y3090" s="4">
        <v>45876</v>
      </c>
      <c r="Z3090" s="2">
        <v>0.81263888888888891</v>
      </c>
    </row>
    <row r="3091" spans="1:26" x14ac:dyDescent="0.3">
      <c r="A3091">
        <v>22930</v>
      </c>
      <c r="B3091" t="s">
        <v>546</v>
      </c>
      <c r="C3091" t="s">
        <v>27</v>
      </c>
      <c r="D3091" t="s">
        <v>547</v>
      </c>
      <c r="E3091" t="s">
        <v>76</v>
      </c>
      <c r="F3091">
        <v>8714638059</v>
      </c>
      <c r="G3091" t="s">
        <v>43</v>
      </c>
      <c r="H3091">
        <v>1751</v>
      </c>
      <c r="I3091" t="s">
        <v>8669</v>
      </c>
      <c r="J3091" t="s">
        <v>31</v>
      </c>
      <c r="K3091" t="s">
        <v>32</v>
      </c>
      <c r="L3091" t="s">
        <v>16130</v>
      </c>
      <c r="M3091" s="1">
        <v>0.46458333333333335</v>
      </c>
      <c r="N3091" t="s">
        <v>33</v>
      </c>
      <c r="O3091" t="s">
        <v>65</v>
      </c>
      <c r="P3091" s="2">
        <v>0.81547453703703698</v>
      </c>
      <c r="Q3091" s="2">
        <v>1.5162037037037036E-3</v>
      </c>
      <c r="R3091">
        <v>100</v>
      </c>
      <c r="S3091" s="3">
        <v>45876.375</v>
      </c>
      <c r="T3091" t="s">
        <v>54</v>
      </c>
      <c r="U3091" t="s">
        <v>8669</v>
      </c>
      <c r="V3091" s="3">
        <v>45871.571527777778</v>
      </c>
      <c r="W3091" t="s">
        <v>759</v>
      </c>
      <c r="Y3091" s="4">
        <v>45876</v>
      </c>
      <c r="Z3091" s="2">
        <v>0.81263888888888891</v>
      </c>
    </row>
    <row r="3092" spans="1:26" x14ac:dyDescent="0.3">
      <c r="A3092">
        <v>132290</v>
      </c>
      <c r="B3092" t="s">
        <v>284</v>
      </c>
      <c r="C3092" t="s">
        <v>27</v>
      </c>
      <c r="D3092" t="s">
        <v>285</v>
      </c>
      <c r="E3092" t="s">
        <v>84</v>
      </c>
      <c r="F3092">
        <v>8925392714</v>
      </c>
      <c r="G3092" t="s">
        <v>53</v>
      </c>
      <c r="H3092">
        <v>7017</v>
      </c>
      <c r="I3092" t="s">
        <v>5610</v>
      </c>
      <c r="J3092" t="s">
        <v>31</v>
      </c>
      <c r="K3092" t="s">
        <v>39</v>
      </c>
      <c r="O3092" t="s">
        <v>33</v>
      </c>
      <c r="S3092" s="3">
        <v>45876.375</v>
      </c>
      <c r="T3092" t="s">
        <v>54</v>
      </c>
      <c r="U3092" t="s">
        <v>5610</v>
      </c>
      <c r="V3092" s="3">
        <v>45871.490972222222</v>
      </c>
      <c r="W3092" t="s">
        <v>287</v>
      </c>
      <c r="Y3092" s="4">
        <v>45876</v>
      </c>
      <c r="Z3092" s="2">
        <v>0.81263888888888891</v>
      </c>
    </row>
    <row r="3093" spans="1:26" x14ac:dyDescent="0.3">
      <c r="A3093">
        <v>132290</v>
      </c>
      <c r="B3093" t="s">
        <v>284</v>
      </c>
      <c r="C3093" t="s">
        <v>27</v>
      </c>
      <c r="D3093" t="s">
        <v>285</v>
      </c>
      <c r="E3093" t="s">
        <v>84</v>
      </c>
      <c r="F3093">
        <v>8925392714</v>
      </c>
      <c r="G3093" t="s">
        <v>53</v>
      </c>
      <c r="H3093">
        <v>7017</v>
      </c>
      <c r="I3093" t="s">
        <v>5615</v>
      </c>
      <c r="J3093" t="s">
        <v>31</v>
      </c>
      <c r="K3093" t="s">
        <v>39</v>
      </c>
      <c r="O3093" t="s">
        <v>33</v>
      </c>
      <c r="S3093" s="3">
        <v>45876.375</v>
      </c>
      <c r="T3093" t="s">
        <v>54</v>
      </c>
      <c r="U3093" t="s">
        <v>5615</v>
      </c>
      <c r="V3093" s="3">
        <v>45871.490972222222</v>
      </c>
      <c r="W3093" t="s">
        <v>287</v>
      </c>
      <c r="Y3093" s="4">
        <v>45876</v>
      </c>
      <c r="Z3093" s="2">
        <v>0.81263888888888891</v>
      </c>
    </row>
    <row r="3094" spans="1:26" x14ac:dyDescent="0.3">
      <c r="A3094">
        <v>134487</v>
      </c>
      <c r="B3094" t="s">
        <v>220</v>
      </c>
      <c r="C3094" t="s">
        <v>27</v>
      </c>
      <c r="D3094" t="s">
        <v>120</v>
      </c>
      <c r="E3094" t="s">
        <v>70</v>
      </c>
      <c r="F3094">
        <v>9202346971</v>
      </c>
      <c r="G3094" t="s">
        <v>43</v>
      </c>
      <c r="H3094">
        <v>1733</v>
      </c>
      <c r="I3094" t="s">
        <v>8508</v>
      </c>
      <c r="J3094" t="s">
        <v>31</v>
      </c>
      <c r="K3094" t="s">
        <v>32</v>
      </c>
      <c r="L3094" t="s">
        <v>16131</v>
      </c>
      <c r="M3094" s="1">
        <v>0.46250000000000002</v>
      </c>
      <c r="N3094" t="s">
        <v>33</v>
      </c>
      <c r="O3094" t="s">
        <v>33</v>
      </c>
      <c r="P3094" s="2">
        <v>1.1574074074074075E-4</v>
      </c>
      <c r="Q3094" s="2">
        <v>5.7870370370370373E-5</v>
      </c>
      <c r="R3094">
        <v>100</v>
      </c>
      <c r="S3094" s="3">
        <v>45876.375</v>
      </c>
      <c r="T3094" t="s">
        <v>54</v>
      </c>
      <c r="U3094" t="s">
        <v>8508</v>
      </c>
      <c r="V3094" s="3">
        <v>45871.571527777778</v>
      </c>
      <c r="W3094" t="s">
        <v>221</v>
      </c>
      <c r="Y3094" s="4">
        <v>45876</v>
      </c>
      <c r="Z3094" s="2">
        <v>0.81263888888888891</v>
      </c>
    </row>
    <row r="3095" spans="1:26" x14ac:dyDescent="0.3">
      <c r="A3095">
        <v>135073</v>
      </c>
      <c r="B3095" t="s">
        <v>278</v>
      </c>
      <c r="C3095" t="s">
        <v>27</v>
      </c>
      <c r="D3095" t="s">
        <v>83</v>
      </c>
      <c r="E3095" t="s">
        <v>84</v>
      </c>
      <c r="F3095">
        <v>9092353752</v>
      </c>
      <c r="G3095" t="s">
        <v>53</v>
      </c>
      <c r="H3095">
        <v>7006</v>
      </c>
      <c r="I3095" t="s">
        <v>5201</v>
      </c>
      <c r="J3095" t="s">
        <v>31</v>
      </c>
      <c r="K3095" t="s">
        <v>32</v>
      </c>
      <c r="L3095" t="s">
        <v>16132</v>
      </c>
      <c r="M3095" s="1">
        <v>0.46319444444444446</v>
      </c>
      <c r="N3095" t="s">
        <v>33</v>
      </c>
      <c r="O3095" t="s">
        <v>33</v>
      </c>
      <c r="P3095" s="2">
        <v>8.1018518518518516E-4</v>
      </c>
      <c r="Q3095" s="2">
        <v>5.2083333333333333E-4</v>
      </c>
      <c r="R3095">
        <v>100</v>
      </c>
      <c r="S3095" s="3">
        <v>45876.375</v>
      </c>
      <c r="T3095" t="s">
        <v>54</v>
      </c>
      <c r="U3095" t="s">
        <v>5201</v>
      </c>
      <c r="V3095" s="3">
        <v>45871.490277777775</v>
      </c>
      <c r="W3095" t="s">
        <v>279</v>
      </c>
      <c r="Y3095" s="4">
        <v>45876</v>
      </c>
      <c r="Z3095" s="2">
        <v>0.81263888888888891</v>
      </c>
    </row>
    <row r="3096" spans="1:26" x14ac:dyDescent="0.3">
      <c r="A3096">
        <v>135429</v>
      </c>
      <c r="B3096" t="s">
        <v>359</v>
      </c>
      <c r="C3096" t="s">
        <v>27</v>
      </c>
      <c r="D3096" t="s">
        <v>51</v>
      </c>
      <c r="E3096" t="s">
        <v>52</v>
      </c>
      <c r="G3096" t="s">
        <v>53</v>
      </c>
      <c r="H3096">
        <v>7025</v>
      </c>
      <c r="I3096" t="s">
        <v>4505</v>
      </c>
      <c r="J3096" t="s">
        <v>31</v>
      </c>
      <c r="K3096" t="s">
        <v>32</v>
      </c>
      <c r="L3096" t="s">
        <v>16133</v>
      </c>
      <c r="M3096" s="1">
        <v>0.46250000000000002</v>
      </c>
      <c r="N3096" t="s">
        <v>33</v>
      </c>
      <c r="O3096" t="s">
        <v>33</v>
      </c>
      <c r="P3096" s="2">
        <v>0.81837962962962962</v>
      </c>
      <c r="Q3096" s="2">
        <v>1.5046296296296297E-4</v>
      </c>
      <c r="R3096">
        <v>100</v>
      </c>
      <c r="S3096" s="3">
        <v>45876.375</v>
      </c>
      <c r="T3096" t="s">
        <v>54</v>
      </c>
      <c r="U3096" t="s">
        <v>4505</v>
      </c>
      <c r="V3096" s="3">
        <v>45871.490277777775</v>
      </c>
      <c r="W3096" t="s">
        <v>360</v>
      </c>
      <c r="Y3096" s="4">
        <v>45876</v>
      </c>
      <c r="Z3096" s="2">
        <v>0.81263888888888891</v>
      </c>
    </row>
    <row r="3097" spans="1:26" x14ac:dyDescent="0.3">
      <c r="A3097">
        <v>28278</v>
      </c>
      <c r="B3097" t="s">
        <v>163</v>
      </c>
      <c r="C3097" t="s">
        <v>27</v>
      </c>
      <c r="D3097" t="s">
        <v>78</v>
      </c>
      <c r="E3097" t="s">
        <v>42</v>
      </c>
      <c r="F3097">
        <v>6261173933</v>
      </c>
      <c r="G3097" t="s">
        <v>43</v>
      </c>
      <c r="H3097">
        <v>1762</v>
      </c>
      <c r="I3097" t="s">
        <v>8953</v>
      </c>
      <c r="J3097" t="s">
        <v>31</v>
      </c>
      <c r="K3097" t="s">
        <v>32</v>
      </c>
      <c r="L3097" t="s">
        <v>16128</v>
      </c>
      <c r="M3097" s="1">
        <v>0.46319444444444446</v>
      </c>
      <c r="N3097" t="s">
        <v>33</v>
      </c>
      <c r="O3097" t="s">
        <v>33</v>
      </c>
      <c r="P3097" s="2">
        <v>0.72834490740740743</v>
      </c>
      <c r="Q3097" s="2">
        <v>5.0925925925925921E-4</v>
      </c>
      <c r="R3097">
        <v>100</v>
      </c>
      <c r="S3097" s="3">
        <v>45876.375</v>
      </c>
      <c r="T3097" t="s">
        <v>54</v>
      </c>
      <c r="U3097" t="s">
        <v>8953</v>
      </c>
      <c r="V3097" s="3">
        <v>45871.571527777778</v>
      </c>
      <c r="W3097" t="s">
        <v>973</v>
      </c>
      <c r="Y3097" s="4">
        <v>45876</v>
      </c>
      <c r="Z3097" s="2">
        <v>0.81263888888888891</v>
      </c>
    </row>
    <row r="3098" spans="1:26" x14ac:dyDescent="0.3">
      <c r="A3098">
        <v>132290</v>
      </c>
      <c r="B3098" t="s">
        <v>284</v>
      </c>
      <c r="C3098" t="s">
        <v>27</v>
      </c>
      <c r="D3098" t="s">
        <v>285</v>
      </c>
      <c r="E3098" t="s">
        <v>84</v>
      </c>
      <c r="F3098">
        <v>8925392714</v>
      </c>
      <c r="G3098" t="s">
        <v>53</v>
      </c>
      <c r="H3098">
        <v>7017</v>
      </c>
      <c r="I3098" t="s">
        <v>5634</v>
      </c>
      <c r="J3098" t="s">
        <v>31</v>
      </c>
      <c r="K3098" t="s">
        <v>39</v>
      </c>
      <c r="O3098" t="s">
        <v>33</v>
      </c>
      <c r="S3098" s="3">
        <v>45876.375</v>
      </c>
      <c r="T3098" t="s">
        <v>54</v>
      </c>
      <c r="U3098" t="s">
        <v>5634</v>
      </c>
      <c r="V3098" s="3">
        <v>45871.490972222222</v>
      </c>
      <c r="W3098" t="s">
        <v>287</v>
      </c>
      <c r="Y3098" s="4">
        <v>45876</v>
      </c>
      <c r="Z3098" s="2">
        <v>0.81263888888888891</v>
      </c>
    </row>
    <row r="3099" spans="1:26" x14ac:dyDescent="0.3">
      <c r="A3099">
        <v>135324</v>
      </c>
      <c r="B3099" t="s">
        <v>310</v>
      </c>
      <c r="C3099" t="s">
        <v>27</v>
      </c>
      <c r="D3099" t="s">
        <v>51</v>
      </c>
      <c r="E3099" t="s">
        <v>52</v>
      </c>
      <c r="F3099">
        <v>8138998320</v>
      </c>
      <c r="G3099" t="s">
        <v>53</v>
      </c>
      <c r="H3099">
        <v>1745</v>
      </c>
      <c r="I3099" t="s">
        <v>3768</v>
      </c>
      <c r="J3099" t="s">
        <v>31</v>
      </c>
      <c r="K3099" t="s">
        <v>32</v>
      </c>
      <c r="L3099" t="s">
        <v>16134</v>
      </c>
      <c r="M3099" s="1">
        <v>0.46319444444444446</v>
      </c>
      <c r="N3099" t="s">
        <v>33</v>
      </c>
      <c r="O3099" t="s">
        <v>33</v>
      </c>
      <c r="P3099" s="2">
        <v>0.69628472222222226</v>
      </c>
      <c r="Q3099" s="2">
        <v>1.1342592592592593E-3</v>
      </c>
      <c r="R3099">
        <v>30</v>
      </c>
      <c r="S3099" s="3">
        <v>45876.375</v>
      </c>
      <c r="T3099" t="s">
        <v>54</v>
      </c>
      <c r="U3099" t="s">
        <v>3768</v>
      </c>
      <c r="V3099" s="3">
        <v>45871.490277777775</v>
      </c>
      <c r="W3099" t="s">
        <v>311</v>
      </c>
      <c r="Y3099" s="4">
        <v>45876</v>
      </c>
      <c r="Z3099" s="2">
        <v>0.81263888888888891</v>
      </c>
    </row>
    <row r="3100" spans="1:26" x14ac:dyDescent="0.3">
      <c r="A3100">
        <v>135711</v>
      </c>
      <c r="B3100" t="s">
        <v>357</v>
      </c>
      <c r="C3100" t="s">
        <v>27</v>
      </c>
      <c r="D3100" t="s">
        <v>51</v>
      </c>
      <c r="E3100" t="s">
        <v>52</v>
      </c>
      <c r="F3100">
        <v>7356563230</v>
      </c>
      <c r="G3100" t="s">
        <v>53</v>
      </c>
      <c r="H3100">
        <v>7053</v>
      </c>
      <c r="I3100" t="s">
        <v>6234</v>
      </c>
      <c r="J3100" t="s">
        <v>31</v>
      </c>
      <c r="K3100" t="s">
        <v>32</v>
      </c>
      <c r="L3100" t="s">
        <v>16135</v>
      </c>
      <c r="M3100" s="1">
        <v>0.46180555555555558</v>
      </c>
      <c r="N3100" t="s">
        <v>33</v>
      </c>
      <c r="O3100" t="s">
        <v>33</v>
      </c>
      <c r="P3100" s="2">
        <v>2.3599537037037037E-2</v>
      </c>
      <c r="Q3100" s="2">
        <v>1.6203703703703703E-4</v>
      </c>
      <c r="R3100">
        <v>0</v>
      </c>
      <c r="S3100" s="3">
        <v>45876.375</v>
      </c>
      <c r="T3100" t="s">
        <v>54</v>
      </c>
      <c r="U3100" t="s">
        <v>6234</v>
      </c>
      <c r="V3100" s="3">
        <v>45871.490972222222</v>
      </c>
      <c r="W3100" t="s">
        <v>358</v>
      </c>
      <c r="Y3100" s="4">
        <v>45876</v>
      </c>
      <c r="Z3100" s="2">
        <v>0.81263888888888891</v>
      </c>
    </row>
    <row r="3101" spans="1:26" x14ac:dyDescent="0.3">
      <c r="A3101">
        <v>135073</v>
      </c>
      <c r="B3101" t="s">
        <v>278</v>
      </c>
      <c r="C3101" t="s">
        <v>27</v>
      </c>
      <c r="D3101" t="s">
        <v>83</v>
      </c>
      <c r="E3101" t="s">
        <v>84</v>
      </c>
      <c r="F3101">
        <v>9092353752</v>
      </c>
      <c r="G3101" t="s">
        <v>53</v>
      </c>
      <c r="H3101">
        <v>7006</v>
      </c>
      <c r="I3101" t="s">
        <v>5272</v>
      </c>
      <c r="J3101" t="s">
        <v>31</v>
      </c>
      <c r="K3101" t="s">
        <v>32</v>
      </c>
      <c r="L3101" t="s">
        <v>16136</v>
      </c>
      <c r="M3101" s="1">
        <v>0.46250000000000002</v>
      </c>
      <c r="N3101" t="s">
        <v>33</v>
      </c>
      <c r="O3101" t="s">
        <v>33</v>
      </c>
      <c r="P3101" s="5">
        <v>1.7260879629629631</v>
      </c>
      <c r="Q3101" s="2">
        <v>7.8703703703703705E-4</v>
      </c>
      <c r="R3101">
        <v>100</v>
      </c>
      <c r="S3101" s="3">
        <v>45876.375</v>
      </c>
      <c r="T3101" t="s">
        <v>54</v>
      </c>
      <c r="U3101" t="s">
        <v>5272</v>
      </c>
      <c r="V3101" s="3">
        <v>45871.490972222222</v>
      </c>
      <c r="W3101" t="s">
        <v>279</v>
      </c>
      <c r="Y3101" s="4">
        <v>45876</v>
      </c>
      <c r="Z3101" s="2">
        <v>0.81263888888888891</v>
      </c>
    </row>
    <row r="3102" spans="1:26" x14ac:dyDescent="0.3">
      <c r="A3102">
        <v>133143</v>
      </c>
      <c r="B3102" t="s">
        <v>811</v>
      </c>
      <c r="C3102" t="s">
        <v>27</v>
      </c>
      <c r="D3102" t="s">
        <v>64</v>
      </c>
      <c r="E3102" t="s">
        <v>48</v>
      </c>
      <c r="F3102">
        <v>7878738697</v>
      </c>
      <c r="G3102" t="s">
        <v>43</v>
      </c>
      <c r="H3102">
        <v>7379</v>
      </c>
      <c r="I3102" t="s">
        <v>15096</v>
      </c>
      <c r="J3102" t="s">
        <v>31</v>
      </c>
      <c r="K3102" t="s">
        <v>32</v>
      </c>
      <c r="L3102" t="s">
        <v>16137</v>
      </c>
      <c r="M3102" s="1">
        <v>0.46180555555555558</v>
      </c>
      <c r="N3102" t="s">
        <v>33</v>
      </c>
      <c r="O3102" t="s">
        <v>65</v>
      </c>
      <c r="P3102" s="2">
        <v>9.9606481481481476E-2</v>
      </c>
      <c r="Q3102" s="2">
        <v>3.4722222222222224E-4</v>
      </c>
      <c r="R3102">
        <v>100</v>
      </c>
      <c r="S3102" s="3">
        <v>45876.375</v>
      </c>
      <c r="T3102" t="s">
        <v>54</v>
      </c>
      <c r="U3102" t="s">
        <v>15096</v>
      </c>
      <c r="V3102" s="3">
        <v>45871.642361111109</v>
      </c>
      <c r="W3102" t="s">
        <v>841</v>
      </c>
      <c r="Y3102" s="4">
        <v>45876</v>
      </c>
      <c r="Z3102" s="2">
        <v>0.81263888888888891</v>
      </c>
    </row>
    <row r="3103" spans="1:26" x14ac:dyDescent="0.3">
      <c r="A3103">
        <v>133998</v>
      </c>
      <c r="B3103" t="s">
        <v>438</v>
      </c>
      <c r="C3103" t="s">
        <v>27</v>
      </c>
      <c r="D3103" t="s">
        <v>28</v>
      </c>
      <c r="E3103" t="s">
        <v>29</v>
      </c>
      <c r="F3103">
        <v>9730922019</v>
      </c>
      <c r="G3103" t="s">
        <v>30</v>
      </c>
      <c r="H3103">
        <v>7234</v>
      </c>
      <c r="I3103" t="s">
        <v>11676</v>
      </c>
      <c r="J3103" t="s">
        <v>31</v>
      </c>
      <c r="K3103" t="s">
        <v>32</v>
      </c>
      <c r="L3103" t="s">
        <v>16138</v>
      </c>
      <c r="M3103" s="1">
        <v>0.46180555555555558</v>
      </c>
      <c r="N3103" t="s">
        <v>33</v>
      </c>
      <c r="O3103" t="s">
        <v>33</v>
      </c>
      <c r="P3103" s="5">
        <v>4.9664814814814813</v>
      </c>
      <c r="Q3103" s="2">
        <v>5.3240740740740744E-4</v>
      </c>
      <c r="R3103">
        <v>100</v>
      </c>
      <c r="S3103" s="3">
        <v>45876.375</v>
      </c>
      <c r="T3103" t="s">
        <v>54</v>
      </c>
      <c r="U3103" t="s">
        <v>11676</v>
      </c>
      <c r="V3103" s="3">
        <v>45871.572916666664</v>
      </c>
      <c r="W3103" t="s">
        <v>802</v>
      </c>
      <c r="Y3103" s="4">
        <v>45876</v>
      </c>
      <c r="Z3103" s="2">
        <v>0.81263888888888891</v>
      </c>
    </row>
    <row r="3104" spans="1:26" x14ac:dyDescent="0.3">
      <c r="A3104">
        <v>135689</v>
      </c>
      <c r="B3104" t="s">
        <v>494</v>
      </c>
      <c r="C3104" t="s">
        <v>27</v>
      </c>
      <c r="D3104" t="s">
        <v>301</v>
      </c>
      <c r="E3104" t="s">
        <v>84</v>
      </c>
      <c r="F3104">
        <v>9442960636</v>
      </c>
      <c r="G3104" t="s">
        <v>53</v>
      </c>
      <c r="H3104">
        <v>7441</v>
      </c>
      <c r="I3104" t="s">
        <v>8445</v>
      </c>
      <c r="J3104" t="s">
        <v>31</v>
      </c>
      <c r="K3104" t="s">
        <v>32</v>
      </c>
      <c r="L3104" t="s">
        <v>16139</v>
      </c>
      <c r="M3104" s="1">
        <v>0.46180555555555558</v>
      </c>
      <c r="N3104" t="s">
        <v>33</v>
      </c>
      <c r="O3104" t="s">
        <v>33</v>
      </c>
      <c r="P3104" s="2">
        <v>8.6805555555555551E-4</v>
      </c>
      <c r="Q3104" s="2">
        <v>5.4398148148148144E-4</v>
      </c>
      <c r="R3104">
        <v>100</v>
      </c>
      <c r="S3104" s="3">
        <v>45876.375</v>
      </c>
      <c r="T3104" t="s">
        <v>54</v>
      </c>
      <c r="U3104" t="s">
        <v>8445</v>
      </c>
      <c r="V3104" s="3">
        <v>45871.570833333331</v>
      </c>
      <c r="W3104" t="s">
        <v>2086</v>
      </c>
      <c r="Y3104" s="4">
        <v>45876</v>
      </c>
      <c r="Z3104" s="2">
        <v>0.81263888888888891</v>
      </c>
    </row>
    <row r="3105" spans="1:26" x14ac:dyDescent="0.3">
      <c r="A3105">
        <v>134416</v>
      </c>
      <c r="B3105" t="s">
        <v>409</v>
      </c>
      <c r="C3105" t="s">
        <v>27</v>
      </c>
      <c r="D3105" t="s">
        <v>315</v>
      </c>
      <c r="E3105" t="s">
        <v>52</v>
      </c>
      <c r="F3105">
        <v>7907652618</v>
      </c>
      <c r="G3105" t="s">
        <v>53</v>
      </c>
      <c r="H3105">
        <v>7037</v>
      </c>
      <c r="I3105" t="s">
        <v>4940</v>
      </c>
      <c r="J3105" t="s">
        <v>31</v>
      </c>
      <c r="K3105" t="s">
        <v>32</v>
      </c>
      <c r="L3105" t="s">
        <v>16140</v>
      </c>
      <c r="M3105" s="1">
        <v>0.46111111111111114</v>
      </c>
      <c r="N3105" t="s">
        <v>33</v>
      </c>
      <c r="O3105" t="s">
        <v>33</v>
      </c>
      <c r="P3105" s="2">
        <v>0.73173611111111114</v>
      </c>
      <c r="Q3105" s="2">
        <v>5.7870370370370373E-5</v>
      </c>
      <c r="R3105">
        <v>100</v>
      </c>
      <c r="S3105" s="3">
        <v>45876.375</v>
      </c>
      <c r="T3105" t="s">
        <v>54</v>
      </c>
      <c r="U3105" t="s">
        <v>4940</v>
      </c>
      <c r="V3105" s="3">
        <v>45871.490277777775</v>
      </c>
      <c r="W3105" t="s">
        <v>708</v>
      </c>
      <c r="Y3105" s="4">
        <v>45876</v>
      </c>
      <c r="Z3105" s="2">
        <v>0.81263888888888891</v>
      </c>
    </row>
    <row r="3106" spans="1:26" x14ac:dyDescent="0.3">
      <c r="A3106">
        <v>26868</v>
      </c>
      <c r="B3106" t="s">
        <v>359</v>
      </c>
      <c r="C3106" t="s">
        <v>27</v>
      </c>
      <c r="D3106" t="s">
        <v>51</v>
      </c>
      <c r="E3106" t="s">
        <v>52</v>
      </c>
      <c r="F3106">
        <v>9656010420</v>
      </c>
      <c r="G3106" t="s">
        <v>53</v>
      </c>
      <c r="H3106">
        <v>7025</v>
      </c>
      <c r="I3106" t="s">
        <v>4503</v>
      </c>
      <c r="J3106" t="s">
        <v>31</v>
      </c>
      <c r="K3106" t="s">
        <v>32</v>
      </c>
      <c r="L3106" t="s">
        <v>16141</v>
      </c>
      <c r="M3106" s="1">
        <v>0.46111111111111114</v>
      </c>
      <c r="N3106" t="s">
        <v>33</v>
      </c>
      <c r="O3106" t="s">
        <v>33</v>
      </c>
      <c r="P3106" s="2">
        <v>1.1539351851851851E-2</v>
      </c>
      <c r="Q3106" s="2">
        <v>4.1666666666666669E-4</v>
      </c>
      <c r="R3106">
        <v>0</v>
      </c>
      <c r="S3106" s="3">
        <v>45876.375</v>
      </c>
      <c r="T3106" t="s">
        <v>54</v>
      </c>
      <c r="U3106" t="s">
        <v>4503</v>
      </c>
      <c r="V3106" s="3">
        <v>45871.490277777775</v>
      </c>
      <c r="W3106" t="s">
        <v>588</v>
      </c>
      <c r="Y3106" s="4">
        <v>45876</v>
      </c>
      <c r="Z3106" s="2">
        <v>0.81263888888888891</v>
      </c>
    </row>
    <row r="3107" spans="1:26" x14ac:dyDescent="0.3">
      <c r="A3107">
        <v>134282</v>
      </c>
      <c r="B3107" t="s">
        <v>314</v>
      </c>
      <c r="C3107" t="s">
        <v>27</v>
      </c>
      <c r="D3107" t="s">
        <v>315</v>
      </c>
      <c r="E3107" t="s">
        <v>52</v>
      </c>
      <c r="F3107">
        <v>7025868361</v>
      </c>
      <c r="G3107" t="s">
        <v>53</v>
      </c>
      <c r="H3107">
        <v>7009</v>
      </c>
      <c r="I3107" t="s">
        <v>4067</v>
      </c>
      <c r="J3107" t="s">
        <v>31</v>
      </c>
      <c r="K3107" t="s">
        <v>32</v>
      </c>
      <c r="L3107" t="s">
        <v>16142</v>
      </c>
      <c r="M3107" s="1">
        <v>0.46041666666666664</v>
      </c>
      <c r="N3107" t="s">
        <v>33</v>
      </c>
      <c r="O3107" t="s">
        <v>33</v>
      </c>
      <c r="P3107" s="2">
        <v>9.7337962962962959E-3</v>
      </c>
      <c r="Q3107" s="2">
        <v>1.7361111111111112E-4</v>
      </c>
      <c r="R3107">
        <v>0</v>
      </c>
      <c r="S3107" s="3">
        <v>45876.375</v>
      </c>
      <c r="T3107" t="s">
        <v>54</v>
      </c>
      <c r="U3107" t="s">
        <v>4067</v>
      </c>
      <c r="V3107" s="3">
        <v>45871.490277777775</v>
      </c>
      <c r="W3107" t="s">
        <v>1148</v>
      </c>
      <c r="Y3107" s="4">
        <v>45876</v>
      </c>
      <c r="Z3107" s="2">
        <v>0.81263888888888891</v>
      </c>
    </row>
    <row r="3108" spans="1:26" x14ac:dyDescent="0.3">
      <c r="A3108">
        <v>134647</v>
      </c>
      <c r="B3108" t="s">
        <v>489</v>
      </c>
      <c r="C3108" t="s">
        <v>27</v>
      </c>
      <c r="D3108" t="s">
        <v>51</v>
      </c>
      <c r="E3108" t="s">
        <v>52</v>
      </c>
      <c r="F3108">
        <v>9747949170</v>
      </c>
      <c r="G3108" t="s">
        <v>53</v>
      </c>
      <c r="H3108">
        <v>7027</v>
      </c>
      <c r="I3108" t="s">
        <v>4820</v>
      </c>
      <c r="J3108" t="s">
        <v>31</v>
      </c>
      <c r="K3108" t="s">
        <v>32</v>
      </c>
      <c r="L3108" t="s">
        <v>16143</v>
      </c>
      <c r="M3108" s="1">
        <v>0.46041666666666664</v>
      </c>
      <c r="N3108" t="s">
        <v>33</v>
      </c>
      <c r="O3108" t="s">
        <v>33</v>
      </c>
      <c r="P3108" s="2">
        <v>5.4513888888888893E-3</v>
      </c>
      <c r="Q3108" s="2">
        <v>9.2592592592592588E-5</v>
      </c>
      <c r="R3108">
        <v>100</v>
      </c>
      <c r="S3108" s="3">
        <v>45876.375</v>
      </c>
      <c r="T3108" t="s">
        <v>54</v>
      </c>
      <c r="U3108" t="s">
        <v>4820</v>
      </c>
      <c r="V3108" s="3">
        <v>45871.490277777775</v>
      </c>
      <c r="W3108" t="s">
        <v>1090</v>
      </c>
      <c r="Y3108" s="4">
        <v>45876</v>
      </c>
      <c r="Z3108" s="2">
        <v>0.81263888888888891</v>
      </c>
    </row>
    <row r="3109" spans="1:26" x14ac:dyDescent="0.3">
      <c r="A3109">
        <v>132252</v>
      </c>
      <c r="B3109" t="s">
        <v>1896</v>
      </c>
      <c r="C3109" t="s">
        <v>27</v>
      </c>
      <c r="D3109" t="s">
        <v>47</v>
      </c>
      <c r="E3109" t="s">
        <v>48</v>
      </c>
      <c r="F3109">
        <v>9549599468</v>
      </c>
      <c r="G3109" t="s">
        <v>43</v>
      </c>
      <c r="H3109">
        <v>7387</v>
      </c>
      <c r="I3109" t="s">
        <v>15141</v>
      </c>
      <c r="J3109" t="s">
        <v>31</v>
      </c>
      <c r="K3109" t="s">
        <v>39</v>
      </c>
      <c r="O3109" t="s">
        <v>33</v>
      </c>
      <c r="S3109" s="3">
        <v>45876.375</v>
      </c>
      <c r="T3109" t="s">
        <v>54</v>
      </c>
      <c r="U3109" t="s">
        <v>15141</v>
      </c>
      <c r="V3109" s="3">
        <v>45871.642361111109</v>
      </c>
      <c r="W3109" t="s">
        <v>1897</v>
      </c>
      <c r="Y3109" s="4">
        <v>45876</v>
      </c>
      <c r="Z3109" s="2">
        <v>0.81263888888888891</v>
      </c>
    </row>
    <row r="3110" spans="1:26" x14ac:dyDescent="0.3">
      <c r="A3110">
        <v>133915</v>
      </c>
      <c r="B3110" t="s">
        <v>382</v>
      </c>
      <c r="C3110" t="s">
        <v>27</v>
      </c>
      <c r="D3110" t="s">
        <v>59</v>
      </c>
      <c r="E3110" t="s">
        <v>60</v>
      </c>
      <c r="F3110">
        <v>9552962703</v>
      </c>
      <c r="G3110" t="s">
        <v>30</v>
      </c>
      <c r="H3110">
        <v>7430</v>
      </c>
      <c r="I3110" t="s">
        <v>13373</v>
      </c>
      <c r="J3110" t="s">
        <v>31</v>
      </c>
      <c r="K3110" t="s">
        <v>32</v>
      </c>
      <c r="L3110" t="s">
        <v>16144</v>
      </c>
      <c r="M3110" s="1">
        <v>0.46041666666666664</v>
      </c>
      <c r="N3110" t="s">
        <v>33</v>
      </c>
      <c r="O3110" t="s">
        <v>33</v>
      </c>
      <c r="P3110" s="2">
        <v>0.77572916666666669</v>
      </c>
      <c r="Q3110" s="2">
        <v>1.1111111111111111E-3</v>
      </c>
      <c r="R3110">
        <v>100</v>
      </c>
      <c r="S3110" s="3">
        <v>45876.375</v>
      </c>
      <c r="T3110" t="s">
        <v>54</v>
      </c>
      <c r="U3110" t="s">
        <v>13373</v>
      </c>
      <c r="V3110" s="3">
        <v>45871.64166666667</v>
      </c>
      <c r="W3110" t="s">
        <v>730</v>
      </c>
      <c r="Y3110" s="4">
        <v>45876</v>
      </c>
      <c r="Z3110" s="2">
        <v>0.81263888888888891</v>
      </c>
    </row>
    <row r="3111" spans="1:26" x14ac:dyDescent="0.3">
      <c r="A3111">
        <v>23870</v>
      </c>
      <c r="B3111" t="s">
        <v>57</v>
      </c>
      <c r="C3111" t="s">
        <v>27</v>
      </c>
      <c r="D3111" t="s">
        <v>59</v>
      </c>
      <c r="E3111" t="s">
        <v>60</v>
      </c>
      <c r="F3111">
        <v>8714635285</v>
      </c>
      <c r="G3111" t="s">
        <v>30</v>
      </c>
      <c r="H3111">
        <v>7373</v>
      </c>
      <c r="I3111" t="s">
        <v>12827</v>
      </c>
      <c r="J3111" t="s">
        <v>31</v>
      </c>
      <c r="K3111" t="s">
        <v>32</v>
      </c>
      <c r="L3111" t="s">
        <v>16145</v>
      </c>
      <c r="M3111" s="1">
        <v>0.4597222222222222</v>
      </c>
      <c r="N3111" t="s">
        <v>33</v>
      </c>
      <c r="O3111" t="s">
        <v>33</v>
      </c>
      <c r="P3111" s="2">
        <v>0.10533564814814815</v>
      </c>
      <c r="Q3111" s="2">
        <v>4.3981481481481481E-4</v>
      </c>
      <c r="R3111">
        <v>100</v>
      </c>
      <c r="S3111" s="3">
        <v>45876.375</v>
      </c>
      <c r="T3111" t="s">
        <v>54</v>
      </c>
      <c r="U3111" t="s">
        <v>12827</v>
      </c>
      <c r="V3111" s="3">
        <v>45871.640972222223</v>
      </c>
      <c r="W3111" t="s">
        <v>457</v>
      </c>
      <c r="Y3111" s="4">
        <v>45876</v>
      </c>
      <c r="Z3111" s="2">
        <v>0.81263888888888891</v>
      </c>
    </row>
    <row r="3112" spans="1:26" x14ac:dyDescent="0.3">
      <c r="A3112">
        <v>134718</v>
      </c>
      <c r="B3112" t="s">
        <v>164</v>
      </c>
      <c r="C3112" t="s">
        <v>27</v>
      </c>
      <c r="D3112" t="s">
        <v>129</v>
      </c>
      <c r="E3112" t="s">
        <v>42</v>
      </c>
      <c r="F3112">
        <v>9009882998</v>
      </c>
      <c r="G3112" t="s">
        <v>43</v>
      </c>
      <c r="H3112">
        <v>7120</v>
      </c>
      <c r="I3112" t="s">
        <v>10073</v>
      </c>
      <c r="J3112" t="s">
        <v>31</v>
      </c>
      <c r="K3112" t="s">
        <v>32</v>
      </c>
      <c r="L3112" t="s">
        <v>16146</v>
      </c>
      <c r="M3112" s="1">
        <v>0.4597222222222222</v>
      </c>
      <c r="N3112" t="s">
        <v>33</v>
      </c>
      <c r="O3112" t="s">
        <v>33</v>
      </c>
      <c r="P3112" s="2">
        <v>3.7847222222222223E-3</v>
      </c>
      <c r="Q3112" s="2">
        <v>2.4305555555555555E-4</v>
      </c>
      <c r="R3112">
        <v>100</v>
      </c>
      <c r="S3112" s="3">
        <v>45876.375</v>
      </c>
      <c r="T3112" t="s">
        <v>54</v>
      </c>
      <c r="U3112" t="s">
        <v>10073</v>
      </c>
      <c r="V3112" s="3">
        <v>45871.572222222225</v>
      </c>
      <c r="W3112" t="s">
        <v>1166</v>
      </c>
      <c r="Y3112" s="4">
        <v>45876</v>
      </c>
      <c r="Z3112" s="2">
        <v>0.81263888888888891</v>
      </c>
    </row>
    <row r="3113" spans="1:26" x14ac:dyDescent="0.3">
      <c r="A3113">
        <v>20745</v>
      </c>
      <c r="B3113" t="s">
        <v>489</v>
      </c>
      <c r="C3113" t="s">
        <v>27</v>
      </c>
      <c r="D3113" t="s">
        <v>51</v>
      </c>
      <c r="E3113" t="s">
        <v>52</v>
      </c>
      <c r="F3113">
        <v>7012989185</v>
      </c>
      <c r="G3113" t="s">
        <v>53</v>
      </c>
      <c r="H3113">
        <v>7027</v>
      </c>
      <c r="I3113" t="s">
        <v>4747</v>
      </c>
      <c r="J3113" t="s">
        <v>31</v>
      </c>
      <c r="K3113" t="s">
        <v>39</v>
      </c>
      <c r="O3113" t="s">
        <v>33</v>
      </c>
      <c r="S3113" s="3">
        <v>45876.375</v>
      </c>
      <c r="T3113" t="s">
        <v>54</v>
      </c>
      <c r="U3113" t="s">
        <v>4747</v>
      </c>
      <c r="V3113" s="3">
        <v>45871.490277777775</v>
      </c>
      <c r="W3113" t="s">
        <v>1061</v>
      </c>
      <c r="Y3113" s="4">
        <v>45876</v>
      </c>
      <c r="Z3113" s="2">
        <v>0.81263888888888891</v>
      </c>
    </row>
    <row r="3114" spans="1:26" x14ac:dyDescent="0.3">
      <c r="A3114">
        <v>136706</v>
      </c>
      <c r="B3114" t="s">
        <v>66</v>
      </c>
      <c r="C3114" t="s">
        <v>27</v>
      </c>
      <c r="D3114" t="s">
        <v>51</v>
      </c>
      <c r="E3114" t="s">
        <v>52</v>
      </c>
      <c r="F3114">
        <v>7736475316</v>
      </c>
      <c r="G3114" t="s">
        <v>53</v>
      </c>
      <c r="H3114">
        <v>7005</v>
      </c>
      <c r="I3114" t="s">
        <v>3908</v>
      </c>
      <c r="J3114" t="s">
        <v>31</v>
      </c>
      <c r="K3114" t="s">
        <v>32</v>
      </c>
      <c r="L3114" t="s">
        <v>16147</v>
      </c>
      <c r="M3114" s="1">
        <v>0.45902777777777776</v>
      </c>
      <c r="N3114" t="s">
        <v>33</v>
      </c>
      <c r="O3114" t="s">
        <v>33</v>
      </c>
      <c r="P3114" s="2">
        <v>5.5092592592592596E-2</v>
      </c>
      <c r="Q3114" s="2">
        <v>2.0833333333333335E-4</v>
      </c>
      <c r="R3114">
        <v>0</v>
      </c>
      <c r="S3114" s="3">
        <v>45876.375</v>
      </c>
      <c r="T3114" t="s">
        <v>54</v>
      </c>
      <c r="U3114" t="s">
        <v>3908</v>
      </c>
      <c r="V3114" s="3">
        <v>45871.490277777775</v>
      </c>
      <c r="W3114" t="s">
        <v>3875</v>
      </c>
      <c r="Y3114" s="4">
        <v>45876</v>
      </c>
      <c r="Z3114" s="2">
        <v>0.81263888888888891</v>
      </c>
    </row>
    <row r="3115" spans="1:26" x14ac:dyDescent="0.3">
      <c r="A3115">
        <v>134984</v>
      </c>
      <c r="B3115" t="s">
        <v>1169</v>
      </c>
      <c r="C3115" t="s">
        <v>27</v>
      </c>
      <c r="D3115" t="s">
        <v>64</v>
      </c>
      <c r="E3115" t="s">
        <v>48</v>
      </c>
      <c r="F3115">
        <v>9549678214</v>
      </c>
      <c r="G3115" t="s">
        <v>43</v>
      </c>
      <c r="H3115">
        <v>7268</v>
      </c>
      <c r="I3115" t="s">
        <v>14655</v>
      </c>
      <c r="J3115" t="s">
        <v>31</v>
      </c>
      <c r="K3115" t="s">
        <v>32</v>
      </c>
      <c r="L3115" t="s">
        <v>18074</v>
      </c>
      <c r="M3115" s="1">
        <v>0.59791666666666665</v>
      </c>
      <c r="N3115" t="s">
        <v>33</v>
      </c>
      <c r="O3115" t="s">
        <v>33</v>
      </c>
      <c r="P3115" s="2">
        <v>0.20557870370370371</v>
      </c>
      <c r="Q3115" s="2">
        <v>0.13873842592592592</v>
      </c>
      <c r="R3115">
        <v>100</v>
      </c>
      <c r="S3115" s="3">
        <v>45876.375</v>
      </c>
      <c r="T3115" t="s">
        <v>54</v>
      </c>
      <c r="U3115" t="s">
        <v>14655</v>
      </c>
      <c r="V3115" s="3">
        <v>45871.642361111109</v>
      </c>
      <c r="W3115" t="s">
        <v>1987</v>
      </c>
      <c r="Y3115" s="4">
        <v>45876</v>
      </c>
      <c r="Z3115" s="2">
        <v>0.81263888888888891</v>
      </c>
    </row>
    <row r="3116" spans="1:26" x14ac:dyDescent="0.3">
      <c r="A3116">
        <v>18118</v>
      </c>
      <c r="B3116" t="s">
        <v>911</v>
      </c>
      <c r="C3116" t="s">
        <v>27</v>
      </c>
      <c r="D3116" t="s">
        <v>76</v>
      </c>
      <c r="E3116" t="s">
        <v>76</v>
      </c>
      <c r="F3116">
        <v>8714619795</v>
      </c>
      <c r="G3116" t="s">
        <v>43</v>
      </c>
      <c r="H3116">
        <v>7063</v>
      </c>
      <c r="I3116" t="s">
        <v>13913</v>
      </c>
      <c r="J3116" t="s">
        <v>31</v>
      </c>
      <c r="K3116" t="s">
        <v>32</v>
      </c>
      <c r="L3116" t="s">
        <v>16148</v>
      </c>
      <c r="M3116" s="1">
        <v>0.45902777777777776</v>
      </c>
      <c r="N3116" t="s">
        <v>33</v>
      </c>
      <c r="O3116" t="s">
        <v>33</v>
      </c>
      <c r="P3116" s="2">
        <v>3.8229166666666668E-2</v>
      </c>
      <c r="Q3116" s="2">
        <v>2.3148148148148149E-4</v>
      </c>
      <c r="R3116">
        <v>0</v>
      </c>
      <c r="S3116" s="3">
        <v>45876.375</v>
      </c>
      <c r="T3116" t="s">
        <v>54</v>
      </c>
      <c r="U3116" t="s">
        <v>13913</v>
      </c>
      <c r="V3116" s="3">
        <v>45871.64166666667</v>
      </c>
      <c r="W3116" t="s">
        <v>955</v>
      </c>
      <c r="Y3116" s="4">
        <v>45876</v>
      </c>
      <c r="Z3116" s="2">
        <v>0.81263888888888891</v>
      </c>
    </row>
    <row r="3117" spans="1:26" x14ac:dyDescent="0.3">
      <c r="A3117">
        <v>134527</v>
      </c>
      <c r="B3117" t="s">
        <v>316</v>
      </c>
      <c r="C3117" t="s">
        <v>27</v>
      </c>
      <c r="D3117" t="s">
        <v>315</v>
      </c>
      <c r="E3117" t="s">
        <v>52</v>
      </c>
      <c r="F3117">
        <v>9895690574</v>
      </c>
      <c r="G3117" t="s">
        <v>53</v>
      </c>
      <c r="H3117">
        <v>7007</v>
      </c>
      <c r="I3117" t="s">
        <v>4036</v>
      </c>
      <c r="J3117" t="s">
        <v>31</v>
      </c>
      <c r="K3117" t="s">
        <v>32</v>
      </c>
      <c r="L3117" t="s">
        <v>16149</v>
      </c>
      <c r="M3117" s="1">
        <v>0.45902777777777776</v>
      </c>
      <c r="N3117" t="s">
        <v>33</v>
      </c>
      <c r="O3117" t="s">
        <v>33</v>
      </c>
      <c r="P3117" s="2">
        <v>3.3576388888888892E-2</v>
      </c>
      <c r="Q3117" s="2">
        <v>2.3148148148148149E-4</v>
      </c>
      <c r="R3117">
        <v>0</v>
      </c>
      <c r="S3117" s="3">
        <v>45876.375</v>
      </c>
      <c r="T3117" t="s">
        <v>54</v>
      </c>
      <c r="U3117" t="s">
        <v>4036</v>
      </c>
      <c r="V3117" s="3">
        <v>45871.490277777775</v>
      </c>
      <c r="W3117" t="s">
        <v>1010</v>
      </c>
      <c r="Y3117" s="4">
        <v>45876</v>
      </c>
      <c r="Z3117" s="2">
        <v>0.81263888888888891</v>
      </c>
    </row>
    <row r="3118" spans="1:26" x14ac:dyDescent="0.3">
      <c r="A3118">
        <v>135671</v>
      </c>
      <c r="B3118" t="s">
        <v>88</v>
      </c>
      <c r="C3118" t="s">
        <v>27</v>
      </c>
      <c r="D3118" t="s">
        <v>73</v>
      </c>
      <c r="E3118" t="s">
        <v>70</v>
      </c>
      <c r="F3118">
        <v>6264380783</v>
      </c>
      <c r="G3118" t="s">
        <v>43</v>
      </c>
      <c r="H3118">
        <v>7146</v>
      </c>
      <c r="I3118" t="s">
        <v>10292</v>
      </c>
      <c r="J3118" t="s">
        <v>31</v>
      </c>
      <c r="K3118" t="s">
        <v>32</v>
      </c>
      <c r="L3118" t="s">
        <v>16150</v>
      </c>
      <c r="M3118" s="1">
        <v>0.45902777777777776</v>
      </c>
      <c r="N3118" t="s">
        <v>33</v>
      </c>
      <c r="O3118" t="s">
        <v>65</v>
      </c>
      <c r="P3118" s="2">
        <v>0.70438657407407412</v>
      </c>
      <c r="Q3118" s="2">
        <v>3.8194444444444446E-4</v>
      </c>
      <c r="R3118">
        <v>0</v>
      </c>
      <c r="S3118" s="3">
        <v>45876.375</v>
      </c>
      <c r="T3118" t="s">
        <v>54</v>
      </c>
      <c r="U3118" t="s">
        <v>10292</v>
      </c>
      <c r="V3118" s="3">
        <v>45871.572222222225</v>
      </c>
      <c r="W3118" t="s">
        <v>115</v>
      </c>
      <c r="Y3118" s="4">
        <v>45876</v>
      </c>
      <c r="Z3118" s="2">
        <v>0.81263888888888891</v>
      </c>
    </row>
    <row r="3119" spans="1:26" x14ac:dyDescent="0.3">
      <c r="A3119">
        <v>135762</v>
      </c>
      <c r="B3119" t="s">
        <v>998</v>
      </c>
      <c r="C3119" t="s">
        <v>27</v>
      </c>
      <c r="D3119" t="s">
        <v>315</v>
      </c>
      <c r="E3119" t="s">
        <v>52</v>
      </c>
      <c r="F3119">
        <v>7902601655</v>
      </c>
      <c r="G3119" t="s">
        <v>53</v>
      </c>
      <c r="H3119">
        <v>7402</v>
      </c>
      <c r="I3119" t="s">
        <v>6450</v>
      </c>
      <c r="J3119" t="s">
        <v>31</v>
      </c>
      <c r="K3119" t="s">
        <v>32</v>
      </c>
      <c r="L3119" t="s">
        <v>16151</v>
      </c>
      <c r="M3119" s="1">
        <v>0.45902777777777776</v>
      </c>
      <c r="N3119" t="s">
        <v>33</v>
      </c>
      <c r="O3119" t="s">
        <v>33</v>
      </c>
      <c r="P3119" s="5">
        <v>1.7582870370370369</v>
      </c>
      <c r="Q3119" s="2">
        <v>3.3564814814814812E-4</v>
      </c>
      <c r="R3119">
        <v>0</v>
      </c>
      <c r="S3119" s="3">
        <v>45876.375</v>
      </c>
      <c r="T3119" t="s">
        <v>54</v>
      </c>
      <c r="U3119" t="s">
        <v>6450</v>
      </c>
      <c r="V3119" s="3">
        <v>45871.490972222222</v>
      </c>
      <c r="W3119" t="s">
        <v>1223</v>
      </c>
      <c r="Y3119" s="4">
        <v>45876</v>
      </c>
      <c r="Z3119" s="2">
        <v>0.81263888888888891</v>
      </c>
    </row>
    <row r="3120" spans="1:26" x14ac:dyDescent="0.3">
      <c r="A3120">
        <v>135036</v>
      </c>
      <c r="B3120" t="s">
        <v>406</v>
      </c>
      <c r="C3120" t="s">
        <v>27</v>
      </c>
      <c r="D3120" t="s">
        <v>51</v>
      </c>
      <c r="E3120" t="s">
        <v>52</v>
      </c>
      <c r="F3120">
        <v>9947445049</v>
      </c>
      <c r="G3120" t="s">
        <v>53</v>
      </c>
      <c r="H3120">
        <v>7026</v>
      </c>
      <c r="I3120" t="s">
        <v>4665</v>
      </c>
      <c r="J3120" t="s">
        <v>31</v>
      </c>
      <c r="K3120" t="s">
        <v>32</v>
      </c>
      <c r="L3120" t="s">
        <v>16152</v>
      </c>
      <c r="M3120" s="1">
        <v>0.45833333333333331</v>
      </c>
      <c r="N3120" t="s">
        <v>33</v>
      </c>
      <c r="O3120" t="s">
        <v>33</v>
      </c>
      <c r="P3120" s="2">
        <v>4.5138888888888887E-4</v>
      </c>
      <c r="Q3120" s="2">
        <v>4.6296296296296294E-5</v>
      </c>
      <c r="R3120">
        <v>0</v>
      </c>
      <c r="S3120" s="3">
        <v>45876.375</v>
      </c>
      <c r="T3120" t="s">
        <v>54</v>
      </c>
      <c r="U3120" t="s">
        <v>4665</v>
      </c>
      <c r="V3120" s="3">
        <v>45871.490277777775</v>
      </c>
      <c r="W3120" t="s">
        <v>578</v>
      </c>
      <c r="Y3120" s="4">
        <v>45876</v>
      </c>
      <c r="Z3120" s="2">
        <v>0.81263888888888891</v>
      </c>
    </row>
    <row r="3121" spans="1:26" x14ac:dyDescent="0.3">
      <c r="A3121">
        <v>135812</v>
      </c>
      <c r="B3121" t="s">
        <v>549</v>
      </c>
      <c r="C3121" t="s">
        <v>27</v>
      </c>
      <c r="D3121" t="s">
        <v>295</v>
      </c>
      <c r="E3121" t="s">
        <v>84</v>
      </c>
      <c r="F3121">
        <v>9003346456</v>
      </c>
      <c r="G3121" t="s">
        <v>53</v>
      </c>
      <c r="H3121">
        <v>7297</v>
      </c>
      <c r="I3121" t="s">
        <v>7772</v>
      </c>
      <c r="J3121" t="s">
        <v>31</v>
      </c>
      <c r="K3121" t="s">
        <v>39</v>
      </c>
      <c r="O3121" t="s">
        <v>33</v>
      </c>
      <c r="S3121" s="3">
        <v>45876.375</v>
      </c>
      <c r="T3121" t="s">
        <v>54</v>
      </c>
      <c r="U3121" t="s">
        <v>7772</v>
      </c>
      <c r="V3121" s="3">
        <v>45871.492361111108</v>
      </c>
      <c r="W3121" t="s">
        <v>1437</v>
      </c>
      <c r="Y3121" s="4">
        <v>45876</v>
      </c>
      <c r="Z3121" s="2">
        <v>0.81263888888888891</v>
      </c>
    </row>
    <row r="3122" spans="1:26" x14ac:dyDescent="0.3">
      <c r="A3122">
        <v>135689</v>
      </c>
      <c r="B3122" t="s">
        <v>494</v>
      </c>
      <c r="C3122" t="s">
        <v>27</v>
      </c>
      <c r="D3122" t="s">
        <v>301</v>
      </c>
      <c r="E3122" t="s">
        <v>84</v>
      </c>
      <c r="F3122">
        <v>9442960636</v>
      </c>
      <c r="G3122" t="s">
        <v>53</v>
      </c>
      <c r="H3122">
        <v>7441</v>
      </c>
      <c r="I3122" t="s">
        <v>8441</v>
      </c>
      <c r="J3122" t="s">
        <v>31</v>
      </c>
      <c r="K3122" t="s">
        <v>32</v>
      </c>
      <c r="L3122" t="s">
        <v>16139</v>
      </c>
      <c r="M3122" s="1">
        <v>0.46041666666666664</v>
      </c>
      <c r="N3122" t="s">
        <v>33</v>
      </c>
      <c r="O3122" t="s">
        <v>33</v>
      </c>
      <c r="P3122" s="2">
        <v>7.9745370370370369E-3</v>
      </c>
      <c r="Q3122" s="2">
        <v>2.5694444444444445E-3</v>
      </c>
      <c r="R3122">
        <v>100</v>
      </c>
      <c r="S3122" s="3">
        <v>45876.375</v>
      </c>
      <c r="T3122" t="s">
        <v>54</v>
      </c>
      <c r="U3122" t="s">
        <v>8441</v>
      </c>
      <c r="V3122" s="3">
        <v>45871.570833333331</v>
      </c>
      <c r="W3122" t="s">
        <v>2086</v>
      </c>
      <c r="Y3122" s="4">
        <v>45876</v>
      </c>
      <c r="Z3122" s="2">
        <v>0.81263888888888891</v>
      </c>
    </row>
    <row r="3123" spans="1:26" x14ac:dyDescent="0.3">
      <c r="A3123">
        <v>134417</v>
      </c>
      <c r="B3123" t="s">
        <v>314</v>
      </c>
      <c r="C3123" t="s">
        <v>27</v>
      </c>
      <c r="D3123" t="s">
        <v>315</v>
      </c>
      <c r="E3123" t="s">
        <v>52</v>
      </c>
      <c r="F3123">
        <v>9656546159</v>
      </c>
      <c r="G3123" t="s">
        <v>53</v>
      </c>
      <c r="H3123">
        <v>7009</v>
      </c>
      <c r="I3123" t="s">
        <v>4092</v>
      </c>
      <c r="J3123" t="s">
        <v>31</v>
      </c>
      <c r="K3123" t="s">
        <v>32</v>
      </c>
      <c r="L3123" t="s">
        <v>16153</v>
      </c>
      <c r="M3123" s="1">
        <v>0.45833333333333331</v>
      </c>
      <c r="N3123" t="s">
        <v>33</v>
      </c>
      <c r="O3123" t="s">
        <v>33</v>
      </c>
      <c r="P3123" s="2">
        <v>1.5844907407407408E-2</v>
      </c>
      <c r="Q3123" s="2">
        <v>2.6620370370370372E-4</v>
      </c>
      <c r="R3123">
        <v>100</v>
      </c>
      <c r="S3123" s="3">
        <v>45876.375</v>
      </c>
      <c r="T3123" t="s">
        <v>54</v>
      </c>
      <c r="U3123" t="s">
        <v>4092</v>
      </c>
      <c r="V3123" s="3">
        <v>45871.490277777775</v>
      </c>
      <c r="W3123" t="s">
        <v>1156</v>
      </c>
      <c r="Y3123" s="4">
        <v>45876</v>
      </c>
      <c r="Z3123" s="2">
        <v>0.81263888888888891</v>
      </c>
    </row>
    <row r="3124" spans="1:26" x14ac:dyDescent="0.3">
      <c r="A3124">
        <v>27937</v>
      </c>
      <c r="B3124" t="s">
        <v>350</v>
      </c>
      <c r="C3124" t="s">
        <v>27</v>
      </c>
      <c r="D3124" t="s">
        <v>351</v>
      </c>
      <c r="E3124" t="s">
        <v>76</v>
      </c>
      <c r="F3124">
        <v>9770692318</v>
      </c>
      <c r="G3124" t="s">
        <v>43</v>
      </c>
      <c r="H3124">
        <v>7154</v>
      </c>
      <c r="I3124" t="s">
        <v>14623</v>
      </c>
      <c r="J3124" t="s">
        <v>31</v>
      </c>
      <c r="K3124" t="s">
        <v>32</v>
      </c>
      <c r="L3124" t="s">
        <v>16154</v>
      </c>
      <c r="M3124" s="1">
        <v>0.45833333333333331</v>
      </c>
      <c r="N3124" t="s">
        <v>33</v>
      </c>
      <c r="O3124" t="s">
        <v>33</v>
      </c>
      <c r="P3124" s="2">
        <v>5.4305555555555558E-2</v>
      </c>
      <c r="Q3124" s="2">
        <v>4.5138888888888887E-4</v>
      </c>
      <c r="R3124">
        <v>100</v>
      </c>
      <c r="S3124" s="3">
        <v>45876.375</v>
      </c>
      <c r="T3124" t="s">
        <v>54</v>
      </c>
      <c r="U3124" t="s">
        <v>14623</v>
      </c>
      <c r="V3124" s="3">
        <v>45871.642361111109</v>
      </c>
      <c r="W3124" t="s">
        <v>851</v>
      </c>
      <c r="Y3124" s="4">
        <v>45876</v>
      </c>
      <c r="Z3124" s="2">
        <v>0.81263888888888891</v>
      </c>
    </row>
    <row r="3125" spans="1:26" x14ac:dyDescent="0.3">
      <c r="A3125">
        <v>136577</v>
      </c>
      <c r="B3125" t="s">
        <v>473</v>
      </c>
      <c r="C3125" t="s">
        <v>27</v>
      </c>
      <c r="D3125" t="s">
        <v>180</v>
      </c>
      <c r="E3125" t="s">
        <v>38</v>
      </c>
      <c r="F3125">
        <v>7666443665</v>
      </c>
      <c r="G3125" t="s">
        <v>30</v>
      </c>
      <c r="H3125">
        <v>7194</v>
      </c>
      <c r="I3125" t="s">
        <v>7069</v>
      </c>
      <c r="J3125" t="s">
        <v>31</v>
      </c>
      <c r="K3125" t="s">
        <v>32</v>
      </c>
      <c r="L3125" t="s">
        <v>16155</v>
      </c>
      <c r="M3125" s="1">
        <v>0.45833333333333331</v>
      </c>
      <c r="N3125" t="s">
        <v>33</v>
      </c>
      <c r="O3125" t="s">
        <v>33</v>
      </c>
      <c r="P3125" s="2">
        <v>7.9861111111111116E-4</v>
      </c>
      <c r="Q3125" s="2">
        <v>5.5555555555555556E-4</v>
      </c>
      <c r="R3125">
        <v>100</v>
      </c>
      <c r="S3125" s="3">
        <v>45876.375</v>
      </c>
      <c r="T3125" t="s">
        <v>54</v>
      </c>
      <c r="U3125" t="s">
        <v>7069</v>
      </c>
      <c r="V3125" s="3">
        <v>45871.491666666669</v>
      </c>
      <c r="W3125" t="s">
        <v>1409</v>
      </c>
      <c r="Y3125" s="4">
        <v>45876</v>
      </c>
      <c r="Z3125" s="2">
        <v>0.81263888888888891</v>
      </c>
    </row>
    <row r="3126" spans="1:26" x14ac:dyDescent="0.3">
      <c r="A3126">
        <v>133538</v>
      </c>
      <c r="B3126" t="s">
        <v>357</v>
      </c>
      <c r="C3126" t="s">
        <v>27</v>
      </c>
      <c r="D3126" t="s">
        <v>51</v>
      </c>
      <c r="E3126" t="s">
        <v>52</v>
      </c>
      <c r="F3126">
        <v>9207372488</v>
      </c>
      <c r="G3126" t="s">
        <v>53</v>
      </c>
      <c r="H3126">
        <v>7053</v>
      </c>
      <c r="I3126" t="s">
        <v>6127</v>
      </c>
      <c r="J3126" t="s">
        <v>31</v>
      </c>
      <c r="K3126" t="s">
        <v>32</v>
      </c>
      <c r="L3126" t="s">
        <v>16156</v>
      </c>
      <c r="M3126" s="1">
        <v>0.46319444444444446</v>
      </c>
      <c r="N3126" t="s">
        <v>33</v>
      </c>
      <c r="O3126" t="s">
        <v>33</v>
      </c>
      <c r="P3126" s="2">
        <v>1.4351851851851852E-2</v>
      </c>
      <c r="Q3126" s="2">
        <v>5.2662037037037035E-3</v>
      </c>
      <c r="R3126">
        <v>100</v>
      </c>
      <c r="S3126" s="3">
        <v>45876.375</v>
      </c>
      <c r="T3126" t="s">
        <v>54</v>
      </c>
      <c r="U3126" t="s">
        <v>6127</v>
      </c>
      <c r="V3126" s="3">
        <v>45871.490972222222</v>
      </c>
      <c r="W3126" t="s">
        <v>1028</v>
      </c>
      <c r="Y3126" s="4">
        <v>45876</v>
      </c>
      <c r="Z3126" s="2">
        <v>0.81263888888888891</v>
      </c>
    </row>
    <row r="3127" spans="1:26" x14ac:dyDescent="0.3">
      <c r="A3127">
        <v>135657</v>
      </c>
      <c r="B3127" t="s">
        <v>409</v>
      </c>
      <c r="C3127" t="s">
        <v>27</v>
      </c>
      <c r="D3127" t="s">
        <v>315</v>
      </c>
      <c r="E3127" t="s">
        <v>52</v>
      </c>
      <c r="F3127">
        <v>9961034514</v>
      </c>
      <c r="G3127" t="s">
        <v>53</v>
      </c>
      <c r="H3127">
        <v>7037</v>
      </c>
      <c r="I3127" t="s">
        <v>4938</v>
      </c>
      <c r="J3127" t="s">
        <v>31</v>
      </c>
      <c r="K3127" t="s">
        <v>32</v>
      </c>
      <c r="L3127" t="s">
        <v>16157</v>
      </c>
      <c r="M3127" s="1">
        <v>0.45763888888888887</v>
      </c>
      <c r="N3127" t="s">
        <v>33</v>
      </c>
      <c r="O3127" t="s">
        <v>33</v>
      </c>
      <c r="P3127" s="2">
        <v>0.73591435185185183</v>
      </c>
      <c r="Q3127" s="2">
        <v>4.6296296296296294E-5</v>
      </c>
      <c r="R3127">
        <v>0</v>
      </c>
      <c r="S3127" s="3">
        <v>45876.375</v>
      </c>
      <c r="T3127" t="s">
        <v>54</v>
      </c>
      <c r="U3127" t="s">
        <v>4938</v>
      </c>
      <c r="V3127" s="3">
        <v>45871.490277777775</v>
      </c>
      <c r="W3127" t="s">
        <v>410</v>
      </c>
      <c r="Y3127" s="4">
        <v>45876</v>
      </c>
      <c r="Z3127" s="2">
        <v>0.81263888888888891</v>
      </c>
    </row>
    <row r="3128" spans="1:26" x14ac:dyDescent="0.3">
      <c r="A3128">
        <v>26475</v>
      </c>
      <c r="B3128" t="s">
        <v>514</v>
      </c>
      <c r="C3128" t="s">
        <v>27</v>
      </c>
      <c r="D3128" t="s">
        <v>295</v>
      </c>
      <c r="E3128" t="s">
        <v>84</v>
      </c>
      <c r="F3128">
        <v>9344759764</v>
      </c>
      <c r="G3128" t="s">
        <v>53</v>
      </c>
      <c r="H3128">
        <v>7210</v>
      </c>
      <c r="I3128" t="s">
        <v>7244</v>
      </c>
      <c r="J3128" t="s">
        <v>31</v>
      </c>
      <c r="K3128" t="s">
        <v>32</v>
      </c>
      <c r="L3128" t="s">
        <v>16158</v>
      </c>
      <c r="M3128" s="1">
        <v>0.45763888888888887</v>
      </c>
      <c r="N3128" t="s">
        <v>33</v>
      </c>
      <c r="O3128" t="s">
        <v>33</v>
      </c>
      <c r="P3128" s="2">
        <v>9.1203703703703707E-3</v>
      </c>
      <c r="Q3128" s="2">
        <v>3.1250000000000001E-4</v>
      </c>
      <c r="R3128">
        <v>100</v>
      </c>
      <c r="S3128" s="3">
        <v>45876.375</v>
      </c>
      <c r="T3128" t="s">
        <v>54</v>
      </c>
      <c r="U3128" t="s">
        <v>7244</v>
      </c>
      <c r="V3128" s="3">
        <v>45871.491666666669</v>
      </c>
      <c r="W3128" t="s">
        <v>1417</v>
      </c>
      <c r="Y3128" s="4">
        <v>45876</v>
      </c>
      <c r="Z3128" s="2">
        <v>0.81263888888888891</v>
      </c>
    </row>
    <row r="3129" spans="1:26" x14ac:dyDescent="0.3">
      <c r="A3129">
        <v>135036</v>
      </c>
      <c r="B3129" t="s">
        <v>406</v>
      </c>
      <c r="C3129" t="s">
        <v>27</v>
      </c>
      <c r="D3129" t="s">
        <v>51</v>
      </c>
      <c r="E3129" t="s">
        <v>52</v>
      </c>
      <c r="F3129">
        <v>9947445049</v>
      </c>
      <c r="G3129" t="s">
        <v>53</v>
      </c>
      <c r="H3129">
        <v>7026</v>
      </c>
      <c r="I3129" t="s">
        <v>4642</v>
      </c>
      <c r="J3129" t="s">
        <v>31</v>
      </c>
      <c r="K3129" t="s">
        <v>32</v>
      </c>
      <c r="L3129" t="s">
        <v>16152</v>
      </c>
      <c r="M3129" s="1">
        <v>0.45763888888888887</v>
      </c>
      <c r="N3129" t="s">
        <v>33</v>
      </c>
      <c r="O3129" t="s">
        <v>33</v>
      </c>
      <c r="P3129" s="2">
        <v>2.1400462962962961E-2</v>
      </c>
      <c r="Q3129" s="2">
        <v>2.7777777777777778E-4</v>
      </c>
      <c r="R3129">
        <v>100</v>
      </c>
      <c r="S3129" s="3">
        <v>45876.375</v>
      </c>
      <c r="T3129" t="s">
        <v>54</v>
      </c>
      <c r="U3129" t="s">
        <v>4642</v>
      </c>
      <c r="V3129" s="3">
        <v>45871.490277777775</v>
      </c>
      <c r="W3129" t="s">
        <v>578</v>
      </c>
      <c r="Y3129" s="4">
        <v>45876</v>
      </c>
      <c r="Z3129" s="2">
        <v>0.81263888888888891</v>
      </c>
    </row>
    <row r="3130" spans="1:26" x14ac:dyDescent="0.3">
      <c r="A3130">
        <v>9132</v>
      </c>
      <c r="B3130" t="s">
        <v>310</v>
      </c>
      <c r="C3130" t="s">
        <v>27</v>
      </c>
      <c r="D3130" t="s">
        <v>51</v>
      </c>
      <c r="E3130" t="s">
        <v>52</v>
      </c>
      <c r="F3130">
        <v>9072602185</v>
      </c>
      <c r="G3130" t="s">
        <v>53</v>
      </c>
      <c r="H3130">
        <v>1745</v>
      </c>
      <c r="I3130" t="s">
        <v>3799</v>
      </c>
      <c r="J3130" t="s">
        <v>31</v>
      </c>
      <c r="K3130" t="s">
        <v>32</v>
      </c>
      <c r="L3130" t="s">
        <v>16159</v>
      </c>
      <c r="M3130" s="1">
        <v>0.45763888888888887</v>
      </c>
      <c r="N3130" t="s">
        <v>33</v>
      </c>
      <c r="O3130" t="s">
        <v>33</v>
      </c>
      <c r="P3130" s="2">
        <v>0.74994212962962958</v>
      </c>
      <c r="Q3130" s="2">
        <v>2.199074074074074E-4</v>
      </c>
      <c r="R3130">
        <v>100</v>
      </c>
      <c r="S3130" s="3">
        <v>45876.375</v>
      </c>
      <c r="T3130" t="s">
        <v>54</v>
      </c>
      <c r="U3130" t="s">
        <v>3799</v>
      </c>
      <c r="V3130" s="3">
        <v>45871.490277777775</v>
      </c>
      <c r="W3130" t="s">
        <v>1024</v>
      </c>
      <c r="Y3130" s="4">
        <v>45876</v>
      </c>
      <c r="Z3130" s="2">
        <v>0.81263888888888891</v>
      </c>
    </row>
    <row r="3131" spans="1:26" x14ac:dyDescent="0.3">
      <c r="A3131">
        <v>135036</v>
      </c>
      <c r="B3131" t="s">
        <v>406</v>
      </c>
      <c r="C3131" t="s">
        <v>27</v>
      </c>
      <c r="D3131" t="s">
        <v>51</v>
      </c>
      <c r="E3131" t="s">
        <v>52</v>
      </c>
      <c r="F3131">
        <v>9947445049</v>
      </c>
      <c r="G3131" t="s">
        <v>53</v>
      </c>
      <c r="H3131">
        <v>7026</v>
      </c>
      <c r="I3131" t="s">
        <v>4688</v>
      </c>
      <c r="J3131" t="s">
        <v>31</v>
      </c>
      <c r="K3131" t="s">
        <v>32</v>
      </c>
      <c r="L3131" t="s">
        <v>16105</v>
      </c>
      <c r="M3131" s="1">
        <v>0.46527777777777779</v>
      </c>
      <c r="N3131" t="s">
        <v>33</v>
      </c>
      <c r="O3131" t="s">
        <v>33</v>
      </c>
      <c r="P3131" s="2">
        <v>6.7592592592592591E-3</v>
      </c>
      <c r="Q3131" s="2">
        <v>7.9861111111111105E-3</v>
      </c>
      <c r="R3131">
        <v>0</v>
      </c>
      <c r="S3131" s="3">
        <v>45876.375</v>
      </c>
      <c r="T3131" t="s">
        <v>54</v>
      </c>
      <c r="U3131" t="s">
        <v>4688</v>
      </c>
      <c r="V3131" s="3">
        <v>45871.490277777775</v>
      </c>
      <c r="W3131" t="s">
        <v>578</v>
      </c>
      <c r="Y3131" s="4">
        <v>45876</v>
      </c>
      <c r="Z3131" s="2">
        <v>0.81263888888888891</v>
      </c>
    </row>
    <row r="3132" spans="1:26" x14ac:dyDescent="0.3">
      <c r="A3132">
        <v>134965</v>
      </c>
      <c r="B3132" t="s">
        <v>698</v>
      </c>
      <c r="C3132" t="s">
        <v>27</v>
      </c>
      <c r="D3132" t="s">
        <v>301</v>
      </c>
      <c r="E3132" t="s">
        <v>84</v>
      </c>
      <c r="F3132">
        <v>9363251669</v>
      </c>
      <c r="G3132" t="s">
        <v>53</v>
      </c>
      <c r="H3132">
        <v>7462</v>
      </c>
      <c r="I3132" t="s">
        <v>8470</v>
      </c>
      <c r="J3132" t="s">
        <v>31</v>
      </c>
      <c r="K3132" t="s">
        <v>32</v>
      </c>
      <c r="L3132" t="s">
        <v>16160</v>
      </c>
      <c r="M3132" s="1">
        <v>0.45833333333333331</v>
      </c>
      <c r="N3132" t="s">
        <v>33</v>
      </c>
      <c r="O3132" t="s">
        <v>33</v>
      </c>
      <c r="Q3132" s="2">
        <v>1.7824074074074075E-3</v>
      </c>
      <c r="R3132">
        <v>100</v>
      </c>
      <c r="S3132" s="3">
        <v>45876.375</v>
      </c>
      <c r="T3132" t="s">
        <v>54</v>
      </c>
      <c r="U3132" t="s">
        <v>8470</v>
      </c>
      <c r="V3132" s="3">
        <v>45871.570833333331</v>
      </c>
      <c r="W3132" t="s">
        <v>2146</v>
      </c>
      <c r="Y3132" s="4">
        <v>45876</v>
      </c>
      <c r="Z3132" s="2">
        <v>0.81263888888888891</v>
      </c>
    </row>
    <row r="3133" spans="1:26" x14ac:dyDescent="0.3">
      <c r="A3133">
        <v>135639</v>
      </c>
      <c r="B3133" t="s">
        <v>1020</v>
      </c>
      <c r="C3133" t="s">
        <v>27</v>
      </c>
      <c r="D3133" t="s">
        <v>80</v>
      </c>
      <c r="E3133" t="s">
        <v>38</v>
      </c>
      <c r="F3133">
        <v>8208070751</v>
      </c>
      <c r="G3133" t="s">
        <v>30</v>
      </c>
      <c r="H3133">
        <v>7173</v>
      </c>
      <c r="I3133" t="s">
        <v>6995</v>
      </c>
      <c r="J3133" t="s">
        <v>31</v>
      </c>
      <c r="K3133" t="s">
        <v>39</v>
      </c>
      <c r="O3133" t="s">
        <v>33</v>
      </c>
      <c r="S3133" s="3">
        <v>45876.375</v>
      </c>
      <c r="T3133" t="s">
        <v>54</v>
      </c>
      <c r="U3133" t="s">
        <v>6995</v>
      </c>
      <c r="V3133" s="3">
        <v>45871.491666666669</v>
      </c>
      <c r="W3133" t="s">
        <v>1206</v>
      </c>
      <c r="Y3133" s="4">
        <v>45876</v>
      </c>
      <c r="Z3133" s="2">
        <v>0.81263888888888891</v>
      </c>
    </row>
    <row r="3134" spans="1:26" x14ac:dyDescent="0.3">
      <c r="A3134">
        <v>22645</v>
      </c>
      <c r="B3134" t="s">
        <v>50</v>
      </c>
      <c r="C3134" t="s">
        <v>27</v>
      </c>
      <c r="D3134" t="s">
        <v>51</v>
      </c>
      <c r="E3134" t="s">
        <v>52</v>
      </c>
      <c r="F3134">
        <v>9778423059</v>
      </c>
      <c r="G3134" t="s">
        <v>53</v>
      </c>
      <c r="H3134">
        <v>7038</v>
      </c>
      <c r="I3134" t="s">
        <v>5011</v>
      </c>
      <c r="J3134" t="s">
        <v>31</v>
      </c>
      <c r="K3134" t="s">
        <v>32</v>
      </c>
      <c r="L3134" t="s">
        <v>16161</v>
      </c>
      <c r="M3134" s="1">
        <v>0.46180555555555558</v>
      </c>
      <c r="N3134" t="s">
        <v>33</v>
      </c>
      <c r="O3134" t="s">
        <v>33</v>
      </c>
      <c r="P3134" s="2">
        <v>0.79812499999999997</v>
      </c>
      <c r="Q3134" s="2">
        <v>5.4976851851851853E-3</v>
      </c>
      <c r="R3134">
        <v>80</v>
      </c>
      <c r="S3134" s="3">
        <v>45876.375</v>
      </c>
      <c r="T3134" t="s">
        <v>54</v>
      </c>
      <c r="U3134" t="s">
        <v>5011</v>
      </c>
      <c r="V3134" s="3">
        <v>45871.490277777775</v>
      </c>
      <c r="W3134" t="s">
        <v>55</v>
      </c>
      <c r="Y3134" s="4">
        <v>45876</v>
      </c>
      <c r="Z3134" s="2">
        <v>0.81263888888888891</v>
      </c>
    </row>
    <row r="3135" spans="1:26" x14ac:dyDescent="0.3">
      <c r="A3135">
        <v>134767</v>
      </c>
      <c r="B3135" t="s">
        <v>1574</v>
      </c>
      <c r="C3135" t="s">
        <v>27</v>
      </c>
      <c r="D3135" t="s">
        <v>148</v>
      </c>
      <c r="E3135" t="s">
        <v>29</v>
      </c>
      <c r="F3135">
        <v>9921616889</v>
      </c>
      <c r="G3135" t="s">
        <v>30</v>
      </c>
      <c r="H3135">
        <v>7139</v>
      </c>
      <c r="I3135" t="s">
        <v>10213</v>
      </c>
      <c r="J3135" t="s">
        <v>31</v>
      </c>
      <c r="K3135" t="s">
        <v>32</v>
      </c>
      <c r="L3135" t="s">
        <v>16162</v>
      </c>
      <c r="M3135" s="1">
        <v>0.45694444444444443</v>
      </c>
      <c r="N3135" t="s">
        <v>33</v>
      </c>
      <c r="O3135" t="s">
        <v>33</v>
      </c>
      <c r="P3135" s="2">
        <v>2.7233796296296298E-2</v>
      </c>
      <c r="Q3135" s="2">
        <v>7.1759259259259259E-4</v>
      </c>
      <c r="R3135">
        <v>100</v>
      </c>
      <c r="S3135" s="3">
        <v>45876.375</v>
      </c>
      <c r="T3135" t="s">
        <v>54</v>
      </c>
      <c r="U3135" t="s">
        <v>10213</v>
      </c>
      <c r="V3135" s="3">
        <v>45871.572222222225</v>
      </c>
      <c r="W3135" t="s">
        <v>1575</v>
      </c>
      <c r="Y3135" s="4">
        <v>45876</v>
      </c>
      <c r="Z3135" s="2">
        <v>0.81263888888888891</v>
      </c>
    </row>
    <row r="3136" spans="1:26" x14ac:dyDescent="0.3">
      <c r="A3136">
        <v>134641</v>
      </c>
      <c r="B3136" t="s">
        <v>361</v>
      </c>
      <c r="C3136" t="s">
        <v>27</v>
      </c>
      <c r="D3136" t="s">
        <v>315</v>
      </c>
      <c r="E3136" t="s">
        <v>52</v>
      </c>
      <c r="F3136">
        <v>6238293488</v>
      </c>
      <c r="G3136" t="s">
        <v>53</v>
      </c>
      <c r="H3136">
        <v>7004</v>
      </c>
      <c r="I3136" t="s">
        <v>3810</v>
      </c>
      <c r="J3136" t="s">
        <v>31</v>
      </c>
      <c r="K3136" t="s">
        <v>32</v>
      </c>
      <c r="L3136" t="s">
        <v>16163</v>
      </c>
      <c r="M3136" s="1">
        <v>0.45624999999999999</v>
      </c>
      <c r="N3136" t="s">
        <v>33</v>
      </c>
      <c r="O3136" t="s">
        <v>33</v>
      </c>
      <c r="P3136" s="2">
        <v>2.4652777777777777E-2</v>
      </c>
      <c r="Q3136" s="2">
        <v>2.4305555555555555E-4</v>
      </c>
      <c r="R3136">
        <v>100</v>
      </c>
      <c r="S3136" s="3">
        <v>45876.375</v>
      </c>
      <c r="T3136" t="s">
        <v>54</v>
      </c>
      <c r="U3136" t="s">
        <v>3810</v>
      </c>
      <c r="V3136" s="3">
        <v>45871.490277777775</v>
      </c>
      <c r="W3136" t="s">
        <v>1006</v>
      </c>
      <c r="Y3136" s="4">
        <v>45876</v>
      </c>
      <c r="Z3136" s="2">
        <v>0.81263888888888891</v>
      </c>
    </row>
    <row r="3137" spans="1:26" x14ac:dyDescent="0.3">
      <c r="A3137">
        <v>130210</v>
      </c>
      <c r="B3137" t="s">
        <v>1249</v>
      </c>
      <c r="C3137" t="s">
        <v>27</v>
      </c>
      <c r="D3137" t="s">
        <v>63</v>
      </c>
      <c r="E3137" t="s">
        <v>29</v>
      </c>
      <c r="F3137">
        <v>7306430801</v>
      </c>
      <c r="G3137" t="s">
        <v>30</v>
      </c>
      <c r="H3137">
        <v>1781</v>
      </c>
      <c r="I3137" t="s">
        <v>9229</v>
      </c>
      <c r="J3137" t="s">
        <v>31</v>
      </c>
      <c r="K3137" t="s">
        <v>32</v>
      </c>
      <c r="L3137" t="s">
        <v>16164</v>
      </c>
      <c r="M3137" s="1">
        <v>0.45624999999999999</v>
      </c>
      <c r="N3137" t="s">
        <v>33</v>
      </c>
      <c r="O3137" t="s">
        <v>33</v>
      </c>
      <c r="P3137" s="2">
        <v>0.70054398148148145</v>
      </c>
      <c r="Q3137" s="2">
        <v>2.3148148148148149E-4</v>
      </c>
      <c r="R3137">
        <v>100</v>
      </c>
      <c r="S3137" s="3">
        <v>45876.375</v>
      </c>
      <c r="T3137" t="s">
        <v>54</v>
      </c>
      <c r="U3137" t="s">
        <v>9229</v>
      </c>
      <c r="V3137" s="3">
        <v>45871.571527777778</v>
      </c>
      <c r="W3137" t="s">
        <v>1512</v>
      </c>
      <c r="Y3137" s="4">
        <v>45876</v>
      </c>
      <c r="Z3137" s="2">
        <v>0.81263888888888891</v>
      </c>
    </row>
    <row r="3138" spans="1:26" x14ac:dyDescent="0.3">
      <c r="A3138">
        <v>135618</v>
      </c>
      <c r="B3138" t="s">
        <v>1921</v>
      </c>
      <c r="C3138" t="s">
        <v>27</v>
      </c>
      <c r="D3138" t="s">
        <v>41</v>
      </c>
      <c r="E3138" t="s">
        <v>42</v>
      </c>
      <c r="F3138">
        <v>8461975905</v>
      </c>
      <c r="G3138" t="s">
        <v>43</v>
      </c>
      <c r="H3138">
        <v>7365</v>
      </c>
      <c r="I3138" t="s">
        <v>12796</v>
      </c>
      <c r="J3138" t="s">
        <v>31</v>
      </c>
      <c r="K3138" t="s">
        <v>32</v>
      </c>
      <c r="L3138" t="s">
        <v>16165</v>
      </c>
      <c r="M3138" s="1">
        <v>0.45555555555555555</v>
      </c>
      <c r="N3138" t="s">
        <v>33</v>
      </c>
      <c r="O3138" t="s">
        <v>33</v>
      </c>
      <c r="P3138" s="2">
        <v>3.7037037037037035E-4</v>
      </c>
      <c r="Q3138" s="2">
        <v>6.9444444444444444E-5</v>
      </c>
      <c r="R3138">
        <v>0</v>
      </c>
      <c r="S3138" s="3">
        <v>45876.375</v>
      </c>
      <c r="T3138" t="s">
        <v>54</v>
      </c>
      <c r="U3138" t="s">
        <v>12796</v>
      </c>
      <c r="V3138" s="3">
        <v>45871.640972222223</v>
      </c>
      <c r="W3138" t="s">
        <v>2051</v>
      </c>
      <c r="Y3138" s="4">
        <v>45876</v>
      </c>
      <c r="Z3138" s="2">
        <v>0.81263888888888891</v>
      </c>
    </row>
    <row r="3139" spans="1:26" x14ac:dyDescent="0.3">
      <c r="A3139">
        <v>132259</v>
      </c>
      <c r="B3139" t="s">
        <v>551</v>
      </c>
      <c r="C3139" t="s">
        <v>27</v>
      </c>
      <c r="D3139" t="s">
        <v>78</v>
      </c>
      <c r="E3139" t="s">
        <v>42</v>
      </c>
      <c r="F3139">
        <v>9301629291</v>
      </c>
      <c r="G3139" t="s">
        <v>43</v>
      </c>
      <c r="H3139">
        <v>7417</v>
      </c>
      <c r="I3139" t="s">
        <v>13205</v>
      </c>
      <c r="J3139" t="s">
        <v>31</v>
      </c>
      <c r="K3139" t="s">
        <v>32</v>
      </c>
      <c r="L3139" t="s">
        <v>16166</v>
      </c>
      <c r="M3139" s="1">
        <v>0.45555555555555555</v>
      </c>
      <c r="N3139" t="s">
        <v>33</v>
      </c>
      <c r="O3139" t="s">
        <v>33</v>
      </c>
      <c r="P3139" s="2">
        <v>1.8518518518518518E-4</v>
      </c>
      <c r="Q3139" s="2">
        <v>1.1574074074074075E-4</v>
      </c>
      <c r="R3139">
        <v>100</v>
      </c>
      <c r="S3139" s="3">
        <v>45876.375</v>
      </c>
      <c r="T3139" t="s">
        <v>54</v>
      </c>
      <c r="U3139" t="s">
        <v>13205</v>
      </c>
      <c r="V3139" s="3">
        <v>45871.64166666667</v>
      </c>
      <c r="W3139" t="s">
        <v>1329</v>
      </c>
      <c r="Y3139" s="4">
        <v>45876</v>
      </c>
      <c r="Z3139" s="2">
        <v>0.81263888888888891</v>
      </c>
    </row>
    <row r="3140" spans="1:26" x14ac:dyDescent="0.3">
      <c r="A3140">
        <v>135490</v>
      </c>
      <c r="B3140" t="s">
        <v>284</v>
      </c>
      <c r="C3140" t="s">
        <v>27</v>
      </c>
      <c r="D3140" t="s">
        <v>285</v>
      </c>
      <c r="E3140" t="s">
        <v>84</v>
      </c>
      <c r="F3140">
        <v>6379918280</v>
      </c>
      <c r="G3140" t="s">
        <v>53</v>
      </c>
      <c r="H3140">
        <v>7017</v>
      </c>
      <c r="I3140" t="s">
        <v>5628</v>
      </c>
      <c r="J3140" t="s">
        <v>31</v>
      </c>
      <c r="K3140" t="s">
        <v>32</v>
      </c>
      <c r="L3140" t="s">
        <v>16167</v>
      </c>
      <c r="M3140" s="1">
        <v>0.46458333333333335</v>
      </c>
      <c r="N3140" t="s">
        <v>33</v>
      </c>
      <c r="O3140" t="s">
        <v>33</v>
      </c>
      <c r="P3140" s="5">
        <v>12.88681712962963</v>
      </c>
      <c r="Q3140" s="2">
        <v>8.9351851851851849E-3</v>
      </c>
      <c r="R3140">
        <v>100</v>
      </c>
      <c r="S3140" s="3">
        <v>45876.375</v>
      </c>
      <c r="T3140" t="s">
        <v>54</v>
      </c>
      <c r="U3140" t="s">
        <v>5628</v>
      </c>
      <c r="V3140" s="3">
        <v>45871.490972222222</v>
      </c>
      <c r="W3140" t="s">
        <v>389</v>
      </c>
      <c r="Y3140" s="4">
        <v>45876</v>
      </c>
      <c r="Z3140" s="2">
        <v>0.81263888888888891</v>
      </c>
    </row>
    <row r="3141" spans="1:26" x14ac:dyDescent="0.3">
      <c r="A3141">
        <v>131470</v>
      </c>
      <c r="B3141" t="s">
        <v>1979</v>
      </c>
      <c r="C3141" t="s">
        <v>27</v>
      </c>
      <c r="D3141" t="s">
        <v>547</v>
      </c>
      <c r="E3141" t="s">
        <v>76</v>
      </c>
      <c r="F3141">
        <v>9119945669</v>
      </c>
      <c r="G3141" t="s">
        <v>43</v>
      </c>
      <c r="H3141">
        <v>7283</v>
      </c>
      <c r="I3141" t="s">
        <v>14671</v>
      </c>
      <c r="J3141" t="s">
        <v>31</v>
      </c>
      <c r="K3141" t="s">
        <v>32</v>
      </c>
      <c r="L3141" t="s">
        <v>16168</v>
      </c>
      <c r="M3141" s="1">
        <v>0.4548611111111111</v>
      </c>
      <c r="N3141" t="s">
        <v>33</v>
      </c>
      <c r="O3141" t="s">
        <v>33</v>
      </c>
      <c r="P3141" s="2">
        <v>8.4837962962962962E-2</v>
      </c>
      <c r="Q3141" s="2">
        <v>4.6296296296296294E-5</v>
      </c>
      <c r="R3141">
        <v>100</v>
      </c>
      <c r="S3141" s="3">
        <v>45876.375</v>
      </c>
      <c r="T3141" t="s">
        <v>54</v>
      </c>
      <c r="U3141" t="s">
        <v>14671</v>
      </c>
      <c r="V3141" s="3">
        <v>45871.642361111109</v>
      </c>
      <c r="W3141" t="s">
        <v>2001</v>
      </c>
      <c r="Y3141" s="4">
        <v>45876</v>
      </c>
      <c r="Z3141" s="2">
        <v>0.81263888888888891</v>
      </c>
    </row>
    <row r="3142" spans="1:26" x14ac:dyDescent="0.3">
      <c r="A3142">
        <v>26394</v>
      </c>
      <c r="B3142" t="s">
        <v>235</v>
      </c>
      <c r="C3142" t="s">
        <v>27</v>
      </c>
      <c r="D3142" t="s">
        <v>200</v>
      </c>
      <c r="E3142" t="s">
        <v>42</v>
      </c>
      <c r="F3142">
        <v>6263220464</v>
      </c>
      <c r="G3142" t="s">
        <v>43</v>
      </c>
      <c r="H3142">
        <v>1746</v>
      </c>
      <c r="I3142" t="s">
        <v>8552</v>
      </c>
      <c r="J3142" t="s">
        <v>31</v>
      </c>
      <c r="K3142" t="s">
        <v>39</v>
      </c>
      <c r="O3142" t="s">
        <v>33</v>
      </c>
      <c r="S3142" s="3">
        <v>45876.375</v>
      </c>
      <c r="T3142" t="s">
        <v>54</v>
      </c>
      <c r="U3142" t="s">
        <v>8552</v>
      </c>
      <c r="V3142" s="3">
        <v>45871.571527777778</v>
      </c>
      <c r="W3142" t="s">
        <v>236</v>
      </c>
      <c r="Y3142" s="4">
        <v>45876</v>
      </c>
      <c r="Z3142" s="2">
        <v>0.81263888888888891</v>
      </c>
    </row>
    <row r="3143" spans="1:26" x14ac:dyDescent="0.3">
      <c r="A3143">
        <v>132259</v>
      </c>
      <c r="B3143" t="s">
        <v>551</v>
      </c>
      <c r="C3143" t="s">
        <v>27</v>
      </c>
      <c r="D3143" t="s">
        <v>78</v>
      </c>
      <c r="E3143" t="s">
        <v>42</v>
      </c>
      <c r="F3143">
        <v>9301629291</v>
      </c>
      <c r="G3143" t="s">
        <v>43</v>
      </c>
      <c r="H3143">
        <v>7417</v>
      </c>
      <c r="I3143" t="s">
        <v>13206</v>
      </c>
      <c r="J3143" t="s">
        <v>31</v>
      </c>
      <c r="K3143" t="s">
        <v>32</v>
      </c>
      <c r="L3143" t="s">
        <v>16166</v>
      </c>
      <c r="M3143" s="1">
        <v>0.45555555555555555</v>
      </c>
      <c r="N3143" t="s">
        <v>33</v>
      </c>
      <c r="O3143" t="s">
        <v>33</v>
      </c>
      <c r="P3143" s="2">
        <v>5.5555555555555556E-4</v>
      </c>
      <c r="Q3143" s="2">
        <v>3.8194444444444446E-4</v>
      </c>
      <c r="R3143">
        <v>100</v>
      </c>
      <c r="S3143" s="3">
        <v>45876.375</v>
      </c>
      <c r="T3143" t="s">
        <v>54</v>
      </c>
      <c r="U3143" t="s">
        <v>13206</v>
      </c>
      <c r="V3143" s="3">
        <v>45871.64166666667</v>
      </c>
      <c r="W3143" t="s">
        <v>1329</v>
      </c>
      <c r="Y3143" s="4">
        <v>45876</v>
      </c>
      <c r="Z3143" s="2">
        <v>0.81263888888888891</v>
      </c>
    </row>
    <row r="3144" spans="1:26" x14ac:dyDescent="0.3">
      <c r="A3144">
        <v>135545</v>
      </c>
      <c r="B3144" t="s">
        <v>1031</v>
      </c>
      <c r="C3144" t="s">
        <v>27</v>
      </c>
      <c r="D3144" t="s">
        <v>75</v>
      </c>
      <c r="E3144" t="s">
        <v>76</v>
      </c>
      <c r="F3144">
        <v>7970117097</v>
      </c>
      <c r="G3144" t="s">
        <v>43</v>
      </c>
      <c r="H3144">
        <v>7092</v>
      </c>
      <c r="I3144" t="s">
        <v>14001</v>
      </c>
      <c r="J3144" t="s">
        <v>31</v>
      </c>
      <c r="K3144" t="s">
        <v>39</v>
      </c>
      <c r="O3144" t="s">
        <v>33</v>
      </c>
      <c r="S3144" s="3">
        <v>45876.375</v>
      </c>
      <c r="T3144" t="s">
        <v>54</v>
      </c>
      <c r="U3144" t="s">
        <v>14001</v>
      </c>
      <c r="V3144" s="3">
        <v>45871.64166666667</v>
      </c>
      <c r="W3144" t="s">
        <v>1032</v>
      </c>
      <c r="Y3144" s="4">
        <v>45876</v>
      </c>
      <c r="Z3144" s="2">
        <v>0.81263888888888891</v>
      </c>
    </row>
    <row r="3145" spans="1:26" x14ac:dyDescent="0.3">
      <c r="A3145">
        <v>134647</v>
      </c>
      <c r="B3145" t="s">
        <v>489</v>
      </c>
      <c r="C3145" t="s">
        <v>27</v>
      </c>
      <c r="D3145" t="s">
        <v>51</v>
      </c>
      <c r="E3145" t="s">
        <v>52</v>
      </c>
      <c r="F3145">
        <v>9747949170</v>
      </c>
      <c r="G3145" t="s">
        <v>53</v>
      </c>
      <c r="H3145">
        <v>7027</v>
      </c>
      <c r="I3145" t="s">
        <v>4735</v>
      </c>
      <c r="J3145" t="s">
        <v>31</v>
      </c>
      <c r="K3145" t="s">
        <v>32</v>
      </c>
      <c r="L3145" t="s">
        <v>16169</v>
      </c>
      <c r="M3145" s="1">
        <v>0.4548611111111111</v>
      </c>
      <c r="N3145" t="s">
        <v>33</v>
      </c>
      <c r="O3145" t="s">
        <v>33</v>
      </c>
      <c r="P3145" s="2">
        <v>2.2060185185185186E-2</v>
      </c>
      <c r="Q3145" s="2">
        <v>1.8518518518518518E-4</v>
      </c>
      <c r="R3145">
        <v>100</v>
      </c>
      <c r="S3145" s="3">
        <v>45876.375</v>
      </c>
      <c r="T3145" t="s">
        <v>54</v>
      </c>
      <c r="U3145" t="s">
        <v>4735</v>
      </c>
      <c r="V3145" s="3">
        <v>45871.490277777775</v>
      </c>
      <c r="W3145" t="s">
        <v>1090</v>
      </c>
      <c r="Y3145" s="4">
        <v>45876</v>
      </c>
      <c r="Z3145" s="2">
        <v>0.81263888888888891</v>
      </c>
    </row>
    <row r="3146" spans="1:26" x14ac:dyDescent="0.3">
      <c r="A3146">
        <v>26394</v>
      </c>
      <c r="B3146" t="s">
        <v>235</v>
      </c>
      <c r="C3146" t="s">
        <v>27</v>
      </c>
      <c r="D3146" t="s">
        <v>200</v>
      </c>
      <c r="E3146" t="s">
        <v>42</v>
      </c>
      <c r="F3146">
        <v>6263220464</v>
      </c>
      <c r="G3146" t="s">
        <v>43</v>
      </c>
      <c r="H3146">
        <v>1746</v>
      </c>
      <c r="I3146" t="s">
        <v>8561</v>
      </c>
      <c r="J3146" t="s">
        <v>31</v>
      </c>
      <c r="K3146" t="s">
        <v>39</v>
      </c>
      <c r="O3146" t="s">
        <v>33</v>
      </c>
      <c r="S3146" s="3">
        <v>45876.375</v>
      </c>
      <c r="T3146" t="s">
        <v>54</v>
      </c>
      <c r="U3146" t="s">
        <v>8561</v>
      </c>
      <c r="V3146" s="3">
        <v>45871.571527777778</v>
      </c>
      <c r="W3146" t="s">
        <v>236</v>
      </c>
      <c r="Y3146" s="4">
        <v>45876</v>
      </c>
      <c r="Z3146" s="2">
        <v>0.81263888888888891</v>
      </c>
    </row>
    <row r="3147" spans="1:26" x14ac:dyDescent="0.3">
      <c r="A3147">
        <v>133848</v>
      </c>
      <c r="B3147" t="s">
        <v>265</v>
      </c>
      <c r="C3147" t="s">
        <v>27</v>
      </c>
      <c r="D3147" t="s">
        <v>28</v>
      </c>
      <c r="E3147" t="s">
        <v>29</v>
      </c>
      <c r="F3147">
        <v>9922718423</v>
      </c>
      <c r="G3147" t="s">
        <v>30</v>
      </c>
      <c r="H3147">
        <v>7209</v>
      </c>
      <c r="I3147" t="s">
        <v>11511</v>
      </c>
      <c r="J3147" t="s">
        <v>31</v>
      </c>
      <c r="K3147" t="s">
        <v>39</v>
      </c>
      <c r="O3147" t="s">
        <v>33</v>
      </c>
      <c r="S3147" s="3">
        <v>45876.375</v>
      </c>
      <c r="T3147" t="s">
        <v>54</v>
      </c>
      <c r="U3147" t="s">
        <v>11511</v>
      </c>
      <c r="V3147" s="3">
        <v>45871.572916666664</v>
      </c>
      <c r="W3147" t="s">
        <v>1068</v>
      </c>
      <c r="Y3147" s="4">
        <v>45876</v>
      </c>
      <c r="Z3147" s="2">
        <v>0.81263888888888891</v>
      </c>
    </row>
    <row r="3148" spans="1:26" x14ac:dyDescent="0.3">
      <c r="A3148">
        <v>135618</v>
      </c>
      <c r="B3148" t="s">
        <v>1921</v>
      </c>
      <c r="C3148" t="s">
        <v>27</v>
      </c>
      <c r="D3148" t="s">
        <v>41</v>
      </c>
      <c r="E3148" t="s">
        <v>42</v>
      </c>
      <c r="F3148">
        <v>8461975905</v>
      </c>
      <c r="G3148" t="s">
        <v>43</v>
      </c>
      <c r="H3148">
        <v>7365</v>
      </c>
      <c r="I3148" t="s">
        <v>12802</v>
      </c>
      <c r="J3148" t="s">
        <v>31</v>
      </c>
      <c r="K3148" t="s">
        <v>32</v>
      </c>
      <c r="L3148" t="s">
        <v>16165</v>
      </c>
      <c r="M3148" s="1">
        <v>0.45555555555555555</v>
      </c>
      <c r="N3148" t="s">
        <v>33</v>
      </c>
      <c r="O3148" t="s">
        <v>33</v>
      </c>
      <c r="P3148" s="2">
        <v>0.63523148148148145</v>
      </c>
      <c r="Q3148" s="2">
        <v>7.8703703703703705E-4</v>
      </c>
      <c r="R3148">
        <v>100</v>
      </c>
      <c r="S3148" s="3">
        <v>45876.375</v>
      </c>
      <c r="T3148" t="s">
        <v>54</v>
      </c>
      <c r="U3148" t="s">
        <v>12802</v>
      </c>
      <c r="V3148" s="3">
        <v>45871.640972222223</v>
      </c>
      <c r="W3148" t="s">
        <v>2051</v>
      </c>
      <c r="Y3148" s="4">
        <v>45876</v>
      </c>
      <c r="Z3148" s="2">
        <v>0.81263888888888891</v>
      </c>
    </row>
    <row r="3149" spans="1:26" x14ac:dyDescent="0.3">
      <c r="A3149">
        <v>130855</v>
      </c>
      <c r="B3149" t="s">
        <v>527</v>
      </c>
      <c r="C3149" t="s">
        <v>27</v>
      </c>
      <c r="D3149" t="s">
        <v>46</v>
      </c>
      <c r="E3149" t="s">
        <v>38</v>
      </c>
      <c r="F3149">
        <v>9249099473</v>
      </c>
      <c r="G3149" t="s">
        <v>30</v>
      </c>
      <c r="H3149">
        <v>7432</v>
      </c>
      <c r="I3149" t="s">
        <v>13399</v>
      </c>
      <c r="J3149" t="s">
        <v>31</v>
      </c>
      <c r="K3149" t="s">
        <v>32</v>
      </c>
      <c r="L3149" t="s">
        <v>16170</v>
      </c>
      <c r="M3149" s="1">
        <v>0.4548611111111111</v>
      </c>
      <c r="N3149" t="s">
        <v>33</v>
      </c>
      <c r="O3149" t="s">
        <v>33</v>
      </c>
      <c r="P3149" s="2">
        <v>5.6886574074074076E-2</v>
      </c>
      <c r="Q3149" s="2">
        <v>2.3148148148148149E-4</v>
      </c>
      <c r="R3149">
        <v>100</v>
      </c>
      <c r="S3149" s="3">
        <v>45876.375</v>
      </c>
      <c r="T3149" t="s">
        <v>54</v>
      </c>
      <c r="U3149" t="s">
        <v>13399</v>
      </c>
      <c r="V3149" s="3">
        <v>45871.64166666667</v>
      </c>
      <c r="W3149" t="s">
        <v>1800</v>
      </c>
      <c r="Y3149" s="4">
        <v>45876</v>
      </c>
      <c r="Z3149" s="2">
        <v>0.81263888888888891</v>
      </c>
    </row>
    <row r="3150" spans="1:26" x14ac:dyDescent="0.3">
      <c r="A3150">
        <v>134521</v>
      </c>
      <c r="B3150" t="s">
        <v>406</v>
      </c>
      <c r="C3150" t="s">
        <v>27</v>
      </c>
      <c r="D3150" t="s">
        <v>51</v>
      </c>
      <c r="E3150" t="s">
        <v>52</v>
      </c>
      <c r="F3150">
        <v>7994414516</v>
      </c>
      <c r="G3150" t="s">
        <v>53</v>
      </c>
      <c r="H3150">
        <v>7026</v>
      </c>
      <c r="I3150" t="s">
        <v>4613</v>
      </c>
      <c r="J3150" t="s">
        <v>31</v>
      </c>
      <c r="K3150" t="s">
        <v>32</v>
      </c>
      <c r="L3150" t="s">
        <v>16171</v>
      </c>
      <c r="M3150" s="1">
        <v>0.4548611111111111</v>
      </c>
      <c r="N3150" t="s">
        <v>33</v>
      </c>
      <c r="O3150" t="s">
        <v>33</v>
      </c>
      <c r="P3150" s="2">
        <v>9.1435185185185185E-4</v>
      </c>
      <c r="Q3150" s="2">
        <v>4.0509259259259258E-4</v>
      </c>
      <c r="R3150">
        <v>0</v>
      </c>
      <c r="S3150" s="3">
        <v>45876.375</v>
      </c>
      <c r="T3150" t="s">
        <v>54</v>
      </c>
      <c r="U3150" t="s">
        <v>4613</v>
      </c>
      <c r="V3150" s="3">
        <v>45871.490277777775</v>
      </c>
      <c r="W3150" t="s">
        <v>743</v>
      </c>
      <c r="Y3150" s="4">
        <v>45876</v>
      </c>
      <c r="Z3150" s="2">
        <v>0.81263888888888891</v>
      </c>
    </row>
    <row r="3151" spans="1:26" x14ac:dyDescent="0.3">
      <c r="A3151">
        <v>132259</v>
      </c>
      <c r="B3151" t="s">
        <v>551</v>
      </c>
      <c r="C3151" t="s">
        <v>27</v>
      </c>
      <c r="D3151" t="s">
        <v>78</v>
      </c>
      <c r="E3151" t="s">
        <v>42</v>
      </c>
      <c r="F3151">
        <v>9301629291</v>
      </c>
      <c r="G3151" t="s">
        <v>43</v>
      </c>
      <c r="H3151">
        <v>7417</v>
      </c>
      <c r="I3151" t="s">
        <v>13207</v>
      </c>
      <c r="J3151" t="s">
        <v>31</v>
      </c>
      <c r="K3151" t="s">
        <v>32</v>
      </c>
      <c r="L3151" t="s">
        <v>16172</v>
      </c>
      <c r="M3151" s="1">
        <v>0.4548611111111111</v>
      </c>
      <c r="N3151" t="s">
        <v>33</v>
      </c>
      <c r="O3151" t="s">
        <v>33</v>
      </c>
      <c r="P3151" s="2">
        <v>0.17394675925925926</v>
      </c>
      <c r="Q3151" s="2">
        <v>7.1759259259259259E-4</v>
      </c>
      <c r="R3151">
        <v>100</v>
      </c>
      <c r="S3151" s="3">
        <v>45876.375</v>
      </c>
      <c r="T3151" t="s">
        <v>54</v>
      </c>
      <c r="U3151" t="s">
        <v>13207</v>
      </c>
      <c r="V3151" s="3">
        <v>45871.64166666667</v>
      </c>
      <c r="W3151" t="s">
        <v>1329</v>
      </c>
      <c r="Y3151" s="4">
        <v>45876</v>
      </c>
      <c r="Z3151" s="2">
        <v>0.81263888888888891</v>
      </c>
    </row>
    <row r="3152" spans="1:26" x14ac:dyDescent="0.3">
      <c r="A3152">
        <v>27284</v>
      </c>
      <c r="B3152" t="s">
        <v>208</v>
      </c>
      <c r="C3152" t="s">
        <v>187</v>
      </c>
      <c r="D3152" t="s">
        <v>51</v>
      </c>
      <c r="E3152" t="s">
        <v>52</v>
      </c>
      <c r="F3152">
        <v>9526452263</v>
      </c>
      <c r="G3152" t="s">
        <v>53</v>
      </c>
      <c r="H3152">
        <v>7022</v>
      </c>
      <c r="I3152" t="s">
        <v>4372</v>
      </c>
      <c r="J3152" t="s">
        <v>31</v>
      </c>
      <c r="K3152" t="s">
        <v>32</v>
      </c>
      <c r="L3152" t="s">
        <v>16173</v>
      </c>
      <c r="M3152" s="1">
        <v>0.45416666666666666</v>
      </c>
      <c r="N3152" t="s">
        <v>33</v>
      </c>
      <c r="O3152" t="s">
        <v>33</v>
      </c>
      <c r="P3152" s="2">
        <v>0.76828703703703705</v>
      </c>
      <c r="Q3152" s="2">
        <v>1.5046296296296297E-4</v>
      </c>
      <c r="R3152">
        <v>100</v>
      </c>
      <c r="S3152" s="3">
        <v>45876.375</v>
      </c>
      <c r="T3152" t="s">
        <v>54</v>
      </c>
      <c r="U3152" t="s">
        <v>4372</v>
      </c>
      <c r="V3152" s="3">
        <v>45871.490277777775</v>
      </c>
      <c r="W3152" t="s">
        <v>974</v>
      </c>
      <c r="Y3152" s="4">
        <v>45876</v>
      </c>
      <c r="Z3152" s="2">
        <v>0.81263888888888891</v>
      </c>
    </row>
    <row r="3153" spans="1:26" x14ac:dyDescent="0.3">
      <c r="A3153">
        <v>29303</v>
      </c>
      <c r="B3153" t="s">
        <v>1283</v>
      </c>
      <c r="C3153" t="s">
        <v>27</v>
      </c>
      <c r="D3153" t="s">
        <v>42</v>
      </c>
      <c r="E3153" t="s">
        <v>42</v>
      </c>
      <c r="F3153">
        <v>8714686655</v>
      </c>
      <c r="G3153" t="s">
        <v>43</v>
      </c>
      <c r="H3153">
        <v>7106</v>
      </c>
      <c r="I3153" t="s">
        <v>9891</v>
      </c>
      <c r="J3153" t="s">
        <v>31</v>
      </c>
      <c r="K3153" t="s">
        <v>32</v>
      </c>
      <c r="L3153" t="s">
        <v>16174</v>
      </c>
      <c r="M3153" s="1">
        <v>0.45416666666666666</v>
      </c>
      <c r="N3153" t="s">
        <v>33</v>
      </c>
      <c r="O3153" t="s">
        <v>33</v>
      </c>
      <c r="P3153" s="2">
        <v>7.4409722222222224E-2</v>
      </c>
      <c r="Q3153" s="2">
        <v>2.5462962962962961E-4</v>
      </c>
      <c r="R3153">
        <v>100</v>
      </c>
      <c r="S3153" s="3">
        <v>45876.375</v>
      </c>
      <c r="T3153" t="s">
        <v>54</v>
      </c>
      <c r="U3153" t="s">
        <v>9891</v>
      </c>
      <c r="V3153" s="3">
        <v>45871.572222222225</v>
      </c>
      <c r="W3153" t="s">
        <v>1284</v>
      </c>
      <c r="Y3153" s="4">
        <v>45876</v>
      </c>
      <c r="Z3153" s="2">
        <v>0.81263888888888891</v>
      </c>
    </row>
    <row r="3154" spans="1:26" x14ac:dyDescent="0.3">
      <c r="A3154">
        <v>134276</v>
      </c>
      <c r="B3154" t="s">
        <v>208</v>
      </c>
      <c r="C3154" t="s">
        <v>27</v>
      </c>
      <c r="D3154" t="s">
        <v>51</v>
      </c>
      <c r="E3154" t="s">
        <v>52</v>
      </c>
      <c r="F3154">
        <v>7907897392</v>
      </c>
      <c r="G3154" t="s">
        <v>53</v>
      </c>
      <c r="H3154">
        <v>7022</v>
      </c>
      <c r="I3154" t="s">
        <v>4387</v>
      </c>
      <c r="J3154" t="s">
        <v>31</v>
      </c>
      <c r="K3154" t="s">
        <v>32</v>
      </c>
      <c r="L3154" t="s">
        <v>16175</v>
      </c>
      <c r="M3154" s="1">
        <v>0.45416666666666666</v>
      </c>
      <c r="N3154" t="s">
        <v>33</v>
      </c>
      <c r="O3154" t="s">
        <v>33</v>
      </c>
      <c r="P3154" s="5">
        <v>21.735925925925926</v>
      </c>
      <c r="Q3154" s="2">
        <v>4.1666666666666669E-4</v>
      </c>
      <c r="R3154">
        <v>60</v>
      </c>
      <c r="S3154" s="3">
        <v>45876.375</v>
      </c>
      <c r="T3154" t="s">
        <v>54</v>
      </c>
      <c r="U3154" t="s">
        <v>4387</v>
      </c>
      <c r="V3154" s="3">
        <v>45871.490277777775</v>
      </c>
      <c r="W3154" t="s">
        <v>402</v>
      </c>
      <c r="Y3154" s="4">
        <v>45876</v>
      </c>
      <c r="Z3154" s="2">
        <v>0.81263888888888891</v>
      </c>
    </row>
    <row r="3155" spans="1:26" x14ac:dyDescent="0.3">
      <c r="A3155">
        <v>134645</v>
      </c>
      <c r="B3155" t="s">
        <v>409</v>
      </c>
      <c r="C3155" t="s">
        <v>27</v>
      </c>
      <c r="D3155" t="s">
        <v>315</v>
      </c>
      <c r="E3155" t="s">
        <v>52</v>
      </c>
      <c r="F3155">
        <v>9995210215</v>
      </c>
      <c r="G3155" t="s">
        <v>53</v>
      </c>
      <c r="H3155">
        <v>7037</v>
      </c>
      <c r="I3155" t="s">
        <v>4958</v>
      </c>
      <c r="J3155" t="s">
        <v>31</v>
      </c>
      <c r="K3155" t="s">
        <v>32</v>
      </c>
      <c r="L3155" t="s">
        <v>16176</v>
      </c>
      <c r="M3155" s="1">
        <v>0.45416666666666666</v>
      </c>
      <c r="N3155" t="s">
        <v>33</v>
      </c>
      <c r="O3155" t="s">
        <v>33</v>
      </c>
      <c r="P3155" s="2">
        <v>0.71836805555555561</v>
      </c>
      <c r="Q3155" s="2">
        <v>4.6296296296296298E-4</v>
      </c>
      <c r="R3155">
        <v>0</v>
      </c>
      <c r="S3155" s="3">
        <v>45876.375</v>
      </c>
      <c r="T3155" t="s">
        <v>54</v>
      </c>
      <c r="U3155" t="s">
        <v>4958</v>
      </c>
      <c r="V3155" s="3">
        <v>45871.490277777775</v>
      </c>
      <c r="W3155" t="s">
        <v>744</v>
      </c>
      <c r="Y3155" s="4">
        <v>45876</v>
      </c>
      <c r="Z3155" s="2">
        <v>0.81263888888888891</v>
      </c>
    </row>
    <row r="3156" spans="1:26" x14ac:dyDescent="0.3">
      <c r="A3156">
        <v>133325</v>
      </c>
      <c r="B3156" t="s">
        <v>239</v>
      </c>
      <c r="C3156" t="s">
        <v>58</v>
      </c>
      <c r="D3156" t="s">
        <v>78</v>
      </c>
      <c r="E3156" t="s">
        <v>42</v>
      </c>
      <c r="G3156" t="s">
        <v>43</v>
      </c>
      <c r="H3156">
        <v>7055</v>
      </c>
      <c r="I3156" t="s">
        <v>9516</v>
      </c>
      <c r="J3156" t="s">
        <v>31</v>
      </c>
      <c r="K3156" t="s">
        <v>39</v>
      </c>
      <c r="O3156" t="s">
        <v>33</v>
      </c>
      <c r="S3156" s="3">
        <v>45876.375</v>
      </c>
      <c r="T3156" t="s">
        <v>54</v>
      </c>
      <c r="U3156" t="s">
        <v>9516</v>
      </c>
      <c r="V3156" s="3">
        <v>45871.571527777778</v>
      </c>
      <c r="W3156" t="s">
        <v>871</v>
      </c>
      <c r="Y3156" s="4">
        <v>45876</v>
      </c>
      <c r="Z3156" s="2">
        <v>0.81263888888888891</v>
      </c>
    </row>
    <row r="3157" spans="1:26" x14ac:dyDescent="0.3">
      <c r="A3157">
        <v>133325</v>
      </c>
      <c r="B3157" t="s">
        <v>239</v>
      </c>
      <c r="C3157" t="s">
        <v>58</v>
      </c>
      <c r="D3157" t="s">
        <v>78</v>
      </c>
      <c r="E3157" t="s">
        <v>42</v>
      </c>
      <c r="G3157" t="s">
        <v>43</v>
      </c>
      <c r="H3157">
        <v>7055</v>
      </c>
      <c r="I3157" t="s">
        <v>9520</v>
      </c>
      <c r="J3157" t="s">
        <v>31</v>
      </c>
      <c r="K3157" t="s">
        <v>39</v>
      </c>
      <c r="O3157" t="s">
        <v>33</v>
      </c>
      <c r="S3157" s="3">
        <v>45876.375</v>
      </c>
      <c r="T3157" t="s">
        <v>54</v>
      </c>
      <c r="U3157" t="s">
        <v>9520</v>
      </c>
      <c r="V3157" s="3">
        <v>45871.571527777778</v>
      </c>
      <c r="W3157" t="s">
        <v>871</v>
      </c>
      <c r="Y3157" s="4">
        <v>45876</v>
      </c>
      <c r="Z3157" s="2">
        <v>0.81263888888888891</v>
      </c>
    </row>
    <row r="3158" spans="1:26" x14ac:dyDescent="0.3">
      <c r="A3158">
        <v>21410</v>
      </c>
      <c r="B3158" t="s">
        <v>1689</v>
      </c>
      <c r="C3158" t="s">
        <v>27</v>
      </c>
      <c r="D3158" t="s">
        <v>319</v>
      </c>
      <c r="E3158" t="s">
        <v>60</v>
      </c>
      <c r="F3158">
        <v>8714634367</v>
      </c>
      <c r="G3158" t="s">
        <v>30</v>
      </c>
      <c r="H3158">
        <v>7243</v>
      </c>
      <c r="I3158" t="s">
        <v>11909</v>
      </c>
      <c r="J3158" t="s">
        <v>31</v>
      </c>
      <c r="K3158" t="s">
        <v>32</v>
      </c>
      <c r="L3158" t="s">
        <v>16177</v>
      </c>
      <c r="M3158" s="1">
        <v>0.47083333333333333</v>
      </c>
      <c r="N3158" t="s">
        <v>33</v>
      </c>
      <c r="O3158" t="s">
        <v>33</v>
      </c>
      <c r="P3158" s="2">
        <v>1.7303240740740741E-2</v>
      </c>
      <c r="Q3158" s="2">
        <v>1.7199074074074075E-2</v>
      </c>
      <c r="R3158">
        <v>100</v>
      </c>
      <c r="S3158" s="3">
        <v>45876.375</v>
      </c>
      <c r="T3158" t="s">
        <v>54</v>
      </c>
      <c r="U3158" t="s">
        <v>11909</v>
      </c>
      <c r="V3158" s="3">
        <v>45871.572916666664</v>
      </c>
      <c r="W3158" t="s">
        <v>1690</v>
      </c>
      <c r="Y3158" s="4">
        <v>45876</v>
      </c>
      <c r="Z3158" s="2">
        <v>0.81263888888888891</v>
      </c>
    </row>
    <row r="3159" spans="1:26" x14ac:dyDescent="0.3">
      <c r="A3159">
        <v>134521</v>
      </c>
      <c r="B3159" t="s">
        <v>406</v>
      </c>
      <c r="C3159" t="s">
        <v>27</v>
      </c>
      <c r="D3159" t="s">
        <v>51</v>
      </c>
      <c r="E3159" t="s">
        <v>52</v>
      </c>
      <c r="F3159">
        <v>7994414516</v>
      </c>
      <c r="G3159" t="s">
        <v>53</v>
      </c>
      <c r="H3159">
        <v>7026</v>
      </c>
      <c r="I3159" t="s">
        <v>4598</v>
      </c>
      <c r="J3159" t="s">
        <v>31</v>
      </c>
      <c r="K3159" t="s">
        <v>32</v>
      </c>
      <c r="L3159" t="s">
        <v>16178</v>
      </c>
      <c r="M3159" s="1">
        <v>0.45347222222222222</v>
      </c>
      <c r="N3159" t="s">
        <v>33</v>
      </c>
      <c r="O3159" t="s">
        <v>33</v>
      </c>
      <c r="P3159" s="2">
        <v>5.6712962962962967E-4</v>
      </c>
      <c r="Q3159" s="2">
        <v>2.7777777777777778E-4</v>
      </c>
      <c r="R3159">
        <v>100</v>
      </c>
      <c r="S3159" s="3">
        <v>45876.375</v>
      </c>
      <c r="T3159" t="s">
        <v>54</v>
      </c>
      <c r="U3159" t="s">
        <v>4598</v>
      </c>
      <c r="V3159" s="3">
        <v>45871.490277777775</v>
      </c>
      <c r="W3159" t="s">
        <v>743</v>
      </c>
      <c r="Y3159" s="4">
        <v>45876</v>
      </c>
      <c r="Z3159" s="2">
        <v>0.81263888888888891</v>
      </c>
    </row>
    <row r="3160" spans="1:26" x14ac:dyDescent="0.3">
      <c r="A3160">
        <v>21410</v>
      </c>
      <c r="B3160" t="s">
        <v>1689</v>
      </c>
      <c r="C3160" t="s">
        <v>27</v>
      </c>
      <c r="D3160" t="s">
        <v>319</v>
      </c>
      <c r="E3160" t="s">
        <v>60</v>
      </c>
      <c r="F3160">
        <v>8714634367</v>
      </c>
      <c r="G3160" t="s">
        <v>30</v>
      </c>
      <c r="H3160">
        <v>7243</v>
      </c>
      <c r="I3160" t="s">
        <v>11912</v>
      </c>
      <c r="J3160" t="s">
        <v>31</v>
      </c>
      <c r="K3160" t="s">
        <v>32</v>
      </c>
      <c r="L3160" t="s">
        <v>16179</v>
      </c>
      <c r="M3160" s="1">
        <v>0.45347222222222222</v>
      </c>
      <c r="N3160" t="s">
        <v>33</v>
      </c>
      <c r="O3160" t="s">
        <v>33</v>
      </c>
      <c r="P3160" s="2">
        <v>2.0833333333333335E-4</v>
      </c>
      <c r="Q3160" s="2">
        <v>1.1574074074074075E-4</v>
      </c>
      <c r="R3160">
        <v>100</v>
      </c>
      <c r="S3160" s="3">
        <v>45876.375</v>
      </c>
      <c r="T3160" t="s">
        <v>54</v>
      </c>
      <c r="U3160" t="s">
        <v>11912</v>
      </c>
      <c r="V3160" s="3">
        <v>45871.572916666664</v>
      </c>
      <c r="W3160" t="s">
        <v>1690</v>
      </c>
      <c r="Y3160" s="4">
        <v>45876</v>
      </c>
      <c r="Z3160" s="2">
        <v>0.81263888888888891</v>
      </c>
    </row>
    <row r="3161" spans="1:26" x14ac:dyDescent="0.3">
      <c r="A3161">
        <v>26394</v>
      </c>
      <c r="B3161" t="s">
        <v>235</v>
      </c>
      <c r="C3161" t="s">
        <v>27</v>
      </c>
      <c r="D3161" t="s">
        <v>200</v>
      </c>
      <c r="E3161" t="s">
        <v>42</v>
      </c>
      <c r="F3161">
        <v>6263220464</v>
      </c>
      <c r="G3161" t="s">
        <v>43</v>
      </c>
      <c r="H3161">
        <v>1746</v>
      </c>
      <c r="I3161" t="s">
        <v>8558</v>
      </c>
      <c r="J3161" t="s">
        <v>31</v>
      </c>
      <c r="K3161" t="s">
        <v>39</v>
      </c>
      <c r="O3161" t="s">
        <v>33</v>
      </c>
      <c r="S3161" s="3">
        <v>45876.375</v>
      </c>
      <c r="T3161" t="s">
        <v>54</v>
      </c>
      <c r="U3161" t="s">
        <v>8558</v>
      </c>
      <c r="V3161" s="3">
        <v>45871.571527777778</v>
      </c>
      <c r="W3161" t="s">
        <v>236</v>
      </c>
      <c r="Y3161" s="4">
        <v>45876</v>
      </c>
      <c r="Z3161" s="2">
        <v>0.81263888888888891</v>
      </c>
    </row>
    <row r="3162" spans="1:26" x14ac:dyDescent="0.3">
      <c r="A3162">
        <v>134644</v>
      </c>
      <c r="B3162" t="s">
        <v>361</v>
      </c>
      <c r="C3162" t="s">
        <v>27</v>
      </c>
      <c r="D3162" t="s">
        <v>315</v>
      </c>
      <c r="E3162" t="s">
        <v>52</v>
      </c>
      <c r="F3162">
        <v>9497042579</v>
      </c>
      <c r="G3162" t="s">
        <v>53</v>
      </c>
      <c r="H3162">
        <v>7004</v>
      </c>
      <c r="I3162" t="s">
        <v>3844</v>
      </c>
      <c r="J3162" t="s">
        <v>31</v>
      </c>
      <c r="K3162" t="s">
        <v>32</v>
      </c>
      <c r="L3162" t="s">
        <v>16180</v>
      </c>
      <c r="M3162" s="1">
        <v>0.4548611111111111</v>
      </c>
      <c r="N3162" t="s">
        <v>33</v>
      </c>
      <c r="O3162" t="s">
        <v>33</v>
      </c>
      <c r="P3162" s="2">
        <v>9.1203703703703707E-3</v>
      </c>
      <c r="Q3162" s="2">
        <v>1.9328703703703704E-3</v>
      </c>
      <c r="R3162">
        <v>100</v>
      </c>
      <c r="S3162" s="3">
        <v>45876.375</v>
      </c>
      <c r="T3162" t="s">
        <v>54</v>
      </c>
      <c r="U3162" t="s">
        <v>3844</v>
      </c>
      <c r="V3162" s="3">
        <v>45871.490277777775</v>
      </c>
      <c r="W3162" t="s">
        <v>362</v>
      </c>
      <c r="Y3162" s="4">
        <v>45876</v>
      </c>
      <c r="Z3162" s="2">
        <v>0.81263888888888891</v>
      </c>
    </row>
    <row r="3163" spans="1:26" x14ac:dyDescent="0.3">
      <c r="A3163">
        <v>26394</v>
      </c>
      <c r="B3163" t="s">
        <v>235</v>
      </c>
      <c r="C3163" t="s">
        <v>27</v>
      </c>
      <c r="D3163" t="s">
        <v>200</v>
      </c>
      <c r="E3163" t="s">
        <v>42</v>
      </c>
      <c r="F3163">
        <v>6263220464</v>
      </c>
      <c r="G3163" t="s">
        <v>43</v>
      </c>
      <c r="H3163">
        <v>1746</v>
      </c>
      <c r="I3163" t="s">
        <v>8563</v>
      </c>
      <c r="J3163" t="s">
        <v>31</v>
      </c>
      <c r="K3163" t="s">
        <v>39</v>
      </c>
      <c r="O3163" t="s">
        <v>33</v>
      </c>
      <c r="S3163" s="3">
        <v>45876.375</v>
      </c>
      <c r="T3163" t="s">
        <v>54</v>
      </c>
      <c r="U3163" t="s">
        <v>8563</v>
      </c>
      <c r="V3163" s="3">
        <v>45871.571527777778</v>
      </c>
      <c r="W3163" t="s">
        <v>236</v>
      </c>
      <c r="Y3163" s="4">
        <v>45876</v>
      </c>
      <c r="Z3163" s="2">
        <v>0.81263888888888891</v>
      </c>
    </row>
    <row r="3164" spans="1:26" x14ac:dyDescent="0.3">
      <c r="A3164">
        <v>21410</v>
      </c>
      <c r="B3164" t="s">
        <v>1689</v>
      </c>
      <c r="C3164" t="s">
        <v>27</v>
      </c>
      <c r="D3164" t="s">
        <v>319</v>
      </c>
      <c r="E3164" t="s">
        <v>60</v>
      </c>
      <c r="F3164">
        <v>8714634367</v>
      </c>
      <c r="G3164" t="s">
        <v>30</v>
      </c>
      <c r="H3164">
        <v>7243</v>
      </c>
      <c r="I3164" t="s">
        <v>11918</v>
      </c>
      <c r="J3164" t="s">
        <v>31</v>
      </c>
      <c r="K3164" t="s">
        <v>32</v>
      </c>
      <c r="L3164" t="s">
        <v>16179</v>
      </c>
      <c r="M3164" s="1">
        <v>0.45347222222222222</v>
      </c>
      <c r="N3164" t="s">
        <v>33</v>
      </c>
      <c r="O3164" t="s">
        <v>33</v>
      </c>
      <c r="P3164" s="5">
        <v>14.926550925925927</v>
      </c>
      <c r="Q3164" s="2">
        <v>2.6620370370370372E-4</v>
      </c>
      <c r="R3164">
        <v>100</v>
      </c>
      <c r="S3164" s="3">
        <v>45876.375</v>
      </c>
      <c r="T3164" t="s">
        <v>54</v>
      </c>
      <c r="U3164" t="s">
        <v>11918</v>
      </c>
      <c r="V3164" s="3">
        <v>45871.572916666664</v>
      </c>
      <c r="W3164" t="s">
        <v>1690</v>
      </c>
      <c r="Y3164" s="4">
        <v>45876</v>
      </c>
      <c r="Z3164" s="2">
        <v>0.81263888888888891</v>
      </c>
    </row>
    <row r="3165" spans="1:26" x14ac:dyDescent="0.3">
      <c r="A3165">
        <v>134521</v>
      </c>
      <c r="B3165" t="s">
        <v>406</v>
      </c>
      <c r="C3165" t="s">
        <v>27</v>
      </c>
      <c r="D3165" t="s">
        <v>51</v>
      </c>
      <c r="E3165" t="s">
        <v>52</v>
      </c>
      <c r="F3165">
        <v>7994414516</v>
      </c>
      <c r="G3165" t="s">
        <v>53</v>
      </c>
      <c r="H3165">
        <v>7026</v>
      </c>
      <c r="I3165" t="s">
        <v>4620</v>
      </c>
      <c r="J3165" t="s">
        <v>31</v>
      </c>
      <c r="K3165" t="s">
        <v>32</v>
      </c>
      <c r="L3165" t="s">
        <v>16178</v>
      </c>
      <c r="M3165" s="1">
        <v>0.45277777777777778</v>
      </c>
      <c r="N3165" t="s">
        <v>33</v>
      </c>
      <c r="O3165" t="s">
        <v>33</v>
      </c>
      <c r="P3165" s="2">
        <v>4.9768518518518521E-4</v>
      </c>
      <c r="Q3165" s="2">
        <v>2.0833333333333335E-4</v>
      </c>
      <c r="R3165">
        <v>60</v>
      </c>
      <c r="S3165" s="3">
        <v>45876.375</v>
      </c>
      <c r="T3165" t="s">
        <v>54</v>
      </c>
      <c r="U3165" t="s">
        <v>4620</v>
      </c>
      <c r="V3165" s="3">
        <v>45871.490277777775</v>
      </c>
      <c r="W3165" t="s">
        <v>743</v>
      </c>
      <c r="Y3165" s="4">
        <v>45876</v>
      </c>
      <c r="Z3165" s="2">
        <v>0.81263888888888891</v>
      </c>
    </row>
    <row r="3166" spans="1:26" x14ac:dyDescent="0.3">
      <c r="A3166">
        <v>130573</v>
      </c>
      <c r="B3166" t="s">
        <v>1624</v>
      </c>
      <c r="C3166" t="s">
        <v>27</v>
      </c>
      <c r="D3166" t="s">
        <v>231</v>
      </c>
      <c r="E3166" t="s">
        <v>60</v>
      </c>
      <c r="F3166">
        <v>7038174011</v>
      </c>
      <c r="G3166" t="s">
        <v>30</v>
      </c>
      <c r="H3166">
        <v>7176</v>
      </c>
      <c r="I3166" t="s">
        <v>10977</v>
      </c>
      <c r="J3166" t="s">
        <v>31</v>
      </c>
      <c r="K3166" t="s">
        <v>32</v>
      </c>
      <c r="L3166" t="s">
        <v>16181</v>
      </c>
      <c r="M3166" s="1">
        <v>0.45347222222222222</v>
      </c>
      <c r="N3166" t="s">
        <v>33</v>
      </c>
      <c r="O3166" t="s">
        <v>33</v>
      </c>
      <c r="P3166" s="2">
        <v>1.1550925925925926E-2</v>
      </c>
      <c r="Q3166" s="2">
        <v>8.4490740740740739E-4</v>
      </c>
      <c r="R3166">
        <v>100</v>
      </c>
      <c r="S3166" s="3">
        <v>45876.375</v>
      </c>
      <c r="T3166" t="s">
        <v>54</v>
      </c>
      <c r="U3166" t="s">
        <v>10977</v>
      </c>
      <c r="V3166" s="3">
        <v>45871.572916666664</v>
      </c>
      <c r="W3166" t="s">
        <v>2046</v>
      </c>
      <c r="Y3166" s="4">
        <v>45876</v>
      </c>
      <c r="Z3166" s="2">
        <v>0.81263888888888891</v>
      </c>
    </row>
    <row r="3167" spans="1:26" x14ac:dyDescent="0.3">
      <c r="A3167">
        <v>29137</v>
      </c>
      <c r="B3167" t="s">
        <v>72</v>
      </c>
      <c r="C3167" t="s">
        <v>27</v>
      </c>
      <c r="D3167" t="s">
        <v>73</v>
      </c>
      <c r="E3167" t="s">
        <v>70</v>
      </c>
      <c r="F3167">
        <v>7828108820</v>
      </c>
      <c r="G3167" t="s">
        <v>43</v>
      </c>
      <c r="H3167">
        <v>7000</v>
      </c>
      <c r="I3167" t="s">
        <v>9311</v>
      </c>
      <c r="J3167" t="s">
        <v>31</v>
      </c>
      <c r="K3167" t="s">
        <v>32</v>
      </c>
      <c r="L3167" t="s">
        <v>16182</v>
      </c>
      <c r="M3167" s="1">
        <v>0.45277777777777778</v>
      </c>
      <c r="N3167" t="s">
        <v>33</v>
      </c>
      <c r="O3167" t="s">
        <v>65</v>
      </c>
      <c r="P3167" s="2">
        <v>4.6296296296296298E-4</v>
      </c>
      <c r="Q3167" s="2">
        <v>3.7037037037037035E-4</v>
      </c>
      <c r="R3167">
        <v>100</v>
      </c>
      <c r="S3167" s="3">
        <v>45876.375</v>
      </c>
      <c r="T3167" t="s">
        <v>54</v>
      </c>
      <c r="U3167" t="s">
        <v>9311</v>
      </c>
      <c r="V3167" s="3">
        <v>45871.571527777778</v>
      </c>
      <c r="W3167" t="s">
        <v>224</v>
      </c>
      <c r="Y3167" s="4">
        <v>45876</v>
      </c>
      <c r="Z3167" s="2">
        <v>0.81263888888888891</v>
      </c>
    </row>
    <row r="3168" spans="1:26" x14ac:dyDescent="0.3">
      <c r="A3168">
        <v>133904</v>
      </c>
      <c r="B3168" t="s">
        <v>355</v>
      </c>
      <c r="C3168" t="s">
        <v>27</v>
      </c>
      <c r="D3168" t="s">
        <v>51</v>
      </c>
      <c r="E3168" t="s">
        <v>52</v>
      </c>
      <c r="F3168">
        <v>8921871977</v>
      </c>
      <c r="G3168" t="s">
        <v>53</v>
      </c>
      <c r="H3168">
        <v>7024</v>
      </c>
      <c r="I3168" t="s">
        <v>4465</v>
      </c>
      <c r="J3168" t="s">
        <v>31</v>
      </c>
      <c r="K3168" t="s">
        <v>32</v>
      </c>
      <c r="L3168" t="s">
        <v>16183</v>
      </c>
      <c r="M3168" s="1">
        <v>0.45277777777777778</v>
      </c>
      <c r="N3168" t="s">
        <v>33</v>
      </c>
      <c r="O3168" t="s">
        <v>33</v>
      </c>
      <c r="P3168" s="2">
        <v>1.1574074074074075E-4</v>
      </c>
      <c r="Q3168" s="2">
        <v>4.6296296296296294E-5</v>
      </c>
      <c r="R3168">
        <v>0</v>
      </c>
      <c r="S3168" s="3">
        <v>45876.375</v>
      </c>
      <c r="T3168" t="s">
        <v>54</v>
      </c>
      <c r="U3168" t="s">
        <v>4465</v>
      </c>
      <c r="V3168" s="3">
        <v>45871.490277777775</v>
      </c>
      <c r="W3168" t="s">
        <v>1109</v>
      </c>
      <c r="Y3168" s="4">
        <v>45876</v>
      </c>
      <c r="Z3168" s="2">
        <v>0.81263888888888891</v>
      </c>
    </row>
    <row r="3169" spans="1:26" x14ac:dyDescent="0.3">
      <c r="A3169">
        <v>22909</v>
      </c>
      <c r="B3169" t="s">
        <v>128</v>
      </c>
      <c r="C3169" t="s">
        <v>27</v>
      </c>
      <c r="D3169" t="s">
        <v>129</v>
      </c>
      <c r="E3169" t="s">
        <v>42</v>
      </c>
      <c r="F3169">
        <v>8714638042</v>
      </c>
      <c r="G3169" t="s">
        <v>43</v>
      </c>
      <c r="H3169">
        <v>7266</v>
      </c>
      <c r="I3169" t="s">
        <v>12357</v>
      </c>
      <c r="J3169" t="s">
        <v>31</v>
      </c>
      <c r="K3169" t="s">
        <v>32</v>
      </c>
      <c r="L3169" t="s">
        <v>16184</v>
      </c>
      <c r="M3169" s="1">
        <v>0.45277777777777778</v>
      </c>
      <c r="N3169" t="s">
        <v>33</v>
      </c>
      <c r="O3169" t="s">
        <v>33</v>
      </c>
      <c r="P3169" s="2">
        <v>1.7592592592592594E-2</v>
      </c>
      <c r="Q3169" s="2">
        <v>1.5046296296296297E-4</v>
      </c>
      <c r="R3169">
        <v>100</v>
      </c>
      <c r="S3169" s="3">
        <v>45876.375</v>
      </c>
      <c r="T3169" t="s">
        <v>54</v>
      </c>
      <c r="U3169" t="s">
        <v>12357</v>
      </c>
      <c r="V3169" s="3">
        <v>45871.640972222223</v>
      </c>
      <c r="W3169" t="s">
        <v>1330</v>
      </c>
      <c r="Y3169" s="4">
        <v>45876</v>
      </c>
      <c r="Z3169" s="2">
        <v>0.81263888888888891</v>
      </c>
    </row>
    <row r="3170" spans="1:26" x14ac:dyDescent="0.3">
      <c r="A3170">
        <v>134521</v>
      </c>
      <c r="B3170" t="s">
        <v>406</v>
      </c>
      <c r="C3170" t="s">
        <v>27</v>
      </c>
      <c r="D3170" t="s">
        <v>51</v>
      </c>
      <c r="E3170" t="s">
        <v>52</v>
      </c>
      <c r="F3170">
        <v>7994414516</v>
      </c>
      <c r="G3170" t="s">
        <v>53</v>
      </c>
      <c r="H3170">
        <v>7026</v>
      </c>
      <c r="I3170" t="s">
        <v>4669</v>
      </c>
      <c r="J3170" t="s">
        <v>31</v>
      </c>
      <c r="K3170" t="s">
        <v>32</v>
      </c>
      <c r="L3170" t="s">
        <v>16185</v>
      </c>
      <c r="M3170" s="1">
        <v>0.45277777777777778</v>
      </c>
      <c r="N3170" t="s">
        <v>33</v>
      </c>
      <c r="O3170" t="s">
        <v>33</v>
      </c>
      <c r="P3170" s="2">
        <v>5.3124999999999999E-2</v>
      </c>
      <c r="Q3170" s="2">
        <v>1.5046296296296297E-4</v>
      </c>
      <c r="R3170">
        <v>80</v>
      </c>
      <c r="S3170" s="3">
        <v>45876.375</v>
      </c>
      <c r="T3170" t="s">
        <v>54</v>
      </c>
      <c r="U3170" t="s">
        <v>4669</v>
      </c>
      <c r="V3170" s="3">
        <v>45871.490277777775</v>
      </c>
      <c r="W3170" t="s">
        <v>743</v>
      </c>
      <c r="Y3170" s="4">
        <v>45876</v>
      </c>
      <c r="Z3170" s="2">
        <v>0.81263888888888891</v>
      </c>
    </row>
    <row r="3171" spans="1:26" x14ac:dyDescent="0.3">
      <c r="A3171">
        <v>134029</v>
      </c>
      <c r="B3171" t="s">
        <v>407</v>
      </c>
      <c r="C3171" t="s">
        <v>27</v>
      </c>
      <c r="D3171" t="s">
        <v>51</v>
      </c>
      <c r="E3171" t="s">
        <v>52</v>
      </c>
      <c r="F3171">
        <v>9061511542</v>
      </c>
      <c r="G3171" t="s">
        <v>53</v>
      </c>
      <c r="H3171">
        <v>7028</v>
      </c>
      <c r="I3171" t="s">
        <v>4888</v>
      </c>
      <c r="J3171" t="s">
        <v>31</v>
      </c>
      <c r="K3171" t="s">
        <v>32</v>
      </c>
      <c r="L3171" t="s">
        <v>16186</v>
      </c>
      <c r="M3171" s="1">
        <v>0.45347222222222222</v>
      </c>
      <c r="N3171" t="s">
        <v>33</v>
      </c>
      <c r="O3171" t="s">
        <v>33</v>
      </c>
      <c r="P3171" s="2">
        <v>1.1805555555555556E-3</v>
      </c>
      <c r="Q3171" s="2">
        <v>8.564814814814815E-4</v>
      </c>
      <c r="R3171">
        <v>0</v>
      </c>
      <c r="S3171" s="3">
        <v>45876.375</v>
      </c>
      <c r="T3171" t="s">
        <v>54</v>
      </c>
      <c r="U3171" t="s">
        <v>4888</v>
      </c>
      <c r="V3171" s="3">
        <v>45871.490277777775</v>
      </c>
      <c r="W3171" t="s">
        <v>573</v>
      </c>
      <c r="Y3171" s="4">
        <v>45876</v>
      </c>
      <c r="Z3171" s="2">
        <v>0.81263888888888891</v>
      </c>
    </row>
    <row r="3172" spans="1:26" x14ac:dyDescent="0.3">
      <c r="A3172">
        <v>133810</v>
      </c>
      <c r="B3172" t="s">
        <v>163</v>
      </c>
      <c r="C3172" t="s">
        <v>27</v>
      </c>
      <c r="D3172" t="s">
        <v>78</v>
      </c>
      <c r="E3172" t="s">
        <v>42</v>
      </c>
      <c r="F3172">
        <v>7909970872</v>
      </c>
      <c r="G3172" t="s">
        <v>43</v>
      </c>
      <c r="H3172">
        <v>1762</v>
      </c>
      <c r="I3172" t="s">
        <v>8960</v>
      </c>
      <c r="J3172" t="s">
        <v>31</v>
      </c>
      <c r="K3172" t="s">
        <v>32</v>
      </c>
      <c r="L3172" t="s">
        <v>16187</v>
      </c>
      <c r="M3172" s="1">
        <v>0.45347222222222222</v>
      </c>
      <c r="N3172" t="s">
        <v>33</v>
      </c>
      <c r="O3172" t="s">
        <v>33</v>
      </c>
      <c r="P3172" s="2">
        <v>8.6805555555555551E-4</v>
      </c>
      <c r="Q3172" s="2">
        <v>8.1018518518518516E-4</v>
      </c>
      <c r="R3172">
        <v>100</v>
      </c>
      <c r="S3172" s="3">
        <v>45876.375</v>
      </c>
      <c r="T3172" t="s">
        <v>54</v>
      </c>
      <c r="U3172" t="s">
        <v>8960</v>
      </c>
      <c r="V3172" s="3">
        <v>45871.571527777778</v>
      </c>
      <c r="W3172" t="s">
        <v>1116</v>
      </c>
      <c r="Y3172" s="4">
        <v>45876</v>
      </c>
      <c r="Z3172" s="2">
        <v>0.81263888888888891</v>
      </c>
    </row>
    <row r="3173" spans="1:26" x14ac:dyDescent="0.3">
      <c r="A3173">
        <v>29137</v>
      </c>
      <c r="B3173" t="s">
        <v>72</v>
      </c>
      <c r="C3173" t="s">
        <v>27</v>
      </c>
      <c r="D3173" t="s">
        <v>73</v>
      </c>
      <c r="E3173" t="s">
        <v>70</v>
      </c>
      <c r="F3173">
        <v>7828108820</v>
      </c>
      <c r="G3173" t="s">
        <v>43</v>
      </c>
      <c r="H3173">
        <v>7000</v>
      </c>
      <c r="I3173" t="s">
        <v>9314</v>
      </c>
      <c r="J3173" t="s">
        <v>31</v>
      </c>
      <c r="K3173" t="s">
        <v>32</v>
      </c>
      <c r="L3173" t="s">
        <v>16188</v>
      </c>
      <c r="M3173" s="1">
        <v>0.45277777777777778</v>
      </c>
      <c r="N3173" t="s">
        <v>33</v>
      </c>
      <c r="O3173" t="s">
        <v>65</v>
      </c>
      <c r="P3173" s="2">
        <v>0.94041666666666668</v>
      </c>
      <c r="Q3173" s="2">
        <v>3.0092592592592595E-4</v>
      </c>
      <c r="R3173">
        <v>100</v>
      </c>
      <c r="S3173" s="3">
        <v>45876.375</v>
      </c>
      <c r="T3173" t="s">
        <v>54</v>
      </c>
      <c r="U3173" t="s">
        <v>9314</v>
      </c>
      <c r="V3173" s="3">
        <v>45871.571527777778</v>
      </c>
      <c r="W3173" t="s">
        <v>224</v>
      </c>
      <c r="Y3173" s="4">
        <v>45876</v>
      </c>
      <c r="Z3173" s="2">
        <v>0.81263888888888891</v>
      </c>
    </row>
    <row r="3174" spans="1:26" x14ac:dyDescent="0.3">
      <c r="A3174">
        <v>133904</v>
      </c>
      <c r="B3174" t="s">
        <v>355</v>
      </c>
      <c r="C3174" t="s">
        <v>27</v>
      </c>
      <c r="D3174" t="s">
        <v>51</v>
      </c>
      <c r="E3174" t="s">
        <v>52</v>
      </c>
      <c r="F3174">
        <v>8921871977</v>
      </c>
      <c r="G3174" t="s">
        <v>53</v>
      </c>
      <c r="H3174">
        <v>7024</v>
      </c>
      <c r="I3174" t="s">
        <v>4468</v>
      </c>
      <c r="J3174" t="s">
        <v>31</v>
      </c>
      <c r="K3174" t="s">
        <v>32</v>
      </c>
      <c r="L3174" t="s">
        <v>16189</v>
      </c>
      <c r="M3174" s="1">
        <v>0.45208333333333334</v>
      </c>
      <c r="N3174" t="s">
        <v>33</v>
      </c>
      <c r="O3174" t="s">
        <v>33</v>
      </c>
      <c r="P3174" s="5">
        <v>1.7325462962962963</v>
      </c>
      <c r="Q3174" s="2">
        <v>2.7777777777777778E-4</v>
      </c>
      <c r="R3174">
        <v>0</v>
      </c>
      <c r="S3174" s="3">
        <v>45876.375</v>
      </c>
      <c r="T3174" t="s">
        <v>54</v>
      </c>
      <c r="U3174" t="s">
        <v>4468</v>
      </c>
      <c r="V3174" s="3">
        <v>45871.490277777775</v>
      </c>
      <c r="W3174" t="s">
        <v>1109</v>
      </c>
      <c r="Y3174" s="4">
        <v>45876</v>
      </c>
      <c r="Z3174" s="2">
        <v>0.81263888888888891</v>
      </c>
    </row>
    <row r="3175" spans="1:26" x14ac:dyDescent="0.3">
      <c r="A3175">
        <v>131820</v>
      </c>
      <c r="B3175" t="s">
        <v>278</v>
      </c>
      <c r="C3175" t="s">
        <v>27</v>
      </c>
      <c r="D3175" t="s">
        <v>83</v>
      </c>
      <c r="E3175" t="s">
        <v>84</v>
      </c>
      <c r="F3175">
        <v>9385645370</v>
      </c>
      <c r="G3175" t="s">
        <v>53</v>
      </c>
      <c r="H3175">
        <v>7006</v>
      </c>
      <c r="I3175" t="s">
        <v>5260</v>
      </c>
      <c r="J3175" t="s">
        <v>31</v>
      </c>
      <c r="K3175" t="s">
        <v>32</v>
      </c>
      <c r="L3175" t="s">
        <v>16190</v>
      </c>
      <c r="M3175" s="1">
        <v>0.45208333333333334</v>
      </c>
      <c r="N3175" t="s">
        <v>33</v>
      </c>
      <c r="O3175" t="s">
        <v>33</v>
      </c>
      <c r="P3175" s="2">
        <v>7.8703703703703705E-4</v>
      </c>
      <c r="Q3175" s="2">
        <v>3.7037037037037035E-4</v>
      </c>
      <c r="R3175">
        <v>100</v>
      </c>
      <c r="S3175" s="3">
        <v>45876.375</v>
      </c>
      <c r="T3175" t="s">
        <v>54</v>
      </c>
      <c r="U3175" t="s">
        <v>5260</v>
      </c>
      <c r="V3175" s="3">
        <v>45871.490972222222</v>
      </c>
      <c r="W3175" t="s">
        <v>569</v>
      </c>
      <c r="Y3175" s="4">
        <v>45876</v>
      </c>
      <c r="Z3175" s="2">
        <v>0.81263888888888891</v>
      </c>
    </row>
    <row r="3176" spans="1:26" x14ac:dyDescent="0.3">
      <c r="A3176">
        <v>19650</v>
      </c>
      <c r="B3176" t="s">
        <v>204</v>
      </c>
      <c r="C3176" t="s">
        <v>27</v>
      </c>
      <c r="D3176" t="s">
        <v>41</v>
      </c>
      <c r="E3176" t="s">
        <v>42</v>
      </c>
      <c r="F3176">
        <v>8714623821</v>
      </c>
      <c r="G3176" t="s">
        <v>43</v>
      </c>
      <c r="H3176">
        <v>7043</v>
      </c>
      <c r="I3176" t="s">
        <v>9455</v>
      </c>
      <c r="J3176" t="s">
        <v>31</v>
      </c>
      <c r="K3176" t="s">
        <v>32</v>
      </c>
      <c r="L3176" t="s">
        <v>16191</v>
      </c>
      <c r="M3176" s="1">
        <v>0.45208333333333334</v>
      </c>
      <c r="N3176" t="s">
        <v>33</v>
      </c>
      <c r="O3176" t="s">
        <v>33</v>
      </c>
      <c r="P3176" s="2">
        <v>3.453703703703704E-2</v>
      </c>
      <c r="Q3176" s="2">
        <v>2.3148148148148149E-4</v>
      </c>
      <c r="R3176">
        <v>100</v>
      </c>
      <c r="S3176" s="3">
        <v>45876.375</v>
      </c>
      <c r="T3176" t="s">
        <v>54</v>
      </c>
      <c r="U3176" t="s">
        <v>9455</v>
      </c>
      <c r="V3176" s="3">
        <v>45871.571527777778</v>
      </c>
      <c r="W3176" t="s">
        <v>1258</v>
      </c>
      <c r="Y3176" s="4">
        <v>45876</v>
      </c>
      <c r="Z3176" s="2">
        <v>0.81263888888888891</v>
      </c>
    </row>
    <row r="3177" spans="1:26" x14ac:dyDescent="0.3">
      <c r="A3177">
        <v>134029</v>
      </c>
      <c r="B3177" t="s">
        <v>407</v>
      </c>
      <c r="C3177" t="s">
        <v>27</v>
      </c>
      <c r="D3177" t="s">
        <v>51</v>
      </c>
      <c r="E3177" t="s">
        <v>52</v>
      </c>
      <c r="F3177">
        <v>9061511542</v>
      </c>
      <c r="G3177" t="s">
        <v>53</v>
      </c>
      <c r="H3177">
        <v>7028</v>
      </c>
      <c r="I3177" t="s">
        <v>4921</v>
      </c>
      <c r="J3177" t="s">
        <v>31</v>
      </c>
      <c r="K3177" t="s">
        <v>32</v>
      </c>
      <c r="L3177" t="s">
        <v>16192</v>
      </c>
      <c r="M3177" s="1">
        <v>0.45208333333333334</v>
      </c>
      <c r="N3177" t="s">
        <v>33</v>
      </c>
      <c r="O3177" t="s">
        <v>33</v>
      </c>
      <c r="P3177" s="2">
        <v>0.73725694444444445</v>
      </c>
      <c r="Q3177" s="2">
        <v>5.7870370370370373E-5</v>
      </c>
      <c r="R3177">
        <v>0</v>
      </c>
      <c r="S3177" s="3">
        <v>45876.375</v>
      </c>
      <c r="T3177" t="s">
        <v>54</v>
      </c>
      <c r="U3177" t="s">
        <v>4921</v>
      </c>
      <c r="V3177" s="3">
        <v>45871.490277777775</v>
      </c>
      <c r="W3177" t="s">
        <v>573</v>
      </c>
      <c r="Y3177" s="4">
        <v>45876</v>
      </c>
      <c r="Z3177" s="2">
        <v>0.81263888888888891</v>
      </c>
    </row>
    <row r="3178" spans="1:26" x14ac:dyDescent="0.3">
      <c r="A3178">
        <v>29818</v>
      </c>
      <c r="B3178" t="s">
        <v>1043</v>
      </c>
      <c r="C3178" t="s">
        <v>27</v>
      </c>
      <c r="D3178" t="s">
        <v>46</v>
      </c>
      <c r="E3178" t="s">
        <v>38</v>
      </c>
      <c r="F3178">
        <v>7498451179</v>
      </c>
      <c r="G3178" t="s">
        <v>30</v>
      </c>
      <c r="H3178">
        <v>7189</v>
      </c>
      <c r="I3178" t="s">
        <v>7033</v>
      </c>
      <c r="J3178" t="s">
        <v>31</v>
      </c>
      <c r="K3178" t="s">
        <v>32</v>
      </c>
      <c r="L3178" t="s">
        <v>16193</v>
      </c>
      <c r="M3178" s="1">
        <v>0.45208333333333334</v>
      </c>
      <c r="N3178" t="s">
        <v>33</v>
      </c>
      <c r="O3178" t="s">
        <v>33</v>
      </c>
      <c r="P3178" s="2">
        <v>1.7326388888888888E-2</v>
      </c>
      <c r="Q3178" s="2">
        <v>3.3564814814814812E-4</v>
      </c>
      <c r="R3178">
        <v>100</v>
      </c>
      <c r="S3178" s="3">
        <v>45876.375</v>
      </c>
      <c r="T3178" t="s">
        <v>54</v>
      </c>
      <c r="U3178" t="s">
        <v>7033</v>
      </c>
      <c r="V3178" s="3">
        <v>45871.491666666669</v>
      </c>
      <c r="W3178" t="s">
        <v>1044</v>
      </c>
      <c r="Y3178" s="4">
        <v>45876</v>
      </c>
      <c r="Z3178" s="2">
        <v>0.81263888888888891</v>
      </c>
    </row>
    <row r="3179" spans="1:26" x14ac:dyDescent="0.3">
      <c r="A3179">
        <v>29128</v>
      </c>
      <c r="B3179" t="s">
        <v>137</v>
      </c>
      <c r="C3179" t="s">
        <v>27</v>
      </c>
      <c r="D3179" t="s">
        <v>69</v>
      </c>
      <c r="E3179" t="s">
        <v>70</v>
      </c>
      <c r="F3179">
        <v>8770921739</v>
      </c>
      <c r="G3179" t="s">
        <v>43</v>
      </c>
      <c r="H3179">
        <v>7001</v>
      </c>
      <c r="I3179" t="s">
        <v>9339</v>
      </c>
      <c r="J3179" t="s">
        <v>31</v>
      </c>
      <c r="K3179" t="s">
        <v>32</v>
      </c>
      <c r="L3179" t="s">
        <v>16194</v>
      </c>
      <c r="M3179" s="1">
        <v>0.45208333333333334</v>
      </c>
      <c r="N3179" t="s">
        <v>33</v>
      </c>
      <c r="O3179" t="s">
        <v>33</v>
      </c>
      <c r="P3179" s="2">
        <v>6.7129629629629625E-4</v>
      </c>
      <c r="Q3179" s="2">
        <v>3.2407407407407406E-4</v>
      </c>
      <c r="R3179">
        <v>0</v>
      </c>
      <c r="S3179" s="3">
        <v>45876.375</v>
      </c>
      <c r="T3179" t="s">
        <v>54</v>
      </c>
      <c r="U3179" t="s">
        <v>9339</v>
      </c>
      <c r="V3179" s="3">
        <v>45871.571527777778</v>
      </c>
      <c r="W3179" t="s">
        <v>1517</v>
      </c>
      <c r="Y3179" s="4">
        <v>45876</v>
      </c>
      <c r="Z3179" s="2">
        <v>0.81263888888888891</v>
      </c>
    </row>
    <row r="3180" spans="1:26" x14ac:dyDescent="0.3">
      <c r="A3180">
        <v>135189</v>
      </c>
      <c r="B3180" t="s">
        <v>839</v>
      </c>
      <c r="C3180" t="s">
        <v>27</v>
      </c>
      <c r="D3180" t="s">
        <v>518</v>
      </c>
      <c r="E3180" t="s">
        <v>48</v>
      </c>
      <c r="F3180">
        <v>7877513751</v>
      </c>
      <c r="G3180" t="s">
        <v>43</v>
      </c>
      <c r="H3180">
        <v>7353</v>
      </c>
      <c r="I3180" t="s">
        <v>14979</v>
      </c>
      <c r="J3180" t="s">
        <v>31</v>
      </c>
      <c r="K3180" t="s">
        <v>32</v>
      </c>
      <c r="L3180" t="s">
        <v>16195</v>
      </c>
      <c r="M3180" s="1">
        <v>0.45208333333333334</v>
      </c>
      <c r="N3180" t="s">
        <v>33</v>
      </c>
      <c r="O3180" t="s">
        <v>33</v>
      </c>
      <c r="P3180" s="2">
        <v>4.296296296296296E-2</v>
      </c>
      <c r="Q3180" s="2">
        <v>2.7777777777777778E-4</v>
      </c>
      <c r="R3180">
        <v>100</v>
      </c>
      <c r="S3180" s="3">
        <v>45876.375</v>
      </c>
      <c r="T3180" t="s">
        <v>54</v>
      </c>
      <c r="U3180" t="s">
        <v>14979</v>
      </c>
      <c r="V3180" s="3">
        <v>45871.642361111109</v>
      </c>
      <c r="W3180" t="s">
        <v>840</v>
      </c>
      <c r="Y3180" s="4">
        <v>45876</v>
      </c>
      <c r="Z3180" s="2">
        <v>0.81263888888888891</v>
      </c>
    </row>
    <row r="3181" spans="1:26" x14ac:dyDescent="0.3">
      <c r="A3181">
        <v>133810</v>
      </c>
      <c r="B3181" t="s">
        <v>163</v>
      </c>
      <c r="C3181" t="s">
        <v>27</v>
      </c>
      <c r="D3181" t="s">
        <v>78</v>
      </c>
      <c r="E3181" t="s">
        <v>42</v>
      </c>
      <c r="F3181">
        <v>7909970872</v>
      </c>
      <c r="G3181" t="s">
        <v>43</v>
      </c>
      <c r="H3181">
        <v>1762</v>
      </c>
      <c r="I3181" t="s">
        <v>8961</v>
      </c>
      <c r="J3181" t="s">
        <v>31</v>
      </c>
      <c r="K3181" t="s">
        <v>32</v>
      </c>
      <c r="L3181" t="s">
        <v>16196</v>
      </c>
      <c r="M3181" s="1">
        <v>0.45208333333333334</v>
      </c>
      <c r="N3181" t="s">
        <v>33</v>
      </c>
      <c r="O3181" t="s">
        <v>33</v>
      </c>
      <c r="P3181" s="2">
        <v>0.14003472222222221</v>
      </c>
      <c r="Q3181" s="2">
        <v>5.4398148148148144E-4</v>
      </c>
      <c r="R3181">
        <v>100</v>
      </c>
      <c r="S3181" s="3">
        <v>45876.375</v>
      </c>
      <c r="T3181" t="s">
        <v>54</v>
      </c>
      <c r="U3181" t="s">
        <v>8961</v>
      </c>
      <c r="V3181" s="3">
        <v>45871.571527777778</v>
      </c>
      <c r="W3181" t="s">
        <v>1116</v>
      </c>
      <c r="Y3181" s="4">
        <v>45876</v>
      </c>
      <c r="Z3181" s="2">
        <v>0.81263888888888891</v>
      </c>
    </row>
    <row r="3182" spans="1:26" x14ac:dyDescent="0.3">
      <c r="A3182">
        <v>131820</v>
      </c>
      <c r="B3182" t="s">
        <v>278</v>
      </c>
      <c r="C3182" t="s">
        <v>27</v>
      </c>
      <c r="D3182" t="s">
        <v>83</v>
      </c>
      <c r="E3182" t="s">
        <v>84</v>
      </c>
      <c r="F3182">
        <v>9385645370</v>
      </c>
      <c r="G3182" t="s">
        <v>53</v>
      </c>
      <c r="H3182">
        <v>7006</v>
      </c>
      <c r="I3182" t="s">
        <v>5215</v>
      </c>
      <c r="J3182" t="s">
        <v>31</v>
      </c>
      <c r="K3182" t="s">
        <v>32</v>
      </c>
      <c r="L3182" t="s">
        <v>16190</v>
      </c>
      <c r="M3182" s="1">
        <v>0.4513888888888889</v>
      </c>
      <c r="N3182" t="s">
        <v>33</v>
      </c>
      <c r="O3182" t="s">
        <v>33</v>
      </c>
      <c r="P3182" s="2">
        <v>4.1076388888888891E-2</v>
      </c>
      <c r="Q3182" s="2">
        <v>6.9444444444444444E-5</v>
      </c>
      <c r="R3182">
        <v>100</v>
      </c>
      <c r="S3182" s="3">
        <v>45876.375</v>
      </c>
      <c r="T3182" t="s">
        <v>54</v>
      </c>
      <c r="U3182" t="s">
        <v>5215</v>
      </c>
      <c r="V3182" s="3">
        <v>45871.490277777775</v>
      </c>
      <c r="W3182" t="s">
        <v>569</v>
      </c>
      <c r="Y3182" s="4">
        <v>45876</v>
      </c>
      <c r="Z3182" s="2">
        <v>0.81263888888888891</v>
      </c>
    </row>
    <row r="3183" spans="1:26" x14ac:dyDescent="0.3">
      <c r="A3183">
        <v>131069</v>
      </c>
      <c r="B3183" t="s">
        <v>94</v>
      </c>
      <c r="C3183" t="s">
        <v>27</v>
      </c>
      <c r="D3183" t="s">
        <v>93</v>
      </c>
      <c r="E3183" t="s">
        <v>76</v>
      </c>
      <c r="F3183">
        <v>7697806109</v>
      </c>
      <c r="G3183" t="s">
        <v>43</v>
      </c>
      <c r="H3183">
        <v>7105</v>
      </c>
      <c r="I3183" t="s">
        <v>14231</v>
      </c>
      <c r="J3183" t="s">
        <v>31</v>
      </c>
      <c r="K3183" t="s">
        <v>32</v>
      </c>
      <c r="L3183" t="s">
        <v>16197</v>
      </c>
      <c r="M3183" s="1">
        <v>0.46944444444444444</v>
      </c>
      <c r="N3183" t="s">
        <v>33</v>
      </c>
      <c r="O3183" t="s">
        <v>65</v>
      </c>
      <c r="P3183" s="2">
        <v>2.630787037037037E-2</v>
      </c>
      <c r="Q3183" s="2">
        <v>1.7708333333333333E-2</v>
      </c>
      <c r="R3183">
        <v>100</v>
      </c>
      <c r="S3183" s="3">
        <v>45876.375</v>
      </c>
      <c r="T3183" t="s">
        <v>54</v>
      </c>
      <c r="U3183" t="s">
        <v>14231</v>
      </c>
      <c r="V3183" s="3">
        <v>45871.64166666667</v>
      </c>
      <c r="W3183" t="s">
        <v>1277</v>
      </c>
      <c r="Y3183" s="4">
        <v>45876</v>
      </c>
      <c r="Z3183" s="2">
        <v>0.81263888888888891</v>
      </c>
    </row>
    <row r="3184" spans="1:26" x14ac:dyDescent="0.3">
      <c r="A3184">
        <v>134684</v>
      </c>
      <c r="B3184" t="s">
        <v>1755</v>
      </c>
      <c r="C3184" t="s">
        <v>27</v>
      </c>
      <c r="D3184" t="s">
        <v>59</v>
      </c>
      <c r="E3184" t="s">
        <v>60</v>
      </c>
      <c r="F3184">
        <v>9325024345</v>
      </c>
      <c r="G3184" t="s">
        <v>30</v>
      </c>
      <c r="H3184">
        <v>7384</v>
      </c>
      <c r="I3184" t="s">
        <v>12893</v>
      </c>
      <c r="J3184" t="s">
        <v>31</v>
      </c>
      <c r="K3184" t="s">
        <v>32</v>
      </c>
      <c r="L3184" t="s">
        <v>16198</v>
      </c>
      <c r="M3184" s="1">
        <v>0.45208333333333334</v>
      </c>
      <c r="N3184" t="s">
        <v>33</v>
      </c>
      <c r="O3184" t="s">
        <v>33</v>
      </c>
      <c r="P3184" s="2">
        <v>0.83160879629629625</v>
      </c>
      <c r="Q3184" s="2">
        <v>7.9861111111111116E-4</v>
      </c>
      <c r="R3184">
        <v>100</v>
      </c>
      <c r="S3184" s="3">
        <v>45876.375</v>
      </c>
      <c r="T3184" t="s">
        <v>54</v>
      </c>
      <c r="U3184" t="s">
        <v>12893</v>
      </c>
      <c r="V3184" s="3">
        <v>45871.640972222223</v>
      </c>
      <c r="W3184" t="s">
        <v>2162</v>
      </c>
      <c r="Y3184" s="4">
        <v>45876</v>
      </c>
      <c r="Z3184" s="2">
        <v>0.81263888888888891</v>
      </c>
    </row>
    <row r="3185" spans="1:26" x14ac:dyDescent="0.3">
      <c r="A3185">
        <v>26394</v>
      </c>
      <c r="B3185" t="s">
        <v>235</v>
      </c>
      <c r="C3185" t="s">
        <v>27</v>
      </c>
      <c r="D3185" t="s">
        <v>200</v>
      </c>
      <c r="E3185" t="s">
        <v>42</v>
      </c>
      <c r="F3185">
        <v>6263220464</v>
      </c>
      <c r="G3185" t="s">
        <v>43</v>
      </c>
      <c r="H3185">
        <v>1746</v>
      </c>
      <c r="I3185" t="s">
        <v>8555</v>
      </c>
      <c r="J3185" t="s">
        <v>31</v>
      </c>
      <c r="K3185" t="s">
        <v>39</v>
      </c>
      <c r="O3185" t="s">
        <v>33</v>
      </c>
      <c r="S3185" s="3">
        <v>45876.375</v>
      </c>
      <c r="T3185" t="s">
        <v>54</v>
      </c>
      <c r="U3185" t="s">
        <v>8555</v>
      </c>
      <c r="V3185" s="3">
        <v>45871.571527777778</v>
      </c>
      <c r="W3185" t="s">
        <v>236</v>
      </c>
      <c r="Y3185" s="4">
        <v>45876</v>
      </c>
      <c r="Z3185" s="2">
        <v>0.81263888888888891</v>
      </c>
    </row>
    <row r="3186" spans="1:26" x14ac:dyDescent="0.3">
      <c r="A3186">
        <v>135012</v>
      </c>
      <c r="B3186" t="s">
        <v>289</v>
      </c>
      <c r="C3186" t="s">
        <v>27</v>
      </c>
      <c r="D3186" t="s">
        <v>59</v>
      </c>
      <c r="E3186" t="s">
        <v>60</v>
      </c>
      <c r="F3186">
        <v>7028248059</v>
      </c>
      <c r="G3186" t="s">
        <v>30</v>
      </c>
      <c r="H3186">
        <v>7256</v>
      </c>
      <c r="I3186" t="s">
        <v>12181</v>
      </c>
      <c r="J3186" t="s">
        <v>31</v>
      </c>
      <c r="K3186" t="s">
        <v>32</v>
      </c>
      <c r="L3186" t="s">
        <v>16199</v>
      </c>
      <c r="M3186" s="1">
        <v>0.4513888888888889</v>
      </c>
      <c r="N3186" t="s">
        <v>33</v>
      </c>
      <c r="O3186" t="s">
        <v>33</v>
      </c>
      <c r="P3186" s="2">
        <v>3.2407407407407406E-4</v>
      </c>
      <c r="Q3186" s="2">
        <v>2.4305555555555555E-4</v>
      </c>
      <c r="R3186">
        <v>100</v>
      </c>
      <c r="S3186" s="3">
        <v>45876.375</v>
      </c>
      <c r="T3186" t="s">
        <v>54</v>
      </c>
      <c r="U3186" t="s">
        <v>12181</v>
      </c>
      <c r="V3186" s="3">
        <v>45871.640972222223</v>
      </c>
      <c r="W3186" t="s">
        <v>453</v>
      </c>
      <c r="Y3186" s="4">
        <v>45876</v>
      </c>
      <c r="Z3186" s="2">
        <v>0.81263888888888891</v>
      </c>
    </row>
    <row r="3187" spans="1:26" x14ac:dyDescent="0.3">
      <c r="A3187">
        <v>134280</v>
      </c>
      <c r="B3187" t="s">
        <v>946</v>
      </c>
      <c r="C3187" t="s">
        <v>27</v>
      </c>
      <c r="D3187" t="s">
        <v>315</v>
      </c>
      <c r="E3187" t="s">
        <v>52</v>
      </c>
      <c r="F3187">
        <v>9072301910</v>
      </c>
      <c r="G3187" t="s">
        <v>53</v>
      </c>
      <c r="H3187">
        <v>7010</v>
      </c>
      <c r="I3187" t="s">
        <v>4111</v>
      </c>
      <c r="J3187" t="s">
        <v>31</v>
      </c>
      <c r="K3187" t="s">
        <v>32</v>
      </c>
      <c r="L3187" t="s">
        <v>16200</v>
      </c>
      <c r="M3187" s="1">
        <v>0.46041666666666664</v>
      </c>
      <c r="N3187" t="s">
        <v>33</v>
      </c>
      <c r="O3187" t="s">
        <v>33</v>
      </c>
      <c r="P3187" s="2">
        <v>4.2013888888888892E-2</v>
      </c>
      <c r="Q3187" s="2">
        <v>8.9699074074074073E-3</v>
      </c>
      <c r="R3187">
        <v>100</v>
      </c>
      <c r="S3187" s="3">
        <v>45876.375</v>
      </c>
      <c r="T3187" t="s">
        <v>54</v>
      </c>
      <c r="U3187" t="s">
        <v>4111</v>
      </c>
      <c r="V3187" s="3">
        <v>45871.490277777775</v>
      </c>
      <c r="W3187" t="s">
        <v>1140</v>
      </c>
      <c r="Y3187" s="4">
        <v>45876</v>
      </c>
      <c r="Z3187" s="2">
        <v>0.81263888888888891</v>
      </c>
    </row>
    <row r="3188" spans="1:26" x14ac:dyDescent="0.3">
      <c r="A3188">
        <v>133848</v>
      </c>
      <c r="B3188" t="s">
        <v>265</v>
      </c>
      <c r="C3188" t="s">
        <v>27</v>
      </c>
      <c r="D3188" t="s">
        <v>28</v>
      </c>
      <c r="E3188" t="s">
        <v>29</v>
      </c>
      <c r="F3188">
        <v>9922718423</v>
      </c>
      <c r="G3188" t="s">
        <v>30</v>
      </c>
      <c r="H3188">
        <v>7209</v>
      </c>
      <c r="I3188" t="s">
        <v>11458</v>
      </c>
      <c r="J3188" t="s">
        <v>31</v>
      </c>
      <c r="K3188" t="s">
        <v>39</v>
      </c>
      <c r="O3188" t="s">
        <v>33</v>
      </c>
      <c r="S3188" s="3">
        <v>45876.375</v>
      </c>
      <c r="T3188" t="s">
        <v>54</v>
      </c>
      <c r="U3188" t="s">
        <v>11458</v>
      </c>
      <c r="V3188" s="3">
        <v>45871.572916666664</v>
      </c>
      <c r="W3188" t="s">
        <v>1068</v>
      </c>
      <c r="Y3188" s="4">
        <v>45876</v>
      </c>
      <c r="Z3188" s="2">
        <v>0.81263888888888891</v>
      </c>
    </row>
    <row r="3189" spans="1:26" x14ac:dyDescent="0.3">
      <c r="A3189">
        <v>133848</v>
      </c>
      <c r="B3189" t="s">
        <v>265</v>
      </c>
      <c r="C3189" t="s">
        <v>27</v>
      </c>
      <c r="D3189" t="s">
        <v>28</v>
      </c>
      <c r="E3189" t="s">
        <v>29</v>
      </c>
      <c r="F3189">
        <v>9922718423</v>
      </c>
      <c r="G3189" t="s">
        <v>30</v>
      </c>
      <c r="H3189">
        <v>7209</v>
      </c>
      <c r="I3189" t="s">
        <v>11497</v>
      </c>
      <c r="J3189" t="s">
        <v>31</v>
      </c>
      <c r="K3189" t="s">
        <v>39</v>
      </c>
      <c r="O3189" t="s">
        <v>33</v>
      </c>
      <c r="S3189" s="3">
        <v>45876.375</v>
      </c>
      <c r="T3189" t="s">
        <v>54</v>
      </c>
      <c r="U3189" t="s">
        <v>11497</v>
      </c>
      <c r="V3189" s="3">
        <v>45871.572916666664</v>
      </c>
      <c r="W3189" t="s">
        <v>1068</v>
      </c>
      <c r="Y3189" s="4">
        <v>45876</v>
      </c>
      <c r="Z3189" s="2">
        <v>0.81263888888888891</v>
      </c>
    </row>
    <row r="3190" spans="1:26" x14ac:dyDescent="0.3">
      <c r="A3190">
        <v>29128</v>
      </c>
      <c r="B3190" t="s">
        <v>137</v>
      </c>
      <c r="C3190" t="s">
        <v>27</v>
      </c>
      <c r="D3190" t="s">
        <v>69</v>
      </c>
      <c r="E3190" t="s">
        <v>70</v>
      </c>
      <c r="F3190">
        <v>8770921739</v>
      </c>
      <c r="G3190" t="s">
        <v>43</v>
      </c>
      <c r="H3190">
        <v>7001</v>
      </c>
      <c r="I3190" t="s">
        <v>9328</v>
      </c>
      <c r="J3190" t="s">
        <v>31</v>
      </c>
      <c r="K3190" t="s">
        <v>32</v>
      </c>
      <c r="L3190" t="s">
        <v>16201</v>
      </c>
      <c r="M3190" s="1">
        <v>0.4513888888888889</v>
      </c>
      <c r="N3190" t="s">
        <v>33</v>
      </c>
      <c r="O3190" t="s">
        <v>33</v>
      </c>
      <c r="P3190" s="2">
        <v>4.7453703703703704E-4</v>
      </c>
      <c r="Q3190" s="2">
        <v>3.2407407407407406E-4</v>
      </c>
      <c r="R3190">
        <v>0</v>
      </c>
      <c r="S3190" s="3">
        <v>45876.375</v>
      </c>
      <c r="T3190" t="s">
        <v>54</v>
      </c>
      <c r="U3190" t="s">
        <v>9328</v>
      </c>
      <c r="V3190" s="3">
        <v>45871.571527777778</v>
      </c>
      <c r="W3190" t="s">
        <v>1517</v>
      </c>
      <c r="Y3190" s="4">
        <v>45876</v>
      </c>
      <c r="Z3190" s="2">
        <v>0.81263888888888891</v>
      </c>
    </row>
    <row r="3191" spans="1:26" x14ac:dyDescent="0.3">
      <c r="A3191">
        <v>135012</v>
      </c>
      <c r="B3191" t="s">
        <v>289</v>
      </c>
      <c r="C3191" t="s">
        <v>27</v>
      </c>
      <c r="D3191" t="s">
        <v>59</v>
      </c>
      <c r="E3191" t="s">
        <v>60</v>
      </c>
      <c r="F3191">
        <v>7028248059</v>
      </c>
      <c r="G3191" t="s">
        <v>30</v>
      </c>
      <c r="H3191">
        <v>7256</v>
      </c>
      <c r="I3191" t="s">
        <v>12197</v>
      </c>
      <c r="J3191" t="s">
        <v>31</v>
      </c>
      <c r="K3191" t="s">
        <v>32</v>
      </c>
      <c r="L3191" t="s">
        <v>16202</v>
      </c>
      <c r="M3191" s="1">
        <v>0.4513888888888889</v>
      </c>
      <c r="N3191" t="s">
        <v>33</v>
      </c>
      <c r="O3191" t="s">
        <v>33</v>
      </c>
      <c r="P3191" s="2">
        <v>3.8194444444444446E-4</v>
      </c>
      <c r="Q3191" s="2">
        <v>1.6203703703703703E-4</v>
      </c>
      <c r="R3191">
        <v>100</v>
      </c>
      <c r="S3191" s="3">
        <v>45876.375</v>
      </c>
      <c r="T3191" t="s">
        <v>54</v>
      </c>
      <c r="U3191" t="s">
        <v>12197</v>
      </c>
      <c r="V3191" s="3">
        <v>45871.640972222223</v>
      </c>
      <c r="W3191" t="s">
        <v>453</v>
      </c>
      <c r="Y3191" s="4">
        <v>45876</v>
      </c>
      <c r="Z3191" s="2">
        <v>0.81263888888888891</v>
      </c>
    </row>
    <row r="3192" spans="1:26" x14ac:dyDescent="0.3">
      <c r="A3192">
        <v>133848</v>
      </c>
      <c r="B3192" t="s">
        <v>265</v>
      </c>
      <c r="C3192" t="s">
        <v>27</v>
      </c>
      <c r="D3192" t="s">
        <v>28</v>
      </c>
      <c r="E3192" t="s">
        <v>29</v>
      </c>
      <c r="F3192">
        <v>9922718423</v>
      </c>
      <c r="G3192" t="s">
        <v>30</v>
      </c>
      <c r="H3192">
        <v>7209</v>
      </c>
      <c r="I3192" t="s">
        <v>11504</v>
      </c>
      <c r="J3192" t="s">
        <v>31</v>
      </c>
      <c r="K3192" t="s">
        <v>39</v>
      </c>
      <c r="O3192" t="s">
        <v>33</v>
      </c>
      <c r="S3192" s="3">
        <v>45876.375</v>
      </c>
      <c r="T3192" t="s">
        <v>54</v>
      </c>
      <c r="U3192" t="s">
        <v>11504</v>
      </c>
      <c r="V3192" s="3">
        <v>45871.572916666664</v>
      </c>
      <c r="W3192" t="s">
        <v>1068</v>
      </c>
      <c r="Y3192" s="4">
        <v>45876</v>
      </c>
      <c r="Z3192" s="2">
        <v>0.81263888888888891</v>
      </c>
    </row>
    <row r="3193" spans="1:26" x14ac:dyDescent="0.3">
      <c r="A3193">
        <v>133848</v>
      </c>
      <c r="B3193" t="s">
        <v>265</v>
      </c>
      <c r="C3193" t="s">
        <v>27</v>
      </c>
      <c r="D3193" t="s">
        <v>28</v>
      </c>
      <c r="E3193" t="s">
        <v>29</v>
      </c>
      <c r="F3193">
        <v>9922718423</v>
      </c>
      <c r="G3193" t="s">
        <v>30</v>
      </c>
      <c r="H3193">
        <v>7209</v>
      </c>
      <c r="I3193" t="s">
        <v>11507</v>
      </c>
      <c r="J3193" t="s">
        <v>31</v>
      </c>
      <c r="K3193" t="s">
        <v>39</v>
      </c>
      <c r="O3193" t="s">
        <v>33</v>
      </c>
      <c r="S3193" s="3">
        <v>45876.375</v>
      </c>
      <c r="T3193" t="s">
        <v>54</v>
      </c>
      <c r="U3193" t="s">
        <v>11507</v>
      </c>
      <c r="V3193" s="3">
        <v>45871.572916666664</v>
      </c>
      <c r="W3193" t="s">
        <v>1068</v>
      </c>
      <c r="Y3193" s="4">
        <v>45876</v>
      </c>
      <c r="Z3193" s="2">
        <v>0.81263888888888891</v>
      </c>
    </row>
    <row r="3194" spans="1:26" x14ac:dyDescent="0.3">
      <c r="A3194">
        <v>134282</v>
      </c>
      <c r="B3194" t="s">
        <v>314</v>
      </c>
      <c r="C3194" t="s">
        <v>27</v>
      </c>
      <c r="D3194" t="s">
        <v>315</v>
      </c>
      <c r="E3194" t="s">
        <v>52</v>
      </c>
      <c r="F3194">
        <v>7025868361</v>
      </c>
      <c r="G3194" t="s">
        <v>53</v>
      </c>
      <c r="H3194">
        <v>7009</v>
      </c>
      <c r="I3194" t="s">
        <v>4086</v>
      </c>
      <c r="J3194" t="s">
        <v>31</v>
      </c>
      <c r="K3194" t="s">
        <v>32</v>
      </c>
      <c r="L3194" t="s">
        <v>16203</v>
      </c>
      <c r="M3194" s="1">
        <v>0.45069444444444445</v>
      </c>
      <c r="N3194" t="s">
        <v>33</v>
      </c>
      <c r="O3194" t="s">
        <v>33</v>
      </c>
      <c r="P3194" s="2">
        <v>8.8888888888888889E-3</v>
      </c>
      <c r="Q3194" s="2">
        <v>1.6203703703703703E-4</v>
      </c>
      <c r="R3194">
        <v>100</v>
      </c>
      <c r="S3194" s="3">
        <v>45876.375</v>
      </c>
      <c r="T3194" t="s">
        <v>54</v>
      </c>
      <c r="U3194" t="s">
        <v>4086</v>
      </c>
      <c r="V3194" s="3">
        <v>45871.490277777775</v>
      </c>
      <c r="W3194" t="s">
        <v>1148</v>
      </c>
      <c r="Y3194" s="4">
        <v>45876</v>
      </c>
      <c r="Z3194" s="2">
        <v>0.81263888888888891</v>
      </c>
    </row>
    <row r="3195" spans="1:26" x14ac:dyDescent="0.3">
      <c r="A3195">
        <v>135689</v>
      </c>
      <c r="B3195" t="s">
        <v>494</v>
      </c>
      <c r="C3195" t="s">
        <v>27</v>
      </c>
      <c r="D3195" t="s">
        <v>301</v>
      </c>
      <c r="E3195" t="s">
        <v>84</v>
      </c>
      <c r="F3195">
        <v>9442960636</v>
      </c>
      <c r="G3195" t="s">
        <v>53</v>
      </c>
      <c r="H3195">
        <v>7441</v>
      </c>
      <c r="I3195" t="s">
        <v>8451</v>
      </c>
      <c r="J3195" t="s">
        <v>31</v>
      </c>
      <c r="K3195" t="s">
        <v>32</v>
      </c>
      <c r="L3195" t="s">
        <v>16139</v>
      </c>
      <c r="M3195" s="1">
        <v>0.45277777777777778</v>
      </c>
      <c r="N3195" t="s">
        <v>33</v>
      </c>
      <c r="O3195" t="s">
        <v>33</v>
      </c>
      <c r="P3195" s="2">
        <v>9.2592592592592588E-5</v>
      </c>
      <c r="Q3195" s="2">
        <v>1.8171296296296297E-3</v>
      </c>
      <c r="R3195">
        <v>100</v>
      </c>
      <c r="S3195" s="3">
        <v>45876.375</v>
      </c>
      <c r="T3195" t="s">
        <v>54</v>
      </c>
      <c r="U3195" t="s">
        <v>8451</v>
      </c>
      <c r="V3195" s="3">
        <v>45871.570833333331</v>
      </c>
      <c r="W3195" t="s">
        <v>2086</v>
      </c>
      <c r="Y3195" s="4">
        <v>45876</v>
      </c>
      <c r="Z3195" s="2">
        <v>0.81263888888888891</v>
      </c>
    </row>
    <row r="3196" spans="1:26" x14ac:dyDescent="0.3">
      <c r="A3196">
        <v>133848</v>
      </c>
      <c r="B3196" t="s">
        <v>265</v>
      </c>
      <c r="C3196" t="s">
        <v>27</v>
      </c>
      <c r="D3196" t="s">
        <v>28</v>
      </c>
      <c r="E3196" t="s">
        <v>29</v>
      </c>
      <c r="F3196">
        <v>9922718423</v>
      </c>
      <c r="G3196" t="s">
        <v>30</v>
      </c>
      <c r="H3196">
        <v>7209</v>
      </c>
      <c r="I3196" t="s">
        <v>11512</v>
      </c>
      <c r="J3196" t="s">
        <v>31</v>
      </c>
      <c r="K3196" t="s">
        <v>39</v>
      </c>
      <c r="O3196" t="s">
        <v>33</v>
      </c>
      <c r="S3196" s="3">
        <v>45876.375</v>
      </c>
      <c r="T3196" t="s">
        <v>54</v>
      </c>
      <c r="U3196" t="s">
        <v>11512</v>
      </c>
      <c r="V3196" s="3">
        <v>45871.572916666664</v>
      </c>
      <c r="W3196" t="s">
        <v>1068</v>
      </c>
      <c r="Y3196" s="4">
        <v>45876</v>
      </c>
      <c r="Z3196" s="2">
        <v>0.81263888888888891</v>
      </c>
    </row>
    <row r="3197" spans="1:26" x14ac:dyDescent="0.3">
      <c r="A3197">
        <v>130751</v>
      </c>
      <c r="B3197" t="s">
        <v>316</v>
      </c>
      <c r="C3197" t="s">
        <v>27</v>
      </c>
      <c r="D3197" t="s">
        <v>315</v>
      </c>
      <c r="E3197" t="s">
        <v>52</v>
      </c>
      <c r="F3197">
        <v>7034351636</v>
      </c>
      <c r="G3197" t="s">
        <v>53</v>
      </c>
      <c r="H3197">
        <v>7007</v>
      </c>
      <c r="I3197" t="s">
        <v>3935</v>
      </c>
      <c r="J3197" t="s">
        <v>31</v>
      </c>
      <c r="K3197" t="s">
        <v>32</v>
      </c>
      <c r="L3197" t="s">
        <v>16204</v>
      </c>
      <c r="M3197" s="1">
        <v>0.4513888888888889</v>
      </c>
      <c r="N3197" t="s">
        <v>33</v>
      </c>
      <c r="O3197" t="s">
        <v>33</v>
      </c>
      <c r="P3197" s="2">
        <v>9.0162037037037034E-3</v>
      </c>
      <c r="Q3197" s="2">
        <v>5.0925925925925921E-4</v>
      </c>
      <c r="R3197">
        <v>100</v>
      </c>
      <c r="S3197" s="3">
        <v>45876.375</v>
      </c>
      <c r="T3197" t="s">
        <v>54</v>
      </c>
      <c r="U3197" t="s">
        <v>3935</v>
      </c>
      <c r="V3197" s="3">
        <v>45871.490277777775</v>
      </c>
      <c r="W3197" t="s">
        <v>2025</v>
      </c>
      <c r="Y3197" s="4">
        <v>45876</v>
      </c>
      <c r="Z3197" s="2">
        <v>0.81263888888888891</v>
      </c>
    </row>
    <row r="3198" spans="1:26" x14ac:dyDescent="0.3">
      <c r="A3198">
        <v>135012</v>
      </c>
      <c r="B3198" t="s">
        <v>289</v>
      </c>
      <c r="C3198" t="s">
        <v>27</v>
      </c>
      <c r="D3198" t="s">
        <v>59</v>
      </c>
      <c r="E3198" t="s">
        <v>60</v>
      </c>
      <c r="F3198">
        <v>7028248059</v>
      </c>
      <c r="G3198" t="s">
        <v>30</v>
      </c>
      <c r="H3198">
        <v>7256</v>
      </c>
      <c r="I3198" t="s">
        <v>12219</v>
      </c>
      <c r="J3198" t="s">
        <v>31</v>
      </c>
      <c r="K3198" t="s">
        <v>32</v>
      </c>
      <c r="L3198" t="s">
        <v>16205</v>
      </c>
      <c r="M3198" s="1">
        <v>0.45069444444444445</v>
      </c>
      <c r="N3198" t="s">
        <v>33</v>
      </c>
      <c r="O3198" t="s">
        <v>33</v>
      </c>
      <c r="P3198" s="2">
        <v>3.2407407407407406E-4</v>
      </c>
      <c r="Q3198" s="2">
        <v>2.0833333333333335E-4</v>
      </c>
      <c r="R3198">
        <v>0</v>
      </c>
      <c r="S3198" s="3">
        <v>45876.375</v>
      </c>
      <c r="T3198" t="s">
        <v>54</v>
      </c>
      <c r="U3198" t="s">
        <v>12219</v>
      </c>
      <c r="V3198" s="3">
        <v>45871.640972222223</v>
      </c>
      <c r="W3198" t="s">
        <v>453</v>
      </c>
      <c r="Y3198" s="4">
        <v>45876</v>
      </c>
      <c r="Z3198" s="2">
        <v>0.81263888888888891</v>
      </c>
    </row>
    <row r="3199" spans="1:26" x14ac:dyDescent="0.3">
      <c r="A3199">
        <v>135761</v>
      </c>
      <c r="B3199" t="s">
        <v>946</v>
      </c>
      <c r="C3199" t="s">
        <v>27</v>
      </c>
      <c r="D3199" t="s">
        <v>315</v>
      </c>
      <c r="E3199" t="s">
        <v>52</v>
      </c>
      <c r="F3199">
        <v>9037853037</v>
      </c>
      <c r="G3199" t="s">
        <v>53</v>
      </c>
      <c r="H3199">
        <v>7010</v>
      </c>
      <c r="I3199" t="s">
        <v>4129</v>
      </c>
      <c r="J3199" t="s">
        <v>31</v>
      </c>
      <c r="K3199" t="s">
        <v>32</v>
      </c>
      <c r="L3199" t="s">
        <v>17775</v>
      </c>
      <c r="M3199" s="1">
        <v>0.49027777777777776</v>
      </c>
      <c r="N3199" t="s">
        <v>33</v>
      </c>
      <c r="O3199" t="s">
        <v>33</v>
      </c>
      <c r="P3199" s="2">
        <v>6.4421296296296296E-2</v>
      </c>
      <c r="Q3199" s="2">
        <v>3.9953703703703707E-2</v>
      </c>
      <c r="R3199">
        <v>0</v>
      </c>
      <c r="S3199" s="3">
        <v>45876.375</v>
      </c>
      <c r="T3199" t="s">
        <v>54</v>
      </c>
      <c r="U3199" t="s">
        <v>4129</v>
      </c>
      <c r="V3199" s="3">
        <v>45871.490277777775</v>
      </c>
      <c r="W3199" t="s">
        <v>1099</v>
      </c>
      <c r="Y3199" s="4">
        <v>45876</v>
      </c>
      <c r="Z3199" s="2">
        <v>0.81263888888888891</v>
      </c>
    </row>
    <row r="3200" spans="1:26" x14ac:dyDescent="0.3">
      <c r="A3200">
        <v>21683</v>
      </c>
      <c r="B3200" t="s">
        <v>1017</v>
      </c>
      <c r="C3200" t="s">
        <v>27</v>
      </c>
      <c r="D3200" t="s">
        <v>315</v>
      </c>
      <c r="E3200" t="s">
        <v>52</v>
      </c>
      <c r="F3200">
        <v>9778413748</v>
      </c>
      <c r="G3200" t="s">
        <v>53</v>
      </c>
      <c r="H3200">
        <v>7008</v>
      </c>
      <c r="I3200" t="s">
        <v>4050</v>
      </c>
      <c r="J3200" t="s">
        <v>31</v>
      </c>
      <c r="K3200" t="s">
        <v>39</v>
      </c>
      <c r="O3200" t="s">
        <v>33</v>
      </c>
      <c r="S3200" s="3">
        <v>45876.375</v>
      </c>
      <c r="T3200" t="s">
        <v>54</v>
      </c>
      <c r="U3200" t="s">
        <v>4050</v>
      </c>
      <c r="V3200" s="3">
        <v>45871.490277777775</v>
      </c>
      <c r="W3200" t="s">
        <v>1038</v>
      </c>
      <c r="Y3200" s="4">
        <v>45876</v>
      </c>
      <c r="Z3200" s="2">
        <v>0.81263888888888891</v>
      </c>
    </row>
    <row r="3201" spans="1:26" x14ac:dyDescent="0.3">
      <c r="A3201">
        <v>132702</v>
      </c>
      <c r="B3201" t="s">
        <v>1031</v>
      </c>
      <c r="C3201" t="s">
        <v>27</v>
      </c>
      <c r="D3201" t="s">
        <v>75</v>
      </c>
      <c r="E3201" t="s">
        <v>76</v>
      </c>
      <c r="F3201">
        <v>6260271808</v>
      </c>
      <c r="G3201" t="s">
        <v>43</v>
      </c>
      <c r="H3201">
        <v>7092</v>
      </c>
      <c r="I3201" t="s">
        <v>14011</v>
      </c>
      <c r="J3201" t="s">
        <v>31</v>
      </c>
      <c r="K3201" t="s">
        <v>32</v>
      </c>
      <c r="L3201" t="s">
        <v>16206</v>
      </c>
      <c r="M3201" s="1">
        <v>0.45069444444444445</v>
      </c>
      <c r="N3201" t="s">
        <v>33</v>
      </c>
      <c r="O3201" t="s">
        <v>33</v>
      </c>
      <c r="P3201" s="2">
        <v>4.9780092592592591E-2</v>
      </c>
      <c r="Q3201" s="2">
        <v>2.8935185185185184E-4</v>
      </c>
      <c r="R3201">
        <v>5</v>
      </c>
      <c r="S3201" s="3">
        <v>45876.375</v>
      </c>
      <c r="T3201" t="s">
        <v>54</v>
      </c>
      <c r="U3201" t="s">
        <v>14011</v>
      </c>
      <c r="V3201" s="3">
        <v>45871.64166666667</v>
      </c>
      <c r="W3201" t="s">
        <v>1157</v>
      </c>
      <c r="Y3201" s="4">
        <v>45876</v>
      </c>
      <c r="Z3201" s="2">
        <v>0.81263888888888891</v>
      </c>
    </row>
    <row r="3202" spans="1:26" x14ac:dyDescent="0.3">
      <c r="A3202">
        <v>132971</v>
      </c>
      <c r="B3202" t="s">
        <v>1979</v>
      </c>
      <c r="C3202" t="s">
        <v>27</v>
      </c>
      <c r="D3202" t="s">
        <v>547</v>
      </c>
      <c r="E3202" t="s">
        <v>76</v>
      </c>
      <c r="F3202">
        <v>9617292839</v>
      </c>
      <c r="G3202" t="s">
        <v>43</v>
      </c>
      <c r="H3202">
        <v>7283</v>
      </c>
      <c r="I3202" t="s">
        <v>14681</v>
      </c>
      <c r="J3202" t="s">
        <v>31</v>
      </c>
      <c r="K3202" t="s">
        <v>32</v>
      </c>
      <c r="L3202" t="s">
        <v>16207</v>
      </c>
      <c r="M3202" s="1">
        <v>0.45347222222222222</v>
      </c>
      <c r="N3202" t="s">
        <v>33</v>
      </c>
      <c r="O3202" t="s">
        <v>65</v>
      </c>
      <c r="P3202" s="2">
        <v>0.73076388888888888</v>
      </c>
      <c r="Q3202" s="2">
        <v>3.4375E-3</v>
      </c>
      <c r="R3202">
        <v>100</v>
      </c>
      <c r="S3202" s="3">
        <v>45876.375</v>
      </c>
      <c r="T3202" t="s">
        <v>54</v>
      </c>
      <c r="U3202" t="s">
        <v>14681</v>
      </c>
      <c r="V3202" s="3">
        <v>45871.642361111109</v>
      </c>
      <c r="W3202" t="s">
        <v>2069</v>
      </c>
      <c r="Y3202" s="4">
        <v>45876</v>
      </c>
      <c r="Z3202" s="2">
        <v>0.81263888888888891</v>
      </c>
    </row>
    <row r="3203" spans="1:26" x14ac:dyDescent="0.3">
      <c r="A3203">
        <v>135012</v>
      </c>
      <c r="B3203" t="s">
        <v>289</v>
      </c>
      <c r="C3203" t="s">
        <v>27</v>
      </c>
      <c r="D3203" t="s">
        <v>59</v>
      </c>
      <c r="E3203" t="s">
        <v>60</v>
      </c>
      <c r="F3203">
        <v>7028248059</v>
      </c>
      <c r="G3203" t="s">
        <v>30</v>
      </c>
      <c r="H3203">
        <v>7256</v>
      </c>
      <c r="I3203" t="s">
        <v>12225</v>
      </c>
      <c r="J3203" t="s">
        <v>31</v>
      </c>
      <c r="K3203" t="s">
        <v>32</v>
      </c>
      <c r="L3203" t="s">
        <v>16208</v>
      </c>
      <c r="M3203" s="1">
        <v>0.45069444444444445</v>
      </c>
      <c r="N3203" t="s">
        <v>33</v>
      </c>
      <c r="O3203" t="s">
        <v>33</v>
      </c>
      <c r="P3203" s="5">
        <v>3.0361458333333333</v>
      </c>
      <c r="Q3203" s="2">
        <v>3.1250000000000001E-4</v>
      </c>
      <c r="R3203">
        <v>100</v>
      </c>
      <c r="S3203" s="3">
        <v>45876.375</v>
      </c>
      <c r="T3203" t="s">
        <v>54</v>
      </c>
      <c r="U3203" t="s">
        <v>12225</v>
      </c>
      <c r="V3203" s="3">
        <v>45871.640972222223</v>
      </c>
      <c r="W3203" t="s">
        <v>453</v>
      </c>
      <c r="Y3203" s="4">
        <v>45876</v>
      </c>
      <c r="Z3203" s="2">
        <v>0.81263888888888891</v>
      </c>
    </row>
    <row r="3204" spans="1:26" x14ac:dyDescent="0.3">
      <c r="A3204">
        <v>132170</v>
      </c>
      <c r="B3204" t="s">
        <v>208</v>
      </c>
      <c r="C3204" t="s">
        <v>27</v>
      </c>
      <c r="D3204" t="s">
        <v>51</v>
      </c>
      <c r="E3204" t="s">
        <v>52</v>
      </c>
      <c r="F3204">
        <v>9745897844</v>
      </c>
      <c r="G3204" t="s">
        <v>53</v>
      </c>
      <c r="H3204">
        <v>7022</v>
      </c>
      <c r="I3204" t="s">
        <v>4380</v>
      </c>
      <c r="J3204" t="s">
        <v>31</v>
      </c>
      <c r="K3204" t="s">
        <v>32</v>
      </c>
      <c r="L3204" t="s">
        <v>17751</v>
      </c>
      <c r="M3204" s="1">
        <v>0.47847222222222224</v>
      </c>
      <c r="N3204" t="s">
        <v>33</v>
      </c>
      <c r="O3204" t="s">
        <v>33</v>
      </c>
      <c r="P3204" s="2">
        <v>5.0983796296296298E-2</v>
      </c>
      <c r="Q3204" s="2">
        <v>2.8518518518518519E-2</v>
      </c>
      <c r="R3204">
        <v>0</v>
      </c>
      <c r="S3204" s="3">
        <v>45876.375</v>
      </c>
      <c r="T3204" t="s">
        <v>54</v>
      </c>
      <c r="U3204" t="s">
        <v>4380</v>
      </c>
      <c r="V3204" s="3">
        <v>45871.490277777775</v>
      </c>
      <c r="W3204" t="s">
        <v>1041</v>
      </c>
      <c r="Y3204" s="4">
        <v>45876</v>
      </c>
      <c r="Z3204" s="2">
        <v>0.81263888888888891</v>
      </c>
    </row>
    <row r="3205" spans="1:26" x14ac:dyDescent="0.3">
      <c r="A3205">
        <v>136395</v>
      </c>
      <c r="B3205" t="s">
        <v>406</v>
      </c>
      <c r="C3205" t="s">
        <v>27</v>
      </c>
      <c r="D3205" t="s">
        <v>51</v>
      </c>
      <c r="E3205" t="s">
        <v>52</v>
      </c>
      <c r="F3205">
        <v>9446796823</v>
      </c>
      <c r="G3205" t="s">
        <v>53</v>
      </c>
      <c r="H3205">
        <v>7026</v>
      </c>
      <c r="I3205" t="s">
        <v>4664</v>
      </c>
      <c r="J3205" t="s">
        <v>31</v>
      </c>
      <c r="K3205" t="s">
        <v>32</v>
      </c>
      <c r="L3205" t="s">
        <v>16209</v>
      </c>
      <c r="M3205" s="1">
        <v>0.45</v>
      </c>
      <c r="N3205" t="s">
        <v>33</v>
      </c>
      <c r="O3205" t="s">
        <v>33</v>
      </c>
      <c r="P3205" s="2">
        <v>4.5138888888888887E-4</v>
      </c>
      <c r="Q3205" s="2">
        <v>1.3888888888888889E-4</v>
      </c>
      <c r="R3205">
        <v>100</v>
      </c>
      <c r="S3205" s="3">
        <v>45876.375</v>
      </c>
      <c r="T3205" t="s">
        <v>54</v>
      </c>
      <c r="U3205" t="s">
        <v>4664</v>
      </c>
      <c r="V3205" s="3">
        <v>45871.490277777775</v>
      </c>
      <c r="W3205" t="s">
        <v>1992</v>
      </c>
      <c r="Y3205" s="4">
        <v>45876</v>
      </c>
      <c r="Z3205" s="2">
        <v>0.81263888888888891</v>
      </c>
    </row>
    <row r="3206" spans="1:26" x14ac:dyDescent="0.3">
      <c r="A3206">
        <v>29128</v>
      </c>
      <c r="B3206" t="s">
        <v>137</v>
      </c>
      <c r="C3206" t="s">
        <v>27</v>
      </c>
      <c r="D3206" t="s">
        <v>69</v>
      </c>
      <c r="E3206" t="s">
        <v>70</v>
      </c>
      <c r="F3206">
        <v>8770921739</v>
      </c>
      <c r="G3206" t="s">
        <v>43</v>
      </c>
      <c r="H3206">
        <v>7001</v>
      </c>
      <c r="I3206" t="s">
        <v>9341</v>
      </c>
      <c r="J3206" t="s">
        <v>31</v>
      </c>
      <c r="K3206" t="s">
        <v>32</v>
      </c>
      <c r="L3206" t="s">
        <v>16210</v>
      </c>
      <c r="M3206" s="1">
        <v>0.45069444444444445</v>
      </c>
      <c r="N3206" t="s">
        <v>33</v>
      </c>
      <c r="O3206" t="s">
        <v>33</v>
      </c>
      <c r="P3206" s="2">
        <v>0.10202546296296296</v>
      </c>
      <c r="Q3206" s="2">
        <v>1.0532407407407407E-3</v>
      </c>
      <c r="R3206">
        <v>100</v>
      </c>
      <c r="S3206" s="3">
        <v>45876.375</v>
      </c>
      <c r="T3206" t="s">
        <v>54</v>
      </c>
      <c r="U3206" t="s">
        <v>9341</v>
      </c>
      <c r="V3206" s="3">
        <v>45871.571527777778</v>
      </c>
      <c r="W3206" t="s">
        <v>1517</v>
      </c>
      <c r="Y3206" s="4">
        <v>45876</v>
      </c>
      <c r="Z3206" s="2">
        <v>0.81263888888888891</v>
      </c>
    </row>
    <row r="3207" spans="1:26" x14ac:dyDescent="0.3">
      <c r="A3207">
        <v>134862</v>
      </c>
      <c r="B3207" t="s">
        <v>355</v>
      </c>
      <c r="C3207" t="s">
        <v>27</v>
      </c>
      <c r="D3207" t="s">
        <v>51</v>
      </c>
      <c r="E3207" t="s">
        <v>52</v>
      </c>
      <c r="F3207">
        <v>7902306401</v>
      </c>
      <c r="G3207" t="s">
        <v>53</v>
      </c>
      <c r="H3207">
        <v>7024</v>
      </c>
      <c r="I3207" t="s">
        <v>4483</v>
      </c>
      <c r="J3207" t="s">
        <v>31</v>
      </c>
      <c r="K3207" t="s">
        <v>32</v>
      </c>
      <c r="L3207" t="s">
        <v>16211</v>
      </c>
      <c r="M3207" s="1">
        <v>0.45</v>
      </c>
      <c r="N3207" t="s">
        <v>33</v>
      </c>
      <c r="O3207" t="s">
        <v>33</v>
      </c>
      <c r="P3207" s="2">
        <v>1.3888888888888888E-2</v>
      </c>
      <c r="Q3207" s="2">
        <v>3.5879629629629629E-4</v>
      </c>
      <c r="R3207">
        <v>100</v>
      </c>
      <c r="S3207" s="3">
        <v>45876.375</v>
      </c>
      <c r="T3207" t="s">
        <v>54</v>
      </c>
      <c r="U3207" t="s">
        <v>4483</v>
      </c>
      <c r="V3207" s="3">
        <v>45871.490277777775</v>
      </c>
      <c r="W3207" t="s">
        <v>568</v>
      </c>
      <c r="Y3207" s="4">
        <v>45876</v>
      </c>
      <c r="Z3207" s="2">
        <v>0.81263888888888891</v>
      </c>
    </row>
    <row r="3208" spans="1:26" x14ac:dyDescent="0.3">
      <c r="A3208">
        <v>133450</v>
      </c>
      <c r="B3208" t="s">
        <v>216</v>
      </c>
      <c r="C3208" t="s">
        <v>27</v>
      </c>
      <c r="D3208" t="s">
        <v>117</v>
      </c>
      <c r="E3208" t="s">
        <v>48</v>
      </c>
      <c r="F3208">
        <v>6367222847</v>
      </c>
      <c r="G3208" t="s">
        <v>43</v>
      </c>
      <c r="H3208">
        <v>7267</v>
      </c>
      <c r="I3208" t="s">
        <v>14649</v>
      </c>
      <c r="J3208" t="s">
        <v>31</v>
      </c>
      <c r="K3208" t="s">
        <v>32</v>
      </c>
      <c r="L3208" t="s">
        <v>16212</v>
      </c>
      <c r="M3208" s="1">
        <v>0.45</v>
      </c>
      <c r="N3208" t="s">
        <v>33</v>
      </c>
      <c r="O3208" t="s">
        <v>33</v>
      </c>
      <c r="P3208" s="2">
        <v>8.4722222222222227E-2</v>
      </c>
      <c r="Q3208" s="2">
        <v>2.7777777777777778E-4</v>
      </c>
      <c r="R3208">
        <v>100</v>
      </c>
      <c r="S3208" s="3">
        <v>45876.375</v>
      </c>
      <c r="T3208" t="s">
        <v>54</v>
      </c>
      <c r="U3208" t="s">
        <v>14649</v>
      </c>
      <c r="V3208" s="3">
        <v>45871.642361111109</v>
      </c>
      <c r="W3208" t="s">
        <v>217</v>
      </c>
      <c r="Y3208" s="4">
        <v>45876</v>
      </c>
      <c r="Z3208" s="2">
        <v>0.81263888888888891</v>
      </c>
    </row>
    <row r="3209" spans="1:26" x14ac:dyDescent="0.3">
      <c r="A3209">
        <v>136395</v>
      </c>
      <c r="B3209" t="s">
        <v>406</v>
      </c>
      <c r="C3209" t="s">
        <v>27</v>
      </c>
      <c r="D3209" t="s">
        <v>51</v>
      </c>
      <c r="E3209" t="s">
        <v>52</v>
      </c>
      <c r="F3209">
        <v>9446796823</v>
      </c>
      <c r="G3209" t="s">
        <v>53</v>
      </c>
      <c r="H3209">
        <v>7026</v>
      </c>
      <c r="I3209" t="s">
        <v>4677</v>
      </c>
      <c r="J3209" t="s">
        <v>31</v>
      </c>
      <c r="K3209" t="s">
        <v>32</v>
      </c>
      <c r="L3209" t="s">
        <v>16209</v>
      </c>
      <c r="M3209" s="1">
        <v>0.45</v>
      </c>
      <c r="N3209" t="s">
        <v>33</v>
      </c>
      <c r="O3209" t="s">
        <v>33</v>
      </c>
      <c r="P3209" s="2">
        <v>0.71831018518518519</v>
      </c>
      <c r="Q3209" s="2">
        <v>1.0416666666666667E-4</v>
      </c>
      <c r="R3209">
        <v>0</v>
      </c>
      <c r="S3209" s="3">
        <v>45876.375</v>
      </c>
      <c r="T3209" t="s">
        <v>54</v>
      </c>
      <c r="U3209" t="s">
        <v>4677</v>
      </c>
      <c r="V3209" s="3">
        <v>45871.490277777775</v>
      </c>
      <c r="W3209" t="s">
        <v>1992</v>
      </c>
      <c r="Y3209" s="4">
        <v>45876</v>
      </c>
      <c r="Z3209" s="2">
        <v>0.81263888888888891</v>
      </c>
    </row>
    <row r="3210" spans="1:26" x14ac:dyDescent="0.3">
      <c r="A3210">
        <v>26868</v>
      </c>
      <c r="B3210" t="s">
        <v>359</v>
      </c>
      <c r="C3210" t="s">
        <v>27</v>
      </c>
      <c r="D3210" t="s">
        <v>51</v>
      </c>
      <c r="E3210" t="s">
        <v>52</v>
      </c>
      <c r="F3210">
        <v>9656010420</v>
      </c>
      <c r="G3210" t="s">
        <v>53</v>
      </c>
      <c r="H3210">
        <v>7025</v>
      </c>
      <c r="I3210" t="s">
        <v>4526</v>
      </c>
      <c r="J3210" t="s">
        <v>31</v>
      </c>
      <c r="K3210" t="s">
        <v>32</v>
      </c>
      <c r="L3210" t="s">
        <v>16213</v>
      </c>
      <c r="M3210" s="1">
        <v>0.44930555555555557</v>
      </c>
      <c r="N3210" t="s">
        <v>33</v>
      </c>
      <c r="O3210" t="s">
        <v>33</v>
      </c>
      <c r="P3210" s="2">
        <v>1.105324074074074E-2</v>
      </c>
      <c r="Q3210" s="2">
        <v>1.6203703703703703E-4</v>
      </c>
      <c r="R3210">
        <v>30</v>
      </c>
      <c r="S3210" s="3">
        <v>45876.375</v>
      </c>
      <c r="T3210" t="s">
        <v>54</v>
      </c>
      <c r="U3210" t="s">
        <v>4526</v>
      </c>
      <c r="V3210" s="3">
        <v>45871.490277777775</v>
      </c>
      <c r="W3210" t="s">
        <v>588</v>
      </c>
      <c r="Y3210" s="4">
        <v>45876</v>
      </c>
      <c r="Z3210" s="2">
        <v>0.81263888888888891</v>
      </c>
    </row>
    <row r="3211" spans="1:26" x14ac:dyDescent="0.3">
      <c r="A3211">
        <v>27936</v>
      </c>
      <c r="B3211" t="s">
        <v>546</v>
      </c>
      <c r="C3211" t="s">
        <v>27</v>
      </c>
      <c r="D3211" t="s">
        <v>547</v>
      </c>
      <c r="E3211" t="s">
        <v>76</v>
      </c>
      <c r="F3211">
        <v>9778467226</v>
      </c>
      <c r="G3211" t="s">
        <v>43</v>
      </c>
      <c r="H3211">
        <v>1751</v>
      </c>
      <c r="I3211" t="s">
        <v>8679</v>
      </c>
      <c r="J3211" t="s">
        <v>31</v>
      </c>
      <c r="K3211" t="s">
        <v>32</v>
      </c>
      <c r="L3211" t="s">
        <v>16214</v>
      </c>
      <c r="M3211" s="1">
        <v>0.44930555555555557</v>
      </c>
      <c r="N3211" t="s">
        <v>33</v>
      </c>
      <c r="O3211" t="s">
        <v>33</v>
      </c>
      <c r="P3211" s="2">
        <v>0.92587962962962966</v>
      </c>
      <c r="Q3211" s="2">
        <v>3.4722222222222224E-4</v>
      </c>
      <c r="R3211">
        <v>100</v>
      </c>
      <c r="S3211" s="3">
        <v>45876.375</v>
      </c>
      <c r="T3211" t="s">
        <v>54</v>
      </c>
      <c r="U3211" t="s">
        <v>8679</v>
      </c>
      <c r="V3211" s="3">
        <v>45871.571527777778</v>
      </c>
      <c r="W3211" t="s">
        <v>1475</v>
      </c>
      <c r="Y3211" s="4">
        <v>45876</v>
      </c>
      <c r="Z3211" s="2">
        <v>0.81263888888888891</v>
      </c>
    </row>
    <row r="3212" spans="1:26" x14ac:dyDescent="0.3">
      <c r="A3212">
        <v>134487</v>
      </c>
      <c r="B3212" t="s">
        <v>220</v>
      </c>
      <c r="C3212" t="s">
        <v>27</v>
      </c>
      <c r="D3212" t="s">
        <v>120</v>
      </c>
      <c r="E3212" t="s">
        <v>70</v>
      </c>
      <c r="F3212">
        <v>9202346971</v>
      </c>
      <c r="G3212" t="s">
        <v>43</v>
      </c>
      <c r="H3212">
        <v>1733</v>
      </c>
      <c r="I3212" t="s">
        <v>8499</v>
      </c>
      <c r="J3212" t="s">
        <v>31</v>
      </c>
      <c r="K3212" t="s">
        <v>32</v>
      </c>
      <c r="L3212" t="s">
        <v>16215</v>
      </c>
      <c r="M3212" s="1">
        <v>0.44930555555555557</v>
      </c>
      <c r="N3212" t="s">
        <v>33</v>
      </c>
      <c r="O3212" t="s">
        <v>33</v>
      </c>
      <c r="P3212" s="2">
        <v>5.0925925925925921E-4</v>
      </c>
      <c r="Q3212" s="2">
        <v>3.7037037037037035E-4</v>
      </c>
      <c r="R3212">
        <v>0</v>
      </c>
      <c r="S3212" s="3">
        <v>45876.375</v>
      </c>
      <c r="T3212" t="s">
        <v>54</v>
      </c>
      <c r="U3212" t="s">
        <v>8499</v>
      </c>
      <c r="V3212" s="3">
        <v>45871.570833333331</v>
      </c>
      <c r="W3212" t="s">
        <v>221</v>
      </c>
      <c r="Y3212" s="4">
        <v>45876</v>
      </c>
      <c r="Z3212" s="2">
        <v>0.81263888888888891</v>
      </c>
    </row>
    <row r="3213" spans="1:26" x14ac:dyDescent="0.3">
      <c r="A3213">
        <v>21683</v>
      </c>
      <c r="B3213" t="s">
        <v>1017</v>
      </c>
      <c r="C3213" t="s">
        <v>27</v>
      </c>
      <c r="D3213" t="s">
        <v>315</v>
      </c>
      <c r="E3213" t="s">
        <v>52</v>
      </c>
      <c r="F3213">
        <v>9778413748</v>
      </c>
      <c r="G3213" t="s">
        <v>53</v>
      </c>
      <c r="H3213">
        <v>7008</v>
      </c>
      <c r="I3213" t="s">
        <v>4047</v>
      </c>
      <c r="J3213" t="s">
        <v>31</v>
      </c>
      <c r="K3213" t="s">
        <v>32</v>
      </c>
      <c r="L3213" t="s">
        <v>16216</v>
      </c>
      <c r="M3213" s="1">
        <v>0.44930555555555557</v>
      </c>
      <c r="N3213" t="s">
        <v>33</v>
      </c>
      <c r="O3213" t="s">
        <v>33</v>
      </c>
      <c r="P3213" s="2">
        <v>3.0092592592592595E-4</v>
      </c>
      <c r="Q3213" s="2">
        <v>4.6296296296296294E-5</v>
      </c>
      <c r="R3213">
        <v>5</v>
      </c>
      <c r="S3213" s="3">
        <v>45876.375</v>
      </c>
      <c r="T3213" t="s">
        <v>54</v>
      </c>
      <c r="U3213" t="s">
        <v>4047</v>
      </c>
      <c r="V3213" s="3">
        <v>45871.490277777775</v>
      </c>
      <c r="W3213" t="s">
        <v>1038</v>
      </c>
      <c r="Y3213" s="4">
        <v>45876</v>
      </c>
      <c r="Z3213" s="2">
        <v>0.81263888888888891</v>
      </c>
    </row>
    <row r="3214" spans="1:26" x14ac:dyDescent="0.3">
      <c r="A3214">
        <v>17330</v>
      </c>
      <c r="B3214" t="s">
        <v>1224</v>
      </c>
      <c r="C3214" t="s">
        <v>27</v>
      </c>
      <c r="D3214" t="s">
        <v>318</v>
      </c>
      <c r="E3214" t="s">
        <v>76</v>
      </c>
      <c r="F3214">
        <v>8714603944</v>
      </c>
      <c r="G3214" t="s">
        <v>43</v>
      </c>
      <c r="H3214">
        <v>7119</v>
      </c>
      <c r="I3214" t="s">
        <v>14272</v>
      </c>
      <c r="J3214" t="s">
        <v>31</v>
      </c>
      <c r="K3214" t="s">
        <v>32</v>
      </c>
      <c r="L3214" t="s">
        <v>16217</v>
      </c>
      <c r="M3214" s="1">
        <v>0.4548611111111111</v>
      </c>
      <c r="N3214" t="s">
        <v>33</v>
      </c>
      <c r="O3214" t="s">
        <v>33</v>
      </c>
      <c r="P3214" s="2">
        <v>0.92961805555555554</v>
      </c>
      <c r="Q3214" s="2">
        <v>5.9837962962962961E-3</v>
      </c>
      <c r="R3214">
        <v>100</v>
      </c>
      <c r="S3214" s="3">
        <v>45876.375</v>
      </c>
      <c r="T3214" t="s">
        <v>54</v>
      </c>
      <c r="U3214" t="s">
        <v>14272</v>
      </c>
      <c r="V3214" s="3">
        <v>45871.64166666667</v>
      </c>
      <c r="W3214" t="s">
        <v>1864</v>
      </c>
      <c r="Y3214" s="4">
        <v>45876</v>
      </c>
      <c r="Z3214" s="2">
        <v>0.81263888888888891</v>
      </c>
    </row>
    <row r="3215" spans="1:26" x14ac:dyDescent="0.3">
      <c r="A3215">
        <v>135419</v>
      </c>
      <c r="B3215" t="s">
        <v>208</v>
      </c>
      <c r="C3215" t="s">
        <v>27</v>
      </c>
      <c r="D3215" t="s">
        <v>51</v>
      </c>
      <c r="E3215" t="s">
        <v>52</v>
      </c>
      <c r="F3215">
        <v>7907549984</v>
      </c>
      <c r="G3215" t="s">
        <v>53</v>
      </c>
      <c r="H3215">
        <v>7022</v>
      </c>
      <c r="I3215" t="s">
        <v>4382</v>
      </c>
      <c r="J3215" t="s">
        <v>31</v>
      </c>
      <c r="K3215" t="s">
        <v>32</v>
      </c>
      <c r="L3215" t="s">
        <v>16218</v>
      </c>
      <c r="M3215" s="1">
        <v>0.44930555555555557</v>
      </c>
      <c r="N3215" t="s">
        <v>33</v>
      </c>
      <c r="O3215" t="s">
        <v>33</v>
      </c>
      <c r="P3215" s="2">
        <v>9.8842592592592593E-3</v>
      </c>
      <c r="Q3215" s="2">
        <v>4.6296296296296294E-5</v>
      </c>
      <c r="R3215">
        <v>100</v>
      </c>
      <c r="S3215" s="3">
        <v>45876.375</v>
      </c>
      <c r="T3215" t="s">
        <v>54</v>
      </c>
      <c r="U3215" t="s">
        <v>4382</v>
      </c>
      <c r="V3215" s="3">
        <v>45871.490277777775</v>
      </c>
      <c r="W3215" t="s">
        <v>379</v>
      </c>
      <c r="Y3215" s="4">
        <v>45876</v>
      </c>
      <c r="Z3215" s="2">
        <v>0.81263888888888891</v>
      </c>
    </row>
    <row r="3216" spans="1:26" x14ac:dyDescent="0.3">
      <c r="A3216">
        <v>135282</v>
      </c>
      <c r="B3216" t="s">
        <v>124</v>
      </c>
      <c r="C3216" t="s">
        <v>27</v>
      </c>
      <c r="D3216" t="s">
        <v>75</v>
      </c>
      <c r="E3216" t="s">
        <v>76</v>
      </c>
      <c r="F3216">
        <v>8827116684</v>
      </c>
      <c r="G3216" t="s">
        <v>43</v>
      </c>
      <c r="H3216">
        <v>7093</v>
      </c>
      <c r="I3216" t="s">
        <v>14021</v>
      </c>
      <c r="J3216" t="s">
        <v>31</v>
      </c>
      <c r="K3216" t="s">
        <v>32</v>
      </c>
      <c r="L3216" t="s">
        <v>16219</v>
      </c>
      <c r="M3216" s="1">
        <v>0.44930555555555557</v>
      </c>
      <c r="N3216" t="s">
        <v>33</v>
      </c>
      <c r="O3216" t="s">
        <v>33</v>
      </c>
      <c r="P3216" s="2">
        <v>4.9768518518518521E-4</v>
      </c>
      <c r="Q3216" s="2">
        <v>3.9351851851851852E-4</v>
      </c>
      <c r="R3216">
        <v>100</v>
      </c>
      <c r="S3216" s="3">
        <v>45876.375</v>
      </c>
      <c r="T3216" t="s">
        <v>54</v>
      </c>
      <c r="U3216" t="s">
        <v>14021</v>
      </c>
      <c r="V3216" s="3">
        <v>45871.64166666667</v>
      </c>
      <c r="W3216" t="s">
        <v>1129</v>
      </c>
      <c r="Y3216" s="4">
        <v>45876</v>
      </c>
      <c r="Z3216" s="2">
        <v>0.81263888888888891</v>
      </c>
    </row>
    <row r="3217" spans="1:26" x14ac:dyDescent="0.3">
      <c r="A3217">
        <v>27972</v>
      </c>
      <c r="B3217" t="s">
        <v>306</v>
      </c>
      <c r="C3217" t="s">
        <v>27</v>
      </c>
      <c r="D3217" t="s">
        <v>295</v>
      </c>
      <c r="E3217" t="s">
        <v>84</v>
      </c>
      <c r="F3217">
        <v>8714659457</v>
      </c>
      <c r="G3217" t="s">
        <v>53</v>
      </c>
      <c r="H3217">
        <v>7290</v>
      </c>
      <c r="I3217" t="s">
        <v>7561</v>
      </c>
      <c r="J3217" t="s">
        <v>31</v>
      </c>
      <c r="K3217" t="s">
        <v>32</v>
      </c>
      <c r="L3217" t="s">
        <v>16220</v>
      </c>
      <c r="M3217" s="1">
        <v>0.44930555555555557</v>
      </c>
      <c r="N3217" t="s">
        <v>33</v>
      </c>
      <c r="O3217" t="s">
        <v>33</v>
      </c>
      <c r="P3217" s="2">
        <v>1.1620370370370371E-2</v>
      </c>
      <c r="Q3217" s="2">
        <v>3.3564814814814812E-4</v>
      </c>
      <c r="R3217">
        <v>100</v>
      </c>
      <c r="S3217" s="3">
        <v>45876.375</v>
      </c>
      <c r="T3217" t="s">
        <v>54</v>
      </c>
      <c r="U3217" t="s">
        <v>7561</v>
      </c>
      <c r="V3217" s="3">
        <v>45871.491666666669</v>
      </c>
      <c r="W3217" t="s">
        <v>607</v>
      </c>
      <c r="Y3217" s="4">
        <v>45876</v>
      </c>
      <c r="Z3217" s="2">
        <v>0.81263888888888891</v>
      </c>
    </row>
    <row r="3218" spans="1:26" x14ac:dyDescent="0.3">
      <c r="A3218">
        <v>130397</v>
      </c>
      <c r="B3218" t="s">
        <v>316</v>
      </c>
      <c r="C3218" t="s">
        <v>187</v>
      </c>
      <c r="D3218" t="s">
        <v>315</v>
      </c>
      <c r="E3218" t="s">
        <v>52</v>
      </c>
      <c r="F3218">
        <v>9037975132</v>
      </c>
      <c r="G3218" t="s">
        <v>53</v>
      </c>
      <c r="H3218">
        <v>7007</v>
      </c>
      <c r="I3218" t="s">
        <v>3964</v>
      </c>
      <c r="J3218" t="s">
        <v>31</v>
      </c>
      <c r="K3218" t="s">
        <v>32</v>
      </c>
      <c r="L3218" t="s">
        <v>16221</v>
      </c>
      <c r="M3218" s="1">
        <v>0.44930555555555557</v>
      </c>
      <c r="N3218" t="s">
        <v>33</v>
      </c>
      <c r="O3218" t="s">
        <v>33</v>
      </c>
      <c r="P3218" s="2">
        <v>0.78039351851851857</v>
      </c>
      <c r="Q3218" s="2">
        <v>7.8703703703703705E-4</v>
      </c>
      <c r="R3218">
        <v>0</v>
      </c>
      <c r="S3218" s="3">
        <v>45876.375</v>
      </c>
      <c r="T3218" t="s">
        <v>54</v>
      </c>
      <c r="U3218" t="s">
        <v>3964</v>
      </c>
      <c r="V3218" s="3">
        <v>45871.490277777775</v>
      </c>
      <c r="W3218" t="s">
        <v>1098</v>
      </c>
      <c r="Y3218" s="4">
        <v>45876</v>
      </c>
      <c r="Z3218" s="2">
        <v>0.81263888888888891</v>
      </c>
    </row>
    <row r="3219" spans="1:26" x14ac:dyDescent="0.3">
      <c r="A3219">
        <v>21683</v>
      </c>
      <c r="B3219" t="s">
        <v>1017</v>
      </c>
      <c r="C3219" t="s">
        <v>27</v>
      </c>
      <c r="D3219" t="s">
        <v>315</v>
      </c>
      <c r="E3219" t="s">
        <v>52</v>
      </c>
      <c r="F3219">
        <v>9778413748</v>
      </c>
      <c r="G3219" t="s">
        <v>53</v>
      </c>
      <c r="H3219">
        <v>7008</v>
      </c>
      <c r="I3219" t="s">
        <v>4041</v>
      </c>
      <c r="J3219" t="s">
        <v>31</v>
      </c>
      <c r="K3219" t="s">
        <v>32</v>
      </c>
      <c r="L3219" t="s">
        <v>16216</v>
      </c>
      <c r="M3219" s="1">
        <v>0.44861111111111113</v>
      </c>
      <c r="N3219" t="s">
        <v>33</v>
      </c>
      <c r="O3219" t="s">
        <v>33</v>
      </c>
      <c r="P3219" s="2">
        <v>4.65625E-2</v>
      </c>
      <c r="Q3219" s="2">
        <v>1.7361111111111112E-4</v>
      </c>
      <c r="R3219">
        <v>0</v>
      </c>
      <c r="S3219" s="3">
        <v>45876.375</v>
      </c>
      <c r="T3219" t="s">
        <v>54</v>
      </c>
      <c r="U3219" t="s">
        <v>4041</v>
      </c>
      <c r="V3219" s="3">
        <v>45871.490277777775</v>
      </c>
      <c r="W3219" t="s">
        <v>1038</v>
      </c>
      <c r="Y3219" s="4">
        <v>45876</v>
      </c>
      <c r="Z3219" s="2">
        <v>0.81263888888888891</v>
      </c>
    </row>
    <row r="3220" spans="1:26" x14ac:dyDescent="0.3">
      <c r="A3220">
        <v>29936</v>
      </c>
      <c r="B3220" t="s">
        <v>454</v>
      </c>
      <c r="C3220" t="s">
        <v>27</v>
      </c>
      <c r="D3220" t="s">
        <v>234</v>
      </c>
      <c r="E3220" t="s">
        <v>60</v>
      </c>
      <c r="F3220">
        <v>9579466796</v>
      </c>
      <c r="G3220" t="s">
        <v>30</v>
      </c>
      <c r="H3220">
        <v>7259</v>
      </c>
      <c r="I3220" t="s">
        <v>12301</v>
      </c>
      <c r="J3220" t="s">
        <v>31</v>
      </c>
      <c r="K3220" t="s">
        <v>32</v>
      </c>
      <c r="L3220" t="s">
        <v>16222</v>
      </c>
      <c r="M3220" s="1">
        <v>0.44861111111111113</v>
      </c>
      <c r="N3220" t="s">
        <v>33</v>
      </c>
      <c r="O3220" t="s">
        <v>33</v>
      </c>
      <c r="P3220" s="5">
        <v>1.0102314814814815</v>
      </c>
      <c r="Q3220" s="2">
        <v>2.3148148148148149E-4</v>
      </c>
      <c r="R3220">
        <v>100</v>
      </c>
      <c r="S3220" s="3">
        <v>45876.375</v>
      </c>
      <c r="T3220" t="s">
        <v>54</v>
      </c>
      <c r="U3220" t="s">
        <v>12301</v>
      </c>
      <c r="V3220" s="3">
        <v>45871.640972222223</v>
      </c>
      <c r="W3220" t="s">
        <v>1719</v>
      </c>
      <c r="Y3220" s="4">
        <v>45876</v>
      </c>
      <c r="Z3220" s="2">
        <v>0.81263888888888891</v>
      </c>
    </row>
    <row r="3221" spans="1:26" x14ac:dyDescent="0.3">
      <c r="A3221">
        <v>130547</v>
      </c>
      <c r="B3221" t="s">
        <v>154</v>
      </c>
      <c r="C3221" t="s">
        <v>27</v>
      </c>
      <c r="D3221" t="s">
        <v>144</v>
      </c>
      <c r="E3221" t="s">
        <v>42</v>
      </c>
      <c r="F3221">
        <v>8714691423</v>
      </c>
      <c r="G3221" t="s">
        <v>43</v>
      </c>
      <c r="H3221">
        <v>7217</v>
      </c>
      <c r="I3221" t="s">
        <v>11554</v>
      </c>
      <c r="J3221" t="s">
        <v>31</v>
      </c>
      <c r="K3221" t="s">
        <v>32</v>
      </c>
      <c r="L3221" t="s">
        <v>16223</v>
      </c>
      <c r="M3221" s="1">
        <v>0.44930555555555557</v>
      </c>
      <c r="N3221" t="s">
        <v>33</v>
      </c>
      <c r="O3221" t="s">
        <v>33</v>
      </c>
      <c r="P3221" s="2">
        <v>2.6157407407407405E-3</v>
      </c>
      <c r="Q3221" s="2">
        <v>7.8703703703703705E-4</v>
      </c>
      <c r="R3221">
        <v>0</v>
      </c>
      <c r="S3221" s="3">
        <v>45876.375</v>
      </c>
      <c r="T3221" t="s">
        <v>54</v>
      </c>
      <c r="U3221" t="s">
        <v>11554</v>
      </c>
      <c r="V3221" s="3">
        <v>45871.572916666664</v>
      </c>
      <c r="W3221" t="s">
        <v>1667</v>
      </c>
      <c r="Y3221" s="4">
        <v>45876</v>
      </c>
      <c r="Z3221" s="2">
        <v>0.81263888888888891</v>
      </c>
    </row>
    <row r="3222" spans="1:26" x14ac:dyDescent="0.3">
      <c r="A3222">
        <v>134487</v>
      </c>
      <c r="B3222" t="s">
        <v>220</v>
      </c>
      <c r="C3222" t="s">
        <v>27</v>
      </c>
      <c r="D3222" t="s">
        <v>120</v>
      </c>
      <c r="E3222" t="s">
        <v>70</v>
      </c>
      <c r="F3222">
        <v>9202346971</v>
      </c>
      <c r="G3222" t="s">
        <v>43</v>
      </c>
      <c r="H3222">
        <v>1733</v>
      </c>
      <c r="I3222" t="s">
        <v>8503</v>
      </c>
      <c r="J3222" t="s">
        <v>31</v>
      </c>
      <c r="K3222" t="s">
        <v>32</v>
      </c>
      <c r="L3222" t="s">
        <v>16215</v>
      </c>
      <c r="M3222" s="1">
        <v>0.44930555555555557</v>
      </c>
      <c r="N3222" t="s">
        <v>33</v>
      </c>
      <c r="O3222" t="s">
        <v>33</v>
      </c>
      <c r="P3222" s="2">
        <v>7.291666666666667E-4</v>
      </c>
      <c r="Q3222" s="2">
        <v>6.4814814814814813E-4</v>
      </c>
      <c r="R3222">
        <v>0</v>
      </c>
      <c r="S3222" s="3">
        <v>45876.375</v>
      </c>
      <c r="T3222" t="s">
        <v>54</v>
      </c>
      <c r="U3222" t="s">
        <v>8503</v>
      </c>
      <c r="V3222" s="3">
        <v>45871.570833333331</v>
      </c>
      <c r="W3222" t="s">
        <v>221</v>
      </c>
      <c r="Y3222" s="4">
        <v>45876</v>
      </c>
      <c r="Z3222" s="2">
        <v>0.81263888888888891</v>
      </c>
    </row>
    <row r="3223" spans="1:26" x14ac:dyDescent="0.3">
      <c r="A3223">
        <v>132671</v>
      </c>
      <c r="B3223" t="s">
        <v>417</v>
      </c>
      <c r="C3223" t="s">
        <v>27</v>
      </c>
      <c r="D3223" t="s">
        <v>51</v>
      </c>
      <c r="E3223" t="s">
        <v>52</v>
      </c>
      <c r="F3223">
        <v>8089976559</v>
      </c>
      <c r="G3223" t="s">
        <v>53</v>
      </c>
      <c r="H3223">
        <v>7216</v>
      </c>
      <c r="I3223" t="s">
        <v>6434</v>
      </c>
      <c r="J3223" t="s">
        <v>31</v>
      </c>
      <c r="K3223" t="s">
        <v>32</v>
      </c>
      <c r="L3223" t="s">
        <v>16224</v>
      </c>
      <c r="M3223" s="1">
        <v>0.44861111111111113</v>
      </c>
      <c r="N3223" t="s">
        <v>33</v>
      </c>
      <c r="O3223" t="s">
        <v>33</v>
      </c>
      <c r="P3223" s="2">
        <v>2.8946759259259259E-2</v>
      </c>
      <c r="Q3223" s="2">
        <v>2.199074074074074E-4</v>
      </c>
      <c r="R3223">
        <v>80</v>
      </c>
      <c r="S3223" s="3">
        <v>45876.375</v>
      </c>
      <c r="T3223" t="s">
        <v>54</v>
      </c>
      <c r="U3223" t="s">
        <v>6434</v>
      </c>
      <c r="V3223" s="3">
        <v>45871.490972222222</v>
      </c>
      <c r="W3223" t="s">
        <v>965</v>
      </c>
      <c r="Y3223" s="4">
        <v>45876</v>
      </c>
      <c r="Z3223" s="2">
        <v>0.81263888888888891</v>
      </c>
    </row>
    <row r="3224" spans="1:26" x14ac:dyDescent="0.3">
      <c r="A3224">
        <v>130758</v>
      </c>
      <c r="B3224" t="s">
        <v>67</v>
      </c>
      <c r="C3224" t="s">
        <v>187</v>
      </c>
      <c r="D3224" t="s">
        <v>51</v>
      </c>
      <c r="E3224" t="s">
        <v>52</v>
      </c>
      <c r="F3224">
        <v>9995791963</v>
      </c>
      <c r="G3224" t="s">
        <v>53</v>
      </c>
      <c r="H3224">
        <v>7052</v>
      </c>
      <c r="I3224" t="s">
        <v>6047</v>
      </c>
      <c r="J3224" t="s">
        <v>31</v>
      </c>
      <c r="K3224" t="s">
        <v>32</v>
      </c>
      <c r="L3224" t="s">
        <v>16225</v>
      </c>
      <c r="M3224" s="1">
        <v>0.44861111111111113</v>
      </c>
      <c r="N3224" t="s">
        <v>33</v>
      </c>
      <c r="O3224" t="s">
        <v>33</v>
      </c>
      <c r="P3224" s="2">
        <v>4.3518518518518515E-3</v>
      </c>
      <c r="Q3224" s="2">
        <v>2.0833333333333335E-4</v>
      </c>
      <c r="R3224">
        <v>100</v>
      </c>
      <c r="S3224" s="3">
        <v>45876.375</v>
      </c>
      <c r="T3224" t="s">
        <v>54</v>
      </c>
      <c r="U3224" t="s">
        <v>6047</v>
      </c>
      <c r="V3224" s="3">
        <v>45871.490972222222</v>
      </c>
      <c r="W3224" t="s">
        <v>1042</v>
      </c>
      <c r="Y3224" s="4">
        <v>45876</v>
      </c>
      <c r="Z3224" s="2">
        <v>0.81263888888888891</v>
      </c>
    </row>
    <row r="3225" spans="1:26" x14ac:dyDescent="0.3">
      <c r="A3225">
        <v>135231</v>
      </c>
      <c r="B3225" t="s">
        <v>1169</v>
      </c>
      <c r="C3225" t="s">
        <v>27</v>
      </c>
      <c r="D3225" t="s">
        <v>64</v>
      </c>
      <c r="E3225" t="s">
        <v>48</v>
      </c>
      <c r="F3225">
        <v>9009710103</v>
      </c>
      <c r="G3225" t="s">
        <v>43</v>
      </c>
      <c r="H3225">
        <v>7268</v>
      </c>
      <c r="I3225" t="s">
        <v>14657</v>
      </c>
      <c r="J3225" t="s">
        <v>31</v>
      </c>
      <c r="K3225" t="s">
        <v>32</v>
      </c>
      <c r="L3225" t="s">
        <v>16226</v>
      </c>
      <c r="M3225" s="1">
        <v>0.44861111111111113</v>
      </c>
      <c r="N3225" t="s">
        <v>33</v>
      </c>
      <c r="O3225" t="s">
        <v>33</v>
      </c>
      <c r="P3225" s="2">
        <v>5.5833333333333332E-2</v>
      </c>
      <c r="Q3225" s="2">
        <v>9.2592592592592588E-5</v>
      </c>
      <c r="R3225">
        <v>100</v>
      </c>
      <c r="S3225" s="3">
        <v>45876.375</v>
      </c>
      <c r="T3225" t="s">
        <v>54</v>
      </c>
      <c r="U3225" t="s">
        <v>14657</v>
      </c>
      <c r="V3225" s="3">
        <v>45871.642361111109</v>
      </c>
      <c r="W3225" t="s">
        <v>1986</v>
      </c>
      <c r="Y3225" s="4">
        <v>45876</v>
      </c>
      <c r="Z3225" s="2">
        <v>0.81263888888888891</v>
      </c>
    </row>
    <row r="3226" spans="1:26" x14ac:dyDescent="0.3">
      <c r="A3226">
        <v>27402</v>
      </c>
      <c r="B3226" t="s">
        <v>158</v>
      </c>
      <c r="C3226" t="s">
        <v>27</v>
      </c>
      <c r="D3226" t="s">
        <v>76</v>
      </c>
      <c r="E3226" t="s">
        <v>76</v>
      </c>
      <c r="F3226">
        <v>6264136812</v>
      </c>
      <c r="G3226" t="s">
        <v>43</v>
      </c>
      <c r="H3226">
        <v>7116</v>
      </c>
      <c r="I3226" t="s">
        <v>14266</v>
      </c>
      <c r="J3226" t="s">
        <v>31</v>
      </c>
      <c r="K3226" t="s">
        <v>32</v>
      </c>
      <c r="L3226" t="s">
        <v>16227</v>
      </c>
      <c r="M3226" s="1">
        <v>0.44861111111111113</v>
      </c>
      <c r="N3226" t="s">
        <v>33</v>
      </c>
      <c r="O3226" t="s">
        <v>33</v>
      </c>
      <c r="P3226" s="2">
        <v>2.9305555555555557E-2</v>
      </c>
      <c r="Q3226" s="2">
        <v>2.0833333333333335E-4</v>
      </c>
      <c r="R3226">
        <v>100</v>
      </c>
      <c r="S3226" s="3">
        <v>45876.375</v>
      </c>
      <c r="T3226" t="s">
        <v>54</v>
      </c>
      <c r="U3226" t="s">
        <v>14266</v>
      </c>
      <c r="V3226" s="3">
        <v>45871.64166666667</v>
      </c>
      <c r="W3226" t="s">
        <v>943</v>
      </c>
      <c r="Y3226" s="4">
        <v>45876</v>
      </c>
      <c r="Z3226" s="2">
        <v>0.81263888888888891</v>
      </c>
    </row>
    <row r="3227" spans="1:26" x14ac:dyDescent="0.3">
      <c r="A3227">
        <v>133538</v>
      </c>
      <c r="B3227" t="s">
        <v>357</v>
      </c>
      <c r="C3227" t="s">
        <v>27</v>
      </c>
      <c r="D3227" t="s">
        <v>51</v>
      </c>
      <c r="E3227" t="s">
        <v>52</v>
      </c>
      <c r="F3227">
        <v>9207372488</v>
      </c>
      <c r="G3227" t="s">
        <v>53</v>
      </c>
      <c r="H3227">
        <v>7053</v>
      </c>
      <c r="I3227" t="s">
        <v>6117</v>
      </c>
      <c r="J3227" t="s">
        <v>31</v>
      </c>
      <c r="K3227" t="s">
        <v>32</v>
      </c>
      <c r="L3227" t="s">
        <v>16228</v>
      </c>
      <c r="M3227" s="1">
        <v>0.44861111111111113</v>
      </c>
      <c r="N3227" t="s">
        <v>33</v>
      </c>
      <c r="O3227" t="s">
        <v>33</v>
      </c>
      <c r="P3227" s="2">
        <v>1.1840277777777778E-2</v>
      </c>
      <c r="Q3227" s="2">
        <v>2.5462962962962961E-4</v>
      </c>
      <c r="R3227">
        <v>100</v>
      </c>
      <c r="S3227" s="3">
        <v>45876.375</v>
      </c>
      <c r="T3227" t="s">
        <v>54</v>
      </c>
      <c r="U3227" t="s">
        <v>6117</v>
      </c>
      <c r="V3227" s="3">
        <v>45871.490972222222</v>
      </c>
      <c r="W3227" t="s">
        <v>1028</v>
      </c>
      <c r="Y3227" s="4">
        <v>45876</v>
      </c>
      <c r="Z3227" s="2">
        <v>0.81263888888888891</v>
      </c>
    </row>
    <row r="3228" spans="1:26" x14ac:dyDescent="0.3">
      <c r="A3228">
        <v>26475</v>
      </c>
      <c r="B3228" t="s">
        <v>514</v>
      </c>
      <c r="C3228" t="s">
        <v>27</v>
      </c>
      <c r="D3228" t="s">
        <v>295</v>
      </c>
      <c r="E3228" t="s">
        <v>84</v>
      </c>
      <c r="F3228">
        <v>9344759764</v>
      </c>
      <c r="G3228" t="s">
        <v>53</v>
      </c>
      <c r="H3228">
        <v>7210</v>
      </c>
      <c r="I3228" t="s">
        <v>7279</v>
      </c>
      <c r="J3228" t="s">
        <v>31</v>
      </c>
      <c r="K3228" t="s">
        <v>32</v>
      </c>
      <c r="L3228" t="s">
        <v>16229</v>
      </c>
      <c r="M3228" s="1">
        <v>0.44861111111111113</v>
      </c>
      <c r="N3228" t="s">
        <v>33</v>
      </c>
      <c r="O3228" t="s">
        <v>33</v>
      </c>
      <c r="P3228" s="2">
        <v>7.7546296296296293E-4</v>
      </c>
      <c r="Q3228" s="2">
        <v>4.6296296296296298E-4</v>
      </c>
      <c r="R3228">
        <v>100</v>
      </c>
      <c r="S3228" s="3">
        <v>45876.375</v>
      </c>
      <c r="T3228" t="s">
        <v>54</v>
      </c>
      <c r="U3228" t="s">
        <v>7279</v>
      </c>
      <c r="V3228" s="3">
        <v>45871.491666666669</v>
      </c>
      <c r="W3228" t="s">
        <v>1417</v>
      </c>
      <c r="Y3228" s="4">
        <v>45876</v>
      </c>
      <c r="Z3228" s="2">
        <v>0.81263888888888891</v>
      </c>
    </row>
    <row r="3229" spans="1:26" x14ac:dyDescent="0.3">
      <c r="A3229">
        <v>133840</v>
      </c>
      <c r="B3229" t="s">
        <v>173</v>
      </c>
      <c r="C3229" t="s">
        <v>27</v>
      </c>
      <c r="D3229" t="s">
        <v>37</v>
      </c>
      <c r="E3229" t="s">
        <v>38</v>
      </c>
      <c r="F3229">
        <v>8888448425</v>
      </c>
      <c r="G3229" t="s">
        <v>30</v>
      </c>
      <c r="H3229">
        <v>7233</v>
      </c>
      <c r="I3229" t="s">
        <v>7498</v>
      </c>
      <c r="J3229" t="s">
        <v>31</v>
      </c>
      <c r="K3229" t="s">
        <v>32</v>
      </c>
      <c r="L3229" t="s">
        <v>16230</v>
      </c>
      <c r="M3229" s="1">
        <v>0.44861111111111113</v>
      </c>
      <c r="N3229" t="s">
        <v>33</v>
      </c>
      <c r="O3229" t="s">
        <v>33</v>
      </c>
      <c r="P3229" s="2">
        <v>3.7557870370370373E-2</v>
      </c>
      <c r="Q3229" s="2">
        <v>6.9444444444444444E-5</v>
      </c>
      <c r="R3229">
        <v>100</v>
      </c>
      <c r="S3229" s="3">
        <v>45876.375</v>
      </c>
      <c r="T3229" t="s">
        <v>54</v>
      </c>
      <c r="U3229" t="s">
        <v>7498</v>
      </c>
      <c r="V3229" s="3">
        <v>45871.491666666669</v>
      </c>
      <c r="W3229" t="s">
        <v>175</v>
      </c>
      <c r="Y3229" s="4">
        <v>45876</v>
      </c>
      <c r="Z3229" s="2">
        <v>0.81263888888888891</v>
      </c>
    </row>
    <row r="3230" spans="1:26" x14ac:dyDescent="0.3">
      <c r="A3230">
        <v>135316</v>
      </c>
      <c r="B3230" t="s">
        <v>956</v>
      </c>
      <c r="C3230" t="s">
        <v>27</v>
      </c>
      <c r="D3230" t="s">
        <v>315</v>
      </c>
      <c r="E3230" t="s">
        <v>52</v>
      </c>
      <c r="F3230">
        <v>6238940173</v>
      </c>
      <c r="G3230" t="s">
        <v>53</v>
      </c>
      <c r="H3230">
        <v>7011</v>
      </c>
      <c r="I3230" t="s">
        <v>4147</v>
      </c>
      <c r="J3230" t="s">
        <v>31</v>
      </c>
      <c r="K3230" t="s">
        <v>32</v>
      </c>
      <c r="L3230" t="s">
        <v>16231</v>
      </c>
      <c r="M3230" s="1">
        <v>0.45277777777777778</v>
      </c>
      <c r="N3230" t="s">
        <v>33</v>
      </c>
      <c r="O3230" t="s">
        <v>33</v>
      </c>
      <c r="P3230" s="2">
        <v>4.7916666666666663E-3</v>
      </c>
      <c r="Q3230" s="2">
        <v>4.7569444444444447E-3</v>
      </c>
      <c r="R3230">
        <v>0</v>
      </c>
      <c r="S3230" s="3">
        <v>45876.375</v>
      </c>
      <c r="T3230" t="s">
        <v>54</v>
      </c>
      <c r="U3230" t="s">
        <v>4147</v>
      </c>
      <c r="V3230" s="3">
        <v>45871.490277777775</v>
      </c>
      <c r="W3230" t="s">
        <v>1062</v>
      </c>
      <c r="Y3230" s="4">
        <v>45876</v>
      </c>
      <c r="Z3230" s="2">
        <v>0.81263888888888891</v>
      </c>
    </row>
    <row r="3231" spans="1:26" x14ac:dyDescent="0.3">
      <c r="A3231">
        <v>134766</v>
      </c>
      <c r="B3231" t="s">
        <v>1574</v>
      </c>
      <c r="C3231" t="s">
        <v>27</v>
      </c>
      <c r="D3231" t="s">
        <v>148</v>
      </c>
      <c r="E3231" t="s">
        <v>29</v>
      </c>
      <c r="F3231">
        <v>7888232968</v>
      </c>
      <c r="G3231" t="s">
        <v>30</v>
      </c>
      <c r="H3231">
        <v>7139</v>
      </c>
      <c r="I3231" t="s">
        <v>10219</v>
      </c>
      <c r="J3231" t="s">
        <v>31</v>
      </c>
      <c r="K3231" t="s">
        <v>32</v>
      </c>
      <c r="L3231" t="s">
        <v>16232</v>
      </c>
      <c r="M3231" s="1">
        <v>0.44861111111111113</v>
      </c>
      <c r="N3231" t="s">
        <v>33</v>
      </c>
      <c r="O3231" t="s">
        <v>33</v>
      </c>
      <c r="P3231" s="2">
        <v>2.2453703703703702E-3</v>
      </c>
      <c r="Q3231" s="2">
        <v>2.199074074074074E-4</v>
      </c>
      <c r="R3231">
        <v>100</v>
      </c>
      <c r="S3231" s="3">
        <v>45876.375</v>
      </c>
      <c r="T3231" t="s">
        <v>54</v>
      </c>
      <c r="U3231" t="s">
        <v>10219</v>
      </c>
      <c r="V3231" s="3">
        <v>45871.572222222225</v>
      </c>
      <c r="W3231" t="s">
        <v>10191</v>
      </c>
      <c r="Y3231" s="4">
        <v>45876</v>
      </c>
      <c r="Z3231" s="2">
        <v>0.81263888888888891</v>
      </c>
    </row>
    <row r="3232" spans="1:26" x14ac:dyDescent="0.3">
      <c r="A3232">
        <v>130575</v>
      </c>
      <c r="B3232" t="s">
        <v>1755</v>
      </c>
      <c r="C3232" t="s">
        <v>27</v>
      </c>
      <c r="D3232" t="s">
        <v>59</v>
      </c>
      <c r="E3232" t="s">
        <v>60</v>
      </c>
      <c r="F3232">
        <v>9249099749</v>
      </c>
      <c r="G3232" t="s">
        <v>30</v>
      </c>
      <c r="H3232">
        <v>7384</v>
      </c>
      <c r="I3232" t="s">
        <v>12908</v>
      </c>
      <c r="J3232" t="s">
        <v>31</v>
      </c>
      <c r="K3232" t="s">
        <v>32</v>
      </c>
      <c r="L3232" t="s">
        <v>16233</v>
      </c>
      <c r="M3232" s="1">
        <v>0.44861111111111113</v>
      </c>
      <c r="N3232" t="s">
        <v>33</v>
      </c>
      <c r="O3232" t="s">
        <v>33</v>
      </c>
      <c r="P3232" s="2">
        <v>9.1435185185185185E-4</v>
      </c>
      <c r="Q3232" s="2">
        <v>7.5231481481481482E-4</v>
      </c>
      <c r="R3232">
        <v>0</v>
      </c>
      <c r="S3232" s="3">
        <v>45876.375</v>
      </c>
      <c r="T3232" t="s">
        <v>54</v>
      </c>
      <c r="U3232" t="s">
        <v>12908</v>
      </c>
      <c r="V3232" s="3">
        <v>45871.640972222223</v>
      </c>
      <c r="W3232" t="s">
        <v>1759</v>
      </c>
      <c r="Y3232" s="4">
        <v>45876</v>
      </c>
      <c r="Z3232" s="2">
        <v>0.81263888888888891</v>
      </c>
    </row>
    <row r="3233" spans="1:26" x14ac:dyDescent="0.3">
      <c r="A3233">
        <v>134487</v>
      </c>
      <c r="B3233" t="s">
        <v>220</v>
      </c>
      <c r="C3233" t="s">
        <v>27</v>
      </c>
      <c r="D3233" t="s">
        <v>120</v>
      </c>
      <c r="E3233" t="s">
        <v>70</v>
      </c>
      <c r="F3233">
        <v>9202346971</v>
      </c>
      <c r="G3233" t="s">
        <v>43</v>
      </c>
      <c r="H3233">
        <v>1733</v>
      </c>
      <c r="I3233" t="s">
        <v>8504</v>
      </c>
      <c r="J3233" t="s">
        <v>31</v>
      </c>
      <c r="K3233" t="s">
        <v>32</v>
      </c>
      <c r="L3233" t="s">
        <v>16215</v>
      </c>
      <c r="M3233" s="1">
        <v>0.44861111111111113</v>
      </c>
      <c r="N3233" t="s">
        <v>33</v>
      </c>
      <c r="O3233" t="s">
        <v>33</v>
      </c>
      <c r="P3233" s="2">
        <v>8.564814814814815E-4</v>
      </c>
      <c r="Q3233" s="2">
        <v>6.3657407407407413E-4</v>
      </c>
      <c r="R3233">
        <v>0</v>
      </c>
      <c r="S3233" s="3">
        <v>45876.375</v>
      </c>
      <c r="T3233" t="s">
        <v>54</v>
      </c>
      <c r="U3233" t="s">
        <v>8504</v>
      </c>
      <c r="V3233" s="3">
        <v>45871.570833333331</v>
      </c>
      <c r="W3233" t="s">
        <v>221</v>
      </c>
      <c r="Y3233" s="4">
        <v>45876</v>
      </c>
      <c r="Z3233" s="2">
        <v>0.81263888888888891</v>
      </c>
    </row>
    <row r="3234" spans="1:26" x14ac:dyDescent="0.3">
      <c r="A3234">
        <v>28127</v>
      </c>
      <c r="B3234" t="s">
        <v>523</v>
      </c>
      <c r="C3234" t="s">
        <v>27</v>
      </c>
      <c r="D3234" t="s">
        <v>324</v>
      </c>
      <c r="E3234" t="s">
        <v>84</v>
      </c>
      <c r="F3234">
        <v>8056833941</v>
      </c>
      <c r="G3234" t="s">
        <v>53</v>
      </c>
      <c r="H3234">
        <v>7048</v>
      </c>
      <c r="I3234" t="s">
        <v>5978</v>
      </c>
      <c r="J3234" t="s">
        <v>31</v>
      </c>
      <c r="K3234" t="s">
        <v>32</v>
      </c>
      <c r="L3234" t="s">
        <v>16234</v>
      </c>
      <c r="M3234" s="1">
        <v>0.44861111111111113</v>
      </c>
      <c r="N3234" t="s">
        <v>33</v>
      </c>
      <c r="O3234" t="s">
        <v>65</v>
      </c>
      <c r="P3234" s="2">
        <v>2.4189814814814816E-3</v>
      </c>
      <c r="Q3234" s="2">
        <v>8.7962962962962962E-4</v>
      </c>
      <c r="R3234">
        <v>100</v>
      </c>
      <c r="S3234" s="3">
        <v>45876.375</v>
      </c>
      <c r="T3234" t="s">
        <v>54</v>
      </c>
      <c r="U3234" t="s">
        <v>5978</v>
      </c>
      <c r="V3234" s="3">
        <v>45871.490972222222</v>
      </c>
      <c r="W3234" t="s">
        <v>887</v>
      </c>
      <c r="Y3234" s="4">
        <v>45876</v>
      </c>
      <c r="Z3234" s="2">
        <v>0.81263888888888891</v>
      </c>
    </row>
    <row r="3235" spans="1:26" x14ac:dyDescent="0.3">
      <c r="A3235">
        <v>26475</v>
      </c>
      <c r="B3235" t="s">
        <v>514</v>
      </c>
      <c r="C3235" t="s">
        <v>27</v>
      </c>
      <c r="D3235" t="s">
        <v>295</v>
      </c>
      <c r="E3235" t="s">
        <v>84</v>
      </c>
      <c r="F3235">
        <v>9344759764</v>
      </c>
      <c r="G3235" t="s">
        <v>53</v>
      </c>
      <c r="H3235">
        <v>7210</v>
      </c>
      <c r="I3235" t="s">
        <v>7276</v>
      </c>
      <c r="J3235" t="s">
        <v>31</v>
      </c>
      <c r="K3235" t="s">
        <v>32</v>
      </c>
      <c r="L3235" t="s">
        <v>16229</v>
      </c>
      <c r="M3235" s="1">
        <v>0.44791666666666669</v>
      </c>
      <c r="N3235" t="s">
        <v>33</v>
      </c>
      <c r="O3235" t="s">
        <v>33</v>
      </c>
      <c r="P3235" s="5">
        <v>1.7116435185185186</v>
      </c>
      <c r="Q3235" s="2">
        <v>3.3564814814814812E-4</v>
      </c>
      <c r="R3235">
        <v>100</v>
      </c>
      <c r="S3235" s="3">
        <v>45876.375</v>
      </c>
      <c r="T3235" t="s">
        <v>54</v>
      </c>
      <c r="U3235" t="s">
        <v>7276</v>
      </c>
      <c r="V3235" s="3">
        <v>45871.491666666669</v>
      </c>
      <c r="W3235" t="s">
        <v>1417</v>
      </c>
      <c r="Y3235" s="4">
        <v>45876</v>
      </c>
      <c r="Z3235" s="2">
        <v>0.81263888888888891</v>
      </c>
    </row>
    <row r="3236" spans="1:26" x14ac:dyDescent="0.3">
      <c r="A3236">
        <v>136062</v>
      </c>
      <c r="B3236" t="s">
        <v>384</v>
      </c>
      <c r="C3236" t="s">
        <v>27</v>
      </c>
      <c r="D3236" t="s">
        <v>327</v>
      </c>
      <c r="E3236" t="s">
        <v>76</v>
      </c>
      <c r="F3236">
        <v>8871462118</v>
      </c>
      <c r="G3236" t="s">
        <v>43</v>
      </c>
      <c r="H3236">
        <v>7298</v>
      </c>
      <c r="I3236" t="s">
        <v>14835</v>
      </c>
      <c r="J3236" t="s">
        <v>31</v>
      </c>
      <c r="K3236" t="s">
        <v>32</v>
      </c>
      <c r="L3236" t="s">
        <v>16235</v>
      </c>
      <c r="M3236" s="1">
        <v>0.44791666666666669</v>
      </c>
      <c r="N3236" t="s">
        <v>33</v>
      </c>
      <c r="O3236" t="s">
        <v>33</v>
      </c>
      <c r="P3236" s="2">
        <v>9.4108796296296301E-2</v>
      </c>
      <c r="Q3236" s="2">
        <v>3.0092592592592595E-4</v>
      </c>
      <c r="R3236">
        <v>100</v>
      </c>
      <c r="S3236" s="3">
        <v>45876.375</v>
      </c>
      <c r="T3236" t="s">
        <v>54</v>
      </c>
      <c r="U3236" t="s">
        <v>14835</v>
      </c>
      <c r="V3236" s="3">
        <v>45871.642361111109</v>
      </c>
      <c r="W3236" t="s">
        <v>1298</v>
      </c>
      <c r="Y3236" s="4">
        <v>45876</v>
      </c>
      <c r="Z3236" s="2">
        <v>0.81263888888888891</v>
      </c>
    </row>
    <row r="3237" spans="1:26" x14ac:dyDescent="0.3">
      <c r="A3237">
        <v>135316</v>
      </c>
      <c r="B3237" t="s">
        <v>956</v>
      </c>
      <c r="C3237" t="s">
        <v>27</v>
      </c>
      <c r="D3237" t="s">
        <v>315</v>
      </c>
      <c r="E3237" t="s">
        <v>52</v>
      </c>
      <c r="F3237">
        <v>6238940173</v>
      </c>
      <c r="G3237" t="s">
        <v>53</v>
      </c>
      <c r="H3237">
        <v>7011</v>
      </c>
      <c r="I3237" t="s">
        <v>4166</v>
      </c>
      <c r="J3237" t="s">
        <v>31</v>
      </c>
      <c r="K3237" t="s">
        <v>32</v>
      </c>
      <c r="L3237" t="s">
        <v>16236</v>
      </c>
      <c r="M3237" s="1">
        <v>0.44791666666666669</v>
      </c>
      <c r="N3237" t="s">
        <v>33</v>
      </c>
      <c r="O3237" t="s">
        <v>33</v>
      </c>
      <c r="P3237" s="2">
        <v>0.85945601851851849</v>
      </c>
      <c r="Q3237" s="2">
        <v>5.9027777777777778E-4</v>
      </c>
      <c r="R3237">
        <v>100</v>
      </c>
      <c r="S3237" s="3">
        <v>45876.375</v>
      </c>
      <c r="T3237" t="s">
        <v>54</v>
      </c>
      <c r="U3237" t="s">
        <v>4166</v>
      </c>
      <c r="V3237" s="3">
        <v>45871.490277777775</v>
      </c>
      <c r="W3237" t="s">
        <v>1062</v>
      </c>
      <c r="Y3237" s="4">
        <v>45876</v>
      </c>
      <c r="Z3237" s="2">
        <v>0.81263888888888891</v>
      </c>
    </row>
    <row r="3238" spans="1:26" x14ac:dyDescent="0.3">
      <c r="A3238">
        <v>134487</v>
      </c>
      <c r="B3238" t="s">
        <v>220</v>
      </c>
      <c r="C3238" t="s">
        <v>27</v>
      </c>
      <c r="D3238" t="s">
        <v>120</v>
      </c>
      <c r="E3238" t="s">
        <v>70</v>
      </c>
      <c r="F3238">
        <v>9202346971</v>
      </c>
      <c r="G3238" t="s">
        <v>43</v>
      </c>
      <c r="H3238">
        <v>1733</v>
      </c>
      <c r="I3238" t="s">
        <v>8513</v>
      </c>
      <c r="J3238" t="s">
        <v>31</v>
      </c>
      <c r="K3238" t="s">
        <v>32</v>
      </c>
      <c r="L3238" t="s">
        <v>16215</v>
      </c>
      <c r="M3238" s="1">
        <v>0.44722222222222224</v>
      </c>
      <c r="N3238" t="s">
        <v>33</v>
      </c>
      <c r="O3238" t="s">
        <v>33</v>
      </c>
      <c r="P3238" s="5">
        <v>2.0550694444444444</v>
      </c>
      <c r="Q3238" s="2">
        <v>4.6296296296296294E-5</v>
      </c>
      <c r="R3238">
        <v>100</v>
      </c>
      <c r="S3238" s="3">
        <v>45876.375</v>
      </c>
      <c r="T3238" t="s">
        <v>54</v>
      </c>
      <c r="U3238" t="s">
        <v>8513</v>
      </c>
      <c r="V3238" s="3">
        <v>45871.571527777778</v>
      </c>
      <c r="W3238" t="s">
        <v>221</v>
      </c>
      <c r="Y3238" s="4">
        <v>45876</v>
      </c>
      <c r="Z3238" s="2">
        <v>0.81263888888888891</v>
      </c>
    </row>
    <row r="3239" spans="1:26" x14ac:dyDescent="0.3">
      <c r="A3239">
        <v>130876</v>
      </c>
      <c r="B3239" t="s">
        <v>913</v>
      </c>
      <c r="C3239" t="s">
        <v>27</v>
      </c>
      <c r="D3239" t="s">
        <v>93</v>
      </c>
      <c r="E3239" t="s">
        <v>76</v>
      </c>
      <c r="F3239">
        <v>9037910332</v>
      </c>
      <c r="G3239" t="s">
        <v>43</v>
      </c>
      <c r="H3239">
        <v>7427</v>
      </c>
      <c r="I3239" t="s">
        <v>15317</v>
      </c>
      <c r="J3239" t="s">
        <v>31</v>
      </c>
      <c r="K3239" t="s">
        <v>39</v>
      </c>
      <c r="O3239" t="s">
        <v>33</v>
      </c>
      <c r="S3239" s="3">
        <v>45876.375</v>
      </c>
      <c r="T3239" t="s">
        <v>54</v>
      </c>
      <c r="U3239" t="s">
        <v>15317</v>
      </c>
      <c r="V3239" s="3">
        <v>45871.642361111109</v>
      </c>
      <c r="W3239" t="s">
        <v>914</v>
      </c>
      <c r="Y3239" s="4">
        <v>45876</v>
      </c>
      <c r="Z3239" s="2">
        <v>0.81263888888888891</v>
      </c>
    </row>
    <row r="3240" spans="1:26" x14ac:dyDescent="0.3">
      <c r="A3240">
        <v>7848</v>
      </c>
      <c r="B3240" t="s">
        <v>142</v>
      </c>
      <c r="C3240" t="s">
        <v>27</v>
      </c>
      <c r="D3240" t="s">
        <v>83</v>
      </c>
      <c r="E3240" t="s">
        <v>84</v>
      </c>
      <c r="F3240">
        <v>7094496807</v>
      </c>
      <c r="G3240" t="s">
        <v>53</v>
      </c>
      <c r="H3240">
        <v>7013</v>
      </c>
      <c r="I3240" t="s">
        <v>5346</v>
      </c>
      <c r="J3240" t="s">
        <v>31</v>
      </c>
      <c r="K3240" t="s">
        <v>32</v>
      </c>
      <c r="L3240" t="s">
        <v>16237</v>
      </c>
      <c r="M3240" s="1">
        <v>0.45208333333333334</v>
      </c>
      <c r="N3240" t="s">
        <v>33</v>
      </c>
      <c r="O3240" t="s">
        <v>33</v>
      </c>
      <c r="P3240" s="2">
        <v>3.2997685185185185E-2</v>
      </c>
      <c r="Q3240" s="2">
        <v>5.2777777777777779E-3</v>
      </c>
      <c r="R3240">
        <v>100</v>
      </c>
      <c r="S3240" s="3">
        <v>45876.375</v>
      </c>
      <c r="T3240" t="s">
        <v>54</v>
      </c>
      <c r="U3240" t="s">
        <v>5346</v>
      </c>
      <c r="V3240" s="3">
        <v>45871.490972222222</v>
      </c>
      <c r="W3240" t="s">
        <v>617</v>
      </c>
      <c r="Y3240" s="4">
        <v>45876</v>
      </c>
      <c r="Z3240" s="2">
        <v>0.81263888888888891</v>
      </c>
    </row>
    <row r="3241" spans="1:26" x14ac:dyDescent="0.3">
      <c r="A3241">
        <v>135692</v>
      </c>
      <c r="B3241" t="s">
        <v>576</v>
      </c>
      <c r="C3241" t="s">
        <v>27</v>
      </c>
      <c r="D3241" t="s">
        <v>296</v>
      </c>
      <c r="E3241" t="s">
        <v>84</v>
      </c>
      <c r="F3241">
        <v>9578129334</v>
      </c>
      <c r="G3241" t="s">
        <v>53</v>
      </c>
      <c r="H3241">
        <v>7083</v>
      </c>
      <c r="I3241" t="s">
        <v>6877</v>
      </c>
      <c r="J3241" t="s">
        <v>31</v>
      </c>
      <c r="K3241" t="s">
        <v>32</v>
      </c>
      <c r="L3241" t="s">
        <v>16238</v>
      </c>
      <c r="M3241" s="1">
        <v>0.44722222222222224</v>
      </c>
      <c r="N3241" t="s">
        <v>33</v>
      </c>
      <c r="O3241" t="s">
        <v>33</v>
      </c>
      <c r="P3241" s="2">
        <v>0.88815972222222217</v>
      </c>
      <c r="Q3241" s="2">
        <v>2.5462962962962961E-4</v>
      </c>
      <c r="R3241">
        <v>100</v>
      </c>
      <c r="S3241" s="3">
        <v>45876.375</v>
      </c>
      <c r="T3241" t="s">
        <v>54</v>
      </c>
      <c r="U3241" t="s">
        <v>6877</v>
      </c>
      <c r="V3241" s="3">
        <v>45871.491666666669</v>
      </c>
      <c r="W3241" t="s">
        <v>593</v>
      </c>
      <c r="Y3241" s="4">
        <v>45876</v>
      </c>
      <c r="Z3241" s="2">
        <v>0.81263888888888891</v>
      </c>
    </row>
    <row r="3242" spans="1:26" x14ac:dyDescent="0.3">
      <c r="A3242">
        <v>133318</v>
      </c>
      <c r="B3242" t="s">
        <v>154</v>
      </c>
      <c r="C3242" t="s">
        <v>27</v>
      </c>
      <c r="D3242" t="s">
        <v>144</v>
      </c>
      <c r="E3242" t="s">
        <v>42</v>
      </c>
      <c r="F3242">
        <v>8463004566</v>
      </c>
      <c r="G3242" t="s">
        <v>43</v>
      </c>
      <c r="H3242">
        <v>7217</v>
      </c>
      <c r="I3242" t="s">
        <v>11568</v>
      </c>
      <c r="J3242" t="s">
        <v>31</v>
      </c>
      <c r="K3242" t="s">
        <v>32</v>
      </c>
      <c r="L3242" t="s">
        <v>16239</v>
      </c>
      <c r="M3242" s="1">
        <v>0.4465277777777778</v>
      </c>
      <c r="N3242" t="s">
        <v>33</v>
      </c>
      <c r="O3242" t="s">
        <v>65</v>
      </c>
      <c r="P3242" s="2">
        <v>3.3564814814814812E-4</v>
      </c>
      <c r="Q3242" s="2">
        <v>2.6620370370370372E-4</v>
      </c>
      <c r="R3242">
        <v>100</v>
      </c>
      <c r="S3242" s="3">
        <v>45876.375</v>
      </c>
      <c r="T3242" t="s">
        <v>54</v>
      </c>
      <c r="U3242" t="s">
        <v>11568</v>
      </c>
      <c r="V3242" s="3">
        <v>45871.572916666664</v>
      </c>
      <c r="W3242" t="s">
        <v>1286</v>
      </c>
      <c r="Y3242" s="4">
        <v>45876</v>
      </c>
      <c r="Z3242" s="2">
        <v>0.81263888888888891</v>
      </c>
    </row>
    <row r="3243" spans="1:26" x14ac:dyDescent="0.3">
      <c r="A3243">
        <v>130547</v>
      </c>
      <c r="B3243" t="s">
        <v>154</v>
      </c>
      <c r="C3243" t="s">
        <v>27</v>
      </c>
      <c r="D3243" t="s">
        <v>144</v>
      </c>
      <c r="E3243" t="s">
        <v>42</v>
      </c>
      <c r="F3243">
        <v>8714691423</v>
      </c>
      <c r="G3243" t="s">
        <v>43</v>
      </c>
      <c r="H3243">
        <v>7217</v>
      </c>
      <c r="I3243" t="s">
        <v>11556</v>
      </c>
      <c r="J3243" t="s">
        <v>31</v>
      </c>
      <c r="K3243" t="s">
        <v>32</v>
      </c>
      <c r="L3243" t="s">
        <v>16240</v>
      </c>
      <c r="M3243" s="1">
        <v>0.4465277777777778</v>
      </c>
      <c r="N3243" t="s">
        <v>33</v>
      </c>
      <c r="O3243" t="s">
        <v>33</v>
      </c>
      <c r="P3243" s="2">
        <v>5.7870370370370367E-4</v>
      </c>
      <c r="Q3243" s="2">
        <v>3.3564814814814812E-4</v>
      </c>
      <c r="R3243">
        <v>100</v>
      </c>
      <c r="S3243" s="3">
        <v>45876.375</v>
      </c>
      <c r="T3243" t="s">
        <v>54</v>
      </c>
      <c r="U3243" t="s">
        <v>11556</v>
      </c>
      <c r="V3243" s="3">
        <v>45871.572916666664</v>
      </c>
      <c r="W3243" t="s">
        <v>1667</v>
      </c>
      <c r="Y3243" s="4">
        <v>45876</v>
      </c>
      <c r="Z3243" s="2">
        <v>0.81263888888888891</v>
      </c>
    </row>
    <row r="3244" spans="1:26" x14ac:dyDescent="0.3">
      <c r="A3244">
        <v>135421</v>
      </c>
      <c r="B3244" t="s">
        <v>407</v>
      </c>
      <c r="C3244" t="s">
        <v>187</v>
      </c>
      <c r="D3244" t="s">
        <v>51</v>
      </c>
      <c r="E3244" t="s">
        <v>52</v>
      </c>
      <c r="F3244">
        <v>8891017421</v>
      </c>
      <c r="G3244" t="s">
        <v>53</v>
      </c>
      <c r="H3244">
        <v>7028</v>
      </c>
      <c r="I3244" t="s">
        <v>4907</v>
      </c>
      <c r="J3244" t="s">
        <v>31</v>
      </c>
      <c r="K3244" t="s">
        <v>32</v>
      </c>
      <c r="L3244" t="s">
        <v>16241</v>
      </c>
      <c r="M3244" s="1">
        <v>0.4465277777777778</v>
      </c>
      <c r="N3244" t="s">
        <v>33</v>
      </c>
      <c r="O3244" t="s">
        <v>33</v>
      </c>
      <c r="P3244" s="2">
        <v>1.8518518518518518E-4</v>
      </c>
      <c r="Q3244" s="2">
        <v>1.3888888888888889E-4</v>
      </c>
      <c r="R3244">
        <v>0</v>
      </c>
      <c r="S3244" s="3">
        <v>45876.375</v>
      </c>
      <c r="T3244" t="s">
        <v>54</v>
      </c>
      <c r="U3244" t="s">
        <v>4907</v>
      </c>
      <c r="V3244" s="3">
        <v>45871.490277777775</v>
      </c>
      <c r="W3244" t="s">
        <v>1012</v>
      </c>
      <c r="Y3244" s="4">
        <v>45876</v>
      </c>
      <c r="Z3244" s="2">
        <v>0.81263888888888891</v>
      </c>
    </row>
    <row r="3245" spans="1:26" x14ac:dyDescent="0.3">
      <c r="A3245">
        <v>132940</v>
      </c>
      <c r="B3245" t="s">
        <v>289</v>
      </c>
      <c r="C3245" t="s">
        <v>27</v>
      </c>
      <c r="D3245" t="s">
        <v>59</v>
      </c>
      <c r="E3245" t="s">
        <v>60</v>
      </c>
      <c r="F3245">
        <v>9657021817</v>
      </c>
      <c r="G3245" t="s">
        <v>30</v>
      </c>
      <c r="H3245">
        <v>7256</v>
      </c>
      <c r="I3245" t="s">
        <v>12209</v>
      </c>
      <c r="J3245" t="s">
        <v>31</v>
      </c>
      <c r="K3245" t="s">
        <v>32</v>
      </c>
      <c r="L3245" t="s">
        <v>16242</v>
      </c>
      <c r="M3245" s="1">
        <v>0.4465277777777778</v>
      </c>
      <c r="N3245" t="s">
        <v>33</v>
      </c>
      <c r="O3245" t="s">
        <v>33</v>
      </c>
      <c r="P3245" s="2">
        <v>2.9224537037037038E-2</v>
      </c>
      <c r="Q3245" s="2">
        <v>4.9768518518518521E-4</v>
      </c>
      <c r="R3245">
        <v>100</v>
      </c>
      <c r="S3245" s="3">
        <v>45876.375</v>
      </c>
      <c r="T3245" t="s">
        <v>54</v>
      </c>
      <c r="U3245" t="s">
        <v>12209</v>
      </c>
      <c r="V3245" s="3">
        <v>45871.640972222223</v>
      </c>
      <c r="W3245" t="s">
        <v>988</v>
      </c>
      <c r="Y3245" s="4">
        <v>45876</v>
      </c>
      <c r="Z3245" s="2">
        <v>0.81263888888888891</v>
      </c>
    </row>
    <row r="3246" spans="1:26" x14ac:dyDescent="0.3">
      <c r="A3246">
        <v>136291</v>
      </c>
      <c r="B3246" t="s">
        <v>306</v>
      </c>
      <c r="C3246" t="s">
        <v>27</v>
      </c>
      <c r="D3246" t="s">
        <v>295</v>
      </c>
      <c r="E3246" t="s">
        <v>84</v>
      </c>
      <c r="F3246">
        <v>8270799606</v>
      </c>
      <c r="G3246" t="s">
        <v>53</v>
      </c>
      <c r="H3246">
        <v>7290</v>
      </c>
      <c r="I3246" t="s">
        <v>7590</v>
      </c>
      <c r="J3246" t="s">
        <v>31</v>
      </c>
      <c r="K3246" t="s">
        <v>32</v>
      </c>
      <c r="L3246" t="s">
        <v>16243</v>
      </c>
      <c r="M3246" s="1">
        <v>0.44583333333333336</v>
      </c>
      <c r="N3246" t="s">
        <v>33</v>
      </c>
      <c r="O3246" t="s">
        <v>33</v>
      </c>
      <c r="P3246" s="2">
        <v>4.5138888888888887E-4</v>
      </c>
      <c r="Q3246" s="2">
        <v>1.3888888888888889E-4</v>
      </c>
      <c r="R3246">
        <v>100</v>
      </c>
      <c r="S3246" s="3">
        <v>45876.375</v>
      </c>
      <c r="T3246" t="s">
        <v>54</v>
      </c>
      <c r="U3246" t="s">
        <v>7590</v>
      </c>
      <c r="V3246" s="3">
        <v>45871.491666666669</v>
      </c>
      <c r="W3246" t="s">
        <v>680</v>
      </c>
      <c r="Y3246" s="4">
        <v>45876</v>
      </c>
      <c r="Z3246" s="2">
        <v>0.81263888888888891</v>
      </c>
    </row>
    <row r="3247" spans="1:26" x14ac:dyDescent="0.3">
      <c r="A3247">
        <v>136431</v>
      </c>
      <c r="B3247" t="s">
        <v>502</v>
      </c>
      <c r="C3247" t="s">
        <v>27</v>
      </c>
      <c r="D3247" t="s">
        <v>324</v>
      </c>
      <c r="E3247" t="s">
        <v>84</v>
      </c>
      <c r="F3247">
        <v>8608600503</v>
      </c>
      <c r="G3247" t="s">
        <v>53</v>
      </c>
      <c r="H3247">
        <v>7076</v>
      </c>
      <c r="I3247" t="s">
        <v>6813</v>
      </c>
      <c r="J3247" t="s">
        <v>31</v>
      </c>
      <c r="K3247" t="s">
        <v>32</v>
      </c>
      <c r="L3247" t="s">
        <v>16244</v>
      </c>
      <c r="M3247" s="1">
        <v>0.44583333333333336</v>
      </c>
      <c r="N3247" t="s">
        <v>33</v>
      </c>
      <c r="O3247" t="s">
        <v>33</v>
      </c>
      <c r="P3247" s="2">
        <v>2.4305555555555555E-4</v>
      </c>
      <c r="Q3247" s="2">
        <v>1.3888888888888889E-4</v>
      </c>
      <c r="R3247">
        <v>100</v>
      </c>
      <c r="S3247" s="3">
        <v>45876.375</v>
      </c>
      <c r="T3247" t="s">
        <v>54</v>
      </c>
      <c r="U3247" t="s">
        <v>6813</v>
      </c>
      <c r="V3247" s="3">
        <v>45871.491666666669</v>
      </c>
      <c r="W3247" t="s">
        <v>737</v>
      </c>
      <c r="Y3247" s="4">
        <v>45876</v>
      </c>
      <c r="Z3247" s="2">
        <v>0.81263888888888891</v>
      </c>
    </row>
    <row r="3248" spans="1:26" x14ac:dyDescent="0.3">
      <c r="A3248">
        <v>28127</v>
      </c>
      <c r="B3248" t="s">
        <v>523</v>
      </c>
      <c r="C3248" t="s">
        <v>27</v>
      </c>
      <c r="D3248" t="s">
        <v>324</v>
      </c>
      <c r="E3248" t="s">
        <v>84</v>
      </c>
      <c r="F3248">
        <v>8056833941</v>
      </c>
      <c r="G3248" t="s">
        <v>53</v>
      </c>
      <c r="H3248">
        <v>7048</v>
      </c>
      <c r="I3248" t="s">
        <v>5963</v>
      </c>
      <c r="J3248" t="s">
        <v>31</v>
      </c>
      <c r="K3248" t="s">
        <v>32</v>
      </c>
      <c r="L3248" t="s">
        <v>16245</v>
      </c>
      <c r="M3248" s="1">
        <v>0.44583333333333336</v>
      </c>
      <c r="N3248" t="s">
        <v>33</v>
      </c>
      <c r="O3248" t="s">
        <v>65</v>
      </c>
      <c r="P3248" s="2">
        <v>2.1296296296296298E-3</v>
      </c>
      <c r="Q3248" s="2">
        <v>3.1250000000000001E-4</v>
      </c>
      <c r="R3248">
        <v>100</v>
      </c>
      <c r="S3248" s="3">
        <v>45876.375</v>
      </c>
      <c r="T3248" t="s">
        <v>54</v>
      </c>
      <c r="U3248" t="s">
        <v>5963</v>
      </c>
      <c r="V3248" s="3">
        <v>45871.490972222222</v>
      </c>
      <c r="W3248" t="s">
        <v>887</v>
      </c>
      <c r="Y3248" s="4">
        <v>45876</v>
      </c>
      <c r="Z3248" s="2">
        <v>0.81263888888888891</v>
      </c>
    </row>
    <row r="3249" spans="1:26" x14ac:dyDescent="0.3">
      <c r="A3249">
        <v>28226</v>
      </c>
      <c r="B3249" t="s">
        <v>205</v>
      </c>
      <c r="C3249" t="s">
        <v>27</v>
      </c>
      <c r="D3249" t="s">
        <v>129</v>
      </c>
      <c r="E3249" t="s">
        <v>42</v>
      </c>
      <c r="F3249">
        <v>8719878845</v>
      </c>
      <c r="G3249" t="s">
        <v>43</v>
      </c>
      <c r="H3249">
        <v>1767</v>
      </c>
      <c r="I3249" t="s">
        <v>9058</v>
      </c>
      <c r="J3249" t="s">
        <v>31</v>
      </c>
      <c r="K3249" t="s">
        <v>32</v>
      </c>
      <c r="L3249" t="s">
        <v>16246</v>
      </c>
      <c r="M3249" s="1">
        <v>0.44583333333333336</v>
      </c>
      <c r="N3249" t="s">
        <v>33</v>
      </c>
      <c r="O3249" t="s">
        <v>33</v>
      </c>
      <c r="P3249" s="2">
        <v>1.4930555555555556E-3</v>
      </c>
      <c r="Q3249" s="2">
        <v>3.3564814814814812E-4</v>
      </c>
      <c r="R3249">
        <v>100</v>
      </c>
      <c r="S3249" s="3">
        <v>45876.375</v>
      </c>
      <c r="T3249" t="s">
        <v>54</v>
      </c>
      <c r="U3249" t="s">
        <v>9058</v>
      </c>
      <c r="V3249" s="3">
        <v>45871.571527777778</v>
      </c>
      <c r="W3249" t="s">
        <v>1499</v>
      </c>
      <c r="Y3249" s="4">
        <v>45876</v>
      </c>
      <c r="Z3249" s="2">
        <v>0.81263888888888891</v>
      </c>
    </row>
    <row r="3250" spans="1:26" x14ac:dyDescent="0.3">
      <c r="A3250">
        <v>134766</v>
      </c>
      <c r="B3250" t="s">
        <v>1574</v>
      </c>
      <c r="C3250" t="s">
        <v>27</v>
      </c>
      <c r="D3250" t="s">
        <v>148</v>
      </c>
      <c r="E3250" t="s">
        <v>29</v>
      </c>
      <c r="F3250">
        <v>7888232968</v>
      </c>
      <c r="G3250" t="s">
        <v>30</v>
      </c>
      <c r="H3250">
        <v>7139</v>
      </c>
      <c r="I3250" t="s">
        <v>10221</v>
      </c>
      <c r="J3250" t="s">
        <v>31</v>
      </c>
      <c r="K3250" t="s">
        <v>32</v>
      </c>
      <c r="L3250" t="s">
        <v>16232</v>
      </c>
      <c r="M3250" s="1">
        <v>0.44583333333333336</v>
      </c>
      <c r="N3250" t="s">
        <v>33</v>
      </c>
      <c r="O3250" t="s">
        <v>33</v>
      </c>
      <c r="P3250" s="2">
        <v>6.6458333333333328E-2</v>
      </c>
      <c r="Q3250" s="2">
        <v>3.7037037037037035E-4</v>
      </c>
      <c r="R3250">
        <v>100</v>
      </c>
      <c r="S3250" s="3">
        <v>45876.375</v>
      </c>
      <c r="T3250" t="s">
        <v>54</v>
      </c>
      <c r="U3250" t="s">
        <v>10221</v>
      </c>
      <c r="V3250" s="3">
        <v>45871.572222222225</v>
      </c>
      <c r="W3250" t="s">
        <v>10191</v>
      </c>
      <c r="Y3250" s="4">
        <v>45876</v>
      </c>
      <c r="Z3250" s="2">
        <v>0.81263888888888891</v>
      </c>
    </row>
    <row r="3251" spans="1:26" x14ac:dyDescent="0.3">
      <c r="A3251">
        <v>130547</v>
      </c>
      <c r="B3251" t="s">
        <v>154</v>
      </c>
      <c r="C3251" t="s">
        <v>27</v>
      </c>
      <c r="D3251" t="s">
        <v>144</v>
      </c>
      <c r="E3251" t="s">
        <v>42</v>
      </c>
      <c r="F3251">
        <v>8714691423</v>
      </c>
      <c r="G3251" t="s">
        <v>43</v>
      </c>
      <c r="H3251">
        <v>7217</v>
      </c>
      <c r="I3251" t="s">
        <v>11559</v>
      </c>
      <c r="J3251" t="s">
        <v>31</v>
      </c>
      <c r="K3251" t="s">
        <v>32</v>
      </c>
      <c r="L3251" t="s">
        <v>16247</v>
      </c>
      <c r="M3251" s="1">
        <v>0.44583333333333336</v>
      </c>
      <c r="N3251" t="s">
        <v>33</v>
      </c>
      <c r="O3251" t="s">
        <v>33</v>
      </c>
      <c r="P3251" s="2">
        <v>0.14145833333333332</v>
      </c>
      <c r="Q3251" s="2">
        <v>5.5555555555555556E-4</v>
      </c>
      <c r="R3251">
        <v>100</v>
      </c>
      <c r="S3251" s="3">
        <v>45876.375</v>
      </c>
      <c r="T3251" t="s">
        <v>54</v>
      </c>
      <c r="U3251" t="s">
        <v>11559</v>
      </c>
      <c r="V3251" s="3">
        <v>45871.572916666664</v>
      </c>
      <c r="W3251" t="s">
        <v>1667</v>
      </c>
      <c r="Y3251" s="4">
        <v>45876</v>
      </c>
      <c r="Z3251" s="2">
        <v>0.81263888888888891</v>
      </c>
    </row>
    <row r="3252" spans="1:26" x14ac:dyDescent="0.3">
      <c r="A3252">
        <v>136431</v>
      </c>
      <c r="B3252" t="s">
        <v>502</v>
      </c>
      <c r="C3252" t="s">
        <v>27</v>
      </c>
      <c r="D3252" t="s">
        <v>324</v>
      </c>
      <c r="E3252" t="s">
        <v>84</v>
      </c>
      <c r="F3252">
        <v>8608600503</v>
      </c>
      <c r="G3252" t="s">
        <v>53</v>
      </c>
      <c r="H3252">
        <v>7076</v>
      </c>
      <c r="I3252" t="s">
        <v>6817</v>
      </c>
      <c r="J3252" t="s">
        <v>31</v>
      </c>
      <c r="K3252" t="s">
        <v>32</v>
      </c>
      <c r="L3252" t="s">
        <v>16248</v>
      </c>
      <c r="M3252" s="1">
        <v>0.44583333333333336</v>
      </c>
      <c r="N3252" t="s">
        <v>33</v>
      </c>
      <c r="O3252" t="s">
        <v>33</v>
      </c>
      <c r="P3252" s="2">
        <v>4.6296296296296298E-4</v>
      </c>
      <c r="Q3252" s="2">
        <v>2.3148148148148149E-4</v>
      </c>
      <c r="R3252">
        <v>100</v>
      </c>
      <c r="S3252" s="3">
        <v>45876.375</v>
      </c>
      <c r="T3252" t="s">
        <v>54</v>
      </c>
      <c r="U3252" t="s">
        <v>6817</v>
      </c>
      <c r="V3252" s="3">
        <v>45871.491666666669</v>
      </c>
      <c r="W3252" t="s">
        <v>737</v>
      </c>
      <c r="Y3252" s="4">
        <v>45876</v>
      </c>
      <c r="Z3252" s="2">
        <v>0.81263888888888891</v>
      </c>
    </row>
    <row r="3253" spans="1:26" x14ac:dyDescent="0.3">
      <c r="A3253">
        <v>136291</v>
      </c>
      <c r="B3253" t="s">
        <v>306</v>
      </c>
      <c r="C3253" t="s">
        <v>27</v>
      </c>
      <c r="D3253" t="s">
        <v>295</v>
      </c>
      <c r="E3253" t="s">
        <v>84</v>
      </c>
      <c r="F3253">
        <v>8270799606</v>
      </c>
      <c r="G3253" t="s">
        <v>53</v>
      </c>
      <c r="H3253">
        <v>7290</v>
      </c>
      <c r="I3253" t="s">
        <v>7588</v>
      </c>
      <c r="J3253" t="s">
        <v>31</v>
      </c>
      <c r="K3253" t="s">
        <v>32</v>
      </c>
      <c r="L3253" t="s">
        <v>16249</v>
      </c>
      <c r="M3253" s="1">
        <v>0.44583333333333336</v>
      </c>
      <c r="N3253" t="s">
        <v>33</v>
      </c>
      <c r="O3253" t="s">
        <v>33</v>
      </c>
      <c r="P3253" s="2">
        <v>8.0324074074074082E-3</v>
      </c>
      <c r="Q3253" s="2">
        <v>1.273148148148148E-4</v>
      </c>
      <c r="R3253">
        <v>100</v>
      </c>
      <c r="S3253" s="3">
        <v>45876.375</v>
      </c>
      <c r="T3253" t="s">
        <v>54</v>
      </c>
      <c r="U3253" t="s">
        <v>7588</v>
      </c>
      <c r="V3253" s="3">
        <v>45871.491666666669</v>
      </c>
      <c r="W3253" t="s">
        <v>680</v>
      </c>
      <c r="Y3253" s="4">
        <v>45876</v>
      </c>
      <c r="Z3253" s="2">
        <v>0.81263888888888891</v>
      </c>
    </row>
    <row r="3254" spans="1:26" x14ac:dyDescent="0.3">
      <c r="A3254">
        <v>28461</v>
      </c>
      <c r="B3254" t="s">
        <v>487</v>
      </c>
      <c r="C3254" t="s">
        <v>27</v>
      </c>
      <c r="D3254" t="s">
        <v>301</v>
      </c>
      <c r="E3254" t="s">
        <v>84</v>
      </c>
      <c r="F3254">
        <v>9361469317</v>
      </c>
      <c r="G3254" t="s">
        <v>53</v>
      </c>
      <c r="H3254">
        <v>7343</v>
      </c>
      <c r="I3254" t="s">
        <v>8033</v>
      </c>
      <c r="J3254" t="s">
        <v>31</v>
      </c>
      <c r="K3254" t="s">
        <v>32</v>
      </c>
      <c r="L3254" t="s">
        <v>16250</v>
      </c>
      <c r="M3254" s="1">
        <v>0.44583333333333336</v>
      </c>
      <c r="N3254" t="s">
        <v>33</v>
      </c>
      <c r="O3254" t="s">
        <v>33</v>
      </c>
      <c r="P3254" s="5">
        <v>10.141064814814815</v>
      </c>
      <c r="Q3254" s="2">
        <v>5.6712962962962967E-4</v>
      </c>
      <c r="R3254">
        <v>100</v>
      </c>
      <c r="S3254" s="3">
        <v>45876.375</v>
      </c>
      <c r="T3254" t="s">
        <v>54</v>
      </c>
      <c r="U3254" t="s">
        <v>8033</v>
      </c>
      <c r="V3254" s="3">
        <v>45871.492361111108</v>
      </c>
      <c r="W3254" t="s">
        <v>598</v>
      </c>
      <c r="Y3254" s="4">
        <v>45876</v>
      </c>
      <c r="Z3254" s="2">
        <v>0.81263888888888891</v>
      </c>
    </row>
    <row r="3255" spans="1:26" x14ac:dyDescent="0.3">
      <c r="A3255">
        <v>130921</v>
      </c>
      <c r="B3255" t="s">
        <v>650</v>
      </c>
      <c r="C3255" t="s">
        <v>27</v>
      </c>
      <c r="D3255" t="s">
        <v>547</v>
      </c>
      <c r="E3255" t="s">
        <v>76</v>
      </c>
      <c r="F3255">
        <v>8817465318</v>
      </c>
      <c r="G3255" t="s">
        <v>43</v>
      </c>
      <c r="H3255">
        <v>7128</v>
      </c>
      <c r="I3255" t="s">
        <v>14352</v>
      </c>
      <c r="J3255" t="s">
        <v>31</v>
      </c>
      <c r="K3255" t="s">
        <v>32</v>
      </c>
      <c r="L3255" t="s">
        <v>16251</v>
      </c>
      <c r="M3255" s="1">
        <v>0.44583333333333336</v>
      </c>
      <c r="N3255" t="s">
        <v>33</v>
      </c>
      <c r="O3255" t="s">
        <v>65</v>
      </c>
      <c r="P3255" s="2">
        <v>2.9282407407407406E-2</v>
      </c>
      <c r="Q3255" s="2">
        <v>8.1018518518518516E-4</v>
      </c>
      <c r="R3255">
        <v>100</v>
      </c>
      <c r="S3255" s="3">
        <v>45876.375</v>
      </c>
      <c r="T3255" t="s">
        <v>54</v>
      </c>
      <c r="U3255" t="s">
        <v>14352</v>
      </c>
      <c r="V3255" s="3">
        <v>45871.642361111109</v>
      </c>
      <c r="W3255" t="s">
        <v>1934</v>
      </c>
      <c r="Y3255" s="4">
        <v>45876</v>
      </c>
      <c r="Z3255" s="2">
        <v>0.81263888888888891</v>
      </c>
    </row>
    <row r="3256" spans="1:26" x14ac:dyDescent="0.3">
      <c r="A3256">
        <v>136431</v>
      </c>
      <c r="B3256" t="s">
        <v>502</v>
      </c>
      <c r="C3256" t="s">
        <v>27</v>
      </c>
      <c r="D3256" t="s">
        <v>324</v>
      </c>
      <c r="E3256" t="s">
        <v>84</v>
      </c>
      <c r="F3256">
        <v>8608600503</v>
      </c>
      <c r="G3256" t="s">
        <v>53</v>
      </c>
      <c r="H3256">
        <v>7076</v>
      </c>
      <c r="I3256" t="s">
        <v>6824</v>
      </c>
      <c r="J3256" t="s">
        <v>31</v>
      </c>
      <c r="K3256" t="s">
        <v>32</v>
      </c>
      <c r="L3256" t="s">
        <v>16252</v>
      </c>
      <c r="M3256" s="1">
        <v>0.44513888888888886</v>
      </c>
      <c r="N3256" t="s">
        <v>33</v>
      </c>
      <c r="O3256" t="s">
        <v>33</v>
      </c>
      <c r="P3256" s="2">
        <v>4.2824074074074075E-4</v>
      </c>
      <c r="Q3256" s="2">
        <v>2.7777777777777778E-4</v>
      </c>
      <c r="R3256">
        <v>100</v>
      </c>
      <c r="S3256" s="3">
        <v>45876.375</v>
      </c>
      <c r="T3256" t="s">
        <v>54</v>
      </c>
      <c r="U3256" t="s">
        <v>6824</v>
      </c>
      <c r="V3256" s="3">
        <v>45871.491666666669</v>
      </c>
      <c r="W3256" t="s">
        <v>737</v>
      </c>
      <c r="Y3256" s="4">
        <v>45876</v>
      </c>
      <c r="Z3256" s="2">
        <v>0.81263888888888891</v>
      </c>
    </row>
    <row r="3257" spans="1:26" x14ac:dyDescent="0.3">
      <c r="A3257">
        <v>133935</v>
      </c>
      <c r="B3257" t="s">
        <v>407</v>
      </c>
      <c r="C3257" t="s">
        <v>27</v>
      </c>
      <c r="D3257" t="s">
        <v>51</v>
      </c>
      <c r="E3257" t="s">
        <v>52</v>
      </c>
      <c r="F3257">
        <v>9947733027</v>
      </c>
      <c r="G3257" t="s">
        <v>53</v>
      </c>
      <c r="H3257">
        <v>7028</v>
      </c>
      <c r="I3257" t="s">
        <v>4901</v>
      </c>
      <c r="J3257" t="s">
        <v>31</v>
      </c>
      <c r="K3257" t="s">
        <v>32</v>
      </c>
      <c r="L3257" t="s">
        <v>16253</v>
      </c>
      <c r="M3257" s="1">
        <v>0.44513888888888886</v>
      </c>
      <c r="N3257" t="s">
        <v>33</v>
      </c>
      <c r="O3257" t="s">
        <v>33</v>
      </c>
      <c r="P3257" s="2">
        <v>5.324074074074074E-3</v>
      </c>
      <c r="Q3257" s="2">
        <v>4.6296296296296294E-5</v>
      </c>
      <c r="R3257">
        <v>0</v>
      </c>
      <c r="S3257" s="3">
        <v>45876.375</v>
      </c>
      <c r="T3257" t="s">
        <v>54</v>
      </c>
      <c r="U3257" t="s">
        <v>4901</v>
      </c>
      <c r="V3257" s="3">
        <v>45871.490277777775</v>
      </c>
      <c r="W3257" t="s">
        <v>952</v>
      </c>
      <c r="Y3257" s="4">
        <v>45876</v>
      </c>
      <c r="Z3257" s="2">
        <v>0.81263888888888891</v>
      </c>
    </row>
    <row r="3258" spans="1:26" x14ac:dyDescent="0.3">
      <c r="A3258">
        <v>29742</v>
      </c>
      <c r="B3258" t="s">
        <v>116</v>
      </c>
      <c r="C3258" t="s">
        <v>27</v>
      </c>
      <c r="D3258" t="s">
        <v>117</v>
      </c>
      <c r="E3258" t="s">
        <v>48</v>
      </c>
      <c r="F3258">
        <v>8290339542</v>
      </c>
      <c r="G3258" t="s">
        <v>43</v>
      </c>
      <c r="H3258">
        <v>1784</v>
      </c>
      <c r="I3258" t="s">
        <v>13802</v>
      </c>
      <c r="J3258" t="s">
        <v>31</v>
      </c>
      <c r="K3258" t="s">
        <v>32</v>
      </c>
      <c r="L3258" t="s">
        <v>16254</v>
      </c>
      <c r="M3258" s="1">
        <v>0.44513888888888886</v>
      </c>
      <c r="N3258" t="s">
        <v>33</v>
      </c>
      <c r="O3258" t="s">
        <v>33</v>
      </c>
      <c r="P3258" s="2">
        <v>4.386574074074074E-3</v>
      </c>
      <c r="Q3258" s="2">
        <v>5.3240740740740744E-4</v>
      </c>
      <c r="R3258">
        <v>0</v>
      </c>
      <c r="S3258" s="3">
        <v>45876.375</v>
      </c>
      <c r="T3258" t="s">
        <v>54</v>
      </c>
      <c r="U3258" t="s">
        <v>13802</v>
      </c>
      <c r="V3258" s="3">
        <v>45871.64166666667</v>
      </c>
      <c r="W3258" t="s">
        <v>118</v>
      </c>
      <c r="Y3258" s="4">
        <v>45876</v>
      </c>
      <c r="Z3258" s="2">
        <v>0.81263888888888891</v>
      </c>
    </row>
    <row r="3259" spans="1:26" x14ac:dyDescent="0.3">
      <c r="A3259">
        <v>136431</v>
      </c>
      <c r="B3259" t="s">
        <v>502</v>
      </c>
      <c r="C3259" t="s">
        <v>27</v>
      </c>
      <c r="D3259" t="s">
        <v>324</v>
      </c>
      <c r="E3259" t="s">
        <v>84</v>
      </c>
      <c r="F3259">
        <v>8608600503</v>
      </c>
      <c r="G3259" t="s">
        <v>53</v>
      </c>
      <c r="H3259">
        <v>7076</v>
      </c>
      <c r="I3259" t="s">
        <v>6839</v>
      </c>
      <c r="J3259" t="s">
        <v>31</v>
      </c>
      <c r="K3259" t="s">
        <v>32</v>
      </c>
      <c r="L3259" t="s">
        <v>16255</v>
      </c>
      <c r="M3259" s="1">
        <v>0.44513888888888886</v>
      </c>
      <c r="N3259" t="s">
        <v>33</v>
      </c>
      <c r="O3259" t="s">
        <v>33</v>
      </c>
      <c r="P3259" s="2">
        <v>0.11703703703703704</v>
      </c>
      <c r="Q3259" s="2">
        <v>2.199074074074074E-4</v>
      </c>
      <c r="R3259">
        <v>100</v>
      </c>
      <c r="S3259" s="3">
        <v>45876.375</v>
      </c>
      <c r="T3259" t="s">
        <v>54</v>
      </c>
      <c r="U3259" t="s">
        <v>6839</v>
      </c>
      <c r="V3259" s="3">
        <v>45871.491666666669</v>
      </c>
      <c r="W3259" t="s">
        <v>737</v>
      </c>
      <c r="Y3259" s="4">
        <v>45876</v>
      </c>
      <c r="Z3259" s="2">
        <v>0.81263888888888891</v>
      </c>
    </row>
    <row r="3260" spans="1:26" x14ac:dyDescent="0.3">
      <c r="A3260">
        <v>130575</v>
      </c>
      <c r="B3260" t="s">
        <v>1755</v>
      </c>
      <c r="C3260" t="s">
        <v>27</v>
      </c>
      <c r="D3260" t="s">
        <v>59</v>
      </c>
      <c r="E3260" t="s">
        <v>60</v>
      </c>
      <c r="F3260">
        <v>9249099749</v>
      </c>
      <c r="G3260" t="s">
        <v>30</v>
      </c>
      <c r="H3260">
        <v>7384</v>
      </c>
      <c r="I3260" t="s">
        <v>12889</v>
      </c>
      <c r="J3260" t="s">
        <v>31</v>
      </c>
      <c r="K3260" t="s">
        <v>32</v>
      </c>
      <c r="L3260" t="s">
        <v>16256</v>
      </c>
      <c r="M3260" s="1">
        <v>0.44722222222222224</v>
      </c>
      <c r="N3260" t="s">
        <v>33</v>
      </c>
      <c r="O3260" t="s">
        <v>33</v>
      </c>
      <c r="P3260" s="2">
        <v>0.82537037037037042</v>
      </c>
      <c r="Q3260" s="2">
        <v>2.9745370370370373E-3</v>
      </c>
      <c r="R3260">
        <v>100</v>
      </c>
      <c r="S3260" s="3">
        <v>45876.375</v>
      </c>
      <c r="T3260" t="s">
        <v>54</v>
      </c>
      <c r="U3260" t="s">
        <v>12889</v>
      </c>
      <c r="V3260" s="3">
        <v>45871.640972222223</v>
      </c>
      <c r="W3260" t="s">
        <v>1759</v>
      </c>
      <c r="Y3260" s="4">
        <v>45876</v>
      </c>
      <c r="Z3260" s="2">
        <v>0.81263888888888891</v>
      </c>
    </row>
    <row r="3261" spans="1:26" x14ac:dyDescent="0.3">
      <c r="A3261">
        <v>135751</v>
      </c>
      <c r="B3261" t="s">
        <v>163</v>
      </c>
      <c r="C3261" t="s">
        <v>27</v>
      </c>
      <c r="D3261" t="s">
        <v>78</v>
      </c>
      <c r="E3261" t="s">
        <v>42</v>
      </c>
      <c r="F3261">
        <v>7987165413</v>
      </c>
      <c r="G3261" t="s">
        <v>43</v>
      </c>
      <c r="H3261">
        <v>1762</v>
      </c>
      <c r="I3261" t="s">
        <v>8970</v>
      </c>
      <c r="J3261" t="s">
        <v>31</v>
      </c>
      <c r="K3261" t="s">
        <v>32</v>
      </c>
      <c r="L3261" t="s">
        <v>16257</v>
      </c>
      <c r="M3261" s="1">
        <v>0.44444444444444442</v>
      </c>
      <c r="N3261" t="s">
        <v>33</v>
      </c>
      <c r="O3261" t="s">
        <v>33</v>
      </c>
      <c r="P3261" s="2">
        <v>6.2743055555555552E-2</v>
      </c>
      <c r="Q3261" s="2">
        <v>1.9675925925925926E-4</v>
      </c>
      <c r="R3261">
        <v>100</v>
      </c>
      <c r="S3261" s="3">
        <v>45876.375</v>
      </c>
      <c r="T3261" t="s">
        <v>54</v>
      </c>
      <c r="U3261" t="s">
        <v>8970</v>
      </c>
      <c r="V3261" s="3">
        <v>45871.571527777778</v>
      </c>
      <c r="W3261" t="s">
        <v>1217</v>
      </c>
      <c r="Y3261" s="4">
        <v>45876</v>
      </c>
      <c r="Z3261" s="2">
        <v>0.81263888888888891</v>
      </c>
    </row>
    <row r="3262" spans="1:26" x14ac:dyDescent="0.3">
      <c r="A3262">
        <v>136544</v>
      </c>
      <c r="B3262" t="s">
        <v>1820</v>
      </c>
      <c r="C3262" t="s">
        <v>27</v>
      </c>
      <c r="D3262" t="s">
        <v>234</v>
      </c>
      <c r="E3262" t="s">
        <v>60</v>
      </c>
      <c r="F3262">
        <v>9529514785</v>
      </c>
      <c r="G3262" t="s">
        <v>30</v>
      </c>
      <c r="H3262">
        <v>7454</v>
      </c>
      <c r="I3262" t="s">
        <v>13662</v>
      </c>
      <c r="J3262" t="s">
        <v>31</v>
      </c>
      <c r="K3262" t="s">
        <v>32</v>
      </c>
      <c r="L3262" t="s">
        <v>16258</v>
      </c>
      <c r="M3262" s="1">
        <v>0.44444444444444442</v>
      </c>
      <c r="N3262" t="s">
        <v>33</v>
      </c>
      <c r="O3262" t="s">
        <v>33</v>
      </c>
      <c r="P3262" s="2">
        <v>0.10403935185185186</v>
      </c>
      <c r="Q3262" s="2">
        <v>2.199074074074074E-4</v>
      </c>
      <c r="R3262">
        <v>100</v>
      </c>
      <c r="S3262" s="3">
        <v>45876.375</v>
      </c>
      <c r="T3262" t="s">
        <v>54</v>
      </c>
      <c r="U3262" t="s">
        <v>13662</v>
      </c>
      <c r="V3262" s="3">
        <v>45871.64166666667</v>
      </c>
      <c r="W3262" t="s">
        <v>1821</v>
      </c>
      <c r="Y3262" s="4">
        <v>45876</v>
      </c>
      <c r="Z3262" s="2">
        <v>0.81263888888888891</v>
      </c>
    </row>
    <row r="3263" spans="1:26" x14ac:dyDescent="0.3">
      <c r="A3263">
        <v>134900</v>
      </c>
      <c r="B3263" t="s">
        <v>131</v>
      </c>
      <c r="C3263" t="s">
        <v>27</v>
      </c>
      <c r="D3263" t="s">
        <v>76</v>
      </c>
      <c r="E3263" t="s">
        <v>76</v>
      </c>
      <c r="F3263">
        <v>9691782814</v>
      </c>
      <c r="G3263" t="s">
        <v>43</v>
      </c>
      <c r="H3263">
        <v>7122</v>
      </c>
      <c r="I3263" t="s">
        <v>14307</v>
      </c>
      <c r="J3263" t="s">
        <v>31</v>
      </c>
      <c r="K3263" t="s">
        <v>32</v>
      </c>
      <c r="L3263" t="s">
        <v>16259</v>
      </c>
      <c r="M3263" s="1">
        <v>0.44444444444444442</v>
      </c>
      <c r="N3263" t="s">
        <v>33</v>
      </c>
      <c r="O3263" t="s">
        <v>33</v>
      </c>
      <c r="P3263" s="2">
        <v>4.2824074074074075E-4</v>
      </c>
      <c r="Q3263" s="2">
        <v>3.8194444444444446E-4</v>
      </c>
      <c r="R3263">
        <v>0</v>
      </c>
      <c r="S3263" s="3">
        <v>45876.375</v>
      </c>
      <c r="T3263" t="s">
        <v>54</v>
      </c>
      <c r="U3263" t="s">
        <v>14307</v>
      </c>
      <c r="V3263" s="3">
        <v>45871.642361111109</v>
      </c>
      <c r="W3263" t="s">
        <v>2166</v>
      </c>
      <c r="Y3263" s="4">
        <v>45876</v>
      </c>
      <c r="Z3263" s="2">
        <v>0.81263888888888891</v>
      </c>
    </row>
    <row r="3264" spans="1:26" x14ac:dyDescent="0.3">
      <c r="A3264">
        <v>135278</v>
      </c>
      <c r="B3264" t="s">
        <v>900</v>
      </c>
      <c r="C3264" t="s">
        <v>27</v>
      </c>
      <c r="D3264" t="s">
        <v>327</v>
      </c>
      <c r="E3264" t="s">
        <v>76</v>
      </c>
      <c r="F3264">
        <v>7697230732</v>
      </c>
      <c r="G3264" t="s">
        <v>43</v>
      </c>
      <c r="H3264">
        <v>7363</v>
      </c>
      <c r="I3264" t="s">
        <v>15035</v>
      </c>
      <c r="J3264" t="s">
        <v>31</v>
      </c>
      <c r="K3264" t="s">
        <v>32</v>
      </c>
      <c r="L3264" t="s">
        <v>16260</v>
      </c>
      <c r="M3264" s="1">
        <v>0.44444444444444442</v>
      </c>
      <c r="N3264" t="s">
        <v>33</v>
      </c>
      <c r="O3264" t="s">
        <v>33</v>
      </c>
      <c r="P3264" s="2">
        <v>3.1944444444444442E-2</v>
      </c>
      <c r="Q3264" s="2">
        <v>5.7870370370370367E-4</v>
      </c>
      <c r="R3264">
        <v>100</v>
      </c>
      <c r="S3264" s="3">
        <v>45876.375</v>
      </c>
      <c r="T3264" t="s">
        <v>54</v>
      </c>
      <c r="U3264" t="s">
        <v>15035</v>
      </c>
      <c r="V3264" s="3">
        <v>45871.642361111109</v>
      </c>
      <c r="W3264" t="s">
        <v>907</v>
      </c>
      <c r="Y3264" s="4">
        <v>45876</v>
      </c>
      <c r="Z3264" s="2">
        <v>0.81263888888888891</v>
      </c>
    </row>
    <row r="3265" spans="1:26" x14ac:dyDescent="0.3">
      <c r="A3265">
        <v>135825</v>
      </c>
      <c r="B3265" t="s">
        <v>294</v>
      </c>
      <c r="C3265" t="s">
        <v>27</v>
      </c>
      <c r="D3265" t="s">
        <v>295</v>
      </c>
      <c r="E3265" t="s">
        <v>84</v>
      </c>
      <c r="F3265">
        <v>9344990408</v>
      </c>
      <c r="G3265" t="s">
        <v>53</v>
      </c>
      <c r="H3265">
        <v>7047</v>
      </c>
      <c r="I3265" t="s">
        <v>5935</v>
      </c>
      <c r="J3265" t="s">
        <v>31</v>
      </c>
      <c r="K3265" t="s">
        <v>39</v>
      </c>
      <c r="O3265" t="s">
        <v>33</v>
      </c>
      <c r="S3265" s="3">
        <v>45876.375</v>
      </c>
      <c r="T3265" t="s">
        <v>54</v>
      </c>
      <c r="U3265" t="s">
        <v>5935</v>
      </c>
      <c r="V3265" s="3">
        <v>45871.490972222222</v>
      </c>
      <c r="W3265" t="s">
        <v>622</v>
      </c>
      <c r="Y3265" s="4">
        <v>45876</v>
      </c>
      <c r="Z3265" s="2">
        <v>0.81263888888888891</v>
      </c>
    </row>
    <row r="3266" spans="1:26" x14ac:dyDescent="0.3">
      <c r="A3266">
        <v>28226</v>
      </c>
      <c r="B3266" t="s">
        <v>205</v>
      </c>
      <c r="C3266" t="s">
        <v>27</v>
      </c>
      <c r="D3266" t="s">
        <v>129</v>
      </c>
      <c r="E3266" t="s">
        <v>42</v>
      </c>
      <c r="F3266">
        <v>8719878845</v>
      </c>
      <c r="G3266" t="s">
        <v>43</v>
      </c>
      <c r="H3266">
        <v>1767</v>
      </c>
      <c r="I3266" t="s">
        <v>9067</v>
      </c>
      <c r="J3266" t="s">
        <v>31</v>
      </c>
      <c r="K3266" t="s">
        <v>32</v>
      </c>
      <c r="L3266" t="s">
        <v>16261</v>
      </c>
      <c r="M3266" s="1">
        <v>0.44444444444444442</v>
      </c>
      <c r="N3266" t="s">
        <v>33</v>
      </c>
      <c r="O3266" t="s">
        <v>33</v>
      </c>
      <c r="P3266" s="2">
        <v>5.9236111111111114E-2</v>
      </c>
      <c r="Q3266" s="2">
        <v>5.6712962962962967E-4</v>
      </c>
      <c r="R3266">
        <v>100</v>
      </c>
      <c r="S3266" s="3">
        <v>45876.375</v>
      </c>
      <c r="T3266" t="s">
        <v>54</v>
      </c>
      <c r="U3266" t="s">
        <v>9067</v>
      </c>
      <c r="V3266" s="3">
        <v>45871.571527777778</v>
      </c>
      <c r="W3266" t="s">
        <v>1499</v>
      </c>
      <c r="Y3266" s="4">
        <v>45876</v>
      </c>
      <c r="Z3266" s="2">
        <v>0.81263888888888891</v>
      </c>
    </row>
    <row r="3267" spans="1:26" x14ac:dyDescent="0.3">
      <c r="A3267">
        <v>132508</v>
      </c>
      <c r="B3267" t="s">
        <v>357</v>
      </c>
      <c r="C3267" t="s">
        <v>27</v>
      </c>
      <c r="D3267" t="s">
        <v>51</v>
      </c>
      <c r="E3267" t="s">
        <v>52</v>
      </c>
      <c r="F3267">
        <v>8921580946</v>
      </c>
      <c r="G3267" t="s">
        <v>53</v>
      </c>
      <c r="H3267">
        <v>7053</v>
      </c>
      <c r="I3267" t="s">
        <v>6202</v>
      </c>
      <c r="J3267" t="s">
        <v>31</v>
      </c>
      <c r="K3267" t="s">
        <v>32</v>
      </c>
      <c r="L3267" t="s">
        <v>16262</v>
      </c>
      <c r="M3267" s="1">
        <v>0.44444444444444442</v>
      </c>
      <c r="N3267" t="s">
        <v>33</v>
      </c>
      <c r="O3267" t="s">
        <v>33</v>
      </c>
      <c r="P3267" s="2">
        <v>5.3240740740740744E-4</v>
      </c>
      <c r="Q3267" s="2">
        <v>2.5462962962962961E-4</v>
      </c>
      <c r="R3267">
        <v>100</v>
      </c>
      <c r="S3267" s="3">
        <v>45876.375</v>
      </c>
      <c r="T3267" t="s">
        <v>54</v>
      </c>
      <c r="U3267" t="s">
        <v>6202</v>
      </c>
      <c r="V3267" s="3">
        <v>45871.490972222222</v>
      </c>
      <c r="W3267" t="s">
        <v>414</v>
      </c>
      <c r="Y3267" s="4">
        <v>45876</v>
      </c>
      <c r="Z3267" s="2">
        <v>0.81263888888888891</v>
      </c>
    </row>
    <row r="3268" spans="1:26" x14ac:dyDescent="0.3">
      <c r="A3268">
        <v>136705</v>
      </c>
      <c r="B3268" t="s">
        <v>66</v>
      </c>
      <c r="C3268" t="s">
        <v>27</v>
      </c>
      <c r="D3268" t="s">
        <v>51</v>
      </c>
      <c r="E3268" t="s">
        <v>52</v>
      </c>
      <c r="F3268">
        <v>9048586340</v>
      </c>
      <c r="G3268" t="s">
        <v>53</v>
      </c>
      <c r="H3268">
        <v>7005</v>
      </c>
      <c r="I3268" t="s">
        <v>3886</v>
      </c>
      <c r="J3268" t="s">
        <v>31</v>
      </c>
      <c r="K3268" t="s">
        <v>32</v>
      </c>
      <c r="L3268" t="s">
        <v>16263</v>
      </c>
      <c r="M3268" s="1">
        <v>0.44444444444444442</v>
      </c>
      <c r="N3268" t="s">
        <v>33</v>
      </c>
      <c r="O3268" t="s">
        <v>33</v>
      </c>
      <c r="P3268" s="2">
        <v>1.0949074074074075E-2</v>
      </c>
      <c r="Q3268" s="2">
        <v>3.4722222222222224E-4</v>
      </c>
      <c r="R3268">
        <v>30</v>
      </c>
      <c r="S3268" s="3">
        <v>45876.375</v>
      </c>
      <c r="T3268" t="s">
        <v>54</v>
      </c>
      <c r="U3268" t="s">
        <v>3886</v>
      </c>
      <c r="V3268" s="3">
        <v>45871.490277777775</v>
      </c>
      <c r="W3268" t="s">
        <v>2124</v>
      </c>
      <c r="Y3268" s="4">
        <v>45876</v>
      </c>
      <c r="Z3268" s="2">
        <v>0.81263888888888891</v>
      </c>
    </row>
    <row r="3269" spans="1:26" x14ac:dyDescent="0.3">
      <c r="A3269">
        <v>24017</v>
      </c>
      <c r="B3269" t="s">
        <v>913</v>
      </c>
      <c r="C3269" t="s">
        <v>27</v>
      </c>
      <c r="D3269" t="s">
        <v>93</v>
      </c>
      <c r="E3269" t="s">
        <v>76</v>
      </c>
      <c r="F3269">
        <v>7974883690</v>
      </c>
      <c r="G3269" t="s">
        <v>43</v>
      </c>
      <c r="H3269">
        <v>7427</v>
      </c>
      <c r="I3269" t="s">
        <v>15314</v>
      </c>
      <c r="J3269" t="s">
        <v>31</v>
      </c>
      <c r="K3269" t="s">
        <v>32</v>
      </c>
      <c r="L3269" t="s">
        <v>16264</v>
      </c>
      <c r="M3269" s="1">
        <v>0.44374999999999998</v>
      </c>
      <c r="N3269" t="s">
        <v>33</v>
      </c>
      <c r="O3269" t="s">
        <v>33</v>
      </c>
      <c r="P3269" s="2">
        <v>9.5370370370370366E-3</v>
      </c>
      <c r="Q3269" s="2">
        <v>1.3888888888888889E-4</v>
      </c>
      <c r="R3269">
        <v>100</v>
      </c>
      <c r="S3269" s="3">
        <v>45876.375</v>
      </c>
      <c r="T3269" t="s">
        <v>54</v>
      </c>
      <c r="U3269" t="s">
        <v>15314</v>
      </c>
      <c r="V3269" s="3">
        <v>45871.642361111109</v>
      </c>
      <c r="W3269" t="s">
        <v>1056</v>
      </c>
      <c r="Y3269" s="4">
        <v>45876</v>
      </c>
      <c r="Z3269" s="2">
        <v>0.81263888888888891</v>
      </c>
    </row>
    <row r="3270" spans="1:26" x14ac:dyDescent="0.3">
      <c r="A3270">
        <v>134068</v>
      </c>
      <c r="B3270" t="s">
        <v>1135</v>
      </c>
      <c r="C3270" t="s">
        <v>27</v>
      </c>
      <c r="D3270" t="s">
        <v>351</v>
      </c>
      <c r="E3270" t="s">
        <v>76</v>
      </c>
      <c r="F3270">
        <v>6261675870</v>
      </c>
      <c r="G3270" t="s">
        <v>43</v>
      </c>
      <c r="H3270">
        <v>7107</v>
      </c>
      <c r="I3270" t="s">
        <v>14254</v>
      </c>
      <c r="J3270" t="s">
        <v>31</v>
      </c>
      <c r="K3270" t="s">
        <v>32</v>
      </c>
      <c r="L3270" t="s">
        <v>16265</v>
      </c>
      <c r="M3270" s="1">
        <v>0.44444444444444442</v>
      </c>
      <c r="N3270" t="s">
        <v>33</v>
      </c>
      <c r="O3270" t="s">
        <v>33</v>
      </c>
      <c r="P3270" s="2">
        <v>1.4236111111111112E-3</v>
      </c>
      <c r="Q3270" s="2">
        <v>5.0925925925925921E-4</v>
      </c>
      <c r="R3270">
        <v>100</v>
      </c>
      <c r="S3270" s="3">
        <v>45876.375</v>
      </c>
      <c r="T3270" t="s">
        <v>54</v>
      </c>
      <c r="U3270" t="s">
        <v>14254</v>
      </c>
      <c r="V3270" s="3">
        <v>45871.64166666667</v>
      </c>
      <c r="W3270" t="s">
        <v>1136</v>
      </c>
      <c r="Y3270" s="4">
        <v>45876</v>
      </c>
      <c r="Z3270" s="2">
        <v>0.81263888888888891</v>
      </c>
    </row>
    <row r="3271" spans="1:26" x14ac:dyDescent="0.3">
      <c r="A3271">
        <v>28127</v>
      </c>
      <c r="B3271" t="s">
        <v>523</v>
      </c>
      <c r="C3271" t="s">
        <v>27</v>
      </c>
      <c r="D3271" t="s">
        <v>324</v>
      </c>
      <c r="E3271" t="s">
        <v>84</v>
      </c>
      <c r="F3271">
        <v>8056833941</v>
      </c>
      <c r="G3271" t="s">
        <v>53</v>
      </c>
      <c r="H3271">
        <v>7048</v>
      </c>
      <c r="I3271" t="s">
        <v>5959</v>
      </c>
      <c r="J3271" t="s">
        <v>31</v>
      </c>
      <c r="K3271" t="s">
        <v>32</v>
      </c>
      <c r="L3271" t="s">
        <v>16266</v>
      </c>
      <c r="M3271" s="1">
        <v>0.44374999999999998</v>
      </c>
      <c r="N3271" t="s">
        <v>33</v>
      </c>
      <c r="O3271" t="s">
        <v>65</v>
      </c>
      <c r="P3271" s="2">
        <v>1.8865740740740742E-3</v>
      </c>
      <c r="Q3271" s="2">
        <v>1.5046296296296297E-4</v>
      </c>
      <c r="R3271">
        <v>100</v>
      </c>
      <c r="S3271" s="3">
        <v>45876.375</v>
      </c>
      <c r="T3271" t="s">
        <v>54</v>
      </c>
      <c r="U3271" t="s">
        <v>5959</v>
      </c>
      <c r="V3271" s="3">
        <v>45871.490972222222</v>
      </c>
      <c r="W3271" t="s">
        <v>887</v>
      </c>
      <c r="Y3271" s="4">
        <v>45876</v>
      </c>
      <c r="Z3271" s="2">
        <v>0.81263888888888891</v>
      </c>
    </row>
    <row r="3272" spans="1:26" x14ac:dyDescent="0.3">
      <c r="A3272">
        <v>133491</v>
      </c>
      <c r="B3272" t="s">
        <v>264</v>
      </c>
      <c r="C3272" t="s">
        <v>27</v>
      </c>
      <c r="D3272" t="s">
        <v>162</v>
      </c>
      <c r="E3272" t="s">
        <v>29</v>
      </c>
      <c r="F3272">
        <v>8080513556</v>
      </c>
      <c r="G3272" t="s">
        <v>30</v>
      </c>
      <c r="H3272">
        <v>7208</v>
      </c>
      <c r="I3272" t="s">
        <v>11416</v>
      </c>
      <c r="J3272" t="s">
        <v>31</v>
      </c>
      <c r="K3272" t="s">
        <v>32</v>
      </c>
      <c r="L3272" t="s">
        <v>16267</v>
      </c>
      <c r="M3272" s="1">
        <v>0.44374999999999998</v>
      </c>
      <c r="N3272" t="s">
        <v>33</v>
      </c>
      <c r="O3272" t="s">
        <v>33</v>
      </c>
      <c r="P3272" s="2">
        <v>3.5879629629629629E-4</v>
      </c>
      <c r="Q3272" s="2">
        <v>3.0092592592592595E-4</v>
      </c>
      <c r="R3272">
        <v>100</v>
      </c>
      <c r="S3272" s="3">
        <v>45876.375</v>
      </c>
      <c r="T3272" t="s">
        <v>54</v>
      </c>
      <c r="U3272" t="s">
        <v>11416</v>
      </c>
      <c r="V3272" s="3">
        <v>45871.572916666664</v>
      </c>
      <c r="W3272" t="s">
        <v>435</v>
      </c>
      <c r="Y3272" s="4">
        <v>45876</v>
      </c>
      <c r="Z3272" s="2">
        <v>0.81263888888888891</v>
      </c>
    </row>
    <row r="3273" spans="1:26" x14ac:dyDescent="0.3">
      <c r="A3273">
        <v>134094</v>
      </c>
      <c r="B3273" t="s">
        <v>950</v>
      </c>
      <c r="C3273" t="s">
        <v>27</v>
      </c>
      <c r="D3273" t="s">
        <v>46</v>
      </c>
      <c r="E3273" t="s">
        <v>38</v>
      </c>
      <c r="F3273">
        <v>9284700417</v>
      </c>
      <c r="G3273" t="s">
        <v>30</v>
      </c>
      <c r="H3273">
        <v>7199</v>
      </c>
      <c r="I3273" t="s">
        <v>7203</v>
      </c>
      <c r="J3273" t="s">
        <v>31</v>
      </c>
      <c r="K3273" t="s">
        <v>32</v>
      </c>
      <c r="L3273" t="s">
        <v>16268</v>
      </c>
      <c r="M3273" s="1">
        <v>0.44444444444444442</v>
      </c>
      <c r="N3273" t="s">
        <v>33</v>
      </c>
      <c r="O3273" t="s">
        <v>33</v>
      </c>
      <c r="P3273" s="2">
        <v>8.2175925925925927E-4</v>
      </c>
      <c r="Q3273" s="2">
        <v>6.4814814814814813E-4</v>
      </c>
      <c r="R3273">
        <v>100</v>
      </c>
      <c r="S3273" s="3">
        <v>45876.375</v>
      </c>
      <c r="T3273" t="s">
        <v>54</v>
      </c>
      <c r="U3273" t="s">
        <v>7203</v>
      </c>
      <c r="V3273" s="3">
        <v>45871.491666666669</v>
      </c>
      <c r="W3273" t="s">
        <v>951</v>
      </c>
      <c r="Y3273" s="4">
        <v>45876</v>
      </c>
      <c r="Z3273" s="2">
        <v>0.81263888888888891</v>
      </c>
    </row>
    <row r="3274" spans="1:26" x14ac:dyDescent="0.3">
      <c r="A3274">
        <v>135398</v>
      </c>
      <c r="B3274" t="s">
        <v>924</v>
      </c>
      <c r="C3274" t="s">
        <v>27</v>
      </c>
      <c r="D3274" t="s">
        <v>329</v>
      </c>
      <c r="E3274" t="s">
        <v>76</v>
      </c>
      <c r="F3274">
        <v>9303590028</v>
      </c>
      <c r="G3274" t="s">
        <v>43</v>
      </c>
      <c r="H3274">
        <v>7123</v>
      </c>
      <c r="I3274" t="s">
        <v>14330</v>
      </c>
      <c r="J3274" t="s">
        <v>31</v>
      </c>
      <c r="K3274" t="s">
        <v>32</v>
      </c>
      <c r="L3274" t="s">
        <v>16269</v>
      </c>
      <c r="M3274" s="1">
        <v>0.44374999999999998</v>
      </c>
      <c r="N3274" t="s">
        <v>33</v>
      </c>
      <c r="O3274" t="s">
        <v>33</v>
      </c>
      <c r="P3274" s="2">
        <v>8.4837962962962966E-3</v>
      </c>
      <c r="Q3274" s="2">
        <v>2.8935185185185184E-4</v>
      </c>
      <c r="R3274">
        <v>100</v>
      </c>
      <c r="S3274" s="3">
        <v>45876.375</v>
      </c>
      <c r="T3274" t="s">
        <v>54</v>
      </c>
      <c r="U3274" t="s">
        <v>14330</v>
      </c>
      <c r="V3274" s="3">
        <v>45871.642361111109</v>
      </c>
      <c r="W3274" t="s">
        <v>1866</v>
      </c>
      <c r="Y3274" s="4">
        <v>45876</v>
      </c>
      <c r="Z3274" s="2">
        <v>0.81263888888888891</v>
      </c>
    </row>
    <row r="3275" spans="1:26" x14ac:dyDescent="0.3">
      <c r="A3275">
        <v>134900</v>
      </c>
      <c r="B3275" t="s">
        <v>131</v>
      </c>
      <c r="C3275" t="s">
        <v>27</v>
      </c>
      <c r="D3275" t="s">
        <v>76</v>
      </c>
      <c r="E3275" t="s">
        <v>76</v>
      </c>
      <c r="F3275">
        <v>9691782814</v>
      </c>
      <c r="G3275" t="s">
        <v>43</v>
      </c>
      <c r="H3275">
        <v>7122</v>
      </c>
      <c r="I3275" t="s">
        <v>14308</v>
      </c>
      <c r="J3275" t="s">
        <v>31</v>
      </c>
      <c r="K3275" t="s">
        <v>32</v>
      </c>
      <c r="L3275" t="s">
        <v>16270</v>
      </c>
      <c r="M3275" s="1">
        <v>0.44444444444444442</v>
      </c>
      <c r="N3275" t="s">
        <v>33</v>
      </c>
      <c r="O3275" t="s">
        <v>33</v>
      </c>
      <c r="P3275" s="5">
        <v>2.9118055555555555</v>
      </c>
      <c r="Q3275" s="2">
        <v>5.0925925925925921E-4</v>
      </c>
      <c r="R3275">
        <v>0</v>
      </c>
      <c r="S3275" s="3">
        <v>45876.375</v>
      </c>
      <c r="T3275" t="s">
        <v>54</v>
      </c>
      <c r="U3275" t="s">
        <v>14308</v>
      </c>
      <c r="V3275" s="3">
        <v>45871.642361111109</v>
      </c>
      <c r="W3275" t="s">
        <v>2166</v>
      </c>
      <c r="Y3275" s="4">
        <v>45876</v>
      </c>
      <c r="Z3275" s="2">
        <v>0.81263888888888891</v>
      </c>
    </row>
    <row r="3276" spans="1:26" x14ac:dyDescent="0.3">
      <c r="A3276">
        <v>133491</v>
      </c>
      <c r="B3276" t="s">
        <v>264</v>
      </c>
      <c r="C3276" t="s">
        <v>27</v>
      </c>
      <c r="D3276" t="s">
        <v>162</v>
      </c>
      <c r="E3276" t="s">
        <v>29</v>
      </c>
      <c r="F3276">
        <v>8080513556</v>
      </c>
      <c r="G3276" t="s">
        <v>30</v>
      </c>
      <c r="H3276">
        <v>7208</v>
      </c>
      <c r="I3276" t="s">
        <v>11427</v>
      </c>
      <c r="J3276" t="s">
        <v>31</v>
      </c>
      <c r="K3276" t="s">
        <v>32</v>
      </c>
      <c r="L3276" t="s">
        <v>16271</v>
      </c>
      <c r="M3276" s="1">
        <v>0.44374999999999998</v>
      </c>
      <c r="N3276" t="s">
        <v>33</v>
      </c>
      <c r="O3276" t="s">
        <v>33</v>
      </c>
      <c r="P3276" s="2">
        <v>3.3564814814814812E-4</v>
      </c>
      <c r="Q3276" s="2">
        <v>2.6620370370370372E-4</v>
      </c>
      <c r="R3276">
        <v>100</v>
      </c>
      <c r="S3276" s="3">
        <v>45876.375</v>
      </c>
      <c r="T3276" t="s">
        <v>54</v>
      </c>
      <c r="U3276" t="s">
        <v>11427</v>
      </c>
      <c r="V3276" s="3">
        <v>45871.572916666664</v>
      </c>
      <c r="W3276" t="s">
        <v>435</v>
      </c>
      <c r="Y3276" s="4">
        <v>45876</v>
      </c>
      <c r="Z3276" s="2">
        <v>0.81263888888888891</v>
      </c>
    </row>
    <row r="3277" spans="1:26" x14ac:dyDescent="0.3">
      <c r="A3277">
        <v>134233</v>
      </c>
      <c r="B3277" t="s">
        <v>538</v>
      </c>
      <c r="C3277" t="s">
        <v>27</v>
      </c>
      <c r="D3277" t="s">
        <v>351</v>
      </c>
      <c r="E3277" t="s">
        <v>76</v>
      </c>
      <c r="F3277">
        <v>9301478366</v>
      </c>
      <c r="G3277" t="s">
        <v>43</v>
      </c>
      <c r="H3277">
        <v>7098</v>
      </c>
      <c r="I3277" t="s">
        <v>14153</v>
      </c>
      <c r="J3277" t="s">
        <v>31</v>
      </c>
      <c r="K3277" t="s">
        <v>39</v>
      </c>
      <c r="O3277" t="s">
        <v>33</v>
      </c>
      <c r="S3277" s="3">
        <v>45876.375</v>
      </c>
      <c r="T3277" t="s">
        <v>54</v>
      </c>
      <c r="U3277" t="s">
        <v>14153</v>
      </c>
      <c r="V3277" s="3">
        <v>45871.64166666667</v>
      </c>
      <c r="W3277" t="s">
        <v>755</v>
      </c>
      <c r="Y3277" s="4">
        <v>45876</v>
      </c>
      <c r="Z3277" s="2">
        <v>0.81263888888888891</v>
      </c>
    </row>
    <row r="3278" spans="1:26" x14ac:dyDescent="0.3">
      <c r="A3278">
        <v>130985</v>
      </c>
      <c r="B3278" t="s">
        <v>342</v>
      </c>
      <c r="C3278" t="s">
        <v>27</v>
      </c>
      <c r="D3278" t="s">
        <v>83</v>
      </c>
      <c r="E3278" t="s">
        <v>84</v>
      </c>
      <c r="F3278">
        <v>7010753566</v>
      </c>
      <c r="G3278" t="s">
        <v>53</v>
      </c>
      <c r="H3278">
        <v>7041</v>
      </c>
      <c r="I3278" t="s">
        <v>5774</v>
      </c>
      <c r="J3278" t="s">
        <v>31</v>
      </c>
      <c r="K3278" t="s">
        <v>32</v>
      </c>
      <c r="L3278" t="s">
        <v>16272</v>
      </c>
      <c r="M3278" s="1">
        <v>0.44374999999999998</v>
      </c>
      <c r="N3278" t="s">
        <v>33</v>
      </c>
      <c r="O3278" t="s">
        <v>33</v>
      </c>
      <c r="P3278" s="2">
        <v>0.63658564814814811</v>
      </c>
      <c r="Q3278" s="2">
        <v>4.2824074074074075E-4</v>
      </c>
      <c r="R3278">
        <v>100</v>
      </c>
      <c r="S3278" s="3">
        <v>45876.375</v>
      </c>
      <c r="T3278" t="s">
        <v>54</v>
      </c>
      <c r="U3278" t="s">
        <v>5774</v>
      </c>
      <c r="V3278" s="3">
        <v>45871.490972222222</v>
      </c>
      <c r="W3278" t="s">
        <v>343</v>
      </c>
      <c r="Y3278" s="4">
        <v>45876</v>
      </c>
      <c r="Z3278" s="2">
        <v>0.81263888888888891</v>
      </c>
    </row>
    <row r="3279" spans="1:26" x14ac:dyDescent="0.3">
      <c r="A3279">
        <v>134094</v>
      </c>
      <c r="B3279" t="s">
        <v>950</v>
      </c>
      <c r="C3279" t="s">
        <v>27</v>
      </c>
      <c r="D3279" t="s">
        <v>46</v>
      </c>
      <c r="E3279" t="s">
        <v>38</v>
      </c>
      <c r="F3279">
        <v>9284700417</v>
      </c>
      <c r="G3279" t="s">
        <v>30</v>
      </c>
      <c r="H3279">
        <v>7199</v>
      </c>
      <c r="I3279" t="s">
        <v>7201</v>
      </c>
      <c r="J3279" t="s">
        <v>31</v>
      </c>
      <c r="K3279" t="s">
        <v>32</v>
      </c>
      <c r="L3279" t="s">
        <v>16273</v>
      </c>
      <c r="M3279" s="1">
        <v>0.44374999999999998</v>
      </c>
      <c r="N3279" t="s">
        <v>33</v>
      </c>
      <c r="O3279" t="s">
        <v>33</v>
      </c>
      <c r="P3279" s="2">
        <v>8.6620370370370375E-2</v>
      </c>
      <c r="Q3279" s="2">
        <v>2.8935185185185184E-4</v>
      </c>
      <c r="R3279">
        <v>100</v>
      </c>
      <c r="S3279" s="3">
        <v>45876.375</v>
      </c>
      <c r="T3279" t="s">
        <v>54</v>
      </c>
      <c r="U3279" t="s">
        <v>7201</v>
      </c>
      <c r="V3279" s="3">
        <v>45871.491666666669</v>
      </c>
      <c r="W3279" t="s">
        <v>951</v>
      </c>
      <c r="Y3279" s="4">
        <v>45876</v>
      </c>
      <c r="Z3279" s="2">
        <v>0.81263888888888891</v>
      </c>
    </row>
    <row r="3280" spans="1:26" x14ac:dyDescent="0.3">
      <c r="A3280">
        <v>132508</v>
      </c>
      <c r="B3280" t="s">
        <v>357</v>
      </c>
      <c r="C3280" t="s">
        <v>27</v>
      </c>
      <c r="D3280" t="s">
        <v>51</v>
      </c>
      <c r="E3280" t="s">
        <v>52</v>
      </c>
      <c r="F3280">
        <v>8921580946</v>
      </c>
      <c r="G3280" t="s">
        <v>53</v>
      </c>
      <c r="H3280">
        <v>7053</v>
      </c>
      <c r="I3280" t="s">
        <v>6204</v>
      </c>
      <c r="J3280" t="s">
        <v>31</v>
      </c>
      <c r="K3280" t="s">
        <v>32</v>
      </c>
      <c r="L3280" t="s">
        <v>16274</v>
      </c>
      <c r="M3280" s="1">
        <v>0.44374999999999998</v>
      </c>
      <c r="N3280" t="s">
        <v>33</v>
      </c>
      <c r="O3280" t="s">
        <v>33</v>
      </c>
      <c r="P3280" s="2">
        <v>0.67410879629629628</v>
      </c>
      <c r="Q3280" s="2">
        <v>5.5555555555555556E-4</v>
      </c>
      <c r="R3280">
        <v>100</v>
      </c>
      <c r="S3280" s="3">
        <v>45876.375</v>
      </c>
      <c r="T3280" t="s">
        <v>54</v>
      </c>
      <c r="U3280" t="s">
        <v>6204</v>
      </c>
      <c r="V3280" s="3">
        <v>45871.490972222222</v>
      </c>
      <c r="W3280" t="s">
        <v>414</v>
      </c>
      <c r="Y3280" s="4">
        <v>45876</v>
      </c>
      <c r="Z3280" s="2">
        <v>0.81263888888888891</v>
      </c>
    </row>
    <row r="3281" spans="1:26" x14ac:dyDescent="0.3">
      <c r="A3281">
        <v>135318</v>
      </c>
      <c r="B3281" t="s">
        <v>406</v>
      </c>
      <c r="C3281" t="s">
        <v>27</v>
      </c>
      <c r="D3281" t="s">
        <v>51</v>
      </c>
      <c r="E3281" t="s">
        <v>52</v>
      </c>
      <c r="F3281">
        <v>7034710393</v>
      </c>
      <c r="G3281" t="s">
        <v>53</v>
      </c>
      <c r="H3281">
        <v>7026</v>
      </c>
      <c r="I3281" t="s">
        <v>4592</v>
      </c>
      <c r="J3281" t="s">
        <v>31</v>
      </c>
      <c r="K3281" t="s">
        <v>32</v>
      </c>
      <c r="L3281" t="s">
        <v>16275</v>
      </c>
      <c r="M3281" s="1">
        <v>0.44305555555555554</v>
      </c>
      <c r="N3281" t="s">
        <v>33</v>
      </c>
      <c r="O3281" t="s">
        <v>33</v>
      </c>
      <c r="P3281" s="2">
        <v>2.8935185185185184E-4</v>
      </c>
      <c r="Q3281" s="2">
        <v>1.1574074074074075E-4</v>
      </c>
      <c r="R3281">
        <v>0</v>
      </c>
      <c r="S3281" s="3">
        <v>45876.375</v>
      </c>
      <c r="T3281" t="s">
        <v>54</v>
      </c>
      <c r="U3281" t="s">
        <v>4592</v>
      </c>
      <c r="V3281" s="3">
        <v>45871.490277777775</v>
      </c>
      <c r="W3281" t="s">
        <v>746</v>
      </c>
      <c r="Y3281" s="4">
        <v>45876</v>
      </c>
      <c r="Z3281" s="2">
        <v>0.81263888888888891</v>
      </c>
    </row>
    <row r="3282" spans="1:26" x14ac:dyDescent="0.3">
      <c r="A3282">
        <v>133491</v>
      </c>
      <c r="B3282" t="s">
        <v>264</v>
      </c>
      <c r="C3282" t="s">
        <v>27</v>
      </c>
      <c r="D3282" t="s">
        <v>162</v>
      </c>
      <c r="E3282" t="s">
        <v>29</v>
      </c>
      <c r="F3282">
        <v>8080513556</v>
      </c>
      <c r="G3282" t="s">
        <v>30</v>
      </c>
      <c r="H3282">
        <v>7208</v>
      </c>
      <c r="I3282" t="s">
        <v>11428</v>
      </c>
      <c r="J3282" t="s">
        <v>31</v>
      </c>
      <c r="K3282" t="s">
        <v>32</v>
      </c>
      <c r="L3282" t="s">
        <v>16276</v>
      </c>
      <c r="M3282" s="1">
        <v>0.44305555555555554</v>
      </c>
      <c r="N3282" t="s">
        <v>33</v>
      </c>
      <c r="O3282" t="s">
        <v>33</v>
      </c>
      <c r="P3282" s="5">
        <v>1.8272800925925925</v>
      </c>
      <c r="Q3282" s="2">
        <v>2.3148148148148149E-4</v>
      </c>
      <c r="R3282">
        <v>100</v>
      </c>
      <c r="S3282" s="3">
        <v>45876.375</v>
      </c>
      <c r="T3282" t="s">
        <v>54</v>
      </c>
      <c r="U3282" t="s">
        <v>11428</v>
      </c>
      <c r="V3282" s="3">
        <v>45871.572916666664</v>
      </c>
      <c r="W3282" t="s">
        <v>435</v>
      </c>
      <c r="Y3282" s="4">
        <v>45876</v>
      </c>
      <c r="Z3282" s="2">
        <v>0.81263888888888891</v>
      </c>
    </row>
    <row r="3283" spans="1:26" x14ac:dyDescent="0.3">
      <c r="A3283">
        <v>29911</v>
      </c>
      <c r="B3283" t="s">
        <v>941</v>
      </c>
      <c r="C3283" t="s">
        <v>27</v>
      </c>
      <c r="D3283" t="s">
        <v>41</v>
      </c>
      <c r="E3283" t="s">
        <v>42</v>
      </c>
      <c r="F3283">
        <v>7580987681</v>
      </c>
      <c r="G3283" t="s">
        <v>43</v>
      </c>
      <c r="H3283">
        <v>7099</v>
      </c>
      <c r="I3283" t="s">
        <v>9802</v>
      </c>
      <c r="J3283" t="s">
        <v>31</v>
      </c>
      <c r="K3283" t="s">
        <v>32</v>
      </c>
      <c r="L3283" t="s">
        <v>16277</v>
      </c>
      <c r="M3283" s="1">
        <v>0.44305555555555554</v>
      </c>
      <c r="N3283" t="s">
        <v>33</v>
      </c>
      <c r="O3283" t="s">
        <v>65</v>
      </c>
      <c r="P3283" s="2">
        <v>6.5972222222222224E-4</v>
      </c>
      <c r="Q3283" s="2">
        <v>3.2407407407407406E-4</v>
      </c>
      <c r="R3283">
        <v>100</v>
      </c>
      <c r="S3283" s="3">
        <v>45876.375</v>
      </c>
      <c r="T3283" t="s">
        <v>54</v>
      </c>
      <c r="U3283" t="s">
        <v>9802</v>
      </c>
      <c r="V3283" s="3">
        <v>45871.572222222225</v>
      </c>
      <c r="W3283" t="s">
        <v>1549</v>
      </c>
      <c r="Y3283" s="4">
        <v>45876</v>
      </c>
      <c r="Z3283" s="2">
        <v>0.81263888888888891</v>
      </c>
    </row>
    <row r="3284" spans="1:26" x14ac:dyDescent="0.3">
      <c r="A3284">
        <v>134851</v>
      </c>
      <c r="B3284" t="s">
        <v>1124</v>
      </c>
      <c r="C3284" t="s">
        <v>27</v>
      </c>
      <c r="D3284" t="s">
        <v>73</v>
      </c>
      <c r="E3284" t="s">
        <v>70</v>
      </c>
      <c r="F3284">
        <v>6268331035</v>
      </c>
      <c r="G3284" t="s">
        <v>43</v>
      </c>
      <c r="H3284">
        <v>7180</v>
      </c>
      <c r="I3284" t="s">
        <v>11057</v>
      </c>
      <c r="J3284" t="s">
        <v>31</v>
      </c>
      <c r="K3284" t="s">
        <v>32</v>
      </c>
      <c r="L3284" t="s">
        <v>16278</v>
      </c>
      <c r="M3284" s="1">
        <v>0.44305555555555554</v>
      </c>
      <c r="N3284" t="s">
        <v>33</v>
      </c>
      <c r="O3284" t="s">
        <v>33</v>
      </c>
      <c r="P3284" s="2">
        <v>1.9675925925925926E-4</v>
      </c>
      <c r="Q3284" s="2">
        <v>1.3888888888888889E-4</v>
      </c>
      <c r="R3284">
        <v>0</v>
      </c>
      <c r="S3284" s="3">
        <v>45876.375</v>
      </c>
      <c r="T3284" t="s">
        <v>54</v>
      </c>
      <c r="U3284" t="s">
        <v>11057</v>
      </c>
      <c r="V3284" s="3">
        <v>45871.572916666664</v>
      </c>
      <c r="W3284" t="s">
        <v>1131</v>
      </c>
      <c r="Y3284" s="4">
        <v>45876</v>
      </c>
      <c r="Z3284" s="2">
        <v>0.81263888888888891</v>
      </c>
    </row>
    <row r="3285" spans="1:26" x14ac:dyDescent="0.3">
      <c r="A3285">
        <v>135318</v>
      </c>
      <c r="B3285" t="s">
        <v>406</v>
      </c>
      <c r="C3285" t="s">
        <v>27</v>
      </c>
      <c r="D3285" t="s">
        <v>51</v>
      </c>
      <c r="E3285" t="s">
        <v>52</v>
      </c>
      <c r="F3285">
        <v>7034710393</v>
      </c>
      <c r="G3285" t="s">
        <v>53</v>
      </c>
      <c r="H3285">
        <v>7026</v>
      </c>
      <c r="I3285" t="s">
        <v>4596</v>
      </c>
      <c r="J3285" t="s">
        <v>31</v>
      </c>
      <c r="K3285" t="s">
        <v>32</v>
      </c>
      <c r="L3285" t="s">
        <v>16275</v>
      </c>
      <c r="M3285" s="1">
        <v>0.44305555555555554</v>
      </c>
      <c r="N3285" t="s">
        <v>33</v>
      </c>
      <c r="O3285" t="s">
        <v>33</v>
      </c>
      <c r="P3285" s="2">
        <v>4.7453703703703704E-4</v>
      </c>
      <c r="Q3285" s="2">
        <v>4.6296296296296294E-5</v>
      </c>
      <c r="R3285">
        <v>0</v>
      </c>
      <c r="S3285" s="3">
        <v>45876.375</v>
      </c>
      <c r="T3285" t="s">
        <v>54</v>
      </c>
      <c r="U3285" t="s">
        <v>4596</v>
      </c>
      <c r="V3285" s="3">
        <v>45871.490277777775</v>
      </c>
      <c r="W3285" t="s">
        <v>746</v>
      </c>
      <c r="Y3285" s="4">
        <v>45876</v>
      </c>
      <c r="Z3285" s="2">
        <v>0.81263888888888891</v>
      </c>
    </row>
    <row r="3286" spans="1:26" x14ac:dyDescent="0.3">
      <c r="A3286">
        <v>135315</v>
      </c>
      <c r="B3286" t="s">
        <v>50</v>
      </c>
      <c r="C3286" t="s">
        <v>27</v>
      </c>
      <c r="D3286" t="s">
        <v>51</v>
      </c>
      <c r="E3286" t="s">
        <v>52</v>
      </c>
      <c r="F3286">
        <v>9895302034</v>
      </c>
      <c r="G3286" t="s">
        <v>53</v>
      </c>
      <c r="H3286">
        <v>7038</v>
      </c>
      <c r="I3286" t="s">
        <v>5012</v>
      </c>
      <c r="J3286" t="s">
        <v>31</v>
      </c>
      <c r="K3286" t="s">
        <v>32</v>
      </c>
      <c r="L3286" t="s">
        <v>16279</v>
      </c>
      <c r="M3286" s="1">
        <v>0.44305555555555554</v>
      </c>
      <c r="N3286" t="s">
        <v>33</v>
      </c>
      <c r="O3286" t="s">
        <v>33</v>
      </c>
      <c r="P3286" s="2">
        <v>1.3391203703703704E-2</v>
      </c>
      <c r="Q3286" s="2">
        <v>2.4305555555555555E-4</v>
      </c>
      <c r="R3286">
        <v>0</v>
      </c>
      <c r="S3286" s="3">
        <v>45876.375</v>
      </c>
      <c r="T3286" t="s">
        <v>54</v>
      </c>
      <c r="U3286" t="s">
        <v>5012</v>
      </c>
      <c r="V3286" s="3">
        <v>45871.490277777775</v>
      </c>
      <c r="W3286" t="s">
        <v>996</v>
      </c>
      <c r="Y3286" s="4">
        <v>45876</v>
      </c>
      <c r="Z3286" s="2">
        <v>0.81263888888888891</v>
      </c>
    </row>
    <row r="3287" spans="1:26" x14ac:dyDescent="0.3">
      <c r="A3287">
        <v>134749</v>
      </c>
      <c r="B3287" t="s">
        <v>1043</v>
      </c>
      <c r="C3287" t="s">
        <v>27</v>
      </c>
      <c r="D3287" t="s">
        <v>46</v>
      </c>
      <c r="E3287" t="s">
        <v>38</v>
      </c>
      <c r="F3287">
        <v>8530397697</v>
      </c>
      <c r="G3287" t="s">
        <v>30</v>
      </c>
      <c r="H3287">
        <v>7189</v>
      </c>
      <c r="I3287" t="s">
        <v>7025</v>
      </c>
      <c r="J3287" t="s">
        <v>31</v>
      </c>
      <c r="K3287" t="s">
        <v>32</v>
      </c>
      <c r="L3287" t="s">
        <v>16280</v>
      </c>
      <c r="M3287" s="1">
        <v>0.44305555555555554</v>
      </c>
      <c r="N3287" t="s">
        <v>33</v>
      </c>
      <c r="O3287" t="s">
        <v>33</v>
      </c>
      <c r="P3287" s="2">
        <v>1.9675925925925926E-4</v>
      </c>
      <c r="Q3287" s="2">
        <v>1.3888888888888889E-4</v>
      </c>
      <c r="R3287">
        <v>30</v>
      </c>
      <c r="S3287" s="3">
        <v>45876.375</v>
      </c>
      <c r="T3287" t="s">
        <v>54</v>
      </c>
      <c r="U3287" t="s">
        <v>7025</v>
      </c>
      <c r="V3287" s="3">
        <v>45871.491666666669</v>
      </c>
      <c r="W3287" t="s">
        <v>1104</v>
      </c>
      <c r="Y3287" s="4">
        <v>45876</v>
      </c>
      <c r="Z3287" s="2">
        <v>0.81263888888888891</v>
      </c>
    </row>
    <row r="3288" spans="1:26" x14ac:dyDescent="0.3">
      <c r="A3288">
        <v>134001</v>
      </c>
      <c r="B3288" t="s">
        <v>353</v>
      </c>
      <c r="C3288" t="s">
        <v>27</v>
      </c>
      <c r="D3288" t="s">
        <v>148</v>
      </c>
      <c r="E3288" t="s">
        <v>29</v>
      </c>
      <c r="F3288">
        <v>9588438471</v>
      </c>
      <c r="G3288" t="s">
        <v>30</v>
      </c>
      <c r="H3288">
        <v>7163</v>
      </c>
      <c r="I3288" t="s">
        <v>10670</v>
      </c>
      <c r="J3288" t="s">
        <v>31</v>
      </c>
      <c r="K3288" t="s">
        <v>32</v>
      </c>
      <c r="L3288" t="s">
        <v>16281</v>
      </c>
      <c r="M3288" s="1">
        <v>0.44305555555555554</v>
      </c>
      <c r="N3288" t="s">
        <v>33</v>
      </c>
      <c r="O3288" t="s">
        <v>33</v>
      </c>
      <c r="P3288" s="5">
        <v>14.924699074074073</v>
      </c>
      <c r="Q3288" s="2">
        <v>6.2500000000000001E-4</v>
      </c>
      <c r="R3288">
        <v>100</v>
      </c>
      <c r="S3288" s="3">
        <v>45876.375</v>
      </c>
      <c r="T3288" t="s">
        <v>54</v>
      </c>
      <c r="U3288" t="s">
        <v>10670</v>
      </c>
      <c r="V3288" s="3">
        <v>45871.572222222225</v>
      </c>
      <c r="W3288" t="s">
        <v>525</v>
      </c>
      <c r="Y3288" s="4">
        <v>45876</v>
      </c>
      <c r="Z3288" s="2">
        <v>0.81263888888888891</v>
      </c>
    </row>
    <row r="3289" spans="1:26" x14ac:dyDescent="0.3">
      <c r="A3289">
        <v>136429</v>
      </c>
      <c r="B3289" t="s">
        <v>618</v>
      </c>
      <c r="C3289" t="s">
        <v>27</v>
      </c>
      <c r="D3289" t="s">
        <v>295</v>
      </c>
      <c r="E3289" t="s">
        <v>84</v>
      </c>
      <c r="F3289">
        <v>8110865778</v>
      </c>
      <c r="G3289" t="s">
        <v>53</v>
      </c>
      <c r="H3289">
        <v>7068</v>
      </c>
      <c r="I3289" t="s">
        <v>6368</v>
      </c>
      <c r="J3289" t="s">
        <v>31</v>
      </c>
      <c r="K3289" t="s">
        <v>32</v>
      </c>
      <c r="L3289" t="s">
        <v>16282</v>
      </c>
      <c r="M3289" s="1">
        <v>0.44305555555555554</v>
      </c>
      <c r="N3289" t="s">
        <v>33</v>
      </c>
      <c r="O3289" t="s">
        <v>33</v>
      </c>
      <c r="P3289" s="2">
        <v>1.6226851851851853E-2</v>
      </c>
      <c r="Q3289" s="2">
        <v>3.8194444444444446E-4</v>
      </c>
      <c r="R3289">
        <v>100</v>
      </c>
      <c r="S3289" s="3">
        <v>45876.375</v>
      </c>
      <c r="T3289" t="s">
        <v>54</v>
      </c>
      <c r="U3289" t="s">
        <v>6368</v>
      </c>
      <c r="V3289" s="3">
        <v>45871.490972222222</v>
      </c>
      <c r="W3289" t="s">
        <v>2178</v>
      </c>
      <c r="Y3289" s="4">
        <v>45876</v>
      </c>
      <c r="Z3289" s="2">
        <v>0.81263888888888891</v>
      </c>
    </row>
    <row r="3290" spans="1:26" x14ac:dyDescent="0.3">
      <c r="A3290">
        <v>134851</v>
      </c>
      <c r="B3290" t="s">
        <v>1124</v>
      </c>
      <c r="C3290" t="s">
        <v>27</v>
      </c>
      <c r="D3290" t="s">
        <v>73</v>
      </c>
      <c r="E3290" t="s">
        <v>70</v>
      </c>
      <c r="F3290">
        <v>6268331035</v>
      </c>
      <c r="G3290" t="s">
        <v>43</v>
      </c>
      <c r="H3290">
        <v>7180</v>
      </c>
      <c r="I3290" t="s">
        <v>11056</v>
      </c>
      <c r="J3290" t="s">
        <v>31</v>
      </c>
      <c r="K3290" t="s">
        <v>32</v>
      </c>
      <c r="L3290" t="s">
        <v>16278</v>
      </c>
      <c r="M3290" s="1">
        <v>0.44305555555555554</v>
      </c>
      <c r="N3290" t="s">
        <v>33</v>
      </c>
      <c r="O3290" t="s">
        <v>33</v>
      </c>
      <c r="P3290" s="2">
        <v>2.4305555555555555E-4</v>
      </c>
      <c r="Q3290" s="2">
        <v>1.9675925925925926E-4</v>
      </c>
      <c r="R3290">
        <v>0</v>
      </c>
      <c r="S3290" s="3">
        <v>45876.375</v>
      </c>
      <c r="T3290" t="s">
        <v>54</v>
      </c>
      <c r="U3290" t="s">
        <v>11056</v>
      </c>
      <c r="V3290" s="3">
        <v>45871.572916666664</v>
      </c>
      <c r="W3290" t="s">
        <v>1131</v>
      </c>
      <c r="Y3290" s="4">
        <v>45876</v>
      </c>
      <c r="Z3290" s="2">
        <v>0.81263888888888891</v>
      </c>
    </row>
    <row r="3291" spans="1:26" x14ac:dyDescent="0.3">
      <c r="A3291">
        <v>134068</v>
      </c>
      <c r="B3291" t="s">
        <v>1135</v>
      </c>
      <c r="C3291" t="s">
        <v>27</v>
      </c>
      <c r="D3291" t="s">
        <v>351</v>
      </c>
      <c r="E3291" t="s">
        <v>76</v>
      </c>
      <c r="F3291">
        <v>6261675870</v>
      </c>
      <c r="G3291" t="s">
        <v>43</v>
      </c>
      <c r="H3291">
        <v>7107</v>
      </c>
      <c r="I3291" t="s">
        <v>14257</v>
      </c>
      <c r="J3291" t="s">
        <v>31</v>
      </c>
      <c r="K3291" t="s">
        <v>32</v>
      </c>
      <c r="L3291" t="s">
        <v>16283</v>
      </c>
      <c r="M3291" s="1">
        <v>0.44305555555555554</v>
      </c>
      <c r="N3291" t="s">
        <v>33</v>
      </c>
      <c r="O3291" t="s">
        <v>33</v>
      </c>
      <c r="P3291" s="2">
        <v>0.94293981481481481</v>
      </c>
      <c r="Q3291" s="2">
        <v>3.3564814814814812E-4</v>
      </c>
      <c r="R3291">
        <v>100</v>
      </c>
      <c r="S3291" s="3">
        <v>45876.375</v>
      </c>
      <c r="T3291" t="s">
        <v>54</v>
      </c>
      <c r="U3291" t="s">
        <v>14257</v>
      </c>
      <c r="V3291" s="3">
        <v>45871.64166666667</v>
      </c>
      <c r="W3291" t="s">
        <v>1136</v>
      </c>
      <c r="Y3291" s="4">
        <v>45876</v>
      </c>
      <c r="Z3291" s="2">
        <v>0.81263888888888891</v>
      </c>
    </row>
    <row r="3292" spans="1:26" x14ac:dyDescent="0.3">
      <c r="A3292">
        <v>134749</v>
      </c>
      <c r="B3292" t="s">
        <v>1043</v>
      </c>
      <c r="C3292" t="s">
        <v>27</v>
      </c>
      <c r="D3292" t="s">
        <v>46</v>
      </c>
      <c r="E3292" t="s">
        <v>38</v>
      </c>
      <c r="F3292">
        <v>8530397697</v>
      </c>
      <c r="G3292" t="s">
        <v>30</v>
      </c>
      <c r="H3292">
        <v>7189</v>
      </c>
      <c r="I3292" t="s">
        <v>7027</v>
      </c>
      <c r="J3292" t="s">
        <v>31</v>
      </c>
      <c r="K3292" t="s">
        <v>32</v>
      </c>
      <c r="L3292" t="s">
        <v>16280</v>
      </c>
      <c r="M3292" s="1">
        <v>0.44236111111111109</v>
      </c>
      <c r="N3292" t="s">
        <v>33</v>
      </c>
      <c r="O3292" t="s">
        <v>33</v>
      </c>
      <c r="P3292" s="2">
        <v>0.88231481481481477</v>
      </c>
      <c r="Q3292" s="2">
        <v>1.3888888888888889E-4</v>
      </c>
      <c r="R3292">
        <v>100</v>
      </c>
      <c r="S3292" s="3">
        <v>45876.375</v>
      </c>
      <c r="T3292" t="s">
        <v>54</v>
      </c>
      <c r="U3292" t="s">
        <v>7027</v>
      </c>
      <c r="V3292" s="3">
        <v>45871.491666666669</v>
      </c>
      <c r="W3292" t="s">
        <v>1104</v>
      </c>
      <c r="Y3292" s="4">
        <v>45876</v>
      </c>
      <c r="Z3292" s="2">
        <v>0.81263888888888891</v>
      </c>
    </row>
    <row r="3293" spans="1:26" x14ac:dyDescent="0.3">
      <c r="A3293">
        <v>134851</v>
      </c>
      <c r="B3293" t="s">
        <v>1124</v>
      </c>
      <c r="C3293" t="s">
        <v>27</v>
      </c>
      <c r="D3293" t="s">
        <v>73</v>
      </c>
      <c r="E3293" t="s">
        <v>70</v>
      </c>
      <c r="F3293">
        <v>6268331035</v>
      </c>
      <c r="G3293" t="s">
        <v>43</v>
      </c>
      <c r="H3293">
        <v>7180</v>
      </c>
      <c r="I3293" t="s">
        <v>11059</v>
      </c>
      <c r="J3293" t="s">
        <v>31</v>
      </c>
      <c r="K3293" t="s">
        <v>32</v>
      </c>
      <c r="L3293" t="s">
        <v>16278</v>
      </c>
      <c r="M3293" s="1">
        <v>0.44236111111111109</v>
      </c>
      <c r="N3293" t="s">
        <v>33</v>
      </c>
      <c r="O3293" t="s">
        <v>33</v>
      </c>
      <c r="P3293" s="2">
        <v>0.66612268518518514</v>
      </c>
      <c r="Q3293" s="2">
        <v>1.8518518518518518E-4</v>
      </c>
      <c r="R3293">
        <v>100</v>
      </c>
      <c r="S3293" s="3">
        <v>45876.375</v>
      </c>
      <c r="T3293" t="s">
        <v>54</v>
      </c>
      <c r="U3293" t="s">
        <v>11059</v>
      </c>
      <c r="V3293" s="3">
        <v>45871.572916666664</v>
      </c>
      <c r="W3293" t="s">
        <v>1131</v>
      </c>
      <c r="Y3293" s="4">
        <v>45876</v>
      </c>
      <c r="Z3293" s="2">
        <v>0.81263888888888891</v>
      </c>
    </row>
    <row r="3294" spans="1:26" x14ac:dyDescent="0.3">
      <c r="A3294">
        <v>134233</v>
      </c>
      <c r="B3294" t="s">
        <v>538</v>
      </c>
      <c r="C3294" t="s">
        <v>27</v>
      </c>
      <c r="D3294" t="s">
        <v>351</v>
      </c>
      <c r="E3294" t="s">
        <v>76</v>
      </c>
      <c r="F3294">
        <v>9301478366</v>
      </c>
      <c r="G3294" t="s">
        <v>43</v>
      </c>
      <c r="H3294">
        <v>7098</v>
      </c>
      <c r="I3294" t="s">
        <v>14161</v>
      </c>
      <c r="J3294" t="s">
        <v>31</v>
      </c>
      <c r="K3294" t="s">
        <v>32</v>
      </c>
      <c r="L3294" t="s">
        <v>16284</v>
      </c>
      <c r="M3294" s="1">
        <v>0.44305555555555554</v>
      </c>
      <c r="N3294" t="s">
        <v>33</v>
      </c>
      <c r="O3294" t="s">
        <v>65</v>
      </c>
      <c r="P3294" s="2">
        <v>0.9935532407407407</v>
      </c>
      <c r="Q3294" s="2">
        <v>5.4398148148148144E-4</v>
      </c>
      <c r="R3294">
        <v>100</v>
      </c>
      <c r="S3294" s="3">
        <v>45876.375</v>
      </c>
      <c r="T3294" t="s">
        <v>54</v>
      </c>
      <c r="U3294" t="s">
        <v>14161</v>
      </c>
      <c r="V3294" s="3">
        <v>45871.64166666667</v>
      </c>
      <c r="W3294" t="s">
        <v>755</v>
      </c>
      <c r="Y3294" s="4">
        <v>45876</v>
      </c>
      <c r="Z3294" s="2">
        <v>0.81263888888888891</v>
      </c>
    </row>
    <row r="3295" spans="1:26" x14ac:dyDescent="0.3">
      <c r="A3295">
        <v>134417</v>
      </c>
      <c r="B3295" t="s">
        <v>314</v>
      </c>
      <c r="C3295" t="s">
        <v>27</v>
      </c>
      <c r="D3295" t="s">
        <v>315</v>
      </c>
      <c r="E3295" t="s">
        <v>52</v>
      </c>
      <c r="F3295">
        <v>9656546159</v>
      </c>
      <c r="G3295" t="s">
        <v>53</v>
      </c>
      <c r="H3295">
        <v>7009</v>
      </c>
      <c r="I3295" t="s">
        <v>4072</v>
      </c>
      <c r="J3295" t="s">
        <v>31</v>
      </c>
      <c r="K3295" t="s">
        <v>32</v>
      </c>
      <c r="L3295" t="s">
        <v>16285</v>
      </c>
      <c r="M3295" s="1">
        <v>0.44236111111111109</v>
      </c>
      <c r="N3295" t="s">
        <v>33</v>
      </c>
      <c r="O3295" t="s">
        <v>33</v>
      </c>
      <c r="P3295" s="2">
        <v>4.08912037037037E-2</v>
      </c>
      <c r="Q3295" s="2">
        <v>4.6296296296296294E-5</v>
      </c>
      <c r="R3295">
        <v>30</v>
      </c>
      <c r="S3295" s="3">
        <v>45876.375</v>
      </c>
      <c r="T3295" t="s">
        <v>54</v>
      </c>
      <c r="U3295" t="s">
        <v>4072</v>
      </c>
      <c r="V3295" s="3">
        <v>45871.490277777775</v>
      </c>
      <c r="W3295" t="s">
        <v>1156</v>
      </c>
      <c r="Y3295" s="4">
        <v>45876</v>
      </c>
      <c r="Z3295" s="2">
        <v>0.81263888888888891</v>
      </c>
    </row>
    <row r="3296" spans="1:26" x14ac:dyDescent="0.3">
      <c r="A3296">
        <v>29518</v>
      </c>
      <c r="B3296" t="s">
        <v>673</v>
      </c>
      <c r="C3296" t="s">
        <v>27</v>
      </c>
      <c r="D3296" t="s">
        <v>99</v>
      </c>
      <c r="E3296" t="s">
        <v>70</v>
      </c>
      <c r="F3296">
        <v>7828692402</v>
      </c>
      <c r="G3296" t="s">
        <v>43</v>
      </c>
      <c r="H3296">
        <v>7423</v>
      </c>
      <c r="I3296" t="s">
        <v>13274</v>
      </c>
      <c r="J3296" t="s">
        <v>31</v>
      </c>
      <c r="K3296" t="s">
        <v>32</v>
      </c>
      <c r="L3296" t="s">
        <v>16286</v>
      </c>
      <c r="M3296" s="1">
        <v>0.44236111111111109</v>
      </c>
      <c r="N3296" t="s">
        <v>33</v>
      </c>
      <c r="O3296" t="s">
        <v>33</v>
      </c>
      <c r="P3296" s="2">
        <v>1.6006944444444445E-2</v>
      </c>
      <c r="Q3296" s="2">
        <v>2.0833333333333335E-4</v>
      </c>
      <c r="R3296">
        <v>100</v>
      </c>
      <c r="S3296" s="3">
        <v>45876.375</v>
      </c>
      <c r="T3296" t="s">
        <v>54</v>
      </c>
      <c r="U3296" t="s">
        <v>13274</v>
      </c>
      <c r="V3296" s="3">
        <v>45871.64166666667</v>
      </c>
      <c r="W3296" t="s">
        <v>1120</v>
      </c>
      <c r="Y3296" s="4">
        <v>45876</v>
      </c>
      <c r="Z3296" s="2">
        <v>0.81263888888888891</v>
      </c>
    </row>
    <row r="3297" spans="1:26" x14ac:dyDescent="0.3">
      <c r="A3297">
        <v>135825</v>
      </c>
      <c r="B3297" t="s">
        <v>294</v>
      </c>
      <c r="C3297" t="s">
        <v>27</v>
      </c>
      <c r="D3297" t="s">
        <v>295</v>
      </c>
      <c r="E3297" t="s">
        <v>84</v>
      </c>
      <c r="F3297">
        <v>9344990408</v>
      </c>
      <c r="G3297" t="s">
        <v>53</v>
      </c>
      <c r="H3297">
        <v>7047</v>
      </c>
      <c r="I3297" t="s">
        <v>5921</v>
      </c>
      <c r="J3297" t="s">
        <v>31</v>
      </c>
      <c r="K3297" t="s">
        <v>32</v>
      </c>
      <c r="L3297" t="s">
        <v>16287</v>
      </c>
      <c r="M3297" s="1">
        <v>0.44374999999999998</v>
      </c>
      <c r="N3297" t="s">
        <v>33</v>
      </c>
      <c r="O3297" t="s">
        <v>33</v>
      </c>
      <c r="P3297" s="5">
        <v>6.7564351851851852</v>
      </c>
      <c r="Q3297" s="2">
        <v>1.4814814814814814E-3</v>
      </c>
      <c r="R3297">
        <v>100</v>
      </c>
      <c r="S3297" s="3">
        <v>45876.375</v>
      </c>
      <c r="T3297" t="s">
        <v>54</v>
      </c>
      <c r="U3297" t="s">
        <v>5921</v>
      </c>
      <c r="V3297" s="3">
        <v>45871.490972222222</v>
      </c>
      <c r="W3297" t="s">
        <v>622</v>
      </c>
      <c r="Y3297" s="4">
        <v>45876</v>
      </c>
      <c r="Z3297" s="2">
        <v>0.81263888888888891</v>
      </c>
    </row>
    <row r="3298" spans="1:26" x14ac:dyDescent="0.3">
      <c r="A3298">
        <v>134282</v>
      </c>
      <c r="B3298" t="s">
        <v>314</v>
      </c>
      <c r="C3298" t="s">
        <v>27</v>
      </c>
      <c r="D3298" t="s">
        <v>315</v>
      </c>
      <c r="E3298" t="s">
        <v>52</v>
      </c>
      <c r="F3298">
        <v>7025868361</v>
      </c>
      <c r="G3298" t="s">
        <v>53</v>
      </c>
      <c r="H3298">
        <v>7009</v>
      </c>
      <c r="I3298" t="s">
        <v>4084</v>
      </c>
      <c r="J3298" t="s">
        <v>31</v>
      </c>
      <c r="K3298" t="s">
        <v>32</v>
      </c>
      <c r="L3298" t="s">
        <v>16288</v>
      </c>
      <c r="M3298" s="1">
        <v>0.44236111111111109</v>
      </c>
      <c r="N3298" t="s">
        <v>33</v>
      </c>
      <c r="O3298" t="s">
        <v>33</v>
      </c>
      <c r="P3298" s="2">
        <v>0.77034722222222218</v>
      </c>
      <c r="Q3298" s="2">
        <v>4.6296296296296294E-5</v>
      </c>
      <c r="R3298">
        <v>30</v>
      </c>
      <c r="S3298" s="3">
        <v>45876.375</v>
      </c>
      <c r="T3298" t="s">
        <v>54</v>
      </c>
      <c r="U3298" t="s">
        <v>4084</v>
      </c>
      <c r="V3298" s="3">
        <v>45871.490277777775</v>
      </c>
      <c r="W3298" t="s">
        <v>1148</v>
      </c>
      <c r="Y3298" s="4">
        <v>45876</v>
      </c>
      <c r="Z3298" s="2">
        <v>0.81263888888888891</v>
      </c>
    </row>
    <row r="3299" spans="1:26" x14ac:dyDescent="0.3">
      <c r="A3299">
        <v>130751</v>
      </c>
      <c r="B3299" t="s">
        <v>316</v>
      </c>
      <c r="C3299" t="s">
        <v>27</v>
      </c>
      <c r="D3299" t="s">
        <v>315</v>
      </c>
      <c r="E3299" t="s">
        <v>52</v>
      </c>
      <c r="F3299">
        <v>7034351636</v>
      </c>
      <c r="G3299" t="s">
        <v>53</v>
      </c>
      <c r="H3299">
        <v>7007</v>
      </c>
      <c r="I3299" t="s">
        <v>3933</v>
      </c>
      <c r="J3299" t="s">
        <v>31</v>
      </c>
      <c r="K3299" t="s">
        <v>32</v>
      </c>
      <c r="L3299" t="s">
        <v>16289</v>
      </c>
      <c r="M3299" s="1">
        <v>0.44236111111111109</v>
      </c>
      <c r="N3299" t="s">
        <v>33</v>
      </c>
      <c r="O3299" t="s">
        <v>33</v>
      </c>
      <c r="P3299" s="2">
        <v>1.9560185185185184E-2</v>
      </c>
      <c r="Q3299" s="2">
        <v>2.6620370370370372E-4</v>
      </c>
      <c r="R3299">
        <v>100</v>
      </c>
      <c r="S3299" s="3">
        <v>45876.375</v>
      </c>
      <c r="T3299" t="s">
        <v>54</v>
      </c>
      <c r="U3299" t="s">
        <v>3933</v>
      </c>
      <c r="V3299" s="3">
        <v>45871.490277777775</v>
      </c>
      <c r="W3299" t="s">
        <v>2025</v>
      </c>
      <c r="Y3299" s="4">
        <v>45876</v>
      </c>
      <c r="Z3299" s="2">
        <v>0.81263888888888891</v>
      </c>
    </row>
    <row r="3300" spans="1:26" x14ac:dyDescent="0.3">
      <c r="A3300">
        <v>132872</v>
      </c>
      <c r="B3300" t="s">
        <v>74</v>
      </c>
      <c r="C3300" t="s">
        <v>27</v>
      </c>
      <c r="D3300" t="s">
        <v>75</v>
      </c>
      <c r="E3300" t="s">
        <v>76</v>
      </c>
      <c r="F3300">
        <v>9037977083</v>
      </c>
      <c r="G3300" t="s">
        <v>43</v>
      </c>
      <c r="H3300">
        <v>7056</v>
      </c>
      <c r="I3300" t="s">
        <v>9537</v>
      </c>
      <c r="J3300" t="s">
        <v>31</v>
      </c>
      <c r="K3300" t="s">
        <v>39</v>
      </c>
      <c r="O3300" t="s">
        <v>33</v>
      </c>
      <c r="S3300" s="3">
        <v>45876.375</v>
      </c>
      <c r="T3300" t="s">
        <v>54</v>
      </c>
      <c r="U3300" t="s">
        <v>9537</v>
      </c>
      <c r="V3300" s="3">
        <v>45871.571527777778</v>
      </c>
      <c r="W3300" t="s">
        <v>77</v>
      </c>
      <c r="Y3300" s="4">
        <v>45876</v>
      </c>
      <c r="Z3300" s="2">
        <v>0.81263888888888891</v>
      </c>
    </row>
    <row r="3301" spans="1:26" x14ac:dyDescent="0.3">
      <c r="A3301">
        <v>135318</v>
      </c>
      <c r="B3301" t="s">
        <v>406</v>
      </c>
      <c r="C3301" t="s">
        <v>27</v>
      </c>
      <c r="D3301" t="s">
        <v>51</v>
      </c>
      <c r="E3301" t="s">
        <v>52</v>
      </c>
      <c r="F3301">
        <v>7034710393</v>
      </c>
      <c r="G3301" t="s">
        <v>53</v>
      </c>
      <c r="H3301">
        <v>7026</v>
      </c>
      <c r="I3301" t="s">
        <v>4609</v>
      </c>
      <c r="J3301" t="s">
        <v>31</v>
      </c>
      <c r="K3301" t="s">
        <v>32</v>
      </c>
      <c r="L3301" t="s">
        <v>16290</v>
      </c>
      <c r="M3301" s="1">
        <v>0.44236111111111109</v>
      </c>
      <c r="N3301" t="s">
        <v>33</v>
      </c>
      <c r="O3301" t="s">
        <v>33</v>
      </c>
      <c r="P3301" s="2">
        <v>4.0462962962962964E-2</v>
      </c>
      <c r="Q3301" s="2">
        <v>6.4814814814814813E-4</v>
      </c>
      <c r="R3301">
        <v>100</v>
      </c>
      <c r="S3301" s="3">
        <v>45876.375</v>
      </c>
      <c r="T3301" t="s">
        <v>54</v>
      </c>
      <c r="U3301" t="s">
        <v>4609</v>
      </c>
      <c r="V3301" s="3">
        <v>45871.490277777775</v>
      </c>
      <c r="W3301" t="s">
        <v>746</v>
      </c>
      <c r="Y3301" s="4">
        <v>45876</v>
      </c>
      <c r="Z3301" s="2">
        <v>0.81263888888888891</v>
      </c>
    </row>
    <row r="3302" spans="1:26" x14ac:dyDescent="0.3">
      <c r="A3302">
        <v>132888</v>
      </c>
      <c r="B3302" t="s">
        <v>549</v>
      </c>
      <c r="C3302" t="s">
        <v>27</v>
      </c>
      <c r="D3302" t="s">
        <v>295</v>
      </c>
      <c r="E3302" t="s">
        <v>84</v>
      </c>
      <c r="F3302">
        <v>9025128478</v>
      </c>
      <c r="G3302" t="s">
        <v>53</v>
      </c>
      <c r="H3302">
        <v>7297</v>
      </c>
      <c r="I3302" t="s">
        <v>7731</v>
      </c>
      <c r="J3302" t="s">
        <v>31</v>
      </c>
      <c r="K3302" t="s">
        <v>32</v>
      </c>
      <c r="L3302" t="s">
        <v>16291</v>
      </c>
      <c r="M3302" s="1">
        <v>0.44236111111111109</v>
      </c>
      <c r="N3302" t="s">
        <v>33</v>
      </c>
      <c r="O3302" t="s">
        <v>33</v>
      </c>
      <c r="P3302" s="2">
        <v>9.7685185185185184E-3</v>
      </c>
      <c r="Q3302" s="2">
        <v>6.9444444444444447E-4</v>
      </c>
      <c r="R3302">
        <v>100</v>
      </c>
      <c r="S3302" s="3">
        <v>45876.375</v>
      </c>
      <c r="T3302" t="s">
        <v>54</v>
      </c>
      <c r="U3302" t="s">
        <v>7731</v>
      </c>
      <c r="V3302" s="3">
        <v>45871.492361111108</v>
      </c>
      <c r="W3302" t="s">
        <v>1436</v>
      </c>
      <c r="Y3302" s="4">
        <v>45876</v>
      </c>
      <c r="Z3302" s="2">
        <v>0.81263888888888891</v>
      </c>
    </row>
    <row r="3303" spans="1:26" x14ac:dyDescent="0.3">
      <c r="A3303">
        <v>28127</v>
      </c>
      <c r="B3303" t="s">
        <v>523</v>
      </c>
      <c r="C3303" t="s">
        <v>27</v>
      </c>
      <c r="D3303" t="s">
        <v>324</v>
      </c>
      <c r="E3303" t="s">
        <v>84</v>
      </c>
      <c r="F3303">
        <v>8056833941</v>
      </c>
      <c r="G3303" t="s">
        <v>53</v>
      </c>
      <c r="H3303">
        <v>7048</v>
      </c>
      <c r="I3303" t="s">
        <v>5960</v>
      </c>
      <c r="J3303" t="s">
        <v>31</v>
      </c>
      <c r="K3303" t="s">
        <v>32</v>
      </c>
      <c r="L3303" t="s">
        <v>16292</v>
      </c>
      <c r="M3303" s="1">
        <v>0.44236111111111109</v>
      </c>
      <c r="N3303" t="s">
        <v>33</v>
      </c>
      <c r="O3303" t="s">
        <v>65</v>
      </c>
      <c r="P3303" s="2">
        <v>2.1574074074074075E-2</v>
      </c>
      <c r="Q3303" s="2">
        <v>3.9351851851851852E-4</v>
      </c>
      <c r="R3303">
        <v>100</v>
      </c>
      <c r="S3303" s="3">
        <v>45876.375</v>
      </c>
      <c r="T3303" t="s">
        <v>54</v>
      </c>
      <c r="U3303" t="s">
        <v>5960</v>
      </c>
      <c r="V3303" s="3">
        <v>45871.490972222222</v>
      </c>
      <c r="W3303" t="s">
        <v>887</v>
      </c>
      <c r="Y3303" s="4">
        <v>45876</v>
      </c>
      <c r="Z3303" s="2">
        <v>0.81263888888888891</v>
      </c>
    </row>
    <row r="3304" spans="1:26" x14ac:dyDescent="0.3">
      <c r="A3304">
        <v>135162</v>
      </c>
      <c r="B3304" t="s">
        <v>677</v>
      </c>
      <c r="C3304" t="s">
        <v>27</v>
      </c>
      <c r="D3304" t="s">
        <v>274</v>
      </c>
      <c r="E3304" t="s">
        <v>38</v>
      </c>
      <c r="F3304">
        <v>9860120919</v>
      </c>
      <c r="G3304" t="s">
        <v>30</v>
      </c>
      <c r="H3304">
        <v>1774</v>
      </c>
      <c r="I3304" t="s">
        <v>6596</v>
      </c>
      <c r="J3304" t="s">
        <v>31</v>
      </c>
      <c r="K3304" t="s">
        <v>32</v>
      </c>
      <c r="L3304" t="s">
        <v>16293</v>
      </c>
      <c r="M3304" s="1">
        <v>0.44166666666666665</v>
      </c>
      <c r="N3304" t="s">
        <v>33</v>
      </c>
      <c r="O3304" t="s">
        <v>33</v>
      </c>
      <c r="P3304" s="2">
        <v>2.7777777777777778E-4</v>
      </c>
      <c r="Q3304" s="2">
        <v>1.9675925925925926E-4</v>
      </c>
      <c r="R3304">
        <v>100</v>
      </c>
      <c r="S3304" s="3">
        <v>45876.375</v>
      </c>
      <c r="T3304" t="s">
        <v>54</v>
      </c>
      <c r="U3304" t="s">
        <v>6596</v>
      </c>
      <c r="V3304" s="3">
        <v>45871.490972222222</v>
      </c>
      <c r="W3304" t="s">
        <v>709</v>
      </c>
      <c r="Y3304" s="4">
        <v>45876</v>
      </c>
      <c r="Z3304" s="2">
        <v>0.81263888888888891</v>
      </c>
    </row>
    <row r="3305" spans="1:26" x14ac:dyDescent="0.3">
      <c r="A3305">
        <v>132534</v>
      </c>
      <c r="B3305" t="s">
        <v>500</v>
      </c>
      <c r="C3305" t="s">
        <v>27</v>
      </c>
      <c r="D3305" t="s">
        <v>296</v>
      </c>
      <c r="E3305" t="s">
        <v>84</v>
      </c>
      <c r="F3305">
        <v>9080197567</v>
      </c>
      <c r="G3305" t="s">
        <v>53</v>
      </c>
      <c r="H3305">
        <v>7244</v>
      </c>
      <c r="I3305" t="s">
        <v>7553</v>
      </c>
      <c r="J3305" t="s">
        <v>31</v>
      </c>
      <c r="K3305" t="s">
        <v>32</v>
      </c>
      <c r="L3305" t="s">
        <v>16294</v>
      </c>
      <c r="M3305" s="1">
        <v>0.44166666666666665</v>
      </c>
      <c r="N3305" t="s">
        <v>33</v>
      </c>
      <c r="O3305" t="s">
        <v>33</v>
      </c>
      <c r="P3305" s="2">
        <v>5.4571759259259257E-2</v>
      </c>
      <c r="Q3305" s="2">
        <v>9.2592592592592588E-5</v>
      </c>
      <c r="R3305">
        <v>100</v>
      </c>
      <c r="S3305" s="3">
        <v>45876.375</v>
      </c>
      <c r="T3305" t="s">
        <v>54</v>
      </c>
      <c r="U3305" t="s">
        <v>7553</v>
      </c>
      <c r="V3305" s="3">
        <v>45871.491666666669</v>
      </c>
      <c r="W3305" t="s">
        <v>2136</v>
      </c>
      <c r="Y3305" s="4">
        <v>45876</v>
      </c>
      <c r="Z3305" s="2">
        <v>0.81263888888888891</v>
      </c>
    </row>
    <row r="3306" spans="1:26" x14ac:dyDescent="0.3">
      <c r="A3306">
        <v>135162</v>
      </c>
      <c r="B3306" t="s">
        <v>677</v>
      </c>
      <c r="C3306" t="s">
        <v>27</v>
      </c>
      <c r="D3306" t="s">
        <v>274</v>
      </c>
      <c r="E3306" t="s">
        <v>38</v>
      </c>
      <c r="F3306">
        <v>9860120919</v>
      </c>
      <c r="G3306" t="s">
        <v>30</v>
      </c>
      <c r="H3306">
        <v>1774</v>
      </c>
      <c r="I3306" t="s">
        <v>6602</v>
      </c>
      <c r="J3306" t="s">
        <v>31</v>
      </c>
      <c r="K3306" t="s">
        <v>32</v>
      </c>
      <c r="L3306" t="s">
        <v>16295</v>
      </c>
      <c r="M3306" s="1">
        <v>0.44166666666666665</v>
      </c>
      <c r="N3306" t="s">
        <v>33</v>
      </c>
      <c r="O3306" t="s">
        <v>33</v>
      </c>
      <c r="P3306" s="2">
        <v>3.0092592592592595E-4</v>
      </c>
      <c r="Q3306" s="2">
        <v>2.4305555555555555E-4</v>
      </c>
      <c r="R3306">
        <v>100</v>
      </c>
      <c r="S3306" s="3">
        <v>45876.375</v>
      </c>
      <c r="T3306" t="s">
        <v>54</v>
      </c>
      <c r="U3306" t="s">
        <v>6602</v>
      </c>
      <c r="V3306" s="3">
        <v>45871.490972222222</v>
      </c>
      <c r="W3306" t="s">
        <v>709</v>
      </c>
      <c r="Y3306" s="4">
        <v>45876</v>
      </c>
      <c r="Z3306" s="2">
        <v>0.81263888888888891</v>
      </c>
    </row>
    <row r="3307" spans="1:26" x14ac:dyDescent="0.3">
      <c r="A3307">
        <v>17054</v>
      </c>
      <c r="B3307" t="s">
        <v>537</v>
      </c>
      <c r="C3307" t="s">
        <v>27</v>
      </c>
      <c r="D3307" t="s">
        <v>318</v>
      </c>
      <c r="E3307" t="s">
        <v>76</v>
      </c>
      <c r="F3307">
        <v>8714603929</v>
      </c>
      <c r="G3307" t="s">
        <v>43</v>
      </c>
      <c r="H3307">
        <v>7131</v>
      </c>
      <c r="I3307" t="s">
        <v>14405</v>
      </c>
      <c r="J3307" t="s">
        <v>31</v>
      </c>
      <c r="K3307" t="s">
        <v>32</v>
      </c>
      <c r="L3307" t="s">
        <v>16296</v>
      </c>
      <c r="M3307" s="1">
        <v>0.44166666666666665</v>
      </c>
      <c r="N3307" t="s">
        <v>33</v>
      </c>
      <c r="O3307" t="s">
        <v>33</v>
      </c>
      <c r="P3307" s="2">
        <v>7.3194444444444451E-2</v>
      </c>
      <c r="Q3307" s="2">
        <v>2.199074074074074E-4</v>
      </c>
      <c r="R3307">
        <v>100</v>
      </c>
      <c r="S3307" s="3">
        <v>45876.375</v>
      </c>
      <c r="T3307" t="s">
        <v>54</v>
      </c>
      <c r="U3307" t="s">
        <v>14405</v>
      </c>
      <c r="V3307" s="3">
        <v>45871.642361111109</v>
      </c>
      <c r="W3307" t="s">
        <v>852</v>
      </c>
      <c r="Y3307" s="4">
        <v>45876</v>
      </c>
      <c r="Z3307" s="2">
        <v>0.81263888888888891</v>
      </c>
    </row>
    <row r="3308" spans="1:26" x14ac:dyDescent="0.3">
      <c r="A3308">
        <v>135455</v>
      </c>
      <c r="B3308" t="s">
        <v>1386</v>
      </c>
      <c r="C3308" t="s">
        <v>27</v>
      </c>
      <c r="D3308" t="s">
        <v>91</v>
      </c>
      <c r="E3308" t="s">
        <v>38</v>
      </c>
      <c r="F3308">
        <v>9970716426</v>
      </c>
      <c r="G3308" t="s">
        <v>30</v>
      </c>
      <c r="H3308">
        <v>1779</v>
      </c>
      <c r="I3308" t="s">
        <v>6730</v>
      </c>
      <c r="J3308" t="s">
        <v>31</v>
      </c>
      <c r="K3308" t="s">
        <v>32</v>
      </c>
      <c r="L3308" t="s">
        <v>16297</v>
      </c>
      <c r="M3308" s="1">
        <v>0.44166666666666665</v>
      </c>
      <c r="N3308" t="s">
        <v>33</v>
      </c>
      <c r="O3308" t="s">
        <v>33</v>
      </c>
      <c r="P3308" s="2">
        <v>0.85285879629629635</v>
      </c>
      <c r="Q3308" s="2">
        <v>2.5462962962962961E-4</v>
      </c>
      <c r="R3308">
        <v>100</v>
      </c>
      <c r="S3308" s="3">
        <v>45876.375</v>
      </c>
      <c r="T3308" t="s">
        <v>54</v>
      </c>
      <c r="U3308" t="s">
        <v>6730</v>
      </c>
      <c r="V3308" s="3">
        <v>45871.491666666669</v>
      </c>
      <c r="W3308" t="s">
        <v>1390</v>
      </c>
      <c r="Y3308" s="4">
        <v>45876</v>
      </c>
      <c r="Z3308" s="2">
        <v>0.81263888888888891</v>
      </c>
    </row>
    <row r="3309" spans="1:26" x14ac:dyDescent="0.3">
      <c r="A3309">
        <v>132814</v>
      </c>
      <c r="B3309" t="s">
        <v>50</v>
      </c>
      <c r="C3309" t="s">
        <v>27</v>
      </c>
      <c r="D3309" t="s">
        <v>51</v>
      </c>
      <c r="E3309" t="s">
        <v>52</v>
      </c>
      <c r="F3309">
        <v>9544195587</v>
      </c>
      <c r="G3309" t="s">
        <v>53</v>
      </c>
      <c r="H3309">
        <v>7038</v>
      </c>
      <c r="I3309" t="s">
        <v>5039</v>
      </c>
      <c r="J3309" t="s">
        <v>31</v>
      </c>
      <c r="K3309" t="s">
        <v>32</v>
      </c>
      <c r="L3309" t="s">
        <v>16298</v>
      </c>
      <c r="M3309" s="1">
        <v>0.44166666666666665</v>
      </c>
      <c r="N3309" t="s">
        <v>33</v>
      </c>
      <c r="O3309" t="s">
        <v>33</v>
      </c>
      <c r="P3309" s="2">
        <v>0.73592592592592587</v>
      </c>
      <c r="Q3309" s="2">
        <v>5.4398148148148144E-4</v>
      </c>
      <c r="R3309">
        <v>100</v>
      </c>
      <c r="S3309" s="3">
        <v>45876.375</v>
      </c>
      <c r="T3309" t="s">
        <v>54</v>
      </c>
      <c r="U3309" t="s">
        <v>5039</v>
      </c>
      <c r="V3309" s="3">
        <v>45871.490277777775</v>
      </c>
      <c r="W3309" t="s">
        <v>411</v>
      </c>
      <c r="Y3309" s="4">
        <v>45876</v>
      </c>
      <c r="Z3309" s="2">
        <v>0.81263888888888891</v>
      </c>
    </row>
    <row r="3310" spans="1:26" x14ac:dyDescent="0.3">
      <c r="A3310">
        <v>135162</v>
      </c>
      <c r="B3310" t="s">
        <v>677</v>
      </c>
      <c r="C3310" t="s">
        <v>27</v>
      </c>
      <c r="D3310" t="s">
        <v>274</v>
      </c>
      <c r="E3310" t="s">
        <v>38</v>
      </c>
      <c r="F3310">
        <v>9860120919</v>
      </c>
      <c r="G3310" t="s">
        <v>30</v>
      </c>
      <c r="H3310">
        <v>1774</v>
      </c>
      <c r="I3310" t="s">
        <v>6605</v>
      </c>
      <c r="J3310" t="s">
        <v>31</v>
      </c>
      <c r="K3310" t="s">
        <v>32</v>
      </c>
      <c r="L3310" t="s">
        <v>16299</v>
      </c>
      <c r="M3310" s="1">
        <v>0.44097222222222221</v>
      </c>
      <c r="N3310" t="s">
        <v>33</v>
      </c>
      <c r="O3310" t="s">
        <v>33</v>
      </c>
      <c r="P3310" s="2">
        <v>3.3564814814814812E-4</v>
      </c>
      <c r="Q3310" s="2">
        <v>2.5462962962962961E-4</v>
      </c>
      <c r="R3310">
        <v>100</v>
      </c>
      <c r="S3310" s="3">
        <v>45876.375</v>
      </c>
      <c r="T3310" t="s">
        <v>54</v>
      </c>
      <c r="U3310" t="s">
        <v>6605</v>
      </c>
      <c r="V3310" s="3">
        <v>45871.490972222222</v>
      </c>
      <c r="W3310" t="s">
        <v>709</v>
      </c>
      <c r="Y3310" s="4">
        <v>45876</v>
      </c>
      <c r="Z3310" s="2">
        <v>0.81263888888888891</v>
      </c>
    </row>
    <row r="3311" spans="1:26" x14ac:dyDescent="0.3">
      <c r="A3311">
        <v>131645</v>
      </c>
      <c r="B3311" t="s">
        <v>636</v>
      </c>
      <c r="C3311" t="s">
        <v>27</v>
      </c>
      <c r="D3311" t="s">
        <v>234</v>
      </c>
      <c r="E3311" t="s">
        <v>60</v>
      </c>
      <c r="F3311">
        <v>9503540882</v>
      </c>
      <c r="G3311" t="s">
        <v>30</v>
      </c>
      <c r="H3311">
        <v>7453</v>
      </c>
      <c r="I3311" t="s">
        <v>13621</v>
      </c>
      <c r="J3311" t="s">
        <v>31</v>
      </c>
      <c r="K3311" t="s">
        <v>32</v>
      </c>
      <c r="L3311" t="s">
        <v>16300</v>
      </c>
      <c r="M3311" s="1">
        <v>0.44097222222222221</v>
      </c>
      <c r="N3311" t="s">
        <v>33</v>
      </c>
      <c r="O3311" t="s">
        <v>65</v>
      </c>
      <c r="P3311" s="2">
        <v>1.3784722222222223E-2</v>
      </c>
      <c r="Q3311" s="2">
        <v>4.1666666666666669E-4</v>
      </c>
      <c r="R3311">
        <v>100</v>
      </c>
      <c r="S3311" s="3">
        <v>45876.375</v>
      </c>
      <c r="T3311" t="s">
        <v>54</v>
      </c>
      <c r="U3311" t="s">
        <v>13621</v>
      </c>
      <c r="V3311" s="3">
        <v>45871.64166666667</v>
      </c>
      <c r="W3311" t="s">
        <v>850</v>
      </c>
      <c r="Y3311" s="4">
        <v>45876</v>
      </c>
      <c r="Z3311" s="2">
        <v>0.81263888888888891</v>
      </c>
    </row>
    <row r="3312" spans="1:26" x14ac:dyDescent="0.3">
      <c r="A3312">
        <v>130101</v>
      </c>
      <c r="B3312" t="s">
        <v>491</v>
      </c>
      <c r="C3312" t="s">
        <v>27</v>
      </c>
      <c r="D3312" t="s">
        <v>351</v>
      </c>
      <c r="E3312" t="s">
        <v>76</v>
      </c>
      <c r="F3312">
        <v>8714690873</v>
      </c>
      <c r="G3312" t="s">
        <v>43</v>
      </c>
      <c r="H3312">
        <v>7101</v>
      </c>
      <c r="I3312" t="s">
        <v>14179</v>
      </c>
      <c r="J3312" t="s">
        <v>31</v>
      </c>
      <c r="K3312" t="s">
        <v>32</v>
      </c>
      <c r="L3312" t="s">
        <v>16301</v>
      </c>
      <c r="M3312" s="1">
        <v>0.44027777777777777</v>
      </c>
      <c r="N3312" t="s">
        <v>33</v>
      </c>
      <c r="O3312" t="s">
        <v>33</v>
      </c>
      <c r="P3312" s="2">
        <v>1.5046296296296297E-4</v>
      </c>
      <c r="Q3312" s="2">
        <v>8.1018518518518516E-5</v>
      </c>
      <c r="R3312">
        <v>100</v>
      </c>
      <c r="S3312" s="3">
        <v>45876.375</v>
      </c>
      <c r="T3312" t="s">
        <v>54</v>
      </c>
      <c r="U3312" t="s">
        <v>14179</v>
      </c>
      <c r="V3312" s="3">
        <v>45871.64166666667</v>
      </c>
      <c r="W3312" t="s">
        <v>1239</v>
      </c>
      <c r="Y3312" s="4">
        <v>45876</v>
      </c>
      <c r="Z3312" s="2">
        <v>0.81263888888888891</v>
      </c>
    </row>
    <row r="3313" spans="1:26" x14ac:dyDescent="0.3">
      <c r="A3313">
        <v>29742</v>
      </c>
      <c r="B3313" t="s">
        <v>116</v>
      </c>
      <c r="C3313" t="s">
        <v>27</v>
      </c>
      <c r="D3313" t="s">
        <v>117</v>
      </c>
      <c r="E3313" t="s">
        <v>48</v>
      </c>
      <c r="F3313">
        <v>8290339542</v>
      </c>
      <c r="G3313" t="s">
        <v>43</v>
      </c>
      <c r="H3313">
        <v>1784</v>
      </c>
      <c r="I3313" t="s">
        <v>13806</v>
      </c>
      <c r="J3313" t="s">
        <v>31</v>
      </c>
      <c r="K3313" t="s">
        <v>32</v>
      </c>
      <c r="L3313" t="s">
        <v>16302</v>
      </c>
      <c r="M3313" s="1">
        <v>0.44097222222222221</v>
      </c>
      <c r="N3313" t="s">
        <v>33</v>
      </c>
      <c r="O3313" t="s">
        <v>33</v>
      </c>
      <c r="P3313" s="2">
        <v>8.7951388888888885E-2</v>
      </c>
      <c r="Q3313" s="2">
        <v>3.8194444444444446E-4</v>
      </c>
      <c r="R3313">
        <v>100</v>
      </c>
      <c r="S3313" s="3">
        <v>45876.375</v>
      </c>
      <c r="T3313" t="s">
        <v>54</v>
      </c>
      <c r="U3313" t="s">
        <v>13806</v>
      </c>
      <c r="V3313" s="3">
        <v>45871.64166666667</v>
      </c>
      <c r="W3313" t="s">
        <v>118</v>
      </c>
      <c r="Y3313" s="4">
        <v>45876</v>
      </c>
      <c r="Z3313" s="2">
        <v>0.81263888888888891</v>
      </c>
    </row>
    <row r="3314" spans="1:26" x14ac:dyDescent="0.3">
      <c r="A3314">
        <v>135162</v>
      </c>
      <c r="B3314" t="s">
        <v>677</v>
      </c>
      <c r="C3314" t="s">
        <v>27</v>
      </c>
      <c r="D3314" t="s">
        <v>274</v>
      </c>
      <c r="E3314" t="s">
        <v>38</v>
      </c>
      <c r="F3314">
        <v>9860120919</v>
      </c>
      <c r="G3314" t="s">
        <v>30</v>
      </c>
      <c r="H3314">
        <v>1774</v>
      </c>
      <c r="I3314" t="s">
        <v>6606</v>
      </c>
      <c r="J3314" t="s">
        <v>31</v>
      </c>
      <c r="K3314" t="s">
        <v>32</v>
      </c>
      <c r="L3314" t="s">
        <v>16303</v>
      </c>
      <c r="M3314" s="1">
        <v>0.44097222222222221</v>
      </c>
      <c r="N3314" t="s">
        <v>33</v>
      </c>
      <c r="O3314" t="s">
        <v>33</v>
      </c>
      <c r="P3314" s="2">
        <v>5.3240740740740744E-4</v>
      </c>
      <c r="Q3314" s="2">
        <v>4.6296296296296298E-4</v>
      </c>
      <c r="R3314">
        <v>100</v>
      </c>
      <c r="S3314" s="3">
        <v>45876.375</v>
      </c>
      <c r="T3314" t="s">
        <v>54</v>
      </c>
      <c r="U3314" t="s">
        <v>6606</v>
      </c>
      <c r="V3314" s="3">
        <v>45871.490972222222</v>
      </c>
      <c r="W3314" t="s">
        <v>709</v>
      </c>
      <c r="Y3314" s="4">
        <v>45876</v>
      </c>
      <c r="Z3314" s="2">
        <v>0.81263888888888891</v>
      </c>
    </row>
    <row r="3315" spans="1:26" x14ac:dyDescent="0.3">
      <c r="A3315">
        <v>130101</v>
      </c>
      <c r="B3315" t="s">
        <v>491</v>
      </c>
      <c r="C3315" t="s">
        <v>27</v>
      </c>
      <c r="D3315" t="s">
        <v>351</v>
      </c>
      <c r="E3315" t="s">
        <v>76</v>
      </c>
      <c r="F3315">
        <v>8714690873</v>
      </c>
      <c r="G3315" t="s">
        <v>43</v>
      </c>
      <c r="H3315">
        <v>7101</v>
      </c>
      <c r="I3315" t="s">
        <v>14180</v>
      </c>
      <c r="J3315" t="s">
        <v>31</v>
      </c>
      <c r="K3315" t="s">
        <v>32</v>
      </c>
      <c r="L3315" t="s">
        <v>16301</v>
      </c>
      <c r="M3315" s="1">
        <v>0.44027777777777777</v>
      </c>
      <c r="N3315" t="s">
        <v>33</v>
      </c>
      <c r="O3315" t="s">
        <v>33</v>
      </c>
      <c r="P3315" s="2">
        <v>2.0833333333333335E-4</v>
      </c>
      <c r="Q3315" s="2">
        <v>1.3888888888888889E-4</v>
      </c>
      <c r="R3315">
        <v>100</v>
      </c>
      <c r="S3315" s="3">
        <v>45876.375</v>
      </c>
      <c r="T3315" t="s">
        <v>54</v>
      </c>
      <c r="U3315" t="s">
        <v>14180</v>
      </c>
      <c r="V3315" s="3">
        <v>45871.64166666667</v>
      </c>
      <c r="W3315" t="s">
        <v>1239</v>
      </c>
      <c r="Y3315" s="4">
        <v>45876</v>
      </c>
      <c r="Z3315" s="2">
        <v>0.81263888888888891</v>
      </c>
    </row>
    <row r="3316" spans="1:26" x14ac:dyDescent="0.3">
      <c r="A3316">
        <v>135162</v>
      </c>
      <c r="B3316" t="s">
        <v>677</v>
      </c>
      <c r="C3316" t="s">
        <v>27</v>
      </c>
      <c r="D3316" t="s">
        <v>274</v>
      </c>
      <c r="E3316" t="s">
        <v>38</v>
      </c>
      <c r="F3316">
        <v>9860120919</v>
      </c>
      <c r="G3316" t="s">
        <v>30</v>
      </c>
      <c r="H3316">
        <v>1774</v>
      </c>
      <c r="I3316" t="s">
        <v>6603</v>
      </c>
      <c r="J3316" t="s">
        <v>31</v>
      </c>
      <c r="K3316" t="s">
        <v>32</v>
      </c>
      <c r="L3316" t="s">
        <v>16304</v>
      </c>
      <c r="M3316" s="1">
        <v>0.44027777777777777</v>
      </c>
      <c r="N3316" t="s">
        <v>33</v>
      </c>
      <c r="O3316" t="s">
        <v>33</v>
      </c>
      <c r="P3316" s="2">
        <v>8.1018518518518516E-4</v>
      </c>
      <c r="Q3316" s="2">
        <v>1.7361111111111112E-4</v>
      </c>
      <c r="R3316">
        <v>100</v>
      </c>
      <c r="S3316" s="3">
        <v>45876.375</v>
      </c>
      <c r="T3316" t="s">
        <v>54</v>
      </c>
      <c r="U3316" t="s">
        <v>6603</v>
      </c>
      <c r="V3316" s="3">
        <v>45871.490972222222</v>
      </c>
      <c r="W3316" t="s">
        <v>709</v>
      </c>
      <c r="Y3316" s="4">
        <v>45876</v>
      </c>
      <c r="Z3316" s="2">
        <v>0.81263888888888891</v>
      </c>
    </row>
    <row r="3317" spans="1:26" x14ac:dyDescent="0.3">
      <c r="A3317">
        <v>130101</v>
      </c>
      <c r="B3317" t="s">
        <v>491</v>
      </c>
      <c r="C3317" t="s">
        <v>27</v>
      </c>
      <c r="D3317" t="s">
        <v>351</v>
      </c>
      <c r="E3317" t="s">
        <v>76</v>
      </c>
      <c r="F3317">
        <v>8714690873</v>
      </c>
      <c r="G3317" t="s">
        <v>43</v>
      </c>
      <c r="H3317">
        <v>7101</v>
      </c>
      <c r="I3317" t="s">
        <v>14182</v>
      </c>
      <c r="J3317" t="s">
        <v>31</v>
      </c>
      <c r="K3317" t="s">
        <v>32</v>
      </c>
      <c r="L3317" t="s">
        <v>16301</v>
      </c>
      <c r="M3317" s="1">
        <v>0.44027777777777777</v>
      </c>
      <c r="N3317" t="s">
        <v>33</v>
      </c>
      <c r="O3317" t="s">
        <v>33</v>
      </c>
      <c r="P3317" s="2">
        <v>3.0092592592592595E-4</v>
      </c>
      <c r="Q3317" s="2">
        <v>2.199074074074074E-4</v>
      </c>
      <c r="R3317">
        <v>100</v>
      </c>
      <c r="S3317" s="3">
        <v>45876.375</v>
      </c>
      <c r="T3317" t="s">
        <v>54</v>
      </c>
      <c r="U3317" t="s">
        <v>14182</v>
      </c>
      <c r="V3317" s="3">
        <v>45871.64166666667</v>
      </c>
      <c r="W3317" t="s">
        <v>1239</v>
      </c>
      <c r="Y3317" s="4">
        <v>45876</v>
      </c>
      <c r="Z3317" s="2">
        <v>0.81263888888888891</v>
      </c>
    </row>
    <row r="3318" spans="1:26" x14ac:dyDescent="0.3">
      <c r="A3318">
        <v>130876</v>
      </c>
      <c r="B3318" t="s">
        <v>913</v>
      </c>
      <c r="C3318" t="s">
        <v>27</v>
      </c>
      <c r="D3318" t="s">
        <v>93</v>
      </c>
      <c r="E3318" t="s">
        <v>76</v>
      </c>
      <c r="F3318">
        <v>9037910332</v>
      </c>
      <c r="G3318" t="s">
        <v>43</v>
      </c>
      <c r="H3318">
        <v>7427</v>
      </c>
      <c r="I3318" t="s">
        <v>15321</v>
      </c>
      <c r="J3318" t="s">
        <v>31</v>
      </c>
      <c r="K3318" t="s">
        <v>32</v>
      </c>
      <c r="L3318" t="s">
        <v>16305</v>
      </c>
      <c r="M3318" s="1">
        <v>0.44097222222222221</v>
      </c>
      <c r="N3318" t="s">
        <v>33</v>
      </c>
      <c r="O3318" t="s">
        <v>65</v>
      </c>
      <c r="P3318" s="2">
        <v>3.1192129629629629E-2</v>
      </c>
      <c r="Q3318" s="2">
        <v>1.2152777777777778E-3</v>
      </c>
      <c r="R3318">
        <v>100</v>
      </c>
      <c r="S3318" s="3">
        <v>45876.375</v>
      </c>
      <c r="T3318" t="s">
        <v>54</v>
      </c>
      <c r="U3318" t="s">
        <v>15321</v>
      </c>
      <c r="V3318" s="3">
        <v>45871.642361111109</v>
      </c>
      <c r="W3318" t="s">
        <v>914</v>
      </c>
      <c r="Y3318" s="4">
        <v>45876</v>
      </c>
      <c r="Z3318" s="2">
        <v>0.81263888888888891</v>
      </c>
    </row>
    <row r="3319" spans="1:26" x14ac:dyDescent="0.3">
      <c r="A3319">
        <v>132507</v>
      </c>
      <c r="B3319" t="s">
        <v>357</v>
      </c>
      <c r="C3319" t="s">
        <v>187</v>
      </c>
      <c r="D3319" t="s">
        <v>51</v>
      </c>
      <c r="E3319" t="s">
        <v>52</v>
      </c>
      <c r="F3319">
        <v>9745048712</v>
      </c>
      <c r="G3319" t="s">
        <v>53</v>
      </c>
      <c r="H3319">
        <v>7053</v>
      </c>
      <c r="I3319" t="s">
        <v>6118</v>
      </c>
      <c r="J3319" t="s">
        <v>31</v>
      </c>
      <c r="K3319" t="s">
        <v>32</v>
      </c>
      <c r="L3319" t="s">
        <v>17240</v>
      </c>
      <c r="M3319" s="1">
        <v>0.53472222222222221</v>
      </c>
      <c r="N3319" t="s">
        <v>33</v>
      </c>
      <c r="O3319" t="s">
        <v>33</v>
      </c>
      <c r="P3319" s="2">
        <v>4.0509259259259258E-4</v>
      </c>
      <c r="Q3319" s="2">
        <v>9.5289351851851847E-2</v>
      </c>
      <c r="R3319">
        <v>100</v>
      </c>
      <c r="S3319" s="3">
        <v>45876.375</v>
      </c>
      <c r="T3319" t="s">
        <v>54</v>
      </c>
      <c r="U3319" t="s">
        <v>6118</v>
      </c>
      <c r="V3319" s="3">
        <v>45871.490972222222</v>
      </c>
      <c r="W3319" t="s">
        <v>1254</v>
      </c>
      <c r="Y3319" s="4">
        <v>45876</v>
      </c>
      <c r="Z3319" s="2">
        <v>0.81263888888888891</v>
      </c>
    </row>
    <row r="3320" spans="1:26" x14ac:dyDescent="0.3">
      <c r="A3320">
        <v>133935</v>
      </c>
      <c r="B3320" t="s">
        <v>407</v>
      </c>
      <c r="C3320" t="s">
        <v>27</v>
      </c>
      <c r="D3320" t="s">
        <v>51</v>
      </c>
      <c r="E3320" t="s">
        <v>52</v>
      </c>
      <c r="F3320">
        <v>9947733027</v>
      </c>
      <c r="G3320" t="s">
        <v>53</v>
      </c>
      <c r="H3320">
        <v>7028</v>
      </c>
      <c r="I3320" t="s">
        <v>4919</v>
      </c>
      <c r="J3320" t="s">
        <v>31</v>
      </c>
      <c r="K3320" t="s">
        <v>32</v>
      </c>
      <c r="L3320" t="s">
        <v>16306</v>
      </c>
      <c r="M3320" s="1">
        <v>0.43958333333333333</v>
      </c>
      <c r="N3320" t="s">
        <v>33</v>
      </c>
      <c r="O3320" t="s">
        <v>33</v>
      </c>
      <c r="P3320" s="2">
        <v>6.3888888888888893E-3</v>
      </c>
      <c r="Q3320" s="2">
        <v>5.7870370370370373E-5</v>
      </c>
      <c r="R3320">
        <v>5</v>
      </c>
      <c r="S3320" s="3">
        <v>45876.375</v>
      </c>
      <c r="T3320" t="s">
        <v>54</v>
      </c>
      <c r="U3320" t="s">
        <v>4919</v>
      </c>
      <c r="V3320" s="3">
        <v>45871.490277777775</v>
      </c>
      <c r="W3320" t="s">
        <v>952</v>
      </c>
      <c r="Y3320" s="4">
        <v>45876</v>
      </c>
      <c r="Z3320" s="2">
        <v>0.81263888888888891</v>
      </c>
    </row>
    <row r="3321" spans="1:26" x14ac:dyDescent="0.3">
      <c r="A3321">
        <v>21548</v>
      </c>
      <c r="B3321" t="s">
        <v>649</v>
      </c>
      <c r="C3321" t="s">
        <v>109</v>
      </c>
      <c r="D3321" t="s">
        <v>59</v>
      </c>
      <c r="E3321" t="s">
        <v>60</v>
      </c>
      <c r="G3321" t="s">
        <v>30</v>
      </c>
      <c r="H3321">
        <v>7382</v>
      </c>
      <c r="I3321" t="s">
        <v>12879</v>
      </c>
      <c r="J3321" t="s">
        <v>31</v>
      </c>
      <c r="K3321" t="s">
        <v>32</v>
      </c>
      <c r="L3321" t="s">
        <v>16307</v>
      </c>
      <c r="M3321" s="1">
        <v>0.43958333333333333</v>
      </c>
      <c r="N3321" t="s">
        <v>33</v>
      </c>
      <c r="O3321" t="s">
        <v>33</v>
      </c>
      <c r="P3321" s="2">
        <v>0.81817129629629626</v>
      </c>
      <c r="Q3321" s="2">
        <v>3.2407407407407406E-4</v>
      </c>
      <c r="R3321">
        <v>100</v>
      </c>
      <c r="S3321" s="3">
        <v>45876.375</v>
      </c>
      <c r="T3321" t="s">
        <v>54</v>
      </c>
      <c r="U3321" t="s">
        <v>12879</v>
      </c>
      <c r="V3321" s="3">
        <v>45871.640972222223</v>
      </c>
      <c r="W3321" t="s">
        <v>1174</v>
      </c>
      <c r="Y3321" s="4">
        <v>45876</v>
      </c>
      <c r="Z3321" s="2">
        <v>0.81263888888888891</v>
      </c>
    </row>
    <row r="3322" spans="1:26" x14ac:dyDescent="0.3">
      <c r="A3322">
        <v>134801</v>
      </c>
      <c r="B3322" t="s">
        <v>284</v>
      </c>
      <c r="C3322" t="s">
        <v>27</v>
      </c>
      <c r="D3322" t="s">
        <v>285</v>
      </c>
      <c r="E3322" t="s">
        <v>84</v>
      </c>
      <c r="F3322">
        <v>8438244574</v>
      </c>
      <c r="G3322" t="s">
        <v>53</v>
      </c>
      <c r="H3322">
        <v>7017</v>
      </c>
      <c r="I3322" t="s">
        <v>5612</v>
      </c>
      <c r="J3322" t="s">
        <v>31</v>
      </c>
      <c r="K3322" t="s">
        <v>32</v>
      </c>
      <c r="L3322" t="s">
        <v>16308</v>
      </c>
      <c r="M3322" s="1">
        <v>0.43958333333333333</v>
      </c>
      <c r="N3322" t="s">
        <v>33</v>
      </c>
      <c r="O3322" t="s">
        <v>33</v>
      </c>
      <c r="P3322" s="2">
        <v>1.9675925925925926E-4</v>
      </c>
      <c r="Q3322" s="2">
        <v>1.1574074074074075E-4</v>
      </c>
      <c r="R3322">
        <v>100</v>
      </c>
      <c r="S3322" s="3">
        <v>45876.375</v>
      </c>
      <c r="T3322" t="s">
        <v>54</v>
      </c>
      <c r="U3322" t="s">
        <v>5612</v>
      </c>
      <c r="V3322" s="3">
        <v>45871.490972222222</v>
      </c>
      <c r="W3322" t="s">
        <v>286</v>
      </c>
      <c r="Y3322" s="4">
        <v>45876</v>
      </c>
      <c r="Z3322" s="2">
        <v>0.81263888888888891</v>
      </c>
    </row>
    <row r="3323" spans="1:26" x14ac:dyDescent="0.3">
      <c r="A3323">
        <v>130573</v>
      </c>
      <c r="B3323" t="s">
        <v>1624</v>
      </c>
      <c r="C3323" t="s">
        <v>27</v>
      </c>
      <c r="D3323" t="s">
        <v>231</v>
      </c>
      <c r="E3323" t="s">
        <v>60</v>
      </c>
      <c r="F3323">
        <v>7038174011</v>
      </c>
      <c r="G3323" t="s">
        <v>30</v>
      </c>
      <c r="H3323">
        <v>7176</v>
      </c>
      <c r="I3323" t="s">
        <v>10989</v>
      </c>
      <c r="J3323" t="s">
        <v>31</v>
      </c>
      <c r="K3323" t="s">
        <v>32</v>
      </c>
      <c r="L3323" t="s">
        <v>16309</v>
      </c>
      <c r="M3323" s="1">
        <v>0.43958333333333333</v>
      </c>
      <c r="N3323" t="s">
        <v>33</v>
      </c>
      <c r="O3323" t="s">
        <v>33</v>
      </c>
      <c r="P3323" s="2">
        <v>3.0092592592592595E-4</v>
      </c>
      <c r="Q3323" s="2">
        <v>1.5046296296296297E-4</v>
      </c>
      <c r="R3323">
        <v>100</v>
      </c>
      <c r="S3323" s="3">
        <v>45876.375</v>
      </c>
      <c r="T3323" t="s">
        <v>54</v>
      </c>
      <c r="U3323" t="s">
        <v>10989</v>
      </c>
      <c r="V3323" s="3">
        <v>45871.572916666664</v>
      </c>
      <c r="W3323" t="s">
        <v>2046</v>
      </c>
      <c r="Y3323" s="4">
        <v>45876</v>
      </c>
      <c r="Z3323" s="2">
        <v>0.81263888888888891</v>
      </c>
    </row>
    <row r="3324" spans="1:26" x14ac:dyDescent="0.3">
      <c r="A3324">
        <v>133802</v>
      </c>
      <c r="B3324" t="s">
        <v>130</v>
      </c>
      <c r="C3324" t="s">
        <v>27</v>
      </c>
      <c r="D3324" t="s">
        <v>75</v>
      </c>
      <c r="E3324" t="s">
        <v>76</v>
      </c>
      <c r="F3324">
        <v>9329149897</v>
      </c>
      <c r="G3324" t="s">
        <v>43</v>
      </c>
      <c r="H3324">
        <v>1748</v>
      </c>
      <c r="I3324" t="s">
        <v>8602</v>
      </c>
      <c r="J3324" t="s">
        <v>31</v>
      </c>
      <c r="K3324" t="s">
        <v>32</v>
      </c>
      <c r="L3324" t="s">
        <v>16310</v>
      </c>
      <c r="M3324" s="1">
        <v>0.43958333333333333</v>
      </c>
      <c r="N3324" t="s">
        <v>33</v>
      </c>
      <c r="O3324" t="s">
        <v>33</v>
      </c>
      <c r="P3324" s="2">
        <v>7.3703703703703702E-2</v>
      </c>
      <c r="Q3324" s="2">
        <v>3.2407407407407406E-4</v>
      </c>
      <c r="R3324">
        <v>100</v>
      </c>
      <c r="S3324" s="3">
        <v>45876.375</v>
      </c>
      <c r="T3324" t="s">
        <v>54</v>
      </c>
      <c r="U3324" t="s">
        <v>8602</v>
      </c>
      <c r="V3324" s="3">
        <v>45871.571527777778</v>
      </c>
      <c r="W3324" t="s">
        <v>1470</v>
      </c>
      <c r="Y3324" s="4">
        <v>45876</v>
      </c>
      <c r="Z3324" s="2">
        <v>0.81263888888888891</v>
      </c>
    </row>
    <row r="3325" spans="1:26" x14ac:dyDescent="0.3">
      <c r="A3325">
        <v>135162</v>
      </c>
      <c r="B3325" t="s">
        <v>677</v>
      </c>
      <c r="C3325" t="s">
        <v>27</v>
      </c>
      <c r="D3325" t="s">
        <v>274</v>
      </c>
      <c r="E3325" t="s">
        <v>38</v>
      </c>
      <c r="F3325">
        <v>9860120919</v>
      </c>
      <c r="G3325" t="s">
        <v>30</v>
      </c>
      <c r="H3325">
        <v>1774</v>
      </c>
      <c r="I3325" t="s">
        <v>6607</v>
      </c>
      <c r="J3325" t="s">
        <v>31</v>
      </c>
      <c r="K3325" t="s">
        <v>32</v>
      </c>
      <c r="L3325" t="s">
        <v>16311</v>
      </c>
      <c r="M3325" s="1">
        <v>0.43958333333333333</v>
      </c>
      <c r="N3325" t="s">
        <v>33</v>
      </c>
      <c r="O3325" t="s">
        <v>33</v>
      </c>
      <c r="P3325" s="2">
        <v>7.0601851851851847E-4</v>
      </c>
      <c r="Q3325" s="2">
        <v>1.6203703703703703E-4</v>
      </c>
      <c r="R3325">
        <v>100</v>
      </c>
      <c r="S3325" s="3">
        <v>45876.375</v>
      </c>
      <c r="T3325" t="s">
        <v>54</v>
      </c>
      <c r="U3325" t="s">
        <v>6607</v>
      </c>
      <c r="V3325" s="3">
        <v>45871.490972222222</v>
      </c>
      <c r="W3325" t="s">
        <v>709</v>
      </c>
      <c r="Y3325" s="4">
        <v>45876</v>
      </c>
      <c r="Z3325" s="2">
        <v>0.81263888888888891</v>
      </c>
    </row>
    <row r="3326" spans="1:26" x14ac:dyDescent="0.3">
      <c r="A3326">
        <v>134225</v>
      </c>
      <c r="B3326" t="s">
        <v>128</v>
      </c>
      <c r="C3326" t="s">
        <v>27</v>
      </c>
      <c r="D3326" t="s">
        <v>129</v>
      </c>
      <c r="E3326" t="s">
        <v>42</v>
      </c>
      <c r="F3326">
        <v>9165262066</v>
      </c>
      <c r="G3326" t="s">
        <v>43</v>
      </c>
      <c r="H3326">
        <v>7266</v>
      </c>
      <c r="I3326" t="s">
        <v>12353</v>
      </c>
      <c r="J3326" t="s">
        <v>31</v>
      </c>
      <c r="K3326" t="s">
        <v>32</v>
      </c>
      <c r="L3326" t="s">
        <v>16312</v>
      </c>
      <c r="M3326" s="1">
        <v>0.43958333333333333</v>
      </c>
      <c r="N3326" t="s">
        <v>33</v>
      </c>
      <c r="O3326" t="s">
        <v>33</v>
      </c>
      <c r="P3326" s="2">
        <v>4.8472222222222222E-2</v>
      </c>
      <c r="Q3326" s="2">
        <v>1.0416666666666667E-4</v>
      </c>
      <c r="R3326">
        <v>100</v>
      </c>
      <c r="S3326" s="3">
        <v>45876.375</v>
      </c>
      <c r="T3326" t="s">
        <v>54</v>
      </c>
      <c r="U3326" t="s">
        <v>12353</v>
      </c>
      <c r="V3326" s="3">
        <v>45871.640972222223</v>
      </c>
      <c r="W3326" t="s">
        <v>380</v>
      </c>
      <c r="Y3326" s="4">
        <v>45876</v>
      </c>
      <c r="Z3326" s="2">
        <v>0.81263888888888891</v>
      </c>
    </row>
    <row r="3327" spans="1:26" x14ac:dyDescent="0.3">
      <c r="A3327">
        <v>135419</v>
      </c>
      <c r="B3327" t="s">
        <v>208</v>
      </c>
      <c r="C3327" t="s">
        <v>27</v>
      </c>
      <c r="D3327" t="s">
        <v>51</v>
      </c>
      <c r="E3327" t="s">
        <v>52</v>
      </c>
      <c r="F3327">
        <v>7907549984</v>
      </c>
      <c r="G3327" t="s">
        <v>53</v>
      </c>
      <c r="H3327">
        <v>7022</v>
      </c>
      <c r="I3327" t="s">
        <v>4378</v>
      </c>
      <c r="J3327" t="s">
        <v>31</v>
      </c>
      <c r="K3327" t="s">
        <v>32</v>
      </c>
      <c r="L3327" t="s">
        <v>16313</v>
      </c>
      <c r="M3327" s="1">
        <v>0.43888888888888888</v>
      </c>
      <c r="N3327" t="s">
        <v>33</v>
      </c>
      <c r="O3327" t="s">
        <v>33</v>
      </c>
      <c r="P3327" s="2">
        <v>2.0995370370370369E-2</v>
      </c>
      <c r="Q3327" s="2">
        <v>4.6296296296296294E-5</v>
      </c>
      <c r="R3327">
        <v>30</v>
      </c>
      <c r="S3327" s="3">
        <v>45876.375</v>
      </c>
      <c r="T3327" t="s">
        <v>54</v>
      </c>
      <c r="U3327" t="s">
        <v>4378</v>
      </c>
      <c r="V3327" s="3">
        <v>45871.490277777775</v>
      </c>
      <c r="W3327" t="s">
        <v>379</v>
      </c>
      <c r="Y3327" s="4">
        <v>45876</v>
      </c>
      <c r="Z3327" s="2">
        <v>0.81263888888888891</v>
      </c>
    </row>
    <row r="3328" spans="1:26" x14ac:dyDescent="0.3">
      <c r="A3328">
        <v>132970</v>
      </c>
      <c r="B3328" t="s">
        <v>1979</v>
      </c>
      <c r="C3328" t="s">
        <v>27</v>
      </c>
      <c r="D3328" t="s">
        <v>547</v>
      </c>
      <c r="E3328" t="s">
        <v>76</v>
      </c>
      <c r="F3328">
        <v>9244376417</v>
      </c>
      <c r="G3328" t="s">
        <v>43</v>
      </c>
      <c r="H3328">
        <v>7283</v>
      </c>
      <c r="I3328" t="s">
        <v>14679</v>
      </c>
      <c r="J3328" t="s">
        <v>31</v>
      </c>
      <c r="K3328" t="s">
        <v>32</v>
      </c>
      <c r="L3328" t="s">
        <v>16314</v>
      </c>
      <c r="M3328" s="1">
        <v>0.43958333333333333</v>
      </c>
      <c r="N3328" t="s">
        <v>33</v>
      </c>
      <c r="O3328" t="s">
        <v>33</v>
      </c>
      <c r="P3328" s="2">
        <v>3.2962962962962965E-2</v>
      </c>
      <c r="Q3328" s="2">
        <v>3.2407407407407406E-4</v>
      </c>
      <c r="R3328">
        <v>100</v>
      </c>
      <c r="S3328" s="3">
        <v>45876.375</v>
      </c>
      <c r="T3328" t="s">
        <v>54</v>
      </c>
      <c r="U3328" t="s">
        <v>14679</v>
      </c>
      <c r="V3328" s="3">
        <v>45871.642361111109</v>
      </c>
      <c r="W3328" t="s">
        <v>1988</v>
      </c>
      <c r="Y3328" s="4">
        <v>45876</v>
      </c>
      <c r="Z3328" s="2">
        <v>0.81263888888888891</v>
      </c>
    </row>
    <row r="3329" spans="1:26" x14ac:dyDescent="0.3">
      <c r="A3329">
        <v>135266</v>
      </c>
      <c r="B3329" t="s">
        <v>1070</v>
      </c>
      <c r="C3329" t="s">
        <v>27</v>
      </c>
      <c r="D3329" t="s">
        <v>59</v>
      </c>
      <c r="E3329" t="s">
        <v>60</v>
      </c>
      <c r="F3329">
        <v>7798495505</v>
      </c>
      <c r="G3329" t="s">
        <v>30</v>
      </c>
      <c r="H3329">
        <v>7449</v>
      </c>
      <c r="I3329" t="s">
        <v>13544</v>
      </c>
      <c r="J3329" t="s">
        <v>31</v>
      </c>
      <c r="K3329" t="s">
        <v>32</v>
      </c>
      <c r="L3329" t="s">
        <v>16315</v>
      </c>
      <c r="M3329" s="1">
        <v>0.44861111111111113</v>
      </c>
      <c r="N3329" t="s">
        <v>33</v>
      </c>
      <c r="O3329" t="s">
        <v>33</v>
      </c>
      <c r="P3329" s="2">
        <v>0.86880787037037033</v>
      </c>
      <c r="Q3329" s="2">
        <v>9.780092592592592E-3</v>
      </c>
      <c r="R3329">
        <v>100</v>
      </c>
      <c r="S3329" s="3">
        <v>45876.375</v>
      </c>
      <c r="T3329" t="s">
        <v>54</v>
      </c>
      <c r="U3329" t="s">
        <v>13544</v>
      </c>
      <c r="V3329" s="3">
        <v>45871.64166666667</v>
      </c>
      <c r="W3329" t="s">
        <v>1294</v>
      </c>
      <c r="Y3329" s="4">
        <v>45876</v>
      </c>
      <c r="Z3329" s="2">
        <v>0.81263888888888891</v>
      </c>
    </row>
    <row r="3330" spans="1:26" x14ac:dyDescent="0.3">
      <c r="A3330">
        <v>20745</v>
      </c>
      <c r="B3330" t="s">
        <v>489</v>
      </c>
      <c r="C3330" t="s">
        <v>27</v>
      </c>
      <c r="D3330" t="s">
        <v>51</v>
      </c>
      <c r="E3330" t="s">
        <v>52</v>
      </c>
      <c r="F3330">
        <v>7012989185</v>
      </c>
      <c r="G3330" t="s">
        <v>53</v>
      </c>
      <c r="H3330">
        <v>7027</v>
      </c>
      <c r="I3330" t="s">
        <v>4732</v>
      </c>
      <c r="J3330" t="s">
        <v>31</v>
      </c>
      <c r="K3330" t="s">
        <v>32</v>
      </c>
      <c r="L3330" t="s">
        <v>16316</v>
      </c>
      <c r="M3330" s="1">
        <v>0.43958333333333333</v>
      </c>
      <c r="N3330" t="s">
        <v>33</v>
      </c>
      <c r="O3330" t="s">
        <v>33</v>
      </c>
      <c r="P3330" s="2">
        <v>8.1597222222222227E-3</v>
      </c>
      <c r="Q3330" s="2">
        <v>6.018518518518519E-4</v>
      </c>
      <c r="R3330">
        <v>100</v>
      </c>
      <c r="S3330" s="3">
        <v>45876.375</v>
      </c>
      <c r="T3330" t="s">
        <v>54</v>
      </c>
      <c r="U3330" t="s">
        <v>4732</v>
      </c>
      <c r="V3330" s="3">
        <v>45871.490277777775</v>
      </c>
      <c r="W3330" t="s">
        <v>1061</v>
      </c>
      <c r="Y3330" s="4">
        <v>45876</v>
      </c>
      <c r="Z3330" s="2">
        <v>0.81263888888888891</v>
      </c>
    </row>
    <row r="3331" spans="1:26" x14ac:dyDescent="0.3">
      <c r="A3331">
        <v>134801</v>
      </c>
      <c r="B3331" t="s">
        <v>284</v>
      </c>
      <c r="C3331" t="s">
        <v>27</v>
      </c>
      <c r="D3331" t="s">
        <v>285</v>
      </c>
      <c r="E3331" t="s">
        <v>84</v>
      </c>
      <c r="F3331">
        <v>8438244574</v>
      </c>
      <c r="G3331" t="s">
        <v>53</v>
      </c>
      <c r="H3331">
        <v>7017</v>
      </c>
      <c r="I3331" t="s">
        <v>5631</v>
      </c>
      <c r="J3331" t="s">
        <v>31</v>
      </c>
      <c r="K3331" t="s">
        <v>32</v>
      </c>
      <c r="L3331" t="s">
        <v>16317</v>
      </c>
      <c r="M3331" s="1">
        <v>0.43958333333333333</v>
      </c>
      <c r="N3331" t="s">
        <v>33</v>
      </c>
      <c r="O3331" t="s">
        <v>33</v>
      </c>
      <c r="P3331" s="2">
        <v>3.8194444444444446E-4</v>
      </c>
      <c r="Q3331" s="2">
        <v>3.2407407407407406E-4</v>
      </c>
      <c r="R3331">
        <v>100</v>
      </c>
      <c r="S3331" s="3">
        <v>45876.375</v>
      </c>
      <c r="T3331" t="s">
        <v>54</v>
      </c>
      <c r="U3331" t="s">
        <v>5631</v>
      </c>
      <c r="V3331" s="3">
        <v>45871.490972222222</v>
      </c>
      <c r="W3331" t="s">
        <v>286</v>
      </c>
      <c r="Y3331" s="4">
        <v>45876</v>
      </c>
      <c r="Z3331" s="2">
        <v>0.81263888888888891</v>
      </c>
    </row>
    <row r="3332" spans="1:26" x14ac:dyDescent="0.3">
      <c r="A3332">
        <v>29999</v>
      </c>
      <c r="B3332" t="s">
        <v>549</v>
      </c>
      <c r="C3332" t="s">
        <v>27</v>
      </c>
      <c r="D3332" t="s">
        <v>295</v>
      </c>
      <c r="E3332" t="s">
        <v>84</v>
      </c>
      <c r="F3332">
        <v>9943381262</v>
      </c>
      <c r="G3332" t="s">
        <v>53</v>
      </c>
      <c r="H3332">
        <v>7297</v>
      </c>
      <c r="I3332" t="s">
        <v>7780</v>
      </c>
      <c r="J3332" t="s">
        <v>31</v>
      </c>
      <c r="K3332" t="s">
        <v>32</v>
      </c>
      <c r="L3332" t="s">
        <v>16318</v>
      </c>
      <c r="M3332" s="1">
        <v>0.43888888888888888</v>
      </c>
      <c r="N3332" t="s">
        <v>33</v>
      </c>
      <c r="O3332" t="s">
        <v>33</v>
      </c>
      <c r="P3332" s="2">
        <v>1.4479166666666666E-2</v>
      </c>
      <c r="Q3332" s="2">
        <v>6.9444444444444444E-5</v>
      </c>
      <c r="R3332">
        <v>100</v>
      </c>
      <c r="S3332" s="3">
        <v>45876.375</v>
      </c>
      <c r="T3332" t="s">
        <v>54</v>
      </c>
      <c r="U3332" t="s">
        <v>7780</v>
      </c>
      <c r="V3332" s="3">
        <v>45871.492361111108</v>
      </c>
      <c r="W3332" t="s">
        <v>940</v>
      </c>
      <c r="Y3332" s="4">
        <v>45876</v>
      </c>
      <c r="Z3332" s="2">
        <v>0.81263888888888891</v>
      </c>
    </row>
    <row r="3333" spans="1:26" x14ac:dyDescent="0.3">
      <c r="A3333">
        <v>134801</v>
      </c>
      <c r="B3333" t="s">
        <v>284</v>
      </c>
      <c r="C3333" t="s">
        <v>27</v>
      </c>
      <c r="D3333" t="s">
        <v>285</v>
      </c>
      <c r="E3333" t="s">
        <v>84</v>
      </c>
      <c r="F3333">
        <v>8438244574</v>
      </c>
      <c r="G3333" t="s">
        <v>53</v>
      </c>
      <c r="H3333">
        <v>7017</v>
      </c>
      <c r="I3333" t="s">
        <v>5624</v>
      </c>
      <c r="J3333" t="s">
        <v>31</v>
      </c>
      <c r="K3333" t="s">
        <v>32</v>
      </c>
      <c r="L3333" t="s">
        <v>16319</v>
      </c>
      <c r="M3333" s="1">
        <v>0.43888888888888888</v>
      </c>
      <c r="N3333" t="s">
        <v>33</v>
      </c>
      <c r="O3333" t="s">
        <v>33</v>
      </c>
      <c r="P3333" s="2">
        <v>1.8518518518518518E-4</v>
      </c>
      <c r="Q3333" s="2">
        <v>1.3888888888888889E-4</v>
      </c>
      <c r="R3333">
        <v>100</v>
      </c>
      <c r="S3333" s="3">
        <v>45876.375</v>
      </c>
      <c r="T3333" t="s">
        <v>54</v>
      </c>
      <c r="U3333" t="s">
        <v>5624</v>
      </c>
      <c r="V3333" s="3">
        <v>45871.490972222222</v>
      </c>
      <c r="W3333" t="s">
        <v>286</v>
      </c>
      <c r="Y3333" s="4">
        <v>45876</v>
      </c>
      <c r="Z3333" s="2">
        <v>0.81263888888888891</v>
      </c>
    </row>
    <row r="3334" spans="1:26" x14ac:dyDescent="0.3">
      <c r="A3334">
        <v>135685</v>
      </c>
      <c r="B3334" t="s">
        <v>494</v>
      </c>
      <c r="C3334" t="s">
        <v>27</v>
      </c>
      <c r="D3334" t="s">
        <v>301</v>
      </c>
      <c r="E3334" t="s">
        <v>84</v>
      </c>
      <c r="F3334">
        <v>9489170408</v>
      </c>
      <c r="G3334" t="s">
        <v>53</v>
      </c>
      <c r="H3334">
        <v>7441</v>
      </c>
      <c r="I3334" t="s">
        <v>8428</v>
      </c>
      <c r="J3334" t="s">
        <v>31</v>
      </c>
      <c r="K3334" t="s">
        <v>32</v>
      </c>
      <c r="L3334" t="s">
        <v>16320</v>
      </c>
      <c r="M3334" s="1">
        <v>0.43958333333333333</v>
      </c>
      <c r="N3334" t="s">
        <v>33</v>
      </c>
      <c r="O3334" t="s">
        <v>33</v>
      </c>
      <c r="P3334" s="2">
        <v>7.407407407407407E-4</v>
      </c>
      <c r="Q3334" s="2">
        <v>6.018518518518519E-4</v>
      </c>
      <c r="R3334">
        <v>100</v>
      </c>
      <c r="S3334" s="3">
        <v>45876.375</v>
      </c>
      <c r="T3334" t="s">
        <v>54</v>
      </c>
      <c r="U3334" t="s">
        <v>8428</v>
      </c>
      <c r="V3334" s="3">
        <v>45871.570833333331</v>
      </c>
      <c r="W3334" t="s">
        <v>2081</v>
      </c>
      <c r="Y3334" s="4">
        <v>45876</v>
      </c>
      <c r="Z3334" s="2">
        <v>0.81263888888888891</v>
      </c>
    </row>
    <row r="3335" spans="1:26" x14ac:dyDescent="0.3">
      <c r="A3335">
        <v>134665</v>
      </c>
      <c r="B3335" t="s">
        <v>536</v>
      </c>
      <c r="C3335" t="s">
        <v>27</v>
      </c>
      <c r="D3335" t="s">
        <v>285</v>
      </c>
      <c r="E3335" t="s">
        <v>84</v>
      </c>
      <c r="F3335">
        <v>6382049461</v>
      </c>
      <c r="G3335" t="s">
        <v>53</v>
      </c>
      <c r="H3335">
        <v>7072</v>
      </c>
      <c r="I3335" t="s">
        <v>6769</v>
      </c>
      <c r="J3335" t="s">
        <v>31</v>
      </c>
      <c r="K3335" t="s">
        <v>32</v>
      </c>
      <c r="L3335" t="s">
        <v>16321</v>
      </c>
      <c r="M3335" s="1">
        <v>0.43888888888888888</v>
      </c>
      <c r="N3335" t="s">
        <v>33</v>
      </c>
      <c r="O3335" t="s">
        <v>33</v>
      </c>
      <c r="P3335" s="2">
        <v>4.8587962962962965E-2</v>
      </c>
      <c r="Q3335" s="2">
        <v>3.7037037037037035E-4</v>
      </c>
      <c r="R3335">
        <v>100</v>
      </c>
      <c r="S3335" s="3">
        <v>45876.375</v>
      </c>
      <c r="T3335" t="s">
        <v>54</v>
      </c>
      <c r="U3335" t="s">
        <v>6769</v>
      </c>
      <c r="V3335" s="3">
        <v>45871.491666666669</v>
      </c>
      <c r="W3335" t="s">
        <v>1237</v>
      </c>
      <c r="Y3335" s="4">
        <v>45876</v>
      </c>
      <c r="Z3335" s="2">
        <v>0.81263888888888891</v>
      </c>
    </row>
    <row r="3336" spans="1:26" x14ac:dyDescent="0.3">
      <c r="A3336">
        <v>22605</v>
      </c>
      <c r="B3336" t="s">
        <v>344</v>
      </c>
      <c r="C3336" t="s">
        <v>27</v>
      </c>
      <c r="D3336" t="s">
        <v>41</v>
      </c>
      <c r="E3336" t="s">
        <v>42</v>
      </c>
      <c r="F3336">
        <v>8714634018</v>
      </c>
      <c r="G3336" t="s">
        <v>43</v>
      </c>
      <c r="H3336">
        <v>7134</v>
      </c>
      <c r="I3336" t="s">
        <v>10173</v>
      </c>
      <c r="J3336" t="s">
        <v>31</v>
      </c>
      <c r="K3336" t="s">
        <v>32</v>
      </c>
      <c r="L3336" t="s">
        <v>16322</v>
      </c>
      <c r="M3336" s="1">
        <v>0.43888888888888888</v>
      </c>
      <c r="N3336" t="s">
        <v>33</v>
      </c>
      <c r="O3336" t="s">
        <v>33</v>
      </c>
      <c r="P3336" s="2">
        <v>6.1782407407407404E-2</v>
      </c>
      <c r="Q3336" s="2">
        <v>1.8518518518518518E-4</v>
      </c>
      <c r="R3336">
        <v>30</v>
      </c>
      <c r="S3336" s="3">
        <v>45876.375</v>
      </c>
      <c r="T3336" t="s">
        <v>54</v>
      </c>
      <c r="U3336" t="s">
        <v>10173</v>
      </c>
      <c r="V3336" s="3">
        <v>45871.572222222225</v>
      </c>
      <c r="W3336" t="s">
        <v>1158</v>
      </c>
      <c r="Y3336" s="4">
        <v>45876</v>
      </c>
      <c r="Z3336" s="2">
        <v>0.81263888888888891</v>
      </c>
    </row>
    <row r="3337" spans="1:26" x14ac:dyDescent="0.3">
      <c r="A3337">
        <v>134801</v>
      </c>
      <c r="B3337" t="s">
        <v>284</v>
      </c>
      <c r="C3337" t="s">
        <v>27</v>
      </c>
      <c r="D3337" t="s">
        <v>285</v>
      </c>
      <c r="E3337" t="s">
        <v>84</v>
      </c>
      <c r="F3337">
        <v>8438244574</v>
      </c>
      <c r="G3337" t="s">
        <v>53</v>
      </c>
      <c r="H3337">
        <v>7017</v>
      </c>
      <c r="I3337" t="s">
        <v>5635</v>
      </c>
      <c r="J3337" t="s">
        <v>31</v>
      </c>
      <c r="K3337" t="s">
        <v>32</v>
      </c>
      <c r="L3337" t="s">
        <v>16323</v>
      </c>
      <c r="M3337" s="1">
        <v>0.43888888888888888</v>
      </c>
      <c r="N3337" t="s">
        <v>33</v>
      </c>
      <c r="O3337" t="s">
        <v>33</v>
      </c>
      <c r="P3337" s="2">
        <v>0.79062500000000002</v>
      </c>
      <c r="Q3337" s="2">
        <v>9.2592592592592588E-5</v>
      </c>
      <c r="R3337">
        <v>100</v>
      </c>
      <c r="S3337" s="3">
        <v>45876.375</v>
      </c>
      <c r="T3337" t="s">
        <v>54</v>
      </c>
      <c r="U3337" t="s">
        <v>5635</v>
      </c>
      <c r="V3337" s="3">
        <v>45871.490972222222</v>
      </c>
      <c r="W3337" t="s">
        <v>286</v>
      </c>
      <c r="Y3337" s="4">
        <v>45876</v>
      </c>
      <c r="Z3337" s="2">
        <v>0.81263888888888891</v>
      </c>
    </row>
    <row r="3338" spans="1:26" x14ac:dyDescent="0.3">
      <c r="A3338">
        <v>21857</v>
      </c>
      <c r="B3338" t="s">
        <v>956</v>
      </c>
      <c r="C3338" t="s">
        <v>27</v>
      </c>
      <c r="D3338" t="s">
        <v>315</v>
      </c>
      <c r="E3338" t="s">
        <v>52</v>
      </c>
      <c r="F3338">
        <v>8714611882</v>
      </c>
      <c r="G3338" t="s">
        <v>53</v>
      </c>
      <c r="H3338">
        <v>7011</v>
      </c>
      <c r="I3338" t="s">
        <v>4159</v>
      </c>
      <c r="J3338" t="s">
        <v>31</v>
      </c>
      <c r="K3338" t="s">
        <v>32</v>
      </c>
      <c r="L3338" t="s">
        <v>16324</v>
      </c>
      <c r="M3338" s="1">
        <v>0.43958333333333333</v>
      </c>
      <c r="N3338" t="s">
        <v>33</v>
      </c>
      <c r="O3338" t="s">
        <v>33</v>
      </c>
      <c r="P3338" s="2">
        <v>0.79533564814814817</v>
      </c>
      <c r="Q3338" s="2">
        <v>8.3333333333333339E-4</v>
      </c>
      <c r="R3338">
        <v>0</v>
      </c>
      <c r="S3338" s="3">
        <v>45876.375</v>
      </c>
      <c r="T3338" t="s">
        <v>54</v>
      </c>
      <c r="U3338" t="s">
        <v>4159</v>
      </c>
      <c r="V3338" s="3">
        <v>45871.490277777775</v>
      </c>
      <c r="W3338" t="s">
        <v>957</v>
      </c>
      <c r="Y3338" s="4">
        <v>45876</v>
      </c>
      <c r="Z3338" s="2">
        <v>0.81263888888888891</v>
      </c>
    </row>
    <row r="3339" spans="1:26" x14ac:dyDescent="0.3">
      <c r="A3339">
        <v>135162</v>
      </c>
      <c r="B3339" t="s">
        <v>677</v>
      </c>
      <c r="C3339" t="s">
        <v>27</v>
      </c>
      <c r="D3339" t="s">
        <v>274</v>
      </c>
      <c r="E3339" t="s">
        <v>38</v>
      </c>
      <c r="F3339">
        <v>9860120919</v>
      </c>
      <c r="G3339" t="s">
        <v>30</v>
      </c>
      <c r="H3339">
        <v>1774</v>
      </c>
      <c r="I3339" t="s">
        <v>6615</v>
      </c>
      <c r="J3339" t="s">
        <v>31</v>
      </c>
      <c r="K3339" t="s">
        <v>32</v>
      </c>
      <c r="L3339" t="s">
        <v>16325</v>
      </c>
      <c r="M3339" s="1">
        <v>0.43888888888888888</v>
      </c>
      <c r="N3339" t="s">
        <v>33</v>
      </c>
      <c r="O3339" t="s">
        <v>33</v>
      </c>
      <c r="P3339" s="2">
        <v>0.58333333333333337</v>
      </c>
      <c r="Q3339" s="2">
        <v>3.0092592592592595E-4</v>
      </c>
      <c r="R3339">
        <v>0</v>
      </c>
      <c r="S3339" s="3">
        <v>45876.375</v>
      </c>
      <c r="T3339" t="s">
        <v>54</v>
      </c>
      <c r="U3339" t="s">
        <v>6615</v>
      </c>
      <c r="V3339" s="3">
        <v>45871.490972222222</v>
      </c>
      <c r="W3339" t="s">
        <v>709</v>
      </c>
      <c r="Y3339" s="4">
        <v>45876</v>
      </c>
      <c r="Z3339" s="2">
        <v>0.81263888888888891</v>
      </c>
    </row>
    <row r="3340" spans="1:26" x14ac:dyDescent="0.3">
      <c r="A3340">
        <v>135685</v>
      </c>
      <c r="B3340" t="s">
        <v>494</v>
      </c>
      <c r="C3340" t="s">
        <v>27</v>
      </c>
      <c r="D3340" t="s">
        <v>301</v>
      </c>
      <c r="E3340" t="s">
        <v>84</v>
      </c>
      <c r="F3340">
        <v>9489170408</v>
      </c>
      <c r="G3340" t="s">
        <v>53</v>
      </c>
      <c r="H3340">
        <v>7441</v>
      </c>
      <c r="I3340" t="s">
        <v>8460</v>
      </c>
      <c r="J3340" t="s">
        <v>31</v>
      </c>
      <c r="K3340" t="s">
        <v>32</v>
      </c>
      <c r="L3340" t="s">
        <v>16320</v>
      </c>
      <c r="M3340" s="1">
        <v>0.43888888888888888</v>
      </c>
      <c r="N3340" t="s">
        <v>33</v>
      </c>
      <c r="O3340" t="s">
        <v>33</v>
      </c>
      <c r="P3340" s="2">
        <v>1.8599537037037036E-2</v>
      </c>
      <c r="Q3340" s="2">
        <v>3.4722222222222224E-4</v>
      </c>
      <c r="R3340">
        <v>100</v>
      </c>
      <c r="S3340" s="3">
        <v>45876.375</v>
      </c>
      <c r="T3340" t="s">
        <v>54</v>
      </c>
      <c r="U3340" t="s">
        <v>8460</v>
      </c>
      <c r="V3340" s="3">
        <v>45871.570833333331</v>
      </c>
      <c r="W3340" t="s">
        <v>2081</v>
      </c>
      <c r="Y3340" s="4">
        <v>45876</v>
      </c>
      <c r="Z3340" s="2">
        <v>0.81263888888888891</v>
      </c>
    </row>
    <row r="3341" spans="1:26" x14ac:dyDescent="0.3">
      <c r="A3341">
        <v>132269</v>
      </c>
      <c r="B3341" t="s">
        <v>346</v>
      </c>
      <c r="C3341" t="s">
        <v>27</v>
      </c>
      <c r="D3341" t="s">
        <v>318</v>
      </c>
      <c r="E3341" t="s">
        <v>76</v>
      </c>
      <c r="F3341">
        <v>9131769620</v>
      </c>
      <c r="G3341" t="s">
        <v>43</v>
      </c>
      <c r="H3341">
        <v>7132</v>
      </c>
      <c r="I3341" t="s">
        <v>14447</v>
      </c>
      <c r="J3341" t="s">
        <v>31</v>
      </c>
      <c r="K3341" t="s">
        <v>32</v>
      </c>
      <c r="L3341" t="s">
        <v>16326</v>
      </c>
      <c r="M3341" s="1">
        <v>0.43888888888888888</v>
      </c>
      <c r="N3341" t="s">
        <v>33</v>
      </c>
      <c r="O3341" t="s">
        <v>33</v>
      </c>
      <c r="P3341" s="5">
        <v>1.6670486111111111</v>
      </c>
      <c r="Q3341" s="2">
        <v>4.0509259259259258E-4</v>
      </c>
      <c r="R3341">
        <v>100</v>
      </c>
      <c r="S3341" s="3">
        <v>45876.375</v>
      </c>
      <c r="T3341" t="s">
        <v>54</v>
      </c>
      <c r="U3341" t="s">
        <v>14447</v>
      </c>
      <c r="V3341" s="3">
        <v>45871.642361111109</v>
      </c>
      <c r="W3341" t="s">
        <v>14445</v>
      </c>
      <c r="Y3341" s="4">
        <v>45876</v>
      </c>
      <c r="Z3341" s="2">
        <v>0.81263888888888891</v>
      </c>
    </row>
    <row r="3342" spans="1:26" x14ac:dyDescent="0.3">
      <c r="A3342">
        <v>26868</v>
      </c>
      <c r="B3342" t="s">
        <v>359</v>
      </c>
      <c r="C3342" t="s">
        <v>27</v>
      </c>
      <c r="D3342" t="s">
        <v>51</v>
      </c>
      <c r="E3342" t="s">
        <v>52</v>
      </c>
      <c r="F3342">
        <v>9656010420</v>
      </c>
      <c r="G3342" t="s">
        <v>53</v>
      </c>
      <c r="H3342">
        <v>7025</v>
      </c>
      <c r="I3342" t="s">
        <v>4558</v>
      </c>
      <c r="J3342" t="s">
        <v>31</v>
      </c>
      <c r="K3342" t="s">
        <v>32</v>
      </c>
      <c r="L3342" t="s">
        <v>16327</v>
      </c>
      <c r="M3342" s="1">
        <v>0.43888888888888888</v>
      </c>
      <c r="N3342" t="s">
        <v>33</v>
      </c>
      <c r="O3342" t="s">
        <v>33</v>
      </c>
      <c r="P3342" s="2">
        <v>4.2939814814814813E-2</v>
      </c>
      <c r="Q3342" s="2">
        <v>4.6296296296296298E-4</v>
      </c>
      <c r="R3342">
        <v>100</v>
      </c>
      <c r="S3342" s="3">
        <v>45876.375</v>
      </c>
      <c r="T3342" t="s">
        <v>54</v>
      </c>
      <c r="U3342" t="s">
        <v>4558</v>
      </c>
      <c r="V3342" s="3">
        <v>45871.490277777775</v>
      </c>
      <c r="W3342" t="s">
        <v>588</v>
      </c>
      <c r="Y3342" s="4">
        <v>45876</v>
      </c>
      <c r="Z3342" s="2">
        <v>0.81263888888888891</v>
      </c>
    </row>
    <row r="3343" spans="1:26" x14ac:dyDescent="0.3">
      <c r="A3343">
        <v>130573</v>
      </c>
      <c r="B3343" t="s">
        <v>1624</v>
      </c>
      <c r="C3343" t="s">
        <v>27</v>
      </c>
      <c r="D3343" t="s">
        <v>231</v>
      </c>
      <c r="E3343" t="s">
        <v>60</v>
      </c>
      <c r="F3343">
        <v>7038174011</v>
      </c>
      <c r="G3343" t="s">
        <v>30</v>
      </c>
      <c r="H3343">
        <v>7176</v>
      </c>
      <c r="I3343" t="s">
        <v>10990</v>
      </c>
      <c r="J3343" t="s">
        <v>31</v>
      </c>
      <c r="K3343" t="s">
        <v>32</v>
      </c>
      <c r="L3343" t="s">
        <v>16328</v>
      </c>
      <c r="M3343" s="1">
        <v>0.43888888888888888</v>
      </c>
      <c r="N3343" t="s">
        <v>33</v>
      </c>
      <c r="O3343" t="s">
        <v>33</v>
      </c>
      <c r="P3343" s="2">
        <v>0.80658564814814815</v>
      </c>
      <c r="Q3343" s="2">
        <v>1.3194444444444445E-3</v>
      </c>
      <c r="R3343">
        <v>100</v>
      </c>
      <c r="S3343" s="3">
        <v>45876.375</v>
      </c>
      <c r="T3343" t="s">
        <v>54</v>
      </c>
      <c r="U3343" t="s">
        <v>10990</v>
      </c>
      <c r="V3343" s="3">
        <v>45871.572916666664</v>
      </c>
      <c r="W3343" t="s">
        <v>2046</v>
      </c>
      <c r="Y3343" s="4">
        <v>45876</v>
      </c>
      <c r="Z3343" s="2">
        <v>0.81263888888888891</v>
      </c>
    </row>
    <row r="3344" spans="1:26" x14ac:dyDescent="0.3">
      <c r="A3344">
        <v>130396</v>
      </c>
      <c r="B3344" t="s">
        <v>998</v>
      </c>
      <c r="C3344" t="s">
        <v>27</v>
      </c>
      <c r="D3344" t="s">
        <v>315</v>
      </c>
      <c r="E3344" t="s">
        <v>52</v>
      </c>
      <c r="F3344">
        <v>8157003504</v>
      </c>
      <c r="G3344" t="s">
        <v>53</v>
      </c>
      <c r="H3344">
        <v>7402</v>
      </c>
      <c r="I3344" t="s">
        <v>6449</v>
      </c>
      <c r="J3344" t="s">
        <v>31</v>
      </c>
      <c r="K3344" t="s">
        <v>32</v>
      </c>
      <c r="L3344" t="s">
        <v>16329</v>
      </c>
      <c r="M3344" s="1">
        <v>0.43819444444444444</v>
      </c>
      <c r="N3344" t="s">
        <v>33</v>
      </c>
      <c r="O3344" t="s">
        <v>33</v>
      </c>
      <c r="P3344" s="2">
        <v>3.15625E-2</v>
      </c>
      <c r="Q3344" s="2">
        <v>2.3148148148148149E-4</v>
      </c>
      <c r="R3344">
        <v>100</v>
      </c>
      <c r="S3344" s="3">
        <v>45876.375</v>
      </c>
      <c r="T3344" t="s">
        <v>54</v>
      </c>
      <c r="U3344" t="s">
        <v>6449</v>
      </c>
      <c r="V3344" s="3">
        <v>45871.490972222222</v>
      </c>
      <c r="W3344" t="s">
        <v>999</v>
      </c>
      <c r="Y3344" s="4">
        <v>45876</v>
      </c>
      <c r="Z3344" s="2">
        <v>0.81263888888888891</v>
      </c>
    </row>
    <row r="3345" spans="1:26" x14ac:dyDescent="0.3">
      <c r="A3345">
        <v>28219</v>
      </c>
      <c r="B3345" t="s">
        <v>131</v>
      </c>
      <c r="C3345" t="s">
        <v>27</v>
      </c>
      <c r="D3345" t="s">
        <v>76</v>
      </c>
      <c r="E3345" t="s">
        <v>76</v>
      </c>
      <c r="F3345">
        <v>8305661480</v>
      </c>
      <c r="G3345" t="s">
        <v>43</v>
      </c>
      <c r="H3345">
        <v>7122</v>
      </c>
      <c r="I3345" t="s">
        <v>14302</v>
      </c>
      <c r="J3345" t="s">
        <v>31</v>
      </c>
      <c r="K3345" t="s">
        <v>32</v>
      </c>
      <c r="L3345" t="s">
        <v>16330</v>
      </c>
      <c r="M3345" s="1">
        <v>0.43819444444444444</v>
      </c>
      <c r="N3345" t="s">
        <v>33</v>
      </c>
      <c r="O3345" t="s">
        <v>33</v>
      </c>
      <c r="P3345" s="2">
        <v>1.90625E-2</v>
      </c>
      <c r="Q3345" s="2">
        <v>7.6388888888888893E-4</v>
      </c>
      <c r="R3345">
        <v>0</v>
      </c>
      <c r="S3345" s="3">
        <v>45876.375</v>
      </c>
      <c r="T3345" t="s">
        <v>54</v>
      </c>
      <c r="U3345" t="s">
        <v>14302</v>
      </c>
      <c r="V3345" s="3">
        <v>45871.64166666667</v>
      </c>
      <c r="W3345" t="s">
        <v>1050</v>
      </c>
      <c r="Y3345" s="4">
        <v>45876</v>
      </c>
      <c r="Z3345" s="2">
        <v>0.81263888888888891</v>
      </c>
    </row>
    <row r="3346" spans="1:26" x14ac:dyDescent="0.3">
      <c r="A3346">
        <v>21122</v>
      </c>
      <c r="B3346" t="s">
        <v>1124</v>
      </c>
      <c r="C3346" t="s">
        <v>27</v>
      </c>
      <c r="D3346" t="s">
        <v>73</v>
      </c>
      <c r="E3346" t="s">
        <v>70</v>
      </c>
      <c r="F3346">
        <v>6282015308</v>
      </c>
      <c r="G3346" t="s">
        <v>43</v>
      </c>
      <c r="H3346">
        <v>7180</v>
      </c>
      <c r="I3346" t="s">
        <v>11054</v>
      </c>
      <c r="J3346" t="s">
        <v>31</v>
      </c>
      <c r="K3346" t="s">
        <v>32</v>
      </c>
      <c r="L3346" t="s">
        <v>16331</v>
      </c>
      <c r="M3346" s="1">
        <v>0.4375</v>
      </c>
      <c r="N3346" t="s">
        <v>33</v>
      </c>
      <c r="O3346" t="s">
        <v>33</v>
      </c>
      <c r="P3346" s="2">
        <v>2.7777777777777778E-4</v>
      </c>
      <c r="Q3346" s="2">
        <v>1.6203703703703703E-4</v>
      </c>
      <c r="R3346">
        <v>100</v>
      </c>
      <c r="S3346" s="3">
        <v>45876.375</v>
      </c>
      <c r="T3346" t="s">
        <v>54</v>
      </c>
      <c r="U3346" t="s">
        <v>11054</v>
      </c>
      <c r="V3346" s="3">
        <v>45871.572916666664</v>
      </c>
      <c r="W3346" t="s">
        <v>1331</v>
      </c>
      <c r="Y3346" s="4">
        <v>45876</v>
      </c>
      <c r="Z3346" s="2">
        <v>0.81263888888888891</v>
      </c>
    </row>
    <row r="3347" spans="1:26" x14ac:dyDescent="0.3">
      <c r="A3347">
        <v>136291</v>
      </c>
      <c r="B3347" t="s">
        <v>306</v>
      </c>
      <c r="C3347" t="s">
        <v>27</v>
      </c>
      <c r="D3347" t="s">
        <v>295</v>
      </c>
      <c r="E3347" t="s">
        <v>84</v>
      </c>
      <c r="F3347">
        <v>8270799606</v>
      </c>
      <c r="G3347" t="s">
        <v>53</v>
      </c>
      <c r="H3347">
        <v>7290</v>
      </c>
      <c r="I3347" t="s">
        <v>7610</v>
      </c>
      <c r="J3347" t="s">
        <v>31</v>
      </c>
      <c r="K3347" t="s">
        <v>32</v>
      </c>
      <c r="L3347" t="s">
        <v>16332</v>
      </c>
      <c r="M3347" s="1">
        <v>0.4375</v>
      </c>
      <c r="N3347" t="s">
        <v>33</v>
      </c>
      <c r="O3347" t="s">
        <v>33</v>
      </c>
      <c r="P3347" s="2">
        <v>7.0601851851851847E-4</v>
      </c>
      <c r="Q3347" s="2">
        <v>5.7870370370370373E-5</v>
      </c>
      <c r="R3347">
        <v>100</v>
      </c>
      <c r="S3347" s="3">
        <v>45876.375</v>
      </c>
      <c r="T3347" t="s">
        <v>54</v>
      </c>
      <c r="U3347" t="s">
        <v>7610</v>
      </c>
      <c r="V3347" s="3">
        <v>45871.491666666669</v>
      </c>
      <c r="W3347" t="s">
        <v>680</v>
      </c>
      <c r="Y3347" s="4">
        <v>45876</v>
      </c>
      <c r="Z3347" s="2">
        <v>0.81263888888888891</v>
      </c>
    </row>
    <row r="3348" spans="1:26" x14ac:dyDescent="0.3">
      <c r="A3348">
        <v>21122</v>
      </c>
      <c r="B3348" t="s">
        <v>1124</v>
      </c>
      <c r="C3348" t="s">
        <v>27</v>
      </c>
      <c r="D3348" t="s">
        <v>73</v>
      </c>
      <c r="E3348" t="s">
        <v>70</v>
      </c>
      <c r="F3348">
        <v>6282015308</v>
      </c>
      <c r="G3348" t="s">
        <v>43</v>
      </c>
      <c r="H3348">
        <v>7180</v>
      </c>
      <c r="I3348" t="s">
        <v>11055</v>
      </c>
      <c r="J3348" t="s">
        <v>31</v>
      </c>
      <c r="K3348" t="s">
        <v>32</v>
      </c>
      <c r="L3348" t="s">
        <v>16333</v>
      </c>
      <c r="M3348" s="1">
        <v>0.4375</v>
      </c>
      <c r="N3348" t="s">
        <v>33</v>
      </c>
      <c r="O3348" t="s">
        <v>33</v>
      </c>
      <c r="P3348" s="2">
        <v>1.8518518518518518E-4</v>
      </c>
      <c r="Q3348" s="2">
        <v>1.5046296296296297E-4</v>
      </c>
      <c r="R3348">
        <v>0</v>
      </c>
      <c r="S3348" s="3">
        <v>45876.375</v>
      </c>
      <c r="T3348" t="s">
        <v>54</v>
      </c>
      <c r="U3348" t="s">
        <v>11055</v>
      </c>
      <c r="V3348" s="3">
        <v>45871.572916666664</v>
      </c>
      <c r="W3348" t="s">
        <v>1331</v>
      </c>
      <c r="Y3348" s="4">
        <v>45876</v>
      </c>
      <c r="Z3348" s="2">
        <v>0.81263888888888891</v>
      </c>
    </row>
    <row r="3349" spans="1:26" x14ac:dyDescent="0.3">
      <c r="A3349">
        <v>27972</v>
      </c>
      <c r="B3349" t="s">
        <v>306</v>
      </c>
      <c r="C3349" t="s">
        <v>27</v>
      </c>
      <c r="D3349" t="s">
        <v>295</v>
      </c>
      <c r="E3349" t="s">
        <v>84</v>
      </c>
      <c r="F3349">
        <v>8714659457</v>
      </c>
      <c r="G3349" t="s">
        <v>53</v>
      </c>
      <c r="H3349">
        <v>7290</v>
      </c>
      <c r="I3349" t="s">
        <v>7596</v>
      </c>
      <c r="J3349" t="s">
        <v>31</v>
      </c>
      <c r="K3349" t="s">
        <v>32</v>
      </c>
      <c r="L3349" t="s">
        <v>16334</v>
      </c>
      <c r="M3349" s="1">
        <v>0.4375</v>
      </c>
      <c r="N3349" t="s">
        <v>33</v>
      </c>
      <c r="O3349" t="s">
        <v>33</v>
      </c>
      <c r="P3349" s="2">
        <v>1.2581018518518519E-2</v>
      </c>
      <c r="Q3349" s="2">
        <v>3.9351851851851852E-4</v>
      </c>
      <c r="R3349">
        <v>100</v>
      </c>
      <c r="S3349" s="3">
        <v>45876.375</v>
      </c>
      <c r="T3349" t="s">
        <v>54</v>
      </c>
      <c r="U3349" t="s">
        <v>7596</v>
      </c>
      <c r="V3349" s="3">
        <v>45871.491666666669</v>
      </c>
      <c r="W3349" t="s">
        <v>607</v>
      </c>
      <c r="Y3349" s="4">
        <v>45876</v>
      </c>
      <c r="Z3349" s="2">
        <v>0.81263888888888891</v>
      </c>
    </row>
    <row r="3350" spans="1:26" x14ac:dyDescent="0.3">
      <c r="A3350">
        <v>133815</v>
      </c>
      <c r="B3350" t="s">
        <v>489</v>
      </c>
      <c r="C3350" t="s">
        <v>27</v>
      </c>
      <c r="D3350" t="s">
        <v>51</v>
      </c>
      <c r="E3350" t="s">
        <v>52</v>
      </c>
      <c r="F3350">
        <v>9745051382</v>
      </c>
      <c r="G3350" t="s">
        <v>53</v>
      </c>
      <c r="H3350">
        <v>7027</v>
      </c>
      <c r="I3350" t="s">
        <v>4863</v>
      </c>
      <c r="J3350" t="s">
        <v>31</v>
      </c>
      <c r="K3350" t="s">
        <v>32</v>
      </c>
      <c r="L3350" t="s">
        <v>16335</v>
      </c>
      <c r="M3350" s="1">
        <v>0.4375</v>
      </c>
      <c r="N3350" t="s">
        <v>33</v>
      </c>
      <c r="O3350" t="s">
        <v>33</v>
      </c>
      <c r="P3350" s="2">
        <v>1.1122685185185185E-2</v>
      </c>
      <c r="Q3350" s="2">
        <v>3.7037037037037035E-4</v>
      </c>
      <c r="R3350">
        <v>0</v>
      </c>
      <c r="S3350" s="3">
        <v>45876.375</v>
      </c>
      <c r="T3350" t="s">
        <v>54</v>
      </c>
      <c r="U3350" t="s">
        <v>4863</v>
      </c>
      <c r="V3350" s="3">
        <v>45871.490277777775</v>
      </c>
      <c r="W3350" t="s">
        <v>1178</v>
      </c>
      <c r="Y3350" s="4">
        <v>45876</v>
      </c>
      <c r="Z3350" s="2">
        <v>0.81263888888888891</v>
      </c>
    </row>
    <row r="3351" spans="1:26" x14ac:dyDescent="0.3">
      <c r="A3351">
        <v>136291</v>
      </c>
      <c r="B3351" t="s">
        <v>306</v>
      </c>
      <c r="C3351" t="s">
        <v>27</v>
      </c>
      <c r="D3351" t="s">
        <v>295</v>
      </c>
      <c r="E3351" t="s">
        <v>84</v>
      </c>
      <c r="F3351">
        <v>8270799606</v>
      </c>
      <c r="G3351" t="s">
        <v>53</v>
      </c>
      <c r="H3351">
        <v>7290</v>
      </c>
      <c r="I3351" t="s">
        <v>7612</v>
      </c>
      <c r="J3351" t="s">
        <v>31</v>
      </c>
      <c r="K3351" t="s">
        <v>39</v>
      </c>
      <c r="O3351" t="s">
        <v>33</v>
      </c>
      <c r="S3351" s="3">
        <v>45876.375</v>
      </c>
      <c r="T3351" t="s">
        <v>54</v>
      </c>
      <c r="U3351" t="s">
        <v>7612</v>
      </c>
      <c r="V3351" s="3">
        <v>45871.491666666669</v>
      </c>
      <c r="W3351" t="s">
        <v>680</v>
      </c>
      <c r="Y3351" s="4">
        <v>45876</v>
      </c>
      <c r="Z3351" s="2">
        <v>0.81263888888888891</v>
      </c>
    </row>
    <row r="3352" spans="1:26" x14ac:dyDescent="0.3">
      <c r="A3352">
        <v>21122</v>
      </c>
      <c r="B3352" t="s">
        <v>1124</v>
      </c>
      <c r="C3352" t="s">
        <v>27</v>
      </c>
      <c r="D3352" t="s">
        <v>73</v>
      </c>
      <c r="E3352" t="s">
        <v>70</v>
      </c>
      <c r="F3352">
        <v>6282015308</v>
      </c>
      <c r="G3352" t="s">
        <v>43</v>
      </c>
      <c r="H3352">
        <v>7180</v>
      </c>
      <c r="I3352" t="s">
        <v>11058</v>
      </c>
      <c r="J3352" t="s">
        <v>31</v>
      </c>
      <c r="K3352" t="s">
        <v>32</v>
      </c>
      <c r="L3352" t="s">
        <v>16336</v>
      </c>
      <c r="M3352" s="1">
        <v>0.4375</v>
      </c>
      <c r="N3352" t="s">
        <v>33</v>
      </c>
      <c r="O3352" t="s">
        <v>33</v>
      </c>
      <c r="P3352" s="2">
        <v>1.7361111111111112E-4</v>
      </c>
      <c r="Q3352" s="2">
        <v>1.273148148148148E-4</v>
      </c>
      <c r="R3352">
        <v>0</v>
      </c>
      <c r="S3352" s="3">
        <v>45876.375</v>
      </c>
      <c r="T3352" t="s">
        <v>54</v>
      </c>
      <c r="U3352" t="s">
        <v>11058</v>
      </c>
      <c r="V3352" s="3">
        <v>45871.572916666664</v>
      </c>
      <c r="W3352" t="s">
        <v>1331</v>
      </c>
      <c r="Y3352" s="4">
        <v>45876</v>
      </c>
      <c r="Z3352" s="2">
        <v>0.81263888888888891</v>
      </c>
    </row>
    <row r="3353" spans="1:26" x14ac:dyDescent="0.3">
      <c r="A3353">
        <v>28293</v>
      </c>
      <c r="B3353" t="s">
        <v>251</v>
      </c>
      <c r="C3353" t="s">
        <v>27</v>
      </c>
      <c r="D3353" t="s">
        <v>148</v>
      </c>
      <c r="E3353" t="s">
        <v>29</v>
      </c>
      <c r="F3353">
        <v>8848003868</v>
      </c>
      <c r="G3353" t="s">
        <v>30</v>
      </c>
      <c r="H3353">
        <v>7108</v>
      </c>
      <c r="I3353" t="s">
        <v>9928</v>
      </c>
      <c r="J3353" t="s">
        <v>31</v>
      </c>
      <c r="K3353" t="s">
        <v>32</v>
      </c>
      <c r="L3353" t="s">
        <v>16337</v>
      </c>
      <c r="M3353" s="1">
        <v>0.4375</v>
      </c>
      <c r="N3353" t="s">
        <v>33</v>
      </c>
      <c r="O3353" t="s">
        <v>33</v>
      </c>
      <c r="P3353" s="5">
        <v>5.9738425925925922</v>
      </c>
      <c r="Q3353" s="2">
        <v>5.6712962962962967E-4</v>
      </c>
      <c r="R3353">
        <v>100</v>
      </c>
      <c r="S3353" s="3">
        <v>45876.375</v>
      </c>
      <c r="T3353" t="s">
        <v>54</v>
      </c>
      <c r="U3353" t="s">
        <v>9928</v>
      </c>
      <c r="V3353" s="3">
        <v>45871.572222222225</v>
      </c>
      <c r="W3353" t="s">
        <v>1556</v>
      </c>
      <c r="Y3353" s="4">
        <v>45876</v>
      </c>
      <c r="Z3353" s="2">
        <v>0.81263888888888891</v>
      </c>
    </row>
    <row r="3354" spans="1:26" x14ac:dyDescent="0.3">
      <c r="A3354">
        <v>136087</v>
      </c>
      <c r="B3354" t="s">
        <v>1910</v>
      </c>
      <c r="C3354" t="s">
        <v>27</v>
      </c>
      <c r="D3354" t="s">
        <v>117</v>
      </c>
      <c r="E3354" t="s">
        <v>48</v>
      </c>
      <c r="F3354">
        <v>6378422574</v>
      </c>
      <c r="G3354" t="s">
        <v>43</v>
      </c>
      <c r="H3354">
        <v>7385</v>
      </c>
      <c r="I3354" t="s">
        <v>15123</v>
      </c>
      <c r="J3354" t="s">
        <v>31</v>
      </c>
      <c r="K3354" t="s">
        <v>32</v>
      </c>
      <c r="L3354" t="s">
        <v>16338</v>
      </c>
      <c r="M3354" s="1">
        <v>0.4375</v>
      </c>
      <c r="N3354" t="s">
        <v>33</v>
      </c>
      <c r="O3354" t="s">
        <v>33</v>
      </c>
      <c r="P3354" s="2">
        <v>6.8715277777777778E-2</v>
      </c>
      <c r="Q3354" s="2">
        <v>6.018518518518519E-4</v>
      </c>
      <c r="R3354">
        <v>100</v>
      </c>
      <c r="S3354" s="3">
        <v>45876.375</v>
      </c>
      <c r="T3354" t="s">
        <v>54</v>
      </c>
      <c r="U3354" t="s">
        <v>15123</v>
      </c>
      <c r="V3354" s="3">
        <v>45871.642361111109</v>
      </c>
      <c r="W3354" t="s">
        <v>1913</v>
      </c>
      <c r="Y3354" s="4">
        <v>45876</v>
      </c>
      <c r="Z3354" s="2">
        <v>0.81263888888888891</v>
      </c>
    </row>
    <row r="3355" spans="1:26" x14ac:dyDescent="0.3">
      <c r="A3355">
        <v>21122</v>
      </c>
      <c r="B3355" t="s">
        <v>1124</v>
      </c>
      <c r="C3355" t="s">
        <v>27</v>
      </c>
      <c r="D3355" t="s">
        <v>73</v>
      </c>
      <c r="E3355" t="s">
        <v>70</v>
      </c>
      <c r="F3355">
        <v>6282015308</v>
      </c>
      <c r="G3355" t="s">
        <v>43</v>
      </c>
      <c r="H3355">
        <v>7180</v>
      </c>
      <c r="I3355" t="s">
        <v>11060</v>
      </c>
      <c r="J3355" t="s">
        <v>31</v>
      </c>
      <c r="K3355" t="s">
        <v>32</v>
      </c>
      <c r="L3355" t="s">
        <v>16339</v>
      </c>
      <c r="M3355" s="1">
        <v>0.43680555555555556</v>
      </c>
      <c r="N3355" t="s">
        <v>33</v>
      </c>
      <c r="O3355" t="s">
        <v>33</v>
      </c>
      <c r="P3355" s="2">
        <v>2.0833333333333335E-4</v>
      </c>
      <c r="Q3355" s="2">
        <v>1.6203703703703703E-4</v>
      </c>
      <c r="R3355">
        <v>100</v>
      </c>
      <c r="S3355" s="3">
        <v>45876.375</v>
      </c>
      <c r="T3355" t="s">
        <v>54</v>
      </c>
      <c r="U3355" t="s">
        <v>11060</v>
      </c>
      <c r="V3355" s="3">
        <v>45871.572916666664</v>
      </c>
      <c r="W3355" t="s">
        <v>1331</v>
      </c>
      <c r="Y3355" s="4">
        <v>45876</v>
      </c>
      <c r="Z3355" s="2">
        <v>0.81263888888888891</v>
      </c>
    </row>
    <row r="3356" spans="1:26" x14ac:dyDescent="0.3">
      <c r="A3356">
        <v>134126</v>
      </c>
      <c r="B3356" t="s">
        <v>549</v>
      </c>
      <c r="C3356" t="s">
        <v>27</v>
      </c>
      <c r="D3356" t="s">
        <v>295</v>
      </c>
      <c r="E3356" t="s">
        <v>84</v>
      </c>
      <c r="F3356">
        <v>8667372759</v>
      </c>
      <c r="G3356" t="s">
        <v>53</v>
      </c>
      <c r="H3356">
        <v>7297</v>
      </c>
      <c r="I3356" t="s">
        <v>7746</v>
      </c>
      <c r="J3356" t="s">
        <v>31</v>
      </c>
      <c r="K3356" t="s">
        <v>32</v>
      </c>
      <c r="L3356" t="s">
        <v>16340</v>
      </c>
      <c r="M3356" s="1">
        <v>0.43680555555555556</v>
      </c>
      <c r="N3356" t="s">
        <v>33</v>
      </c>
      <c r="O3356" t="s">
        <v>33</v>
      </c>
      <c r="P3356" s="2">
        <v>2.1631944444444443E-2</v>
      </c>
      <c r="Q3356" s="2">
        <v>2.4305555555555555E-4</v>
      </c>
      <c r="R3356">
        <v>100</v>
      </c>
      <c r="S3356" s="3">
        <v>45876.375</v>
      </c>
      <c r="T3356" t="s">
        <v>54</v>
      </c>
      <c r="U3356" t="s">
        <v>7746</v>
      </c>
      <c r="V3356" s="3">
        <v>45871.492361111108</v>
      </c>
      <c r="W3356" t="s">
        <v>550</v>
      </c>
      <c r="Y3356" s="4">
        <v>45876</v>
      </c>
      <c r="Z3356" s="2">
        <v>0.81263888888888891</v>
      </c>
    </row>
    <row r="3357" spans="1:26" x14ac:dyDescent="0.3">
      <c r="A3357">
        <v>135360</v>
      </c>
      <c r="B3357" t="s">
        <v>302</v>
      </c>
      <c r="C3357" t="s">
        <v>27</v>
      </c>
      <c r="D3357" t="s">
        <v>285</v>
      </c>
      <c r="E3357" t="s">
        <v>84</v>
      </c>
      <c r="F3357">
        <v>9159211386</v>
      </c>
      <c r="G3357" t="s">
        <v>53</v>
      </c>
      <c r="H3357">
        <v>7069</v>
      </c>
      <c r="I3357" t="s">
        <v>6391</v>
      </c>
      <c r="J3357" t="s">
        <v>31</v>
      </c>
      <c r="K3357" t="s">
        <v>39</v>
      </c>
      <c r="O3357" t="s">
        <v>33</v>
      </c>
      <c r="S3357" s="3">
        <v>45876.375</v>
      </c>
      <c r="T3357" t="s">
        <v>54</v>
      </c>
      <c r="U3357" t="s">
        <v>6391</v>
      </c>
      <c r="V3357" s="3">
        <v>45871.490972222222</v>
      </c>
      <c r="W3357" t="s">
        <v>2090</v>
      </c>
      <c r="Y3357" s="4">
        <v>45876</v>
      </c>
      <c r="Z3357" s="2">
        <v>0.81263888888888891</v>
      </c>
    </row>
    <row r="3358" spans="1:26" x14ac:dyDescent="0.3">
      <c r="A3358">
        <v>21122</v>
      </c>
      <c r="B3358" t="s">
        <v>1124</v>
      </c>
      <c r="C3358" t="s">
        <v>27</v>
      </c>
      <c r="D3358" t="s">
        <v>73</v>
      </c>
      <c r="E3358" t="s">
        <v>70</v>
      </c>
      <c r="F3358">
        <v>6282015308</v>
      </c>
      <c r="G3358" t="s">
        <v>43</v>
      </c>
      <c r="H3358">
        <v>7180</v>
      </c>
      <c r="I3358" t="s">
        <v>11061</v>
      </c>
      <c r="J3358" t="s">
        <v>31</v>
      </c>
      <c r="K3358" t="s">
        <v>32</v>
      </c>
      <c r="L3358" t="s">
        <v>16341</v>
      </c>
      <c r="M3358" s="1">
        <v>0.43680555555555556</v>
      </c>
      <c r="N3358" t="s">
        <v>33</v>
      </c>
      <c r="O3358" t="s">
        <v>33</v>
      </c>
      <c r="P3358" s="2">
        <v>0.68306712962962968</v>
      </c>
      <c r="Q3358" s="2">
        <v>1.6203703703703703E-4</v>
      </c>
      <c r="R3358">
        <v>100</v>
      </c>
      <c r="S3358" s="3">
        <v>45876.375</v>
      </c>
      <c r="T3358" t="s">
        <v>54</v>
      </c>
      <c r="U3358" t="s">
        <v>11061</v>
      </c>
      <c r="V3358" s="3">
        <v>45871.572916666664</v>
      </c>
      <c r="W3358" t="s">
        <v>1331</v>
      </c>
      <c r="Y3358" s="4">
        <v>45876</v>
      </c>
      <c r="Z3358" s="2">
        <v>0.81263888888888891</v>
      </c>
    </row>
    <row r="3359" spans="1:26" x14ac:dyDescent="0.3">
      <c r="A3359">
        <v>136291</v>
      </c>
      <c r="B3359" t="s">
        <v>306</v>
      </c>
      <c r="C3359" t="s">
        <v>27</v>
      </c>
      <c r="D3359" t="s">
        <v>295</v>
      </c>
      <c r="E3359" t="s">
        <v>84</v>
      </c>
      <c r="F3359">
        <v>8270799606</v>
      </c>
      <c r="G3359" t="s">
        <v>53</v>
      </c>
      <c r="H3359">
        <v>7290</v>
      </c>
      <c r="I3359" t="s">
        <v>7593</v>
      </c>
      <c r="J3359" t="s">
        <v>31</v>
      </c>
      <c r="K3359" t="s">
        <v>32</v>
      </c>
      <c r="L3359" t="s">
        <v>16342</v>
      </c>
      <c r="M3359" s="1">
        <v>0.43680555555555556</v>
      </c>
      <c r="N3359" t="s">
        <v>33</v>
      </c>
      <c r="O3359" t="s">
        <v>33</v>
      </c>
      <c r="P3359" s="2">
        <v>9.837962962962962E-4</v>
      </c>
      <c r="Q3359" s="2">
        <v>1.3888888888888889E-4</v>
      </c>
      <c r="R3359">
        <v>100</v>
      </c>
      <c r="S3359" s="3">
        <v>45876.375</v>
      </c>
      <c r="T3359" t="s">
        <v>54</v>
      </c>
      <c r="U3359" t="s">
        <v>7593</v>
      </c>
      <c r="V3359" s="3">
        <v>45871.491666666669</v>
      </c>
      <c r="W3359" t="s">
        <v>680</v>
      </c>
      <c r="Y3359" s="4">
        <v>45876</v>
      </c>
      <c r="Z3359" s="2">
        <v>0.81263888888888891</v>
      </c>
    </row>
    <row r="3360" spans="1:26" x14ac:dyDescent="0.3">
      <c r="A3360">
        <v>135087</v>
      </c>
      <c r="B3360" t="s">
        <v>1937</v>
      </c>
      <c r="C3360" t="s">
        <v>27</v>
      </c>
      <c r="D3360" t="s">
        <v>47</v>
      </c>
      <c r="E3360" t="s">
        <v>48</v>
      </c>
      <c r="F3360">
        <v>8302197291</v>
      </c>
      <c r="G3360" t="s">
        <v>43</v>
      </c>
      <c r="H3360">
        <v>7284</v>
      </c>
      <c r="I3360" t="s">
        <v>14698</v>
      </c>
      <c r="J3360" t="s">
        <v>31</v>
      </c>
      <c r="K3360" t="s">
        <v>32</v>
      </c>
      <c r="L3360" t="s">
        <v>16343</v>
      </c>
      <c r="M3360" s="1">
        <v>0.4375</v>
      </c>
      <c r="N3360" t="s">
        <v>33</v>
      </c>
      <c r="O3360" t="s">
        <v>33</v>
      </c>
      <c r="P3360" s="2">
        <v>9.5937499999999995E-2</v>
      </c>
      <c r="Q3360" s="2">
        <v>7.291666666666667E-4</v>
      </c>
      <c r="R3360">
        <v>100</v>
      </c>
      <c r="S3360" s="3">
        <v>45876.375</v>
      </c>
      <c r="T3360" t="s">
        <v>54</v>
      </c>
      <c r="U3360" t="s">
        <v>14698</v>
      </c>
      <c r="V3360" s="3">
        <v>45871.642361111109</v>
      </c>
      <c r="W3360" t="s">
        <v>2010</v>
      </c>
      <c r="Y3360" s="4">
        <v>45876</v>
      </c>
      <c r="Z3360" s="2">
        <v>0.81263888888888891</v>
      </c>
    </row>
    <row r="3361" spans="1:26" x14ac:dyDescent="0.3">
      <c r="A3361">
        <v>29078</v>
      </c>
      <c r="B3361" t="s">
        <v>40</v>
      </c>
      <c r="C3361" t="s">
        <v>27</v>
      </c>
      <c r="D3361" t="s">
        <v>41</v>
      </c>
      <c r="E3361" t="s">
        <v>42</v>
      </c>
      <c r="F3361">
        <v>8714684285</v>
      </c>
      <c r="G3361" t="s">
        <v>43</v>
      </c>
      <c r="H3361">
        <v>1761</v>
      </c>
      <c r="I3361" t="s">
        <v>8940</v>
      </c>
      <c r="J3361" t="s">
        <v>31</v>
      </c>
      <c r="K3361" t="s">
        <v>32</v>
      </c>
      <c r="L3361" t="s">
        <v>16344</v>
      </c>
      <c r="M3361" s="1">
        <v>0.43680555555555556</v>
      </c>
      <c r="N3361" t="s">
        <v>33</v>
      </c>
      <c r="O3361" t="s">
        <v>33</v>
      </c>
      <c r="P3361" s="2">
        <v>5.2106481481481483E-2</v>
      </c>
      <c r="Q3361" s="2">
        <v>4.1666666666666669E-4</v>
      </c>
      <c r="R3361">
        <v>100</v>
      </c>
      <c r="S3361" s="3">
        <v>45876.375</v>
      </c>
      <c r="T3361" t="s">
        <v>54</v>
      </c>
      <c r="U3361" t="s">
        <v>8940</v>
      </c>
      <c r="V3361" s="3">
        <v>45871.571527777778</v>
      </c>
      <c r="W3361" t="s">
        <v>1143</v>
      </c>
      <c r="Y3361" s="4">
        <v>45876</v>
      </c>
      <c r="Z3361" s="2">
        <v>0.81263888888888891</v>
      </c>
    </row>
    <row r="3362" spans="1:26" x14ac:dyDescent="0.3">
      <c r="A3362">
        <v>135521</v>
      </c>
      <c r="B3362" t="s">
        <v>281</v>
      </c>
      <c r="C3362" t="s">
        <v>27</v>
      </c>
      <c r="D3362" t="s">
        <v>83</v>
      </c>
      <c r="E3362" t="s">
        <v>84</v>
      </c>
      <c r="F3362">
        <v>9342527620</v>
      </c>
      <c r="G3362" t="s">
        <v>53</v>
      </c>
      <c r="H3362">
        <v>7014</v>
      </c>
      <c r="I3362" t="s">
        <v>5397</v>
      </c>
      <c r="J3362" t="s">
        <v>31</v>
      </c>
      <c r="K3362" t="s">
        <v>32</v>
      </c>
      <c r="L3362" t="s">
        <v>16345</v>
      </c>
      <c r="M3362" s="1">
        <v>0.43680555555555556</v>
      </c>
      <c r="N3362" t="s">
        <v>33</v>
      </c>
      <c r="O3362" t="s">
        <v>33</v>
      </c>
      <c r="P3362" s="2">
        <v>5.5092592592592589E-3</v>
      </c>
      <c r="Q3362" s="2">
        <v>2.5462962962962961E-4</v>
      </c>
      <c r="R3362">
        <v>100</v>
      </c>
      <c r="S3362" s="3">
        <v>45876.375</v>
      </c>
      <c r="T3362" t="s">
        <v>54</v>
      </c>
      <c r="U3362" t="s">
        <v>5397</v>
      </c>
      <c r="V3362" s="3">
        <v>45871.490972222222</v>
      </c>
      <c r="W3362" t="s">
        <v>282</v>
      </c>
      <c r="Y3362" s="4">
        <v>45876</v>
      </c>
      <c r="Z3362" s="2">
        <v>0.81263888888888891</v>
      </c>
    </row>
    <row r="3363" spans="1:26" x14ac:dyDescent="0.3">
      <c r="A3363">
        <v>135652</v>
      </c>
      <c r="B3363" t="s">
        <v>165</v>
      </c>
      <c r="C3363" t="s">
        <v>27</v>
      </c>
      <c r="D3363" t="s">
        <v>144</v>
      </c>
      <c r="E3363" t="s">
        <v>42</v>
      </c>
      <c r="F3363">
        <v>9617275270</v>
      </c>
      <c r="G3363" t="s">
        <v>43</v>
      </c>
      <c r="H3363">
        <v>7086</v>
      </c>
      <c r="I3363" t="s">
        <v>9739</v>
      </c>
      <c r="J3363" t="s">
        <v>31</v>
      </c>
      <c r="K3363" t="s">
        <v>32</v>
      </c>
      <c r="L3363" t="s">
        <v>16346</v>
      </c>
      <c r="M3363" s="1">
        <v>0.43888888888888888</v>
      </c>
      <c r="N3363" t="s">
        <v>33</v>
      </c>
      <c r="O3363" t="s">
        <v>65</v>
      </c>
      <c r="P3363" s="2">
        <v>1.6493055555555556E-2</v>
      </c>
      <c r="Q3363" s="2">
        <v>2.1064814814814813E-3</v>
      </c>
      <c r="R3363">
        <v>100</v>
      </c>
      <c r="S3363" s="3">
        <v>45876.375</v>
      </c>
      <c r="T3363" t="s">
        <v>54</v>
      </c>
      <c r="U3363" t="s">
        <v>9739</v>
      </c>
      <c r="V3363" s="3">
        <v>45871.572222222225</v>
      </c>
      <c r="W3363" t="s">
        <v>544</v>
      </c>
      <c r="Y3363" s="4">
        <v>45876</v>
      </c>
      <c r="Z3363" s="2">
        <v>0.81263888888888891</v>
      </c>
    </row>
    <row r="3364" spans="1:26" x14ac:dyDescent="0.3">
      <c r="A3364">
        <v>133998</v>
      </c>
      <c r="B3364" t="s">
        <v>438</v>
      </c>
      <c r="C3364" t="s">
        <v>27</v>
      </c>
      <c r="D3364" t="s">
        <v>28</v>
      </c>
      <c r="E3364" t="s">
        <v>29</v>
      </c>
      <c r="F3364">
        <v>9730922019</v>
      </c>
      <c r="G3364" t="s">
        <v>30</v>
      </c>
      <c r="H3364">
        <v>7234</v>
      </c>
      <c r="I3364" t="s">
        <v>11677</v>
      </c>
      <c r="J3364" t="s">
        <v>31</v>
      </c>
      <c r="K3364" t="s">
        <v>39</v>
      </c>
      <c r="O3364" t="s">
        <v>33</v>
      </c>
      <c r="S3364" s="3">
        <v>45876.375</v>
      </c>
      <c r="T3364" t="s">
        <v>54</v>
      </c>
      <c r="U3364" t="s">
        <v>11677</v>
      </c>
      <c r="V3364" s="3">
        <v>45871.572916666664</v>
      </c>
      <c r="W3364" t="s">
        <v>802</v>
      </c>
      <c r="Y3364" s="4">
        <v>45876</v>
      </c>
      <c r="Z3364" s="2">
        <v>0.81263888888888891</v>
      </c>
    </row>
    <row r="3365" spans="1:26" x14ac:dyDescent="0.3">
      <c r="A3365">
        <v>134862</v>
      </c>
      <c r="B3365" t="s">
        <v>355</v>
      </c>
      <c r="C3365" t="s">
        <v>27</v>
      </c>
      <c r="D3365" t="s">
        <v>51</v>
      </c>
      <c r="E3365" t="s">
        <v>52</v>
      </c>
      <c r="F3365">
        <v>7902306401</v>
      </c>
      <c r="G3365" t="s">
        <v>53</v>
      </c>
      <c r="H3365">
        <v>7024</v>
      </c>
      <c r="I3365" t="s">
        <v>4477</v>
      </c>
      <c r="J3365" t="s">
        <v>31</v>
      </c>
      <c r="K3365" t="s">
        <v>32</v>
      </c>
      <c r="L3365" t="s">
        <v>16347</v>
      </c>
      <c r="M3365" s="1">
        <v>0.43611111111111112</v>
      </c>
      <c r="N3365" t="s">
        <v>33</v>
      </c>
      <c r="O3365" t="s">
        <v>33</v>
      </c>
      <c r="P3365" s="2">
        <v>2.462962962962963E-2</v>
      </c>
      <c r="Q3365" s="2">
        <v>1.7361111111111112E-4</v>
      </c>
      <c r="R3365">
        <v>100</v>
      </c>
      <c r="S3365" s="3">
        <v>45876.375</v>
      </c>
      <c r="T3365" t="s">
        <v>54</v>
      </c>
      <c r="U3365" t="s">
        <v>4477</v>
      </c>
      <c r="V3365" s="3">
        <v>45871.490277777775</v>
      </c>
      <c r="W3365" t="s">
        <v>568</v>
      </c>
      <c r="Y3365" s="4">
        <v>45876</v>
      </c>
      <c r="Z3365" s="2">
        <v>0.81263888888888891</v>
      </c>
    </row>
    <row r="3366" spans="1:26" x14ac:dyDescent="0.3">
      <c r="A3366">
        <v>130101</v>
      </c>
      <c r="B3366" t="s">
        <v>491</v>
      </c>
      <c r="C3366" t="s">
        <v>27</v>
      </c>
      <c r="D3366" t="s">
        <v>351</v>
      </c>
      <c r="E3366" t="s">
        <v>76</v>
      </c>
      <c r="F3366">
        <v>8714690873</v>
      </c>
      <c r="G3366" t="s">
        <v>43</v>
      </c>
      <c r="H3366">
        <v>7101</v>
      </c>
      <c r="I3366" t="s">
        <v>14183</v>
      </c>
      <c r="J3366" t="s">
        <v>31</v>
      </c>
      <c r="K3366" t="s">
        <v>32</v>
      </c>
      <c r="L3366" t="s">
        <v>16301</v>
      </c>
      <c r="M3366" s="1">
        <v>0.43958333333333333</v>
      </c>
      <c r="N3366" t="s">
        <v>33</v>
      </c>
      <c r="O3366" t="s">
        <v>33</v>
      </c>
      <c r="P3366" s="5">
        <v>1.0032523148148149</v>
      </c>
      <c r="Q3366" s="2">
        <v>3.9467592592592592E-3</v>
      </c>
      <c r="R3366">
        <v>100</v>
      </c>
      <c r="S3366" s="3">
        <v>45876.375</v>
      </c>
      <c r="T3366" t="s">
        <v>54</v>
      </c>
      <c r="U3366" t="s">
        <v>14183</v>
      </c>
      <c r="V3366" s="3">
        <v>45871.64166666667</v>
      </c>
      <c r="W3366" t="s">
        <v>1239</v>
      </c>
      <c r="Y3366" s="4">
        <v>45876</v>
      </c>
      <c r="Z3366" s="2">
        <v>0.81263888888888891</v>
      </c>
    </row>
    <row r="3367" spans="1:26" x14ac:dyDescent="0.3">
      <c r="A3367">
        <v>135036</v>
      </c>
      <c r="B3367" t="s">
        <v>406</v>
      </c>
      <c r="C3367" t="s">
        <v>27</v>
      </c>
      <c r="D3367" t="s">
        <v>51</v>
      </c>
      <c r="E3367" t="s">
        <v>52</v>
      </c>
      <c r="F3367">
        <v>9947445049</v>
      </c>
      <c r="G3367" t="s">
        <v>53</v>
      </c>
      <c r="H3367">
        <v>7026</v>
      </c>
      <c r="I3367" t="s">
        <v>4687</v>
      </c>
      <c r="J3367" t="s">
        <v>31</v>
      </c>
      <c r="K3367" t="s">
        <v>32</v>
      </c>
      <c r="L3367" t="s">
        <v>16348</v>
      </c>
      <c r="M3367" s="1">
        <v>0.43611111111111112</v>
      </c>
      <c r="N3367" t="s">
        <v>33</v>
      </c>
      <c r="O3367" t="s">
        <v>33</v>
      </c>
      <c r="P3367" s="2">
        <v>2.8368055555555556E-2</v>
      </c>
      <c r="Q3367" s="2">
        <v>3.7037037037037035E-4</v>
      </c>
      <c r="R3367">
        <v>100</v>
      </c>
      <c r="S3367" s="3">
        <v>45876.375</v>
      </c>
      <c r="T3367" t="s">
        <v>54</v>
      </c>
      <c r="U3367" t="s">
        <v>4687</v>
      </c>
      <c r="V3367" s="3">
        <v>45871.490277777775</v>
      </c>
      <c r="W3367" t="s">
        <v>578</v>
      </c>
      <c r="Y3367" s="4">
        <v>45876</v>
      </c>
      <c r="Z3367" s="2">
        <v>0.81263888888888891</v>
      </c>
    </row>
    <row r="3368" spans="1:26" x14ac:dyDescent="0.3">
      <c r="A3368">
        <v>133936</v>
      </c>
      <c r="B3368" t="s">
        <v>50</v>
      </c>
      <c r="C3368" t="s">
        <v>27</v>
      </c>
      <c r="D3368" t="s">
        <v>51</v>
      </c>
      <c r="E3368" t="s">
        <v>52</v>
      </c>
      <c r="F3368">
        <v>8089455874</v>
      </c>
      <c r="G3368" t="s">
        <v>53</v>
      </c>
      <c r="H3368">
        <v>7038</v>
      </c>
      <c r="I3368" t="s">
        <v>5056</v>
      </c>
      <c r="J3368" t="s">
        <v>31</v>
      </c>
      <c r="K3368" t="s">
        <v>32</v>
      </c>
      <c r="L3368" t="s">
        <v>16349</v>
      </c>
      <c r="M3368" s="1">
        <v>0.43611111111111112</v>
      </c>
      <c r="N3368" t="s">
        <v>33</v>
      </c>
      <c r="O3368" t="s">
        <v>33</v>
      </c>
      <c r="P3368" s="2">
        <v>1.380787037037037E-2</v>
      </c>
      <c r="Q3368" s="2">
        <v>2.8935185185185184E-4</v>
      </c>
      <c r="R3368">
        <v>100</v>
      </c>
      <c r="S3368" s="3">
        <v>45876.375</v>
      </c>
      <c r="T3368" t="s">
        <v>54</v>
      </c>
      <c r="U3368" t="s">
        <v>5056</v>
      </c>
      <c r="V3368" s="3">
        <v>45871.490277777775</v>
      </c>
      <c r="W3368" t="s">
        <v>288</v>
      </c>
      <c r="Y3368" s="4">
        <v>45876</v>
      </c>
      <c r="Z3368" s="2">
        <v>0.81263888888888891</v>
      </c>
    </row>
    <row r="3369" spans="1:26" x14ac:dyDescent="0.3">
      <c r="A3369">
        <v>132313</v>
      </c>
      <c r="B3369" t="s">
        <v>230</v>
      </c>
      <c r="C3369" t="s">
        <v>27</v>
      </c>
      <c r="D3369" t="s">
        <v>231</v>
      </c>
      <c r="E3369" t="s">
        <v>60</v>
      </c>
      <c r="F3369">
        <v>7306423003</v>
      </c>
      <c r="G3369" t="s">
        <v>30</v>
      </c>
      <c r="H3369">
        <v>7175</v>
      </c>
      <c r="I3369" t="s">
        <v>10958</v>
      </c>
      <c r="J3369" t="s">
        <v>31</v>
      </c>
      <c r="K3369" t="s">
        <v>32</v>
      </c>
      <c r="L3369" t="s">
        <v>16350</v>
      </c>
      <c r="M3369" s="1">
        <v>0.43680555555555556</v>
      </c>
      <c r="N3369" t="s">
        <v>33</v>
      </c>
      <c r="O3369" t="s">
        <v>33</v>
      </c>
      <c r="P3369" s="5">
        <v>6.914837962962963</v>
      </c>
      <c r="Q3369" s="2">
        <v>1.1458333333333333E-3</v>
      </c>
      <c r="R3369">
        <v>100</v>
      </c>
      <c r="S3369" s="3">
        <v>45876.375</v>
      </c>
      <c r="T3369" t="s">
        <v>54</v>
      </c>
      <c r="U3369" t="s">
        <v>10958</v>
      </c>
      <c r="V3369" s="3">
        <v>45871.572916666664</v>
      </c>
      <c r="W3369" t="s">
        <v>2156</v>
      </c>
      <c r="Y3369" s="4">
        <v>45876</v>
      </c>
      <c r="Z3369" s="2">
        <v>0.81263888888888891</v>
      </c>
    </row>
    <row r="3370" spans="1:26" x14ac:dyDescent="0.3">
      <c r="A3370">
        <v>136320</v>
      </c>
      <c r="B3370" t="s">
        <v>361</v>
      </c>
      <c r="C3370" t="s">
        <v>58</v>
      </c>
      <c r="D3370" t="s">
        <v>315</v>
      </c>
      <c r="E3370" t="s">
        <v>52</v>
      </c>
      <c r="F3370">
        <v>8547479611</v>
      </c>
      <c r="G3370" t="s">
        <v>53</v>
      </c>
      <c r="H3370">
        <v>7004</v>
      </c>
      <c r="I3370" t="s">
        <v>3863</v>
      </c>
      <c r="J3370" t="s">
        <v>31</v>
      </c>
      <c r="K3370" t="s">
        <v>32</v>
      </c>
      <c r="L3370" t="s">
        <v>16351</v>
      </c>
      <c r="M3370" s="1">
        <v>0.43611111111111112</v>
      </c>
      <c r="N3370" t="s">
        <v>33</v>
      </c>
      <c r="O3370" t="s">
        <v>33</v>
      </c>
      <c r="P3370" s="2">
        <v>1.4918981481481481E-2</v>
      </c>
      <c r="Q3370" s="2">
        <v>1.6203703703703703E-4</v>
      </c>
      <c r="R3370">
        <v>100</v>
      </c>
      <c r="S3370" s="3">
        <v>45876.375</v>
      </c>
      <c r="T3370" t="s">
        <v>54</v>
      </c>
      <c r="U3370" t="s">
        <v>3863</v>
      </c>
      <c r="V3370" s="3">
        <v>45871.490277777775</v>
      </c>
      <c r="W3370" t="s">
        <v>1273</v>
      </c>
      <c r="Y3370" s="4">
        <v>45876</v>
      </c>
      <c r="Z3370" s="2">
        <v>0.81263888888888891</v>
      </c>
    </row>
    <row r="3371" spans="1:26" x14ac:dyDescent="0.3">
      <c r="A3371">
        <v>24799</v>
      </c>
      <c r="B3371" t="s">
        <v>124</v>
      </c>
      <c r="C3371" t="s">
        <v>27</v>
      </c>
      <c r="D3371" t="s">
        <v>75</v>
      </c>
      <c r="E3371" t="s">
        <v>76</v>
      </c>
      <c r="F3371">
        <v>8714674825</v>
      </c>
      <c r="G3371" t="s">
        <v>43</v>
      </c>
      <c r="H3371">
        <v>7093</v>
      </c>
      <c r="I3371" t="s">
        <v>14025</v>
      </c>
      <c r="J3371" t="s">
        <v>31</v>
      </c>
      <c r="K3371" t="s">
        <v>32</v>
      </c>
      <c r="L3371" t="s">
        <v>16352</v>
      </c>
      <c r="M3371" s="1">
        <v>0.43611111111111112</v>
      </c>
      <c r="N3371" t="s">
        <v>33</v>
      </c>
      <c r="O3371" t="s">
        <v>33</v>
      </c>
      <c r="P3371" s="2">
        <v>1.894675925925926E-2</v>
      </c>
      <c r="Q3371" s="2">
        <v>2.0833333333333335E-4</v>
      </c>
      <c r="R3371">
        <v>100</v>
      </c>
      <c r="S3371" s="3">
        <v>45876.375</v>
      </c>
      <c r="T3371" t="s">
        <v>54</v>
      </c>
      <c r="U3371" t="s">
        <v>14025</v>
      </c>
      <c r="V3371" s="3">
        <v>45871.64166666667</v>
      </c>
      <c r="W3371" t="s">
        <v>1127</v>
      </c>
      <c r="Y3371" s="4">
        <v>45876</v>
      </c>
      <c r="Z3371" s="2">
        <v>0.81263888888888891</v>
      </c>
    </row>
    <row r="3372" spans="1:26" x14ac:dyDescent="0.3">
      <c r="A3372">
        <v>135398</v>
      </c>
      <c r="B3372" t="s">
        <v>924</v>
      </c>
      <c r="C3372" t="s">
        <v>27</v>
      </c>
      <c r="D3372" t="s">
        <v>329</v>
      </c>
      <c r="E3372" t="s">
        <v>76</v>
      </c>
      <c r="F3372">
        <v>9303590028</v>
      </c>
      <c r="G3372" t="s">
        <v>43</v>
      </c>
      <c r="H3372">
        <v>7123</v>
      </c>
      <c r="I3372" t="s">
        <v>14325</v>
      </c>
      <c r="J3372" t="s">
        <v>31</v>
      </c>
      <c r="K3372" t="s">
        <v>32</v>
      </c>
      <c r="L3372" t="s">
        <v>16353</v>
      </c>
      <c r="M3372" s="1">
        <v>0.43541666666666667</v>
      </c>
      <c r="N3372" t="s">
        <v>33</v>
      </c>
      <c r="O3372" t="s">
        <v>33</v>
      </c>
      <c r="P3372" s="2">
        <v>1.7361111111111112E-4</v>
      </c>
      <c r="Q3372" s="2">
        <v>4.6296296296296294E-5</v>
      </c>
      <c r="R3372">
        <v>100</v>
      </c>
      <c r="S3372" s="3">
        <v>45876.375</v>
      </c>
      <c r="T3372" t="s">
        <v>54</v>
      </c>
      <c r="U3372" t="s">
        <v>14325</v>
      </c>
      <c r="V3372" s="3">
        <v>45871.642361111109</v>
      </c>
      <c r="W3372" t="s">
        <v>1866</v>
      </c>
      <c r="Y3372" s="4">
        <v>45876</v>
      </c>
      <c r="Z3372" s="2">
        <v>0.81263888888888891</v>
      </c>
    </row>
    <row r="3373" spans="1:26" x14ac:dyDescent="0.3">
      <c r="A3373">
        <v>136291</v>
      </c>
      <c r="B3373" t="s">
        <v>306</v>
      </c>
      <c r="C3373" t="s">
        <v>27</v>
      </c>
      <c r="D3373" t="s">
        <v>295</v>
      </c>
      <c r="E3373" t="s">
        <v>84</v>
      </c>
      <c r="F3373">
        <v>8270799606</v>
      </c>
      <c r="G3373" t="s">
        <v>53</v>
      </c>
      <c r="H3373">
        <v>7290</v>
      </c>
      <c r="I3373" t="s">
        <v>7611</v>
      </c>
      <c r="J3373" t="s">
        <v>31</v>
      </c>
      <c r="K3373" t="s">
        <v>32</v>
      </c>
      <c r="L3373" t="s">
        <v>16354</v>
      </c>
      <c r="M3373" s="1">
        <v>0.43611111111111112</v>
      </c>
      <c r="N3373" t="s">
        <v>33</v>
      </c>
      <c r="O3373" t="s">
        <v>33</v>
      </c>
      <c r="P3373" s="2">
        <v>7.8703703703703705E-4</v>
      </c>
      <c r="Q3373" s="2">
        <v>5.3240740740740744E-4</v>
      </c>
      <c r="R3373">
        <v>100</v>
      </c>
      <c r="S3373" s="3">
        <v>45876.375</v>
      </c>
      <c r="T3373" t="s">
        <v>54</v>
      </c>
      <c r="U3373" t="s">
        <v>7611</v>
      </c>
      <c r="V3373" s="3">
        <v>45871.491666666669</v>
      </c>
      <c r="W3373" t="s">
        <v>680</v>
      </c>
      <c r="Y3373" s="4">
        <v>45876</v>
      </c>
      <c r="Z3373" s="2">
        <v>0.81263888888888891</v>
      </c>
    </row>
    <row r="3374" spans="1:26" x14ac:dyDescent="0.3">
      <c r="A3374">
        <v>28518</v>
      </c>
      <c r="B3374" t="s">
        <v>494</v>
      </c>
      <c r="C3374" t="s">
        <v>27</v>
      </c>
      <c r="D3374" t="s">
        <v>301</v>
      </c>
      <c r="E3374" t="s">
        <v>84</v>
      </c>
      <c r="F3374">
        <v>8248238917</v>
      </c>
      <c r="G3374" t="s">
        <v>53</v>
      </c>
      <c r="H3374">
        <v>7441</v>
      </c>
      <c r="I3374" t="s">
        <v>8442</v>
      </c>
      <c r="J3374" t="s">
        <v>31</v>
      </c>
      <c r="K3374" t="s">
        <v>32</v>
      </c>
      <c r="L3374" t="s">
        <v>16355</v>
      </c>
      <c r="M3374" s="1">
        <v>0.43541666666666667</v>
      </c>
      <c r="N3374" t="s">
        <v>33</v>
      </c>
      <c r="O3374" t="s">
        <v>33</v>
      </c>
      <c r="P3374" s="2">
        <v>4.5138888888888887E-4</v>
      </c>
      <c r="Q3374" s="2">
        <v>3.3564814814814812E-4</v>
      </c>
      <c r="R3374">
        <v>100</v>
      </c>
      <c r="S3374" s="3">
        <v>45876.375</v>
      </c>
      <c r="T3374" t="s">
        <v>54</v>
      </c>
      <c r="U3374" t="s">
        <v>8442</v>
      </c>
      <c r="V3374" s="3">
        <v>45871.570833333331</v>
      </c>
      <c r="W3374" t="s">
        <v>1460</v>
      </c>
      <c r="Y3374" s="4">
        <v>45876</v>
      </c>
      <c r="Z3374" s="2">
        <v>0.81263888888888891</v>
      </c>
    </row>
    <row r="3375" spans="1:26" x14ac:dyDescent="0.3">
      <c r="A3375">
        <v>29771</v>
      </c>
      <c r="B3375" t="s">
        <v>316</v>
      </c>
      <c r="C3375" t="s">
        <v>187</v>
      </c>
      <c r="D3375" t="s">
        <v>315</v>
      </c>
      <c r="E3375" t="s">
        <v>52</v>
      </c>
      <c r="F3375">
        <v>9778206484</v>
      </c>
      <c r="G3375" t="s">
        <v>53</v>
      </c>
      <c r="H3375">
        <v>7007</v>
      </c>
      <c r="I3375" t="s">
        <v>4001</v>
      </c>
      <c r="J3375" t="s">
        <v>31</v>
      </c>
      <c r="K3375" t="s">
        <v>39</v>
      </c>
      <c r="O3375" t="s">
        <v>33</v>
      </c>
      <c r="S3375" s="3">
        <v>45876.375</v>
      </c>
      <c r="T3375" t="s">
        <v>54</v>
      </c>
      <c r="U3375" t="s">
        <v>4001</v>
      </c>
      <c r="V3375" s="3">
        <v>45871.490277777775</v>
      </c>
      <c r="W3375" t="s">
        <v>1013</v>
      </c>
      <c r="Y3375" s="4">
        <v>45876</v>
      </c>
      <c r="Z3375" s="2">
        <v>0.81263888888888891</v>
      </c>
    </row>
    <row r="3376" spans="1:26" x14ac:dyDescent="0.3">
      <c r="A3376">
        <v>136711</v>
      </c>
      <c r="B3376" t="s">
        <v>66</v>
      </c>
      <c r="C3376" t="s">
        <v>27</v>
      </c>
      <c r="D3376" t="s">
        <v>51</v>
      </c>
      <c r="E3376" t="s">
        <v>52</v>
      </c>
      <c r="F3376">
        <v>9446138232</v>
      </c>
      <c r="G3376" t="s">
        <v>53</v>
      </c>
      <c r="H3376">
        <v>7005</v>
      </c>
      <c r="I3376" t="s">
        <v>3905</v>
      </c>
      <c r="J3376" t="s">
        <v>31</v>
      </c>
      <c r="K3376" t="s">
        <v>32</v>
      </c>
      <c r="L3376" t="s">
        <v>16356</v>
      </c>
      <c r="M3376" s="1">
        <v>0.43541666666666667</v>
      </c>
      <c r="N3376" t="s">
        <v>33</v>
      </c>
      <c r="O3376" t="s">
        <v>33</v>
      </c>
      <c r="P3376" s="2">
        <v>1.3912037037037037E-2</v>
      </c>
      <c r="Q3376" s="2">
        <v>1.9675925925925926E-4</v>
      </c>
      <c r="R3376">
        <v>30</v>
      </c>
      <c r="S3376" s="3">
        <v>45876.375</v>
      </c>
      <c r="T3376" t="s">
        <v>54</v>
      </c>
      <c r="U3376" t="s">
        <v>3905</v>
      </c>
      <c r="V3376" s="3">
        <v>45871.490277777775</v>
      </c>
      <c r="W3376" t="s">
        <v>997</v>
      </c>
      <c r="Y3376" s="4">
        <v>45876</v>
      </c>
      <c r="Z3376" s="2">
        <v>0.81263888888888891</v>
      </c>
    </row>
    <row r="3377" spans="1:26" x14ac:dyDescent="0.3">
      <c r="A3377">
        <v>22909</v>
      </c>
      <c r="B3377" t="s">
        <v>128</v>
      </c>
      <c r="C3377" t="s">
        <v>27</v>
      </c>
      <c r="D3377" t="s">
        <v>129</v>
      </c>
      <c r="E3377" t="s">
        <v>42</v>
      </c>
      <c r="F3377">
        <v>8714638042</v>
      </c>
      <c r="G3377" t="s">
        <v>43</v>
      </c>
      <c r="H3377">
        <v>7266</v>
      </c>
      <c r="I3377" t="s">
        <v>12358</v>
      </c>
      <c r="J3377" t="s">
        <v>31</v>
      </c>
      <c r="K3377" t="s">
        <v>32</v>
      </c>
      <c r="L3377" t="s">
        <v>16357</v>
      </c>
      <c r="M3377" s="1">
        <v>0.43472222222222223</v>
      </c>
      <c r="N3377" t="s">
        <v>33</v>
      </c>
      <c r="O3377" t="s">
        <v>33</v>
      </c>
      <c r="P3377" s="2">
        <v>1.1539351851851851E-2</v>
      </c>
      <c r="Q3377" s="2">
        <v>9.2592592592592588E-5</v>
      </c>
      <c r="R3377">
        <v>0</v>
      </c>
      <c r="S3377" s="3">
        <v>45876.375</v>
      </c>
      <c r="T3377" t="s">
        <v>54</v>
      </c>
      <c r="U3377" t="s">
        <v>12358</v>
      </c>
      <c r="V3377" s="3">
        <v>45871.640972222223</v>
      </c>
      <c r="W3377" t="s">
        <v>1330</v>
      </c>
      <c r="Y3377" s="4">
        <v>45876</v>
      </c>
      <c r="Z3377" s="2">
        <v>0.81263888888888891</v>
      </c>
    </row>
    <row r="3378" spans="1:26" x14ac:dyDescent="0.3">
      <c r="A3378">
        <v>135398</v>
      </c>
      <c r="B3378" t="s">
        <v>924</v>
      </c>
      <c r="C3378" t="s">
        <v>27</v>
      </c>
      <c r="D3378" t="s">
        <v>329</v>
      </c>
      <c r="E3378" t="s">
        <v>76</v>
      </c>
      <c r="F3378">
        <v>9303590028</v>
      </c>
      <c r="G3378" t="s">
        <v>43</v>
      </c>
      <c r="H3378">
        <v>7123</v>
      </c>
      <c r="I3378" t="s">
        <v>14319</v>
      </c>
      <c r="J3378" t="s">
        <v>31</v>
      </c>
      <c r="K3378" t="s">
        <v>32</v>
      </c>
      <c r="L3378" t="s">
        <v>16353</v>
      </c>
      <c r="M3378" s="1">
        <v>0.43541666666666667</v>
      </c>
      <c r="N3378" t="s">
        <v>33</v>
      </c>
      <c r="O3378" t="s">
        <v>33</v>
      </c>
      <c r="P3378" s="2">
        <v>3.7777777777777778E-2</v>
      </c>
      <c r="Q3378" s="2">
        <v>3.9351851851851852E-4</v>
      </c>
      <c r="R3378">
        <v>100</v>
      </c>
      <c r="S3378" s="3">
        <v>45876.375</v>
      </c>
      <c r="T3378" t="s">
        <v>54</v>
      </c>
      <c r="U3378" t="s">
        <v>14319</v>
      </c>
      <c r="V3378" s="3">
        <v>45871.642361111109</v>
      </c>
      <c r="W3378" t="s">
        <v>1866</v>
      </c>
      <c r="Y3378" s="4">
        <v>45876</v>
      </c>
      <c r="Z3378" s="2">
        <v>0.81263888888888891</v>
      </c>
    </row>
    <row r="3379" spans="1:26" x14ac:dyDescent="0.3">
      <c r="A3379">
        <v>136291</v>
      </c>
      <c r="B3379" t="s">
        <v>306</v>
      </c>
      <c r="C3379" t="s">
        <v>27</v>
      </c>
      <c r="D3379" t="s">
        <v>295</v>
      </c>
      <c r="E3379" t="s">
        <v>84</v>
      </c>
      <c r="F3379">
        <v>8270799606</v>
      </c>
      <c r="G3379" t="s">
        <v>53</v>
      </c>
      <c r="H3379">
        <v>7290</v>
      </c>
      <c r="I3379" t="s">
        <v>7592</v>
      </c>
      <c r="J3379" t="s">
        <v>31</v>
      </c>
      <c r="K3379" t="s">
        <v>32</v>
      </c>
      <c r="L3379" t="s">
        <v>16358</v>
      </c>
      <c r="M3379" s="1">
        <v>0.43472222222222223</v>
      </c>
      <c r="N3379" t="s">
        <v>33</v>
      </c>
      <c r="O3379" t="s">
        <v>33</v>
      </c>
      <c r="P3379" s="2">
        <v>0.92765046296296294</v>
      </c>
      <c r="Q3379" s="2">
        <v>2.8935185185185184E-4</v>
      </c>
      <c r="R3379">
        <v>100</v>
      </c>
      <c r="S3379" s="3">
        <v>45876.375</v>
      </c>
      <c r="T3379" t="s">
        <v>54</v>
      </c>
      <c r="U3379" t="s">
        <v>7592</v>
      </c>
      <c r="V3379" s="3">
        <v>45871.491666666669</v>
      </c>
      <c r="W3379" t="s">
        <v>680</v>
      </c>
      <c r="Y3379" s="4">
        <v>45876</v>
      </c>
      <c r="Z3379" s="2">
        <v>0.81263888888888891</v>
      </c>
    </row>
    <row r="3380" spans="1:26" x14ac:dyDescent="0.3">
      <c r="A3380">
        <v>27661</v>
      </c>
      <c r="B3380" t="s">
        <v>563</v>
      </c>
      <c r="C3380" t="s">
        <v>27</v>
      </c>
      <c r="D3380" t="s">
        <v>117</v>
      </c>
      <c r="E3380" t="s">
        <v>48</v>
      </c>
      <c r="F3380">
        <v>7828270887</v>
      </c>
      <c r="G3380" t="s">
        <v>43</v>
      </c>
      <c r="H3380">
        <v>7411</v>
      </c>
      <c r="I3380" t="s">
        <v>15220</v>
      </c>
      <c r="J3380" t="s">
        <v>31</v>
      </c>
      <c r="K3380" t="s">
        <v>32</v>
      </c>
      <c r="L3380" t="s">
        <v>16359</v>
      </c>
      <c r="M3380" s="1">
        <v>0.43472222222222223</v>
      </c>
      <c r="N3380" t="s">
        <v>33</v>
      </c>
      <c r="O3380" t="s">
        <v>33</v>
      </c>
      <c r="P3380" s="2">
        <v>2.2222222222222222E-3</v>
      </c>
      <c r="Q3380" s="2">
        <v>1.9675925925925926E-4</v>
      </c>
      <c r="R3380">
        <v>100</v>
      </c>
      <c r="S3380" s="3">
        <v>45876.375</v>
      </c>
      <c r="T3380" t="s">
        <v>54</v>
      </c>
      <c r="U3380" t="s">
        <v>15220</v>
      </c>
      <c r="V3380" s="3">
        <v>45871.642361111109</v>
      </c>
      <c r="W3380" t="s">
        <v>784</v>
      </c>
      <c r="Y3380" s="4">
        <v>45876</v>
      </c>
      <c r="Z3380" s="2">
        <v>0.81263888888888891</v>
      </c>
    </row>
    <row r="3381" spans="1:26" x14ac:dyDescent="0.3">
      <c r="A3381">
        <v>24017</v>
      </c>
      <c r="B3381" t="s">
        <v>913</v>
      </c>
      <c r="C3381" t="s">
        <v>27</v>
      </c>
      <c r="D3381" t="s">
        <v>93</v>
      </c>
      <c r="E3381" t="s">
        <v>76</v>
      </c>
      <c r="F3381">
        <v>7974883690</v>
      </c>
      <c r="G3381" t="s">
        <v>43</v>
      </c>
      <c r="H3381">
        <v>7427</v>
      </c>
      <c r="I3381" t="s">
        <v>15313</v>
      </c>
      <c r="J3381" t="s">
        <v>31</v>
      </c>
      <c r="K3381" t="s">
        <v>32</v>
      </c>
      <c r="L3381" t="s">
        <v>16360</v>
      </c>
      <c r="M3381" s="1">
        <v>0.46388888888888891</v>
      </c>
      <c r="N3381" t="s">
        <v>33</v>
      </c>
      <c r="O3381" t="s">
        <v>33</v>
      </c>
      <c r="P3381" s="2">
        <v>1.9722222222222221E-2</v>
      </c>
      <c r="Q3381" s="2">
        <v>2.9212962962962961E-2</v>
      </c>
      <c r="R3381">
        <v>100</v>
      </c>
      <c r="S3381" s="3">
        <v>45876.375</v>
      </c>
      <c r="T3381" t="s">
        <v>54</v>
      </c>
      <c r="U3381" t="s">
        <v>15313</v>
      </c>
      <c r="V3381" s="3">
        <v>45871.642361111109</v>
      </c>
      <c r="W3381" t="s">
        <v>1056</v>
      </c>
      <c r="Y3381" s="4">
        <v>45876</v>
      </c>
      <c r="Z3381" s="2">
        <v>0.81263888888888891</v>
      </c>
    </row>
    <row r="3382" spans="1:26" x14ac:dyDescent="0.3">
      <c r="A3382">
        <v>29818</v>
      </c>
      <c r="B3382" t="s">
        <v>1043</v>
      </c>
      <c r="C3382" t="s">
        <v>27</v>
      </c>
      <c r="D3382" t="s">
        <v>46</v>
      </c>
      <c r="E3382" t="s">
        <v>38</v>
      </c>
      <c r="F3382">
        <v>7498451179</v>
      </c>
      <c r="G3382" t="s">
        <v>30</v>
      </c>
      <c r="H3382">
        <v>7189</v>
      </c>
      <c r="I3382" t="s">
        <v>7034</v>
      </c>
      <c r="J3382" t="s">
        <v>31</v>
      </c>
      <c r="K3382" t="s">
        <v>32</v>
      </c>
      <c r="L3382" t="s">
        <v>16361</v>
      </c>
      <c r="M3382" s="1">
        <v>0.43472222222222223</v>
      </c>
      <c r="N3382" t="s">
        <v>33</v>
      </c>
      <c r="O3382" t="s">
        <v>33</v>
      </c>
      <c r="P3382" s="2">
        <v>5.7303240740740738E-2</v>
      </c>
      <c r="Q3382" s="2">
        <v>4.0509259259259258E-4</v>
      </c>
      <c r="R3382">
        <v>100</v>
      </c>
      <c r="S3382" s="3">
        <v>45876.375</v>
      </c>
      <c r="T3382" t="s">
        <v>54</v>
      </c>
      <c r="U3382" t="s">
        <v>7034</v>
      </c>
      <c r="V3382" s="3">
        <v>45871.491666666669</v>
      </c>
      <c r="W3382" t="s">
        <v>1044</v>
      </c>
      <c r="Y3382" s="4">
        <v>45876</v>
      </c>
      <c r="Z3382" s="2">
        <v>0.81263888888888891</v>
      </c>
    </row>
    <row r="3383" spans="1:26" x14ac:dyDescent="0.3">
      <c r="A3383">
        <v>29771</v>
      </c>
      <c r="B3383" t="s">
        <v>316</v>
      </c>
      <c r="C3383" t="s">
        <v>187</v>
      </c>
      <c r="D3383" t="s">
        <v>315</v>
      </c>
      <c r="E3383" t="s">
        <v>52</v>
      </c>
      <c r="F3383">
        <v>9778206484</v>
      </c>
      <c r="G3383" t="s">
        <v>53</v>
      </c>
      <c r="H3383">
        <v>7007</v>
      </c>
      <c r="I3383" t="s">
        <v>4017</v>
      </c>
      <c r="J3383" t="s">
        <v>31</v>
      </c>
      <c r="K3383" t="s">
        <v>32</v>
      </c>
      <c r="L3383" t="s">
        <v>16362</v>
      </c>
      <c r="M3383" s="1">
        <v>0.43472222222222223</v>
      </c>
      <c r="N3383" t="s">
        <v>33</v>
      </c>
      <c r="O3383" t="s">
        <v>33</v>
      </c>
      <c r="P3383" s="2">
        <v>1.6203703703703703E-4</v>
      </c>
      <c r="Q3383" s="2">
        <v>8.1018518518518516E-5</v>
      </c>
      <c r="R3383">
        <v>100</v>
      </c>
      <c r="S3383" s="3">
        <v>45876.375</v>
      </c>
      <c r="T3383" t="s">
        <v>54</v>
      </c>
      <c r="U3383" t="s">
        <v>4017</v>
      </c>
      <c r="V3383" s="3">
        <v>45871.490277777775</v>
      </c>
      <c r="W3383" t="s">
        <v>1013</v>
      </c>
      <c r="Y3383" s="4">
        <v>45876</v>
      </c>
      <c r="Z3383" s="2">
        <v>0.81263888888888891</v>
      </c>
    </row>
    <row r="3384" spans="1:26" x14ac:dyDescent="0.3">
      <c r="A3384">
        <v>29771</v>
      </c>
      <c r="B3384" t="s">
        <v>316</v>
      </c>
      <c r="C3384" t="s">
        <v>187</v>
      </c>
      <c r="D3384" t="s">
        <v>315</v>
      </c>
      <c r="E3384" t="s">
        <v>52</v>
      </c>
      <c r="F3384">
        <v>9778206484</v>
      </c>
      <c r="G3384" t="s">
        <v>53</v>
      </c>
      <c r="H3384">
        <v>7007</v>
      </c>
      <c r="I3384" t="s">
        <v>4014</v>
      </c>
      <c r="J3384" t="s">
        <v>31</v>
      </c>
      <c r="K3384" t="s">
        <v>32</v>
      </c>
      <c r="L3384" t="s">
        <v>16362</v>
      </c>
      <c r="M3384" s="1">
        <v>0.43402777777777779</v>
      </c>
      <c r="N3384" t="s">
        <v>33</v>
      </c>
      <c r="O3384" t="s">
        <v>33</v>
      </c>
      <c r="P3384" s="2">
        <v>1.5046296296296297E-4</v>
      </c>
      <c r="Q3384" s="2">
        <v>8.1018518518518516E-5</v>
      </c>
      <c r="R3384">
        <v>0</v>
      </c>
      <c r="S3384" s="3">
        <v>45876.375</v>
      </c>
      <c r="T3384" t="s">
        <v>54</v>
      </c>
      <c r="U3384" t="s">
        <v>4014</v>
      </c>
      <c r="V3384" s="3">
        <v>45871.490277777775</v>
      </c>
      <c r="W3384" t="s">
        <v>1013</v>
      </c>
      <c r="Y3384" s="4">
        <v>45876</v>
      </c>
      <c r="Z3384" s="2">
        <v>0.81263888888888891</v>
      </c>
    </row>
    <row r="3385" spans="1:26" x14ac:dyDescent="0.3">
      <c r="A3385">
        <v>135711</v>
      </c>
      <c r="B3385" t="s">
        <v>357</v>
      </c>
      <c r="C3385" t="s">
        <v>27</v>
      </c>
      <c r="D3385" t="s">
        <v>51</v>
      </c>
      <c r="E3385" t="s">
        <v>52</v>
      </c>
      <c r="F3385">
        <v>7356563230</v>
      </c>
      <c r="G3385" t="s">
        <v>53</v>
      </c>
      <c r="H3385">
        <v>7053</v>
      </c>
      <c r="I3385" t="s">
        <v>6095</v>
      </c>
      <c r="J3385" t="s">
        <v>31</v>
      </c>
      <c r="K3385" t="s">
        <v>32</v>
      </c>
      <c r="L3385" t="s">
        <v>16363</v>
      </c>
      <c r="M3385" s="1">
        <v>0.43819444444444444</v>
      </c>
      <c r="N3385" t="s">
        <v>33</v>
      </c>
      <c r="O3385" t="s">
        <v>33</v>
      </c>
      <c r="P3385" s="2">
        <v>0.70768518518518519</v>
      </c>
      <c r="Q3385" s="2">
        <v>4.2361111111111115E-3</v>
      </c>
      <c r="R3385">
        <v>100</v>
      </c>
      <c r="S3385" s="3">
        <v>45876.375</v>
      </c>
      <c r="T3385" t="s">
        <v>54</v>
      </c>
      <c r="U3385" t="s">
        <v>6095</v>
      </c>
      <c r="V3385" s="3">
        <v>45871.490972222222</v>
      </c>
      <c r="W3385" t="s">
        <v>358</v>
      </c>
      <c r="Y3385" s="4">
        <v>45876</v>
      </c>
      <c r="Z3385" s="2">
        <v>0.81263888888888891</v>
      </c>
    </row>
    <row r="3386" spans="1:26" x14ac:dyDescent="0.3">
      <c r="A3386">
        <v>134356</v>
      </c>
      <c r="B3386" t="s">
        <v>1290</v>
      </c>
      <c r="C3386" t="s">
        <v>27</v>
      </c>
      <c r="D3386" t="s">
        <v>518</v>
      </c>
      <c r="E3386" t="s">
        <v>48</v>
      </c>
      <c r="F3386">
        <v>9672752622</v>
      </c>
      <c r="G3386" t="s">
        <v>43</v>
      </c>
      <c r="H3386">
        <v>7287</v>
      </c>
      <c r="I3386" t="s">
        <v>14759</v>
      </c>
      <c r="J3386" t="s">
        <v>31</v>
      </c>
      <c r="K3386" t="s">
        <v>32</v>
      </c>
      <c r="L3386" t="s">
        <v>16364</v>
      </c>
      <c r="M3386" s="1">
        <v>0.43402777777777779</v>
      </c>
      <c r="N3386" t="s">
        <v>33</v>
      </c>
      <c r="O3386" t="s">
        <v>33</v>
      </c>
      <c r="P3386" s="2">
        <v>7.8703703703703705E-4</v>
      </c>
      <c r="Q3386" s="2">
        <v>1.7361111111111112E-4</v>
      </c>
      <c r="R3386">
        <v>100</v>
      </c>
      <c r="S3386" s="3">
        <v>45876.375</v>
      </c>
      <c r="T3386" t="s">
        <v>54</v>
      </c>
      <c r="U3386" t="s">
        <v>14759</v>
      </c>
      <c r="V3386" s="3">
        <v>45871.642361111109</v>
      </c>
      <c r="W3386" t="s">
        <v>1306</v>
      </c>
      <c r="Y3386" s="4">
        <v>45876</v>
      </c>
      <c r="Z3386" s="2">
        <v>0.81263888888888891</v>
      </c>
    </row>
    <row r="3387" spans="1:26" x14ac:dyDescent="0.3">
      <c r="A3387">
        <v>29771</v>
      </c>
      <c r="B3387" t="s">
        <v>316</v>
      </c>
      <c r="C3387" t="s">
        <v>187</v>
      </c>
      <c r="D3387" t="s">
        <v>315</v>
      </c>
      <c r="E3387" t="s">
        <v>52</v>
      </c>
      <c r="F3387">
        <v>9778206484</v>
      </c>
      <c r="G3387" t="s">
        <v>53</v>
      </c>
      <c r="H3387">
        <v>7007</v>
      </c>
      <c r="I3387" t="s">
        <v>4037</v>
      </c>
      <c r="J3387" t="s">
        <v>31</v>
      </c>
      <c r="K3387" t="s">
        <v>32</v>
      </c>
      <c r="L3387" t="s">
        <v>16362</v>
      </c>
      <c r="M3387" s="1">
        <v>0.43402777777777779</v>
      </c>
      <c r="N3387" t="s">
        <v>33</v>
      </c>
      <c r="O3387" t="s">
        <v>33</v>
      </c>
      <c r="P3387" s="2">
        <v>1.6203703703703703E-4</v>
      </c>
      <c r="Q3387" s="2">
        <v>9.2592592592592588E-5</v>
      </c>
      <c r="R3387">
        <v>100</v>
      </c>
      <c r="S3387" s="3">
        <v>45876.375</v>
      </c>
      <c r="T3387" t="s">
        <v>54</v>
      </c>
      <c r="U3387" t="s">
        <v>4037</v>
      </c>
      <c r="V3387" s="3">
        <v>45871.490277777775</v>
      </c>
      <c r="W3387" t="s">
        <v>1013</v>
      </c>
      <c r="Y3387" s="4">
        <v>45876</v>
      </c>
      <c r="Z3387" s="2">
        <v>0.81263888888888891</v>
      </c>
    </row>
    <row r="3388" spans="1:26" x14ac:dyDescent="0.3">
      <c r="A3388">
        <v>131411</v>
      </c>
      <c r="B3388" t="s">
        <v>1045</v>
      </c>
      <c r="C3388" t="s">
        <v>27</v>
      </c>
      <c r="D3388" t="s">
        <v>231</v>
      </c>
      <c r="E3388" t="s">
        <v>60</v>
      </c>
      <c r="F3388">
        <v>9373588731</v>
      </c>
      <c r="G3388" t="s">
        <v>30</v>
      </c>
      <c r="H3388">
        <v>7451</v>
      </c>
      <c r="I3388" t="s">
        <v>13574</v>
      </c>
      <c r="J3388" t="s">
        <v>31</v>
      </c>
      <c r="K3388" t="s">
        <v>32</v>
      </c>
      <c r="L3388" t="s">
        <v>16365</v>
      </c>
      <c r="M3388" s="1">
        <v>0.43402777777777779</v>
      </c>
      <c r="N3388" t="s">
        <v>33</v>
      </c>
      <c r="O3388" t="s">
        <v>33</v>
      </c>
      <c r="P3388" s="2">
        <v>2.3055555555555555E-2</v>
      </c>
      <c r="Q3388" s="2">
        <v>2.6620370370370372E-4</v>
      </c>
      <c r="R3388">
        <v>100</v>
      </c>
      <c r="S3388" s="3">
        <v>45876.375</v>
      </c>
      <c r="T3388" t="s">
        <v>54</v>
      </c>
      <c r="U3388" t="s">
        <v>13574</v>
      </c>
      <c r="V3388" s="3">
        <v>45871.64166666667</v>
      </c>
      <c r="W3388" t="s">
        <v>1982</v>
      </c>
      <c r="Y3388" s="4">
        <v>45876</v>
      </c>
      <c r="Z3388" s="2">
        <v>0.81263888888888891</v>
      </c>
    </row>
    <row r="3389" spans="1:26" x14ac:dyDescent="0.3">
      <c r="A3389">
        <v>134356</v>
      </c>
      <c r="B3389" t="s">
        <v>1290</v>
      </c>
      <c r="C3389" t="s">
        <v>27</v>
      </c>
      <c r="D3389" t="s">
        <v>518</v>
      </c>
      <c r="E3389" t="s">
        <v>48</v>
      </c>
      <c r="F3389">
        <v>9672752622</v>
      </c>
      <c r="G3389" t="s">
        <v>43</v>
      </c>
      <c r="H3389">
        <v>7287</v>
      </c>
      <c r="I3389" t="s">
        <v>14755</v>
      </c>
      <c r="J3389" t="s">
        <v>31</v>
      </c>
      <c r="K3389" t="s">
        <v>32</v>
      </c>
      <c r="L3389" t="s">
        <v>16366</v>
      </c>
      <c r="M3389" s="1">
        <v>0.43333333333333335</v>
      </c>
      <c r="N3389" t="s">
        <v>33</v>
      </c>
      <c r="O3389" t="s">
        <v>33</v>
      </c>
      <c r="P3389" s="2">
        <v>5.5555555555555556E-4</v>
      </c>
      <c r="Q3389" s="2">
        <v>6.9444444444444444E-5</v>
      </c>
      <c r="R3389">
        <v>100</v>
      </c>
      <c r="S3389" s="3">
        <v>45876.375</v>
      </c>
      <c r="T3389" t="s">
        <v>54</v>
      </c>
      <c r="U3389" t="s">
        <v>14755</v>
      </c>
      <c r="V3389" s="3">
        <v>45871.642361111109</v>
      </c>
      <c r="W3389" t="s">
        <v>1306</v>
      </c>
      <c r="Y3389" s="4">
        <v>45876</v>
      </c>
      <c r="Z3389" s="2">
        <v>0.81263888888888891</v>
      </c>
    </row>
    <row r="3390" spans="1:26" x14ac:dyDescent="0.3">
      <c r="A3390">
        <v>132932</v>
      </c>
      <c r="B3390" t="s">
        <v>1944</v>
      </c>
      <c r="C3390" t="s">
        <v>27</v>
      </c>
      <c r="D3390" t="s">
        <v>518</v>
      </c>
      <c r="E3390" t="s">
        <v>48</v>
      </c>
      <c r="F3390">
        <v>9694921611</v>
      </c>
      <c r="G3390" t="s">
        <v>43</v>
      </c>
      <c r="H3390">
        <v>7443</v>
      </c>
      <c r="I3390" t="s">
        <v>15355</v>
      </c>
      <c r="J3390" t="s">
        <v>31</v>
      </c>
      <c r="K3390" t="s">
        <v>32</v>
      </c>
      <c r="L3390" t="s">
        <v>16367</v>
      </c>
      <c r="M3390" s="1">
        <v>0.43333333333333335</v>
      </c>
      <c r="N3390" t="s">
        <v>33</v>
      </c>
      <c r="O3390" t="s">
        <v>33</v>
      </c>
      <c r="P3390" s="2">
        <v>2.7604166666666666E-2</v>
      </c>
      <c r="Q3390" s="2">
        <v>2.3148148148148149E-4</v>
      </c>
      <c r="R3390">
        <v>100</v>
      </c>
      <c r="S3390" s="3">
        <v>45876.375</v>
      </c>
      <c r="T3390" t="s">
        <v>54</v>
      </c>
      <c r="U3390" t="s">
        <v>15355</v>
      </c>
      <c r="V3390" s="3">
        <v>45871.642361111109</v>
      </c>
      <c r="W3390" t="s">
        <v>1990</v>
      </c>
      <c r="Y3390" s="4">
        <v>45876</v>
      </c>
      <c r="Z3390" s="2">
        <v>0.81263888888888891</v>
      </c>
    </row>
    <row r="3391" spans="1:26" x14ac:dyDescent="0.3">
      <c r="A3391">
        <v>135659</v>
      </c>
      <c r="B3391" t="s">
        <v>489</v>
      </c>
      <c r="C3391" t="s">
        <v>27</v>
      </c>
      <c r="D3391" t="s">
        <v>51</v>
      </c>
      <c r="E3391" t="s">
        <v>52</v>
      </c>
      <c r="F3391">
        <v>8086981653</v>
      </c>
      <c r="G3391" t="s">
        <v>53</v>
      </c>
      <c r="H3391">
        <v>7027</v>
      </c>
      <c r="I3391" t="s">
        <v>4865</v>
      </c>
      <c r="J3391" t="s">
        <v>31</v>
      </c>
      <c r="K3391" t="s">
        <v>32</v>
      </c>
      <c r="L3391" t="s">
        <v>16368</v>
      </c>
      <c r="M3391" s="1">
        <v>0.43333333333333335</v>
      </c>
      <c r="N3391" t="s">
        <v>33</v>
      </c>
      <c r="O3391" t="s">
        <v>33</v>
      </c>
      <c r="P3391" s="2">
        <v>6.4988425925925922E-2</v>
      </c>
      <c r="Q3391" s="2">
        <v>1.8518518518518518E-4</v>
      </c>
      <c r="R3391">
        <v>0</v>
      </c>
      <c r="S3391" s="3">
        <v>45876.375</v>
      </c>
      <c r="T3391" t="s">
        <v>54</v>
      </c>
      <c r="U3391" t="s">
        <v>4865</v>
      </c>
      <c r="V3391" s="3">
        <v>45871.490277777775</v>
      </c>
      <c r="W3391" t="s">
        <v>971</v>
      </c>
      <c r="Y3391" s="4">
        <v>45876</v>
      </c>
      <c r="Z3391" s="2">
        <v>0.81263888888888891</v>
      </c>
    </row>
    <row r="3392" spans="1:26" x14ac:dyDescent="0.3">
      <c r="A3392">
        <v>28518</v>
      </c>
      <c r="B3392" t="s">
        <v>494</v>
      </c>
      <c r="C3392" t="s">
        <v>27</v>
      </c>
      <c r="D3392" t="s">
        <v>301</v>
      </c>
      <c r="E3392" t="s">
        <v>84</v>
      </c>
      <c r="F3392">
        <v>8248238917</v>
      </c>
      <c r="G3392" t="s">
        <v>53</v>
      </c>
      <c r="H3392">
        <v>7441</v>
      </c>
      <c r="I3392" t="s">
        <v>8456</v>
      </c>
      <c r="J3392" t="s">
        <v>31</v>
      </c>
      <c r="K3392" t="s">
        <v>32</v>
      </c>
      <c r="L3392" t="s">
        <v>16369</v>
      </c>
      <c r="M3392" s="1">
        <v>0.43402777777777779</v>
      </c>
      <c r="N3392" t="s">
        <v>33</v>
      </c>
      <c r="O3392" t="s">
        <v>33</v>
      </c>
      <c r="P3392" s="2">
        <v>5.3321759259259256E-2</v>
      </c>
      <c r="Q3392" s="2">
        <v>1.1226851851851851E-3</v>
      </c>
      <c r="R3392">
        <v>100</v>
      </c>
      <c r="S3392" s="3">
        <v>45876.375</v>
      </c>
      <c r="T3392" t="s">
        <v>54</v>
      </c>
      <c r="U3392" t="s">
        <v>8456</v>
      </c>
      <c r="V3392" s="3">
        <v>45871.570833333331</v>
      </c>
      <c r="W3392" t="s">
        <v>1460</v>
      </c>
      <c r="Y3392" s="4">
        <v>45876</v>
      </c>
      <c r="Z3392" s="2">
        <v>0.81263888888888891</v>
      </c>
    </row>
    <row r="3393" spans="1:26" x14ac:dyDescent="0.3">
      <c r="A3393">
        <v>136705</v>
      </c>
      <c r="B3393" t="s">
        <v>66</v>
      </c>
      <c r="C3393" t="s">
        <v>27</v>
      </c>
      <c r="D3393" t="s">
        <v>51</v>
      </c>
      <c r="E3393" t="s">
        <v>52</v>
      </c>
      <c r="F3393">
        <v>9048586340</v>
      </c>
      <c r="G3393" t="s">
        <v>53</v>
      </c>
      <c r="H3393">
        <v>7005</v>
      </c>
      <c r="I3393" t="s">
        <v>3892</v>
      </c>
      <c r="J3393" t="s">
        <v>31</v>
      </c>
      <c r="K3393" t="s">
        <v>32</v>
      </c>
      <c r="L3393" t="s">
        <v>16370</v>
      </c>
      <c r="M3393" s="1">
        <v>0.43333333333333335</v>
      </c>
      <c r="N3393" t="s">
        <v>33</v>
      </c>
      <c r="O3393" t="s">
        <v>33</v>
      </c>
      <c r="P3393" s="2">
        <v>6.3576388888888891E-2</v>
      </c>
      <c r="Q3393" s="2">
        <v>3.4722222222222224E-4</v>
      </c>
      <c r="R3393">
        <v>30</v>
      </c>
      <c r="S3393" s="3">
        <v>45876.375</v>
      </c>
      <c r="T3393" t="s">
        <v>54</v>
      </c>
      <c r="U3393" t="s">
        <v>3892</v>
      </c>
      <c r="V3393" s="3">
        <v>45871.490277777775</v>
      </c>
      <c r="W3393" t="s">
        <v>2124</v>
      </c>
      <c r="Y3393" s="4">
        <v>45876</v>
      </c>
      <c r="Z3393" s="2">
        <v>0.81263888888888891</v>
      </c>
    </row>
    <row r="3394" spans="1:26" x14ac:dyDescent="0.3">
      <c r="A3394">
        <v>133935</v>
      </c>
      <c r="B3394" t="s">
        <v>407</v>
      </c>
      <c r="C3394" t="s">
        <v>27</v>
      </c>
      <c r="D3394" t="s">
        <v>51</v>
      </c>
      <c r="E3394" t="s">
        <v>52</v>
      </c>
      <c r="F3394">
        <v>9947733027</v>
      </c>
      <c r="G3394" t="s">
        <v>53</v>
      </c>
      <c r="H3394">
        <v>7028</v>
      </c>
      <c r="I3394" t="s">
        <v>4885</v>
      </c>
      <c r="J3394" t="s">
        <v>31</v>
      </c>
      <c r="K3394" t="s">
        <v>32</v>
      </c>
      <c r="L3394" t="s">
        <v>16371</v>
      </c>
      <c r="M3394" s="1">
        <v>0.43333333333333335</v>
      </c>
      <c r="N3394" t="s">
        <v>33</v>
      </c>
      <c r="O3394" t="s">
        <v>33</v>
      </c>
      <c r="P3394" s="2">
        <v>0.71793981481481484</v>
      </c>
      <c r="Q3394" s="2">
        <v>2.5462962962962961E-4</v>
      </c>
      <c r="R3394">
        <v>0</v>
      </c>
      <c r="S3394" s="3">
        <v>45876.375</v>
      </c>
      <c r="T3394" t="s">
        <v>54</v>
      </c>
      <c r="U3394" t="s">
        <v>4885</v>
      </c>
      <c r="V3394" s="3">
        <v>45871.490277777775</v>
      </c>
      <c r="W3394" t="s">
        <v>952</v>
      </c>
      <c r="Y3394" s="4">
        <v>45876</v>
      </c>
      <c r="Z3394" s="2">
        <v>0.81263888888888891</v>
      </c>
    </row>
    <row r="3395" spans="1:26" x14ac:dyDescent="0.3">
      <c r="A3395">
        <v>134356</v>
      </c>
      <c r="B3395" t="s">
        <v>1290</v>
      </c>
      <c r="C3395" t="s">
        <v>27</v>
      </c>
      <c r="D3395" t="s">
        <v>518</v>
      </c>
      <c r="E3395" t="s">
        <v>48</v>
      </c>
      <c r="F3395">
        <v>9672752622</v>
      </c>
      <c r="G3395" t="s">
        <v>43</v>
      </c>
      <c r="H3395">
        <v>7287</v>
      </c>
      <c r="I3395" t="s">
        <v>14768</v>
      </c>
      <c r="J3395" t="s">
        <v>31</v>
      </c>
      <c r="K3395" t="s">
        <v>32</v>
      </c>
      <c r="L3395" t="s">
        <v>16372</v>
      </c>
      <c r="M3395" s="1">
        <v>0.43333333333333335</v>
      </c>
      <c r="N3395" t="s">
        <v>33</v>
      </c>
      <c r="O3395" t="s">
        <v>33</v>
      </c>
      <c r="P3395" s="2">
        <v>4.5752314814814815E-2</v>
      </c>
      <c r="Q3395" s="2">
        <v>1.8518518518518518E-4</v>
      </c>
      <c r="R3395">
        <v>100</v>
      </c>
      <c r="S3395" s="3">
        <v>45876.375</v>
      </c>
      <c r="T3395" t="s">
        <v>54</v>
      </c>
      <c r="U3395" t="s">
        <v>14768</v>
      </c>
      <c r="V3395" s="3">
        <v>45871.642361111109</v>
      </c>
      <c r="W3395" t="s">
        <v>1306</v>
      </c>
      <c r="Y3395" s="4">
        <v>45876</v>
      </c>
      <c r="Z3395" s="2">
        <v>0.81263888888888891</v>
      </c>
    </row>
    <row r="3396" spans="1:26" x14ac:dyDescent="0.3">
      <c r="A3396">
        <v>134647</v>
      </c>
      <c r="B3396" t="s">
        <v>489</v>
      </c>
      <c r="C3396" t="s">
        <v>27</v>
      </c>
      <c r="D3396" t="s">
        <v>51</v>
      </c>
      <c r="E3396" t="s">
        <v>52</v>
      </c>
      <c r="F3396">
        <v>9747949170</v>
      </c>
      <c r="G3396" t="s">
        <v>53</v>
      </c>
      <c r="H3396">
        <v>7027</v>
      </c>
      <c r="I3396" t="s">
        <v>4841</v>
      </c>
      <c r="J3396" t="s">
        <v>31</v>
      </c>
      <c r="K3396" t="s">
        <v>32</v>
      </c>
      <c r="L3396" t="s">
        <v>16373</v>
      </c>
      <c r="M3396" s="1">
        <v>0.43333333333333335</v>
      </c>
      <c r="N3396" t="s">
        <v>33</v>
      </c>
      <c r="O3396" t="s">
        <v>33</v>
      </c>
      <c r="P3396" s="2">
        <v>1.0428240740740741E-2</v>
      </c>
      <c r="Q3396" s="2">
        <v>2.0833333333333335E-4</v>
      </c>
      <c r="R3396">
        <v>100</v>
      </c>
      <c r="S3396" s="3">
        <v>45876.375</v>
      </c>
      <c r="T3396" t="s">
        <v>54</v>
      </c>
      <c r="U3396" t="s">
        <v>4841</v>
      </c>
      <c r="V3396" s="3">
        <v>45871.490277777775</v>
      </c>
      <c r="W3396" t="s">
        <v>1090</v>
      </c>
      <c r="Y3396" s="4">
        <v>45876</v>
      </c>
      <c r="Z3396" s="2">
        <v>0.81263888888888891</v>
      </c>
    </row>
    <row r="3397" spans="1:26" x14ac:dyDescent="0.3">
      <c r="A3397">
        <v>133628</v>
      </c>
      <c r="B3397" t="s">
        <v>1997</v>
      </c>
      <c r="C3397" t="s">
        <v>27</v>
      </c>
      <c r="D3397" t="s">
        <v>333</v>
      </c>
      <c r="E3397" t="s">
        <v>48</v>
      </c>
      <c r="F3397">
        <v>9929035728</v>
      </c>
      <c r="G3397" t="s">
        <v>334</v>
      </c>
      <c r="H3397">
        <v>7459</v>
      </c>
      <c r="I3397" t="s">
        <v>15380</v>
      </c>
      <c r="J3397" t="s">
        <v>31</v>
      </c>
      <c r="K3397" t="s">
        <v>32</v>
      </c>
      <c r="L3397" t="s">
        <v>16374</v>
      </c>
      <c r="M3397" s="1">
        <v>0.43263888888888891</v>
      </c>
      <c r="N3397" t="s">
        <v>33</v>
      </c>
      <c r="O3397" t="s">
        <v>65</v>
      </c>
      <c r="P3397" s="2">
        <v>2.8541666666666667E-2</v>
      </c>
      <c r="Q3397" s="2">
        <v>2.199074074074074E-4</v>
      </c>
      <c r="R3397">
        <v>100</v>
      </c>
      <c r="S3397" s="3">
        <v>45876.375</v>
      </c>
      <c r="T3397" t="s">
        <v>54</v>
      </c>
      <c r="U3397" t="s">
        <v>15380</v>
      </c>
      <c r="V3397" s="3">
        <v>45871.642361111109</v>
      </c>
      <c r="W3397" t="s">
        <v>1998</v>
      </c>
      <c r="Y3397" s="4">
        <v>45876</v>
      </c>
      <c r="Z3397" s="2">
        <v>0.81263888888888891</v>
      </c>
    </row>
    <row r="3398" spans="1:26" x14ac:dyDescent="0.3">
      <c r="A3398">
        <v>136037</v>
      </c>
      <c r="B3398" t="s">
        <v>72</v>
      </c>
      <c r="C3398" t="s">
        <v>27</v>
      </c>
      <c r="D3398" t="s">
        <v>73</v>
      </c>
      <c r="E3398" t="s">
        <v>70</v>
      </c>
      <c r="F3398">
        <v>9691077085</v>
      </c>
      <c r="G3398" t="s">
        <v>43</v>
      </c>
      <c r="H3398">
        <v>7000</v>
      </c>
      <c r="I3398" t="s">
        <v>9313</v>
      </c>
      <c r="J3398" t="s">
        <v>31</v>
      </c>
      <c r="K3398" t="s">
        <v>32</v>
      </c>
      <c r="L3398" t="s">
        <v>16375</v>
      </c>
      <c r="M3398" s="1">
        <v>0.43333333333333335</v>
      </c>
      <c r="N3398" t="s">
        <v>33</v>
      </c>
      <c r="O3398" t="s">
        <v>65</v>
      </c>
      <c r="P3398" s="2">
        <v>6.4513888888888885E-2</v>
      </c>
      <c r="Q3398" s="2">
        <v>3.8194444444444446E-4</v>
      </c>
      <c r="R3398">
        <v>100</v>
      </c>
      <c r="S3398" s="3">
        <v>45876.375</v>
      </c>
      <c r="T3398" t="s">
        <v>54</v>
      </c>
      <c r="U3398" t="s">
        <v>9313</v>
      </c>
      <c r="V3398" s="3">
        <v>45871.571527777778</v>
      </c>
      <c r="W3398" t="s">
        <v>938</v>
      </c>
      <c r="Y3398" s="4">
        <v>45876</v>
      </c>
      <c r="Z3398" s="2">
        <v>0.81263888888888891</v>
      </c>
    </row>
    <row r="3399" spans="1:26" x14ac:dyDescent="0.3">
      <c r="A3399">
        <v>134069</v>
      </c>
      <c r="B3399" t="s">
        <v>570</v>
      </c>
      <c r="C3399" t="s">
        <v>27</v>
      </c>
      <c r="D3399" t="s">
        <v>200</v>
      </c>
      <c r="E3399" t="s">
        <v>42</v>
      </c>
      <c r="F3399">
        <v>8827038128</v>
      </c>
      <c r="G3399" t="s">
        <v>43</v>
      </c>
      <c r="H3399">
        <v>7425</v>
      </c>
      <c r="I3399" t="s">
        <v>13295</v>
      </c>
      <c r="J3399" t="s">
        <v>31</v>
      </c>
      <c r="K3399" t="s">
        <v>32</v>
      </c>
      <c r="L3399" t="s">
        <v>16376</v>
      </c>
      <c r="M3399" s="1">
        <v>0.43263888888888891</v>
      </c>
      <c r="N3399" t="s">
        <v>33</v>
      </c>
      <c r="O3399" t="s">
        <v>33</v>
      </c>
      <c r="P3399" s="2">
        <v>2.7777777777777778E-4</v>
      </c>
      <c r="Q3399" s="2">
        <v>1.8518518518518518E-4</v>
      </c>
      <c r="R3399">
        <v>100</v>
      </c>
      <c r="S3399" s="3">
        <v>45876.375</v>
      </c>
      <c r="T3399" t="s">
        <v>54</v>
      </c>
      <c r="U3399" t="s">
        <v>13295</v>
      </c>
      <c r="V3399" s="3">
        <v>45871.64166666667</v>
      </c>
      <c r="W3399" t="s">
        <v>1795</v>
      </c>
      <c r="Y3399" s="4">
        <v>45876</v>
      </c>
      <c r="Z3399" s="2">
        <v>0.81263888888888891</v>
      </c>
    </row>
    <row r="3400" spans="1:26" x14ac:dyDescent="0.3">
      <c r="A3400">
        <v>133538</v>
      </c>
      <c r="B3400" t="s">
        <v>357</v>
      </c>
      <c r="C3400" t="s">
        <v>27</v>
      </c>
      <c r="D3400" t="s">
        <v>51</v>
      </c>
      <c r="E3400" t="s">
        <v>52</v>
      </c>
      <c r="F3400">
        <v>9207372488</v>
      </c>
      <c r="G3400" t="s">
        <v>53</v>
      </c>
      <c r="H3400">
        <v>7053</v>
      </c>
      <c r="I3400" t="s">
        <v>6115</v>
      </c>
      <c r="J3400" t="s">
        <v>31</v>
      </c>
      <c r="K3400" t="s">
        <v>32</v>
      </c>
      <c r="L3400" t="s">
        <v>16377</v>
      </c>
      <c r="M3400" s="1">
        <v>0.43680555555555556</v>
      </c>
      <c r="N3400" t="s">
        <v>33</v>
      </c>
      <c r="O3400" t="s">
        <v>33</v>
      </c>
      <c r="P3400" s="2">
        <v>4.3981481481481484E-3</v>
      </c>
      <c r="Q3400" s="2">
        <v>4.31712962962963E-3</v>
      </c>
      <c r="R3400">
        <v>100</v>
      </c>
      <c r="S3400" s="3">
        <v>45876.375</v>
      </c>
      <c r="T3400" t="s">
        <v>54</v>
      </c>
      <c r="U3400" t="s">
        <v>6115</v>
      </c>
      <c r="V3400" s="3">
        <v>45871.490972222222</v>
      </c>
      <c r="W3400" t="s">
        <v>1028</v>
      </c>
      <c r="Y3400" s="4">
        <v>45876</v>
      </c>
      <c r="Z3400" s="2">
        <v>0.81263888888888891</v>
      </c>
    </row>
    <row r="3401" spans="1:26" x14ac:dyDescent="0.3">
      <c r="A3401">
        <v>28633</v>
      </c>
      <c r="B3401" t="s">
        <v>366</v>
      </c>
      <c r="C3401" t="s">
        <v>27</v>
      </c>
      <c r="D3401" t="s">
        <v>329</v>
      </c>
      <c r="E3401" t="s">
        <v>76</v>
      </c>
      <c r="F3401">
        <v>8714673184</v>
      </c>
      <c r="G3401" t="s">
        <v>43</v>
      </c>
      <c r="H3401">
        <v>7300</v>
      </c>
      <c r="I3401" t="s">
        <v>14891</v>
      </c>
      <c r="J3401" t="s">
        <v>31</v>
      </c>
      <c r="K3401" t="s">
        <v>32</v>
      </c>
      <c r="L3401" t="s">
        <v>16378</v>
      </c>
      <c r="M3401" s="1">
        <v>0.43263888888888891</v>
      </c>
      <c r="N3401" t="s">
        <v>33</v>
      </c>
      <c r="O3401" t="s">
        <v>33</v>
      </c>
      <c r="P3401" s="2">
        <v>0.60349537037037038</v>
      </c>
      <c r="Q3401" s="2">
        <v>4.7453703703703704E-4</v>
      </c>
      <c r="R3401">
        <v>100</v>
      </c>
      <c r="S3401" s="3">
        <v>45876.375</v>
      </c>
      <c r="T3401" t="s">
        <v>54</v>
      </c>
      <c r="U3401" t="s">
        <v>14891</v>
      </c>
      <c r="V3401" s="3">
        <v>45871.642361111109</v>
      </c>
      <c r="W3401" t="s">
        <v>367</v>
      </c>
      <c r="Y3401" s="4">
        <v>45876</v>
      </c>
      <c r="Z3401" s="2">
        <v>0.81263888888888891</v>
      </c>
    </row>
    <row r="3402" spans="1:26" x14ac:dyDescent="0.3">
      <c r="A3402">
        <v>134069</v>
      </c>
      <c r="B3402" t="s">
        <v>570</v>
      </c>
      <c r="C3402" t="s">
        <v>27</v>
      </c>
      <c r="D3402" t="s">
        <v>200</v>
      </c>
      <c r="E3402" t="s">
        <v>42</v>
      </c>
      <c r="F3402">
        <v>8827038128</v>
      </c>
      <c r="G3402" t="s">
        <v>43</v>
      </c>
      <c r="H3402">
        <v>7425</v>
      </c>
      <c r="I3402" t="s">
        <v>13306</v>
      </c>
      <c r="J3402" t="s">
        <v>31</v>
      </c>
      <c r="K3402" t="s">
        <v>32</v>
      </c>
      <c r="L3402" t="s">
        <v>16376</v>
      </c>
      <c r="M3402" s="1">
        <v>0.43263888888888891</v>
      </c>
      <c r="N3402" t="s">
        <v>33</v>
      </c>
      <c r="O3402" t="s">
        <v>33</v>
      </c>
      <c r="P3402" s="2">
        <v>0.77894675925925927</v>
      </c>
      <c r="Q3402" s="2">
        <v>3.3564814814814812E-4</v>
      </c>
      <c r="R3402">
        <v>100</v>
      </c>
      <c r="S3402" s="3">
        <v>45876.375</v>
      </c>
      <c r="T3402" t="s">
        <v>54</v>
      </c>
      <c r="U3402" t="s">
        <v>13306</v>
      </c>
      <c r="V3402" s="3">
        <v>45871.64166666667</v>
      </c>
      <c r="W3402" t="s">
        <v>1795</v>
      </c>
      <c r="Y3402" s="4">
        <v>45876</v>
      </c>
      <c r="Z3402" s="2">
        <v>0.81263888888888891</v>
      </c>
    </row>
    <row r="3403" spans="1:26" x14ac:dyDescent="0.3">
      <c r="A3403">
        <v>133538</v>
      </c>
      <c r="B3403" t="s">
        <v>357</v>
      </c>
      <c r="C3403" t="s">
        <v>27</v>
      </c>
      <c r="D3403" t="s">
        <v>51</v>
      </c>
      <c r="E3403" t="s">
        <v>52</v>
      </c>
      <c r="F3403">
        <v>9207372488</v>
      </c>
      <c r="G3403" t="s">
        <v>53</v>
      </c>
      <c r="H3403">
        <v>7053</v>
      </c>
      <c r="I3403" t="s">
        <v>6119</v>
      </c>
      <c r="J3403" t="s">
        <v>31</v>
      </c>
      <c r="K3403" t="s">
        <v>32</v>
      </c>
      <c r="L3403" t="s">
        <v>16379</v>
      </c>
      <c r="M3403" s="1">
        <v>0.43194444444444446</v>
      </c>
      <c r="N3403" t="s">
        <v>33</v>
      </c>
      <c r="O3403" t="s">
        <v>33</v>
      </c>
      <c r="P3403" s="2">
        <v>0.68677083333333333</v>
      </c>
      <c r="Q3403" s="2">
        <v>4.6296296296296294E-5</v>
      </c>
      <c r="R3403">
        <v>30</v>
      </c>
      <c r="S3403" s="3">
        <v>45876.375</v>
      </c>
      <c r="T3403" t="s">
        <v>54</v>
      </c>
      <c r="U3403" t="s">
        <v>6119</v>
      </c>
      <c r="V3403" s="3">
        <v>45871.490972222222</v>
      </c>
      <c r="W3403" t="s">
        <v>1028</v>
      </c>
      <c r="Y3403" s="4">
        <v>45876</v>
      </c>
      <c r="Z3403" s="2">
        <v>0.81263888888888891</v>
      </c>
    </row>
    <row r="3404" spans="1:26" x14ac:dyDescent="0.3">
      <c r="A3404">
        <v>17063</v>
      </c>
      <c r="B3404" t="s">
        <v>502</v>
      </c>
      <c r="C3404" t="s">
        <v>27</v>
      </c>
      <c r="D3404" t="s">
        <v>324</v>
      </c>
      <c r="E3404" t="s">
        <v>84</v>
      </c>
      <c r="F3404">
        <v>8714606106</v>
      </c>
      <c r="G3404" t="s">
        <v>53</v>
      </c>
      <c r="H3404">
        <v>7076</v>
      </c>
      <c r="I3404" t="s">
        <v>6830</v>
      </c>
      <c r="J3404" t="s">
        <v>31</v>
      </c>
      <c r="K3404" t="s">
        <v>32</v>
      </c>
      <c r="L3404" t="s">
        <v>16380</v>
      </c>
      <c r="M3404" s="1">
        <v>0.43263888888888891</v>
      </c>
      <c r="N3404" t="s">
        <v>33</v>
      </c>
      <c r="O3404" t="s">
        <v>33</v>
      </c>
      <c r="P3404" s="2">
        <v>3.5416666666666665E-3</v>
      </c>
      <c r="Q3404" s="2">
        <v>4.0509259259259258E-4</v>
      </c>
      <c r="R3404">
        <v>100</v>
      </c>
      <c r="S3404" s="3">
        <v>45876.375</v>
      </c>
      <c r="T3404" t="s">
        <v>54</v>
      </c>
      <c r="U3404" t="s">
        <v>6830</v>
      </c>
      <c r="V3404" s="3">
        <v>45871.491666666669</v>
      </c>
      <c r="W3404" t="s">
        <v>1011</v>
      </c>
      <c r="Y3404" s="4">
        <v>45876</v>
      </c>
      <c r="Z3404" s="2">
        <v>0.81263888888888891</v>
      </c>
    </row>
    <row r="3405" spans="1:26" x14ac:dyDescent="0.3">
      <c r="A3405">
        <v>134132</v>
      </c>
      <c r="B3405" t="s">
        <v>579</v>
      </c>
      <c r="C3405" t="s">
        <v>27</v>
      </c>
      <c r="D3405" t="s">
        <v>295</v>
      </c>
      <c r="E3405" t="s">
        <v>84</v>
      </c>
      <c r="F3405">
        <v>9037965686</v>
      </c>
      <c r="G3405" t="s">
        <v>53</v>
      </c>
      <c r="H3405">
        <v>7389</v>
      </c>
      <c r="I3405" t="s">
        <v>8294</v>
      </c>
      <c r="J3405" t="s">
        <v>31</v>
      </c>
      <c r="K3405" t="s">
        <v>39</v>
      </c>
      <c r="O3405" t="s">
        <v>33</v>
      </c>
      <c r="S3405" s="3">
        <v>45876.375</v>
      </c>
      <c r="T3405" t="s">
        <v>54</v>
      </c>
      <c r="U3405" t="s">
        <v>8294</v>
      </c>
      <c r="V3405" s="3">
        <v>45871.570833333331</v>
      </c>
      <c r="W3405" t="s">
        <v>580</v>
      </c>
      <c r="Y3405" s="4">
        <v>45876</v>
      </c>
      <c r="Z3405" s="2">
        <v>0.81263888888888891</v>
      </c>
    </row>
    <row r="3406" spans="1:26" x14ac:dyDescent="0.3">
      <c r="A3406">
        <v>134308</v>
      </c>
      <c r="B3406" t="s">
        <v>523</v>
      </c>
      <c r="C3406" t="s">
        <v>27</v>
      </c>
      <c r="D3406" t="s">
        <v>324</v>
      </c>
      <c r="E3406" t="s">
        <v>84</v>
      </c>
      <c r="F3406">
        <v>9037979234</v>
      </c>
      <c r="G3406" t="s">
        <v>53</v>
      </c>
      <c r="H3406">
        <v>7048</v>
      </c>
      <c r="I3406" t="s">
        <v>5956</v>
      </c>
      <c r="J3406" t="s">
        <v>31</v>
      </c>
      <c r="K3406" t="s">
        <v>32</v>
      </c>
      <c r="L3406" t="s">
        <v>16381</v>
      </c>
      <c r="M3406" s="1">
        <v>0.43194444444444446</v>
      </c>
      <c r="N3406" t="s">
        <v>33</v>
      </c>
      <c r="O3406" t="s">
        <v>33</v>
      </c>
      <c r="P3406" s="2">
        <v>3.0023148148148149E-2</v>
      </c>
      <c r="Q3406" s="2">
        <v>3.0092592592592595E-4</v>
      </c>
      <c r="R3406">
        <v>100</v>
      </c>
      <c r="S3406" s="3">
        <v>45876.375</v>
      </c>
      <c r="T3406" t="s">
        <v>54</v>
      </c>
      <c r="U3406" t="s">
        <v>5956</v>
      </c>
      <c r="V3406" s="3">
        <v>45871.490972222222</v>
      </c>
      <c r="W3406" t="s">
        <v>585</v>
      </c>
      <c r="Y3406" s="4">
        <v>45876</v>
      </c>
      <c r="Z3406" s="2">
        <v>0.81263888888888891</v>
      </c>
    </row>
    <row r="3407" spans="1:26" x14ac:dyDescent="0.3">
      <c r="A3407">
        <v>134132</v>
      </c>
      <c r="B3407" t="s">
        <v>579</v>
      </c>
      <c r="C3407" t="s">
        <v>27</v>
      </c>
      <c r="D3407" t="s">
        <v>295</v>
      </c>
      <c r="E3407" t="s">
        <v>84</v>
      </c>
      <c r="F3407">
        <v>9037965686</v>
      </c>
      <c r="G3407" t="s">
        <v>53</v>
      </c>
      <c r="H3407">
        <v>7389</v>
      </c>
      <c r="I3407" t="s">
        <v>8304</v>
      </c>
      <c r="J3407" t="s">
        <v>31</v>
      </c>
      <c r="K3407" t="s">
        <v>39</v>
      </c>
      <c r="O3407" t="s">
        <v>33</v>
      </c>
      <c r="S3407" s="3">
        <v>45876.375</v>
      </c>
      <c r="T3407" t="s">
        <v>54</v>
      </c>
      <c r="U3407" t="s">
        <v>8304</v>
      </c>
      <c r="V3407" s="3">
        <v>45871.570833333331</v>
      </c>
      <c r="W3407" t="s">
        <v>580</v>
      </c>
      <c r="Y3407" s="4">
        <v>45876</v>
      </c>
      <c r="Z3407" s="2">
        <v>0.81263888888888891</v>
      </c>
    </row>
    <row r="3408" spans="1:26" x14ac:dyDescent="0.3">
      <c r="A3408">
        <v>134718</v>
      </c>
      <c r="B3408" t="s">
        <v>164</v>
      </c>
      <c r="C3408" t="s">
        <v>27</v>
      </c>
      <c r="D3408" t="s">
        <v>129</v>
      </c>
      <c r="E3408" t="s">
        <v>42</v>
      </c>
      <c r="F3408">
        <v>9009882998</v>
      </c>
      <c r="G3408" t="s">
        <v>43</v>
      </c>
      <c r="H3408">
        <v>7120</v>
      </c>
      <c r="I3408" t="s">
        <v>10085</v>
      </c>
      <c r="J3408" t="s">
        <v>31</v>
      </c>
      <c r="K3408" t="s">
        <v>32</v>
      </c>
      <c r="L3408" t="s">
        <v>16382</v>
      </c>
      <c r="M3408" s="1">
        <v>0.45555555555555555</v>
      </c>
      <c r="N3408" t="s">
        <v>33</v>
      </c>
      <c r="O3408" t="s">
        <v>33</v>
      </c>
      <c r="P3408" s="2">
        <v>9.2650462962962962E-2</v>
      </c>
      <c r="Q3408" s="2">
        <v>2.4050925925925927E-2</v>
      </c>
      <c r="R3408">
        <v>100</v>
      </c>
      <c r="S3408" s="3">
        <v>45876.375</v>
      </c>
      <c r="T3408" t="s">
        <v>54</v>
      </c>
      <c r="U3408" t="s">
        <v>10085</v>
      </c>
      <c r="V3408" s="3">
        <v>45871.572222222225</v>
      </c>
      <c r="W3408" t="s">
        <v>1166</v>
      </c>
      <c r="Y3408" s="4">
        <v>45876</v>
      </c>
      <c r="Z3408" s="2">
        <v>0.81263888888888891</v>
      </c>
    </row>
    <row r="3409" spans="1:26" x14ac:dyDescent="0.3">
      <c r="A3409">
        <v>29771</v>
      </c>
      <c r="B3409" t="s">
        <v>316</v>
      </c>
      <c r="C3409" t="s">
        <v>187</v>
      </c>
      <c r="D3409" t="s">
        <v>315</v>
      </c>
      <c r="E3409" t="s">
        <v>52</v>
      </c>
      <c r="F3409">
        <v>9778206484</v>
      </c>
      <c r="G3409" t="s">
        <v>53</v>
      </c>
      <c r="H3409">
        <v>7007</v>
      </c>
      <c r="I3409" t="s">
        <v>4023</v>
      </c>
      <c r="J3409" t="s">
        <v>31</v>
      </c>
      <c r="K3409" t="s">
        <v>32</v>
      </c>
      <c r="L3409" t="s">
        <v>16362</v>
      </c>
      <c r="M3409" s="1">
        <v>0.43402777777777779</v>
      </c>
      <c r="N3409" t="s">
        <v>33</v>
      </c>
      <c r="O3409" t="s">
        <v>33</v>
      </c>
      <c r="P3409" s="2">
        <v>1.4004629629629629E-2</v>
      </c>
      <c r="Q3409" s="2">
        <v>2.3263888888888887E-3</v>
      </c>
      <c r="R3409">
        <v>0</v>
      </c>
      <c r="S3409" s="3">
        <v>45876.375</v>
      </c>
      <c r="T3409" t="s">
        <v>54</v>
      </c>
      <c r="U3409" t="s">
        <v>4023</v>
      </c>
      <c r="V3409" s="3">
        <v>45871.490277777775</v>
      </c>
      <c r="W3409" t="s">
        <v>1013</v>
      </c>
      <c r="Y3409" s="4">
        <v>45876</v>
      </c>
      <c r="Z3409" s="2">
        <v>0.81263888888888891</v>
      </c>
    </row>
    <row r="3410" spans="1:26" x14ac:dyDescent="0.3">
      <c r="A3410">
        <v>136394</v>
      </c>
      <c r="B3410" t="s">
        <v>839</v>
      </c>
      <c r="C3410" t="s">
        <v>27</v>
      </c>
      <c r="D3410" t="s">
        <v>518</v>
      </c>
      <c r="E3410" t="s">
        <v>48</v>
      </c>
      <c r="F3410">
        <v>7852099502</v>
      </c>
      <c r="G3410" t="s">
        <v>43</v>
      </c>
      <c r="H3410">
        <v>7353</v>
      </c>
      <c r="I3410" t="s">
        <v>14986</v>
      </c>
      <c r="J3410" t="s">
        <v>31</v>
      </c>
      <c r="K3410" t="s">
        <v>32</v>
      </c>
      <c r="L3410" t="s">
        <v>16383</v>
      </c>
      <c r="M3410" s="1">
        <v>0.43263888888888891</v>
      </c>
      <c r="N3410" t="s">
        <v>33</v>
      </c>
      <c r="O3410" t="s">
        <v>65</v>
      </c>
      <c r="P3410" s="5">
        <v>1.0755902777777777</v>
      </c>
      <c r="Q3410" s="2">
        <v>1.238425925925926E-3</v>
      </c>
      <c r="R3410">
        <v>100</v>
      </c>
      <c r="S3410" s="3">
        <v>45876.375</v>
      </c>
      <c r="T3410" t="s">
        <v>54</v>
      </c>
      <c r="U3410" t="s">
        <v>14986</v>
      </c>
      <c r="V3410" s="3">
        <v>45871.642361111109</v>
      </c>
      <c r="W3410" t="s">
        <v>1893</v>
      </c>
      <c r="Y3410" s="4">
        <v>45876</v>
      </c>
      <c r="Z3410" s="2">
        <v>0.81263888888888891</v>
      </c>
    </row>
    <row r="3411" spans="1:26" x14ac:dyDescent="0.3">
      <c r="A3411">
        <v>134641</v>
      </c>
      <c r="B3411" t="s">
        <v>361</v>
      </c>
      <c r="C3411" t="s">
        <v>27</v>
      </c>
      <c r="D3411" t="s">
        <v>315</v>
      </c>
      <c r="E3411" t="s">
        <v>52</v>
      </c>
      <c r="F3411">
        <v>6238293488</v>
      </c>
      <c r="G3411" t="s">
        <v>53</v>
      </c>
      <c r="H3411">
        <v>7004</v>
      </c>
      <c r="I3411" t="s">
        <v>3804</v>
      </c>
      <c r="J3411" t="s">
        <v>31</v>
      </c>
      <c r="K3411" t="s">
        <v>32</v>
      </c>
      <c r="L3411" t="s">
        <v>16384</v>
      </c>
      <c r="M3411" s="1">
        <v>0.43194444444444446</v>
      </c>
      <c r="N3411" t="s">
        <v>33</v>
      </c>
      <c r="O3411" t="s">
        <v>33</v>
      </c>
      <c r="P3411" s="2">
        <v>2.6620370370370372E-4</v>
      </c>
      <c r="Q3411" s="2">
        <v>6.9444444444444444E-5</v>
      </c>
      <c r="R3411">
        <v>30</v>
      </c>
      <c r="S3411" s="3">
        <v>45876.375</v>
      </c>
      <c r="T3411" t="s">
        <v>54</v>
      </c>
      <c r="U3411" t="s">
        <v>3804</v>
      </c>
      <c r="V3411" s="3">
        <v>45871.490277777775</v>
      </c>
      <c r="W3411" t="s">
        <v>1006</v>
      </c>
      <c r="Y3411" s="4">
        <v>45876</v>
      </c>
      <c r="Z3411" s="2">
        <v>0.81263888888888891</v>
      </c>
    </row>
    <row r="3412" spans="1:26" x14ac:dyDescent="0.3">
      <c r="A3412">
        <v>134132</v>
      </c>
      <c r="B3412" t="s">
        <v>579</v>
      </c>
      <c r="C3412" t="s">
        <v>27</v>
      </c>
      <c r="D3412" t="s">
        <v>295</v>
      </c>
      <c r="E3412" t="s">
        <v>84</v>
      </c>
      <c r="F3412">
        <v>9037965686</v>
      </c>
      <c r="G3412" t="s">
        <v>53</v>
      </c>
      <c r="H3412">
        <v>7389</v>
      </c>
      <c r="I3412" t="s">
        <v>8317</v>
      </c>
      <c r="J3412" t="s">
        <v>31</v>
      </c>
      <c r="K3412" t="s">
        <v>32</v>
      </c>
      <c r="L3412" t="s">
        <v>16385</v>
      </c>
      <c r="M3412" s="1">
        <v>0.43194444444444446</v>
      </c>
      <c r="N3412" t="s">
        <v>33</v>
      </c>
      <c r="O3412" t="s">
        <v>33</v>
      </c>
      <c r="P3412" s="2">
        <v>0.97552083333333328</v>
      </c>
      <c r="Q3412" s="2">
        <v>9.2592592592592588E-5</v>
      </c>
      <c r="R3412">
        <v>100</v>
      </c>
      <c r="S3412" s="3">
        <v>45876.375</v>
      </c>
      <c r="T3412" t="s">
        <v>54</v>
      </c>
      <c r="U3412" t="s">
        <v>8317</v>
      </c>
      <c r="V3412" s="3">
        <v>45871.570833333331</v>
      </c>
      <c r="W3412" t="s">
        <v>580</v>
      </c>
      <c r="Y3412" s="4">
        <v>45876</v>
      </c>
      <c r="Z3412" s="2">
        <v>0.81263888888888891</v>
      </c>
    </row>
    <row r="3413" spans="1:26" x14ac:dyDescent="0.3">
      <c r="A3413">
        <v>136113</v>
      </c>
      <c r="B3413" t="s">
        <v>210</v>
      </c>
      <c r="C3413" t="s">
        <v>27</v>
      </c>
      <c r="D3413" t="s">
        <v>51</v>
      </c>
      <c r="E3413" t="s">
        <v>52</v>
      </c>
      <c r="G3413" t="s">
        <v>53</v>
      </c>
      <c r="H3413">
        <v>7023</v>
      </c>
      <c r="I3413" t="s">
        <v>4414</v>
      </c>
      <c r="J3413" t="s">
        <v>31</v>
      </c>
      <c r="K3413" t="s">
        <v>32</v>
      </c>
      <c r="L3413" t="s">
        <v>16386</v>
      </c>
      <c r="M3413" s="1">
        <v>0.43125000000000002</v>
      </c>
      <c r="N3413" t="s">
        <v>33</v>
      </c>
      <c r="O3413" t="s">
        <v>33</v>
      </c>
      <c r="P3413" s="2">
        <v>7.4999999999999997E-3</v>
      </c>
      <c r="Q3413" s="2">
        <v>5.7870370370370373E-5</v>
      </c>
      <c r="R3413">
        <v>100</v>
      </c>
      <c r="S3413" s="3">
        <v>45876.375</v>
      </c>
      <c r="T3413" t="s">
        <v>54</v>
      </c>
      <c r="U3413" t="s">
        <v>4414</v>
      </c>
      <c r="V3413" s="3">
        <v>45871.490277777775</v>
      </c>
      <c r="W3413" t="s">
        <v>959</v>
      </c>
      <c r="Y3413" s="4">
        <v>45876</v>
      </c>
      <c r="Z3413" s="2">
        <v>0.81263888888888891</v>
      </c>
    </row>
    <row r="3414" spans="1:26" x14ac:dyDescent="0.3">
      <c r="A3414">
        <v>20745</v>
      </c>
      <c r="B3414" t="s">
        <v>489</v>
      </c>
      <c r="C3414" t="s">
        <v>27</v>
      </c>
      <c r="D3414" t="s">
        <v>51</v>
      </c>
      <c r="E3414" t="s">
        <v>52</v>
      </c>
      <c r="F3414">
        <v>7012989185</v>
      </c>
      <c r="G3414" t="s">
        <v>53</v>
      </c>
      <c r="H3414">
        <v>7027</v>
      </c>
      <c r="I3414" t="s">
        <v>4730</v>
      </c>
      <c r="J3414" t="s">
        <v>31</v>
      </c>
      <c r="K3414" t="s">
        <v>32</v>
      </c>
      <c r="L3414" t="s">
        <v>16387</v>
      </c>
      <c r="M3414" s="1">
        <v>0.43125000000000002</v>
      </c>
      <c r="N3414" t="s">
        <v>33</v>
      </c>
      <c r="O3414" t="s">
        <v>33</v>
      </c>
      <c r="P3414" s="2">
        <v>2.0821759259259259E-2</v>
      </c>
      <c r="Q3414" s="2">
        <v>2.0833333333333335E-4</v>
      </c>
      <c r="R3414">
        <v>0</v>
      </c>
      <c r="S3414" s="3">
        <v>45876.375</v>
      </c>
      <c r="T3414" t="s">
        <v>54</v>
      </c>
      <c r="U3414" t="s">
        <v>4730</v>
      </c>
      <c r="V3414" s="3">
        <v>45871.490277777775</v>
      </c>
      <c r="W3414" t="s">
        <v>1061</v>
      </c>
      <c r="Y3414" s="4">
        <v>45876</v>
      </c>
      <c r="Z3414" s="2">
        <v>0.81263888888888891</v>
      </c>
    </row>
    <row r="3415" spans="1:26" x14ac:dyDescent="0.3">
      <c r="A3415">
        <v>134264</v>
      </c>
      <c r="B3415" t="s">
        <v>72</v>
      </c>
      <c r="C3415" t="s">
        <v>27</v>
      </c>
      <c r="D3415" t="s">
        <v>73</v>
      </c>
      <c r="E3415" t="s">
        <v>70</v>
      </c>
      <c r="F3415">
        <v>9165089407</v>
      </c>
      <c r="G3415" t="s">
        <v>43</v>
      </c>
      <c r="H3415">
        <v>7000</v>
      </c>
      <c r="I3415" t="s">
        <v>9319</v>
      </c>
      <c r="J3415" t="s">
        <v>31</v>
      </c>
      <c r="K3415" t="s">
        <v>32</v>
      </c>
      <c r="L3415" t="s">
        <v>16388</v>
      </c>
      <c r="M3415" s="1">
        <v>0.43125000000000002</v>
      </c>
      <c r="N3415" t="s">
        <v>33</v>
      </c>
      <c r="O3415" t="s">
        <v>33</v>
      </c>
      <c r="P3415" s="2">
        <v>8.3460648148148145E-2</v>
      </c>
      <c r="Q3415" s="2">
        <v>2.7777777777777778E-4</v>
      </c>
      <c r="R3415">
        <v>100</v>
      </c>
      <c r="S3415" s="3">
        <v>45876.375</v>
      </c>
      <c r="T3415" t="s">
        <v>54</v>
      </c>
      <c r="U3415" t="s">
        <v>9319</v>
      </c>
      <c r="V3415" s="3">
        <v>45871.571527777778</v>
      </c>
      <c r="W3415" t="s">
        <v>1092</v>
      </c>
      <c r="Y3415" s="4">
        <v>45876</v>
      </c>
      <c r="Z3415" s="2">
        <v>0.81263888888888891</v>
      </c>
    </row>
    <row r="3416" spans="1:26" x14ac:dyDescent="0.3">
      <c r="A3416">
        <v>135521</v>
      </c>
      <c r="B3416" t="s">
        <v>281</v>
      </c>
      <c r="C3416" t="s">
        <v>27</v>
      </c>
      <c r="D3416" t="s">
        <v>83</v>
      </c>
      <c r="E3416" t="s">
        <v>84</v>
      </c>
      <c r="F3416">
        <v>9342527620</v>
      </c>
      <c r="G3416" t="s">
        <v>53</v>
      </c>
      <c r="H3416">
        <v>7014</v>
      </c>
      <c r="I3416" t="s">
        <v>5491</v>
      </c>
      <c r="J3416" t="s">
        <v>31</v>
      </c>
      <c r="K3416" t="s">
        <v>32</v>
      </c>
      <c r="L3416" t="s">
        <v>16345</v>
      </c>
      <c r="M3416" s="1">
        <v>0.43125000000000002</v>
      </c>
      <c r="N3416" t="s">
        <v>33</v>
      </c>
      <c r="O3416" t="s">
        <v>33</v>
      </c>
      <c r="P3416" s="2">
        <v>4.0046296296296297E-3</v>
      </c>
      <c r="Q3416" s="2">
        <v>1.7361111111111112E-4</v>
      </c>
      <c r="R3416">
        <v>100</v>
      </c>
      <c r="S3416" s="3">
        <v>45876.375</v>
      </c>
      <c r="T3416" t="s">
        <v>54</v>
      </c>
      <c r="U3416" t="s">
        <v>5491</v>
      </c>
      <c r="V3416" s="3">
        <v>45871.490972222222</v>
      </c>
      <c r="W3416" t="s">
        <v>282</v>
      </c>
      <c r="Y3416" s="4">
        <v>45876</v>
      </c>
      <c r="Z3416" s="2">
        <v>0.81263888888888891</v>
      </c>
    </row>
    <row r="3417" spans="1:26" x14ac:dyDescent="0.3">
      <c r="A3417">
        <v>132252</v>
      </c>
      <c r="B3417" t="s">
        <v>1896</v>
      </c>
      <c r="C3417" t="s">
        <v>27</v>
      </c>
      <c r="D3417" t="s">
        <v>47</v>
      </c>
      <c r="E3417" t="s">
        <v>48</v>
      </c>
      <c r="F3417">
        <v>9549599468</v>
      </c>
      <c r="G3417" t="s">
        <v>43</v>
      </c>
      <c r="H3417">
        <v>7387</v>
      </c>
      <c r="I3417" t="s">
        <v>15136</v>
      </c>
      <c r="J3417" t="s">
        <v>31</v>
      </c>
      <c r="K3417" t="s">
        <v>32</v>
      </c>
      <c r="L3417" t="s">
        <v>16389</v>
      </c>
      <c r="M3417" s="1">
        <v>0.43194444444444446</v>
      </c>
      <c r="N3417" t="s">
        <v>33</v>
      </c>
      <c r="O3417" t="s">
        <v>33</v>
      </c>
      <c r="P3417" s="2">
        <v>8.6574074074074071E-3</v>
      </c>
      <c r="Q3417" s="2">
        <v>8.3333333333333339E-4</v>
      </c>
      <c r="R3417">
        <v>100</v>
      </c>
      <c r="S3417" s="3">
        <v>45876.375</v>
      </c>
      <c r="T3417" t="s">
        <v>54</v>
      </c>
      <c r="U3417" t="s">
        <v>15136</v>
      </c>
      <c r="V3417" s="3">
        <v>45871.642361111109</v>
      </c>
      <c r="W3417" t="s">
        <v>1897</v>
      </c>
      <c r="Y3417" s="4">
        <v>45876</v>
      </c>
      <c r="Z3417" s="2">
        <v>0.81263888888888891</v>
      </c>
    </row>
    <row r="3418" spans="1:26" x14ac:dyDescent="0.3">
      <c r="A3418">
        <v>131069</v>
      </c>
      <c r="B3418" t="s">
        <v>94</v>
      </c>
      <c r="C3418" t="s">
        <v>27</v>
      </c>
      <c r="D3418" t="s">
        <v>93</v>
      </c>
      <c r="E3418" t="s">
        <v>76</v>
      </c>
      <c r="F3418">
        <v>7697806109</v>
      </c>
      <c r="G3418" t="s">
        <v>43</v>
      </c>
      <c r="H3418">
        <v>7105</v>
      </c>
      <c r="I3418" t="s">
        <v>14227</v>
      </c>
      <c r="J3418" t="s">
        <v>31</v>
      </c>
      <c r="K3418" t="s">
        <v>32</v>
      </c>
      <c r="L3418" t="s">
        <v>16390</v>
      </c>
      <c r="M3418" s="1">
        <v>0.44305555555555554</v>
      </c>
      <c r="N3418" t="s">
        <v>33</v>
      </c>
      <c r="O3418" t="s">
        <v>33</v>
      </c>
      <c r="P3418" s="2">
        <v>7.9502314814814817E-2</v>
      </c>
      <c r="Q3418" s="2">
        <v>1.2141203703703704E-2</v>
      </c>
      <c r="R3418">
        <v>100</v>
      </c>
      <c r="S3418" s="3">
        <v>45876.375</v>
      </c>
      <c r="T3418" t="s">
        <v>54</v>
      </c>
      <c r="U3418" t="s">
        <v>14227</v>
      </c>
      <c r="V3418" s="3">
        <v>45871.64166666667</v>
      </c>
      <c r="W3418" t="s">
        <v>1277</v>
      </c>
      <c r="Y3418" s="4">
        <v>45876</v>
      </c>
      <c r="Z3418" s="2">
        <v>0.81263888888888891</v>
      </c>
    </row>
    <row r="3419" spans="1:26" x14ac:dyDescent="0.3">
      <c r="A3419">
        <v>136072</v>
      </c>
      <c r="B3419" t="s">
        <v>304</v>
      </c>
      <c r="C3419" t="s">
        <v>27</v>
      </c>
      <c r="D3419" t="s">
        <v>200</v>
      </c>
      <c r="E3419" t="s">
        <v>42</v>
      </c>
      <c r="F3419">
        <v>9644802809</v>
      </c>
      <c r="G3419" t="s">
        <v>43</v>
      </c>
      <c r="H3419">
        <v>7271</v>
      </c>
      <c r="I3419" t="s">
        <v>12367</v>
      </c>
      <c r="J3419" t="s">
        <v>31</v>
      </c>
      <c r="K3419" t="s">
        <v>39</v>
      </c>
      <c r="O3419" t="s">
        <v>33</v>
      </c>
      <c r="S3419" s="3">
        <v>45876.375</v>
      </c>
      <c r="T3419" t="s">
        <v>54</v>
      </c>
      <c r="U3419" t="s">
        <v>12367</v>
      </c>
      <c r="V3419" s="3">
        <v>45871.640972222223</v>
      </c>
      <c r="W3419" t="s">
        <v>1080</v>
      </c>
      <c r="Y3419" s="4">
        <v>45876</v>
      </c>
      <c r="Z3419" s="2">
        <v>0.81263888888888891</v>
      </c>
    </row>
    <row r="3420" spans="1:26" x14ac:dyDescent="0.3">
      <c r="A3420">
        <v>136414</v>
      </c>
      <c r="B3420" t="s">
        <v>542</v>
      </c>
      <c r="C3420" t="s">
        <v>27</v>
      </c>
      <c r="D3420" t="s">
        <v>46</v>
      </c>
      <c r="E3420" t="s">
        <v>38</v>
      </c>
      <c r="F3420">
        <v>7798555645</v>
      </c>
      <c r="G3420" t="s">
        <v>30</v>
      </c>
      <c r="H3420">
        <v>7196</v>
      </c>
      <c r="I3420" t="s">
        <v>7101</v>
      </c>
      <c r="J3420" t="s">
        <v>31</v>
      </c>
      <c r="K3420" t="s">
        <v>32</v>
      </c>
      <c r="L3420" t="s">
        <v>16391</v>
      </c>
      <c r="M3420" s="1">
        <v>0.43055555555555558</v>
      </c>
      <c r="N3420" t="s">
        <v>33</v>
      </c>
      <c r="O3420" t="s">
        <v>33</v>
      </c>
      <c r="P3420" s="2">
        <v>6.2627314814814816E-2</v>
      </c>
      <c r="Q3420" s="2">
        <v>4.6296296296296294E-5</v>
      </c>
      <c r="R3420">
        <v>100</v>
      </c>
      <c r="S3420" s="3">
        <v>45876.375</v>
      </c>
      <c r="T3420" t="s">
        <v>54</v>
      </c>
      <c r="U3420" t="s">
        <v>7101</v>
      </c>
      <c r="V3420" s="3">
        <v>45871.491666666669</v>
      </c>
      <c r="W3420" t="s">
        <v>1194</v>
      </c>
      <c r="Y3420" s="4">
        <v>45876</v>
      </c>
      <c r="Z3420" s="2">
        <v>0.81263888888888891</v>
      </c>
    </row>
    <row r="3421" spans="1:26" x14ac:dyDescent="0.3">
      <c r="A3421">
        <v>132991</v>
      </c>
      <c r="B3421" t="s">
        <v>101</v>
      </c>
      <c r="C3421" t="s">
        <v>27</v>
      </c>
      <c r="D3421" t="s">
        <v>76</v>
      </c>
      <c r="E3421" t="s">
        <v>76</v>
      </c>
      <c r="F3421">
        <v>8305115594</v>
      </c>
      <c r="G3421" t="s">
        <v>43</v>
      </c>
      <c r="H3421">
        <v>7096</v>
      </c>
      <c r="I3421" t="s">
        <v>14100</v>
      </c>
      <c r="J3421" t="s">
        <v>31</v>
      </c>
      <c r="K3421" t="s">
        <v>32</v>
      </c>
      <c r="L3421" t="s">
        <v>16392</v>
      </c>
      <c r="M3421" s="1">
        <v>0.43055555555555558</v>
      </c>
      <c r="N3421" t="s">
        <v>33</v>
      </c>
      <c r="O3421" t="s">
        <v>33</v>
      </c>
      <c r="P3421" s="2">
        <v>5.7523148148148151E-3</v>
      </c>
      <c r="Q3421" s="2">
        <v>1.9675925925925926E-4</v>
      </c>
      <c r="R3421">
        <v>0</v>
      </c>
      <c r="S3421" s="3">
        <v>45876.375</v>
      </c>
      <c r="T3421" t="s">
        <v>54</v>
      </c>
      <c r="U3421" t="s">
        <v>14100</v>
      </c>
      <c r="V3421" s="3">
        <v>45871.64166666667</v>
      </c>
      <c r="W3421" t="s">
        <v>1069</v>
      </c>
      <c r="Y3421" s="4">
        <v>45876</v>
      </c>
      <c r="Z3421" s="2">
        <v>0.81263888888888891</v>
      </c>
    </row>
    <row r="3422" spans="1:26" x14ac:dyDescent="0.3">
      <c r="A3422">
        <v>132926</v>
      </c>
      <c r="B3422" t="s">
        <v>1112</v>
      </c>
      <c r="C3422" t="s">
        <v>27</v>
      </c>
      <c r="D3422" t="s">
        <v>333</v>
      </c>
      <c r="E3422" t="s">
        <v>48</v>
      </c>
      <c r="F3422">
        <v>8950573304</v>
      </c>
      <c r="G3422" t="s">
        <v>334</v>
      </c>
      <c r="H3422">
        <v>1737</v>
      </c>
      <c r="I3422" t="s">
        <v>13766</v>
      </c>
      <c r="J3422" t="s">
        <v>31</v>
      </c>
      <c r="K3422" t="s">
        <v>32</v>
      </c>
      <c r="L3422" t="s">
        <v>17776</v>
      </c>
      <c r="M3422" s="1">
        <v>0.48958333333333331</v>
      </c>
      <c r="N3422" t="s">
        <v>33</v>
      </c>
      <c r="O3422" t="s">
        <v>33</v>
      </c>
      <c r="P3422" s="2">
        <v>5.9513888888888887E-2</v>
      </c>
      <c r="Q3422" s="2">
        <v>5.9363425925925924E-2</v>
      </c>
      <c r="R3422">
        <v>100</v>
      </c>
      <c r="S3422" s="3">
        <v>45876.375</v>
      </c>
      <c r="T3422" t="s">
        <v>54</v>
      </c>
      <c r="U3422" t="s">
        <v>13766</v>
      </c>
      <c r="V3422" s="3">
        <v>45871.64166666667</v>
      </c>
      <c r="W3422" t="s">
        <v>2164</v>
      </c>
      <c r="Y3422" s="4">
        <v>45876</v>
      </c>
      <c r="Z3422" s="2">
        <v>0.81263888888888891</v>
      </c>
    </row>
    <row r="3423" spans="1:26" x14ac:dyDescent="0.3">
      <c r="A3423">
        <v>132888</v>
      </c>
      <c r="B3423" t="s">
        <v>549</v>
      </c>
      <c r="C3423" t="s">
        <v>27</v>
      </c>
      <c r="D3423" t="s">
        <v>295</v>
      </c>
      <c r="E3423" t="s">
        <v>84</v>
      </c>
      <c r="F3423">
        <v>9025128478</v>
      </c>
      <c r="G3423" t="s">
        <v>53</v>
      </c>
      <c r="H3423">
        <v>7297</v>
      </c>
      <c r="I3423" t="s">
        <v>7733</v>
      </c>
      <c r="J3423" t="s">
        <v>31</v>
      </c>
      <c r="K3423" t="s">
        <v>32</v>
      </c>
      <c r="L3423" t="s">
        <v>16393</v>
      </c>
      <c r="M3423" s="1">
        <v>0.43055555555555558</v>
      </c>
      <c r="N3423" t="s">
        <v>33</v>
      </c>
      <c r="O3423" t="s">
        <v>33</v>
      </c>
      <c r="P3423" s="2">
        <v>1.744212962962963E-2</v>
      </c>
      <c r="Q3423" s="2">
        <v>4.6296296296296298E-4</v>
      </c>
      <c r="R3423">
        <v>100</v>
      </c>
      <c r="S3423" s="3">
        <v>45876.375</v>
      </c>
      <c r="T3423" t="s">
        <v>54</v>
      </c>
      <c r="U3423" t="s">
        <v>7733</v>
      </c>
      <c r="V3423" s="3">
        <v>45871.492361111108</v>
      </c>
      <c r="W3423" t="s">
        <v>1436</v>
      </c>
      <c r="Y3423" s="4">
        <v>45876</v>
      </c>
      <c r="Z3423" s="2">
        <v>0.81263888888888891</v>
      </c>
    </row>
    <row r="3424" spans="1:26" x14ac:dyDescent="0.3">
      <c r="A3424">
        <v>136136</v>
      </c>
      <c r="B3424" t="s">
        <v>1574</v>
      </c>
      <c r="C3424" t="s">
        <v>27</v>
      </c>
      <c r="D3424" t="s">
        <v>148</v>
      </c>
      <c r="E3424" t="s">
        <v>29</v>
      </c>
      <c r="F3424">
        <v>9552612379</v>
      </c>
      <c r="G3424" t="s">
        <v>30</v>
      </c>
      <c r="H3424">
        <v>7139</v>
      </c>
      <c r="I3424" t="s">
        <v>10217</v>
      </c>
      <c r="J3424" t="s">
        <v>31</v>
      </c>
      <c r="K3424" t="s">
        <v>32</v>
      </c>
      <c r="L3424" t="s">
        <v>16394</v>
      </c>
      <c r="M3424" s="1">
        <v>0.43333333333333335</v>
      </c>
      <c r="N3424" t="s">
        <v>33</v>
      </c>
      <c r="O3424" t="s">
        <v>33</v>
      </c>
      <c r="Q3424" s="2">
        <v>3.1134259259259257E-3</v>
      </c>
      <c r="R3424">
        <v>100</v>
      </c>
      <c r="S3424" s="3">
        <v>45876.375</v>
      </c>
      <c r="T3424" t="s">
        <v>54</v>
      </c>
      <c r="U3424" t="s">
        <v>10217</v>
      </c>
      <c r="V3424" s="3">
        <v>45871.572222222225</v>
      </c>
      <c r="W3424" t="s">
        <v>1577</v>
      </c>
      <c r="Y3424" s="4">
        <v>45876</v>
      </c>
      <c r="Z3424" s="2">
        <v>0.81263888888888891</v>
      </c>
    </row>
    <row r="3425" spans="1:26" x14ac:dyDescent="0.3">
      <c r="A3425">
        <v>136324</v>
      </c>
      <c r="B3425" t="s">
        <v>1917</v>
      </c>
      <c r="C3425" t="s">
        <v>27</v>
      </c>
      <c r="D3425" t="s">
        <v>47</v>
      </c>
      <c r="E3425" t="s">
        <v>48</v>
      </c>
      <c r="F3425">
        <v>8290505283</v>
      </c>
      <c r="G3425" t="s">
        <v>43</v>
      </c>
      <c r="H3425">
        <v>1787</v>
      </c>
      <c r="I3425" t="s">
        <v>13839</v>
      </c>
      <c r="J3425" t="s">
        <v>31</v>
      </c>
      <c r="K3425" t="s">
        <v>32</v>
      </c>
      <c r="L3425" t="s">
        <v>16395</v>
      </c>
      <c r="M3425" s="1">
        <v>0.42986111111111114</v>
      </c>
      <c r="N3425" t="s">
        <v>33</v>
      </c>
      <c r="O3425" t="s">
        <v>33</v>
      </c>
      <c r="P3425" s="5">
        <v>1.0040509259259258</v>
      </c>
      <c r="Q3425" s="2">
        <v>1.6203703703703703E-4</v>
      </c>
      <c r="R3425">
        <v>100</v>
      </c>
      <c r="S3425" s="3">
        <v>45876.375</v>
      </c>
      <c r="T3425" t="s">
        <v>54</v>
      </c>
      <c r="U3425" t="s">
        <v>13839</v>
      </c>
      <c r="V3425" s="3">
        <v>45871.64166666667</v>
      </c>
      <c r="W3425" t="s">
        <v>2016</v>
      </c>
      <c r="Y3425" s="4">
        <v>45876</v>
      </c>
      <c r="Z3425" s="2">
        <v>0.81263888888888891</v>
      </c>
    </row>
    <row r="3426" spans="1:26" x14ac:dyDescent="0.3">
      <c r="A3426">
        <v>133409</v>
      </c>
      <c r="B3426" t="s">
        <v>1082</v>
      </c>
      <c r="C3426" t="s">
        <v>27</v>
      </c>
      <c r="D3426" t="s">
        <v>129</v>
      </c>
      <c r="E3426" t="s">
        <v>42</v>
      </c>
      <c r="F3426">
        <v>8349028522</v>
      </c>
      <c r="G3426" t="s">
        <v>43</v>
      </c>
      <c r="H3426">
        <v>1749</v>
      </c>
      <c r="I3426" t="s">
        <v>8606</v>
      </c>
      <c r="J3426" t="s">
        <v>31</v>
      </c>
      <c r="K3426" t="s">
        <v>32</v>
      </c>
      <c r="L3426" t="s">
        <v>16396</v>
      </c>
      <c r="M3426" s="1">
        <v>0.42986111111111114</v>
      </c>
      <c r="N3426" t="s">
        <v>33</v>
      </c>
      <c r="O3426" t="s">
        <v>33</v>
      </c>
      <c r="P3426" s="2">
        <v>2.4328703703703703E-2</v>
      </c>
      <c r="Q3426" s="2">
        <v>1.9675925925925926E-4</v>
      </c>
      <c r="R3426">
        <v>100</v>
      </c>
      <c r="S3426" s="3">
        <v>45876.375</v>
      </c>
      <c r="T3426" t="s">
        <v>54</v>
      </c>
      <c r="U3426" t="s">
        <v>8606</v>
      </c>
      <c r="V3426" s="3">
        <v>45871.571527777778</v>
      </c>
      <c r="W3426" t="s">
        <v>1271</v>
      </c>
      <c r="Y3426" s="4">
        <v>45876</v>
      </c>
      <c r="Z3426" s="2">
        <v>0.81263888888888891</v>
      </c>
    </row>
    <row r="3427" spans="1:26" x14ac:dyDescent="0.3">
      <c r="A3427">
        <v>135092</v>
      </c>
      <c r="B3427" t="s">
        <v>188</v>
      </c>
      <c r="C3427" t="s">
        <v>27</v>
      </c>
      <c r="D3427" t="s">
        <v>178</v>
      </c>
      <c r="E3427" t="s">
        <v>42</v>
      </c>
      <c r="F3427">
        <v>6261553859</v>
      </c>
      <c r="G3427" t="s">
        <v>43</v>
      </c>
      <c r="H3427">
        <v>7265</v>
      </c>
      <c r="I3427" t="s">
        <v>12338</v>
      </c>
      <c r="J3427" t="s">
        <v>31</v>
      </c>
      <c r="K3427" t="s">
        <v>32</v>
      </c>
      <c r="L3427" t="s">
        <v>16397</v>
      </c>
      <c r="M3427" s="1">
        <v>0.43194444444444446</v>
      </c>
      <c r="N3427" t="s">
        <v>33</v>
      </c>
      <c r="O3427" t="s">
        <v>33</v>
      </c>
      <c r="P3427" s="2">
        <v>2.1643518518518518E-3</v>
      </c>
      <c r="Q3427" s="2">
        <v>1.9097222222222222E-3</v>
      </c>
      <c r="R3427">
        <v>100</v>
      </c>
      <c r="S3427" s="3">
        <v>45876.375</v>
      </c>
      <c r="T3427" t="s">
        <v>54</v>
      </c>
      <c r="U3427" t="s">
        <v>12338</v>
      </c>
      <c r="V3427" s="3">
        <v>45871.640972222223</v>
      </c>
      <c r="W3427" t="s">
        <v>1190</v>
      </c>
      <c r="Y3427" s="4">
        <v>45876</v>
      </c>
      <c r="Z3427" s="2">
        <v>0.81263888888888891</v>
      </c>
    </row>
    <row r="3428" spans="1:26" x14ac:dyDescent="0.3">
      <c r="A3428">
        <v>134641</v>
      </c>
      <c r="B3428" t="s">
        <v>361</v>
      </c>
      <c r="C3428" t="s">
        <v>27</v>
      </c>
      <c r="D3428" t="s">
        <v>315</v>
      </c>
      <c r="E3428" t="s">
        <v>52</v>
      </c>
      <c r="F3428">
        <v>6238293488</v>
      </c>
      <c r="G3428" t="s">
        <v>53</v>
      </c>
      <c r="H3428">
        <v>7004</v>
      </c>
      <c r="I3428" t="s">
        <v>3825</v>
      </c>
      <c r="J3428" t="s">
        <v>31</v>
      </c>
      <c r="K3428" t="s">
        <v>32</v>
      </c>
      <c r="L3428" t="s">
        <v>16384</v>
      </c>
      <c r="M3428" s="1">
        <v>0.43125000000000002</v>
      </c>
      <c r="N3428" t="s">
        <v>33</v>
      </c>
      <c r="O3428" t="s">
        <v>33</v>
      </c>
      <c r="P3428" s="2">
        <v>1.607638888888889E-2</v>
      </c>
      <c r="Q3428" s="2">
        <v>1.712962962962963E-3</v>
      </c>
      <c r="R3428">
        <v>100</v>
      </c>
      <c r="S3428" s="3">
        <v>45876.375</v>
      </c>
      <c r="T3428" t="s">
        <v>54</v>
      </c>
      <c r="U3428" t="s">
        <v>3825</v>
      </c>
      <c r="V3428" s="3">
        <v>45871.490277777775</v>
      </c>
      <c r="W3428" t="s">
        <v>1006</v>
      </c>
      <c r="Y3428" s="4">
        <v>45876</v>
      </c>
      <c r="Z3428" s="2">
        <v>0.81263888888888891</v>
      </c>
    </row>
    <row r="3429" spans="1:26" x14ac:dyDescent="0.3">
      <c r="A3429">
        <v>17938</v>
      </c>
      <c r="B3429" t="s">
        <v>323</v>
      </c>
      <c r="C3429" t="s">
        <v>27</v>
      </c>
      <c r="D3429" t="s">
        <v>324</v>
      </c>
      <c r="E3429" t="s">
        <v>84</v>
      </c>
      <c r="F3429">
        <v>8129772457</v>
      </c>
      <c r="G3429" t="s">
        <v>53</v>
      </c>
      <c r="H3429">
        <v>7035</v>
      </c>
      <c r="I3429" t="s">
        <v>5690</v>
      </c>
      <c r="J3429" t="s">
        <v>31</v>
      </c>
      <c r="K3429" t="s">
        <v>32</v>
      </c>
      <c r="L3429" t="s">
        <v>16398</v>
      </c>
      <c r="M3429" s="1">
        <v>0.42986111111111114</v>
      </c>
      <c r="N3429" t="s">
        <v>33</v>
      </c>
      <c r="O3429" t="s">
        <v>65</v>
      </c>
      <c r="P3429" s="2">
        <v>2.3807870370370372E-2</v>
      </c>
      <c r="Q3429" s="2">
        <v>6.134259259259259E-4</v>
      </c>
      <c r="R3429">
        <v>100</v>
      </c>
      <c r="S3429" s="3">
        <v>45876.375</v>
      </c>
      <c r="T3429" t="s">
        <v>54</v>
      </c>
      <c r="U3429" t="s">
        <v>5690</v>
      </c>
      <c r="V3429" s="3">
        <v>45871.490972222222</v>
      </c>
      <c r="W3429" t="s">
        <v>556</v>
      </c>
      <c r="Y3429" s="4">
        <v>45876</v>
      </c>
      <c r="Z3429" s="2">
        <v>0.81263888888888891</v>
      </c>
    </row>
    <row r="3430" spans="1:26" x14ac:dyDescent="0.3">
      <c r="A3430">
        <v>134532</v>
      </c>
      <c r="B3430" t="s">
        <v>946</v>
      </c>
      <c r="C3430" t="s">
        <v>27</v>
      </c>
      <c r="D3430" t="s">
        <v>315</v>
      </c>
      <c r="E3430" t="s">
        <v>52</v>
      </c>
      <c r="F3430">
        <v>9037934697</v>
      </c>
      <c r="G3430" t="s">
        <v>53</v>
      </c>
      <c r="H3430">
        <v>7010</v>
      </c>
      <c r="I3430" t="s">
        <v>4103</v>
      </c>
      <c r="J3430" t="s">
        <v>31</v>
      </c>
      <c r="K3430" t="s">
        <v>32</v>
      </c>
      <c r="L3430" t="s">
        <v>16399</v>
      </c>
      <c r="M3430" s="1">
        <v>0.44097222222222221</v>
      </c>
      <c r="N3430" t="s">
        <v>33</v>
      </c>
      <c r="O3430" t="s">
        <v>33</v>
      </c>
      <c r="P3430" s="2">
        <v>2.8206018518518519E-2</v>
      </c>
      <c r="Q3430" s="2">
        <v>1.1782407407407408E-2</v>
      </c>
      <c r="R3430">
        <v>100</v>
      </c>
      <c r="S3430" s="3">
        <v>45876.375</v>
      </c>
      <c r="T3430" t="s">
        <v>54</v>
      </c>
      <c r="U3430" t="s">
        <v>4103</v>
      </c>
      <c r="V3430" s="3">
        <v>45871.490277777775</v>
      </c>
      <c r="W3430" t="s">
        <v>1182</v>
      </c>
      <c r="Y3430" s="4">
        <v>45876</v>
      </c>
      <c r="Z3430" s="2">
        <v>0.81263888888888891</v>
      </c>
    </row>
    <row r="3431" spans="1:26" x14ac:dyDescent="0.3">
      <c r="A3431">
        <v>135315</v>
      </c>
      <c r="B3431" t="s">
        <v>50</v>
      </c>
      <c r="C3431" t="s">
        <v>27</v>
      </c>
      <c r="D3431" t="s">
        <v>51</v>
      </c>
      <c r="E3431" t="s">
        <v>52</v>
      </c>
      <c r="F3431">
        <v>9895302034</v>
      </c>
      <c r="G3431" t="s">
        <v>53</v>
      </c>
      <c r="H3431">
        <v>7038</v>
      </c>
      <c r="I3431" t="s">
        <v>4996</v>
      </c>
      <c r="J3431" t="s">
        <v>31</v>
      </c>
      <c r="K3431" t="s">
        <v>32</v>
      </c>
      <c r="L3431" t="s">
        <v>16400</v>
      </c>
      <c r="M3431" s="1">
        <v>0.42986111111111114</v>
      </c>
      <c r="N3431" t="s">
        <v>33</v>
      </c>
      <c r="O3431" t="s">
        <v>33</v>
      </c>
      <c r="P3431" s="2">
        <v>0.66127314814814819</v>
      </c>
      <c r="Q3431" s="2">
        <v>2.4305555555555555E-4</v>
      </c>
      <c r="R3431">
        <v>0</v>
      </c>
      <c r="S3431" s="3">
        <v>45876.375</v>
      </c>
      <c r="T3431" t="s">
        <v>54</v>
      </c>
      <c r="U3431" t="s">
        <v>4996</v>
      </c>
      <c r="V3431" s="3">
        <v>45871.490277777775</v>
      </c>
      <c r="W3431" t="s">
        <v>996</v>
      </c>
      <c r="Y3431" s="4">
        <v>45876</v>
      </c>
      <c r="Z3431" s="2">
        <v>0.81263888888888891</v>
      </c>
    </row>
    <row r="3432" spans="1:26" x14ac:dyDescent="0.3">
      <c r="A3432">
        <v>135270</v>
      </c>
      <c r="B3432" t="s">
        <v>650</v>
      </c>
      <c r="C3432" t="s">
        <v>27</v>
      </c>
      <c r="D3432" t="s">
        <v>547</v>
      </c>
      <c r="E3432" t="s">
        <v>76</v>
      </c>
      <c r="F3432">
        <v>9340536476</v>
      </c>
      <c r="G3432" t="s">
        <v>43</v>
      </c>
      <c r="H3432">
        <v>7128</v>
      </c>
      <c r="I3432" t="s">
        <v>14381</v>
      </c>
      <c r="J3432" t="s">
        <v>31</v>
      </c>
      <c r="K3432" t="s">
        <v>32</v>
      </c>
      <c r="L3432" t="s">
        <v>16401</v>
      </c>
      <c r="M3432" s="1">
        <v>0.42986111111111114</v>
      </c>
      <c r="N3432" t="s">
        <v>33</v>
      </c>
      <c r="O3432" t="s">
        <v>65</v>
      </c>
      <c r="P3432" s="2">
        <v>1.6782407407407408E-3</v>
      </c>
      <c r="Q3432" s="2">
        <v>4.9768518518518521E-4</v>
      </c>
      <c r="R3432">
        <v>100</v>
      </c>
      <c r="S3432" s="3">
        <v>45876.375</v>
      </c>
      <c r="T3432" t="s">
        <v>54</v>
      </c>
      <c r="U3432" t="s">
        <v>14381</v>
      </c>
      <c r="V3432" s="3">
        <v>45871.642361111109</v>
      </c>
      <c r="W3432" t="s">
        <v>762</v>
      </c>
      <c r="Y3432" s="4">
        <v>45876</v>
      </c>
      <c r="Z3432" s="2">
        <v>0.81263888888888891</v>
      </c>
    </row>
    <row r="3433" spans="1:26" x14ac:dyDescent="0.3">
      <c r="A3433">
        <v>135092</v>
      </c>
      <c r="B3433" t="s">
        <v>188</v>
      </c>
      <c r="C3433" t="s">
        <v>27</v>
      </c>
      <c r="D3433" t="s">
        <v>178</v>
      </c>
      <c r="E3433" t="s">
        <v>42</v>
      </c>
      <c r="F3433">
        <v>6261553859</v>
      </c>
      <c r="G3433" t="s">
        <v>43</v>
      </c>
      <c r="H3433">
        <v>7265</v>
      </c>
      <c r="I3433" t="s">
        <v>12348</v>
      </c>
      <c r="J3433" t="s">
        <v>31</v>
      </c>
      <c r="K3433" t="s">
        <v>32</v>
      </c>
      <c r="L3433" t="s">
        <v>16397</v>
      </c>
      <c r="M3433" s="1">
        <v>0.42916666666666664</v>
      </c>
      <c r="N3433" t="s">
        <v>33</v>
      </c>
      <c r="O3433" t="s">
        <v>33</v>
      </c>
      <c r="P3433" s="5">
        <v>3.0004513888888891</v>
      </c>
      <c r="Q3433" s="2">
        <v>4.2824074074074075E-4</v>
      </c>
      <c r="R3433">
        <v>100</v>
      </c>
      <c r="S3433" s="3">
        <v>45876.375</v>
      </c>
      <c r="T3433" t="s">
        <v>54</v>
      </c>
      <c r="U3433" t="s">
        <v>12348</v>
      </c>
      <c r="V3433" s="3">
        <v>45871.640972222223</v>
      </c>
      <c r="W3433" t="s">
        <v>1190</v>
      </c>
      <c r="Y3433" s="4">
        <v>45876</v>
      </c>
      <c r="Z3433" s="2">
        <v>0.81263888888888891</v>
      </c>
    </row>
    <row r="3434" spans="1:26" x14ac:dyDescent="0.3">
      <c r="A3434">
        <v>132926</v>
      </c>
      <c r="B3434" t="s">
        <v>1112</v>
      </c>
      <c r="C3434" t="s">
        <v>27</v>
      </c>
      <c r="D3434" t="s">
        <v>333</v>
      </c>
      <c r="E3434" t="s">
        <v>48</v>
      </c>
      <c r="F3434">
        <v>8950573304</v>
      </c>
      <c r="G3434" t="s">
        <v>334</v>
      </c>
      <c r="H3434">
        <v>1737</v>
      </c>
      <c r="I3434" t="s">
        <v>13767</v>
      </c>
      <c r="J3434" t="s">
        <v>31</v>
      </c>
      <c r="K3434" t="s">
        <v>32</v>
      </c>
      <c r="L3434" t="s">
        <v>16402</v>
      </c>
      <c r="M3434" s="1">
        <v>0.42916666666666664</v>
      </c>
      <c r="N3434" t="s">
        <v>33</v>
      </c>
      <c r="O3434" t="s">
        <v>33</v>
      </c>
      <c r="P3434" s="2">
        <v>0.13425925925925927</v>
      </c>
      <c r="Q3434" s="2">
        <v>4.6296296296296294E-5</v>
      </c>
      <c r="R3434">
        <v>100</v>
      </c>
      <c r="S3434" s="3">
        <v>45876.375</v>
      </c>
      <c r="T3434" t="s">
        <v>54</v>
      </c>
      <c r="U3434" t="s">
        <v>13767</v>
      </c>
      <c r="V3434" s="3">
        <v>45871.64166666667</v>
      </c>
      <c r="W3434" t="s">
        <v>2164</v>
      </c>
      <c r="Y3434" s="4">
        <v>45876</v>
      </c>
      <c r="Z3434" s="2">
        <v>0.81263888888888891</v>
      </c>
    </row>
    <row r="3435" spans="1:26" x14ac:dyDescent="0.3">
      <c r="A3435">
        <v>29207</v>
      </c>
      <c r="B3435" t="s">
        <v>1145</v>
      </c>
      <c r="C3435" t="s">
        <v>27</v>
      </c>
      <c r="D3435" t="s">
        <v>64</v>
      </c>
      <c r="E3435" t="s">
        <v>48</v>
      </c>
      <c r="F3435">
        <v>9784854711</v>
      </c>
      <c r="G3435" t="s">
        <v>43</v>
      </c>
      <c r="H3435">
        <v>1788</v>
      </c>
      <c r="I3435" t="s">
        <v>13860</v>
      </c>
      <c r="J3435" t="s">
        <v>31</v>
      </c>
      <c r="K3435" t="s">
        <v>39</v>
      </c>
      <c r="O3435" t="s">
        <v>33</v>
      </c>
      <c r="S3435" s="3">
        <v>45876.375</v>
      </c>
      <c r="T3435" t="s">
        <v>54</v>
      </c>
      <c r="U3435" t="s">
        <v>13860</v>
      </c>
      <c r="V3435" s="3">
        <v>45871.64166666667</v>
      </c>
      <c r="W3435" t="s">
        <v>1146</v>
      </c>
      <c r="Y3435" s="4">
        <v>45876</v>
      </c>
      <c r="Z3435" s="2">
        <v>0.81263888888888891</v>
      </c>
    </row>
    <row r="3436" spans="1:26" x14ac:dyDescent="0.3">
      <c r="A3436">
        <v>17063</v>
      </c>
      <c r="B3436" t="s">
        <v>502</v>
      </c>
      <c r="C3436" t="s">
        <v>27</v>
      </c>
      <c r="D3436" t="s">
        <v>324</v>
      </c>
      <c r="E3436" t="s">
        <v>84</v>
      </c>
      <c r="F3436">
        <v>8714606106</v>
      </c>
      <c r="G3436" t="s">
        <v>53</v>
      </c>
      <c r="H3436">
        <v>7076</v>
      </c>
      <c r="I3436" t="s">
        <v>6842</v>
      </c>
      <c r="J3436" t="s">
        <v>31</v>
      </c>
      <c r="K3436" t="s">
        <v>32</v>
      </c>
      <c r="L3436" t="s">
        <v>16403</v>
      </c>
      <c r="M3436" s="1">
        <v>0.42916666666666664</v>
      </c>
      <c r="N3436" t="s">
        <v>33</v>
      </c>
      <c r="O3436" t="s">
        <v>33</v>
      </c>
      <c r="P3436" s="2">
        <v>4.6412037037037036E-2</v>
      </c>
      <c r="Q3436" s="2">
        <v>1.3888888888888889E-4</v>
      </c>
      <c r="R3436">
        <v>100</v>
      </c>
      <c r="S3436" s="3">
        <v>45876.375</v>
      </c>
      <c r="T3436" t="s">
        <v>54</v>
      </c>
      <c r="U3436" t="s">
        <v>6842</v>
      </c>
      <c r="V3436" s="3">
        <v>45871.491666666669</v>
      </c>
      <c r="W3436" t="s">
        <v>1011</v>
      </c>
      <c r="Y3436" s="4">
        <v>45876</v>
      </c>
      <c r="Z3436" s="2">
        <v>0.81263888888888891</v>
      </c>
    </row>
    <row r="3437" spans="1:26" x14ac:dyDescent="0.3">
      <c r="A3437">
        <v>135234</v>
      </c>
      <c r="B3437" t="s">
        <v>156</v>
      </c>
      <c r="C3437" t="s">
        <v>27</v>
      </c>
      <c r="D3437" t="s">
        <v>117</v>
      </c>
      <c r="E3437" t="s">
        <v>48</v>
      </c>
      <c r="F3437">
        <v>7869822758</v>
      </c>
      <c r="G3437" t="s">
        <v>43</v>
      </c>
      <c r="H3437">
        <v>7293</v>
      </c>
      <c r="I3437" t="s">
        <v>14810</v>
      </c>
      <c r="J3437" t="s">
        <v>31</v>
      </c>
      <c r="K3437" t="s">
        <v>32</v>
      </c>
      <c r="L3437" t="s">
        <v>16404</v>
      </c>
      <c r="M3437" s="1">
        <v>0.42916666666666664</v>
      </c>
      <c r="N3437" t="s">
        <v>33</v>
      </c>
      <c r="O3437" t="s">
        <v>33</v>
      </c>
      <c r="P3437" s="2">
        <v>9.6759259259259264E-3</v>
      </c>
      <c r="Q3437" s="2">
        <v>2.0833333333333335E-4</v>
      </c>
      <c r="R3437">
        <v>100</v>
      </c>
      <c r="S3437" s="3">
        <v>45876.375</v>
      </c>
      <c r="T3437" t="s">
        <v>54</v>
      </c>
      <c r="U3437" t="s">
        <v>14810</v>
      </c>
      <c r="V3437" s="3">
        <v>45871.642361111109</v>
      </c>
      <c r="W3437" t="s">
        <v>836</v>
      </c>
      <c r="Y3437" s="4">
        <v>45876</v>
      </c>
      <c r="Z3437" s="2">
        <v>0.81263888888888891</v>
      </c>
    </row>
    <row r="3438" spans="1:26" x14ac:dyDescent="0.3">
      <c r="A3438">
        <v>29207</v>
      </c>
      <c r="B3438" t="s">
        <v>1145</v>
      </c>
      <c r="C3438" t="s">
        <v>27</v>
      </c>
      <c r="D3438" t="s">
        <v>64</v>
      </c>
      <c r="E3438" t="s">
        <v>48</v>
      </c>
      <c r="F3438">
        <v>9784854711</v>
      </c>
      <c r="G3438" t="s">
        <v>43</v>
      </c>
      <c r="H3438">
        <v>1788</v>
      </c>
      <c r="I3438" t="s">
        <v>13856</v>
      </c>
      <c r="J3438" t="s">
        <v>31</v>
      </c>
      <c r="K3438" t="s">
        <v>32</v>
      </c>
      <c r="L3438" t="s">
        <v>16405</v>
      </c>
      <c r="M3438" s="1">
        <v>0.42916666666666664</v>
      </c>
      <c r="N3438" t="s">
        <v>33</v>
      </c>
      <c r="O3438" t="s">
        <v>33</v>
      </c>
      <c r="P3438" s="2">
        <v>2.5462962962962961E-4</v>
      </c>
      <c r="Q3438" s="2">
        <v>2.0833333333333335E-4</v>
      </c>
      <c r="R3438">
        <v>100</v>
      </c>
      <c r="S3438" s="3">
        <v>45876.375</v>
      </c>
      <c r="T3438" t="s">
        <v>54</v>
      </c>
      <c r="U3438" t="s">
        <v>13856</v>
      </c>
      <c r="V3438" s="3">
        <v>45871.64166666667</v>
      </c>
      <c r="W3438" t="s">
        <v>1146</v>
      </c>
      <c r="Y3438" s="4">
        <v>45876</v>
      </c>
      <c r="Z3438" s="2">
        <v>0.81263888888888891</v>
      </c>
    </row>
    <row r="3439" spans="1:26" x14ac:dyDescent="0.3">
      <c r="A3439">
        <v>29207</v>
      </c>
      <c r="B3439" t="s">
        <v>1145</v>
      </c>
      <c r="C3439" t="s">
        <v>27</v>
      </c>
      <c r="D3439" t="s">
        <v>64</v>
      </c>
      <c r="E3439" t="s">
        <v>48</v>
      </c>
      <c r="F3439">
        <v>9784854711</v>
      </c>
      <c r="G3439" t="s">
        <v>43</v>
      </c>
      <c r="H3439">
        <v>1788</v>
      </c>
      <c r="I3439" t="s">
        <v>13858</v>
      </c>
      <c r="J3439" t="s">
        <v>31</v>
      </c>
      <c r="K3439" t="s">
        <v>32</v>
      </c>
      <c r="L3439" t="s">
        <v>16405</v>
      </c>
      <c r="M3439" s="1">
        <v>0.4284722222222222</v>
      </c>
      <c r="N3439" t="s">
        <v>33</v>
      </c>
      <c r="O3439" t="s">
        <v>33</v>
      </c>
      <c r="P3439" s="2">
        <v>1.0416666666666667E-4</v>
      </c>
      <c r="Q3439" s="2">
        <v>5.7870370370370373E-5</v>
      </c>
      <c r="R3439">
        <v>100</v>
      </c>
      <c r="S3439" s="3">
        <v>45876.375</v>
      </c>
      <c r="T3439" t="s">
        <v>54</v>
      </c>
      <c r="U3439" t="s">
        <v>13858</v>
      </c>
      <c r="V3439" s="3">
        <v>45871.64166666667</v>
      </c>
      <c r="W3439" t="s">
        <v>1146</v>
      </c>
      <c r="Y3439" s="4">
        <v>45876</v>
      </c>
      <c r="Z3439" s="2">
        <v>0.81263888888888891</v>
      </c>
    </row>
    <row r="3440" spans="1:26" x14ac:dyDescent="0.3">
      <c r="A3440">
        <v>136584</v>
      </c>
      <c r="B3440" t="s">
        <v>316</v>
      </c>
      <c r="C3440" t="s">
        <v>27</v>
      </c>
      <c r="D3440" t="s">
        <v>315</v>
      </c>
      <c r="E3440" t="s">
        <v>52</v>
      </c>
      <c r="F3440">
        <v>9745285280</v>
      </c>
      <c r="G3440" t="s">
        <v>53</v>
      </c>
      <c r="H3440">
        <v>7007</v>
      </c>
      <c r="I3440" t="s">
        <v>4010</v>
      </c>
      <c r="J3440" t="s">
        <v>31</v>
      </c>
      <c r="K3440" t="s">
        <v>32</v>
      </c>
      <c r="L3440" t="s">
        <v>16406</v>
      </c>
      <c r="M3440" s="1">
        <v>0.4284722222222222</v>
      </c>
      <c r="N3440" t="s">
        <v>33</v>
      </c>
      <c r="O3440" t="s">
        <v>33</v>
      </c>
      <c r="P3440" s="2">
        <v>4.6296296296296298E-4</v>
      </c>
      <c r="Q3440" s="2">
        <v>2.199074074074074E-4</v>
      </c>
      <c r="R3440">
        <v>0</v>
      </c>
      <c r="S3440" s="3">
        <v>45876.375</v>
      </c>
      <c r="T3440" t="s">
        <v>54</v>
      </c>
      <c r="U3440" t="s">
        <v>4010</v>
      </c>
      <c r="V3440" s="3">
        <v>45871.490277777775</v>
      </c>
      <c r="W3440" t="s">
        <v>1137</v>
      </c>
      <c r="Y3440" s="4">
        <v>45876</v>
      </c>
      <c r="Z3440" s="2">
        <v>0.81263888888888891</v>
      </c>
    </row>
    <row r="3441" spans="1:26" x14ac:dyDescent="0.3">
      <c r="A3441">
        <v>29207</v>
      </c>
      <c r="B3441" t="s">
        <v>1145</v>
      </c>
      <c r="C3441" t="s">
        <v>27</v>
      </c>
      <c r="D3441" t="s">
        <v>64</v>
      </c>
      <c r="E3441" t="s">
        <v>48</v>
      </c>
      <c r="F3441">
        <v>9784854711</v>
      </c>
      <c r="G3441" t="s">
        <v>43</v>
      </c>
      <c r="H3441">
        <v>1788</v>
      </c>
      <c r="I3441" t="s">
        <v>13861</v>
      </c>
      <c r="J3441" t="s">
        <v>31</v>
      </c>
      <c r="K3441" t="s">
        <v>32</v>
      </c>
      <c r="L3441" t="s">
        <v>16405</v>
      </c>
      <c r="M3441" s="1">
        <v>0.4284722222222222</v>
      </c>
      <c r="N3441" t="s">
        <v>33</v>
      </c>
      <c r="O3441" t="s">
        <v>33</v>
      </c>
      <c r="P3441" s="2">
        <v>1.7361111111111112E-4</v>
      </c>
      <c r="Q3441" s="2">
        <v>6.9444444444444444E-5</v>
      </c>
      <c r="R3441">
        <v>100</v>
      </c>
      <c r="S3441" s="3">
        <v>45876.375</v>
      </c>
      <c r="T3441" t="s">
        <v>54</v>
      </c>
      <c r="U3441" t="s">
        <v>13861</v>
      </c>
      <c r="V3441" s="3">
        <v>45871.64166666667</v>
      </c>
      <c r="W3441" t="s">
        <v>1146</v>
      </c>
      <c r="Y3441" s="4">
        <v>45876</v>
      </c>
      <c r="Z3441" s="2">
        <v>0.81263888888888891</v>
      </c>
    </row>
    <row r="3442" spans="1:26" x14ac:dyDescent="0.3">
      <c r="A3442">
        <v>13045</v>
      </c>
      <c r="B3442" t="s">
        <v>917</v>
      </c>
      <c r="C3442" t="s">
        <v>58</v>
      </c>
      <c r="D3442" t="s">
        <v>93</v>
      </c>
      <c r="E3442" t="s">
        <v>76</v>
      </c>
      <c r="G3442" t="s">
        <v>43</v>
      </c>
      <c r="H3442">
        <v>7065</v>
      </c>
      <c r="I3442" t="s">
        <v>13922</v>
      </c>
      <c r="J3442" t="s">
        <v>31</v>
      </c>
      <c r="K3442" t="s">
        <v>32</v>
      </c>
      <c r="L3442" t="s">
        <v>16407</v>
      </c>
      <c r="M3442" s="1">
        <v>0.43819444444444444</v>
      </c>
      <c r="N3442" t="s">
        <v>33</v>
      </c>
      <c r="O3442" t="s">
        <v>33</v>
      </c>
      <c r="P3442" s="2">
        <v>9.8611111111111104E-3</v>
      </c>
      <c r="Q3442" s="2">
        <v>9.6874999999999999E-3</v>
      </c>
      <c r="R3442">
        <v>100</v>
      </c>
      <c r="S3442" s="3">
        <v>45876.375</v>
      </c>
      <c r="T3442" t="s">
        <v>54</v>
      </c>
      <c r="U3442" t="s">
        <v>13922</v>
      </c>
      <c r="V3442" s="3">
        <v>45871.64166666667</v>
      </c>
      <c r="W3442" t="s">
        <v>1839</v>
      </c>
      <c r="Y3442" s="4">
        <v>45876</v>
      </c>
      <c r="Z3442" s="2">
        <v>0.81263888888888891</v>
      </c>
    </row>
    <row r="3443" spans="1:26" x14ac:dyDescent="0.3">
      <c r="A3443">
        <v>135287</v>
      </c>
      <c r="B3443" t="s">
        <v>94</v>
      </c>
      <c r="C3443" t="s">
        <v>27</v>
      </c>
      <c r="D3443" t="s">
        <v>93</v>
      </c>
      <c r="E3443" t="s">
        <v>76</v>
      </c>
      <c r="F3443">
        <v>7049051428</v>
      </c>
      <c r="G3443" t="s">
        <v>43</v>
      </c>
      <c r="H3443">
        <v>7105</v>
      </c>
      <c r="I3443" t="s">
        <v>14228</v>
      </c>
      <c r="J3443" t="s">
        <v>31</v>
      </c>
      <c r="K3443" t="s">
        <v>32</v>
      </c>
      <c r="L3443" t="s">
        <v>16408</v>
      </c>
      <c r="M3443" s="1">
        <v>0.4284722222222222</v>
      </c>
      <c r="N3443" t="s">
        <v>33</v>
      </c>
      <c r="O3443" t="s">
        <v>33</v>
      </c>
      <c r="P3443" s="2">
        <v>2.4305555555555555E-4</v>
      </c>
      <c r="Q3443" s="2">
        <v>6.9444444444444444E-5</v>
      </c>
      <c r="R3443">
        <v>100</v>
      </c>
      <c r="S3443" s="3">
        <v>45876.375</v>
      </c>
      <c r="T3443" t="s">
        <v>54</v>
      </c>
      <c r="U3443" t="s">
        <v>14228</v>
      </c>
      <c r="V3443" s="3">
        <v>45871.64166666667</v>
      </c>
      <c r="W3443" t="s">
        <v>95</v>
      </c>
      <c r="Y3443" s="4">
        <v>45876</v>
      </c>
      <c r="Z3443" s="2">
        <v>0.81263888888888891</v>
      </c>
    </row>
    <row r="3444" spans="1:26" x14ac:dyDescent="0.3">
      <c r="A3444">
        <v>29207</v>
      </c>
      <c r="B3444" t="s">
        <v>1145</v>
      </c>
      <c r="C3444" t="s">
        <v>27</v>
      </c>
      <c r="D3444" t="s">
        <v>64</v>
      </c>
      <c r="E3444" t="s">
        <v>48</v>
      </c>
      <c r="F3444">
        <v>9784854711</v>
      </c>
      <c r="G3444" t="s">
        <v>43</v>
      </c>
      <c r="H3444">
        <v>1788</v>
      </c>
      <c r="I3444" t="s">
        <v>13863</v>
      </c>
      <c r="J3444" t="s">
        <v>31</v>
      </c>
      <c r="K3444" t="s">
        <v>32</v>
      </c>
      <c r="L3444" t="s">
        <v>16405</v>
      </c>
      <c r="M3444" s="1">
        <v>0.4284722222222222</v>
      </c>
      <c r="N3444" t="s">
        <v>33</v>
      </c>
      <c r="O3444" t="s">
        <v>33</v>
      </c>
      <c r="P3444" s="2">
        <v>0.10074074074074074</v>
      </c>
      <c r="Q3444" s="2">
        <v>1.1574074074074075E-4</v>
      </c>
      <c r="R3444">
        <v>100</v>
      </c>
      <c r="S3444" s="3">
        <v>45876.375</v>
      </c>
      <c r="T3444" t="s">
        <v>54</v>
      </c>
      <c r="U3444" t="s">
        <v>13863</v>
      </c>
      <c r="V3444" s="3">
        <v>45871.64166666667</v>
      </c>
      <c r="W3444" t="s">
        <v>1146</v>
      </c>
      <c r="Y3444" s="4">
        <v>45876</v>
      </c>
      <c r="Z3444" s="2">
        <v>0.81263888888888891</v>
      </c>
    </row>
    <row r="3445" spans="1:26" x14ac:dyDescent="0.3">
      <c r="A3445">
        <v>136278</v>
      </c>
      <c r="B3445" t="s">
        <v>501</v>
      </c>
      <c r="C3445" t="s">
        <v>27</v>
      </c>
      <c r="D3445" t="s">
        <v>64</v>
      </c>
      <c r="E3445" t="s">
        <v>48</v>
      </c>
      <c r="F3445">
        <v>9414688484</v>
      </c>
      <c r="G3445" t="s">
        <v>43</v>
      </c>
      <c r="H3445">
        <v>7356</v>
      </c>
      <c r="I3445" t="s">
        <v>14991</v>
      </c>
      <c r="J3445" t="s">
        <v>31</v>
      </c>
      <c r="K3445" t="s">
        <v>39</v>
      </c>
      <c r="O3445" t="s">
        <v>33</v>
      </c>
      <c r="S3445" s="3">
        <v>45876.375</v>
      </c>
      <c r="T3445" t="s">
        <v>54</v>
      </c>
      <c r="U3445" t="s">
        <v>14991</v>
      </c>
      <c r="V3445" s="3">
        <v>45871.642361111109</v>
      </c>
      <c r="W3445" t="s">
        <v>1086</v>
      </c>
      <c r="Y3445" s="4">
        <v>45876</v>
      </c>
      <c r="Z3445" s="2">
        <v>0.81263888888888891</v>
      </c>
    </row>
    <row r="3446" spans="1:26" x14ac:dyDescent="0.3">
      <c r="A3446">
        <v>136584</v>
      </c>
      <c r="B3446" t="s">
        <v>316</v>
      </c>
      <c r="C3446" t="s">
        <v>27</v>
      </c>
      <c r="D3446" t="s">
        <v>315</v>
      </c>
      <c r="E3446" t="s">
        <v>52</v>
      </c>
      <c r="F3446">
        <v>9745285280</v>
      </c>
      <c r="G3446" t="s">
        <v>53</v>
      </c>
      <c r="H3446">
        <v>7007</v>
      </c>
      <c r="I3446" t="s">
        <v>4021</v>
      </c>
      <c r="J3446" t="s">
        <v>31</v>
      </c>
      <c r="K3446" t="s">
        <v>32</v>
      </c>
      <c r="L3446" t="s">
        <v>16406</v>
      </c>
      <c r="M3446" s="1">
        <v>0.4284722222222222</v>
      </c>
      <c r="N3446" t="s">
        <v>33</v>
      </c>
      <c r="O3446" t="s">
        <v>33</v>
      </c>
      <c r="P3446" s="2">
        <v>3.1250000000000001E-4</v>
      </c>
      <c r="Q3446" s="2">
        <v>1.0416666666666667E-4</v>
      </c>
      <c r="R3446">
        <v>100</v>
      </c>
      <c r="S3446" s="3">
        <v>45876.375</v>
      </c>
      <c r="T3446" t="s">
        <v>54</v>
      </c>
      <c r="U3446" t="s">
        <v>4021</v>
      </c>
      <c r="V3446" s="3">
        <v>45871.490277777775</v>
      </c>
      <c r="W3446" t="s">
        <v>1137</v>
      </c>
      <c r="Y3446" s="4">
        <v>45876</v>
      </c>
      <c r="Z3446" s="2">
        <v>0.81263888888888891</v>
      </c>
    </row>
    <row r="3447" spans="1:26" x14ac:dyDescent="0.3">
      <c r="A3447">
        <v>131277</v>
      </c>
      <c r="B3447" t="s">
        <v>328</v>
      </c>
      <c r="C3447" t="s">
        <v>27</v>
      </c>
      <c r="D3447" t="s">
        <v>329</v>
      </c>
      <c r="E3447" t="s">
        <v>76</v>
      </c>
      <c r="F3447">
        <v>9977647539</v>
      </c>
      <c r="G3447" t="s">
        <v>43</v>
      </c>
      <c r="H3447">
        <v>1764</v>
      </c>
      <c r="I3447" t="s">
        <v>9009</v>
      </c>
      <c r="J3447" t="s">
        <v>31</v>
      </c>
      <c r="K3447" t="s">
        <v>32</v>
      </c>
      <c r="L3447" t="s">
        <v>17777</v>
      </c>
      <c r="M3447" s="1">
        <v>0.59166666666666667</v>
      </c>
      <c r="N3447" t="s">
        <v>33</v>
      </c>
      <c r="O3447" t="s">
        <v>33</v>
      </c>
      <c r="P3447" s="2">
        <v>1.3888888888888889E-4</v>
      </c>
      <c r="Q3447" s="2">
        <v>0.1635300925925926</v>
      </c>
      <c r="R3447">
        <v>100</v>
      </c>
      <c r="S3447" s="3">
        <v>45876.375</v>
      </c>
      <c r="T3447" t="s">
        <v>54</v>
      </c>
      <c r="U3447" t="s">
        <v>9009</v>
      </c>
      <c r="V3447" s="3">
        <v>45871.571527777778</v>
      </c>
      <c r="W3447" t="s">
        <v>1018</v>
      </c>
      <c r="Y3447" s="4">
        <v>45876</v>
      </c>
      <c r="Z3447" s="2">
        <v>0.81263888888888891</v>
      </c>
    </row>
    <row r="3448" spans="1:26" x14ac:dyDescent="0.3">
      <c r="A3448">
        <v>131277</v>
      </c>
      <c r="B3448" t="s">
        <v>328</v>
      </c>
      <c r="C3448" t="s">
        <v>27</v>
      </c>
      <c r="D3448" t="s">
        <v>329</v>
      </c>
      <c r="E3448" t="s">
        <v>76</v>
      </c>
      <c r="F3448">
        <v>9977647539</v>
      </c>
      <c r="G3448" t="s">
        <v>43</v>
      </c>
      <c r="H3448">
        <v>1764</v>
      </c>
      <c r="I3448" t="s">
        <v>9006</v>
      </c>
      <c r="J3448" t="s">
        <v>31</v>
      </c>
      <c r="K3448" t="s">
        <v>32</v>
      </c>
      <c r="L3448" t="s">
        <v>17778</v>
      </c>
      <c r="M3448" s="1">
        <v>0.59166666666666667</v>
      </c>
      <c r="N3448" t="s">
        <v>33</v>
      </c>
      <c r="O3448" t="s">
        <v>33</v>
      </c>
      <c r="P3448" s="2">
        <v>5.9027777777777778E-4</v>
      </c>
      <c r="Q3448" s="2">
        <v>0.16348379629629631</v>
      </c>
      <c r="R3448">
        <v>100</v>
      </c>
      <c r="S3448" s="3">
        <v>45876.375</v>
      </c>
      <c r="T3448" t="s">
        <v>54</v>
      </c>
      <c r="U3448" t="s">
        <v>9006</v>
      </c>
      <c r="V3448" s="3">
        <v>45871.571527777778</v>
      </c>
      <c r="W3448" t="s">
        <v>1018</v>
      </c>
      <c r="Y3448" s="4">
        <v>45876</v>
      </c>
      <c r="Z3448" s="2">
        <v>0.81263888888888891</v>
      </c>
    </row>
    <row r="3449" spans="1:26" x14ac:dyDescent="0.3">
      <c r="A3449">
        <v>135287</v>
      </c>
      <c r="B3449" t="s">
        <v>94</v>
      </c>
      <c r="C3449" t="s">
        <v>27</v>
      </c>
      <c r="D3449" t="s">
        <v>93</v>
      </c>
      <c r="E3449" t="s">
        <v>76</v>
      </c>
      <c r="F3449">
        <v>7049051428</v>
      </c>
      <c r="G3449" t="s">
        <v>43</v>
      </c>
      <c r="H3449">
        <v>7105</v>
      </c>
      <c r="I3449" t="s">
        <v>14229</v>
      </c>
      <c r="J3449" t="s">
        <v>31</v>
      </c>
      <c r="K3449" t="s">
        <v>32</v>
      </c>
      <c r="L3449" t="s">
        <v>16409</v>
      </c>
      <c r="M3449" s="1">
        <v>0.42777777777777776</v>
      </c>
      <c r="N3449" t="s">
        <v>33</v>
      </c>
      <c r="O3449" t="s">
        <v>33</v>
      </c>
      <c r="P3449" s="2">
        <v>5.8564814814814813E-2</v>
      </c>
      <c r="Q3449" s="2">
        <v>8.1018518518518516E-5</v>
      </c>
      <c r="R3449">
        <v>0</v>
      </c>
      <c r="S3449" s="3">
        <v>45876.375</v>
      </c>
      <c r="T3449" t="s">
        <v>54</v>
      </c>
      <c r="U3449" t="s">
        <v>14229</v>
      </c>
      <c r="V3449" s="3">
        <v>45871.64166666667</v>
      </c>
      <c r="W3449" t="s">
        <v>95</v>
      </c>
      <c r="Y3449" s="4">
        <v>45876</v>
      </c>
      <c r="Z3449" s="2">
        <v>0.81263888888888891</v>
      </c>
    </row>
    <row r="3450" spans="1:26" x14ac:dyDescent="0.3">
      <c r="A3450">
        <v>131277</v>
      </c>
      <c r="B3450" t="s">
        <v>328</v>
      </c>
      <c r="C3450" t="s">
        <v>27</v>
      </c>
      <c r="D3450" t="s">
        <v>329</v>
      </c>
      <c r="E3450" t="s">
        <v>76</v>
      </c>
      <c r="F3450">
        <v>9977647539</v>
      </c>
      <c r="G3450" t="s">
        <v>43</v>
      </c>
      <c r="H3450">
        <v>1764</v>
      </c>
      <c r="I3450" t="s">
        <v>9012</v>
      </c>
      <c r="J3450" t="s">
        <v>31</v>
      </c>
      <c r="K3450" t="s">
        <v>32</v>
      </c>
      <c r="L3450" t="s">
        <v>17779</v>
      </c>
      <c r="M3450" s="1">
        <v>0.58888888888888891</v>
      </c>
      <c r="N3450" t="s">
        <v>33</v>
      </c>
      <c r="O3450" t="s">
        <v>33</v>
      </c>
      <c r="P3450" s="2">
        <v>3.3564814814814812E-4</v>
      </c>
      <c r="Q3450" s="2">
        <v>0.16065972222222222</v>
      </c>
      <c r="R3450">
        <v>100</v>
      </c>
      <c r="S3450" s="3">
        <v>45876.375</v>
      </c>
      <c r="T3450" t="s">
        <v>54</v>
      </c>
      <c r="U3450" t="s">
        <v>9012</v>
      </c>
      <c r="V3450" s="3">
        <v>45871.571527777778</v>
      </c>
      <c r="W3450" t="s">
        <v>1018</v>
      </c>
      <c r="Y3450" s="4">
        <v>45876</v>
      </c>
      <c r="Z3450" s="2">
        <v>0.81263888888888891</v>
      </c>
    </row>
    <row r="3451" spans="1:26" x14ac:dyDescent="0.3">
      <c r="A3451">
        <v>134858</v>
      </c>
      <c r="B3451" t="s">
        <v>316</v>
      </c>
      <c r="C3451" t="s">
        <v>27</v>
      </c>
      <c r="D3451" t="s">
        <v>315</v>
      </c>
      <c r="E3451" t="s">
        <v>52</v>
      </c>
      <c r="F3451">
        <v>8075160032</v>
      </c>
      <c r="G3451" t="s">
        <v>53</v>
      </c>
      <c r="H3451">
        <v>7007</v>
      </c>
      <c r="I3451" t="s">
        <v>4026</v>
      </c>
      <c r="J3451" t="s">
        <v>31</v>
      </c>
      <c r="K3451" t="s">
        <v>32</v>
      </c>
      <c r="L3451" t="s">
        <v>16410</v>
      </c>
      <c r="M3451" s="1">
        <v>0.42777777777777776</v>
      </c>
      <c r="N3451" t="s">
        <v>33</v>
      </c>
      <c r="O3451" t="s">
        <v>33</v>
      </c>
      <c r="P3451" s="2">
        <v>0.83403935185185185</v>
      </c>
      <c r="Q3451" s="2">
        <v>3.1250000000000001E-4</v>
      </c>
      <c r="R3451">
        <v>0</v>
      </c>
      <c r="S3451" s="3">
        <v>45876.375</v>
      </c>
      <c r="T3451" t="s">
        <v>54</v>
      </c>
      <c r="U3451" t="s">
        <v>4026</v>
      </c>
      <c r="V3451" s="3">
        <v>45871.490277777775</v>
      </c>
      <c r="W3451" t="s">
        <v>704</v>
      </c>
      <c r="Y3451" s="4">
        <v>45876</v>
      </c>
      <c r="Z3451" s="2">
        <v>0.81263888888888891</v>
      </c>
    </row>
    <row r="3452" spans="1:26" x14ac:dyDescent="0.3">
      <c r="A3452">
        <v>135270</v>
      </c>
      <c r="B3452" t="s">
        <v>650</v>
      </c>
      <c r="C3452" t="s">
        <v>27</v>
      </c>
      <c r="D3452" t="s">
        <v>547</v>
      </c>
      <c r="E3452" t="s">
        <v>76</v>
      </c>
      <c r="F3452">
        <v>9340536476</v>
      </c>
      <c r="G3452" t="s">
        <v>43</v>
      </c>
      <c r="H3452">
        <v>7128</v>
      </c>
      <c r="I3452" t="s">
        <v>14392</v>
      </c>
      <c r="J3452" t="s">
        <v>31</v>
      </c>
      <c r="K3452" t="s">
        <v>32</v>
      </c>
      <c r="L3452" t="s">
        <v>16411</v>
      </c>
      <c r="M3452" s="1">
        <v>0.42777777777777776</v>
      </c>
      <c r="N3452" t="s">
        <v>33</v>
      </c>
      <c r="O3452" t="s">
        <v>65</v>
      </c>
      <c r="P3452" s="2">
        <v>7.3854166666666665E-2</v>
      </c>
      <c r="Q3452" s="2">
        <v>3.5879629629629629E-4</v>
      </c>
      <c r="R3452">
        <v>100</v>
      </c>
      <c r="S3452" s="3">
        <v>45876.375</v>
      </c>
      <c r="T3452" t="s">
        <v>54</v>
      </c>
      <c r="U3452" t="s">
        <v>14392</v>
      </c>
      <c r="V3452" s="3">
        <v>45871.642361111109</v>
      </c>
      <c r="W3452" t="s">
        <v>762</v>
      </c>
      <c r="Y3452" s="4">
        <v>45876</v>
      </c>
      <c r="Z3452" s="2">
        <v>0.81263888888888891</v>
      </c>
    </row>
    <row r="3453" spans="1:26" x14ac:dyDescent="0.3">
      <c r="A3453">
        <v>132170</v>
      </c>
      <c r="B3453" t="s">
        <v>208</v>
      </c>
      <c r="C3453" t="s">
        <v>27</v>
      </c>
      <c r="D3453" t="s">
        <v>51</v>
      </c>
      <c r="E3453" t="s">
        <v>52</v>
      </c>
      <c r="F3453">
        <v>9745897844</v>
      </c>
      <c r="G3453" t="s">
        <v>53</v>
      </c>
      <c r="H3453">
        <v>7022</v>
      </c>
      <c r="I3453" t="s">
        <v>4328</v>
      </c>
      <c r="J3453" t="s">
        <v>31</v>
      </c>
      <c r="K3453" t="s">
        <v>32</v>
      </c>
      <c r="L3453" t="s">
        <v>16412</v>
      </c>
      <c r="M3453" s="1">
        <v>0.42777777777777776</v>
      </c>
      <c r="N3453" t="s">
        <v>33</v>
      </c>
      <c r="O3453" t="s">
        <v>33</v>
      </c>
      <c r="P3453" s="2">
        <v>1.0914351851851852E-2</v>
      </c>
      <c r="Q3453" s="2">
        <v>2.0833333333333335E-4</v>
      </c>
      <c r="R3453">
        <v>100</v>
      </c>
      <c r="S3453" s="3">
        <v>45876.375</v>
      </c>
      <c r="T3453" t="s">
        <v>54</v>
      </c>
      <c r="U3453" t="s">
        <v>4328</v>
      </c>
      <c r="V3453" s="3">
        <v>45871.490277777775</v>
      </c>
      <c r="W3453" t="s">
        <v>1041</v>
      </c>
      <c r="Y3453" s="4">
        <v>45876</v>
      </c>
      <c r="Z3453" s="2">
        <v>0.81263888888888891</v>
      </c>
    </row>
    <row r="3454" spans="1:26" x14ac:dyDescent="0.3">
      <c r="A3454">
        <v>134147</v>
      </c>
      <c r="B3454" t="s">
        <v>917</v>
      </c>
      <c r="C3454" t="s">
        <v>27</v>
      </c>
      <c r="D3454" t="s">
        <v>93</v>
      </c>
      <c r="E3454" t="s">
        <v>76</v>
      </c>
      <c r="F3454">
        <v>9617989491</v>
      </c>
      <c r="G3454" t="s">
        <v>43</v>
      </c>
      <c r="H3454">
        <v>7065</v>
      </c>
      <c r="I3454" t="s">
        <v>13924</v>
      </c>
      <c r="J3454" t="s">
        <v>31</v>
      </c>
      <c r="K3454" t="s">
        <v>32</v>
      </c>
      <c r="L3454" t="s">
        <v>17780</v>
      </c>
      <c r="M3454" s="1">
        <v>0.5229166666666667</v>
      </c>
      <c r="N3454" t="s">
        <v>33</v>
      </c>
      <c r="O3454" t="s">
        <v>33</v>
      </c>
      <c r="P3454" s="2">
        <v>0.10888888888888888</v>
      </c>
      <c r="Q3454" s="2">
        <v>9.5462962962962958E-2</v>
      </c>
      <c r="R3454">
        <v>100</v>
      </c>
      <c r="S3454" s="3">
        <v>45876.375</v>
      </c>
      <c r="T3454" t="s">
        <v>54</v>
      </c>
      <c r="U3454" t="s">
        <v>13924</v>
      </c>
      <c r="V3454" s="3">
        <v>45871.64166666667</v>
      </c>
      <c r="W3454" t="s">
        <v>1281</v>
      </c>
      <c r="Y3454" s="4">
        <v>45876</v>
      </c>
      <c r="Z3454" s="2">
        <v>0.81263888888888891</v>
      </c>
    </row>
    <row r="3455" spans="1:26" x14ac:dyDescent="0.3">
      <c r="A3455">
        <v>135349</v>
      </c>
      <c r="B3455" t="s">
        <v>1290</v>
      </c>
      <c r="C3455" t="s">
        <v>27</v>
      </c>
      <c r="D3455" t="s">
        <v>518</v>
      </c>
      <c r="E3455" t="s">
        <v>48</v>
      </c>
      <c r="F3455">
        <v>8949801578</v>
      </c>
      <c r="G3455" t="s">
        <v>43</v>
      </c>
      <c r="H3455">
        <v>7287</v>
      </c>
      <c r="I3455" t="s">
        <v>14757</v>
      </c>
      <c r="J3455" t="s">
        <v>31</v>
      </c>
      <c r="K3455" t="s">
        <v>32</v>
      </c>
      <c r="L3455" t="s">
        <v>16413</v>
      </c>
      <c r="M3455" s="1">
        <v>0.46180555555555558</v>
      </c>
      <c r="N3455" t="s">
        <v>33</v>
      </c>
      <c r="O3455" t="s">
        <v>33</v>
      </c>
      <c r="P3455" s="5">
        <v>1.1177546296296297</v>
      </c>
      <c r="Q3455" s="2">
        <v>3.4629629629629628E-2</v>
      </c>
      <c r="R3455">
        <v>100</v>
      </c>
      <c r="S3455" s="3">
        <v>45876.375</v>
      </c>
      <c r="T3455" t="s">
        <v>54</v>
      </c>
      <c r="U3455" t="s">
        <v>14757</v>
      </c>
      <c r="V3455" s="3">
        <v>45871.642361111109</v>
      </c>
      <c r="W3455" t="s">
        <v>1291</v>
      </c>
      <c r="Y3455" s="4">
        <v>45876</v>
      </c>
      <c r="Z3455" s="2">
        <v>0.81263888888888891</v>
      </c>
    </row>
    <row r="3456" spans="1:26" x14ac:dyDescent="0.3">
      <c r="A3456">
        <v>134983</v>
      </c>
      <c r="B3456" t="s">
        <v>2002</v>
      </c>
      <c r="C3456" t="s">
        <v>27</v>
      </c>
      <c r="D3456" t="s">
        <v>518</v>
      </c>
      <c r="E3456" t="s">
        <v>48</v>
      </c>
      <c r="F3456">
        <v>7568163787</v>
      </c>
      <c r="G3456" t="s">
        <v>43</v>
      </c>
      <c r="H3456">
        <v>7328</v>
      </c>
      <c r="I3456" t="s">
        <v>14902</v>
      </c>
      <c r="J3456" t="s">
        <v>31</v>
      </c>
      <c r="K3456" t="s">
        <v>32</v>
      </c>
      <c r="L3456" t="s">
        <v>16414</v>
      </c>
      <c r="M3456" s="1">
        <v>0.42708333333333331</v>
      </c>
      <c r="N3456" t="s">
        <v>33</v>
      </c>
      <c r="O3456" t="s">
        <v>33</v>
      </c>
      <c r="P3456" s="2">
        <v>4.9097222222222223E-2</v>
      </c>
      <c r="Q3456" s="2">
        <v>1.7361111111111112E-4</v>
      </c>
      <c r="R3456">
        <v>100</v>
      </c>
      <c r="S3456" s="3">
        <v>45876.375</v>
      </c>
      <c r="T3456" t="s">
        <v>54</v>
      </c>
      <c r="U3456" t="s">
        <v>14902</v>
      </c>
      <c r="V3456" s="3">
        <v>45871.642361111109</v>
      </c>
      <c r="W3456" t="s">
        <v>2003</v>
      </c>
      <c r="Y3456" s="4">
        <v>45876</v>
      </c>
      <c r="Z3456" s="2">
        <v>0.81263888888888891</v>
      </c>
    </row>
    <row r="3457" spans="1:26" x14ac:dyDescent="0.3">
      <c r="A3457">
        <v>135521</v>
      </c>
      <c r="B3457" t="s">
        <v>281</v>
      </c>
      <c r="C3457" t="s">
        <v>27</v>
      </c>
      <c r="D3457" t="s">
        <v>83</v>
      </c>
      <c r="E3457" t="s">
        <v>84</v>
      </c>
      <c r="F3457">
        <v>9342527620</v>
      </c>
      <c r="G3457" t="s">
        <v>53</v>
      </c>
      <c r="H3457">
        <v>7014</v>
      </c>
      <c r="I3457" t="s">
        <v>5400</v>
      </c>
      <c r="J3457" t="s">
        <v>31</v>
      </c>
      <c r="K3457" t="s">
        <v>32</v>
      </c>
      <c r="L3457" t="s">
        <v>16415</v>
      </c>
      <c r="M3457" s="1">
        <v>0.42708333333333331</v>
      </c>
      <c r="N3457" t="s">
        <v>33</v>
      </c>
      <c r="O3457" t="s">
        <v>33</v>
      </c>
      <c r="P3457" s="2">
        <v>1.9675925925925927E-2</v>
      </c>
      <c r="Q3457" s="2">
        <v>2.199074074074074E-4</v>
      </c>
      <c r="R3457">
        <v>100</v>
      </c>
      <c r="S3457" s="3">
        <v>45876.375</v>
      </c>
      <c r="T3457" t="s">
        <v>54</v>
      </c>
      <c r="U3457" t="s">
        <v>5400</v>
      </c>
      <c r="V3457" s="3">
        <v>45871.490972222222</v>
      </c>
      <c r="W3457" t="s">
        <v>282</v>
      </c>
      <c r="Y3457" s="4">
        <v>45876</v>
      </c>
      <c r="Z3457" s="2">
        <v>0.81263888888888891</v>
      </c>
    </row>
    <row r="3458" spans="1:26" x14ac:dyDescent="0.3">
      <c r="A3458">
        <v>136278</v>
      </c>
      <c r="B3458" t="s">
        <v>501</v>
      </c>
      <c r="C3458" t="s">
        <v>27</v>
      </c>
      <c r="D3458" t="s">
        <v>64</v>
      </c>
      <c r="E3458" t="s">
        <v>48</v>
      </c>
      <c r="F3458">
        <v>9414688484</v>
      </c>
      <c r="G3458" t="s">
        <v>43</v>
      </c>
      <c r="H3458">
        <v>7356</v>
      </c>
      <c r="I3458" t="s">
        <v>14997</v>
      </c>
      <c r="J3458" t="s">
        <v>31</v>
      </c>
      <c r="K3458" t="s">
        <v>39</v>
      </c>
      <c r="O3458" t="s">
        <v>33</v>
      </c>
      <c r="S3458" s="3">
        <v>45876.375</v>
      </c>
      <c r="T3458" t="s">
        <v>54</v>
      </c>
      <c r="U3458" t="s">
        <v>14997</v>
      </c>
      <c r="V3458" s="3">
        <v>45871.642361111109</v>
      </c>
      <c r="W3458" t="s">
        <v>1086</v>
      </c>
      <c r="Y3458" s="4">
        <v>45876</v>
      </c>
      <c r="Z3458" s="2">
        <v>0.81263888888888891</v>
      </c>
    </row>
    <row r="3459" spans="1:26" x14ac:dyDescent="0.3">
      <c r="A3459">
        <v>136600</v>
      </c>
      <c r="B3459" t="s">
        <v>254</v>
      </c>
      <c r="C3459" t="s">
        <v>27</v>
      </c>
      <c r="D3459" t="s">
        <v>63</v>
      </c>
      <c r="E3459" t="s">
        <v>29</v>
      </c>
      <c r="F3459">
        <v>9960488718</v>
      </c>
      <c r="G3459" t="s">
        <v>61</v>
      </c>
      <c r="H3459">
        <v>7159</v>
      </c>
      <c r="I3459" t="s">
        <v>10544</v>
      </c>
      <c r="J3459" t="s">
        <v>31</v>
      </c>
      <c r="K3459" t="s">
        <v>32</v>
      </c>
      <c r="L3459" t="s">
        <v>16416</v>
      </c>
      <c r="M3459" s="1">
        <v>0.42708333333333331</v>
      </c>
      <c r="N3459" t="s">
        <v>33</v>
      </c>
      <c r="O3459" t="s">
        <v>33</v>
      </c>
      <c r="P3459" s="2">
        <v>2.4305555555555555E-4</v>
      </c>
      <c r="Q3459" s="2">
        <v>1.0416666666666667E-4</v>
      </c>
      <c r="R3459">
        <v>100</v>
      </c>
      <c r="S3459" s="3">
        <v>45876.375</v>
      </c>
      <c r="T3459" t="s">
        <v>54</v>
      </c>
      <c r="U3459" t="s">
        <v>10544</v>
      </c>
      <c r="V3459" s="3">
        <v>45871.572222222225</v>
      </c>
      <c r="W3459" t="s">
        <v>1605</v>
      </c>
      <c r="Y3459" s="4">
        <v>45876</v>
      </c>
      <c r="Z3459" s="2">
        <v>0.81263888888888891</v>
      </c>
    </row>
    <row r="3460" spans="1:26" x14ac:dyDescent="0.3">
      <c r="A3460">
        <v>131645</v>
      </c>
      <c r="B3460" t="s">
        <v>636</v>
      </c>
      <c r="C3460" t="s">
        <v>27</v>
      </c>
      <c r="D3460" t="s">
        <v>234</v>
      </c>
      <c r="E3460" t="s">
        <v>60</v>
      </c>
      <c r="F3460">
        <v>9503540882</v>
      </c>
      <c r="G3460" t="s">
        <v>30</v>
      </c>
      <c r="H3460">
        <v>7453</v>
      </c>
      <c r="I3460" t="s">
        <v>13620</v>
      </c>
      <c r="J3460" t="s">
        <v>31</v>
      </c>
      <c r="K3460" t="s">
        <v>32</v>
      </c>
      <c r="L3460" t="s">
        <v>16417</v>
      </c>
      <c r="M3460" s="1">
        <v>0.42708333333333331</v>
      </c>
      <c r="N3460" t="s">
        <v>33</v>
      </c>
      <c r="O3460" t="s">
        <v>65</v>
      </c>
      <c r="P3460" s="2">
        <v>9.4675925925925934E-3</v>
      </c>
      <c r="Q3460" s="2">
        <v>6.7129629629629625E-4</v>
      </c>
      <c r="R3460">
        <v>100</v>
      </c>
      <c r="S3460" s="3">
        <v>45876.375</v>
      </c>
      <c r="T3460" t="s">
        <v>54</v>
      </c>
      <c r="U3460" t="s">
        <v>13620</v>
      </c>
      <c r="V3460" s="3">
        <v>45871.64166666667</v>
      </c>
      <c r="W3460" t="s">
        <v>850</v>
      </c>
      <c r="Y3460" s="4">
        <v>45876</v>
      </c>
      <c r="Z3460" s="2">
        <v>0.81263888888888891</v>
      </c>
    </row>
    <row r="3461" spans="1:26" x14ac:dyDescent="0.3">
      <c r="A3461">
        <v>136600</v>
      </c>
      <c r="B3461" t="s">
        <v>254</v>
      </c>
      <c r="C3461" t="s">
        <v>27</v>
      </c>
      <c r="D3461" t="s">
        <v>63</v>
      </c>
      <c r="E3461" t="s">
        <v>29</v>
      </c>
      <c r="F3461">
        <v>9960488718</v>
      </c>
      <c r="G3461" t="s">
        <v>61</v>
      </c>
      <c r="H3461">
        <v>7159</v>
      </c>
      <c r="I3461" t="s">
        <v>10580</v>
      </c>
      <c r="J3461" t="s">
        <v>31</v>
      </c>
      <c r="K3461" t="s">
        <v>32</v>
      </c>
      <c r="L3461" t="s">
        <v>16418</v>
      </c>
      <c r="M3461" s="1">
        <v>0.42708333333333331</v>
      </c>
      <c r="N3461" t="s">
        <v>33</v>
      </c>
      <c r="O3461" t="s">
        <v>33</v>
      </c>
      <c r="P3461" s="2">
        <v>0.96509259259259261</v>
      </c>
      <c r="Q3461" s="2">
        <v>3.0092592592592595E-4</v>
      </c>
      <c r="R3461">
        <v>100</v>
      </c>
      <c r="S3461" s="3">
        <v>45876.375</v>
      </c>
      <c r="T3461" t="s">
        <v>54</v>
      </c>
      <c r="U3461" t="s">
        <v>10580</v>
      </c>
      <c r="V3461" s="3">
        <v>45871.572222222225</v>
      </c>
      <c r="W3461" t="s">
        <v>1605</v>
      </c>
      <c r="Y3461" s="4">
        <v>45876</v>
      </c>
      <c r="Z3461" s="2">
        <v>0.81263888888888891</v>
      </c>
    </row>
    <row r="3462" spans="1:26" x14ac:dyDescent="0.3">
      <c r="A3462">
        <v>133815</v>
      </c>
      <c r="B3462" t="s">
        <v>489</v>
      </c>
      <c r="C3462" t="s">
        <v>27</v>
      </c>
      <c r="D3462" t="s">
        <v>51</v>
      </c>
      <c r="E3462" t="s">
        <v>52</v>
      </c>
      <c r="F3462">
        <v>9745051382</v>
      </c>
      <c r="G3462" t="s">
        <v>53</v>
      </c>
      <c r="H3462">
        <v>7027</v>
      </c>
      <c r="I3462" t="s">
        <v>4864</v>
      </c>
      <c r="J3462" t="s">
        <v>31</v>
      </c>
      <c r="K3462" t="s">
        <v>32</v>
      </c>
      <c r="L3462" t="s">
        <v>16419</v>
      </c>
      <c r="M3462" s="1">
        <v>0.42638888888888887</v>
      </c>
      <c r="N3462" t="s">
        <v>33</v>
      </c>
      <c r="O3462" t="s">
        <v>33</v>
      </c>
      <c r="P3462" s="2">
        <v>1.8518518518518518E-4</v>
      </c>
      <c r="Q3462" s="2">
        <v>1.273148148148148E-4</v>
      </c>
      <c r="R3462">
        <v>0</v>
      </c>
      <c r="S3462" s="3">
        <v>45876.375</v>
      </c>
      <c r="T3462" t="s">
        <v>54</v>
      </c>
      <c r="U3462" t="s">
        <v>4864</v>
      </c>
      <c r="V3462" s="3">
        <v>45871.490277777775</v>
      </c>
      <c r="W3462" t="s">
        <v>1178</v>
      </c>
      <c r="Y3462" s="4">
        <v>45876</v>
      </c>
      <c r="Z3462" s="2">
        <v>0.81263888888888891</v>
      </c>
    </row>
    <row r="3463" spans="1:26" x14ac:dyDescent="0.3">
      <c r="A3463">
        <v>133815</v>
      </c>
      <c r="B3463" t="s">
        <v>489</v>
      </c>
      <c r="C3463" t="s">
        <v>27</v>
      </c>
      <c r="D3463" t="s">
        <v>51</v>
      </c>
      <c r="E3463" t="s">
        <v>52</v>
      </c>
      <c r="F3463">
        <v>9745051382</v>
      </c>
      <c r="G3463" t="s">
        <v>53</v>
      </c>
      <c r="H3463">
        <v>7027</v>
      </c>
      <c r="I3463" t="s">
        <v>4862</v>
      </c>
      <c r="J3463" t="s">
        <v>31</v>
      </c>
      <c r="K3463" t="s">
        <v>32</v>
      </c>
      <c r="L3463" t="s">
        <v>16419</v>
      </c>
      <c r="M3463" s="1">
        <v>0.42638888888888887</v>
      </c>
      <c r="N3463" t="s">
        <v>33</v>
      </c>
      <c r="O3463" t="s">
        <v>33</v>
      </c>
      <c r="P3463" s="2">
        <v>5.0601851851851849E-2</v>
      </c>
      <c r="Q3463" s="2">
        <v>4.6296296296296294E-5</v>
      </c>
      <c r="R3463">
        <v>0</v>
      </c>
      <c r="S3463" s="3">
        <v>45876.375</v>
      </c>
      <c r="T3463" t="s">
        <v>54</v>
      </c>
      <c r="U3463" t="s">
        <v>4862</v>
      </c>
      <c r="V3463" s="3">
        <v>45871.490277777775</v>
      </c>
      <c r="W3463" t="s">
        <v>1178</v>
      </c>
      <c r="Y3463" s="4">
        <v>45876</v>
      </c>
      <c r="Z3463" s="2">
        <v>0.81263888888888891</v>
      </c>
    </row>
    <row r="3464" spans="1:26" x14ac:dyDescent="0.3">
      <c r="A3464">
        <v>29518</v>
      </c>
      <c r="B3464" t="s">
        <v>673</v>
      </c>
      <c r="C3464" t="s">
        <v>27</v>
      </c>
      <c r="D3464" t="s">
        <v>99</v>
      </c>
      <c r="E3464" t="s">
        <v>70</v>
      </c>
      <c r="F3464">
        <v>7828692402</v>
      </c>
      <c r="G3464" t="s">
        <v>43</v>
      </c>
      <c r="H3464">
        <v>7423</v>
      </c>
      <c r="I3464" t="s">
        <v>13280</v>
      </c>
      <c r="J3464" t="s">
        <v>31</v>
      </c>
      <c r="K3464" t="s">
        <v>32</v>
      </c>
      <c r="L3464" t="s">
        <v>16420</v>
      </c>
      <c r="M3464" s="1">
        <v>0.42638888888888887</v>
      </c>
      <c r="N3464" t="s">
        <v>33</v>
      </c>
      <c r="O3464" t="s">
        <v>33</v>
      </c>
      <c r="P3464" s="2">
        <v>4.8611111111111112E-2</v>
      </c>
      <c r="Q3464" s="2">
        <v>2.3148148148148149E-4</v>
      </c>
      <c r="R3464">
        <v>100</v>
      </c>
      <c r="S3464" s="3">
        <v>45876.375</v>
      </c>
      <c r="T3464" t="s">
        <v>54</v>
      </c>
      <c r="U3464" t="s">
        <v>13280</v>
      </c>
      <c r="V3464" s="3">
        <v>45871.64166666667</v>
      </c>
      <c r="W3464" t="s">
        <v>1120</v>
      </c>
      <c r="Y3464" s="4">
        <v>45876</v>
      </c>
      <c r="Z3464" s="2">
        <v>0.81263888888888891</v>
      </c>
    </row>
    <row r="3465" spans="1:26" x14ac:dyDescent="0.3">
      <c r="A3465">
        <v>134897</v>
      </c>
      <c r="B3465" t="s">
        <v>537</v>
      </c>
      <c r="C3465" t="s">
        <v>27</v>
      </c>
      <c r="D3465" t="s">
        <v>318</v>
      </c>
      <c r="E3465" t="s">
        <v>76</v>
      </c>
      <c r="F3465">
        <v>7440471049</v>
      </c>
      <c r="G3465" t="s">
        <v>43</v>
      </c>
      <c r="H3465">
        <v>7131</v>
      </c>
      <c r="I3465" t="s">
        <v>14419</v>
      </c>
      <c r="J3465" t="s">
        <v>31</v>
      </c>
      <c r="K3465" t="s">
        <v>32</v>
      </c>
      <c r="L3465" t="s">
        <v>16421</v>
      </c>
      <c r="M3465" s="1">
        <v>0.42708333333333331</v>
      </c>
      <c r="N3465" t="s">
        <v>33</v>
      </c>
      <c r="O3465" t="s">
        <v>33</v>
      </c>
      <c r="P3465" s="5">
        <v>1.0714583333333334</v>
      </c>
      <c r="Q3465" s="2">
        <v>8.2175925925925927E-4</v>
      </c>
      <c r="R3465">
        <v>100</v>
      </c>
      <c r="S3465" s="3">
        <v>45876.375</v>
      </c>
      <c r="T3465" t="s">
        <v>54</v>
      </c>
      <c r="U3465" t="s">
        <v>14419</v>
      </c>
      <c r="V3465" s="3">
        <v>45871.642361111109</v>
      </c>
      <c r="W3465" t="s">
        <v>1186</v>
      </c>
      <c r="Y3465" s="4">
        <v>45876</v>
      </c>
      <c r="Z3465" s="2">
        <v>0.81263888888888891</v>
      </c>
    </row>
    <row r="3466" spans="1:26" x14ac:dyDescent="0.3">
      <c r="A3466">
        <v>136429</v>
      </c>
      <c r="B3466" t="s">
        <v>618</v>
      </c>
      <c r="C3466" t="s">
        <v>27</v>
      </c>
      <c r="D3466" t="s">
        <v>295</v>
      </c>
      <c r="E3466" t="s">
        <v>84</v>
      </c>
      <c r="F3466">
        <v>8110865778</v>
      </c>
      <c r="G3466" t="s">
        <v>53</v>
      </c>
      <c r="H3466">
        <v>7068</v>
      </c>
      <c r="I3466" t="s">
        <v>6365</v>
      </c>
      <c r="J3466" t="s">
        <v>31</v>
      </c>
      <c r="K3466" t="s">
        <v>32</v>
      </c>
      <c r="L3466" t="s">
        <v>16422</v>
      </c>
      <c r="M3466" s="1">
        <v>0.42708333333333331</v>
      </c>
      <c r="N3466" t="s">
        <v>33</v>
      </c>
      <c r="O3466" t="s">
        <v>33</v>
      </c>
      <c r="P3466" s="2">
        <v>0.69020833333333331</v>
      </c>
      <c r="Q3466" s="2">
        <v>7.7546296296296293E-4</v>
      </c>
      <c r="R3466">
        <v>100</v>
      </c>
      <c r="S3466" s="3">
        <v>45876.375</v>
      </c>
      <c r="T3466" t="s">
        <v>54</v>
      </c>
      <c r="U3466" t="s">
        <v>6365</v>
      </c>
      <c r="V3466" s="3">
        <v>45871.490972222222</v>
      </c>
      <c r="W3466" t="s">
        <v>2178</v>
      </c>
      <c r="Y3466" s="4">
        <v>45876</v>
      </c>
      <c r="Z3466" s="2">
        <v>0.81263888888888891</v>
      </c>
    </row>
    <row r="3467" spans="1:26" x14ac:dyDescent="0.3">
      <c r="A3467">
        <v>130577</v>
      </c>
      <c r="B3467" t="s">
        <v>289</v>
      </c>
      <c r="C3467" t="s">
        <v>27</v>
      </c>
      <c r="D3467" t="s">
        <v>59</v>
      </c>
      <c r="E3467" t="s">
        <v>60</v>
      </c>
      <c r="F3467">
        <v>9249099751</v>
      </c>
      <c r="G3467" t="s">
        <v>30</v>
      </c>
      <c r="H3467">
        <v>7256</v>
      </c>
      <c r="I3467" t="s">
        <v>12199</v>
      </c>
      <c r="J3467" t="s">
        <v>31</v>
      </c>
      <c r="K3467" t="s">
        <v>32</v>
      </c>
      <c r="L3467" t="s">
        <v>16423</v>
      </c>
      <c r="M3467" s="1">
        <v>0.42638888888888887</v>
      </c>
      <c r="N3467" t="s">
        <v>33</v>
      </c>
      <c r="O3467" t="s">
        <v>33</v>
      </c>
      <c r="P3467" s="2">
        <v>1.6099537037037037E-2</v>
      </c>
      <c r="Q3467" s="2">
        <v>2.3148148148148149E-4</v>
      </c>
      <c r="R3467">
        <v>100</v>
      </c>
      <c r="S3467" s="3">
        <v>45876.375</v>
      </c>
      <c r="T3467" t="s">
        <v>54</v>
      </c>
      <c r="U3467" t="s">
        <v>12199</v>
      </c>
      <c r="V3467" s="3">
        <v>45871.640972222223</v>
      </c>
      <c r="W3467" t="s">
        <v>1004</v>
      </c>
      <c r="Y3467" s="4">
        <v>45876</v>
      </c>
      <c r="Z3467" s="2">
        <v>0.81263888888888891</v>
      </c>
    </row>
    <row r="3468" spans="1:26" x14ac:dyDescent="0.3">
      <c r="A3468">
        <v>27661</v>
      </c>
      <c r="B3468" t="s">
        <v>563</v>
      </c>
      <c r="C3468" t="s">
        <v>27</v>
      </c>
      <c r="D3468" t="s">
        <v>117</v>
      </c>
      <c r="E3468" t="s">
        <v>48</v>
      </c>
      <c r="F3468">
        <v>7828270887</v>
      </c>
      <c r="G3468" t="s">
        <v>43</v>
      </c>
      <c r="H3468">
        <v>7411</v>
      </c>
      <c r="I3468" t="s">
        <v>15214</v>
      </c>
      <c r="J3468" t="s">
        <v>31</v>
      </c>
      <c r="K3468" t="s">
        <v>32</v>
      </c>
      <c r="L3468" t="s">
        <v>16424</v>
      </c>
      <c r="M3468" s="1">
        <v>0.42638888888888887</v>
      </c>
      <c r="N3468" t="s">
        <v>33</v>
      </c>
      <c r="O3468" t="s">
        <v>33</v>
      </c>
      <c r="P3468" s="2">
        <v>2.5462962962962961E-4</v>
      </c>
      <c r="Q3468" s="2">
        <v>8.1018518518518516E-5</v>
      </c>
      <c r="R3468">
        <v>100</v>
      </c>
      <c r="S3468" s="3">
        <v>45876.375</v>
      </c>
      <c r="T3468" t="s">
        <v>54</v>
      </c>
      <c r="U3468" t="s">
        <v>15214</v>
      </c>
      <c r="V3468" s="3">
        <v>45871.642361111109</v>
      </c>
      <c r="W3468" t="s">
        <v>784</v>
      </c>
      <c r="Y3468" s="4">
        <v>45876</v>
      </c>
      <c r="Z3468" s="2">
        <v>0.81263888888888891</v>
      </c>
    </row>
    <row r="3469" spans="1:26" x14ac:dyDescent="0.3">
      <c r="A3469">
        <v>27661</v>
      </c>
      <c r="B3469" t="s">
        <v>563</v>
      </c>
      <c r="C3469" t="s">
        <v>27</v>
      </c>
      <c r="D3469" t="s">
        <v>117</v>
      </c>
      <c r="E3469" t="s">
        <v>48</v>
      </c>
      <c r="F3469">
        <v>7828270887</v>
      </c>
      <c r="G3469" t="s">
        <v>43</v>
      </c>
      <c r="H3469">
        <v>7411</v>
      </c>
      <c r="I3469" t="s">
        <v>15213</v>
      </c>
      <c r="J3469" t="s">
        <v>31</v>
      </c>
      <c r="K3469" t="s">
        <v>32</v>
      </c>
      <c r="L3469" t="s">
        <v>18075</v>
      </c>
      <c r="M3469" s="1">
        <v>0.61597222222222225</v>
      </c>
      <c r="N3469" t="s">
        <v>33</v>
      </c>
      <c r="O3469" t="s">
        <v>33</v>
      </c>
      <c r="P3469" s="2">
        <v>2.0833333333333335E-4</v>
      </c>
      <c r="Q3469" s="2">
        <v>0.18991898148148148</v>
      </c>
      <c r="R3469">
        <v>100</v>
      </c>
      <c r="S3469" s="3">
        <v>45876.375</v>
      </c>
      <c r="T3469" t="s">
        <v>54</v>
      </c>
      <c r="U3469" t="s">
        <v>15213</v>
      </c>
      <c r="V3469" s="3">
        <v>45871.642361111109</v>
      </c>
      <c r="W3469" t="s">
        <v>784</v>
      </c>
      <c r="Y3469" s="4">
        <v>45876</v>
      </c>
      <c r="Z3469" s="2">
        <v>0.81263888888888891</v>
      </c>
    </row>
    <row r="3470" spans="1:26" x14ac:dyDescent="0.3">
      <c r="A3470">
        <v>27661</v>
      </c>
      <c r="B3470" t="s">
        <v>563</v>
      </c>
      <c r="C3470" t="s">
        <v>27</v>
      </c>
      <c r="D3470" t="s">
        <v>117</v>
      </c>
      <c r="E3470" t="s">
        <v>48</v>
      </c>
      <c r="F3470">
        <v>7828270887</v>
      </c>
      <c r="G3470" t="s">
        <v>43</v>
      </c>
      <c r="H3470">
        <v>7411</v>
      </c>
      <c r="I3470" t="s">
        <v>15215</v>
      </c>
      <c r="J3470" t="s">
        <v>31</v>
      </c>
      <c r="K3470" t="s">
        <v>32</v>
      </c>
      <c r="L3470" t="s">
        <v>16425</v>
      </c>
      <c r="M3470" s="1">
        <v>0.42569444444444443</v>
      </c>
      <c r="N3470" t="s">
        <v>33</v>
      </c>
      <c r="O3470" t="s">
        <v>33</v>
      </c>
      <c r="P3470" s="2">
        <v>5.7824074074074076E-2</v>
      </c>
      <c r="Q3470" s="2">
        <v>6.9444444444444444E-5</v>
      </c>
      <c r="R3470">
        <v>100</v>
      </c>
      <c r="S3470" s="3">
        <v>45876.375</v>
      </c>
      <c r="T3470" t="s">
        <v>54</v>
      </c>
      <c r="U3470" t="s">
        <v>15215</v>
      </c>
      <c r="V3470" s="3">
        <v>45871.642361111109</v>
      </c>
      <c r="W3470" t="s">
        <v>784</v>
      </c>
      <c r="Y3470" s="4">
        <v>45876</v>
      </c>
      <c r="Z3470" s="2">
        <v>0.81263888888888891</v>
      </c>
    </row>
    <row r="3471" spans="1:26" x14ac:dyDescent="0.3">
      <c r="A3471">
        <v>26505</v>
      </c>
      <c r="B3471" t="s">
        <v>1972</v>
      </c>
      <c r="C3471" t="s">
        <v>27</v>
      </c>
      <c r="D3471" t="s">
        <v>41</v>
      </c>
      <c r="E3471" t="s">
        <v>42</v>
      </c>
      <c r="F3471">
        <v>8714665538</v>
      </c>
      <c r="G3471" t="s">
        <v>43</v>
      </c>
      <c r="H3471">
        <v>7366</v>
      </c>
      <c r="I3471" t="s">
        <v>12807</v>
      </c>
      <c r="J3471" t="s">
        <v>31</v>
      </c>
      <c r="K3471" t="s">
        <v>32</v>
      </c>
      <c r="L3471" t="s">
        <v>16426</v>
      </c>
      <c r="M3471" s="1">
        <v>0.42569444444444443</v>
      </c>
      <c r="N3471" t="s">
        <v>33</v>
      </c>
      <c r="O3471" t="s">
        <v>33</v>
      </c>
      <c r="P3471" s="2">
        <v>0.92224537037037035</v>
      </c>
      <c r="Q3471" s="2">
        <v>3.0092592592592595E-4</v>
      </c>
      <c r="R3471">
        <v>100</v>
      </c>
      <c r="S3471" s="3">
        <v>45876.375</v>
      </c>
      <c r="T3471" t="s">
        <v>54</v>
      </c>
      <c r="U3471" t="s">
        <v>12807</v>
      </c>
      <c r="V3471" s="3">
        <v>45871.640972222223</v>
      </c>
      <c r="W3471" t="s">
        <v>1973</v>
      </c>
      <c r="Y3471" s="4">
        <v>45876</v>
      </c>
      <c r="Z3471" s="2">
        <v>0.81263888888888891</v>
      </c>
    </row>
    <row r="3472" spans="1:26" x14ac:dyDescent="0.3">
      <c r="A3472">
        <v>27661</v>
      </c>
      <c r="B3472" t="s">
        <v>563</v>
      </c>
      <c r="C3472" t="s">
        <v>27</v>
      </c>
      <c r="D3472" t="s">
        <v>117</v>
      </c>
      <c r="E3472" t="s">
        <v>48</v>
      </c>
      <c r="F3472">
        <v>7828270887</v>
      </c>
      <c r="G3472" t="s">
        <v>43</v>
      </c>
      <c r="H3472">
        <v>7411</v>
      </c>
      <c r="I3472" t="s">
        <v>15216</v>
      </c>
      <c r="J3472" t="s">
        <v>31</v>
      </c>
      <c r="K3472" t="s">
        <v>32</v>
      </c>
      <c r="L3472" t="s">
        <v>16427</v>
      </c>
      <c r="M3472" s="1">
        <v>0.43263888888888891</v>
      </c>
      <c r="N3472" t="s">
        <v>33</v>
      </c>
      <c r="O3472" t="s">
        <v>33</v>
      </c>
      <c r="P3472" s="2">
        <v>1.1805555555555556E-3</v>
      </c>
      <c r="Q3472" s="2">
        <v>6.898148148148148E-3</v>
      </c>
      <c r="R3472">
        <v>100</v>
      </c>
      <c r="S3472" s="3">
        <v>45876.375</v>
      </c>
      <c r="T3472" t="s">
        <v>54</v>
      </c>
      <c r="U3472" t="s">
        <v>15216</v>
      </c>
      <c r="V3472" s="3">
        <v>45871.642361111109</v>
      </c>
      <c r="W3472" t="s">
        <v>784</v>
      </c>
      <c r="Y3472" s="4">
        <v>45876</v>
      </c>
      <c r="Z3472" s="2">
        <v>0.81263888888888891</v>
      </c>
    </row>
    <row r="3473" spans="1:26" x14ac:dyDescent="0.3">
      <c r="A3473">
        <v>27661</v>
      </c>
      <c r="B3473" t="s">
        <v>563</v>
      </c>
      <c r="C3473" t="s">
        <v>27</v>
      </c>
      <c r="D3473" t="s">
        <v>117</v>
      </c>
      <c r="E3473" t="s">
        <v>48</v>
      </c>
      <c r="F3473">
        <v>7828270887</v>
      </c>
      <c r="G3473" t="s">
        <v>43</v>
      </c>
      <c r="H3473">
        <v>7411</v>
      </c>
      <c r="I3473" t="s">
        <v>15217</v>
      </c>
      <c r="J3473" t="s">
        <v>31</v>
      </c>
      <c r="K3473" t="s">
        <v>32</v>
      </c>
      <c r="L3473" t="s">
        <v>16428</v>
      </c>
      <c r="M3473" s="1">
        <v>0.43125000000000002</v>
      </c>
      <c r="N3473" t="s">
        <v>33</v>
      </c>
      <c r="O3473" t="s">
        <v>33</v>
      </c>
      <c r="P3473" s="2">
        <v>5.2893518518518515E-3</v>
      </c>
      <c r="Q3473" s="2">
        <v>5.8101851851851856E-3</v>
      </c>
      <c r="R3473">
        <v>30</v>
      </c>
      <c r="S3473" s="3">
        <v>45876.375</v>
      </c>
      <c r="T3473" t="s">
        <v>54</v>
      </c>
      <c r="U3473" t="s">
        <v>15217</v>
      </c>
      <c r="V3473" s="3">
        <v>45871.642361111109</v>
      </c>
      <c r="W3473" t="s">
        <v>784</v>
      </c>
      <c r="Y3473" s="4">
        <v>45876</v>
      </c>
      <c r="Z3473" s="2">
        <v>0.81263888888888891</v>
      </c>
    </row>
    <row r="3474" spans="1:26" x14ac:dyDescent="0.3">
      <c r="A3474">
        <v>134165</v>
      </c>
      <c r="B3474" t="s">
        <v>898</v>
      </c>
      <c r="C3474" t="s">
        <v>27</v>
      </c>
      <c r="D3474" t="s">
        <v>69</v>
      </c>
      <c r="E3474" t="s">
        <v>70</v>
      </c>
      <c r="F3474">
        <v>8305887922</v>
      </c>
      <c r="G3474" t="s">
        <v>43</v>
      </c>
      <c r="H3474">
        <v>1734</v>
      </c>
      <c r="I3474" t="s">
        <v>8523</v>
      </c>
      <c r="J3474" t="s">
        <v>31</v>
      </c>
      <c r="K3474" t="s">
        <v>32</v>
      </c>
      <c r="L3474" t="s">
        <v>16429</v>
      </c>
      <c r="M3474" s="1">
        <v>0.42569444444444443</v>
      </c>
      <c r="N3474" t="s">
        <v>33</v>
      </c>
      <c r="O3474" t="s">
        <v>65</v>
      </c>
      <c r="P3474" s="2">
        <v>3.5520833333333335E-2</v>
      </c>
      <c r="Q3474" s="2">
        <v>4.861111111111111E-4</v>
      </c>
      <c r="R3474">
        <v>100</v>
      </c>
      <c r="S3474" s="3">
        <v>45876.375</v>
      </c>
      <c r="T3474" t="s">
        <v>54</v>
      </c>
      <c r="U3474" t="s">
        <v>8523</v>
      </c>
      <c r="V3474" s="3">
        <v>45871.571527777778</v>
      </c>
      <c r="W3474" t="s">
        <v>899</v>
      </c>
      <c r="Y3474" s="4">
        <v>45876</v>
      </c>
      <c r="Z3474" s="2">
        <v>0.81263888888888891</v>
      </c>
    </row>
    <row r="3475" spans="1:26" x14ac:dyDescent="0.3">
      <c r="A3475">
        <v>134052</v>
      </c>
      <c r="B3475" t="s">
        <v>795</v>
      </c>
      <c r="C3475" t="s">
        <v>27</v>
      </c>
      <c r="D3475" t="s">
        <v>144</v>
      </c>
      <c r="E3475" t="s">
        <v>42</v>
      </c>
      <c r="F3475">
        <v>6261774881</v>
      </c>
      <c r="G3475" t="s">
        <v>43</v>
      </c>
      <c r="H3475">
        <v>1750</v>
      </c>
      <c r="I3475" t="s">
        <v>8625</v>
      </c>
      <c r="J3475" t="s">
        <v>31</v>
      </c>
      <c r="K3475" t="s">
        <v>32</v>
      </c>
      <c r="L3475" t="s">
        <v>16430</v>
      </c>
      <c r="M3475" s="1">
        <v>0.42569444444444443</v>
      </c>
      <c r="N3475" t="s">
        <v>33</v>
      </c>
      <c r="O3475" t="s">
        <v>65</v>
      </c>
      <c r="P3475" s="2">
        <v>3.9004629629629628E-3</v>
      </c>
      <c r="Q3475" s="2">
        <v>4.0509259259259258E-4</v>
      </c>
      <c r="R3475">
        <v>100</v>
      </c>
      <c r="S3475" s="3">
        <v>45876.375</v>
      </c>
      <c r="T3475" t="s">
        <v>54</v>
      </c>
      <c r="U3475" t="s">
        <v>8625</v>
      </c>
      <c r="V3475" s="3">
        <v>45871.571527777778</v>
      </c>
      <c r="W3475" t="s">
        <v>796</v>
      </c>
      <c r="Y3475" s="4">
        <v>45876</v>
      </c>
      <c r="Z3475" s="2">
        <v>0.81263888888888891</v>
      </c>
    </row>
    <row r="3476" spans="1:26" x14ac:dyDescent="0.3">
      <c r="A3476">
        <v>136187</v>
      </c>
      <c r="B3476" t="s">
        <v>284</v>
      </c>
      <c r="C3476" t="s">
        <v>27</v>
      </c>
      <c r="D3476" t="s">
        <v>285</v>
      </c>
      <c r="E3476" t="s">
        <v>84</v>
      </c>
      <c r="F3476">
        <v>7358862872</v>
      </c>
      <c r="G3476" t="s">
        <v>53</v>
      </c>
      <c r="H3476">
        <v>7017</v>
      </c>
      <c r="I3476" t="s">
        <v>5620</v>
      </c>
      <c r="J3476" t="s">
        <v>31</v>
      </c>
      <c r="K3476" t="s">
        <v>32</v>
      </c>
      <c r="L3476" t="s">
        <v>16431</v>
      </c>
      <c r="M3476" s="1">
        <v>0.42569444444444443</v>
      </c>
      <c r="N3476" t="s">
        <v>33</v>
      </c>
      <c r="O3476" t="s">
        <v>33</v>
      </c>
      <c r="P3476" s="2">
        <v>2.0833333333333335E-4</v>
      </c>
      <c r="Q3476" s="2">
        <v>1.6203703703703703E-4</v>
      </c>
      <c r="R3476">
        <v>100</v>
      </c>
      <c r="S3476" s="3">
        <v>45876.375</v>
      </c>
      <c r="T3476" t="s">
        <v>54</v>
      </c>
      <c r="U3476" t="s">
        <v>5620</v>
      </c>
      <c r="V3476" s="3">
        <v>45871.490972222222</v>
      </c>
      <c r="W3476" t="s">
        <v>390</v>
      </c>
      <c r="Y3476" s="4">
        <v>45876</v>
      </c>
      <c r="Z3476" s="2">
        <v>0.81263888888888891</v>
      </c>
    </row>
    <row r="3477" spans="1:26" x14ac:dyDescent="0.3">
      <c r="A3477">
        <v>134527</v>
      </c>
      <c r="B3477" t="s">
        <v>316</v>
      </c>
      <c r="C3477" t="s">
        <v>27</v>
      </c>
      <c r="D3477" t="s">
        <v>315</v>
      </c>
      <c r="E3477" t="s">
        <v>52</v>
      </c>
      <c r="F3477">
        <v>9895690574</v>
      </c>
      <c r="G3477" t="s">
        <v>53</v>
      </c>
      <c r="H3477">
        <v>7007</v>
      </c>
      <c r="I3477" t="s">
        <v>4035</v>
      </c>
      <c r="J3477" t="s">
        <v>31</v>
      </c>
      <c r="K3477" t="s">
        <v>32</v>
      </c>
      <c r="L3477" t="s">
        <v>16432</v>
      </c>
      <c r="M3477" s="1">
        <v>0.42569444444444443</v>
      </c>
      <c r="N3477" t="s">
        <v>33</v>
      </c>
      <c r="O3477" t="s">
        <v>33</v>
      </c>
      <c r="P3477" s="2">
        <v>3.7337962962962962E-2</v>
      </c>
      <c r="Q3477" s="2">
        <v>3.8194444444444446E-4</v>
      </c>
      <c r="R3477">
        <v>100</v>
      </c>
      <c r="S3477" s="3">
        <v>45876.375</v>
      </c>
      <c r="T3477" t="s">
        <v>54</v>
      </c>
      <c r="U3477" t="s">
        <v>4035</v>
      </c>
      <c r="V3477" s="3">
        <v>45871.490277777775</v>
      </c>
      <c r="W3477" t="s">
        <v>1010</v>
      </c>
      <c r="Y3477" s="4">
        <v>45876</v>
      </c>
      <c r="Z3477" s="2">
        <v>0.81263888888888891</v>
      </c>
    </row>
    <row r="3478" spans="1:26" x14ac:dyDescent="0.3">
      <c r="A3478">
        <v>135360</v>
      </c>
      <c r="B3478" t="s">
        <v>302</v>
      </c>
      <c r="C3478" t="s">
        <v>27</v>
      </c>
      <c r="D3478" t="s">
        <v>285</v>
      </c>
      <c r="E3478" t="s">
        <v>84</v>
      </c>
      <c r="F3478">
        <v>9159211386</v>
      </c>
      <c r="G3478" t="s">
        <v>53</v>
      </c>
      <c r="H3478">
        <v>7069</v>
      </c>
      <c r="I3478" t="s">
        <v>6393</v>
      </c>
      <c r="J3478" t="s">
        <v>31</v>
      </c>
      <c r="K3478" t="s">
        <v>32</v>
      </c>
      <c r="L3478" t="s">
        <v>16433</v>
      </c>
      <c r="M3478" s="1">
        <v>0.42569444444444443</v>
      </c>
      <c r="N3478" t="s">
        <v>33</v>
      </c>
      <c r="O3478" t="s">
        <v>65</v>
      </c>
      <c r="P3478" s="2">
        <v>0.94836805555555559</v>
      </c>
      <c r="Q3478" s="2">
        <v>7.7546296296296293E-4</v>
      </c>
      <c r="R3478">
        <v>100</v>
      </c>
      <c r="S3478" s="3">
        <v>45876.375</v>
      </c>
      <c r="T3478" t="s">
        <v>54</v>
      </c>
      <c r="U3478" t="s">
        <v>6393</v>
      </c>
      <c r="V3478" s="3">
        <v>45871.490972222222</v>
      </c>
      <c r="W3478" t="s">
        <v>2090</v>
      </c>
      <c r="Y3478" s="4">
        <v>45876</v>
      </c>
      <c r="Z3478" s="2">
        <v>0.81263888888888891</v>
      </c>
    </row>
    <row r="3479" spans="1:26" x14ac:dyDescent="0.3">
      <c r="A3479">
        <v>135380</v>
      </c>
      <c r="B3479" t="s">
        <v>149</v>
      </c>
      <c r="C3479" t="s">
        <v>27</v>
      </c>
      <c r="D3479" t="s">
        <v>144</v>
      </c>
      <c r="E3479" t="s">
        <v>42</v>
      </c>
      <c r="F3479">
        <v>8109206160</v>
      </c>
      <c r="G3479" t="s">
        <v>43</v>
      </c>
      <c r="H3479">
        <v>7088</v>
      </c>
      <c r="I3479" t="s">
        <v>9744</v>
      </c>
      <c r="J3479" t="s">
        <v>31</v>
      </c>
      <c r="K3479" t="s">
        <v>32</v>
      </c>
      <c r="L3479" t="s">
        <v>16434</v>
      </c>
      <c r="M3479" s="1">
        <v>0.42569444444444443</v>
      </c>
      <c r="N3479" t="s">
        <v>33</v>
      </c>
      <c r="O3479" t="s">
        <v>65</v>
      </c>
      <c r="P3479" s="2">
        <v>5.0925925925925921E-4</v>
      </c>
      <c r="Q3479" s="2">
        <v>2.8935185185185184E-4</v>
      </c>
      <c r="R3479">
        <v>100</v>
      </c>
      <c r="S3479" s="3">
        <v>45876.375</v>
      </c>
      <c r="T3479" t="s">
        <v>54</v>
      </c>
      <c r="U3479" t="s">
        <v>9744</v>
      </c>
      <c r="V3479" s="3">
        <v>45871.572222222225</v>
      </c>
      <c r="W3479" t="s">
        <v>1543</v>
      </c>
      <c r="Y3479" s="4">
        <v>45876</v>
      </c>
      <c r="Z3479" s="2">
        <v>0.81263888888888891</v>
      </c>
    </row>
    <row r="3480" spans="1:26" x14ac:dyDescent="0.3">
      <c r="A3480">
        <v>136187</v>
      </c>
      <c r="B3480" t="s">
        <v>284</v>
      </c>
      <c r="C3480" t="s">
        <v>27</v>
      </c>
      <c r="D3480" t="s">
        <v>285</v>
      </c>
      <c r="E3480" t="s">
        <v>84</v>
      </c>
      <c r="F3480">
        <v>7358862872</v>
      </c>
      <c r="G3480" t="s">
        <v>53</v>
      </c>
      <c r="H3480">
        <v>7017</v>
      </c>
      <c r="I3480" t="s">
        <v>5633</v>
      </c>
      <c r="J3480" t="s">
        <v>31</v>
      </c>
      <c r="K3480" t="s">
        <v>32</v>
      </c>
      <c r="L3480" t="s">
        <v>16435</v>
      </c>
      <c r="M3480" s="1">
        <v>0.42499999999999999</v>
      </c>
      <c r="N3480" t="s">
        <v>33</v>
      </c>
      <c r="O3480" t="s">
        <v>33</v>
      </c>
      <c r="P3480" s="2">
        <v>0.82716435185185189</v>
      </c>
      <c r="Q3480" s="2">
        <v>1.6203703703703703E-4</v>
      </c>
      <c r="R3480">
        <v>100</v>
      </c>
      <c r="S3480" s="3">
        <v>45876.375</v>
      </c>
      <c r="T3480" t="s">
        <v>54</v>
      </c>
      <c r="U3480" t="s">
        <v>5633</v>
      </c>
      <c r="V3480" s="3">
        <v>45871.490972222222</v>
      </c>
      <c r="W3480" t="s">
        <v>390</v>
      </c>
      <c r="Y3480" s="4">
        <v>45876</v>
      </c>
      <c r="Z3480" s="2">
        <v>0.81263888888888891</v>
      </c>
    </row>
    <row r="3481" spans="1:26" x14ac:dyDescent="0.3">
      <c r="A3481">
        <v>17248</v>
      </c>
      <c r="B3481" t="s">
        <v>50</v>
      </c>
      <c r="C3481" t="s">
        <v>27</v>
      </c>
      <c r="D3481" t="s">
        <v>51</v>
      </c>
      <c r="E3481" t="s">
        <v>52</v>
      </c>
      <c r="F3481">
        <v>9778603710</v>
      </c>
      <c r="G3481" t="s">
        <v>53</v>
      </c>
      <c r="H3481">
        <v>7038</v>
      </c>
      <c r="I3481" t="s">
        <v>5024</v>
      </c>
      <c r="J3481" t="s">
        <v>31</v>
      </c>
      <c r="K3481" t="s">
        <v>32</v>
      </c>
      <c r="L3481" t="s">
        <v>16436</v>
      </c>
      <c r="M3481" s="1">
        <v>0.42499999999999999</v>
      </c>
      <c r="N3481" t="s">
        <v>33</v>
      </c>
      <c r="O3481" t="s">
        <v>33</v>
      </c>
      <c r="P3481" s="2">
        <v>6.5624999999999998E-3</v>
      </c>
      <c r="Q3481" s="2">
        <v>1.9675925925925926E-4</v>
      </c>
      <c r="R3481">
        <v>0</v>
      </c>
      <c r="S3481" s="3">
        <v>45876.375</v>
      </c>
      <c r="T3481" t="s">
        <v>54</v>
      </c>
      <c r="U3481" t="s">
        <v>5024</v>
      </c>
      <c r="V3481" s="3">
        <v>45871.490277777775</v>
      </c>
      <c r="W3481" t="s">
        <v>519</v>
      </c>
      <c r="Y3481" s="4">
        <v>45876</v>
      </c>
      <c r="Z3481" s="2">
        <v>0.81263888888888891</v>
      </c>
    </row>
    <row r="3482" spans="1:26" x14ac:dyDescent="0.3">
      <c r="A3482">
        <v>134906</v>
      </c>
      <c r="B3482" t="s">
        <v>1031</v>
      </c>
      <c r="C3482" t="s">
        <v>27</v>
      </c>
      <c r="D3482" t="s">
        <v>75</v>
      </c>
      <c r="E3482" t="s">
        <v>76</v>
      </c>
      <c r="F3482">
        <v>8319142833</v>
      </c>
      <c r="G3482" t="s">
        <v>43</v>
      </c>
      <c r="H3482">
        <v>7092</v>
      </c>
      <c r="I3482" t="s">
        <v>13999</v>
      </c>
      <c r="J3482" t="s">
        <v>31</v>
      </c>
      <c r="K3482" t="s">
        <v>32</v>
      </c>
      <c r="L3482" t="s">
        <v>16437</v>
      </c>
      <c r="M3482" s="1">
        <v>0.42499999999999999</v>
      </c>
      <c r="N3482" t="s">
        <v>33</v>
      </c>
      <c r="O3482" t="s">
        <v>33</v>
      </c>
      <c r="P3482" s="2">
        <v>2.5613425925925925E-2</v>
      </c>
      <c r="Q3482" s="2">
        <v>2.199074074074074E-4</v>
      </c>
      <c r="R3482">
        <v>100</v>
      </c>
      <c r="S3482" s="3">
        <v>45876.375</v>
      </c>
      <c r="T3482" t="s">
        <v>54</v>
      </c>
      <c r="U3482" t="s">
        <v>13999</v>
      </c>
      <c r="V3482" s="3">
        <v>45871.64166666667</v>
      </c>
      <c r="W3482" t="s">
        <v>1230</v>
      </c>
      <c r="Y3482" s="4">
        <v>45876</v>
      </c>
      <c r="Z3482" s="2">
        <v>0.81263888888888891</v>
      </c>
    </row>
    <row r="3483" spans="1:26" x14ac:dyDescent="0.3">
      <c r="A3483">
        <v>22956</v>
      </c>
      <c r="B3483" t="s">
        <v>1082</v>
      </c>
      <c r="C3483" t="s">
        <v>27</v>
      </c>
      <c r="D3483" t="s">
        <v>129</v>
      </c>
      <c r="E3483" t="s">
        <v>42</v>
      </c>
      <c r="F3483">
        <v>8714638083</v>
      </c>
      <c r="G3483" t="s">
        <v>43</v>
      </c>
      <c r="H3483">
        <v>1749</v>
      </c>
      <c r="I3483" t="s">
        <v>8623</v>
      </c>
      <c r="J3483" t="s">
        <v>31</v>
      </c>
      <c r="K3483" t="s">
        <v>32</v>
      </c>
      <c r="L3483" t="s">
        <v>16438</v>
      </c>
      <c r="M3483" s="1">
        <v>0.42569444444444443</v>
      </c>
      <c r="N3483" t="s">
        <v>33</v>
      </c>
      <c r="O3483" t="s">
        <v>33</v>
      </c>
      <c r="P3483" s="2">
        <v>4.2569444444444444E-2</v>
      </c>
      <c r="Q3483" s="2">
        <v>8.9120370370370373E-4</v>
      </c>
      <c r="R3483">
        <v>100</v>
      </c>
      <c r="S3483" s="3">
        <v>45876.375</v>
      </c>
      <c r="T3483" t="s">
        <v>54</v>
      </c>
      <c r="U3483" t="s">
        <v>8623</v>
      </c>
      <c r="V3483" s="3">
        <v>45871.571527777778</v>
      </c>
      <c r="W3483" t="s">
        <v>1083</v>
      </c>
      <c r="Y3483" s="4">
        <v>45876</v>
      </c>
      <c r="Z3483" s="2">
        <v>0.81263888888888891</v>
      </c>
    </row>
    <row r="3484" spans="1:26" x14ac:dyDescent="0.3">
      <c r="A3484">
        <v>132991</v>
      </c>
      <c r="B3484" t="s">
        <v>101</v>
      </c>
      <c r="C3484" t="s">
        <v>27</v>
      </c>
      <c r="D3484" t="s">
        <v>76</v>
      </c>
      <c r="E3484" t="s">
        <v>76</v>
      </c>
      <c r="F3484">
        <v>8305115594</v>
      </c>
      <c r="G3484" t="s">
        <v>43</v>
      </c>
      <c r="H3484">
        <v>7096</v>
      </c>
      <c r="I3484" t="s">
        <v>14095</v>
      </c>
      <c r="J3484" t="s">
        <v>31</v>
      </c>
      <c r="K3484" t="s">
        <v>32</v>
      </c>
      <c r="L3484" t="s">
        <v>16439</v>
      </c>
      <c r="M3484" s="1">
        <v>0.42499999999999999</v>
      </c>
      <c r="N3484" t="s">
        <v>33</v>
      </c>
      <c r="O3484" t="s">
        <v>33</v>
      </c>
      <c r="P3484" s="2">
        <v>5.9085648148148151E-2</v>
      </c>
      <c r="Q3484" s="2">
        <v>2.3148148148148149E-4</v>
      </c>
      <c r="R3484">
        <v>80</v>
      </c>
      <c r="S3484" s="3">
        <v>45876.375</v>
      </c>
      <c r="T3484" t="s">
        <v>54</v>
      </c>
      <c r="U3484" t="s">
        <v>14095</v>
      </c>
      <c r="V3484" s="3">
        <v>45871.64166666667</v>
      </c>
      <c r="W3484" t="s">
        <v>1069</v>
      </c>
      <c r="Y3484" s="4">
        <v>45876</v>
      </c>
      <c r="Z3484" s="2">
        <v>0.81263888888888891</v>
      </c>
    </row>
    <row r="3485" spans="1:26" x14ac:dyDescent="0.3">
      <c r="A3485">
        <v>135380</v>
      </c>
      <c r="B3485" t="s">
        <v>149</v>
      </c>
      <c r="C3485" t="s">
        <v>27</v>
      </c>
      <c r="D3485" t="s">
        <v>144</v>
      </c>
      <c r="E3485" t="s">
        <v>42</v>
      </c>
      <c r="F3485">
        <v>8109206160</v>
      </c>
      <c r="G3485" t="s">
        <v>43</v>
      </c>
      <c r="H3485">
        <v>7088</v>
      </c>
      <c r="I3485" t="s">
        <v>9747</v>
      </c>
      <c r="J3485" t="s">
        <v>31</v>
      </c>
      <c r="K3485" t="s">
        <v>32</v>
      </c>
      <c r="L3485" t="s">
        <v>16440</v>
      </c>
      <c r="M3485" s="1">
        <v>0.42499999999999999</v>
      </c>
      <c r="N3485" t="s">
        <v>33</v>
      </c>
      <c r="O3485" t="s">
        <v>65</v>
      </c>
      <c r="P3485" s="2">
        <v>8.037037037037037E-2</v>
      </c>
      <c r="Q3485" s="2">
        <v>4.1666666666666669E-4</v>
      </c>
      <c r="R3485">
        <v>100</v>
      </c>
      <c r="S3485" s="3">
        <v>45876.375</v>
      </c>
      <c r="T3485" t="s">
        <v>54</v>
      </c>
      <c r="U3485" t="s">
        <v>9747</v>
      </c>
      <c r="V3485" s="3">
        <v>45871.572222222225</v>
      </c>
      <c r="W3485" t="s">
        <v>1543</v>
      </c>
      <c r="Y3485" s="4">
        <v>45876</v>
      </c>
      <c r="Z3485" s="2">
        <v>0.81263888888888891</v>
      </c>
    </row>
    <row r="3486" spans="1:26" x14ac:dyDescent="0.3">
      <c r="A3486">
        <v>29999</v>
      </c>
      <c r="B3486" t="s">
        <v>549</v>
      </c>
      <c r="C3486" t="s">
        <v>27</v>
      </c>
      <c r="D3486" t="s">
        <v>295</v>
      </c>
      <c r="E3486" t="s">
        <v>84</v>
      </c>
      <c r="F3486">
        <v>9943381262</v>
      </c>
      <c r="G3486" t="s">
        <v>53</v>
      </c>
      <c r="H3486">
        <v>7297</v>
      </c>
      <c r="I3486" t="s">
        <v>7779</v>
      </c>
      <c r="J3486" t="s">
        <v>31</v>
      </c>
      <c r="K3486" t="s">
        <v>32</v>
      </c>
      <c r="L3486" t="s">
        <v>16441</v>
      </c>
      <c r="M3486" s="1">
        <v>0.42430555555555555</v>
      </c>
      <c r="N3486" t="s">
        <v>33</v>
      </c>
      <c r="O3486" t="s">
        <v>33</v>
      </c>
      <c r="P3486" s="2">
        <v>1.7361111111111112E-4</v>
      </c>
      <c r="Q3486" s="2">
        <v>9.2592592592592588E-5</v>
      </c>
      <c r="R3486">
        <v>100</v>
      </c>
      <c r="S3486" s="3">
        <v>45876.375</v>
      </c>
      <c r="T3486" t="s">
        <v>54</v>
      </c>
      <c r="U3486" t="s">
        <v>7779</v>
      </c>
      <c r="V3486" s="3">
        <v>45871.492361111108</v>
      </c>
      <c r="W3486" t="s">
        <v>940</v>
      </c>
      <c r="Y3486" s="4">
        <v>45876</v>
      </c>
      <c r="Z3486" s="2">
        <v>0.81263888888888891</v>
      </c>
    </row>
    <row r="3487" spans="1:26" x14ac:dyDescent="0.3">
      <c r="A3487">
        <v>133872</v>
      </c>
      <c r="B3487" t="s">
        <v>522</v>
      </c>
      <c r="C3487" t="s">
        <v>27</v>
      </c>
      <c r="D3487" t="s">
        <v>83</v>
      </c>
      <c r="E3487" t="s">
        <v>84</v>
      </c>
      <c r="F3487">
        <v>8124152779</v>
      </c>
      <c r="G3487" t="s">
        <v>53</v>
      </c>
      <c r="H3487">
        <v>7440</v>
      </c>
      <c r="I3487" t="s">
        <v>8412</v>
      </c>
      <c r="J3487" t="s">
        <v>31</v>
      </c>
      <c r="K3487" t="s">
        <v>32</v>
      </c>
      <c r="L3487" t="s">
        <v>16442</v>
      </c>
      <c r="M3487" s="1">
        <v>0.42499999999999999</v>
      </c>
      <c r="N3487" t="s">
        <v>33</v>
      </c>
      <c r="O3487" t="s">
        <v>33</v>
      </c>
      <c r="P3487" s="2">
        <v>0.83354166666666663</v>
      </c>
      <c r="Q3487" s="2">
        <v>7.1759259259259259E-4</v>
      </c>
      <c r="R3487">
        <v>100</v>
      </c>
      <c r="S3487" s="3">
        <v>45876.375</v>
      </c>
      <c r="T3487" t="s">
        <v>54</v>
      </c>
      <c r="U3487" t="s">
        <v>8412</v>
      </c>
      <c r="V3487" s="3">
        <v>45871.570833333331</v>
      </c>
      <c r="W3487" t="s">
        <v>2101</v>
      </c>
      <c r="Y3487" s="4">
        <v>45876</v>
      </c>
      <c r="Z3487" s="2">
        <v>0.81263888888888891</v>
      </c>
    </row>
    <row r="3488" spans="1:26" x14ac:dyDescent="0.3">
      <c r="A3488">
        <v>134531</v>
      </c>
      <c r="B3488" t="s">
        <v>956</v>
      </c>
      <c r="C3488" t="s">
        <v>27</v>
      </c>
      <c r="D3488" t="s">
        <v>315</v>
      </c>
      <c r="E3488" t="s">
        <v>52</v>
      </c>
      <c r="F3488">
        <v>8138079648</v>
      </c>
      <c r="G3488" t="s">
        <v>53</v>
      </c>
      <c r="H3488">
        <v>7011</v>
      </c>
      <c r="I3488" t="s">
        <v>4141</v>
      </c>
      <c r="J3488" t="s">
        <v>31</v>
      </c>
      <c r="K3488" t="s">
        <v>32</v>
      </c>
      <c r="L3488" t="s">
        <v>16443</v>
      </c>
      <c r="M3488" s="1">
        <v>0.42638888888888887</v>
      </c>
      <c r="N3488" t="s">
        <v>33</v>
      </c>
      <c r="O3488" t="s">
        <v>33</v>
      </c>
      <c r="P3488" s="2">
        <v>0.70668981481481485</v>
      </c>
      <c r="Q3488" s="2">
        <v>2.0717592592592593E-3</v>
      </c>
      <c r="R3488">
        <v>100</v>
      </c>
      <c r="S3488" s="3">
        <v>45876.375</v>
      </c>
      <c r="T3488" t="s">
        <v>54</v>
      </c>
      <c r="U3488" t="s">
        <v>4141</v>
      </c>
      <c r="V3488" s="3">
        <v>45871.490277777775</v>
      </c>
      <c r="W3488" t="s">
        <v>972</v>
      </c>
      <c r="Y3488" s="4">
        <v>45876</v>
      </c>
      <c r="Z3488" s="2">
        <v>0.81263888888888891</v>
      </c>
    </row>
    <row r="3489" spans="1:26" x14ac:dyDescent="0.3">
      <c r="A3489">
        <v>135722</v>
      </c>
      <c r="B3489" t="s">
        <v>1969</v>
      </c>
      <c r="C3489" t="s">
        <v>27</v>
      </c>
      <c r="D3489" t="s">
        <v>319</v>
      </c>
      <c r="E3489" t="s">
        <v>60</v>
      </c>
      <c r="F3489">
        <v>7875121204</v>
      </c>
      <c r="G3489" t="s">
        <v>30</v>
      </c>
      <c r="H3489">
        <v>7204</v>
      </c>
      <c r="I3489" t="s">
        <v>11325</v>
      </c>
      <c r="J3489" t="s">
        <v>31</v>
      </c>
      <c r="K3489" t="s">
        <v>32</v>
      </c>
      <c r="L3489" t="s">
        <v>16444</v>
      </c>
      <c r="M3489" s="1">
        <v>0.42430555555555555</v>
      </c>
      <c r="N3489" t="s">
        <v>33</v>
      </c>
      <c r="O3489" t="s">
        <v>33</v>
      </c>
      <c r="P3489" s="5">
        <v>1.9593171296296297</v>
      </c>
      <c r="Q3489" s="2">
        <v>3.3564814814814812E-4</v>
      </c>
      <c r="R3489">
        <v>100</v>
      </c>
      <c r="S3489" s="3">
        <v>45876.375</v>
      </c>
      <c r="T3489" t="s">
        <v>54</v>
      </c>
      <c r="U3489" t="s">
        <v>11325</v>
      </c>
      <c r="V3489" s="3">
        <v>45871.572916666664</v>
      </c>
      <c r="W3489" t="s">
        <v>11324</v>
      </c>
      <c r="Y3489" s="4">
        <v>45876</v>
      </c>
      <c r="Z3489" s="2">
        <v>0.81263888888888891</v>
      </c>
    </row>
    <row r="3490" spans="1:26" x14ac:dyDescent="0.3">
      <c r="A3490">
        <v>136013</v>
      </c>
      <c r="B3490" t="s">
        <v>517</v>
      </c>
      <c r="C3490" t="s">
        <v>27</v>
      </c>
      <c r="D3490" t="s">
        <v>295</v>
      </c>
      <c r="E3490" t="s">
        <v>84</v>
      </c>
      <c r="F3490">
        <v>6369542427</v>
      </c>
      <c r="G3490" t="s">
        <v>53</v>
      </c>
      <c r="H3490">
        <v>7075</v>
      </c>
      <c r="I3490" t="s">
        <v>6775</v>
      </c>
      <c r="J3490" t="s">
        <v>31</v>
      </c>
      <c r="K3490" t="s">
        <v>32</v>
      </c>
      <c r="L3490" t="s">
        <v>16445</v>
      </c>
      <c r="M3490" s="1">
        <v>0.42430555555555555</v>
      </c>
      <c r="N3490" t="s">
        <v>33</v>
      </c>
      <c r="O3490" t="s">
        <v>33</v>
      </c>
      <c r="P3490" s="2">
        <v>1.5046296296296297E-4</v>
      </c>
      <c r="Q3490" s="2">
        <v>9.2592592592592588E-5</v>
      </c>
      <c r="R3490">
        <v>100</v>
      </c>
      <c r="S3490" s="3">
        <v>45876.375</v>
      </c>
      <c r="T3490" t="s">
        <v>54</v>
      </c>
      <c r="U3490" t="s">
        <v>6775</v>
      </c>
      <c r="V3490" s="3">
        <v>45871.491666666669</v>
      </c>
      <c r="W3490" t="s">
        <v>307</v>
      </c>
      <c r="Y3490" s="4">
        <v>45876</v>
      </c>
      <c r="Z3490" s="2">
        <v>0.81263888888888891</v>
      </c>
    </row>
    <row r="3491" spans="1:26" x14ac:dyDescent="0.3">
      <c r="A3491">
        <v>134721</v>
      </c>
      <c r="B3491" t="s">
        <v>924</v>
      </c>
      <c r="C3491" t="s">
        <v>27</v>
      </c>
      <c r="D3491" t="s">
        <v>329</v>
      </c>
      <c r="E3491" t="s">
        <v>76</v>
      </c>
      <c r="F3491">
        <v>9303511813</v>
      </c>
      <c r="G3491" t="s">
        <v>43</v>
      </c>
      <c r="H3491">
        <v>7123</v>
      </c>
      <c r="I3491" t="s">
        <v>14341</v>
      </c>
      <c r="J3491" t="s">
        <v>31</v>
      </c>
      <c r="K3491" t="s">
        <v>32</v>
      </c>
      <c r="L3491" t="s">
        <v>16446</v>
      </c>
      <c r="M3491" s="1">
        <v>0.42430555555555555</v>
      </c>
      <c r="N3491" t="s">
        <v>33</v>
      </c>
      <c r="O3491" t="s">
        <v>33</v>
      </c>
      <c r="P3491" s="2">
        <v>3.3564814814814812E-4</v>
      </c>
      <c r="Q3491" s="2">
        <v>2.4305555555555555E-4</v>
      </c>
      <c r="R3491">
        <v>100</v>
      </c>
      <c r="S3491" s="3">
        <v>45876.375</v>
      </c>
      <c r="T3491" t="s">
        <v>54</v>
      </c>
      <c r="U3491" t="s">
        <v>14341</v>
      </c>
      <c r="V3491" s="3">
        <v>45871.642361111109</v>
      </c>
      <c r="W3491" t="s">
        <v>936</v>
      </c>
      <c r="Y3491" s="4">
        <v>45876</v>
      </c>
      <c r="Z3491" s="2">
        <v>0.81263888888888891</v>
      </c>
    </row>
    <row r="3492" spans="1:26" x14ac:dyDescent="0.3">
      <c r="A3492">
        <v>132667</v>
      </c>
      <c r="B3492" t="s">
        <v>489</v>
      </c>
      <c r="C3492" t="s">
        <v>27</v>
      </c>
      <c r="D3492" t="s">
        <v>51</v>
      </c>
      <c r="E3492" t="s">
        <v>52</v>
      </c>
      <c r="F3492">
        <v>7909106352</v>
      </c>
      <c r="G3492" t="s">
        <v>53</v>
      </c>
      <c r="H3492">
        <v>7027</v>
      </c>
      <c r="I3492" t="s">
        <v>4749</v>
      </c>
      <c r="J3492" t="s">
        <v>31</v>
      </c>
      <c r="K3492" t="s">
        <v>32</v>
      </c>
      <c r="L3492" t="s">
        <v>16447</v>
      </c>
      <c r="M3492" s="1">
        <v>0.4236111111111111</v>
      </c>
      <c r="N3492" t="s">
        <v>33</v>
      </c>
      <c r="O3492" t="s">
        <v>33</v>
      </c>
      <c r="P3492" s="2">
        <v>0.66067129629629628</v>
      </c>
      <c r="Q3492" s="2">
        <v>4.6296296296296294E-5</v>
      </c>
      <c r="R3492">
        <v>0</v>
      </c>
      <c r="S3492" s="3">
        <v>45876.375</v>
      </c>
      <c r="T3492" t="s">
        <v>54</v>
      </c>
      <c r="U3492" t="s">
        <v>4749</v>
      </c>
      <c r="V3492" s="3">
        <v>45871.490277777775</v>
      </c>
      <c r="W3492" t="s">
        <v>1060</v>
      </c>
      <c r="Y3492" s="4">
        <v>45876</v>
      </c>
      <c r="Z3492" s="2">
        <v>0.81263888888888891</v>
      </c>
    </row>
    <row r="3493" spans="1:26" x14ac:dyDescent="0.3">
      <c r="A3493">
        <v>136013</v>
      </c>
      <c r="B3493" t="s">
        <v>517</v>
      </c>
      <c r="C3493" t="s">
        <v>27</v>
      </c>
      <c r="D3493" t="s">
        <v>295</v>
      </c>
      <c r="E3493" t="s">
        <v>84</v>
      </c>
      <c r="F3493">
        <v>6369542427</v>
      </c>
      <c r="G3493" t="s">
        <v>53</v>
      </c>
      <c r="H3493">
        <v>7075</v>
      </c>
      <c r="I3493" t="s">
        <v>6779</v>
      </c>
      <c r="J3493" t="s">
        <v>31</v>
      </c>
      <c r="K3493" t="s">
        <v>32</v>
      </c>
      <c r="L3493" t="s">
        <v>16448</v>
      </c>
      <c r="M3493" s="1">
        <v>0.4236111111111111</v>
      </c>
      <c r="N3493" t="s">
        <v>33</v>
      </c>
      <c r="O3493" t="s">
        <v>33</v>
      </c>
      <c r="P3493" s="2">
        <v>1.9675925925925926E-4</v>
      </c>
      <c r="Q3493" s="2">
        <v>5.7870370370370373E-5</v>
      </c>
      <c r="R3493">
        <v>100</v>
      </c>
      <c r="S3493" s="3">
        <v>45876.375</v>
      </c>
      <c r="T3493" t="s">
        <v>54</v>
      </c>
      <c r="U3493" t="s">
        <v>6779</v>
      </c>
      <c r="V3493" s="3">
        <v>45871.491666666669</v>
      </c>
      <c r="W3493" t="s">
        <v>307</v>
      </c>
      <c r="Y3493" s="4">
        <v>45876</v>
      </c>
      <c r="Z3493" s="2">
        <v>0.81263888888888891</v>
      </c>
    </row>
    <row r="3494" spans="1:26" x14ac:dyDescent="0.3">
      <c r="A3494">
        <v>132660</v>
      </c>
      <c r="B3494" t="s">
        <v>1007</v>
      </c>
      <c r="C3494" t="s">
        <v>27</v>
      </c>
      <c r="D3494" t="s">
        <v>148</v>
      </c>
      <c r="E3494" t="s">
        <v>29</v>
      </c>
      <c r="F3494">
        <v>7306426247</v>
      </c>
      <c r="G3494" t="s">
        <v>30</v>
      </c>
      <c r="H3494">
        <v>7109</v>
      </c>
      <c r="I3494" t="s">
        <v>9946</v>
      </c>
      <c r="J3494" t="s">
        <v>31</v>
      </c>
      <c r="K3494" t="s">
        <v>32</v>
      </c>
      <c r="L3494" t="s">
        <v>16449</v>
      </c>
      <c r="M3494" s="1">
        <v>0.4236111111111111</v>
      </c>
      <c r="N3494" t="s">
        <v>33</v>
      </c>
      <c r="O3494" t="s">
        <v>33</v>
      </c>
      <c r="P3494" s="2">
        <v>0.89265046296296291</v>
      </c>
      <c r="Q3494" s="2">
        <v>2.5462962962962961E-4</v>
      </c>
      <c r="R3494">
        <v>100</v>
      </c>
      <c r="S3494" s="3">
        <v>45876.375</v>
      </c>
      <c r="T3494" t="s">
        <v>54</v>
      </c>
      <c r="U3494" t="s">
        <v>9946</v>
      </c>
      <c r="V3494" s="3">
        <v>45871.572222222225</v>
      </c>
      <c r="W3494" t="s">
        <v>1560</v>
      </c>
      <c r="Y3494" s="4">
        <v>45876</v>
      </c>
      <c r="Z3494" s="2">
        <v>0.81263888888888891</v>
      </c>
    </row>
    <row r="3495" spans="1:26" x14ac:dyDescent="0.3">
      <c r="A3495">
        <v>136113</v>
      </c>
      <c r="B3495" t="s">
        <v>210</v>
      </c>
      <c r="C3495" t="s">
        <v>27</v>
      </c>
      <c r="D3495" t="s">
        <v>51</v>
      </c>
      <c r="E3495" t="s">
        <v>52</v>
      </c>
      <c r="G3495" t="s">
        <v>53</v>
      </c>
      <c r="H3495">
        <v>7023</v>
      </c>
      <c r="I3495" t="s">
        <v>4413</v>
      </c>
      <c r="J3495" t="s">
        <v>31</v>
      </c>
      <c r="K3495" t="s">
        <v>32</v>
      </c>
      <c r="L3495" t="s">
        <v>16450</v>
      </c>
      <c r="M3495" s="1">
        <v>0.4236111111111111</v>
      </c>
      <c r="N3495" t="s">
        <v>33</v>
      </c>
      <c r="O3495" t="s">
        <v>33</v>
      </c>
      <c r="P3495" s="2">
        <v>0.6511689814814815</v>
      </c>
      <c r="Q3495" s="2">
        <v>3.2407407407407406E-4</v>
      </c>
      <c r="R3495">
        <v>100</v>
      </c>
      <c r="S3495" s="3">
        <v>45876.375</v>
      </c>
      <c r="T3495" t="s">
        <v>54</v>
      </c>
      <c r="U3495" t="s">
        <v>4413</v>
      </c>
      <c r="V3495" s="3">
        <v>45871.490277777775</v>
      </c>
      <c r="W3495" t="s">
        <v>959</v>
      </c>
      <c r="Y3495" s="4">
        <v>45876</v>
      </c>
      <c r="Z3495" s="2">
        <v>0.81263888888888891</v>
      </c>
    </row>
    <row r="3496" spans="1:26" x14ac:dyDescent="0.3">
      <c r="A3496">
        <v>134721</v>
      </c>
      <c r="B3496" t="s">
        <v>924</v>
      </c>
      <c r="C3496" t="s">
        <v>27</v>
      </c>
      <c r="D3496" t="s">
        <v>329</v>
      </c>
      <c r="E3496" t="s">
        <v>76</v>
      </c>
      <c r="F3496">
        <v>9303511813</v>
      </c>
      <c r="G3496" t="s">
        <v>43</v>
      </c>
      <c r="H3496">
        <v>7123</v>
      </c>
      <c r="I3496" t="s">
        <v>14332</v>
      </c>
      <c r="J3496" t="s">
        <v>31</v>
      </c>
      <c r="K3496" t="s">
        <v>32</v>
      </c>
      <c r="L3496" t="s">
        <v>16451</v>
      </c>
      <c r="M3496" s="1">
        <v>0.4236111111111111</v>
      </c>
      <c r="N3496" t="s">
        <v>33</v>
      </c>
      <c r="O3496" t="s">
        <v>33</v>
      </c>
      <c r="P3496" s="2">
        <v>1.6805555555555556E-2</v>
      </c>
      <c r="Q3496" s="2">
        <v>1.8518518518518518E-4</v>
      </c>
      <c r="R3496">
        <v>100</v>
      </c>
      <c r="S3496" s="3">
        <v>45876.375</v>
      </c>
      <c r="T3496" t="s">
        <v>54</v>
      </c>
      <c r="U3496" t="s">
        <v>14332</v>
      </c>
      <c r="V3496" s="3">
        <v>45871.642361111109</v>
      </c>
      <c r="W3496" t="s">
        <v>936</v>
      </c>
      <c r="Y3496" s="4">
        <v>45876</v>
      </c>
      <c r="Z3496" s="2">
        <v>0.81263888888888891</v>
      </c>
    </row>
    <row r="3497" spans="1:26" x14ac:dyDescent="0.3">
      <c r="A3497">
        <v>136013</v>
      </c>
      <c r="B3497" t="s">
        <v>517</v>
      </c>
      <c r="C3497" t="s">
        <v>27</v>
      </c>
      <c r="D3497" t="s">
        <v>295</v>
      </c>
      <c r="E3497" t="s">
        <v>84</v>
      </c>
      <c r="F3497">
        <v>6369542427</v>
      </c>
      <c r="G3497" t="s">
        <v>53</v>
      </c>
      <c r="H3497">
        <v>7075</v>
      </c>
      <c r="I3497" t="s">
        <v>6793</v>
      </c>
      <c r="J3497" t="s">
        <v>31</v>
      </c>
      <c r="K3497" t="s">
        <v>32</v>
      </c>
      <c r="L3497" t="s">
        <v>16452</v>
      </c>
      <c r="M3497" s="1">
        <v>0.4236111111111111</v>
      </c>
      <c r="N3497" t="s">
        <v>33</v>
      </c>
      <c r="O3497" t="s">
        <v>33</v>
      </c>
      <c r="P3497" s="2">
        <v>0.6983449074074074</v>
      </c>
      <c r="Q3497" s="2">
        <v>1.5046296296296297E-4</v>
      </c>
      <c r="R3497">
        <v>100</v>
      </c>
      <c r="S3497" s="3">
        <v>45876.375</v>
      </c>
      <c r="T3497" t="s">
        <v>54</v>
      </c>
      <c r="U3497" t="s">
        <v>6793</v>
      </c>
      <c r="V3497" s="3">
        <v>45871.491666666669</v>
      </c>
      <c r="W3497" t="s">
        <v>307</v>
      </c>
      <c r="Y3497" s="4">
        <v>45876</v>
      </c>
      <c r="Z3497" s="2">
        <v>0.81263888888888891</v>
      </c>
    </row>
    <row r="3498" spans="1:26" x14ac:dyDescent="0.3">
      <c r="A3498">
        <v>22909</v>
      </c>
      <c r="B3498" t="s">
        <v>128</v>
      </c>
      <c r="C3498" t="s">
        <v>27</v>
      </c>
      <c r="D3498" t="s">
        <v>129</v>
      </c>
      <c r="E3498" t="s">
        <v>42</v>
      </c>
      <c r="F3498">
        <v>8714638042</v>
      </c>
      <c r="G3498" t="s">
        <v>43</v>
      </c>
      <c r="H3498">
        <v>7266</v>
      </c>
      <c r="I3498" t="s">
        <v>12355</v>
      </c>
      <c r="J3498" t="s">
        <v>31</v>
      </c>
      <c r="K3498" t="s">
        <v>32</v>
      </c>
      <c r="L3498" t="s">
        <v>16453</v>
      </c>
      <c r="M3498" s="1">
        <v>0.4236111111111111</v>
      </c>
      <c r="N3498" t="s">
        <v>33</v>
      </c>
      <c r="O3498" t="s">
        <v>33</v>
      </c>
      <c r="P3498" s="2">
        <v>6.5231481481481488E-2</v>
      </c>
      <c r="Q3498" s="2">
        <v>2.4305555555555555E-4</v>
      </c>
      <c r="R3498">
        <v>0</v>
      </c>
      <c r="S3498" s="3">
        <v>45876.375</v>
      </c>
      <c r="T3498" t="s">
        <v>54</v>
      </c>
      <c r="U3498" t="s">
        <v>12355</v>
      </c>
      <c r="V3498" s="3">
        <v>45871.640972222223</v>
      </c>
      <c r="W3498" t="s">
        <v>1330</v>
      </c>
      <c r="Y3498" s="4">
        <v>45876</v>
      </c>
      <c r="Z3498" s="2">
        <v>0.81263888888888891</v>
      </c>
    </row>
    <row r="3499" spans="1:26" x14ac:dyDescent="0.3">
      <c r="A3499">
        <v>136709</v>
      </c>
      <c r="B3499" t="s">
        <v>66</v>
      </c>
      <c r="C3499" t="s">
        <v>27</v>
      </c>
      <c r="D3499" t="s">
        <v>51</v>
      </c>
      <c r="E3499" t="s">
        <v>52</v>
      </c>
      <c r="F3499">
        <v>8129784946</v>
      </c>
      <c r="G3499" t="s">
        <v>53</v>
      </c>
      <c r="H3499">
        <v>7005</v>
      </c>
      <c r="I3499" t="s">
        <v>3893</v>
      </c>
      <c r="J3499" t="s">
        <v>31</v>
      </c>
      <c r="K3499" t="s">
        <v>32</v>
      </c>
      <c r="L3499" t="s">
        <v>16454</v>
      </c>
      <c r="M3499" s="1">
        <v>0.42291666666666666</v>
      </c>
      <c r="N3499" t="s">
        <v>33</v>
      </c>
      <c r="O3499" t="s">
        <v>33</v>
      </c>
      <c r="P3499" s="2">
        <v>6.1111111111111114E-3</v>
      </c>
      <c r="Q3499" s="2">
        <v>2.199074074074074E-4</v>
      </c>
      <c r="R3499">
        <v>100</v>
      </c>
      <c r="S3499" s="3">
        <v>45876.375</v>
      </c>
      <c r="T3499" t="s">
        <v>54</v>
      </c>
      <c r="U3499" t="s">
        <v>3893</v>
      </c>
      <c r="V3499" s="3">
        <v>45871.490277777775</v>
      </c>
      <c r="W3499" t="s">
        <v>3881</v>
      </c>
      <c r="Y3499" s="4">
        <v>45876</v>
      </c>
      <c r="Z3499" s="2">
        <v>0.81263888888888891</v>
      </c>
    </row>
    <row r="3500" spans="1:26" x14ac:dyDescent="0.3">
      <c r="A3500">
        <v>29999</v>
      </c>
      <c r="B3500" t="s">
        <v>549</v>
      </c>
      <c r="C3500" t="s">
        <v>27</v>
      </c>
      <c r="D3500" t="s">
        <v>295</v>
      </c>
      <c r="E3500" t="s">
        <v>84</v>
      </c>
      <c r="F3500">
        <v>9943381262</v>
      </c>
      <c r="G3500" t="s">
        <v>53</v>
      </c>
      <c r="H3500">
        <v>7297</v>
      </c>
      <c r="I3500" t="s">
        <v>7782</v>
      </c>
      <c r="J3500" t="s">
        <v>31</v>
      </c>
      <c r="K3500" t="s">
        <v>32</v>
      </c>
      <c r="L3500" t="s">
        <v>16441</v>
      </c>
      <c r="M3500" s="1">
        <v>0.42430555555555555</v>
      </c>
      <c r="N3500" t="s">
        <v>33</v>
      </c>
      <c r="O3500" t="s">
        <v>33</v>
      </c>
      <c r="P3500" s="2">
        <v>1.9861111111111111E-2</v>
      </c>
      <c r="Q3500" s="2">
        <v>2.0254629629629629E-3</v>
      </c>
      <c r="R3500">
        <v>100</v>
      </c>
      <c r="S3500" s="3">
        <v>45876.375</v>
      </c>
      <c r="T3500" t="s">
        <v>54</v>
      </c>
      <c r="U3500" t="s">
        <v>7782</v>
      </c>
      <c r="V3500" s="3">
        <v>45871.492361111108</v>
      </c>
      <c r="W3500" t="s">
        <v>940</v>
      </c>
      <c r="Y3500" s="4">
        <v>45876</v>
      </c>
      <c r="Z3500" s="2">
        <v>0.81263888888888891</v>
      </c>
    </row>
    <row r="3501" spans="1:26" x14ac:dyDescent="0.3">
      <c r="A3501">
        <v>134647</v>
      </c>
      <c r="B3501" t="s">
        <v>489</v>
      </c>
      <c r="C3501" t="s">
        <v>27</v>
      </c>
      <c r="D3501" t="s">
        <v>51</v>
      </c>
      <c r="E3501" t="s">
        <v>52</v>
      </c>
      <c r="F3501">
        <v>9747949170</v>
      </c>
      <c r="G3501" t="s">
        <v>53</v>
      </c>
      <c r="H3501">
        <v>7027</v>
      </c>
      <c r="I3501" t="s">
        <v>4804</v>
      </c>
      <c r="J3501" t="s">
        <v>31</v>
      </c>
      <c r="K3501" t="s">
        <v>32</v>
      </c>
      <c r="L3501" t="s">
        <v>16455</v>
      </c>
      <c r="M3501" s="1">
        <v>0.42222222222222222</v>
      </c>
      <c r="N3501" t="s">
        <v>33</v>
      </c>
      <c r="O3501" t="s">
        <v>33</v>
      </c>
      <c r="P3501" s="2">
        <v>3.5717592592592592E-2</v>
      </c>
      <c r="Q3501" s="2">
        <v>2.4305555555555555E-4</v>
      </c>
      <c r="R3501">
        <v>100</v>
      </c>
      <c r="S3501" s="3">
        <v>45876.375</v>
      </c>
      <c r="T3501" t="s">
        <v>54</v>
      </c>
      <c r="U3501" t="s">
        <v>4804</v>
      </c>
      <c r="V3501" s="3">
        <v>45871.490277777775</v>
      </c>
      <c r="W3501" t="s">
        <v>1090</v>
      </c>
      <c r="Y3501" s="4">
        <v>45876</v>
      </c>
      <c r="Z3501" s="2">
        <v>0.81263888888888891</v>
      </c>
    </row>
    <row r="3502" spans="1:26" x14ac:dyDescent="0.3">
      <c r="A3502">
        <v>130751</v>
      </c>
      <c r="B3502" t="s">
        <v>316</v>
      </c>
      <c r="C3502" t="s">
        <v>27</v>
      </c>
      <c r="D3502" t="s">
        <v>315</v>
      </c>
      <c r="E3502" t="s">
        <v>52</v>
      </c>
      <c r="F3502">
        <v>7034351636</v>
      </c>
      <c r="G3502" t="s">
        <v>53</v>
      </c>
      <c r="H3502">
        <v>7007</v>
      </c>
      <c r="I3502" t="s">
        <v>3923</v>
      </c>
      <c r="J3502" t="s">
        <v>31</v>
      </c>
      <c r="K3502" t="s">
        <v>32</v>
      </c>
      <c r="L3502" t="s">
        <v>16456</v>
      </c>
      <c r="M3502" s="1">
        <v>0.42291666666666666</v>
      </c>
      <c r="N3502" t="s">
        <v>33</v>
      </c>
      <c r="O3502" t="s">
        <v>33</v>
      </c>
      <c r="P3502" s="2">
        <v>3.1655092592592596E-2</v>
      </c>
      <c r="Q3502" s="2">
        <v>5.5555555555555556E-4</v>
      </c>
      <c r="R3502">
        <v>100</v>
      </c>
      <c r="S3502" s="3">
        <v>45876.375</v>
      </c>
      <c r="T3502" t="s">
        <v>54</v>
      </c>
      <c r="U3502" t="s">
        <v>3923</v>
      </c>
      <c r="V3502" s="3">
        <v>45871.490277777775</v>
      </c>
      <c r="W3502" t="s">
        <v>2025</v>
      </c>
      <c r="Y3502" s="4">
        <v>45876</v>
      </c>
      <c r="Z3502" s="2">
        <v>0.81263888888888891</v>
      </c>
    </row>
    <row r="3503" spans="1:26" x14ac:dyDescent="0.3">
      <c r="A3503">
        <v>133567</v>
      </c>
      <c r="B3503" t="s">
        <v>153</v>
      </c>
      <c r="C3503" t="s">
        <v>27</v>
      </c>
      <c r="D3503" t="s">
        <v>76</v>
      </c>
      <c r="E3503" t="s">
        <v>76</v>
      </c>
      <c r="F3503">
        <v>8435446799</v>
      </c>
      <c r="G3503" t="s">
        <v>43</v>
      </c>
      <c r="H3503">
        <v>7061</v>
      </c>
      <c r="I3503" t="s">
        <v>9652</v>
      </c>
      <c r="J3503" t="s">
        <v>31</v>
      </c>
      <c r="K3503" t="s">
        <v>32</v>
      </c>
      <c r="L3503" t="s">
        <v>16457</v>
      </c>
      <c r="M3503" s="1">
        <v>0.42222222222222222</v>
      </c>
      <c r="N3503" t="s">
        <v>33</v>
      </c>
      <c r="O3503" t="s">
        <v>33</v>
      </c>
      <c r="P3503" s="2">
        <v>6.2500000000000001E-4</v>
      </c>
      <c r="Q3503" s="2">
        <v>3.3564814814814812E-4</v>
      </c>
      <c r="R3503">
        <v>0</v>
      </c>
      <c r="S3503" s="3">
        <v>45876.375</v>
      </c>
      <c r="T3503" t="s">
        <v>54</v>
      </c>
      <c r="U3503" t="s">
        <v>9652</v>
      </c>
      <c r="V3503" s="3">
        <v>45871.571527777778</v>
      </c>
      <c r="W3503" t="s">
        <v>1537</v>
      </c>
      <c r="Y3503" s="4">
        <v>45876</v>
      </c>
      <c r="Z3503" s="2">
        <v>0.81263888888888891</v>
      </c>
    </row>
    <row r="3504" spans="1:26" x14ac:dyDescent="0.3">
      <c r="A3504">
        <v>29841</v>
      </c>
      <c r="B3504" t="s">
        <v>489</v>
      </c>
      <c r="C3504" t="s">
        <v>187</v>
      </c>
      <c r="D3504" t="s">
        <v>51</v>
      </c>
      <c r="E3504" t="s">
        <v>52</v>
      </c>
      <c r="F3504">
        <v>8606614570</v>
      </c>
      <c r="G3504" t="s">
        <v>53</v>
      </c>
      <c r="H3504">
        <v>7027</v>
      </c>
      <c r="I3504" t="s">
        <v>4825</v>
      </c>
      <c r="J3504" t="s">
        <v>31</v>
      </c>
      <c r="K3504" t="s">
        <v>32</v>
      </c>
      <c r="L3504" t="s">
        <v>16458</v>
      </c>
      <c r="M3504" s="1">
        <v>0.42222222222222222</v>
      </c>
      <c r="N3504" t="s">
        <v>33</v>
      </c>
      <c r="O3504" t="s">
        <v>33</v>
      </c>
      <c r="P3504" s="2">
        <v>2.3148148148148149E-4</v>
      </c>
      <c r="Q3504" s="2">
        <v>5.7870370370370373E-5</v>
      </c>
      <c r="R3504">
        <v>100</v>
      </c>
      <c r="S3504" s="3">
        <v>45876.375</v>
      </c>
      <c r="T3504" t="s">
        <v>54</v>
      </c>
      <c r="U3504" t="s">
        <v>4825</v>
      </c>
      <c r="V3504" s="3">
        <v>45871.490277777775</v>
      </c>
      <c r="W3504" t="s">
        <v>1358</v>
      </c>
      <c r="Y3504" s="4">
        <v>45876</v>
      </c>
      <c r="Z3504" s="2">
        <v>0.81263888888888891</v>
      </c>
    </row>
    <row r="3505" spans="1:26" x14ac:dyDescent="0.3">
      <c r="A3505">
        <v>135652</v>
      </c>
      <c r="B3505" t="s">
        <v>165</v>
      </c>
      <c r="C3505" t="s">
        <v>27</v>
      </c>
      <c r="D3505" t="s">
        <v>144</v>
      </c>
      <c r="E3505" t="s">
        <v>42</v>
      </c>
      <c r="F3505">
        <v>9617275270</v>
      </c>
      <c r="G3505" t="s">
        <v>43</v>
      </c>
      <c r="H3505">
        <v>7086</v>
      </c>
      <c r="I3505" t="s">
        <v>9731</v>
      </c>
      <c r="J3505" t="s">
        <v>31</v>
      </c>
      <c r="K3505" t="s">
        <v>32</v>
      </c>
      <c r="L3505" t="s">
        <v>16459</v>
      </c>
      <c r="M3505" s="1">
        <v>0.42222222222222222</v>
      </c>
      <c r="N3505" t="s">
        <v>33</v>
      </c>
      <c r="O3505" t="s">
        <v>33</v>
      </c>
      <c r="P3505" s="2">
        <v>0.73016203703703708</v>
      </c>
      <c r="Q3505" s="2">
        <v>4.3981481481481481E-4</v>
      </c>
      <c r="R3505">
        <v>100</v>
      </c>
      <c r="S3505" s="3">
        <v>45876.375</v>
      </c>
      <c r="T3505" t="s">
        <v>54</v>
      </c>
      <c r="U3505" t="s">
        <v>9731</v>
      </c>
      <c r="V3505" s="3">
        <v>45871.571527777778</v>
      </c>
      <c r="W3505" t="s">
        <v>544</v>
      </c>
      <c r="Y3505" s="4">
        <v>45876</v>
      </c>
      <c r="Z3505" s="2">
        <v>0.81263888888888891</v>
      </c>
    </row>
    <row r="3506" spans="1:26" x14ac:dyDescent="0.3">
      <c r="A3506">
        <v>29841</v>
      </c>
      <c r="B3506" t="s">
        <v>489</v>
      </c>
      <c r="C3506" t="s">
        <v>187</v>
      </c>
      <c r="D3506" t="s">
        <v>51</v>
      </c>
      <c r="E3506" t="s">
        <v>52</v>
      </c>
      <c r="F3506">
        <v>8606614570</v>
      </c>
      <c r="G3506" t="s">
        <v>53</v>
      </c>
      <c r="H3506">
        <v>7027</v>
      </c>
      <c r="I3506" t="s">
        <v>4836</v>
      </c>
      <c r="J3506" t="s">
        <v>31</v>
      </c>
      <c r="K3506" t="s">
        <v>32</v>
      </c>
      <c r="L3506" t="s">
        <v>16458</v>
      </c>
      <c r="M3506" s="1">
        <v>0.42152777777777778</v>
      </c>
      <c r="N3506" t="s">
        <v>33</v>
      </c>
      <c r="O3506" t="s">
        <v>33</v>
      </c>
      <c r="P3506" s="2">
        <v>0.83835648148148145</v>
      </c>
      <c r="Q3506" s="2">
        <v>5.7870370370370373E-5</v>
      </c>
      <c r="R3506">
        <v>100</v>
      </c>
      <c r="S3506" s="3">
        <v>45876.375</v>
      </c>
      <c r="T3506" t="s">
        <v>54</v>
      </c>
      <c r="U3506" t="s">
        <v>4836</v>
      </c>
      <c r="V3506" s="3">
        <v>45871.490277777775</v>
      </c>
      <c r="W3506" t="s">
        <v>1358</v>
      </c>
      <c r="Y3506" s="4">
        <v>45876</v>
      </c>
      <c r="Z3506" s="2">
        <v>0.81263888888888891</v>
      </c>
    </row>
    <row r="3507" spans="1:26" x14ac:dyDescent="0.3">
      <c r="A3507">
        <v>134736</v>
      </c>
      <c r="B3507" t="s">
        <v>1135</v>
      </c>
      <c r="C3507" t="s">
        <v>27</v>
      </c>
      <c r="D3507" t="s">
        <v>351</v>
      </c>
      <c r="E3507" t="s">
        <v>76</v>
      </c>
      <c r="F3507">
        <v>9584746262</v>
      </c>
      <c r="G3507" t="s">
        <v>43</v>
      </c>
      <c r="H3507">
        <v>7107</v>
      </c>
      <c r="I3507" t="s">
        <v>14248</v>
      </c>
      <c r="J3507" t="s">
        <v>31</v>
      </c>
      <c r="K3507" t="s">
        <v>32</v>
      </c>
      <c r="L3507" t="s">
        <v>16460</v>
      </c>
      <c r="M3507" s="1">
        <v>0.42222222222222222</v>
      </c>
      <c r="N3507" t="s">
        <v>33</v>
      </c>
      <c r="O3507" t="s">
        <v>33</v>
      </c>
      <c r="P3507" s="2">
        <v>2.1388888888888888E-2</v>
      </c>
      <c r="Q3507" s="2">
        <v>3.3564814814814812E-4</v>
      </c>
      <c r="R3507">
        <v>100</v>
      </c>
      <c r="S3507" s="3">
        <v>45876.375</v>
      </c>
      <c r="T3507" t="s">
        <v>54</v>
      </c>
      <c r="U3507" t="s">
        <v>14248</v>
      </c>
      <c r="V3507" s="3">
        <v>45871.64166666667</v>
      </c>
      <c r="W3507" t="s">
        <v>1272</v>
      </c>
      <c r="Y3507" s="4">
        <v>45876</v>
      </c>
      <c r="Z3507" s="2">
        <v>0.81263888888888891</v>
      </c>
    </row>
    <row r="3508" spans="1:26" x14ac:dyDescent="0.3">
      <c r="A3508">
        <v>134052</v>
      </c>
      <c r="B3508" t="s">
        <v>795</v>
      </c>
      <c r="C3508" t="s">
        <v>27</v>
      </c>
      <c r="D3508" t="s">
        <v>144</v>
      </c>
      <c r="E3508" t="s">
        <v>42</v>
      </c>
      <c r="F3508">
        <v>6261774881</v>
      </c>
      <c r="G3508" t="s">
        <v>43</v>
      </c>
      <c r="H3508">
        <v>1750</v>
      </c>
      <c r="I3508" t="s">
        <v>8628</v>
      </c>
      <c r="J3508" t="s">
        <v>31</v>
      </c>
      <c r="K3508" t="s">
        <v>32</v>
      </c>
      <c r="L3508" t="s">
        <v>16461</v>
      </c>
      <c r="M3508" s="1">
        <v>0.42152777777777778</v>
      </c>
      <c r="N3508" t="s">
        <v>33</v>
      </c>
      <c r="O3508" t="s">
        <v>65</v>
      </c>
      <c r="P3508" s="2">
        <v>1.832175925925926E-2</v>
      </c>
      <c r="Q3508" s="2">
        <v>3.1250000000000001E-4</v>
      </c>
      <c r="R3508">
        <v>100</v>
      </c>
      <c r="S3508" s="3">
        <v>45876.375</v>
      </c>
      <c r="T3508" t="s">
        <v>54</v>
      </c>
      <c r="U3508" t="s">
        <v>8628</v>
      </c>
      <c r="V3508" s="3">
        <v>45871.571527777778</v>
      </c>
      <c r="W3508" t="s">
        <v>796</v>
      </c>
      <c r="Y3508" s="4">
        <v>45876</v>
      </c>
      <c r="Z3508" s="2">
        <v>0.81263888888888891</v>
      </c>
    </row>
    <row r="3509" spans="1:26" x14ac:dyDescent="0.3">
      <c r="A3509">
        <v>134574</v>
      </c>
      <c r="B3509" t="s">
        <v>650</v>
      </c>
      <c r="C3509" t="s">
        <v>27</v>
      </c>
      <c r="D3509" t="s">
        <v>547</v>
      </c>
      <c r="E3509" t="s">
        <v>76</v>
      </c>
      <c r="F3509">
        <v>8982831323</v>
      </c>
      <c r="G3509" t="s">
        <v>43</v>
      </c>
      <c r="H3509">
        <v>7128</v>
      </c>
      <c r="I3509" t="s">
        <v>14380</v>
      </c>
      <c r="J3509" t="s">
        <v>31</v>
      </c>
      <c r="K3509" t="s">
        <v>32</v>
      </c>
      <c r="L3509" t="s">
        <v>16462</v>
      </c>
      <c r="M3509" s="1">
        <v>0.42152777777777778</v>
      </c>
      <c r="N3509" t="s">
        <v>33</v>
      </c>
      <c r="O3509" t="s">
        <v>33</v>
      </c>
      <c r="P3509" s="2">
        <v>3.5810185185185188E-2</v>
      </c>
      <c r="Q3509" s="2">
        <v>5.0925925925925921E-4</v>
      </c>
      <c r="R3509">
        <v>100</v>
      </c>
      <c r="S3509" s="3">
        <v>45876.375</v>
      </c>
      <c r="T3509" t="s">
        <v>54</v>
      </c>
      <c r="U3509" t="s">
        <v>14380</v>
      </c>
      <c r="V3509" s="3">
        <v>45871.642361111109</v>
      </c>
      <c r="W3509" t="s">
        <v>782</v>
      </c>
      <c r="Y3509" s="4">
        <v>45876</v>
      </c>
      <c r="Z3509" s="2">
        <v>0.81263888888888891</v>
      </c>
    </row>
    <row r="3510" spans="1:26" x14ac:dyDescent="0.3">
      <c r="A3510">
        <v>136711</v>
      </c>
      <c r="B3510" t="s">
        <v>66</v>
      </c>
      <c r="C3510" t="s">
        <v>27</v>
      </c>
      <c r="D3510" t="s">
        <v>51</v>
      </c>
      <c r="E3510" t="s">
        <v>52</v>
      </c>
      <c r="F3510">
        <v>9446138232</v>
      </c>
      <c r="G3510" t="s">
        <v>53</v>
      </c>
      <c r="H3510">
        <v>7005</v>
      </c>
      <c r="I3510" t="s">
        <v>3876</v>
      </c>
      <c r="J3510" t="s">
        <v>31</v>
      </c>
      <c r="K3510" t="s">
        <v>32</v>
      </c>
      <c r="L3510" t="s">
        <v>16463</v>
      </c>
      <c r="M3510" s="1">
        <v>0.42152777777777778</v>
      </c>
      <c r="N3510" t="s">
        <v>33</v>
      </c>
      <c r="O3510" t="s">
        <v>33</v>
      </c>
      <c r="P3510" s="2">
        <v>1.8715277777777779E-2</v>
      </c>
      <c r="Q3510" s="2">
        <v>2.3148148148148149E-4</v>
      </c>
      <c r="R3510">
        <v>100</v>
      </c>
      <c r="S3510" s="3">
        <v>45876.375</v>
      </c>
      <c r="T3510" t="s">
        <v>54</v>
      </c>
      <c r="U3510" t="s">
        <v>3876</v>
      </c>
      <c r="V3510" s="3">
        <v>45871.490277777775</v>
      </c>
      <c r="W3510" t="s">
        <v>997</v>
      </c>
      <c r="Y3510" s="4">
        <v>45876</v>
      </c>
      <c r="Z3510" s="2">
        <v>0.81263888888888891</v>
      </c>
    </row>
    <row r="3511" spans="1:26" x14ac:dyDescent="0.3">
      <c r="A3511">
        <v>133567</v>
      </c>
      <c r="B3511" t="s">
        <v>153</v>
      </c>
      <c r="C3511" t="s">
        <v>27</v>
      </c>
      <c r="D3511" t="s">
        <v>76</v>
      </c>
      <c r="E3511" t="s">
        <v>76</v>
      </c>
      <c r="F3511">
        <v>8435446799</v>
      </c>
      <c r="G3511" t="s">
        <v>43</v>
      </c>
      <c r="H3511">
        <v>7061</v>
      </c>
      <c r="I3511" t="s">
        <v>13885</v>
      </c>
      <c r="J3511" t="s">
        <v>31</v>
      </c>
      <c r="K3511" t="s">
        <v>32</v>
      </c>
      <c r="L3511" t="s">
        <v>16457</v>
      </c>
      <c r="M3511" s="1">
        <v>0.42152777777777778</v>
      </c>
      <c r="N3511" t="s">
        <v>33</v>
      </c>
      <c r="O3511" t="s">
        <v>33</v>
      </c>
      <c r="P3511" s="2">
        <v>1.0416666666666667E-3</v>
      </c>
      <c r="Q3511" s="2">
        <v>8.2175925925925927E-4</v>
      </c>
      <c r="R3511">
        <v>0</v>
      </c>
      <c r="S3511" s="3">
        <v>45876.375</v>
      </c>
      <c r="T3511" t="s">
        <v>54</v>
      </c>
      <c r="U3511" t="s">
        <v>13885</v>
      </c>
      <c r="V3511" s="3">
        <v>45871.64166666667</v>
      </c>
      <c r="W3511" t="s">
        <v>1537</v>
      </c>
      <c r="Y3511" s="4">
        <v>45876</v>
      </c>
      <c r="Z3511" s="2">
        <v>0.81263888888888891</v>
      </c>
    </row>
    <row r="3512" spans="1:26" x14ac:dyDescent="0.3">
      <c r="A3512">
        <v>136320</v>
      </c>
      <c r="B3512" t="s">
        <v>361</v>
      </c>
      <c r="C3512" t="s">
        <v>58</v>
      </c>
      <c r="D3512" t="s">
        <v>315</v>
      </c>
      <c r="E3512" t="s">
        <v>52</v>
      </c>
      <c r="F3512">
        <v>8547479611</v>
      </c>
      <c r="G3512" t="s">
        <v>53</v>
      </c>
      <c r="H3512">
        <v>7004</v>
      </c>
      <c r="I3512" t="s">
        <v>3858</v>
      </c>
      <c r="J3512" t="s">
        <v>31</v>
      </c>
      <c r="K3512" t="s">
        <v>32</v>
      </c>
      <c r="L3512" t="s">
        <v>16464</v>
      </c>
      <c r="M3512" s="1">
        <v>0.42083333333333334</v>
      </c>
      <c r="N3512" t="s">
        <v>33</v>
      </c>
      <c r="O3512" t="s">
        <v>33</v>
      </c>
      <c r="P3512" s="2">
        <v>6.076388888888889E-3</v>
      </c>
      <c r="Q3512" s="2">
        <v>1.5046296296296297E-4</v>
      </c>
      <c r="R3512">
        <v>100</v>
      </c>
      <c r="S3512" s="3">
        <v>45876.375</v>
      </c>
      <c r="T3512" t="s">
        <v>54</v>
      </c>
      <c r="U3512" t="s">
        <v>3858</v>
      </c>
      <c r="V3512" s="3">
        <v>45871.490277777775</v>
      </c>
      <c r="W3512" t="s">
        <v>1273</v>
      </c>
      <c r="Y3512" s="4">
        <v>45876</v>
      </c>
      <c r="Z3512" s="2">
        <v>0.81263888888888891</v>
      </c>
    </row>
    <row r="3513" spans="1:26" x14ac:dyDescent="0.3">
      <c r="A3513">
        <v>18118</v>
      </c>
      <c r="B3513" t="s">
        <v>911</v>
      </c>
      <c r="C3513" t="s">
        <v>27</v>
      </c>
      <c r="D3513" t="s">
        <v>76</v>
      </c>
      <c r="E3513" t="s">
        <v>76</v>
      </c>
      <c r="F3513">
        <v>8714619795</v>
      </c>
      <c r="G3513" t="s">
        <v>43</v>
      </c>
      <c r="H3513">
        <v>7063</v>
      </c>
      <c r="I3513" t="s">
        <v>13916</v>
      </c>
      <c r="J3513" t="s">
        <v>31</v>
      </c>
      <c r="K3513" t="s">
        <v>32</v>
      </c>
      <c r="L3513" t="s">
        <v>16465</v>
      </c>
      <c r="M3513" s="1">
        <v>0.42083333333333334</v>
      </c>
      <c r="N3513" t="s">
        <v>33</v>
      </c>
      <c r="O3513" t="s">
        <v>33</v>
      </c>
      <c r="P3513" s="2">
        <v>0.88931712962962961</v>
      </c>
      <c r="Q3513" s="2">
        <v>2.8935185185185184E-4</v>
      </c>
      <c r="R3513">
        <v>100</v>
      </c>
      <c r="S3513" s="3">
        <v>45876.375</v>
      </c>
      <c r="T3513" t="s">
        <v>54</v>
      </c>
      <c r="U3513" t="s">
        <v>13916</v>
      </c>
      <c r="V3513" s="3">
        <v>45871.64166666667</v>
      </c>
      <c r="W3513" t="s">
        <v>955</v>
      </c>
      <c r="Y3513" s="4">
        <v>45876</v>
      </c>
      <c r="Z3513" s="2">
        <v>0.81263888888888891</v>
      </c>
    </row>
    <row r="3514" spans="1:26" x14ac:dyDescent="0.3">
      <c r="A3514">
        <v>135199</v>
      </c>
      <c r="B3514" t="s">
        <v>636</v>
      </c>
      <c r="C3514" t="s">
        <v>27</v>
      </c>
      <c r="D3514" t="s">
        <v>234</v>
      </c>
      <c r="E3514" t="s">
        <v>60</v>
      </c>
      <c r="F3514">
        <v>7758865665</v>
      </c>
      <c r="G3514" t="s">
        <v>30</v>
      </c>
      <c r="H3514">
        <v>7453</v>
      </c>
      <c r="I3514" t="s">
        <v>13649</v>
      </c>
      <c r="J3514" t="s">
        <v>31</v>
      </c>
      <c r="K3514" t="s">
        <v>32</v>
      </c>
      <c r="L3514" t="s">
        <v>16466</v>
      </c>
      <c r="M3514" s="1">
        <v>0.42222222222222222</v>
      </c>
      <c r="N3514" t="s">
        <v>33</v>
      </c>
      <c r="O3514" t="s">
        <v>33</v>
      </c>
      <c r="P3514" s="2">
        <v>0.65539351851851857</v>
      </c>
      <c r="Q3514" s="2">
        <v>2.0601851851851853E-3</v>
      </c>
      <c r="R3514">
        <v>100</v>
      </c>
      <c r="S3514" s="3">
        <v>45876.375</v>
      </c>
      <c r="T3514" t="s">
        <v>54</v>
      </c>
      <c r="U3514" t="s">
        <v>13649</v>
      </c>
      <c r="V3514" s="3">
        <v>45871.64166666667</v>
      </c>
      <c r="W3514" t="s">
        <v>1976</v>
      </c>
      <c r="Y3514" s="4">
        <v>45876</v>
      </c>
      <c r="Z3514" s="2">
        <v>0.81263888888888891</v>
      </c>
    </row>
    <row r="3515" spans="1:26" x14ac:dyDescent="0.3">
      <c r="A3515">
        <v>135614</v>
      </c>
      <c r="B3515" t="s">
        <v>975</v>
      </c>
      <c r="C3515" t="s">
        <v>27</v>
      </c>
      <c r="D3515" t="s">
        <v>64</v>
      </c>
      <c r="E3515" t="s">
        <v>48</v>
      </c>
      <c r="F3515">
        <v>6367353202</v>
      </c>
      <c r="G3515" t="s">
        <v>43</v>
      </c>
      <c r="H3515">
        <v>7380</v>
      </c>
      <c r="I3515" t="s">
        <v>15118</v>
      </c>
      <c r="J3515" t="s">
        <v>31</v>
      </c>
      <c r="K3515" t="s">
        <v>32</v>
      </c>
      <c r="L3515" t="s">
        <v>16467</v>
      </c>
      <c r="M3515" s="1">
        <v>0.42083333333333334</v>
      </c>
      <c r="N3515" t="s">
        <v>33</v>
      </c>
      <c r="O3515" t="s">
        <v>33</v>
      </c>
      <c r="P3515" s="2">
        <v>1.1342592592592593E-2</v>
      </c>
      <c r="Q3515" s="2">
        <v>3.8194444444444446E-4</v>
      </c>
      <c r="R3515">
        <v>100</v>
      </c>
      <c r="S3515" s="3">
        <v>45876.375</v>
      </c>
      <c r="T3515" t="s">
        <v>54</v>
      </c>
      <c r="U3515" t="s">
        <v>15118</v>
      </c>
      <c r="V3515" s="3">
        <v>45871.642361111109</v>
      </c>
      <c r="W3515" t="s">
        <v>976</v>
      </c>
      <c r="Y3515" s="4">
        <v>45876</v>
      </c>
      <c r="Z3515" s="2">
        <v>0.81263888888888891</v>
      </c>
    </row>
    <row r="3516" spans="1:26" x14ac:dyDescent="0.3">
      <c r="A3516">
        <v>133567</v>
      </c>
      <c r="B3516" t="s">
        <v>153</v>
      </c>
      <c r="C3516" t="s">
        <v>27</v>
      </c>
      <c r="D3516" t="s">
        <v>76</v>
      </c>
      <c r="E3516" t="s">
        <v>76</v>
      </c>
      <c r="F3516">
        <v>8435446799</v>
      </c>
      <c r="G3516" t="s">
        <v>43</v>
      </c>
      <c r="H3516">
        <v>7061</v>
      </c>
      <c r="I3516" t="s">
        <v>9651</v>
      </c>
      <c r="J3516" t="s">
        <v>31</v>
      </c>
      <c r="K3516" t="s">
        <v>32</v>
      </c>
      <c r="L3516" t="s">
        <v>16457</v>
      </c>
      <c r="M3516" s="1">
        <v>0.42083333333333334</v>
      </c>
      <c r="N3516" t="s">
        <v>33</v>
      </c>
      <c r="O3516" t="s">
        <v>33</v>
      </c>
      <c r="P3516" s="2">
        <v>0.13420138888888888</v>
      </c>
      <c r="Q3516" s="2">
        <v>3.7037037037037035E-4</v>
      </c>
      <c r="R3516">
        <v>0</v>
      </c>
      <c r="S3516" s="3">
        <v>45876.375</v>
      </c>
      <c r="T3516" t="s">
        <v>54</v>
      </c>
      <c r="U3516" t="s">
        <v>9651</v>
      </c>
      <c r="V3516" s="3">
        <v>45871.571527777778</v>
      </c>
      <c r="W3516" t="s">
        <v>1537</v>
      </c>
      <c r="Y3516" s="4">
        <v>45876</v>
      </c>
      <c r="Z3516" s="2">
        <v>0.81263888888888891</v>
      </c>
    </row>
    <row r="3517" spans="1:26" x14ac:dyDescent="0.3">
      <c r="A3517">
        <v>136390</v>
      </c>
      <c r="B3517" t="s">
        <v>153</v>
      </c>
      <c r="C3517" t="s">
        <v>27</v>
      </c>
      <c r="D3517" t="s">
        <v>76</v>
      </c>
      <c r="E3517" t="s">
        <v>76</v>
      </c>
      <c r="F3517">
        <v>8817596887</v>
      </c>
      <c r="G3517" t="s">
        <v>43</v>
      </c>
      <c r="H3517">
        <v>7061</v>
      </c>
      <c r="I3517" t="s">
        <v>9650</v>
      </c>
      <c r="J3517" t="s">
        <v>31</v>
      </c>
      <c r="K3517" t="s">
        <v>32</v>
      </c>
      <c r="L3517" t="s">
        <v>16468</v>
      </c>
      <c r="M3517" s="1">
        <v>0.42083333333333334</v>
      </c>
      <c r="N3517" t="s">
        <v>33</v>
      </c>
      <c r="O3517" t="s">
        <v>33</v>
      </c>
      <c r="P3517" s="2">
        <v>0.79703703703703699</v>
      </c>
      <c r="Q3517" s="2">
        <v>3.7037037037037035E-4</v>
      </c>
      <c r="R3517">
        <v>0</v>
      </c>
      <c r="S3517" s="3">
        <v>45876.375</v>
      </c>
      <c r="T3517" t="s">
        <v>54</v>
      </c>
      <c r="U3517" t="s">
        <v>9650</v>
      </c>
      <c r="V3517" s="3">
        <v>45871.571527777778</v>
      </c>
      <c r="W3517" t="s">
        <v>1167</v>
      </c>
      <c r="Y3517" s="4">
        <v>45876</v>
      </c>
      <c r="Z3517" s="2">
        <v>0.81263888888888891</v>
      </c>
    </row>
    <row r="3518" spans="1:26" x14ac:dyDescent="0.3">
      <c r="A3518">
        <v>135685</v>
      </c>
      <c r="B3518" t="s">
        <v>494</v>
      </c>
      <c r="C3518" t="s">
        <v>27</v>
      </c>
      <c r="D3518" t="s">
        <v>301</v>
      </c>
      <c r="E3518" t="s">
        <v>84</v>
      </c>
      <c r="F3518">
        <v>9489170408</v>
      </c>
      <c r="G3518" t="s">
        <v>53</v>
      </c>
      <c r="H3518">
        <v>7441</v>
      </c>
      <c r="I3518" t="s">
        <v>8458</v>
      </c>
      <c r="J3518" t="s">
        <v>31</v>
      </c>
      <c r="K3518" t="s">
        <v>32</v>
      </c>
      <c r="L3518" t="s">
        <v>16469</v>
      </c>
      <c r="M3518" s="1">
        <v>0.4201388888888889</v>
      </c>
      <c r="N3518" t="s">
        <v>33</v>
      </c>
      <c r="O3518" t="s">
        <v>33</v>
      </c>
      <c r="P3518" s="2">
        <v>9.4907407407407408E-4</v>
      </c>
      <c r="Q3518" s="2">
        <v>2.4305555555555555E-4</v>
      </c>
      <c r="R3518">
        <v>100</v>
      </c>
      <c r="S3518" s="3">
        <v>45876.375</v>
      </c>
      <c r="T3518" t="s">
        <v>54</v>
      </c>
      <c r="U3518" t="s">
        <v>8458</v>
      </c>
      <c r="V3518" s="3">
        <v>45871.570833333331</v>
      </c>
      <c r="W3518" t="s">
        <v>2081</v>
      </c>
      <c r="Y3518" s="4">
        <v>45876</v>
      </c>
      <c r="Z3518" s="2">
        <v>0.81263888888888891</v>
      </c>
    </row>
    <row r="3519" spans="1:26" x14ac:dyDescent="0.3">
      <c r="A3519">
        <v>28127</v>
      </c>
      <c r="B3519" t="s">
        <v>523</v>
      </c>
      <c r="C3519" t="s">
        <v>27</v>
      </c>
      <c r="D3519" t="s">
        <v>324</v>
      </c>
      <c r="E3519" t="s">
        <v>84</v>
      </c>
      <c r="F3519">
        <v>8056833941</v>
      </c>
      <c r="G3519" t="s">
        <v>53</v>
      </c>
      <c r="H3519">
        <v>7048</v>
      </c>
      <c r="I3519" t="s">
        <v>5947</v>
      </c>
      <c r="J3519" t="s">
        <v>31</v>
      </c>
      <c r="K3519" t="s">
        <v>32</v>
      </c>
      <c r="L3519" t="s">
        <v>16470</v>
      </c>
      <c r="M3519" s="1">
        <v>0.42083333333333334</v>
      </c>
      <c r="N3519" t="s">
        <v>33</v>
      </c>
      <c r="O3519" t="s">
        <v>65</v>
      </c>
      <c r="P3519" s="2">
        <v>2.7210648148148147E-2</v>
      </c>
      <c r="Q3519" s="2">
        <v>8.3333333333333339E-4</v>
      </c>
      <c r="R3519">
        <v>100</v>
      </c>
      <c r="S3519" s="3">
        <v>45876.375</v>
      </c>
      <c r="T3519" t="s">
        <v>54</v>
      </c>
      <c r="U3519" t="s">
        <v>5947</v>
      </c>
      <c r="V3519" s="3">
        <v>45871.490972222222</v>
      </c>
      <c r="W3519" t="s">
        <v>887</v>
      </c>
      <c r="Y3519" s="4">
        <v>45876</v>
      </c>
      <c r="Z3519" s="2">
        <v>0.81263888888888891</v>
      </c>
    </row>
    <row r="3520" spans="1:26" x14ac:dyDescent="0.3">
      <c r="A3520">
        <v>132671</v>
      </c>
      <c r="B3520" t="s">
        <v>417</v>
      </c>
      <c r="C3520" t="s">
        <v>27</v>
      </c>
      <c r="D3520" t="s">
        <v>51</v>
      </c>
      <c r="E3520" t="s">
        <v>52</v>
      </c>
      <c r="F3520">
        <v>8089976559</v>
      </c>
      <c r="G3520" t="s">
        <v>53</v>
      </c>
      <c r="H3520">
        <v>7216</v>
      </c>
      <c r="I3520" t="s">
        <v>6397</v>
      </c>
      <c r="J3520" t="s">
        <v>31</v>
      </c>
      <c r="K3520" t="s">
        <v>32</v>
      </c>
      <c r="L3520" t="s">
        <v>16471</v>
      </c>
      <c r="M3520" s="1">
        <v>0.41944444444444445</v>
      </c>
      <c r="N3520" t="s">
        <v>33</v>
      </c>
      <c r="O3520" t="s">
        <v>33</v>
      </c>
      <c r="P3520" s="2">
        <v>1.9409722222222221E-2</v>
      </c>
      <c r="Q3520" s="2">
        <v>1.9675925925925926E-4</v>
      </c>
      <c r="R3520">
        <v>100</v>
      </c>
      <c r="S3520" s="3">
        <v>45876.375</v>
      </c>
      <c r="T3520" t="s">
        <v>54</v>
      </c>
      <c r="U3520" t="s">
        <v>6397</v>
      </c>
      <c r="V3520" s="3">
        <v>45871.490972222222</v>
      </c>
      <c r="W3520" t="s">
        <v>965</v>
      </c>
      <c r="Y3520" s="4">
        <v>45876</v>
      </c>
      <c r="Z3520" s="2">
        <v>0.81263888888888891</v>
      </c>
    </row>
    <row r="3521" spans="1:26" x14ac:dyDescent="0.3">
      <c r="A3521">
        <v>133418</v>
      </c>
      <c r="B3521" t="s">
        <v>355</v>
      </c>
      <c r="C3521" t="s">
        <v>27</v>
      </c>
      <c r="D3521" t="s">
        <v>51</v>
      </c>
      <c r="E3521" t="s">
        <v>52</v>
      </c>
      <c r="F3521">
        <v>9544844982</v>
      </c>
      <c r="G3521" t="s">
        <v>53</v>
      </c>
      <c r="H3521">
        <v>7024</v>
      </c>
      <c r="I3521" t="s">
        <v>4427</v>
      </c>
      <c r="J3521" t="s">
        <v>31</v>
      </c>
      <c r="K3521" t="s">
        <v>32</v>
      </c>
      <c r="L3521" t="s">
        <v>16472</v>
      </c>
      <c r="M3521" s="1">
        <v>0.41944444444444445</v>
      </c>
      <c r="N3521" t="s">
        <v>33</v>
      </c>
      <c r="O3521" t="s">
        <v>33</v>
      </c>
      <c r="P3521" s="2">
        <v>0.74653935185185183</v>
      </c>
      <c r="Q3521" s="2">
        <v>5.7870370370370373E-5</v>
      </c>
      <c r="R3521">
        <v>100</v>
      </c>
      <c r="S3521" s="3">
        <v>45876.375</v>
      </c>
      <c r="T3521" t="s">
        <v>54</v>
      </c>
      <c r="U3521" t="s">
        <v>4427</v>
      </c>
      <c r="V3521" s="3">
        <v>45871.490277777775</v>
      </c>
      <c r="W3521" t="s">
        <v>1094</v>
      </c>
      <c r="Y3521" s="4">
        <v>45876</v>
      </c>
      <c r="Z3521" s="2">
        <v>0.81263888888888891</v>
      </c>
    </row>
    <row r="3522" spans="1:26" x14ac:dyDescent="0.3">
      <c r="A3522">
        <v>135234</v>
      </c>
      <c r="B3522" t="s">
        <v>156</v>
      </c>
      <c r="C3522" t="s">
        <v>27</v>
      </c>
      <c r="D3522" t="s">
        <v>117</v>
      </c>
      <c r="E3522" t="s">
        <v>48</v>
      </c>
      <c r="F3522">
        <v>7869822758</v>
      </c>
      <c r="G3522" t="s">
        <v>43</v>
      </c>
      <c r="H3522">
        <v>7293</v>
      </c>
      <c r="I3522" t="s">
        <v>14815</v>
      </c>
      <c r="J3522" t="s">
        <v>31</v>
      </c>
      <c r="K3522" t="s">
        <v>32</v>
      </c>
      <c r="L3522" t="s">
        <v>16473</v>
      </c>
      <c r="M3522" s="1">
        <v>0.41944444444444445</v>
      </c>
      <c r="N3522" t="s">
        <v>33</v>
      </c>
      <c r="O3522" t="s">
        <v>33</v>
      </c>
      <c r="P3522" s="2">
        <v>3.0520833333333334E-2</v>
      </c>
      <c r="Q3522" s="2">
        <v>3.1250000000000001E-4</v>
      </c>
      <c r="R3522">
        <v>100</v>
      </c>
      <c r="S3522" s="3">
        <v>45876.375</v>
      </c>
      <c r="T3522" t="s">
        <v>54</v>
      </c>
      <c r="U3522" t="s">
        <v>14815</v>
      </c>
      <c r="V3522" s="3">
        <v>45871.642361111109</v>
      </c>
      <c r="W3522" t="s">
        <v>836</v>
      </c>
      <c r="Y3522" s="4">
        <v>45876</v>
      </c>
      <c r="Z3522" s="2">
        <v>0.81263888888888891</v>
      </c>
    </row>
    <row r="3523" spans="1:26" x14ac:dyDescent="0.3">
      <c r="A3523">
        <v>133936</v>
      </c>
      <c r="B3523" t="s">
        <v>50</v>
      </c>
      <c r="C3523" t="s">
        <v>27</v>
      </c>
      <c r="D3523" t="s">
        <v>51</v>
      </c>
      <c r="E3523" t="s">
        <v>52</v>
      </c>
      <c r="F3523">
        <v>8089455874</v>
      </c>
      <c r="G3523" t="s">
        <v>53</v>
      </c>
      <c r="H3523">
        <v>7038</v>
      </c>
      <c r="I3523" t="s">
        <v>5065</v>
      </c>
      <c r="J3523" t="s">
        <v>31</v>
      </c>
      <c r="K3523" t="s">
        <v>32</v>
      </c>
      <c r="L3523" t="s">
        <v>16474</v>
      </c>
      <c r="M3523" s="1">
        <v>0.42222222222222222</v>
      </c>
      <c r="N3523" t="s">
        <v>33</v>
      </c>
      <c r="O3523" t="s">
        <v>33</v>
      </c>
      <c r="P3523" s="2">
        <v>0.66967592592592595</v>
      </c>
      <c r="Q3523" s="2">
        <v>3.414351851851852E-3</v>
      </c>
      <c r="R3523">
        <v>100</v>
      </c>
      <c r="S3523" s="3">
        <v>45876.375</v>
      </c>
      <c r="T3523" t="s">
        <v>54</v>
      </c>
      <c r="U3523" t="s">
        <v>5065</v>
      </c>
      <c r="V3523" s="3">
        <v>45871.490277777775</v>
      </c>
      <c r="W3523" t="s">
        <v>288</v>
      </c>
      <c r="Y3523" s="4">
        <v>45876</v>
      </c>
      <c r="Z3523" s="2">
        <v>0.81263888888888891</v>
      </c>
    </row>
    <row r="3524" spans="1:26" x14ac:dyDescent="0.3">
      <c r="A3524">
        <v>27402</v>
      </c>
      <c r="B3524" t="s">
        <v>158</v>
      </c>
      <c r="C3524" t="s">
        <v>27</v>
      </c>
      <c r="D3524" t="s">
        <v>76</v>
      </c>
      <c r="E3524" t="s">
        <v>76</v>
      </c>
      <c r="F3524">
        <v>6264136812</v>
      </c>
      <c r="G3524" t="s">
        <v>43</v>
      </c>
      <c r="H3524">
        <v>7116</v>
      </c>
      <c r="I3524" t="s">
        <v>14259</v>
      </c>
      <c r="J3524" t="s">
        <v>31</v>
      </c>
      <c r="K3524" t="s">
        <v>32</v>
      </c>
      <c r="L3524" t="s">
        <v>16475</v>
      </c>
      <c r="M3524" s="1">
        <v>0.41944444444444445</v>
      </c>
      <c r="N3524" t="s">
        <v>33</v>
      </c>
      <c r="O3524" t="s">
        <v>33</v>
      </c>
      <c r="P3524" s="2">
        <v>7.0787037037037037E-2</v>
      </c>
      <c r="Q3524" s="2">
        <v>2.199074074074074E-4</v>
      </c>
      <c r="R3524">
        <v>100</v>
      </c>
      <c r="S3524" s="3">
        <v>45876.375</v>
      </c>
      <c r="T3524" t="s">
        <v>54</v>
      </c>
      <c r="U3524" t="s">
        <v>14259</v>
      </c>
      <c r="V3524" s="3">
        <v>45871.64166666667</v>
      </c>
      <c r="W3524" t="s">
        <v>943</v>
      </c>
      <c r="Y3524" s="4">
        <v>45876</v>
      </c>
      <c r="Z3524" s="2">
        <v>0.81263888888888891</v>
      </c>
    </row>
    <row r="3525" spans="1:26" x14ac:dyDescent="0.3">
      <c r="A3525">
        <v>7848</v>
      </c>
      <c r="B3525" t="s">
        <v>142</v>
      </c>
      <c r="C3525" t="s">
        <v>27</v>
      </c>
      <c r="D3525" t="s">
        <v>83</v>
      </c>
      <c r="E3525" t="s">
        <v>84</v>
      </c>
      <c r="F3525">
        <v>7094496807</v>
      </c>
      <c r="G3525" t="s">
        <v>53</v>
      </c>
      <c r="H3525">
        <v>7013</v>
      </c>
      <c r="I3525" t="s">
        <v>5331</v>
      </c>
      <c r="J3525" t="s">
        <v>31</v>
      </c>
      <c r="K3525" t="s">
        <v>32</v>
      </c>
      <c r="L3525" t="s">
        <v>16476</v>
      </c>
      <c r="M3525" s="1">
        <v>0.41875000000000001</v>
      </c>
      <c r="N3525" t="s">
        <v>33</v>
      </c>
      <c r="O3525" t="s">
        <v>33</v>
      </c>
      <c r="P3525" s="2">
        <v>0.83754629629629629</v>
      </c>
      <c r="Q3525" s="2">
        <v>2.4305555555555555E-4</v>
      </c>
      <c r="R3525">
        <v>100</v>
      </c>
      <c r="S3525" s="3">
        <v>45876.375</v>
      </c>
      <c r="T3525" t="s">
        <v>54</v>
      </c>
      <c r="U3525" t="s">
        <v>5331</v>
      </c>
      <c r="V3525" s="3">
        <v>45871.490972222222</v>
      </c>
      <c r="W3525" t="s">
        <v>617</v>
      </c>
      <c r="Y3525" s="4">
        <v>45876</v>
      </c>
      <c r="Z3525" s="2">
        <v>0.81263888888888891</v>
      </c>
    </row>
    <row r="3526" spans="1:26" x14ac:dyDescent="0.3">
      <c r="A3526">
        <v>26293</v>
      </c>
      <c r="B3526" t="s">
        <v>795</v>
      </c>
      <c r="C3526" t="s">
        <v>27</v>
      </c>
      <c r="D3526" t="s">
        <v>144</v>
      </c>
      <c r="E3526" t="s">
        <v>42</v>
      </c>
      <c r="F3526">
        <v>6265736438</v>
      </c>
      <c r="G3526" t="s">
        <v>43</v>
      </c>
      <c r="H3526">
        <v>1750</v>
      </c>
      <c r="I3526" t="s">
        <v>8636</v>
      </c>
      <c r="J3526" t="s">
        <v>31</v>
      </c>
      <c r="K3526" t="s">
        <v>32</v>
      </c>
      <c r="L3526" t="s">
        <v>16477</v>
      </c>
      <c r="M3526" s="1">
        <v>0.41875000000000001</v>
      </c>
      <c r="N3526" t="s">
        <v>33</v>
      </c>
      <c r="O3526" t="s">
        <v>33</v>
      </c>
      <c r="P3526" s="2">
        <v>1.2893518518518518E-2</v>
      </c>
      <c r="Q3526" s="2">
        <v>1.9675925925925926E-4</v>
      </c>
      <c r="R3526">
        <v>100</v>
      </c>
      <c r="S3526" s="3">
        <v>45876.375</v>
      </c>
      <c r="T3526" t="s">
        <v>54</v>
      </c>
      <c r="U3526" t="s">
        <v>8636</v>
      </c>
      <c r="V3526" s="3">
        <v>45871.571527777778</v>
      </c>
      <c r="W3526" t="s">
        <v>1471</v>
      </c>
      <c r="Y3526" s="4">
        <v>45876</v>
      </c>
      <c r="Z3526" s="2">
        <v>0.81263888888888891</v>
      </c>
    </row>
    <row r="3527" spans="1:26" x14ac:dyDescent="0.3">
      <c r="A3527">
        <v>17248</v>
      </c>
      <c r="B3527" t="s">
        <v>50</v>
      </c>
      <c r="C3527" t="s">
        <v>27</v>
      </c>
      <c r="D3527" t="s">
        <v>51</v>
      </c>
      <c r="E3527" t="s">
        <v>52</v>
      </c>
      <c r="F3527">
        <v>9778603710</v>
      </c>
      <c r="G3527" t="s">
        <v>53</v>
      </c>
      <c r="H3527">
        <v>7038</v>
      </c>
      <c r="I3527" t="s">
        <v>5000</v>
      </c>
      <c r="J3527" t="s">
        <v>31</v>
      </c>
      <c r="K3527" t="s">
        <v>32</v>
      </c>
      <c r="L3527" t="s">
        <v>16478</v>
      </c>
      <c r="M3527" s="1">
        <v>0.41875000000000001</v>
      </c>
      <c r="N3527" t="s">
        <v>33</v>
      </c>
      <c r="O3527" t="s">
        <v>33</v>
      </c>
      <c r="P3527" s="2">
        <v>0.67394675925925929</v>
      </c>
      <c r="Q3527" s="2">
        <v>2.199074074074074E-4</v>
      </c>
      <c r="R3527">
        <v>30</v>
      </c>
      <c r="S3527" s="3">
        <v>45876.375</v>
      </c>
      <c r="T3527" t="s">
        <v>54</v>
      </c>
      <c r="U3527" t="s">
        <v>5000</v>
      </c>
      <c r="V3527" s="3">
        <v>45871.490277777775</v>
      </c>
      <c r="W3527" t="s">
        <v>519</v>
      </c>
      <c r="Y3527" s="4">
        <v>45876</v>
      </c>
      <c r="Z3527" s="2">
        <v>0.81263888888888891</v>
      </c>
    </row>
    <row r="3528" spans="1:26" x14ac:dyDescent="0.3">
      <c r="A3528">
        <v>135196</v>
      </c>
      <c r="B3528" t="s">
        <v>1075</v>
      </c>
      <c r="C3528" t="s">
        <v>27</v>
      </c>
      <c r="D3528" t="s">
        <v>162</v>
      </c>
      <c r="E3528" t="s">
        <v>29</v>
      </c>
      <c r="F3528">
        <v>8605857929</v>
      </c>
      <c r="G3528" t="s">
        <v>30</v>
      </c>
      <c r="H3528">
        <v>7165</v>
      </c>
      <c r="I3528" t="s">
        <v>10730</v>
      </c>
      <c r="J3528" t="s">
        <v>31</v>
      </c>
      <c r="K3528" t="s">
        <v>32</v>
      </c>
      <c r="L3528" t="s">
        <v>16479</v>
      </c>
      <c r="M3528" s="1">
        <v>0.41875000000000001</v>
      </c>
      <c r="N3528" t="s">
        <v>33</v>
      </c>
      <c r="O3528" t="s">
        <v>33</v>
      </c>
      <c r="P3528" s="2">
        <v>1.6203703703703703E-4</v>
      </c>
      <c r="Q3528" s="2">
        <v>1.1574074074074075E-4</v>
      </c>
      <c r="R3528">
        <v>100</v>
      </c>
      <c r="S3528" s="3">
        <v>45876.375</v>
      </c>
      <c r="T3528" t="s">
        <v>54</v>
      </c>
      <c r="U3528" t="s">
        <v>10730</v>
      </c>
      <c r="V3528" s="3">
        <v>45871.572222222225</v>
      </c>
      <c r="W3528" t="s">
        <v>1312</v>
      </c>
      <c r="Y3528" s="4">
        <v>45876</v>
      </c>
      <c r="Z3528" s="2">
        <v>0.81263888888888891</v>
      </c>
    </row>
    <row r="3529" spans="1:26" x14ac:dyDescent="0.3">
      <c r="A3529">
        <v>135685</v>
      </c>
      <c r="B3529" t="s">
        <v>494</v>
      </c>
      <c r="C3529" t="s">
        <v>27</v>
      </c>
      <c r="D3529" t="s">
        <v>301</v>
      </c>
      <c r="E3529" t="s">
        <v>84</v>
      </c>
      <c r="F3529">
        <v>9489170408</v>
      </c>
      <c r="G3529" t="s">
        <v>53</v>
      </c>
      <c r="H3529">
        <v>7441</v>
      </c>
      <c r="I3529" t="s">
        <v>8459</v>
      </c>
      <c r="J3529" t="s">
        <v>31</v>
      </c>
      <c r="K3529" t="s">
        <v>32</v>
      </c>
      <c r="L3529" t="s">
        <v>16480</v>
      </c>
      <c r="M3529" s="1">
        <v>0.41875000000000001</v>
      </c>
      <c r="N3529" t="s">
        <v>33</v>
      </c>
      <c r="O3529" t="s">
        <v>33</v>
      </c>
      <c r="P3529" s="2">
        <v>7.6041666666666671E-3</v>
      </c>
      <c r="Q3529" s="2">
        <v>7.291666666666667E-4</v>
      </c>
      <c r="R3529">
        <v>100</v>
      </c>
      <c r="S3529" s="3">
        <v>45876.375</v>
      </c>
      <c r="T3529" t="s">
        <v>54</v>
      </c>
      <c r="U3529" t="s">
        <v>8459</v>
      </c>
      <c r="V3529" s="3">
        <v>45871.570833333331</v>
      </c>
      <c r="W3529" t="s">
        <v>2081</v>
      </c>
      <c r="Y3529" s="4">
        <v>45876</v>
      </c>
      <c r="Z3529" s="2">
        <v>0.81263888888888891</v>
      </c>
    </row>
    <row r="3530" spans="1:26" x14ac:dyDescent="0.3">
      <c r="A3530">
        <v>135419</v>
      </c>
      <c r="B3530" t="s">
        <v>208</v>
      </c>
      <c r="C3530" t="s">
        <v>27</v>
      </c>
      <c r="D3530" t="s">
        <v>51</v>
      </c>
      <c r="E3530" t="s">
        <v>52</v>
      </c>
      <c r="F3530">
        <v>7907549984</v>
      </c>
      <c r="G3530" t="s">
        <v>53</v>
      </c>
      <c r="H3530">
        <v>7022</v>
      </c>
      <c r="I3530" t="s">
        <v>4376</v>
      </c>
      <c r="J3530" t="s">
        <v>31</v>
      </c>
      <c r="K3530" t="s">
        <v>32</v>
      </c>
      <c r="L3530" t="s">
        <v>16481</v>
      </c>
      <c r="M3530" s="1">
        <v>0.41805555555555557</v>
      </c>
      <c r="N3530" t="s">
        <v>33</v>
      </c>
      <c r="O3530" t="s">
        <v>33</v>
      </c>
      <c r="P3530" s="2">
        <v>0.66317129629629634</v>
      </c>
      <c r="Q3530" s="2">
        <v>3.4722222222222222E-5</v>
      </c>
      <c r="R3530">
        <v>100</v>
      </c>
      <c r="S3530" s="3">
        <v>45876.375</v>
      </c>
      <c r="T3530" t="s">
        <v>54</v>
      </c>
      <c r="U3530" t="s">
        <v>4376</v>
      </c>
      <c r="V3530" s="3">
        <v>45871.490277777775</v>
      </c>
      <c r="W3530" t="s">
        <v>379</v>
      </c>
      <c r="Y3530" s="4">
        <v>45876</v>
      </c>
      <c r="Z3530" s="2">
        <v>0.81263888888888891</v>
      </c>
    </row>
    <row r="3531" spans="1:26" x14ac:dyDescent="0.3">
      <c r="A3531">
        <v>135196</v>
      </c>
      <c r="B3531" t="s">
        <v>1075</v>
      </c>
      <c r="C3531" t="s">
        <v>27</v>
      </c>
      <c r="D3531" t="s">
        <v>162</v>
      </c>
      <c r="E3531" t="s">
        <v>29</v>
      </c>
      <c r="F3531">
        <v>8605857929</v>
      </c>
      <c r="G3531" t="s">
        <v>30</v>
      </c>
      <c r="H3531">
        <v>7165</v>
      </c>
      <c r="I3531" t="s">
        <v>10731</v>
      </c>
      <c r="J3531" t="s">
        <v>31</v>
      </c>
      <c r="K3531" t="s">
        <v>32</v>
      </c>
      <c r="L3531" t="s">
        <v>16482</v>
      </c>
      <c r="M3531" s="1">
        <v>0.41805555555555557</v>
      </c>
      <c r="N3531" t="s">
        <v>33</v>
      </c>
      <c r="O3531" t="s">
        <v>33</v>
      </c>
      <c r="P3531" s="2">
        <v>1.7361111111111112E-4</v>
      </c>
      <c r="Q3531" s="2">
        <v>1.273148148148148E-4</v>
      </c>
      <c r="R3531">
        <v>100</v>
      </c>
      <c r="S3531" s="3">
        <v>45876.375</v>
      </c>
      <c r="T3531" t="s">
        <v>54</v>
      </c>
      <c r="U3531" t="s">
        <v>10731</v>
      </c>
      <c r="V3531" s="3">
        <v>45871.572222222225</v>
      </c>
      <c r="W3531" t="s">
        <v>1312</v>
      </c>
      <c r="Y3531" s="4">
        <v>45876</v>
      </c>
      <c r="Z3531" s="2">
        <v>0.81263888888888891</v>
      </c>
    </row>
    <row r="3532" spans="1:26" x14ac:dyDescent="0.3">
      <c r="A3532">
        <v>135258</v>
      </c>
      <c r="B3532" t="s">
        <v>930</v>
      </c>
      <c r="C3532" t="s">
        <v>27</v>
      </c>
      <c r="D3532" t="s">
        <v>47</v>
      </c>
      <c r="E3532" t="s">
        <v>48</v>
      </c>
      <c r="F3532">
        <v>9602572797</v>
      </c>
      <c r="G3532" t="s">
        <v>43</v>
      </c>
      <c r="H3532">
        <v>1786</v>
      </c>
      <c r="I3532" t="s">
        <v>13831</v>
      </c>
      <c r="J3532" t="s">
        <v>31</v>
      </c>
      <c r="K3532" t="s">
        <v>32</v>
      </c>
      <c r="L3532" t="s">
        <v>16483</v>
      </c>
      <c r="M3532" s="1">
        <v>0.41875000000000001</v>
      </c>
      <c r="N3532" t="s">
        <v>33</v>
      </c>
      <c r="O3532" t="s">
        <v>33</v>
      </c>
      <c r="P3532" s="2">
        <v>1.119212962962963E-2</v>
      </c>
      <c r="Q3532" s="2">
        <v>7.0601851851851847E-4</v>
      </c>
      <c r="R3532">
        <v>100</v>
      </c>
      <c r="S3532" s="3">
        <v>45876.375</v>
      </c>
      <c r="T3532" t="s">
        <v>54</v>
      </c>
      <c r="U3532" t="s">
        <v>13831</v>
      </c>
      <c r="V3532" s="3">
        <v>45871.64166666667</v>
      </c>
      <c r="W3532" t="s">
        <v>1118</v>
      </c>
      <c r="Y3532" s="4">
        <v>45876</v>
      </c>
      <c r="Z3532" s="2">
        <v>0.81263888888888891</v>
      </c>
    </row>
    <row r="3533" spans="1:26" x14ac:dyDescent="0.3">
      <c r="A3533">
        <v>133787</v>
      </c>
      <c r="B3533" t="s">
        <v>946</v>
      </c>
      <c r="C3533" t="s">
        <v>27</v>
      </c>
      <c r="D3533" t="s">
        <v>315</v>
      </c>
      <c r="E3533" t="s">
        <v>52</v>
      </c>
      <c r="F3533">
        <v>9072304363</v>
      </c>
      <c r="G3533" t="s">
        <v>53</v>
      </c>
      <c r="H3533">
        <v>7010</v>
      </c>
      <c r="I3533" t="s">
        <v>4128</v>
      </c>
      <c r="J3533" t="s">
        <v>31</v>
      </c>
      <c r="K3533" t="s">
        <v>32</v>
      </c>
      <c r="L3533" t="s">
        <v>16484</v>
      </c>
      <c r="M3533" s="1">
        <v>0.41805555555555557</v>
      </c>
      <c r="N3533" t="s">
        <v>33</v>
      </c>
      <c r="O3533" t="s">
        <v>33</v>
      </c>
      <c r="P3533" s="2">
        <v>0.68873842592592593</v>
      </c>
      <c r="Q3533" s="2">
        <v>2.8935185185185184E-4</v>
      </c>
      <c r="R3533">
        <v>0</v>
      </c>
      <c r="S3533" s="3">
        <v>45876.375</v>
      </c>
      <c r="T3533" t="s">
        <v>54</v>
      </c>
      <c r="U3533" t="s">
        <v>4128</v>
      </c>
      <c r="V3533" s="3">
        <v>45871.490277777775</v>
      </c>
      <c r="W3533" t="s">
        <v>1352</v>
      </c>
      <c r="Y3533" s="4">
        <v>45876</v>
      </c>
      <c r="Z3533" s="2">
        <v>0.81263888888888891</v>
      </c>
    </row>
    <row r="3534" spans="1:26" x14ac:dyDescent="0.3">
      <c r="A3534">
        <v>135196</v>
      </c>
      <c r="B3534" t="s">
        <v>1075</v>
      </c>
      <c r="C3534" t="s">
        <v>27</v>
      </c>
      <c r="D3534" t="s">
        <v>162</v>
      </c>
      <c r="E3534" t="s">
        <v>29</v>
      </c>
      <c r="F3534">
        <v>8605857929</v>
      </c>
      <c r="G3534" t="s">
        <v>30</v>
      </c>
      <c r="H3534">
        <v>7165</v>
      </c>
      <c r="I3534" t="s">
        <v>10733</v>
      </c>
      <c r="J3534" t="s">
        <v>31</v>
      </c>
      <c r="K3534" t="s">
        <v>32</v>
      </c>
      <c r="L3534" t="s">
        <v>16485</v>
      </c>
      <c r="M3534" s="1">
        <v>0.41805555555555557</v>
      </c>
      <c r="N3534" t="s">
        <v>33</v>
      </c>
      <c r="O3534" t="s">
        <v>33</v>
      </c>
      <c r="P3534" s="2">
        <v>1.6203703703703703E-4</v>
      </c>
      <c r="Q3534" s="2">
        <v>1.1574074074074075E-4</v>
      </c>
      <c r="R3534">
        <v>100</v>
      </c>
      <c r="S3534" s="3">
        <v>45876.375</v>
      </c>
      <c r="T3534" t="s">
        <v>54</v>
      </c>
      <c r="U3534" t="s">
        <v>10733</v>
      </c>
      <c r="V3534" s="3">
        <v>45871.572222222225</v>
      </c>
      <c r="W3534" t="s">
        <v>1312</v>
      </c>
      <c r="Y3534" s="4">
        <v>45876</v>
      </c>
      <c r="Z3534" s="2">
        <v>0.81263888888888891</v>
      </c>
    </row>
    <row r="3535" spans="1:26" x14ac:dyDescent="0.3">
      <c r="A3535">
        <v>13045</v>
      </c>
      <c r="B3535" t="s">
        <v>917</v>
      </c>
      <c r="C3535" t="s">
        <v>58</v>
      </c>
      <c r="D3535" t="s">
        <v>93</v>
      </c>
      <c r="E3535" t="s">
        <v>76</v>
      </c>
      <c r="G3535" t="s">
        <v>43</v>
      </c>
      <c r="H3535">
        <v>7065</v>
      </c>
      <c r="I3535" t="s">
        <v>13929</v>
      </c>
      <c r="J3535" t="s">
        <v>31</v>
      </c>
      <c r="K3535" t="s">
        <v>32</v>
      </c>
      <c r="L3535" t="s">
        <v>16486</v>
      </c>
      <c r="M3535" s="1">
        <v>0.41805555555555557</v>
      </c>
      <c r="N3535" t="s">
        <v>33</v>
      </c>
      <c r="O3535" t="s">
        <v>33</v>
      </c>
      <c r="P3535" s="2">
        <v>4.3981481481481481E-4</v>
      </c>
      <c r="Q3535" s="2">
        <v>3.4722222222222224E-4</v>
      </c>
      <c r="R3535">
        <v>100</v>
      </c>
      <c r="S3535" s="3">
        <v>45876.375</v>
      </c>
      <c r="T3535" t="s">
        <v>54</v>
      </c>
      <c r="U3535" t="s">
        <v>13929</v>
      </c>
      <c r="V3535" s="3">
        <v>45871.64166666667</v>
      </c>
      <c r="W3535" t="s">
        <v>1839</v>
      </c>
      <c r="Y3535" s="4">
        <v>45876</v>
      </c>
      <c r="Z3535" s="2">
        <v>0.81263888888888891</v>
      </c>
    </row>
    <row r="3536" spans="1:26" x14ac:dyDescent="0.3">
      <c r="A3536">
        <v>135196</v>
      </c>
      <c r="B3536" t="s">
        <v>1075</v>
      </c>
      <c r="C3536" t="s">
        <v>27</v>
      </c>
      <c r="D3536" t="s">
        <v>162</v>
      </c>
      <c r="E3536" t="s">
        <v>29</v>
      </c>
      <c r="F3536">
        <v>8605857929</v>
      </c>
      <c r="G3536" t="s">
        <v>30</v>
      </c>
      <c r="H3536">
        <v>7165</v>
      </c>
      <c r="I3536" t="s">
        <v>10734</v>
      </c>
      <c r="J3536" t="s">
        <v>31</v>
      </c>
      <c r="K3536" t="s">
        <v>32</v>
      </c>
      <c r="L3536" t="s">
        <v>16487</v>
      </c>
      <c r="M3536" s="1">
        <v>0.41805555555555557</v>
      </c>
      <c r="N3536" t="s">
        <v>33</v>
      </c>
      <c r="O3536" t="s">
        <v>33</v>
      </c>
      <c r="P3536" s="2">
        <v>1.7361111111111112E-4</v>
      </c>
      <c r="Q3536" s="2">
        <v>1.273148148148148E-4</v>
      </c>
      <c r="R3536">
        <v>100</v>
      </c>
      <c r="S3536" s="3">
        <v>45876.375</v>
      </c>
      <c r="T3536" t="s">
        <v>54</v>
      </c>
      <c r="U3536" t="s">
        <v>10734</v>
      </c>
      <c r="V3536" s="3">
        <v>45871.572222222225</v>
      </c>
      <c r="W3536" t="s">
        <v>1312</v>
      </c>
      <c r="Y3536" s="4">
        <v>45876</v>
      </c>
      <c r="Z3536" s="2">
        <v>0.81263888888888891</v>
      </c>
    </row>
    <row r="3537" spans="1:26" x14ac:dyDescent="0.3">
      <c r="A3537">
        <v>135196</v>
      </c>
      <c r="B3537" t="s">
        <v>1075</v>
      </c>
      <c r="C3537" t="s">
        <v>27</v>
      </c>
      <c r="D3537" t="s">
        <v>162</v>
      </c>
      <c r="E3537" t="s">
        <v>29</v>
      </c>
      <c r="F3537">
        <v>8605857929</v>
      </c>
      <c r="G3537" t="s">
        <v>30</v>
      </c>
      <c r="H3537">
        <v>7165</v>
      </c>
      <c r="I3537" t="s">
        <v>10735</v>
      </c>
      <c r="J3537" t="s">
        <v>31</v>
      </c>
      <c r="K3537" t="s">
        <v>32</v>
      </c>
      <c r="L3537" t="s">
        <v>16488</v>
      </c>
      <c r="M3537" s="1">
        <v>0.41805555555555557</v>
      </c>
      <c r="N3537" t="s">
        <v>33</v>
      </c>
      <c r="O3537" t="s">
        <v>33</v>
      </c>
      <c r="P3537" s="2">
        <v>1.7361111111111112E-4</v>
      </c>
      <c r="Q3537" s="2">
        <v>1.1574074074074075E-4</v>
      </c>
      <c r="R3537">
        <v>100</v>
      </c>
      <c r="S3537" s="3">
        <v>45876.375</v>
      </c>
      <c r="T3537" t="s">
        <v>54</v>
      </c>
      <c r="U3537" t="s">
        <v>10735</v>
      </c>
      <c r="V3537" s="3">
        <v>45871.572222222225</v>
      </c>
      <c r="W3537" t="s">
        <v>1312</v>
      </c>
      <c r="Y3537" s="4">
        <v>45876</v>
      </c>
      <c r="Z3537" s="2">
        <v>0.81263888888888891</v>
      </c>
    </row>
    <row r="3538" spans="1:26" x14ac:dyDescent="0.3">
      <c r="A3538">
        <v>130413</v>
      </c>
      <c r="B3538" t="s">
        <v>406</v>
      </c>
      <c r="C3538" t="s">
        <v>27</v>
      </c>
      <c r="D3538" t="s">
        <v>51</v>
      </c>
      <c r="E3538" t="s">
        <v>52</v>
      </c>
      <c r="F3538">
        <v>8943699679</v>
      </c>
      <c r="G3538" t="s">
        <v>53</v>
      </c>
      <c r="H3538">
        <v>7026</v>
      </c>
      <c r="I3538" t="s">
        <v>4599</v>
      </c>
      <c r="J3538" t="s">
        <v>31</v>
      </c>
      <c r="K3538" t="s">
        <v>32</v>
      </c>
      <c r="L3538" t="s">
        <v>16489</v>
      </c>
      <c r="M3538" s="1">
        <v>0.41805555555555557</v>
      </c>
      <c r="N3538" t="s">
        <v>33</v>
      </c>
      <c r="O3538" t="s">
        <v>33</v>
      </c>
      <c r="P3538" s="2">
        <v>1.712962962962963E-3</v>
      </c>
      <c r="Q3538" s="2">
        <v>2.0833333333333335E-4</v>
      </c>
      <c r="R3538">
        <v>100</v>
      </c>
      <c r="S3538" s="3">
        <v>45876.375</v>
      </c>
      <c r="T3538" t="s">
        <v>54</v>
      </c>
      <c r="U3538" t="s">
        <v>4599</v>
      </c>
      <c r="V3538" s="3">
        <v>45871.490277777775</v>
      </c>
      <c r="W3538" t="s">
        <v>728</v>
      </c>
      <c r="Y3538" s="4">
        <v>45876</v>
      </c>
      <c r="Z3538" s="2">
        <v>0.81263888888888891</v>
      </c>
    </row>
    <row r="3539" spans="1:26" x14ac:dyDescent="0.3">
      <c r="A3539">
        <v>19650</v>
      </c>
      <c r="B3539" t="s">
        <v>204</v>
      </c>
      <c r="C3539" t="s">
        <v>27</v>
      </c>
      <c r="D3539" t="s">
        <v>41</v>
      </c>
      <c r="E3539" t="s">
        <v>42</v>
      </c>
      <c r="F3539">
        <v>8714623821</v>
      </c>
      <c r="G3539" t="s">
        <v>43</v>
      </c>
      <c r="H3539">
        <v>7043</v>
      </c>
      <c r="I3539" t="s">
        <v>9453</v>
      </c>
      <c r="J3539" t="s">
        <v>31</v>
      </c>
      <c r="K3539" t="s">
        <v>32</v>
      </c>
      <c r="L3539" t="s">
        <v>16490</v>
      </c>
      <c r="M3539" s="1">
        <v>0.41736111111111113</v>
      </c>
      <c r="N3539" t="s">
        <v>33</v>
      </c>
      <c r="O3539" t="s">
        <v>33</v>
      </c>
      <c r="P3539" s="2">
        <v>5.2083333333333333E-4</v>
      </c>
      <c r="Q3539" s="2">
        <v>1.8518518518518518E-4</v>
      </c>
      <c r="R3539">
        <v>100</v>
      </c>
      <c r="S3539" s="3">
        <v>45876.375</v>
      </c>
      <c r="T3539" t="s">
        <v>54</v>
      </c>
      <c r="U3539" t="s">
        <v>9453</v>
      </c>
      <c r="V3539" s="3">
        <v>45871.571527777778</v>
      </c>
      <c r="W3539" t="s">
        <v>1258</v>
      </c>
      <c r="Y3539" s="4">
        <v>45876</v>
      </c>
      <c r="Z3539" s="2">
        <v>0.81263888888888891</v>
      </c>
    </row>
    <row r="3540" spans="1:26" x14ac:dyDescent="0.3">
      <c r="A3540">
        <v>135196</v>
      </c>
      <c r="B3540" t="s">
        <v>1075</v>
      </c>
      <c r="C3540" t="s">
        <v>27</v>
      </c>
      <c r="D3540" t="s">
        <v>162</v>
      </c>
      <c r="E3540" t="s">
        <v>29</v>
      </c>
      <c r="F3540">
        <v>8605857929</v>
      </c>
      <c r="G3540" t="s">
        <v>30</v>
      </c>
      <c r="H3540">
        <v>7165</v>
      </c>
      <c r="I3540" t="s">
        <v>10740</v>
      </c>
      <c r="J3540" t="s">
        <v>31</v>
      </c>
      <c r="K3540" t="s">
        <v>32</v>
      </c>
      <c r="L3540" t="s">
        <v>16491</v>
      </c>
      <c r="M3540" s="1">
        <v>0.41736111111111113</v>
      </c>
      <c r="N3540" t="s">
        <v>33</v>
      </c>
      <c r="O3540" t="s">
        <v>33</v>
      </c>
      <c r="P3540" s="2">
        <v>1.9675925925925926E-4</v>
      </c>
      <c r="Q3540" s="2">
        <v>1.273148148148148E-4</v>
      </c>
      <c r="R3540">
        <v>100</v>
      </c>
      <c r="S3540" s="3">
        <v>45876.375</v>
      </c>
      <c r="T3540" t="s">
        <v>54</v>
      </c>
      <c r="U3540" t="s">
        <v>10740</v>
      </c>
      <c r="V3540" s="3">
        <v>45871.572222222225</v>
      </c>
      <c r="W3540" t="s">
        <v>1312</v>
      </c>
      <c r="Y3540" s="4">
        <v>45876</v>
      </c>
      <c r="Z3540" s="2">
        <v>0.81263888888888891</v>
      </c>
    </row>
    <row r="3541" spans="1:26" x14ac:dyDescent="0.3">
      <c r="A3541">
        <v>135813</v>
      </c>
      <c r="B3541" t="s">
        <v>1457</v>
      </c>
      <c r="C3541" t="s">
        <v>27</v>
      </c>
      <c r="D3541" t="s">
        <v>295</v>
      </c>
      <c r="E3541" t="s">
        <v>84</v>
      </c>
      <c r="F3541">
        <v>9994982354</v>
      </c>
      <c r="G3541" t="s">
        <v>53</v>
      </c>
      <c r="H3541">
        <v>7414</v>
      </c>
      <c r="I3541" t="s">
        <v>8396</v>
      </c>
      <c r="J3541" t="s">
        <v>31</v>
      </c>
      <c r="K3541" t="s">
        <v>32</v>
      </c>
      <c r="L3541" t="s">
        <v>16492</v>
      </c>
      <c r="M3541" s="1">
        <v>0.41805555555555557</v>
      </c>
      <c r="N3541" t="s">
        <v>33</v>
      </c>
      <c r="O3541" t="s">
        <v>33</v>
      </c>
      <c r="P3541" s="2">
        <v>5.3819444444444448E-2</v>
      </c>
      <c r="Q3541" s="2">
        <v>3.4722222222222224E-4</v>
      </c>
      <c r="R3541">
        <v>100</v>
      </c>
      <c r="S3541" s="3">
        <v>45876.375</v>
      </c>
      <c r="T3541" t="s">
        <v>54</v>
      </c>
      <c r="U3541" t="s">
        <v>8396</v>
      </c>
      <c r="V3541" s="3">
        <v>45871.570833333331</v>
      </c>
      <c r="W3541" t="s">
        <v>1458</v>
      </c>
      <c r="Y3541" s="4">
        <v>45876</v>
      </c>
      <c r="Z3541" s="2">
        <v>0.81263888888888891</v>
      </c>
    </row>
    <row r="3542" spans="1:26" x14ac:dyDescent="0.3">
      <c r="A3542">
        <v>13045</v>
      </c>
      <c r="B3542" t="s">
        <v>917</v>
      </c>
      <c r="C3542" t="s">
        <v>58</v>
      </c>
      <c r="D3542" t="s">
        <v>93</v>
      </c>
      <c r="E3542" t="s">
        <v>76</v>
      </c>
      <c r="G3542" t="s">
        <v>43</v>
      </c>
      <c r="H3542">
        <v>7065</v>
      </c>
      <c r="I3542" t="s">
        <v>13935</v>
      </c>
      <c r="J3542" t="s">
        <v>31</v>
      </c>
      <c r="K3542" t="s">
        <v>32</v>
      </c>
      <c r="L3542" t="s">
        <v>16493</v>
      </c>
      <c r="M3542" s="1">
        <v>0.41805555555555557</v>
      </c>
      <c r="N3542" t="s">
        <v>33</v>
      </c>
      <c r="O3542" t="s">
        <v>33</v>
      </c>
      <c r="P3542" s="2">
        <v>0.91600694444444442</v>
      </c>
      <c r="Q3542" s="2">
        <v>4.6296296296296298E-4</v>
      </c>
      <c r="R3542">
        <v>100</v>
      </c>
      <c r="S3542" s="3">
        <v>45876.375</v>
      </c>
      <c r="T3542" t="s">
        <v>54</v>
      </c>
      <c r="U3542" t="s">
        <v>13935</v>
      </c>
      <c r="V3542" s="3">
        <v>45871.64166666667</v>
      </c>
      <c r="W3542" t="s">
        <v>1839</v>
      </c>
      <c r="Y3542" s="4">
        <v>45876</v>
      </c>
      <c r="Z3542" s="2">
        <v>0.81263888888888891</v>
      </c>
    </row>
    <row r="3543" spans="1:26" x14ac:dyDescent="0.3">
      <c r="A3543">
        <v>135196</v>
      </c>
      <c r="B3543" t="s">
        <v>1075</v>
      </c>
      <c r="C3543" t="s">
        <v>27</v>
      </c>
      <c r="D3543" t="s">
        <v>162</v>
      </c>
      <c r="E3543" t="s">
        <v>29</v>
      </c>
      <c r="F3543">
        <v>8605857929</v>
      </c>
      <c r="G3543" t="s">
        <v>30</v>
      </c>
      <c r="H3543">
        <v>7165</v>
      </c>
      <c r="I3543" t="s">
        <v>10741</v>
      </c>
      <c r="J3543" t="s">
        <v>31</v>
      </c>
      <c r="K3543" t="s">
        <v>32</v>
      </c>
      <c r="L3543" t="s">
        <v>16494</v>
      </c>
      <c r="M3543" s="1">
        <v>0.41736111111111113</v>
      </c>
      <c r="N3543" t="s">
        <v>33</v>
      </c>
      <c r="O3543" t="s">
        <v>33</v>
      </c>
      <c r="P3543" s="5">
        <v>1.9894675925925926</v>
      </c>
      <c r="Q3543" s="2">
        <v>1.3888888888888889E-4</v>
      </c>
      <c r="R3543">
        <v>100</v>
      </c>
      <c r="S3543" s="3">
        <v>45876.375</v>
      </c>
      <c r="T3543" t="s">
        <v>54</v>
      </c>
      <c r="U3543" t="s">
        <v>10741</v>
      </c>
      <c r="V3543" s="3">
        <v>45871.572222222225</v>
      </c>
      <c r="W3543" t="s">
        <v>1312</v>
      </c>
      <c r="Y3543" s="4">
        <v>45876</v>
      </c>
      <c r="Z3543" s="2">
        <v>0.81263888888888891</v>
      </c>
    </row>
    <row r="3544" spans="1:26" x14ac:dyDescent="0.3">
      <c r="A3544">
        <v>133681</v>
      </c>
      <c r="B3544" t="s">
        <v>1574</v>
      </c>
      <c r="C3544" t="s">
        <v>27</v>
      </c>
      <c r="D3544" t="s">
        <v>148</v>
      </c>
      <c r="E3544" t="s">
        <v>29</v>
      </c>
      <c r="F3544">
        <v>9405716197</v>
      </c>
      <c r="G3544" t="s">
        <v>30</v>
      </c>
      <c r="H3544">
        <v>7139</v>
      </c>
      <c r="I3544" t="s">
        <v>10211</v>
      </c>
      <c r="J3544" t="s">
        <v>31</v>
      </c>
      <c r="K3544" t="s">
        <v>32</v>
      </c>
      <c r="L3544" t="s">
        <v>16495</v>
      </c>
      <c r="M3544" s="1">
        <v>0.41736111111111113</v>
      </c>
      <c r="N3544" t="s">
        <v>33</v>
      </c>
      <c r="O3544" t="s">
        <v>33</v>
      </c>
      <c r="P3544" s="2">
        <v>8.0555555555555554E-3</v>
      </c>
      <c r="Q3544" s="2">
        <v>2.0833333333333335E-4</v>
      </c>
      <c r="R3544">
        <v>100</v>
      </c>
      <c r="S3544" s="3">
        <v>45876.375</v>
      </c>
      <c r="T3544" t="s">
        <v>54</v>
      </c>
      <c r="U3544" t="s">
        <v>10211</v>
      </c>
      <c r="V3544" s="3">
        <v>45871.572222222225</v>
      </c>
      <c r="W3544" t="s">
        <v>1578</v>
      </c>
      <c r="Y3544" s="4">
        <v>45876</v>
      </c>
      <c r="Z3544" s="2">
        <v>0.81263888888888891</v>
      </c>
    </row>
    <row r="3545" spans="1:26" x14ac:dyDescent="0.3">
      <c r="A3545">
        <v>19650</v>
      </c>
      <c r="B3545" t="s">
        <v>204</v>
      </c>
      <c r="C3545" t="s">
        <v>27</v>
      </c>
      <c r="D3545" t="s">
        <v>41</v>
      </c>
      <c r="E3545" t="s">
        <v>42</v>
      </c>
      <c r="F3545">
        <v>8714623821</v>
      </c>
      <c r="G3545" t="s">
        <v>43</v>
      </c>
      <c r="H3545">
        <v>7043</v>
      </c>
      <c r="I3545" t="s">
        <v>9454</v>
      </c>
      <c r="J3545" t="s">
        <v>31</v>
      </c>
      <c r="K3545" t="s">
        <v>32</v>
      </c>
      <c r="L3545" t="s">
        <v>16496</v>
      </c>
      <c r="M3545" s="1">
        <v>0.41736111111111113</v>
      </c>
      <c r="N3545" t="s">
        <v>33</v>
      </c>
      <c r="O3545" t="s">
        <v>33</v>
      </c>
      <c r="P3545" s="2">
        <v>5.7685185185185187E-2</v>
      </c>
      <c r="Q3545" s="2">
        <v>2.7777777777777778E-4</v>
      </c>
      <c r="R3545">
        <v>100</v>
      </c>
      <c r="S3545" s="3">
        <v>45876.375</v>
      </c>
      <c r="T3545" t="s">
        <v>54</v>
      </c>
      <c r="U3545" t="s">
        <v>9454</v>
      </c>
      <c r="V3545" s="3">
        <v>45871.571527777778</v>
      </c>
      <c r="W3545" t="s">
        <v>1258</v>
      </c>
      <c r="Y3545" s="4">
        <v>45876</v>
      </c>
      <c r="Z3545" s="2">
        <v>0.81263888888888891</v>
      </c>
    </row>
    <row r="3546" spans="1:26" x14ac:dyDescent="0.3">
      <c r="A3546">
        <v>136101</v>
      </c>
      <c r="B3546" t="s">
        <v>347</v>
      </c>
      <c r="C3546" t="s">
        <v>27</v>
      </c>
      <c r="D3546" t="s">
        <v>51</v>
      </c>
      <c r="E3546" t="s">
        <v>52</v>
      </c>
      <c r="F3546">
        <v>7902268508</v>
      </c>
      <c r="G3546" t="s">
        <v>53</v>
      </c>
      <c r="H3546">
        <v>7021</v>
      </c>
      <c r="I3546" t="s">
        <v>4273</v>
      </c>
      <c r="J3546" t="s">
        <v>31</v>
      </c>
      <c r="K3546" t="s">
        <v>32</v>
      </c>
      <c r="L3546" t="s">
        <v>16497</v>
      </c>
      <c r="M3546" s="1">
        <v>0.41736111111111113</v>
      </c>
      <c r="N3546" t="s">
        <v>33</v>
      </c>
      <c r="O3546" t="s">
        <v>33</v>
      </c>
      <c r="P3546" s="2">
        <v>0.73010416666666667</v>
      </c>
      <c r="Q3546" s="2">
        <v>2.0833333333333335E-4</v>
      </c>
      <c r="R3546">
        <v>0</v>
      </c>
      <c r="S3546" s="3">
        <v>45876.375</v>
      </c>
      <c r="T3546" t="s">
        <v>54</v>
      </c>
      <c r="U3546" t="s">
        <v>4273</v>
      </c>
      <c r="V3546" s="3">
        <v>45871.490277777775</v>
      </c>
      <c r="W3546" t="s">
        <v>995</v>
      </c>
      <c r="Y3546" s="4">
        <v>45876</v>
      </c>
      <c r="Z3546" s="2">
        <v>0.81263888888888891</v>
      </c>
    </row>
    <row r="3547" spans="1:26" x14ac:dyDescent="0.3">
      <c r="A3547">
        <v>134452</v>
      </c>
      <c r="B3547" t="s">
        <v>67</v>
      </c>
      <c r="C3547" t="s">
        <v>27</v>
      </c>
      <c r="D3547" t="s">
        <v>51</v>
      </c>
      <c r="E3547" t="s">
        <v>52</v>
      </c>
      <c r="F3547">
        <v>8714285568</v>
      </c>
      <c r="G3547" t="s">
        <v>53</v>
      </c>
      <c r="H3547">
        <v>7052</v>
      </c>
      <c r="I3547" t="s">
        <v>6049</v>
      </c>
      <c r="J3547" t="s">
        <v>31</v>
      </c>
      <c r="K3547" t="s">
        <v>32</v>
      </c>
      <c r="L3547" t="s">
        <v>16498</v>
      </c>
      <c r="M3547" s="1">
        <v>0.41736111111111113</v>
      </c>
      <c r="N3547" t="s">
        <v>33</v>
      </c>
      <c r="O3547" t="s">
        <v>33</v>
      </c>
      <c r="P3547" s="2">
        <v>3.5879629629629629E-4</v>
      </c>
      <c r="Q3547" s="2">
        <v>2.6620370370370372E-4</v>
      </c>
      <c r="R3547">
        <v>0</v>
      </c>
      <c r="S3547" s="3">
        <v>45876.375</v>
      </c>
      <c r="T3547" t="s">
        <v>54</v>
      </c>
      <c r="U3547" t="s">
        <v>6049</v>
      </c>
      <c r="V3547" s="3">
        <v>45871.490972222222</v>
      </c>
      <c r="W3547" t="s">
        <v>412</v>
      </c>
      <c r="Y3547" s="4">
        <v>45876</v>
      </c>
      <c r="Z3547" s="2">
        <v>0.81263888888888891</v>
      </c>
    </row>
    <row r="3548" spans="1:26" x14ac:dyDescent="0.3">
      <c r="A3548">
        <v>132539</v>
      </c>
      <c r="B3548" t="s">
        <v>306</v>
      </c>
      <c r="C3548" t="s">
        <v>27</v>
      </c>
      <c r="D3548" t="s">
        <v>295</v>
      </c>
      <c r="E3548" t="s">
        <v>84</v>
      </c>
      <c r="F3548">
        <v>9037989265</v>
      </c>
      <c r="G3548" t="s">
        <v>53</v>
      </c>
      <c r="H3548">
        <v>7290</v>
      </c>
      <c r="I3548" t="s">
        <v>7566</v>
      </c>
      <c r="J3548" t="s">
        <v>31</v>
      </c>
      <c r="K3548" t="s">
        <v>32</v>
      </c>
      <c r="L3548" t="s">
        <v>16499</v>
      </c>
      <c r="M3548" s="1">
        <v>0.41666666666666669</v>
      </c>
      <c r="N3548" t="s">
        <v>33</v>
      </c>
      <c r="O3548" t="s">
        <v>33</v>
      </c>
      <c r="P3548" s="2">
        <v>0.74695601851851856</v>
      </c>
      <c r="Q3548" s="2">
        <v>2.5462962962962961E-4</v>
      </c>
      <c r="R3548">
        <v>100</v>
      </c>
      <c r="S3548" s="3">
        <v>45876.375</v>
      </c>
      <c r="T3548" t="s">
        <v>54</v>
      </c>
      <c r="U3548" t="s">
        <v>7566</v>
      </c>
      <c r="V3548" s="3">
        <v>45871.491666666669</v>
      </c>
      <c r="W3548" t="s">
        <v>307</v>
      </c>
      <c r="Y3548" s="4">
        <v>45876</v>
      </c>
      <c r="Z3548" s="2">
        <v>0.81263888888888891</v>
      </c>
    </row>
    <row r="3549" spans="1:26" x14ac:dyDescent="0.3">
      <c r="A3549">
        <v>24799</v>
      </c>
      <c r="B3549" t="s">
        <v>124</v>
      </c>
      <c r="C3549" t="s">
        <v>27</v>
      </c>
      <c r="D3549" t="s">
        <v>75</v>
      </c>
      <c r="E3549" t="s">
        <v>76</v>
      </c>
      <c r="F3549">
        <v>8714674825</v>
      </c>
      <c r="G3549" t="s">
        <v>43</v>
      </c>
      <c r="H3549">
        <v>7093</v>
      </c>
      <c r="I3549" t="s">
        <v>14045</v>
      </c>
      <c r="J3549" t="s">
        <v>31</v>
      </c>
      <c r="K3549" t="s">
        <v>32</v>
      </c>
      <c r="L3549" t="s">
        <v>16500</v>
      </c>
      <c r="M3549" s="1">
        <v>0.41666666666666669</v>
      </c>
      <c r="N3549" t="s">
        <v>33</v>
      </c>
      <c r="O3549" t="s">
        <v>33</v>
      </c>
      <c r="P3549" s="2">
        <v>0.97460648148148143</v>
      </c>
      <c r="Q3549" s="2">
        <v>1.8518518518518518E-4</v>
      </c>
      <c r="R3549">
        <v>100</v>
      </c>
      <c r="S3549" s="3">
        <v>45876.375</v>
      </c>
      <c r="T3549" t="s">
        <v>54</v>
      </c>
      <c r="U3549" t="s">
        <v>14045</v>
      </c>
      <c r="V3549" s="3">
        <v>45871.64166666667</v>
      </c>
      <c r="W3549" t="s">
        <v>1127</v>
      </c>
      <c r="Y3549" s="4">
        <v>45876</v>
      </c>
      <c r="Z3549" s="2">
        <v>0.81263888888888891</v>
      </c>
    </row>
    <row r="3550" spans="1:26" x14ac:dyDescent="0.3">
      <c r="A3550">
        <v>136709</v>
      </c>
      <c r="B3550" t="s">
        <v>66</v>
      </c>
      <c r="C3550" t="s">
        <v>27</v>
      </c>
      <c r="D3550" t="s">
        <v>51</v>
      </c>
      <c r="E3550" t="s">
        <v>52</v>
      </c>
      <c r="F3550">
        <v>8129784946</v>
      </c>
      <c r="G3550" t="s">
        <v>53</v>
      </c>
      <c r="H3550">
        <v>7005</v>
      </c>
      <c r="I3550" t="s">
        <v>3891</v>
      </c>
      <c r="J3550" t="s">
        <v>31</v>
      </c>
      <c r="K3550" t="s">
        <v>32</v>
      </c>
      <c r="L3550" t="s">
        <v>16501</v>
      </c>
      <c r="M3550" s="1">
        <v>0.41666666666666669</v>
      </c>
      <c r="N3550" t="s">
        <v>33</v>
      </c>
      <c r="O3550" t="s">
        <v>33</v>
      </c>
      <c r="P3550" s="5">
        <v>1.6377893518518518</v>
      </c>
      <c r="Q3550" s="2">
        <v>2.7777777777777778E-4</v>
      </c>
      <c r="R3550">
        <v>60</v>
      </c>
      <c r="S3550" s="3">
        <v>45876.375</v>
      </c>
      <c r="T3550" t="s">
        <v>54</v>
      </c>
      <c r="U3550" t="s">
        <v>3891</v>
      </c>
      <c r="V3550" s="3">
        <v>45871.490277777775</v>
      </c>
      <c r="W3550" t="s">
        <v>3881</v>
      </c>
      <c r="Y3550" s="4">
        <v>45876</v>
      </c>
      <c r="Z3550" s="2">
        <v>0.81263888888888891</v>
      </c>
    </row>
    <row r="3551" spans="1:26" x14ac:dyDescent="0.3">
      <c r="A3551">
        <v>132170</v>
      </c>
      <c r="B3551" t="s">
        <v>208</v>
      </c>
      <c r="C3551" t="s">
        <v>27</v>
      </c>
      <c r="D3551" t="s">
        <v>51</v>
      </c>
      <c r="E3551" t="s">
        <v>52</v>
      </c>
      <c r="F3551">
        <v>9745897844</v>
      </c>
      <c r="G3551" t="s">
        <v>53</v>
      </c>
      <c r="H3551">
        <v>7022</v>
      </c>
      <c r="I3551" t="s">
        <v>4331</v>
      </c>
      <c r="J3551" t="s">
        <v>31</v>
      </c>
      <c r="K3551" t="s">
        <v>32</v>
      </c>
      <c r="L3551" t="s">
        <v>16502</v>
      </c>
      <c r="M3551" s="1">
        <v>0.41666666666666669</v>
      </c>
      <c r="N3551" t="s">
        <v>33</v>
      </c>
      <c r="O3551" t="s">
        <v>33</v>
      </c>
      <c r="P3551" s="2">
        <v>0.97343749999999996</v>
      </c>
      <c r="Q3551" s="2">
        <v>3.9351851851851852E-4</v>
      </c>
      <c r="R3551">
        <v>100</v>
      </c>
      <c r="S3551" s="3">
        <v>45876.375</v>
      </c>
      <c r="T3551" t="s">
        <v>54</v>
      </c>
      <c r="U3551" t="s">
        <v>4331</v>
      </c>
      <c r="V3551" s="3">
        <v>45871.490277777775</v>
      </c>
      <c r="W3551" t="s">
        <v>1041</v>
      </c>
      <c r="Y3551" s="4">
        <v>45876</v>
      </c>
      <c r="Z3551" s="2">
        <v>0.81263888888888891</v>
      </c>
    </row>
    <row r="3552" spans="1:26" x14ac:dyDescent="0.3">
      <c r="A3552">
        <v>130413</v>
      </c>
      <c r="B3552" t="s">
        <v>406</v>
      </c>
      <c r="C3552" t="s">
        <v>27</v>
      </c>
      <c r="D3552" t="s">
        <v>51</v>
      </c>
      <c r="E3552" t="s">
        <v>52</v>
      </c>
      <c r="F3552">
        <v>8943699679</v>
      </c>
      <c r="G3552" t="s">
        <v>53</v>
      </c>
      <c r="H3552">
        <v>7026</v>
      </c>
      <c r="I3552" t="s">
        <v>4650</v>
      </c>
      <c r="J3552" t="s">
        <v>31</v>
      </c>
      <c r="K3552" t="s">
        <v>32</v>
      </c>
      <c r="L3552" t="s">
        <v>18261</v>
      </c>
      <c r="M3552" s="1">
        <v>0.69305555555555554</v>
      </c>
      <c r="N3552" t="s">
        <v>33</v>
      </c>
      <c r="O3552" t="s">
        <v>33</v>
      </c>
      <c r="P3552" s="2">
        <v>2.4305555555555555E-4</v>
      </c>
      <c r="Q3552" s="2">
        <v>0.27693287037037034</v>
      </c>
      <c r="R3552">
        <v>100</v>
      </c>
      <c r="S3552" s="3">
        <v>45876.375</v>
      </c>
      <c r="T3552" t="s">
        <v>54</v>
      </c>
      <c r="U3552" t="s">
        <v>4650</v>
      </c>
      <c r="V3552" s="3">
        <v>45871.490277777775</v>
      </c>
      <c r="W3552" t="s">
        <v>728</v>
      </c>
      <c r="Y3552" s="4">
        <v>45876</v>
      </c>
      <c r="Z3552" s="2">
        <v>0.81263888888888891</v>
      </c>
    </row>
    <row r="3553" spans="1:26" x14ac:dyDescent="0.3">
      <c r="A3553">
        <v>135258</v>
      </c>
      <c r="B3553" t="s">
        <v>930</v>
      </c>
      <c r="C3553" t="s">
        <v>27</v>
      </c>
      <c r="D3553" t="s">
        <v>47</v>
      </c>
      <c r="E3553" t="s">
        <v>48</v>
      </c>
      <c r="F3553">
        <v>9602572797</v>
      </c>
      <c r="G3553" t="s">
        <v>43</v>
      </c>
      <c r="H3553">
        <v>1786</v>
      </c>
      <c r="I3553" t="s">
        <v>13825</v>
      </c>
      <c r="J3553" t="s">
        <v>31</v>
      </c>
      <c r="K3553" t="s">
        <v>32</v>
      </c>
      <c r="L3553" t="s">
        <v>16483</v>
      </c>
      <c r="M3553" s="1">
        <v>0.41875000000000001</v>
      </c>
      <c r="N3553" t="s">
        <v>33</v>
      </c>
      <c r="O3553" t="s">
        <v>33</v>
      </c>
      <c r="P3553" s="2">
        <v>1.6203703703703703E-4</v>
      </c>
      <c r="Q3553" s="2">
        <v>2.8819444444444444E-3</v>
      </c>
      <c r="R3553">
        <v>100</v>
      </c>
      <c r="S3553" s="3">
        <v>45876.375</v>
      </c>
      <c r="T3553" t="s">
        <v>54</v>
      </c>
      <c r="U3553" t="s">
        <v>13825</v>
      </c>
      <c r="V3553" s="3">
        <v>45871.64166666667</v>
      </c>
      <c r="W3553" t="s">
        <v>1118</v>
      </c>
      <c r="Y3553" s="4">
        <v>45876</v>
      </c>
      <c r="Z3553" s="2">
        <v>0.81263888888888891</v>
      </c>
    </row>
    <row r="3554" spans="1:26" x14ac:dyDescent="0.3">
      <c r="A3554">
        <v>29771</v>
      </c>
      <c r="B3554" t="s">
        <v>316</v>
      </c>
      <c r="C3554" t="s">
        <v>187</v>
      </c>
      <c r="D3554" t="s">
        <v>315</v>
      </c>
      <c r="E3554" t="s">
        <v>52</v>
      </c>
      <c r="F3554">
        <v>9778206484</v>
      </c>
      <c r="G3554" t="s">
        <v>53</v>
      </c>
      <c r="H3554">
        <v>7007</v>
      </c>
      <c r="I3554" t="s">
        <v>4022</v>
      </c>
      <c r="J3554" t="s">
        <v>31</v>
      </c>
      <c r="K3554" t="s">
        <v>32</v>
      </c>
      <c r="L3554" t="s">
        <v>16503</v>
      </c>
      <c r="M3554" s="1">
        <v>0.4201388888888889</v>
      </c>
      <c r="N3554" t="s">
        <v>33</v>
      </c>
      <c r="O3554" t="s">
        <v>33</v>
      </c>
      <c r="P3554" s="2">
        <v>4.0856481481481481E-3</v>
      </c>
      <c r="Q3554" s="2">
        <v>3.9583333333333337E-3</v>
      </c>
      <c r="R3554">
        <v>0</v>
      </c>
      <c r="S3554" s="3">
        <v>45876.375</v>
      </c>
      <c r="T3554" t="s">
        <v>54</v>
      </c>
      <c r="U3554" t="s">
        <v>4022</v>
      </c>
      <c r="V3554" s="3">
        <v>45871.490277777775</v>
      </c>
      <c r="W3554" t="s">
        <v>1013</v>
      </c>
      <c r="Y3554" s="4">
        <v>45876</v>
      </c>
      <c r="Z3554" s="2">
        <v>0.81263888888888891</v>
      </c>
    </row>
    <row r="3555" spans="1:26" x14ac:dyDescent="0.3">
      <c r="A3555">
        <v>130413</v>
      </c>
      <c r="B3555" t="s">
        <v>406</v>
      </c>
      <c r="C3555" t="s">
        <v>27</v>
      </c>
      <c r="D3555" t="s">
        <v>51</v>
      </c>
      <c r="E3555" t="s">
        <v>52</v>
      </c>
      <c r="F3555">
        <v>8943699679</v>
      </c>
      <c r="G3555" t="s">
        <v>53</v>
      </c>
      <c r="H3555">
        <v>7026</v>
      </c>
      <c r="I3555" t="s">
        <v>4660</v>
      </c>
      <c r="J3555" t="s">
        <v>31</v>
      </c>
      <c r="K3555" t="s">
        <v>32</v>
      </c>
      <c r="L3555" t="s">
        <v>16504</v>
      </c>
      <c r="M3555" s="1">
        <v>0.41597222222222224</v>
      </c>
      <c r="N3555" t="s">
        <v>33</v>
      </c>
      <c r="O3555" t="s">
        <v>33</v>
      </c>
      <c r="P3555" s="2">
        <v>2.4305555555555555E-4</v>
      </c>
      <c r="Q3555" s="2">
        <v>1.8518518518518518E-4</v>
      </c>
      <c r="R3555">
        <v>5</v>
      </c>
      <c r="S3555" s="3">
        <v>45876.375</v>
      </c>
      <c r="T3555" t="s">
        <v>54</v>
      </c>
      <c r="U3555" t="s">
        <v>4660</v>
      </c>
      <c r="V3555" s="3">
        <v>45871.490277777775</v>
      </c>
      <c r="W3555" t="s">
        <v>728</v>
      </c>
      <c r="Y3555" s="4">
        <v>45876</v>
      </c>
      <c r="Z3555" s="2">
        <v>0.81263888888888891</v>
      </c>
    </row>
    <row r="3556" spans="1:26" x14ac:dyDescent="0.3">
      <c r="A3556">
        <v>29771</v>
      </c>
      <c r="B3556" t="s">
        <v>316</v>
      </c>
      <c r="C3556" t="s">
        <v>187</v>
      </c>
      <c r="D3556" t="s">
        <v>315</v>
      </c>
      <c r="E3556" t="s">
        <v>52</v>
      </c>
      <c r="F3556">
        <v>9778206484</v>
      </c>
      <c r="G3556" t="s">
        <v>53</v>
      </c>
      <c r="H3556">
        <v>7007</v>
      </c>
      <c r="I3556" t="s">
        <v>4034</v>
      </c>
      <c r="J3556" t="s">
        <v>31</v>
      </c>
      <c r="K3556" t="s">
        <v>32</v>
      </c>
      <c r="L3556" t="s">
        <v>16505</v>
      </c>
      <c r="M3556" s="1">
        <v>0.41597222222222224</v>
      </c>
      <c r="N3556" t="s">
        <v>33</v>
      </c>
      <c r="O3556" t="s">
        <v>33</v>
      </c>
      <c r="P3556" s="2">
        <v>5.5208333333333333E-3</v>
      </c>
      <c r="Q3556" s="2">
        <v>1.8518518518518518E-4</v>
      </c>
      <c r="R3556">
        <v>0</v>
      </c>
      <c r="S3556" s="3">
        <v>45876.375</v>
      </c>
      <c r="T3556" t="s">
        <v>54</v>
      </c>
      <c r="U3556" t="s">
        <v>4034</v>
      </c>
      <c r="V3556" s="3">
        <v>45871.490277777775</v>
      </c>
      <c r="W3556" t="s">
        <v>1013</v>
      </c>
      <c r="Y3556" s="4">
        <v>45876</v>
      </c>
      <c r="Z3556" s="2">
        <v>0.81263888888888891</v>
      </c>
    </row>
    <row r="3557" spans="1:26" x14ac:dyDescent="0.3">
      <c r="A3557">
        <v>130413</v>
      </c>
      <c r="B3557" t="s">
        <v>406</v>
      </c>
      <c r="C3557" t="s">
        <v>27</v>
      </c>
      <c r="D3557" t="s">
        <v>51</v>
      </c>
      <c r="E3557" t="s">
        <v>52</v>
      </c>
      <c r="F3557">
        <v>8943699679</v>
      </c>
      <c r="G3557" t="s">
        <v>53</v>
      </c>
      <c r="H3557">
        <v>7026</v>
      </c>
      <c r="I3557" t="s">
        <v>4682</v>
      </c>
      <c r="J3557" t="s">
        <v>31</v>
      </c>
      <c r="K3557" t="s">
        <v>32</v>
      </c>
      <c r="L3557" t="s">
        <v>16506</v>
      </c>
      <c r="M3557" s="1">
        <v>0.41597222222222224</v>
      </c>
      <c r="N3557" t="s">
        <v>33</v>
      </c>
      <c r="O3557" t="s">
        <v>33</v>
      </c>
      <c r="P3557" s="2">
        <v>0.66600694444444442</v>
      </c>
      <c r="Q3557" s="2">
        <v>1.8518518518518518E-4</v>
      </c>
      <c r="R3557">
        <v>100</v>
      </c>
      <c r="S3557" s="3">
        <v>45876.375</v>
      </c>
      <c r="T3557" t="s">
        <v>54</v>
      </c>
      <c r="U3557" t="s">
        <v>4682</v>
      </c>
      <c r="V3557" s="3">
        <v>45871.490277777775</v>
      </c>
      <c r="W3557" t="s">
        <v>728</v>
      </c>
      <c r="Y3557" s="4">
        <v>45876</v>
      </c>
      <c r="Z3557" s="2">
        <v>0.81263888888888891</v>
      </c>
    </row>
    <row r="3558" spans="1:26" x14ac:dyDescent="0.3">
      <c r="A3558">
        <v>136108</v>
      </c>
      <c r="B3558" t="s">
        <v>66</v>
      </c>
      <c r="C3558" t="s">
        <v>27</v>
      </c>
      <c r="D3558" t="s">
        <v>51</v>
      </c>
      <c r="E3558" t="s">
        <v>52</v>
      </c>
      <c r="F3558">
        <v>9947641090</v>
      </c>
      <c r="G3558" t="s">
        <v>53</v>
      </c>
      <c r="H3558">
        <v>7005</v>
      </c>
      <c r="I3558" t="s">
        <v>3903</v>
      </c>
      <c r="J3558" t="s">
        <v>31</v>
      </c>
      <c r="K3558" t="s">
        <v>32</v>
      </c>
      <c r="L3558" t="s">
        <v>16507</v>
      </c>
      <c r="M3558" s="1">
        <v>0.4152777777777778</v>
      </c>
      <c r="N3558" t="s">
        <v>33</v>
      </c>
      <c r="O3558" t="s">
        <v>33</v>
      </c>
      <c r="P3558" s="2">
        <v>7.766203703703704E-3</v>
      </c>
      <c r="Q3558" s="2">
        <v>4.6296296296296294E-5</v>
      </c>
      <c r="R3558">
        <v>80</v>
      </c>
      <c r="S3558" s="3">
        <v>45876.375</v>
      </c>
      <c r="T3558" t="s">
        <v>54</v>
      </c>
      <c r="U3558" t="s">
        <v>3903</v>
      </c>
      <c r="V3558" s="3">
        <v>45871.490277777775</v>
      </c>
      <c r="W3558" t="s">
        <v>1349</v>
      </c>
      <c r="Y3558" s="4">
        <v>45876</v>
      </c>
      <c r="Z3558" s="2">
        <v>0.81263888888888891</v>
      </c>
    </row>
    <row r="3559" spans="1:26" x14ac:dyDescent="0.3">
      <c r="A3559">
        <v>132110</v>
      </c>
      <c r="B3559" t="s">
        <v>946</v>
      </c>
      <c r="C3559" t="s">
        <v>27</v>
      </c>
      <c r="D3559" t="s">
        <v>315</v>
      </c>
      <c r="E3559" t="s">
        <v>52</v>
      </c>
      <c r="F3559">
        <v>9037944019</v>
      </c>
      <c r="G3559" t="s">
        <v>53</v>
      </c>
      <c r="H3559">
        <v>7010</v>
      </c>
      <c r="I3559" t="s">
        <v>4110</v>
      </c>
      <c r="J3559" t="s">
        <v>31</v>
      </c>
      <c r="K3559" t="s">
        <v>32</v>
      </c>
      <c r="L3559" t="s">
        <v>16508</v>
      </c>
      <c r="M3559" s="1">
        <v>0.4236111111111111</v>
      </c>
      <c r="N3559" t="s">
        <v>33</v>
      </c>
      <c r="O3559" t="s">
        <v>33</v>
      </c>
      <c r="P3559" s="2">
        <v>0.77253472222222219</v>
      </c>
      <c r="Q3559" s="2">
        <v>8.4027777777777781E-3</v>
      </c>
      <c r="R3559">
        <v>0</v>
      </c>
      <c r="S3559" s="3">
        <v>45876.375</v>
      </c>
      <c r="T3559" t="s">
        <v>54</v>
      </c>
      <c r="U3559" t="s">
        <v>4110</v>
      </c>
      <c r="V3559" s="3">
        <v>45871.490277777775</v>
      </c>
      <c r="W3559" t="s">
        <v>947</v>
      </c>
      <c r="Y3559" s="4">
        <v>45876</v>
      </c>
      <c r="Z3559" s="2">
        <v>0.81263888888888891</v>
      </c>
    </row>
    <row r="3560" spans="1:26" x14ac:dyDescent="0.3">
      <c r="A3560">
        <v>28219</v>
      </c>
      <c r="B3560" t="s">
        <v>131</v>
      </c>
      <c r="C3560" t="s">
        <v>27</v>
      </c>
      <c r="D3560" t="s">
        <v>76</v>
      </c>
      <c r="E3560" t="s">
        <v>76</v>
      </c>
      <c r="F3560">
        <v>8305661480</v>
      </c>
      <c r="G3560" t="s">
        <v>43</v>
      </c>
      <c r="H3560">
        <v>7122</v>
      </c>
      <c r="I3560" t="s">
        <v>14299</v>
      </c>
      <c r="J3560" t="s">
        <v>31</v>
      </c>
      <c r="K3560" t="s">
        <v>32</v>
      </c>
      <c r="L3560" t="s">
        <v>16509</v>
      </c>
      <c r="M3560" s="1">
        <v>0.41944444444444445</v>
      </c>
      <c r="N3560" t="s">
        <v>33</v>
      </c>
      <c r="O3560" t="s">
        <v>33</v>
      </c>
      <c r="P3560" s="2">
        <v>4.7812500000000001E-2</v>
      </c>
      <c r="Q3560" s="2">
        <v>3.9120370370370368E-3</v>
      </c>
      <c r="R3560">
        <v>0</v>
      </c>
      <c r="S3560" s="3">
        <v>45876.375</v>
      </c>
      <c r="T3560" t="s">
        <v>54</v>
      </c>
      <c r="U3560" t="s">
        <v>14299</v>
      </c>
      <c r="V3560" s="3">
        <v>45871.64166666667</v>
      </c>
      <c r="W3560" t="s">
        <v>1050</v>
      </c>
      <c r="Y3560" s="4">
        <v>45876</v>
      </c>
      <c r="Z3560" s="2">
        <v>0.81263888888888891</v>
      </c>
    </row>
    <row r="3561" spans="1:26" x14ac:dyDescent="0.3">
      <c r="A3561">
        <v>136030</v>
      </c>
      <c r="B3561" t="s">
        <v>340</v>
      </c>
      <c r="C3561" t="s">
        <v>27</v>
      </c>
      <c r="D3561" t="s">
        <v>162</v>
      </c>
      <c r="E3561" t="s">
        <v>29</v>
      </c>
      <c r="F3561">
        <v>7028855143</v>
      </c>
      <c r="G3561" t="s">
        <v>30</v>
      </c>
      <c r="H3561">
        <v>7253</v>
      </c>
      <c r="I3561" t="s">
        <v>12171</v>
      </c>
      <c r="J3561" t="s">
        <v>31</v>
      </c>
      <c r="K3561" t="s">
        <v>32</v>
      </c>
      <c r="L3561" t="s">
        <v>16510</v>
      </c>
      <c r="M3561" s="1">
        <v>0.41597222222222224</v>
      </c>
      <c r="N3561" t="s">
        <v>33</v>
      </c>
      <c r="O3561" t="s">
        <v>33</v>
      </c>
      <c r="P3561" s="2">
        <v>0.75886574074074076</v>
      </c>
      <c r="Q3561" s="2">
        <v>4.9768518518518521E-4</v>
      </c>
      <c r="R3561">
        <v>100</v>
      </c>
      <c r="S3561" s="3">
        <v>45876.375</v>
      </c>
      <c r="T3561" t="s">
        <v>54</v>
      </c>
      <c r="U3561" t="s">
        <v>12171</v>
      </c>
      <c r="V3561" s="3">
        <v>45871.640972222223</v>
      </c>
      <c r="W3561" t="s">
        <v>445</v>
      </c>
      <c r="Y3561" s="4">
        <v>45876</v>
      </c>
      <c r="Z3561" s="2">
        <v>0.81263888888888891</v>
      </c>
    </row>
    <row r="3562" spans="1:26" x14ac:dyDescent="0.3">
      <c r="A3562">
        <v>134126</v>
      </c>
      <c r="B3562" t="s">
        <v>549</v>
      </c>
      <c r="C3562" t="s">
        <v>27</v>
      </c>
      <c r="D3562" t="s">
        <v>295</v>
      </c>
      <c r="E3562" t="s">
        <v>84</v>
      </c>
      <c r="F3562">
        <v>8667372759</v>
      </c>
      <c r="G3562" t="s">
        <v>53</v>
      </c>
      <c r="H3562">
        <v>7297</v>
      </c>
      <c r="I3562" t="s">
        <v>7749</v>
      </c>
      <c r="J3562" t="s">
        <v>31</v>
      </c>
      <c r="K3562" t="s">
        <v>32</v>
      </c>
      <c r="L3562" t="s">
        <v>16511</v>
      </c>
      <c r="M3562" s="1">
        <v>0.4152777777777778</v>
      </c>
      <c r="N3562" t="s">
        <v>33</v>
      </c>
      <c r="O3562" t="s">
        <v>33</v>
      </c>
      <c r="P3562" s="2">
        <v>0.65861111111111115</v>
      </c>
      <c r="Q3562" s="2">
        <v>4.1666666666666669E-4</v>
      </c>
      <c r="R3562">
        <v>100</v>
      </c>
      <c r="S3562" s="3">
        <v>45876.375</v>
      </c>
      <c r="T3562" t="s">
        <v>54</v>
      </c>
      <c r="U3562" t="s">
        <v>7749</v>
      </c>
      <c r="V3562" s="3">
        <v>45871.492361111108</v>
      </c>
      <c r="W3562" t="s">
        <v>550</v>
      </c>
      <c r="Y3562" s="4">
        <v>45876</v>
      </c>
      <c r="Z3562" s="2">
        <v>0.81263888888888891</v>
      </c>
    </row>
    <row r="3563" spans="1:26" x14ac:dyDescent="0.3">
      <c r="A3563">
        <v>136320</v>
      </c>
      <c r="B3563" t="s">
        <v>361</v>
      </c>
      <c r="C3563" t="s">
        <v>58</v>
      </c>
      <c r="D3563" t="s">
        <v>315</v>
      </c>
      <c r="E3563" t="s">
        <v>52</v>
      </c>
      <c r="F3563">
        <v>8547479611</v>
      </c>
      <c r="G3563" t="s">
        <v>53</v>
      </c>
      <c r="H3563">
        <v>7004</v>
      </c>
      <c r="I3563" t="s">
        <v>3861</v>
      </c>
      <c r="J3563" t="s">
        <v>31</v>
      </c>
      <c r="K3563" t="s">
        <v>32</v>
      </c>
      <c r="L3563" t="s">
        <v>16512</v>
      </c>
      <c r="M3563" s="1">
        <v>0.41458333333333336</v>
      </c>
      <c r="N3563" t="s">
        <v>33</v>
      </c>
      <c r="O3563" t="s">
        <v>33</v>
      </c>
      <c r="P3563" s="2">
        <v>0.6603472222222222</v>
      </c>
      <c r="Q3563" s="2">
        <v>4.6296296296296294E-5</v>
      </c>
      <c r="R3563">
        <v>5</v>
      </c>
      <c r="S3563" s="3">
        <v>45876.375</v>
      </c>
      <c r="T3563" t="s">
        <v>54</v>
      </c>
      <c r="U3563" t="s">
        <v>3861</v>
      </c>
      <c r="V3563" s="3">
        <v>45871.490277777775</v>
      </c>
      <c r="W3563" t="s">
        <v>1273</v>
      </c>
      <c r="Y3563" s="4">
        <v>45876</v>
      </c>
      <c r="Z3563" s="2">
        <v>0.81263888888888891</v>
      </c>
    </row>
    <row r="3564" spans="1:26" x14ac:dyDescent="0.3">
      <c r="A3564">
        <v>132940</v>
      </c>
      <c r="B3564" t="s">
        <v>289</v>
      </c>
      <c r="C3564" t="s">
        <v>27</v>
      </c>
      <c r="D3564" t="s">
        <v>59</v>
      </c>
      <c r="E3564" t="s">
        <v>60</v>
      </c>
      <c r="F3564">
        <v>9657021817</v>
      </c>
      <c r="G3564" t="s">
        <v>30</v>
      </c>
      <c r="H3564">
        <v>7256</v>
      </c>
      <c r="I3564" t="s">
        <v>12184</v>
      </c>
      <c r="J3564" t="s">
        <v>31</v>
      </c>
      <c r="K3564" t="s">
        <v>32</v>
      </c>
      <c r="L3564" t="s">
        <v>16513</v>
      </c>
      <c r="M3564" s="1">
        <v>0.4152777777777778</v>
      </c>
      <c r="N3564" t="s">
        <v>33</v>
      </c>
      <c r="O3564" t="s">
        <v>33</v>
      </c>
      <c r="P3564" s="2">
        <v>0.78407407407407403</v>
      </c>
      <c r="Q3564" s="2">
        <v>5.4398148148148144E-4</v>
      </c>
      <c r="R3564">
        <v>100</v>
      </c>
      <c r="S3564" s="3">
        <v>45876.375</v>
      </c>
      <c r="T3564" t="s">
        <v>54</v>
      </c>
      <c r="U3564" t="s">
        <v>12184</v>
      </c>
      <c r="V3564" s="3">
        <v>45871.640972222223</v>
      </c>
      <c r="W3564" t="s">
        <v>988</v>
      </c>
      <c r="Y3564" s="4">
        <v>45876</v>
      </c>
      <c r="Z3564" s="2">
        <v>0.81263888888888891</v>
      </c>
    </row>
    <row r="3565" spans="1:26" x14ac:dyDescent="0.3">
      <c r="A3565">
        <v>134522</v>
      </c>
      <c r="B3565" t="s">
        <v>415</v>
      </c>
      <c r="C3565" t="s">
        <v>27</v>
      </c>
      <c r="D3565" t="s">
        <v>51</v>
      </c>
      <c r="E3565" t="s">
        <v>52</v>
      </c>
      <c r="F3565">
        <v>8089237587</v>
      </c>
      <c r="G3565" t="s">
        <v>53</v>
      </c>
      <c r="H3565">
        <v>7054</v>
      </c>
      <c r="I3565" t="s">
        <v>6235</v>
      </c>
      <c r="J3565" t="s">
        <v>31</v>
      </c>
      <c r="K3565" t="s">
        <v>32</v>
      </c>
      <c r="L3565" t="s">
        <v>16514</v>
      </c>
      <c r="M3565" s="1">
        <v>0.41458333333333336</v>
      </c>
      <c r="N3565" t="s">
        <v>33</v>
      </c>
      <c r="O3565" t="s">
        <v>33</v>
      </c>
      <c r="P3565" s="2">
        <v>1.6203703703703703E-4</v>
      </c>
      <c r="Q3565" s="2">
        <v>8.1018518518518516E-5</v>
      </c>
      <c r="R3565">
        <v>100</v>
      </c>
      <c r="S3565" s="3">
        <v>45876.375</v>
      </c>
      <c r="T3565" t="s">
        <v>54</v>
      </c>
      <c r="U3565" t="s">
        <v>6235</v>
      </c>
      <c r="V3565" s="3">
        <v>45871.490972222222</v>
      </c>
      <c r="W3565" t="s">
        <v>884</v>
      </c>
      <c r="Y3565" s="4">
        <v>45876</v>
      </c>
      <c r="Z3565" s="2">
        <v>0.81263888888888891</v>
      </c>
    </row>
    <row r="3566" spans="1:26" x14ac:dyDescent="0.3">
      <c r="A3566">
        <v>28518</v>
      </c>
      <c r="B3566" t="s">
        <v>494</v>
      </c>
      <c r="C3566" t="s">
        <v>27</v>
      </c>
      <c r="D3566" t="s">
        <v>301</v>
      </c>
      <c r="E3566" t="s">
        <v>84</v>
      </c>
      <c r="F3566">
        <v>8248238917</v>
      </c>
      <c r="G3566" t="s">
        <v>53</v>
      </c>
      <c r="H3566">
        <v>7441</v>
      </c>
      <c r="I3566" t="s">
        <v>8440</v>
      </c>
      <c r="J3566" t="s">
        <v>31</v>
      </c>
      <c r="K3566" t="s">
        <v>32</v>
      </c>
      <c r="L3566" t="s">
        <v>16355</v>
      </c>
      <c r="M3566" s="1">
        <v>0.43541666666666667</v>
      </c>
      <c r="N3566" t="s">
        <v>33</v>
      </c>
      <c r="O3566" t="s">
        <v>33</v>
      </c>
      <c r="P3566" s="2">
        <v>8.6805555555555551E-4</v>
      </c>
      <c r="Q3566" s="2">
        <v>2.060185185185185E-2</v>
      </c>
      <c r="R3566">
        <v>100</v>
      </c>
      <c r="S3566" s="3">
        <v>45876.375</v>
      </c>
      <c r="T3566" t="s">
        <v>54</v>
      </c>
      <c r="U3566" t="s">
        <v>8440</v>
      </c>
      <c r="V3566" s="3">
        <v>45871.570833333331</v>
      </c>
      <c r="W3566" t="s">
        <v>1460</v>
      </c>
      <c r="Y3566" s="4">
        <v>45876</v>
      </c>
      <c r="Z3566" s="2">
        <v>0.81263888888888891</v>
      </c>
    </row>
    <row r="3567" spans="1:26" x14ac:dyDescent="0.3">
      <c r="A3567">
        <v>135421</v>
      </c>
      <c r="B3567" t="s">
        <v>407</v>
      </c>
      <c r="C3567" t="s">
        <v>187</v>
      </c>
      <c r="D3567" t="s">
        <v>51</v>
      </c>
      <c r="E3567" t="s">
        <v>52</v>
      </c>
      <c r="F3567">
        <v>8891017421</v>
      </c>
      <c r="G3567" t="s">
        <v>53</v>
      </c>
      <c r="H3567">
        <v>7028</v>
      </c>
      <c r="I3567" t="s">
        <v>4905</v>
      </c>
      <c r="J3567" t="s">
        <v>31</v>
      </c>
      <c r="K3567" t="s">
        <v>32</v>
      </c>
      <c r="L3567" t="s">
        <v>16515</v>
      </c>
      <c r="M3567" s="1">
        <v>0.41458333333333336</v>
      </c>
      <c r="N3567" t="s">
        <v>33</v>
      </c>
      <c r="O3567" t="s">
        <v>33</v>
      </c>
      <c r="P3567" s="2">
        <v>1.8518518518518518E-4</v>
      </c>
      <c r="Q3567" s="2">
        <v>8.1018518518518516E-5</v>
      </c>
      <c r="R3567">
        <v>0</v>
      </c>
      <c r="S3567" s="3">
        <v>45876.375</v>
      </c>
      <c r="T3567" t="s">
        <v>54</v>
      </c>
      <c r="U3567" t="s">
        <v>4905</v>
      </c>
      <c r="V3567" s="3">
        <v>45871.490277777775</v>
      </c>
      <c r="W3567" t="s">
        <v>1012</v>
      </c>
      <c r="Y3567" s="4">
        <v>45876</v>
      </c>
      <c r="Z3567" s="2">
        <v>0.81263888888888891</v>
      </c>
    </row>
    <row r="3568" spans="1:26" x14ac:dyDescent="0.3">
      <c r="A3568">
        <v>134209</v>
      </c>
      <c r="B3568" t="s">
        <v>304</v>
      </c>
      <c r="C3568" t="s">
        <v>27</v>
      </c>
      <c r="D3568" t="s">
        <v>200</v>
      </c>
      <c r="E3568" t="s">
        <v>42</v>
      </c>
      <c r="F3568">
        <v>6260524885</v>
      </c>
      <c r="G3568" t="s">
        <v>43</v>
      </c>
      <c r="H3568">
        <v>7271</v>
      </c>
      <c r="I3568" t="s">
        <v>12388</v>
      </c>
      <c r="J3568" t="s">
        <v>31</v>
      </c>
      <c r="K3568" t="s">
        <v>32</v>
      </c>
      <c r="L3568" t="s">
        <v>16516</v>
      </c>
      <c r="M3568" s="1">
        <v>0.41458333333333336</v>
      </c>
      <c r="N3568" t="s">
        <v>33</v>
      </c>
      <c r="O3568" t="s">
        <v>33</v>
      </c>
      <c r="P3568" s="2">
        <v>7.767361111111111E-2</v>
      </c>
      <c r="Q3568" s="2">
        <v>3.7037037037037035E-4</v>
      </c>
      <c r="R3568">
        <v>100</v>
      </c>
      <c r="S3568" s="3">
        <v>45876.375</v>
      </c>
      <c r="T3568" t="s">
        <v>54</v>
      </c>
      <c r="U3568" t="s">
        <v>12388</v>
      </c>
      <c r="V3568" s="3">
        <v>45871.640972222223</v>
      </c>
      <c r="W3568" t="s">
        <v>968</v>
      </c>
      <c r="Y3568" s="4">
        <v>45876</v>
      </c>
      <c r="Z3568" s="2">
        <v>0.81263888888888891</v>
      </c>
    </row>
    <row r="3569" spans="1:26" x14ac:dyDescent="0.3">
      <c r="A3569">
        <v>135297</v>
      </c>
      <c r="B3569" t="s">
        <v>1008</v>
      </c>
      <c r="C3569" t="s">
        <v>27</v>
      </c>
      <c r="D3569" t="s">
        <v>129</v>
      </c>
      <c r="E3569" t="s">
        <v>42</v>
      </c>
      <c r="F3569">
        <v>9516932687</v>
      </c>
      <c r="G3569" t="s">
        <v>43</v>
      </c>
      <c r="H3569">
        <v>7127</v>
      </c>
      <c r="I3569" t="s">
        <v>10108</v>
      </c>
      <c r="J3569" t="s">
        <v>31</v>
      </c>
      <c r="K3569" t="s">
        <v>32</v>
      </c>
      <c r="L3569" t="s">
        <v>16517</v>
      </c>
      <c r="M3569" s="1">
        <v>0.41458333333333336</v>
      </c>
      <c r="N3569" t="s">
        <v>33</v>
      </c>
      <c r="O3569" t="s">
        <v>33</v>
      </c>
      <c r="P3569" s="2">
        <v>1.3587962962962963E-2</v>
      </c>
      <c r="Q3569" s="2">
        <v>5.3240740740740744E-4</v>
      </c>
      <c r="R3569">
        <v>100</v>
      </c>
      <c r="S3569" s="3">
        <v>45876.375</v>
      </c>
      <c r="T3569" t="s">
        <v>54</v>
      </c>
      <c r="U3569" t="s">
        <v>10108</v>
      </c>
      <c r="V3569" s="3">
        <v>45871.572222222225</v>
      </c>
      <c r="W3569" t="s">
        <v>1114</v>
      </c>
      <c r="Y3569" s="4">
        <v>45876</v>
      </c>
      <c r="Z3569" s="2">
        <v>0.81263888888888891</v>
      </c>
    </row>
    <row r="3570" spans="1:26" x14ac:dyDescent="0.3">
      <c r="A3570">
        <v>135421</v>
      </c>
      <c r="B3570" t="s">
        <v>407</v>
      </c>
      <c r="C3570" t="s">
        <v>187</v>
      </c>
      <c r="D3570" t="s">
        <v>51</v>
      </c>
      <c r="E3570" t="s">
        <v>52</v>
      </c>
      <c r="F3570">
        <v>8891017421</v>
      </c>
      <c r="G3570" t="s">
        <v>53</v>
      </c>
      <c r="H3570">
        <v>7028</v>
      </c>
      <c r="I3570" t="s">
        <v>4877</v>
      </c>
      <c r="J3570" t="s">
        <v>31</v>
      </c>
      <c r="K3570" t="s">
        <v>32</v>
      </c>
      <c r="L3570" t="s">
        <v>16515</v>
      </c>
      <c r="M3570" s="1">
        <v>0.41458333333333336</v>
      </c>
      <c r="N3570" t="s">
        <v>33</v>
      </c>
      <c r="O3570" t="s">
        <v>33</v>
      </c>
      <c r="P3570" s="2">
        <v>4.0509259259259258E-4</v>
      </c>
      <c r="Q3570" s="2">
        <v>2.0833333333333335E-4</v>
      </c>
      <c r="R3570">
        <v>0</v>
      </c>
      <c r="S3570" s="3">
        <v>45876.375</v>
      </c>
      <c r="T3570" t="s">
        <v>54</v>
      </c>
      <c r="U3570" t="s">
        <v>4877</v>
      </c>
      <c r="V3570" s="3">
        <v>45871.490277777775</v>
      </c>
      <c r="W3570" t="s">
        <v>1012</v>
      </c>
      <c r="Y3570" s="4">
        <v>45876</v>
      </c>
      <c r="Z3570" s="2">
        <v>0.81263888888888891</v>
      </c>
    </row>
    <row r="3571" spans="1:26" x14ac:dyDescent="0.3">
      <c r="A3571">
        <v>134522</v>
      </c>
      <c r="B3571" t="s">
        <v>415</v>
      </c>
      <c r="C3571" t="s">
        <v>27</v>
      </c>
      <c r="D3571" t="s">
        <v>51</v>
      </c>
      <c r="E3571" t="s">
        <v>52</v>
      </c>
      <c r="F3571">
        <v>8089237587</v>
      </c>
      <c r="G3571" t="s">
        <v>53</v>
      </c>
      <c r="H3571">
        <v>7054</v>
      </c>
      <c r="I3571" t="s">
        <v>6245</v>
      </c>
      <c r="J3571" t="s">
        <v>31</v>
      </c>
      <c r="K3571" t="s">
        <v>32</v>
      </c>
      <c r="L3571" t="s">
        <v>16518</v>
      </c>
      <c r="M3571" s="1">
        <v>0.41458333333333336</v>
      </c>
      <c r="N3571" t="s">
        <v>33</v>
      </c>
      <c r="O3571" t="s">
        <v>33</v>
      </c>
      <c r="P3571" s="2">
        <v>4.5138888888888887E-4</v>
      </c>
      <c r="Q3571" s="2">
        <v>4.0509259259259258E-4</v>
      </c>
      <c r="R3571">
        <v>0</v>
      </c>
      <c r="S3571" s="3">
        <v>45876.375</v>
      </c>
      <c r="T3571" t="s">
        <v>54</v>
      </c>
      <c r="U3571" t="s">
        <v>6245</v>
      </c>
      <c r="V3571" s="3">
        <v>45871.490972222222</v>
      </c>
      <c r="W3571" t="s">
        <v>884</v>
      </c>
      <c r="Y3571" s="4">
        <v>45876</v>
      </c>
      <c r="Z3571" s="2">
        <v>0.81263888888888891</v>
      </c>
    </row>
    <row r="3572" spans="1:26" x14ac:dyDescent="0.3">
      <c r="A3572">
        <v>130921</v>
      </c>
      <c r="B3572" t="s">
        <v>650</v>
      </c>
      <c r="C3572" t="s">
        <v>27</v>
      </c>
      <c r="D3572" t="s">
        <v>547</v>
      </c>
      <c r="E3572" t="s">
        <v>76</v>
      </c>
      <c r="F3572">
        <v>8817465318</v>
      </c>
      <c r="G3572" t="s">
        <v>43</v>
      </c>
      <c r="H3572">
        <v>7128</v>
      </c>
      <c r="I3572" t="s">
        <v>14355</v>
      </c>
      <c r="J3572" t="s">
        <v>31</v>
      </c>
      <c r="K3572" t="s">
        <v>32</v>
      </c>
      <c r="L3572" t="s">
        <v>16519</v>
      </c>
      <c r="M3572" s="1">
        <v>0.41666666666666669</v>
      </c>
      <c r="N3572" t="s">
        <v>33</v>
      </c>
      <c r="O3572" t="s">
        <v>65</v>
      </c>
      <c r="P3572" s="2">
        <v>3.4317129629629628E-2</v>
      </c>
      <c r="Q3572" s="2">
        <v>2.7314814814814814E-3</v>
      </c>
      <c r="R3572">
        <v>100</v>
      </c>
      <c r="S3572" s="3">
        <v>45876.375</v>
      </c>
      <c r="T3572" t="s">
        <v>54</v>
      </c>
      <c r="U3572" t="s">
        <v>14355</v>
      </c>
      <c r="V3572" s="3">
        <v>45871.642361111109</v>
      </c>
      <c r="W3572" t="s">
        <v>1934</v>
      </c>
      <c r="Y3572" s="4">
        <v>45876</v>
      </c>
      <c r="Z3572" s="2">
        <v>0.81263888888888891</v>
      </c>
    </row>
    <row r="3573" spans="1:26" x14ac:dyDescent="0.3">
      <c r="A3573">
        <v>135421</v>
      </c>
      <c r="B3573" t="s">
        <v>407</v>
      </c>
      <c r="C3573" t="s">
        <v>187</v>
      </c>
      <c r="D3573" t="s">
        <v>51</v>
      </c>
      <c r="E3573" t="s">
        <v>52</v>
      </c>
      <c r="F3573">
        <v>8891017421</v>
      </c>
      <c r="G3573" t="s">
        <v>53</v>
      </c>
      <c r="H3573">
        <v>7028</v>
      </c>
      <c r="I3573" t="s">
        <v>4910</v>
      </c>
      <c r="J3573" t="s">
        <v>31</v>
      </c>
      <c r="K3573" t="s">
        <v>32</v>
      </c>
      <c r="L3573" t="s">
        <v>16515</v>
      </c>
      <c r="M3573" s="1">
        <v>0.41388888888888886</v>
      </c>
      <c r="N3573" t="s">
        <v>33</v>
      </c>
      <c r="O3573" t="s">
        <v>33</v>
      </c>
      <c r="P3573" s="2">
        <v>4.6296296296296298E-4</v>
      </c>
      <c r="Q3573" s="2">
        <v>1.5046296296296297E-4</v>
      </c>
      <c r="R3573">
        <v>0</v>
      </c>
      <c r="S3573" s="3">
        <v>45876.375</v>
      </c>
      <c r="T3573" t="s">
        <v>54</v>
      </c>
      <c r="U3573" t="s">
        <v>4910</v>
      </c>
      <c r="V3573" s="3">
        <v>45871.490277777775</v>
      </c>
      <c r="W3573" t="s">
        <v>1012</v>
      </c>
      <c r="Y3573" s="4">
        <v>45876</v>
      </c>
      <c r="Z3573" s="2">
        <v>0.81263888888888891</v>
      </c>
    </row>
    <row r="3574" spans="1:26" x14ac:dyDescent="0.3">
      <c r="A3574">
        <v>134522</v>
      </c>
      <c r="B3574" t="s">
        <v>415</v>
      </c>
      <c r="C3574" t="s">
        <v>27</v>
      </c>
      <c r="D3574" t="s">
        <v>51</v>
      </c>
      <c r="E3574" t="s">
        <v>52</v>
      </c>
      <c r="F3574">
        <v>8089237587</v>
      </c>
      <c r="G3574" t="s">
        <v>53</v>
      </c>
      <c r="H3574">
        <v>7054</v>
      </c>
      <c r="I3574" t="s">
        <v>6247</v>
      </c>
      <c r="J3574" t="s">
        <v>31</v>
      </c>
      <c r="K3574" t="s">
        <v>32</v>
      </c>
      <c r="L3574" t="s">
        <v>16520</v>
      </c>
      <c r="M3574" s="1">
        <v>0.41388888888888886</v>
      </c>
      <c r="N3574" t="s">
        <v>33</v>
      </c>
      <c r="O3574" t="s">
        <v>33</v>
      </c>
      <c r="P3574" s="2">
        <v>3.2407407407407406E-4</v>
      </c>
      <c r="Q3574" s="2">
        <v>2.5462962962962961E-4</v>
      </c>
      <c r="R3574">
        <v>0</v>
      </c>
      <c r="S3574" s="3">
        <v>45876.375</v>
      </c>
      <c r="T3574" t="s">
        <v>54</v>
      </c>
      <c r="U3574" t="s">
        <v>6247</v>
      </c>
      <c r="V3574" s="3">
        <v>45871.490972222222</v>
      </c>
      <c r="W3574" t="s">
        <v>884</v>
      </c>
      <c r="Y3574" s="4">
        <v>45876</v>
      </c>
      <c r="Z3574" s="2">
        <v>0.81263888888888891</v>
      </c>
    </row>
    <row r="3575" spans="1:26" x14ac:dyDescent="0.3">
      <c r="A3575">
        <v>134522</v>
      </c>
      <c r="B3575" t="s">
        <v>415</v>
      </c>
      <c r="C3575" t="s">
        <v>27</v>
      </c>
      <c r="D3575" t="s">
        <v>51</v>
      </c>
      <c r="E3575" t="s">
        <v>52</v>
      </c>
      <c r="F3575">
        <v>8089237587</v>
      </c>
      <c r="G3575" t="s">
        <v>53</v>
      </c>
      <c r="H3575">
        <v>7054</v>
      </c>
      <c r="I3575" t="s">
        <v>6280</v>
      </c>
      <c r="J3575" t="s">
        <v>31</v>
      </c>
      <c r="K3575" t="s">
        <v>32</v>
      </c>
      <c r="L3575" t="s">
        <v>16521</v>
      </c>
      <c r="M3575" s="1">
        <v>0.41388888888888886</v>
      </c>
      <c r="N3575" t="s">
        <v>33</v>
      </c>
      <c r="O3575" t="s">
        <v>33</v>
      </c>
      <c r="P3575" s="2">
        <v>1.1574074074074075E-4</v>
      </c>
      <c r="Q3575" s="2">
        <v>4.6296296296296294E-5</v>
      </c>
      <c r="R3575">
        <v>0</v>
      </c>
      <c r="S3575" s="3">
        <v>45876.375</v>
      </c>
      <c r="T3575" t="s">
        <v>54</v>
      </c>
      <c r="U3575" t="s">
        <v>6280</v>
      </c>
      <c r="V3575" s="3">
        <v>45871.490972222222</v>
      </c>
      <c r="W3575" t="s">
        <v>884</v>
      </c>
      <c r="Y3575" s="4">
        <v>45876</v>
      </c>
      <c r="Z3575" s="2">
        <v>0.81263888888888891</v>
      </c>
    </row>
    <row r="3576" spans="1:26" x14ac:dyDescent="0.3">
      <c r="A3576">
        <v>134522</v>
      </c>
      <c r="B3576" t="s">
        <v>415</v>
      </c>
      <c r="C3576" t="s">
        <v>27</v>
      </c>
      <c r="D3576" t="s">
        <v>51</v>
      </c>
      <c r="E3576" t="s">
        <v>52</v>
      </c>
      <c r="F3576">
        <v>8089237587</v>
      </c>
      <c r="G3576" t="s">
        <v>53</v>
      </c>
      <c r="H3576">
        <v>7054</v>
      </c>
      <c r="I3576" t="s">
        <v>6290</v>
      </c>
      <c r="J3576" t="s">
        <v>31</v>
      </c>
      <c r="K3576" t="s">
        <v>32</v>
      </c>
      <c r="L3576" t="s">
        <v>16521</v>
      </c>
      <c r="M3576" s="1">
        <v>0.41388888888888886</v>
      </c>
      <c r="N3576" t="s">
        <v>33</v>
      </c>
      <c r="O3576" t="s">
        <v>33</v>
      </c>
      <c r="P3576" s="2">
        <v>0.6300810185185185</v>
      </c>
      <c r="Q3576" s="2">
        <v>4.6296296296296294E-5</v>
      </c>
      <c r="R3576">
        <v>0</v>
      </c>
      <c r="S3576" s="3">
        <v>45876.375</v>
      </c>
      <c r="T3576" t="s">
        <v>54</v>
      </c>
      <c r="U3576" t="s">
        <v>6290</v>
      </c>
      <c r="V3576" s="3">
        <v>45871.490972222222</v>
      </c>
      <c r="W3576" t="s">
        <v>884</v>
      </c>
      <c r="Y3576" s="4">
        <v>45876</v>
      </c>
      <c r="Z3576" s="2">
        <v>0.81263888888888891</v>
      </c>
    </row>
    <row r="3577" spans="1:26" x14ac:dyDescent="0.3">
      <c r="A3577">
        <v>133977</v>
      </c>
      <c r="B3577" t="s">
        <v>139</v>
      </c>
      <c r="C3577" t="s">
        <v>27</v>
      </c>
      <c r="D3577" t="s">
        <v>83</v>
      </c>
      <c r="E3577" t="s">
        <v>84</v>
      </c>
      <c r="F3577">
        <v>8870217700</v>
      </c>
      <c r="G3577" t="s">
        <v>53</v>
      </c>
      <c r="H3577">
        <v>7058</v>
      </c>
      <c r="I3577" t="s">
        <v>6314</v>
      </c>
      <c r="J3577" t="s">
        <v>31</v>
      </c>
      <c r="K3577" t="s">
        <v>32</v>
      </c>
      <c r="L3577" t="s">
        <v>16522</v>
      </c>
      <c r="M3577" s="1">
        <v>0.41388888888888886</v>
      </c>
      <c r="N3577" t="s">
        <v>33</v>
      </c>
      <c r="O3577" t="s">
        <v>33</v>
      </c>
      <c r="P3577" s="2">
        <v>1.0405092592592593E-2</v>
      </c>
      <c r="Q3577" s="2">
        <v>1.8518518518518518E-4</v>
      </c>
      <c r="R3577">
        <v>100</v>
      </c>
      <c r="S3577" s="3">
        <v>45876.375</v>
      </c>
      <c r="T3577" t="s">
        <v>54</v>
      </c>
      <c r="U3577" t="s">
        <v>6314</v>
      </c>
      <c r="V3577" s="3">
        <v>45871.490972222222</v>
      </c>
      <c r="W3577" t="s">
        <v>391</v>
      </c>
      <c r="Y3577" s="4">
        <v>45876</v>
      </c>
      <c r="Z3577" s="2">
        <v>0.81263888888888891</v>
      </c>
    </row>
    <row r="3578" spans="1:26" x14ac:dyDescent="0.3">
      <c r="A3578">
        <v>28830</v>
      </c>
      <c r="B3578" t="s">
        <v>306</v>
      </c>
      <c r="C3578" t="s">
        <v>27</v>
      </c>
      <c r="D3578" t="s">
        <v>295</v>
      </c>
      <c r="E3578" t="s">
        <v>84</v>
      </c>
      <c r="F3578">
        <v>8714674861</v>
      </c>
      <c r="G3578" t="s">
        <v>53</v>
      </c>
      <c r="H3578">
        <v>7290</v>
      </c>
      <c r="I3578" t="s">
        <v>7589</v>
      </c>
      <c r="J3578" t="s">
        <v>31</v>
      </c>
      <c r="K3578" t="s">
        <v>32</v>
      </c>
      <c r="L3578" t="s">
        <v>16523</v>
      </c>
      <c r="M3578" s="1">
        <v>0.41319444444444442</v>
      </c>
      <c r="N3578" t="s">
        <v>33</v>
      </c>
      <c r="O3578" t="s">
        <v>33</v>
      </c>
      <c r="P3578" s="2">
        <v>0.70685185185185184</v>
      </c>
      <c r="Q3578" s="2">
        <v>1.9675925925925926E-4</v>
      </c>
      <c r="R3578">
        <v>100</v>
      </c>
      <c r="S3578" s="3">
        <v>45876.375</v>
      </c>
      <c r="T3578" t="s">
        <v>54</v>
      </c>
      <c r="U3578" t="s">
        <v>7589</v>
      </c>
      <c r="V3578" s="3">
        <v>45871.491666666669</v>
      </c>
      <c r="W3578" t="s">
        <v>701</v>
      </c>
      <c r="Y3578" s="4">
        <v>45876</v>
      </c>
      <c r="Z3578" s="2">
        <v>0.81263888888888891</v>
      </c>
    </row>
    <row r="3579" spans="1:26" x14ac:dyDescent="0.3">
      <c r="A3579">
        <v>135421</v>
      </c>
      <c r="B3579" t="s">
        <v>407</v>
      </c>
      <c r="C3579" t="s">
        <v>187</v>
      </c>
      <c r="D3579" t="s">
        <v>51</v>
      </c>
      <c r="E3579" t="s">
        <v>52</v>
      </c>
      <c r="F3579">
        <v>8891017421</v>
      </c>
      <c r="G3579" t="s">
        <v>53</v>
      </c>
      <c r="H3579">
        <v>7028</v>
      </c>
      <c r="I3579" t="s">
        <v>4917</v>
      </c>
      <c r="J3579" t="s">
        <v>31</v>
      </c>
      <c r="K3579" t="s">
        <v>32</v>
      </c>
      <c r="L3579" t="s">
        <v>16524</v>
      </c>
      <c r="M3579" s="1">
        <v>0.41319444444444442</v>
      </c>
      <c r="N3579" t="s">
        <v>33</v>
      </c>
      <c r="O3579" t="s">
        <v>33</v>
      </c>
      <c r="P3579" s="2">
        <v>0.76487268518518514</v>
      </c>
      <c r="Q3579" s="2">
        <v>6.2500000000000001E-4</v>
      </c>
      <c r="R3579">
        <v>0</v>
      </c>
      <c r="S3579" s="3">
        <v>45876.375</v>
      </c>
      <c r="T3579" t="s">
        <v>54</v>
      </c>
      <c r="U3579" t="s">
        <v>4917</v>
      </c>
      <c r="V3579" s="3">
        <v>45871.490277777775</v>
      </c>
      <c r="W3579" t="s">
        <v>1012</v>
      </c>
      <c r="Y3579" s="4">
        <v>45876</v>
      </c>
      <c r="Z3579" s="2">
        <v>0.81263888888888891</v>
      </c>
    </row>
    <row r="3580" spans="1:26" x14ac:dyDescent="0.3">
      <c r="A3580">
        <v>136584</v>
      </c>
      <c r="B3580" t="s">
        <v>316</v>
      </c>
      <c r="C3580" t="s">
        <v>27</v>
      </c>
      <c r="D3580" t="s">
        <v>315</v>
      </c>
      <c r="E3580" t="s">
        <v>52</v>
      </c>
      <c r="F3580">
        <v>9745285280</v>
      </c>
      <c r="G3580" t="s">
        <v>53</v>
      </c>
      <c r="H3580">
        <v>7007</v>
      </c>
      <c r="I3580" t="s">
        <v>4020</v>
      </c>
      <c r="J3580" t="s">
        <v>31</v>
      </c>
      <c r="K3580" t="s">
        <v>32</v>
      </c>
      <c r="L3580" t="s">
        <v>16406</v>
      </c>
      <c r="M3580" s="1">
        <v>0.42777777777777776</v>
      </c>
      <c r="N3580" t="s">
        <v>33</v>
      </c>
      <c r="O3580" t="s">
        <v>33</v>
      </c>
      <c r="P3580" s="2">
        <v>3.5891203703703703E-2</v>
      </c>
      <c r="Q3580" s="2">
        <v>1.5104166666666667E-2</v>
      </c>
      <c r="R3580">
        <v>100</v>
      </c>
      <c r="S3580" s="3">
        <v>45876.375</v>
      </c>
      <c r="T3580" t="s">
        <v>54</v>
      </c>
      <c r="U3580" t="s">
        <v>4020</v>
      </c>
      <c r="V3580" s="3">
        <v>45871.490277777775</v>
      </c>
      <c r="W3580" t="s">
        <v>1137</v>
      </c>
      <c r="Y3580" s="4">
        <v>45876</v>
      </c>
      <c r="Z3580" s="2">
        <v>0.81263888888888891</v>
      </c>
    </row>
    <row r="3581" spans="1:26" x14ac:dyDescent="0.3">
      <c r="A3581">
        <v>29514</v>
      </c>
      <c r="B3581" t="s">
        <v>108</v>
      </c>
      <c r="C3581" t="s">
        <v>27</v>
      </c>
      <c r="D3581" t="s">
        <v>99</v>
      </c>
      <c r="E3581" t="s">
        <v>70</v>
      </c>
      <c r="F3581">
        <v>9685578031</v>
      </c>
      <c r="G3581" t="s">
        <v>43</v>
      </c>
      <c r="H3581">
        <v>7153</v>
      </c>
      <c r="I3581" t="s">
        <v>10376</v>
      </c>
      <c r="J3581" t="s">
        <v>31</v>
      </c>
      <c r="K3581" t="s">
        <v>32</v>
      </c>
      <c r="L3581" t="s">
        <v>16525</v>
      </c>
      <c r="M3581" s="1">
        <v>0.41319444444444442</v>
      </c>
      <c r="N3581" t="s">
        <v>33</v>
      </c>
      <c r="O3581" t="s">
        <v>33</v>
      </c>
      <c r="P3581" s="2">
        <v>0.56743055555555555</v>
      </c>
      <c r="Q3581" s="2">
        <v>2.6620370370370372E-4</v>
      </c>
      <c r="R3581">
        <v>0</v>
      </c>
      <c r="S3581" s="3">
        <v>45876.375</v>
      </c>
      <c r="T3581" t="s">
        <v>54</v>
      </c>
      <c r="U3581" t="s">
        <v>10376</v>
      </c>
      <c r="V3581" s="3">
        <v>45871.572222222225</v>
      </c>
      <c r="W3581" t="s">
        <v>112</v>
      </c>
      <c r="Y3581" s="4">
        <v>45876</v>
      </c>
      <c r="Z3581" s="2">
        <v>0.81263888888888891</v>
      </c>
    </row>
    <row r="3582" spans="1:26" x14ac:dyDescent="0.3">
      <c r="A3582">
        <v>131216</v>
      </c>
      <c r="B3582" t="s">
        <v>447</v>
      </c>
      <c r="C3582" t="s">
        <v>27</v>
      </c>
      <c r="D3582" t="s">
        <v>231</v>
      </c>
      <c r="E3582" t="s">
        <v>60</v>
      </c>
      <c r="F3582">
        <v>9249089529</v>
      </c>
      <c r="G3582" t="s">
        <v>30</v>
      </c>
      <c r="H3582">
        <v>7174</v>
      </c>
      <c r="I3582" t="s">
        <v>10911</v>
      </c>
      <c r="J3582" t="s">
        <v>31</v>
      </c>
      <c r="K3582" t="s">
        <v>32</v>
      </c>
      <c r="L3582" t="s">
        <v>16526</v>
      </c>
      <c r="M3582" s="1">
        <v>0.41388888888888886</v>
      </c>
      <c r="N3582" t="s">
        <v>33</v>
      </c>
      <c r="O3582" t="s">
        <v>33</v>
      </c>
      <c r="P3582" s="2">
        <v>1.2152777777777778E-3</v>
      </c>
      <c r="Q3582" s="2">
        <v>9.9537037037037042E-4</v>
      </c>
      <c r="R3582">
        <v>100</v>
      </c>
      <c r="S3582" s="3">
        <v>45876.375</v>
      </c>
      <c r="T3582" t="s">
        <v>54</v>
      </c>
      <c r="U3582" t="s">
        <v>10911</v>
      </c>
      <c r="V3582" s="3">
        <v>45871.572222222225</v>
      </c>
      <c r="W3582" t="s">
        <v>1144</v>
      </c>
      <c r="Y3582" s="4">
        <v>45876</v>
      </c>
      <c r="Z3582" s="2">
        <v>0.81263888888888891</v>
      </c>
    </row>
    <row r="3583" spans="1:26" x14ac:dyDescent="0.3">
      <c r="A3583">
        <v>132888</v>
      </c>
      <c r="B3583" t="s">
        <v>549</v>
      </c>
      <c r="C3583" t="s">
        <v>27</v>
      </c>
      <c r="D3583" t="s">
        <v>295</v>
      </c>
      <c r="E3583" t="s">
        <v>84</v>
      </c>
      <c r="F3583">
        <v>9025128478</v>
      </c>
      <c r="G3583" t="s">
        <v>53</v>
      </c>
      <c r="H3583">
        <v>7297</v>
      </c>
      <c r="I3583" t="s">
        <v>7766</v>
      </c>
      <c r="J3583" t="s">
        <v>31</v>
      </c>
      <c r="K3583" t="s">
        <v>32</v>
      </c>
      <c r="L3583" t="s">
        <v>16527</v>
      </c>
      <c r="M3583" s="1">
        <v>0.41319444444444442</v>
      </c>
      <c r="N3583" t="s">
        <v>33</v>
      </c>
      <c r="O3583" t="s">
        <v>33</v>
      </c>
      <c r="P3583" s="2">
        <v>1.5462962962962963E-2</v>
      </c>
      <c r="Q3583" s="2">
        <v>5.0925925925925921E-4</v>
      </c>
      <c r="R3583">
        <v>100</v>
      </c>
      <c r="S3583" s="3">
        <v>45876.375</v>
      </c>
      <c r="T3583" t="s">
        <v>54</v>
      </c>
      <c r="U3583" t="s">
        <v>7766</v>
      </c>
      <c r="V3583" s="3">
        <v>45871.492361111108</v>
      </c>
      <c r="W3583" t="s">
        <v>1436</v>
      </c>
      <c r="Y3583" s="4">
        <v>45876</v>
      </c>
      <c r="Z3583" s="2">
        <v>0.81263888888888891</v>
      </c>
    </row>
    <row r="3584" spans="1:26" x14ac:dyDescent="0.3">
      <c r="A3584">
        <v>131216</v>
      </c>
      <c r="B3584" t="s">
        <v>447</v>
      </c>
      <c r="C3584" t="s">
        <v>27</v>
      </c>
      <c r="D3584" t="s">
        <v>231</v>
      </c>
      <c r="E3584" t="s">
        <v>60</v>
      </c>
      <c r="F3584">
        <v>9249089529</v>
      </c>
      <c r="G3584" t="s">
        <v>30</v>
      </c>
      <c r="H3584">
        <v>7174</v>
      </c>
      <c r="I3584" t="s">
        <v>10934</v>
      </c>
      <c r="J3584" t="s">
        <v>31</v>
      </c>
      <c r="K3584" t="s">
        <v>32</v>
      </c>
      <c r="L3584" t="s">
        <v>16528</v>
      </c>
      <c r="M3584" s="1">
        <v>0.41249999999999998</v>
      </c>
      <c r="N3584" t="s">
        <v>33</v>
      </c>
      <c r="O3584" t="s">
        <v>33</v>
      </c>
      <c r="P3584" s="2">
        <v>1.8518518518518518E-4</v>
      </c>
      <c r="Q3584" s="2">
        <v>4.6296296296296294E-5</v>
      </c>
      <c r="R3584">
        <v>100</v>
      </c>
      <c r="S3584" s="3">
        <v>45876.375</v>
      </c>
      <c r="T3584" t="s">
        <v>54</v>
      </c>
      <c r="U3584" t="s">
        <v>10934</v>
      </c>
      <c r="V3584" s="3">
        <v>45871.572916666664</v>
      </c>
      <c r="W3584" t="s">
        <v>1144</v>
      </c>
      <c r="Y3584" s="4">
        <v>45876</v>
      </c>
      <c r="Z3584" s="2">
        <v>0.81263888888888891</v>
      </c>
    </row>
    <row r="3585" spans="1:26" x14ac:dyDescent="0.3">
      <c r="A3585">
        <v>135278</v>
      </c>
      <c r="B3585" t="s">
        <v>900</v>
      </c>
      <c r="C3585" t="s">
        <v>27</v>
      </c>
      <c r="D3585" t="s">
        <v>327</v>
      </c>
      <c r="E3585" t="s">
        <v>76</v>
      </c>
      <c r="F3585">
        <v>7697230732</v>
      </c>
      <c r="G3585" t="s">
        <v>43</v>
      </c>
      <c r="H3585">
        <v>7363</v>
      </c>
      <c r="I3585" t="s">
        <v>15051</v>
      </c>
      <c r="J3585" t="s">
        <v>31</v>
      </c>
      <c r="K3585" t="s">
        <v>32</v>
      </c>
      <c r="L3585" t="s">
        <v>16529</v>
      </c>
      <c r="M3585" s="1">
        <v>0.41249999999999998</v>
      </c>
      <c r="N3585" t="s">
        <v>33</v>
      </c>
      <c r="O3585" t="s">
        <v>33</v>
      </c>
      <c r="P3585" s="2">
        <v>1.3495370370370371E-2</v>
      </c>
      <c r="Q3585" s="2">
        <v>2.8935185185185184E-4</v>
      </c>
      <c r="R3585">
        <v>100</v>
      </c>
      <c r="S3585" s="3">
        <v>45876.375</v>
      </c>
      <c r="T3585" t="s">
        <v>54</v>
      </c>
      <c r="U3585" t="s">
        <v>15051</v>
      </c>
      <c r="V3585" s="3">
        <v>45871.642361111109</v>
      </c>
      <c r="W3585" t="s">
        <v>907</v>
      </c>
      <c r="Y3585" s="4">
        <v>45876</v>
      </c>
      <c r="Z3585" s="2">
        <v>0.81263888888888891</v>
      </c>
    </row>
    <row r="3586" spans="1:26" x14ac:dyDescent="0.3">
      <c r="A3586">
        <v>131216</v>
      </c>
      <c r="B3586" t="s">
        <v>447</v>
      </c>
      <c r="C3586" t="s">
        <v>27</v>
      </c>
      <c r="D3586" t="s">
        <v>231</v>
      </c>
      <c r="E3586" t="s">
        <v>60</v>
      </c>
      <c r="F3586">
        <v>9249089529</v>
      </c>
      <c r="G3586" t="s">
        <v>30</v>
      </c>
      <c r="H3586">
        <v>7174</v>
      </c>
      <c r="I3586" t="s">
        <v>10917</v>
      </c>
      <c r="J3586" t="s">
        <v>31</v>
      </c>
      <c r="K3586" t="s">
        <v>32</v>
      </c>
      <c r="L3586" t="s">
        <v>16530</v>
      </c>
      <c r="M3586" s="1">
        <v>0.41249999999999998</v>
      </c>
      <c r="N3586" t="s">
        <v>33</v>
      </c>
      <c r="O3586" t="s">
        <v>33</v>
      </c>
      <c r="P3586" s="2">
        <v>0.89766203703703706</v>
      </c>
      <c r="Q3586" s="2">
        <v>8.1018518518518516E-5</v>
      </c>
      <c r="R3586">
        <v>5</v>
      </c>
      <c r="S3586" s="3">
        <v>45876.375</v>
      </c>
      <c r="T3586" t="s">
        <v>54</v>
      </c>
      <c r="U3586" t="s">
        <v>10917</v>
      </c>
      <c r="V3586" s="3">
        <v>45871.572916666664</v>
      </c>
      <c r="W3586" t="s">
        <v>1144</v>
      </c>
      <c r="Y3586" s="4">
        <v>45876</v>
      </c>
      <c r="Z3586" s="2">
        <v>0.81263888888888891</v>
      </c>
    </row>
    <row r="3587" spans="1:26" x14ac:dyDescent="0.3">
      <c r="A3587">
        <v>27972</v>
      </c>
      <c r="B3587" t="s">
        <v>306</v>
      </c>
      <c r="C3587" t="s">
        <v>27</v>
      </c>
      <c r="D3587" t="s">
        <v>295</v>
      </c>
      <c r="E3587" t="s">
        <v>84</v>
      </c>
      <c r="F3587">
        <v>8714659457</v>
      </c>
      <c r="G3587" t="s">
        <v>53</v>
      </c>
      <c r="H3587">
        <v>7290</v>
      </c>
      <c r="I3587" t="s">
        <v>7594</v>
      </c>
      <c r="J3587" t="s">
        <v>31</v>
      </c>
      <c r="K3587" t="s">
        <v>32</v>
      </c>
      <c r="L3587" t="s">
        <v>16531</v>
      </c>
      <c r="M3587" s="1">
        <v>0.42499999999999999</v>
      </c>
      <c r="N3587" t="s">
        <v>33</v>
      </c>
      <c r="O3587" t="s">
        <v>33</v>
      </c>
      <c r="P3587" s="2">
        <v>0.79140046296296296</v>
      </c>
      <c r="Q3587" s="2">
        <v>1.3287037037037036E-2</v>
      </c>
      <c r="R3587">
        <v>100</v>
      </c>
      <c r="S3587" s="3">
        <v>45876.375</v>
      </c>
      <c r="T3587" t="s">
        <v>54</v>
      </c>
      <c r="U3587" t="s">
        <v>7594</v>
      </c>
      <c r="V3587" s="3">
        <v>45871.491666666669</v>
      </c>
      <c r="W3587" t="s">
        <v>607</v>
      </c>
      <c r="Y3587" s="4">
        <v>45876</v>
      </c>
      <c r="Z3587" s="2">
        <v>0.81263888888888891</v>
      </c>
    </row>
    <row r="3588" spans="1:26" x14ac:dyDescent="0.3">
      <c r="A3588">
        <v>29102</v>
      </c>
      <c r="B3588" t="s">
        <v>199</v>
      </c>
      <c r="C3588" t="s">
        <v>27</v>
      </c>
      <c r="D3588" t="s">
        <v>200</v>
      </c>
      <c r="E3588" t="s">
        <v>42</v>
      </c>
      <c r="F3588">
        <v>8714684288</v>
      </c>
      <c r="G3588" t="s">
        <v>43</v>
      </c>
      <c r="H3588">
        <v>7246</v>
      </c>
      <c r="I3588" t="s">
        <v>11965</v>
      </c>
      <c r="J3588" t="s">
        <v>31</v>
      </c>
      <c r="K3588" t="s">
        <v>32</v>
      </c>
      <c r="L3588" t="s">
        <v>16532</v>
      </c>
      <c r="M3588" s="1">
        <v>0.41180555555555554</v>
      </c>
      <c r="N3588" t="s">
        <v>33</v>
      </c>
      <c r="O3588" t="s">
        <v>33</v>
      </c>
      <c r="P3588" s="5">
        <v>2.0798842592592592</v>
      </c>
      <c r="Q3588" s="2">
        <v>8.1018518518518516E-5</v>
      </c>
      <c r="R3588">
        <v>100</v>
      </c>
      <c r="S3588" s="3">
        <v>45876.375</v>
      </c>
      <c r="T3588" t="s">
        <v>54</v>
      </c>
      <c r="U3588" t="s">
        <v>11965</v>
      </c>
      <c r="V3588" s="3">
        <v>45871.640972222223</v>
      </c>
      <c r="W3588" t="s">
        <v>2022</v>
      </c>
      <c r="Y3588" s="4">
        <v>45876</v>
      </c>
      <c r="Z3588" s="2">
        <v>0.81263888888888891</v>
      </c>
    </row>
    <row r="3589" spans="1:26" x14ac:dyDescent="0.3">
      <c r="A3589">
        <v>136225</v>
      </c>
      <c r="B3589" t="s">
        <v>491</v>
      </c>
      <c r="C3589" t="s">
        <v>27</v>
      </c>
      <c r="D3589" t="s">
        <v>351</v>
      </c>
      <c r="E3589" t="s">
        <v>76</v>
      </c>
      <c r="F3589">
        <v>6266936230</v>
      </c>
      <c r="G3589" t="s">
        <v>43</v>
      </c>
      <c r="H3589">
        <v>7101</v>
      </c>
      <c r="I3589" t="s">
        <v>14214</v>
      </c>
      <c r="J3589" t="s">
        <v>31</v>
      </c>
      <c r="K3589" t="s">
        <v>39</v>
      </c>
      <c r="O3589" t="s">
        <v>33</v>
      </c>
      <c r="S3589" s="3">
        <v>45876.375</v>
      </c>
      <c r="T3589" t="s">
        <v>54</v>
      </c>
      <c r="U3589" t="s">
        <v>14214</v>
      </c>
      <c r="V3589" s="3">
        <v>45871.64166666667</v>
      </c>
      <c r="W3589" t="s">
        <v>1857</v>
      </c>
      <c r="Y3589" s="4">
        <v>45876</v>
      </c>
      <c r="Z3589" s="2">
        <v>0.81263888888888891</v>
      </c>
    </row>
    <row r="3590" spans="1:26" x14ac:dyDescent="0.3">
      <c r="A3590">
        <v>25433</v>
      </c>
      <c r="B3590" t="s">
        <v>164</v>
      </c>
      <c r="C3590" t="s">
        <v>27</v>
      </c>
      <c r="D3590" t="s">
        <v>129</v>
      </c>
      <c r="E3590" t="s">
        <v>42</v>
      </c>
      <c r="F3590">
        <v>8714651599</v>
      </c>
      <c r="G3590" t="s">
        <v>43</v>
      </c>
      <c r="H3590">
        <v>7120</v>
      </c>
      <c r="I3590" t="s">
        <v>10095</v>
      </c>
      <c r="J3590" t="s">
        <v>31</v>
      </c>
      <c r="K3590" t="s">
        <v>32</v>
      </c>
      <c r="L3590" t="s">
        <v>16533</v>
      </c>
      <c r="M3590" s="1">
        <v>0.41249999999999998</v>
      </c>
      <c r="N3590" t="s">
        <v>33</v>
      </c>
      <c r="O3590" t="s">
        <v>33</v>
      </c>
      <c r="P3590" s="2">
        <v>1.6898148148148148E-2</v>
      </c>
      <c r="Q3590" s="2">
        <v>5.5555555555555556E-4</v>
      </c>
      <c r="R3590">
        <v>100</v>
      </c>
      <c r="S3590" s="3">
        <v>45876.375</v>
      </c>
      <c r="T3590" t="s">
        <v>54</v>
      </c>
      <c r="U3590" t="s">
        <v>10095</v>
      </c>
      <c r="V3590" s="3">
        <v>45871.572222222225</v>
      </c>
      <c r="W3590" t="s">
        <v>945</v>
      </c>
      <c r="Y3590" s="4">
        <v>45876</v>
      </c>
      <c r="Z3590" s="2">
        <v>0.81263888888888891</v>
      </c>
    </row>
    <row r="3591" spans="1:26" x14ac:dyDescent="0.3">
      <c r="A3591">
        <v>134862</v>
      </c>
      <c r="B3591" t="s">
        <v>355</v>
      </c>
      <c r="C3591" t="s">
        <v>27</v>
      </c>
      <c r="D3591" t="s">
        <v>51</v>
      </c>
      <c r="E3591" t="s">
        <v>52</v>
      </c>
      <c r="F3591">
        <v>7902306401</v>
      </c>
      <c r="G3591" t="s">
        <v>53</v>
      </c>
      <c r="H3591">
        <v>7024</v>
      </c>
      <c r="I3591" t="s">
        <v>4478</v>
      </c>
      <c r="J3591" t="s">
        <v>31</v>
      </c>
      <c r="K3591" t="s">
        <v>32</v>
      </c>
      <c r="L3591" t="s">
        <v>16534</v>
      </c>
      <c r="M3591" s="1">
        <v>0.41180555555555554</v>
      </c>
      <c r="N3591" t="s">
        <v>33</v>
      </c>
      <c r="O3591" t="s">
        <v>33</v>
      </c>
      <c r="P3591" s="2">
        <v>0.68311342592592594</v>
      </c>
      <c r="Q3591" s="2">
        <v>2.6620370370370372E-4</v>
      </c>
      <c r="R3591">
        <v>100</v>
      </c>
      <c r="S3591" s="3">
        <v>45876.375</v>
      </c>
      <c r="T3591" t="s">
        <v>54</v>
      </c>
      <c r="U3591" t="s">
        <v>4478</v>
      </c>
      <c r="V3591" s="3">
        <v>45871.490277777775</v>
      </c>
      <c r="W3591" t="s">
        <v>568</v>
      </c>
      <c r="Y3591" s="4">
        <v>45876</v>
      </c>
      <c r="Z3591" s="2">
        <v>0.81263888888888891</v>
      </c>
    </row>
    <row r="3592" spans="1:26" x14ac:dyDescent="0.3">
      <c r="A3592">
        <v>130078</v>
      </c>
      <c r="B3592" t="s">
        <v>240</v>
      </c>
      <c r="C3592" t="s">
        <v>27</v>
      </c>
      <c r="D3592" t="s">
        <v>178</v>
      </c>
      <c r="E3592" t="s">
        <v>42</v>
      </c>
      <c r="F3592">
        <v>8714690851</v>
      </c>
      <c r="G3592" t="s">
        <v>43</v>
      </c>
      <c r="H3592">
        <v>7103</v>
      </c>
      <c r="I3592" t="s">
        <v>9837</v>
      </c>
      <c r="J3592" t="s">
        <v>31</v>
      </c>
      <c r="K3592" t="s">
        <v>32</v>
      </c>
      <c r="L3592" t="s">
        <v>16535</v>
      </c>
      <c r="M3592" s="1">
        <v>0.41180555555555554</v>
      </c>
      <c r="N3592" t="s">
        <v>33</v>
      </c>
      <c r="O3592" t="s">
        <v>33</v>
      </c>
      <c r="P3592" s="2">
        <v>7.4756944444444445E-2</v>
      </c>
      <c r="Q3592" s="2">
        <v>2.3148148148148149E-4</v>
      </c>
      <c r="R3592">
        <v>100</v>
      </c>
      <c r="S3592" s="3">
        <v>45876.375</v>
      </c>
      <c r="T3592" t="s">
        <v>54</v>
      </c>
      <c r="U3592" t="s">
        <v>9837</v>
      </c>
      <c r="V3592" s="3">
        <v>45871.572222222225</v>
      </c>
      <c r="W3592" t="s">
        <v>1074</v>
      </c>
      <c r="Y3592" s="4">
        <v>45876</v>
      </c>
      <c r="Z3592" s="2">
        <v>0.81263888888888891</v>
      </c>
    </row>
    <row r="3593" spans="1:26" x14ac:dyDescent="0.3">
      <c r="A3593">
        <v>135685</v>
      </c>
      <c r="B3593" t="s">
        <v>494</v>
      </c>
      <c r="C3593" t="s">
        <v>27</v>
      </c>
      <c r="D3593" t="s">
        <v>301</v>
      </c>
      <c r="E3593" t="s">
        <v>84</v>
      </c>
      <c r="F3593">
        <v>9489170408</v>
      </c>
      <c r="G3593" t="s">
        <v>53</v>
      </c>
      <c r="H3593">
        <v>7441</v>
      </c>
      <c r="I3593" t="s">
        <v>8444</v>
      </c>
      <c r="J3593" t="s">
        <v>31</v>
      </c>
      <c r="K3593" t="s">
        <v>32</v>
      </c>
      <c r="L3593" t="s">
        <v>16536</v>
      </c>
      <c r="M3593" s="1">
        <v>0.41111111111111109</v>
      </c>
      <c r="N3593" t="s">
        <v>33</v>
      </c>
      <c r="O3593" t="s">
        <v>33</v>
      </c>
      <c r="P3593" s="2">
        <v>0.85182870370370367</v>
      </c>
      <c r="Q3593" s="2">
        <v>3.5879629629629629E-4</v>
      </c>
      <c r="R3593">
        <v>100</v>
      </c>
      <c r="S3593" s="3">
        <v>45876.375</v>
      </c>
      <c r="T3593" t="s">
        <v>54</v>
      </c>
      <c r="U3593" t="s">
        <v>8444</v>
      </c>
      <c r="V3593" s="3">
        <v>45871.570833333331</v>
      </c>
      <c r="W3593" t="s">
        <v>2081</v>
      </c>
      <c r="Y3593" s="4">
        <v>45876</v>
      </c>
      <c r="Z3593" s="2">
        <v>0.81263888888888891</v>
      </c>
    </row>
    <row r="3594" spans="1:26" x14ac:dyDescent="0.3">
      <c r="A3594">
        <v>134641</v>
      </c>
      <c r="B3594" t="s">
        <v>361</v>
      </c>
      <c r="C3594" t="s">
        <v>27</v>
      </c>
      <c r="D3594" t="s">
        <v>315</v>
      </c>
      <c r="E3594" t="s">
        <v>52</v>
      </c>
      <c r="F3594">
        <v>6238293488</v>
      </c>
      <c r="G3594" t="s">
        <v>53</v>
      </c>
      <c r="H3594">
        <v>7004</v>
      </c>
      <c r="I3594" t="s">
        <v>3854</v>
      </c>
      <c r="J3594" t="s">
        <v>31</v>
      </c>
      <c r="K3594" t="s">
        <v>32</v>
      </c>
      <c r="L3594" t="s">
        <v>16537</v>
      </c>
      <c r="M3594" s="1">
        <v>0.4152777777777778</v>
      </c>
      <c r="N3594" t="s">
        <v>33</v>
      </c>
      <c r="O3594" t="s">
        <v>33</v>
      </c>
      <c r="P3594" s="2">
        <v>0.69199074074074074</v>
      </c>
      <c r="Q3594" s="2">
        <v>4.3518518518518515E-3</v>
      </c>
      <c r="R3594">
        <v>100</v>
      </c>
      <c r="S3594" s="3">
        <v>45876.375</v>
      </c>
      <c r="T3594" t="s">
        <v>54</v>
      </c>
      <c r="U3594" t="s">
        <v>3854</v>
      </c>
      <c r="V3594" s="3">
        <v>45871.490277777775</v>
      </c>
      <c r="W3594" t="s">
        <v>1006</v>
      </c>
      <c r="Y3594" s="4">
        <v>45876</v>
      </c>
      <c r="Z3594" s="2">
        <v>0.81263888888888891</v>
      </c>
    </row>
    <row r="3595" spans="1:26" x14ac:dyDescent="0.3">
      <c r="A3595">
        <v>132915</v>
      </c>
      <c r="B3595" t="s">
        <v>355</v>
      </c>
      <c r="C3595" t="s">
        <v>27</v>
      </c>
      <c r="D3595" t="s">
        <v>51</v>
      </c>
      <c r="E3595" t="s">
        <v>52</v>
      </c>
      <c r="F3595">
        <v>8893344948</v>
      </c>
      <c r="G3595" t="s">
        <v>53</v>
      </c>
      <c r="H3595">
        <v>7024</v>
      </c>
      <c r="I3595" t="s">
        <v>4489</v>
      </c>
      <c r="J3595" t="s">
        <v>31</v>
      </c>
      <c r="K3595" t="s">
        <v>32</v>
      </c>
      <c r="L3595" t="s">
        <v>16538</v>
      </c>
      <c r="M3595" s="1">
        <v>0.41111111111111109</v>
      </c>
      <c r="N3595" t="s">
        <v>33</v>
      </c>
      <c r="O3595" t="s">
        <v>33</v>
      </c>
      <c r="P3595" s="2">
        <v>0.70502314814814815</v>
      </c>
      <c r="Q3595" s="2">
        <v>2.4305555555555555E-4</v>
      </c>
      <c r="R3595">
        <v>100</v>
      </c>
      <c r="S3595" s="3">
        <v>45876.375</v>
      </c>
      <c r="T3595" t="s">
        <v>54</v>
      </c>
      <c r="U3595" t="s">
        <v>4489</v>
      </c>
      <c r="V3595" s="3">
        <v>45871.490277777775</v>
      </c>
      <c r="W3595" t="s">
        <v>645</v>
      </c>
      <c r="Y3595" s="4">
        <v>45876</v>
      </c>
      <c r="Z3595" s="2">
        <v>0.81263888888888891</v>
      </c>
    </row>
    <row r="3596" spans="1:26" x14ac:dyDescent="0.3">
      <c r="A3596">
        <v>134644</v>
      </c>
      <c r="B3596" t="s">
        <v>361</v>
      </c>
      <c r="C3596" t="s">
        <v>27</v>
      </c>
      <c r="D3596" t="s">
        <v>315</v>
      </c>
      <c r="E3596" t="s">
        <v>52</v>
      </c>
      <c r="F3596">
        <v>9497042579</v>
      </c>
      <c r="G3596" t="s">
        <v>53</v>
      </c>
      <c r="H3596">
        <v>7004</v>
      </c>
      <c r="I3596" t="s">
        <v>3847</v>
      </c>
      <c r="J3596" t="s">
        <v>31</v>
      </c>
      <c r="K3596" t="s">
        <v>32</v>
      </c>
      <c r="L3596" t="s">
        <v>16180</v>
      </c>
      <c r="M3596" s="1">
        <v>0.44583333333333336</v>
      </c>
      <c r="N3596" t="s">
        <v>33</v>
      </c>
      <c r="O3596" t="s">
        <v>33</v>
      </c>
      <c r="P3596" s="2">
        <v>4.9027777777777781E-2</v>
      </c>
      <c r="Q3596" s="2">
        <v>3.5034722222222224E-2</v>
      </c>
      <c r="R3596">
        <v>0</v>
      </c>
      <c r="S3596" s="3">
        <v>45876.375</v>
      </c>
      <c r="T3596" t="s">
        <v>54</v>
      </c>
      <c r="U3596" t="s">
        <v>3847</v>
      </c>
      <c r="V3596" s="3">
        <v>45871.490277777775</v>
      </c>
      <c r="W3596" t="s">
        <v>362</v>
      </c>
      <c r="Y3596" s="4">
        <v>45876</v>
      </c>
      <c r="Z3596" s="2">
        <v>0.81263888888888891</v>
      </c>
    </row>
    <row r="3597" spans="1:26" x14ac:dyDescent="0.3">
      <c r="A3597">
        <v>14957</v>
      </c>
      <c r="B3597" t="s">
        <v>94</v>
      </c>
      <c r="C3597" t="s">
        <v>27</v>
      </c>
      <c r="D3597" t="s">
        <v>93</v>
      </c>
      <c r="E3597" t="s">
        <v>76</v>
      </c>
      <c r="F3597">
        <v>9039433808</v>
      </c>
      <c r="G3597" t="s">
        <v>43</v>
      </c>
      <c r="H3597">
        <v>7105</v>
      </c>
      <c r="I3597" t="s">
        <v>14234</v>
      </c>
      <c r="J3597" t="s">
        <v>31</v>
      </c>
      <c r="K3597" t="s">
        <v>39</v>
      </c>
      <c r="O3597" t="s">
        <v>33</v>
      </c>
      <c r="S3597" s="3">
        <v>45876.375</v>
      </c>
      <c r="T3597" t="s">
        <v>54</v>
      </c>
      <c r="U3597" t="s">
        <v>14234</v>
      </c>
      <c r="V3597" s="3">
        <v>45871.64166666667</v>
      </c>
      <c r="W3597" t="s">
        <v>1122</v>
      </c>
      <c r="Y3597" s="4">
        <v>45876</v>
      </c>
      <c r="Z3597" s="2">
        <v>0.81263888888888891</v>
      </c>
    </row>
    <row r="3598" spans="1:26" x14ac:dyDescent="0.3">
      <c r="A3598">
        <v>131411</v>
      </c>
      <c r="B3598" t="s">
        <v>1045</v>
      </c>
      <c r="C3598" t="s">
        <v>27</v>
      </c>
      <c r="D3598" t="s">
        <v>231</v>
      </c>
      <c r="E3598" t="s">
        <v>60</v>
      </c>
      <c r="F3598">
        <v>9373588731</v>
      </c>
      <c r="G3598" t="s">
        <v>30</v>
      </c>
      <c r="H3598">
        <v>7451</v>
      </c>
      <c r="I3598" t="s">
        <v>13569</v>
      </c>
      <c r="J3598" t="s">
        <v>31</v>
      </c>
      <c r="K3598" t="s">
        <v>32</v>
      </c>
      <c r="L3598" t="s">
        <v>16539</v>
      </c>
      <c r="M3598" s="1">
        <v>0.41111111111111109</v>
      </c>
      <c r="N3598" t="s">
        <v>33</v>
      </c>
      <c r="O3598" t="s">
        <v>33</v>
      </c>
      <c r="P3598" s="2">
        <v>0.65651620370370367</v>
      </c>
      <c r="Q3598" s="2">
        <v>1.6203703703703703E-4</v>
      </c>
      <c r="R3598">
        <v>100</v>
      </c>
      <c r="S3598" s="3">
        <v>45876.375</v>
      </c>
      <c r="T3598" t="s">
        <v>54</v>
      </c>
      <c r="U3598" t="s">
        <v>13569</v>
      </c>
      <c r="V3598" s="3">
        <v>45871.64166666667</v>
      </c>
      <c r="W3598" t="s">
        <v>1982</v>
      </c>
      <c r="Y3598" s="4">
        <v>45876</v>
      </c>
      <c r="Z3598" s="2">
        <v>0.81263888888888891</v>
      </c>
    </row>
    <row r="3599" spans="1:26" x14ac:dyDescent="0.3">
      <c r="A3599">
        <v>23426</v>
      </c>
      <c r="B3599" t="s">
        <v>114</v>
      </c>
      <c r="C3599" t="s">
        <v>27</v>
      </c>
      <c r="D3599" t="s">
        <v>75</v>
      </c>
      <c r="E3599" t="s">
        <v>76</v>
      </c>
      <c r="F3599">
        <v>8720898723</v>
      </c>
      <c r="G3599" t="s">
        <v>43</v>
      </c>
      <c r="H3599">
        <v>7087</v>
      </c>
      <c r="I3599" t="s">
        <v>13948</v>
      </c>
      <c r="J3599" t="s">
        <v>31</v>
      </c>
      <c r="K3599" t="s">
        <v>32</v>
      </c>
      <c r="L3599" t="s">
        <v>16540</v>
      </c>
      <c r="M3599" s="1">
        <v>0.41180555555555554</v>
      </c>
      <c r="N3599" t="s">
        <v>33</v>
      </c>
      <c r="O3599" t="s">
        <v>33</v>
      </c>
      <c r="P3599" s="2">
        <v>4.310185185185185E-2</v>
      </c>
      <c r="Q3599" s="2">
        <v>1.3425925925925925E-3</v>
      </c>
      <c r="R3599">
        <v>100</v>
      </c>
      <c r="S3599" s="3">
        <v>45876.375</v>
      </c>
      <c r="T3599" t="s">
        <v>54</v>
      </c>
      <c r="U3599" t="s">
        <v>13948</v>
      </c>
      <c r="V3599" s="3">
        <v>45871.64166666667</v>
      </c>
      <c r="W3599" t="s">
        <v>1196</v>
      </c>
      <c r="Y3599" s="4">
        <v>45876</v>
      </c>
      <c r="Z3599" s="2">
        <v>0.81263888888888891</v>
      </c>
    </row>
    <row r="3600" spans="1:26" x14ac:dyDescent="0.3">
      <c r="A3600">
        <v>133840</v>
      </c>
      <c r="B3600" t="s">
        <v>173</v>
      </c>
      <c r="C3600" t="s">
        <v>27</v>
      </c>
      <c r="D3600" t="s">
        <v>37</v>
      </c>
      <c r="E3600" t="s">
        <v>38</v>
      </c>
      <c r="F3600">
        <v>8888448425</v>
      </c>
      <c r="G3600" t="s">
        <v>30</v>
      </c>
      <c r="H3600">
        <v>7233</v>
      </c>
      <c r="I3600" t="s">
        <v>7485</v>
      </c>
      <c r="J3600" t="s">
        <v>31</v>
      </c>
      <c r="K3600" t="s">
        <v>32</v>
      </c>
      <c r="L3600" t="s">
        <v>16541</v>
      </c>
      <c r="M3600" s="1">
        <v>0.41041666666666665</v>
      </c>
      <c r="N3600" t="s">
        <v>33</v>
      </c>
      <c r="O3600" t="s">
        <v>33</v>
      </c>
      <c r="P3600" s="2">
        <v>5.0995370370370371E-2</v>
      </c>
      <c r="Q3600" s="2">
        <v>2.4305555555555555E-4</v>
      </c>
      <c r="R3600">
        <v>100</v>
      </c>
      <c r="S3600" s="3">
        <v>45876.375</v>
      </c>
      <c r="T3600" t="s">
        <v>54</v>
      </c>
      <c r="U3600" t="s">
        <v>7485</v>
      </c>
      <c r="V3600" s="3">
        <v>45871.491666666669</v>
      </c>
      <c r="W3600" t="s">
        <v>175</v>
      </c>
      <c r="Y3600" s="4">
        <v>45876</v>
      </c>
      <c r="Z3600" s="2">
        <v>0.81263888888888891</v>
      </c>
    </row>
    <row r="3601" spans="1:26" x14ac:dyDescent="0.3">
      <c r="A3601">
        <v>20745</v>
      </c>
      <c r="B3601" t="s">
        <v>489</v>
      </c>
      <c r="C3601" t="s">
        <v>27</v>
      </c>
      <c r="D3601" t="s">
        <v>51</v>
      </c>
      <c r="E3601" t="s">
        <v>52</v>
      </c>
      <c r="F3601">
        <v>7012989185</v>
      </c>
      <c r="G3601" t="s">
        <v>53</v>
      </c>
      <c r="H3601">
        <v>7027</v>
      </c>
      <c r="I3601" t="s">
        <v>4752</v>
      </c>
      <c r="J3601" t="s">
        <v>31</v>
      </c>
      <c r="K3601" t="s">
        <v>32</v>
      </c>
      <c r="L3601" t="s">
        <v>16542</v>
      </c>
      <c r="M3601" s="1">
        <v>0.41041666666666665</v>
      </c>
      <c r="N3601" t="s">
        <v>33</v>
      </c>
      <c r="O3601" t="s">
        <v>33</v>
      </c>
      <c r="P3601" s="2">
        <v>2.2060185185185186E-2</v>
      </c>
      <c r="Q3601" s="2">
        <v>3.7037037037037035E-4</v>
      </c>
      <c r="R3601">
        <v>100</v>
      </c>
      <c r="S3601" s="3">
        <v>45876.375</v>
      </c>
      <c r="T3601" t="s">
        <v>54</v>
      </c>
      <c r="U3601" t="s">
        <v>4752</v>
      </c>
      <c r="V3601" s="3">
        <v>45871.490277777775</v>
      </c>
      <c r="W3601" t="s">
        <v>1061</v>
      </c>
      <c r="Y3601" s="4">
        <v>45876</v>
      </c>
      <c r="Z3601" s="2">
        <v>0.81263888888888891</v>
      </c>
    </row>
    <row r="3602" spans="1:26" x14ac:dyDescent="0.3">
      <c r="A3602">
        <v>131820</v>
      </c>
      <c r="B3602" t="s">
        <v>278</v>
      </c>
      <c r="C3602" t="s">
        <v>27</v>
      </c>
      <c r="D3602" t="s">
        <v>83</v>
      </c>
      <c r="E3602" t="s">
        <v>84</v>
      </c>
      <c r="F3602">
        <v>9385645370</v>
      </c>
      <c r="G3602" t="s">
        <v>53</v>
      </c>
      <c r="H3602">
        <v>7006</v>
      </c>
      <c r="I3602" t="s">
        <v>5275</v>
      </c>
      <c r="J3602" t="s">
        <v>31</v>
      </c>
      <c r="K3602" t="s">
        <v>32</v>
      </c>
      <c r="L3602" t="s">
        <v>16543</v>
      </c>
      <c r="M3602" s="1">
        <v>0.41041666666666665</v>
      </c>
      <c r="N3602" t="s">
        <v>33</v>
      </c>
      <c r="O3602" t="s">
        <v>33</v>
      </c>
      <c r="P3602" s="2">
        <v>1.5856481481481481E-3</v>
      </c>
      <c r="Q3602" s="2">
        <v>6.2500000000000001E-4</v>
      </c>
      <c r="R3602">
        <v>100</v>
      </c>
      <c r="S3602" s="3">
        <v>45876.375</v>
      </c>
      <c r="T3602" t="s">
        <v>54</v>
      </c>
      <c r="U3602" t="s">
        <v>5275</v>
      </c>
      <c r="V3602" s="3">
        <v>45871.490972222222</v>
      </c>
      <c r="W3602" t="s">
        <v>569</v>
      </c>
      <c r="Y3602" s="4">
        <v>45876</v>
      </c>
      <c r="Z3602" s="2">
        <v>0.81263888888888891</v>
      </c>
    </row>
    <row r="3603" spans="1:26" x14ac:dyDescent="0.3">
      <c r="A3603">
        <v>130577</v>
      </c>
      <c r="B3603" t="s">
        <v>289</v>
      </c>
      <c r="C3603" t="s">
        <v>27</v>
      </c>
      <c r="D3603" t="s">
        <v>59</v>
      </c>
      <c r="E3603" t="s">
        <v>60</v>
      </c>
      <c r="F3603">
        <v>9249099751</v>
      </c>
      <c r="G3603" t="s">
        <v>30</v>
      </c>
      <c r="H3603">
        <v>7256</v>
      </c>
      <c r="I3603" t="s">
        <v>12202</v>
      </c>
      <c r="J3603" t="s">
        <v>31</v>
      </c>
      <c r="K3603" t="s">
        <v>32</v>
      </c>
      <c r="L3603" t="s">
        <v>16544</v>
      </c>
      <c r="M3603" s="1">
        <v>0.41041666666666665</v>
      </c>
      <c r="N3603" t="s">
        <v>33</v>
      </c>
      <c r="O3603" t="s">
        <v>33</v>
      </c>
      <c r="P3603" s="2">
        <v>0.74421296296296291</v>
      </c>
      <c r="Q3603" s="2">
        <v>2.5462962962962961E-4</v>
      </c>
      <c r="R3603">
        <v>100</v>
      </c>
      <c r="S3603" s="3">
        <v>45876.375</v>
      </c>
      <c r="T3603" t="s">
        <v>54</v>
      </c>
      <c r="U3603" t="s">
        <v>12202</v>
      </c>
      <c r="V3603" s="3">
        <v>45871.640972222223</v>
      </c>
      <c r="W3603" t="s">
        <v>1004</v>
      </c>
      <c r="Y3603" s="4">
        <v>45876</v>
      </c>
      <c r="Z3603" s="2">
        <v>0.81263888888888891</v>
      </c>
    </row>
    <row r="3604" spans="1:26" x14ac:dyDescent="0.3">
      <c r="A3604">
        <v>19427</v>
      </c>
      <c r="B3604" t="s">
        <v>363</v>
      </c>
      <c r="C3604" t="s">
        <v>27</v>
      </c>
      <c r="D3604" t="s">
        <v>83</v>
      </c>
      <c r="E3604" t="s">
        <v>84</v>
      </c>
      <c r="F3604">
        <v>8714621027</v>
      </c>
      <c r="G3604" t="s">
        <v>53</v>
      </c>
      <c r="H3604">
        <v>7016</v>
      </c>
      <c r="I3604" t="s">
        <v>5556</v>
      </c>
      <c r="J3604" t="s">
        <v>31</v>
      </c>
      <c r="K3604" t="s">
        <v>32</v>
      </c>
      <c r="L3604" t="s">
        <v>16545</v>
      </c>
      <c r="M3604" s="1">
        <v>0.41041666666666665</v>
      </c>
      <c r="N3604" t="s">
        <v>33</v>
      </c>
      <c r="O3604" t="s">
        <v>33</v>
      </c>
      <c r="P3604" s="2">
        <v>2.224537037037037E-2</v>
      </c>
      <c r="Q3604" s="2">
        <v>2.8935185185185184E-4</v>
      </c>
      <c r="R3604">
        <v>100</v>
      </c>
      <c r="S3604" s="3">
        <v>45876.375</v>
      </c>
      <c r="T3604" t="s">
        <v>54</v>
      </c>
      <c r="U3604" t="s">
        <v>5556</v>
      </c>
      <c r="V3604" s="3">
        <v>45871.490972222222</v>
      </c>
      <c r="W3604" t="s">
        <v>866</v>
      </c>
      <c r="Y3604" s="4">
        <v>45876</v>
      </c>
      <c r="Z3604" s="2">
        <v>0.81263888888888891</v>
      </c>
    </row>
    <row r="3605" spans="1:26" x14ac:dyDescent="0.3">
      <c r="A3605">
        <v>133344</v>
      </c>
      <c r="B3605" t="s">
        <v>1112</v>
      </c>
      <c r="C3605" t="s">
        <v>27</v>
      </c>
      <c r="D3605" t="s">
        <v>333</v>
      </c>
      <c r="E3605" t="s">
        <v>48</v>
      </c>
      <c r="F3605">
        <v>9729472908</v>
      </c>
      <c r="G3605" t="s">
        <v>334</v>
      </c>
      <c r="H3605">
        <v>1737</v>
      </c>
      <c r="I3605" t="s">
        <v>13760</v>
      </c>
      <c r="J3605" t="s">
        <v>31</v>
      </c>
      <c r="K3605" t="s">
        <v>32</v>
      </c>
      <c r="L3605" t="s">
        <v>16546</v>
      </c>
      <c r="M3605" s="1">
        <v>0.40972222222222221</v>
      </c>
      <c r="N3605" t="s">
        <v>33</v>
      </c>
      <c r="O3605" t="s">
        <v>33</v>
      </c>
      <c r="P3605" s="2">
        <v>2.5462962962962961E-4</v>
      </c>
      <c r="Q3605" s="2">
        <v>1.1574074074074075E-4</v>
      </c>
      <c r="R3605">
        <v>100</v>
      </c>
      <c r="S3605" s="3">
        <v>45876.375</v>
      </c>
      <c r="T3605" t="s">
        <v>54</v>
      </c>
      <c r="U3605" t="s">
        <v>13760</v>
      </c>
      <c r="V3605" s="3">
        <v>45871.64166666667</v>
      </c>
      <c r="W3605" t="s">
        <v>1113</v>
      </c>
      <c r="Y3605" s="4">
        <v>45876</v>
      </c>
      <c r="Z3605" s="2">
        <v>0.81263888888888891</v>
      </c>
    </row>
    <row r="3606" spans="1:26" x14ac:dyDescent="0.3">
      <c r="A3606">
        <v>133344</v>
      </c>
      <c r="B3606" t="s">
        <v>1112</v>
      </c>
      <c r="C3606" t="s">
        <v>27</v>
      </c>
      <c r="D3606" t="s">
        <v>333</v>
      </c>
      <c r="E3606" t="s">
        <v>48</v>
      </c>
      <c r="F3606">
        <v>9729472908</v>
      </c>
      <c r="G3606" t="s">
        <v>334</v>
      </c>
      <c r="H3606">
        <v>1737</v>
      </c>
      <c r="I3606" t="s">
        <v>13762</v>
      </c>
      <c r="J3606" t="s">
        <v>31</v>
      </c>
      <c r="K3606" t="s">
        <v>32</v>
      </c>
      <c r="L3606" t="s">
        <v>16547</v>
      </c>
      <c r="M3606" s="1">
        <v>0.40972222222222221</v>
      </c>
      <c r="N3606" t="s">
        <v>33</v>
      </c>
      <c r="O3606" t="s">
        <v>33</v>
      </c>
      <c r="P3606" s="2">
        <v>2.6620370370370372E-4</v>
      </c>
      <c r="Q3606" s="2">
        <v>1.273148148148148E-4</v>
      </c>
      <c r="R3606">
        <v>100</v>
      </c>
      <c r="S3606" s="3">
        <v>45876.375</v>
      </c>
      <c r="T3606" t="s">
        <v>54</v>
      </c>
      <c r="U3606" t="s">
        <v>13762</v>
      </c>
      <c r="V3606" s="3">
        <v>45871.64166666667</v>
      </c>
      <c r="W3606" t="s">
        <v>1113</v>
      </c>
      <c r="Y3606" s="4">
        <v>45876</v>
      </c>
      <c r="Z3606" s="2">
        <v>0.81263888888888891</v>
      </c>
    </row>
    <row r="3607" spans="1:26" x14ac:dyDescent="0.3">
      <c r="A3607">
        <v>24017</v>
      </c>
      <c r="B3607" t="s">
        <v>913</v>
      </c>
      <c r="C3607" t="s">
        <v>27</v>
      </c>
      <c r="D3607" t="s">
        <v>93</v>
      </c>
      <c r="E3607" t="s">
        <v>76</v>
      </c>
      <c r="F3607">
        <v>7974883690</v>
      </c>
      <c r="G3607" t="s">
        <v>43</v>
      </c>
      <c r="H3607">
        <v>7427</v>
      </c>
      <c r="I3607" t="s">
        <v>15315</v>
      </c>
      <c r="J3607" t="s">
        <v>31</v>
      </c>
      <c r="K3607" t="s">
        <v>32</v>
      </c>
      <c r="L3607" t="s">
        <v>16548</v>
      </c>
      <c r="M3607" s="1">
        <v>0.43472222222222223</v>
      </c>
      <c r="N3607" t="s">
        <v>33</v>
      </c>
      <c r="O3607" t="s">
        <v>33</v>
      </c>
      <c r="P3607" s="2">
        <v>2.5324074074074075E-2</v>
      </c>
      <c r="Q3607" s="2">
        <v>2.5104166666666667E-2</v>
      </c>
      <c r="R3607">
        <v>100</v>
      </c>
      <c r="S3607" s="3">
        <v>45876.375</v>
      </c>
      <c r="T3607" t="s">
        <v>54</v>
      </c>
      <c r="U3607" t="s">
        <v>15315</v>
      </c>
      <c r="V3607" s="3">
        <v>45871.642361111109</v>
      </c>
      <c r="W3607" t="s">
        <v>1056</v>
      </c>
      <c r="Y3607" s="4">
        <v>45876</v>
      </c>
      <c r="Z3607" s="2">
        <v>0.81263888888888891</v>
      </c>
    </row>
    <row r="3608" spans="1:26" x14ac:dyDescent="0.3">
      <c r="A3608">
        <v>135310</v>
      </c>
      <c r="B3608" t="s">
        <v>407</v>
      </c>
      <c r="C3608" t="s">
        <v>27</v>
      </c>
      <c r="D3608" t="s">
        <v>51</v>
      </c>
      <c r="E3608" t="s">
        <v>52</v>
      </c>
      <c r="F3608">
        <v>9539571321</v>
      </c>
      <c r="G3608" t="s">
        <v>53</v>
      </c>
      <c r="H3608">
        <v>7028</v>
      </c>
      <c r="I3608" t="s">
        <v>4894</v>
      </c>
      <c r="J3608" t="s">
        <v>31</v>
      </c>
      <c r="K3608" t="s">
        <v>32</v>
      </c>
      <c r="L3608" t="s">
        <v>16549</v>
      </c>
      <c r="M3608" s="1">
        <v>0.40972222222222221</v>
      </c>
      <c r="N3608" t="s">
        <v>33</v>
      </c>
      <c r="O3608" t="s">
        <v>33</v>
      </c>
      <c r="P3608" s="2">
        <v>2.4305555555555555E-4</v>
      </c>
      <c r="Q3608" s="2">
        <v>4.6296296296296294E-5</v>
      </c>
      <c r="R3608">
        <v>0</v>
      </c>
      <c r="S3608" s="3">
        <v>45876.375</v>
      </c>
      <c r="T3608" t="s">
        <v>54</v>
      </c>
      <c r="U3608" t="s">
        <v>4894</v>
      </c>
      <c r="V3608" s="3">
        <v>45871.490277777775</v>
      </c>
      <c r="W3608" t="s">
        <v>408</v>
      </c>
      <c r="Y3608" s="4">
        <v>45876</v>
      </c>
      <c r="Z3608" s="2">
        <v>0.81263888888888891</v>
      </c>
    </row>
    <row r="3609" spans="1:26" x14ac:dyDescent="0.3">
      <c r="A3609">
        <v>135614</v>
      </c>
      <c r="B3609" t="s">
        <v>975</v>
      </c>
      <c r="C3609" t="s">
        <v>27</v>
      </c>
      <c r="D3609" t="s">
        <v>64</v>
      </c>
      <c r="E3609" t="s">
        <v>48</v>
      </c>
      <c r="F3609">
        <v>6367353202</v>
      </c>
      <c r="G3609" t="s">
        <v>43</v>
      </c>
      <c r="H3609">
        <v>7380</v>
      </c>
      <c r="I3609" t="s">
        <v>15107</v>
      </c>
      <c r="J3609" t="s">
        <v>31</v>
      </c>
      <c r="K3609" t="s">
        <v>32</v>
      </c>
      <c r="L3609" t="s">
        <v>16550</v>
      </c>
      <c r="M3609" s="1">
        <v>0.40972222222222221</v>
      </c>
      <c r="N3609" t="s">
        <v>33</v>
      </c>
      <c r="O3609" t="s">
        <v>33</v>
      </c>
      <c r="P3609" s="2">
        <v>1.0300925925925926E-3</v>
      </c>
      <c r="Q3609" s="2">
        <v>1.0416666666666667E-4</v>
      </c>
      <c r="R3609">
        <v>100</v>
      </c>
      <c r="S3609" s="3">
        <v>45876.375</v>
      </c>
      <c r="T3609" t="s">
        <v>54</v>
      </c>
      <c r="U3609" t="s">
        <v>15107</v>
      </c>
      <c r="V3609" s="3">
        <v>45871.642361111109</v>
      </c>
      <c r="W3609" t="s">
        <v>976</v>
      </c>
      <c r="Y3609" s="4">
        <v>45876</v>
      </c>
      <c r="Z3609" s="2">
        <v>0.81263888888888891</v>
      </c>
    </row>
    <row r="3610" spans="1:26" x14ac:dyDescent="0.3">
      <c r="A3610">
        <v>133337</v>
      </c>
      <c r="B3610" t="s">
        <v>1082</v>
      </c>
      <c r="C3610" t="s">
        <v>27</v>
      </c>
      <c r="D3610" t="s">
        <v>129</v>
      </c>
      <c r="E3610" t="s">
        <v>42</v>
      </c>
      <c r="F3610">
        <v>9754964430</v>
      </c>
      <c r="G3610" t="s">
        <v>43</v>
      </c>
      <c r="H3610">
        <v>1749</v>
      </c>
      <c r="I3610" t="s">
        <v>8619</v>
      </c>
      <c r="J3610" t="s">
        <v>31</v>
      </c>
      <c r="K3610" t="s">
        <v>39</v>
      </c>
      <c r="O3610" t="s">
        <v>33</v>
      </c>
      <c r="S3610" s="3">
        <v>45876.375</v>
      </c>
      <c r="T3610" t="s">
        <v>54</v>
      </c>
      <c r="U3610" t="s">
        <v>8619</v>
      </c>
      <c r="V3610" s="3">
        <v>45871.571527777778</v>
      </c>
      <c r="W3610" t="s">
        <v>1107</v>
      </c>
      <c r="Y3610" s="4">
        <v>45876</v>
      </c>
      <c r="Z3610" s="2">
        <v>0.81263888888888891</v>
      </c>
    </row>
    <row r="3611" spans="1:26" x14ac:dyDescent="0.3">
      <c r="A3611">
        <v>135310</v>
      </c>
      <c r="B3611" t="s">
        <v>407</v>
      </c>
      <c r="C3611" t="s">
        <v>27</v>
      </c>
      <c r="D3611" t="s">
        <v>51</v>
      </c>
      <c r="E3611" t="s">
        <v>52</v>
      </c>
      <c r="F3611">
        <v>9539571321</v>
      </c>
      <c r="G3611" t="s">
        <v>53</v>
      </c>
      <c r="H3611">
        <v>7028</v>
      </c>
      <c r="I3611" t="s">
        <v>4914</v>
      </c>
      <c r="J3611" t="s">
        <v>31</v>
      </c>
      <c r="K3611" t="s">
        <v>32</v>
      </c>
      <c r="L3611" t="s">
        <v>16549</v>
      </c>
      <c r="M3611" s="1">
        <v>0.40902777777777777</v>
      </c>
      <c r="N3611" t="s">
        <v>33</v>
      </c>
      <c r="O3611" t="s">
        <v>33</v>
      </c>
      <c r="P3611" s="2">
        <v>0.69234953703703705</v>
      </c>
      <c r="Q3611" s="2">
        <v>6.9444444444444444E-5</v>
      </c>
      <c r="R3611">
        <v>100</v>
      </c>
      <c r="S3611" s="3">
        <v>45876.375</v>
      </c>
      <c r="T3611" t="s">
        <v>54</v>
      </c>
      <c r="U3611" t="s">
        <v>4914</v>
      </c>
      <c r="V3611" s="3">
        <v>45871.490277777775</v>
      </c>
      <c r="W3611" t="s">
        <v>408</v>
      </c>
      <c r="Y3611" s="4">
        <v>45876</v>
      </c>
      <c r="Z3611" s="2">
        <v>0.81263888888888891</v>
      </c>
    </row>
    <row r="3612" spans="1:26" x14ac:dyDescent="0.3">
      <c r="A3612">
        <v>133344</v>
      </c>
      <c r="B3612" t="s">
        <v>1112</v>
      </c>
      <c r="C3612" t="s">
        <v>27</v>
      </c>
      <c r="D3612" t="s">
        <v>333</v>
      </c>
      <c r="E3612" t="s">
        <v>48</v>
      </c>
      <c r="F3612">
        <v>9729472908</v>
      </c>
      <c r="G3612" t="s">
        <v>334</v>
      </c>
      <c r="H3612">
        <v>1737</v>
      </c>
      <c r="I3612" t="s">
        <v>13765</v>
      </c>
      <c r="J3612" t="s">
        <v>31</v>
      </c>
      <c r="K3612" t="s">
        <v>32</v>
      </c>
      <c r="L3612" t="s">
        <v>16551</v>
      </c>
      <c r="M3612" s="1">
        <v>0.40972222222222221</v>
      </c>
      <c r="N3612" t="s">
        <v>33</v>
      </c>
      <c r="O3612" t="s">
        <v>33</v>
      </c>
      <c r="P3612" s="2">
        <v>5.1203703703703703E-2</v>
      </c>
      <c r="Q3612" s="2">
        <v>3.9351851851851852E-4</v>
      </c>
      <c r="R3612">
        <v>100</v>
      </c>
      <c r="S3612" s="3">
        <v>45876.375</v>
      </c>
      <c r="T3612" t="s">
        <v>54</v>
      </c>
      <c r="U3612" t="s">
        <v>13765</v>
      </c>
      <c r="V3612" s="3">
        <v>45871.64166666667</v>
      </c>
      <c r="W3612" t="s">
        <v>1113</v>
      </c>
      <c r="Y3612" s="4">
        <v>45876</v>
      </c>
      <c r="Z3612" s="2">
        <v>0.81263888888888891</v>
      </c>
    </row>
    <row r="3613" spans="1:26" x14ac:dyDescent="0.3">
      <c r="A3613">
        <v>133681</v>
      </c>
      <c r="B3613" t="s">
        <v>1574</v>
      </c>
      <c r="C3613" t="s">
        <v>27</v>
      </c>
      <c r="D3613" t="s">
        <v>148</v>
      </c>
      <c r="E3613" t="s">
        <v>29</v>
      </c>
      <c r="F3613">
        <v>9405716197</v>
      </c>
      <c r="G3613" t="s">
        <v>30</v>
      </c>
      <c r="H3613">
        <v>7139</v>
      </c>
      <c r="I3613" t="s">
        <v>10227</v>
      </c>
      <c r="J3613" t="s">
        <v>31</v>
      </c>
      <c r="K3613" t="s">
        <v>32</v>
      </c>
      <c r="L3613" t="s">
        <v>16552</v>
      </c>
      <c r="M3613" s="1">
        <v>0.40902777777777777</v>
      </c>
      <c r="N3613" t="s">
        <v>33</v>
      </c>
      <c r="O3613" t="s">
        <v>33</v>
      </c>
      <c r="P3613" s="2">
        <v>1.0428240740740741E-2</v>
      </c>
      <c r="Q3613" s="2">
        <v>2.4305555555555555E-4</v>
      </c>
      <c r="R3613">
        <v>100</v>
      </c>
      <c r="S3613" s="3">
        <v>45876.375</v>
      </c>
      <c r="T3613" t="s">
        <v>54</v>
      </c>
      <c r="U3613" t="s">
        <v>10227</v>
      </c>
      <c r="V3613" s="3">
        <v>45871.572222222225</v>
      </c>
      <c r="W3613" t="s">
        <v>1578</v>
      </c>
      <c r="Y3613" s="4">
        <v>45876</v>
      </c>
      <c r="Z3613" s="2">
        <v>0.81263888888888891</v>
      </c>
    </row>
    <row r="3614" spans="1:26" x14ac:dyDescent="0.3">
      <c r="A3614">
        <v>135189</v>
      </c>
      <c r="B3614" t="s">
        <v>839</v>
      </c>
      <c r="C3614" t="s">
        <v>27</v>
      </c>
      <c r="D3614" t="s">
        <v>518</v>
      </c>
      <c r="E3614" t="s">
        <v>48</v>
      </c>
      <c r="F3614">
        <v>7877513751</v>
      </c>
      <c r="G3614" t="s">
        <v>43</v>
      </c>
      <c r="H3614">
        <v>7353</v>
      </c>
      <c r="I3614" t="s">
        <v>14977</v>
      </c>
      <c r="J3614" t="s">
        <v>31</v>
      </c>
      <c r="K3614" t="s">
        <v>32</v>
      </c>
      <c r="L3614" t="s">
        <v>16553</v>
      </c>
      <c r="M3614" s="1">
        <v>0.40902777777777777</v>
      </c>
      <c r="N3614" t="s">
        <v>33</v>
      </c>
      <c r="O3614" t="s">
        <v>33</v>
      </c>
      <c r="P3614" s="2">
        <v>3.1250000000000001E-4</v>
      </c>
      <c r="Q3614" s="2">
        <v>2.199074074074074E-4</v>
      </c>
      <c r="R3614">
        <v>100</v>
      </c>
      <c r="S3614" s="3">
        <v>45876.375</v>
      </c>
      <c r="T3614" t="s">
        <v>54</v>
      </c>
      <c r="U3614" t="s">
        <v>14977</v>
      </c>
      <c r="V3614" s="3">
        <v>45871.642361111109</v>
      </c>
      <c r="W3614" t="s">
        <v>840</v>
      </c>
      <c r="Y3614" s="4">
        <v>45876</v>
      </c>
      <c r="Z3614" s="2">
        <v>0.81263888888888891</v>
      </c>
    </row>
    <row r="3615" spans="1:26" x14ac:dyDescent="0.3">
      <c r="A3615">
        <v>22429</v>
      </c>
      <c r="B3615" t="s">
        <v>199</v>
      </c>
      <c r="C3615" t="s">
        <v>27</v>
      </c>
      <c r="D3615" t="s">
        <v>200</v>
      </c>
      <c r="E3615" t="s">
        <v>42</v>
      </c>
      <c r="F3615">
        <v>8714633991</v>
      </c>
      <c r="G3615" t="s">
        <v>43</v>
      </c>
      <c r="H3615">
        <v>7246</v>
      </c>
      <c r="I3615" t="s">
        <v>11924</v>
      </c>
      <c r="J3615" t="s">
        <v>31</v>
      </c>
      <c r="K3615" t="s">
        <v>32</v>
      </c>
      <c r="L3615" t="s">
        <v>16554</v>
      </c>
      <c r="M3615" s="1">
        <v>0.40902777777777777</v>
      </c>
      <c r="N3615" t="s">
        <v>33</v>
      </c>
      <c r="O3615" t="s">
        <v>65</v>
      </c>
      <c r="P3615" s="2">
        <v>0.67344907407407406</v>
      </c>
      <c r="Q3615" s="2">
        <v>3.5879629629629629E-4</v>
      </c>
      <c r="R3615">
        <v>100</v>
      </c>
      <c r="S3615" s="3">
        <v>45876.375</v>
      </c>
      <c r="T3615" t="s">
        <v>54</v>
      </c>
      <c r="U3615" t="s">
        <v>11924</v>
      </c>
      <c r="V3615" s="3">
        <v>45871.572916666664</v>
      </c>
      <c r="W3615" t="s">
        <v>738</v>
      </c>
      <c r="Y3615" s="4">
        <v>45876</v>
      </c>
      <c r="Z3615" s="2">
        <v>0.81263888888888891</v>
      </c>
    </row>
    <row r="3616" spans="1:26" x14ac:dyDescent="0.3">
      <c r="A3616">
        <v>135189</v>
      </c>
      <c r="B3616" t="s">
        <v>839</v>
      </c>
      <c r="C3616" t="s">
        <v>27</v>
      </c>
      <c r="D3616" t="s">
        <v>518</v>
      </c>
      <c r="E3616" t="s">
        <v>48</v>
      </c>
      <c r="F3616">
        <v>7877513751</v>
      </c>
      <c r="G3616" t="s">
        <v>43</v>
      </c>
      <c r="H3616">
        <v>7353</v>
      </c>
      <c r="I3616" t="s">
        <v>14982</v>
      </c>
      <c r="J3616" t="s">
        <v>31</v>
      </c>
      <c r="K3616" t="s">
        <v>32</v>
      </c>
      <c r="L3616" t="s">
        <v>16555</v>
      </c>
      <c r="M3616" s="1">
        <v>0.40902777777777777</v>
      </c>
      <c r="N3616" t="s">
        <v>33</v>
      </c>
      <c r="O3616" t="s">
        <v>33</v>
      </c>
      <c r="P3616" s="2">
        <v>0.57902777777777781</v>
      </c>
      <c r="Q3616" s="2">
        <v>1.9675925925925926E-4</v>
      </c>
      <c r="R3616">
        <v>100</v>
      </c>
      <c r="S3616" s="3">
        <v>45876.375</v>
      </c>
      <c r="T3616" t="s">
        <v>54</v>
      </c>
      <c r="U3616" t="s">
        <v>14982</v>
      </c>
      <c r="V3616" s="3">
        <v>45871.642361111109</v>
      </c>
      <c r="W3616" t="s">
        <v>840</v>
      </c>
      <c r="Y3616" s="4">
        <v>45876</v>
      </c>
      <c r="Z3616" s="2">
        <v>0.81263888888888891</v>
      </c>
    </row>
    <row r="3617" spans="1:26" x14ac:dyDescent="0.3">
      <c r="A3617">
        <v>131820</v>
      </c>
      <c r="B3617" t="s">
        <v>278</v>
      </c>
      <c r="C3617" t="s">
        <v>27</v>
      </c>
      <c r="D3617" t="s">
        <v>83</v>
      </c>
      <c r="E3617" t="s">
        <v>84</v>
      </c>
      <c r="F3617">
        <v>9385645370</v>
      </c>
      <c r="G3617" t="s">
        <v>53</v>
      </c>
      <c r="H3617">
        <v>7006</v>
      </c>
      <c r="I3617" t="s">
        <v>5223</v>
      </c>
      <c r="J3617" t="s">
        <v>31</v>
      </c>
      <c r="K3617" t="s">
        <v>32</v>
      </c>
      <c r="L3617" t="s">
        <v>16556</v>
      </c>
      <c r="M3617" s="1">
        <v>0.40902777777777777</v>
      </c>
      <c r="N3617" t="s">
        <v>33</v>
      </c>
      <c r="O3617" t="s">
        <v>33</v>
      </c>
      <c r="P3617" s="2">
        <v>1.1284722222222222E-2</v>
      </c>
      <c r="Q3617" s="2">
        <v>4.3981481481481481E-4</v>
      </c>
      <c r="R3617">
        <v>100</v>
      </c>
      <c r="S3617" s="3">
        <v>45876.375</v>
      </c>
      <c r="T3617" t="s">
        <v>54</v>
      </c>
      <c r="U3617" t="s">
        <v>5223</v>
      </c>
      <c r="V3617" s="3">
        <v>45871.490277777775</v>
      </c>
      <c r="W3617" t="s">
        <v>569</v>
      </c>
      <c r="Y3617" s="4">
        <v>45876</v>
      </c>
      <c r="Z3617" s="2">
        <v>0.81263888888888891</v>
      </c>
    </row>
    <row r="3618" spans="1:26" x14ac:dyDescent="0.3">
      <c r="A3618">
        <v>136212</v>
      </c>
      <c r="B3618" t="s">
        <v>153</v>
      </c>
      <c r="C3618" t="s">
        <v>27</v>
      </c>
      <c r="D3618" t="s">
        <v>76</v>
      </c>
      <c r="E3618" t="s">
        <v>76</v>
      </c>
      <c r="F3618">
        <v>9302873793</v>
      </c>
      <c r="G3618" t="s">
        <v>43</v>
      </c>
      <c r="H3618">
        <v>7061</v>
      </c>
      <c r="I3618" t="s">
        <v>13882</v>
      </c>
      <c r="J3618" t="s">
        <v>31</v>
      </c>
      <c r="K3618" t="s">
        <v>32</v>
      </c>
      <c r="L3618" t="s">
        <v>16557</v>
      </c>
      <c r="M3618" s="1">
        <v>0.40833333333333333</v>
      </c>
      <c r="N3618" t="s">
        <v>33</v>
      </c>
      <c r="O3618" t="s">
        <v>33</v>
      </c>
      <c r="P3618" s="2">
        <v>0.80322916666666666</v>
      </c>
      <c r="Q3618" s="2">
        <v>2.199074074074074E-4</v>
      </c>
      <c r="R3618">
        <v>0</v>
      </c>
      <c r="S3618" s="3">
        <v>45876.375</v>
      </c>
      <c r="T3618" t="s">
        <v>54</v>
      </c>
      <c r="U3618" t="s">
        <v>13882</v>
      </c>
      <c r="V3618" s="3">
        <v>45871.64166666667</v>
      </c>
      <c r="W3618" t="s">
        <v>215</v>
      </c>
      <c r="Y3618" s="4">
        <v>45876</v>
      </c>
      <c r="Z3618" s="2">
        <v>0.81263888888888891</v>
      </c>
    </row>
    <row r="3619" spans="1:26" x14ac:dyDescent="0.3">
      <c r="A3619">
        <v>16839</v>
      </c>
      <c r="B3619" t="s">
        <v>350</v>
      </c>
      <c r="C3619" t="s">
        <v>27</v>
      </c>
      <c r="D3619" t="s">
        <v>351</v>
      </c>
      <c r="E3619" t="s">
        <v>76</v>
      </c>
      <c r="F3619">
        <v>9644166223</v>
      </c>
      <c r="G3619" t="s">
        <v>43</v>
      </c>
      <c r="H3619">
        <v>7154</v>
      </c>
      <c r="I3619" t="s">
        <v>14629</v>
      </c>
      <c r="J3619" t="s">
        <v>31</v>
      </c>
      <c r="K3619" t="s">
        <v>32</v>
      </c>
      <c r="L3619" t="s">
        <v>16558</v>
      </c>
      <c r="M3619" s="1">
        <v>0.44930555555555557</v>
      </c>
      <c r="N3619" t="s">
        <v>33</v>
      </c>
      <c r="O3619" t="s">
        <v>33</v>
      </c>
      <c r="P3619" s="2">
        <v>0.91121527777777778</v>
      </c>
      <c r="Q3619" s="2">
        <v>4.0659722222222222E-2</v>
      </c>
      <c r="R3619">
        <v>100</v>
      </c>
      <c r="S3619" s="3">
        <v>45876.375</v>
      </c>
      <c r="T3619" t="s">
        <v>54</v>
      </c>
      <c r="U3619" t="s">
        <v>14629</v>
      </c>
      <c r="V3619" s="3">
        <v>45871.642361111109</v>
      </c>
      <c r="W3619" t="s">
        <v>1037</v>
      </c>
      <c r="Y3619" s="4">
        <v>45876</v>
      </c>
      <c r="Z3619" s="2">
        <v>0.81263888888888891</v>
      </c>
    </row>
    <row r="3620" spans="1:26" x14ac:dyDescent="0.3">
      <c r="A3620">
        <v>25955</v>
      </c>
      <c r="B3620" t="s">
        <v>143</v>
      </c>
      <c r="C3620" t="s">
        <v>27</v>
      </c>
      <c r="D3620" t="s">
        <v>144</v>
      </c>
      <c r="E3620" t="s">
        <v>42</v>
      </c>
      <c r="F3620">
        <v>9144739586</v>
      </c>
      <c r="G3620" t="s">
        <v>43</v>
      </c>
      <c r="H3620">
        <v>7064</v>
      </c>
      <c r="I3620" t="s">
        <v>9676</v>
      </c>
      <c r="J3620" t="s">
        <v>31</v>
      </c>
      <c r="K3620" t="s">
        <v>32</v>
      </c>
      <c r="L3620" t="s">
        <v>16559</v>
      </c>
      <c r="M3620" s="1">
        <v>0.4152777777777778</v>
      </c>
      <c r="N3620" t="s">
        <v>33</v>
      </c>
      <c r="O3620" t="s">
        <v>33</v>
      </c>
      <c r="P3620" s="2">
        <v>1.0486111111111111E-2</v>
      </c>
      <c r="Q3620" s="2">
        <v>6.7708333333333336E-3</v>
      </c>
      <c r="R3620">
        <v>100</v>
      </c>
      <c r="S3620" s="3">
        <v>45876.375</v>
      </c>
      <c r="T3620" t="s">
        <v>54</v>
      </c>
      <c r="U3620" t="s">
        <v>9676</v>
      </c>
      <c r="V3620" s="3">
        <v>45871.571527777778</v>
      </c>
      <c r="W3620" t="s">
        <v>145</v>
      </c>
      <c r="Y3620" s="4">
        <v>45876</v>
      </c>
      <c r="Z3620" s="2">
        <v>0.81263888888888891</v>
      </c>
    </row>
    <row r="3621" spans="1:26" x14ac:dyDescent="0.3">
      <c r="A3621">
        <v>16839</v>
      </c>
      <c r="B3621" t="s">
        <v>350</v>
      </c>
      <c r="C3621" t="s">
        <v>27</v>
      </c>
      <c r="D3621" t="s">
        <v>351</v>
      </c>
      <c r="E3621" t="s">
        <v>76</v>
      </c>
      <c r="F3621">
        <v>9644166223</v>
      </c>
      <c r="G3621" t="s">
        <v>43</v>
      </c>
      <c r="H3621">
        <v>7154</v>
      </c>
      <c r="I3621" t="s">
        <v>14628</v>
      </c>
      <c r="J3621" t="s">
        <v>31</v>
      </c>
      <c r="K3621" t="s">
        <v>32</v>
      </c>
      <c r="L3621" t="s">
        <v>16560</v>
      </c>
      <c r="M3621" s="1">
        <v>0.45</v>
      </c>
      <c r="N3621" t="s">
        <v>33</v>
      </c>
      <c r="O3621" t="s">
        <v>33</v>
      </c>
      <c r="P3621" s="2">
        <v>6.8287037037037036E-4</v>
      </c>
      <c r="Q3621" s="2">
        <v>4.148148148148148E-2</v>
      </c>
      <c r="R3621">
        <v>100</v>
      </c>
      <c r="S3621" s="3">
        <v>45876.375</v>
      </c>
      <c r="T3621" t="s">
        <v>54</v>
      </c>
      <c r="U3621" t="s">
        <v>14628</v>
      </c>
      <c r="V3621" s="3">
        <v>45871.642361111109</v>
      </c>
      <c r="W3621" t="s">
        <v>1037</v>
      </c>
      <c r="Y3621" s="4">
        <v>45876</v>
      </c>
      <c r="Z3621" s="2">
        <v>0.81263888888888891</v>
      </c>
    </row>
    <row r="3622" spans="1:26" x14ac:dyDescent="0.3">
      <c r="A3622">
        <v>135614</v>
      </c>
      <c r="B3622" t="s">
        <v>975</v>
      </c>
      <c r="C3622" t="s">
        <v>27</v>
      </c>
      <c r="D3622" t="s">
        <v>64</v>
      </c>
      <c r="E3622" t="s">
        <v>48</v>
      </c>
      <c r="F3622">
        <v>6367353202</v>
      </c>
      <c r="G3622" t="s">
        <v>43</v>
      </c>
      <c r="H3622">
        <v>7380</v>
      </c>
      <c r="I3622" t="s">
        <v>15104</v>
      </c>
      <c r="J3622" t="s">
        <v>31</v>
      </c>
      <c r="K3622" t="s">
        <v>32</v>
      </c>
      <c r="L3622" t="s">
        <v>16561</v>
      </c>
      <c r="M3622" s="1">
        <v>0.40833333333333333</v>
      </c>
      <c r="N3622" t="s">
        <v>33</v>
      </c>
      <c r="O3622" t="s">
        <v>33</v>
      </c>
      <c r="P3622" s="2">
        <v>0.57488425925925923</v>
      </c>
      <c r="Q3622" s="2">
        <v>1.5046296296296297E-4</v>
      </c>
      <c r="R3622">
        <v>100</v>
      </c>
      <c r="S3622" s="3">
        <v>45876.375</v>
      </c>
      <c r="T3622" t="s">
        <v>54</v>
      </c>
      <c r="U3622" t="s">
        <v>15104</v>
      </c>
      <c r="V3622" s="3">
        <v>45871.642361111109</v>
      </c>
      <c r="W3622" t="s">
        <v>976</v>
      </c>
      <c r="Y3622" s="4">
        <v>45876</v>
      </c>
      <c r="Z3622" s="2">
        <v>0.81263888888888891</v>
      </c>
    </row>
    <row r="3623" spans="1:26" x14ac:dyDescent="0.3">
      <c r="A3623">
        <v>29407</v>
      </c>
      <c r="B3623" t="s">
        <v>353</v>
      </c>
      <c r="C3623" t="s">
        <v>27</v>
      </c>
      <c r="D3623" t="s">
        <v>148</v>
      </c>
      <c r="E3623" t="s">
        <v>29</v>
      </c>
      <c r="F3623">
        <v>9249099173</v>
      </c>
      <c r="G3623" t="s">
        <v>30</v>
      </c>
      <c r="H3623">
        <v>7163</v>
      </c>
      <c r="I3623" t="s">
        <v>10691</v>
      </c>
      <c r="J3623" t="s">
        <v>31</v>
      </c>
      <c r="K3623" t="s">
        <v>32</v>
      </c>
      <c r="L3623" t="s">
        <v>16562</v>
      </c>
      <c r="M3623" s="1">
        <v>0.44444444444444442</v>
      </c>
      <c r="N3623" t="s">
        <v>33</v>
      </c>
      <c r="O3623" t="s">
        <v>33</v>
      </c>
      <c r="P3623" s="2">
        <v>6.9895833333333338E-2</v>
      </c>
      <c r="Q3623" s="2">
        <v>3.6481481481481483E-2</v>
      </c>
      <c r="R3623">
        <v>100</v>
      </c>
      <c r="S3623" s="3">
        <v>45876.375</v>
      </c>
      <c r="T3623" t="s">
        <v>54</v>
      </c>
      <c r="U3623" t="s">
        <v>10691</v>
      </c>
      <c r="V3623" s="3">
        <v>45871.572222222225</v>
      </c>
      <c r="W3623" t="s">
        <v>1614</v>
      </c>
      <c r="Y3623" s="4">
        <v>45876</v>
      </c>
      <c r="Z3623" s="2">
        <v>0.81263888888888891</v>
      </c>
    </row>
    <row r="3624" spans="1:26" x14ac:dyDescent="0.3">
      <c r="A3624">
        <v>136315</v>
      </c>
      <c r="B3624" t="s">
        <v>155</v>
      </c>
      <c r="C3624" t="s">
        <v>58</v>
      </c>
      <c r="D3624" t="s">
        <v>42</v>
      </c>
      <c r="E3624" t="s">
        <v>42</v>
      </c>
      <c r="G3624" t="s">
        <v>43</v>
      </c>
      <c r="H3624">
        <v>1766</v>
      </c>
      <c r="I3624" t="s">
        <v>9037</v>
      </c>
      <c r="J3624" t="s">
        <v>31</v>
      </c>
      <c r="K3624" t="s">
        <v>32</v>
      </c>
      <c r="L3624" t="s">
        <v>16563</v>
      </c>
      <c r="M3624" s="1">
        <v>0.40833333333333333</v>
      </c>
      <c r="N3624" t="s">
        <v>33</v>
      </c>
      <c r="O3624" t="s">
        <v>33</v>
      </c>
      <c r="P3624" s="2">
        <v>3.1736111111111111E-2</v>
      </c>
      <c r="Q3624" s="2">
        <v>2.8935185185185184E-4</v>
      </c>
      <c r="R3624">
        <v>100</v>
      </c>
      <c r="S3624" s="3">
        <v>45876.375</v>
      </c>
      <c r="T3624" t="s">
        <v>54</v>
      </c>
      <c r="U3624" t="s">
        <v>9037</v>
      </c>
      <c r="V3624" s="3">
        <v>45871.571527777778</v>
      </c>
      <c r="W3624" t="s">
        <v>2149</v>
      </c>
      <c r="Y3624" s="4">
        <v>45876</v>
      </c>
      <c r="Z3624" s="2">
        <v>0.81263888888888891</v>
      </c>
    </row>
    <row r="3625" spans="1:26" x14ac:dyDescent="0.3">
      <c r="A3625">
        <v>134132</v>
      </c>
      <c r="B3625" t="s">
        <v>579</v>
      </c>
      <c r="C3625" t="s">
        <v>27</v>
      </c>
      <c r="D3625" t="s">
        <v>295</v>
      </c>
      <c r="E3625" t="s">
        <v>84</v>
      </c>
      <c r="F3625">
        <v>9037965686</v>
      </c>
      <c r="G3625" t="s">
        <v>53</v>
      </c>
      <c r="H3625">
        <v>7389</v>
      </c>
      <c r="I3625" t="s">
        <v>8302</v>
      </c>
      <c r="J3625" t="s">
        <v>31</v>
      </c>
      <c r="K3625" t="s">
        <v>39</v>
      </c>
      <c r="O3625" t="s">
        <v>33</v>
      </c>
      <c r="S3625" s="3">
        <v>45876.375</v>
      </c>
      <c r="T3625" t="s">
        <v>54</v>
      </c>
      <c r="U3625" t="s">
        <v>8302</v>
      </c>
      <c r="V3625" s="3">
        <v>45871.570833333331</v>
      </c>
      <c r="W3625" t="s">
        <v>580</v>
      </c>
      <c r="Y3625" s="4">
        <v>45876</v>
      </c>
      <c r="Z3625" s="2">
        <v>0.81263888888888891</v>
      </c>
    </row>
    <row r="3626" spans="1:26" x14ac:dyDescent="0.3">
      <c r="A3626">
        <v>135036</v>
      </c>
      <c r="B3626" t="s">
        <v>406</v>
      </c>
      <c r="C3626" t="s">
        <v>27</v>
      </c>
      <c r="D3626" t="s">
        <v>51</v>
      </c>
      <c r="E3626" t="s">
        <v>52</v>
      </c>
      <c r="F3626">
        <v>9947445049</v>
      </c>
      <c r="G3626" t="s">
        <v>53</v>
      </c>
      <c r="H3626">
        <v>7026</v>
      </c>
      <c r="I3626" t="s">
        <v>4573</v>
      </c>
      <c r="J3626" t="s">
        <v>31</v>
      </c>
      <c r="K3626" t="s">
        <v>32</v>
      </c>
      <c r="L3626" t="s">
        <v>16564</v>
      </c>
      <c r="M3626" s="1">
        <v>0.40763888888888888</v>
      </c>
      <c r="N3626" t="s">
        <v>33</v>
      </c>
      <c r="O3626" t="s">
        <v>33</v>
      </c>
      <c r="P3626" s="2">
        <v>0.67962962962962958</v>
      </c>
      <c r="Q3626" s="2">
        <v>4.6296296296296294E-5</v>
      </c>
      <c r="R3626">
        <v>0</v>
      </c>
      <c r="S3626" s="3">
        <v>45876.375</v>
      </c>
      <c r="T3626" t="s">
        <v>54</v>
      </c>
      <c r="U3626" t="s">
        <v>4573</v>
      </c>
      <c r="V3626" s="3">
        <v>45871.490277777775</v>
      </c>
      <c r="W3626" t="s">
        <v>578</v>
      </c>
      <c r="Y3626" s="4">
        <v>45876</v>
      </c>
      <c r="Z3626" s="2">
        <v>0.81263888888888891</v>
      </c>
    </row>
    <row r="3627" spans="1:26" x14ac:dyDescent="0.3">
      <c r="A3627">
        <v>134132</v>
      </c>
      <c r="B3627" t="s">
        <v>579</v>
      </c>
      <c r="C3627" t="s">
        <v>27</v>
      </c>
      <c r="D3627" t="s">
        <v>295</v>
      </c>
      <c r="E3627" t="s">
        <v>84</v>
      </c>
      <c r="F3627">
        <v>9037965686</v>
      </c>
      <c r="G3627" t="s">
        <v>53</v>
      </c>
      <c r="H3627">
        <v>7389</v>
      </c>
      <c r="I3627" t="s">
        <v>8307</v>
      </c>
      <c r="J3627" t="s">
        <v>31</v>
      </c>
      <c r="K3627" t="s">
        <v>32</v>
      </c>
      <c r="L3627" t="s">
        <v>18610</v>
      </c>
      <c r="M3627" s="1">
        <v>0.63402777777777775</v>
      </c>
      <c r="N3627" t="s">
        <v>33</v>
      </c>
      <c r="O3627" t="s">
        <v>33</v>
      </c>
      <c r="P3627" s="2">
        <v>0.20216435185185186</v>
      </c>
      <c r="Q3627" s="2">
        <v>0.2260300925925926</v>
      </c>
      <c r="R3627">
        <v>100</v>
      </c>
      <c r="S3627" s="3">
        <v>45876.375</v>
      </c>
      <c r="T3627" t="s">
        <v>54</v>
      </c>
      <c r="U3627" t="s">
        <v>8307</v>
      </c>
      <c r="V3627" s="3">
        <v>45871.570833333331</v>
      </c>
      <c r="W3627" t="s">
        <v>580</v>
      </c>
      <c r="Y3627" s="4">
        <v>45876</v>
      </c>
      <c r="Z3627" s="2">
        <v>0.81263888888888891</v>
      </c>
    </row>
    <row r="3628" spans="1:26" x14ac:dyDescent="0.3">
      <c r="A3628">
        <v>133004</v>
      </c>
      <c r="B3628" t="s">
        <v>363</v>
      </c>
      <c r="C3628" t="s">
        <v>27</v>
      </c>
      <c r="D3628" t="s">
        <v>83</v>
      </c>
      <c r="E3628" t="s">
        <v>84</v>
      </c>
      <c r="F3628">
        <v>9488657931</v>
      </c>
      <c r="G3628" t="s">
        <v>53</v>
      </c>
      <c r="H3628">
        <v>7016</v>
      </c>
      <c r="I3628" t="s">
        <v>5596</v>
      </c>
      <c r="J3628" t="s">
        <v>31</v>
      </c>
      <c r="K3628" t="s">
        <v>32</v>
      </c>
      <c r="L3628" t="s">
        <v>16565</v>
      </c>
      <c r="M3628" s="1">
        <v>0.40763888888888888</v>
      </c>
      <c r="N3628" t="s">
        <v>33</v>
      </c>
      <c r="O3628" t="s">
        <v>33</v>
      </c>
      <c r="P3628" s="2">
        <v>3.0381944444444444E-2</v>
      </c>
      <c r="Q3628" s="2">
        <v>4.6296296296296294E-5</v>
      </c>
      <c r="R3628">
        <v>100</v>
      </c>
      <c r="S3628" s="3">
        <v>45876.375</v>
      </c>
      <c r="T3628" t="s">
        <v>54</v>
      </c>
      <c r="U3628" t="s">
        <v>5596</v>
      </c>
      <c r="V3628" s="3">
        <v>45871.490972222222</v>
      </c>
      <c r="W3628" t="s">
        <v>387</v>
      </c>
      <c r="Y3628" s="4">
        <v>45876</v>
      </c>
      <c r="Z3628" s="2">
        <v>0.81263888888888891</v>
      </c>
    </row>
    <row r="3629" spans="1:26" x14ac:dyDescent="0.3">
      <c r="A3629">
        <v>134132</v>
      </c>
      <c r="B3629" t="s">
        <v>579</v>
      </c>
      <c r="C3629" t="s">
        <v>27</v>
      </c>
      <c r="D3629" t="s">
        <v>295</v>
      </c>
      <c r="E3629" t="s">
        <v>84</v>
      </c>
      <c r="F3629">
        <v>9037965686</v>
      </c>
      <c r="G3629" t="s">
        <v>53</v>
      </c>
      <c r="H3629">
        <v>7389</v>
      </c>
      <c r="I3629" t="s">
        <v>8310</v>
      </c>
      <c r="J3629" t="s">
        <v>31</v>
      </c>
      <c r="K3629" t="s">
        <v>39</v>
      </c>
      <c r="O3629" t="s">
        <v>33</v>
      </c>
      <c r="S3629" s="3">
        <v>45876.375</v>
      </c>
      <c r="T3629" t="s">
        <v>54</v>
      </c>
      <c r="U3629" t="s">
        <v>8310</v>
      </c>
      <c r="V3629" s="3">
        <v>45871.570833333331</v>
      </c>
      <c r="W3629" t="s">
        <v>580</v>
      </c>
      <c r="Y3629" s="4">
        <v>45876</v>
      </c>
      <c r="Z3629" s="2">
        <v>0.81263888888888891</v>
      </c>
    </row>
    <row r="3630" spans="1:26" x14ac:dyDescent="0.3">
      <c r="A3630">
        <v>134132</v>
      </c>
      <c r="B3630" t="s">
        <v>579</v>
      </c>
      <c r="C3630" t="s">
        <v>27</v>
      </c>
      <c r="D3630" t="s">
        <v>295</v>
      </c>
      <c r="E3630" t="s">
        <v>84</v>
      </c>
      <c r="F3630">
        <v>9037965686</v>
      </c>
      <c r="G3630" t="s">
        <v>53</v>
      </c>
      <c r="H3630">
        <v>7389</v>
      </c>
      <c r="I3630" t="s">
        <v>8311</v>
      </c>
      <c r="J3630" t="s">
        <v>31</v>
      </c>
      <c r="K3630" t="s">
        <v>39</v>
      </c>
      <c r="O3630" t="s">
        <v>33</v>
      </c>
      <c r="S3630" s="3">
        <v>45876.375</v>
      </c>
      <c r="T3630" t="s">
        <v>54</v>
      </c>
      <c r="U3630" t="s">
        <v>8311</v>
      </c>
      <c r="V3630" s="3">
        <v>45871.570833333331</v>
      </c>
      <c r="W3630" t="s">
        <v>580</v>
      </c>
      <c r="Y3630" s="4">
        <v>45876</v>
      </c>
      <c r="Z3630" s="2">
        <v>0.81263888888888891</v>
      </c>
    </row>
    <row r="3631" spans="1:26" x14ac:dyDescent="0.3">
      <c r="A3631">
        <v>134132</v>
      </c>
      <c r="B3631" t="s">
        <v>579</v>
      </c>
      <c r="C3631" t="s">
        <v>27</v>
      </c>
      <c r="D3631" t="s">
        <v>295</v>
      </c>
      <c r="E3631" t="s">
        <v>84</v>
      </c>
      <c r="F3631">
        <v>9037965686</v>
      </c>
      <c r="G3631" t="s">
        <v>53</v>
      </c>
      <c r="H3631">
        <v>7389</v>
      </c>
      <c r="I3631" t="s">
        <v>8313</v>
      </c>
      <c r="J3631" t="s">
        <v>31</v>
      </c>
      <c r="K3631" t="s">
        <v>32</v>
      </c>
      <c r="L3631" t="s">
        <v>18611</v>
      </c>
      <c r="M3631" s="1">
        <v>0.63402777777777775</v>
      </c>
      <c r="N3631" t="s">
        <v>33</v>
      </c>
      <c r="O3631" t="s">
        <v>33</v>
      </c>
      <c r="P3631" s="2">
        <v>1.7361111111111112E-4</v>
      </c>
      <c r="Q3631" s="2">
        <v>0.22637731481481482</v>
      </c>
      <c r="R3631">
        <v>100</v>
      </c>
      <c r="S3631" s="3">
        <v>45876.375</v>
      </c>
      <c r="T3631" t="s">
        <v>54</v>
      </c>
      <c r="U3631" t="s">
        <v>8313</v>
      </c>
      <c r="V3631" s="3">
        <v>45871.570833333331</v>
      </c>
      <c r="W3631" t="s">
        <v>580</v>
      </c>
      <c r="Y3631" s="4">
        <v>45876</v>
      </c>
      <c r="Z3631" s="2">
        <v>0.81263888888888891</v>
      </c>
    </row>
    <row r="3632" spans="1:26" x14ac:dyDescent="0.3">
      <c r="A3632">
        <v>136108</v>
      </c>
      <c r="B3632" t="s">
        <v>66</v>
      </c>
      <c r="C3632" t="s">
        <v>27</v>
      </c>
      <c r="D3632" t="s">
        <v>51</v>
      </c>
      <c r="E3632" t="s">
        <v>52</v>
      </c>
      <c r="F3632">
        <v>9947641090</v>
      </c>
      <c r="G3632" t="s">
        <v>53</v>
      </c>
      <c r="H3632">
        <v>7005</v>
      </c>
      <c r="I3632" t="s">
        <v>3878</v>
      </c>
      <c r="J3632" t="s">
        <v>31</v>
      </c>
      <c r="K3632" t="s">
        <v>32</v>
      </c>
      <c r="L3632" t="s">
        <v>16566</v>
      </c>
      <c r="M3632" s="1">
        <v>0.40763888888888888</v>
      </c>
      <c r="N3632" t="s">
        <v>33</v>
      </c>
      <c r="O3632" t="s">
        <v>33</v>
      </c>
      <c r="P3632" s="2">
        <v>0.68953703703703706</v>
      </c>
      <c r="Q3632" s="2">
        <v>2.4305555555555555E-4</v>
      </c>
      <c r="R3632">
        <v>100</v>
      </c>
      <c r="S3632" s="3">
        <v>45876.375</v>
      </c>
      <c r="T3632" t="s">
        <v>54</v>
      </c>
      <c r="U3632" t="s">
        <v>3878</v>
      </c>
      <c r="V3632" s="3">
        <v>45871.490277777775</v>
      </c>
      <c r="W3632" t="s">
        <v>1349</v>
      </c>
      <c r="Y3632" s="4">
        <v>45876</v>
      </c>
      <c r="Z3632" s="2">
        <v>0.81263888888888891</v>
      </c>
    </row>
    <row r="3633" spans="1:26" x14ac:dyDescent="0.3">
      <c r="A3633">
        <v>135258</v>
      </c>
      <c r="B3633" t="s">
        <v>930</v>
      </c>
      <c r="C3633" t="s">
        <v>27</v>
      </c>
      <c r="D3633" t="s">
        <v>47</v>
      </c>
      <c r="E3633" t="s">
        <v>48</v>
      </c>
      <c r="F3633">
        <v>9602572797</v>
      </c>
      <c r="G3633" t="s">
        <v>43</v>
      </c>
      <c r="H3633">
        <v>1786</v>
      </c>
      <c r="I3633" t="s">
        <v>13826</v>
      </c>
      <c r="J3633" t="s">
        <v>31</v>
      </c>
      <c r="K3633" t="s">
        <v>32</v>
      </c>
      <c r="L3633" t="s">
        <v>16567</v>
      </c>
      <c r="M3633" s="1">
        <v>0.40763888888888888</v>
      </c>
      <c r="N3633" t="s">
        <v>33</v>
      </c>
      <c r="O3633" t="s">
        <v>33</v>
      </c>
      <c r="P3633" s="2">
        <v>0.99935185185185182</v>
      </c>
      <c r="Q3633" s="2">
        <v>6.9444444444444444E-5</v>
      </c>
      <c r="R3633">
        <v>100</v>
      </c>
      <c r="S3633" s="3">
        <v>45876.375</v>
      </c>
      <c r="T3633" t="s">
        <v>54</v>
      </c>
      <c r="U3633" t="s">
        <v>13826</v>
      </c>
      <c r="V3633" s="3">
        <v>45871.64166666667</v>
      </c>
      <c r="W3633" t="s">
        <v>1118</v>
      </c>
      <c r="Y3633" s="4">
        <v>45876</v>
      </c>
      <c r="Z3633" s="2">
        <v>0.81263888888888891</v>
      </c>
    </row>
    <row r="3634" spans="1:26" x14ac:dyDescent="0.3">
      <c r="A3634">
        <v>26218</v>
      </c>
      <c r="B3634" t="s">
        <v>124</v>
      </c>
      <c r="C3634" t="s">
        <v>27</v>
      </c>
      <c r="D3634" t="s">
        <v>75</v>
      </c>
      <c r="E3634" t="s">
        <v>76</v>
      </c>
      <c r="F3634">
        <v>8714659273</v>
      </c>
      <c r="G3634" t="s">
        <v>43</v>
      </c>
      <c r="H3634">
        <v>7093</v>
      </c>
      <c r="I3634" t="s">
        <v>14039</v>
      </c>
      <c r="J3634" t="s">
        <v>31</v>
      </c>
      <c r="K3634" t="s">
        <v>32</v>
      </c>
      <c r="L3634" t="s">
        <v>16568</v>
      </c>
      <c r="M3634" s="1">
        <v>0.40833333333333333</v>
      </c>
      <c r="N3634" t="s">
        <v>33</v>
      </c>
      <c r="O3634" t="s">
        <v>33</v>
      </c>
      <c r="P3634" s="2">
        <v>7.4652777777777781E-3</v>
      </c>
      <c r="Q3634" s="2">
        <v>5.4398148148148144E-4</v>
      </c>
      <c r="R3634">
        <v>0</v>
      </c>
      <c r="S3634" s="3">
        <v>45876.375</v>
      </c>
      <c r="T3634" t="s">
        <v>54</v>
      </c>
      <c r="U3634" t="s">
        <v>14039</v>
      </c>
      <c r="V3634" s="3">
        <v>45871.64166666667</v>
      </c>
      <c r="W3634" t="s">
        <v>1232</v>
      </c>
      <c r="Y3634" s="4">
        <v>45876</v>
      </c>
      <c r="Z3634" s="2">
        <v>0.81263888888888891</v>
      </c>
    </row>
    <row r="3635" spans="1:26" x14ac:dyDescent="0.3">
      <c r="A3635">
        <v>135521</v>
      </c>
      <c r="B3635" t="s">
        <v>281</v>
      </c>
      <c r="C3635" t="s">
        <v>27</v>
      </c>
      <c r="D3635" t="s">
        <v>83</v>
      </c>
      <c r="E3635" t="s">
        <v>84</v>
      </c>
      <c r="F3635">
        <v>9342527620</v>
      </c>
      <c r="G3635" t="s">
        <v>53</v>
      </c>
      <c r="H3635">
        <v>7014</v>
      </c>
      <c r="I3635" t="s">
        <v>5489</v>
      </c>
      <c r="J3635" t="s">
        <v>31</v>
      </c>
      <c r="K3635" t="s">
        <v>32</v>
      </c>
      <c r="L3635" t="s">
        <v>16569</v>
      </c>
      <c r="M3635" s="1">
        <v>0.40763888888888888</v>
      </c>
      <c r="N3635" t="s">
        <v>33</v>
      </c>
      <c r="O3635" t="s">
        <v>33</v>
      </c>
      <c r="P3635" s="2">
        <v>0.72469907407407408</v>
      </c>
      <c r="Q3635" s="2">
        <v>2.199074074074074E-4</v>
      </c>
      <c r="R3635">
        <v>100</v>
      </c>
      <c r="S3635" s="3">
        <v>45876.375</v>
      </c>
      <c r="T3635" t="s">
        <v>54</v>
      </c>
      <c r="U3635" t="s">
        <v>5489</v>
      </c>
      <c r="V3635" s="3">
        <v>45871.490972222222</v>
      </c>
      <c r="W3635" t="s">
        <v>282</v>
      </c>
      <c r="Y3635" s="4">
        <v>45876</v>
      </c>
      <c r="Z3635" s="2">
        <v>0.81263888888888891</v>
      </c>
    </row>
    <row r="3636" spans="1:26" x14ac:dyDescent="0.3">
      <c r="A3636">
        <v>135761</v>
      </c>
      <c r="B3636" t="s">
        <v>946</v>
      </c>
      <c r="C3636" t="s">
        <v>27</v>
      </c>
      <c r="D3636" t="s">
        <v>315</v>
      </c>
      <c r="E3636" t="s">
        <v>52</v>
      </c>
      <c r="F3636">
        <v>9037853037</v>
      </c>
      <c r="G3636" t="s">
        <v>53</v>
      </c>
      <c r="H3636">
        <v>7010</v>
      </c>
      <c r="I3636" t="s">
        <v>4126</v>
      </c>
      <c r="J3636" t="s">
        <v>31</v>
      </c>
      <c r="K3636" t="s">
        <v>32</v>
      </c>
      <c r="L3636" t="s">
        <v>16570</v>
      </c>
      <c r="M3636" s="1">
        <v>0.42638888888888887</v>
      </c>
      <c r="N3636" t="s">
        <v>33</v>
      </c>
      <c r="O3636" t="s">
        <v>33</v>
      </c>
      <c r="P3636" s="2">
        <v>2.5844907407407407E-2</v>
      </c>
      <c r="Q3636" s="2">
        <v>1.9016203703703705E-2</v>
      </c>
      <c r="R3636">
        <v>0</v>
      </c>
      <c r="S3636" s="3">
        <v>45876.375</v>
      </c>
      <c r="T3636" t="s">
        <v>54</v>
      </c>
      <c r="U3636" t="s">
        <v>4126</v>
      </c>
      <c r="V3636" s="3">
        <v>45871.490277777775</v>
      </c>
      <c r="W3636" t="s">
        <v>1099</v>
      </c>
      <c r="Y3636" s="4">
        <v>45876</v>
      </c>
      <c r="Z3636" s="2">
        <v>0.81263888888888891</v>
      </c>
    </row>
    <row r="3637" spans="1:26" x14ac:dyDescent="0.3">
      <c r="A3637">
        <v>133318</v>
      </c>
      <c r="B3637" t="s">
        <v>154</v>
      </c>
      <c r="C3637" t="s">
        <v>27</v>
      </c>
      <c r="D3637" t="s">
        <v>144</v>
      </c>
      <c r="E3637" t="s">
        <v>42</v>
      </c>
      <c r="F3637">
        <v>8463004566</v>
      </c>
      <c r="G3637" t="s">
        <v>43</v>
      </c>
      <c r="H3637">
        <v>7217</v>
      </c>
      <c r="I3637" t="s">
        <v>11549</v>
      </c>
      <c r="J3637" t="s">
        <v>31</v>
      </c>
      <c r="K3637" t="s">
        <v>32</v>
      </c>
      <c r="L3637" t="s">
        <v>16571</v>
      </c>
      <c r="M3637" s="1">
        <v>0.40694444444444444</v>
      </c>
      <c r="N3637" t="s">
        <v>33</v>
      </c>
      <c r="O3637" t="s">
        <v>65</v>
      </c>
      <c r="P3637" s="2">
        <v>2.6620370370370372E-4</v>
      </c>
      <c r="Q3637" s="2">
        <v>1.5046296296296297E-4</v>
      </c>
      <c r="R3637">
        <v>100</v>
      </c>
      <c r="S3637" s="3">
        <v>45876.375</v>
      </c>
      <c r="T3637" t="s">
        <v>54</v>
      </c>
      <c r="U3637" t="s">
        <v>11549</v>
      </c>
      <c r="V3637" s="3">
        <v>45871.572916666664</v>
      </c>
      <c r="W3637" t="s">
        <v>1286</v>
      </c>
      <c r="Y3637" s="4">
        <v>45876</v>
      </c>
      <c r="Z3637" s="2">
        <v>0.81263888888888891</v>
      </c>
    </row>
    <row r="3638" spans="1:26" x14ac:dyDescent="0.3">
      <c r="A3638">
        <v>134721</v>
      </c>
      <c r="B3638" t="s">
        <v>924</v>
      </c>
      <c r="C3638" t="s">
        <v>27</v>
      </c>
      <c r="D3638" t="s">
        <v>329</v>
      </c>
      <c r="E3638" t="s">
        <v>76</v>
      </c>
      <c r="F3638">
        <v>9303511813</v>
      </c>
      <c r="G3638" t="s">
        <v>43</v>
      </c>
      <c r="H3638">
        <v>7123</v>
      </c>
      <c r="I3638" t="s">
        <v>14323</v>
      </c>
      <c r="J3638" t="s">
        <v>31</v>
      </c>
      <c r="K3638" t="s">
        <v>32</v>
      </c>
      <c r="L3638" t="s">
        <v>16572</v>
      </c>
      <c r="M3638" s="1">
        <v>0.40694444444444444</v>
      </c>
      <c r="N3638" t="s">
        <v>33</v>
      </c>
      <c r="O3638" t="s">
        <v>33</v>
      </c>
      <c r="P3638" s="2">
        <v>4.5138888888888887E-4</v>
      </c>
      <c r="Q3638" s="2">
        <v>1.6203703703703703E-4</v>
      </c>
      <c r="R3638">
        <v>100</v>
      </c>
      <c r="S3638" s="3">
        <v>45876.375</v>
      </c>
      <c r="T3638" t="s">
        <v>54</v>
      </c>
      <c r="U3638" t="s">
        <v>14323</v>
      </c>
      <c r="V3638" s="3">
        <v>45871.642361111109</v>
      </c>
      <c r="W3638" t="s">
        <v>936</v>
      </c>
      <c r="Y3638" s="4">
        <v>45876</v>
      </c>
      <c r="Z3638" s="2">
        <v>0.81263888888888891</v>
      </c>
    </row>
    <row r="3639" spans="1:26" x14ac:dyDescent="0.3">
      <c r="A3639">
        <v>133318</v>
      </c>
      <c r="B3639" t="s">
        <v>154</v>
      </c>
      <c r="C3639" t="s">
        <v>27</v>
      </c>
      <c r="D3639" t="s">
        <v>144</v>
      </c>
      <c r="E3639" t="s">
        <v>42</v>
      </c>
      <c r="F3639">
        <v>8463004566</v>
      </c>
      <c r="G3639" t="s">
        <v>43</v>
      </c>
      <c r="H3639">
        <v>7217</v>
      </c>
      <c r="I3639" t="s">
        <v>11574</v>
      </c>
      <c r="J3639" t="s">
        <v>31</v>
      </c>
      <c r="K3639" t="s">
        <v>32</v>
      </c>
      <c r="L3639" t="s">
        <v>16573</v>
      </c>
      <c r="M3639" s="1">
        <v>0.40694444444444444</v>
      </c>
      <c r="N3639" t="s">
        <v>33</v>
      </c>
      <c r="O3639" t="s">
        <v>65</v>
      </c>
      <c r="P3639" s="2">
        <v>0.10986111111111112</v>
      </c>
      <c r="Q3639" s="2">
        <v>6.4814814814814813E-4</v>
      </c>
      <c r="R3639">
        <v>100</v>
      </c>
      <c r="S3639" s="3">
        <v>45876.375</v>
      </c>
      <c r="T3639" t="s">
        <v>54</v>
      </c>
      <c r="U3639" t="s">
        <v>11574</v>
      </c>
      <c r="V3639" s="3">
        <v>45871.572916666664</v>
      </c>
      <c r="W3639" t="s">
        <v>1286</v>
      </c>
      <c r="Y3639" s="4">
        <v>45876</v>
      </c>
      <c r="Z3639" s="2">
        <v>0.81263888888888891</v>
      </c>
    </row>
    <row r="3640" spans="1:26" x14ac:dyDescent="0.3">
      <c r="A3640">
        <v>134721</v>
      </c>
      <c r="B3640" t="s">
        <v>924</v>
      </c>
      <c r="C3640" t="s">
        <v>27</v>
      </c>
      <c r="D3640" t="s">
        <v>329</v>
      </c>
      <c r="E3640" t="s">
        <v>76</v>
      </c>
      <c r="F3640">
        <v>9303511813</v>
      </c>
      <c r="G3640" t="s">
        <v>43</v>
      </c>
      <c r="H3640">
        <v>7123</v>
      </c>
      <c r="I3640" t="s">
        <v>14336</v>
      </c>
      <c r="J3640" t="s">
        <v>31</v>
      </c>
      <c r="K3640" t="s">
        <v>32</v>
      </c>
      <c r="L3640" t="s">
        <v>16574</v>
      </c>
      <c r="M3640" s="1">
        <v>0.40625</v>
      </c>
      <c r="N3640" t="s">
        <v>33</v>
      </c>
      <c r="O3640" t="s">
        <v>33</v>
      </c>
      <c r="P3640" s="2">
        <v>6.018518518518519E-4</v>
      </c>
      <c r="Q3640" s="2">
        <v>2.4305555555555555E-4</v>
      </c>
      <c r="R3640">
        <v>100</v>
      </c>
      <c r="S3640" s="3">
        <v>45876.375</v>
      </c>
      <c r="T3640" t="s">
        <v>54</v>
      </c>
      <c r="U3640" t="s">
        <v>14336</v>
      </c>
      <c r="V3640" s="3">
        <v>45871.642361111109</v>
      </c>
      <c r="W3640" t="s">
        <v>936</v>
      </c>
      <c r="Y3640" s="4">
        <v>45876</v>
      </c>
      <c r="Z3640" s="2">
        <v>0.81263888888888891</v>
      </c>
    </row>
    <row r="3641" spans="1:26" x14ac:dyDescent="0.3">
      <c r="A3641">
        <v>135268</v>
      </c>
      <c r="B3641" t="s">
        <v>1964</v>
      </c>
      <c r="C3641" t="s">
        <v>27</v>
      </c>
      <c r="D3641" t="s">
        <v>91</v>
      </c>
      <c r="E3641" t="s">
        <v>38</v>
      </c>
      <c r="F3641">
        <v>9511239707</v>
      </c>
      <c r="G3641" t="s">
        <v>30</v>
      </c>
      <c r="H3641">
        <v>7369</v>
      </c>
      <c r="I3641" t="s">
        <v>8106</v>
      </c>
      <c r="J3641" t="s">
        <v>31</v>
      </c>
      <c r="K3641" t="s">
        <v>32</v>
      </c>
      <c r="L3641" t="s">
        <v>16575</v>
      </c>
      <c r="M3641" s="1">
        <v>0.40763888888888888</v>
      </c>
      <c r="N3641" t="s">
        <v>33</v>
      </c>
      <c r="O3641" t="s">
        <v>33</v>
      </c>
      <c r="P3641" s="2">
        <v>0.97310185185185183</v>
      </c>
      <c r="Q3641" s="2">
        <v>1.5625000000000001E-3</v>
      </c>
      <c r="R3641">
        <v>100</v>
      </c>
      <c r="S3641" s="3">
        <v>45876.375</v>
      </c>
      <c r="T3641" t="s">
        <v>54</v>
      </c>
      <c r="U3641" t="s">
        <v>8106</v>
      </c>
      <c r="V3641" s="3">
        <v>45871.570833333331</v>
      </c>
      <c r="W3641" t="s">
        <v>1965</v>
      </c>
      <c r="Y3641" s="4">
        <v>45876</v>
      </c>
      <c r="Z3641" s="2">
        <v>0.81263888888888891</v>
      </c>
    </row>
    <row r="3642" spans="1:26" x14ac:dyDescent="0.3">
      <c r="A3642">
        <v>132970</v>
      </c>
      <c r="B3642" t="s">
        <v>1979</v>
      </c>
      <c r="C3642" t="s">
        <v>27</v>
      </c>
      <c r="D3642" t="s">
        <v>547</v>
      </c>
      <c r="E3642" t="s">
        <v>76</v>
      </c>
      <c r="F3642">
        <v>9244376417</v>
      </c>
      <c r="G3642" t="s">
        <v>43</v>
      </c>
      <c r="H3642">
        <v>7283</v>
      </c>
      <c r="I3642" t="s">
        <v>14674</v>
      </c>
      <c r="J3642" t="s">
        <v>31</v>
      </c>
      <c r="K3642" t="s">
        <v>32</v>
      </c>
      <c r="L3642" t="s">
        <v>16576</v>
      </c>
      <c r="M3642" s="1">
        <v>0.40625</v>
      </c>
      <c r="N3642" t="s">
        <v>33</v>
      </c>
      <c r="O3642" t="s">
        <v>65</v>
      </c>
      <c r="P3642" s="5">
        <v>1.8942592592592593</v>
      </c>
      <c r="Q3642" s="2">
        <v>4.861111111111111E-4</v>
      </c>
      <c r="R3642">
        <v>100</v>
      </c>
      <c r="S3642" s="3">
        <v>45876.375</v>
      </c>
      <c r="T3642" t="s">
        <v>54</v>
      </c>
      <c r="U3642" t="s">
        <v>14674</v>
      </c>
      <c r="V3642" s="3">
        <v>45871.642361111109</v>
      </c>
      <c r="W3642" t="s">
        <v>1988</v>
      </c>
      <c r="Y3642" s="4">
        <v>45876</v>
      </c>
      <c r="Z3642" s="2">
        <v>0.81263888888888891</v>
      </c>
    </row>
    <row r="3643" spans="1:26" x14ac:dyDescent="0.3">
      <c r="A3643">
        <v>130396</v>
      </c>
      <c r="B3643" t="s">
        <v>998</v>
      </c>
      <c r="C3643" t="s">
        <v>27</v>
      </c>
      <c r="D3643" t="s">
        <v>315</v>
      </c>
      <c r="E3643" t="s">
        <v>52</v>
      </c>
      <c r="F3643">
        <v>8157003504</v>
      </c>
      <c r="G3643" t="s">
        <v>53</v>
      </c>
      <c r="H3643">
        <v>7402</v>
      </c>
      <c r="I3643" t="s">
        <v>6452</v>
      </c>
      <c r="J3643" t="s">
        <v>31</v>
      </c>
      <c r="K3643" t="s">
        <v>32</v>
      </c>
      <c r="L3643" t="s">
        <v>16577</v>
      </c>
      <c r="M3643" s="1">
        <v>0.40625</v>
      </c>
      <c r="N3643" t="s">
        <v>33</v>
      </c>
      <c r="O3643" t="s">
        <v>33</v>
      </c>
      <c r="P3643" s="2">
        <v>0.70835648148148145</v>
      </c>
      <c r="Q3643" s="2">
        <v>3.4722222222222224E-4</v>
      </c>
      <c r="R3643">
        <v>100</v>
      </c>
      <c r="S3643" s="3">
        <v>45876.375</v>
      </c>
      <c r="T3643" t="s">
        <v>54</v>
      </c>
      <c r="U3643" t="s">
        <v>6452</v>
      </c>
      <c r="V3643" s="3">
        <v>45871.490972222222</v>
      </c>
      <c r="W3643" t="s">
        <v>999</v>
      </c>
      <c r="Y3643" s="4">
        <v>45876</v>
      </c>
      <c r="Z3643" s="2">
        <v>0.81263888888888891</v>
      </c>
    </row>
    <row r="3644" spans="1:26" x14ac:dyDescent="0.3">
      <c r="A3644">
        <v>135631</v>
      </c>
      <c r="B3644" t="s">
        <v>271</v>
      </c>
      <c r="C3644" t="s">
        <v>27</v>
      </c>
      <c r="D3644" t="s">
        <v>162</v>
      </c>
      <c r="E3644" t="s">
        <v>29</v>
      </c>
      <c r="F3644">
        <v>7499905536</v>
      </c>
      <c r="G3644" t="s">
        <v>30</v>
      </c>
      <c r="H3644">
        <v>7303</v>
      </c>
      <c r="I3644" t="s">
        <v>12418</v>
      </c>
      <c r="J3644" t="s">
        <v>31</v>
      </c>
      <c r="K3644" t="s">
        <v>32</v>
      </c>
      <c r="L3644" t="s">
        <v>16578</v>
      </c>
      <c r="M3644" s="1">
        <v>0.40625</v>
      </c>
      <c r="N3644" t="s">
        <v>33</v>
      </c>
      <c r="O3644" t="s">
        <v>65</v>
      </c>
      <c r="P3644" s="2">
        <v>3.5879629629629629E-4</v>
      </c>
      <c r="Q3644" s="2">
        <v>2.5462962962962961E-4</v>
      </c>
      <c r="R3644">
        <v>100</v>
      </c>
      <c r="S3644" s="3">
        <v>45876.375</v>
      </c>
      <c r="T3644" t="s">
        <v>54</v>
      </c>
      <c r="U3644" t="s">
        <v>12418</v>
      </c>
      <c r="V3644" s="3">
        <v>45871.640972222223</v>
      </c>
      <c r="W3644" t="s">
        <v>779</v>
      </c>
      <c r="Y3644" s="4">
        <v>45876</v>
      </c>
      <c r="Z3644" s="2">
        <v>0.81263888888888891</v>
      </c>
    </row>
    <row r="3645" spans="1:26" x14ac:dyDescent="0.3">
      <c r="A3645">
        <v>132932</v>
      </c>
      <c r="B3645" t="s">
        <v>1944</v>
      </c>
      <c r="C3645" t="s">
        <v>27</v>
      </c>
      <c r="D3645" t="s">
        <v>518</v>
      </c>
      <c r="E3645" t="s">
        <v>48</v>
      </c>
      <c r="F3645">
        <v>9694921611</v>
      </c>
      <c r="G3645" t="s">
        <v>43</v>
      </c>
      <c r="H3645">
        <v>7443</v>
      </c>
      <c r="I3645" t="s">
        <v>15347</v>
      </c>
      <c r="J3645" t="s">
        <v>31</v>
      </c>
      <c r="K3645" t="s">
        <v>32</v>
      </c>
      <c r="L3645" t="s">
        <v>16579</v>
      </c>
      <c r="M3645" s="1">
        <v>0.40625</v>
      </c>
      <c r="N3645" t="s">
        <v>33</v>
      </c>
      <c r="O3645" t="s">
        <v>33</v>
      </c>
      <c r="P3645" s="2">
        <v>4.9537037037037039E-2</v>
      </c>
      <c r="Q3645" s="2">
        <v>2.5462962962962961E-4</v>
      </c>
      <c r="R3645">
        <v>100</v>
      </c>
      <c r="S3645" s="3">
        <v>45876.375</v>
      </c>
      <c r="T3645" t="s">
        <v>54</v>
      </c>
      <c r="U3645" t="s">
        <v>15347</v>
      </c>
      <c r="V3645" s="3">
        <v>45871.642361111109</v>
      </c>
      <c r="W3645" t="s">
        <v>1990</v>
      </c>
      <c r="Y3645" s="4">
        <v>45876</v>
      </c>
      <c r="Z3645" s="2">
        <v>0.81263888888888891</v>
      </c>
    </row>
    <row r="3646" spans="1:26" x14ac:dyDescent="0.3">
      <c r="A3646">
        <v>22889</v>
      </c>
      <c r="B3646" t="s">
        <v>396</v>
      </c>
      <c r="C3646" t="s">
        <v>27</v>
      </c>
      <c r="D3646" t="s">
        <v>51</v>
      </c>
      <c r="E3646" t="s">
        <v>52</v>
      </c>
      <c r="F3646">
        <v>9074461966</v>
      </c>
      <c r="G3646" t="s">
        <v>53</v>
      </c>
      <c r="H3646">
        <v>7020</v>
      </c>
      <c r="I3646" t="s">
        <v>4197</v>
      </c>
      <c r="J3646" t="s">
        <v>31</v>
      </c>
      <c r="K3646" t="s">
        <v>32</v>
      </c>
      <c r="L3646" t="s">
        <v>16580</v>
      </c>
      <c r="M3646" s="1">
        <v>0.40625</v>
      </c>
      <c r="N3646" t="s">
        <v>33</v>
      </c>
      <c r="O3646" t="s">
        <v>33</v>
      </c>
      <c r="P3646" s="2">
        <v>0.65776620370370376</v>
      </c>
      <c r="Q3646" s="2">
        <v>2.199074074074074E-4</v>
      </c>
      <c r="R3646">
        <v>100</v>
      </c>
      <c r="S3646" s="3">
        <v>45876.375</v>
      </c>
      <c r="T3646" t="s">
        <v>54</v>
      </c>
      <c r="U3646" t="s">
        <v>4197</v>
      </c>
      <c r="V3646" s="3">
        <v>45871.490277777775</v>
      </c>
      <c r="W3646" t="s">
        <v>397</v>
      </c>
      <c r="Y3646" s="4">
        <v>45876</v>
      </c>
      <c r="Z3646" s="2">
        <v>0.81263888888888891</v>
      </c>
    </row>
    <row r="3647" spans="1:26" x14ac:dyDescent="0.3">
      <c r="A3647">
        <v>28461</v>
      </c>
      <c r="B3647" t="s">
        <v>487</v>
      </c>
      <c r="C3647" t="s">
        <v>27</v>
      </c>
      <c r="D3647" t="s">
        <v>301</v>
      </c>
      <c r="E3647" t="s">
        <v>84</v>
      </c>
      <c r="F3647">
        <v>9361469317</v>
      </c>
      <c r="G3647" t="s">
        <v>53</v>
      </c>
      <c r="H3647">
        <v>7343</v>
      </c>
      <c r="I3647" t="s">
        <v>8034</v>
      </c>
      <c r="J3647" t="s">
        <v>31</v>
      </c>
      <c r="K3647" t="s">
        <v>39</v>
      </c>
      <c r="O3647" t="s">
        <v>33</v>
      </c>
      <c r="S3647" s="3">
        <v>45876.375</v>
      </c>
      <c r="T3647" t="s">
        <v>54</v>
      </c>
      <c r="U3647" t="s">
        <v>8034</v>
      </c>
      <c r="V3647" s="3">
        <v>45871.492361111108</v>
      </c>
      <c r="W3647" t="s">
        <v>598</v>
      </c>
      <c r="Y3647" s="4">
        <v>45876</v>
      </c>
      <c r="Z3647" s="2">
        <v>0.81263888888888891</v>
      </c>
    </row>
    <row r="3648" spans="1:26" x14ac:dyDescent="0.3">
      <c r="A3648">
        <v>134215</v>
      </c>
      <c r="B3648" t="s">
        <v>795</v>
      </c>
      <c r="C3648" t="s">
        <v>27</v>
      </c>
      <c r="D3648" t="s">
        <v>144</v>
      </c>
      <c r="E3648" t="s">
        <v>42</v>
      </c>
      <c r="F3648">
        <v>9691798449</v>
      </c>
      <c r="G3648" t="s">
        <v>43</v>
      </c>
      <c r="H3648">
        <v>1750</v>
      </c>
      <c r="I3648" t="s">
        <v>8635</v>
      </c>
      <c r="J3648" t="s">
        <v>31</v>
      </c>
      <c r="K3648" t="s">
        <v>32</v>
      </c>
      <c r="L3648" t="s">
        <v>16581</v>
      </c>
      <c r="M3648" s="1">
        <v>0.40625</v>
      </c>
      <c r="N3648" t="s">
        <v>33</v>
      </c>
      <c r="O3648" t="s">
        <v>33</v>
      </c>
      <c r="P3648" s="2">
        <v>6.898148148148148E-3</v>
      </c>
      <c r="Q3648" s="2">
        <v>3.0092592592592595E-4</v>
      </c>
      <c r="R3648">
        <v>100</v>
      </c>
      <c r="S3648" s="3">
        <v>45876.375</v>
      </c>
      <c r="T3648" t="s">
        <v>54</v>
      </c>
      <c r="U3648" t="s">
        <v>8635</v>
      </c>
      <c r="V3648" s="3">
        <v>45871.571527777778</v>
      </c>
      <c r="W3648" t="s">
        <v>958</v>
      </c>
      <c r="Y3648" s="4">
        <v>45876</v>
      </c>
      <c r="Z3648" s="2">
        <v>0.81263888888888891</v>
      </c>
    </row>
    <row r="3649" spans="1:26" x14ac:dyDescent="0.3">
      <c r="A3649">
        <v>134721</v>
      </c>
      <c r="B3649" t="s">
        <v>924</v>
      </c>
      <c r="C3649" t="s">
        <v>27</v>
      </c>
      <c r="D3649" t="s">
        <v>329</v>
      </c>
      <c r="E3649" t="s">
        <v>76</v>
      </c>
      <c r="F3649">
        <v>9303511813</v>
      </c>
      <c r="G3649" t="s">
        <v>43</v>
      </c>
      <c r="H3649">
        <v>7123</v>
      </c>
      <c r="I3649" t="s">
        <v>14343</v>
      </c>
      <c r="J3649" t="s">
        <v>31</v>
      </c>
      <c r="K3649" t="s">
        <v>32</v>
      </c>
      <c r="L3649" t="s">
        <v>16582</v>
      </c>
      <c r="M3649" s="1">
        <v>0.40555555555555556</v>
      </c>
      <c r="N3649" t="s">
        <v>33</v>
      </c>
      <c r="O3649" t="s">
        <v>33</v>
      </c>
      <c r="P3649" s="2">
        <v>5.3240740740740744E-4</v>
      </c>
      <c r="Q3649" s="2">
        <v>1.9675925925925926E-4</v>
      </c>
      <c r="R3649">
        <v>100</v>
      </c>
      <c r="S3649" s="3">
        <v>45876.375</v>
      </c>
      <c r="T3649" t="s">
        <v>54</v>
      </c>
      <c r="U3649" t="s">
        <v>14343</v>
      </c>
      <c r="V3649" s="3">
        <v>45871.642361111109</v>
      </c>
      <c r="W3649" t="s">
        <v>936</v>
      </c>
      <c r="Y3649" s="4">
        <v>45876</v>
      </c>
      <c r="Z3649" s="2">
        <v>0.81263888888888891</v>
      </c>
    </row>
    <row r="3650" spans="1:26" x14ac:dyDescent="0.3">
      <c r="A3650">
        <v>26293</v>
      </c>
      <c r="B3650" t="s">
        <v>795</v>
      </c>
      <c r="C3650" t="s">
        <v>27</v>
      </c>
      <c r="D3650" t="s">
        <v>144</v>
      </c>
      <c r="E3650" t="s">
        <v>42</v>
      </c>
      <c r="F3650">
        <v>6265736438</v>
      </c>
      <c r="G3650" t="s">
        <v>43</v>
      </c>
      <c r="H3650">
        <v>1750</v>
      </c>
      <c r="I3650" t="s">
        <v>8639</v>
      </c>
      <c r="J3650" t="s">
        <v>31</v>
      </c>
      <c r="K3650" t="s">
        <v>32</v>
      </c>
      <c r="L3650" t="s">
        <v>16583</v>
      </c>
      <c r="M3650" s="1">
        <v>0.40625</v>
      </c>
      <c r="N3650" t="s">
        <v>33</v>
      </c>
      <c r="O3650" t="s">
        <v>33</v>
      </c>
      <c r="P3650" s="2">
        <v>5.7870370370370367E-4</v>
      </c>
      <c r="Q3650" s="2">
        <v>4.6296296296296298E-4</v>
      </c>
      <c r="R3650">
        <v>100</v>
      </c>
      <c r="S3650" s="3">
        <v>45876.375</v>
      </c>
      <c r="T3650" t="s">
        <v>54</v>
      </c>
      <c r="U3650" t="s">
        <v>8639</v>
      </c>
      <c r="V3650" s="3">
        <v>45871.571527777778</v>
      </c>
      <c r="W3650" t="s">
        <v>1471</v>
      </c>
      <c r="Y3650" s="4">
        <v>45876</v>
      </c>
      <c r="Z3650" s="2">
        <v>0.81263888888888891</v>
      </c>
    </row>
    <row r="3651" spans="1:26" x14ac:dyDescent="0.3">
      <c r="A3651">
        <v>135982</v>
      </c>
      <c r="B3651" t="s">
        <v>521</v>
      </c>
      <c r="C3651" t="s">
        <v>27</v>
      </c>
      <c r="D3651" t="s">
        <v>296</v>
      </c>
      <c r="E3651" t="s">
        <v>84</v>
      </c>
      <c r="F3651">
        <v>9843895264</v>
      </c>
      <c r="G3651" t="s">
        <v>53</v>
      </c>
      <c r="H3651">
        <v>7082</v>
      </c>
      <c r="I3651" t="s">
        <v>6871</v>
      </c>
      <c r="J3651" t="s">
        <v>31</v>
      </c>
      <c r="K3651" t="s">
        <v>32</v>
      </c>
      <c r="L3651" t="s">
        <v>16584</v>
      </c>
      <c r="M3651" s="1">
        <v>0.40763888888888888</v>
      </c>
      <c r="N3651" t="s">
        <v>33</v>
      </c>
      <c r="O3651" t="s">
        <v>33</v>
      </c>
      <c r="P3651" s="2">
        <v>4.7453703703703704E-4</v>
      </c>
      <c r="Q3651" s="2">
        <v>2.6157407407407405E-3</v>
      </c>
      <c r="R3651">
        <v>100</v>
      </c>
      <c r="S3651" s="3">
        <v>45876.375</v>
      </c>
      <c r="T3651" t="s">
        <v>54</v>
      </c>
      <c r="U3651" t="s">
        <v>6871</v>
      </c>
      <c r="V3651" s="3">
        <v>45871.491666666669</v>
      </c>
      <c r="W3651" t="s">
        <v>631</v>
      </c>
      <c r="Y3651" s="4">
        <v>45876</v>
      </c>
      <c r="Z3651" s="2">
        <v>0.81263888888888891</v>
      </c>
    </row>
    <row r="3652" spans="1:26" x14ac:dyDescent="0.3">
      <c r="A3652">
        <v>133409</v>
      </c>
      <c r="B3652" t="s">
        <v>1082</v>
      </c>
      <c r="C3652" t="s">
        <v>27</v>
      </c>
      <c r="D3652" t="s">
        <v>129</v>
      </c>
      <c r="E3652" t="s">
        <v>42</v>
      </c>
      <c r="F3652">
        <v>8349028522</v>
      </c>
      <c r="G3652" t="s">
        <v>43</v>
      </c>
      <c r="H3652">
        <v>1749</v>
      </c>
      <c r="I3652" t="s">
        <v>8609</v>
      </c>
      <c r="J3652" t="s">
        <v>31</v>
      </c>
      <c r="K3652" t="s">
        <v>32</v>
      </c>
      <c r="L3652" t="s">
        <v>16585</v>
      </c>
      <c r="M3652" s="1">
        <v>0.40555555555555556</v>
      </c>
      <c r="N3652" t="s">
        <v>33</v>
      </c>
      <c r="O3652" t="s">
        <v>33</v>
      </c>
      <c r="P3652" s="2">
        <v>5.9340277777777777E-2</v>
      </c>
      <c r="Q3652" s="2">
        <v>5.6712962962962967E-4</v>
      </c>
      <c r="R3652">
        <v>100</v>
      </c>
      <c r="S3652" s="3">
        <v>45876.375</v>
      </c>
      <c r="T3652" t="s">
        <v>54</v>
      </c>
      <c r="U3652" t="s">
        <v>8609</v>
      </c>
      <c r="V3652" s="3">
        <v>45871.571527777778</v>
      </c>
      <c r="W3652" t="s">
        <v>1271</v>
      </c>
      <c r="Y3652" s="4">
        <v>45876</v>
      </c>
      <c r="Z3652" s="2">
        <v>0.81263888888888891</v>
      </c>
    </row>
    <row r="3653" spans="1:26" x14ac:dyDescent="0.3">
      <c r="A3653">
        <v>135524</v>
      </c>
      <c r="B3653" t="s">
        <v>321</v>
      </c>
      <c r="C3653" t="s">
        <v>27</v>
      </c>
      <c r="D3653" t="s">
        <v>301</v>
      </c>
      <c r="E3653" t="s">
        <v>84</v>
      </c>
      <c r="F3653">
        <v>7812823201</v>
      </c>
      <c r="G3653" t="s">
        <v>53</v>
      </c>
      <c r="H3653">
        <v>7296</v>
      </c>
      <c r="I3653" t="s">
        <v>7705</v>
      </c>
      <c r="J3653" t="s">
        <v>31</v>
      </c>
      <c r="K3653" t="s">
        <v>32</v>
      </c>
      <c r="L3653" t="s">
        <v>16586</v>
      </c>
      <c r="M3653" s="1">
        <v>0.40555555555555556</v>
      </c>
      <c r="N3653" t="s">
        <v>33</v>
      </c>
      <c r="O3653" t="s">
        <v>33</v>
      </c>
      <c r="P3653" s="2">
        <v>0.98896990740740742</v>
      </c>
      <c r="Q3653" s="2">
        <v>4.6296296296296298E-4</v>
      </c>
      <c r="R3653">
        <v>100</v>
      </c>
      <c r="S3653" s="3">
        <v>45876.375</v>
      </c>
      <c r="T3653" t="s">
        <v>54</v>
      </c>
      <c r="U3653" t="s">
        <v>7705</v>
      </c>
      <c r="V3653" s="3">
        <v>45871.491666666669</v>
      </c>
      <c r="W3653" t="s">
        <v>1434</v>
      </c>
      <c r="Y3653" s="4">
        <v>45876</v>
      </c>
      <c r="Z3653" s="2">
        <v>0.81263888888888891</v>
      </c>
    </row>
    <row r="3654" spans="1:26" x14ac:dyDescent="0.3">
      <c r="A3654">
        <v>135935</v>
      </c>
      <c r="B3654" t="s">
        <v>304</v>
      </c>
      <c r="C3654" t="s">
        <v>27</v>
      </c>
      <c r="D3654" t="s">
        <v>200</v>
      </c>
      <c r="E3654" t="s">
        <v>42</v>
      </c>
      <c r="F3654">
        <v>7869350200</v>
      </c>
      <c r="G3654" t="s">
        <v>43</v>
      </c>
      <c r="H3654">
        <v>7271</v>
      </c>
      <c r="I3654" t="s">
        <v>12369</v>
      </c>
      <c r="J3654" t="s">
        <v>31</v>
      </c>
      <c r="K3654" t="s">
        <v>32</v>
      </c>
      <c r="L3654" t="s">
        <v>16587</v>
      </c>
      <c r="M3654" s="1">
        <v>0.40555555555555556</v>
      </c>
      <c r="N3654" t="s">
        <v>33</v>
      </c>
      <c r="O3654" t="s">
        <v>33</v>
      </c>
      <c r="P3654" s="2">
        <v>0.96379629629629626</v>
      </c>
      <c r="Q3654" s="2">
        <v>6.9444444444444447E-4</v>
      </c>
      <c r="R3654">
        <v>100</v>
      </c>
      <c r="S3654" s="3">
        <v>45876.375</v>
      </c>
      <c r="T3654" t="s">
        <v>54</v>
      </c>
      <c r="U3654" t="s">
        <v>12369</v>
      </c>
      <c r="V3654" s="3">
        <v>45871.640972222223</v>
      </c>
      <c r="W3654" t="s">
        <v>1215</v>
      </c>
      <c r="Y3654" s="4">
        <v>45876</v>
      </c>
      <c r="Z3654" s="2">
        <v>0.81263888888888891</v>
      </c>
    </row>
    <row r="3655" spans="1:26" x14ac:dyDescent="0.3">
      <c r="A3655">
        <v>135441</v>
      </c>
      <c r="B3655" t="s">
        <v>542</v>
      </c>
      <c r="C3655" t="s">
        <v>27</v>
      </c>
      <c r="D3655" t="s">
        <v>46</v>
      </c>
      <c r="E3655" t="s">
        <v>38</v>
      </c>
      <c r="F3655">
        <v>7057978628</v>
      </c>
      <c r="G3655" t="s">
        <v>30</v>
      </c>
      <c r="H3655">
        <v>7196</v>
      </c>
      <c r="I3655" t="s">
        <v>7109</v>
      </c>
      <c r="J3655" t="s">
        <v>31</v>
      </c>
      <c r="K3655" t="s">
        <v>32</v>
      </c>
      <c r="L3655" t="s">
        <v>16588</v>
      </c>
      <c r="M3655" s="1">
        <v>0.40555555555555556</v>
      </c>
      <c r="N3655" t="s">
        <v>33</v>
      </c>
      <c r="O3655" t="s">
        <v>33</v>
      </c>
      <c r="P3655" s="5">
        <v>1.6736458333333333</v>
      </c>
      <c r="Q3655" s="2">
        <v>3.1250000000000001E-4</v>
      </c>
      <c r="R3655">
        <v>100</v>
      </c>
      <c r="S3655" s="3">
        <v>45876.375</v>
      </c>
      <c r="T3655" t="s">
        <v>54</v>
      </c>
      <c r="U3655" t="s">
        <v>7109</v>
      </c>
      <c r="V3655" s="3">
        <v>45871.491666666669</v>
      </c>
      <c r="W3655" t="s">
        <v>1412</v>
      </c>
      <c r="Y3655" s="4">
        <v>45876</v>
      </c>
      <c r="Z3655" s="2">
        <v>0.81263888888888891</v>
      </c>
    </row>
    <row r="3656" spans="1:26" x14ac:dyDescent="0.3">
      <c r="A3656">
        <v>135370</v>
      </c>
      <c r="B3656" t="s">
        <v>514</v>
      </c>
      <c r="C3656" t="s">
        <v>27</v>
      </c>
      <c r="D3656" t="s">
        <v>295</v>
      </c>
      <c r="E3656" t="s">
        <v>84</v>
      </c>
      <c r="F3656">
        <v>9037913684</v>
      </c>
      <c r="G3656" t="s">
        <v>53</v>
      </c>
      <c r="H3656">
        <v>7210</v>
      </c>
      <c r="I3656" t="s">
        <v>7280</v>
      </c>
      <c r="J3656" t="s">
        <v>31</v>
      </c>
      <c r="K3656" t="s">
        <v>39</v>
      </c>
      <c r="O3656" t="s">
        <v>33</v>
      </c>
      <c r="S3656" s="3">
        <v>45876.375</v>
      </c>
      <c r="T3656" t="s">
        <v>54</v>
      </c>
      <c r="U3656" t="s">
        <v>7280</v>
      </c>
      <c r="V3656" s="3">
        <v>45871.491666666669</v>
      </c>
      <c r="W3656" t="s">
        <v>515</v>
      </c>
      <c r="Y3656" s="4">
        <v>45876</v>
      </c>
      <c r="Z3656" s="2">
        <v>0.81263888888888891</v>
      </c>
    </row>
    <row r="3657" spans="1:26" x14ac:dyDescent="0.3">
      <c r="A3657">
        <v>29705</v>
      </c>
      <c r="B3657" t="s">
        <v>122</v>
      </c>
      <c r="C3657" t="s">
        <v>27</v>
      </c>
      <c r="D3657" t="s">
        <v>63</v>
      </c>
      <c r="E3657" t="s">
        <v>29</v>
      </c>
      <c r="F3657">
        <v>8848004864</v>
      </c>
      <c r="G3657" t="s">
        <v>30</v>
      </c>
      <c r="H3657">
        <v>7164</v>
      </c>
      <c r="I3657" t="s">
        <v>10707</v>
      </c>
      <c r="J3657" t="s">
        <v>31</v>
      </c>
      <c r="K3657" t="s">
        <v>32</v>
      </c>
      <c r="L3657" t="s">
        <v>16589</v>
      </c>
      <c r="M3657" s="1">
        <v>0.40555555555555556</v>
      </c>
      <c r="N3657" t="s">
        <v>33</v>
      </c>
      <c r="O3657" t="s">
        <v>33</v>
      </c>
      <c r="P3657" s="2">
        <v>0.8507986111111111</v>
      </c>
      <c r="Q3657" s="2">
        <v>2.5462962962962961E-4</v>
      </c>
      <c r="R3657">
        <v>100</v>
      </c>
      <c r="S3657" s="3">
        <v>45876.375</v>
      </c>
      <c r="T3657" t="s">
        <v>54</v>
      </c>
      <c r="U3657" t="s">
        <v>10707</v>
      </c>
      <c r="V3657" s="3">
        <v>45871.572222222225</v>
      </c>
      <c r="W3657" t="s">
        <v>123</v>
      </c>
      <c r="Y3657" s="4">
        <v>45876</v>
      </c>
      <c r="Z3657" s="2">
        <v>0.81263888888888891</v>
      </c>
    </row>
    <row r="3658" spans="1:26" x14ac:dyDescent="0.3">
      <c r="A3658">
        <v>26293</v>
      </c>
      <c r="B3658" t="s">
        <v>795</v>
      </c>
      <c r="C3658" t="s">
        <v>27</v>
      </c>
      <c r="D3658" t="s">
        <v>144</v>
      </c>
      <c r="E3658" t="s">
        <v>42</v>
      </c>
      <c r="F3658">
        <v>6265736438</v>
      </c>
      <c r="G3658" t="s">
        <v>43</v>
      </c>
      <c r="H3658">
        <v>1750</v>
      </c>
      <c r="I3658" t="s">
        <v>8644</v>
      </c>
      <c r="J3658" t="s">
        <v>31</v>
      </c>
      <c r="K3658" t="s">
        <v>32</v>
      </c>
      <c r="L3658" t="s">
        <v>16583</v>
      </c>
      <c r="M3658" s="1">
        <v>0.40555555555555556</v>
      </c>
      <c r="N3658" t="s">
        <v>33</v>
      </c>
      <c r="O3658" t="s">
        <v>33</v>
      </c>
      <c r="P3658" s="2">
        <v>4.3981481481481481E-4</v>
      </c>
      <c r="Q3658" s="2">
        <v>3.3564814814814812E-4</v>
      </c>
      <c r="R3658">
        <v>100</v>
      </c>
      <c r="S3658" s="3">
        <v>45876.375</v>
      </c>
      <c r="T3658" t="s">
        <v>54</v>
      </c>
      <c r="U3658" t="s">
        <v>8644</v>
      </c>
      <c r="V3658" s="3">
        <v>45871.571527777778</v>
      </c>
      <c r="W3658" t="s">
        <v>1471</v>
      </c>
      <c r="Y3658" s="4">
        <v>45876</v>
      </c>
      <c r="Z3658" s="2">
        <v>0.81263888888888891</v>
      </c>
    </row>
    <row r="3659" spans="1:26" x14ac:dyDescent="0.3">
      <c r="A3659">
        <v>136617</v>
      </c>
      <c r="B3659" t="s">
        <v>1096</v>
      </c>
      <c r="C3659" t="s">
        <v>27</v>
      </c>
      <c r="D3659" t="s">
        <v>47</v>
      </c>
      <c r="E3659" t="s">
        <v>48</v>
      </c>
      <c r="F3659">
        <v>8503045591</v>
      </c>
      <c r="G3659" t="s">
        <v>43</v>
      </c>
      <c r="H3659">
        <v>7286</v>
      </c>
      <c r="I3659" t="s">
        <v>14733</v>
      </c>
      <c r="J3659" t="s">
        <v>31</v>
      </c>
      <c r="K3659" t="s">
        <v>32</v>
      </c>
      <c r="L3659" t="s">
        <v>16590</v>
      </c>
      <c r="M3659" s="1">
        <v>0.40555555555555556</v>
      </c>
      <c r="N3659" t="s">
        <v>33</v>
      </c>
      <c r="O3659" t="s">
        <v>33</v>
      </c>
      <c r="P3659" s="2">
        <v>0.62402777777777774</v>
      </c>
      <c r="Q3659" s="2">
        <v>8.6805555555555551E-4</v>
      </c>
      <c r="R3659">
        <v>100</v>
      </c>
      <c r="S3659" s="3">
        <v>45876.375</v>
      </c>
      <c r="T3659" t="s">
        <v>54</v>
      </c>
      <c r="U3659" t="s">
        <v>14733</v>
      </c>
      <c r="V3659" s="3">
        <v>45871.642361111109</v>
      </c>
      <c r="W3659" t="s">
        <v>1208</v>
      </c>
      <c r="Y3659" s="4">
        <v>45876</v>
      </c>
      <c r="Z3659" s="2">
        <v>0.81263888888888891</v>
      </c>
    </row>
    <row r="3660" spans="1:26" x14ac:dyDescent="0.3">
      <c r="A3660">
        <v>131645</v>
      </c>
      <c r="B3660" t="s">
        <v>636</v>
      </c>
      <c r="C3660" t="s">
        <v>27</v>
      </c>
      <c r="D3660" t="s">
        <v>234</v>
      </c>
      <c r="E3660" t="s">
        <v>60</v>
      </c>
      <c r="F3660">
        <v>9503540882</v>
      </c>
      <c r="G3660" t="s">
        <v>30</v>
      </c>
      <c r="H3660">
        <v>7453</v>
      </c>
      <c r="I3660" t="s">
        <v>13625</v>
      </c>
      <c r="J3660" t="s">
        <v>31</v>
      </c>
      <c r="K3660" t="s">
        <v>32</v>
      </c>
      <c r="L3660" t="s">
        <v>16591</v>
      </c>
      <c r="M3660" s="1">
        <v>0.41805555555555557</v>
      </c>
      <c r="N3660" t="s">
        <v>33</v>
      </c>
      <c r="O3660" t="s">
        <v>65</v>
      </c>
      <c r="P3660" s="2">
        <v>3.5949074074074071E-2</v>
      </c>
      <c r="Q3660" s="2">
        <v>1.306712962962963E-2</v>
      </c>
      <c r="R3660">
        <v>100</v>
      </c>
      <c r="S3660" s="3">
        <v>45876.375</v>
      </c>
      <c r="T3660" t="s">
        <v>54</v>
      </c>
      <c r="U3660" t="s">
        <v>13625</v>
      </c>
      <c r="V3660" s="3">
        <v>45871.64166666667</v>
      </c>
      <c r="W3660" t="s">
        <v>850</v>
      </c>
      <c r="Y3660" s="4">
        <v>45876</v>
      </c>
      <c r="Z3660" s="2">
        <v>0.81263888888888891</v>
      </c>
    </row>
    <row r="3661" spans="1:26" x14ac:dyDescent="0.3">
      <c r="A3661">
        <v>135370</v>
      </c>
      <c r="B3661" t="s">
        <v>514</v>
      </c>
      <c r="C3661" t="s">
        <v>27</v>
      </c>
      <c r="D3661" t="s">
        <v>295</v>
      </c>
      <c r="E3661" t="s">
        <v>84</v>
      </c>
      <c r="F3661">
        <v>9037913684</v>
      </c>
      <c r="G3661" t="s">
        <v>53</v>
      </c>
      <c r="H3661">
        <v>7210</v>
      </c>
      <c r="I3661" t="s">
        <v>7281</v>
      </c>
      <c r="J3661" t="s">
        <v>31</v>
      </c>
      <c r="K3661" t="s">
        <v>39</v>
      </c>
      <c r="O3661" t="s">
        <v>33</v>
      </c>
      <c r="S3661" s="3">
        <v>45876.375</v>
      </c>
      <c r="T3661" t="s">
        <v>54</v>
      </c>
      <c r="U3661" t="s">
        <v>7281</v>
      </c>
      <c r="V3661" s="3">
        <v>45871.491666666669</v>
      </c>
      <c r="W3661" t="s">
        <v>515</v>
      </c>
      <c r="Y3661" s="4">
        <v>45876</v>
      </c>
      <c r="Z3661" s="2">
        <v>0.81263888888888891</v>
      </c>
    </row>
    <row r="3662" spans="1:26" x14ac:dyDescent="0.3">
      <c r="A3662">
        <v>134721</v>
      </c>
      <c r="B3662" t="s">
        <v>924</v>
      </c>
      <c r="C3662" t="s">
        <v>27</v>
      </c>
      <c r="D3662" t="s">
        <v>329</v>
      </c>
      <c r="E3662" t="s">
        <v>76</v>
      </c>
      <c r="F3662">
        <v>9303511813</v>
      </c>
      <c r="G3662" t="s">
        <v>43</v>
      </c>
      <c r="H3662">
        <v>7123</v>
      </c>
      <c r="I3662" t="s">
        <v>14349</v>
      </c>
      <c r="J3662" t="s">
        <v>31</v>
      </c>
      <c r="K3662" t="s">
        <v>32</v>
      </c>
      <c r="L3662" t="s">
        <v>16592</v>
      </c>
      <c r="M3662" s="1">
        <v>0.40555555555555556</v>
      </c>
      <c r="N3662" t="s">
        <v>33</v>
      </c>
      <c r="O3662" t="s">
        <v>33</v>
      </c>
      <c r="P3662" s="2">
        <v>4.9062500000000002E-2</v>
      </c>
      <c r="Q3662" s="2">
        <v>7.1759259259259259E-4</v>
      </c>
      <c r="R3662">
        <v>100</v>
      </c>
      <c r="S3662" s="3">
        <v>45876.375</v>
      </c>
      <c r="T3662" t="s">
        <v>54</v>
      </c>
      <c r="U3662" t="s">
        <v>14349</v>
      </c>
      <c r="V3662" s="3">
        <v>45871.642361111109</v>
      </c>
      <c r="W3662" t="s">
        <v>936</v>
      </c>
      <c r="Y3662" s="4">
        <v>45876</v>
      </c>
      <c r="Z3662" s="2">
        <v>0.81263888888888891</v>
      </c>
    </row>
    <row r="3663" spans="1:26" x14ac:dyDescent="0.3">
      <c r="A3663">
        <v>26293</v>
      </c>
      <c r="B3663" t="s">
        <v>795</v>
      </c>
      <c r="C3663" t="s">
        <v>27</v>
      </c>
      <c r="D3663" t="s">
        <v>144</v>
      </c>
      <c r="E3663" t="s">
        <v>42</v>
      </c>
      <c r="F3663">
        <v>6265736438</v>
      </c>
      <c r="G3663" t="s">
        <v>43</v>
      </c>
      <c r="H3663">
        <v>1750</v>
      </c>
      <c r="I3663" t="s">
        <v>8650</v>
      </c>
      <c r="J3663" t="s">
        <v>31</v>
      </c>
      <c r="K3663" t="s">
        <v>32</v>
      </c>
      <c r="L3663" t="s">
        <v>16583</v>
      </c>
      <c r="M3663" s="1">
        <v>0.40486111111111112</v>
      </c>
      <c r="N3663" t="s">
        <v>33</v>
      </c>
      <c r="O3663" t="s">
        <v>33</v>
      </c>
      <c r="P3663" s="5">
        <v>1.7665162037037037</v>
      </c>
      <c r="Q3663" s="2">
        <v>3.5879629629629629E-4</v>
      </c>
      <c r="R3663">
        <v>100</v>
      </c>
      <c r="S3663" s="3">
        <v>45876.375</v>
      </c>
      <c r="T3663" t="s">
        <v>54</v>
      </c>
      <c r="U3663" t="s">
        <v>8650</v>
      </c>
      <c r="V3663" s="3">
        <v>45871.571527777778</v>
      </c>
      <c r="W3663" t="s">
        <v>1471</v>
      </c>
      <c r="Y3663" s="4">
        <v>45876</v>
      </c>
      <c r="Z3663" s="2">
        <v>0.81263888888888891</v>
      </c>
    </row>
    <row r="3664" spans="1:26" x14ac:dyDescent="0.3">
      <c r="A3664">
        <v>133789</v>
      </c>
      <c r="B3664" t="s">
        <v>956</v>
      </c>
      <c r="C3664" t="s">
        <v>27</v>
      </c>
      <c r="D3664" t="s">
        <v>315</v>
      </c>
      <c r="E3664" t="s">
        <v>52</v>
      </c>
      <c r="F3664">
        <v>7907550356</v>
      </c>
      <c r="G3664" t="s">
        <v>53</v>
      </c>
      <c r="H3664">
        <v>7011</v>
      </c>
      <c r="I3664" t="s">
        <v>4153</v>
      </c>
      <c r="J3664" t="s">
        <v>31</v>
      </c>
      <c r="K3664" t="s">
        <v>32</v>
      </c>
      <c r="L3664" t="s">
        <v>16593</v>
      </c>
      <c r="M3664" s="1">
        <v>0.40555555555555556</v>
      </c>
      <c r="N3664" t="s">
        <v>33</v>
      </c>
      <c r="O3664" t="s">
        <v>33</v>
      </c>
      <c r="P3664" s="2">
        <v>0.99908564814814815</v>
      </c>
      <c r="Q3664" s="2">
        <v>7.291666666666667E-4</v>
      </c>
      <c r="R3664">
        <v>100</v>
      </c>
      <c r="S3664" s="3">
        <v>45876.375</v>
      </c>
      <c r="T3664" t="s">
        <v>54</v>
      </c>
      <c r="U3664" t="s">
        <v>4153</v>
      </c>
      <c r="V3664" s="3">
        <v>45871.490277777775</v>
      </c>
      <c r="W3664" t="s">
        <v>1093</v>
      </c>
      <c r="Y3664" s="4">
        <v>45876</v>
      </c>
      <c r="Z3664" s="2">
        <v>0.81263888888888891</v>
      </c>
    </row>
    <row r="3665" spans="1:26" x14ac:dyDescent="0.3">
      <c r="A3665">
        <v>21629</v>
      </c>
      <c r="B3665" t="s">
        <v>142</v>
      </c>
      <c r="C3665" t="s">
        <v>27</v>
      </c>
      <c r="D3665" t="s">
        <v>83</v>
      </c>
      <c r="E3665" t="s">
        <v>84</v>
      </c>
      <c r="F3665">
        <v>7010834100</v>
      </c>
      <c r="G3665" t="s">
        <v>53</v>
      </c>
      <c r="H3665">
        <v>7013</v>
      </c>
      <c r="I3665" t="s">
        <v>5306</v>
      </c>
      <c r="J3665" t="s">
        <v>31</v>
      </c>
      <c r="K3665" t="s">
        <v>32</v>
      </c>
      <c r="L3665" t="s">
        <v>16594</v>
      </c>
      <c r="M3665" s="1">
        <v>0.40555555555555556</v>
      </c>
      <c r="N3665" t="s">
        <v>33</v>
      </c>
      <c r="O3665" t="s">
        <v>33</v>
      </c>
      <c r="P3665" s="2">
        <v>1.6087962962962963E-3</v>
      </c>
      <c r="Q3665" s="2">
        <v>7.9861111111111116E-4</v>
      </c>
      <c r="R3665">
        <v>100</v>
      </c>
      <c r="S3665" s="3">
        <v>45876.375</v>
      </c>
      <c r="T3665" t="s">
        <v>54</v>
      </c>
      <c r="U3665" t="s">
        <v>5306</v>
      </c>
      <c r="V3665" s="3">
        <v>45871.490972222222</v>
      </c>
      <c r="W3665" t="s">
        <v>1134</v>
      </c>
      <c r="Y3665" s="4">
        <v>45876</v>
      </c>
      <c r="Z3665" s="2">
        <v>0.81263888888888891</v>
      </c>
    </row>
    <row r="3666" spans="1:26" x14ac:dyDescent="0.3">
      <c r="A3666">
        <v>136224</v>
      </c>
      <c r="B3666" t="s">
        <v>131</v>
      </c>
      <c r="C3666" t="s">
        <v>27</v>
      </c>
      <c r="D3666" t="s">
        <v>76</v>
      </c>
      <c r="E3666" t="s">
        <v>76</v>
      </c>
      <c r="F3666">
        <v>7773874293</v>
      </c>
      <c r="G3666" t="s">
        <v>43</v>
      </c>
      <c r="H3666">
        <v>7122</v>
      </c>
      <c r="I3666" t="s">
        <v>14310</v>
      </c>
      <c r="J3666" t="s">
        <v>31</v>
      </c>
      <c r="K3666" t="s">
        <v>32</v>
      </c>
      <c r="L3666" t="s">
        <v>16595</v>
      </c>
      <c r="M3666" s="1">
        <v>0.40486111111111112</v>
      </c>
      <c r="N3666" t="s">
        <v>33</v>
      </c>
      <c r="O3666" t="s">
        <v>33</v>
      </c>
      <c r="P3666" s="2">
        <v>1.6030092592592592E-2</v>
      </c>
      <c r="Q3666" s="2">
        <v>2.199074074074074E-4</v>
      </c>
      <c r="R3666">
        <v>100</v>
      </c>
      <c r="S3666" s="3">
        <v>45876.375</v>
      </c>
      <c r="T3666" t="s">
        <v>54</v>
      </c>
      <c r="U3666" t="s">
        <v>14310</v>
      </c>
      <c r="V3666" s="3">
        <v>45871.642361111109</v>
      </c>
      <c r="W3666" t="s">
        <v>1110</v>
      </c>
      <c r="Y3666" s="4">
        <v>45876</v>
      </c>
      <c r="Z3666" s="2">
        <v>0.81263888888888891</v>
      </c>
    </row>
    <row r="3667" spans="1:26" x14ac:dyDescent="0.3">
      <c r="A3667">
        <v>29999</v>
      </c>
      <c r="B3667" t="s">
        <v>549</v>
      </c>
      <c r="C3667" t="s">
        <v>27</v>
      </c>
      <c r="D3667" t="s">
        <v>295</v>
      </c>
      <c r="E3667" t="s">
        <v>84</v>
      </c>
      <c r="F3667">
        <v>9943381262</v>
      </c>
      <c r="G3667" t="s">
        <v>53</v>
      </c>
      <c r="H3667">
        <v>7297</v>
      </c>
      <c r="I3667" t="s">
        <v>7781</v>
      </c>
      <c r="J3667" t="s">
        <v>31</v>
      </c>
      <c r="K3667" t="s">
        <v>32</v>
      </c>
      <c r="L3667" t="s">
        <v>16596</v>
      </c>
      <c r="M3667" s="1">
        <v>0.40416666666666667</v>
      </c>
      <c r="N3667" t="s">
        <v>33</v>
      </c>
      <c r="O3667" t="s">
        <v>33</v>
      </c>
      <c r="P3667" s="2">
        <v>1.273148148148148E-4</v>
      </c>
      <c r="Q3667" s="2">
        <v>6.9444444444444444E-5</v>
      </c>
      <c r="R3667">
        <v>100</v>
      </c>
      <c r="S3667" s="3">
        <v>45876.375</v>
      </c>
      <c r="T3667" t="s">
        <v>54</v>
      </c>
      <c r="U3667" t="s">
        <v>7781</v>
      </c>
      <c r="V3667" s="3">
        <v>45871.492361111108</v>
      </c>
      <c r="W3667" t="s">
        <v>940</v>
      </c>
      <c r="Y3667" s="4">
        <v>45876</v>
      </c>
      <c r="Z3667" s="2">
        <v>0.81263888888888891</v>
      </c>
    </row>
    <row r="3668" spans="1:26" x14ac:dyDescent="0.3">
      <c r="A3668">
        <v>21058</v>
      </c>
      <c r="B3668" t="s">
        <v>513</v>
      </c>
      <c r="C3668" t="s">
        <v>58</v>
      </c>
      <c r="D3668" t="s">
        <v>296</v>
      </c>
      <c r="E3668" t="s">
        <v>84</v>
      </c>
      <c r="F3668">
        <v>8714629326</v>
      </c>
      <c r="G3668" t="s">
        <v>53</v>
      </c>
      <c r="H3668">
        <v>7012</v>
      </c>
      <c r="I3668" t="s">
        <v>5296</v>
      </c>
      <c r="J3668" t="s">
        <v>31</v>
      </c>
      <c r="K3668" t="s">
        <v>32</v>
      </c>
      <c r="L3668" t="s">
        <v>16597</v>
      </c>
      <c r="M3668" s="1">
        <v>0.40416666666666667</v>
      </c>
      <c r="N3668" t="s">
        <v>33</v>
      </c>
      <c r="O3668" t="s">
        <v>65</v>
      </c>
      <c r="P3668" s="2">
        <v>2.4305555555555555E-4</v>
      </c>
      <c r="Q3668" s="2">
        <v>1.6203703703703703E-4</v>
      </c>
      <c r="R3668">
        <v>100</v>
      </c>
      <c r="S3668" s="3">
        <v>45876.375</v>
      </c>
      <c r="T3668" t="s">
        <v>54</v>
      </c>
      <c r="U3668" t="s">
        <v>5296</v>
      </c>
      <c r="V3668" s="3">
        <v>45871.490972222222</v>
      </c>
      <c r="W3668" t="s">
        <v>586</v>
      </c>
      <c r="Y3668" s="4">
        <v>45876</v>
      </c>
      <c r="Z3668" s="2">
        <v>0.81263888888888891</v>
      </c>
    </row>
    <row r="3669" spans="1:26" x14ac:dyDescent="0.3">
      <c r="A3669">
        <v>29999</v>
      </c>
      <c r="B3669" t="s">
        <v>549</v>
      </c>
      <c r="C3669" t="s">
        <v>27</v>
      </c>
      <c r="D3669" t="s">
        <v>295</v>
      </c>
      <c r="E3669" t="s">
        <v>84</v>
      </c>
      <c r="F3669">
        <v>9943381262</v>
      </c>
      <c r="G3669" t="s">
        <v>53</v>
      </c>
      <c r="H3669">
        <v>7297</v>
      </c>
      <c r="I3669" t="s">
        <v>7785</v>
      </c>
      <c r="J3669" t="s">
        <v>31</v>
      </c>
      <c r="K3669" t="s">
        <v>32</v>
      </c>
      <c r="L3669" t="s">
        <v>16598</v>
      </c>
      <c r="M3669" s="1">
        <v>0.40416666666666667</v>
      </c>
      <c r="N3669" t="s">
        <v>33</v>
      </c>
      <c r="O3669" t="s">
        <v>33</v>
      </c>
      <c r="P3669" s="5">
        <v>3.0021874999999998</v>
      </c>
      <c r="Q3669" s="2">
        <v>9.2592592592592588E-5</v>
      </c>
      <c r="R3669">
        <v>100</v>
      </c>
      <c r="S3669" s="3">
        <v>45876.375</v>
      </c>
      <c r="T3669" t="s">
        <v>54</v>
      </c>
      <c r="U3669" t="s">
        <v>7785</v>
      </c>
      <c r="V3669" s="3">
        <v>45871.492361111108</v>
      </c>
      <c r="W3669" t="s">
        <v>940</v>
      </c>
      <c r="Y3669" s="4">
        <v>45876</v>
      </c>
      <c r="Z3669" s="2">
        <v>0.81263888888888891</v>
      </c>
    </row>
    <row r="3670" spans="1:26" x14ac:dyDescent="0.3">
      <c r="A3670">
        <v>133408</v>
      </c>
      <c r="B3670" t="s">
        <v>534</v>
      </c>
      <c r="C3670" t="s">
        <v>27</v>
      </c>
      <c r="D3670" t="s">
        <v>64</v>
      </c>
      <c r="E3670" t="s">
        <v>48</v>
      </c>
      <c r="F3670">
        <v>9887617314</v>
      </c>
      <c r="G3670" t="s">
        <v>43</v>
      </c>
      <c r="H3670">
        <v>7400</v>
      </c>
      <c r="I3670" t="s">
        <v>15194</v>
      </c>
      <c r="J3670" t="s">
        <v>31</v>
      </c>
      <c r="K3670" t="s">
        <v>32</v>
      </c>
      <c r="L3670" t="s">
        <v>16599</v>
      </c>
      <c r="M3670" s="1">
        <v>0.40486111111111112</v>
      </c>
      <c r="N3670" t="s">
        <v>33</v>
      </c>
      <c r="O3670" t="s">
        <v>65</v>
      </c>
      <c r="P3670" s="2">
        <v>1.193287037037037E-2</v>
      </c>
      <c r="Q3670" s="2">
        <v>4.7453703703703704E-4</v>
      </c>
      <c r="R3670">
        <v>100</v>
      </c>
      <c r="S3670" s="3">
        <v>45876.375</v>
      </c>
      <c r="T3670" t="s">
        <v>54</v>
      </c>
      <c r="U3670" t="s">
        <v>15194</v>
      </c>
      <c r="V3670" s="3">
        <v>45871.642361111109</v>
      </c>
      <c r="W3670" t="s">
        <v>1048</v>
      </c>
      <c r="Y3670" s="4">
        <v>45876</v>
      </c>
      <c r="Z3670" s="2">
        <v>0.81263888888888891</v>
      </c>
    </row>
    <row r="3671" spans="1:26" x14ac:dyDescent="0.3">
      <c r="A3671">
        <v>25955</v>
      </c>
      <c r="B3671" t="s">
        <v>143</v>
      </c>
      <c r="C3671" t="s">
        <v>27</v>
      </c>
      <c r="D3671" t="s">
        <v>144</v>
      </c>
      <c r="E3671" t="s">
        <v>42</v>
      </c>
      <c r="F3671">
        <v>9144739586</v>
      </c>
      <c r="G3671" t="s">
        <v>43</v>
      </c>
      <c r="H3671">
        <v>7064</v>
      </c>
      <c r="I3671" t="s">
        <v>9677</v>
      </c>
      <c r="J3671" t="s">
        <v>31</v>
      </c>
      <c r="K3671" t="s">
        <v>32</v>
      </c>
      <c r="L3671" t="s">
        <v>16600</v>
      </c>
      <c r="M3671" s="1">
        <v>0.40486111111111112</v>
      </c>
      <c r="N3671" t="s">
        <v>33</v>
      </c>
      <c r="O3671" t="s">
        <v>33</v>
      </c>
      <c r="P3671" s="2">
        <v>0.91453703703703704</v>
      </c>
      <c r="Q3671" s="2">
        <v>4.2824074074074075E-4</v>
      </c>
      <c r="R3671">
        <v>100</v>
      </c>
      <c r="S3671" s="3">
        <v>45876.375</v>
      </c>
      <c r="T3671" t="s">
        <v>54</v>
      </c>
      <c r="U3671" t="s">
        <v>9677</v>
      </c>
      <c r="V3671" s="3">
        <v>45871.571527777778</v>
      </c>
      <c r="W3671" t="s">
        <v>145</v>
      </c>
      <c r="Y3671" s="4">
        <v>45876</v>
      </c>
      <c r="Z3671" s="2">
        <v>0.81263888888888891</v>
      </c>
    </row>
    <row r="3672" spans="1:26" x14ac:dyDescent="0.3">
      <c r="A3672">
        <v>133628</v>
      </c>
      <c r="B3672" t="s">
        <v>1997</v>
      </c>
      <c r="C3672" t="s">
        <v>27</v>
      </c>
      <c r="D3672" t="s">
        <v>333</v>
      </c>
      <c r="E3672" t="s">
        <v>48</v>
      </c>
      <c r="F3672">
        <v>9929035728</v>
      </c>
      <c r="G3672" t="s">
        <v>334</v>
      </c>
      <c r="H3672">
        <v>7459</v>
      </c>
      <c r="I3672" t="s">
        <v>15367</v>
      </c>
      <c r="J3672" t="s">
        <v>31</v>
      </c>
      <c r="K3672" t="s">
        <v>32</v>
      </c>
      <c r="L3672" t="s">
        <v>16601</v>
      </c>
      <c r="M3672" s="1">
        <v>0.40416666666666667</v>
      </c>
      <c r="N3672" t="s">
        <v>33</v>
      </c>
      <c r="O3672" t="s">
        <v>65</v>
      </c>
      <c r="P3672" s="2">
        <v>5.8703703703703702E-2</v>
      </c>
      <c r="Q3672" s="2">
        <v>3.2407407407407406E-4</v>
      </c>
      <c r="R3672">
        <v>100</v>
      </c>
      <c r="S3672" s="3">
        <v>45876.375</v>
      </c>
      <c r="T3672" t="s">
        <v>54</v>
      </c>
      <c r="U3672" t="s">
        <v>15367</v>
      </c>
      <c r="V3672" s="3">
        <v>45871.642361111109</v>
      </c>
      <c r="W3672" t="s">
        <v>1998</v>
      </c>
      <c r="Y3672" s="4">
        <v>45876</v>
      </c>
      <c r="Z3672" s="2">
        <v>0.81263888888888891</v>
      </c>
    </row>
    <row r="3673" spans="1:26" x14ac:dyDescent="0.3">
      <c r="A3673">
        <v>136706</v>
      </c>
      <c r="B3673" t="s">
        <v>66</v>
      </c>
      <c r="C3673" t="s">
        <v>27</v>
      </c>
      <c r="D3673" t="s">
        <v>51</v>
      </c>
      <c r="E3673" t="s">
        <v>52</v>
      </c>
      <c r="F3673">
        <v>7736475316</v>
      </c>
      <c r="G3673" t="s">
        <v>53</v>
      </c>
      <c r="H3673">
        <v>7005</v>
      </c>
      <c r="I3673" t="s">
        <v>3882</v>
      </c>
      <c r="J3673" t="s">
        <v>31</v>
      </c>
      <c r="K3673" t="s">
        <v>32</v>
      </c>
      <c r="L3673" t="s">
        <v>16602</v>
      </c>
      <c r="M3673" s="1">
        <v>0.40416666666666667</v>
      </c>
      <c r="N3673" t="s">
        <v>33</v>
      </c>
      <c r="O3673" t="s">
        <v>33</v>
      </c>
      <c r="P3673" s="5">
        <v>2.683287037037037</v>
      </c>
      <c r="Q3673" s="2">
        <v>2.0833333333333335E-4</v>
      </c>
      <c r="R3673">
        <v>60</v>
      </c>
      <c r="S3673" s="3">
        <v>45876.375</v>
      </c>
      <c r="T3673" t="s">
        <v>54</v>
      </c>
      <c r="U3673" t="s">
        <v>3882</v>
      </c>
      <c r="V3673" s="3">
        <v>45871.490277777775</v>
      </c>
      <c r="W3673" t="s">
        <v>3875</v>
      </c>
      <c r="Y3673" s="4">
        <v>45876</v>
      </c>
      <c r="Z3673" s="2">
        <v>0.81263888888888891</v>
      </c>
    </row>
    <row r="3674" spans="1:26" x14ac:dyDescent="0.3">
      <c r="A3674">
        <v>21058</v>
      </c>
      <c r="B3674" t="s">
        <v>513</v>
      </c>
      <c r="C3674" t="s">
        <v>58</v>
      </c>
      <c r="D3674" t="s">
        <v>296</v>
      </c>
      <c r="E3674" t="s">
        <v>84</v>
      </c>
      <c r="F3674">
        <v>8714629326</v>
      </c>
      <c r="G3674" t="s">
        <v>53</v>
      </c>
      <c r="H3674">
        <v>7012</v>
      </c>
      <c r="I3674" t="s">
        <v>5298</v>
      </c>
      <c r="J3674" t="s">
        <v>31</v>
      </c>
      <c r="K3674" t="s">
        <v>32</v>
      </c>
      <c r="L3674" t="s">
        <v>16597</v>
      </c>
      <c r="M3674" s="1">
        <v>0.40416666666666667</v>
      </c>
      <c r="N3674" t="s">
        <v>33</v>
      </c>
      <c r="O3674" t="s">
        <v>65</v>
      </c>
      <c r="P3674" s="2">
        <v>4.5138888888888887E-4</v>
      </c>
      <c r="Q3674" s="2">
        <v>2.0833333333333335E-4</v>
      </c>
      <c r="R3674">
        <v>100</v>
      </c>
      <c r="S3674" s="3">
        <v>45876.375</v>
      </c>
      <c r="T3674" t="s">
        <v>54</v>
      </c>
      <c r="U3674" t="s">
        <v>5298</v>
      </c>
      <c r="V3674" s="3">
        <v>45871.490972222222</v>
      </c>
      <c r="W3674" t="s">
        <v>586</v>
      </c>
      <c r="Y3674" s="4">
        <v>45876</v>
      </c>
      <c r="Z3674" s="2">
        <v>0.81263888888888891</v>
      </c>
    </row>
    <row r="3675" spans="1:26" x14ac:dyDescent="0.3">
      <c r="A3675">
        <v>27937</v>
      </c>
      <c r="B3675" t="s">
        <v>350</v>
      </c>
      <c r="C3675" t="s">
        <v>27</v>
      </c>
      <c r="D3675" t="s">
        <v>351</v>
      </c>
      <c r="E3675" t="s">
        <v>76</v>
      </c>
      <c r="F3675">
        <v>9770692318</v>
      </c>
      <c r="G3675" t="s">
        <v>43</v>
      </c>
      <c r="H3675">
        <v>7154</v>
      </c>
      <c r="I3675" t="s">
        <v>14622</v>
      </c>
      <c r="J3675" t="s">
        <v>31</v>
      </c>
      <c r="K3675" t="s">
        <v>32</v>
      </c>
      <c r="L3675" t="s">
        <v>16603</v>
      </c>
      <c r="M3675" s="1">
        <v>0.40416666666666667</v>
      </c>
      <c r="N3675" t="s">
        <v>33</v>
      </c>
      <c r="O3675" t="s">
        <v>33</v>
      </c>
      <c r="P3675" s="2">
        <v>0.83104166666666668</v>
      </c>
      <c r="Q3675" s="2">
        <v>3.0092592592592595E-4</v>
      </c>
      <c r="R3675">
        <v>60</v>
      </c>
      <c r="S3675" s="3">
        <v>45876.375</v>
      </c>
      <c r="T3675" t="s">
        <v>54</v>
      </c>
      <c r="U3675" t="s">
        <v>14622</v>
      </c>
      <c r="V3675" s="3">
        <v>45871.642361111109</v>
      </c>
      <c r="W3675" t="s">
        <v>851</v>
      </c>
      <c r="Y3675" s="4">
        <v>45876</v>
      </c>
      <c r="Z3675" s="2">
        <v>0.81263888888888891</v>
      </c>
    </row>
    <row r="3676" spans="1:26" x14ac:dyDescent="0.3">
      <c r="A3676">
        <v>21058</v>
      </c>
      <c r="B3676" t="s">
        <v>513</v>
      </c>
      <c r="C3676" t="s">
        <v>58</v>
      </c>
      <c r="D3676" t="s">
        <v>296</v>
      </c>
      <c r="E3676" t="s">
        <v>84</v>
      </c>
      <c r="F3676">
        <v>8714629326</v>
      </c>
      <c r="G3676" t="s">
        <v>53</v>
      </c>
      <c r="H3676">
        <v>7012</v>
      </c>
      <c r="I3676" t="s">
        <v>5299</v>
      </c>
      <c r="J3676" t="s">
        <v>31</v>
      </c>
      <c r="K3676" t="s">
        <v>32</v>
      </c>
      <c r="L3676" t="s">
        <v>16597</v>
      </c>
      <c r="M3676" s="1">
        <v>0.40347222222222223</v>
      </c>
      <c r="N3676" t="s">
        <v>33</v>
      </c>
      <c r="O3676" t="s">
        <v>65</v>
      </c>
      <c r="P3676" s="2">
        <v>3.1944444444444446E-3</v>
      </c>
      <c r="Q3676" s="2">
        <v>3.3564814814814812E-4</v>
      </c>
      <c r="R3676">
        <v>100</v>
      </c>
      <c r="S3676" s="3">
        <v>45876.375</v>
      </c>
      <c r="T3676" t="s">
        <v>54</v>
      </c>
      <c r="U3676" t="s">
        <v>5299</v>
      </c>
      <c r="V3676" s="3">
        <v>45871.490972222222</v>
      </c>
      <c r="W3676" t="s">
        <v>586</v>
      </c>
      <c r="Y3676" s="4">
        <v>45876</v>
      </c>
      <c r="Z3676" s="2">
        <v>0.81263888888888891</v>
      </c>
    </row>
    <row r="3677" spans="1:26" x14ac:dyDescent="0.3">
      <c r="A3677">
        <v>131088</v>
      </c>
      <c r="B3677" t="s">
        <v>1007</v>
      </c>
      <c r="C3677" t="s">
        <v>27</v>
      </c>
      <c r="D3677" t="s">
        <v>148</v>
      </c>
      <c r="E3677" t="s">
        <v>29</v>
      </c>
      <c r="F3677">
        <v>7306431813</v>
      </c>
      <c r="G3677" t="s">
        <v>30</v>
      </c>
      <c r="H3677">
        <v>7109</v>
      </c>
      <c r="I3677" t="s">
        <v>9953</v>
      </c>
      <c r="J3677" t="s">
        <v>31</v>
      </c>
      <c r="K3677" t="s">
        <v>32</v>
      </c>
      <c r="L3677" t="s">
        <v>16604</v>
      </c>
      <c r="M3677" s="1">
        <v>0.40347222222222223</v>
      </c>
      <c r="N3677" t="s">
        <v>33</v>
      </c>
      <c r="O3677" t="s">
        <v>33</v>
      </c>
      <c r="P3677" s="2">
        <v>2.0763888888888887E-2</v>
      </c>
      <c r="Q3677" s="2">
        <v>3.8194444444444446E-4</v>
      </c>
      <c r="R3677">
        <v>100</v>
      </c>
      <c r="S3677" s="3">
        <v>45876.375</v>
      </c>
      <c r="T3677" t="s">
        <v>54</v>
      </c>
      <c r="U3677" t="s">
        <v>9953</v>
      </c>
      <c r="V3677" s="3">
        <v>45871.572222222225</v>
      </c>
      <c r="W3677" t="s">
        <v>1559</v>
      </c>
      <c r="Y3677" s="4">
        <v>45876</v>
      </c>
      <c r="Z3677" s="2">
        <v>0.81263888888888891</v>
      </c>
    </row>
    <row r="3678" spans="1:26" x14ac:dyDescent="0.3">
      <c r="A3678">
        <v>134052</v>
      </c>
      <c r="B3678" t="s">
        <v>795</v>
      </c>
      <c r="C3678" t="s">
        <v>27</v>
      </c>
      <c r="D3678" t="s">
        <v>144</v>
      </c>
      <c r="E3678" t="s">
        <v>42</v>
      </c>
      <c r="F3678">
        <v>6261774881</v>
      </c>
      <c r="G3678" t="s">
        <v>43</v>
      </c>
      <c r="H3678">
        <v>1750</v>
      </c>
      <c r="I3678" t="s">
        <v>8630</v>
      </c>
      <c r="J3678" t="s">
        <v>31</v>
      </c>
      <c r="K3678" t="s">
        <v>32</v>
      </c>
      <c r="L3678" t="s">
        <v>16605</v>
      </c>
      <c r="M3678" s="1">
        <v>0.40347222222222223</v>
      </c>
      <c r="N3678" t="s">
        <v>33</v>
      </c>
      <c r="O3678" t="s">
        <v>65</v>
      </c>
      <c r="P3678" s="2">
        <v>1.1921296296296296E-3</v>
      </c>
      <c r="Q3678" s="2">
        <v>2.8935185185185184E-4</v>
      </c>
      <c r="R3678">
        <v>100</v>
      </c>
      <c r="S3678" s="3">
        <v>45876.375</v>
      </c>
      <c r="T3678" t="s">
        <v>54</v>
      </c>
      <c r="U3678" t="s">
        <v>8630</v>
      </c>
      <c r="V3678" s="3">
        <v>45871.571527777778</v>
      </c>
      <c r="W3678" t="s">
        <v>796</v>
      </c>
      <c r="Y3678" s="4">
        <v>45876</v>
      </c>
      <c r="Z3678" s="2">
        <v>0.81263888888888891</v>
      </c>
    </row>
    <row r="3679" spans="1:26" x14ac:dyDescent="0.3">
      <c r="A3679">
        <v>133977</v>
      </c>
      <c r="B3679" t="s">
        <v>139</v>
      </c>
      <c r="C3679" t="s">
        <v>27</v>
      </c>
      <c r="D3679" t="s">
        <v>83</v>
      </c>
      <c r="E3679" t="s">
        <v>84</v>
      </c>
      <c r="F3679">
        <v>8870217700</v>
      </c>
      <c r="G3679" t="s">
        <v>53</v>
      </c>
      <c r="H3679">
        <v>7058</v>
      </c>
      <c r="I3679" t="s">
        <v>6303</v>
      </c>
      <c r="J3679" t="s">
        <v>31</v>
      </c>
      <c r="K3679" t="s">
        <v>32</v>
      </c>
      <c r="L3679" t="s">
        <v>16606</v>
      </c>
      <c r="M3679" s="1">
        <v>0.40347222222222223</v>
      </c>
      <c r="N3679" t="s">
        <v>33</v>
      </c>
      <c r="O3679" t="s">
        <v>33</v>
      </c>
      <c r="P3679" s="2">
        <v>1.0358796296296297E-2</v>
      </c>
      <c r="Q3679" s="2">
        <v>2.4305555555555555E-4</v>
      </c>
      <c r="R3679">
        <v>100</v>
      </c>
      <c r="S3679" s="3">
        <v>45876.375</v>
      </c>
      <c r="T3679" t="s">
        <v>54</v>
      </c>
      <c r="U3679" t="s">
        <v>6303</v>
      </c>
      <c r="V3679" s="3">
        <v>45871.490972222222</v>
      </c>
      <c r="W3679" t="s">
        <v>391</v>
      </c>
      <c r="Y3679" s="4">
        <v>45876</v>
      </c>
      <c r="Z3679" s="2">
        <v>0.81263888888888891</v>
      </c>
    </row>
    <row r="3680" spans="1:26" x14ac:dyDescent="0.3">
      <c r="A3680">
        <v>26927</v>
      </c>
      <c r="B3680" t="s">
        <v>304</v>
      </c>
      <c r="C3680" t="s">
        <v>27</v>
      </c>
      <c r="D3680" t="s">
        <v>200</v>
      </c>
      <c r="E3680" t="s">
        <v>42</v>
      </c>
      <c r="F3680">
        <v>9754843505</v>
      </c>
      <c r="G3680" t="s">
        <v>43</v>
      </c>
      <c r="H3680">
        <v>7271</v>
      </c>
      <c r="I3680" t="s">
        <v>12380</v>
      </c>
      <c r="J3680" t="s">
        <v>31</v>
      </c>
      <c r="K3680" t="s">
        <v>32</v>
      </c>
      <c r="L3680" t="s">
        <v>16607</v>
      </c>
      <c r="M3680" s="1">
        <v>0.40277777777777779</v>
      </c>
      <c r="N3680" t="s">
        <v>33</v>
      </c>
      <c r="O3680" t="s">
        <v>33</v>
      </c>
      <c r="P3680" s="5">
        <v>1.8930208333333334</v>
      </c>
      <c r="Q3680" s="2">
        <v>1.1574074074074075E-4</v>
      </c>
      <c r="R3680">
        <v>100</v>
      </c>
      <c r="S3680" s="3">
        <v>45876.375</v>
      </c>
      <c r="T3680" t="s">
        <v>54</v>
      </c>
      <c r="U3680" t="s">
        <v>12380</v>
      </c>
      <c r="V3680" s="3">
        <v>45871.640972222223</v>
      </c>
      <c r="W3680" t="s">
        <v>699</v>
      </c>
      <c r="Y3680" s="4">
        <v>45876</v>
      </c>
      <c r="Z3680" s="2">
        <v>0.81263888888888891</v>
      </c>
    </row>
    <row r="3681" spans="1:26" x14ac:dyDescent="0.3">
      <c r="A3681">
        <v>135375</v>
      </c>
      <c r="B3681" t="s">
        <v>289</v>
      </c>
      <c r="C3681" t="s">
        <v>27</v>
      </c>
      <c r="D3681" t="s">
        <v>59</v>
      </c>
      <c r="E3681" t="s">
        <v>60</v>
      </c>
      <c r="F3681">
        <v>8421763548</v>
      </c>
      <c r="G3681" t="s">
        <v>30</v>
      </c>
      <c r="H3681">
        <v>7256</v>
      </c>
      <c r="I3681" t="s">
        <v>12174</v>
      </c>
      <c r="J3681" t="s">
        <v>31</v>
      </c>
      <c r="K3681" t="s">
        <v>32</v>
      </c>
      <c r="L3681" t="s">
        <v>16608</v>
      </c>
      <c r="M3681" s="1">
        <v>0.40277777777777779</v>
      </c>
      <c r="N3681" t="s">
        <v>33</v>
      </c>
      <c r="O3681" t="s">
        <v>33</v>
      </c>
      <c r="P3681" s="2">
        <v>3.2407407407407406E-4</v>
      </c>
      <c r="Q3681" s="2">
        <v>1.6203703703703703E-4</v>
      </c>
      <c r="R3681">
        <v>60</v>
      </c>
      <c r="S3681" s="3">
        <v>45876.375</v>
      </c>
      <c r="T3681" t="s">
        <v>54</v>
      </c>
      <c r="U3681" t="s">
        <v>12174</v>
      </c>
      <c r="V3681" s="3">
        <v>45871.640972222223</v>
      </c>
      <c r="W3681" t="s">
        <v>313</v>
      </c>
      <c r="Y3681" s="4">
        <v>45876</v>
      </c>
      <c r="Z3681" s="2">
        <v>0.81263888888888891</v>
      </c>
    </row>
    <row r="3682" spans="1:26" x14ac:dyDescent="0.3">
      <c r="A3682">
        <v>134532</v>
      </c>
      <c r="B3682" t="s">
        <v>946</v>
      </c>
      <c r="C3682" t="s">
        <v>27</v>
      </c>
      <c r="D3682" t="s">
        <v>315</v>
      </c>
      <c r="E3682" t="s">
        <v>52</v>
      </c>
      <c r="F3682">
        <v>9037934697</v>
      </c>
      <c r="G3682" t="s">
        <v>53</v>
      </c>
      <c r="H3682">
        <v>7010</v>
      </c>
      <c r="I3682" t="s">
        <v>4102</v>
      </c>
      <c r="J3682" t="s">
        <v>31</v>
      </c>
      <c r="K3682" t="s">
        <v>32</v>
      </c>
      <c r="L3682" t="s">
        <v>16609</v>
      </c>
      <c r="M3682" s="1">
        <v>0.41319444444444442</v>
      </c>
      <c r="N3682" t="s">
        <v>33</v>
      </c>
      <c r="O3682" t="s">
        <v>33</v>
      </c>
      <c r="P3682" s="2">
        <v>0.84778935185185189</v>
      </c>
      <c r="Q3682" s="2">
        <v>1.0590277777777778E-2</v>
      </c>
      <c r="R3682">
        <v>100</v>
      </c>
      <c r="S3682" s="3">
        <v>45876.375</v>
      </c>
      <c r="T3682" t="s">
        <v>54</v>
      </c>
      <c r="U3682" t="s">
        <v>4102</v>
      </c>
      <c r="V3682" s="3">
        <v>45871.490277777775</v>
      </c>
      <c r="W3682" t="s">
        <v>1182</v>
      </c>
      <c r="Y3682" s="4">
        <v>45876</v>
      </c>
      <c r="Z3682" s="2">
        <v>0.81263888888888891</v>
      </c>
    </row>
    <row r="3683" spans="1:26" x14ac:dyDescent="0.3">
      <c r="A3683">
        <v>28532</v>
      </c>
      <c r="B3683" t="s">
        <v>1200</v>
      </c>
      <c r="C3683" t="s">
        <v>27</v>
      </c>
      <c r="D3683" t="s">
        <v>176</v>
      </c>
      <c r="E3683" t="s">
        <v>42</v>
      </c>
      <c r="F3683">
        <v>8955858531</v>
      </c>
      <c r="G3683" t="s">
        <v>43</v>
      </c>
      <c r="H3683">
        <v>7219</v>
      </c>
      <c r="I3683" t="s">
        <v>11577</v>
      </c>
      <c r="J3683" t="s">
        <v>31</v>
      </c>
      <c r="K3683" t="s">
        <v>32</v>
      </c>
      <c r="L3683" t="s">
        <v>16610</v>
      </c>
      <c r="M3683" s="1">
        <v>0.40277777777777779</v>
      </c>
      <c r="N3683" t="s">
        <v>33</v>
      </c>
      <c r="O3683" t="s">
        <v>65</v>
      </c>
      <c r="P3683" s="2">
        <v>4.8263888888888887E-3</v>
      </c>
      <c r="Q3683" s="2">
        <v>2.0833333333333335E-4</v>
      </c>
      <c r="R3683">
        <v>0</v>
      </c>
      <c r="S3683" s="3">
        <v>45876.375</v>
      </c>
      <c r="T3683" t="s">
        <v>54</v>
      </c>
      <c r="U3683" t="s">
        <v>11577</v>
      </c>
      <c r="V3683" s="3">
        <v>45871.572916666664</v>
      </c>
      <c r="W3683" t="s">
        <v>1103</v>
      </c>
      <c r="Y3683" s="4">
        <v>45876</v>
      </c>
      <c r="Z3683" s="2">
        <v>0.81263888888888891</v>
      </c>
    </row>
    <row r="3684" spans="1:26" x14ac:dyDescent="0.3">
      <c r="A3684">
        <v>136711</v>
      </c>
      <c r="B3684" t="s">
        <v>66</v>
      </c>
      <c r="C3684" t="s">
        <v>27</v>
      </c>
      <c r="D3684" t="s">
        <v>51</v>
      </c>
      <c r="E3684" t="s">
        <v>52</v>
      </c>
      <c r="F3684">
        <v>9446138232</v>
      </c>
      <c r="G3684" t="s">
        <v>53</v>
      </c>
      <c r="H3684">
        <v>7005</v>
      </c>
      <c r="I3684" t="s">
        <v>3898</v>
      </c>
      <c r="J3684" t="s">
        <v>31</v>
      </c>
      <c r="K3684" t="s">
        <v>32</v>
      </c>
      <c r="L3684" t="s">
        <v>16611</v>
      </c>
      <c r="M3684" s="1">
        <v>0.40277777777777779</v>
      </c>
      <c r="N3684" t="s">
        <v>33</v>
      </c>
      <c r="O3684" t="s">
        <v>33</v>
      </c>
      <c r="P3684" s="2">
        <v>0.70678240740740739</v>
      </c>
      <c r="Q3684" s="2">
        <v>2.4305555555555555E-4</v>
      </c>
      <c r="R3684">
        <v>100</v>
      </c>
      <c r="S3684" s="3">
        <v>45876.375</v>
      </c>
      <c r="T3684" t="s">
        <v>54</v>
      </c>
      <c r="U3684" t="s">
        <v>3898</v>
      </c>
      <c r="V3684" s="3">
        <v>45871.490277777775</v>
      </c>
      <c r="W3684" t="s">
        <v>997</v>
      </c>
      <c r="Y3684" s="4">
        <v>45876</v>
      </c>
      <c r="Z3684" s="2">
        <v>0.81263888888888891</v>
      </c>
    </row>
    <row r="3685" spans="1:26" x14ac:dyDescent="0.3">
      <c r="A3685">
        <v>29771</v>
      </c>
      <c r="B3685" t="s">
        <v>316</v>
      </c>
      <c r="C3685" t="s">
        <v>187</v>
      </c>
      <c r="D3685" t="s">
        <v>315</v>
      </c>
      <c r="E3685" t="s">
        <v>52</v>
      </c>
      <c r="F3685">
        <v>9778206484</v>
      </c>
      <c r="G3685" t="s">
        <v>53</v>
      </c>
      <c r="H3685">
        <v>7007</v>
      </c>
      <c r="I3685" t="s">
        <v>4028</v>
      </c>
      <c r="J3685" t="s">
        <v>31</v>
      </c>
      <c r="K3685" t="s">
        <v>32</v>
      </c>
      <c r="L3685" t="s">
        <v>16612</v>
      </c>
      <c r="M3685" s="1">
        <v>0.40555555555555556</v>
      </c>
      <c r="N3685" t="s">
        <v>33</v>
      </c>
      <c r="O3685" t="s">
        <v>33</v>
      </c>
      <c r="P3685" s="2">
        <v>8.4606481481481477E-3</v>
      </c>
      <c r="Q3685" s="2">
        <v>3.3564814814814816E-3</v>
      </c>
      <c r="R3685">
        <v>0</v>
      </c>
      <c r="S3685" s="3">
        <v>45876.375</v>
      </c>
      <c r="T3685" t="s">
        <v>54</v>
      </c>
      <c r="U3685" t="s">
        <v>4028</v>
      </c>
      <c r="V3685" s="3">
        <v>45871.490277777775</v>
      </c>
      <c r="W3685" t="s">
        <v>1013</v>
      </c>
      <c r="Y3685" s="4">
        <v>45876</v>
      </c>
      <c r="Z3685" s="2">
        <v>0.81263888888888891</v>
      </c>
    </row>
    <row r="3686" spans="1:26" x14ac:dyDescent="0.3">
      <c r="A3686">
        <v>135375</v>
      </c>
      <c r="B3686" t="s">
        <v>289</v>
      </c>
      <c r="C3686" t="s">
        <v>27</v>
      </c>
      <c r="D3686" t="s">
        <v>59</v>
      </c>
      <c r="E3686" t="s">
        <v>60</v>
      </c>
      <c r="F3686">
        <v>8421763548</v>
      </c>
      <c r="G3686" t="s">
        <v>30</v>
      </c>
      <c r="H3686">
        <v>7256</v>
      </c>
      <c r="I3686" t="s">
        <v>12190</v>
      </c>
      <c r="J3686" t="s">
        <v>31</v>
      </c>
      <c r="K3686" t="s">
        <v>32</v>
      </c>
      <c r="L3686" t="s">
        <v>16613</v>
      </c>
      <c r="M3686" s="1">
        <v>0.40208333333333335</v>
      </c>
      <c r="N3686" t="s">
        <v>33</v>
      </c>
      <c r="O3686" t="s">
        <v>33</v>
      </c>
      <c r="P3686" s="2">
        <v>5.3240740740740744E-4</v>
      </c>
      <c r="Q3686" s="2">
        <v>3.3564814814814812E-4</v>
      </c>
      <c r="R3686">
        <v>100</v>
      </c>
      <c r="S3686" s="3">
        <v>45876.375</v>
      </c>
      <c r="T3686" t="s">
        <v>54</v>
      </c>
      <c r="U3686" t="s">
        <v>12190</v>
      </c>
      <c r="V3686" s="3">
        <v>45871.640972222223</v>
      </c>
      <c r="W3686" t="s">
        <v>313</v>
      </c>
      <c r="Y3686" s="4">
        <v>45876</v>
      </c>
      <c r="Z3686" s="2">
        <v>0.81263888888888891</v>
      </c>
    </row>
    <row r="3687" spans="1:26" x14ac:dyDescent="0.3">
      <c r="A3687">
        <v>136176</v>
      </c>
      <c r="B3687" t="s">
        <v>602</v>
      </c>
      <c r="C3687" t="s">
        <v>27</v>
      </c>
      <c r="D3687" t="s">
        <v>333</v>
      </c>
      <c r="E3687" t="s">
        <v>48</v>
      </c>
      <c r="G3687" t="s">
        <v>43</v>
      </c>
      <c r="H3687">
        <v>7348</v>
      </c>
      <c r="I3687" t="s">
        <v>14955</v>
      </c>
      <c r="J3687" t="s">
        <v>31</v>
      </c>
      <c r="K3687" t="s">
        <v>32</v>
      </c>
      <c r="L3687" t="s">
        <v>16614</v>
      </c>
      <c r="M3687" s="1">
        <v>0.40208333333333335</v>
      </c>
      <c r="N3687" t="s">
        <v>33</v>
      </c>
      <c r="O3687" t="s">
        <v>33</v>
      </c>
      <c r="P3687" s="2">
        <v>2.199074074074074E-4</v>
      </c>
      <c r="Q3687" s="2">
        <v>1.3888888888888889E-4</v>
      </c>
      <c r="R3687">
        <v>100</v>
      </c>
      <c r="S3687" s="3">
        <v>45876.375</v>
      </c>
      <c r="T3687" t="s">
        <v>54</v>
      </c>
      <c r="U3687" t="s">
        <v>14955</v>
      </c>
      <c r="V3687" s="3">
        <v>45871.642361111109</v>
      </c>
      <c r="W3687" t="s">
        <v>1235</v>
      </c>
      <c r="Y3687" s="4">
        <v>45876</v>
      </c>
      <c r="Z3687" s="2">
        <v>0.81263888888888891</v>
      </c>
    </row>
    <row r="3688" spans="1:26" x14ac:dyDescent="0.3">
      <c r="A3688">
        <v>21683</v>
      </c>
      <c r="B3688" t="s">
        <v>1017</v>
      </c>
      <c r="C3688" t="s">
        <v>27</v>
      </c>
      <c r="D3688" t="s">
        <v>315</v>
      </c>
      <c r="E3688" t="s">
        <v>52</v>
      </c>
      <c r="F3688">
        <v>9778413748</v>
      </c>
      <c r="G3688" t="s">
        <v>53</v>
      </c>
      <c r="H3688">
        <v>7008</v>
      </c>
      <c r="I3688" t="s">
        <v>4042</v>
      </c>
      <c r="J3688" t="s">
        <v>31</v>
      </c>
      <c r="K3688" t="s">
        <v>32</v>
      </c>
      <c r="L3688" t="s">
        <v>16615</v>
      </c>
      <c r="M3688" s="1">
        <v>0.40208333333333335</v>
      </c>
      <c r="N3688" t="s">
        <v>33</v>
      </c>
      <c r="O3688" t="s">
        <v>33</v>
      </c>
      <c r="P3688" s="2">
        <v>0.65504629629629629</v>
      </c>
      <c r="Q3688" s="2">
        <v>2.4305555555555555E-4</v>
      </c>
      <c r="R3688">
        <v>0</v>
      </c>
      <c r="S3688" s="3">
        <v>45876.375</v>
      </c>
      <c r="T3688" t="s">
        <v>54</v>
      </c>
      <c r="U3688" t="s">
        <v>4042</v>
      </c>
      <c r="V3688" s="3">
        <v>45871.490277777775</v>
      </c>
      <c r="W3688" t="s">
        <v>1038</v>
      </c>
      <c r="Y3688" s="4">
        <v>45876</v>
      </c>
      <c r="Z3688" s="2">
        <v>0.81263888888888891</v>
      </c>
    </row>
    <row r="3689" spans="1:26" x14ac:dyDescent="0.3">
      <c r="A3689">
        <v>135279</v>
      </c>
      <c r="B3689" t="s">
        <v>171</v>
      </c>
      <c r="C3689" t="s">
        <v>27</v>
      </c>
      <c r="D3689" t="s">
        <v>42</v>
      </c>
      <c r="E3689" t="s">
        <v>42</v>
      </c>
      <c r="F3689">
        <v>9340959001</v>
      </c>
      <c r="G3689" t="s">
        <v>43</v>
      </c>
      <c r="H3689">
        <v>7186</v>
      </c>
      <c r="I3689" t="s">
        <v>11130</v>
      </c>
      <c r="J3689" t="s">
        <v>31</v>
      </c>
      <c r="K3689" t="s">
        <v>32</v>
      </c>
      <c r="L3689" t="s">
        <v>16616</v>
      </c>
      <c r="M3689" s="1">
        <v>0.40208333333333335</v>
      </c>
      <c r="N3689" t="s">
        <v>33</v>
      </c>
      <c r="O3689" t="s">
        <v>33</v>
      </c>
      <c r="P3689" s="2">
        <v>3.6539351851851851E-2</v>
      </c>
      <c r="Q3689" s="2">
        <v>2.6620370370370372E-4</v>
      </c>
      <c r="R3689">
        <v>100</v>
      </c>
      <c r="S3689" s="3">
        <v>45876.375</v>
      </c>
      <c r="T3689" t="s">
        <v>54</v>
      </c>
      <c r="U3689" t="s">
        <v>11130</v>
      </c>
      <c r="V3689" s="3">
        <v>45871.572916666664</v>
      </c>
      <c r="W3689" t="s">
        <v>172</v>
      </c>
      <c r="Y3689" s="4">
        <v>45876</v>
      </c>
      <c r="Z3689" s="2">
        <v>0.81263888888888891</v>
      </c>
    </row>
    <row r="3690" spans="1:26" x14ac:dyDescent="0.3">
      <c r="A3690">
        <v>135318</v>
      </c>
      <c r="B3690" t="s">
        <v>406</v>
      </c>
      <c r="C3690" t="s">
        <v>27</v>
      </c>
      <c r="D3690" t="s">
        <v>51</v>
      </c>
      <c r="E3690" t="s">
        <v>52</v>
      </c>
      <c r="F3690">
        <v>7034710393</v>
      </c>
      <c r="G3690" t="s">
        <v>53</v>
      </c>
      <c r="H3690">
        <v>7026</v>
      </c>
      <c r="I3690" t="s">
        <v>4641</v>
      </c>
      <c r="J3690" t="s">
        <v>31</v>
      </c>
      <c r="K3690" t="s">
        <v>32</v>
      </c>
      <c r="L3690" t="s">
        <v>16617</v>
      </c>
      <c r="M3690" s="1">
        <v>0.40208333333333335</v>
      </c>
      <c r="N3690" t="s">
        <v>33</v>
      </c>
      <c r="O3690" t="s">
        <v>33</v>
      </c>
      <c r="P3690" s="2">
        <v>2.199074074074074E-4</v>
      </c>
      <c r="Q3690" s="2">
        <v>9.2592592592592588E-5</v>
      </c>
      <c r="R3690">
        <v>30</v>
      </c>
      <c r="S3690" s="3">
        <v>45876.375</v>
      </c>
      <c r="T3690" t="s">
        <v>54</v>
      </c>
      <c r="U3690" t="s">
        <v>4641</v>
      </c>
      <c r="V3690" s="3">
        <v>45871.490277777775</v>
      </c>
      <c r="W3690" t="s">
        <v>746</v>
      </c>
      <c r="Y3690" s="4">
        <v>45876</v>
      </c>
      <c r="Z3690" s="2">
        <v>0.81263888888888891</v>
      </c>
    </row>
    <row r="3691" spans="1:26" x14ac:dyDescent="0.3">
      <c r="A3691">
        <v>134052</v>
      </c>
      <c r="B3691" t="s">
        <v>795</v>
      </c>
      <c r="C3691" t="s">
        <v>27</v>
      </c>
      <c r="D3691" t="s">
        <v>144</v>
      </c>
      <c r="E3691" t="s">
        <v>42</v>
      </c>
      <c r="F3691">
        <v>6261774881</v>
      </c>
      <c r="G3691" t="s">
        <v>43</v>
      </c>
      <c r="H3691">
        <v>1750</v>
      </c>
      <c r="I3691" t="s">
        <v>8632</v>
      </c>
      <c r="J3691" t="s">
        <v>31</v>
      </c>
      <c r="K3691" t="s">
        <v>32</v>
      </c>
      <c r="L3691" t="s">
        <v>16605</v>
      </c>
      <c r="M3691" s="1">
        <v>0.40208333333333335</v>
      </c>
      <c r="N3691" t="s">
        <v>33</v>
      </c>
      <c r="O3691" t="s">
        <v>65</v>
      </c>
      <c r="P3691" s="2">
        <v>6.7129629629629625E-4</v>
      </c>
      <c r="Q3691" s="2">
        <v>3.5879629629629629E-4</v>
      </c>
      <c r="R3691">
        <v>0</v>
      </c>
      <c r="S3691" s="3">
        <v>45876.375</v>
      </c>
      <c r="T3691" t="s">
        <v>54</v>
      </c>
      <c r="U3691" t="s">
        <v>8632</v>
      </c>
      <c r="V3691" s="3">
        <v>45871.571527777778</v>
      </c>
      <c r="W3691" t="s">
        <v>796</v>
      </c>
      <c r="Y3691" s="4">
        <v>45876</v>
      </c>
      <c r="Z3691" s="2">
        <v>0.81263888888888891</v>
      </c>
    </row>
    <row r="3692" spans="1:26" x14ac:dyDescent="0.3">
      <c r="A3692">
        <v>136176</v>
      </c>
      <c r="B3692" t="s">
        <v>602</v>
      </c>
      <c r="C3692" t="s">
        <v>27</v>
      </c>
      <c r="D3692" t="s">
        <v>333</v>
      </c>
      <c r="E3692" t="s">
        <v>48</v>
      </c>
      <c r="G3692" t="s">
        <v>43</v>
      </c>
      <c r="H3692">
        <v>7348</v>
      </c>
      <c r="I3692" t="s">
        <v>14956</v>
      </c>
      <c r="J3692" t="s">
        <v>31</v>
      </c>
      <c r="K3692" t="s">
        <v>32</v>
      </c>
      <c r="L3692" t="s">
        <v>16618</v>
      </c>
      <c r="M3692" s="1">
        <v>0.40208333333333335</v>
      </c>
      <c r="N3692" t="s">
        <v>33</v>
      </c>
      <c r="O3692" t="s">
        <v>33</v>
      </c>
      <c r="P3692" s="2">
        <v>0.79364583333333338</v>
      </c>
      <c r="Q3692" s="2">
        <v>2.3148148148148149E-4</v>
      </c>
      <c r="R3692">
        <v>100</v>
      </c>
      <c r="S3692" s="3">
        <v>45876.375</v>
      </c>
      <c r="T3692" t="s">
        <v>54</v>
      </c>
      <c r="U3692" t="s">
        <v>14956</v>
      </c>
      <c r="V3692" s="3">
        <v>45871.642361111109</v>
      </c>
      <c r="W3692" t="s">
        <v>1235</v>
      </c>
      <c r="Y3692" s="4">
        <v>45876</v>
      </c>
      <c r="Z3692" s="2">
        <v>0.81263888888888891</v>
      </c>
    </row>
    <row r="3693" spans="1:26" x14ac:dyDescent="0.3">
      <c r="A3693">
        <v>135375</v>
      </c>
      <c r="B3693" t="s">
        <v>289</v>
      </c>
      <c r="C3693" t="s">
        <v>27</v>
      </c>
      <c r="D3693" t="s">
        <v>59</v>
      </c>
      <c r="E3693" t="s">
        <v>60</v>
      </c>
      <c r="F3693">
        <v>8421763548</v>
      </c>
      <c r="G3693" t="s">
        <v>30</v>
      </c>
      <c r="H3693">
        <v>7256</v>
      </c>
      <c r="I3693" t="s">
        <v>12173</v>
      </c>
      <c r="J3693" t="s">
        <v>31</v>
      </c>
      <c r="K3693" t="s">
        <v>32</v>
      </c>
      <c r="L3693" t="s">
        <v>16619</v>
      </c>
      <c r="M3693" s="1">
        <v>0.40208333333333335</v>
      </c>
      <c r="N3693" t="s">
        <v>33</v>
      </c>
      <c r="O3693" t="s">
        <v>33</v>
      </c>
      <c r="P3693" s="2">
        <v>0.56413194444444448</v>
      </c>
      <c r="Q3693" s="2">
        <v>1.7361111111111112E-4</v>
      </c>
      <c r="R3693">
        <v>30</v>
      </c>
      <c r="S3693" s="3">
        <v>45876.375</v>
      </c>
      <c r="T3693" t="s">
        <v>54</v>
      </c>
      <c r="U3693" t="s">
        <v>12173</v>
      </c>
      <c r="V3693" s="3">
        <v>45871.640972222223</v>
      </c>
      <c r="W3693" t="s">
        <v>313</v>
      </c>
      <c r="Y3693" s="4">
        <v>45876</v>
      </c>
      <c r="Z3693" s="2">
        <v>0.81263888888888891</v>
      </c>
    </row>
    <row r="3694" spans="1:26" x14ac:dyDescent="0.3">
      <c r="A3694">
        <v>135318</v>
      </c>
      <c r="B3694" t="s">
        <v>406</v>
      </c>
      <c r="C3694" t="s">
        <v>27</v>
      </c>
      <c r="D3694" t="s">
        <v>51</v>
      </c>
      <c r="E3694" t="s">
        <v>52</v>
      </c>
      <c r="F3694">
        <v>7034710393</v>
      </c>
      <c r="G3694" t="s">
        <v>53</v>
      </c>
      <c r="H3694">
        <v>7026</v>
      </c>
      <c r="I3694" t="s">
        <v>4667</v>
      </c>
      <c r="J3694" t="s">
        <v>31</v>
      </c>
      <c r="K3694" t="s">
        <v>32</v>
      </c>
      <c r="L3694" t="s">
        <v>16620</v>
      </c>
      <c r="M3694" s="1">
        <v>0.40208333333333335</v>
      </c>
      <c r="N3694" t="s">
        <v>33</v>
      </c>
      <c r="O3694" t="s">
        <v>33</v>
      </c>
      <c r="P3694" s="2">
        <v>4.2824074074074075E-4</v>
      </c>
      <c r="Q3694" s="2">
        <v>1.0416666666666667E-4</v>
      </c>
      <c r="R3694">
        <v>100</v>
      </c>
      <c r="S3694" s="3">
        <v>45876.375</v>
      </c>
      <c r="T3694" t="s">
        <v>54</v>
      </c>
      <c r="U3694" t="s">
        <v>4667</v>
      </c>
      <c r="V3694" s="3">
        <v>45871.490277777775</v>
      </c>
      <c r="W3694" t="s">
        <v>746</v>
      </c>
      <c r="Y3694" s="4">
        <v>45876</v>
      </c>
      <c r="Z3694" s="2">
        <v>0.81263888888888891</v>
      </c>
    </row>
    <row r="3695" spans="1:26" x14ac:dyDescent="0.3">
      <c r="A3695">
        <v>135282</v>
      </c>
      <c r="B3695" t="s">
        <v>124</v>
      </c>
      <c r="C3695" t="s">
        <v>27</v>
      </c>
      <c r="D3695" t="s">
        <v>75</v>
      </c>
      <c r="E3695" t="s">
        <v>76</v>
      </c>
      <c r="F3695">
        <v>8827116684</v>
      </c>
      <c r="G3695" t="s">
        <v>43</v>
      </c>
      <c r="H3695">
        <v>7093</v>
      </c>
      <c r="I3695" t="s">
        <v>14034</v>
      </c>
      <c r="J3695" t="s">
        <v>31</v>
      </c>
      <c r="K3695" t="s">
        <v>32</v>
      </c>
      <c r="L3695" t="s">
        <v>16621</v>
      </c>
      <c r="M3695" s="1">
        <v>0.44861111111111113</v>
      </c>
      <c r="N3695" t="s">
        <v>33</v>
      </c>
      <c r="O3695" t="s">
        <v>33</v>
      </c>
      <c r="P3695" s="5">
        <v>1.015798611111111</v>
      </c>
      <c r="Q3695" s="2">
        <v>4.7222222222222221E-2</v>
      </c>
      <c r="R3695">
        <v>100</v>
      </c>
      <c r="S3695" s="3">
        <v>45876.375</v>
      </c>
      <c r="T3695" t="s">
        <v>54</v>
      </c>
      <c r="U3695" t="s">
        <v>14034</v>
      </c>
      <c r="V3695" s="3">
        <v>45871.64166666667</v>
      </c>
      <c r="W3695" t="s">
        <v>1129</v>
      </c>
      <c r="Y3695" s="4">
        <v>45876</v>
      </c>
      <c r="Z3695" s="2">
        <v>0.81263888888888891</v>
      </c>
    </row>
    <row r="3696" spans="1:26" x14ac:dyDescent="0.3">
      <c r="A3696">
        <v>134308</v>
      </c>
      <c r="B3696" t="s">
        <v>523</v>
      </c>
      <c r="C3696" t="s">
        <v>27</v>
      </c>
      <c r="D3696" t="s">
        <v>324</v>
      </c>
      <c r="E3696" t="s">
        <v>84</v>
      </c>
      <c r="F3696">
        <v>9037979234</v>
      </c>
      <c r="G3696" t="s">
        <v>53</v>
      </c>
      <c r="H3696">
        <v>7048</v>
      </c>
      <c r="I3696" t="s">
        <v>5973</v>
      </c>
      <c r="J3696" t="s">
        <v>31</v>
      </c>
      <c r="K3696" t="s">
        <v>32</v>
      </c>
      <c r="L3696" t="s">
        <v>16622</v>
      </c>
      <c r="M3696" s="1">
        <v>0.40208333333333335</v>
      </c>
      <c r="N3696" t="s">
        <v>33</v>
      </c>
      <c r="O3696" t="s">
        <v>33</v>
      </c>
      <c r="P3696" s="2">
        <v>0.62811342592592589</v>
      </c>
      <c r="Q3696" s="2">
        <v>4.0509259259259258E-4</v>
      </c>
      <c r="R3696">
        <v>100</v>
      </c>
      <c r="S3696" s="3">
        <v>45876.375</v>
      </c>
      <c r="T3696" t="s">
        <v>54</v>
      </c>
      <c r="U3696" t="s">
        <v>5973</v>
      </c>
      <c r="V3696" s="3">
        <v>45871.490972222222</v>
      </c>
      <c r="W3696" t="s">
        <v>585</v>
      </c>
      <c r="Y3696" s="4">
        <v>45876</v>
      </c>
      <c r="Z3696" s="2">
        <v>0.81263888888888891</v>
      </c>
    </row>
    <row r="3697" spans="1:26" x14ac:dyDescent="0.3">
      <c r="A3697">
        <v>21629</v>
      </c>
      <c r="B3697" t="s">
        <v>142</v>
      </c>
      <c r="C3697" t="s">
        <v>27</v>
      </c>
      <c r="D3697" t="s">
        <v>83</v>
      </c>
      <c r="E3697" t="s">
        <v>84</v>
      </c>
      <c r="F3697">
        <v>7010834100</v>
      </c>
      <c r="G3697" t="s">
        <v>53</v>
      </c>
      <c r="H3697">
        <v>7013</v>
      </c>
      <c r="I3697" t="s">
        <v>5394</v>
      </c>
      <c r="J3697" t="s">
        <v>31</v>
      </c>
      <c r="K3697" t="s">
        <v>32</v>
      </c>
      <c r="L3697" t="s">
        <v>16623</v>
      </c>
      <c r="M3697" s="1">
        <v>0.40347222222222223</v>
      </c>
      <c r="N3697" t="s">
        <v>33</v>
      </c>
      <c r="O3697" t="s">
        <v>33</v>
      </c>
      <c r="P3697" s="2">
        <v>2.4537037037037036E-3</v>
      </c>
      <c r="Q3697" s="2">
        <v>2.3148148148148147E-3</v>
      </c>
      <c r="R3697">
        <v>100</v>
      </c>
      <c r="S3697" s="3">
        <v>45876.375</v>
      </c>
      <c r="T3697" t="s">
        <v>54</v>
      </c>
      <c r="U3697" t="s">
        <v>5394</v>
      </c>
      <c r="V3697" s="3">
        <v>45871.490972222222</v>
      </c>
      <c r="W3697" t="s">
        <v>1134</v>
      </c>
      <c r="Y3697" s="4">
        <v>45876</v>
      </c>
      <c r="Z3697" s="2">
        <v>0.81263888888888891</v>
      </c>
    </row>
    <row r="3698" spans="1:26" x14ac:dyDescent="0.3">
      <c r="A3698">
        <v>135318</v>
      </c>
      <c r="B3698" t="s">
        <v>406</v>
      </c>
      <c r="C3698" t="s">
        <v>27</v>
      </c>
      <c r="D3698" t="s">
        <v>51</v>
      </c>
      <c r="E3698" t="s">
        <v>52</v>
      </c>
      <c r="F3698">
        <v>7034710393</v>
      </c>
      <c r="G3698" t="s">
        <v>53</v>
      </c>
      <c r="H3698">
        <v>7026</v>
      </c>
      <c r="I3698" t="s">
        <v>4647</v>
      </c>
      <c r="J3698" t="s">
        <v>31</v>
      </c>
      <c r="K3698" t="s">
        <v>32</v>
      </c>
      <c r="L3698" t="s">
        <v>16620</v>
      </c>
      <c r="M3698" s="1">
        <v>0.40138888888888891</v>
      </c>
      <c r="N3698" t="s">
        <v>33</v>
      </c>
      <c r="O3698" t="s">
        <v>33</v>
      </c>
      <c r="P3698" s="2">
        <v>2.7777777777777778E-4</v>
      </c>
      <c r="Q3698" s="2">
        <v>6.9444444444444444E-5</v>
      </c>
      <c r="R3698">
        <v>30</v>
      </c>
      <c r="S3698" s="3">
        <v>45876.375</v>
      </c>
      <c r="T3698" t="s">
        <v>54</v>
      </c>
      <c r="U3698" t="s">
        <v>4647</v>
      </c>
      <c r="V3698" s="3">
        <v>45871.490277777775</v>
      </c>
      <c r="W3698" t="s">
        <v>746</v>
      </c>
      <c r="Y3698" s="4">
        <v>45876</v>
      </c>
      <c r="Z3698" s="2">
        <v>0.81263888888888891</v>
      </c>
    </row>
    <row r="3699" spans="1:26" x14ac:dyDescent="0.3">
      <c r="A3699">
        <v>134417</v>
      </c>
      <c r="B3699" t="s">
        <v>314</v>
      </c>
      <c r="C3699" t="s">
        <v>27</v>
      </c>
      <c r="D3699" t="s">
        <v>315</v>
      </c>
      <c r="E3699" t="s">
        <v>52</v>
      </c>
      <c r="F3699">
        <v>9656546159</v>
      </c>
      <c r="G3699" t="s">
        <v>53</v>
      </c>
      <c r="H3699">
        <v>7009</v>
      </c>
      <c r="I3699" t="s">
        <v>4075</v>
      </c>
      <c r="J3699" t="s">
        <v>31</v>
      </c>
      <c r="K3699" t="s">
        <v>32</v>
      </c>
      <c r="L3699" t="s">
        <v>16624</v>
      </c>
      <c r="M3699" s="1">
        <v>0.40138888888888891</v>
      </c>
      <c r="N3699" t="s">
        <v>33</v>
      </c>
      <c r="O3699" t="s">
        <v>33</v>
      </c>
      <c r="P3699" s="2">
        <v>0.71703703703703703</v>
      </c>
      <c r="Q3699" s="2">
        <v>1.8518518518518518E-4</v>
      </c>
      <c r="R3699">
        <v>100</v>
      </c>
      <c r="S3699" s="3">
        <v>45876.375</v>
      </c>
      <c r="T3699" t="s">
        <v>54</v>
      </c>
      <c r="U3699" t="s">
        <v>4075</v>
      </c>
      <c r="V3699" s="3">
        <v>45871.490277777775</v>
      </c>
      <c r="W3699" t="s">
        <v>1156</v>
      </c>
      <c r="Y3699" s="4">
        <v>45876</v>
      </c>
      <c r="Z3699" s="2">
        <v>0.81263888888888891</v>
      </c>
    </row>
    <row r="3700" spans="1:26" x14ac:dyDescent="0.3">
      <c r="A3700">
        <v>134052</v>
      </c>
      <c r="B3700" t="s">
        <v>795</v>
      </c>
      <c r="C3700" t="s">
        <v>27</v>
      </c>
      <c r="D3700" t="s">
        <v>144</v>
      </c>
      <c r="E3700" t="s">
        <v>42</v>
      </c>
      <c r="F3700">
        <v>6261774881</v>
      </c>
      <c r="G3700" t="s">
        <v>43</v>
      </c>
      <c r="H3700">
        <v>1750</v>
      </c>
      <c r="I3700" t="s">
        <v>8633</v>
      </c>
      <c r="J3700" t="s">
        <v>31</v>
      </c>
      <c r="K3700" t="s">
        <v>32</v>
      </c>
      <c r="L3700" t="s">
        <v>16605</v>
      </c>
      <c r="M3700" s="1">
        <v>0.40138888888888891</v>
      </c>
      <c r="N3700" t="s">
        <v>33</v>
      </c>
      <c r="O3700" t="s">
        <v>65</v>
      </c>
      <c r="P3700" s="2">
        <v>2.5347222222222221E-3</v>
      </c>
      <c r="Q3700" s="2">
        <v>3.7037037037037035E-4</v>
      </c>
      <c r="R3700">
        <v>100</v>
      </c>
      <c r="S3700" s="3">
        <v>45876.375</v>
      </c>
      <c r="T3700" t="s">
        <v>54</v>
      </c>
      <c r="U3700" t="s">
        <v>8633</v>
      </c>
      <c r="V3700" s="3">
        <v>45871.571527777778</v>
      </c>
      <c r="W3700" t="s">
        <v>796</v>
      </c>
      <c r="Y3700" s="4">
        <v>45876</v>
      </c>
      <c r="Z3700" s="2">
        <v>0.81263888888888891</v>
      </c>
    </row>
    <row r="3701" spans="1:26" x14ac:dyDescent="0.3">
      <c r="A3701">
        <v>136014</v>
      </c>
      <c r="B3701" t="s">
        <v>510</v>
      </c>
      <c r="C3701" t="s">
        <v>27</v>
      </c>
      <c r="D3701" t="s">
        <v>324</v>
      </c>
      <c r="E3701" t="s">
        <v>84</v>
      </c>
      <c r="F3701">
        <v>8870858317</v>
      </c>
      <c r="G3701" t="s">
        <v>53</v>
      </c>
      <c r="H3701">
        <v>7049</v>
      </c>
      <c r="I3701" t="s">
        <v>5984</v>
      </c>
      <c r="J3701" t="s">
        <v>31</v>
      </c>
      <c r="K3701" t="s">
        <v>39</v>
      </c>
      <c r="O3701" t="s">
        <v>33</v>
      </c>
      <c r="S3701" s="3">
        <v>45876.375</v>
      </c>
      <c r="T3701" t="s">
        <v>54</v>
      </c>
      <c r="U3701" t="s">
        <v>5984</v>
      </c>
      <c r="V3701" s="3">
        <v>45871.490972222222</v>
      </c>
      <c r="W3701" t="s">
        <v>1915</v>
      </c>
      <c r="Y3701" s="4">
        <v>45876</v>
      </c>
      <c r="Z3701" s="2">
        <v>0.81263888888888891</v>
      </c>
    </row>
    <row r="3702" spans="1:26" x14ac:dyDescent="0.3">
      <c r="A3702">
        <v>21629</v>
      </c>
      <c r="B3702" t="s">
        <v>142</v>
      </c>
      <c r="C3702" t="s">
        <v>27</v>
      </c>
      <c r="D3702" t="s">
        <v>83</v>
      </c>
      <c r="E3702" t="s">
        <v>84</v>
      </c>
      <c r="F3702">
        <v>7010834100</v>
      </c>
      <c r="G3702" t="s">
        <v>53</v>
      </c>
      <c r="H3702">
        <v>7013</v>
      </c>
      <c r="I3702" t="s">
        <v>5313</v>
      </c>
      <c r="J3702" t="s">
        <v>31</v>
      </c>
      <c r="K3702" t="s">
        <v>32</v>
      </c>
      <c r="L3702" t="s">
        <v>16625</v>
      </c>
      <c r="M3702" s="1">
        <v>0.40138888888888891</v>
      </c>
      <c r="N3702" t="s">
        <v>33</v>
      </c>
      <c r="O3702" t="s">
        <v>33</v>
      </c>
      <c r="P3702" s="2">
        <v>6.3888888888888893E-3</v>
      </c>
      <c r="Q3702" s="2">
        <v>6.9444444444444444E-5</v>
      </c>
      <c r="R3702">
        <v>100</v>
      </c>
      <c r="S3702" s="3">
        <v>45876.375</v>
      </c>
      <c r="T3702" t="s">
        <v>54</v>
      </c>
      <c r="U3702" t="s">
        <v>5313</v>
      </c>
      <c r="V3702" s="3">
        <v>45871.490972222222</v>
      </c>
      <c r="W3702" t="s">
        <v>1134</v>
      </c>
      <c r="Y3702" s="4">
        <v>45876</v>
      </c>
      <c r="Z3702" s="2">
        <v>0.81263888888888891</v>
      </c>
    </row>
    <row r="3703" spans="1:26" x14ac:dyDescent="0.3">
      <c r="A3703">
        <v>16183</v>
      </c>
      <c r="B3703" t="s">
        <v>355</v>
      </c>
      <c r="C3703" t="s">
        <v>27</v>
      </c>
      <c r="D3703" t="s">
        <v>51</v>
      </c>
      <c r="E3703" t="s">
        <v>52</v>
      </c>
      <c r="F3703">
        <v>9288010933</v>
      </c>
      <c r="G3703" t="s">
        <v>53</v>
      </c>
      <c r="H3703">
        <v>7024</v>
      </c>
      <c r="I3703" t="s">
        <v>4419</v>
      </c>
      <c r="J3703" t="s">
        <v>31</v>
      </c>
      <c r="K3703" t="s">
        <v>32</v>
      </c>
      <c r="L3703" t="s">
        <v>16626</v>
      </c>
      <c r="M3703" s="1">
        <v>0.40069444444444446</v>
      </c>
      <c r="N3703" t="s">
        <v>33</v>
      </c>
      <c r="O3703" t="s">
        <v>33</v>
      </c>
      <c r="P3703" s="2">
        <v>0.67339120370370376</v>
      </c>
      <c r="Q3703" s="2">
        <v>4.6296296296296294E-5</v>
      </c>
      <c r="R3703">
        <v>0</v>
      </c>
      <c r="S3703" s="3">
        <v>45876.375</v>
      </c>
      <c r="T3703" t="s">
        <v>54</v>
      </c>
      <c r="U3703" t="s">
        <v>4419</v>
      </c>
      <c r="V3703" s="3">
        <v>45871.490277777775</v>
      </c>
      <c r="W3703" t="s">
        <v>374</v>
      </c>
      <c r="Y3703" s="4">
        <v>45876</v>
      </c>
      <c r="Z3703" s="2">
        <v>0.81263888888888891</v>
      </c>
    </row>
    <row r="3704" spans="1:26" x14ac:dyDescent="0.3">
      <c r="A3704">
        <v>135318</v>
      </c>
      <c r="B3704" t="s">
        <v>406</v>
      </c>
      <c r="C3704" t="s">
        <v>27</v>
      </c>
      <c r="D3704" t="s">
        <v>51</v>
      </c>
      <c r="E3704" t="s">
        <v>52</v>
      </c>
      <c r="F3704">
        <v>7034710393</v>
      </c>
      <c r="G3704" t="s">
        <v>53</v>
      </c>
      <c r="H3704">
        <v>7026</v>
      </c>
      <c r="I3704" t="s">
        <v>4587</v>
      </c>
      <c r="J3704" t="s">
        <v>31</v>
      </c>
      <c r="K3704" t="s">
        <v>32</v>
      </c>
      <c r="L3704" t="s">
        <v>16620</v>
      </c>
      <c r="M3704" s="1">
        <v>0.40138888888888891</v>
      </c>
      <c r="N3704" t="s">
        <v>33</v>
      </c>
      <c r="O3704" t="s">
        <v>33</v>
      </c>
      <c r="P3704" s="2">
        <v>1.4537037037037038E-2</v>
      </c>
      <c r="Q3704" s="2">
        <v>2.7777777777777778E-4</v>
      </c>
      <c r="R3704">
        <v>30</v>
      </c>
      <c r="S3704" s="3">
        <v>45876.375</v>
      </c>
      <c r="T3704" t="s">
        <v>54</v>
      </c>
      <c r="U3704" t="s">
        <v>4587</v>
      </c>
      <c r="V3704" s="3">
        <v>45871.490277777775</v>
      </c>
      <c r="W3704" t="s">
        <v>746</v>
      </c>
      <c r="Y3704" s="4">
        <v>45876</v>
      </c>
      <c r="Z3704" s="2">
        <v>0.81263888888888891</v>
      </c>
    </row>
    <row r="3705" spans="1:26" x14ac:dyDescent="0.3">
      <c r="A3705">
        <v>136507</v>
      </c>
      <c r="B3705" t="s">
        <v>1255</v>
      </c>
      <c r="C3705" t="s">
        <v>27</v>
      </c>
      <c r="D3705" t="s">
        <v>148</v>
      </c>
      <c r="E3705" t="s">
        <v>29</v>
      </c>
      <c r="F3705">
        <v>8530355740</v>
      </c>
      <c r="G3705" t="s">
        <v>61</v>
      </c>
      <c r="H3705">
        <v>7177</v>
      </c>
      <c r="I3705" t="s">
        <v>11028</v>
      </c>
      <c r="J3705" t="s">
        <v>31</v>
      </c>
      <c r="K3705" t="s">
        <v>32</v>
      </c>
      <c r="L3705" t="s">
        <v>16627</v>
      </c>
      <c r="M3705" s="1">
        <v>0.40138888888888891</v>
      </c>
      <c r="N3705" t="s">
        <v>33</v>
      </c>
      <c r="O3705" t="s">
        <v>33</v>
      </c>
      <c r="P3705" s="2">
        <v>2.3703703703703703E-2</v>
      </c>
      <c r="Q3705" s="2">
        <v>3.1250000000000001E-4</v>
      </c>
      <c r="R3705">
        <v>30</v>
      </c>
      <c r="S3705" s="3">
        <v>45876.375</v>
      </c>
      <c r="T3705" t="s">
        <v>54</v>
      </c>
      <c r="U3705" t="s">
        <v>11028</v>
      </c>
      <c r="V3705" s="3">
        <v>45871.572916666664</v>
      </c>
      <c r="W3705" t="s">
        <v>1628</v>
      </c>
      <c r="Y3705" s="4">
        <v>45876</v>
      </c>
      <c r="Z3705" s="2">
        <v>0.81263888888888891</v>
      </c>
    </row>
    <row r="3706" spans="1:26" x14ac:dyDescent="0.3">
      <c r="A3706">
        <v>15780</v>
      </c>
      <c r="B3706" t="s">
        <v>96</v>
      </c>
      <c r="C3706" t="s">
        <v>27</v>
      </c>
      <c r="D3706" t="s">
        <v>69</v>
      </c>
      <c r="E3706" t="s">
        <v>70</v>
      </c>
      <c r="F3706">
        <v>9288028583</v>
      </c>
      <c r="G3706" t="s">
        <v>43</v>
      </c>
      <c r="H3706">
        <v>7059</v>
      </c>
      <c r="I3706" t="s">
        <v>9576</v>
      </c>
      <c r="J3706" t="s">
        <v>31</v>
      </c>
      <c r="K3706" t="s">
        <v>32</v>
      </c>
      <c r="L3706" t="s">
        <v>16628</v>
      </c>
      <c r="M3706" s="1">
        <v>0.40277777777777779</v>
      </c>
      <c r="N3706" t="s">
        <v>33</v>
      </c>
      <c r="O3706" t="s">
        <v>33</v>
      </c>
      <c r="P3706" s="2">
        <v>0.96741898148148153</v>
      </c>
      <c r="Q3706" s="2">
        <v>2.4305555555555556E-3</v>
      </c>
      <c r="R3706">
        <v>0</v>
      </c>
      <c r="S3706" s="3">
        <v>45876.375</v>
      </c>
      <c r="T3706" t="s">
        <v>54</v>
      </c>
      <c r="U3706" t="s">
        <v>9576</v>
      </c>
      <c r="V3706" s="3">
        <v>45871.571527777778</v>
      </c>
      <c r="W3706" t="s">
        <v>1201</v>
      </c>
      <c r="Y3706" s="4">
        <v>45876</v>
      </c>
      <c r="Z3706" s="2">
        <v>0.81263888888888891</v>
      </c>
    </row>
    <row r="3707" spans="1:26" x14ac:dyDescent="0.3">
      <c r="A3707">
        <v>132702</v>
      </c>
      <c r="B3707" t="s">
        <v>1031</v>
      </c>
      <c r="C3707" t="s">
        <v>27</v>
      </c>
      <c r="D3707" t="s">
        <v>75</v>
      </c>
      <c r="E3707" t="s">
        <v>76</v>
      </c>
      <c r="F3707">
        <v>6260271808</v>
      </c>
      <c r="G3707" t="s">
        <v>43</v>
      </c>
      <c r="H3707">
        <v>7092</v>
      </c>
      <c r="I3707" t="s">
        <v>14007</v>
      </c>
      <c r="J3707" t="s">
        <v>31</v>
      </c>
      <c r="K3707" t="s">
        <v>32</v>
      </c>
      <c r="L3707" t="s">
        <v>16629</v>
      </c>
      <c r="M3707" s="1">
        <v>0.40069444444444446</v>
      </c>
      <c r="N3707" t="s">
        <v>33</v>
      </c>
      <c r="O3707" t="s">
        <v>33</v>
      </c>
      <c r="P3707" s="2">
        <v>2.3125E-2</v>
      </c>
      <c r="Q3707" s="2">
        <v>3.4722222222222224E-4</v>
      </c>
      <c r="R3707">
        <v>30</v>
      </c>
      <c r="S3707" s="3">
        <v>45876.375</v>
      </c>
      <c r="T3707" t="s">
        <v>54</v>
      </c>
      <c r="U3707" t="s">
        <v>14007</v>
      </c>
      <c r="V3707" s="3">
        <v>45871.64166666667</v>
      </c>
      <c r="W3707" t="s">
        <v>1157</v>
      </c>
      <c r="Y3707" s="4">
        <v>45876</v>
      </c>
      <c r="Z3707" s="2">
        <v>0.81263888888888891</v>
      </c>
    </row>
    <row r="3708" spans="1:26" x14ac:dyDescent="0.3">
      <c r="A3708">
        <v>26218</v>
      </c>
      <c r="B3708" t="s">
        <v>124</v>
      </c>
      <c r="C3708" t="s">
        <v>27</v>
      </c>
      <c r="D3708" t="s">
        <v>75</v>
      </c>
      <c r="E3708" t="s">
        <v>76</v>
      </c>
      <c r="F3708">
        <v>8714659273</v>
      </c>
      <c r="G3708" t="s">
        <v>43</v>
      </c>
      <c r="H3708">
        <v>7093</v>
      </c>
      <c r="I3708" t="s">
        <v>14037</v>
      </c>
      <c r="J3708" t="s">
        <v>31</v>
      </c>
      <c r="K3708" t="s">
        <v>32</v>
      </c>
      <c r="L3708" t="s">
        <v>16630</v>
      </c>
      <c r="M3708" s="1">
        <v>0.40069444444444446</v>
      </c>
      <c r="N3708" t="s">
        <v>33</v>
      </c>
      <c r="O3708" t="s">
        <v>33</v>
      </c>
      <c r="P3708" s="2">
        <v>1.6180555555555556E-2</v>
      </c>
      <c r="Q3708" s="2">
        <v>4.6296296296296294E-5</v>
      </c>
      <c r="R3708">
        <v>0</v>
      </c>
      <c r="S3708" s="3">
        <v>45876.375</v>
      </c>
      <c r="T3708" t="s">
        <v>54</v>
      </c>
      <c r="U3708" t="s">
        <v>14037</v>
      </c>
      <c r="V3708" s="3">
        <v>45871.64166666667</v>
      </c>
      <c r="W3708" t="s">
        <v>1232</v>
      </c>
      <c r="Y3708" s="4">
        <v>45876</v>
      </c>
      <c r="Z3708" s="2">
        <v>0.81263888888888891</v>
      </c>
    </row>
    <row r="3709" spans="1:26" x14ac:dyDescent="0.3">
      <c r="A3709">
        <v>132507</v>
      </c>
      <c r="B3709" t="s">
        <v>357</v>
      </c>
      <c r="C3709" t="s">
        <v>187</v>
      </c>
      <c r="D3709" t="s">
        <v>51</v>
      </c>
      <c r="E3709" t="s">
        <v>52</v>
      </c>
      <c r="F3709">
        <v>9745048712</v>
      </c>
      <c r="G3709" t="s">
        <v>53</v>
      </c>
      <c r="H3709">
        <v>7053</v>
      </c>
      <c r="I3709" t="s">
        <v>6144</v>
      </c>
      <c r="J3709" t="s">
        <v>31</v>
      </c>
      <c r="K3709" t="s">
        <v>32</v>
      </c>
      <c r="L3709" t="s">
        <v>16631</v>
      </c>
      <c r="M3709" s="1">
        <v>0.40069444444444446</v>
      </c>
      <c r="N3709" t="s">
        <v>33</v>
      </c>
      <c r="O3709" t="s">
        <v>33</v>
      </c>
      <c r="P3709" s="2">
        <v>3.4722222222222224E-4</v>
      </c>
      <c r="Q3709" s="2">
        <v>6.9444444444444444E-5</v>
      </c>
      <c r="R3709">
        <v>0</v>
      </c>
      <c r="S3709" s="3">
        <v>45876.375</v>
      </c>
      <c r="T3709" t="s">
        <v>54</v>
      </c>
      <c r="U3709" t="s">
        <v>6144</v>
      </c>
      <c r="V3709" s="3">
        <v>45871.490972222222</v>
      </c>
      <c r="W3709" t="s">
        <v>1254</v>
      </c>
      <c r="Y3709" s="4">
        <v>45876</v>
      </c>
      <c r="Z3709" s="2">
        <v>0.81263888888888891</v>
      </c>
    </row>
    <row r="3710" spans="1:26" x14ac:dyDescent="0.3">
      <c r="A3710">
        <v>132671</v>
      </c>
      <c r="B3710" t="s">
        <v>417</v>
      </c>
      <c r="C3710" t="s">
        <v>27</v>
      </c>
      <c r="D3710" t="s">
        <v>51</v>
      </c>
      <c r="E3710" t="s">
        <v>52</v>
      </c>
      <c r="F3710">
        <v>8089976559</v>
      </c>
      <c r="G3710" t="s">
        <v>53</v>
      </c>
      <c r="H3710">
        <v>7216</v>
      </c>
      <c r="I3710" t="s">
        <v>6413</v>
      </c>
      <c r="J3710" t="s">
        <v>31</v>
      </c>
      <c r="K3710" t="s">
        <v>32</v>
      </c>
      <c r="L3710" t="s">
        <v>16632</v>
      </c>
      <c r="M3710" s="1">
        <v>0.4</v>
      </c>
      <c r="N3710" t="s">
        <v>33</v>
      </c>
      <c r="O3710" t="s">
        <v>33</v>
      </c>
      <c r="P3710" s="2">
        <v>2.3148148148148149E-4</v>
      </c>
      <c r="Q3710" s="2">
        <v>4.6296296296296294E-5</v>
      </c>
      <c r="R3710">
        <v>0</v>
      </c>
      <c r="S3710" s="3">
        <v>45876.375</v>
      </c>
      <c r="T3710" t="s">
        <v>54</v>
      </c>
      <c r="U3710" t="s">
        <v>6413</v>
      </c>
      <c r="V3710" s="3">
        <v>45871.490972222222</v>
      </c>
      <c r="W3710" t="s">
        <v>965</v>
      </c>
      <c r="Y3710" s="4">
        <v>45876</v>
      </c>
      <c r="Z3710" s="2">
        <v>0.81263888888888891</v>
      </c>
    </row>
    <row r="3711" spans="1:26" x14ac:dyDescent="0.3">
      <c r="A3711">
        <v>134736</v>
      </c>
      <c r="B3711" t="s">
        <v>1135</v>
      </c>
      <c r="C3711" t="s">
        <v>27</v>
      </c>
      <c r="D3711" t="s">
        <v>351</v>
      </c>
      <c r="E3711" t="s">
        <v>76</v>
      </c>
      <c r="F3711">
        <v>9584746262</v>
      </c>
      <c r="G3711" t="s">
        <v>43</v>
      </c>
      <c r="H3711">
        <v>7107</v>
      </c>
      <c r="I3711" t="s">
        <v>14255</v>
      </c>
      <c r="J3711" t="s">
        <v>31</v>
      </c>
      <c r="K3711" t="s">
        <v>32</v>
      </c>
      <c r="L3711" t="s">
        <v>16633</v>
      </c>
      <c r="M3711" s="1">
        <v>0.40069444444444446</v>
      </c>
      <c r="N3711" t="s">
        <v>33</v>
      </c>
      <c r="O3711" t="s">
        <v>33</v>
      </c>
      <c r="P3711" s="2">
        <v>3.8310185185185183E-3</v>
      </c>
      <c r="Q3711" s="2">
        <v>3.3564814814814812E-4</v>
      </c>
      <c r="R3711">
        <v>100</v>
      </c>
      <c r="S3711" s="3">
        <v>45876.375</v>
      </c>
      <c r="T3711" t="s">
        <v>54</v>
      </c>
      <c r="U3711" t="s">
        <v>14255</v>
      </c>
      <c r="V3711" s="3">
        <v>45871.64166666667</v>
      </c>
      <c r="W3711" t="s">
        <v>1272</v>
      </c>
      <c r="Y3711" s="4">
        <v>45876</v>
      </c>
      <c r="Z3711" s="2">
        <v>0.81263888888888891</v>
      </c>
    </row>
    <row r="3712" spans="1:26" x14ac:dyDescent="0.3">
      <c r="A3712">
        <v>29544</v>
      </c>
      <c r="B3712" t="s">
        <v>549</v>
      </c>
      <c r="C3712" t="s">
        <v>187</v>
      </c>
      <c r="D3712" t="s">
        <v>295</v>
      </c>
      <c r="E3712" t="s">
        <v>84</v>
      </c>
      <c r="F3712">
        <v>9095144304</v>
      </c>
      <c r="G3712" t="s">
        <v>53</v>
      </c>
      <c r="H3712">
        <v>7297</v>
      </c>
      <c r="I3712" t="s">
        <v>7763</v>
      </c>
      <c r="J3712" t="s">
        <v>31</v>
      </c>
      <c r="K3712" t="s">
        <v>32</v>
      </c>
      <c r="L3712" t="s">
        <v>16634</v>
      </c>
      <c r="M3712" s="1">
        <v>0.4</v>
      </c>
      <c r="N3712" t="s">
        <v>33</v>
      </c>
      <c r="O3712" t="s">
        <v>33</v>
      </c>
      <c r="P3712" s="2">
        <v>0.68909722222222225</v>
      </c>
      <c r="Q3712" s="2">
        <v>8.1018518518518516E-5</v>
      </c>
      <c r="R3712">
        <v>100</v>
      </c>
      <c r="S3712" s="3">
        <v>45876.375</v>
      </c>
      <c r="T3712" t="s">
        <v>54</v>
      </c>
      <c r="U3712" t="s">
        <v>7763</v>
      </c>
      <c r="V3712" s="3">
        <v>45871.492361111108</v>
      </c>
      <c r="W3712" t="s">
        <v>888</v>
      </c>
      <c r="Y3712" s="4">
        <v>45876</v>
      </c>
      <c r="Z3712" s="2">
        <v>0.81263888888888891</v>
      </c>
    </row>
    <row r="3713" spans="1:26" x14ac:dyDescent="0.3">
      <c r="A3713">
        <v>132507</v>
      </c>
      <c r="B3713" t="s">
        <v>357</v>
      </c>
      <c r="C3713" t="s">
        <v>187</v>
      </c>
      <c r="D3713" t="s">
        <v>51</v>
      </c>
      <c r="E3713" t="s">
        <v>52</v>
      </c>
      <c r="F3713">
        <v>9745048712</v>
      </c>
      <c r="G3713" t="s">
        <v>53</v>
      </c>
      <c r="H3713">
        <v>7053</v>
      </c>
      <c r="I3713" t="s">
        <v>6231</v>
      </c>
      <c r="J3713" t="s">
        <v>31</v>
      </c>
      <c r="K3713" t="s">
        <v>32</v>
      </c>
      <c r="L3713" t="s">
        <v>16631</v>
      </c>
      <c r="M3713" s="1">
        <v>0.4</v>
      </c>
      <c r="N3713" t="s">
        <v>33</v>
      </c>
      <c r="O3713" t="s">
        <v>33</v>
      </c>
      <c r="P3713" s="2">
        <v>0.72642361111111109</v>
      </c>
      <c r="Q3713" s="2">
        <v>8.1018518518518516E-5</v>
      </c>
      <c r="R3713">
        <v>0</v>
      </c>
      <c r="S3713" s="3">
        <v>45876.375</v>
      </c>
      <c r="T3713" t="s">
        <v>54</v>
      </c>
      <c r="U3713" t="s">
        <v>6231</v>
      </c>
      <c r="V3713" s="3">
        <v>45871.490972222222</v>
      </c>
      <c r="W3713" t="s">
        <v>1254</v>
      </c>
      <c r="Y3713" s="4">
        <v>45876</v>
      </c>
      <c r="Z3713" s="2">
        <v>0.81263888888888891</v>
      </c>
    </row>
    <row r="3714" spans="1:26" x14ac:dyDescent="0.3">
      <c r="A3714">
        <v>21058</v>
      </c>
      <c r="B3714" t="s">
        <v>513</v>
      </c>
      <c r="C3714" t="s">
        <v>58</v>
      </c>
      <c r="D3714" t="s">
        <v>296</v>
      </c>
      <c r="E3714" t="s">
        <v>84</v>
      </c>
      <c r="F3714">
        <v>8714629326</v>
      </c>
      <c r="G3714" t="s">
        <v>53</v>
      </c>
      <c r="H3714">
        <v>7012</v>
      </c>
      <c r="I3714" t="s">
        <v>5300</v>
      </c>
      <c r="J3714" t="s">
        <v>31</v>
      </c>
      <c r="K3714" t="s">
        <v>32</v>
      </c>
      <c r="L3714" t="s">
        <v>16635</v>
      </c>
      <c r="M3714" s="1">
        <v>0.40069444444444446</v>
      </c>
      <c r="N3714" t="s">
        <v>33</v>
      </c>
      <c r="O3714" t="s">
        <v>65</v>
      </c>
      <c r="P3714" s="5">
        <v>4.8357060185185183</v>
      </c>
      <c r="Q3714" s="2">
        <v>5.0925925925925921E-4</v>
      </c>
      <c r="R3714">
        <v>100</v>
      </c>
      <c r="S3714" s="3">
        <v>45876.375</v>
      </c>
      <c r="T3714" t="s">
        <v>54</v>
      </c>
      <c r="U3714" t="s">
        <v>5300</v>
      </c>
      <c r="V3714" s="3">
        <v>45871.490972222222</v>
      </c>
      <c r="W3714" t="s">
        <v>586</v>
      </c>
      <c r="Y3714" s="4">
        <v>45876</v>
      </c>
      <c r="Z3714" s="2">
        <v>0.81263888888888891</v>
      </c>
    </row>
    <row r="3715" spans="1:26" x14ac:dyDescent="0.3">
      <c r="A3715">
        <v>135297</v>
      </c>
      <c r="B3715" t="s">
        <v>1008</v>
      </c>
      <c r="C3715" t="s">
        <v>27</v>
      </c>
      <c r="D3715" t="s">
        <v>129</v>
      </c>
      <c r="E3715" t="s">
        <v>42</v>
      </c>
      <c r="F3715">
        <v>9516932687</v>
      </c>
      <c r="G3715" t="s">
        <v>43</v>
      </c>
      <c r="H3715">
        <v>7127</v>
      </c>
      <c r="I3715" t="s">
        <v>10109</v>
      </c>
      <c r="J3715" t="s">
        <v>31</v>
      </c>
      <c r="K3715" t="s">
        <v>32</v>
      </c>
      <c r="L3715" t="s">
        <v>16636</v>
      </c>
      <c r="M3715" s="1">
        <v>0.40138888888888891</v>
      </c>
      <c r="N3715" t="s">
        <v>33</v>
      </c>
      <c r="O3715" t="s">
        <v>33</v>
      </c>
      <c r="P3715" s="2">
        <v>1.0775462962962962E-2</v>
      </c>
      <c r="Q3715" s="2">
        <v>1.4699074074074074E-3</v>
      </c>
      <c r="R3715">
        <v>100</v>
      </c>
      <c r="S3715" s="3">
        <v>45876.375</v>
      </c>
      <c r="T3715" t="s">
        <v>54</v>
      </c>
      <c r="U3715" t="s">
        <v>10109</v>
      </c>
      <c r="V3715" s="3">
        <v>45871.572222222225</v>
      </c>
      <c r="W3715" t="s">
        <v>1114</v>
      </c>
      <c r="Y3715" s="4">
        <v>45876</v>
      </c>
      <c r="Z3715" s="2">
        <v>0.81263888888888891</v>
      </c>
    </row>
    <row r="3716" spans="1:26" x14ac:dyDescent="0.3">
      <c r="A3716">
        <v>28532</v>
      </c>
      <c r="B3716" t="s">
        <v>1200</v>
      </c>
      <c r="C3716" t="s">
        <v>27</v>
      </c>
      <c r="D3716" t="s">
        <v>176</v>
      </c>
      <c r="E3716" t="s">
        <v>42</v>
      </c>
      <c r="F3716">
        <v>8955858531</v>
      </c>
      <c r="G3716" t="s">
        <v>43</v>
      </c>
      <c r="H3716">
        <v>7219</v>
      </c>
      <c r="I3716" t="s">
        <v>11578</v>
      </c>
      <c r="J3716" t="s">
        <v>31</v>
      </c>
      <c r="K3716" t="s">
        <v>32</v>
      </c>
      <c r="L3716" t="s">
        <v>16637</v>
      </c>
      <c r="M3716" s="1">
        <v>0.41180555555555554</v>
      </c>
      <c r="N3716" t="s">
        <v>33</v>
      </c>
      <c r="O3716" t="s">
        <v>65</v>
      </c>
      <c r="P3716" s="2">
        <v>9.1898148148148156E-3</v>
      </c>
      <c r="Q3716" s="2">
        <v>1.2118055555555556E-2</v>
      </c>
      <c r="R3716">
        <v>100</v>
      </c>
      <c r="S3716" s="3">
        <v>45876.375</v>
      </c>
      <c r="T3716" t="s">
        <v>54</v>
      </c>
      <c r="U3716" t="s">
        <v>11578</v>
      </c>
      <c r="V3716" s="3">
        <v>45871.572916666664</v>
      </c>
      <c r="W3716" t="s">
        <v>1103</v>
      </c>
      <c r="Y3716" s="4">
        <v>45876</v>
      </c>
      <c r="Z3716" s="2">
        <v>0.81263888888888891</v>
      </c>
    </row>
    <row r="3717" spans="1:26" x14ac:dyDescent="0.3">
      <c r="A3717">
        <v>132671</v>
      </c>
      <c r="B3717" t="s">
        <v>417</v>
      </c>
      <c r="C3717" t="s">
        <v>27</v>
      </c>
      <c r="D3717" t="s">
        <v>51</v>
      </c>
      <c r="E3717" t="s">
        <v>52</v>
      </c>
      <c r="F3717">
        <v>8089976559</v>
      </c>
      <c r="G3717" t="s">
        <v>53</v>
      </c>
      <c r="H3717">
        <v>7216</v>
      </c>
      <c r="I3717" t="s">
        <v>6401</v>
      </c>
      <c r="J3717" t="s">
        <v>31</v>
      </c>
      <c r="K3717" t="s">
        <v>32</v>
      </c>
      <c r="L3717" t="s">
        <v>16638</v>
      </c>
      <c r="M3717" s="1">
        <v>0.4</v>
      </c>
      <c r="N3717" t="s">
        <v>33</v>
      </c>
      <c r="O3717" t="s">
        <v>33</v>
      </c>
      <c r="P3717" s="2">
        <v>1.2546296296296297E-2</v>
      </c>
      <c r="Q3717" s="2">
        <v>5.0925925925925921E-4</v>
      </c>
      <c r="R3717">
        <v>100</v>
      </c>
      <c r="S3717" s="3">
        <v>45876.375</v>
      </c>
      <c r="T3717" t="s">
        <v>54</v>
      </c>
      <c r="U3717" t="s">
        <v>6401</v>
      </c>
      <c r="V3717" s="3">
        <v>45871.490972222222</v>
      </c>
      <c r="W3717" t="s">
        <v>965</v>
      </c>
      <c r="Y3717" s="4">
        <v>45876</v>
      </c>
      <c r="Z3717" s="2">
        <v>0.81263888888888891</v>
      </c>
    </row>
    <row r="3718" spans="1:26" x14ac:dyDescent="0.3">
      <c r="A3718">
        <v>134906</v>
      </c>
      <c r="B3718" t="s">
        <v>1031</v>
      </c>
      <c r="C3718" t="s">
        <v>27</v>
      </c>
      <c r="D3718" t="s">
        <v>75</v>
      </c>
      <c r="E3718" t="s">
        <v>76</v>
      </c>
      <c r="F3718">
        <v>8319142833</v>
      </c>
      <c r="G3718" t="s">
        <v>43</v>
      </c>
      <c r="H3718">
        <v>7092</v>
      </c>
      <c r="I3718" t="s">
        <v>14008</v>
      </c>
      <c r="J3718" t="s">
        <v>31</v>
      </c>
      <c r="K3718" t="s">
        <v>32</v>
      </c>
      <c r="L3718" t="s">
        <v>16639</v>
      </c>
      <c r="M3718" s="1">
        <v>0.39930555555555558</v>
      </c>
      <c r="N3718" t="s">
        <v>33</v>
      </c>
      <c r="O3718" t="s">
        <v>33</v>
      </c>
      <c r="P3718" s="2">
        <v>0.8215393518518519</v>
      </c>
      <c r="Q3718" s="2">
        <v>2.6620370370370372E-4</v>
      </c>
      <c r="R3718">
        <v>100</v>
      </c>
      <c r="S3718" s="3">
        <v>45876.375</v>
      </c>
      <c r="T3718" t="s">
        <v>54</v>
      </c>
      <c r="U3718" t="s">
        <v>14008</v>
      </c>
      <c r="V3718" s="3">
        <v>45871.64166666667</v>
      </c>
      <c r="W3718" t="s">
        <v>1230</v>
      </c>
      <c r="Y3718" s="4">
        <v>45876</v>
      </c>
      <c r="Z3718" s="2">
        <v>0.81263888888888891</v>
      </c>
    </row>
    <row r="3719" spans="1:26" x14ac:dyDescent="0.3">
      <c r="A3719">
        <v>136163</v>
      </c>
      <c r="B3719" t="s">
        <v>1135</v>
      </c>
      <c r="C3719" t="s">
        <v>27</v>
      </c>
      <c r="D3719" t="s">
        <v>351</v>
      </c>
      <c r="E3719" t="s">
        <v>76</v>
      </c>
      <c r="F3719">
        <v>9343527765</v>
      </c>
      <c r="G3719" t="s">
        <v>43</v>
      </c>
      <c r="H3719">
        <v>7107</v>
      </c>
      <c r="I3719" t="s">
        <v>14249</v>
      </c>
      <c r="J3719" t="s">
        <v>31</v>
      </c>
      <c r="K3719" t="s">
        <v>32</v>
      </c>
      <c r="L3719" t="s">
        <v>16640</v>
      </c>
      <c r="M3719" s="1">
        <v>0.39930555555555558</v>
      </c>
      <c r="N3719" t="s">
        <v>33</v>
      </c>
      <c r="O3719" t="s">
        <v>33</v>
      </c>
      <c r="P3719" s="2">
        <v>0.73873842592592598</v>
      </c>
      <c r="Q3719" s="2">
        <v>1.9675925925925926E-4</v>
      </c>
      <c r="R3719">
        <v>100</v>
      </c>
      <c r="S3719" s="3">
        <v>45876.375</v>
      </c>
      <c r="T3719" t="s">
        <v>54</v>
      </c>
      <c r="U3719" t="s">
        <v>14249</v>
      </c>
      <c r="V3719" s="3">
        <v>45871.64166666667</v>
      </c>
      <c r="W3719" t="s">
        <v>1859</v>
      </c>
      <c r="Y3719" s="4">
        <v>45876</v>
      </c>
      <c r="Z3719" s="2">
        <v>0.81263888888888891</v>
      </c>
    </row>
    <row r="3720" spans="1:26" x14ac:dyDescent="0.3">
      <c r="A3720">
        <v>134521</v>
      </c>
      <c r="B3720" t="s">
        <v>406</v>
      </c>
      <c r="C3720" t="s">
        <v>27</v>
      </c>
      <c r="D3720" t="s">
        <v>51</v>
      </c>
      <c r="E3720" t="s">
        <v>52</v>
      </c>
      <c r="F3720">
        <v>7994414516</v>
      </c>
      <c r="G3720" t="s">
        <v>53</v>
      </c>
      <c r="H3720">
        <v>7026</v>
      </c>
      <c r="I3720" t="s">
        <v>4685</v>
      </c>
      <c r="J3720" t="s">
        <v>31</v>
      </c>
      <c r="K3720" t="s">
        <v>32</v>
      </c>
      <c r="L3720" t="s">
        <v>16641</v>
      </c>
      <c r="M3720" s="1">
        <v>0.39930555555555558</v>
      </c>
      <c r="N3720" t="s">
        <v>33</v>
      </c>
      <c r="O3720" t="s">
        <v>33</v>
      </c>
      <c r="P3720" s="2">
        <v>0.6345601851851852</v>
      </c>
      <c r="Q3720" s="2">
        <v>2.7777777777777778E-4</v>
      </c>
      <c r="R3720">
        <v>100</v>
      </c>
      <c r="S3720" s="3">
        <v>45876.375</v>
      </c>
      <c r="T3720" t="s">
        <v>54</v>
      </c>
      <c r="U3720" t="s">
        <v>4685</v>
      </c>
      <c r="V3720" s="3">
        <v>45871.490277777775</v>
      </c>
      <c r="W3720" t="s">
        <v>743</v>
      </c>
      <c r="Y3720" s="4">
        <v>45876</v>
      </c>
      <c r="Z3720" s="2">
        <v>0.81263888888888891</v>
      </c>
    </row>
    <row r="3721" spans="1:26" x14ac:dyDescent="0.3">
      <c r="A3721">
        <v>134215</v>
      </c>
      <c r="B3721" t="s">
        <v>795</v>
      </c>
      <c r="C3721" t="s">
        <v>27</v>
      </c>
      <c r="D3721" t="s">
        <v>144</v>
      </c>
      <c r="E3721" t="s">
        <v>42</v>
      </c>
      <c r="F3721">
        <v>9691798449</v>
      </c>
      <c r="G3721" t="s">
        <v>43</v>
      </c>
      <c r="H3721">
        <v>1750</v>
      </c>
      <c r="I3721" t="s">
        <v>8646</v>
      </c>
      <c r="J3721" t="s">
        <v>31</v>
      </c>
      <c r="K3721" t="s">
        <v>32</v>
      </c>
      <c r="L3721" t="s">
        <v>16642</v>
      </c>
      <c r="M3721" s="1">
        <v>0.39930555555555558</v>
      </c>
      <c r="N3721" t="s">
        <v>33</v>
      </c>
      <c r="O3721" t="s">
        <v>33</v>
      </c>
      <c r="P3721" s="2">
        <v>5.2083333333333333E-4</v>
      </c>
      <c r="Q3721" s="2">
        <v>3.2407407407407406E-4</v>
      </c>
      <c r="R3721">
        <v>5</v>
      </c>
      <c r="S3721" s="3">
        <v>45876.375</v>
      </c>
      <c r="T3721" t="s">
        <v>54</v>
      </c>
      <c r="U3721" t="s">
        <v>8646</v>
      </c>
      <c r="V3721" s="3">
        <v>45871.571527777778</v>
      </c>
      <c r="W3721" t="s">
        <v>958</v>
      </c>
      <c r="Y3721" s="4">
        <v>45876</v>
      </c>
      <c r="Z3721" s="2">
        <v>0.81263888888888891</v>
      </c>
    </row>
    <row r="3722" spans="1:26" x14ac:dyDescent="0.3">
      <c r="A3722">
        <v>134052</v>
      </c>
      <c r="B3722" t="s">
        <v>795</v>
      </c>
      <c r="C3722" t="s">
        <v>27</v>
      </c>
      <c r="D3722" t="s">
        <v>144</v>
      </c>
      <c r="E3722" t="s">
        <v>42</v>
      </c>
      <c r="F3722">
        <v>6261774881</v>
      </c>
      <c r="G3722" t="s">
        <v>43</v>
      </c>
      <c r="H3722">
        <v>1750</v>
      </c>
      <c r="I3722" t="s">
        <v>8634</v>
      </c>
      <c r="J3722" t="s">
        <v>31</v>
      </c>
      <c r="K3722" t="s">
        <v>32</v>
      </c>
      <c r="L3722" t="s">
        <v>16643</v>
      </c>
      <c r="M3722" s="1">
        <v>0.39930555555555558</v>
      </c>
      <c r="N3722" t="s">
        <v>33</v>
      </c>
      <c r="O3722" t="s">
        <v>65</v>
      </c>
      <c r="P3722" s="5">
        <v>2.6997685185185185</v>
      </c>
      <c r="Q3722" s="2">
        <v>2.8935185185185184E-4</v>
      </c>
      <c r="R3722">
        <v>100</v>
      </c>
      <c r="S3722" s="3">
        <v>45876.375</v>
      </c>
      <c r="T3722" t="s">
        <v>54</v>
      </c>
      <c r="U3722" t="s">
        <v>8634</v>
      </c>
      <c r="V3722" s="3">
        <v>45871.571527777778</v>
      </c>
      <c r="W3722" t="s">
        <v>796</v>
      </c>
      <c r="Y3722" s="4">
        <v>45876</v>
      </c>
      <c r="Z3722" s="2">
        <v>0.81263888888888891</v>
      </c>
    </row>
    <row r="3723" spans="1:26" x14ac:dyDescent="0.3">
      <c r="A3723">
        <v>133681</v>
      </c>
      <c r="B3723" t="s">
        <v>1574</v>
      </c>
      <c r="C3723" t="s">
        <v>27</v>
      </c>
      <c r="D3723" t="s">
        <v>148</v>
      </c>
      <c r="E3723" t="s">
        <v>29</v>
      </c>
      <c r="F3723">
        <v>9405716197</v>
      </c>
      <c r="G3723" t="s">
        <v>30</v>
      </c>
      <c r="H3723">
        <v>7139</v>
      </c>
      <c r="I3723" t="s">
        <v>10203</v>
      </c>
      <c r="J3723" t="s">
        <v>31</v>
      </c>
      <c r="K3723" t="s">
        <v>32</v>
      </c>
      <c r="L3723" t="s">
        <v>16644</v>
      </c>
      <c r="M3723" s="1">
        <v>0.39861111111111114</v>
      </c>
      <c r="N3723" t="s">
        <v>33</v>
      </c>
      <c r="O3723" t="s">
        <v>33</v>
      </c>
      <c r="P3723" s="2">
        <v>3.8078703703703703E-3</v>
      </c>
      <c r="Q3723" s="2">
        <v>3.3564814814814812E-4</v>
      </c>
      <c r="R3723">
        <v>0</v>
      </c>
      <c r="S3723" s="3">
        <v>45876.375</v>
      </c>
      <c r="T3723" t="s">
        <v>54</v>
      </c>
      <c r="U3723" t="s">
        <v>10203</v>
      </c>
      <c r="V3723" s="3">
        <v>45871.572222222225</v>
      </c>
      <c r="W3723" t="s">
        <v>1578</v>
      </c>
      <c r="Y3723" s="4">
        <v>45876</v>
      </c>
      <c r="Z3723" s="2">
        <v>0.81263888888888891</v>
      </c>
    </row>
    <row r="3724" spans="1:26" x14ac:dyDescent="0.3">
      <c r="A3724">
        <v>134717</v>
      </c>
      <c r="B3724" t="s">
        <v>154</v>
      </c>
      <c r="C3724" t="s">
        <v>27</v>
      </c>
      <c r="D3724" t="s">
        <v>144</v>
      </c>
      <c r="E3724" t="s">
        <v>42</v>
      </c>
      <c r="F3724">
        <v>9691443393</v>
      </c>
      <c r="G3724" t="s">
        <v>43</v>
      </c>
      <c r="H3724">
        <v>7217</v>
      </c>
      <c r="I3724" t="s">
        <v>11567</v>
      </c>
      <c r="J3724" t="s">
        <v>31</v>
      </c>
      <c r="K3724" t="s">
        <v>32</v>
      </c>
      <c r="L3724" t="s">
        <v>16645</v>
      </c>
      <c r="M3724" s="1">
        <v>0.39861111111111114</v>
      </c>
      <c r="N3724" t="s">
        <v>33</v>
      </c>
      <c r="O3724" t="s">
        <v>33</v>
      </c>
      <c r="P3724" s="2">
        <v>5.2418981481481483E-2</v>
      </c>
      <c r="Q3724" s="2">
        <v>1.6203703703703703E-4</v>
      </c>
      <c r="R3724">
        <v>100</v>
      </c>
      <c r="S3724" s="3">
        <v>45876.375</v>
      </c>
      <c r="T3724" t="s">
        <v>54</v>
      </c>
      <c r="U3724" t="s">
        <v>11567</v>
      </c>
      <c r="V3724" s="3">
        <v>45871.572916666664</v>
      </c>
      <c r="W3724" t="s">
        <v>159</v>
      </c>
      <c r="Y3724" s="4">
        <v>45876</v>
      </c>
      <c r="Z3724" s="2">
        <v>0.81263888888888891</v>
      </c>
    </row>
    <row r="3725" spans="1:26" x14ac:dyDescent="0.3">
      <c r="A3725">
        <v>28532</v>
      </c>
      <c r="B3725" t="s">
        <v>1200</v>
      </c>
      <c r="C3725" t="s">
        <v>27</v>
      </c>
      <c r="D3725" t="s">
        <v>176</v>
      </c>
      <c r="E3725" t="s">
        <v>42</v>
      </c>
      <c r="F3725">
        <v>8955858531</v>
      </c>
      <c r="G3725" t="s">
        <v>43</v>
      </c>
      <c r="H3725">
        <v>7219</v>
      </c>
      <c r="I3725" t="s">
        <v>11593</v>
      </c>
      <c r="J3725" t="s">
        <v>31</v>
      </c>
      <c r="K3725" t="s">
        <v>32</v>
      </c>
      <c r="L3725" t="s">
        <v>16646</v>
      </c>
      <c r="M3725" s="1">
        <v>0.41249999999999998</v>
      </c>
      <c r="N3725" t="s">
        <v>33</v>
      </c>
      <c r="O3725" t="s">
        <v>65</v>
      </c>
      <c r="P3725" s="2">
        <v>3.9351851851851852E-4</v>
      </c>
      <c r="Q3725" s="2">
        <v>1.4189814814814815E-2</v>
      </c>
      <c r="R3725">
        <v>0</v>
      </c>
      <c r="S3725" s="3">
        <v>45876.375</v>
      </c>
      <c r="T3725" t="s">
        <v>54</v>
      </c>
      <c r="U3725" t="s">
        <v>11593</v>
      </c>
      <c r="V3725" s="3">
        <v>45871.572916666664</v>
      </c>
      <c r="W3725" t="s">
        <v>1103</v>
      </c>
      <c r="Y3725" s="4">
        <v>45876</v>
      </c>
      <c r="Z3725" s="2">
        <v>0.81263888888888891</v>
      </c>
    </row>
    <row r="3726" spans="1:26" x14ac:dyDescent="0.3">
      <c r="A3726">
        <v>134215</v>
      </c>
      <c r="B3726" t="s">
        <v>795</v>
      </c>
      <c r="C3726" t="s">
        <v>27</v>
      </c>
      <c r="D3726" t="s">
        <v>144</v>
      </c>
      <c r="E3726" t="s">
        <v>42</v>
      </c>
      <c r="F3726">
        <v>9691798449</v>
      </c>
      <c r="G3726" t="s">
        <v>43</v>
      </c>
      <c r="H3726">
        <v>1750</v>
      </c>
      <c r="I3726" t="s">
        <v>8649</v>
      </c>
      <c r="J3726" t="s">
        <v>31</v>
      </c>
      <c r="K3726" t="s">
        <v>32</v>
      </c>
      <c r="L3726" t="s">
        <v>16647</v>
      </c>
      <c r="M3726" s="1">
        <v>0.39861111111111114</v>
      </c>
      <c r="N3726" t="s">
        <v>33</v>
      </c>
      <c r="O3726" t="s">
        <v>33</v>
      </c>
      <c r="P3726" s="2">
        <v>4.2476851851851851E-3</v>
      </c>
      <c r="Q3726" s="2">
        <v>3.7037037037037035E-4</v>
      </c>
      <c r="R3726">
        <v>100</v>
      </c>
      <c r="S3726" s="3">
        <v>45876.375</v>
      </c>
      <c r="T3726" t="s">
        <v>54</v>
      </c>
      <c r="U3726" t="s">
        <v>8649</v>
      </c>
      <c r="V3726" s="3">
        <v>45871.571527777778</v>
      </c>
      <c r="W3726" t="s">
        <v>958</v>
      </c>
      <c r="Y3726" s="4">
        <v>45876</v>
      </c>
      <c r="Z3726" s="2">
        <v>0.81263888888888891</v>
      </c>
    </row>
    <row r="3727" spans="1:26" x14ac:dyDescent="0.3">
      <c r="A3727">
        <v>130101</v>
      </c>
      <c r="B3727" t="s">
        <v>491</v>
      </c>
      <c r="C3727" t="s">
        <v>27</v>
      </c>
      <c r="D3727" t="s">
        <v>351</v>
      </c>
      <c r="E3727" t="s">
        <v>76</v>
      </c>
      <c r="F3727">
        <v>8714690873</v>
      </c>
      <c r="G3727" t="s">
        <v>43</v>
      </c>
      <c r="H3727">
        <v>7101</v>
      </c>
      <c r="I3727" t="s">
        <v>14189</v>
      </c>
      <c r="J3727" t="s">
        <v>31</v>
      </c>
      <c r="K3727" t="s">
        <v>39</v>
      </c>
      <c r="O3727" t="s">
        <v>33</v>
      </c>
      <c r="S3727" s="3">
        <v>45876.375</v>
      </c>
      <c r="T3727" t="s">
        <v>54</v>
      </c>
      <c r="U3727" t="s">
        <v>14189</v>
      </c>
      <c r="V3727" s="3">
        <v>45871.64166666667</v>
      </c>
      <c r="W3727" t="s">
        <v>1239</v>
      </c>
      <c r="Y3727" s="4">
        <v>45876</v>
      </c>
      <c r="Z3727" s="2">
        <v>0.81263888888888891</v>
      </c>
    </row>
    <row r="3728" spans="1:26" x14ac:dyDescent="0.3">
      <c r="A3728">
        <v>135710</v>
      </c>
      <c r="B3728" t="s">
        <v>415</v>
      </c>
      <c r="C3728" t="s">
        <v>27</v>
      </c>
      <c r="D3728" t="s">
        <v>51</v>
      </c>
      <c r="E3728" t="s">
        <v>52</v>
      </c>
      <c r="F3728">
        <v>7034259202</v>
      </c>
      <c r="G3728" t="s">
        <v>53</v>
      </c>
      <c r="H3728">
        <v>7054</v>
      </c>
      <c r="I3728" t="s">
        <v>6249</v>
      </c>
      <c r="J3728" t="s">
        <v>31</v>
      </c>
      <c r="K3728" t="s">
        <v>32</v>
      </c>
      <c r="L3728" t="s">
        <v>16648</v>
      </c>
      <c r="M3728" s="1">
        <v>0.39791666666666664</v>
      </c>
      <c r="N3728" t="s">
        <v>33</v>
      </c>
      <c r="O3728" t="s">
        <v>33</v>
      </c>
      <c r="P3728" s="2">
        <v>0.62321759259259257</v>
      </c>
      <c r="Q3728" s="2">
        <v>3.0092592592592595E-4</v>
      </c>
      <c r="R3728">
        <v>0</v>
      </c>
      <c r="S3728" s="3">
        <v>45876.375</v>
      </c>
      <c r="T3728" t="s">
        <v>54</v>
      </c>
      <c r="U3728" t="s">
        <v>6249</v>
      </c>
      <c r="V3728" s="3">
        <v>45871.490972222222</v>
      </c>
      <c r="W3728" t="s">
        <v>1175</v>
      </c>
      <c r="Y3728" s="4">
        <v>45876</v>
      </c>
      <c r="Z3728" s="2">
        <v>0.81263888888888891</v>
      </c>
    </row>
    <row r="3729" spans="1:26" x14ac:dyDescent="0.3">
      <c r="A3729">
        <v>27793</v>
      </c>
      <c r="B3729" t="s">
        <v>251</v>
      </c>
      <c r="C3729" t="s">
        <v>27</v>
      </c>
      <c r="D3729" t="s">
        <v>148</v>
      </c>
      <c r="E3729" t="s">
        <v>29</v>
      </c>
      <c r="F3729">
        <v>9778638497</v>
      </c>
      <c r="G3729" t="s">
        <v>30</v>
      </c>
      <c r="H3729">
        <v>7108</v>
      </c>
      <c r="I3729" t="s">
        <v>9908</v>
      </c>
      <c r="J3729" t="s">
        <v>31</v>
      </c>
      <c r="K3729" t="s">
        <v>39</v>
      </c>
      <c r="O3729" t="s">
        <v>33</v>
      </c>
      <c r="S3729" s="3">
        <v>45876.375</v>
      </c>
      <c r="T3729" t="s">
        <v>54</v>
      </c>
      <c r="U3729" t="s">
        <v>9908</v>
      </c>
      <c r="V3729" s="3">
        <v>45871.572222222225</v>
      </c>
      <c r="W3729" t="s">
        <v>1558</v>
      </c>
      <c r="Y3729" s="4">
        <v>45876</v>
      </c>
      <c r="Z3729" s="2">
        <v>0.81263888888888891</v>
      </c>
    </row>
    <row r="3730" spans="1:26" x14ac:dyDescent="0.3">
      <c r="A3730">
        <v>130855</v>
      </c>
      <c r="B3730" t="s">
        <v>527</v>
      </c>
      <c r="C3730" t="s">
        <v>27</v>
      </c>
      <c r="D3730" t="s">
        <v>46</v>
      </c>
      <c r="E3730" t="s">
        <v>38</v>
      </c>
      <c r="F3730">
        <v>9249099473</v>
      </c>
      <c r="G3730" t="s">
        <v>30</v>
      </c>
      <c r="H3730">
        <v>7432</v>
      </c>
      <c r="I3730" t="s">
        <v>13398</v>
      </c>
      <c r="J3730" t="s">
        <v>31</v>
      </c>
      <c r="K3730" t="s">
        <v>32</v>
      </c>
      <c r="L3730" t="s">
        <v>16649</v>
      </c>
      <c r="M3730" s="1">
        <v>0.39791666666666664</v>
      </c>
      <c r="N3730" t="s">
        <v>33</v>
      </c>
      <c r="O3730" t="s">
        <v>33</v>
      </c>
      <c r="P3730" s="2">
        <v>3.2407407407407406E-4</v>
      </c>
      <c r="Q3730" s="2">
        <v>2.6620370370370372E-4</v>
      </c>
      <c r="R3730">
        <v>100</v>
      </c>
      <c r="S3730" s="3">
        <v>45876.375</v>
      </c>
      <c r="T3730" t="s">
        <v>54</v>
      </c>
      <c r="U3730" t="s">
        <v>13398</v>
      </c>
      <c r="V3730" s="3">
        <v>45871.64166666667</v>
      </c>
      <c r="W3730" t="s">
        <v>1800</v>
      </c>
      <c r="Y3730" s="4">
        <v>45876</v>
      </c>
      <c r="Z3730" s="2">
        <v>0.81263888888888891</v>
      </c>
    </row>
    <row r="3731" spans="1:26" x14ac:dyDescent="0.3">
      <c r="A3731">
        <v>131820</v>
      </c>
      <c r="B3731" t="s">
        <v>278</v>
      </c>
      <c r="C3731" t="s">
        <v>27</v>
      </c>
      <c r="D3731" t="s">
        <v>83</v>
      </c>
      <c r="E3731" t="s">
        <v>84</v>
      </c>
      <c r="F3731">
        <v>9385645370</v>
      </c>
      <c r="G3731" t="s">
        <v>53</v>
      </c>
      <c r="H3731">
        <v>7006</v>
      </c>
      <c r="I3731" t="s">
        <v>5200</v>
      </c>
      <c r="J3731" t="s">
        <v>31</v>
      </c>
      <c r="K3731" t="s">
        <v>32</v>
      </c>
      <c r="L3731" t="s">
        <v>16556</v>
      </c>
      <c r="M3731" s="1">
        <v>0.39791666666666664</v>
      </c>
      <c r="N3731" t="s">
        <v>33</v>
      </c>
      <c r="O3731" t="s">
        <v>33</v>
      </c>
      <c r="P3731" s="2">
        <v>0.62953703703703701</v>
      </c>
      <c r="Q3731" s="2">
        <v>2.3148148148148149E-4</v>
      </c>
      <c r="R3731">
        <v>100</v>
      </c>
      <c r="S3731" s="3">
        <v>45876.375</v>
      </c>
      <c r="T3731" t="s">
        <v>54</v>
      </c>
      <c r="U3731" t="s">
        <v>5200</v>
      </c>
      <c r="V3731" s="3">
        <v>45871.490277777775</v>
      </c>
      <c r="W3731" t="s">
        <v>569</v>
      </c>
      <c r="Y3731" s="4">
        <v>45876</v>
      </c>
      <c r="Z3731" s="2">
        <v>0.81263888888888891</v>
      </c>
    </row>
    <row r="3732" spans="1:26" x14ac:dyDescent="0.3">
      <c r="A3732">
        <v>130855</v>
      </c>
      <c r="B3732" t="s">
        <v>527</v>
      </c>
      <c r="C3732" t="s">
        <v>27</v>
      </c>
      <c r="D3732" t="s">
        <v>46</v>
      </c>
      <c r="E3732" t="s">
        <v>38</v>
      </c>
      <c r="F3732">
        <v>9249099473</v>
      </c>
      <c r="G3732" t="s">
        <v>30</v>
      </c>
      <c r="H3732">
        <v>7432</v>
      </c>
      <c r="I3732" t="s">
        <v>13405</v>
      </c>
      <c r="J3732" t="s">
        <v>31</v>
      </c>
      <c r="K3732" t="s">
        <v>32</v>
      </c>
      <c r="L3732" t="s">
        <v>16650</v>
      </c>
      <c r="M3732" s="1">
        <v>0.3972222222222222</v>
      </c>
      <c r="N3732" t="s">
        <v>33</v>
      </c>
      <c r="O3732" t="s">
        <v>33</v>
      </c>
      <c r="P3732" s="2">
        <v>2.9513888888888888E-2</v>
      </c>
      <c r="Q3732" s="2">
        <v>2.8935185185185184E-4</v>
      </c>
      <c r="R3732">
        <v>100</v>
      </c>
      <c r="S3732" s="3">
        <v>45876.375</v>
      </c>
      <c r="T3732" t="s">
        <v>54</v>
      </c>
      <c r="U3732" t="s">
        <v>13405</v>
      </c>
      <c r="V3732" s="3">
        <v>45871.64166666667</v>
      </c>
      <c r="W3732" t="s">
        <v>1800</v>
      </c>
      <c r="Y3732" s="4">
        <v>45876</v>
      </c>
      <c r="Z3732" s="2">
        <v>0.81263888888888891</v>
      </c>
    </row>
    <row r="3733" spans="1:26" x14ac:dyDescent="0.3">
      <c r="A3733">
        <v>130101</v>
      </c>
      <c r="B3733" t="s">
        <v>491</v>
      </c>
      <c r="C3733" t="s">
        <v>27</v>
      </c>
      <c r="D3733" t="s">
        <v>351</v>
      </c>
      <c r="E3733" t="s">
        <v>76</v>
      </c>
      <c r="F3733">
        <v>8714690873</v>
      </c>
      <c r="G3733" t="s">
        <v>43</v>
      </c>
      <c r="H3733">
        <v>7101</v>
      </c>
      <c r="I3733" t="s">
        <v>14194</v>
      </c>
      <c r="J3733" t="s">
        <v>31</v>
      </c>
      <c r="K3733" t="s">
        <v>39</v>
      </c>
      <c r="O3733" t="s">
        <v>33</v>
      </c>
      <c r="S3733" s="3">
        <v>45876.375</v>
      </c>
      <c r="T3733" t="s">
        <v>54</v>
      </c>
      <c r="U3733" t="s">
        <v>14194</v>
      </c>
      <c r="V3733" s="3">
        <v>45871.64166666667</v>
      </c>
      <c r="W3733" t="s">
        <v>1239</v>
      </c>
      <c r="Y3733" s="4">
        <v>45876</v>
      </c>
      <c r="Z3733" s="2">
        <v>0.81263888888888891</v>
      </c>
    </row>
    <row r="3734" spans="1:26" x14ac:dyDescent="0.3">
      <c r="A3734">
        <v>135398</v>
      </c>
      <c r="B3734" t="s">
        <v>924</v>
      </c>
      <c r="C3734" t="s">
        <v>27</v>
      </c>
      <c r="D3734" t="s">
        <v>329</v>
      </c>
      <c r="E3734" t="s">
        <v>76</v>
      </c>
      <c r="F3734">
        <v>9303590028</v>
      </c>
      <c r="G3734" t="s">
        <v>43</v>
      </c>
      <c r="H3734">
        <v>7123</v>
      </c>
      <c r="I3734" t="s">
        <v>14324</v>
      </c>
      <c r="J3734" t="s">
        <v>31</v>
      </c>
      <c r="K3734" t="s">
        <v>32</v>
      </c>
      <c r="L3734" t="s">
        <v>16651</v>
      </c>
      <c r="M3734" s="1">
        <v>0.3972222222222222</v>
      </c>
      <c r="N3734" t="s">
        <v>33</v>
      </c>
      <c r="O3734" t="s">
        <v>33</v>
      </c>
      <c r="P3734" s="2">
        <v>0.58229166666666665</v>
      </c>
      <c r="Q3734" s="2">
        <v>3.7037037037037035E-4</v>
      </c>
      <c r="R3734">
        <v>0</v>
      </c>
      <c r="S3734" s="3">
        <v>45876.375</v>
      </c>
      <c r="T3734" t="s">
        <v>54</v>
      </c>
      <c r="U3734" t="s">
        <v>14324</v>
      </c>
      <c r="V3734" s="3">
        <v>45871.642361111109</v>
      </c>
      <c r="W3734" t="s">
        <v>1866</v>
      </c>
      <c r="Y3734" s="4">
        <v>45876</v>
      </c>
      <c r="Z3734" s="2">
        <v>0.81263888888888891</v>
      </c>
    </row>
    <row r="3735" spans="1:26" x14ac:dyDescent="0.3">
      <c r="A3735">
        <v>28532</v>
      </c>
      <c r="B3735" t="s">
        <v>1200</v>
      </c>
      <c r="C3735" t="s">
        <v>27</v>
      </c>
      <c r="D3735" t="s">
        <v>176</v>
      </c>
      <c r="E3735" t="s">
        <v>42</v>
      </c>
      <c r="F3735">
        <v>8955858531</v>
      </c>
      <c r="G3735" t="s">
        <v>43</v>
      </c>
      <c r="H3735">
        <v>7219</v>
      </c>
      <c r="I3735" t="s">
        <v>11579</v>
      </c>
      <c r="J3735" t="s">
        <v>31</v>
      </c>
      <c r="K3735" t="s">
        <v>32</v>
      </c>
      <c r="L3735" t="s">
        <v>16652</v>
      </c>
      <c r="M3735" s="1">
        <v>0.3972222222222222</v>
      </c>
      <c r="N3735" t="s">
        <v>33</v>
      </c>
      <c r="O3735" t="s">
        <v>65</v>
      </c>
      <c r="P3735" s="2">
        <v>4.1666666666666669E-4</v>
      </c>
      <c r="Q3735" s="2">
        <v>1.9675925925925926E-4</v>
      </c>
      <c r="R3735">
        <v>100</v>
      </c>
      <c r="S3735" s="3">
        <v>45876.375</v>
      </c>
      <c r="T3735" t="s">
        <v>54</v>
      </c>
      <c r="U3735" t="s">
        <v>11579</v>
      </c>
      <c r="V3735" s="3">
        <v>45871.572916666664</v>
      </c>
      <c r="W3735" t="s">
        <v>1103</v>
      </c>
      <c r="Y3735" s="4">
        <v>45876</v>
      </c>
      <c r="Z3735" s="2">
        <v>0.81263888888888891</v>
      </c>
    </row>
    <row r="3736" spans="1:26" x14ac:dyDescent="0.3">
      <c r="A3736">
        <v>134767</v>
      </c>
      <c r="B3736" t="s">
        <v>1574</v>
      </c>
      <c r="C3736" t="s">
        <v>27</v>
      </c>
      <c r="D3736" t="s">
        <v>148</v>
      </c>
      <c r="E3736" t="s">
        <v>29</v>
      </c>
      <c r="F3736">
        <v>9921616889</v>
      </c>
      <c r="G3736" t="s">
        <v>30</v>
      </c>
      <c r="H3736">
        <v>7139</v>
      </c>
      <c r="I3736" t="s">
        <v>10231</v>
      </c>
      <c r="J3736" t="s">
        <v>31</v>
      </c>
      <c r="K3736" t="s">
        <v>32</v>
      </c>
      <c r="L3736" t="s">
        <v>16653</v>
      </c>
      <c r="M3736" s="1">
        <v>0.39791666666666664</v>
      </c>
      <c r="N3736" t="s">
        <v>33</v>
      </c>
      <c r="O3736" t="s">
        <v>33</v>
      </c>
      <c r="P3736" s="2">
        <v>1.2743055555555556E-2</v>
      </c>
      <c r="Q3736" s="2">
        <v>9.837962962962962E-4</v>
      </c>
      <c r="R3736">
        <v>100</v>
      </c>
      <c r="S3736" s="3">
        <v>45876.375</v>
      </c>
      <c r="T3736" t="s">
        <v>54</v>
      </c>
      <c r="U3736" t="s">
        <v>10231</v>
      </c>
      <c r="V3736" s="3">
        <v>45871.572222222225</v>
      </c>
      <c r="W3736" t="s">
        <v>1575</v>
      </c>
      <c r="Y3736" s="4">
        <v>45876</v>
      </c>
      <c r="Z3736" s="2">
        <v>0.81263888888888891</v>
      </c>
    </row>
    <row r="3737" spans="1:26" x14ac:dyDescent="0.3">
      <c r="A3737">
        <v>27793</v>
      </c>
      <c r="B3737" t="s">
        <v>251</v>
      </c>
      <c r="C3737" t="s">
        <v>27</v>
      </c>
      <c r="D3737" t="s">
        <v>148</v>
      </c>
      <c r="E3737" t="s">
        <v>29</v>
      </c>
      <c r="F3737">
        <v>9778638497</v>
      </c>
      <c r="G3737" t="s">
        <v>30</v>
      </c>
      <c r="H3737">
        <v>7108</v>
      </c>
      <c r="I3737" t="s">
        <v>9917</v>
      </c>
      <c r="J3737" t="s">
        <v>31</v>
      </c>
      <c r="K3737" t="s">
        <v>39</v>
      </c>
      <c r="O3737" t="s">
        <v>33</v>
      </c>
      <c r="S3737" s="3">
        <v>45876.375</v>
      </c>
      <c r="T3737" t="s">
        <v>54</v>
      </c>
      <c r="U3737" t="s">
        <v>9917</v>
      </c>
      <c r="V3737" s="3">
        <v>45871.572222222225</v>
      </c>
      <c r="W3737" t="s">
        <v>1558</v>
      </c>
      <c r="Y3737" s="4">
        <v>45876</v>
      </c>
      <c r="Z3737" s="2">
        <v>0.81263888888888891</v>
      </c>
    </row>
    <row r="3738" spans="1:26" x14ac:dyDescent="0.3">
      <c r="A3738">
        <v>27214</v>
      </c>
      <c r="B3738" t="s">
        <v>895</v>
      </c>
      <c r="C3738" t="s">
        <v>27</v>
      </c>
      <c r="D3738" t="s">
        <v>333</v>
      </c>
      <c r="E3738" t="s">
        <v>48</v>
      </c>
      <c r="F3738">
        <v>9017768878</v>
      </c>
      <c r="G3738" t="s">
        <v>334</v>
      </c>
      <c r="H3738">
        <v>1738</v>
      </c>
      <c r="I3738" t="s">
        <v>13775</v>
      </c>
      <c r="J3738" t="s">
        <v>31</v>
      </c>
      <c r="K3738" t="s">
        <v>39</v>
      </c>
      <c r="O3738" t="s">
        <v>33</v>
      </c>
      <c r="S3738" s="3">
        <v>45876.375</v>
      </c>
      <c r="T3738" t="s">
        <v>54</v>
      </c>
      <c r="U3738" t="s">
        <v>13775</v>
      </c>
      <c r="V3738" s="3">
        <v>45871.64166666667</v>
      </c>
      <c r="W3738" t="s">
        <v>1064</v>
      </c>
      <c r="Y3738" s="4">
        <v>45876</v>
      </c>
      <c r="Z3738" s="2">
        <v>0.81263888888888891</v>
      </c>
    </row>
    <row r="3739" spans="1:26" x14ac:dyDescent="0.3">
      <c r="A3739">
        <v>29771</v>
      </c>
      <c r="B3739" t="s">
        <v>316</v>
      </c>
      <c r="C3739" t="s">
        <v>187</v>
      </c>
      <c r="D3739" t="s">
        <v>315</v>
      </c>
      <c r="E3739" t="s">
        <v>52</v>
      </c>
      <c r="F3739">
        <v>9778206484</v>
      </c>
      <c r="G3739" t="s">
        <v>53</v>
      </c>
      <c r="H3739">
        <v>7007</v>
      </c>
      <c r="I3739" t="s">
        <v>4029</v>
      </c>
      <c r="J3739" t="s">
        <v>31</v>
      </c>
      <c r="K3739" t="s">
        <v>32</v>
      </c>
      <c r="L3739" t="s">
        <v>16654</v>
      </c>
      <c r="M3739" s="1">
        <v>0.3972222222222222</v>
      </c>
      <c r="N3739" t="s">
        <v>33</v>
      </c>
      <c r="O3739" t="s">
        <v>33</v>
      </c>
      <c r="P3739" s="2">
        <v>1.0844907407407407E-2</v>
      </c>
      <c r="Q3739" s="2">
        <v>8.7962962962962962E-4</v>
      </c>
      <c r="R3739">
        <v>0</v>
      </c>
      <c r="S3739" s="3">
        <v>45876.375</v>
      </c>
      <c r="T3739" t="s">
        <v>54</v>
      </c>
      <c r="U3739" t="s">
        <v>4029</v>
      </c>
      <c r="V3739" s="3">
        <v>45871.490277777775</v>
      </c>
      <c r="W3739" t="s">
        <v>1013</v>
      </c>
      <c r="Y3739" s="4">
        <v>45876</v>
      </c>
      <c r="Z3739" s="2">
        <v>0.81263888888888891</v>
      </c>
    </row>
    <row r="3740" spans="1:26" x14ac:dyDescent="0.3">
      <c r="A3740">
        <v>28532</v>
      </c>
      <c r="B3740" t="s">
        <v>1200</v>
      </c>
      <c r="C3740" t="s">
        <v>27</v>
      </c>
      <c r="D3740" t="s">
        <v>176</v>
      </c>
      <c r="E3740" t="s">
        <v>42</v>
      </c>
      <c r="F3740">
        <v>8955858531</v>
      </c>
      <c r="G3740" t="s">
        <v>43</v>
      </c>
      <c r="H3740">
        <v>7219</v>
      </c>
      <c r="I3740" t="s">
        <v>11591</v>
      </c>
      <c r="J3740" t="s">
        <v>31</v>
      </c>
      <c r="K3740" t="s">
        <v>32</v>
      </c>
      <c r="L3740" t="s">
        <v>16655</v>
      </c>
      <c r="M3740" s="1">
        <v>0.39652777777777776</v>
      </c>
      <c r="N3740" t="s">
        <v>33</v>
      </c>
      <c r="O3740" t="s">
        <v>65</v>
      </c>
      <c r="P3740" s="2">
        <v>5.2083333333333333E-4</v>
      </c>
      <c r="Q3740" s="2">
        <v>4.3981481481481481E-4</v>
      </c>
      <c r="R3740">
        <v>100</v>
      </c>
      <c r="S3740" s="3">
        <v>45876.375</v>
      </c>
      <c r="T3740" t="s">
        <v>54</v>
      </c>
      <c r="U3740" t="s">
        <v>11591</v>
      </c>
      <c r="V3740" s="3">
        <v>45871.572916666664</v>
      </c>
      <c r="W3740" t="s">
        <v>1103</v>
      </c>
      <c r="Y3740" s="4">
        <v>45876</v>
      </c>
      <c r="Z3740" s="2">
        <v>0.81263888888888891</v>
      </c>
    </row>
    <row r="3741" spans="1:26" x14ac:dyDescent="0.3">
      <c r="A3741">
        <v>29326</v>
      </c>
      <c r="B3741" t="s">
        <v>204</v>
      </c>
      <c r="C3741" t="s">
        <v>27</v>
      </c>
      <c r="D3741" t="s">
        <v>41</v>
      </c>
      <c r="E3741" t="s">
        <v>42</v>
      </c>
      <c r="F3741">
        <v>7415623177</v>
      </c>
      <c r="G3741" t="s">
        <v>43</v>
      </c>
      <c r="H3741">
        <v>7043</v>
      </c>
      <c r="I3741" t="s">
        <v>9452</v>
      </c>
      <c r="J3741" t="s">
        <v>31</v>
      </c>
      <c r="K3741" t="s">
        <v>32</v>
      </c>
      <c r="L3741" t="s">
        <v>16656</v>
      </c>
      <c r="M3741" s="1">
        <v>0.39583333333333331</v>
      </c>
      <c r="N3741" t="s">
        <v>33</v>
      </c>
      <c r="O3741" t="s">
        <v>33</v>
      </c>
      <c r="P3741" s="2">
        <v>1.1574074074074075E-4</v>
      </c>
      <c r="Q3741" s="2">
        <v>5.7870370370370373E-5</v>
      </c>
      <c r="R3741">
        <v>100</v>
      </c>
      <c r="S3741" s="3">
        <v>45876.375</v>
      </c>
      <c r="T3741" t="s">
        <v>54</v>
      </c>
      <c r="U3741" t="s">
        <v>9452</v>
      </c>
      <c r="V3741" s="3">
        <v>45871.571527777778</v>
      </c>
      <c r="W3741" t="s">
        <v>611</v>
      </c>
      <c r="Y3741" s="4">
        <v>45876</v>
      </c>
      <c r="Z3741" s="2">
        <v>0.81263888888888891</v>
      </c>
    </row>
    <row r="3742" spans="1:26" x14ac:dyDescent="0.3">
      <c r="A3742">
        <v>22119</v>
      </c>
      <c r="B3742" t="s">
        <v>160</v>
      </c>
      <c r="C3742" t="s">
        <v>27</v>
      </c>
      <c r="D3742" t="s">
        <v>120</v>
      </c>
      <c r="E3742" t="s">
        <v>70</v>
      </c>
      <c r="F3742">
        <v>8590604741</v>
      </c>
      <c r="G3742" t="s">
        <v>43</v>
      </c>
      <c r="H3742">
        <v>7214</v>
      </c>
      <c r="I3742" t="s">
        <v>11523</v>
      </c>
      <c r="J3742" t="s">
        <v>31</v>
      </c>
      <c r="K3742" t="s">
        <v>32</v>
      </c>
      <c r="L3742" t="s">
        <v>16657</v>
      </c>
      <c r="M3742" s="1">
        <v>0.39652777777777776</v>
      </c>
      <c r="N3742" t="s">
        <v>33</v>
      </c>
      <c r="O3742" t="s">
        <v>33</v>
      </c>
      <c r="P3742" s="2">
        <v>6.1967592592592595E-2</v>
      </c>
      <c r="Q3742" s="2">
        <v>8.4490740740740739E-4</v>
      </c>
      <c r="R3742">
        <v>100</v>
      </c>
      <c r="S3742" s="3">
        <v>45876.375</v>
      </c>
      <c r="T3742" t="s">
        <v>54</v>
      </c>
      <c r="U3742" t="s">
        <v>11523</v>
      </c>
      <c r="V3742" s="3">
        <v>45871.572916666664</v>
      </c>
      <c r="W3742" t="s">
        <v>161</v>
      </c>
      <c r="Y3742" s="4">
        <v>45876</v>
      </c>
      <c r="Z3742" s="2">
        <v>0.81263888888888891</v>
      </c>
    </row>
    <row r="3743" spans="1:26" x14ac:dyDescent="0.3">
      <c r="A3743">
        <v>136102</v>
      </c>
      <c r="B3743" t="s">
        <v>489</v>
      </c>
      <c r="C3743" t="s">
        <v>27</v>
      </c>
      <c r="D3743" t="s">
        <v>51</v>
      </c>
      <c r="E3743" t="s">
        <v>52</v>
      </c>
      <c r="F3743">
        <v>9400966968</v>
      </c>
      <c r="G3743" t="s">
        <v>53</v>
      </c>
      <c r="H3743">
        <v>7027</v>
      </c>
      <c r="I3743" t="s">
        <v>4754</v>
      </c>
      <c r="J3743" t="s">
        <v>31</v>
      </c>
      <c r="K3743" t="s">
        <v>32</v>
      </c>
      <c r="L3743" t="s">
        <v>16658</v>
      </c>
      <c r="M3743" s="1">
        <v>0.39583333333333331</v>
      </c>
      <c r="N3743" t="s">
        <v>33</v>
      </c>
      <c r="O3743" t="s">
        <v>33</v>
      </c>
      <c r="P3743" s="2">
        <v>0.61407407407407411</v>
      </c>
      <c r="Q3743" s="2">
        <v>4.6296296296296294E-5</v>
      </c>
      <c r="R3743">
        <v>100</v>
      </c>
      <c r="S3743" s="3">
        <v>45876.375</v>
      </c>
      <c r="T3743" t="s">
        <v>54</v>
      </c>
      <c r="U3743" t="s">
        <v>4754</v>
      </c>
      <c r="V3743" s="3">
        <v>45871.490277777775</v>
      </c>
      <c r="W3743" t="s">
        <v>1084</v>
      </c>
      <c r="Y3743" s="4">
        <v>45876</v>
      </c>
      <c r="Z3743" s="2">
        <v>0.81263888888888891</v>
      </c>
    </row>
    <row r="3744" spans="1:26" x14ac:dyDescent="0.3">
      <c r="A3744">
        <v>29326</v>
      </c>
      <c r="B3744" t="s">
        <v>204</v>
      </c>
      <c r="C3744" t="s">
        <v>27</v>
      </c>
      <c r="D3744" t="s">
        <v>41</v>
      </c>
      <c r="E3744" t="s">
        <v>42</v>
      </c>
      <c r="F3744">
        <v>7415623177</v>
      </c>
      <c r="G3744" t="s">
        <v>43</v>
      </c>
      <c r="H3744">
        <v>7043</v>
      </c>
      <c r="I3744" t="s">
        <v>9457</v>
      </c>
      <c r="J3744" t="s">
        <v>31</v>
      </c>
      <c r="K3744" t="s">
        <v>32</v>
      </c>
      <c r="L3744" t="s">
        <v>16659</v>
      </c>
      <c r="M3744" s="1">
        <v>0.39583333333333331</v>
      </c>
      <c r="N3744" t="s">
        <v>33</v>
      </c>
      <c r="O3744" t="s">
        <v>33</v>
      </c>
      <c r="P3744" s="2">
        <v>1.0416666666666667E-4</v>
      </c>
      <c r="Q3744" s="2">
        <v>6.9444444444444444E-5</v>
      </c>
      <c r="R3744">
        <v>100</v>
      </c>
      <c r="S3744" s="3">
        <v>45876.375</v>
      </c>
      <c r="T3744" t="s">
        <v>54</v>
      </c>
      <c r="U3744" t="s">
        <v>9457</v>
      </c>
      <c r="V3744" s="3">
        <v>45871.571527777778</v>
      </c>
      <c r="W3744" t="s">
        <v>611</v>
      </c>
      <c r="Y3744" s="4">
        <v>45876</v>
      </c>
      <c r="Z3744" s="2">
        <v>0.81263888888888891</v>
      </c>
    </row>
    <row r="3745" spans="1:26" x14ac:dyDescent="0.3">
      <c r="A3745">
        <v>130876</v>
      </c>
      <c r="B3745" t="s">
        <v>913</v>
      </c>
      <c r="C3745" t="s">
        <v>27</v>
      </c>
      <c r="D3745" t="s">
        <v>93</v>
      </c>
      <c r="E3745" t="s">
        <v>76</v>
      </c>
      <c r="F3745">
        <v>9037910332</v>
      </c>
      <c r="G3745" t="s">
        <v>43</v>
      </c>
      <c r="H3745">
        <v>7427</v>
      </c>
      <c r="I3745" t="s">
        <v>15316</v>
      </c>
      <c r="J3745" t="s">
        <v>31</v>
      </c>
      <c r="K3745" t="s">
        <v>32</v>
      </c>
      <c r="L3745" t="s">
        <v>16660</v>
      </c>
      <c r="M3745" s="1">
        <v>0.40972222222222221</v>
      </c>
      <c r="N3745" t="s">
        <v>33</v>
      </c>
      <c r="O3745" t="s">
        <v>65</v>
      </c>
      <c r="P3745" s="2">
        <v>3.0891203703703702E-2</v>
      </c>
      <c r="Q3745" s="2">
        <v>1.4085648148148147E-2</v>
      </c>
      <c r="R3745">
        <v>100</v>
      </c>
      <c r="S3745" s="3">
        <v>45876.375</v>
      </c>
      <c r="T3745" t="s">
        <v>54</v>
      </c>
      <c r="U3745" t="s">
        <v>15316</v>
      </c>
      <c r="V3745" s="3">
        <v>45871.642361111109</v>
      </c>
      <c r="W3745" t="s">
        <v>914</v>
      </c>
      <c r="Y3745" s="4">
        <v>45876</v>
      </c>
      <c r="Z3745" s="2">
        <v>0.81263888888888891</v>
      </c>
    </row>
    <row r="3746" spans="1:26" x14ac:dyDescent="0.3">
      <c r="A3746">
        <v>133397</v>
      </c>
      <c r="B3746" t="s">
        <v>804</v>
      </c>
      <c r="C3746" t="s">
        <v>27</v>
      </c>
      <c r="D3746" t="s">
        <v>319</v>
      </c>
      <c r="E3746" t="s">
        <v>60</v>
      </c>
      <c r="F3746">
        <v>9022739433</v>
      </c>
      <c r="G3746" t="s">
        <v>30</v>
      </c>
      <c r="H3746">
        <v>7030</v>
      </c>
      <c r="I3746" t="s">
        <v>9378</v>
      </c>
      <c r="J3746" t="s">
        <v>31</v>
      </c>
      <c r="K3746" t="s">
        <v>32</v>
      </c>
      <c r="L3746" t="s">
        <v>16661</v>
      </c>
      <c r="M3746" s="1">
        <v>0.39652777777777776</v>
      </c>
      <c r="N3746" t="s">
        <v>33</v>
      </c>
      <c r="O3746" t="s">
        <v>33</v>
      </c>
      <c r="P3746" s="5">
        <v>1.6588657407407408</v>
      </c>
      <c r="Q3746" s="2">
        <v>4.0509259259259258E-4</v>
      </c>
      <c r="R3746">
        <v>100</v>
      </c>
      <c r="S3746" s="3">
        <v>45876.375</v>
      </c>
      <c r="T3746" t="s">
        <v>54</v>
      </c>
      <c r="U3746" t="s">
        <v>9378</v>
      </c>
      <c r="V3746" s="3">
        <v>45871.571527777778</v>
      </c>
      <c r="W3746" t="s">
        <v>2186</v>
      </c>
      <c r="Y3746" s="4">
        <v>45876</v>
      </c>
      <c r="Z3746" s="2">
        <v>0.81263888888888891</v>
      </c>
    </row>
    <row r="3747" spans="1:26" x14ac:dyDescent="0.3">
      <c r="A3747">
        <v>136214</v>
      </c>
      <c r="B3747" t="s">
        <v>1224</v>
      </c>
      <c r="C3747" t="s">
        <v>27</v>
      </c>
      <c r="D3747" t="s">
        <v>318</v>
      </c>
      <c r="E3747" t="s">
        <v>76</v>
      </c>
      <c r="G3747" t="s">
        <v>43</v>
      </c>
      <c r="H3747">
        <v>7119</v>
      </c>
      <c r="I3747" t="s">
        <v>14293</v>
      </c>
      <c r="J3747" t="s">
        <v>31</v>
      </c>
      <c r="K3747" t="s">
        <v>32</v>
      </c>
      <c r="L3747" t="s">
        <v>16662</v>
      </c>
      <c r="M3747" s="1">
        <v>0.39583333333333331</v>
      </c>
      <c r="N3747" t="s">
        <v>33</v>
      </c>
      <c r="O3747" t="s">
        <v>33</v>
      </c>
      <c r="P3747" s="2">
        <v>0.86376157407407406</v>
      </c>
      <c r="Q3747" s="2">
        <v>2.7777777777777778E-4</v>
      </c>
      <c r="R3747">
        <v>100</v>
      </c>
      <c r="S3747" s="3">
        <v>45876.375</v>
      </c>
      <c r="T3747" t="s">
        <v>54</v>
      </c>
      <c r="U3747" t="s">
        <v>14293</v>
      </c>
      <c r="V3747" s="3">
        <v>45871.64166666667</v>
      </c>
      <c r="W3747" t="s">
        <v>1861</v>
      </c>
      <c r="Y3747" s="4">
        <v>45876</v>
      </c>
      <c r="Z3747" s="2">
        <v>0.81263888888888891</v>
      </c>
    </row>
    <row r="3748" spans="1:26" x14ac:dyDescent="0.3">
      <c r="A3748">
        <v>28532</v>
      </c>
      <c r="B3748" t="s">
        <v>1200</v>
      </c>
      <c r="C3748" t="s">
        <v>27</v>
      </c>
      <c r="D3748" t="s">
        <v>176</v>
      </c>
      <c r="E3748" t="s">
        <v>42</v>
      </c>
      <c r="F3748">
        <v>8955858531</v>
      </c>
      <c r="G3748" t="s">
        <v>43</v>
      </c>
      <c r="H3748">
        <v>7219</v>
      </c>
      <c r="I3748" t="s">
        <v>11584</v>
      </c>
      <c r="J3748" t="s">
        <v>31</v>
      </c>
      <c r="K3748" t="s">
        <v>32</v>
      </c>
      <c r="L3748" t="s">
        <v>16655</v>
      </c>
      <c r="M3748" s="1">
        <v>0.39583333333333331</v>
      </c>
      <c r="N3748" t="s">
        <v>33</v>
      </c>
      <c r="O3748" t="s">
        <v>65</v>
      </c>
      <c r="P3748" s="2">
        <v>1.6562500000000001E-2</v>
      </c>
      <c r="Q3748" s="2">
        <v>2.3148148148148149E-4</v>
      </c>
      <c r="R3748">
        <v>100</v>
      </c>
      <c r="S3748" s="3">
        <v>45876.375</v>
      </c>
      <c r="T3748" t="s">
        <v>54</v>
      </c>
      <c r="U3748" t="s">
        <v>11584</v>
      </c>
      <c r="V3748" s="3">
        <v>45871.572916666664</v>
      </c>
      <c r="W3748" t="s">
        <v>1103</v>
      </c>
      <c r="Y3748" s="4">
        <v>45876</v>
      </c>
      <c r="Z3748" s="2">
        <v>0.81263888888888891</v>
      </c>
    </row>
    <row r="3749" spans="1:26" x14ac:dyDescent="0.3">
      <c r="A3749">
        <v>134644</v>
      </c>
      <c r="B3749" t="s">
        <v>361</v>
      </c>
      <c r="C3749" t="s">
        <v>27</v>
      </c>
      <c r="D3749" t="s">
        <v>315</v>
      </c>
      <c r="E3749" t="s">
        <v>52</v>
      </c>
      <c r="F3749">
        <v>9497042579</v>
      </c>
      <c r="G3749" t="s">
        <v>53</v>
      </c>
      <c r="H3749">
        <v>7004</v>
      </c>
      <c r="I3749" t="s">
        <v>3845</v>
      </c>
      <c r="J3749" t="s">
        <v>31</v>
      </c>
      <c r="K3749" t="s">
        <v>32</v>
      </c>
      <c r="L3749" t="s">
        <v>16663</v>
      </c>
      <c r="M3749" s="1">
        <v>0.3972222222222222</v>
      </c>
      <c r="N3749" t="s">
        <v>33</v>
      </c>
      <c r="O3749" t="s">
        <v>33</v>
      </c>
      <c r="P3749" s="2">
        <v>0.7029050925925926</v>
      </c>
      <c r="Q3749" s="2">
        <v>1.1458333333333333E-3</v>
      </c>
      <c r="R3749">
        <v>5</v>
      </c>
      <c r="S3749" s="3">
        <v>45876.375</v>
      </c>
      <c r="T3749" t="s">
        <v>54</v>
      </c>
      <c r="U3749" t="s">
        <v>3845</v>
      </c>
      <c r="V3749" s="3">
        <v>45871.490277777775</v>
      </c>
      <c r="W3749" t="s">
        <v>362</v>
      </c>
      <c r="Y3749" s="4">
        <v>45876</v>
      </c>
      <c r="Z3749" s="2">
        <v>0.81263888888888891</v>
      </c>
    </row>
    <row r="3750" spans="1:26" x14ac:dyDescent="0.3">
      <c r="A3750">
        <v>133980</v>
      </c>
      <c r="B3750" t="s">
        <v>278</v>
      </c>
      <c r="C3750" t="s">
        <v>27</v>
      </c>
      <c r="D3750" t="s">
        <v>83</v>
      </c>
      <c r="E3750" t="s">
        <v>84</v>
      </c>
      <c r="F3750">
        <v>9629216836</v>
      </c>
      <c r="G3750" t="s">
        <v>53</v>
      </c>
      <c r="H3750">
        <v>7006</v>
      </c>
      <c r="I3750" t="s">
        <v>5292</v>
      </c>
      <c r="J3750" t="s">
        <v>31</v>
      </c>
      <c r="K3750" t="s">
        <v>32</v>
      </c>
      <c r="L3750" t="s">
        <v>16664</v>
      </c>
      <c r="M3750" s="1">
        <v>0.39583333333333331</v>
      </c>
      <c r="N3750" t="s">
        <v>33</v>
      </c>
      <c r="O3750" t="s">
        <v>33</v>
      </c>
      <c r="P3750" s="2">
        <v>0.61105324074074074</v>
      </c>
      <c r="Q3750" s="2">
        <v>2.3148148148148149E-4</v>
      </c>
      <c r="R3750">
        <v>100</v>
      </c>
      <c r="S3750" s="3">
        <v>45876.375</v>
      </c>
      <c r="T3750" t="s">
        <v>54</v>
      </c>
      <c r="U3750" t="s">
        <v>5292</v>
      </c>
      <c r="V3750" s="3">
        <v>45871.490972222222</v>
      </c>
      <c r="W3750" t="s">
        <v>280</v>
      </c>
      <c r="Y3750" s="4">
        <v>45876</v>
      </c>
      <c r="Z3750" s="2">
        <v>0.81263888888888891</v>
      </c>
    </row>
    <row r="3751" spans="1:26" x14ac:dyDescent="0.3">
      <c r="A3751">
        <v>130328</v>
      </c>
      <c r="B3751" t="s">
        <v>510</v>
      </c>
      <c r="C3751" t="s">
        <v>27</v>
      </c>
      <c r="D3751" t="s">
        <v>324</v>
      </c>
      <c r="E3751" t="s">
        <v>84</v>
      </c>
      <c r="F3751">
        <v>9698344228</v>
      </c>
      <c r="G3751" t="s">
        <v>53</v>
      </c>
      <c r="H3751">
        <v>7049</v>
      </c>
      <c r="I3751" t="s">
        <v>6002</v>
      </c>
      <c r="J3751" t="s">
        <v>31</v>
      </c>
      <c r="K3751" t="s">
        <v>39</v>
      </c>
      <c r="O3751" t="s">
        <v>33</v>
      </c>
      <c r="S3751" s="3">
        <v>45876.375</v>
      </c>
      <c r="T3751" t="s">
        <v>54</v>
      </c>
      <c r="U3751" t="s">
        <v>6002</v>
      </c>
      <c r="V3751" s="3">
        <v>45871.490972222222</v>
      </c>
      <c r="W3751" t="s">
        <v>520</v>
      </c>
      <c r="Y3751" s="4">
        <v>45876</v>
      </c>
      <c r="Z3751" s="2">
        <v>0.81263888888888891</v>
      </c>
    </row>
    <row r="3752" spans="1:26" x14ac:dyDescent="0.3">
      <c r="A3752">
        <v>134358</v>
      </c>
      <c r="B3752" t="s">
        <v>895</v>
      </c>
      <c r="C3752" t="s">
        <v>27</v>
      </c>
      <c r="D3752" t="s">
        <v>333</v>
      </c>
      <c r="E3752" t="s">
        <v>48</v>
      </c>
      <c r="F3752">
        <v>8195822140</v>
      </c>
      <c r="G3752" t="s">
        <v>334</v>
      </c>
      <c r="H3752">
        <v>1738</v>
      </c>
      <c r="I3752" t="s">
        <v>13772</v>
      </c>
      <c r="J3752" t="s">
        <v>31</v>
      </c>
      <c r="K3752" t="s">
        <v>32</v>
      </c>
      <c r="L3752" t="s">
        <v>16665</v>
      </c>
      <c r="M3752" s="1">
        <v>0.39583333333333331</v>
      </c>
      <c r="N3752" t="s">
        <v>33</v>
      </c>
      <c r="O3752" t="s">
        <v>33</v>
      </c>
      <c r="P3752" s="2">
        <v>2.599537037037037E-2</v>
      </c>
      <c r="Q3752" s="2">
        <v>3.3564814814814812E-4</v>
      </c>
      <c r="R3752">
        <v>100</v>
      </c>
      <c r="S3752" s="3">
        <v>45876.375</v>
      </c>
      <c r="T3752" t="s">
        <v>54</v>
      </c>
      <c r="U3752" t="s">
        <v>13772</v>
      </c>
      <c r="V3752" s="3">
        <v>45871.64166666667</v>
      </c>
      <c r="W3752" t="s">
        <v>1264</v>
      </c>
      <c r="Y3752" s="4">
        <v>45876</v>
      </c>
      <c r="Z3752" s="2">
        <v>0.81263888888888891</v>
      </c>
    </row>
    <row r="3753" spans="1:26" x14ac:dyDescent="0.3">
      <c r="A3753">
        <v>26868</v>
      </c>
      <c r="B3753" t="s">
        <v>359</v>
      </c>
      <c r="C3753" t="s">
        <v>27</v>
      </c>
      <c r="D3753" t="s">
        <v>51</v>
      </c>
      <c r="E3753" t="s">
        <v>52</v>
      </c>
      <c r="F3753">
        <v>9656010420</v>
      </c>
      <c r="G3753" t="s">
        <v>53</v>
      </c>
      <c r="H3753">
        <v>7025</v>
      </c>
      <c r="I3753" t="s">
        <v>4551</v>
      </c>
      <c r="J3753" t="s">
        <v>31</v>
      </c>
      <c r="K3753" t="s">
        <v>32</v>
      </c>
      <c r="L3753" t="s">
        <v>16666</v>
      </c>
      <c r="M3753" s="1">
        <v>0.39583333333333331</v>
      </c>
      <c r="N3753" t="s">
        <v>33</v>
      </c>
      <c r="O3753" t="s">
        <v>33</v>
      </c>
      <c r="P3753" s="2">
        <v>0.61453703703703699</v>
      </c>
      <c r="Q3753" s="2">
        <v>2.199074074074074E-4</v>
      </c>
      <c r="R3753">
        <v>100</v>
      </c>
      <c r="S3753" s="3">
        <v>45876.375</v>
      </c>
      <c r="T3753" t="s">
        <v>54</v>
      </c>
      <c r="U3753" t="s">
        <v>4551</v>
      </c>
      <c r="V3753" s="3">
        <v>45871.490277777775</v>
      </c>
      <c r="W3753" t="s">
        <v>588</v>
      </c>
      <c r="Y3753" s="4">
        <v>45876</v>
      </c>
      <c r="Z3753" s="2">
        <v>0.81263888888888891</v>
      </c>
    </row>
    <row r="3754" spans="1:26" x14ac:dyDescent="0.3">
      <c r="A3754">
        <v>29326</v>
      </c>
      <c r="B3754" t="s">
        <v>204</v>
      </c>
      <c r="C3754" t="s">
        <v>27</v>
      </c>
      <c r="D3754" t="s">
        <v>41</v>
      </c>
      <c r="E3754" t="s">
        <v>42</v>
      </c>
      <c r="F3754">
        <v>7415623177</v>
      </c>
      <c r="G3754" t="s">
        <v>43</v>
      </c>
      <c r="H3754">
        <v>7043</v>
      </c>
      <c r="I3754" t="s">
        <v>9458</v>
      </c>
      <c r="J3754" t="s">
        <v>31</v>
      </c>
      <c r="K3754" t="s">
        <v>32</v>
      </c>
      <c r="L3754" t="s">
        <v>16667</v>
      </c>
      <c r="M3754" s="1">
        <v>0.39583333333333331</v>
      </c>
      <c r="N3754" t="s">
        <v>33</v>
      </c>
      <c r="O3754" t="s">
        <v>33</v>
      </c>
      <c r="P3754" s="2">
        <v>7.0601851851851847E-4</v>
      </c>
      <c r="Q3754" s="2">
        <v>6.2500000000000001E-4</v>
      </c>
      <c r="R3754">
        <v>100</v>
      </c>
      <c r="S3754" s="3">
        <v>45876.375</v>
      </c>
      <c r="T3754" t="s">
        <v>54</v>
      </c>
      <c r="U3754" t="s">
        <v>9458</v>
      </c>
      <c r="V3754" s="3">
        <v>45871.571527777778</v>
      </c>
      <c r="W3754" t="s">
        <v>611</v>
      </c>
      <c r="Y3754" s="4">
        <v>45876</v>
      </c>
      <c r="Z3754" s="2">
        <v>0.81263888888888891</v>
      </c>
    </row>
    <row r="3755" spans="1:26" x14ac:dyDescent="0.3">
      <c r="A3755">
        <v>22069</v>
      </c>
      <c r="B3755" t="s">
        <v>1299</v>
      </c>
      <c r="C3755" t="s">
        <v>27</v>
      </c>
      <c r="D3755" t="s">
        <v>93</v>
      </c>
      <c r="E3755" t="s">
        <v>76</v>
      </c>
      <c r="F3755">
        <v>8714633850</v>
      </c>
      <c r="G3755" t="s">
        <v>43</v>
      </c>
      <c r="H3755">
        <v>7416</v>
      </c>
      <c r="I3755" t="s">
        <v>15284</v>
      </c>
      <c r="J3755" t="s">
        <v>31</v>
      </c>
      <c r="K3755" t="s">
        <v>32</v>
      </c>
      <c r="L3755" t="s">
        <v>16668</v>
      </c>
      <c r="M3755" s="1">
        <v>0.43680555555555556</v>
      </c>
      <c r="N3755" t="s">
        <v>33</v>
      </c>
      <c r="O3755" t="s">
        <v>33</v>
      </c>
      <c r="P3755" s="2">
        <v>6.789351851851852E-2</v>
      </c>
      <c r="Q3755" s="2">
        <v>4.1736111111111113E-2</v>
      </c>
      <c r="R3755">
        <v>100</v>
      </c>
      <c r="S3755" s="3">
        <v>45876.375</v>
      </c>
      <c r="T3755" t="s">
        <v>54</v>
      </c>
      <c r="U3755" t="s">
        <v>15284</v>
      </c>
      <c r="V3755" s="3">
        <v>45871.642361111109</v>
      </c>
      <c r="W3755" t="s">
        <v>1300</v>
      </c>
      <c r="Y3755" s="4">
        <v>45876</v>
      </c>
      <c r="Z3755" s="2">
        <v>0.81263888888888891</v>
      </c>
    </row>
    <row r="3756" spans="1:26" x14ac:dyDescent="0.3">
      <c r="A3756">
        <v>25433</v>
      </c>
      <c r="B3756" t="s">
        <v>164</v>
      </c>
      <c r="C3756" t="s">
        <v>27</v>
      </c>
      <c r="D3756" t="s">
        <v>129</v>
      </c>
      <c r="E3756" t="s">
        <v>42</v>
      </c>
      <c r="F3756">
        <v>8714651599</v>
      </c>
      <c r="G3756" t="s">
        <v>43</v>
      </c>
      <c r="H3756">
        <v>7120</v>
      </c>
      <c r="I3756" t="s">
        <v>10091</v>
      </c>
      <c r="J3756" t="s">
        <v>31</v>
      </c>
      <c r="K3756" t="s">
        <v>32</v>
      </c>
      <c r="L3756" t="s">
        <v>16669</v>
      </c>
      <c r="M3756" s="1">
        <v>0.39513888888888887</v>
      </c>
      <c r="N3756" t="s">
        <v>33</v>
      </c>
      <c r="O3756" t="s">
        <v>33</v>
      </c>
      <c r="P3756" s="2">
        <v>2.3703703703703703E-2</v>
      </c>
      <c r="Q3756" s="2">
        <v>1.9675925925925926E-4</v>
      </c>
      <c r="R3756">
        <v>100</v>
      </c>
      <c r="S3756" s="3">
        <v>45876.375</v>
      </c>
      <c r="T3756" t="s">
        <v>54</v>
      </c>
      <c r="U3756" t="s">
        <v>10091</v>
      </c>
      <c r="V3756" s="3">
        <v>45871.572222222225</v>
      </c>
      <c r="W3756" t="s">
        <v>945</v>
      </c>
      <c r="Y3756" s="4">
        <v>45876</v>
      </c>
      <c r="Z3756" s="2">
        <v>0.81263888888888891</v>
      </c>
    </row>
    <row r="3757" spans="1:26" x14ac:dyDescent="0.3">
      <c r="A3757">
        <v>29326</v>
      </c>
      <c r="B3757" t="s">
        <v>204</v>
      </c>
      <c r="C3757" t="s">
        <v>27</v>
      </c>
      <c r="D3757" t="s">
        <v>41</v>
      </c>
      <c r="E3757" t="s">
        <v>42</v>
      </c>
      <c r="F3757">
        <v>7415623177</v>
      </c>
      <c r="G3757" t="s">
        <v>43</v>
      </c>
      <c r="H3757">
        <v>7043</v>
      </c>
      <c r="I3757" t="s">
        <v>9467</v>
      </c>
      <c r="J3757" t="s">
        <v>31</v>
      </c>
      <c r="K3757" t="s">
        <v>32</v>
      </c>
      <c r="L3757" t="s">
        <v>16670</v>
      </c>
      <c r="M3757" s="1">
        <v>0.39513888888888887</v>
      </c>
      <c r="N3757" t="s">
        <v>33</v>
      </c>
      <c r="O3757" t="s">
        <v>33</v>
      </c>
      <c r="P3757" s="2">
        <v>1.8310185185185186E-2</v>
      </c>
      <c r="Q3757" s="2">
        <v>5.7870370370370373E-5</v>
      </c>
      <c r="R3757">
        <v>100</v>
      </c>
      <c r="S3757" s="3">
        <v>45876.375</v>
      </c>
      <c r="T3757" t="s">
        <v>54</v>
      </c>
      <c r="U3757" t="s">
        <v>9467</v>
      </c>
      <c r="V3757" s="3">
        <v>45871.571527777778</v>
      </c>
      <c r="W3757" t="s">
        <v>611</v>
      </c>
      <c r="Y3757" s="4">
        <v>45876</v>
      </c>
      <c r="Z3757" s="2">
        <v>0.81263888888888891</v>
      </c>
    </row>
    <row r="3758" spans="1:26" x14ac:dyDescent="0.3">
      <c r="A3758">
        <v>133350</v>
      </c>
      <c r="B3758" t="s">
        <v>673</v>
      </c>
      <c r="C3758" t="s">
        <v>27</v>
      </c>
      <c r="D3758" t="s">
        <v>99</v>
      </c>
      <c r="E3758" t="s">
        <v>70</v>
      </c>
      <c r="F3758">
        <v>8818888274</v>
      </c>
      <c r="G3758" t="s">
        <v>43</v>
      </c>
      <c r="H3758">
        <v>7423</v>
      </c>
      <c r="I3758" t="s">
        <v>13282</v>
      </c>
      <c r="J3758" t="s">
        <v>31</v>
      </c>
      <c r="K3758" t="s">
        <v>32</v>
      </c>
      <c r="L3758" t="s">
        <v>16671</v>
      </c>
      <c r="M3758" s="1">
        <v>0.39513888888888887</v>
      </c>
      <c r="N3758" t="s">
        <v>33</v>
      </c>
      <c r="O3758" t="s">
        <v>33</v>
      </c>
      <c r="P3758" s="2">
        <v>0.95537037037037043</v>
      </c>
      <c r="Q3758" s="2">
        <v>4.1666666666666669E-4</v>
      </c>
      <c r="R3758">
        <v>100</v>
      </c>
      <c r="S3758" s="3">
        <v>45876.375</v>
      </c>
      <c r="T3758" t="s">
        <v>54</v>
      </c>
      <c r="U3758" t="s">
        <v>13282</v>
      </c>
      <c r="V3758" s="3">
        <v>45871.64166666667</v>
      </c>
      <c r="W3758" t="s">
        <v>815</v>
      </c>
      <c r="Y3758" s="4">
        <v>45876</v>
      </c>
      <c r="Z3758" s="2">
        <v>0.81263888888888891</v>
      </c>
    </row>
    <row r="3759" spans="1:26" x14ac:dyDescent="0.3">
      <c r="A3759">
        <v>28138</v>
      </c>
      <c r="B3759" t="s">
        <v>809</v>
      </c>
      <c r="C3759" t="s">
        <v>27</v>
      </c>
      <c r="D3759" t="s">
        <v>64</v>
      </c>
      <c r="E3759" t="s">
        <v>48</v>
      </c>
      <c r="F3759">
        <v>8005728955</v>
      </c>
      <c r="G3759" t="s">
        <v>43</v>
      </c>
      <c r="H3759">
        <v>1785</v>
      </c>
      <c r="I3759" t="s">
        <v>13813</v>
      </c>
      <c r="J3759" t="s">
        <v>31</v>
      </c>
      <c r="K3759" t="s">
        <v>32</v>
      </c>
      <c r="L3759" t="s">
        <v>16672</v>
      </c>
      <c r="M3759" s="1">
        <v>0.39513888888888887</v>
      </c>
      <c r="N3759" t="s">
        <v>33</v>
      </c>
      <c r="O3759" t="s">
        <v>65</v>
      </c>
      <c r="P3759" s="2">
        <v>7.7546296296296293E-4</v>
      </c>
      <c r="Q3759" s="2">
        <v>5.0925925925925921E-4</v>
      </c>
      <c r="R3759">
        <v>100</v>
      </c>
      <c r="S3759" s="3">
        <v>45876.375</v>
      </c>
      <c r="T3759" t="s">
        <v>54</v>
      </c>
      <c r="U3759" t="s">
        <v>13813</v>
      </c>
      <c r="V3759" s="3">
        <v>45871.64166666667</v>
      </c>
      <c r="W3759" t="s">
        <v>838</v>
      </c>
      <c r="Y3759" s="4">
        <v>45876</v>
      </c>
      <c r="Z3759" s="2">
        <v>0.81263888888888891</v>
      </c>
    </row>
    <row r="3760" spans="1:26" x14ac:dyDescent="0.3">
      <c r="A3760">
        <v>12099</v>
      </c>
      <c r="B3760" t="s">
        <v>1163</v>
      </c>
      <c r="C3760" t="s">
        <v>58</v>
      </c>
      <c r="D3760" t="s">
        <v>63</v>
      </c>
      <c r="E3760" t="s">
        <v>29</v>
      </c>
      <c r="F3760">
        <v>9325514386</v>
      </c>
      <c r="G3760" t="s">
        <v>30</v>
      </c>
      <c r="H3760">
        <v>1771</v>
      </c>
      <c r="I3760" t="s">
        <v>9112</v>
      </c>
      <c r="J3760" t="s">
        <v>31</v>
      </c>
      <c r="K3760" t="s">
        <v>39</v>
      </c>
      <c r="O3760" t="s">
        <v>33</v>
      </c>
      <c r="S3760" s="3">
        <v>45876.375</v>
      </c>
      <c r="T3760" t="s">
        <v>54</v>
      </c>
      <c r="U3760" t="s">
        <v>9112</v>
      </c>
      <c r="V3760" s="3">
        <v>45871.571527777778</v>
      </c>
      <c r="W3760" t="s">
        <v>1164</v>
      </c>
      <c r="Y3760" s="4">
        <v>45876</v>
      </c>
      <c r="Z3760" s="2">
        <v>0.81263888888888891</v>
      </c>
    </row>
    <row r="3761" spans="1:26" x14ac:dyDescent="0.3">
      <c r="A3761">
        <v>21629</v>
      </c>
      <c r="B3761" t="s">
        <v>142</v>
      </c>
      <c r="C3761" t="s">
        <v>27</v>
      </c>
      <c r="D3761" t="s">
        <v>83</v>
      </c>
      <c r="E3761" t="s">
        <v>84</v>
      </c>
      <c r="F3761">
        <v>7010834100</v>
      </c>
      <c r="G3761" t="s">
        <v>53</v>
      </c>
      <c r="H3761">
        <v>7013</v>
      </c>
      <c r="I3761" t="s">
        <v>5314</v>
      </c>
      <c r="J3761" t="s">
        <v>31</v>
      </c>
      <c r="K3761" t="s">
        <v>32</v>
      </c>
      <c r="L3761" t="s">
        <v>16673</v>
      </c>
      <c r="M3761" s="1">
        <v>0.39444444444444443</v>
      </c>
      <c r="N3761" t="s">
        <v>33</v>
      </c>
      <c r="O3761" t="s">
        <v>33</v>
      </c>
      <c r="P3761" s="2">
        <v>0.7305787037037037</v>
      </c>
      <c r="Q3761" s="2">
        <v>5.4398148148148144E-4</v>
      </c>
      <c r="R3761">
        <v>100</v>
      </c>
      <c r="S3761" s="3">
        <v>45876.375</v>
      </c>
      <c r="T3761" t="s">
        <v>54</v>
      </c>
      <c r="U3761" t="s">
        <v>5314</v>
      </c>
      <c r="V3761" s="3">
        <v>45871.490972222222</v>
      </c>
      <c r="W3761" t="s">
        <v>1134</v>
      </c>
      <c r="Y3761" s="4">
        <v>45876</v>
      </c>
      <c r="Z3761" s="2">
        <v>0.81263888888888891</v>
      </c>
    </row>
    <row r="3762" spans="1:26" x14ac:dyDescent="0.3">
      <c r="A3762">
        <v>134424</v>
      </c>
      <c r="B3762" t="s">
        <v>314</v>
      </c>
      <c r="C3762" t="s">
        <v>27</v>
      </c>
      <c r="D3762" t="s">
        <v>315</v>
      </c>
      <c r="E3762" t="s">
        <v>52</v>
      </c>
      <c r="F3762">
        <v>6282332300</v>
      </c>
      <c r="G3762" t="s">
        <v>53</v>
      </c>
      <c r="H3762">
        <v>7009</v>
      </c>
      <c r="I3762" t="s">
        <v>4089</v>
      </c>
      <c r="J3762" t="s">
        <v>31</v>
      </c>
      <c r="K3762" t="s">
        <v>32</v>
      </c>
      <c r="L3762" t="s">
        <v>16674</v>
      </c>
      <c r="M3762" s="1">
        <v>0.39513888888888887</v>
      </c>
      <c r="N3762" t="s">
        <v>33</v>
      </c>
      <c r="O3762" t="s">
        <v>33</v>
      </c>
      <c r="P3762" s="2">
        <v>0.65716435185185185</v>
      </c>
      <c r="Q3762" s="2">
        <v>7.8703703703703705E-4</v>
      </c>
      <c r="R3762">
        <v>0</v>
      </c>
      <c r="S3762" s="3">
        <v>45876.375</v>
      </c>
      <c r="T3762" t="s">
        <v>54</v>
      </c>
      <c r="U3762" t="s">
        <v>4089</v>
      </c>
      <c r="V3762" s="3">
        <v>45871.490277777775</v>
      </c>
      <c r="W3762" t="s">
        <v>1088</v>
      </c>
      <c r="Y3762" s="4">
        <v>45876</v>
      </c>
      <c r="Z3762" s="2">
        <v>0.81263888888888891</v>
      </c>
    </row>
    <row r="3763" spans="1:26" x14ac:dyDescent="0.3">
      <c r="A3763">
        <v>134215</v>
      </c>
      <c r="B3763" t="s">
        <v>795</v>
      </c>
      <c r="C3763" t="s">
        <v>27</v>
      </c>
      <c r="D3763" t="s">
        <v>144</v>
      </c>
      <c r="E3763" t="s">
        <v>42</v>
      </c>
      <c r="F3763">
        <v>9691798449</v>
      </c>
      <c r="G3763" t="s">
        <v>43</v>
      </c>
      <c r="H3763">
        <v>1750</v>
      </c>
      <c r="I3763" t="s">
        <v>8638</v>
      </c>
      <c r="J3763" t="s">
        <v>31</v>
      </c>
      <c r="K3763" t="s">
        <v>32</v>
      </c>
      <c r="L3763" t="s">
        <v>16675</v>
      </c>
      <c r="M3763" s="1">
        <v>0.39444444444444443</v>
      </c>
      <c r="N3763" t="s">
        <v>33</v>
      </c>
      <c r="O3763" t="s">
        <v>33</v>
      </c>
      <c r="P3763" s="2">
        <v>0.94438657407407411</v>
      </c>
      <c r="Q3763" s="2">
        <v>2.199074074074074E-4</v>
      </c>
      <c r="R3763">
        <v>100</v>
      </c>
      <c r="S3763" s="3">
        <v>45876.375</v>
      </c>
      <c r="T3763" t="s">
        <v>54</v>
      </c>
      <c r="U3763" t="s">
        <v>8638</v>
      </c>
      <c r="V3763" s="3">
        <v>45871.571527777778</v>
      </c>
      <c r="W3763" t="s">
        <v>958</v>
      </c>
      <c r="Y3763" s="4">
        <v>45876</v>
      </c>
      <c r="Z3763" s="2">
        <v>0.81263888888888891</v>
      </c>
    </row>
    <row r="3764" spans="1:26" x14ac:dyDescent="0.3">
      <c r="A3764">
        <v>135009</v>
      </c>
      <c r="B3764" t="s">
        <v>636</v>
      </c>
      <c r="C3764" t="s">
        <v>27</v>
      </c>
      <c r="D3764" t="s">
        <v>234</v>
      </c>
      <c r="E3764" t="s">
        <v>60</v>
      </c>
      <c r="F3764">
        <v>8600870081</v>
      </c>
      <c r="G3764" t="s">
        <v>30</v>
      </c>
      <c r="H3764">
        <v>7453</v>
      </c>
      <c r="I3764" t="s">
        <v>13631</v>
      </c>
      <c r="J3764" t="s">
        <v>31</v>
      </c>
      <c r="K3764" t="s">
        <v>39</v>
      </c>
      <c r="O3764" t="s">
        <v>33</v>
      </c>
      <c r="S3764" s="3">
        <v>45876.375</v>
      </c>
      <c r="T3764" t="s">
        <v>54</v>
      </c>
      <c r="U3764" t="s">
        <v>13631</v>
      </c>
      <c r="V3764" s="3">
        <v>45871.64166666667</v>
      </c>
      <c r="W3764" t="s">
        <v>1985</v>
      </c>
      <c r="Y3764" s="4">
        <v>45876</v>
      </c>
      <c r="Z3764" s="2">
        <v>0.81263888888888891</v>
      </c>
    </row>
    <row r="3765" spans="1:26" x14ac:dyDescent="0.3">
      <c r="A3765">
        <v>28138</v>
      </c>
      <c r="B3765" t="s">
        <v>809</v>
      </c>
      <c r="C3765" t="s">
        <v>27</v>
      </c>
      <c r="D3765" t="s">
        <v>64</v>
      </c>
      <c r="E3765" t="s">
        <v>48</v>
      </c>
      <c r="F3765">
        <v>8005728955</v>
      </c>
      <c r="G3765" t="s">
        <v>43</v>
      </c>
      <c r="H3765">
        <v>1785</v>
      </c>
      <c r="I3765" t="s">
        <v>13815</v>
      </c>
      <c r="J3765" t="s">
        <v>31</v>
      </c>
      <c r="K3765" t="s">
        <v>32</v>
      </c>
      <c r="L3765" t="s">
        <v>16676</v>
      </c>
      <c r="M3765" s="1">
        <v>0.39444444444444443</v>
      </c>
      <c r="N3765" t="s">
        <v>33</v>
      </c>
      <c r="O3765" t="s">
        <v>65</v>
      </c>
      <c r="P3765" s="2">
        <v>7.0601851851851847E-4</v>
      </c>
      <c r="Q3765" s="2">
        <v>3.2407407407407406E-4</v>
      </c>
      <c r="R3765">
        <v>100</v>
      </c>
      <c r="S3765" s="3">
        <v>45876.375</v>
      </c>
      <c r="T3765" t="s">
        <v>54</v>
      </c>
      <c r="U3765" t="s">
        <v>13815</v>
      </c>
      <c r="V3765" s="3">
        <v>45871.64166666667</v>
      </c>
      <c r="W3765" t="s">
        <v>838</v>
      </c>
      <c r="Y3765" s="4">
        <v>45876</v>
      </c>
      <c r="Z3765" s="2">
        <v>0.81263888888888891</v>
      </c>
    </row>
    <row r="3766" spans="1:26" x14ac:dyDescent="0.3">
      <c r="A3766">
        <v>24808</v>
      </c>
      <c r="B3766" t="s">
        <v>68</v>
      </c>
      <c r="C3766" t="s">
        <v>27</v>
      </c>
      <c r="D3766" t="s">
        <v>69</v>
      </c>
      <c r="E3766" t="s">
        <v>70</v>
      </c>
      <c r="F3766">
        <v>8590600912</v>
      </c>
      <c r="G3766" t="s">
        <v>43</v>
      </c>
      <c r="H3766">
        <v>7003</v>
      </c>
      <c r="I3766" t="s">
        <v>9363</v>
      </c>
      <c r="J3766" t="s">
        <v>31</v>
      </c>
      <c r="K3766" t="s">
        <v>32</v>
      </c>
      <c r="L3766" t="s">
        <v>16677</v>
      </c>
      <c r="M3766" s="1">
        <v>0.39444444444444443</v>
      </c>
      <c r="N3766" t="s">
        <v>33</v>
      </c>
      <c r="O3766" t="s">
        <v>33</v>
      </c>
      <c r="P3766" s="2">
        <v>0.78990740740740739</v>
      </c>
      <c r="Q3766" s="2">
        <v>2.199074074074074E-4</v>
      </c>
      <c r="R3766">
        <v>100</v>
      </c>
      <c r="S3766" s="3">
        <v>45876.375</v>
      </c>
      <c r="T3766" t="s">
        <v>54</v>
      </c>
      <c r="U3766" t="s">
        <v>9363</v>
      </c>
      <c r="V3766" s="3">
        <v>45871.571527777778</v>
      </c>
      <c r="W3766" t="s">
        <v>141</v>
      </c>
      <c r="Y3766" s="4">
        <v>45876</v>
      </c>
      <c r="Z3766" s="2">
        <v>0.81263888888888891</v>
      </c>
    </row>
    <row r="3767" spans="1:26" x14ac:dyDescent="0.3">
      <c r="A3767">
        <v>133325</v>
      </c>
      <c r="B3767" t="s">
        <v>239</v>
      </c>
      <c r="C3767" t="s">
        <v>58</v>
      </c>
      <c r="D3767" t="s">
        <v>78</v>
      </c>
      <c r="E3767" t="s">
        <v>42</v>
      </c>
      <c r="G3767" t="s">
        <v>43</v>
      </c>
      <c r="H3767">
        <v>7055</v>
      </c>
      <c r="I3767" t="s">
        <v>9521</v>
      </c>
      <c r="J3767" t="s">
        <v>31</v>
      </c>
      <c r="K3767" t="s">
        <v>39</v>
      </c>
      <c r="O3767" t="s">
        <v>33</v>
      </c>
      <c r="S3767" s="3">
        <v>45876.375</v>
      </c>
      <c r="T3767" t="s">
        <v>54</v>
      </c>
      <c r="U3767" t="s">
        <v>9521</v>
      </c>
      <c r="V3767" s="3">
        <v>45871.571527777778</v>
      </c>
      <c r="W3767" t="s">
        <v>871</v>
      </c>
      <c r="Y3767" s="4">
        <v>45876</v>
      </c>
      <c r="Z3767" s="2">
        <v>0.81263888888888891</v>
      </c>
    </row>
    <row r="3768" spans="1:26" x14ac:dyDescent="0.3">
      <c r="A3768">
        <v>22567</v>
      </c>
      <c r="B3768" t="s">
        <v>56</v>
      </c>
      <c r="C3768" t="s">
        <v>27</v>
      </c>
      <c r="D3768" t="s">
        <v>41</v>
      </c>
      <c r="E3768" t="s">
        <v>42</v>
      </c>
      <c r="F3768">
        <v>8714634017</v>
      </c>
      <c r="G3768" t="s">
        <v>43</v>
      </c>
      <c r="H3768">
        <v>7117</v>
      </c>
      <c r="I3768" t="s">
        <v>10063</v>
      </c>
      <c r="J3768" t="s">
        <v>31</v>
      </c>
      <c r="K3768" t="s">
        <v>32</v>
      </c>
      <c r="L3768" t="s">
        <v>16678</v>
      </c>
      <c r="M3768" s="1">
        <v>0.39513888888888887</v>
      </c>
      <c r="N3768" t="s">
        <v>33</v>
      </c>
      <c r="O3768" t="s">
        <v>33</v>
      </c>
      <c r="P3768" s="2">
        <v>0.58861111111111108</v>
      </c>
      <c r="Q3768" s="2">
        <v>1.5162037037037036E-3</v>
      </c>
      <c r="R3768">
        <v>100</v>
      </c>
      <c r="S3768" s="3">
        <v>45876.375</v>
      </c>
      <c r="T3768" t="s">
        <v>54</v>
      </c>
      <c r="U3768" t="s">
        <v>10063</v>
      </c>
      <c r="V3768" s="3">
        <v>45871.572222222225</v>
      </c>
      <c r="W3768" t="s">
        <v>735</v>
      </c>
      <c r="Y3768" s="4">
        <v>45876</v>
      </c>
      <c r="Z3768" s="2">
        <v>0.81263888888888891</v>
      </c>
    </row>
    <row r="3769" spans="1:26" x14ac:dyDescent="0.3">
      <c r="A3769">
        <v>28127</v>
      </c>
      <c r="B3769" t="s">
        <v>523</v>
      </c>
      <c r="C3769" t="s">
        <v>27</v>
      </c>
      <c r="D3769" t="s">
        <v>324</v>
      </c>
      <c r="E3769" t="s">
        <v>84</v>
      </c>
      <c r="F3769">
        <v>8056833941</v>
      </c>
      <c r="G3769" t="s">
        <v>53</v>
      </c>
      <c r="H3769">
        <v>7048</v>
      </c>
      <c r="I3769" t="s">
        <v>5945</v>
      </c>
      <c r="J3769" t="s">
        <v>31</v>
      </c>
      <c r="K3769" t="s">
        <v>32</v>
      </c>
      <c r="L3769" t="s">
        <v>16679</v>
      </c>
      <c r="M3769" s="1">
        <v>0.39305555555555555</v>
      </c>
      <c r="N3769" t="s">
        <v>33</v>
      </c>
      <c r="O3769" t="s">
        <v>33</v>
      </c>
      <c r="P3769" s="2">
        <v>0.89440972222222226</v>
      </c>
      <c r="Q3769" s="2">
        <v>1.3888888888888889E-4</v>
      </c>
      <c r="R3769">
        <v>100</v>
      </c>
      <c r="S3769" s="3">
        <v>45876.375</v>
      </c>
      <c r="T3769" t="s">
        <v>54</v>
      </c>
      <c r="U3769" t="s">
        <v>5945</v>
      </c>
      <c r="V3769" s="3">
        <v>45871.490972222222</v>
      </c>
      <c r="W3769" t="s">
        <v>887</v>
      </c>
      <c r="Y3769" s="4">
        <v>45876</v>
      </c>
      <c r="Z3769" s="2">
        <v>0.81263888888888891</v>
      </c>
    </row>
    <row r="3770" spans="1:26" x14ac:dyDescent="0.3">
      <c r="A3770">
        <v>28138</v>
      </c>
      <c r="B3770" t="s">
        <v>809</v>
      </c>
      <c r="C3770" t="s">
        <v>27</v>
      </c>
      <c r="D3770" t="s">
        <v>64</v>
      </c>
      <c r="E3770" t="s">
        <v>48</v>
      </c>
      <c r="F3770">
        <v>8005728955</v>
      </c>
      <c r="G3770" t="s">
        <v>43</v>
      </c>
      <c r="H3770">
        <v>1785</v>
      </c>
      <c r="I3770" t="s">
        <v>13821</v>
      </c>
      <c r="J3770" t="s">
        <v>31</v>
      </c>
      <c r="K3770" t="s">
        <v>32</v>
      </c>
      <c r="L3770" t="s">
        <v>16680</v>
      </c>
      <c r="M3770" s="1">
        <v>0.39374999999999999</v>
      </c>
      <c r="N3770" t="s">
        <v>33</v>
      </c>
      <c r="O3770" t="s">
        <v>65</v>
      </c>
      <c r="P3770" s="5">
        <v>1.5768055555555556</v>
      </c>
      <c r="Q3770" s="2">
        <v>6.9444444444444447E-4</v>
      </c>
      <c r="R3770">
        <v>100</v>
      </c>
      <c r="S3770" s="3">
        <v>45876.375</v>
      </c>
      <c r="T3770" t="s">
        <v>54</v>
      </c>
      <c r="U3770" t="s">
        <v>13821</v>
      </c>
      <c r="V3770" s="3">
        <v>45871.64166666667</v>
      </c>
      <c r="W3770" t="s">
        <v>838</v>
      </c>
      <c r="Y3770" s="4">
        <v>45876</v>
      </c>
      <c r="Z3770" s="2">
        <v>0.81263888888888891</v>
      </c>
    </row>
    <row r="3771" spans="1:26" x14ac:dyDescent="0.3">
      <c r="A3771">
        <v>133977</v>
      </c>
      <c r="B3771" t="s">
        <v>139</v>
      </c>
      <c r="C3771" t="s">
        <v>27</v>
      </c>
      <c r="D3771" t="s">
        <v>83</v>
      </c>
      <c r="E3771" t="s">
        <v>84</v>
      </c>
      <c r="F3771">
        <v>8870217700</v>
      </c>
      <c r="G3771" t="s">
        <v>53</v>
      </c>
      <c r="H3771">
        <v>7058</v>
      </c>
      <c r="I3771" t="s">
        <v>6304</v>
      </c>
      <c r="J3771" t="s">
        <v>31</v>
      </c>
      <c r="K3771" t="s">
        <v>32</v>
      </c>
      <c r="L3771" t="s">
        <v>16681</v>
      </c>
      <c r="M3771" s="1">
        <v>0.39305555555555555</v>
      </c>
      <c r="N3771" t="s">
        <v>33</v>
      </c>
      <c r="O3771" t="s">
        <v>33</v>
      </c>
      <c r="P3771" s="2">
        <v>3.7268518518518519E-3</v>
      </c>
      <c r="Q3771" s="2">
        <v>1.7361111111111112E-4</v>
      </c>
      <c r="R3771">
        <v>100</v>
      </c>
      <c r="S3771" s="3">
        <v>45876.375</v>
      </c>
      <c r="T3771" t="s">
        <v>54</v>
      </c>
      <c r="U3771" t="s">
        <v>6304</v>
      </c>
      <c r="V3771" s="3">
        <v>45871.490972222222</v>
      </c>
      <c r="W3771" t="s">
        <v>391</v>
      </c>
      <c r="Y3771" s="4">
        <v>45876</v>
      </c>
      <c r="Z3771" s="2">
        <v>0.81263888888888891</v>
      </c>
    </row>
    <row r="3772" spans="1:26" x14ac:dyDescent="0.3">
      <c r="A3772">
        <v>133408</v>
      </c>
      <c r="B3772" t="s">
        <v>534</v>
      </c>
      <c r="C3772" t="s">
        <v>27</v>
      </c>
      <c r="D3772" t="s">
        <v>64</v>
      </c>
      <c r="E3772" t="s">
        <v>48</v>
      </c>
      <c r="F3772">
        <v>9887617314</v>
      </c>
      <c r="G3772" t="s">
        <v>43</v>
      </c>
      <c r="H3772">
        <v>7400</v>
      </c>
      <c r="I3772" t="s">
        <v>15198</v>
      </c>
      <c r="J3772" t="s">
        <v>31</v>
      </c>
      <c r="K3772" t="s">
        <v>32</v>
      </c>
      <c r="L3772" t="s">
        <v>16682</v>
      </c>
      <c r="M3772" s="1">
        <v>0.39305555555555555</v>
      </c>
      <c r="N3772" t="s">
        <v>33</v>
      </c>
      <c r="O3772" t="s">
        <v>33</v>
      </c>
      <c r="P3772" s="2">
        <v>6.0416666666666665E-3</v>
      </c>
      <c r="Q3772" s="2">
        <v>1.9675925925925926E-4</v>
      </c>
      <c r="R3772">
        <v>0</v>
      </c>
      <c r="S3772" s="3">
        <v>45876.375</v>
      </c>
      <c r="T3772" t="s">
        <v>54</v>
      </c>
      <c r="U3772" t="s">
        <v>15198</v>
      </c>
      <c r="V3772" s="3">
        <v>45871.642361111109</v>
      </c>
      <c r="W3772" t="s">
        <v>1048</v>
      </c>
      <c r="Y3772" s="4">
        <v>45876</v>
      </c>
      <c r="Z3772" s="2">
        <v>0.81263888888888891</v>
      </c>
    </row>
    <row r="3773" spans="1:26" x14ac:dyDescent="0.3">
      <c r="A3773">
        <v>135232</v>
      </c>
      <c r="B3773" t="s">
        <v>1169</v>
      </c>
      <c r="C3773" t="s">
        <v>27</v>
      </c>
      <c r="D3773" t="s">
        <v>64</v>
      </c>
      <c r="E3773" t="s">
        <v>48</v>
      </c>
      <c r="F3773">
        <v>6377688116</v>
      </c>
      <c r="G3773" t="s">
        <v>43</v>
      </c>
      <c r="H3773">
        <v>7268</v>
      </c>
      <c r="I3773" t="s">
        <v>14668</v>
      </c>
      <c r="J3773" t="s">
        <v>31</v>
      </c>
      <c r="K3773" t="s">
        <v>32</v>
      </c>
      <c r="L3773" t="s">
        <v>16946</v>
      </c>
      <c r="M3773" s="1">
        <v>0.59305555555555556</v>
      </c>
      <c r="N3773" t="s">
        <v>33</v>
      </c>
      <c r="O3773" t="s">
        <v>33</v>
      </c>
      <c r="P3773" s="2">
        <v>5.0925925925925921E-4</v>
      </c>
      <c r="Q3773" s="2">
        <v>0.20055555555555554</v>
      </c>
      <c r="R3773">
        <v>0</v>
      </c>
      <c r="S3773" s="3">
        <v>45876.375</v>
      </c>
      <c r="T3773" t="s">
        <v>54</v>
      </c>
      <c r="U3773" t="s">
        <v>14668</v>
      </c>
      <c r="V3773" s="3">
        <v>45871.642361111109</v>
      </c>
      <c r="W3773" t="s">
        <v>14654</v>
      </c>
      <c r="Y3773" s="4">
        <v>45876</v>
      </c>
      <c r="Z3773" s="2">
        <v>0.81263888888888891</v>
      </c>
    </row>
    <row r="3774" spans="1:26" x14ac:dyDescent="0.3">
      <c r="A3774">
        <v>135231</v>
      </c>
      <c r="B3774" t="s">
        <v>1169</v>
      </c>
      <c r="C3774" t="s">
        <v>27</v>
      </c>
      <c r="D3774" t="s">
        <v>64</v>
      </c>
      <c r="E3774" t="s">
        <v>48</v>
      </c>
      <c r="F3774">
        <v>9009710103</v>
      </c>
      <c r="G3774" t="s">
        <v>43</v>
      </c>
      <c r="H3774">
        <v>7268</v>
      </c>
      <c r="I3774" t="s">
        <v>14659</v>
      </c>
      <c r="J3774" t="s">
        <v>31</v>
      </c>
      <c r="K3774" t="s">
        <v>32</v>
      </c>
      <c r="L3774" t="s">
        <v>16683</v>
      </c>
      <c r="M3774" s="1">
        <v>0.3923611111111111</v>
      </c>
      <c r="N3774" t="s">
        <v>33</v>
      </c>
      <c r="O3774" t="s">
        <v>33</v>
      </c>
      <c r="P3774" s="2">
        <v>2.420138888888889E-2</v>
      </c>
      <c r="Q3774" s="2">
        <v>1.8518518518518518E-4</v>
      </c>
      <c r="R3774">
        <v>100</v>
      </c>
      <c r="S3774" s="3">
        <v>45876.375</v>
      </c>
      <c r="T3774" t="s">
        <v>54</v>
      </c>
      <c r="U3774" t="s">
        <v>14659</v>
      </c>
      <c r="V3774" s="3">
        <v>45871.642361111109</v>
      </c>
      <c r="W3774" t="s">
        <v>1986</v>
      </c>
      <c r="Y3774" s="4">
        <v>45876</v>
      </c>
      <c r="Z3774" s="2">
        <v>0.81263888888888891</v>
      </c>
    </row>
    <row r="3775" spans="1:26" x14ac:dyDescent="0.3">
      <c r="A3775">
        <v>133473</v>
      </c>
      <c r="B3775" t="s">
        <v>934</v>
      </c>
      <c r="C3775" t="s">
        <v>27</v>
      </c>
      <c r="D3775" t="s">
        <v>231</v>
      </c>
      <c r="E3775" t="s">
        <v>60</v>
      </c>
      <c r="F3775">
        <v>8087620832</v>
      </c>
      <c r="G3775" t="s">
        <v>30</v>
      </c>
      <c r="H3775">
        <v>7457</v>
      </c>
      <c r="I3775" t="s">
        <v>13687</v>
      </c>
      <c r="J3775" t="s">
        <v>31</v>
      </c>
      <c r="K3775" t="s">
        <v>32</v>
      </c>
      <c r="L3775" t="s">
        <v>16684</v>
      </c>
      <c r="M3775" s="1">
        <v>0.3923611111111111</v>
      </c>
      <c r="N3775" t="s">
        <v>33</v>
      </c>
      <c r="O3775" t="s">
        <v>33</v>
      </c>
      <c r="P3775" s="2">
        <v>3.3101851851851855E-2</v>
      </c>
      <c r="Q3775" s="2">
        <v>1.8518518518518518E-4</v>
      </c>
      <c r="R3775">
        <v>100</v>
      </c>
      <c r="S3775" s="3">
        <v>45876.375</v>
      </c>
      <c r="T3775" t="s">
        <v>54</v>
      </c>
      <c r="U3775" t="s">
        <v>13687</v>
      </c>
      <c r="V3775" s="3">
        <v>45871.64166666667</v>
      </c>
      <c r="W3775" t="s">
        <v>1179</v>
      </c>
      <c r="Y3775" s="4">
        <v>45876</v>
      </c>
      <c r="Z3775" s="2">
        <v>0.81263888888888891</v>
      </c>
    </row>
    <row r="3776" spans="1:26" x14ac:dyDescent="0.3">
      <c r="A3776">
        <v>134984</v>
      </c>
      <c r="B3776" t="s">
        <v>1169</v>
      </c>
      <c r="C3776" t="s">
        <v>27</v>
      </c>
      <c r="D3776" t="s">
        <v>64</v>
      </c>
      <c r="E3776" t="s">
        <v>48</v>
      </c>
      <c r="F3776">
        <v>9549678214</v>
      </c>
      <c r="G3776" t="s">
        <v>43</v>
      </c>
      <c r="H3776">
        <v>7268</v>
      </c>
      <c r="I3776" t="s">
        <v>14664</v>
      </c>
      <c r="J3776" t="s">
        <v>31</v>
      </c>
      <c r="K3776" t="s">
        <v>32</v>
      </c>
      <c r="L3776" t="s">
        <v>16685</v>
      </c>
      <c r="M3776" s="1">
        <v>0.3923611111111111</v>
      </c>
      <c r="N3776" t="s">
        <v>33</v>
      </c>
      <c r="O3776" t="s">
        <v>33</v>
      </c>
      <c r="P3776" s="2">
        <v>1.818287037037037E-2</v>
      </c>
      <c r="Q3776" s="2">
        <v>2.6620370370370372E-4</v>
      </c>
      <c r="R3776">
        <v>100</v>
      </c>
      <c r="S3776" s="3">
        <v>45876.375</v>
      </c>
      <c r="T3776" t="s">
        <v>54</v>
      </c>
      <c r="U3776" t="s">
        <v>14664</v>
      </c>
      <c r="V3776" s="3">
        <v>45871.642361111109</v>
      </c>
      <c r="W3776" t="s">
        <v>1987</v>
      </c>
      <c r="Y3776" s="4">
        <v>45876</v>
      </c>
      <c r="Z3776" s="2">
        <v>0.81263888888888891</v>
      </c>
    </row>
    <row r="3777" spans="1:26" x14ac:dyDescent="0.3">
      <c r="A3777">
        <v>23059</v>
      </c>
      <c r="B3777" t="s">
        <v>546</v>
      </c>
      <c r="C3777" t="s">
        <v>27</v>
      </c>
      <c r="D3777" t="s">
        <v>547</v>
      </c>
      <c r="E3777" t="s">
        <v>76</v>
      </c>
      <c r="F3777">
        <v>8714638095</v>
      </c>
      <c r="G3777" t="s">
        <v>43</v>
      </c>
      <c r="H3777">
        <v>1751</v>
      </c>
      <c r="I3777" t="s">
        <v>8654</v>
      </c>
      <c r="J3777" t="s">
        <v>31</v>
      </c>
      <c r="K3777" t="s">
        <v>32</v>
      </c>
      <c r="L3777" t="s">
        <v>16686</v>
      </c>
      <c r="M3777" s="1">
        <v>0.4375</v>
      </c>
      <c r="N3777" t="s">
        <v>33</v>
      </c>
      <c r="O3777" t="s">
        <v>33</v>
      </c>
      <c r="P3777" s="2">
        <v>1.9768518518518519E-2</v>
      </c>
      <c r="Q3777" s="2">
        <v>4.5335648148148146E-2</v>
      </c>
      <c r="R3777">
        <v>100</v>
      </c>
      <c r="S3777" s="3">
        <v>45876.375</v>
      </c>
      <c r="T3777" t="s">
        <v>54</v>
      </c>
      <c r="U3777" t="s">
        <v>8654</v>
      </c>
      <c r="V3777" s="3">
        <v>45871.571527777778</v>
      </c>
      <c r="W3777" t="s">
        <v>1121</v>
      </c>
      <c r="Y3777" s="4">
        <v>45876</v>
      </c>
      <c r="Z3777" s="2">
        <v>0.81263888888888891</v>
      </c>
    </row>
    <row r="3778" spans="1:26" x14ac:dyDescent="0.3">
      <c r="A3778">
        <v>23059</v>
      </c>
      <c r="B3778" t="s">
        <v>546</v>
      </c>
      <c r="C3778" t="s">
        <v>27</v>
      </c>
      <c r="D3778" t="s">
        <v>547</v>
      </c>
      <c r="E3778" t="s">
        <v>76</v>
      </c>
      <c r="F3778">
        <v>8714638095</v>
      </c>
      <c r="G3778" t="s">
        <v>43</v>
      </c>
      <c r="H3778">
        <v>1751</v>
      </c>
      <c r="I3778" t="s">
        <v>8660</v>
      </c>
      <c r="J3778" t="s">
        <v>31</v>
      </c>
      <c r="K3778" t="s">
        <v>32</v>
      </c>
      <c r="L3778" t="s">
        <v>16686</v>
      </c>
      <c r="M3778" s="1">
        <v>0.4375</v>
      </c>
      <c r="N3778" t="s">
        <v>33</v>
      </c>
      <c r="O3778" t="s">
        <v>33</v>
      </c>
      <c r="P3778" s="2">
        <v>6.9444444444444444E-5</v>
      </c>
      <c r="Q3778" s="2">
        <v>4.5509259259259256E-2</v>
      </c>
      <c r="R3778">
        <v>100</v>
      </c>
      <c r="S3778" s="3">
        <v>45876.375</v>
      </c>
      <c r="T3778" t="s">
        <v>54</v>
      </c>
      <c r="U3778" t="s">
        <v>8660</v>
      </c>
      <c r="V3778" s="3">
        <v>45871.571527777778</v>
      </c>
      <c r="W3778" t="s">
        <v>1121</v>
      </c>
      <c r="Y3778" s="4">
        <v>45876</v>
      </c>
      <c r="Z3778" s="2">
        <v>0.81263888888888891</v>
      </c>
    </row>
    <row r="3779" spans="1:26" x14ac:dyDescent="0.3">
      <c r="A3779">
        <v>136584</v>
      </c>
      <c r="B3779" t="s">
        <v>316</v>
      </c>
      <c r="C3779" t="s">
        <v>27</v>
      </c>
      <c r="D3779" t="s">
        <v>315</v>
      </c>
      <c r="E3779" t="s">
        <v>52</v>
      </c>
      <c r="F3779">
        <v>9745285280</v>
      </c>
      <c r="G3779" t="s">
        <v>53</v>
      </c>
      <c r="H3779">
        <v>7007</v>
      </c>
      <c r="I3779" t="s">
        <v>4019</v>
      </c>
      <c r="J3779" t="s">
        <v>31</v>
      </c>
      <c r="K3779" t="s">
        <v>32</v>
      </c>
      <c r="L3779" t="s">
        <v>16687</v>
      </c>
      <c r="M3779" s="1">
        <v>0.3923611111111111</v>
      </c>
      <c r="N3779" t="s">
        <v>33</v>
      </c>
      <c r="O3779" t="s">
        <v>33</v>
      </c>
      <c r="P3779" s="2">
        <v>1.3368055555555555E-2</v>
      </c>
      <c r="Q3779" s="2">
        <v>2.7777777777777778E-4</v>
      </c>
      <c r="R3779">
        <v>100</v>
      </c>
      <c r="S3779" s="3">
        <v>45876.375</v>
      </c>
      <c r="T3779" t="s">
        <v>54</v>
      </c>
      <c r="U3779" t="s">
        <v>4019</v>
      </c>
      <c r="V3779" s="3">
        <v>45871.490277777775</v>
      </c>
      <c r="W3779" t="s">
        <v>1137</v>
      </c>
      <c r="Y3779" s="4">
        <v>45876</v>
      </c>
      <c r="Z3779" s="2">
        <v>0.81263888888888891</v>
      </c>
    </row>
    <row r="3780" spans="1:26" x14ac:dyDescent="0.3">
      <c r="A3780">
        <v>135232</v>
      </c>
      <c r="B3780" t="s">
        <v>1169</v>
      </c>
      <c r="C3780" t="s">
        <v>27</v>
      </c>
      <c r="D3780" t="s">
        <v>64</v>
      </c>
      <c r="E3780" t="s">
        <v>48</v>
      </c>
      <c r="F3780">
        <v>6377688116</v>
      </c>
      <c r="G3780" t="s">
        <v>43</v>
      </c>
      <c r="H3780">
        <v>7268</v>
      </c>
      <c r="I3780" t="s">
        <v>14665</v>
      </c>
      <c r="J3780" t="s">
        <v>31</v>
      </c>
      <c r="K3780" t="s">
        <v>32</v>
      </c>
      <c r="L3780" t="s">
        <v>16688</v>
      </c>
      <c r="M3780" s="1">
        <v>0.3923611111111111</v>
      </c>
      <c r="N3780" t="s">
        <v>33</v>
      </c>
      <c r="O3780" t="s">
        <v>33</v>
      </c>
      <c r="P3780" s="5">
        <v>1.494375</v>
      </c>
      <c r="Q3780" s="2">
        <v>9.7222222222222219E-4</v>
      </c>
      <c r="R3780">
        <v>100</v>
      </c>
      <c r="S3780" s="3">
        <v>45876.375</v>
      </c>
      <c r="T3780" t="s">
        <v>54</v>
      </c>
      <c r="U3780" t="s">
        <v>14665</v>
      </c>
      <c r="V3780" s="3">
        <v>45871.642361111109</v>
      </c>
      <c r="W3780" t="s">
        <v>14654</v>
      </c>
      <c r="Y3780" s="4">
        <v>45876</v>
      </c>
      <c r="Z3780" s="2">
        <v>0.81263888888888891</v>
      </c>
    </row>
    <row r="3781" spans="1:26" x14ac:dyDescent="0.3">
      <c r="A3781">
        <v>28221</v>
      </c>
      <c r="B3781" t="s">
        <v>614</v>
      </c>
      <c r="C3781" t="s">
        <v>27</v>
      </c>
      <c r="D3781" t="s">
        <v>76</v>
      </c>
      <c r="E3781" t="s">
        <v>76</v>
      </c>
      <c r="F3781">
        <v>8291733177</v>
      </c>
      <c r="G3781" t="s">
        <v>43</v>
      </c>
      <c r="H3781">
        <v>7367</v>
      </c>
      <c r="I3781" t="s">
        <v>15060</v>
      </c>
      <c r="J3781" t="s">
        <v>31</v>
      </c>
      <c r="K3781" t="s">
        <v>32</v>
      </c>
      <c r="L3781" t="s">
        <v>16689</v>
      </c>
      <c r="M3781" s="1">
        <v>0.39166666666666666</v>
      </c>
      <c r="N3781" t="s">
        <v>33</v>
      </c>
      <c r="O3781" t="s">
        <v>65</v>
      </c>
      <c r="P3781" s="2">
        <v>2.2905092592592591E-2</v>
      </c>
      <c r="Q3781" s="2">
        <v>2.5462962962962961E-4</v>
      </c>
      <c r="R3781">
        <v>100</v>
      </c>
      <c r="S3781" s="3">
        <v>45876.375</v>
      </c>
      <c r="T3781" t="s">
        <v>54</v>
      </c>
      <c r="U3781" t="s">
        <v>15060</v>
      </c>
      <c r="V3781" s="3">
        <v>45871.642361111109</v>
      </c>
      <c r="W3781" t="s">
        <v>783</v>
      </c>
      <c r="Y3781" s="4">
        <v>45876</v>
      </c>
      <c r="Z3781" s="2">
        <v>0.81263888888888891</v>
      </c>
    </row>
    <row r="3782" spans="1:26" x14ac:dyDescent="0.3">
      <c r="A3782">
        <v>136071</v>
      </c>
      <c r="B3782" t="s">
        <v>1008</v>
      </c>
      <c r="C3782" t="s">
        <v>27</v>
      </c>
      <c r="D3782" t="s">
        <v>129</v>
      </c>
      <c r="E3782" t="s">
        <v>42</v>
      </c>
      <c r="F3782">
        <v>9754183583</v>
      </c>
      <c r="G3782" t="s">
        <v>43</v>
      </c>
      <c r="H3782">
        <v>7127</v>
      </c>
      <c r="I3782" t="s">
        <v>10103</v>
      </c>
      <c r="J3782" t="s">
        <v>31</v>
      </c>
      <c r="K3782" t="s">
        <v>32</v>
      </c>
      <c r="L3782" t="s">
        <v>16690</v>
      </c>
      <c r="M3782" s="1">
        <v>0.3923611111111111</v>
      </c>
      <c r="N3782" t="s">
        <v>33</v>
      </c>
      <c r="O3782" t="s">
        <v>33</v>
      </c>
      <c r="P3782" s="2">
        <v>0.63511574074074073</v>
      </c>
      <c r="Q3782" s="2">
        <v>1.3078703703703703E-3</v>
      </c>
      <c r="R3782">
        <v>100</v>
      </c>
      <c r="S3782" s="3">
        <v>45876.375</v>
      </c>
      <c r="T3782" t="s">
        <v>54</v>
      </c>
      <c r="U3782" t="s">
        <v>10103</v>
      </c>
      <c r="V3782" s="3">
        <v>45871.572222222225</v>
      </c>
      <c r="W3782" t="s">
        <v>896</v>
      </c>
      <c r="Y3782" s="4">
        <v>45876</v>
      </c>
      <c r="Z3782" s="2">
        <v>0.81263888888888891</v>
      </c>
    </row>
    <row r="3783" spans="1:26" x14ac:dyDescent="0.3">
      <c r="A3783">
        <v>16142</v>
      </c>
      <c r="B3783" t="s">
        <v>143</v>
      </c>
      <c r="C3783" t="s">
        <v>27</v>
      </c>
      <c r="D3783" t="s">
        <v>144</v>
      </c>
      <c r="E3783" t="s">
        <v>42</v>
      </c>
      <c r="F3783">
        <v>9288015123</v>
      </c>
      <c r="G3783" t="s">
        <v>43</v>
      </c>
      <c r="H3783">
        <v>7064</v>
      </c>
      <c r="I3783" t="s">
        <v>9657</v>
      </c>
      <c r="J3783" t="s">
        <v>31</v>
      </c>
      <c r="K3783" t="s">
        <v>32</v>
      </c>
      <c r="L3783" t="s">
        <v>16691</v>
      </c>
      <c r="M3783" s="1">
        <v>0.39166666666666666</v>
      </c>
      <c r="N3783" t="s">
        <v>33</v>
      </c>
      <c r="O3783" t="s">
        <v>65</v>
      </c>
      <c r="P3783" s="5">
        <v>1.0186111111111111</v>
      </c>
      <c r="Q3783" s="2">
        <v>6.3657407407407413E-4</v>
      </c>
      <c r="R3783">
        <v>100</v>
      </c>
      <c r="S3783" s="3">
        <v>45876.375</v>
      </c>
      <c r="T3783" t="s">
        <v>54</v>
      </c>
      <c r="U3783" t="s">
        <v>9657</v>
      </c>
      <c r="V3783" s="3">
        <v>45871.571527777778</v>
      </c>
      <c r="W3783" t="s">
        <v>748</v>
      </c>
      <c r="Y3783" s="4">
        <v>45876</v>
      </c>
      <c r="Z3783" s="2">
        <v>0.81263888888888891</v>
      </c>
    </row>
    <row r="3784" spans="1:26" x14ac:dyDescent="0.3">
      <c r="A3784">
        <v>23059</v>
      </c>
      <c r="B3784" t="s">
        <v>546</v>
      </c>
      <c r="C3784" t="s">
        <v>27</v>
      </c>
      <c r="D3784" t="s">
        <v>547</v>
      </c>
      <c r="E3784" t="s">
        <v>76</v>
      </c>
      <c r="F3784">
        <v>8714638095</v>
      </c>
      <c r="G3784" t="s">
        <v>43</v>
      </c>
      <c r="H3784">
        <v>1751</v>
      </c>
      <c r="I3784" t="s">
        <v>8655</v>
      </c>
      <c r="J3784" t="s">
        <v>31</v>
      </c>
      <c r="K3784" t="s">
        <v>32</v>
      </c>
      <c r="L3784" t="s">
        <v>16692</v>
      </c>
      <c r="M3784" s="1">
        <v>0.41736111111111113</v>
      </c>
      <c r="N3784" t="s">
        <v>33</v>
      </c>
      <c r="O3784" t="s">
        <v>33</v>
      </c>
      <c r="P3784" s="2">
        <v>2.4189814814814813E-2</v>
      </c>
      <c r="Q3784" s="2">
        <v>2.6458333333333334E-2</v>
      </c>
      <c r="R3784">
        <v>100</v>
      </c>
      <c r="S3784" s="3">
        <v>45876.375</v>
      </c>
      <c r="T3784" t="s">
        <v>54</v>
      </c>
      <c r="U3784" t="s">
        <v>8655</v>
      </c>
      <c r="V3784" s="3">
        <v>45871.571527777778</v>
      </c>
      <c r="W3784" t="s">
        <v>1121</v>
      </c>
      <c r="Y3784" s="4">
        <v>45876</v>
      </c>
      <c r="Z3784" s="2">
        <v>0.81263888888888891</v>
      </c>
    </row>
    <row r="3785" spans="1:26" x14ac:dyDescent="0.3">
      <c r="A3785">
        <v>136208</v>
      </c>
      <c r="B3785" t="s">
        <v>1224</v>
      </c>
      <c r="C3785" t="s">
        <v>27</v>
      </c>
      <c r="D3785" t="s">
        <v>318</v>
      </c>
      <c r="E3785" t="s">
        <v>76</v>
      </c>
      <c r="G3785" t="s">
        <v>43</v>
      </c>
      <c r="H3785">
        <v>7119</v>
      </c>
      <c r="I3785" t="s">
        <v>14269</v>
      </c>
      <c r="J3785" t="s">
        <v>31</v>
      </c>
      <c r="K3785" t="s">
        <v>32</v>
      </c>
      <c r="L3785" t="s">
        <v>16693</v>
      </c>
      <c r="M3785" s="1">
        <v>0.39097222222222222</v>
      </c>
      <c r="N3785" t="s">
        <v>33</v>
      </c>
      <c r="O3785" t="s">
        <v>33</v>
      </c>
      <c r="P3785" s="2">
        <v>0.64462962962962966</v>
      </c>
      <c r="Q3785" s="2">
        <v>3.4722222222222224E-4</v>
      </c>
      <c r="R3785">
        <v>100</v>
      </c>
      <c r="S3785" s="3">
        <v>45876.375</v>
      </c>
      <c r="T3785" t="s">
        <v>54</v>
      </c>
      <c r="U3785" t="s">
        <v>14269</v>
      </c>
      <c r="V3785" s="3">
        <v>45871.64166666667</v>
      </c>
      <c r="W3785" t="s">
        <v>1285</v>
      </c>
      <c r="Y3785" s="4">
        <v>45876</v>
      </c>
      <c r="Z3785" s="2">
        <v>0.81263888888888891</v>
      </c>
    </row>
    <row r="3786" spans="1:26" x14ac:dyDescent="0.3">
      <c r="A3786">
        <v>130751</v>
      </c>
      <c r="B3786" t="s">
        <v>316</v>
      </c>
      <c r="C3786" t="s">
        <v>27</v>
      </c>
      <c r="D3786" t="s">
        <v>315</v>
      </c>
      <c r="E3786" t="s">
        <v>52</v>
      </c>
      <c r="F3786">
        <v>7034351636</v>
      </c>
      <c r="G3786" t="s">
        <v>53</v>
      </c>
      <c r="H3786">
        <v>7007</v>
      </c>
      <c r="I3786" t="s">
        <v>3931</v>
      </c>
      <c r="J3786" t="s">
        <v>31</v>
      </c>
      <c r="K3786" t="s">
        <v>32</v>
      </c>
      <c r="L3786" t="s">
        <v>16694</v>
      </c>
      <c r="M3786" s="1">
        <v>0.39097222222222222</v>
      </c>
      <c r="N3786" t="s">
        <v>33</v>
      </c>
      <c r="O3786" t="s">
        <v>33</v>
      </c>
      <c r="P3786" s="2">
        <v>0.76478009259259261</v>
      </c>
      <c r="Q3786" s="2">
        <v>2.7777777777777778E-4</v>
      </c>
      <c r="R3786">
        <v>100</v>
      </c>
      <c r="S3786" s="3">
        <v>45876.375</v>
      </c>
      <c r="T3786" t="s">
        <v>54</v>
      </c>
      <c r="U3786" t="s">
        <v>3931</v>
      </c>
      <c r="V3786" s="3">
        <v>45871.490277777775</v>
      </c>
      <c r="W3786" t="s">
        <v>2025</v>
      </c>
      <c r="Y3786" s="4">
        <v>45876</v>
      </c>
      <c r="Z3786" s="2">
        <v>0.81263888888888891</v>
      </c>
    </row>
    <row r="3787" spans="1:26" x14ac:dyDescent="0.3">
      <c r="A3787">
        <v>135667</v>
      </c>
      <c r="B3787" t="s">
        <v>1002</v>
      </c>
      <c r="C3787" t="s">
        <v>27</v>
      </c>
      <c r="D3787" t="s">
        <v>73</v>
      </c>
      <c r="E3787" t="s">
        <v>70</v>
      </c>
      <c r="F3787">
        <v>9691391852</v>
      </c>
      <c r="G3787" t="s">
        <v>43</v>
      </c>
      <c r="H3787">
        <v>7002</v>
      </c>
      <c r="I3787" t="s">
        <v>9355</v>
      </c>
      <c r="J3787" t="s">
        <v>31</v>
      </c>
      <c r="K3787" t="s">
        <v>32</v>
      </c>
      <c r="L3787" t="s">
        <v>16695</v>
      </c>
      <c r="M3787" s="1">
        <v>0.39097222222222222</v>
      </c>
      <c r="N3787" t="s">
        <v>33</v>
      </c>
      <c r="O3787" t="s">
        <v>33</v>
      </c>
      <c r="P3787" s="2">
        <v>0.91706018518518517</v>
      </c>
      <c r="Q3787" s="2">
        <v>2.0833333333333335E-4</v>
      </c>
      <c r="R3787">
        <v>100</v>
      </c>
      <c r="S3787" s="3">
        <v>45876.375</v>
      </c>
      <c r="T3787" t="s">
        <v>54</v>
      </c>
      <c r="U3787" t="s">
        <v>9355</v>
      </c>
      <c r="V3787" s="3">
        <v>45871.571527777778</v>
      </c>
      <c r="W3787" t="s">
        <v>1003</v>
      </c>
      <c r="Y3787" s="4">
        <v>45876</v>
      </c>
      <c r="Z3787" s="2">
        <v>0.81263888888888891</v>
      </c>
    </row>
    <row r="3788" spans="1:26" x14ac:dyDescent="0.3">
      <c r="A3788">
        <v>23850</v>
      </c>
      <c r="B3788" t="s">
        <v>86</v>
      </c>
      <c r="C3788" t="s">
        <v>27</v>
      </c>
      <c r="D3788" t="s">
        <v>63</v>
      </c>
      <c r="E3788" t="s">
        <v>29</v>
      </c>
      <c r="F3788">
        <v>8714635267</v>
      </c>
      <c r="G3788" t="s">
        <v>30</v>
      </c>
      <c r="H3788">
        <v>7167</v>
      </c>
      <c r="I3788" t="s">
        <v>10747</v>
      </c>
      <c r="J3788" t="s">
        <v>31</v>
      </c>
      <c r="K3788" t="s">
        <v>32</v>
      </c>
      <c r="L3788" t="s">
        <v>16696</v>
      </c>
      <c r="M3788" s="1">
        <v>0.39166666666666666</v>
      </c>
      <c r="N3788" t="s">
        <v>33</v>
      </c>
      <c r="O3788" t="s">
        <v>33</v>
      </c>
      <c r="P3788" s="5">
        <v>15.824490740740741</v>
      </c>
      <c r="Q3788" s="2">
        <v>1.3541666666666667E-3</v>
      </c>
      <c r="R3788">
        <v>100</v>
      </c>
      <c r="S3788" s="3">
        <v>45876.375</v>
      </c>
      <c r="T3788" t="s">
        <v>54</v>
      </c>
      <c r="U3788" t="s">
        <v>10747</v>
      </c>
      <c r="V3788" s="3">
        <v>45871.572222222225</v>
      </c>
      <c r="W3788" t="s">
        <v>665</v>
      </c>
      <c r="Y3788" s="4">
        <v>45876</v>
      </c>
      <c r="Z3788" s="2">
        <v>0.81263888888888891</v>
      </c>
    </row>
    <row r="3789" spans="1:26" x14ac:dyDescent="0.3">
      <c r="A3789">
        <v>134665</v>
      </c>
      <c r="B3789" t="s">
        <v>536</v>
      </c>
      <c r="C3789" t="s">
        <v>27</v>
      </c>
      <c r="D3789" t="s">
        <v>285</v>
      </c>
      <c r="E3789" t="s">
        <v>84</v>
      </c>
      <c r="F3789">
        <v>6382049461</v>
      </c>
      <c r="G3789" t="s">
        <v>53</v>
      </c>
      <c r="H3789">
        <v>7072</v>
      </c>
      <c r="I3789" t="s">
        <v>6767</v>
      </c>
      <c r="J3789" t="s">
        <v>31</v>
      </c>
      <c r="K3789" t="s">
        <v>32</v>
      </c>
      <c r="L3789" t="s">
        <v>16697</v>
      </c>
      <c r="M3789" s="1">
        <v>0.39027777777777778</v>
      </c>
      <c r="N3789" t="s">
        <v>33</v>
      </c>
      <c r="O3789" t="s">
        <v>33</v>
      </c>
      <c r="P3789" s="2">
        <v>4.3981481481481481E-4</v>
      </c>
      <c r="Q3789" s="2">
        <v>3.0092592592592595E-4</v>
      </c>
      <c r="R3789">
        <v>100</v>
      </c>
      <c r="S3789" s="3">
        <v>45876.375</v>
      </c>
      <c r="T3789" t="s">
        <v>54</v>
      </c>
      <c r="U3789" t="s">
        <v>6767</v>
      </c>
      <c r="V3789" s="3">
        <v>45871.491666666669</v>
      </c>
      <c r="W3789" t="s">
        <v>1237</v>
      </c>
      <c r="Y3789" s="4">
        <v>45876</v>
      </c>
      <c r="Z3789" s="2">
        <v>0.81263888888888891</v>
      </c>
    </row>
    <row r="3790" spans="1:26" x14ac:dyDescent="0.3">
      <c r="A3790">
        <v>131581</v>
      </c>
      <c r="B3790" t="s">
        <v>900</v>
      </c>
      <c r="C3790" t="s">
        <v>27</v>
      </c>
      <c r="D3790" t="s">
        <v>327</v>
      </c>
      <c r="E3790" t="s">
        <v>76</v>
      </c>
      <c r="F3790">
        <v>9037923715</v>
      </c>
      <c r="G3790" t="s">
        <v>43</v>
      </c>
      <c r="H3790">
        <v>7363</v>
      </c>
      <c r="I3790" t="s">
        <v>15036</v>
      </c>
      <c r="J3790" t="s">
        <v>31</v>
      </c>
      <c r="K3790" t="s">
        <v>32</v>
      </c>
      <c r="L3790" t="s">
        <v>16698</v>
      </c>
      <c r="M3790" s="1">
        <v>0.39097222222222222</v>
      </c>
      <c r="N3790" t="s">
        <v>33</v>
      </c>
      <c r="O3790" t="s">
        <v>65</v>
      </c>
      <c r="P3790" s="2">
        <v>2.0023148148148148E-3</v>
      </c>
      <c r="Q3790" s="2">
        <v>7.6388888888888893E-4</v>
      </c>
      <c r="R3790">
        <v>100</v>
      </c>
      <c r="S3790" s="3">
        <v>45876.375</v>
      </c>
      <c r="T3790" t="s">
        <v>54</v>
      </c>
      <c r="U3790" t="s">
        <v>15036</v>
      </c>
      <c r="V3790" s="3">
        <v>45871.642361111109</v>
      </c>
      <c r="W3790" t="s">
        <v>1139</v>
      </c>
      <c r="Y3790" s="4">
        <v>45876</v>
      </c>
      <c r="Z3790" s="2">
        <v>0.81263888888888891</v>
      </c>
    </row>
    <row r="3791" spans="1:26" x14ac:dyDescent="0.3">
      <c r="A3791">
        <v>135297</v>
      </c>
      <c r="B3791" t="s">
        <v>1008</v>
      </c>
      <c r="C3791" t="s">
        <v>27</v>
      </c>
      <c r="D3791" t="s">
        <v>129</v>
      </c>
      <c r="E3791" t="s">
        <v>42</v>
      </c>
      <c r="F3791">
        <v>9516932687</v>
      </c>
      <c r="G3791" t="s">
        <v>43</v>
      </c>
      <c r="H3791">
        <v>7127</v>
      </c>
      <c r="I3791" t="s">
        <v>10111</v>
      </c>
      <c r="J3791" t="s">
        <v>31</v>
      </c>
      <c r="K3791" t="s">
        <v>32</v>
      </c>
      <c r="L3791" t="s">
        <v>16699</v>
      </c>
      <c r="M3791" s="1">
        <v>0.39027777777777778</v>
      </c>
      <c r="N3791" t="s">
        <v>33</v>
      </c>
      <c r="O3791" t="s">
        <v>33</v>
      </c>
      <c r="P3791" s="2">
        <v>0.92756944444444445</v>
      </c>
      <c r="Q3791" s="2">
        <v>2.6620370370370372E-4</v>
      </c>
      <c r="R3791">
        <v>100</v>
      </c>
      <c r="S3791" s="3">
        <v>45876.375</v>
      </c>
      <c r="T3791" t="s">
        <v>54</v>
      </c>
      <c r="U3791" t="s">
        <v>10111</v>
      </c>
      <c r="V3791" s="3">
        <v>45871.572222222225</v>
      </c>
      <c r="W3791" t="s">
        <v>1114</v>
      </c>
      <c r="Y3791" s="4">
        <v>45876</v>
      </c>
      <c r="Z3791" s="2">
        <v>0.81263888888888891</v>
      </c>
    </row>
    <row r="3792" spans="1:26" x14ac:dyDescent="0.3">
      <c r="A3792">
        <v>134225</v>
      </c>
      <c r="B3792" t="s">
        <v>128</v>
      </c>
      <c r="C3792" t="s">
        <v>27</v>
      </c>
      <c r="D3792" t="s">
        <v>129</v>
      </c>
      <c r="E3792" t="s">
        <v>42</v>
      </c>
      <c r="F3792">
        <v>9165262066</v>
      </c>
      <c r="G3792" t="s">
        <v>43</v>
      </c>
      <c r="H3792">
        <v>7266</v>
      </c>
      <c r="I3792" t="s">
        <v>12359</v>
      </c>
      <c r="J3792" t="s">
        <v>31</v>
      </c>
      <c r="K3792" t="s">
        <v>32</v>
      </c>
      <c r="L3792" t="s">
        <v>16700</v>
      </c>
      <c r="M3792" s="1">
        <v>0.39027777777777778</v>
      </c>
      <c r="N3792" t="s">
        <v>33</v>
      </c>
      <c r="O3792" t="s">
        <v>65</v>
      </c>
      <c r="P3792" s="2">
        <v>0.93913194444444448</v>
      </c>
      <c r="Q3792" s="2">
        <v>4.861111111111111E-4</v>
      </c>
      <c r="R3792">
        <v>100</v>
      </c>
      <c r="S3792" s="3">
        <v>45876.375</v>
      </c>
      <c r="T3792" t="s">
        <v>54</v>
      </c>
      <c r="U3792" t="s">
        <v>12359</v>
      </c>
      <c r="V3792" s="3">
        <v>45871.640972222223</v>
      </c>
      <c r="W3792" t="s">
        <v>380</v>
      </c>
      <c r="Y3792" s="4">
        <v>45876</v>
      </c>
      <c r="Z3792" s="2">
        <v>0.81263888888888891</v>
      </c>
    </row>
    <row r="3793" spans="1:26" x14ac:dyDescent="0.3">
      <c r="A3793">
        <v>135031</v>
      </c>
      <c r="B3793" t="s">
        <v>40</v>
      </c>
      <c r="C3793" t="s">
        <v>27</v>
      </c>
      <c r="D3793" t="s">
        <v>41</v>
      </c>
      <c r="E3793" t="s">
        <v>42</v>
      </c>
      <c r="F3793">
        <v>8094560593</v>
      </c>
      <c r="G3793" t="s">
        <v>43</v>
      </c>
      <c r="H3793">
        <v>1761</v>
      </c>
      <c r="I3793" t="s">
        <v>8911</v>
      </c>
      <c r="J3793" t="s">
        <v>31</v>
      </c>
      <c r="K3793" t="s">
        <v>32</v>
      </c>
      <c r="L3793" t="s">
        <v>16701</v>
      </c>
      <c r="M3793" s="1">
        <v>0.39027777777777778</v>
      </c>
      <c r="N3793" t="s">
        <v>33</v>
      </c>
      <c r="O3793" t="s">
        <v>65</v>
      </c>
      <c r="P3793" s="2">
        <v>5.3240740740740744E-4</v>
      </c>
      <c r="Q3793" s="2">
        <v>3.4722222222222224E-4</v>
      </c>
      <c r="R3793">
        <v>100</v>
      </c>
      <c r="S3793" s="3">
        <v>45876.375</v>
      </c>
      <c r="T3793" t="s">
        <v>54</v>
      </c>
      <c r="U3793" t="s">
        <v>8911</v>
      </c>
      <c r="V3793" s="3">
        <v>45871.571527777778</v>
      </c>
      <c r="W3793" t="s">
        <v>44</v>
      </c>
      <c r="Y3793" s="4">
        <v>45876</v>
      </c>
      <c r="Z3793" s="2">
        <v>0.81263888888888891</v>
      </c>
    </row>
    <row r="3794" spans="1:26" x14ac:dyDescent="0.3">
      <c r="A3794">
        <v>134165</v>
      </c>
      <c r="B3794" t="s">
        <v>898</v>
      </c>
      <c r="C3794" t="s">
        <v>27</v>
      </c>
      <c r="D3794" t="s">
        <v>69</v>
      </c>
      <c r="E3794" t="s">
        <v>70</v>
      </c>
      <c r="F3794">
        <v>8305887922</v>
      </c>
      <c r="G3794" t="s">
        <v>43</v>
      </c>
      <c r="H3794">
        <v>1734</v>
      </c>
      <c r="I3794" t="s">
        <v>8528</v>
      </c>
      <c r="J3794" t="s">
        <v>31</v>
      </c>
      <c r="K3794" t="s">
        <v>32</v>
      </c>
      <c r="L3794" t="s">
        <v>16702</v>
      </c>
      <c r="M3794" s="1">
        <v>0.39027777777777778</v>
      </c>
      <c r="N3794" t="s">
        <v>33</v>
      </c>
      <c r="O3794" t="s">
        <v>65</v>
      </c>
      <c r="P3794" s="2">
        <v>0.69179398148148152</v>
      </c>
      <c r="Q3794" s="2">
        <v>6.7129629629629625E-4</v>
      </c>
      <c r="R3794">
        <v>60</v>
      </c>
      <c r="S3794" s="3">
        <v>45876.375</v>
      </c>
      <c r="T3794" t="s">
        <v>54</v>
      </c>
      <c r="U3794" t="s">
        <v>8528</v>
      </c>
      <c r="V3794" s="3">
        <v>45871.571527777778</v>
      </c>
      <c r="W3794" t="s">
        <v>899</v>
      </c>
      <c r="Y3794" s="4">
        <v>45876</v>
      </c>
      <c r="Z3794" s="2">
        <v>0.81263888888888891</v>
      </c>
    </row>
    <row r="3795" spans="1:26" x14ac:dyDescent="0.3">
      <c r="A3795">
        <v>134665</v>
      </c>
      <c r="B3795" t="s">
        <v>536</v>
      </c>
      <c r="C3795" t="s">
        <v>27</v>
      </c>
      <c r="D3795" t="s">
        <v>285</v>
      </c>
      <c r="E3795" t="s">
        <v>84</v>
      </c>
      <c r="F3795">
        <v>6382049461</v>
      </c>
      <c r="G3795" t="s">
        <v>53</v>
      </c>
      <c r="H3795">
        <v>7072</v>
      </c>
      <c r="I3795" t="s">
        <v>6764</v>
      </c>
      <c r="J3795" t="s">
        <v>31</v>
      </c>
      <c r="K3795" t="s">
        <v>32</v>
      </c>
      <c r="L3795" t="s">
        <v>16697</v>
      </c>
      <c r="M3795" s="1">
        <v>0.39027777777777778</v>
      </c>
      <c r="N3795" t="s">
        <v>33</v>
      </c>
      <c r="O3795" t="s">
        <v>33</v>
      </c>
      <c r="P3795" s="2">
        <v>0.79615740740740737</v>
      </c>
      <c r="Q3795" s="2">
        <v>5.4398148148148144E-4</v>
      </c>
      <c r="R3795">
        <v>100</v>
      </c>
      <c r="S3795" s="3">
        <v>45876.375</v>
      </c>
      <c r="T3795" t="s">
        <v>54</v>
      </c>
      <c r="U3795" t="s">
        <v>6764</v>
      </c>
      <c r="V3795" s="3">
        <v>45871.491666666669</v>
      </c>
      <c r="W3795" t="s">
        <v>1237</v>
      </c>
      <c r="Y3795" s="4">
        <v>45876</v>
      </c>
      <c r="Z3795" s="2">
        <v>0.81263888888888891</v>
      </c>
    </row>
    <row r="3796" spans="1:26" x14ac:dyDescent="0.3">
      <c r="A3796">
        <v>135761</v>
      </c>
      <c r="B3796" t="s">
        <v>946</v>
      </c>
      <c r="C3796" t="s">
        <v>27</v>
      </c>
      <c r="D3796" t="s">
        <v>315</v>
      </c>
      <c r="E3796" t="s">
        <v>52</v>
      </c>
      <c r="F3796">
        <v>9037853037</v>
      </c>
      <c r="G3796" t="s">
        <v>53</v>
      </c>
      <c r="H3796">
        <v>7010</v>
      </c>
      <c r="I3796" t="s">
        <v>4136</v>
      </c>
      <c r="J3796" t="s">
        <v>31</v>
      </c>
      <c r="K3796" t="s">
        <v>32</v>
      </c>
      <c r="L3796" t="s">
        <v>16703</v>
      </c>
      <c r="M3796" s="1">
        <v>0.4</v>
      </c>
      <c r="N3796" t="s">
        <v>33</v>
      </c>
      <c r="O3796" t="s">
        <v>33</v>
      </c>
      <c r="P3796" s="2">
        <v>0.99336805555555552</v>
      </c>
      <c r="Q3796" s="2">
        <v>1.0844907407407407E-2</v>
      </c>
      <c r="R3796">
        <v>0</v>
      </c>
      <c r="S3796" s="3">
        <v>45876.375</v>
      </c>
      <c r="T3796" t="s">
        <v>54</v>
      </c>
      <c r="U3796" t="s">
        <v>4136</v>
      </c>
      <c r="V3796" s="3">
        <v>45871.490277777775</v>
      </c>
      <c r="W3796" t="s">
        <v>1099</v>
      </c>
      <c r="Y3796" s="4">
        <v>45876</v>
      </c>
      <c r="Z3796" s="2">
        <v>0.81263888888888891</v>
      </c>
    </row>
    <row r="3797" spans="1:26" x14ac:dyDescent="0.3">
      <c r="A3797">
        <v>134783</v>
      </c>
      <c r="B3797" t="s">
        <v>1937</v>
      </c>
      <c r="C3797" t="s">
        <v>27</v>
      </c>
      <c r="D3797" t="s">
        <v>47</v>
      </c>
      <c r="E3797" t="s">
        <v>48</v>
      </c>
      <c r="F3797">
        <v>7014939531</v>
      </c>
      <c r="G3797" t="s">
        <v>43</v>
      </c>
      <c r="H3797">
        <v>7284</v>
      </c>
      <c r="I3797" t="s">
        <v>14696</v>
      </c>
      <c r="J3797" t="s">
        <v>31</v>
      </c>
      <c r="K3797" t="s">
        <v>32</v>
      </c>
      <c r="L3797" t="s">
        <v>16704</v>
      </c>
      <c r="M3797" s="1">
        <v>0.38958333333333334</v>
      </c>
      <c r="N3797" t="s">
        <v>33</v>
      </c>
      <c r="O3797" t="s">
        <v>33</v>
      </c>
      <c r="P3797" s="2">
        <v>2.0613425925925927E-2</v>
      </c>
      <c r="Q3797" s="2">
        <v>5.7870370370370373E-5</v>
      </c>
      <c r="R3797">
        <v>60</v>
      </c>
      <c r="S3797" s="3">
        <v>45876.375</v>
      </c>
      <c r="T3797" t="s">
        <v>54</v>
      </c>
      <c r="U3797" t="s">
        <v>14696</v>
      </c>
      <c r="V3797" s="3">
        <v>45871.642361111109</v>
      </c>
      <c r="W3797" t="s">
        <v>1938</v>
      </c>
      <c r="Y3797" s="4">
        <v>45876</v>
      </c>
      <c r="Z3797" s="2">
        <v>0.81263888888888891</v>
      </c>
    </row>
    <row r="3798" spans="1:26" x14ac:dyDescent="0.3">
      <c r="A3798">
        <v>134665</v>
      </c>
      <c r="B3798" t="s">
        <v>536</v>
      </c>
      <c r="C3798" t="s">
        <v>27</v>
      </c>
      <c r="D3798" t="s">
        <v>285</v>
      </c>
      <c r="E3798" t="s">
        <v>84</v>
      </c>
      <c r="F3798">
        <v>6382049461</v>
      </c>
      <c r="G3798" t="s">
        <v>53</v>
      </c>
      <c r="H3798">
        <v>7072</v>
      </c>
      <c r="I3798" t="s">
        <v>6765</v>
      </c>
      <c r="J3798" t="s">
        <v>31</v>
      </c>
      <c r="K3798" t="s">
        <v>32</v>
      </c>
      <c r="L3798" t="s">
        <v>18359</v>
      </c>
      <c r="M3798" s="1">
        <v>0.67569444444444449</v>
      </c>
      <c r="N3798" t="s">
        <v>33</v>
      </c>
      <c r="O3798" t="s">
        <v>33</v>
      </c>
      <c r="P3798" s="2">
        <v>7.1759259259259259E-4</v>
      </c>
      <c r="Q3798" s="2">
        <v>0.28609953703703705</v>
      </c>
      <c r="R3798">
        <v>100</v>
      </c>
      <c r="S3798" s="3">
        <v>45876.375</v>
      </c>
      <c r="T3798" t="s">
        <v>54</v>
      </c>
      <c r="U3798" t="s">
        <v>6765</v>
      </c>
      <c r="V3798" s="3">
        <v>45871.491666666669</v>
      </c>
      <c r="W3798" t="s">
        <v>1237</v>
      </c>
      <c r="Y3798" s="4">
        <v>45876</v>
      </c>
      <c r="Z3798" s="2">
        <v>0.81263888888888891</v>
      </c>
    </row>
    <row r="3799" spans="1:26" x14ac:dyDescent="0.3">
      <c r="A3799">
        <v>131581</v>
      </c>
      <c r="B3799" t="s">
        <v>900</v>
      </c>
      <c r="C3799" t="s">
        <v>27</v>
      </c>
      <c r="D3799" t="s">
        <v>327</v>
      </c>
      <c r="E3799" t="s">
        <v>76</v>
      </c>
      <c r="F3799">
        <v>9037923715</v>
      </c>
      <c r="G3799" t="s">
        <v>43</v>
      </c>
      <c r="H3799">
        <v>7363</v>
      </c>
      <c r="I3799" t="s">
        <v>15041</v>
      </c>
      <c r="J3799" t="s">
        <v>31</v>
      </c>
      <c r="K3799" t="s">
        <v>39</v>
      </c>
      <c r="O3799" t="s">
        <v>33</v>
      </c>
      <c r="S3799" s="3">
        <v>45876.375</v>
      </c>
      <c r="T3799" t="s">
        <v>54</v>
      </c>
      <c r="U3799" t="s">
        <v>15041</v>
      </c>
      <c r="V3799" s="3">
        <v>45871.642361111109</v>
      </c>
      <c r="W3799" t="s">
        <v>1139</v>
      </c>
      <c r="Y3799" s="4">
        <v>45876</v>
      </c>
      <c r="Z3799" s="2">
        <v>0.81263888888888891</v>
      </c>
    </row>
    <row r="3800" spans="1:26" x14ac:dyDescent="0.3">
      <c r="A3800">
        <v>136014</v>
      </c>
      <c r="B3800" t="s">
        <v>510</v>
      </c>
      <c r="C3800" t="s">
        <v>27</v>
      </c>
      <c r="D3800" t="s">
        <v>324</v>
      </c>
      <c r="E3800" t="s">
        <v>84</v>
      </c>
      <c r="F3800">
        <v>8870858317</v>
      </c>
      <c r="G3800" t="s">
        <v>53</v>
      </c>
      <c r="H3800">
        <v>7049</v>
      </c>
      <c r="I3800" t="s">
        <v>5991</v>
      </c>
      <c r="J3800" t="s">
        <v>31</v>
      </c>
      <c r="K3800" t="s">
        <v>39</v>
      </c>
      <c r="O3800" t="s">
        <v>33</v>
      </c>
      <c r="S3800" s="3">
        <v>45876.375</v>
      </c>
      <c r="T3800" t="s">
        <v>54</v>
      </c>
      <c r="U3800" t="s">
        <v>5991</v>
      </c>
      <c r="V3800" s="3">
        <v>45871.490972222222</v>
      </c>
      <c r="W3800" t="s">
        <v>1915</v>
      </c>
      <c r="Y3800" s="4">
        <v>45876</v>
      </c>
      <c r="Z3800" s="2">
        <v>0.81263888888888891</v>
      </c>
    </row>
    <row r="3801" spans="1:26" x14ac:dyDescent="0.3">
      <c r="A3801">
        <v>134281</v>
      </c>
      <c r="B3801" t="s">
        <v>946</v>
      </c>
      <c r="C3801" t="s">
        <v>27</v>
      </c>
      <c r="D3801" t="s">
        <v>315</v>
      </c>
      <c r="E3801" t="s">
        <v>52</v>
      </c>
      <c r="F3801">
        <v>9072301915</v>
      </c>
      <c r="G3801" t="s">
        <v>53</v>
      </c>
      <c r="H3801">
        <v>7010</v>
      </c>
      <c r="I3801" t="s">
        <v>4124</v>
      </c>
      <c r="J3801" t="s">
        <v>31</v>
      </c>
      <c r="K3801" t="s">
        <v>32</v>
      </c>
      <c r="L3801" t="s">
        <v>16705</v>
      </c>
      <c r="M3801" s="1">
        <v>0.38958333333333334</v>
      </c>
      <c r="N3801" t="s">
        <v>33</v>
      </c>
      <c r="O3801" t="s">
        <v>33</v>
      </c>
      <c r="P3801" s="2">
        <v>0.74581018518518516</v>
      </c>
      <c r="Q3801" s="2">
        <v>5.6712962962962967E-4</v>
      </c>
      <c r="R3801">
        <v>0</v>
      </c>
      <c r="S3801" s="3">
        <v>45876.375</v>
      </c>
      <c r="T3801" t="s">
        <v>54</v>
      </c>
      <c r="U3801" t="s">
        <v>4124</v>
      </c>
      <c r="V3801" s="3">
        <v>45871.490277777775</v>
      </c>
      <c r="W3801" t="s">
        <v>1058</v>
      </c>
      <c r="Y3801" s="4">
        <v>45876</v>
      </c>
      <c r="Z3801" s="2">
        <v>0.81263888888888891</v>
      </c>
    </row>
    <row r="3802" spans="1:26" x14ac:dyDescent="0.3">
      <c r="A3802">
        <v>135031</v>
      </c>
      <c r="B3802" t="s">
        <v>40</v>
      </c>
      <c r="C3802" t="s">
        <v>27</v>
      </c>
      <c r="D3802" t="s">
        <v>41</v>
      </c>
      <c r="E3802" t="s">
        <v>42</v>
      </c>
      <c r="F3802">
        <v>8094560593</v>
      </c>
      <c r="G3802" t="s">
        <v>43</v>
      </c>
      <c r="H3802">
        <v>1761</v>
      </c>
      <c r="I3802" t="s">
        <v>8915</v>
      </c>
      <c r="J3802" t="s">
        <v>31</v>
      </c>
      <c r="K3802" t="s">
        <v>32</v>
      </c>
      <c r="L3802" t="s">
        <v>16701</v>
      </c>
      <c r="M3802" s="1">
        <v>0.38958333333333334</v>
      </c>
      <c r="N3802" t="s">
        <v>33</v>
      </c>
      <c r="O3802" t="s">
        <v>65</v>
      </c>
      <c r="P3802" s="2">
        <v>6.5972222222222224E-4</v>
      </c>
      <c r="Q3802" s="2">
        <v>3.9351851851851852E-4</v>
      </c>
      <c r="R3802">
        <v>100</v>
      </c>
      <c r="S3802" s="3">
        <v>45876.375</v>
      </c>
      <c r="T3802" t="s">
        <v>54</v>
      </c>
      <c r="U3802" t="s">
        <v>8915</v>
      </c>
      <c r="V3802" s="3">
        <v>45871.571527777778</v>
      </c>
      <c r="W3802" t="s">
        <v>44</v>
      </c>
      <c r="Y3802" s="4">
        <v>45876</v>
      </c>
      <c r="Z3802" s="2">
        <v>0.81263888888888891</v>
      </c>
    </row>
    <row r="3803" spans="1:26" x14ac:dyDescent="0.3">
      <c r="A3803">
        <v>134420</v>
      </c>
      <c r="B3803" t="s">
        <v>108</v>
      </c>
      <c r="C3803" t="s">
        <v>27</v>
      </c>
      <c r="D3803" t="s">
        <v>99</v>
      </c>
      <c r="E3803" t="s">
        <v>70</v>
      </c>
      <c r="F3803">
        <v>9770472204</v>
      </c>
      <c r="G3803" t="s">
        <v>43</v>
      </c>
      <c r="H3803">
        <v>7153</v>
      </c>
      <c r="I3803" t="s">
        <v>10377</v>
      </c>
      <c r="J3803" t="s">
        <v>31</v>
      </c>
      <c r="K3803" t="s">
        <v>32</v>
      </c>
      <c r="L3803" t="s">
        <v>16706</v>
      </c>
      <c r="M3803" s="1">
        <v>0.3888888888888889</v>
      </c>
      <c r="N3803" t="s">
        <v>33</v>
      </c>
      <c r="O3803" t="s">
        <v>33</v>
      </c>
      <c r="P3803" s="2">
        <v>2.199074074074074E-4</v>
      </c>
      <c r="Q3803" s="2">
        <v>1.0416666666666667E-4</v>
      </c>
      <c r="R3803">
        <v>0</v>
      </c>
      <c r="S3803" s="3">
        <v>45876.375</v>
      </c>
      <c r="T3803" t="s">
        <v>54</v>
      </c>
      <c r="U3803" t="s">
        <v>10377</v>
      </c>
      <c r="V3803" s="3">
        <v>45871.572222222225</v>
      </c>
      <c r="W3803" t="s">
        <v>1597</v>
      </c>
      <c r="Y3803" s="4">
        <v>45876</v>
      </c>
      <c r="Z3803" s="2">
        <v>0.81263888888888891</v>
      </c>
    </row>
    <row r="3804" spans="1:26" x14ac:dyDescent="0.3">
      <c r="A3804">
        <v>131581</v>
      </c>
      <c r="B3804" t="s">
        <v>900</v>
      </c>
      <c r="C3804" t="s">
        <v>27</v>
      </c>
      <c r="D3804" t="s">
        <v>327</v>
      </c>
      <c r="E3804" t="s">
        <v>76</v>
      </c>
      <c r="F3804">
        <v>9037923715</v>
      </c>
      <c r="G3804" t="s">
        <v>43</v>
      </c>
      <c r="H3804">
        <v>7363</v>
      </c>
      <c r="I3804" t="s">
        <v>15045</v>
      </c>
      <c r="J3804" t="s">
        <v>31</v>
      </c>
      <c r="K3804" t="s">
        <v>32</v>
      </c>
      <c r="L3804" t="s">
        <v>16707</v>
      </c>
      <c r="M3804" s="1">
        <v>0.3888888888888889</v>
      </c>
      <c r="N3804" t="s">
        <v>33</v>
      </c>
      <c r="O3804" t="s">
        <v>65</v>
      </c>
      <c r="P3804" s="2">
        <v>3.4722222222222224E-4</v>
      </c>
      <c r="Q3804" s="2">
        <v>1.9675925925925926E-4</v>
      </c>
      <c r="R3804">
        <v>100</v>
      </c>
      <c r="S3804" s="3">
        <v>45876.375</v>
      </c>
      <c r="T3804" t="s">
        <v>54</v>
      </c>
      <c r="U3804" t="s">
        <v>15045</v>
      </c>
      <c r="V3804" s="3">
        <v>45871.642361111109</v>
      </c>
      <c r="W3804" t="s">
        <v>1139</v>
      </c>
      <c r="Y3804" s="4">
        <v>45876</v>
      </c>
      <c r="Z3804" s="2">
        <v>0.81263888888888891</v>
      </c>
    </row>
    <row r="3805" spans="1:26" x14ac:dyDescent="0.3">
      <c r="A3805">
        <v>133832</v>
      </c>
      <c r="B3805" t="s">
        <v>1070</v>
      </c>
      <c r="C3805" t="s">
        <v>27</v>
      </c>
      <c r="D3805" t="s">
        <v>59</v>
      </c>
      <c r="E3805" t="s">
        <v>60</v>
      </c>
      <c r="F3805">
        <v>7666374364</v>
      </c>
      <c r="G3805" t="s">
        <v>30</v>
      </c>
      <c r="H3805">
        <v>7449</v>
      </c>
      <c r="I3805" t="s">
        <v>13542</v>
      </c>
      <c r="J3805" t="s">
        <v>31</v>
      </c>
      <c r="K3805" t="s">
        <v>39</v>
      </c>
      <c r="O3805" t="s">
        <v>33</v>
      </c>
      <c r="S3805" s="3">
        <v>45876.375</v>
      </c>
      <c r="T3805" t="s">
        <v>54</v>
      </c>
      <c r="U3805" t="s">
        <v>13542</v>
      </c>
      <c r="V3805" s="3">
        <v>45871.64166666667</v>
      </c>
      <c r="W3805" t="s">
        <v>13543</v>
      </c>
      <c r="Y3805" s="4">
        <v>45876</v>
      </c>
      <c r="Z3805" s="2">
        <v>0.81263888888888891</v>
      </c>
    </row>
    <row r="3806" spans="1:26" x14ac:dyDescent="0.3">
      <c r="A3806">
        <v>135234</v>
      </c>
      <c r="B3806" t="s">
        <v>156</v>
      </c>
      <c r="C3806" t="s">
        <v>27</v>
      </c>
      <c r="D3806" t="s">
        <v>117</v>
      </c>
      <c r="E3806" t="s">
        <v>48</v>
      </c>
      <c r="F3806">
        <v>7869822758</v>
      </c>
      <c r="G3806" t="s">
        <v>43</v>
      </c>
      <c r="H3806">
        <v>7293</v>
      </c>
      <c r="I3806" t="s">
        <v>14809</v>
      </c>
      <c r="J3806" t="s">
        <v>31</v>
      </c>
      <c r="K3806" t="s">
        <v>32</v>
      </c>
      <c r="L3806" t="s">
        <v>16708</v>
      </c>
      <c r="M3806" s="1">
        <v>0.3888888888888889</v>
      </c>
      <c r="N3806" t="s">
        <v>33</v>
      </c>
      <c r="O3806" t="s">
        <v>33</v>
      </c>
      <c r="P3806" s="2">
        <v>3.3645833333333333E-2</v>
      </c>
      <c r="Q3806" s="2">
        <v>1.7361111111111112E-4</v>
      </c>
      <c r="R3806">
        <v>100</v>
      </c>
      <c r="S3806" s="3">
        <v>45876.375</v>
      </c>
      <c r="T3806" t="s">
        <v>54</v>
      </c>
      <c r="U3806" t="s">
        <v>14809</v>
      </c>
      <c r="V3806" s="3">
        <v>45871.642361111109</v>
      </c>
      <c r="W3806" t="s">
        <v>836</v>
      </c>
      <c r="Y3806" s="4">
        <v>45876</v>
      </c>
      <c r="Z3806" s="2">
        <v>0.81263888888888891</v>
      </c>
    </row>
    <row r="3807" spans="1:26" x14ac:dyDescent="0.3">
      <c r="A3807">
        <v>135031</v>
      </c>
      <c r="B3807" t="s">
        <v>40</v>
      </c>
      <c r="C3807" t="s">
        <v>27</v>
      </c>
      <c r="D3807" t="s">
        <v>41</v>
      </c>
      <c r="E3807" t="s">
        <v>42</v>
      </c>
      <c r="F3807">
        <v>8094560593</v>
      </c>
      <c r="G3807" t="s">
        <v>43</v>
      </c>
      <c r="H3807">
        <v>1761</v>
      </c>
      <c r="I3807" t="s">
        <v>8926</v>
      </c>
      <c r="J3807" t="s">
        <v>31</v>
      </c>
      <c r="K3807" t="s">
        <v>32</v>
      </c>
      <c r="L3807" t="s">
        <v>16701</v>
      </c>
      <c r="M3807" s="1">
        <v>0.3888888888888889</v>
      </c>
      <c r="N3807" t="s">
        <v>33</v>
      </c>
      <c r="O3807" t="s">
        <v>65</v>
      </c>
      <c r="P3807" s="2">
        <v>1.0532407407407407E-3</v>
      </c>
      <c r="Q3807" s="2">
        <v>3.5879629629629629E-4</v>
      </c>
      <c r="R3807">
        <v>100</v>
      </c>
      <c r="S3807" s="3">
        <v>45876.375</v>
      </c>
      <c r="T3807" t="s">
        <v>54</v>
      </c>
      <c r="U3807" t="s">
        <v>8926</v>
      </c>
      <c r="V3807" s="3">
        <v>45871.571527777778</v>
      </c>
      <c r="W3807" t="s">
        <v>44</v>
      </c>
      <c r="Y3807" s="4">
        <v>45876</v>
      </c>
      <c r="Z3807" s="2">
        <v>0.81263888888888891</v>
      </c>
    </row>
    <row r="3808" spans="1:26" x14ac:dyDescent="0.3">
      <c r="A3808">
        <v>134420</v>
      </c>
      <c r="B3808" t="s">
        <v>108</v>
      </c>
      <c r="C3808" t="s">
        <v>27</v>
      </c>
      <c r="D3808" t="s">
        <v>99</v>
      </c>
      <c r="E3808" t="s">
        <v>70</v>
      </c>
      <c r="F3808">
        <v>9770472204</v>
      </c>
      <c r="G3808" t="s">
        <v>43</v>
      </c>
      <c r="H3808">
        <v>7153</v>
      </c>
      <c r="I3808" t="s">
        <v>10378</v>
      </c>
      <c r="J3808" t="s">
        <v>31</v>
      </c>
      <c r="K3808" t="s">
        <v>32</v>
      </c>
      <c r="L3808" t="s">
        <v>16706</v>
      </c>
      <c r="M3808" s="1">
        <v>0.3888888888888889</v>
      </c>
      <c r="N3808" t="s">
        <v>33</v>
      </c>
      <c r="O3808" t="s">
        <v>33</v>
      </c>
      <c r="P3808" s="5">
        <v>7.0769097222222221</v>
      </c>
      <c r="Q3808" s="2">
        <v>1.9675925925925926E-4</v>
      </c>
      <c r="R3808">
        <v>0</v>
      </c>
      <c r="S3808" s="3">
        <v>45876.375</v>
      </c>
      <c r="T3808" t="s">
        <v>54</v>
      </c>
      <c r="U3808" t="s">
        <v>10378</v>
      </c>
      <c r="V3808" s="3">
        <v>45871.572222222225</v>
      </c>
      <c r="W3808" t="s">
        <v>1597</v>
      </c>
      <c r="Y3808" s="4">
        <v>45876</v>
      </c>
      <c r="Z3808" s="2">
        <v>0.81263888888888891</v>
      </c>
    </row>
    <row r="3809" spans="1:26" x14ac:dyDescent="0.3">
      <c r="A3809">
        <v>20745</v>
      </c>
      <c r="B3809" t="s">
        <v>489</v>
      </c>
      <c r="C3809" t="s">
        <v>27</v>
      </c>
      <c r="D3809" t="s">
        <v>51</v>
      </c>
      <c r="E3809" t="s">
        <v>52</v>
      </c>
      <c r="F3809">
        <v>7012989185</v>
      </c>
      <c r="G3809" t="s">
        <v>53</v>
      </c>
      <c r="H3809">
        <v>7027</v>
      </c>
      <c r="I3809" t="s">
        <v>4798</v>
      </c>
      <c r="J3809" t="s">
        <v>31</v>
      </c>
      <c r="K3809" t="s">
        <v>32</v>
      </c>
      <c r="L3809" t="s">
        <v>16709</v>
      </c>
      <c r="M3809" s="1">
        <v>0.3888888888888889</v>
      </c>
      <c r="N3809" t="s">
        <v>33</v>
      </c>
      <c r="O3809" t="s">
        <v>33</v>
      </c>
      <c r="P3809" s="2">
        <v>0.60767361111111107</v>
      </c>
      <c r="Q3809" s="2">
        <v>2.6620370370370372E-4</v>
      </c>
      <c r="R3809">
        <v>0</v>
      </c>
      <c r="S3809" s="3">
        <v>45876.375</v>
      </c>
      <c r="T3809" t="s">
        <v>54</v>
      </c>
      <c r="U3809" t="s">
        <v>4798</v>
      </c>
      <c r="V3809" s="3">
        <v>45871.490277777775</v>
      </c>
      <c r="W3809" t="s">
        <v>1061</v>
      </c>
      <c r="Y3809" s="4">
        <v>45876</v>
      </c>
      <c r="Z3809" s="2">
        <v>0.81263888888888891</v>
      </c>
    </row>
    <row r="3810" spans="1:26" x14ac:dyDescent="0.3">
      <c r="A3810">
        <v>133327</v>
      </c>
      <c r="B3810" t="s">
        <v>924</v>
      </c>
      <c r="C3810" t="s">
        <v>27</v>
      </c>
      <c r="D3810" t="s">
        <v>329</v>
      </c>
      <c r="E3810" t="s">
        <v>76</v>
      </c>
      <c r="F3810">
        <v>9529891865</v>
      </c>
      <c r="G3810" t="s">
        <v>43</v>
      </c>
      <c r="H3810">
        <v>7123</v>
      </c>
      <c r="I3810" t="s">
        <v>14331</v>
      </c>
      <c r="J3810" t="s">
        <v>31</v>
      </c>
      <c r="K3810" t="s">
        <v>32</v>
      </c>
      <c r="L3810" t="s">
        <v>16710</v>
      </c>
      <c r="M3810" s="1">
        <v>0.42291666666666666</v>
      </c>
      <c r="N3810" t="s">
        <v>33</v>
      </c>
      <c r="O3810" t="s">
        <v>33</v>
      </c>
      <c r="P3810" s="2">
        <v>6.3275462962962964E-2</v>
      </c>
      <c r="Q3810" s="2">
        <v>3.4502314814814812E-2</v>
      </c>
      <c r="R3810">
        <v>100</v>
      </c>
      <c r="S3810" s="3">
        <v>45876.375</v>
      </c>
      <c r="T3810" t="s">
        <v>54</v>
      </c>
      <c r="U3810" t="s">
        <v>14331</v>
      </c>
      <c r="V3810" s="3">
        <v>45871.642361111109</v>
      </c>
      <c r="W3810" t="s">
        <v>925</v>
      </c>
      <c r="Y3810" s="4">
        <v>45876</v>
      </c>
      <c r="Z3810" s="2">
        <v>0.81263888888888891</v>
      </c>
    </row>
    <row r="3811" spans="1:26" x14ac:dyDescent="0.3">
      <c r="A3811">
        <v>134280</v>
      </c>
      <c r="B3811" t="s">
        <v>946</v>
      </c>
      <c r="C3811" t="s">
        <v>27</v>
      </c>
      <c r="D3811" t="s">
        <v>315</v>
      </c>
      <c r="E3811" t="s">
        <v>52</v>
      </c>
      <c r="F3811">
        <v>9072301910</v>
      </c>
      <c r="G3811" t="s">
        <v>53</v>
      </c>
      <c r="H3811">
        <v>7010</v>
      </c>
      <c r="I3811" t="s">
        <v>4109</v>
      </c>
      <c r="J3811" t="s">
        <v>31</v>
      </c>
      <c r="K3811" t="s">
        <v>32</v>
      </c>
      <c r="L3811" t="s">
        <v>16711</v>
      </c>
      <c r="M3811" s="1">
        <v>0.41805555555555557</v>
      </c>
      <c r="N3811" t="s">
        <v>33</v>
      </c>
      <c r="O3811" t="s">
        <v>33</v>
      </c>
      <c r="P3811" s="2">
        <v>0.76010416666666669</v>
      </c>
      <c r="Q3811" s="2">
        <v>3.0023148148148149E-2</v>
      </c>
      <c r="R3811">
        <v>100</v>
      </c>
      <c r="S3811" s="3">
        <v>45876.375</v>
      </c>
      <c r="T3811" t="s">
        <v>54</v>
      </c>
      <c r="U3811" t="s">
        <v>4109</v>
      </c>
      <c r="V3811" s="3">
        <v>45871.490277777775</v>
      </c>
      <c r="W3811" t="s">
        <v>1140</v>
      </c>
      <c r="Y3811" s="4">
        <v>45876</v>
      </c>
      <c r="Z3811" s="2">
        <v>0.81263888888888891</v>
      </c>
    </row>
    <row r="3812" spans="1:26" x14ac:dyDescent="0.3">
      <c r="A3812">
        <v>23850</v>
      </c>
      <c r="B3812" t="s">
        <v>86</v>
      </c>
      <c r="C3812" t="s">
        <v>27</v>
      </c>
      <c r="D3812" t="s">
        <v>63</v>
      </c>
      <c r="E3812" t="s">
        <v>29</v>
      </c>
      <c r="F3812">
        <v>8714635267</v>
      </c>
      <c r="G3812" t="s">
        <v>30</v>
      </c>
      <c r="H3812">
        <v>7167</v>
      </c>
      <c r="I3812" t="s">
        <v>10780</v>
      </c>
      <c r="J3812" t="s">
        <v>31</v>
      </c>
      <c r="K3812" t="s">
        <v>39</v>
      </c>
      <c r="O3812" t="s">
        <v>33</v>
      </c>
      <c r="S3812" s="3">
        <v>45876.375</v>
      </c>
      <c r="T3812" t="s">
        <v>54</v>
      </c>
      <c r="U3812" t="s">
        <v>10780</v>
      </c>
      <c r="V3812" s="3">
        <v>45871.572222222225</v>
      </c>
      <c r="W3812" t="s">
        <v>665</v>
      </c>
      <c r="Y3812" s="4">
        <v>45876</v>
      </c>
      <c r="Z3812" s="2">
        <v>0.81263888888888891</v>
      </c>
    </row>
    <row r="3813" spans="1:26" x14ac:dyDescent="0.3">
      <c r="A3813">
        <v>136224</v>
      </c>
      <c r="B3813" t="s">
        <v>131</v>
      </c>
      <c r="C3813" t="s">
        <v>27</v>
      </c>
      <c r="D3813" t="s">
        <v>76</v>
      </c>
      <c r="E3813" t="s">
        <v>76</v>
      </c>
      <c r="F3813">
        <v>7773874293</v>
      </c>
      <c r="G3813" t="s">
        <v>43</v>
      </c>
      <c r="H3813">
        <v>7122</v>
      </c>
      <c r="I3813" t="s">
        <v>14316</v>
      </c>
      <c r="J3813" t="s">
        <v>31</v>
      </c>
      <c r="K3813" t="s">
        <v>32</v>
      </c>
      <c r="L3813" t="s">
        <v>16712</v>
      </c>
      <c r="M3813" s="1">
        <v>0.3888888888888889</v>
      </c>
      <c r="N3813" t="s">
        <v>33</v>
      </c>
      <c r="O3813" t="s">
        <v>33</v>
      </c>
      <c r="P3813" s="2">
        <v>6.598379629629629E-2</v>
      </c>
      <c r="Q3813" s="2">
        <v>4.6296296296296298E-4</v>
      </c>
      <c r="R3813">
        <v>60</v>
      </c>
      <c r="S3813" s="3">
        <v>45876.375</v>
      </c>
      <c r="T3813" t="s">
        <v>54</v>
      </c>
      <c r="U3813" t="s">
        <v>14316</v>
      </c>
      <c r="V3813" s="3">
        <v>45871.642361111109</v>
      </c>
      <c r="W3813" t="s">
        <v>1110</v>
      </c>
      <c r="Y3813" s="4">
        <v>45876</v>
      </c>
      <c r="Z3813" s="2">
        <v>0.81263888888888891</v>
      </c>
    </row>
    <row r="3814" spans="1:26" x14ac:dyDescent="0.3">
      <c r="A3814">
        <v>131581</v>
      </c>
      <c r="B3814" t="s">
        <v>900</v>
      </c>
      <c r="C3814" t="s">
        <v>27</v>
      </c>
      <c r="D3814" t="s">
        <v>327</v>
      </c>
      <c r="E3814" t="s">
        <v>76</v>
      </c>
      <c r="F3814">
        <v>9037923715</v>
      </c>
      <c r="G3814" t="s">
        <v>43</v>
      </c>
      <c r="H3814">
        <v>7363</v>
      </c>
      <c r="I3814" t="s">
        <v>15047</v>
      </c>
      <c r="J3814" t="s">
        <v>31</v>
      </c>
      <c r="K3814" t="s">
        <v>32</v>
      </c>
      <c r="L3814" t="s">
        <v>16713</v>
      </c>
      <c r="M3814" s="1">
        <v>0.3888888888888889</v>
      </c>
      <c r="N3814" t="s">
        <v>33</v>
      </c>
      <c r="O3814" t="s">
        <v>65</v>
      </c>
      <c r="P3814" s="2">
        <v>7.5231481481481482E-4</v>
      </c>
      <c r="Q3814" s="2">
        <v>5.3240740740740744E-4</v>
      </c>
      <c r="R3814">
        <v>100</v>
      </c>
      <c r="S3814" s="3">
        <v>45876.375</v>
      </c>
      <c r="T3814" t="s">
        <v>54</v>
      </c>
      <c r="U3814" t="s">
        <v>15047</v>
      </c>
      <c r="V3814" s="3">
        <v>45871.642361111109</v>
      </c>
      <c r="W3814" t="s">
        <v>1139</v>
      </c>
      <c r="Y3814" s="4">
        <v>45876</v>
      </c>
      <c r="Z3814" s="2">
        <v>0.81263888888888891</v>
      </c>
    </row>
    <row r="3815" spans="1:26" x14ac:dyDescent="0.3">
      <c r="A3815">
        <v>19427</v>
      </c>
      <c r="B3815" t="s">
        <v>363</v>
      </c>
      <c r="C3815" t="s">
        <v>27</v>
      </c>
      <c r="D3815" t="s">
        <v>83</v>
      </c>
      <c r="E3815" t="s">
        <v>84</v>
      </c>
      <c r="F3815">
        <v>8714621027</v>
      </c>
      <c r="G3815" t="s">
        <v>53</v>
      </c>
      <c r="H3815">
        <v>7016</v>
      </c>
      <c r="I3815" t="s">
        <v>5561</v>
      </c>
      <c r="J3815" t="s">
        <v>31</v>
      </c>
      <c r="K3815" t="s">
        <v>32</v>
      </c>
      <c r="L3815" t="s">
        <v>16714</v>
      </c>
      <c r="M3815" s="1">
        <v>0.38819444444444445</v>
      </c>
      <c r="N3815" t="s">
        <v>33</v>
      </c>
      <c r="O3815" t="s">
        <v>33</v>
      </c>
      <c r="P3815" s="2">
        <v>0.67798611111111107</v>
      </c>
      <c r="Q3815" s="2">
        <v>1.3888888888888889E-4</v>
      </c>
      <c r="R3815">
        <v>100</v>
      </c>
      <c r="S3815" s="3">
        <v>45876.375</v>
      </c>
      <c r="T3815" t="s">
        <v>54</v>
      </c>
      <c r="U3815" t="s">
        <v>5561</v>
      </c>
      <c r="V3815" s="3">
        <v>45871.490972222222</v>
      </c>
      <c r="W3815" t="s">
        <v>866</v>
      </c>
      <c r="Y3815" s="4">
        <v>45876</v>
      </c>
      <c r="Z3815" s="2">
        <v>0.81263888888888891</v>
      </c>
    </row>
    <row r="3816" spans="1:26" x14ac:dyDescent="0.3">
      <c r="A3816">
        <v>131581</v>
      </c>
      <c r="B3816" t="s">
        <v>900</v>
      </c>
      <c r="C3816" t="s">
        <v>27</v>
      </c>
      <c r="D3816" t="s">
        <v>327</v>
      </c>
      <c r="E3816" t="s">
        <v>76</v>
      </c>
      <c r="F3816">
        <v>9037923715</v>
      </c>
      <c r="G3816" t="s">
        <v>43</v>
      </c>
      <c r="H3816">
        <v>7363</v>
      </c>
      <c r="I3816" t="s">
        <v>15046</v>
      </c>
      <c r="J3816" t="s">
        <v>31</v>
      </c>
      <c r="K3816" t="s">
        <v>32</v>
      </c>
      <c r="L3816" t="s">
        <v>16715</v>
      </c>
      <c r="M3816" s="1">
        <v>0.38819444444444445</v>
      </c>
      <c r="N3816" t="s">
        <v>33</v>
      </c>
      <c r="O3816" t="s">
        <v>65</v>
      </c>
      <c r="P3816" s="5">
        <v>5.7374652777777779</v>
      </c>
      <c r="Q3816" s="2">
        <v>2.7777777777777778E-4</v>
      </c>
      <c r="R3816">
        <v>100</v>
      </c>
      <c r="S3816" s="3">
        <v>45876.375</v>
      </c>
      <c r="T3816" t="s">
        <v>54</v>
      </c>
      <c r="U3816" t="s">
        <v>15046</v>
      </c>
      <c r="V3816" s="3">
        <v>45871.642361111109</v>
      </c>
      <c r="W3816" t="s">
        <v>1139</v>
      </c>
      <c r="Y3816" s="4">
        <v>45876</v>
      </c>
      <c r="Z3816" s="2">
        <v>0.81263888888888891</v>
      </c>
    </row>
    <row r="3817" spans="1:26" x14ac:dyDescent="0.3">
      <c r="A3817">
        <v>135031</v>
      </c>
      <c r="B3817" t="s">
        <v>40</v>
      </c>
      <c r="C3817" t="s">
        <v>27</v>
      </c>
      <c r="D3817" t="s">
        <v>41</v>
      </c>
      <c r="E3817" t="s">
        <v>42</v>
      </c>
      <c r="F3817">
        <v>8094560593</v>
      </c>
      <c r="G3817" t="s">
        <v>43</v>
      </c>
      <c r="H3817">
        <v>1761</v>
      </c>
      <c r="I3817" t="s">
        <v>8929</v>
      </c>
      <c r="J3817" t="s">
        <v>31</v>
      </c>
      <c r="K3817" t="s">
        <v>32</v>
      </c>
      <c r="L3817" t="s">
        <v>16701</v>
      </c>
      <c r="M3817" s="1">
        <v>0.38750000000000001</v>
      </c>
      <c r="N3817" t="s">
        <v>33</v>
      </c>
      <c r="O3817" t="s">
        <v>65</v>
      </c>
      <c r="P3817" s="2">
        <v>4.2824074074074075E-4</v>
      </c>
      <c r="Q3817" s="2">
        <v>2.6620370370370372E-4</v>
      </c>
      <c r="R3817">
        <v>100</v>
      </c>
      <c r="S3817" s="3">
        <v>45876.375</v>
      </c>
      <c r="T3817" t="s">
        <v>54</v>
      </c>
      <c r="U3817" t="s">
        <v>8929</v>
      </c>
      <c r="V3817" s="3">
        <v>45871.571527777778</v>
      </c>
      <c r="W3817" t="s">
        <v>44</v>
      </c>
      <c r="Y3817" s="4">
        <v>45876</v>
      </c>
      <c r="Z3817" s="2">
        <v>0.81263888888888891</v>
      </c>
    </row>
    <row r="3818" spans="1:26" x14ac:dyDescent="0.3">
      <c r="A3818">
        <v>133820</v>
      </c>
      <c r="B3818" t="s">
        <v>1788</v>
      </c>
      <c r="C3818" t="s">
        <v>58</v>
      </c>
      <c r="D3818" t="s">
        <v>73</v>
      </c>
      <c r="E3818" t="s">
        <v>70</v>
      </c>
      <c r="G3818" t="s">
        <v>43</v>
      </c>
      <c r="H3818">
        <v>7421</v>
      </c>
      <c r="I3818" t="s">
        <v>13231</v>
      </c>
      <c r="J3818" t="s">
        <v>31</v>
      </c>
      <c r="K3818" t="s">
        <v>32</v>
      </c>
      <c r="L3818" t="s">
        <v>17781</v>
      </c>
      <c r="M3818" s="1">
        <v>0.48819444444444443</v>
      </c>
      <c r="N3818" t="s">
        <v>33</v>
      </c>
      <c r="O3818" t="s">
        <v>65</v>
      </c>
      <c r="P3818" s="5">
        <v>2.094340277777778</v>
      </c>
      <c r="Q3818" s="2">
        <v>0.1011574074074074</v>
      </c>
      <c r="R3818">
        <v>100</v>
      </c>
      <c r="S3818" s="3">
        <v>45876.375</v>
      </c>
      <c r="T3818" t="s">
        <v>54</v>
      </c>
      <c r="U3818" t="s">
        <v>13231</v>
      </c>
      <c r="V3818" s="3">
        <v>45871.64166666667</v>
      </c>
      <c r="W3818" t="s">
        <v>1789</v>
      </c>
      <c r="Y3818" s="4">
        <v>45876</v>
      </c>
      <c r="Z3818" s="2">
        <v>0.81263888888888891</v>
      </c>
    </row>
    <row r="3819" spans="1:26" x14ac:dyDescent="0.3">
      <c r="A3819">
        <v>134356</v>
      </c>
      <c r="B3819" t="s">
        <v>1290</v>
      </c>
      <c r="C3819" t="s">
        <v>27</v>
      </c>
      <c r="D3819" t="s">
        <v>518</v>
      </c>
      <c r="E3819" t="s">
        <v>48</v>
      </c>
      <c r="F3819">
        <v>9672752622</v>
      </c>
      <c r="G3819" t="s">
        <v>43</v>
      </c>
      <c r="H3819">
        <v>7287</v>
      </c>
      <c r="I3819" t="s">
        <v>14750</v>
      </c>
      <c r="J3819" t="s">
        <v>31</v>
      </c>
      <c r="K3819" t="s">
        <v>32</v>
      </c>
      <c r="L3819" t="s">
        <v>16716</v>
      </c>
      <c r="M3819" s="1">
        <v>0.38750000000000001</v>
      </c>
      <c r="N3819" t="s">
        <v>33</v>
      </c>
      <c r="O3819" t="s">
        <v>33</v>
      </c>
      <c r="P3819" s="2">
        <v>3.8854166666666669E-2</v>
      </c>
      <c r="Q3819" s="2">
        <v>1.5046296296296297E-4</v>
      </c>
      <c r="R3819">
        <v>100</v>
      </c>
      <c r="S3819" s="3">
        <v>45876.375</v>
      </c>
      <c r="T3819" t="s">
        <v>54</v>
      </c>
      <c r="U3819" t="s">
        <v>14750</v>
      </c>
      <c r="V3819" s="3">
        <v>45871.642361111109</v>
      </c>
      <c r="W3819" t="s">
        <v>1306</v>
      </c>
      <c r="Y3819" s="4">
        <v>45876</v>
      </c>
      <c r="Z3819" s="2">
        <v>0.81263888888888891</v>
      </c>
    </row>
    <row r="3820" spans="1:26" x14ac:dyDescent="0.3">
      <c r="A3820">
        <v>1138</v>
      </c>
      <c r="B3820" t="s">
        <v>208</v>
      </c>
      <c r="C3820" t="s">
        <v>27</v>
      </c>
      <c r="D3820" t="s">
        <v>51</v>
      </c>
      <c r="E3820" t="s">
        <v>52</v>
      </c>
      <c r="F3820">
        <v>8589975166</v>
      </c>
      <c r="G3820" t="s">
        <v>53</v>
      </c>
      <c r="H3820">
        <v>7022</v>
      </c>
      <c r="I3820" t="s">
        <v>4343</v>
      </c>
      <c r="J3820" t="s">
        <v>31</v>
      </c>
      <c r="K3820" t="s">
        <v>32</v>
      </c>
      <c r="L3820" t="s">
        <v>16717</v>
      </c>
      <c r="M3820" s="1">
        <v>0.3888888888888889</v>
      </c>
      <c r="N3820" t="s">
        <v>33</v>
      </c>
      <c r="O3820" t="s">
        <v>33</v>
      </c>
      <c r="P3820" s="2">
        <v>0.7160185185185185</v>
      </c>
      <c r="Q3820" s="2">
        <v>1.6898148148148148E-3</v>
      </c>
      <c r="R3820">
        <v>100</v>
      </c>
      <c r="S3820" s="3">
        <v>45876.375</v>
      </c>
      <c r="T3820" t="s">
        <v>54</v>
      </c>
      <c r="U3820" t="s">
        <v>4343</v>
      </c>
      <c r="V3820" s="3">
        <v>45871.490277777775</v>
      </c>
      <c r="W3820" t="s">
        <v>982</v>
      </c>
      <c r="Y3820" s="4">
        <v>45876</v>
      </c>
      <c r="Z3820" s="2">
        <v>0.81263888888888891</v>
      </c>
    </row>
    <row r="3821" spans="1:26" x14ac:dyDescent="0.3">
      <c r="A3821">
        <v>131581</v>
      </c>
      <c r="B3821" t="s">
        <v>900</v>
      </c>
      <c r="C3821" t="s">
        <v>27</v>
      </c>
      <c r="D3821" t="s">
        <v>327</v>
      </c>
      <c r="E3821" t="s">
        <v>76</v>
      </c>
      <c r="F3821">
        <v>9037923715</v>
      </c>
      <c r="G3821" t="s">
        <v>43</v>
      </c>
      <c r="H3821">
        <v>7363</v>
      </c>
      <c r="I3821" t="s">
        <v>15050</v>
      </c>
      <c r="J3821" t="s">
        <v>31</v>
      </c>
      <c r="K3821" t="s">
        <v>39</v>
      </c>
      <c r="O3821" t="s">
        <v>33</v>
      </c>
      <c r="S3821" s="3">
        <v>45876.375</v>
      </c>
      <c r="T3821" t="s">
        <v>54</v>
      </c>
      <c r="U3821" t="s">
        <v>15050</v>
      </c>
      <c r="V3821" s="3">
        <v>45871.642361111109</v>
      </c>
      <c r="W3821" t="s">
        <v>1139</v>
      </c>
      <c r="Y3821" s="4">
        <v>45876</v>
      </c>
      <c r="Z3821" s="2">
        <v>0.81263888888888891</v>
      </c>
    </row>
    <row r="3822" spans="1:26" x14ac:dyDescent="0.3">
      <c r="A3822">
        <v>136324</v>
      </c>
      <c r="B3822" t="s">
        <v>1917</v>
      </c>
      <c r="C3822" t="s">
        <v>27</v>
      </c>
      <c r="D3822" t="s">
        <v>47</v>
      </c>
      <c r="E3822" t="s">
        <v>48</v>
      </c>
      <c r="F3822">
        <v>8290505283</v>
      </c>
      <c r="G3822" t="s">
        <v>43</v>
      </c>
      <c r="H3822">
        <v>1787</v>
      </c>
      <c r="I3822" t="s">
        <v>13836</v>
      </c>
      <c r="J3822" t="s">
        <v>31</v>
      </c>
      <c r="K3822" t="s">
        <v>32</v>
      </c>
      <c r="L3822" t="s">
        <v>19194</v>
      </c>
      <c r="M3822" s="1">
        <v>0.8</v>
      </c>
      <c r="N3822" t="s">
        <v>65</v>
      </c>
      <c r="O3822" t="s">
        <v>33</v>
      </c>
      <c r="P3822" s="2">
        <v>0.36990740740740741</v>
      </c>
      <c r="Q3822" s="2">
        <v>0.41296296296296298</v>
      </c>
      <c r="R3822">
        <v>0</v>
      </c>
      <c r="S3822" s="3">
        <v>45876.375</v>
      </c>
      <c r="T3822" t="s">
        <v>54</v>
      </c>
      <c r="U3822" t="s">
        <v>13836</v>
      </c>
      <c r="V3822" s="3">
        <v>45871.64166666667</v>
      </c>
      <c r="W3822" t="s">
        <v>2016</v>
      </c>
      <c r="Y3822" s="4">
        <v>45876</v>
      </c>
      <c r="Z3822" s="2">
        <v>0.81263888888888891</v>
      </c>
    </row>
    <row r="3823" spans="1:26" x14ac:dyDescent="0.3">
      <c r="A3823">
        <v>134527</v>
      </c>
      <c r="B3823" t="s">
        <v>316</v>
      </c>
      <c r="C3823" t="s">
        <v>27</v>
      </c>
      <c r="D3823" t="s">
        <v>315</v>
      </c>
      <c r="E3823" t="s">
        <v>52</v>
      </c>
      <c r="F3823">
        <v>9895690574</v>
      </c>
      <c r="G3823" t="s">
        <v>53</v>
      </c>
      <c r="H3823">
        <v>7007</v>
      </c>
      <c r="I3823" t="s">
        <v>3930</v>
      </c>
      <c r="J3823" t="s">
        <v>31</v>
      </c>
      <c r="K3823" t="s">
        <v>32</v>
      </c>
      <c r="L3823" t="s">
        <v>16718</v>
      </c>
      <c r="M3823" s="1">
        <v>0.38819444444444445</v>
      </c>
      <c r="N3823" t="s">
        <v>33</v>
      </c>
      <c r="O3823" t="s">
        <v>33</v>
      </c>
      <c r="P3823" s="2">
        <v>0.70851851851851855</v>
      </c>
      <c r="Q3823" s="2">
        <v>1.2037037037037038E-3</v>
      </c>
      <c r="R3823">
        <v>100</v>
      </c>
      <c r="S3823" s="3">
        <v>45876.375</v>
      </c>
      <c r="T3823" t="s">
        <v>54</v>
      </c>
      <c r="U3823" t="s">
        <v>3930</v>
      </c>
      <c r="V3823" s="3">
        <v>45871.490277777775</v>
      </c>
      <c r="W3823" t="s">
        <v>1010</v>
      </c>
      <c r="Y3823" s="4">
        <v>45876</v>
      </c>
      <c r="Z3823" s="2">
        <v>0.81263888888888891</v>
      </c>
    </row>
    <row r="3824" spans="1:26" x14ac:dyDescent="0.3">
      <c r="A3824">
        <v>133957</v>
      </c>
      <c r="B3824" t="s">
        <v>992</v>
      </c>
      <c r="C3824" t="s">
        <v>27</v>
      </c>
      <c r="D3824" t="s">
        <v>129</v>
      </c>
      <c r="E3824" t="s">
        <v>42</v>
      </c>
      <c r="F3824">
        <v>8358944506</v>
      </c>
      <c r="G3824" t="s">
        <v>43</v>
      </c>
      <c r="H3824">
        <v>7344</v>
      </c>
      <c r="I3824" t="s">
        <v>12651</v>
      </c>
      <c r="J3824" t="s">
        <v>31</v>
      </c>
      <c r="K3824" t="s">
        <v>32</v>
      </c>
      <c r="L3824" t="s">
        <v>16719</v>
      </c>
      <c r="M3824" s="1">
        <v>0.38750000000000001</v>
      </c>
      <c r="N3824" t="s">
        <v>33</v>
      </c>
      <c r="O3824" t="s">
        <v>33</v>
      </c>
      <c r="P3824" s="2">
        <v>7.2569444444444443E-3</v>
      </c>
      <c r="Q3824" s="2">
        <v>6.3657407407407413E-4</v>
      </c>
      <c r="R3824">
        <v>100</v>
      </c>
      <c r="S3824" s="3">
        <v>45876.375</v>
      </c>
      <c r="T3824" t="s">
        <v>54</v>
      </c>
      <c r="U3824" t="s">
        <v>12651</v>
      </c>
      <c r="V3824" s="3">
        <v>45871.640972222223</v>
      </c>
      <c r="W3824" t="s">
        <v>993</v>
      </c>
      <c r="Y3824" s="4">
        <v>45876</v>
      </c>
      <c r="Z3824" s="2">
        <v>0.81263888888888891</v>
      </c>
    </row>
    <row r="3825" spans="1:26" x14ac:dyDescent="0.3">
      <c r="A3825">
        <v>135031</v>
      </c>
      <c r="B3825" t="s">
        <v>40</v>
      </c>
      <c r="C3825" t="s">
        <v>27</v>
      </c>
      <c r="D3825" t="s">
        <v>41</v>
      </c>
      <c r="E3825" t="s">
        <v>42</v>
      </c>
      <c r="F3825">
        <v>8094560593</v>
      </c>
      <c r="G3825" t="s">
        <v>43</v>
      </c>
      <c r="H3825">
        <v>1761</v>
      </c>
      <c r="I3825" t="s">
        <v>8931</v>
      </c>
      <c r="J3825" t="s">
        <v>31</v>
      </c>
      <c r="K3825" t="s">
        <v>32</v>
      </c>
      <c r="L3825" t="s">
        <v>16701</v>
      </c>
      <c r="M3825" s="1">
        <v>0.38750000000000001</v>
      </c>
      <c r="N3825" t="s">
        <v>33</v>
      </c>
      <c r="O3825" t="s">
        <v>65</v>
      </c>
      <c r="P3825" s="2">
        <v>1.1805555555555556E-3</v>
      </c>
      <c r="Q3825" s="2">
        <v>4.6296296296296298E-4</v>
      </c>
      <c r="R3825">
        <v>100</v>
      </c>
      <c r="S3825" s="3">
        <v>45876.375</v>
      </c>
      <c r="T3825" t="s">
        <v>54</v>
      </c>
      <c r="U3825" t="s">
        <v>8931</v>
      </c>
      <c r="V3825" s="3">
        <v>45871.571527777778</v>
      </c>
      <c r="W3825" t="s">
        <v>44</v>
      </c>
      <c r="Y3825" s="4">
        <v>45876</v>
      </c>
      <c r="Z3825" s="2">
        <v>0.81263888888888891</v>
      </c>
    </row>
    <row r="3826" spans="1:26" x14ac:dyDescent="0.3">
      <c r="A3826">
        <v>132671</v>
      </c>
      <c r="B3826" t="s">
        <v>417</v>
      </c>
      <c r="C3826" t="s">
        <v>27</v>
      </c>
      <c r="D3826" t="s">
        <v>51</v>
      </c>
      <c r="E3826" t="s">
        <v>52</v>
      </c>
      <c r="F3826">
        <v>8089976559</v>
      </c>
      <c r="G3826" t="s">
        <v>53</v>
      </c>
      <c r="H3826">
        <v>7216</v>
      </c>
      <c r="I3826" t="s">
        <v>6436</v>
      </c>
      <c r="J3826" t="s">
        <v>31</v>
      </c>
      <c r="K3826" t="s">
        <v>32</v>
      </c>
      <c r="L3826" t="s">
        <v>16720</v>
      </c>
      <c r="M3826" s="1">
        <v>0.38750000000000001</v>
      </c>
      <c r="N3826" t="s">
        <v>33</v>
      </c>
      <c r="O3826" t="s">
        <v>33</v>
      </c>
      <c r="P3826" s="2">
        <v>0.72825231481481478</v>
      </c>
      <c r="Q3826" s="2">
        <v>6.5972222222222224E-4</v>
      </c>
      <c r="R3826">
        <v>100</v>
      </c>
      <c r="S3826" s="3">
        <v>45876.375</v>
      </c>
      <c r="T3826" t="s">
        <v>54</v>
      </c>
      <c r="U3826" t="s">
        <v>6436</v>
      </c>
      <c r="V3826" s="3">
        <v>45871.490972222222</v>
      </c>
      <c r="W3826" t="s">
        <v>965</v>
      </c>
      <c r="Y3826" s="4">
        <v>45876</v>
      </c>
      <c r="Z3826" s="2">
        <v>0.81263888888888891</v>
      </c>
    </row>
    <row r="3827" spans="1:26" x14ac:dyDescent="0.3">
      <c r="A3827">
        <v>23707</v>
      </c>
      <c r="B3827" t="s">
        <v>169</v>
      </c>
      <c r="C3827" t="s">
        <v>27</v>
      </c>
      <c r="D3827" t="s">
        <v>78</v>
      </c>
      <c r="E3827" t="s">
        <v>42</v>
      </c>
      <c r="F3827">
        <v>9826353705</v>
      </c>
      <c r="G3827" t="s">
        <v>43</v>
      </c>
      <c r="H3827">
        <v>7040</v>
      </c>
      <c r="I3827" t="s">
        <v>9406</v>
      </c>
      <c r="J3827" t="s">
        <v>31</v>
      </c>
      <c r="K3827" t="s">
        <v>32</v>
      </c>
      <c r="L3827" t="s">
        <v>16721</v>
      </c>
      <c r="M3827" s="1">
        <v>0.38680555555555557</v>
      </c>
      <c r="N3827" t="s">
        <v>33</v>
      </c>
      <c r="O3827" t="s">
        <v>33</v>
      </c>
      <c r="P3827" s="2">
        <v>5.3240740740740744E-4</v>
      </c>
      <c r="Q3827" s="2">
        <v>1.9675925925925926E-4</v>
      </c>
      <c r="R3827">
        <v>100</v>
      </c>
      <c r="S3827" s="3">
        <v>45876.375</v>
      </c>
      <c r="T3827" t="s">
        <v>54</v>
      </c>
      <c r="U3827" t="s">
        <v>9406</v>
      </c>
      <c r="V3827" s="3">
        <v>45871.571527777778</v>
      </c>
      <c r="W3827" t="s">
        <v>1106</v>
      </c>
      <c r="Y3827" s="4">
        <v>45876</v>
      </c>
      <c r="Z3827" s="2">
        <v>0.81263888888888891</v>
      </c>
    </row>
    <row r="3828" spans="1:26" x14ac:dyDescent="0.3">
      <c r="A3828">
        <v>135049</v>
      </c>
      <c r="B3828" t="s">
        <v>532</v>
      </c>
      <c r="C3828" t="s">
        <v>27</v>
      </c>
      <c r="D3828" t="s">
        <v>51</v>
      </c>
      <c r="E3828" t="s">
        <v>52</v>
      </c>
      <c r="F3828">
        <v>8301829843</v>
      </c>
      <c r="G3828" t="s">
        <v>53</v>
      </c>
      <c r="H3828">
        <v>7444</v>
      </c>
      <c r="I3828" t="s">
        <v>6469</v>
      </c>
      <c r="J3828" t="s">
        <v>31</v>
      </c>
      <c r="K3828" t="s">
        <v>32</v>
      </c>
      <c r="L3828" t="s">
        <v>16722</v>
      </c>
      <c r="M3828" s="1">
        <v>0.38680555555555557</v>
      </c>
      <c r="N3828" t="s">
        <v>33</v>
      </c>
      <c r="O3828" t="s">
        <v>33</v>
      </c>
      <c r="P3828" s="2">
        <v>0.62206018518518513</v>
      </c>
      <c r="Q3828" s="2">
        <v>1.7361111111111112E-4</v>
      </c>
      <c r="R3828">
        <v>100</v>
      </c>
      <c r="S3828" s="3">
        <v>45876.375</v>
      </c>
      <c r="T3828" t="s">
        <v>54</v>
      </c>
      <c r="U3828" t="s">
        <v>6469</v>
      </c>
      <c r="V3828" s="3">
        <v>45871.490972222222</v>
      </c>
      <c r="W3828" t="s">
        <v>1023</v>
      </c>
      <c r="Y3828" s="4">
        <v>45876</v>
      </c>
      <c r="Z3828" s="2">
        <v>0.81263888888888891</v>
      </c>
    </row>
    <row r="3829" spans="1:26" x14ac:dyDescent="0.3">
      <c r="A3829">
        <v>132534</v>
      </c>
      <c r="B3829" t="s">
        <v>500</v>
      </c>
      <c r="C3829" t="s">
        <v>27</v>
      </c>
      <c r="D3829" t="s">
        <v>296</v>
      </c>
      <c r="E3829" t="s">
        <v>84</v>
      </c>
      <c r="F3829">
        <v>9080197567</v>
      </c>
      <c r="G3829" t="s">
        <v>53</v>
      </c>
      <c r="H3829">
        <v>7244</v>
      </c>
      <c r="I3829" t="s">
        <v>7548</v>
      </c>
      <c r="J3829" t="s">
        <v>31</v>
      </c>
      <c r="K3829" t="s">
        <v>32</v>
      </c>
      <c r="L3829" t="s">
        <v>16723</v>
      </c>
      <c r="M3829" s="1">
        <v>0.38680555555555557</v>
      </c>
      <c r="N3829" t="s">
        <v>33</v>
      </c>
      <c r="O3829" t="s">
        <v>33</v>
      </c>
      <c r="P3829" s="2">
        <v>0.84927083333333331</v>
      </c>
      <c r="Q3829" s="2">
        <v>1.1574074074074075E-4</v>
      </c>
      <c r="R3829">
        <v>100</v>
      </c>
      <c r="S3829" s="3">
        <v>45876.375</v>
      </c>
      <c r="T3829" t="s">
        <v>54</v>
      </c>
      <c r="U3829" t="s">
        <v>7548</v>
      </c>
      <c r="V3829" s="3">
        <v>45871.491666666669</v>
      </c>
      <c r="W3829" t="s">
        <v>2136</v>
      </c>
      <c r="Y3829" s="4">
        <v>45876</v>
      </c>
      <c r="Z3829" s="2">
        <v>0.81263888888888891</v>
      </c>
    </row>
    <row r="3830" spans="1:26" x14ac:dyDescent="0.3">
      <c r="A3830">
        <v>134647</v>
      </c>
      <c r="B3830" t="s">
        <v>489</v>
      </c>
      <c r="C3830" t="s">
        <v>27</v>
      </c>
      <c r="D3830" t="s">
        <v>51</v>
      </c>
      <c r="E3830" t="s">
        <v>52</v>
      </c>
      <c r="F3830">
        <v>9747949170</v>
      </c>
      <c r="G3830" t="s">
        <v>53</v>
      </c>
      <c r="H3830">
        <v>7027</v>
      </c>
      <c r="I3830" t="s">
        <v>4858</v>
      </c>
      <c r="J3830" t="s">
        <v>31</v>
      </c>
      <c r="K3830" t="s">
        <v>32</v>
      </c>
      <c r="L3830" t="s">
        <v>16724</v>
      </c>
      <c r="M3830" s="1">
        <v>0.38680555555555557</v>
      </c>
      <c r="N3830" t="s">
        <v>33</v>
      </c>
      <c r="O3830" t="s">
        <v>33</v>
      </c>
      <c r="P3830" s="2">
        <v>1.6157407407407409E-2</v>
      </c>
      <c r="Q3830" s="2">
        <v>1.8518518518518518E-4</v>
      </c>
      <c r="R3830">
        <v>100</v>
      </c>
      <c r="S3830" s="3">
        <v>45876.375</v>
      </c>
      <c r="T3830" t="s">
        <v>54</v>
      </c>
      <c r="U3830" t="s">
        <v>4858</v>
      </c>
      <c r="V3830" s="3">
        <v>45871.490277777775</v>
      </c>
      <c r="W3830" t="s">
        <v>1090</v>
      </c>
      <c r="Y3830" s="4">
        <v>45876</v>
      </c>
      <c r="Z3830" s="2">
        <v>0.81263888888888891</v>
      </c>
    </row>
    <row r="3831" spans="1:26" x14ac:dyDescent="0.3">
      <c r="A3831">
        <v>136311</v>
      </c>
      <c r="B3831" t="s">
        <v>532</v>
      </c>
      <c r="C3831" t="s">
        <v>27</v>
      </c>
      <c r="D3831" t="s">
        <v>51</v>
      </c>
      <c r="E3831" t="s">
        <v>52</v>
      </c>
      <c r="G3831" t="s">
        <v>53</v>
      </c>
      <c r="H3831">
        <v>7444</v>
      </c>
      <c r="I3831" t="s">
        <v>6481</v>
      </c>
      <c r="J3831" t="s">
        <v>31</v>
      </c>
      <c r="K3831" t="s">
        <v>39</v>
      </c>
      <c r="O3831" t="s">
        <v>33</v>
      </c>
      <c r="S3831" s="3">
        <v>45876.375</v>
      </c>
      <c r="T3831" t="s">
        <v>54</v>
      </c>
      <c r="U3831" t="s">
        <v>6481</v>
      </c>
      <c r="V3831" s="3">
        <v>45871.490972222222</v>
      </c>
      <c r="W3831" t="s">
        <v>6482</v>
      </c>
      <c r="Y3831" s="4">
        <v>45876</v>
      </c>
      <c r="Z3831" s="2">
        <v>0.81263888888888891</v>
      </c>
    </row>
    <row r="3832" spans="1:26" x14ac:dyDescent="0.3">
      <c r="A3832">
        <v>27649</v>
      </c>
      <c r="B3832" t="s">
        <v>1020</v>
      </c>
      <c r="C3832" t="s">
        <v>27</v>
      </c>
      <c r="D3832" t="s">
        <v>80</v>
      </c>
      <c r="E3832" t="s">
        <v>38</v>
      </c>
      <c r="F3832">
        <v>9778637170</v>
      </c>
      <c r="G3832" t="s">
        <v>30</v>
      </c>
      <c r="H3832">
        <v>7173</v>
      </c>
      <c r="I3832" t="s">
        <v>6985</v>
      </c>
      <c r="J3832" t="s">
        <v>31</v>
      </c>
      <c r="K3832" t="s">
        <v>32</v>
      </c>
      <c r="L3832" t="s">
        <v>16725</v>
      </c>
      <c r="M3832" s="1">
        <v>0.38680555555555557</v>
      </c>
      <c r="N3832" t="s">
        <v>33</v>
      </c>
      <c r="O3832" t="s">
        <v>33</v>
      </c>
      <c r="P3832" s="2">
        <v>0.6902314814814815</v>
      </c>
      <c r="Q3832" s="2">
        <v>3.5879629629629629E-4</v>
      </c>
      <c r="R3832">
        <v>100</v>
      </c>
      <c r="S3832" s="3">
        <v>45876.375</v>
      </c>
      <c r="T3832" t="s">
        <v>54</v>
      </c>
      <c r="U3832" t="s">
        <v>6985</v>
      </c>
      <c r="V3832" s="3">
        <v>45871.491666666669</v>
      </c>
      <c r="W3832" t="s">
        <v>1204</v>
      </c>
      <c r="Y3832" s="4">
        <v>45876</v>
      </c>
      <c r="Z3832" s="2">
        <v>0.81263888888888891</v>
      </c>
    </row>
    <row r="3833" spans="1:26" x14ac:dyDescent="0.3">
      <c r="A3833">
        <v>133408</v>
      </c>
      <c r="B3833" t="s">
        <v>534</v>
      </c>
      <c r="C3833" t="s">
        <v>27</v>
      </c>
      <c r="D3833" t="s">
        <v>64</v>
      </c>
      <c r="E3833" t="s">
        <v>48</v>
      </c>
      <c r="F3833">
        <v>9887617314</v>
      </c>
      <c r="G3833" t="s">
        <v>43</v>
      </c>
      <c r="H3833">
        <v>7400</v>
      </c>
      <c r="I3833" t="s">
        <v>15187</v>
      </c>
      <c r="J3833" t="s">
        <v>31</v>
      </c>
      <c r="K3833" t="s">
        <v>32</v>
      </c>
      <c r="L3833" t="s">
        <v>16726</v>
      </c>
      <c r="M3833" s="1">
        <v>0.38680555555555557</v>
      </c>
      <c r="N3833" t="s">
        <v>33</v>
      </c>
      <c r="O3833" t="s">
        <v>33</v>
      </c>
      <c r="P3833" s="2">
        <v>2.4074074074074074E-2</v>
      </c>
      <c r="Q3833" s="2">
        <v>3.0092592592592595E-4</v>
      </c>
      <c r="R3833">
        <v>100</v>
      </c>
      <c r="S3833" s="3">
        <v>45876.375</v>
      </c>
      <c r="T3833" t="s">
        <v>54</v>
      </c>
      <c r="U3833" t="s">
        <v>15187</v>
      </c>
      <c r="V3833" s="3">
        <v>45871.642361111109</v>
      </c>
      <c r="W3833" t="s">
        <v>1048</v>
      </c>
      <c r="Y3833" s="4">
        <v>45876</v>
      </c>
      <c r="Z3833" s="2">
        <v>0.81263888888888891</v>
      </c>
    </row>
    <row r="3834" spans="1:26" x14ac:dyDescent="0.3">
      <c r="A3834">
        <v>133671</v>
      </c>
      <c r="B3834" t="s">
        <v>321</v>
      </c>
      <c r="C3834" t="s">
        <v>27</v>
      </c>
      <c r="D3834" t="s">
        <v>301</v>
      </c>
      <c r="E3834" t="s">
        <v>84</v>
      </c>
      <c r="F3834">
        <v>9037980946</v>
      </c>
      <c r="G3834" t="s">
        <v>53</v>
      </c>
      <c r="H3834">
        <v>7296</v>
      </c>
      <c r="I3834" t="s">
        <v>7709</v>
      </c>
      <c r="J3834" t="s">
        <v>31</v>
      </c>
      <c r="K3834" t="s">
        <v>32</v>
      </c>
      <c r="L3834" t="s">
        <v>16727</v>
      </c>
      <c r="M3834" s="1">
        <v>0.38680555555555557</v>
      </c>
      <c r="N3834" t="s">
        <v>33</v>
      </c>
      <c r="O3834" t="s">
        <v>33</v>
      </c>
      <c r="P3834" s="2">
        <v>4.9537037037037041E-3</v>
      </c>
      <c r="Q3834" s="2">
        <v>3.2407407407407406E-4</v>
      </c>
      <c r="R3834">
        <v>100</v>
      </c>
      <c r="S3834" s="3">
        <v>45876.375</v>
      </c>
      <c r="T3834" t="s">
        <v>54</v>
      </c>
      <c r="U3834" t="s">
        <v>7709</v>
      </c>
      <c r="V3834" s="3">
        <v>45871.491666666669</v>
      </c>
      <c r="W3834" t="s">
        <v>558</v>
      </c>
      <c r="Y3834" s="4">
        <v>45876</v>
      </c>
      <c r="Z3834" s="2">
        <v>0.81263888888888891</v>
      </c>
    </row>
    <row r="3835" spans="1:26" x14ac:dyDescent="0.3">
      <c r="A3835">
        <v>135031</v>
      </c>
      <c r="B3835" t="s">
        <v>40</v>
      </c>
      <c r="C3835" t="s">
        <v>27</v>
      </c>
      <c r="D3835" t="s">
        <v>41</v>
      </c>
      <c r="E3835" t="s">
        <v>42</v>
      </c>
      <c r="F3835">
        <v>8094560593</v>
      </c>
      <c r="G3835" t="s">
        <v>43</v>
      </c>
      <c r="H3835">
        <v>1761</v>
      </c>
      <c r="I3835" t="s">
        <v>8935</v>
      </c>
      <c r="J3835" t="s">
        <v>31</v>
      </c>
      <c r="K3835" t="s">
        <v>32</v>
      </c>
      <c r="L3835" t="s">
        <v>16728</v>
      </c>
      <c r="M3835" s="1">
        <v>0.39583333333333331</v>
      </c>
      <c r="N3835" t="s">
        <v>33</v>
      </c>
      <c r="O3835" t="s">
        <v>65</v>
      </c>
      <c r="P3835" s="2">
        <v>4.8379629629629632E-3</v>
      </c>
      <c r="Q3835" s="2">
        <v>9.2592592592592587E-3</v>
      </c>
      <c r="R3835">
        <v>0</v>
      </c>
      <c r="S3835" s="3">
        <v>45876.375</v>
      </c>
      <c r="T3835" t="s">
        <v>54</v>
      </c>
      <c r="U3835" t="s">
        <v>8935</v>
      </c>
      <c r="V3835" s="3">
        <v>45871.571527777778</v>
      </c>
      <c r="W3835" t="s">
        <v>44</v>
      </c>
      <c r="Y3835" s="4">
        <v>45876</v>
      </c>
      <c r="Z3835" s="2">
        <v>0.81263888888888891</v>
      </c>
    </row>
    <row r="3836" spans="1:26" x14ac:dyDescent="0.3">
      <c r="A3836">
        <v>133326</v>
      </c>
      <c r="B3836" t="s">
        <v>149</v>
      </c>
      <c r="C3836" t="s">
        <v>27</v>
      </c>
      <c r="D3836" t="s">
        <v>144</v>
      </c>
      <c r="E3836" t="s">
        <v>42</v>
      </c>
      <c r="F3836">
        <v>9407134383</v>
      </c>
      <c r="G3836" t="s">
        <v>43</v>
      </c>
      <c r="H3836">
        <v>7088</v>
      </c>
      <c r="I3836" t="s">
        <v>9757</v>
      </c>
      <c r="J3836" t="s">
        <v>31</v>
      </c>
      <c r="K3836" t="s">
        <v>32</v>
      </c>
      <c r="L3836" t="s">
        <v>16729</v>
      </c>
      <c r="M3836" s="1">
        <v>0.38611111111111113</v>
      </c>
      <c r="N3836" t="s">
        <v>33</v>
      </c>
      <c r="O3836" t="s">
        <v>33</v>
      </c>
      <c r="P3836" s="2">
        <v>7.0601851851851847E-4</v>
      </c>
      <c r="Q3836" s="2">
        <v>4.6296296296296294E-5</v>
      </c>
      <c r="R3836">
        <v>100</v>
      </c>
      <c r="S3836" s="3">
        <v>45876.375</v>
      </c>
      <c r="T3836" t="s">
        <v>54</v>
      </c>
      <c r="U3836" t="s">
        <v>9757</v>
      </c>
      <c r="V3836" s="3">
        <v>45871.572222222225</v>
      </c>
      <c r="W3836" t="s">
        <v>869</v>
      </c>
      <c r="Y3836" s="4">
        <v>45876</v>
      </c>
      <c r="Z3836" s="2">
        <v>0.81263888888888891</v>
      </c>
    </row>
    <row r="3837" spans="1:26" x14ac:dyDescent="0.3">
      <c r="A3837">
        <v>136084</v>
      </c>
      <c r="B3837" t="s">
        <v>789</v>
      </c>
      <c r="C3837" t="s">
        <v>27</v>
      </c>
      <c r="D3837" t="s">
        <v>518</v>
      </c>
      <c r="E3837" t="s">
        <v>48</v>
      </c>
      <c r="F3837">
        <v>9649118830</v>
      </c>
      <c r="G3837" t="s">
        <v>43</v>
      </c>
      <c r="H3837">
        <v>1789</v>
      </c>
      <c r="I3837" t="s">
        <v>13864</v>
      </c>
      <c r="J3837" t="s">
        <v>31</v>
      </c>
      <c r="K3837" t="s">
        <v>32</v>
      </c>
      <c r="L3837" t="s">
        <v>16730</v>
      </c>
      <c r="M3837" s="1">
        <v>0.38611111111111113</v>
      </c>
      <c r="N3837" t="s">
        <v>33</v>
      </c>
      <c r="O3837" t="s">
        <v>33</v>
      </c>
      <c r="P3837" s="5">
        <v>1.0089699074074074</v>
      </c>
      <c r="Q3837" s="2">
        <v>2.7777777777777778E-4</v>
      </c>
      <c r="R3837">
        <v>100</v>
      </c>
      <c r="S3837" s="3">
        <v>45876.375</v>
      </c>
      <c r="T3837" t="s">
        <v>54</v>
      </c>
      <c r="U3837" t="s">
        <v>13864</v>
      </c>
      <c r="V3837" s="3">
        <v>45871.64166666667</v>
      </c>
      <c r="W3837" t="s">
        <v>830</v>
      </c>
      <c r="Y3837" s="4">
        <v>45876</v>
      </c>
      <c r="Z3837" s="2">
        <v>0.81263888888888891</v>
      </c>
    </row>
    <row r="3838" spans="1:26" x14ac:dyDescent="0.3">
      <c r="A3838">
        <v>23707</v>
      </c>
      <c r="B3838" t="s">
        <v>169</v>
      </c>
      <c r="C3838" t="s">
        <v>27</v>
      </c>
      <c r="D3838" t="s">
        <v>78</v>
      </c>
      <c r="E3838" t="s">
        <v>42</v>
      </c>
      <c r="F3838">
        <v>9826353705</v>
      </c>
      <c r="G3838" t="s">
        <v>43</v>
      </c>
      <c r="H3838">
        <v>7040</v>
      </c>
      <c r="I3838" t="s">
        <v>9413</v>
      </c>
      <c r="J3838" t="s">
        <v>31</v>
      </c>
      <c r="K3838" t="s">
        <v>32</v>
      </c>
      <c r="L3838" t="s">
        <v>16731</v>
      </c>
      <c r="M3838" s="1">
        <v>0.38611111111111113</v>
      </c>
      <c r="N3838" t="s">
        <v>33</v>
      </c>
      <c r="O3838" t="s">
        <v>33</v>
      </c>
      <c r="P3838" s="2">
        <v>0.93466435185185182</v>
      </c>
      <c r="Q3838" s="2">
        <v>3.1250000000000001E-4</v>
      </c>
      <c r="R3838">
        <v>100</v>
      </c>
      <c r="S3838" s="3">
        <v>45876.375</v>
      </c>
      <c r="T3838" t="s">
        <v>54</v>
      </c>
      <c r="U3838" t="s">
        <v>9413</v>
      </c>
      <c r="V3838" s="3">
        <v>45871.571527777778</v>
      </c>
      <c r="W3838" t="s">
        <v>1106</v>
      </c>
      <c r="Y3838" s="4">
        <v>45876</v>
      </c>
      <c r="Z3838" s="2">
        <v>0.81263888888888891</v>
      </c>
    </row>
    <row r="3839" spans="1:26" x14ac:dyDescent="0.3">
      <c r="A3839">
        <v>135031</v>
      </c>
      <c r="B3839" t="s">
        <v>40</v>
      </c>
      <c r="C3839" t="s">
        <v>27</v>
      </c>
      <c r="D3839" t="s">
        <v>41</v>
      </c>
      <c r="E3839" t="s">
        <v>42</v>
      </c>
      <c r="F3839">
        <v>8094560593</v>
      </c>
      <c r="G3839" t="s">
        <v>43</v>
      </c>
      <c r="H3839">
        <v>1761</v>
      </c>
      <c r="I3839" t="s">
        <v>8945</v>
      </c>
      <c r="J3839" t="s">
        <v>31</v>
      </c>
      <c r="K3839" t="s">
        <v>32</v>
      </c>
      <c r="L3839" t="s">
        <v>16701</v>
      </c>
      <c r="M3839" s="1">
        <v>0.38611111111111113</v>
      </c>
      <c r="N3839" t="s">
        <v>33</v>
      </c>
      <c r="O3839" t="s">
        <v>65</v>
      </c>
      <c r="P3839" s="2">
        <v>5.4398148148148144E-4</v>
      </c>
      <c r="Q3839" s="2">
        <v>1.1574074074074075E-4</v>
      </c>
      <c r="R3839">
        <v>100</v>
      </c>
      <c r="S3839" s="3">
        <v>45876.375</v>
      </c>
      <c r="T3839" t="s">
        <v>54</v>
      </c>
      <c r="U3839" t="s">
        <v>8945</v>
      </c>
      <c r="V3839" s="3">
        <v>45871.571527777778</v>
      </c>
      <c r="W3839" t="s">
        <v>44</v>
      </c>
      <c r="Y3839" s="4">
        <v>45876</v>
      </c>
      <c r="Z3839" s="2">
        <v>0.81263888888888891</v>
      </c>
    </row>
    <row r="3840" spans="1:26" x14ac:dyDescent="0.3">
      <c r="A3840">
        <v>29945</v>
      </c>
      <c r="B3840" t="s">
        <v>36</v>
      </c>
      <c r="C3840" t="s">
        <v>27</v>
      </c>
      <c r="D3840" t="s">
        <v>37</v>
      </c>
      <c r="E3840" t="s">
        <v>38</v>
      </c>
      <c r="F3840">
        <v>7517882468</v>
      </c>
      <c r="G3840" t="s">
        <v>30</v>
      </c>
      <c r="H3840">
        <v>7231</v>
      </c>
      <c r="I3840" t="s">
        <v>7444</v>
      </c>
      <c r="J3840" t="s">
        <v>31</v>
      </c>
      <c r="K3840" t="s">
        <v>39</v>
      </c>
      <c r="O3840" t="s">
        <v>33</v>
      </c>
      <c r="S3840" s="3">
        <v>45876.375</v>
      </c>
      <c r="T3840" t="s">
        <v>54</v>
      </c>
      <c r="U3840" t="s">
        <v>7444</v>
      </c>
      <c r="V3840" s="3">
        <v>45871.491666666669</v>
      </c>
      <c r="W3840" t="s">
        <v>1226</v>
      </c>
      <c r="Y3840" s="4">
        <v>45876</v>
      </c>
      <c r="Z3840" s="2">
        <v>0.81263888888888891</v>
      </c>
    </row>
    <row r="3841" spans="1:26" x14ac:dyDescent="0.3">
      <c r="A3841">
        <v>29771</v>
      </c>
      <c r="B3841" t="s">
        <v>316</v>
      </c>
      <c r="C3841" t="s">
        <v>187</v>
      </c>
      <c r="D3841" t="s">
        <v>315</v>
      </c>
      <c r="E3841" t="s">
        <v>52</v>
      </c>
      <c r="F3841">
        <v>9778206484</v>
      </c>
      <c r="G3841" t="s">
        <v>53</v>
      </c>
      <c r="H3841">
        <v>7007</v>
      </c>
      <c r="I3841" t="s">
        <v>3951</v>
      </c>
      <c r="J3841" t="s">
        <v>31</v>
      </c>
      <c r="K3841" t="s">
        <v>32</v>
      </c>
      <c r="L3841" t="s">
        <v>16732</v>
      </c>
      <c r="M3841" s="1">
        <v>0.38611111111111113</v>
      </c>
      <c r="N3841" t="s">
        <v>33</v>
      </c>
      <c r="O3841" t="s">
        <v>33</v>
      </c>
      <c r="P3841" s="2">
        <v>8.0324074074074082E-3</v>
      </c>
      <c r="Q3841" s="2">
        <v>2.5462962962962961E-4</v>
      </c>
      <c r="R3841">
        <v>0</v>
      </c>
      <c r="S3841" s="3">
        <v>45876.375</v>
      </c>
      <c r="T3841" t="s">
        <v>54</v>
      </c>
      <c r="U3841" t="s">
        <v>3951</v>
      </c>
      <c r="V3841" s="3">
        <v>45871.490277777775</v>
      </c>
      <c r="W3841" t="s">
        <v>1013</v>
      </c>
      <c r="Y3841" s="4">
        <v>45876</v>
      </c>
      <c r="Z3841" s="2">
        <v>0.81263888888888891</v>
      </c>
    </row>
    <row r="3842" spans="1:26" x14ac:dyDescent="0.3">
      <c r="A3842">
        <v>131316</v>
      </c>
      <c r="B3842" t="s">
        <v>473</v>
      </c>
      <c r="C3842" t="s">
        <v>27</v>
      </c>
      <c r="D3842" t="s">
        <v>180</v>
      </c>
      <c r="E3842" t="s">
        <v>38</v>
      </c>
      <c r="F3842">
        <v>9623060789</v>
      </c>
      <c r="G3842" t="s">
        <v>30</v>
      </c>
      <c r="H3842">
        <v>7194</v>
      </c>
      <c r="I3842" t="s">
        <v>7084</v>
      </c>
      <c r="J3842" t="s">
        <v>31</v>
      </c>
      <c r="K3842" t="s">
        <v>32</v>
      </c>
      <c r="L3842" t="s">
        <v>16733</v>
      </c>
      <c r="M3842" s="1">
        <v>0.38611111111111113</v>
      </c>
      <c r="N3842" t="s">
        <v>33</v>
      </c>
      <c r="O3842" t="s">
        <v>33</v>
      </c>
      <c r="P3842" s="2">
        <v>9.392361111111111E-2</v>
      </c>
      <c r="Q3842" s="2">
        <v>1.273148148148148E-4</v>
      </c>
      <c r="R3842">
        <v>0</v>
      </c>
      <c r="S3842" s="3">
        <v>45876.375</v>
      </c>
      <c r="T3842" t="s">
        <v>54</v>
      </c>
      <c r="U3842" t="s">
        <v>7084</v>
      </c>
      <c r="V3842" s="3">
        <v>45871.491666666669</v>
      </c>
      <c r="W3842" t="s">
        <v>1408</v>
      </c>
      <c r="Y3842" s="4">
        <v>45876</v>
      </c>
      <c r="Z3842" s="2">
        <v>0.81263888888888891</v>
      </c>
    </row>
    <row r="3843" spans="1:26" x14ac:dyDescent="0.3">
      <c r="A3843">
        <v>135702</v>
      </c>
      <c r="B3843" t="s">
        <v>1490</v>
      </c>
      <c r="C3843" t="s">
        <v>27</v>
      </c>
      <c r="D3843" t="s">
        <v>178</v>
      </c>
      <c r="E3843" t="s">
        <v>42</v>
      </c>
      <c r="F3843">
        <v>6268914499</v>
      </c>
      <c r="G3843" t="s">
        <v>43</v>
      </c>
      <c r="H3843">
        <v>1760</v>
      </c>
      <c r="I3843" t="s">
        <v>8899</v>
      </c>
      <c r="J3843" t="s">
        <v>31</v>
      </c>
      <c r="K3843" t="s">
        <v>32</v>
      </c>
      <c r="L3843" t="s">
        <v>16734</v>
      </c>
      <c r="M3843" s="1">
        <v>0.38611111111111113</v>
      </c>
      <c r="N3843" t="s">
        <v>33</v>
      </c>
      <c r="O3843" t="s">
        <v>33</v>
      </c>
      <c r="P3843" s="2">
        <v>0.55510416666666662</v>
      </c>
      <c r="Q3843" s="2">
        <v>5.6712962962962967E-4</v>
      </c>
      <c r="R3843">
        <v>100</v>
      </c>
      <c r="S3843" s="3">
        <v>45876.375</v>
      </c>
      <c r="T3843" t="s">
        <v>54</v>
      </c>
      <c r="U3843" t="s">
        <v>8899</v>
      </c>
      <c r="V3843" s="3">
        <v>45871.571527777778</v>
      </c>
      <c r="W3843" t="s">
        <v>2017</v>
      </c>
      <c r="Y3843" s="4">
        <v>45876</v>
      </c>
      <c r="Z3843" s="2">
        <v>0.81263888888888891</v>
      </c>
    </row>
    <row r="3844" spans="1:26" x14ac:dyDescent="0.3">
      <c r="A3844">
        <v>134211</v>
      </c>
      <c r="B3844" t="s">
        <v>1972</v>
      </c>
      <c r="C3844" t="s">
        <v>27</v>
      </c>
      <c r="D3844" t="s">
        <v>41</v>
      </c>
      <c r="E3844" t="s">
        <v>42</v>
      </c>
      <c r="F3844">
        <v>6263561842</v>
      </c>
      <c r="G3844" t="s">
        <v>43</v>
      </c>
      <c r="H3844">
        <v>7366</v>
      </c>
      <c r="I3844" t="s">
        <v>12809</v>
      </c>
      <c r="J3844" t="s">
        <v>31</v>
      </c>
      <c r="K3844" t="s">
        <v>32</v>
      </c>
      <c r="L3844" t="s">
        <v>16735</v>
      </c>
      <c r="M3844" s="1">
        <v>0.38611111111111113</v>
      </c>
      <c r="N3844" t="s">
        <v>33</v>
      </c>
      <c r="O3844" t="s">
        <v>33</v>
      </c>
      <c r="P3844" s="2">
        <v>0.55932870370370369</v>
      </c>
      <c r="Q3844" s="2">
        <v>4.3981481481481481E-4</v>
      </c>
      <c r="R3844">
        <v>100</v>
      </c>
      <c r="S3844" s="3">
        <v>45876.375</v>
      </c>
      <c r="T3844" t="s">
        <v>54</v>
      </c>
      <c r="U3844" t="s">
        <v>12809</v>
      </c>
      <c r="V3844" s="3">
        <v>45871.640972222223</v>
      </c>
      <c r="W3844" t="s">
        <v>2021</v>
      </c>
      <c r="Y3844" s="4">
        <v>45876</v>
      </c>
      <c r="Z3844" s="2">
        <v>0.81263888888888891</v>
      </c>
    </row>
    <row r="3845" spans="1:26" x14ac:dyDescent="0.3">
      <c r="A3845">
        <v>135318</v>
      </c>
      <c r="B3845" t="s">
        <v>406</v>
      </c>
      <c r="C3845" t="s">
        <v>27</v>
      </c>
      <c r="D3845" t="s">
        <v>51</v>
      </c>
      <c r="E3845" t="s">
        <v>52</v>
      </c>
      <c r="F3845">
        <v>7034710393</v>
      </c>
      <c r="G3845" t="s">
        <v>53</v>
      </c>
      <c r="H3845">
        <v>7026</v>
      </c>
      <c r="I3845" t="s">
        <v>4606</v>
      </c>
      <c r="J3845" t="s">
        <v>31</v>
      </c>
      <c r="K3845" t="s">
        <v>32</v>
      </c>
      <c r="L3845" t="s">
        <v>16736</v>
      </c>
      <c r="M3845" s="1">
        <v>0.38680555555555557</v>
      </c>
      <c r="N3845" t="s">
        <v>33</v>
      </c>
      <c r="O3845" t="s">
        <v>33</v>
      </c>
      <c r="P3845" s="2">
        <v>1.2962962962962963E-3</v>
      </c>
      <c r="Q3845" s="2">
        <v>1.0879629629629629E-3</v>
      </c>
      <c r="R3845">
        <v>100</v>
      </c>
      <c r="S3845" s="3">
        <v>45876.375</v>
      </c>
      <c r="T3845" t="s">
        <v>54</v>
      </c>
      <c r="U3845" t="s">
        <v>4606</v>
      </c>
      <c r="V3845" s="3">
        <v>45871.490277777775</v>
      </c>
      <c r="W3845" t="s">
        <v>746</v>
      </c>
      <c r="Y3845" s="4">
        <v>45876</v>
      </c>
      <c r="Z3845" s="2">
        <v>0.81263888888888891</v>
      </c>
    </row>
    <row r="3846" spans="1:26" x14ac:dyDescent="0.3">
      <c r="A3846">
        <v>133326</v>
      </c>
      <c r="B3846" t="s">
        <v>149</v>
      </c>
      <c r="C3846" t="s">
        <v>27</v>
      </c>
      <c r="D3846" t="s">
        <v>144</v>
      </c>
      <c r="E3846" t="s">
        <v>42</v>
      </c>
      <c r="F3846">
        <v>9407134383</v>
      </c>
      <c r="G3846" t="s">
        <v>43</v>
      </c>
      <c r="H3846">
        <v>7088</v>
      </c>
      <c r="I3846" t="s">
        <v>9749</v>
      </c>
      <c r="J3846" t="s">
        <v>31</v>
      </c>
      <c r="K3846" t="s">
        <v>32</v>
      </c>
      <c r="L3846" t="s">
        <v>16737</v>
      </c>
      <c r="M3846" s="1">
        <v>0.38541666666666669</v>
      </c>
      <c r="N3846" t="s">
        <v>33</v>
      </c>
      <c r="O3846" t="s">
        <v>33</v>
      </c>
      <c r="P3846" s="2">
        <v>4.9016203703703701E-2</v>
      </c>
      <c r="Q3846" s="2">
        <v>1.3888888888888889E-4</v>
      </c>
      <c r="R3846">
        <v>100</v>
      </c>
      <c r="S3846" s="3">
        <v>45876.375</v>
      </c>
      <c r="T3846" t="s">
        <v>54</v>
      </c>
      <c r="U3846" t="s">
        <v>9749</v>
      </c>
      <c r="V3846" s="3">
        <v>45871.572222222225</v>
      </c>
      <c r="W3846" t="s">
        <v>869</v>
      </c>
      <c r="Y3846" s="4">
        <v>45876</v>
      </c>
      <c r="Z3846" s="2">
        <v>0.81263888888888891</v>
      </c>
    </row>
    <row r="3847" spans="1:26" x14ac:dyDescent="0.3">
      <c r="A3847">
        <v>135031</v>
      </c>
      <c r="B3847" t="s">
        <v>40</v>
      </c>
      <c r="C3847" t="s">
        <v>27</v>
      </c>
      <c r="D3847" t="s">
        <v>41</v>
      </c>
      <c r="E3847" t="s">
        <v>42</v>
      </c>
      <c r="F3847">
        <v>8094560593</v>
      </c>
      <c r="G3847" t="s">
        <v>43</v>
      </c>
      <c r="H3847">
        <v>1761</v>
      </c>
      <c r="I3847" t="s">
        <v>8946</v>
      </c>
      <c r="J3847" t="s">
        <v>31</v>
      </c>
      <c r="K3847" t="s">
        <v>32</v>
      </c>
      <c r="L3847" t="s">
        <v>16701</v>
      </c>
      <c r="M3847" s="1">
        <v>0.38541666666666669</v>
      </c>
      <c r="N3847" t="s">
        <v>33</v>
      </c>
      <c r="O3847" t="s">
        <v>65</v>
      </c>
      <c r="P3847" s="2">
        <v>4.6296296296296298E-4</v>
      </c>
      <c r="Q3847" s="2">
        <v>2.7777777777777778E-4</v>
      </c>
      <c r="R3847">
        <v>100</v>
      </c>
      <c r="S3847" s="3">
        <v>45876.375</v>
      </c>
      <c r="T3847" t="s">
        <v>54</v>
      </c>
      <c r="U3847" t="s">
        <v>8946</v>
      </c>
      <c r="V3847" s="3">
        <v>45871.571527777778</v>
      </c>
      <c r="W3847" t="s">
        <v>44</v>
      </c>
      <c r="Y3847" s="4">
        <v>45876</v>
      </c>
      <c r="Z3847" s="2">
        <v>0.81263888888888891</v>
      </c>
    </row>
    <row r="3848" spans="1:26" x14ac:dyDescent="0.3">
      <c r="A3848">
        <v>136577</v>
      </c>
      <c r="B3848" t="s">
        <v>473</v>
      </c>
      <c r="C3848" t="s">
        <v>27</v>
      </c>
      <c r="D3848" t="s">
        <v>180</v>
      </c>
      <c r="E3848" t="s">
        <v>38</v>
      </c>
      <c r="F3848">
        <v>7666443665</v>
      </c>
      <c r="G3848" t="s">
        <v>30</v>
      </c>
      <c r="H3848">
        <v>7194</v>
      </c>
      <c r="I3848" t="s">
        <v>7073</v>
      </c>
      <c r="J3848" t="s">
        <v>31</v>
      </c>
      <c r="K3848" t="s">
        <v>32</v>
      </c>
      <c r="L3848" t="s">
        <v>16738</v>
      </c>
      <c r="M3848" s="1">
        <v>0.45694444444444443</v>
      </c>
      <c r="N3848" t="s">
        <v>33</v>
      </c>
      <c r="O3848" t="s">
        <v>33</v>
      </c>
      <c r="P3848" s="2">
        <v>6.4699074074074076E-2</v>
      </c>
      <c r="Q3848" s="2">
        <v>7.1967592592592597E-2</v>
      </c>
      <c r="R3848">
        <v>100</v>
      </c>
      <c r="S3848" s="3">
        <v>45876.375</v>
      </c>
      <c r="T3848" t="s">
        <v>54</v>
      </c>
      <c r="U3848" t="s">
        <v>7073</v>
      </c>
      <c r="V3848" s="3">
        <v>45871.491666666669</v>
      </c>
      <c r="W3848" t="s">
        <v>1409</v>
      </c>
      <c r="Y3848" s="4">
        <v>45876</v>
      </c>
      <c r="Z3848" s="2">
        <v>0.81263888888888891</v>
      </c>
    </row>
    <row r="3849" spans="1:26" x14ac:dyDescent="0.3">
      <c r="A3849">
        <v>135385</v>
      </c>
      <c r="B3849" t="s">
        <v>511</v>
      </c>
      <c r="C3849" t="s">
        <v>27</v>
      </c>
      <c r="D3849" t="s">
        <v>327</v>
      </c>
      <c r="E3849" t="s">
        <v>76</v>
      </c>
      <c r="F3849">
        <v>7067626898</v>
      </c>
      <c r="G3849" t="s">
        <v>43</v>
      </c>
      <c r="H3849">
        <v>1755</v>
      </c>
      <c r="I3849" t="s">
        <v>8753</v>
      </c>
      <c r="J3849" t="s">
        <v>31</v>
      </c>
      <c r="K3849" t="s">
        <v>39</v>
      </c>
      <c r="O3849" t="s">
        <v>33</v>
      </c>
      <c r="S3849" s="3">
        <v>45876.375</v>
      </c>
      <c r="T3849" t="s">
        <v>54</v>
      </c>
      <c r="U3849" t="s">
        <v>8753</v>
      </c>
      <c r="V3849" s="3">
        <v>45871.571527777778</v>
      </c>
      <c r="W3849" t="s">
        <v>1932</v>
      </c>
      <c r="Y3849" s="4">
        <v>45876</v>
      </c>
      <c r="Z3849" s="2">
        <v>0.81263888888888891</v>
      </c>
    </row>
    <row r="3850" spans="1:26" x14ac:dyDescent="0.3">
      <c r="A3850">
        <v>131316</v>
      </c>
      <c r="B3850" t="s">
        <v>473</v>
      </c>
      <c r="C3850" t="s">
        <v>27</v>
      </c>
      <c r="D3850" t="s">
        <v>180</v>
      </c>
      <c r="E3850" t="s">
        <v>38</v>
      </c>
      <c r="F3850">
        <v>9623060789</v>
      </c>
      <c r="G3850" t="s">
        <v>30</v>
      </c>
      <c r="H3850">
        <v>7194</v>
      </c>
      <c r="I3850" t="s">
        <v>7087</v>
      </c>
      <c r="J3850" t="s">
        <v>31</v>
      </c>
      <c r="K3850" t="s">
        <v>39</v>
      </c>
      <c r="O3850" t="s">
        <v>33</v>
      </c>
      <c r="S3850" s="3">
        <v>45876.375</v>
      </c>
      <c r="T3850" t="s">
        <v>54</v>
      </c>
      <c r="U3850" t="s">
        <v>7087</v>
      </c>
      <c r="V3850" s="3">
        <v>45871.491666666669</v>
      </c>
      <c r="W3850" t="s">
        <v>1408</v>
      </c>
      <c r="Y3850" s="4">
        <v>45876</v>
      </c>
      <c r="Z3850" s="2">
        <v>0.81263888888888891</v>
      </c>
    </row>
    <row r="3851" spans="1:26" x14ac:dyDescent="0.3">
      <c r="A3851">
        <v>130118</v>
      </c>
      <c r="B3851" t="s">
        <v>1043</v>
      </c>
      <c r="C3851" t="s">
        <v>27</v>
      </c>
      <c r="D3851" t="s">
        <v>46</v>
      </c>
      <c r="E3851" t="s">
        <v>38</v>
      </c>
      <c r="F3851">
        <v>9960350264</v>
      </c>
      <c r="G3851" t="s">
        <v>30</v>
      </c>
      <c r="H3851">
        <v>7189</v>
      </c>
      <c r="I3851" t="s">
        <v>7029</v>
      </c>
      <c r="J3851" t="s">
        <v>31</v>
      </c>
      <c r="K3851" t="s">
        <v>32</v>
      </c>
      <c r="L3851" t="s">
        <v>16739</v>
      </c>
      <c r="M3851" s="1">
        <v>0.38541666666666669</v>
      </c>
      <c r="N3851" t="s">
        <v>33</v>
      </c>
      <c r="O3851" t="s">
        <v>33</v>
      </c>
      <c r="P3851" s="2">
        <v>2.8935185185185184E-4</v>
      </c>
      <c r="Q3851" s="2">
        <v>1.9675925925925926E-4</v>
      </c>
      <c r="R3851">
        <v>100</v>
      </c>
      <c r="S3851" s="3">
        <v>45876.375</v>
      </c>
      <c r="T3851" t="s">
        <v>54</v>
      </c>
      <c r="U3851" t="s">
        <v>7029</v>
      </c>
      <c r="V3851" s="3">
        <v>45871.491666666669</v>
      </c>
      <c r="W3851" t="s">
        <v>1085</v>
      </c>
      <c r="Y3851" s="4">
        <v>45876</v>
      </c>
      <c r="Z3851" s="2">
        <v>0.81263888888888891</v>
      </c>
    </row>
    <row r="3852" spans="1:26" x14ac:dyDescent="0.3">
      <c r="A3852">
        <v>130118</v>
      </c>
      <c r="B3852" t="s">
        <v>1043</v>
      </c>
      <c r="C3852" t="s">
        <v>27</v>
      </c>
      <c r="D3852" t="s">
        <v>46</v>
      </c>
      <c r="E3852" t="s">
        <v>38</v>
      </c>
      <c r="F3852">
        <v>9960350264</v>
      </c>
      <c r="G3852" t="s">
        <v>30</v>
      </c>
      <c r="H3852">
        <v>7189</v>
      </c>
      <c r="I3852" t="s">
        <v>7024</v>
      </c>
      <c r="J3852" t="s">
        <v>31</v>
      </c>
      <c r="K3852" t="s">
        <v>32</v>
      </c>
      <c r="L3852" t="s">
        <v>16739</v>
      </c>
      <c r="M3852" s="1">
        <v>0.38472222222222224</v>
      </c>
      <c r="N3852" t="s">
        <v>33</v>
      </c>
      <c r="O3852" t="s">
        <v>33</v>
      </c>
      <c r="P3852" s="2">
        <v>4.861111111111111E-4</v>
      </c>
      <c r="Q3852" s="2">
        <v>1.6203703703703703E-4</v>
      </c>
      <c r="R3852">
        <v>100</v>
      </c>
      <c r="S3852" s="3">
        <v>45876.375</v>
      </c>
      <c r="T3852" t="s">
        <v>54</v>
      </c>
      <c r="U3852" t="s">
        <v>7024</v>
      </c>
      <c r="V3852" s="3">
        <v>45871.491666666669</v>
      </c>
      <c r="W3852" t="s">
        <v>1085</v>
      </c>
      <c r="Y3852" s="4">
        <v>45876</v>
      </c>
      <c r="Z3852" s="2">
        <v>0.81263888888888891</v>
      </c>
    </row>
    <row r="3853" spans="1:26" x14ac:dyDescent="0.3">
      <c r="A3853">
        <v>135318</v>
      </c>
      <c r="B3853" t="s">
        <v>406</v>
      </c>
      <c r="C3853" t="s">
        <v>27</v>
      </c>
      <c r="D3853" t="s">
        <v>51</v>
      </c>
      <c r="E3853" t="s">
        <v>52</v>
      </c>
      <c r="F3853">
        <v>7034710393</v>
      </c>
      <c r="G3853" t="s">
        <v>53</v>
      </c>
      <c r="H3853">
        <v>7026</v>
      </c>
      <c r="I3853" t="s">
        <v>4679</v>
      </c>
      <c r="J3853" t="s">
        <v>31</v>
      </c>
      <c r="K3853" t="s">
        <v>32</v>
      </c>
      <c r="L3853" t="s">
        <v>16740</v>
      </c>
      <c r="M3853" s="1">
        <v>0.38541666666666669</v>
      </c>
      <c r="N3853" t="s">
        <v>33</v>
      </c>
      <c r="O3853" t="s">
        <v>33</v>
      </c>
      <c r="P3853" s="2">
        <v>0.64965277777777775</v>
      </c>
      <c r="Q3853" s="2">
        <v>3.9351851851851852E-4</v>
      </c>
      <c r="R3853">
        <v>100</v>
      </c>
      <c r="S3853" s="3">
        <v>45876.375</v>
      </c>
      <c r="T3853" t="s">
        <v>54</v>
      </c>
      <c r="U3853" t="s">
        <v>4679</v>
      </c>
      <c r="V3853" s="3">
        <v>45871.490277777775</v>
      </c>
      <c r="W3853" t="s">
        <v>746</v>
      </c>
      <c r="Y3853" s="4">
        <v>45876</v>
      </c>
      <c r="Z3853" s="2">
        <v>0.81263888888888891</v>
      </c>
    </row>
    <row r="3854" spans="1:26" x14ac:dyDescent="0.3">
      <c r="A3854">
        <v>136529</v>
      </c>
      <c r="B3854" t="s">
        <v>1191</v>
      </c>
      <c r="C3854" t="s">
        <v>27</v>
      </c>
      <c r="D3854" t="s">
        <v>333</v>
      </c>
      <c r="E3854" t="s">
        <v>48</v>
      </c>
      <c r="F3854">
        <v>9728240146</v>
      </c>
      <c r="G3854" t="s">
        <v>43</v>
      </c>
      <c r="H3854">
        <v>7346</v>
      </c>
      <c r="I3854" t="s">
        <v>14931</v>
      </c>
      <c r="J3854" t="s">
        <v>31</v>
      </c>
      <c r="K3854" t="s">
        <v>32</v>
      </c>
      <c r="L3854" t="s">
        <v>16741</v>
      </c>
      <c r="M3854" s="1">
        <v>0.38472222222222224</v>
      </c>
      <c r="N3854" t="s">
        <v>33</v>
      </c>
      <c r="O3854" t="s">
        <v>65</v>
      </c>
      <c r="P3854" s="2">
        <v>5.0925925925925921E-4</v>
      </c>
      <c r="Q3854" s="2">
        <v>1.6203703703703703E-4</v>
      </c>
      <c r="R3854">
        <v>100</v>
      </c>
      <c r="S3854" s="3">
        <v>45876.375</v>
      </c>
      <c r="T3854" t="s">
        <v>54</v>
      </c>
      <c r="U3854" t="s">
        <v>14931</v>
      </c>
      <c r="V3854" s="3">
        <v>45871.642361111109</v>
      </c>
      <c r="W3854" t="s">
        <v>1192</v>
      </c>
      <c r="Y3854" s="4">
        <v>45876</v>
      </c>
      <c r="Z3854" s="2">
        <v>0.81263888888888891</v>
      </c>
    </row>
    <row r="3855" spans="1:26" x14ac:dyDescent="0.3">
      <c r="A3855">
        <v>136233</v>
      </c>
      <c r="B3855" t="s">
        <v>602</v>
      </c>
      <c r="C3855" t="s">
        <v>27</v>
      </c>
      <c r="D3855" t="s">
        <v>333</v>
      </c>
      <c r="E3855" t="s">
        <v>48</v>
      </c>
      <c r="F3855">
        <v>9511308682</v>
      </c>
      <c r="G3855" t="s">
        <v>334</v>
      </c>
      <c r="H3855">
        <v>7348</v>
      </c>
      <c r="I3855" t="s">
        <v>14946</v>
      </c>
      <c r="J3855" t="s">
        <v>31</v>
      </c>
      <c r="K3855" t="s">
        <v>32</v>
      </c>
      <c r="L3855" t="s">
        <v>16742</v>
      </c>
      <c r="M3855" s="1">
        <v>0.38472222222222224</v>
      </c>
      <c r="N3855" t="s">
        <v>33</v>
      </c>
      <c r="O3855" t="s">
        <v>33</v>
      </c>
      <c r="P3855" s="2">
        <v>5.2083333333333333E-4</v>
      </c>
      <c r="Q3855" s="2">
        <v>1.5046296296296297E-4</v>
      </c>
      <c r="R3855">
        <v>100</v>
      </c>
      <c r="S3855" s="3">
        <v>45876.375</v>
      </c>
      <c r="T3855" t="s">
        <v>54</v>
      </c>
      <c r="U3855" t="s">
        <v>14946</v>
      </c>
      <c r="V3855" s="3">
        <v>45871.642361111109</v>
      </c>
      <c r="W3855" t="s">
        <v>1892</v>
      </c>
      <c r="Y3855" s="4">
        <v>45876</v>
      </c>
      <c r="Z3855" s="2">
        <v>0.81263888888888891</v>
      </c>
    </row>
    <row r="3856" spans="1:26" x14ac:dyDescent="0.3">
      <c r="A3856">
        <v>135385</v>
      </c>
      <c r="B3856" t="s">
        <v>511</v>
      </c>
      <c r="C3856" t="s">
        <v>27</v>
      </c>
      <c r="D3856" t="s">
        <v>327</v>
      </c>
      <c r="E3856" t="s">
        <v>76</v>
      </c>
      <c r="F3856">
        <v>7067626898</v>
      </c>
      <c r="G3856" t="s">
        <v>43</v>
      </c>
      <c r="H3856">
        <v>1755</v>
      </c>
      <c r="I3856" t="s">
        <v>8754</v>
      </c>
      <c r="J3856" t="s">
        <v>31</v>
      </c>
      <c r="K3856" t="s">
        <v>39</v>
      </c>
      <c r="O3856" t="s">
        <v>33</v>
      </c>
      <c r="S3856" s="3">
        <v>45876.375</v>
      </c>
      <c r="T3856" t="s">
        <v>54</v>
      </c>
      <c r="U3856" t="s">
        <v>8754</v>
      </c>
      <c r="V3856" s="3">
        <v>45871.571527777778</v>
      </c>
      <c r="W3856" t="s">
        <v>1932</v>
      </c>
      <c r="Y3856" s="4">
        <v>45876</v>
      </c>
      <c r="Z3856" s="2">
        <v>0.81263888888888891</v>
      </c>
    </row>
    <row r="3857" spans="1:26" x14ac:dyDescent="0.3">
      <c r="A3857">
        <v>134272</v>
      </c>
      <c r="B3857" t="s">
        <v>98</v>
      </c>
      <c r="C3857" t="s">
        <v>27</v>
      </c>
      <c r="D3857" t="s">
        <v>99</v>
      </c>
      <c r="E3857" t="s">
        <v>70</v>
      </c>
      <c r="F3857">
        <v>7828583847</v>
      </c>
      <c r="G3857" t="s">
        <v>43</v>
      </c>
      <c r="H3857">
        <v>7113</v>
      </c>
      <c r="I3857" t="s">
        <v>10049</v>
      </c>
      <c r="J3857" t="s">
        <v>31</v>
      </c>
      <c r="K3857" t="s">
        <v>32</v>
      </c>
      <c r="L3857" t="s">
        <v>16743</v>
      </c>
      <c r="M3857" s="1">
        <v>0.38472222222222224</v>
      </c>
      <c r="N3857" t="s">
        <v>33</v>
      </c>
      <c r="O3857" t="s">
        <v>33</v>
      </c>
      <c r="P3857" s="2">
        <v>4.027777777777778E-2</v>
      </c>
      <c r="Q3857" s="2">
        <v>2.3148148148148149E-4</v>
      </c>
      <c r="R3857">
        <v>0</v>
      </c>
      <c r="S3857" s="3">
        <v>45876.375</v>
      </c>
      <c r="T3857" t="s">
        <v>54</v>
      </c>
      <c r="U3857" t="s">
        <v>10049</v>
      </c>
      <c r="V3857" s="3">
        <v>45871.572222222225</v>
      </c>
      <c r="W3857" t="s">
        <v>1221</v>
      </c>
      <c r="Y3857" s="4">
        <v>45876</v>
      </c>
      <c r="Z3857" s="2">
        <v>0.81263888888888891</v>
      </c>
    </row>
    <row r="3858" spans="1:26" x14ac:dyDescent="0.3">
      <c r="A3858">
        <v>134821</v>
      </c>
      <c r="B3858" t="s">
        <v>381</v>
      </c>
      <c r="C3858" t="s">
        <v>27</v>
      </c>
      <c r="D3858" t="s">
        <v>80</v>
      </c>
      <c r="E3858" t="s">
        <v>38</v>
      </c>
      <c r="F3858">
        <v>9545944017</v>
      </c>
      <c r="G3858" t="s">
        <v>30</v>
      </c>
      <c r="H3858">
        <v>1769</v>
      </c>
      <c r="I3858" t="s">
        <v>6517</v>
      </c>
      <c r="J3858" t="s">
        <v>31</v>
      </c>
      <c r="K3858" t="s">
        <v>39</v>
      </c>
      <c r="O3858" t="s">
        <v>33</v>
      </c>
      <c r="S3858" s="3">
        <v>45876.375</v>
      </c>
      <c r="T3858" t="s">
        <v>54</v>
      </c>
      <c r="U3858" t="s">
        <v>6517</v>
      </c>
      <c r="V3858" s="3">
        <v>45871.490972222222</v>
      </c>
      <c r="W3858" t="s">
        <v>1203</v>
      </c>
      <c r="Y3858" s="4">
        <v>45876</v>
      </c>
      <c r="Z3858" s="2">
        <v>0.81263888888888891</v>
      </c>
    </row>
    <row r="3859" spans="1:26" x14ac:dyDescent="0.3">
      <c r="A3859">
        <v>21576</v>
      </c>
      <c r="B3859" t="s">
        <v>1008</v>
      </c>
      <c r="C3859" t="s">
        <v>27</v>
      </c>
      <c r="D3859" t="s">
        <v>129</v>
      </c>
      <c r="E3859" t="s">
        <v>42</v>
      </c>
      <c r="F3859">
        <v>9516448988</v>
      </c>
      <c r="G3859" t="s">
        <v>43</v>
      </c>
      <c r="H3859">
        <v>7127</v>
      </c>
      <c r="I3859" t="s">
        <v>10110</v>
      </c>
      <c r="J3859" t="s">
        <v>31</v>
      </c>
      <c r="K3859" t="s">
        <v>32</v>
      </c>
      <c r="L3859" t="s">
        <v>16744</v>
      </c>
      <c r="M3859" s="1">
        <v>0.38541666666666669</v>
      </c>
      <c r="N3859" t="s">
        <v>33</v>
      </c>
      <c r="O3859" t="s">
        <v>65</v>
      </c>
      <c r="P3859" s="5">
        <v>1.0040277777777777</v>
      </c>
      <c r="Q3859" s="2">
        <v>8.9120370370370373E-4</v>
      </c>
      <c r="R3859">
        <v>100</v>
      </c>
      <c r="S3859" s="3">
        <v>45876.375</v>
      </c>
      <c r="T3859" t="s">
        <v>54</v>
      </c>
      <c r="U3859" t="s">
        <v>10110</v>
      </c>
      <c r="V3859" s="3">
        <v>45871.572222222225</v>
      </c>
      <c r="W3859" t="s">
        <v>2097</v>
      </c>
      <c r="Y3859" s="4">
        <v>45876</v>
      </c>
      <c r="Z3859" s="2">
        <v>0.81263888888888891</v>
      </c>
    </row>
    <row r="3860" spans="1:26" x14ac:dyDescent="0.3">
      <c r="A3860">
        <v>136529</v>
      </c>
      <c r="B3860" t="s">
        <v>1191</v>
      </c>
      <c r="C3860" t="s">
        <v>27</v>
      </c>
      <c r="D3860" t="s">
        <v>333</v>
      </c>
      <c r="E3860" t="s">
        <v>48</v>
      </c>
      <c r="F3860">
        <v>9728240146</v>
      </c>
      <c r="G3860" t="s">
        <v>43</v>
      </c>
      <c r="H3860">
        <v>7346</v>
      </c>
      <c r="I3860" t="s">
        <v>14932</v>
      </c>
      <c r="J3860" t="s">
        <v>31</v>
      </c>
      <c r="K3860" t="s">
        <v>32</v>
      </c>
      <c r="L3860" t="s">
        <v>16741</v>
      </c>
      <c r="M3860" s="1">
        <v>0.38472222222222224</v>
      </c>
      <c r="N3860" t="s">
        <v>33</v>
      </c>
      <c r="O3860" t="s">
        <v>65</v>
      </c>
      <c r="P3860" s="2">
        <v>4.9768518518518521E-4</v>
      </c>
      <c r="Q3860" s="2">
        <v>1.3888888888888889E-4</v>
      </c>
      <c r="R3860">
        <v>100</v>
      </c>
      <c r="S3860" s="3">
        <v>45876.375</v>
      </c>
      <c r="T3860" t="s">
        <v>54</v>
      </c>
      <c r="U3860" t="s">
        <v>14932</v>
      </c>
      <c r="V3860" s="3">
        <v>45871.642361111109</v>
      </c>
      <c r="W3860" t="s">
        <v>1192</v>
      </c>
      <c r="Y3860" s="4">
        <v>45876</v>
      </c>
      <c r="Z3860" s="2">
        <v>0.81263888888888891</v>
      </c>
    </row>
    <row r="3861" spans="1:26" x14ac:dyDescent="0.3">
      <c r="A3861">
        <v>136233</v>
      </c>
      <c r="B3861" t="s">
        <v>602</v>
      </c>
      <c r="C3861" t="s">
        <v>27</v>
      </c>
      <c r="D3861" t="s">
        <v>333</v>
      </c>
      <c r="E3861" t="s">
        <v>48</v>
      </c>
      <c r="F3861">
        <v>9511308682</v>
      </c>
      <c r="G3861" t="s">
        <v>334</v>
      </c>
      <c r="H3861">
        <v>7348</v>
      </c>
      <c r="I3861" t="s">
        <v>14948</v>
      </c>
      <c r="J3861" t="s">
        <v>31</v>
      </c>
      <c r="K3861" t="s">
        <v>32</v>
      </c>
      <c r="L3861" t="s">
        <v>16745</v>
      </c>
      <c r="M3861" s="1">
        <v>0.3840277777777778</v>
      </c>
      <c r="N3861" t="s">
        <v>33</v>
      </c>
      <c r="O3861" t="s">
        <v>33</v>
      </c>
      <c r="P3861" s="2">
        <v>1.6203703703703703E-4</v>
      </c>
      <c r="Q3861" s="2">
        <v>8.1018518518518516E-5</v>
      </c>
      <c r="R3861">
        <v>0</v>
      </c>
      <c r="S3861" s="3">
        <v>45876.375</v>
      </c>
      <c r="T3861" t="s">
        <v>54</v>
      </c>
      <c r="U3861" t="s">
        <v>14948</v>
      </c>
      <c r="V3861" s="3">
        <v>45871.642361111109</v>
      </c>
      <c r="W3861" t="s">
        <v>1892</v>
      </c>
      <c r="Y3861" s="4">
        <v>45876</v>
      </c>
      <c r="Z3861" s="2">
        <v>0.81263888888888891</v>
      </c>
    </row>
    <row r="3862" spans="1:26" x14ac:dyDescent="0.3">
      <c r="A3862">
        <v>133977</v>
      </c>
      <c r="B3862" t="s">
        <v>139</v>
      </c>
      <c r="C3862" t="s">
        <v>27</v>
      </c>
      <c r="D3862" t="s">
        <v>83</v>
      </c>
      <c r="E3862" t="s">
        <v>84</v>
      </c>
      <c r="F3862">
        <v>8870217700</v>
      </c>
      <c r="G3862" t="s">
        <v>53</v>
      </c>
      <c r="H3862">
        <v>7058</v>
      </c>
      <c r="I3862" t="s">
        <v>6309</v>
      </c>
      <c r="J3862" t="s">
        <v>31</v>
      </c>
      <c r="K3862" t="s">
        <v>32</v>
      </c>
      <c r="L3862" t="s">
        <v>16746</v>
      </c>
      <c r="M3862" s="1">
        <v>0.38472222222222224</v>
      </c>
      <c r="N3862" t="s">
        <v>33</v>
      </c>
      <c r="O3862" t="s">
        <v>33</v>
      </c>
      <c r="P3862" s="2">
        <v>0.80096064814814816</v>
      </c>
      <c r="Q3862" s="2">
        <v>1.8518518518518518E-4</v>
      </c>
      <c r="R3862">
        <v>100</v>
      </c>
      <c r="S3862" s="3">
        <v>45876.375</v>
      </c>
      <c r="T3862" t="s">
        <v>54</v>
      </c>
      <c r="U3862" t="s">
        <v>6309</v>
      </c>
      <c r="V3862" s="3">
        <v>45871.490972222222</v>
      </c>
      <c r="W3862" t="s">
        <v>391</v>
      </c>
      <c r="Y3862" s="4">
        <v>45876</v>
      </c>
      <c r="Z3862" s="2">
        <v>0.81263888888888891</v>
      </c>
    </row>
    <row r="3863" spans="1:26" x14ac:dyDescent="0.3">
      <c r="A3863">
        <v>136233</v>
      </c>
      <c r="B3863" t="s">
        <v>602</v>
      </c>
      <c r="C3863" t="s">
        <v>27</v>
      </c>
      <c r="D3863" t="s">
        <v>333</v>
      </c>
      <c r="E3863" t="s">
        <v>48</v>
      </c>
      <c r="F3863">
        <v>9511308682</v>
      </c>
      <c r="G3863" t="s">
        <v>334</v>
      </c>
      <c r="H3863">
        <v>7348</v>
      </c>
      <c r="I3863" t="s">
        <v>14959</v>
      </c>
      <c r="J3863" t="s">
        <v>31</v>
      </c>
      <c r="K3863" t="s">
        <v>32</v>
      </c>
      <c r="L3863" t="s">
        <v>16747</v>
      </c>
      <c r="M3863" s="1">
        <v>0.3840277777777778</v>
      </c>
      <c r="N3863" t="s">
        <v>33</v>
      </c>
      <c r="O3863" t="s">
        <v>33</v>
      </c>
      <c r="P3863" s="2">
        <v>0.98943287037037042</v>
      </c>
      <c r="Q3863" s="2">
        <v>6.9444444444444444E-5</v>
      </c>
      <c r="R3863">
        <v>100</v>
      </c>
      <c r="S3863" s="3">
        <v>45876.375</v>
      </c>
      <c r="T3863" t="s">
        <v>54</v>
      </c>
      <c r="U3863" t="s">
        <v>14959</v>
      </c>
      <c r="V3863" s="3">
        <v>45871.642361111109</v>
      </c>
      <c r="W3863" t="s">
        <v>1892</v>
      </c>
      <c r="Y3863" s="4">
        <v>45876</v>
      </c>
      <c r="Z3863" s="2">
        <v>0.81263888888888891</v>
      </c>
    </row>
    <row r="3864" spans="1:26" x14ac:dyDescent="0.3">
      <c r="A3864">
        <v>29078</v>
      </c>
      <c r="B3864" t="s">
        <v>40</v>
      </c>
      <c r="C3864" t="s">
        <v>27</v>
      </c>
      <c r="D3864" t="s">
        <v>41</v>
      </c>
      <c r="E3864" t="s">
        <v>42</v>
      </c>
      <c r="F3864">
        <v>8714684285</v>
      </c>
      <c r="G3864" t="s">
        <v>43</v>
      </c>
      <c r="H3864">
        <v>1761</v>
      </c>
      <c r="I3864" t="s">
        <v>8924</v>
      </c>
      <c r="J3864" t="s">
        <v>31</v>
      </c>
      <c r="K3864" t="s">
        <v>32</v>
      </c>
      <c r="L3864" t="s">
        <v>16748</v>
      </c>
      <c r="M3864" s="1">
        <v>0.38472222222222224</v>
      </c>
      <c r="N3864" t="s">
        <v>33</v>
      </c>
      <c r="O3864" t="s">
        <v>33</v>
      </c>
      <c r="P3864" s="2">
        <v>7.4999999999999997E-3</v>
      </c>
      <c r="Q3864" s="2">
        <v>8.1018518518518516E-4</v>
      </c>
      <c r="R3864">
        <v>100</v>
      </c>
      <c r="S3864" s="3">
        <v>45876.375</v>
      </c>
      <c r="T3864" t="s">
        <v>54</v>
      </c>
      <c r="U3864" t="s">
        <v>8924</v>
      </c>
      <c r="V3864" s="3">
        <v>45871.571527777778</v>
      </c>
      <c r="W3864" t="s">
        <v>1143</v>
      </c>
      <c r="Y3864" s="4">
        <v>45876</v>
      </c>
      <c r="Z3864" s="2">
        <v>0.81263888888888891</v>
      </c>
    </row>
    <row r="3865" spans="1:26" x14ac:dyDescent="0.3">
      <c r="A3865">
        <v>28226</v>
      </c>
      <c r="B3865" t="s">
        <v>205</v>
      </c>
      <c r="C3865" t="s">
        <v>27</v>
      </c>
      <c r="D3865" t="s">
        <v>129</v>
      </c>
      <c r="E3865" t="s">
        <v>42</v>
      </c>
      <c r="F3865">
        <v>8719878845</v>
      </c>
      <c r="G3865" t="s">
        <v>43</v>
      </c>
      <c r="H3865">
        <v>1767</v>
      </c>
      <c r="I3865" t="s">
        <v>9063</v>
      </c>
      <c r="J3865" t="s">
        <v>31</v>
      </c>
      <c r="K3865" t="s">
        <v>32</v>
      </c>
      <c r="L3865" t="s">
        <v>16749</v>
      </c>
      <c r="M3865" s="1">
        <v>0.38541666666666669</v>
      </c>
      <c r="N3865" t="s">
        <v>33</v>
      </c>
      <c r="O3865" t="s">
        <v>33</v>
      </c>
      <c r="P3865" s="2">
        <v>3.4664351851851849E-2</v>
      </c>
      <c r="Q3865" s="2">
        <v>1.1805555555555556E-3</v>
      </c>
      <c r="R3865">
        <v>100</v>
      </c>
      <c r="S3865" s="3">
        <v>45876.375</v>
      </c>
      <c r="T3865" t="s">
        <v>54</v>
      </c>
      <c r="U3865" t="s">
        <v>9063</v>
      </c>
      <c r="V3865" s="3">
        <v>45871.571527777778</v>
      </c>
      <c r="W3865" t="s">
        <v>1499</v>
      </c>
      <c r="Y3865" s="4">
        <v>45876</v>
      </c>
      <c r="Z3865" s="2">
        <v>0.81263888888888891</v>
      </c>
    </row>
    <row r="3866" spans="1:26" x14ac:dyDescent="0.3">
      <c r="A3866">
        <v>135274</v>
      </c>
      <c r="B3866" t="s">
        <v>941</v>
      </c>
      <c r="C3866" t="s">
        <v>27</v>
      </c>
      <c r="D3866" t="s">
        <v>41</v>
      </c>
      <c r="E3866" t="s">
        <v>42</v>
      </c>
      <c r="F3866">
        <v>9179133404</v>
      </c>
      <c r="G3866" t="s">
        <v>43</v>
      </c>
      <c r="H3866">
        <v>7099</v>
      </c>
      <c r="I3866" t="s">
        <v>9791</v>
      </c>
      <c r="J3866" t="s">
        <v>31</v>
      </c>
      <c r="K3866" t="s">
        <v>32</v>
      </c>
      <c r="L3866" t="s">
        <v>16750</v>
      </c>
      <c r="M3866" s="1">
        <v>0.3840277777777778</v>
      </c>
      <c r="N3866" t="s">
        <v>33</v>
      </c>
      <c r="O3866" t="s">
        <v>33</v>
      </c>
      <c r="P3866" s="2">
        <v>8.067129629629629E-3</v>
      </c>
      <c r="Q3866" s="2">
        <v>2.3148148148148149E-4</v>
      </c>
      <c r="R3866">
        <v>100</v>
      </c>
      <c r="S3866" s="3">
        <v>45876.375</v>
      </c>
      <c r="T3866" t="s">
        <v>54</v>
      </c>
      <c r="U3866" t="s">
        <v>9791</v>
      </c>
      <c r="V3866" s="3">
        <v>45871.572222222225</v>
      </c>
      <c r="W3866" t="s">
        <v>1293</v>
      </c>
      <c r="Y3866" s="4">
        <v>45876</v>
      </c>
      <c r="Z3866" s="2">
        <v>0.81263888888888891</v>
      </c>
    </row>
    <row r="3867" spans="1:26" x14ac:dyDescent="0.3">
      <c r="A3867">
        <v>26218</v>
      </c>
      <c r="B3867" t="s">
        <v>124</v>
      </c>
      <c r="C3867" t="s">
        <v>27</v>
      </c>
      <c r="D3867" t="s">
        <v>75</v>
      </c>
      <c r="E3867" t="s">
        <v>76</v>
      </c>
      <c r="F3867">
        <v>8714659273</v>
      </c>
      <c r="G3867" t="s">
        <v>43</v>
      </c>
      <c r="H3867">
        <v>7093</v>
      </c>
      <c r="I3867" t="s">
        <v>14042</v>
      </c>
      <c r="J3867" t="s">
        <v>31</v>
      </c>
      <c r="K3867" t="s">
        <v>32</v>
      </c>
      <c r="L3867" t="s">
        <v>16751</v>
      </c>
      <c r="M3867" s="1">
        <v>0.3840277777777778</v>
      </c>
      <c r="N3867" t="s">
        <v>33</v>
      </c>
      <c r="O3867" t="s">
        <v>33</v>
      </c>
      <c r="P3867" s="2">
        <v>8.8912037037037039E-2</v>
      </c>
      <c r="Q3867" s="2">
        <v>3.3564814814814812E-4</v>
      </c>
      <c r="R3867">
        <v>0</v>
      </c>
      <c r="S3867" s="3">
        <v>45876.375</v>
      </c>
      <c r="T3867" t="s">
        <v>54</v>
      </c>
      <c r="U3867" t="s">
        <v>14042</v>
      </c>
      <c r="V3867" s="3">
        <v>45871.64166666667</v>
      </c>
      <c r="W3867" t="s">
        <v>1232</v>
      </c>
      <c r="Y3867" s="4">
        <v>45876</v>
      </c>
      <c r="Z3867" s="2">
        <v>0.81263888888888891</v>
      </c>
    </row>
    <row r="3868" spans="1:26" x14ac:dyDescent="0.3">
      <c r="A3868">
        <v>136529</v>
      </c>
      <c r="B3868" t="s">
        <v>1191</v>
      </c>
      <c r="C3868" t="s">
        <v>27</v>
      </c>
      <c r="D3868" t="s">
        <v>333</v>
      </c>
      <c r="E3868" t="s">
        <v>48</v>
      </c>
      <c r="F3868">
        <v>9728240146</v>
      </c>
      <c r="G3868" t="s">
        <v>43</v>
      </c>
      <c r="H3868">
        <v>7346</v>
      </c>
      <c r="I3868" t="s">
        <v>14938</v>
      </c>
      <c r="J3868" t="s">
        <v>31</v>
      </c>
      <c r="K3868" t="s">
        <v>32</v>
      </c>
      <c r="L3868" t="s">
        <v>16752</v>
      </c>
      <c r="M3868" s="1">
        <v>0.3840277777777778</v>
      </c>
      <c r="N3868" t="s">
        <v>33</v>
      </c>
      <c r="O3868" t="s">
        <v>33</v>
      </c>
      <c r="P3868" s="2">
        <v>3.3564814814814812E-4</v>
      </c>
      <c r="Q3868" s="2">
        <v>4.6296296296296294E-5</v>
      </c>
      <c r="R3868">
        <v>100</v>
      </c>
      <c r="S3868" s="3">
        <v>45876.375</v>
      </c>
      <c r="T3868" t="s">
        <v>54</v>
      </c>
      <c r="U3868" t="s">
        <v>14938</v>
      </c>
      <c r="V3868" s="3">
        <v>45871.642361111109</v>
      </c>
      <c r="W3868" t="s">
        <v>1192</v>
      </c>
      <c r="Y3868" s="4">
        <v>45876</v>
      </c>
      <c r="Z3868" s="2">
        <v>0.81263888888888891</v>
      </c>
    </row>
    <row r="3869" spans="1:26" x14ac:dyDescent="0.3">
      <c r="A3869">
        <v>136577</v>
      </c>
      <c r="B3869" t="s">
        <v>473</v>
      </c>
      <c r="C3869" t="s">
        <v>27</v>
      </c>
      <c r="D3869" t="s">
        <v>180</v>
      </c>
      <c r="E3869" t="s">
        <v>38</v>
      </c>
      <c r="F3869">
        <v>7666443665</v>
      </c>
      <c r="G3869" t="s">
        <v>30</v>
      </c>
      <c r="H3869">
        <v>7194</v>
      </c>
      <c r="I3869" t="s">
        <v>7066</v>
      </c>
      <c r="J3869" t="s">
        <v>31</v>
      </c>
      <c r="K3869" t="s">
        <v>32</v>
      </c>
      <c r="L3869" t="s">
        <v>16753</v>
      </c>
      <c r="M3869" s="1">
        <v>0.3888888888888889</v>
      </c>
      <c r="N3869" t="s">
        <v>33</v>
      </c>
      <c r="O3869" t="s">
        <v>33</v>
      </c>
      <c r="Q3869" s="2">
        <v>5.0462962962962961E-3</v>
      </c>
      <c r="R3869">
        <v>0</v>
      </c>
      <c r="S3869" s="3">
        <v>45876.375</v>
      </c>
      <c r="T3869" t="s">
        <v>54</v>
      </c>
      <c r="U3869" t="s">
        <v>7066</v>
      </c>
      <c r="V3869" s="3">
        <v>45871.491666666669</v>
      </c>
      <c r="W3869" t="s">
        <v>1409</v>
      </c>
      <c r="Y3869" s="4">
        <v>45876</v>
      </c>
      <c r="Z3869" s="2">
        <v>0.81263888888888891</v>
      </c>
    </row>
    <row r="3870" spans="1:26" x14ac:dyDescent="0.3">
      <c r="A3870">
        <v>134736</v>
      </c>
      <c r="B3870" t="s">
        <v>1135</v>
      </c>
      <c r="C3870" t="s">
        <v>27</v>
      </c>
      <c r="D3870" t="s">
        <v>351</v>
      </c>
      <c r="E3870" t="s">
        <v>76</v>
      </c>
      <c r="F3870">
        <v>9584746262</v>
      </c>
      <c r="G3870" t="s">
        <v>43</v>
      </c>
      <c r="H3870">
        <v>7107</v>
      </c>
      <c r="I3870" t="s">
        <v>14247</v>
      </c>
      <c r="J3870" t="s">
        <v>31</v>
      </c>
      <c r="K3870" t="s">
        <v>32</v>
      </c>
      <c r="L3870" t="s">
        <v>16754</v>
      </c>
      <c r="M3870" s="1">
        <v>0.39652777777777776</v>
      </c>
      <c r="N3870" t="s">
        <v>33</v>
      </c>
      <c r="O3870" t="s">
        <v>33</v>
      </c>
      <c r="P3870" s="2">
        <v>2.3483796296296298E-2</v>
      </c>
      <c r="Q3870" s="2">
        <v>1.2870370370370371E-2</v>
      </c>
      <c r="R3870">
        <v>100</v>
      </c>
      <c r="S3870" s="3">
        <v>45876.375</v>
      </c>
      <c r="T3870" t="s">
        <v>54</v>
      </c>
      <c r="U3870" t="s">
        <v>14247</v>
      </c>
      <c r="V3870" s="3">
        <v>45871.64166666667</v>
      </c>
      <c r="W3870" t="s">
        <v>1272</v>
      </c>
      <c r="Y3870" s="4">
        <v>45876</v>
      </c>
      <c r="Z3870" s="2">
        <v>0.81263888888888891</v>
      </c>
    </row>
    <row r="3871" spans="1:26" x14ac:dyDescent="0.3">
      <c r="A3871">
        <v>135124</v>
      </c>
      <c r="B3871" t="s">
        <v>616</v>
      </c>
      <c r="C3871" t="s">
        <v>27</v>
      </c>
      <c r="D3871" t="s">
        <v>47</v>
      </c>
      <c r="E3871" t="s">
        <v>48</v>
      </c>
      <c r="F3871">
        <v>9079745294</v>
      </c>
      <c r="G3871" t="s">
        <v>43</v>
      </c>
      <c r="H3871">
        <v>7413</v>
      </c>
      <c r="I3871" t="s">
        <v>15257</v>
      </c>
      <c r="J3871" t="s">
        <v>31</v>
      </c>
      <c r="K3871" t="s">
        <v>32</v>
      </c>
      <c r="L3871" t="s">
        <v>16755</v>
      </c>
      <c r="M3871" s="1">
        <v>0.3840277777777778</v>
      </c>
      <c r="N3871" t="s">
        <v>33</v>
      </c>
      <c r="O3871" t="s">
        <v>33</v>
      </c>
      <c r="P3871" s="2">
        <v>6.5624999999999998E-3</v>
      </c>
      <c r="Q3871" s="2">
        <v>5.5555555555555556E-4</v>
      </c>
      <c r="R3871">
        <v>100</v>
      </c>
      <c r="S3871" s="3">
        <v>45876.375</v>
      </c>
      <c r="T3871" t="s">
        <v>54</v>
      </c>
      <c r="U3871" t="s">
        <v>15257</v>
      </c>
      <c r="V3871" s="3">
        <v>45871.642361111109</v>
      </c>
      <c r="W3871" t="s">
        <v>1903</v>
      </c>
      <c r="Y3871" s="4">
        <v>45876</v>
      </c>
      <c r="Z3871" s="2">
        <v>0.81263888888888891</v>
      </c>
    </row>
    <row r="3872" spans="1:26" x14ac:dyDescent="0.3">
      <c r="A3872">
        <v>134767</v>
      </c>
      <c r="B3872" t="s">
        <v>1574</v>
      </c>
      <c r="C3872" t="s">
        <v>27</v>
      </c>
      <c r="D3872" t="s">
        <v>148</v>
      </c>
      <c r="E3872" t="s">
        <v>29</v>
      </c>
      <c r="F3872">
        <v>9921616889</v>
      </c>
      <c r="G3872" t="s">
        <v>30</v>
      </c>
      <c r="H3872">
        <v>7139</v>
      </c>
      <c r="I3872" t="s">
        <v>10204</v>
      </c>
      <c r="J3872" t="s">
        <v>31</v>
      </c>
      <c r="K3872" t="s">
        <v>32</v>
      </c>
      <c r="L3872" t="s">
        <v>16756</v>
      </c>
      <c r="M3872" s="1">
        <v>0.38472222222222224</v>
      </c>
      <c r="N3872" t="s">
        <v>33</v>
      </c>
      <c r="O3872" t="s">
        <v>33</v>
      </c>
      <c r="P3872" s="2">
        <v>1.6550925925925926E-3</v>
      </c>
      <c r="Q3872" s="2">
        <v>1.5046296296296296E-3</v>
      </c>
      <c r="R3872">
        <v>100</v>
      </c>
      <c r="S3872" s="3">
        <v>45876.375</v>
      </c>
      <c r="T3872" t="s">
        <v>54</v>
      </c>
      <c r="U3872" t="s">
        <v>10204</v>
      </c>
      <c r="V3872" s="3">
        <v>45871.572222222225</v>
      </c>
      <c r="W3872" t="s">
        <v>1575</v>
      </c>
      <c r="Y3872" s="4">
        <v>45876</v>
      </c>
      <c r="Z3872" s="2">
        <v>0.81263888888888891</v>
      </c>
    </row>
    <row r="3873" spans="1:26" x14ac:dyDescent="0.3">
      <c r="A3873">
        <v>136529</v>
      </c>
      <c r="B3873" t="s">
        <v>1191</v>
      </c>
      <c r="C3873" t="s">
        <v>27</v>
      </c>
      <c r="D3873" t="s">
        <v>333</v>
      </c>
      <c r="E3873" t="s">
        <v>48</v>
      </c>
      <c r="F3873">
        <v>9728240146</v>
      </c>
      <c r="G3873" t="s">
        <v>43</v>
      </c>
      <c r="H3873">
        <v>7346</v>
      </c>
      <c r="I3873" t="s">
        <v>14939</v>
      </c>
      <c r="J3873" t="s">
        <v>31</v>
      </c>
      <c r="K3873" t="s">
        <v>32</v>
      </c>
      <c r="L3873" t="s">
        <v>16752</v>
      </c>
      <c r="M3873" s="1">
        <v>0.38333333333333336</v>
      </c>
      <c r="N3873" t="s">
        <v>33</v>
      </c>
      <c r="O3873" t="s">
        <v>65</v>
      </c>
      <c r="P3873" s="2">
        <v>7.1759259259259259E-4</v>
      </c>
      <c r="Q3873" s="2">
        <v>1.6203703703703703E-4</v>
      </c>
      <c r="R3873">
        <v>100</v>
      </c>
      <c r="S3873" s="3">
        <v>45876.375</v>
      </c>
      <c r="T3873" t="s">
        <v>54</v>
      </c>
      <c r="U3873" t="s">
        <v>14939</v>
      </c>
      <c r="V3873" s="3">
        <v>45871.642361111109</v>
      </c>
      <c r="W3873" t="s">
        <v>1192</v>
      </c>
      <c r="Y3873" s="4">
        <v>45876</v>
      </c>
      <c r="Z3873" s="2">
        <v>0.81263888888888891</v>
      </c>
    </row>
    <row r="3874" spans="1:26" x14ac:dyDescent="0.3">
      <c r="A3874">
        <v>22956</v>
      </c>
      <c r="B3874" t="s">
        <v>1082</v>
      </c>
      <c r="C3874" t="s">
        <v>27</v>
      </c>
      <c r="D3874" t="s">
        <v>129</v>
      </c>
      <c r="E3874" t="s">
        <v>42</v>
      </c>
      <c r="F3874">
        <v>8714638083</v>
      </c>
      <c r="G3874" t="s">
        <v>43</v>
      </c>
      <c r="H3874">
        <v>1749</v>
      </c>
      <c r="I3874" t="s">
        <v>8607</v>
      </c>
      <c r="J3874" t="s">
        <v>31</v>
      </c>
      <c r="K3874" t="s">
        <v>32</v>
      </c>
      <c r="L3874" t="s">
        <v>16757</v>
      </c>
      <c r="M3874" s="1">
        <v>0.38333333333333336</v>
      </c>
      <c r="N3874" t="s">
        <v>33</v>
      </c>
      <c r="O3874" t="s">
        <v>33</v>
      </c>
      <c r="P3874" s="2">
        <v>0.54972222222222222</v>
      </c>
      <c r="Q3874" s="2">
        <v>8.1018518518518516E-5</v>
      </c>
      <c r="R3874">
        <v>100</v>
      </c>
      <c r="S3874" s="3">
        <v>45876.375</v>
      </c>
      <c r="T3874" t="s">
        <v>54</v>
      </c>
      <c r="U3874" t="s">
        <v>8607</v>
      </c>
      <c r="V3874" s="3">
        <v>45871.571527777778</v>
      </c>
      <c r="W3874" t="s">
        <v>1083</v>
      </c>
      <c r="Y3874" s="4">
        <v>45876</v>
      </c>
      <c r="Z3874" s="2">
        <v>0.81263888888888891</v>
      </c>
    </row>
    <row r="3875" spans="1:26" x14ac:dyDescent="0.3">
      <c r="A3875">
        <v>27218</v>
      </c>
      <c r="B3875" t="s">
        <v>926</v>
      </c>
      <c r="C3875" t="s">
        <v>27</v>
      </c>
      <c r="D3875" t="s">
        <v>518</v>
      </c>
      <c r="E3875" t="s">
        <v>48</v>
      </c>
      <c r="F3875">
        <v>6375469013</v>
      </c>
      <c r="G3875" t="s">
        <v>43</v>
      </c>
      <c r="H3875">
        <v>7337</v>
      </c>
      <c r="I3875" t="s">
        <v>14926</v>
      </c>
      <c r="J3875" t="s">
        <v>31</v>
      </c>
      <c r="K3875" t="s">
        <v>32</v>
      </c>
      <c r="L3875" t="s">
        <v>16758</v>
      </c>
      <c r="M3875" s="1">
        <v>0.38333333333333336</v>
      </c>
      <c r="N3875" t="s">
        <v>33</v>
      </c>
      <c r="O3875" t="s">
        <v>33</v>
      </c>
      <c r="P3875" s="2">
        <v>0.96656249999999999</v>
      </c>
      <c r="Q3875" s="2">
        <v>2.5462962962962961E-4</v>
      </c>
      <c r="R3875">
        <v>100</v>
      </c>
      <c r="S3875" s="3">
        <v>45876.375</v>
      </c>
      <c r="T3875" t="s">
        <v>54</v>
      </c>
      <c r="U3875" t="s">
        <v>14926</v>
      </c>
      <c r="V3875" s="3">
        <v>45871.642361111109</v>
      </c>
      <c r="W3875" t="s">
        <v>1077</v>
      </c>
      <c r="Y3875" s="4">
        <v>45876</v>
      </c>
      <c r="Z3875" s="2">
        <v>0.81263888888888891</v>
      </c>
    </row>
    <row r="3876" spans="1:26" x14ac:dyDescent="0.3">
      <c r="A3876">
        <v>136529</v>
      </c>
      <c r="B3876" t="s">
        <v>1191</v>
      </c>
      <c r="C3876" t="s">
        <v>27</v>
      </c>
      <c r="D3876" t="s">
        <v>333</v>
      </c>
      <c r="E3876" t="s">
        <v>48</v>
      </c>
      <c r="F3876">
        <v>9728240146</v>
      </c>
      <c r="G3876" t="s">
        <v>43</v>
      </c>
      <c r="H3876">
        <v>7346</v>
      </c>
      <c r="I3876" t="s">
        <v>14940</v>
      </c>
      <c r="J3876" t="s">
        <v>31</v>
      </c>
      <c r="K3876" t="s">
        <v>32</v>
      </c>
      <c r="L3876" t="s">
        <v>16752</v>
      </c>
      <c r="M3876" s="1">
        <v>0.38263888888888886</v>
      </c>
      <c r="N3876" t="s">
        <v>33</v>
      </c>
      <c r="O3876" t="s">
        <v>65</v>
      </c>
      <c r="P3876" s="2">
        <v>0.60871527777777779</v>
      </c>
      <c r="Q3876" s="2">
        <v>1.6203703703703703E-4</v>
      </c>
      <c r="R3876">
        <v>100</v>
      </c>
      <c r="S3876" s="3">
        <v>45876.375</v>
      </c>
      <c r="T3876" t="s">
        <v>54</v>
      </c>
      <c r="U3876" t="s">
        <v>14940</v>
      </c>
      <c r="V3876" s="3">
        <v>45871.642361111109</v>
      </c>
      <c r="W3876" t="s">
        <v>1192</v>
      </c>
      <c r="Y3876" s="4">
        <v>45876</v>
      </c>
      <c r="Z3876" s="2">
        <v>0.81263888888888891</v>
      </c>
    </row>
    <row r="3877" spans="1:26" x14ac:dyDescent="0.3">
      <c r="A3877">
        <v>131088</v>
      </c>
      <c r="B3877" t="s">
        <v>1007</v>
      </c>
      <c r="C3877" t="s">
        <v>27</v>
      </c>
      <c r="D3877" t="s">
        <v>148</v>
      </c>
      <c r="E3877" t="s">
        <v>29</v>
      </c>
      <c r="F3877">
        <v>7306431813</v>
      </c>
      <c r="G3877" t="s">
        <v>30</v>
      </c>
      <c r="H3877">
        <v>7109</v>
      </c>
      <c r="I3877" t="s">
        <v>9931</v>
      </c>
      <c r="J3877" t="s">
        <v>31</v>
      </c>
      <c r="K3877" t="s">
        <v>32</v>
      </c>
      <c r="L3877" t="s">
        <v>16759</v>
      </c>
      <c r="M3877" s="1">
        <v>0.38263888888888886</v>
      </c>
      <c r="N3877" t="s">
        <v>33</v>
      </c>
      <c r="O3877" t="s">
        <v>33</v>
      </c>
      <c r="P3877" s="5">
        <v>1.0583449074074074</v>
      </c>
      <c r="Q3877" s="2">
        <v>2.4305555555555555E-4</v>
      </c>
      <c r="R3877">
        <v>100</v>
      </c>
      <c r="S3877" s="3">
        <v>45876.375</v>
      </c>
      <c r="T3877" t="s">
        <v>54</v>
      </c>
      <c r="U3877" t="s">
        <v>9931</v>
      </c>
      <c r="V3877" s="3">
        <v>45871.572222222225</v>
      </c>
      <c r="W3877" t="s">
        <v>1559</v>
      </c>
      <c r="Y3877" s="4">
        <v>45876</v>
      </c>
      <c r="Z3877" s="2">
        <v>0.81263888888888891</v>
      </c>
    </row>
    <row r="3878" spans="1:26" x14ac:dyDescent="0.3">
      <c r="A3878">
        <v>17063</v>
      </c>
      <c r="B3878" t="s">
        <v>502</v>
      </c>
      <c r="C3878" t="s">
        <v>27</v>
      </c>
      <c r="D3878" t="s">
        <v>324</v>
      </c>
      <c r="E3878" t="s">
        <v>84</v>
      </c>
      <c r="F3878">
        <v>8714606106</v>
      </c>
      <c r="G3878" t="s">
        <v>53</v>
      </c>
      <c r="H3878">
        <v>7076</v>
      </c>
      <c r="I3878" t="s">
        <v>6823</v>
      </c>
      <c r="J3878" t="s">
        <v>31</v>
      </c>
      <c r="K3878" t="s">
        <v>32</v>
      </c>
      <c r="L3878" t="s">
        <v>16760</v>
      </c>
      <c r="M3878" s="1">
        <v>0.38263888888888886</v>
      </c>
      <c r="N3878" t="s">
        <v>33</v>
      </c>
      <c r="O3878" t="s">
        <v>33</v>
      </c>
      <c r="P3878" s="2">
        <v>0.60025462962962961</v>
      </c>
      <c r="Q3878" s="2">
        <v>2.3148148148148149E-4</v>
      </c>
      <c r="R3878">
        <v>100</v>
      </c>
      <c r="S3878" s="3">
        <v>45876.375</v>
      </c>
      <c r="T3878" t="s">
        <v>54</v>
      </c>
      <c r="U3878" t="s">
        <v>6823</v>
      </c>
      <c r="V3878" s="3">
        <v>45871.491666666669</v>
      </c>
      <c r="W3878" t="s">
        <v>1011</v>
      </c>
      <c r="Y3878" s="4">
        <v>45876</v>
      </c>
      <c r="Z3878" s="2">
        <v>0.81263888888888891</v>
      </c>
    </row>
    <row r="3879" spans="1:26" x14ac:dyDescent="0.3">
      <c r="A3879">
        <v>136367</v>
      </c>
      <c r="B3879" t="s">
        <v>1301</v>
      </c>
      <c r="C3879" t="s">
        <v>27</v>
      </c>
      <c r="D3879" t="s">
        <v>180</v>
      </c>
      <c r="E3879" t="s">
        <v>38</v>
      </c>
      <c r="F3879">
        <v>9075958287</v>
      </c>
      <c r="G3879" t="s">
        <v>30</v>
      </c>
      <c r="H3879">
        <v>7333</v>
      </c>
      <c r="I3879" t="s">
        <v>7850</v>
      </c>
      <c r="J3879" t="s">
        <v>31</v>
      </c>
      <c r="K3879" t="s">
        <v>32</v>
      </c>
      <c r="L3879" t="s">
        <v>16761</v>
      </c>
      <c r="M3879" s="1">
        <v>0.40069444444444446</v>
      </c>
      <c r="N3879" t="s">
        <v>33</v>
      </c>
      <c r="O3879" t="s">
        <v>33</v>
      </c>
      <c r="P3879" s="2">
        <v>0.70865740740740746</v>
      </c>
      <c r="Q3879" s="2">
        <v>1.8715277777777779E-2</v>
      </c>
      <c r="R3879">
        <v>100</v>
      </c>
      <c r="S3879" s="3">
        <v>45876.375</v>
      </c>
      <c r="T3879" t="s">
        <v>54</v>
      </c>
      <c r="U3879" t="s">
        <v>7850</v>
      </c>
      <c r="V3879" s="3">
        <v>45871.492361111108</v>
      </c>
      <c r="W3879" t="s">
        <v>1926</v>
      </c>
      <c r="Y3879" s="4">
        <v>45876</v>
      </c>
      <c r="Z3879" s="2">
        <v>0.81263888888888891</v>
      </c>
    </row>
    <row r="3880" spans="1:26" x14ac:dyDescent="0.3">
      <c r="A3880">
        <v>22996</v>
      </c>
      <c r="B3880" t="s">
        <v>256</v>
      </c>
      <c r="C3880" t="s">
        <v>27</v>
      </c>
      <c r="D3880" t="s">
        <v>162</v>
      </c>
      <c r="E3880" t="s">
        <v>29</v>
      </c>
      <c r="F3880">
        <v>8714641050</v>
      </c>
      <c r="G3880" t="s">
        <v>30</v>
      </c>
      <c r="H3880">
        <v>7160</v>
      </c>
      <c r="I3880" t="s">
        <v>10585</v>
      </c>
      <c r="J3880" t="s">
        <v>31</v>
      </c>
      <c r="K3880" t="s">
        <v>32</v>
      </c>
      <c r="L3880" t="s">
        <v>16762</v>
      </c>
      <c r="M3880" s="1">
        <v>0.38194444444444442</v>
      </c>
      <c r="N3880" t="s">
        <v>33</v>
      </c>
      <c r="O3880" t="s">
        <v>33</v>
      </c>
      <c r="P3880" s="2">
        <v>0.97585648148148152</v>
      </c>
      <c r="Q3880" s="2">
        <v>5.7870370370370373E-5</v>
      </c>
      <c r="R3880">
        <v>100</v>
      </c>
      <c r="S3880" s="3">
        <v>45876.375</v>
      </c>
      <c r="T3880" t="s">
        <v>54</v>
      </c>
      <c r="U3880" t="s">
        <v>10585</v>
      </c>
      <c r="V3880" s="3">
        <v>45871.572222222225</v>
      </c>
      <c r="W3880" t="s">
        <v>823</v>
      </c>
      <c r="Y3880" s="4">
        <v>45876</v>
      </c>
      <c r="Z3880" s="2">
        <v>0.81263888888888891</v>
      </c>
    </row>
    <row r="3881" spans="1:26" x14ac:dyDescent="0.3">
      <c r="A3881">
        <v>130774</v>
      </c>
      <c r="B3881" t="s">
        <v>156</v>
      </c>
      <c r="C3881" t="s">
        <v>27</v>
      </c>
      <c r="D3881" t="s">
        <v>117</v>
      </c>
      <c r="E3881" t="s">
        <v>48</v>
      </c>
      <c r="F3881">
        <v>6260239614</v>
      </c>
      <c r="G3881" t="s">
        <v>43</v>
      </c>
      <c r="H3881">
        <v>7293</v>
      </c>
      <c r="I3881" t="s">
        <v>14811</v>
      </c>
      <c r="J3881" t="s">
        <v>31</v>
      </c>
      <c r="K3881" t="s">
        <v>32</v>
      </c>
      <c r="L3881" t="s">
        <v>16763</v>
      </c>
      <c r="M3881" s="1">
        <v>0.38263888888888886</v>
      </c>
      <c r="N3881" t="s">
        <v>33</v>
      </c>
      <c r="O3881" t="s">
        <v>33</v>
      </c>
      <c r="P3881" s="5">
        <v>1.5485648148148148</v>
      </c>
      <c r="Q3881" s="2">
        <v>4.2824074074074075E-4</v>
      </c>
      <c r="R3881">
        <v>100</v>
      </c>
      <c r="S3881" s="3">
        <v>45876.375</v>
      </c>
      <c r="T3881" t="s">
        <v>54</v>
      </c>
      <c r="U3881" t="s">
        <v>14811</v>
      </c>
      <c r="V3881" s="3">
        <v>45871.642361111109</v>
      </c>
      <c r="W3881" t="s">
        <v>910</v>
      </c>
      <c r="Y3881" s="4">
        <v>45876</v>
      </c>
      <c r="Z3881" s="2">
        <v>0.81263888888888891</v>
      </c>
    </row>
    <row r="3882" spans="1:26" x14ac:dyDescent="0.3">
      <c r="A3882">
        <v>135198</v>
      </c>
      <c r="B3882" t="s">
        <v>1814</v>
      </c>
      <c r="C3882" t="s">
        <v>27</v>
      </c>
      <c r="D3882" t="s">
        <v>37</v>
      </c>
      <c r="E3882" t="s">
        <v>38</v>
      </c>
      <c r="F3882">
        <v>7499460279</v>
      </c>
      <c r="G3882" t="s">
        <v>30</v>
      </c>
      <c r="H3882">
        <v>7450</v>
      </c>
      <c r="I3882" t="s">
        <v>13562</v>
      </c>
      <c r="J3882" t="s">
        <v>31</v>
      </c>
      <c r="K3882" t="s">
        <v>39</v>
      </c>
      <c r="O3882" t="s">
        <v>33</v>
      </c>
      <c r="S3882" s="3">
        <v>45876.375</v>
      </c>
      <c r="T3882" t="s">
        <v>54</v>
      </c>
      <c r="U3882" t="s">
        <v>13562</v>
      </c>
      <c r="V3882" s="3">
        <v>45871.64166666667</v>
      </c>
      <c r="W3882" t="s">
        <v>1816</v>
      </c>
      <c r="Y3882" s="4">
        <v>45876</v>
      </c>
      <c r="Z3882" s="2">
        <v>0.81263888888888891</v>
      </c>
    </row>
    <row r="3883" spans="1:26" x14ac:dyDescent="0.3">
      <c r="A3883">
        <v>135198</v>
      </c>
      <c r="B3883" t="s">
        <v>1814</v>
      </c>
      <c r="C3883" t="s">
        <v>27</v>
      </c>
      <c r="D3883" t="s">
        <v>37</v>
      </c>
      <c r="E3883" t="s">
        <v>38</v>
      </c>
      <c r="F3883">
        <v>7499460279</v>
      </c>
      <c r="G3883" t="s">
        <v>30</v>
      </c>
      <c r="H3883">
        <v>7450</v>
      </c>
      <c r="I3883" t="s">
        <v>13560</v>
      </c>
      <c r="J3883" t="s">
        <v>31</v>
      </c>
      <c r="K3883" t="s">
        <v>39</v>
      </c>
      <c r="O3883" t="s">
        <v>33</v>
      </c>
      <c r="S3883" s="3">
        <v>45876.375</v>
      </c>
      <c r="T3883" t="s">
        <v>54</v>
      </c>
      <c r="U3883" t="s">
        <v>13560</v>
      </c>
      <c r="V3883" s="3">
        <v>45871.64166666667</v>
      </c>
      <c r="W3883" t="s">
        <v>1816</v>
      </c>
      <c r="Y3883" s="4">
        <v>45876</v>
      </c>
      <c r="Z3883" s="2">
        <v>0.81263888888888891</v>
      </c>
    </row>
    <row r="3884" spans="1:26" x14ac:dyDescent="0.3">
      <c r="A3884">
        <v>18711</v>
      </c>
      <c r="B3884" t="s">
        <v>101</v>
      </c>
      <c r="C3884" t="s">
        <v>187</v>
      </c>
      <c r="D3884" t="s">
        <v>76</v>
      </c>
      <c r="E3884" t="s">
        <v>76</v>
      </c>
      <c r="F3884">
        <v>8714612623</v>
      </c>
      <c r="G3884" t="s">
        <v>43</v>
      </c>
      <c r="H3884">
        <v>7096</v>
      </c>
      <c r="I3884" t="s">
        <v>14097</v>
      </c>
      <c r="J3884" t="s">
        <v>31</v>
      </c>
      <c r="K3884" t="s">
        <v>32</v>
      </c>
      <c r="L3884" t="s">
        <v>16764</v>
      </c>
      <c r="M3884" s="1">
        <v>0.38194444444444442</v>
      </c>
      <c r="N3884" t="s">
        <v>33</v>
      </c>
      <c r="O3884" t="s">
        <v>33</v>
      </c>
      <c r="P3884" s="5">
        <v>2.9186342592592593</v>
      </c>
      <c r="Q3884" s="2">
        <v>3.1250000000000001E-4</v>
      </c>
      <c r="R3884">
        <v>100</v>
      </c>
      <c r="S3884" s="3">
        <v>45876.375</v>
      </c>
      <c r="T3884" t="s">
        <v>54</v>
      </c>
      <c r="U3884" t="s">
        <v>14097</v>
      </c>
      <c r="V3884" s="3">
        <v>45871.64166666667</v>
      </c>
      <c r="W3884" t="s">
        <v>1152</v>
      </c>
      <c r="Y3884" s="4">
        <v>45876</v>
      </c>
      <c r="Z3884" s="2">
        <v>0.81263888888888891</v>
      </c>
    </row>
    <row r="3885" spans="1:26" x14ac:dyDescent="0.3">
      <c r="A3885">
        <v>135475</v>
      </c>
      <c r="B3885" t="s">
        <v>911</v>
      </c>
      <c r="C3885" t="s">
        <v>27</v>
      </c>
      <c r="D3885" t="s">
        <v>76</v>
      </c>
      <c r="E3885" t="s">
        <v>76</v>
      </c>
      <c r="F3885">
        <v>9301330554</v>
      </c>
      <c r="G3885" t="s">
        <v>43</v>
      </c>
      <c r="H3885">
        <v>7063</v>
      </c>
      <c r="I3885" t="s">
        <v>13914</v>
      </c>
      <c r="J3885" t="s">
        <v>31</v>
      </c>
      <c r="K3885" t="s">
        <v>32</v>
      </c>
      <c r="L3885" t="s">
        <v>16765</v>
      </c>
      <c r="M3885" s="1">
        <v>0.38263888888888886</v>
      </c>
      <c r="N3885" t="s">
        <v>33</v>
      </c>
      <c r="O3885" t="s">
        <v>33</v>
      </c>
      <c r="P3885" s="2">
        <v>8.037037037037037E-2</v>
      </c>
      <c r="Q3885" s="2">
        <v>7.291666666666667E-4</v>
      </c>
      <c r="R3885">
        <v>100</v>
      </c>
      <c r="S3885" s="3">
        <v>45876.375</v>
      </c>
      <c r="T3885" t="s">
        <v>54</v>
      </c>
      <c r="U3885" t="s">
        <v>13914</v>
      </c>
      <c r="V3885" s="3">
        <v>45871.64166666667</v>
      </c>
      <c r="W3885" t="s">
        <v>1236</v>
      </c>
      <c r="Y3885" s="4">
        <v>45876</v>
      </c>
      <c r="Z3885" s="2">
        <v>0.81263888888888891</v>
      </c>
    </row>
    <row r="3886" spans="1:26" x14ac:dyDescent="0.3">
      <c r="A3886">
        <v>18711</v>
      </c>
      <c r="B3886" t="s">
        <v>101</v>
      </c>
      <c r="C3886" t="s">
        <v>187</v>
      </c>
      <c r="D3886" t="s">
        <v>76</v>
      </c>
      <c r="E3886" t="s">
        <v>76</v>
      </c>
      <c r="F3886">
        <v>8714612623</v>
      </c>
      <c r="G3886" t="s">
        <v>43</v>
      </c>
      <c r="H3886">
        <v>7096</v>
      </c>
      <c r="I3886" t="s">
        <v>14099</v>
      </c>
      <c r="J3886" t="s">
        <v>31</v>
      </c>
      <c r="K3886" t="s">
        <v>39</v>
      </c>
      <c r="O3886" t="s">
        <v>33</v>
      </c>
      <c r="S3886" s="3">
        <v>45876.375</v>
      </c>
      <c r="T3886" t="s">
        <v>54</v>
      </c>
      <c r="U3886" t="s">
        <v>14099</v>
      </c>
      <c r="V3886" s="3">
        <v>45871.64166666667</v>
      </c>
      <c r="W3886" t="s">
        <v>1152</v>
      </c>
      <c r="Y3886" s="4">
        <v>45876</v>
      </c>
      <c r="Z3886" s="2">
        <v>0.81263888888888891</v>
      </c>
    </row>
    <row r="3887" spans="1:26" x14ac:dyDescent="0.3">
      <c r="A3887">
        <v>133671</v>
      </c>
      <c r="B3887" t="s">
        <v>321</v>
      </c>
      <c r="C3887" t="s">
        <v>27</v>
      </c>
      <c r="D3887" t="s">
        <v>301</v>
      </c>
      <c r="E3887" t="s">
        <v>84</v>
      </c>
      <c r="F3887">
        <v>9037980946</v>
      </c>
      <c r="G3887" t="s">
        <v>53</v>
      </c>
      <c r="H3887">
        <v>7296</v>
      </c>
      <c r="I3887" t="s">
        <v>7712</v>
      </c>
      <c r="J3887" t="s">
        <v>31</v>
      </c>
      <c r="K3887" t="s">
        <v>32</v>
      </c>
      <c r="L3887" t="s">
        <v>16766</v>
      </c>
      <c r="M3887" s="1">
        <v>0.38194444444444442</v>
      </c>
      <c r="N3887" t="s">
        <v>33</v>
      </c>
      <c r="O3887" t="s">
        <v>33</v>
      </c>
      <c r="P3887" s="2">
        <v>0.94084490740740745</v>
      </c>
      <c r="Q3887" s="2">
        <v>2.7777777777777778E-4</v>
      </c>
      <c r="R3887">
        <v>100</v>
      </c>
      <c r="S3887" s="3">
        <v>45876.375</v>
      </c>
      <c r="T3887" t="s">
        <v>54</v>
      </c>
      <c r="U3887" t="s">
        <v>7712</v>
      </c>
      <c r="V3887" s="3">
        <v>45871.491666666669</v>
      </c>
      <c r="W3887" t="s">
        <v>558</v>
      </c>
      <c r="Y3887" s="4">
        <v>45876</v>
      </c>
      <c r="Z3887" s="2">
        <v>0.81263888888888891</v>
      </c>
    </row>
    <row r="3888" spans="1:26" x14ac:dyDescent="0.3">
      <c r="A3888">
        <v>131033</v>
      </c>
      <c r="B3888" t="s">
        <v>227</v>
      </c>
      <c r="C3888" t="s">
        <v>27</v>
      </c>
      <c r="D3888" t="s">
        <v>69</v>
      </c>
      <c r="E3888" t="s">
        <v>70</v>
      </c>
      <c r="F3888">
        <v>9778606986</v>
      </c>
      <c r="G3888" t="s">
        <v>43</v>
      </c>
      <c r="H3888">
        <v>7149</v>
      </c>
      <c r="I3888" t="s">
        <v>10335</v>
      </c>
      <c r="J3888" t="s">
        <v>31</v>
      </c>
      <c r="K3888" t="s">
        <v>32</v>
      </c>
      <c r="L3888" t="s">
        <v>16767</v>
      </c>
      <c r="M3888" s="1">
        <v>0.38194444444444442</v>
      </c>
      <c r="N3888" t="s">
        <v>33</v>
      </c>
      <c r="O3888" t="s">
        <v>33</v>
      </c>
      <c r="P3888" s="2">
        <v>0.67025462962962967</v>
      </c>
      <c r="Q3888" s="2">
        <v>3.7037037037037035E-4</v>
      </c>
      <c r="R3888">
        <v>100</v>
      </c>
      <c r="S3888" s="3">
        <v>45876.375</v>
      </c>
      <c r="T3888" t="s">
        <v>54</v>
      </c>
      <c r="U3888" t="s">
        <v>10335</v>
      </c>
      <c r="V3888" s="3">
        <v>45871.572222222225</v>
      </c>
      <c r="W3888" t="s">
        <v>151</v>
      </c>
      <c r="Y3888" s="4">
        <v>45876</v>
      </c>
      <c r="Z3888" s="2">
        <v>0.81263888888888891</v>
      </c>
    </row>
    <row r="3889" spans="1:26" x14ac:dyDescent="0.3">
      <c r="A3889">
        <v>24017</v>
      </c>
      <c r="B3889" t="s">
        <v>913</v>
      </c>
      <c r="C3889" t="s">
        <v>27</v>
      </c>
      <c r="D3889" t="s">
        <v>93</v>
      </c>
      <c r="E3889" t="s">
        <v>76</v>
      </c>
      <c r="F3889">
        <v>7974883690</v>
      </c>
      <c r="G3889" t="s">
        <v>43</v>
      </c>
      <c r="H3889">
        <v>7427</v>
      </c>
      <c r="I3889" t="s">
        <v>15312</v>
      </c>
      <c r="J3889" t="s">
        <v>31</v>
      </c>
      <c r="K3889" t="s">
        <v>32</v>
      </c>
      <c r="L3889" t="s">
        <v>16768</v>
      </c>
      <c r="M3889" s="1">
        <v>0.40902777777777777</v>
      </c>
      <c r="N3889" t="s">
        <v>33</v>
      </c>
      <c r="O3889" t="s">
        <v>33</v>
      </c>
      <c r="P3889" s="2">
        <v>3.7754629629629631E-2</v>
      </c>
      <c r="Q3889" s="2">
        <v>2.8252314814814813E-2</v>
      </c>
      <c r="R3889">
        <v>100</v>
      </c>
      <c r="S3889" s="3">
        <v>45876.375</v>
      </c>
      <c r="T3889" t="s">
        <v>54</v>
      </c>
      <c r="U3889" t="s">
        <v>15312</v>
      </c>
      <c r="V3889" s="3">
        <v>45871.642361111109</v>
      </c>
      <c r="W3889" t="s">
        <v>1056</v>
      </c>
      <c r="Y3889" s="4">
        <v>45876</v>
      </c>
      <c r="Z3889" s="2">
        <v>0.81263888888888891</v>
      </c>
    </row>
    <row r="3890" spans="1:26" x14ac:dyDescent="0.3">
      <c r="A3890">
        <v>132872</v>
      </c>
      <c r="B3890" t="s">
        <v>74</v>
      </c>
      <c r="C3890" t="s">
        <v>27</v>
      </c>
      <c r="D3890" t="s">
        <v>75</v>
      </c>
      <c r="E3890" t="s">
        <v>76</v>
      </c>
      <c r="F3890">
        <v>9037977083</v>
      </c>
      <c r="G3890" t="s">
        <v>43</v>
      </c>
      <c r="H3890">
        <v>7056</v>
      </c>
      <c r="I3890" t="s">
        <v>9547</v>
      </c>
      <c r="J3890" t="s">
        <v>31</v>
      </c>
      <c r="K3890" t="s">
        <v>32</v>
      </c>
      <c r="L3890" t="s">
        <v>16769</v>
      </c>
      <c r="M3890" s="1">
        <v>0.43541666666666667</v>
      </c>
      <c r="N3890" t="s">
        <v>33</v>
      </c>
      <c r="O3890" t="s">
        <v>65</v>
      </c>
      <c r="P3890" s="2">
        <v>0.8615856481481482</v>
      </c>
      <c r="Q3890" s="2">
        <v>5.46875E-2</v>
      </c>
      <c r="R3890">
        <v>100</v>
      </c>
      <c r="S3890" s="3">
        <v>45876.375</v>
      </c>
      <c r="T3890" t="s">
        <v>54</v>
      </c>
      <c r="U3890" t="s">
        <v>9547</v>
      </c>
      <c r="V3890" s="3">
        <v>45871.571527777778</v>
      </c>
      <c r="W3890" t="s">
        <v>77</v>
      </c>
      <c r="Y3890" s="4">
        <v>45876</v>
      </c>
      <c r="Z3890" s="2">
        <v>0.81263888888888891</v>
      </c>
    </row>
    <row r="3891" spans="1:26" x14ac:dyDescent="0.3">
      <c r="A3891">
        <v>135751</v>
      </c>
      <c r="B3891" t="s">
        <v>163</v>
      </c>
      <c r="C3891" t="s">
        <v>27</v>
      </c>
      <c r="D3891" t="s">
        <v>78</v>
      </c>
      <c r="E3891" t="s">
        <v>42</v>
      </c>
      <c r="F3891">
        <v>7987165413</v>
      </c>
      <c r="G3891" t="s">
        <v>43</v>
      </c>
      <c r="H3891">
        <v>1762</v>
      </c>
      <c r="I3891" t="s">
        <v>8971</v>
      </c>
      <c r="J3891" t="s">
        <v>31</v>
      </c>
      <c r="K3891" t="s">
        <v>32</v>
      </c>
      <c r="L3891" t="s">
        <v>16770</v>
      </c>
      <c r="M3891" s="1">
        <v>0.38194444444444442</v>
      </c>
      <c r="N3891" t="s">
        <v>33</v>
      </c>
      <c r="O3891" t="s">
        <v>33</v>
      </c>
      <c r="P3891" s="2">
        <v>5.347222222222222E-3</v>
      </c>
      <c r="Q3891" s="2">
        <v>8.3333333333333339E-4</v>
      </c>
      <c r="R3891">
        <v>100</v>
      </c>
      <c r="S3891" s="3">
        <v>45876.375</v>
      </c>
      <c r="T3891" t="s">
        <v>54</v>
      </c>
      <c r="U3891" t="s">
        <v>8971</v>
      </c>
      <c r="V3891" s="3">
        <v>45871.571527777778</v>
      </c>
      <c r="W3891" t="s">
        <v>1217</v>
      </c>
      <c r="Y3891" s="4">
        <v>45876</v>
      </c>
      <c r="Z3891" s="2">
        <v>0.81263888888888891</v>
      </c>
    </row>
    <row r="3892" spans="1:26" x14ac:dyDescent="0.3">
      <c r="A3892">
        <v>133461</v>
      </c>
      <c r="B3892" t="s">
        <v>158</v>
      </c>
      <c r="C3892" t="s">
        <v>27</v>
      </c>
      <c r="D3892" t="s">
        <v>76</v>
      </c>
      <c r="E3892" t="s">
        <v>76</v>
      </c>
      <c r="F3892">
        <v>7722900410</v>
      </c>
      <c r="G3892" t="s">
        <v>43</v>
      </c>
      <c r="H3892">
        <v>7116</v>
      </c>
      <c r="I3892" t="s">
        <v>14261</v>
      </c>
      <c r="J3892" t="s">
        <v>31</v>
      </c>
      <c r="K3892" t="s">
        <v>32</v>
      </c>
      <c r="L3892" t="s">
        <v>16771</v>
      </c>
      <c r="M3892" s="1">
        <v>0.38055555555555554</v>
      </c>
      <c r="N3892" t="s">
        <v>33</v>
      </c>
      <c r="O3892" t="s">
        <v>33</v>
      </c>
      <c r="P3892" s="2">
        <v>4.3946759259259262E-2</v>
      </c>
      <c r="Q3892" s="2">
        <v>1.6203703703703703E-4</v>
      </c>
      <c r="R3892">
        <v>100</v>
      </c>
      <c r="S3892" s="3">
        <v>45876.375</v>
      </c>
      <c r="T3892" t="s">
        <v>54</v>
      </c>
      <c r="U3892" t="s">
        <v>14261</v>
      </c>
      <c r="V3892" s="3">
        <v>45871.64166666667</v>
      </c>
      <c r="W3892" t="s">
        <v>985</v>
      </c>
      <c r="Y3892" s="4">
        <v>45876</v>
      </c>
      <c r="Z3892" s="2">
        <v>0.81263888888888891</v>
      </c>
    </row>
    <row r="3893" spans="1:26" x14ac:dyDescent="0.3">
      <c r="A3893">
        <v>28518</v>
      </c>
      <c r="B3893" t="s">
        <v>494</v>
      </c>
      <c r="C3893" t="s">
        <v>27</v>
      </c>
      <c r="D3893" t="s">
        <v>301</v>
      </c>
      <c r="E3893" t="s">
        <v>84</v>
      </c>
      <c r="F3893">
        <v>8248238917</v>
      </c>
      <c r="G3893" t="s">
        <v>53</v>
      </c>
      <c r="H3893">
        <v>7441</v>
      </c>
      <c r="I3893" t="s">
        <v>8447</v>
      </c>
      <c r="J3893" t="s">
        <v>31</v>
      </c>
      <c r="K3893" t="s">
        <v>32</v>
      </c>
      <c r="L3893" t="s">
        <v>16772</v>
      </c>
      <c r="M3893" s="1">
        <v>0.38124999999999998</v>
      </c>
      <c r="N3893" t="s">
        <v>33</v>
      </c>
      <c r="O3893" t="s">
        <v>33</v>
      </c>
      <c r="P3893" s="2">
        <v>1.9004629629629628E-2</v>
      </c>
      <c r="Q3893" s="2">
        <v>3.9351851851851852E-4</v>
      </c>
      <c r="R3893">
        <v>100</v>
      </c>
      <c r="S3893" s="3">
        <v>45876.375</v>
      </c>
      <c r="T3893" t="s">
        <v>54</v>
      </c>
      <c r="U3893" t="s">
        <v>8447</v>
      </c>
      <c r="V3893" s="3">
        <v>45871.570833333331</v>
      </c>
      <c r="W3893" t="s">
        <v>1460</v>
      </c>
      <c r="Y3893" s="4">
        <v>45876</v>
      </c>
      <c r="Z3893" s="2">
        <v>0.81263888888888891</v>
      </c>
    </row>
    <row r="3894" spans="1:26" x14ac:dyDescent="0.3">
      <c r="A3894">
        <v>135474</v>
      </c>
      <c r="B3894" t="s">
        <v>917</v>
      </c>
      <c r="C3894" t="s">
        <v>27</v>
      </c>
      <c r="D3894" t="s">
        <v>93</v>
      </c>
      <c r="E3894" t="s">
        <v>76</v>
      </c>
      <c r="F3894">
        <v>9752980016</v>
      </c>
      <c r="G3894" t="s">
        <v>43</v>
      </c>
      <c r="H3894">
        <v>7065</v>
      </c>
      <c r="I3894" t="s">
        <v>13925</v>
      </c>
      <c r="J3894" t="s">
        <v>31</v>
      </c>
      <c r="K3894" t="s">
        <v>32</v>
      </c>
      <c r="L3894" t="s">
        <v>16773</v>
      </c>
      <c r="M3894" s="1">
        <v>0.41249999999999998</v>
      </c>
      <c r="N3894" t="s">
        <v>33</v>
      </c>
      <c r="O3894" t="s">
        <v>65</v>
      </c>
      <c r="P3894" s="2">
        <v>8.6261574074074074E-2</v>
      </c>
      <c r="Q3894" s="2">
        <v>3.2361111111111111E-2</v>
      </c>
      <c r="R3894">
        <v>100</v>
      </c>
      <c r="S3894" s="3">
        <v>45876.375</v>
      </c>
      <c r="T3894" t="s">
        <v>54</v>
      </c>
      <c r="U3894" t="s">
        <v>13925</v>
      </c>
      <c r="V3894" s="3">
        <v>45871.64166666667</v>
      </c>
      <c r="W3894" t="s">
        <v>918</v>
      </c>
      <c r="Y3894" s="4">
        <v>45876</v>
      </c>
      <c r="Z3894" s="2">
        <v>0.81263888888888891</v>
      </c>
    </row>
    <row r="3895" spans="1:26" x14ac:dyDescent="0.3">
      <c r="A3895">
        <v>29492</v>
      </c>
      <c r="B3895" t="s">
        <v>130</v>
      </c>
      <c r="C3895" t="s">
        <v>27</v>
      </c>
      <c r="D3895" t="s">
        <v>75</v>
      </c>
      <c r="E3895" t="s">
        <v>76</v>
      </c>
      <c r="F3895">
        <v>8962719600</v>
      </c>
      <c r="G3895" t="s">
        <v>43</v>
      </c>
      <c r="H3895">
        <v>1748</v>
      </c>
      <c r="I3895" t="s">
        <v>8583</v>
      </c>
      <c r="J3895" t="s">
        <v>31</v>
      </c>
      <c r="K3895" t="s">
        <v>32</v>
      </c>
      <c r="L3895" t="s">
        <v>16774</v>
      </c>
      <c r="M3895" s="1">
        <v>0.38055555555555554</v>
      </c>
      <c r="N3895" t="s">
        <v>33</v>
      </c>
      <c r="O3895" t="s">
        <v>33</v>
      </c>
      <c r="P3895" s="2">
        <v>2.5324074074074075E-2</v>
      </c>
      <c r="Q3895" s="2">
        <v>2.7777777777777778E-4</v>
      </c>
      <c r="R3895">
        <v>100</v>
      </c>
      <c r="S3895" s="3">
        <v>45876.375</v>
      </c>
      <c r="T3895" t="s">
        <v>54</v>
      </c>
      <c r="U3895" t="s">
        <v>8583</v>
      </c>
      <c r="V3895" s="3">
        <v>45871.571527777778</v>
      </c>
      <c r="W3895" t="s">
        <v>1170</v>
      </c>
      <c r="Y3895" s="4">
        <v>45876</v>
      </c>
      <c r="Z3895" s="2">
        <v>0.81263888888888891</v>
      </c>
    </row>
    <row r="3896" spans="1:26" x14ac:dyDescent="0.3">
      <c r="A3896">
        <v>136231</v>
      </c>
      <c r="B3896" t="s">
        <v>1112</v>
      </c>
      <c r="C3896" t="s">
        <v>27</v>
      </c>
      <c r="D3896" t="s">
        <v>333</v>
      </c>
      <c r="E3896" t="s">
        <v>48</v>
      </c>
      <c r="G3896" t="s">
        <v>334</v>
      </c>
      <c r="H3896">
        <v>1737</v>
      </c>
      <c r="I3896" t="s">
        <v>13764</v>
      </c>
      <c r="J3896" t="s">
        <v>31</v>
      </c>
      <c r="K3896" t="s">
        <v>39</v>
      </c>
      <c r="O3896" t="s">
        <v>33</v>
      </c>
      <c r="S3896" s="3">
        <v>45876.375</v>
      </c>
      <c r="T3896" t="s">
        <v>54</v>
      </c>
      <c r="U3896" t="s">
        <v>13764</v>
      </c>
      <c r="V3896" s="3">
        <v>45871.64166666667</v>
      </c>
      <c r="W3896" t="s">
        <v>2061</v>
      </c>
      <c r="Y3896" s="4">
        <v>45876</v>
      </c>
      <c r="Z3896" s="2">
        <v>0.81263888888888891</v>
      </c>
    </row>
    <row r="3897" spans="1:26" x14ac:dyDescent="0.3">
      <c r="A3897">
        <v>135474</v>
      </c>
      <c r="B3897" t="s">
        <v>917</v>
      </c>
      <c r="C3897" t="s">
        <v>27</v>
      </c>
      <c r="D3897" t="s">
        <v>93</v>
      </c>
      <c r="E3897" t="s">
        <v>76</v>
      </c>
      <c r="F3897">
        <v>9752980016</v>
      </c>
      <c r="G3897" t="s">
        <v>43</v>
      </c>
      <c r="H3897">
        <v>7065</v>
      </c>
      <c r="I3897" t="s">
        <v>13933</v>
      </c>
      <c r="J3897" t="s">
        <v>31</v>
      </c>
      <c r="K3897" t="s">
        <v>39</v>
      </c>
      <c r="O3897" t="s">
        <v>33</v>
      </c>
      <c r="S3897" s="3">
        <v>45876.375</v>
      </c>
      <c r="T3897" t="s">
        <v>54</v>
      </c>
      <c r="U3897" t="s">
        <v>13933</v>
      </c>
      <c r="V3897" s="3">
        <v>45871.64166666667</v>
      </c>
      <c r="W3897" t="s">
        <v>918</v>
      </c>
      <c r="Y3897" s="4">
        <v>45876</v>
      </c>
      <c r="Z3897" s="2">
        <v>0.81263888888888891</v>
      </c>
    </row>
    <row r="3898" spans="1:26" x14ac:dyDescent="0.3">
      <c r="A3898">
        <v>134964</v>
      </c>
      <c r="B3898" t="s">
        <v>698</v>
      </c>
      <c r="C3898" t="s">
        <v>27</v>
      </c>
      <c r="D3898" t="s">
        <v>301</v>
      </c>
      <c r="E3898" t="s">
        <v>84</v>
      </c>
      <c r="F3898">
        <v>8489953483</v>
      </c>
      <c r="G3898" t="s">
        <v>53</v>
      </c>
      <c r="H3898">
        <v>7462</v>
      </c>
      <c r="I3898" t="s">
        <v>8474</v>
      </c>
      <c r="J3898" t="s">
        <v>31</v>
      </c>
      <c r="K3898" t="s">
        <v>32</v>
      </c>
      <c r="L3898" t="s">
        <v>16775</v>
      </c>
      <c r="M3898" s="1">
        <v>0.38124999999999998</v>
      </c>
      <c r="N3898" t="s">
        <v>33</v>
      </c>
      <c r="O3898" t="s">
        <v>33</v>
      </c>
      <c r="Q3898" s="2">
        <v>7.291666666666667E-4</v>
      </c>
      <c r="R3898">
        <v>100</v>
      </c>
      <c r="S3898" s="3">
        <v>45876.375</v>
      </c>
      <c r="T3898" t="s">
        <v>54</v>
      </c>
      <c r="U3898" t="s">
        <v>8474</v>
      </c>
      <c r="V3898" s="3">
        <v>45871.570833333331</v>
      </c>
      <c r="W3898" t="s">
        <v>8473</v>
      </c>
      <c r="Y3898" s="4">
        <v>45876</v>
      </c>
      <c r="Z3898" s="2">
        <v>0.81263888888888891</v>
      </c>
    </row>
    <row r="3899" spans="1:26" x14ac:dyDescent="0.3">
      <c r="A3899">
        <v>135474</v>
      </c>
      <c r="B3899" t="s">
        <v>917</v>
      </c>
      <c r="C3899" t="s">
        <v>27</v>
      </c>
      <c r="D3899" t="s">
        <v>93</v>
      </c>
      <c r="E3899" t="s">
        <v>76</v>
      </c>
      <c r="F3899">
        <v>9752980016</v>
      </c>
      <c r="G3899" t="s">
        <v>43</v>
      </c>
      <c r="H3899">
        <v>7065</v>
      </c>
      <c r="I3899" t="s">
        <v>13928</v>
      </c>
      <c r="J3899" t="s">
        <v>31</v>
      </c>
      <c r="K3899" t="s">
        <v>32</v>
      </c>
      <c r="L3899" t="s">
        <v>16773</v>
      </c>
      <c r="M3899" s="1">
        <v>0.41388888888888886</v>
      </c>
      <c r="N3899" t="s">
        <v>33</v>
      </c>
      <c r="O3899" t="s">
        <v>65</v>
      </c>
      <c r="P3899" s="2">
        <v>7.1759259259259259E-4</v>
      </c>
      <c r="Q3899" s="2">
        <v>3.3402777777777781E-2</v>
      </c>
      <c r="R3899">
        <v>100</v>
      </c>
      <c r="S3899" s="3">
        <v>45876.375</v>
      </c>
      <c r="T3899" t="s">
        <v>54</v>
      </c>
      <c r="U3899" t="s">
        <v>13928</v>
      </c>
      <c r="V3899" s="3">
        <v>45871.64166666667</v>
      </c>
      <c r="W3899" t="s">
        <v>918</v>
      </c>
      <c r="Y3899" s="4">
        <v>45876</v>
      </c>
      <c r="Z3899" s="2">
        <v>0.81263888888888891</v>
      </c>
    </row>
    <row r="3900" spans="1:26" x14ac:dyDescent="0.3">
      <c r="A3900">
        <v>133949</v>
      </c>
      <c r="B3900" t="s">
        <v>199</v>
      </c>
      <c r="C3900" t="s">
        <v>27</v>
      </c>
      <c r="D3900" t="s">
        <v>200</v>
      </c>
      <c r="E3900" t="s">
        <v>42</v>
      </c>
      <c r="F3900">
        <v>9630513774</v>
      </c>
      <c r="G3900" t="s">
        <v>43</v>
      </c>
      <c r="H3900">
        <v>7246</v>
      </c>
      <c r="I3900" t="s">
        <v>11944</v>
      </c>
      <c r="J3900" t="s">
        <v>31</v>
      </c>
      <c r="K3900" t="s">
        <v>39</v>
      </c>
      <c r="O3900" t="s">
        <v>33</v>
      </c>
      <c r="S3900" s="3">
        <v>45876.375</v>
      </c>
      <c r="T3900" t="s">
        <v>54</v>
      </c>
      <c r="U3900" t="s">
        <v>11944</v>
      </c>
      <c r="V3900" s="3">
        <v>45871.572916666664</v>
      </c>
      <c r="W3900" t="s">
        <v>1928</v>
      </c>
      <c r="Y3900" s="4">
        <v>45876</v>
      </c>
      <c r="Z3900" s="2">
        <v>0.81263888888888891</v>
      </c>
    </row>
    <row r="3901" spans="1:26" x14ac:dyDescent="0.3">
      <c r="A3901">
        <v>29303</v>
      </c>
      <c r="B3901" t="s">
        <v>1283</v>
      </c>
      <c r="C3901" t="s">
        <v>27</v>
      </c>
      <c r="D3901" t="s">
        <v>42</v>
      </c>
      <c r="E3901" t="s">
        <v>42</v>
      </c>
      <c r="F3901">
        <v>8714686655</v>
      </c>
      <c r="G3901" t="s">
        <v>43</v>
      </c>
      <c r="H3901">
        <v>7106</v>
      </c>
      <c r="I3901" t="s">
        <v>9871</v>
      </c>
      <c r="J3901" t="s">
        <v>31</v>
      </c>
      <c r="K3901" t="s">
        <v>32</v>
      </c>
      <c r="L3901" t="s">
        <v>16776</v>
      </c>
      <c r="M3901" s="1">
        <v>0.37986111111111109</v>
      </c>
      <c r="N3901" t="s">
        <v>33</v>
      </c>
      <c r="O3901" t="s">
        <v>33</v>
      </c>
      <c r="P3901" s="2">
        <v>7.6435185185185189E-2</v>
      </c>
      <c r="Q3901" s="2">
        <v>1.9675925925925926E-4</v>
      </c>
      <c r="R3901">
        <v>100</v>
      </c>
      <c r="S3901" s="3">
        <v>45876.375</v>
      </c>
      <c r="T3901" t="s">
        <v>54</v>
      </c>
      <c r="U3901" t="s">
        <v>9871</v>
      </c>
      <c r="V3901" s="3">
        <v>45871.572222222225</v>
      </c>
      <c r="W3901" t="s">
        <v>1284</v>
      </c>
      <c r="Y3901" s="4">
        <v>45876</v>
      </c>
      <c r="Z3901" s="2">
        <v>0.81263888888888891</v>
      </c>
    </row>
    <row r="3902" spans="1:26" x14ac:dyDescent="0.3">
      <c r="A3902">
        <v>19657</v>
      </c>
      <c r="B3902" t="s">
        <v>1874</v>
      </c>
      <c r="C3902" t="s">
        <v>27</v>
      </c>
      <c r="D3902" t="s">
        <v>547</v>
      </c>
      <c r="E3902" t="s">
        <v>76</v>
      </c>
      <c r="F3902">
        <v>8714623827</v>
      </c>
      <c r="G3902" t="s">
        <v>43</v>
      </c>
      <c r="H3902">
        <v>7133</v>
      </c>
      <c r="I3902" t="s">
        <v>14505</v>
      </c>
      <c r="J3902" t="s">
        <v>31</v>
      </c>
      <c r="K3902" t="s">
        <v>32</v>
      </c>
      <c r="L3902" t="s">
        <v>16777</v>
      </c>
      <c r="M3902" s="1">
        <v>0.37986111111111109</v>
      </c>
      <c r="N3902" t="s">
        <v>33</v>
      </c>
      <c r="O3902" t="s">
        <v>33</v>
      </c>
      <c r="P3902" s="2">
        <v>3.3726851851851855E-2</v>
      </c>
      <c r="Q3902" s="2">
        <v>3.9351851851851852E-4</v>
      </c>
      <c r="R3902">
        <v>100</v>
      </c>
      <c r="S3902" s="3">
        <v>45876.375</v>
      </c>
      <c r="T3902" t="s">
        <v>54</v>
      </c>
      <c r="U3902" t="s">
        <v>14505</v>
      </c>
      <c r="V3902" s="3">
        <v>45871.642361111109</v>
      </c>
      <c r="W3902" t="s">
        <v>1877</v>
      </c>
      <c r="Y3902" s="4">
        <v>45876</v>
      </c>
      <c r="Z3902" s="2">
        <v>0.81263888888888891</v>
      </c>
    </row>
    <row r="3903" spans="1:26" x14ac:dyDescent="0.3">
      <c r="A3903">
        <v>135477</v>
      </c>
      <c r="B3903" t="s">
        <v>56</v>
      </c>
      <c r="C3903" t="s">
        <v>27</v>
      </c>
      <c r="D3903" t="s">
        <v>41</v>
      </c>
      <c r="E3903" t="s">
        <v>42</v>
      </c>
      <c r="F3903">
        <v>7049350627</v>
      </c>
      <c r="G3903" t="s">
        <v>43</v>
      </c>
      <c r="H3903">
        <v>7117</v>
      </c>
      <c r="I3903" t="s">
        <v>10066</v>
      </c>
      <c r="J3903" t="s">
        <v>31</v>
      </c>
      <c r="K3903" t="s">
        <v>32</v>
      </c>
      <c r="L3903" t="s">
        <v>18612</v>
      </c>
      <c r="M3903" s="1">
        <v>0.69791666666666663</v>
      </c>
      <c r="N3903" t="s">
        <v>33</v>
      </c>
      <c r="O3903" t="s">
        <v>33</v>
      </c>
      <c r="P3903" s="2">
        <v>0.31993055555555555</v>
      </c>
      <c r="Q3903" s="2">
        <v>0.31849537037037035</v>
      </c>
      <c r="R3903">
        <v>100</v>
      </c>
      <c r="S3903" s="3">
        <v>45876.375</v>
      </c>
      <c r="T3903" t="s">
        <v>54</v>
      </c>
      <c r="U3903" t="s">
        <v>10066</v>
      </c>
      <c r="V3903" s="3">
        <v>45871.572222222225</v>
      </c>
      <c r="W3903" t="s">
        <v>1568</v>
      </c>
      <c r="Y3903" s="4">
        <v>45876</v>
      </c>
      <c r="Z3903" s="2">
        <v>0.81263888888888891</v>
      </c>
    </row>
    <row r="3904" spans="1:26" x14ac:dyDescent="0.3">
      <c r="A3904">
        <v>135477</v>
      </c>
      <c r="B3904" t="s">
        <v>56</v>
      </c>
      <c r="C3904" t="s">
        <v>27</v>
      </c>
      <c r="D3904" t="s">
        <v>41</v>
      </c>
      <c r="E3904" t="s">
        <v>42</v>
      </c>
      <c r="F3904">
        <v>7049350627</v>
      </c>
      <c r="G3904" t="s">
        <v>43</v>
      </c>
      <c r="H3904">
        <v>7117</v>
      </c>
      <c r="I3904" t="s">
        <v>10061</v>
      </c>
      <c r="J3904" t="s">
        <v>31</v>
      </c>
      <c r="K3904" t="s">
        <v>32</v>
      </c>
      <c r="L3904" t="s">
        <v>19195</v>
      </c>
      <c r="M3904" s="1">
        <v>0.7729166666666667</v>
      </c>
      <c r="N3904" t="s">
        <v>65</v>
      </c>
      <c r="O3904" t="s">
        <v>33</v>
      </c>
      <c r="P3904" s="2">
        <v>2.0069444444444445E-2</v>
      </c>
      <c r="Q3904" s="2">
        <v>0.39372685185185186</v>
      </c>
      <c r="R3904">
        <v>100</v>
      </c>
      <c r="S3904" s="3">
        <v>45876.375</v>
      </c>
      <c r="T3904" t="s">
        <v>54</v>
      </c>
      <c r="U3904" t="s">
        <v>10061</v>
      </c>
      <c r="V3904" s="3">
        <v>45871.572222222225</v>
      </c>
      <c r="W3904" t="s">
        <v>1568</v>
      </c>
      <c r="Y3904" s="4">
        <v>45876</v>
      </c>
      <c r="Z3904" s="2">
        <v>0.81263888888888891</v>
      </c>
    </row>
    <row r="3905" spans="1:26" x14ac:dyDescent="0.3">
      <c r="A3905">
        <v>136568</v>
      </c>
      <c r="B3905" t="s">
        <v>454</v>
      </c>
      <c r="C3905" t="s">
        <v>27</v>
      </c>
      <c r="D3905" t="s">
        <v>234</v>
      </c>
      <c r="E3905" t="s">
        <v>60</v>
      </c>
      <c r="F3905">
        <v>8180067324</v>
      </c>
      <c r="G3905" t="s">
        <v>30</v>
      </c>
      <c r="H3905">
        <v>7259</v>
      </c>
      <c r="I3905" t="s">
        <v>12308</v>
      </c>
      <c r="J3905" t="s">
        <v>31</v>
      </c>
      <c r="K3905" t="s">
        <v>32</v>
      </c>
      <c r="L3905" t="s">
        <v>16778</v>
      </c>
      <c r="M3905" s="1">
        <v>0.37916666666666665</v>
      </c>
      <c r="N3905" t="s">
        <v>33</v>
      </c>
      <c r="O3905" t="s">
        <v>33</v>
      </c>
      <c r="P3905" s="2">
        <v>1.9675925925925926E-4</v>
      </c>
      <c r="Q3905" s="2">
        <v>1.1574074074074075E-4</v>
      </c>
      <c r="R3905">
        <v>100</v>
      </c>
      <c r="S3905" s="3">
        <v>45876.375</v>
      </c>
      <c r="T3905" t="s">
        <v>54</v>
      </c>
      <c r="U3905" t="s">
        <v>12308</v>
      </c>
      <c r="V3905" s="3">
        <v>45871.640972222223</v>
      </c>
      <c r="W3905" t="s">
        <v>1717</v>
      </c>
      <c r="Y3905" s="4">
        <v>45876</v>
      </c>
      <c r="Z3905" s="2">
        <v>0.81263888888888891</v>
      </c>
    </row>
    <row r="3906" spans="1:26" x14ac:dyDescent="0.3">
      <c r="A3906">
        <v>135477</v>
      </c>
      <c r="B3906" t="s">
        <v>56</v>
      </c>
      <c r="C3906" t="s">
        <v>27</v>
      </c>
      <c r="D3906" t="s">
        <v>41</v>
      </c>
      <c r="E3906" t="s">
        <v>42</v>
      </c>
      <c r="F3906">
        <v>7049350627</v>
      </c>
      <c r="G3906" t="s">
        <v>43</v>
      </c>
      <c r="H3906">
        <v>7117</v>
      </c>
      <c r="I3906" t="s">
        <v>10065</v>
      </c>
      <c r="J3906" t="s">
        <v>31</v>
      </c>
      <c r="K3906" t="s">
        <v>32</v>
      </c>
      <c r="L3906" t="s">
        <v>19196</v>
      </c>
      <c r="M3906" s="1">
        <v>0.75277777777777777</v>
      </c>
      <c r="N3906" t="s">
        <v>65</v>
      </c>
      <c r="O3906" t="s">
        <v>33</v>
      </c>
      <c r="P3906" s="2">
        <v>5.5127314814814816E-2</v>
      </c>
      <c r="Q3906" s="2">
        <v>0.3737152777777778</v>
      </c>
      <c r="R3906">
        <v>100</v>
      </c>
      <c r="S3906" s="3">
        <v>45876.375</v>
      </c>
      <c r="T3906" t="s">
        <v>54</v>
      </c>
      <c r="U3906" t="s">
        <v>10065</v>
      </c>
      <c r="V3906" s="3">
        <v>45871.572222222225</v>
      </c>
      <c r="W3906" t="s">
        <v>1568</v>
      </c>
      <c r="Y3906" s="4">
        <v>45876</v>
      </c>
      <c r="Z3906" s="2">
        <v>0.81263888888888891</v>
      </c>
    </row>
    <row r="3907" spans="1:26" x14ac:dyDescent="0.3">
      <c r="A3907">
        <v>136523</v>
      </c>
      <c r="B3907" t="s">
        <v>530</v>
      </c>
      <c r="C3907" t="s">
        <v>27</v>
      </c>
      <c r="D3907" t="s">
        <v>301</v>
      </c>
      <c r="E3907" t="s">
        <v>84</v>
      </c>
      <c r="F3907">
        <v>9345070493</v>
      </c>
      <c r="G3907" t="s">
        <v>53</v>
      </c>
      <c r="H3907">
        <v>7334</v>
      </c>
      <c r="I3907" t="s">
        <v>7881</v>
      </c>
      <c r="J3907" t="s">
        <v>31</v>
      </c>
      <c r="K3907" t="s">
        <v>32</v>
      </c>
      <c r="L3907" t="s">
        <v>16779</v>
      </c>
      <c r="M3907" s="1">
        <v>0.38194444444444442</v>
      </c>
      <c r="N3907" t="s">
        <v>33</v>
      </c>
      <c r="O3907" t="s">
        <v>33</v>
      </c>
      <c r="P3907" s="5">
        <v>7.8215277777777779</v>
      </c>
      <c r="Q3907" s="2">
        <v>3.1481481481481482E-3</v>
      </c>
      <c r="R3907">
        <v>100</v>
      </c>
      <c r="S3907" s="3">
        <v>45876.375</v>
      </c>
      <c r="T3907" t="s">
        <v>54</v>
      </c>
      <c r="U3907" t="s">
        <v>7881</v>
      </c>
      <c r="V3907" s="3">
        <v>45871.492361111108</v>
      </c>
      <c r="W3907" t="s">
        <v>2184</v>
      </c>
      <c r="Y3907" s="4">
        <v>45876</v>
      </c>
      <c r="Z3907" s="2">
        <v>0.81263888888888891</v>
      </c>
    </row>
    <row r="3908" spans="1:26" x14ac:dyDescent="0.3">
      <c r="A3908">
        <v>26127</v>
      </c>
      <c r="B3908" t="s">
        <v>149</v>
      </c>
      <c r="C3908" t="s">
        <v>27</v>
      </c>
      <c r="D3908" t="s">
        <v>144</v>
      </c>
      <c r="E3908" t="s">
        <v>42</v>
      </c>
      <c r="F3908">
        <v>8461077570</v>
      </c>
      <c r="G3908" t="s">
        <v>43</v>
      </c>
      <c r="H3908">
        <v>7088</v>
      </c>
      <c r="I3908" t="s">
        <v>9756</v>
      </c>
      <c r="J3908" t="s">
        <v>31</v>
      </c>
      <c r="K3908" t="s">
        <v>32</v>
      </c>
      <c r="L3908" t="s">
        <v>16780</v>
      </c>
      <c r="M3908" s="1">
        <v>0.37916666666666665</v>
      </c>
      <c r="N3908" t="s">
        <v>33</v>
      </c>
      <c r="O3908" t="s">
        <v>33</v>
      </c>
      <c r="P3908" s="2">
        <v>0.92774305555555558</v>
      </c>
      <c r="Q3908" s="2">
        <v>2.6620370370370372E-4</v>
      </c>
      <c r="R3908">
        <v>100</v>
      </c>
      <c r="S3908" s="3">
        <v>45876.375</v>
      </c>
      <c r="T3908" t="s">
        <v>54</v>
      </c>
      <c r="U3908" t="s">
        <v>9756</v>
      </c>
      <c r="V3908" s="3">
        <v>45871.572222222225</v>
      </c>
      <c r="W3908" t="s">
        <v>865</v>
      </c>
      <c r="Y3908" s="4">
        <v>45876</v>
      </c>
      <c r="Z3908" s="2">
        <v>0.81263888888888891</v>
      </c>
    </row>
    <row r="3909" spans="1:26" x14ac:dyDescent="0.3">
      <c r="A3909">
        <v>130760</v>
      </c>
      <c r="B3909" t="s">
        <v>1035</v>
      </c>
      <c r="C3909" t="s">
        <v>207</v>
      </c>
      <c r="D3909" t="s">
        <v>51</v>
      </c>
      <c r="E3909" t="s">
        <v>52</v>
      </c>
      <c r="F3909">
        <v>8714691487</v>
      </c>
      <c r="G3909" t="s">
        <v>53</v>
      </c>
      <c r="H3909">
        <v>7445</v>
      </c>
      <c r="I3909" t="s">
        <v>6485</v>
      </c>
      <c r="J3909" t="s">
        <v>31</v>
      </c>
      <c r="K3909" t="s">
        <v>32</v>
      </c>
      <c r="L3909" t="s">
        <v>16781</v>
      </c>
      <c r="M3909" s="1">
        <v>0.37916666666666665</v>
      </c>
      <c r="N3909" t="s">
        <v>33</v>
      </c>
      <c r="O3909" t="s">
        <v>33</v>
      </c>
      <c r="P3909" s="2">
        <v>0.68009259259259258</v>
      </c>
      <c r="Q3909" s="2">
        <v>3.8194444444444446E-4</v>
      </c>
      <c r="R3909">
        <v>100</v>
      </c>
      <c r="S3909" s="3">
        <v>45876.375</v>
      </c>
      <c r="T3909" t="s">
        <v>54</v>
      </c>
      <c r="U3909" t="s">
        <v>6485</v>
      </c>
      <c r="V3909" s="3">
        <v>45871.490972222222</v>
      </c>
      <c r="W3909" t="s">
        <v>2028</v>
      </c>
      <c r="Y3909" s="4">
        <v>45876</v>
      </c>
      <c r="Z3909" s="2">
        <v>0.81263888888888891</v>
      </c>
    </row>
    <row r="3910" spans="1:26" x14ac:dyDescent="0.3">
      <c r="A3910">
        <v>130719</v>
      </c>
      <c r="B3910" t="s">
        <v>130</v>
      </c>
      <c r="C3910" t="s">
        <v>27</v>
      </c>
      <c r="D3910" t="s">
        <v>75</v>
      </c>
      <c r="E3910" t="s">
        <v>76</v>
      </c>
      <c r="F3910">
        <v>9630205169</v>
      </c>
      <c r="G3910" t="s">
        <v>43</v>
      </c>
      <c r="H3910">
        <v>1748</v>
      </c>
      <c r="I3910" t="s">
        <v>8599</v>
      </c>
      <c r="J3910" t="s">
        <v>31</v>
      </c>
      <c r="K3910" t="s">
        <v>32</v>
      </c>
      <c r="L3910" t="s">
        <v>16782</v>
      </c>
      <c r="M3910" s="1">
        <v>0.37916666666666665</v>
      </c>
      <c r="N3910" t="s">
        <v>33</v>
      </c>
      <c r="O3910" t="s">
        <v>33</v>
      </c>
      <c r="P3910" s="2">
        <v>0.9073148148148148</v>
      </c>
      <c r="Q3910" s="2">
        <v>2.0833333333333335E-4</v>
      </c>
      <c r="R3910">
        <v>0</v>
      </c>
      <c r="S3910" s="3">
        <v>45876.375</v>
      </c>
      <c r="T3910" t="s">
        <v>54</v>
      </c>
      <c r="U3910" t="s">
        <v>8599</v>
      </c>
      <c r="V3910" s="3">
        <v>45871.571527777778</v>
      </c>
      <c r="W3910" t="s">
        <v>1222</v>
      </c>
      <c r="Y3910" s="4">
        <v>45876</v>
      </c>
      <c r="Z3910" s="2">
        <v>0.81263888888888891</v>
      </c>
    </row>
    <row r="3911" spans="1:26" x14ac:dyDescent="0.3">
      <c r="A3911">
        <v>135553</v>
      </c>
      <c r="B3911" t="s">
        <v>124</v>
      </c>
      <c r="C3911" t="s">
        <v>27</v>
      </c>
      <c r="D3911" t="s">
        <v>75</v>
      </c>
      <c r="E3911" t="s">
        <v>76</v>
      </c>
      <c r="F3911">
        <v>9301847347</v>
      </c>
      <c r="G3911" t="s">
        <v>43</v>
      </c>
      <c r="H3911">
        <v>7093</v>
      </c>
      <c r="I3911" t="s">
        <v>14023</v>
      </c>
      <c r="J3911" t="s">
        <v>31</v>
      </c>
      <c r="K3911" t="s">
        <v>32</v>
      </c>
      <c r="L3911" t="s">
        <v>16783</v>
      </c>
      <c r="M3911" s="1">
        <v>0.37916666666666665</v>
      </c>
      <c r="N3911" t="s">
        <v>33</v>
      </c>
      <c r="O3911" t="s">
        <v>33</v>
      </c>
      <c r="P3911" s="2">
        <v>0.67300925925925925</v>
      </c>
      <c r="Q3911" s="2">
        <v>2.3148148148148149E-4</v>
      </c>
      <c r="R3911">
        <v>100</v>
      </c>
      <c r="S3911" s="3">
        <v>45876.375</v>
      </c>
      <c r="T3911" t="s">
        <v>54</v>
      </c>
      <c r="U3911" t="s">
        <v>14023</v>
      </c>
      <c r="V3911" s="3">
        <v>45871.64166666667</v>
      </c>
      <c r="W3911" t="s">
        <v>125</v>
      </c>
      <c r="Y3911" s="4">
        <v>45876</v>
      </c>
      <c r="Z3911" s="2">
        <v>0.81263888888888891</v>
      </c>
    </row>
    <row r="3912" spans="1:26" x14ac:dyDescent="0.3">
      <c r="A3912">
        <v>130921</v>
      </c>
      <c r="B3912" t="s">
        <v>650</v>
      </c>
      <c r="C3912" t="s">
        <v>27</v>
      </c>
      <c r="D3912" t="s">
        <v>547</v>
      </c>
      <c r="E3912" t="s">
        <v>76</v>
      </c>
      <c r="F3912">
        <v>8817465318</v>
      </c>
      <c r="G3912" t="s">
        <v>43</v>
      </c>
      <c r="H3912">
        <v>7128</v>
      </c>
      <c r="I3912" t="s">
        <v>14360</v>
      </c>
      <c r="J3912" t="s">
        <v>31</v>
      </c>
      <c r="K3912" t="s">
        <v>32</v>
      </c>
      <c r="L3912" t="s">
        <v>16784</v>
      </c>
      <c r="M3912" s="1">
        <v>0.38263888888888886</v>
      </c>
      <c r="N3912" t="s">
        <v>33</v>
      </c>
      <c r="O3912" t="s">
        <v>65</v>
      </c>
      <c r="P3912" s="2">
        <v>0.98758101851851854</v>
      </c>
      <c r="Q3912" s="2">
        <v>3.6574074074074074E-3</v>
      </c>
      <c r="R3912">
        <v>100</v>
      </c>
      <c r="S3912" s="3">
        <v>45876.375</v>
      </c>
      <c r="T3912" t="s">
        <v>54</v>
      </c>
      <c r="U3912" t="s">
        <v>14360</v>
      </c>
      <c r="V3912" s="3">
        <v>45871.642361111109</v>
      </c>
      <c r="W3912" t="s">
        <v>1934</v>
      </c>
      <c r="Y3912" s="4">
        <v>45876</v>
      </c>
      <c r="Z3912" s="2">
        <v>0.81263888888888891</v>
      </c>
    </row>
    <row r="3913" spans="1:26" x14ac:dyDescent="0.3">
      <c r="A3913">
        <v>134565</v>
      </c>
      <c r="B3913" t="s">
        <v>239</v>
      </c>
      <c r="C3913" t="s">
        <v>27</v>
      </c>
      <c r="D3913" t="s">
        <v>78</v>
      </c>
      <c r="E3913" t="s">
        <v>42</v>
      </c>
      <c r="F3913">
        <v>9754697510</v>
      </c>
      <c r="G3913" t="s">
        <v>43</v>
      </c>
      <c r="H3913">
        <v>7055</v>
      </c>
      <c r="I3913" t="s">
        <v>9519</v>
      </c>
      <c r="J3913" t="s">
        <v>31</v>
      </c>
      <c r="K3913" t="s">
        <v>32</v>
      </c>
      <c r="L3913" t="s">
        <v>16785</v>
      </c>
      <c r="M3913" s="1">
        <v>0.37916666666666665</v>
      </c>
      <c r="N3913" t="s">
        <v>33</v>
      </c>
      <c r="O3913" t="s">
        <v>65</v>
      </c>
      <c r="P3913" s="5">
        <v>13.005486111111111</v>
      </c>
      <c r="Q3913" s="2">
        <v>6.8287037037037036E-4</v>
      </c>
      <c r="R3913">
        <v>100</v>
      </c>
      <c r="S3913" s="3">
        <v>45876.375</v>
      </c>
      <c r="T3913" t="s">
        <v>54</v>
      </c>
      <c r="U3913" t="s">
        <v>9519</v>
      </c>
      <c r="V3913" s="3">
        <v>45871.571527777778</v>
      </c>
      <c r="W3913" t="s">
        <v>1533</v>
      </c>
      <c r="Y3913" s="4">
        <v>45876</v>
      </c>
      <c r="Z3913" s="2">
        <v>0.81263888888888891</v>
      </c>
    </row>
    <row r="3914" spans="1:26" x14ac:dyDescent="0.3">
      <c r="A3914">
        <v>136568</v>
      </c>
      <c r="B3914" t="s">
        <v>454</v>
      </c>
      <c r="C3914" t="s">
        <v>27</v>
      </c>
      <c r="D3914" t="s">
        <v>234</v>
      </c>
      <c r="E3914" t="s">
        <v>60</v>
      </c>
      <c r="F3914">
        <v>8180067324</v>
      </c>
      <c r="G3914" t="s">
        <v>30</v>
      </c>
      <c r="H3914">
        <v>7259</v>
      </c>
      <c r="I3914" t="s">
        <v>12309</v>
      </c>
      <c r="J3914" t="s">
        <v>31</v>
      </c>
      <c r="K3914" t="s">
        <v>32</v>
      </c>
      <c r="L3914" t="s">
        <v>16778</v>
      </c>
      <c r="M3914" s="1">
        <v>0.37916666666666665</v>
      </c>
      <c r="N3914" t="s">
        <v>33</v>
      </c>
      <c r="O3914" t="s">
        <v>33</v>
      </c>
      <c r="P3914" s="2">
        <v>0.68846064814814811</v>
      </c>
      <c r="Q3914" s="2">
        <v>4.7453703703703704E-4</v>
      </c>
      <c r="R3914">
        <v>100</v>
      </c>
      <c r="S3914" s="3">
        <v>45876.375</v>
      </c>
      <c r="T3914" t="s">
        <v>54</v>
      </c>
      <c r="U3914" t="s">
        <v>12309</v>
      </c>
      <c r="V3914" s="3">
        <v>45871.640972222223</v>
      </c>
      <c r="W3914" t="s">
        <v>1717</v>
      </c>
      <c r="Y3914" s="4">
        <v>45876</v>
      </c>
      <c r="Z3914" s="2">
        <v>0.81263888888888891</v>
      </c>
    </row>
    <row r="3915" spans="1:26" x14ac:dyDescent="0.3">
      <c r="A3915">
        <v>134565</v>
      </c>
      <c r="B3915" t="s">
        <v>239</v>
      </c>
      <c r="C3915" t="s">
        <v>27</v>
      </c>
      <c r="D3915" t="s">
        <v>78</v>
      </c>
      <c r="E3915" t="s">
        <v>42</v>
      </c>
      <c r="F3915">
        <v>9754697510</v>
      </c>
      <c r="G3915" t="s">
        <v>43</v>
      </c>
      <c r="H3915">
        <v>7055</v>
      </c>
      <c r="I3915" t="s">
        <v>9524</v>
      </c>
      <c r="J3915" t="s">
        <v>31</v>
      </c>
      <c r="K3915" t="s">
        <v>39</v>
      </c>
      <c r="O3915" t="s">
        <v>33</v>
      </c>
      <c r="S3915" s="3">
        <v>45876.375</v>
      </c>
      <c r="T3915" t="s">
        <v>54</v>
      </c>
      <c r="U3915" t="s">
        <v>9524</v>
      </c>
      <c r="V3915" s="3">
        <v>45871.571527777778</v>
      </c>
      <c r="W3915" t="s">
        <v>1533</v>
      </c>
      <c r="Y3915" s="4">
        <v>45876</v>
      </c>
      <c r="Z3915" s="2">
        <v>0.81263888888888891</v>
      </c>
    </row>
    <row r="3916" spans="1:26" x14ac:dyDescent="0.3">
      <c r="A3916">
        <v>134565</v>
      </c>
      <c r="B3916" t="s">
        <v>239</v>
      </c>
      <c r="C3916" t="s">
        <v>27</v>
      </c>
      <c r="D3916" t="s">
        <v>78</v>
      </c>
      <c r="E3916" t="s">
        <v>42</v>
      </c>
      <c r="F3916">
        <v>9754697510</v>
      </c>
      <c r="G3916" t="s">
        <v>43</v>
      </c>
      <c r="H3916">
        <v>7055</v>
      </c>
      <c r="I3916" t="s">
        <v>9512</v>
      </c>
      <c r="J3916" t="s">
        <v>31</v>
      </c>
      <c r="K3916" t="s">
        <v>39</v>
      </c>
      <c r="O3916" t="s">
        <v>33</v>
      </c>
      <c r="S3916" s="3">
        <v>45876.375</v>
      </c>
      <c r="T3916" t="s">
        <v>54</v>
      </c>
      <c r="U3916" t="s">
        <v>9512</v>
      </c>
      <c r="V3916" s="3">
        <v>45871.571527777778</v>
      </c>
      <c r="W3916" t="s">
        <v>1533</v>
      </c>
      <c r="Y3916" s="4">
        <v>45876</v>
      </c>
      <c r="Z3916" s="2">
        <v>0.81263888888888891</v>
      </c>
    </row>
    <row r="3917" spans="1:26" x14ac:dyDescent="0.3">
      <c r="A3917">
        <v>134565</v>
      </c>
      <c r="B3917" t="s">
        <v>239</v>
      </c>
      <c r="C3917" t="s">
        <v>27</v>
      </c>
      <c r="D3917" t="s">
        <v>78</v>
      </c>
      <c r="E3917" t="s">
        <v>42</v>
      </c>
      <c r="F3917">
        <v>9754697510</v>
      </c>
      <c r="G3917" t="s">
        <v>43</v>
      </c>
      <c r="H3917">
        <v>7055</v>
      </c>
      <c r="I3917" t="s">
        <v>9522</v>
      </c>
      <c r="J3917" t="s">
        <v>31</v>
      </c>
      <c r="K3917" t="s">
        <v>39</v>
      </c>
      <c r="O3917" t="s">
        <v>33</v>
      </c>
      <c r="S3917" s="3">
        <v>45876.375</v>
      </c>
      <c r="T3917" t="s">
        <v>54</v>
      </c>
      <c r="U3917" t="s">
        <v>9522</v>
      </c>
      <c r="V3917" s="3">
        <v>45871.571527777778</v>
      </c>
      <c r="W3917" t="s">
        <v>1533</v>
      </c>
      <c r="Y3917" s="4">
        <v>45876</v>
      </c>
      <c r="Z3917" s="2">
        <v>0.81263888888888891</v>
      </c>
    </row>
    <row r="3918" spans="1:26" x14ac:dyDescent="0.3">
      <c r="A3918">
        <v>136584</v>
      </c>
      <c r="B3918" t="s">
        <v>316</v>
      </c>
      <c r="C3918" t="s">
        <v>27</v>
      </c>
      <c r="D3918" t="s">
        <v>315</v>
      </c>
      <c r="E3918" t="s">
        <v>52</v>
      </c>
      <c r="F3918">
        <v>9745285280</v>
      </c>
      <c r="G3918" t="s">
        <v>53</v>
      </c>
      <c r="H3918">
        <v>7007</v>
      </c>
      <c r="I3918" t="s">
        <v>4016</v>
      </c>
      <c r="J3918" t="s">
        <v>31</v>
      </c>
      <c r="K3918" t="s">
        <v>32</v>
      </c>
      <c r="L3918" t="s">
        <v>16786</v>
      </c>
      <c r="M3918" s="1">
        <v>0.37847222222222221</v>
      </c>
      <c r="N3918" t="s">
        <v>33</v>
      </c>
      <c r="O3918" t="s">
        <v>33</v>
      </c>
      <c r="P3918" s="2">
        <v>0.92048611111111112</v>
      </c>
      <c r="Q3918" s="2">
        <v>3.1250000000000001E-4</v>
      </c>
      <c r="R3918">
        <v>100</v>
      </c>
      <c r="S3918" s="3">
        <v>45876.375</v>
      </c>
      <c r="T3918" t="s">
        <v>54</v>
      </c>
      <c r="U3918" t="s">
        <v>4016</v>
      </c>
      <c r="V3918" s="3">
        <v>45871.490277777775</v>
      </c>
      <c r="W3918" t="s">
        <v>1137</v>
      </c>
      <c r="Y3918" s="4">
        <v>45876</v>
      </c>
      <c r="Z3918" s="2">
        <v>0.81263888888888891</v>
      </c>
    </row>
    <row r="3919" spans="1:26" x14ac:dyDescent="0.3">
      <c r="A3919">
        <v>134821</v>
      </c>
      <c r="B3919" t="s">
        <v>381</v>
      </c>
      <c r="C3919" t="s">
        <v>27</v>
      </c>
      <c r="D3919" t="s">
        <v>80</v>
      </c>
      <c r="E3919" t="s">
        <v>38</v>
      </c>
      <c r="F3919">
        <v>9545944017</v>
      </c>
      <c r="G3919" t="s">
        <v>30</v>
      </c>
      <c r="H3919">
        <v>1769</v>
      </c>
      <c r="I3919" t="s">
        <v>6546</v>
      </c>
      <c r="J3919" t="s">
        <v>31</v>
      </c>
      <c r="K3919" t="s">
        <v>32</v>
      </c>
      <c r="L3919" t="s">
        <v>16787</v>
      </c>
      <c r="M3919" s="1">
        <v>0.37847222222222221</v>
      </c>
      <c r="N3919" t="s">
        <v>33</v>
      </c>
      <c r="O3919" t="s">
        <v>33</v>
      </c>
      <c r="P3919" s="2">
        <v>2.7777777777777778E-4</v>
      </c>
      <c r="Q3919" s="2">
        <v>1.5046296296296297E-4</v>
      </c>
      <c r="R3919">
        <v>100</v>
      </c>
      <c r="S3919" s="3">
        <v>45876.375</v>
      </c>
      <c r="T3919" t="s">
        <v>54</v>
      </c>
      <c r="U3919" t="s">
        <v>6546</v>
      </c>
      <c r="V3919" s="3">
        <v>45871.490972222222</v>
      </c>
      <c r="W3919" t="s">
        <v>1203</v>
      </c>
      <c r="Y3919" s="4">
        <v>45876</v>
      </c>
      <c r="Z3919" s="2">
        <v>0.81263888888888891</v>
      </c>
    </row>
    <row r="3920" spans="1:26" x14ac:dyDescent="0.3">
      <c r="A3920">
        <v>134565</v>
      </c>
      <c r="B3920" t="s">
        <v>239</v>
      </c>
      <c r="C3920" t="s">
        <v>27</v>
      </c>
      <c r="D3920" t="s">
        <v>78</v>
      </c>
      <c r="E3920" t="s">
        <v>42</v>
      </c>
      <c r="F3920">
        <v>9754697510</v>
      </c>
      <c r="G3920" t="s">
        <v>43</v>
      </c>
      <c r="H3920">
        <v>7055</v>
      </c>
      <c r="I3920" t="s">
        <v>9525</v>
      </c>
      <c r="J3920" t="s">
        <v>31</v>
      </c>
      <c r="K3920" t="s">
        <v>39</v>
      </c>
      <c r="O3920" t="s">
        <v>33</v>
      </c>
      <c r="S3920" s="3">
        <v>45876.375</v>
      </c>
      <c r="T3920" t="s">
        <v>54</v>
      </c>
      <c r="U3920" t="s">
        <v>9525</v>
      </c>
      <c r="V3920" s="3">
        <v>45871.571527777778</v>
      </c>
      <c r="W3920" t="s">
        <v>1533</v>
      </c>
      <c r="Y3920" s="4">
        <v>45876</v>
      </c>
      <c r="Z3920" s="2">
        <v>0.81263888888888891</v>
      </c>
    </row>
    <row r="3921" spans="1:26" x14ac:dyDescent="0.3">
      <c r="A3921">
        <v>131881</v>
      </c>
      <c r="B3921" t="s">
        <v>1921</v>
      </c>
      <c r="C3921" t="s">
        <v>27</v>
      </c>
      <c r="D3921" t="s">
        <v>41</v>
      </c>
      <c r="E3921" t="s">
        <v>42</v>
      </c>
      <c r="F3921">
        <v>9926331068</v>
      </c>
      <c r="G3921" t="s">
        <v>43</v>
      </c>
      <c r="H3921">
        <v>7365</v>
      </c>
      <c r="I3921" t="s">
        <v>12791</v>
      </c>
      <c r="J3921" t="s">
        <v>31</v>
      </c>
      <c r="K3921" t="s">
        <v>32</v>
      </c>
      <c r="L3921" t="s">
        <v>16788</v>
      </c>
      <c r="M3921" s="1">
        <v>0.37847222222222221</v>
      </c>
      <c r="N3921" t="s">
        <v>33</v>
      </c>
      <c r="O3921" t="s">
        <v>33</v>
      </c>
      <c r="P3921" s="2">
        <v>3.0092592592592595E-4</v>
      </c>
      <c r="Q3921" s="2">
        <v>2.6620370370370372E-4</v>
      </c>
      <c r="R3921">
        <v>100</v>
      </c>
      <c r="S3921" s="3">
        <v>45876.375</v>
      </c>
      <c r="T3921" t="s">
        <v>54</v>
      </c>
      <c r="U3921" t="s">
        <v>12791</v>
      </c>
      <c r="V3921" s="3">
        <v>45871.640972222223</v>
      </c>
      <c r="W3921" t="s">
        <v>2011</v>
      </c>
      <c r="Y3921" s="4">
        <v>45876</v>
      </c>
      <c r="Z3921" s="2">
        <v>0.81263888888888891</v>
      </c>
    </row>
    <row r="3922" spans="1:26" x14ac:dyDescent="0.3">
      <c r="A3922">
        <v>133957</v>
      </c>
      <c r="B3922" t="s">
        <v>992</v>
      </c>
      <c r="C3922" t="s">
        <v>27</v>
      </c>
      <c r="D3922" t="s">
        <v>129</v>
      </c>
      <c r="E3922" t="s">
        <v>42</v>
      </c>
      <c r="F3922">
        <v>8358944506</v>
      </c>
      <c r="G3922" t="s">
        <v>43</v>
      </c>
      <c r="H3922">
        <v>7344</v>
      </c>
      <c r="I3922" t="s">
        <v>12661</v>
      </c>
      <c r="J3922" t="s">
        <v>31</v>
      </c>
      <c r="K3922" t="s">
        <v>32</v>
      </c>
      <c r="L3922" t="s">
        <v>16789</v>
      </c>
      <c r="M3922" s="1">
        <v>0.38055555555555554</v>
      </c>
      <c r="N3922" t="s">
        <v>33</v>
      </c>
      <c r="O3922" t="s">
        <v>33</v>
      </c>
      <c r="P3922" s="2">
        <v>0.79405092592592597</v>
      </c>
      <c r="Q3922" s="2">
        <v>2.0833333333333333E-3</v>
      </c>
      <c r="R3922">
        <v>100</v>
      </c>
      <c r="S3922" s="3">
        <v>45876.375</v>
      </c>
      <c r="T3922" t="s">
        <v>54</v>
      </c>
      <c r="U3922" t="s">
        <v>12661</v>
      </c>
      <c r="V3922" s="3">
        <v>45871.640972222223</v>
      </c>
      <c r="W3922" t="s">
        <v>993</v>
      </c>
      <c r="Y3922" s="4">
        <v>45876</v>
      </c>
      <c r="Z3922" s="2">
        <v>0.81263888888888891</v>
      </c>
    </row>
    <row r="3923" spans="1:26" x14ac:dyDescent="0.3">
      <c r="A3923">
        <v>131881</v>
      </c>
      <c r="B3923" t="s">
        <v>1921</v>
      </c>
      <c r="C3923" t="s">
        <v>27</v>
      </c>
      <c r="D3923" t="s">
        <v>41</v>
      </c>
      <c r="E3923" t="s">
        <v>42</v>
      </c>
      <c r="F3923">
        <v>9926331068</v>
      </c>
      <c r="G3923" t="s">
        <v>43</v>
      </c>
      <c r="H3923">
        <v>7365</v>
      </c>
      <c r="I3923" t="s">
        <v>12793</v>
      </c>
      <c r="J3923" t="s">
        <v>31</v>
      </c>
      <c r="K3923" t="s">
        <v>32</v>
      </c>
      <c r="L3923" t="s">
        <v>16788</v>
      </c>
      <c r="M3923" s="1">
        <v>0.37847222222222221</v>
      </c>
      <c r="N3923" t="s">
        <v>33</v>
      </c>
      <c r="O3923" t="s">
        <v>33</v>
      </c>
      <c r="P3923" s="2">
        <v>1.9675925925925926E-4</v>
      </c>
      <c r="Q3923" s="2">
        <v>1.273148148148148E-4</v>
      </c>
      <c r="R3923">
        <v>0</v>
      </c>
      <c r="S3923" s="3">
        <v>45876.375</v>
      </c>
      <c r="T3923" t="s">
        <v>54</v>
      </c>
      <c r="U3923" t="s">
        <v>12793</v>
      </c>
      <c r="V3923" s="3">
        <v>45871.640972222223</v>
      </c>
      <c r="W3923" t="s">
        <v>2011</v>
      </c>
      <c r="Y3923" s="4">
        <v>45876</v>
      </c>
      <c r="Z3923" s="2">
        <v>0.81263888888888891</v>
      </c>
    </row>
    <row r="3924" spans="1:26" x14ac:dyDescent="0.3">
      <c r="A3924">
        <v>134983</v>
      </c>
      <c r="B3924" t="s">
        <v>2002</v>
      </c>
      <c r="C3924" t="s">
        <v>27</v>
      </c>
      <c r="D3924" t="s">
        <v>518</v>
      </c>
      <c r="E3924" t="s">
        <v>48</v>
      </c>
      <c r="F3924">
        <v>7568163787</v>
      </c>
      <c r="G3924" t="s">
        <v>43</v>
      </c>
      <c r="H3924">
        <v>7328</v>
      </c>
      <c r="I3924" t="s">
        <v>14901</v>
      </c>
      <c r="J3924" t="s">
        <v>31</v>
      </c>
      <c r="K3924" t="s">
        <v>32</v>
      </c>
      <c r="L3924" t="s">
        <v>16790</v>
      </c>
      <c r="M3924" s="1">
        <v>0.37847222222222221</v>
      </c>
      <c r="N3924" t="s">
        <v>33</v>
      </c>
      <c r="O3924" t="s">
        <v>33</v>
      </c>
      <c r="P3924" s="2">
        <v>0.75987268518518514</v>
      </c>
      <c r="Q3924" s="2">
        <v>2.4305555555555555E-4</v>
      </c>
      <c r="R3924">
        <v>100</v>
      </c>
      <c r="S3924" s="3">
        <v>45876.375</v>
      </c>
      <c r="T3924" t="s">
        <v>54</v>
      </c>
      <c r="U3924" t="s">
        <v>14901</v>
      </c>
      <c r="V3924" s="3">
        <v>45871.642361111109</v>
      </c>
      <c r="W3924" t="s">
        <v>2003</v>
      </c>
      <c r="Y3924" s="4">
        <v>45876</v>
      </c>
      <c r="Z3924" s="2">
        <v>0.81263888888888891</v>
      </c>
    </row>
    <row r="3925" spans="1:26" x14ac:dyDescent="0.3">
      <c r="A3925">
        <v>134821</v>
      </c>
      <c r="B3925" t="s">
        <v>381</v>
      </c>
      <c r="C3925" t="s">
        <v>27</v>
      </c>
      <c r="D3925" t="s">
        <v>80</v>
      </c>
      <c r="E3925" t="s">
        <v>38</v>
      </c>
      <c r="F3925">
        <v>9545944017</v>
      </c>
      <c r="G3925" t="s">
        <v>30</v>
      </c>
      <c r="H3925">
        <v>1769</v>
      </c>
      <c r="I3925" t="s">
        <v>6514</v>
      </c>
      <c r="J3925" t="s">
        <v>31</v>
      </c>
      <c r="K3925" t="s">
        <v>32</v>
      </c>
      <c r="L3925" t="s">
        <v>16791</v>
      </c>
      <c r="M3925" s="1">
        <v>0.37847222222222221</v>
      </c>
      <c r="N3925" t="s">
        <v>33</v>
      </c>
      <c r="O3925" t="s">
        <v>33</v>
      </c>
      <c r="P3925" s="5">
        <v>1.6456712962962963</v>
      </c>
      <c r="Q3925" s="2">
        <v>1.7361111111111112E-4</v>
      </c>
      <c r="R3925">
        <v>100</v>
      </c>
      <c r="S3925" s="3">
        <v>45876.375</v>
      </c>
      <c r="T3925" t="s">
        <v>54</v>
      </c>
      <c r="U3925" t="s">
        <v>6514</v>
      </c>
      <c r="V3925" s="3">
        <v>45871.490972222222</v>
      </c>
      <c r="W3925" t="s">
        <v>1203</v>
      </c>
      <c r="Y3925" s="4">
        <v>45876</v>
      </c>
      <c r="Z3925" s="2">
        <v>0.81263888888888891</v>
      </c>
    </row>
    <row r="3926" spans="1:26" x14ac:dyDescent="0.3">
      <c r="A3926">
        <v>131881</v>
      </c>
      <c r="B3926" t="s">
        <v>1921</v>
      </c>
      <c r="C3926" t="s">
        <v>27</v>
      </c>
      <c r="D3926" t="s">
        <v>41</v>
      </c>
      <c r="E3926" t="s">
        <v>42</v>
      </c>
      <c r="F3926">
        <v>9926331068</v>
      </c>
      <c r="G3926" t="s">
        <v>43</v>
      </c>
      <c r="H3926">
        <v>7365</v>
      </c>
      <c r="I3926" t="s">
        <v>12795</v>
      </c>
      <c r="J3926" t="s">
        <v>31</v>
      </c>
      <c r="K3926" t="s">
        <v>32</v>
      </c>
      <c r="L3926" t="s">
        <v>16788</v>
      </c>
      <c r="M3926" s="1">
        <v>0.37777777777777777</v>
      </c>
      <c r="N3926" t="s">
        <v>33</v>
      </c>
      <c r="O3926" t="s">
        <v>33</v>
      </c>
      <c r="P3926" s="2">
        <v>1.3888888888888889E-4</v>
      </c>
      <c r="Q3926" s="2">
        <v>1.0416666666666667E-4</v>
      </c>
      <c r="R3926">
        <v>100</v>
      </c>
      <c r="S3926" s="3">
        <v>45876.375</v>
      </c>
      <c r="T3926" t="s">
        <v>54</v>
      </c>
      <c r="U3926" t="s">
        <v>12795</v>
      </c>
      <c r="V3926" s="3">
        <v>45871.640972222223</v>
      </c>
      <c r="W3926" t="s">
        <v>2011</v>
      </c>
      <c r="Y3926" s="4">
        <v>45876</v>
      </c>
      <c r="Z3926" s="2">
        <v>0.81263888888888891</v>
      </c>
    </row>
    <row r="3927" spans="1:26" x14ac:dyDescent="0.3">
      <c r="A3927">
        <v>28532</v>
      </c>
      <c r="B3927" t="s">
        <v>1200</v>
      </c>
      <c r="C3927" t="s">
        <v>27</v>
      </c>
      <c r="D3927" t="s">
        <v>176</v>
      </c>
      <c r="E3927" t="s">
        <v>42</v>
      </c>
      <c r="F3927">
        <v>8955858531</v>
      </c>
      <c r="G3927" t="s">
        <v>43</v>
      </c>
      <c r="H3927">
        <v>7219</v>
      </c>
      <c r="I3927" t="s">
        <v>11592</v>
      </c>
      <c r="J3927" t="s">
        <v>31</v>
      </c>
      <c r="K3927" t="s">
        <v>32</v>
      </c>
      <c r="L3927" t="s">
        <v>16792</v>
      </c>
      <c r="M3927" s="1">
        <v>0.37916666666666665</v>
      </c>
      <c r="N3927" t="s">
        <v>33</v>
      </c>
      <c r="O3927" t="s">
        <v>65</v>
      </c>
      <c r="P3927" s="2">
        <v>1.7592592592592592E-3</v>
      </c>
      <c r="Q3927" s="2">
        <v>1.6087962962962963E-3</v>
      </c>
      <c r="R3927">
        <v>100</v>
      </c>
      <c r="S3927" s="3">
        <v>45876.375</v>
      </c>
      <c r="T3927" t="s">
        <v>54</v>
      </c>
      <c r="U3927" t="s">
        <v>11592</v>
      </c>
      <c r="V3927" s="3">
        <v>45871.572916666664</v>
      </c>
      <c r="W3927" t="s">
        <v>1103</v>
      </c>
      <c r="Y3927" s="4">
        <v>45876</v>
      </c>
      <c r="Z3927" s="2">
        <v>0.81263888888888891</v>
      </c>
    </row>
    <row r="3928" spans="1:26" x14ac:dyDescent="0.3">
      <c r="A3928">
        <v>28908</v>
      </c>
      <c r="B3928" t="s">
        <v>1125</v>
      </c>
      <c r="C3928" t="s">
        <v>27</v>
      </c>
      <c r="D3928" t="s">
        <v>78</v>
      </c>
      <c r="E3928" t="s">
        <v>42</v>
      </c>
      <c r="F3928">
        <v>9516064321</v>
      </c>
      <c r="G3928" t="s">
        <v>43</v>
      </c>
      <c r="H3928">
        <v>1754</v>
      </c>
      <c r="I3928" t="s">
        <v>8735</v>
      </c>
      <c r="J3928" t="s">
        <v>31</v>
      </c>
      <c r="K3928" t="s">
        <v>32</v>
      </c>
      <c r="L3928" t="s">
        <v>16793</v>
      </c>
      <c r="M3928" s="1">
        <v>0.38819444444444445</v>
      </c>
      <c r="N3928" t="s">
        <v>33</v>
      </c>
      <c r="O3928" t="s">
        <v>33</v>
      </c>
      <c r="P3928" s="2">
        <v>0.96306712962962959</v>
      </c>
      <c r="Q3928" s="2">
        <v>1.0104166666666666E-2</v>
      </c>
      <c r="R3928">
        <v>100</v>
      </c>
      <c r="S3928" s="3">
        <v>45876.375</v>
      </c>
      <c r="T3928" t="s">
        <v>54</v>
      </c>
      <c r="U3928" t="s">
        <v>8735</v>
      </c>
      <c r="V3928" s="3">
        <v>45871.571527777778</v>
      </c>
      <c r="W3928" t="s">
        <v>1484</v>
      </c>
      <c r="Y3928" s="4">
        <v>45876</v>
      </c>
      <c r="Z3928" s="2">
        <v>0.81263888888888891</v>
      </c>
    </row>
    <row r="3929" spans="1:26" x14ac:dyDescent="0.3">
      <c r="A3929">
        <v>133676</v>
      </c>
      <c r="B3929" t="s">
        <v>950</v>
      </c>
      <c r="C3929" t="s">
        <v>27</v>
      </c>
      <c r="D3929" t="s">
        <v>46</v>
      </c>
      <c r="E3929" t="s">
        <v>38</v>
      </c>
      <c r="F3929">
        <v>7498181235</v>
      </c>
      <c r="G3929" t="s">
        <v>30</v>
      </c>
      <c r="H3929">
        <v>7199</v>
      </c>
      <c r="I3929" t="s">
        <v>7190</v>
      </c>
      <c r="J3929" t="s">
        <v>31</v>
      </c>
      <c r="K3929" t="s">
        <v>32</v>
      </c>
      <c r="L3929" t="s">
        <v>16794</v>
      </c>
      <c r="M3929" s="1">
        <v>0.37777777777777777</v>
      </c>
      <c r="N3929" t="s">
        <v>33</v>
      </c>
      <c r="O3929" t="s">
        <v>33</v>
      </c>
      <c r="P3929" s="2">
        <v>4.9768518518518521E-4</v>
      </c>
      <c r="Q3929" s="2">
        <v>2.8935185185185184E-4</v>
      </c>
      <c r="R3929">
        <v>100</v>
      </c>
      <c r="S3929" s="3">
        <v>45876.375</v>
      </c>
      <c r="T3929" t="s">
        <v>54</v>
      </c>
      <c r="U3929" t="s">
        <v>7190</v>
      </c>
      <c r="V3929" s="3">
        <v>45871.491666666669</v>
      </c>
      <c r="W3929" t="s">
        <v>1015</v>
      </c>
      <c r="Y3929" s="4">
        <v>45876</v>
      </c>
      <c r="Z3929" s="2">
        <v>0.81263888888888891</v>
      </c>
    </row>
    <row r="3930" spans="1:26" x14ac:dyDescent="0.3">
      <c r="A3930">
        <v>131881</v>
      </c>
      <c r="B3930" t="s">
        <v>1921</v>
      </c>
      <c r="C3930" t="s">
        <v>27</v>
      </c>
      <c r="D3930" t="s">
        <v>41</v>
      </c>
      <c r="E3930" t="s">
        <v>42</v>
      </c>
      <c r="F3930">
        <v>9926331068</v>
      </c>
      <c r="G3930" t="s">
        <v>43</v>
      </c>
      <c r="H3930">
        <v>7365</v>
      </c>
      <c r="I3930" t="s">
        <v>12800</v>
      </c>
      <c r="J3930" t="s">
        <v>31</v>
      </c>
      <c r="K3930" t="s">
        <v>32</v>
      </c>
      <c r="L3930" t="s">
        <v>16788</v>
      </c>
      <c r="M3930" s="1">
        <v>0.37777777777777777</v>
      </c>
      <c r="N3930" t="s">
        <v>33</v>
      </c>
      <c r="O3930" t="s">
        <v>33</v>
      </c>
      <c r="P3930" s="2">
        <v>6.9444444444444447E-4</v>
      </c>
      <c r="Q3930" s="2">
        <v>1.1574074074074075E-4</v>
      </c>
      <c r="R3930">
        <v>100</v>
      </c>
      <c r="S3930" s="3">
        <v>45876.375</v>
      </c>
      <c r="T3930" t="s">
        <v>54</v>
      </c>
      <c r="U3930" t="s">
        <v>12800</v>
      </c>
      <c r="V3930" s="3">
        <v>45871.640972222223</v>
      </c>
      <c r="W3930" t="s">
        <v>2011</v>
      </c>
      <c r="Y3930" s="4">
        <v>45876</v>
      </c>
      <c r="Z3930" s="2">
        <v>0.81263888888888891</v>
      </c>
    </row>
    <row r="3931" spans="1:26" x14ac:dyDescent="0.3">
      <c r="A3931">
        <v>132970</v>
      </c>
      <c r="B3931" t="s">
        <v>1979</v>
      </c>
      <c r="C3931" t="s">
        <v>27</v>
      </c>
      <c r="D3931" t="s">
        <v>547</v>
      </c>
      <c r="E3931" t="s">
        <v>76</v>
      </c>
      <c r="F3931">
        <v>9244376417</v>
      </c>
      <c r="G3931" t="s">
        <v>43</v>
      </c>
      <c r="H3931">
        <v>7283</v>
      </c>
      <c r="I3931" t="s">
        <v>14673</v>
      </c>
      <c r="J3931" t="s">
        <v>31</v>
      </c>
      <c r="K3931" t="s">
        <v>39</v>
      </c>
      <c r="O3931" t="s">
        <v>33</v>
      </c>
      <c r="S3931" s="3">
        <v>45876.375</v>
      </c>
      <c r="T3931" t="s">
        <v>54</v>
      </c>
      <c r="U3931" t="s">
        <v>14673</v>
      </c>
      <c r="V3931" s="3">
        <v>45871.642361111109</v>
      </c>
      <c r="W3931" t="s">
        <v>1988</v>
      </c>
      <c r="Y3931" s="4">
        <v>45876</v>
      </c>
      <c r="Z3931" s="2">
        <v>0.81263888888888891</v>
      </c>
    </row>
    <row r="3932" spans="1:26" x14ac:dyDescent="0.3">
      <c r="A3932">
        <v>132702</v>
      </c>
      <c r="B3932" t="s">
        <v>1031</v>
      </c>
      <c r="C3932" t="s">
        <v>27</v>
      </c>
      <c r="D3932" t="s">
        <v>75</v>
      </c>
      <c r="E3932" t="s">
        <v>76</v>
      </c>
      <c r="F3932">
        <v>6260271808</v>
      </c>
      <c r="G3932" t="s">
        <v>43</v>
      </c>
      <c r="H3932">
        <v>7092</v>
      </c>
      <c r="I3932" t="s">
        <v>14015</v>
      </c>
      <c r="J3932" t="s">
        <v>31</v>
      </c>
      <c r="K3932" t="s">
        <v>32</v>
      </c>
      <c r="L3932" t="s">
        <v>16795</v>
      </c>
      <c r="M3932" s="1">
        <v>0.37777777777777777</v>
      </c>
      <c r="N3932" t="s">
        <v>33</v>
      </c>
      <c r="O3932" t="s">
        <v>33</v>
      </c>
      <c r="P3932" s="2">
        <v>1.9675925925925926E-4</v>
      </c>
      <c r="Q3932" s="2">
        <v>9.2592592592592588E-5</v>
      </c>
      <c r="R3932">
        <v>30</v>
      </c>
      <c r="S3932" s="3">
        <v>45876.375</v>
      </c>
      <c r="T3932" t="s">
        <v>54</v>
      </c>
      <c r="U3932" t="s">
        <v>14015</v>
      </c>
      <c r="V3932" s="3">
        <v>45871.64166666667</v>
      </c>
      <c r="W3932" t="s">
        <v>1157</v>
      </c>
      <c r="Y3932" s="4">
        <v>45876</v>
      </c>
      <c r="Z3932" s="2">
        <v>0.81263888888888891</v>
      </c>
    </row>
    <row r="3933" spans="1:26" x14ac:dyDescent="0.3">
      <c r="A3933">
        <v>132062</v>
      </c>
      <c r="B3933" t="s">
        <v>163</v>
      </c>
      <c r="C3933" t="s">
        <v>27</v>
      </c>
      <c r="D3933" t="s">
        <v>78</v>
      </c>
      <c r="E3933" t="s">
        <v>42</v>
      </c>
      <c r="F3933">
        <v>7415758509</v>
      </c>
      <c r="G3933" t="s">
        <v>43</v>
      </c>
      <c r="H3933">
        <v>1762</v>
      </c>
      <c r="I3933" t="s">
        <v>8952</v>
      </c>
      <c r="J3933" t="s">
        <v>31</v>
      </c>
      <c r="K3933" t="s">
        <v>32</v>
      </c>
      <c r="L3933" t="s">
        <v>16796</v>
      </c>
      <c r="M3933" s="1">
        <v>0.37777777777777777</v>
      </c>
      <c r="N3933" t="s">
        <v>33</v>
      </c>
      <c r="O3933" t="s">
        <v>33</v>
      </c>
      <c r="P3933" s="2">
        <v>3.2523148148148148E-2</v>
      </c>
      <c r="Q3933" s="2">
        <v>2.199074074074074E-4</v>
      </c>
      <c r="R3933">
        <v>100</v>
      </c>
      <c r="S3933" s="3">
        <v>45876.375</v>
      </c>
      <c r="T3933" t="s">
        <v>54</v>
      </c>
      <c r="U3933" t="s">
        <v>8952</v>
      </c>
      <c r="V3933" s="3">
        <v>45871.571527777778</v>
      </c>
      <c r="W3933" t="s">
        <v>877</v>
      </c>
      <c r="Y3933" s="4">
        <v>45876</v>
      </c>
      <c r="Z3933" s="2">
        <v>0.81263888888888891</v>
      </c>
    </row>
    <row r="3934" spans="1:26" x14ac:dyDescent="0.3">
      <c r="A3934">
        <v>133676</v>
      </c>
      <c r="B3934" t="s">
        <v>950</v>
      </c>
      <c r="C3934" t="s">
        <v>27</v>
      </c>
      <c r="D3934" t="s">
        <v>46</v>
      </c>
      <c r="E3934" t="s">
        <v>38</v>
      </c>
      <c r="F3934">
        <v>7498181235</v>
      </c>
      <c r="G3934" t="s">
        <v>30</v>
      </c>
      <c r="H3934">
        <v>7199</v>
      </c>
      <c r="I3934" t="s">
        <v>7196</v>
      </c>
      <c r="J3934" t="s">
        <v>31</v>
      </c>
      <c r="K3934" t="s">
        <v>32</v>
      </c>
      <c r="L3934" t="s">
        <v>16797</v>
      </c>
      <c r="M3934" s="1">
        <v>0.37777777777777777</v>
      </c>
      <c r="N3934" t="s">
        <v>33</v>
      </c>
      <c r="O3934" t="s">
        <v>33</v>
      </c>
      <c r="P3934" s="2">
        <v>3.4722222222222224E-4</v>
      </c>
      <c r="Q3934" s="2">
        <v>4.6296296296296294E-5</v>
      </c>
      <c r="R3934">
        <v>100</v>
      </c>
      <c r="S3934" s="3">
        <v>45876.375</v>
      </c>
      <c r="T3934" t="s">
        <v>54</v>
      </c>
      <c r="U3934" t="s">
        <v>7196</v>
      </c>
      <c r="V3934" s="3">
        <v>45871.491666666669</v>
      </c>
      <c r="W3934" t="s">
        <v>1015</v>
      </c>
      <c r="Y3934" s="4">
        <v>45876</v>
      </c>
      <c r="Z3934" s="2">
        <v>0.81263888888888891</v>
      </c>
    </row>
    <row r="3935" spans="1:26" x14ac:dyDescent="0.3">
      <c r="A3935">
        <v>135703</v>
      </c>
      <c r="B3935" t="s">
        <v>1224</v>
      </c>
      <c r="C3935" t="s">
        <v>27</v>
      </c>
      <c r="D3935" t="s">
        <v>318</v>
      </c>
      <c r="E3935" t="s">
        <v>76</v>
      </c>
      <c r="F3935">
        <v>7828860042</v>
      </c>
      <c r="G3935" t="s">
        <v>43</v>
      </c>
      <c r="H3935">
        <v>7119</v>
      </c>
      <c r="I3935" t="s">
        <v>14283</v>
      </c>
      <c r="J3935" t="s">
        <v>31</v>
      </c>
      <c r="K3935" t="s">
        <v>39</v>
      </c>
      <c r="O3935" t="s">
        <v>33</v>
      </c>
      <c r="S3935" s="3">
        <v>45876.375</v>
      </c>
      <c r="T3935" t="s">
        <v>54</v>
      </c>
      <c r="U3935" t="s">
        <v>14283</v>
      </c>
      <c r="V3935" s="3">
        <v>45871.64166666667</v>
      </c>
      <c r="W3935" t="s">
        <v>1225</v>
      </c>
      <c r="Y3935" s="4">
        <v>45876</v>
      </c>
      <c r="Z3935" s="2">
        <v>0.81263888888888891</v>
      </c>
    </row>
    <row r="3936" spans="1:26" x14ac:dyDescent="0.3">
      <c r="A3936">
        <v>29818</v>
      </c>
      <c r="B3936" t="s">
        <v>1043</v>
      </c>
      <c r="C3936" t="s">
        <v>27</v>
      </c>
      <c r="D3936" t="s">
        <v>46</v>
      </c>
      <c r="E3936" t="s">
        <v>38</v>
      </c>
      <c r="F3936">
        <v>7498451179</v>
      </c>
      <c r="G3936" t="s">
        <v>30</v>
      </c>
      <c r="H3936">
        <v>7189</v>
      </c>
      <c r="I3936" t="s">
        <v>7030</v>
      </c>
      <c r="J3936" t="s">
        <v>31</v>
      </c>
      <c r="K3936" t="s">
        <v>32</v>
      </c>
      <c r="L3936" t="s">
        <v>16798</v>
      </c>
      <c r="M3936" s="1">
        <v>0.37777777777777777</v>
      </c>
      <c r="N3936" t="s">
        <v>33</v>
      </c>
      <c r="O3936" t="s">
        <v>33</v>
      </c>
      <c r="P3936" s="2">
        <v>0.94896990740740739</v>
      </c>
      <c r="Q3936" s="2">
        <v>1.8518518518518518E-4</v>
      </c>
      <c r="R3936">
        <v>100</v>
      </c>
      <c r="S3936" s="3">
        <v>45876.375</v>
      </c>
      <c r="T3936" t="s">
        <v>54</v>
      </c>
      <c r="U3936" t="s">
        <v>7030</v>
      </c>
      <c r="V3936" s="3">
        <v>45871.491666666669</v>
      </c>
      <c r="W3936" t="s">
        <v>1044</v>
      </c>
      <c r="Y3936" s="4">
        <v>45876</v>
      </c>
      <c r="Z3936" s="2">
        <v>0.81263888888888891</v>
      </c>
    </row>
    <row r="3937" spans="1:26" x14ac:dyDescent="0.3">
      <c r="A3937">
        <v>135703</v>
      </c>
      <c r="B3937" t="s">
        <v>1224</v>
      </c>
      <c r="C3937" t="s">
        <v>27</v>
      </c>
      <c r="D3937" t="s">
        <v>318</v>
      </c>
      <c r="E3937" t="s">
        <v>76</v>
      </c>
      <c r="F3937">
        <v>7828860042</v>
      </c>
      <c r="G3937" t="s">
        <v>43</v>
      </c>
      <c r="H3937">
        <v>7119</v>
      </c>
      <c r="I3937" t="s">
        <v>14285</v>
      </c>
      <c r="J3937" t="s">
        <v>31</v>
      </c>
      <c r="K3937" t="s">
        <v>32</v>
      </c>
      <c r="L3937" t="s">
        <v>19197</v>
      </c>
      <c r="M3937" s="1">
        <v>0.77500000000000002</v>
      </c>
      <c r="N3937" t="s">
        <v>65</v>
      </c>
      <c r="O3937" t="s">
        <v>33</v>
      </c>
      <c r="P3937" s="2">
        <v>4.4560185185185189E-3</v>
      </c>
      <c r="Q3937" s="2">
        <v>0.39766203703703706</v>
      </c>
      <c r="R3937">
        <v>100</v>
      </c>
      <c r="S3937" s="3">
        <v>45876.375</v>
      </c>
      <c r="T3937" t="s">
        <v>54</v>
      </c>
      <c r="U3937" t="s">
        <v>14285</v>
      </c>
      <c r="V3937" s="3">
        <v>45871.64166666667</v>
      </c>
      <c r="W3937" t="s">
        <v>1225</v>
      </c>
      <c r="Y3937" s="4">
        <v>45876</v>
      </c>
      <c r="Z3937" s="2">
        <v>0.81263888888888891</v>
      </c>
    </row>
    <row r="3938" spans="1:26" x14ac:dyDescent="0.3">
      <c r="A3938">
        <v>133004</v>
      </c>
      <c r="B3938" t="s">
        <v>363</v>
      </c>
      <c r="C3938" t="s">
        <v>27</v>
      </c>
      <c r="D3938" t="s">
        <v>83</v>
      </c>
      <c r="E3938" t="s">
        <v>84</v>
      </c>
      <c r="F3938">
        <v>9488657931</v>
      </c>
      <c r="G3938" t="s">
        <v>53</v>
      </c>
      <c r="H3938">
        <v>7016</v>
      </c>
      <c r="I3938" t="s">
        <v>5563</v>
      </c>
      <c r="J3938" t="s">
        <v>31</v>
      </c>
      <c r="K3938" t="s">
        <v>32</v>
      </c>
      <c r="L3938" t="s">
        <v>16799</v>
      </c>
      <c r="M3938" s="1">
        <v>0.37708333333333333</v>
      </c>
      <c r="N3938" t="s">
        <v>33</v>
      </c>
      <c r="O3938" t="s">
        <v>33</v>
      </c>
      <c r="P3938" s="2">
        <v>2.3148148148148149E-4</v>
      </c>
      <c r="Q3938" s="2">
        <v>1.273148148148148E-4</v>
      </c>
      <c r="R3938">
        <v>100</v>
      </c>
      <c r="S3938" s="3">
        <v>45876.375</v>
      </c>
      <c r="T3938" t="s">
        <v>54</v>
      </c>
      <c r="U3938" t="s">
        <v>5563</v>
      </c>
      <c r="V3938" s="3">
        <v>45871.490972222222</v>
      </c>
      <c r="W3938" t="s">
        <v>387</v>
      </c>
      <c r="Y3938" s="4">
        <v>45876</v>
      </c>
      <c r="Z3938" s="2">
        <v>0.81263888888888891</v>
      </c>
    </row>
    <row r="3939" spans="1:26" x14ac:dyDescent="0.3">
      <c r="A3939">
        <v>132702</v>
      </c>
      <c r="B3939" t="s">
        <v>1031</v>
      </c>
      <c r="C3939" t="s">
        <v>27</v>
      </c>
      <c r="D3939" t="s">
        <v>75</v>
      </c>
      <c r="E3939" t="s">
        <v>76</v>
      </c>
      <c r="F3939">
        <v>6260271808</v>
      </c>
      <c r="G3939" t="s">
        <v>43</v>
      </c>
      <c r="H3939">
        <v>7092</v>
      </c>
      <c r="I3939" t="s">
        <v>14014</v>
      </c>
      <c r="J3939" t="s">
        <v>31</v>
      </c>
      <c r="K3939" t="s">
        <v>32</v>
      </c>
      <c r="L3939" t="s">
        <v>16800</v>
      </c>
      <c r="M3939" s="1">
        <v>0.37777777777777777</v>
      </c>
      <c r="N3939" t="s">
        <v>33</v>
      </c>
      <c r="O3939" t="s">
        <v>33</v>
      </c>
      <c r="P3939" s="2">
        <v>0.61215277777777777</v>
      </c>
      <c r="Q3939" s="2">
        <v>2.7777777777777778E-4</v>
      </c>
      <c r="R3939">
        <v>100</v>
      </c>
      <c r="S3939" s="3">
        <v>45876.375</v>
      </c>
      <c r="T3939" t="s">
        <v>54</v>
      </c>
      <c r="U3939" t="s">
        <v>14014</v>
      </c>
      <c r="V3939" s="3">
        <v>45871.64166666667</v>
      </c>
      <c r="W3939" t="s">
        <v>1157</v>
      </c>
      <c r="Y3939" s="4">
        <v>45876</v>
      </c>
      <c r="Z3939" s="2">
        <v>0.81263888888888891</v>
      </c>
    </row>
    <row r="3940" spans="1:26" x14ac:dyDescent="0.3">
      <c r="A3940">
        <v>29078</v>
      </c>
      <c r="B3940" t="s">
        <v>40</v>
      </c>
      <c r="C3940" t="s">
        <v>27</v>
      </c>
      <c r="D3940" t="s">
        <v>41</v>
      </c>
      <c r="E3940" t="s">
        <v>42</v>
      </c>
      <c r="F3940">
        <v>8714684285</v>
      </c>
      <c r="G3940" t="s">
        <v>43</v>
      </c>
      <c r="H3940">
        <v>1761</v>
      </c>
      <c r="I3940" t="s">
        <v>8941</v>
      </c>
      <c r="J3940" t="s">
        <v>31</v>
      </c>
      <c r="K3940" t="s">
        <v>32</v>
      </c>
      <c r="L3940" t="s">
        <v>16801</v>
      </c>
      <c r="M3940" s="1">
        <v>0.37777777777777777</v>
      </c>
      <c r="N3940" t="s">
        <v>33</v>
      </c>
      <c r="O3940" t="s">
        <v>33</v>
      </c>
      <c r="P3940" s="2">
        <v>1.6099537037037037E-2</v>
      </c>
      <c r="Q3940" s="2">
        <v>2.0833333333333335E-4</v>
      </c>
      <c r="R3940">
        <v>100</v>
      </c>
      <c r="S3940" s="3">
        <v>45876.375</v>
      </c>
      <c r="T3940" t="s">
        <v>54</v>
      </c>
      <c r="U3940" t="s">
        <v>8941</v>
      </c>
      <c r="V3940" s="3">
        <v>45871.571527777778</v>
      </c>
      <c r="W3940" t="s">
        <v>1143</v>
      </c>
      <c r="Y3940" s="4">
        <v>45876</v>
      </c>
      <c r="Z3940" s="2">
        <v>0.81263888888888891</v>
      </c>
    </row>
    <row r="3941" spans="1:26" x14ac:dyDescent="0.3">
      <c r="A3941">
        <v>134766</v>
      </c>
      <c r="B3941" t="s">
        <v>1574</v>
      </c>
      <c r="C3941" t="s">
        <v>27</v>
      </c>
      <c r="D3941" t="s">
        <v>148</v>
      </c>
      <c r="E3941" t="s">
        <v>29</v>
      </c>
      <c r="F3941">
        <v>7888232968</v>
      </c>
      <c r="G3941" t="s">
        <v>30</v>
      </c>
      <c r="H3941">
        <v>7139</v>
      </c>
      <c r="I3941" t="s">
        <v>10209</v>
      </c>
      <c r="J3941" t="s">
        <v>31</v>
      </c>
      <c r="K3941" t="s">
        <v>32</v>
      </c>
      <c r="L3941" t="s">
        <v>16802</v>
      </c>
      <c r="M3941" s="1">
        <v>0.37986111111111109</v>
      </c>
      <c r="N3941" t="s">
        <v>33</v>
      </c>
      <c r="O3941" t="s">
        <v>33</v>
      </c>
      <c r="P3941" s="5">
        <v>7.7037962962962965</v>
      </c>
      <c r="Q3941" s="2">
        <v>2.3379629629629631E-3</v>
      </c>
      <c r="R3941">
        <v>100</v>
      </c>
      <c r="S3941" s="3">
        <v>45876.375</v>
      </c>
      <c r="T3941" t="s">
        <v>54</v>
      </c>
      <c r="U3941" t="s">
        <v>10209</v>
      </c>
      <c r="V3941" s="3">
        <v>45871.572222222225</v>
      </c>
      <c r="W3941" t="s">
        <v>10191</v>
      </c>
      <c r="Y3941" s="4">
        <v>45876</v>
      </c>
      <c r="Z3941" s="2">
        <v>0.81263888888888891</v>
      </c>
    </row>
    <row r="3942" spans="1:26" x14ac:dyDescent="0.3">
      <c r="A3942">
        <v>21752</v>
      </c>
      <c r="B3942" t="s">
        <v>153</v>
      </c>
      <c r="C3942" t="s">
        <v>27</v>
      </c>
      <c r="D3942" t="s">
        <v>76</v>
      </c>
      <c r="E3942" t="s">
        <v>76</v>
      </c>
      <c r="F3942">
        <v>8714640989</v>
      </c>
      <c r="G3942" t="s">
        <v>43</v>
      </c>
      <c r="H3942">
        <v>7061</v>
      </c>
      <c r="I3942" t="s">
        <v>9649</v>
      </c>
      <c r="J3942" t="s">
        <v>31</v>
      </c>
      <c r="K3942" t="s">
        <v>32</v>
      </c>
      <c r="L3942" t="s">
        <v>16803</v>
      </c>
      <c r="M3942" s="1">
        <v>0.37708333333333333</v>
      </c>
      <c r="N3942" t="s">
        <v>33</v>
      </c>
      <c r="O3942" t="s">
        <v>33</v>
      </c>
      <c r="P3942" s="2">
        <v>8.1018518518518516E-5</v>
      </c>
      <c r="Q3942" s="2">
        <v>4.6296296296296294E-5</v>
      </c>
      <c r="R3942">
        <v>0</v>
      </c>
      <c r="S3942" s="3">
        <v>45876.375</v>
      </c>
      <c r="T3942" t="s">
        <v>54</v>
      </c>
      <c r="U3942" t="s">
        <v>9649</v>
      </c>
      <c r="V3942" s="3">
        <v>45871.571527777778</v>
      </c>
      <c r="W3942" t="s">
        <v>1266</v>
      </c>
      <c r="Y3942" s="4">
        <v>45876</v>
      </c>
      <c r="Z3942" s="2">
        <v>0.81263888888888891</v>
      </c>
    </row>
    <row r="3943" spans="1:26" x14ac:dyDescent="0.3">
      <c r="A3943">
        <v>135703</v>
      </c>
      <c r="B3943" t="s">
        <v>1224</v>
      </c>
      <c r="C3943" t="s">
        <v>27</v>
      </c>
      <c r="D3943" t="s">
        <v>318</v>
      </c>
      <c r="E3943" t="s">
        <v>76</v>
      </c>
      <c r="F3943">
        <v>7828860042</v>
      </c>
      <c r="G3943" t="s">
        <v>43</v>
      </c>
      <c r="H3943">
        <v>7119</v>
      </c>
      <c r="I3943" t="s">
        <v>14287</v>
      </c>
      <c r="J3943" t="s">
        <v>31</v>
      </c>
      <c r="K3943" t="s">
        <v>39</v>
      </c>
      <c r="O3943" t="s">
        <v>33</v>
      </c>
      <c r="S3943" s="3">
        <v>45876.375</v>
      </c>
      <c r="T3943" t="s">
        <v>54</v>
      </c>
      <c r="U3943" t="s">
        <v>14287</v>
      </c>
      <c r="V3943" s="3">
        <v>45871.64166666667</v>
      </c>
      <c r="W3943" t="s">
        <v>1225</v>
      </c>
      <c r="Y3943" s="4">
        <v>45876</v>
      </c>
      <c r="Z3943" s="2">
        <v>0.81263888888888891</v>
      </c>
    </row>
    <row r="3944" spans="1:26" x14ac:dyDescent="0.3">
      <c r="A3944">
        <v>28532</v>
      </c>
      <c r="B3944" t="s">
        <v>1200</v>
      </c>
      <c r="C3944" t="s">
        <v>27</v>
      </c>
      <c r="D3944" t="s">
        <v>176</v>
      </c>
      <c r="E3944" t="s">
        <v>42</v>
      </c>
      <c r="F3944">
        <v>8955858531</v>
      </c>
      <c r="G3944" t="s">
        <v>43</v>
      </c>
      <c r="H3944">
        <v>7219</v>
      </c>
      <c r="I3944" t="s">
        <v>11594</v>
      </c>
      <c r="J3944" t="s">
        <v>31</v>
      </c>
      <c r="K3944" t="s">
        <v>32</v>
      </c>
      <c r="L3944" t="s">
        <v>16804</v>
      </c>
      <c r="M3944" s="1">
        <v>0.37777777777777777</v>
      </c>
      <c r="N3944" t="s">
        <v>33</v>
      </c>
      <c r="O3944" t="s">
        <v>65</v>
      </c>
      <c r="P3944" s="5">
        <v>2.0834259259259258</v>
      </c>
      <c r="Q3944" s="2">
        <v>5.0925925925925921E-4</v>
      </c>
      <c r="R3944">
        <v>100</v>
      </c>
      <c r="S3944" s="3">
        <v>45876.375</v>
      </c>
      <c r="T3944" t="s">
        <v>54</v>
      </c>
      <c r="U3944" t="s">
        <v>11594</v>
      </c>
      <c r="V3944" s="3">
        <v>45871.572916666664</v>
      </c>
      <c r="W3944" t="s">
        <v>1103</v>
      </c>
      <c r="Y3944" s="4">
        <v>45876</v>
      </c>
      <c r="Z3944" s="2">
        <v>0.81263888888888891</v>
      </c>
    </row>
    <row r="3945" spans="1:26" x14ac:dyDescent="0.3">
      <c r="A3945">
        <v>21752</v>
      </c>
      <c r="B3945" t="s">
        <v>153</v>
      </c>
      <c r="C3945" t="s">
        <v>27</v>
      </c>
      <c r="D3945" t="s">
        <v>76</v>
      </c>
      <c r="E3945" t="s">
        <v>76</v>
      </c>
      <c r="F3945">
        <v>8714640989</v>
      </c>
      <c r="G3945" t="s">
        <v>43</v>
      </c>
      <c r="H3945">
        <v>7061</v>
      </c>
      <c r="I3945" t="s">
        <v>13883</v>
      </c>
      <c r="J3945" t="s">
        <v>31</v>
      </c>
      <c r="K3945" t="s">
        <v>32</v>
      </c>
      <c r="L3945" t="s">
        <v>16803</v>
      </c>
      <c r="M3945" s="1">
        <v>0.37708333333333333</v>
      </c>
      <c r="N3945" t="s">
        <v>33</v>
      </c>
      <c r="O3945" t="s">
        <v>33</v>
      </c>
      <c r="P3945" s="2">
        <v>1.1574074074074075E-4</v>
      </c>
      <c r="Q3945" s="2">
        <v>5.7870370370370373E-5</v>
      </c>
      <c r="R3945">
        <v>0</v>
      </c>
      <c r="S3945" s="3">
        <v>45876.375</v>
      </c>
      <c r="T3945" t="s">
        <v>54</v>
      </c>
      <c r="U3945" t="s">
        <v>13883</v>
      </c>
      <c r="V3945" s="3">
        <v>45871.64166666667</v>
      </c>
      <c r="W3945" t="s">
        <v>1266</v>
      </c>
      <c r="Y3945" s="4">
        <v>45876</v>
      </c>
      <c r="Z3945" s="2">
        <v>0.81263888888888891</v>
      </c>
    </row>
    <row r="3946" spans="1:26" x14ac:dyDescent="0.3">
      <c r="A3946">
        <v>135124</v>
      </c>
      <c r="B3946" t="s">
        <v>616</v>
      </c>
      <c r="C3946" t="s">
        <v>27</v>
      </c>
      <c r="D3946" t="s">
        <v>47</v>
      </c>
      <c r="E3946" t="s">
        <v>48</v>
      </c>
      <c r="F3946">
        <v>9079745294</v>
      </c>
      <c r="G3946" t="s">
        <v>43</v>
      </c>
      <c r="H3946">
        <v>7413</v>
      </c>
      <c r="I3946" t="s">
        <v>15258</v>
      </c>
      <c r="J3946" t="s">
        <v>31</v>
      </c>
      <c r="K3946" t="s">
        <v>32</v>
      </c>
      <c r="L3946" t="s">
        <v>16805</v>
      </c>
      <c r="M3946" s="1">
        <v>0.37777777777777777</v>
      </c>
      <c r="N3946" t="s">
        <v>33</v>
      </c>
      <c r="O3946" t="s">
        <v>33</v>
      </c>
      <c r="P3946" s="5">
        <v>25.73201388888889</v>
      </c>
      <c r="Q3946" s="2">
        <v>5.9027777777777778E-4</v>
      </c>
      <c r="R3946">
        <v>100</v>
      </c>
      <c r="S3946" s="3">
        <v>45876.375</v>
      </c>
      <c r="T3946" t="s">
        <v>54</v>
      </c>
      <c r="U3946" t="s">
        <v>15258</v>
      </c>
      <c r="V3946" s="3">
        <v>45871.642361111109</v>
      </c>
      <c r="W3946" t="s">
        <v>1903</v>
      </c>
      <c r="Y3946" s="4">
        <v>45876</v>
      </c>
      <c r="Z3946" s="2">
        <v>0.81263888888888891</v>
      </c>
    </row>
    <row r="3947" spans="1:26" x14ac:dyDescent="0.3">
      <c r="A3947">
        <v>134766</v>
      </c>
      <c r="B3947" t="s">
        <v>1574</v>
      </c>
      <c r="C3947" t="s">
        <v>27</v>
      </c>
      <c r="D3947" t="s">
        <v>148</v>
      </c>
      <c r="E3947" t="s">
        <v>29</v>
      </c>
      <c r="F3947">
        <v>7888232968</v>
      </c>
      <c r="G3947" t="s">
        <v>30</v>
      </c>
      <c r="H3947">
        <v>7139</v>
      </c>
      <c r="I3947" t="s">
        <v>10223</v>
      </c>
      <c r="J3947" t="s">
        <v>31</v>
      </c>
      <c r="K3947" t="s">
        <v>39</v>
      </c>
      <c r="O3947" t="s">
        <v>33</v>
      </c>
      <c r="S3947" s="3">
        <v>45876.375</v>
      </c>
      <c r="T3947" t="s">
        <v>54</v>
      </c>
      <c r="U3947" t="s">
        <v>10223</v>
      </c>
      <c r="V3947" s="3">
        <v>45871.572222222225</v>
      </c>
      <c r="W3947" t="s">
        <v>10191</v>
      </c>
      <c r="Y3947" s="4">
        <v>45876</v>
      </c>
      <c r="Z3947" s="2">
        <v>0.81263888888888891</v>
      </c>
    </row>
    <row r="3948" spans="1:26" x14ac:dyDescent="0.3">
      <c r="A3948">
        <v>133004</v>
      </c>
      <c r="B3948" t="s">
        <v>363</v>
      </c>
      <c r="C3948" t="s">
        <v>27</v>
      </c>
      <c r="D3948" t="s">
        <v>83</v>
      </c>
      <c r="E3948" t="s">
        <v>84</v>
      </c>
      <c r="F3948">
        <v>9488657931</v>
      </c>
      <c r="G3948" t="s">
        <v>53</v>
      </c>
      <c r="H3948">
        <v>7016</v>
      </c>
      <c r="I3948" t="s">
        <v>5555</v>
      </c>
      <c r="J3948" t="s">
        <v>31</v>
      </c>
      <c r="K3948" t="s">
        <v>32</v>
      </c>
      <c r="L3948" t="s">
        <v>16799</v>
      </c>
      <c r="M3948" s="1">
        <v>0.37708333333333333</v>
      </c>
      <c r="N3948" t="s">
        <v>33</v>
      </c>
      <c r="O3948" t="s">
        <v>33</v>
      </c>
      <c r="P3948" s="2">
        <v>3.7037037037037035E-4</v>
      </c>
      <c r="Q3948" s="2">
        <v>9.2592592592592588E-5</v>
      </c>
      <c r="R3948">
        <v>100</v>
      </c>
      <c r="S3948" s="3">
        <v>45876.375</v>
      </c>
      <c r="T3948" t="s">
        <v>54</v>
      </c>
      <c r="U3948" t="s">
        <v>5555</v>
      </c>
      <c r="V3948" s="3">
        <v>45871.490972222222</v>
      </c>
      <c r="W3948" t="s">
        <v>387</v>
      </c>
      <c r="Y3948" s="4">
        <v>45876</v>
      </c>
      <c r="Z3948" s="2">
        <v>0.81263888888888891</v>
      </c>
    </row>
    <row r="3949" spans="1:26" x14ac:dyDescent="0.3">
      <c r="A3949">
        <v>134766</v>
      </c>
      <c r="B3949" t="s">
        <v>1574</v>
      </c>
      <c r="C3949" t="s">
        <v>27</v>
      </c>
      <c r="D3949" t="s">
        <v>148</v>
      </c>
      <c r="E3949" t="s">
        <v>29</v>
      </c>
      <c r="F3949">
        <v>7888232968</v>
      </c>
      <c r="G3949" t="s">
        <v>30</v>
      </c>
      <c r="H3949">
        <v>7139</v>
      </c>
      <c r="I3949" t="s">
        <v>10230</v>
      </c>
      <c r="J3949" t="s">
        <v>31</v>
      </c>
      <c r="K3949" t="s">
        <v>39</v>
      </c>
      <c r="O3949" t="s">
        <v>33</v>
      </c>
      <c r="S3949" s="3">
        <v>45876.375</v>
      </c>
      <c r="T3949" t="s">
        <v>54</v>
      </c>
      <c r="U3949" t="s">
        <v>10230</v>
      </c>
      <c r="V3949" s="3">
        <v>45871.572222222225</v>
      </c>
      <c r="W3949" t="s">
        <v>10191</v>
      </c>
      <c r="Y3949" s="4">
        <v>45876</v>
      </c>
      <c r="Z3949" s="2">
        <v>0.81263888888888891</v>
      </c>
    </row>
    <row r="3950" spans="1:26" x14ac:dyDescent="0.3">
      <c r="A3950">
        <v>21752</v>
      </c>
      <c r="B3950" t="s">
        <v>153</v>
      </c>
      <c r="C3950" t="s">
        <v>27</v>
      </c>
      <c r="D3950" t="s">
        <v>76</v>
      </c>
      <c r="E3950" t="s">
        <v>76</v>
      </c>
      <c r="F3950">
        <v>8714640989</v>
      </c>
      <c r="G3950" t="s">
        <v>43</v>
      </c>
      <c r="H3950">
        <v>7061</v>
      </c>
      <c r="I3950" t="s">
        <v>13884</v>
      </c>
      <c r="J3950" t="s">
        <v>31</v>
      </c>
      <c r="K3950" t="s">
        <v>32</v>
      </c>
      <c r="L3950" t="s">
        <v>16803</v>
      </c>
      <c r="M3950" s="1">
        <v>0.37708333333333333</v>
      </c>
      <c r="N3950" t="s">
        <v>33</v>
      </c>
      <c r="O3950" t="s">
        <v>33</v>
      </c>
      <c r="P3950" s="2">
        <v>8.1018518518518516E-5</v>
      </c>
      <c r="Q3950" s="2">
        <v>4.6296296296296294E-5</v>
      </c>
      <c r="R3950">
        <v>0</v>
      </c>
      <c r="S3950" s="3">
        <v>45876.375</v>
      </c>
      <c r="T3950" t="s">
        <v>54</v>
      </c>
      <c r="U3950" t="s">
        <v>13884</v>
      </c>
      <c r="V3950" s="3">
        <v>45871.64166666667</v>
      </c>
      <c r="W3950" t="s">
        <v>1266</v>
      </c>
      <c r="Y3950" s="4">
        <v>45876</v>
      </c>
      <c r="Z3950" s="2">
        <v>0.81263888888888891</v>
      </c>
    </row>
    <row r="3951" spans="1:26" x14ac:dyDescent="0.3">
      <c r="A3951">
        <v>131881</v>
      </c>
      <c r="B3951" t="s">
        <v>1921</v>
      </c>
      <c r="C3951" t="s">
        <v>27</v>
      </c>
      <c r="D3951" t="s">
        <v>41</v>
      </c>
      <c r="E3951" t="s">
        <v>42</v>
      </c>
      <c r="F3951">
        <v>9926331068</v>
      </c>
      <c r="G3951" t="s">
        <v>43</v>
      </c>
      <c r="H3951">
        <v>7365</v>
      </c>
      <c r="I3951" t="s">
        <v>12801</v>
      </c>
      <c r="J3951" t="s">
        <v>31</v>
      </c>
      <c r="K3951" t="s">
        <v>32</v>
      </c>
      <c r="L3951" t="s">
        <v>16806</v>
      </c>
      <c r="M3951" s="1">
        <v>0.37708333333333333</v>
      </c>
      <c r="N3951" t="s">
        <v>33</v>
      </c>
      <c r="O3951" t="s">
        <v>33</v>
      </c>
      <c r="P3951" s="5">
        <v>1.0787615740740741</v>
      </c>
      <c r="Q3951" s="2">
        <v>1.7361111111111112E-4</v>
      </c>
      <c r="R3951">
        <v>100</v>
      </c>
      <c r="S3951" s="3">
        <v>45876.375</v>
      </c>
      <c r="T3951" t="s">
        <v>54</v>
      </c>
      <c r="U3951" t="s">
        <v>12801</v>
      </c>
      <c r="V3951" s="3">
        <v>45871.640972222223</v>
      </c>
      <c r="W3951" t="s">
        <v>2011</v>
      </c>
      <c r="Y3951" s="4">
        <v>45876</v>
      </c>
      <c r="Z3951" s="2">
        <v>0.81263888888888891</v>
      </c>
    </row>
    <row r="3952" spans="1:26" x14ac:dyDescent="0.3">
      <c r="A3952">
        <v>135703</v>
      </c>
      <c r="B3952" t="s">
        <v>1224</v>
      </c>
      <c r="C3952" t="s">
        <v>27</v>
      </c>
      <c r="D3952" t="s">
        <v>318</v>
      </c>
      <c r="E3952" t="s">
        <v>76</v>
      </c>
      <c r="F3952">
        <v>7828860042</v>
      </c>
      <c r="G3952" t="s">
        <v>43</v>
      </c>
      <c r="H3952">
        <v>7119</v>
      </c>
      <c r="I3952" t="s">
        <v>14280</v>
      </c>
      <c r="J3952" t="s">
        <v>31</v>
      </c>
      <c r="K3952" t="s">
        <v>32</v>
      </c>
      <c r="L3952" t="s">
        <v>19198</v>
      </c>
      <c r="M3952" s="1">
        <v>0.78680555555555554</v>
      </c>
      <c r="N3952" t="s">
        <v>65</v>
      </c>
      <c r="O3952" t="s">
        <v>33</v>
      </c>
      <c r="P3952" s="2">
        <v>9.9189814814814817E-3</v>
      </c>
      <c r="Q3952" s="2">
        <v>0.40957175925925926</v>
      </c>
      <c r="R3952">
        <v>100</v>
      </c>
      <c r="S3952" s="3">
        <v>45876.375</v>
      </c>
      <c r="T3952" t="s">
        <v>54</v>
      </c>
      <c r="U3952" t="s">
        <v>14280</v>
      </c>
      <c r="V3952" s="3">
        <v>45871.64166666667</v>
      </c>
      <c r="W3952" t="s">
        <v>1225</v>
      </c>
      <c r="Y3952" s="4">
        <v>45876</v>
      </c>
      <c r="Z3952" s="2">
        <v>0.81263888888888891</v>
      </c>
    </row>
    <row r="3953" spans="1:26" x14ac:dyDescent="0.3">
      <c r="A3953">
        <v>21752</v>
      </c>
      <c r="B3953" t="s">
        <v>153</v>
      </c>
      <c r="C3953" t="s">
        <v>27</v>
      </c>
      <c r="D3953" t="s">
        <v>76</v>
      </c>
      <c r="E3953" t="s">
        <v>76</v>
      </c>
      <c r="F3953">
        <v>8714640989</v>
      </c>
      <c r="G3953" t="s">
        <v>43</v>
      </c>
      <c r="H3953">
        <v>7061</v>
      </c>
      <c r="I3953" t="s">
        <v>13887</v>
      </c>
      <c r="J3953" t="s">
        <v>31</v>
      </c>
      <c r="K3953" t="s">
        <v>32</v>
      </c>
      <c r="L3953" t="s">
        <v>16807</v>
      </c>
      <c r="M3953" s="1">
        <v>0.37708333333333333</v>
      </c>
      <c r="N3953" t="s">
        <v>33</v>
      </c>
      <c r="O3953" t="s">
        <v>33</v>
      </c>
      <c r="P3953" s="2">
        <v>9.2592592592592588E-5</v>
      </c>
      <c r="Q3953" s="2">
        <v>4.6296296296296294E-5</v>
      </c>
      <c r="R3953">
        <v>0</v>
      </c>
      <c r="S3953" s="3">
        <v>45876.375</v>
      </c>
      <c r="T3953" t="s">
        <v>54</v>
      </c>
      <c r="U3953" t="s">
        <v>13887</v>
      </c>
      <c r="V3953" s="3">
        <v>45871.64166666667</v>
      </c>
      <c r="W3953" t="s">
        <v>1266</v>
      </c>
      <c r="Y3953" s="4">
        <v>45876</v>
      </c>
      <c r="Z3953" s="2">
        <v>0.81263888888888891</v>
      </c>
    </row>
    <row r="3954" spans="1:26" x14ac:dyDescent="0.3">
      <c r="A3954">
        <v>22605</v>
      </c>
      <c r="B3954" t="s">
        <v>344</v>
      </c>
      <c r="C3954" t="s">
        <v>27</v>
      </c>
      <c r="D3954" t="s">
        <v>41</v>
      </c>
      <c r="E3954" t="s">
        <v>42</v>
      </c>
      <c r="F3954">
        <v>8714634018</v>
      </c>
      <c r="G3954" t="s">
        <v>43</v>
      </c>
      <c r="H3954">
        <v>7134</v>
      </c>
      <c r="I3954" t="s">
        <v>10177</v>
      </c>
      <c r="J3954" t="s">
        <v>31</v>
      </c>
      <c r="K3954" t="s">
        <v>32</v>
      </c>
      <c r="L3954" t="s">
        <v>16808</v>
      </c>
      <c r="M3954" s="1">
        <v>0.37708333333333333</v>
      </c>
      <c r="N3954" t="s">
        <v>33</v>
      </c>
      <c r="O3954" t="s">
        <v>33</v>
      </c>
      <c r="P3954" s="2">
        <v>3.784722222222222E-2</v>
      </c>
      <c r="Q3954" s="2">
        <v>1.6203703703703703E-4</v>
      </c>
      <c r="R3954">
        <v>100</v>
      </c>
      <c r="S3954" s="3">
        <v>45876.375</v>
      </c>
      <c r="T3954" t="s">
        <v>54</v>
      </c>
      <c r="U3954" t="s">
        <v>10177</v>
      </c>
      <c r="V3954" s="3">
        <v>45871.572222222225</v>
      </c>
      <c r="W3954" t="s">
        <v>1158</v>
      </c>
      <c r="Y3954" s="4">
        <v>45876</v>
      </c>
      <c r="Z3954" s="2">
        <v>0.81263888888888891</v>
      </c>
    </row>
    <row r="3955" spans="1:26" x14ac:dyDescent="0.3">
      <c r="A3955">
        <v>134767</v>
      </c>
      <c r="B3955" t="s">
        <v>1574</v>
      </c>
      <c r="C3955" t="s">
        <v>27</v>
      </c>
      <c r="D3955" t="s">
        <v>148</v>
      </c>
      <c r="E3955" t="s">
        <v>29</v>
      </c>
      <c r="F3955">
        <v>9921616889</v>
      </c>
      <c r="G3955" t="s">
        <v>30</v>
      </c>
      <c r="H3955">
        <v>7139</v>
      </c>
      <c r="I3955" t="s">
        <v>10206</v>
      </c>
      <c r="J3955" t="s">
        <v>31</v>
      </c>
      <c r="K3955" t="s">
        <v>32</v>
      </c>
      <c r="L3955" t="s">
        <v>16809</v>
      </c>
      <c r="M3955" s="1">
        <v>0.37777777777777777</v>
      </c>
      <c r="N3955" t="s">
        <v>33</v>
      </c>
      <c r="O3955" t="s">
        <v>33</v>
      </c>
      <c r="P3955" s="2">
        <v>7.8703703703703705E-4</v>
      </c>
      <c r="Q3955" s="2">
        <v>5.7870370370370367E-4</v>
      </c>
      <c r="R3955">
        <v>100</v>
      </c>
      <c r="S3955" s="3">
        <v>45876.375</v>
      </c>
      <c r="T3955" t="s">
        <v>54</v>
      </c>
      <c r="U3955" t="s">
        <v>10206</v>
      </c>
      <c r="V3955" s="3">
        <v>45871.572222222225</v>
      </c>
      <c r="W3955" t="s">
        <v>1575</v>
      </c>
      <c r="Y3955" s="4">
        <v>45876</v>
      </c>
      <c r="Z3955" s="2">
        <v>0.81263888888888891</v>
      </c>
    </row>
    <row r="3956" spans="1:26" x14ac:dyDescent="0.3">
      <c r="A3956">
        <v>135124</v>
      </c>
      <c r="B3956" t="s">
        <v>616</v>
      </c>
      <c r="C3956" t="s">
        <v>27</v>
      </c>
      <c r="D3956" t="s">
        <v>47</v>
      </c>
      <c r="E3956" t="s">
        <v>48</v>
      </c>
      <c r="F3956">
        <v>9079745294</v>
      </c>
      <c r="G3956" t="s">
        <v>43</v>
      </c>
      <c r="H3956">
        <v>7413</v>
      </c>
      <c r="I3956" t="s">
        <v>15248</v>
      </c>
      <c r="J3956" t="s">
        <v>31</v>
      </c>
      <c r="K3956" t="s">
        <v>39</v>
      </c>
      <c r="O3956" t="s">
        <v>33</v>
      </c>
      <c r="S3956" s="3">
        <v>45876.375</v>
      </c>
      <c r="T3956" t="s">
        <v>54</v>
      </c>
      <c r="U3956" t="s">
        <v>15248</v>
      </c>
      <c r="V3956" s="3">
        <v>45871.642361111109</v>
      </c>
      <c r="W3956" t="s">
        <v>1903</v>
      </c>
      <c r="Y3956" s="4">
        <v>45876</v>
      </c>
      <c r="Z3956" s="2">
        <v>0.81263888888888891</v>
      </c>
    </row>
    <row r="3957" spans="1:26" x14ac:dyDescent="0.3">
      <c r="A3957">
        <v>136220</v>
      </c>
      <c r="B3957" t="s">
        <v>641</v>
      </c>
      <c r="C3957" t="s">
        <v>27</v>
      </c>
      <c r="D3957" t="s">
        <v>329</v>
      </c>
      <c r="E3957" t="s">
        <v>76</v>
      </c>
      <c r="F3957">
        <v>6267727354</v>
      </c>
      <c r="G3957" t="s">
        <v>43</v>
      </c>
      <c r="H3957">
        <v>7057</v>
      </c>
      <c r="I3957" t="s">
        <v>9551</v>
      </c>
      <c r="J3957" t="s">
        <v>31</v>
      </c>
      <c r="K3957" t="s">
        <v>32</v>
      </c>
      <c r="L3957" t="s">
        <v>16810</v>
      </c>
      <c r="M3957" s="1">
        <v>0.37777777777777777</v>
      </c>
      <c r="N3957" t="s">
        <v>33</v>
      </c>
      <c r="O3957" t="s">
        <v>65</v>
      </c>
      <c r="P3957" s="2">
        <v>8.564814814814815E-4</v>
      </c>
      <c r="Q3957" s="2">
        <v>6.9444444444444447E-4</v>
      </c>
      <c r="R3957">
        <v>100</v>
      </c>
      <c r="S3957" s="3">
        <v>45876.375</v>
      </c>
      <c r="T3957" t="s">
        <v>54</v>
      </c>
      <c r="U3957" t="s">
        <v>9551</v>
      </c>
      <c r="V3957" s="3">
        <v>45871.571527777778</v>
      </c>
      <c r="W3957" t="s">
        <v>798</v>
      </c>
      <c r="Y3957" s="4">
        <v>45876</v>
      </c>
      <c r="Z3957" s="2">
        <v>0.81263888888888891</v>
      </c>
    </row>
    <row r="3958" spans="1:26" x14ac:dyDescent="0.3">
      <c r="A3958">
        <v>134574</v>
      </c>
      <c r="B3958" t="s">
        <v>650</v>
      </c>
      <c r="C3958" t="s">
        <v>27</v>
      </c>
      <c r="D3958" t="s">
        <v>547</v>
      </c>
      <c r="E3958" t="s">
        <v>76</v>
      </c>
      <c r="F3958">
        <v>8982831323</v>
      </c>
      <c r="G3958" t="s">
        <v>43</v>
      </c>
      <c r="H3958">
        <v>7128</v>
      </c>
      <c r="I3958" t="s">
        <v>14356</v>
      </c>
      <c r="J3958" t="s">
        <v>31</v>
      </c>
      <c r="K3958" t="s">
        <v>32</v>
      </c>
      <c r="L3958" t="s">
        <v>16811</v>
      </c>
      <c r="M3958" s="1">
        <v>0.38611111111111113</v>
      </c>
      <c r="N3958" t="s">
        <v>33</v>
      </c>
      <c r="O3958" t="s">
        <v>33</v>
      </c>
      <c r="P3958" s="2">
        <v>0.67232638888888885</v>
      </c>
      <c r="Q3958" s="2">
        <v>9.0740740740740747E-3</v>
      </c>
      <c r="R3958">
        <v>100</v>
      </c>
      <c r="S3958" s="3">
        <v>45876.375</v>
      </c>
      <c r="T3958" t="s">
        <v>54</v>
      </c>
      <c r="U3958" t="s">
        <v>14356</v>
      </c>
      <c r="V3958" s="3">
        <v>45871.642361111109</v>
      </c>
      <c r="W3958" t="s">
        <v>782</v>
      </c>
      <c r="Y3958" s="4">
        <v>45876</v>
      </c>
      <c r="Z3958" s="2">
        <v>0.81263888888888891</v>
      </c>
    </row>
    <row r="3959" spans="1:26" x14ac:dyDescent="0.3">
      <c r="A3959">
        <v>21752</v>
      </c>
      <c r="B3959" t="s">
        <v>153</v>
      </c>
      <c r="C3959" t="s">
        <v>27</v>
      </c>
      <c r="D3959" t="s">
        <v>76</v>
      </c>
      <c r="E3959" t="s">
        <v>76</v>
      </c>
      <c r="F3959">
        <v>8714640989</v>
      </c>
      <c r="G3959" t="s">
        <v>43</v>
      </c>
      <c r="H3959">
        <v>7061</v>
      </c>
      <c r="I3959" t="s">
        <v>13888</v>
      </c>
      <c r="J3959" t="s">
        <v>31</v>
      </c>
      <c r="K3959" t="s">
        <v>32</v>
      </c>
      <c r="L3959" t="s">
        <v>16812</v>
      </c>
      <c r="M3959" s="1">
        <v>0.37708333333333333</v>
      </c>
      <c r="N3959" t="s">
        <v>33</v>
      </c>
      <c r="O3959" t="s">
        <v>33</v>
      </c>
      <c r="P3959" s="2">
        <v>1.6203703703703703E-4</v>
      </c>
      <c r="Q3959" s="2">
        <v>1.0416666666666667E-4</v>
      </c>
      <c r="R3959">
        <v>0</v>
      </c>
      <c r="S3959" s="3">
        <v>45876.375</v>
      </c>
      <c r="T3959" t="s">
        <v>54</v>
      </c>
      <c r="U3959" t="s">
        <v>13888</v>
      </c>
      <c r="V3959" s="3">
        <v>45871.64166666667</v>
      </c>
      <c r="W3959" t="s">
        <v>1266</v>
      </c>
      <c r="Y3959" s="4">
        <v>45876</v>
      </c>
      <c r="Z3959" s="2">
        <v>0.81263888888888891</v>
      </c>
    </row>
    <row r="3960" spans="1:26" x14ac:dyDescent="0.3">
      <c r="A3960">
        <v>29326</v>
      </c>
      <c r="B3960" t="s">
        <v>204</v>
      </c>
      <c r="C3960" t="s">
        <v>27</v>
      </c>
      <c r="D3960" t="s">
        <v>41</v>
      </c>
      <c r="E3960" t="s">
        <v>42</v>
      </c>
      <c r="F3960">
        <v>7415623177</v>
      </c>
      <c r="G3960" t="s">
        <v>43</v>
      </c>
      <c r="H3960">
        <v>7043</v>
      </c>
      <c r="I3960" t="s">
        <v>9456</v>
      </c>
      <c r="J3960" t="s">
        <v>31</v>
      </c>
      <c r="K3960" t="s">
        <v>32</v>
      </c>
      <c r="L3960" t="s">
        <v>16813</v>
      </c>
      <c r="M3960" s="1">
        <v>0.37708333333333333</v>
      </c>
      <c r="N3960" t="s">
        <v>33</v>
      </c>
      <c r="O3960" t="s">
        <v>33</v>
      </c>
      <c r="P3960" s="2">
        <v>1.8518518518518518E-4</v>
      </c>
      <c r="Q3960" s="2">
        <v>1.0416666666666667E-4</v>
      </c>
      <c r="R3960">
        <v>0</v>
      </c>
      <c r="S3960" s="3">
        <v>45876.375</v>
      </c>
      <c r="T3960" t="s">
        <v>54</v>
      </c>
      <c r="U3960" t="s">
        <v>9456</v>
      </c>
      <c r="V3960" s="3">
        <v>45871.571527777778</v>
      </c>
      <c r="W3960" t="s">
        <v>611</v>
      </c>
      <c r="Y3960" s="4">
        <v>45876</v>
      </c>
      <c r="Z3960" s="2">
        <v>0.81263888888888891</v>
      </c>
    </row>
    <row r="3961" spans="1:26" x14ac:dyDescent="0.3">
      <c r="A3961">
        <v>133719</v>
      </c>
      <c r="B3961" t="s">
        <v>948</v>
      </c>
      <c r="C3961" t="s">
        <v>27</v>
      </c>
      <c r="D3961" t="s">
        <v>274</v>
      </c>
      <c r="E3961" t="s">
        <v>38</v>
      </c>
      <c r="F3961">
        <v>9130234386</v>
      </c>
      <c r="G3961" t="s">
        <v>30</v>
      </c>
      <c r="H3961">
        <v>7370</v>
      </c>
      <c r="I3961" t="s">
        <v>8118</v>
      </c>
      <c r="J3961" t="s">
        <v>31</v>
      </c>
      <c r="K3961" t="s">
        <v>32</v>
      </c>
      <c r="L3961" t="s">
        <v>16814</v>
      </c>
      <c r="M3961" s="1">
        <v>0.44583333333333336</v>
      </c>
      <c r="N3961" t="s">
        <v>33</v>
      </c>
      <c r="O3961" t="s">
        <v>33</v>
      </c>
      <c r="P3961" s="2">
        <v>8.0196759259259259E-2</v>
      </c>
      <c r="Q3961" s="2">
        <v>6.895833333333333E-2</v>
      </c>
      <c r="R3961">
        <v>100</v>
      </c>
      <c r="S3961" s="3">
        <v>45876.375</v>
      </c>
      <c r="T3961" t="s">
        <v>54</v>
      </c>
      <c r="U3961" t="s">
        <v>8118</v>
      </c>
      <c r="V3961" s="3">
        <v>45871.570833333331</v>
      </c>
      <c r="W3961" t="s">
        <v>949</v>
      </c>
      <c r="Y3961" s="4">
        <v>45876</v>
      </c>
      <c r="Z3961" s="2">
        <v>0.81263888888888891</v>
      </c>
    </row>
    <row r="3962" spans="1:26" x14ac:dyDescent="0.3">
      <c r="A3962">
        <v>29771</v>
      </c>
      <c r="B3962" t="s">
        <v>316</v>
      </c>
      <c r="C3962" t="s">
        <v>187</v>
      </c>
      <c r="D3962" t="s">
        <v>315</v>
      </c>
      <c r="E3962" t="s">
        <v>52</v>
      </c>
      <c r="F3962">
        <v>9778206484</v>
      </c>
      <c r="G3962" t="s">
        <v>53</v>
      </c>
      <c r="H3962">
        <v>7007</v>
      </c>
      <c r="I3962" t="s">
        <v>3957</v>
      </c>
      <c r="J3962" t="s">
        <v>31</v>
      </c>
      <c r="K3962" t="s">
        <v>32</v>
      </c>
      <c r="L3962" t="s">
        <v>16815</v>
      </c>
      <c r="M3962" s="1">
        <v>0.37847222222222221</v>
      </c>
      <c r="N3962" t="s">
        <v>33</v>
      </c>
      <c r="O3962" t="s">
        <v>33</v>
      </c>
      <c r="P3962" s="2">
        <v>0.65775462962962961</v>
      </c>
      <c r="Q3962" s="2">
        <v>1.4467592592592592E-3</v>
      </c>
      <c r="R3962">
        <v>0</v>
      </c>
      <c r="S3962" s="3">
        <v>45876.375</v>
      </c>
      <c r="T3962" t="s">
        <v>54</v>
      </c>
      <c r="U3962" t="s">
        <v>3957</v>
      </c>
      <c r="V3962" s="3">
        <v>45871.490277777775</v>
      </c>
      <c r="W3962" t="s">
        <v>1013</v>
      </c>
      <c r="Y3962" s="4">
        <v>45876</v>
      </c>
      <c r="Z3962" s="2">
        <v>0.81263888888888891</v>
      </c>
    </row>
    <row r="3963" spans="1:26" x14ac:dyDescent="0.3">
      <c r="A3963">
        <v>133004</v>
      </c>
      <c r="B3963" t="s">
        <v>363</v>
      </c>
      <c r="C3963" t="s">
        <v>27</v>
      </c>
      <c r="D3963" t="s">
        <v>83</v>
      </c>
      <c r="E3963" t="s">
        <v>84</v>
      </c>
      <c r="F3963">
        <v>9488657931</v>
      </c>
      <c r="G3963" t="s">
        <v>53</v>
      </c>
      <c r="H3963">
        <v>7016</v>
      </c>
      <c r="I3963" t="s">
        <v>5593</v>
      </c>
      <c r="J3963" t="s">
        <v>31</v>
      </c>
      <c r="K3963" t="s">
        <v>32</v>
      </c>
      <c r="L3963" t="s">
        <v>16816</v>
      </c>
      <c r="M3963" s="1">
        <v>0.37708333333333333</v>
      </c>
      <c r="N3963" t="s">
        <v>33</v>
      </c>
      <c r="O3963" t="s">
        <v>33</v>
      </c>
      <c r="P3963" s="2">
        <v>0.63199074074074069</v>
      </c>
      <c r="Q3963" s="2">
        <v>1.3888888888888889E-4</v>
      </c>
      <c r="R3963">
        <v>100</v>
      </c>
      <c r="S3963" s="3">
        <v>45876.375</v>
      </c>
      <c r="T3963" t="s">
        <v>54</v>
      </c>
      <c r="U3963" t="s">
        <v>5593</v>
      </c>
      <c r="V3963" s="3">
        <v>45871.490972222222</v>
      </c>
      <c r="W3963" t="s">
        <v>387</v>
      </c>
      <c r="Y3963" s="4">
        <v>45876</v>
      </c>
      <c r="Z3963" s="2">
        <v>0.81263888888888891</v>
      </c>
    </row>
    <row r="3964" spans="1:26" x14ac:dyDescent="0.3">
      <c r="A3964">
        <v>133676</v>
      </c>
      <c r="B3964" t="s">
        <v>950</v>
      </c>
      <c r="C3964" t="s">
        <v>27</v>
      </c>
      <c r="D3964" t="s">
        <v>46</v>
      </c>
      <c r="E3964" t="s">
        <v>38</v>
      </c>
      <c r="F3964">
        <v>7498181235</v>
      </c>
      <c r="G3964" t="s">
        <v>30</v>
      </c>
      <c r="H3964">
        <v>7199</v>
      </c>
      <c r="I3964" t="s">
        <v>7197</v>
      </c>
      <c r="J3964" t="s">
        <v>31</v>
      </c>
      <c r="K3964" t="s">
        <v>32</v>
      </c>
      <c r="L3964" t="s">
        <v>16817</v>
      </c>
      <c r="M3964" s="1">
        <v>0.37708333333333333</v>
      </c>
      <c r="N3964" t="s">
        <v>33</v>
      </c>
      <c r="O3964" t="s">
        <v>33</v>
      </c>
      <c r="P3964" s="2">
        <v>0.74053240740740744</v>
      </c>
      <c r="Q3964" s="2">
        <v>6.134259259259259E-4</v>
      </c>
      <c r="R3964">
        <v>100</v>
      </c>
      <c r="S3964" s="3">
        <v>45876.375</v>
      </c>
      <c r="T3964" t="s">
        <v>54</v>
      </c>
      <c r="U3964" t="s">
        <v>7197</v>
      </c>
      <c r="V3964" s="3">
        <v>45871.491666666669</v>
      </c>
      <c r="W3964" t="s">
        <v>1015</v>
      </c>
      <c r="Y3964" s="4">
        <v>45876</v>
      </c>
      <c r="Z3964" s="2">
        <v>0.81263888888888891</v>
      </c>
    </row>
    <row r="3965" spans="1:26" x14ac:dyDescent="0.3">
      <c r="A3965">
        <v>29326</v>
      </c>
      <c r="B3965" t="s">
        <v>204</v>
      </c>
      <c r="C3965" t="s">
        <v>27</v>
      </c>
      <c r="D3965" t="s">
        <v>41</v>
      </c>
      <c r="E3965" t="s">
        <v>42</v>
      </c>
      <c r="F3965">
        <v>7415623177</v>
      </c>
      <c r="G3965" t="s">
        <v>43</v>
      </c>
      <c r="H3965">
        <v>7043</v>
      </c>
      <c r="I3965" t="s">
        <v>9463</v>
      </c>
      <c r="J3965" t="s">
        <v>31</v>
      </c>
      <c r="K3965" t="s">
        <v>32</v>
      </c>
      <c r="L3965" t="s">
        <v>16818</v>
      </c>
      <c r="M3965" s="1">
        <v>0.37638888888888888</v>
      </c>
      <c r="N3965" t="s">
        <v>33</v>
      </c>
      <c r="O3965" t="s">
        <v>33</v>
      </c>
      <c r="P3965" s="2">
        <v>1.1574074074074075E-4</v>
      </c>
      <c r="Q3965" s="2">
        <v>5.7870370370370373E-5</v>
      </c>
      <c r="R3965">
        <v>0</v>
      </c>
      <c r="S3965" s="3">
        <v>45876.375</v>
      </c>
      <c r="T3965" t="s">
        <v>54</v>
      </c>
      <c r="U3965" t="s">
        <v>9463</v>
      </c>
      <c r="V3965" s="3">
        <v>45871.571527777778</v>
      </c>
      <c r="W3965" t="s">
        <v>611</v>
      </c>
      <c r="Y3965" s="4">
        <v>45876</v>
      </c>
      <c r="Z3965" s="2">
        <v>0.81263888888888891</v>
      </c>
    </row>
    <row r="3966" spans="1:26" x14ac:dyDescent="0.3">
      <c r="A3966">
        <v>21752</v>
      </c>
      <c r="B3966" t="s">
        <v>153</v>
      </c>
      <c r="C3966" t="s">
        <v>27</v>
      </c>
      <c r="D3966" t="s">
        <v>76</v>
      </c>
      <c r="E3966" t="s">
        <v>76</v>
      </c>
      <c r="F3966">
        <v>8714640989</v>
      </c>
      <c r="G3966" t="s">
        <v>43</v>
      </c>
      <c r="H3966">
        <v>7061</v>
      </c>
      <c r="I3966" t="s">
        <v>13890</v>
      </c>
      <c r="J3966" t="s">
        <v>31</v>
      </c>
      <c r="K3966" t="s">
        <v>32</v>
      </c>
      <c r="L3966" t="s">
        <v>16819</v>
      </c>
      <c r="M3966" s="1">
        <v>0.37638888888888888</v>
      </c>
      <c r="N3966" t="s">
        <v>33</v>
      </c>
      <c r="O3966" t="s">
        <v>33</v>
      </c>
      <c r="P3966" s="2">
        <v>0.76203703703703707</v>
      </c>
      <c r="Q3966" s="2">
        <v>1.0416666666666667E-4</v>
      </c>
      <c r="R3966">
        <v>0</v>
      </c>
      <c r="S3966" s="3">
        <v>45876.375</v>
      </c>
      <c r="T3966" t="s">
        <v>54</v>
      </c>
      <c r="U3966" t="s">
        <v>13890</v>
      </c>
      <c r="V3966" s="3">
        <v>45871.64166666667</v>
      </c>
      <c r="W3966" t="s">
        <v>1266</v>
      </c>
      <c r="Y3966" s="4">
        <v>45876</v>
      </c>
      <c r="Z3966" s="2">
        <v>0.81263888888888891</v>
      </c>
    </row>
    <row r="3967" spans="1:26" x14ac:dyDescent="0.3">
      <c r="A3967">
        <v>133719</v>
      </c>
      <c r="B3967" t="s">
        <v>948</v>
      </c>
      <c r="C3967" t="s">
        <v>27</v>
      </c>
      <c r="D3967" t="s">
        <v>274</v>
      </c>
      <c r="E3967" t="s">
        <v>38</v>
      </c>
      <c r="F3967">
        <v>9130234386</v>
      </c>
      <c r="G3967" t="s">
        <v>30</v>
      </c>
      <c r="H3967">
        <v>7370</v>
      </c>
      <c r="I3967" t="s">
        <v>8122</v>
      </c>
      <c r="J3967" t="s">
        <v>31</v>
      </c>
      <c r="K3967" t="s">
        <v>32</v>
      </c>
      <c r="L3967" t="s">
        <v>16820</v>
      </c>
      <c r="M3967" s="1">
        <v>0.44583333333333336</v>
      </c>
      <c r="N3967" t="s">
        <v>33</v>
      </c>
      <c r="O3967" t="s">
        <v>33</v>
      </c>
      <c r="P3967" s="2">
        <v>2.199074074074074E-4</v>
      </c>
      <c r="Q3967" s="2">
        <v>6.9340277777777778E-2</v>
      </c>
      <c r="R3967">
        <v>100</v>
      </c>
      <c r="S3967" s="3">
        <v>45876.375</v>
      </c>
      <c r="T3967" t="s">
        <v>54</v>
      </c>
      <c r="U3967" t="s">
        <v>8122</v>
      </c>
      <c r="V3967" s="3">
        <v>45871.570833333331</v>
      </c>
      <c r="W3967" t="s">
        <v>949</v>
      </c>
      <c r="Y3967" s="4">
        <v>45876</v>
      </c>
      <c r="Z3967" s="2">
        <v>0.81263888888888891</v>
      </c>
    </row>
    <row r="3968" spans="1:26" x14ac:dyDescent="0.3">
      <c r="A3968">
        <v>136220</v>
      </c>
      <c r="B3968" t="s">
        <v>641</v>
      </c>
      <c r="C3968" t="s">
        <v>27</v>
      </c>
      <c r="D3968" t="s">
        <v>329</v>
      </c>
      <c r="E3968" t="s">
        <v>76</v>
      </c>
      <c r="F3968">
        <v>6267727354</v>
      </c>
      <c r="G3968" t="s">
        <v>43</v>
      </c>
      <c r="H3968">
        <v>7057</v>
      </c>
      <c r="I3968" t="s">
        <v>9569</v>
      </c>
      <c r="J3968" t="s">
        <v>31</v>
      </c>
      <c r="K3968" t="s">
        <v>32</v>
      </c>
      <c r="L3968" t="s">
        <v>16810</v>
      </c>
      <c r="M3968" s="1">
        <v>0.37638888888888888</v>
      </c>
      <c r="N3968" t="s">
        <v>33</v>
      </c>
      <c r="O3968" t="s">
        <v>33</v>
      </c>
      <c r="P3968" s="2">
        <v>0.861724537037037</v>
      </c>
      <c r="Q3968" s="2">
        <v>1.1574074074074075E-4</v>
      </c>
      <c r="R3968">
        <v>100</v>
      </c>
      <c r="S3968" s="3">
        <v>45876.375</v>
      </c>
      <c r="T3968" t="s">
        <v>54</v>
      </c>
      <c r="U3968" t="s">
        <v>9569</v>
      </c>
      <c r="V3968" s="3">
        <v>45871.571527777778</v>
      </c>
      <c r="W3968" t="s">
        <v>798</v>
      </c>
      <c r="Y3968" s="4">
        <v>45876</v>
      </c>
      <c r="Z3968" s="2">
        <v>0.81263888888888891</v>
      </c>
    </row>
    <row r="3969" spans="1:26" x14ac:dyDescent="0.3">
      <c r="A3969">
        <v>29326</v>
      </c>
      <c r="B3969" t="s">
        <v>204</v>
      </c>
      <c r="C3969" t="s">
        <v>27</v>
      </c>
      <c r="D3969" t="s">
        <v>41</v>
      </c>
      <c r="E3969" t="s">
        <v>42</v>
      </c>
      <c r="F3969">
        <v>7415623177</v>
      </c>
      <c r="G3969" t="s">
        <v>43</v>
      </c>
      <c r="H3969">
        <v>7043</v>
      </c>
      <c r="I3969" t="s">
        <v>9464</v>
      </c>
      <c r="J3969" t="s">
        <v>31</v>
      </c>
      <c r="K3969" t="s">
        <v>32</v>
      </c>
      <c r="L3969" t="s">
        <v>16821</v>
      </c>
      <c r="M3969" s="1">
        <v>0.37638888888888888</v>
      </c>
      <c r="N3969" t="s">
        <v>33</v>
      </c>
      <c r="O3969" t="s">
        <v>33</v>
      </c>
      <c r="P3969" s="2">
        <v>0.75679398148148147</v>
      </c>
      <c r="Q3969" s="2">
        <v>9.2592592592592588E-5</v>
      </c>
      <c r="R3969">
        <v>100</v>
      </c>
      <c r="S3969" s="3">
        <v>45876.375</v>
      </c>
      <c r="T3969" t="s">
        <v>54</v>
      </c>
      <c r="U3969" t="s">
        <v>9464</v>
      </c>
      <c r="V3969" s="3">
        <v>45871.571527777778</v>
      </c>
      <c r="W3969" t="s">
        <v>611</v>
      </c>
      <c r="Y3969" s="4">
        <v>45876</v>
      </c>
      <c r="Z3969" s="2">
        <v>0.81263888888888891</v>
      </c>
    </row>
    <row r="3970" spans="1:26" x14ac:dyDescent="0.3">
      <c r="A3970">
        <v>22944</v>
      </c>
      <c r="B3970" t="s">
        <v>165</v>
      </c>
      <c r="C3970" t="s">
        <v>27</v>
      </c>
      <c r="D3970" t="s">
        <v>144</v>
      </c>
      <c r="E3970" t="s">
        <v>42</v>
      </c>
      <c r="F3970">
        <v>8714638072</v>
      </c>
      <c r="G3970" t="s">
        <v>43</v>
      </c>
      <c r="H3970">
        <v>7086</v>
      </c>
      <c r="I3970" t="s">
        <v>9735</v>
      </c>
      <c r="J3970" t="s">
        <v>31</v>
      </c>
      <c r="K3970" t="s">
        <v>39</v>
      </c>
      <c r="O3970" t="s">
        <v>33</v>
      </c>
      <c r="S3970" s="3">
        <v>45876.375</v>
      </c>
      <c r="T3970" t="s">
        <v>54</v>
      </c>
      <c r="U3970" t="s">
        <v>9735</v>
      </c>
      <c r="V3970" s="3">
        <v>45871.572222222225</v>
      </c>
      <c r="W3970" t="s">
        <v>1542</v>
      </c>
      <c r="Y3970" s="4">
        <v>45876</v>
      </c>
      <c r="Z3970" s="2">
        <v>0.81263888888888891</v>
      </c>
    </row>
    <row r="3971" spans="1:26" x14ac:dyDescent="0.3">
      <c r="A3971">
        <v>133676</v>
      </c>
      <c r="B3971" t="s">
        <v>950</v>
      </c>
      <c r="C3971" t="s">
        <v>27</v>
      </c>
      <c r="D3971" t="s">
        <v>46</v>
      </c>
      <c r="E3971" t="s">
        <v>38</v>
      </c>
      <c r="F3971">
        <v>7498181235</v>
      </c>
      <c r="G3971" t="s">
        <v>30</v>
      </c>
      <c r="H3971">
        <v>7199</v>
      </c>
      <c r="I3971" t="s">
        <v>7200</v>
      </c>
      <c r="J3971" t="s">
        <v>31</v>
      </c>
      <c r="K3971" t="s">
        <v>32</v>
      </c>
      <c r="L3971" t="s">
        <v>16822</v>
      </c>
      <c r="M3971" s="1">
        <v>0.37847222222222221</v>
      </c>
      <c r="N3971" t="s">
        <v>33</v>
      </c>
      <c r="O3971" t="s">
        <v>33</v>
      </c>
      <c r="P3971" s="2">
        <v>1.1574074074074075E-4</v>
      </c>
      <c r="Q3971" s="2">
        <v>1.8055555555555555E-3</v>
      </c>
      <c r="R3971">
        <v>100</v>
      </c>
      <c r="S3971" s="3">
        <v>45876.375</v>
      </c>
      <c r="T3971" t="s">
        <v>54</v>
      </c>
      <c r="U3971" t="s">
        <v>7200</v>
      </c>
      <c r="V3971" s="3">
        <v>45871.491666666669</v>
      </c>
      <c r="W3971" t="s">
        <v>1015</v>
      </c>
      <c r="Y3971" s="4">
        <v>45876</v>
      </c>
      <c r="Z3971" s="2">
        <v>0.81263888888888891</v>
      </c>
    </row>
    <row r="3972" spans="1:26" x14ac:dyDescent="0.3">
      <c r="A3972">
        <v>28074</v>
      </c>
      <c r="B3972" t="s">
        <v>128</v>
      </c>
      <c r="C3972" t="s">
        <v>27</v>
      </c>
      <c r="D3972" t="s">
        <v>129</v>
      </c>
      <c r="E3972" t="s">
        <v>42</v>
      </c>
      <c r="F3972">
        <v>8714699637</v>
      </c>
      <c r="G3972" t="s">
        <v>43</v>
      </c>
      <c r="H3972">
        <v>7266</v>
      </c>
      <c r="I3972" t="s">
        <v>12361</v>
      </c>
      <c r="J3972" t="s">
        <v>31</v>
      </c>
      <c r="K3972" t="s">
        <v>32</v>
      </c>
      <c r="L3972" t="s">
        <v>16823</v>
      </c>
      <c r="M3972" s="1">
        <v>0.37638888888888888</v>
      </c>
      <c r="N3972" t="s">
        <v>33</v>
      </c>
      <c r="O3972" t="s">
        <v>33</v>
      </c>
      <c r="P3972" s="2">
        <v>0.83778935185185188</v>
      </c>
      <c r="Q3972" s="2">
        <v>1.9675925925925926E-4</v>
      </c>
      <c r="R3972">
        <v>100</v>
      </c>
      <c r="S3972" s="3">
        <v>45876.375</v>
      </c>
      <c r="T3972" t="s">
        <v>54</v>
      </c>
      <c r="U3972" t="s">
        <v>12361</v>
      </c>
      <c r="V3972" s="3">
        <v>45871.640972222223</v>
      </c>
      <c r="W3972" t="s">
        <v>1259</v>
      </c>
      <c r="Y3972" s="4">
        <v>45876</v>
      </c>
      <c r="Z3972" s="2">
        <v>0.81263888888888891</v>
      </c>
    </row>
    <row r="3973" spans="1:26" x14ac:dyDescent="0.3">
      <c r="A3973">
        <v>133719</v>
      </c>
      <c r="B3973" t="s">
        <v>948</v>
      </c>
      <c r="C3973" t="s">
        <v>27</v>
      </c>
      <c r="D3973" t="s">
        <v>274</v>
      </c>
      <c r="E3973" t="s">
        <v>38</v>
      </c>
      <c r="F3973">
        <v>9130234386</v>
      </c>
      <c r="G3973" t="s">
        <v>30</v>
      </c>
      <c r="H3973">
        <v>7370</v>
      </c>
      <c r="I3973" t="s">
        <v>8125</v>
      </c>
      <c r="J3973" t="s">
        <v>31</v>
      </c>
      <c r="K3973" t="s">
        <v>32</v>
      </c>
      <c r="L3973" t="s">
        <v>16824</v>
      </c>
      <c r="M3973" s="1">
        <v>0.44583333333333336</v>
      </c>
      <c r="N3973" t="s">
        <v>33</v>
      </c>
      <c r="O3973" t="s">
        <v>33</v>
      </c>
      <c r="P3973" s="2">
        <v>2.7777777777777778E-4</v>
      </c>
      <c r="Q3973" s="2">
        <v>6.9768518518518521E-2</v>
      </c>
      <c r="R3973">
        <v>100</v>
      </c>
      <c r="S3973" s="3">
        <v>45876.375</v>
      </c>
      <c r="T3973" t="s">
        <v>54</v>
      </c>
      <c r="U3973" t="s">
        <v>8125</v>
      </c>
      <c r="V3973" s="3">
        <v>45871.570833333331</v>
      </c>
      <c r="W3973" t="s">
        <v>949</v>
      </c>
      <c r="Y3973" s="4">
        <v>45876</v>
      </c>
      <c r="Z3973" s="2">
        <v>0.81263888888888891</v>
      </c>
    </row>
    <row r="3974" spans="1:26" x14ac:dyDescent="0.3">
      <c r="A3974">
        <v>133379</v>
      </c>
      <c r="B3974" t="s">
        <v>337</v>
      </c>
      <c r="C3974" t="s">
        <v>27</v>
      </c>
      <c r="D3974" t="s">
        <v>338</v>
      </c>
      <c r="E3974" t="s">
        <v>60</v>
      </c>
      <c r="F3974">
        <v>9168929003</v>
      </c>
      <c r="G3974" t="s">
        <v>30</v>
      </c>
      <c r="H3974">
        <v>7350</v>
      </c>
      <c r="I3974" t="s">
        <v>12664</v>
      </c>
      <c r="J3974" t="s">
        <v>31</v>
      </c>
      <c r="K3974" t="s">
        <v>32</v>
      </c>
      <c r="L3974" t="s">
        <v>16825</v>
      </c>
      <c r="M3974" s="1">
        <v>0.37638888888888888</v>
      </c>
      <c r="N3974" t="s">
        <v>33</v>
      </c>
      <c r="O3974" t="s">
        <v>33</v>
      </c>
      <c r="P3974" s="5">
        <v>1.8530208333333333</v>
      </c>
      <c r="Q3974" s="2">
        <v>1.7361111111111112E-4</v>
      </c>
      <c r="R3974">
        <v>100</v>
      </c>
      <c r="S3974" s="3">
        <v>45876.375</v>
      </c>
      <c r="T3974" t="s">
        <v>54</v>
      </c>
      <c r="U3974" t="s">
        <v>12664</v>
      </c>
      <c r="V3974" s="3">
        <v>45871.640972222223</v>
      </c>
      <c r="W3974" t="s">
        <v>891</v>
      </c>
      <c r="Y3974" s="4">
        <v>45876</v>
      </c>
      <c r="Z3974" s="2">
        <v>0.81263888888888891</v>
      </c>
    </row>
    <row r="3975" spans="1:26" x14ac:dyDescent="0.3">
      <c r="A3975">
        <v>135751</v>
      </c>
      <c r="B3975" t="s">
        <v>163</v>
      </c>
      <c r="C3975" t="s">
        <v>27</v>
      </c>
      <c r="D3975" t="s">
        <v>78</v>
      </c>
      <c r="E3975" t="s">
        <v>42</v>
      </c>
      <c r="F3975">
        <v>7987165413</v>
      </c>
      <c r="G3975" t="s">
        <v>43</v>
      </c>
      <c r="H3975">
        <v>1762</v>
      </c>
      <c r="I3975" t="s">
        <v>8972</v>
      </c>
      <c r="J3975" t="s">
        <v>31</v>
      </c>
      <c r="K3975" t="s">
        <v>32</v>
      </c>
      <c r="L3975" t="s">
        <v>16826</v>
      </c>
      <c r="M3975" s="1">
        <v>0.37638888888888888</v>
      </c>
      <c r="N3975" t="s">
        <v>33</v>
      </c>
      <c r="O3975" t="s">
        <v>33</v>
      </c>
      <c r="P3975" s="2">
        <v>1.1574074074074075E-4</v>
      </c>
      <c r="Q3975" s="2">
        <v>5.7870370370370373E-5</v>
      </c>
      <c r="R3975">
        <v>100</v>
      </c>
      <c r="S3975" s="3">
        <v>45876.375</v>
      </c>
      <c r="T3975" t="s">
        <v>54</v>
      </c>
      <c r="U3975" t="s">
        <v>8972</v>
      </c>
      <c r="V3975" s="3">
        <v>45871.571527777778</v>
      </c>
      <c r="W3975" t="s">
        <v>1217</v>
      </c>
      <c r="Y3975" s="4">
        <v>45876</v>
      </c>
      <c r="Z3975" s="2">
        <v>0.81263888888888891</v>
      </c>
    </row>
    <row r="3976" spans="1:26" x14ac:dyDescent="0.3">
      <c r="A3976">
        <v>133719</v>
      </c>
      <c r="B3976" t="s">
        <v>948</v>
      </c>
      <c r="C3976" t="s">
        <v>27</v>
      </c>
      <c r="D3976" t="s">
        <v>274</v>
      </c>
      <c r="E3976" t="s">
        <v>38</v>
      </c>
      <c r="F3976">
        <v>9130234386</v>
      </c>
      <c r="G3976" t="s">
        <v>30</v>
      </c>
      <c r="H3976">
        <v>7370</v>
      </c>
      <c r="I3976" t="s">
        <v>8127</v>
      </c>
      <c r="J3976" t="s">
        <v>31</v>
      </c>
      <c r="K3976" t="s">
        <v>32</v>
      </c>
      <c r="L3976" t="s">
        <v>16827</v>
      </c>
      <c r="M3976" s="1">
        <v>0.4465277777777778</v>
      </c>
      <c r="N3976" t="s">
        <v>33</v>
      </c>
      <c r="O3976" t="s">
        <v>33</v>
      </c>
      <c r="P3976" s="2">
        <v>2.5462962962962961E-4</v>
      </c>
      <c r="Q3976" s="2">
        <v>7.0150462962962956E-2</v>
      </c>
      <c r="R3976">
        <v>100</v>
      </c>
      <c r="S3976" s="3">
        <v>45876.375</v>
      </c>
      <c r="T3976" t="s">
        <v>54</v>
      </c>
      <c r="U3976" t="s">
        <v>8127</v>
      </c>
      <c r="V3976" s="3">
        <v>45871.570833333331</v>
      </c>
      <c r="W3976" t="s">
        <v>949</v>
      </c>
      <c r="Y3976" s="4">
        <v>45876</v>
      </c>
      <c r="Z3976" s="2">
        <v>0.81263888888888891</v>
      </c>
    </row>
    <row r="3977" spans="1:26" x14ac:dyDescent="0.3">
      <c r="A3977">
        <v>136570</v>
      </c>
      <c r="B3977" t="s">
        <v>440</v>
      </c>
      <c r="C3977" t="s">
        <v>27</v>
      </c>
      <c r="D3977" t="s">
        <v>162</v>
      </c>
      <c r="E3977" t="s">
        <v>29</v>
      </c>
      <c r="F3977">
        <v>9764489114</v>
      </c>
      <c r="G3977" t="s">
        <v>30</v>
      </c>
      <c r="H3977">
        <v>7252</v>
      </c>
      <c r="I3977" t="s">
        <v>12128</v>
      </c>
      <c r="J3977" t="s">
        <v>31</v>
      </c>
      <c r="K3977" t="s">
        <v>32</v>
      </c>
      <c r="L3977" t="s">
        <v>16828</v>
      </c>
      <c r="M3977" s="1">
        <v>0.37638888888888888</v>
      </c>
      <c r="N3977" t="s">
        <v>33</v>
      </c>
      <c r="O3977" t="s">
        <v>33</v>
      </c>
      <c r="P3977" s="2">
        <v>0.49881944444444443</v>
      </c>
      <c r="Q3977" s="2">
        <v>1.6203703703703703E-4</v>
      </c>
      <c r="R3977">
        <v>100</v>
      </c>
      <c r="S3977" s="3">
        <v>45876.375</v>
      </c>
      <c r="T3977" t="s">
        <v>54</v>
      </c>
      <c r="U3977" t="s">
        <v>12128</v>
      </c>
      <c r="V3977" s="3">
        <v>45871.640972222223</v>
      </c>
      <c r="W3977" t="s">
        <v>442</v>
      </c>
      <c r="Y3977" s="4">
        <v>45876</v>
      </c>
      <c r="Z3977" s="2">
        <v>0.81263888888888891</v>
      </c>
    </row>
    <row r="3978" spans="1:26" x14ac:dyDescent="0.3">
      <c r="A3978">
        <v>133744</v>
      </c>
      <c r="B3978" t="s">
        <v>1485</v>
      </c>
      <c r="C3978" t="s">
        <v>27</v>
      </c>
      <c r="D3978" t="s">
        <v>42</v>
      </c>
      <c r="E3978" t="s">
        <v>42</v>
      </c>
      <c r="F3978">
        <v>6268268461</v>
      </c>
      <c r="G3978" t="s">
        <v>43</v>
      </c>
      <c r="H3978">
        <v>1756</v>
      </c>
      <c r="I3978" t="s">
        <v>2292</v>
      </c>
      <c r="J3978" t="s">
        <v>31</v>
      </c>
      <c r="K3978" t="s">
        <v>32</v>
      </c>
      <c r="L3978" t="s">
        <v>16829</v>
      </c>
      <c r="M3978" s="1">
        <v>0.37708333333333333</v>
      </c>
      <c r="N3978" t="s">
        <v>33</v>
      </c>
      <c r="O3978" t="s">
        <v>33</v>
      </c>
      <c r="P3978" s="2">
        <v>1.238425925925926E-3</v>
      </c>
      <c r="Q3978" s="2">
        <v>1.1574074074074073E-3</v>
      </c>
      <c r="R3978">
        <v>100</v>
      </c>
      <c r="S3978" s="3">
        <v>45876.375</v>
      </c>
      <c r="T3978" t="s">
        <v>54</v>
      </c>
      <c r="U3978" t="s">
        <v>2292</v>
      </c>
      <c r="V3978" s="3">
        <v>45871.571527777778</v>
      </c>
      <c r="W3978" t="s">
        <v>1487</v>
      </c>
      <c r="Y3978" s="4">
        <v>45876</v>
      </c>
      <c r="Z3978" s="2">
        <v>0.81263888888888891</v>
      </c>
    </row>
    <row r="3979" spans="1:26" x14ac:dyDescent="0.3">
      <c r="A3979">
        <v>133719</v>
      </c>
      <c r="B3979" t="s">
        <v>948</v>
      </c>
      <c r="C3979" t="s">
        <v>27</v>
      </c>
      <c r="D3979" t="s">
        <v>274</v>
      </c>
      <c r="E3979" t="s">
        <v>38</v>
      </c>
      <c r="F3979">
        <v>9130234386</v>
      </c>
      <c r="G3979" t="s">
        <v>30</v>
      </c>
      <c r="H3979">
        <v>7370</v>
      </c>
      <c r="I3979" t="s">
        <v>2293</v>
      </c>
      <c r="J3979" t="s">
        <v>31</v>
      </c>
      <c r="K3979" t="s">
        <v>32</v>
      </c>
      <c r="L3979" t="s">
        <v>16830</v>
      </c>
      <c r="M3979" s="1">
        <v>0.4465277777777778</v>
      </c>
      <c r="N3979" t="s">
        <v>33</v>
      </c>
      <c r="O3979" t="s">
        <v>33</v>
      </c>
      <c r="P3979" s="2">
        <v>2.199074074074074E-4</v>
      </c>
      <c r="Q3979" s="2">
        <v>7.048611111111111E-2</v>
      </c>
      <c r="R3979">
        <v>100</v>
      </c>
      <c r="S3979" s="3">
        <v>45876.375</v>
      </c>
      <c r="T3979" t="s">
        <v>54</v>
      </c>
      <c r="U3979" t="s">
        <v>2293</v>
      </c>
      <c r="V3979" s="3">
        <v>45871.570833333331</v>
      </c>
      <c r="W3979" t="s">
        <v>949</v>
      </c>
      <c r="Y3979" s="4">
        <v>45876</v>
      </c>
      <c r="Z3979" s="2">
        <v>0.81263888888888891</v>
      </c>
    </row>
    <row r="3980" spans="1:26" x14ac:dyDescent="0.3">
      <c r="A3980">
        <v>136655</v>
      </c>
      <c r="B3980" t="s">
        <v>845</v>
      </c>
      <c r="C3980" t="s">
        <v>27</v>
      </c>
      <c r="D3980" t="s">
        <v>46</v>
      </c>
      <c r="E3980" t="s">
        <v>38</v>
      </c>
      <c r="F3980">
        <v>9403398034</v>
      </c>
      <c r="G3980" t="s">
        <v>30</v>
      </c>
      <c r="H3980">
        <v>7383</v>
      </c>
      <c r="I3980" t="s">
        <v>2294</v>
      </c>
      <c r="J3980" t="s">
        <v>31</v>
      </c>
      <c r="K3980" t="s">
        <v>32</v>
      </c>
      <c r="L3980" t="s">
        <v>16831</v>
      </c>
      <c r="M3980" s="1">
        <v>0.37638888888888888</v>
      </c>
      <c r="N3980" t="s">
        <v>33</v>
      </c>
      <c r="O3980" t="s">
        <v>33</v>
      </c>
      <c r="P3980" s="5">
        <v>1.6659606481481481</v>
      </c>
      <c r="Q3980" s="2">
        <v>2.199074074074074E-4</v>
      </c>
      <c r="R3980">
        <v>100</v>
      </c>
      <c r="S3980" s="3">
        <v>45876.375</v>
      </c>
      <c r="T3980" t="s">
        <v>54</v>
      </c>
      <c r="U3980" t="s">
        <v>2294</v>
      </c>
      <c r="V3980" s="3">
        <v>45871.570833333331</v>
      </c>
      <c r="W3980" t="s">
        <v>2032</v>
      </c>
      <c r="Y3980" s="4">
        <v>45876</v>
      </c>
      <c r="Z3980" s="2">
        <v>0.81263888888888891</v>
      </c>
    </row>
    <row r="3981" spans="1:26" x14ac:dyDescent="0.3">
      <c r="A3981">
        <v>135967</v>
      </c>
      <c r="B3981" t="s">
        <v>466</v>
      </c>
      <c r="C3981" t="s">
        <v>27</v>
      </c>
      <c r="D3981" t="s">
        <v>180</v>
      </c>
      <c r="E3981" t="s">
        <v>38</v>
      </c>
      <c r="F3981">
        <v>9673602599</v>
      </c>
      <c r="G3981" t="s">
        <v>30</v>
      </c>
      <c r="H3981">
        <v>7155</v>
      </c>
      <c r="I3981" t="s">
        <v>2295</v>
      </c>
      <c r="J3981" t="s">
        <v>31</v>
      </c>
      <c r="K3981" t="s">
        <v>32</v>
      </c>
      <c r="L3981" t="s">
        <v>2296</v>
      </c>
      <c r="M3981" s="1">
        <v>0.37638888888888888</v>
      </c>
      <c r="N3981" t="s">
        <v>33</v>
      </c>
      <c r="O3981" t="s">
        <v>33</v>
      </c>
      <c r="P3981" s="2">
        <v>2.0833333333333335E-4</v>
      </c>
      <c r="Q3981" s="2">
        <v>8.1018518518518516E-5</v>
      </c>
      <c r="R3981">
        <v>100</v>
      </c>
      <c r="S3981" s="3">
        <v>45876.375</v>
      </c>
      <c r="T3981" t="s">
        <v>54</v>
      </c>
      <c r="U3981" t="s">
        <v>2295</v>
      </c>
      <c r="V3981" s="3">
        <v>45871.491666666669</v>
      </c>
      <c r="W3981" t="s">
        <v>647</v>
      </c>
      <c r="Y3981" s="4">
        <v>45876</v>
      </c>
      <c r="Z3981" s="2">
        <v>0.81263888888888891</v>
      </c>
    </row>
    <row r="3982" spans="1:26" x14ac:dyDescent="0.3">
      <c r="A3982">
        <v>29518</v>
      </c>
      <c r="B3982" t="s">
        <v>673</v>
      </c>
      <c r="C3982" t="s">
        <v>27</v>
      </c>
      <c r="D3982" t="s">
        <v>99</v>
      </c>
      <c r="E3982" t="s">
        <v>70</v>
      </c>
      <c r="F3982">
        <v>7828692402</v>
      </c>
      <c r="G3982" t="s">
        <v>43</v>
      </c>
      <c r="H3982">
        <v>7423</v>
      </c>
      <c r="I3982" t="s">
        <v>2297</v>
      </c>
      <c r="J3982" t="s">
        <v>31</v>
      </c>
      <c r="K3982" t="s">
        <v>32</v>
      </c>
      <c r="L3982" t="s">
        <v>16832</v>
      </c>
      <c r="M3982" s="1">
        <v>0.37777777777777777</v>
      </c>
      <c r="N3982" t="s">
        <v>33</v>
      </c>
      <c r="O3982" t="s">
        <v>33</v>
      </c>
      <c r="P3982" s="5">
        <v>2.8929398148148149</v>
      </c>
      <c r="Q3982" s="2">
        <v>1.724537037037037E-3</v>
      </c>
      <c r="R3982">
        <v>100</v>
      </c>
      <c r="S3982" s="3">
        <v>45876.375</v>
      </c>
      <c r="T3982" t="s">
        <v>54</v>
      </c>
      <c r="U3982" t="s">
        <v>2297</v>
      </c>
      <c r="V3982" s="3">
        <v>45871.64166666667</v>
      </c>
      <c r="W3982" t="s">
        <v>1120</v>
      </c>
      <c r="Y3982" s="4">
        <v>45876</v>
      </c>
      <c r="Z3982" s="2">
        <v>0.81263888888888891</v>
      </c>
    </row>
    <row r="3983" spans="1:26" x14ac:dyDescent="0.3">
      <c r="A3983">
        <v>135274</v>
      </c>
      <c r="B3983" t="s">
        <v>941</v>
      </c>
      <c r="C3983" t="s">
        <v>27</v>
      </c>
      <c r="D3983" t="s">
        <v>41</v>
      </c>
      <c r="E3983" t="s">
        <v>42</v>
      </c>
      <c r="F3983">
        <v>9179133404</v>
      </c>
      <c r="G3983" t="s">
        <v>43</v>
      </c>
      <c r="H3983">
        <v>7099</v>
      </c>
      <c r="I3983" t="s">
        <v>2298</v>
      </c>
      <c r="J3983" t="s">
        <v>31</v>
      </c>
      <c r="K3983" t="s">
        <v>32</v>
      </c>
      <c r="L3983" t="s">
        <v>16833</v>
      </c>
      <c r="M3983" s="1">
        <v>0.37638888888888888</v>
      </c>
      <c r="N3983" t="s">
        <v>33</v>
      </c>
      <c r="O3983" t="s">
        <v>33</v>
      </c>
      <c r="P3983" s="2">
        <v>9.6990740740740735E-3</v>
      </c>
      <c r="Q3983" s="2">
        <v>1.9675925925925926E-4</v>
      </c>
      <c r="R3983">
        <v>100</v>
      </c>
      <c r="S3983" s="3">
        <v>45876.375</v>
      </c>
      <c r="T3983" t="s">
        <v>54</v>
      </c>
      <c r="U3983" t="s">
        <v>2298</v>
      </c>
      <c r="V3983" s="3">
        <v>45871.572222222225</v>
      </c>
      <c r="W3983" t="s">
        <v>1293</v>
      </c>
      <c r="Y3983" s="4">
        <v>45876</v>
      </c>
      <c r="Z3983" s="2">
        <v>0.81263888888888891</v>
      </c>
    </row>
    <row r="3984" spans="1:26" x14ac:dyDescent="0.3">
      <c r="A3984">
        <v>133744</v>
      </c>
      <c r="B3984" t="s">
        <v>1485</v>
      </c>
      <c r="C3984" t="s">
        <v>27</v>
      </c>
      <c r="D3984" t="s">
        <v>42</v>
      </c>
      <c r="E3984" t="s">
        <v>42</v>
      </c>
      <c r="F3984">
        <v>6268268461</v>
      </c>
      <c r="G3984" t="s">
        <v>43</v>
      </c>
      <c r="H3984">
        <v>1756</v>
      </c>
      <c r="I3984" t="s">
        <v>2299</v>
      </c>
      <c r="J3984" t="s">
        <v>31</v>
      </c>
      <c r="K3984" t="s">
        <v>32</v>
      </c>
      <c r="L3984" t="s">
        <v>2300</v>
      </c>
      <c r="M3984" s="1">
        <v>0.37638888888888888</v>
      </c>
      <c r="N3984" t="s">
        <v>33</v>
      </c>
      <c r="O3984" t="s">
        <v>33</v>
      </c>
      <c r="P3984" s="2">
        <v>2.8935185185185184E-4</v>
      </c>
      <c r="Q3984" s="2">
        <v>1.3888888888888889E-4</v>
      </c>
      <c r="R3984">
        <v>100</v>
      </c>
      <c r="S3984" s="3">
        <v>45876.375</v>
      </c>
      <c r="T3984" t="s">
        <v>54</v>
      </c>
      <c r="U3984" t="s">
        <v>2299</v>
      </c>
      <c r="V3984" s="3">
        <v>45871.571527777778</v>
      </c>
      <c r="W3984" t="s">
        <v>1487</v>
      </c>
      <c r="Y3984" s="4">
        <v>45876</v>
      </c>
      <c r="Z3984" s="2">
        <v>0.81263888888888891</v>
      </c>
    </row>
    <row r="3985" spans="1:26" x14ac:dyDescent="0.3">
      <c r="A3985">
        <v>135751</v>
      </c>
      <c r="B3985" t="s">
        <v>163</v>
      </c>
      <c r="C3985" t="s">
        <v>27</v>
      </c>
      <c r="D3985" t="s">
        <v>78</v>
      </c>
      <c r="E3985" t="s">
        <v>42</v>
      </c>
      <c r="F3985">
        <v>7987165413</v>
      </c>
      <c r="G3985" t="s">
        <v>43</v>
      </c>
      <c r="H3985">
        <v>1762</v>
      </c>
      <c r="I3985" t="s">
        <v>2301</v>
      </c>
      <c r="J3985" t="s">
        <v>31</v>
      </c>
      <c r="K3985" t="s">
        <v>32</v>
      </c>
      <c r="L3985" t="s">
        <v>16834</v>
      </c>
      <c r="M3985" s="1">
        <v>0.37638888888888888</v>
      </c>
      <c r="N3985" t="s">
        <v>33</v>
      </c>
      <c r="O3985" t="s">
        <v>33</v>
      </c>
      <c r="P3985" s="2">
        <v>2.9155092592592594E-2</v>
      </c>
      <c r="Q3985" s="2">
        <v>3.3564814814814812E-4</v>
      </c>
      <c r="R3985">
        <v>100</v>
      </c>
      <c r="S3985" s="3">
        <v>45876.375</v>
      </c>
      <c r="T3985" t="s">
        <v>54</v>
      </c>
      <c r="U3985" t="s">
        <v>2301</v>
      </c>
      <c r="V3985" s="3">
        <v>45871.571527777778</v>
      </c>
      <c r="W3985" t="s">
        <v>1217</v>
      </c>
      <c r="Y3985" s="4">
        <v>45876</v>
      </c>
      <c r="Z3985" s="2">
        <v>0.81263888888888891</v>
      </c>
    </row>
    <row r="3986" spans="1:26" x14ac:dyDescent="0.3">
      <c r="A3986">
        <v>27394</v>
      </c>
      <c r="B3986" t="s">
        <v>194</v>
      </c>
      <c r="C3986" t="s">
        <v>27</v>
      </c>
      <c r="D3986" t="s">
        <v>178</v>
      </c>
      <c r="E3986" t="s">
        <v>42</v>
      </c>
      <c r="F3986">
        <v>8223943108</v>
      </c>
      <c r="G3986" t="s">
        <v>43</v>
      </c>
      <c r="H3986">
        <v>7187</v>
      </c>
      <c r="I3986" t="s">
        <v>2302</v>
      </c>
      <c r="J3986" t="s">
        <v>31</v>
      </c>
      <c r="K3986" t="s">
        <v>32</v>
      </c>
      <c r="L3986" t="s">
        <v>2303</v>
      </c>
      <c r="M3986" s="1">
        <v>0.37638888888888888</v>
      </c>
      <c r="N3986" t="s">
        <v>33</v>
      </c>
      <c r="O3986" t="s">
        <v>33</v>
      </c>
      <c r="P3986" s="2">
        <v>0.96098379629629627</v>
      </c>
      <c r="Q3986" s="2">
        <v>1.1574074074074075E-4</v>
      </c>
      <c r="R3986">
        <v>100</v>
      </c>
      <c r="S3986" s="3">
        <v>45876.375</v>
      </c>
      <c r="T3986" t="s">
        <v>54</v>
      </c>
      <c r="U3986" t="s">
        <v>2302</v>
      </c>
      <c r="V3986" s="3">
        <v>45871.572916666664</v>
      </c>
      <c r="W3986" t="s">
        <v>195</v>
      </c>
      <c r="Y3986" s="4">
        <v>45876</v>
      </c>
      <c r="Z3986" s="2">
        <v>0.81263888888888891</v>
      </c>
    </row>
    <row r="3987" spans="1:26" x14ac:dyDescent="0.3">
      <c r="A3987">
        <v>135967</v>
      </c>
      <c r="B3987" t="s">
        <v>466</v>
      </c>
      <c r="C3987" t="s">
        <v>27</v>
      </c>
      <c r="D3987" t="s">
        <v>180</v>
      </c>
      <c r="E3987" t="s">
        <v>38</v>
      </c>
      <c r="F3987">
        <v>9673602599</v>
      </c>
      <c r="G3987" t="s">
        <v>30</v>
      </c>
      <c r="H3987">
        <v>7155</v>
      </c>
      <c r="I3987" t="s">
        <v>2304</v>
      </c>
      <c r="J3987" t="s">
        <v>31</v>
      </c>
      <c r="K3987" t="s">
        <v>32</v>
      </c>
      <c r="L3987" t="s">
        <v>2296</v>
      </c>
      <c r="M3987" s="1">
        <v>0.37569444444444444</v>
      </c>
      <c r="N3987" t="s">
        <v>33</v>
      </c>
      <c r="O3987" t="s">
        <v>33</v>
      </c>
      <c r="P3987" s="2">
        <v>1.1574074074074075E-4</v>
      </c>
      <c r="Q3987" s="2">
        <v>4.6296296296296294E-5</v>
      </c>
      <c r="R3987">
        <v>100</v>
      </c>
      <c r="S3987" s="3">
        <v>45876.375</v>
      </c>
      <c r="T3987" t="s">
        <v>54</v>
      </c>
      <c r="U3987" t="s">
        <v>2304</v>
      </c>
      <c r="V3987" s="3">
        <v>45871.491666666669</v>
      </c>
      <c r="W3987" t="s">
        <v>647</v>
      </c>
      <c r="Y3987" s="4">
        <v>45876</v>
      </c>
      <c r="Z3987" s="2">
        <v>0.81263888888888891</v>
      </c>
    </row>
    <row r="3988" spans="1:26" x14ac:dyDescent="0.3">
      <c r="A3988">
        <v>131645</v>
      </c>
      <c r="B3988" t="s">
        <v>636</v>
      </c>
      <c r="C3988" t="s">
        <v>27</v>
      </c>
      <c r="D3988" t="s">
        <v>234</v>
      </c>
      <c r="E3988" t="s">
        <v>60</v>
      </c>
      <c r="F3988">
        <v>9503540882</v>
      </c>
      <c r="G3988" t="s">
        <v>30</v>
      </c>
      <c r="H3988">
        <v>7453</v>
      </c>
      <c r="I3988" t="s">
        <v>2305</v>
      </c>
      <c r="J3988" t="s">
        <v>31</v>
      </c>
      <c r="K3988" t="s">
        <v>32</v>
      </c>
      <c r="L3988" t="s">
        <v>16835</v>
      </c>
      <c r="M3988" s="1">
        <v>0.38194444444444442</v>
      </c>
      <c r="N3988" t="s">
        <v>33</v>
      </c>
      <c r="O3988" t="s">
        <v>65</v>
      </c>
      <c r="P3988" s="2">
        <v>0.67782407407407408</v>
      </c>
      <c r="Q3988" s="2">
        <v>6.1805555555555555E-3</v>
      </c>
      <c r="R3988">
        <v>100</v>
      </c>
      <c r="S3988" s="3">
        <v>45876.375</v>
      </c>
      <c r="T3988" t="s">
        <v>54</v>
      </c>
      <c r="U3988" t="s">
        <v>2305</v>
      </c>
      <c r="V3988" s="3">
        <v>45871.64166666667</v>
      </c>
      <c r="W3988" t="s">
        <v>850</v>
      </c>
      <c r="Y3988" s="4">
        <v>45876</v>
      </c>
      <c r="Z3988" s="2">
        <v>0.81263888888888891</v>
      </c>
    </row>
    <row r="3989" spans="1:26" x14ac:dyDescent="0.3">
      <c r="A3989">
        <v>135967</v>
      </c>
      <c r="B3989" t="s">
        <v>466</v>
      </c>
      <c r="C3989" t="s">
        <v>27</v>
      </c>
      <c r="D3989" t="s">
        <v>180</v>
      </c>
      <c r="E3989" t="s">
        <v>38</v>
      </c>
      <c r="F3989">
        <v>9673602599</v>
      </c>
      <c r="G3989" t="s">
        <v>30</v>
      </c>
      <c r="H3989">
        <v>7155</v>
      </c>
      <c r="I3989" t="s">
        <v>2306</v>
      </c>
      <c r="J3989" t="s">
        <v>31</v>
      </c>
      <c r="K3989" t="s">
        <v>32</v>
      </c>
      <c r="L3989" t="s">
        <v>2296</v>
      </c>
      <c r="M3989" s="1">
        <v>0.37569444444444444</v>
      </c>
      <c r="N3989" t="s">
        <v>33</v>
      </c>
      <c r="O3989" t="s">
        <v>33</v>
      </c>
      <c r="P3989" s="2">
        <v>1.1574074074074075E-4</v>
      </c>
      <c r="Q3989" s="2">
        <v>8.1018518518518516E-5</v>
      </c>
      <c r="R3989">
        <v>100</v>
      </c>
      <c r="S3989" s="3">
        <v>45876.375</v>
      </c>
      <c r="T3989" t="s">
        <v>54</v>
      </c>
      <c r="U3989" t="s">
        <v>2306</v>
      </c>
      <c r="V3989" s="3">
        <v>45871.491666666669</v>
      </c>
      <c r="W3989" t="s">
        <v>647</v>
      </c>
      <c r="Y3989" s="4">
        <v>45876</v>
      </c>
      <c r="Z3989" s="2">
        <v>0.81263888888888891</v>
      </c>
    </row>
    <row r="3990" spans="1:26" x14ac:dyDescent="0.3">
      <c r="A3990">
        <v>133000</v>
      </c>
      <c r="B3990" t="s">
        <v>155</v>
      </c>
      <c r="C3990" t="s">
        <v>27</v>
      </c>
      <c r="D3990" t="s">
        <v>42</v>
      </c>
      <c r="E3990" t="s">
        <v>42</v>
      </c>
      <c r="F3990">
        <v>9981867956</v>
      </c>
      <c r="G3990" t="s">
        <v>43</v>
      </c>
      <c r="H3990">
        <v>1766</v>
      </c>
      <c r="I3990" t="s">
        <v>2307</v>
      </c>
      <c r="J3990" t="s">
        <v>31</v>
      </c>
      <c r="K3990" t="s">
        <v>32</v>
      </c>
      <c r="L3990" t="s">
        <v>16836</v>
      </c>
      <c r="M3990" s="1">
        <v>0.37638888888888888</v>
      </c>
      <c r="N3990" t="s">
        <v>33</v>
      </c>
      <c r="O3990" t="s">
        <v>65</v>
      </c>
      <c r="P3990" s="5">
        <v>19.721608796296298</v>
      </c>
      <c r="Q3990" s="2">
        <v>5.2083333333333333E-4</v>
      </c>
      <c r="R3990">
        <v>100</v>
      </c>
      <c r="S3990" s="3">
        <v>45876.375</v>
      </c>
      <c r="T3990" t="s">
        <v>54</v>
      </c>
      <c r="U3990" t="s">
        <v>2307</v>
      </c>
      <c r="V3990" s="3">
        <v>45871.571527777778</v>
      </c>
      <c r="W3990" t="s">
        <v>1497</v>
      </c>
      <c r="Y3990" s="4">
        <v>45876</v>
      </c>
      <c r="Z3990" s="2">
        <v>0.81263888888888891</v>
      </c>
    </row>
    <row r="3991" spans="1:26" x14ac:dyDescent="0.3">
      <c r="A3991">
        <v>135967</v>
      </c>
      <c r="B3991" t="s">
        <v>466</v>
      </c>
      <c r="C3991" t="s">
        <v>27</v>
      </c>
      <c r="D3991" t="s">
        <v>180</v>
      </c>
      <c r="E3991" t="s">
        <v>38</v>
      </c>
      <c r="F3991">
        <v>9673602599</v>
      </c>
      <c r="G3991" t="s">
        <v>30</v>
      </c>
      <c r="H3991">
        <v>7155</v>
      </c>
      <c r="I3991" t="s">
        <v>2308</v>
      </c>
      <c r="J3991" t="s">
        <v>31</v>
      </c>
      <c r="K3991" t="s">
        <v>32</v>
      </c>
      <c r="L3991" t="s">
        <v>2296</v>
      </c>
      <c r="M3991" s="1">
        <v>0.37569444444444444</v>
      </c>
      <c r="N3991" t="s">
        <v>33</v>
      </c>
      <c r="O3991" t="s">
        <v>33</v>
      </c>
      <c r="P3991" s="5">
        <v>2.9915277777777778</v>
      </c>
      <c r="Q3991" s="2">
        <v>9.2592592592592588E-5</v>
      </c>
      <c r="R3991">
        <v>100</v>
      </c>
      <c r="S3991" s="3">
        <v>45876.375</v>
      </c>
      <c r="T3991" t="s">
        <v>54</v>
      </c>
      <c r="U3991" t="s">
        <v>2308</v>
      </c>
      <c r="V3991" s="3">
        <v>45871.491666666669</v>
      </c>
      <c r="W3991" t="s">
        <v>647</v>
      </c>
      <c r="Y3991" s="4">
        <v>45876</v>
      </c>
      <c r="Z3991" s="2">
        <v>0.81263888888888891</v>
      </c>
    </row>
    <row r="3992" spans="1:26" x14ac:dyDescent="0.3">
      <c r="A3992">
        <v>133815</v>
      </c>
      <c r="B3992" t="s">
        <v>489</v>
      </c>
      <c r="C3992" t="s">
        <v>27</v>
      </c>
      <c r="D3992" t="s">
        <v>51</v>
      </c>
      <c r="E3992" t="s">
        <v>52</v>
      </c>
      <c r="F3992">
        <v>9745051382</v>
      </c>
      <c r="G3992" t="s">
        <v>53</v>
      </c>
      <c r="H3992">
        <v>7027</v>
      </c>
      <c r="I3992" t="s">
        <v>2309</v>
      </c>
      <c r="J3992" t="s">
        <v>31</v>
      </c>
      <c r="K3992" t="s">
        <v>32</v>
      </c>
      <c r="L3992" t="s">
        <v>2310</v>
      </c>
      <c r="M3992" s="1">
        <v>0.37569444444444444</v>
      </c>
      <c r="N3992" t="s">
        <v>33</v>
      </c>
      <c r="O3992" t="s">
        <v>33</v>
      </c>
      <c r="P3992" s="2">
        <v>0.65765046296296292</v>
      </c>
      <c r="Q3992" s="2">
        <v>6.9444444444444444E-5</v>
      </c>
      <c r="R3992">
        <v>0</v>
      </c>
      <c r="S3992" s="3">
        <v>45876.375</v>
      </c>
      <c r="T3992" t="s">
        <v>54</v>
      </c>
      <c r="U3992" t="s">
        <v>2309</v>
      </c>
      <c r="V3992" s="3">
        <v>45871.490277777775</v>
      </c>
      <c r="W3992" t="s">
        <v>1178</v>
      </c>
      <c r="Y3992" s="4">
        <v>45876</v>
      </c>
      <c r="Z3992" s="2">
        <v>0.81263888888888891</v>
      </c>
    </row>
    <row r="3993" spans="1:26" x14ac:dyDescent="0.3">
      <c r="A3993">
        <v>136315</v>
      </c>
      <c r="B3993" t="s">
        <v>155</v>
      </c>
      <c r="C3993" t="s">
        <v>58</v>
      </c>
      <c r="D3993" t="s">
        <v>42</v>
      </c>
      <c r="E3993" t="s">
        <v>42</v>
      </c>
      <c r="G3993" t="s">
        <v>43</v>
      </c>
      <c r="H3993">
        <v>1766</v>
      </c>
      <c r="I3993" t="s">
        <v>2311</v>
      </c>
      <c r="J3993" t="s">
        <v>31</v>
      </c>
      <c r="K3993" t="s">
        <v>32</v>
      </c>
      <c r="L3993" t="s">
        <v>2312</v>
      </c>
      <c r="M3993" s="1">
        <v>0.37569444444444444</v>
      </c>
      <c r="N3993" t="s">
        <v>33</v>
      </c>
      <c r="O3993" t="s">
        <v>33</v>
      </c>
      <c r="P3993" s="2">
        <v>0.88613425925925926</v>
      </c>
      <c r="Q3993" s="2">
        <v>1.7361111111111112E-4</v>
      </c>
      <c r="R3993">
        <v>100</v>
      </c>
      <c r="S3993" s="3">
        <v>45876.375</v>
      </c>
      <c r="T3993" t="s">
        <v>54</v>
      </c>
      <c r="U3993" t="s">
        <v>2311</v>
      </c>
      <c r="V3993" s="3">
        <v>45871.571527777778</v>
      </c>
      <c r="W3993" t="s">
        <v>2149</v>
      </c>
      <c r="Y3993" s="4">
        <v>45876</v>
      </c>
      <c r="Z3993" s="2">
        <v>0.81263888888888891</v>
      </c>
    </row>
    <row r="3994" spans="1:26" x14ac:dyDescent="0.3">
      <c r="A3994">
        <v>132998</v>
      </c>
      <c r="B3994" t="s">
        <v>1082</v>
      </c>
      <c r="C3994" t="s">
        <v>27</v>
      </c>
      <c r="D3994" t="s">
        <v>129</v>
      </c>
      <c r="E3994" t="s">
        <v>42</v>
      </c>
      <c r="F3994">
        <v>6265791012</v>
      </c>
      <c r="G3994" t="s">
        <v>43</v>
      </c>
      <c r="H3994">
        <v>1749</v>
      </c>
      <c r="I3994" t="s">
        <v>2313</v>
      </c>
      <c r="J3994" t="s">
        <v>31</v>
      </c>
      <c r="K3994" t="s">
        <v>32</v>
      </c>
      <c r="L3994" t="s">
        <v>2314</v>
      </c>
      <c r="M3994" s="1">
        <v>0.37638888888888888</v>
      </c>
      <c r="N3994" t="s">
        <v>33</v>
      </c>
      <c r="O3994" t="s">
        <v>33</v>
      </c>
      <c r="P3994" s="2">
        <v>0.6589814814814815</v>
      </c>
      <c r="Q3994" s="2">
        <v>5.3240740740740744E-4</v>
      </c>
      <c r="R3994">
        <v>100</v>
      </c>
      <c r="S3994" s="3">
        <v>45876.375</v>
      </c>
      <c r="T3994" t="s">
        <v>54</v>
      </c>
      <c r="U3994" t="s">
        <v>2313</v>
      </c>
      <c r="V3994" s="3">
        <v>45871.571527777778</v>
      </c>
      <c r="W3994" t="s">
        <v>2315</v>
      </c>
      <c r="Y3994" s="4">
        <v>45876</v>
      </c>
      <c r="Z3994" s="2">
        <v>0.81263888888888891</v>
      </c>
    </row>
    <row r="3995" spans="1:26" x14ac:dyDescent="0.3">
      <c r="A3995">
        <v>136231</v>
      </c>
      <c r="B3995" t="s">
        <v>1112</v>
      </c>
      <c r="C3995" t="s">
        <v>27</v>
      </c>
      <c r="D3995" t="s">
        <v>333</v>
      </c>
      <c r="E3995" t="s">
        <v>48</v>
      </c>
      <c r="G3995" t="s">
        <v>334</v>
      </c>
      <c r="H3995">
        <v>1737</v>
      </c>
      <c r="I3995" t="s">
        <v>2316</v>
      </c>
      <c r="J3995" t="s">
        <v>31</v>
      </c>
      <c r="K3995" t="s">
        <v>39</v>
      </c>
      <c r="O3995" t="s">
        <v>33</v>
      </c>
      <c r="S3995" s="3">
        <v>45876.375</v>
      </c>
      <c r="T3995" t="s">
        <v>54</v>
      </c>
      <c r="U3995" t="s">
        <v>2316</v>
      </c>
      <c r="V3995" s="3">
        <v>45871.64166666667</v>
      </c>
      <c r="W3995" t="s">
        <v>2061</v>
      </c>
      <c r="Y3995" s="4">
        <v>45876</v>
      </c>
      <c r="Z3995" s="2">
        <v>0.81263888888888891</v>
      </c>
    </row>
    <row r="3996" spans="1:26" x14ac:dyDescent="0.3">
      <c r="A3996">
        <v>133744</v>
      </c>
      <c r="B3996" t="s">
        <v>1485</v>
      </c>
      <c r="C3996" t="s">
        <v>27</v>
      </c>
      <c r="D3996" t="s">
        <v>42</v>
      </c>
      <c r="E3996" t="s">
        <v>42</v>
      </c>
      <c r="F3996">
        <v>6268268461</v>
      </c>
      <c r="G3996" t="s">
        <v>43</v>
      </c>
      <c r="H3996">
        <v>1756</v>
      </c>
      <c r="I3996" t="s">
        <v>2317</v>
      </c>
      <c r="J3996" t="s">
        <v>31</v>
      </c>
      <c r="K3996" t="s">
        <v>32</v>
      </c>
      <c r="L3996" t="s">
        <v>2300</v>
      </c>
      <c r="M3996" s="1">
        <v>0.37569444444444444</v>
      </c>
      <c r="N3996" t="s">
        <v>33</v>
      </c>
      <c r="O3996" t="s">
        <v>33</v>
      </c>
      <c r="P3996" s="2">
        <v>9.2592592592592588E-5</v>
      </c>
      <c r="Q3996" s="2">
        <v>7.407407407407407E-4</v>
      </c>
      <c r="R3996">
        <v>100</v>
      </c>
      <c r="S3996" s="3">
        <v>45876.375</v>
      </c>
      <c r="T3996" t="s">
        <v>54</v>
      </c>
      <c r="U3996" t="s">
        <v>2317</v>
      </c>
      <c r="V3996" s="3">
        <v>45871.571527777778</v>
      </c>
      <c r="W3996" t="s">
        <v>1487</v>
      </c>
      <c r="Y3996" s="4">
        <v>45876</v>
      </c>
      <c r="Z3996" s="2">
        <v>0.81263888888888891</v>
      </c>
    </row>
    <row r="3997" spans="1:26" x14ac:dyDescent="0.3">
      <c r="A3997">
        <v>135070</v>
      </c>
      <c r="B3997" t="s">
        <v>82</v>
      </c>
      <c r="C3997" t="s">
        <v>27</v>
      </c>
      <c r="D3997" t="s">
        <v>83</v>
      </c>
      <c r="E3997" t="s">
        <v>84</v>
      </c>
      <c r="F3997">
        <v>9025002153</v>
      </c>
      <c r="G3997" t="s">
        <v>53</v>
      </c>
      <c r="H3997">
        <v>1795</v>
      </c>
      <c r="I3997" t="s">
        <v>2318</v>
      </c>
      <c r="J3997" t="s">
        <v>31</v>
      </c>
      <c r="K3997" t="s">
        <v>39</v>
      </c>
      <c r="O3997" t="s">
        <v>33</v>
      </c>
      <c r="S3997" s="3">
        <v>45876.375</v>
      </c>
      <c r="T3997" t="s">
        <v>54</v>
      </c>
      <c r="U3997" t="s">
        <v>2318</v>
      </c>
      <c r="V3997" s="3">
        <v>45871.490277777775</v>
      </c>
      <c r="W3997" t="s">
        <v>378</v>
      </c>
      <c r="Y3997" s="4">
        <v>45876</v>
      </c>
      <c r="Z3997" s="2">
        <v>0.81263888888888891</v>
      </c>
    </row>
    <row r="3998" spans="1:26" x14ac:dyDescent="0.3">
      <c r="A3998">
        <v>135070</v>
      </c>
      <c r="B3998" t="s">
        <v>82</v>
      </c>
      <c r="C3998" t="s">
        <v>27</v>
      </c>
      <c r="D3998" t="s">
        <v>83</v>
      </c>
      <c r="E3998" t="s">
        <v>84</v>
      </c>
      <c r="F3998">
        <v>9025002153</v>
      </c>
      <c r="G3998" t="s">
        <v>53</v>
      </c>
      <c r="H3998">
        <v>1795</v>
      </c>
      <c r="I3998" t="s">
        <v>2319</v>
      </c>
      <c r="J3998" t="s">
        <v>31</v>
      </c>
      <c r="K3998" t="s">
        <v>39</v>
      </c>
      <c r="O3998" t="s">
        <v>33</v>
      </c>
      <c r="S3998" s="3">
        <v>45876.375</v>
      </c>
      <c r="T3998" t="s">
        <v>54</v>
      </c>
      <c r="U3998" t="s">
        <v>2319</v>
      </c>
      <c r="V3998" s="3">
        <v>45871.490277777775</v>
      </c>
      <c r="W3998" t="s">
        <v>378</v>
      </c>
      <c r="Y3998" s="4">
        <v>45876</v>
      </c>
      <c r="Z3998" s="2">
        <v>0.81263888888888891</v>
      </c>
    </row>
    <row r="3999" spans="1:26" x14ac:dyDescent="0.3">
      <c r="A3999">
        <v>135070</v>
      </c>
      <c r="B3999" t="s">
        <v>82</v>
      </c>
      <c r="C3999" t="s">
        <v>27</v>
      </c>
      <c r="D3999" t="s">
        <v>83</v>
      </c>
      <c r="E3999" t="s">
        <v>84</v>
      </c>
      <c r="F3999">
        <v>9025002153</v>
      </c>
      <c r="G3999" t="s">
        <v>53</v>
      </c>
      <c r="H3999">
        <v>1795</v>
      </c>
      <c r="I3999" t="s">
        <v>2320</v>
      </c>
      <c r="J3999" t="s">
        <v>31</v>
      </c>
      <c r="K3999" t="s">
        <v>32</v>
      </c>
      <c r="L3999" t="s">
        <v>17782</v>
      </c>
      <c r="M3999" s="1">
        <v>0.50277777777777777</v>
      </c>
      <c r="N3999" t="s">
        <v>33</v>
      </c>
      <c r="O3999" t="s">
        <v>33</v>
      </c>
      <c r="P3999" s="2">
        <v>4.861111111111111E-4</v>
      </c>
      <c r="Q3999" s="2">
        <v>0.12841435185185185</v>
      </c>
      <c r="R3999">
        <v>100</v>
      </c>
      <c r="S3999" s="3">
        <v>45876.375</v>
      </c>
      <c r="T3999" t="s">
        <v>54</v>
      </c>
      <c r="U3999" t="s">
        <v>2320</v>
      </c>
      <c r="V3999" s="3">
        <v>45871.490277777775</v>
      </c>
      <c r="W3999" t="s">
        <v>378</v>
      </c>
      <c r="Y3999" s="4">
        <v>45876</v>
      </c>
      <c r="Z3999" s="2">
        <v>0.81263888888888891</v>
      </c>
    </row>
    <row r="4000" spans="1:26" x14ac:dyDescent="0.3">
      <c r="A4000">
        <v>135070</v>
      </c>
      <c r="B4000" t="s">
        <v>82</v>
      </c>
      <c r="C4000" t="s">
        <v>27</v>
      </c>
      <c r="D4000" t="s">
        <v>83</v>
      </c>
      <c r="E4000" t="s">
        <v>84</v>
      </c>
      <c r="F4000">
        <v>9025002153</v>
      </c>
      <c r="G4000" t="s">
        <v>53</v>
      </c>
      <c r="H4000">
        <v>1795</v>
      </c>
      <c r="I4000" t="s">
        <v>2321</v>
      </c>
      <c r="J4000" t="s">
        <v>31</v>
      </c>
      <c r="K4000" t="s">
        <v>39</v>
      </c>
      <c r="O4000" t="s">
        <v>33</v>
      </c>
      <c r="S4000" s="3">
        <v>45876.375</v>
      </c>
      <c r="T4000" t="s">
        <v>54</v>
      </c>
      <c r="U4000" t="s">
        <v>2321</v>
      </c>
      <c r="V4000" s="3">
        <v>45871.490277777775</v>
      </c>
      <c r="W4000" t="s">
        <v>378</v>
      </c>
      <c r="Y4000" s="4">
        <v>45876</v>
      </c>
      <c r="Z4000" s="2">
        <v>0.81263888888888891</v>
      </c>
    </row>
    <row r="4001" spans="1:26" x14ac:dyDescent="0.3">
      <c r="A4001">
        <v>135070</v>
      </c>
      <c r="B4001" t="s">
        <v>82</v>
      </c>
      <c r="C4001" t="s">
        <v>27</v>
      </c>
      <c r="D4001" t="s">
        <v>83</v>
      </c>
      <c r="E4001" t="s">
        <v>84</v>
      </c>
      <c r="F4001">
        <v>9025002153</v>
      </c>
      <c r="G4001" t="s">
        <v>53</v>
      </c>
      <c r="H4001">
        <v>1795</v>
      </c>
      <c r="I4001" t="s">
        <v>2322</v>
      </c>
      <c r="J4001" t="s">
        <v>31</v>
      </c>
      <c r="K4001" t="s">
        <v>32</v>
      </c>
      <c r="L4001" t="s">
        <v>17783</v>
      </c>
      <c r="M4001" s="1">
        <v>0.50347222222222221</v>
      </c>
      <c r="N4001" t="s">
        <v>33</v>
      </c>
      <c r="O4001" t="s">
        <v>33</v>
      </c>
      <c r="P4001" s="2">
        <v>1.3888888888888889E-4</v>
      </c>
      <c r="Q4001" s="2">
        <v>0.12868055555555555</v>
      </c>
      <c r="R4001">
        <v>100</v>
      </c>
      <c r="S4001" s="3">
        <v>45876.375</v>
      </c>
      <c r="T4001" t="s">
        <v>54</v>
      </c>
      <c r="U4001" t="s">
        <v>2322</v>
      </c>
      <c r="V4001" s="3">
        <v>45871.490277777775</v>
      </c>
      <c r="W4001" t="s">
        <v>378</v>
      </c>
      <c r="Y4001" s="4">
        <v>45876</v>
      </c>
      <c r="Z4001" s="2">
        <v>0.81263888888888891</v>
      </c>
    </row>
    <row r="4002" spans="1:26" x14ac:dyDescent="0.3">
      <c r="A4002">
        <v>133744</v>
      </c>
      <c r="B4002" t="s">
        <v>1485</v>
      </c>
      <c r="C4002" t="s">
        <v>27</v>
      </c>
      <c r="D4002" t="s">
        <v>42</v>
      </c>
      <c r="E4002" t="s">
        <v>42</v>
      </c>
      <c r="F4002">
        <v>6268268461</v>
      </c>
      <c r="G4002" t="s">
        <v>43</v>
      </c>
      <c r="H4002">
        <v>1756</v>
      </c>
      <c r="I4002" t="s">
        <v>2323</v>
      </c>
      <c r="J4002" t="s">
        <v>31</v>
      </c>
      <c r="K4002" t="s">
        <v>32</v>
      </c>
      <c r="L4002" t="s">
        <v>2324</v>
      </c>
      <c r="M4002" s="1">
        <v>0.375</v>
      </c>
      <c r="N4002" t="s">
        <v>33</v>
      </c>
      <c r="O4002" t="s">
        <v>33</v>
      </c>
      <c r="P4002" s="5">
        <v>7.8512500000000003</v>
      </c>
      <c r="Q4002" s="2">
        <v>1.9675925925925926E-4</v>
      </c>
      <c r="R4002">
        <v>100</v>
      </c>
      <c r="S4002" s="3">
        <v>45876.375</v>
      </c>
      <c r="T4002" t="s">
        <v>54</v>
      </c>
      <c r="U4002" t="s">
        <v>2323</v>
      </c>
      <c r="V4002" s="3">
        <v>45871.571527777778</v>
      </c>
      <c r="W4002" t="s">
        <v>1487</v>
      </c>
      <c r="Y4002" s="4">
        <v>45876</v>
      </c>
      <c r="Z4002" s="2">
        <v>0.81263888888888891</v>
      </c>
    </row>
    <row r="4003" spans="1:26" x14ac:dyDescent="0.3">
      <c r="A4003">
        <v>135070</v>
      </c>
      <c r="B4003" t="s">
        <v>82</v>
      </c>
      <c r="C4003" t="s">
        <v>27</v>
      </c>
      <c r="D4003" t="s">
        <v>83</v>
      </c>
      <c r="E4003" t="s">
        <v>84</v>
      </c>
      <c r="F4003">
        <v>9025002153</v>
      </c>
      <c r="G4003" t="s">
        <v>53</v>
      </c>
      <c r="H4003">
        <v>1795</v>
      </c>
      <c r="I4003" t="s">
        <v>2325</v>
      </c>
      <c r="J4003" t="s">
        <v>31</v>
      </c>
      <c r="K4003" t="s">
        <v>39</v>
      </c>
      <c r="O4003" t="s">
        <v>33</v>
      </c>
      <c r="S4003" s="3">
        <v>45876.375</v>
      </c>
      <c r="T4003" t="s">
        <v>54</v>
      </c>
      <c r="U4003" t="s">
        <v>2325</v>
      </c>
      <c r="V4003" s="3">
        <v>45871.490277777775</v>
      </c>
      <c r="W4003" t="s">
        <v>378</v>
      </c>
      <c r="Y4003" s="4">
        <v>45876</v>
      </c>
      <c r="Z4003" s="2">
        <v>0.81263888888888891</v>
      </c>
    </row>
    <row r="4004" spans="1:26" x14ac:dyDescent="0.3">
      <c r="A4004">
        <v>29407</v>
      </c>
      <c r="B4004" t="s">
        <v>353</v>
      </c>
      <c r="C4004" t="s">
        <v>27</v>
      </c>
      <c r="D4004" t="s">
        <v>148</v>
      </c>
      <c r="E4004" t="s">
        <v>29</v>
      </c>
      <c r="F4004">
        <v>9249099173</v>
      </c>
      <c r="G4004" t="s">
        <v>30</v>
      </c>
      <c r="H4004">
        <v>7163</v>
      </c>
      <c r="I4004" t="s">
        <v>2326</v>
      </c>
      <c r="J4004" t="s">
        <v>31</v>
      </c>
      <c r="K4004" t="s">
        <v>32</v>
      </c>
      <c r="L4004" t="s">
        <v>2327</v>
      </c>
      <c r="M4004" s="1">
        <v>0.37430555555555556</v>
      </c>
      <c r="N4004" t="s">
        <v>33</v>
      </c>
      <c r="O4004" t="s">
        <v>33</v>
      </c>
      <c r="P4004" s="2">
        <v>0.89771990740740737</v>
      </c>
      <c r="Q4004" s="2">
        <v>5.5555555555555556E-4</v>
      </c>
      <c r="R4004">
        <v>100</v>
      </c>
      <c r="S4004" s="3">
        <v>45876.375</v>
      </c>
      <c r="T4004" t="s">
        <v>54</v>
      </c>
      <c r="U4004" t="s">
        <v>2326</v>
      </c>
      <c r="V4004" s="3">
        <v>45871.572222222225</v>
      </c>
      <c r="W4004" t="s">
        <v>1614</v>
      </c>
      <c r="Y4004" s="4">
        <v>45876</v>
      </c>
      <c r="Z4004" s="2">
        <v>0.81263888888888891</v>
      </c>
    </row>
    <row r="4005" spans="1:26" x14ac:dyDescent="0.3">
      <c r="A4005">
        <v>135555</v>
      </c>
      <c r="B4005" t="s">
        <v>1031</v>
      </c>
      <c r="C4005" t="s">
        <v>27</v>
      </c>
      <c r="D4005" t="s">
        <v>75</v>
      </c>
      <c r="E4005" t="s">
        <v>76</v>
      </c>
      <c r="F4005">
        <v>7024884500</v>
      </c>
      <c r="G4005" t="s">
        <v>43</v>
      </c>
      <c r="H4005">
        <v>7092</v>
      </c>
      <c r="I4005" t="s">
        <v>2328</v>
      </c>
      <c r="J4005" t="s">
        <v>31</v>
      </c>
      <c r="K4005" t="s">
        <v>32</v>
      </c>
      <c r="L4005" t="s">
        <v>16837</v>
      </c>
      <c r="M4005" s="1">
        <v>0.37916666666666665</v>
      </c>
      <c r="N4005" t="s">
        <v>33</v>
      </c>
      <c r="O4005" t="s">
        <v>33</v>
      </c>
      <c r="P4005" s="2">
        <v>5.7870370370370367E-3</v>
      </c>
      <c r="Q4005" s="2">
        <v>5.7175925925925927E-3</v>
      </c>
      <c r="R4005">
        <v>0</v>
      </c>
      <c r="S4005" s="3">
        <v>45876.375</v>
      </c>
      <c r="T4005" t="s">
        <v>54</v>
      </c>
      <c r="U4005" t="s">
        <v>2328</v>
      </c>
      <c r="V4005" s="3">
        <v>45871.64166666667</v>
      </c>
      <c r="W4005" t="s">
        <v>1991</v>
      </c>
      <c r="Y4005" s="4">
        <v>45876</v>
      </c>
      <c r="Z4005" s="2">
        <v>0.81263888888888891</v>
      </c>
    </row>
    <row r="4006" spans="1:26" x14ac:dyDescent="0.3">
      <c r="A4006">
        <v>135237</v>
      </c>
      <c r="B4006" t="s">
        <v>196</v>
      </c>
      <c r="C4006" t="s">
        <v>27</v>
      </c>
      <c r="D4006" t="s">
        <v>162</v>
      </c>
      <c r="E4006" t="s">
        <v>29</v>
      </c>
      <c r="F4006">
        <v>9403603633</v>
      </c>
      <c r="G4006" t="s">
        <v>30</v>
      </c>
      <c r="H4006">
        <v>7169</v>
      </c>
      <c r="I4006" t="s">
        <v>2329</v>
      </c>
      <c r="J4006" t="s">
        <v>31</v>
      </c>
      <c r="K4006" t="s">
        <v>32</v>
      </c>
      <c r="L4006" t="s">
        <v>2330</v>
      </c>
      <c r="M4006" s="1">
        <v>0.37430555555555556</v>
      </c>
      <c r="N4006" t="s">
        <v>33</v>
      </c>
      <c r="O4006" t="s">
        <v>65</v>
      </c>
      <c r="P4006" s="5">
        <v>2.0028587962962963</v>
      </c>
      <c r="Q4006" s="2">
        <v>8.3333333333333339E-4</v>
      </c>
      <c r="R4006">
        <v>100</v>
      </c>
      <c r="S4006" s="3">
        <v>45876.375</v>
      </c>
      <c r="T4006" t="s">
        <v>54</v>
      </c>
      <c r="U4006" t="s">
        <v>2329</v>
      </c>
      <c r="V4006" s="3">
        <v>45871.572222222225</v>
      </c>
      <c r="W4006" t="s">
        <v>277</v>
      </c>
      <c r="Y4006" s="4">
        <v>45876</v>
      </c>
      <c r="Z4006" s="2">
        <v>0.81263888888888891</v>
      </c>
    </row>
    <row r="4007" spans="1:26" x14ac:dyDescent="0.3">
      <c r="A4007">
        <v>136136</v>
      </c>
      <c r="B4007" t="s">
        <v>1574</v>
      </c>
      <c r="C4007" t="s">
        <v>27</v>
      </c>
      <c r="D4007" t="s">
        <v>148</v>
      </c>
      <c r="E4007" t="s">
        <v>29</v>
      </c>
      <c r="F4007">
        <v>9552612379</v>
      </c>
      <c r="G4007" t="s">
        <v>30</v>
      </c>
      <c r="H4007">
        <v>7139</v>
      </c>
      <c r="I4007" t="s">
        <v>2331</v>
      </c>
      <c r="J4007" t="s">
        <v>31</v>
      </c>
      <c r="K4007" t="s">
        <v>39</v>
      </c>
      <c r="O4007" t="s">
        <v>33</v>
      </c>
      <c r="S4007" s="3">
        <v>45876.375</v>
      </c>
      <c r="T4007" t="s">
        <v>54</v>
      </c>
      <c r="U4007" t="s">
        <v>2331</v>
      </c>
      <c r="V4007" s="3">
        <v>45871.572222222225</v>
      </c>
      <c r="W4007" t="s">
        <v>1577</v>
      </c>
      <c r="Y4007" s="4">
        <v>45876</v>
      </c>
      <c r="Z4007" s="2">
        <v>0.81263888888888891</v>
      </c>
    </row>
    <row r="4008" spans="1:26" x14ac:dyDescent="0.3">
      <c r="A4008">
        <v>135339</v>
      </c>
      <c r="B4008" t="s">
        <v>451</v>
      </c>
      <c r="C4008" t="s">
        <v>27</v>
      </c>
      <c r="D4008" t="s">
        <v>338</v>
      </c>
      <c r="E4008" t="s">
        <v>60</v>
      </c>
      <c r="F4008">
        <v>9595966198</v>
      </c>
      <c r="G4008" t="s">
        <v>30</v>
      </c>
      <c r="H4008">
        <v>7251</v>
      </c>
      <c r="I4008" t="s">
        <v>2332</v>
      </c>
      <c r="J4008" t="s">
        <v>31</v>
      </c>
      <c r="K4008" t="s">
        <v>39</v>
      </c>
      <c r="O4008" t="s">
        <v>33</v>
      </c>
      <c r="S4008" s="3">
        <v>45876.375</v>
      </c>
      <c r="T4008" t="s">
        <v>54</v>
      </c>
      <c r="U4008" t="s">
        <v>2332</v>
      </c>
      <c r="V4008" s="3">
        <v>45871.640972222223</v>
      </c>
      <c r="W4008" t="s">
        <v>1702</v>
      </c>
      <c r="Y4008" s="4">
        <v>45876</v>
      </c>
      <c r="Z4008" s="2">
        <v>0.81263888888888891</v>
      </c>
    </row>
    <row r="4009" spans="1:26" x14ac:dyDescent="0.3">
      <c r="A4009">
        <v>132745</v>
      </c>
      <c r="B4009" t="s">
        <v>1896</v>
      </c>
      <c r="C4009" t="s">
        <v>27</v>
      </c>
      <c r="D4009" t="s">
        <v>47</v>
      </c>
      <c r="E4009" t="s">
        <v>48</v>
      </c>
      <c r="F4009">
        <v>8302786754</v>
      </c>
      <c r="G4009" t="s">
        <v>43</v>
      </c>
      <c r="H4009">
        <v>7387</v>
      </c>
      <c r="I4009" t="s">
        <v>2333</v>
      </c>
      <c r="J4009" t="s">
        <v>31</v>
      </c>
      <c r="K4009" t="s">
        <v>32</v>
      </c>
      <c r="L4009" t="s">
        <v>2334</v>
      </c>
      <c r="M4009" s="1">
        <v>0.375</v>
      </c>
      <c r="N4009" t="s">
        <v>33</v>
      </c>
      <c r="O4009" t="s">
        <v>33</v>
      </c>
      <c r="P4009" s="2">
        <v>1.3923611111111111E-2</v>
      </c>
      <c r="Q4009" s="2">
        <v>2.0601851851851853E-3</v>
      </c>
      <c r="R4009">
        <v>100</v>
      </c>
      <c r="S4009" s="3">
        <v>45876.375</v>
      </c>
      <c r="T4009" t="s">
        <v>54</v>
      </c>
      <c r="U4009" t="s">
        <v>2333</v>
      </c>
      <c r="V4009" s="3">
        <v>45871.642361111109</v>
      </c>
      <c r="W4009" t="s">
        <v>1942</v>
      </c>
      <c r="Y4009" s="4">
        <v>45876</v>
      </c>
      <c r="Z4009" s="2">
        <v>0.81263888888888891</v>
      </c>
    </row>
    <row r="4010" spans="1:26" x14ac:dyDescent="0.3">
      <c r="A4010">
        <v>133672</v>
      </c>
      <c r="B4010" t="s">
        <v>321</v>
      </c>
      <c r="C4010" t="s">
        <v>27</v>
      </c>
      <c r="D4010" t="s">
        <v>301</v>
      </c>
      <c r="E4010" t="s">
        <v>84</v>
      </c>
      <c r="F4010">
        <v>9942741197</v>
      </c>
      <c r="G4010" t="s">
        <v>53</v>
      </c>
      <c r="H4010">
        <v>7296</v>
      </c>
      <c r="I4010" t="s">
        <v>2335</v>
      </c>
      <c r="J4010" t="s">
        <v>31</v>
      </c>
      <c r="K4010" t="s">
        <v>32</v>
      </c>
      <c r="L4010" t="s">
        <v>2336</v>
      </c>
      <c r="M4010" s="1">
        <v>0.37291666666666667</v>
      </c>
      <c r="N4010" t="s">
        <v>33</v>
      </c>
      <c r="O4010" t="s">
        <v>33</v>
      </c>
      <c r="P4010" s="5">
        <v>1.7940393518518518</v>
      </c>
      <c r="Q4010" s="2">
        <v>6.3657407407407413E-4</v>
      </c>
      <c r="R4010">
        <v>100</v>
      </c>
      <c r="S4010" s="3">
        <v>45876.375</v>
      </c>
      <c r="T4010" t="s">
        <v>54</v>
      </c>
      <c r="U4010" t="s">
        <v>2335</v>
      </c>
      <c r="V4010" s="3">
        <v>45871.492361111108</v>
      </c>
      <c r="W4010" t="s">
        <v>1433</v>
      </c>
      <c r="Y4010" s="4">
        <v>45876</v>
      </c>
      <c r="Z4010" s="2">
        <v>0.81263888888888891</v>
      </c>
    </row>
    <row r="4011" spans="1:26" x14ac:dyDescent="0.3">
      <c r="A4011">
        <v>26751</v>
      </c>
      <c r="B4011" t="s">
        <v>502</v>
      </c>
      <c r="C4011" t="s">
        <v>27</v>
      </c>
      <c r="D4011" t="s">
        <v>324</v>
      </c>
      <c r="E4011" t="s">
        <v>84</v>
      </c>
      <c r="F4011">
        <v>9943017012</v>
      </c>
      <c r="G4011" t="s">
        <v>53</v>
      </c>
      <c r="H4011">
        <v>7076</v>
      </c>
      <c r="I4011" t="s">
        <v>2337</v>
      </c>
      <c r="J4011" t="s">
        <v>31</v>
      </c>
      <c r="K4011" t="s">
        <v>32</v>
      </c>
      <c r="L4011" t="s">
        <v>2338</v>
      </c>
      <c r="M4011" s="1">
        <v>0.37152777777777779</v>
      </c>
      <c r="N4011" t="s">
        <v>33</v>
      </c>
      <c r="O4011" t="s">
        <v>33</v>
      </c>
      <c r="P4011" s="2">
        <v>1.0416666666666667E-4</v>
      </c>
      <c r="Q4011" s="2">
        <v>6.9444444444444444E-5</v>
      </c>
      <c r="R4011">
        <v>0</v>
      </c>
      <c r="S4011" s="3">
        <v>45876.375</v>
      </c>
      <c r="T4011" t="s">
        <v>54</v>
      </c>
      <c r="U4011" t="s">
        <v>2337</v>
      </c>
      <c r="V4011" s="3">
        <v>45871.491666666669</v>
      </c>
      <c r="W4011" t="s">
        <v>604</v>
      </c>
      <c r="Y4011" s="4">
        <v>45876</v>
      </c>
      <c r="Z4011" s="2">
        <v>0.81263888888888891</v>
      </c>
    </row>
    <row r="4012" spans="1:26" x14ac:dyDescent="0.3">
      <c r="A4012">
        <v>26751</v>
      </c>
      <c r="B4012" t="s">
        <v>502</v>
      </c>
      <c r="C4012" t="s">
        <v>27</v>
      </c>
      <c r="D4012" t="s">
        <v>324</v>
      </c>
      <c r="E4012" t="s">
        <v>84</v>
      </c>
      <c r="F4012">
        <v>9943017012</v>
      </c>
      <c r="G4012" t="s">
        <v>53</v>
      </c>
      <c r="H4012">
        <v>7076</v>
      </c>
      <c r="I4012" t="s">
        <v>2339</v>
      </c>
      <c r="J4012" t="s">
        <v>31</v>
      </c>
      <c r="K4012" t="s">
        <v>32</v>
      </c>
      <c r="L4012" t="s">
        <v>2338</v>
      </c>
      <c r="M4012" s="1">
        <v>0.37152777777777779</v>
      </c>
      <c r="N4012" t="s">
        <v>33</v>
      </c>
      <c r="O4012" t="s">
        <v>33</v>
      </c>
      <c r="P4012" s="2">
        <v>2.7905092592592592E-2</v>
      </c>
      <c r="Q4012" s="2">
        <v>1.7361111111111112E-4</v>
      </c>
      <c r="R4012">
        <v>100</v>
      </c>
      <c r="S4012" s="3">
        <v>45876.375</v>
      </c>
      <c r="T4012" t="s">
        <v>54</v>
      </c>
      <c r="U4012" t="s">
        <v>2339</v>
      </c>
      <c r="V4012" s="3">
        <v>45871.491666666669</v>
      </c>
      <c r="W4012" t="s">
        <v>604</v>
      </c>
      <c r="Y4012" s="4">
        <v>45876</v>
      </c>
      <c r="Z4012" s="2">
        <v>0.81263888888888891</v>
      </c>
    </row>
    <row r="4013" spans="1:26" x14ac:dyDescent="0.3">
      <c r="A4013">
        <v>24017</v>
      </c>
      <c r="B4013" t="s">
        <v>913</v>
      </c>
      <c r="C4013" t="s">
        <v>27</v>
      </c>
      <c r="D4013" t="s">
        <v>93</v>
      </c>
      <c r="E4013" t="s">
        <v>76</v>
      </c>
      <c r="F4013">
        <v>7974883690</v>
      </c>
      <c r="G4013" t="s">
        <v>43</v>
      </c>
      <c r="H4013">
        <v>7427</v>
      </c>
      <c r="I4013" t="s">
        <v>2340</v>
      </c>
      <c r="J4013" t="s">
        <v>31</v>
      </c>
      <c r="K4013" t="s">
        <v>32</v>
      </c>
      <c r="L4013" t="s">
        <v>2341</v>
      </c>
      <c r="M4013" s="1">
        <v>0.37152777777777779</v>
      </c>
      <c r="N4013" t="s">
        <v>33</v>
      </c>
      <c r="O4013" t="s">
        <v>33</v>
      </c>
      <c r="P4013" s="2">
        <v>0.99430555555555555</v>
      </c>
      <c r="Q4013" s="2">
        <v>3.4722222222222222E-5</v>
      </c>
      <c r="R4013">
        <v>100</v>
      </c>
      <c r="S4013" s="3">
        <v>45876.375</v>
      </c>
      <c r="T4013" t="s">
        <v>54</v>
      </c>
      <c r="U4013" t="s">
        <v>2340</v>
      </c>
      <c r="V4013" s="3">
        <v>45871.642361111109</v>
      </c>
      <c r="W4013" t="s">
        <v>1056</v>
      </c>
      <c r="Y4013" s="4">
        <v>45876</v>
      </c>
      <c r="Z4013" s="2">
        <v>0.81263888888888891</v>
      </c>
    </row>
    <row r="4014" spans="1:26" x14ac:dyDescent="0.3">
      <c r="A4014">
        <v>29327</v>
      </c>
      <c r="B4014" t="s">
        <v>828</v>
      </c>
      <c r="C4014" t="s">
        <v>109</v>
      </c>
      <c r="D4014" t="s">
        <v>42</v>
      </c>
      <c r="E4014" t="s">
        <v>42</v>
      </c>
      <c r="G4014" t="s">
        <v>43</v>
      </c>
      <c r="H4014">
        <v>7418</v>
      </c>
      <c r="I4014" t="s">
        <v>2342</v>
      </c>
      <c r="J4014" t="s">
        <v>31</v>
      </c>
      <c r="K4014" t="s">
        <v>39</v>
      </c>
      <c r="O4014" t="s">
        <v>33</v>
      </c>
      <c r="S4014" s="3">
        <v>45876.375</v>
      </c>
      <c r="T4014" t="s">
        <v>54</v>
      </c>
      <c r="U4014" t="s">
        <v>2342</v>
      </c>
      <c r="V4014" s="3">
        <v>45871.64166666667</v>
      </c>
      <c r="W4014" t="s">
        <v>1786</v>
      </c>
      <c r="Y4014" s="4">
        <v>45876</v>
      </c>
      <c r="Z4014" s="2">
        <v>0.81263888888888891</v>
      </c>
    </row>
    <row r="4015" spans="1:26" x14ac:dyDescent="0.3">
      <c r="A4015">
        <v>28219</v>
      </c>
      <c r="B4015" t="s">
        <v>131</v>
      </c>
      <c r="C4015" t="s">
        <v>27</v>
      </c>
      <c r="D4015" t="s">
        <v>76</v>
      </c>
      <c r="E4015" t="s">
        <v>76</v>
      </c>
      <c r="F4015">
        <v>8305661480</v>
      </c>
      <c r="G4015" t="s">
        <v>43</v>
      </c>
      <c r="H4015">
        <v>7122</v>
      </c>
      <c r="I4015" t="s">
        <v>2343</v>
      </c>
      <c r="J4015" t="s">
        <v>31</v>
      </c>
      <c r="K4015" t="s">
        <v>32</v>
      </c>
      <c r="L4015" t="s">
        <v>2344</v>
      </c>
      <c r="M4015" s="1">
        <v>0.37152777777777779</v>
      </c>
      <c r="N4015" t="s">
        <v>33</v>
      </c>
      <c r="O4015" t="s">
        <v>33</v>
      </c>
      <c r="P4015" s="2">
        <v>0.83986111111111106</v>
      </c>
      <c r="Q4015" s="2">
        <v>3.8194444444444446E-4</v>
      </c>
      <c r="R4015">
        <v>0</v>
      </c>
      <c r="S4015" s="3">
        <v>45876.375</v>
      </c>
      <c r="T4015" t="s">
        <v>54</v>
      </c>
      <c r="U4015" t="s">
        <v>2343</v>
      </c>
      <c r="V4015" s="3">
        <v>45871.64166666667</v>
      </c>
      <c r="W4015" t="s">
        <v>1050</v>
      </c>
      <c r="Y4015" s="4">
        <v>45876</v>
      </c>
      <c r="Z4015" s="2">
        <v>0.81263888888888891</v>
      </c>
    </row>
    <row r="4016" spans="1:26" x14ac:dyDescent="0.3">
      <c r="A4016">
        <v>25433</v>
      </c>
      <c r="B4016" t="s">
        <v>164</v>
      </c>
      <c r="C4016" t="s">
        <v>27</v>
      </c>
      <c r="D4016" t="s">
        <v>129</v>
      </c>
      <c r="E4016" t="s">
        <v>42</v>
      </c>
      <c r="F4016">
        <v>8714651599</v>
      </c>
      <c r="G4016" t="s">
        <v>43</v>
      </c>
      <c r="H4016">
        <v>7120</v>
      </c>
      <c r="I4016" t="s">
        <v>2345</v>
      </c>
      <c r="J4016" t="s">
        <v>31</v>
      </c>
      <c r="K4016" t="s">
        <v>32</v>
      </c>
      <c r="L4016" t="s">
        <v>2346</v>
      </c>
      <c r="M4016" s="1">
        <v>0.37152777777777779</v>
      </c>
      <c r="N4016" t="s">
        <v>33</v>
      </c>
      <c r="O4016" t="s">
        <v>33</v>
      </c>
      <c r="P4016" s="2">
        <v>9.7222222222222219E-4</v>
      </c>
      <c r="Q4016" s="2">
        <v>5.0925925925925921E-4</v>
      </c>
      <c r="R4016">
        <v>100</v>
      </c>
      <c r="S4016" s="3">
        <v>45876.375</v>
      </c>
      <c r="T4016" t="s">
        <v>54</v>
      </c>
      <c r="U4016" t="s">
        <v>2345</v>
      </c>
      <c r="V4016" s="3">
        <v>45871.572222222225</v>
      </c>
      <c r="W4016" t="s">
        <v>945</v>
      </c>
      <c r="Y4016" s="4">
        <v>45876</v>
      </c>
      <c r="Z4016" s="2">
        <v>0.81263888888888891</v>
      </c>
    </row>
    <row r="4017" spans="1:26" x14ac:dyDescent="0.3">
      <c r="A4017">
        <v>130876</v>
      </c>
      <c r="B4017" t="s">
        <v>913</v>
      </c>
      <c r="C4017" t="s">
        <v>27</v>
      </c>
      <c r="D4017" t="s">
        <v>93</v>
      </c>
      <c r="E4017" t="s">
        <v>76</v>
      </c>
      <c r="F4017">
        <v>9037910332</v>
      </c>
      <c r="G4017" t="s">
        <v>43</v>
      </c>
      <c r="H4017">
        <v>7427</v>
      </c>
      <c r="I4017" t="s">
        <v>2347</v>
      </c>
      <c r="J4017" t="s">
        <v>31</v>
      </c>
      <c r="K4017" t="s">
        <v>32</v>
      </c>
      <c r="L4017" t="s">
        <v>16838</v>
      </c>
      <c r="M4017" s="1">
        <v>0.37916666666666665</v>
      </c>
      <c r="N4017" t="s">
        <v>33</v>
      </c>
      <c r="O4017" t="s">
        <v>65</v>
      </c>
      <c r="P4017" s="2">
        <v>0.8490509259259259</v>
      </c>
      <c r="Q4017" s="2">
        <v>8.1712962962962963E-3</v>
      </c>
      <c r="R4017">
        <v>100</v>
      </c>
      <c r="S4017" s="3">
        <v>45876.375</v>
      </c>
      <c r="T4017" t="s">
        <v>54</v>
      </c>
      <c r="U4017" t="s">
        <v>2347</v>
      </c>
      <c r="V4017" s="3">
        <v>45871.642361111109</v>
      </c>
      <c r="W4017" t="s">
        <v>914</v>
      </c>
      <c r="Y4017" s="4">
        <v>45876</v>
      </c>
      <c r="Z4017" s="2">
        <v>0.81263888888888891</v>
      </c>
    </row>
    <row r="4018" spans="1:26" x14ac:dyDescent="0.3">
      <c r="A4018">
        <v>134647</v>
      </c>
      <c r="B4018" t="s">
        <v>489</v>
      </c>
      <c r="C4018" t="s">
        <v>27</v>
      </c>
      <c r="D4018" t="s">
        <v>51</v>
      </c>
      <c r="E4018" t="s">
        <v>52</v>
      </c>
      <c r="F4018">
        <v>9747949170</v>
      </c>
      <c r="G4018" t="s">
        <v>53</v>
      </c>
      <c r="H4018">
        <v>7027</v>
      </c>
      <c r="I4018" t="s">
        <v>2348</v>
      </c>
      <c r="J4018" t="s">
        <v>31</v>
      </c>
      <c r="K4018" t="s">
        <v>32</v>
      </c>
      <c r="L4018" t="s">
        <v>2349</v>
      </c>
      <c r="M4018" s="1">
        <v>0.37083333333333335</v>
      </c>
      <c r="N4018" t="s">
        <v>33</v>
      </c>
      <c r="O4018" t="s">
        <v>33</v>
      </c>
      <c r="P4018" s="2">
        <v>0.64736111111111116</v>
      </c>
      <c r="Q4018" s="2">
        <v>3.3564814814814812E-4</v>
      </c>
      <c r="R4018">
        <v>100</v>
      </c>
      <c r="S4018" s="3">
        <v>45876.375</v>
      </c>
      <c r="T4018" t="s">
        <v>54</v>
      </c>
      <c r="U4018" t="s">
        <v>2348</v>
      </c>
      <c r="V4018" s="3">
        <v>45871.490277777775</v>
      </c>
      <c r="W4018" t="s">
        <v>1090</v>
      </c>
      <c r="Y4018" s="4">
        <v>45876</v>
      </c>
      <c r="Z4018" s="2">
        <v>0.81263888888888891</v>
      </c>
    </row>
    <row r="4019" spans="1:26" x14ac:dyDescent="0.3">
      <c r="A4019">
        <v>25433</v>
      </c>
      <c r="B4019" t="s">
        <v>164</v>
      </c>
      <c r="C4019" t="s">
        <v>27</v>
      </c>
      <c r="D4019" t="s">
        <v>129</v>
      </c>
      <c r="E4019" t="s">
        <v>42</v>
      </c>
      <c r="F4019">
        <v>8714651599</v>
      </c>
      <c r="G4019" t="s">
        <v>43</v>
      </c>
      <c r="H4019">
        <v>7120</v>
      </c>
      <c r="I4019" t="s">
        <v>2350</v>
      </c>
      <c r="J4019" t="s">
        <v>31</v>
      </c>
      <c r="K4019" t="s">
        <v>32</v>
      </c>
      <c r="L4019" t="s">
        <v>2351</v>
      </c>
      <c r="M4019" s="1">
        <v>0.37083333333333335</v>
      </c>
      <c r="N4019" t="s">
        <v>33</v>
      </c>
      <c r="O4019" t="s">
        <v>33</v>
      </c>
      <c r="P4019" s="2">
        <v>2.3472222222222221E-2</v>
      </c>
      <c r="Q4019" s="2">
        <v>3.4722222222222224E-4</v>
      </c>
      <c r="R4019">
        <v>100</v>
      </c>
      <c r="S4019" s="3">
        <v>45876.375</v>
      </c>
      <c r="T4019" t="s">
        <v>54</v>
      </c>
      <c r="U4019" t="s">
        <v>2350</v>
      </c>
      <c r="V4019" s="3">
        <v>45871.572222222225</v>
      </c>
      <c r="W4019" t="s">
        <v>945</v>
      </c>
      <c r="Y4019" s="4">
        <v>45876</v>
      </c>
      <c r="Z4019" s="2">
        <v>0.81263888888888891</v>
      </c>
    </row>
    <row r="4020" spans="1:26" x14ac:dyDescent="0.3">
      <c r="A4020">
        <v>136334</v>
      </c>
      <c r="B4020" t="s">
        <v>636</v>
      </c>
      <c r="C4020" t="s">
        <v>27</v>
      </c>
      <c r="D4020" t="s">
        <v>234</v>
      </c>
      <c r="E4020" t="s">
        <v>60</v>
      </c>
      <c r="F4020">
        <v>9373330556</v>
      </c>
      <c r="G4020" t="s">
        <v>30</v>
      </c>
      <c r="H4020">
        <v>7453</v>
      </c>
      <c r="I4020" t="s">
        <v>2352</v>
      </c>
      <c r="J4020" t="s">
        <v>31</v>
      </c>
      <c r="K4020" t="s">
        <v>32</v>
      </c>
      <c r="L4020" t="s">
        <v>2353</v>
      </c>
      <c r="M4020" s="1">
        <v>0.37083333333333335</v>
      </c>
      <c r="N4020" t="s">
        <v>33</v>
      </c>
      <c r="O4020" t="s">
        <v>33</v>
      </c>
      <c r="P4020" s="2">
        <v>1.1284722222222222E-2</v>
      </c>
      <c r="Q4020" s="2">
        <v>9.9537037037037042E-4</v>
      </c>
      <c r="R4020">
        <v>100</v>
      </c>
      <c r="S4020" s="3">
        <v>45876.375</v>
      </c>
      <c r="T4020" t="s">
        <v>54</v>
      </c>
      <c r="U4020" t="s">
        <v>2352</v>
      </c>
      <c r="V4020" s="3">
        <v>45871.64166666667</v>
      </c>
      <c r="W4020" t="s">
        <v>1908</v>
      </c>
      <c r="Y4020" s="4">
        <v>45876</v>
      </c>
      <c r="Z4020" s="2">
        <v>0.81263888888888891</v>
      </c>
    </row>
    <row r="4021" spans="1:26" x14ac:dyDescent="0.3">
      <c r="A4021">
        <v>136705</v>
      </c>
      <c r="B4021" t="s">
        <v>66</v>
      </c>
      <c r="C4021" t="s">
        <v>27</v>
      </c>
      <c r="D4021" t="s">
        <v>51</v>
      </c>
      <c r="E4021" t="s">
        <v>52</v>
      </c>
      <c r="F4021">
        <v>9048586340</v>
      </c>
      <c r="G4021" t="s">
        <v>53</v>
      </c>
      <c r="H4021">
        <v>7005</v>
      </c>
      <c r="I4021" t="s">
        <v>2354</v>
      </c>
      <c r="J4021" t="s">
        <v>31</v>
      </c>
      <c r="K4021" t="s">
        <v>32</v>
      </c>
      <c r="L4021" t="s">
        <v>2355</v>
      </c>
      <c r="M4021" s="1">
        <v>0.36944444444444446</v>
      </c>
      <c r="N4021" t="s">
        <v>33</v>
      </c>
      <c r="O4021" t="s">
        <v>33</v>
      </c>
      <c r="P4021" s="2">
        <v>5.3240740740740744E-4</v>
      </c>
      <c r="Q4021" s="2">
        <v>1.8518518518518518E-4</v>
      </c>
      <c r="R4021">
        <v>0</v>
      </c>
      <c r="S4021" s="3">
        <v>45876.375</v>
      </c>
      <c r="T4021" t="s">
        <v>54</v>
      </c>
      <c r="U4021" t="s">
        <v>2354</v>
      </c>
      <c r="V4021" s="3">
        <v>45871.490277777775</v>
      </c>
      <c r="W4021" t="s">
        <v>2124</v>
      </c>
      <c r="Y4021" s="4">
        <v>45876</v>
      </c>
      <c r="Z4021" s="2">
        <v>0.81263888888888891</v>
      </c>
    </row>
    <row r="4022" spans="1:26" x14ac:dyDescent="0.3">
      <c r="A4022">
        <v>135122</v>
      </c>
      <c r="B4022" t="s">
        <v>602</v>
      </c>
      <c r="C4022" t="s">
        <v>27</v>
      </c>
      <c r="D4022" t="s">
        <v>333</v>
      </c>
      <c r="E4022" t="s">
        <v>48</v>
      </c>
      <c r="F4022">
        <v>7878544474</v>
      </c>
      <c r="G4022" t="s">
        <v>334</v>
      </c>
      <c r="H4022">
        <v>7348</v>
      </c>
      <c r="I4022" t="s">
        <v>2356</v>
      </c>
      <c r="J4022" t="s">
        <v>31</v>
      </c>
      <c r="K4022" t="s">
        <v>32</v>
      </c>
      <c r="L4022" t="s">
        <v>2357</v>
      </c>
      <c r="M4022" s="1">
        <v>0.36944444444444446</v>
      </c>
      <c r="N4022" t="s">
        <v>33</v>
      </c>
      <c r="O4022" t="s">
        <v>33</v>
      </c>
      <c r="P4022" s="2">
        <v>0.91678240740740746</v>
      </c>
      <c r="Q4022" s="2">
        <v>1.6203703703703703E-4</v>
      </c>
      <c r="R4022">
        <v>100</v>
      </c>
      <c r="S4022" s="3">
        <v>45876.375</v>
      </c>
      <c r="T4022" t="s">
        <v>54</v>
      </c>
      <c r="U4022" t="s">
        <v>2356</v>
      </c>
      <c r="V4022" s="3">
        <v>45871.642361111109</v>
      </c>
      <c r="W4022" t="s">
        <v>603</v>
      </c>
      <c r="Y4022" s="4">
        <v>45876</v>
      </c>
      <c r="Z4022" s="2">
        <v>0.81263888888888891</v>
      </c>
    </row>
    <row r="4023" spans="1:26" x14ac:dyDescent="0.3">
      <c r="A4023">
        <v>134059</v>
      </c>
      <c r="B4023" t="s">
        <v>189</v>
      </c>
      <c r="C4023" t="s">
        <v>27</v>
      </c>
      <c r="D4023" t="s">
        <v>78</v>
      </c>
      <c r="E4023" t="s">
        <v>42</v>
      </c>
      <c r="F4023">
        <v>7489344151</v>
      </c>
      <c r="G4023" t="s">
        <v>43</v>
      </c>
      <c r="H4023">
        <v>7090</v>
      </c>
      <c r="I4023" t="s">
        <v>2358</v>
      </c>
      <c r="J4023" t="s">
        <v>31</v>
      </c>
      <c r="K4023" t="s">
        <v>32</v>
      </c>
      <c r="L4023" t="s">
        <v>2359</v>
      </c>
      <c r="M4023" s="1">
        <v>0.36944444444444446</v>
      </c>
      <c r="N4023" t="s">
        <v>33</v>
      </c>
      <c r="O4023" t="s">
        <v>33</v>
      </c>
      <c r="P4023" s="2">
        <v>3.1250000000000001E-4</v>
      </c>
      <c r="Q4023" s="2">
        <v>2.3148148148148149E-4</v>
      </c>
      <c r="R4023">
        <v>100</v>
      </c>
      <c r="S4023" s="3">
        <v>45876.375</v>
      </c>
      <c r="T4023" t="s">
        <v>54</v>
      </c>
      <c r="U4023" t="s">
        <v>2358</v>
      </c>
      <c r="V4023" s="3">
        <v>45871.572222222225</v>
      </c>
      <c r="W4023" t="s">
        <v>1253</v>
      </c>
      <c r="Y4023" s="4">
        <v>45876</v>
      </c>
      <c r="Z4023" s="2">
        <v>0.81263888888888891</v>
      </c>
    </row>
    <row r="4024" spans="1:26" x14ac:dyDescent="0.3">
      <c r="A4024">
        <v>134358</v>
      </c>
      <c r="B4024" t="s">
        <v>895</v>
      </c>
      <c r="C4024" t="s">
        <v>27</v>
      </c>
      <c r="D4024" t="s">
        <v>333</v>
      </c>
      <c r="E4024" t="s">
        <v>48</v>
      </c>
      <c r="F4024">
        <v>8195822140</v>
      </c>
      <c r="G4024" t="s">
        <v>334</v>
      </c>
      <c r="H4024">
        <v>1738</v>
      </c>
      <c r="I4024" t="s">
        <v>2360</v>
      </c>
      <c r="J4024" t="s">
        <v>31</v>
      </c>
      <c r="K4024" t="s">
        <v>32</v>
      </c>
      <c r="L4024" t="s">
        <v>2361</v>
      </c>
      <c r="M4024" s="1">
        <v>0.36944444444444446</v>
      </c>
      <c r="N4024" t="s">
        <v>33</v>
      </c>
      <c r="O4024" t="s">
        <v>33</v>
      </c>
      <c r="P4024" s="2">
        <v>1.2731481481481483E-3</v>
      </c>
      <c r="Q4024" s="2">
        <v>2.4305555555555555E-4</v>
      </c>
      <c r="R4024">
        <v>100</v>
      </c>
      <c r="S4024" s="3">
        <v>45876.375</v>
      </c>
      <c r="T4024" t="s">
        <v>54</v>
      </c>
      <c r="U4024" t="s">
        <v>2360</v>
      </c>
      <c r="V4024" s="3">
        <v>45871.64166666667</v>
      </c>
      <c r="W4024" t="s">
        <v>1264</v>
      </c>
      <c r="Y4024" s="4">
        <v>45876</v>
      </c>
      <c r="Z4024" s="2">
        <v>0.81263888888888891</v>
      </c>
    </row>
    <row r="4025" spans="1:26" x14ac:dyDescent="0.3">
      <c r="A4025">
        <v>134767</v>
      </c>
      <c r="B4025" t="s">
        <v>1574</v>
      </c>
      <c r="C4025" t="s">
        <v>27</v>
      </c>
      <c r="D4025" t="s">
        <v>148</v>
      </c>
      <c r="E4025" t="s">
        <v>29</v>
      </c>
      <c r="F4025">
        <v>9921616889</v>
      </c>
      <c r="G4025" t="s">
        <v>30</v>
      </c>
      <c r="H4025">
        <v>7139</v>
      </c>
      <c r="I4025" t="s">
        <v>2362</v>
      </c>
      <c r="J4025" t="s">
        <v>31</v>
      </c>
      <c r="K4025" t="s">
        <v>32</v>
      </c>
      <c r="L4025" t="s">
        <v>16839</v>
      </c>
      <c r="M4025" s="1">
        <v>0.37638888888888888</v>
      </c>
      <c r="N4025" t="s">
        <v>33</v>
      </c>
      <c r="O4025" t="s">
        <v>33</v>
      </c>
      <c r="P4025" s="5">
        <v>7.7632407407407404</v>
      </c>
      <c r="Q4025" s="2">
        <v>7.2337962962962963E-3</v>
      </c>
      <c r="R4025">
        <v>100</v>
      </c>
      <c r="S4025" s="3">
        <v>45876.375</v>
      </c>
      <c r="T4025" t="s">
        <v>54</v>
      </c>
      <c r="U4025" t="s">
        <v>2362</v>
      </c>
      <c r="V4025" s="3">
        <v>45871.572222222225</v>
      </c>
      <c r="W4025" t="s">
        <v>1575</v>
      </c>
      <c r="Y4025" s="4">
        <v>45876</v>
      </c>
      <c r="Z4025" s="2">
        <v>0.81263888888888891</v>
      </c>
    </row>
    <row r="4026" spans="1:26" x14ac:dyDescent="0.3">
      <c r="A4026">
        <v>131470</v>
      </c>
      <c r="B4026" t="s">
        <v>1979</v>
      </c>
      <c r="C4026" t="s">
        <v>27</v>
      </c>
      <c r="D4026" t="s">
        <v>547</v>
      </c>
      <c r="E4026" t="s">
        <v>76</v>
      </c>
      <c r="F4026">
        <v>9119945669</v>
      </c>
      <c r="G4026" t="s">
        <v>43</v>
      </c>
      <c r="H4026">
        <v>7283</v>
      </c>
      <c r="I4026" t="s">
        <v>2363</v>
      </c>
      <c r="J4026" t="s">
        <v>31</v>
      </c>
      <c r="K4026" t="s">
        <v>32</v>
      </c>
      <c r="L4026" t="s">
        <v>2364</v>
      </c>
      <c r="M4026" s="1">
        <v>0.36944444444444446</v>
      </c>
      <c r="N4026" t="s">
        <v>33</v>
      </c>
      <c r="O4026" t="s">
        <v>33</v>
      </c>
      <c r="P4026" s="2">
        <v>1.8483796296296297E-2</v>
      </c>
      <c r="Q4026" s="2">
        <v>1.0416666666666667E-4</v>
      </c>
      <c r="R4026">
        <v>100</v>
      </c>
      <c r="S4026" s="3">
        <v>45876.375</v>
      </c>
      <c r="T4026" t="s">
        <v>54</v>
      </c>
      <c r="U4026" t="s">
        <v>2363</v>
      </c>
      <c r="V4026" s="3">
        <v>45871.642361111109</v>
      </c>
      <c r="W4026" t="s">
        <v>2001</v>
      </c>
      <c r="Y4026" s="4">
        <v>45876</v>
      </c>
      <c r="Z4026" s="2">
        <v>0.81263888888888891</v>
      </c>
    </row>
    <row r="4027" spans="1:26" x14ac:dyDescent="0.3">
      <c r="A4027">
        <v>136033</v>
      </c>
      <c r="B4027" t="s">
        <v>1513</v>
      </c>
      <c r="C4027" t="s">
        <v>27</v>
      </c>
      <c r="D4027" t="s">
        <v>231</v>
      </c>
      <c r="E4027" t="s">
        <v>60</v>
      </c>
      <c r="F4027">
        <v>8857911301</v>
      </c>
      <c r="G4027" t="s">
        <v>30</v>
      </c>
      <c r="H4027">
        <v>1782</v>
      </c>
      <c r="I4027" t="s">
        <v>2365</v>
      </c>
      <c r="J4027" t="s">
        <v>31</v>
      </c>
      <c r="K4027" t="s">
        <v>32</v>
      </c>
      <c r="L4027" t="s">
        <v>2366</v>
      </c>
      <c r="M4027" s="1">
        <v>0.37013888888888891</v>
      </c>
      <c r="N4027" t="s">
        <v>33</v>
      </c>
      <c r="O4027" t="s">
        <v>33</v>
      </c>
      <c r="P4027" s="2">
        <v>0.72640046296296301</v>
      </c>
      <c r="Q4027" s="2">
        <v>6.7129629629629625E-4</v>
      </c>
      <c r="R4027">
        <v>100</v>
      </c>
      <c r="S4027" s="3">
        <v>45876.375</v>
      </c>
      <c r="T4027" t="s">
        <v>54</v>
      </c>
      <c r="U4027" t="s">
        <v>2365</v>
      </c>
      <c r="V4027" s="3">
        <v>45871.571527777778</v>
      </c>
      <c r="W4027" t="s">
        <v>1962</v>
      </c>
      <c r="Y4027" s="4">
        <v>45876</v>
      </c>
      <c r="Z4027" s="2">
        <v>0.81263888888888891</v>
      </c>
    </row>
    <row r="4028" spans="1:26" x14ac:dyDescent="0.3">
      <c r="A4028">
        <v>134059</v>
      </c>
      <c r="B4028" t="s">
        <v>189</v>
      </c>
      <c r="C4028" t="s">
        <v>27</v>
      </c>
      <c r="D4028" t="s">
        <v>78</v>
      </c>
      <c r="E4028" t="s">
        <v>42</v>
      </c>
      <c r="F4028">
        <v>7489344151</v>
      </c>
      <c r="G4028" t="s">
        <v>43</v>
      </c>
      <c r="H4028">
        <v>7090</v>
      </c>
      <c r="I4028" t="s">
        <v>2367</v>
      </c>
      <c r="J4028" t="s">
        <v>31</v>
      </c>
      <c r="K4028" t="s">
        <v>32</v>
      </c>
      <c r="L4028" t="s">
        <v>2368</v>
      </c>
      <c r="M4028" s="1">
        <v>0.36944444444444446</v>
      </c>
      <c r="N4028" t="s">
        <v>33</v>
      </c>
      <c r="O4028" t="s">
        <v>33</v>
      </c>
      <c r="P4028" s="2">
        <v>0.7849652777777778</v>
      </c>
      <c r="Q4028" s="2">
        <v>2.199074074074074E-4</v>
      </c>
      <c r="R4028">
        <v>100</v>
      </c>
      <c r="S4028" s="3">
        <v>45876.375</v>
      </c>
      <c r="T4028" t="s">
        <v>54</v>
      </c>
      <c r="U4028" t="s">
        <v>2367</v>
      </c>
      <c r="V4028" s="3">
        <v>45871.572222222225</v>
      </c>
      <c r="W4028" t="s">
        <v>1253</v>
      </c>
      <c r="Y4028" s="4">
        <v>45876</v>
      </c>
      <c r="Z4028" s="2">
        <v>0.81263888888888891</v>
      </c>
    </row>
    <row r="4029" spans="1:26" x14ac:dyDescent="0.3">
      <c r="A4029">
        <v>135433</v>
      </c>
      <c r="B4029" t="s">
        <v>530</v>
      </c>
      <c r="C4029" t="s">
        <v>27</v>
      </c>
      <c r="D4029" t="s">
        <v>301</v>
      </c>
      <c r="E4029" t="s">
        <v>84</v>
      </c>
      <c r="F4029">
        <v>9360263216</v>
      </c>
      <c r="G4029" t="s">
        <v>53</v>
      </c>
      <c r="H4029">
        <v>7334</v>
      </c>
      <c r="I4029" t="s">
        <v>2369</v>
      </c>
      <c r="J4029" t="s">
        <v>31</v>
      </c>
      <c r="K4029" t="s">
        <v>32</v>
      </c>
      <c r="L4029" t="s">
        <v>16840</v>
      </c>
      <c r="M4029" s="1">
        <v>0.39027777777777778</v>
      </c>
      <c r="N4029" t="s">
        <v>33</v>
      </c>
      <c r="O4029" t="s">
        <v>65</v>
      </c>
      <c r="P4029" s="5">
        <v>15.8715625</v>
      </c>
      <c r="Q4029" s="2">
        <v>2.1215277777777777E-2</v>
      </c>
      <c r="R4029">
        <v>100</v>
      </c>
      <c r="S4029" s="3">
        <v>45876.375</v>
      </c>
      <c r="T4029" t="s">
        <v>54</v>
      </c>
      <c r="U4029" t="s">
        <v>2369</v>
      </c>
      <c r="V4029" s="3">
        <v>45871.492361111108</v>
      </c>
      <c r="W4029" t="s">
        <v>2183</v>
      </c>
      <c r="Y4029" s="4">
        <v>45876</v>
      </c>
      <c r="Z4029" s="2">
        <v>0.81263888888888891</v>
      </c>
    </row>
    <row r="4030" spans="1:26" x14ac:dyDescent="0.3">
      <c r="A4030">
        <v>136705</v>
      </c>
      <c r="B4030" t="s">
        <v>66</v>
      </c>
      <c r="C4030" t="s">
        <v>27</v>
      </c>
      <c r="D4030" t="s">
        <v>51</v>
      </c>
      <c r="E4030" t="s">
        <v>52</v>
      </c>
      <c r="F4030">
        <v>9048586340</v>
      </c>
      <c r="G4030" t="s">
        <v>53</v>
      </c>
      <c r="H4030">
        <v>7005</v>
      </c>
      <c r="I4030" t="s">
        <v>2370</v>
      </c>
      <c r="J4030" t="s">
        <v>31</v>
      </c>
      <c r="K4030" t="s">
        <v>32</v>
      </c>
      <c r="L4030" t="s">
        <v>2371</v>
      </c>
      <c r="M4030" s="1">
        <v>0.36944444444444446</v>
      </c>
      <c r="N4030" t="s">
        <v>33</v>
      </c>
      <c r="O4030" t="s">
        <v>33</v>
      </c>
      <c r="P4030" s="2">
        <v>0.7276273148148148</v>
      </c>
      <c r="Q4030" s="2">
        <v>1.273148148148148E-4</v>
      </c>
      <c r="R4030">
        <v>0</v>
      </c>
      <c r="S4030" s="3">
        <v>45876.375</v>
      </c>
      <c r="T4030" t="s">
        <v>54</v>
      </c>
      <c r="U4030" t="s">
        <v>2370</v>
      </c>
      <c r="V4030" s="3">
        <v>45871.490277777775</v>
      </c>
      <c r="W4030" t="s">
        <v>2124</v>
      </c>
      <c r="Y4030" s="4">
        <v>45876</v>
      </c>
      <c r="Z4030" s="2">
        <v>0.81263888888888891</v>
      </c>
    </row>
    <row r="4031" spans="1:26" x14ac:dyDescent="0.3">
      <c r="A4031">
        <v>22931</v>
      </c>
      <c r="B4031" t="s">
        <v>546</v>
      </c>
      <c r="C4031" t="s">
        <v>27</v>
      </c>
      <c r="D4031" t="s">
        <v>547</v>
      </c>
      <c r="E4031" t="s">
        <v>76</v>
      </c>
      <c r="F4031">
        <v>8714638060</v>
      </c>
      <c r="G4031" t="s">
        <v>43</v>
      </c>
      <c r="H4031">
        <v>1751</v>
      </c>
      <c r="I4031" t="s">
        <v>2372</v>
      </c>
      <c r="J4031" t="s">
        <v>31</v>
      </c>
      <c r="K4031" t="s">
        <v>32</v>
      </c>
      <c r="L4031" t="s">
        <v>16841</v>
      </c>
      <c r="M4031" s="1">
        <v>0.46111111111111114</v>
      </c>
      <c r="N4031" t="s">
        <v>33</v>
      </c>
      <c r="O4031" t="s">
        <v>33</v>
      </c>
      <c r="P4031" s="5">
        <v>2.0755671296296296</v>
      </c>
      <c r="Q4031" s="2">
        <v>9.1921296296296293E-2</v>
      </c>
      <c r="R4031">
        <v>100</v>
      </c>
      <c r="S4031" s="3">
        <v>45876.375</v>
      </c>
      <c r="T4031" t="s">
        <v>54</v>
      </c>
      <c r="U4031" t="s">
        <v>2372</v>
      </c>
      <c r="V4031" s="3">
        <v>45871.571527777778</v>
      </c>
      <c r="W4031" t="s">
        <v>2373</v>
      </c>
      <c r="Y4031" s="4">
        <v>45876</v>
      </c>
      <c r="Z4031" s="2">
        <v>0.81263888888888891</v>
      </c>
    </row>
    <row r="4032" spans="1:26" x14ac:dyDescent="0.3">
      <c r="A4032">
        <v>18308</v>
      </c>
      <c r="B4032" t="s">
        <v>546</v>
      </c>
      <c r="C4032" t="s">
        <v>27</v>
      </c>
      <c r="D4032" t="s">
        <v>547</v>
      </c>
      <c r="E4032" t="s">
        <v>76</v>
      </c>
      <c r="F4032">
        <v>8714619842</v>
      </c>
      <c r="G4032" t="s">
        <v>43</v>
      </c>
      <c r="H4032">
        <v>1751</v>
      </c>
      <c r="I4032" t="s">
        <v>2374</v>
      </c>
      <c r="J4032" t="s">
        <v>31</v>
      </c>
      <c r="K4032" t="s">
        <v>32</v>
      </c>
      <c r="L4032" t="s">
        <v>2375</v>
      </c>
      <c r="M4032" s="1">
        <v>0.36875000000000002</v>
      </c>
      <c r="N4032" t="s">
        <v>33</v>
      </c>
      <c r="O4032" t="s">
        <v>33</v>
      </c>
      <c r="P4032" s="2">
        <v>9.7222222222222219E-4</v>
      </c>
      <c r="Q4032" s="2">
        <v>2.5462962962962961E-4</v>
      </c>
      <c r="R4032">
        <v>100</v>
      </c>
      <c r="S4032" s="3">
        <v>45876.375</v>
      </c>
      <c r="T4032" t="s">
        <v>54</v>
      </c>
      <c r="U4032" t="s">
        <v>2374</v>
      </c>
      <c r="V4032" s="3">
        <v>45871.571527777778</v>
      </c>
      <c r="W4032" t="s">
        <v>1473</v>
      </c>
      <c r="Y4032" s="4">
        <v>45876</v>
      </c>
      <c r="Z4032" s="2">
        <v>0.81263888888888891</v>
      </c>
    </row>
    <row r="4033" spans="1:26" x14ac:dyDescent="0.3">
      <c r="A4033">
        <v>134783</v>
      </c>
      <c r="B4033" t="s">
        <v>1937</v>
      </c>
      <c r="C4033" t="s">
        <v>27</v>
      </c>
      <c r="D4033" t="s">
        <v>47</v>
      </c>
      <c r="E4033" t="s">
        <v>48</v>
      </c>
      <c r="F4033">
        <v>7014939531</v>
      </c>
      <c r="G4033" t="s">
        <v>43</v>
      </c>
      <c r="H4033">
        <v>7284</v>
      </c>
      <c r="I4033" t="s">
        <v>2376</v>
      </c>
      <c r="J4033" t="s">
        <v>31</v>
      </c>
      <c r="K4033" t="s">
        <v>32</v>
      </c>
      <c r="L4033" t="s">
        <v>2377</v>
      </c>
      <c r="M4033" s="1">
        <v>0.36875000000000002</v>
      </c>
      <c r="N4033" t="s">
        <v>33</v>
      </c>
      <c r="O4033" t="s">
        <v>33</v>
      </c>
      <c r="P4033" s="2">
        <v>3.0624999999999999E-2</v>
      </c>
      <c r="Q4033" s="2">
        <v>2.6620370370370372E-4</v>
      </c>
      <c r="R4033">
        <v>0</v>
      </c>
      <c r="S4033" s="3">
        <v>45876.375</v>
      </c>
      <c r="T4033" t="s">
        <v>54</v>
      </c>
      <c r="U4033" t="s">
        <v>2376</v>
      </c>
      <c r="V4033" s="3">
        <v>45871.642361111109</v>
      </c>
      <c r="W4033" t="s">
        <v>1938</v>
      </c>
      <c r="Y4033" s="4">
        <v>45876</v>
      </c>
      <c r="Z4033" s="2">
        <v>0.81263888888888891</v>
      </c>
    </row>
    <row r="4034" spans="1:26" x14ac:dyDescent="0.3">
      <c r="A4034">
        <v>136658</v>
      </c>
      <c r="B4034" t="s">
        <v>934</v>
      </c>
      <c r="C4034" t="s">
        <v>27</v>
      </c>
      <c r="D4034" t="s">
        <v>231</v>
      </c>
      <c r="E4034" t="s">
        <v>60</v>
      </c>
      <c r="F4034">
        <v>8983787760</v>
      </c>
      <c r="G4034" t="s">
        <v>30</v>
      </c>
      <c r="H4034">
        <v>7457</v>
      </c>
      <c r="I4034" t="s">
        <v>2378</v>
      </c>
      <c r="J4034" t="s">
        <v>31</v>
      </c>
      <c r="K4034" t="s">
        <v>32</v>
      </c>
      <c r="L4034" t="s">
        <v>2379</v>
      </c>
      <c r="M4034" s="1">
        <v>0.36875000000000002</v>
      </c>
      <c r="N4034" t="s">
        <v>33</v>
      </c>
      <c r="O4034" t="s">
        <v>33</v>
      </c>
      <c r="P4034" s="2">
        <v>0.74223379629629627</v>
      </c>
      <c r="Q4034" s="2">
        <v>1.9675925925925926E-4</v>
      </c>
      <c r="R4034">
        <v>100</v>
      </c>
      <c r="S4034" s="3">
        <v>45876.375</v>
      </c>
      <c r="T4034" t="s">
        <v>54</v>
      </c>
      <c r="U4034" t="s">
        <v>2378</v>
      </c>
      <c r="V4034" s="3">
        <v>45871.64166666667</v>
      </c>
      <c r="W4034" t="s">
        <v>2163</v>
      </c>
      <c r="Y4034" s="4">
        <v>45876</v>
      </c>
      <c r="Z4034" s="2">
        <v>0.81263888888888891</v>
      </c>
    </row>
    <row r="4035" spans="1:26" x14ac:dyDescent="0.3">
      <c r="A4035">
        <v>136087</v>
      </c>
      <c r="B4035" t="s">
        <v>1910</v>
      </c>
      <c r="C4035" t="s">
        <v>27</v>
      </c>
      <c r="D4035" t="s">
        <v>117</v>
      </c>
      <c r="E4035" t="s">
        <v>48</v>
      </c>
      <c r="F4035">
        <v>6378422574</v>
      </c>
      <c r="G4035" t="s">
        <v>43</v>
      </c>
      <c r="H4035">
        <v>7385</v>
      </c>
      <c r="I4035" t="s">
        <v>2380</v>
      </c>
      <c r="J4035" t="s">
        <v>31</v>
      </c>
      <c r="K4035" t="s">
        <v>32</v>
      </c>
      <c r="L4035" t="s">
        <v>2381</v>
      </c>
      <c r="M4035" s="1">
        <v>0.36875000000000002</v>
      </c>
      <c r="N4035" t="s">
        <v>33</v>
      </c>
      <c r="O4035" t="s">
        <v>33</v>
      </c>
      <c r="P4035" s="2">
        <v>1.3298611111111112E-2</v>
      </c>
      <c r="Q4035" s="2">
        <v>4.2824074074074075E-4</v>
      </c>
      <c r="R4035">
        <v>0</v>
      </c>
      <c r="S4035" s="3">
        <v>45876.375</v>
      </c>
      <c r="T4035" t="s">
        <v>54</v>
      </c>
      <c r="U4035" t="s">
        <v>2380</v>
      </c>
      <c r="V4035" s="3">
        <v>45871.642361111109</v>
      </c>
      <c r="W4035" t="s">
        <v>1913</v>
      </c>
      <c r="Y4035" s="4">
        <v>45876</v>
      </c>
      <c r="Z4035" s="2">
        <v>0.81263888888888891</v>
      </c>
    </row>
    <row r="4036" spans="1:26" x14ac:dyDescent="0.3">
      <c r="A4036">
        <v>23426</v>
      </c>
      <c r="B4036" t="s">
        <v>114</v>
      </c>
      <c r="C4036" t="s">
        <v>27</v>
      </c>
      <c r="D4036" t="s">
        <v>75</v>
      </c>
      <c r="E4036" t="s">
        <v>76</v>
      </c>
      <c r="F4036">
        <v>8720898723</v>
      </c>
      <c r="G4036" t="s">
        <v>43</v>
      </c>
      <c r="H4036">
        <v>7087</v>
      </c>
      <c r="I4036" t="s">
        <v>2382</v>
      </c>
      <c r="J4036" t="s">
        <v>31</v>
      </c>
      <c r="K4036" t="s">
        <v>32</v>
      </c>
      <c r="L4036" t="s">
        <v>2383</v>
      </c>
      <c r="M4036" s="1">
        <v>0.36875000000000002</v>
      </c>
      <c r="N4036" t="s">
        <v>33</v>
      </c>
      <c r="O4036" t="s">
        <v>33</v>
      </c>
      <c r="P4036" s="2">
        <v>0.73162037037037042</v>
      </c>
      <c r="Q4036" s="2">
        <v>3.4722222222222224E-4</v>
      </c>
      <c r="R4036">
        <v>100</v>
      </c>
      <c r="S4036" s="3">
        <v>45876.375</v>
      </c>
      <c r="T4036" t="s">
        <v>54</v>
      </c>
      <c r="U4036" t="s">
        <v>2382</v>
      </c>
      <c r="V4036" s="3">
        <v>45871.64166666667</v>
      </c>
      <c r="W4036" t="s">
        <v>1196</v>
      </c>
      <c r="Y4036" s="4">
        <v>45876</v>
      </c>
      <c r="Z4036" s="2">
        <v>0.81263888888888891</v>
      </c>
    </row>
    <row r="4037" spans="1:26" x14ac:dyDescent="0.3">
      <c r="A4037">
        <v>134358</v>
      </c>
      <c r="B4037" t="s">
        <v>895</v>
      </c>
      <c r="C4037" t="s">
        <v>27</v>
      </c>
      <c r="D4037" t="s">
        <v>333</v>
      </c>
      <c r="E4037" t="s">
        <v>48</v>
      </c>
      <c r="F4037">
        <v>8195822140</v>
      </c>
      <c r="G4037" t="s">
        <v>334</v>
      </c>
      <c r="H4037">
        <v>1738</v>
      </c>
      <c r="I4037" t="s">
        <v>2384</v>
      </c>
      <c r="J4037" t="s">
        <v>31</v>
      </c>
      <c r="K4037" t="s">
        <v>32</v>
      </c>
      <c r="L4037" t="s">
        <v>2385</v>
      </c>
      <c r="M4037" s="1">
        <v>0.36875000000000002</v>
      </c>
      <c r="N4037" t="s">
        <v>33</v>
      </c>
      <c r="O4037" t="s">
        <v>33</v>
      </c>
      <c r="P4037" s="2">
        <v>1.1574074074074073E-3</v>
      </c>
      <c r="Q4037" s="2">
        <v>1.6203703703703703E-4</v>
      </c>
      <c r="R4037">
        <v>100</v>
      </c>
      <c r="S4037" s="3">
        <v>45876.375</v>
      </c>
      <c r="T4037" t="s">
        <v>54</v>
      </c>
      <c r="U4037" t="s">
        <v>2384</v>
      </c>
      <c r="V4037" s="3">
        <v>45871.64166666667</v>
      </c>
      <c r="W4037" t="s">
        <v>1264</v>
      </c>
      <c r="Y4037" s="4">
        <v>45876</v>
      </c>
      <c r="Z4037" s="2">
        <v>0.81263888888888891</v>
      </c>
    </row>
    <row r="4038" spans="1:26" x14ac:dyDescent="0.3">
      <c r="A4038">
        <v>28221</v>
      </c>
      <c r="B4038" t="s">
        <v>614</v>
      </c>
      <c r="C4038" t="s">
        <v>27</v>
      </c>
      <c r="D4038" t="s">
        <v>76</v>
      </c>
      <c r="E4038" t="s">
        <v>76</v>
      </c>
      <c r="F4038">
        <v>8291733177</v>
      </c>
      <c r="G4038" t="s">
        <v>43</v>
      </c>
      <c r="H4038">
        <v>7367</v>
      </c>
      <c r="I4038" t="s">
        <v>2386</v>
      </c>
      <c r="J4038" t="s">
        <v>31</v>
      </c>
      <c r="K4038" t="s">
        <v>32</v>
      </c>
      <c r="L4038" t="s">
        <v>2387</v>
      </c>
      <c r="M4038" s="1">
        <v>0.36875000000000002</v>
      </c>
      <c r="N4038" t="s">
        <v>33</v>
      </c>
      <c r="O4038" t="s">
        <v>65</v>
      </c>
      <c r="P4038" s="2">
        <v>2.2627314814814815E-2</v>
      </c>
      <c r="Q4038" s="2">
        <v>2.5462962962962961E-4</v>
      </c>
      <c r="R4038">
        <v>100</v>
      </c>
      <c r="S4038" s="3">
        <v>45876.375</v>
      </c>
      <c r="T4038" t="s">
        <v>54</v>
      </c>
      <c r="U4038" t="s">
        <v>2386</v>
      </c>
      <c r="V4038" s="3">
        <v>45871.642361111109</v>
      </c>
      <c r="W4038" t="s">
        <v>783</v>
      </c>
      <c r="Y4038" s="4">
        <v>45876</v>
      </c>
      <c r="Z4038" s="2">
        <v>0.81263888888888891</v>
      </c>
    </row>
    <row r="4039" spans="1:26" x14ac:dyDescent="0.3">
      <c r="A4039">
        <v>135659</v>
      </c>
      <c r="B4039" t="s">
        <v>489</v>
      </c>
      <c r="C4039" t="s">
        <v>27</v>
      </c>
      <c r="D4039" t="s">
        <v>51</v>
      </c>
      <c r="E4039" t="s">
        <v>52</v>
      </c>
      <c r="F4039">
        <v>8086981653</v>
      </c>
      <c r="G4039" t="s">
        <v>53</v>
      </c>
      <c r="H4039">
        <v>7027</v>
      </c>
      <c r="I4039" t="s">
        <v>2388</v>
      </c>
      <c r="J4039" t="s">
        <v>31</v>
      </c>
      <c r="K4039" t="s">
        <v>32</v>
      </c>
      <c r="L4039" t="s">
        <v>2389</v>
      </c>
      <c r="M4039" s="1">
        <v>0.36805555555555558</v>
      </c>
      <c r="N4039" t="s">
        <v>33</v>
      </c>
      <c r="O4039" t="s">
        <v>33</v>
      </c>
      <c r="P4039" s="2">
        <v>0.68648148148148147</v>
      </c>
      <c r="Q4039" s="2">
        <v>1.273148148148148E-4</v>
      </c>
      <c r="R4039">
        <v>100</v>
      </c>
      <c r="S4039" s="3">
        <v>45876.375</v>
      </c>
      <c r="T4039" t="s">
        <v>54</v>
      </c>
      <c r="U4039" t="s">
        <v>2388</v>
      </c>
      <c r="V4039" s="3">
        <v>45871.490277777775</v>
      </c>
      <c r="W4039" t="s">
        <v>971</v>
      </c>
      <c r="Y4039" s="4">
        <v>45876</v>
      </c>
      <c r="Z4039" s="2">
        <v>0.81263888888888891</v>
      </c>
    </row>
    <row r="4040" spans="1:26" x14ac:dyDescent="0.3">
      <c r="A4040">
        <v>135555</v>
      </c>
      <c r="B4040" t="s">
        <v>1031</v>
      </c>
      <c r="C4040" t="s">
        <v>27</v>
      </c>
      <c r="D4040" t="s">
        <v>75</v>
      </c>
      <c r="E4040" t="s">
        <v>76</v>
      </c>
      <c r="F4040">
        <v>7024884500</v>
      </c>
      <c r="G4040" t="s">
        <v>43</v>
      </c>
      <c r="H4040">
        <v>7092</v>
      </c>
      <c r="I4040" t="s">
        <v>2390</v>
      </c>
      <c r="J4040" t="s">
        <v>31</v>
      </c>
      <c r="K4040" t="s">
        <v>32</v>
      </c>
      <c r="L4040" t="s">
        <v>2391</v>
      </c>
      <c r="M4040" s="1">
        <v>0.36875000000000002</v>
      </c>
      <c r="N4040" t="s">
        <v>33</v>
      </c>
      <c r="O4040" t="s">
        <v>33</v>
      </c>
      <c r="P4040" s="2">
        <v>0.70461805555555557</v>
      </c>
      <c r="Q4040" s="2">
        <v>4.6296296296296298E-4</v>
      </c>
      <c r="R4040">
        <v>100</v>
      </c>
      <c r="S4040" s="3">
        <v>45876.375</v>
      </c>
      <c r="T4040" t="s">
        <v>54</v>
      </c>
      <c r="U4040" t="s">
        <v>2390</v>
      </c>
      <c r="V4040" s="3">
        <v>45871.64166666667</v>
      </c>
      <c r="W4040" t="s">
        <v>1991</v>
      </c>
      <c r="Y4040" s="4">
        <v>45876</v>
      </c>
      <c r="Z4040" s="2">
        <v>0.81263888888888891</v>
      </c>
    </row>
    <row r="4041" spans="1:26" x14ac:dyDescent="0.3">
      <c r="A4041">
        <v>136037</v>
      </c>
      <c r="B4041" t="s">
        <v>72</v>
      </c>
      <c r="C4041" t="s">
        <v>27</v>
      </c>
      <c r="D4041" t="s">
        <v>73</v>
      </c>
      <c r="E4041" t="s">
        <v>70</v>
      </c>
      <c r="F4041">
        <v>9691077085</v>
      </c>
      <c r="G4041" t="s">
        <v>43</v>
      </c>
      <c r="H4041">
        <v>7000</v>
      </c>
      <c r="I4041" t="s">
        <v>2392</v>
      </c>
      <c r="J4041" t="s">
        <v>31</v>
      </c>
      <c r="K4041" t="s">
        <v>32</v>
      </c>
      <c r="L4041" t="s">
        <v>2393</v>
      </c>
      <c r="M4041" s="1">
        <v>0.36875000000000002</v>
      </c>
      <c r="N4041" t="s">
        <v>33</v>
      </c>
      <c r="O4041" t="s">
        <v>65</v>
      </c>
      <c r="P4041" s="2">
        <v>3.6238425925925924E-2</v>
      </c>
      <c r="Q4041" s="2">
        <v>5.2083333333333333E-4</v>
      </c>
      <c r="R4041">
        <v>100</v>
      </c>
      <c r="S4041" s="3">
        <v>45876.375</v>
      </c>
      <c r="T4041" t="s">
        <v>54</v>
      </c>
      <c r="U4041" t="s">
        <v>2392</v>
      </c>
      <c r="V4041" s="3">
        <v>45871.571527777778</v>
      </c>
      <c r="W4041" t="s">
        <v>938</v>
      </c>
      <c r="Y4041" s="4">
        <v>45876</v>
      </c>
      <c r="Z4041" s="2">
        <v>0.81263888888888891</v>
      </c>
    </row>
    <row r="4042" spans="1:26" x14ac:dyDescent="0.3">
      <c r="A4042">
        <v>28209</v>
      </c>
      <c r="B4042" t="s">
        <v>1031</v>
      </c>
      <c r="C4042" t="s">
        <v>27</v>
      </c>
      <c r="D4042" t="s">
        <v>75</v>
      </c>
      <c r="E4042" t="s">
        <v>76</v>
      </c>
      <c r="F4042">
        <v>9826138197</v>
      </c>
      <c r="G4042" t="s">
        <v>43</v>
      </c>
      <c r="H4042">
        <v>7092</v>
      </c>
      <c r="I4042" t="s">
        <v>2394</v>
      </c>
      <c r="J4042" t="s">
        <v>31</v>
      </c>
      <c r="K4042" t="s">
        <v>32</v>
      </c>
      <c r="L4042" t="s">
        <v>2395</v>
      </c>
      <c r="M4042" s="1">
        <v>0.36805555555555558</v>
      </c>
      <c r="N4042" t="s">
        <v>33</v>
      </c>
      <c r="O4042" t="s">
        <v>65</v>
      </c>
      <c r="P4042" s="2">
        <v>0.81790509259259259</v>
      </c>
      <c r="Q4042" s="2">
        <v>2.8935185185185184E-4</v>
      </c>
      <c r="R4042">
        <v>100</v>
      </c>
      <c r="S4042" s="3">
        <v>45876.375</v>
      </c>
      <c r="T4042" t="s">
        <v>54</v>
      </c>
      <c r="U4042" t="s">
        <v>2394</v>
      </c>
      <c r="V4042" s="3">
        <v>45871.64166666667</v>
      </c>
      <c r="W4042" t="s">
        <v>1187</v>
      </c>
      <c r="Y4042" s="4">
        <v>45876</v>
      </c>
      <c r="Z4042" s="2">
        <v>0.81263888888888891</v>
      </c>
    </row>
    <row r="4043" spans="1:26" x14ac:dyDescent="0.3">
      <c r="A4043">
        <v>136414</v>
      </c>
      <c r="B4043" t="s">
        <v>542</v>
      </c>
      <c r="C4043" t="s">
        <v>27</v>
      </c>
      <c r="D4043" t="s">
        <v>46</v>
      </c>
      <c r="E4043" t="s">
        <v>38</v>
      </c>
      <c r="F4043">
        <v>7798555645</v>
      </c>
      <c r="G4043" t="s">
        <v>30</v>
      </c>
      <c r="H4043">
        <v>7196</v>
      </c>
      <c r="I4043" t="s">
        <v>2396</v>
      </c>
      <c r="J4043" t="s">
        <v>31</v>
      </c>
      <c r="K4043" t="s">
        <v>32</v>
      </c>
      <c r="L4043" t="s">
        <v>2397</v>
      </c>
      <c r="M4043" s="1">
        <v>0.36805555555555558</v>
      </c>
      <c r="N4043" t="s">
        <v>33</v>
      </c>
      <c r="O4043" t="s">
        <v>33</v>
      </c>
      <c r="P4043" s="2">
        <v>1.3668981481481482E-2</v>
      </c>
      <c r="Q4043" s="2">
        <v>1.9675925925925926E-4</v>
      </c>
      <c r="R4043">
        <v>100</v>
      </c>
      <c r="S4043" s="3">
        <v>45876.375</v>
      </c>
      <c r="T4043" t="s">
        <v>54</v>
      </c>
      <c r="U4043" t="s">
        <v>2396</v>
      </c>
      <c r="V4043" s="3">
        <v>45871.491666666669</v>
      </c>
      <c r="W4043" t="s">
        <v>1194</v>
      </c>
      <c r="Y4043" s="4">
        <v>45876</v>
      </c>
      <c r="Z4043" s="2">
        <v>0.81263888888888891</v>
      </c>
    </row>
    <row r="4044" spans="1:26" x14ac:dyDescent="0.3">
      <c r="A4044">
        <v>130855</v>
      </c>
      <c r="B4044" t="s">
        <v>527</v>
      </c>
      <c r="C4044" t="s">
        <v>27</v>
      </c>
      <c r="D4044" t="s">
        <v>46</v>
      </c>
      <c r="E4044" t="s">
        <v>38</v>
      </c>
      <c r="F4044">
        <v>9249099473</v>
      </c>
      <c r="G4044" t="s">
        <v>30</v>
      </c>
      <c r="H4044">
        <v>7432</v>
      </c>
      <c r="I4044" t="s">
        <v>2398</v>
      </c>
      <c r="J4044" t="s">
        <v>31</v>
      </c>
      <c r="K4044" t="s">
        <v>32</v>
      </c>
      <c r="L4044" t="s">
        <v>2399</v>
      </c>
      <c r="M4044" s="1">
        <v>0.36805555555555558</v>
      </c>
      <c r="N4044" t="s">
        <v>33</v>
      </c>
      <c r="O4044" t="s">
        <v>33</v>
      </c>
      <c r="P4044" s="2">
        <v>0.96103009259259264</v>
      </c>
      <c r="Q4044" s="2">
        <v>2.5462962962962961E-4</v>
      </c>
      <c r="R4044">
        <v>100</v>
      </c>
      <c r="S4044" s="3">
        <v>45876.375</v>
      </c>
      <c r="T4044" t="s">
        <v>54</v>
      </c>
      <c r="U4044" t="s">
        <v>2398</v>
      </c>
      <c r="V4044" s="3">
        <v>45871.64166666667</v>
      </c>
      <c r="W4044" t="s">
        <v>1800</v>
      </c>
      <c r="Y4044" s="4">
        <v>45876</v>
      </c>
      <c r="Z4044" s="2">
        <v>0.81263888888888891</v>
      </c>
    </row>
    <row r="4045" spans="1:26" x14ac:dyDescent="0.3">
      <c r="A4045">
        <v>17054</v>
      </c>
      <c r="B4045" t="s">
        <v>537</v>
      </c>
      <c r="C4045" t="s">
        <v>27</v>
      </c>
      <c r="D4045" t="s">
        <v>318</v>
      </c>
      <c r="E4045" t="s">
        <v>76</v>
      </c>
      <c r="F4045">
        <v>8714603929</v>
      </c>
      <c r="G4045" t="s">
        <v>43</v>
      </c>
      <c r="H4045">
        <v>7131</v>
      </c>
      <c r="I4045" t="s">
        <v>2400</v>
      </c>
      <c r="J4045" t="s">
        <v>31</v>
      </c>
      <c r="K4045" t="s">
        <v>32</v>
      </c>
      <c r="L4045" t="s">
        <v>2401</v>
      </c>
      <c r="M4045" s="1">
        <v>0.36805555555555558</v>
      </c>
      <c r="N4045" t="s">
        <v>33</v>
      </c>
      <c r="O4045" t="s">
        <v>33</v>
      </c>
      <c r="P4045" s="2">
        <v>0.54562500000000003</v>
      </c>
      <c r="Q4045" s="2">
        <v>4.6296296296296298E-4</v>
      </c>
      <c r="R4045">
        <v>100</v>
      </c>
      <c r="S4045" s="3">
        <v>45876.375</v>
      </c>
      <c r="T4045" t="s">
        <v>54</v>
      </c>
      <c r="U4045" t="s">
        <v>2400</v>
      </c>
      <c r="V4045" s="3">
        <v>45871.642361111109</v>
      </c>
      <c r="W4045" t="s">
        <v>852</v>
      </c>
      <c r="Y4045" s="4">
        <v>45876</v>
      </c>
      <c r="Z4045" s="2">
        <v>0.81263888888888891</v>
      </c>
    </row>
    <row r="4046" spans="1:26" x14ac:dyDescent="0.3">
      <c r="A4046">
        <v>27661</v>
      </c>
      <c r="B4046" t="s">
        <v>563</v>
      </c>
      <c r="C4046" t="s">
        <v>27</v>
      </c>
      <c r="D4046" t="s">
        <v>117</v>
      </c>
      <c r="E4046" t="s">
        <v>48</v>
      </c>
      <c r="F4046">
        <v>7828270887</v>
      </c>
      <c r="G4046" t="s">
        <v>43</v>
      </c>
      <c r="H4046">
        <v>7411</v>
      </c>
      <c r="I4046" t="s">
        <v>2402</v>
      </c>
      <c r="J4046" t="s">
        <v>31</v>
      </c>
      <c r="K4046" t="s">
        <v>32</v>
      </c>
      <c r="L4046" t="s">
        <v>2403</v>
      </c>
      <c r="M4046" s="1">
        <v>0.36805555555555558</v>
      </c>
      <c r="N4046" t="s">
        <v>33</v>
      </c>
      <c r="O4046" t="s">
        <v>33</v>
      </c>
      <c r="P4046" s="2">
        <v>1.736111111111111E-3</v>
      </c>
      <c r="Q4046" s="2">
        <v>6.9444444444444447E-4</v>
      </c>
      <c r="R4046">
        <v>100</v>
      </c>
      <c r="S4046" s="3">
        <v>45876.375</v>
      </c>
      <c r="T4046" t="s">
        <v>54</v>
      </c>
      <c r="U4046" t="s">
        <v>2402</v>
      </c>
      <c r="V4046" s="3">
        <v>45871.642361111109</v>
      </c>
      <c r="W4046" t="s">
        <v>784</v>
      </c>
      <c r="Y4046" s="4">
        <v>45876</v>
      </c>
      <c r="Z4046" s="2">
        <v>0.81263888888888891</v>
      </c>
    </row>
    <row r="4047" spans="1:26" x14ac:dyDescent="0.3">
      <c r="A4047">
        <v>136619</v>
      </c>
      <c r="B4047" t="s">
        <v>126</v>
      </c>
      <c r="C4047" t="s">
        <v>27</v>
      </c>
      <c r="D4047" t="s">
        <v>83</v>
      </c>
      <c r="E4047" t="s">
        <v>84</v>
      </c>
      <c r="F4047">
        <v>9629699543</v>
      </c>
      <c r="G4047" t="s">
        <v>53</v>
      </c>
      <c r="H4047">
        <v>7015</v>
      </c>
      <c r="I4047" t="s">
        <v>2404</v>
      </c>
      <c r="J4047" t="s">
        <v>31</v>
      </c>
      <c r="K4047" t="s">
        <v>39</v>
      </c>
      <c r="O4047" t="s">
        <v>33</v>
      </c>
      <c r="S4047" s="3">
        <v>45876.375</v>
      </c>
      <c r="T4047" t="s">
        <v>54</v>
      </c>
      <c r="U4047" t="s">
        <v>2404</v>
      </c>
      <c r="V4047" s="3">
        <v>45871.490972222222</v>
      </c>
      <c r="W4047" t="s">
        <v>127</v>
      </c>
      <c r="Y4047" s="4">
        <v>45876</v>
      </c>
      <c r="Z4047" s="2">
        <v>0.81263888888888891</v>
      </c>
    </row>
    <row r="4048" spans="1:26" x14ac:dyDescent="0.3">
      <c r="A4048">
        <v>18308</v>
      </c>
      <c r="B4048" t="s">
        <v>546</v>
      </c>
      <c r="C4048" t="s">
        <v>27</v>
      </c>
      <c r="D4048" t="s">
        <v>547</v>
      </c>
      <c r="E4048" t="s">
        <v>76</v>
      </c>
      <c r="F4048">
        <v>8714619842</v>
      </c>
      <c r="G4048" t="s">
        <v>43</v>
      </c>
      <c r="H4048">
        <v>1751</v>
      </c>
      <c r="I4048" t="s">
        <v>2405</v>
      </c>
      <c r="J4048" t="s">
        <v>31</v>
      </c>
      <c r="K4048" t="s">
        <v>32</v>
      </c>
      <c r="L4048" t="s">
        <v>2375</v>
      </c>
      <c r="M4048" s="1">
        <v>0.36805555555555558</v>
      </c>
      <c r="N4048" t="s">
        <v>33</v>
      </c>
      <c r="O4048" t="s">
        <v>33</v>
      </c>
      <c r="P4048" s="2">
        <v>0.79670138888888886</v>
      </c>
      <c r="Q4048" s="2">
        <v>1.261574074074074E-3</v>
      </c>
      <c r="R4048">
        <v>100</v>
      </c>
      <c r="S4048" s="3">
        <v>45876.375</v>
      </c>
      <c r="T4048" t="s">
        <v>54</v>
      </c>
      <c r="U4048" t="s">
        <v>2405</v>
      </c>
      <c r="V4048" s="3">
        <v>45871.571527777778</v>
      </c>
      <c r="W4048" t="s">
        <v>1473</v>
      </c>
      <c r="Y4048" s="4">
        <v>45876</v>
      </c>
      <c r="Z4048" s="2">
        <v>0.81263888888888891</v>
      </c>
    </row>
    <row r="4049" spans="1:26" x14ac:dyDescent="0.3">
      <c r="A4049">
        <v>135182</v>
      </c>
      <c r="B4049" t="s">
        <v>213</v>
      </c>
      <c r="C4049" t="s">
        <v>27</v>
      </c>
      <c r="D4049" t="s">
        <v>75</v>
      </c>
      <c r="E4049" t="s">
        <v>76</v>
      </c>
      <c r="F4049">
        <v>6265518547</v>
      </c>
      <c r="G4049" t="s">
        <v>43</v>
      </c>
      <c r="H4049">
        <v>7089</v>
      </c>
      <c r="I4049" t="s">
        <v>2406</v>
      </c>
      <c r="J4049" t="s">
        <v>31</v>
      </c>
      <c r="K4049" t="s">
        <v>32</v>
      </c>
      <c r="L4049" t="s">
        <v>2407</v>
      </c>
      <c r="M4049" s="1">
        <v>0.37430555555555556</v>
      </c>
      <c r="N4049" t="s">
        <v>33</v>
      </c>
      <c r="O4049" t="s">
        <v>33</v>
      </c>
      <c r="P4049" s="2">
        <v>0.99766203703703704</v>
      </c>
      <c r="Q4049" s="2">
        <v>7.6504629629629631E-3</v>
      </c>
      <c r="R4049">
        <v>0</v>
      </c>
      <c r="S4049" s="3">
        <v>45876.375</v>
      </c>
      <c r="T4049" t="s">
        <v>54</v>
      </c>
      <c r="U4049" t="s">
        <v>2406</v>
      </c>
      <c r="V4049" s="3">
        <v>45871.64166666667</v>
      </c>
      <c r="W4049" t="s">
        <v>214</v>
      </c>
      <c r="Y4049" s="4">
        <v>45876</v>
      </c>
      <c r="Z4049" s="2">
        <v>0.81263888888888891</v>
      </c>
    </row>
    <row r="4050" spans="1:26" x14ac:dyDescent="0.3">
      <c r="A4050">
        <v>135033</v>
      </c>
      <c r="B4050" t="s">
        <v>1096</v>
      </c>
      <c r="C4050" t="s">
        <v>27</v>
      </c>
      <c r="D4050" t="s">
        <v>47</v>
      </c>
      <c r="E4050" t="s">
        <v>48</v>
      </c>
      <c r="F4050">
        <v>9414847003</v>
      </c>
      <c r="G4050" t="s">
        <v>43</v>
      </c>
      <c r="H4050">
        <v>7286</v>
      </c>
      <c r="I4050" t="s">
        <v>2408</v>
      </c>
      <c r="J4050" t="s">
        <v>31</v>
      </c>
      <c r="K4050" t="s">
        <v>32</v>
      </c>
      <c r="L4050" t="s">
        <v>2409</v>
      </c>
      <c r="M4050" s="1">
        <v>0.37222222222222223</v>
      </c>
      <c r="N4050" t="s">
        <v>33</v>
      </c>
      <c r="O4050" t="s">
        <v>33</v>
      </c>
      <c r="P4050" s="2">
        <v>0.64956018518518521</v>
      </c>
      <c r="Q4050" s="2">
        <v>6.076388888888889E-3</v>
      </c>
      <c r="R4050">
        <v>100</v>
      </c>
      <c r="S4050" s="3">
        <v>45876.375</v>
      </c>
      <c r="T4050" t="s">
        <v>54</v>
      </c>
      <c r="U4050" t="s">
        <v>2408</v>
      </c>
      <c r="V4050" s="3">
        <v>45871.642361111109</v>
      </c>
      <c r="W4050" t="s">
        <v>1147</v>
      </c>
      <c r="Y4050" s="4">
        <v>45876</v>
      </c>
      <c r="Z4050" s="2">
        <v>0.81263888888888891</v>
      </c>
    </row>
    <row r="4051" spans="1:26" x14ac:dyDescent="0.3">
      <c r="A4051">
        <v>135274</v>
      </c>
      <c r="B4051" t="s">
        <v>941</v>
      </c>
      <c r="C4051" t="s">
        <v>27</v>
      </c>
      <c r="D4051" t="s">
        <v>41</v>
      </c>
      <c r="E4051" t="s">
        <v>42</v>
      </c>
      <c r="F4051">
        <v>9179133404</v>
      </c>
      <c r="G4051" t="s">
        <v>43</v>
      </c>
      <c r="H4051">
        <v>7099</v>
      </c>
      <c r="I4051" t="s">
        <v>2410</v>
      </c>
      <c r="J4051" t="s">
        <v>31</v>
      </c>
      <c r="K4051" t="s">
        <v>32</v>
      </c>
      <c r="L4051" t="s">
        <v>2411</v>
      </c>
      <c r="M4051" s="1">
        <v>0.36666666666666664</v>
      </c>
      <c r="N4051" t="s">
        <v>33</v>
      </c>
      <c r="O4051" t="s">
        <v>33</v>
      </c>
      <c r="P4051" s="2">
        <v>2.1400462962962961E-2</v>
      </c>
      <c r="Q4051" s="2">
        <v>2.8935185185185184E-4</v>
      </c>
      <c r="R4051">
        <v>100</v>
      </c>
      <c r="S4051" s="3">
        <v>45876.375</v>
      </c>
      <c r="T4051" t="s">
        <v>54</v>
      </c>
      <c r="U4051" t="s">
        <v>2410</v>
      </c>
      <c r="V4051" s="3">
        <v>45871.572222222225</v>
      </c>
      <c r="W4051" t="s">
        <v>1293</v>
      </c>
      <c r="Y4051" s="4">
        <v>45876</v>
      </c>
      <c r="Z4051" s="2">
        <v>0.81263888888888891</v>
      </c>
    </row>
    <row r="4052" spans="1:26" x14ac:dyDescent="0.3">
      <c r="A4052">
        <v>28534</v>
      </c>
      <c r="B4052" t="s">
        <v>205</v>
      </c>
      <c r="C4052" t="s">
        <v>27</v>
      </c>
      <c r="D4052" t="s">
        <v>129</v>
      </c>
      <c r="E4052" t="s">
        <v>42</v>
      </c>
      <c r="F4052">
        <v>9301218843</v>
      </c>
      <c r="G4052" t="s">
        <v>43</v>
      </c>
      <c r="H4052">
        <v>1767</v>
      </c>
      <c r="I4052" t="s">
        <v>2412</v>
      </c>
      <c r="J4052" t="s">
        <v>31</v>
      </c>
      <c r="K4052" t="s">
        <v>32</v>
      </c>
      <c r="L4052" t="s">
        <v>2413</v>
      </c>
      <c r="M4052" s="1">
        <v>0.3659722222222222</v>
      </c>
      <c r="N4052" t="s">
        <v>33</v>
      </c>
      <c r="O4052" t="s">
        <v>33</v>
      </c>
      <c r="P4052" s="2">
        <v>0.67329861111111111</v>
      </c>
      <c r="Q4052" s="2">
        <v>4.0509259259259258E-4</v>
      </c>
      <c r="R4052">
        <v>100</v>
      </c>
      <c r="S4052" s="3">
        <v>45876.375</v>
      </c>
      <c r="T4052" t="s">
        <v>54</v>
      </c>
      <c r="U4052" t="s">
        <v>2412</v>
      </c>
      <c r="V4052" s="3">
        <v>45871.571527777778</v>
      </c>
      <c r="W4052" t="s">
        <v>1498</v>
      </c>
      <c r="Y4052" s="4">
        <v>45876</v>
      </c>
      <c r="Z4052" s="2">
        <v>0.81263888888888891</v>
      </c>
    </row>
    <row r="4053" spans="1:26" x14ac:dyDescent="0.3">
      <c r="A4053">
        <v>132687</v>
      </c>
      <c r="B4053" t="s">
        <v>614</v>
      </c>
      <c r="C4053" t="s">
        <v>27</v>
      </c>
      <c r="D4053" t="s">
        <v>76</v>
      </c>
      <c r="E4053" t="s">
        <v>76</v>
      </c>
      <c r="F4053">
        <v>8839524331</v>
      </c>
      <c r="G4053" t="s">
        <v>43</v>
      </c>
      <c r="H4053">
        <v>7367</v>
      </c>
      <c r="I4053" t="s">
        <v>2414</v>
      </c>
      <c r="J4053" t="s">
        <v>31</v>
      </c>
      <c r="K4053" t="s">
        <v>32</v>
      </c>
      <c r="L4053" t="s">
        <v>2415</v>
      </c>
      <c r="M4053" s="1">
        <v>0.3659722222222222</v>
      </c>
      <c r="N4053" t="s">
        <v>33</v>
      </c>
      <c r="O4053" t="s">
        <v>33</v>
      </c>
      <c r="P4053" s="2">
        <v>0.60430555555555554</v>
      </c>
      <c r="Q4053" s="2">
        <v>1.5046296296296297E-4</v>
      </c>
      <c r="R4053">
        <v>100</v>
      </c>
      <c r="S4053" s="3">
        <v>45876.375</v>
      </c>
      <c r="T4053" t="s">
        <v>54</v>
      </c>
      <c r="U4053" t="s">
        <v>2414</v>
      </c>
      <c r="V4053" s="3">
        <v>45871.642361111109</v>
      </c>
      <c r="W4053" t="s">
        <v>1193</v>
      </c>
      <c r="Y4053" s="4">
        <v>45876</v>
      </c>
      <c r="Z4053" s="2">
        <v>0.81263888888888891</v>
      </c>
    </row>
    <row r="4054" spans="1:26" x14ac:dyDescent="0.3">
      <c r="A4054">
        <v>135555</v>
      </c>
      <c r="B4054" t="s">
        <v>1031</v>
      </c>
      <c r="C4054" t="s">
        <v>27</v>
      </c>
      <c r="D4054" t="s">
        <v>75</v>
      </c>
      <c r="E4054" t="s">
        <v>76</v>
      </c>
      <c r="F4054">
        <v>7024884500</v>
      </c>
      <c r="G4054" t="s">
        <v>43</v>
      </c>
      <c r="H4054">
        <v>7092</v>
      </c>
      <c r="I4054" t="s">
        <v>2416</v>
      </c>
      <c r="J4054" t="s">
        <v>31</v>
      </c>
      <c r="K4054" t="s">
        <v>32</v>
      </c>
      <c r="L4054" t="s">
        <v>2417</v>
      </c>
      <c r="M4054" s="1">
        <v>0.37361111111111112</v>
      </c>
      <c r="N4054" t="s">
        <v>33</v>
      </c>
      <c r="O4054" t="s">
        <v>33</v>
      </c>
      <c r="P4054" s="2">
        <v>4.8379629629629632E-3</v>
      </c>
      <c r="Q4054" s="2">
        <v>7.8009259259259256E-3</v>
      </c>
      <c r="R4054">
        <v>100</v>
      </c>
      <c r="S4054" s="3">
        <v>45876.375</v>
      </c>
      <c r="T4054" t="s">
        <v>54</v>
      </c>
      <c r="U4054" t="s">
        <v>2416</v>
      </c>
      <c r="V4054" s="3">
        <v>45871.64166666667</v>
      </c>
      <c r="W4054" t="s">
        <v>1991</v>
      </c>
      <c r="Y4054" s="4">
        <v>45876</v>
      </c>
      <c r="Z4054" s="2">
        <v>0.81263888888888891</v>
      </c>
    </row>
    <row r="4055" spans="1:26" x14ac:dyDescent="0.3">
      <c r="A4055">
        <v>134358</v>
      </c>
      <c r="B4055" t="s">
        <v>895</v>
      </c>
      <c r="C4055" t="s">
        <v>27</v>
      </c>
      <c r="D4055" t="s">
        <v>333</v>
      </c>
      <c r="E4055" t="s">
        <v>48</v>
      </c>
      <c r="F4055">
        <v>8195822140</v>
      </c>
      <c r="G4055" t="s">
        <v>334</v>
      </c>
      <c r="H4055">
        <v>1738</v>
      </c>
      <c r="I4055" t="s">
        <v>2418</v>
      </c>
      <c r="J4055" t="s">
        <v>31</v>
      </c>
      <c r="K4055" t="s">
        <v>32</v>
      </c>
      <c r="L4055" t="s">
        <v>2419</v>
      </c>
      <c r="M4055" s="1">
        <v>0.3659722222222222</v>
      </c>
      <c r="N4055" t="s">
        <v>33</v>
      </c>
      <c r="O4055" t="s">
        <v>33</v>
      </c>
      <c r="P4055" s="2">
        <v>0.74152777777777779</v>
      </c>
      <c r="Q4055" s="2">
        <v>4.0509259259259258E-4</v>
      </c>
      <c r="R4055">
        <v>100</v>
      </c>
      <c r="S4055" s="3">
        <v>45876.375</v>
      </c>
      <c r="T4055" t="s">
        <v>54</v>
      </c>
      <c r="U4055" t="s">
        <v>2418</v>
      </c>
      <c r="V4055" s="3">
        <v>45871.64166666667</v>
      </c>
      <c r="W4055" t="s">
        <v>1264</v>
      </c>
      <c r="Y4055" s="4">
        <v>45876</v>
      </c>
      <c r="Z4055" s="2">
        <v>0.81263888888888891</v>
      </c>
    </row>
    <row r="4056" spans="1:26" x14ac:dyDescent="0.3">
      <c r="A4056">
        <v>135279</v>
      </c>
      <c r="B4056" t="s">
        <v>171</v>
      </c>
      <c r="C4056" t="s">
        <v>27</v>
      </c>
      <c r="D4056" t="s">
        <v>42</v>
      </c>
      <c r="E4056" t="s">
        <v>42</v>
      </c>
      <c r="F4056">
        <v>9340959001</v>
      </c>
      <c r="G4056" t="s">
        <v>43</v>
      </c>
      <c r="H4056">
        <v>7186</v>
      </c>
      <c r="I4056" t="s">
        <v>2420</v>
      </c>
      <c r="J4056" t="s">
        <v>31</v>
      </c>
      <c r="K4056" t="s">
        <v>32</v>
      </c>
      <c r="L4056" t="s">
        <v>2421</v>
      </c>
      <c r="M4056" s="1">
        <v>0.3659722222222222</v>
      </c>
      <c r="N4056" t="s">
        <v>33</v>
      </c>
      <c r="O4056" t="s">
        <v>33</v>
      </c>
      <c r="P4056" s="2">
        <v>1.3217592592592593E-2</v>
      </c>
      <c r="Q4056" s="2">
        <v>2.8935185185185184E-4</v>
      </c>
      <c r="R4056">
        <v>100</v>
      </c>
      <c r="S4056" s="3">
        <v>45876.375</v>
      </c>
      <c r="T4056" t="s">
        <v>54</v>
      </c>
      <c r="U4056" t="s">
        <v>2420</v>
      </c>
      <c r="V4056" s="3">
        <v>45871.572916666664</v>
      </c>
      <c r="W4056" t="s">
        <v>172</v>
      </c>
      <c r="Y4056" s="4">
        <v>45876</v>
      </c>
      <c r="Z4056" s="2">
        <v>0.81263888888888891</v>
      </c>
    </row>
    <row r="4057" spans="1:26" x14ac:dyDescent="0.3">
      <c r="A4057">
        <v>133802</v>
      </c>
      <c r="B4057" t="s">
        <v>130</v>
      </c>
      <c r="C4057" t="s">
        <v>27</v>
      </c>
      <c r="D4057" t="s">
        <v>75</v>
      </c>
      <c r="E4057" t="s">
        <v>76</v>
      </c>
      <c r="F4057">
        <v>9329149897</v>
      </c>
      <c r="G4057" t="s">
        <v>43</v>
      </c>
      <c r="H4057">
        <v>1748</v>
      </c>
      <c r="I4057" t="s">
        <v>2422</v>
      </c>
      <c r="J4057" t="s">
        <v>31</v>
      </c>
      <c r="K4057" t="s">
        <v>32</v>
      </c>
      <c r="L4057" t="s">
        <v>2423</v>
      </c>
      <c r="M4057" s="1">
        <v>0.3659722222222222</v>
      </c>
      <c r="N4057" t="s">
        <v>33</v>
      </c>
      <c r="O4057" t="s">
        <v>33</v>
      </c>
      <c r="P4057" s="2">
        <v>0.67785879629629631</v>
      </c>
      <c r="Q4057" s="2">
        <v>6.134259259259259E-4</v>
      </c>
      <c r="R4057">
        <v>100</v>
      </c>
      <c r="S4057" s="3">
        <v>45876.375</v>
      </c>
      <c r="T4057" t="s">
        <v>54</v>
      </c>
      <c r="U4057" t="s">
        <v>2422</v>
      </c>
      <c r="V4057" s="3">
        <v>45871.571527777778</v>
      </c>
      <c r="W4057" t="s">
        <v>1470</v>
      </c>
      <c r="Y4057" s="4">
        <v>45876</v>
      </c>
      <c r="Z4057" s="2">
        <v>0.81263888888888891</v>
      </c>
    </row>
    <row r="4058" spans="1:26" x14ac:dyDescent="0.3">
      <c r="A4058">
        <v>133719</v>
      </c>
      <c r="B4058" t="s">
        <v>948</v>
      </c>
      <c r="C4058" t="s">
        <v>27</v>
      </c>
      <c r="D4058" t="s">
        <v>274</v>
      </c>
      <c r="E4058" t="s">
        <v>38</v>
      </c>
      <c r="F4058">
        <v>9130234386</v>
      </c>
      <c r="G4058" t="s">
        <v>30</v>
      </c>
      <c r="H4058">
        <v>7370</v>
      </c>
      <c r="I4058" t="s">
        <v>2424</v>
      </c>
      <c r="J4058" t="s">
        <v>31</v>
      </c>
      <c r="K4058" t="s">
        <v>32</v>
      </c>
      <c r="L4058" t="s">
        <v>2425</v>
      </c>
      <c r="M4058" s="1">
        <v>0.36527777777777776</v>
      </c>
      <c r="N4058" t="s">
        <v>33</v>
      </c>
      <c r="O4058" t="s">
        <v>33</v>
      </c>
      <c r="P4058" s="2">
        <v>0.88449074074074074</v>
      </c>
      <c r="Q4058" s="2">
        <v>1.8518518518518518E-4</v>
      </c>
      <c r="R4058">
        <v>100</v>
      </c>
      <c r="S4058" s="3">
        <v>45876.375</v>
      </c>
      <c r="T4058" t="s">
        <v>54</v>
      </c>
      <c r="U4058" t="s">
        <v>2424</v>
      </c>
      <c r="V4058" s="3">
        <v>45871.570833333331</v>
      </c>
      <c r="W4058" t="s">
        <v>949</v>
      </c>
      <c r="Y4058" s="4">
        <v>45876</v>
      </c>
      <c r="Z4058" s="2">
        <v>0.81263888888888891</v>
      </c>
    </row>
    <row r="4059" spans="1:26" x14ac:dyDescent="0.3">
      <c r="A4059">
        <v>134870</v>
      </c>
      <c r="B4059" t="s">
        <v>210</v>
      </c>
      <c r="C4059" t="s">
        <v>187</v>
      </c>
      <c r="D4059" t="s">
        <v>51</v>
      </c>
      <c r="E4059" t="s">
        <v>52</v>
      </c>
      <c r="F4059">
        <v>7306433013</v>
      </c>
      <c r="G4059" t="s">
        <v>53</v>
      </c>
      <c r="H4059">
        <v>7023</v>
      </c>
      <c r="I4059" t="s">
        <v>2426</v>
      </c>
      <c r="J4059" t="s">
        <v>31</v>
      </c>
      <c r="K4059" t="s">
        <v>32</v>
      </c>
      <c r="L4059" t="s">
        <v>2427</v>
      </c>
      <c r="M4059" s="1">
        <v>0.36527777777777776</v>
      </c>
      <c r="N4059" t="s">
        <v>33</v>
      </c>
      <c r="O4059" t="s">
        <v>33</v>
      </c>
      <c r="P4059" s="2">
        <v>1.273148148148148E-4</v>
      </c>
      <c r="Q4059" s="2">
        <v>4.6296296296296294E-5</v>
      </c>
      <c r="R4059">
        <v>0</v>
      </c>
      <c r="S4059" s="3">
        <v>45876.375</v>
      </c>
      <c r="T4059" t="s">
        <v>54</v>
      </c>
      <c r="U4059" t="s">
        <v>2426</v>
      </c>
      <c r="V4059" s="3">
        <v>45871.490277777775</v>
      </c>
      <c r="W4059" t="s">
        <v>404</v>
      </c>
      <c r="Y4059" s="4">
        <v>45876</v>
      </c>
      <c r="Z4059" s="2">
        <v>0.81263888888888891</v>
      </c>
    </row>
    <row r="4060" spans="1:26" x14ac:dyDescent="0.3">
      <c r="A4060">
        <v>135303</v>
      </c>
      <c r="B4060" t="s">
        <v>1584</v>
      </c>
      <c r="C4060" t="s">
        <v>27</v>
      </c>
      <c r="D4060" t="s">
        <v>73</v>
      </c>
      <c r="E4060" t="s">
        <v>70</v>
      </c>
      <c r="F4060">
        <v>9575008830</v>
      </c>
      <c r="G4060" t="s">
        <v>43</v>
      </c>
      <c r="H4060">
        <v>7145</v>
      </c>
      <c r="I4060" t="s">
        <v>2428</v>
      </c>
      <c r="J4060" t="s">
        <v>31</v>
      </c>
      <c r="K4060" t="s">
        <v>32</v>
      </c>
      <c r="L4060" t="s">
        <v>2429</v>
      </c>
      <c r="M4060" s="1">
        <v>0.3659722222222222</v>
      </c>
      <c r="N4060" t="s">
        <v>33</v>
      </c>
      <c r="O4060" t="s">
        <v>33</v>
      </c>
      <c r="P4060" s="2">
        <v>0.51968749999999997</v>
      </c>
      <c r="Q4060" s="2">
        <v>5.2083333333333333E-4</v>
      </c>
      <c r="R4060">
        <v>100</v>
      </c>
      <c r="S4060" s="3">
        <v>45876.375</v>
      </c>
      <c r="T4060" t="s">
        <v>54</v>
      </c>
      <c r="U4060" t="s">
        <v>2428</v>
      </c>
      <c r="V4060" s="3">
        <v>45871.572222222225</v>
      </c>
      <c r="W4060" t="s">
        <v>1588</v>
      </c>
      <c r="Y4060" s="4">
        <v>45876</v>
      </c>
      <c r="Z4060" s="2">
        <v>0.81263888888888891</v>
      </c>
    </row>
    <row r="4061" spans="1:26" x14ac:dyDescent="0.3">
      <c r="A4061">
        <v>133450</v>
      </c>
      <c r="B4061" t="s">
        <v>216</v>
      </c>
      <c r="C4061" t="s">
        <v>27</v>
      </c>
      <c r="D4061" t="s">
        <v>117</v>
      </c>
      <c r="E4061" t="s">
        <v>48</v>
      </c>
      <c r="F4061">
        <v>6367222847</v>
      </c>
      <c r="G4061" t="s">
        <v>43</v>
      </c>
      <c r="H4061">
        <v>7267</v>
      </c>
      <c r="I4061" t="s">
        <v>2430</v>
      </c>
      <c r="J4061" t="s">
        <v>31</v>
      </c>
      <c r="K4061" t="s">
        <v>32</v>
      </c>
      <c r="L4061" t="s">
        <v>2431</v>
      </c>
      <c r="M4061" s="1">
        <v>0.36527777777777776</v>
      </c>
      <c r="N4061" t="s">
        <v>33</v>
      </c>
      <c r="O4061" t="s">
        <v>33</v>
      </c>
      <c r="P4061" s="2">
        <v>4.9652777777777777E-3</v>
      </c>
      <c r="Q4061" s="2">
        <v>1.273148148148148E-4</v>
      </c>
      <c r="R4061">
        <v>100</v>
      </c>
      <c r="S4061" s="3">
        <v>45876.375</v>
      </c>
      <c r="T4061" t="s">
        <v>54</v>
      </c>
      <c r="U4061" t="s">
        <v>2430</v>
      </c>
      <c r="V4061" s="3">
        <v>45871.642361111109</v>
      </c>
      <c r="W4061" t="s">
        <v>217</v>
      </c>
      <c r="Y4061" s="4">
        <v>45876</v>
      </c>
      <c r="Z4061" s="2">
        <v>0.81263888888888891</v>
      </c>
    </row>
    <row r="4062" spans="1:26" x14ac:dyDescent="0.3">
      <c r="A4062">
        <v>134870</v>
      </c>
      <c r="B4062" t="s">
        <v>210</v>
      </c>
      <c r="C4062" t="s">
        <v>187</v>
      </c>
      <c r="D4062" t="s">
        <v>51</v>
      </c>
      <c r="E4062" t="s">
        <v>52</v>
      </c>
      <c r="F4062">
        <v>7306433013</v>
      </c>
      <c r="G4062" t="s">
        <v>53</v>
      </c>
      <c r="H4062">
        <v>7023</v>
      </c>
      <c r="I4062" t="s">
        <v>2432</v>
      </c>
      <c r="J4062" t="s">
        <v>31</v>
      </c>
      <c r="K4062" t="s">
        <v>32</v>
      </c>
      <c r="L4062" t="s">
        <v>2433</v>
      </c>
      <c r="M4062" s="1">
        <v>0.36527777777777776</v>
      </c>
      <c r="N4062" t="s">
        <v>33</v>
      </c>
      <c r="O4062" t="s">
        <v>33</v>
      </c>
      <c r="P4062" s="2">
        <v>1.1574074074074075E-4</v>
      </c>
      <c r="Q4062" s="2">
        <v>4.6296296296296294E-5</v>
      </c>
      <c r="R4062">
        <v>0</v>
      </c>
      <c r="S4062" s="3">
        <v>45876.375</v>
      </c>
      <c r="T4062" t="s">
        <v>54</v>
      </c>
      <c r="U4062" t="s">
        <v>2432</v>
      </c>
      <c r="V4062" s="3">
        <v>45871.490277777775</v>
      </c>
      <c r="W4062" t="s">
        <v>404</v>
      </c>
      <c r="Y4062" s="4">
        <v>45876</v>
      </c>
      <c r="Z4062" s="2">
        <v>0.81263888888888891</v>
      </c>
    </row>
    <row r="4063" spans="1:26" x14ac:dyDescent="0.3">
      <c r="A4063">
        <v>134870</v>
      </c>
      <c r="B4063" t="s">
        <v>210</v>
      </c>
      <c r="C4063" t="s">
        <v>187</v>
      </c>
      <c r="D4063" t="s">
        <v>51</v>
      </c>
      <c r="E4063" t="s">
        <v>52</v>
      </c>
      <c r="F4063">
        <v>7306433013</v>
      </c>
      <c r="G4063" t="s">
        <v>53</v>
      </c>
      <c r="H4063">
        <v>7023</v>
      </c>
      <c r="I4063" t="s">
        <v>2434</v>
      </c>
      <c r="J4063" t="s">
        <v>31</v>
      </c>
      <c r="K4063" t="s">
        <v>32</v>
      </c>
      <c r="L4063" t="s">
        <v>2435</v>
      </c>
      <c r="M4063" s="1">
        <v>0.36527777777777776</v>
      </c>
      <c r="N4063" t="s">
        <v>33</v>
      </c>
      <c r="O4063" t="s">
        <v>33</v>
      </c>
      <c r="P4063" s="2">
        <v>1.273148148148148E-4</v>
      </c>
      <c r="Q4063" s="2">
        <v>5.7870370370370373E-5</v>
      </c>
      <c r="R4063">
        <v>0</v>
      </c>
      <c r="S4063" s="3">
        <v>45876.375</v>
      </c>
      <c r="T4063" t="s">
        <v>54</v>
      </c>
      <c r="U4063" t="s">
        <v>2434</v>
      </c>
      <c r="V4063" s="3">
        <v>45871.490277777775</v>
      </c>
      <c r="W4063" t="s">
        <v>404</v>
      </c>
      <c r="Y4063" s="4">
        <v>45876</v>
      </c>
      <c r="Z4063" s="2">
        <v>0.81263888888888891</v>
      </c>
    </row>
    <row r="4064" spans="1:26" x14ac:dyDescent="0.3">
      <c r="A4064">
        <v>134870</v>
      </c>
      <c r="B4064" t="s">
        <v>210</v>
      </c>
      <c r="C4064" t="s">
        <v>187</v>
      </c>
      <c r="D4064" t="s">
        <v>51</v>
      </c>
      <c r="E4064" t="s">
        <v>52</v>
      </c>
      <c r="F4064">
        <v>7306433013</v>
      </c>
      <c r="G4064" t="s">
        <v>53</v>
      </c>
      <c r="H4064">
        <v>7023</v>
      </c>
      <c r="I4064" t="s">
        <v>2436</v>
      </c>
      <c r="J4064" t="s">
        <v>31</v>
      </c>
      <c r="K4064" t="s">
        <v>32</v>
      </c>
      <c r="L4064" t="s">
        <v>2437</v>
      </c>
      <c r="M4064" s="1">
        <v>0.36458333333333331</v>
      </c>
      <c r="N4064" t="s">
        <v>33</v>
      </c>
      <c r="O4064" t="s">
        <v>33</v>
      </c>
      <c r="P4064" s="2">
        <v>0.56949074074074069</v>
      </c>
      <c r="Q4064" s="2">
        <v>6.9444444444444444E-5</v>
      </c>
      <c r="R4064">
        <v>0</v>
      </c>
      <c r="S4064" s="3">
        <v>45876.375</v>
      </c>
      <c r="T4064" t="s">
        <v>54</v>
      </c>
      <c r="U4064" t="s">
        <v>2436</v>
      </c>
      <c r="V4064" s="3">
        <v>45871.490277777775</v>
      </c>
      <c r="W4064" t="s">
        <v>404</v>
      </c>
      <c r="Y4064" s="4">
        <v>45876</v>
      </c>
      <c r="Z4064" s="2">
        <v>0.81263888888888891</v>
      </c>
    </row>
    <row r="4065" spans="1:26" x14ac:dyDescent="0.3">
      <c r="A4065">
        <v>136507</v>
      </c>
      <c r="B4065" t="s">
        <v>1255</v>
      </c>
      <c r="C4065" t="s">
        <v>27</v>
      </c>
      <c r="D4065" t="s">
        <v>148</v>
      </c>
      <c r="E4065" t="s">
        <v>29</v>
      </c>
      <c r="F4065">
        <v>8530355740</v>
      </c>
      <c r="G4065" t="s">
        <v>61</v>
      </c>
      <c r="H4065">
        <v>7177</v>
      </c>
      <c r="I4065" t="s">
        <v>2438</v>
      </c>
      <c r="J4065" t="s">
        <v>31</v>
      </c>
      <c r="K4065" t="s">
        <v>32</v>
      </c>
      <c r="L4065" t="s">
        <v>16842</v>
      </c>
      <c r="M4065" s="1">
        <v>0.37708333333333333</v>
      </c>
      <c r="N4065" t="s">
        <v>33</v>
      </c>
      <c r="O4065" t="s">
        <v>33</v>
      </c>
      <c r="P4065" s="2">
        <v>9.6990740740740735E-3</v>
      </c>
      <c r="Q4065" s="2">
        <v>1.2835648148148148E-2</v>
      </c>
      <c r="R4065">
        <v>100</v>
      </c>
      <c r="S4065" s="3">
        <v>45876.375</v>
      </c>
      <c r="T4065" t="s">
        <v>54</v>
      </c>
      <c r="U4065" t="s">
        <v>2438</v>
      </c>
      <c r="V4065" s="3">
        <v>45871.572916666664</v>
      </c>
      <c r="W4065" t="s">
        <v>1628</v>
      </c>
      <c r="Y4065" s="4">
        <v>45876</v>
      </c>
      <c r="Z4065" s="2">
        <v>0.81263888888888891</v>
      </c>
    </row>
    <row r="4066" spans="1:26" x14ac:dyDescent="0.3">
      <c r="A4066">
        <v>135231</v>
      </c>
      <c r="B4066" t="s">
        <v>1169</v>
      </c>
      <c r="C4066" t="s">
        <v>27</v>
      </c>
      <c r="D4066" t="s">
        <v>64</v>
      </c>
      <c r="E4066" t="s">
        <v>48</v>
      </c>
      <c r="F4066">
        <v>9009710103</v>
      </c>
      <c r="G4066" t="s">
        <v>43</v>
      </c>
      <c r="H4066">
        <v>7268</v>
      </c>
      <c r="I4066" t="s">
        <v>2439</v>
      </c>
      <c r="J4066" t="s">
        <v>31</v>
      </c>
      <c r="K4066" t="s">
        <v>32</v>
      </c>
      <c r="L4066" t="s">
        <v>2440</v>
      </c>
      <c r="M4066" s="1">
        <v>0.36805555555555558</v>
      </c>
      <c r="N4066" t="s">
        <v>33</v>
      </c>
      <c r="O4066" t="s">
        <v>33</v>
      </c>
      <c r="P4066" s="2">
        <v>3.3368055555555554E-2</v>
      </c>
      <c r="Q4066" s="2">
        <v>3.8310185185185183E-3</v>
      </c>
      <c r="R4066">
        <v>100</v>
      </c>
      <c r="S4066" s="3">
        <v>45876.375</v>
      </c>
      <c r="T4066" t="s">
        <v>54</v>
      </c>
      <c r="U4066" t="s">
        <v>2439</v>
      </c>
      <c r="V4066" s="3">
        <v>45871.642361111109</v>
      </c>
      <c r="W4066" t="s">
        <v>1986</v>
      </c>
      <c r="Y4066" s="4">
        <v>45876</v>
      </c>
      <c r="Z4066" s="2">
        <v>0.81263888888888891</v>
      </c>
    </row>
    <row r="4067" spans="1:26" x14ac:dyDescent="0.3">
      <c r="A4067">
        <v>135813</v>
      </c>
      <c r="B4067" t="s">
        <v>1457</v>
      </c>
      <c r="C4067" t="s">
        <v>27</v>
      </c>
      <c r="D4067" t="s">
        <v>295</v>
      </c>
      <c r="E4067" t="s">
        <v>84</v>
      </c>
      <c r="F4067">
        <v>9994982354</v>
      </c>
      <c r="G4067" t="s">
        <v>53</v>
      </c>
      <c r="H4067">
        <v>7414</v>
      </c>
      <c r="I4067" t="s">
        <v>2441</v>
      </c>
      <c r="J4067" t="s">
        <v>31</v>
      </c>
      <c r="K4067" t="s">
        <v>32</v>
      </c>
      <c r="L4067" t="s">
        <v>2442</v>
      </c>
      <c r="M4067" s="1">
        <v>0.36388888888888887</v>
      </c>
      <c r="N4067" t="s">
        <v>33</v>
      </c>
      <c r="O4067" t="s">
        <v>33</v>
      </c>
      <c r="P4067" s="5">
        <v>5.9964004629629626</v>
      </c>
      <c r="Q4067" s="2">
        <v>2.3148148148148149E-4</v>
      </c>
      <c r="R4067">
        <v>100</v>
      </c>
      <c r="S4067" s="3">
        <v>45876.375</v>
      </c>
      <c r="T4067" t="s">
        <v>54</v>
      </c>
      <c r="U4067" t="s">
        <v>2441</v>
      </c>
      <c r="V4067" s="3">
        <v>45871.570833333331</v>
      </c>
      <c r="W4067" t="s">
        <v>1458</v>
      </c>
      <c r="Y4067" s="4">
        <v>45876</v>
      </c>
      <c r="Z4067" s="2">
        <v>0.81263888888888891</v>
      </c>
    </row>
    <row r="4068" spans="1:26" x14ac:dyDescent="0.3">
      <c r="A4068">
        <v>135615</v>
      </c>
      <c r="B4068" t="s">
        <v>614</v>
      </c>
      <c r="C4068" t="s">
        <v>27</v>
      </c>
      <c r="D4068" t="s">
        <v>76</v>
      </c>
      <c r="E4068" t="s">
        <v>76</v>
      </c>
      <c r="F4068">
        <v>7089250025</v>
      </c>
      <c r="G4068" t="s">
        <v>43</v>
      </c>
      <c r="H4068">
        <v>7367</v>
      </c>
      <c r="I4068" t="s">
        <v>2443</v>
      </c>
      <c r="J4068" t="s">
        <v>31</v>
      </c>
      <c r="K4068" t="s">
        <v>32</v>
      </c>
      <c r="L4068" t="s">
        <v>2444</v>
      </c>
      <c r="M4068" s="1">
        <v>0.36319444444444443</v>
      </c>
      <c r="N4068" t="s">
        <v>33</v>
      </c>
      <c r="O4068" t="s">
        <v>33</v>
      </c>
      <c r="P4068" s="5">
        <v>1.4673148148148147</v>
      </c>
      <c r="Q4068" s="2">
        <v>1.8518518518518518E-4</v>
      </c>
      <c r="R4068">
        <v>100</v>
      </c>
      <c r="S4068" s="3">
        <v>45876.375</v>
      </c>
      <c r="T4068" t="s">
        <v>54</v>
      </c>
      <c r="U4068" t="s">
        <v>2443</v>
      </c>
      <c r="V4068" s="3">
        <v>45871.642361111109</v>
      </c>
      <c r="W4068" t="s">
        <v>712</v>
      </c>
      <c r="Y4068" s="4">
        <v>45876</v>
      </c>
      <c r="Z4068" s="2">
        <v>0.81263888888888891</v>
      </c>
    </row>
    <row r="4069" spans="1:26" x14ac:dyDescent="0.3">
      <c r="A4069">
        <v>134718</v>
      </c>
      <c r="B4069" t="s">
        <v>164</v>
      </c>
      <c r="C4069" t="s">
        <v>27</v>
      </c>
      <c r="D4069" t="s">
        <v>129</v>
      </c>
      <c r="E4069" t="s">
        <v>42</v>
      </c>
      <c r="F4069">
        <v>9009882998</v>
      </c>
      <c r="G4069" t="s">
        <v>43</v>
      </c>
      <c r="H4069">
        <v>7120</v>
      </c>
      <c r="I4069" t="s">
        <v>2445</v>
      </c>
      <c r="J4069" t="s">
        <v>31</v>
      </c>
      <c r="K4069" t="s">
        <v>32</v>
      </c>
      <c r="L4069" t="s">
        <v>2446</v>
      </c>
      <c r="M4069" s="1">
        <v>0.36319444444444443</v>
      </c>
      <c r="N4069" t="s">
        <v>33</v>
      </c>
      <c r="O4069" t="s">
        <v>33</v>
      </c>
      <c r="P4069" s="2">
        <v>0.57234953703703706</v>
      </c>
      <c r="Q4069" s="2">
        <v>2.3148148148148149E-4</v>
      </c>
      <c r="R4069">
        <v>80</v>
      </c>
      <c r="S4069" s="3">
        <v>45876.375</v>
      </c>
      <c r="T4069" t="s">
        <v>54</v>
      </c>
      <c r="U4069" t="s">
        <v>2445</v>
      </c>
      <c r="V4069" s="3">
        <v>45871.572222222225</v>
      </c>
      <c r="W4069" t="s">
        <v>1166</v>
      </c>
      <c r="Y4069" s="4">
        <v>45876</v>
      </c>
      <c r="Z4069" s="2">
        <v>0.81263888888888891</v>
      </c>
    </row>
    <row r="4070" spans="1:26" x14ac:dyDescent="0.3">
      <c r="A4070">
        <v>136019</v>
      </c>
      <c r="B4070" t="s">
        <v>1075</v>
      </c>
      <c r="C4070" t="s">
        <v>27</v>
      </c>
      <c r="D4070" t="s">
        <v>162</v>
      </c>
      <c r="E4070" t="s">
        <v>29</v>
      </c>
      <c r="F4070">
        <v>8605969366</v>
      </c>
      <c r="G4070" t="s">
        <v>30</v>
      </c>
      <c r="H4070">
        <v>7165</v>
      </c>
      <c r="I4070" t="s">
        <v>2447</v>
      </c>
      <c r="J4070" t="s">
        <v>31</v>
      </c>
      <c r="K4070" t="s">
        <v>32</v>
      </c>
      <c r="L4070" t="s">
        <v>16843</v>
      </c>
      <c r="M4070" s="1">
        <v>0.38333333333333336</v>
      </c>
      <c r="N4070" t="s">
        <v>33</v>
      </c>
      <c r="O4070" t="s">
        <v>33</v>
      </c>
      <c r="P4070" s="2">
        <v>1.6203703703703703E-4</v>
      </c>
      <c r="Q4070" s="2">
        <v>2.0509259259259258E-2</v>
      </c>
      <c r="R4070">
        <v>100</v>
      </c>
      <c r="S4070" s="3">
        <v>45876.375</v>
      </c>
      <c r="T4070" t="s">
        <v>54</v>
      </c>
      <c r="U4070" t="s">
        <v>2447</v>
      </c>
      <c r="V4070" s="3">
        <v>45871.572222222225</v>
      </c>
      <c r="W4070" t="s">
        <v>1621</v>
      </c>
      <c r="Y4070" s="4">
        <v>45876</v>
      </c>
      <c r="Z4070" s="2">
        <v>0.81263888888888891</v>
      </c>
    </row>
    <row r="4071" spans="1:26" x14ac:dyDescent="0.3">
      <c r="A4071">
        <v>136416</v>
      </c>
      <c r="B4071" t="s">
        <v>1574</v>
      </c>
      <c r="C4071" t="s">
        <v>27</v>
      </c>
      <c r="D4071" t="s">
        <v>148</v>
      </c>
      <c r="E4071" t="s">
        <v>29</v>
      </c>
      <c r="F4071">
        <v>9607444923</v>
      </c>
      <c r="G4071" t="s">
        <v>30</v>
      </c>
      <c r="H4071">
        <v>7139</v>
      </c>
      <c r="I4071" t="s">
        <v>2448</v>
      </c>
      <c r="J4071" t="s">
        <v>31</v>
      </c>
      <c r="K4071" t="s">
        <v>32</v>
      </c>
      <c r="L4071" t="s">
        <v>2449</v>
      </c>
      <c r="M4071" s="1">
        <v>0.37569444444444444</v>
      </c>
      <c r="N4071" t="s">
        <v>33</v>
      </c>
      <c r="O4071" t="s">
        <v>33</v>
      </c>
      <c r="P4071" s="5">
        <v>18.682500000000001</v>
      </c>
      <c r="Q4071" s="2">
        <v>1.324074074074074E-2</v>
      </c>
      <c r="R4071">
        <v>100</v>
      </c>
      <c r="S4071" s="3">
        <v>45876.375</v>
      </c>
      <c r="T4071" t="s">
        <v>54</v>
      </c>
      <c r="U4071" t="s">
        <v>2448</v>
      </c>
      <c r="V4071" s="3">
        <v>45871.572222222225</v>
      </c>
      <c r="W4071" t="s">
        <v>1576</v>
      </c>
      <c r="Y4071" s="4">
        <v>45876</v>
      </c>
      <c r="Z4071" s="2">
        <v>0.81263888888888891</v>
      </c>
    </row>
    <row r="4072" spans="1:26" x14ac:dyDescent="0.3">
      <c r="A4072">
        <v>133408</v>
      </c>
      <c r="B4072" t="s">
        <v>534</v>
      </c>
      <c r="C4072" t="s">
        <v>27</v>
      </c>
      <c r="D4072" t="s">
        <v>64</v>
      </c>
      <c r="E4072" t="s">
        <v>48</v>
      </c>
      <c r="F4072">
        <v>9887617314</v>
      </c>
      <c r="G4072" t="s">
        <v>43</v>
      </c>
      <c r="H4072">
        <v>7400</v>
      </c>
      <c r="I4072" t="s">
        <v>2450</v>
      </c>
      <c r="J4072" t="s">
        <v>31</v>
      </c>
      <c r="K4072" t="s">
        <v>32</v>
      </c>
      <c r="L4072" t="s">
        <v>2451</v>
      </c>
      <c r="M4072" s="1">
        <v>0.36249999999999999</v>
      </c>
      <c r="N4072" t="s">
        <v>33</v>
      </c>
      <c r="O4072" t="s">
        <v>33</v>
      </c>
      <c r="P4072" s="2">
        <v>0.71847222222222218</v>
      </c>
      <c r="Q4072" s="2">
        <v>3.2407407407407406E-4</v>
      </c>
      <c r="R4072">
        <v>100</v>
      </c>
      <c r="S4072" s="3">
        <v>45876.375</v>
      </c>
      <c r="T4072" t="s">
        <v>54</v>
      </c>
      <c r="U4072" t="s">
        <v>2450</v>
      </c>
      <c r="V4072" s="3">
        <v>45871.642361111109</v>
      </c>
      <c r="W4072" t="s">
        <v>1048</v>
      </c>
      <c r="Y4072" s="4">
        <v>45876</v>
      </c>
      <c r="Z4072" s="2">
        <v>0.81263888888888891</v>
      </c>
    </row>
    <row r="4073" spans="1:26" x14ac:dyDescent="0.3">
      <c r="A4073">
        <v>131800</v>
      </c>
      <c r="B4073" t="s">
        <v>45</v>
      </c>
      <c r="C4073" t="s">
        <v>27</v>
      </c>
      <c r="D4073" t="s">
        <v>46</v>
      </c>
      <c r="E4073" t="s">
        <v>38</v>
      </c>
      <c r="F4073">
        <v>7306422730</v>
      </c>
      <c r="G4073" t="s">
        <v>30</v>
      </c>
      <c r="H4073">
        <v>7410</v>
      </c>
      <c r="I4073" t="s">
        <v>2452</v>
      </c>
      <c r="J4073" t="s">
        <v>31</v>
      </c>
      <c r="K4073" t="s">
        <v>32</v>
      </c>
      <c r="L4073" t="s">
        <v>2453</v>
      </c>
      <c r="M4073" s="1">
        <v>0.36180555555555555</v>
      </c>
      <c r="N4073" t="s">
        <v>33</v>
      </c>
      <c r="O4073" t="s">
        <v>33</v>
      </c>
      <c r="P4073" s="2">
        <v>6.9444444444444444E-5</v>
      </c>
      <c r="Q4073" s="2">
        <v>4.6296296296296294E-5</v>
      </c>
      <c r="R4073">
        <v>100</v>
      </c>
      <c r="S4073" s="3">
        <v>45876.375</v>
      </c>
      <c r="T4073" t="s">
        <v>54</v>
      </c>
      <c r="U4073" t="s">
        <v>2452</v>
      </c>
      <c r="V4073" s="3">
        <v>45871.570833333331</v>
      </c>
      <c r="W4073" t="s">
        <v>872</v>
      </c>
      <c r="Y4073" s="4">
        <v>45876</v>
      </c>
      <c r="Z4073" s="2">
        <v>0.81263888888888891</v>
      </c>
    </row>
    <row r="4074" spans="1:26" x14ac:dyDescent="0.3">
      <c r="A4074">
        <v>131800</v>
      </c>
      <c r="B4074" t="s">
        <v>45</v>
      </c>
      <c r="C4074" t="s">
        <v>27</v>
      </c>
      <c r="D4074" t="s">
        <v>46</v>
      </c>
      <c r="E4074" t="s">
        <v>38</v>
      </c>
      <c r="F4074">
        <v>7306422730</v>
      </c>
      <c r="G4074" t="s">
        <v>30</v>
      </c>
      <c r="H4074">
        <v>7410</v>
      </c>
      <c r="I4074" t="s">
        <v>2454</v>
      </c>
      <c r="J4074" t="s">
        <v>31</v>
      </c>
      <c r="K4074" t="s">
        <v>32</v>
      </c>
      <c r="L4074" t="s">
        <v>2455</v>
      </c>
      <c r="M4074" s="1">
        <v>0.36180555555555555</v>
      </c>
      <c r="N4074" t="s">
        <v>33</v>
      </c>
      <c r="O4074" t="s">
        <v>33</v>
      </c>
      <c r="P4074" s="2">
        <v>8.1018518518518516E-5</v>
      </c>
      <c r="Q4074" s="2">
        <v>4.6296296296296294E-5</v>
      </c>
      <c r="R4074">
        <v>100</v>
      </c>
      <c r="S4074" s="3">
        <v>45876.375</v>
      </c>
      <c r="T4074" t="s">
        <v>54</v>
      </c>
      <c r="U4074" t="s">
        <v>2454</v>
      </c>
      <c r="V4074" s="3">
        <v>45871.570833333331</v>
      </c>
      <c r="W4074" t="s">
        <v>872</v>
      </c>
      <c r="Y4074" s="4">
        <v>45876</v>
      </c>
      <c r="Z4074" s="2">
        <v>0.81263888888888891</v>
      </c>
    </row>
    <row r="4075" spans="1:26" x14ac:dyDescent="0.3">
      <c r="A4075">
        <v>133143</v>
      </c>
      <c r="B4075" t="s">
        <v>811</v>
      </c>
      <c r="C4075" t="s">
        <v>27</v>
      </c>
      <c r="D4075" t="s">
        <v>64</v>
      </c>
      <c r="E4075" t="s">
        <v>48</v>
      </c>
      <c r="F4075">
        <v>7878738697</v>
      </c>
      <c r="G4075" t="s">
        <v>43</v>
      </c>
      <c r="H4075">
        <v>7379</v>
      </c>
      <c r="I4075" t="s">
        <v>2456</v>
      </c>
      <c r="J4075" t="s">
        <v>31</v>
      </c>
      <c r="K4075" t="s">
        <v>32</v>
      </c>
      <c r="L4075" t="s">
        <v>2457</v>
      </c>
      <c r="M4075" s="1">
        <v>0.36249999999999999</v>
      </c>
      <c r="N4075" t="s">
        <v>33</v>
      </c>
      <c r="O4075" t="s">
        <v>65</v>
      </c>
      <c r="P4075" s="2">
        <v>0.54827546296296292</v>
      </c>
      <c r="Q4075" s="2">
        <v>4.6296296296296298E-4</v>
      </c>
      <c r="R4075">
        <v>100</v>
      </c>
      <c r="S4075" s="3">
        <v>45876.375</v>
      </c>
      <c r="T4075" t="s">
        <v>54</v>
      </c>
      <c r="U4075" t="s">
        <v>2456</v>
      </c>
      <c r="V4075" s="3">
        <v>45871.642361111109</v>
      </c>
      <c r="W4075" t="s">
        <v>841</v>
      </c>
      <c r="Y4075" s="4">
        <v>45876</v>
      </c>
      <c r="Z4075" s="2">
        <v>0.81263888888888891</v>
      </c>
    </row>
    <row r="4076" spans="1:26" x14ac:dyDescent="0.3">
      <c r="A4076">
        <v>131800</v>
      </c>
      <c r="B4076" t="s">
        <v>45</v>
      </c>
      <c r="C4076" t="s">
        <v>27</v>
      </c>
      <c r="D4076" t="s">
        <v>46</v>
      </c>
      <c r="E4076" t="s">
        <v>38</v>
      </c>
      <c r="F4076">
        <v>7306422730</v>
      </c>
      <c r="G4076" t="s">
        <v>30</v>
      </c>
      <c r="H4076">
        <v>7410</v>
      </c>
      <c r="I4076" t="s">
        <v>2458</v>
      </c>
      <c r="J4076" t="s">
        <v>31</v>
      </c>
      <c r="K4076" t="s">
        <v>32</v>
      </c>
      <c r="L4076" t="s">
        <v>2459</v>
      </c>
      <c r="M4076" s="1">
        <v>0.36180555555555555</v>
      </c>
      <c r="N4076" t="s">
        <v>33</v>
      </c>
      <c r="O4076" t="s">
        <v>33</v>
      </c>
      <c r="P4076" s="2">
        <v>6.9444444444444444E-5</v>
      </c>
      <c r="Q4076" s="2">
        <v>4.6296296296296294E-5</v>
      </c>
      <c r="R4076">
        <v>100</v>
      </c>
      <c r="S4076" s="3">
        <v>45876.375</v>
      </c>
      <c r="T4076" t="s">
        <v>54</v>
      </c>
      <c r="U4076" t="s">
        <v>2458</v>
      </c>
      <c r="V4076" s="3">
        <v>45871.570833333331</v>
      </c>
      <c r="W4076" t="s">
        <v>872</v>
      </c>
      <c r="Y4076" s="4">
        <v>45876</v>
      </c>
      <c r="Z4076" s="2">
        <v>0.81263888888888891</v>
      </c>
    </row>
    <row r="4077" spans="1:26" x14ac:dyDescent="0.3">
      <c r="A4077">
        <v>28518</v>
      </c>
      <c r="B4077" t="s">
        <v>494</v>
      </c>
      <c r="C4077" t="s">
        <v>27</v>
      </c>
      <c r="D4077" t="s">
        <v>301</v>
      </c>
      <c r="E4077" t="s">
        <v>84</v>
      </c>
      <c r="F4077">
        <v>8248238917</v>
      </c>
      <c r="G4077" t="s">
        <v>53</v>
      </c>
      <c r="H4077">
        <v>7441</v>
      </c>
      <c r="I4077" t="s">
        <v>2460</v>
      </c>
      <c r="J4077" t="s">
        <v>31</v>
      </c>
      <c r="K4077" t="s">
        <v>32</v>
      </c>
      <c r="L4077" t="s">
        <v>2461</v>
      </c>
      <c r="M4077" s="1">
        <v>0.36180555555555555</v>
      </c>
      <c r="N4077" t="s">
        <v>33</v>
      </c>
      <c r="O4077" t="s">
        <v>33</v>
      </c>
      <c r="P4077" s="2">
        <v>0.75663194444444448</v>
      </c>
      <c r="Q4077" s="2">
        <v>3.4722222222222224E-4</v>
      </c>
      <c r="R4077">
        <v>100</v>
      </c>
      <c r="S4077" s="3">
        <v>45876.375</v>
      </c>
      <c r="T4077" t="s">
        <v>54</v>
      </c>
      <c r="U4077" t="s">
        <v>2460</v>
      </c>
      <c r="V4077" s="3">
        <v>45871.570833333331</v>
      </c>
      <c r="W4077" t="s">
        <v>1460</v>
      </c>
      <c r="Y4077" s="4">
        <v>45876</v>
      </c>
      <c r="Z4077" s="2">
        <v>0.81263888888888891</v>
      </c>
    </row>
    <row r="4078" spans="1:26" x14ac:dyDescent="0.3">
      <c r="A4078">
        <v>131800</v>
      </c>
      <c r="B4078" t="s">
        <v>45</v>
      </c>
      <c r="C4078" t="s">
        <v>27</v>
      </c>
      <c r="D4078" t="s">
        <v>46</v>
      </c>
      <c r="E4078" t="s">
        <v>38</v>
      </c>
      <c r="F4078">
        <v>7306422730</v>
      </c>
      <c r="G4078" t="s">
        <v>30</v>
      </c>
      <c r="H4078">
        <v>7410</v>
      </c>
      <c r="I4078" t="s">
        <v>2462</v>
      </c>
      <c r="J4078" t="s">
        <v>31</v>
      </c>
      <c r="K4078" t="s">
        <v>32</v>
      </c>
      <c r="L4078" t="s">
        <v>2463</v>
      </c>
      <c r="M4078" s="1">
        <v>0.36180555555555555</v>
      </c>
      <c r="N4078" t="s">
        <v>33</v>
      </c>
      <c r="O4078" t="s">
        <v>33</v>
      </c>
      <c r="P4078" s="2">
        <v>1.1574074074074075E-4</v>
      </c>
      <c r="Q4078" s="2">
        <v>8.1018518518518516E-5</v>
      </c>
      <c r="R4078">
        <v>100</v>
      </c>
      <c r="S4078" s="3">
        <v>45876.375</v>
      </c>
      <c r="T4078" t="s">
        <v>54</v>
      </c>
      <c r="U4078" t="s">
        <v>2462</v>
      </c>
      <c r="V4078" s="3">
        <v>45871.570833333331</v>
      </c>
      <c r="W4078" t="s">
        <v>872</v>
      </c>
      <c r="Y4078" s="4">
        <v>45876</v>
      </c>
      <c r="Z4078" s="2">
        <v>0.81263888888888891</v>
      </c>
    </row>
    <row r="4079" spans="1:26" x14ac:dyDescent="0.3">
      <c r="A4079">
        <v>131800</v>
      </c>
      <c r="B4079" t="s">
        <v>45</v>
      </c>
      <c r="C4079" t="s">
        <v>27</v>
      </c>
      <c r="D4079" t="s">
        <v>46</v>
      </c>
      <c r="E4079" t="s">
        <v>38</v>
      </c>
      <c r="F4079">
        <v>7306422730</v>
      </c>
      <c r="G4079" t="s">
        <v>30</v>
      </c>
      <c r="H4079">
        <v>7410</v>
      </c>
      <c r="I4079" t="s">
        <v>2464</v>
      </c>
      <c r="J4079" t="s">
        <v>31</v>
      </c>
      <c r="K4079" t="s">
        <v>32</v>
      </c>
      <c r="L4079" t="s">
        <v>2465</v>
      </c>
      <c r="M4079" s="1">
        <v>0.36180555555555555</v>
      </c>
      <c r="N4079" t="s">
        <v>33</v>
      </c>
      <c r="O4079" t="s">
        <v>33</v>
      </c>
      <c r="P4079" s="2">
        <v>8.6458333333333335E-3</v>
      </c>
      <c r="Q4079" s="2">
        <v>3.4722222222222222E-5</v>
      </c>
      <c r="R4079">
        <v>100</v>
      </c>
      <c r="S4079" s="3">
        <v>45876.375</v>
      </c>
      <c r="T4079" t="s">
        <v>54</v>
      </c>
      <c r="U4079" t="s">
        <v>2464</v>
      </c>
      <c r="V4079" s="3">
        <v>45871.570833333331</v>
      </c>
      <c r="W4079" t="s">
        <v>872</v>
      </c>
      <c r="Y4079" s="4">
        <v>45876</v>
      </c>
      <c r="Z4079" s="2">
        <v>0.81263888888888891</v>
      </c>
    </row>
    <row r="4080" spans="1:26" x14ac:dyDescent="0.3">
      <c r="A4080">
        <v>133681</v>
      </c>
      <c r="B4080" t="s">
        <v>1574</v>
      </c>
      <c r="C4080" t="s">
        <v>27</v>
      </c>
      <c r="D4080" t="s">
        <v>148</v>
      </c>
      <c r="E4080" t="s">
        <v>29</v>
      </c>
      <c r="F4080">
        <v>9405716197</v>
      </c>
      <c r="G4080" t="s">
        <v>30</v>
      </c>
      <c r="H4080">
        <v>7139</v>
      </c>
      <c r="I4080" t="s">
        <v>2466</v>
      </c>
      <c r="J4080" t="s">
        <v>31</v>
      </c>
      <c r="K4080" t="s">
        <v>32</v>
      </c>
      <c r="L4080" t="s">
        <v>16844</v>
      </c>
      <c r="M4080" s="1">
        <v>0.39513888888888887</v>
      </c>
      <c r="N4080" t="s">
        <v>33</v>
      </c>
      <c r="O4080" t="s">
        <v>33</v>
      </c>
      <c r="P4080" s="2">
        <v>9.211805555555555E-2</v>
      </c>
      <c r="Q4080" s="2">
        <v>3.3622685185185186E-2</v>
      </c>
      <c r="R4080">
        <v>100</v>
      </c>
      <c r="S4080" s="3">
        <v>45876.375</v>
      </c>
      <c r="T4080" t="s">
        <v>54</v>
      </c>
      <c r="U4080" t="s">
        <v>2466</v>
      </c>
      <c r="V4080" s="3">
        <v>45871.572222222225</v>
      </c>
      <c r="W4080" t="s">
        <v>1578</v>
      </c>
      <c r="Y4080" s="4">
        <v>45876</v>
      </c>
      <c r="Z4080" s="2">
        <v>0.81263888888888891</v>
      </c>
    </row>
    <row r="4081" spans="1:26" x14ac:dyDescent="0.3">
      <c r="A4081">
        <v>29078</v>
      </c>
      <c r="B4081" t="s">
        <v>40</v>
      </c>
      <c r="C4081" t="s">
        <v>27</v>
      </c>
      <c r="D4081" t="s">
        <v>41</v>
      </c>
      <c r="E4081" t="s">
        <v>42</v>
      </c>
      <c r="F4081">
        <v>8714684285</v>
      </c>
      <c r="G4081" t="s">
        <v>43</v>
      </c>
      <c r="H4081">
        <v>1761</v>
      </c>
      <c r="I4081" t="s">
        <v>2467</v>
      </c>
      <c r="J4081" t="s">
        <v>31</v>
      </c>
      <c r="K4081" t="s">
        <v>32</v>
      </c>
      <c r="L4081" t="s">
        <v>2468</v>
      </c>
      <c r="M4081" s="1">
        <v>0.3611111111111111</v>
      </c>
      <c r="N4081" t="s">
        <v>33</v>
      </c>
      <c r="O4081" t="s">
        <v>33</v>
      </c>
      <c r="P4081" s="2">
        <v>9.7222222222222219E-4</v>
      </c>
      <c r="Q4081" s="2">
        <v>6.7129629629629625E-4</v>
      </c>
      <c r="R4081">
        <v>100</v>
      </c>
      <c r="S4081" s="3">
        <v>45876.375</v>
      </c>
      <c r="T4081" t="s">
        <v>54</v>
      </c>
      <c r="U4081" t="s">
        <v>2467</v>
      </c>
      <c r="V4081" s="3">
        <v>45871.571527777778</v>
      </c>
      <c r="W4081" t="s">
        <v>1143</v>
      </c>
      <c r="Y4081" s="4">
        <v>45876</v>
      </c>
      <c r="Z4081" s="2">
        <v>0.81263888888888891</v>
      </c>
    </row>
    <row r="4082" spans="1:26" x14ac:dyDescent="0.3">
      <c r="A4082">
        <v>29078</v>
      </c>
      <c r="B4082" t="s">
        <v>40</v>
      </c>
      <c r="C4082" t="s">
        <v>27</v>
      </c>
      <c r="D4082" t="s">
        <v>41</v>
      </c>
      <c r="E4082" t="s">
        <v>42</v>
      </c>
      <c r="F4082">
        <v>8714684285</v>
      </c>
      <c r="G4082" t="s">
        <v>43</v>
      </c>
      <c r="H4082">
        <v>1761</v>
      </c>
      <c r="I4082" t="s">
        <v>2469</v>
      </c>
      <c r="J4082" t="s">
        <v>31</v>
      </c>
      <c r="K4082" t="s">
        <v>32</v>
      </c>
      <c r="L4082" t="s">
        <v>2470</v>
      </c>
      <c r="M4082" s="1">
        <v>0.36041666666666666</v>
      </c>
      <c r="N4082" t="s">
        <v>33</v>
      </c>
      <c r="O4082" t="s">
        <v>33</v>
      </c>
      <c r="P4082" s="2">
        <v>0.63496527777777778</v>
      </c>
      <c r="Q4082" s="2">
        <v>3.0092592592592595E-4</v>
      </c>
      <c r="R4082">
        <v>100</v>
      </c>
      <c r="S4082" s="3">
        <v>45876.375</v>
      </c>
      <c r="T4082" t="s">
        <v>54</v>
      </c>
      <c r="U4082" t="s">
        <v>2469</v>
      </c>
      <c r="V4082" s="3">
        <v>45871.571527777778</v>
      </c>
      <c r="W4082" t="s">
        <v>1143</v>
      </c>
      <c r="Y4082" s="4">
        <v>45876</v>
      </c>
      <c r="Z4082" s="2">
        <v>0.81263888888888891</v>
      </c>
    </row>
    <row r="4083" spans="1:26" x14ac:dyDescent="0.3">
      <c r="A4083">
        <v>133840</v>
      </c>
      <c r="B4083" t="s">
        <v>173</v>
      </c>
      <c r="C4083" t="s">
        <v>27</v>
      </c>
      <c r="D4083" t="s">
        <v>37</v>
      </c>
      <c r="E4083" t="s">
        <v>38</v>
      </c>
      <c r="F4083">
        <v>8888448425</v>
      </c>
      <c r="G4083" t="s">
        <v>30</v>
      </c>
      <c r="H4083">
        <v>7233</v>
      </c>
      <c r="I4083" t="s">
        <v>2471</v>
      </c>
      <c r="J4083" t="s">
        <v>31</v>
      </c>
      <c r="K4083" t="s">
        <v>39</v>
      </c>
      <c r="O4083" t="s">
        <v>33</v>
      </c>
      <c r="S4083" s="3">
        <v>45876.375</v>
      </c>
      <c r="T4083" t="s">
        <v>54</v>
      </c>
      <c r="U4083" t="s">
        <v>2471</v>
      </c>
      <c r="V4083" s="3">
        <v>45871.491666666669</v>
      </c>
      <c r="W4083" t="s">
        <v>175</v>
      </c>
      <c r="Y4083" s="4">
        <v>45876</v>
      </c>
      <c r="Z4083" s="2">
        <v>0.81263888888888891</v>
      </c>
    </row>
    <row r="4084" spans="1:26" x14ac:dyDescent="0.3">
      <c r="A4084">
        <v>133840</v>
      </c>
      <c r="B4084" t="s">
        <v>173</v>
      </c>
      <c r="C4084" t="s">
        <v>27</v>
      </c>
      <c r="D4084" t="s">
        <v>37</v>
      </c>
      <c r="E4084" t="s">
        <v>38</v>
      </c>
      <c r="F4084">
        <v>8888448425</v>
      </c>
      <c r="G4084" t="s">
        <v>30</v>
      </c>
      <c r="H4084">
        <v>7233</v>
      </c>
      <c r="I4084" t="s">
        <v>2472</v>
      </c>
      <c r="J4084" t="s">
        <v>31</v>
      </c>
      <c r="K4084" t="s">
        <v>32</v>
      </c>
      <c r="L4084" t="s">
        <v>2473</v>
      </c>
      <c r="M4084" s="1">
        <v>0.35972222222222222</v>
      </c>
      <c r="N4084" t="s">
        <v>33</v>
      </c>
      <c r="O4084" t="s">
        <v>33</v>
      </c>
      <c r="P4084" s="2">
        <v>0.85939814814814819</v>
      </c>
      <c r="Q4084" s="2">
        <v>5.7870370370370373E-5</v>
      </c>
      <c r="R4084">
        <v>100</v>
      </c>
      <c r="S4084" s="3">
        <v>45876.375</v>
      </c>
      <c r="T4084" t="s">
        <v>54</v>
      </c>
      <c r="U4084" t="s">
        <v>2472</v>
      </c>
      <c r="V4084" s="3">
        <v>45871.491666666669</v>
      </c>
      <c r="W4084" t="s">
        <v>175</v>
      </c>
      <c r="Y4084" s="4">
        <v>45876</v>
      </c>
      <c r="Z4084" s="2">
        <v>0.81263888888888891</v>
      </c>
    </row>
    <row r="4085" spans="1:26" x14ac:dyDescent="0.3">
      <c r="A4085">
        <v>133450</v>
      </c>
      <c r="B4085" t="s">
        <v>216</v>
      </c>
      <c r="C4085" t="s">
        <v>27</v>
      </c>
      <c r="D4085" t="s">
        <v>117</v>
      </c>
      <c r="E4085" t="s">
        <v>48</v>
      </c>
      <c r="F4085">
        <v>6367222847</v>
      </c>
      <c r="G4085" t="s">
        <v>43</v>
      </c>
      <c r="H4085">
        <v>7267</v>
      </c>
      <c r="I4085" t="s">
        <v>2474</v>
      </c>
      <c r="J4085" t="s">
        <v>31</v>
      </c>
      <c r="K4085" t="s">
        <v>32</v>
      </c>
      <c r="L4085" t="s">
        <v>2475</v>
      </c>
      <c r="M4085" s="1">
        <v>0.36041666666666666</v>
      </c>
      <c r="N4085" t="s">
        <v>33</v>
      </c>
      <c r="O4085" t="s">
        <v>33</v>
      </c>
      <c r="P4085" s="2">
        <v>0.51181712962962966</v>
      </c>
      <c r="Q4085" s="2">
        <v>7.9861111111111116E-4</v>
      </c>
      <c r="R4085">
        <v>0</v>
      </c>
      <c r="S4085" s="3">
        <v>45876.375</v>
      </c>
      <c r="T4085" t="s">
        <v>54</v>
      </c>
      <c r="U4085" t="s">
        <v>2474</v>
      </c>
      <c r="V4085" s="3">
        <v>45871.642361111109</v>
      </c>
      <c r="W4085" t="s">
        <v>217</v>
      </c>
      <c r="Y4085" s="4">
        <v>45876</v>
      </c>
      <c r="Z4085" s="2">
        <v>0.81263888888888891</v>
      </c>
    </row>
    <row r="4086" spans="1:26" x14ac:dyDescent="0.3">
      <c r="A4086">
        <v>27782</v>
      </c>
      <c r="B4086" t="s">
        <v>45</v>
      </c>
      <c r="C4086" t="s">
        <v>27</v>
      </c>
      <c r="D4086" t="s">
        <v>46</v>
      </c>
      <c r="E4086" t="s">
        <v>38</v>
      </c>
      <c r="F4086">
        <v>9778638487</v>
      </c>
      <c r="G4086" t="s">
        <v>30</v>
      </c>
      <c r="H4086">
        <v>7410</v>
      </c>
      <c r="I4086" t="s">
        <v>2476</v>
      </c>
      <c r="J4086" t="s">
        <v>31</v>
      </c>
      <c r="K4086" t="s">
        <v>39</v>
      </c>
      <c r="O4086" t="s">
        <v>33</v>
      </c>
      <c r="S4086" s="3">
        <v>45876.375</v>
      </c>
      <c r="T4086" t="s">
        <v>54</v>
      </c>
      <c r="U4086" t="s">
        <v>2476</v>
      </c>
      <c r="V4086" s="3">
        <v>45871.570833333331</v>
      </c>
      <c r="W4086" t="s">
        <v>2176</v>
      </c>
      <c r="Y4086" s="4">
        <v>45876</v>
      </c>
      <c r="Z4086" s="2">
        <v>0.81263888888888891</v>
      </c>
    </row>
    <row r="4087" spans="1:26" x14ac:dyDescent="0.3">
      <c r="A4087">
        <v>131471</v>
      </c>
      <c r="B4087" t="s">
        <v>56</v>
      </c>
      <c r="C4087" t="s">
        <v>27</v>
      </c>
      <c r="D4087" t="s">
        <v>41</v>
      </c>
      <c r="E4087" t="s">
        <v>42</v>
      </c>
      <c r="F4087">
        <v>7724061835</v>
      </c>
      <c r="G4087" t="s">
        <v>43</v>
      </c>
      <c r="H4087">
        <v>7117</v>
      </c>
      <c r="I4087" t="s">
        <v>2477</v>
      </c>
      <c r="J4087" t="s">
        <v>31</v>
      </c>
      <c r="K4087" t="s">
        <v>32</v>
      </c>
      <c r="L4087" t="s">
        <v>2478</v>
      </c>
      <c r="M4087" s="1">
        <v>0.35972222222222222</v>
      </c>
      <c r="N4087" t="s">
        <v>33</v>
      </c>
      <c r="O4087" t="s">
        <v>33</v>
      </c>
      <c r="P4087" s="2">
        <v>0.58137731481481481</v>
      </c>
      <c r="Q4087" s="2">
        <v>2.199074074074074E-4</v>
      </c>
      <c r="R4087">
        <v>100</v>
      </c>
      <c r="S4087" s="3">
        <v>45876.375</v>
      </c>
      <c r="T4087" t="s">
        <v>54</v>
      </c>
      <c r="U4087" t="s">
        <v>2477</v>
      </c>
      <c r="V4087" s="3">
        <v>45871.572222222225</v>
      </c>
      <c r="W4087" t="s">
        <v>375</v>
      </c>
      <c r="Y4087" s="4">
        <v>45876</v>
      </c>
      <c r="Z4087" s="2">
        <v>0.81263888888888891</v>
      </c>
    </row>
    <row r="4088" spans="1:26" x14ac:dyDescent="0.3">
      <c r="A4088">
        <v>19650</v>
      </c>
      <c r="B4088" t="s">
        <v>204</v>
      </c>
      <c r="C4088" t="s">
        <v>27</v>
      </c>
      <c r="D4088" t="s">
        <v>41</v>
      </c>
      <c r="E4088" t="s">
        <v>42</v>
      </c>
      <c r="F4088">
        <v>8714623821</v>
      </c>
      <c r="G4088" t="s">
        <v>43</v>
      </c>
      <c r="H4088">
        <v>7043</v>
      </c>
      <c r="I4088" t="s">
        <v>2479</v>
      </c>
      <c r="J4088" t="s">
        <v>31</v>
      </c>
      <c r="K4088" t="s">
        <v>32</v>
      </c>
      <c r="L4088" t="s">
        <v>2480</v>
      </c>
      <c r="M4088" s="1">
        <v>0.35972222222222222</v>
      </c>
      <c r="N4088" t="s">
        <v>33</v>
      </c>
      <c r="O4088" t="s">
        <v>33</v>
      </c>
      <c r="P4088" s="2">
        <v>2.3657407407407408E-2</v>
      </c>
      <c r="Q4088" s="2">
        <v>1.273148148148148E-4</v>
      </c>
      <c r="R4088">
        <v>100</v>
      </c>
      <c r="S4088" s="3">
        <v>45876.375</v>
      </c>
      <c r="T4088" t="s">
        <v>54</v>
      </c>
      <c r="U4088" t="s">
        <v>2479</v>
      </c>
      <c r="V4088" s="3">
        <v>45871.571527777778</v>
      </c>
      <c r="W4088" t="s">
        <v>1258</v>
      </c>
      <c r="Y4088" s="4">
        <v>45876</v>
      </c>
      <c r="Z4088" s="2">
        <v>0.81263888888888891</v>
      </c>
    </row>
    <row r="4089" spans="1:26" x14ac:dyDescent="0.3">
      <c r="A4089">
        <v>136334</v>
      </c>
      <c r="B4089" t="s">
        <v>636</v>
      </c>
      <c r="C4089" t="s">
        <v>27</v>
      </c>
      <c r="D4089" t="s">
        <v>234</v>
      </c>
      <c r="E4089" t="s">
        <v>60</v>
      </c>
      <c r="F4089">
        <v>9373330556</v>
      </c>
      <c r="G4089" t="s">
        <v>30</v>
      </c>
      <c r="H4089">
        <v>7453</v>
      </c>
      <c r="I4089" t="s">
        <v>2481</v>
      </c>
      <c r="J4089" t="s">
        <v>31</v>
      </c>
      <c r="K4089" t="s">
        <v>32</v>
      </c>
      <c r="L4089" t="s">
        <v>2482</v>
      </c>
      <c r="M4089" s="1">
        <v>0.35972222222222222</v>
      </c>
      <c r="N4089" t="s">
        <v>33</v>
      </c>
      <c r="O4089" t="s">
        <v>33</v>
      </c>
      <c r="P4089" s="2">
        <v>0.80629629629629629</v>
      </c>
      <c r="Q4089" s="2">
        <v>2.6620370370370372E-4</v>
      </c>
      <c r="R4089">
        <v>100</v>
      </c>
      <c r="S4089" s="3">
        <v>45876.375</v>
      </c>
      <c r="T4089" t="s">
        <v>54</v>
      </c>
      <c r="U4089" t="s">
        <v>2481</v>
      </c>
      <c r="V4089" s="3">
        <v>45871.64166666667</v>
      </c>
      <c r="W4089" t="s">
        <v>1908</v>
      </c>
      <c r="Y4089" s="4">
        <v>45876</v>
      </c>
      <c r="Z4089" s="2">
        <v>0.81263888888888891</v>
      </c>
    </row>
    <row r="4090" spans="1:26" x14ac:dyDescent="0.3">
      <c r="A4090">
        <v>133327</v>
      </c>
      <c r="B4090" t="s">
        <v>924</v>
      </c>
      <c r="C4090" t="s">
        <v>27</v>
      </c>
      <c r="D4090" t="s">
        <v>329</v>
      </c>
      <c r="E4090" t="s">
        <v>76</v>
      </c>
      <c r="F4090">
        <v>9529891865</v>
      </c>
      <c r="G4090" t="s">
        <v>43</v>
      </c>
      <c r="H4090">
        <v>7123</v>
      </c>
      <c r="I4090" t="s">
        <v>2483</v>
      </c>
      <c r="J4090" t="s">
        <v>31</v>
      </c>
      <c r="K4090" t="s">
        <v>32</v>
      </c>
      <c r="L4090" t="s">
        <v>2484</v>
      </c>
      <c r="M4090" s="1">
        <v>0.35972222222222222</v>
      </c>
      <c r="N4090" t="s">
        <v>33</v>
      </c>
      <c r="O4090" t="s">
        <v>33</v>
      </c>
      <c r="P4090" s="2">
        <v>0.84521990740740738</v>
      </c>
      <c r="Q4090" s="2">
        <v>5.0925925925925921E-4</v>
      </c>
      <c r="R4090">
        <v>100</v>
      </c>
      <c r="S4090" s="3">
        <v>45876.375</v>
      </c>
      <c r="T4090" t="s">
        <v>54</v>
      </c>
      <c r="U4090" t="s">
        <v>2483</v>
      </c>
      <c r="V4090" s="3">
        <v>45871.642361111109</v>
      </c>
      <c r="W4090" t="s">
        <v>925</v>
      </c>
      <c r="Y4090" s="4">
        <v>45876</v>
      </c>
      <c r="Z4090" s="2">
        <v>0.81263888888888891</v>
      </c>
    </row>
    <row r="4091" spans="1:26" x14ac:dyDescent="0.3">
      <c r="A4091">
        <v>133473</v>
      </c>
      <c r="B4091" t="s">
        <v>934</v>
      </c>
      <c r="C4091" t="s">
        <v>27</v>
      </c>
      <c r="D4091" t="s">
        <v>231</v>
      </c>
      <c r="E4091" t="s">
        <v>60</v>
      </c>
      <c r="F4091">
        <v>8087620832</v>
      </c>
      <c r="G4091" t="s">
        <v>30</v>
      </c>
      <c r="H4091">
        <v>7457</v>
      </c>
      <c r="I4091" t="s">
        <v>2485</v>
      </c>
      <c r="J4091" t="s">
        <v>31</v>
      </c>
      <c r="K4091" t="s">
        <v>32</v>
      </c>
      <c r="L4091" t="s">
        <v>2486</v>
      </c>
      <c r="M4091" s="1">
        <v>0.35902777777777778</v>
      </c>
      <c r="N4091" t="s">
        <v>33</v>
      </c>
      <c r="O4091" t="s">
        <v>33</v>
      </c>
      <c r="P4091" s="2">
        <v>0.83305555555555555</v>
      </c>
      <c r="Q4091" s="2">
        <v>2.6620370370370372E-4</v>
      </c>
      <c r="R4091">
        <v>100</v>
      </c>
      <c r="S4091" s="3">
        <v>45876.375</v>
      </c>
      <c r="T4091" t="s">
        <v>54</v>
      </c>
      <c r="U4091" t="s">
        <v>2485</v>
      </c>
      <c r="V4091" s="3">
        <v>45871.64166666667</v>
      </c>
      <c r="W4091" t="s">
        <v>1179</v>
      </c>
      <c r="Y4091" s="4">
        <v>45876</v>
      </c>
      <c r="Z4091" s="2">
        <v>0.81263888888888891</v>
      </c>
    </row>
    <row r="4092" spans="1:26" x14ac:dyDescent="0.3">
      <c r="A4092">
        <v>135287</v>
      </c>
      <c r="B4092" t="s">
        <v>94</v>
      </c>
      <c r="C4092" t="s">
        <v>27</v>
      </c>
      <c r="D4092" t="s">
        <v>93</v>
      </c>
      <c r="E4092" t="s">
        <v>76</v>
      </c>
      <c r="F4092">
        <v>7049051428</v>
      </c>
      <c r="G4092" t="s">
        <v>43</v>
      </c>
      <c r="H4092">
        <v>7105</v>
      </c>
      <c r="I4092" t="s">
        <v>2487</v>
      </c>
      <c r="J4092" t="s">
        <v>31</v>
      </c>
      <c r="K4092" t="s">
        <v>32</v>
      </c>
      <c r="L4092" t="s">
        <v>2488</v>
      </c>
      <c r="M4092" s="1">
        <v>0.35902777777777778</v>
      </c>
      <c r="N4092" t="s">
        <v>33</v>
      </c>
      <c r="O4092" t="s">
        <v>33</v>
      </c>
      <c r="P4092" s="2">
        <v>0.64804398148148146</v>
      </c>
      <c r="Q4092" s="2">
        <v>3.7037037037037035E-4</v>
      </c>
      <c r="R4092">
        <v>100</v>
      </c>
      <c r="S4092" s="3">
        <v>45876.375</v>
      </c>
      <c r="T4092" t="s">
        <v>54</v>
      </c>
      <c r="U4092" t="s">
        <v>2487</v>
      </c>
      <c r="V4092" s="3">
        <v>45871.64166666667</v>
      </c>
      <c r="W4092" t="s">
        <v>95</v>
      </c>
      <c r="Y4092" s="4">
        <v>45876</v>
      </c>
      <c r="Z4092" s="2">
        <v>0.81263888888888891</v>
      </c>
    </row>
    <row r="4093" spans="1:26" x14ac:dyDescent="0.3">
      <c r="A4093">
        <v>131357</v>
      </c>
      <c r="B4093" t="s">
        <v>98</v>
      </c>
      <c r="C4093" t="s">
        <v>27</v>
      </c>
      <c r="D4093" t="s">
        <v>99</v>
      </c>
      <c r="E4093" t="s">
        <v>70</v>
      </c>
      <c r="F4093">
        <v>8120596325</v>
      </c>
      <c r="G4093" t="s">
        <v>43</v>
      </c>
      <c r="H4093">
        <v>7113</v>
      </c>
      <c r="I4093" t="s">
        <v>2489</v>
      </c>
      <c r="J4093" t="s">
        <v>31</v>
      </c>
      <c r="K4093" t="s">
        <v>32</v>
      </c>
      <c r="L4093" t="s">
        <v>2490</v>
      </c>
      <c r="M4093" s="1">
        <v>0.36041666666666666</v>
      </c>
      <c r="N4093" t="s">
        <v>33</v>
      </c>
      <c r="O4093" t="s">
        <v>33</v>
      </c>
      <c r="P4093" s="2">
        <v>0.5659143518518519</v>
      </c>
      <c r="Q4093" s="2">
        <v>2.0023148148148148E-3</v>
      </c>
      <c r="R4093">
        <v>0</v>
      </c>
      <c r="S4093" s="3">
        <v>45876.375</v>
      </c>
      <c r="T4093" t="s">
        <v>54</v>
      </c>
      <c r="U4093" t="s">
        <v>2489</v>
      </c>
      <c r="V4093" s="3">
        <v>45871.572222222225</v>
      </c>
      <c r="W4093" t="s">
        <v>100</v>
      </c>
      <c r="Y4093" s="4">
        <v>45876</v>
      </c>
      <c r="Z4093" s="2">
        <v>0.81263888888888891</v>
      </c>
    </row>
    <row r="4094" spans="1:26" x14ac:dyDescent="0.3">
      <c r="A4094">
        <v>133344</v>
      </c>
      <c r="B4094" t="s">
        <v>1112</v>
      </c>
      <c r="C4094" t="s">
        <v>27</v>
      </c>
      <c r="D4094" t="s">
        <v>333</v>
      </c>
      <c r="E4094" t="s">
        <v>48</v>
      </c>
      <c r="F4094">
        <v>9729472908</v>
      </c>
      <c r="G4094" t="s">
        <v>334</v>
      </c>
      <c r="H4094">
        <v>1737</v>
      </c>
      <c r="I4094" t="s">
        <v>2491</v>
      </c>
      <c r="J4094" t="s">
        <v>31</v>
      </c>
      <c r="K4094" t="s">
        <v>32</v>
      </c>
      <c r="L4094" t="s">
        <v>2492</v>
      </c>
      <c r="M4094" s="1">
        <v>0.35833333333333334</v>
      </c>
      <c r="N4094" t="s">
        <v>33</v>
      </c>
      <c r="O4094" t="s">
        <v>33</v>
      </c>
      <c r="P4094" s="2">
        <v>0.91721064814814812</v>
      </c>
      <c r="Q4094" s="2">
        <v>1.7361111111111112E-4</v>
      </c>
      <c r="R4094">
        <v>100</v>
      </c>
      <c r="S4094" s="3">
        <v>45876.375</v>
      </c>
      <c r="T4094" t="s">
        <v>54</v>
      </c>
      <c r="U4094" t="s">
        <v>2491</v>
      </c>
      <c r="V4094" s="3">
        <v>45871.64166666667</v>
      </c>
      <c r="W4094" t="s">
        <v>1113</v>
      </c>
      <c r="Y4094" s="4">
        <v>45876</v>
      </c>
      <c r="Z4094" s="2">
        <v>0.81263888888888891</v>
      </c>
    </row>
    <row r="4095" spans="1:26" x14ac:dyDescent="0.3">
      <c r="A4095">
        <v>23370</v>
      </c>
      <c r="B4095" t="s">
        <v>900</v>
      </c>
      <c r="C4095" t="s">
        <v>27</v>
      </c>
      <c r="D4095" t="s">
        <v>327</v>
      </c>
      <c r="E4095" t="s">
        <v>76</v>
      </c>
      <c r="F4095">
        <v>6266145467</v>
      </c>
      <c r="G4095" t="s">
        <v>43</v>
      </c>
      <c r="H4095">
        <v>7363</v>
      </c>
      <c r="I4095" t="s">
        <v>2493</v>
      </c>
      <c r="J4095" t="s">
        <v>31</v>
      </c>
      <c r="K4095" t="s">
        <v>39</v>
      </c>
      <c r="O4095" t="s">
        <v>33</v>
      </c>
      <c r="S4095" s="3">
        <v>45876.375</v>
      </c>
      <c r="T4095" t="s">
        <v>54</v>
      </c>
      <c r="U4095" t="s">
        <v>2493</v>
      </c>
      <c r="V4095" s="3">
        <v>45871.642361111109</v>
      </c>
      <c r="W4095" t="s">
        <v>901</v>
      </c>
      <c r="Y4095" s="4">
        <v>45876</v>
      </c>
      <c r="Z4095" s="2">
        <v>0.81263888888888891</v>
      </c>
    </row>
    <row r="4096" spans="1:26" x14ac:dyDescent="0.3">
      <c r="A4096">
        <v>135542</v>
      </c>
      <c r="B4096" t="s">
        <v>831</v>
      </c>
      <c r="C4096" t="s">
        <v>27</v>
      </c>
      <c r="D4096" t="s">
        <v>333</v>
      </c>
      <c r="E4096" t="s">
        <v>48</v>
      </c>
      <c r="F4096">
        <v>9729035902</v>
      </c>
      <c r="G4096" t="s">
        <v>334</v>
      </c>
      <c r="H4096">
        <v>7424</v>
      </c>
      <c r="I4096" t="s">
        <v>2494</v>
      </c>
      <c r="J4096" t="s">
        <v>31</v>
      </c>
      <c r="K4096" t="s">
        <v>32</v>
      </c>
      <c r="L4096" t="s">
        <v>2495</v>
      </c>
      <c r="M4096" s="1">
        <v>0.35833333333333334</v>
      </c>
      <c r="N4096" t="s">
        <v>33</v>
      </c>
      <c r="O4096" t="s">
        <v>33</v>
      </c>
      <c r="P4096" s="2">
        <v>2.3148148148148149E-4</v>
      </c>
      <c r="Q4096" s="2">
        <v>8.1018518518518516E-5</v>
      </c>
      <c r="R4096">
        <v>100</v>
      </c>
      <c r="S4096" s="3">
        <v>45876.375</v>
      </c>
      <c r="T4096" t="s">
        <v>54</v>
      </c>
      <c r="U4096" t="s">
        <v>2494</v>
      </c>
      <c r="V4096" s="3">
        <v>45871.642361111109</v>
      </c>
      <c r="W4096" t="s">
        <v>1906</v>
      </c>
      <c r="Y4096" s="4">
        <v>45876</v>
      </c>
      <c r="Z4096" s="2">
        <v>0.81263888888888891</v>
      </c>
    </row>
    <row r="4097" spans="1:26" x14ac:dyDescent="0.3">
      <c r="A4097">
        <v>136371</v>
      </c>
      <c r="B4097" t="s">
        <v>1919</v>
      </c>
      <c r="C4097" t="s">
        <v>27</v>
      </c>
      <c r="D4097" t="s">
        <v>42</v>
      </c>
      <c r="E4097" t="s">
        <v>42</v>
      </c>
      <c r="F4097">
        <v>7354022723</v>
      </c>
      <c r="G4097" t="s">
        <v>43</v>
      </c>
      <c r="H4097">
        <v>7419</v>
      </c>
      <c r="I4097" t="s">
        <v>2496</v>
      </c>
      <c r="J4097" t="s">
        <v>31</v>
      </c>
      <c r="K4097" t="s">
        <v>39</v>
      </c>
      <c r="O4097" t="s">
        <v>33</v>
      </c>
      <c r="S4097" s="3">
        <v>45876.375</v>
      </c>
      <c r="T4097" t="s">
        <v>54</v>
      </c>
      <c r="U4097" t="s">
        <v>2496</v>
      </c>
      <c r="V4097" s="3">
        <v>45871.64166666667</v>
      </c>
      <c r="W4097" t="s">
        <v>1930</v>
      </c>
      <c r="Y4097" s="4">
        <v>45876</v>
      </c>
      <c r="Z4097" s="2">
        <v>0.81263888888888891</v>
      </c>
    </row>
    <row r="4098" spans="1:26" x14ac:dyDescent="0.3">
      <c r="A4098">
        <v>134721</v>
      </c>
      <c r="B4098" t="s">
        <v>924</v>
      </c>
      <c r="C4098" t="s">
        <v>27</v>
      </c>
      <c r="D4098" t="s">
        <v>329</v>
      </c>
      <c r="E4098" t="s">
        <v>76</v>
      </c>
      <c r="F4098">
        <v>9303511813</v>
      </c>
      <c r="G4098" t="s">
        <v>43</v>
      </c>
      <c r="H4098">
        <v>7123</v>
      </c>
      <c r="I4098" t="s">
        <v>2497</v>
      </c>
      <c r="J4098" t="s">
        <v>31</v>
      </c>
      <c r="K4098" t="s">
        <v>32</v>
      </c>
      <c r="L4098" t="s">
        <v>2498</v>
      </c>
      <c r="M4098" s="1">
        <v>0.35625000000000001</v>
      </c>
      <c r="N4098" t="s">
        <v>33</v>
      </c>
      <c r="O4098" t="s">
        <v>33</v>
      </c>
      <c r="P4098" s="2">
        <v>0.54392361111111109</v>
      </c>
      <c r="Q4098" s="2">
        <v>8.1018518518518516E-5</v>
      </c>
      <c r="R4098">
        <v>100</v>
      </c>
      <c r="S4098" s="3">
        <v>45876.375</v>
      </c>
      <c r="T4098" t="s">
        <v>54</v>
      </c>
      <c r="U4098" t="s">
        <v>2497</v>
      </c>
      <c r="V4098" s="3">
        <v>45871.642361111109</v>
      </c>
      <c r="W4098" t="s">
        <v>936</v>
      </c>
      <c r="Y4098" s="4">
        <v>45876</v>
      </c>
      <c r="Z4098" s="2">
        <v>0.81263888888888891</v>
      </c>
    </row>
    <row r="4099" spans="1:26" x14ac:dyDescent="0.3">
      <c r="A4099">
        <v>136150</v>
      </c>
      <c r="B4099" t="s">
        <v>1917</v>
      </c>
      <c r="C4099" t="s">
        <v>27</v>
      </c>
      <c r="D4099" t="s">
        <v>47</v>
      </c>
      <c r="E4099" t="s">
        <v>48</v>
      </c>
      <c r="F4099">
        <v>9828876632</v>
      </c>
      <c r="G4099" t="s">
        <v>43</v>
      </c>
      <c r="H4099">
        <v>1787</v>
      </c>
      <c r="I4099" t="s">
        <v>2499</v>
      </c>
      <c r="J4099" t="s">
        <v>31</v>
      </c>
      <c r="K4099" t="s">
        <v>32</v>
      </c>
      <c r="L4099" t="s">
        <v>2500</v>
      </c>
      <c r="M4099" s="1">
        <v>0.3576388888888889</v>
      </c>
      <c r="N4099" t="s">
        <v>33</v>
      </c>
      <c r="O4099" t="s">
        <v>65</v>
      </c>
      <c r="P4099" s="2">
        <v>3.2858796296296296E-2</v>
      </c>
      <c r="Q4099" s="2">
        <v>1.6319444444444445E-3</v>
      </c>
      <c r="R4099">
        <v>100</v>
      </c>
      <c r="S4099" s="3">
        <v>45876.375</v>
      </c>
      <c r="T4099" t="s">
        <v>54</v>
      </c>
      <c r="U4099" t="s">
        <v>2499</v>
      </c>
      <c r="V4099" s="3">
        <v>45871.64166666667</v>
      </c>
      <c r="W4099" t="s">
        <v>1918</v>
      </c>
      <c r="Y4099" s="4">
        <v>45876</v>
      </c>
      <c r="Z4099" s="2">
        <v>0.81263888888888891</v>
      </c>
    </row>
    <row r="4100" spans="1:26" x14ac:dyDescent="0.3">
      <c r="A4100">
        <v>132932</v>
      </c>
      <c r="B4100" t="s">
        <v>1944</v>
      </c>
      <c r="C4100" t="s">
        <v>27</v>
      </c>
      <c r="D4100" t="s">
        <v>518</v>
      </c>
      <c r="E4100" t="s">
        <v>48</v>
      </c>
      <c r="F4100">
        <v>9694921611</v>
      </c>
      <c r="G4100" t="s">
        <v>43</v>
      </c>
      <c r="H4100">
        <v>7443</v>
      </c>
      <c r="I4100" t="s">
        <v>2501</v>
      </c>
      <c r="J4100" t="s">
        <v>31</v>
      </c>
      <c r="K4100" t="s">
        <v>32</v>
      </c>
      <c r="L4100" t="s">
        <v>2502</v>
      </c>
      <c r="M4100" s="1">
        <v>0.35625000000000001</v>
      </c>
      <c r="N4100" t="s">
        <v>33</v>
      </c>
      <c r="O4100" t="s">
        <v>33</v>
      </c>
      <c r="P4100" s="2">
        <v>0.78627314814814819</v>
      </c>
      <c r="Q4100" s="2">
        <v>3.5879629629629629E-4</v>
      </c>
      <c r="R4100">
        <v>100</v>
      </c>
      <c r="S4100" s="3">
        <v>45876.375</v>
      </c>
      <c r="T4100" t="s">
        <v>54</v>
      </c>
      <c r="U4100" t="s">
        <v>2501</v>
      </c>
      <c r="V4100" s="3">
        <v>45871.642361111109</v>
      </c>
      <c r="W4100" t="s">
        <v>1990</v>
      </c>
      <c r="Y4100" s="4">
        <v>45876</v>
      </c>
      <c r="Z4100" s="2">
        <v>0.81263888888888891</v>
      </c>
    </row>
    <row r="4101" spans="1:26" x14ac:dyDescent="0.3">
      <c r="A4101">
        <v>133949</v>
      </c>
      <c r="B4101" t="s">
        <v>199</v>
      </c>
      <c r="C4101" t="s">
        <v>27</v>
      </c>
      <c r="D4101" t="s">
        <v>200</v>
      </c>
      <c r="E4101" t="s">
        <v>42</v>
      </c>
      <c r="F4101">
        <v>9630513774</v>
      </c>
      <c r="G4101" t="s">
        <v>43</v>
      </c>
      <c r="H4101">
        <v>7246</v>
      </c>
      <c r="I4101" t="s">
        <v>2503</v>
      </c>
      <c r="J4101" t="s">
        <v>31</v>
      </c>
      <c r="K4101" t="s">
        <v>32</v>
      </c>
      <c r="L4101" t="s">
        <v>2504</v>
      </c>
      <c r="M4101" s="1">
        <v>0.35625000000000001</v>
      </c>
      <c r="N4101" t="s">
        <v>33</v>
      </c>
      <c r="O4101" t="s">
        <v>33</v>
      </c>
      <c r="P4101" s="2">
        <v>1.5706018518518518E-2</v>
      </c>
      <c r="Q4101" s="2">
        <v>2.4305555555555555E-4</v>
      </c>
      <c r="R4101">
        <v>100</v>
      </c>
      <c r="S4101" s="3">
        <v>45876.375</v>
      </c>
      <c r="T4101" t="s">
        <v>54</v>
      </c>
      <c r="U4101" t="s">
        <v>2503</v>
      </c>
      <c r="V4101" s="3">
        <v>45871.572916666664</v>
      </c>
      <c r="W4101" t="s">
        <v>1928</v>
      </c>
      <c r="Y4101" s="4">
        <v>45876</v>
      </c>
      <c r="Z4101" s="2">
        <v>0.81263888888888891</v>
      </c>
    </row>
    <row r="4102" spans="1:26" x14ac:dyDescent="0.3">
      <c r="A4102">
        <v>22909</v>
      </c>
      <c r="B4102" t="s">
        <v>128</v>
      </c>
      <c r="C4102" t="s">
        <v>27</v>
      </c>
      <c r="D4102" t="s">
        <v>129</v>
      </c>
      <c r="E4102" t="s">
        <v>42</v>
      </c>
      <c r="F4102">
        <v>8714638042</v>
      </c>
      <c r="G4102" t="s">
        <v>43</v>
      </c>
      <c r="H4102">
        <v>7266</v>
      </c>
      <c r="I4102" t="s">
        <v>2505</v>
      </c>
      <c r="J4102" t="s">
        <v>31</v>
      </c>
      <c r="K4102" t="s">
        <v>32</v>
      </c>
      <c r="L4102" t="s">
        <v>2506</v>
      </c>
      <c r="M4102" s="1">
        <v>0.35833333333333334</v>
      </c>
      <c r="N4102" t="s">
        <v>33</v>
      </c>
      <c r="O4102" t="s">
        <v>33</v>
      </c>
      <c r="P4102" s="2">
        <v>2.0092592592592592E-2</v>
      </c>
      <c r="Q4102" s="2">
        <v>2.5115740740740741E-3</v>
      </c>
      <c r="R4102">
        <v>100</v>
      </c>
      <c r="S4102" s="3">
        <v>45876.375</v>
      </c>
      <c r="T4102" t="s">
        <v>54</v>
      </c>
      <c r="U4102" t="s">
        <v>2505</v>
      </c>
      <c r="V4102" s="3">
        <v>45871.640972222223</v>
      </c>
      <c r="W4102" t="s">
        <v>1330</v>
      </c>
      <c r="Y4102" s="4">
        <v>45876</v>
      </c>
      <c r="Z4102" s="2">
        <v>0.81263888888888891</v>
      </c>
    </row>
    <row r="4103" spans="1:26" x14ac:dyDescent="0.3">
      <c r="A4103">
        <v>136087</v>
      </c>
      <c r="B4103" t="s">
        <v>1910</v>
      </c>
      <c r="C4103" t="s">
        <v>27</v>
      </c>
      <c r="D4103" t="s">
        <v>117</v>
      </c>
      <c r="E4103" t="s">
        <v>48</v>
      </c>
      <c r="F4103">
        <v>6378422574</v>
      </c>
      <c r="G4103" t="s">
        <v>43</v>
      </c>
      <c r="H4103">
        <v>7385</v>
      </c>
      <c r="I4103" t="s">
        <v>2507</v>
      </c>
      <c r="J4103" t="s">
        <v>31</v>
      </c>
      <c r="K4103" t="s">
        <v>32</v>
      </c>
      <c r="L4103" t="s">
        <v>2508</v>
      </c>
      <c r="M4103" s="1">
        <v>0.35555555555555557</v>
      </c>
      <c r="N4103" t="s">
        <v>33</v>
      </c>
      <c r="O4103" t="s">
        <v>33</v>
      </c>
      <c r="P4103" s="2">
        <v>0.66712962962962963</v>
      </c>
      <c r="Q4103" s="2">
        <v>2.5462962962962961E-4</v>
      </c>
      <c r="R4103">
        <v>100</v>
      </c>
      <c r="S4103" s="3">
        <v>45876.375</v>
      </c>
      <c r="T4103" t="s">
        <v>54</v>
      </c>
      <c r="U4103" t="s">
        <v>2507</v>
      </c>
      <c r="V4103" s="3">
        <v>45871.642361111109</v>
      </c>
      <c r="W4103" t="s">
        <v>1913</v>
      </c>
      <c r="Y4103" s="4">
        <v>45876</v>
      </c>
      <c r="Z4103" s="2">
        <v>0.81263888888888891</v>
      </c>
    </row>
    <row r="4104" spans="1:26" x14ac:dyDescent="0.3">
      <c r="A4104">
        <v>134736</v>
      </c>
      <c r="B4104" t="s">
        <v>1135</v>
      </c>
      <c r="C4104" t="s">
        <v>27</v>
      </c>
      <c r="D4104" t="s">
        <v>351</v>
      </c>
      <c r="E4104" t="s">
        <v>76</v>
      </c>
      <c r="F4104">
        <v>9584746262</v>
      </c>
      <c r="G4104" t="s">
        <v>43</v>
      </c>
      <c r="H4104">
        <v>7107</v>
      </c>
      <c r="I4104" t="s">
        <v>2509</v>
      </c>
      <c r="J4104" t="s">
        <v>31</v>
      </c>
      <c r="K4104" t="s">
        <v>32</v>
      </c>
      <c r="L4104" t="s">
        <v>2510</v>
      </c>
      <c r="M4104" s="1">
        <v>0.37291666666666667</v>
      </c>
      <c r="N4104" t="s">
        <v>33</v>
      </c>
      <c r="O4104" t="s">
        <v>33</v>
      </c>
      <c r="P4104" s="2">
        <v>0.90395833333333331</v>
      </c>
      <c r="Q4104" s="2">
        <v>1.7962962962962962E-2</v>
      </c>
      <c r="R4104">
        <v>100</v>
      </c>
      <c r="S4104" s="3">
        <v>45876.375</v>
      </c>
      <c r="T4104" t="s">
        <v>54</v>
      </c>
      <c r="U4104" t="s">
        <v>2509</v>
      </c>
      <c r="V4104" s="3">
        <v>45871.64166666667</v>
      </c>
      <c r="W4104" t="s">
        <v>1272</v>
      </c>
      <c r="Y4104" s="4">
        <v>45876</v>
      </c>
      <c r="Z4104" s="2">
        <v>0.81263888888888891</v>
      </c>
    </row>
    <row r="4105" spans="1:26" x14ac:dyDescent="0.3">
      <c r="A4105">
        <v>136577</v>
      </c>
      <c r="B4105" t="s">
        <v>473</v>
      </c>
      <c r="C4105" t="s">
        <v>27</v>
      </c>
      <c r="D4105" t="s">
        <v>180</v>
      </c>
      <c r="E4105" t="s">
        <v>38</v>
      </c>
      <c r="F4105">
        <v>7666443665</v>
      </c>
      <c r="G4105" t="s">
        <v>30</v>
      </c>
      <c r="H4105">
        <v>7194</v>
      </c>
      <c r="I4105" t="s">
        <v>2511</v>
      </c>
      <c r="J4105" t="s">
        <v>31</v>
      </c>
      <c r="K4105" t="s">
        <v>32</v>
      </c>
      <c r="L4105" t="s">
        <v>16845</v>
      </c>
      <c r="M4105" s="1">
        <v>0.45763888888888887</v>
      </c>
      <c r="N4105" t="s">
        <v>33</v>
      </c>
      <c r="O4105" t="s">
        <v>33</v>
      </c>
      <c r="P4105" s="2">
        <v>2.3148148148148149E-4</v>
      </c>
      <c r="Q4105" s="2">
        <v>0.10251157407407407</v>
      </c>
      <c r="R4105">
        <v>100</v>
      </c>
      <c r="S4105" s="3">
        <v>45876.375</v>
      </c>
      <c r="T4105" t="s">
        <v>54</v>
      </c>
      <c r="U4105" t="s">
        <v>2511</v>
      </c>
      <c r="V4105" s="3">
        <v>45871.491666666669</v>
      </c>
      <c r="W4105" t="s">
        <v>1409</v>
      </c>
      <c r="Y4105" s="4">
        <v>45876</v>
      </c>
      <c r="Z4105" s="2">
        <v>0.81263888888888891</v>
      </c>
    </row>
    <row r="4106" spans="1:26" x14ac:dyDescent="0.3">
      <c r="A4106">
        <v>132991</v>
      </c>
      <c r="B4106" t="s">
        <v>101</v>
      </c>
      <c r="C4106" t="s">
        <v>27</v>
      </c>
      <c r="D4106" t="s">
        <v>76</v>
      </c>
      <c r="E4106" t="s">
        <v>76</v>
      </c>
      <c r="F4106">
        <v>8305115594</v>
      </c>
      <c r="G4106" t="s">
        <v>43</v>
      </c>
      <c r="H4106">
        <v>7096</v>
      </c>
      <c r="I4106" t="s">
        <v>2512</v>
      </c>
      <c r="J4106" t="s">
        <v>31</v>
      </c>
      <c r="K4106" t="s">
        <v>32</v>
      </c>
      <c r="L4106" t="s">
        <v>2513</v>
      </c>
      <c r="M4106" s="1">
        <v>0.35486111111111113</v>
      </c>
      <c r="N4106" t="s">
        <v>33</v>
      </c>
      <c r="O4106" t="s">
        <v>33</v>
      </c>
      <c r="P4106" s="2">
        <v>0.6729398148148148</v>
      </c>
      <c r="Q4106" s="2">
        <v>1.7361111111111112E-4</v>
      </c>
      <c r="R4106">
        <v>0</v>
      </c>
      <c r="S4106" s="3">
        <v>45876.375</v>
      </c>
      <c r="T4106" t="s">
        <v>54</v>
      </c>
      <c r="U4106" t="s">
        <v>2512</v>
      </c>
      <c r="V4106" s="3">
        <v>45871.64166666667</v>
      </c>
      <c r="W4106" t="s">
        <v>1069</v>
      </c>
      <c r="Y4106" s="4">
        <v>45876</v>
      </c>
      <c r="Z4106" s="2">
        <v>0.81263888888888891</v>
      </c>
    </row>
    <row r="4107" spans="1:26" x14ac:dyDescent="0.3">
      <c r="A4107">
        <v>136414</v>
      </c>
      <c r="B4107" t="s">
        <v>542</v>
      </c>
      <c r="C4107" t="s">
        <v>27</v>
      </c>
      <c r="D4107" t="s">
        <v>46</v>
      </c>
      <c r="E4107" t="s">
        <v>38</v>
      </c>
      <c r="F4107">
        <v>7798555645</v>
      </c>
      <c r="G4107" t="s">
        <v>30</v>
      </c>
      <c r="H4107">
        <v>7196</v>
      </c>
      <c r="I4107" t="s">
        <v>2514</v>
      </c>
      <c r="J4107" t="s">
        <v>31</v>
      </c>
      <c r="K4107" t="s">
        <v>32</v>
      </c>
      <c r="L4107" t="s">
        <v>2515</v>
      </c>
      <c r="M4107" s="1">
        <v>0.35416666666666669</v>
      </c>
      <c r="N4107" t="s">
        <v>33</v>
      </c>
      <c r="O4107" t="s">
        <v>33</v>
      </c>
      <c r="P4107" s="2">
        <v>0.51219907407407406</v>
      </c>
      <c r="Q4107" s="2">
        <v>1.6203703703703703E-4</v>
      </c>
      <c r="R4107">
        <v>100</v>
      </c>
      <c r="S4107" s="3">
        <v>45876.375</v>
      </c>
      <c r="T4107" t="s">
        <v>54</v>
      </c>
      <c r="U4107" t="s">
        <v>2514</v>
      </c>
      <c r="V4107" s="3">
        <v>45871.491666666669</v>
      </c>
      <c r="W4107" t="s">
        <v>1194</v>
      </c>
      <c r="Y4107" s="4">
        <v>45876</v>
      </c>
      <c r="Z4107" s="2">
        <v>0.81263888888888891</v>
      </c>
    </row>
    <row r="4108" spans="1:26" x14ac:dyDescent="0.3">
      <c r="A4108">
        <v>135234</v>
      </c>
      <c r="B4108" t="s">
        <v>156</v>
      </c>
      <c r="C4108" t="s">
        <v>27</v>
      </c>
      <c r="D4108" t="s">
        <v>117</v>
      </c>
      <c r="E4108" t="s">
        <v>48</v>
      </c>
      <c r="F4108">
        <v>7869822758</v>
      </c>
      <c r="G4108" t="s">
        <v>43</v>
      </c>
      <c r="H4108">
        <v>7293</v>
      </c>
      <c r="I4108" t="s">
        <v>2516</v>
      </c>
      <c r="J4108" t="s">
        <v>31</v>
      </c>
      <c r="K4108" t="s">
        <v>32</v>
      </c>
      <c r="L4108" t="s">
        <v>2517</v>
      </c>
      <c r="M4108" s="1">
        <v>0.35486111111111113</v>
      </c>
      <c r="N4108" t="s">
        <v>33</v>
      </c>
      <c r="O4108" t="s">
        <v>33</v>
      </c>
      <c r="P4108" s="2">
        <v>0.65008101851851852</v>
      </c>
      <c r="Q4108" s="2">
        <v>1.238425925925926E-3</v>
      </c>
      <c r="R4108">
        <v>100</v>
      </c>
      <c r="S4108" s="3">
        <v>45876.375</v>
      </c>
      <c r="T4108" t="s">
        <v>54</v>
      </c>
      <c r="U4108" t="s">
        <v>2516</v>
      </c>
      <c r="V4108" s="3">
        <v>45871.642361111109</v>
      </c>
      <c r="W4108" t="s">
        <v>836</v>
      </c>
      <c r="Y4108" s="4">
        <v>45876</v>
      </c>
      <c r="Z4108" s="2">
        <v>0.81263888888888891</v>
      </c>
    </row>
    <row r="4109" spans="1:26" x14ac:dyDescent="0.3">
      <c r="A4109">
        <v>135270</v>
      </c>
      <c r="B4109" t="s">
        <v>650</v>
      </c>
      <c r="C4109" t="s">
        <v>27</v>
      </c>
      <c r="D4109" t="s">
        <v>547</v>
      </c>
      <c r="E4109" t="s">
        <v>76</v>
      </c>
      <c r="F4109">
        <v>9340536476</v>
      </c>
      <c r="G4109" t="s">
        <v>43</v>
      </c>
      <c r="H4109">
        <v>7128</v>
      </c>
      <c r="I4109" t="s">
        <v>2518</v>
      </c>
      <c r="J4109" t="s">
        <v>31</v>
      </c>
      <c r="K4109" t="s">
        <v>32</v>
      </c>
      <c r="L4109" t="s">
        <v>2519</v>
      </c>
      <c r="M4109" s="1">
        <v>0.35416666666666669</v>
      </c>
      <c r="N4109" t="s">
        <v>33</v>
      </c>
      <c r="O4109" t="s">
        <v>65</v>
      </c>
      <c r="P4109" s="2">
        <v>0.68344907407407407</v>
      </c>
      <c r="Q4109" s="2">
        <v>6.134259259259259E-4</v>
      </c>
      <c r="R4109">
        <v>100</v>
      </c>
      <c r="S4109" s="3">
        <v>45876.375</v>
      </c>
      <c r="T4109" t="s">
        <v>54</v>
      </c>
      <c r="U4109" t="s">
        <v>2518</v>
      </c>
      <c r="V4109" s="3">
        <v>45871.642361111109</v>
      </c>
      <c r="W4109" t="s">
        <v>762</v>
      </c>
      <c r="Y4109" s="4">
        <v>45876</v>
      </c>
      <c r="Z4109" s="2">
        <v>0.81263888888888891</v>
      </c>
    </row>
    <row r="4110" spans="1:26" x14ac:dyDescent="0.3">
      <c r="A4110">
        <v>29492</v>
      </c>
      <c r="B4110" t="s">
        <v>130</v>
      </c>
      <c r="C4110" t="s">
        <v>27</v>
      </c>
      <c r="D4110" t="s">
        <v>75</v>
      </c>
      <c r="E4110" t="s">
        <v>76</v>
      </c>
      <c r="F4110">
        <v>8962719600</v>
      </c>
      <c r="G4110" t="s">
        <v>43</v>
      </c>
      <c r="H4110">
        <v>1748</v>
      </c>
      <c r="I4110" t="s">
        <v>2520</v>
      </c>
      <c r="J4110" t="s">
        <v>31</v>
      </c>
      <c r="K4110" t="s">
        <v>32</v>
      </c>
      <c r="L4110" t="s">
        <v>2521</v>
      </c>
      <c r="M4110" s="1">
        <v>0.35555555555555557</v>
      </c>
      <c r="N4110" t="s">
        <v>33</v>
      </c>
      <c r="O4110" t="s">
        <v>33</v>
      </c>
      <c r="P4110" s="2">
        <v>4.5509259259259256E-2</v>
      </c>
      <c r="Q4110" s="2">
        <v>1.9560185185185184E-3</v>
      </c>
      <c r="R4110">
        <v>100</v>
      </c>
      <c r="S4110" s="3">
        <v>45876.375</v>
      </c>
      <c r="T4110" t="s">
        <v>54</v>
      </c>
      <c r="U4110" t="s">
        <v>2520</v>
      </c>
      <c r="V4110" s="3">
        <v>45871.571527777778</v>
      </c>
      <c r="W4110" t="s">
        <v>1170</v>
      </c>
      <c r="Y4110" s="4">
        <v>45876</v>
      </c>
      <c r="Z4110" s="2">
        <v>0.81263888888888891</v>
      </c>
    </row>
    <row r="4111" spans="1:26" x14ac:dyDescent="0.3">
      <c r="A4111">
        <v>136062</v>
      </c>
      <c r="B4111" t="s">
        <v>384</v>
      </c>
      <c r="C4111" t="s">
        <v>27</v>
      </c>
      <c r="D4111" t="s">
        <v>327</v>
      </c>
      <c r="E4111" t="s">
        <v>76</v>
      </c>
      <c r="F4111">
        <v>8871462118</v>
      </c>
      <c r="G4111" t="s">
        <v>43</v>
      </c>
      <c r="H4111">
        <v>7298</v>
      </c>
      <c r="I4111" t="s">
        <v>2522</v>
      </c>
      <c r="J4111" t="s">
        <v>31</v>
      </c>
      <c r="K4111" t="s">
        <v>32</v>
      </c>
      <c r="L4111" t="s">
        <v>2523</v>
      </c>
      <c r="M4111" s="1">
        <v>0.35347222222222224</v>
      </c>
      <c r="N4111" t="s">
        <v>33</v>
      </c>
      <c r="O4111" t="s">
        <v>33</v>
      </c>
      <c r="P4111" s="2">
        <v>1.0393518518518519E-2</v>
      </c>
      <c r="Q4111" s="2">
        <v>5.5555555555555556E-4</v>
      </c>
      <c r="R4111">
        <v>100</v>
      </c>
      <c r="S4111" s="3">
        <v>45876.375</v>
      </c>
      <c r="T4111" t="s">
        <v>54</v>
      </c>
      <c r="U4111" t="s">
        <v>2522</v>
      </c>
      <c r="V4111" s="3">
        <v>45871.642361111109</v>
      </c>
      <c r="W4111" t="s">
        <v>1298</v>
      </c>
      <c r="Y4111" s="4">
        <v>45876</v>
      </c>
      <c r="Z4111" s="2">
        <v>0.81263888888888891</v>
      </c>
    </row>
    <row r="4112" spans="1:26" x14ac:dyDescent="0.3">
      <c r="A4112">
        <v>130866</v>
      </c>
      <c r="B4112" t="s">
        <v>511</v>
      </c>
      <c r="C4112" t="s">
        <v>27</v>
      </c>
      <c r="D4112" t="s">
        <v>327</v>
      </c>
      <c r="E4112" t="s">
        <v>76</v>
      </c>
      <c r="F4112">
        <v>7067437058</v>
      </c>
      <c r="G4112" t="s">
        <v>43</v>
      </c>
      <c r="H4112">
        <v>1755</v>
      </c>
      <c r="I4112" t="s">
        <v>2524</v>
      </c>
      <c r="J4112" t="s">
        <v>31</v>
      </c>
      <c r="K4112" t="s">
        <v>32</v>
      </c>
      <c r="L4112" t="s">
        <v>2525</v>
      </c>
      <c r="M4112" s="1">
        <v>0.35347222222222224</v>
      </c>
      <c r="N4112" t="s">
        <v>33</v>
      </c>
      <c r="O4112" t="s">
        <v>33</v>
      </c>
      <c r="P4112" s="2">
        <v>0.58185185185185184</v>
      </c>
      <c r="Q4112" s="2">
        <v>5.4398148148148144E-4</v>
      </c>
      <c r="R4112">
        <v>100</v>
      </c>
      <c r="S4112" s="3">
        <v>45876.375</v>
      </c>
      <c r="T4112" t="s">
        <v>54</v>
      </c>
      <c r="U4112" t="s">
        <v>2524</v>
      </c>
      <c r="V4112" s="3">
        <v>45871.571527777778</v>
      </c>
      <c r="W4112" t="s">
        <v>512</v>
      </c>
      <c r="Y4112" s="4">
        <v>45876</v>
      </c>
      <c r="Z4112" s="2">
        <v>0.81263888888888891</v>
      </c>
    </row>
    <row r="4113" spans="1:26" x14ac:dyDescent="0.3">
      <c r="A4113">
        <v>131800</v>
      </c>
      <c r="B4113" t="s">
        <v>45</v>
      </c>
      <c r="C4113" t="s">
        <v>27</v>
      </c>
      <c r="D4113" t="s">
        <v>46</v>
      </c>
      <c r="E4113" t="s">
        <v>38</v>
      </c>
      <c r="F4113">
        <v>7306422730</v>
      </c>
      <c r="G4113" t="s">
        <v>30</v>
      </c>
      <c r="H4113">
        <v>7410</v>
      </c>
      <c r="I4113" t="s">
        <v>2526</v>
      </c>
      <c r="J4113" t="s">
        <v>31</v>
      </c>
      <c r="K4113" t="s">
        <v>32</v>
      </c>
      <c r="L4113" t="s">
        <v>2527</v>
      </c>
      <c r="M4113" s="1">
        <v>0.3527777777777778</v>
      </c>
      <c r="N4113" t="s">
        <v>33</v>
      </c>
      <c r="O4113" t="s">
        <v>33</v>
      </c>
      <c r="P4113" s="2">
        <v>0.62998842592592597</v>
      </c>
      <c r="Q4113" s="2">
        <v>9.2592592592592588E-5</v>
      </c>
      <c r="R4113">
        <v>100</v>
      </c>
      <c r="S4113" s="3">
        <v>45876.375</v>
      </c>
      <c r="T4113" t="s">
        <v>54</v>
      </c>
      <c r="U4113" t="s">
        <v>2526</v>
      </c>
      <c r="V4113" s="3">
        <v>45871.570833333331</v>
      </c>
      <c r="W4113" t="s">
        <v>872</v>
      </c>
      <c r="Y4113" s="4">
        <v>45876</v>
      </c>
      <c r="Z4113" s="2">
        <v>0.81263888888888891</v>
      </c>
    </row>
    <row r="4114" spans="1:26" x14ac:dyDescent="0.3">
      <c r="A4114">
        <v>14957</v>
      </c>
      <c r="B4114" t="s">
        <v>94</v>
      </c>
      <c r="C4114" t="s">
        <v>27</v>
      </c>
      <c r="D4114" t="s">
        <v>93</v>
      </c>
      <c r="E4114" t="s">
        <v>76</v>
      </c>
      <c r="F4114">
        <v>9039433808</v>
      </c>
      <c r="G4114" t="s">
        <v>43</v>
      </c>
      <c r="H4114">
        <v>7105</v>
      </c>
      <c r="I4114" t="s">
        <v>2528</v>
      </c>
      <c r="J4114" t="s">
        <v>31</v>
      </c>
      <c r="K4114" t="s">
        <v>32</v>
      </c>
      <c r="L4114" t="s">
        <v>16846</v>
      </c>
      <c r="M4114" s="1">
        <v>0.40763888888888888</v>
      </c>
      <c r="N4114" t="s">
        <v>33</v>
      </c>
      <c r="O4114" t="s">
        <v>33</v>
      </c>
      <c r="P4114" s="2">
        <v>0.958587962962963</v>
      </c>
      <c r="Q4114" s="2">
        <v>5.4699074074074074E-2</v>
      </c>
      <c r="R4114">
        <v>100</v>
      </c>
      <c r="S4114" s="3">
        <v>45876.375</v>
      </c>
      <c r="T4114" t="s">
        <v>54</v>
      </c>
      <c r="U4114" t="s">
        <v>2528</v>
      </c>
      <c r="V4114" s="3">
        <v>45871.64166666667</v>
      </c>
      <c r="W4114" t="s">
        <v>1122</v>
      </c>
      <c r="Y4114" s="4">
        <v>45876</v>
      </c>
      <c r="Z4114" s="2">
        <v>0.81263888888888891</v>
      </c>
    </row>
    <row r="4115" spans="1:26" x14ac:dyDescent="0.3">
      <c r="A4115">
        <v>135279</v>
      </c>
      <c r="B4115" t="s">
        <v>171</v>
      </c>
      <c r="C4115" t="s">
        <v>27</v>
      </c>
      <c r="D4115" t="s">
        <v>42</v>
      </c>
      <c r="E4115" t="s">
        <v>42</v>
      </c>
      <c r="F4115">
        <v>9340959001</v>
      </c>
      <c r="G4115" t="s">
        <v>43</v>
      </c>
      <c r="H4115">
        <v>7186</v>
      </c>
      <c r="I4115" t="s">
        <v>2529</v>
      </c>
      <c r="J4115" t="s">
        <v>31</v>
      </c>
      <c r="K4115" t="s">
        <v>39</v>
      </c>
      <c r="O4115" t="s">
        <v>33</v>
      </c>
      <c r="S4115" s="3">
        <v>45876.375</v>
      </c>
      <c r="T4115" t="s">
        <v>54</v>
      </c>
      <c r="U4115" t="s">
        <v>2529</v>
      </c>
      <c r="V4115" s="3">
        <v>45871.572916666664</v>
      </c>
      <c r="W4115" t="s">
        <v>172</v>
      </c>
      <c r="Y4115" s="4">
        <v>45876</v>
      </c>
      <c r="Z4115" s="2">
        <v>0.81263888888888891</v>
      </c>
    </row>
    <row r="4116" spans="1:26" x14ac:dyDescent="0.3">
      <c r="A4116">
        <v>135279</v>
      </c>
      <c r="B4116" t="s">
        <v>171</v>
      </c>
      <c r="C4116" t="s">
        <v>27</v>
      </c>
      <c r="D4116" t="s">
        <v>42</v>
      </c>
      <c r="E4116" t="s">
        <v>42</v>
      </c>
      <c r="F4116">
        <v>9340959001</v>
      </c>
      <c r="G4116" t="s">
        <v>43</v>
      </c>
      <c r="H4116">
        <v>7186</v>
      </c>
      <c r="I4116" t="s">
        <v>2530</v>
      </c>
      <c r="J4116" t="s">
        <v>31</v>
      </c>
      <c r="K4116" t="s">
        <v>32</v>
      </c>
      <c r="L4116" t="s">
        <v>2531</v>
      </c>
      <c r="M4116" s="1">
        <v>0.3527777777777778</v>
      </c>
      <c r="N4116" t="s">
        <v>33</v>
      </c>
      <c r="O4116" t="s">
        <v>33</v>
      </c>
      <c r="P4116" s="2">
        <v>3.2407407407407406E-4</v>
      </c>
      <c r="Q4116" s="2">
        <v>9.2592592592592588E-5</v>
      </c>
      <c r="R4116">
        <v>100</v>
      </c>
      <c r="S4116" s="3">
        <v>45876.375</v>
      </c>
      <c r="T4116" t="s">
        <v>54</v>
      </c>
      <c r="U4116" t="s">
        <v>2530</v>
      </c>
      <c r="V4116" s="3">
        <v>45871.572916666664</v>
      </c>
      <c r="W4116" t="s">
        <v>172</v>
      </c>
      <c r="Y4116" s="4">
        <v>45876</v>
      </c>
      <c r="Z4116" s="2">
        <v>0.81263888888888891</v>
      </c>
    </row>
    <row r="4117" spans="1:26" x14ac:dyDescent="0.3">
      <c r="A4117">
        <v>27600</v>
      </c>
      <c r="B4117" t="s">
        <v>546</v>
      </c>
      <c r="C4117" t="s">
        <v>27</v>
      </c>
      <c r="D4117" t="s">
        <v>547</v>
      </c>
      <c r="E4117" t="s">
        <v>76</v>
      </c>
      <c r="F4117">
        <v>9109272752</v>
      </c>
      <c r="G4117" t="s">
        <v>43</v>
      </c>
      <c r="H4117">
        <v>1751</v>
      </c>
      <c r="I4117" t="s">
        <v>2532</v>
      </c>
      <c r="J4117" t="s">
        <v>31</v>
      </c>
      <c r="K4117" t="s">
        <v>39</v>
      </c>
      <c r="O4117" t="s">
        <v>33</v>
      </c>
      <c r="S4117" s="3">
        <v>45876.375</v>
      </c>
      <c r="T4117" t="s">
        <v>54</v>
      </c>
      <c r="U4117" t="s">
        <v>2532</v>
      </c>
      <c r="V4117" s="3">
        <v>45871.571527777778</v>
      </c>
      <c r="W4117" t="s">
        <v>994</v>
      </c>
      <c r="Y4117" s="4">
        <v>45876</v>
      </c>
      <c r="Z4117" s="2">
        <v>0.81263888888888891</v>
      </c>
    </row>
    <row r="4118" spans="1:26" x14ac:dyDescent="0.3">
      <c r="A4118">
        <v>135279</v>
      </c>
      <c r="B4118" t="s">
        <v>171</v>
      </c>
      <c r="C4118" t="s">
        <v>27</v>
      </c>
      <c r="D4118" t="s">
        <v>42</v>
      </c>
      <c r="E4118" t="s">
        <v>42</v>
      </c>
      <c r="F4118">
        <v>9340959001</v>
      </c>
      <c r="G4118" t="s">
        <v>43</v>
      </c>
      <c r="H4118">
        <v>7186</v>
      </c>
      <c r="I4118" t="s">
        <v>2533</v>
      </c>
      <c r="J4118" t="s">
        <v>31</v>
      </c>
      <c r="K4118" t="s">
        <v>32</v>
      </c>
      <c r="L4118" t="s">
        <v>2531</v>
      </c>
      <c r="M4118" s="1">
        <v>0.35208333333333336</v>
      </c>
      <c r="N4118" t="s">
        <v>33</v>
      </c>
      <c r="O4118" t="s">
        <v>33</v>
      </c>
      <c r="P4118" s="5">
        <v>1.9291550925925927</v>
      </c>
      <c r="Q4118" s="2">
        <v>2.3148148148148149E-4</v>
      </c>
      <c r="R4118">
        <v>100</v>
      </c>
      <c r="S4118" s="3">
        <v>45876.375</v>
      </c>
      <c r="T4118" t="s">
        <v>54</v>
      </c>
      <c r="U4118" t="s">
        <v>2533</v>
      </c>
      <c r="V4118" s="3">
        <v>45871.572916666664</v>
      </c>
      <c r="W4118" t="s">
        <v>172</v>
      </c>
      <c r="Y4118" s="4">
        <v>45876</v>
      </c>
      <c r="Z4118" s="2">
        <v>0.81263888888888891</v>
      </c>
    </row>
    <row r="4119" spans="1:26" x14ac:dyDescent="0.3">
      <c r="A4119">
        <v>28226</v>
      </c>
      <c r="B4119" t="s">
        <v>205</v>
      </c>
      <c r="C4119" t="s">
        <v>27</v>
      </c>
      <c r="D4119" t="s">
        <v>129</v>
      </c>
      <c r="E4119" t="s">
        <v>42</v>
      </c>
      <c r="F4119">
        <v>8719878845</v>
      </c>
      <c r="G4119" t="s">
        <v>43</v>
      </c>
      <c r="H4119">
        <v>1767</v>
      </c>
      <c r="I4119" t="s">
        <v>2534</v>
      </c>
      <c r="J4119" t="s">
        <v>31</v>
      </c>
      <c r="K4119" t="s">
        <v>32</v>
      </c>
      <c r="L4119" t="s">
        <v>2535</v>
      </c>
      <c r="M4119" s="1">
        <v>0.35069444444444442</v>
      </c>
      <c r="N4119" t="s">
        <v>33</v>
      </c>
      <c r="O4119" t="s">
        <v>33</v>
      </c>
      <c r="P4119" s="2">
        <v>0.55555555555555558</v>
      </c>
      <c r="Q4119" s="2">
        <v>4.1666666666666669E-4</v>
      </c>
      <c r="R4119">
        <v>30</v>
      </c>
      <c r="S4119" s="3">
        <v>45876.375</v>
      </c>
      <c r="T4119" t="s">
        <v>54</v>
      </c>
      <c r="U4119" t="s">
        <v>2534</v>
      </c>
      <c r="V4119" s="3">
        <v>45871.571527777778</v>
      </c>
      <c r="W4119" t="s">
        <v>1499</v>
      </c>
      <c r="Y4119" s="4">
        <v>45876</v>
      </c>
      <c r="Z4119" s="2">
        <v>0.81263888888888891</v>
      </c>
    </row>
    <row r="4120" spans="1:26" x14ac:dyDescent="0.3">
      <c r="A4120">
        <v>135631</v>
      </c>
      <c r="B4120" t="s">
        <v>271</v>
      </c>
      <c r="C4120" t="s">
        <v>27</v>
      </c>
      <c r="D4120" t="s">
        <v>162</v>
      </c>
      <c r="E4120" t="s">
        <v>29</v>
      </c>
      <c r="F4120">
        <v>7499905536</v>
      </c>
      <c r="G4120" t="s">
        <v>30</v>
      </c>
      <c r="H4120">
        <v>7303</v>
      </c>
      <c r="I4120" t="s">
        <v>2536</v>
      </c>
      <c r="J4120" t="s">
        <v>31</v>
      </c>
      <c r="K4120" t="s">
        <v>32</v>
      </c>
      <c r="L4120" t="s">
        <v>2537</v>
      </c>
      <c r="M4120" s="1">
        <v>0.35</v>
      </c>
      <c r="N4120" t="s">
        <v>33</v>
      </c>
      <c r="O4120" t="s">
        <v>65</v>
      </c>
      <c r="P4120" s="5">
        <v>6.549560185185185</v>
      </c>
      <c r="Q4120" s="2">
        <v>2.199074074074074E-4</v>
      </c>
      <c r="R4120">
        <v>100</v>
      </c>
      <c r="S4120" s="3">
        <v>45876.375</v>
      </c>
      <c r="T4120" t="s">
        <v>54</v>
      </c>
      <c r="U4120" t="s">
        <v>2536</v>
      </c>
      <c r="V4120" s="3">
        <v>45871.640972222223</v>
      </c>
      <c r="W4120" t="s">
        <v>779</v>
      </c>
      <c r="Y4120" s="4">
        <v>45876</v>
      </c>
      <c r="Z4120" s="2">
        <v>0.81263888888888891</v>
      </c>
    </row>
    <row r="4121" spans="1:26" x14ac:dyDescent="0.3">
      <c r="A4121">
        <v>136231</v>
      </c>
      <c r="B4121" t="s">
        <v>1112</v>
      </c>
      <c r="C4121" t="s">
        <v>27</v>
      </c>
      <c r="D4121" t="s">
        <v>333</v>
      </c>
      <c r="E4121" t="s">
        <v>48</v>
      </c>
      <c r="G4121" t="s">
        <v>334</v>
      </c>
      <c r="H4121">
        <v>1737</v>
      </c>
      <c r="I4121" t="s">
        <v>2538</v>
      </c>
      <c r="J4121" t="s">
        <v>31</v>
      </c>
      <c r="K4121" t="s">
        <v>39</v>
      </c>
      <c r="O4121" t="s">
        <v>33</v>
      </c>
      <c r="S4121" s="3">
        <v>45876.375</v>
      </c>
      <c r="T4121" t="s">
        <v>54</v>
      </c>
      <c r="U4121" t="s">
        <v>2538</v>
      </c>
      <c r="V4121" s="3">
        <v>45871.64166666667</v>
      </c>
      <c r="W4121" t="s">
        <v>2061</v>
      </c>
      <c r="Y4121" s="4">
        <v>45876</v>
      </c>
      <c r="Z4121" s="2">
        <v>0.81263888888888891</v>
      </c>
    </row>
    <row r="4122" spans="1:26" x14ac:dyDescent="0.3">
      <c r="A4122">
        <v>29128</v>
      </c>
      <c r="B4122" t="s">
        <v>137</v>
      </c>
      <c r="C4122" t="s">
        <v>27</v>
      </c>
      <c r="D4122" t="s">
        <v>69</v>
      </c>
      <c r="E4122" t="s">
        <v>70</v>
      </c>
      <c r="F4122">
        <v>8770921739</v>
      </c>
      <c r="G4122" t="s">
        <v>43</v>
      </c>
      <c r="H4122">
        <v>7001</v>
      </c>
      <c r="I4122" t="s">
        <v>2539</v>
      </c>
      <c r="J4122" t="s">
        <v>31</v>
      </c>
      <c r="K4122" t="s">
        <v>32</v>
      </c>
      <c r="L4122" t="s">
        <v>2540</v>
      </c>
      <c r="M4122" s="1">
        <v>0.34930555555555554</v>
      </c>
      <c r="N4122" t="s">
        <v>33</v>
      </c>
      <c r="O4122" t="s">
        <v>33</v>
      </c>
      <c r="P4122" s="2">
        <v>0.59671296296296295</v>
      </c>
      <c r="Q4122" s="2">
        <v>2.5462962962962961E-4</v>
      </c>
      <c r="R4122">
        <v>0</v>
      </c>
      <c r="S4122" s="3">
        <v>45876.375</v>
      </c>
      <c r="T4122" t="s">
        <v>54</v>
      </c>
      <c r="U4122" t="s">
        <v>2539</v>
      </c>
      <c r="V4122" s="3">
        <v>45871.571527777778</v>
      </c>
      <c r="W4122" t="s">
        <v>1517</v>
      </c>
      <c r="Y4122" s="4">
        <v>45876</v>
      </c>
      <c r="Z4122" s="2">
        <v>0.81263888888888891</v>
      </c>
    </row>
    <row r="4123" spans="1:26" x14ac:dyDescent="0.3">
      <c r="A4123">
        <v>134012</v>
      </c>
      <c r="B4123" t="s">
        <v>490</v>
      </c>
      <c r="C4123" t="s">
        <v>58</v>
      </c>
      <c r="D4123" t="s">
        <v>301</v>
      </c>
      <c r="E4123" t="s">
        <v>84</v>
      </c>
      <c r="F4123">
        <v>7540040710</v>
      </c>
      <c r="G4123" t="s">
        <v>53</v>
      </c>
      <c r="H4123">
        <v>7341</v>
      </c>
      <c r="I4123" t="s">
        <v>2541</v>
      </c>
      <c r="J4123" t="s">
        <v>31</v>
      </c>
      <c r="K4123" t="s">
        <v>32</v>
      </c>
      <c r="L4123" t="s">
        <v>2542</v>
      </c>
      <c r="M4123" s="1">
        <v>0.34861111111111109</v>
      </c>
      <c r="N4123" t="s">
        <v>33</v>
      </c>
      <c r="O4123" t="s">
        <v>33</v>
      </c>
      <c r="P4123" s="2">
        <v>1.273148148148148E-4</v>
      </c>
      <c r="Q4123" s="2">
        <v>8.1018518518518516E-5</v>
      </c>
      <c r="R4123">
        <v>0</v>
      </c>
      <c r="S4123" s="3">
        <v>45876.375</v>
      </c>
      <c r="T4123" t="s">
        <v>54</v>
      </c>
      <c r="U4123" t="s">
        <v>2541</v>
      </c>
      <c r="V4123" s="3">
        <v>45871.492361111108</v>
      </c>
      <c r="W4123" t="s">
        <v>1955</v>
      </c>
      <c r="Y4123" s="4">
        <v>45876</v>
      </c>
      <c r="Z4123" s="2">
        <v>0.81263888888888891</v>
      </c>
    </row>
    <row r="4124" spans="1:26" x14ac:dyDescent="0.3">
      <c r="A4124">
        <v>132853</v>
      </c>
      <c r="B4124" t="s">
        <v>1246</v>
      </c>
      <c r="C4124" t="s">
        <v>27</v>
      </c>
      <c r="D4124" t="s">
        <v>78</v>
      </c>
      <c r="E4124" t="s">
        <v>42</v>
      </c>
      <c r="F4124">
        <v>9037977048</v>
      </c>
      <c r="G4124" t="s">
        <v>43</v>
      </c>
      <c r="H4124">
        <v>7401</v>
      </c>
      <c r="I4124" t="s">
        <v>2543</v>
      </c>
      <c r="J4124" t="s">
        <v>31</v>
      </c>
      <c r="K4124" t="s">
        <v>32</v>
      </c>
      <c r="L4124" t="s">
        <v>2544</v>
      </c>
      <c r="M4124" s="1">
        <v>0.34861111111111109</v>
      </c>
      <c r="N4124" t="s">
        <v>33</v>
      </c>
      <c r="O4124" t="s">
        <v>33</v>
      </c>
      <c r="P4124" s="2">
        <v>1.0416666666666667E-4</v>
      </c>
      <c r="Q4124" s="2">
        <v>6.9444444444444444E-5</v>
      </c>
      <c r="R4124">
        <v>100</v>
      </c>
      <c r="S4124" s="3">
        <v>45876.375</v>
      </c>
      <c r="T4124" t="s">
        <v>54</v>
      </c>
      <c r="U4124" t="s">
        <v>2543</v>
      </c>
      <c r="V4124" s="3">
        <v>45871.64166666667</v>
      </c>
      <c r="W4124" t="s">
        <v>1777</v>
      </c>
      <c r="Y4124" s="4">
        <v>45876</v>
      </c>
      <c r="Z4124" s="2">
        <v>0.81263888888888891</v>
      </c>
    </row>
    <row r="4125" spans="1:26" x14ac:dyDescent="0.3">
      <c r="A4125">
        <v>134012</v>
      </c>
      <c r="B4125" t="s">
        <v>490</v>
      </c>
      <c r="C4125" t="s">
        <v>58</v>
      </c>
      <c r="D4125" t="s">
        <v>301</v>
      </c>
      <c r="E4125" t="s">
        <v>84</v>
      </c>
      <c r="F4125">
        <v>7540040710</v>
      </c>
      <c r="G4125" t="s">
        <v>53</v>
      </c>
      <c r="H4125">
        <v>7341</v>
      </c>
      <c r="I4125" t="s">
        <v>2545</v>
      </c>
      <c r="J4125" t="s">
        <v>31</v>
      </c>
      <c r="K4125" t="s">
        <v>32</v>
      </c>
      <c r="L4125" t="s">
        <v>2542</v>
      </c>
      <c r="M4125" s="1">
        <v>0.34861111111111109</v>
      </c>
      <c r="N4125" t="s">
        <v>33</v>
      </c>
      <c r="O4125" t="s">
        <v>33</v>
      </c>
      <c r="P4125" s="2">
        <v>1.6203703703703703E-4</v>
      </c>
      <c r="Q4125" s="2">
        <v>9.2592592592592588E-5</v>
      </c>
      <c r="R4125">
        <v>0</v>
      </c>
      <c r="S4125" s="3">
        <v>45876.375</v>
      </c>
      <c r="T4125" t="s">
        <v>54</v>
      </c>
      <c r="U4125" t="s">
        <v>2545</v>
      </c>
      <c r="V4125" s="3">
        <v>45871.492361111108</v>
      </c>
      <c r="W4125" t="s">
        <v>1955</v>
      </c>
      <c r="Y4125" s="4">
        <v>45876</v>
      </c>
      <c r="Z4125" s="2">
        <v>0.81263888888888891</v>
      </c>
    </row>
    <row r="4126" spans="1:26" x14ac:dyDescent="0.3">
      <c r="A4126">
        <v>132745</v>
      </c>
      <c r="B4126" t="s">
        <v>1896</v>
      </c>
      <c r="C4126" t="s">
        <v>27</v>
      </c>
      <c r="D4126" t="s">
        <v>47</v>
      </c>
      <c r="E4126" t="s">
        <v>48</v>
      </c>
      <c r="F4126">
        <v>8302786754</v>
      </c>
      <c r="G4126" t="s">
        <v>43</v>
      </c>
      <c r="H4126">
        <v>7387</v>
      </c>
      <c r="I4126" t="s">
        <v>2546</v>
      </c>
      <c r="J4126" t="s">
        <v>31</v>
      </c>
      <c r="K4126" t="s">
        <v>32</v>
      </c>
      <c r="L4126" t="s">
        <v>2547</v>
      </c>
      <c r="M4126" s="1">
        <v>0.34861111111111109</v>
      </c>
      <c r="N4126" t="s">
        <v>33</v>
      </c>
      <c r="O4126" t="s">
        <v>33</v>
      </c>
      <c r="P4126" s="2">
        <v>0.95027777777777778</v>
      </c>
      <c r="Q4126" s="2">
        <v>3.8194444444444446E-4</v>
      </c>
      <c r="R4126">
        <v>100</v>
      </c>
      <c r="S4126" s="3">
        <v>45876.375</v>
      </c>
      <c r="T4126" t="s">
        <v>54</v>
      </c>
      <c r="U4126" t="s">
        <v>2546</v>
      </c>
      <c r="V4126" s="3">
        <v>45871.642361111109</v>
      </c>
      <c r="W4126" t="s">
        <v>1942</v>
      </c>
      <c r="Y4126" s="4">
        <v>45876</v>
      </c>
      <c r="Z4126" s="2">
        <v>0.81263888888888891</v>
      </c>
    </row>
    <row r="4127" spans="1:26" x14ac:dyDescent="0.3">
      <c r="A4127">
        <v>27402</v>
      </c>
      <c r="B4127" t="s">
        <v>158</v>
      </c>
      <c r="C4127" t="s">
        <v>27</v>
      </c>
      <c r="D4127" t="s">
        <v>76</v>
      </c>
      <c r="E4127" t="s">
        <v>76</v>
      </c>
      <c r="F4127">
        <v>6264136812</v>
      </c>
      <c r="G4127" t="s">
        <v>43</v>
      </c>
      <c r="H4127">
        <v>7116</v>
      </c>
      <c r="I4127" t="s">
        <v>2548</v>
      </c>
      <c r="J4127" t="s">
        <v>31</v>
      </c>
      <c r="K4127" t="s">
        <v>32</v>
      </c>
      <c r="L4127" t="s">
        <v>2549</v>
      </c>
      <c r="M4127" s="1">
        <v>0.34861111111111109</v>
      </c>
      <c r="N4127" t="s">
        <v>33</v>
      </c>
      <c r="O4127" t="s">
        <v>33</v>
      </c>
      <c r="P4127" s="2">
        <v>0.9120138888888889</v>
      </c>
      <c r="Q4127" s="2">
        <v>1.8518518518518518E-4</v>
      </c>
      <c r="R4127">
        <v>0</v>
      </c>
      <c r="S4127" s="3">
        <v>45876.375</v>
      </c>
      <c r="T4127" t="s">
        <v>54</v>
      </c>
      <c r="U4127" t="s">
        <v>2548</v>
      </c>
      <c r="V4127" s="3">
        <v>45871.64166666667</v>
      </c>
      <c r="W4127" t="s">
        <v>943</v>
      </c>
      <c r="Y4127" s="4">
        <v>45876</v>
      </c>
      <c r="Z4127" s="2">
        <v>0.81263888888888891</v>
      </c>
    </row>
    <row r="4128" spans="1:26" x14ac:dyDescent="0.3">
      <c r="A4128">
        <v>134356</v>
      </c>
      <c r="B4128" t="s">
        <v>1290</v>
      </c>
      <c r="C4128" t="s">
        <v>27</v>
      </c>
      <c r="D4128" t="s">
        <v>518</v>
      </c>
      <c r="E4128" t="s">
        <v>48</v>
      </c>
      <c r="F4128">
        <v>9672752622</v>
      </c>
      <c r="G4128" t="s">
        <v>43</v>
      </c>
      <c r="H4128">
        <v>7287</v>
      </c>
      <c r="I4128" t="s">
        <v>2550</v>
      </c>
      <c r="J4128" t="s">
        <v>31</v>
      </c>
      <c r="K4128" t="s">
        <v>32</v>
      </c>
      <c r="L4128" t="s">
        <v>2551</v>
      </c>
      <c r="M4128" s="1">
        <v>0.34861111111111109</v>
      </c>
      <c r="N4128" t="s">
        <v>33</v>
      </c>
      <c r="O4128" t="s">
        <v>33</v>
      </c>
      <c r="P4128" s="2">
        <v>0.72295138888888888</v>
      </c>
      <c r="Q4128" s="2">
        <v>2.199074074074074E-4</v>
      </c>
      <c r="R4128">
        <v>100</v>
      </c>
      <c r="S4128" s="3">
        <v>45876.375</v>
      </c>
      <c r="T4128" t="s">
        <v>54</v>
      </c>
      <c r="U4128" t="s">
        <v>2550</v>
      </c>
      <c r="V4128" s="3">
        <v>45871.642361111109</v>
      </c>
      <c r="W4128" t="s">
        <v>1306</v>
      </c>
      <c r="Y4128" s="4">
        <v>45876</v>
      </c>
      <c r="Z4128" s="2">
        <v>0.81263888888888891</v>
      </c>
    </row>
    <row r="4129" spans="1:26" x14ac:dyDescent="0.3">
      <c r="A4129">
        <v>21952</v>
      </c>
      <c r="B4129" t="s">
        <v>1200</v>
      </c>
      <c r="C4129" t="s">
        <v>27</v>
      </c>
      <c r="D4129" t="s">
        <v>176</v>
      </c>
      <c r="E4129" t="s">
        <v>42</v>
      </c>
      <c r="F4129">
        <v>8714633826</v>
      </c>
      <c r="G4129" t="s">
        <v>43</v>
      </c>
      <c r="H4129">
        <v>7219</v>
      </c>
      <c r="I4129" t="s">
        <v>2552</v>
      </c>
      <c r="J4129" t="s">
        <v>31</v>
      </c>
      <c r="K4129" t="s">
        <v>32</v>
      </c>
      <c r="L4129" t="s">
        <v>2553</v>
      </c>
      <c r="M4129" s="1">
        <v>0.34861111111111109</v>
      </c>
      <c r="N4129" t="s">
        <v>33</v>
      </c>
      <c r="O4129" t="s">
        <v>33</v>
      </c>
      <c r="P4129" s="2">
        <v>0.61409722222222218</v>
      </c>
      <c r="Q4129" s="2">
        <v>6.7129629629629625E-4</v>
      </c>
      <c r="R4129">
        <v>0</v>
      </c>
      <c r="S4129" s="3">
        <v>45876.375</v>
      </c>
      <c r="T4129" t="s">
        <v>54</v>
      </c>
      <c r="U4129" t="s">
        <v>2552</v>
      </c>
      <c r="V4129" s="3">
        <v>45871.572916666664</v>
      </c>
      <c r="W4129" t="s">
        <v>1229</v>
      </c>
      <c r="Y4129" s="4">
        <v>45876</v>
      </c>
      <c r="Z4129" s="2">
        <v>0.81263888888888891</v>
      </c>
    </row>
    <row r="4130" spans="1:26" x14ac:dyDescent="0.3">
      <c r="A4130">
        <v>132853</v>
      </c>
      <c r="B4130" t="s">
        <v>1246</v>
      </c>
      <c r="C4130" t="s">
        <v>27</v>
      </c>
      <c r="D4130" t="s">
        <v>78</v>
      </c>
      <c r="E4130" t="s">
        <v>42</v>
      </c>
      <c r="F4130">
        <v>9037977048</v>
      </c>
      <c r="G4130" t="s">
        <v>43</v>
      </c>
      <c r="H4130">
        <v>7401</v>
      </c>
      <c r="I4130" t="s">
        <v>2554</v>
      </c>
      <c r="J4130" t="s">
        <v>31</v>
      </c>
      <c r="K4130" t="s">
        <v>32</v>
      </c>
      <c r="L4130" t="s">
        <v>2544</v>
      </c>
      <c r="M4130" s="1">
        <v>0.34791666666666665</v>
      </c>
      <c r="N4130" t="s">
        <v>33</v>
      </c>
      <c r="O4130" t="s">
        <v>33</v>
      </c>
      <c r="P4130" s="2">
        <v>1.5046296296296297E-4</v>
      </c>
      <c r="Q4130" s="2">
        <v>6.9444444444444444E-5</v>
      </c>
      <c r="R4130">
        <v>0</v>
      </c>
      <c r="S4130" s="3">
        <v>45876.375</v>
      </c>
      <c r="T4130" t="s">
        <v>54</v>
      </c>
      <c r="U4130" t="s">
        <v>2554</v>
      </c>
      <c r="V4130" s="3">
        <v>45871.64166666667</v>
      </c>
      <c r="W4130" t="s">
        <v>1777</v>
      </c>
      <c r="Y4130" s="4">
        <v>45876</v>
      </c>
      <c r="Z4130" s="2">
        <v>0.81263888888888891</v>
      </c>
    </row>
    <row r="4131" spans="1:26" x14ac:dyDescent="0.3">
      <c r="A4131">
        <v>134012</v>
      </c>
      <c r="B4131" t="s">
        <v>490</v>
      </c>
      <c r="C4131" t="s">
        <v>58</v>
      </c>
      <c r="D4131" t="s">
        <v>301</v>
      </c>
      <c r="E4131" t="s">
        <v>84</v>
      </c>
      <c r="F4131">
        <v>7540040710</v>
      </c>
      <c r="G4131" t="s">
        <v>53</v>
      </c>
      <c r="H4131">
        <v>7341</v>
      </c>
      <c r="I4131" t="s">
        <v>2555</v>
      </c>
      <c r="J4131" t="s">
        <v>31</v>
      </c>
      <c r="K4131" t="s">
        <v>32</v>
      </c>
      <c r="L4131" t="s">
        <v>2542</v>
      </c>
      <c r="M4131" s="1">
        <v>0.34791666666666665</v>
      </c>
      <c r="N4131" t="s">
        <v>33</v>
      </c>
      <c r="O4131" t="s">
        <v>33</v>
      </c>
      <c r="P4131" s="2">
        <v>1.7361111111111112E-4</v>
      </c>
      <c r="Q4131" s="2">
        <v>1.3888888888888889E-4</v>
      </c>
      <c r="R4131">
        <v>100</v>
      </c>
      <c r="S4131" s="3">
        <v>45876.375</v>
      </c>
      <c r="T4131" t="s">
        <v>54</v>
      </c>
      <c r="U4131" t="s">
        <v>2555</v>
      </c>
      <c r="V4131" s="3">
        <v>45871.492361111108</v>
      </c>
      <c r="W4131" t="s">
        <v>1955</v>
      </c>
      <c r="Y4131" s="4">
        <v>45876</v>
      </c>
      <c r="Z4131" s="2">
        <v>0.81263888888888891</v>
      </c>
    </row>
    <row r="4132" spans="1:26" x14ac:dyDescent="0.3">
      <c r="A4132">
        <v>134012</v>
      </c>
      <c r="B4132" t="s">
        <v>490</v>
      </c>
      <c r="C4132" t="s">
        <v>58</v>
      </c>
      <c r="D4132" t="s">
        <v>301</v>
      </c>
      <c r="E4132" t="s">
        <v>84</v>
      </c>
      <c r="F4132">
        <v>7540040710</v>
      </c>
      <c r="G4132" t="s">
        <v>53</v>
      </c>
      <c r="H4132">
        <v>7341</v>
      </c>
      <c r="I4132" t="s">
        <v>2556</v>
      </c>
      <c r="J4132" t="s">
        <v>31</v>
      </c>
      <c r="K4132" t="s">
        <v>32</v>
      </c>
      <c r="L4132" t="s">
        <v>2542</v>
      </c>
      <c r="M4132" s="1">
        <v>0.34791666666666665</v>
      </c>
      <c r="N4132" t="s">
        <v>33</v>
      </c>
      <c r="O4132" t="s">
        <v>33</v>
      </c>
      <c r="P4132" s="2">
        <v>1.273148148148148E-4</v>
      </c>
      <c r="Q4132" s="2">
        <v>6.9444444444444444E-5</v>
      </c>
      <c r="R4132">
        <v>100</v>
      </c>
      <c r="S4132" s="3">
        <v>45876.375</v>
      </c>
      <c r="T4132" t="s">
        <v>54</v>
      </c>
      <c r="U4132" t="s">
        <v>2556</v>
      </c>
      <c r="V4132" s="3">
        <v>45871.492361111108</v>
      </c>
      <c r="W4132" t="s">
        <v>1955</v>
      </c>
      <c r="Y4132" s="4">
        <v>45876</v>
      </c>
      <c r="Z4132" s="2">
        <v>0.81263888888888891</v>
      </c>
    </row>
    <row r="4133" spans="1:26" x14ac:dyDescent="0.3">
      <c r="A4133">
        <v>132853</v>
      </c>
      <c r="B4133" t="s">
        <v>1246</v>
      </c>
      <c r="C4133" t="s">
        <v>27</v>
      </c>
      <c r="D4133" t="s">
        <v>78</v>
      </c>
      <c r="E4133" t="s">
        <v>42</v>
      </c>
      <c r="F4133">
        <v>9037977048</v>
      </c>
      <c r="G4133" t="s">
        <v>43</v>
      </c>
      <c r="H4133">
        <v>7401</v>
      </c>
      <c r="I4133" t="s">
        <v>2557</v>
      </c>
      <c r="J4133" t="s">
        <v>31</v>
      </c>
      <c r="K4133" t="s">
        <v>32</v>
      </c>
      <c r="L4133" t="s">
        <v>2544</v>
      </c>
      <c r="M4133" s="1">
        <v>0.34791666666666665</v>
      </c>
      <c r="N4133" t="s">
        <v>33</v>
      </c>
      <c r="O4133" t="s">
        <v>33</v>
      </c>
      <c r="P4133" s="2">
        <v>1.3888888888888889E-4</v>
      </c>
      <c r="Q4133" s="2">
        <v>6.9444444444444444E-5</v>
      </c>
      <c r="R4133">
        <v>100</v>
      </c>
      <c r="S4133" s="3">
        <v>45876.375</v>
      </c>
      <c r="T4133" t="s">
        <v>54</v>
      </c>
      <c r="U4133" t="s">
        <v>2557</v>
      </c>
      <c r="V4133" s="3">
        <v>45871.64166666667</v>
      </c>
      <c r="W4133" t="s">
        <v>1777</v>
      </c>
      <c r="Y4133" s="4">
        <v>45876</v>
      </c>
      <c r="Z4133" s="2">
        <v>0.81263888888888891</v>
      </c>
    </row>
    <row r="4134" spans="1:26" x14ac:dyDescent="0.3">
      <c r="A4134">
        <v>134264</v>
      </c>
      <c r="B4134" t="s">
        <v>72</v>
      </c>
      <c r="C4134" t="s">
        <v>27</v>
      </c>
      <c r="D4134" t="s">
        <v>73</v>
      </c>
      <c r="E4134" t="s">
        <v>70</v>
      </c>
      <c r="F4134">
        <v>9165089407</v>
      </c>
      <c r="G4134" t="s">
        <v>43</v>
      </c>
      <c r="H4134">
        <v>7000</v>
      </c>
      <c r="I4134" t="s">
        <v>2558</v>
      </c>
      <c r="J4134" t="s">
        <v>31</v>
      </c>
      <c r="K4134" t="s">
        <v>32</v>
      </c>
      <c r="L4134" t="s">
        <v>2559</v>
      </c>
      <c r="M4134" s="1">
        <v>0.34791666666666665</v>
      </c>
      <c r="N4134" t="s">
        <v>33</v>
      </c>
      <c r="O4134" t="s">
        <v>33</v>
      </c>
      <c r="P4134" s="2">
        <v>0.93456018518518513</v>
      </c>
      <c r="Q4134" s="2">
        <v>3.0092592592592595E-4</v>
      </c>
      <c r="R4134">
        <v>100</v>
      </c>
      <c r="S4134" s="3">
        <v>45876.375</v>
      </c>
      <c r="T4134" t="s">
        <v>54</v>
      </c>
      <c r="U4134" t="s">
        <v>2558</v>
      </c>
      <c r="V4134" s="3">
        <v>45871.571527777778</v>
      </c>
      <c r="W4134" t="s">
        <v>1092</v>
      </c>
      <c r="Y4134" s="4">
        <v>45876</v>
      </c>
      <c r="Z4134" s="2">
        <v>0.81263888888888891</v>
      </c>
    </row>
    <row r="4135" spans="1:26" x14ac:dyDescent="0.3">
      <c r="A4135">
        <v>134012</v>
      </c>
      <c r="B4135" t="s">
        <v>490</v>
      </c>
      <c r="C4135" t="s">
        <v>58</v>
      </c>
      <c r="D4135" t="s">
        <v>301</v>
      </c>
      <c r="E4135" t="s">
        <v>84</v>
      </c>
      <c r="F4135">
        <v>7540040710</v>
      </c>
      <c r="G4135" t="s">
        <v>53</v>
      </c>
      <c r="H4135">
        <v>7341</v>
      </c>
      <c r="I4135" t="s">
        <v>2560</v>
      </c>
      <c r="J4135" t="s">
        <v>31</v>
      </c>
      <c r="K4135" t="s">
        <v>32</v>
      </c>
      <c r="L4135" t="s">
        <v>2542</v>
      </c>
      <c r="M4135" s="1">
        <v>0.34791666666666665</v>
      </c>
      <c r="N4135" t="s">
        <v>33</v>
      </c>
      <c r="O4135" t="s">
        <v>33</v>
      </c>
      <c r="P4135" s="2">
        <v>1.8518518518518518E-4</v>
      </c>
      <c r="Q4135" s="2">
        <v>1.3888888888888889E-4</v>
      </c>
      <c r="R4135">
        <v>100</v>
      </c>
      <c r="S4135" s="3">
        <v>45876.375</v>
      </c>
      <c r="T4135" t="s">
        <v>54</v>
      </c>
      <c r="U4135" t="s">
        <v>2560</v>
      </c>
      <c r="V4135" s="3">
        <v>45871.492361111108</v>
      </c>
      <c r="W4135" t="s">
        <v>1955</v>
      </c>
      <c r="Y4135" s="4">
        <v>45876</v>
      </c>
      <c r="Z4135" s="2">
        <v>0.81263888888888891</v>
      </c>
    </row>
    <row r="4136" spans="1:26" x14ac:dyDescent="0.3">
      <c r="A4136">
        <v>132853</v>
      </c>
      <c r="B4136" t="s">
        <v>1246</v>
      </c>
      <c r="C4136" t="s">
        <v>27</v>
      </c>
      <c r="D4136" t="s">
        <v>78</v>
      </c>
      <c r="E4136" t="s">
        <v>42</v>
      </c>
      <c r="F4136">
        <v>9037977048</v>
      </c>
      <c r="G4136" t="s">
        <v>43</v>
      </c>
      <c r="H4136">
        <v>7401</v>
      </c>
      <c r="I4136" t="s">
        <v>2561</v>
      </c>
      <c r="J4136" t="s">
        <v>31</v>
      </c>
      <c r="K4136" t="s">
        <v>32</v>
      </c>
      <c r="L4136" t="s">
        <v>2544</v>
      </c>
      <c r="M4136" s="1">
        <v>0.34791666666666665</v>
      </c>
      <c r="N4136" t="s">
        <v>33</v>
      </c>
      <c r="O4136" t="s">
        <v>33</v>
      </c>
      <c r="P4136" s="2">
        <v>1.8287037037037037E-3</v>
      </c>
      <c r="Q4136" s="2">
        <v>2.199074074074074E-4</v>
      </c>
      <c r="R4136">
        <v>100</v>
      </c>
      <c r="S4136" s="3">
        <v>45876.375</v>
      </c>
      <c r="T4136" t="s">
        <v>54</v>
      </c>
      <c r="U4136" t="s">
        <v>2561</v>
      </c>
      <c r="V4136" s="3">
        <v>45871.64166666667</v>
      </c>
      <c r="W4136" t="s">
        <v>1777</v>
      </c>
      <c r="Y4136" s="4">
        <v>45876</v>
      </c>
      <c r="Z4136" s="2">
        <v>0.81263888888888891</v>
      </c>
    </row>
    <row r="4137" spans="1:26" x14ac:dyDescent="0.3">
      <c r="A4137">
        <v>134012</v>
      </c>
      <c r="B4137" t="s">
        <v>490</v>
      </c>
      <c r="C4137" t="s">
        <v>58</v>
      </c>
      <c r="D4137" t="s">
        <v>301</v>
      </c>
      <c r="E4137" t="s">
        <v>84</v>
      </c>
      <c r="F4137">
        <v>7540040710</v>
      </c>
      <c r="G4137" t="s">
        <v>53</v>
      </c>
      <c r="H4137">
        <v>7341</v>
      </c>
      <c r="I4137" t="s">
        <v>2562</v>
      </c>
      <c r="J4137" t="s">
        <v>31</v>
      </c>
      <c r="K4137" t="s">
        <v>32</v>
      </c>
      <c r="L4137" t="s">
        <v>2542</v>
      </c>
      <c r="M4137" s="1">
        <v>0.34791666666666665</v>
      </c>
      <c r="N4137" t="s">
        <v>33</v>
      </c>
      <c r="O4137" t="s">
        <v>33</v>
      </c>
      <c r="P4137" s="2">
        <v>1.5046296296296297E-4</v>
      </c>
      <c r="Q4137" s="2">
        <v>9.2592592592592588E-5</v>
      </c>
      <c r="R4137">
        <v>100</v>
      </c>
      <c r="S4137" s="3">
        <v>45876.375</v>
      </c>
      <c r="T4137" t="s">
        <v>54</v>
      </c>
      <c r="U4137" t="s">
        <v>2562</v>
      </c>
      <c r="V4137" s="3">
        <v>45871.492361111108</v>
      </c>
      <c r="W4137" t="s">
        <v>1955</v>
      </c>
      <c r="Y4137" s="4">
        <v>45876</v>
      </c>
      <c r="Z4137" s="2">
        <v>0.81263888888888891</v>
      </c>
    </row>
    <row r="4138" spans="1:26" x14ac:dyDescent="0.3">
      <c r="A4138">
        <v>135608</v>
      </c>
      <c r="B4138" t="s">
        <v>1530</v>
      </c>
      <c r="C4138" t="s">
        <v>27</v>
      </c>
      <c r="D4138" t="s">
        <v>120</v>
      </c>
      <c r="E4138" t="s">
        <v>70</v>
      </c>
      <c r="F4138">
        <v>8103558810</v>
      </c>
      <c r="G4138" t="s">
        <v>43</v>
      </c>
      <c r="H4138">
        <v>7051</v>
      </c>
      <c r="I4138" t="s">
        <v>2563</v>
      </c>
      <c r="J4138" t="s">
        <v>31</v>
      </c>
      <c r="K4138" t="s">
        <v>39</v>
      </c>
      <c r="O4138" t="s">
        <v>33</v>
      </c>
      <c r="S4138" s="3">
        <v>45876.375</v>
      </c>
      <c r="T4138" t="s">
        <v>54</v>
      </c>
      <c r="U4138" t="s">
        <v>2563</v>
      </c>
      <c r="V4138" s="3">
        <v>45871.571527777778</v>
      </c>
      <c r="W4138" t="s">
        <v>2151</v>
      </c>
      <c r="Y4138" s="4">
        <v>45876</v>
      </c>
      <c r="Z4138" s="2">
        <v>0.81263888888888891</v>
      </c>
    </row>
    <row r="4139" spans="1:26" x14ac:dyDescent="0.3">
      <c r="A4139">
        <v>134012</v>
      </c>
      <c r="B4139" t="s">
        <v>490</v>
      </c>
      <c r="C4139" t="s">
        <v>58</v>
      </c>
      <c r="D4139" t="s">
        <v>301</v>
      </c>
      <c r="E4139" t="s">
        <v>84</v>
      </c>
      <c r="F4139">
        <v>7540040710</v>
      </c>
      <c r="G4139" t="s">
        <v>53</v>
      </c>
      <c r="H4139">
        <v>7341</v>
      </c>
      <c r="I4139" t="s">
        <v>2564</v>
      </c>
      <c r="J4139" t="s">
        <v>31</v>
      </c>
      <c r="K4139" t="s">
        <v>32</v>
      </c>
      <c r="L4139" t="s">
        <v>2542</v>
      </c>
      <c r="M4139" s="1">
        <v>0.34722222222222221</v>
      </c>
      <c r="N4139" t="s">
        <v>33</v>
      </c>
      <c r="O4139" t="s">
        <v>33</v>
      </c>
      <c r="P4139" s="2">
        <v>1.9675925925925926E-4</v>
      </c>
      <c r="Q4139" s="2">
        <v>1.5046296296296297E-4</v>
      </c>
      <c r="R4139">
        <v>100</v>
      </c>
      <c r="S4139" s="3">
        <v>45876.375</v>
      </c>
      <c r="T4139" t="s">
        <v>54</v>
      </c>
      <c r="U4139" t="s">
        <v>2564</v>
      </c>
      <c r="V4139" s="3">
        <v>45871.492361111108</v>
      </c>
      <c r="W4139" t="s">
        <v>1955</v>
      </c>
      <c r="Y4139" s="4">
        <v>45876</v>
      </c>
      <c r="Z4139" s="2">
        <v>0.81263888888888891</v>
      </c>
    </row>
    <row r="4140" spans="1:26" x14ac:dyDescent="0.3">
      <c r="A4140">
        <v>134012</v>
      </c>
      <c r="B4140" t="s">
        <v>490</v>
      </c>
      <c r="C4140" t="s">
        <v>58</v>
      </c>
      <c r="D4140" t="s">
        <v>301</v>
      </c>
      <c r="E4140" t="s">
        <v>84</v>
      </c>
      <c r="F4140">
        <v>7540040710</v>
      </c>
      <c r="G4140" t="s">
        <v>53</v>
      </c>
      <c r="H4140">
        <v>7341</v>
      </c>
      <c r="I4140" t="s">
        <v>2565</v>
      </c>
      <c r="J4140" t="s">
        <v>31</v>
      </c>
      <c r="K4140" t="s">
        <v>32</v>
      </c>
      <c r="L4140" t="s">
        <v>2542</v>
      </c>
      <c r="M4140" s="1">
        <v>0.34722222222222221</v>
      </c>
      <c r="N4140" t="s">
        <v>33</v>
      </c>
      <c r="O4140" t="s">
        <v>33</v>
      </c>
      <c r="P4140" s="2">
        <v>2.0833333333333335E-4</v>
      </c>
      <c r="Q4140" s="2">
        <v>1.6203703703703703E-4</v>
      </c>
      <c r="R4140">
        <v>0</v>
      </c>
      <c r="S4140" s="3">
        <v>45876.375</v>
      </c>
      <c r="T4140" t="s">
        <v>54</v>
      </c>
      <c r="U4140" t="s">
        <v>2565</v>
      </c>
      <c r="V4140" s="3">
        <v>45871.492361111108</v>
      </c>
      <c r="W4140" t="s">
        <v>1955</v>
      </c>
      <c r="Y4140" s="4">
        <v>45876</v>
      </c>
      <c r="Z4140" s="2">
        <v>0.81263888888888891</v>
      </c>
    </row>
    <row r="4141" spans="1:26" x14ac:dyDescent="0.3">
      <c r="A4141">
        <v>134012</v>
      </c>
      <c r="B4141" t="s">
        <v>490</v>
      </c>
      <c r="C4141" t="s">
        <v>58</v>
      </c>
      <c r="D4141" t="s">
        <v>301</v>
      </c>
      <c r="E4141" t="s">
        <v>84</v>
      </c>
      <c r="F4141">
        <v>7540040710</v>
      </c>
      <c r="G4141" t="s">
        <v>53</v>
      </c>
      <c r="H4141">
        <v>7341</v>
      </c>
      <c r="I4141" t="s">
        <v>2566</v>
      </c>
      <c r="J4141" t="s">
        <v>31</v>
      </c>
      <c r="K4141" t="s">
        <v>32</v>
      </c>
      <c r="L4141" t="s">
        <v>2542</v>
      </c>
      <c r="M4141" s="1">
        <v>0.34722222222222221</v>
      </c>
      <c r="N4141" t="s">
        <v>33</v>
      </c>
      <c r="O4141" t="s">
        <v>33</v>
      </c>
      <c r="P4141" s="2">
        <v>4.2824074074074075E-4</v>
      </c>
      <c r="Q4141" s="2">
        <v>3.5879629629629629E-4</v>
      </c>
      <c r="R4141">
        <v>100</v>
      </c>
      <c r="S4141" s="3">
        <v>45876.375</v>
      </c>
      <c r="T4141" t="s">
        <v>54</v>
      </c>
      <c r="U4141" t="s">
        <v>2566</v>
      </c>
      <c r="V4141" s="3">
        <v>45871.492361111108</v>
      </c>
      <c r="W4141" t="s">
        <v>1955</v>
      </c>
      <c r="Y4141" s="4">
        <v>45876</v>
      </c>
      <c r="Z4141" s="2">
        <v>0.81263888888888891</v>
      </c>
    </row>
    <row r="4142" spans="1:26" x14ac:dyDescent="0.3">
      <c r="A4142">
        <v>131069</v>
      </c>
      <c r="B4142" t="s">
        <v>94</v>
      </c>
      <c r="C4142" t="s">
        <v>27</v>
      </c>
      <c r="D4142" t="s">
        <v>93</v>
      </c>
      <c r="E4142" t="s">
        <v>76</v>
      </c>
      <c r="F4142">
        <v>7697806109</v>
      </c>
      <c r="G4142" t="s">
        <v>43</v>
      </c>
      <c r="H4142">
        <v>7105</v>
      </c>
      <c r="I4142" t="s">
        <v>2567</v>
      </c>
      <c r="J4142" t="s">
        <v>31</v>
      </c>
      <c r="K4142" t="s">
        <v>32</v>
      </c>
      <c r="L4142" t="s">
        <v>2568</v>
      </c>
      <c r="M4142" s="1">
        <v>0.36319444444444443</v>
      </c>
      <c r="N4142" t="s">
        <v>33</v>
      </c>
      <c r="O4142" t="s">
        <v>33</v>
      </c>
      <c r="P4142" s="2">
        <v>0.59627314814814814</v>
      </c>
      <c r="Q4142" s="2">
        <v>1.6701388888888891E-2</v>
      </c>
      <c r="R4142">
        <v>0</v>
      </c>
      <c r="S4142" s="3">
        <v>45876.375</v>
      </c>
      <c r="T4142" t="s">
        <v>54</v>
      </c>
      <c r="U4142" t="s">
        <v>2567</v>
      </c>
      <c r="V4142" s="3">
        <v>45871.64166666667</v>
      </c>
      <c r="W4142" t="s">
        <v>1277</v>
      </c>
      <c r="Y4142" s="4">
        <v>45876</v>
      </c>
      <c r="Z4142" s="2">
        <v>0.81263888888888891</v>
      </c>
    </row>
    <row r="4143" spans="1:26" x14ac:dyDescent="0.3">
      <c r="A4143">
        <v>134012</v>
      </c>
      <c r="B4143" t="s">
        <v>490</v>
      </c>
      <c r="C4143" t="s">
        <v>58</v>
      </c>
      <c r="D4143" t="s">
        <v>301</v>
      </c>
      <c r="E4143" t="s">
        <v>84</v>
      </c>
      <c r="F4143">
        <v>7540040710</v>
      </c>
      <c r="G4143" t="s">
        <v>53</v>
      </c>
      <c r="H4143">
        <v>7341</v>
      </c>
      <c r="I4143" t="s">
        <v>2569</v>
      </c>
      <c r="J4143" t="s">
        <v>31</v>
      </c>
      <c r="K4143" t="s">
        <v>32</v>
      </c>
      <c r="L4143" t="s">
        <v>2542</v>
      </c>
      <c r="M4143" s="1">
        <v>0.34652777777777777</v>
      </c>
      <c r="N4143" t="s">
        <v>33</v>
      </c>
      <c r="O4143" t="s">
        <v>33</v>
      </c>
      <c r="P4143" s="2">
        <v>3.2407407407407406E-4</v>
      </c>
      <c r="Q4143" s="2">
        <v>2.199074074074074E-4</v>
      </c>
      <c r="R4143">
        <v>100</v>
      </c>
      <c r="S4143" s="3">
        <v>45876.375</v>
      </c>
      <c r="T4143" t="s">
        <v>54</v>
      </c>
      <c r="U4143" t="s">
        <v>2569</v>
      </c>
      <c r="V4143" s="3">
        <v>45871.492361111108</v>
      </c>
      <c r="W4143" t="s">
        <v>1955</v>
      </c>
      <c r="Y4143" s="4">
        <v>45876</v>
      </c>
      <c r="Z4143" s="2">
        <v>0.81263888888888891</v>
      </c>
    </row>
    <row r="4144" spans="1:26" x14ac:dyDescent="0.3">
      <c r="A4144">
        <v>133409</v>
      </c>
      <c r="B4144" t="s">
        <v>1082</v>
      </c>
      <c r="C4144" t="s">
        <v>27</v>
      </c>
      <c r="D4144" t="s">
        <v>129</v>
      </c>
      <c r="E4144" t="s">
        <v>42</v>
      </c>
      <c r="F4144">
        <v>8349028522</v>
      </c>
      <c r="G4144" t="s">
        <v>43</v>
      </c>
      <c r="H4144">
        <v>1749</v>
      </c>
      <c r="I4144" t="s">
        <v>2570</v>
      </c>
      <c r="J4144" t="s">
        <v>31</v>
      </c>
      <c r="K4144" t="s">
        <v>32</v>
      </c>
      <c r="L4144" t="s">
        <v>2571</v>
      </c>
      <c r="M4144" s="1">
        <v>0.34652777777777777</v>
      </c>
      <c r="N4144" t="s">
        <v>33</v>
      </c>
      <c r="O4144" t="s">
        <v>33</v>
      </c>
      <c r="P4144" s="2">
        <v>0.57758101851851851</v>
      </c>
      <c r="Q4144" s="2">
        <v>2.3148148148148149E-4</v>
      </c>
      <c r="R4144">
        <v>100</v>
      </c>
      <c r="S4144" s="3">
        <v>45876.375</v>
      </c>
      <c r="T4144" t="s">
        <v>54</v>
      </c>
      <c r="U4144" t="s">
        <v>2570</v>
      </c>
      <c r="V4144" s="3">
        <v>45871.571527777778</v>
      </c>
      <c r="W4144" t="s">
        <v>1271</v>
      </c>
      <c r="Y4144" s="4">
        <v>45876</v>
      </c>
      <c r="Z4144" s="2">
        <v>0.81263888888888891</v>
      </c>
    </row>
    <row r="4145" spans="1:26" x14ac:dyDescent="0.3">
      <c r="A4145">
        <v>134012</v>
      </c>
      <c r="B4145" t="s">
        <v>490</v>
      </c>
      <c r="C4145" t="s">
        <v>58</v>
      </c>
      <c r="D4145" t="s">
        <v>301</v>
      </c>
      <c r="E4145" t="s">
        <v>84</v>
      </c>
      <c r="F4145">
        <v>7540040710</v>
      </c>
      <c r="G4145" t="s">
        <v>53</v>
      </c>
      <c r="H4145">
        <v>7341</v>
      </c>
      <c r="I4145" t="s">
        <v>2572</v>
      </c>
      <c r="J4145" t="s">
        <v>31</v>
      </c>
      <c r="K4145" t="s">
        <v>32</v>
      </c>
      <c r="L4145" t="s">
        <v>2573</v>
      </c>
      <c r="M4145" s="1">
        <v>0.34652777777777777</v>
      </c>
      <c r="N4145" t="s">
        <v>33</v>
      </c>
      <c r="O4145" t="s">
        <v>33</v>
      </c>
      <c r="P4145" s="2">
        <v>3.2407407407407406E-4</v>
      </c>
      <c r="Q4145" s="2">
        <v>2.0833333333333335E-4</v>
      </c>
      <c r="R4145">
        <v>100</v>
      </c>
      <c r="S4145" s="3">
        <v>45876.375</v>
      </c>
      <c r="T4145" t="s">
        <v>54</v>
      </c>
      <c r="U4145" t="s">
        <v>2572</v>
      </c>
      <c r="V4145" s="3">
        <v>45871.492361111108</v>
      </c>
      <c r="W4145" t="s">
        <v>1955</v>
      </c>
      <c r="Y4145" s="4">
        <v>45876</v>
      </c>
      <c r="Z4145" s="2">
        <v>0.81263888888888891</v>
      </c>
    </row>
    <row r="4146" spans="1:26" x14ac:dyDescent="0.3">
      <c r="A4146">
        <v>23705</v>
      </c>
      <c r="B4146" t="s">
        <v>326</v>
      </c>
      <c r="C4146" t="s">
        <v>27</v>
      </c>
      <c r="D4146" t="s">
        <v>327</v>
      </c>
      <c r="E4146" t="s">
        <v>76</v>
      </c>
      <c r="F4146">
        <v>8839123522</v>
      </c>
      <c r="G4146" t="s">
        <v>43</v>
      </c>
      <c r="H4146">
        <v>1747</v>
      </c>
      <c r="I4146" t="s">
        <v>2574</v>
      </c>
      <c r="J4146" t="s">
        <v>31</v>
      </c>
      <c r="K4146" t="s">
        <v>39</v>
      </c>
      <c r="O4146" t="s">
        <v>33</v>
      </c>
      <c r="S4146" s="3">
        <v>45876.375</v>
      </c>
      <c r="T4146" t="s">
        <v>54</v>
      </c>
      <c r="U4146" t="s">
        <v>2574</v>
      </c>
      <c r="V4146" s="3">
        <v>45871.571527777778</v>
      </c>
      <c r="W4146" t="s">
        <v>1468</v>
      </c>
      <c r="Y4146" s="4">
        <v>45876</v>
      </c>
      <c r="Z4146" s="2">
        <v>0.81263888888888891</v>
      </c>
    </row>
    <row r="4147" spans="1:26" x14ac:dyDescent="0.3">
      <c r="A4147">
        <v>135605</v>
      </c>
      <c r="B4147" t="s">
        <v>642</v>
      </c>
      <c r="C4147" t="s">
        <v>27</v>
      </c>
      <c r="D4147" t="s">
        <v>46</v>
      </c>
      <c r="E4147" t="s">
        <v>38</v>
      </c>
      <c r="F4147">
        <v>8380819580</v>
      </c>
      <c r="G4147" t="s">
        <v>30</v>
      </c>
      <c r="H4147">
        <v>7349</v>
      </c>
      <c r="I4147" t="s">
        <v>2575</v>
      </c>
      <c r="J4147" t="s">
        <v>31</v>
      </c>
      <c r="K4147" t="s">
        <v>39</v>
      </c>
      <c r="O4147" t="s">
        <v>33</v>
      </c>
      <c r="S4147" s="3">
        <v>45876.375</v>
      </c>
      <c r="T4147" t="s">
        <v>54</v>
      </c>
      <c r="U4147" t="s">
        <v>2575</v>
      </c>
      <c r="V4147" s="3">
        <v>45871.570833333331</v>
      </c>
      <c r="W4147" t="s">
        <v>791</v>
      </c>
      <c r="Y4147" s="4">
        <v>45876</v>
      </c>
      <c r="Z4147" s="2">
        <v>0.81263888888888891</v>
      </c>
    </row>
    <row r="4148" spans="1:26" x14ac:dyDescent="0.3">
      <c r="A4148">
        <v>29706</v>
      </c>
      <c r="B4148" t="s">
        <v>429</v>
      </c>
      <c r="C4148" t="s">
        <v>27</v>
      </c>
      <c r="D4148" t="s">
        <v>28</v>
      </c>
      <c r="E4148" t="s">
        <v>29</v>
      </c>
      <c r="F4148">
        <v>9975341689</v>
      </c>
      <c r="G4148" t="s">
        <v>30</v>
      </c>
      <c r="H4148">
        <v>1778</v>
      </c>
      <c r="I4148" t="s">
        <v>2576</v>
      </c>
      <c r="J4148" t="s">
        <v>31</v>
      </c>
      <c r="K4148" t="s">
        <v>32</v>
      </c>
      <c r="L4148" t="s">
        <v>2577</v>
      </c>
      <c r="M4148" s="1">
        <v>0.34583333333333333</v>
      </c>
      <c r="N4148" t="s">
        <v>33</v>
      </c>
      <c r="O4148" t="s">
        <v>33</v>
      </c>
      <c r="P4148" s="2">
        <v>3.3564814814814812E-4</v>
      </c>
      <c r="Q4148" s="2">
        <v>2.5462962962962961E-4</v>
      </c>
      <c r="R4148">
        <v>0</v>
      </c>
      <c r="S4148" s="3">
        <v>45876.375</v>
      </c>
      <c r="T4148" t="s">
        <v>54</v>
      </c>
      <c r="U4148" t="s">
        <v>2576</v>
      </c>
      <c r="V4148" s="3">
        <v>45871.571527777778</v>
      </c>
      <c r="W4148" t="s">
        <v>713</v>
      </c>
      <c r="Y4148" s="4">
        <v>45876</v>
      </c>
      <c r="Z4148" s="2">
        <v>0.81263888888888891</v>
      </c>
    </row>
    <row r="4149" spans="1:26" x14ac:dyDescent="0.3">
      <c r="A4149">
        <v>134717</v>
      </c>
      <c r="B4149" t="s">
        <v>154</v>
      </c>
      <c r="C4149" t="s">
        <v>27</v>
      </c>
      <c r="D4149" t="s">
        <v>144</v>
      </c>
      <c r="E4149" t="s">
        <v>42</v>
      </c>
      <c r="F4149">
        <v>9691443393</v>
      </c>
      <c r="G4149" t="s">
        <v>43</v>
      </c>
      <c r="H4149">
        <v>7217</v>
      </c>
      <c r="I4149" t="s">
        <v>2578</v>
      </c>
      <c r="J4149" t="s">
        <v>31</v>
      </c>
      <c r="K4149" t="s">
        <v>32</v>
      </c>
      <c r="L4149" t="s">
        <v>2579</v>
      </c>
      <c r="M4149" s="1">
        <v>0.34583333333333333</v>
      </c>
      <c r="N4149" t="s">
        <v>33</v>
      </c>
      <c r="O4149" t="s">
        <v>33</v>
      </c>
      <c r="P4149" s="2">
        <v>0.65800925925925924</v>
      </c>
      <c r="Q4149" s="2">
        <v>1.6203703703703703E-4</v>
      </c>
      <c r="R4149">
        <v>100</v>
      </c>
      <c r="S4149" s="3">
        <v>45876.375</v>
      </c>
      <c r="T4149" t="s">
        <v>54</v>
      </c>
      <c r="U4149" t="s">
        <v>2578</v>
      </c>
      <c r="V4149" s="3">
        <v>45871.572916666664</v>
      </c>
      <c r="W4149" t="s">
        <v>159</v>
      </c>
      <c r="Y4149" s="4">
        <v>45876</v>
      </c>
      <c r="Z4149" s="2">
        <v>0.81263888888888891</v>
      </c>
    </row>
    <row r="4150" spans="1:26" x14ac:dyDescent="0.3">
      <c r="A4150">
        <v>135751</v>
      </c>
      <c r="B4150" t="s">
        <v>163</v>
      </c>
      <c r="C4150" t="s">
        <v>27</v>
      </c>
      <c r="D4150" t="s">
        <v>78</v>
      </c>
      <c r="E4150" t="s">
        <v>42</v>
      </c>
      <c r="F4150">
        <v>7987165413</v>
      </c>
      <c r="G4150" t="s">
        <v>43</v>
      </c>
      <c r="H4150">
        <v>1762</v>
      </c>
      <c r="I4150" t="s">
        <v>2580</v>
      </c>
      <c r="J4150" t="s">
        <v>31</v>
      </c>
      <c r="K4150" t="s">
        <v>32</v>
      </c>
      <c r="L4150" t="s">
        <v>2581</v>
      </c>
      <c r="M4150" s="1">
        <v>0.34722222222222221</v>
      </c>
      <c r="N4150" t="s">
        <v>33</v>
      </c>
      <c r="O4150" t="s">
        <v>33</v>
      </c>
      <c r="P4150" s="2">
        <v>2.210648148148148E-2</v>
      </c>
      <c r="Q4150" s="2">
        <v>1.3310185185185185E-3</v>
      </c>
      <c r="R4150">
        <v>100</v>
      </c>
      <c r="S4150" s="3">
        <v>45876.375</v>
      </c>
      <c r="T4150" t="s">
        <v>54</v>
      </c>
      <c r="U4150" t="s">
        <v>2580</v>
      </c>
      <c r="V4150" s="3">
        <v>45871.571527777778</v>
      </c>
      <c r="W4150" t="s">
        <v>1217</v>
      </c>
      <c r="Y4150" s="4">
        <v>45876</v>
      </c>
      <c r="Z4150" s="2">
        <v>0.81263888888888891</v>
      </c>
    </row>
    <row r="4151" spans="1:26" x14ac:dyDescent="0.3">
      <c r="A4151">
        <v>132342</v>
      </c>
      <c r="B4151" t="s">
        <v>804</v>
      </c>
      <c r="C4151" t="s">
        <v>27</v>
      </c>
      <c r="D4151" t="s">
        <v>319</v>
      </c>
      <c r="E4151" t="s">
        <v>60</v>
      </c>
      <c r="F4151">
        <v>7875944518</v>
      </c>
      <c r="G4151" t="s">
        <v>30</v>
      </c>
      <c r="H4151">
        <v>7030</v>
      </c>
      <c r="I4151" t="s">
        <v>2582</v>
      </c>
      <c r="J4151" t="s">
        <v>31</v>
      </c>
      <c r="K4151" t="s">
        <v>39</v>
      </c>
      <c r="O4151" t="s">
        <v>33</v>
      </c>
      <c r="S4151" s="3">
        <v>45876.375</v>
      </c>
      <c r="T4151" t="s">
        <v>54</v>
      </c>
      <c r="U4151" t="s">
        <v>2582</v>
      </c>
      <c r="V4151" s="3">
        <v>45871.571527777778</v>
      </c>
      <c r="W4151" t="s">
        <v>805</v>
      </c>
      <c r="Y4151" s="4">
        <v>45876</v>
      </c>
      <c r="Z4151" s="2">
        <v>0.81263888888888891</v>
      </c>
    </row>
    <row r="4152" spans="1:26" x14ac:dyDescent="0.3">
      <c r="A4152">
        <v>28221</v>
      </c>
      <c r="B4152" t="s">
        <v>614</v>
      </c>
      <c r="C4152" t="s">
        <v>27</v>
      </c>
      <c r="D4152" t="s">
        <v>76</v>
      </c>
      <c r="E4152" t="s">
        <v>76</v>
      </c>
      <c r="F4152">
        <v>8291733177</v>
      </c>
      <c r="G4152" t="s">
        <v>43</v>
      </c>
      <c r="H4152">
        <v>7367</v>
      </c>
      <c r="I4152" t="s">
        <v>2583</v>
      </c>
      <c r="J4152" t="s">
        <v>31</v>
      </c>
      <c r="K4152" t="s">
        <v>32</v>
      </c>
      <c r="L4152" t="s">
        <v>2387</v>
      </c>
      <c r="M4152" s="1">
        <v>0.34583333333333333</v>
      </c>
      <c r="N4152" t="s">
        <v>33</v>
      </c>
      <c r="O4152" t="s">
        <v>65</v>
      </c>
      <c r="P4152" s="2">
        <v>0.88494212962962959</v>
      </c>
      <c r="Q4152" s="2">
        <v>2.3148148148148149E-4</v>
      </c>
      <c r="R4152">
        <v>100</v>
      </c>
      <c r="S4152" s="3">
        <v>45876.375</v>
      </c>
      <c r="T4152" t="s">
        <v>54</v>
      </c>
      <c r="U4152" t="s">
        <v>2583</v>
      </c>
      <c r="V4152" s="3">
        <v>45871.642361111109</v>
      </c>
      <c r="W4152" t="s">
        <v>783</v>
      </c>
      <c r="Y4152" s="4">
        <v>45876</v>
      </c>
      <c r="Z4152" s="2">
        <v>0.81263888888888891</v>
      </c>
    </row>
    <row r="4153" spans="1:26" x14ac:dyDescent="0.3">
      <c r="A4153">
        <v>133628</v>
      </c>
      <c r="B4153" t="s">
        <v>1997</v>
      </c>
      <c r="C4153" t="s">
        <v>27</v>
      </c>
      <c r="D4153" t="s">
        <v>333</v>
      </c>
      <c r="E4153" t="s">
        <v>48</v>
      </c>
      <c r="F4153">
        <v>9929035728</v>
      </c>
      <c r="G4153" t="s">
        <v>334</v>
      </c>
      <c r="H4153">
        <v>7459</v>
      </c>
      <c r="I4153" t="s">
        <v>2584</v>
      </c>
      <c r="J4153" t="s">
        <v>31</v>
      </c>
      <c r="K4153" t="s">
        <v>32</v>
      </c>
      <c r="L4153" t="s">
        <v>2585</v>
      </c>
      <c r="M4153" s="1">
        <v>0.34583333333333333</v>
      </c>
      <c r="N4153" t="s">
        <v>33</v>
      </c>
      <c r="O4153" t="s">
        <v>65</v>
      </c>
      <c r="P4153" s="2">
        <v>1.1435185185185185E-2</v>
      </c>
      <c r="Q4153" s="2">
        <v>1.0416666666666667E-4</v>
      </c>
      <c r="R4153">
        <v>100</v>
      </c>
      <c r="S4153" s="3">
        <v>45876.375</v>
      </c>
      <c r="T4153" t="s">
        <v>54</v>
      </c>
      <c r="U4153" t="s">
        <v>2584</v>
      </c>
      <c r="V4153" s="3">
        <v>45871.642361111109</v>
      </c>
      <c r="W4153" t="s">
        <v>1998</v>
      </c>
      <c r="Y4153" s="4">
        <v>45876</v>
      </c>
      <c r="Z4153" s="2">
        <v>0.81263888888888891</v>
      </c>
    </row>
    <row r="4154" spans="1:26" x14ac:dyDescent="0.3">
      <c r="A4154">
        <v>134012</v>
      </c>
      <c r="B4154" t="s">
        <v>490</v>
      </c>
      <c r="C4154" t="s">
        <v>58</v>
      </c>
      <c r="D4154" t="s">
        <v>301</v>
      </c>
      <c r="E4154" t="s">
        <v>84</v>
      </c>
      <c r="F4154">
        <v>7540040710</v>
      </c>
      <c r="G4154" t="s">
        <v>53</v>
      </c>
      <c r="H4154">
        <v>7341</v>
      </c>
      <c r="I4154" t="s">
        <v>2586</v>
      </c>
      <c r="J4154" t="s">
        <v>31</v>
      </c>
      <c r="K4154" t="s">
        <v>32</v>
      </c>
      <c r="L4154" t="s">
        <v>2573</v>
      </c>
      <c r="M4154" s="1">
        <v>0.34583333333333333</v>
      </c>
      <c r="N4154" t="s">
        <v>33</v>
      </c>
      <c r="O4154" t="s">
        <v>33</v>
      </c>
      <c r="P4154" s="5">
        <v>33.584351851851849</v>
      </c>
      <c r="Q4154" s="2">
        <v>4.0509259259259258E-4</v>
      </c>
      <c r="R4154">
        <v>0</v>
      </c>
      <c r="S4154" s="3">
        <v>45876.375</v>
      </c>
      <c r="T4154" t="s">
        <v>54</v>
      </c>
      <c r="U4154" t="s">
        <v>2586</v>
      </c>
      <c r="V4154" s="3">
        <v>45871.492361111108</v>
      </c>
      <c r="W4154" t="s">
        <v>1955</v>
      </c>
      <c r="Y4154" s="4">
        <v>45876</v>
      </c>
      <c r="Z4154" s="2">
        <v>0.81263888888888891</v>
      </c>
    </row>
    <row r="4155" spans="1:26" x14ac:dyDescent="0.3">
      <c r="A4155">
        <v>29706</v>
      </c>
      <c r="B4155" t="s">
        <v>429</v>
      </c>
      <c r="C4155" t="s">
        <v>27</v>
      </c>
      <c r="D4155" t="s">
        <v>28</v>
      </c>
      <c r="E4155" t="s">
        <v>29</v>
      </c>
      <c r="F4155">
        <v>9975341689</v>
      </c>
      <c r="G4155" t="s">
        <v>30</v>
      </c>
      <c r="H4155">
        <v>1778</v>
      </c>
      <c r="I4155" t="s">
        <v>2587</v>
      </c>
      <c r="J4155" t="s">
        <v>31</v>
      </c>
      <c r="K4155" t="s">
        <v>32</v>
      </c>
      <c r="L4155" t="s">
        <v>2588</v>
      </c>
      <c r="M4155" s="1">
        <v>0.34583333333333333</v>
      </c>
      <c r="N4155" t="s">
        <v>33</v>
      </c>
      <c r="O4155" t="s">
        <v>33</v>
      </c>
      <c r="P4155" s="2">
        <v>4.0173611111111111E-2</v>
      </c>
      <c r="Q4155" s="2">
        <v>1.8518518518518518E-4</v>
      </c>
      <c r="R4155">
        <v>100</v>
      </c>
      <c r="S4155" s="3">
        <v>45876.375</v>
      </c>
      <c r="T4155" t="s">
        <v>54</v>
      </c>
      <c r="U4155" t="s">
        <v>2587</v>
      </c>
      <c r="V4155" s="3">
        <v>45871.571527777778</v>
      </c>
      <c r="W4155" t="s">
        <v>713</v>
      </c>
      <c r="Y4155" s="4">
        <v>45876</v>
      </c>
      <c r="Z4155" s="2">
        <v>0.81263888888888891</v>
      </c>
    </row>
    <row r="4156" spans="1:26" x14ac:dyDescent="0.3">
      <c r="A4156">
        <v>19657</v>
      </c>
      <c r="B4156" t="s">
        <v>1874</v>
      </c>
      <c r="C4156" t="s">
        <v>27</v>
      </c>
      <c r="D4156" t="s">
        <v>547</v>
      </c>
      <c r="E4156" t="s">
        <v>76</v>
      </c>
      <c r="F4156">
        <v>8714623827</v>
      </c>
      <c r="G4156" t="s">
        <v>43</v>
      </c>
      <c r="H4156">
        <v>7133</v>
      </c>
      <c r="I4156" t="s">
        <v>2589</v>
      </c>
      <c r="J4156" t="s">
        <v>31</v>
      </c>
      <c r="K4156" t="s">
        <v>32</v>
      </c>
      <c r="L4156" t="s">
        <v>2590</v>
      </c>
      <c r="M4156" s="1">
        <v>0.34583333333333333</v>
      </c>
      <c r="N4156" t="s">
        <v>33</v>
      </c>
      <c r="O4156" t="s">
        <v>33</v>
      </c>
      <c r="P4156" s="2">
        <v>0.85119212962962965</v>
      </c>
      <c r="Q4156" s="2">
        <v>7.291666666666667E-4</v>
      </c>
      <c r="R4156">
        <v>100</v>
      </c>
      <c r="S4156" s="3">
        <v>45876.375</v>
      </c>
      <c r="T4156" t="s">
        <v>54</v>
      </c>
      <c r="U4156" t="s">
        <v>2589</v>
      </c>
      <c r="V4156" s="3">
        <v>45871.642361111109</v>
      </c>
      <c r="W4156" t="s">
        <v>1877</v>
      </c>
      <c r="Y4156" s="4">
        <v>45876</v>
      </c>
      <c r="Z4156" s="2">
        <v>0.81263888888888891</v>
      </c>
    </row>
    <row r="4157" spans="1:26" x14ac:dyDescent="0.3">
      <c r="A4157">
        <v>21298</v>
      </c>
      <c r="B4157" t="s">
        <v>340</v>
      </c>
      <c r="C4157" t="s">
        <v>27</v>
      </c>
      <c r="D4157" t="s">
        <v>162</v>
      </c>
      <c r="E4157" t="s">
        <v>29</v>
      </c>
      <c r="F4157">
        <v>8714629493</v>
      </c>
      <c r="G4157" t="s">
        <v>30</v>
      </c>
      <c r="H4157">
        <v>7253</v>
      </c>
      <c r="I4157" t="s">
        <v>2591</v>
      </c>
      <c r="J4157" t="s">
        <v>31</v>
      </c>
      <c r="K4157" t="s">
        <v>39</v>
      </c>
      <c r="O4157" t="s">
        <v>33</v>
      </c>
      <c r="S4157" s="3">
        <v>45876.375</v>
      </c>
      <c r="T4157" t="s">
        <v>54</v>
      </c>
      <c r="U4157" t="s">
        <v>2591</v>
      </c>
      <c r="V4157" s="3">
        <v>45871.640972222223</v>
      </c>
      <c r="W4157" t="s">
        <v>1706</v>
      </c>
      <c r="Y4157" s="4">
        <v>45876</v>
      </c>
      <c r="Z4157" s="2">
        <v>0.81263888888888891</v>
      </c>
    </row>
    <row r="4158" spans="1:26" x14ac:dyDescent="0.3">
      <c r="A4158">
        <v>21298</v>
      </c>
      <c r="B4158" t="s">
        <v>340</v>
      </c>
      <c r="C4158" t="s">
        <v>27</v>
      </c>
      <c r="D4158" t="s">
        <v>162</v>
      </c>
      <c r="E4158" t="s">
        <v>29</v>
      </c>
      <c r="F4158">
        <v>8714629493</v>
      </c>
      <c r="G4158" t="s">
        <v>30</v>
      </c>
      <c r="H4158">
        <v>7253</v>
      </c>
      <c r="I4158" t="s">
        <v>2592</v>
      </c>
      <c r="J4158" t="s">
        <v>31</v>
      </c>
      <c r="K4158" t="s">
        <v>39</v>
      </c>
      <c r="O4158" t="s">
        <v>33</v>
      </c>
      <c r="S4158" s="3">
        <v>45876.375</v>
      </c>
      <c r="T4158" t="s">
        <v>54</v>
      </c>
      <c r="U4158" t="s">
        <v>2592</v>
      </c>
      <c r="V4158" s="3">
        <v>45871.640972222223</v>
      </c>
      <c r="W4158" t="s">
        <v>1706</v>
      </c>
      <c r="Y4158" s="4">
        <v>45876</v>
      </c>
      <c r="Z4158" s="2">
        <v>0.81263888888888891</v>
      </c>
    </row>
    <row r="4159" spans="1:26" x14ac:dyDescent="0.3">
      <c r="A4159">
        <v>132062</v>
      </c>
      <c r="B4159" t="s">
        <v>163</v>
      </c>
      <c r="C4159" t="s">
        <v>27</v>
      </c>
      <c r="D4159" t="s">
        <v>78</v>
      </c>
      <c r="E4159" t="s">
        <v>42</v>
      </c>
      <c r="F4159">
        <v>7415758509</v>
      </c>
      <c r="G4159" t="s">
        <v>43</v>
      </c>
      <c r="H4159">
        <v>1762</v>
      </c>
      <c r="I4159" t="s">
        <v>2593</v>
      </c>
      <c r="J4159" t="s">
        <v>31</v>
      </c>
      <c r="K4159" t="s">
        <v>32</v>
      </c>
      <c r="L4159" t="s">
        <v>2594</v>
      </c>
      <c r="M4159" s="1">
        <v>0.34513888888888888</v>
      </c>
      <c r="N4159" t="s">
        <v>33</v>
      </c>
      <c r="O4159" t="s">
        <v>33</v>
      </c>
      <c r="P4159" s="2">
        <v>0.57518518518518513</v>
      </c>
      <c r="Q4159" s="2">
        <v>3.4722222222222224E-4</v>
      </c>
      <c r="R4159">
        <v>100</v>
      </c>
      <c r="S4159" s="3">
        <v>45876.375</v>
      </c>
      <c r="T4159" t="s">
        <v>54</v>
      </c>
      <c r="U4159" t="s">
        <v>2593</v>
      </c>
      <c r="V4159" s="3">
        <v>45871.571527777778</v>
      </c>
      <c r="W4159" t="s">
        <v>877</v>
      </c>
      <c r="Y4159" s="4">
        <v>45876</v>
      </c>
      <c r="Z4159" s="2">
        <v>0.81263888888888891</v>
      </c>
    </row>
    <row r="4160" spans="1:26" x14ac:dyDescent="0.3">
      <c r="A4160">
        <v>135274</v>
      </c>
      <c r="B4160" t="s">
        <v>941</v>
      </c>
      <c r="C4160" t="s">
        <v>27</v>
      </c>
      <c r="D4160" t="s">
        <v>41</v>
      </c>
      <c r="E4160" t="s">
        <v>42</v>
      </c>
      <c r="F4160">
        <v>9179133404</v>
      </c>
      <c r="G4160" t="s">
        <v>43</v>
      </c>
      <c r="H4160">
        <v>7099</v>
      </c>
      <c r="I4160" t="s">
        <v>2595</v>
      </c>
      <c r="J4160" t="s">
        <v>31</v>
      </c>
      <c r="K4160" t="s">
        <v>32</v>
      </c>
      <c r="L4160" t="s">
        <v>2596</v>
      </c>
      <c r="M4160" s="1">
        <v>0.34513888888888888</v>
      </c>
      <c r="N4160" t="s">
        <v>33</v>
      </c>
      <c r="O4160" t="s">
        <v>33</v>
      </c>
      <c r="P4160" s="2">
        <v>0.82256944444444446</v>
      </c>
      <c r="Q4160" s="2">
        <v>3.4722222222222224E-4</v>
      </c>
      <c r="R4160">
        <v>100</v>
      </c>
      <c r="S4160" s="3">
        <v>45876.375</v>
      </c>
      <c r="T4160" t="s">
        <v>54</v>
      </c>
      <c r="U4160" t="s">
        <v>2595</v>
      </c>
      <c r="V4160" s="3">
        <v>45871.572222222225</v>
      </c>
      <c r="W4160" t="s">
        <v>1293</v>
      </c>
      <c r="Y4160" s="4">
        <v>45876</v>
      </c>
      <c r="Z4160" s="2">
        <v>0.81263888888888891</v>
      </c>
    </row>
    <row r="4161" spans="1:26" x14ac:dyDescent="0.3">
      <c r="A4161">
        <v>131064</v>
      </c>
      <c r="B4161" t="s">
        <v>1343</v>
      </c>
      <c r="C4161" t="s">
        <v>27</v>
      </c>
      <c r="D4161" t="s">
        <v>144</v>
      </c>
      <c r="E4161" t="s">
        <v>42</v>
      </c>
      <c r="F4161">
        <v>6260774504</v>
      </c>
      <c r="G4161" t="s">
        <v>43</v>
      </c>
      <c r="H4161">
        <v>7067</v>
      </c>
      <c r="I4161" t="s">
        <v>2597</v>
      </c>
      <c r="J4161" t="s">
        <v>31</v>
      </c>
      <c r="K4161" t="s">
        <v>32</v>
      </c>
      <c r="L4161" t="s">
        <v>2598</v>
      </c>
      <c r="M4161" s="1">
        <v>0.34444444444444444</v>
      </c>
      <c r="N4161" t="s">
        <v>33</v>
      </c>
      <c r="O4161" t="s">
        <v>33</v>
      </c>
      <c r="P4161" s="5">
        <v>1.9562962962962962</v>
      </c>
      <c r="Q4161" s="2">
        <v>2.0833333333333335E-4</v>
      </c>
      <c r="R4161">
        <v>100</v>
      </c>
      <c r="S4161" s="3">
        <v>45876.375</v>
      </c>
      <c r="T4161" t="s">
        <v>54</v>
      </c>
      <c r="U4161" t="s">
        <v>2597</v>
      </c>
      <c r="V4161" s="3">
        <v>45871.571527777778</v>
      </c>
      <c r="W4161" t="s">
        <v>2014</v>
      </c>
      <c r="Y4161" s="4">
        <v>45876</v>
      </c>
      <c r="Z4161" s="2">
        <v>0.81263888888888891</v>
      </c>
    </row>
    <row r="4162" spans="1:26" x14ac:dyDescent="0.3">
      <c r="A4162">
        <v>22069</v>
      </c>
      <c r="B4162" t="s">
        <v>1299</v>
      </c>
      <c r="C4162" t="s">
        <v>27</v>
      </c>
      <c r="D4162" t="s">
        <v>93</v>
      </c>
      <c r="E4162" t="s">
        <v>76</v>
      </c>
      <c r="F4162">
        <v>8714633850</v>
      </c>
      <c r="G4162" t="s">
        <v>43</v>
      </c>
      <c r="H4162">
        <v>7416</v>
      </c>
      <c r="I4162" t="s">
        <v>2599</v>
      </c>
      <c r="J4162" t="s">
        <v>31</v>
      </c>
      <c r="K4162" t="s">
        <v>32</v>
      </c>
      <c r="L4162" t="s">
        <v>2600</v>
      </c>
      <c r="M4162" s="1">
        <v>0.36875000000000002</v>
      </c>
      <c r="N4162" t="s">
        <v>33</v>
      </c>
      <c r="O4162" t="s">
        <v>33</v>
      </c>
      <c r="P4162" s="2">
        <v>0.63390046296296299</v>
      </c>
      <c r="Q4162" s="2">
        <v>2.4571759259259258E-2</v>
      </c>
      <c r="R4162">
        <v>100</v>
      </c>
      <c r="S4162" s="3">
        <v>45876.375</v>
      </c>
      <c r="T4162" t="s">
        <v>54</v>
      </c>
      <c r="U4162" t="s">
        <v>2599</v>
      </c>
      <c r="V4162" s="3">
        <v>45871.642361111109</v>
      </c>
      <c r="W4162" t="s">
        <v>1300</v>
      </c>
      <c r="Y4162" s="4">
        <v>45876</v>
      </c>
      <c r="Z4162" s="2">
        <v>0.81263888888888891</v>
      </c>
    </row>
    <row r="4163" spans="1:26" x14ac:dyDescent="0.3">
      <c r="A4163">
        <v>134272</v>
      </c>
      <c r="B4163" t="s">
        <v>98</v>
      </c>
      <c r="C4163" t="s">
        <v>27</v>
      </c>
      <c r="D4163" t="s">
        <v>99</v>
      </c>
      <c r="E4163" t="s">
        <v>70</v>
      </c>
      <c r="F4163">
        <v>7828583847</v>
      </c>
      <c r="G4163" t="s">
        <v>43</v>
      </c>
      <c r="H4163">
        <v>7113</v>
      </c>
      <c r="I4163" t="s">
        <v>2601</v>
      </c>
      <c r="J4163" t="s">
        <v>31</v>
      </c>
      <c r="K4163" t="s">
        <v>32</v>
      </c>
      <c r="L4163" t="s">
        <v>2602</v>
      </c>
      <c r="M4163" s="1">
        <v>0.34444444444444444</v>
      </c>
      <c r="N4163" t="s">
        <v>33</v>
      </c>
      <c r="O4163" t="s">
        <v>33</v>
      </c>
      <c r="P4163" s="2">
        <v>0.52471064814814816</v>
      </c>
      <c r="Q4163" s="2">
        <v>2.5462962962962961E-4</v>
      </c>
      <c r="R4163">
        <v>100</v>
      </c>
      <c r="S4163" s="3">
        <v>45876.375</v>
      </c>
      <c r="T4163" t="s">
        <v>54</v>
      </c>
      <c r="U4163" t="s">
        <v>2601</v>
      </c>
      <c r="V4163" s="3">
        <v>45871.572222222225</v>
      </c>
      <c r="W4163" t="s">
        <v>1221</v>
      </c>
      <c r="Y4163" s="4">
        <v>45876</v>
      </c>
      <c r="Z4163" s="2">
        <v>0.81263888888888891</v>
      </c>
    </row>
    <row r="4164" spans="1:26" x14ac:dyDescent="0.3">
      <c r="A4164">
        <v>135380</v>
      </c>
      <c r="B4164" t="s">
        <v>149</v>
      </c>
      <c r="C4164" t="s">
        <v>27</v>
      </c>
      <c r="D4164" t="s">
        <v>144</v>
      </c>
      <c r="E4164" t="s">
        <v>42</v>
      </c>
      <c r="F4164">
        <v>8109206160</v>
      </c>
      <c r="G4164" t="s">
        <v>43</v>
      </c>
      <c r="H4164">
        <v>7088</v>
      </c>
      <c r="I4164" t="s">
        <v>2603</v>
      </c>
      <c r="J4164" t="s">
        <v>31</v>
      </c>
      <c r="K4164" t="s">
        <v>32</v>
      </c>
      <c r="L4164" t="s">
        <v>2604</v>
      </c>
      <c r="M4164" s="1">
        <v>0.34444444444444444</v>
      </c>
      <c r="N4164" t="s">
        <v>33</v>
      </c>
      <c r="O4164" t="s">
        <v>65</v>
      </c>
      <c r="P4164" s="2">
        <v>9.4097222222222221E-3</v>
      </c>
      <c r="Q4164" s="2">
        <v>3.9351851851851852E-4</v>
      </c>
      <c r="R4164">
        <v>100</v>
      </c>
      <c r="S4164" s="3">
        <v>45876.375</v>
      </c>
      <c r="T4164" t="s">
        <v>54</v>
      </c>
      <c r="U4164" t="s">
        <v>2603</v>
      </c>
      <c r="V4164" s="3">
        <v>45871.572222222225</v>
      </c>
      <c r="W4164" t="s">
        <v>1543</v>
      </c>
      <c r="Y4164" s="4">
        <v>45876</v>
      </c>
      <c r="Z4164" s="2">
        <v>0.81263888888888891</v>
      </c>
    </row>
    <row r="4165" spans="1:26" x14ac:dyDescent="0.3">
      <c r="A4165">
        <v>132853</v>
      </c>
      <c r="B4165" t="s">
        <v>1246</v>
      </c>
      <c r="C4165" t="s">
        <v>27</v>
      </c>
      <c r="D4165" t="s">
        <v>78</v>
      </c>
      <c r="E4165" t="s">
        <v>42</v>
      </c>
      <c r="F4165">
        <v>9037977048</v>
      </c>
      <c r="G4165" t="s">
        <v>43</v>
      </c>
      <c r="H4165">
        <v>7401</v>
      </c>
      <c r="I4165" t="s">
        <v>2605</v>
      </c>
      <c r="J4165" t="s">
        <v>31</v>
      </c>
      <c r="K4165" t="s">
        <v>32</v>
      </c>
      <c r="L4165" t="s">
        <v>2606</v>
      </c>
      <c r="M4165" s="1">
        <v>0.34375</v>
      </c>
      <c r="N4165" t="s">
        <v>33</v>
      </c>
      <c r="O4165" t="s">
        <v>33</v>
      </c>
      <c r="P4165" s="2">
        <v>3.5879629629629629E-4</v>
      </c>
      <c r="Q4165" s="2">
        <v>8.1018518518518516E-5</v>
      </c>
      <c r="R4165">
        <v>100</v>
      </c>
      <c r="S4165" s="3">
        <v>45876.375</v>
      </c>
      <c r="T4165" t="s">
        <v>54</v>
      </c>
      <c r="U4165" t="s">
        <v>2605</v>
      </c>
      <c r="V4165" s="3">
        <v>45871.64166666667</v>
      </c>
      <c r="W4165" t="s">
        <v>1777</v>
      </c>
      <c r="Y4165" s="4">
        <v>45876</v>
      </c>
      <c r="Z4165" s="2">
        <v>0.81263888888888891</v>
      </c>
    </row>
    <row r="4166" spans="1:26" x14ac:dyDescent="0.3">
      <c r="A4166">
        <v>136626</v>
      </c>
      <c r="B4166" t="s">
        <v>459</v>
      </c>
      <c r="C4166" t="s">
        <v>27</v>
      </c>
      <c r="D4166" t="s">
        <v>234</v>
      </c>
      <c r="E4166" t="s">
        <v>60</v>
      </c>
      <c r="F4166">
        <v>8830132171</v>
      </c>
      <c r="G4166" t="s">
        <v>30</v>
      </c>
      <c r="H4166">
        <v>7396</v>
      </c>
      <c r="I4166" t="s">
        <v>2607</v>
      </c>
      <c r="J4166" t="s">
        <v>31</v>
      </c>
      <c r="K4166" t="s">
        <v>39</v>
      </c>
      <c r="O4166" t="s">
        <v>33</v>
      </c>
      <c r="S4166" s="3">
        <v>45876.375</v>
      </c>
      <c r="T4166" t="s">
        <v>54</v>
      </c>
      <c r="U4166" t="s">
        <v>2607</v>
      </c>
      <c r="V4166" s="3">
        <v>45871.640972222223</v>
      </c>
      <c r="W4166" t="s">
        <v>2608</v>
      </c>
      <c r="Y4166" s="4">
        <v>45876</v>
      </c>
      <c r="Z4166" s="2">
        <v>0.81263888888888891</v>
      </c>
    </row>
    <row r="4167" spans="1:26" x14ac:dyDescent="0.3">
      <c r="A4167">
        <v>26751</v>
      </c>
      <c r="B4167" t="s">
        <v>502</v>
      </c>
      <c r="C4167" t="s">
        <v>27</v>
      </c>
      <c r="D4167" t="s">
        <v>324</v>
      </c>
      <c r="E4167" t="s">
        <v>84</v>
      </c>
      <c r="F4167">
        <v>9943017012</v>
      </c>
      <c r="G4167" t="s">
        <v>53</v>
      </c>
      <c r="H4167">
        <v>7076</v>
      </c>
      <c r="I4167" t="s">
        <v>2609</v>
      </c>
      <c r="J4167" t="s">
        <v>31</v>
      </c>
      <c r="K4167" t="s">
        <v>32</v>
      </c>
      <c r="L4167" t="s">
        <v>2610</v>
      </c>
      <c r="M4167" s="1">
        <v>0.34375</v>
      </c>
      <c r="N4167" t="s">
        <v>33</v>
      </c>
      <c r="O4167" t="s">
        <v>33</v>
      </c>
      <c r="P4167" s="2">
        <v>0.7680555555555556</v>
      </c>
      <c r="Q4167" s="2">
        <v>3.1250000000000001E-4</v>
      </c>
      <c r="R4167">
        <v>100</v>
      </c>
      <c r="S4167" s="3">
        <v>45876.375</v>
      </c>
      <c r="T4167" t="s">
        <v>54</v>
      </c>
      <c r="U4167" t="s">
        <v>2609</v>
      </c>
      <c r="V4167" s="3">
        <v>45871.491666666669</v>
      </c>
      <c r="W4167" t="s">
        <v>604</v>
      </c>
      <c r="Y4167" s="4">
        <v>45876</v>
      </c>
      <c r="Z4167" s="2">
        <v>0.81263888888888891</v>
      </c>
    </row>
    <row r="4168" spans="1:26" x14ac:dyDescent="0.3">
      <c r="A4168">
        <v>136062</v>
      </c>
      <c r="B4168" t="s">
        <v>384</v>
      </c>
      <c r="C4168" t="s">
        <v>27</v>
      </c>
      <c r="D4168" t="s">
        <v>327</v>
      </c>
      <c r="E4168" t="s">
        <v>76</v>
      </c>
      <c r="F4168">
        <v>8871462118</v>
      </c>
      <c r="G4168" t="s">
        <v>43</v>
      </c>
      <c r="H4168">
        <v>7298</v>
      </c>
      <c r="I4168" t="s">
        <v>2611</v>
      </c>
      <c r="J4168" t="s">
        <v>31</v>
      </c>
      <c r="K4168" t="s">
        <v>32</v>
      </c>
      <c r="L4168" t="s">
        <v>2612</v>
      </c>
      <c r="M4168" s="1">
        <v>0.34305555555555556</v>
      </c>
      <c r="N4168" t="s">
        <v>33</v>
      </c>
      <c r="O4168" t="s">
        <v>33</v>
      </c>
      <c r="P4168" s="2">
        <v>6.1574074074074074E-3</v>
      </c>
      <c r="Q4168" s="2">
        <v>3.2407407407407406E-4</v>
      </c>
      <c r="R4168">
        <v>100</v>
      </c>
      <c r="S4168" s="3">
        <v>45876.375</v>
      </c>
      <c r="T4168" t="s">
        <v>54</v>
      </c>
      <c r="U4168" t="s">
        <v>2611</v>
      </c>
      <c r="V4168" s="3">
        <v>45871.642361111109</v>
      </c>
      <c r="W4168" t="s">
        <v>1298</v>
      </c>
      <c r="Y4168" s="4">
        <v>45876</v>
      </c>
      <c r="Z4168" s="2">
        <v>0.81263888888888891</v>
      </c>
    </row>
    <row r="4169" spans="1:26" x14ac:dyDescent="0.3">
      <c r="A4169">
        <v>132183</v>
      </c>
      <c r="B4169" t="s">
        <v>2075</v>
      </c>
      <c r="C4169" t="s">
        <v>27</v>
      </c>
      <c r="D4169" t="s">
        <v>47</v>
      </c>
      <c r="E4169" t="s">
        <v>48</v>
      </c>
      <c r="F4169">
        <v>9799909268</v>
      </c>
      <c r="G4169" t="s">
        <v>43</v>
      </c>
      <c r="H4169">
        <v>7377</v>
      </c>
      <c r="I4169" t="s">
        <v>2613</v>
      </c>
      <c r="J4169" t="s">
        <v>31</v>
      </c>
      <c r="K4169" t="s">
        <v>32</v>
      </c>
      <c r="L4169" t="s">
        <v>2614</v>
      </c>
      <c r="M4169" s="1">
        <v>0.34305555555555556</v>
      </c>
      <c r="N4169" t="s">
        <v>33</v>
      </c>
      <c r="O4169" t="s">
        <v>33</v>
      </c>
      <c r="P4169" s="2">
        <v>3.2407407407407406E-4</v>
      </c>
      <c r="Q4169" s="2">
        <v>1.6203703703703703E-4</v>
      </c>
      <c r="R4169">
        <v>100</v>
      </c>
      <c r="S4169" s="3">
        <v>45876.375</v>
      </c>
      <c r="T4169" t="s">
        <v>54</v>
      </c>
      <c r="U4169" t="s">
        <v>2613</v>
      </c>
      <c r="V4169" s="3">
        <v>45871.642361111109</v>
      </c>
      <c r="W4169" t="s">
        <v>2076</v>
      </c>
      <c r="Y4169" s="4">
        <v>45876</v>
      </c>
      <c r="Z4169" s="2">
        <v>0.81263888888888891</v>
      </c>
    </row>
    <row r="4170" spans="1:26" x14ac:dyDescent="0.3">
      <c r="A4170">
        <v>132183</v>
      </c>
      <c r="B4170" t="s">
        <v>2075</v>
      </c>
      <c r="C4170" t="s">
        <v>27</v>
      </c>
      <c r="D4170" t="s">
        <v>47</v>
      </c>
      <c r="E4170" t="s">
        <v>48</v>
      </c>
      <c r="F4170">
        <v>9799909268</v>
      </c>
      <c r="G4170" t="s">
        <v>43</v>
      </c>
      <c r="H4170">
        <v>7377</v>
      </c>
      <c r="I4170" t="s">
        <v>2615</v>
      </c>
      <c r="J4170" t="s">
        <v>31</v>
      </c>
      <c r="K4170" t="s">
        <v>32</v>
      </c>
      <c r="L4170" t="s">
        <v>2614</v>
      </c>
      <c r="M4170" s="1">
        <v>0.34305555555555556</v>
      </c>
      <c r="N4170" t="s">
        <v>33</v>
      </c>
      <c r="O4170" t="s">
        <v>65</v>
      </c>
      <c r="P4170" s="2">
        <v>4.0509259259259258E-4</v>
      </c>
      <c r="Q4170" s="2">
        <v>2.7777777777777778E-4</v>
      </c>
      <c r="R4170">
        <v>100</v>
      </c>
      <c r="S4170" s="3">
        <v>45876.375</v>
      </c>
      <c r="T4170" t="s">
        <v>54</v>
      </c>
      <c r="U4170" t="s">
        <v>2615</v>
      </c>
      <c r="V4170" s="3">
        <v>45871.642361111109</v>
      </c>
      <c r="W4170" t="s">
        <v>2076</v>
      </c>
      <c r="Y4170" s="4">
        <v>45876</v>
      </c>
      <c r="Z4170" s="2">
        <v>0.81263888888888891</v>
      </c>
    </row>
    <row r="4171" spans="1:26" x14ac:dyDescent="0.3">
      <c r="A4171">
        <v>27661</v>
      </c>
      <c r="B4171" t="s">
        <v>563</v>
      </c>
      <c r="C4171" t="s">
        <v>27</v>
      </c>
      <c r="D4171" t="s">
        <v>117</v>
      </c>
      <c r="E4171" t="s">
        <v>48</v>
      </c>
      <c r="F4171">
        <v>7828270887</v>
      </c>
      <c r="G4171" t="s">
        <v>43</v>
      </c>
      <c r="H4171">
        <v>7411</v>
      </c>
      <c r="I4171" t="s">
        <v>2616</v>
      </c>
      <c r="J4171" t="s">
        <v>31</v>
      </c>
      <c r="K4171" t="s">
        <v>32</v>
      </c>
      <c r="L4171" t="s">
        <v>2617</v>
      </c>
      <c r="M4171" s="1">
        <v>0.3659722222222222</v>
      </c>
      <c r="N4171" t="s">
        <v>33</v>
      </c>
      <c r="O4171" t="s">
        <v>33</v>
      </c>
      <c r="P4171" s="2">
        <v>0.65734953703703702</v>
      </c>
      <c r="Q4171" s="2">
        <v>2.3865740740740739E-2</v>
      </c>
      <c r="R4171">
        <v>100</v>
      </c>
      <c r="S4171" s="3">
        <v>45876.375</v>
      </c>
      <c r="T4171" t="s">
        <v>54</v>
      </c>
      <c r="U4171" t="s">
        <v>2616</v>
      </c>
      <c r="V4171" s="3">
        <v>45871.642361111109</v>
      </c>
      <c r="W4171" t="s">
        <v>784</v>
      </c>
      <c r="Y4171" s="4">
        <v>45876</v>
      </c>
      <c r="Z4171" s="2">
        <v>0.81263888888888891</v>
      </c>
    </row>
    <row r="4172" spans="1:26" x14ac:dyDescent="0.3">
      <c r="A4172">
        <v>132183</v>
      </c>
      <c r="B4172" t="s">
        <v>2075</v>
      </c>
      <c r="C4172" t="s">
        <v>27</v>
      </c>
      <c r="D4172" t="s">
        <v>47</v>
      </c>
      <c r="E4172" t="s">
        <v>48</v>
      </c>
      <c r="F4172">
        <v>9799909268</v>
      </c>
      <c r="G4172" t="s">
        <v>43</v>
      </c>
      <c r="H4172">
        <v>7377</v>
      </c>
      <c r="I4172" t="s">
        <v>2618</v>
      </c>
      <c r="J4172" t="s">
        <v>31</v>
      </c>
      <c r="K4172" t="s">
        <v>32</v>
      </c>
      <c r="L4172" t="s">
        <v>2614</v>
      </c>
      <c r="M4172" s="1">
        <v>0.34236111111111112</v>
      </c>
      <c r="N4172" t="s">
        <v>33</v>
      </c>
      <c r="O4172" t="s">
        <v>33</v>
      </c>
      <c r="P4172" s="2">
        <v>2.7777777777777778E-4</v>
      </c>
      <c r="Q4172" s="2">
        <v>1.1574074074074075E-4</v>
      </c>
      <c r="R4172">
        <v>100</v>
      </c>
      <c r="S4172" s="3">
        <v>45876.375</v>
      </c>
      <c r="T4172" t="s">
        <v>54</v>
      </c>
      <c r="U4172" t="s">
        <v>2618</v>
      </c>
      <c r="V4172" s="3">
        <v>45871.642361111109</v>
      </c>
      <c r="W4172" t="s">
        <v>2076</v>
      </c>
      <c r="Y4172" s="4">
        <v>45876</v>
      </c>
      <c r="Z4172" s="2">
        <v>0.81263888888888891</v>
      </c>
    </row>
    <row r="4173" spans="1:26" x14ac:dyDescent="0.3">
      <c r="A4173">
        <v>132183</v>
      </c>
      <c r="B4173" t="s">
        <v>2075</v>
      </c>
      <c r="C4173" t="s">
        <v>27</v>
      </c>
      <c r="D4173" t="s">
        <v>47</v>
      </c>
      <c r="E4173" t="s">
        <v>48</v>
      </c>
      <c r="F4173">
        <v>9799909268</v>
      </c>
      <c r="G4173" t="s">
        <v>43</v>
      </c>
      <c r="H4173">
        <v>7377</v>
      </c>
      <c r="I4173" t="s">
        <v>2619</v>
      </c>
      <c r="J4173" t="s">
        <v>31</v>
      </c>
      <c r="K4173" t="s">
        <v>32</v>
      </c>
      <c r="L4173" t="s">
        <v>2614</v>
      </c>
      <c r="M4173" s="1">
        <v>0.34236111111111112</v>
      </c>
      <c r="N4173" t="s">
        <v>33</v>
      </c>
      <c r="O4173" t="s">
        <v>33</v>
      </c>
      <c r="P4173" s="2">
        <v>4.3981481481481481E-4</v>
      </c>
      <c r="Q4173" s="2">
        <v>1.0416666666666667E-4</v>
      </c>
      <c r="R4173">
        <v>100</v>
      </c>
      <c r="S4173" s="3">
        <v>45876.375</v>
      </c>
      <c r="T4173" t="s">
        <v>54</v>
      </c>
      <c r="U4173" t="s">
        <v>2619</v>
      </c>
      <c r="V4173" s="3">
        <v>45871.642361111109</v>
      </c>
      <c r="W4173" t="s">
        <v>2076</v>
      </c>
      <c r="Y4173" s="4">
        <v>45876</v>
      </c>
      <c r="Z4173" s="2">
        <v>0.81263888888888891</v>
      </c>
    </row>
    <row r="4174" spans="1:26" x14ac:dyDescent="0.3">
      <c r="A4174">
        <v>132853</v>
      </c>
      <c r="B4174" t="s">
        <v>1246</v>
      </c>
      <c r="C4174" t="s">
        <v>27</v>
      </c>
      <c r="D4174" t="s">
        <v>78</v>
      </c>
      <c r="E4174" t="s">
        <v>42</v>
      </c>
      <c r="F4174">
        <v>9037977048</v>
      </c>
      <c r="G4174" t="s">
        <v>43</v>
      </c>
      <c r="H4174">
        <v>7401</v>
      </c>
      <c r="I4174" t="s">
        <v>2620</v>
      </c>
      <c r="J4174" t="s">
        <v>31</v>
      </c>
      <c r="K4174" t="s">
        <v>32</v>
      </c>
      <c r="L4174" t="s">
        <v>2606</v>
      </c>
      <c r="M4174" s="1">
        <v>0.34166666666666667</v>
      </c>
      <c r="N4174" t="s">
        <v>33</v>
      </c>
      <c r="O4174" t="s">
        <v>33</v>
      </c>
      <c r="P4174" s="5">
        <v>2.0327430555555557</v>
      </c>
      <c r="Q4174" s="2">
        <v>2.5462962962962961E-4</v>
      </c>
      <c r="R4174">
        <v>100</v>
      </c>
      <c r="S4174" s="3">
        <v>45876.375</v>
      </c>
      <c r="T4174" t="s">
        <v>54</v>
      </c>
      <c r="U4174" t="s">
        <v>2620</v>
      </c>
      <c r="V4174" s="3">
        <v>45871.64166666667</v>
      </c>
      <c r="W4174" t="s">
        <v>1777</v>
      </c>
      <c r="Y4174" s="4">
        <v>45876</v>
      </c>
      <c r="Z4174" s="2">
        <v>0.81263888888888891</v>
      </c>
    </row>
    <row r="4175" spans="1:26" x14ac:dyDescent="0.3">
      <c r="A4175">
        <v>26394</v>
      </c>
      <c r="B4175" t="s">
        <v>235</v>
      </c>
      <c r="C4175" t="s">
        <v>27</v>
      </c>
      <c r="D4175" t="s">
        <v>200</v>
      </c>
      <c r="E4175" t="s">
        <v>42</v>
      </c>
      <c r="F4175">
        <v>6263220464</v>
      </c>
      <c r="G4175" t="s">
        <v>43</v>
      </c>
      <c r="H4175">
        <v>1746</v>
      </c>
      <c r="I4175" t="s">
        <v>2621</v>
      </c>
      <c r="J4175" t="s">
        <v>31</v>
      </c>
      <c r="K4175" t="s">
        <v>39</v>
      </c>
      <c r="O4175" t="s">
        <v>33</v>
      </c>
      <c r="S4175" s="3">
        <v>45876.375</v>
      </c>
      <c r="T4175" t="s">
        <v>54</v>
      </c>
      <c r="U4175" t="s">
        <v>2621</v>
      </c>
      <c r="V4175" s="3">
        <v>45871.571527777778</v>
      </c>
      <c r="W4175" t="s">
        <v>236</v>
      </c>
      <c r="Y4175" s="4">
        <v>45876</v>
      </c>
      <c r="Z4175" s="2">
        <v>0.81263888888888891</v>
      </c>
    </row>
    <row r="4176" spans="1:26" x14ac:dyDescent="0.3">
      <c r="A4176">
        <v>135087</v>
      </c>
      <c r="B4176" t="s">
        <v>1937</v>
      </c>
      <c r="C4176" t="s">
        <v>27</v>
      </c>
      <c r="D4176" t="s">
        <v>47</v>
      </c>
      <c r="E4176" t="s">
        <v>48</v>
      </c>
      <c r="F4176">
        <v>8302197291</v>
      </c>
      <c r="G4176" t="s">
        <v>43</v>
      </c>
      <c r="H4176">
        <v>7284</v>
      </c>
      <c r="I4176" t="s">
        <v>2622</v>
      </c>
      <c r="J4176" t="s">
        <v>31</v>
      </c>
      <c r="K4176" t="s">
        <v>32</v>
      </c>
      <c r="L4176" t="s">
        <v>2623</v>
      </c>
      <c r="M4176" s="1">
        <v>0.34166666666666667</v>
      </c>
      <c r="N4176" t="s">
        <v>33</v>
      </c>
      <c r="O4176" t="s">
        <v>33</v>
      </c>
      <c r="P4176" s="2">
        <v>3.5879629629629629E-4</v>
      </c>
      <c r="Q4176" s="2">
        <v>1.6203703703703703E-4</v>
      </c>
      <c r="R4176">
        <v>100</v>
      </c>
      <c r="S4176" s="3">
        <v>45876.375</v>
      </c>
      <c r="T4176" t="s">
        <v>54</v>
      </c>
      <c r="U4176" t="s">
        <v>2622</v>
      </c>
      <c r="V4176" s="3">
        <v>45871.642361111109</v>
      </c>
      <c r="W4176" t="s">
        <v>2010</v>
      </c>
      <c r="Y4176" s="4">
        <v>45876</v>
      </c>
      <c r="Z4176" s="2">
        <v>0.81263888888888891</v>
      </c>
    </row>
    <row r="4177" spans="1:26" x14ac:dyDescent="0.3">
      <c r="A4177">
        <v>26394</v>
      </c>
      <c r="B4177" t="s">
        <v>235</v>
      </c>
      <c r="C4177" t="s">
        <v>27</v>
      </c>
      <c r="D4177" t="s">
        <v>200</v>
      </c>
      <c r="E4177" t="s">
        <v>42</v>
      </c>
      <c r="F4177">
        <v>6263220464</v>
      </c>
      <c r="G4177" t="s">
        <v>43</v>
      </c>
      <c r="H4177">
        <v>1746</v>
      </c>
      <c r="I4177" t="s">
        <v>2624</v>
      </c>
      <c r="J4177" t="s">
        <v>31</v>
      </c>
      <c r="K4177" t="s">
        <v>39</v>
      </c>
      <c r="O4177" t="s">
        <v>33</v>
      </c>
      <c r="S4177" s="3">
        <v>45876.375</v>
      </c>
      <c r="T4177" t="s">
        <v>54</v>
      </c>
      <c r="U4177" t="s">
        <v>2624</v>
      </c>
      <c r="V4177" s="3">
        <v>45871.571527777778</v>
      </c>
      <c r="W4177" t="s">
        <v>236</v>
      </c>
      <c r="Y4177" s="4">
        <v>45876</v>
      </c>
      <c r="Z4177" s="2">
        <v>0.81263888888888891</v>
      </c>
    </row>
    <row r="4178" spans="1:26" x14ac:dyDescent="0.3">
      <c r="A4178">
        <v>26394</v>
      </c>
      <c r="B4178" t="s">
        <v>235</v>
      </c>
      <c r="C4178" t="s">
        <v>27</v>
      </c>
      <c r="D4178" t="s">
        <v>200</v>
      </c>
      <c r="E4178" t="s">
        <v>42</v>
      </c>
      <c r="F4178">
        <v>6263220464</v>
      </c>
      <c r="G4178" t="s">
        <v>43</v>
      </c>
      <c r="H4178">
        <v>1746</v>
      </c>
      <c r="I4178" t="s">
        <v>2625</v>
      </c>
      <c r="J4178" t="s">
        <v>31</v>
      </c>
      <c r="K4178" t="s">
        <v>39</v>
      </c>
      <c r="O4178" t="s">
        <v>33</v>
      </c>
      <c r="S4178" s="3">
        <v>45876.375</v>
      </c>
      <c r="T4178" t="s">
        <v>54</v>
      </c>
      <c r="U4178" t="s">
        <v>2625</v>
      </c>
      <c r="V4178" s="3">
        <v>45871.571527777778</v>
      </c>
      <c r="W4178" t="s">
        <v>236</v>
      </c>
      <c r="Y4178" s="4">
        <v>45876</v>
      </c>
      <c r="Z4178" s="2">
        <v>0.81263888888888891</v>
      </c>
    </row>
    <row r="4179" spans="1:26" x14ac:dyDescent="0.3">
      <c r="A4179">
        <v>26394</v>
      </c>
      <c r="B4179" t="s">
        <v>235</v>
      </c>
      <c r="C4179" t="s">
        <v>27</v>
      </c>
      <c r="D4179" t="s">
        <v>200</v>
      </c>
      <c r="E4179" t="s">
        <v>42</v>
      </c>
      <c r="F4179">
        <v>6263220464</v>
      </c>
      <c r="G4179" t="s">
        <v>43</v>
      </c>
      <c r="H4179">
        <v>1746</v>
      </c>
      <c r="I4179" t="s">
        <v>2626</v>
      </c>
      <c r="J4179" t="s">
        <v>31</v>
      </c>
      <c r="K4179" t="s">
        <v>39</v>
      </c>
      <c r="O4179" t="s">
        <v>33</v>
      </c>
      <c r="S4179" s="3">
        <v>45876.375</v>
      </c>
      <c r="T4179" t="s">
        <v>54</v>
      </c>
      <c r="U4179" t="s">
        <v>2626</v>
      </c>
      <c r="V4179" s="3">
        <v>45871.571527777778</v>
      </c>
      <c r="W4179" t="s">
        <v>236</v>
      </c>
      <c r="Y4179" s="4">
        <v>45876</v>
      </c>
      <c r="Z4179" s="2">
        <v>0.81263888888888891</v>
      </c>
    </row>
    <row r="4180" spans="1:26" x14ac:dyDescent="0.3">
      <c r="A4180">
        <v>132183</v>
      </c>
      <c r="B4180" t="s">
        <v>2075</v>
      </c>
      <c r="C4180" t="s">
        <v>27</v>
      </c>
      <c r="D4180" t="s">
        <v>47</v>
      </c>
      <c r="E4180" t="s">
        <v>48</v>
      </c>
      <c r="F4180">
        <v>9799909268</v>
      </c>
      <c r="G4180" t="s">
        <v>43</v>
      </c>
      <c r="H4180">
        <v>7377</v>
      </c>
      <c r="I4180" t="s">
        <v>2627</v>
      </c>
      <c r="J4180" t="s">
        <v>31</v>
      </c>
      <c r="K4180" t="s">
        <v>32</v>
      </c>
      <c r="L4180" t="s">
        <v>2614</v>
      </c>
      <c r="M4180" s="1">
        <v>0.34166666666666667</v>
      </c>
      <c r="N4180" t="s">
        <v>33</v>
      </c>
      <c r="O4180" t="s">
        <v>33</v>
      </c>
      <c r="P4180" s="2">
        <v>0.48093750000000002</v>
      </c>
      <c r="Q4180" s="2">
        <v>5.5555555555555556E-4</v>
      </c>
      <c r="R4180">
        <v>100</v>
      </c>
      <c r="S4180" s="3">
        <v>45876.375</v>
      </c>
      <c r="T4180" t="s">
        <v>54</v>
      </c>
      <c r="U4180" t="s">
        <v>2627</v>
      </c>
      <c r="V4180" s="3">
        <v>45871.642361111109</v>
      </c>
      <c r="W4180" t="s">
        <v>2076</v>
      </c>
      <c r="Y4180" s="4">
        <v>45876</v>
      </c>
      <c r="Z4180" s="2">
        <v>0.81263888888888891</v>
      </c>
    </row>
    <row r="4181" spans="1:26" x14ac:dyDescent="0.3">
      <c r="A4181">
        <v>135964</v>
      </c>
      <c r="B4181" t="s">
        <v>72</v>
      </c>
      <c r="C4181" t="s">
        <v>27</v>
      </c>
      <c r="D4181" t="s">
        <v>73</v>
      </c>
      <c r="E4181" t="s">
        <v>70</v>
      </c>
      <c r="F4181">
        <v>7828999973</v>
      </c>
      <c r="G4181" t="s">
        <v>43</v>
      </c>
      <c r="H4181">
        <v>7000</v>
      </c>
      <c r="I4181" t="s">
        <v>2628</v>
      </c>
      <c r="J4181" t="s">
        <v>31</v>
      </c>
      <c r="K4181" t="s">
        <v>32</v>
      </c>
      <c r="L4181" t="s">
        <v>2629</v>
      </c>
      <c r="M4181" s="1">
        <v>0.34166666666666667</v>
      </c>
      <c r="N4181" t="s">
        <v>33</v>
      </c>
      <c r="O4181" t="s">
        <v>65</v>
      </c>
      <c r="P4181" s="5">
        <v>1.9566203703703704</v>
      </c>
      <c r="Q4181" s="2">
        <v>9.837962962962962E-4</v>
      </c>
      <c r="R4181">
        <v>0</v>
      </c>
      <c r="S4181" s="3">
        <v>45876.375</v>
      </c>
      <c r="T4181" t="s">
        <v>54</v>
      </c>
      <c r="U4181" t="s">
        <v>2628</v>
      </c>
      <c r="V4181" s="3">
        <v>45871.571527777778</v>
      </c>
      <c r="W4181" t="s">
        <v>928</v>
      </c>
      <c r="Y4181" s="4">
        <v>45876</v>
      </c>
      <c r="Z4181" s="2">
        <v>0.81263888888888891</v>
      </c>
    </row>
    <row r="4182" spans="1:26" x14ac:dyDescent="0.3">
      <c r="A4182">
        <v>26394</v>
      </c>
      <c r="B4182" t="s">
        <v>235</v>
      </c>
      <c r="C4182" t="s">
        <v>27</v>
      </c>
      <c r="D4182" t="s">
        <v>200</v>
      </c>
      <c r="E4182" t="s">
        <v>42</v>
      </c>
      <c r="F4182">
        <v>6263220464</v>
      </c>
      <c r="G4182" t="s">
        <v>43</v>
      </c>
      <c r="H4182">
        <v>1746</v>
      </c>
      <c r="I4182" t="s">
        <v>2630</v>
      </c>
      <c r="J4182" t="s">
        <v>31</v>
      </c>
      <c r="K4182" t="s">
        <v>39</v>
      </c>
      <c r="O4182" t="s">
        <v>33</v>
      </c>
      <c r="S4182" s="3">
        <v>45876.375</v>
      </c>
      <c r="T4182" t="s">
        <v>54</v>
      </c>
      <c r="U4182" t="s">
        <v>2630</v>
      </c>
      <c r="V4182" s="3">
        <v>45871.571527777778</v>
      </c>
      <c r="W4182" t="s">
        <v>236</v>
      </c>
      <c r="Y4182" s="4">
        <v>45876</v>
      </c>
      <c r="Z4182" s="2">
        <v>0.81263888888888891</v>
      </c>
    </row>
    <row r="4183" spans="1:26" x14ac:dyDescent="0.3">
      <c r="A4183">
        <v>135087</v>
      </c>
      <c r="B4183" t="s">
        <v>1937</v>
      </c>
      <c r="C4183" t="s">
        <v>27</v>
      </c>
      <c r="D4183" t="s">
        <v>47</v>
      </c>
      <c r="E4183" t="s">
        <v>48</v>
      </c>
      <c r="F4183">
        <v>8302197291</v>
      </c>
      <c r="G4183" t="s">
        <v>43</v>
      </c>
      <c r="H4183">
        <v>7284</v>
      </c>
      <c r="I4183" t="s">
        <v>2631</v>
      </c>
      <c r="J4183" t="s">
        <v>31</v>
      </c>
      <c r="K4183" t="s">
        <v>32</v>
      </c>
      <c r="L4183" t="s">
        <v>2632</v>
      </c>
      <c r="M4183" s="1">
        <v>0.34097222222222223</v>
      </c>
      <c r="N4183" t="s">
        <v>33</v>
      </c>
      <c r="O4183" t="s">
        <v>33</v>
      </c>
      <c r="P4183" s="2">
        <v>6.4814814814814813E-4</v>
      </c>
      <c r="Q4183" s="2">
        <v>3.1250000000000001E-4</v>
      </c>
      <c r="R4183">
        <v>100</v>
      </c>
      <c r="S4183" s="3">
        <v>45876.375</v>
      </c>
      <c r="T4183" t="s">
        <v>54</v>
      </c>
      <c r="U4183" t="s">
        <v>2631</v>
      </c>
      <c r="V4183" s="3">
        <v>45871.642361111109</v>
      </c>
      <c r="W4183" t="s">
        <v>2010</v>
      </c>
      <c r="Y4183" s="4">
        <v>45876</v>
      </c>
      <c r="Z4183" s="2">
        <v>0.81263888888888891</v>
      </c>
    </row>
    <row r="4184" spans="1:26" x14ac:dyDescent="0.3">
      <c r="A4184">
        <v>136231</v>
      </c>
      <c r="B4184" t="s">
        <v>1112</v>
      </c>
      <c r="C4184" t="s">
        <v>27</v>
      </c>
      <c r="D4184" t="s">
        <v>333</v>
      </c>
      <c r="E4184" t="s">
        <v>48</v>
      </c>
      <c r="G4184" t="s">
        <v>334</v>
      </c>
      <c r="H4184">
        <v>1737</v>
      </c>
      <c r="I4184" t="s">
        <v>2633</v>
      </c>
      <c r="J4184" t="s">
        <v>31</v>
      </c>
      <c r="K4184" t="s">
        <v>39</v>
      </c>
      <c r="O4184" t="s">
        <v>33</v>
      </c>
      <c r="S4184" s="3">
        <v>45876.375</v>
      </c>
      <c r="T4184" t="s">
        <v>54</v>
      </c>
      <c r="U4184" t="s">
        <v>2633</v>
      </c>
      <c r="V4184" s="3">
        <v>45871.64166666667</v>
      </c>
      <c r="W4184" t="s">
        <v>2061</v>
      </c>
      <c r="Y4184" s="4">
        <v>45876</v>
      </c>
      <c r="Z4184" s="2">
        <v>0.81263888888888891</v>
      </c>
    </row>
    <row r="4185" spans="1:26" x14ac:dyDescent="0.3">
      <c r="A4185">
        <v>133949</v>
      </c>
      <c r="B4185" t="s">
        <v>199</v>
      </c>
      <c r="C4185" t="s">
        <v>27</v>
      </c>
      <c r="D4185" t="s">
        <v>200</v>
      </c>
      <c r="E4185" t="s">
        <v>42</v>
      </c>
      <c r="F4185">
        <v>9630513774</v>
      </c>
      <c r="G4185" t="s">
        <v>43</v>
      </c>
      <c r="H4185">
        <v>7246</v>
      </c>
      <c r="I4185" t="s">
        <v>2634</v>
      </c>
      <c r="J4185" t="s">
        <v>31</v>
      </c>
      <c r="K4185" t="s">
        <v>32</v>
      </c>
      <c r="L4185" t="s">
        <v>2635</v>
      </c>
      <c r="M4185" s="1">
        <v>0.34027777777777779</v>
      </c>
      <c r="N4185" t="s">
        <v>33</v>
      </c>
      <c r="O4185" t="s">
        <v>33</v>
      </c>
      <c r="P4185" s="2">
        <v>1.3449074074074073E-2</v>
      </c>
      <c r="Q4185" s="2">
        <v>1.0416666666666667E-4</v>
      </c>
      <c r="R4185">
        <v>100</v>
      </c>
      <c r="S4185" s="3">
        <v>45876.375</v>
      </c>
      <c r="T4185" t="s">
        <v>54</v>
      </c>
      <c r="U4185" t="s">
        <v>2634</v>
      </c>
      <c r="V4185" s="3">
        <v>45871.572916666664</v>
      </c>
      <c r="W4185" t="s">
        <v>1928</v>
      </c>
      <c r="Y4185" s="4">
        <v>45876</v>
      </c>
      <c r="Z4185" s="2">
        <v>0.81263888888888891</v>
      </c>
    </row>
    <row r="4186" spans="1:26" x14ac:dyDescent="0.3">
      <c r="A4186">
        <v>136435</v>
      </c>
      <c r="B4186" t="s">
        <v>56</v>
      </c>
      <c r="C4186" t="s">
        <v>27</v>
      </c>
      <c r="D4186" t="s">
        <v>41</v>
      </c>
      <c r="E4186" t="s">
        <v>42</v>
      </c>
      <c r="F4186">
        <v>8959666259</v>
      </c>
      <c r="G4186" t="s">
        <v>43</v>
      </c>
      <c r="H4186">
        <v>7117</v>
      </c>
      <c r="I4186" t="s">
        <v>2636</v>
      </c>
      <c r="J4186" t="s">
        <v>31</v>
      </c>
      <c r="K4186" t="s">
        <v>32</v>
      </c>
      <c r="L4186" t="s">
        <v>2637</v>
      </c>
      <c r="M4186" s="1">
        <v>0.34027777777777779</v>
      </c>
      <c r="N4186" t="s">
        <v>33</v>
      </c>
      <c r="O4186" t="s">
        <v>33</v>
      </c>
      <c r="P4186" s="2">
        <v>0.65982638888888889</v>
      </c>
      <c r="Q4186" s="2">
        <v>8.1018518518518516E-5</v>
      </c>
      <c r="R4186">
        <v>100</v>
      </c>
      <c r="S4186" s="3">
        <v>45876.375</v>
      </c>
      <c r="T4186" t="s">
        <v>54</v>
      </c>
      <c r="U4186" t="s">
        <v>2636</v>
      </c>
      <c r="V4186" s="3">
        <v>45871.572222222225</v>
      </c>
      <c r="W4186" t="s">
        <v>1103</v>
      </c>
      <c r="Y4186" s="4">
        <v>45876</v>
      </c>
      <c r="Z4186" s="2">
        <v>0.81263888888888891</v>
      </c>
    </row>
    <row r="4187" spans="1:26" x14ac:dyDescent="0.3">
      <c r="A4187">
        <v>136505</v>
      </c>
      <c r="B4187" t="s">
        <v>464</v>
      </c>
      <c r="C4187" t="s">
        <v>27</v>
      </c>
      <c r="D4187" t="s">
        <v>274</v>
      </c>
      <c r="E4187" t="s">
        <v>38</v>
      </c>
      <c r="F4187">
        <v>7666592631</v>
      </c>
      <c r="G4187" t="s">
        <v>61</v>
      </c>
      <c r="H4187">
        <v>1775</v>
      </c>
      <c r="I4187" t="s">
        <v>2638</v>
      </c>
      <c r="J4187" t="s">
        <v>31</v>
      </c>
      <c r="K4187" t="s">
        <v>32</v>
      </c>
      <c r="L4187" t="s">
        <v>2639</v>
      </c>
      <c r="M4187" s="1">
        <v>0.33888888888888891</v>
      </c>
      <c r="N4187" t="s">
        <v>33</v>
      </c>
      <c r="O4187" t="s">
        <v>33</v>
      </c>
      <c r="P4187" s="2">
        <v>1.0416666666666667E-4</v>
      </c>
      <c r="Q4187" s="2">
        <v>6.9444444444444444E-5</v>
      </c>
      <c r="R4187">
        <v>100</v>
      </c>
      <c r="S4187" s="3">
        <v>45876.375</v>
      </c>
      <c r="T4187" t="s">
        <v>54</v>
      </c>
      <c r="U4187" t="s">
        <v>2638</v>
      </c>
      <c r="V4187" s="3">
        <v>45871.490972222222</v>
      </c>
      <c r="W4187" t="s">
        <v>1307</v>
      </c>
      <c r="Y4187" s="4">
        <v>45876</v>
      </c>
      <c r="Z4187" s="2">
        <v>0.81263888888888891</v>
      </c>
    </row>
    <row r="4188" spans="1:26" x14ac:dyDescent="0.3">
      <c r="A4188">
        <v>136505</v>
      </c>
      <c r="B4188" t="s">
        <v>464</v>
      </c>
      <c r="C4188" t="s">
        <v>27</v>
      </c>
      <c r="D4188" t="s">
        <v>274</v>
      </c>
      <c r="E4188" t="s">
        <v>38</v>
      </c>
      <c r="F4188">
        <v>7666592631</v>
      </c>
      <c r="G4188" t="s">
        <v>61</v>
      </c>
      <c r="H4188">
        <v>1775</v>
      </c>
      <c r="I4188" t="s">
        <v>2640</v>
      </c>
      <c r="J4188" t="s">
        <v>31</v>
      </c>
      <c r="K4188" t="s">
        <v>32</v>
      </c>
      <c r="L4188" t="s">
        <v>2641</v>
      </c>
      <c r="M4188" s="1">
        <v>0.33888888888888891</v>
      </c>
      <c r="N4188" t="s">
        <v>33</v>
      </c>
      <c r="O4188" t="s">
        <v>33</v>
      </c>
      <c r="P4188" s="2">
        <v>1.0416666666666667E-4</v>
      </c>
      <c r="Q4188" s="2">
        <v>8.1018518518518516E-5</v>
      </c>
      <c r="R4188">
        <v>100</v>
      </c>
      <c r="S4188" s="3">
        <v>45876.375</v>
      </c>
      <c r="T4188" t="s">
        <v>54</v>
      </c>
      <c r="U4188" t="s">
        <v>2640</v>
      </c>
      <c r="V4188" s="3">
        <v>45871.490972222222</v>
      </c>
      <c r="W4188" t="s">
        <v>1307</v>
      </c>
      <c r="Y4188" s="4">
        <v>45876</v>
      </c>
      <c r="Z4188" s="2">
        <v>0.81263888888888891</v>
      </c>
    </row>
    <row r="4189" spans="1:26" x14ac:dyDescent="0.3">
      <c r="A4189">
        <v>22605</v>
      </c>
      <c r="B4189" t="s">
        <v>344</v>
      </c>
      <c r="C4189" t="s">
        <v>27</v>
      </c>
      <c r="D4189" t="s">
        <v>41</v>
      </c>
      <c r="E4189" t="s">
        <v>42</v>
      </c>
      <c r="F4189">
        <v>8714634018</v>
      </c>
      <c r="G4189" t="s">
        <v>43</v>
      </c>
      <c r="H4189">
        <v>7134</v>
      </c>
      <c r="I4189" t="s">
        <v>2642</v>
      </c>
      <c r="J4189" t="s">
        <v>31</v>
      </c>
      <c r="K4189" t="s">
        <v>32</v>
      </c>
      <c r="L4189" t="s">
        <v>2643</v>
      </c>
      <c r="M4189" s="1">
        <v>0.33888888888888891</v>
      </c>
      <c r="N4189" t="s">
        <v>33</v>
      </c>
      <c r="O4189" t="s">
        <v>33</v>
      </c>
      <c r="P4189" s="2">
        <v>3.9351851851851852E-4</v>
      </c>
      <c r="Q4189" s="2">
        <v>2.6620370370370372E-4</v>
      </c>
      <c r="R4189">
        <v>100</v>
      </c>
      <c r="S4189" s="3">
        <v>45876.375</v>
      </c>
      <c r="T4189" t="s">
        <v>54</v>
      </c>
      <c r="U4189" t="s">
        <v>2642</v>
      </c>
      <c r="V4189" s="3">
        <v>45871.572222222225</v>
      </c>
      <c r="W4189" t="s">
        <v>1158</v>
      </c>
      <c r="Y4189" s="4">
        <v>45876</v>
      </c>
      <c r="Z4189" s="2">
        <v>0.81263888888888891</v>
      </c>
    </row>
    <row r="4190" spans="1:26" x14ac:dyDescent="0.3">
      <c r="A4190">
        <v>134984</v>
      </c>
      <c r="B4190" t="s">
        <v>1169</v>
      </c>
      <c r="C4190" t="s">
        <v>27</v>
      </c>
      <c r="D4190" t="s">
        <v>64</v>
      </c>
      <c r="E4190" t="s">
        <v>48</v>
      </c>
      <c r="F4190">
        <v>9549678214</v>
      </c>
      <c r="G4190" t="s">
        <v>43</v>
      </c>
      <c r="H4190">
        <v>7268</v>
      </c>
      <c r="I4190" t="s">
        <v>2644</v>
      </c>
      <c r="J4190" t="s">
        <v>31</v>
      </c>
      <c r="K4190" t="s">
        <v>32</v>
      </c>
      <c r="L4190" t="s">
        <v>2645</v>
      </c>
      <c r="M4190" s="1">
        <v>0.37430555555555556</v>
      </c>
      <c r="N4190" t="s">
        <v>33</v>
      </c>
      <c r="O4190" t="s">
        <v>33</v>
      </c>
      <c r="P4190" s="2">
        <v>0.65127314814814818</v>
      </c>
      <c r="Q4190" s="2">
        <v>3.515046296296296E-2</v>
      </c>
      <c r="R4190">
        <v>100</v>
      </c>
      <c r="S4190" s="3">
        <v>45876.375</v>
      </c>
      <c r="T4190" t="s">
        <v>54</v>
      </c>
      <c r="U4190" t="s">
        <v>2644</v>
      </c>
      <c r="V4190" s="3">
        <v>45871.642361111109</v>
      </c>
      <c r="W4190" t="s">
        <v>1987</v>
      </c>
      <c r="Y4190" s="4">
        <v>45876</v>
      </c>
      <c r="Z4190" s="2">
        <v>0.81263888888888891</v>
      </c>
    </row>
    <row r="4191" spans="1:26" x14ac:dyDescent="0.3">
      <c r="A4191">
        <v>136231</v>
      </c>
      <c r="B4191" t="s">
        <v>1112</v>
      </c>
      <c r="C4191" t="s">
        <v>27</v>
      </c>
      <c r="D4191" t="s">
        <v>333</v>
      </c>
      <c r="E4191" t="s">
        <v>48</v>
      </c>
      <c r="G4191" t="s">
        <v>334</v>
      </c>
      <c r="H4191">
        <v>1737</v>
      </c>
      <c r="I4191" t="s">
        <v>2646</v>
      </c>
      <c r="J4191" t="s">
        <v>31</v>
      </c>
      <c r="K4191" t="s">
        <v>39</v>
      </c>
      <c r="O4191" t="s">
        <v>33</v>
      </c>
      <c r="S4191" s="3">
        <v>45876.375</v>
      </c>
      <c r="T4191" t="s">
        <v>54</v>
      </c>
      <c r="U4191" t="s">
        <v>2646</v>
      </c>
      <c r="V4191" s="3">
        <v>45871.64166666667</v>
      </c>
      <c r="W4191" t="s">
        <v>2061</v>
      </c>
      <c r="Y4191" s="4">
        <v>45876</v>
      </c>
      <c r="Z4191" s="2">
        <v>0.81263888888888891</v>
      </c>
    </row>
    <row r="4192" spans="1:26" x14ac:dyDescent="0.3">
      <c r="A4192">
        <v>136505</v>
      </c>
      <c r="B4192" t="s">
        <v>464</v>
      </c>
      <c r="C4192" t="s">
        <v>27</v>
      </c>
      <c r="D4192" t="s">
        <v>274</v>
      </c>
      <c r="E4192" t="s">
        <v>38</v>
      </c>
      <c r="F4192">
        <v>7666592631</v>
      </c>
      <c r="G4192" t="s">
        <v>61</v>
      </c>
      <c r="H4192">
        <v>1775</v>
      </c>
      <c r="I4192" t="s">
        <v>2647</v>
      </c>
      <c r="J4192" t="s">
        <v>31</v>
      </c>
      <c r="K4192" t="s">
        <v>32</v>
      </c>
      <c r="L4192" t="s">
        <v>2648</v>
      </c>
      <c r="M4192" s="1">
        <v>0.33888888888888891</v>
      </c>
      <c r="N4192" t="s">
        <v>33</v>
      </c>
      <c r="O4192" t="s">
        <v>33</v>
      </c>
      <c r="P4192" s="2">
        <v>1.3888888888888889E-4</v>
      </c>
      <c r="Q4192" s="2">
        <v>1.1574074074074075E-4</v>
      </c>
      <c r="R4192">
        <v>100</v>
      </c>
      <c r="S4192" s="3">
        <v>45876.375</v>
      </c>
      <c r="T4192" t="s">
        <v>54</v>
      </c>
      <c r="U4192" t="s">
        <v>2647</v>
      </c>
      <c r="V4192" s="3">
        <v>45871.490972222222</v>
      </c>
      <c r="W4192" t="s">
        <v>1307</v>
      </c>
      <c r="Y4192" s="4">
        <v>45876</v>
      </c>
      <c r="Z4192" s="2">
        <v>0.81263888888888891</v>
      </c>
    </row>
    <row r="4193" spans="1:26" x14ac:dyDescent="0.3">
      <c r="A4193">
        <v>132183</v>
      </c>
      <c r="B4193" t="s">
        <v>2075</v>
      </c>
      <c r="C4193" t="s">
        <v>27</v>
      </c>
      <c r="D4193" t="s">
        <v>47</v>
      </c>
      <c r="E4193" t="s">
        <v>48</v>
      </c>
      <c r="F4193">
        <v>9799909268</v>
      </c>
      <c r="G4193" t="s">
        <v>43</v>
      </c>
      <c r="H4193">
        <v>7377</v>
      </c>
      <c r="I4193" t="s">
        <v>2649</v>
      </c>
      <c r="J4193" t="s">
        <v>31</v>
      </c>
      <c r="K4193" t="s">
        <v>32</v>
      </c>
      <c r="L4193" t="s">
        <v>2650</v>
      </c>
      <c r="M4193" s="1">
        <v>0.35902777777777778</v>
      </c>
      <c r="N4193" t="s">
        <v>33</v>
      </c>
      <c r="O4193" t="s">
        <v>33</v>
      </c>
      <c r="P4193" s="2">
        <v>1.6145833333333335E-2</v>
      </c>
      <c r="Q4193" s="2">
        <v>2.0520833333333332E-2</v>
      </c>
      <c r="R4193">
        <v>100</v>
      </c>
      <c r="S4193" s="3">
        <v>45876.375</v>
      </c>
      <c r="T4193" t="s">
        <v>54</v>
      </c>
      <c r="U4193" t="s">
        <v>2649</v>
      </c>
      <c r="V4193" s="3">
        <v>45871.642361111109</v>
      </c>
      <c r="W4193" t="s">
        <v>2076</v>
      </c>
      <c r="Y4193" s="4">
        <v>45876</v>
      </c>
      <c r="Z4193" s="2">
        <v>0.81263888888888891</v>
      </c>
    </row>
    <row r="4194" spans="1:26" x14ac:dyDescent="0.3">
      <c r="A4194">
        <v>132264</v>
      </c>
      <c r="B4194" t="s">
        <v>204</v>
      </c>
      <c r="C4194" t="s">
        <v>27</v>
      </c>
      <c r="D4194" t="s">
        <v>41</v>
      </c>
      <c r="E4194" t="s">
        <v>42</v>
      </c>
      <c r="F4194">
        <v>9098162833</v>
      </c>
      <c r="G4194" t="s">
        <v>43</v>
      </c>
      <c r="H4194">
        <v>7043</v>
      </c>
      <c r="I4194" t="s">
        <v>2651</v>
      </c>
      <c r="J4194" t="s">
        <v>31</v>
      </c>
      <c r="K4194" t="s">
        <v>32</v>
      </c>
      <c r="L4194" t="s">
        <v>2652</v>
      </c>
      <c r="M4194" s="1">
        <v>0.33888888888888891</v>
      </c>
      <c r="N4194" t="s">
        <v>33</v>
      </c>
      <c r="O4194" t="s">
        <v>33</v>
      </c>
      <c r="P4194" s="2">
        <v>1.7361111111111112E-4</v>
      </c>
      <c r="Q4194" s="2">
        <v>6.9444444444444444E-5</v>
      </c>
      <c r="R4194">
        <v>100</v>
      </c>
      <c r="S4194" s="3">
        <v>45876.375</v>
      </c>
      <c r="T4194" t="s">
        <v>54</v>
      </c>
      <c r="U4194" t="s">
        <v>2651</v>
      </c>
      <c r="V4194" s="3">
        <v>45871.571527777778</v>
      </c>
      <c r="W4194" t="s">
        <v>1297</v>
      </c>
      <c r="Y4194" s="4">
        <v>45876</v>
      </c>
      <c r="Z4194" s="2">
        <v>0.81263888888888891</v>
      </c>
    </row>
    <row r="4195" spans="1:26" x14ac:dyDescent="0.3">
      <c r="A4195">
        <v>136505</v>
      </c>
      <c r="B4195" t="s">
        <v>464</v>
      </c>
      <c r="C4195" t="s">
        <v>27</v>
      </c>
      <c r="D4195" t="s">
        <v>274</v>
      </c>
      <c r="E4195" t="s">
        <v>38</v>
      </c>
      <c r="F4195">
        <v>7666592631</v>
      </c>
      <c r="G4195" t="s">
        <v>61</v>
      </c>
      <c r="H4195">
        <v>1775</v>
      </c>
      <c r="I4195" t="s">
        <v>2653</v>
      </c>
      <c r="J4195" t="s">
        <v>31</v>
      </c>
      <c r="K4195" t="s">
        <v>32</v>
      </c>
      <c r="L4195" t="s">
        <v>2654</v>
      </c>
      <c r="M4195" s="1">
        <v>0.33888888888888891</v>
      </c>
      <c r="N4195" t="s">
        <v>33</v>
      </c>
      <c r="O4195" t="s">
        <v>33</v>
      </c>
      <c r="P4195" s="2">
        <v>2.7777777777777778E-4</v>
      </c>
      <c r="Q4195" s="2">
        <v>2.5462962962962961E-4</v>
      </c>
      <c r="R4195">
        <v>100</v>
      </c>
      <c r="S4195" s="3">
        <v>45876.375</v>
      </c>
      <c r="T4195" t="s">
        <v>54</v>
      </c>
      <c r="U4195" t="s">
        <v>2653</v>
      </c>
      <c r="V4195" s="3">
        <v>45871.490972222222</v>
      </c>
      <c r="W4195" t="s">
        <v>1307</v>
      </c>
      <c r="Y4195" s="4">
        <v>45876</v>
      </c>
      <c r="Z4195" s="2">
        <v>0.81263888888888891</v>
      </c>
    </row>
    <row r="4196" spans="1:26" x14ac:dyDescent="0.3">
      <c r="A4196">
        <v>132264</v>
      </c>
      <c r="B4196" t="s">
        <v>204</v>
      </c>
      <c r="C4196" t="s">
        <v>27</v>
      </c>
      <c r="D4196" t="s">
        <v>41</v>
      </c>
      <c r="E4196" t="s">
        <v>42</v>
      </c>
      <c r="F4196">
        <v>9098162833</v>
      </c>
      <c r="G4196" t="s">
        <v>43</v>
      </c>
      <c r="H4196">
        <v>7043</v>
      </c>
      <c r="I4196" t="s">
        <v>2655</v>
      </c>
      <c r="J4196" t="s">
        <v>31</v>
      </c>
      <c r="K4196" t="s">
        <v>32</v>
      </c>
      <c r="L4196" t="s">
        <v>2656</v>
      </c>
      <c r="M4196" s="1">
        <v>0.33819444444444446</v>
      </c>
      <c r="N4196" t="s">
        <v>33</v>
      </c>
      <c r="O4196" t="s">
        <v>65</v>
      </c>
      <c r="P4196" s="2">
        <v>3.3564814814814812E-4</v>
      </c>
      <c r="Q4196" s="2">
        <v>1.9675925925925926E-4</v>
      </c>
      <c r="R4196">
        <v>100</v>
      </c>
      <c r="S4196" s="3">
        <v>45876.375</v>
      </c>
      <c r="T4196" t="s">
        <v>54</v>
      </c>
      <c r="U4196" t="s">
        <v>2655</v>
      </c>
      <c r="V4196" s="3">
        <v>45871.571527777778</v>
      </c>
      <c r="W4196" t="s">
        <v>1297</v>
      </c>
      <c r="Y4196" s="4">
        <v>45876</v>
      </c>
      <c r="Z4196" s="2">
        <v>0.81263888888888891</v>
      </c>
    </row>
    <row r="4197" spans="1:26" x14ac:dyDescent="0.3">
      <c r="A4197">
        <v>136505</v>
      </c>
      <c r="B4197" t="s">
        <v>464</v>
      </c>
      <c r="C4197" t="s">
        <v>27</v>
      </c>
      <c r="D4197" t="s">
        <v>274</v>
      </c>
      <c r="E4197" t="s">
        <v>38</v>
      </c>
      <c r="F4197">
        <v>7666592631</v>
      </c>
      <c r="G4197" t="s">
        <v>61</v>
      </c>
      <c r="H4197">
        <v>1775</v>
      </c>
      <c r="I4197" t="s">
        <v>2657</v>
      </c>
      <c r="J4197" t="s">
        <v>31</v>
      </c>
      <c r="K4197" t="s">
        <v>32</v>
      </c>
      <c r="L4197" t="s">
        <v>2658</v>
      </c>
      <c r="M4197" s="1">
        <v>0.33819444444444446</v>
      </c>
      <c r="N4197" t="s">
        <v>33</v>
      </c>
      <c r="O4197" t="s">
        <v>33</v>
      </c>
      <c r="P4197" s="2">
        <v>2.5462962962962961E-4</v>
      </c>
      <c r="Q4197" s="2">
        <v>2.199074074074074E-4</v>
      </c>
      <c r="R4197">
        <v>100</v>
      </c>
      <c r="S4197" s="3">
        <v>45876.375</v>
      </c>
      <c r="T4197" t="s">
        <v>54</v>
      </c>
      <c r="U4197" t="s">
        <v>2657</v>
      </c>
      <c r="V4197" s="3">
        <v>45871.490972222222</v>
      </c>
      <c r="W4197" t="s">
        <v>1307</v>
      </c>
      <c r="Y4197" s="4">
        <v>45876</v>
      </c>
      <c r="Z4197" s="2">
        <v>0.81263888888888891</v>
      </c>
    </row>
    <row r="4198" spans="1:26" x14ac:dyDescent="0.3">
      <c r="A4198">
        <v>134783</v>
      </c>
      <c r="B4198" t="s">
        <v>1937</v>
      </c>
      <c r="C4198" t="s">
        <v>27</v>
      </c>
      <c r="D4198" t="s">
        <v>47</v>
      </c>
      <c r="E4198" t="s">
        <v>48</v>
      </c>
      <c r="F4198">
        <v>7014939531</v>
      </c>
      <c r="G4198" t="s">
        <v>43</v>
      </c>
      <c r="H4198">
        <v>7284</v>
      </c>
      <c r="I4198" t="s">
        <v>2659</v>
      </c>
      <c r="J4198" t="s">
        <v>31</v>
      </c>
      <c r="K4198" t="s">
        <v>32</v>
      </c>
      <c r="L4198" t="s">
        <v>2660</v>
      </c>
      <c r="M4198" s="1">
        <v>0.33819444444444446</v>
      </c>
      <c r="N4198" t="s">
        <v>33</v>
      </c>
      <c r="O4198" t="s">
        <v>33</v>
      </c>
      <c r="P4198" s="2">
        <v>1.8055555555555554E-2</v>
      </c>
      <c r="Q4198" s="2">
        <v>5.7870370370370373E-5</v>
      </c>
      <c r="R4198">
        <v>0</v>
      </c>
      <c r="S4198" s="3">
        <v>45876.375</v>
      </c>
      <c r="T4198" t="s">
        <v>54</v>
      </c>
      <c r="U4198" t="s">
        <v>2659</v>
      </c>
      <c r="V4198" s="3">
        <v>45871.642361111109</v>
      </c>
      <c r="W4198" t="s">
        <v>1938</v>
      </c>
      <c r="Y4198" s="4">
        <v>45876</v>
      </c>
      <c r="Z4198" s="2">
        <v>0.81263888888888891</v>
      </c>
    </row>
    <row r="4199" spans="1:26" x14ac:dyDescent="0.3">
      <c r="A4199">
        <v>135087</v>
      </c>
      <c r="B4199" t="s">
        <v>1937</v>
      </c>
      <c r="C4199" t="s">
        <v>27</v>
      </c>
      <c r="D4199" t="s">
        <v>47</v>
      </c>
      <c r="E4199" t="s">
        <v>48</v>
      </c>
      <c r="F4199">
        <v>8302197291</v>
      </c>
      <c r="G4199" t="s">
        <v>43</v>
      </c>
      <c r="H4199">
        <v>7284</v>
      </c>
      <c r="I4199" t="s">
        <v>2661</v>
      </c>
      <c r="J4199" t="s">
        <v>31</v>
      </c>
      <c r="K4199" t="s">
        <v>32</v>
      </c>
      <c r="L4199" t="s">
        <v>2662</v>
      </c>
      <c r="M4199" s="1">
        <v>0.34027777777777779</v>
      </c>
      <c r="N4199" t="s">
        <v>33</v>
      </c>
      <c r="O4199" t="s">
        <v>33</v>
      </c>
      <c r="P4199" s="2">
        <v>0.50800925925925922</v>
      </c>
      <c r="Q4199" s="2">
        <v>2.1875000000000002E-3</v>
      </c>
      <c r="R4199">
        <v>0</v>
      </c>
      <c r="S4199" s="3">
        <v>45876.375</v>
      </c>
      <c r="T4199" t="s">
        <v>54</v>
      </c>
      <c r="U4199" t="s">
        <v>2661</v>
      </c>
      <c r="V4199" s="3">
        <v>45871.642361111109</v>
      </c>
      <c r="W4199" t="s">
        <v>2010</v>
      </c>
      <c r="Y4199" s="4">
        <v>45876</v>
      </c>
      <c r="Z4199" s="2">
        <v>0.81263888888888891</v>
      </c>
    </row>
    <row r="4200" spans="1:26" x14ac:dyDescent="0.3">
      <c r="A4200">
        <v>136505</v>
      </c>
      <c r="B4200" t="s">
        <v>464</v>
      </c>
      <c r="C4200" t="s">
        <v>27</v>
      </c>
      <c r="D4200" t="s">
        <v>274</v>
      </c>
      <c r="E4200" t="s">
        <v>38</v>
      </c>
      <c r="F4200">
        <v>7666592631</v>
      </c>
      <c r="G4200" t="s">
        <v>61</v>
      </c>
      <c r="H4200">
        <v>1775</v>
      </c>
      <c r="I4200" t="s">
        <v>2663</v>
      </c>
      <c r="J4200" t="s">
        <v>31</v>
      </c>
      <c r="K4200" t="s">
        <v>32</v>
      </c>
      <c r="L4200" t="s">
        <v>2664</v>
      </c>
      <c r="M4200" s="1">
        <v>0.33819444444444446</v>
      </c>
      <c r="N4200" t="s">
        <v>33</v>
      </c>
      <c r="O4200" t="s">
        <v>33</v>
      </c>
      <c r="P4200" s="2">
        <v>2.4305555555555555E-4</v>
      </c>
      <c r="Q4200" s="2">
        <v>8.1018518518518516E-5</v>
      </c>
      <c r="R4200">
        <v>100</v>
      </c>
      <c r="S4200" s="3">
        <v>45876.375</v>
      </c>
      <c r="T4200" t="s">
        <v>54</v>
      </c>
      <c r="U4200" t="s">
        <v>2663</v>
      </c>
      <c r="V4200" s="3">
        <v>45871.490972222222</v>
      </c>
      <c r="W4200" t="s">
        <v>1307</v>
      </c>
      <c r="Y4200" s="4">
        <v>45876</v>
      </c>
      <c r="Z4200" s="2">
        <v>0.81263888888888891</v>
      </c>
    </row>
    <row r="4201" spans="1:26" x14ac:dyDescent="0.3">
      <c r="A4201">
        <v>136544</v>
      </c>
      <c r="B4201" t="s">
        <v>1820</v>
      </c>
      <c r="C4201" t="s">
        <v>27</v>
      </c>
      <c r="D4201" t="s">
        <v>234</v>
      </c>
      <c r="E4201" t="s">
        <v>60</v>
      </c>
      <c r="F4201">
        <v>9529514785</v>
      </c>
      <c r="G4201" t="s">
        <v>30</v>
      </c>
      <c r="H4201">
        <v>7454</v>
      </c>
      <c r="I4201" t="s">
        <v>2665</v>
      </c>
      <c r="J4201" t="s">
        <v>31</v>
      </c>
      <c r="K4201" t="s">
        <v>32</v>
      </c>
      <c r="L4201" t="s">
        <v>2666</v>
      </c>
      <c r="M4201" s="1">
        <v>0.34027777777777779</v>
      </c>
      <c r="N4201" t="s">
        <v>33</v>
      </c>
      <c r="O4201" t="s">
        <v>33</v>
      </c>
      <c r="P4201" s="2">
        <v>0.58934027777777775</v>
      </c>
      <c r="Q4201" s="2">
        <v>2.3263888888888887E-3</v>
      </c>
      <c r="R4201">
        <v>100</v>
      </c>
      <c r="S4201" s="3">
        <v>45876.375</v>
      </c>
      <c r="T4201" t="s">
        <v>54</v>
      </c>
      <c r="U4201" t="s">
        <v>2665</v>
      </c>
      <c r="V4201" s="3">
        <v>45871.64166666667</v>
      </c>
      <c r="W4201" t="s">
        <v>1821</v>
      </c>
      <c r="Y4201" s="4">
        <v>45876</v>
      </c>
      <c r="Z4201" s="2">
        <v>0.81263888888888891</v>
      </c>
    </row>
    <row r="4202" spans="1:26" x14ac:dyDescent="0.3">
      <c r="A4202">
        <v>22605</v>
      </c>
      <c r="B4202" t="s">
        <v>344</v>
      </c>
      <c r="C4202" t="s">
        <v>27</v>
      </c>
      <c r="D4202" t="s">
        <v>41</v>
      </c>
      <c r="E4202" t="s">
        <v>42</v>
      </c>
      <c r="F4202">
        <v>8714634018</v>
      </c>
      <c r="G4202" t="s">
        <v>43</v>
      </c>
      <c r="H4202">
        <v>7134</v>
      </c>
      <c r="I4202" t="s">
        <v>2667</v>
      </c>
      <c r="J4202" t="s">
        <v>31</v>
      </c>
      <c r="K4202" t="s">
        <v>32</v>
      </c>
      <c r="L4202" t="s">
        <v>2668</v>
      </c>
      <c r="M4202" s="1">
        <v>0.33888888888888891</v>
      </c>
      <c r="N4202" t="s">
        <v>33</v>
      </c>
      <c r="O4202" t="s">
        <v>33</v>
      </c>
      <c r="P4202" s="2">
        <v>0.63913194444444443</v>
      </c>
      <c r="Q4202" s="2">
        <v>7.5231481481481482E-4</v>
      </c>
      <c r="R4202">
        <v>100</v>
      </c>
      <c r="S4202" s="3">
        <v>45876.375</v>
      </c>
      <c r="T4202" t="s">
        <v>54</v>
      </c>
      <c r="U4202" t="s">
        <v>2667</v>
      </c>
      <c r="V4202" s="3">
        <v>45871.572222222225</v>
      </c>
      <c r="W4202" t="s">
        <v>1158</v>
      </c>
      <c r="Y4202" s="4">
        <v>45876</v>
      </c>
      <c r="Z4202" s="2">
        <v>0.81263888888888891</v>
      </c>
    </row>
    <row r="4203" spans="1:26" x14ac:dyDescent="0.3">
      <c r="A4203">
        <v>132264</v>
      </c>
      <c r="B4203" t="s">
        <v>204</v>
      </c>
      <c r="C4203" t="s">
        <v>27</v>
      </c>
      <c r="D4203" t="s">
        <v>41</v>
      </c>
      <c r="E4203" t="s">
        <v>42</v>
      </c>
      <c r="F4203">
        <v>9098162833</v>
      </c>
      <c r="G4203" t="s">
        <v>43</v>
      </c>
      <c r="H4203">
        <v>7043</v>
      </c>
      <c r="I4203" t="s">
        <v>2669</v>
      </c>
      <c r="J4203" t="s">
        <v>31</v>
      </c>
      <c r="K4203" t="s">
        <v>32</v>
      </c>
      <c r="L4203" t="s">
        <v>2670</v>
      </c>
      <c r="M4203" s="1">
        <v>0.33819444444444446</v>
      </c>
      <c r="N4203" t="s">
        <v>33</v>
      </c>
      <c r="O4203" t="s">
        <v>33</v>
      </c>
      <c r="P4203" s="2">
        <v>3.7037037037037035E-4</v>
      </c>
      <c r="Q4203" s="2">
        <v>1.7361111111111112E-4</v>
      </c>
      <c r="R4203">
        <v>100</v>
      </c>
      <c r="S4203" s="3">
        <v>45876.375</v>
      </c>
      <c r="T4203" t="s">
        <v>54</v>
      </c>
      <c r="U4203" t="s">
        <v>2669</v>
      </c>
      <c r="V4203" s="3">
        <v>45871.571527777778</v>
      </c>
      <c r="W4203" t="s">
        <v>1297</v>
      </c>
      <c r="Y4203" s="4">
        <v>45876</v>
      </c>
      <c r="Z4203" s="2">
        <v>0.81263888888888891</v>
      </c>
    </row>
    <row r="4204" spans="1:26" x14ac:dyDescent="0.3">
      <c r="A4204">
        <v>136505</v>
      </c>
      <c r="B4204" t="s">
        <v>464</v>
      </c>
      <c r="C4204" t="s">
        <v>27</v>
      </c>
      <c r="D4204" t="s">
        <v>274</v>
      </c>
      <c r="E4204" t="s">
        <v>38</v>
      </c>
      <c r="F4204">
        <v>7666592631</v>
      </c>
      <c r="G4204" t="s">
        <v>61</v>
      </c>
      <c r="H4204">
        <v>1775</v>
      </c>
      <c r="I4204" t="s">
        <v>2671</v>
      </c>
      <c r="J4204" t="s">
        <v>31</v>
      </c>
      <c r="K4204" t="s">
        <v>32</v>
      </c>
      <c r="L4204" t="s">
        <v>2672</v>
      </c>
      <c r="M4204" s="1">
        <v>0.33819444444444446</v>
      </c>
      <c r="N4204" t="s">
        <v>33</v>
      </c>
      <c r="O4204" t="s">
        <v>33</v>
      </c>
      <c r="P4204" s="2">
        <v>1.0416666666666667E-4</v>
      </c>
      <c r="Q4204" s="2">
        <v>8.1018518518518516E-5</v>
      </c>
      <c r="R4204">
        <v>100</v>
      </c>
      <c r="S4204" s="3">
        <v>45876.375</v>
      </c>
      <c r="T4204" t="s">
        <v>54</v>
      </c>
      <c r="U4204" t="s">
        <v>2671</v>
      </c>
      <c r="V4204" s="3">
        <v>45871.490972222222</v>
      </c>
      <c r="W4204" t="s">
        <v>1307</v>
      </c>
      <c r="Y4204" s="4">
        <v>45876</v>
      </c>
      <c r="Z4204" s="2">
        <v>0.81263888888888891</v>
      </c>
    </row>
    <row r="4205" spans="1:26" x14ac:dyDescent="0.3">
      <c r="A4205">
        <v>22909</v>
      </c>
      <c r="B4205" t="s">
        <v>128</v>
      </c>
      <c r="C4205" t="s">
        <v>27</v>
      </c>
      <c r="D4205" t="s">
        <v>129</v>
      </c>
      <c r="E4205" t="s">
        <v>42</v>
      </c>
      <c r="F4205">
        <v>8714638042</v>
      </c>
      <c r="G4205" t="s">
        <v>43</v>
      </c>
      <c r="H4205">
        <v>7266</v>
      </c>
      <c r="I4205" t="s">
        <v>2673</v>
      </c>
      <c r="J4205" t="s">
        <v>31</v>
      </c>
      <c r="K4205" t="s">
        <v>32</v>
      </c>
      <c r="L4205" t="s">
        <v>2674</v>
      </c>
      <c r="M4205" s="1">
        <v>0.33819444444444446</v>
      </c>
      <c r="N4205" t="s">
        <v>33</v>
      </c>
      <c r="O4205" t="s">
        <v>33</v>
      </c>
      <c r="P4205" s="5">
        <v>1.6900694444444444</v>
      </c>
      <c r="Q4205" s="2">
        <v>3.7037037037037035E-4</v>
      </c>
      <c r="R4205">
        <v>100</v>
      </c>
      <c r="S4205" s="3">
        <v>45876.375</v>
      </c>
      <c r="T4205" t="s">
        <v>54</v>
      </c>
      <c r="U4205" t="s">
        <v>2673</v>
      </c>
      <c r="V4205" s="3">
        <v>45871.640972222223</v>
      </c>
      <c r="W4205" t="s">
        <v>1330</v>
      </c>
      <c r="Y4205" s="4">
        <v>45876</v>
      </c>
      <c r="Z4205" s="2">
        <v>0.81263888888888891</v>
      </c>
    </row>
    <row r="4206" spans="1:26" x14ac:dyDescent="0.3">
      <c r="A4206">
        <v>132264</v>
      </c>
      <c r="B4206" t="s">
        <v>204</v>
      </c>
      <c r="C4206" t="s">
        <v>27</v>
      </c>
      <c r="D4206" t="s">
        <v>41</v>
      </c>
      <c r="E4206" t="s">
        <v>42</v>
      </c>
      <c r="F4206">
        <v>9098162833</v>
      </c>
      <c r="G4206" t="s">
        <v>43</v>
      </c>
      <c r="H4206">
        <v>7043</v>
      </c>
      <c r="I4206" t="s">
        <v>2675</v>
      </c>
      <c r="J4206" t="s">
        <v>31</v>
      </c>
      <c r="K4206" t="s">
        <v>32</v>
      </c>
      <c r="L4206" t="s">
        <v>2676</v>
      </c>
      <c r="M4206" s="1">
        <v>0.33750000000000002</v>
      </c>
      <c r="N4206" t="s">
        <v>33</v>
      </c>
      <c r="O4206" t="s">
        <v>33</v>
      </c>
      <c r="P4206" s="2">
        <v>1.6435185185185185E-3</v>
      </c>
      <c r="Q4206" s="2">
        <v>1.3888888888888889E-4</v>
      </c>
      <c r="R4206">
        <v>100</v>
      </c>
      <c r="S4206" s="3">
        <v>45876.375</v>
      </c>
      <c r="T4206" t="s">
        <v>54</v>
      </c>
      <c r="U4206" t="s">
        <v>2675</v>
      </c>
      <c r="V4206" s="3">
        <v>45871.571527777778</v>
      </c>
      <c r="W4206" t="s">
        <v>1297</v>
      </c>
      <c r="Y4206" s="4">
        <v>45876</v>
      </c>
      <c r="Z4206" s="2">
        <v>0.81263888888888891</v>
      </c>
    </row>
    <row r="4207" spans="1:26" x14ac:dyDescent="0.3">
      <c r="A4207">
        <v>22911</v>
      </c>
      <c r="B4207" t="s">
        <v>1246</v>
      </c>
      <c r="C4207" t="s">
        <v>27</v>
      </c>
      <c r="D4207" t="s">
        <v>78</v>
      </c>
      <c r="E4207" t="s">
        <v>42</v>
      </c>
      <c r="F4207">
        <v>8714638044</v>
      </c>
      <c r="G4207" t="s">
        <v>43</v>
      </c>
      <c r="H4207">
        <v>7401</v>
      </c>
      <c r="I4207" t="s">
        <v>2677</v>
      </c>
      <c r="J4207" t="s">
        <v>31</v>
      </c>
      <c r="K4207" t="s">
        <v>32</v>
      </c>
      <c r="L4207" t="s">
        <v>2678</v>
      </c>
      <c r="M4207" s="1">
        <v>0.33750000000000002</v>
      </c>
      <c r="N4207" t="s">
        <v>33</v>
      </c>
      <c r="O4207" t="s">
        <v>33</v>
      </c>
      <c r="P4207" s="2">
        <v>1.8518518518518518E-4</v>
      </c>
      <c r="Q4207" s="2">
        <v>9.2592592592592588E-5</v>
      </c>
      <c r="R4207">
        <v>100</v>
      </c>
      <c r="S4207" s="3">
        <v>45876.375</v>
      </c>
      <c r="T4207" t="s">
        <v>54</v>
      </c>
      <c r="U4207" t="s">
        <v>2677</v>
      </c>
      <c r="V4207" s="3">
        <v>45871.64166666667</v>
      </c>
      <c r="W4207" t="s">
        <v>1247</v>
      </c>
      <c r="Y4207" s="4">
        <v>45876</v>
      </c>
      <c r="Z4207" s="2">
        <v>0.81263888888888891</v>
      </c>
    </row>
    <row r="4208" spans="1:26" x14ac:dyDescent="0.3">
      <c r="A4208">
        <v>22911</v>
      </c>
      <c r="B4208" t="s">
        <v>1246</v>
      </c>
      <c r="C4208" t="s">
        <v>27</v>
      </c>
      <c r="D4208" t="s">
        <v>78</v>
      </c>
      <c r="E4208" t="s">
        <v>42</v>
      </c>
      <c r="F4208">
        <v>8714638044</v>
      </c>
      <c r="G4208" t="s">
        <v>43</v>
      </c>
      <c r="H4208">
        <v>7401</v>
      </c>
      <c r="I4208" t="s">
        <v>2679</v>
      </c>
      <c r="J4208" t="s">
        <v>31</v>
      </c>
      <c r="K4208" t="s">
        <v>32</v>
      </c>
      <c r="L4208" t="s">
        <v>2680</v>
      </c>
      <c r="M4208" s="1">
        <v>0.33750000000000002</v>
      </c>
      <c r="N4208" t="s">
        <v>33</v>
      </c>
      <c r="O4208" t="s">
        <v>33</v>
      </c>
      <c r="P4208" s="2">
        <v>3.9351851851851852E-4</v>
      </c>
      <c r="Q4208" s="2">
        <v>1.3888888888888889E-4</v>
      </c>
      <c r="R4208">
        <v>100</v>
      </c>
      <c r="S4208" s="3">
        <v>45876.375</v>
      </c>
      <c r="T4208" t="s">
        <v>54</v>
      </c>
      <c r="U4208" t="s">
        <v>2679</v>
      </c>
      <c r="V4208" s="3">
        <v>45871.64166666667</v>
      </c>
      <c r="W4208" t="s">
        <v>1247</v>
      </c>
      <c r="Y4208" s="4">
        <v>45876</v>
      </c>
      <c r="Z4208" s="2">
        <v>0.81263888888888891</v>
      </c>
    </row>
    <row r="4209" spans="1:26" x14ac:dyDescent="0.3">
      <c r="A4209">
        <v>136505</v>
      </c>
      <c r="B4209" t="s">
        <v>464</v>
      </c>
      <c r="C4209" t="s">
        <v>27</v>
      </c>
      <c r="D4209" t="s">
        <v>274</v>
      </c>
      <c r="E4209" t="s">
        <v>38</v>
      </c>
      <c r="F4209">
        <v>7666592631</v>
      </c>
      <c r="G4209" t="s">
        <v>61</v>
      </c>
      <c r="H4209">
        <v>1775</v>
      </c>
      <c r="I4209" t="s">
        <v>2681</v>
      </c>
      <c r="J4209" t="s">
        <v>31</v>
      </c>
      <c r="K4209" t="s">
        <v>32</v>
      </c>
      <c r="L4209" t="s">
        <v>2682</v>
      </c>
      <c r="M4209" s="1">
        <v>0.33819444444444446</v>
      </c>
      <c r="N4209" t="s">
        <v>33</v>
      </c>
      <c r="O4209" t="s">
        <v>33</v>
      </c>
      <c r="P4209" s="2">
        <v>7.6388888888888893E-4</v>
      </c>
      <c r="Q4209" s="2">
        <v>7.291666666666667E-4</v>
      </c>
      <c r="R4209">
        <v>0</v>
      </c>
      <c r="S4209" s="3">
        <v>45876.375</v>
      </c>
      <c r="T4209" t="s">
        <v>54</v>
      </c>
      <c r="U4209" t="s">
        <v>2681</v>
      </c>
      <c r="V4209" s="3">
        <v>45871.490972222222</v>
      </c>
      <c r="W4209" t="s">
        <v>1307</v>
      </c>
      <c r="Y4209" s="4">
        <v>45876</v>
      </c>
      <c r="Z4209" s="2">
        <v>0.81263888888888891</v>
      </c>
    </row>
    <row r="4210" spans="1:26" x14ac:dyDescent="0.3">
      <c r="A4210">
        <v>130760</v>
      </c>
      <c r="B4210" t="s">
        <v>1035</v>
      </c>
      <c r="C4210" t="s">
        <v>207</v>
      </c>
      <c r="D4210" t="s">
        <v>51</v>
      </c>
      <c r="E4210" t="s">
        <v>52</v>
      </c>
      <c r="F4210">
        <v>8714691487</v>
      </c>
      <c r="G4210" t="s">
        <v>53</v>
      </c>
      <c r="H4210">
        <v>7445</v>
      </c>
      <c r="I4210" t="s">
        <v>2683</v>
      </c>
      <c r="J4210" t="s">
        <v>31</v>
      </c>
      <c r="K4210" t="s">
        <v>32</v>
      </c>
      <c r="L4210" t="s">
        <v>18613</v>
      </c>
      <c r="M4210" s="1">
        <v>0.65</v>
      </c>
      <c r="N4210" t="s">
        <v>33</v>
      </c>
      <c r="O4210" t="s">
        <v>33</v>
      </c>
      <c r="P4210" s="2">
        <v>1.2847222222222223E-3</v>
      </c>
      <c r="Q4210" s="2">
        <v>0.31255787037037036</v>
      </c>
      <c r="R4210">
        <v>100</v>
      </c>
      <c r="S4210" s="3">
        <v>45876.375</v>
      </c>
      <c r="T4210" t="s">
        <v>54</v>
      </c>
      <c r="U4210" t="s">
        <v>2683</v>
      </c>
      <c r="V4210" s="3">
        <v>45871.490972222222</v>
      </c>
      <c r="W4210" t="s">
        <v>2028</v>
      </c>
      <c r="Y4210" s="4">
        <v>45876</v>
      </c>
      <c r="Z4210" s="2">
        <v>0.81263888888888891</v>
      </c>
    </row>
    <row r="4211" spans="1:26" x14ac:dyDescent="0.3">
      <c r="A4211">
        <v>134018</v>
      </c>
      <c r="B4211" t="s">
        <v>541</v>
      </c>
      <c r="C4211" t="s">
        <v>27</v>
      </c>
      <c r="D4211" t="s">
        <v>296</v>
      </c>
      <c r="E4211" t="s">
        <v>84</v>
      </c>
      <c r="F4211">
        <v>7373610377</v>
      </c>
      <c r="G4211" t="s">
        <v>53</v>
      </c>
      <c r="H4211">
        <v>7081</v>
      </c>
      <c r="I4211" t="s">
        <v>2684</v>
      </c>
      <c r="J4211" t="s">
        <v>31</v>
      </c>
      <c r="K4211" t="s">
        <v>32</v>
      </c>
      <c r="L4211" t="s">
        <v>17784</v>
      </c>
      <c r="M4211" s="1">
        <v>0.56527777777777777</v>
      </c>
      <c r="N4211" t="s">
        <v>33</v>
      </c>
      <c r="O4211" t="s">
        <v>33</v>
      </c>
      <c r="P4211" s="2">
        <v>7.5057870370370372E-2</v>
      </c>
      <c r="Q4211" s="2">
        <v>0.22797453703703704</v>
      </c>
      <c r="R4211">
        <v>100</v>
      </c>
      <c r="S4211" s="3">
        <v>45876.375</v>
      </c>
      <c r="T4211" t="s">
        <v>54</v>
      </c>
      <c r="U4211" t="s">
        <v>2684</v>
      </c>
      <c r="V4211" s="3">
        <v>45871.491666666669</v>
      </c>
      <c r="W4211" t="s">
        <v>1396</v>
      </c>
      <c r="Y4211" s="4">
        <v>45876</v>
      </c>
      <c r="Z4211" s="2">
        <v>0.81263888888888891</v>
      </c>
    </row>
    <row r="4212" spans="1:26" x14ac:dyDescent="0.3">
      <c r="A4212">
        <v>22967</v>
      </c>
      <c r="B4212" t="s">
        <v>113</v>
      </c>
      <c r="C4212" t="s">
        <v>27</v>
      </c>
      <c r="D4212" t="s">
        <v>69</v>
      </c>
      <c r="E4212" t="s">
        <v>70</v>
      </c>
      <c r="F4212">
        <v>9778418997</v>
      </c>
      <c r="G4212" t="s">
        <v>43</v>
      </c>
      <c r="H4212">
        <v>7060</v>
      </c>
      <c r="I4212" t="s">
        <v>2685</v>
      </c>
      <c r="J4212" t="s">
        <v>31</v>
      </c>
      <c r="K4212" t="s">
        <v>39</v>
      </c>
      <c r="O4212" t="s">
        <v>33</v>
      </c>
      <c r="S4212" s="3">
        <v>45876.375</v>
      </c>
      <c r="T4212" t="s">
        <v>54</v>
      </c>
      <c r="U4212" t="s">
        <v>2685</v>
      </c>
      <c r="V4212" s="3">
        <v>45871.571527777778</v>
      </c>
      <c r="W4212" t="s">
        <v>119</v>
      </c>
      <c r="Y4212" s="4">
        <v>45876</v>
      </c>
      <c r="Z4212" s="2">
        <v>0.81263888888888891</v>
      </c>
    </row>
    <row r="4213" spans="1:26" x14ac:dyDescent="0.3">
      <c r="A4213">
        <v>134018</v>
      </c>
      <c r="B4213" t="s">
        <v>541</v>
      </c>
      <c r="C4213" t="s">
        <v>27</v>
      </c>
      <c r="D4213" t="s">
        <v>296</v>
      </c>
      <c r="E4213" t="s">
        <v>84</v>
      </c>
      <c r="F4213">
        <v>7373610377</v>
      </c>
      <c r="G4213" t="s">
        <v>53</v>
      </c>
      <c r="H4213">
        <v>7081</v>
      </c>
      <c r="I4213" t="s">
        <v>2686</v>
      </c>
      <c r="J4213" t="s">
        <v>31</v>
      </c>
      <c r="K4213" t="s">
        <v>32</v>
      </c>
      <c r="L4213" t="s">
        <v>2687</v>
      </c>
      <c r="M4213" s="1">
        <v>0.36875000000000002</v>
      </c>
      <c r="N4213" t="s">
        <v>33</v>
      </c>
      <c r="O4213" t="s">
        <v>33</v>
      </c>
      <c r="P4213" s="2">
        <v>0.7648611111111111</v>
      </c>
      <c r="Q4213" s="2">
        <v>3.138888888888889E-2</v>
      </c>
      <c r="R4213">
        <v>100</v>
      </c>
      <c r="S4213" s="3">
        <v>45876.375</v>
      </c>
      <c r="T4213" t="s">
        <v>54</v>
      </c>
      <c r="U4213" t="s">
        <v>2686</v>
      </c>
      <c r="V4213" s="3">
        <v>45871.491666666669</v>
      </c>
      <c r="W4213" t="s">
        <v>1396</v>
      </c>
      <c r="Y4213" s="4">
        <v>45876</v>
      </c>
      <c r="Z4213" s="2">
        <v>0.81263888888888891</v>
      </c>
    </row>
    <row r="4214" spans="1:26" x14ac:dyDescent="0.3">
      <c r="A4214">
        <v>135627</v>
      </c>
      <c r="B4214" t="s">
        <v>1301</v>
      </c>
      <c r="C4214" t="s">
        <v>27</v>
      </c>
      <c r="D4214" t="s">
        <v>180</v>
      </c>
      <c r="E4214" t="s">
        <v>38</v>
      </c>
      <c r="F4214">
        <v>8421651371</v>
      </c>
      <c r="G4214" t="s">
        <v>30</v>
      </c>
      <c r="H4214">
        <v>7333</v>
      </c>
      <c r="I4214" t="s">
        <v>2688</v>
      </c>
      <c r="J4214" t="s">
        <v>31</v>
      </c>
      <c r="K4214" t="s">
        <v>32</v>
      </c>
      <c r="L4214" t="s">
        <v>2689</v>
      </c>
      <c r="M4214" s="1">
        <v>0.33819444444444446</v>
      </c>
      <c r="N4214" t="s">
        <v>33</v>
      </c>
      <c r="O4214" t="s">
        <v>65</v>
      </c>
      <c r="P4214" s="2">
        <v>1.5625000000000001E-3</v>
      </c>
      <c r="Q4214" s="2">
        <v>1.1111111111111111E-3</v>
      </c>
      <c r="R4214">
        <v>100</v>
      </c>
      <c r="S4214" s="3">
        <v>45876.375</v>
      </c>
      <c r="T4214" t="s">
        <v>54</v>
      </c>
      <c r="U4214" t="s">
        <v>2688</v>
      </c>
      <c r="V4214" s="3">
        <v>45871.492361111108</v>
      </c>
      <c r="W4214" t="s">
        <v>1302</v>
      </c>
      <c r="Y4214" s="4">
        <v>45876</v>
      </c>
      <c r="Z4214" s="2">
        <v>0.81263888888888891</v>
      </c>
    </row>
    <row r="4215" spans="1:26" x14ac:dyDescent="0.3">
      <c r="A4215">
        <v>136505</v>
      </c>
      <c r="B4215" t="s">
        <v>464</v>
      </c>
      <c r="C4215" t="s">
        <v>27</v>
      </c>
      <c r="D4215" t="s">
        <v>274</v>
      </c>
      <c r="E4215" t="s">
        <v>38</v>
      </c>
      <c r="F4215">
        <v>7666592631</v>
      </c>
      <c r="G4215" t="s">
        <v>61</v>
      </c>
      <c r="H4215">
        <v>1775</v>
      </c>
      <c r="I4215" t="s">
        <v>2690</v>
      </c>
      <c r="J4215" t="s">
        <v>31</v>
      </c>
      <c r="K4215" t="s">
        <v>32</v>
      </c>
      <c r="L4215" t="s">
        <v>2691</v>
      </c>
      <c r="M4215" s="1">
        <v>0.33680555555555558</v>
      </c>
      <c r="N4215" t="s">
        <v>33</v>
      </c>
      <c r="O4215" t="s">
        <v>33</v>
      </c>
      <c r="P4215" s="2">
        <v>1.3888888888888889E-4</v>
      </c>
      <c r="Q4215" s="2">
        <v>1.0416666666666667E-4</v>
      </c>
      <c r="R4215">
        <v>100</v>
      </c>
      <c r="S4215" s="3">
        <v>45876.375</v>
      </c>
      <c r="T4215" t="s">
        <v>54</v>
      </c>
      <c r="U4215" t="s">
        <v>2690</v>
      </c>
      <c r="V4215" s="3">
        <v>45871.490972222222</v>
      </c>
      <c r="W4215" t="s">
        <v>1307</v>
      </c>
      <c r="Y4215" s="4">
        <v>45876</v>
      </c>
      <c r="Z4215" s="2">
        <v>0.81263888888888891</v>
      </c>
    </row>
    <row r="4216" spans="1:26" x14ac:dyDescent="0.3">
      <c r="A4216">
        <v>134018</v>
      </c>
      <c r="B4216" t="s">
        <v>541</v>
      </c>
      <c r="C4216" t="s">
        <v>27</v>
      </c>
      <c r="D4216" t="s">
        <v>296</v>
      </c>
      <c r="E4216" t="s">
        <v>84</v>
      </c>
      <c r="F4216">
        <v>7373610377</v>
      </c>
      <c r="G4216" t="s">
        <v>53</v>
      </c>
      <c r="H4216">
        <v>7081</v>
      </c>
      <c r="I4216" t="s">
        <v>2692</v>
      </c>
      <c r="J4216" t="s">
        <v>31</v>
      </c>
      <c r="K4216" t="s">
        <v>32</v>
      </c>
      <c r="L4216" t="s">
        <v>17785</v>
      </c>
      <c r="M4216" s="1">
        <v>0.49027777777777776</v>
      </c>
      <c r="N4216" t="s">
        <v>33</v>
      </c>
      <c r="O4216" t="s">
        <v>33</v>
      </c>
      <c r="P4216" s="2">
        <v>7.1400462962962957E-2</v>
      </c>
      <c r="Q4216" s="2">
        <v>0.15305555555555556</v>
      </c>
      <c r="R4216">
        <v>100</v>
      </c>
      <c r="S4216" s="3">
        <v>45876.375</v>
      </c>
      <c r="T4216" t="s">
        <v>54</v>
      </c>
      <c r="U4216" t="s">
        <v>2692</v>
      </c>
      <c r="V4216" s="3">
        <v>45871.491666666669</v>
      </c>
      <c r="W4216" t="s">
        <v>1396</v>
      </c>
      <c r="Y4216" s="4">
        <v>45876</v>
      </c>
      <c r="Z4216" s="2">
        <v>0.81263888888888891</v>
      </c>
    </row>
    <row r="4217" spans="1:26" x14ac:dyDescent="0.3">
      <c r="A4217">
        <v>136505</v>
      </c>
      <c r="B4217" t="s">
        <v>464</v>
      </c>
      <c r="C4217" t="s">
        <v>27</v>
      </c>
      <c r="D4217" t="s">
        <v>274</v>
      </c>
      <c r="E4217" t="s">
        <v>38</v>
      </c>
      <c r="F4217">
        <v>7666592631</v>
      </c>
      <c r="G4217" t="s">
        <v>61</v>
      </c>
      <c r="H4217">
        <v>1775</v>
      </c>
      <c r="I4217" t="s">
        <v>2693</v>
      </c>
      <c r="J4217" t="s">
        <v>31</v>
      </c>
      <c r="K4217" t="s">
        <v>32</v>
      </c>
      <c r="L4217" t="s">
        <v>2694</v>
      </c>
      <c r="M4217" s="1">
        <v>0.33680555555555558</v>
      </c>
      <c r="N4217" t="s">
        <v>33</v>
      </c>
      <c r="O4217" t="s">
        <v>33</v>
      </c>
      <c r="P4217" s="2">
        <v>1.1574074074074075E-4</v>
      </c>
      <c r="Q4217" s="2">
        <v>5.7870370370370373E-5</v>
      </c>
      <c r="R4217">
        <v>100</v>
      </c>
      <c r="S4217" s="3">
        <v>45876.375</v>
      </c>
      <c r="T4217" t="s">
        <v>54</v>
      </c>
      <c r="U4217" t="s">
        <v>2693</v>
      </c>
      <c r="V4217" s="3">
        <v>45871.490972222222</v>
      </c>
      <c r="W4217" t="s">
        <v>1307</v>
      </c>
      <c r="Y4217" s="4">
        <v>45876</v>
      </c>
      <c r="Z4217" s="2">
        <v>0.81263888888888891</v>
      </c>
    </row>
    <row r="4218" spans="1:26" x14ac:dyDescent="0.3">
      <c r="A4218">
        <v>134018</v>
      </c>
      <c r="B4218" t="s">
        <v>541</v>
      </c>
      <c r="C4218" t="s">
        <v>27</v>
      </c>
      <c r="D4218" t="s">
        <v>296</v>
      </c>
      <c r="E4218" t="s">
        <v>84</v>
      </c>
      <c r="F4218">
        <v>7373610377</v>
      </c>
      <c r="G4218" t="s">
        <v>53</v>
      </c>
      <c r="H4218">
        <v>7081</v>
      </c>
      <c r="I4218" t="s">
        <v>2695</v>
      </c>
      <c r="J4218" t="s">
        <v>31</v>
      </c>
      <c r="K4218" t="s">
        <v>32</v>
      </c>
      <c r="L4218" t="s">
        <v>16847</v>
      </c>
      <c r="M4218" s="1">
        <v>0.41875000000000001</v>
      </c>
      <c r="N4218" t="s">
        <v>33</v>
      </c>
      <c r="O4218" t="s">
        <v>33</v>
      </c>
      <c r="P4218" s="2">
        <v>5.016203703703704E-2</v>
      </c>
      <c r="Q4218" s="2">
        <v>8.1712962962962959E-2</v>
      </c>
      <c r="R4218">
        <v>100</v>
      </c>
      <c r="S4218" s="3">
        <v>45876.375</v>
      </c>
      <c r="T4218" t="s">
        <v>54</v>
      </c>
      <c r="U4218" t="s">
        <v>2695</v>
      </c>
      <c r="V4218" s="3">
        <v>45871.491666666669</v>
      </c>
      <c r="W4218" t="s">
        <v>1396</v>
      </c>
      <c r="Y4218" s="4">
        <v>45876</v>
      </c>
      <c r="Z4218" s="2">
        <v>0.81263888888888891</v>
      </c>
    </row>
    <row r="4219" spans="1:26" x14ac:dyDescent="0.3">
      <c r="A4219">
        <v>133461</v>
      </c>
      <c r="B4219" t="s">
        <v>158</v>
      </c>
      <c r="C4219" t="s">
        <v>27</v>
      </c>
      <c r="D4219" t="s">
        <v>76</v>
      </c>
      <c r="E4219" t="s">
        <v>76</v>
      </c>
      <c r="F4219">
        <v>7722900410</v>
      </c>
      <c r="G4219" t="s">
        <v>43</v>
      </c>
      <c r="H4219">
        <v>7116</v>
      </c>
      <c r="I4219" t="s">
        <v>2696</v>
      </c>
      <c r="J4219" t="s">
        <v>31</v>
      </c>
      <c r="K4219" t="s">
        <v>32</v>
      </c>
      <c r="L4219" t="s">
        <v>2697</v>
      </c>
      <c r="M4219" s="1">
        <v>0.33680555555555558</v>
      </c>
      <c r="N4219" t="s">
        <v>33</v>
      </c>
      <c r="O4219" t="s">
        <v>33</v>
      </c>
      <c r="P4219" s="2">
        <v>1.2256944444444445E-2</v>
      </c>
      <c r="Q4219" s="2">
        <v>1.3888888888888889E-4</v>
      </c>
      <c r="R4219">
        <v>100</v>
      </c>
      <c r="S4219" s="3">
        <v>45876.375</v>
      </c>
      <c r="T4219" t="s">
        <v>54</v>
      </c>
      <c r="U4219" t="s">
        <v>2696</v>
      </c>
      <c r="V4219" s="3">
        <v>45871.64166666667</v>
      </c>
      <c r="W4219" t="s">
        <v>985</v>
      </c>
      <c r="Y4219" s="4">
        <v>45876</v>
      </c>
      <c r="Z4219" s="2">
        <v>0.81263888888888891</v>
      </c>
    </row>
    <row r="4220" spans="1:26" x14ac:dyDescent="0.3">
      <c r="A4220">
        <v>136062</v>
      </c>
      <c r="B4220" t="s">
        <v>384</v>
      </c>
      <c r="C4220" t="s">
        <v>27</v>
      </c>
      <c r="D4220" t="s">
        <v>327</v>
      </c>
      <c r="E4220" t="s">
        <v>76</v>
      </c>
      <c r="F4220">
        <v>8871462118</v>
      </c>
      <c r="G4220" t="s">
        <v>43</v>
      </c>
      <c r="H4220">
        <v>7298</v>
      </c>
      <c r="I4220" t="s">
        <v>2698</v>
      </c>
      <c r="J4220" t="s">
        <v>31</v>
      </c>
      <c r="K4220" t="s">
        <v>32</v>
      </c>
      <c r="L4220" t="s">
        <v>2699</v>
      </c>
      <c r="M4220" s="1">
        <v>0.33750000000000002</v>
      </c>
      <c r="N4220" t="s">
        <v>33</v>
      </c>
      <c r="O4220" t="s">
        <v>33</v>
      </c>
      <c r="P4220" s="2">
        <v>0.64428240740740739</v>
      </c>
      <c r="Q4220" s="2">
        <v>4.6296296296296298E-4</v>
      </c>
      <c r="R4220">
        <v>100</v>
      </c>
      <c r="S4220" s="3">
        <v>45876.375</v>
      </c>
      <c r="T4220" t="s">
        <v>54</v>
      </c>
      <c r="U4220" t="s">
        <v>2698</v>
      </c>
      <c r="V4220" s="3">
        <v>45871.642361111109</v>
      </c>
      <c r="W4220" t="s">
        <v>1298</v>
      </c>
      <c r="Y4220" s="4">
        <v>45876</v>
      </c>
      <c r="Z4220" s="2">
        <v>0.81263888888888891</v>
      </c>
    </row>
    <row r="4221" spans="1:26" x14ac:dyDescent="0.3">
      <c r="A4221">
        <v>22911</v>
      </c>
      <c r="B4221" t="s">
        <v>1246</v>
      </c>
      <c r="C4221" t="s">
        <v>27</v>
      </c>
      <c r="D4221" t="s">
        <v>78</v>
      </c>
      <c r="E4221" t="s">
        <v>42</v>
      </c>
      <c r="F4221">
        <v>8714638044</v>
      </c>
      <c r="G4221" t="s">
        <v>43</v>
      </c>
      <c r="H4221">
        <v>7401</v>
      </c>
      <c r="I4221" t="s">
        <v>2700</v>
      </c>
      <c r="J4221" t="s">
        <v>31</v>
      </c>
      <c r="K4221" t="s">
        <v>32</v>
      </c>
      <c r="L4221" t="s">
        <v>2701</v>
      </c>
      <c r="M4221" s="1">
        <v>0.33680555555555558</v>
      </c>
      <c r="N4221" t="s">
        <v>33</v>
      </c>
      <c r="O4221" t="s">
        <v>33</v>
      </c>
      <c r="P4221" s="2">
        <v>0.68994212962962964</v>
      </c>
      <c r="Q4221" s="2">
        <v>2.199074074074074E-4</v>
      </c>
      <c r="R4221">
        <v>100</v>
      </c>
      <c r="S4221" s="3">
        <v>45876.375</v>
      </c>
      <c r="T4221" t="s">
        <v>54</v>
      </c>
      <c r="U4221" t="s">
        <v>2700</v>
      </c>
      <c r="V4221" s="3">
        <v>45871.64166666667</v>
      </c>
      <c r="W4221" t="s">
        <v>1247</v>
      </c>
      <c r="Y4221" s="4">
        <v>45876</v>
      </c>
      <c r="Z4221" s="2">
        <v>0.81263888888888891</v>
      </c>
    </row>
    <row r="4222" spans="1:26" x14ac:dyDescent="0.3">
      <c r="A4222">
        <v>27821</v>
      </c>
      <c r="B4222" t="s">
        <v>563</v>
      </c>
      <c r="C4222" t="s">
        <v>27</v>
      </c>
      <c r="D4222" t="s">
        <v>117</v>
      </c>
      <c r="E4222" t="s">
        <v>48</v>
      </c>
      <c r="F4222">
        <v>9079659291</v>
      </c>
      <c r="G4222" t="s">
        <v>43</v>
      </c>
      <c r="H4222">
        <v>7411</v>
      </c>
      <c r="I4222" t="s">
        <v>2702</v>
      </c>
      <c r="J4222" t="s">
        <v>31</v>
      </c>
      <c r="K4222" t="s">
        <v>39</v>
      </c>
      <c r="O4222" t="s">
        <v>33</v>
      </c>
      <c r="S4222" s="3">
        <v>45876.375</v>
      </c>
      <c r="T4222" t="s">
        <v>54</v>
      </c>
      <c r="U4222" t="s">
        <v>2702</v>
      </c>
      <c r="V4222" s="3">
        <v>45871.642361111109</v>
      </c>
      <c r="W4222" t="s">
        <v>638</v>
      </c>
      <c r="Y4222" s="4">
        <v>45876</v>
      </c>
      <c r="Z4222" s="2">
        <v>0.81263888888888891</v>
      </c>
    </row>
    <row r="4223" spans="1:26" x14ac:dyDescent="0.3">
      <c r="A4223">
        <v>136505</v>
      </c>
      <c r="B4223" t="s">
        <v>464</v>
      </c>
      <c r="C4223" t="s">
        <v>27</v>
      </c>
      <c r="D4223" t="s">
        <v>274</v>
      </c>
      <c r="E4223" t="s">
        <v>38</v>
      </c>
      <c r="F4223">
        <v>7666592631</v>
      </c>
      <c r="G4223" t="s">
        <v>61</v>
      </c>
      <c r="H4223">
        <v>1775</v>
      </c>
      <c r="I4223" t="s">
        <v>2703</v>
      </c>
      <c r="J4223" t="s">
        <v>31</v>
      </c>
      <c r="K4223" t="s">
        <v>32</v>
      </c>
      <c r="L4223" t="s">
        <v>2704</v>
      </c>
      <c r="M4223" s="1">
        <v>0.33680555555555558</v>
      </c>
      <c r="N4223" t="s">
        <v>33</v>
      </c>
      <c r="O4223" t="s">
        <v>33</v>
      </c>
      <c r="P4223" s="2">
        <v>2.5462962962962961E-4</v>
      </c>
      <c r="Q4223" s="2">
        <v>1.9675925925925926E-4</v>
      </c>
      <c r="R4223">
        <v>100</v>
      </c>
      <c r="S4223" s="3">
        <v>45876.375</v>
      </c>
      <c r="T4223" t="s">
        <v>54</v>
      </c>
      <c r="U4223" t="s">
        <v>2703</v>
      </c>
      <c r="V4223" s="3">
        <v>45871.490972222222</v>
      </c>
      <c r="W4223" t="s">
        <v>1307</v>
      </c>
      <c r="Y4223" s="4">
        <v>45876</v>
      </c>
      <c r="Z4223" s="2">
        <v>0.81263888888888891</v>
      </c>
    </row>
    <row r="4224" spans="1:26" x14ac:dyDescent="0.3">
      <c r="A4224">
        <v>134209</v>
      </c>
      <c r="B4224" t="s">
        <v>304</v>
      </c>
      <c r="C4224" t="s">
        <v>27</v>
      </c>
      <c r="D4224" t="s">
        <v>200</v>
      </c>
      <c r="E4224" t="s">
        <v>42</v>
      </c>
      <c r="F4224">
        <v>6260524885</v>
      </c>
      <c r="G4224" t="s">
        <v>43</v>
      </c>
      <c r="H4224">
        <v>7271</v>
      </c>
      <c r="I4224" t="s">
        <v>2705</v>
      </c>
      <c r="J4224" t="s">
        <v>31</v>
      </c>
      <c r="K4224" t="s">
        <v>32</v>
      </c>
      <c r="L4224" t="s">
        <v>2706</v>
      </c>
      <c r="M4224" s="1">
        <v>0.33680555555555558</v>
      </c>
      <c r="N4224" t="s">
        <v>33</v>
      </c>
      <c r="O4224" t="s">
        <v>33</v>
      </c>
      <c r="P4224" s="2">
        <v>0.54309027777777774</v>
      </c>
      <c r="Q4224" s="2">
        <v>3.1250000000000001E-4</v>
      </c>
      <c r="R4224">
        <v>100</v>
      </c>
      <c r="S4224" s="3">
        <v>45876.375</v>
      </c>
      <c r="T4224" t="s">
        <v>54</v>
      </c>
      <c r="U4224" t="s">
        <v>2705</v>
      </c>
      <c r="V4224" s="3">
        <v>45871.640972222223</v>
      </c>
      <c r="W4224" t="s">
        <v>968</v>
      </c>
      <c r="Y4224" s="4">
        <v>45876</v>
      </c>
      <c r="Z4224" s="2">
        <v>0.81263888888888891</v>
      </c>
    </row>
    <row r="4225" spans="1:26" x14ac:dyDescent="0.3">
      <c r="A4225">
        <v>136505</v>
      </c>
      <c r="B4225" t="s">
        <v>464</v>
      </c>
      <c r="C4225" t="s">
        <v>27</v>
      </c>
      <c r="D4225" t="s">
        <v>274</v>
      </c>
      <c r="E4225" t="s">
        <v>38</v>
      </c>
      <c r="F4225">
        <v>7666592631</v>
      </c>
      <c r="G4225" t="s">
        <v>61</v>
      </c>
      <c r="H4225">
        <v>1775</v>
      </c>
      <c r="I4225" t="s">
        <v>2707</v>
      </c>
      <c r="J4225" t="s">
        <v>31</v>
      </c>
      <c r="K4225" t="s">
        <v>32</v>
      </c>
      <c r="L4225" t="s">
        <v>2708</v>
      </c>
      <c r="M4225" s="1">
        <v>0.33680555555555558</v>
      </c>
      <c r="N4225" t="s">
        <v>33</v>
      </c>
      <c r="O4225" t="s">
        <v>33</v>
      </c>
      <c r="P4225" s="2">
        <v>1.273148148148148E-4</v>
      </c>
      <c r="Q4225" s="2">
        <v>8.1018518518518516E-5</v>
      </c>
      <c r="R4225">
        <v>100</v>
      </c>
      <c r="S4225" s="3">
        <v>45876.375</v>
      </c>
      <c r="T4225" t="s">
        <v>54</v>
      </c>
      <c r="U4225" t="s">
        <v>2707</v>
      </c>
      <c r="V4225" s="3">
        <v>45871.490972222222</v>
      </c>
      <c r="W4225" t="s">
        <v>1307</v>
      </c>
      <c r="Y4225" s="4">
        <v>45876</v>
      </c>
      <c r="Z4225" s="2">
        <v>0.81263888888888891</v>
      </c>
    </row>
    <row r="4226" spans="1:26" x14ac:dyDescent="0.3">
      <c r="A4226">
        <v>130078</v>
      </c>
      <c r="B4226" t="s">
        <v>240</v>
      </c>
      <c r="C4226" t="s">
        <v>27</v>
      </c>
      <c r="D4226" t="s">
        <v>178</v>
      </c>
      <c r="E4226" t="s">
        <v>42</v>
      </c>
      <c r="F4226">
        <v>8714690851</v>
      </c>
      <c r="G4226" t="s">
        <v>43</v>
      </c>
      <c r="H4226">
        <v>7103</v>
      </c>
      <c r="I4226" t="s">
        <v>2709</v>
      </c>
      <c r="J4226" t="s">
        <v>31</v>
      </c>
      <c r="K4226" t="s">
        <v>32</v>
      </c>
      <c r="L4226" t="s">
        <v>2710</v>
      </c>
      <c r="M4226" s="1">
        <v>0.33680555555555558</v>
      </c>
      <c r="N4226" t="s">
        <v>33</v>
      </c>
      <c r="O4226" t="s">
        <v>33</v>
      </c>
      <c r="P4226" s="2">
        <v>0.90792824074074074</v>
      </c>
      <c r="Q4226" s="2">
        <v>2.5462962962962961E-4</v>
      </c>
      <c r="R4226">
        <v>100</v>
      </c>
      <c r="S4226" s="3">
        <v>45876.375</v>
      </c>
      <c r="T4226" t="s">
        <v>54</v>
      </c>
      <c r="U4226" t="s">
        <v>2709</v>
      </c>
      <c r="V4226" s="3">
        <v>45871.572222222225</v>
      </c>
      <c r="W4226" t="s">
        <v>1074</v>
      </c>
      <c r="Y4226" s="4">
        <v>45876</v>
      </c>
      <c r="Z4226" s="2">
        <v>0.81263888888888891</v>
      </c>
    </row>
    <row r="4227" spans="1:26" x14ac:dyDescent="0.3">
      <c r="A4227">
        <v>28214</v>
      </c>
      <c r="B4227" t="s">
        <v>326</v>
      </c>
      <c r="C4227" t="s">
        <v>27</v>
      </c>
      <c r="D4227" t="s">
        <v>327</v>
      </c>
      <c r="E4227" t="s">
        <v>76</v>
      </c>
      <c r="F4227">
        <v>7247501281</v>
      </c>
      <c r="G4227" t="s">
        <v>43</v>
      </c>
      <c r="H4227">
        <v>1747</v>
      </c>
      <c r="I4227" t="s">
        <v>2711</v>
      </c>
      <c r="J4227" t="s">
        <v>31</v>
      </c>
      <c r="K4227" t="s">
        <v>39</v>
      </c>
      <c r="O4227" t="s">
        <v>33</v>
      </c>
      <c r="S4227" s="3">
        <v>45876.375</v>
      </c>
      <c r="T4227" t="s">
        <v>54</v>
      </c>
      <c r="U4227" t="s">
        <v>2711</v>
      </c>
      <c r="V4227" s="3">
        <v>45871.571527777778</v>
      </c>
      <c r="W4227" t="s">
        <v>1338</v>
      </c>
      <c r="Y4227" s="4">
        <v>45876</v>
      </c>
      <c r="Z4227" s="2">
        <v>0.81263888888888891</v>
      </c>
    </row>
    <row r="4228" spans="1:26" x14ac:dyDescent="0.3">
      <c r="A4228">
        <v>136505</v>
      </c>
      <c r="B4228" t="s">
        <v>464</v>
      </c>
      <c r="C4228" t="s">
        <v>27</v>
      </c>
      <c r="D4228" t="s">
        <v>274</v>
      </c>
      <c r="E4228" t="s">
        <v>38</v>
      </c>
      <c r="F4228">
        <v>7666592631</v>
      </c>
      <c r="G4228" t="s">
        <v>61</v>
      </c>
      <c r="H4228">
        <v>1775</v>
      </c>
      <c r="I4228" t="s">
        <v>2712</v>
      </c>
      <c r="J4228" t="s">
        <v>31</v>
      </c>
      <c r="K4228" t="s">
        <v>32</v>
      </c>
      <c r="L4228" t="s">
        <v>2713</v>
      </c>
      <c r="M4228" s="1">
        <v>0.33680555555555558</v>
      </c>
      <c r="N4228" t="s">
        <v>33</v>
      </c>
      <c r="O4228" t="s">
        <v>33</v>
      </c>
      <c r="P4228" s="2">
        <v>1.5046296296296297E-4</v>
      </c>
      <c r="Q4228" s="2">
        <v>1.1574074074074075E-4</v>
      </c>
      <c r="R4228">
        <v>0</v>
      </c>
      <c r="S4228" s="3">
        <v>45876.375</v>
      </c>
      <c r="T4228" t="s">
        <v>54</v>
      </c>
      <c r="U4228" t="s">
        <v>2712</v>
      </c>
      <c r="V4228" s="3">
        <v>45871.491666666669</v>
      </c>
      <c r="W4228" t="s">
        <v>1307</v>
      </c>
      <c r="Y4228" s="4">
        <v>45876</v>
      </c>
      <c r="Z4228" s="2">
        <v>0.81263888888888891</v>
      </c>
    </row>
    <row r="4229" spans="1:26" x14ac:dyDescent="0.3">
      <c r="A4229">
        <v>136719</v>
      </c>
      <c r="B4229" t="s">
        <v>262</v>
      </c>
      <c r="C4229" t="s">
        <v>27</v>
      </c>
      <c r="D4229" t="s">
        <v>63</v>
      </c>
      <c r="E4229" t="s">
        <v>29</v>
      </c>
      <c r="F4229">
        <v>8308155595</v>
      </c>
      <c r="G4229" t="s">
        <v>30</v>
      </c>
      <c r="H4229">
        <v>7192</v>
      </c>
      <c r="I4229" t="s">
        <v>2714</v>
      </c>
      <c r="J4229" t="s">
        <v>31</v>
      </c>
      <c r="K4229" t="s">
        <v>39</v>
      </c>
      <c r="O4229" t="s">
        <v>33</v>
      </c>
      <c r="S4229" s="3">
        <v>45876.375</v>
      </c>
      <c r="T4229" t="s">
        <v>54</v>
      </c>
      <c r="U4229" t="s">
        <v>2714</v>
      </c>
      <c r="V4229" s="3">
        <v>45871.572916666664</v>
      </c>
      <c r="W4229" t="s">
        <v>1642</v>
      </c>
      <c r="Y4229" s="4">
        <v>45876</v>
      </c>
      <c r="Z4229" s="2">
        <v>0.81263888888888891</v>
      </c>
    </row>
    <row r="4230" spans="1:26" x14ac:dyDescent="0.3">
      <c r="A4230">
        <v>136505</v>
      </c>
      <c r="B4230" t="s">
        <v>464</v>
      </c>
      <c r="C4230" t="s">
        <v>27</v>
      </c>
      <c r="D4230" t="s">
        <v>274</v>
      </c>
      <c r="E4230" t="s">
        <v>38</v>
      </c>
      <c r="F4230">
        <v>7666592631</v>
      </c>
      <c r="G4230" t="s">
        <v>61</v>
      </c>
      <c r="H4230">
        <v>1775</v>
      </c>
      <c r="I4230" t="s">
        <v>2715</v>
      </c>
      <c r="J4230" t="s">
        <v>31</v>
      </c>
      <c r="K4230" t="s">
        <v>32</v>
      </c>
      <c r="L4230" t="s">
        <v>2716</v>
      </c>
      <c r="M4230" s="1">
        <v>0.33611111111111114</v>
      </c>
      <c r="N4230" t="s">
        <v>33</v>
      </c>
      <c r="O4230" t="s">
        <v>33</v>
      </c>
      <c r="P4230" s="2">
        <v>8.1018518518518516E-5</v>
      </c>
      <c r="Q4230" s="2">
        <v>5.7870370370370373E-5</v>
      </c>
      <c r="R4230">
        <v>100</v>
      </c>
      <c r="S4230" s="3">
        <v>45876.375</v>
      </c>
      <c r="T4230" t="s">
        <v>54</v>
      </c>
      <c r="U4230" t="s">
        <v>2715</v>
      </c>
      <c r="V4230" s="3">
        <v>45871.491666666669</v>
      </c>
      <c r="W4230" t="s">
        <v>1307</v>
      </c>
      <c r="Y4230" s="4">
        <v>45876</v>
      </c>
      <c r="Z4230" s="2">
        <v>0.81263888888888891</v>
      </c>
    </row>
    <row r="4231" spans="1:26" x14ac:dyDescent="0.3">
      <c r="A4231">
        <v>136505</v>
      </c>
      <c r="B4231" t="s">
        <v>464</v>
      </c>
      <c r="C4231" t="s">
        <v>27</v>
      </c>
      <c r="D4231" t="s">
        <v>274</v>
      </c>
      <c r="E4231" t="s">
        <v>38</v>
      </c>
      <c r="F4231">
        <v>7666592631</v>
      </c>
      <c r="G4231" t="s">
        <v>61</v>
      </c>
      <c r="H4231">
        <v>1775</v>
      </c>
      <c r="I4231" t="s">
        <v>2717</v>
      </c>
      <c r="J4231" t="s">
        <v>31</v>
      </c>
      <c r="K4231" t="s">
        <v>32</v>
      </c>
      <c r="L4231" t="s">
        <v>2718</v>
      </c>
      <c r="M4231" s="1">
        <v>0.33611111111111114</v>
      </c>
      <c r="N4231" t="s">
        <v>33</v>
      </c>
      <c r="O4231" t="s">
        <v>33</v>
      </c>
      <c r="P4231" s="5">
        <v>1.0354166666666667</v>
      </c>
      <c r="Q4231" s="2">
        <v>5.7870370370370373E-5</v>
      </c>
      <c r="R4231">
        <v>100</v>
      </c>
      <c r="S4231" s="3">
        <v>45876.375</v>
      </c>
      <c r="T4231" t="s">
        <v>54</v>
      </c>
      <c r="U4231" t="s">
        <v>2717</v>
      </c>
      <c r="V4231" s="3">
        <v>45871.491666666669</v>
      </c>
      <c r="W4231" t="s">
        <v>1307</v>
      </c>
      <c r="Y4231" s="4">
        <v>45876</v>
      </c>
      <c r="Z4231" s="2">
        <v>0.81263888888888891</v>
      </c>
    </row>
    <row r="4232" spans="1:26" x14ac:dyDescent="0.3">
      <c r="A4232">
        <v>135627</v>
      </c>
      <c r="B4232" t="s">
        <v>1301</v>
      </c>
      <c r="C4232" t="s">
        <v>27</v>
      </c>
      <c r="D4232" t="s">
        <v>180</v>
      </c>
      <c r="E4232" t="s">
        <v>38</v>
      </c>
      <c r="F4232">
        <v>8421651371</v>
      </c>
      <c r="G4232" t="s">
        <v>30</v>
      </c>
      <c r="H4232">
        <v>7333</v>
      </c>
      <c r="I4232" t="s">
        <v>2719</v>
      </c>
      <c r="J4232" t="s">
        <v>31</v>
      </c>
      <c r="K4232" t="s">
        <v>32</v>
      </c>
      <c r="L4232" t="s">
        <v>2720</v>
      </c>
      <c r="M4232" s="1">
        <v>0.33680555555555558</v>
      </c>
      <c r="N4232" t="s">
        <v>33</v>
      </c>
      <c r="O4232" t="s">
        <v>33</v>
      </c>
      <c r="P4232" s="5">
        <v>2.9894212962962965</v>
      </c>
      <c r="Q4232" s="2">
        <v>3.8194444444444446E-4</v>
      </c>
      <c r="R4232">
        <v>100</v>
      </c>
      <c r="S4232" s="3">
        <v>45876.375</v>
      </c>
      <c r="T4232" t="s">
        <v>54</v>
      </c>
      <c r="U4232" t="s">
        <v>2719</v>
      </c>
      <c r="V4232" s="3">
        <v>45871.492361111108</v>
      </c>
      <c r="W4232" t="s">
        <v>1302</v>
      </c>
      <c r="Y4232" s="4">
        <v>45876</v>
      </c>
      <c r="Z4232" s="2">
        <v>0.81263888888888891</v>
      </c>
    </row>
    <row r="4233" spans="1:26" x14ac:dyDescent="0.3">
      <c r="A4233">
        <v>134529</v>
      </c>
      <c r="B4233" t="s">
        <v>998</v>
      </c>
      <c r="C4233" t="s">
        <v>27</v>
      </c>
      <c r="D4233" t="s">
        <v>315</v>
      </c>
      <c r="E4233" t="s">
        <v>52</v>
      </c>
      <c r="F4233">
        <v>8113835416</v>
      </c>
      <c r="G4233" t="s">
        <v>53</v>
      </c>
      <c r="H4233">
        <v>7402</v>
      </c>
      <c r="I4233" t="s">
        <v>2721</v>
      </c>
      <c r="J4233" t="s">
        <v>31</v>
      </c>
      <c r="K4233" t="s">
        <v>39</v>
      </c>
      <c r="O4233" t="s">
        <v>33</v>
      </c>
      <c r="S4233" s="3">
        <v>45876.375</v>
      </c>
      <c r="T4233" t="s">
        <v>54</v>
      </c>
      <c r="U4233" t="s">
        <v>2721</v>
      </c>
      <c r="V4233" s="3">
        <v>45871.490972222222</v>
      </c>
      <c r="W4233" t="s">
        <v>1132</v>
      </c>
      <c r="Y4233" s="4">
        <v>45876</v>
      </c>
      <c r="Z4233" s="2">
        <v>0.81263888888888891</v>
      </c>
    </row>
    <row r="4234" spans="1:26" x14ac:dyDescent="0.3">
      <c r="A4234">
        <v>132264</v>
      </c>
      <c r="B4234" t="s">
        <v>204</v>
      </c>
      <c r="C4234" t="s">
        <v>27</v>
      </c>
      <c r="D4234" t="s">
        <v>41</v>
      </c>
      <c r="E4234" t="s">
        <v>42</v>
      </c>
      <c r="F4234">
        <v>9098162833</v>
      </c>
      <c r="G4234" t="s">
        <v>43</v>
      </c>
      <c r="H4234">
        <v>7043</v>
      </c>
      <c r="I4234" t="s">
        <v>2722</v>
      </c>
      <c r="J4234" t="s">
        <v>31</v>
      </c>
      <c r="K4234" t="s">
        <v>32</v>
      </c>
      <c r="L4234" t="s">
        <v>2723</v>
      </c>
      <c r="M4234" s="1">
        <v>0.33611111111111114</v>
      </c>
      <c r="N4234" t="s">
        <v>33</v>
      </c>
      <c r="O4234" t="s">
        <v>65</v>
      </c>
      <c r="P4234" s="2">
        <v>3.1250000000000001E-4</v>
      </c>
      <c r="Q4234" s="2">
        <v>1.7361111111111112E-4</v>
      </c>
      <c r="R4234">
        <v>100</v>
      </c>
      <c r="S4234" s="3">
        <v>45876.375</v>
      </c>
      <c r="T4234" t="s">
        <v>54</v>
      </c>
      <c r="U4234" t="s">
        <v>2722</v>
      </c>
      <c r="V4234" s="3">
        <v>45871.571527777778</v>
      </c>
      <c r="W4234" t="s">
        <v>1297</v>
      </c>
      <c r="Y4234" s="4">
        <v>45876</v>
      </c>
      <c r="Z4234" s="2">
        <v>0.81263888888888891</v>
      </c>
    </row>
    <row r="4235" spans="1:26" x14ac:dyDescent="0.3">
      <c r="A4235">
        <v>136437</v>
      </c>
      <c r="B4235" t="s">
        <v>546</v>
      </c>
      <c r="C4235" t="s">
        <v>27</v>
      </c>
      <c r="D4235" t="s">
        <v>547</v>
      </c>
      <c r="E4235" t="s">
        <v>76</v>
      </c>
      <c r="F4235">
        <v>8305298062</v>
      </c>
      <c r="G4235" t="s">
        <v>43</v>
      </c>
      <c r="H4235">
        <v>1751</v>
      </c>
      <c r="I4235" t="s">
        <v>2724</v>
      </c>
      <c r="J4235" t="s">
        <v>31</v>
      </c>
      <c r="K4235" t="s">
        <v>32</v>
      </c>
      <c r="L4235" t="s">
        <v>16848</v>
      </c>
      <c r="M4235" s="1">
        <v>0.46111111111111114</v>
      </c>
      <c r="N4235" t="s">
        <v>33</v>
      </c>
      <c r="O4235" t="s">
        <v>65</v>
      </c>
      <c r="P4235" s="5">
        <v>5.9375810185185189</v>
      </c>
      <c r="Q4235" s="2">
        <v>0.12543981481481481</v>
      </c>
      <c r="R4235">
        <v>100</v>
      </c>
      <c r="S4235" s="3">
        <v>45876.375</v>
      </c>
      <c r="T4235" t="s">
        <v>54</v>
      </c>
      <c r="U4235" t="s">
        <v>2724</v>
      </c>
      <c r="V4235" s="3">
        <v>45871.571527777778</v>
      </c>
      <c r="W4235" t="s">
        <v>2147</v>
      </c>
      <c r="Y4235" s="4">
        <v>45876</v>
      </c>
      <c r="Z4235" s="2">
        <v>0.81263888888888891</v>
      </c>
    </row>
    <row r="4236" spans="1:26" x14ac:dyDescent="0.3">
      <c r="A4236">
        <v>136559</v>
      </c>
      <c r="B4236" t="s">
        <v>1760</v>
      </c>
      <c r="C4236" t="s">
        <v>27</v>
      </c>
      <c r="D4236" t="s">
        <v>176</v>
      </c>
      <c r="E4236" t="s">
        <v>42</v>
      </c>
      <c r="F4236">
        <v>9098878107</v>
      </c>
      <c r="G4236" t="s">
        <v>43</v>
      </c>
      <c r="H4236">
        <v>7392</v>
      </c>
      <c r="I4236" t="s">
        <v>2725</v>
      </c>
      <c r="J4236" t="s">
        <v>31</v>
      </c>
      <c r="K4236" t="s">
        <v>39</v>
      </c>
      <c r="O4236" t="s">
        <v>33</v>
      </c>
      <c r="S4236" s="3">
        <v>45876.375</v>
      </c>
      <c r="T4236" t="s">
        <v>54</v>
      </c>
      <c r="U4236" t="s">
        <v>2725</v>
      </c>
      <c r="V4236" s="3">
        <v>45871.640972222223</v>
      </c>
      <c r="W4236" t="s">
        <v>2726</v>
      </c>
      <c r="Y4236" s="4">
        <v>45876</v>
      </c>
      <c r="Z4236" s="2">
        <v>0.81263888888888891</v>
      </c>
    </row>
    <row r="4237" spans="1:26" x14ac:dyDescent="0.3">
      <c r="A4237">
        <v>132264</v>
      </c>
      <c r="B4237" t="s">
        <v>204</v>
      </c>
      <c r="C4237" t="s">
        <v>27</v>
      </c>
      <c r="D4237" t="s">
        <v>41</v>
      </c>
      <c r="E4237" t="s">
        <v>42</v>
      </c>
      <c r="F4237">
        <v>9098162833</v>
      </c>
      <c r="G4237" t="s">
        <v>43</v>
      </c>
      <c r="H4237">
        <v>7043</v>
      </c>
      <c r="I4237" t="s">
        <v>2727</v>
      </c>
      <c r="J4237" t="s">
        <v>31</v>
      </c>
      <c r="K4237" t="s">
        <v>32</v>
      </c>
      <c r="L4237" t="s">
        <v>2728</v>
      </c>
      <c r="M4237" s="1">
        <v>0.33611111111111114</v>
      </c>
      <c r="N4237" t="s">
        <v>33</v>
      </c>
      <c r="O4237" t="s">
        <v>33</v>
      </c>
      <c r="P4237" s="2">
        <v>1.5046296296296297E-4</v>
      </c>
      <c r="Q4237" s="2">
        <v>8.1018518518518516E-5</v>
      </c>
      <c r="R4237">
        <v>0</v>
      </c>
      <c r="S4237" s="3">
        <v>45876.375</v>
      </c>
      <c r="T4237" t="s">
        <v>54</v>
      </c>
      <c r="U4237" t="s">
        <v>2727</v>
      </c>
      <c r="V4237" s="3">
        <v>45871.571527777778</v>
      </c>
      <c r="W4237" t="s">
        <v>1297</v>
      </c>
      <c r="Y4237" s="4">
        <v>45876</v>
      </c>
      <c r="Z4237" s="2">
        <v>0.81263888888888891</v>
      </c>
    </row>
    <row r="4238" spans="1:26" x14ac:dyDescent="0.3">
      <c r="A4238">
        <v>134908</v>
      </c>
      <c r="B4238" t="s">
        <v>169</v>
      </c>
      <c r="C4238" t="s">
        <v>27</v>
      </c>
      <c r="D4238" t="s">
        <v>78</v>
      </c>
      <c r="E4238" t="s">
        <v>42</v>
      </c>
      <c r="F4238">
        <v>9238661243</v>
      </c>
      <c r="G4238" t="s">
        <v>43</v>
      </c>
      <c r="H4238">
        <v>7040</v>
      </c>
      <c r="I4238" t="s">
        <v>2729</v>
      </c>
      <c r="J4238" t="s">
        <v>31</v>
      </c>
      <c r="K4238" t="s">
        <v>32</v>
      </c>
      <c r="L4238" t="s">
        <v>2730</v>
      </c>
      <c r="M4238" s="1">
        <v>0.33611111111111114</v>
      </c>
      <c r="N4238" t="s">
        <v>33</v>
      </c>
      <c r="O4238" t="s">
        <v>33</v>
      </c>
      <c r="P4238" s="2">
        <v>5.3240740740740744E-4</v>
      </c>
      <c r="Q4238" s="2">
        <v>3.4722222222222224E-4</v>
      </c>
      <c r="R4238">
        <v>100</v>
      </c>
      <c r="S4238" s="3">
        <v>45876.375</v>
      </c>
      <c r="T4238" t="s">
        <v>54</v>
      </c>
      <c r="U4238" t="s">
        <v>2729</v>
      </c>
      <c r="V4238" s="3">
        <v>45871.571527777778</v>
      </c>
      <c r="W4238" t="s">
        <v>1519</v>
      </c>
      <c r="Y4238" s="4">
        <v>45876</v>
      </c>
      <c r="Z4238" s="2">
        <v>0.81263888888888891</v>
      </c>
    </row>
    <row r="4239" spans="1:26" x14ac:dyDescent="0.3">
      <c r="A4239">
        <v>133326</v>
      </c>
      <c r="B4239" t="s">
        <v>149</v>
      </c>
      <c r="C4239" t="s">
        <v>27</v>
      </c>
      <c r="D4239" t="s">
        <v>144</v>
      </c>
      <c r="E4239" t="s">
        <v>42</v>
      </c>
      <c r="F4239">
        <v>9407134383</v>
      </c>
      <c r="G4239" t="s">
        <v>43</v>
      </c>
      <c r="H4239">
        <v>7088</v>
      </c>
      <c r="I4239" t="s">
        <v>2731</v>
      </c>
      <c r="J4239" t="s">
        <v>31</v>
      </c>
      <c r="K4239" t="s">
        <v>32</v>
      </c>
      <c r="L4239" t="s">
        <v>2732</v>
      </c>
      <c r="M4239" s="1">
        <v>0.33611111111111114</v>
      </c>
      <c r="N4239" t="s">
        <v>33</v>
      </c>
      <c r="O4239" t="s">
        <v>33</v>
      </c>
      <c r="P4239" s="2">
        <v>5.2083333333333333E-4</v>
      </c>
      <c r="Q4239" s="2">
        <v>4.5138888888888887E-4</v>
      </c>
      <c r="R4239">
        <v>100</v>
      </c>
      <c r="S4239" s="3">
        <v>45876.375</v>
      </c>
      <c r="T4239" t="s">
        <v>54</v>
      </c>
      <c r="U4239" t="s">
        <v>2731</v>
      </c>
      <c r="V4239" s="3">
        <v>45871.572222222225</v>
      </c>
      <c r="W4239" t="s">
        <v>869</v>
      </c>
      <c r="Y4239" s="4">
        <v>45876</v>
      </c>
      <c r="Z4239" s="2">
        <v>0.81263888888888891</v>
      </c>
    </row>
    <row r="4240" spans="1:26" x14ac:dyDescent="0.3">
      <c r="A4240">
        <v>28214</v>
      </c>
      <c r="B4240" t="s">
        <v>326</v>
      </c>
      <c r="C4240" t="s">
        <v>27</v>
      </c>
      <c r="D4240" t="s">
        <v>327</v>
      </c>
      <c r="E4240" t="s">
        <v>76</v>
      </c>
      <c r="F4240">
        <v>7247501281</v>
      </c>
      <c r="G4240" t="s">
        <v>43</v>
      </c>
      <c r="H4240">
        <v>1747</v>
      </c>
      <c r="I4240" t="s">
        <v>2733</v>
      </c>
      <c r="J4240" t="s">
        <v>31</v>
      </c>
      <c r="K4240" t="s">
        <v>32</v>
      </c>
      <c r="L4240" t="s">
        <v>2734</v>
      </c>
      <c r="M4240" s="1">
        <v>0.33611111111111114</v>
      </c>
      <c r="N4240" t="s">
        <v>33</v>
      </c>
      <c r="O4240" t="s">
        <v>65</v>
      </c>
      <c r="P4240" s="2">
        <v>0.9545717592592593</v>
      </c>
      <c r="Q4240" s="2">
        <v>6.4814814814814813E-4</v>
      </c>
      <c r="R4240">
        <v>0</v>
      </c>
      <c r="S4240" s="3">
        <v>45876.375</v>
      </c>
      <c r="T4240" t="s">
        <v>54</v>
      </c>
      <c r="U4240" t="s">
        <v>2733</v>
      </c>
      <c r="V4240" s="3">
        <v>45871.571527777778</v>
      </c>
      <c r="W4240" t="s">
        <v>1338</v>
      </c>
      <c r="Y4240" s="4">
        <v>45876</v>
      </c>
      <c r="Z4240" s="2">
        <v>0.81263888888888891</v>
      </c>
    </row>
    <row r="4241" spans="1:26" x14ac:dyDescent="0.3">
      <c r="A4241">
        <v>132264</v>
      </c>
      <c r="B4241" t="s">
        <v>204</v>
      </c>
      <c r="C4241" t="s">
        <v>27</v>
      </c>
      <c r="D4241" t="s">
        <v>41</v>
      </c>
      <c r="E4241" t="s">
        <v>42</v>
      </c>
      <c r="F4241">
        <v>9098162833</v>
      </c>
      <c r="G4241" t="s">
        <v>43</v>
      </c>
      <c r="H4241">
        <v>7043</v>
      </c>
      <c r="I4241" t="s">
        <v>2735</v>
      </c>
      <c r="J4241" t="s">
        <v>31</v>
      </c>
      <c r="K4241" t="s">
        <v>32</v>
      </c>
      <c r="L4241" t="s">
        <v>2736</v>
      </c>
      <c r="M4241" s="1">
        <v>0.33541666666666664</v>
      </c>
      <c r="N4241" t="s">
        <v>33</v>
      </c>
      <c r="O4241" t="s">
        <v>33</v>
      </c>
      <c r="P4241" s="2">
        <v>3.2407407407407406E-4</v>
      </c>
      <c r="Q4241" s="2">
        <v>2.0833333333333335E-4</v>
      </c>
      <c r="R4241">
        <v>100</v>
      </c>
      <c r="S4241" s="3">
        <v>45876.375</v>
      </c>
      <c r="T4241" t="s">
        <v>54</v>
      </c>
      <c r="U4241" t="s">
        <v>2735</v>
      </c>
      <c r="V4241" s="3">
        <v>45871.571527777778</v>
      </c>
      <c r="W4241" t="s">
        <v>1297</v>
      </c>
      <c r="Y4241" s="4">
        <v>45876</v>
      </c>
      <c r="Z4241" s="2">
        <v>0.81263888888888891</v>
      </c>
    </row>
    <row r="4242" spans="1:26" x14ac:dyDescent="0.3">
      <c r="A4242">
        <v>133326</v>
      </c>
      <c r="B4242" t="s">
        <v>149</v>
      </c>
      <c r="C4242" t="s">
        <v>27</v>
      </c>
      <c r="D4242" t="s">
        <v>144</v>
      </c>
      <c r="E4242" t="s">
        <v>42</v>
      </c>
      <c r="F4242">
        <v>9407134383</v>
      </c>
      <c r="G4242" t="s">
        <v>43</v>
      </c>
      <c r="H4242">
        <v>7088</v>
      </c>
      <c r="I4242" t="s">
        <v>2737</v>
      </c>
      <c r="J4242" t="s">
        <v>31</v>
      </c>
      <c r="K4242" t="s">
        <v>32</v>
      </c>
      <c r="L4242" t="s">
        <v>2738</v>
      </c>
      <c r="M4242" s="1">
        <v>0.33541666666666664</v>
      </c>
      <c r="N4242" t="s">
        <v>33</v>
      </c>
      <c r="O4242" t="s">
        <v>33</v>
      </c>
      <c r="P4242" s="2">
        <v>2.0833333333333335E-4</v>
      </c>
      <c r="Q4242" s="2">
        <v>9.2592592592592588E-5</v>
      </c>
      <c r="R4242">
        <v>100</v>
      </c>
      <c r="S4242" s="3">
        <v>45876.375</v>
      </c>
      <c r="T4242" t="s">
        <v>54</v>
      </c>
      <c r="U4242" t="s">
        <v>2737</v>
      </c>
      <c r="V4242" s="3">
        <v>45871.572222222225</v>
      </c>
      <c r="W4242" t="s">
        <v>869</v>
      </c>
      <c r="Y4242" s="4">
        <v>45876</v>
      </c>
      <c r="Z4242" s="2">
        <v>0.81263888888888891</v>
      </c>
    </row>
    <row r="4243" spans="1:26" x14ac:dyDescent="0.3">
      <c r="A4243">
        <v>134908</v>
      </c>
      <c r="B4243" t="s">
        <v>169</v>
      </c>
      <c r="C4243" t="s">
        <v>27</v>
      </c>
      <c r="D4243" t="s">
        <v>78</v>
      </c>
      <c r="E4243" t="s">
        <v>42</v>
      </c>
      <c r="F4243">
        <v>9238661243</v>
      </c>
      <c r="G4243" t="s">
        <v>43</v>
      </c>
      <c r="H4243">
        <v>7040</v>
      </c>
      <c r="I4243" t="s">
        <v>2739</v>
      </c>
      <c r="J4243" t="s">
        <v>31</v>
      </c>
      <c r="K4243" t="s">
        <v>32</v>
      </c>
      <c r="L4243" t="s">
        <v>2730</v>
      </c>
      <c r="M4243" s="1">
        <v>0.33541666666666664</v>
      </c>
      <c r="N4243" t="s">
        <v>33</v>
      </c>
      <c r="O4243" t="s">
        <v>33</v>
      </c>
      <c r="P4243" s="2">
        <v>8.564814814814815E-4</v>
      </c>
      <c r="Q4243" s="2">
        <v>1.3888888888888889E-4</v>
      </c>
      <c r="R4243">
        <v>100</v>
      </c>
      <c r="S4243" s="3">
        <v>45876.375</v>
      </c>
      <c r="T4243" t="s">
        <v>54</v>
      </c>
      <c r="U4243" t="s">
        <v>2739</v>
      </c>
      <c r="V4243" s="3">
        <v>45871.571527777778</v>
      </c>
      <c r="W4243" t="s">
        <v>1519</v>
      </c>
      <c r="Y4243" s="4">
        <v>45876</v>
      </c>
      <c r="Z4243" s="2">
        <v>0.81263888888888891</v>
      </c>
    </row>
    <row r="4244" spans="1:26" x14ac:dyDescent="0.3">
      <c r="A4244">
        <v>132264</v>
      </c>
      <c r="B4244" t="s">
        <v>204</v>
      </c>
      <c r="C4244" t="s">
        <v>27</v>
      </c>
      <c r="D4244" t="s">
        <v>41</v>
      </c>
      <c r="E4244" t="s">
        <v>42</v>
      </c>
      <c r="F4244">
        <v>9098162833</v>
      </c>
      <c r="G4244" t="s">
        <v>43</v>
      </c>
      <c r="H4244">
        <v>7043</v>
      </c>
      <c r="I4244" t="s">
        <v>2740</v>
      </c>
      <c r="J4244" t="s">
        <v>31</v>
      </c>
      <c r="K4244" t="s">
        <v>32</v>
      </c>
      <c r="L4244" t="s">
        <v>2741</v>
      </c>
      <c r="M4244" s="1">
        <v>0.33541666666666664</v>
      </c>
      <c r="N4244" t="s">
        <v>33</v>
      </c>
      <c r="O4244" t="s">
        <v>65</v>
      </c>
      <c r="P4244" s="2">
        <v>2.4305555555555555E-4</v>
      </c>
      <c r="Q4244" s="2">
        <v>1.273148148148148E-4</v>
      </c>
      <c r="R4244">
        <v>100</v>
      </c>
      <c r="S4244" s="3">
        <v>45876.375</v>
      </c>
      <c r="T4244" t="s">
        <v>54</v>
      </c>
      <c r="U4244" t="s">
        <v>2740</v>
      </c>
      <c r="V4244" s="3">
        <v>45871.571527777778</v>
      </c>
      <c r="W4244" t="s">
        <v>1297</v>
      </c>
      <c r="Y4244" s="4">
        <v>45876</v>
      </c>
      <c r="Z4244" s="2">
        <v>0.81263888888888891</v>
      </c>
    </row>
    <row r="4245" spans="1:26" x14ac:dyDescent="0.3">
      <c r="A4245">
        <v>133326</v>
      </c>
      <c r="B4245" t="s">
        <v>149</v>
      </c>
      <c r="C4245" t="s">
        <v>27</v>
      </c>
      <c r="D4245" t="s">
        <v>144</v>
      </c>
      <c r="E4245" t="s">
        <v>42</v>
      </c>
      <c r="F4245">
        <v>9407134383</v>
      </c>
      <c r="G4245" t="s">
        <v>43</v>
      </c>
      <c r="H4245">
        <v>7088</v>
      </c>
      <c r="I4245" t="s">
        <v>2742</v>
      </c>
      <c r="J4245" t="s">
        <v>31</v>
      </c>
      <c r="K4245" t="s">
        <v>32</v>
      </c>
      <c r="L4245" t="s">
        <v>2738</v>
      </c>
      <c r="M4245" s="1">
        <v>0.33541666666666664</v>
      </c>
      <c r="N4245" t="s">
        <v>33</v>
      </c>
      <c r="O4245" t="s">
        <v>33</v>
      </c>
      <c r="P4245" s="2">
        <v>1.3888888888888889E-4</v>
      </c>
      <c r="Q4245" s="2">
        <v>1.0416666666666667E-4</v>
      </c>
      <c r="R4245">
        <v>100</v>
      </c>
      <c r="S4245" s="3">
        <v>45876.375</v>
      </c>
      <c r="T4245" t="s">
        <v>54</v>
      </c>
      <c r="U4245" t="s">
        <v>2742</v>
      </c>
      <c r="V4245" s="3">
        <v>45871.572222222225</v>
      </c>
      <c r="W4245" t="s">
        <v>869</v>
      </c>
      <c r="Y4245" s="4">
        <v>45876</v>
      </c>
      <c r="Z4245" s="2">
        <v>0.81263888888888891</v>
      </c>
    </row>
    <row r="4246" spans="1:26" x14ac:dyDescent="0.3">
      <c r="A4246">
        <v>131604</v>
      </c>
      <c r="B4246" t="s">
        <v>451</v>
      </c>
      <c r="C4246" t="s">
        <v>27</v>
      </c>
      <c r="D4246" t="s">
        <v>338</v>
      </c>
      <c r="E4246" t="s">
        <v>60</v>
      </c>
      <c r="F4246">
        <v>8766911654</v>
      </c>
      <c r="G4246" t="s">
        <v>30</v>
      </c>
      <c r="H4246">
        <v>7251</v>
      </c>
      <c r="I4246" t="s">
        <v>2743</v>
      </c>
      <c r="J4246" t="s">
        <v>31</v>
      </c>
      <c r="K4246" t="s">
        <v>39</v>
      </c>
      <c r="O4246" t="s">
        <v>33</v>
      </c>
      <c r="S4246" s="3">
        <v>45876.375</v>
      </c>
      <c r="T4246" t="s">
        <v>54</v>
      </c>
      <c r="U4246" t="s">
        <v>2743</v>
      </c>
      <c r="V4246" s="3">
        <v>45871.640972222223</v>
      </c>
      <c r="W4246" t="s">
        <v>1699</v>
      </c>
      <c r="Y4246" s="4">
        <v>45876</v>
      </c>
      <c r="Z4246" s="2">
        <v>0.81263888888888891</v>
      </c>
    </row>
    <row r="4247" spans="1:26" x14ac:dyDescent="0.3">
      <c r="A4247">
        <v>136695</v>
      </c>
      <c r="B4247" t="s">
        <v>464</v>
      </c>
      <c r="C4247" t="s">
        <v>27</v>
      </c>
      <c r="D4247" t="s">
        <v>274</v>
      </c>
      <c r="E4247" t="s">
        <v>38</v>
      </c>
      <c r="F4247">
        <v>7620268147</v>
      </c>
      <c r="G4247" t="s">
        <v>30</v>
      </c>
      <c r="H4247">
        <v>1775</v>
      </c>
      <c r="I4247" t="s">
        <v>2744</v>
      </c>
      <c r="J4247" t="s">
        <v>31</v>
      </c>
      <c r="K4247" t="s">
        <v>32</v>
      </c>
      <c r="L4247" t="s">
        <v>2745</v>
      </c>
      <c r="M4247" s="1">
        <v>0.33541666666666664</v>
      </c>
      <c r="N4247" t="s">
        <v>33</v>
      </c>
      <c r="O4247" t="s">
        <v>33</v>
      </c>
      <c r="P4247" s="2">
        <v>1.9675925925925926E-4</v>
      </c>
      <c r="Q4247" s="2">
        <v>1.273148148148148E-4</v>
      </c>
      <c r="R4247">
        <v>0</v>
      </c>
      <c r="S4247" s="3">
        <v>45876.375</v>
      </c>
      <c r="T4247" t="s">
        <v>54</v>
      </c>
      <c r="U4247" t="s">
        <v>2744</v>
      </c>
      <c r="V4247" s="3">
        <v>45871.490972222222</v>
      </c>
      <c r="W4247" t="s">
        <v>1047</v>
      </c>
      <c r="Y4247" s="4">
        <v>45876</v>
      </c>
      <c r="Z4247" s="2">
        <v>0.81263888888888891</v>
      </c>
    </row>
    <row r="4248" spans="1:26" x14ac:dyDescent="0.3">
      <c r="A4248">
        <v>133326</v>
      </c>
      <c r="B4248" t="s">
        <v>149</v>
      </c>
      <c r="C4248" t="s">
        <v>27</v>
      </c>
      <c r="D4248" t="s">
        <v>144</v>
      </c>
      <c r="E4248" t="s">
        <v>42</v>
      </c>
      <c r="F4248">
        <v>9407134383</v>
      </c>
      <c r="G4248" t="s">
        <v>43</v>
      </c>
      <c r="H4248">
        <v>7088</v>
      </c>
      <c r="I4248" t="s">
        <v>2746</v>
      </c>
      <c r="J4248" t="s">
        <v>31</v>
      </c>
      <c r="K4248" t="s">
        <v>32</v>
      </c>
      <c r="L4248" t="s">
        <v>2738</v>
      </c>
      <c r="M4248" s="1">
        <v>0.33541666666666664</v>
      </c>
      <c r="N4248" t="s">
        <v>33</v>
      </c>
      <c r="O4248" t="s">
        <v>33</v>
      </c>
      <c r="P4248" s="2">
        <v>0.93146990740740743</v>
      </c>
      <c r="Q4248" s="2">
        <v>1.1574074074074075E-4</v>
      </c>
      <c r="R4248">
        <v>100</v>
      </c>
      <c r="S4248" s="3">
        <v>45876.375</v>
      </c>
      <c r="T4248" t="s">
        <v>54</v>
      </c>
      <c r="U4248" t="s">
        <v>2746</v>
      </c>
      <c r="V4248" s="3">
        <v>45871.572222222225</v>
      </c>
      <c r="W4248" t="s">
        <v>869</v>
      </c>
      <c r="Y4248" s="4">
        <v>45876</v>
      </c>
      <c r="Z4248" s="2">
        <v>0.81263888888888891</v>
      </c>
    </row>
    <row r="4249" spans="1:26" x14ac:dyDescent="0.3">
      <c r="A4249">
        <v>136695</v>
      </c>
      <c r="B4249" t="s">
        <v>464</v>
      </c>
      <c r="C4249" t="s">
        <v>27</v>
      </c>
      <c r="D4249" t="s">
        <v>274</v>
      </c>
      <c r="E4249" t="s">
        <v>38</v>
      </c>
      <c r="F4249">
        <v>7620268147</v>
      </c>
      <c r="G4249" t="s">
        <v>30</v>
      </c>
      <c r="H4249">
        <v>1775</v>
      </c>
      <c r="I4249" t="s">
        <v>2747</v>
      </c>
      <c r="J4249" t="s">
        <v>31</v>
      </c>
      <c r="K4249" t="s">
        <v>32</v>
      </c>
      <c r="L4249" t="s">
        <v>2745</v>
      </c>
      <c r="M4249" s="1">
        <v>0.3347222222222222</v>
      </c>
      <c r="N4249" t="s">
        <v>33</v>
      </c>
      <c r="O4249" t="s">
        <v>33</v>
      </c>
      <c r="P4249" s="2">
        <v>1.9675925925925926E-4</v>
      </c>
      <c r="Q4249" s="2">
        <v>1.1574074074074075E-4</v>
      </c>
      <c r="R4249">
        <v>100</v>
      </c>
      <c r="S4249" s="3">
        <v>45876.375</v>
      </c>
      <c r="T4249" t="s">
        <v>54</v>
      </c>
      <c r="U4249" t="s">
        <v>2747</v>
      </c>
      <c r="V4249" s="3">
        <v>45871.490972222222</v>
      </c>
      <c r="W4249" t="s">
        <v>1047</v>
      </c>
      <c r="Y4249" s="4">
        <v>45876</v>
      </c>
      <c r="Z4249" s="2">
        <v>0.81263888888888891</v>
      </c>
    </row>
    <row r="4250" spans="1:26" x14ac:dyDescent="0.3">
      <c r="A4250">
        <v>132264</v>
      </c>
      <c r="B4250" t="s">
        <v>204</v>
      </c>
      <c r="C4250" t="s">
        <v>27</v>
      </c>
      <c r="D4250" t="s">
        <v>41</v>
      </c>
      <c r="E4250" t="s">
        <v>42</v>
      </c>
      <c r="F4250">
        <v>9098162833</v>
      </c>
      <c r="G4250" t="s">
        <v>43</v>
      </c>
      <c r="H4250">
        <v>7043</v>
      </c>
      <c r="I4250" t="s">
        <v>2748</v>
      </c>
      <c r="J4250" t="s">
        <v>31</v>
      </c>
      <c r="K4250" t="s">
        <v>32</v>
      </c>
      <c r="L4250" t="s">
        <v>2749</v>
      </c>
      <c r="M4250" s="1">
        <v>0.3347222222222222</v>
      </c>
      <c r="N4250" t="s">
        <v>33</v>
      </c>
      <c r="O4250" t="s">
        <v>65</v>
      </c>
      <c r="P4250" s="2">
        <v>3.5879629629629629E-4</v>
      </c>
      <c r="Q4250" s="2">
        <v>2.3148148148148149E-4</v>
      </c>
      <c r="R4250">
        <v>100</v>
      </c>
      <c r="S4250" s="3">
        <v>45876.375</v>
      </c>
      <c r="T4250" t="s">
        <v>54</v>
      </c>
      <c r="U4250" t="s">
        <v>2748</v>
      </c>
      <c r="V4250" s="3">
        <v>45871.571527777778</v>
      </c>
      <c r="W4250" t="s">
        <v>1297</v>
      </c>
      <c r="Y4250" s="4">
        <v>45876</v>
      </c>
      <c r="Z4250" s="2">
        <v>0.81263888888888891</v>
      </c>
    </row>
    <row r="4251" spans="1:26" x14ac:dyDescent="0.3">
      <c r="A4251">
        <v>19650</v>
      </c>
      <c r="B4251" t="s">
        <v>204</v>
      </c>
      <c r="C4251" t="s">
        <v>27</v>
      </c>
      <c r="D4251" t="s">
        <v>41</v>
      </c>
      <c r="E4251" t="s">
        <v>42</v>
      </c>
      <c r="F4251">
        <v>8714623821</v>
      </c>
      <c r="G4251" t="s">
        <v>43</v>
      </c>
      <c r="H4251">
        <v>7043</v>
      </c>
      <c r="I4251" t="s">
        <v>2750</v>
      </c>
      <c r="J4251" t="s">
        <v>31</v>
      </c>
      <c r="K4251" t="s">
        <v>32</v>
      </c>
      <c r="L4251" t="s">
        <v>2751</v>
      </c>
      <c r="M4251" s="1">
        <v>0.3347222222222222</v>
      </c>
      <c r="N4251" t="s">
        <v>33</v>
      </c>
      <c r="O4251" t="s">
        <v>33</v>
      </c>
      <c r="P4251" s="2">
        <v>3.6805555555555554E-3</v>
      </c>
      <c r="Q4251" s="2">
        <v>2.5462962962962961E-4</v>
      </c>
      <c r="R4251">
        <v>100</v>
      </c>
      <c r="S4251" s="3">
        <v>45876.375</v>
      </c>
      <c r="T4251" t="s">
        <v>54</v>
      </c>
      <c r="U4251" t="s">
        <v>2750</v>
      </c>
      <c r="V4251" s="3">
        <v>45871.571527777778</v>
      </c>
      <c r="W4251" t="s">
        <v>1258</v>
      </c>
      <c r="Y4251" s="4">
        <v>45876</v>
      </c>
      <c r="Z4251" s="2">
        <v>0.81263888888888891</v>
      </c>
    </row>
    <row r="4252" spans="1:26" x14ac:dyDescent="0.3">
      <c r="A4252">
        <v>135231</v>
      </c>
      <c r="B4252" t="s">
        <v>1169</v>
      </c>
      <c r="C4252" t="s">
        <v>27</v>
      </c>
      <c r="D4252" t="s">
        <v>64</v>
      </c>
      <c r="E4252" t="s">
        <v>48</v>
      </c>
      <c r="F4252">
        <v>9009710103</v>
      </c>
      <c r="G4252" t="s">
        <v>43</v>
      </c>
      <c r="H4252">
        <v>7268</v>
      </c>
      <c r="I4252" t="s">
        <v>2752</v>
      </c>
      <c r="J4252" t="s">
        <v>31</v>
      </c>
      <c r="K4252" t="s">
        <v>32</v>
      </c>
      <c r="L4252" t="s">
        <v>2753</v>
      </c>
      <c r="M4252" s="1">
        <v>0.3347222222222222</v>
      </c>
      <c r="N4252" t="s">
        <v>33</v>
      </c>
      <c r="O4252" t="s">
        <v>33</v>
      </c>
      <c r="P4252" s="2">
        <v>0.54290509259259256</v>
      </c>
      <c r="Q4252" s="2">
        <v>2.0833333333333335E-4</v>
      </c>
      <c r="R4252">
        <v>60</v>
      </c>
      <c r="S4252" s="3">
        <v>45876.375</v>
      </c>
      <c r="T4252" t="s">
        <v>54</v>
      </c>
      <c r="U4252" t="s">
        <v>2752</v>
      </c>
      <c r="V4252" s="3">
        <v>45871.642361111109</v>
      </c>
      <c r="W4252" t="s">
        <v>1986</v>
      </c>
      <c r="Y4252" s="4">
        <v>45876</v>
      </c>
      <c r="Z4252" s="2">
        <v>0.81263888888888891</v>
      </c>
    </row>
    <row r="4253" spans="1:26" x14ac:dyDescent="0.3">
      <c r="A4253">
        <v>136381</v>
      </c>
      <c r="B4253" t="s">
        <v>239</v>
      </c>
      <c r="C4253" t="s">
        <v>27</v>
      </c>
      <c r="D4253" t="s">
        <v>78</v>
      </c>
      <c r="E4253" t="s">
        <v>42</v>
      </c>
      <c r="F4253">
        <v>8815178569</v>
      </c>
      <c r="G4253" t="s">
        <v>43</v>
      </c>
      <c r="H4253">
        <v>7055</v>
      </c>
      <c r="I4253" t="s">
        <v>2754</v>
      </c>
      <c r="J4253" t="s">
        <v>31</v>
      </c>
      <c r="K4253" t="s">
        <v>39</v>
      </c>
      <c r="O4253" t="s">
        <v>33</v>
      </c>
      <c r="S4253" s="3">
        <v>45876.375</v>
      </c>
      <c r="T4253" t="s">
        <v>54</v>
      </c>
      <c r="U4253" t="s">
        <v>2754</v>
      </c>
      <c r="V4253" s="3">
        <v>45871.571527777778</v>
      </c>
      <c r="W4253" t="s">
        <v>1233</v>
      </c>
      <c r="Y4253" s="4">
        <v>45876</v>
      </c>
      <c r="Z4253" s="2">
        <v>0.81263888888888891</v>
      </c>
    </row>
    <row r="4254" spans="1:26" x14ac:dyDescent="0.3">
      <c r="A4254">
        <v>136695</v>
      </c>
      <c r="B4254" t="s">
        <v>464</v>
      </c>
      <c r="C4254" t="s">
        <v>27</v>
      </c>
      <c r="D4254" t="s">
        <v>274</v>
      </c>
      <c r="E4254" t="s">
        <v>38</v>
      </c>
      <c r="F4254">
        <v>7620268147</v>
      </c>
      <c r="G4254" t="s">
        <v>30</v>
      </c>
      <c r="H4254">
        <v>1775</v>
      </c>
      <c r="I4254" t="s">
        <v>2755</v>
      </c>
      <c r="J4254" t="s">
        <v>31</v>
      </c>
      <c r="K4254" t="s">
        <v>32</v>
      </c>
      <c r="L4254" t="s">
        <v>2745</v>
      </c>
      <c r="M4254" s="1">
        <v>0.3347222222222222</v>
      </c>
      <c r="N4254" t="s">
        <v>33</v>
      </c>
      <c r="O4254" t="s">
        <v>33</v>
      </c>
      <c r="P4254" s="2">
        <v>1.273148148148148E-4</v>
      </c>
      <c r="Q4254" s="2">
        <v>9.2592592592592588E-5</v>
      </c>
      <c r="R4254">
        <v>100</v>
      </c>
      <c r="S4254" s="3">
        <v>45876.375</v>
      </c>
      <c r="T4254" t="s">
        <v>54</v>
      </c>
      <c r="U4254" t="s">
        <v>2755</v>
      </c>
      <c r="V4254" s="3">
        <v>45871.490972222222</v>
      </c>
      <c r="W4254" t="s">
        <v>1047</v>
      </c>
      <c r="Y4254" s="4">
        <v>45876</v>
      </c>
      <c r="Z4254" s="2">
        <v>0.81263888888888891</v>
      </c>
    </row>
    <row r="4255" spans="1:26" x14ac:dyDescent="0.3">
      <c r="A4255">
        <v>135380</v>
      </c>
      <c r="B4255" t="s">
        <v>149</v>
      </c>
      <c r="C4255" t="s">
        <v>27</v>
      </c>
      <c r="D4255" t="s">
        <v>144</v>
      </c>
      <c r="E4255" t="s">
        <v>42</v>
      </c>
      <c r="F4255">
        <v>8109206160</v>
      </c>
      <c r="G4255" t="s">
        <v>43</v>
      </c>
      <c r="H4255">
        <v>7088</v>
      </c>
      <c r="I4255" t="s">
        <v>2756</v>
      </c>
      <c r="J4255" t="s">
        <v>31</v>
      </c>
      <c r="K4255" t="s">
        <v>32</v>
      </c>
      <c r="L4255" t="s">
        <v>2757</v>
      </c>
      <c r="M4255" s="1">
        <v>0.33541666666666664</v>
      </c>
      <c r="N4255" t="s">
        <v>33</v>
      </c>
      <c r="O4255" t="s">
        <v>65</v>
      </c>
      <c r="P4255" s="2">
        <v>0.62709490740740736</v>
      </c>
      <c r="Q4255" s="2">
        <v>4.7453703703703704E-4</v>
      </c>
      <c r="R4255">
        <v>100</v>
      </c>
      <c r="S4255" s="3">
        <v>45876.375</v>
      </c>
      <c r="T4255" t="s">
        <v>54</v>
      </c>
      <c r="U4255" t="s">
        <v>2756</v>
      </c>
      <c r="V4255" s="3">
        <v>45871.572222222225</v>
      </c>
      <c r="W4255" t="s">
        <v>1543</v>
      </c>
      <c r="Y4255" s="4">
        <v>45876</v>
      </c>
      <c r="Z4255" s="2">
        <v>0.81263888888888891</v>
      </c>
    </row>
    <row r="4256" spans="1:26" x14ac:dyDescent="0.3">
      <c r="A4256">
        <v>136381</v>
      </c>
      <c r="B4256" t="s">
        <v>239</v>
      </c>
      <c r="C4256" t="s">
        <v>27</v>
      </c>
      <c r="D4256" t="s">
        <v>78</v>
      </c>
      <c r="E4256" t="s">
        <v>42</v>
      </c>
      <c r="F4256">
        <v>8815178569</v>
      </c>
      <c r="G4256" t="s">
        <v>43</v>
      </c>
      <c r="H4256">
        <v>7055</v>
      </c>
      <c r="I4256" t="s">
        <v>2758</v>
      </c>
      <c r="J4256" t="s">
        <v>31</v>
      </c>
      <c r="K4256" t="s">
        <v>39</v>
      </c>
      <c r="O4256" t="s">
        <v>33</v>
      </c>
      <c r="S4256" s="3">
        <v>45876.375</v>
      </c>
      <c r="T4256" t="s">
        <v>54</v>
      </c>
      <c r="U4256" t="s">
        <v>2758</v>
      </c>
      <c r="V4256" s="3">
        <v>45871.571527777778</v>
      </c>
      <c r="W4256" t="s">
        <v>1233</v>
      </c>
      <c r="Y4256" s="4">
        <v>45876</v>
      </c>
      <c r="Z4256" s="2">
        <v>0.81263888888888891</v>
      </c>
    </row>
    <row r="4257" spans="1:26" x14ac:dyDescent="0.3">
      <c r="A4257">
        <v>132264</v>
      </c>
      <c r="B4257" t="s">
        <v>204</v>
      </c>
      <c r="C4257" t="s">
        <v>27</v>
      </c>
      <c r="D4257" t="s">
        <v>41</v>
      </c>
      <c r="E4257" t="s">
        <v>42</v>
      </c>
      <c r="F4257">
        <v>9098162833</v>
      </c>
      <c r="G4257" t="s">
        <v>43</v>
      </c>
      <c r="H4257">
        <v>7043</v>
      </c>
      <c r="I4257" t="s">
        <v>2759</v>
      </c>
      <c r="J4257" t="s">
        <v>31</v>
      </c>
      <c r="K4257" t="s">
        <v>32</v>
      </c>
      <c r="L4257" t="s">
        <v>2760</v>
      </c>
      <c r="M4257" s="1">
        <v>0.3347222222222222</v>
      </c>
      <c r="N4257" t="s">
        <v>33</v>
      </c>
      <c r="O4257" t="s">
        <v>65</v>
      </c>
      <c r="P4257" s="2">
        <v>0.98017361111111112</v>
      </c>
      <c r="Q4257" s="2">
        <v>1.8518518518518518E-4</v>
      </c>
      <c r="R4257">
        <v>100</v>
      </c>
      <c r="S4257" s="3">
        <v>45876.375</v>
      </c>
      <c r="T4257" t="s">
        <v>54</v>
      </c>
      <c r="U4257" t="s">
        <v>2759</v>
      </c>
      <c r="V4257" s="3">
        <v>45871.571527777778</v>
      </c>
      <c r="W4257" t="s">
        <v>1297</v>
      </c>
      <c r="Y4257" s="4">
        <v>45876</v>
      </c>
      <c r="Z4257" s="2">
        <v>0.81263888888888891</v>
      </c>
    </row>
    <row r="4258" spans="1:26" x14ac:dyDescent="0.3">
      <c r="A4258">
        <v>134908</v>
      </c>
      <c r="B4258" t="s">
        <v>169</v>
      </c>
      <c r="C4258" t="s">
        <v>27</v>
      </c>
      <c r="D4258" t="s">
        <v>78</v>
      </c>
      <c r="E4258" t="s">
        <v>42</v>
      </c>
      <c r="F4258">
        <v>9238661243</v>
      </c>
      <c r="G4258" t="s">
        <v>43</v>
      </c>
      <c r="H4258">
        <v>7040</v>
      </c>
      <c r="I4258" t="s">
        <v>2761</v>
      </c>
      <c r="J4258" t="s">
        <v>31</v>
      </c>
      <c r="K4258" t="s">
        <v>32</v>
      </c>
      <c r="L4258" t="s">
        <v>2730</v>
      </c>
      <c r="M4258" s="1">
        <v>0.3347222222222222</v>
      </c>
      <c r="N4258" t="s">
        <v>33</v>
      </c>
      <c r="O4258" t="s">
        <v>33</v>
      </c>
      <c r="P4258" s="2">
        <v>0.90186342592592594</v>
      </c>
      <c r="Q4258" s="2">
        <v>1.9675925925925926E-4</v>
      </c>
      <c r="R4258">
        <v>100</v>
      </c>
      <c r="S4258" s="3">
        <v>45876.375</v>
      </c>
      <c r="T4258" t="s">
        <v>54</v>
      </c>
      <c r="U4258" t="s">
        <v>2761</v>
      </c>
      <c r="V4258" s="3">
        <v>45871.571527777778</v>
      </c>
      <c r="W4258" t="s">
        <v>1519</v>
      </c>
      <c r="Y4258" s="4">
        <v>45876</v>
      </c>
      <c r="Z4258" s="2">
        <v>0.81263888888888891</v>
      </c>
    </row>
    <row r="4259" spans="1:26" x14ac:dyDescent="0.3">
      <c r="A4259">
        <v>136695</v>
      </c>
      <c r="B4259" t="s">
        <v>464</v>
      </c>
      <c r="C4259" t="s">
        <v>27</v>
      </c>
      <c r="D4259" t="s">
        <v>274</v>
      </c>
      <c r="E4259" t="s">
        <v>38</v>
      </c>
      <c r="F4259">
        <v>7620268147</v>
      </c>
      <c r="G4259" t="s">
        <v>30</v>
      </c>
      <c r="H4259">
        <v>1775</v>
      </c>
      <c r="I4259" t="s">
        <v>2762</v>
      </c>
      <c r="J4259" t="s">
        <v>31</v>
      </c>
      <c r="K4259" t="s">
        <v>32</v>
      </c>
      <c r="L4259" t="s">
        <v>2745</v>
      </c>
      <c r="M4259" s="1">
        <v>0.3347222222222222</v>
      </c>
      <c r="N4259" t="s">
        <v>33</v>
      </c>
      <c r="O4259" t="s">
        <v>33</v>
      </c>
      <c r="P4259" s="2">
        <v>3.1250000000000001E-4</v>
      </c>
      <c r="Q4259" s="2">
        <v>2.7777777777777778E-4</v>
      </c>
      <c r="R4259">
        <v>100</v>
      </c>
      <c r="S4259" s="3">
        <v>45876.375</v>
      </c>
      <c r="T4259" t="s">
        <v>54</v>
      </c>
      <c r="U4259" t="s">
        <v>2762</v>
      </c>
      <c r="V4259" s="3">
        <v>45871.490972222222</v>
      </c>
      <c r="W4259" t="s">
        <v>1047</v>
      </c>
      <c r="Y4259" s="4">
        <v>45876</v>
      </c>
      <c r="Z4259" s="2">
        <v>0.81263888888888891</v>
      </c>
    </row>
    <row r="4260" spans="1:26" x14ac:dyDescent="0.3">
      <c r="A4260">
        <v>136695</v>
      </c>
      <c r="B4260" t="s">
        <v>464</v>
      </c>
      <c r="C4260" t="s">
        <v>27</v>
      </c>
      <c r="D4260" t="s">
        <v>274</v>
      </c>
      <c r="E4260" t="s">
        <v>38</v>
      </c>
      <c r="F4260">
        <v>7620268147</v>
      </c>
      <c r="G4260" t="s">
        <v>30</v>
      </c>
      <c r="H4260">
        <v>1775</v>
      </c>
      <c r="I4260" t="s">
        <v>2763</v>
      </c>
      <c r="J4260" t="s">
        <v>31</v>
      </c>
      <c r="K4260" t="s">
        <v>32</v>
      </c>
      <c r="L4260" t="s">
        <v>2745</v>
      </c>
      <c r="M4260" s="1">
        <v>0.33402777777777776</v>
      </c>
      <c r="N4260" t="s">
        <v>33</v>
      </c>
      <c r="O4260" t="s">
        <v>33</v>
      </c>
      <c r="P4260" s="2">
        <v>1.1574074074074075E-4</v>
      </c>
      <c r="Q4260" s="2">
        <v>9.2592592592592588E-5</v>
      </c>
      <c r="R4260">
        <v>100</v>
      </c>
      <c r="S4260" s="3">
        <v>45876.375</v>
      </c>
      <c r="T4260" t="s">
        <v>54</v>
      </c>
      <c r="U4260" t="s">
        <v>2763</v>
      </c>
      <c r="V4260" s="3">
        <v>45871.490972222222</v>
      </c>
      <c r="W4260" t="s">
        <v>1047</v>
      </c>
      <c r="Y4260" s="4">
        <v>45876</v>
      </c>
      <c r="Z4260" s="2">
        <v>0.81263888888888891</v>
      </c>
    </row>
    <row r="4261" spans="1:26" x14ac:dyDescent="0.3">
      <c r="A4261">
        <v>134971</v>
      </c>
      <c r="B4261" t="s">
        <v>149</v>
      </c>
      <c r="C4261" t="s">
        <v>27</v>
      </c>
      <c r="D4261" t="s">
        <v>144</v>
      </c>
      <c r="E4261" t="s">
        <v>42</v>
      </c>
      <c r="F4261">
        <v>9340202406</v>
      </c>
      <c r="G4261" t="s">
        <v>43</v>
      </c>
      <c r="H4261">
        <v>7088</v>
      </c>
      <c r="I4261" t="s">
        <v>2764</v>
      </c>
      <c r="J4261" t="s">
        <v>31</v>
      </c>
      <c r="K4261" t="s">
        <v>32</v>
      </c>
      <c r="L4261" t="s">
        <v>2765</v>
      </c>
      <c r="M4261" s="1">
        <v>0.3347222222222222</v>
      </c>
      <c r="N4261" t="s">
        <v>33</v>
      </c>
      <c r="O4261" t="s">
        <v>33</v>
      </c>
      <c r="P4261" s="2">
        <v>0.87364583333333334</v>
      </c>
      <c r="Q4261" s="2">
        <v>2.4305555555555555E-4</v>
      </c>
      <c r="R4261">
        <v>100</v>
      </c>
      <c r="S4261" s="3">
        <v>45876.375</v>
      </c>
      <c r="T4261" t="s">
        <v>54</v>
      </c>
      <c r="U4261" t="s">
        <v>2764</v>
      </c>
      <c r="V4261" s="3">
        <v>45871.572222222225</v>
      </c>
      <c r="W4261" t="s">
        <v>863</v>
      </c>
      <c r="Y4261" s="4">
        <v>45876</v>
      </c>
      <c r="Z4261" s="2">
        <v>0.81263888888888891</v>
      </c>
    </row>
    <row r="4262" spans="1:26" x14ac:dyDescent="0.3">
      <c r="A4262">
        <v>135224</v>
      </c>
      <c r="B4262" t="s">
        <v>382</v>
      </c>
      <c r="C4262" t="s">
        <v>27</v>
      </c>
      <c r="D4262" t="s">
        <v>59</v>
      </c>
      <c r="E4262" t="s">
        <v>60</v>
      </c>
      <c r="F4262">
        <v>9112100152</v>
      </c>
      <c r="G4262" t="s">
        <v>30</v>
      </c>
      <c r="H4262">
        <v>7430</v>
      </c>
      <c r="I4262" t="s">
        <v>2766</v>
      </c>
      <c r="J4262" t="s">
        <v>31</v>
      </c>
      <c r="K4262" t="s">
        <v>39</v>
      </c>
      <c r="O4262" t="s">
        <v>33</v>
      </c>
      <c r="S4262" s="3">
        <v>45876.375</v>
      </c>
      <c r="T4262" t="s">
        <v>54</v>
      </c>
      <c r="U4262" t="s">
        <v>2766</v>
      </c>
      <c r="V4262" s="3">
        <v>45871.64166666667</v>
      </c>
      <c r="W4262" t="s">
        <v>383</v>
      </c>
      <c r="Y4262" s="4">
        <v>45876</v>
      </c>
      <c r="Z4262" s="2">
        <v>0.81263888888888891</v>
      </c>
    </row>
    <row r="4263" spans="1:26" x14ac:dyDescent="0.3">
      <c r="A4263">
        <v>135209</v>
      </c>
      <c r="B4263" t="s">
        <v>642</v>
      </c>
      <c r="C4263" t="s">
        <v>27</v>
      </c>
      <c r="D4263" t="s">
        <v>46</v>
      </c>
      <c r="E4263" t="s">
        <v>38</v>
      </c>
      <c r="F4263">
        <v>7218180181</v>
      </c>
      <c r="G4263" t="s">
        <v>30</v>
      </c>
      <c r="H4263">
        <v>7349</v>
      </c>
      <c r="I4263" t="s">
        <v>2767</v>
      </c>
      <c r="J4263" t="s">
        <v>31</v>
      </c>
      <c r="K4263" t="s">
        <v>39</v>
      </c>
      <c r="O4263" t="s">
        <v>33</v>
      </c>
      <c r="S4263" s="3">
        <v>45876.375</v>
      </c>
      <c r="T4263" t="s">
        <v>54</v>
      </c>
      <c r="U4263" t="s">
        <v>2767</v>
      </c>
      <c r="V4263" s="3">
        <v>45871.570833333331</v>
      </c>
      <c r="W4263" t="s">
        <v>670</v>
      </c>
      <c r="Y4263" s="4">
        <v>45876</v>
      </c>
      <c r="Z4263" s="2">
        <v>0.81263888888888891</v>
      </c>
    </row>
    <row r="4264" spans="1:26" x14ac:dyDescent="0.3">
      <c r="A4264">
        <v>136695</v>
      </c>
      <c r="B4264" t="s">
        <v>464</v>
      </c>
      <c r="C4264" t="s">
        <v>27</v>
      </c>
      <c r="D4264" t="s">
        <v>274</v>
      </c>
      <c r="E4264" t="s">
        <v>38</v>
      </c>
      <c r="F4264">
        <v>7620268147</v>
      </c>
      <c r="G4264" t="s">
        <v>30</v>
      </c>
      <c r="H4264">
        <v>1775</v>
      </c>
      <c r="I4264" t="s">
        <v>2768</v>
      </c>
      <c r="J4264" t="s">
        <v>31</v>
      </c>
      <c r="K4264" t="s">
        <v>32</v>
      </c>
      <c r="L4264" t="s">
        <v>2769</v>
      </c>
      <c r="M4264" s="1">
        <v>0.33402777777777776</v>
      </c>
      <c r="N4264" t="s">
        <v>33</v>
      </c>
      <c r="O4264" t="s">
        <v>33</v>
      </c>
      <c r="P4264" s="2">
        <v>1.9675925925925926E-4</v>
      </c>
      <c r="Q4264" s="2">
        <v>1.6203703703703703E-4</v>
      </c>
      <c r="R4264">
        <v>100</v>
      </c>
      <c r="S4264" s="3">
        <v>45876.375</v>
      </c>
      <c r="T4264" t="s">
        <v>54</v>
      </c>
      <c r="U4264" t="s">
        <v>2768</v>
      </c>
      <c r="V4264" s="3">
        <v>45871.490972222222</v>
      </c>
      <c r="W4264" t="s">
        <v>1047</v>
      </c>
      <c r="Y4264" s="4">
        <v>45876</v>
      </c>
      <c r="Z4264" s="2">
        <v>0.81263888888888891</v>
      </c>
    </row>
    <row r="4265" spans="1:26" x14ac:dyDescent="0.3">
      <c r="A4265">
        <v>133628</v>
      </c>
      <c r="B4265" t="s">
        <v>1997</v>
      </c>
      <c r="C4265" t="s">
        <v>27</v>
      </c>
      <c r="D4265" t="s">
        <v>333</v>
      </c>
      <c r="E4265" t="s">
        <v>48</v>
      </c>
      <c r="F4265">
        <v>9929035728</v>
      </c>
      <c r="G4265" t="s">
        <v>334</v>
      </c>
      <c r="H4265">
        <v>7459</v>
      </c>
      <c r="I4265" t="s">
        <v>2770</v>
      </c>
      <c r="J4265" t="s">
        <v>31</v>
      </c>
      <c r="K4265" t="s">
        <v>32</v>
      </c>
      <c r="L4265" t="s">
        <v>2771</v>
      </c>
      <c r="M4265" s="1">
        <v>0.33402777777777776</v>
      </c>
      <c r="N4265" t="s">
        <v>33</v>
      </c>
      <c r="O4265" t="s">
        <v>65</v>
      </c>
      <c r="P4265" s="2">
        <v>0.60834490740740743</v>
      </c>
      <c r="Q4265" s="2">
        <v>2.4305555555555555E-4</v>
      </c>
      <c r="R4265">
        <v>100</v>
      </c>
      <c r="S4265" s="3">
        <v>45876.375</v>
      </c>
      <c r="T4265" t="s">
        <v>54</v>
      </c>
      <c r="U4265" t="s">
        <v>2770</v>
      </c>
      <c r="V4265" s="3">
        <v>45871.642361111109</v>
      </c>
      <c r="W4265" t="s">
        <v>1998</v>
      </c>
      <c r="Y4265" s="4">
        <v>45876</v>
      </c>
      <c r="Z4265" s="2">
        <v>0.81263888888888891</v>
      </c>
    </row>
    <row r="4266" spans="1:26" x14ac:dyDescent="0.3">
      <c r="A4266">
        <v>136695</v>
      </c>
      <c r="B4266" t="s">
        <v>464</v>
      </c>
      <c r="C4266" t="s">
        <v>27</v>
      </c>
      <c r="D4266" t="s">
        <v>274</v>
      </c>
      <c r="E4266" t="s">
        <v>38</v>
      </c>
      <c r="F4266">
        <v>7620268147</v>
      </c>
      <c r="G4266" t="s">
        <v>30</v>
      </c>
      <c r="H4266">
        <v>1775</v>
      </c>
      <c r="I4266" t="s">
        <v>2772</v>
      </c>
      <c r="J4266" t="s">
        <v>31</v>
      </c>
      <c r="K4266" t="s">
        <v>32</v>
      </c>
      <c r="L4266" t="s">
        <v>2773</v>
      </c>
      <c r="M4266" s="1">
        <v>0.33402777777777776</v>
      </c>
      <c r="N4266" t="s">
        <v>33</v>
      </c>
      <c r="O4266" t="s">
        <v>33</v>
      </c>
      <c r="P4266" s="2">
        <v>0.5356481481481481</v>
      </c>
      <c r="Q4266" s="2">
        <v>1.273148148148148E-4</v>
      </c>
      <c r="R4266">
        <v>100</v>
      </c>
      <c r="S4266" s="3">
        <v>45876.375</v>
      </c>
      <c r="T4266" t="s">
        <v>54</v>
      </c>
      <c r="U4266" t="s">
        <v>2772</v>
      </c>
      <c r="V4266" s="3">
        <v>45871.490972222222</v>
      </c>
      <c r="W4266" t="s">
        <v>1047</v>
      </c>
      <c r="Y4266" s="4">
        <v>45876</v>
      </c>
      <c r="Z4266" s="2">
        <v>0.81263888888888891</v>
      </c>
    </row>
    <row r="4267" spans="1:26" x14ac:dyDescent="0.3">
      <c r="A4267">
        <v>28214</v>
      </c>
      <c r="B4267" t="s">
        <v>326</v>
      </c>
      <c r="C4267" t="s">
        <v>27</v>
      </c>
      <c r="D4267" t="s">
        <v>327</v>
      </c>
      <c r="E4267" t="s">
        <v>76</v>
      </c>
      <c r="F4267">
        <v>7247501281</v>
      </c>
      <c r="G4267" t="s">
        <v>43</v>
      </c>
      <c r="H4267">
        <v>1747</v>
      </c>
      <c r="I4267" t="s">
        <v>2774</v>
      </c>
      <c r="J4267" t="s">
        <v>31</v>
      </c>
      <c r="K4267" t="s">
        <v>39</v>
      </c>
      <c r="O4267" t="s">
        <v>33</v>
      </c>
      <c r="S4267" s="3">
        <v>45876.375</v>
      </c>
      <c r="T4267" t="s">
        <v>54</v>
      </c>
      <c r="U4267" t="s">
        <v>2774</v>
      </c>
      <c r="V4267" s="3">
        <v>45871.571527777778</v>
      </c>
      <c r="W4267" t="s">
        <v>1338</v>
      </c>
      <c r="Y4267" s="4">
        <v>45876</v>
      </c>
      <c r="Z4267" s="2">
        <v>0.81263888888888891</v>
      </c>
    </row>
    <row r="4268" spans="1:26" x14ac:dyDescent="0.3">
      <c r="A4268">
        <v>26993</v>
      </c>
      <c r="B4268" t="s">
        <v>506</v>
      </c>
      <c r="C4268" t="s">
        <v>27</v>
      </c>
      <c r="D4268" t="s">
        <v>324</v>
      </c>
      <c r="E4268" t="s">
        <v>84</v>
      </c>
      <c r="F4268">
        <v>8248263147</v>
      </c>
      <c r="G4268" t="s">
        <v>53</v>
      </c>
      <c r="H4268">
        <v>7036</v>
      </c>
      <c r="I4268" t="s">
        <v>2775</v>
      </c>
      <c r="J4268" t="s">
        <v>31</v>
      </c>
      <c r="K4268" t="s">
        <v>39</v>
      </c>
      <c r="O4268" t="s">
        <v>33</v>
      </c>
      <c r="S4268" s="3">
        <v>45876.375</v>
      </c>
      <c r="T4268" t="s">
        <v>54</v>
      </c>
      <c r="U4268" t="s">
        <v>2775</v>
      </c>
      <c r="V4268" s="3">
        <v>45871.490972222222</v>
      </c>
      <c r="W4268" t="s">
        <v>820</v>
      </c>
      <c r="Y4268" s="4">
        <v>45876</v>
      </c>
      <c r="Z4268" s="2">
        <v>0.81263888888888891</v>
      </c>
    </row>
    <row r="4269" spans="1:26" x14ac:dyDescent="0.3">
      <c r="A4269">
        <v>22119</v>
      </c>
      <c r="B4269" t="s">
        <v>160</v>
      </c>
      <c r="C4269" t="s">
        <v>27</v>
      </c>
      <c r="D4269" t="s">
        <v>120</v>
      </c>
      <c r="E4269" t="s">
        <v>70</v>
      </c>
      <c r="F4269">
        <v>8590604741</v>
      </c>
      <c r="G4269" t="s">
        <v>43</v>
      </c>
      <c r="H4269">
        <v>7214</v>
      </c>
      <c r="I4269" t="s">
        <v>2776</v>
      </c>
      <c r="J4269" t="s">
        <v>31</v>
      </c>
      <c r="K4269" t="s">
        <v>32</v>
      </c>
      <c r="L4269" t="s">
        <v>2777</v>
      </c>
      <c r="M4269" s="1">
        <v>0.33333333333333331</v>
      </c>
      <c r="N4269" t="s">
        <v>33</v>
      </c>
      <c r="O4269" t="s">
        <v>33</v>
      </c>
      <c r="P4269" s="2">
        <v>5.9490740740740745E-3</v>
      </c>
      <c r="Q4269" s="2">
        <v>2.5462962962962961E-4</v>
      </c>
      <c r="R4269">
        <v>100</v>
      </c>
      <c r="S4269" s="3">
        <v>45876.375</v>
      </c>
      <c r="T4269" t="s">
        <v>54</v>
      </c>
      <c r="U4269" t="s">
        <v>2776</v>
      </c>
      <c r="V4269" s="3">
        <v>45871.572916666664</v>
      </c>
      <c r="W4269" t="s">
        <v>161</v>
      </c>
      <c r="Y4269" s="4">
        <v>45876</v>
      </c>
      <c r="Z4269" s="2">
        <v>0.81263888888888891</v>
      </c>
    </row>
    <row r="4270" spans="1:26" x14ac:dyDescent="0.3">
      <c r="A4270">
        <v>136037</v>
      </c>
      <c r="B4270" t="s">
        <v>72</v>
      </c>
      <c r="C4270" t="s">
        <v>27</v>
      </c>
      <c r="D4270" t="s">
        <v>73</v>
      </c>
      <c r="E4270" t="s">
        <v>70</v>
      </c>
      <c r="F4270">
        <v>9691077085</v>
      </c>
      <c r="G4270" t="s">
        <v>43</v>
      </c>
      <c r="H4270">
        <v>7000</v>
      </c>
      <c r="I4270" t="s">
        <v>2778</v>
      </c>
      <c r="J4270" t="s">
        <v>31</v>
      </c>
      <c r="K4270" t="s">
        <v>32</v>
      </c>
      <c r="L4270" t="s">
        <v>2779</v>
      </c>
      <c r="M4270" s="1">
        <v>0.33263888888888887</v>
      </c>
      <c r="N4270" t="s">
        <v>33</v>
      </c>
      <c r="O4270" t="s">
        <v>65</v>
      </c>
      <c r="P4270" s="2">
        <v>0.75756944444444441</v>
      </c>
      <c r="Q4270" s="2">
        <v>4.3981481481481481E-4</v>
      </c>
      <c r="R4270">
        <v>100</v>
      </c>
      <c r="S4270" s="3">
        <v>45876.375</v>
      </c>
      <c r="T4270" t="s">
        <v>54</v>
      </c>
      <c r="U4270" t="s">
        <v>2778</v>
      </c>
      <c r="V4270" s="3">
        <v>45871.571527777778</v>
      </c>
      <c r="W4270" t="s">
        <v>938</v>
      </c>
      <c r="Y4270" s="4">
        <v>45876</v>
      </c>
      <c r="Z4270" s="2">
        <v>0.81263888888888891</v>
      </c>
    </row>
    <row r="4271" spans="1:26" x14ac:dyDescent="0.3">
      <c r="A4271">
        <v>133468</v>
      </c>
      <c r="B4271" t="s">
        <v>614</v>
      </c>
      <c r="C4271" t="s">
        <v>27</v>
      </c>
      <c r="D4271" t="s">
        <v>76</v>
      </c>
      <c r="E4271" t="s">
        <v>76</v>
      </c>
      <c r="F4271">
        <v>8349920589</v>
      </c>
      <c r="G4271" t="s">
        <v>43</v>
      </c>
      <c r="H4271">
        <v>7367</v>
      </c>
      <c r="I4271" t="s">
        <v>2780</v>
      </c>
      <c r="J4271" t="s">
        <v>31</v>
      </c>
      <c r="K4271" t="s">
        <v>32</v>
      </c>
      <c r="L4271" t="s">
        <v>2781</v>
      </c>
      <c r="M4271" s="1">
        <v>0.33055555555555555</v>
      </c>
      <c r="N4271" t="s">
        <v>33</v>
      </c>
      <c r="O4271" t="s">
        <v>33</v>
      </c>
      <c r="P4271" s="2">
        <v>0.85388888888888892</v>
      </c>
      <c r="Q4271" s="2">
        <v>1.7361111111111112E-4</v>
      </c>
      <c r="R4271">
        <v>100</v>
      </c>
      <c r="S4271" s="3">
        <v>45876.375</v>
      </c>
      <c r="T4271" t="s">
        <v>54</v>
      </c>
      <c r="U4271" t="s">
        <v>2780</v>
      </c>
      <c r="V4271" s="3">
        <v>45871.642361111109</v>
      </c>
      <c r="W4271" t="s">
        <v>1067</v>
      </c>
      <c r="Y4271" s="4">
        <v>45876</v>
      </c>
      <c r="Z4271" s="2">
        <v>0.81263888888888891</v>
      </c>
    </row>
    <row r="4272" spans="1:26" x14ac:dyDescent="0.3">
      <c r="A4272">
        <v>136431</v>
      </c>
      <c r="B4272" t="s">
        <v>502</v>
      </c>
      <c r="C4272" t="s">
        <v>27</v>
      </c>
      <c r="D4272" t="s">
        <v>324</v>
      </c>
      <c r="E4272" t="s">
        <v>84</v>
      </c>
      <c r="F4272">
        <v>8608600503</v>
      </c>
      <c r="G4272" t="s">
        <v>53</v>
      </c>
      <c r="H4272">
        <v>7076</v>
      </c>
      <c r="I4272" t="s">
        <v>2782</v>
      </c>
      <c r="J4272" t="s">
        <v>31</v>
      </c>
      <c r="K4272" t="s">
        <v>32</v>
      </c>
      <c r="L4272" t="s">
        <v>2783</v>
      </c>
      <c r="M4272" s="1">
        <v>0.32777777777777778</v>
      </c>
      <c r="N4272" t="s">
        <v>33</v>
      </c>
      <c r="O4272" t="s">
        <v>33</v>
      </c>
      <c r="P4272" s="2">
        <v>0.68576388888888884</v>
      </c>
      <c r="Q4272" s="2">
        <v>4.6296296296296294E-5</v>
      </c>
      <c r="R4272">
        <v>100</v>
      </c>
      <c r="S4272" s="3">
        <v>45876.375</v>
      </c>
      <c r="T4272" t="s">
        <v>54</v>
      </c>
      <c r="U4272" t="s">
        <v>2782</v>
      </c>
      <c r="V4272" s="3">
        <v>45871.491666666669</v>
      </c>
      <c r="W4272" t="s">
        <v>737</v>
      </c>
      <c r="Y4272" s="4">
        <v>45876</v>
      </c>
      <c r="Z4272" s="2">
        <v>0.81263888888888891</v>
      </c>
    </row>
    <row r="4273" spans="1:26" x14ac:dyDescent="0.3">
      <c r="A4273">
        <v>24797</v>
      </c>
      <c r="B4273" t="s">
        <v>158</v>
      </c>
      <c r="C4273" t="s">
        <v>27</v>
      </c>
      <c r="D4273" t="s">
        <v>76</v>
      </c>
      <c r="E4273" t="s">
        <v>76</v>
      </c>
      <c r="F4273">
        <v>8714672046</v>
      </c>
      <c r="G4273" t="s">
        <v>43</v>
      </c>
      <c r="H4273">
        <v>7116</v>
      </c>
      <c r="I4273" t="s">
        <v>2784</v>
      </c>
      <c r="J4273" t="s">
        <v>31</v>
      </c>
      <c r="K4273" t="s">
        <v>39</v>
      </c>
      <c r="O4273" t="s">
        <v>33</v>
      </c>
      <c r="S4273" s="3">
        <v>45876.375</v>
      </c>
      <c r="T4273" t="s">
        <v>54</v>
      </c>
      <c r="U4273" t="s">
        <v>2784</v>
      </c>
      <c r="V4273" s="3">
        <v>45871.64166666667</v>
      </c>
      <c r="W4273" t="s">
        <v>1295</v>
      </c>
      <c r="Y4273" s="4">
        <v>45876</v>
      </c>
      <c r="Z4273" s="2">
        <v>0.81263888888888891</v>
      </c>
    </row>
    <row r="4274" spans="1:26" x14ac:dyDescent="0.3">
      <c r="A4274">
        <v>29207</v>
      </c>
      <c r="B4274" t="s">
        <v>1145</v>
      </c>
      <c r="C4274" t="s">
        <v>27</v>
      </c>
      <c r="D4274" t="s">
        <v>64</v>
      </c>
      <c r="E4274" t="s">
        <v>48</v>
      </c>
      <c r="F4274">
        <v>9784854711</v>
      </c>
      <c r="G4274" t="s">
        <v>43</v>
      </c>
      <c r="H4274">
        <v>1788</v>
      </c>
      <c r="I4274" t="s">
        <v>2785</v>
      </c>
      <c r="J4274" t="s">
        <v>31</v>
      </c>
      <c r="K4274" t="s">
        <v>32</v>
      </c>
      <c r="L4274" t="s">
        <v>2786</v>
      </c>
      <c r="M4274" s="1">
        <v>0.32777777777777778</v>
      </c>
      <c r="N4274" t="s">
        <v>33</v>
      </c>
      <c r="O4274" t="s">
        <v>33</v>
      </c>
      <c r="P4274" s="2">
        <v>1.9675925925925926E-4</v>
      </c>
      <c r="Q4274" s="2">
        <v>8.1018518518518516E-5</v>
      </c>
      <c r="R4274">
        <v>100</v>
      </c>
      <c r="S4274" s="3">
        <v>45876.375</v>
      </c>
      <c r="T4274" t="s">
        <v>54</v>
      </c>
      <c r="U4274" t="s">
        <v>2785</v>
      </c>
      <c r="V4274" s="3">
        <v>45871.64166666667</v>
      </c>
      <c r="W4274" t="s">
        <v>1146</v>
      </c>
      <c r="Y4274" s="4">
        <v>45876</v>
      </c>
      <c r="Z4274" s="2">
        <v>0.81263888888888891</v>
      </c>
    </row>
    <row r="4275" spans="1:26" x14ac:dyDescent="0.3">
      <c r="A4275">
        <v>133958</v>
      </c>
      <c r="B4275" t="s">
        <v>202</v>
      </c>
      <c r="C4275" t="s">
        <v>27</v>
      </c>
      <c r="D4275" t="s">
        <v>176</v>
      </c>
      <c r="E4275" t="s">
        <v>42</v>
      </c>
      <c r="F4275">
        <v>7877674540</v>
      </c>
      <c r="G4275" t="s">
        <v>43</v>
      </c>
      <c r="H4275">
        <v>1757</v>
      </c>
      <c r="I4275" t="s">
        <v>2787</v>
      </c>
      <c r="J4275" t="s">
        <v>31</v>
      </c>
      <c r="K4275" t="s">
        <v>39</v>
      </c>
      <c r="O4275" t="s">
        <v>33</v>
      </c>
      <c r="S4275" s="3">
        <v>45876.375</v>
      </c>
      <c r="T4275" t="s">
        <v>54</v>
      </c>
      <c r="U4275" t="s">
        <v>2787</v>
      </c>
      <c r="V4275" s="3">
        <v>45871.571527777778</v>
      </c>
      <c r="W4275" t="s">
        <v>237</v>
      </c>
      <c r="Y4275" s="4">
        <v>45876</v>
      </c>
      <c r="Z4275" s="2">
        <v>0.81263888888888891</v>
      </c>
    </row>
    <row r="4276" spans="1:26" x14ac:dyDescent="0.3">
      <c r="A4276">
        <v>136507</v>
      </c>
      <c r="B4276" t="s">
        <v>1255</v>
      </c>
      <c r="C4276" t="s">
        <v>27</v>
      </c>
      <c r="D4276" t="s">
        <v>148</v>
      </c>
      <c r="E4276" t="s">
        <v>29</v>
      </c>
      <c r="F4276">
        <v>8530355740</v>
      </c>
      <c r="G4276" t="s">
        <v>61</v>
      </c>
      <c r="H4276">
        <v>7177</v>
      </c>
      <c r="I4276" t="s">
        <v>2788</v>
      </c>
      <c r="J4276" t="s">
        <v>31</v>
      </c>
      <c r="K4276" t="s">
        <v>32</v>
      </c>
      <c r="L4276" t="s">
        <v>2789</v>
      </c>
      <c r="M4276" s="1">
        <v>0.32777777777777778</v>
      </c>
      <c r="N4276" t="s">
        <v>33</v>
      </c>
      <c r="O4276" t="s">
        <v>33</v>
      </c>
      <c r="P4276" s="2">
        <v>6.7129629629629625E-4</v>
      </c>
      <c r="Q4276" s="2">
        <v>2.7777777777777778E-4</v>
      </c>
      <c r="R4276">
        <v>100</v>
      </c>
      <c r="S4276" s="3">
        <v>45876.375</v>
      </c>
      <c r="T4276" t="s">
        <v>54</v>
      </c>
      <c r="U4276" t="s">
        <v>2788</v>
      </c>
      <c r="V4276" s="3">
        <v>45871.572916666664</v>
      </c>
      <c r="W4276" t="s">
        <v>1628</v>
      </c>
      <c r="Y4276" s="4">
        <v>45876</v>
      </c>
      <c r="Z4276" s="2">
        <v>0.81263888888888891</v>
      </c>
    </row>
    <row r="4277" spans="1:26" x14ac:dyDescent="0.3">
      <c r="A4277">
        <v>130350</v>
      </c>
      <c r="B4277" t="s">
        <v>62</v>
      </c>
      <c r="C4277" t="s">
        <v>27</v>
      </c>
      <c r="D4277" t="s">
        <v>63</v>
      </c>
      <c r="E4277" t="s">
        <v>29</v>
      </c>
      <c r="F4277">
        <v>9778634049</v>
      </c>
      <c r="G4277" t="s">
        <v>30</v>
      </c>
      <c r="H4277">
        <v>7240</v>
      </c>
      <c r="I4277" t="s">
        <v>2790</v>
      </c>
      <c r="J4277" t="s">
        <v>31</v>
      </c>
      <c r="K4277" t="s">
        <v>32</v>
      </c>
      <c r="L4277" t="s">
        <v>17786</v>
      </c>
      <c r="M4277" s="1">
        <v>0.57638888888888884</v>
      </c>
      <c r="N4277" t="s">
        <v>33</v>
      </c>
      <c r="O4277" t="s">
        <v>33</v>
      </c>
      <c r="P4277" s="2">
        <v>0.13817129629629629</v>
      </c>
      <c r="Q4277" s="2">
        <v>0.24913194444444445</v>
      </c>
      <c r="R4277">
        <v>100</v>
      </c>
      <c r="S4277" s="3">
        <v>45876.375</v>
      </c>
      <c r="T4277" t="s">
        <v>54</v>
      </c>
      <c r="U4277" t="s">
        <v>2790</v>
      </c>
      <c r="V4277" s="3">
        <v>45871.572916666664</v>
      </c>
      <c r="W4277" t="s">
        <v>1138</v>
      </c>
      <c r="Y4277" s="4">
        <v>45876</v>
      </c>
      <c r="Z4277" s="2">
        <v>0.81263888888888891</v>
      </c>
    </row>
    <row r="4278" spans="1:26" x14ac:dyDescent="0.3">
      <c r="A4278">
        <v>29207</v>
      </c>
      <c r="B4278" t="s">
        <v>1145</v>
      </c>
      <c r="C4278" t="s">
        <v>27</v>
      </c>
      <c r="D4278" t="s">
        <v>64</v>
      </c>
      <c r="E4278" t="s">
        <v>48</v>
      </c>
      <c r="F4278">
        <v>9784854711</v>
      </c>
      <c r="G4278" t="s">
        <v>43</v>
      </c>
      <c r="H4278">
        <v>1788</v>
      </c>
      <c r="I4278" t="s">
        <v>2791</v>
      </c>
      <c r="J4278" t="s">
        <v>31</v>
      </c>
      <c r="K4278" t="s">
        <v>32</v>
      </c>
      <c r="L4278" t="s">
        <v>2786</v>
      </c>
      <c r="M4278" s="1">
        <v>0.32708333333333334</v>
      </c>
      <c r="N4278" t="s">
        <v>33</v>
      </c>
      <c r="O4278" t="s">
        <v>33</v>
      </c>
      <c r="P4278" s="2">
        <v>1.5046296296296297E-4</v>
      </c>
      <c r="Q4278" s="2">
        <v>5.7870370370370373E-5</v>
      </c>
      <c r="R4278">
        <v>100</v>
      </c>
      <c r="S4278" s="3">
        <v>45876.375</v>
      </c>
      <c r="T4278" t="s">
        <v>54</v>
      </c>
      <c r="U4278" t="s">
        <v>2791</v>
      </c>
      <c r="V4278" s="3">
        <v>45871.64166666667</v>
      </c>
      <c r="W4278" t="s">
        <v>1146</v>
      </c>
      <c r="Y4278" s="4">
        <v>45876</v>
      </c>
      <c r="Z4278" s="2">
        <v>0.81263888888888891</v>
      </c>
    </row>
    <row r="4279" spans="1:26" x14ac:dyDescent="0.3">
      <c r="A4279">
        <v>130350</v>
      </c>
      <c r="B4279" t="s">
        <v>62</v>
      </c>
      <c r="C4279" t="s">
        <v>27</v>
      </c>
      <c r="D4279" t="s">
        <v>63</v>
      </c>
      <c r="E4279" t="s">
        <v>29</v>
      </c>
      <c r="F4279">
        <v>9778634049</v>
      </c>
      <c r="G4279" t="s">
        <v>30</v>
      </c>
      <c r="H4279">
        <v>7240</v>
      </c>
      <c r="I4279" t="s">
        <v>2792</v>
      </c>
      <c r="J4279" t="s">
        <v>31</v>
      </c>
      <c r="K4279" t="s">
        <v>32</v>
      </c>
      <c r="L4279" t="s">
        <v>2793</v>
      </c>
      <c r="M4279" s="1">
        <v>0.36319444444444443</v>
      </c>
      <c r="N4279" t="s">
        <v>33</v>
      </c>
      <c r="O4279" t="s">
        <v>33</v>
      </c>
      <c r="P4279" s="2">
        <v>0.69111111111111112</v>
      </c>
      <c r="Q4279" s="2">
        <v>3.5659722222222225E-2</v>
      </c>
      <c r="R4279">
        <v>100</v>
      </c>
      <c r="S4279" s="3">
        <v>45876.375</v>
      </c>
      <c r="T4279" t="s">
        <v>54</v>
      </c>
      <c r="U4279" t="s">
        <v>2792</v>
      </c>
      <c r="V4279" s="3">
        <v>45871.572916666664</v>
      </c>
      <c r="W4279" t="s">
        <v>1138</v>
      </c>
      <c r="Y4279" s="4">
        <v>45876</v>
      </c>
      <c r="Z4279" s="2">
        <v>0.81263888888888891</v>
      </c>
    </row>
    <row r="4280" spans="1:26" x14ac:dyDescent="0.3">
      <c r="A4280">
        <v>22119</v>
      </c>
      <c r="B4280" t="s">
        <v>160</v>
      </c>
      <c r="C4280" t="s">
        <v>27</v>
      </c>
      <c r="D4280" t="s">
        <v>120</v>
      </c>
      <c r="E4280" t="s">
        <v>70</v>
      </c>
      <c r="F4280">
        <v>8590604741</v>
      </c>
      <c r="G4280" t="s">
        <v>43</v>
      </c>
      <c r="H4280">
        <v>7214</v>
      </c>
      <c r="I4280" t="s">
        <v>2794</v>
      </c>
      <c r="J4280" t="s">
        <v>31</v>
      </c>
      <c r="K4280" t="s">
        <v>32</v>
      </c>
      <c r="L4280" t="s">
        <v>2795</v>
      </c>
      <c r="M4280" s="1">
        <v>0.32777777777777778</v>
      </c>
      <c r="N4280" t="s">
        <v>33</v>
      </c>
      <c r="O4280" t="s">
        <v>33</v>
      </c>
      <c r="P4280" s="2">
        <v>0.56158564814814815</v>
      </c>
      <c r="Q4280" s="2">
        <v>3.1250000000000001E-4</v>
      </c>
      <c r="R4280">
        <v>100</v>
      </c>
      <c r="S4280" s="3">
        <v>45876.375</v>
      </c>
      <c r="T4280" t="s">
        <v>54</v>
      </c>
      <c r="U4280" t="s">
        <v>2794</v>
      </c>
      <c r="V4280" s="3">
        <v>45871.572916666664</v>
      </c>
      <c r="W4280" t="s">
        <v>161</v>
      </c>
      <c r="Y4280" s="4">
        <v>45876</v>
      </c>
      <c r="Z4280" s="2">
        <v>0.81263888888888891</v>
      </c>
    </row>
    <row r="4281" spans="1:26" x14ac:dyDescent="0.3">
      <c r="A4281">
        <v>29207</v>
      </c>
      <c r="B4281" t="s">
        <v>1145</v>
      </c>
      <c r="C4281" t="s">
        <v>27</v>
      </c>
      <c r="D4281" t="s">
        <v>64</v>
      </c>
      <c r="E4281" t="s">
        <v>48</v>
      </c>
      <c r="F4281">
        <v>9784854711</v>
      </c>
      <c r="G4281" t="s">
        <v>43</v>
      </c>
      <c r="H4281">
        <v>1788</v>
      </c>
      <c r="I4281" t="s">
        <v>2796</v>
      </c>
      <c r="J4281" t="s">
        <v>31</v>
      </c>
      <c r="K4281" t="s">
        <v>32</v>
      </c>
      <c r="L4281" t="s">
        <v>2786</v>
      </c>
      <c r="M4281" s="1">
        <v>0.32708333333333334</v>
      </c>
      <c r="N4281" t="s">
        <v>33</v>
      </c>
      <c r="O4281" t="s">
        <v>33</v>
      </c>
      <c r="P4281" s="2">
        <v>1.0416666666666667E-4</v>
      </c>
      <c r="Q4281" s="2">
        <v>5.7870370370370373E-5</v>
      </c>
      <c r="R4281">
        <v>100</v>
      </c>
      <c r="S4281" s="3">
        <v>45876.375</v>
      </c>
      <c r="T4281" t="s">
        <v>54</v>
      </c>
      <c r="U4281" t="s">
        <v>2796</v>
      </c>
      <c r="V4281" s="3">
        <v>45871.64166666667</v>
      </c>
      <c r="W4281" t="s">
        <v>1146</v>
      </c>
      <c r="Y4281" s="4">
        <v>45876</v>
      </c>
      <c r="Z4281" s="2">
        <v>0.81263888888888891</v>
      </c>
    </row>
    <row r="4282" spans="1:26" x14ac:dyDescent="0.3">
      <c r="A4282">
        <v>130350</v>
      </c>
      <c r="B4282" t="s">
        <v>62</v>
      </c>
      <c r="C4282" t="s">
        <v>27</v>
      </c>
      <c r="D4282" t="s">
        <v>63</v>
      </c>
      <c r="E4282" t="s">
        <v>29</v>
      </c>
      <c r="F4282">
        <v>9778634049</v>
      </c>
      <c r="G4282" t="s">
        <v>30</v>
      </c>
      <c r="H4282">
        <v>7240</v>
      </c>
      <c r="I4282" t="s">
        <v>2797</v>
      </c>
      <c r="J4282" t="s">
        <v>31</v>
      </c>
      <c r="K4282" t="s">
        <v>32</v>
      </c>
      <c r="L4282" t="s">
        <v>16849</v>
      </c>
      <c r="M4282" s="1">
        <v>0.43194444444444446</v>
      </c>
      <c r="N4282" t="s">
        <v>33</v>
      </c>
      <c r="O4282" t="s">
        <v>33</v>
      </c>
      <c r="P4282" s="2">
        <v>6.9050925925925932E-2</v>
      </c>
      <c r="Q4282" s="2">
        <v>0.10480324074074074</v>
      </c>
      <c r="R4282">
        <v>100</v>
      </c>
      <c r="S4282" s="3">
        <v>45876.375</v>
      </c>
      <c r="T4282" t="s">
        <v>54</v>
      </c>
      <c r="U4282" t="s">
        <v>2797</v>
      </c>
      <c r="V4282" s="3">
        <v>45871.572916666664</v>
      </c>
      <c r="W4282" t="s">
        <v>1138</v>
      </c>
      <c r="Y4282" s="4">
        <v>45876</v>
      </c>
      <c r="Z4282" s="2">
        <v>0.81263888888888891</v>
      </c>
    </row>
    <row r="4283" spans="1:26" x14ac:dyDescent="0.3">
      <c r="A4283">
        <v>130350</v>
      </c>
      <c r="B4283" t="s">
        <v>62</v>
      </c>
      <c r="C4283" t="s">
        <v>27</v>
      </c>
      <c r="D4283" t="s">
        <v>63</v>
      </c>
      <c r="E4283" t="s">
        <v>29</v>
      </c>
      <c r="F4283">
        <v>9778634049</v>
      </c>
      <c r="G4283" t="s">
        <v>30</v>
      </c>
      <c r="H4283">
        <v>7240</v>
      </c>
      <c r="I4283" t="s">
        <v>2798</v>
      </c>
      <c r="J4283" t="s">
        <v>31</v>
      </c>
      <c r="K4283" t="s">
        <v>32</v>
      </c>
      <c r="L4283" t="s">
        <v>16850</v>
      </c>
      <c r="M4283" s="1">
        <v>0.43819444444444444</v>
      </c>
      <c r="N4283" t="s">
        <v>33</v>
      </c>
      <c r="O4283" t="s">
        <v>33</v>
      </c>
      <c r="P4283" s="2">
        <v>6.3657407407407404E-3</v>
      </c>
      <c r="Q4283" s="2">
        <v>0.11125</v>
      </c>
      <c r="R4283">
        <v>100</v>
      </c>
      <c r="S4283" s="3">
        <v>45876.375</v>
      </c>
      <c r="T4283" t="s">
        <v>54</v>
      </c>
      <c r="U4283" t="s">
        <v>2798</v>
      </c>
      <c r="V4283" s="3">
        <v>45871.572916666664</v>
      </c>
      <c r="W4283" t="s">
        <v>1138</v>
      </c>
      <c r="Y4283" s="4">
        <v>45876</v>
      </c>
      <c r="Z4283" s="2">
        <v>0.81263888888888891</v>
      </c>
    </row>
    <row r="4284" spans="1:26" x14ac:dyDescent="0.3">
      <c r="A4284">
        <v>29207</v>
      </c>
      <c r="B4284" t="s">
        <v>1145</v>
      </c>
      <c r="C4284" t="s">
        <v>27</v>
      </c>
      <c r="D4284" t="s">
        <v>64</v>
      </c>
      <c r="E4284" t="s">
        <v>48</v>
      </c>
      <c r="F4284">
        <v>9784854711</v>
      </c>
      <c r="G4284" t="s">
        <v>43</v>
      </c>
      <c r="H4284">
        <v>1788</v>
      </c>
      <c r="I4284" t="s">
        <v>2799</v>
      </c>
      <c r="J4284" t="s">
        <v>31</v>
      </c>
      <c r="K4284" t="s">
        <v>32</v>
      </c>
      <c r="L4284" t="s">
        <v>2786</v>
      </c>
      <c r="M4284" s="1">
        <v>0.32708333333333334</v>
      </c>
      <c r="N4284" t="s">
        <v>33</v>
      </c>
      <c r="O4284" t="s">
        <v>33</v>
      </c>
      <c r="P4284" s="2">
        <v>3.5879629629629629E-4</v>
      </c>
      <c r="Q4284" s="2">
        <v>1.273148148148148E-4</v>
      </c>
      <c r="R4284">
        <v>100</v>
      </c>
      <c r="S4284" s="3">
        <v>45876.375</v>
      </c>
      <c r="T4284" t="s">
        <v>54</v>
      </c>
      <c r="U4284" t="s">
        <v>2799</v>
      </c>
      <c r="V4284" s="3">
        <v>45871.64166666667</v>
      </c>
      <c r="W4284" t="s">
        <v>1146</v>
      </c>
      <c r="Y4284" s="4">
        <v>45876</v>
      </c>
      <c r="Z4284" s="2">
        <v>0.81263888888888891</v>
      </c>
    </row>
    <row r="4285" spans="1:26" x14ac:dyDescent="0.3">
      <c r="A4285">
        <v>136284</v>
      </c>
      <c r="B4285" t="s">
        <v>521</v>
      </c>
      <c r="C4285" t="s">
        <v>27</v>
      </c>
      <c r="D4285" t="s">
        <v>296</v>
      </c>
      <c r="E4285" t="s">
        <v>84</v>
      </c>
      <c r="F4285">
        <v>9037823188</v>
      </c>
      <c r="G4285" t="s">
        <v>53</v>
      </c>
      <c r="H4285">
        <v>7082</v>
      </c>
      <c r="I4285" t="s">
        <v>2800</v>
      </c>
      <c r="J4285" t="s">
        <v>31</v>
      </c>
      <c r="K4285" t="s">
        <v>32</v>
      </c>
      <c r="L4285" t="s">
        <v>2801</v>
      </c>
      <c r="M4285" s="1">
        <v>0.32847222222222222</v>
      </c>
      <c r="N4285" t="s">
        <v>33</v>
      </c>
      <c r="O4285" t="s">
        <v>65</v>
      </c>
      <c r="P4285" s="2">
        <v>0.66445601851851854</v>
      </c>
      <c r="Q4285" s="2">
        <v>1.4814814814814814E-3</v>
      </c>
      <c r="R4285">
        <v>100</v>
      </c>
      <c r="S4285" s="3">
        <v>45876.375</v>
      </c>
      <c r="T4285" t="s">
        <v>54</v>
      </c>
      <c r="U4285" t="s">
        <v>2800</v>
      </c>
      <c r="V4285" s="3">
        <v>45871.491666666669</v>
      </c>
      <c r="W4285" t="s">
        <v>1397</v>
      </c>
      <c r="Y4285" s="4">
        <v>45876</v>
      </c>
      <c r="Z4285" s="2">
        <v>0.81263888888888891</v>
      </c>
    </row>
    <row r="4286" spans="1:26" x14ac:dyDescent="0.3">
      <c r="A4286">
        <v>19645</v>
      </c>
      <c r="B4286" t="s">
        <v>346</v>
      </c>
      <c r="C4286" t="s">
        <v>27</v>
      </c>
      <c r="D4286" t="s">
        <v>318</v>
      </c>
      <c r="E4286" t="s">
        <v>76</v>
      </c>
      <c r="F4286">
        <v>8714623818</v>
      </c>
      <c r="G4286" t="s">
        <v>43</v>
      </c>
      <c r="H4286">
        <v>7132</v>
      </c>
      <c r="I4286" t="s">
        <v>2802</v>
      </c>
      <c r="J4286" t="s">
        <v>31</v>
      </c>
      <c r="K4286" t="s">
        <v>39</v>
      </c>
      <c r="O4286" t="s">
        <v>33</v>
      </c>
      <c r="S4286" s="3">
        <v>45876.375</v>
      </c>
      <c r="T4286" t="s">
        <v>54</v>
      </c>
      <c r="U4286" t="s">
        <v>2802</v>
      </c>
      <c r="V4286" s="3">
        <v>45871.642361111109</v>
      </c>
      <c r="W4286" t="s">
        <v>1873</v>
      </c>
      <c r="Y4286" s="4">
        <v>45876</v>
      </c>
      <c r="Z4286" s="2">
        <v>0.81263888888888891</v>
      </c>
    </row>
    <row r="4287" spans="1:26" x14ac:dyDescent="0.3">
      <c r="A4287">
        <v>133949</v>
      </c>
      <c r="B4287" t="s">
        <v>199</v>
      </c>
      <c r="C4287" t="s">
        <v>27</v>
      </c>
      <c r="D4287" t="s">
        <v>200</v>
      </c>
      <c r="E4287" t="s">
        <v>42</v>
      </c>
      <c r="F4287">
        <v>9630513774</v>
      </c>
      <c r="G4287" t="s">
        <v>43</v>
      </c>
      <c r="H4287">
        <v>7246</v>
      </c>
      <c r="I4287" t="s">
        <v>2803</v>
      </c>
      <c r="J4287" t="s">
        <v>31</v>
      </c>
      <c r="K4287" t="s">
        <v>32</v>
      </c>
      <c r="L4287" t="s">
        <v>2804</v>
      </c>
      <c r="M4287" s="1">
        <v>0.32708333333333334</v>
      </c>
      <c r="N4287" t="s">
        <v>33</v>
      </c>
      <c r="O4287" t="s">
        <v>33</v>
      </c>
      <c r="P4287" s="2">
        <v>4.3831018518518519E-2</v>
      </c>
      <c r="Q4287" s="2">
        <v>2.4305555555555555E-4</v>
      </c>
      <c r="R4287">
        <v>100</v>
      </c>
      <c r="S4287" s="3">
        <v>45876.375</v>
      </c>
      <c r="T4287" t="s">
        <v>54</v>
      </c>
      <c r="U4287" t="s">
        <v>2803</v>
      </c>
      <c r="V4287" s="3">
        <v>45871.572916666664</v>
      </c>
      <c r="W4287" t="s">
        <v>1928</v>
      </c>
      <c r="Y4287" s="4">
        <v>45876</v>
      </c>
      <c r="Z4287" s="2">
        <v>0.81263888888888891</v>
      </c>
    </row>
    <row r="4288" spans="1:26" x14ac:dyDescent="0.3">
      <c r="A4288">
        <v>29207</v>
      </c>
      <c r="B4288" t="s">
        <v>1145</v>
      </c>
      <c r="C4288" t="s">
        <v>27</v>
      </c>
      <c r="D4288" t="s">
        <v>64</v>
      </c>
      <c r="E4288" t="s">
        <v>48</v>
      </c>
      <c r="F4288">
        <v>9784854711</v>
      </c>
      <c r="G4288" t="s">
        <v>43</v>
      </c>
      <c r="H4288">
        <v>1788</v>
      </c>
      <c r="I4288" t="s">
        <v>2805</v>
      </c>
      <c r="J4288" t="s">
        <v>31</v>
      </c>
      <c r="K4288" t="s">
        <v>32</v>
      </c>
      <c r="L4288" t="s">
        <v>2786</v>
      </c>
      <c r="M4288" s="1">
        <v>0.32708333333333334</v>
      </c>
      <c r="N4288" t="s">
        <v>33</v>
      </c>
      <c r="O4288" t="s">
        <v>33</v>
      </c>
      <c r="P4288" s="2">
        <v>1.0289351851851852E-2</v>
      </c>
      <c r="Q4288" s="2">
        <v>2.0833333333333335E-4</v>
      </c>
      <c r="R4288">
        <v>100</v>
      </c>
      <c r="S4288" s="3">
        <v>45876.375</v>
      </c>
      <c r="T4288" t="s">
        <v>54</v>
      </c>
      <c r="U4288" t="s">
        <v>2805</v>
      </c>
      <c r="V4288" s="3">
        <v>45871.64166666667</v>
      </c>
      <c r="W4288" t="s">
        <v>1146</v>
      </c>
      <c r="Y4288" s="4">
        <v>45876</v>
      </c>
      <c r="Z4288" s="2">
        <v>0.81263888888888891</v>
      </c>
    </row>
    <row r="4289" spans="1:26" x14ac:dyDescent="0.3">
      <c r="A4289">
        <v>28461</v>
      </c>
      <c r="B4289" t="s">
        <v>487</v>
      </c>
      <c r="C4289" t="s">
        <v>27</v>
      </c>
      <c r="D4289" t="s">
        <v>301</v>
      </c>
      <c r="E4289" t="s">
        <v>84</v>
      </c>
      <c r="F4289">
        <v>9361469317</v>
      </c>
      <c r="G4289" t="s">
        <v>53</v>
      </c>
      <c r="H4289">
        <v>7343</v>
      </c>
      <c r="I4289" t="s">
        <v>2806</v>
      </c>
      <c r="J4289" t="s">
        <v>31</v>
      </c>
      <c r="K4289" t="s">
        <v>39</v>
      </c>
      <c r="O4289" t="s">
        <v>33</v>
      </c>
      <c r="S4289" s="3">
        <v>45876.375</v>
      </c>
      <c r="T4289" t="s">
        <v>54</v>
      </c>
      <c r="U4289" t="s">
        <v>2806</v>
      </c>
      <c r="V4289" s="3">
        <v>45871.570833333331</v>
      </c>
      <c r="W4289" t="s">
        <v>598</v>
      </c>
      <c r="Y4289" s="4">
        <v>45876</v>
      </c>
      <c r="Z4289" s="2">
        <v>0.81263888888888891</v>
      </c>
    </row>
    <row r="4290" spans="1:26" x14ac:dyDescent="0.3">
      <c r="A4290">
        <v>136341</v>
      </c>
      <c r="B4290" t="s">
        <v>331</v>
      </c>
      <c r="C4290" t="s">
        <v>27</v>
      </c>
      <c r="D4290" t="s">
        <v>80</v>
      </c>
      <c r="E4290" t="s">
        <v>38</v>
      </c>
      <c r="F4290">
        <v>8408080039</v>
      </c>
      <c r="G4290" t="s">
        <v>30</v>
      </c>
      <c r="H4290">
        <v>7221</v>
      </c>
      <c r="I4290" t="s">
        <v>2807</v>
      </c>
      <c r="J4290" t="s">
        <v>31</v>
      </c>
      <c r="K4290" t="s">
        <v>32</v>
      </c>
      <c r="L4290" t="s">
        <v>2808</v>
      </c>
      <c r="M4290" s="1">
        <v>0.32500000000000001</v>
      </c>
      <c r="N4290" t="s">
        <v>33</v>
      </c>
      <c r="O4290" t="s">
        <v>33</v>
      </c>
      <c r="P4290" s="2">
        <v>1.1574074074074075E-4</v>
      </c>
      <c r="Q4290" s="2">
        <v>8.1018518518518516E-5</v>
      </c>
      <c r="R4290">
        <v>100</v>
      </c>
      <c r="S4290" s="3">
        <v>45876.375</v>
      </c>
      <c r="T4290" t="s">
        <v>54</v>
      </c>
      <c r="U4290" t="s">
        <v>2807</v>
      </c>
      <c r="V4290" s="3">
        <v>45871.491666666669</v>
      </c>
      <c r="W4290" t="s">
        <v>332</v>
      </c>
      <c r="Y4290" s="4">
        <v>45876</v>
      </c>
      <c r="Z4290" s="2">
        <v>0.81263888888888891</v>
      </c>
    </row>
    <row r="4291" spans="1:26" x14ac:dyDescent="0.3">
      <c r="A4291">
        <v>136692</v>
      </c>
      <c r="B4291" t="s">
        <v>331</v>
      </c>
      <c r="C4291" t="s">
        <v>27</v>
      </c>
      <c r="D4291" t="s">
        <v>80</v>
      </c>
      <c r="E4291" t="s">
        <v>38</v>
      </c>
      <c r="F4291">
        <v>8208340799</v>
      </c>
      <c r="G4291" t="s">
        <v>30</v>
      </c>
      <c r="H4291">
        <v>7221</v>
      </c>
      <c r="I4291" t="s">
        <v>2809</v>
      </c>
      <c r="J4291" t="s">
        <v>31</v>
      </c>
      <c r="K4291" t="s">
        <v>32</v>
      </c>
      <c r="L4291" t="s">
        <v>2810</v>
      </c>
      <c r="M4291" s="1">
        <v>0.32500000000000001</v>
      </c>
      <c r="N4291" t="s">
        <v>33</v>
      </c>
      <c r="O4291" t="s">
        <v>33</v>
      </c>
      <c r="P4291" s="5">
        <v>2.9817824074074073</v>
      </c>
      <c r="Q4291" s="2">
        <v>1.3888888888888889E-4</v>
      </c>
      <c r="R4291">
        <v>100</v>
      </c>
      <c r="S4291" s="3">
        <v>45876.375</v>
      </c>
      <c r="T4291" t="s">
        <v>54</v>
      </c>
      <c r="U4291" t="s">
        <v>2809</v>
      </c>
      <c r="V4291" s="3">
        <v>45871.491666666669</v>
      </c>
      <c r="W4291" t="s">
        <v>1308</v>
      </c>
      <c r="Y4291" s="4">
        <v>45876</v>
      </c>
      <c r="Z4291" s="2">
        <v>0.81263888888888891</v>
      </c>
    </row>
    <row r="4292" spans="1:26" x14ac:dyDescent="0.3">
      <c r="A4292">
        <v>136341</v>
      </c>
      <c r="B4292" t="s">
        <v>331</v>
      </c>
      <c r="C4292" t="s">
        <v>27</v>
      </c>
      <c r="D4292" t="s">
        <v>80</v>
      </c>
      <c r="E4292" t="s">
        <v>38</v>
      </c>
      <c r="F4292">
        <v>8408080039</v>
      </c>
      <c r="G4292" t="s">
        <v>30</v>
      </c>
      <c r="H4292">
        <v>7221</v>
      </c>
      <c r="I4292" t="s">
        <v>2811</v>
      </c>
      <c r="J4292" t="s">
        <v>31</v>
      </c>
      <c r="K4292" t="s">
        <v>32</v>
      </c>
      <c r="L4292" t="s">
        <v>2812</v>
      </c>
      <c r="M4292" s="1">
        <v>0.32500000000000001</v>
      </c>
      <c r="N4292" t="s">
        <v>33</v>
      </c>
      <c r="O4292" t="s">
        <v>33</v>
      </c>
      <c r="P4292" s="2">
        <v>1.3888888888888889E-4</v>
      </c>
      <c r="Q4292" s="2">
        <v>6.9444444444444444E-5</v>
      </c>
      <c r="R4292">
        <v>100</v>
      </c>
      <c r="S4292" s="3">
        <v>45876.375</v>
      </c>
      <c r="T4292" t="s">
        <v>54</v>
      </c>
      <c r="U4292" t="s">
        <v>2811</v>
      </c>
      <c r="V4292" s="3">
        <v>45871.491666666669</v>
      </c>
      <c r="W4292" t="s">
        <v>332</v>
      </c>
      <c r="Y4292" s="4">
        <v>45876</v>
      </c>
      <c r="Z4292" s="2">
        <v>0.81263888888888891</v>
      </c>
    </row>
    <row r="4293" spans="1:26" x14ac:dyDescent="0.3">
      <c r="A4293">
        <v>136341</v>
      </c>
      <c r="B4293" t="s">
        <v>331</v>
      </c>
      <c r="C4293" t="s">
        <v>27</v>
      </c>
      <c r="D4293" t="s">
        <v>80</v>
      </c>
      <c r="E4293" t="s">
        <v>38</v>
      </c>
      <c r="F4293">
        <v>8408080039</v>
      </c>
      <c r="G4293" t="s">
        <v>30</v>
      </c>
      <c r="H4293">
        <v>7221</v>
      </c>
      <c r="I4293" t="s">
        <v>2813</v>
      </c>
      <c r="J4293" t="s">
        <v>31</v>
      </c>
      <c r="K4293" t="s">
        <v>32</v>
      </c>
      <c r="L4293" t="s">
        <v>2814</v>
      </c>
      <c r="M4293" s="1">
        <v>0.32500000000000001</v>
      </c>
      <c r="N4293" t="s">
        <v>33</v>
      </c>
      <c r="O4293" t="s">
        <v>33</v>
      </c>
      <c r="P4293" s="2">
        <v>1.1574074074074075E-4</v>
      </c>
      <c r="Q4293" s="2">
        <v>5.7870370370370373E-5</v>
      </c>
      <c r="R4293">
        <v>100</v>
      </c>
      <c r="S4293" s="3">
        <v>45876.375</v>
      </c>
      <c r="T4293" t="s">
        <v>54</v>
      </c>
      <c r="U4293" t="s">
        <v>2813</v>
      </c>
      <c r="V4293" s="3">
        <v>45871.491666666669</v>
      </c>
      <c r="W4293" t="s">
        <v>332</v>
      </c>
      <c r="Y4293" s="4">
        <v>45876</v>
      </c>
      <c r="Z4293" s="2">
        <v>0.81263888888888891</v>
      </c>
    </row>
    <row r="4294" spans="1:26" x14ac:dyDescent="0.3">
      <c r="A4294">
        <v>135751</v>
      </c>
      <c r="B4294" t="s">
        <v>163</v>
      </c>
      <c r="C4294" t="s">
        <v>27</v>
      </c>
      <c r="D4294" t="s">
        <v>78</v>
      </c>
      <c r="E4294" t="s">
        <v>42</v>
      </c>
      <c r="F4294">
        <v>7987165413</v>
      </c>
      <c r="G4294" t="s">
        <v>43</v>
      </c>
      <c r="H4294">
        <v>1762</v>
      </c>
      <c r="I4294" t="s">
        <v>2815</v>
      </c>
      <c r="J4294" t="s">
        <v>31</v>
      </c>
      <c r="K4294" t="s">
        <v>32</v>
      </c>
      <c r="L4294" t="s">
        <v>2816</v>
      </c>
      <c r="M4294" s="1">
        <v>0.32500000000000001</v>
      </c>
      <c r="N4294" t="s">
        <v>33</v>
      </c>
      <c r="O4294" t="s">
        <v>33</v>
      </c>
      <c r="P4294" s="2">
        <v>0.48421296296296296</v>
      </c>
      <c r="Q4294" s="2">
        <v>2.4305555555555555E-4</v>
      </c>
      <c r="R4294">
        <v>100</v>
      </c>
      <c r="S4294" s="3">
        <v>45876.375</v>
      </c>
      <c r="T4294" t="s">
        <v>54</v>
      </c>
      <c r="U4294" t="s">
        <v>2815</v>
      </c>
      <c r="V4294" s="3">
        <v>45871.571527777778</v>
      </c>
      <c r="W4294" t="s">
        <v>1217</v>
      </c>
      <c r="Y4294" s="4">
        <v>45876</v>
      </c>
      <c r="Z4294" s="2">
        <v>0.81263888888888891</v>
      </c>
    </row>
    <row r="4295" spans="1:26" x14ac:dyDescent="0.3">
      <c r="A4295">
        <v>136341</v>
      </c>
      <c r="B4295" t="s">
        <v>331</v>
      </c>
      <c r="C4295" t="s">
        <v>27</v>
      </c>
      <c r="D4295" t="s">
        <v>80</v>
      </c>
      <c r="E4295" t="s">
        <v>38</v>
      </c>
      <c r="F4295">
        <v>8408080039</v>
      </c>
      <c r="G4295" t="s">
        <v>30</v>
      </c>
      <c r="H4295">
        <v>7221</v>
      </c>
      <c r="I4295" t="s">
        <v>2817</v>
      </c>
      <c r="J4295" t="s">
        <v>31</v>
      </c>
      <c r="K4295" t="s">
        <v>32</v>
      </c>
      <c r="L4295" t="s">
        <v>2818</v>
      </c>
      <c r="M4295" s="1">
        <v>0.32500000000000001</v>
      </c>
      <c r="N4295" t="s">
        <v>33</v>
      </c>
      <c r="O4295" t="s">
        <v>33</v>
      </c>
      <c r="P4295" s="2">
        <v>1.0416666666666667E-4</v>
      </c>
      <c r="Q4295" s="2">
        <v>6.9444444444444444E-5</v>
      </c>
      <c r="R4295">
        <v>100</v>
      </c>
      <c r="S4295" s="3">
        <v>45876.375</v>
      </c>
      <c r="T4295" t="s">
        <v>54</v>
      </c>
      <c r="U4295" t="s">
        <v>2817</v>
      </c>
      <c r="V4295" s="3">
        <v>45871.491666666669</v>
      </c>
      <c r="W4295" t="s">
        <v>332</v>
      </c>
      <c r="Y4295" s="4">
        <v>45876</v>
      </c>
      <c r="Z4295" s="2">
        <v>0.81263888888888891</v>
      </c>
    </row>
    <row r="4296" spans="1:26" x14ac:dyDescent="0.3">
      <c r="A4296">
        <v>133461</v>
      </c>
      <c r="B4296" t="s">
        <v>158</v>
      </c>
      <c r="C4296" t="s">
        <v>27</v>
      </c>
      <c r="D4296" t="s">
        <v>76</v>
      </c>
      <c r="E4296" t="s">
        <v>76</v>
      </c>
      <c r="F4296">
        <v>7722900410</v>
      </c>
      <c r="G4296" t="s">
        <v>43</v>
      </c>
      <c r="H4296">
        <v>7116</v>
      </c>
      <c r="I4296" t="s">
        <v>2819</v>
      </c>
      <c r="J4296" t="s">
        <v>31</v>
      </c>
      <c r="K4296" t="s">
        <v>32</v>
      </c>
      <c r="L4296" t="s">
        <v>2820</v>
      </c>
      <c r="M4296" s="1">
        <v>0.32500000000000001</v>
      </c>
      <c r="N4296" t="s">
        <v>33</v>
      </c>
      <c r="O4296" t="s">
        <v>33</v>
      </c>
      <c r="P4296" s="2">
        <v>7.789351851851852E-3</v>
      </c>
      <c r="Q4296" s="2">
        <v>1.3888888888888889E-4</v>
      </c>
      <c r="R4296">
        <v>100</v>
      </c>
      <c r="S4296" s="3">
        <v>45876.375</v>
      </c>
      <c r="T4296" t="s">
        <v>54</v>
      </c>
      <c r="U4296" t="s">
        <v>2819</v>
      </c>
      <c r="V4296" s="3">
        <v>45871.64166666667</v>
      </c>
      <c r="W4296" t="s">
        <v>985</v>
      </c>
      <c r="Y4296" s="4">
        <v>45876</v>
      </c>
      <c r="Z4296" s="2">
        <v>0.81263888888888891</v>
      </c>
    </row>
    <row r="4297" spans="1:26" x14ac:dyDescent="0.3">
      <c r="A4297">
        <v>136341</v>
      </c>
      <c r="B4297" t="s">
        <v>331</v>
      </c>
      <c r="C4297" t="s">
        <v>27</v>
      </c>
      <c r="D4297" t="s">
        <v>80</v>
      </c>
      <c r="E4297" t="s">
        <v>38</v>
      </c>
      <c r="F4297">
        <v>8408080039</v>
      </c>
      <c r="G4297" t="s">
        <v>30</v>
      </c>
      <c r="H4297">
        <v>7221</v>
      </c>
      <c r="I4297" t="s">
        <v>2821</v>
      </c>
      <c r="J4297" t="s">
        <v>31</v>
      </c>
      <c r="K4297" t="s">
        <v>32</v>
      </c>
      <c r="L4297" t="s">
        <v>2822</v>
      </c>
      <c r="M4297" s="1">
        <v>0.32430555555555557</v>
      </c>
      <c r="N4297" t="s">
        <v>33</v>
      </c>
      <c r="O4297" t="s">
        <v>33</v>
      </c>
      <c r="P4297" s="2">
        <v>4.861111111111111E-4</v>
      </c>
      <c r="Q4297" s="2">
        <v>5.7870370370370373E-5</v>
      </c>
      <c r="R4297">
        <v>100</v>
      </c>
      <c r="S4297" s="3">
        <v>45876.375</v>
      </c>
      <c r="T4297" t="s">
        <v>54</v>
      </c>
      <c r="U4297" t="s">
        <v>2821</v>
      </c>
      <c r="V4297" s="3">
        <v>45871.491666666669</v>
      </c>
      <c r="W4297" t="s">
        <v>332</v>
      </c>
      <c r="Y4297" s="4">
        <v>45876</v>
      </c>
      <c r="Z4297" s="2">
        <v>0.81263888888888891</v>
      </c>
    </row>
    <row r="4298" spans="1:26" x14ac:dyDescent="0.3">
      <c r="A4298">
        <v>136341</v>
      </c>
      <c r="B4298" t="s">
        <v>331</v>
      </c>
      <c r="C4298" t="s">
        <v>27</v>
      </c>
      <c r="D4298" t="s">
        <v>80</v>
      </c>
      <c r="E4298" t="s">
        <v>38</v>
      </c>
      <c r="F4298">
        <v>8408080039</v>
      </c>
      <c r="G4298" t="s">
        <v>30</v>
      </c>
      <c r="H4298">
        <v>7221</v>
      </c>
      <c r="I4298" t="s">
        <v>2823</v>
      </c>
      <c r="J4298" t="s">
        <v>31</v>
      </c>
      <c r="K4298" t="s">
        <v>32</v>
      </c>
      <c r="L4298" t="s">
        <v>2824</v>
      </c>
      <c r="M4298" s="1">
        <v>0.32430555555555557</v>
      </c>
      <c r="N4298" t="s">
        <v>33</v>
      </c>
      <c r="O4298" t="s">
        <v>33</v>
      </c>
      <c r="P4298" s="2">
        <v>1.7361111111111112E-4</v>
      </c>
      <c r="Q4298" s="2">
        <v>1.1574074074074075E-4</v>
      </c>
      <c r="R4298">
        <v>100</v>
      </c>
      <c r="S4298" s="3">
        <v>45876.375</v>
      </c>
      <c r="T4298" t="s">
        <v>54</v>
      </c>
      <c r="U4298" t="s">
        <v>2823</v>
      </c>
      <c r="V4298" s="3">
        <v>45871.491666666669</v>
      </c>
      <c r="W4298" t="s">
        <v>332</v>
      </c>
      <c r="Y4298" s="4">
        <v>45876</v>
      </c>
      <c r="Z4298" s="2">
        <v>0.81263888888888891</v>
      </c>
    </row>
    <row r="4299" spans="1:26" x14ac:dyDescent="0.3">
      <c r="A4299">
        <v>136341</v>
      </c>
      <c r="B4299" t="s">
        <v>331</v>
      </c>
      <c r="C4299" t="s">
        <v>27</v>
      </c>
      <c r="D4299" t="s">
        <v>80</v>
      </c>
      <c r="E4299" t="s">
        <v>38</v>
      </c>
      <c r="F4299">
        <v>8408080039</v>
      </c>
      <c r="G4299" t="s">
        <v>30</v>
      </c>
      <c r="H4299">
        <v>7221</v>
      </c>
      <c r="I4299" t="s">
        <v>2825</v>
      </c>
      <c r="J4299" t="s">
        <v>31</v>
      </c>
      <c r="K4299" t="s">
        <v>32</v>
      </c>
      <c r="L4299" t="s">
        <v>2826</v>
      </c>
      <c r="M4299" s="1">
        <v>0.32361111111111113</v>
      </c>
      <c r="N4299" t="s">
        <v>33</v>
      </c>
      <c r="O4299" t="s">
        <v>33</v>
      </c>
      <c r="P4299" s="2">
        <v>1.8518518518518518E-4</v>
      </c>
      <c r="Q4299" s="2">
        <v>6.9444444444444444E-5</v>
      </c>
      <c r="R4299">
        <v>100</v>
      </c>
      <c r="S4299" s="3">
        <v>45876.375</v>
      </c>
      <c r="T4299" t="s">
        <v>54</v>
      </c>
      <c r="U4299" t="s">
        <v>2825</v>
      </c>
      <c r="V4299" s="3">
        <v>45871.491666666669</v>
      </c>
      <c r="W4299" t="s">
        <v>332</v>
      </c>
      <c r="Y4299" s="4">
        <v>45876</v>
      </c>
      <c r="Z4299" s="2">
        <v>0.81263888888888891</v>
      </c>
    </row>
    <row r="4300" spans="1:26" x14ac:dyDescent="0.3">
      <c r="A4300">
        <v>135719</v>
      </c>
      <c r="B4300" t="s">
        <v>1910</v>
      </c>
      <c r="C4300" t="s">
        <v>27</v>
      </c>
      <c r="D4300" t="s">
        <v>117</v>
      </c>
      <c r="E4300" t="s">
        <v>48</v>
      </c>
      <c r="F4300">
        <v>8503846172</v>
      </c>
      <c r="G4300" t="s">
        <v>43</v>
      </c>
      <c r="H4300">
        <v>7385</v>
      </c>
      <c r="I4300" t="s">
        <v>2827</v>
      </c>
      <c r="J4300" t="s">
        <v>31</v>
      </c>
      <c r="K4300" t="s">
        <v>32</v>
      </c>
      <c r="L4300" t="s">
        <v>2828</v>
      </c>
      <c r="M4300" s="1">
        <v>0.32361111111111113</v>
      </c>
      <c r="N4300" t="s">
        <v>33</v>
      </c>
      <c r="O4300" t="s">
        <v>33</v>
      </c>
      <c r="P4300" s="2">
        <v>0.51481481481481484</v>
      </c>
      <c r="Q4300" s="2">
        <v>4.6296296296296294E-5</v>
      </c>
      <c r="R4300">
        <v>100</v>
      </c>
      <c r="S4300" s="3">
        <v>45876.375</v>
      </c>
      <c r="T4300" t="s">
        <v>54</v>
      </c>
      <c r="U4300" t="s">
        <v>2827</v>
      </c>
      <c r="V4300" s="3">
        <v>45871.642361111109</v>
      </c>
      <c r="W4300" t="s">
        <v>1911</v>
      </c>
      <c r="Y4300" s="4">
        <v>45876</v>
      </c>
      <c r="Z4300" s="2">
        <v>0.81263888888888891</v>
      </c>
    </row>
    <row r="4301" spans="1:26" x14ac:dyDescent="0.3">
      <c r="A4301">
        <v>136598</v>
      </c>
      <c r="B4301" t="s">
        <v>464</v>
      </c>
      <c r="C4301" t="s">
        <v>27</v>
      </c>
      <c r="D4301" t="s">
        <v>274</v>
      </c>
      <c r="E4301" t="s">
        <v>38</v>
      </c>
      <c r="F4301">
        <v>9067889748</v>
      </c>
      <c r="G4301" t="s">
        <v>30</v>
      </c>
      <c r="H4301">
        <v>1775</v>
      </c>
      <c r="I4301" t="s">
        <v>2829</v>
      </c>
      <c r="J4301" t="s">
        <v>31</v>
      </c>
      <c r="K4301" t="s">
        <v>32</v>
      </c>
      <c r="L4301" t="s">
        <v>2830</v>
      </c>
      <c r="M4301" s="1">
        <v>0.32361111111111113</v>
      </c>
      <c r="N4301" t="s">
        <v>33</v>
      </c>
      <c r="O4301" t="s">
        <v>33</v>
      </c>
      <c r="P4301" s="2">
        <v>4.2824074074074075E-4</v>
      </c>
      <c r="Q4301" s="2">
        <v>1.1574074074074075E-4</v>
      </c>
      <c r="R4301">
        <v>100</v>
      </c>
      <c r="S4301" s="3">
        <v>45876.375</v>
      </c>
      <c r="T4301" t="s">
        <v>54</v>
      </c>
      <c r="U4301" t="s">
        <v>2829</v>
      </c>
      <c r="V4301" s="3">
        <v>45871.490972222222</v>
      </c>
      <c r="W4301" t="s">
        <v>1172</v>
      </c>
      <c r="Y4301" s="4">
        <v>45876</v>
      </c>
      <c r="Z4301" s="2">
        <v>0.81263888888888891</v>
      </c>
    </row>
    <row r="4302" spans="1:26" x14ac:dyDescent="0.3">
      <c r="A4302">
        <v>136341</v>
      </c>
      <c r="B4302" t="s">
        <v>331</v>
      </c>
      <c r="C4302" t="s">
        <v>27</v>
      </c>
      <c r="D4302" t="s">
        <v>80</v>
      </c>
      <c r="E4302" t="s">
        <v>38</v>
      </c>
      <c r="F4302">
        <v>8408080039</v>
      </c>
      <c r="G4302" t="s">
        <v>30</v>
      </c>
      <c r="H4302">
        <v>7221</v>
      </c>
      <c r="I4302" t="s">
        <v>2831</v>
      </c>
      <c r="J4302" t="s">
        <v>31</v>
      </c>
      <c r="K4302" t="s">
        <v>32</v>
      </c>
      <c r="L4302" t="s">
        <v>2832</v>
      </c>
      <c r="M4302" s="1">
        <v>0.32361111111111113</v>
      </c>
      <c r="N4302" t="s">
        <v>33</v>
      </c>
      <c r="O4302" t="s">
        <v>33</v>
      </c>
      <c r="P4302" s="5">
        <v>2.9759027777777778</v>
      </c>
      <c r="Q4302" s="2">
        <v>2.5462962962962961E-4</v>
      </c>
      <c r="R4302">
        <v>100</v>
      </c>
      <c r="S4302" s="3">
        <v>45876.375</v>
      </c>
      <c r="T4302" t="s">
        <v>54</v>
      </c>
      <c r="U4302" t="s">
        <v>2831</v>
      </c>
      <c r="V4302" s="3">
        <v>45871.491666666669</v>
      </c>
      <c r="W4302" t="s">
        <v>332</v>
      </c>
      <c r="Y4302" s="4">
        <v>45876</v>
      </c>
      <c r="Z4302" s="2">
        <v>0.81263888888888891</v>
      </c>
    </row>
    <row r="4303" spans="1:26" x14ac:dyDescent="0.3">
      <c r="A4303">
        <v>132590</v>
      </c>
      <c r="B4303" t="s">
        <v>122</v>
      </c>
      <c r="C4303" t="s">
        <v>27</v>
      </c>
      <c r="D4303" t="s">
        <v>63</v>
      </c>
      <c r="E4303" t="s">
        <v>29</v>
      </c>
      <c r="F4303">
        <v>7306434409</v>
      </c>
      <c r="G4303" t="s">
        <v>30</v>
      </c>
      <c r="H4303">
        <v>7164</v>
      </c>
      <c r="I4303" t="s">
        <v>2833</v>
      </c>
      <c r="J4303" t="s">
        <v>31</v>
      </c>
      <c r="K4303" t="s">
        <v>32</v>
      </c>
      <c r="L4303" t="s">
        <v>17229</v>
      </c>
      <c r="M4303" s="1">
        <v>0.53819444444444442</v>
      </c>
      <c r="N4303" t="s">
        <v>33</v>
      </c>
      <c r="O4303" t="s">
        <v>33</v>
      </c>
      <c r="P4303" s="2">
        <v>3.2407407407407406E-4</v>
      </c>
      <c r="Q4303" s="2">
        <v>0.21525462962962963</v>
      </c>
      <c r="R4303">
        <v>100</v>
      </c>
      <c r="S4303" s="3">
        <v>45876.375</v>
      </c>
      <c r="T4303" t="s">
        <v>54</v>
      </c>
      <c r="U4303" t="s">
        <v>2833</v>
      </c>
      <c r="V4303" s="3">
        <v>45871.572222222225</v>
      </c>
      <c r="W4303" t="s">
        <v>575</v>
      </c>
      <c r="Y4303" s="4">
        <v>45876</v>
      </c>
      <c r="Z4303" s="2">
        <v>0.81263888888888891</v>
      </c>
    </row>
    <row r="4304" spans="1:26" x14ac:dyDescent="0.3">
      <c r="A4304">
        <v>136598</v>
      </c>
      <c r="B4304" t="s">
        <v>464</v>
      </c>
      <c r="C4304" t="s">
        <v>27</v>
      </c>
      <c r="D4304" t="s">
        <v>274</v>
      </c>
      <c r="E4304" t="s">
        <v>38</v>
      </c>
      <c r="F4304">
        <v>9067889748</v>
      </c>
      <c r="G4304" t="s">
        <v>30</v>
      </c>
      <c r="H4304">
        <v>1775</v>
      </c>
      <c r="I4304" t="s">
        <v>2834</v>
      </c>
      <c r="J4304" t="s">
        <v>31</v>
      </c>
      <c r="K4304" t="s">
        <v>32</v>
      </c>
      <c r="L4304" t="s">
        <v>2835</v>
      </c>
      <c r="M4304" s="1">
        <v>0.32361111111111113</v>
      </c>
      <c r="N4304" t="s">
        <v>33</v>
      </c>
      <c r="O4304" t="s">
        <v>33</v>
      </c>
      <c r="P4304" s="2">
        <v>0.83862268518518523</v>
      </c>
      <c r="Q4304" s="2">
        <v>1.9675925925925926E-4</v>
      </c>
      <c r="R4304">
        <v>100</v>
      </c>
      <c r="S4304" s="3">
        <v>45876.375</v>
      </c>
      <c r="T4304" t="s">
        <v>54</v>
      </c>
      <c r="U4304" t="s">
        <v>2834</v>
      </c>
      <c r="V4304" s="3">
        <v>45871.490972222222</v>
      </c>
      <c r="W4304" t="s">
        <v>1172</v>
      </c>
      <c r="Y4304" s="4">
        <v>45876</v>
      </c>
      <c r="Z4304" s="2">
        <v>0.81263888888888891</v>
      </c>
    </row>
    <row r="4305" spans="1:26" x14ac:dyDescent="0.3">
      <c r="A4305">
        <v>22961</v>
      </c>
      <c r="B4305" t="s">
        <v>149</v>
      </c>
      <c r="C4305" t="s">
        <v>27</v>
      </c>
      <c r="D4305" t="s">
        <v>144</v>
      </c>
      <c r="E4305" t="s">
        <v>42</v>
      </c>
      <c r="F4305">
        <v>8714638088</v>
      </c>
      <c r="G4305" t="s">
        <v>43</v>
      </c>
      <c r="H4305">
        <v>7088</v>
      </c>
      <c r="I4305" t="s">
        <v>2836</v>
      </c>
      <c r="J4305" t="s">
        <v>31</v>
      </c>
      <c r="K4305" t="s">
        <v>39</v>
      </c>
      <c r="O4305" t="s">
        <v>33</v>
      </c>
      <c r="S4305" s="3">
        <v>45876.375</v>
      </c>
      <c r="T4305" t="s">
        <v>54</v>
      </c>
      <c r="U4305" t="s">
        <v>2836</v>
      </c>
      <c r="V4305" s="3">
        <v>45871.572222222225</v>
      </c>
      <c r="W4305" t="s">
        <v>1546</v>
      </c>
      <c r="Y4305" s="4">
        <v>45876</v>
      </c>
      <c r="Z4305" s="2">
        <v>0.81263888888888891</v>
      </c>
    </row>
    <row r="4306" spans="1:26" x14ac:dyDescent="0.3">
      <c r="A4306">
        <v>136642</v>
      </c>
      <c r="B4306" t="s">
        <v>633</v>
      </c>
      <c r="C4306" t="s">
        <v>27</v>
      </c>
      <c r="D4306" t="s">
        <v>80</v>
      </c>
      <c r="E4306" t="s">
        <v>38</v>
      </c>
      <c r="F4306">
        <v>9923093447</v>
      </c>
      <c r="G4306" t="s">
        <v>30</v>
      </c>
      <c r="H4306">
        <v>7168</v>
      </c>
      <c r="I4306" t="s">
        <v>2837</v>
      </c>
      <c r="J4306" t="s">
        <v>31</v>
      </c>
      <c r="K4306" t="s">
        <v>32</v>
      </c>
      <c r="L4306" t="s">
        <v>16851</v>
      </c>
      <c r="M4306" s="1">
        <v>0.43472222222222223</v>
      </c>
      <c r="N4306" t="s">
        <v>33</v>
      </c>
      <c r="O4306" t="s">
        <v>33</v>
      </c>
      <c r="P4306" s="5">
        <v>3.1215740740740743</v>
      </c>
      <c r="Q4306" s="2">
        <v>0.11195601851851852</v>
      </c>
      <c r="R4306">
        <v>100</v>
      </c>
      <c r="S4306" s="3">
        <v>45876.375</v>
      </c>
      <c r="T4306" t="s">
        <v>54</v>
      </c>
      <c r="U4306" t="s">
        <v>2837</v>
      </c>
      <c r="V4306" s="3">
        <v>45871.491666666669</v>
      </c>
      <c r="W4306" t="s">
        <v>2838</v>
      </c>
      <c r="Y4306" s="4">
        <v>45876</v>
      </c>
      <c r="Z4306" s="2">
        <v>0.81263888888888891</v>
      </c>
    </row>
    <row r="4307" spans="1:26" x14ac:dyDescent="0.3">
      <c r="A4307">
        <v>136224</v>
      </c>
      <c r="B4307" t="s">
        <v>131</v>
      </c>
      <c r="C4307" t="s">
        <v>27</v>
      </c>
      <c r="D4307" t="s">
        <v>76</v>
      </c>
      <c r="E4307" t="s">
        <v>76</v>
      </c>
      <c r="F4307">
        <v>7773874293</v>
      </c>
      <c r="G4307" t="s">
        <v>43</v>
      </c>
      <c r="H4307">
        <v>7122</v>
      </c>
      <c r="I4307" t="s">
        <v>2839</v>
      </c>
      <c r="J4307" t="s">
        <v>31</v>
      </c>
      <c r="K4307" t="s">
        <v>32</v>
      </c>
      <c r="L4307" t="s">
        <v>2840</v>
      </c>
      <c r="M4307" s="1">
        <v>0.32291666666666669</v>
      </c>
      <c r="N4307" t="s">
        <v>33</v>
      </c>
      <c r="O4307" t="s">
        <v>33</v>
      </c>
      <c r="P4307" s="2">
        <v>0.63056712962962957</v>
      </c>
      <c r="Q4307" s="2">
        <v>2.7777777777777778E-4</v>
      </c>
      <c r="R4307">
        <v>100</v>
      </c>
      <c r="S4307" s="3">
        <v>45876.375</v>
      </c>
      <c r="T4307" t="s">
        <v>54</v>
      </c>
      <c r="U4307" t="s">
        <v>2839</v>
      </c>
      <c r="V4307" s="3">
        <v>45871.642361111109</v>
      </c>
      <c r="W4307" t="s">
        <v>1110</v>
      </c>
      <c r="Y4307" s="4">
        <v>45876</v>
      </c>
      <c r="Z4307" s="2">
        <v>0.81263888888888891</v>
      </c>
    </row>
    <row r="4308" spans="1:26" x14ac:dyDescent="0.3">
      <c r="A4308">
        <v>135474</v>
      </c>
      <c r="B4308" t="s">
        <v>917</v>
      </c>
      <c r="C4308" t="s">
        <v>27</v>
      </c>
      <c r="D4308" t="s">
        <v>93</v>
      </c>
      <c r="E4308" t="s">
        <v>76</v>
      </c>
      <c r="F4308">
        <v>9752980016</v>
      </c>
      <c r="G4308" t="s">
        <v>43</v>
      </c>
      <c r="H4308">
        <v>7065</v>
      </c>
      <c r="I4308" t="s">
        <v>2841</v>
      </c>
      <c r="J4308" t="s">
        <v>31</v>
      </c>
      <c r="K4308" t="s">
        <v>32</v>
      </c>
      <c r="L4308" t="s">
        <v>2842</v>
      </c>
      <c r="M4308" s="1">
        <v>0.3263888888888889</v>
      </c>
      <c r="N4308" t="s">
        <v>33</v>
      </c>
      <c r="O4308" t="s">
        <v>65</v>
      </c>
      <c r="P4308" s="2">
        <v>0.61891203703703701</v>
      </c>
      <c r="Q4308" s="2">
        <v>5.185185185185185E-3</v>
      </c>
      <c r="R4308">
        <v>100</v>
      </c>
      <c r="S4308" s="3">
        <v>45876.375</v>
      </c>
      <c r="T4308" t="s">
        <v>54</v>
      </c>
      <c r="U4308" t="s">
        <v>2841</v>
      </c>
      <c r="V4308" s="3">
        <v>45871.64166666667</v>
      </c>
      <c r="W4308" t="s">
        <v>918</v>
      </c>
      <c r="Y4308" s="4">
        <v>45876</v>
      </c>
      <c r="Z4308" s="2">
        <v>0.81263888888888891</v>
      </c>
    </row>
    <row r="4309" spans="1:26" x14ac:dyDescent="0.3">
      <c r="A4309">
        <v>134783</v>
      </c>
      <c r="B4309" t="s">
        <v>1937</v>
      </c>
      <c r="C4309" t="s">
        <v>27</v>
      </c>
      <c r="D4309" t="s">
        <v>47</v>
      </c>
      <c r="E4309" t="s">
        <v>48</v>
      </c>
      <c r="F4309">
        <v>7014939531</v>
      </c>
      <c r="G4309" t="s">
        <v>43</v>
      </c>
      <c r="H4309">
        <v>7284</v>
      </c>
      <c r="I4309" t="s">
        <v>2843</v>
      </c>
      <c r="J4309" t="s">
        <v>31</v>
      </c>
      <c r="K4309" t="s">
        <v>32</v>
      </c>
      <c r="L4309" t="s">
        <v>2844</v>
      </c>
      <c r="M4309" s="1">
        <v>0.32013888888888886</v>
      </c>
      <c r="N4309" t="s">
        <v>33</v>
      </c>
      <c r="O4309" t="s">
        <v>33</v>
      </c>
      <c r="P4309" s="2">
        <v>0.46481481481481479</v>
      </c>
      <c r="Q4309" s="2">
        <v>4.6296296296296294E-5</v>
      </c>
      <c r="R4309">
        <v>100</v>
      </c>
      <c r="S4309" s="3">
        <v>45876.375</v>
      </c>
      <c r="T4309" t="s">
        <v>54</v>
      </c>
      <c r="U4309" t="s">
        <v>2843</v>
      </c>
      <c r="V4309" s="3">
        <v>45871.642361111109</v>
      </c>
      <c r="W4309" t="s">
        <v>1938</v>
      </c>
      <c r="Y4309" s="4">
        <v>45876</v>
      </c>
      <c r="Z4309" s="2">
        <v>0.81263888888888891</v>
      </c>
    </row>
    <row r="4310" spans="1:26" x14ac:dyDescent="0.3">
      <c r="A4310">
        <v>135621</v>
      </c>
      <c r="B4310" t="s">
        <v>548</v>
      </c>
      <c r="C4310" t="s">
        <v>27</v>
      </c>
      <c r="D4310" t="s">
        <v>329</v>
      </c>
      <c r="E4310" t="s">
        <v>76</v>
      </c>
      <c r="F4310">
        <v>6261864380</v>
      </c>
      <c r="G4310" t="s">
        <v>43</v>
      </c>
      <c r="H4310">
        <v>7095</v>
      </c>
      <c r="I4310" t="s">
        <v>2845</v>
      </c>
      <c r="J4310" t="s">
        <v>31</v>
      </c>
      <c r="K4310" t="s">
        <v>32</v>
      </c>
      <c r="L4310" t="s">
        <v>2846</v>
      </c>
      <c r="M4310" s="1">
        <v>0.32013888888888886</v>
      </c>
      <c r="N4310" t="s">
        <v>33</v>
      </c>
      <c r="O4310" t="s">
        <v>33</v>
      </c>
      <c r="P4310" s="2">
        <v>1.3842592592592592E-2</v>
      </c>
      <c r="Q4310" s="2">
        <v>5.7870370370370373E-5</v>
      </c>
      <c r="R4310">
        <v>100</v>
      </c>
      <c r="S4310" s="3">
        <v>45876.375</v>
      </c>
      <c r="T4310" t="s">
        <v>54</v>
      </c>
      <c r="U4310" t="s">
        <v>2845</v>
      </c>
      <c r="V4310" s="3">
        <v>45871.64166666667</v>
      </c>
      <c r="W4310" t="s">
        <v>853</v>
      </c>
      <c r="Y4310" s="4">
        <v>45876</v>
      </c>
      <c r="Z4310" s="2">
        <v>0.81263888888888891</v>
      </c>
    </row>
    <row r="4311" spans="1:26" x14ac:dyDescent="0.3">
      <c r="A4311">
        <v>134088</v>
      </c>
      <c r="B4311" t="s">
        <v>470</v>
      </c>
      <c r="C4311" t="s">
        <v>27</v>
      </c>
      <c r="D4311" t="s">
        <v>80</v>
      </c>
      <c r="E4311" t="s">
        <v>38</v>
      </c>
      <c r="F4311">
        <v>9359001961</v>
      </c>
      <c r="G4311" t="s">
        <v>30</v>
      </c>
      <c r="H4311">
        <v>7190</v>
      </c>
      <c r="I4311" t="s">
        <v>2847</v>
      </c>
      <c r="J4311" t="s">
        <v>31</v>
      </c>
      <c r="K4311" t="s">
        <v>32</v>
      </c>
      <c r="L4311" t="s">
        <v>2848</v>
      </c>
      <c r="M4311" s="1">
        <v>0.31874999999999998</v>
      </c>
      <c r="N4311" t="s">
        <v>33</v>
      </c>
      <c r="O4311" t="s">
        <v>33</v>
      </c>
      <c r="P4311" s="2">
        <v>8.1018518518518516E-5</v>
      </c>
      <c r="Q4311" s="2">
        <v>4.6296296296296294E-5</v>
      </c>
      <c r="R4311">
        <v>100</v>
      </c>
      <c r="S4311" s="3">
        <v>45876.375</v>
      </c>
      <c r="T4311" t="s">
        <v>54</v>
      </c>
      <c r="U4311" t="s">
        <v>2847</v>
      </c>
      <c r="V4311" s="3">
        <v>45871.491666666669</v>
      </c>
      <c r="W4311" t="s">
        <v>1336</v>
      </c>
      <c r="Y4311" s="4">
        <v>45876</v>
      </c>
      <c r="Z4311" s="2">
        <v>0.81263888888888891</v>
      </c>
    </row>
    <row r="4312" spans="1:26" x14ac:dyDescent="0.3">
      <c r="A4312">
        <v>134088</v>
      </c>
      <c r="B4312" t="s">
        <v>470</v>
      </c>
      <c r="C4312" t="s">
        <v>27</v>
      </c>
      <c r="D4312" t="s">
        <v>80</v>
      </c>
      <c r="E4312" t="s">
        <v>38</v>
      </c>
      <c r="F4312">
        <v>9359001961</v>
      </c>
      <c r="G4312" t="s">
        <v>30</v>
      </c>
      <c r="H4312">
        <v>7190</v>
      </c>
      <c r="I4312" t="s">
        <v>2849</v>
      </c>
      <c r="J4312" t="s">
        <v>31</v>
      </c>
      <c r="K4312" t="s">
        <v>32</v>
      </c>
      <c r="L4312" t="s">
        <v>2848</v>
      </c>
      <c r="M4312" s="1">
        <v>0.31874999999999998</v>
      </c>
      <c r="N4312" t="s">
        <v>33</v>
      </c>
      <c r="O4312" t="s">
        <v>33</v>
      </c>
      <c r="P4312" s="2">
        <v>9.2592592592592588E-5</v>
      </c>
      <c r="Q4312" s="2">
        <v>5.7870370370370373E-5</v>
      </c>
      <c r="R4312">
        <v>100</v>
      </c>
      <c r="S4312" s="3">
        <v>45876.375</v>
      </c>
      <c r="T4312" t="s">
        <v>54</v>
      </c>
      <c r="U4312" t="s">
        <v>2849</v>
      </c>
      <c r="V4312" s="3">
        <v>45871.491666666669</v>
      </c>
      <c r="W4312" t="s">
        <v>1336</v>
      </c>
      <c r="Y4312" s="4">
        <v>45876</v>
      </c>
      <c r="Z4312" s="2">
        <v>0.81263888888888891</v>
      </c>
    </row>
    <row r="4313" spans="1:26" x14ac:dyDescent="0.3">
      <c r="A4313">
        <v>134088</v>
      </c>
      <c r="B4313" t="s">
        <v>470</v>
      </c>
      <c r="C4313" t="s">
        <v>27</v>
      </c>
      <c r="D4313" t="s">
        <v>80</v>
      </c>
      <c r="E4313" t="s">
        <v>38</v>
      </c>
      <c r="F4313">
        <v>9359001961</v>
      </c>
      <c r="G4313" t="s">
        <v>30</v>
      </c>
      <c r="H4313">
        <v>7190</v>
      </c>
      <c r="I4313" t="s">
        <v>2850</v>
      </c>
      <c r="J4313" t="s">
        <v>31</v>
      </c>
      <c r="K4313" t="s">
        <v>32</v>
      </c>
      <c r="L4313" t="s">
        <v>2848</v>
      </c>
      <c r="M4313" s="1">
        <v>0.31874999999999998</v>
      </c>
      <c r="N4313" t="s">
        <v>33</v>
      </c>
      <c r="O4313" t="s">
        <v>33</v>
      </c>
      <c r="P4313" s="2">
        <v>9.2592592592592588E-5</v>
      </c>
      <c r="Q4313" s="2">
        <v>5.7870370370370373E-5</v>
      </c>
      <c r="R4313">
        <v>100</v>
      </c>
      <c r="S4313" s="3">
        <v>45876.375</v>
      </c>
      <c r="T4313" t="s">
        <v>54</v>
      </c>
      <c r="U4313" t="s">
        <v>2850</v>
      </c>
      <c r="V4313" s="3">
        <v>45871.491666666669</v>
      </c>
      <c r="W4313" t="s">
        <v>1336</v>
      </c>
      <c r="Y4313" s="4">
        <v>45876</v>
      </c>
      <c r="Z4313" s="2">
        <v>0.81263888888888891</v>
      </c>
    </row>
    <row r="4314" spans="1:26" x14ac:dyDescent="0.3">
      <c r="A4314">
        <v>134088</v>
      </c>
      <c r="B4314" t="s">
        <v>470</v>
      </c>
      <c r="C4314" t="s">
        <v>27</v>
      </c>
      <c r="D4314" t="s">
        <v>80</v>
      </c>
      <c r="E4314" t="s">
        <v>38</v>
      </c>
      <c r="F4314">
        <v>9359001961</v>
      </c>
      <c r="G4314" t="s">
        <v>30</v>
      </c>
      <c r="H4314">
        <v>7190</v>
      </c>
      <c r="I4314" t="s">
        <v>2851</v>
      </c>
      <c r="J4314" t="s">
        <v>31</v>
      </c>
      <c r="K4314" t="s">
        <v>32</v>
      </c>
      <c r="L4314" t="s">
        <v>2848</v>
      </c>
      <c r="M4314" s="1">
        <v>0.31874999999999998</v>
      </c>
      <c r="N4314" t="s">
        <v>33</v>
      </c>
      <c r="O4314" t="s">
        <v>33</v>
      </c>
      <c r="P4314" s="2">
        <v>9.2592592592592588E-5</v>
      </c>
      <c r="Q4314" s="2">
        <v>5.7870370370370373E-5</v>
      </c>
      <c r="R4314">
        <v>100</v>
      </c>
      <c r="S4314" s="3">
        <v>45876.375</v>
      </c>
      <c r="T4314" t="s">
        <v>54</v>
      </c>
      <c r="U4314" t="s">
        <v>2851</v>
      </c>
      <c r="V4314" s="3">
        <v>45871.491666666669</v>
      </c>
      <c r="W4314" t="s">
        <v>1336</v>
      </c>
      <c r="Y4314" s="4">
        <v>45876</v>
      </c>
      <c r="Z4314" s="2">
        <v>0.81263888888888891</v>
      </c>
    </row>
    <row r="4315" spans="1:26" x14ac:dyDescent="0.3">
      <c r="A4315">
        <v>134088</v>
      </c>
      <c r="B4315" t="s">
        <v>470</v>
      </c>
      <c r="C4315" t="s">
        <v>27</v>
      </c>
      <c r="D4315" t="s">
        <v>80</v>
      </c>
      <c r="E4315" t="s">
        <v>38</v>
      </c>
      <c r="F4315">
        <v>9359001961</v>
      </c>
      <c r="G4315" t="s">
        <v>30</v>
      </c>
      <c r="H4315">
        <v>7190</v>
      </c>
      <c r="I4315" t="s">
        <v>2852</v>
      </c>
      <c r="J4315" t="s">
        <v>31</v>
      </c>
      <c r="K4315" t="s">
        <v>32</v>
      </c>
      <c r="L4315" t="s">
        <v>2853</v>
      </c>
      <c r="M4315" s="1">
        <v>0.31805555555555554</v>
      </c>
      <c r="N4315" t="s">
        <v>33</v>
      </c>
      <c r="O4315" t="s">
        <v>33</v>
      </c>
      <c r="P4315" s="2">
        <v>1.0416666666666667E-4</v>
      </c>
      <c r="Q4315" s="2">
        <v>6.9444444444444444E-5</v>
      </c>
      <c r="R4315">
        <v>100</v>
      </c>
      <c r="S4315" s="3">
        <v>45876.375</v>
      </c>
      <c r="T4315" t="s">
        <v>54</v>
      </c>
      <c r="U4315" t="s">
        <v>2852</v>
      </c>
      <c r="V4315" s="3">
        <v>45871.491666666669</v>
      </c>
      <c r="W4315" t="s">
        <v>1336</v>
      </c>
      <c r="Y4315" s="4">
        <v>45876</v>
      </c>
      <c r="Z4315" s="2">
        <v>0.81263888888888891</v>
      </c>
    </row>
    <row r="4316" spans="1:26" x14ac:dyDescent="0.3">
      <c r="A4316">
        <v>134088</v>
      </c>
      <c r="B4316" t="s">
        <v>470</v>
      </c>
      <c r="C4316" t="s">
        <v>27</v>
      </c>
      <c r="D4316" t="s">
        <v>80</v>
      </c>
      <c r="E4316" t="s">
        <v>38</v>
      </c>
      <c r="F4316">
        <v>9359001961</v>
      </c>
      <c r="G4316" t="s">
        <v>30</v>
      </c>
      <c r="H4316">
        <v>7190</v>
      </c>
      <c r="I4316" t="s">
        <v>2854</v>
      </c>
      <c r="J4316" t="s">
        <v>31</v>
      </c>
      <c r="K4316" t="s">
        <v>32</v>
      </c>
      <c r="L4316" t="s">
        <v>2855</v>
      </c>
      <c r="M4316" s="1">
        <v>0.31805555555555554</v>
      </c>
      <c r="N4316" t="s">
        <v>33</v>
      </c>
      <c r="O4316" t="s">
        <v>33</v>
      </c>
      <c r="P4316" s="2">
        <v>1.8518518518518518E-4</v>
      </c>
      <c r="Q4316" s="2">
        <v>6.9444444444444444E-5</v>
      </c>
      <c r="R4316">
        <v>100</v>
      </c>
      <c r="S4316" s="3">
        <v>45876.375</v>
      </c>
      <c r="T4316" t="s">
        <v>54</v>
      </c>
      <c r="U4316" t="s">
        <v>2854</v>
      </c>
      <c r="V4316" s="3">
        <v>45871.491666666669</v>
      </c>
      <c r="W4316" t="s">
        <v>1336</v>
      </c>
      <c r="Y4316" s="4">
        <v>45876</v>
      </c>
      <c r="Z4316" s="2">
        <v>0.81263888888888891</v>
      </c>
    </row>
    <row r="4317" spans="1:26" x14ac:dyDescent="0.3">
      <c r="A4317">
        <v>135283</v>
      </c>
      <c r="B4317" t="s">
        <v>538</v>
      </c>
      <c r="C4317" t="s">
        <v>27</v>
      </c>
      <c r="D4317" t="s">
        <v>351</v>
      </c>
      <c r="E4317" t="s">
        <v>76</v>
      </c>
      <c r="F4317">
        <v>7999903767</v>
      </c>
      <c r="G4317" t="s">
        <v>43</v>
      </c>
      <c r="H4317">
        <v>7098</v>
      </c>
      <c r="I4317" t="s">
        <v>2856</v>
      </c>
      <c r="J4317" t="s">
        <v>31</v>
      </c>
      <c r="K4317" t="s">
        <v>32</v>
      </c>
      <c r="L4317" t="s">
        <v>17787</v>
      </c>
      <c r="M4317" s="1">
        <v>0.50416666666666665</v>
      </c>
      <c r="N4317" t="s">
        <v>33</v>
      </c>
      <c r="O4317" t="s">
        <v>33</v>
      </c>
      <c r="P4317" s="2">
        <v>2.6180555555555554E-2</v>
      </c>
      <c r="Q4317" s="2">
        <v>0.18578703703703703</v>
      </c>
      <c r="R4317">
        <v>100</v>
      </c>
      <c r="S4317" s="3">
        <v>45876.375</v>
      </c>
      <c r="T4317" t="s">
        <v>54</v>
      </c>
      <c r="U4317" t="s">
        <v>2856</v>
      </c>
      <c r="V4317" s="3">
        <v>45871.64166666667</v>
      </c>
      <c r="W4317" t="s">
        <v>635</v>
      </c>
      <c r="Y4317" s="4">
        <v>45876</v>
      </c>
      <c r="Z4317" s="2">
        <v>0.81263888888888891</v>
      </c>
    </row>
    <row r="4318" spans="1:26" x14ac:dyDescent="0.3">
      <c r="A4318">
        <v>134088</v>
      </c>
      <c r="B4318" t="s">
        <v>470</v>
      </c>
      <c r="C4318" t="s">
        <v>27</v>
      </c>
      <c r="D4318" t="s">
        <v>80</v>
      </c>
      <c r="E4318" t="s">
        <v>38</v>
      </c>
      <c r="F4318">
        <v>9359001961</v>
      </c>
      <c r="G4318" t="s">
        <v>30</v>
      </c>
      <c r="H4318">
        <v>7190</v>
      </c>
      <c r="I4318" t="s">
        <v>2857</v>
      </c>
      <c r="J4318" t="s">
        <v>31</v>
      </c>
      <c r="K4318" t="s">
        <v>32</v>
      </c>
      <c r="L4318" t="s">
        <v>2858</v>
      </c>
      <c r="M4318" s="1">
        <v>0.31805555555555554</v>
      </c>
      <c r="N4318" t="s">
        <v>33</v>
      </c>
      <c r="O4318" t="s">
        <v>33</v>
      </c>
      <c r="P4318" s="2">
        <v>0.99607638888888894</v>
      </c>
      <c r="Q4318" s="2">
        <v>8.1018518518518516E-5</v>
      </c>
      <c r="R4318">
        <v>100</v>
      </c>
      <c r="S4318" s="3">
        <v>45876.375</v>
      </c>
      <c r="T4318" t="s">
        <v>54</v>
      </c>
      <c r="U4318" t="s">
        <v>2857</v>
      </c>
      <c r="V4318" s="3">
        <v>45871.491666666669</v>
      </c>
      <c r="W4318" t="s">
        <v>1336</v>
      </c>
      <c r="Y4318" s="4">
        <v>45876</v>
      </c>
      <c r="Z4318" s="2">
        <v>0.81263888888888891</v>
      </c>
    </row>
    <row r="4319" spans="1:26" x14ac:dyDescent="0.3">
      <c r="A4319">
        <v>134799</v>
      </c>
      <c r="B4319" t="s">
        <v>698</v>
      </c>
      <c r="C4319" t="s">
        <v>27</v>
      </c>
      <c r="D4319" t="s">
        <v>301</v>
      </c>
      <c r="E4319" t="s">
        <v>84</v>
      </c>
      <c r="F4319">
        <v>9360331843</v>
      </c>
      <c r="G4319" t="s">
        <v>53</v>
      </c>
      <c r="H4319">
        <v>7462</v>
      </c>
      <c r="I4319" t="s">
        <v>2859</v>
      </c>
      <c r="J4319" t="s">
        <v>31</v>
      </c>
      <c r="K4319" t="s">
        <v>32</v>
      </c>
      <c r="L4319" t="s">
        <v>2860</v>
      </c>
      <c r="M4319" s="1">
        <v>0.31805555555555554</v>
      </c>
      <c r="N4319" t="s">
        <v>33</v>
      </c>
      <c r="O4319" t="s">
        <v>33</v>
      </c>
      <c r="P4319" s="2">
        <v>0.81435185185185188</v>
      </c>
      <c r="Q4319" s="2">
        <v>2.5462962962962961E-4</v>
      </c>
      <c r="R4319">
        <v>100</v>
      </c>
      <c r="S4319" s="3">
        <v>45876.375</v>
      </c>
      <c r="T4319" t="s">
        <v>54</v>
      </c>
      <c r="U4319" t="s">
        <v>2859</v>
      </c>
      <c r="V4319" s="3">
        <v>45871.570833333331</v>
      </c>
      <c r="W4319" t="s">
        <v>2144</v>
      </c>
      <c r="Y4319" s="4">
        <v>45876</v>
      </c>
      <c r="Z4319" s="2">
        <v>0.81263888888888891</v>
      </c>
    </row>
    <row r="4320" spans="1:26" x14ac:dyDescent="0.3">
      <c r="A4320">
        <v>133461</v>
      </c>
      <c r="B4320" t="s">
        <v>158</v>
      </c>
      <c r="C4320" t="s">
        <v>27</v>
      </c>
      <c r="D4320" t="s">
        <v>76</v>
      </c>
      <c r="E4320" t="s">
        <v>76</v>
      </c>
      <c r="F4320">
        <v>7722900410</v>
      </c>
      <c r="G4320" t="s">
        <v>43</v>
      </c>
      <c r="H4320">
        <v>7116</v>
      </c>
      <c r="I4320" t="s">
        <v>2861</v>
      </c>
      <c r="J4320" t="s">
        <v>31</v>
      </c>
      <c r="K4320" t="s">
        <v>32</v>
      </c>
      <c r="L4320" t="s">
        <v>2862</v>
      </c>
      <c r="M4320" s="1">
        <v>0.31666666666666665</v>
      </c>
      <c r="N4320" t="s">
        <v>33</v>
      </c>
      <c r="O4320" t="s">
        <v>33</v>
      </c>
      <c r="P4320" s="2">
        <v>1.8518518518518518E-4</v>
      </c>
      <c r="Q4320" s="2">
        <v>1.3888888888888889E-4</v>
      </c>
      <c r="R4320">
        <v>100</v>
      </c>
      <c r="S4320" s="3">
        <v>45876.375</v>
      </c>
      <c r="T4320" t="s">
        <v>54</v>
      </c>
      <c r="U4320" t="s">
        <v>2861</v>
      </c>
      <c r="V4320" s="3">
        <v>45871.64166666667</v>
      </c>
      <c r="W4320" t="s">
        <v>985</v>
      </c>
      <c r="Y4320" s="4">
        <v>45876</v>
      </c>
      <c r="Z4320" s="2">
        <v>0.81263888888888891</v>
      </c>
    </row>
    <row r="4321" spans="1:26" x14ac:dyDescent="0.3">
      <c r="A4321">
        <v>133461</v>
      </c>
      <c r="B4321" t="s">
        <v>158</v>
      </c>
      <c r="C4321" t="s">
        <v>27</v>
      </c>
      <c r="D4321" t="s">
        <v>76</v>
      </c>
      <c r="E4321" t="s">
        <v>76</v>
      </c>
      <c r="F4321">
        <v>7722900410</v>
      </c>
      <c r="G4321" t="s">
        <v>43</v>
      </c>
      <c r="H4321">
        <v>7116</v>
      </c>
      <c r="I4321" t="s">
        <v>2863</v>
      </c>
      <c r="J4321" t="s">
        <v>31</v>
      </c>
      <c r="K4321" t="s">
        <v>32</v>
      </c>
      <c r="L4321" t="s">
        <v>2862</v>
      </c>
      <c r="M4321" s="1">
        <v>0.31666666666666665</v>
      </c>
      <c r="N4321" t="s">
        <v>33</v>
      </c>
      <c r="O4321" t="s">
        <v>33</v>
      </c>
      <c r="P4321" s="2">
        <v>0.82601851851851849</v>
      </c>
      <c r="Q4321" s="2">
        <v>6.9444444444444444E-5</v>
      </c>
      <c r="R4321">
        <v>30</v>
      </c>
      <c r="S4321" s="3">
        <v>45876.375</v>
      </c>
      <c r="T4321" t="s">
        <v>54</v>
      </c>
      <c r="U4321" t="s">
        <v>2863</v>
      </c>
      <c r="V4321" s="3">
        <v>45871.64166666667</v>
      </c>
      <c r="W4321" t="s">
        <v>985</v>
      </c>
      <c r="Y4321" s="4">
        <v>45876</v>
      </c>
      <c r="Z4321" s="2">
        <v>0.81263888888888891</v>
      </c>
    </row>
    <row r="4322" spans="1:26" x14ac:dyDescent="0.3">
      <c r="A4322">
        <v>22515</v>
      </c>
      <c r="B4322" t="s">
        <v>1301</v>
      </c>
      <c r="C4322" t="s">
        <v>58</v>
      </c>
      <c r="D4322" t="s">
        <v>180</v>
      </c>
      <c r="E4322" t="s">
        <v>38</v>
      </c>
      <c r="G4322" t="s">
        <v>30</v>
      </c>
      <c r="H4322">
        <v>7333</v>
      </c>
      <c r="I4322" t="s">
        <v>2864</v>
      </c>
      <c r="J4322" t="s">
        <v>31</v>
      </c>
      <c r="K4322" t="s">
        <v>39</v>
      </c>
      <c r="O4322" t="s">
        <v>33</v>
      </c>
      <c r="S4322" s="3">
        <v>45876.375</v>
      </c>
      <c r="T4322" t="s">
        <v>54</v>
      </c>
      <c r="U4322" t="s">
        <v>2864</v>
      </c>
      <c r="V4322" s="3">
        <v>45871.492361111108</v>
      </c>
      <c r="W4322" t="s">
        <v>1441</v>
      </c>
      <c r="Y4322" s="4">
        <v>45876</v>
      </c>
      <c r="Z4322" s="2">
        <v>0.81263888888888891</v>
      </c>
    </row>
    <row r="4323" spans="1:26" x14ac:dyDescent="0.3">
      <c r="A4323">
        <v>29207</v>
      </c>
      <c r="B4323" t="s">
        <v>1145</v>
      </c>
      <c r="C4323" t="s">
        <v>27</v>
      </c>
      <c r="D4323" t="s">
        <v>64</v>
      </c>
      <c r="E4323" t="s">
        <v>48</v>
      </c>
      <c r="F4323">
        <v>9784854711</v>
      </c>
      <c r="G4323" t="s">
        <v>43</v>
      </c>
      <c r="H4323">
        <v>1788</v>
      </c>
      <c r="I4323" t="s">
        <v>2865</v>
      </c>
      <c r="J4323" t="s">
        <v>31</v>
      </c>
      <c r="K4323" t="s">
        <v>32</v>
      </c>
      <c r="L4323" t="s">
        <v>2866</v>
      </c>
      <c r="M4323" s="1">
        <v>0.31666666666666665</v>
      </c>
      <c r="N4323" t="s">
        <v>33</v>
      </c>
      <c r="O4323" t="s">
        <v>33</v>
      </c>
      <c r="P4323" s="2">
        <v>0.5522569444444444</v>
      </c>
      <c r="Q4323" s="2">
        <v>2.7777777777777778E-4</v>
      </c>
      <c r="R4323">
        <v>100</v>
      </c>
      <c r="S4323" s="3">
        <v>45876.375</v>
      </c>
      <c r="T4323" t="s">
        <v>54</v>
      </c>
      <c r="U4323" t="s">
        <v>2865</v>
      </c>
      <c r="V4323" s="3">
        <v>45871.64166666667</v>
      </c>
      <c r="W4323" t="s">
        <v>1146</v>
      </c>
      <c r="Y4323" s="4">
        <v>45876</v>
      </c>
      <c r="Z4323" s="2">
        <v>0.81263888888888891</v>
      </c>
    </row>
    <row r="4324" spans="1:26" x14ac:dyDescent="0.3">
      <c r="A4324">
        <v>22515</v>
      </c>
      <c r="B4324" t="s">
        <v>1301</v>
      </c>
      <c r="C4324" t="s">
        <v>58</v>
      </c>
      <c r="D4324" t="s">
        <v>180</v>
      </c>
      <c r="E4324" t="s">
        <v>38</v>
      </c>
      <c r="G4324" t="s">
        <v>30</v>
      </c>
      <c r="H4324">
        <v>7333</v>
      </c>
      <c r="I4324" t="s">
        <v>2867</v>
      </c>
      <c r="J4324" t="s">
        <v>31</v>
      </c>
      <c r="K4324" t="s">
        <v>39</v>
      </c>
      <c r="O4324" t="s">
        <v>33</v>
      </c>
      <c r="S4324" s="3">
        <v>45876.375</v>
      </c>
      <c r="T4324" t="s">
        <v>54</v>
      </c>
      <c r="U4324" t="s">
        <v>2867</v>
      </c>
      <c r="V4324" s="3">
        <v>45871.492361111108</v>
      </c>
      <c r="W4324" t="s">
        <v>1441</v>
      </c>
      <c r="Y4324" s="4">
        <v>45876</v>
      </c>
      <c r="Z4324" s="2">
        <v>0.81263888888888891</v>
      </c>
    </row>
    <row r="4325" spans="1:26" x14ac:dyDescent="0.3">
      <c r="A4325">
        <v>22515</v>
      </c>
      <c r="B4325" t="s">
        <v>1301</v>
      </c>
      <c r="C4325" t="s">
        <v>58</v>
      </c>
      <c r="D4325" t="s">
        <v>180</v>
      </c>
      <c r="E4325" t="s">
        <v>38</v>
      </c>
      <c r="G4325" t="s">
        <v>30</v>
      </c>
      <c r="H4325">
        <v>7333</v>
      </c>
      <c r="I4325" t="s">
        <v>2868</v>
      </c>
      <c r="J4325" t="s">
        <v>31</v>
      </c>
      <c r="K4325" t="s">
        <v>39</v>
      </c>
      <c r="O4325" t="s">
        <v>33</v>
      </c>
      <c r="S4325" s="3">
        <v>45876.375</v>
      </c>
      <c r="T4325" t="s">
        <v>54</v>
      </c>
      <c r="U4325" t="s">
        <v>2868</v>
      </c>
      <c r="V4325" s="3">
        <v>45871.492361111108</v>
      </c>
      <c r="W4325" t="s">
        <v>1441</v>
      </c>
      <c r="Y4325" s="4">
        <v>45876</v>
      </c>
      <c r="Z4325" s="2">
        <v>0.81263888888888891</v>
      </c>
    </row>
    <row r="4326" spans="1:26" x14ac:dyDescent="0.3">
      <c r="A4326">
        <v>22515</v>
      </c>
      <c r="B4326" t="s">
        <v>1301</v>
      </c>
      <c r="C4326" t="s">
        <v>58</v>
      </c>
      <c r="D4326" t="s">
        <v>180</v>
      </c>
      <c r="E4326" t="s">
        <v>38</v>
      </c>
      <c r="G4326" t="s">
        <v>30</v>
      </c>
      <c r="H4326">
        <v>7333</v>
      </c>
      <c r="I4326" t="s">
        <v>2869</v>
      </c>
      <c r="J4326" t="s">
        <v>31</v>
      </c>
      <c r="K4326" t="s">
        <v>39</v>
      </c>
      <c r="O4326" t="s">
        <v>33</v>
      </c>
      <c r="S4326" s="3">
        <v>45876.375</v>
      </c>
      <c r="T4326" t="s">
        <v>54</v>
      </c>
      <c r="U4326" t="s">
        <v>2869</v>
      </c>
      <c r="V4326" s="3">
        <v>45871.492361111108</v>
      </c>
      <c r="W4326" t="s">
        <v>1441</v>
      </c>
      <c r="Y4326" s="4">
        <v>45876</v>
      </c>
      <c r="Z4326" s="2">
        <v>0.81263888888888891</v>
      </c>
    </row>
    <row r="4327" spans="1:26" x14ac:dyDescent="0.3">
      <c r="A4327">
        <v>136692</v>
      </c>
      <c r="B4327" t="s">
        <v>331</v>
      </c>
      <c r="C4327" t="s">
        <v>27</v>
      </c>
      <c r="D4327" t="s">
        <v>80</v>
      </c>
      <c r="E4327" t="s">
        <v>38</v>
      </c>
      <c r="F4327">
        <v>8208340799</v>
      </c>
      <c r="G4327" t="s">
        <v>30</v>
      </c>
      <c r="H4327">
        <v>7221</v>
      </c>
      <c r="I4327" t="s">
        <v>2870</v>
      </c>
      <c r="J4327" t="s">
        <v>31</v>
      </c>
      <c r="K4327" t="s">
        <v>39</v>
      </c>
      <c r="O4327" t="s">
        <v>33</v>
      </c>
      <c r="S4327" s="3">
        <v>45876.375</v>
      </c>
      <c r="T4327" t="s">
        <v>54</v>
      </c>
      <c r="U4327" t="s">
        <v>2870</v>
      </c>
      <c r="V4327" s="3">
        <v>45871.491666666669</v>
      </c>
      <c r="W4327" t="s">
        <v>1308</v>
      </c>
      <c r="Y4327" s="4">
        <v>45876</v>
      </c>
      <c r="Z4327" s="2">
        <v>0.81263888888888891</v>
      </c>
    </row>
    <row r="4328" spans="1:26" x14ac:dyDescent="0.3">
      <c r="A4328">
        <v>22515</v>
      </c>
      <c r="B4328" t="s">
        <v>1301</v>
      </c>
      <c r="C4328" t="s">
        <v>58</v>
      </c>
      <c r="D4328" t="s">
        <v>180</v>
      </c>
      <c r="E4328" t="s">
        <v>38</v>
      </c>
      <c r="G4328" t="s">
        <v>30</v>
      </c>
      <c r="H4328">
        <v>7333</v>
      </c>
      <c r="I4328" t="s">
        <v>2871</v>
      </c>
      <c r="J4328" t="s">
        <v>31</v>
      </c>
      <c r="K4328" t="s">
        <v>32</v>
      </c>
      <c r="L4328" t="s">
        <v>2872</v>
      </c>
      <c r="M4328" s="1">
        <v>0.31597222222222221</v>
      </c>
      <c r="N4328" t="s">
        <v>33</v>
      </c>
      <c r="O4328" t="s">
        <v>33</v>
      </c>
      <c r="P4328" s="5">
        <v>2.5427662037037035</v>
      </c>
      <c r="Q4328" s="2">
        <v>1.0416666666666667E-4</v>
      </c>
      <c r="R4328">
        <v>100</v>
      </c>
      <c r="S4328" s="3">
        <v>45876.375</v>
      </c>
      <c r="T4328" t="s">
        <v>54</v>
      </c>
      <c r="U4328" t="s">
        <v>2871</v>
      </c>
      <c r="V4328" s="3">
        <v>45871.492361111108</v>
      </c>
      <c r="W4328" t="s">
        <v>1441</v>
      </c>
      <c r="Y4328" s="4">
        <v>45876</v>
      </c>
      <c r="Z4328" s="2">
        <v>0.81263888888888891</v>
      </c>
    </row>
    <row r="4329" spans="1:26" x14ac:dyDescent="0.3">
      <c r="A4329">
        <v>134947</v>
      </c>
      <c r="B4329" t="s">
        <v>470</v>
      </c>
      <c r="C4329" t="s">
        <v>27</v>
      </c>
      <c r="D4329" t="s">
        <v>80</v>
      </c>
      <c r="E4329" t="s">
        <v>38</v>
      </c>
      <c r="F4329">
        <v>8459823767</v>
      </c>
      <c r="G4329" t="s">
        <v>30</v>
      </c>
      <c r="H4329">
        <v>7190</v>
      </c>
      <c r="I4329" t="s">
        <v>2873</v>
      </c>
      <c r="J4329" t="s">
        <v>31</v>
      </c>
      <c r="K4329" t="s">
        <v>32</v>
      </c>
      <c r="L4329" t="s">
        <v>2874</v>
      </c>
      <c r="M4329" s="1">
        <v>0.31527777777777777</v>
      </c>
      <c r="N4329" t="s">
        <v>33</v>
      </c>
      <c r="O4329" t="s">
        <v>33</v>
      </c>
      <c r="P4329" s="2">
        <v>1.0416666666666667E-4</v>
      </c>
      <c r="Q4329" s="2">
        <v>6.9444444444444444E-5</v>
      </c>
      <c r="R4329">
        <v>100</v>
      </c>
      <c r="S4329" s="3">
        <v>45876.375</v>
      </c>
      <c r="T4329" t="s">
        <v>54</v>
      </c>
      <c r="U4329" t="s">
        <v>2873</v>
      </c>
      <c r="V4329" s="3">
        <v>45871.491666666669</v>
      </c>
      <c r="W4329" t="s">
        <v>766</v>
      </c>
      <c r="Y4329" s="4">
        <v>45876</v>
      </c>
      <c r="Z4329" s="2">
        <v>0.81263888888888891</v>
      </c>
    </row>
    <row r="4330" spans="1:26" x14ac:dyDescent="0.3">
      <c r="A4330">
        <v>134947</v>
      </c>
      <c r="B4330" t="s">
        <v>470</v>
      </c>
      <c r="C4330" t="s">
        <v>27</v>
      </c>
      <c r="D4330" t="s">
        <v>80</v>
      </c>
      <c r="E4330" t="s">
        <v>38</v>
      </c>
      <c r="F4330">
        <v>8459823767</v>
      </c>
      <c r="G4330" t="s">
        <v>30</v>
      </c>
      <c r="H4330">
        <v>7190</v>
      </c>
      <c r="I4330" t="s">
        <v>2875</v>
      </c>
      <c r="J4330" t="s">
        <v>31</v>
      </c>
      <c r="K4330" t="s">
        <v>32</v>
      </c>
      <c r="L4330" t="s">
        <v>2876</v>
      </c>
      <c r="M4330" s="1">
        <v>0.31527777777777777</v>
      </c>
      <c r="N4330" t="s">
        <v>33</v>
      </c>
      <c r="O4330" t="s">
        <v>33</v>
      </c>
      <c r="P4330" s="2">
        <v>9.2592592592592588E-5</v>
      </c>
      <c r="Q4330" s="2">
        <v>6.9444444444444444E-5</v>
      </c>
      <c r="R4330">
        <v>100</v>
      </c>
      <c r="S4330" s="3">
        <v>45876.375</v>
      </c>
      <c r="T4330" t="s">
        <v>54</v>
      </c>
      <c r="U4330" t="s">
        <v>2875</v>
      </c>
      <c r="V4330" s="3">
        <v>45871.491666666669</v>
      </c>
      <c r="W4330" t="s">
        <v>766</v>
      </c>
      <c r="Y4330" s="4">
        <v>45876</v>
      </c>
      <c r="Z4330" s="2">
        <v>0.81263888888888891</v>
      </c>
    </row>
    <row r="4331" spans="1:26" x14ac:dyDescent="0.3">
      <c r="A4331">
        <v>134947</v>
      </c>
      <c r="B4331" t="s">
        <v>470</v>
      </c>
      <c r="C4331" t="s">
        <v>27</v>
      </c>
      <c r="D4331" t="s">
        <v>80</v>
      </c>
      <c r="E4331" t="s">
        <v>38</v>
      </c>
      <c r="F4331">
        <v>8459823767</v>
      </c>
      <c r="G4331" t="s">
        <v>30</v>
      </c>
      <c r="H4331">
        <v>7190</v>
      </c>
      <c r="I4331" t="s">
        <v>2877</v>
      </c>
      <c r="J4331" t="s">
        <v>31</v>
      </c>
      <c r="K4331" t="s">
        <v>32</v>
      </c>
      <c r="L4331" t="s">
        <v>2878</v>
      </c>
      <c r="M4331" s="1">
        <v>0.31527777777777777</v>
      </c>
      <c r="N4331" t="s">
        <v>33</v>
      </c>
      <c r="O4331" t="s">
        <v>33</v>
      </c>
      <c r="P4331" s="2">
        <v>1.0416666666666667E-4</v>
      </c>
      <c r="Q4331" s="2">
        <v>6.9444444444444444E-5</v>
      </c>
      <c r="R4331">
        <v>100</v>
      </c>
      <c r="S4331" s="3">
        <v>45876.375</v>
      </c>
      <c r="T4331" t="s">
        <v>54</v>
      </c>
      <c r="U4331" t="s">
        <v>2877</v>
      </c>
      <c r="V4331" s="3">
        <v>45871.491666666669</v>
      </c>
      <c r="W4331" t="s">
        <v>766</v>
      </c>
      <c r="Y4331" s="4">
        <v>45876</v>
      </c>
      <c r="Z4331" s="2">
        <v>0.81263888888888891</v>
      </c>
    </row>
    <row r="4332" spans="1:26" x14ac:dyDescent="0.3">
      <c r="A4332">
        <v>134947</v>
      </c>
      <c r="B4332" t="s">
        <v>470</v>
      </c>
      <c r="C4332" t="s">
        <v>27</v>
      </c>
      <c r="D4332" t="s">
        <v>80</v>
      </c>
      <c r="E4332" t="s">
        <v>38</v>
      </c>
      <c r="F4332">
        <v>8459823767</v>
      </c>
      <c r="G4332" t="s">
        <v>30</v>
      </c>
      <c r="H4332">
        <v>7190</v>
      </c>
      <c r="I4332" t="s">
        <v>2879</v>
      </c>
      <c r="J4332" t="s">
        <v>31</v>
      </c>
      <c r="K4332" t="s">
        <v>32</v>
      </c>
      <c r="L4332" t="s">
        <v>2880</v>
      </c>
      <c r="M4332" s="1">
        <v>0.31527777777777777</v>
      </c>
      <c r="N4332" t="s">
        <v>33</v>
      </c>
      <c r="O4332" t="s">
        <v>33</v>
      </c>
      <c r="P4332" s="2">
        <v>1.0416666666666667E-4</v>
      </c>
      <c r="Q4332" s="2">
        <v>5.7870370370370373E-5</v>
      </c>
      <c r="R4332">
        <v>100</v>
      </c>
      <c r="S4332" s="3">
        <v>45876.375</v>
      </c>
      <c r="T4332" t="s">
        <v>54</v>
      </c>
      <c r="U4332" t="s">
        <v>2879</v>
      </c>
      <c r="V4332" s="3">
        <v>45871.491666666669</v>
      </c>
      <c r="W4332" t="s">
        <v>766</v>
      </c>
      <c r="Y4332" s="4">
        <v>45876</v>
      </c>
      <c r="Z4332" s="2">
        <v>0.81263888888888891</v>
      </c>
    </row>
    <row r="4333" spans="1:26" x14ac:dyDescent="0.3">
      <c r="A4333">
        <v>134947</v>
      </c>
      <c r="B4333" t="s">
        <v>470</v>
      </c>
      <c r="C4333" t="s">
        <v>27</v>
      </c>
      <c r="D4333" t="s">
        <v>80</v>
      </c>
      <c r="E4333" t="s">
        <v>38</v>
      </c>
      <c r="F4333">
        <v>8459823767</v>
      </c>
      <c r="G4333" t="s">
        <v>30</v>
      </c>
      <c r="H4333">
        <v>7190</v>
      </c>
      <c r="I4333" t="s">
        <v>2881</v>
      </c>
      <c r="J4333" t="s">
        <v>31</v>
      </c>
      <c r="K4333" t="s">
        <v>32</v>
      </c>
      <c r="L4333" t="s">
        <v>2882</v>
      </c>
      <c r="M4333" s="1">
        <v>0.31527777777777777</v>
      </c>
      <c r="N4333" t="s">
        <v>33</v>
      </c>
      <c r="O4333" t="s">
        <v>33</v>
      </c>
      <c r="P4333" s="2">
        <v>9.2592592592592588E-5</v>
      </c>
      <c r="Q4333" s="2">
        <v>5.7870370370370373E-5</v>
      </c>
      <c r="R4333">
        <v>100</v>
      </c>
      <c r="S4333" s="3">
        <v>45876.375</v>
      </c>
      <c r="T4333" t="s">
        <v>54</v>
      </c>
      <c r="U4333" t="s">
        <v>2881</v>
      </c>
      <c r="V4333" s="3">
        <v>45871.491666666669</v>
      </c>
      <c r="W4333" t="s">
        <v>766</v>
      </c>
      <c r="Y4333" s="4">
        <v>45876</v>
      </c>
      <c r="Z4333" s="2">
        <v>0.81263888888888891</v>
      </c>
    </row>
    <row r="4334" spans="1:26" x14ac:dyDescent="0.3">
      <c r="A4334">
        <v>134947</v>
      </c>
      <c r="B4334" t="s">
        <v>470</v>
      </c>
      <c r="C4334" t="s">
        <v>27</v>
      </c>
      <c r="D4334" t="s">
        <v>80</v>
      </c>
      <c r="E4334" t="s">
        <v>38</v>
      </c>
      <c r="F4334">
        <v>8459823767</v>
      </c>
      <c r="G4334" t="s">
        <v>30</v>
      </c>
      <c r="H4334">
        <v>7190</v>
      </c>
      <c r="I4334" t="s">
        <v>2883</v>
      </c>
      <c r="J4334" t="s">
        <v>31</v>
      </c>
      <c r="K4334" t="s">
        <v>32</v>
      </c>
      <c r="L4334" t="s">
        <v>2884</v>
      </c>
      <c r="M4334" s="1">
        <v>0.31458333333333333</v>
      </c>
      <c r="N4334" t="s">
        <v>33</v>
      </c>
      <c r="O4334" t="s">
        <v>33</v>
      </c>
      <c r="P4334" s="2">
        <v>1.3888888888888889E-4</v>
      </c>
      <c r="Q4334" s="2">
        <v>1.0416666666666667E-4</v>
      </c>
      <c r="R4334">
        <v>100</v>
      </c>
      <c r="S4334" s="3">
        <v>45876.375</v>
      </c>
      <c r="T4334" t="s">
        <v>54</v>
      </c>
      <c r="U4334" t="s">
        <v>2883</v>
      </c>
      <c r="V4334" s="3">
        <v>45871.491666666669</v>
      </c>
      <c r="W4334" t="s">
        <v>766</v>
      </c>
      <c r="Y4334" s="4">
        <v>45876</v>
      </c>
      <c r="Z4334" s="2">
        <v>0.81263888888888891</v>
      </c>
    </row>
    <row r="4335" spans="1:26" x14ac:dyDescent="0.3">
      <c r="A4335">
        <v>134947</v>
      </c>
      <c r="B4335" t="s">
        <v>470</v>
      </c>
      <c r="C4335" t="s">
        <v>27</v>
      </c>
      <c r="D4335" t="s">
        <v>80</v>
      </c>
      <c r="E4335" t="s">
        <v>38</v>
      </c>
      <c r="F4335">
        <v>8459823767</v>
      </c>
      <c r="G4335" t="s">
        <v>30</v>
      </c>
      <c r="H4335">
        <v>7190</v>
      </c>
      <c r="I4335" t="s">
        <v>2885</v>
      </c>
      <c r="J4335" t="s">
        <v>31</v>
      </c>
      <c r="K4335" t="s">
        <v>32</v>
      </c>
      <c r="L4335" t="s">
        <v>2886</v>
      </c>
      <c r="M4335" s="1">
        <v>0.31458333333333333</v>
      </c>
      <c r="N4335" t="s">
        <v>33</v>
      </c>
      <c r="O4335" t="s">
        <v>33</v>
      </c>
      <c r="P4335" s="2">
        <v>1.3888888888888889E-4</v>
      </c>
      <c r="Q4335" s="2">
        <v>9.2592592592592588E-5</v>
      </c>
      <c r="R4335">
        <v>0</v>
      </c>
      <c r="S4335" s="3">
        <v>45876.375</v>
      </c>
      <c r="T4335" t="s">
        <v>54</v>
      </c>
      <c r="U4335" t="s">
        <v>2885</v>
      </c>
      <c r="V4335" s="3">
        <v>45871.491666666669</v>
      </c>
      <c r="W4335" t="s">
        <v>766</v>
      </c>
      <c r="Y4335" s="4">
        <v>45876</v>
      </c>
      <c r="Z4335" s="2">
        <v>0.81263888888888891</v>
      </c>
    </row>
    <row r="4336" spans="1:26" x14ac:dyDescent="0.3">
      <c r="A4336">
        <v>134947</v>
      </c>
      <c r="B4336" t="s">
        <v>470</v>
      </c>
      <c r="C4336" t="s">
        <v>27</v>
      </c>
      <c r="D4336" t="s">
        <v>80</v>
      </c>
      <c r="E4336" t="s">
        <v>38</v>
      </c>
      <c r="F4336">
        <v>8459823767</v>
      </c>
      <c r="G4336" t="s">
        <v>30</v>
      </c>
      <c r="H4336">
        <v>7190</v>
      </c>
      <c r="I4336" t="s">
        <v>2887</v>
      </c>
      <c r="J4336" t="s">
        <v>31</v>
      </c>
      <c r="K4336" t="s">
        <v>32</v>
      </c>
      <c r="L4336" t="s">
        <v>2888</v>
      </c>
      <c r="M4336" s="1">
        <v>0.31458333333333333</v>
      </c>
      <c r="N4336" t="s">
        <v>33</v>
      </c>
      <c r="O4336" t="s">
        <v>33</v>
      </c>
      <c r="P4336" s="2">
        <v>1.5046296296296297E-4</v>
      </c>
      <c r="Q4336" s="2">
        <v>6.9444444444444444E-5</v>
      </c>
      <c r="R4336">
        <v>100</v>
      </c>
      <c r="S4336" s="3">
        <v>45876.375</v>
      </c>
      <c r="T4336" t="s">
        <v>54</v>
      </c>
      <c r="U4336" t="s">
        <v>2887</v>
      </c>
      <c r="V4336" s="3">
        <v>45871.491666666669</v>
      </c>
      <c r="W4336" t="s">
        <v>766</v>
      </c>
      <c r="Y4336" s="4">
        <v>45876</v>
      </c>
      <c r="Z4336" s="2">
        <v>0.81263888888888891</v>
      </c>
    </row>
    <row r="4337" spans="1:26" x14ac:dyDescent="0.3">
      <c r="A4337">
        <v>132022</v>
      </c>
      <c r="B4337" t="s">
        <v>541</v>
      </c>
      <c r="C4337" t="s">
        <v>27</v>
      </c>
      <c r="D4337" t="s">
        <v>296</v>
      </c>
      <c r="E4337" t="s">
        <v>84</v>
      </c>
      <c r="F4337">
        <v>9360766163</v>
      </c>
      <c r="G4337" t="s">
        <v>53</v>
      </c>
      <c r="H4337">
        <v>7081</v>
      </c>
      <c r="I4337" t="s">
        <v>2889</v>
      </c>
      <c r="J4337" t="s">
        <v>31</v>
      </c>
      <c r="K4337" t="s">
        <v>32</v>
      </c>
      <c r="L4337" t="s">
        <v>16852</v>
      </c>
      <c r="M4337" s="1">
        <v>0.37916666666666665</v>
      </c>
      <c r="N4337" t="s">
        <v>33</v>
      </c>
      <c r="O4337" t="s">
        <v>33</v>
      </c>
      <c r="P4337" s="2">
        <v>0.63377314814814811</v>
      </c>
      <c r="Q4337" s="2">
        <v>6.4965277777777775E-2</v>
      </c>
      <c r="R4337">
        <v>100</v>
      </c>
      <c r="S4337" s="3">
        <v>45876.375</v>
      </c>
      <c r="T4337" t="s">
        <v>54</v>
      </c>
      <c r="U4337" t="s">
        <v>2889</v>
      </c>
      <c r="V4337" s="3">
        <v>45871.491666666669</v>
      </c>
      <c r="W4337" t="s">
        <v>1332</v>
      </c>
      <c r="Y4337" s="4">
        <v>45876</v>
      </c>
      <c r="Z4337" s="2">
        <v>0.81263888888888891</v>
      </c>
    </row>
    <row r="4338" spans="1:26" x14ac:dyDescent="0.3">
      <c r="A4338">
        <v>132022</v>
      </c>
      <c r="B4338" t="s">
        <v>541</v>
      </c>
      <c r="C4338" t="s">
        <v>27</v>
      </c>
      <c r="D4338" t="s">
        <v>296</v>
      </c>
      <c r="E4338" t="s">
        <v>84</v>
      </c>
      <c r="F4338">
        <v>9360766163</v>
      </c>
      <c r="G4338" t="s">
        <v>53</v>
      </c>
      <c r="H4338">
        <v>7081</v>
      </c>
      <c r="I4338" t="s">
        <v>2890</v>
      </c>
      <c r="J4338" t="s">
        <v>31</v>
      </c>
      <c r="K4338" t="s">
        <v>39</v>
      </c>
      <c r="O4338" t="s">
        <v>33</v>
      </c>
      <c r="S4338" s="3">
        <v>45876.375</v>
      </c>
      <c r="T4338" t="s">
        <v>54</v>
      </c>
      <c r="U4338" t="s">
        <v>2890</v>
      </c>
      <c r="V4338" s="3">
        <v>45871.491666666669</v>
      </c>
      <c r="W4338" t="s">
        <v>1332</v>
      </c>
      <c r="Y4338" s="4">
        <v>45876</v>
      </c>
      <c r="Z4338" s="2">
        <v>0.81263888888888891</v>
      </c>
    </row>
    <row r="4339" spans="1:26" x14ac:dyDescent="0.3">
      <c r="A4339">
        <v>132022</v>
      </c>
      <c r="B4339" t="s">
        <v>541</v>
      </c>
      <c r="C4339" t="s">
        <v>27</v>
      </c>
      <c r="D4339" t="s">
        <v>296</v>
      </c>
      <c r="E4339" t="s">
        <v>84</v>
      </c>
      <c r="F4339">
        <v>9360766163</v>
      </c>
      <c r="G4339" t="s">
        <v>53</v>
      </c>
      <c r="H4339">
        <v>7081</v>
      </c>
      <c r="I4339" t="s">
        <v>2891</v>
      </c>
      <c r="J4339" t="s">
        <v>31</v>
      </c>
      <c r="K4339" t="s">
        <v>32</v>
      </c>
      <c r="L4339" t="s">
        <v>16853</v>
      </c>
      <c r="M4339" s="1">
        <v>0.40208333333333335</v>
      </c>
      <c r="N4339" t="s">
        <v>33</v>
      </c>
      <c r="O4339" t="s">
        <v>33</v>
      </c>
      <c r="P4339" s="2">
        <v>2.2847222222222224E-2</v>
      </c>
      <c r="Q4339" s="2">
        <v>8.7916666666666671E-2</v>
      </c>
      <c r="R4339">
        <v>100</v>
      </c>
      <c r="S4339" s="3">
        <v>45876.375</v>
      </c>
      <c r="T4339" t="s">
        <v>54</v>
      </c>
      <c r="U4339" t="s">
        <v>2891</v>
      </c>
      <c r="V4339" s="3">
        <v>45871.491666666669</v>
      </c>
      <c r="W4339" t="s">
        <v>1332</v>
      </c>
      <c r="Y4339" s="4">
        <v>45876</v>
      </c>
      <c r="Z4339" s="2">
        <v>0.81263888888888891</v>
      </c>
    </row>
    <row r="4340" spans="1:26" x14ac:dyDescent="0.3">
      <c r="A4340">
        <v>134725</v>
      </c>
      <c r="B4340" t="s">
        <v>328</v>
      </c>
      <c r="C4340" t="s">
        <v>27</v>
      </c>
      <c r="D4340" t="s">
        <v>329</v>
      </c>
      <c r="E4340" t="s">
        <v>76</v>
      </c>
      <c r="F4340">
        <v>6266626420</v>
      </c>
      <c r="G4340" t="s">
        <v>43</v>
      </c>
      <c r="H4340">
        <v>1764</v>
      </c>
      <c r="I4340" t="s">
        <v>2892</v>
      </c>
      <c r="J4340" t="s">
        <v>31</v>
      </c>
      <c r="K4340" t="s">
        <v>39</v>
      </c>
      <c r="O4340" t="s">
        <v>33</v>
      </c>
      <c r="S4340" s="3">
        <v>45876.375</v>
      </c>
      <c r="T4340" t="s">
        <v>54</v>
      </c>
      <c r="U4340" t="s">
        <v>2892</v>
      </c>
      <c r="V4340" s="3">
        <v>45871.571527777778</v>
      </c>
      <c r="W4340" t="s">
        <v>1309</v>
      </c>
      <c r="Y4340" s="4">
        <v>45876</v>
      </c>
      <c r="Z4340" s="2">
        <v>0.81263888888888891</v>
      </c>
    </row>
    <row r="4341" spans="1:26" x14ac:dyDescent="0.3">
      <c r="A4341">
        <v>132022</v>
      </c>
      <c r="B4341" t="s">
        <v>541</v>
      </c>
      <c r="C4341" t="s">
        <v>27</v>
      </c>
      <c r="D4341" t="s">
        <v>296</v>
      </c>
      <c r="E4341" t="s">
        <v>84</v>
      </c>
      <c r="F4341">
        <v>9360766163</v>
      </c>
      <c r="G4341" t="s">
        <v>53</v>
      </c>
      <c r="H4341">
        <v>7081</v>
      </c>
      <c r="I4341" t="s">
        <v>2893</v>
      </c>
      <c r="J4341" t="s">
        <v>31</v>
      </c>
      <c r="K4341" t="s">
        <v>39</v>
      </c>
      <c r="O4341" t="s">
        <v>33</v>
      </c>
      <c r="S4341" s="3">
        <v>45876.375</v>
      </c>
      <c r="T4341" t="s">
        <v>54</v>
      </c>
      <c r="U4341" t="s">
        <v>2893</v>
      </c>
      <c r="V4341" s="3">
        <v>45871.491666666669</v>
      </c>
      <c r="W4341" t="s">
        <v>1332</v>
      </c>
      <c r="Y4341" s="4">
        <v>45876</v>
      </c>
      <c r="Z4341" s="2">
        <v>0.81263888888888891</v>
      </c>
    </row>
    <row r="4342" spans="1:26" x14ac:dyDescent="0.3">
      <c r="A4342">
        <v>134947</v>
      </c>
      <c r="B4342" t="s">
        <v>470</v>
      </c>
      <c r="C4342" t="s">
        <v>27</v>
      </c>
      <c r="D4342" t="s">
        <v>80</v>
      </c>
      <c r="E4342" t="s">
        <v>38</v>
      </c>
      <c r="F4342">
        <v>8459823767</v>
      </c>
      <c r="G4342" t="s">
        <v>30</v>
      </c>
      <c r="H4342">
        <v>7190</v>
      </c>
      <c r="I4342" t="s">
        <v>2894</v>
      </c>
      <c r="J4342" t="s">
        <v>31</v>
      </c>
      <c r="K4342" t="s">
        <v>32</v>
      </c>
      <c r="L4342" t="s">
        <v>2895</v>
      </c>
      <c r="M4342" s="1">
        <v>0.31458333333333333</v>
      </c>
      <c r="N4342" t="s">
        <v>33</v>
      </c>
      <c r="O4342" t="s">
        <v>33</v>
      </c>
      <c r="P4342" s="2">
        <v>1.3888888888888889E-4</v>
      </c>
      <c r="Q4342" s="2">
        <v>9.2592592592592588E-5</v>
      </c>
      <c r="R4342">
        <v>100</v>
      </c>
      <c r="S4342" s="3">
        <v>45876.375</v>
      </c>
      <c r="T4342" t="s">
        <v>54</v>
      </c>
      <c r="U4342" t="s">
        <v>2894</v>
      </c>
      <c r="V4342" s="3">
        <v>45871.491666666669</v>
      </c>
      <c r="W4342" t="s">
        <v>766</v>
      </c>
      <c r="Y4342" s="4">
        <v>45876</v>
      </c>
      <c r="Z4342" s="2">
        <v>0.81263888888888891</v>
      </c>
    </row>
    <row r="4343" spans="1:26" x14ac:dyDescent="0.3">
      <c r="A4343">
        <v>134725</v>
      </c>
      <c r="B4343" t="s">
        <v>328</v>
      </c>
      <c r="C4343" t="s">
        <v>27</v>
      </c>
      <c r="D4343" t="s">
        <v>329</v>
      </c>
      <c r="E4343" t="s">
        <v>76</v>
      </c>
      <c r="F4343">
        <v>6266626420</v>
      </c>
      <c r="G4343" t="s">
        <v>43</v>
      </c>
      <c r="H4343">
        <v>1764</v>
      </c>
      <c r="I4343" t="s">
        <v>2896</v>
      </c>
      <c r="J4343" t="s">
        <v>31</v>
      </c>
      <c r="K4343" t="s">
        <v>39</v>
      </c>
      <c r="O4343" t="s">
        <v>33</v>
      </c>
      <c r="S4343" s="3">
        <v>45876.375</v>
      </c>
      <c r="T4343" t="s">
        <v>54</v>
      </c>
      <c r="U4343" t="s">
        <v>2896</v>
      </c>
      <c r="V4343" s="3">
        <v>45871.571527777778</v>
      </c>
      <c r="W4343" t="s">
        <v>1309</v>
      </c>
      <c r="Y4343" s="4">
        <v>45876</v>
      </c>
      <c r="Z4343" s="2">
        <v>0.81263888888888891</v>
      </c>
    </row>
    <row r="4344" spans="1:26" x14ac:dyDescent="0.3">
      <c r="A4344">
        <v>134725</v>
      </c>
      <c r="B4344" t="s">
        <v>328</v>
      </c>
      <c r="C4344" t="s">
        <v>27</v>
      </c>
      <c r="D4344" t="s">
        <v>329</v>
      </c>
      <c r="E4344" t="s">
        <v>76</v>
      </c>
      <c r="F4344">
        <v>6266626420</v>
      </c>
      <c r="G4344" t="s">
        <v>43</v>
      </c>
      <c r="H4344">
        <v>1764</v>
      </c>
      <c r="I4344" t="s">
        <v>2897</v>
      </c>
      <c r="J4344" t="s">
        <v>31</v>
      </c>
      <c r="K4344" t="s">
        <v>39</v>
      </c>
      <c r="O4344" t="s">
        <v>33</v>
      </c>
      <c r="S4344" s="3">
        <v>45876.375</v>
      </c>
      <c r="T4344" t="s">
        <v>54</v>
      </c>
      <c r="U4344" t="s">
        <v>2897</v>
      </c>
      <c r="V4344" s="3">
        <v>45871.571527777778</v>
      </c>
      <c r="W4344" t="s">
        <v>1309</v>
      </c>
      <c r="Y4344" s="4">
        <v>45876</v>
      </c>
      <c r="Z4344" s="2">
        <v>0.81263888888888891</v>
      </c>
    </row>
    <row r="4345" spans="1:26" x14ac:dyDescent="0.3">
      <c r="A4345">
        <v>134947</v>
      </c>
      <c r="B4345" t="s">
        <v>470</v>
      </c>
      <c r="C4345" t="s">
        <v>27</v>
      </c>
      <c r="D4345" t="s">
        <v>80</v>
      </c>
      <c r="E4345" t="s">
        <v>38</v>
      </c>
      <c r="F4345">
        <v>8459823767</v>
      </c>
      <c r="G4345" t="s">
        <v>30</v>
      </c>
      <c r="H4345">
        <v>7190</v>
      </c>
      <c r="I4345" t="s">
        <v>2898</v>
      </c>
      <c r="J4345" t="s">
        <v>31</v>
      </c>
      <c r="K4345" t="s">
        <v>32</v>
      </c>
      <c r="L4345" t="s">
        <v>2899</v>
      </c>
      <c r="M4345" s="1">
        <v>0.31458333333333333</v>
      </c>
      <c r="N4345" t="s">
        <v>33</v>
      </c>
      <c r="O4345" t="s">
        <v>33</v>
      </c>
      <c r="P4345" s="5">
        <v>1.0160069444444444</v>
      </c>
      <c r="Q4345" s="2">
        <v>8.1018518518518516E-5</v>
      </c>
      <c r="R4345">
        <v>100</v>
      </c>
      <c r="S4345" s="3">
        <v>45876.375</v>
      </c>
      <c r="T4345" t="s">
        <v>54</v>
      </c>
      <c r="U4345" t="s">
        <v>2898</v>
      </c>
      <c r="V4345" s="3">
        <v>45871.491666666669</v>
      </c>
      <c r="W4345" t="s">
        <v>766</v>
      </c>
      <c r="Y4345" s="4">
        <v>45876</v>
      </c>
      <c r="Z4345" s="2">
        <v>0.81263888888888891</v>
      </c>
    </row>
    <row r="4346" spans="1:26" x14ac:dyDescent="0.3">
      <c r="A4346">
        <v>130337</v>
      </c>
      <c r="B4346" t="s">
        <v>541</v>
      </c>
      <c r="C4346" t="s">
        <v>27</v>
      </c>
      <c r="D4346" t="s">
        <v>296</v>
      </c>
      <c r="E4346" t="s">
        <v>84</v>
      </c>
      <c r="F4346">
        <v>9087749538</v>
      </c>
      <c r="G4346" t="s">
        <v>53</v>
      </c>
      <c r="H4346">
        <v>7081</v>
      </c>
      <c r="I4346" t="s">
        <v>2900</v>
      </c>
      <c r="J4346" t="s">
        <v>31</v>
      </c>
      <c r="K4346" t="s">
        <v>32</v>
      </c>
      <c r="L4346" t="s">
        <v>19199</v>
      </c>
      <c r="M4346" s="1">
        <v>0.73263888888888884</v>
      </c>
      <c r="N4346" t="s">
        <v>65</v>
      </c>
      <c r="O4346" t="s">
        <v>33</v>
      </c>
      <c r="P4346" s="2">
        <v>0.1547337962962963</v>
      </c>
      <c r="Q4346" s="2">
        <v>0.41857638888888887</v>
      </c>
      <c r="R4346">
        <v>100</v>
      </c>
      <c r="S4346" s="3">
        <v>45876.375</v>
      </c>
      <c r="T4346" t="s">
        <v>54</v>
      </c>
      <c r="U4346" t="s">
        <v>2900</v>
      </c>
      <c r="V4346" s="3">
        <v>45871.491666666669</v>
      </c>
      <c r="W4346" t="s">
        <v>630</v>
      </c>
      <c r="Y4346" s="4">
        <v>45876</v>
      </c>
      <c r="Z4346" s="2">
        <v>0.81263888888888891</v>
      </c>
    </row>
    <row r="4347" spans="1:26" x14ac:dyDescent="0.3">
      <c r="A4347">
        <v>130337</v>
      </c>
      <c r="B4347" t="s">
        <v>541</v>
      </c>
      <c r="C4347" t="s">
        <v>27</v>
      </c>
      <c r="D4347" t="s">
        <v>296</v>
      </c>
      <c r="E4347" t="s">
        <v>84</v>
      </c>
      <c r="F4347">
        <v>9087749538</v>
      </c>
      <c r="G4347" t="s">
        <v>53</v>
      </c>
      <c r="H4347">
        <v>7081</v>
      </c>
      <c r="I4347" t="s">
        <v>2901</v>
      </c>
      <c r="J4347" t="s">
        <v>31</v>
      </c>
      <c r="K4347" t="s">
        <v>32</v>
      </c>
      <c r="L4347" t="s">
        <v>19200</v>
      </c>
      <c r="M4347" s="1">
        <v>0.75208333333333333</v>
      </c>
      <c r="N4347" t="s">
        <v>65</v>
      </c>
      <c r="O4347" t="s">
        <v>33</v>
      </c>
      <c r="P4347" s="2">
        <v>1.9085648148148147E-2</v>
      </c>
      <c r="Q4347" s="2">
        <v>0.43770833333333331</v>
      </c>
      <c r="R4347">
        <v>100</v>
      </c>
      <c r="S4347" s="3">
        <v>45876.375</v>
      </c>
      <c r="T4347" t="s">
        <v>54</v>
      </c>
      <c r="U4347" t="s">
        <v>2901</v>
      </c>
      <c r="V4347" s="3">
        <v>45871.491666666669</v>
      </c>
      <c r="W4347" t="s">
        <v>630</v>
      </c>
      <c r="Y4347" s="4">
        <v>45876</v>
      </c>
      <c r="Z4347" s="2">
        <v>0.81263888888888891</v>
      </c>
    </row>
    <row r="4348" spans="1:26" x14ac:dyDescent="0.3">
      <c r="A4348">
        <v>130337</v>
      </c>
      <c r="B4348" t="s">
        <v>541</v>
      </c>
      <c r="C4348" t="s">
        <v>27</v>
      </c>
      <c r="D4348" t="s">
        <v>296</v>
      </c>
      <c r="E4348" t="s">
        <v>84</v>
      </c>
      <c r="F4348">
        <v>9087749538</v>
      </c>
      <c r="G4348" t="s">
        <v>53</v>
      </c>
      <c r="H4348">
        <v>7081</v>
      </c>
      <c r="I4348" t="s">
        <v>2902</v>
      </c>
      <c r="J4348" t="s">
        <v>31</v>
      </c>
      <c r="K4348" t="s">
        <v>32</v>
      </c>
      <c r="L4348" t="s">
        <v>2903</v>
      </c>
      <c r="M4348" s="1">
        <v>0.36944444444444446</v>
      </c>
      <c r="N4348" t="s">
        <v>33</v>
      </c>
      <c r="O4348" t="s">
        <v>33</v>
      </c>
      <c r="P4348" s="2">
        <v>0.61325231481481479</v>
      </c>
      <c r="Q4348" s="2">
        <v>5.5486111111111111E-2</v>
      </c>
      <c r="R4348">
        <v>100</v>
      </c>
      <c r="S4348" s="3">
        <v>45876.375</v>
      </c>
      <c r="T4348" t="s">
        <v>54</v>
      </c>
      <c r="U4348" t="s">
        <v>2902</v>
      </c>
      <c r="V4348" s="3">
        <v>45871.491666666669</v>
      </c>
      <c r="W4348" t="s">
        <v>630</v>
      </c>
      <c r="Y4348" s="4">
        <v>45876</v>
      </c>
      <c r="Z4348" s="2">
        <v>0.81263888888888891</v>
      </c>
    </row>
    <row r="4349" spans="1:26" x14ac:dyDescent="0.3">
      <c r="A4349">
        <v>130337</v>
      </c>
      <c r="B4349" t="s">
        <v>541</v>
      </c>
      <c r="C4349" t="s">
        <v>27</v>
      </c>
      <c r="D4349" t="s">
        <v>296</v>
      </c>
      <c r="E4349" t="s">
        <v>84</v>
      </c>
      <c r="F4349">
        <v>9087749538</v>
      </c>
      <c r="G4349" t="s">
        <v>53</v>
      </c>
      <c r="H4349">
        <v>7081</v>
      </c>
      <c r="I4349" t="s">
        <v>2904</v>
      </c>
      <c r="J4349" t="s">
        <v>31</v>
      </c>
      <c r="K4349" t="s">
        <v>32</v>
      </c>
      <c r="L4349" t="s">
        <v>17788</v>
      </c>
      <c r="M4349" s="1">
        <v>0.4861111111111111</v>
      </c>
      <c r="N4349" t="s">
        <v>33</v>
      </c>
      <c r="O4349" t="s">
        <v>33</v>
      </c>
      <c r="P4349" s="2">
        <v>0.11673611111111111</v>
      </c>
      <c r="Q4349" s="2">
        <v>0.1723611111111111</v>
      </c>
      <c r="R4349">
        <v>100</v>
      </c>
      <c r="S4349" s="3">
        <v>45876.375</v>
      </c>
      <c r="T4349" t="s">
        <v>54</v>
      </c>
      <c r="U4349" t="s">
        <v>2904</v>
      </c>
      <c r="V4349" s="3">
        <v>45871.491666666669</v>
      </c>
      <c r="W4349" t="s">
        <v>630</v>
      </c>
      <c r="Y4349" s="4">
        <v>45876</v>
      </c>
      <c r="Z4349" s="2">
        <v>0.81263888888888891</v>
      </c>
    </row>
    <row r="4350" spans="1:26" x14ac:dyDescent="0.3">
      <c r="A4350">
        <v>130337</v>
      </c>
      <c r="B4350" t="s">
        <v>541</v>
      </c>
      <c r="C4350" t="s">
        <v>27</v>
      </c>
      <c r="D4350" t="s">
        <v>296</v>
      </c>
      <c r="E4350" t="s">
        <v>84</v>
      </c>
      <c r="F4350">
        <v>9087749538</v>
      </c>
      <c r="G4350" t="s">
        <v>53</v>
      </c>
      <c r="H4350">
        <v>7081</v>
      </c>
      <c r="I4350" t="s">
        <v>2905</v>
      </c>
      <c r="J4350" t="s">
        <v>31</v>
      </c>
      <c r="K4350" t="s">
        <v>32</v>
      </c>
      <c r="L4350" t="s">
        <v>17789</v>
      </c>
      <c r="M4350" s="1">
        <v>0.57777777777777772</v>
      </c>
      <c r="N4350" t="s">
        <v>33</v>
      </c>
      <c r="O4350" t="s">
        <v>33</v>
      </c>
      <c r="P4350" s="2">
        <v>5.016203703703704E-2</v>
      </c>
      <c r="Q4350" s="2">
        <v>0.26412037037037039</v>
      </c>
      <c r="R4350">
        <v>30</v>
      </c>
      <c r="S4350" s="3">
        <v>45876.375</v>
      </c>
      <c r="T4350" t="s">
        <v>54</v>
      </c>
      <c r="U4350" t="s">
        <v>2905</v>
      </c>
      <c r="V4350" s="3">
        <v>45871.491666666669</v>
      </c>
      <c r="W4350" t="s">
        <v>630</v>
      </c>
      <c r="Y4350" s="4">
        <v>45876</v>
      </c>
      <c r="Z4350" s="2">
        <v>0.81263888888888891</v>
      </c>
    </row>
    <row r="4351" spans="1:26" x14ac:dyDescent="0.3">
      <c r="A4351">
        <v>130337</v>
      </c>
      <c r="B4351" t="s">
        <v>541</v>
      </c>
      <c r="C4351" t="s">
        <v>27</v>
      </c>
      <c r="D4351" t="s">
        <v>296</v>
      </c>
      <c r="E4351" t="s">
        <v>84</v>
      </c>
      <c r="F4351">
        <v>9087749538</v>
      </c>
      <c r="G4351" t="s">
        <v>53</v>
      </c>
      <c r="H4351">
        <v>7081</v>
      </c>
      <c r="I4351" t="s">
        <v>2906</v>
      </c>
      <c r="J4351" t="s">
        <v>31</v>
      </c>
      <c r="K4351" t="s">
        <v>32</v>
      </c>
      <c r="L4351" t="s">
        <v>17790</v>
      </c>
      <c r="M4351" s="1">
        <v>0.52777777777777779</v>
      </c>
      <c r="N4351" t="s">
        <v>33</v>
      </c>
      <c r="O4351" t="s">
        <v>33</v>
      </c>
      <c r="P4351" s="2">
        <v>4.1539351851851855E-2</v>
      </c>
      <c r="Q4351" s="2">
        <v>0.21401620370370369</v>
      </c>
      <c r="R4351">
        <v>100</v>
      </c>
      <c r="S4351" s="3">
        <v>45876.375</v>
      </c>
      <c r="T4351" t="s">
        <v>54</v>
      </c>
      <c r="U4351" t="s">
        <v>2906</v>
      </c>
      <c r="V4351" s="3">
        <v>45871.491666666669</v>
      </c>
      <c r="W4351" t="s">
        <v>630</v>
      </c>
      <c r="Y4351" s="4">
        <v>45876</v>
      </c>
      <c r="Z4351" s="2">
        <v>0.81263888888888891</v>
      </c>
    </row>
    <row r="4352" spans="1:26" x14ac:dyDescent="0.3">
      <c r="A4352">
        <v>133959</v>
      </c>
      <c r="B4352" t="s">
        <v>169</v>
      </c>
      <c r="C4352" t="s">
        <v>27</v>
      </c>
      <c r="D4352" t="s">
        <v>78</v>
      </c>
      <c r="E4352" t="s">
        <v>42</v>
      </c>
      <c r="F4352">
        <v>8982279787</v>
      </c>
      <c r="G4352" t="s">
        <v>43</v>
      </c>
      <c r="H4352">
        <v>7040</v>
      </c>
      <c r="I4352" t="s">
        <v>2907</v>
      </c>
      <c r="J4352" t="s">
        <v>31</v>
      </c>
      <c r="K4352" t="s">
        <v>39</v>
      </c>
      <c r="O4352" t="s">
        <v>33</v>
      </c>
      <c r="S4352" s="3">
        <v>45876.375</v>
      </c>
      <c r="T4352" t="s">
        <v>54</v>
      </c>
      <c r="U4352" t="s">
        <v>2907</v>
      </c>
      <c r="V4352" s="3">
        <v>45871.571527777778</v>
      </c>
      <c r="W4352" t="s">
        <v>1520</v>
      </c>
      <c r="Y4352" s="4">
        <v>45876</v>
      </c>
      <c r="Z4352" s="2">
        <v>0.81263888888888891</v>
      </c>
    </row>
    <row r="4353" spans="1:26" x14ac:dyDescent="0.3">
      <c r="A4353">
        <v>133810</v>
      </c>
      <c r="B4353" t="s">
        <v>163</v>
      </c>
      <c r="C4353" t="s">
        <v>27</v>
      </c>
      <c r="D4353" t="s">
        <v>78</v>
      </c>
      <c r="E4353" t="s">
        <v>42</v>
      </c>
      <c r="F4353">
        <v>7909970872</v>
      </c>
      <c r="G4353" t="s">
        <v>43</v>
      </c>
      <c r="H4353">
        <v>1762</v>
      </c>
      <c r="I4353" t="s">
        <v>2908</v>
      </c>
      <c r="J4353" t="s">
        <v>31</v>
      </c>
      <c r="K4353" t="s">
        <v>32</v>
      </c>
      <c r="L4353" t="s">
        <v>2909</v>
      </c>
      <c r="M4353" s="1">
        <v>0.3125</v>
      </c>
      <c r="N4353" t="s">
        <v>33</v>
      </c>
      <c r="O4353" t="s">
        <v>33</v>
      </c>
      <c r="P4353" s="2">
        <v>4.6296296296296298E-4</v>
      </c>
      <c r="Q4353" s="2">
        <v>2.7777777777777778E-4</v>
      </c>
      <c r="R4353">
        <v>100</v>
      </c>
      <c r="S4353" s="3">
        <v>45876.375</v>
      </c>
      <c r="T4353" t="s">
        <v>54</v>
      </c>
      <c r="U4353" t="s">
        <v>2908</v>
      </c>
      <c r="V4353" s="3">
        <v>45871.571527777778</v>
      </c>
      <c r="W4353" t="s">
        <v>1116</v>
      </c>
      <c r="Y4353" s="4">
        <v>45876</v>
      </c>
      <c r="Z4353" s="2">
        <v>0.81263888888888891</v>
      </c>
    </row>
    <row r="4354" spans="1:26" x14ac:dyDescent="0.3">
      <c r="A4354">
        <v>27949</v>
      </c>
      <c r="B4354" t="s">
        <v>508</v>
      </c>
      <c r="C4354" t="s">
        <v>27</v>
      </c>
      <c r="D4354" t="s">
        <v>200</v>
      </c>
      <c r="E4354" t="s">
        <v>42</v>
      </c>
      <c r="F4354">
        <v>7987628527</v>
      </c>
      <c r="G4354" t="s">
        <v>43</v>
      </c>
      <c r="H4354">
        <v>7405</v>
      </c>
      <c r="I4354" t="s">
        <v>2910</v>
      </c>
      <c r="J4354" t="s">
        <v>31</v>
      </c>
      <c r="K4354" t="s">
        <v>32</v>
      </c>
      <c r="L4354" t="s">
        <v>2911</v>
      </c>
      <c r="M4354" s="1">
        <v>0.31388888888888888</v>
      </c>
      <c r="N4354" t="s">
        <v>33</v>
      </c>
      <c r="O4354" t="s">
        <v>65</v>
      </c>
      <c r="P4354" s="2">
        <v>0.68048611111111112</v>
      </c>
      <c r="Q4354" s="2">
        <v>2.5578703703703705E-3</v>
      </c>
      <c r="R4354">
        <v>100</v>
      </c>
      <c r="S4354" s="3">
        <v>45876.375</v>
      </c>
      <c r="T4354" t="s">
        <v>54</v>
      </c>
      <c r="U4354" t="s">
        <v>2910</v>
      </c>
      <c r="V4354" s="3">
        <v>45871.64166666667</v>
      </c>
      <c r="W4354" t="s">
        <v>509</v>
      </c>
      <c r="Y4354" s="4">
        <v>45876</v>
      </c>
      <c r="Z4354" s="2">
        <v>0.81263888888888891</v>
      </c>
    </row>
    <row r="4355" spans="1:26" x14ac:dyDescent="0.3">
      <c r="A4355">
        <v>23101</v>
      </c>
      <c r="B4355" t="s">
        <v>1075</v>
      </c>
      <c r="C4355" t="s">
        <v>27</v>
      </c>
      <c r="D4355" t="s">
        <v>162</v>
      </c>
      <c r="E4355" t="s">
        <v>29</v>
      </c>
      <c r="F4355">
        <v>9778900250</v>
      </c>
      <c r="G4355" t="s">
        <v>30</v>
      </c>
      <c r="H4355">
        <v>7165</v>
      </c>
      <c r="I4355" t="s">
        <v>2912</v>
      </c>
      <c r="J4355" t="s">
        <v>31</v>
      </c>
      <c r="K4355" t="s">
        <v>32</v>
      </c>
      <c r="L4355" t="s">
        <v>19201</v>
      </c>
      <c r="M4355" s="1">
        <v>0.78055555555555556</v>
      </c>
      <c r="N4355" t="s">
        <v>65</v>
      </c>
      <c r="O4355" t="s">
        <v>33</v>
      </c>
      <c r="P4355" s="2">
        <v>0.99134259259259261</v>
      </c>
      <c r="Q4355" s="2">
        <v>0.46917824074074072</v>
      </c>
      <c r="R4355">
        <v>100</v>
      </c>
      <c r="S4355" s="3">
        <v>45876.375</v>
      </c>
      <c r="T4355" t="s">
        <v>54</v>
      </c>
      <c r="U4355" t="s">
        <v>2912</v>
      </c>
      <c r="V4355" s="3">
        <v>45871.572222222225</v>
      </c>
      <c r="W4355" t="s">
        <v>1076</v>
      </c>
      <c r="Y4355" s="4">
        <v>45876</v>
      </c>
      <c r="Z4355" s="2">
        <v>0.81263888888888891</v>
      </c>
    </row>
    <row r="4356" spans="1:26" x14ac:dyDescent="0.3">
      <c r="A4356">
        <v>23101</v>
      </c>
      <c r="B4356" t="s">
        <v>1075</v>
      </c>
      <c r="C4356" t="s">
        <v>27</v>
      </c>
      <c r="D4356" t="s">
        <v>162</v>
      </c>
      <c r="E4356" t="s">
        <v>29</v>
      </c>
      <c r="F4356">
        <v>9778900250</v>
      </c>
      <c r="G4356" t="s">
        <v>30</v>
      </c>
      <c r="H4356">
        <v>7165</v>
      </c>
      <c r="I4356" t="s">
        <v>2913</v>
      </c>
      <c r="J4356" t="s">
        <v>31</v>
      </c>
      <c r="K4356" t="s">
        <v>32</v>
      </c>
      <c r="L4356" t="s">
        <v>19202</v>
      </c>
      <c r="M4356" s="1">
        <v>0.78125</v>
      </c>
      <c r="N4356" t="s">
        <v>65</v>
      </c>
      <c r="O4356" t="s">
        <v>33</v>
      </c>
      <c r="P4356" s="2">
        <v>1.0416666666666667E-3</v>
      </c>
      <c r="Q4356" s="2">
        <v>0.4702662037037037</v>
      </c>
      <c r="R4356">
        <v>30</v>
      </c>
      <c r="S4356" s="3">
        <v>45876.375</v>
      </c>
      <c r="T4356" t="s">
        <v>54</v>
      </c>
      <c r="U4356" t="s">
        <v>2913</v>
      </c>
      <c r="V4356" s="3">
        <v>45871.572222222225</v>
      </c>
      <c r="W4356" t="s">
        <v>1076</v>
      </c>
      <c r="Y4356" s="4">
        <v>45876</v>
      </c>
      <c r="Z4356" s="2">
        <v>0.81263888888888891</v>
      </c>
    </row>
    <row r="4357" spans="1:26" x14ac:dyDescent="0.3">
      <c r="A4357">
        <v>23101</v>
      </c>
      <c r="B4357" t="s">
        <v>1075</v>
      </c>
      <c r="C4357" t="s">
        <v>27</v>
      </c>
      <c r="D4357" t="s">
        <v>162</v>
      </c>
      <c r="E4357" t="s">
        <v>29</v>
      </c>
      <c r="F4357">
        <v>9778900250</v>
      </c>
      <c r="G4357" t="s">
        <v>30</v>
      </c>
      <c r="H4357">
        <v>7165</v>
      </c>
      <c r="I4357" t="s">
        <v>2914</v>
      </c>
      <c r="J4357" t="s">
        <v>31</v>
      </c>
      <c r="K4357" t="s">
        <v>32</v>
      </c>
      <c r="L4357" t="s">
        <v>19203</v>
      </c>
      <c r="M4357" s="1">
        <v>0.78194444444444444</v>
      </c>
      <c r="N4357" t="s">
        <v>65</v>
      </c>
      <c r="O4357" t="s">
        <v>33</v>
      </c>
      <c r="P4357" s="2">
        <v>2.8935185185185184E-4</v>
      </c>
      <c r="Q4357" s="2">
        <v>0.47059027777777779</v>
      </c>
      <c r="R4357">
        <v>100</v>
      </c>
      <c r="S4357" s="3">
        <v>45876.375</v>
      </c>
      <c r="T4357" t="s">
        <v>54</v>
      </c>
      <c r="U4357" t="s">
        <v>2914</v>
      </c>
      <c r="V4357" s="3">
        <v>45871.572222222225</v>
      </c>
      <c r="W4357" t="s">
        <v>1076</v>
      </c>
      <c r="Y4357" s="4">
        <v>45876</v>
      </c>
      <c r="Z4357" s="2">
        <v>0.81263888888888891</v>
      </c>
    </row>
    <row r="4358" spans="1:26" x14ac:dyDescent="0.3">
      <c r="A4358">
        <v>23101</v>
      </c>
      <c r="B4358" t="s">
        <v>1075</v>
      </c>
      <c r="C4358" t="s">
        <v>27</v>
      </c>
      <c r="D4358" t="s">
        <v>162</v>
      </c>
      <c r="E4358" t="s">
        <v>29</v>
      </c>
      <c r="F4358">
        <v>9778900250</v>
      </c>
      <c r="G4358" t="s">
        <v>30</v>
      </c>
      <c r="H4358">
        <v>7165</v>
      </c>
      <c r="I4358" t="s">
        <v>2915</v>
      </c>
      <c r="J4358" t="s">
        <v>31</v>
      </c>
      <c r="K4358" t="s">
        <v>32</v>
      </c>
      <c r="L4358" t="s">
        <v>19204</v>
      </c>
      <c r="M4358" s="1">
        <v>0.78194444444444444</v>
      </c>
      <c r="N4358" t="s">
        <v>65</v>
      </c>
      <c r="O4358" t="s">
        <v>33</v>
      </c>
      <c r="P4358" s="2">
        <v>1.8518518518518518E-4</v>
      </c>
      <c r="Q4358" s="2">
        <v>0.47081018518518519</v>
      </c>
      <c r="R4358">
        <v>100</v>
      </c>
      <c r="S4358" s="3">
        <v>45876.375</v>
      </c>
      <c r="T4358" t="s">
        <v>54</v>
      </c>
      <c r="U4358" t="s">
        <v>2915</v>
      </c>
      <c r="V4358" s="3">
        <v>45871.572222222225</v>
      </c>
      <c r="W4358" t="s">
        <v>1076</v>
      </c>
      <c r="Y4358" s="4">
        <v>45876</v>
      </c>
      <c r="Z4358" s="2">
        <v>0.81263888888888891</v>
      </c>
    </row>
    <row r="4359" spans="1:26" x14ac:dyDescent="0.3">
      <c r="A4359">
        <v>23101</v>
      </c>
      <c r="B4359" t="s">
        <v>1075</v>
      </c>
      <c r="C4359" t="s">
        <v>27</v>
      </c>
      <c r="D4359" t="s">
        <v>162</v>
      </c>
      <c r="E4359" t="s">
        <v>29</v>
      </c>
      <c r="F4359">
        <v>9778900250</v>
      </c>
      <c r="G4359" t="s">
        <v>30</v>
      </c>
      <c r="H4359">
        <v>7165</v>
      </c>
      <c r="I4359" t="s">
        <v>2916</v>
      </c>
      <c r="J4359" t="s">
        <v>31</v>
      </c>
      <c r="K4359" t="s">
        <v>32</v>
      </c>
      <c r="L4359" t="s">
        <v>19205</v>
      </c>
      <c r="M4359" s="1">
        <v>0.78194444444444444</v>
      </c>
      <c r="N4359" t="s">
        <v>65</v>
      </c>
      <c r="O4359" t="s">
        <v>33</v>
      </c>
      <c r="P4359" s="2">
        <v>9.2592592592592588E-5</v>
      </c>
      <c r="Q4359" s="2">
        <v>0.47093750000000001</v>
      </c>
      <c r="R4359">
        <v>100</v>
      </c>
      <c r="S4359" s="3">
        <v>45876.375</v>
      </c>
      <c r="T4359" t="s">
        <v>54</v>
      </c>
      <c r="U4359" t="s">
        <v>2916</v>
      </c>
      <c r="V4359" s="3">
        <v>45871.572222222225</v>
      </c>
      <c r="W4359" t="s">
        <v>1076</v>
      </c>
      <c r="Y4359" s="4">
        <v>45876</v>
      </c>
      <c r="Z4359" s="2">
        <v>0.81263888888888891</v>
      </c>
    </row>
    <row r="4360" spans="1:26" x14ac:dyDescent="0.3">
      <c r="A4360">
        <v>23101</v>
      </c>
      <c r="B4360" t="s">
        <v>1075</v>
      </c>
      <c r="C4360" t="s">
        <v>27</v>
      </c>
      <c r="D4360" t="s">
        <v>162</v>
      </c>
      <c r="E4360" t="s">
        <v>29</v>
      </c>
      <c r="F4360">
        <v>9778900250</v>
      </c>
      <c r="G4360" t="s">
        <v>30</v>
      </c>
      <c r="H4360">
        <v>7165</v>
      </c>
      <c r="I4360" t="s">
        <v>2917</v>
      </c>
      <c r="J4360" t="s">
        <v>31</v>
      </c>
      <c r="K4360" t="s">
        <v>32</v>
      </c>
      <c r="L4360" t="s">
        <v>19206</v>
      </c>
      <c r="M4360" s="1">
        <v>0.78263888888888888</v>
      </c>
      <c r="N4360" t="s">
        <v>65</v>
      </c>
      <c r="O4360" t="s">
        <v>33</v>
      </c>
      <c r="P4360" s="2">
        <v>5.5555555555555556E-4</v>
      </c>
      <c r="Q4360" s="2">
        <v>0.47153935185185186</v>
      </c>
      <c r="R4360">
        <v>100</v>
      </c>
      <c r="S4360" s="3">
        <v>45876.375</v>
      </c>
      <c r="T4360" t="s">
        <v>54</v>
      </c>
      <c r="U4360" t="s">
        <v>2917</v>
      </c>
      <c r="V4360" s="3">
        <v>45871.572222222225</v>
      </c>
      <c r="W4360" t="s">
        <v>1076</v>
      </c>
      <c r="Y4360" s="4">
        <v>45876</v>
      </c>
      <c r="Z4360" s="2">
        <v>0.81263888888888891</v>
      </c>
    </row>
    <row r="4361" spans="1:26" x14ac:dyDescent="0.3">
      <c r="A4361">
        <v>23101</v>
      </c>
      <c r="B4361" t="s">
        <v>1075</v>
      </c>
      <c r="C4361" t="s">
        <v>27</v>
      </c>
      <c r="D4361" t="s">
        <v>162</v>
      </c>
      <c r="E4361" t="s">
        <v>29</v>
      </c>
      <c r="F4361">
        <v>9778900250</v>
      </c>
      <c r="G4361" t="s">
        <v>30</v>
      </c>
      <c r="H4361">
        <v>7165</v>
      </c>
      <c r="I4361" t="s">
        <v>2918</v>
      </c>
      <c r="J4361" t="s">
        <v>31</v>
      </c>
      <c r="K4361" t="s">
        <v>32</v>
      </c>
      <c r="L4361" t="s">
        <v>19207</v>
      </c>
      <c r="M4361" s="1">
        <v>0.78263888888888888</v>
      </c>
      <c r="N4361" t="s">
        <v>65</v>
      </c>
      <c r="O4361" t="s">
        <v>33</v>
      </c>
      <c r="P4361" s="2">
        <v>3.0092592592592595E-4</v>
      </c>
      <c r="Q4361" s="2">
        <v>0.47187499999999999</v>
      </c>
      <c r="R4361">
        <v>100</v>
      </c>
      <c r="S4361" s="3">
        <v>45876.375</v>
      </c>
      <c r="T4361" t="s">
        <v>54</v>
      </c>
      <c r="U4361" t="s">
        <v>2918</v>
      </c>
      <c r="V4361" s="3">
        <v>45871.572222222225</v>
      </c>
      <c r="W4361" t="s">
        <v>1076</v>
      </c>
      <c r="Y4361" s="4">
        <v>45876</v>
      </c>
      <c r="Z4361" s="2">
        <v>0.81263888888888891</v>
      </c>
    </row>
    <row r="4362" spans="1:26" x14ac:dyDescent="0.3">
      <c r="A4362">
        <v>133959</v>
      </c>
      <c r="B4362" t="s">
        <v>169</v>
      </c>
      <c r="C4362" t="s">
        <v>27</v>
      </c>
      <c r="D4362" t="s">
        <v>78</v>
      </c>
      <c r="E4362" t="s">
        <v>42</v>
      </c>
      <c r="F4362">
        <v>8982279787</v>
      </c>
      <c r="G4362" t="s">
        <v>43</v>
      </c>
      <c r="H4362">
        <v>7040</v>
      </c>
      <c r="I4362" t="s">
        <v>2919</v>
      </c>
      <c r="J4362" t="s">
        <v>31</v>
      </c>
      <c r="K4362" t="s">
        <v>39</v>
      </c>
      <c r="O4362" t="s">
        <v>33</v>
      </c>
      <c r="S4362" s="3">
        <v>45876.375</v>
      </c>
      <c r="T4362" t="s">
        <v>54</v>
      </c>
      <c r="U4362" t="s">
        <v>2919</v>
      </c>
      <c r="V4362" s="3">
        <v>45871.571527777778</v>
      </c>
      <c r="W4362" t="s">
        <v>1520</v>
      </c>
      <c r="Y4362" s="4">
        <v>45876</v>
      </c>
      <c r="Z4362" s="2">
        <v>0.81263888888888891</v>
      </c>
    </row>
    <row r="4363" spans="1:26" x14ac:dyDescent="0.3">
      <c r="A4363">
        <v>20560</v>
      </c>
      <c r="B4363" t="s">
        <v>1200</v>
      </c>
      <c r="C4363" t="s">
        <v>27</v>
      </c>
      <c r="D4363" t="s">
        <v>176</v>
      </c>
      <c r="E4363" t="s">
        <v>42</v>
      </c>
      <c r="F4363">
        <v>8209778653</v>
      </c>
      <c r="G4363" t="s">
        <v>43</v>
      </c>
      <c r="H4363">
        <v>7219</v>
      </c>
      <c r="I4363" t="s">
        <v>2920</v>
      </c>
      <c r="J4363" t="s">
        <v>31</v>
      </c>
      <c r="K4363" t="s">
        <v>32</v>
      </c>
      <c r="L4363" t="s">
        <v>2921</v>
      </c>
      <c r="M4363" s="1">
        <v>0.31041666666666667</v>
      </c>
      <c r="N4363" t="s">
        <v>33</v>
      </c>
      <c r="O4363" t="s">
        <v>65</v>
      </c>
      <c r="P4363" s="2">
        <v>4.0509259259259258E-4</v>
      </c>
      <c r="Q4363" s="2">
        <v>2.8935185185185184E-4</v>
      </c>
      <c r="R4363">
        <v>100</v>
      </c>
      <c r="S4363" s="3">
        <v>45876.375</v>
      </c>
      <c r="T4363" t="s">
        <v>54</v>
      </c>
      <c r="U4363" t="s">
        <v>2920</v>
      </c>
      <c r="V4363" s="3">
        <v>45871.572916666664</v>
      </c>
      <c r="W4363" t="s">
        <v>1320</v>
      </c>
      <c r="Y4363" s="4">
        <v>45876</v>
      </c>
      <c r="Z4363" s="2">
        <v>0.81263888888888891</v>
      </c>
    </row>
    <row r="4364" spans="1:26" x14ac:dyDescent="0.3">
      <c r="A4364">
        <v>133959</v>
      </c>
      <c r="B4364" t="s">
        <v>169</v>
      </c>
      <c r="C4364" t="s">
        <v>27</v>
      </c>
      <c r="D4364" t="s">
        <v>78</v>
      </c>
      <c r="E4364" t="s">
        <v>42</v>
      </c>
      <c r="F4364">
        <v>8982279787</v>
      </c>
      <c r="G4364" t="s">
        <v>43</v>
      </c>
      <c r="H4364">
        <v>7040</v>
      </c>
      <c r="I4364" t="s">
        <v>2922</v>
      </c>
      <c r="J4364" t="s">
        <v>31</v>
      </c>
      <c r="K4364" t="s">
        <v>39</v>
      </c>
      <c r="O4364" t="s">
        <v>33</v>
      </c>
      <c r="S4364" s="3">
        <v>45876.375</v>
      </c>
      <c r="T4364" t="s">
        <v>54</v>
      </c>
      <c r="U4364" t="s">
        <v>2922</v>
      </c>
      <c r="V4364" s="3">
        <v>45871.571527777778</v>
      </c>
      <c r="W4364" t="s">
        <v>1520</v>
      </c>
      <c r="Y4364" s="4">
        <v>45876</v>
      </c>
      <c r="Z4364" s="2">
        <v>0.81263888888888891</v>
      </c>
    </row>
    <row r="4365" spans="1:26" x14ac:dyDescent="0.3">
      <c r="A4365">
        <v>20560</v>
      </c>
      <c r="B4365" t="s">
        <v>1200</v>
      </c>
      <c r="C4365" t="s">
        <v>27</v>
      </c>
      <c r="D4365" t="s">
        <v>176</v>
      </c>
      <c r="E4365" t="s">
        <v>42</v>
      </c>
      <c r="F4365">
        <v>8209778653</v>
      </c>
      <c r="G4365" t="s">
        <v>43</v>
      </c>
      <c r="H4365">
        <v>7219</v>
      </c>
      <c r="I4365" t="s">
        <v>2923</v>
      </c>
      <c r="J4365" t="s">
        <v>31</v>
      </c>
      <c r="K4365" t="s">
        <v>32</v>
      </c>
      <c r="L4365" t="s">
        <v>2924</v>
      </c>
      <c r="M4365" s="1">
        <v>0.31041666666666667</v>
      </c>
      <c r="N4365" t="s">
        <v>33</v>
      </c>
      <c r="O4365" t="s">
        <v>65</v>
      </c>
      <c r="P4365" s="2">
        <v>7.7546296296296293E-4</v>
      </c>
      <c r="Q4365" s="2">
        <v>6.2500000000000001E-4</v>
      </c>
      <c r="R4365">
        <v>100</v>
      </c>
      <c r="S4365" s="3">
        <v>45876.375</v>
      </c>
      <c r="T4365" t="s">
        <v>54</v>
      </c>
      <c r="U4365" t="s">
        <v>2923</v>
      </c>
      <c r="V4365" s="3">
        <v>45871.572916666664</v>
      </c>
      <c r="W4365" t="s">
        <v>1320</v>
      </c>
      <c r="Y4365" s="4">
        <v>45876</v>
      </c>
      <c r="Z4365" s="2">
        <v>0.81263888888888891</v>
      </c>
    </row>
    <row r="4366" spans="1:26" x14ac:dyDescent="0.3">
      <c r="A4366">
        <v>29492</v>
      </c>
      <c r="B4366" t="s">
        <v>130</v>
      </c>
      <c r="C4366" t="s">
        <v>27</v>
      </c>
      <c r="D4366" t="s">
        <v>75</v>
      </c>
      <c r="E4366" t="s">
        <v>76</v>
      </c>
      <c r="F4366">
        <v>8962719600</v>
      </c>
      <c r="G4366" t="s">
        <v>43</v>
      </c>
      <c r="H4366">
        <v>1748</v>
      </c>
      <c r="I4366" t="s">
        <v>2925</v>
      </c>
      <c r="J4366" t="s">
        <v>31</v>
      </c>
      <c r="K4366" t="s">
        <v>32</v>
      </c>
      <c r="L4366" t="s">
        <v>2926</v>
      </c>
      <c r="M4366" s="1">
        <v>0.30972222222222223</v>
      </c>
      <c r="N4366" t="s">
        <v>33</v>
      </c>
      <c r="O4366" t="s">
        <v>33</v>
      </c>
      <c r="P4366" s="2">
        <v>0.94953703703703707</v>
      </c>
      <c r="Q4366" s="2">
        <v>4.0509259259259258E-4</v>
      </c>
      <c r="R4366">
        <v>100</v>
      </c>
      <c r="S4366" s="3">
        <v>45876.375</v>
      </c>
      <c r="T4366" t="s">
        <v>54</v>
      </c>
      <c r="U4366" t="s">
        <v>2925</v>
      </c>
      <c r="V4366" s="3">
        <v>45871.571527777778</v>
      </c>
      <c r="W4366" t="s">
        <v>1170</v>
      </c>
      <c r="Y4366" s="4">
        <v>45876</v>
      </c>
      <c r="Z4366" s="2">
        <v>0.81263888888888891</v>
      </c>
    </row>
    <row r="4367" spans="1:26" x14ac:dyDescent="0.3">
      <c r="A4367">
        <v>20560</v>
      </c>
      <c r="B4367" t="s">
        <v>1200</v>
      </c>
      <c r="C4367" t="s">
        <v>27</v>
      </c>
      <c r="D4367" t="s">
        <v>176</v>
      </c>
      <c r="E4367" t="s">
        <v>42</v>
      </c>
      <c r="F4367">
        <v>8209778653</v>
      </c>
      <c r="G4367" t="s">
        <v>43</v>
      </c>
      <c r="H4367">
        <v>7219</v>
      </c>
      <c r="I4367" t="s">
        <v>2927</v>
      </c>
      <c r="J4367" t="s">
        <v>31</v>
      </c>
      <c r="K4367" t="s">
        <v>32</v>
      </c>
      <c r="L4367" t="s">
        <v>2928</v>
      </c>
      <c r="M4367" s="1">
        <v>0.30972222222222223</v>
      </c>
      <c r="N4367" t="s">
        <v>33</v>
      </c>
      <c r="O4367" t="s">
        <v>65</v>
      </c>
      <c r="P4367" s="2">
        <v>9.3749999999999997E-4</v>
      </c>
      <c r="Q4367" s="2">
        <v>5.0925925925925921E-4</v>
      </c>
      <c r="R4367">
        <v>100</v>
      </c>
      <c r="S4367" s="3">
        <v>45876.375</v>
      </c>
      <c r="T4367" t="s">
        <v>54</v>
      </c>
      <c r="U4367" t="s">
        <v>2927</v>
      </c>
      <c r="V4367" s="3">
        <v>45871.572916666664</v>
      </c>
      <c r="W4367" t="s">
        <v>1320</v>
      </c>
      <c r="Y4367" s="4">
        <v>45876</v>
      </c>
      <c r="Z4367" s="2">
        <v>0.81263888888888891</v>
      </c>
    </row>
    <row r="4368" spans="1:26" x14ac:dyDescent="0.3">
      <c r="A4368">
        <v>20560</v>
      </c>
      <c r="B4368" t="s">
        <v>1200</v>
      </c>
      <c r="C4368" t="s">
        <v>27</v>
      </c>
      <c r="D4368" t="s">
        <v>176</v>
      </c>
      <c r="E4368" t="s">
        <v>42</v>
      </c>
      <c r="F4368">
        <v>8209778653</v>
      </c>
      <c r="G4368" t="s">
        <v>43</v>
      </c>
      <c r="H4368">
        <v>7219</v>
      </c>
      <c r="I4368" t="s">
        <v>2929</v>
      </c>
      <c r="J4368" t="s">
        <v>31</v>
      </c>
      <c r="K4368" t="s">
        <v>32</v>
      </c>
      <c r="L4368" t="s">
        <v>2930</v>
      </c>
      <c r="M4368" s="1">
        <v>0.30833333333333335</v>
      </c>
      <c r="N4368" t="s">
        <v>33</v>
      </c>
      <c r="O4368" t="s">
        <v>65</v>
      </c>
      <c r="P4368" s="2">
        <v>4.1666666666666669E-4</v>
      </c>
      <c r="Q4368" s="2">
        <v>2.6620370370370372E-4</v>
      </c>
      <c r="R4368">
        <v>100</v>
      </c>
      <c r="S4368" s="3">
        <v>45876.375</v>
      </c>
      <c r="T4368" t="s">
        <v>54</v>
      </c>
      <c r="U4368" t="s">
        <v>2929</v>
      </c>
      <c r="V4368" s="3">
        <v>45871.572916666664</v>
      </c>
      <c r="W4368" t="s">
        <v>1320</v>
      </c>
      <c r="Y4368" s="4">
        <v>45876</v>
      </c>
      <c r="Z4368" s="2">
        <v>0.81263888888888891</v>
      </c>
    </row>
    <row r="4369" spans="1:26" x14ac:dyDescent="0.3">
      <c r="A4369">
        <v>18477</v>
      </c>
      <c r="B4369" t="s">
        <v>196</v>
      </c>
      <c r="C4369" t="s">
        <v>27</v>
      </c>
      <c r="D4369" t="s">
        <v>162</v>
      </c>
      <c r="E4369" t="s">
        <v>29</v>
      </c>
      <c r="F4369">
        <v>8714619751</v>
      </c>
      <c r="G4369" t="s">
        <v>30</v>
      </c>
      <c r="H4369">
        <v>7169</v>
      </c>
      <c r="I4369" t="s">
        <v>2931</v>
      </c>
      <c r="J4369" t="s">
        <v>31</v>
      </c>
      <c r="K4369" t="s">
        <v>39</v>
      </c>
      <c r="O4369" t="s">
        <v>33</v>
      </c>
      <c r="S4369" s="3">
        <v>45876.375</v>
      </c>
      <c r="T4369" t="s">
        <v>54</v>
      </c>
      <c r="U4369" t="s">
        <v>2931</v>
      </c>
      <c r="V4369" s="3">
        <v>45871.572222222225</v>
      </c>
      <c r="W4369" t="s">
        <v>197</v>
      </c>
      <c r="Y4369" s="4">
        <v>45876</v>
      </c>
      <c r="Z4369" s="2">
        <v>0.81263888888888891</v>
      </c>
    </row>
    <row r="4370" spans="1:26" x14ac:dyDescent="0.3">
      <c r="A4370">
        <v>135734</v>
      </c>
      <c r="B4370" t="s">
        <v>429</v>
      </c>
      <c r="C4370" t="s">
        <v>27</v>
      </c>
      <c r="D4370" t="s">
        <v>28</v>
      </c>
      <c r="E4370" t="s">
        <v>29</v>
      </c>
      <c r="F4370">
        <v>8799942192</v>
      </c>
      <c r="G4370" t="s">
        <v>30</v>
      </c>
      <c r="H4370">
        <v>1778</v>
      </c>
      <c r="I4370" t="s">
        <v>2932</v>
      </c>
      <c r="J4370" t="s">
        <v>31</v>
      </c>
      <c r="K4370" t="s">
        <v>32</v>
      </c>
      <c r="L4370" t="s">
        <v>2933</v>
      </c>
      <c r="M4370" s="1">
        <v>0.30694444444444446</v>
      </c>
      <c r="N4370" t="s">
        <v>33</v>
      </c>
      <c r="O4370" t="s">
        <v>65</v>
      </c>
      <c r="P4370" s="5">
        <v>19.74994212962963</v>
      </c>
      <c r="Q4370" s="2">
        <v>6.2500000000000001E-4</v>
      </c>
      <c r="R4370">
        <v>100</v>
      </c>
      <c r="S4370" s="3">
        <v>45876.375</v>
      </c>
      <c r="T4370" t="s">
        <v>54</v>
      </c>
      <c r="U4370" t="s">
        <v>2932</v>
      </c>
      <c r="V4370" s="3">
        <v>45871.571527777778</v>
      </c>
      <c r="W4370" t="s">
        <v>1507</v>
      </c>
      <c r="Y4370" s="4">
        <v>45876</v>
      </c>
      <c r="Z4370" s="2">
        <v>0.81263888888888891</v>
      </c>
    </row>
    <row r="4371" spans="1:26" x14ac:dyDescent="0.3">
      <c r="A4371">
        <v>29320</v>
      </c>
      <c r="B4371" t="s">
        <v>1921</v>
      </c>
      <c r="C4371" t="s">
        <v>27</v>
      </c>
      <c r="D4371" t="s">
        <v>41</v>
      </c>
      <c r="E4371" t="s">
        <v>42</v>
      </c>
      <c r="F4371">
        <v>7581924569</v>
      </c>
      <c r="G4371" t="s">
        <v>43</v>
      </c>
      <c r="H4371">
        <v>7365</v>
      </c>
      <c r="I4371" t="s">
        <v>2934</v>
      </c>
      <c r="J4371" t="s">
        <v>31</v>
      </c>
      <c r="K4371" t="s">
        <v>32</v>
      </c>
      <c r="L4371" t="s">
        <v>17791</v>
      </c>
      <c r="M4371" s="1">
        <v>0.49027777777777776</v>
      </c>
      <c r="N4371" t="s">
        <v>33</v>
      </c>
      <c r="O4371" t="s">
        <v>33</v>
      </c>
      <c r="P4371" s="2">
        <v>0.18447916666666667</v>
      </c>
      <c r="Q4371" s="2">
        <v>0.18438657407407408</v>
      </c>
      <c r="R4371">
        <v>100</v>
      </c>
      <c r="S4371" s="3">
        <v>45876.375</v>
      </c>
      <c r="T4371" t="s">
        <v>54</v>
      </c>
      <c r="U4371" t="s">
        <v>2934</v>
      </c>
      <c r="V4371" s="3">
        <v>45871.640972222223</v>
      </c>
      <c r="W4371" t="s">
        <v>1922</v>
      </c>
      <c r="Y4371" s="4">
        <v>45876</v>
      </c>
      <c r="Z4371" s="2">
        <v>0.81263888888888891</v>
      </c>
    </row>
    <row r="4372" spans="1:26" x14ac:dyDescent="0.3">
      <c r="A4372">
        <v>135621</v>
      </c>
      <c r="B4372" t="s">
        <v>548</v>
      </c>
      <c r="C4372" t="s">
        <v>27</v>
      </c>
      <c r="D4372" t="s">
        <v>329</v>
      </c>
      <c r="E4372" t="s">
        <v>76</v>
      </c>
      <c r="F4372">
        <v>6261864380</v>
      </c>
      <c r="G4372" t="s">
        <v>43</v>
      </c>
      <c r="H4372">
        <v>7095</v>
      </c>
      <c r="I4372" t="s">
        <v>2935</v>
      </c>
      <c r="J4372" t="s">
        <v>31</v>
      </c>
      <c r="K4372" t="s">
        <v>32</v>
      </c>
      <c r="L4372" t="s">
        <v>2936</v>
      </c>
      <c r="M4372" s="1">
        <v>0.30625000000000002</v>
      </c>
      <c r="N4372" t="s">
        <v>33</v>
      </c>
      <c r="O4372" t="s">
        <v>33</v>
      </c>
      <c r="P4372" s="2">
        <v>0.90836805555555555</v>
      </c>
      <c r="Q4372" s="2">
        <v>1.0416666666666667E-4</v>
      </c>
      <c r="R4372">
        <v>100</v>
      </c>
      <c r="S4372" s="3">
        <v>45876.375</v>
      </c>
      <c r="T4372" t="s">
        <v>54</v>
      </c>
      <c r="U4372" t="s">
        <v>2935</v>
      </c>
      <c r="V4372" s="3">
        <v>45871.64166666667</v>
      </c>
      <c r="W4372" t="s">
        <v>853</v>
      </c>
      <c r="Y4372" s="4">
        <v>45876</v>
      </c>
      <c r="Z4372" s="2">
        <v>0.81263888888888891</v>
      </c>
    </row>
    <row r="4373" spans="1:26" x14ac:dyDescent="0.3">
      <c r="A4373">
        <v>29320</v>
      </c>
      <c r="B4373" t="s">
        <v>1921</v>
      </c>
      <c r="C4373" t="s">
        <v>27</v>
      </c>
      <c r="D4373" t="s">
        <v>41</v>
      </c>
      <c r="E4373" t="s">
        <v>42</v>
      </c>
      <c r="F4373">
        <v>7581924569</v>
      </c>
      <c r="G4373" t="s">
        <v>43</v>
      </c>
      <c r="H4373">
        <v>7365</v>
      </c>
      <c r="I4373" t="s">
        <v>2937</v>
      </c>
      <c r="J4373" t="s">
        <v>31</v>
      </c>
      <c r="K4373" t="s">
        <v>32</v>
      </c>
      <c r="L4373" t="s">
        <v>2938</v>
      </c>
      <c r="M4373" s="1">
        <v>0.30625000000000002</v>
      </c>
      <c r="N4373" t="s">
        <v>33</v>
      </c>
      <c r="O4373" t="s">
        <v>33</v>
      </c>
      <c r="P4373" s="2">
        <v>0.76236111111111116</v>
      </c>
      <c r="Q4373" s="2">
        <v>3.4722222222222222E-5</v>
      </c>
      <c r="R4373">
        <v>100</v>
      </c>
      <c r="S4373" s="3">
        <v>45876.375</v>
      </c>
      <c r="T4373" t="s">
        <v>54</v>
      </c>
      <c r="U4373" t="s">
        <v>2937</v>
      </c>
      <c r="V4373" s="3">
        <v>45871.640972222223</v>
      </c>
      <c r="W4373" t="s">
        <v>1922</v>
      </c>
      <c r="Y4373" s="4">
        <v>45876</v>
      </c>
      <c r="Z4373" s="2">
        <v>0.81263888888888891</v>
      </c>
    </row>
    <row r="4374" spans="1:26" x14ac:dyDescent="0.3">
      <c r="A4374">
        <v>29706</v>
      </c>
      <c r="B4374" t="s">
        <v>429</v>
      </c>
      <c r="C4374" t="s">
        <v>27</v>
      </c>
      <c r="D4374" t="s">
        <v>28</v>
      </c>
      <c r="E4374" t="s">
        <v>29</v>
      </c>
      <c r="F4374">
        <v>9975341689</v>
      </c>
      <c r="G4374" t="s">
        <v>30</v>
      </c>
      <c r="H4374">
        <v>1778</v>
      </c>
      <c r="I4374" t="s">
        <v>2939</v>
      </c>
      <c r="J4374" t="s">
        <v>31</v>
      </c>
      <c r="K4374" t="s">
        <v>32</v>
      </c>
      <c r="L4374" t="s">
        <v>2940</v>
      </c>
      <c r="M4374" s="1">
        <v>0.30555555555555558</v>
      </c>
      <c r="N4374" t="s">
        <v>33</v>
      </c>
      <c r="O4374" t="s">
        <v>33</v>
      </c>
      <c r="P4374" s="5">
        <v>21.511898148148148</v>
      </c>
      <c r="Q4374" s="2">
        <v>4.0509259259259258E-4</v>
      </c>
      <c r="R4374">
        <v>100</v>
      </c>
      <c r="S4374" s="3">
        <v>45876.375</v>
      </c>
      <c r="T4374" t="s">
        <v>54</v>
      </c>
      <c r="U4374" t="s">
        <v>2939</v>
      </c>
      <c r="V4374" s="3">
        <v>45871.571527777778</v>
      </c>
      <c r="W4374" t="s">
        <v>713</v>
      </c>
      <c r="Y4374" s="4">
        <v>45876</v>
      </c>
      <c r="Z4374" s="2">
        <v>0.81263888888888891</v>
      </c>
    </row>
    <row r="4375" spans="1:26" x14ac:dyDescent="0.3">
      <c r="A4375">
        <v>133959</v>
      </c>
      <c r="B4375" t="s">
        <v>169</v>
      </c>
      <c r="C4375" t="s">
        <v>27</v>
      </c>
      <c r="D4375" t="s">
        <v>78</v>
      </c>
      <c r="E4375" t="s">
        <v>42</v>
      </c>
      <c r="F4375">
        <v>8982279787</v>
      </c>
      <c r="G4375" t="s">
        <v>43</v>
      </c>
      <c r="H4375">
        <v>7040</v>
      </c>
      <c r="I4375" t="s">
        <v>2941</v>
      </c>
      <c r="J4375" t="s">
        <v>31</v>
      </c>
      <c r="K4375" t="s">
        <v>32</v>
      </c>
      <c r="L4375" t="s">
        <v>2942</v>
      </c>
      <c r="M4375" s="1">
        <v>0.31180555555555556</v>
      </c>
      <c r="N4375" t="s">
        <v>33</v>
      </c>
      <c r="O4375" t="s">
        <v>33</v>
      </c>
      <c r="P4375" s="2">
        <v>0.80376157407407411</v>
      </c>
      <c r="Q4375" s="2">
        <v>7.6736111111111111E-3</v>
      </c>
      <c r="R4375">
        <v>100</v>
      </c>
      <c r="S4375" s="3">
        <v>45876.375</v>
      </c>
      <c r="T4375" t="s">
        <v>54</v>
      </c>
      <c r="U4375" t="s">
        <v>2941</v>
      </c>
      <c r="V4375" s="3">
        <v>45871.571527777778</v>
      </c>
      <c r="W4375" t="s">
        <v>1520</v>
      </c>
      <c r="Y4375" s="4">
        <v>45876</v>
      </c>
      <c r="Z4375" s="2">
        <v>0.81263888888888891</v>
      </c>
    </row>
    <row r="4376" spans="1:26" x14ac:dyDescent="0.3">
      <c r="A4376">
        <v>29303</v>
      </c>
      <c r="B4376" t="s">
        <v>1283</v>
      </c>
      <c r="C4376" t="s">
        <v>27</v>
      </c>
      <c r="D4376" t="s">
        <v>42</v>
      </c>
      <c r="E4376" t="s">
        <v>42</v>
      </c>
      <c r="F4376">
        <v>8714686655</v>
      </c>
      <c r="G4376" t="s">
        <v>43</v>
      </c>
      <c r="H4376">
        <v>7106</v>
      </c>
      <c r="I4376" t="s">
        <v>2943</v>
      </c>
      <c r="J4376" t="s">
        <v>31</v>
      </c>
      <c r="K4376" t="s">
        <v>32</v>
      </c>
      <c r="L4376" t="s">
        <v>2944</v>
      </c>
      <c r="M4376" s="1">
        <v>0.3034722222222222</v>
      </c>
      <c r="N4376" t="s">
        <v>33</v>
      </c>
      <c r="O4376" t="s">
        <v>33</v>
      </c>
      <c r="P4376" s="2">
        <v>0.68281250000000004</v>
      </c>
      <c r="Q4376" s="2">
        <v>1.1574074074074075E-4</v>
      </c>
      <c r="R4376">
        <v>100</v>
      </c>
      <c r="S4376" s="3">
        <v>45876.375</v>
      </c>
      <c r="T4376" t="s">
        <v>54</v>
      </c>
      <c r="U4376" t="s">
        <v>2943</v>
      </c>
      <c r="V4376" s="3">
        <v>45871.572222222225</v>
      </c>
      <c r="W4376" t="s">
        <v>1284</v>
      </c>
      <c r="Y4376" s="4">
        <v>45876</v>
      </c>
      <c r="Z4376" s="2">
        <v>0.81263888888888891</v>
      </c>
    </row>
    <row r="4377" spans="1:26" x14ac:dyDescent="0.3">
      <c r="A4377">
        <v>136531</v>
      </c>
      <c r="B4377" t="s">
        <v>328</v>
      </c>
      <c r="C4377" t="s">
        <v>27</v>
      </c>
      <c r="D4377" t="s">
        <v>329</v>
      </c>
      <c r="E4377" t="s">
        <v>76</v>
      </c>
      <c r="F4377">
        <v>9644379102</v>
      </c>
      <c r="G4377" t="s">
        <v>43</v>
      </c>
      <c r="H4377">
        <v>1764</v>
      </c>
      <c r="I4377" t="s">
        <v>2945</v>
      </c>
      <c r="J4377" t="s">
        <v>31</v>
      </c>
      <c r="K4377" t="s">
        <v>32</v>
      </c>
      <c r="L4377" t="s">
        <v>17792</v>
      </c>
      <c r="M4377" s="1">
        <v>0.52777777777777779</v>
      </c>
      <c r="N4377" t="s">
        <v>33</v>
      </c>
      <c r="O4377" t="s">
        <v>33</v>
      </c>
      <c r="P4377" s="2">
        <v>5.6712962962962967E-4</v>
      </c>
      <c r="Q4377" s="2">
        <v>0.22457175925925926</v>
      </c>
      <c r="R4377">
        <v>100</v>
      </c>
      <c r="S4377" s="3">
        <v>45876.375</v>
      </c>
      <c r="T4377" t="s">
        <v>54</v>
      </c>
      <c r="U4377" t="s">
        <v>2945</v>
      </c>
      <c r="V4377" s="3">
        <v>45871.571527777778</v>
      </c>
      <c r="W4377" t="s">
        <v>880</v>
      </c>
      <c r="Y4377" s="4">
        <v>45876</v>
      </c>
      <c r="Z4377" s="2">
        <v>0.81263888888888891</v>
      </c>
    </row>
    <row r="4378" spans="1:26" x14ac:dyDescent="0.3">
      <c r="A4378">
        <v>136531</v>
      </c>
      <c r="B4378" t="s">
        <v>328</v>
      </c>
      <c r="C4378" t="s">
        <v>27</v>
      </c>
      <c r="D4378" t="s">
        <v>329</v>
      </c>
      <c r="E4378" t="s">
        <v>76</v>
      </c>
      <c r="F4378">
        <v>9644379102</v>
      </c>
      <c r="G4378" t="s">
        <v>43</v>
      </c>
      <c r="H4378">
        <v>1764</v>
      </c>
      <c r="I4378" t="s">
        <v>2946</v>
      </c>
      <c r="J4378" t="s">
        <v>31</v>
      </c>
      <c r="K4378" t="s">
        <v>32</v>
      </c>
      <c r="L4378" t="s">
        <v>17793</v>
      </c>
      <c r="M4378" s="1">
        <v>0.52708333333333335</v>
      </c>
      <c r="N4378" t="s">
        <v>33</v>
      </c>
      <c r="O4378" t="s">
        <v>33</v>
      </c>
      <c r="P4378" s="2">
        <v>8.6805555555555551E-4</v>
      </c>
      <c r="Q4378" s="2">
        <v>0.22391203703703705</v>
      </c>
      <c r="R4378">
        <v>100</v>
      </c>
      <c r="S4378" s="3">
        <v>45876.375</v>
      </c>
      <c r="T4378" t="s">
        <v>54</v>
      </c>
      <c r="U4378" t="s">
        <v>2946</v>
      </c>
      <c r="V4378" s="3">
        <v>45871.571527777778</v>
      </c>
      <c r="W4378" t="s">
        <v>880</v>
      </c>
      <c r="Y4378" s="4">
        <v>45876</v>
      </c>
      <c r="Z4378" s="2">
        <v>0.81263888888888891</v>
      </c>
    </row>
    <row r="4379" spans="1:26" x14ac:dyDescent="0.3">
      <c r="A4379">
        <v>136531</v>
      </c>
      <c r="B4379" t="s">
        <v>328</v>
      </c>
      <c r="C4379" t="s">
        <v>27</v>
      </c>
      <c r="D4379" t="s">
        <v>329</v>
      </c>
      <c r="E4379" t="s">
        <v>76</v>
      </c>
      <c r="F4379">
        <v>9644379102</v>
      </c>
      <c r="G4379" t="s">
        <v>43</v>
      </c>
      <c r="H4379">
        <v>1764</v>
      </c>
      <c r="I4379" t="s">
        <v>2947</v>
      </c>
      <c r="J4379" t="s">
        <v>31</v>
      </c>
      <c r="K4379" t="s">
        <v>32</v>
      </c>
      <c r="L4379" t="s">
        <v>17794</v>
      </c>
      <c r="M4379" s="1">
        <v>0.52708333333333335</v>
      </c>
      <c r="N4379" t="s">
        <v>33</v>
      </c>
      <c r="O4379" t="s">
        <v>33</v>
      </c>
      <c r="P4379" s="2">
        <v>2.0833333333333335E-4</v>
      </c>
      <c r="Q4379" s="2">
        <v>0.22425925925925927</v>
      </c>
      <c r="R4379">
        <v>100</v>
      </c>
      <c r="S4379" s="3">
        <v>45876.375</v>
      </c>
      <c r="T4379" t="s">
        <v>54</v>
      </c>
      <c r="U4379" t="s">
        <v>2947</v>
      </c>
      <c r="V4379" s="3">
        <v>45871.571527777778</v>
      </c>
      <c r="W4379" t="s">
        <v>880</v>
      </c>
      <c r="Y4379" s="4">
        <v>45876</v>
      </c>
      <c r="Z4379" s="2">
        <v>0.81263888888888891</v>
      </c>
    </row>
    <row r="4380" spans="1:26" x14ac:dyDescent="0.3">
      <c r="A4380">
        <v>135475</v>
      </c>
      <c r="B4380" t="s">
        <v>911</v>
      </c>
      <c r="C4380" t="s">
        <v>27</v>
      </c>
      <c r="D4380" t="s">
        <v>76</v>
      </c>
      <c r="E4380" t="s">
        <v>76</v>
      </c>
      <c r="F4380">
        <v>9301330554</v>
      </c>
      <c r="G4380" t="s">
        <v>43</v>
      </c>
      <c r="H4380">
        <v>7063</v>
      </c>
      <c r="I4380" t="s">
        <v>2948</v>
      </c>
      <c r="J4380" t="s">
        <v>31</v>
      </c>
      <c r="K4380" t="s">
        <v>32</v>
      </c>
      <c r="L4380" t="s">
        <v>2949</v>
      </c>
      <c r="M4380" s="1">
        <v>0.30208333333333331</v>
      </c>
      <c r="N4380" t="s">
        <v>33</v>
      </c>
      <c r="O4380" t="s">
        <v>33</v>
      </c>
      <c r="P4380" s="2">
        <v>4.7453703703703704E-4</v>
      </c>
      <c r="Q4380" s="2">
        <v>1.273148148148148E-4</v>
      </c>
      <c r="R4380">
        <v>100</v>
      </c>
      <c r="S4380" s="3">
        <v>45876.375</v>
      </c>
      <c r="T4380" t="s">
        <v>54</v>
      </c>
      <c r="U4380" t="s">
        <v>2948</v>
      </c>
      <c r="V4380" s="3">
        <v>45871.64166666667</v>
      </c>
      <c r="W4380" t="s">
        <v>1236</v>
      </c>
      <c r="Y4380" s="4">
        <v>45876</v>
      </c>
      <c r="Z4380" s="2">
        <v>0.81263888888888891</v>
      </c>
    </row>
    <row r="4381" spans="1:26" x14ac:dyDescent="0.3">
      <c r="A4381">
        <v>136465</v>
      </c>
      <c r="B4381" t="s">
        <v>570</v>
      </c>
      <c r="C4381" t="s">
        <v>27</v>
      </c>
      <c r="D4381" t="s">
        <v>200</v>
      </c>
      <c r="E4381" t="s">
        <v>42</v>
      </c>
      <c r="F4381">
        <v>9752893956</v>
      </c>
      <c r="G4381" t="s">
        <v>43</v>
      </c>
      <c r="H4381">
        <v>7425</v>
      </c>
      <c r="I4381" t="s">
        <v>2950</v>
      </c>
      <c r="J4381" t="s">
        <v>31</v>
      </c>
      <c r="K4381" t="s">
        <v>39</v>
      </c>
      <c r="O4381" t="s">
        <v>33</v>
      </c>
      <c r="S4381" s="3">
        <v>45876.375</v>
      </c>
      <c r="T4381" t="s">
        <v>54</v>
      </c>
      <c r="U4381" t="s">
        <v>2950</v>
      </c>
      <c r="V4381" s="3">
        <v>45871.64166666667</v>
      </c>
      <c r="W4381" t="s">
        <v>571</v>
      </c>
      <c r="Y4381" s="4">
        <v>45876</v>
      </c>
      <c r="Z4381" s="2">
        <v>0.81263888888888891</v>
      </c>
    </row>
    <row r="4382" spans="1:26" x14ac:dyDescent="0.3">
      <c r="A4382">
        <v>135029</v>
      </c>
      <c r="B4382" t="s">
        <v>194</v>
      </c>
      <c r="C4382" t="s">
        <v>58</v>
      </c>
      <c r="D4382" t="s">
        <v>178</v>
      </c>
      <c r="E4382" t="s">
        <v>42</v>
      </c>
      <c r="G4382" t="s">
        <v>43</v>
      </c>
      <c r="H4382">
        <v>7187</v>
      </c>
      <c r="I4382" t="s">
        <v>2951</v>
      </c>
      <c r="J4382" t="s">
        <v>31</v>
      </c>
      <c r="K4382" t="s">
        <v>32</v>
      </c>
      <c r="L4382" t="s">
        <v>2952</v>
      </c>
      <c r="M4382" s="1">
        <v>0.30069444444444443</v>
      </c>
      <c r="N4382" t="s">
        <v>33</v>
      </c>
      <c r="O4382" t="s">
        <v>33</v>
      </c>
      <c r="P4382" s="5">
        <v>4.9639930555555551</v>
      </c>
      <c r="Q4382" s="2">
        <v>1.5046296296296297E-4</v>
      </c>
      <c r="R4382">
        <v>100</v>
      </c>
      <c r="S4382" s="3">
        <v>45876.375</v>
      </c>
      <c r="T4382" t="s">
        <v>54</v>
      </c>
      <c r="U4382" t="s">
        <v>2951</v>
      </c>
      <c r="V4382" s="3">
        <v>45871.572916666664</v>
      </c>
      <c r="W4382" t="s">
        <v>2173</v>
      </c>
      <c r="Y4382" s="4">
        <v>45876</v>
      </c>
      <c r="Z4382" s="2">
        <v>0.81263888888888891</v>
      </c>
    </row>
    <row r="4383" spans="1:26" x14ac:dyDescent="0.3">
      <c r="A4383">
        <v>136160</v>
      </c>
      <c r="B4383" t="s">
        <v>384</v>
      </c>
      <c r="C4383" t="s">
        <v>27</v>
      </c>
      <c r="D4383" t="s">
        <v>327</v>
      </c>
      <c r="E4383" t="s">
        <v>76</v>
      </c>
      <c r="F4383">
        <v>7725015350</v>
      </c>
      <c r="G4383" t="s">
        <v>43</v>
      </c>
      <c r="H4383">
        <v>7298</v>
      </c>
      <c r="I4383" t="s">
        <v>2953</v>
      </c>
      <c r="J4383" t="s">
        <v>31</v>
      </c>
      <c r="K4383" t="s">
        <v>32</v>
      </c>
      <c r="L4383" t="s">
        <v>2954</v>
      </c>
      <c r="M4383" s="1">
        <v>0.29930555555555555</v>
      </c>
      <c r="N4383" t="s">
        <v>33</v>
      </c>
      <c r="O4383" t="s">
        <v>33</v>
      </c>
      <c r="P4383" s="2">
        <v>0.99656250000000002</v>
      </c>
      <c r="Q4383" s="2">
        <v>9.2592592592592588E-5</v>
      </c>
      <c r="R4383">
        <v>100</v>
      </c>
      <c r="S4383" s="3">
        <v>45876.375</v>
      </c>
      <c r="T4383" t="s">
        <v>54</v>
      </c>
      <c r="U4383" t="s">
        <v>2953</v>
      </c>
      <c r="V4383" s="3">
        <v>45871.642361111109</v>
      </c>
      <c r="W4383" t="s">
        <v>1328</v>
      </c>
      <c r="Y4383" s="4">
        <v>45876</v>
      </c>
      <c r="Z4383" s="2">
        <v>0.81263888888888891</v>
      </c>
    </row>
    <row r="4384" spans="1:26" x14ac:dyDescent="0.3">
      <c r="A4384">
        <v>136508</v>
      </c>
      <c r="B4384" t="s">
        <v>368</v>
      </c>
      <c r="C4384" t="s">
        <v>27</v>
      </c>
      <c r="D4384" t="s">
        <v>274</v>
      </c>
      <c r="E4384" t="s">
        <v>38</v>
      </c>
      <c r="F4384">
        <v>8349321638</v>
      </c>
      <c r="G4384" t="s">
        <v>61</v>
      </c>
      <c r="H4384">
        <v>7336</v>
      </c>
      <c r="I4384" t="s">
        <v>2955</v>
      </c>
      <c r="J4384" t="s">
        <v>31</v>
      </c>
      <c r="K4384" t="s">
        <v>32</v>
      </c>
      <c r="L4384" t="s">
        <v>2956</v>
      </c>
      <c r="M4384" s="1">
        <v>0.29791666666666666</v>
      </c>
      <c r="N4384" t="s">
        <v>33</v>
      </c>
      <c r="O4384" t="s">
        <v>33</v>
      </c>
      <c r="P4384" s="2">
        <v>2.5462962962962961E-4</v>
      </c>
      <c r="Q4384" s="2">
        <v>1.9675925925925926E-4</v>
      </c>
      <c r="R4384">
        <v>100</v>
      </c>
      <c r="S4384" s="3">
        <v>45876.375</v>
      </c>
      <c r="T4384" t="s">
        <v>54</v>
      </c>
      <c r="U4384" t="s">
        <v>2955</v>
      </c>
      <c r="V4384" s="3">
        <v>45871.492361111108</v>
      </c>
      <c r="W4384" t="s">
        <v>1207</v>
      </c>
      <c r="Y4384" s="4">
        <v>45876</v>
      </c>
      <c r="Z4384" s="2">
        <v>0.81263888888888891</v>
      </c>
    </row>
    <row r="4385" spans="1:26" x14ac:dyDescent="0.3">
      <c r="A4385">
        <v>136508</v>
      </c>
      <c r="B4385" t="s">
        <v>368</v>
      </c>
      <c r="C4385" t="s">
        <v>27</v>
      </c>
      <c r="D4385" t="s">
        <v>274</v>
      </c>
      <c r="E4385" t="s">
        <v>38</v>
      </c>
      <c r="F4385">
        <v>8349321638</v>
      </c>
      <c r="G4385" t="s">
        <v>61</v>
      </c>
      <c r="H4385">
        <v>7336</v>
      </c>
      <c r="I4385" t="s">
        <v>2957</v>
      </c>
      <c r="J4385" t="s">
        <v>31</v>
      </c>
      <c r="K4385" t="s">
        <v>32</v>
      </c>
      <c r="L4385" t="s">
        <v>2958</v>
      </c>
      <c r="M4385" s="1">
        <v>0.29791666666666666</v>
      </c>
      <c r="N4385" t="s">
        <v>33</v>
      </c>
      <c r="O4385" t="s">
        <v>33</v>
      </c>
      <c r="P4385" s="2">
        <v>4.3981481481481481E-4</v>
      </c>
      <c r="Q4385" s="2">
        <v>2.5462962962962961E-4</v>
      </c>
      <c r="R4385">
        <v>100</v>
      </c>
      <c r="S4385" s="3">
        <v>45876.375</v>
      </c>
      <c r="T4385" t="s">
        <v>54</v>
      </c>
      <c r="U4385" t="s">
        <v>2957</v>
      </c>
      <c r="V4385" s="3">
        <v>45871.492361111108</v>
      </c>
      <c r="W4385" t="s">
        <v>1207</v>
      </c>
      <c r="Y4385" s="4">
        <v>45876</v>
      </c>
      <c r="Z4385" s="2">
        <v>0.81263888888888891</v>
      </c>
    </row>
    <row r="4386" spans="1:26" x14ac:dyDescent="0.3">
      <c r="A4386">
        <v>136508</v>
      </c>
      <c r="B4386" t="s">
        <v>368</v>
      </c>
      <c r="C4386" t="s">
        <v>27</v>
      </c>
      <c r="D4386" t="s">
        <v>274</v>
      </c>
      <c r="E4386" t="s">
        <v>38</v>
      </c>
      <c r="F4386">
        <v>8349321638</v>
      </c>
      <c r="G4386" t="s">
        <v>61</v>
      </c>
      <c r="H4386">
        <v>7336</v>
      </c>
      <c r="I4386" t="s">
        <v>2959</v>
      </c>
      <c r="J4386" t="s">
        <v>31</v>
      </c>
      <c r="K4386" t="s">
        <v>32</v>
      </c>
      <c r="L4386" t="s">
        <v>2960</v>
      </c>
      <c r="M4386" s="1">
        <v>0.29722222222222222</v>
      </c>
      <c r="N4386" t="s">
        <v>33</v>
      </c>
      <c r="O4386" t="s">
        <v>33</v>
      </c>
      <c r="P4386" s="2">
        <v>5.4398148148148144E-4</v>
      </c>
      <c r="Q4386" s="2">
        <v>2.199074074074074E-4</v>
      </c>
      <c r="R4386">
        <v>100</v>
      </c>
      <c r="S4386" s="3">
        <v>45876.375</v>
      </c>
      <c r="T4386" t="s">
        <v>54</v>
      </c>
      <c r="U4386" t="s">
        <v>2959</v>
      </c>
      <c r="V4386" s="3">
        <v>45871.492361111108</v>
      </c>
      <c r="W4386" t="s">
        <v>1207</v>
      </c>
      <c r="Y4386" s="4">
        <v>45876</v>
      </c>
      <c r="Z4386" s="2">
        <v>0.81263888888888891</v>
      </c>
    </row>
    <row r="4387" spans="1:26" x14ac:dyDescent="0.3">
      <c r="A4387">
        <v>23172</v>
      </c>
      <c r="B4387" t="s">
        <v>613</v>
      </c>
      <c r="C4387" t="s">
        <v>27</v>
      </c>
      <c r="D4387" t="s">
        <v>46</v>
      </c>
      <c r="E4387" t="s">
        <v>38</v>
      </c>
      <c r="F4387">
        <v>9822003274</v>
      </c>
      <c r="G4387" t="s">
        <v>30</v>
      </c>
      <c r="H4387">
        <v>7202</v>
      </c>
      <c r="I4387" t="s">
        <v>2961</v>
      </c>
      <c r="J4387" t="s">
        <v>31</v>
      </c>
      <c r="K4387" t="s">
        <v>32</v>
      </c>
      <c r="L4387" t="s">
        <v>2962</v>
      </c>
      <c r="M4387" s="1">
        <v>0.29722222222222222</v>
      </c>
      <c r="N4387" t="s">
        <v>33</v>
      </c>
      <c r="O4387" t="s">
        <v>33</v>
      </c>
      <c r="P4387" s="2">
        <v>1.5046296296296297E-4</v>
      </c>
      <c r="Q4387" s="2">
        <v>8.1018518518518516E-5</v>
      </c>
      <c r="R4387">
        <v>100</v>
      </c>
      <c r="S4387" s="3">
        <v>45876.375</v>
      </c>
      <c r="T4387" t="s">
        <v>54</v>
      </c>
      <c r="U4387" t="s">
        <v>2961</v>
      </c>
      <c r="V4387" s="3">
        <v>45871.491666666669</v>
      </c>
      <c r="W4387" t="s">
        <v>1340</v>
      </c>
      <c r="Y4387" s="4">
        <v>45876</v>
      </c>
      <c r="Z4387" s="2">
        <v>0.81263888888888891</v>
      </c>
    </row>
    <row r="4388" spans="1:26" x14ac:dyDescent="0.3">
      <c r="A4388">
        <v>133318</v>
      </c>
      <c r="B4388" t="s">
        <v>154</v>
      </c>
      <c r="C4388" t="s">
        <v>27</v>
      </c>
      <c r="D4388" t="s">
        <v>144</v>
      </c>
      <c r="E4388" t="s">
        <v>42</v>
      </c>
      <c r="F4388">
        <v>8463004566</v>
      </c>
      <c r="G4388" t="s">
        <v>43</v>
      </c>
      <c r="H4388">
        <v>7217</v>
      </c>
      <c r="I4388" t="s">
        <v>2963</v>
      </c>
      <c r="J4388" t="s">
        <v>31</v>
      </c>
      <c r="K4388" t="s">
        <v>32</v>
      </c>
      <c r="L4388" t="s">
        <v>2964</v>
      </c>
      <c r="M4388" s="1">
        <v>0.29722222222222222</v>
      </c>
      <c r="N4388" t="s">
        <v>33</v>
      </c>
      <c r="O4388" t="s">
        <v>65</v>
      </c>
      <c r="P4388" s="2">
        <v>0.49656250000000002</v>
      </c>
      <c r="Q4388" s="2">
        <v>1.5046296296296297E-4</v>
      </c>
      <c r="R4388">
        <v>100</v>
      </c>
      <c r="S4388" s="3">
        <v>45876.375</v>
      </c>
      <c r="T4388" t="s">
        <v>54</v>
      </c>
      <c r="U4388" t="s">
        <v>2963</v>
      </c>
      <c r="V4388" s="3">
        <v>45871.572916666664</v>
      </c>
      <c r="W4388" t="s">
        <v>1286</v>
      </c>
      <c r="Y4388" s="4">
        <v>45876</v>
      </c>
      <c r="Z4388" s="2">
        <v>0.81263888888888891</v>
      </c>
    </row>
    <row r="4389" spans="1:26" x14ac:dyDescent="0.3">
      <c r="A4389">
        <v>23172</v>
      </c>
      <c r="B4389" t="s">
        <v>613</v>
      </c>
      <c r="C4389" t="s">
        <v>27</v>
      </c>
      <c r="D4389" t="s">
        <v>46</v>
      </c>
      <c r="E4389" t="s">
        <v>38</v>
      </c>
      <c r="F4389">
        <v>9822003274</v>
      </c>
      <c r="G4389" t="s">
        <v>30</v>
      </c>
      <c r="H4389">
        <v>7202</v>
      </c>
      <c r="I4389" t="s">
        <v>2965</v>
      </c>
      <c r="J4389" t="s">
        <v>31</v>
      </c>
      <c r="K4389" t="s">
        <v>32</v>
      </c>
      <c r="L4389" t="s">
        <v>2966</v>
      </c>
      <c r="M4389" s="1">
        <v>0.29722222222222222</v>
      </c>
      <c r="N4389" t="s">
        <v>33</v>
      </c>
      <c r="O4389" t="s">
        <v>33</v>
      </c>
      <c r="P4389" s="2">
        <v>2.199074074074074E-4</v>
      </c>
      <c r="Q4389" s="2">
        <v>1.273148148148148E-4</v>
      </c>
      <c r="R4389">
        <v>100</v>
      </c>
      <c r="S4389" s="3">
        <v>45876.375</v>
      </c>
      <c r="T4389" t="s">
        <v>54</v>
      </c>
      <c r="U4389" t="s">
        <v>2965</v>
      </c>
      <c r="V4389" s="3">
        <v>45871.491666666669</v>
      </c>
      <c r="W4389" t="s">
        <v>1340</v>
      </c>
      <c r="Y4389" s="4">
        <v>45876</v>
      </c>
      <c r="Z4389" s="2">
        <v>0.81263888888888891</v>
      </c>
    </row>
    <row r="4390" spans="1:26" x14ac:dyDescent="0.3">
      <c r="A4390">
        <v>136508</v>
      </c>
      <c r="B4390" t="s">
        <v>368</v>
      </c>
      <c r="C4390" t="s">
        <v>27</v>
      </c>
      <c r="D4390" t="s">
        <v>274</v>
      </c>
      <c r="E4390" t="s">
        <v>38</v>
      </c>
      <c r="F4390">
        <v>8349321638</v>
      </c>
      <c r="G4390" t="s">
        <v>61</v>
      </c>
      <c r="H4390">
        <v>7336</v>
      </c>
      <c r="I4390" t="s">
        <v>2967</v>
      </c>
      <c r="J4390" t="s">
        <v>31</v>
      </c>
      <c r="K4390" t="s">
        <v>32</v>
      </c>
      <c r="L4390" t="s">
        <v>2968</v>
      </c>
      <c r="M4390" s="1">
        <v>0.29652777777777778</v>
      </c>
      <c r="N4390" t="s">
        <v>33</v>
      </c>
      <c r="O4390" t="s">
        <v>33</v>
      </c>
      <c r="P4390" s="2">
        <v>2.8935185185185184E-4</v>
      </c>
      <c r="Q4390" s="2">
        <v>2.0833333333333335E-4</v>
      </c>
      <c r="R4390">
        <v>100</v>
      </c>
      <c r="S4390" s="3">
        <v>45876.375</v>
      </c>
      <c r="T4390" t="s">
        <v>54</v>
      </c>
      <c r="U4390" t="s">
        <v>2967</v>
      </c>
      <c r="V4390" s="3">
        <v>45871.492361111108</v>
      </c>
      <c r="W4390" t="s">
        <v>1207</v>
      </c>
      <c r="Y4390" s="4">
        <v>45876</v>
      </c>
      <c r="Z4390" s="2">
        <v>0.81263888888888891</v>
      </c>
    </row>
    <row r="4391" spans="1:26" x14ac:dyDescent="0.3">
      <c r="A4391">
        <v>23172</v>
      </c>
      <c r="B4391" t="s">
        <v>613</v>
      </c>
      <c r="C4391" t="s">
        <v>27</v>
      </c>
      <c r="D4391" t="s">
        <v>46</v>
      </c>
      <c r="E4391" t="s">
        <v>38</v>
      </c>
      <c r="F4391">
        <v>9822003274</v>
      </c>
      <c r="G4391" t="s">
        <v>30</v>
      </c>
      <c r="H4391">
        <v>7202</v>
      </c>
      <c r="I4391" t="s">
        <v>2969</v>
      </c>
      <c r="J4391" t="s">
        <v>31</v>
      </c>
      <c r="K4391" t="s">
        <v>32</v>
      </c>
      <c r="L4391" t="s">
        <v>2970</v>
      </c>
      <c r="M4391" s="1">
        <v>0.29652777777777778</v>
      </c>
      <c r="N4391" t="s">
        <v>33</v>
      </c>
      <c r="O4391" t="s">
        <v>33</v>
      </c>
      <c r="P4391" s="2">
        <v>1.9675925925925926E-4</v>
      </c>
      <c r="Q4391" s="2">
        <v>1.6203703703703703E-4</v>
      </c>
      <c r="R4391">
        <v>100</v>
      </c>
      <c r="S4391" s="3">
        <v>45876.375</v>
      </c>
      <c r="T4391" t="s">
        <v>54</v>
      </c>
      <c r="U4391" t="s">
        <v>2969</v>
      </c>
      <c r="V4391" s="3">
        <v>45871.491666666669</v>
      </c>
      <c r="W4391" t="s">
        <v>1340</v>
      </c>
      <c r="Y4391" s="4">
        <v>45876</v>
      </c>
      <c r="Z4391" s="2">
        <v>0.81263888888888891</v>
      </c>
    </row>
    <row r="4392" spans="1:26" x14ac:dyDescent="0.3">
      <c r="A4392">
        <v>23172</v>
      </c>
      <c r="B4392" t="s">
        <v>613</v>
      </c>
      <c r="C4392" t="s">
        <v>27</v>
      </c>
      <c r="D4392" t="s">
        <v>46</v>
      </c>
      <c r="E4392" t="s">
        <v>38</v>
      </c>
      <c r="F4392">
        <v>9822003274</v>
      </c>
      <c r="G4392" t="s">
        <v>30</v>
      </c>
      <c r="H4392">
        <v>7202</v>
      </c>
      <c r="I4392" t="s">
        <v>2971</v>
      </c>
      <c r="J4392" t="s">
        <v>31</v>
      </c>
      <c r="K4392" t="s">
        <v>32</v>
      </c>
      <c r="L4392" t="s">
        <v>2972</v>
      </c>
      <c r="M4392" s="1">
        <v>0.29652777777777778</v>
      </c>
      <c r="N4392" t="s">
        <v>33</v>
      </c>
      <c r="O4392" t="s">
        <v>33</v>
      </c>
      <c r="P4392" s="2">
        <v>2.199074074074074E-4</v>
      </c>
      <c r="Q4392" s="2">
        <v>1.273148148148148E-4</v>
      </c>
      <c r="R4392">
        <v>100</v>
      </c>
      <c r="S4392" s="3">
        <v>45876.375</v>
      </c>
      <c r="T4392" t="s">
        <v>54</v>
      </c>
      <c r="U4392" t="s">
        <v>2971</v>
      </c>
      <c r="V4392" s="3">
        <v>45871.491666666669</v>
      </c>
      <c r="W4392" t="s">
        <v>1340</v>
      </c>
      <c r="Y4392" s="4">
        <v>45876</v>
      </c>
      <c r="Z4392" s="2">
        <v>0.81263888888888891</v>
      </c>
    </row>
    <row r="4393" spans="1:26" x14ac:dyDescent="0.3">
      <c r="A4393">
        <v>136508</v>
      </c>
      <c r="B4393" t="s">
        <v>368</v>
      </c>
      <c r="C4393" t="s">
        <v>27</v>
      </c>
      <c r="D4393" t="s">
        <v>274</v>
      </c>
      <c r="E4393" t="s">
        <v>38</v>
      </c>
      <c r="F4393">
        <v>8349321638</v>
      </c>
      <c r="G4393" t="s">
        <v>61</v>
      </c>
      <c r="H4393">
        <v>7336</v>
      </c>
      <c r="I4393" t="s">
        <v>2973</v>
      </c>
      <c r="J4393" t="s">
        <v>31</v>
      </c>
      <c r="K4393" t="s">
        <v>32</v>
      </c>
      <c r="L4393" t="s">
        <v>2956</v>
      </c>
      <c r="M4393" s="1">
        <v>0.29652777777777778</v>
      </c>
      <c r="N4393" t="s">
        <v>33</v>
      </c>
      <c r="O4393" t="s">
        <v>33</v>
      </c>
      <c r="P4393" s="2">
        <v>2.7777777777777778E-4</v>
      </c>
      <c r="Q4393" s="2">
        <v>1.9675925925925926E-4</v>
      </c>
      <c r="R4393">
        <v>100</v>
      </c>
      <c r="S4393" s="3">
        <v>45876.375</v>
      </c>
      <c r="T4393" t="s">
        <v>54</v>
      </c>
      <c r="U4393" t="s">
        <v>2973</v>
      </c>
      <c r="V4393" s="3">
        <v>45871.492361111108</v>
      </c>
      <c r="W4393" t="s">
        <v>1207</v>
      </c>
      <c r="Y4393" s="4">
        <v>45876</v>
      </c>
      <c r="Z4393" s="2">
        <v>0.81263888888888891</v>
      </c>
    </row>
    <row r="4394" spans="1:26" x14ac:dyDescent="0.3">
      <c r="A4394">
        <v>136508</v>
      </c>
      <c r="B4394" t="s">
        <v>368</v>
      </c>
      <c r="C4394" t="s">
        <v>27</v>
      </c>
      <c r="D4394" t="s">
        <v>274</v>
      </c>
      <c r="E4394" t="s">
        <v>38</v>
      </c>
      <c r="F4394">
        <v>8349321638</v>
      </c>
      <c r="G4394" t="s">
        <v>61</v>
      </c>
      <c r="H4394">
        <v>7336</v>
      </c>
      <c r="I4394" t="s">
        <v>2974</v>
      </c>
      <c r="J4394" t="s">
        <v>31</v>
      </c>
      <c r="K4394" t="s">
        <v>32</v>
      </c>
      <c r="L4394" t="s">
        <v>2956</v>
      </c>
      <c r="M4394" s="1">
        <v>0.29652777777777778</v>
      </c>
      <c r="N4394" t="s">
        <v>33</v>
      </c>
      <c r="O4394" t="s">
        <v>33</v>
      </c>
      <c r="P4394" s="2">
        <v>2.5462962962962961E-4</v>
      </c>
      <c r="Q4394" s="2">
        <v>1.9675925925925926E-4</v>
      </c>
      <c r="R4394">
        <v>100</v>
      </c>
      <c r="S4394" s="3">
        <v>45876.375</v>
      </c>
      <c r="T4394" t="s">
        <v>54</v>
      </c>
      <c r="U4394" t="s">
        <v>2974</v>
      </c>
      <c r="V4394" s="3">
        <v>45871.492361111108</v>
      </c>
      <c r="W4394" t="s">
        <v>1207</v>
      </c>
      <c r="Y4394" s="4">
        <v>45876</v>
      </c>
      <c r="Z4394" s="2">
        <v>0.81263888888888891</v>
      </c>
    </row>
    <row r="4395" spans="1:26" x14ac:dyDescent="0.3">
      <c r="A4395">
        <v>136508</v>
      </c>
      <c r="B4395" t="s">
        <v>368</v>
      </c>
      <c r="C4395" t="s">
        <v>27</v>
      </c>
      <c r="D4395" t="s">
        <v>274</v>
      </c>
      <c r="E4395" t="s">
        <v>38</v>
      </c>
      <c r="F4395">
        <v>8349321638</v>
      </c>
      <c r="G4395" t="s">
        <v>61</v>
      </c>
      <c r="H4395">
        <v>7336</v>
      </c>
      <c r="I4395" t="s">
        <v>2975</v>
      </c>
      <c r="J4395" t="s">
        <v>31</v>
      </c>
      <c r="K4395" t="s">
        <v>32</v>
      </c>
      <c r="L4395" t="s">
        <v>2956</v>
      </c>
      <c r="M4395" s="1">
        <v>0.29583333333333334</v>
      </c>
      <c r="N4395" t="s">
        <v>33</v>
      </c>
      <c r="O4395" t="s">
        <v>33</v>
      </c>
      <c r="P4395" s="2">
        <v>2.6620370370370372E-4</v>
      </c>
      <c r="Q4395" s="2">
        <v>1.9675925925925926E-4</v>
      </c>
      <c r="R4395">
        <v>0</v>
      </c>
      <c r="S4395" s="3">
        <v>45876.375</v>
      </c>
      <c r="T4395" t="s">
        <v>54</v>
      </c>
      <c r="U4395" t="s">
        <v>2975</v>
      </c>
      <c r="V4395" s="3">
        <v>45871.492361111108</v>
      </c>
      <c r="W4395" t="s">
        <v>1207</v>
      </c>
      <c r="Y4395" s="4">
        <v>45876</v>
      </c>
      <c r="Z4395" s="2">
        <v>0.81263888888888891</v>
      </c>
    </row>
    <row r="4396" spans="1:26" x14ac:dyDescent="0.3">
      <c r="A4396">
        <v>136508</v>
      </c>
      <c r="B4396" t="s">
        <v>368</v>
      </c>
      <c r="C4396" t="s">
        <v>27</v>
      </c>
      <c r="D4396" t="s">
        <v>274</v>
      </c>
      <c r="E4396" t="s">
        <v>38</v>
      </c>
      <c r="F4396">
        <v>8349321638</v>
      </c>
      <c r="G4396" t="s">
        <v>61</v>
      </c>
      <c r="H4396">
        <v>7336</v>
      </c>
      <c r="I4396" t="s">
        <v>2976</v>
      </c>
      <c r="J4396" t="s">
        <v>31</v>
      </c>
      <c r="K4396" t="s">
        <v>32</v>
      </c>
      <c r="L4396" t="s">
        <v>2956</v>
      </c>
      <c r="M4396" s="1">
        <v>0.29583333333333334</v>
      </c>
      <c r="N4396" t="s">
        <v>33</v>
      </c>
      <c r="O4396" t="s">
        <v>33</v>
      </c>
      <c r="P4396" s="2">
        <v>2.6620370370370372E-4</v>
      </c>
      <c r="Q4396" s="2">
        <v>2.0833333333333335E-4</v>
      </c>
      <c r="R4396">
        <v>100</v>
      </c>
      <c r="S4396" s="3">
        <v>45876.375</v>
      </c>
      <c r="T4396" t="s">
        <v>54</v>
      </c>
      <c r="U4396" t="s">
        <v>2976</v>
      </c>
      <c r="V4396" s="3">
        <v>45871.492361111108</v>
      </c>
      <c r="W4396" t="s">
        <v>1207</v>
      </c>
      <c r="Y4396" s="4">
        <v>45876</v>
      </c>
      <c r="Z4396" s="2">
        <v>0.81263888888888891</v>
      </c>
    </row>
    <row r="4397" spans="1:26" x14ac:dyDescent="0.3">
      <c r="A4397">
        <v>136508</v>
      </c>
      <c r="B4397" t="s">
        <v>368</v>
      </c>
      <c r="C4397" t="s">
        <v>27</v>
      </c>
      <c r="D4397" t="s">
        <v>274</v>
      </c>
      <c r="E4397" t="s">
        <v>38</v>
      </c>
      <c r="F4397">
        <v>8349321638</v>
      </c>
      <c r="G4397" t="s">
        <v>61</v>
      </c>
      <c r="H4397">
        <v>7336</v>
      </c>
      <c r="I4397" t="s">
        <v>2977</v>
      </c>
      <c r="J4397" t="s">
        <v>31</v>
      </c>
      <c r="K4397" t="s">
        <v>32</v>
      </c>
      <c r="L4397" t="s">
        <v>2956</v>
      </c>
      <c r="M4397" s="1">
        <v>0.2951388888888889</v>
      </c>
      <c r="N4397" t="s">
        <v>33</v>
      </c>
      <c r="O4397" t="s">
        <v>33</v>
      </c>
      <c r="P4397" s="2">
        <v>2.6620370370370372E-4</v>
      </c>
      <c r="Q4397" s="2">
        <v>1.9675925925925926E-4</v>
      </c>
      <c r="R4397">
        <v>100</v>
      </c>
      <c r="S4397" s="3">
        <v>45876.375</v>
      </c>
      <c r="T4397" t="s">
        <v>54</v>
      </c>
      <c r="U4397" t="s">
        <v>2977</v>
      </c>
      <c r="V4397" s="3">
        <v>45871.492361111108</v>
      </c>
      <c r="W4397" t="s">
        <v>1207</v>
      </c>
      <c r="Y4397" s="4">
        <v>45876</v>
      </c>
      <c r="Z4397" s="2">
        <v>0.81263888888888891</v>
      </c>
    </row>
    <row r="4398" spans="1:26" x14ac:dyDescent="0.3">
      <c r="A4398">
        <v>23172</v>
      </c>
      <c r="B4398" t="s">
        <v>613</v>
      </c>
      <c r="C4398" t="s">
        <v>27</v>
      </c>
      <c r="D4398" t="s">
        <v>46</v>
      </c>
      <c r="E4398" t="s">
        <v>38</v>
      </c>
      <c r="F4398">
        <v>9822003274</v>
      </c>
      <c r="G4398" t="s">
        <v>30</v>
      </c>
      <c r="H4398">
        <v>7202</v>
      </c>
      <c r="I4398" t="s">
        <v>2978</v>
      </c>
      <c r="J4398" t="s">
        <v>31</v>
      </c>
      <c r="K4398" t="s">
        <v>32</v>
      </c>
      <c r="L4398" t="s">
        <v>2979</v>
      </c>
      <c r="M4398" s="1">
        <v>0.29583333333333334</v>
      </c>
      <c r="N4398" t="s">
        <v>33</v>
      </c>
      <c r="O4398" t="s">
        <v>33</v>
      </c>
      <c r="P4398" s="5">
        <v>1.0000925925925925</v>
      </c>
      <c r="Q4398" s="2">
        <v>9.4907407407407408E-4</v>
      </c>
      <c r="R4398">
        <v>100</v>
      </c>
      <c r="S4398" s="3">
        <v>45876.375</v>
      </c>
      <c r="T4398" t="s">
        <v>54</v>
      </c>
      <c r="U4398" t="s">
        <v>2978</v>
      </c>
      <c r="V4398" s="3">
        <v>45871.491666666669</v>
      </c>
      <c r="W4398" t="s">
        <v>1340</v>
      </c>
      <c r="Y4398" s="4">
        <v>45876</v>
      </c>
      <c r="Z4398" s="2">
        <v>0.81263888888888891</v>
      </c>
    </row>
    <row r="4399" spans="1:26" x14ac:dyDescent="0.3">
      <c r="A4399">
        <v>136508</v>
      </c>
      <c r="B4399" t="s">
        <v>368</v>
      </c>
      <c r="C4399" t="s">
        <v>27</v>
      </c>
      <c r="D4399" t="s">
        <v>274</v>
      </c>
      <c r="E4399" t="s">
        <v>38</v>
      </c>
      <c r="F4399">
        <v>8349321638</v>
      </c>
      <c r="G4399" t="s">
        <v>61</v>
      </c>
      <c r="H4399">
        <v>7336</v>
      </c>
      <c r="I4399" t="s">
        <v>2980</v>
      </c>
      <c r="J4399" t="s">
        <v>31</v>
      </c>
      <c r="K4399" t="s">
        <v>32</v>
      </c>
      <c r="L4399" t="s">
        <v>2956</v>
      </c>
      <c r="M4399" s="1">
        <v>0.2951388888888889</v>
      </c>
      <c r="N4399" t="s">
        <v>33</v>
      </c>
      <c r="O4399" t="s">
        <v>33</v>
      </c>
      <c r="P4399" s="2">
        <v>3.2407407407407406E-4</v>
      </c>
      <c r="Q4399" s="2">
        <v>2.4305555555555555E-4</v>
      </c>
      <c r="R4399">
        <v>100</v>
      </c>
      <c r="S4399" s="3">
        <v>45876.375</v>
      </c>
      <c r="T4399" t="s">
        <v>54</v>
      </c>
      <c r="U4399" t="s">
        <v>2980</v>
      </c>
      <c r="V4399" s="3">
        <v>45871.492361111108</v>
      </c>
      <c r="W4399" t="s">
        <v>1207</v>
      </c>
      <c r="Y4399" s="4">
        <v>45876</v>
      </c>
      <c r="Z4399" s="2">
        <v>0.81263888888888891</v>
      </c>
    </row>
    <row r="4400" spans="1:26" x14ac:dyDescent="0.3">
      <c r="A4400">
        <v>136508</v>
      </c>
      <c r="B4400" t="s">
        <v>368</v>
      </c>
      <c r="C4400" t="s">
        <v>27</v>
      </c>
      <c r="D4400" t="s">
        <v>274</v>
      </c>
      <c r="E4400" t="s">
        <v>38</v>
      </c>
      <c r="F4400">
        <v>8349321638</v>
      </c>
      <c r="G4400" t="s">
        <v>61</v>
      </c>
      <c r="H4400">
        <v>7336</v>
      </c>
      <c r="I4400" t="s">
        <v>2981</v>
      </c>
      <c r="J4400" t="s">
        <v>31</v>
      </c>
      <c r="K4400" t="s">
        <v>32</v>
      </c>
      <c r="L4400" t="s">
        <v>2956</v>
      </c>
      <c r="M4400" s="1">
        <v>0.2951388888888889</v>
      </c>
      <c r="N4400" t="s">
        <v>33</v>
      </c>
      <c r="O4400" t="s">
        <v>33</v>
      </c>
      <c r="P4400" s="2">
        <v>3.1250000000000001E-4</v>
      </c>
      <c r="Q4400" s="2">
        <v>2.5462962962962961E-4</v>
      </c>
      <c r="R4400">
        <v>5</v>
      </c>
      <c r="S4400" s="3">
        <v>45876.375</v>
      </c>
      <c r="T4400" t="s">
        <v>54</v>
      </c>
      <c r="U4400" t="s">
        <v>2981</v>
      </c>
      <c r="V4400" s="3">
        <v>45871.492361111108</v>
      </c>
      <c r="W4400" t="s">
        <v>1207</v>
      </c>
      <c r="Y4400" s="4">
        <v>45876</v>
      </c>
      <c r="Z4400" s="2">
        <v>0.81263888888888891</v>
      </c>
    </row>
    <row r="4401" spans="1:26" x14ac:dyDescent="0.3">
      <c r="A4401">
        <v>136508</v>
      </c>
      <c r="B4401" t="s">
        <v>368</v>
      </c>
      <c r="C4401" t="s">
        <v>27</v>
      </c>
      <c r="D4401" t="s">
        <v>274</v>
      </c>
      <c r="E4401" t="s">
        <v>38</v>
      </c>
      <c r="F4401">
        <v>8349321638</v>
      </c>
      <c r="G4401" t="s">
        <v>61</v>
      </c>
      <c r="H4401">
        <v>7336</v>
      </c>
      <c r="I4401" t="s">
        <v>2982</v>
      </c>
      <c r="J4401" t="s">
        <v>31</v>
      </c>
      <c r="K4401" t="s">
        <v>32</v>
      </c>
      <c r="L4401" t="s">
        <v>2956</v>
      </c>
      <c r="M4401" s="1">
        <v>0.29444444444444445</v>
      </c>
      <c r="N4401" t="s">
        <v>33</v>
      </c>
      <c r="O4401" t="s">
        <v>33</v>
      </c>
      <c r="P4401" s="2">
        <v>4.6296296296296298E-4</v>
      </c>
      <c r="Q4401" s="2">
        <v>2.7777777777777778E-4</v>
      </c>
      <c r="R4401">
        <v>100</v>
      </c>
      <c r="S4401" s="3">
        <v>45876.375</v>
      </c>
      <c r="T4401" t="s">
        <v>54</v>
      </c>
      <c r="U4401" t="s">
        <v>2982</v>
      </c>
      <c r="V4401" s="3">
        <v>45871.492361111108</v>
      </c>
      <c r="W4401" t="s">
        <v>1207</v>
      </c>
      <c r="Y4401" s="4">
        <v>45876</v>
      </c>
      <c r="Z4401" s="2">
        <v>0.81263888888888891</v>
      </c>
    </row>
    <row r="4402" spans="1:26" x14ac:dyDescent="0.3">
      <c r="A4402">
        <v>27918</v>
      </c>
      <c r="B4402" t="s">
        <v>189</v>
      </c>
      <c r="C4402" t="s">
        <v>27</v>
      </c>
      <c r="D4402" t="s">
        <v>78</v>
      </c>
      <c r="E4402" t="s">
        <v>42</v>
      </c>
      <c r="F4402">
        <v>9752386119</v>
      </c>
      <c r="G4402" t="s">
        <v>43</v>
      </c>
      <c r="H4402">
        <v>7090</v>
      </c>
      <c r="I4402" t="s">
        <v>2983</v>
      </c>
      <c r="J4402" t="s">
        <v>31</v>
      </c>
      <c r="K4402" t="s">
        <v>32</v>
      </c>
      <c r="L4402" t="s">
        <v>2984</v>
      </c>
      <c r="M4402" s="1">
        <v>0.29375000000000001</v>
      </c>
      <c r="N4402" t="s">
        <v>33</v>
      </c>
      <c r="O4402" t="s">
        <v>33</v>
      </c>
      <c r="P4402" s="2">
        <v>3.0092592592592595E-4</v>
      </c>
      <c r="Q4402" s="2">
        <v>9.2592592592592588E-5</v>
      </c>
      <c r="R4402">
        <v>100</v>
      </c>
      <c r="S4402" s="3">
        <v>45876.375</v>
      </c>
      <c r="T4402" t="s">
        <v>54</v>
      </c>
      <c r="U4402" t="s">
        <v>2983</v>
      </c>
      <c r="V4402" s="3">
        <v>45871.572222222225</v>
      </c>
      <c r="W4402" t="s">
        <v>190</v>
      </c>
      <c r="Y4402" s="4">
        <v>45876</v>
      </c>
      <c r="Z4402" s="2">
        <v>0.81263888888888891</v>
      </c>
    </row>
    <row r="4403" spans="1:26" x14ac:dyDescent="0.3">
      <c r="A4403">
        <v>136508</v>
      </c>
      <c r="B4403" t="s">
        <v>368</v>
      </c>
      <c r="C4403" t="s">
        <v>27</v>
      </c>
      <c r="D4403" t="s">
        <v>274</v>
      </c>
      <c r="E4403" t="s">
        <v>38</v>
      </c>
      <c r="F4403">
        <v>8349321638</v>
      </c>
      <c r="G4403" t="s">
        <v>61</v>
      </c>
      <c r="H4403">
        <v>7336</v>
      </c>
      <c r="I4403" t="s">
        <v>2985</v>
      </c>
      <c r="J4403" t="s">
        <v>31</v>
      </c>
      <c r="K4403" t="s">
        <v>32</v>
      </c>
      <c r="L4403" t="s">
        <v>2956</v>
      </c>
      <c r="M4403" s="1">
        <v>0.29444444444444445</v>
      </c>
      <c r="N4403" t="s">
        <v>33</v>
      </c>
      <c r="O4403" t="s">
        <v>33</v>
      </c>
      <c r="P4403" s="2">
        <v>2.8935185185185184E-4</v>
      </c>
      <c r="Q4403" s="2">
        <v>2.0833333333333335E-4</v>
      </c>
      <c r="R4403">
        <v>80</v>
      </c>
      <c r="S4403" s="3">
        <v>45876.375</v>
      </c>
      <c r="T4403" t="s">
        <v>54</v>
      </c>
      <c r="U4403" t="s">
        <v>2985</v>
      </c>
      <c r="V4403" s="3">
        <v>45871.492361111108</v>
      </c>
      <c r="W4403" t="s">
        <v>1207</v>
      </c>
      <c r="Y4403" s="4">
        <v>45876</v>
      </c>
      <c r="Z4403" s="2">
        <v>0.81263888888888891</v>
      </c>
    </row>
    <row r="4404" spans="1:26" x14ac:dyDescent="0.3">
      <c r="A4404">
        <v>27918</v>
      </c>
      <c r="B4404" t="s">
        <v>189</v>
      </c>
      <c r="C4404" t="s">
        <v>27</v>
      </c>
      <c r="D4404" t="s">
        <v>78</v>
      </c>
      <c r="E4404" t="s">
        <v>42</v>
      </c>
      <c r="F4404">
        <v>9752386119</v>
      </c>
      <c r="G4404" t="s">
        <v>43</v>
      </c>
      <c r="H4404">
        <v>7090</v>
      </c>
      <c r="I4404" t="s">
        <v>2986</v>
      </c>
      <c r="J4404" t="s">
        <v>31</v>
      </c>
      <c r="K4404" t="s">
        <v>32</v>
      </c>
      <c r="L4404" t="s">
        <v>2987</v>
      </c>
      <c r="M4404" s="1">
        <v>0.29375000000000001</v>
      </c>
      <c r="N4404" t="s">
        <v>33</v>
      </c>
      <c r="O4404" t="s">
        <v>33</v>
      </c>
      <c r="P4404" s="2">
        <v>1.6203703703703703E-4</v>
      </c>
      <c r="Q4404" s="2">
        <v>6.9444444444444444E-5</v>
      </c>
      <c r="R4404">
        <v>100</v>
      </c>
      <c r="S4404" s="3">
        <v>45876.375</v>
      </c>
      <c r="T4404" t="s">
        <v>54</v>
      </c>
      <c r="U4404" t="s">
        <v>2986</v>
      </c>
      <c r="V4404" s="3">
        <v>45871.572222222225</v>
      </c>
      <c r="W4404" t="s">
        <v>190</v>
      </c>
      <c r="Y4404" s="4">
        <v>45876</v>
      </c>
      <c r="Z4404" s="2">
        <v>0.81263888888888891</v>
      </c>
    </row>
    <row r="4405" spans="1:26" x14ac:dyDescent="0.3">
      <c r="A4405">
        <v>136508</v>
      </c>
      <c r="B4405" t="s">
        <v>368</v>
      </c>
      <c r="C4405" t="s">
        <v>27</v>
      </c>
      <c r="D4405" t="s">
        <v>274</v>
      </c>
      <c r="E4405" t="s">
        <v>38</v>
      </c>
      <c r="F4405">
        <v>8349321638</v>
      </c>
      <c r="G4405" t="s">
        <v>61</v>
      </c>
      <c r="H4405">
        <v>7336</v>
      </c>
      <c r="I4405" t="s">
        <v>2988</v>
      </c>
      <c r="J4405" t="s">
        <v>31</v>
      </c>
      <c r="K4405" t="s">
        <v>32</v>
      </c>
      <c r="L4405" t="s">
        <v>2956</v>
      </c>
      <c r="M4405" s="1">
        <v>0.29375000000000001</v>
      </c>
      <c r="N4405" t="s">
        <v>33</v>
      </c>
      <c r="O4405" t="s">
        <v>33</v>
      </c>
      <c r="P4405" s="2">
        <v>3.1250000000000001E-4</v>
      </c>
      <c r="Q4405" s="2">
        <v>2.3148148148148149E-4</v>
      </c>
      <c r="R4405">
        <v>80</v>
      </c>
      <c r="S4405" s="3">
        <v>45876.375</v>
      </c>
      <c r="T4405" t="s">
        <v>54</v>
      </c>
      <c r="U4405" t="s">
        <v>2988</v>
      </c>
      <c r="V4405" s="3">
        <v>45871.492361111108</v>
      </c>
      <c r="W4405" t="s">
        <v>1207</v>
      </c>
      <c r="Y4405" s="4">
        <v>45876</v>
      </c>
      <c r="Z4405" s="2">
        <v>0.81263888888888891</v>
      </c>
    </row>
    <row r="4406" spans="1:26" x14ac:dyDescent="0.3">
      <c r="A4406">
        <v>136508</v>
      </c>
      <c r="B4406" t="s">
        <v>368</v>
      </c>
      <c r="C4406" t="s">
        <v>27</v>
      </c>
      <c r="D4406" t="s">
        <v>274</v>
      </c>
      <c r="E4406" t="s">
        <v>38</v>
      </c>
      <c r="F4406">
        <v>8349321638</v>
      </c>
      <c r="G4406" t="s">
        <v>61</v>
      </c>
      <c r="H4406">
        <v>7336</v>
      </c>
      <c r="I4406" t="s">
        <v>2989</v>
      </c>
      <c r="J4406" t="s">
        <v>31</v>
      </c>
      <c r="K4406" t="s">
        <v>32</v>
      </c>
      <c r="L4406" t="s">
        <v>2956</v>
      </c>
      <c r="M4406" s="1">
        <v>0.29375000000000001</v>
      </c>
      <c r="N4406" t="s">
        <v>33</v>
      </c>
      <c r="O4406" t="s">
        <v>33</v>
      </c>
      <c r="P4406" s="2">
        <v>3.0092592592592595E-4</v>
      </c>
      <c r="Q4406" s="2">
        <v>2.199074074074074E-4</v>
      </c>
      <c r="R4406">
        <v>100</v>
      </c>
      <c r="S4406" s="3">
        <v>45876.375</v>
      </c>
      <c r="T4406" t="s">
        <v>54</v>
      </c>
      <c r="U4406" t="s">
        <v>2989</v>
      </c>
      <c r="V4406" s="3">
        <v>45871.492361111108</v>
      </c>
      <c r="W4406" t="s">
        <v>1207</v>
      </c>
      <c r="Y4406" s="4">
        <v>45876</v>
      </c>
      <c r="Z4406" s="2">
        <v>0.81263888888888891</v>
      </c>
    </row>
    <row r="4407" spans="1:26" x14ac:dyDescent="0.3">
      <c r="A4407">
        <v>27918</v>
      </c>
      <c r="B4407" t="s">
        <v>189</v>
      </c>
      <c r="C4407" t="s">
        <v>27</v>
      </c>
      <c r="D4407" t="s">
        <v>78</v>
      </c>
      <c r="E4407" t="s">
        <v>42</v>
      </c>
      <c r="F4407">
        <v>9752386119</v>
      </c>
      <c r="G4407" t="s">
        <v>43</v>
      </c>
      <c r="H4407">
        <v>7090</v>
      </c>
      <c r="I4407" t="s">
        <v>2990</v>
      </c>
      <c r="J4407" t="s">
        <v>31</v>
      </c>
      <c r="K4407" t="s">
        <v>32</v>
      </c>
      <c r="L4407" t="s">
        <v>2991</v>
      </c>
      <c r="M4407" s="1">
        <v>0.29375000000000001</v>
      </c>
      <c r="N4407" t="s">
        <v>33</v>
      </c>
      <c r="O4407" t="s">
        <v>33</v>
      </c>
      <c r="P4407" s="2">
        <v>5.9027777777777778E-4</v>
      </c>
      <c r="Q4407" s="2">
        <v>4.861111111111111E-4</v>
      </c>
      <c r="R4407">
        <v>100</v>
      </c>
      <c r="S4407" s="3">
        <v>45876.375</v>
      </c>
      <c r="T4407" t="s">
        <v>54</v>
      </c>
      <c r="U4407" t="s">
        <v>2990</v>
      </c>
      <c r="V4407" s="3">
        <v>45871.572222222225</v>
      </c>
      <c r="W4407" t="s">
        <v>190</v>
      </c>
      <c r="Y4407" s="4">
        <v>45876</v>
      </c>
      <c r="Z4407" s="2">
        <v>0.81263888888888891</v>
      </c>
    </row>
    <row r="4408" spans="1:26" x14ac:dyDescent="0.3">
      <c r="A4408">
        <v>132062</v>
      </c>
      <c r="B4408" t="s">
        <v>163</v>
      </c>
      <c r="C4408" t="s">
        <v>27</v>
      </c>
      <c r="D4408" t="s">
        <v>78</v>
      </c>
      <c r="E4408" t="s">
        <v>42</v>
      </c>
      <c r="F4408">
        <v>7415758509</v>
      </c>
      <c r="G4408" t="s">
        <v>43</v>
      </c>
      <c r="H4408">
        <v>1762</v>
      </c>
      <c r="I4408" t="s">
        <v>2992</v>
      </c>
      <c r="J4408" t="s">
        <v>31</v>
      </c>
      <c r="K4408" t="s">
        <v>32</v>
      </c>
      <c r="L4408" t="s">
        <v>17795</v>
      </c>
      <c r="M4408" s="1">
        <v>0.50347222222222221</v>
      </c>
      <c r="N4408" t="s">
        <v>33</v>
      </c>
      <c r="O4408" t="s">
        <v>33</v>
      </c>
      <c r="P4408" s="2">
        <v>1.4004629629629629E-3</v>
      </c>
      <c r="Q4408" s="2">
        <v>0.21056712962962962</v>
      </c>
      <c r="R4408">
        <v>0</v>
      </c>
      <c r="S4408" s="3">
        <v>45876.375</v>
      </c>
      <c r="T4408" t="s">
        <v>54</v>
      </c>
      <c r="U4408" t="s">
        <v>2992</v>
      </c>
      <c r="V4408" s="3">
        <v>45871.571527777778</v>
      </c>
      <c r="W4408" t="s">
        <v>877</v>
      </c>
      <c r="Y4408" s="4">
        <v>45876</v>
      </c>
      <c r="Z4408" s="2">
        <v>0.81263888888888891</v>
      </c>
    </row>
    <row r="4409" spans="1:26" x14ac:dyDescent="0.3">
      <c r="A4409">
        <v>136508</v>
      </c>
      <c r="B4409" t="s">
        <v>368</v>
      </c>
      <c r="C4409" t="s">
        <v>27</v>
      </c>
      <c r="D4409" t="s">
        <v>274</v>
      </c>
      <c r="E4409" t="s">
        <v>38</v>
      </c>
      <c r="F4409">
        <v>8349321638</v>
      </c>
      <c r="G4409" t="s">
        <v>61</v>
      </c>
      <c r="H4409">
        <v>7336</v>
      </c>
      <c r="I4409" t="s">
        <v>2993</v>
      </c>
      <c r="J4409" t="s">
        <v>31</v>
      </c>
      <c r="K4409" t="s">
        <v>32</v>
      </c>
      <c r="L4409" t="s">
        <v>2956</v>
      </c>
      <c r="M4409" s="1">
        <v>0.29305555555555557</v>
      </c>
      <c r="N4409" t="s">
        <v>33</v>
      </c>
      <c r="O4409" t="s">
        <v>33</v>
      </c>
      <c r="P4409" s="2">
        <v>0.98366898148148152</v>
      </c>
      <c r="Q4409" s="2">
        <v>2.4305555555555555E-4</v>
      </c>
      <c r="R4409">
        <v>80</v>
      </c>
      <c r="S4409" s="3">
        <v>45876.375</v>
      </c>
      <c r="T4409" t="s">
        <v>54</v>
      </c>
      <c r="U4409" t="s">
        <v>2993</v>
      </c>
      <c r="V4409" s="3">
        <v>45871.492361111108</v>
      </c>
      <c r="W4409" t="s">
        <v>1207</v>
      </c>
      <c r="Y4409" s="4">
        <v>45876</v>
      </c>
      <c r="Z4409" s="2">
        <v>0.81263888888888891</v>
      </c>
    </row>
    <row r="4410" spans="1:26" x14ac:dyDescent="0.3">
      <c r="A4410">
        <v>27918</v>
      </c>
      <c r="B4410" t="s">
        <v>189</v>
      </c>
      <c r="C4410" t="s">
        <v>27</v>
      </c>
      <c r="D4410" t="s">
        <v>78</v>
      </c>
      <c r="E4410" t="s">
        <v>42</v>
      </c>
      <c r="F4410">
        <v>9752386119</v>
      </c>
      <c r="G4410" t="s">
        <v>43</v>
      </c>
      <c r="H4410">
        <v>7090</v>
      </c>
      <c r="I4410" t="s">
        <v>2994</v>
      </c>
      <c r="J4410" t="s">
        <v>31</v>
      </c>
      <c r="K4410" t="s">
        <v>32</v>
      </c>
      <c r="L4410" t="s">
        <v>2995</v>
      </c>
      <c r="M4410" s="1">
        <v>0.29305555555555557</v>
      </c>
      <c r="N4410" t="s">
        <v>33</v>
      </c>
      <c r="O4410" t="s">
        <v>33</v>
      </c>
      <c r="P4410" s="2">
        <v>0.9965856481481481</v>
      </c>
      <c r="Q4410" s="2">
        <v>1.3888888888888889E-4</v>
      </c>
      <c r="R4410">
        <v>100</v>
      </c>
      <c r="S4410" s="3">
        <v>45876.375</v>
      </c>
      <c r="T4410" t="s">
        <v>54</v>
      </c>
      <c r="U4410" t="s">
        <v>2994</v>
      </c>
      <c r="V4410" s="3">
        <v>45871.572222222225</v>
      </c>
      <c r="W4410" t="s">
        <v>190</v>
      </c>
      <c r="Y4410" s="4">
        <v>45876</v>
      </c>
      <c r="Z4410" s="2">
        <v>0.81263888888888891</v>
      </c>
    </row>
    <row r="4411" spans="1:26" x14ac:dyDescent="0.3">
      <c r="A4411">
        <v>132053</v>
      </c>
      <c r="B4411" t="s">
        <v>326</v>
      </c>
      <c r="C4411" t="s">
        <v>27</v>
      </c>
      <c r="D4411" t="s">
        <v>327</v>
      </c>
      <c r="E4411" t="s">
        <v>76</v>
      </c>
      <c r="F4411">
        <v>7898826946</v>
      </c>
      <c r="G4411" t="s">
        <v>43</v>
      </c>
      <c r="H4411">
        <v>1747</v>
      </c>
      <c r="I4411" t="s">
        <v>2996</v>
      </c>
      <c r="J4411" t="s">
        <v>31</v>
      </c>
      <c r="K4411" t="s">
        <v>39</v>
      </c>
      <c r="O4411" t="s">
        <v>33</v>
      </c>
      <c r="S4411" s="3">
        <v>45876.375</v>
      </c>
      <c r="T4411" t="s">
        <v>54</v>
      </c>
      <c r="U4411" t="s">
        <v>2996</v>
      </c>
      <c r="V4411" s="3">
        <v>45871.571527777778</v>
      </c>
      <c r="W4411" t="s">
        <v>241</v>
      </c>
      <c r="Y4411" s="4">
        <v>45876</v>
      </c>
      <c r="Z4411" s="2">
        <v>0.81263888888888891</v>
      </c>
    </row>
    <row r="4412" spans="1:26" x14ac:dyDescent="0.3">
      <c r="A4412">
        <v>131316</v>
      </c>
      <c r="B4412" t="s">
        <v>473</v>
      </c>
      <c r="C4412" t="s">
        <v>27</v>
      </c>
      <c r="D4412" t="s">
        <v>180</v>
      </c>
      <c r="E4412" t="s">
        <v>38</v>
      </c>
      <c r="F4412">
        <v>9623060789</v>
      </c>
      <c r="G4412" t="s">
        <v>30</v>
      </c>
      <c r="H4412">
        <v>7194</v>
      </c>
      <c r="I4412" t="s">
        <v>2997</v>
      </c>
      <c r="J4412" t="s">
        <v>31</v>
      </c>
      <c r="K4412" t="s">
        <v>32</v>
      </c>
      <c r="L4412" t="s">
        <v>2998</v>
      </c>
      <c r="M4412" s="1">
        <v>0.29166666666666669</v>
      </c>
      <c r="N4412" t="s">
        <v>33</v>
      </c>
      <c r="O4412" t="s">
        <v>33</v>
      </c>
      <c r="P4412" s="5">
        <v>12.99244212962963</v>
      </c>
      <c r="Q4412" s="2">
        <v>3.8194444444444446E-4</v>
      </c>
      <c r="R4412">
        <v>100</v>
      </c>
      <c r="S4412" s="3">
        <v>45876.375</v>
      </c>
      <c r="T4412" t="s">
        <v>54</v>
      </c>
      <c r="U4412" t="s">
        <v>2997</v>
      </c>
      <c r="V4412" s="3">
        <v>45871.491666666669</v>
      </c>
      <c r="W4412" t="s">
        <v>1408</v>
      </c>
      <c r="Y4412" s="4">
        <v>45876</v>
      </c>
      <c r="Z4412" s="2">
        <v>0.81263888888888891</v>
      </c>
    </row>
    <row r="4413" spans="1:26" x14ac:dyDescent="0.3">
      <c r="A4413">
        <v>132991</v>
      </c>
      <c r="B4413" t="s">
        <v>101</v>
      </c>
      <c r="C4413" t="s">
        <v>27</v>
      </c>
      <c r="D4413" t="s">
        <v>76</v>
      </c>
      <c r="E4413" t="s">
        <v>76</v>
      </c>
      <c r="F4413">
        <v>8305115594</v>
      </c>
      <c r="G4413" t="s">
        <v>43</v>
      </c>
      <c r="H4413">
        <v>7096</v>
      </c>
      <c r="I4413" t="s">
        <v>2999</v>
      </c>
      <c r="J4413" t="s">
        <v>31</v>
      </c>
      <c r="K4413" t="s">
        <v>32</v>
      </c>
      <c r="L4413" t="s">
        <v>3000</v>
      </c>
      <c r="M4413" s="1">
        <v>0.3659722222222222</v>
      </c>
      <c r="N4413" t="s">
        <v>33</v>
      </c>
      <c r="O4413" t="s">
        <v>33</v>
      </c>
      <c r="P4413" s="2">
        <v>1.0937499999999999E-2</v>
      </c>
      <c r="Q4413" s="2">
        <v>7.5902777777777777E-2</v>
      </c>
      <c r="R4413">
        <v>100</v>
      </c>
      <c r="S4413" s="3">
        <v>45876.375</v>
      </c>
      <c r="T4413" t="s">
        <v>54</v>
      </c>
      <c r="U4413" t="s">
        <v>2999</v>
      </c>
      <c r="V4413" s="3">
        <v>45871.64166666667</v>
      </c>
      <c r="W4413" t="s">
        <v>1069</v>
      </c>
      <c r="Y4413" s="4">
        <v>45876</v>
      </c>
      <c r="Z4413" s="2">
        <v>0.81263888888888891</v>
      </c>
    </row>
    <row r="4414" spans="1:26" x14ac:dyDescent="0.3">
      <c r="A4414">
        <v>133949</v>
      </c>
      <c r="B4414" t="s">
        <v>199</v>
      </c>
      <c r="C4414" t="s">
        <v>27</v>
      </c>
      <c r="D4414" t="s">
        <v>200</v>
      </c>
      <c r="E4414" t="s">
        <v>42</v>
      </c>
      <c r="F4414">
        <v>9630513774</v>
      </c>
      <c r="G4414" t="s">
        <v>43</v>
      </c>
      <c r="H4414">
        <v>7246</v>
      </c>
      <c r="I4414" t="s">
        <v>3001</v>
      </c>
      <c r="J4414" t="s">
        <v>31</v>
      </c>
      <c r="K4414" t="s">
        <v>32</v>
      </c>
      <c r="L4414" t="s">
        <v>3002</v>
      </c>
      <c r="M4414" s="1">
        <v>0.28263888888888888</v>
      </c>
      <c r="N4414" t="s">
        <v>33</v>
      </c>
      <c r="O4414" t="s">
        <v>33</v>
      </c>
      <c r="P4414" s="2">
        <v>0.46863425925925928</v>
      </c>
      <c r="Q4414" s="2">
        <v>2.6620370370370372E-4</v>
      </c>
      <c r="R4414">
        <v>0</v>
      </c>
      <c r="S4414" s="3">
        <v>45876.375</v>
      </c>
      <c r="T4414" t="s">
        <v>54</v>
      </c>
      <c r="U4414" t="s">
        <v>3001</v>
      </c>
      <c r="V4414" s="3">
        <v>45871.572916666664</v>
      </c>
      <c r="W4414" t="s">
        <v>1928</v>
      </c>
      <c r="Y4414" s="4">
        <v>45876</v>
      </c>
      <c r="Z4414" s="2">
        <v>0.81263888888888891</v>
      </c>
    </row>
    <row r="4415" spans="1:26" x14ac:dyDescent="0.3">
      <c r="A4415">
        <v>133567</v>
      </c>
      <c r="B4415" t="s">
        <v>153</v>
      </c>
      <c r="C4415" t="s">
        <v>27</v>
      </c>
      <c r="D4415" t="s">
        <v>76</v>
      </c>
      <c r="E4415" t="s">
        <v>76</v>
      </c>
      <c r="F4415">
        <v>8435446799</v>
      </c>
      <c r="G4415" t="s">
        <v>43</v>
      </c>
      <c r="H4415">
        <v>7061</v>
      </c>
      <c r="I4415" t="s">
        <v>3003</v>
      </c>
      <c r="J4415" t="s">
        <v>31</v>
      </c>
      <c r="K4415" t="s">
        <v>32</v>
      </c>
      <c r="L4415" t="s">
        <v>3004</v>
      </c>
      <c r="M4415" s="1">
        <v>0.28263888888888888</v>
      </c>
      <c r="N4415" t="s">
        <v>33</v>
      </c>
      <c r="O4415" t="s">
        <v>33</v>
      </c>
      <c r="P4415" s="2">
        <v>0.99990740740740736</v>
      </c>
      <c r="Q4415" s="2">
        <v>2.4305555555555555E-4</v>
      </c>
      <c r="R4415">
        <v>100</v>
      </c>
      <c r="S4415" s="3">
        <v>45876.375</v>
      </c>
      <c r="T4415" t="s">
        <v>54</v>
      </c>
      <c r="U4415" t="s">
        <v>3003</v>
      </c>
      <c r="V4415" s="3">
        <v>45871.571527777778</v>
      </c>
      <c r="W4415" t="s">
        <v>1537</v>
      </c>
      <c r="Y4415" s="4">
        <v>45876</v>
      </c>
      <c r="Z4415" s="2">
        <v>0.81263888888888891</v>
      </c>
    </row>
    <row r="4416" spans="1:26" x14ac:dyDescent="0.3">
      <c r="A4416">
        <v>135857</v>
      </c>
      <c r="B4416" t="s">
        <v>1924</v>
      </c>
      <c r="C4416" t="s">
        <v>27</v>
      </c>
      <c r="D4416" t="s">
        <v>64</v>
      </c>
      <c r="E4416" t="s">
        <v>48</v>
      </c>
      <c r="F4416">
        <v>9216048243</v>
      </c>
      <c r="G4416" t="s">
        <v>43</v>
      </c>
      <c r="H4416">
        <v>7420</v>
      </c>
      <c r="I4416" t="s">
        <v>3005</v>
      </c>
      <c r="J4416" t="s">
        <v>31</v>
      </c>
      <c r="K4416" t="s">
        <v>32</v>
      </c>
      <c r="L4416" t="s">
        <v>18614</v>
      </c>
      <c r="M4416" s="1">
        <v>0.6479166666666667</v>
      </c>
      <c r="N4416" t="s">
        <v>33</v>
      </c>
      <c r="O4416" t="s">
        <v>33</v>
      </c>
      <c r="P4416" s="2">
        <v>3.3564814814814812E-4</v>
      </c>
      <c r="Q4416" s="2">
        <v>0.36971064814814814</v>
      </c>
      <c r="R4416">
        <v>100</v>
      </c>
      <c r="S4416" s="3">
        <v>45876.375</v>
      </c>
      <c r="T4416" t="s">
        <v>54</v>
      </c>
      <c r="U4416" t="s">
        <v>3005</v>
      </c>
      <c r="V4416" s="3">
        <v>45871.642361111109</v>
      </c>
      <c r="W4416" t="s">
        <v>1925</v>
      </c>
      <c r="Y4416" s="4">
        <v>45876</v>
      </c>
      <c r="Z4416" s="2">
        <v>0.81263888888888891</v>
      </c>
    </row>
    <row r="4417" spans="1:26" x14ac:dyDescent="0.3">
      <c r="A4417">
        <v>135857</v>
      </c>
      <c r="B4417" t="s">
        <v>1924</v>
      </c>
      <c r="C4417" t="s">
        <v>27</v>
      </c>
      <c r="D4417" t="s">
        <v>64</v>
      </c>
      <c r="E4417" t="s">
        <v>48</v>
      </c>
      <c r="F4417">
        <v>9216048243</v>
      </c>
      <c r="G4417" t="s">
        <v>43</v>
      </c>
      <c r="H4417">
        <v>7420</v>
      </c>
      <c r="I4417" t="s">
        <v>3006</v>
      </c>
      <c r="J4417" t="s">
        <v>31</v>
      </c>
      <c r="K4417" t="s">
        <v>32</v>
      </c>
      <c r="L4417" t="s">
        <v>17796</v>
      </c>
      <c r="M4417" s="1">
        <v>0.48749999999999999</v>
      </c>
      <c r="N4417" t="s">
        <v>33</v>
      </c>
      <c r="O4417" t="s">
        <v>33</v>
      </c>
      <c r="P4417" s="2">
        <v>0.83337962962962964</v>
      </c>
      <c r="Q4417" s="2">
        <v>0.20945601851851853</v>
      </c>
      <c r="R4417">
        <v>100</v>
      </c>
      <c r="S4417" s="3">
        <v>45876.375</v>
      </c>
      <c r="T4417" t="s">
        <v>54</v>
      </c>
      <c r="U4417" t="s">
        <v>3006</v>
      </c>
      <c r="V4417" s="3">
        <v>45871.642361111109</v>
      </c>
      <c r="W4417" t="s">
        <v>1925</v>
      </c>
      <c r="Y4417" s="4">
        <v>45876</v>
      </c>
      <c r="Z4417" s="2">
        <v>0.81263888888888891</v>
      </c>
    </row>
    <row r="4418" spans="1:26" x14ac:dyDescent="0.3">
      <c r="A4418">
        <v>135857</v>
      </c>
      <c r="B4418" t="s">
        <v>1924</v>
      </c>
      <c r="C4418" t="s">
        <v>27</v>
      </c>
      <c r="D4418" t="s">
        <v>64</v>
      </c>
      <c r="E4418" t="s">
        <v>48</v>
      </c>
      <c r="F4418">
        <v>9216048243</v>
      </c>
      <c r="G4418" t="s">
        <v>43</v>
      </c>
      <c r="H4418">
        <v>7420</v>
      </c>
      <c r="I4418" t="s">
        <v>3007</v>
      </c>
      <c r="J4418" t="s">
        <v>31</v>
      </c>
      <c r="K4418" t="s">
        <v>32</v>
      </c>
      <c r="L4418" t="s">
        <v>17797</v>
      </c>
      <c r="M4418" s="1">
        <v>0.48888888888888887</v>
      </c>
      <c r="N4418" t="s">
        <v>33</v>
      </c>
      <c r="O4418" t="s">
        <v>33</v>
      </c>
      <c r="P4418" s="2">
        <v>1.8287037037037037E-3</v>
      </c>
      <c r="Q4418" s="2">
        <v>0.21135416666666668</v>
      </c>
      <c r="R4418">
        <v>100</v>
      </c>
      <c r="S4418" s="3">
        <v>45876.375</v>
      </c>
      <c r="T4418" t="s">
        <v>54</v>
      </c>
      <c r="U4418" t="s">
        <v>3007</v>
      </c>
      <c r="V4418" s="3">
        <v>45871.642361111109</v>
      </c>
      <c r="W4418" t="s">
        <v>1925</v>
      </c>
      <c r="Y4418" s="4">
        <v>45876</v>
      </c>
      <c r="Z4418" s="2">
        <v>0.81263888888888891</v>
      </c>
    </row>
    <row r="4419" spans="1:26" x14ac:dyDescent="0.3">
      <c r="A4419">
        <v>135857</v>
      </c>
      <c r="B4419" t="s">
        <v>1924</v>
      </c>
      <c r="C4419" t="s">
        <v>27</v>
      </c>
      <c r="D4419" t="s">
        <v>64</v>
      </c>
      <c r="E4419" t="s">
        <v>48</v>
      </c>
      <c r="F4419">
        <v>9216048243</v>
      </c>
      <c r="G4419" t="s">
        <v>43</v>
      </c>
      <c r="H4419">
        <v>7420</v>
      </c>
      <c r="I4419" t="s">
        <v>3008</v>
      </c>
      <c r="J4419" t="s">
        <v>31</v>
      </c>
      <c r="K4419" t="s">
        <v>39</v>
      </c>
      <c r="O4419" t="s">
        <v>33</v>
      </c>
      <c r="S4419" s="3">
        <v>45876.375</v>
      </c>
      <c r="T4419" t="s">
        <v>54</v>
      </c>
      <c r="U4419" t="s">
        <v>3008</v>
      </c>
      <c r="V4419" s="3">
        <v>45871.642361111109</v>
      </c>
      <c r="W4419" t="s">
        <v>1925</v>
      </c>
      <c r="Y4419" s="4">
        <v>45876</v>
      </c>
      <c r="Z4419" s="2">
        <v>0.81263888888888891</v>
      </c>
    </row>
    <row r="4420" spans="1:26" x14ac:dyDescent="0.3">
      <c r="A4420">
        <v>135857</v>
      </c>
      <c r="B4420" t="s">
        <v>1924</v>
      </c>
      <c r="C4420" t="s">
        <v>27</v>
      </c>
      <c r="D4420" t="s">
        <v>64</v>
      </c>
      <c r="E4420" t="s">
        <v>48</v>
      </c>
      <c r="F4420">
        <v>9216048243</v>
      </c>
      <c r="G4420" t="s">
        <v>43</v>
      </c>
      <c r="H4420">
        <v>7420</v>
      </c>
      <c r="I4420" t="s">
        <v>3009</v>
      </c>
      <c r="J4420" t="s">
        <v>31</v>
      </c>
      <c r="K4420" t="s">
        <v>32</v>
      </c>
      <c r="L4420" t="s">
        <v>18615</v>
      </c>
      <c r="M4420" s="1">
        <v>0.64722222222222225</v>
      </c>
      <c r="N4420" t="s">
        <v>33</v>
      </c>
      <c r="O4420" t="s">
        <v>33</v>
      </c>
      <c r="P4420" s="2">
        <v>0.15731481481481482</v>
      </c>
      <c r="Q4420" s="2">
        <v>0.36961805555555555</v>
      </c>
      <c r="R4420">
        <v>100</v>
      </c>
      <c r="S4420" s="3">
        <v>45876.375</v>
      </c>
      <c r="T4420" t="s">
        <v>54</v>
      </c>
      <c r="U4420" t="s">
        <v>3009</v>
      </c>
      <c r="V4420" s="3">
        <v>45871.642361111109</v>
      </c>
      <c r="W4420" t="s">
        <v>1925</v>
      </c>
      <c r="Y4420" s="4">
        <v>45876</v>
      </c>
      <c r="Z4420" s="2">
        <v>0.81263888888888891</v>
      </c>
    </row>
    <row r="4421" spans="1:26" x14ac:dyDescent="0.3">
      <c r="A4421">
        <v>135857</v>
      </c>
      <c r="B4421" t="s">
        <v>1924</v>
      </c>
      <c r="C4421" t="s">
        <v>27</v>
      </c>
      <c r="D4421" t="s">
        <v>64</v>
      </c>
      <c r="E4421" t="s">
        <v>48</v>
      </c>
      <c r="F4421">
        <v>9216048243</v>
      </c>
      <c r="G4421" t="s">
        <v>43</v>
      </c>
      <c r="H4421">
        <v>7420</v>
      </c>
      <c r="I4421" t="s">
        <v>3010</v>
      </c>
      <c r="J4421" t="s">
        <v>31</v>
      </c>
      <c r="K4421" t="s">
        <v>32</v>
      </c>
      <c r="L4421" t="s">
        <v>17798</v>
      </c>
      <c r="M4421" s="1">
        <v>0.49027777777777776</v>
      </c>
      <c r="N4421" t="s">
        <v>33</v>
      </c>
      <c r="O4421" t="s">
        <v>33</v>
      </c>
      <c r="P4421" s="2">
        <v>8.3333333333333339E-4</v>
      </c>
      <c r="Q4421" s="2">
        <v>0.21234953703703704</v>
      </c>
      <c r="R4421">
        <v>100</v>
      </c>
      <c r="S4421" s="3">
        <v>45876.375</v>
      </c>
      <c r="T4421" t="s">
        <v>54</v>
      </c>
      <c r="U4421" t="s">
        <v>3010</v>
      </c>
      <c r="V4421" s="3">
        <v>45871.642361111109</v>
      </c>
      <c r="W4421" t="s">
        <v>1925</v>
      </c>
      <c r="Y4421" s="4">
        <v>45876</v>
      </c>
      <c r="Z4421" s="2">
        <v>0.81263888888888891</v>
      </c>
    </row>
    <row r="4422" spans="1:26" x14ac:dyDescent="0.3">
      <c r="A4422">
        <v>135857</v>
      </c>
      <c r="B4422" t="s">
        <v>1924</v>
      </c>
      <c r="C4422" t="s">
        <v>27</v>
      </c>
      <c r="D4422" t="s">
        <v>64</v>
      </c>
      <c r="E4422" t="s">
        <v>48</v>
      </c>
      <c r="F4422">
        <v>9216048243</v>
      </c>
      <c r="G4422" t="s">
        <v>43</v>
      </c>
      <c r="H4422">
        <v>7420</v>
      </c>
      <c r="I4422" t="s">
        <v>3011</v>
      </c>
      <c r="J4422" t="s">
        <v>31</v>
      </c>
      <c r="K4422" t="s">
        <v>32</v>
      </c>
      <c r="L4422" t="s">
        <v>18616</v>
      </c>
      <c r="M4422" s="1">
        <v>0.66388888888888886</v>
      </c>
      <c r="N4422" t="s">
        <v>33</v>
      </c>
      <c r="O4422" t="s">
        <v>33</v>
      </c>
      <c r="P4422" s="2">
        <v>1.6157407407407409E-2</v>
      </c>
      <c r="Q4422" s="2">
        <v>0.38621527777777775</v>
      </c>
      <c r="R4422">
        <v>100</v>
      </c>
      <c r="S4422" s="3">
        <v>45876.375</v>
      </c>
      <c r="T4422" t="s">
        <v>54</v>
      </c>
      <c r="U4422" t="s">
        <v>3011</v>
      </c>
      <c r="V4422" s="3">
        <v>45871.642361111109</v>
      </c>
      <c r="W4422" t="s">
        <v>1925</v>
      </c>
      <c r="Y4422" s="4">
        <v>45876</v>
      </c>
      <c r="Z4422" s="2">
        <v>0.81263888888888891</v>
      </c>
    </row>
    <row r="4423" spans="1:26" x14ac:dyDescent="0.3">
      <c r="A4423">
        <v>135302</v>
      </c>
      <c r="B4423" t="s">
        <v>106</v>
      </c>
      <c r="C4423" t="s">
        <v>27</v>
      </c>
      <c r="D4423" t="s">
        <v>99</v>
      </c>
      <c r="E4423" t="s">
        <v>70</v>
      </c>
      <c r="F4423">
        <v>6261085231</v>
      </c>
      <c r="G4423" t="s">
        <v>43</v>
      </c>
      <c r="H4423">
        <v>1703</v>
      </c>
      <c r="I4423" t="s">
        <v>3012</v>
      </c>
      <c r="J4423" t="s">
        <v>31</v>
      </c>
      <c r="K4423" t="s">
        <v>32</v>
      </c>
      <c r="L4423" t="s">
        <v>17799</v>
      </c>
      <c r="M4423" s="1">
        <v>0.58333333333333337</v>
      </c>
      <c r="N4423" t="s">
        <v>33</v>
      </c>
      <c r="O4423" t="s">
        <v>33</v>
      </c>
      <c r="P4423" s="2">
        <v>1.7361111111111112E-4</v>
      </c>
      <c r="Q4423" s="2">
        <v>0.31255787037037036</v>
      </c>
      <c r="R4423">
        <v>0</v>
      </c>
      <c r="S4423" s="3">
        <v>45876.375</v>
      </c>
      <c r="T4423" t="s">
        <v>54</v>
      </c>
      <c r="U4423" t="s">
        <v>3012</v>
      </c>
      <c r="V4423" s="3">
        <v>45871.570833333331</v>
      </c>
      <c r="W4423" t="s">
        <v>107</v>
      </c>
      <c r="Y4423" s="4">
        <v>45876</v>
      </c>
      <c r="Z4423" s="2">
        <v>0.81263888888888891</v>
      </c>
    </row>
    <row r="4424" spans="1:26" x14ac:dyDescent="0.3">
      <c r="A4424">
        <v>135302</v>
      </c>
      <c r="B4424" t="s">
        <v>106</v>
      </c>
      <c r="C4424" t="s">
        <v>27</v>
      </c>
      <c r="D4424" t="s">
        <v>99</v>
      </c>
      <c r="E4424" t="s">
        <v>70</v>
      </c>
      <c r="F4424">
        <v>6261085231</v>
      </c>
      <c r="G4424" t="s">
        <v>43</v>
      </c>
      <c r="H4424">
        <v>1703</v>
      </c>
      <c r="I4424" t="s">
        <v>3013</v>
      </c>
      <c r="J4424" t="s">
        <v>31</v>
      </c>
      <c r="K4424" t="s">
        <v>39</v>
      </c>
      <c r="O4424" t="s">
        <v>33</v>
      </c>
      <c r="S4424" s="3">
        <v>45876.375</v>
      </c>
      <c r="T4424" t="s">
        <v>54</v>
      </c>
      <c r="U4424" t="s">
        <v>3013</v>
      </c>
      <c r="V4424" s="3">
        <v>45871.570833333331</v>
      </c>
      <c r="W4424" t="s">
        <v>107</v>
      </c>
      <c r="Y4424" s="4">
        <v>45876</v>
      </c>
      <c r="Z4424" s="2">
        <v>0.81263888888888891</v>
      </c>
    </row>
    <row r="4425" spans="1:26" x14ac:dyDescent="0.3">
      <c r="A4425">
        <v>135302</v>
      </c>
      <c r="B4425" t="s">
        <v>106</v>
      </c>
      <c r="C4425" t="s">
        <v>27</v>
      </c>
      <c r="D4425" t="s">
        <v>99</v>
      </c>
      <c r="E4425" t="s">
        <v>70</v>
      </c>
      <c r="F4425">
        <v>6261085231</v>
      </c>
      <c r="G4425" t="s">
        <v>43</v>
      </c>
      <c r="H4425">
        <v>1703</v>
      </c>
      <c r="I4425" t="s">
        <v>3014</v>
      </c>
      <c r="J4425" t="s">
        <v>31</v>
      </c>
      <c r="K4425" t="s">
        <v>32</v>
      </c>
      <c r="L4425" t="s">
        <v>17800</v>
      </c>
      <c r="M4425" s="1">
        <v>0.5805555555555556</v>
      </c>
      <c r="N4425" t="s">
        <v>33</v>
      </c>
      <c r="O4425" t="s">
        <v>33</v>
      </c>
      <c r="P4425" s="2">
        <v>6.018518518518519E-4</v>
      </c>
      <c r="Q4425" s="2">
        <v>0.31072916666666667</v>
      </c>
      <c r="R4425">
        <v>0</v>
      </c>
      <c r="S4425" s="3">
        <v>45876.375</v>
      </c>
      <c r="T4425" t="s">
        <v>54</v>
      </c>
      <c r="U4425" t="s">
        <v>3014</v>
      </c>
      <c r="V4425" s="3">
        <v>45871.570833333331</v>
      </c>
      <c r="W4425" t="s">
        <v>107</v>
      </c>
      <c r="Y4425" s="4">
        <v>45876</v>
      </c>
      <c r="Z4425" s="2">
        <v>0.81263888888888891</v>
      </c>
    </row>
    <row r="4426" spans="1:26" x14ac:dyDescent="0.3">
      <c r="A4426">
        <v>135302</v>
      </c>
      <c r="B4426" t="s">
        <v>106</v>
      </c>
      <c r="C4426" t="s">
        <v>27</v>
      </c>
      <c r="D4426" t="s">
        <v>99</v>
      </c>
      <c r="E4426" t="s">
        <v>70</v>
      </c>
      <c r="F4426">
        <v>6261085231</v>
      </c>
      <c r="G4426" t="s">
        <v>43</v>
      </c>
      <c r="H4426">
        <v>1703</v>
      </c>
      <c r="I4426" t="s">
        <v>3015</v>
      </c>
      <c r="J4426" t="s">
        <v>31</v>
      </c>
      <c r="K4426" t="s">
        <v>32</v>
      </c>
      <c r="L4426" t="s">
        <v>17801</v>
      </c>
      <c r="M4426" s="1">
        <v>0.58125000000000004</v>
      </c>
      <c r="N4426" t="s">
        <v>33</v>
      </c>
      <c r="O4426" t="s">
        <v>33</v>
      </c>
      <c r="P4426" s="2">
        <v>4.5138888888888887E-4</v>
      </c>
      <c r="Q4426" s="2">
        <v>0.31818287037037035</v>
      </c>
      <c r="R4426">
        <v>0</v>
      </c>
      <c r="S4426" s="3">
        <v>45876.375</v>
      </c>
      <c r="T4426" t="s">
        <v>54</v>
      </c>
      <c r="U4426" t="s">
        <v>3015</v>
      </c>
      <c r="V4426" s="3">
        <v>45871.570833333331</v>
      </c>
      <c r="W4426" t="s">
        <v>107</v>
      </c>
      <c r="Y4426" s="4">
        <v>45876</v>
      </c>
      <c r="Z4426" s="2">
        <v>0.81263888888888891</v>
      </c>
    </row>
    <row r="4427" spans="1:26" x14ac:dyDescent="0.3">
      <c r="A4427">
        <v>135302</v>
      </c>
      <c r="B4427" t="s">
        <v>106</v>
      </c>
      <c r="C4427" t="s">
        <v>27</v>
      </c>
      <c r="D4427" t="s">
        <v>99</v>
      </c>
      <c r="E4427" t="s">
        <v>70</v>
      </c>
      <c r="F4427">
        <v>6261085231</v>
      </c>
      <c r="G4427" t="s">
        <v>43</v>
      </c>
      <c r="H4427">
        <v>1703</v>
      </c>
      <c r="I4427" t="s">
        <v>3016</v>
      </c>
      <c r="J4427" t="s">
        <v>31</v>
      </c>
      <c r="K4427" t="s">
        <v>32</v>
      </c>
      <c r="L4427" t="s">
        <v>17802</v>
      </c>
      <c r="M4427" s="1">
        <v>0.58194444444444449</v>
      </c>
      <c r="N4427" t="s">
        <v>33</v>
      </c>
      <c r="O4427" t="s">
        <v>33</v>
      </c>
      <c r="P4427" s="2">
        <v>2.8935185185185184E-4</v>
      </c>
      <c r="Q4427" s="2">
        <v>0.3185648148148148</v>
      </c>
      <c r="R4427">
        <v>0</v>
      </c>
      <c r="S4427" s="3">
        <v>45876.375</v>
      </c>
      <c r="T4427" t="s">
        <v>54</v>
      </c>
      <c r="U4427" t="s">
        <v>3016</v>
      </c>
      <c r="V4427" s="3">
        <v>45871.570833333331</v>
      </c>
      <c r="W4427" t="s">
        <v>107</v>
      </c>
      <c r="Y4427" s="4">
        <v>45876</v>
      </c>
      <c r="Z4427" s="2">
        <v>0.81263888888888891</v>
      </c>
    </row>
    <row r="4428" spans="1:26" x14ac:dyDescent="0.3">
      <c r="A4428">
        <v>135302</v>
      </c>
      <c r="B4428" t="s">
        <v>106</v>
      </c>
      <c r="C4428" t="s">
        <v>27</v>
      </c>
      <c r="D4428" t="s">
        <v>99</v>
      </c>
      <c r="E4428" t="s">
        <v>70</v>
      </c>
      <c r="F4428">
        <v>6261085231</v>
      </c>
      <c r="G4428" t="s">
        <v>43</v>
      </c>
      <c r="H4428">
        <v>1703</v>
      </c>
      <c r="I4428" t="s">
        <v>3017</v>
      </c>
      <c r="J4428" t="s">
        <v>31</v>
      </c>
      <c r="K4428" t="s">
        <v>39</v>
      </c>
      <c r="O4428" t="s">
        <v>33</v>
      </c>
      <c r="S4428" s="3">
        <v>45876.375</v>
      </c>
      <c r="T4428" t="s">
        <v>54</v>
      </c>
      <c r="U4428" t="s">
        <v>3017</v>
      </c>
      <c r="V4428" s="3">
        <v>45871.570833333331</v>
      </c>
      <c r="W4428" t="s">
        <v>107</v>
      </c>
      <c r="Y4428" s="4">
        <v>45876</v>
      </c>
      <c r="Z4428" s="2">
        <v>0.81263888888888891</v>
      </c>
    </row>
    <row r="4429" spans="1:26" x14ac:dyDescent="0.3">
      <c r="A4429">
        <v>135302</v>
      </c>
      <c r="B4429" t="s">
        <v>106</v>
      </c>
      <c r="C4429" t="s">
        <v>27</v>
      </c>
      <c r="D4429" t="s">
        <v>99</v>
      </c>
      <c r="E4429" t="s">
        <v>70</v>
      </c>
      <c r="F4429">
        <v>6261085231</v>
      </c>
      <c r="G4429" t="s">
        <v>43</v>
      </c>
      <c r="H4429">
        <v>1703</v>
      </c>
      <c r="I4429" t="s">
        <v>3018</v>
      </c>
      <c r="J4429" t="s">
        <v>31</v>
      </c>
      <c r="K4429" t="s">
        <v>32</v>
      </c>
      <c r="L4429" t="s">
        <v>17803</v>
      </c>
      <c r="M4429" s="1">
        <v>0.58263888888888893</v>
      </c>
      <c r="N4429" t="s">
        <v>33</v>
      </c>
      <c r="O4429" t="s">
        <v>33</v>
      </c>
      <c r="P4429" s="2">
        <v>3.7037037037037035E-4</v>
      </c>
      <c r="Q4429" s="2">
        <v>0.31961805555555556</v>
      </c>
      <c r="R4429">
        <v>0</v>
      </c>
      <c r="S4429" s="3">
        <v>45876.375</v>
      </c>
      <c r="T4429" t="s">
        <v>54</v>
      </c>
      <c r="U4429" t="s">
        <v>3018</v>
      </c>
      <c r="V4429" s="3">
        <v>45871.570833333331</v>
      </c>
      <c r="W4429" t="s">
        <v>107</v>
      </c>
      <c r="Y4429" s="4">
        <v>45876</v>
      </c>
      <c r="Z4429" s="2">
        <v>0.81263888888888891</v>
      </c>
    </row>
    <row r="4430" spans="1:26" x14ac:dyDescent="0.3">
      <c r="A4430">
        <v>135302</v>
      </c>
      <c r="B4430" t="s">
        <v>106</v>
      </c>
      <c r="C4430" t="s">
        <v>27</v>
      </c>
      <c r="D4430" t="s">
        <v>99</v>
      </c>
      <c r="E4430" t="s">
        <v>70</v>
      </c>
      <c r="F4430">
        <v>6261085231</v>
      </c>
      <c r="G4430" t="s">
        <v>43</v>
      </c>
      <c r="H4430">
        <v>1703</v>
      </c>
      <c r="I4430" t="s">
        <v>3019</v>
      </c>
      <c r="J4430" t="s">
        <v>31</v>
      </c>
      <c r="K4430" t="s">
        <v>32</v>
      </c>
      <c r="L4430" t="s">
        <v>17804</v>
      </c>
      <c r="M4430" s="1">
        <v>0.58194444444444449</v>
      </c>
      <c r="N4430" t="s">
        <v>33</v>
      </c>
      <c r="O4430" t="s">
        <v>33</v>
      </c>
      <c r="P4430" s="2">
        <v>3.8194444444444446E-4</v>
      </c>
      <c r="Q4430" s="2">
        <v>0.31973379629629628</v>
      </c>
      <c r="R4430">
        <v>0</v>
      </c>
      <c r="S4430" s="3">
        <v>45876.375</v>
      </c>
      <c r="T4430" t="s">
        <v>54</v>
      </c>
      <c r="U4430" t="s">
        <v>3019</v>
      </c>
      <c r="V4430" s="3">
        <v>45871.570833333331</v>
      </c>
      <c r="W4430" t="s">
        <v>107</v>
      </c>
      <c r="Y4430" s="4">
        <v>45876</v>
      </c>
      <c r="Z4430" s="2">
        <v>0.81263888888888891</v>
      </c>
    </row>
    <row r="4431" spans="1:26" x14ac:dyDescent="0.3">
      <c r="A4431">
        <v>134157</v>
      </c>
      <c r="B4431" t="s">
        <v>1921</v>
      </c>
      <c r="C4431" t="s">
        <v>27</v>
      </c>
      <c r="D4431" t="s">
        <v>41</v>
      </c>
      <c r="E4431" t="s">
        <v>42</v>
      </c>
      <c r="F4431">
        <v>7247571426</v>
      </c>
      <c r="G4431" t="s">
        <v>43</v>
      </c>
      <c r="H4431">
        <v>7365</v>
      </c>
      <c r="I4431" t="s">
        <v>3020</v>
      </c>
      <c r="J4431" t="s">
        <v>31</v>
      </c>
      <c r="K4431" t="s">
        <v>39</v>
      </c>
      <c r="O4431" t="s">
        <v>33</v>
      </c>
      <c r="S4431" s="3">
        <v>45876.375</v>
      </c>
      <c r="T4431" t="s">
        <v>54</v>
      </c>
      <c r="U4431" t="s">
        <v>3020</v>
      </c>
      <c r="V4431" s="3">
        <v>45871.640972222223</v>
      </c>
      <c r="W4431" t="s">
        <v>2052</v>
      </c>
      <c r="Y4431" s="4">
        <v>45876</v>
      </c>
      <c r="Z4431" s="2">
        <v>0.81263888888888891</v>
      </c>
    </row>
    <row r="4432" spans="1:26" x14ac:dyDescent="0.3">
      <c r="A4432">
        <v>134157</v>
      </c>
      <c r="B4432" t="s">
        <v>1921</v>
      </c>
      <c r="C4432" t="s">
        <v>27</v>
      </c>
      <c r="D4432" t="s">
        <v>41</v>
      </c>
      <c r="E4432" t="s">
        <v>42</v>
      </c>
      <c r="F4432">
        <v>7247571426</v>
      </c>
      <c r="G4432" t="s">
        <v>43</v>
      </c>
      <c r="H4432">
        <v>7365</v>
      </c>
      <c r="I4432" t="s">
        <v>3021</v>
      </c>
      <c r="J4432" t="s">
        <v>31</v>
      </c>
      <c r="K4432" t="s">
        <v>39</v>
      </c>
      <c r="O4432" t="s">
        <v>33</v>
      </c>
      <c r="S4432" s="3">
        <v>45876.375</v>
      </c>
      <c r="T4432" t="s">
        <v>54</v>
      </c>
      <c r="U4432" t="s">
        <v>3021</v>
      </c>
      <c r="V4432" s="3">
        <v>45871.640972222223</v>
      </c>
      <c r="W4432" t="s">
        <v>2052</v>
      </c>
      <c r="Y4432" s="4">
        <v>45876</v>
      </c>
      <c r="Z4432" s="2">
        <v>0.81263888888888891</v>
      </c>
    </row>
    <row r="4433" spans="1:26" x14ac:dyDescent="0.3">
      <c r="A4433">
        <v>135564</v>
      </c>
      <c r="B4433" t="s">
        <v>1478</v>
      </c>
      <c r="C4433" t="s">
        <v>27</v>
      </c>
      <c r="D4433" t="s">
        <v>78</v>
      </c>
      <c r="E4433" t="s">
        <v>42</v>
      </c>
      <c r="F4433">
        <v>7566622189</v>
      </c>
      <c r="G4433" t="s">
        <v>43</v>
      </c>
      <c r="H4433">
        <v>1753</v>
      </c>
      <c r="I4433" t="s">
        <v>3022</v>
      </c>
      <c r="J4433" t="s">
        <v>31</v>
      </c>
      <c r="K4433" t="s">
        <v>39</v>
      </c>
      <c r="O4433" t="s">
        <v>33</v>
      </c>
      <c r="S4433" s="3">
        <v>45876.375</v>
      </c>
      <c r="T4433" t="s">
        <v>54</v>
      </c>
      <c r="U4433" t="s">
        <v>3022</v>
      </c>
      <c r="V4433" s="3">
        <v>45871.571527777778</v>
      </c>
      <c r="W4433" t="s">
        <v>1482</v>
      </c>
      <c r="Y4433" s="4">
        <v>45876</v>
      </c>
      <c r="Z4433" s="2">
        <v>0.81263888888888891</v>
      </c>
    </row>
    <row r="4434" spans="1:26" x14ac:dyDescent="0.3">
      <c r="A4434">
        <v>136110</v>
      </c>
      <c r="B4434" t="s">
        <v>489</v>
      </c>
      <c r="C4434" t="s">
        <v>27</v>
      </c>
      <c r="D4434" t="s">
        <v>51</v>
      </c>
      <c r="E4434" t="s">
        <v>52</v>
      </c>
      <c r="G4434" t="s">
        <v>53</v>
      </c>
      <c r="H4434">
        <v>7027</v>
      </c>
      <c r="I4434" t="s">
        <v>3023</v>
      </c>
      <c r="J4434" t="s">
        <v>31</v>
      </c>
      <c r="K4434" t="s">
        <v>32</v>
      </c>
      <c r="L4434" t="s">
        <v>3024</v>
      </c>
      <c r="M4434" s="1">
        <v>0.78611111111111109</v>
      </c>
      <c r="N4434" t="s">
        <v>33</v>
      </c>
      <c r="O4434" t="s">
        <v>33</v>
      </c>
      <c r="P4434" s="2">
        <v>1.6203703703703703E-4</v>
      </c>
      <c r="Q4434" s="2">
        <v>8.1018518518518516E-5</v>
      </c>
      <c r="R4434">
        <v>0</v>
      </c>
      <c r="S4434" s="3">
        <v>45876.375</v>
      </c>
      <c r="T4434" t="s">
        <v>54</v>
      </c>
      <c r="U4434" t="s">
        <v>3023</v>
      </c>
      <c r="V4434" s="3">
        <v>45871.490277777775</v>
      </c>
      <c r="W4434" t="s">
        <v>2126</v>
      </c>
      <c r="Y4434" s="4">
        <v>45876</v>
      </c>
      <c r="Z4434" s="2">
        <v>0.81263888888888891</v>
      </c>
    </row>
    <row r="4435" spans="1:26" x14ac:dyDescent="0.3">
      <c r="A4435">
        <v>136110</v>
      </c>
      <c r="B4435" t="s">
        <v>489</v>
      </c>
      <c r="C4435" t="s">
        <v>27</v>
      </c>
      <c r="D4435" t="s">
        <v>51</v>
      </c>
      <c r="E4435" t="s">
        <v>52</v>
      </c>
      <c r="G4435" t="s">
        <v>53</v>
      </c>
      <c r="H4435">
        <v>7027</v>
      </c>
      <c r="I4435" t="s">
        <v>3025</v>
      </c>
      <c r="J4435" t="s">
        <v>31</v>
      </c>
      <c r="K4435" t="s">
        <v>32</v>
      </c>
      <c r="L4435" t="s">
        <v>3026</v>
      </c>
      <c r="M4435" s="1">
        <v>0.78611111111111109</v>
      </c>
      <c r="N4435" t="s">
        <v>33</v>
      </c>
      <c r="O4435" t="s">
        <v>33</v>
      </c>
      <c r="P4435" s="2">
        <v>3.4722222222222224E-4</v>
      </c>
      <c r="Q4435" s="2">
        <v>3.1250000000000001E-4</v>
      </c>
      <c r="R4435">
        <v>0</v>
      </c>
      <c r="S4435" s="3">
        <v>45876.375</v>
      </c>
      <c r="T4435" t="s">
        <v>54</v>
      </c>
      <c r="U4435" t="s">
        <v>3025</v>
      </c>
      <c r="V4435" s="3">
        <v>45871.490277777775</v>
      </c>
      <c r="W4435" t="s">
        <v>2126</v>
      </c>
      <c r="Y4435" s="4">
        <v>45876</v>
      </c>
      <c r="Z4435" s="2">
        <v>0.81263888888888891</v>
      </c>
    </row>
    <row r="4436" spans="1:26" x14ac:dyDescent="0.3">
      <c r="A4436">
        <v>132395</v>
      </c>
      <c r="B4436" t="s">
        <v>500</v>
      </c>
      <c r="C4436" t="s">
        <v>27</v>
      </c>
      <c r="D4436" t="s">
        <v>296</v>
      </c>
      <c r="E4436" t="s">
        <v>84</v>
      </c>
      <c r="F4436">
        <v>9626284080</v>
      </c>
      <c r="G4436" t="s">
        <v>53</v>
      </c>
      <c r="H4436">
        <v>7244</v>
      </c>
      <c r="I4436" t="s">
        <v>3027</v>
      </c>
      <c r="J4436" t="s">
        <v>31</v>
      </c>
      <c r="K4436" t="s">
        <v>32</v>
      </c>
      <c r="L4436" t="s">
        <v>3028</v>
      </c>
      <c r="M4436" s="1">
        <v>0.75277777777777777</v>
      </c>
      <c r="N4436" t="s">
        <v>33</v>
      </c>
      <c r="O4436" t="s">
        <v>33</v>
      </c>
      <c r="P4436" s="2">
        <v>8.6805555555555551E-4</v>
      </c>
      <c r="Q4436" s="2">
        <v>8.1018518518518516E-5</v>
      </c>
      <c r="R4436">
        <v>100</v>
      </c>
      <c r="S4436" s="3">
        <v>45876.375</v>
      </c>
      <c r="T4436" t="s">
        <v>54</v>
      </c>
      <c r="U4436" t="s">
        <v>3027</v>
      </c>
      <c r="V4436" s="3">
        <v>45871.491666666669</v>
      </c>
      <c r="W4436" t="s">
        <v>1429</v>
      </c>
      <c r="Y4436" s="4">
        <v>45876</v>
      </c>
      <c r="Z4436" s="2">
        <v>0.81263888888888891</v>
      </c>
    </row>
    <row r="4437" spans="1:26" x14ac:dyDescent="0.3">
      <c r="A4437">
        <v>132395</v>
      </c>
      <c r="B4437" t="s">
        <v>500</v>
      </c>
      <c r="C4437" t="s">
        <v>27</v>
      </c>
      <c r="D4437" t="s">
        <v>296</v>
      </c>
      <c r="E4437" t="s">
        <v>84</v>
      </c>
      <c r="F4437">
        <v>9626284080</v>
      </c>
      <c r="G4437" t="s">
        <v>53</v>
      </c>
      <c r="H4437">
        <v>7244</v>
      </c>
      <c r="I4437" t="s">
        <v>3029</v>
      </c>
      <c r="J4437" t="s">
        <v>31</v>
      </c>
      <c r="K4437" t="s">
        <v>32</v>
      </c>
      <c r="L4437" t="s">
        <v>3030</v>
      </c>
      <c r="M4437" s="1">
        <v>0.75</v>
      </c>
      <c r="N4437" t="s">
        <v>33</v>
      </c>
      <c r="O4437" t="s">
        <v>33</v>
      </c>
      <c r="P4437" s="2">
        <v>8.3333333333333339E-4</v>
      </c>
      <c r="Q4437" s="2">
        <v>1.8518518518518518E-4</v>
      </c>
      <c r="R4437">
        <v>100</v>
      </c>
      <c r="S4437" s="3">
        <v>45876.375</v>
      </c>
      <c r="T4437" t="s">
        <v>54</v>
      </c>
      <c r="U4437" t="s">
        <v>3029</v>
      </c>
      <c r="V4437" s="3">
        <v>45871.491666666669</v>
      </c>
      <c r="W4437" t="s">
        <v>1429</v>
      </c>
      <c r="Y4437" s="4">
        <v>45876</v>
      </c>
      <c r="Z4437" s="2">
        <v>0.81263888888888891</v>
      </c>
    </row>
    <row r="4438" spans="1:26" x14ac:dyDescent="0.3">
      <c r="A4438">
        <v>134925</v>
      </c>
      <c r="B4438" t="s">
        <v>613</v>
      </c>
      <c r="C4438" t="s">
        <v>27</v>
      </c>
      <c r="D4438" t="s">
        <v>46</v>
      </c>
      <c r="E4438" t="s">
        <v>38</v>
      </c>
      <c r="F4438">
        <v>9975008044</v>
      </c>
      <c r="G4438" t="s">
        <v>30</v>
      </c>
      <c r="H4438">
        <v>7202</v>
      </c>
      <c r="I4438" t="s">
        <v>3031</v>
      </c>
      <c r="J4438" t="s">
        <v>31</v>
      </c>
      <c r="K4438" t="s">
        <v>32</v>
      </c>
      <c r="L4438" t="s">
        <v>3032</v>
      </c>
      <c r="M4438" s="1">
        <v>0.74305555555555558</v>
      </c>
      <c r="N4438" t="s">
        <v>33</v>
      </c>
      <c r="O4438" t="s">
        <v>33</v>
      </c>
      <c r="P4438" s="2">
        <v>6.9444444444444444E-5</v>
      </c>
      <c r="Q4438" s="2">
        <v>4.6296296296296294E-5</v>
      </c>
      <c r="R4438">
        <v>100</v>
      </c>
      <c r="S4438" s="3">
        <v>45876.375</v>
      </c>
      <c r="T4438" t="s">
        <v>54</v>
      </c>
      <c r="U4438" t="s">
        <v>3031</v>
      </c>
      <c r="V4438" s="3">
        <v>45871.491666666669</v>
      </c>
      <c r="W4438" t="s">
        <v>1242</v>
      </c>
      <c r="Y4438" s="4">
        <v>45876</v>
      </c>
      <c r="Z4438" s="2">
        <v>0.81263888888888891</v>
      </c>
    </row>
    <row r="4439" spans="1:26" x14ac:dyDescent="0.3">
      <c r="A4439">
        <v>134925</v>
      </c>
      <c r="B4439" t="s">
        <v>613</v>
      </c>
      <c r="C4439" t="s">
        <v>27</v>
      </c>
      <c r="D4439" t="s">
        <v>46</v>
      </c>
      <c r="E4439" t="s">
        <v>38</v>
      </c>
      <c r="F4439">
        <v>9975008044</v>
      </c>
      <c r="G4439" t="s">
        <v>30</v>
      </c>
      <c r="H4439">
        <v>7202</v>
      </c>
      <c r="I4439" t="s">
        <v>3033</v>
      </c>
      <c r="J4439" t="s">
        <v>31</v>
      </c>
      <c r="K4439" t="s">
        <v>32</v>
      </c>
      <c r="L4439" t="s">
        <v>3032</v>
      </c>
      <c r="M4439" s="1">
        <v>0.74305555555555558</v>
      </c>
      <c r="N4439" t="s">
        <v>33</v>
      </c>
      <c r="O4439" t="s">
        <v>33</v>
      </c>
      <c r="P4439" s="2">
        <v>2.199074074074074E-4</v>
      </c>
      <c r="Q4439" s="2">
        <v>4.6296296296296294E-5</v>
      </c>
      <c r="R4439">
        <v>100</v>
      </c>
      <c r="S4439" s="3">
        <v>45876.375</v>
      </c>
      <c r="T4439" t="s">
        <v>54</v>
      </c>
      <c r="U4439" t="s">
        <v>3033</v>
      </c>
      <c r="V4439" s="3">
        <v>45871.491666666669</v>
      </c>
      <c r="W4439" t="s">
        <v>1242</v>
      </c>
      <c r="Y4439" s="4">
        <v>45876</v>
      </c>
      <c r="Z4439" s="2">
        <v>0.81263888888888891</v>
      </c>
    </row>
    <row r="4440" spans="1:26" x14ac:dyDescent="0.3">
      <c r="A4440">
        <v>134925</v>
      </c>
      <c r="B4440" t="s">
        <v>613</v>
      </c>
      <c r="C4440" t="s">
        <v>27</v>
      </c>
      <c r="D4440" t="s">
        <v>46</v>
      </c>
      <c r="E4440" t="s">
        <v>38</v>
      </c>
      <c r="F4440">
        <v>9975008044</v>
      </c>
      <c r="G4440" t="s">
        <v>30</v>
      </c>
      <c r="H4440">
        <v>7202</v>
      </c>
      <c r="I4440" t="s">
        <v>3034</v>
      </c>
      <c r="J4440" t="s">
        <v>31</v>
      </c>
      <c r="K4440" t="s">
        <v>32</v>
      </c>
      <c r="L4440" t="s">
        <v>3032</v>
      </c>
      <c r="M4440" s="1">
        <v>0.74305555555555558</v>
      </c>
      <c r="N4440" t="s">
        <v>33</v>
      </c>
      <c r="O4440" t="s">
        <v>33</v>
      </c>
      <c r="P4440" s="2">
        <v>9.2592592592592588E-5</v>
      </c>
      <c r="Q4440" s="2">
        <v>4.6296296296296294E-5</v>
      </c>
      <c r="R4440">
        <v>100</v>
      </c>
      <c r="S4440" s="3">
        <v>45876.375</v>
      </c>
      <c r="T4440" t="s">
        <v>54</v>
      </c>
      <c r="U4440" t="s">
        <v>3034</v>
      </c>
      <c r="V4440" s="3">
        <v>45871.491666666669</v>
      </c>
      <c r="W4440" t="s">
        <v>1242</v>
      </c>
      <c r="Y4440" s="4">
        <v>45876</v>
      </c>
      <c r="Z4440" s="2">
        <v>0.81263888888888891</v>
      </c>
    </row>
    <row r="4441" spans="1:26" x14ac:dyDescent="0.3">
      <c r="A4441">
        <v>134925</v>
      </c>
      <c r="B4441" t="s">
        <v>613</v>
      </c>
      <c r="C4441" t="s">
        <v>27</v>
      </c>
      <c r="D4441" t="s">
        <v>46</v>
      </c>
      <c r="E4441" t="s">
        <v>38</v>
      </c>
      <c r="F4441">
        <v>9975008044</v>
      </c>
      <c r="G4441" t="s">
        <v>30</v>
      </c>
      <c r="H4441">
        <v>7202</v>
      </c>
      <c r="I4441" t="s">
        <v>3035</v>
      </c>
      <c r="J4441" t="s">
        <v>31</v>
      </c>
      <c r="K4441" t="s">
        <v>32</v>
      </c>
      <c r="L4441" t="s">
        <v>3032</v>
      </c>
      <c r="M4441" s="1">
        <v>0.74305555555555558</v>
      </c>
      <c r="N4441" t="s">
        <v>33</v>
      </c>
      <c r="O4441" t="s">
        <v>33</v>
      </c>
      <c r="P4441" s="2">
        <v>6.9444444444444444E-5</v>
      </c>
      <c r="Q4441" s="2">
        <v>4.6296296296296294E-5</v>
      </c>
      <c r="R4441">
        <v>100</v>
      </c>
      <c r="S4441" s="3">
        <v>45876.375</v>
      </c>
      <c r="T4441" t="s">
        <v>54</v>
      </c>
      <c r="U4441" t="s">
        <v>3035</v>
      </c>
      <c r="V4441" s="3">
        <v>45871.491666666669</v>
      </c>
      <c r="W4441" t="s">
        <v>1242</v>
      </c>
      <c r="Y4441" s="4">
        <v>45876</v>
      </c>
      <c r="Z4441" s="2">
        <v>0.81263888888888891</v>
      </c>
    </row>
    <row r="4442" spans="1:26" x14ac:dyDescent="0.3">
      <c r="A4442">
        <v>134925</v>
      </c>
      <c r="B4442" t="s">
        <v>613</v>
      </c>
      <c r="C4442" t="s">
        <v>27</v>
      </c>
      <c r="D4442" t="s">
        <v>46</v>
      </c>
      <c r="E4442" t="s">
        <v>38</v>
      </c>
      <c r="F4442">
        <v>9975008044</v>
      </c>
      <c r="G4442" t="s">
        <v>30</v>
      </c>
      <c r="H4442">
        <v>7202</v>
      </c>
      <c r="I4442" t="s">
        <v>3036</v>
      </c>
      <c r="J4442" t="s">
        <v>31</v>
      </c>
      <c r="K4442" t="s">
        <v>32</v>
      </c>
      <c r="L4442" t="s">
        <v>3032</v>
      </c>
      <c r="M4442" s="1">
        <v>0.74236111111111114</v>
      </c>
      <c r="N4442" t="s">
        <v>33</v>
      </c>
      <c r="O4442" t="s">
        <v>33</v>
      </c>
      <c r="P4442" s="2">
        <v>1.7361111111111112E-4</v>
      </c>
      <c r="Q4442" s="2">
        <v>4.6296296296296294E-5</v>
      </c>
      <c r="R4442">
        <v>100</v>
      </c>
      <c r="S4442" s="3">
        <v>45876.375</v>
      </c>
      <c r="T4442" t="s">
        <v>54</v>
      </c>
      <c r="U4442" t="s">
        <v>3036</v>
      </c>
      <c r="V4442" s="3">
        <v>45871.491666666669</v>
      </c>
      <c r="W4442" t="s">
        <v>1242</v>
      </c>
      <c r="Y4442" s="4">
        <v>45876</v>
      </c>
      <c r="Z4442" s="2">
        <v>0.81263888888888891</v>
      </c>
    </row>
    <row r="4443" spans="1:26" x14ac:dyDescent="0.3">
      <c r="A4443">
        <v>134925</v>
      </c>
      <c r="B4443" t="s">
        <v>613</v>
      </c>
      <c r="C4443" t="s">
        <v>27</v>
      </c>
      <c r="D4443" t="s">
        <v>46</v>
      </c>
      <c r="E4443" t="s">
        <v>38</v>
      </c>
      <c r="F4443">
        <v>9975008044</v>
      </c>
      <c r="G4443" t="s">
        <v>30</v>
      </c>
      <c r="H4443">
        <v>7202</v>
      </c>
      <c r="I4443" t="s">
        <v>3037</v>
      </c>
      <c r="J4443" t="s">
        <v>31</v>
      </c>
      <c r="K4443" t="s">
        <v>32</v>
      </c>
      <c r="L4443" t="s">
        <v>3032</v>
      </c>
      <c r="M4443" s="1">
        <v>0.74236111111111114</v>
      </c>
      <c r="N4443" t="s">
        <v>33</v>
      </c>
      <c r="O4443" t="s">
        <v>33</v>
      </c>
      <c r="P4443" s="2">
        <v>1.0416666666666667E-4</v>
      </c>
      <c r="Q4443" s="2">
        <v>8.1018518518518516E-5</v>
      </c>
      <c r="R4443">
        <v>100</v>
      </c>
      <c r="S4443" s="3">
        <v>45876.375</v>
      </c>
      <c r="T4443" t="s">
        <v>54</v>
      </c>
      <c r="U4443" t="s">
        <v>3037</v>
      </c>
      <c r="V4443" s="3">
        <v>45871.491666666669</v>
      </c>
      <c r="W4443" t="s">
        <v>1242</v>
      </c>
      <c r="Y4443" s="4">
        <v>45876</v>
      </c>
      <c r="Z4443" s="2">
        <v>0.81263888888888891</v>
      </c>
    </row>
    <row r="4444" spans="1:26" x14ac:dyDescent="0.3">
      <c r="A4444">
        <v>134925</v>
      </c>
      <c r="B4444" t="s">
        <v>613</v>
      </c>
      <c r="C4444" t="s">
        <v>27</v>
      </c>
      <c r="D4444" t="s">
        <v>46</v>
      </c>
      <c r="E4444" t="s">
        <v>38</v>
      </c>
      <c r="F4444">
        <v>9975008044</v>
      </c>
      <c r="G4444" t="s">
        <v>30</v>
      </c>
      <c r="H4444">
        <v>7202</v>
      </c>
      <c r="I4444" t="s">
        <v>3038</v>
      </c>
      <c r="J4444" t="s">
        <v>31</v>
      </c>
      <c r="K4444" t="s">
        <v>32</v>
      </c>
      <c r="L4444" t="s">
        <v>3032</v>
      </c>
      <c r="M4444" s="1">
        <v>0.74236111111111114</v>
      </c>
      <c r="N4444" t="s">
        <v>33</v>
      </c>
      <c r="O4444" t="s">
        <v>33</v>
      </c>
      <c r="P4444" s="2">
        <v>8.1018518518518516E-5</v>
      </c>
      <c r="Q4444" s="2">
        <v>4.6296296296296294E-5</v>
      </c>
      <c r="R4444">
        <v>100</v>
      </c>
      <c r="S4444" s="3">
        <v>45876.375</v>
      </c>
      <c r="T4444" t="s">
        <v>54</v>
      </c>
      <c r="U4444" t="s">
        <v>3038</v>
      </c>
      <c r="V4444" s="3">
        <v>45871.491666666669</v>
      </c>
      <c r="W4444" t="s">
        <v>1242</v>
      </c>
      <c r="Y4444" s="4">
        <v>45876</v>
      </c>
      <c r="Z4444" s="2">
        <v>0.81263888888888891</v>
      </c>
    </row>
    <row r="4445" spans="1:26" x14ac:dyDescent="0.3">
      <c r="A4445">
        <v>134925</v>
      </c>
      <c r="B4445" t="s">
        <v>613</v>
      </c>
      <c r="C4445" t="s">
        <v>27</v>
      </c>
      <c r="D4445" t="s">
        <v>46</v>
      </c>
      <c r="E4445" t="s">
        <v>38</v>
      </c>
      <c r="F4445">
        <v>9975008044</v>
      </c>
      <c r="G4445" t="s">
        <v>30</v>
      </c>
      <c r="H4445">
        <v>7202</v>
      </c>
      <c r="I4445" t="s">
        <v>3039</v>
      </c>
      <c r="J4445" t="s">
        <v>31</v>
      </c>
      <c r="K4445" t="s">
        <v>32</v>
      </c>
      <c r="L4445" t="s">
        <v>3032</v>
      </c>
      <c r="M4445" s="1">
        <v>0.74236111111111114</v>
      </c>
      <c r="N4445" t="s">
        <v>33</v>
      </c>
      <c r="O4445" t="s">
        <v>33</v>
      </c>
      <c r="P4445" s="2">
        <v>6.9444444444444444E-5</v>
      </c>
      <c r="Q4445" s="2">
        <v>4.6296296296296294E-5</v>
      </c>
      <c r="R4445">
        <v>100</v>
      </c>
      <c r="S4445" s="3">
        <v>45876.375</v>
      </c>
      <c r="T4445" t="s">
        <v>54</v>
      </c>
      <c r="U4445" t="s">
        <v>3039</v>
      </c>
      <c r="V4445" s="3">
        <v>45871.491666666669</v>
      </c>
      <c r="W4445" t="s">
        <v>1242</v>
      </c>
      <c r="Y4445" s="4">
        <v>45876</v>
      </c>
      <c r="Z4445" s="2">
        <v>0.81263888888888891</v>
      </c>
    </row>
    <row r="4446" spans="1:26" x14ac:dyDescent="0.3">
      <c r="A4446">
        <v>134925</v>
      </c>
      <c r="B4446" t="s">
        <v>613</v>
      </c>
      <c r="C4446" t="s">
        <v>27</v>
      </c>
      <c r="D4446" t="s">
        <v>46</v>
      </c>
      <c r="E4446" t="s">
        <v>38</v>
      </c>
      <c r="F4446">
        <v>9975008044</v>
      </c>
      <c r="G4446" t="s">
        <v>30</v>
      </c>
      <c r="H4446">
        <v>7202</v>
      </c>
      <c r="I4446" t="s">
        <v>3040</v>
      </c>
      <c r="J4446" t="s">
        <v>31</v>
      </c>
      <c r="K4446" t="s">
        <v>32</v>
      </c>
      <c r="L4446" t="s">
        <v>3032</v>
      </c>
      <c r="M4446" s="1">
        <v>0.74236111111111114</v>
      </c>
      <c r="N4446" t="s">
        <v>33</v>
      </c>
      <c r="O4446" t="s">
        <v>33</v>
      </c>
      <c r="P4446" s="2">
        <v>1.273148148148148E-4</v>
      </c>
      <c r="Q4446" s="2">
        <v>4.6296296296296294E-5</v>
      </c>
      <c r="R4446">
        <v>100</v>
      </c>
      <c r="S4446" s="3">
        <v>45876.375</v>
      </c>
      <c r="T4446" t="s">
        <v>54</v>
      </c>
      <c r="U4446" t="s">
        <v>3040</v>
      </c>
      <c r="V4446" s="3">
        <v>45871.491666666669</v>
      </c>
      <c r="W4446" t="s">
        <v>1242</v>
      </c>
      <c r="Y4446" s="4">
        <v>45876</v>
      </c>
      <c r="Z4446" s="2">
        <v>0.81263888888888891</v>
      </c>
    </row>
    <row r="4447" spans="1:26" x14ac:dyDescent="0.3">
      <c r="A4447">
        <v>134925</v>
      </c>
      <c r="B4447" t="s">
        <v>613</v>
      </c>
      <c r="C4447" t="s">
        <v>27</v>
      </c>
      <c r="D4447" t="s">
        <v>46</v>
      </c>
      <c r="E4447" t="s">
        <v>38</v>
      </c>
      <c r="F4447">
        <v>9975008044</v>
      </c>
      <c r="G4447" t="s">
        <v>30</v>
      </c>
      <c r="H4447">
        <v>7202</v>
      </c>
      <c r="I4447" t="s">
        <v>3041</v>
      </c>
      <c r="J4447" t="s">
        <v>31</v>
      </c>
      <c r="K4447" t="s">
        <v>32</v>
      </c>
      <c r="L4447" t="s">
        <v>3032</v>
      </c>
      <c r="M4447" s="1">
        <v>0.74236111111111114</v>
      </c>
      <c r="N4447" t="s">
        <v>33</v>
      </c>
      <c r="O4447" t="s">
        <v>33</v>
      </c>
      <c r="P4447" s="2">
        <v>6.9444444444444444E-5</v>
      </c>
      <c r="Q4447" s="2">
        <v>4.6296296296296294E-5</v>
      </c>
      <c r="R4447">
        <v>100</v>
      </c>
      <c r="S4447" s="3">
        <v>45876.375</v>
      </c>
      <c r="T4447" t="s">
        <v>54</v>
      </c>
      <c r="U4447" t="s">
        <v>3041</v>
      </c>
      <c r="V4447" s="3">
        <v>45871.491666666669</v>
      </c>
      <c r="W4447" t="s">
        <v>1242</v>
      </c>
      <c r="Y4447" s="4">
        <v>45876</v>
      </c>
      <c r="Z4447" s="2">
        <v>0.81263888888888891</v>
      </c>
    </row>
    <row r="4448" spans="1:26" x14ac:dyDescent="0.3">
      <c r="A4448">
        <v>134925</v>
      </c>
      <c r="B4448" t="s">
        <v>613</v>
      </c>
      <c r="C4448" t="s">
        <v>27</v>
      </c>
      <c r="D4448" t="s">
        <v>46</v>
      </c>
      <c r="E4448" t="s">
        <v>38</v>
      </c>
      <c r="F4448">
        <v>9975008044</v>
      </c>
      <c r="G4448" t="s">
        <v>30</v>
      </c>
      <c r="H4448">
        <v>7202</v>
      </c>
      <c r="I4448" t="s">
        <v>3042</v>
      </c>
      <c r="J4448" t="s">
        <v>31</v>
      </c>
      <c r="K4448" t="s">
        <v>32</v>
      </c>
      <c r="L4448" t="s">
        <v>3032</v>
      </c>
      <c r="M4448" s="1">
        <v>0.74236111111111114</v>
      </c>
      <c r="N4448" t="s">
        <v>33</v>
      </c>
      <c r="O4448" t="s">
        <v>33</v>
      </c>
      <c r="P4448" s="2">
        <v>9.2592592592592588E-5</v>
      </c>
      <c r="Q4448" s="2">
        <v>5.7870370370370373E-5</v>
      </c>
      <c r="R4448">
        <v>100</v>
      </c>
      <c r="S4448" s="3">
        <v>45876.375</v>
      </c>
      <c r="T4448" t="s">
        <v>54</v>
      </c>
      <c r="U4448" t="s">
        <v>3042</v>
      </c>
      <c r="V4448" s="3">
        <v>45871.491666666669</v>
      </c>
      <c r="W4448" t="s">
        <v>1242</v>
      </c>
      <c r="Y4448" s="4">
        <v>45876</v>
      </c>
      <c r="Z4448" s="2">
        <v>0.81263888888888891</v>
      </c>
    </row>
    <row r="4449" spans="1:26" x14ac:dyDescent="0.3">
      <c r="A4449">
        <v>134925</v>
      </c>
      <c r="B4449" t="s">
        <v>613</v>
      </c>
      <c r="C4449" t="s">
        <v>27</v>
      </c>
      <c r="D4449" t="s">
        <v>46</v>
      </c>
      <c r="E4449" t="s">
        <v>38</v>
      </c>
      <c r="F4449">
        <v>9975008044</v>
      </c>
      <c r="G4449" t="s">
        <v>30</v>
      </c>
      <c r="H4449">
        <v>7202</v>
      </c>
      <c r="I4449" t="s">
        <v>3043</v>
      </c>
      <c r="J4449" t="s">
        <v>31</v>
      </c>
      <c r="K4449" t="s">
        <v>32</v>
      </c>
      <c r="L4449" t="s">
        <v>3032</v>
      </c>
      <c r="M4449" s="1">
        <v>0.7416666666666667</v>
      </c>
      <c r="N4449" t="s">
        <v>33</v>
      </c>
      <c r="O4449" t="s">
        <v>33</v>
      </c>
      <c r="P4449" s="2">
        <v>1.0416666666666667E-4</v>
      </c>
      <c r="Q4449" s="2">
        <v>6.9444444444444444E-5</v>
      </c>
      <c r="R4449">
        <v>100</v>
      </c>
      <c r="S4449" s="3">
        <v>45876.375</v>
      </c>
      <c r="T4449" t="s">
        <v>54</v>
      </c>
      <c r="U4449" t="s">
        <v>3043</v>
      </c>
      <c r="V4449" s="3">
        <v>45871.491666666669</v>
      </c>
      <c r="W4449" t="s">
        <v>1242</v>
      </c>
      <c r="Y4449" s="4">
        <v>45876</v>
      </c>
      <c r="Z4449" s="2">
        <v>0.81263888888888891</v>
      </c>
    </row>
    <row r="4450" spans="1:26" x14ac:dyDescent="0.3">
      <c r="A4450">
        <v>134925</v>
      </c>
      <c r="B4450" t="s">
        <v>613</v>
      </c>
      <c r="C4450" t="s">
        <v>27</v>
      </c>
      <c r="D4450" t="s">
        <v>46</v>
      </c>
      <c r="E4450" t="s">
        <v>38</v>
      </c>
      <c r="F4450">
        <v>9975008044</v>
      </c>
      <c r="G4450" t="s">
        <v>30</v>
      </c>
      <c r="H4450">
        <v>7202</v>
      </c>
      <c r="I4450" t="s">
        <v>3044</v>
      </c>
      <c r="J4450" t="s">
        <v>31</v>
      </c>
      <c r="K4450" t="s">
        <v>32</v>
      </c>
      <c r="L4450" t="s">
        <v>3032</v>
      </c>
      <c r="M4450" s="1">
        <v>0.7416666666666667</v>
      </c>
      <c r="N4450" t="s">
        <v>33</v>
      </c>
      <c r="O4450" t="s">
        <v>33</v>
      </c>
      <c r="P4450" s="2">
        <v>1.273148148148148E-4</v>
      </c>
      <c r="Q4450" s="2">
        <v>4.6296296296296294E-5</v>
      </c>
      <c r="R4450">
        <v>100</v>
      </c>
      <c r="S4450" s="3">
        <v>45876.375</v>
      </c>
      <c r="T4450" t="s">
        <v>54</v>
      </c>
      <c r="U4450" t="s">
        <v>3044</v>
      </c>
      <c r="V4450" s="3">
        <v>45871.491666666669</v>
      </c>
      <c r="W4450" t="s">
        <v>1242</v>
      </c>
      <c r="Y4450" s="4">
        <v>45876</v>
      </c>
      <c r="Z4450" s="2">
        <v>0.81263888888888891</v>
      </c>
    </row>
    <row r="4451" spans="1:26" x14ac:dyDescent="0.3">
      <c r="A4451">
        <v>134925</v>
      </c>
      <c r="B4451" t="s">
        <v>613</v>
      </c>
      <c r="C4451" t="s">
        <v>27</v>
      </c>
      <c r="D4451" t="s">
        <v>46</v>
      </c>
      <c r="E4451" t="s">
        <v>38</v>
      </c>
      <c r="F4451">
        <v>9975008044</v>
      </c>
      <c r="G4451" t="s">
        <v>30</v>
      </c>
      <c r="H4451">
        <v>7202</v>
      </c>
      <c r="I4451" t="s">
        <v>3045</v>
      </c>
      <c r="J4451" t="s">
        <v>31</v>
      </c>
      <c r="K4451" t="s">
        <v>32</v>
      </c>
      <c r="L4451" t="s">
        <v>3032</v>
      </c>
      <c r="M4451" s="1">
        <v>0.7416666666666667</v>
      </c>
      <c r="N4451" t="s">
        <v>33</v>
      </c>
      <c r="O4451" t="s">
        <v>33</v>
      </c>
      <c r="P4451" s="2">
        <v>6.9444444444444444E-5</v>
      </c>
      <c r="Q4451" s="2">
        <v>4.6296296296296294E-5</v>
      </c>
      <c r="R4451">
        <v>100</v>
      </c>
      <c r="S4451" s="3">
        <v>45876.375</v>
      </c>
      <c r="T4451" t="s">
        <v>54</v>
      </c>
      <c r="U4451" t="s">
        <v>3045</v>
      </c>
      <c r="V4451" s="3">
        <v>45871.491666666669</v>
      </c>
      <c r="W4451" t="s">
        <v>1242</v>
      </c>
      <c r="Y4451" s="4">
        <v>45876</v>
      </c>
      <c r="Z4451" s="2">
        <v>0.81263888888888891</v>
      </c>
    </row>
    <row r="4452" spans="1:26" x14ac:dyDescent="0.3">
      <c r="A4452">
        <v>134925</v>
      </c>
      <c r="B4452" t="s">
        <v>613</v>
      </c>
      <c r="C4452" t="s">
        <v>27</v>
      </c>
      <c r="D4452" t="s">
        <v>46</v>
      </c>
      <c r="E4452" t="s">
        <v>38</v>
      </c>
      <c r="F4452">
        <v>9975008044</v>
      </c>
      <c r="G4452" t="s">
        <v>30</v>
      </c>
      <c r="H4452">
        <v>7202</v>
      </c>
      <c r="I4452" t="s">
        <v>3046</v>
      </c>
      <c r="J4452" t="s">
        <v>31</v>
      </c>
      <c r="K4452" t="s">
        <v>32</v>
      </c>
      <c r="L4452" t="s">
        <v>3032</v>
      </c>
      <c r="M4452" s="1">
        <v>0.7416666666666667</v>
      </c>
      <c r="N4452" t="s">
        <v>33</v>
      </c>
      <c r="O4452" t="s">
        <v>33</v>
      </c>
      <c r="P4452" s="2">
        <v>8.1018518518518516E-5</v>
      </c>
      <c r="Q4452" s="2">
        <v>4.6296296296296294E-5</v>
      </c>
      <c r="R4452">
        <v>100</v>
      </c>
      <c r="S4452" s="3">
        <v>45876.375</v>
      </c>
      <c r="T4452" t="s">
        <v>54</v>
      </c>
      <c r="U4452" t="s">
        <v>3046</v>
      </c>
      <c r="V4452" s="3">
        <v>45871.491666666669</v>
      </c>
      <c r="W4452" t="s">
        <v>1242</v>
      </c>
      <c r="Y4452" s="4">
        <v>45876</v>
      </c>
      <c r="Z4452" s="2">
        <v>0.81263888888888891</v>
      </c>
    </row>
    <row r="4453" spans="1:26" x14ac:dyDescent="0.3">
      <c r="A4453">
        <v>134925</v>
      </c>
      <c r="B4453" t="s">
        <v>613</v>
      </c>
      <c r="C4453" t="s">
        <v>27</v>
      </c>
      <c r="D4453" t="s">
        <v>46</v>
      </c>
      <c r="E4453" t="s">
        <v>38</v>
      </c>
      <c r="F4453">
        <v>9975008044</v>
      </c>
      <c r="G4453" t="s">
        <v>30</v>
      </c>
      <c r="H4453">
        <v>7202</v>
      </c>
      <c r="I4453" t="s">
        <v>3047</v>
      </c>
      <c r="J4453" t="s">
        <v>31</v>
      </c>
      <c r="K4453" t="s">
        <v>32</v>
      </c>
      <c r="L4453" t="s">
        <v>3032</v>
      </c>
      <c r="M4453" s="1">
        <v>0.7416666666666667</v>
      </c>
      <c r="N4453" t="s">
        <v>33</v>
      </c>
      <c r="O4453" t="s">
        <v>33</v>
      </c>
      <c r="P4453" s="2">
        <v>0.43309027777777775</v>
      </c>
      <c r="Q4453" s="2">
        <v>5.7870370370370373E-5</v>
      </c>
      <c r="R4453">
        <v>100</v>
      </c>
      <c r="S4453" s="3">
        <v>45876.375</v>
      </c>
      <c r="T4453" t="s">
        <v>54</v>
      </c>
      <c r="U4453" t="s">
        <v>3047</v>
      </c>
      <c r="V4453" s="3">
        <v>45871.491666666669</v>
      </c>
      <c r="W4453" t="s">
        <v>1242</v>
      </c>
      <c r="Y4453" s="4">
        <v>45876</v>
      </c>
      <c r="Z4453" s="2">
        <v>0.81263888888888891</v>
      </c>
    </row>
    <row r="4454" spans="1:26" x14ac:dyDescent="0.3">
      <c r="A4454">
        <v>136231</v>
      </c>
      <c r="B4454" t="s">
        <v>1112</v>
      </c>
      <c r="C4454" t="s">
        <v>27</v>
      </c>
      <c r="D4454" t="s">
        <v>333</v>
      </c>
      <c r="E4454" t="s">
        <v>48</v>
      </c>
      <c r="G4454" t="s">
        <v>334</v>
      </c>
      <c r="H4454">
        <v>1737</v>
      </c>
      <c r="I4454" t="s">
        <v>3048</v>
      </c>
      <c r="J4454" t="s">
        <v>31</v>
      </c>
      <c r="K4454" t="s">
        <v>39</v>
      </c>
      <c r="O4454" t="s">
        <v>33</v>
      </c>
      <c r="S4454" s="3">
        <v>45876.375</v>
      </c>
      <c r="T4454" t="s">
        <v>54</v>
      </c>
      <c r="U4454" t="s">
        <v>3048</v>
      </c>
      <c r="V4454" s="3">
        <v>45871.64166666667</v>
      </c>
      <c r="W4454" t="s">
        <v>2061</v>
      </c>
      <c r="Y4454" s="4">
        <v>45876</v>
      </c>
      <c r="Z4454" s="2">
        <v>0.81263888888888891</v>
      </c>
    </row>
    <row r="4455" spans="1:26" x14ac:dyDescent="0.3">
      <c r="A4455">
        <v>29950</v>
      </c>
      <c r="B4455" t="s">
        <v>1386</v>
      </c>
      <c r="C4455" t="s">
        <v>27</v>
      </c>
      <c r="D4455" t="s">
        <v>91</v>
      </c>
      <c r="E4455" t="s">
        <v>38</v>
      </c>
      <c r="F4455">
        <v>8848005072</v>
      </c>
      <c r="G4455" t="s">
        <v>30</v>
      </c>
      <c r="H4455">
        <v>1779</v>
      </c>
      <c r="I4455" t="s">
        <v>3049</v>
      </c>
      <c r="J4455" t="s">
        <v>31</v>
      </c>
      <c r="K4455" t="s">
        <v>32</v>
      </c>
      <c r="L4455" t="s">
        <v>3050</v>
      </c>
      <c r="M4455" s="1">
        <v>0.73124999999999996</v>
      </c>
      <c r="N4455" t="s">
        <v>33</v>
      </c>
      <c r="O4455" t="s">
        <v>33</v>
      </c>
      <c r="P4455" s="2">
        <v>5.4398148148148144E-4</v>
      </c>
      <c r="Q4455" s="2">
        <v>4.861111111111111E-4</v>
      </c>
      <c r="R4455">
        <v>100</v>
      </c>
      <c r="S4455" s="3">
        <v>45876.375</v>
      </c>
      <c r="T4455" t="s">
        <v>54</v>
      </c>
      <c r="U4455" t="s">
        <v>3049</v>
      </c>
      <c r="V4455" s="3">
        <v>45871.491666666669</v>
      </c>
      <c r="W4455" t="s">
        <v>1387</v>
      </c>
      <c r="Y4455" s="4">
        <v>45876</v>
      </c>
      <c r="Z4455" s="2">
        <v>0.81263888888888891</v>
      </c>
    </row>
    <row r="4456" spans="1:26" x14ac:dyDescent="0.3">
      <c r="A4456">
        <v>29950</v>
      </c>
      <c r="B4456" t="s">
        <v>1386</v>
      </c>
      <c r="C4456" t="s">
        <v>27</v>
      </c>
      <c r="D4456" t="s">
        <v>91</v>
      </c>
      <c r="E4456" t="s">
        <v>38</v>
      </c>
      <c r="F4456">
        <v>8848005072</v>
      </c>
      <c r="G4456" t="s">
        <v>30</v>
      </c>
      <c r="H4456">
        <v>1779</v>
      </c>
      <c r="I4456" t="s">
        <v>3051</v>
      </c>
      <c r="J4456" t="s">
        <v>31</v>
      </c>
      <c r="K4456" t="s">
        <v>32</v>
      </c>
      <c r="L4456" t="s">
        <v>3052</v>
      </c>
      <c r="M4456" s="1">
        <v>0.73124999999999996</v>
      </c>
      <c r="N4456" t="s">
        <v>33</v>
      </c>
      <c r="O4456" t="s">
        <v>33</v>
      </c>
      <c r="P4456" s="2">
        <v>4.1666666666666669E-4</v>
      </c>
      <c r="Q4456" s="2">
        <v>3.1250000000000001E-4</v>
      </c>
      <c r="R4456">
        <v>100</v>
      </c>
      <c r="S4456" s="3">
        <v>45876.375</v>
      </c>
      <c r="T4456" t="s">
        <v>54</v>
      </c>
      <c r="U4456" t="s">
        <v>3051</v>
      </c>
      <c r="V4456" s="3">
        <v>45871.491666666669</v>
      </c>
      <c r="W4456" t="s">
        <v>1387</v>
      </c>
      <c r="Y4456" s="4">
        <v>45876</v>
      </c>
      <c r="Z4456" s="2">
        <v>0.81263888888888891</v>
      </c>
    </row>
    <row r="4457" spans="1:26" x14ac:dyDescent="0.3">
      <c r="A4457">
        <v>29950</v>
      </c>
      <c r="B4457" t="s">
        <v>1386</v>
      </c>
      <c r="C4457" t="s">
        <v>27</v>
      </c>
      <c r="D4457" t="s">
        <v>91</v>
      </c>
      <c r="E4457" t="s">
        <v>38</v>
      </c>
      <c r="F4457">
        <v>8848005072</v>
      </c>
      <c r="G4457" t="s">
        <v>30</v>
      </c>
      <c r="H4457">
        <v>1779</v>
      </c>
      <c r="I4457" t="s">
        <v>3053</v>
      </c>
      <c r="J4457" t="s">
        <v>31</v>
      </c>
      <c r="K4457" t="s">
        <v>32</v>
      </c>
      <c r="L4457" t="s">
        <v>3054</v>
      </c>
      <c r="M4457" s="1">
        <v>0.73055555555555551</v>
      </c>
      <c r="N4457" t="s">
        <v>33</v>
      </c>
      <c r="O4457" t="s">
        <v>33</v>
      </c>
      <c r="P4457" s="2">
        <v>7.0601851851851847E-4</v>
      </c>
      <c r="Q4457" s="2">
        <v>4.1666666666666669E-4</v>
      </c>
      <c r="R4457">
        <v>100</v>
      </c>
      <c r="S4457" s="3">
        <v>45876.375</v>
      </c>
      <c r="T4457" t="s">
        <v>54</v>
      </c>
      <c r="U4457" t="s">
        <v>3053</v>
      </c>
      <c r="V4457" s="3">
        <v>45871.491666666669</v>
      </c>
      <c r="W4457" t="s">
        <v>1387</v>
      </c>
      <c r="Y4457" s="4">
        <v>45876</v>
      </c>
      <c r="Z4457" s="2">
        <v>0.81263888888888891</v>
      </c>
    </row>
    <row r="4458" spans="1:26" x14ac:dyDescent="0.3">
      <c r="A4458">
        <v>130603</v>
      </c>
      <c r="B4458" t="s">
        <v>677</v>
      </c>
      <c r="C4458" t="s">
        <v>27</v>
      </c>
      <c r="D4458" t="s">
        <v>274</v>
      </c>
      <c r="E4458" t="s">
        <v>38</v>
      </c>
      <c r="F4458">
        <v>9637564603</v>
      </c>
      <c r="G4458" t="s">
        <v>30</v>
      </c>
      <c r="H4458">
        <v>1774</v>
      </c>
      <c r="I4458" t="s">
        <v>3055</v>
      </c>
      <c r="J4458" t="s">
        <v>31</v>
      </c>
      <c r="K4458" t="s">
        <v>32</v>
      </c>
      <c r="L4458" t="s">
        <v>3056</v>
      </c>
      <c r="M4458" s="1">
        <v>0.72152777777777777</v>
      </c>
      <c r="N4458" t="s">
        <v>33</v>
      </c>
      <c r="O4458" t="s">
        <v>33</v>
      </c>
      <c r="P4458" s="2">
        <v>0.25462962962962965</v>
      </c>
      <c r="Q4458" s="2">
        <v>3.4722222222222224E-4</v>
      </c>
      <c r="R4458">
        <v>100</v>
      </c>
      <c r="S4458" s="3">
        <v>45876.375</v>
      </c>
      <c r="T4458" t="s">
        <v>54</v>
      </c>
      <c r="U4458" t="s">
        <v>3055</v>
      </c>
      <c r="V4458" s="3">
        <v>45871.490972222222</v>
      </c>
      <c r="W4458" t="s">
        <v>1381</v>
      </c>
      <c r="Y4458" s="4">
        <v>45876</v>
      </c>
      <c r="Z4458" s="2">
        <v>0.81263888888888891</v>
      </c>
    </row>
    <row r="4459" spans="1:26" x14ac:dyDescent="0.3">
      <c r="A4459">
        <v>136414</v>
      </c>
      <c r="B4459" t="s">
        <v>542</v>
      </c>
      <c r="C4459" t="s">
        <v>27</v>
      </c>
      <c r="D4459" t="s">
        <v>46</v>
      </c>
      <c r="E4459" t="s">
        <v>38</v>
      </c>
      <c r="F4459">
        <v>7798555645</v>
      </c>
      <c r="G4459" t="s">
        <v>30</v>
      </c>
      <c r="H4459">
        <v>7196</v>
      </c>
      <c r="I4459" t="s">
        <v>3057</v>
      </c>
      <c r="J4459" t="s">
        <v>31</v>
      </c>
      <c r="K4459" t="s">
        <v>32</v>
      </c>
      <c r="L4459" t="s">
        <v>2190</v>
      </c>
      <c r="M4459" s="1">
        <v>0.71388888888888891</v>
      </c>
      <c r="N4459" t="s">
        <v>33</v>
      </c>
      <c r="O4459" t="s">
        <v>33</v>
      </c>
      <c r="P4459" s="2">
        <v>2.0833333333333335E-4</v>
      </c>
      <c r="Q4459" s="2">
        <v>6.9444444444444444E-5</v>
      </c>
      <c r="R4459">
        <v>100</v>
      </c>
      <c r="S4459" s="3">
        <v>45876.375</v>
      </c>
      <c r="T4459" t="s">
        <v>54</v>
      </c>
      <c r="U4459" t="s">
        <v>3057</v>
      </c>
      <c r="V4459" s="3">
        <v>45871.491666666669</v>
      </c>
      <c r="W4459" t="s">
        <v>1194</v>
      </c>
      <c r="Y4459" s="4">
        <v>45876</v>
      </c>
      <c r="Z4459" s="2">
        <v>0.81263888888888891</v>
      </c>
    </row>
    <row r="4460" spans="1:26" x14ac:dyDescent="0.3">
      <c r="A4460">
        <v>136414</v>
      </c>
      <c r="B4460" t="s">
        <v>542</v>
      </c>
      <c r="C4460" t="s">
        <v>27</v>
      </c>
      <c r="D4460" t="s">
        <v>46</v>
      </c>
      <c r="E4460" t="s">
        <v>38</v>
      </c>
      <c r="F4460">
        <v>7798555645</v>
      </c>
      <c r="G4460" t="s">
        <v>30</v>
      </c>
      <c r="H4460">
        <v>7196</v>
      </c>
      <c r="I4460" t="s">
        <v>3058</v>
      </c>
      <c r="J4460" t="s">
        <v>31</v>
      </c>
      <c r="K4460" t="s">
        <v>32</v>
      </c>
      <c r="L4460" t="s">
        <v>3059</v>
      </c>
      <c r="M4460" s="1">
        <v>0.71319444444444446</v>
      </c>
      <c r="N4460" t="s">
        <v>33</v>
      </c>
      <c r="O4460" t="s">
        <v>33</v>
      </c>
      <c r="P4460" s="2">
        <v>2.8935185185185184E-4</v>
      </c>
      <c r="Q4460" s="2">
        <v>8.1018518518518516E-5</v>
      </c>
      <c r="R4460">
        <v>100</v>
      </c>
      <c r="S4460" s="3">
        <v>45876.375</v>
      </c>
      <c r="T4460" t="s">
        <v>54</v>
      </c>
      <c r="U4460" t="s">
        <v>3058</v>
      </c>
      <c r="V4460" s="3">
        <v>45871.491666666669</v>
      </c>
      <c r="W4460" t="s">
        <v>1194</v>
      </c>
      <c r="Y4460" s="4">
        <v>45876</v>
      </c>
      <c r="Z4460" s="2">
        <v>0.81263888888888891</v>
      </c>
    </row>
    <row r="4461" spans="1:26" x14ac:dyDescent="0.3">
      <c r="A4461">
        <v>136369</v>
      </c>
      <c r="B4461" t="s">
        <v>478</v>
      </c>
      <c r="C4461" t="s">
        <v>27</v>
      </c>
      <c r="D4461" t="s">
        <v>91</v>
      </c>
      <c r="E4461" t="s">
        <v>38</v>
      </c>
      <c r="F4461">
        <v>9359791530</v>
      </c>
      <c r="G4461" t="s">
        <v>30</v>
      </c>
      <c r="H4461">
        <v>7223</v>
      </c>
      <c r="I4461" t="s">
        <v>3060</v>
      </c>
      <c r="J4461" t="s">
        <v>31</v>
      </c>
      <c r="K4461" t="s">
        <v>32</v>
      </c>
      <c r="L4461" t="s">
        <v>3061</v>
      </c>
      <c r="M4461" s="1">
        <v>0.7006944444444444</v>
      </c>
      <c r="N4461" t="s">
        <v>33</v>
      </c>
      <c r="O4461" t="s">
        <v>33</v>
      </c>
      <c r="P4461" s="2">
        <v>2.199074074074074E-4</v>
      </c>
      <c r="Q4461" s="2">
        <v>1.1574074074074075E-4</v>
      </c>
      <c r="R4461">
        <v>100</v>
      </c>
      <c r="S4461" s="3">
        <v>45876.375</v>
      </c>
      <c r="T4461" t="s">
        <v>54</v>
      </c>
      <c r="U4461" t="s">
        <v>3060</v>
      </c>
      <c r="V4461" s="3">
        <v>45871.491666666669</v>
      </c>
      <c r="W4461" t="s">
        <v>3062</v>
      </c>
      <c r="Y4461" s="4">
        <v>45876</v>
      </c>
      <c r="Z4461" s="2">
        <v>0.81263888888888891</v>
      </c>
    </row>
    <row r="4462" spans="1:26" x14ac:dyDescent="0.3">
      <c r="A4462">
        <v>136155</v>
      </c>
      <c r="B4462" t="s">
        <v>317</v>
      </c>
      <c r="C4462" t="s">
        <v>27</v>
      </c>
      <c r="D4462" t="s">
        <v>318</v>
      </c>
      <c r="E4462" t="s">
        <v>76</v>
      </c>
      <c r="F4462">
        <v>9131753749</v>
      </c>
      <c r="G4462" t="s">
        <v>43</v>
      </c>
      <c r="H4462">
        <v>7097</v>
      </c>
      <c r="I4462" t="s">
        <v>3063</v>
      </c>
      <c r="J4462" t="s">
        <v>31</v>
      </c>
      <c r="K4462" t="s">
        <v>32</v>
      </c>
      <c r="L4462" t="s">
        <v>3064</v>
      </c>
      <c r="M4462" s="1">
        <v>0.7</v>
      </c>
      <c r="N4462" t="s">
        <v>33</v>
      </c>
      <c r="O4462" t="s">
        <v>33</v>
      </c>
      <c r="P4462" s="2">
        <v>1.5046296296296297E-4</v>
      </c>
      <c r="Q4462" s="2">
        <v>1.0416666666666667E-4</v>
      </c>
      <c r="R4462">
        <v>100</v>
      </c>
      <c r="S4462" s="3">
        <v>45876.375</v>
      </c>
      <c r="T4462" t="s">
        <v>54</v>
      </c>
      <c r="U4462" t="s">
        <v>3063</v>
      </c>
      <c r="V4462" s="3">
        <v>45871.64166666667</v>
      </c>
      <c r="W4462" t="s">
        <v>2005</v>
      </c>
      <c r="Y4462" s="4">
        <v>45876</v>
      </c>
      <c r="Z4462" s="2">
        <v>0.81263888888888891</v>
      </c>
    </row>
    <row r="4463" spans="1:26" x14ac:dyDescent="0.3">
      <c r="A4463">
        <v>136155</v>
      </c>
      <c r="B4463" t="s">
        <v>317</v>
      </c>
      <c r="C4463" t="s">
        <v>27</v>
      </c>
      <c r="D4463" t="s">
        <v>318</v>
      </c>
      <c r="E4463" t="s">
        <v>76</v>
      </c>
      <c r="F4463">
        <v>9131753749</v>
      </c>
      <c r="G4463" t="s">
        <v>43</v>
      </c>
      <c r="H4463">
        <v>7097</v>
      </c>
      <c r="I4463" t="s">
        <v>3065</v>
      </c>
      <c r="J4463" t="s">
        <v>31</v>
      </c>
      <c r="K4463" t="s">
        <v>32</v>
      </c>
      <c r="L4463" t="s">
        <v>3066</v>
      </c>
      <c r="M4463" s="1">
        <v>0.69930555555555551</v>
      </c>
      <c r="N4463" t="s">
        <v>33</v>
      </c>
      <c r="O4463" t="s">
        <v>33</v>
      </c>
      <c r="P4463" s="2">
        <v>1.273148148148148E-4</v>
      </c>
      <c r="Q4463" s="2">
        <v>8.1018518518518516E-5</v>
      </c>
      <c r="R4463">
        <v>100</v>
      </c>
      <c r="S4463" s="3">
        <v>45876.375</v>
      </c>
      <c r="T4463" t="s">
        <v>54</v>
      </c>
      <c r="U4463" t="s">
        <v>3065</v>
      </c>
      <c r="V4463" s="3">
        <v>45871.64166666667</v>
      </c>
      <c r="W4463" t="s">
        <v>2005</v>
      </c>
      <c r="Y4463" s="4">
        <v>45876</v>
      </c>
      <c r="Z4463" s="2">
        <v>0.81263888888888891</v>
      </c>
    </row>
    <row r="4464" spans="1:26" x14ac:dyDescent="0.3">
      <c r="A4464">
        <v>136155</v>
      </c>
      <c r="B4464" t="s">
        <v>317</v>
      </c>
      <c r="C4464" t="s">
        <v>27</v>
      </c>
      <c r="D4464" t="s">
        <v>318</v>
      </c>
      <c r="E4464" t="s">
        <v>76</v>
      </c>
      <c r="F4464">
        <v>9131753749</v>
      </c>
      <c r="G4464" t="s">
        <v>43</v>
      </c>
      <c r="H4464">
        <v>7097</v>
      </c>
      <c r="I4464" t="s">
        <v>3067</v>
      </c>
      <c r="J4464" t="s">
        <v>31</v>
      </c>
      <c r="K4464" t="s">
        <v>32</v>
      </c>
      <c r="L4464" t="s">
        <v>3068</v>
      </c>
      <c r="M4464" s="1">
        <v>0.69930555555555551</v>
      </c>
      <c r="N4464" t="s">
        <v>33</v>
      </c>
      <c r="O4464" t="s">
        <v>33</v>
      </c>
      <c r="P4464" s="2">
        <v>1.6203703703703703E-4</v>
      </c>
      <c r="Q4464" s="2">
        <v>1.1574074074074075E-4</v>
      </c>
      <c r="R4464">
        <v>100</v>
      </c>
      <c r="S4464" s="3">
        <v>45876.375</v>
      </c>
      <c r="T4464" t="s">
        <v>54</v>
      </c>
      <c r="U4464" t="s">
        <v>3067</v>
      </c>
      <c r="V4464" s="3">
        <v>45871.64166666667</v>
      </c>
      <c r="W4464" t="s">
        <v>2005</v>
      </c>
      <c r="Y4464" s="4">
        <v>45876</v>
      </c>
      <c r="Z4464" s="2">
        <v>0.81263888888888891</v>
      </c>
    </row>
    <row r="4465" spans="1:26" x14ac:dyDescent="0.3">
      <c r="A4465">
        <v>136155</v>
      </c>
      <c r="B4465" t="s">
        <v>317</v>
      </c>
      <c r="C4465" t="s">
        <v>27</v>
      </c>
      <c r="D4465" t="s">
        <v>318</v>
      </c>
      <c r="E4465" t="s">
        <v>76</v>
      </c>
      <c r="F4465">
        <v>9131753749</v>
      </c>
      <c r="G4465" t="s">
        <v>43</v>
      </c>
      <c r="H4465">
        <v>7097</v>
      </c>
      <c r="I4465" t="s">
        <v>3069</v>
      </c>
      <c r="J4465" t="s">
        <v>31</v>
      </c>
      <c r="K4465" t="s">
        <v>32</v>
      </c>
      <c r="L4465" t="s">
        <v>3066</v>
      </c>
      <c r="M4465" s="1">
        <v>0.69930555555555551</v>
      </c>
      <c r="N4465" t="s">
        <v>33</v>
      </c>
      <c r="O4465" t="s">
        <v>33</v>
      </c>
      <c r="P4465" s="2">
        <v>1.8518518518518518E-4</v>
      </c>
      <c r="Q4465" s="2">
        <v>1.0416666666666667E-4</v>
      </c>
      <c r="R4465">
        <v>100</v>
      </c>
      <c r="S4465" s="3">
        <v>45876.375</v>
      </c>
      <c r="T4465" t="s">
        <v>54</v>
      </c>
      <c r="U4465" t="s">
        <v>3069</v>
      </c>
      <c r="V4465" s="3">
        <v>45871.64166666667</v>
      </c>
      <c r="W4465" t="s">
        <v>2005</v>
      </c>
      <c r="Y4465" s="4">
        <v>45876</v>
      </c>
      <c r="Z4465" s="2">
        <v>0.81263888888888891</v>
      </c>
    </row>
    <row r="4466" spans="1:26" x14ac:dyDescent="0.3">
      <c r="A4466">
        <v>136155</v>
      </c>
      <c r="B4466" t="s">
        <v>317</v>
      </c>
      <c r="C4466" t="s">
        <v>27</v>
      </c>
      <c r="D4466" t="s">
        <v>318</v>
      </c>
      <c r="E4466" t="s">
        <v>76</v>
      </c>
      <c r="F4466">
        <v>9131753749</v>
      </c>
      <c r="G4466" t="s">
        <v>43</v>
      </c>
      <c r="H4466">
        <v>7097</v>
      </c>
      <c r="I4466" t="s">
        <v>3070</v>
      </c>
      <c r="J4466" t="s">
        <v>31</v>
      </c>
      <c r="K4466" t="s">
        <v>32</v>
      </c>
      <c r="L4466" t="s">
        <v>3064</v>
      </c>
      <c r="M4466" s="1">
        <v>0.69930555555555551</v>
      </c>
      <c r="N4466" t="s">
        <v>33</v>
      </c>
      <c r="O4466" t="s">
        <v>33</v>
      </c>
      <c r="P4466" s="2">
        <v>2.8935185185185184E-4</v>
      </c>
      <c r="Q4466" s="2">
        <v>2.199074074074074E-4</v>
      </c>
      <c r="R4466">
        <v>100</v>
      </c>
      <c r="S4466" s="3">
        <v>45876.375</v>
      </c>
      <c r="T4466" t="s">
        <v>54</v>
      </c>
      <c r="U4466" t="s">
        <v>3070</v>
      </c>
      <c r="V4466" s="3">
        <v>45871.64166666667</v>
      </c>
      <c r="W4466" t="s">
        <v>2005</v>
      </c>
      <c r="Y4466" s="4">
        <v>45876</v>
      </c>
      <c r="Z4466" s="2">
        <v>0.81263888888888891</v>
      </c>
    </row>
    <row r="4467" spans="1:26" x14ac:dyDescent="0.3">
      <c r="A4467">
        <v>136155</v>
      </c>
      <c r="B4467" t="s">
        <v>317</v>
      </c>
      <c r="C4467" t="s">
        <v>27</v>
      </c>
      <c r="D4467" t="s">
        <v>318</v>
      </c>
      <c r="E4467" t="s">
        <v>76</v>
      </c>
      <c r="F4467">
        <v>9131753749</v>
      </c>
      <c r="G4467" t="s">
        <v>43</v>
      </c>
      <c r="H4467">
        <v>7097</v>
      </c>
      <c r="I4467" t="s">
        <v>3071</v>
      </c>
      <c r="J4467" t="s">
        <v>31</v>
      </c>
      <c r="K4467" t="s">
        <v>32</v>
      </c>
      <c r="L4467" t="s">
        <v>3066</v>
      </c>
      <c r="M4467" s="1">
        <v>0.69861111111111107</v>
      </c>
      <c r="N4467" t="s">
        <v>33</v>
      </c>
      <c r="O4467" t="s">
        <v>33</v>
      </c>
      <c r="P4467" s="2">
        <v>4.1666666666666669E-4</v>
      </c>
      <c r="Q4467" s="2">
        <v>1.1574074074074075E-4</v>
      </c>
      <c r="R4467">
        <v>100</v>
      </c>
      <c r="S4467" s="3">
        <v>45876.375</v>
      </c>
      <c r="T4467" t="s">
        <v>54</v>
      </c>
      <c r="U4467" t="s">
        <v>3071</v>
      </c>
      <c r="V4467" s="3">
        <v>45871.64166666667</v>
      </c>
      <c r="W4467" t="s">
        <v>2005</v>
      </c>
      <c r="Y4467" s="4">
        <v>45876</v>
      </c>
      <c r="Z4467" s="2">
        <v>0.81263888888888891</v>
      </c>
    </row>
    <row r="4468" spans="1:26" x14ac:dyDescent="0.3">
      <c r="A4468">
        <v>28534</v>
      </c>
      <c r="B4468" t="s">
        <v>205</v>
      </c>
      <c r="C4468" t="s">
        <v>27</v>
      </c>
      <c r="D4468" t="s">
        <v>129</v>
      </c>
      <c r="E4468" t="s">
        <v>42</v>
      </c>
      <c r="F4468">
        <v>9301218843</v>
      </c>
      <c r="G4468" t="s">
        <v>43</v>
      </c>
      <c r="H4468">
        <v>1767</v>
      </c>
      <c r="I4468" t="s">
        <v>3072</v>
      </c>
      <c r="J4468" t="s">
        <v>31</v>
      </c>
      <c r="K4468" t="s">
        <v>32</v>
      </c>
      <c r="L4468" t="s">
        <v>3073</v>
      </c>
      <c r="M4468" s="1">
        <v>0.69236111111111109</v>
      </c>
      <c r="N4468" t="s">
        <v>33</v>
      </c>
      <c r="O4468" t="s">
        <v>33</v>
      </c>
      <c r="P4468" s="2">
        <v>9.3425925925925926E-2</v>
      </c>
      <c r="Q4468" s="2">
        <v>2.4305555555555555E-4</v>
      </c>
      <c r="R4468">
        <v>100</v>
      </c>
      <c r="S4468" s="3">
        <v>45876.375</v>
      </c>
      <c r="T4468" t="s">
        <v>54</v>
      </c>
      <c r="U4468" t="s">
        <v>3072</v>
      </c>
      <c r="V4468" s="3">
        <v>45871.571527777778</v>
      </c>
      <c r="W4468" t="s">
        <v>1498</v>
      </c>
      <c r="Y4468" s="4">
        <v>45876</v>
      </c>
      <c r="Z4468" s="2">
        <v>0.81263888888888891</v>
      </c>
    </row>
    <row r="4469" spans="1:26" x14ac:dyDescent="0.3">
      <c r="A4469">
        <v>29023</v>
      </c>
      <c r="B4469" t="s">
        <v>498</v>
      </c>
      <c r="C4469" t="s">
        <v>27</v>
      </c>
      <c r="D4469" t="s">
        <v>296</v>
      </c>
      <c r="E4469" t="s">
        <v>84</v>
      </c>
      <c r="F4469">
        <v>8667509392</v>
      </c>
      <c r="G4469" t="s">
        <v>53</v>
      </c>
      <c r="H4469">
        <v>7073</v>
      </c>
      <c r="I4469" t="s">
        <v>3074</v>
      </c>
      <c r="J4469" t="s">
        <v>31</v>
      </c>
      <c r="K4469" t="s">
        <v>32</v>
      </c>
      <c r="L4469" t="s">
        <v>3075</v>
      </c>
      <c r="M4469" s="1">
        <v>0.68125000000000002</v>
      </c>
      <c r="N4469" t="s">
        <v>33</v>
      </c>
      <c r="O4469" t="s">
        <v>33</v>
      </c>
      <c r="P4469" s="2">
        <v>4.861111111111111E-4</v>
      </c>
      <c r="Q4469" s="2">
        <v>1.0763888888888889E-3</v>
      </c>
      <c r="R4469">
        <v>100</v>
      </c>
      <c r="S4469" s="3">
        <v>45876.375</v>
      </c>
      <c r="T4469" t="s">
        <v>54</v>
      </c>
      <c r="U4469" t="s">
        <v>3074</v>
      </c>
      <c r="V4469" s="3">
        <v>45871.491666666669</v>
      </c>
      <c r="W4469" t="s">
        <v>2088</v>
      </c>
      <c r="Y4469" s="4">
        <v>45876</v>
      </c>
      <c r="Z4469" s="2">
        <v>0.81263888888888891</v>
      </c>
    </row>
    <row r="4470" spans="1:26" x14ac:dyDescent="0.3">
      <c r="A4470">
        <v>135278</v>
      </c>
      <c r="B4470" t="s">
        <v>900</v>
      </c>
      <c r="C4470" t="s">
        <v>27</v>
      </c>
      <c r="D4470" t="s">
        <v>327</v>
      </c>
      <c r="E4470" t="s">
        <v>76</v>
      </c>
      <c r="F4470">
        <v>7697230732</v>
      </c>
      <c r="G4470" t="s">
        <v>43</v>
      </c>
      <c r="H4470">
        <v>7363</v>
      </c>
      <c r="I4470" t="s">
        <v>3076</v>
      </c>
      <c r="J4470" t="s">
        <v>31</v>
      </c>
      <c r="K4470" t="s">
        <v>32</v>
      </c>
      <c r="L4470" t="s">
        <v>16854</v>
      </c>
      <c r="M4470" s="1">
        <v>0.39930555555555558</v>
      </c>
      <c r="N4470" t="s">
        <v>33</v>
      </c>
      <c r="O4470" t="s">
        <v>33</v>
      </c>
      <c r="P4470" s="2">
        <v>0.72105324074074073</v>
      </c>
      <c r="Q4470" s="2">
        <v>0.72331018518518519</v>
      </c>
      <c r="R4470">
        <v>100</v>
      </c>
      <c r="S4470" s="3">
        <v>45876.375</v>
      </c>
      <c r="T4470" t="s">
        <v>54</v>
      </c>
      <c r="U4470" t="s">
        <v>3076</v>
      </c>
      <c r="V4470" s="3">
        <v>45871.642361111109</v>
      </c>
      <c r="W4470" t="s">
        <v>907</v>
      </c>
      <c r="Y4470" s="4">
        <v>45876</v>
      </c>
      <c r="Z4470" s="2">
        <v>0.81263888888888891</v>
      </c>
    </row>
    <row r="4471" spans="1:26" x14ac:dyDescent="0.3">
      <c r="A4471">
        <v>134358</v>
      </c>
      <c r="B4471" t="s">
        <v>895</v>
      </c>
      <c r="C4471" t="s">
        <v>27</v>
      </c>
      <c r="D4471" t="s">
        <v>333</v>
      </c>
      <c r="E4471" t="s">
        <v>48</v>
      </c>
      <c r="F4471">
        <v>8195822140</v>
      </c>
      <c r="G4471" t="s">
        <v>334</v>
      </c>
      <c r="H4471">
        <v>1738</v>
      </c>
      <c r="I4471" t="s">
        <v>3077</v>
      </c>
      <c r="J4471" t="s">
        <v>31</v>
      </c>
      <c r="K4471" t="s">
        <v>32</v>
      </c>
      <c r="L4471" t="s">
        <v>2191</v>
      </c>
      <c r="M4471" s="1">
        <v>0.62222222222222223</v>
      </c>
      <c r="N4471" t="s">
        <v>33</v>
      </c>
      <c r="O4471" t="s">
        <v>33</v>
      </c>
      <c r="P4471" s="2">
        <v>4.5138888888888887E-4</v>
      </c>
      <c r="Q4471" s="2">
        <v>2.6620370370370372E-4</v>
      </c>
      <c r="R4471">
        <v>100</v>
      </c>
      <c r="S4471" s="3">
        <v>45876.375</v>
      </c>
      <c r="T4471" t="s">
        <v>54</v>
      </c>
      <c r="U4471" t="s">
        <v>3077</v>
      </c>
      <c r="V4471" s="3">
        <v>45871.64166666667</v>
      </c>
      <c r="W4471" t="s">
        <v>1264</v>
      </c>
      <c r="Y4471" s="4">
        <v>45876</v>
      </c>
      <c r="Z4471" s="2">
        <v>0.81263888888888891</v>
      </c>
    </row>
    <row r="4472" spans="1:26" x14ac:dyDescent="0.3">
      <c r="A4472">
        <v>136625</v>
      </c>
      <c r="B4472" t="s">
        <v>249</v>
      </c>
      <c r="C4472" t="s">
        <v>27</v>
      </c>
      <c r="D4472" t="s">
        <v>37</v>
      </c>
      <c r="E4472" t="s">
        <v>38</v>
      </c>
      <c r="F4472">
        <v>8830392200</v>
      </c>
      <c r="G4472" t="s">
        <v>30</v>
      </c>
      <c r="H4472">
        <v>7374</v>
      </c>
      <c r="I4472" t="s">
        <v>3078</v>
      </c>
      <c r="J4472" t="s">
        <v>31</v>
      </c>
      <c r="K4472" t="s">
        <v>32</v>
      </c>
      <c r="L4472" t="s">
        <v>3079</v>
      </c>
      <c r="M4472" s="1">
        <v>0.61736111111111114</v>
      </c>
      <c r="N4472" t="s">
        <v>33</v>
      </c>
      <c r="O4472" t="s">
        <v>33</v>
      </c>
      <c r="P4472" s="2">
        <v>3.1250000000000001E-4</v>
      </c>
      <c r="Q4472" s="2">
        <v>2.3148148148148149E-4</v>
      </c>
      <c r="R4472">
        <v>100</v>
      </c>
      <c r="S4472" s="3">
        <v>45876.375</v>
      </c>
      <c r="T4472" t="s">
        <v>54</v>
      </c>
      <c r="U4472" t="s">
        <v>3078</v>
      </c>
      <c r="V4472" s="3">
        <v>45871.570833333331</v>
      </c>
      <c r="W4472" t="s">
        <v>1450</v>
      </c>
      <c r="Y4472" s="4">
        <v>45876</v>
      </c>
      <c r="Z4472" s="2">
        <v>0.81263888888888891</v>
      </c>
    </row>
    <row r="4473" spans="1:26" x14ac:dyDescent="0.3">
      <c r="A4473">
        <v>136625</v>
      </c>
      <c r="B4473" t="s">
        <v>249</v>
      </c>
      <c r="C4473" t="s">
        <v>27</v>
      </c>
      <c r="D4473" t="s">
        <v>37</v>
      </c>
      <c r="E4473" t="s">
        <v>38</v>
      </c>
      <c r="F4473">
        <v>8830392200</v>
      </c>
      <c r="G4473" t="s">
        <v>30</v>
      </c>
      <c r="H4473">
        <v>7374</v>
      </c>
      <c r="I4473" t="s">
        <v>3080</v>
      </c>
      <c r="J4473" t="s">
        <v>31</v>
      </c>
      <c r="K4473" t="s">
        <v>32</v>
      </c>
      <c r="L4473" t="s">
        <v>3081</v>
      </c>
      <c r="M4473" s="1">
        <v>0.61736111111111114</v>
      </c>
      <c r="N4473" t="s">
        <v>33</v>
      </c>
      <c r="O4473" t="s">
        <v>33</v>
      </c>
      <c r="P4473" s="2">
        <v>3.2407407407407406E-4</v>
      </c>
      <c r="Q4473" s="2">
        <v>1.5046296296296297E-4</v>
      </c>
      <c r="R4473">
        <v>100</v>
      </c>
      <c r="S4473" s="3">
        <v>45876.375</v>
      </c>
      <c r="T4473" t="s">
        <v>54</v>
      </c>
      <c r="U4473" t="s">
        <v>3080</v>
      </c>
      <c r="V4473" s="3">
        <v>45871.570833333331</v>
      </c>
      <c r="W4473" t="s">
        <v>1450</v>
      </c>
      <c r="Y4473" s="4">
        <v>45876</v>
      </c>
      <c r="Z4473" s="2">
        <v>0.81263888888888891</v>
      </c>
    </row>
    <row r="4474" spans="1:26" x14ac:dyDescent="0.3">
      <c r="A4474">
        <v>136625</v>
      </c>
      <c r="B4474" t="s">
        <v>249</v>
      </c>
      <c r="C4474" t="s">
        <v>27</v>
      </c>
      <c r="D4474" t="s">
        <v>37</v>
      </c>
      <c r="E4474" t="s">
        <v>38</v>
      </c>
      <c r="F4474">
        <v>8830392200</v>
      </c>
      <c r="G4474" t="s">
        <v>30</v>
      </c>
      <c r="H4474">
        <v>7374</v>
      </c>
      <c r="I4474" t="s">
        <v>3082</v>
      </c>
      <c r="J4474" t="s">
        <v>31</v>
      </c>
      <c r="K4474" t="s">
        <v>32</v>
      </c>
      <c r="L4474" t="s">
        <v>3083</v>
      </c>
      <c r="M4474" s="1">
        <v>0.6166666666666667</v>
      </c>
      <c r="N4474" t="s">
        <v>33</v>
      </c>
      <c r="O4474" t="s">
        <v>33</v>
      </c>
      <c r="P4474" s="2">
        <v>2.9374999999999998E-2</v>
      </c>
      <c r="Q4474" s="2">
        <v>1.0416666666666667E-4</v>
      </c>
      <c r="R4474">
        <v>100</v>
      </c>
      <c r="S4474" s="3">
        <v>45876.375</v>
      </c>
      <c r="T4474" t="s">
        <v>54</v>
      </c>
      <c r="U4474" t="s">
        <v>3082</v>
      </c>
      <c r="V4474" s="3">
        <v>45871.570833333331</v>
      </c>
      <c r="W4474" t="s">
        <v>1450</v>
      </c>
      <c r="Y4474" s="4">
        <v>45876</v>
      </c>
      <c r="Z4474" s="2">
        <v>0.81263888888888891</v>
      </c>
    </row>
    <row r="4475" spans="1:26" x14ac:dyDescent="0.3">
      <c r="A4475">
        <v>133979</v>
      </c>
      <c r="B4475" t="s">
        <v>500</v>
      </c>
      <c r="C4475" t="s">
        <v>109</v>
      </c>
      <c r="D4475" t="s">
        <v>296</v>
      </c>
      <c r="E4475" t="s">
        <v>84</v>
      </c>
      <c r="F4475">
        <v>9952637337</v>
      </c>
      <c r="G4475" t="s">
        <v>53</v>
      </c>
      <c r="H4475">
        <v>7244</v>
      </c>
      <c r="I4475" t="s">
        <v>3084</v>
      </c>
      <c r="J4475" t="s">
        <v>31</v>
      </c>
      <c r="K4475" t="s">
        <v>32</v>
      </c>
      <c r="L4475" t="s">
        <v>3085</v>
      </c>
      <c r="M4475" s="1">
        <v>0.60763888888888884</v>
      </c>
      <c r="N4475" t="s">
        <v>33</v>
      </c>
      <c r="O4475" t="s">
        <v>33</v>
      </c>
      <c r="P4475" s="2">
        <v>4.9074074074074072E-3</v>
      </c>
      <c r="Q4475" s="2">
        <v>2.6620370370370372E-4</v>
      </c>
      <c r="R4475">
        <v>0</v>
      </c>
      <c r="S4475" s="3">
        <v>45876.375</v>
      </c>
      <c r="T4475" t="s">
        <v>54</v>
      </c>
      <c r="U4475" t="s">
        <v>3084</v>
      </c>
      <c r="V4475" s="3">
        <v>45871.491666666669</v>
      </c>
      <c r="W4475" t="s">
        <v>2137</v>
      </c>
      <c r="Y4475" s="4">
        <v>45876</v>
      </c>
      <c r="Z4475" s="2">
        <v>0.81263888888888891</v>
      </c>
    </row>
    <row r="4476" spans="1:26" x14ac:dyDescent="0.3">
      <c r="A4476">
        <v>17215</v>
      </c>
      <c r="B4476" t="s">
        <v>552</v>
      </c>
      <c r="C4476" t="s">
        <v>187</v>
      </c>
      <c r="D4476" t="s">
        <v>324</v>
      </c>
      <c r="E4476" t="s">
        <v>84</v>
      </c>
      <c r="F4476">
        <v>7339189710</v>
      </c>
      <c r="G4476" t="s">
        <v>53</v>
      </c>
      <c r="H4476">
        <v>1793</v>
      </c>
      <c r="I4476" t="s">
        <v>3086</v>
      </c>
      <c r="J4476" t="s">
        <v>31</v>
      </c>
      <c r="K4476" t="s">
        <v>32</v>
      </c>
      <c r="L4476" t="s">
        <v>3087</v>
      </c>
      <c r="M4476" s="1">
        <v>0.60277777777777775</v>
      </c>
      <c r="N4476" t="s">
        <v>33</v>
      </c>
      <c r="O4476" t="s">
        <v>33</v>
      </c>
      <c r="P4476" s="2">
        <v>0.14284722222222221</v>
      </c>
      <c r="Q4476" s="2">
        <v>2.3148148148148149E-4</v>
      </c>
      <c r="R4476">
        <v>100</v>
      </c>
      <c r="S4476" s="3">
        <v>45876.375</v>
      </c>
      <c r="T4476" t="s">
        <v>54</v>
      </c>
      <c r="U4476" t="s">
        <v>3086</v>
      </c>
      <c r="V4476" s="3">
        <v>45871.490277777775</v>
      </c>
      <c r="W4476" t="s">
        <v>886</v>
      </c>
      <c r="Y4476" s="4">
        <v>45876</v>
      </c>
      <c r="Z4476" s="2">
        <v>0.81263888888888891</v>
      </c>
    </row>
    <row r="4477" spans="1:26" x14ac:dyDescent="0.3">
      <c r="A4477">
        <v>135822</v>
      </c>
      <c r="B4477" t="s">
        <v>698</v>
      </c>
      <c r="C4477" t="s">
        <v>27</v>
      </c>
      <c r="D4477" t="s">
        <v>301</v>
      </c>
      <c r="E4477" t="s">
        <v>84</v>
      </c>
      <c r="F4477">
        <v>7010098780</v>
      </c>
      <c r="G4477" t="s">
        <v>53</v>
      </c>
      <c r="H4477">
        <v>7462</v>
      </c>
      <c r="I4477" t="s">
        <v>3088</v>
      </c>
      <c r="J4477" t="s">
        <v>31</v>
      </c>
      <c r="K4477" t="s">
        <v>32</v>
      </c>
      <c r="L4477" t="s">
        <v>16855</v>
      </c>
      <c r="M4477" s="1">
        <v>0.38611111111111113</v>
      </c>
      <c r="N4477" t="s">
        <v>33</v>
      </c>
      <c r="O4477" t="s">
        <v>33</v>
      </c>
      <c r="P4477" s="2">
        <v>0.88591435185185186</v>
      </c>
      <c r="Q4477" s="2">
        <v>0.79026620370370371</v>
      </c>
      <c r="R4477">
        <v>100</v>
      </c>
      <c r="S4477" s="3">
        <v>45876.375</v>
      </c>
      <c r="T4477" t="s">
        <v>54</v>
      </c>
      <c r="U4477" t="s">
        <v>3088</v>
      </c>
      <c r="V4477" s="3">
        <v>45871.570833333331</v>
      </c>
      <c r="W4477" t="s">
        <v>2099</v>
      </c>
      <c r="Y4477" s="4">
        <v>45876</v>
      </c>
      <c r="Z4477" s="2">
        <v>0.81263888888888891</v>
      </c>
    </row>
    <row r="4478" spans="1:26" x14ac:dyDescent="0.3">
      <c r="A4478">
        <v>135385</v>
      </c>
      <c r="B4478" t="s">
        <v>511</v>
      </c>
      <c r="C4478" t="s">
        <v>27</v>
      </c>
      <c r="D4478" t="s">
        <v>327</v>
      </c>
      <c r="E4478" t="s">
        <v>76</v>
      </c>
      <c r="F4478">
        <v>7067626898</v>
      </c>
      <c r="G4478" t="s">
        <v>43</v>
      </c>
      <c r="H4478">
        <v>1755</v>
      </c>
      <c r="I4478" t="s">
        <v>3089</v>
      </c>
      <c r="J4478" t="s">
        <v>31</v>
      </c>
      <c r="K4478" t="s">
        <v>32</v>
      </c>
      <c r="L4478" t="s">
        <v>3090</v>
      </c>
      <c r="M4478" s="1">
        <v>0.59375</v>
      </c>
      <c r="N4478" t="s">
        <v>33</v>
      </c>
      <c r="O4478" t="s">
        <v>33</v>
      </c>
      <c r="P4478" s="2">
        <v>0.10223379629629629</v>
      </c>
      <c r="Q4478" s="2">
        <v>1.1574074074074075E-4</v>
      </c>
      <c r="R4478">
        <v>100</v>
      </c>
      <c r="S4478" s="3">
        <v>45876.375</v>
      </c>
      <c r="T4478" t="s">
        <v>54</v>
      </c>
      <c r="U4478" t="s">
        <v>3089</v>
      </c>
      <c r="V4478" s="3">
        <v>45871.571527777778</v>
      </c>
      <c r="W4478" t="s">
        <v>1932</v>
      </c>
      <c r="Y4478" s="4">
        <v>45876</v>
      </c>
      <c r="Z4478" s="2">
        <v>0.81263888888888891</v>
      </c>
    </row>
    <row r="4479" spans="1:26" x14ac:dyDescent="0.3">
      <c r="A4479">
        <v>136625</v>
      </c>
      <c r="B4479" t="s">
        <v>249</v>
      </c>
      <c r="C4479" t="s">
        <v>27</v>
      </c>
      <c r="D4479" t="s">
        <v>37</v>
      </c>
      <c r="E4479" t="s">
        <v>38</v>
      </c>
      <c r="F4479">
        <v>8830392200</v>
      </c>
      <c r="G4479" t="s">
        <v>30</v>
      </c>
      <c r="H4479">
        <v>7374</v>
      </c>
      <c r="I4479" t="s">
        <v>3091</v>
      </c>
      <c r="J4479" t="s">
        <v>31</v>
      </c>
      <c r="K4479" t="s">
        <v>32</v>
      </c>
      <c r="L4479" t="s">
        <v>3092</v>
      </c>
      <c r="M4479" s="1">
        <v>0.58750000000000002</v>
      </c>
      <c r="N4479" t="s">
        <v>33</v>
      </c>
      <c r="O4479" t="s">
        <v>33</v>
      </c>
      <c r="P4479" s="2">
        <v>7.291666666666667E-4</v>
      </c>
      <c r="Q4479" s="2">
        <v>4.861111111111111E-4</v>
      </c>
      <c r="R4479">
        <v>100</v>
      </c>
      <c r="S4479" s="3">
        <v>45876.375</v>
      </c>
      <c r="T4479" t="s">
        <v>54</v>
      </c>
      <c r="U4479" t="s">
        <v>3091</v>
      </c>
      <c r="V4479" s="3">
        <v>45871.570833333331</v>
      </c>
      <c r="W4479" t="s">
        <v>1450</v>
      </c>
      <c r="Y4479" s="4">
        <v>45876</v>
      </c>
      <c r="Z4479" s="2">
        <v>0.81263888888888891</v>
      </c>
    </row>
    <row r="4480" spans="1:26" x14ac:dyDescent="0.3">
      <c r="A4480">
        <v>29841</v>
      </c>
      <c r="B4480" t="s">
        <v>489</v>
      </c>
      <c r="C4480" t="s">
        <v>187</v>
      </c>
      <c r="D4480" t="s">
        <v>51</v>
      </c>
      <c r="E4480" t="s">
        <v>52</v>
      </c>
      <c r="F4480">
        <v>8606614570</v>
      </c>
      <c r="G4480" t="s">
        <v>53</v>
      </c>
      <c r="H4480">
        <v>7027</v>
      </c>
      <c r="I4480" t="s">
        <v>3093</v>
      </c>
      <c r="J4480" t="s">
        <v>31</v>
      </c>
      <c r="K4480" t="s">
        <v>32</v>
      </c>
      <c r="L4480" t="s">
        <v>3094</v>
      </c>
      <c r="M4480" s="1">
        <v>0.58333333333333337</v>
      </c>
      <c r="N4480" t="s">
        <v>33</v>
      </c>
      <c r="O4480" t="s">
        <v>33</v>
      </c>
      <c r="P4480" s="2">
        <v>1.0416666666666667E-4</v>
      </c>
      <c r="Q4480" s="2">
        <v>4.6296296296296294E-5</v>
      </c>
      <c r="R4480">
        <v>0</v>
      </c>
      <c r="S4480" s="3">
        <v>45876.375</v>
      </c>
      <c r="T4480" t="s">
        <v>54</v>
      </c>
      <c r="U4480" t="s">
        <v>3093</v>
      </c>
      <c r="V4480" s="3">
        <v>45871.490277777775</v>
      </c>
      <c r="W4480" t="s">
        <v>1358</v>
      </c>
      <c r="Y4480" s="4">
        <v>45876</v>
      </c>
      <c r="Z4480" s="2">
        <v>0.81263888888888891</v>
      </c>
    </row>
    <row r="4481" spans="1:26" x14ac:dyDescent="0.3">
      <c r="A4481">
        <v>29841</v>
      </c>
      <c r="B4481" t="s">
        <v>489</v>
      </c>
      <c r="C4481" t="s">
        <v>187</v>
      </c>
      <c r="D4481" t="s">
        <v>51</v>
      </c>
      <c r="E4481" t="s">
        <v>52</v>
      </c>
      <c r="F4481">
        <v>8606614570</v>
      </c>
      <c r="G4481" t="s">
        <v>53</v>
      </c>
      <c r="H4481">
        <v>7027</v>
      </c>
      <c r="I4481" t="s">
        <v>3095</v>
      </c>
      <c r="J4481" t="s">
        <v>31</v>
      </c>
      <c r="K4481" t="s">
        <v>32</v>
      </c>
      <c r="L4481" t="s">
        <v>3094</v>
      </c>
      <c r="M4481" s="1">
        <v>0.58333333333333337</v>
      </c>
      <c r="N4481" t="s">
        <v>33</v>
      </c>
      <c r="O4481" t="s">
        <v>33</v>
      </c>
      <c r="P4481" s="2">
        <v>2.1307870370370369E-2</v>
      </c>
      <c r="Q4481" s="2">
        <v>4.6296296296296294E-5</v>
      </c>
      <c r="R4481">
        <v>100</v>
      </c>
      <c r="S4481" s="3">
        <v>45876.375</v>
      </c>
      <c r="T4481" t="s">
        <v>54</v>
      </c>
      <c r="U4481" t="s">
        <v>3095</v>
      </c>
      <c r="V4481" s="3">
        <v>45871.490277777775</v>
      </c>
      <c r="W4481" t="s">
        <v>1358</v>
      </c>
      <c r="Y4481" s="4">
        <v>45876</v>
      </c>
      <c r="Z4481" s="2">
        <v>0.81263888888888891</v>
      </c>
    </row>
    <row r="4482" spans="1:26" x14ac:dyDescent="0.3">
      <c r="A4482">
        <v>136625</v>
      </c>
      <c r="B4482" t="s">
        <v>249</v>
      </c>
      <c r="C4482" t="s">
        <v>27</v>
      </c>
      <c r="D4482" t="s">
        <v>37</v>
      </c>
      <c r="E4482" t="s">
        <v>38</v>
      </c>
      <c r="F4482">
        <v>8830392200</v>
      </c>
      <c r="G4482" t="s">
        <v>30</v>
      </c>
      <c r="H4482">
        <v>7374</v>
      </c>
      <c r="I4482" t="s">
        <v>3096</v>
      </c>
      <c r="J4482" t="s">
        <v>31</v>
      </c>
      <c r="K4482" t="s">
        <v>32</v>
      </c>
      <c r="L4482" t="s">
        <v>3097</v>
      </c>
      <c r="M4482" s="1">
        <v>0.58333333333333337</v>
      </c>
      <c r="N4482" t="s">
        <v>33</v>
      </c>
      <c r="O4482" t="s">
        <v>33</v>
      </c>
      <c r="P4482" s="2">
        <v>7.9861111111111116E-4</v>
      </c>
      <c r="Q4482" s="2">
        <v>4.2824074074074075E-4</v>
      </c>
      <c r="R4482">
        <v>100</v>
      </c>
      <c r="S4482" s="3">
        <v>45876.375</v>
      </c>
      <c r="T4482" t="s">
        <v>54</v>
      </c>
      <c r="U4482" t="s">
        <v>3096</v>
      </c>
      <c r="V4482" s="3">
        <v>45871.570833333331</v>
      </c>
      <c r="W4482" t="s">
        <v>1450</v>
      </c>
      <c r="Y4482" s="4">
        <v>45876</v>
      </c>
      <c r="Z4482" s="2">
        <v>0.81263888888888891</v>
      </c>
    </row>
    <row r="4483" spans="1:26" x14ac:dyDescent="0.3">
      <c r="A4483">
        <v>133979</v>
      </c>
      <c r="B4483" t="s">
        <v>500</v>
      </c>
      <c r="C4483" t="s">
        <v>109</v>
      </c>
      <c r="D4483" t="s">
        <v>296</v>
      </c>
      <c r="E4483" t="s">
        <v>84</v>
      </c>
      <c r="F4483">
        <v>9952637337</v>
      </c>
      <c r="G4483" t="s">
        <v>53</v>
      </c>
      <c r="H4483">
        <v>7244</v>
      </c>
      <c r="I4483" t="s">
        <v>3098</v>
      </c>
      <c r="J4483" t="s">
        <v>31</v>
      </c>
      <c r="K4483" t="s">
        <v>32</v>
      </c>
      <c r="L4483" t="s">
        <v>3099</v>
      </c>
      <c r="M4483" s="1">
        <v>0.57847222222222228</v>
      </c>
      <c r="N4483" t="s">
        <v>33</v>
      </c>
      <c r="O4483" t="s">
        <v>33</v>
      </c>
      <c r="P4483" s="2">
        <v>1.4236111111111112E-3</v>
      </c>
      <c r="Q4483" s="2">
        <v>2.6620370370370372E-4</v>
      </c>
      <c r="R4483">
        <v>0</v>
      </c>
      <c r="S4483" s="3">
        <v>45876.375</v>
      </c>
      <c r="T4483" t="s">
        <v>54</v>
      </c>
      <c r="U4483" t="s">
        <v>3098</v>
      </c>
      <c r="V4483" s="3">
        <v>45871.491666666669</v>
      </c>
      <c r="W4483" t="s">
        <v>2137</v>
      </c>
      <c r="Y4483" s="4">
        <v>45876</v>
      </c>
      <c r="Z4483" s="2">
        <v>0.81263888888888891</v>
      </c>
    </row>
    <row r="4484" spans="1:26" x14ac:dyDescent="0.3">
      <c r="A4484">
        <v>133979</v>
      </c>
      <c r="B4484" t="s">
        <v>500</v>
      </c>
      <c r="C4484" t="s">
        <v>109</v>
      </c>
      <c r="D4484" t="s">
        <v>296</v>
      </c>
      <c r="E4484" t="s">
        <v>84</v>
      </c>
      <c r="F4484">
        <v>9952637337</v>
      </c>
      <c r="G4484" t="s">
        <v>53</v>
      </c>
      <c r="H4484">
        <v>7244</v>
      </c>
      <c r="I4484" t="s">
        <v>3100</v>
      </c>
      <c r="J4484" t="s">
        <v>31</v>
      </c>
      <c r="K4484" t="s">
        <v>32</v>
      </c>
      <c r="L4484" t="s">
        <v>3101</v>
      </c>
      <c r="M4484" s="1">
        <v>0.57708333333333328</v>
      </c>
      <c r="N4484" t="s">
        <v>33</v>
      </c>
      <c r="O4484" t="s">
        <v>33</v>
      </c>
      <c r="P4484" s="2">
        <v>1.4166666666666666E-2</v>
      </c>
      <c r="Q4484" s="2">
        <v>1.3888888888888889E-4</v>
      </c>
      <c r="R4484">
        <v>100</v>
      </c>
      <c r="S4484" s="3">
        <v>45876.375</v>
      </c>
      <c r="T4484" t="s">
        <v>54</v>
      </c>
      <c r="U4484" t="s">
        <v>3100</v>
      </c>
      <c r="V4484" s="3">
        <v>45871.491666666669</v>
      </c>
      <c r="W4484" t="s">
        <v>2137</v>
      </c>
      <c r="Y4484" s="4">
        <v>45876</v>
      </c>
      <c r="Z4484" s="2">
        <v>0.81263888888888891</v>
      </c>
    </row>
    <row r="4485" spans="1:26" x14ac:dyDescent="0.3">
      <c r="A4485">
        <v>133979</v>
      </c>
      <c r="B4485" t="s">
        <v>500</v>
      </c>
      <c r="C4485" t="s">
        <v>109</v>
      </c>
      <c r="D4485" t="s">
        <v>296</v>
      </c>
      <c r="E4485" t="s">
        <v>84</v>
      </c>
      <c r="F4485">
        <v>9952637337</v>
      </c>
      <c r="G4485" t="s">
        <v>53</v>
      </c>
      <c r="H4485">
        <v>7244</v>
      </c>
      <c r="I4485" t="s">
        <v>3102</v>
      </c>
      <c r="J4485" t="s">
        <v>31</v>
      </c>
      <c r="K4485" t="s">
        <v>39</v>
      </c>
      <c r="O4485" t="s">
        <v>33</v>
      </c>
      <c r="S4485" s="3">
        <v>45876.375</v>
      </c>
      <c r="T4485" t="s">
        <v>54</v>
      </c>
      <c r="U4485" t="s">
        <v>3102</v>
      </c>
      <c r="V4485" s="3">
        <v>45871.491666666669</v>
      </c>
      <c r="W4485" t="s">
        <v>2137</v>
      </c>
      <c r="Y4485" s="4">
        <v>45876</v>
      </c>
      <c r="Z4485" s="2">
        <v>0.81263888888888891</v>
      </c>
    </row>
    <row r="4486" spans="1:26" x14ac:dyDescent="0.3">
      <c r="A4486">
        <v>135252</v>
      </c>
      <c r="B4486" t="s">
        <v>368</v>
      </c>
      <c r="C4486" t="s">
        <v>27</v>
      </c>
      <c r="D4486" t="s">
        <v>274</v>
      </c>
      <c r="E4486" t="s">
        <v>38</v>
      </c>
      <c r="F4486">
        <v>9373661709</v>
      </c>
      <c r="G4486" t="s">
        <v>30</v>
      </c>
      <c r="H4486">
        <v>7336</v>
      </c>
      <c r="I4486" t="s">
        <v>3103</v>
      </c>
      <c r="J4486" t="s">
        <v>31</v>
      </c>
      <c r="K4486" t="s">
        <v>32</v>
      </c>
      <c r="L4486" t="s">
        <v>3104</v>
      </c>
      <c r="M4486" s="1">
        <v>0.56736111111111109</v>
      </c>
      <c r="N4486" t="s">
        <v>33</v>
      </c>
      <c r="O4486" t="s">
        <v>33</v>
      </c>
      <c r="P4486" s="2">
        <v>9.2592592592592588E-5</v>
      </c>
      <c r="Q4486" s="2">
        <v>4.6296296296296294E-5</v>
      </c>
      <c r="R4486">
        <v>5</v>
      </c>
      <c r="S4486" s="3">
        <v>45876.375</v>
      </c>
      <c r="T4486" t="s">
        <v>54</v>
      </c>
      <c r="U4486" t="s">
        <v>3103</v>
      </c>
      <c r="V4486" s="3">
        <v>45871.492361111108</v>
      </c>
      <c r="W4486" t="s">
        <v>369</v>
      </c>
      <c r="Y4486" s="4">
        <v>45876</v>
      </c>
      <c r="Z4486" s="2">
        <v>0.81263888888888891</v>
      </c>
    </row>
    <row r="4487" spans="1:26" x14ac:dyDescent="0.3">
      <c r="A4487">
        <v>135252</v>
      </c>
      <c r="B4487" t="s">
        <v>368</v>
      </c>
      <c r="C4487" t="s">
        <v>27</v>
      </c>
      <c r="D4487" t="s">
        <v>274</v>
      </c>
      <c r="E4487" t="s">
        <v>38</v>
      </c>
      <c r="F4487">
        <v>9373661709</v>
      </c>
      <c r="G4487" t="s">
        <v>30</v>
      </c>
      <c r="H4487">
        <v>7336</v>
      </c>
      <c r="I4487" t="s">
        <v>3105</v>
      </c>
      <c r="J4487" t="s">
        <v>31</v>
      </c>
      <c r="K4487" t="s">
        <v>32</v>
      </c>
      <c r="L4487" t="s">
        <v>3104</v>
      </c>
      <c r="M4487" s="1">
        <v>0.56736111111111109</v>
      </c>
      <c r="N4487" t="s">
        <v>33</v>
      </c>
      <c r="O4487" t="s">
        <v>33</v>
      </c>
      <c r="P4487" s="2">
        <v>9.2592592592592588E-5</v>
      </c>
      <c r="Q4487" s="2">
        <v>5.7870370370370373E-5</v>
      </c>
      <c r="R4487">
        <v>100</v>
      </c>
      <c r="S4487" s="3">
        <v>45876.375</v>
      </c>
      <c r="T4487" t="s">
        <v>54</v>
      </c>
      <c r="U4487" t="s">
        <v>3105</v>
      </c>
      <c r="V4487" s="3">
        <v>45871.492361111108</v>
      </c>
      <c r="W4487" t="s">
        <v>369</v>
      </c>
      <c r="Y4487" s="4">
        <v>45876</v>
      </c>
      <c r="Z4487" s="2">
        <v>0.81263888888888891</v>
      </c>
    </row>
    <row r="4488" spans="1:26" x14ac:dyDescent="0.3">
      <c r="A4488">
        <v>135252</v>
      </c>
      <c r="B4488" t="s">
        <v>368</v>
      </c>
      <c r="C4488" t="s">
        <v>27</v>
      </c>
      <c r="D4488" t="s">
        <v>274</v>
      </c>
      <c r="E4488" t="s">
        <v>38</v>
      </c>
      <c r="F4488">
        <v>9373661709</v>
      </c>
      <c r="G4488" t="s">
        <v>30</v>
      </c>
      <c r="H4488">
        <v>7336</v>
      </c>
      <c r="I4488" t="s">
        <v>3106</v>
      </c>
      <c r="J4488" t="s">
        <v>31</v>
      </c>
      <c r="K4488" t="s">
        <v>32</v>
      </c>
      <c r="L4488" t="s">
        <v>3107</v>
      </c>
      <c r="M4488" s="1">
        <v>0.56736111111111109</v>
      </c>
      <c r="N4488" t="s">
        <v>33</v>
      </c>
      <c r="O4488" t="s">
        <v>33</v>
      </c>
      <c r="P4488" s="2">
        <v>1.9675925925925926E-4</v>
      </c>
      <c r="Q4488" s="2">
        <v>4.6296296296296294E-5</v>
      </c>
      <c r="R4488">
        <v>0</v>
      </c>
      <c r="S4488" s="3">
        <v>45876.375</v>
      </c>
      <c r="T4488" t="s">
        <v>54</v>
      </c>
      <c r="U4488" t="s">
        <v>3106</v>
      </c>
      <c r="V4488" s="3">
        <v>45871.492361111108</v>
      </c>
      <c r="W4488" t="s">
        <v>369</v>
      </c>
      <c r="Y4488" s="4">
        <v>45876</v>
      </c>
      <c r="Z4488" s="2">
        <v>0.81263888888888891</v>
      </c>
    </row>
    <row r="4489" spans="1:26" x14ac:dyDescent="0.3">
      <c r="A4489">
        <v>135252</v>
      </c>
      <c r="B4489" t="s">
        <v>368</v>
      </c>
      <c r="C4489" t="s">
        <v>27</v>
      </c>
      <c r="D4489" t="s">
        <v>274</v>
      </c>
      <c r="E4489" t="s">
        <v>38</v>
      </c>
      <c r="F4489">
        <v>9373661709</v>
      </c>
      <c r="G4489" t="s">
        <v>30</v>
      </c>
      <c r="H4489">
        <v>7336</v>
      </c>
      <c r="I4489" t="s">
        <v>3108</v>
      </c>
      <c r="J4489" t="s">
        <v>31</v>
      </c>
      <c r="K4489" t="s">
        <v>32</v>
      </c>
      <c r="L4489" t="s">
        <v>2192</v>
      </c>
      <c r="M4489" s="1">
        <v>0.56736111111111109</v>
      </c>
      <c r="N4489" t="s">
        <v>33</v>
      </c>
      <c r="O4489" t="s">
        <v>33</v>
      </c>
      <c r="P4489" s="2">
        <v>1.0416666666666667E-4</v>
      </c>
      <c r="Q4489" s="2">
        <v>5.7870370370370373E-5</v>
      </c>
      <c r="R4489">
        <v>100</v>
      </c>
      <c r="S4489" s="3">
        <v>45876.375</v>
      </c>
      <c r="T4489" t="s">
        <v>54</v>
      </c>
      <c r="U4489" t="s">
        <v>3108</v>
      </c>
      <c r="V4489" s="3">
        <v>45871.492361111108</v>
      </c>
      <c r="W4489" t="s">
        <v>369</v>
      </c>
      <c r="Y4489" s="4">
        <v>45876</v>
      </c>
      <c r="Z4489" s="2">
        <v>0.81263888888888891</v>
      </c>
    </row>
    <row r="4490" spans="1:26" x14ac:dyDescent="0.3">
      <c r="A4490">
        <v>135252</v>
      </c>
      <c r="B4490" t="s">
        <v>368</v>
      </c>
      <c r="C4490" t="s">
        <v>27</v>
      </c>
      <c r="D4490" t="s">
        <v>274</v>
      </c>
      <c r="E4490" t="s">
        <v>38</v>
      </c>
      <c r="F4490">
        <v>9373661709</v>
      </c>
      <c r="G4490" t="s">
        <v>30</v>
      </c>
      <c r="H4490">
        <v>7336</v>
      </c>
      <c r="I4490" t="s">
        <v>3109</v>
      </c>
      <c r="J4490" t="s">
        <v>31</v>
      </c>
      <c r="K4490" t="s">
        <v>32</v>
      </c>
      <c r="L4490" t="s">
        <v>2192</v>
      </c>
      <c r="M4490" s="1">
        <v>0.56666666666666665</v>
      </c>
      <c r="N4490" t="s">
        <v>33</v>
      </c>
      <c r="O4490" t="s">
        <v>33</v>
      </c>
      <c r="P4490" s="2">
        <v>1.0416666666666667E-4</v>
      </c>
      <c r="Q4490" s="2">
        <v>5.7870370370370373E-5</v>
      </c>
      <c r="R4490">
        <v>100</v>
      </c>
      <c r="S4490" s="3">
        <v>45876.375</v>
      </c>
      <c r="T4490" t="s">
        <v>54</v>
      </c>
      <c r="U4490" t="s">
        <v>3109</v>
      </c>
      <c r="V4490" s="3">
        <v>45871.492361111108</v>
      </c>
      <c r="W4490" t="s">
        <v>369</v>
      </c>
      <c r="Y4490" s="4">
        <v>45876</v>
      </c>
      <c r="Z4490" s="2">
        <v>0.81263888888888891</v>
      </c>
    </row>
    <row r="4491" spans="1:26" x14ac:dyDescent="0.3">
      <c r="A4491">
        <v>135252</v>
      </c>
      <c r="B4491" t="s">
        <v>368</v>
      </c>
      <c r="C4491" t="s">
        <v>27</v>
      </c>
      <c r="D4491" t="s">
        <v>274</v>
      </c>
      <c r="E4491" t="s">
        <v>38</v>
      </c>
      <c r="F4491">
        <v>9373661709</v>
      </c>
      <c r="G4491" t="s">
        <v>30</v>
      </c>
      <c r="H4491">
        <v>7336</v>
      </c>
      <c r="I4491" t="s">
        <v>3110</v>
      </c>
      <c r="J4491" t="s">
        <v>31</v>
      </c>
      <c r="K4491" t="s">
        <v>32</v>
      </c>
      <c r="L4491" t="s">
        <v>2192</v>
      </c>
      <c r="M4491" s="1">
        <v>0.56666666666666665</v>
      </c>
      <c r="N4491" t="s">
        <v>33</v>
      </c>
      <c r="O4491" t="s">
        <v>33</v>
      </c>
      <c r="P4491" s="2">
        <v>1.0416666666666667E-4</v>
      </c>
      <c r="Q4491" s="2">
        <v>5.7870370370370373E-5</v>
      </c>
      <c r="R4491">
        <v>100</v>
      </c>
      <c r="S4491" s="3">
        <v>45876.375</v>
      </c>
      <c r="T4491" t="s">
        <v>54</v>
      </c>
      <c r="U4491" t="s">
        <v>3110</v>
      </c>
      <c r="V4491" s="3">
        <v>45871.492361111108</v>
      </c>
      <c r="W4491" t="s">
        <v>369</v>
      </c>
      <c r="Y4491" s="4">
        <v>45876</v>
      </c>
      <c r="Z4491" s="2">
        <v>0.81263888888888891</v>
      </c>
    </row>
    <row r="4492" spans="1:26" x14ac:dyDescent="0.3">
      <c r="A4492">
        <v>135252</v>
      </c>
      <c r="B4492" t="s">
        <v>368</v>
      </c>
      <c r="C4492" t="s">
        <v>27</v>
      </c>
      <c r="D4492" t="s">
        <v>274</v>
      </c>
      <c r="E4492" t="s">
        <v>38</v>
      </c>
      <c r="F4492">
        <v>9373661709</v>
      </c>
      <c r="G4492" t="s">
        <v>30</v>
      </c>
      <c r="H4492">
        <v>7336</v>
      </c>
      <c r="I4492" t="s">
        <v>3111</v>
      </c>
      <c r="J4492" t="s">
        <v>31</v>
      </c>
      <c r="K4492" t="s">
        <v>32</v>
      </c>
      <c r="L4492" t="s">
        <v>3112</v>
      </c>
      <c r="M4492" s="1">
        <v>0.56388888888888888</v>
      </c>
      <c r="N4492" t="s">
        <v>33</v>
      </c>
      <c r="O4492" t="s">
        <v>33</v>
      </c>
      <c r="P4492" s="2">
        <v>3.5879629629629629E-4</v>
      </c>
      <c r="Q4492" s="2">
        <v>2.7777777777777778E-4</v>
      </c>
      <c r="R4492">
        <v>100</v>
      </c>
      <c r="S4492" s="3">
        <v>45876.375</v>
      </c>
      <c r="T4492" t="s">
        <v>54</v>
      </c>
      <c r="U4492" t="s">
        <v>3111</v>
      </c>
      <c r="V4492" s="3">
        <v>45871.492361111108</v>
      </c>
      <c r="W4492" t="s">
        <v>369</v>
      </c>
      <c r="Y4492" s="4">
        <v>45876</v>
      </c>
      <c r="Z4492" s="2">
        <v>0.81263888888888891</v>
      </c>
    </row>
    <row r="4493" spans="1:26" x14ac:dyDescent="0.3">
      <c r="A4493">
        <v>135252</v>
      </c>
      <c r="B4493" t="s">
        <v>368</v>
      </c>
      <c r="C4493" t="s">
        <v>27</v>
      </c>
      <c r="D4493" t="s">
        <v>274</v>
      </c>
      <c r="E4493" t="s">
        <v>38</v>
      </c>
      <c r="F4493">
        <v>9373661709</v>
      </c>
      <c r="G4493" t="s">
        <v>30</v>
      </c>
      <c r="H4493">
        <v>7336</v>
      </c>
      <c r="I4493" t="s">
        <v>3113</v>
      </c>
      <c r="J4493" t="s">
        <v>31</v>
      </c>
      <c r="K4493" t="s">
        <v>32</v>
      </c>
      <c r="L4493" t="s">
        <v>3114</v>
      </c>
      <c r="M4493" s="1">
        <v>0.56319444444444444</v>
      </c>
      <c r="N4493" t="s">
        <v>33</v>
      </c>
      <c r="O4493" t="s">
        <v>33</v>
      </c>
      <c r="P4493" s="5">
        <v>5.9265393518518517</v>
      </c>
      <c r="Q4493" s="2">
        <v>2.8935185185185184E-4</v>
      </c>
      <c r="R4493">
        <v>100</v>
      </c>
      <c r="S4493" s="3">
        <v>45876.375</v>
      </c>
      <c r="T4493" t="s">
        <v>54</v>
      </c>
      <c r="U4493" t="s">
        <v>3113</v>
      </c>
      <c r="V4493" s="3">
        <v>45871.492361111108</v>
      </c>
      <c r="W4493" t="s">
        <v>369</v>
      </c>
      <c r="Y4493" s="4">
        <v>45876</v>
      </c>
      <c r="Z4493" s="2">
        <v>0.81263888888888891</v>
      </c>
    </row>
    <row r="4494" spans="1:26" x14ac:dyDescent="0.3">
      <c r="A4494">
        <v>134069</v>
      </c>
      <c r="B4494" t="s">
        <v>570</v>
      </c>
      <c r="C4494" t="s">
        <v>27</v>
      </c>
      <c r="D4494" t="s">
        <v>200</v>
      </c>
      <c r="E4494" t="s">
        <v>42</v>
      </c>
      <c r="F4494">
        <v>8827038128</v>
      </c>
      <c r="G4494" t="s">
        <v>43</v>
      </c>
      <c r="H4494">
        <v>7425</v>
      </c>
      <c r="I4494" t="s">
        <v>3115</v>
      </c>
      <c r="J4494" t="s">
        <v>31</v>
      </c>
      <c r="K4494" t="s">
        <v>32</v>
      </c>
      <c r="L4494" t="s">
        <v>2193</v>
      </c>
      <c r="M4494" s="1">
        <v>0.55486111111111114</v>
      </c>
      <c r="N4494" t="s">
        <v>33</v>
      </c>
      <c r="O4494" t="s">
        <v>33</v>
      </c>
      <c r="P4494" s="2">
        <v>4.861111111111111E-4</v>
      </c>
      <c r="Q4494" s="2">
        <v>1.0416666666666667E-4</v>
      </c>
      <c r="R4494">
        <v>0</v>
      </c>
      <c r="S4494" s="3">
        <v>45876.375</v>
      </c>
      <c r="T4494" t="s">
        <v>54</v>
      </c>
      <c r="U4494" t="s">
        <v>3115</v>
      </c>
      <c r="V4494" s="3">
        <v>45871.64166666667</v>
      </c>
      <c r="W4494" t="s">
        <v>1795</v>
      </c>
      <c r="Y4494" s="4">
        <v>45876</v>
      </c>
      <c r="Z4494" s="2">
        <v>0.81263888888888891</v>
      </c>
    </row>
    <row r="4495" spans="1:26" x14ac:dyDescent="0.3">
      <c r="A4495">
        <v>29320</v>
      </c>
      <c r="B4495" t="s">
        <v>1921</v>
      </c>
      <c r="C4495" t="s">
        <v>27</v>
      </c>
      <c r="D4495" t="s">
        <v>41</v>
      </c>
      <c r="E4495" t="s">
        <v>42</v>
      </c>
      <c r="F4495">
        <v>7581924569</v>
      </c>
      <c r="G4495" t="s">
        <v>43</v>
      </c>
      <c r="H4495">
        <v>7365</v>
      </c>
      <c r="I4495" t="s">
        <v>3116</v>
      </c>
      <c r="J4495" t="s">
        <v>31</v>
      </c>
      <c r="K4495" t="s">
        <v>32</v>
      </c>
      <c r="L4495" t="s">
        <v>2194</v>
      </c>
      <c r="M4495" s="1">
        <v>0.54236111111111107</v>
      </c>
      <c r="N4495" t="s">
        <v>33</v>
      </c>
      <c r="O4495" t="s">
        <v>33</v>
      </c>
      <c r="P4495" s="2">
        <v>1.273148148148148E-4</v>
      </c>
      <c r="Q4495" s="2">
        <v>4.6296296296296294E-5</v>
      </c>
      <c r="R4495">
        <v>100</v>
      </c>
      <c r="S4495" s="3">
        <v>45876.375</v>
      </c>
      <c r="T4495" t="s">
        <v>54</v>
      </c>
      <c r="U4495" t="s">
        <v>3116</v>
      </c>
      <c r="V4495" s="3">
        <v>45871.640972222223</v>
      </c>
      <c r="W4495" t="s">
        <v>1922</v>
      </c>
      <c r="Y4495" s="4">
        <v>45876</v>
      </c>
      <c r="Z4495" s="2">
        <v>0.81263888888888891</v>
      </c>
    </row>
    <row r="4496" spans="1:26" x14ac:dyDescent="0.3">
      <c r="A4496">
        <v>29320</v>
      </c>
      <c r="B4496" t="s">
        <v>1921</v>
      </c>
      <c r="C4496" t="s">
        <v>27</v>
      </c>
      <c r="D4496" t="s">
        <v>41</v>
      </c>
      <c r="E4496" t="s">
        <v>42</v>
      </c>
      <c r="F4496">
        <v>7581924569</v>
      </c>
      <c r="G4496" t="s">
        <v>43</v>
      </c>
      <c r="H4496">
        <v>7365</v>
      </c>
      <c r="I4496" t="s">
        <v>3117</v>
      </c>
      <c r="J4496" t="s">
        <v>31</v>
      </c>
      <c r="K4496" t="s">
        <v>32</v>
      </c>
      <c r="L4496" t="s">
        <v>2194</v>
      </c>
      <c r="M4496" s="1">
        <v>0.54236111111111107</v>
      </c>
      <c r="N4496" t="s">
        <v>33</v>
      </c>
      <c r="O4496" t="s">
        <v>33</v>
      </c>
      <c r="P4496" s="2">
        <v>9.2592592592592588E-5</v>
      </c>
      <c r="Q4496" s="2">
        <v>4.6296296296296294E-5</v>
      </c>
      <c r="R4496">
        <v>100</v>
      </c>
      <c r="S4496" s="3">
        <v>45876.375</v>
      </c>
      <c r="T4496" t="s">
        <v>54</v>
      </c>
      <c r="U4496" t="s">
        <v>3117</v>
      </c>
      <c r="V4496" s="3">
        <v>45871.640972222223</v>
      </c>
      <c r="W4496" t="s">
        <v>1922</v>
      </c>
      <c r="Y4496" s="4">
        <v>45876</v>
      </c>
      <c r="Z4496" s="2">
        <v>0.81263888888888891</v>
      </c>
    </row>
    <row r="4497" spans="1:26" x14ac:dyDescent="0.3">
      <c r="A4497">
        <v>29320</v>
      </c>
      <c r="B4497" t="s">
        <v>1921</v>
      </c>
      <c r="C4497" t="s">
        <v>27</v>
      </c>
      <c r="D4497" t="s">
        <v>41</v>
      </c>
      <c r="E4497" t="s">
        <v>42</v>
      </c>
      <c r="F4497">
        <v>7581924569</v>
      </c>
      <c r="G4497" t="s">
        <v>43</v>
      </c>
      <c r="H4497">
        <v>7365</v>
      </c>
      <c r="I4497" t="s">
        <v>3118</v>
      </c>
      <c r="J4497" t="s">
        <v>31</v>
      </c>
      <c r="K4497" t="s">
        <v>32</v>
      </c>
      <c r="L4497" t="s">
        <v>2194</v>
      </c>
      <c r="M4497" s="1">
        <v>0.54236111111111107</v>
      </c>
      <c r="N4497" t="s">
        <v>33</v>
      </c>
      <c r="O4497" t="s">
        <v>33</v>
      </c>
      <c r="P4497" s="2">
        <v>8.1018518518518516E-5</v>
      </c>
      <c r="Q4497" s="2">
        <v>4.6296296296296294E-5</v>
      </c>
      <c r="R4497">
        <v>100</v>
      </c>
      <c r="S4497" s="3">
        <v>45876.375</v>
      </c>
      <c r="T4497" t="s">
        <v>54</v>
      </c>
      <c r="U4497" t="s">
        <v>3118</v>
      </c>
      <c r="V4497" s="3">
        <v>45871.640972222223</v>
      </c>
      <c r="W4497" t="s">
        <v>1922</v>
      </c>
      <c r="Y4497" s="4">
        <v>45876</v>
      </c>
      <c r="Z4497" s="2">
        <v>0.81263888888888891</v>
      </c>
    </row>
    <row r="4498" spans="1:26" x14ac:dyDescent="0.3">
      <c r="A4498">
        <v>29841</v>
      </c>
      <c r="B4498" t="s">
        <v>489</v>
      </c>
      <c r="C4498" t="s">
        <v>187</v>
      </c>
      <c r="D4498" t="s">
        <v>51</v>
      </c>
      <c r="E4498" t="s">
        <v>52</v>
      </c>
      <c r="F4498">
        <v>8606614570</v>
      </c>
      <c r="G4498" t="s">
        <v>53</v>
      </c>
      <c r="H4498">
        <v>7027</v>
      </c>
      <c r="I4498" t="s">
        <v>3119</v>
      </c>
      <c r="J4498" t="s">
        <v>31</v>
      </c>
      <c r="K4498" t="s">
        <v>32</v>
      </c>
      <c r="L4498" t="s">
        <v>2195</v>
      </c>
      <c r="M4498" s="1">
        <v>0.53055555555555556</v>
      </c>
      <c r="N4498" t="s">
        <v>33</v>
      </c>
      <c r="O4498" t="s">
        <v>33</v>
      </c>
      <c r="P4498" s="2">
        <v>2.8935185185185184E-4</v>
      </c>
      <c r="Q4498" s="2">
        <v>5.7870370370370373E-5</v>
      </c>
      <c r="R4498">
        <v>0</v>
      </c>
      <c r="S4498" s="3">
        <v>45876.375</v>
      </c>
      <c r="T4498" t="s">
        <v>54</v>
      </c>
      <c r="U4498" t="s">
        <v>3119</v>
      </c>
      <c r="V4498" s="3">
        <v>45871.490277777775</v>
      </c>
      <c r="W4498" t="s">
        <v>1358</v>
      </c>
      <c r="Y4498" s="4">
        <v>45876</v>
      </c>
      <c r="Z4498" s="2">
        <v>0.81263888888888891</v>
      </c>
    </row>
    <row r="4499" spans="1:26" x14ac:dyDescent="0.3">
      <c r="A4499">
        <v>17330</v>
      </c>
      <c r="B4499" t="s">
        <v>1224</v>
      </c>
      <c r="C4499" t="s">
        <v>27</v>
      </c>
      <c r="D4499" t="s">
        <v>318</v>
      </c>
      <c r="E4499" t="s">
        <v>76</v>
      </c>
      <c r="F4499">
        <v>8714603944</v>
      </c>
      <c r="G4499" t="s">
        <v>43</v>
      </c>
      <c r="H4499">
        <v>7119</v>
      </c>
      <c r="I4499" t="s">
        <v>3120</v>
      </c>
      <c r="J4499" t="s">
        <v>31</v>
      </c>
      <c r="K4499" t="s">
        <v>39</v>
      </c>
      <c r="O4499" t="s">
        <v>33</v>
      </c>
      <c r="S4499" s="3">
        <v>45876.375</v>
      </c>
      <c r="T4499" t="s">
        <v>54</v>
      </c>
      <c r="U4499" t="s">
        <v>3120</v>
      </c>
      <c r="V4499" s="3">
        <v>45871.64166666667</v>
      </c>
      <c r="W4499" t="s">
        <v>1864</v>
      </c>
      <c r="Y4499" s="4">
        <v>45876</v>
      </c>
      <c r="Z4499" s="2">
        <v>0.81263888888888891</v>
      </c>
    </row>
    <row r="4500" spans="1:26" x14ac:dyDescent="0.3">
      <c r="A4500">
        <v>136667</v>
      </c>
      <c r="B4500" t="s">
        <v>309</v>
      </c>
      <c r="C4500" t="s">
        <v>27</v>
      </c>
      <c r="D4500" t="s">
        <v>200</v>
      </c>
      <c r="E4500" t="s">
        <v>42</v>
      </c>
      <c r="F4500">
        <v>9301697156</v>
      </c>
      <c r="G4500" t="s">
        <v>43</v>
      </c>
      <c r="H4500">
        <v>7398</v>
      </c>
      <c r="I4500" t="s">
        <v>3121</v>
      </c>
      <c r="J4500" t="s">
        <v>31</v>
      </c>
      <c r="K4500" t="s">
        <v>32</v>
      </c>
      <c r="L4500" t="s">
        <v>3122</v>
      </c>
      <c r="M4500" s="1">
        <v>0.51527777777777772</v>
      </c>
      <c r="N4500" t="s">
        <v>33</v>
      </c>
      <c r="O4500" t="s">
        <v>33</v>
      </c>
      <c r="P4500" s="2">
        <v>8.0902777777777778E-3</v>
      </c>
      <c r="Q4500" s="2">
        <v>1.0416666666666667E-4</v>
      </c>
      <c r="R4500">
        <v>100</v>
      </c>
      <c r="S4500" s="3">
        <v>45876.375</v>
      </c>
      <c r="T4500" t="s">
        <v>54</v>
      </c>
      <c r="U4500" t="s">
        <v>3121</v>
      </c>
      <c r="V4500" s="3">
        <v>45871.640972222223</v>
      </c>
      <c r="W4500" t="s">
        <v>1914</v>
      </c>
      <c r="Y4500" s="4">
        <v>45876</v>
      </c>
      <c r="Z4500" s="2">
        <v>0.81263888888888891</v>
      </c>
    </row>
    <row r="4501" spans="1:26" x14ac:dyDescent="0.3">
      <c r="A4501">
        <v>133959</v>
      </c>
      <c r="B4501" t="s">
        <v>169</v>
      </c>
      <c r="C4501" t="s">
        <v>27</v>
      </c>
      <c r="D4501" t="s">
        <v>78</v>
      </c>
      <c r="E4501" t="s">
        <v>42</v>
      </c>
      <c r="F4501">
        <v>8982279787</v>
      </c>
      <c r="G4501" t="s">
        <v>43</v>
      </c>
      <c r="H4501">
        <v>7040</v>
      </c>
      <c r="I4501" t="s">
        <v>3123</v>
      </c>
      <c r="J4501" t="s">
        <v>31</v>
      </c>
      <c r="K4501" t="s">
        <v>39</v>
      </c>
      <c r="O4501" t="s">
        <v>33</v>
      </c>
      <c r="S4501" s="3">
        <v>45876.375</v>
      </c>
      <c r="T4501" t="s">
        <v>54</v>
      </c>
      <c r="U4501" t="s">
        <v>3123</v>
      </c>
      <c r="V4501" s="3">
        <v>45871.571527777778</v>
      </c>
      <c r="W4501" t="s">
        <v>1520</v>
      </c>
      <c r="Y4501" s="4">
        <v>45876</v>
      </c>
      <c r="Z4501" s="2">
        <v>0.81263888888888891</v>
      </c>
    </row>
    <row r="4502" spans="1:26" x14ac:dyDescent="0.3">
      <c r="A4502">
        <v>136667</v>
      </c>
      <c r="B4502" t="s">
        <v>309</v>
      </c>
      <c r="C4502" t="s">
        <v>27</v>
      </c>
      <c r="D4502" t="s">
        <v>200</v>
      </c>
      <c r="E4502" t="s">
        <v>42</v>
      </c>
      <c r="F4502">
        <v>9301697156</v>
      </c>
      <c r="G4502" t="s">
        <v>43</v>
      </c>
      <c r="H4502">
        <v>7398</v>
      </c>
      <c r="I4502" t="s">
        <v>3124</v>
      </c>
      <c r="J4502" t="s">
        <v>31</v>
      </c>
      <c r="K4502" t="s">
        <v>32</v>
      </c>
      <c r="L4502" t="s">
        <v>2201</v>
      </c>
      <c r="M4502" s="1">
        <v>0.50694444444444442</v>
      </c>
      <c r="N4502" t="s">
        <v>33</v>
      </c>
      <c r="O4502" t="s">
        <v>33</v>
      </c>
      <c r="P4502" s="2">
        <v>7.8703703703703705E-4</v>
      </c>
      <c r="Q4502" s="2">
        <v>9.2592592592592588E-5</v>
      </c>
      <c r="R4502">
        <v>100</v>
      </c>
      <c r="S4502" s="3">
        <v>45876.375</v>
      </c>
      <c r="T4502" t="s">
        <v>54</v>
      </c>
      <c r="U4502" t="s">
        <v>3124</v>
      </c>
      <c r="V4502" s="3">
        <v>45871.64166666667</v>
      </c>
      <c r="W4502" t="s">
        <v>1914</v>
      </c>
      <c r="Y4502" s="4">
        <v>45876</v>
      </c>
      <c r="Z4502" s="2">
        <v>0.81263888888888891</v>
      </c>
    </row>
    <row r="4503" spans="1:26" x14ac:dyDescent="0.3">
      <c r="A4503">
        <v>136667</v>
      </c>
      <c r="B4503" t="s">
        <v>309</v>
      </c>
      <c r="C4503" t="s">
        <v>27</v>
      </c>
      <c r="D4503" t="s">
        <v>200</v>
      </c>
      <c r="E4503" t="s">
        <v>42</v>
      </c>
      <c r="F4503">
        <v>9301697156</v>
      </c>
      <c r="G4503" t="s">
        <v>43</v>
      </c>
      <c r="H4503">
        <v>7398</v>
      </c>
      <c r="I4503" t="s">
        <v>3125</v>
      </c>
      <c r="J4503" t="s">
        <v>31</v>
      </c>
      <c r="K4503" t="s">
        <v>32</v>
      </c>
      <c r="L4503" t="s">
        <v>2196</v>
      </c>
      <c r="M4503" s="1">
        <v>0.50277777777777777</v>
      </c>
      <c r="N4503" t="s">
        <v>33</v>
      </c>
      <c r="O4503" t="s">
        <v>33</v>
      </c>
      <c r="P4503" s="2">
        <v>2.8935185185185184E-4</v>
      </c>
      <c r="Q4503" s="2">
        <v>6.9444444444444444E-5</v>
      </c>
      <c r="R4503">
        <v>100</v>
      </c>
      <c r="S4503" s="3">
        <v>45876.375</v>
      </c>
      <c r="T4503" t="s">
        <v>54</v>
      </c>
      <c r="U4503" t="s">
        <v>3125</v>
      </c>
      <c r="V4503" s="3">
        <v>45871.640972222223</v>
      </c>
      <c r="W4503" t="s">
        <v>1914</v>
      </c>
      <c r="Y4503" s="4">
        <v>45876</v>
      </c>
      <c r="Z4503" s="2">
        <v>0.81263888888888891</v>
      </c>
    </row>
    <row r="4504" spans="1:26" x14ac:dyDescent="0.3">
      <c r="A4504">
        <v>136072</v>
      </c>
      <c r="B4504" t="s">
        <v>304</v>
      </c>
      <c r="C4504" t="s">
        <v>27</v>
      </c>
      <c r="D4504" t="s">
        <v>200</v>
      </c>
      <c r="E4504" t="s">
        <v>42</v>
      </c>
      <c r="F4504">
        <v>9644802809</v>
      </c>
      <c r="G4504" t="s">
        <v>43</v>
      </c>
      <c r="H4504">
        <v>7271</v>
      </c>
      <c r="I4504" t="s">
        <v>3126</v>
      </c>
      <c r="J4504" t="s">
        <v>31</v>
      </c>
      <c r="K4504" t="s">
        <v>39</v>
      </c>
      <c r="O4504" t="s">
        <v>33</v>
      </c>
      <c r="S4504" s="3">
        <v>45876.375</v>
      </c>
      <c r="T4504" t="s">
        <v>54</v>
      </c>
      <c r="U4504" t="s">
        <v>3126</v>
      </c>
      <c r="V4504" s="3">
        <v>45871.640972222223</v>
      </c>
      <c r="W4504" t="s">
        <v>1080</v>
      </c>
      <c r="Y4504" s="4">
        <v>45876</v>
      </c>
      <c r="Z4504" s="2">
        <v>0.81263888888888891</v>
      </c>
    </row>
    <row r="4505" spans="1:26" x14ac:dyDescent="0.3">
      <c r="A4505">
        <v>132395</v>
      </c>
      <c r="B4505" t="s">
        <v>500</v>
      </c>
      <c r="C4505" t="s">
        <v>27</v>
      </c>
      <c r="D4505" t="s">
        <v>296</v>
      </c>
      <c r="E4505" t="s">
        <v>84</v>
      </c>
      <c r="F4505">
        <v>9626284080</v>
      </c>
      <c r="G4505" t="s">
        <v>53</v>
      </c>
      <c r="H4505">
        <v>7244</v>
      </c>
      <c r="I4505" t="s">
        <v>3127</v>
      </c>
      <c r="J4505" t="s">
        <v>31</v>
      </c>
      <c r="K4505" t="s">
        <v>39</v>
      </c>
      <c r="O4505" t="s">
        <v>33</v>
      </c>
      <c r="S4505" s="3">
        <v>45876.375</v>
      </c>
      <c r="T4505" t="s">
        <v>54</v>
      </c>
      <c r="U4505" t="s">
        <v>3127</v>
      </c>
      <c r="V4505" s="3">
        <v>45871.491666666669</v>
      </c>
      <c r="W4505" t="s">
        <v>1429</v>
      </c>
      <c r="Y4505" s="4">
        <v>45876</v>
      </c>
      <c r="Z4505" s="2">
        <v>0.81263888888888891</v>
      </c>
    </row>
    <row r="4506" spans="1:26" x14ac:dyDescent="0.3">
      <c r="A4506">
        <v>132395</v>
      </c>
      <c r="B4506" t="s">
        <v>500</v>
      </c>
      <c r="C4506" t="s">
        <v>27</v>
      </c>
      <c r="D4506" t="s">
        <v>296</v>
      </c>
      <c r="E4506" t="s">
        <v>84</v>
      </c>
      <c r="F4506">
        <v>9626284080</v>
      </c>
      <c r="G4506" t="s">
        <v>53</v>
      </c>
      <c r="H4506">
        <v>7244</v>
      </c>
      <c r="I4506" t="s">
        <v>3128</v>
      </c>
      <c r="J4506" t="s">
        <v>31</v>
      </c>
      <c r="K4506" t="s">
        <v>32</v>
      </c>
      <c r="L4506" t="s">
        <v>3129</v>
      </c>
      <c r="M4506" s="1">
        <v>0.49305555555555558</v>
      </c>
      <c r="N4506" t="s">
        <v>33</v>
      </c>
      <c r="O4506" t="s">
        <v>33</v>
      </c>
      <c r="P4506" s="2">
        <v>2.0717592592592593E-3</v>
      </c>
      <c r="Q4506" s="2">
        <v>4.2824074074074075E-4</v>
      </c>
      <c r="R4506">
        <v>100</v>
      </c>
      <c r="S4506" s="3">
        <v>45876.375</v>
      </c>
      <c r="T4506" t="s">
        <v>54</v>
      </c>
      <c r="U4506" t="s">
        <v>3128</v>
      </c>
      <c r="V4506" s="3">
        <v>45871.491666666669</v>
      </c>
      <c r="W4506" t="s">
        <v>1429</v>
      </c>
      <c r="Y4506" s="4">
        <v>45876</v>
      </c>
      <c r="Z4506" s="2">
        <v>0.81263888888888891</v>
      </c>
    </row>
    <row r="4507" spans="1:26" x14ac:dyDescent="0.3">
      <c r="A4507">
        <v>135385</v>
      </c>
      <c r="B4507" t="s">
        <v>511</v>
      </c>
      <c r="C4507" t="s">
        <v>27</v>
      </c>
      <c r="D4507" t="s">
        <v>327</v>
      </c>
      <c r="E4507" t="s">
        <v>76</v>
      </c>
      <c r="F4507">
        <v>7067626898</v>
      </c>
      <c r="G4507" t="s">
        <v>43</v>
      </c>
      <c r="H4507">
        <v>1755</v>
      </c>
      <c r="I4507" t="s">
        <v>3130</v>
      </c>
      <c r="J4507" t="s">
        <v>31</v>
      </c>
      <c r="K4507" t="s">
        <v>32</v>
      </c>
      <c r="L4507" t="s">
        <v>3131</v>
      </c>
      <c r="M4507" s="1">
        <v>0.49166666666666664</v>
      </c>
      <c r="N4507" t="s">
        <v>33</v>
      </c>
      <c r="O4507" t="s">
        <v>33</v>
      </c>
      <c r="P4507" s="2">
        <v>0.11444444444444445</v>
      </c>
      <c r="Q4507" s="2">
        <v>1.0416666666666667E-4</v>
      </c>
      <c r="R4507">
        <v>100</v>
      </c>
      <c r="S4507" s="3">
        <v>45876.375</v>
      </c>
      <c r="T4507" t="s">
        <v>54</v>
      </c>
      <c r="U4507" t="s">
        <v>3130</v>
      </c>
      <c r="V4507" s="3">
        <v>45871.571527777778</v>
      </c>
      <c r="W4507" t="s">
        <v>1932</v>
      </c>
      <c r="Y4507" s="4">
        <v>45876</v>
      </c>
      <c r="Z4507" s="2">
        <v>0.81263888888888891</v>
      </c>
    </row>
    <row r="4508" spans="1:26" x14ac:dyDescent="0.3">
      <c r="A4508">
        <v>134543</v>
      </c>
      <c r="B4508" t="s">
        <v>1322</v>
      </c>
      <c r="C4508" t="s">
        <v>27</v>
      </c>
      <c r="D4508" t="s">
        <v>148</v>
      </c>
      <c r="E4508" t="s">
        <v>29</v>
      </c>
      <c r="F4508">
        <v>8010936236</v>
      </c>
      <c r="G4508" t="s">
        <v>30</v>
      </c>
      <c r="H4508">
        <v>7140</v>
      </c>
      <c r="I4508" t="s">
        <v>3132</v>
      </c>
      <c r="J4508" t="s">
        <v>31</v>
      </c>
      <c r="K4508" t="s">
        <v>39</v>
      </c>
      <c r="O4508" t="s">
        <v>33</v>
      </c>
      <c r="S4508" s="3">
        <v>45876.375</v>
      </c>
      <c r="T4508" t="s">
        <v>54</v>
      </c>
      <c r="U4508" t="s">
        <v>3132</v>
      </c>
      <c r="V4508" s="3">
        <v>45871.572222222225</v>
      </c>
      <c r="W4508" t="s">
        <v>2155</v>
      </c>
      <c r="Y4508" s="4">
        <v>45876</v>
      </c>
      <c r="Z4508" s="2">
        <v>0.81263888888888891</v>
      </c>
    </row>
    <row r="4509" spans="1:26" x14ac:dyDescent="0.3">
      <c r="A4509">
        <v>134543</v>
      </c>
      <c r="B4509" t="s">
        <v>1322</v>
      </c>
      <c r="C4509" t="s">
        <v>27</v>
      </c>
      <c r="D4509" t="s">
        <v>148</v>
      </c>
      <c r="E4509" t="s">
        <v>29</v>
      </c>
      <c r="F4509">
        <v>8010936236</v>
      </c>
      <c r="G4509" t="s">
        <v>30</v>
      </c>
      <c r="H4509">
        <v>7140</v>
      </c>
      <c r="I4509" t="s">
        <v>3133</v>
      </c>
      <c r="J4509" t="s">
        <v>31</v>
      </c>
      <c r="K4509" t="s">
        <v>39</v>
      </c>
      <c r="O4509" t="s">
        <v>33</v>
      </c>
      <c r="S4509" s="3">
        <v>45876.375</v>
      </c>
      <c r="T4509" t="s">
        <v>54</v>
      </c>
      <c r="U4509" t="s">
        <v>3133</v>
      </c>
      <c r="V4509" s="3">
        <v>45871.572222222225</v>
      </c>
      <c r="W4509" t="s">
        <v>2155</v>
      </c>
      <c r="Y4509" s="4">
        <v>45876</v>
      </c>
      <c r="Z4509" s="2">
        <v>0.81263888888888891</v>
      </c>
    </row>
    <row r="4510" spans="1:26" x14ac:dyDescent="0.3">
      <c r="A4510">
        <v>134543</v>
      </c>
      <c r="B4510" t="s">
        <v>1322</v>
      </c>
      <c r="C4510" t="s">
        <v>27</v>
      </c>
      <c r="D4510" t="s">
        <v>148</v>
      </c>
      <c r="E4510" t="s">
        <v>29</v>
      </c>
      <c r="F4510">
        <v>8010936236</v>
      </c>
      <c r="G4510" t="s">
        <v>30</v>
      </c>
      <c r="H4510">
        <v>7140</v>
      </c>
      <c r="I4510" t="s">
        <v>3134</v>
      </c>
      <c r="J4510" t="s">
        <v>31</v>
      </c>
      <c r="K4510" t="s">
        <v>39</v>
      </c>
      <c r="O4510" t="s">
        <v>33</v>
      </c>
      <c r="S4510" s="3">
        <v>45876.375</v>
      </c>
      <c r="T4510" t="s">
        <v>54</v>
      </c>
      <c r="U4510" t="s">
        <v>3134</v>
      </c>
      <c r="V4510" s="3">
        <v>45871.572222222225</v>
      </c>
      <c r="W4510" t="s">
        <v>2155</v>
      </c>
      <c r="Y4510" s="4">
        <v>45876</v>
      </c>
      <c r="Z4510" s="2">
        <v>0.81263888888888891</v>
      </c>
    </row>
    <row r="4511" spans="1:26" x14ac:dyDescent="0.3">
      <c r="A4511">
        <v>134543</v>
      </c>
      <c r="B4511" t="s">
        <v>1322</v>
      </c>
      <c r="C4511" t="s">
        <v>27</v>
      </c>
      <c r="D4511" t="s">
        <v>148</v>
      </c>
      <c r="E4511" t="s">
        <v>29</v>
      </c>
      <c r="F4511">
        <v>8010936236</v>
      </c>
      <c r="G4511" t="s">
        <v>30</v>
      </c>
      <c r="H4511">
        <v>7140</v>
      </c>
      <c r="I4511" t="s">
        <v>3135</v>
      </c>
      <c r="J4511" t="s">
        <v>31</v>
      </c>
      <c r="K4511" t="s">
        <v>39</v>
      </c>
      <c r="O4511" t="s">
        <v>33</v>
      </c>
      <c r="S4511" s="3">
        <v>45876.375</v>
      </c>
      <c r="T4511" t="s">
        <v>54</v>
      </c>
      <c r="U4511" t="s">
        <v>3135</v>
      </c>
      <c r="V4511" s="3">
        <v>45871.572222222225</v>
      </c>
      <c r="W4511" t="s">
        <v>2155</v>
      </c>
      <c r="Y4511" s="4">
        <v>45876</v>
      </c>
      <c r="Z4511" s="2">
        <v>0.81263888888888891</v>
      </c>
    </row>
    <row r="4512" spans="1:26" x14ac:dyDescent="0.3">
      <c r="A4512">
        <v>134543</v>
      </c>
      <c r="B4512" t="s">
        <v>1322</v>
      </c>
      <c r="C4512" t="s">
        <v>27</v>
      </c>
      <c r="D4512" t="s">
        <v>148</v>
      </c>
      <c r="E4512" t="s">
        <v>29</v>
      </c>
      <c r="F4512">
        <v>8010936236</v>
      </c>
      <c r="G4512" t="s">
        <v>30</v>
      </c>
      <c r="H4512">
        <v>7140</v>
      </c>
      <c r="I4512" t="s">
        <v>3136</v>
      </c>
      <c r="J4512" t="s">
        <v>31</v>
      </c>
      <c r="K4512" t="s">
        <v>39</v>
      </c>
      <c r="O4512" t="s">
        <v>33</v>
      </c>
      <c r="S4512" s="3">
        <v>45876.375</v>
      </c>
      <c r="T4512" t="s">
        <v>54</v>
      </c>
      <c r="U4512" t="s">
        <v>3136</v>
      </c>
      <c r="V4512" s="3">
        <v>45871.572222222225</v>
      </c>
      <c r="W4512" t="s">
        <v>2155</v>
      </c>
      <c r="Y4512" s="4">
        <v>45876</v>
      </c>
      <c r="Z4512" s="2">
        <v>0.81263888888888891</v>
      </c>
    </row>
    <row r="4513" spans="1:26" x14ac:dyDescent="0.3">
      <c r="A4513">
        <v>134543</v>
      </c>
      <c r="B4513" t="s">
        <v>1322</v>
      </c>
      <c r="C4513" t="s">
        <v>27</v>
      </c>
      <c r="D4513" t="s">
        <v>148</v>
      </c>
      <c r="E4513" t="s">
        <v>29</v>
      </c>
      <c r="F4513">
        <v>8010936236</v>
      </c>
      <c r="G4513" t="s">
        <v>30</v>
      </c>
      <c r="H4513">
        <v>7140</v>
      </c>
      <c r="I4513" t="s">
        <v>3137</v>
      </c>
      <c r="J4513" t="s">
        <v>31</v>
      </c>
      <c r="K4513" t="s">
        <v>39</v>
      </c>
      <c r="O4513" t="s">
        <v>33</v>
      </c>
      <c r="S4513" s="3">
        <v>45876.375</v>
      </c>
      <c r="T4513" t="s">
        <v>54</v>
      </c>
      <c r="U4513" t="s">
        <v>3137</v>
      </c>
      <c r="V4513" s="3">
        <v>45871.572222222225</v>
      </c>
      <c r="W4513" t="s">
        <v>2155</v>
      </c>
      <c r="Y4513" s="4">
        <v>45876</v>
      </c>
      <c r="Z4513" s="2">
        <v>0.81263888888888891</v>
      </c>
    </row>
    <row r="4514" spans="1:26" x14ac:dyDescent="0.3">
      <c r="A4514">
        <v>134543</v>
      </c>
      <c r="B4514" t="s">
        <v>1322</v>
      </c>
      <c r="C4514" t="s">
        <v>27</v>
      </c>
      <c r="D4514" t="s">
        <v>148</v>
      </c>
      <c r="E4514" t="s">
        <v>29</v>
      </c>
      <c r="F4514">
        <v>8010936236</v>
      </c>
      <c r="G4514" t="s">
        <v>30</v>
      </c>
      <c r="H4514">
        <v>7140</v>
      </c>
      <c r="I4514" t="s">
        <v>3138</v>
      </c>
      <c r="J4514" t="s">
        <v>31</v>
      </c>
      <c r="K4514" t="s">
        <v>39</v>
      </c>
      <c r="O4514" t="s">
        <v>33</v>
      </c>
      <c r="S4514" s="3">
        <v>45876.375</v>
      </c>
      <c r="T4514" t="s">
        <v>54</v>
      </c>
      <c r="U4514" t="s">
        <v>3138</v>
      </c>
      <c r="V4514" s="3">
        <v>45871.572222222225</v>
      </c>
      <c r="W4514" t="s">
        <v>2155</v>
      </c>
      <c r="Y4514" s="4">
        <v>45876</v>
      </c>
      <c r="Z4514" s="2">
        <v>0.81263888888888891</v>
      </c>
    </row>
    <row r="4515" spans="1:26" x14ac:dyDescent="0.3">
      <c r="A4515">
        <v>134543</v>
      </c>
      <c r="B4515" t="s">
        <v>1322</v>
      </c>
      <c r="C4515" t="s">
        <v>27</v>
      </c>
      <c r="D4515" t="s">
        <v>148</v>
      </c>
      <c r="E4515" t="s">
        <v>29</v>
      </c>
      <c r="F4515">
        <v>8010936236</v>
      </c>
      <c r="G4515" t="s">
        <v>30</v>
      </c>
      <c r="H4515">
        <v>7140</v>
      </c>
      <c r="I4515" t="s">
        <v>3139</v>
      </c>
      <c r="J4515" t="s">
        <v>31</v>
      </c>
      <c r="K4515" t="s">
        <v>39</v>
      </c>
      <c r="O4515" t="s">
        <v>33</v>
      </c>
      <c r="S4515" s="3">
        <v>45876.375</v>
      </c>
      <c r="T4515" t="s">
        <v>54</v>
      </c>
      <c r="U4515" t="s">
        <v>3139</v>
      </c>
      <c r="V4515" s="3">
        <v>45871.572222222225</v>
      </c>
      <c r="W4515" t="s">
        <v>2155</v>
      </c>
      <c r="Y4515" s="4">
        <v>45876</v>
      </c>
      <c r="Z4515" s="2">
        <v>0.81263888888888891</v>
      </c>
    </row>
    <row r="4516" spans="1:26" x14ac:dyDescent="0.3">
      <c r="A4516">
        <v>134543</v>
      </c>
      <c r="B4516" t="s">
        <v>1322</v>
      </c>
      <c r="C4516" t="s">
        <v>27</v>
      </c>
      <c r="D4516" t="s">
        <v>148</v>
      </c>
      <c r="E4516" t="s">
        <v>29</v>
      </c>
      <c r="F4516">
        <v>8010936236</v>
      </c>
      <c r="G4516" t="s">
        <v>30</v>
      </c>
      <c r="H4516">
        <v>7140</v>
      </c>
      <c r="I4516" t="s">
        <v>3140</v>
      </c>
      <c r="J4516" t="s">
        <v>31</v>
      </c>
      <c r="K4516" t="s">
        <v>39</v>
      </c>
      <c r="O4516" t="s">
        <v>33</v>
      </c>
      <c r="S4516" s="3">
        <v>45876.375</v>
      </c>
      <c r="T4516" t="s">
        <v>54</v>
      </c>
      <c r="U4516" t="s">
        <v>3140</v>
      </c>
      <c r="V4516" s="3">
        <v>45871.572222222225</v>
      </c>
      <c r="W4516" t="s">
        <v>2155</v>
      </c>
      <c r="Y4516" s="4">
        <v>45876</v>
      </c>
      <c r="Z4516" s="2">
        <v>0.81263888888888891</v>
      </c>
    </row>
    <row r="4517" spans="1:26" x14ac:dyDescent="0.3">
      <c r="A4517">
        <v>134543</v>
      </c>
      <c r="B4517" t="s">
        <v>1322</v>
      </c>
      <c r="C4517" t="s">
        <v>27</v>
      </c>
      <c r="D4517" t="s">
        <v>148</v>
      </c>
      <c r="E4517" t="s">
        <v>29</v>
      </c>
      <c r="F4517">
        <v>8010936236</v>
      </c>
      <c r="G4517" t="s">
        <v>30</v>
      </c>
      <c r="H4517">
        <v>7140</v>
      </c>
      <c r="I4517" t="s">
        <v>3141</v>
      </c>
      <c r="J4517" t="s">
        <v>31</v>
      </c>
      <c r="K4517" t="s">
        <v>39</v>
      </c>
      <c r="O4517" t="s">
        <v>33</v>
      </c>
      <c r="S4517" s="3">
        <v>45876.375</v>
      </c>
      <c r="T4517" t="s">
        <v>54</v>
      </c>
      <c r="U4517" t="s">
        <v>3141</v>
      </c>
      <c r="V4517" s="3">
        <v>45871.572222222225</v>
      </c>
      <c r="W4517" t="s">
        <v>2155</v>
      </c>
      <c r="Y4517" s="4">
        <v>45876</v>
      </c>
      <c r="Z4517" s="2">
        <v>0.81263888888888891</v>
      </c>
    </row>
    <row r="4518" spans="1:26" x14ac:dyDescent="0.3">
      <c r="A4518">
        <v>134543</v>
      </c>
      <c r="B4518" t="s">
        <v>1322</v>
      </c>
      <c r="C4518" t="s">
        <v>27</v>
      </c>
      <c r="D4518" t="s">
        <v>148</v>
      </c>
      <c r="E4518" t="s">
        <v>29</v>
      </c>
      <c r="F4518">
        <v>8010936236</v>
      </c>
      <c r="G4518" t="s">
        <v>30</v>
      </c>
      <c r="H4518">
        <v>7140</v>
      </c>
      <c r="I4518" t="s">
        <v>3142</v>
      </c>
      <c r="J4518" t="s">
        <v>31</v>
      </c>
      <c r="K4518" t="s">
        <v>39</v>
      </c>
      <c r="O4518" t="s">
        <v>33</v>
      </c>
      <c r="S4518" s="3">
        <v>45876.375</v>
      </c>
      <c r="T4518" t="s">
        <v>54</v>
      </c>
      <c r="U4518" t="s">
        <v>3142</v>
      </c>
      <c r="V4518" s="3">
        <v>45871.572222222225</v>
      </c>
      <c r="W4518" t="s">
        <v>2155</v>
      </c>
      <c r="Y4518" s="4">
        <v>45876</v>
      </c>
      <c r="Z4518" s="2">
        <v>0.81263888888888891</v>
      </c>
    </row>
    <row r="4519" spans="1:26" x14ac:dyDescent="0.3">
      <c r="A4519">
        <v>134543</v>
      </c>
      <c r="B4519" t="s">
        <v>1322</v>
      </c>
      <c r="C4519" t="s">
        <v>27</v>
      </c>
      <c r="D4519" t="s">
        <v>148</v>
      </c>
      <c r="E4519" t="s">
        <v>29</v>
      </c>
      <c r="F4519">
        <v>8010936236</v>
      </c>
      <c r="G4519" t="s">
        <v>30</v>
      </c>
      <c r="H4519">
        <v>7140</v>
      </c>
      <c r="I4519" t="s">
        <v>3143</v>
      </c>
      <c r="J4519" t="s">
        <v>31</v>
      </c>
      <c r="K4519" t="s">
        <v>39</v>
      </c>
      <c r="O4519" t="s">
        <v>33</v>
      </c>
      <c r="S4519" s="3">
        <v>45876.375</v>
      </c>
      <c r="T4519" t="s">
        <v>54</v>
      </c>
      <c r="U4519" t="s">
        <v>3143</v>
      </c>
      <c r="V4519" s="3">
        <v>45871.572222222225</v>
      </c>
      <c r="W4519" t="s">
        <v>2155</v>
      </c>
      <c r="Y4519" s="4">
        <v>45876</v>
      </c>
      <c r="Z4519" s="2">
        <v>0.81263888888888891</v>
      </c>
    </row>
    <row r="4520" spans="1:26" x14ac:dyDescent="0.3">
      <c r="A4520">
        <v>134543</v>
      </c>
      <c r="B4520" t="s">
        <v>1322</v>
      </c>
      <c r="C4520" t="s">
        <v>27</v>
      </c>
      <c r="D4520" t="s">
        <v>148</v>
      </c>
      <c r="E4520" t="s">
        <v>29</v>
      </c>
      <c r="F4520">
        <v>8010936236</v>
      </c>
      <c r="G4520" t="s">
        <v>30</v>
      </c>
      <c r="H4520">
        <v>7140</v>
      </c>
      <c r="I4520" t="s">
        <v>3144</v>
      </c>
      <c r="J4520" t="s">
        <v>31</v>
      </c>
      <c r="K4520" t="s">
        <v>39</v>
      </c>
      <c r="O4520" t="s">
        <v>33</v>
      </c>
      <c r="S4520" s="3">
        <v>45876.375</v>
      </c>
      <c r="T4520" t="s">
        <v>54</v>
      </c>
      <c r="U4520" t="s">
        <v>3144</v>
      </c>
      <c r="V4520" s="3">
        <v>45871.572222222225</v>
      </c>
      <c r="W4520" t="s">
        <v>2155</v>
      </c>
      <c r="Y4520" s="4">
        <v>45876</v>
      </c>
      <c r="Z4520" s="2">
        <v>0.81263888888888891</v>
      </c>
    </row>
    <row r="4521" spans="1:26" x14ac:dyDescent="0.3">
      <c r="A4521">
        <v>134543</v>
      </c>
      <c r="B4521" t="s">
        <v>1322</v>
      </c>
      <c r="C4521" t="s">
        <v>27</v>
      </c>
      <c r="D4521" t="s">
        <v>148</v>
      </c>
      <c r="E4521" t="s">
        <v>29</v>
      </c>
      <c r="F4521">
        <v>8010936236</v>
      </c>
      <c r="G4521" t="s">
        <v>30</v>
      </c>
      <c r="H4521">
        <v>7140</v>
      </c>
      <c r="I4521" t="s">
        <v>3145</v>
      </c>
      <c r="J4521" t="s">
        <v>31</v>
      </c>
      <c r="K4521" t="s">
        <v>39</v>
      </c>
      <c r="O4521" t="s">
        <v>33</v>
      </c>
      <c r="S4521" s="3">
        <v>45876.375</v>
      </c>
      <c r="T4521" t="s">
        <v>54</v>
      </c>
      <c r="U4521" t="s">
        <v>3145</v>
      </c>
      <c r="V4521" s="3">
        <v>45871.572222222225</v>
      </c>
      <c r="W4521" t="s">
        <v>2155</v>
      </c>
      <c r="Y4521" s="4">
        <v>45876</v>
      </c>
      <c r="Z4521" s="2">
        <v>0.81263888888888891</v>
      </c>
    </row>
    <row r="4522" spans="1:26" x14ac:dyDescent="0.3">
      <c r="A4522">
        <v>134543</v>
      </c>
      <c r="B4522" t="s">
        <v>1322</v>
      </c>
      <c r="C4522" t="s">
        <v>27</v>
      </c>
      <c r="D4522" t="s">
        <v>148</v>
      </c>
      <c r="E4522" t="s">
        <v>29</v>
      </c>
      <c r="F4522">
        <v>8010936236</v>
      </c>
      <c r="G4522" t="s">
        <v>30</v>
      </c>
      <c r="H4522">
        <v>7140</v>
      </c>
      <c r="I4522" t="s">
        <v>3146</v>
      </c>
      <c r="J4522" t="s">
        <v>31</v>
      </c>
      <c r="K4522" t="s">
        <v>39</v>
      </c>
      <c r="O4522" t="s">
        <v>33</v>
      </c>
      <c r="S4522" s="3">
        <v>45876.375</v>
      </c>
      <c r="T4522" t="s">
        <v>54</v>
      </c>
      <c r="U4522" t="s">
        <v>3146</v>
      </c>
      <c r="V4522" s="3">
        <v>45871.572222222225</v>
      </c>
      <c r="W4522" t="s">
        <v>2155</v>
      </c>
      <c r="Y4522" s="4">
        <v>45876</v>
      </c>
      <c r="Z4522" s="2">
        <v>0.81263888888888891</v>
      </c>
    </row>
    <row r="4523" spans="1:26" x14ac:dyDescent="0.3">
      <c r="A4523">
        <v>134543</v>
      </c>
      <c r="B4523" t="s">
        <v>1322</v>
      </c>
      <c r="C4523" t="s">
        <v>27</v>
      </c>
      <c r="D4523" t="s">
        <v>148</v>
      </c>
      <c r="E4523" t="s">
        <v>29</v>
      </c>
      <c r="F4523">
        <v>8010936236</v>
      </c>
      <c r="G4523" t="s">
        <v>30</v>
      </c>
      <c r="H4523">
        <v>7140</v>
      </c>
      <c r="I4523" t="s">
        <v>3147</v>
      </c>
      <c r="J4523" t="s">
        <v>31</v>
      </c>
      <c r="K4523" t="s">
        <v>39</v>
      </c>
      <c r="O4523" t="s">
        <v>33</v>
      </c>
      <c r="S4523" s="3">
        <v>45876.375</v>
      </c>
      <c r="T4523" t="s">
        <v>54</v>
      </c>
      <c r="U4523" t="s">
        <v>3147</v>
      </c>
      <c r="V4523" s="3">
        <v>45871.572222222225</v>
      </c>
      <c r="W4523" t="s">
        <v>2155</v>
      </c>
      <c r="Y4523" s="4">
        <v>45876</v>
      </c>
      <c r="Z4523" s="2">
        <v>0.81263888888888891</v>
      </c>
    </row>
    <row r="4524" spans="1:26" x14ac:dyDescent="0.3">
      <c r="A4524">
        <v>132969</v>
      </c>
      <c r="B4524" t="s">
        <v>1919</v>
      </c>
      <c r="C4524" t="s">
        <v>27</v>
      </c>
      <c r="D4524" t="s">
        <v>42</v>
      </c>
      <c r="E4524" t="s">
        <v>42</v>
      </c>
      <c r="F4524">
        <v>9669096270</v>
      </c>
      <c r="G4524" t="s">
        <v>43</v>
      </c>
      <c r="H4524">
        <v>7419</v>
      </c>
      <c r="I4524" t="s">
        <v>3148</v>
      </c>
      <c r="J4524" t="s">
        <v>31</v>
      </c>
      <c r="K4524" t="s">
        <v>39</v>
      </c>
      <c r="O4524" t="s">
        <v>33</v>
      </c>
      <c r="S4524" s="3">
        <v>45876.375</v>
      </c>
      <c r="T4524" t="s">
        <v>54</v>
      </c>
      <c r="U4524" t="s">
        <v>3148</v>
      </c>
      <c r="V4524" s="3">
        <v>45871.64166666667</v>
      </c>
      <c r="W4524" t="s">
        <v>2055</v>
      </c>
      <c r="Y4524" s="4">
        <v>45876</v>
      </c>
      <c r="Z4524" s="2">
        <v>0.81263888888888891</v>
      </c>
    </row>
    <row r="4525" spans="1:26" x14ac:dyDescent="0.3">
      <c r="A4525">
        <v>136489</v>
      </c>
      <c r="B4525" t="s">
        <v>344</v>
      </c>
      <c r="C4525" t="s">
        <v>27</v>
      </c>
      <c r="D4525" t="s">
        <v>41</v>
      </c>
      <c r="E4525" t="s">
        <v>42</v>
      </c>
      <c r="F4525">
        <v>8120646448</v>
      </c>
      <c r="G4525" t="s">
        <v>43</v>
      </c>
      <c r="H4525">
        <v>7134</v>
      </c>
      <c r="I4525" t="s">
        <v>3149</v>
      </c>
      <c r="J4525" t="s">
        <v>31</v>
      </c>
      <c r="K4525" t="s">
        <v>32</v>
      </c>
      <c r="L4525" t="s">
        <v>3150</v>
      </c>
      <c r="M4525" s="1">
        <v>0.47291666666666665</v>
      </c>
      <c r="N4525" t="s">
        <v>33</v>
      </c>
      <c r="O4525" t="s">
        <v>33</v>
      </c>
      <c r="P4525" s="2">
        <v>1.1921296296296296E-3</v>
      </c>
      <c r="Q4525" s="2">
        <v>5.7870370370370373E-5</v>
      </c>
      <c r="R4525">
        <v>100</v>
      </c>
      <c r="S4525" s="3">
        <v>45876.375</v>
      </c>
      <c r="T4525" t="s">
        <v>54</v>
      </c>
      <c r="U4525" t="s">
        <v>3149</v>
      </c>
      <c r="V4525" s="3">
        <v>45871.572222222225</v>
      </c>
      <c r="W4525" t="s">
        <v>1287</v>
      </c>
      <c r="Y4525" s="4">
        <v>45876</v>
      </c>
      <c r="Z4525" s="2">
        <v>0.81263888888888891</v>
      </c>
    </row>
    <row r="4526" spans="1:26" x14ac:dyDescent="0.3">
      <c r="A4526">
        <v>136489</v>
      </c>
      <c r="B4526" t="s">
        <v>344</v>
      </c>
      <c r="C4526" t="s">
        <v>27</v>
      </c>
      <c r="D4526" t="s">
        <v>41</v>
      </c>
      <c r="E4526" t="s">
        <v>42</v>
      </c>
      <c r="F4526">
        <v>8120646448</v>
      </c>
      <c r="G4526" t="s">
        <v>43</v>
      </c>
      <c r="H4526">
        <v>7134</v>
      </c>
      <c r="I4526" t="s">
        <v>3151</v>
      </c>
      <c r="J4526" t="s">
        <v>31</v>
      </c>
      <c r="K4526" t="s">
        <v>32</v>
      </c>
      <c r="L4526" t="s">
        <v>3152</v>
      </c>
      <c r="M4526" s="1">
        <v>0.47222222222222221</v>
      </c>
      <c r="N4526" t="s">
        <v>33</v>
      </c>
      <c r="O4526" t="s">
        <v>33</v>
      </c>
      <c r="P4526" s="2">
        <v>5.7129629629629627E-2</v>
      </c>
      <c r="Q4526" s="2">
        <v>2.8935185185185184E-4</v>
      </c>
      <c r="R4526">
        <v>100</v>
      </c>
      <c r="S4526" s="3">
        <v>45876.375</v>
      </c>
      <c r="T4526" t="s">
        <v>54</v>
      </c>
      <c r="U4526" t="s">
        <v>3151</v>
      </c>
      <c r="V4526" s="3">
        <v>45871.572222222225</v>
      </c>
      <c r="W4526" t="s">
        <v>1287</v>
      </c>
      <c r="Y4526" s="4">
        <v>45876</v>
      </c>
      <c r="Z4526" s="2">
        <v>0.81263888888888891</v>
      </c>
    </row>
    <row r="4527" spans="1:26" x14ac:dyDescent="0.3">
      <c r="A4527">
        <v>133335</v>
      </c>
      <c r="B4527" t="s">
        <v>1269</v>
      </c>
      <c r="C4527" t="s">
        <v>27</v>
      </c>
      <c r="D4527" t="s">
        <v>176</v>
      </c>
      <c r="E4527" t="s">
        <v>42</v>
      </c>
      <c r="F4527">
        <v>7489283653</v>
      </c>
      <c r="G4527" t="s">
        <v>43</v>
      </c>
      <c r="H4527">
        <v>1759</v>
      </c>
      <c r="I4527" t="s">
        <v>3153</v>
      </c>
      <c r="J4527" t="s">
        <v>31</v>
      </c>
      <c r="K4527" t="s">
        <v>39</v>
      </c>
      <c r="O4527" t="s">
        <v>33</v>
      </c>
      <c r="S4527" s="3">
        <v>45876.375</v>
      </c>
      <c r="T4527" t="s">
        <v>54</v>
      </c>
      <c r="U4527" t="s">
        <v>3153</v>
      </c>
      <c r="V4527" s="3">
        <v>45871.571527777778</v>
      </c>
      <c r="W4527" t="s">
        <v>195</v>
      </c>
      <c r="Y4527" s="4">
        <v>45876</v>
      </c>
      <c r="Z4527" s="2">
        <v>0.81263888888888891</v>
      </c>
    </row>
    <row r="4528" spans="1:26" x14ac:dyDescent="0.3">
      <c r="A4528">
        <v>25628</v>
      </c>
      <c r="B4528" t="s">
        <v>1283</v>
      </c>
      <c r="C4528" t="s">
        <v>27</v>
      </c>
      <c r="D4528" t="s">
        <v>42</v>
      </c>
      <c r="E4528" t="s">
        <v>42</v>
      </c>
      <c r="F4528">
        <v>8965963528</v>
      </c>
      <c r="G4528" t="s">
        <v>43</v>
      </c>
      <c r="H4528">
        <v>7106</v>
      </c>
      <c r="I4528" t="s">
        <v>3154</v>
      </c>
      <c r="J4528" t="s">
        <v>31</v>
      </c>
      <c r="K4528" t="s">
        <v>39</v>
      </c>
      <c r="O4528" t="s">
        <v>33</v>
      </c>
      <c r="S4528" s="3">
        <v>45876.375</v>
      </c>
      <c r="T4528" t="s">
        <v>54</v>
      </c>
      <c r="U4528" t="s">
        <v>3154</v>
      </c>
      <c r="V4528" s="3">
        <v>45871.572222222225</v>
      </c>
      <c r="W4528" t="s">
        <v>1927</v>
      </c>
      <c r="Y4528" s="4">
        <v>45876</v>
      </c>
      <c r="Z4528" s="2">
        <v>0.81263888888888891</v>
      </c>
    </row>
    <row r="4529" spans="1:26" x14ac:dyDescent="0.3">
      <c r="A4529">
        <v>25628</v>
      </c>
      <c r="B4529" t="s">
        <v>1283</v>
      </c>
      <c r="C4529" t="s">
        <v>27</v>
      </c>
      <c r="D4529" t="s">
        <v>42</v>
      </c>
      <c r="E4529" t="s">
        <v>42</v>
      </c>
      <c r="F4529">
        <v>8965963528</v>
      </c>
      <c r="G4529" t="s">
        <v>43</v>
      </c>
      <c r="H4529">
        <v>7106</v>
      </c>
      <c r="I4529" t="s">
        <v>3155</v>
      </c>
      <c r="J4529" t="s">
        <v>31</v>
      </c>
      <c r="K4529" t="s">
        <v>32</v>
      </c>
      <c r="L4529" t="s">
        <v>3156</v>
      </c>
      <c r="M4529" s="1">
        <v>0.46111111111111114</v>
      </c>
      <c r="N4529" t="s">
        <v>33</v>
      </c>
      <c r="O4529" t="s">
        <v>33</v>
      </c>
      <c r="P4529" s="2">
        <v>8.9120370370370373E-4</v>
      </c>
      <c r="Q4529" s="2">
        <v>2.199074074074074E-4</v>
      </c>
      <c r="R4529">
        <v>100</v>
      </c>
      <c r="S4529" s="3">
        <v>45876.375</v>
      </c>
      <c r="T4529" t="s">
        <v>54</v>
      </c>
      <c r="U4529" t="s">
        <v>3155</v>
      </c>
      <c r="V4529" s="3">
        <v>45871.572222222225</v>
      </c>
      <c r="W4529" t="s">
        <v>1927</v>
      </c>
      <c r="Y4529" s="4">
        <v>45876</v>
      </c>
      <c r="Z4529" s="2">
        <v>0.81263888888888891</v>
      </c>
    </row>
    <row r="4530" spans="1:26" x14ac:dyDescent="0.3">
      <c r="A4530">
        <v>136166</v>
      </c>
      <c r="B4530" t="s">
        <v>1188</v>
      </c>
      <c r="C4530" t="s">
        <v>27</v>
      </c>
      <c r="D4530" t="s">
        <v>46</v>
      </c>
      <c r="E4530" t="s">
        <v>38</v>
      </c>
      <c r="F4530">
        <v>7823032347</v>
      </c>
      <c r="G4530" t="s">
        <v>30</v>
      </c>
      <c r="H4530">
        <v>7393</v>
      </c>
      <c r="I4530" t="s">
        <v>3157</v>
      </c>
      <c r="J4530" t="s">
        <v>31</v>
      </c>
      <c r="K4530" t="s">
        <v>39</v>
      </c>
      <c r="O4530" t="s">
        <v>33</v>
      </c>
      <c r="S4530" s="3">
        <v>45876.375</v>
      </c>
      <c r="T4530" t="s">
        <v>54</v>
      </c>
      <c r="U4530" t="s">
        <v>3157</v>
      </c>
      <c r="V4530" s="3">
        <v>45871.570833333331</v>
      </c>
      <c r="W4530" t="s">
        <v>2141</v>
      </c>
      <c r="Y4530" s="4">
        <v>45876</v>
      </c>
      <c r="Z4530" s="2">
        <v>0.81263888888888891</v>
      </c>
    </row>
    <row r="4531" spans="1:26" x14ac:dyDescent="0.3">
      <c r="A4531">
        <v>134225</v>
      </c>
      <c r="B4531" t="s">
        <v>128</v>
      </c>
      <c r="C4531" t="s">
        <v>27</v>
      </c>
      <c r="D4531" t="s">
        <v>129</v>
      </c>
      <c r="E4531" t="s">
        <v>42</v>
      </c>
      <c r="F4531">
        <v>9165262066</v>
      </c>
      <c r="G4531" t="s">
        <v>43</v>
      </c>
      <c r="H4531">
        <v>7266</v>
      </c>
      <c r="I4531" t="s">
        <v>3158</v>
      </c>
      <c r="J4531" t="s">
        <v>31</v>
      </c>
      <c r="K4531" t="s">
        <v>32</v>
      </c>
      <c r="L4531" t="s">
        <v>3159</v>
      </c>
      <c r="M4531" s="1">
        <v>0.44930555555555557</v>
      </c>
      <c r="N4531" t="s">
        <v>33</v>
      </c>
      <c r="O4531" t="s">
        <v>33</v>
      </c>
      <c r="P4531" s="2">
        <v>4.2824074074074075E-4</v>
      </c>
      <c r="Q4531" s="2">
        <v>1.6203703703703703E-4</v>
      </c>
      <c r="R4531">
        <v>100</v>
      </c>
      <c r="S4531" s="3">
        <v>45876.375</v>
      </c>
      <c r="T4531" t="s">
        <v>54</v>
      </c>
      <c r="U4531" t="s">
        <v>3158</v>
      </c>
      <c r="V4531" s="3">
        <v>45871.640972222223</v>
      </c>
      <c r="W4531" t="s">
        <v>380</v>
      </c>
      <c r="Y4531" s="4">
        <v>45876</v>
      </c>
      <c r="Z4531" s="2">
        <v>0.81263888888888891</v>
      </c>
    </row>
    <row r="4532" spans="1:26" x14ac:dyDescent="0.3">
      <c r="A4532">
        <v>130740</v>
      </c>
      <c r="B4532" t="s">
        <v>464</v>
      </c>
      <c r="C4532" t="s">
        <v>27</v>
      </c>
      <c r="D4532" t="s">
        <v>274</v>
      </c>
      <c r="E4532" t="s">
        <v>38</v>
      </c>
      <c r="F4532">
        <v>9637468828</v>
      </c>
      <c r="G4532" t="s">
        <v>30</v>
      </c>
      <c r="H4532">
        <v>1775</v>
      </c>
      <c r="I4532" t="s">
        <v>3160</v>
      </c>
      <c r="J4532" t="s">
        <v>31</v>
      </c>
      <c r="K4532" t="s">
        <v>32</v>
      </c>
      <c r="L4532" t="s">
        <v>3161</v>
      </c>
      <c r="M4532" s="1">
        <v>0.44374999999999998</v>
      </c>
      <c r="N4532" t="s">
        <v>33</v>
      </c>
      <c r="O4532" t="s">
        <v>33</v>
      </c>
      <c r="P4532" s="2">
        <v>2.4305555555555555E-4</v>
      </c>
      <c r="Q4532" s="2">
        <v>4.6296296296296294E-5</v>
      </c>
      <c r="R4532">
        <v>100</v>
      </c>
      <c r="S4532" s="3">
        <v>45876.375</v>
      </c>
      <c r="T4532" t="s">
        <v>54</v>
      </c>
      <c r="U4532" t="s">
        <v>3160</v>
      </c>
      <c r="V4532" s="3">
        <v>45871.491666666669</v>
      </c>
      <c r="W4532" t="s">
        <v>790</v>
      </c>
      <c r="Y4532" s="4">
        <v>45876</v>
      </c>
      <c r="Z4532" s="2">
        <v>0.81263888888888891</v>
      </c>
    </row>
    <row r="4533" spans="1:26" x14ac:dyDescent="0.3">
      <c r="A4533">
        <v>130740</v>
      </c>
      <c r="B4533" t="s">
        <v>464</v>
      </c>
      <c r="C4533" t="s">
        <v>27</v>
      </c>
      <c r="D4533" t="s">
        <v>274</v>
      </c>
      <c r="E4533" t="s">
        <v>38</v>
      </c>
      <c r="F4533">
        <v>9637468828</v>
      </c>
      <c r="G4533" t="s">
        <v>30</v>
      </c>
      <c r="H4533">
        <v>1775</v>
      </c>
      <c r="I4533" t="s">
        <v>3162</v>
      </c>
      <c r="J4533" t="s">
        <v>31</v>
      </c>
      <c r="K4533" t="s">
        <v>32</v>
      </c>
      <c r="L4533" t="s">
        <v>3163</v>
      </c>
      <c r="M4533" s="1">
        <v>0.44305555555555554</v>
      </c>
      <c r="N4533" t="s">
        <v>33</v>
      </c>
      <c r="O4533" t="s">
        <v>33</v>
      </c>
      <c r="P4533" s="2">
        <v>1.6203703703703703E-4</v>
      </c>
      <c r="Q4533" s="2">
        <v>5.7870370370370373E-5</v>
      </c>
      <c r="R4533">
        <v>100</v>
      </c>
      <c r="S4533" s="3">
        <v>45876.375</v>
      </c>
      <c r="T4533" t="s">
        <v>54</v>
      </c>
      <c r="U4533" t="s">
        <v>3162</v>
      </c>
      <c r="V4533" s="3">
        <v>45871.491666666669</v>
      </c>
      <c r="W4533" t="s">
        <v>790</v>
      </c>
      <c r="Y4533" s="4">
        <v>45876</v>
      </c>
      <c r="Z4533" s="2">
        <v>0.81263888888888891</v>
      </c>
    </row>
    <row r="4534" spans="1:26" x14ac:dyDescent="0.3">
      <c r="A4534">
        <v>130740</v>
      </c>
      <c r="B4534" t="s">
        <v>464</v>
      </c>
      <c r="C4534" t="s">
        <v>27</v>
      </c>
      <c r="D4534" t="s">
        <v>274</v>
      </c>
      <c r="E4534" t="s">
        <v>38</v>
      </c>
      <c r="F4534">
        <v>9637468828</v>
      </c>
      <c r="G4534" t="s">
        <v>30</v>
      </c>
      <c r="H4534">
        <v>1775</v>
      </c>
      <c r="I4534" t="s">
        <v>3164</v>
      </c>
      <c r="J4534" t="s">
        <v>31</v>
      </c>
      <c r="K4534" t="s">
        <v>32</v>
      </c>
      <c r="L4534" t="s">
        <v>3165</v>
      </c>
      <c r="M4534" s="1">
        <v>0.44305555555555554</v>
      </c>
      <c r="N4534" t="s">
        <v>33</v>
      </c>
      <c r="O4534" t="s">
        <v>33</v>
      </c>
      <c r="P4534" s="2">
        <v>1.1574074074074075E-4</v>
      </c>
      <c r="Q4534" s="2">
        <v>5.7870370370370373E-5</v>
      </c>
      <c r="R4534">
        <v>100</v>
      </c>
      <c r="S4534" s="3">
        <v>45876.375</v>
      </c>
      <c r="T4534" t="s">
        <v>54</v>
      </c>
      <c r="U4534" t="s">
        <v>3164</v>
      </c>
      <c r="V4534" s="3">
        <v>45871.490972222222</v>
      </c>
      <c r="W4534" t="s">
        <v>790</v>
      </c>
      <c r="Y4534" s="4">
        <v>45876</v>
      </c>
      <c r="Z4534" s="2">
        <v>0.81263888888888891</v>
      </c>
    </row>
    <row r="4535" spans="1:26" x14ac:dyDescent="0.3">
      <c r="A4535">
        <v>130740</v>
      </c>
      <c r="B4535" t="s">
        <v>464</v>
      </c>
      <c r="C4535" t="s">
        <v>27</v>
      </c>
      <c r="D4535" t="s">
        <v>274</v>
      </c>
      <c r="E4535" t="s">
        <v>38</v>
      </c>
      <c r="F4535">
        <v>9637468828</v>
      </c>
      <c r="G4535" t="s">
        <v>30</v>
      </c>
      <c r="H4535">
        <v>1775</v>
      </c>
      <c r="I4535" t="s">
        <v>3166</v>
      </c>
      <c r="J4535" t="s">
        <v>31</v>
      </c>
      <c r="K4535" t="s">
        <v>32</v>
      </c>
      <c r="L4535" t="s">
        <v>3167</v>
      </c>
      <c r="M4535" s="1">
        <v>0.44305555555555554</v>
      </c>
      <c r="N4535" t="s">
        <v>33</v>
      </c>
      <c r="O4535" t="s">
        <v>33</v>
      </c>
      <c r="P4535" s="2">
        <v>1.0416666666666667E-4</v>
      </c>
      <c r="Q4535" s="2">
        <v>4.6296296296296294E-5</v>
      </c>
      <c r="R4535">
        <v>100</v>
      </c>
      <c r="S4535" s="3">
        <v>45876.375</v>
      </c>
      <c r="T4535" t="s">
        <v>54</v>
      </c>
      <c r="U4535" t="s">
        <v>3166</v>
      </c>
      <c r="V4535" s="3">
        <v>45871.490972222222</v>
      </c>
      <c r="W4535" t="s">
        <v>790</v>
      </c>
      <c r="Y4535" s="4">
        <v>45876</v>
      </c>
      <c r="Z4535" s="2">
        <v>0.81263888888888891</v>
      </c>
    </row>
    <row r="4536" spans="1:26" x14ac:dyDescent="0.3">
      <c r="A4536">
        <v>130740</v>
      </c>
      <c r="B4536" t="s">
        <v>464</v>
      </c>
      <c r="C4536" t="s">
        <v>27</v>
      </c>
      <c r="D4536" t="s">
        <v>274</v>
      </c>
      <c r="E4536" t="s">
        <v>38</v>
      </c>
      <c r="F4536">
        <v>9637468828</v>
      </c>
      <c r="G4536" t="s">
        <v>30</v>
      </c>
      <c r="H4536">
        <v>1775</v>
      </c>
      <c r="I4536" t="s">
        <v>3168</v>
      </c>
      <c r="J4536" t="s">
        <v>31</v>
      </c>
      <c r="K4536" t="s">
        <v>32</v>
      </c>
      <c r="L4536" t="s">
        <v>3169</v>
      </c>
      <c r="M4536" s="1">
        <v>0.44305555555555554</v>
      </c>
      <c r="N4536" t="s">
        <v>33</v>
      </c>
      <c r="O4536" t="s">
        <v>33</v>
      </c>
      <c r="P4536" s="2">
        <v>1.6203703703703703E-4</v>
      </c>
      <c r="Q4536" s="2">
        <v>5.7870370370370373E-5</v>
      </c>
      <c r="R4536">
        <v>100</v>
      </c>
      <c r="S4536" s="3">
        <v>45876.375</v>
      </c>
      <c r="T4536" t="s">
        <v>54</v>
      </c>
      <c r="U4536" t="s">
        <v>3168</v>
      </c>
      <c r="V4536" s="3">
        <v>45871.490972222222</v>
      </c>
      <c r="W4536" t="s">
        <v>790</v>
      </c>
      <c r="Y4536" s="4">
        <v>45876</v>
      </c>
      <c r="Z4536" s="2">
        <v>0.81263888888888891</v>
      </c>
    </row>
    <row r="4537" spans="1:26" x14ac:dyDescent="0.3">
      <c r="A4537">
        <v>130740</v>
      </c>
      <c r="B4537" t="s">
        <v>464</v>
      </c>
      <c r="C4537" t="s">
        <v>27</v>
      </c>
      <c r="D4537" t="s">
        <v>274</v>
      </c>
      <c r="E4537" t="s">
        <v>38</v>
      </c>
      <c r="F4537">
        <v>9637468828</v>
      </c>
      <c r="G4537" t="s">
        <v>30</v>
      </c>
      <c r="H4537">
        <v>1775</v>
      </c>
      <c r="I4537" t="s">
        <v>3170</v>
      </c>
      <c r="J4537" t="s">
        <v>31</v>
      </c>
      <c r="K4537" t="s">
        <v>32</v>
      </c>
      <c r="L4537" t="s">
        <v>3171</v>
      </c>
      <c r="M4537" s="1">
        <v>0.44305555555555554</v>
      </c>
      <c r="N4537" t="s">
        <v>33</v>
      </c>
      <c r="O4537" t="s">
        <v>33</v>
      </c>
      <c r="P4537" s="2">
        <v>4.0509259259259258E-4</v>
      </c>
      <c r="Q4537" s="2">
        <v>5.7870370370370373E-5</v>
      </c>
      <c r="R4537">
        <v>100</v>
      </c>
      <c r="S4537" s="3">
        <v>45876.375</v>
      </c>
      <c r="T4537" t="s">
        <v>54</v>
      </c>
      <c r="U4537" t="s">
        <v>3170</v>
      </c>
      <c r="V4537" s="3">
        <v>45871.490972222222</v>
      </c>
      <c r="W4537" t="s">
        <v>790</v>
      </c>
      <c r="Y4537" s="4">
        <v>45876</v>
      </c>
      <c r="Z4537" s="2">
        <v>0.81263888888888891</v>
      </c>
    </row>
    <row r="4538" spans="1:26" x14ac:dyDescent="0.3">
      <c r="A4538">
        <v>130740</v>
      </c>
      <c r="B4538" t="s">
        <v>464</v>
      </c>
      <c r="C4538" t="s">
        <v>27</v>
      </c>
      <c r="D4538" t="s">
        <v>274</v>
      </c>
      <c r="E4538" t="s">
        <v>38</v>
      </c>
      <c r="F4538">
        <v>9637468828</v>
      </c>
      <c r="G4538" t="s">
        <v>30</v>
      </c>
      <c r="H4538">
        <v>1775</v>
      </c>
      <c r="I4538" t="s">
        <v>3172</v>
      </c>
      <c r="J4538" t="s">
        <v>31</v>
      </c>
      <c r="K4538" t="s">
        <v>32</v>
      </c>
      <c r="L4538" t="s">
        <v>3173</v>
      </c>
      <c r="M4538" s="1">
        <v>0.44236111111111109</v>
      </c>
      <c r="N4538" t="s">
        <v>33</v>
      </c>
      <c r="O4538" t="s">
        <v>33</v>
      </c>
      <c r="P4538" s="2">
        <v>6.9444444444444447E-4</v>
      </c>
      <c r="Q4538" s="2">
        <v>6.9444444444444444E-5</v>
      </c>
      <c r="R4538">
        <v>100</v>
      </c>
      <c r="S4538" s="3">
        <v>45876.375</v>
      </c>
      <c r="T4538" t="s">
        <v>54</v>
      </c>
      <c r="U4538" t="s">
        <v>3172</v>
      </c>
      <c r="V4538" s="3">
        <v>45871.490972222222</v>
      </c>
      <c r="W4538" t="s">
        <v>790</v>
      </c>
      <c r="Y4538" s="4">
        <v>45876</v>
      </c>
      <c r="Z4538" s="2">
        <v>0.81263888888888891</v>
      </c>
    </row>
    <row r="4539" spans="1:26" x14ac:dyDescent="0.3">
      <c r="A4539">
        <v>130740</v>
      </c>
      <c r="B4539" t="s">
        <v>464</v>
      </c>
      <c r="C4539" t="s">
        <v>27</v>
      </c>
      <c r="D4539" t="s">
        <v>274</v>
      </c>
      <c r="E4539" t="s">
        <v>38</v>
      </c>
      <c r="F4539">
        <v>9637468828</v>
      </c>
      <c r="G4539" t="s">
        <v>30</v>
      </c>
      <c r="H4539">
        <v>1775</v>
      </c>
      <c r="I4539" t="s">
        <v>3174</v>
      </c>
      <c r="J4539" t="s">
        <v>31</v>
      </c>
      <c r="K4539" t="s">
        <v>32</v>
      </c>
      <c r="L4539" t="s">
        <v>3175</v>
      </c>
      <c r="M4539" s="1">
        <v>0.44166666666666665</v>
      </c>
      <c r="N4539" t="s">
        <v>33</v>
      </c>
      <c r="O4539" t="s">
        <v>33</v>
      </c>
      <c r="P4539" s="2">
        <v>1.0416666666666667E-4</v>
      </c>
      <c r="Q4539" s="2">
        <v>4.6296296296296294E-5</v>
      </c>
      <c r="R4539">
        <v>100</v>
      </c>
      <c r="S4539" s="3">
        <v>45876.375</v>
      </c>
      <c r="T4539" t="s">
        <v>54</v>
      </c>
      <c r="U4539" t="s">
        <v>3174</v>
      </c>
      <c r="V4539" s="3">
        <v>45871.490972222222</v>
      </c>
      <c r="W4539" t="s">
        <v>790</v>
      </c>
      <c r="Y4539" s="4">
        <v>45876</v>
      </c>
      <c r="Z4539" s="2">
        <v>0.81263888888888891</v>
      </c>
    </row>
    <row r="4540" spans="1:26" x14ac:dyDescent="0.3">
      <c r="A4540">
        <v>130740</v>
      </c>
      <c r="B4540" t="s">
        <v>464</v>
      </c>
      <c r="C4540" t="s">
        <v>27</v>
      </c>
      <c r="D4540" t="s">
        <v>274</v>
      </c>
      <c r="E4540" t="s">
        <v>38</v>
      </c>
      <c r="F4540">
        <v>9637468828</v>
      </c>
      <c r="G4540" t="s">
        <v>30</v>
      </c>
      <c r="H4540">
        <v>1775</v>
      </c>
      <c r="I4540" t="s">
        <v>3176</v>
      </c>
      <c r="J4540" t="s">
        <v>31</v>
      </c>
      <c r="K4540" t="s">
        <v>32</v>
      </c>
      <c r="L4540" t="s">
        <v>3177</v>
      </c>
      <c r="M4540" s="1">
        <v>0.44166666666666665</v>
      </c>
      <c r="N4540" t="s">
        <v>33</v>
      </c>
      <c r="O4540" t="s">
        <v>33</v>
      </c>
      <c r="P4540" s="2">
        <v>1.9675925925925926E-4</v>
      </c>
      <c r="Q4540" s="2">
        <v>6.9444444444444444E-5</v>
      </c>
      <c r="R4540">
        <v>100</v>
      </c>
      <c r="S4540" s="3">
        <v>45876.375</v>
      </c>
      <c r="T4540" t="s">
        <v>54</v>
      </c>
      <c r="U4540" t="s">
        <v>3176</v>
      </c>
      <c r="V4540" s="3">
        <v>45871.490972222222</v>
      </c>
      <c r="W4540" t="s">
        <v>790</v>
      </c>
      <c r="Y4540" s="4">
        <v>45876</v>
      </c>
      <c r="Z4540" s="2">
        <v>0.81263888888888891</v>
      </c>
    </row>
    <row r="4541" spans="1:26" x14ac:dyDescent="0.3">
      <c r="A4541">
        <v>130740</v>
      </c>
      <c r="B4541" t="s">
        <v>464</v>
      </c>
      <c r="C4541" t="s">
        <v>27</v>
      </c>
      <c r="D4541" t="s">
        <v>274</v>
      </c>
      <c r="E4541" t="s">
        <v>38</v>
      </c>
      <c r="F4541">
        <v>9637468828</v>
      </c>
      <c r="G4541" t="s">
        <v>30</v>
      </c>
      <c r="H4541">
        <v>1775</v>
      </c>
      <c r="I4541" t="s">
        <v>3178</v>
      </c>
      <c r="J4541" t="s">
        <v>31</v>
      </c>
      <c r="K4541" t="s">
        <v>32</v>
      </c>
      <c r="L4541" t="s">
        <v>3179</v>
      </c>
      <c r="M4541" s="1">
        <v>0.44166666666666665</v>
      </c>
      <c r="N4541" t="s">
        <v>33</v>
      </c>
      <c r="O4541" t="s">
        <v>33</v>
      </c>
      <c r="P4541" s="2">
        <v>1.3888888888888889E-4</v>
      </c>
      <c r="Q4541" s="2">
        <v>6.9444444444444444E-5</v>
      </c>
      <c r="R4541">
        <v>0</v>
      </c>
      <c r="S4541" s="3">
        <v>45876.375</v>
      </c>
      <c r="T4541" t="s">
        <v>54</v>
      </c>
      <c r="U4541" t="s">
        <v>3178</v>
      </c>
      <c r="V4541" s="3">
        <v>45871.490972222222</v>
      </c>
      <c r="W4541" t="s">
        <v>790</v>
      </c>
      <c r="Y4541" s="4">
        <v>45876</v>
      </c>
      <c r="Z4541" s="2">
        <v>0.81263888888888891</v>
      </c>
    </row>
    <row r="4542" spans="1:26" x14ac:dyDescent="0.3">
      <c r="A4542">
        <v>130740</v>
      </c>
      <c r="B4542" t="s">
        <v>464</v>
      </c>
      <c r="C4542" t="s">
        <v>27</v>
      </c>
      <c r="D4542" t="s">
        <v>274</v>
      </c>
      <c r="E4542" t="s">
        <v>38</v>
      </c>
      <c r="F4542">
        <v>9637468828</v>
      </c>
      <c r="G4542" t="s">
        <v>30</v>
      </c>
      <c r="H4542">
        <v>1775</v>
      </c>
      <c r="I4542" t="s">
        <v>3180</v>
      </c>
      <c r="J4542" t="s">
        <v>31</v>
      </c>
      <c r="K4542" t="s">
        <v>32</v>
      </c>
      <c r="L4542" t="s">
        <v>3181</v>
      </c>
      <c r="M4542" s="1">
        <v>0.44097222222222221</v>
      </c>
      <c r="N4542" t="s">
        <v>33</v>
      </c>
      <c r="O4542" t="s">
        <v>33</v>
      </c>
      <c r="P4542" s="2">
        <v>8.1018518518518516E-5</v>
      </c>
      <c r="Q4542" s="2">
        <v>4.6296296296296294E-5</v>
      </c>
      <c r="R4542">
        <v>100</v>
      </c>
      <c r="S4542" s="3">
        <v>45876.375</v>
      </c>
      <c r="T4542" t="s">
        <v>54</v>
      </c>
      <c r="U4542" t="s">
        <v>3180</v>
      </c>
      <c r="V4542" s="3">
        <v>45871.490972222222</v>
      </c>
      <c r="W4542" t="s">
        <v>790</v>
      </c>
      <c r="Y4542" s="4">
        <v>45876</v>
      </c>
      <c r="Z4542" s="2">
        <v>0.81263888888888891</v>
      </c>
    </row>
    <row r="4543" spans="1:26" x14ac:dyDescent="0.3">
      <c r="A4543">
        <v>135710</v>
      </c>
      <c r="B4543" t="s">
        <v>415</v>
      </c>
      <c r="C4543" t="s">
        <v>27</v>
      </c>
      <c r="D4543" t="s">
        <v>51</v>
      </c>
      <c r="E4543" t="s">
        <v>52</v>
      </c>
      <c r="F4543">
        <v>7034259202</v>
      </c>
      <c r="G4543" t="s">
        <v>53</v>
      </c>
      <c r="H4543">
        <v>7054</v>
      </c>
      <c r="I4543" t="s">
        <v>3182</v>
      </c>
      <c r="J4543" t="s">
        <v>31</v>
      </c>
      <c r="K4543" t="s">
        <v>32</v>
      </c>
      <c r="L4543" t="s">
        <v>3183</v>
      </c>
      <c r="M4543" s="1">
        <v>0.42499999999999999</v>
      </c>
      <c r="N4543" t="s">
        <v>33</v>
      </c>
      <c r="O4543" t="s">
        <v>33</v>
      </c>
      <c r="P4543" s="2">
        <v>1.6203703703703703E-4</v>
      </c>
      <c r="Q4543" s="2">
        <v>4.6296296296296294E-5</v>
      </c>
      <c r="R4543">
        <v>0</v>
      </c>
      <c r="S4543" s="3">
        <v>45876.375</v>
      </c>
      <c r="T4543" t="s">
        <v>54</v>
      </c>
      <c r="U4543" t="s">
        <v>3182</v>
      </c>
      <c r="V4543" s="3">
        <v>45871.490972222222</v>
      </c>
      <c r="W4543" t="s">
        <v>1175</v>
      </c>
      <c r="Y4543" s="4">
        <v>45876</v>
      </c>
      <c r="Z4543" s="2">
        <v>0.81263888888888891</v>
      </c>
    </row>
    <row r="4544" spans="1:26" x14ac:dyDescent="0.3">
      <c r="A4544">
        <v>23950</v>
      </c>
      <c r="B4544" t="s">
        <v>188</v>
      </c>
      <c r="C4544" t="s">
        <v>27</v>
      </c>
      <c r="D4544" t="s">
        <v>178</v>
      </c>
      <c r="E4544" t="s">
        <v>42</v>
      </c>
      <c r="F4544">
        <v>6263656793</v>
      </c>
      <c r="G4544" t="s">
        <v>43</v>
      </c>
      <c r="H4544">
        <v>7265</v>
      </c>
      <c r="I4544" t="s">
        <v>3184</v>
      </c>
      <c r="J4544" t="s">
        <v>31</v>
      </c>
      <c r="K4544" t="s">
        <v>32</v>
      </c>
      <c r="L4544" t="s">
        <v>3185</v>
      </c>
      <c r="M4544" s="1">
        <v>0.41736111111111113</v>
      </c>
      <c r="N4544" t="s">
        <v>33</v>
      </c>
      <c r="O4544" t="s">
        <v>33</v>
      </c>
      <c r="P4544" s="2">
        <v>1.5046296296296297E-4</v>
      </c>
      <c r="Q4544" s="2">
        <v>6.9444444444444444E-5</v>
      </c>
      <c r="R4544">
        <v>100</v>
      </c>
      <c r="S4544" s="3">
        <v>45876.375</v>
      </c>
      <c r="T4544" t="s">
        <v>54</v>
      </c>
      <c r="U4544" t="s">
        <v>3184</v>
      </c>
      <c r="V4544" s="3">
        <v>45871.640972222223</v>
      </c>
      <c r="W4544" t="s">
        <v>632</v>
      </c>
      <c r="Y4544" s="4">
        <v>45876</v>
      </c>
      <c r="Z4544" s="2">
        <v>0.81263888888888891</v>
      </c>
    </row>
    <row r="4545" spans="1:26" x14ac:dyDescent="0.3">
      <c r="A4545">
        <v>23950</v>
      </c>
      <c r="B4545" t="s">
        <v>188</v>
      </c>
      <c r="C4545" t="s">
        <v>27</v>
      </c>
      <c r="D4545" t="s">
        <v>178</v>
      </c>
      <c r="E4545" t="s">
        <v>42</v>
      </c>
      <c r="F4545">
        <v>6263656793</v>
      </c>
      <c r="G4545" t="s">
        <v>43</v>
      </c>
      <c r="H4545">
        <v>7265</v>
      </c>
      <c r="I4545" t="s">
        <v>3186</v>
      </c>
      <c r="J4545" t="s">
        <v>31</v>
      </c>
      <c r="K4545" t="s">
        <v>32</v>
      </c>
      <c r="L4545" t="s">
        <v>3187</v>
      </c>
      <c r="M4545" s="1">
        <v>0.41736111111111113</v>
      </c>
      <c r="N4545" t="s">
        <v>33</v>
      </c>
      <c r="O4545" t="s">
        <v>33</v>
      </c>
      <c r="P4545" s="2">
        <v>1.3888888888888889E-4</v>
      </c>
      <c r="Q4545" s="2">
        <v>9.2592592592592588E-5</v>
      </c>
      <c r="R4545">
        <v>100</v>
      </c>
      <c r="S4545" s="3">
        <v>45876.375</v>
      </c>
      <c r="T4545" t="s">
        <v>54</v>
      </c>
      <c r="U4545" t="s">
        <v>3186</v>
      </c>
      <c r="V4545" s="3">
        <v>45871.640972222223</v>
      </c>
      <c r="W4545" t="s">
        <v>632</v>
      </c>
      <c r="Y4545" s="4">
        <v>45876</v>
      </c>
      <c r="Z4545" s="2">
        <v>0.81263888888888891</v>
      </c>
    </row>
    <row r="4546" spans="1:26" x14ac:dyDescent="0.3">
      <c r="A4546">
        <v>23950</v>
      </c>
      <c r="B4546" t="s">
        <v>188</v>
      </c>
      <c r="C4546" t="s">
        <v>27</v>
      </c>
      <c r="D4546" t="s">
        <v>178</v>
      </c>
      <c r="E4546" t="s">
        <v>42</v>
      </c>
      <c r="F4546">
        <v>6263656793</v>
      </c>
      <c r="G4546" t="s">
        <v>43</v>
      </c>
      <c r="H4546">
        <v>7265</v>
      </c>
      <c r="I4546" t="s">
        <v>3188</v>
      </c>
      <c r="J4546" t="s">
        <v>31</v>
      </c>
      <c r="K4546" t="s">
        <v>32</v>
      </c>
      <c r="L4546" t="s">
        <v>3189</v>
      </c>
      <c r="M4546" s="1">
        <v>0.41736111111111113</v>
      </c>
      <c r="N4546" t="s">
        <v>33</v>
      </c>
      <c r="O4546" t="s">
        <v>33</v>
      </c>
      <c r="P4546" s="2">
        <v>1.7361111111111112E-4</v>
      </c>
      <c r="Q4546" s="2">
        <v>1.0416666666666667E-4</v>
      </c>
      <c r="R4546">
        <v>100</v>
      </c>
      <c r="S4546" s="3">
        <v>45876.375</v>
      </c>
      <c r="T4546" t="s">
        <v>54</v>
      </c>
      <c r="U4546" t="s">
        <v>3188</v>
      </c>
      <c r="V4546" s="3">
        <v>45871.640972222223</v>
      </c>
      <c r="W4546" t="s">
        <v>632</v>
      </c>
      <c r="Y4546" s="4">
        <v>45876</v>
      </c>
      <c r="Z4546" s="2">
        <v>0.81263888888888891</v>
      </c>
    </row>
    <row r="4547" spans="1:26" x14ac:dyDescent="0.3">
      <c r="A4547">
        <v>17633</v>
      </c>
      <c r="B4547" t="s">
        <v>188</v>
      </c>
      <c r="C4547" t="s">
        <v>27</v>
      </c>
      <c r="D4547" t="s">
        <v>178</v>
      </c>
      <c r="E4547" t="s">
        <v>42</v>
      </c>
      <c r="F4547">
        <v>7772939540</v>
      </c>
      <c r="G4547" t="s">
        <v>43</v>
      </c>
      <c r="H4547">
        <v>7265</v>
      </c>
      <c r="I4547" t="s">
        <v>3190</v>
      </c>
      <c r="J4547" t="s">
        <v>31</v>
      </c>
      <c r="K4547" t="s">
        <v>39</v>
      </c>
      <c r="O4547" t="s">
        <v>33</v>
      </c>
      <c r="S4547" s="3">
        <v>45876.375</v>
      </c>
      <c r="T4547" t="s">
        <v>54</v>
      </c>
      <c r="U4547" t="s">
        <v>3190</v>
      </c>
      <c r="V4547" s="3">
        <v>45871.640972222223</v>
      </c>
      <c r="W4547" t="s">
        <v>879</v>
      </c>
      <c r="Y4547" s="4">
        <v>45876</v>
      </c>
      <c r="Z4547" s="2">
        <v>0.81263888888888891</v>
      </c>
    </row>
    <row r="4548" spans="1:26" x14ac:dyDescent="0.3">
      <c r="A4548">
        <v>23950</v>
      </c>
      <c r="B4548" t="s">
        <v>188</v>
      </c>
      <c r="C4548" t="s">
        <v>27</v>
      </c>
      <c r="D4548" t="s">
        <v>178</v>
      </c>
      <c r="E4548" t="s">
        <v>42</v>
      </c>
      <c r="F4548">
        <v>6263656793</v>
      </c>
      <c r="G4548" t="s">
        <v>43</v>
      </c>
      <c r="H4548">
        <v>7265</v>
      </c>
      <c r="I4548" t="s">
        <v>3191</v>
      </c>
      <c r="J4548" t="s">
        <v>31</v>
      </c>
      <c r="K4548" t="s">
        <v>32</v>
      </c>
      <c r="L4548" t="s">
        <v>3189</v>
      </c>
      <c r="M4548" s="1">
        <v>0.41666666666666669</v>
      </c>
      <c r="N4548" t="s">
        <v>33</v>
      </c>
      <c r="O4548" t="s">
        <v>33</v>
      </c>
      <c r="P4548" s="2">
        <v>1.1574074074074075E-4</v>
      </c>
      <c r="Q4548" s="2">
        <v>5.7870370370370373E-5</v>
      </c>
      <c r="R4548">
        <v>100</v>
      </c>
      <c r="S4548" s="3">
        <v>45876.375</v>
      </c>
      <c r="T4548" t="s">
        <v>54</v>
      </c>
      <c r="U4548" t="s">
        <v>3191</v>
      </c>
      <c r="V4548" s="3">
        <v>45871.640972222223</v>
      </c>
      <c r="W4548" t="s">
        <v>632</v>
      </c>
      <c r="Y4548" s="4">
        <v>45876</v>
      </c>
      <c r="Z4548" s="2">
        <v>0.81263888888888891</v>
      </c>
    </row>
    <row r="4549" spans="1:26" x14ac:dyDescent="0.3">
      <c r="A4549">
        <v>136489</v>
      </c>
      <c r="B4549" t="s">
        <v>344</v>
      </c>
      <c r="C4549" t="s">
        <v>27</v>
      </c>
      <c r="D4549" t="s">
        <v>41</v>
      </c>
      <c r="E4549" t="s">
        <v>42</v>
      </c>
      <c r="F4549">
        <v>8120646448</v>
      </c>
      <c r="G4549" t="s">
        <v>43</v>
      </c>
      <c r="H4549">
        <v>7134</v>
      </c>
      <c r="I4549" t="s">
        <v>3192</v>
      </c>
      <c r="J4549" t="s">
        <v>31</v>
      </c>
      <c r="K4549" t="s">
        <v>32</v>
      </c>
      <c r="L4549" t="s">
        <v>3193</v>
      </c>
      <c r="M4549" s="1">
        <v>0.41458333333333336</v>
      </c>
      <c r="N4549" t="s">
        <v>33</v>
      </c>
      <c r="O4549" t="s">
        <v>33</v>
      </c>
      <c r="P4549" s="2">
        <v>2.3379629629629631E-3</v>
      </c>
      <c r="Q4549" s="2">
        <v>9.2592592592592588E-5</v>
      </c>
      <c r="R4549">
        <v>100</v>
      </c>
      <c r="S4549" s="3">
        <v>45876.375</v>
      </c>
      <c r="T4549" t="s">
        <v>54</v>
      </c>
      <c r="U4549" t="s">
        <v>3192</v>
      </c>
      <c r="V4549" s="3">
        <v>45871.572222222225</v>
      </c>
      <c r="W4549" t="s">
        <v>1287</v>
      </c>
      <c r="Y4549" s="4">
        <v>45876</v>
      </c>
      <c r="Z4549" s="2">
        <v>0.81263888888888891</v>
      </c>
    </row>
    <row r="4550" spans="1:26" x14ac:dyDescent="0.3">
      <c r="A4550">
        <v>136489</v>
      </c>
      <c r="B4550" t="s">
        <v>344</v>
      </c>
      <c r="C4550" t="s">
        <v>27</v>
      </c>
      <c r="D4550" t="s">
        <v>41</v>
      </c>
      <c r="E4550" t="s">
        <v>42</v>
      </c>
      <c r="F4550">
        <v>8120646448</v>
      </c>
      <c r="G4550" t="s">
        <v>43</v>
      </c>
      <c r="H4550">
        <v>7134</v>
      </c>
      <c r="I4550" t="s">
        <v>3194</v>
      </c>
      <c r="J4550" t="s">
        <v>31</v>
      </c>
      <c r="K4550" t="s">
        <v>32</v>
      </c>
      <c r="L4550" t="s">
        <v>3195</v>
      </c>
      <c r="M4550" s="1">
        <v>0.41249999999999998</v>
      </c>
      <c r="N4550" t="s">
        <v>33</v>
      </c>
      <c r="O4550" t="s">
        <v>33</v>
      </c>
      <c r="P4550" s="2">
        <v>4.6979166666666669E-2</v>
      </c>
      <c r="Q4550" s="2">
        <v>1.1574074074074075E-4</v>
      </c>
      <c r="R4550">
        <v>100</v>
      </c>
      <c r="S4550" s="3">
        <v>45876.375</v>
      </c>
      <c r="T4550" t="s">
        <v>54</v>
      </c>
      <c r="U4550" t="s">
        <v>3194</v>
      </c>
      <c r="V4550" s="3">
        <v>45871.572222222225</v>
      </c>
      <c r="W4550" t="s">
        <v>1287</v>
      </c>
      <c r="Y4550" s="4">
        <v>45876</v>
      </c>
      <c r="Z4550" s="2">
        <v>0.81263888888888891</v>
      </c>
    </row>
    <row r="4551" spans="1:26" x14ac:dyDescent="0.3">
      <c r="A4551">
        <v>132638</v>
      </c>
      <c r="B4551" t="s">
        <v>825</v>
      </c>
      <c r="C4551" t="s">
        <v>27</v>
      </c>
      <c r="D4551" t="s">
        <v>319</v>
      </c>
      <c r="E4551" t="s">
        <v>60</v>
      </c>
      <c r="F4551">
        <v>7306426210</v>
      </c>
      <c r="G4551" t="s">
        <v>30</v>
      </c>
      <c r="H4551">
        <v>7031</v>
      </c>
      <c r="I4551" t="s">
        <v>3196</v>
      </c>
      <c r="J4551" t="s">
        <v>31</v>
      </c>
      <c r="K4551" t="s">
        <v>39</v>
      </c>
      <c r="O4551" t="s">
        <v>33</v>
      </c>
      <c r="S4551" s="3">
        <v>45876.375</v>
      </c>
      <c r="T4551" t="s">
        <v>54</v>
      </c>
      <c r="U4551" t="s">
        <v>3196</v>
      </c>
      <c r="V4551" s="3">
        <v>45871.571527777778</v>
      </c>
      <c r="W4551" t="s">
        <v>984</v>
      </c>
      <c r="Y4551" s="4">
        <v>45876</v>
      </c>
      <c r="Z4551" s="2">
        <v>0.81263888888888891</v>
      </c>
    </row>
    <row r="4552" spans="1:26" x14ac:dyDescent="0.3">
      <c r="A4552">
        <v>132638</v>
      </c>
      <c r="B4552" t="s">
        <v>825</v>
      </c>
      <c r="C4552" t="s">
        <v>27</v>
      </c>
      <c r="D4552" t="s">
        <v>319</v>
      </c>
      <c r="E4552" t="s">
        <v>60</v>
      </c>
      <c r="F4552">
        <v>7306426210</v>
      </c>
      <c r="G4552" t="s">
        <v>30</v>
      </c>
      <c r="H4552">
        <v>7031</v>
      </c>
      <c r="I4552" t="s">
        <v>3197</v>
      </c>
      <c r="J4552" t="s">
        <v>31</v>
      </c>
      <c r="K4552" t="s">
        <v>39</v>
      </c>
      <c r="O4552" t="s">
        <v>33</v>
      </c>
      <c r="S4552" s="3">
        <v>45876.375</v>
      </c>
      <c r="T4552" t="s">
        <v>54</v>
      </c>
      <c r="U4552" t="s">
        <v>3197</v>
      </c>
      <c r="V4552" s="3">
        <v>45871.571527777778</v>
      </c>
      <c r="W4552" t="s">
        <v>984</v>
      </c>
      <c r="Y4552" s="4">
        <v>45876</v>
      </c>
      <c r="Z4552" s="2">
        <v>0.81263888888888891</v>
      </c>
    </row>
    <row r="4553" spans="1:26" x14ac:dyDescent="0.3">
      <c r="A4553">
        <v>132638</v>
      </c>
      <c r="B4553" t="s">
        <v>825</v>
      </c>
      <c r="C4553" t="s">
        <v>27</v>
      </c>
      <c r="D4553" t="s">
        <v>319</v>
      </c>
      <c r="E4553" t="s">
        <v>60</v>
      </c>
      <c r="F4553">
        <v>7306426210</v>
      </c>
      <c r="G4553" t="s">
        <v>30</v>
      </c>
      <c r="H4553">
        <v>7031</v>
      </c>
      <c r="I4553" t="s">
        <v>3198</v>
      </c>
      <c r="J4553" t="s">
        <v>31</v>
      </c>
      <c r="K4553" t="s">
        <v>39</v>
      </c>
      <c r="O4553" t="s">
        <v>33</v>
      </c>
      <c r="S4553" s="3">
        <v>45876.375</v>
      </c>
      <c r="T4553" t="s">
        <v>54</v>
      </c>
      <c r="U4553" t="s">
        <v>3198</v>
      </c>
      <c r="V4553" s="3">
        <v>45871.571527777778</v>
      </c>
      <c r="W4553" t="s">
        <v>984</v>
      </c>
      <c r="Y4553" s="4">
        <v>45876</v>
      </c>
      <c r="Z4553" s="2">
        <v>0.81263888888888891</v>
      </c>
    </row>
    <row r="4554" spans="1:26" x14ac:dyDescent="0.3">
      <c r="A4554">
        <v>136401</v>
      </c>
      <c r="B4554" t="s">
        <v>633</v>
      </c>
      <c r="C4554" t="s">
        <v>27</v>
      </c>
      <c r="D4554" t="s">
        <v>80</v>
      </c>
      <c r="E4554" t="s">
        <v>38</v>
      </c>
      <c r="F4554">
        <v>9518733748</v>
      </c>
      <c r="G4554" t="s">
        <v>30</v>
      </c>
      <c r="H4554">
        <v>7168</v>
      </c>
      <c r="I4554" t="s">
        <v>3199</v>
      </c>
      <c r="J4554" t="s">
        <v>31</v>
      </c>
      <c r="K4554" t="s">
        <v>32</v>
      </c>
      <c r="L4554" t="s">
        <v>3200</v>
      </c>
      <c r="M4554" s="1">
        <v>0.40972222222222221</v>
      </c>
      <c r="N4554" t="s">
        <v>33</v>
      </c>
      <c r="O4554" t="s">
        <v>33</v>
      </c>
      <c r="P4554" s="2">
        <v>4.0509259259259258E-4</v>
      </c>
      <c r="Q4554" s="2">
        <v>3.1250000000000001E-4</v>
      </c>
      <c r="R4554">
        <v>100</v>
      </c>
      <c r="S4554" s="3">
        <v>45876.375</v>
      </c>
      <c r="T4554" t="s">
        <v>54</v>
      </c>
      <c r="U4554" t="s">
        <v>3199</v>
      </c>
      <c r="V4554" s="3">
        <v>45871.491666666669</v>
      </c>
      <c r="W4554" t="s">
        <v>1402</v>
      </c>
      <c r="Y4554" s="4">
        <v>45876</v>
      </c>
      <c r="Z4554" s="2">
        <v>0.81263888888888891</v>
      </c>
    </row>
    <row r="4555" spans="1:26" x14ac:dyDescent="0.3">
      <c r="A4555">
        <v>136401</v>
      </c>
      <c r="B4555" t="s">
        <v>633</v>
      </c>
      <c r="C4555" t="s">
        <v>27</v>
      </c>
      <c r="D4555" t="s">
        <v>80</v>
      </c>
      <c r="E4555" t="s">
        <v>38</v>
      </c>
      <c r="F4555">
        <v>9518733748</v>
      </c>
      <c r="G4555" t="s">
        <v>30</v>
      </c>
      <c r="H4555">
        <v>7168</v>
      </c>
      <c r="I4555" t="s">
        <v>3201</v>
      </c>
      <c r="J4555" t="s">
        <v>31</v>
      </c>
      <c r="K4555" t="s">
        <v>32</v>
      </c>
      <c r="L4555" t="s">
        <v>3202</v>
      </c>
      <c r="M4555" s="1">
        <v>0.40972222222222221</v>
      </c>
      <c r="N4555" t="s">
        <v>33</v>
      </c>
      <c r="O4555" t="s">
        <v>33</v>
      </c>
      <c r="P4555" s="2">
        <v>1.8518518518518518E-4</v>
      </c>
      <c r="Q4555" s="2">
        <v>1.5046296296296297E-4</v>
      </c>
      <c r="R4555">
        <v>100</v>
      </c>
      <c r="S4555" s="3">
        <v>45876.375</v>
      </c>
      <c r="T4555" t="s">
        <v>54</v>
      </c>
      <c r="U4555" t="s">
        <v>3201</v>
      </c>
      <c r="V4555" s="3">
        <v>45871.491666666669</v>
      </c>
      <c r="W4555" t="s">
        <v>1402</v>
      </c>
      <c r="Y4555" s="4">
        <v>45876</v>
      </c>
      <c r="Z4555" s="2">
        <v>0.81263888888888891</v>
      </c>
    </row>
    <row r="4556" spans="1:26" x14ac:dyDescent="0.3">
      <c r="A4556">
        <v>136401</v>
      </c>
      <c r="B4556" t="s">
        <v>633</v>
      </c>
      <c r="C4556" t="s">
        <v>27</v>
      </c>
      <c r="D4556" t="s">
        <v>80</v>
      </c>
      <c r="E4556" t="s">
        <v>38</v>
      </c>
      <c r="F4556">
        <v>9518733748</v>
      </c>
      <c r="G4556" t="s">
        <v>30</v>
      </c>
      <c r="H4556">
        <v>7168</v>
      </c>
      <c r="I4556" t="s">
        <v>3203</v>
      </c>
      <c r="J4556" t="s">
        <v>31</v>
      </c>
      <c r="K4556" t="s">
        <v>32</v>
      </c>
      <c r="L4556" t="s">
        <v>3204</v>
      </c>
      <c r="M4556" s="1">
        <v>0.40902777777777777</v>
      </c>
      <c r="N4556" t="s">
        <v>33</v>
      </c>
      <c r="O4556" t="s">
        <v>33</v>
      </c>
      <c r="P4556" s="2">
        <v>1.3888888888888889E-4</v>
      </c>
      <c r="Q4556" s="2">
        <v>9.2592592592592588E-5</v>
      </c>
      <c r="R4556">
        <v>100</v>
      </c>
      <c r="S4556" s="3">
        <v>45876.375</v>
      </c>
      <c r="T4556" t="s">
        <v>54</v>
      </c>
      <c r="U4556" t="s">
        <v>3203</v>
      </c>
      <c r="V4556" s="3">
        <v>45871.491666666669</v>
      </c>
      <c r="W4556" t="s">
        <v>1402</v>
      </c>
      <c r="Y4556" s="4">
        <v>45876</v>
      </c>
      <c r="Z4556" s="2">
        <v>0.81263888888888891</v>
      </c>
    </row>
    <row r="4557" spans="1:26" x14ac:dyDescent="0.3">
      <c r="A4557">
        <v>136401</v>
      </c>
      <c r="B4557" t="s">
        <v>633</v>
      </c>
      <c r="C4557" t="s">
        <v>27</v>
      </c>
      <c r="D4557" t="s">
        <v>80</v>
      </c>
      <c r="E4557" t="s">
        <v>38</v>
      </c>
      <c r="F4557">
        <v>9518733748</v>
      </c>
      <c r="G4557" t="s">
        <v>30</v>
      </c>
      <c r="H4557">
        <v>7168</v>
      </c>
      <c r="I4557" t="s">
        <v>3205</v>
      </c>
      <c r="J4557" t="s">
        <v>31</v>
      </c>
      <c r="K4557" t="s">
        <v>32</v>
      </c>
      <c r="L4557" t="s">
        <v>3206</v>
      </c>
      <c r="M4557" s="1">
        <v>0.40902777777777777</v>
      </c>
      <c r="N4557" t="s">
        <v>33</v>
      </c>
      <c r="O4557" t="s">
        <v>33</v>
      </c>
      <c r="P4557" s="2">
        <v>1.5046296296296297E-4</v>
      </c>
      <c r="Q4557" s="2">
        <v>9.2592592592592588E-5</v>
      </c>
      <c r="R4557">
        <v>100</v>
      </c>
      <c r="S4557" s="3">
        <v>45876.375</v>
      </c>
      <c r="T4557" t="s">
        <v>54</v>
      </c>
      <c r="U4557" t="s">
        <v>3205</v>
      </c>
      <c r="V4557" s="3">
        <v>45871.491666666669</v>
      </c>
      <c r="W4557" t="s">
        <v>1402</v>
      </c>
      <c r="Y4557" s="4">
        <v>45876</v>
      </c>
      <c r="Z4557" s="2">
        <v>0.81263888888888891</v>
      </c>
    </row>
    <row r="4558" spans="1:26" x14ac:dyDescent="0.3">
      <c r="A4558">
        <v>136401</v>
      </c>
      <c r="B4558" t="s">
        <v>633</v>
      </c>
      <c r="C4558" t="s">
        <v>27</v>
      </c>
      <c r="D4558" t="s">
        <v>80</v>
      </c>
      <c r="E4558" t="s">
        <v>38</v>
      </c>
      <c r="F4558">
        <v>9518733748</v>
      </c>
      <c r="G4558" t="s">
        <v>30</v>
      </c>
      <c r="H4558">
        <v>7168</v>
      </c>
      <c r="I4558" t="s">
        <v>3207</v>
      </c>
      <c r="J4558" t="s">
        <v>31</v>
      </c>
      <c r="K4558" t="s">
        <v>32</v>
      </c>
      <c r="L4558" t="s">
        <v>3206</v>
      </c>
      <c r="M4558" s="1">
        <v>0.40902777777777777</v>
      </c>
      <c r="N4558" t="s">
        <v>33</v>
      </c>
      <c r="O4558" t="s">
        <v>33</v>
      </c>
      <c r="P4558" s="2">
        <v>1.3888888888888889E-4</v>
      </c>
      <c r="Q4558" s="2">
        <v>5.7870370370370373E-5</v>
      </c>
      <c r="R4558">
        <v>100</v>
      </c>
      <c r="S4558" s="3">
        <v>45876.375</v>
      </c>
      <c r="T4558" t="s">
        <v>54</v>
      </c>
      <c r="U4558" t="s">
        <v>3207</v>
      </c>
      <c r="V4558" s="3">
        <v>45871.491666666669</v>
      </c>
      <c r="W4558" t="s">
        <v>1402</v>
      </c>
      <c r="Y4558" s="4">
        <v>45876</v>
      </c>
      <c r="Z4558" s="2">
        <v>0.81263888888888891</v>
      </c>
    </row>
    <row r="4559" spans="1:26" x14ac:dyDescent="0.3">
      <c r="A4559">
        <v>136401</v>
      </c>
      <c r="B4559" t="s">
        <v>633</v>
      </c>
      <c r="C4559" t="s">
        <v>27</v>
      </c>
      <c r="D4559" t="s">
        <v>80</v>
      </c>
      <c r="E4559" t="s">
        <v>38</v>
      </c>
      <c r="F4559">
        <v>9518733748</v>
      </c>
      <c r="G4559" t="s">
        <v>30</v>
      </c>
      <c r="H4559">
        <v>7168</v>
      </c>
      <c r="I4559" t="s">
        <v>3208</v>
      </c>
      <c r="J4559" t="s">
        <v>31</v>
      </c>
      <c r="K4559" t="s">
        <v>32</v>
      </c>
      <c r="L4559" t="s">
        <v>3206</v>
      </c>
      <c r="M4559" s="1">
        <v>0.40902777777777777</v>
      </c>
      <c r="N4559" t="s">
        <v>33</v>
      </c>
      <c r="O4559" t="s">
        <v>33</v>
      </c>
      <c r="P4559" s="2">
        <v>2.199074074074074E-4</v>
      </c>
      <c r="Q4559" s="2">
        <v>1.1574074074074075E-4</v>
      </c>
      <c r="R4559">
        <v>100</v>
      </c>
      <c r="S4559" s="3">
        <v>45876.375</v>
      </c>
      <c r="T4559" t="s">
        <v>54</v>
      </c>
      <c r="U4559" t="s">
        <v>3208</v>
      </c>
      <c r="V4559" s="3">
        <v>45871.491666666669</v>
      </c>
      <c r="W4559" t="s">
        <v>1402</v>
      </c>
      <c r="Y4559" s="4">
        <v>45876</v>
      </c>
      <c r="Z4559" s="2">
        <v>0.81263888888888891</v>
      </c>
    </row>
    <row r="4560" spans="1:26" x14ac:dyDescent="0.3">
      <c r="A4560">
        <v>136401</v>
      </c>
      <c r="B4560" t="s">
        <v>633</v>
      </c>
      <c r="C4560" t="s">
        <v>27</v>
      </c>
      <c r="D4560" t="s">
        <v>80</v>
      </c>
      <c r="E4560" t="s">
        <v>38</v>
      </c>
      <c r="F4560">
        <v>9518733748</v>
      </c>
      <c r="G4560" t="s">
        <v>30</v>
      </c>
      <c r="H4560">
        <v>7168</v>
      </c>
      <c r="I4560" t="s">
        <v>3209</v>
      </c>
      <c r="J4560" t="s">
        <v>31</v>
      </c>
      <c r="K4560" t="s">
        <v>32</v>
      </c>
      <c r="L4560" t="s">
        <v>3210</v>
      </c>
      <c r="M4560" s="1">
        <v>0.40833333333333333</v>
      </c>
      <c r="N4560" t="s">
        <v>33</v>
      </c>
      <c r="O4560" t="s">
        <v>33</v>
      </c>
      <c r="P4560" s="2">
        <v>2.7777777777777778E-4</v>
      </c>
      <c r="Q4560" s="2">
        <v>1.3888888888888889E-4</v>
      </c>
      <c r="R4560">
        <v>0</v>
      </c>
      <c r="S4560" s="3">
        <v>45876.375</v>
      </c>
      <c r="T4560" t="s">
        <v>54</v>
      </c>
      <c r="U4560" t="s">
        <v>3209</v>
      </c>
      <c r="V4560" s="3">
        <v>45871.491666666669</v>
      </c>
      <c r="W4560" t="s">
        <v>1402</v>
      </c>
      <c r="Y4560" s="4">
        <v>45876</v>
      </c>
      <c r="Z4560" s="2">
        <v>0.81263888888888891</v>
      </c>
    </row>
    <row r="4561" spans="1:26" x14ac:dyDescent="0.3">
      <c r="A4561">
        <v>136401</v>
      </c>
      <c r="B4561" t="s">
        <v>633</v>
      </c>
      <c r="C4561" t="s">
        <v>27</v>
      </c>
      <c r="D4561" t="s">
        <v>80</v>
      </c>
      <c r="E4561" t="s">
        <v>38</v>
      </c>
      <c r="F4561">
        <v>9518733748</v>
      </c>
      <c r="G4561" t="s">
        <v>30</v>
      </c>
      <c r="H4561">
        <v>7168</v>
      </c>
      <c r="I4561" t="s">
        <v>3211</v>
      </c>
      <c r="J4561" t="s">
        <v>31</v>
      </c>
      <c r="K4561" t="s">
        <v>32</v>
      </c>
      <c r="L4561" t="s">
        <v>3212</v>
      </c>
      <c r="M4561" s="1">
        <v>0.40833333333333333</v>
      </c>
      <c r="N4561" t="s">
        <v>33</v>
      </c>
      <c r="O4561" t="s">
        <v>33</v>
      </c>
      <c r="P4561" s="2">
        <v>4.7453703703703704E-4</v>
      </c>
      <c r="Q4561" s="2">
        <v>3.0092592592592595E-4</v>
      </c>
      <c r="R4561">
        <v>100</v>
      </c>
      <c r="S4561" s="3">
        <v>45876.375</v>
      </c>
      <c r="T4561" t="s">
        <v>54</v>
      </c>
      <c r="U4561" t="s">
        <v>3211</v>
      </c>
      <c r="V4561" s="3">
        <v>45871.491666666669</v>
      </c>
      <c r="W4561" t="s">
        <v>1402</v>
      </c>
      <c r="Y4561" s="4">
        <v>45876</v>
      </c>
      <c r="Z4561" s="2">
        <v>0.81263888888888891</v>
      </c>
    </row>
    <row r="4562" spans="1:26" x14ac:dyDescent="0.3">
      <c r="A4562">
        <v>135477</v>
      </c>
      <c r="B4562" t="s">
        <v>56</v>
      </c>
      <c r="C4562" t="s">
        <v>27</v>
      </c>
      <c r="D4562" t="s">
        <v>41</v>
      </c>
      <c r="E4562" t="s">
        <v>42</v>
      </c>
      <c r="F4562">
        <v>7049350627</v>
      </c>
      <c r="G4562" t="s">
        <v>43</v>
      </c>
      <c r="H4562">
        <v>7117</v>
      </c>
      <c r="I4562" t="s">
        <v>3213</v>
      </c>
      <c r="J4562" t="s">
        <v>31</v>
      </c>
      <c r="K4562" t="s">
        <v>32</v>
      </c>
      <c r="L4562" t="s">
        <v>3214</v>
      </c>
      <c r="M4562" s="1">
        <v>0.40902777777777777</v>
      </c>
      <c r="N4562" t="s">
        <v>33</v>
      </c>
      <c r="O4562" t="s">
        <v>33</v>
      </c>
      <c r="P4562" s="2">
        <v>0.66858796296296297</v>
      </c>
      <c r="Q4562" s="2">
        <v>9.1435185185185185E-4</v>
      </c>
      <c r="R4562">
        <v>100</v>
      </c>
      <c r="S4562" s="3">
        <v>45876.375</v>
      </c>
      <c r="T4562" t="s">
        <v>54</v>
      </c>
      <c r="U4562" t="s">
        <v>3213</v>
      </c>
      <c r="V4562" s="3">
        <v>45871.572222222225</v>
      </c>
      <c r="W4562" t="s">
        <v>1568</v>
      </c>
      <c r="Y4562" s="4">
        <v>45876</v>
      </c>
      <c r="Z4562" s="2">
        <v>0.81263888888888891</v>
      </c>
    </row>
    <row r="4563" spans="1:26" x14ac:dyDescent="0.3">
      <c r="A4563">
        <v>135931</v>
      </c>
      <c r="B4563" t="s">
        <v>309</v>
      </c>
      <c r="C4563" t="s">
        <v>27</v>
      </c>
      <c r="D4563" t="s">
        <v>200</v>
      </c>
      <c r="E4563" t="s">
        <v>42</v>
      </c>
      <c r="F4563">
        <v>9009950146</v>
      </c>
      <c r="G4563" t="s">
        <v>43</v>
      </c>
      <c r="H4563">
        <v>7398</v>
      </c>
      <c r="I4563" t="s">
        <v>3215</v>
      </c>
      <c r="J4563" t="s">
        <v>31</v>
      </c>
      <c r="K4563" t="s">
        <v>32</v>
      </c>
      <c r="L4563" t="s">
        <v>2197</v>
      </c>
      <c r="M4563" s="1">
        <v>0.40625</v>
      </c>
      <c r="N4563" t="s">
        <v>33</v>
      </c>
      <c r="O4563" t="s">
        <v>33</v>
      </c>
      <c r="P4563" s="2">
        <v>2.0833333333333335E-4</v>
      </c>
      <c r="Q4563" s="2">
        <v>1.0416666666666667E-4</v>
      </c>
      <c r="R4563">
        <v>100</v>
      </c>
      <c r="S4563" s="3">
        <v>45876.375</v>
      </c>
      <c r="T4563" t="s">
        <v>54</v>
      </c>
      <c r="U4563" t="s">
        <v>3215</v>
      </c>
      <c r="V4563" s="3">
        <v>45871.640972222223</v>
      </c>
      <c r="W4563" t="s">
        <v>1912</v>
      </c>
      <c r="Y4563" s="4">
        <v>45876</v>
      </c>
      <c r="Z4563" s="2">
        <v>0.81263888888888891</v>
      </c>
    </row>
    <row r="4564" spans="1:26" x14ac:dyDescent="0.3">
      <c r="A4564">
        <v>135931</v>
      </c>
      <c r="B4564" t="s">
        <v>309</v>
      </c>
      <c r="C4564" t="s">
        <v>27</v>
      </c>
      <c r="D4564" t="s">
        <v>200</v>
      </c>
      <c r="E4564" t="s">
        <v>42</v>
      </c>
      <c r="F4564">
        <v>9009950146</v>
      </c>
      <c r="G4564" t="s">
        <v>43</v>
      </c>
      <c r="H4564">
        <v>7398</v>
      </c>
      <c r="I4564" t="s">
        <v>3216</v>
      </c>
      <c r="J4564" t="s">
        <v>31</v>
      </c>
      <c r="K4564" t="s">
        <v>32</v>
      </c>
      <c r="L4564" t="s">
        <v>2197</v>
      </c>
      <c r="M4564" s="1">
        <v>0.40625</v>
      </c>
      <c r="N4564" t="s">
        <v>33</v>
      </c>
      <c r="O4564" t="s">
        <v>33</v>
      </c>
      <c r="P4564" s="2">
        <v>4.2824074074074075E-4</v>
      </c>
      <c r="Q4564" s="2">
        <v>1.0416666666666667E-4</v>
      </c>
      <c r="R4564">
        <v>100</v>
      </c>
      <c r="S4564" s="3">
        <v>45876.375</v>
      </c>
      <c r="T4564" t="s">
        <v>54</v>
      </c>
      <c r="U4564" t="s">
        <v>3216</v>
      </c>
      <c r="V4564" s="3">
        <v>45871.640972222223</v>
      </c>
      <c r="W4564" t="s">
        <v>1912</v>
      </c>
      <c r="Y4564" s="4">
        <v>45876</v>
      </c>
      <c r="Z4564" s="2">
        <v>0.81263888888888891</v>
      </c>
    </row>
    <row r="4565" spans="1:26" x14ac:dyDescent="0.3">
      <c r="A4565">
        <v>136381</v>
      </c>
      <c r="B4565" t="s">
        <v>239</v>
      </c>
      <c r="C4565" t="s">
        <v>27</v>
      </c>
      <c r="D4565" t="s">
        <v>78</v>
      </c>
      <c r="E4565" t="s">
        <v>42</v>
      </c>
      <c r="F4565">
        <v>8815178569</v>
      </c>
      <c r="G4565" t="s">
        <v>43</v>
      </c>
      <c r="H4565">
        <v>7055</v>
      </c>
      <c r="I4565" t="s">
        <v>3217</v>
      </c>
      <c r="J4565" t="s">
        <v>31</v>
      </c>
      <c r="K4565" t="s">
        <v>39</v>
      </c>
      <c r="O4565" t="s">
        <v>33</v>
      </c>
      <c r="S4565" s="3">
        <v>45876.375</v>
      </c>
      <c r="T4565" t="s">
        <v>54</v>
      </c>
      <c r="U4565" t="s">
        <v>3217</v>
      </c>
      <c r="V4565" s="3">
        <v>45871.571527777778</v>
      </c>
      <c r="W4565" t="s">
        <v>1233</v>
      </c>
      <c r="Y4565" s="4">
        <v>45876</v>
      </c>
      <c r="Z4565" s="2">
        <v>0.81263888888888891</v>
      </c>
    </row>
    <row r="4566" spans="1:26" x14ac:dyDescent="0.3">
      <c r="A4566">
        <v>136381</v>
      </c>
      <c r="B4566" t="s">
        <v>239</v>
      </c>
      <c r="C4566" t="s">
        <v>27</v>
      </c>
      <c r="D4566" t="s">
        <v>78</v>
      </c>
      <c r="E4566" t="s">
        <v>42</v>
      </c>
      <c r="F4566">
        <v>8815178569</v>
      </c>
      <c r="G4566" t="s">
        <v>43</v>
      </c>
      <c r="H4566">
        <v>7055</v>
      </c>
      <c r="I4566" t="s">
        <v>3218</v>
      </c>
      <c r="J4566" t="s">
        <v>31</v>
      </c>
      <c r="K4566" t="s">
        <v>39</v>
      </c>
      <c r="O4566" t="s">
        <v>33</v>
      </c>
      <c r="S4566" s="3">
        <v>45876.375</v>
      </c>
      <c r="T4566" t="s">
        <v>54</v>
      </c>
      <c r="U4566" t="s">
        <v>3218</v>
      </c>
      <c r="V4566" s="3">
        <v>45871.571527777778</v>
      </c>
      <c r="W4566" t="s">
        <v>1233</v>
      </c>
      <c r="Y4566" s="4">
        <v>45876</v>
      </c>
      <c r="Z4566" s="2">
        <v>0.81263888888888891</v>
      </c>
    </row>
    <row r="4567" spans="1:26" x14ac:dyDescent="0.3">
      <c r="A4567">
        <v>16446</v>
      </c>
      <c r="B4567" t="s">
        <v>143</v>
      </c>
      <c r="C4567" t="s">
        <v>58</v>
      </c>
      <c r="D4567" t="s">
        <v>144</v>
      </c>
      <c r="E4567" t="s">
        <v>42</v>
      </c>
      <c r="G4567" t="s">
        <v>43</v>
      </c>
      <c r="H4567">
        <v>7064</v>
      </c>
      <c r="I4567" t="s">
        <v>3219</v>
      </c>
      <c r="J4567" t="s">
        <v>31</v>
      </c>
      <c r="K4567" t="s">
        <v>32</v>
      </c>
      <c r="L4567" t="s">
        <v>3220</v>
      </c>
      <c r="M4567" s="1">
        <v>0.4</v>
      </c>
      <c r="N4567" t="s">
        <v>33</v>
      </c>
      <c r="O4567" t="s">
        <v>33</v>
      </c>
      <c r="P4567" s="2">
        <v>1.4872685185185185E-2</v>
      </c>
      <c r="Q4567" s="2">
        <v>1.0648148148148149E-3</v>
      </c>
      <c r="R4567">
        <v>100</v>
      </c>
      <c r="S4567" s="3">
        <v>45876.375</v>
      </c>
      <c r="T4567" t="s">
        <v>54</v>
      </c>
      <c r="U4567" t="s">
        <v>3219</v>
      </c>
      <c r="V4567" s="3">
        <v>45871.571527777778</v>
      </c>
      <c r="W4567" t="s">
        <v>1539</v>
      </c>
      <c r="Y4567" s="4">
        <v>45876</v>
      </c>
      <c r="Z4567" s="2">
        <v>0.81263888888888891</v>
      </c>
    </row>
    <row r="4568" spans="1:26" x14ac:dyDescent="0.3">
      <c r="A4568">
        <v>26505</v>
      </c>
      <c r="B4568" t="s">
        <v>1972</v>
      </c>
      <c r="C4568" t="s">
        <v>27</v>
      </c>
      <c r="D4568" t="s">
        <v>41</v>
      </c>
      <c r="E4568" t="s">
        <v>42</v>
      </c>
      <c r="F4568">
        <v>8714665538</v>
      </c>
      <c r="G4568" t="s">
        <v>43</v>
      </c>
      <c r="H4568">
        <v>7366</v>
      </c>
      <c r="I4568" t="s">
        <v>3221</v>
      </c>
      <c r="J4568" t="s">
        <v>31</v>
      </c>
      <c r="K4568" t="s">
        <v>32</v>
      </c>
      <c r="L4568" t="s">
        <v>2198</v>
      </c>
      <c r="M4568" s="1">
        <v>0.39374999999999999</v>
      </c>
      <c r="N4568" t="s">
        <v>33</v>
      </c>
      <c r="O4568" t="s">
        <v>33</v>
      </c>
      <c r="P4568" s="2">
        <v>2.4305555555555555E-4</v>
      </c>
      <c r="Q4568" s="2">
        <v>1.0416666666666667E-4</v>
      </c>
      <c r="R4568">
        <v>100</v>
      </c>
      <c r="S4568" s="3">
        <v>45876.375</v>
      </c>
      <c r="T4568" t="s">
        <v>54</v>
      </c>
      <c r="U4568" t="s">
        <v>3221</v>
      </c>
      <c r="V4568" s="3">
        <v>45871.640972222223</v>
      </c>
      <c r="W4568" t="s">
        <v>1973</v>
      </c>
      <c r="Y4568" s="4">
        <v>45876</v>
      </c>
      <c r="Z4568" s="2">
        <v>0.81263888888888891</v>
      </c>
    </row>
    <row r="4569" spans="1:26" x14ac:dyDescent="0.3">
      <c r="A4569">
        <v>26505</v>
      </c>
      <c r="B4569" t="s">
        <v>1972</v>
      </c>
      <c r="C4569" t="s">
        <v>27</v>
      </c>
      <c r="D4569" t="s">
        <v>41</v>
      </c>
      <c r="E4569" t="s">
        <v>42</v>
      </c>
      <c r="F4569">
        <v>8714665538</v>
      </c>
      <c r="G4569" t="s">
        <v>43</v>
      </c>
      <c r="H4569">
        <v>7366</v>
      </c>
      <c r="I4569" t="s">
        <v>3222</v>
      </c>
      <c r="J4569" t="s">
        <v>31</v>
      </c>
      <c r="K4569" t="s">
        <v>32</v>
      </c>
      <c r="L4569" t="s">
        <v>2198</v>
      </c>
      <c r="M4569" s="1">
        <v>0.39305555555555555</v>
      </c>
      <c r="N4569" t="s">
        <v>33</v>
      </c>
      <c r="O4569" t="s">
        <v>33</v>
      </c>
      <c r="P4569" s="2">
        <v>3.9351851851851852E-4</v>
      </c>
      <c r="Q4569" s="2">
        <v>1.0416666666666667E-4</v>
      </c>
      <c r="R4569">
        <v>100</v>
      </c>
      <c r="S4569" s="3">
        <v>45876.375</v>
      </c>
      <c r="T4569" t="s">
        <v>54</v>
      </c>
      <c r="U4569" t="s">
        <v>3222</v>
      </c>
      <c r="V4569" s="3">
        <v>45871.640972222223</v>
      </c>
      <c r="W4569" t="s">
        <v>1973</v>
      </c>
      <c r="Y4569" s="4">
        <v>45876</v>
      </c>
      <c r="Z4569" s="2">
        <v>0.81263888888888891</v>
      </c>
    </row>
    <row r="4570" spans="1:26" x14ac:dyDescent="0.3">
      <c r="A4570">
        <v>29407</v>
      </c>
      <c r="B4570" t="s">
        <v>353</v>
      </c>
      <c r="C4570" t="s">
        <v>27</v>
      </c>
      <c r="D4570" t="s">
        <v>148</v>
      </c>
      <c r="E4570" t="s">
        <v>29</v>
      </c>
      <c r="F4570">
        <v>9249099173</v>
      </c>
      <c r="G4570" t="s">
        <v>30</v>
      </c>
      <c r="H4570">
        <v>7163</v>
      </c>
      <c r="I4570" t="s">
        <v>3223</v>
      </c>
      <c r="J4570" t="s">
        <v>31</v>
      </c>
      <c r="K4570" t="s">
        <v>32</v>
      </c>
      <c r="L4570" t="s">
        <v>3224</v>
      </c>
      <c r="M4570" s="1">
        <v>0.39097222222222222</v>
      </c>
      <c r="N4570" t="s">
        <v>33</v>
      </c>
      <c r="O4570" t="s">
        <v>33</v>
      </c>
      <c r="P4570" s="2">
        <v>3.9583333333333337E-3</v>
      </c>
      <c r="Q4570" s="2">
        <v>2.6620370370370372E-4</v>
      </c>
      <c r="R4570">
        <v>100</v>
      </c>
      <c r="S4570" s="3">
        <v>45876.375</v>
      </c>
      <c r="T4570" t="s">
        <v>54</v>
      </c>
      <c r="U4570" t="s">
        <v>3223</v>
      </c>
      <c r="V4570" s="3">
        <v>45871.572222222225</v>
      </c>
      <c r="W4570" t="s">
        <v>1614</v>
      </c>
      <c r="Y4570" s="4">
        <v>45876</v>
      </c>
      <c r="Z4570" s="2">
        <v>0.81263888888888891</v>
      </c>
    </row>
    <row r="4571" spans="1:26" x14ac:dyDescent="0.3">
      <c r="A4571">
        <v>135442</v>
      </c>
      <c r="B4571" t="s">
        <v>948</v>
      </c>
      <c r="C4571" t="s">
        <v>27</v>
      </c>
      <c r="D4571" t="s">
        <v>274</v>
      </c>
      <c r="E4571" t="s">
        <v>38</v>
      </c>
      <c r="F4571">
        <v>9096939286</v>
      </c>
      <c r="G4571" t="s">
        <v>30</v>
      </c>
      <c r="H4571">
        <v>7370</v>
      </c>
      <c r="I4571" t="s">
        <v>3225</v>
      </c>
      <c r="J4571" t="s">
        <v>31</v>
      </c>
      <c r="K4571" t="s">
        <v>39</v>
      </c>
      <c r="O4571" t="s">
        <v>33</v>
      </c>
      <c r="S4571" s="3">
        <v>45876.375</v>
      </c>
      <c r="T4571" t="s">
        <v>54</v>
      </c>
      <c r="U4571" t="s">
        <v>3225</v>
      </c>
      <c r="V4571" s="3">
        <v>45871.570833333331</v>
      </c>
      <c r="W4571" t="s">
        <v>2107</v>
      </c>
      <c r="Y4571" s="4">
        <v>45876</v>
      </c>
      <c r="Z4571" s="2">
        <v>0.81263888888888891</v>
      </c>
    </row>
    <row r="4572" spans="1:26" x14ac:dyDescent="0.3">
      <c r="A4572">
        <v>135442</v>
      </c>
      <c r="B4572" t="s">
        <v>948</v>
      </c>
      <c r="C4572" t="s">
        <v>27</v>
      </c>
      <c r="D4572" t="s">
        <v>274</v>
      </c>
      <c r="E4572" t="s">
        <v>38</v>
      </c>
      <c r="F4572">
        <v>9096939286</v>
      </c>
      <c r="G4572" t="s">
        <v>30</v>
      </c>
      <c r="H4572">
        <v>7370</v>
      </c>
      <c r="I4572" t="s">
        <v>3226</v>
      </c>
      <c r="J4572" t="s">
        <v>31</v>
      </c>
      <c r="K4572" t="s">
        <v>32</v>
      </c>
      <c r="L4572" t="s">
        <v>3227</v>
      </c>
      <c r="M4572" s="1">
        <v>0.38194444444444442</v>
      </c>
      <c r="N4572" t="s">
        <v>33</v>
      </c>
      <c r="O4572" t="s">
        <v>33</v>
      </c>
      <c r="P4572" s="2">
        <v>6.134259259259259E-4</v>
      </c>
      <c r="Q4572" s="2">
        <v>1.6203703703703703E-4</v>
      </c>
      <c r="R4572">
        <v>100</v>
      </c>
      <c r="S4572" s="3">
        <v>45876.375</v>
      </c>
      <c r="T4572" t="s">
        <v>54</v>
      </c>
      <c r="U4572" t="s">
        <v>3226</v>
      </c>
      <c r="V4572" s="3">
        <v>45871.570833333331</v>
      </c>
      <c r="W4572" t="s">
        <v>2107</v>
      </c>
      <c r="Y4572" s="4">
        <v>45876</v>
      </c>
      <c r="Z4572" s="2">
        <v>0.81263888888888891</v>
      </c>
    </row>
    <row r="4573" spans="1:26" x14ac:dyDescent="0.3">
      <c r="A4573">
        <v>135542</v>
      </c>
      <c r="B4573" t="s">
        <v>831</v>
      </c>
      <c r="C4573" t="s">
        <v>27</v>
      </c>
      <c r="D4573" t="s">
        <v>333</v>
      </c>
      <c r="E4573" t="s">
        <v>48</v>
      </c>
      <c r="F4573">
        <v>9729035902</v>
      </c>
      <c r="G4573" t="s">
        <v>334</v>
      </c>
      <c r="H4573">
        <v>7424</v>
      </c>
      <c r="I4573" t="s">
        <v>3228</v>
      </c>
      <c r="J4573" t="s">
        <v>31</v>
      </c>
      <c r="K4573" t="s">
        <v>32</v>
      </c>
      <c r="L4573" t="s">
        <v>3229</v>
      </c>
      <c r="M4573" s="1">
        <v>0.38124999999999998</v>
      </c>
      <c r="N4573" t="s">
        <v>33</v>
      </c>
      <c r="O4573" t="s">
        <v>33</v>
      </c>
      <c r="P4573" s="2">
        <v>1.3888888888888889E-4</v>
      </c>
      <c r="Q4573" s="2">
        <v>5.7870370370370373E-5</v>
      </c>
      <c r="R4573">
        <v>100</v>
      </c>
      <c r="S4573" s="3">
        <v>45876.375</v>
      </c>
      <c r="T4573" t="s">
        <v>54</v>
      </c>
      <c r="U4573" t="s">
        <v>3228</v>
      </c>
      <c r="V4573" s="3">
        <v>45871.642361111109</v>
      </c>
      <c r="W4573" t="s">
        <v>1906</v>
      </c>
      <c r="Y4573" s="4">
        <v>45876</v>
      </c>
      <c r="Z4573" s="2">
        <v>0.81263888888888891</v>
      </c>
    </row>
    <row r="4574" spans="1:26" x14ac:dyDescent="0.3">
      <c r="A4574">
        <v>28909</v>
      </c>
      <c r="B4574" t="s">
        <v>56</v>
      </c>
      <c r="C4574" t="s">
        <v>27</v>
      </c>
      <c r="D4574" t="s">
        <v>41</v>
      </c>
      <c r="E4574" t="s">
        <v>42</v>
      </c>
      <c r="F4574">
        <v>8982651149</v>
      </c>
      <c r="G4574" t="s">
        <v>43</v>
      </c>
      <c r="H4574">
        <v>7117</v>
      </c>
      <c r="I4574" t="s">
        <v>3230</v>
      </c>
      <c r="J4574" t="s">
        <v>31</v>
      </c>
      <c r="K4574" t="s">
        <v>32</v>
      </c>
      <c r="L4574" t="s">
        <v>3231</v>
      </c>
      <c r="M4574" s="1">
        <v>0.62569444444444444</v>
      </c>
      <c r="N4574" t="s">
        <v>33</v>
      </c>
      <c r="O4574" t="s">
        <v>33</v>
      </c>
      <c r="P4574" s="2">
        <v>0.14184027777777777</v>
      </c>
      <c r="Q4574" s="2">
        <v>0.24537037037037038</v>
      </c>
      <c r="R4574">
        <v>100</v>
      </c>
      <c r="S4574" s="3">
        <v>45876.375</v>
      </c>
      <c r="T4574" t="s">
        <v>54</v>
      </c>
      <c r="U4574" t="s">
        <v>3230</v>
      </c>
      <c r="V4574" s="3">
        <v>45871.572222222225</v>
      </c>
      <c r="W4574" t="s">
        <v>184</v>
      </c>
      <c r="Y4574" s="4">
        <v>45876</v>
      </c>
      <c r="Z4574" s="2">
        <v>0.81263888888888891</v>
      </c>
    </row>
    <row r="4575" spans="1:26" x14ac:dyDescent="0.3">
      <c r="A4575">
        <v>24210</v>
      </c>
      <c r="B4575" t="s">
        <v>326</v>
      </c>
      <c r="C4575" t="s">
        <v>27</v>
      </c>
      <c r="D4575" t="s">
        <v>327</v>
      </c>
      <c r="E4575" t="s">
        <v>76</v>
      </c>
      <c r="F4575">
        <v>8349593241</v>
      </c>
      <c r="G4575" t="s">
        <v>43</v>
      </c>
      <c r="H4575">
        <v>1747</v>
      </c>
      <c r="I4575" t="s">
        <v>3232</v>
      </c>
      <c r="J4575" t="s">
        <v>31</v>
      </c>
      <c r="K4575" t="s">
        <v>32</v>
      </c>
      <c r="L4575" t="s">
        <v>3233</v>
      </c>
      <c r="M4575" s="1">
        <v>0.37708333333333333</v>
      </c>
      <c r="N4575" t="s">
        <v>33</v>
      </c>
      <c r="O4575" t="s">
        <v>33</v>
      </c>
      <c r="P4575" s="2">
        <v>1.0416666666666667E-4</v>
      </c>
      <c r="Q4575" s="2">
        <v>8.1018518518518516E-5</v>
      </c>
      <c r="R4575">
        <v>100</v>
      </c>
      <c r="S4575" s="3">
        <v>45876.375</v>
      </c>
      <c r="T4575" t="s">
        <v>54</v>
      </c>
      <c r="U4575" t="s">
        <v>3232</v>
      </c>
      <c r="V4575" s="3">
        <v>45871.571527777778</v>
      </c>
      <c r="W4575" t="s">
        <v>386</v>
      </c>
      <c r="Y4575" s="4">
        <v>45876</v>
      </c>
      <c r="Z4575" s="2">
        <v>0.81263888888888891</v>
      </c>
    </row>
    <row r="4576" spans="1:26" x14ac:dyDescent="0.3">
      <c r="A4576">
        <v>24210</v>
      </c>
      <c r="B4576" t="s">
        <v>326</v>
      </c>
      <c r="C4576" t="s">
        <v>27</v>
      </c>
      <c r="D4576" t="s">
        <v>327</v>
      </c>
      <c r="E4576" t="s">
        <v>76</v>
      </c>
      <c r="F4576">
        <v>8349593241</v>
      </c>
      <c r="G4576" t="s">
        <v>43</v>
      </c>
      <c r="H4576">
        <v>1747</v>
      </c>
      <c r="I4576" t="s">
        <v>3234</v>
      </c>
      <c r="J4576" t="s">
        <v>31</v>
      </c>
      <c r="K4576" t="s">
        <v>32</v>
      </c>
      <c r="L4576" t="s">
        <v>3235</v>
      </c>
      <c r="M4576" s="1">
        <v>0.37638888888888888</v>
      </c>
      <c r="N4576" t="s">
        <v>33</v>
      </c>
      <c r="O4576" t="s">
        <v>33</v>
      </c>
      <c r="P4576" s="2">
        <v>2.199074074074074E-4</v>
      </c>
      <c r="Q4576" s="2">
        <v>1.6203703703703703E-4</v>
      </c>
      <c r="R4576">
        <v>100</v>
      </c>
      <c r="S4576" s="3">
        <v>45876.375</v>
      </c>
      <c r="T4576" t="s">
        <v>54</v>
      </c>
      <c r="U4576" t="s">
        <v>3234</v>
      </c>
      <c r="V4576" s="3">
        <v>45871.571527777778</v>
      </c>
      <c r="W4576" t="s">
        <v>386</v>
      </c>
      <c r="Y4576" s="4">
        <v>45876</v>
      </c>
      <c r="Z4576" s="2">
        <v>0.81263888888888891</v>
      </c>
    </row>
    <row r="4577" spans="1:26" x14ac:dyDescent="0.3">
      <c r="A4577">
        <v>25628</v>
      </c>
      <c r="B4577" t="s">
        <v>1283</v>
      </c>
      <c r="C4577" t="s">
        <v>27</v>
      </c>
      <c r="D4577" t="s">
        <v>42</v>
      </c>
      <c r="E4577" t="s">
        <v>42</v>
      </c>
      <c r="F4577">
        <v>8965963528</v>
      </c>
      <c r="G4577" t="s">
        <v>43</v>
      </c>
      <c r="H4577">
        <v>7106</v>
      </c>
      <c r="I4577" t="s">
        <v>3236</v>
      </c>
      <c r="J4577" t="s">
        <v>31</v>
      </c>
      <c r="K4577" t="s">
        <v>32</v>
      </c>
      <c r="L4577" t="s">
        <v>3237</v>
      </c>
      <c r="M4577" s="1">
        <v>0.37291666666666667</v>
      </c>
      <c r="N4577" t="s">
        <v>33</v>
      </c>
      <c r="O4577" t="s">
        <v>33</v>
      </c>
      <c r="P4577" s="2">
        <v>2.5462962962962961E-4</v>
      </c>
      <c r="Q4577" s="2">
        <v>5.7870370370370373E-5</v>
      </c>
      <c r="R4577">
        <v>100</v>
      </c>
      <c r="S4577" s="3">
        <v>45876.375</v>
      </c>
      <c r="T4577" t="s">
        <v>54</v>
      </c>
      <c r="U4577" t="s">
        <v>3236</v>
      </c>
      <c r="V4577" s="3">
        <v>45871.572222222225</v>
      </c>
      <c r="W4577" t="s">
        <v>1927</v>
      </c>
      <c r="Y4577" s="4">
        <v>45876</v>
      </c>
      <c r="Z4577" s="2">
        <v>0.81263888888888891</v>
      </c>
    </row>
    <row r="4578" spans="1:26" x14ac:dyDescent="0.3">
      <c r="A4578">
        <v>19650</v>
      </c>
      <c r="B4578" t="s">
        <v>204</v>
      </c>
      <c r="C4578" t="s">
        <v>27</v>
      </c>
      <c r="D4578" t="s">
        <v>41</v>
      </c>
      <c r="E4578" t="s">
        <v>42</v>
      </c>
      <c r="F4578">
        <v>8714623821</v>
      </c>
      <c r="G4578" t="s">
        <v>43</v>
      </c>
      <c r="H4578">
        <v>7043</v>
      </c>
      <c r="I4578" t="s">
        <v>3238</v>
      </c>
      <c r="J4578" t="s">
        <v>31</v>
      </c>
      <c r="K4578" t="s">
        <v>32</v>
      </c>
      <c r="L4578" t="s">
        <v>3239</v>
      </c>
      <c r="M4578" s="1">
        <v>0.37083333333333335</v>
      </c>
      <c r="N4578" t="s">
        <v>33</v>
      </c>
      <c r="O4578" t="s">
        <v>33</v>
      </c>
      <c r="P4578" s="2">
        <v>3.2407407407407406E-4</v>
      </c>
      <c r="Q4578" s="2">
        <v>1.3888888888888889E-4</v>
      </c>
      <c r="R4578">
        <v>100</v>
      </c>
      <c r="S4578" s="3">
        <v>45876.375</v>
      </c>
      <c r="T4578" t="s">
        <v>54</v>
      </c>
      <c r="U4578" t="s">
        <v>3238</v>
      </c>
      <c r="V4578" s="3">
        <v>45871.571527777778</v>
      </c>
      <c r="W4578" t="s">
        <v>1258</v>
      </c>
      <c r="Y4578" s="4">
        <v>45876</v>
      </c>
      <c r="Z4578" s="2">
        <v>0.81263888888888891</v>
      </c>
    </row>
    <row r="4579" spans="1:26" x14ac:dyDescent="0.3">
      <c r="A4579">
        <v>135224</v>
      </c>
      <c r="B4579" t="s">
        <v>382</v>
      </c>
      <c r="C4579" t="s">
        <v>27</v>
      </c>
      <c r="D4579" t="s">
        <v>59</v>
      </c>
      <c r="E4579" t="s">
        <v>60</v>
      </c>
      <c r="F4579">
        <v>9112100152</v>
      </c>
      <c r="G4579" t="s">
        <v>30</v>
      </c>
      <c r="H4579">
        <v>7430</v>
      </c>
      <c r="I4579" t="s">
        <v>3240</v>
      </c>
      <c r="J4579" t="s">
        <v>31</v>
      </c>
      <c r="K4579" t="s">
        <v>39</v>
      </c>
      <c r="O4579" t="s">
        <v>33</v>
      </c>
      <c r="S4579" s="3">
        <v>45876.375</v>
      </c>
      <c r="T4579" t="s">
        <v>54</v>
      </c>
      <c r="U4579" t="s">
        <v>3240</v>
      </c>
      <c r="V4579" s="3">
        <v>45871.64166666667</v>
      </c>
      <c r="W4579" t="s">
        <v>383</v>
      </c>
      <c r="Y4579" s="4">
        <v>45876</v>
      </c>
      <c r="Z4579" s="2">
        <v>0.81263888888888891</v>
      </c>
    </row>
    <row r="4580" spans="1:26" x14ac:dyDescent="0.3">
      <c r="A4580">
        <v>135224</v>
      </c>
      <c r="B4580" t="s">
        <v>382</v>
      </c>
      <c r="C4580" t="s">
        <v>27</v>
      </c>
      <c r="D4580" t="s">
        <v>59</v>
      </c>
      <c r="E4580" t="s">
        <v>60</v>
      </c>
      <c r="F4580">
        <v>9112100152</v>
      </c>
      <c r="G4580" t="s">
        <v>30</v>
      </c>
      <c r="H4580">
        <v>7430</v>
      </c>
      <c r="I4580" t="s">
        <v>3241</v>
      </c>
      <c r="J4580" t="s">
        <v>31</v>
      </c>
      <c r="K4580" t="s">
        <v>39</v>
      </c>
      <c r="O4580" t="s">
        <v>33</v>
      </c>
      <c r="S4580" s="3">
        <v>45876.375</v>
      </c>
      <c r="T4580" t="s">
        <v>54</v>
      </c>
      <c r="U4580" t="s">
        <v>3241</v>
      </c>
      <c r="V4580" s="3">
        <v>45871.64166666667</v>
      </c>
      <c r="W4580" t="s">
        <v>383</v>
      </c>
      <c r="Y4580" s="4">
        <v>45876</v>
      </c>
      <c r="Z4580" s="2">
        <v>0.81263888888888891</v>
      </c>
    </row>
    <row r="4581" spans="1:26" x14ac:dyDescent="0.3">
      <c r="A4581">
        <v>135224</v>
      </c>
      <c r="B4581" t="s">
        <v>382</v>
      </c>
      <c r="C4581" t="s">
        <v>27</v>
      </c>
      <c r="D4581" t="s">
        <v>59</v>
      </c>
      <c r="E4581" t="s">
        <v>60</v>
      </c>
      <c r="F4581">
        <v>9112100152</v>
      </c>
      <c r="G4581" t="s">
        <v>30</v>
      </c>
      <c r="H4581">
        <v>7430</v>
      </c>
      <c r="I4581" t="s">
        <v>3242</v>
      </c>
      <c r="J4581" t="s">
        <v>31</v>
      </c>
      <c r="K4581" t="s">
        <v>39</v>
      </c>
      <c r="O4581" t="s">
        <v>33</v>
      </c>
      <c r="S4581" s="3">
        <v>45876.375</v>
      </c>
      <c r="T4581" t="s">
        <v>54</v>
      </c>
      <c r="U4581" t="s">
        <v>3242</v>
      </c>
      <c r="V4581" s="3">
        <v>45871.64166666667</v>
      </c>
      <c r="W4581" t="s">
        <v>383</v>
      </c>
      <c r="Y4581" s="4">
        <v>45876</v>
      </c>
      <c r="Z4581" s="2">
        <v>0.81263888888888891</v>
      </c>
    </row>
    <row r="4582" spans="1:26" x14ac:dyDescent="0.3">
      <c r="A4582">
        <v>136489</v>
      </c>
      <c r="B4582" t="s">
        <v>344</v>
      </c>
      <c r="C4582" t="s">
        <v>27</v>
      </c>
      <c r="D4582" t="s">
        <v>41</v>
      </c>
      <c r="E4582" t="s">
        <v>42</v>
      </c>
      <c r="F4582">
        <v>8120646448</v>
      </c>
      <c r="G4582" t="s">
        <v>43</v>
      </c>
      <c r="H4582">
        <v>7134</v>
      </c>
      <c r="I4582" t="s">
        <v>3243</v>
      </c>
      <c r="J4582" t="s">
        <v>31</v>
      </c>
      <c r="K4582" t="s">
        <v>32</v>
      </c>
      <c r="L4582" t="s">
        <v>3244</v>
      </c>
      <c r="M4582" s="1">
        <v>0.36527777777777776</v>
      </c>
      <c r="N4582" t="s">
        <v>33</v>
      </c>
      <c r="O4582" t="s">
        <v>33</v>
      </c>
      <c r="P4582" s="2">
        <v>3.1284722222222221E-2</v>
      </c>
      <c r="Q4582" s="2">
        <v>9.2592592592592588E-5</v>
      </c>
      <c r="R4582">
        <v>100</v>
      </c>
      <c r="S4582" s="3">
        <v>45876.375</v>
      </c>
      <c r="T4582" t="s">
        <v>54</v>
      </c>
      <c r="U4582" t="s">
        <v>3243</v>
      </c>
      <c r="V4582" s="3">
        <v>45871.572222222225</v>
      </c>
      <c r="W4582" t="s">
        <v>1287</v>
      </c>
      <c r="Y4582" s="4">
        <v>45876</v>
      </c>
      <c r="Z4582" s="2">
        <v>0.81263888888888891</v>
      </c>
    </row>
    <row r="4583" spans="1:26" x14ac:dyDescent="0.3">
      <c r="A4583">
        <v>134151</v>
      </c>
      <c r="B4583" t="s">
        <v>101</v>
      </c>
      <c r="C4583" t="s">
        <v>27</v>
      </c>
      <c r="D4583" t="s">
        <v>76</v>
      </c>
      <c r="E4583" t="s">
        <v>76</v>
      </c>
      <c r="F4583">
        <v>9752946303</v>
      </c>
      <c r="G4583" t="s">
        <v>43</v>
      </c>
      <c r="H4583">
        <v>7096</v>
      </c>
      <c r="I4583" t="s">
        <v>3245</v>
      </c>
      <c r="J4583" t="s">
        <v>31</v>
      </c>
      <c r="K4583" t="s">
        <v>32</v>
      </c>
      <c r="L4583" t="s">
        <v>2100</v>
      </c>
      <c r="M4583" s="1">
        <v>0.35902777777777778</v>
      </c>
      <c r="N4583" t="s">
        <v>33</v>
      </c>
      <c r="O4583" t="s">
        <v>33</v>
      </c>
      <c r="P4583" s="2">
        <v>6.8287037037037036E-4</v>
      </c>
      <c r="Q4583" s="2">
        <v>5.9027777777777778E-4</v>
      </c>
      <c r="R4583">
        <v>0</v>
      </c>
      <c r="S4583" s="3">
        <v>45876.375</v>
      </c>
      <c r="T4583" t="s">
        <v>54</v>
      </c>
      <c r="U4583" t="s">
        <v>3245</v>
      </c>
      <c r="V4583" s="3">
        <v>45871.64166666667</v>
      </c>
      <c r="W4583" t="s">
        <v>1168</v>
      </c>
      <c r="Y4583" s="4">
        <v>45876</v>
      </c>
      <c r="Z4583" s="2">
        <v>0.81263888888888891</v>
      </c>
    </row>
    <row r="4584" spans="1:26" x14ac:dyDescent="0.3">
      <c r="A4584">
        <v>134151</v>
      </c>
      <c r="B4584" t="s">
        <v>101</v>
      </c>
      <c r="C4584" t="s">
        <v>27</v>
      </c>
      <c r="D4584" t="s">
        <v>76</v>
      </c>
      <c r="E4584" t="s">
        <v>76</v>
      </c>
      <c r="F4584">
        <v>9752946303</v>
      </c>
      <c r="G4584" t="s">
        <v>43</v>
      </c>
      <c r="H4584">
        <v>7096</v>
      </c>
      <c r="I4584" t="s">
        <v>3246</v>
      </c>
      <c r="J4584" t="s">
        <v>31</v>
      </c>
      <c r="K4584" t="s">
        <v>32</v>
      </c>
      <c r="L4584" t="s">
        <v>2100</v>
      </c>
      <c r="M4584" s="1">
        <v>0.35833333333333334</v>
      </c>
      <c r="N4584" t="s">
        <v>33</v>
      </c>
      <c r="O4584" t="s">
        <v>33</v>
      </c>
      <c r="P4584" s="2">
        <v>1.273148148148148E-4</v>
      </c>
      <c r="Q4584" s="2">
        <v>4.6296296296296294E-5</v>
      </c>
      <c r="R4584">
        <v>0</v>
      </c>
      <c r="S4584" s="3">
        <v>45876.375</v>
      </c>
      <c r="T4584" t="s">
        <v>54</v>
      </c>
      <c r="U4584" t="s">
        <v>3246</v>
      </c>
      <c r="V4584" s="3">
        <v>45871.64166666667</v>
      </c>
      <c r="W4584" t="s">
        <v>1168</v>
      </c>
      <c r="Y4584" s="4">
        <v>45876</v>
      </c>
      <c r="Z4584" s="2">
        <v>0.81263888888888891</v>
      </c>
    </row>
    <row r="4585" spans="1:26" x14ac:dyDescent="0.3">
      <c r="A4585">
        <v>135564</v>
      </c>
      <c r="B4585" t="s">
        <v>1478</v>
      </c>
      <c r="C4585" t="s">
        <v>27</v>
      </c>
      <c r="D4585" t="s">
        <v>78</v>
      </c>
      <c r="E4585" t="s">
        <v>42</v>
      </c>
      <c r="F4585">
        <v>7566622189</v>
      </c>
      <c r="G4585" t="s">
        <v>43</v>
      </c>
      <c r="H4585">
        <v>1753</v>
      </c>
      <c r="I4585" t="s">
        <v>3247</v>
      </c>
      <c r="J4585" t="s">
        <v>31</v>
      </c>
      <c r="K4585" t="s">
        <v>32</v>
      </c>
      <c r="L4585" t="s">
        <v>3248</v>
      </c>
      <c r="M4585" s="1">
        <v>0.34375</v>
      </c>
      <c r="N4585" t="s">
        <v>33</v>
      </c>
      <c r="O4585" t="s">
        <v>65</v>
      </c>
      <c r="Q4585" s="2">
        <v>4.3981481481481481E-4</v>
      </c>
      <c r="R4585">
        <v>100</v>
      </c>
      <c r="S4585" s="3">
        <v>45876.375</v>
      </c>
      <c r="T4585" t="s">
        <v>54</v>
      </c>
      <c r="U4585" t="s">
        <v>3247</v>
      </c>
      <c r="V4585" s="3">
        <v>45871.571527777778</v>
      </c>
      <c r="W4585" t="s">
        <v>1482</v>
      </c>
      <c r="Y4585" s="4">
        <v>45876</v>
      </c>
      <c r="Z4585" s="2">
        <v>0.81263888888888891</v>
      </c>
    </row>
    <row r="4586" spans="1:26" x14ac:dyDescent="0.3">
      <c r="A4586">
        <v>18808</v>
      </c>
      <c r="B4586" t="s">
        <v>158</v>
      </c>
      <c r="C4586" t="s">
        <v>27</v>
      </c>
      <c r="D4586" t="s">
        <v>76</v>
      </c>
      <c r="E4586" t="s">
        <v>76</v>
      </c>
      <c r="F4586">
        <v>8714612648</v>
      </c>
      <c r="G4586" t="s">
        <v>43</v>
      </c>
      <c r="H4586">
        <v>7116</v>
      </c>
      <c r="I4586" t="s">
        <v>3249</v>
      </c>
      <c r="J4586" t="s">
        <v>31</v>
      </c>
      <c r="K4586" t="s">
        <v>32</v>
      </c>
      <c r="L4586" t="s">
        <v>2102</v>
      </c>
      <c r="M4586" s="1">
        <v>0.33611111111111114</v>
      </c>
      <c r="N4586" t="s">
        <v>33</v>
      </c>
      <c r="O4586" t="s">
        <v>33</v>
      </c>
      <c r="P4586" s="2">
        <v>9.7222222222222219E-4</v>
      </c>
      <c r="Q4586" s="2">
        <v>1.8518518518518518E-4</v>
      </c>
      <c r="R4586">
        <v>100</v>
      </c>
      <c r="S4586" s="3">
        <v>45876.375</v>
      </c>
      <c r="T4586" t="s">
        <v>54</v>
      </c>
      <c r="U4586" t="s">
        <v>3249</v>
      </c>
      <c r="V4586" s="3">
        <v>45871.64166666667</v>
      </c>
      <c r="W4586" t="s">
        <v>1860</v>
      </c>
      <c r="Y4586" s="4">
        <v>45876</v>
      </c>
      <c r="Z4586" s="2">
        <v>0.81263888888888891</v>
      </c>
    </row>
    <row r="4587" spans="1:26" x14ac:dyDescent="0.3">
      <c r="A4587">
        <v>136489</v>
      </c>
      <c r="B4587" t="s">
        <v>344</v>
      </c>
      <c r="C4587" t="s">
        <v>27</v>
      </c>
      <c r="D4587" t="s">
        <v>41</v>
      </c>
      <c r="E4587" t="s">
        <v>42</v>
      </c>
      <c r="F4587">
        <v>8120646448</v>
      </c>
      <c r="G4587" t="s">
        <v>43</v>
      </c>
      <c r="H4587">
        <v>7134</v>
      </c>
      <c r="I4587" t="s">
        <v>3250</v>
      </c>
      <c r="J4587" t="s">
        <v>31</v>
      </c>
      <c r="K4587" t="s">
        <v>32</v>
      </c>
      <c r="L4587" t="s">
        <v>3251</v>
      </c>
      <c r="M4587" s="1">
        <v>0.33402777777777776</v>
      </c>
      <c r="N4587" t="s">
        <v>33</v>
      </c>
      <c r="O4587" t="s">
        <v>33</v>
      </c>
      <c r="P4587" s="2">
        <v>2.5462962962962961E-4</v>
      </c>
      <c r="Q4587" s="2">
        <v>1.1574074074074075E-4</v>
      </c>
      <c r="R4587">
        <v>100</v>
      </c>
      <c r="S4587" s="3">
        <v>45876.375</v>
      </c>
      <c r="T4587" t="s">
        <v>54</v>
      </c>
      <c r="U4587" t="s">
        <v>3250</v>
      </c>
      <c r="V4587" s="3">
        <v>45871.572222222225</v>
      </c>
      <c r="W4587" t="s">
        <v>1287</v>
      </c>
      <c r="Y4587" s="4">
        <v>45876</v>
      </c>
      <c r="Z4587" s="2">
        <v>0.81263888888888891</v>
      </c>
    </row>
    <row r="4588" spans="1:26" x14ac:dyDescent="0.3">
      <c r="A4588">
        <v>136489</v>
      </c>
      <c r="B4588" t="s">
        <v>344</v>
      </c>
      <c r="C4588" t="s">
        <v>27</v>
      </c>
      <c r="D4588" t="s">
        <v>41</v>
      </c>
      <c r="E4588" t="s">
        <v>42</v>
      </c>
      <c r="F4588">
        <v>8120646448</v>
      </c>
      <c r="G4588" t="s">
        <v>43</v>
      </c>
      <c r="H4588">
        <v>7134</v>
      </c>
      <c r="I4588" t="s">
        <v>3252</v>
      </c>
      <c r="J4588" t="s">
        <v>31</v>
      </c>
      <c r="K4588" t="s">
        <v>32</v>
      </c>
      <c r="L4588" t="s">
        <v>3253</v>
      </c>
      <c r="M4588" s="1">
        <v>0.33402777777777776</v>
      </c>
      <c r="N4588" t="s">
        <v>33</v>
      </c>
      <c r="O4588" t="s">
        <v>33</v>
      </c>
      <c r="P4588" s="2">
        <v>4.5138888888888887E-4</v>
      </c>
      <c r="Q4588" s="2">
        <v>1.273148148148148E-4</v>
      </c>
      <c r="R4588">
        <v>100</v>
      </c>
      <c r="S4588" s="3">
        <v>45876.375</v>
      </c>
      <c r="T4588" t="s">
        <v>54</v>
      </c>
      <c r="U4588" t="s">
        <v>3252</v>
      </c>
      <c r="V4588" s="3">
        <v>45871.572222222225</v>
      </c>
      <c r="W4588" t="s">
        <v>1287</v>
      </c>
      <c r="Y4588" s="4">
        <v>45876</v>
      </c>
      <c r="Z4588" s="2">
        <v>0.81263888888888891</v>
      </c>
    </row>
    <row r="4589" spans="1:26" x14ac:dyDescent="0.3">
      <c r="A4589">
        <v>135442</v>
      </c>
      <c r="B4589" t="s">
        <v>948</v>
      </c>
      <c r="C4589" t="s">
        <v>27</v>
      </c>
      <c r="D4589" t="s">
        <v>274</v>
      </c>
      <c r="E4589" t="s">
        <v>38</v>
      </c>
      <c r="F4589">
        <v>9096939286</v>
      </c>
      <c r="G4589" t="s">
        <v>30</v>
      </c>
      <c r="H4589">
        <v>7370</v>
      </c>
      <c r="I4589" t="s">
        <v>3254</v>
      </c>
      <c r="J4589" t="s">
        <v>31</v>
      </c>
      <c r="K4589" t="s">
        <v>32</v>
      </c>
      <c r="L4589" t="s">
        <v>2106</v>
      </c>
      <c r="M4589" s="1">
        <v>0.33402777777777776</v>
      </c>
      <c r="N4589" t="s">
        <v>33</v>
      </c>
      <c r="O4589" t="s">
        <v>33</v>
      </c>
      <c r="P4589" s="2">
        <v>1.1226851851851851E-3</v>
      </c>
      <c r="Q4589" s="2">
        <v>1.273148148148148E-4</v>
      </c>
      <c r="R4589">
        <v>100</v>
      </c>
      <c r="S4589" s="3">
        <v>45876.375</v>
      </c>
      <c r="T4589" t="s">
        <v>54</v>
      </c>
      <c r="U4589" t="s">
        <v>3254</v>
      </c>
      <c r="V4589" s="3">
        <v>45871.570833333331</v>
      </c>
      <c r="W4589" t="s">
        <v>2107</v>
      </c>
      <c r="Y4589" s="4">
        <v>45876</v>
      </c>
      <c r="Z4589" s="2">
        <v>0.81263888888888891</v>
      </c>
    </row>
    <row r="4590" spans="1:26" x14ac:dyDescent="0.3">
      <c r="A4590">
        <v>136489</v>
      </c>
      <c r="B4590" t="s">
        <v>344</v>
      </c>
      <c r="C4590" t="s">
        <v>27</v>
      </c>
      <c r="D4590" t="s">
        <v>41</v>
      </c>
      <c r="E4590" t="s">
        <v>42</v>
      </c>
      <c r="F4590">
        <v>8120646448</v>
      </c>
      <c r="G4590" t="s">
        <v>43</v>
      </c>
      <c r="H4590">
        <v>7134</v>
      </c>
      <c r="I4590" t="s">
        <v>3255</v>
      </c>
      <c r="J4590" t="s">
        <v>31</v>
      </c>
      <c r="K4590" t="s">
        <v>32</v>
      </c>
      <c r="L4590" t="s">
        <v>3256</v>
      </c>
      <c r="M4590" s="1">
        <v>0.33333333333333331</v>
      </c>
      <c r="N4590" t="s">
        <v>33</v>
      </c>
      <c r="O4590" t="s">
        <v>33</v>
      </c>
      <c r="P4590" s="2">
        <v>3.9351851851851852E-4</v>
      </c>
      <c r="Q4590" s="2">
        <v>2.0833333333333335E-4</v>
      </c>
      <c r="R4590">
        <v>100</v>
      </c>
      <c r="S4590" s="3">
        <v>45876.375</v>
      </c>
      <c r="T4590" t="s">
        <v>54</v>
      </c>
      <c r="U4590" t="s">
        <v>3255</v>
      </c>
      <c r="V4590" s="3">
        <v>45871.572222222225</v>
      </c>
      <c r="W4590" t="s">
        <v>1287</v>
      </c>
      <c r="Y4590" s="4">
        <v>45876</v>
      </c>
      <c r="Z4590" s="2">
        <v>0.81263888888888891</v>
      </c>
    </row>
    <row r="4591" spans="1:26" x14ac:dyDescent="0.3">
      <c r="A4591">
        <v>136489</v>
      </c>
      <c r="B4591" t="s">
        <v>344</v>
      </c>
      <c r="C4591" t="s">
        <v>27</v>
      </c>
      <c r="D4591" t="s">
        <v>41</v>
      </c>
      <c r="E4591" t="s">
        <v>42</v>
      </c>
      <c r="F4591">
        <v>8120646448</v>
      </c>
      <c r="G4591" t="s">
        <v>43</v>
      </c>
      <c r="H4591">
        <v>7134</v>
      </c>
      <c r="I4591" t="s">
        <v>3257</v>
      </c>
      <c r="J4591" t="s">
        <v>31</v>
      </c>
      <c r="K4591" t="s">
        <v>32</v>
      </c>
      <c r="L4591" t="s">
        <v>3258</v>
      </c>
      <c r="M4591" s="1">
        <v>0.33333333333333331</v>
      </c>
      <c r="N4591" t="s">
        <v>33</v>
      </c>
      <c r="O4591" t="s">
        <v>33</v>
      </c>
      <c r="P4591" s="2">
        <v>4.3981481481481481E-4</v>
      </c>
      <c r="Q4591" s="2">
        <v>1.8518518518518518E-4</v>
      </c>
      <c r="R4591">
        <v>100</v>
      </c>
      <c r="S4591" s="3">
        <v>45876.375</v>
      </c>
      <c r="T4591" t="s">
        <v>54</v>
      </c>
      <c r="U4591" t="s">
        <v>3257</v>
      </c>
      <c r="V4591" s="3">
        <v>45871.572222222225</v>
      </c>
      <c r="W4591" t="s">
        <v>1287</v>
      </c>
      <c r="Y4591" s="4">
        <v>45876</v>
      </c>
      <c r="Z4591" s="2">
        <v>0.81263888888888891</v>
      </c>
    </row>
    <row r="4592" spans="1:26" x14ac:dyDescent="0.3">
      <c r="A4592">
        <v>135442</v>
      </c>
      <c r="B4592" t="s">
        <v>948</v>
      </c>
      <c r="C4592" t="s">
        <v>27</v>
      </c>
      <c r="D4592" t="s">
        <v>274</v>
      </c>
      <c r="E4592" t="s">
        <v>38</v>
      </c>
      <c r="F4592">
        <v>9096939286</v>
      </c>
      <c r="G4592" t="s">
        <v>30</v>
      </c>
      <c r="H4592">
        <v>7370</v>
      </c>
      <c r="I4592" t="s">
        <v>3259</v>
      </c>
      <c r="J4592" t="s">
        <v>31</v>
      </c>
      <c r="K4592" t="s">
        <v>32</v>
      </c>
      <c r="L4592" t="s">
        <v>2106</v>
      </c>
      <c r="M4592" s="1">
        <v>0.33263888888888887</v>
      </c>
      <c r="N4592" t="s">
        <v>33</v>
      </c>
      <c r="O4592" t="s">
        <v>33</v>
      </c>
      <c r="P4592" s="2">
        <v>7.291666666666667E-4</v>
      </c>
      <c r="Q4592" s="2">
        <v>1.6203703703703703E-4</v>
      </c>
      <c r="R4592">
        <v>100</v>
      </c>
      <c r="S4592" s="3">
        <v>45876.375</v>
      </c>
      <c r="T4592" t="s">
        <v>54</v>
      </c>
      <c r="U4592" t="s">
        <v>3259</v>
      </c>
      <c r="V4592" s="3">
        <v>45871.570833333331</v>
      </c>
      <c r="W4592" t="s">
        <v>2107</v>
      </c>
      <c r="Y4592" s="4">
        <v>45876</v>
      </c>
      <c r="Z4592" s="2">
        <v>0.81263888888888891</v>
      </c>
    </row>
    <row r="4593" spans="1:26" x14ac:dyDescent="0.3">
      <c r="A4593">
        <v>135442</v>
      </c>
      <c r="B4593" t="s">
        <v>948</v>
      </c>
      <c r="C4593" t="s">
        <v>27</v>
      </c>
      <c r="D4593" t="s">
        <v>274</v>
      </c>
      <c r="E4593" t="s">
        <v>38</v>
      </c>
      <c r="F4593">
        <v>9096939286</v>
      </c>
      <c r="G4593" t="s">
        <v>30</v>
      </c>
      <c r="H4593">
        <v>7370</v>
      </c>
      <c r="I4593" t="s">
        <v>3260</v>
      </c>
      <c r="J4593" t="s">
        <v>31</v>
      </c>
      <c r="K4593" t="s">
        <v>32</v>
      </c>
      <c r="L4593" t="s">
        <v>2106</v>
      </c>
      <c r="M4593" s="1">
        <v>0.33194444444444443</v>
      </c>
      <c r="N4593" t="s">
        <v>33</v>
      </c>
      <c r="O4593" t="s">
        <v>33</v>
      </c>
      <c r="P4593" s="2">
        <v>4.0277777777777777E-3</v>
      </c>
      <c r="Q4593" s="2">
        <v>1.273148148148148E-4</v>
      </c>
      <c r="R4593">
        <v>100</v>
      </c>
      <c r="S4593" s="3">
        <v>45876.375</v>
      </c>
      <c r="T4593" t="s">
        <v>54</v>
      </c>
      <c r="U4593" t="s">
        <v>3260</v>
      </c>
      <c r="V4593" s="3">
        <v>45871.570833333331</v>
      </c>
      <c r="W4593" t="s">
        <v>2107</v>
      </c>
      <c r="Y4593" s="4">
        <v>45876</v>
      </c>
      <c r="Z4593" s="2">
        <v>0.81263888888888891</v>
      </c>
    </row>
    <row r="4594" spans="1:26" x14ac:dyDescent="0.3">
      <c r="A4594">
        <v>134088</v>
      </c>
      <c r="B4594" t="s">
        <v>470</v>
      </c>
      <c r="C4594" t="s">
        <v>27</v>
      </c>
      <c r="D4594" t="s">
        <v>80</v>
      </c>
      <c r="E4594" t="s">
        <v>38</v>
      </c>
      <c r="F4594">
        <v>9359001961</v>
      </c>
      <c r="G4594" t="s">
        <v>30</v>
      </c>
      <c r="H4594">
        <v>7190</v>
      </c>
      <c r="I4594" t="s">
        <v>3261</v>
      </c>
      <c r="J4594" t="s">
        <v>31</v>
      </c>
      <c r="K4594" t="s">
        <v>32</v>
      </c>
      <c r="L4594" t="s">
        <v>2103</v>
      </c>
      <c r="M4594" s="1">
        <v>0.32222222222222224</v>
      </c>
      <c r="N4594" t="s">
        <v>33</v>
      </c>
      <c r="O4594" t="s">
        <v>33</v>
      </c>
      <c r="P4594" s="2">
        <v>9.2592592592592588E-5</v>
      </c>
      <c r="Q4594" s="2">
        <v>5.7870370370370373E-5</v>
      </c>
      <c r="R4594">
        <v>100</v>
      </c>
      <c r="S4594" s="3">
        <v>45876.375</v>
      </c>
      <c r="T4594" t="s">
        <v>54</v>
      </c>
      <c r="U4594" t="s">
        <v>3261</v>
      </c>
      <c r="V4594" s="3">
        <v>45871.491666666669</v>
      </c>
      <c r="W4594" t="s">
        <v>1336</v>
      </c>
      <c r="Y4594" s="4">
        <v>45876</v>
      </c>
      <c r="Z4594" s="2">
        <v>0.81263888888888891</v>
      </c>
    </row>
    <row r="4595" spans="1:26" x14ac:dyDescent="0.3">
      <c r="A4595">
        <v>135442</v>
      </c>
      <c r="B4595" t="s">
        <v>948</v>
      </c>
      <c r="C4595" t="s">
        <v>27</v>
      </c>
      <c r="D4595" t="s">
        <v>274</v>
      </c>
      <c r="E4595" t="s">
        <v>38</v>
      </c>
      <c r="F4595">
        <v>9096939286</v>
      </c>
      <c r="G4595" t="s">
        <v>30</v>
      </c>
      <c r="H4595">
        <v>7370</v>
      </c>
      <c r="I4595" t="s">
        <v>3262</v>
      </c>
      <c r="J4595" t="s">
        <v>31</v>
      </c>
      <c r="K4595" t="s">
        <v>32</v>
      </c>
      <c r="L4595" t="s">
        <v>2108</v>
      </c>
      <c r="M4595" s="1">
        <v>0.31527777777777777</v>
      </c>
      <c r="N4595" t="s">
        <v>33</v>
      </c>
      <c r="O4595" t="s">
        <v>33</v>
      </c>
      <c r="P4595" s="5">
        <v>15.756145833333333</v>
      </c>
      <c r="Q4595" s="2">
        <v>1.5046296296296297E-4</v>
      </c>
      <c r="R4595">
        <v>100</v>
      </c>
      <c r="S4595" s="3">
        <v>45876.375</v>
      </c>
      <c r="T4595" t="s">
        <v>54</v>
      </c>
      <c r="U4595" t="s">
        <v>3262</v>
      </c>
      <c r="V4595" s="3">
        <v>45871.570833333331</v>
      </c>
      <c r="W4595" t="s">
        <v>2107</v>
      </c>
      <c r="Y4595" s="4">
        <v>45876</v>
      </c>
      <c r="Z4595" s="2">
        <v>0.81263888888888891</v>
      </c>
    </row>
    <row r="4596" spans="1:26" x14ac:dyDescent="0.3">
      <c r="A4596">
        <v>134376</v>
      </c>
      <c r="B4596" t="s">
        <v>328</v>
      </c>
      <c r="C4596" t="s">
        <v>27</v>
      </c>
      <c r="D4596" t="s">
        <v>329</v>
      </c>
      <c r="E4596" t="s">
        <v>76</v>
      </c>
      <c r="F4596">
        <v>7415111401</v>
      </c>
      <c r="G4596" t="s">
        <v>43</v>
      </c>
      <c r="H4596">
        <v>1764</v>
      </c>
      <c r="I4596" t="s">
        <v>3263</v>
      </c>
      <c r="J4596" t="s">
        <v>31</v>
      </c>
      <c r="K4596" t="s">
        <v>39</v>
      </c>
      <c r="O4596" t="s">
        <v>33</v>
      </c>
      <c r="S4596" s="3">
        <v>45876.375</v>
      </c>
      <c r="T4596" t="s">
        <v>54</v>
      </c>
      <c r="U4596" t="s">
        <v>3263</v>
      </c>
      <c r="V4596" s="3">
        <v>45871.571527777778</v>
      </c>
      <c r="W4596" t="s">
        <v>424</v>
      </c>
      <c r="Y4596" s="4">
        <v>45876</v>
      </c>
      <c r="Z4596" s="2">
        <v>0.81263888888888891</v>
      </c>
    </row>
    <row r="4597" spans="1:26" x14ac:dyDescent="0.3">
      <c r="A4597">
        <v>134376</v>
      </c>
      <c r="B4597" t="s">
        <v>328</v>
      </c>
      <c r="C4597" t="s">
        <v>27</v>
      </c>
      <c r="D4597" t="s">
        <v>329</v>
      </c>
      <c r="E4597" t="s">
        <v>76</v>
      </c>
      <c r="F4597">
        <v>7415111401</v>
      </c>
      <c r="G4597" t="s">
        <v>43</v>
      </c>
      <c r="H4597">
        <v>1764</v>
      </c>
      <c r="I4597" t="s">
        <v>3264</v>
      </c>
      <c r="J4597" t="s">
        <v>31</v>
      </c>
      <c r="K4597" t="s">
        <v>32</v>
      </c>
      <c r="L4597" t="s">
        <v>18076</v>
      </c>
      <c r="M4597" s="1">
        <v>0.61458333333333337</v>
      </c>
      <c r="N4597" t="s">
        <v>33</v>
      </c>
      <c r="O4597" t="s">
        <v>33</v>
      </c>
      <c r="P4597" s="2">
        <v>3.0092592592592595E-4</v>
      </c>
      <c r="Q4597" s="5">
        <v>1.3020023148148148</v>
      </c>
      <c r="R4597">
        <v>100</v>
      </c>
      <c r="S4597" s="3">
        <v>45876.375</v>
      </c>
      <c r="T4597" t="s">
        <v>54</v>
      </c>
      <c r="U4597" t="s">
        <v>3264</v>
      </c>
      <c r="V4597" s="3">
        <v>45871.571527777778</v>
      </c>
      <c r="W4597" t="s">
        <v>424</v>
      </c>
      <c r="Y4597" s="4">
        <v>45876</v>
      </c>
      <c r="Z4597" s="2">
        <v>0.81263888888888891</v>
      </c>
    </row>
    <row r="4598" spans="1:26" x14ac:dyDescent="0.3">
      <c r="A4598">
        <v>135160</v>
      </c>
      <c r="B4598" t="s">
        <v>368</v>
      </c>
      <c r="C4598" t="s">
        <v>27</v>
      </c>
      <c r="D4598" t="s">
        <v>274</v>
      </c>
      <c r="E4598" t="s">
        <v>38</v>
      </c>
      <c r="F4598">
        <v>7020016154</v>
      </c>
      <c r="G4598" t="s">
        <v>30</v>
      </c>
      <c r="H4598">
        <v>7336</v>
      </c>
      <c r="I4598" t="s">
        <v>3265</v>
      </c>
      <c r="J4598" t="s">
        <v>31</v>
      </c>
      <c r="K4598" t="s">
        <v>32</v>
      </c>
      <c r="L4598" t="s">
        <v>2105</v>
      </c>
      <c r="M4598" s="1">
        <v>0.30833333333333335</v>
      </c>
      <c r="N4598" t="s">
        <v>33</v>
      </c>
      <c r="O4598" t="s">
        <v>33</v>
      </c>
      <c r="P4598" s="2">
        <v>6.9444444444444444E-5</v>
      </c>
      <c r="Q4598" s="2">
        <v>4.6296296296296294E-5</v>
      </c>
      <c r="R4598">
        <v>0</v>
      </c>
      <c r="S4598" s="3">
        <v>45876.375</v>
      </c>
      <c r="T4598" t="s">
        <v>54</v>
      </c>
      <c r="U4598" t="s">
        <v>3265</v>
      </c>
      <c r="V4598" s="3">
        <v>45871.492361111108</v>
      </c>
      <c r="W4598" t="s">
        <v>1218</v>
      </c>
      <c r="Y4598" s="4">
        <v>45876</v>
      </c>
      <c r="Z4598" s="2">
        <v>0.81263888888888891</v>
      </c>
    </row>
    <row r="4599" spans="1:26" x14ac:dyDescent="0.3">
      <c r="A4599">
        <v>135160</v>
      </c>
      <c r="B4599" t="s">
        <v>368</v>
      </c>
      <c r="C4599" t="s">
        <v>27</v>
      </c>
      <c r="D4599" t="s">
        <v>274</v>
      </c>
      <c r="E4599" t="s">
        <v>38</v>
      </c>
      <c r="F4599">
        <v>7020016154</v>
      </c>
      <c r="G4599" t="s">
        <v>30</v>
      </c>
      <c r="H4599">
        <v>7336</v>
      </c>
      <c r="I4599" t="s">
        <v>3266</v>
      </c>
      <c r="J4599" t="s">
        <v>31</v>
      </c>
      <c r="K4599" t="s">
        <v>32</v>
      </c>
      <c r="L4599" t="s">
        <v>2105</v>
      </c>
      <c r="M4599" s="1">
        <v>0.30833333333333335</v>
      </c>
      <c r="N4599" t="s">
        <v>33</v>
      </c>
      <c r="O4599" t="s">
        <v>33</v>
      </c>
      <c r="P4599" s="2">
        <v>8.1018518518518516E-5</v>
      </c>
      <c r="Q4599" s="2">
        <v>4.6296296296296294E-5</v>
      </c>
      <c r="R4599">
        <v>100</v>
      </c>
      <c r="S4599" s="3">
        <v>45876.375</v>
      </c>
      <c r="T4599" t="s">
        <v>54</v>
      </c>
      <c r="U4599" t="s">
        <v>3266</v>
      </c>
      <c r="V4599" s="3">
        <v>45871.492361111108</v>
      </c>
      <c r="W4599" t="s">
        <v>1218</v>
      </c>
      <c r="Y4599" s="4">
        <v>45876</v>
      </c>
      <c r="Z4599" s="2">
        <v>0.81263888888888891</v>
      </c>
    </row>
    <row r="4600" spans="1:26" x14ac:dyDescent="0.3">
      <c r="A4600">
        <v>135442</v>
      </c>
      <c r="B4600" t="s">
        <v>948</v>
      </c>
      <c r="C4600" t="s">
        <v>27</v>
      </c>
      <c r="D4600" t="s">
        <v>274</v>
      </c>
      <c r="E4600" t="s">
        <v>38</v>
      </c>
      <c r="F4600">
        <v>9096939286</v>
      </c>
      <c r="G4600" t="s">
        <v>30</v>
      </c>
      <c r="H4600">
        <v>7370</v>
      </c>
      <c r="I4600" t="s">
        <v>3267</v>
      </c>
      <c r="J4600" t="s">
        <v>31</v>
      </c>
      <c r="K4600" t="s">
        <v>32</v>
      </c>
      <c r="L4600" t="s">
        <v>2106</v>
      </c>
      <c r="M4600" s="1">
        <v>0.32500000000000001</v>
      </c>
      <c r="N4600" t="s">
        <v>33</v>
      </c>
      <c r="O4600" t="s">
        <v>33</v>
      </c>
      <c r="P4600" s="2">
        <v>7.4421296296296293E-3</v>
      </c>
      <c r="Q4600" s="2">
        <v>2.0416666666666666E-2</v>
      </c>
      <c r="R4600">
        <v>0</v>
      </c>
      <c r="S4600" s="3">
        <v>45876.375</v>
      </c>
      <c r="T4600" t="s">
        <v>54</v>
      </c>
      <c r="U4600" t="s">
        <v>3267</v>
      </c>
      <c r="V4600" s="3">
        <v>45871.570833333331</v>
      </c>
      <c r="W4600" t="s">
        <v>2107</v>
      </c>
      <c r="Y4600" s="4">
        <v>45876</v>
      </c>
      <c r="Z4600" s="2">
        <v>0.81263888888888891</v>
      </c>
    </row>
    <row r="4601" spans="1:26" x14ac:dyDescent="0.3">
      <c r="A4601">
        <v>25628</v>
      </c>
      <c r="B4601" t="s">
        <v>1283</v>
      </c>
      <c r="C4601" t="s">
        <v>27</v>
      </c>
      <c r="D4601" t="s">
        <v>42</v>
      </c>
      <c r="E4601" t="s">
        <v>42</v>
      </c>
      <c r="F4601">
        <v>8965963528</v>
      </c>
      <c r="G4601" t="s">
        <v>43</v>
      </c>
      <c r="H4601">
        <v>7106</v>
      </c>
      <c r="I4601" t="s">
        <v>3268</v>
      </c>
      <c r="J4601" t="s">
        <v>31</v>
      </c>
      <c r="K4601" t="s">
        <v>32</v>
      </c>
      <c r="L4601" t="s">
        <v>3269</v>
      </c>
      <c r="M4601" s="1">
        <v>0.30277777777777776</v>
      </c>
      <c r="N4601" t="s">
        <v>33</v>
      </c>
      <c r="O4601" t="s">
        <v>33</v>
      </c>
      <c r="P4601" s="2">
        <v>7.0601851851851847E-4</v>
      </c>
      <c r="Q4601" s="2">
        <v>4.5138888888888887E-4</v>
      </c>
      <c r="R4601">
        <v>100</v>
      </c>
      <c r="S4601" s="3">
        <v>45876.375</v>
      </c>
      <c r="T4601" t="s">
        <v>54</v>
      </c>
      <c r="U4601" t="s">
        <v>3268</v>
      </c>
      <c r="V4601" s="3">
        <v>45871.572222222225</v>
      </c>
      <c r="W4601" t="s">
        <v>1927</v>
      </c>
      <c r="Y4601" s="4">
        <v>45876</v>
      </c>
      <c r="Z4601" s="2">
        <v>0.81263888888888891</v>
      </c>
    </row>
    <row r="4602" spans="1:26" x14ac:dyDescent="0.3">
      <c r="A4602">
        <v>136505</v>
      </c>
      <c r="B4602" t="s">
        <v>464</v>
      </c>
      <c r="C4602" t="s">
        <v>27</v>
      </c>
      <c r="D4602" t="s">
        <v>274</v>
      </c>
      <c r="E4602" t="s">
        <v>38</v>
      </c>
      <c r="F4602">
        <v>7666592631</v>
      </c>
      <c r="G4602" t="s">
        <v>61</v>
      </c>
      <c r="H4602">
        <v>1775</v>
      </c>
      <c r="I4602" t="s">
        <v>3270</v>
      </c>
      <c r="J4602" t="s">
        <v>31</v>
      </c>
      <c r="K4602" t="s">
        <v>32</v>
      </c>
      <c r="L4602" t="s">
        <v>3271</v>
      </c>
      <c r="M4602" s="1">
        <v>0.30069444444444443</v>
      </c>
      <c r="N4602" t="s">
        <v>33</v>
      </c>
      <c r="O4602" t="s">
        <v>33</v>
      </c>
      <c r="P4602" s="2">
        <v>1.6203703703703703E-4</v>
      </c>
      <c r="Q4602" s="2">
        <v>1.1574074074074075E-4</v>
      </c>
      <c r="R4602">
        <v>100</v>
      </c>
      <c r="S4602" s="3">
        <v>45876.375</v>
      </c>
      <c r="T4602" t="s">
        <v>54</v>
      </c>
      <c r="U4602" t="s">
        <v>3270</v>
      </c>
      <c r="V4602" s="3">
        <v>45871.490972222222</v>
      </c>
      <c r="W4602" t="s">
        <v>1307</v>
      </c>
      <c r="Y4602" s="4">
        <v>45876</v>
      </c>
      <c r="Z4602" s="2">
        <v>0.81263888888888891</v>
      </c>
    </row>
    <row r="4603" spans="1:26" x14ac:dyDescent="0.3">
      <c r="A4603">
        <v>136505</v>
      </c>
      <c r="B4603" t="s">
        <v>464</v>
      </c>
      <c r="C4603" t="s">
        <v>27</v>
      </c>
      <c r="D4603" t="s">
        <v>274</v>
      </c>
      <c r="E4603" t="s">
        <v>38</v>
      </c>
      <c r="F4603">
        <v>7666592631</v>
      </c>
      <c r="G4603" t="s">
        <v>61</v>
      </c>
      <c r="H4603">
        <v>1775</v>
      </c>
      <c r="I4603" t="s">
        <v>3272</v>
      </c>
      <c r="J4603" t="s">
        <v>31</v>
      </c>
      <c r="K4603" t="s">
        <v>32</v>
      </c>
      <c r="L4603" t="s">
        <v>3273</v>
      </c>
      <c r="M4603" s="1">
        <v>0.30069444444444443</v>
      </c>
      <c r="N4603" t="s">
        <v>33</v>
      </c>
      <c r="O4603" t="s">
        <v>33</v>
      </c>
      <c r="P4603" s="2">
        <v>1.1574074074074075E-4</v>
      </c>
      <c r="Q4603" s="2">
        <v>5.7870370370370373E-5</v>
      </c>
      <c r="R4603">
        <v>0</v>
      </c>
      <c r="S4603" s="3">
        <v>45876.375</v>
      </c>
      <c r="T4603" t="s">
        <v>54</v>
      </c>
      <c r="U4603" t="s">
        <v>3272</v>
      </c>
      <c r="V4603" s="3">
        <v>45871.490972222222</v>
      </c>
      <c r="W4603" t="s">
        <v>1307</v>
      </c>
      <c r="Y4603" s="4">
        <v>45876</v>
      </c>
      <c r="Z4603" s="2">
        <v>0.81263888888888891</v>
      </c>
    </row>
    <row r="4604" spans="1:26" x14ac:dyDescent="0.3">
      <c r="A4604">
        <v>134947</v>
      </c>
      <c r="B4604" t="s">
        <v>470</v>
      </c>
      <c r="C4604" t="s">
        <v>27</v>
      </c>
      <c r="D4604" t="s">
        <v>80</v>
      </c>
      <c r="E4604" t="s">
        <v>38</v>
      </c>
      <c r="F4604">
        <v>8459823767</v>
      </c>
      <c r="G4604" t="s">
        <v>30</v>
      </c>
      <c r="H4604">
        <v>7190</v>
      </c>
      <c r="I4604" t="s">
        <v>3274</v>
      </c>
      <c r="J4604" t="s">
        <v>31</v>
      </c>
      <c r="K4604" t="s">
        <v>32</v>
      </c>
      <c r="L4604" t="s">
        <v>3275</v>
      </c>
      <c r="M4604" s="1">
        <v>0.29791666666666666</v>
      </c>
      <c r="N4604" t="s">
        <v>33</v>
      </c>
      <c r="O4604" t="s">
        <v>33</v>
      </c>
      <c r="P4604" s="2">
        <v>1.3888888888888889E-4</v>
      </c>
      <c r="Q4604" s="2">
        <v>1.1574074074074075E-4</v>
      </c>
      <c r="R4604">
        <v>100</v>
      </c>
      <c r="S4604" s="3">
        <v>45876.375</v>
      </c>
      <c r="T4604" t="s">
        <v>54</v>
      </c>
      <c r="U4604" t="s">
        <v>3274</v>
      </c>
      <c r="V4604" s="3">
        <v>45871.491666666669</v>
      </c>
      <c r="W4604" t="s">
        <v>766</v>
      </c>
      <c r="Y4604" s="4">
        <v>45876</v>
      </c>
      <c r="Z4604" s="2">
        <v>0.81263888888888891</v>
      </c>
    </row>
    <row r="4605" spans="1:26" x14ac:dyDescent="0.3">
      <c r="A4605">
        <v>134947</v>
      </c>
      <c r="B4605" t="s">
        <v>470</v>
      </c>
      <c r="C4605" t="s">
        <v>27</v>
      </c>
      <c r="D4605" t="s">
        <v>80</v>
      </c>
      <c r="E4605" t="s">
        <v>38</v>
      </c>
      <c r="F4605">
        <v>8459823767</v>
      </c>
      <c r="G4605" t="s">
        <v>30</v>
      </c>
      <c r="H4605">
        <v>7190</v>
      </c>
      <c r="I4605" t="s">
        <v>3276</v>
      </c>
      <c r="J4605" t="s">
        <v>31</v>
      </c>
      <c r="K4605" t="s">
        <v>32</v>
      </c>
      <c r="L4605" t="s">
        <v>3277</v>
      </c>
      <c r="M4605" s="1">
        <v>0.29791666666666666</v>
      </c>
      <c r="N4605" t="s">
        <v>33</v>
      </c>
      <c r="O4605" t="s">
        <v>33</v>
      </c>
      <c r="P4605" s="2">
        <v>1.273148148148148E-4</v>
      </c>
      <c r="Q4605" s="2">
        <v>8.1018518518518516E-5</v>
      </c>
      <c r="R4605">
        <v>100</v>
      </c>
      <c r="S4605" s="3">
        <v>45876.375</v>
      </c>
      <c r="T4605" t="s">
        <v>54</v>
      </c>
      <c r="U4605" t="s">
        <v>3276</v>
      </c>
      <c r="V4605" s="3">
        <v>45871.491666666669</v>
      </c>
      <c r="W4605" t="s">
        <v>766</v>
      </c>
      <c r="Y4605" s="4">
        <v>45876</v>
      </c>
      <c r="Z4605" s="2">
        <v>0.81263888888888891</v>
      </c>
    </row>
    <row r="4606" spans="1:26" x14ac:dyDescent="0.3">
      <c r="A4606">
        <v>134947</v>
      </c>
      <c r="B4606" t="s">
        <v>470</v>
      </c>
      <c r="C4606" t="s">
        <v>27</v>
      </c>
      <c r="D4606" t="s">
        <v>80</v>
      </c>
      <c r="E4606" t="s">
        <v>38</v>
      </c>
      <c r="F4606">
        <v>8459823767</v>
      </c>
      <c r="G4606" t="s">
        <v>30</v>
      </c>
      <c r="H4606">
        <v>7190</v>
      </c>
      <c r="I4606" t="s">
        <v>3278</v>
      </c>
      <c r="J4606" t="s">
        <v>31</v>
      </c>
      <c r="K4606" t="s">
        <v>32</v>
      </c>
      <c r="L4606" t="s">
        <v>3279</v>
      </c>
      <c r="M4606" s="1">
        <v>0.29791666666666666</v>
      </c>
      <c r="N4606" t="s">
        <v>33</v>
      </c>
      <c r="O4606" t="s">
        <v>33</v>
      </c>
      <c r="P4606" s="2">
        <v>1.0416666666666667E-4</v>
      </c>
      <c r="Q4606" s="2">
        <v>8.1018518518518516E-5</v>
      </c>
      <c r="R4606">
        <v>100</v>
      </c>
      <c r="S4606" s="3">
        <v>45876.375</v>
      </c>
      <c r="T4606" t="s">
        <v>54</v>
      </c>
      <c r="U4606" t="s">
        <v>3278</v>
      </c>
      <c r="V4606" s="3">
        <v>45871.491666666669</v>
      </c>
      <c r="W4606" t="s">
        <v>766</v>
      </c>
      <c r="Y4606" s="4">
        <v>45876</v>
      </c>
      <c r="Z4606" s="2">
        <v>0.81263888888888891</v>
      </c>
    </row>
    <row r="4607" spans="1:26" x14ac:dyDescent="0.3">
      <c r="A4607">
        <v>134947</v>
      </c>
      <c r="B4607" t="s">
        <v>470</v>
      </c>
      <c r="C4607" t="s">
        <v>27</v>
      </c>
      <c r="D4607" t="s">
        <v>80</v>
      </c>
      <c r="E4607" t="s">
        <v>38</v>
      </c>
      <c r="F4607">
        <v>8459823767</v>
      </c>
      <c r="G4607" t="s">
        <v>30</v>
      </c>
      <c r="H4607">
        <v>7190</v>
      </c>
      <c r="I4607" t="s">
        <v>3280</v>
      </c>
      <c r="J4607" t="s">
        <v>31</v>
      </c>
      <c r="K4607" t="s">
        <v>32</v>
      </c>
      <c r="L4607" t="s">
        <v>3281</v>
      </c>
      <c r="M4607" s="1">
        <v>0.29791666666666666</v>
      </c>
      <c r="N4607" t="s">
        <v>33</v>
      </c>
      <c r="O4607" t="s">
        <v>33</v>
      </c>
      <c r="P4607" s="2">
        <v>9.2592592592592588E-5</v>
      </c>
      <c r="Q4607" s="2">
        <v>6.9444444444444444E-5</v>
      </c>
      <c r="R4607">
        <v>100</v>
      </c>
      <c r="S4607" s="3">
        <v>45876.375</v>
      </c>
      <c r="T4607" t="s">
        <v>54</v>
      </c>
      <c r="U4607" t="s">
        <v>3280</v>
      </c>
      <c r="V4607" s="3">
        <v>45871.491666666669</v>
      </c>
      <c r="W4607" t="s">
        <v>766</v>
      </c>
      <c r="Y4607" s="4">
        <v>45876</v>
      </c>
      <c r="Z4607" s="2">
        <v>0.81263888888888891</v>
      </c>
    </row>
    <row r="4608" spans="1:26" x14ac:dyDescent="0.3">
      <c r="A4608">
        <v>133689</v>
      </c>
      <c r="B4608" t="s">
        <v>273</v>
      </c>
      <c r="C4608" t="s">
        <v>27</v>
      </c>
      <c r="D4608" t="s">
        <v>274</v>
      </c>
      <c r="E4608" t="s">
        <v>38</v>
      </c>
      <c r="F4608">
        <v>7666789951</v>
      </c>
      <c r="G4608" t="s">
        <v>30</v>
      </c>
      <c r="H4608">
        <v>7335</v>
      </c>
      <c r="I4608" t="s">
        <v>3282</v>
      </c>
      <c r="J4608" t="s">
        <v>31</v>
      </c>
      <c r="K4608" t="s">
        <v>32</v>
      </c>
      <c r="L4608" t="s">
        <v>2109</v>
      </c>
      <c r="M4608" s="1">
        <v>0.29722222222222222</v>
      </c>
      <c r="N4608" t="s">
        <v>33</v>
      </c>
      <c r="O4608" t="s">
        <v>33</v>
      </c>
      <c r="P4608" s="2">
        <v>1.0416666666666667E-4</v>
      </c>
      <c r="Q4608" s="2">
        <v>6.9444444444444444E-5</v>
      </c>
      <c r="R4608">
        <v>100</v>
      </c>
      <c r="S4608" s="3">
        <v>45876.375</v>
      </c>
      <c r="T4608" t="s">
        <v>54</v>
      </c>
      <c r="U4608" t="s">
        <v>3282</v>
      </c>
      <c r="V4608" s="3">
        <v>45871.492361111108</v>
      </c>
      <c r="W4608" t="s">
        <v>1443</v>
      </c>
      <c r="Y4608" s="4">
        <v>45876</v>
      </c>
      <c r="Z4608" s="2">
        <v>0.81263888888888891</v>
      </c>
    </row>
    <row r="4609" spans="1:26" x14ac:dyDescent="0.3">
      <c r="A4609">
        <v>133689</v>
      </c>
      <c r="B4609" t="s">
        <v>273</v>
      </c>
      <c r="C4609" t="s">
        <v>27</v>
      </c>
      <c r="D4609" t="s">
        <v>274</v>
      </c>
      <c r="E4609" t="s">
        <v>38</v>
      </c>
      <c r="F4609">
        <v>7666789951</v>
      </c>
      <c r="G4609" t="s">
        <v>30</v>
      </c>
      <c r="H4609">
        <v>7335</v>
      </c>
      <c r="I4609" t="s">
        <v>3283</v>
      </c>
      <c r="J4609" t="s">
        <v>31</v>
      </c>
      <c r="K4609" t="s">
        <v>32</v>
      </c>
      <c r="L4609" t="s">
        <v>2109</v>
      </c>
      <c r="M4609" s="1">
        <v>0.29722222222222222</v>
      </c>
      <c r="N4609" t="s">
        <v>33</v>
      </c>
      <c r="O4609" t="s">
        <v>33</v>
      </c>
      <c r="P4609" s="2">
        <v>9.2592592592592588E-5</v>
      </c>
      <c r="Q4609" s="2">
        <v>5.7870370370370373E-5</v>
      </c>
      <c r="R4609">
        <v>100</v>
      </c>
      <c r="S4609" s="3">
        <v>45876.375</v>
      </c>
      <c r="T4609" t="s">
        <v>54</v>
      </c>
      <c r="U4609" t="s">
        <v>3283</v>
      </c>
      <c r="V4609" s="3">
        <v>45871.492361111108</v>
      </c>
      <c r="W4609" t="s">
        <v>1443</v>
      </c>
      <c r="Y4609" s="4">
        <v>45876</v>
      </c>
      <c r="Z4609" s="2">
        <v>0.81263888888888891</v>
      </c>
    </row>
    <row r="4610" spans="1:26" x14ac:dyDescent="0.3">
      <c r="A4610">
        <v>133689</v>
      </c>
      <c r="B4610" t="s">
        <v>273</v>
      </c>
      <c r="C4610" t="s">
        <v>27</v>
      </c>
      <c r="D4610" t="s">
        <v>274</v>
      </c>
      <c r="E4610" t="s">
        <v>38</v>
      </c>
      <c r="F4610">
        <v>7666789951</v>
      </c>
      <c r="G4610" t="s">
        <v>30</v>
      </c>
      <c r="H4610">
        <v>7335</v>
      </c>
      <c r="I4610" t="s">
        <v>3284</v>
      </c>
      <c r="J4610" t="s">
        <v>31</v>
      </c>
      <c r="K4610" t="s">
        <v>32</v>
      </c>
      <c r="L4610" t="s">
        <v>2109</v>
      </c>
      <c r="M4610" s="1">
        <v>0.29722222222222222</v>
      </c>
      <c r="N4610" t="s">
        <v>33</v>
      </c>
      <c r="O4610" t="s">
        <v>33</v>
      </c>
      <c r="P4610" s="2">
        <v>1.273148148148148E-4</v>
      </c>
      <c r="Q4610" s="2">
        <v>8.1018518518518516E-5</v>
      </c>
      <c r="R4610">
        <v>100</v>
      </c>
      <c r="S4610" s="3">
        <v>45876.375</v>
      </c>
      <c r="T4610" t="s">
        <v>54</v>
      </c>
      <c r="U4610" t="s">
        <v>3284</v>
      </c>
      <c r="V4610" s="3">
        <v>45871.492361111108</v>
      </c>
      <c r="W4610" t="s">
        <v>1443</v>
      </c>
      <c r="Y4610" s="4">
        <v>45876</v>
      </c>
      <c r="Z4610" s="2">
        <v>0.81263888888888891</v>
      </c>
    </row>
    <row r="4611" spans="1:26" x14ac:dyDescent="0.3">
      <c r="A4611">
        <v>133689</v>
      </c>
      <c r="B4611" t="s">
        <v>273</v>
      </c>
      <c r="C4611" t="s">
        <v>27</v>
      </c>
      <c r="D4611" t="s">
        <v>274</v>
      </c>
      <c r="E4611" t="s">
        <v>38</v>
      </c>
      <c r="F4611">
        <v>7666789951</v>
      </c>
      <c r="G4611" t="s">
        <v>30</v>
      </c>
      <c r="H4611">
        <v>7335</v>
      </c>
      <c r="I4611" t="s">
        <v>3285</v>
      </c>
      <c r="J4611" t="s">
        <v>31</v>
      </c>
      <c r="K4611" t="s">
        <v>32</v>
      </c>
      <c r="L4611" t="s">
        <v>2109</v>
      </c>
      <c r="M4611" s="1">
        <v>0.29722222222222222</v>
      </c>
      <c r="N4611" t="s">
        <v>33</v>
      </c>
      <c r="O4611" t="s">
        <v>33</v>
      </c>
      <c r="P4611" s="2">
        <v>8.1018518518518516E-5</v>
      </c>
      <c r="Q4611" s="2">
        <v>4.6296296296296294E-5</v>
      </c>
      <c r="R4611">
        <v>100</v>
      </c>
      <c r="S4611" s="3">
        <v>45876.375</v>
      </c>
      <c r="T4611" t="s">
        <v>54</v>
      </c>
      <c r="U4611" t="s">
        <v>3285</v>
      </c>
      <c r="V4611" s="3">
        <v>45871.492361111108</v>
      </c>
      <c r="W4611" t="s">
        <v>1443</v>
      </c>
      <c r="Y4611" s="4">
        <v>45876</v>
      </c>
      <c r="Z4611" s="2">
        <v>0.81263888888888891</v>
      </c>
    </row>
    <row r="4612" spans="1:26" x14ac:dyDescent="0.3">
      <c r="A4612">
        <v>133689</v>
      </c>
      <c r="B4612" t="s">
        <v>273</v>
      </c>
      <c r="C4612" t="s">
        <v>27</v>
      </c>
      <c r="D4612" t="s">
        <v>274</v>
      </c>
      <c r="E4612" t="s">
        <v>38</v>
      </c>
      <c r="F4612">
        <v>7666789951</v>
      </c>
      <c r="G4612" t="s">
        <v>30</v>
      </c>
      <c r="H4612">
        <v>7335</v>
      </c>
      <c r="I4612" t="s">
        <v>3286</v>
      </c>
      <c r="J4612" t="s">
        <v>31</v>
      </c>
      <c r="K4612" t="s">
        <v>32</v>
      </c>
      <c r="L4612" t="s">
        <v>2109</v>
      </c>
      <c r="M4612" s="1">
        <v>0.29722222222222222</v>
      </c>
      <c r="N4612" t="s">
        <v>33</v>
      </c>
      <c r="O4612" t="s">
        <v>33</v>
      </c>
      <c r="P4612" s="2">
        <v>8.1018518518518516E-5</v>
      </c>
      <c r="Q4612" s="2">
        <v>4.6296296296296294E-5</v>
      </c>
      <c r="R4612">
        <v>30</v>
      </c>
      <c r="S4612" s="3">
        <v>45876.375</v>
      </c>
      <c r="T4612" t="s">
        <v>54</v>
      </c>
      <c r="U4612" t="s">
        <v>3286</v>
      </c>
      <c r="V4612" s="3">
        <v>45871.492361111108</v>
      </c>
      <c r="W4612" t="s">
        <v>1443</v>
      </c>
      <c r="Y4612" s="4">
        <v>45876</v>
      </c>
      <c r="Z4612" s="2">
        <v>0.81263888888888891</v>
      </c>
    </row>
    <row r="4613" spans="1:26" x14ac:dyDescent="0.3">
      <c r="A4613">
        <v>133689</v>
      </c>
      <c r="B4613" t="s">
        <v>273</v>
      </c>
      <c r="C4613" t="s">
        <v>27</v>
      </c>
      <c r="D4613" t="s">
        <v>274</v>
      </c>
      <c r="E4613" t="s">
        <v>38</v>
      </c>
      <c r="F4613">
        <v>7666789951</v>
      </c>
      <c r="G4613" t="s">
        <v>30</v>
      </c>
      <c r="H4613">
        <v>7335</v>
      </c>
      <c r="I4613" t="s">
        <v>3287</v>
      </c>
      <c r="J4613" t="s">
        <v>31</v>
      </c>
      <c r="K4613" t="s">
        <v>32</v>
      </c>
      <c r="L4613" t="s">
        <v>2109</v>
      </c>
      <c r="M4613" s="1">
        <v>0.29722222222222222</v>
      </c>
      <c r="N4613" t="s">
        <v>33</v>
      </c>
      <c r="O4613" t="s">
        <v>33</v>
      </c>
      <c r="P4613" s="2">
        <v>1.3888888888888889E-4</v>
      </c>
      <c r="Q4613" s="2">
        <v>1.0416666666666667E-4</v>
      </c>
      <c r="R4613">
        <v>100</v>
      </c>
      <c r="S4613" s="3">
        <v>45876.375</v>
      </c>
      <c r="T4613" t="s">
        <v>54</v>
      </c>
      <c r="U4613" t="s">
        <v>3287</v>
      </c>
      <c r="V4613" s="3">
        <v>45871.492361111108</v>
      </c>
      <c r="W4613" t="s">
        <v>1443</v>
      </c>
      <c r="Y4613" s="4">
        <v>45876</v>
      </c>
      <c r="Z4613" s="2">
        <v>0.81263888888888891</v>
      </c>
    </row>
    <row r="4614" spans="1:26" x14ac:dyDescent="0.3">
      <c r="A4614">
        <v>133689</v>
      </c>
      <c r="B4614" t="s">
        <v>273</v>
      </c>
      <c r="C4614" t="s">
        <v>27</v>
      </c>
      <c r="D4614" t="s">
        <v>274</v>
      </c>
      <c r="E4614" t="s">
        <v>38</v>
      </c>
      <c r="F4614">
        <v>7666789951</v>
      </c>
      <c r="G4614" t="s">
        <v>30</v>
      </c>
      <c r="H4614">
        <v>7335</v>
      </c>
      <c r="I4614" t="s">
        <v>3288</v>
      </c>
      <c r="J4614" t="s">
        <v>31</v>
      </c>
      <c r="K4614" t="s">
        <v>32</v>
      </c>
      <c r="L4614" t="s">
        <v>2109</v>
      </c>
      <c r="M4614" s="1">
        <v>0.29652777777777778</v>
      </c>
      <c r="N4614" t="s">
        <v>33</v>
      </c>
      <c r="O4614" t="s">
        <v>33</v>
      </c>
      <c r="P4614" s="2">
        <v>4.861111111111111E-4</v>
      </c>
      <c r="Q4614" s="2">
        <v>4.5138888888888887E-4</v>
      </c>
      <c r="R4614">
        <v>0</v>
      </c>
      <c r="S4614" s="3">
        <v>45876.375</v>
      </c>
      <c r="T4614" t="s">
        <v>54</v>
      </c>
      <c r="U4614" t="s">
        <v>3288</v>
      </c>
      <c r="V4614" s="3">
        <v>45871.492361111108</v>
      </c>
      <c r="W4614" t="s">
        <v>1443</v>
      </c>
      <c r="Y4614" s="4">
        <v>45876</v>
      </c>
      <c r="Z4614" s="2">
        <v>0.81263888888888891</v>
      </c>
    </row>
    <row r="4615" spans="1:26" x14ac:dyDescent="0.3">
      <c r="A4615">
        <v>133689</v>
      </c>
      <c r="B4615" t="s">
        <v>273</v>
      </c>
      <c r="C4615" t="s">
        <v>27</v>
      </c>
      <c r="D4615" t="s">
        <v>274</v>
      </c>
      <c r="E4615" t="s">
        <v>38</v>
      </c>
      <c r="F4615">
        <v>7666789951</v>
      </c>
      <c r="G4615" t="s">
        <v>30</v>
      </c>
      <c r="H4615">
        <v>7335</v>
      </c>
      <c r="I4615" t="s">
        <v>3289</v>
      </c>
      <c r="J4615" t="s">
        <v>31</v>
      </c>
      <c r="K4615" t="s">
        <v>32</v>
      </c>
      <c r="L4615" t="s">
        <v>2109</v>
      </c>
      <c r="M4615" s="1">
        <v>0.29652777777777778</v>
      </c>
      <c r="N4615" t="s">
        <v>33</v>
      </c>
      <c r="O4615" t="s">
        <v>33</v>
      </c>
      <c r="P4615" s="2">
        <v>6.9444444444444444E-5</v>
      </c>
      <c r="Q4615" s="2">
        <v>4.6296296296296294E-5</v>
      </c>
      <c r="R4615">
        <v>100</v>
      </c>
      <c r="S4615" s="3">
        <v>45876.375</v>
      </c>
      <c r="T4615" t="s">
        <v>54</v>
      </c>
      <c r="U4615" t="s">
        <v>3289</v>
      </c>
      <c r="V4615" s="3">
        <v>45871.492361111108</v>
      </c>
      <c r="W4615" t="s">
        <v>1443</v>
      </c>
      <c r="Y4615" s="4">
        <v>45876</v>
      </c>
      <c r="Z4615" s="2">
        <v>0.81263888888888891</v>
      </c>
    </row>
    <row r="4616" spans="1:26" x14ac:dyDescent="0.3">
      <c r="A4616">
        <v>133689</v>
      </c>
      <c r="B4616" t="s">
        <v>273</v>
      </c>
      <c r="C4616" t="s">
        <v>27</v>
      </c>
      <c r="D4616" t="s">
        <v>274</v>
      </c>
      <c r="E4616" t="s">
        <v>38</v>
      </c>
      <c r="F4616">
        <v>7666789951</v>
      </c>
      <c r="G4616" t="s">
        <v>30</v>
      </c>
      <c r="H4616">
        <v>7335</v>
      </c>
      <c r="I4616" t="s">
        <v>3290</v>
      </c>
      <c r="J4616" t="s">
        <v>31</v>
      </c>
      <c r="K4616" t="s">
        <v>32</v>
      </c>
      <c r="L4616" t="s">
        <v>2109</v>
      </c>
      <c r="M4616" s="1">
        <v>0.29652777777777778</v>
      </c>
      <c r="N4616" t="s">
        <v>33</v>
      </c>
      <c r="O4616" t="s">
        <v>33</v>
      </c>
      <c r="P4616" s="2">
        <v>6.8287037037037036E-4</v>
      </c>
      <c r="Q4616" s="2">
        <v>4.6296296296296294E-5</v>
      </c>
      <c r="R4616">
        <v>0</v>
      </c>
      <c r="S4616" s="3">
        <v>45876.375</v>
      </c>
      <c r="T4616" t="s">
        <v>54</v>
      </c>
      <c r="U4616" t="s">
        <v>3290</v>
      </c>
      <c r="V4616" s="3">
        <v>45871.492361111108</v>
      </c>
      <c r="W4616" t="s">
        <v>1443</v>
      </c>
      <c r="Y4616" s="4">
        <v>45876</v>
      </c>
      <c r="Z4616" s="2">
        <v>0.81263888888888891</v>
      </c>
    </row>
    <row r="4617" spans="1:26" x14ac:dyDescent="0.3">
      <c r="A4617">
        <v>133689</v>
      </c>
      <c r="B4617" t="s">
        <v>273</v>
      </c>
      <c r="C4617" t="s">
        <v>27</v>
      </c>
      <c r="D4617" t="s">
        <v>274</v>
      </c>
      <c r="E4617" t="s">
        <v>38</v>
      </c>
      <c r="F4617">
        <v>7666789951</v>
      </c>
      <c r="G4617" t="s">
        <v>30</v>
      </c>
      <c r="H4617">
        <v>7335</v>
      </c>
      <c r="I4617" t="s">
        <v>3291</v>
      </c>
      <c r="J4617" t="s">
        <v>31</v>
      </c>
      <c r="K4617" t="s">
        <v>32</v>
      </c>
      <c r="L4617" t="s">
        <v>2109</v>
      </c>
      <c r="M4617" s="1">
        <v>0.29583333333333334</v>
      </c>
      <c r="N4617" t="s">
        <v>33</v>
      </c>
      <c r="O4617" t="s">
        <v>33</v>
      </c>
      <c r="P4617" s="2">
        <v>8.1018518518518516E-5</v>
      </c>
      <c r="Q4617" s="2">
        <v>4.6296296296296294E-5</v>
      </c>
      <c r="R4617">
        <v>0</v>
      </c>
      <c r="S4617" s="3">
        <v>45876.375</v>
      </c>
      <c r="T4617" t="s">
        <v>54</v>
      </c>
      <c r="U4617" t="s">
        <v>3291</v>
      </c>
      <c r="V4617" s="3">
        <v>45871.492361111108</v>
      </c>
      <c r="W4617" t="s">
        <v>1443</v>
      </c>
      <c r="Y4617" s="4">
        <v>45876</v>
      </c>
      <c r="Z4617" s="2">
        <v>0.81263888888888891</v>
      </c>
    </row>
    <row r="4618" spans="1:26" x14ac:dyDescent="0.3">
      <c r="A4618">
        <v>133689</v>
      </c>
      <c r="B4618" t="s">
        <v>273</v>
      </c>
      <c r="C4618" t="s">
        <v>27</v>
      </c>
      <c r="D4618" t="s">
        <v>274</v>
      </c>
      <c r="E4618" t="s">
        <v>38</v>
      </c>
      <c r="F4618">
        <v>7666789951</v>
      </c>
      <c r="G4618" t="s">
        <v>30</v>
      </c>
      <c r="H4618">
        <v>7335</v>
      </c>
      <c r="I4618" t="s">
        <v>3292</v>
      </c>
      <c r="J4618" t="s">
        <v>31</v>
      </c>
      <c r="K4618" t="s">
        <v>32</v>
      </c>
      <c r="L4618" t="s">
        <v>2109</v>
      </c>
      <c r="M4618" s="1">
        <v>0.29583333333333334</v>
      </c>
      <c r="N4618" t="s">
        <v>33</v>
      </c>
      <c r="O4618" t="s">
        <v>33</v>
      </c>
      <c r="P4618" s="2">
        <v>8.1018518518518516E-5</v>
      </c>
      <c r="Q4618" s="2">
        <v>4.6296296296296294E-5</v>
      </c>
      <c r="R4618">
        <v>100</v>
      </c>
      <c r="S4618" s="3">
        <v>45876.375</v>
      </c>
      <c r="T4618" t="s">
        <v>54</v>
      </c>
      <c r="U4618" t="s">
        <v>3292</v>
      </c>
      <c r="V4618" s="3">
        <v>45871.492361111108</v>
      </c>
      <c r="W4618" t="s">
        <v>1443</v>
      </c>
      <c r="Y4618" s="4">
        <v>45876</v>
      </c>
      <c r="Z4618" s="2">
        <v>0.81263888888888891</v>
      </c>
    </row>
    <row r="4619" spans="1:26" x14ac:dyDescent="0.3">
      <c r="A4619">
        <v>133689</v>
      </c>
      <c r="B4619" t="s">
        <v>273</v>
      </c>
      <c r="C4619" t="s">
        <v>27</v>
      </c>
      <c r="D4619" t="s">
        <v>274</v>
      </c>
      <c r="E4619" t="s">
        <v>38</v>
      </c>
      <c r="F4619">
        <v>7666789951</v>
      </c>
      <c r="G4619" t="s">
        <v>30</v>
      </c>
      <c r="H4619">
        <v>7335</v>
      </c>
      <c r="I4619" t="s">
        <v>3293</v>
      </c>
      <c r="J4619" t="s">
        <v>31</v>
      </c>
      <c r="K4619" t="s">
        <v>32</v>
      </c>
      <c r="L4619" t="s">
        <v>2109</v>
      </c>
      <c r="M4619" s="1">
        <v>0.2951388888888889</v>
      </c>
      <c r="N4619" t="s">
        <v>33</v>
      </c>
      <c r="O4619" t="s">
        <v>33</v>
      </c>
      <c r="P4619" s="2">
        <v>1.1574074074074075E-4</v>
      </c>
      <c r="Q4619" s="2">
        <v>4.6296296296296294E-5</v>
      </c>
      <c r="R4619">
        <v>0</v>
      </c>
      <c r="S4619" s="3">
        <v>45876.375</v>
      </c>
      <c r="T4619" t="s">
        <v>54</v>
      </c>
      <c r="U4619" t="s">
        <v>3293</v>
      </c>
      <c r="V4619" s="3">
        <v>45871.492361111108</v>
      </c>
      <c r="W4619" t="s">
        <v>1443</v>
      </c>
      <c r="Y4619" s="4">
        <v>45876</v>
      </c>
      <c r="Z4619" s="2">
        <v>0.81263888888888891</v>
      </c>
    </row>
    <row r="4620" spans="1:26" x14ac:dyDescent="0.3">
      <c r="A4620">
        <v>133689</v>
      </c>
      <c r="B4620" t="s">
        <v>273</v>
      </c>
      <c r="C4620" t="s">
        <v>27</v>
      </c>
      <c r="D4620" t="s">
        <v>274</v>
      </c>
      <c r="E4620" t="s">
        <v>38</v>
      </c>
      <c r="F4620">
        <v>7666789951</v>
      </c>
      <c r="G4620" t="s">
        <v>30</v>
      </c>
      <c r="H4620">
        <v>7335</v>
      </c>
      <c r="I4620" t="s">
        <v>3294</v>
      </c>
      <c r="J4620" t="s">
        <v>31</v>
      </c>
      <c r="K4620" t="s">
        <v>32</v>
      </c>
      <c r="L4620" t="s">
        <v>2109</v>
      </c>
      <c r="M4620" s="1">
        <v>0.2951388888888889</v>
      </c>
      <c r="N4620" t="s">
        <v>33</v>
      </c>
      <c r="O4620" t="s">
        <v>33</v>
      </c>
      <c r="P4620" s="2">
        <v>8.1018518518518516E-5</v>
      </c>
      <c r="Q4620" s="2">
        <v>4.6296296296296294E-5</v>
      </c>
      <c r="R4620">
        <v>100</v>
      </c>
      <c r="S4620" s="3">
        <v>45876.375</v>
      </c>
      <c r="T4620" t="s">
        <v>54</v>
      </c>
      <c r="U4620" t="s">
        <v>3294</v>
      </c>
      <c r="V4620" s="3">
        <v>45871.492361111108</v>
      </c>
      <c r="W4620" t="s">
        <v>1443</v>
      </c>
      <c r="Y4620" s="4">
        <v>45876</v>
      </c>
      <c r="Z4620" s="2">
        <v>0.81263888888888891</v>
      </c>
    </row>
    <row r="4621" spans="1:26" x14ac:dyDescent="0.3">
      <c r="A4621">
        <v>133689</v>
      </c>
      <c r="B4621" t="s">
        <v>273</v>
      </c>
      <c r="C4621" t="s">
        <v>27</v>
      </c>
      <c r="D4621" t="s">
        <v>274</v>
      </c>
      <c r="E4621" t="s">
        <v>38</v>
      </c>
      <c r="F4621">
        <v>7666789951</v>
      </c>
      <c r="G4621" t="s">
        <v>30</v>
      </c>
      <c r="H4621">
        <v>7335</v>
      </c>
      <c r="I4621" t="s">
        <v>3295</v>
      </c>
      <c r="J4621" t="s">
        <v>31</v>
      </c>
      <c r="K4621" t="s">
        <v>32</v>
      </c>
      <c r="L4621" t="s">
        <v>2109</v>
      </c>
      <c r="M4621" s="1">
        <v>0.2951388888888889</v>
      </c>
      <c r="N4621" t="s">
        <v>33</v>
      </c>
      <c r="O4621" t="s">
        <v>33</v>
      </c>
      <c r="P4621" s="2">
        <v>9.2592592592592588E-5</v>
      </c>
      <c r="Q4621" s="2">
        <v>4.6296296296296294E-5</v>
      </c>
      <c r="R4621">
        <v>100</v>
      </c>
      <c r="S4621" s="3">
        <v>45876.375</v>
      </c>
      <c r="T4621" t="s">
        <v>54</v>
      </c>
      <c r="U4621" t="s">
        <v>3295</v>
      </c>
      <c r="V4621" s="3">
        <v>45871.492361111108</v>
      </c>
      <c r="W4621" t="s">
        <v>1443</v>
      </c>
      <c r="Y4621" s="4">
        <v>45876</v>
      </c>
      <c r="Z4621" s="2">
        <v>0.81263888888888891</v>
      </c>
    </row>
    <row r="4622" spans="1:26" x14ac:dyDescent="0.3">
      <c r="A4622">
        <v>136324</v>
      </c>
      <c r="B4622" t="s">
        <v>1917</v>
      </c>
      <c r="C4622" t="s">
        <v>27</v>
      </c>
      <c r="D4622" t="s">
        <v>47</v>
      </c>
      <c r="E4622" t="s">
        <v>48</v>
      </c>
      <c r="F4622">
        <v>8290505283</v>
      </c>
      <c r="G4622" t="s">
        <v>43</v>
      </c>
      <c r="H4622">
        <v>1787</v>
      </c>
      <c r="I4622" t="s">
        <v>3296</v>
      </c>
      <c r="J4622" t="s">
        <v>31</v>
      </c>
      <c r="K4622" t="s">
        <v>32</v>
      </c>
      <c r="L4622" t="s">
        <v>3297</v>
      </c>
      <c r="M4622" s="1">
        <v>0.28680555555555554</v>
      </c>
      <c r="N4622" t="s">
        <v>33</v>
      </c>
      <c r="O4622" t="s">
        <v>33</v>
      </c>
      <c r="P4622" s="2">
        <v>2.8703703703703703E-3</v>
      </c>
      <c r="Q4622" s="2">
        <v>4.5138888888888887E-4</v>
      </c>
      <c r="R4622">
        <v>100</v>
      </c>
      <c r="S4622" s="3">
        <v>45876.375</v>
      </c>
      <c r="T4622" t="s">
        <v>54</v>
      </c>
      <c r="U4622" t="s">
        <v>3296</v>
      </c>
      <c r="V4622" s="3">
        <v>45871.64166666667</v>
      </c>
      <c r="W4622" t="s">
        <v>2016</v>
      </c>
      <c r="Y4622" s="4">
        <v>45876</v>
      </c>
      <c r="Z4622" s="2">
        <v>0.81263888888888891</v>
      </c>
    </row>
    <row r="4623" spans="1:26" x14ac:dyDescent="0.3">
      <c r="A4623">
        <v>136468</v>
      </c>
      <c r="B4623" t="s">
        <v>154</v>
      </c>
      <c r="C4623" t="s">
        <v>27</v>
      </c>
      <c r="D4623" t="s">
        <v>144</v>
      </c>
      <c r="E4623" t="s">
        <v>42</v>
      </c>
      <c r="F4623">
        <v>9174196279</v>
      </c>
      <c r="G4623" t="s">
        <v>43</v>
      </c>
      <c r="H4623">
        <v>7217</v>
      </c>
      <c r="I4623" t="s">
        <v>3298</v>
      </c>
      <c r="J4623" t="s">
        <v>31</v>
      </c>
      <c r="K4623" t="s">
        <v>32</v>
      </c>
      <c r="L4623" t="s">
        <v>3299</v>
      </c>
      <c r="M4623" s="1">
        <v>0.82430555555555551</v>
      </c>
      <c r="N4623" t="s">
        <v>33</v>
      </c>
      <c r="O4623" t="s">
        <v>33</v>
      </c>
      <c r="P4623" s="2">
        <v>7.9861111111111116E-4</v>
      </c>
      <c r="Q4623" s="2">
        <v>1.3888888888888889E-4</v>
      </c>
      <c r="R4623">
        <v>100</v>
      </c>
      <c r="S4623" s="3">
        <v>45876.375</v>
      </c>
      <c r="T4623" t="s">
        <v>54</v>
      </c>
      <c r="U4623" t="s">
        <v>3298</v>
      </c>
      <c r="V4623" s="3">
        <v>45871.572916666664</v>
      </c>
      <c r="W4623" t="s">
        <v>422</v>
      </c>
      <c r="Y4623" s="4">
        <v>45876</v>
      </c>
      <c r="Z4623" s="2">
        <v>0.81263888888888891</v>
      </c>
    </row>
    <row r="4624" spans="1:26" x14ac:dyDescent="0.3">
      <c r="A4624">
        <v>130644</v>
      </c>
      <c r="B4624" t="s">
        <v>752</v>
      </c>
      <c r="C4624" t="s">
        <v>27</v>
      </c>
      <c r="D4624" t="s">
        <v>327</v>
      </c>
      <c r="E4624" t="s">
        <v>76</v>
      </c>
      <c r="F4624">
        <v>8714691424</v>
      </c>
      <c r="G4624" t="s">
        <v>43</v>
      </c>
      <c r="H4624">
        <v>7435</v>
      </c>
      <c r="I4624" t="s">
        <v>3300</v>
      </c>
      <c r="J4624" t="s">
        <v>31</v>
      </c>
      <c r="K4624" t="s">
        <v>32</v>
      </c>
      <c r="L4624" t="s">
        <v>3301</v>
      </c>
      <c r="M4624" s="1">
        <v>0.81041666666666667</v>
      </c>
      <c r="N4624" t="s">
        <v>33</v>
      </c>
      <c r="O4624" t="s">
        <v>33</v>
      </c>
      <c r="P4624" s="2">
        <v>4.0509259259259258E-4</v>
      </c>
      <c r="Q4624" s="2">
        <v>2.6620370370370372E-4</v>
      </c>
      <c r="R4624">
        <v>100</v>
      </c>
      <c r="S4624" s="3">
        <v>45876.375</v>
      </c>
      <c r="T4624" t="s">
        <v>54</v>
      </c>
      <c r="U4624" t="s">
        <v>3300</v>
      </c>
      <c r="V4624" s="3">
        <v>45871.642361111109</v>
      </c>
      <c r="W4624" t="s">
        <v>2007</v>
      </c>
      <c r="Y4624" s="4">
        <v>45876</v>
      </c>
      <c r="Z4624" s="2">
        <v>0.81263888888888891</v>
      </c>
    </row>
    <row r="4625" spans="1:26" x14ac:dyDescent="0.3">
      <c r="A4625">
        <v>130644</v>
      </c>
      <c r="B4625" t="s">
        <v>752</v>
      </c>
      <c r="C4625" t="s">
        <v>27</v>
      </c>
      <c r="D4625" t="s">
        <v>327</v>
      </c>
      <c r="E4625" t="s">
        <v>76</v>
      </c>
      <c r="F4625">
        <v>8714691424</v>
      </c>
      <c r="G4625" t="s">
        <v>43</v>
      </c>
      <c r="H4625">
        <v>7435</v>
      </c>
      <c r="I4625" t="s">
        <v>3302</v>
      </c>
      <c r="J4625" t="s">
        <v>31</v>
      </c>
      <c r="K4625" t="s">
        <v>32</v>
      </c>
      <c r="L4625" t="s">
        <v>3303</v>
      </c>
      <c r="M4625" s="1">
        <v>0.80972222222222223</v>
      </c>
      <c r="N4625" t="s">
        <v>33</v>
      </c>
      <c r="O4625" t="s">
        <v>33</v>
      </c>
      <c r="P4625" s="2">
        <v>4.3981481481481481E-4</v>
      </c>
      <c r="Q4625" s="2">
        <v>2.5462962962962961E-4</v>
      </c>
      <c r="R4625">
        <v>100</v>
      </c>
      <c r="S4625" s="3">
        <v>45876.375</v>
      </c>
      <c r="T4625" t="s">
        <v>54</v>
      </c>
      <c r="U4625" t="s">
        <v>3302</v>
      </c>
      <c r="V4625" s="3">
        <v>45871.642361111109</v>
      </c>
      <c r="W4625" t="s">
        <v>2007</v>
      </c>
      <c r="Y4625" s="4">
        <v>45876</v>
      </c>
      <c r="Z4625" s="2">
        <v>0.81263888888888891</v>
      </c>
    </row>
    <row r="4626" spans="1:26" x14ac:dyDescent="0.3">
      <c r="A4626">
        <v>130644</v>
      </c>
      <c r="B4626" t="s">
        <v>752</v>
      </c>
      <c r="C4626" t="s">
        <v>27</v>
      </c>
      <c r="D4626" t="s">
        <v>327</v>
      </c>
      <c r="E4626" t="s">
        <v>76</v>
      </c>
      <c r="F4626">
        <v>8714691424</v>
      </c>
      <c r="G4626" t="s">
        <v>43</v>
      </c>
      <c r="H4626">
        <v>7435</v>
      </c>
      <c r="I4626" t="s">
        <v>3304</v>
      </c>
      <c r="J4626" t="s">
        <v>31</v>
      </c>
      <c r="K4626" t="s">
        <v>32</v>
      </c>
      <c r="L4626" t="s">
        <v>3305</v>
      </c>
      <c r="M4626" s="1">
        <v>0.80972222222222223</v>
      </c>
      <c r="N4626" t="s">
        <v>33</v>
      </c>
      <c r="O4626" t="s">
        <v>33</v>
      </c>
      <c r="P4626" s="2">
        <v>4.1666666666666669E-4</v>
      </c>
      <c r="Q4626" s="2">
        <v>1.7361111111111112E-4</v>
      </c>
      <c r="R4626">
        <v>100</v>
      </c>
      <c r="S4626" s="3">
        <v>45876.375</v>
      </c>
      <c r="T4626" t="s">
        <v>54</v>
      </c>
      <c r="U4626" t="s">
        <v>3304</v>
      </c>
      <c r="V4626" s="3">
        <v>45871.642361111109</v>
      </c>
      <c r="W4626" t="s">
        <v>2007</v>
      </c>
      <c r="Y4626" s="4">
        <v>45876</v>
      </c>
      <c r="Z4626" s="2">
        <v>0.81263888888888891</v>
      </c>
    </row>
    <row r="4627" spans="1:26" x14ac:dyDescent="0.3">
      <c r="A4627">
        <v>23714</v>
      </c>
      <c r="B4627" t="s">
        <v>384</v>
      </c>
      <c r="C4627" t="s">
        <v>27</v>
      </c>
      <c r="D4627" t="s">
        <v>327</v>
      </c>
      <c r="E4627" t="s">
        <v>76</v>
      </c>
      <c r="F4627">
        <v>7828931783</v>
      </c>
      <c r="G4627" t="s">
        <v>43</v>
      </c>
      <c r="H4627">
        <v>7298</v>
      </c>
      <c r="I4627" t="s">
        <v>3306</v>
      </c>
      <c r="J4627" t="s">
        <v>31</v>
      </c>
      <c r="K4627" t="s">
        <v>32</v>
      </c>
      <c r="L4627" t="s">
        <v>3307</v>
      </c>
      <c r="M4627" s="1">
        <v>0.78125</v>
      </c>
      <c r="N4627" t="s">
        <v>33</v>
      </c>
      <c r="O4627" t="s">
        <v>33</v>
      </c>
      <c r="P4627" s="2">
        <v>6.3657407407407413E-4</v>
      </c>
      <c r="Q4627" s="2">
        <v>3.5879629629629629E-4</v>
      </c>
      <c r="R4627">
        <v>100</v>
      </c>
      <c r="S4627" s="3">
        <v>45876.375</v>
      </c>
      <c r="T4627" t="s">
        <v>54</v>
      </c>
      <c r="U4627" t="s">
        <v>3306</v>
      </c>
      <c r="V4627" s="3">
        <v>45871.642361111109</v>
      </c>
      <c r="W4627" t="s">
        <v>1185</v>
      </c>
      <c r="Y4627" s="4">
        <v>45876</v>
      </c>
      <c r="Z4627" s="2">
        <v>0.81263888888888891</v>
      </c>
    </row>
    <row r="4628" spans="1:26" x14ac:dyDescent="0.3">
      <c r="A4628">
        <v>133376</v>
      </c>
      <c r="B4628" t="s">
        <v>605</v>
      </c>
      <c r="C4628" t="s">
        <v>27</v>
      </c>
      <c r="D4628" t="s">
        <v>46</v>
      </c>
      <c r="E4628" t="s">
        <v>38</v>
      </c>
      <c r="F4628">
        <v>8208110715</v>
      </c>
      <c r="G4628" t="s">
        <v>30</v>
      </c>
      <c r="H4628">
        <v>7431</v>
      </c>
      <c r="I4628" t="s">
        <v>3308</v>
      </c>
      <c r="J4628" t="s">
        <v>31</v>
      </c>
      <c r="K4628" t="s">
        <v>32</v>
      </c>
      <c r="L4628" t="s">
        <v>3309</v>
      </c>
      <c r="M4628" s="1">
        <v>0.78125</v>
      </c>
      <c r="N4628" t="s">
        <v>33</v>
      </c>
      <c r="O4628" t="s">
        <v>33</v>
      </c>
      <c r="P4628" s="2">
        <v>6.018518518518519E-4</v>
      </c>
      <c r="Q4628" s="2">
        <v>2.4305555555555555E-4</v>
      </c>
      <c r="R4628">
        <v>100</v>
      </c>
      <c r="S4628" s="3">
        <v>45876.375</v>
      </c>
      <c r="T4628" t="s">
        <v>54</v>
      </c>
      <c r="U4628" t="s">
        <v>3308</v>
      </c>
      <c r="V4628" s="3">
        <v>45871.64166666667</v>
      </c>
      <c r="W4628" t="s">
        <v>3310</v>
      </c>
      <c r="Y4628" s="4">
        <v>45876</v>
      </c>
      <c r="Z4628" s="2">
        <v>0.81263888888888891</v>
      </c>
    </row>
    <row r="4629" spans="1:26" x14ac:dyDescent="0.3">
      <c r="A4629">
        <v>23714</v>
      </c>
      <c r="B4629" t="s">
        <v>384</v>
      </c>
      <c r="C4629" t="s">
        <v>27</v>
      </c>
      <c r="D4629" t="s">
        <v>327</v>
      </c>
      <c r="E4629" t="s">
        <v>76</v>
      </c>
      <c r="F4629">
        <v>7828931783</v>
      </c>
      <c r="G4629" t="s">
        <v>43</v>
      </c>
      <c r="H4629">
        <v>7298</v>
      </c>
      <c r="I4629" t="s">
        <v>3311</v>
      </c>
      <c r="J4629" t="s">
        <v>31</v>
      </c>
      <c r="K4629" t="s">
        <v>32</v>
      </c>
      <c r="L4629" t="s">
        <v>3312</v>
      </c>
      <c r="M4629" s="1">
        <v>0.78055555555555556</v>
      </c>
      <c r="N4629" t="s">
        <v>33</v>
      </c>
      <c r="O4629" t="s">
        <v>33</v>
      </c>
      <c r="P4629" s="2">
        <v>7.5231481481481482E-4</v>
      </c>
      <c r="Q4629" s="2">
        <v>5.3240740740740744E-4</v>
      </c>
      <c r="R4629">
        <v>100</v>
      </c>
      <c r="S4629" s="3">
        <v>45876.375</v>
      </c>
      <c r="T4629" t="s">
        <v>54</v>
      </c>
      <c r="U4629" t="s">
        <v>3311</v>
      </c>
      <c r="V4629" s="3">
        <v>45871.642361111109</v>
      </c>
      <c r="W4629" t="s">
        <v>1185</v>
      </c>
      <c r="Y4629" s="4">
        <v>45876</v>
      </c>
      <c r="Z4629" s="2">
        <v>0.81263888888888891</v>
      </c>
    </row>
    <row r="4630" spans="1:26" x14ac:dyDescent="0.3">
      <c r="A4630">
        <v>23714</v>
      </c>
      <c r="B4630" t="s">
        <v>384</v>
      </c>
      <c r="C4630" t="s">
        <v>27</v>
      </c>
      <c r="D4630" t="s">
        <v>327</v>
      </c>
      <c r="E4630" t="s">
        <v>76</v>
      </c>
      <c r="F4630">
        <v>7828931783</v>
      </c>
      <c r="G4630" t="s">
        <v>43</v>
      </c>
      <c r="H4630">
        <v>7298</v>
      </c>
      <c r="I4630" t="s">
        <v>3313</v>
      </c>
      <c r="J4630" t="s">
        <v>31</v>
      </c>
      <c r="K4630" t="s">
        <v>32</v>
      </c>
      <c r="L4630" t="s">
        <v>3314</v>
      </c>
      <c r="M4630" s="1">
        <v>0.77986111111111112</v>
      </c>
      <c r="N4630" t="s">
        <v>33</v>
      </c>
      <c r="O4630" t="s">
        <v>33</v>
      </c>
      <c r="P4630" s="2">
        <v>4.3981481481481481E-4</v>
      </c>
      <c r="Q4630" s="2">
        <v>2.3148148148148149E-4</v>
      </c>
      <c r="R4630">
        <v>100</v>
      </c>
      <c r="S4630" s="3">
        <v>45876.375</v>
      </c>
      <c r="T4630" t="s">
        <v>54</v>
      </c>
      <c r="U4630" t="s">
        <v>3313</v>
      </c>
      <c r="V4630" s="3">
        <v>45871.642361111109</v>
      </c>
      <c r="W4630" t="s">
        <v>1185</v>
      </c>
      <c r="Y4630" s="4">
        <v>45876</v>
      </c>
      <c r="Z4630" s="2">
        <v>0.81263888888888891</v>
      </c>
    </row>
    <row r="4631" spans="1:26" x14ac:dyDescent="0.3">
      <c r="A4631">
        <v>8069</v>
      </c>
      <c r="B4631" t="s">
        <v>254</v>
      </c>
      <c r="C4631" t="s">
        <v>109</v>
      </c>
      <c r="D4631" t="s">
        <v>63</v>
      </c>
      <c r="E4631" t="s">
        <v>29</v>
      </c>
      <c r="G4631" t="s">
        <v>30</v>
      </c>
      <c r="H4631">
        <v>7159</v>
      </c>
      <c r="I4631" t="s">
        <v>3315</v>
      </c>
      <c r="J4631" t="s">
        <v>31</v>
      </c>
      <c r="K4631" t="s">
        <v>32</v>
      </c>
      <c r="L4631" t="s">
        <v>3316</v>
      </c>
      <c r="M4631" s="1">
        <v>0.76458333333333328</v>
      </c>
      <c r="N4631" t="s">
        <v>33</v>
      </c>
      <c r="O4631" t="s">
        <v>33</v>
      </c>
      <c r="P4631" s="2">
        <v>6.8287037037037036E-4</v>
      </c>
      <c r="Q4631" s="2">
        <v>3.9351851851851852E-4</v>
      </c>
      <c r="R4631">
        <v>100</v>
      </c>
      <c r="S4631" s="3">
        <v>45876.375</v>
      </c>
      <c r="T4631" t="s">
        <v>54</v>
      </c>
      <c r="U4631" t="s">
        <v>3315</v>
      </c>
      <c r="V4631" s="3">
        <v>45871.572222222225</v>
      </c>
      <c r="W4631" t="s">
        <v>1606</v>
      </c>
      <c r="Y4631" s="4">
        <v>45876</v>
      </c>
      <c r="Z4631" s="2">
        <v>0.81263888888888891</v>
      </c>
    </row>
    <row r="4632" spans="1:26" x14ac:dyDescent="0.3">
      <c r="A4632">
        <v>8069</v>
      </c>
      <c r="B4632" t="s">
        <v>254</v>
      </c>
      <c r="C4632" t="s">
        <v>109</v>
      </c>
      <c r="D4632" t="s">
        <v>63</v>
      </c>
      <c r="E4632" t="s">
        <v>29</v>
      </c>
      <c r="G4632" t="s">
        <v>30</v>
      </c>
      <c r="H4632">
        <v>7159</v>
      </c>
      <c r="I4632" t="s">
        <v>3317</v>
      </c>
      <c r="J4632" t="s">
        <v>31</v>
      </c>
      <c r="K4632" t="s">
        <v>32</v>
      </c>
      <c r="L4632" t="s">
        <v>3316</v>
      </c>
      <c r="M4632" s="1">
        <v>0.76388888888888884</v>
      </c>
      <c r="N4632" t="s">
        <v>33</v>
      </c>
      <c r="O4632" t="s">
        <v>33</v>
      </c>
      <c r="Q4632" s="2">
        <v>2.7777777777777778E-4</v>
      </c>
      <c r="R4632">
        <v>100</v>
      </c>
      <c r="S4632" s="3">
        <v>45876.375</v>
      </c>
      <c r="T4632" t="s">
        <v>54</v>
      </c>
      <c r="U4632" t="s">
        <v>3317</v>
      </c>
      <c r="V4632" s="3">
        <v>45871.572222222225</v>
      </c>
      <c r="W4632" t="s">
        <v>1606</v>
      </c>
      <c r="Y4632" s="4">
        <v>45876</v>
      </c>
      <c r="Z4632" s="2">
        <v>0.81263888888888891</v>
      </c>
    </row>
    <row r="4633" spans="1:26" x14ac:dyDescent="0.3">
      <c r="A4633">
        <v>135319</v>
      </c>
      <c r="B4633" t="s">
        <v>415</v>
      </c>
      <c r="C4633" t="s">
        <v>27</v>
      </c>
      <c r="D4633" t="s">
        <v>51</v>
      </c>
      <c r="E4633" t="s">
        <v>52</v>
      </c>
      <c r="F4633">
        <v>6235477880</v>
      </c>
      <c r="G4633" t="s">
        <v>53</v>
      </c>
      <c r="H4633">
        <v>7054</v>
      </c>
      <c r="I4633" t="s">
        <v>3318</v>
      </c>
      <c r="J4633" t="s">
        <v>31</v>
      </c>
      <c r="K4633" t="s">
        <v>32</v>
      </c>
      <c r="L4633" t="s">
        <v>2110</v>
      </c>
      <c r="M4633" s="1">
        <v>0.75555555555555554</v>
      </c>
      <c r="N4633" t="s">
        <v>33</v>
      </c>
      <c r="O4633" t="s">
        <v>33</v>
      </c>
      <c r="P4633" s="2">
        <v>1.273148148148148E-4</v>
      </c>
      <c r="Q4633" s="2">
        <v>8.1018518518518516E-5</v>
      </c>
      <c r="R4633">
        <v>0</v>
      </c>
      <c r="S4633" s="3">
        <v>45876.375</v>
      </c>
      <c r="T4633" t="s">
        <v>54</v>
      </c>
      <c r="U4633" t="s">
        <v>3318</v>
      </c>
      <c r="V4633" s="3">
        <v>45871.490972222222</v>
      </c>
      <c r="W4633" t="s">
        <v>705</v>
      </c>
      <c r="Y4633" s="4">
        <v>45876</v>
      </c>
      <c r="Z4633" s="2">
        <v>0.81263888888888891</v>
      </c>
    </row>
    <row r="4634" spans="1:26" x14ac:dyDescent="0.3">
      <c r="A4634">
        <v>135319</v>
      </c>
      <c r="B4634" t="s">
        <v>415</v>
      </c>
      <c r="C4634" t="s">
        <v>27</v>
      </c>
      <c r="D4634" t="s">
        <v>51</v>
      </c>
      <c r="E4634" t="s">
        <v>52</v>
      </c>
      <c r="F4634">
        <v>6235477880</v>
      </c>
      <c r="G4634" t="s">
        <v>53</v>
      </c>
      <c r="H4634">
        <v>7054</v>
      </c>
      <c r="I4634" t="s">
        <v>3319</v>
      </c>
      <c r="J4634" t="s">
        <v>31</v>
      </c>
      <c r="K4634" t="s">
        <v>32</v>
      </c>
      <c r="L4634" t="s">
        <v>2110</v>
      </c>
      <c r="M4634" s="1">
        <v>0.75555555555555554</v>
      </c>
      <c r="N4634" t="s">
        <v>33</v>
      </c>
      <c r="O4634" t="s">
        <v>33</v>
      </c>
      <c r="P4634" s="2">
        <v>1.3888888888888889E-4</v>
      </c>
      <c r="Q4634" s="2">
        <v>8.1018518518518516E-5</v>
      </c>
      <c r="R4634">
        <v>100</v>
      </c>
      <c r="S4634" s="3">
        <v>45876.375</v>
      </c>
      <c r="T4634" t="s">
        <v>54</v>
      </c>
      <c r="U4634" t="s">
        <v>3319</v>
      </c>
      <c r="V4634" s="3">
        <v>45871.490972222222</v>
      </c>
      <c r="W4634" t="s">
        <v>705</v>
      </c>
      <c r="Y4634" s="4">
        <v>45876</v>
      </c>
      <c r="Z4634" s="2">
        <v>0.81263888888888891</v>
      </c>
    </row>
    <row r="4635" spans="1:26" x14ac:dyDescent="0.3">
      <c r="A4635">
        <v>135319</v>
      </c>
      <c r="B4635" t="s">
        <v>415</v>
      </c>
      <c r="C4635" t="s">
        <v>27</v>
      </c>
      <c r="D4635" t="s">
        <v>51</v>
      </c>
      <c r="E4635" t="s">
        <v>52</v>
      </c>
      <c r="F4635">
        <v>6235477880</v>
      </c>
      <c r="G4635" t="s">
        <v>53</v>
      </c>
      <c r="H4635">
        <v>7054</v>
      </c>
      <c r="I4635" t="s">
        <v>3320</v>
      </c>
      <c r="J4635" t="s">
        <v>31</v>
      </c>
      <c r="K4635" t="s">
        <v>32</v>
      </c>
      <c r="L4635" t="s">
        <v>2110</v>
      </c>
      <c r="M4635" s="1">
        <v>0.75486111111111109</v>
      </c>
      <c r="N4635" t="s">
        <v>33</v>
      </c>
      <c r="O4635" t="s">
        <v>33</v>
      </c>
      <c r="P4635" s="2">
        <v>1.3888888888888889E-4</v>
      </c>
      <c r="Q4635" s="2">
        <v>8.1018518518518516E-5</v>
      </c>
      <c r="R4635">
        <v>0</v>
      </c>
      <c r="S4635" s="3">
        <v>45876.375</v>
      </c>
      <c r="T4635" t="s">
        <v>54</v>
      </c>
      <c r="U4635" t="s">
        <v>3320</v>
      </c>
      <c r="V4635" s="3">
        <v>45871.490972222222</v>
      </c>
      <c r="W4635" t="s">
        <v>705</v>
      </c>
      <c r="Y4635" s="4">
        <v>45876</v>
      </c>
      <c r="Z4635" s="2">
        <v>0.81263888888888891</v>
      </c>
    </row>
    <row r="4636" spans="1:26" x14ac:dyDescent="0.3">
      <c r="A4636">
        <v>135319</v>
      </c>
      <c r="B4636" t="s">
        <v>415</v>
      </c>
      <c r="C4636" t="s">
        <v>27</v>
      </c>
      <c r="D4636" t="s">
        <v>51</v>
      </c>
      <c r="E4636" t="s">
        <v>52</v>
      </c>
      <c r="F4636">
        <v>6235477880</v>
      </c>
      <c r="G4636" t="s">
        <v>53</v>
      </c>
      <c r="H4636">
        <v>7054</v>
      </c>
      <c r="I4636" t="s">
        <v>3321</v>
      </c>
      <c r="J4636" t="s">
        <v>31</v>
      </c>
      <c r="K4636" t="s">
        <v>32</v>
      </c>
      <c r="L4636" t="s">
        <v>2110</v>
      </c>
      <c r="M4636" s="1">
        <v>0.75486111111111109</v>
      </c>
      <c r="N4636" t="s">
        <v>33</v>
      </c>
      <c r="O4636" t="s">
        <v>33</v>
      </c>
      <c r="P4636" s="2">
        <v>1.4618055555555556E-2</v>
      </c>
      <c r="Q4636" s="2">
        <v>1.0416666666666667E-4</v>
      </c>
      <c r="R4636">
        <v>0</v>
      </c>
      <c r="S4636" s="3">
        <v>45876.375</v>
      </c>
      <c r="T4636" t="s">
        <v>54</v>
      </c>
      <c r="U4636" t="s">
        <v>3321</v>
      </c>
      <c r="V4636" s="3">
        <v>45871.490972222222</v>
      </c>
      <c r="W4636" t="s">
        <v>705</v>
      </c>
      <c r="Y4636" s="4">
        <v>45876</v>
      </c>
      <c r="Z4636" s="2">
        <v>0.81263888888888891</v>
      </c>
    </row>
    <row r="4637" spans="1:26" x14ac:dyDescent="0.3">
      <c r="A4637">
        <v>131514</v>
      </c>
      <c r="B4637" t="s">
        <v>289</v>
      </c>
      <c r="C4637" t="s">
        <v>27</v>
      </c>
      <c r="D4637" t="s">
        <v>59</v>
      </c>
      <c r="E4637" t="s">
        <v>60</v>
      </c>
      <c r="F4637">
        <v>9249089615</v>
      </c>
      <c r="G4637" t="s">
        <v>30</v>
      </c>
      <c r="H4637">
        <v>7256</v>
      </c>
      <c r="I4637" t="s">
        <v>3322</v>
      </c>
      <c r="J4637" t="s">
        <v>31</v>
      </c>
      <c r="K4637" t="s">
        <v>32</v>
      </c>
      <c r="L4637" t="s">
        <v>2111</v>
      </c>
      <c r="M4637" s="1">
        <v>0.73333333333333328</v>
      </c>
      <c r="N4637" t="s">
        <v>33</v>
      </c>
      <c r="O4637" t="s">
        <v>65</v>
      </c>
      <c r="P4637" s="2">
        <v>6.7129629629629625E-4</v>
      </c>
      <c r="Q4637" s="2">
        <v>2.0833333333333335E-4</v>
      </c>
      <c r="R4637">
        <v>0</v>
      </c>
      <c r="S4637" s="3">
        <v>45876.375</v>
      </c>
      <c r="T4637" t="s">
        <v>54</v>
      </c>
      <c r="U4637" t="s">
        <v>3322</v>
      </c>
      <c r="V4637" s="3">
        <v>45871.640972222223</v>
      </c>
      <c r="W4637" t="s">
        <v>915</v>
      </c>
      <c r="Y4637" s="4">
        <v>45876</v>
      </c>
      <c r="Z4637" s="2">
        <v>0.81263888888888891</v>
      </c>
    </row>
    <row r="4638" spans="1:26" x14ac:dyDescent="0.3">
      <c r="A4638">
        <v>134821</v>
      </c>
      <c r="B4638" t="s">
        <v>381</v>
      </c>
      <c r="C4638" t="s">
        <v>27</v>
      </c>
      <c r="D4638" t="s">
        <v>80</v>
      </c>
      <c r="E4638" t="s">
        <v>38</v>
      </c>
      <c r="F4638">
        <v>9545944017</v>
      </c>
      <c r="G4638" t="s">
        <v>30</v>
      </c>
      <c r="H4638">
        <v>1769</v>
      </c>
      <c r="I4638" t="s">
        <v>3323</v>
      </c>
      <c r="J4638" t="s">
        <v>31</v>
      </c>
      <c r="K4638" t="s">
        <v>32</v>
      </c>
      <c r="L4638" t="s">
        <v>3324</v>
      </c>
      <c r="M4638" s="1">
        <v>0.73263888888888884</v>
      </c>
      <c r="N4638" t="s">
        <v>33</v>
      </c>
      <c r="O4638" t="s">
        <v>33</v>
      </c>
      <c r="P4638" s="2">
        <v>6.4814814814814813E-4</v>
      </c>
      <c r="Q4638" s="2">
        <v>9.2592592592592588E-5</v>
      </c>
      <c r="R4638">
        <v>100</v>
      </c>
      <c r="S4638" s="3">
        <v>45876.375</v>
      </c>
      <c r="T4638" t="s">
        <v>54</v>
      </c>
      <c r="U4638" t="s">
        <v>3323</v>
      </c>
      <c r="V4638" s="3">
        <v>45871.490972222222</v>
      </c>
      <c r="W4638" t="s">
        <v>1203</v>
      </c>
      <c r="Y4638" s="4">
        <v>45876</v>
      </c>
      <c r="Z4638" s="2">
        <v>0.81263888888888891</v>
      </c>
    </row>
    <row r="4639" spans="1:26" x14ac:dyDescent="0.3">
      <c r="A4639">
        <v>131514</v>
      </c>
      <c r="B4639" t="s">
        <v>289</v>
      </c>
      <c r="C4639" t="s">
        <v>27</v>
      </c>
      <c r="D4639" t="s">
        <v>59</v>
      </c>
      <c r="E4639" t="s">
        <v>60</v>
      </c>
      <c r="F4639">
        <v>9249089615</v>
      </c>
      <c r="G4639" t="s">
        <v>30</v>
      </c>
      <c r="H4639">
        <v>7256</v>
      </c>
      <c r="I4639" t="s">
        <v>3325</v>
      </c>
      <c r="J4639" t="s">
        <v>31</v>
      </c>
      <c r="K4639" t="s">
        <v>32</v>
      </c>
      <c r="L4639" t="s">
        <v>2111</v>
      </c>
      <c r="M4639" s="1">
        <v>0.73263888888888884</v>
      </c>
      <c r="N4639" t="s">
        <v>33</v>
      </c>
      <c r="O4639" t="s">
        <v>65</v>
      </c>
      <c r="P4639" s="2">
        <v>5.7870370370370367E-4</v>
      </c>
      <c r="Q4639" s="2">
        <v>2.5462962962962961E-4</v>
      </c>
      <c r="R4639">
        <v>0</v>
      </c>
      <c r="S4639" s="3">
        <v>45876.375</v>
      </c>
      <c r="T4639" t="s">
        <v>54</v>
      </c>
      <c r="U4639" t="s">
        <v>3325</v>
      </c>
      <c r="V4639" s="3">
        <v>45871.640972222223</v>
      </c>
      <c r="W4639" t="s">
        <v>915</v>
      </c>
      <c r="Y4639" s="4">
        <v>45876</v>
      </c>
      <c r="Z4639" s="2">
        <v>0.81263888888888891</v>
      </c>
    </row>
    <row r="4640" spans="1:26" x14ac:dyDescent="0.3">
      <c r="A4640">
        <v>131514</v>
      </c>
      <c r="B4640" t="s">
        <v>289</v>
      </c>
      <c r="C4640" t="s">
        <v>27</v>
      </c>
      <c r="D4640" t="s">
        <v>59</v>
      </c>
      <c r="E4640" t="s">
        <v>60</v>
      </c>
      <c r="F4640">
        <v>9249089615</v>
      </c>
      <c r="G4640" t="s">
        <v>30</v>
      </c>
      <c r="H4640">
        <v>7256</v>
      </c>
      <c r="I4640" t="s">
        <v>3326</v>
      </c>
      <c r="J4640" t="s">
        <v>31</v>
      </c>
      <c r="K4640" t="s">
        <v>32</v>
      </c>
      <c r="L4640" t="s">
        <v>2111</v>
      </c>
      <c r="M4640" s="1">
        <v>0.7319444444444444</v>
      </c>
      <c r="N4640" t="s">
        <v>33</v>
      </c>
      <c r="O4640" t="s">
        <v>65</v>
      </c>
      <c r="P4640" s="2">
        <v>4.7453703703703704E-4</v>
      </c>
      <c r="Q4640" s="2">
        <v>3.9351851851851852E-4</v>
      </c>
      <c r="R4640">
        <v>100</v>
      </c>
      <c r="S4640" s="3">
        <v>45876.375</v>
      </c>
      <c r="T4640" t="s">
        <v>54</v>
      </c>
      <c r="U4640" t="s">
        <v>3326</v>
      </c>
      <c r="V4640" s="3">
        <v>45871.640972222223</v>
      </c>
      <c r="W4640" t="s">
        <v>915</v>
      </c>
      <c r="Y4640" s="4">
        <v>45876</v>
      </c>
      <c r="Z4640" s="2">
        <v>0.81263888888888891</v>
      </c>
    </row>
    <row r="4641" spans="1:26" x14ac:dyDescent="0.3">
      <c r="A4641">
        <v>134522</v>
      </c>
      <c r="B4641" t="s">
        <v>415</v>
      </c>
      <c r="C4641" t="s">
        <v>27</v>
      </c>
      <c r="D4641" t="s">
        <v>51</v>
      </c>
      <c r="E4641" t="s">
        <v>52</v>
      </c>
      <c r="F4641">
        <v>8089237587</v>
      </c>
      <c r="G4641" t="s">
        <v>53</v>
      </c>
      <c r="H4641">
        <v>7054</v>
      </c>
      <c r="I4641" t="s">
        <v>3327</v>
      </c>
      <c r="J4641" t="s">
        <v>31</v>
      </c>
      <c r="K4641" t="s">
        <v>32</v>
      </c>
      <c r="L4641" t="s">
        <v>3328</v>
      </c>
      <c r="M4641" s="1">
        <v>0.71319444444444446</v>
      </c>
      <c r="N4641" t="s">
        <v>33</v>
      </c>
      <c r="O4641" t="s">
        <v>33</v>
      </c>
      <c r="P4641" s="2">
        <v>2.199074074074074E-4</v>
      </c>
      <c r="Q4641" s="2">
        <v>5.7870370370370373E-5</v>
      </c>
      <c r="R4641">
        <v>100</v>
      </c>
      <c r="S4641" s="3">
        <v>45876.375</v>
      </c>
      <c r="T4641" t="s">
        <v>54</v>
      </c>
      <c r="U4641" t="s">
        <v>3327</v>
      </c>
      <c r="V4641" s="3">
        <v>45871.490972222222</v>
      </c>
      <c r="W4641" t="s">
        <v>884</v>
      </c>
      <c r="Y4641" s="4">
        <v>45876</v>
      </c>
      <c r="Z4641" s="2">
        <v>0.81263888888888891</v>
      </c>
    </row>
    <row r="4642" spans="1:26" x14ac:dyDescent="0.3">
      <c r="A4642">
        <v>134522</v>
      </c>
      <c r="B4642" t="s">
        <v>415</v>
      </c>
      <c r="C4642" t="s">
        <v>27</v>
      </c>
      <c r="D4642" t="s">
        <v>51</v>
      </c>
      <c r="E4642" t="s">
        <v>52</v>
      </c>
      <c r="F4642">
        <v>8089237587</v>
      </c>
      <c r="G4642" t="s">
        <v>53</v>
      </c>
      <c r="H4642">
        <v>7054</v>
      </c>
      <c r="I4642" t="s">
        <v>3329</v>
      </c>
      <c r="J4642" t="s">
        <v>31</v>
      </c>
      <c r="K4642" t="s">
        <v>32</v>
      </c>
      <c r="L4642" t="s">
        <v>3330</v>
      </c>
      <c r="M4642" s="1">
        <v>0.71319444444444446</v>
      </c>
      <c r="N4642" t="s">
        <v>33</v>
      </c>
      <c r="O4642" t="s">
        <v>33</v>
      </c>
      <c r="P4642" s="2">
        <v>4.7453703703703704E-4</v>
      </c>
      <c r="Q4642" s="2">
        <v>2.0833333333333335E-4</v>
      </c>
      <c r="R4642">
        <v>100</v>
      </c>
      <c r="S4642" s="3">
        <v>45876.375</v>
      </c>
      <c r="T4642" t="s">
        <v>54</v>
      </c>
      <c r="U4642" t="s">
        <v>3329</v>
      </c>
      <c r="V4642" s="3">
        <v>45871.490972222222</v>
      </c>
      <c r="W4642" t="s">
        <v>884</v>
      </c>
      <c r="Y4642" s="4">
        <v>45876</v>
      </c>
      <c r="Z4642" s="2">
        <v>0.81263888888888891</v>
      </c>
    </row>
    <row r="4643" spans="1:26" x14ac:dyDescent="0.3">
      <c r="A4643">
        <v>134870</v>
      </c>
      <c r="B4643" t="s">
        <v>210</v>
      </c>
      <c r="C4643" t="s">
        <v>187</v>
      </c>
      <c r="D4643" t="s">
        <v>51</v>
      </c>
      <c r="E4643" t="s">
        <v>52</v>
      </c>
      <c r="F4643">
        <v>7306433013</v>
      </c>
      <c r="G4643" t="s">
        <v>53</v>
      </c>
      <c r="H4643">
        <v>7023</v>
      </c>
      <c r="I4643" t="s">
        <v>3331</v>
      </c>
      <c r="J4643" t="s">
        <v>31</v>
      </c>
      <c r="K4643" t="s">
        <v>32</v>
      </c>
      <c r="L4643" t="s">
        <v>2112</v>
      </c>
      <c r="M4643" s="1">
        <v>0.67777777777777781</v>
      </c>
      <c r="N4643" t="s">
        <v>33</v>
      </c>
      <c r="O4643" t="s">
        <v>33</v>
      </c>
      <c r="P4643" s="2">
        <v>2.0833333333333335E-4</v>
      </c>
      <c r="Q4643" s="2">
        <v>8.1018518518518516E-5</v>
      </c>
      <c r="R4643">
        <v>0</v>
      </c>
      <c r="S4643" s="3">
        <v>45876.375</v>
      </c>
      <c r="T4643" t="s">
        <v>54</v>
      </c>
      <c r="U4643" t="s">
        <v>3331</v>
      </c>
      <c r="V4643" s="3">
        <v>45871.490277777775</v>
      </c>
      <c r="W4643" t="s">
        <v>404</v>
      </c>
      <c r="Y4643" s="4">
        <v>45876</v>
      </c>
      <c r="Z4643" s="2">
        <v>0.81263888888888891</v>
      </c>
    </row>
    <row r="4644" spans="1:26" x14ac:dyDescent="0.3">
      <c r="A4644">
        <v>135087</v>
      </c>
      <c r="B4644" t="s">
        <v>1937</v>
      </c>
      <c r="C4644" t="s">
        <v>27</v>
      </c>
      <c r="D4644" t="s">
        <v>47</v>
      </c>
      <c r="E4644" t="s">
        <v>48</v>
      </c>
      <c r="F4644">
        <v>8302197291</v>
      </c>
      <c r="G4644" t="s">
        <v>43</v>
      </c>
      <c r="H4644">
        <v>7284</v>
      </c>
      <c r="I4644" t="s">
        <v>3332</v>
      </c>
      <c r="J4644" t="s">
        <v>31</v>
      </c>
      <c r="K4644" t="s">
        <v>32</v>
      </c>
      <c r="L4644" t="s">
        <v>3333</v>
      </c>
      <c r="M4644" s="1">
        <v>0.66805555555555551</v>
      </c>
      <c r="N4644" t="s">
        <v>33</v>
      </c>
      <c r="O4644" t="s">
        <v>33</v>
      </c>
      <c r="P4644" s="2">
        <v>8.564814814814815E-4</v>
      </c>
      <c r="Q4644" s="2">
        <v>5.7870370370370367E-4</v>
      </c>
      <c r="R4644">
        <v>100</v>
      </c>
      <c r="S4644" s="3">
        <v>45876.375</v>
      </c>
      <c r="T4644" t="s">
        <v>54</v>
      </c>
      <c r="U4644" t="s">
        <v>3332</v>
      </c>
      <c r="V4644" s="3">
        <v>45871.642361111109</v>
      </c>
      <c r="W4644" t="s">
        <v>2010</v>
      </c>
      <c r="Y4644" s="4">
        <v>45876</v>
      </c>
      <c r="Z4644" s="2">
        <v>0.81263888888888891</v>
      </c>
    </row>
    <row r="4645" spans="1:26" x14ac:dyDescent="0.3">
      <c r="A4645">
        <v>136331</v>
      </c>
      <c r="B4645" t="s">
        <v>273</v>
      </c>
      <c r="C4645" t="s">
        <v>58</v>
      </c>
      <c r="D4645" t="s">
        <v>274</v>
      </c>
      <c r="E4645" t="s">
        <v>38</v>
      </c>
      <c r="G4645" t="s">
        <v>30</v>
      </c>
      <c r="H4645">
        <v>7335</v>
      </c>
      <c r="I4645" t="s">
        <v>3334</v>
      </c>
      <c r="J4645" t="s">
        <v>31</v>
      </c>
      <c r="K4645" t="s">
        <v>32</v>
      </c>
      <c r="L4645" t="s">
        <v>3335</v>
      </c>
      <c r="M4645" s="1">
        <v>0.66597222222222219</v>
      </c>
      <c r="N4645" t="s">
        <v>33</v>
      </c>
      <c r="O4645" t="s">
        <v>33</v>
      </c>
      <c r="P4645" s="2">
        <v>8.1018518518518516E-4</v>
      </c>
      <c r="Q4645" s="2">
        <v>8.1018518518518516E-5</v>
      </c>
      <c r="R4645">
        <v>100</v>
      </c>
      <c r="S4645" s="3">
        <v>45876.375</v>
      </c>
      <c r="T4645" t="s">
        <v>54</v>
      </c>
      <c r="U4645" t="s">
        <v>3334</v>
      </c>
      <c r="V4645" s="3">
        <v>45871.492361111108</v>
      </c>
      <c r="W4645" t="s">
        <v>486</v>
      </c>
      <c r="Y4645" s="4">
        <v>45876</v>
      </c>
      <c r="Z4645" s="2">
        <v>0.81263888888888891</v>
      </c>
    </row>
    <row r="4646" spans="1:26" x14ac:dyDescent="0.3">
      <c r="A4646">
        <v>136331</v>
      </c>
      <c r="B4646" t="s">
        <v>273</v>
      </c>
      <c r="C4646" t="s">
        <v>58</v>
      </c>
      <c r="D4646" t="s">
        <v>274</v>
      </c>
      <c r="E4646" t="s">
        <v>38</v>
      </c>
      <c r="G4646" t="s">
        <v>30</v>
      </c>
      <c r="H4646">
        <v>7335</v>
      </c>
      <c r="I4646" t="s">
        <v>3336</v>
      </c>
      <c r="J4646" t="s">
        <v>31</v>
      </c>
      <c r="K4646" t="s">
        <v>32</v>
      </c>
      <c r="L4646" t="s">
        <v>3337</v>
      </c>
      <c r="M4646" s="1">
        <v>0.66527777777777775</v>
      </c>
      <c r="N4646" t="s">
        <v>33</v>
      </c>
      <c r="O4646" t="s">
        <v>33</v>
      </c>
      <c r="P4646" s="2">
        <v>1.0648148148148149E-3</v>
      </c>
      <c r="Q4646" s="2">
        <v>8.1018518518518516E-5</v>
      </c>
      <c r="R4646">
        <v>100</v>
      </c>
      <c r="S4646" s="3">
        <v>45876.375</v>
      </c>
      <c r="T4646" t="s">
        <v>54</v>
      </c>
      <c r="U4646" t="s">
        <v>3336</v>
      </c>
      <c r="V4646" s="3">
        <v>45871.492361111108</v>
      </c>
      <c r="W4646" t="s">
        <v>486</v>
      </c>
      <c r="Y4646" s="4">
        <v>45876</v>
      </c>
      <c r="Z4646" s="2">
        <v>0.81263888888888891</v>
      </c>
    </row>
    <row r="4647" spans="1:26" x14ac:dyDescent="0.3">
      <c r="A4647">
        <v>136331</v>
      </c>
      <c r="B4647" t="s">
        <v>273</v>
      </c>
      <c r="C4647" t="s">
        <v>58</v>
      </c>
      <c r="D4647" t="s">
        <v>274</v>
      </c>
      <c r="E4647" t="s">
        <v>38</v>
      </c>
      <c r="G4647" t="s">
        <v>30</v>
      </c>
      <c r="H4647">
        <v>7335</v>
      </c>
      <c r="I4647" t="s">
        <v>3338</v>
      </c>
      <c r="J4647" t="s">
        <v>31</v>
      </c>
      <c r="K4647" t="s">
        <v>32</v>
      </c>
      <c r="L4647" t="s">
        <v>3339</v>
      </c>
      <c r="M4647" s="1">
        <v>0.6645833333333333</v>
      </c>
      <c r="N4647" t="s">
        <v>33</v>
      </c>
      <c r="O4647" t="s">
        <v>33</v>
      </c>
      <c r="P4647" s="2">
        <v>4.0509259259259258E-4</v>
      </c>
      <c r="Q4647" s="2">
        <v>1.1574074074074075E-4</v>
      </c>
      <c r="R4647">
        <v>100</v>
      </c>
      <c r="S4647" s="3">
        <v>45876.375</v>
      </c>
      <c r="T4647" t="s">
        <v>54</v>
      </c>
      <c r="U4647" t="s">
        <v>3338</v>
      </c>
      <c r="V4647" s="3">
        <v>45871.492361111108</v>
      </c>
      <c r="W4647" t="s">
        <v>486</v>
      </c>
      <c r="Y4647" s="4">
        <v>45876</v>
      </c>
      <c r="Z4647" s="2">
        <v>0.81263888888888891</v>
      </c>
    </row>
    <row r="4648" spans="1:26" x14ac:dyDescent="0.3">
      <c r="A4648">
        <v>28634</v>
      </c>
      <c r="B4648" t="s">
        <v>1315</v>
      </c>
      <c r="C4648" t="s">
        <v>27</v>
      </c>
      <c r="D4648" t="s">
        <v>178</v>
      </c>
      <c r="E4648" t="s">
        <v>42</v>
      </c>
      <c r="F4648">
        <v>8714673185</v>
      </c>
      <c r="G4648" t="s">
        <v>43</v>
      </c>
      <c r="H4648">
        <v>7185</v>
      </c>
      <c r="I4648" t="s">
        <v>3340</v>
      </c>
      <c r="J4648" t="s">
        <v>31</v>
      </c>
      <c r="K4648" t="s">
        <v>32</v>
      </c>
      <c r="L4648" t="s">
        <v>3341</v>
      </c>
      <c r="M4648" s="1">
        <v>0.66388888888888886</v>
      </c>
      <c r="N4648" t="s">
        <v>33</v>
      </c>
      <c r="O4648" t="s">
        <v>33</v>
      </c>
      <c r="P4648" s="2">
        <v>3.425925925925926E-3</v>
      </c>
      <c r="Q4648" s="2">
        <v>3.1250000000000001E-4</v>
      </c>
      <c r="R4648">
        <v>100</v>
      </c>
      <c r="S4648" s="3">
        <v>45876.375</v>
      </c>
      <c r="T4648" t="s">
        <v>54</v>
      </c>
      <c r="U4648" t="s">
        <v>3340</v>
      </c>
      <c r="V4648" s="3">
        <v>45871.572916666664</v>
      </c>
      <c r="W4648" t="s">
        <v>1975</v>
      </c>
      <c r="Y4648" s="4">
        <v>45876</v>
      </c>
      <c r="Z4648" s="2">
        <v>0.81263888888888891</v>
      </c>
    </row>
    <row r="4649" spans="1:26" x14ac:dyDescent="0.3">
      <c r="A4649">
        <v>28634</v>
      </c>
      <c r="B4649" t="s">
        <v>1315</v>
      </c>
      <c r="C4649" t="s">
        <v>27</v>
      </c>
      <c r="D4649" t="s">
        <v>178</v>
      </c>
      <c r="E4649" t="s">
        <v>42</v>
      </c>
      <c r="F4649">
        <v>8714673185</v>
      </c>
      <c r="G4649" t="s">
        <v>43</v>
      </c>
      <c r="H4649">
        <v>7185</v>
      </c>
      <c r="I4649" t="s">
        <v>3342</v>
      </c>
      <c r="J4649" t="s">
        <v>31</v>
      </c>
      <c r="K4649" t="s">
        <v>32</v>
      </c>
      <c r="L4649" t="s">
        <v>3343</v>
      </c>
      <c r="M4649" s="1">
        <v>0.66111111111111109</v>
      </c>
      <c r="N4649" t="s">
        <v>33</v>
      </c>
      <c r="O4649" t="s">
        <v>33</v>
      </c>
      <c r="P4649" s="2">
        <v>2.4050925925925927E-2</v>
      </c>
      <c r="Q4649" s="2">
        <v>6.134259259259259E-4</v>
      </c>
      <c r="R4649">
        <v>0</v>
      </c>
      <c r="S4649" s="3">
        <v>45876.375</v>
      </c>
      <c r="T4649" t="s">
        <v>54</v>
      </c>
      <c r="U4649" t="s">
        <v>3342</v>
      </c>
      <c r="V4649" s="3">
        <v>45871.572916666664</v>
      </c>
      <c r="W4649" t="s">
        <v>1975</v>
      </c>
      <c r="Y4649" s="4">
        <v>45876</v>
      </c>
      <c r="Z4649" s="2">
        <v>0.81263888888888891</v>
      </c>
    </row>
    <row r="4650" spans="1:26" x14ac:dyDescent="0.3">
      <c r="A4650">
        <v>130413</v>
      </c>
      <c r="B4650" t="s">
        <v>406</v>
      </c>
      <c r="C4650" t="s">
        <v>27</v>
      </c>
      <c r="D4650" t="s">
        <v>51</v>
      </c>
      <c r="E4650" t="s">
        <v>52</v>
      </c>
      <c r="F4650">
        <v>8943699679</v>
      </c>
      <c r="G4650" t="s">
        <v>53</v>
      </c>
      <c r="H4650">
        <v>7026</v>
      </c>
      <c r="I4650" t="s">
        <v>3344</v>
      </c>
      <c r="J4650" t="s">
        <v>31</v>
      </c>
      <c r="K4650" t="s">
        <v>32</v>
      </c>
      <c r="L4650" t="s">
        <v>2092</v>
      </c>
      <c r="M4650" s="1">
        <v>0.64513888888888893</v>
      </c>
      <c r="N4650" t="s">
        <v>33</v>
      </c>
      <c r="O4650" t="s">
        <v>33</v>
      </c>
      <c r="P4650" s="2">
        <v>7.9861111111111116E-4</v>
      </c>
      <c r="Q4650" s="2">
        <v>9.2592592592592588E-5</v>
      </c>
      <c r="R4650">
        <v>0</v>
      </c>
      <c r="S4650" s="3">
        <v>45876.375</v>
      </c>
      <c r="T4650" t="s">
        <v>54</v>
      </c>
      <c r="U4650" t="s">
        <v>3344</v>
      </c>
      <c r="V4650" s="3">
        <v>45871.490277777775</v>
      </c>
      <c r="W4650" t="s">
        <v>728</v>
      </c>
      <c r="Y4650" s="4">
        <v>45876</v>
      </c>
      <c r="Z4650" s="2">
        <v>0.81263888888888891</v>
      </c>
    </row>
    <row r="4651" spans="1:26" x14ac:dyDescent="0.3">
      <c r="A4651">
        <v>28634</v>
      </c>
      <c r="B4651" t="s">
        <v>1315</v>
      </c>
      <c r="C4651" t="s">
        <v>27</v>
      </c>
      <c r="D4651" t="s">
        <v>178</v>
      </c>
      <c r="E4651" t="s">
        <v>42</v>
      </c>
      <c r="F4651">
        <v>8714673185</v>
      </c>
      <c r="G4651" t="s">
        <v>43</v>
      </c>
      <c r="H4651">
        <v>7185</v>
      </c>
      <c r="I4651" t="s">
        <v>3345</v>
      </c>
      <c r="J4651" t="s">
        <v>31</v>
      </c>
      <c r="K4651" t="s">
        <v>32</v>
      </c>
      <c r="L4651" t="s">
        <v>3346</v>
      </c>
      <c r="M4651" s="1">
        <v>0.63680555555555551</v>
      </c>
      <c r="N4651" t="s">
        <v>33</v>
      </c>
      <c r="O4651" t="s">
        <v>33</v>
      </c>
      <c r="P4651" s="2">
        <v>1.1458333333333333E-3</v>
      </c>
      <c r="Q4651" s="2">
        <v>5.5555555555555556E-4</v>
      </c>
      <c r="R4651">
        <v>100</v>
      </c>
      <c r="S4651" s="3">
        <v>45876.375</v>
      </c>
      <c r="T4651" t="s">
        <v>54</v>
      </c>
      <c r="U4651" t="s">
        <v>3345</v>
      </c>
      <c r="V4651" s="3">
        <v>45871.572916666664</v>
      </c>
      <c r="W4651" t="s">
        <v>1975</v>
      </c>
      <c r="Y4651" s="4">
        <v>45876</v>
      </c>
      <c r="Z4651" s="2">
        <v>0.81263888888888891</v>
      </c>
    </row>
    <row r="4652" spans="1:26" x14ac:dyDescent="0.3">
      <c r="A4652">
        <v>28634</v>
      </c>
      <c r="B4652" t="s">
        <v>1315</v>
      </c>
      <c r="C4652" t="s">
        <v>27</v>
      </c>
      <c r="D4652" t="s">
        <v>178</v>
      </c>
      <c r="E4652" t="s">
        <v>42</v>
      </c>
      <c r="F4652">
        <v>8714673185</v>
      </c>
      <c r="G4652" t="s">
        <v>43</v>
      </c>
      <c r="H4652">
        <v>7185</v>
      </c>
      <c r="I4652" t="s">
        <v>3347</v>
      </c>
      <c r="J4652" t="s">
        <v>31</v>
      </c>
      <c r="K4652" t="s">
        <v>32</v>
      </c>
      <c r="L4652" t="s">
        <v>3348</v>
      </c>
      <c r="M4652" s="1">
        <v>0.63263888888888886</v>
      </c>
      <c r="N4652" t="s">
        <v>33</v>
      </c>
      <c r="O4652" t="s">
        <v>33</v>
      </c>
      <c r="P4652" s="2">
        <v>3.8009259259259257E-2</v>
      </c>
      <c r="Q4652" s="2">
        <v>1.5046296296296297E-4</v>
      </c>
      <c r="R4652">
        <v>100</v>
      </c>
      <c r="S4652" s="3">
        <v>45876.375</v>
      </c>
      <c r="T4652" t="s">
        <v>54</v>
      </c>
      <c r="U4652" t="s">
        <v>3347</v>
      </c>
      <c r="V4652" s="3">
        <v>45871.572916666664</v>
      </c>
      <c r="W4652" t="s">
        <v>1975</v>
      </c>
      <c r="Y4652" s="4">
        <v>45876</v>
      </c>
      <c r="Z4652" s="2">
        <v>0.81263888888888891</v>
      </c>
    </row>
    <row r="4653" spans="1:26" x14ac:dyDescent="0.3">
      <c r="A4653">
        <v>134201</v>
      </c>
      <c r="B4653" t="s">
        <v>45</v>
      </c>
      <c r="C4653" t="s">
        <v>27</v>
      </c>
      <c r="D4653" t="s">
        <v>46</v>
      </c>
      <c r="E4653" t="s">
        <v>38</v>
      </c>
      <c r="F4653">
        <v>9881911092</v>
      </c>
      <c r="G4653" t="s">
        <v>30</v>
      </c>
      <c r="H4653">
        <v>7410</v>
      </c>
      <c r="I4653" t="s">
        <v>3349</v>
      </c>
      <c r="J4653" t="s">
        <v>31</v>
      </c>
      <c r="K4653" t="s">
        <v>32</v>
      </c>
      <c r="L4653" t="s">
        <v>3350</v>
      </c>
      <c r="M4653" s="1">
        <v>0.62777777777777777</v>
      </c>
      <c r="N4653" t="s">
        <v>33</v>
      </c>
      <c r="O4653" t="s">
        <v>33</v>
      </c>
      <c r="P4653" s="2">
        <v>1.9675925925925926E-4</v>
      </c>
      <c r="Q4653" s="2">
        <v>5.7870370370370373E-5</v>
      </c>
      <c r="R4653">
        <v>100</v>
      </c>
      <c r="S4653" s="3">
        <v>45876.375</v>
      </c>
      <c r="T4653" t="s">
        <v>54</v>
      </c>
      <c r="U4653" t="s">
        <v>3349</v>
      </c>
      <c r="V4653" s="3">
        <v>45871.570833333331</v>
      </c>
      <c r="W4653" t="s">
        <v>1456</v>
      </c>
      <c r="Y4653" s="4">
        <v>45876</v>
      </c>
      <c r="Z4653" s="2">
        <v>0.81263888888888891</v>
      </c>
    </row>
    <row r="4654" spans="1:26" x14ac:dyDescent="0.3">
      <c r="A4654">
        <v>134201</v>
      </c>
      <c r="B4654" t="s">
        <v>45</v>
      </c>
      <c r="C4654" t="s">
        <v>27</v>
      </c>
      <c r="D4654" t="s">
        <v>46</v>
      </c>
      <c r="E4654" t="s">
        <v>38</v>
      </c>
      <c r="F4654">
        <v>9881911092</v>
      </c>
      <c r="G4654" t="s">
        <v>30</v>
      </c>
      <c r="H4654">
        <v>7410</v>
      </c>
      <c r="I4654" t="s">
        <v>3351</v>
      </c>
      <c r="J4654" t="s">
        <v>31</v>
      </c>
      <c r="K4654" t="s">
        <v>32</v>
      </c>
      <c r="L4654" t="s">
        <v>3352</v>
      </c>
      <c r="M4654" s="1">
        <v>0.62777777777777777</v>
      </c>
      <c r="N4654" t="s">
        <v>33</v>
      </c>
      <c r="O4654" t="s">
        <v>33</v>
      </c>
      <c r="P4654" s="2">
        <v>1.5046296296296297E-4</v>
      </c>
      <c r="Q4654" s="2">
        <v>5.7870370370370373E-5</v>
      </c>
      <c r="R4654">
        <v>100</v>
      </c>
      <c r="S4654" s="3">
        <v>45876.375</v>
      </c>
      <c r="T4654" t="s">
        <v>54</v>
      </c>
      <c r="U4654" t="s">
        <v>3351</v>
      </c>
      <c r="V4654" s="3">
        <v>45871.570833333331</v>
      </c>
      <c r="W4654" t="s">
        <v>1456</v>
      </c>
      <c r="Y4654" s="4">
        <v>45876</v>
      </c>
      <c r="Z4654" s="2">
        <v>0.81263888888888891</v>
      </c>
    </row>
    <row r="4655" spans="1:26" x14ac:dyDescent="0.3">
      <c r="A4655">
        <v>134201</v>
      </c>
      <c r="B4655" t="s">
        <v>45</v>
      </c>
      <c r="C4655" t="s">
        <v>27</v>
      </c>
      <c r="D4655" t="s">
        <v>46</v>
      </c>
      <c r="E4655" t="s">
        <v>38</v>
      </c>
      <c r="F4655">
        <v>9881911092</v>
      </c>
      <c r="G4655" t="s">
        <v>30</v>
      </c>
      <c r="H4655">
        <v>7410</v>
      </c>
      <c r="I4655" t="s">
        <v>3353</v>
      </c>
      <c r="J4655" t="s">
        <v>31</v>
      </c>
      <c r="K4655" t="s">
        <v>32</v>
      </c>
      <c r="L4655" t="s">
        <v>3354</v>
      </c>
      <c r="M4655" s="1">
        <v>0.62777777777777777</v>
      </c>
      <c r="N4655" t="s">
        <v>33</v>
      </c>
      <c r="O4655" t="s">
        <v>33</v>
      </c>
      <c r="P4655" s="2">
        <v>1.0416666666666667E-4</v>
      </c>
      <c r="Q4655" s="2">
        <v>5.7870370370370373E-5</v>
      </c>
      <c r="R4655">
        <v>100</v>
      </c>
      <c r="S4655" s="3">
        <v>45876.375</v>
      </c>
      <c r="T4655" t="s">
        <v>54</v>
      </c>
      <c r="U4655" t="s">
        <v>3353</v>
      </c>
      <c r="V4655" s="3">
        <v>45871.570833333331</v>
      </c>
      <c r="W4655" t="s">
        <v>1456</v>
      </c>
      <c r="Y4655" s="4">
        <v>45876</v>
      </c>
      <c r="Z4655" s="2">
        <v>0.81263888888888891</v>
      </c>
    </row>
    <row r="4656" spans="1:26" x14ac:dyDescent="0.3">
      <c r="A4656">
        <v>134201</v>
      </c>
      <c r="B4656" t="s">
        <v>45</v>
      </c>
      <c r="C4656" t="s">
        <v>27</v>
      </c>
      <c r="D4656" t="s">
        <v>46</v>
      </c>
      <c r="E4656" t="s">
        <v>38</v>
      </c>
      <c r="F4656">
        <v>9881911092</v>
      </c>
      <c r="G4656" t="s">
        <v>30</v>
      </c>
      <c r="H4656">
        <v>7410</v>
      </c>
      <c r="I4656" t="s">
        <v>3355</v>
      </c>
      <c r="J4656" t="s">
        <v>31</v>
      </c>
      <c r="K4656" t="s">
        <v>32</v>
      </c>
      <c r="L4656" t="s">
        <v>3356</v>
      </c>
      <c r="M4656" s="1">
        <v>0.62708333333333333</v>
      </c>
      <c r="N4656" t="s">
        <v>33</v>
      </c>
      <c r="O4656" t="s">
        <v>33</v>
      </c>
      <c r="P4656" s="2">
        <v>1.1574074074074075E-4</v>
      </c>
      <c r="Q4656" s="2">
        <v>5.7870370370370373E-5</v>
      </c>
      <c r="R4656">
        <v>100</v>
      </c>
      <c r="S4656" s="3">
        <v>45876.375</v>
      </c>
      <c r="T4656" t="s">
        <v>54</v>
      </c>
      <c r="U4656" t="s">
        <v>3355</v>
      </c>
      <c r="V4656" s="3">
        <v>45871.570833333331</v>
      </c>
      <c r="W4656" t="s">
        <v>1456</v>
      </c>
      <c r="Y4656" s="4">
        <v>45876</v>
      </c>
      <c r="Z4656" s="2">
        <v>0.81263888888888891</v>
      </c>
    </row>
    <row r="4657" spans="1:26" x14ac:dyDescent="0.3">
      <c r="A4657">
        <v>134069</v>
      </c>
      <c r="B4657" t="s">
        <v>570</v>
      </c>
      <c r="C4657" t="s">
        <v>27</v>
      </c>
      <c r="D4657" t="s">
        <v>200</v>
      </c>
      <c r="E4657" t="s">
        <v>42</v>
      </c>
      <c r="F4657">
        <v>8827038128</v>
      </c>
      <c r="G4657" t="s">
        <v>43</v>
      </c>
      <c r="H4657">
        <v>7425</v>
      </c>
      <c r="I4657" t="s">
        <v>3357</v>
      </c>
      <c r="J4657" t="s">
        <v>31</v>
      </c>
      <c r="K4657" t="s">
        <v>32</v>
      </c>
      <c r="L4657" t="s">
        <v>3358</v>
      </c>
      <c r="M4657" s="1">
        <v>0.61527777777777781</v>
      </c>
      <c r="N4657" t="s">
        <v>33</v>
      </c>
      <c r="O4657" t="s">
        <v>33</v>
      </c>
      <c r="P4657" s="2">
        <v>3.4722222222222224E-4</v>
      </c>
      <c r="Q4657" s="2">
        <v>9.2592592592592588E-5</v>
      </c>
      <c r="R4657">
        <v>100</v>
      </c>
      <c r="S4657" s="3">
        <v>45876.375</v>
      </c>
      <c r="T4657" t="s">
        <v>54</v>
      </c>
      <c r="U4657" t="s">
        <v>3357</v>
      </c>
      <c r="V4657" s="3">
        <v>45871.64166666667</v>
      </c>
      <c r="W4657" t="s">
        <v>1795</v>
      </c>
      <c r="Y4657" s="4">
        <v>45876</v>
      </c>
      <c r="Z4657" s="2">
        <v>0.81263888888888891</v>
      </c>
    </row>
    <row r="4658" spans="1:26" x14ac:dyDescent="0.3">
      <c r="A4658">
        <v>134069</v>
      </c>
      <c r="B4658" t="s">
        <v>570</v>
      </c>
      <c r="C4658" t="s">
        <v>27</v>
      </c>
      <c r="D4658" t="s">
        <v>200</v>
      </c>
      <c r="E4658" t="s">
        <v>42</v>
      </c>
      <c r="F4658">
        <v>8827038128</v>
      </c>
      <c r="G4658" t="s">
        <v>43</v>
      </c>
      <c r="H4658">
        <v>7425</v>
      </c>
      <c r="I4658" t="s">
        <v>3359</v>
      </c>
      <c r="J4658" t="s">
        <v>31</v>
      </c>
      <c r="K4658" t="s">
        <v>32</v>
      </c>
      <c r="L4658" t="s">
        <v>3358</v>
      </c>
      <c r="M4658" s="1">
        <v>0.61527777777777781</v>
      </c>
      <c r="N4658" t="s">
        <v>33</v>
      </c>
      <c r="O4658" t="s">
        <v>33</v>
      </c>
      <c r="P4658" s="2">
        <v>2.7777777777777778E-4</v>
      </c>
      <c r="Q4658" s="2">
        <v>1.0416666666666667E-4</v>
      </c>
      <c r="R4658">
        <v>100</v>
      </c>
      <c r="S4658" s="3">
        <v>45876.375</v>
      </c>
      <c r="T4658" t="s">
        <v>54</v>
      </c>
      <c r="U4658" t="s">
        <v>3359</v>
      </c>
      <c r="V4658" s="3">
        <v>45871.64166666667</v>
      </c>
      <c r="W4658" t="s">
        <v>1795</v>
      </c>
      <c r="Y4658" s="4">
        <v>45876</v>
      </c>
      <c r="Z4658" s="2">
        <v>0.81263888888888891</v>
      </c>
    </row>
    <row r="4659" spans="1:26" x14ac:dyDescent="0.3">
      <c r="A4659">
        <v>134069</v>
      </c>
      <c r="B4659" t="s">
        <v>570</v>
      </c>
      <c r="C4659" t="s">
        <v>27</v>
      </c>
      <c r="D4659" t="s">
        <v>200</v>
      </c>
      <c r="E4659" t="s">
        <v>42</v>
      </c>
      <c r="F4659">
        <v>8827038128</v>
      </c>
      <c r="G4659" t="s">
        <v>43</v>
      </c>
      <c r="H4659">
        <v>7425</v>
      </c>
      <c r="I4659" t="s">
        <v>3360</v>
      </c>
      <c r="J4659" t="s">
        <v>31</v>
      </c>
      <c r="K4659" t="s">
        <v>32</v>
      </c>
      <c r="L4659" t="s">
        <v>3358</v>
      </c>
      <c r="M4659" s="1">
        <v>0.61458333333333337</v>
      </c>
      <c r="N4659" t="s">
        <v>33</v>
      </c>
      <c r="O4659" t="s">
        <v>33</v>
      </c>
      <c r="P4659" s="2">
        <v>2.5462962962962961E-4</v>
      </c>
      <c r="Q4659" s="2">
        <v>9.2592592592592588E-5</v>
      </c>
      <c r="R4659">
        <v>100</v>
      </c>
      <c r="S4659" s="3">
        <v>45876.375</v>
      </c>
      <c r="T4659" t="s">
        <v>54</v>
      </c>
      <c r="U4659" t="s">
        <v>3360</v>
      </c>
      <c r="V4659" s="3">
        <v>45871.64166666667</v>
      </c>
      <c r="W4659" t="s">
        <v>1795</v>
      </c>
      <c r="Y4659" s="4">
        <v>45876</v>
      </c>
      <c r="Z4659" s="2">
        <v>0.81263888888888891</v>
      </c>
    </row>
    <row r="4660" spans="1:26" x14ac:dyDescent="0.3">
      <c r="A4660">
        <v>134069</v>
      </c>
      <c r="B4660" t="s">
        <v>570</v>
      </c>
      <c r="C4660" t="s">
        <v>27</v>
      </c>
      <c r="D4660" t="s">
        <v>200</v>
      </c>
      <c r="E4660" t="s">
        <v>42</v>
      </c>
      <c r="F4660">
        <v>8827038128</v>
      </c>
      <c r="G4660" t="s">
        <v>43</v>
      </c>
      <c r="H4660">
        <v>7425</v>
      </c>
      <c r="I4660" t="s">
        <v>3361</v>
      </c>
      <c r="J4660" t="s">
        <v>31</v>
      </c>
      <c r="K4660" t="s">
        <v>32</v>
      </c>
      <c r="L4660" t="s">
        <v>3358</v>
      </c>
      <c r="M4660" s="1">
        <v>0.61458333333333337</v>
      </c>
      <c r="N4660" t="s">
        <v>33</v>
      </c>
      <c r="O4660" t="s">
        <v>33</v>
      </c>
      <c r="P4660" s="2">
        <v>2.4305555555555555E-4</v>
      </c>
      <c r="Q4660" s="2">
        <v>9.2592592592592588E-5</v>
      </c>
      <c r="R4660">
        <v>5</v>
      </c>
      <c r="S4660" s="3">
        <v>45876.375</v>
      </c>
      <c r="T4660" t="s">
        <v>54</v>
      </c>
      <c r="U4660" t="s">
        <v>3361</v>
      </c>
      <c r="V4660" s="3">
        <v>45871.64166666667</v>
      </c>
      <c r="W4660" t="s">
        <v>1795</v>
      </c>
      <c r="Y4660" s="4">
        <v>45876</v>
      </c>
      <c r="Z4660" s="2">
        <v>0.81263888888888891</v>
      </c>
    </row>
    <row r="4661" spans="1:26" x14ac:dyDescent="0.3">
      <c r="A4661">
        <v>134069</v>
      </c>
      <c r="B4661" t="s">
        <v>570</v>
      </c>
      <c r="C4661" t="s">
        <v>27</v>
      </c>
      <c r="D4661" t="s">
        <v>200</v>
      </c>
      <c r="E4661" t="s">
        <v>42</v>
      </c>
      <c r="F4661">
        <v>8827038128</v>
      </c>
      <c r="G4661" t="s">
        <v>43</v>
      </c>
      <c r="H4661">
        <v>7425</v>
      </c>
      <c r="I4661" t="s">
        <v>3362</v>
      </c>
      <c r="J4661" t="s">
        <v>31</v>
      </c>
      <c r="K4661" t="s">
        <v>32</v>
      </c>
      <c r="L4661" t="s">
        <v>3358</v>
      </c>
      <c r="M4661" s="1">
        <v>0.61388888888888893</v>
      </c>
      <c r="N4661" t="s">
        <v>33</v>
      </c>
      <c r="O4661" t="s">
        <v>33</v>
      </c>
      <c r="P4661" s="2">
        <v>6.3657407407407413E-4</v>
      </c>
      <c r="Q4661" s="2">
        <v>1.6203703703703703E-4</v>
      </c>
      <c r="R4661">
        <v>100</v>
      </c>
      <c r="S4661" s="3">
        <v>45876.375</v>
      </c>
      <c r="T4661" t="s">
        <v>54</v>
      </c>
      <c r="U4661" t="s">
        <v>3362</v>
      </c>
      <c r="V4661" s="3">
        <v>45871.64166666667</v>
      </c>
      <c r="W4661" t="s">
        <v>1795</v>
      </c>
      <c r="Y4661" s="4">
        <v>45876</v>
      </c>
      <c r="Z4661" s="2">
        <v>0.81263888888888891</v>
      </c>
    </row>
    <row r="4662" spans="1:26" x14ac:dyDescent="0.3">
      <c r="A4662">
        <v>134069</v>
      </c>
      <c r="B4662" t="s">
        <v>570</v>
      </c>
      <c r="C4662" t="s">
        <v>27</v>
      </c>
      <c r="D4662" t="s">
        <v>200</v>
      </c>
      <c r="E4662" t="s">
        <v>42</v>
      </c>
      <c r="F4662">
        <v>8827038128</v>
      </c>
      <c r="G4662" t="s">
        <v>43</v>
      </c>
      <c r="H4662">
        <v>7425</v>
      </c>
      <c r="I4662" t="s">
        <v>3363</v>
      </c>
      <c r="J4662" t="s">
        <v>31</v>
      </c>
      <c r="K4662" t="s">
        <v>32</v>
      </c>
      <c r="L4662" t="s">
        <v>3358</v>
      </c>
      <c r="M4662" s="1">
        <v>0.61388888888888893</v>
      </c>
      <c r="N4662" t="s">
        <v>33</v>
      </c>
      <c r="O4662" t="s">
        <v>33</v>
      </c>
      <c r="P4662" s="2">
        <v>7.1759259259259259E-4</v>
      </c>
      <c r="Q4662" s="2">
        <v>1.3888888888888889E-4</v>
      </c>
      <c r="R4662">
        <v>100</v>
      </c>
      <c r="S4662" s="3">
        <v>45876.375</v>
      </c>
      <c r="T4662" t="s">
        <v>54</v>
      </c>
      <c r="U4662" t="s">
        <v>3363</v>
      </c>
      <c r="V4662" s="3">
        <v>45871.64166666667</v>
      </c>
      <c r="W4662" t="s">
        <v>1795</v>
      </c>
      <c r="Y4662" s="4">
        <v>45876</v>
      </c>
      <c r="Z4662" s="2">
        <v>0.81263888888888891</v>
      </c>
    </row>
    <row r="4663" spans="1:26" x14ac:dyDescent="0.3">
      <c r="A4663">
        <v>27782</v>
      </c>
      <c r="B4663" t="s">
        <v>45</v>
      </c>
      <c r="C4663" t="s">
        <v>27</v>
      </c>
      <c r="D4663" t="s">
        <v>46</v>
      </c>
      <c r="E4663" t="s">
        <v>38</v>
      </c>
      <c r="F4663">
        <v>9778638487</v>
      </c>
      <c r="G4663" t="s">
        <v>30</v>
      </c>
      <c r="H4663">
        <v>7410</v>
      </c>
      <c r="I4663" t="s">
        <v>3364</v>
      </c>
      <c r="J4663" t="s">
        <v>31</v>
      </c>
      <c r="K4663" t="s">
        <v>32</v>
      </c>
      <c r="L4663" t="s">
        <v>3365</v>
      </c>
      <c r="M4663" s="1">
        <v>0.6</v>
      </c>
      <c r="N4663" t="s">
        <v>33</v>
      </c>
      <c r="O4663" t="s">
        <v>33</v>
      </c>
      <c r="P4663" s="2">
        <v>2.7777777777777778E-4</v>
      </c>
      <c r="Q4663" s="2">
        <v>1.6203703703703703E-4</v>
      </c>
      <c r="R4663">
        <v>100</v>
      </c>
      <c r="S4663" s="3">
        <v>45876.375</v>
      </c>
      <c r="T4663" t="s">
        <v>54</v>
      </c>
      <c r="U4663" t="s">
        <v>3364</v>
      </c>
      <c r="V4663" s="3">
        <v>45871.570833333331</v>
      </c>
      <c r="W4663" t="s">
        <v>2176</v>
      </c>
      <c r="Y4663" s="4">
        <v>45876</v>
      </c>
      <c r="Z4663" s="2">
        <v>0.81263888888888891</v>
      </c>
    </row>
    <row r="4664" spans="1:26" x14ac:dyDescent="0.3">
      <c r="A4664">
        <v>27782</v>
      </c>
      <c r="B4664" t="s">
        <v>45</v>
      </c>
      <c r="C4664" t="s">
        <v>27</v>
      </c>
      <c r="D4664" t="s">
        <v>46</v>
      </c>
      <c r="E4664" t="s">
        <v>38</v>
      </c>
      <c r="F4664">
        <v>9778638487</v>
      </c>
      <c r="G4664" t="s">
        <v>30</v>
      </c>
      <c r="H4664">
        <v>7410</v>
      </c>
      <c r="I4664" t="s">
        <v>3366</v>
      </c>
      <c r="J4664" t="s">
        <v>31</v>
      </c>
      <c r="K4664" t="s">
        <v>32</v>
      </c>
      <c r="L4664" t="s">
        <v>3367</v>
      </c>
      <c r="M4664" s="1">
        <v>0.6</v>
      </c>
      <c r="N4664" t="s">
        <v>33</v>
      </c>
      <c r="O4664" t="s">
        <v>33</v>
      </c>
      <c r="P4664" s="2">
        <v>2.5925925925925925E-3</v>
      </c>
      <c r="Q4664" s="2">
        <v>2.5462962962962961E-4</v>
      </c>
      <c r="R4664">
        <v>100</v>
      </c>
      <c r="S4664" s="3">
        <v>45876.375</v>
      </c>
      <c r="T4664" t="s">
        <v>54</v>
      </c>
      <c r="U4664" t="s">
        <v>3366</v>
      </c>
      <c r="V4664" s="3">
        <v>45871.570833333331</v>
      </c>
      <c r="W4664" t="s">
        <v>2176</v>
      </c>
      <c r="Y4664" s="4">
        <v>45876</v>
      </c>
      <c r="Z4664" s="2">
        <v>0.81263888888888891</v>
      </c>
    </row>
    <row r="4665" spans="1:26" x14ac:dyDescent="0.3">
      <c r="A4665">
        <v>27782</v>
      </c>
      <c r="B4665" t="s">
        <v>45</v>
      </c>
      <c r="C4665" t="s">
        <v>27</v>
      </c>
      <c r="D4665" t="s">
        <v>46</v>
      </c>
      <c r="E4665" t="s">
        <v>38</v>
      </c>
      <c r="F4665">
        <v>9778638487</v>
      </c>
      <c r="G4665" t="s">
        <v>30</v>
      </c>
      <c r="H4665">
        <v>7410</v>
      </c>
      <c r="I4665" t="s">
        <v>3368</v>
      </c>
      <c r="J4665" t="s">
        <v>31</v>
      </c>
      <c r="K4665" t="s">
        <v>32</v>
      </c>
      <c r="L4665" t="s">
        <v>3369</v>
      </c>
      <c r="M4665" s="1">
        <v>0.32430555555555557</v>
      </c>
      <c r="N4665" t="s">
        <v>33</v>
      </c>
      <c r="O4665" t="s">
        <v>33</v>
      </c>
      <c r="P4665" s="5">
        <v>1.7238310185185186</v>
      </c>
      <c r="Q4665" s="5">
        <v>1.7251967592592592</v>
      </c>
      <c r="R4665">
        <v>100</v>
      </c>
      <c r="S4665" s="3">
        <v>45876.375</v>
      </c>
      <c r="T4665" t="s">
        <v>54</v>
      </c>
      <c r="U4665" t="s">
        <v>3368</v>
      </c>
      <c r="V4665" s="3">
        <v>45871.570833333331</v>
      </c>
      <c r="W4665" t="s">
        <v>2176</v>
      </c>
      <c r="Y4665" s="4">
        <v>45876</v>
      </c>
      <c r="Z4665" s="2">
        <v>0.81263888888888891</v>
      </c>
    </row>
    <row r="4666" spans="1:26" x14ac:dyDescent="0.3">
      <c r="A4666">
        <v>27782</v>
      </c>
      <c r="B4666" t="s">
        <v>45</v>
      </c>
      <c r="C4666" t="s">
        <v>27</v>
      </c>
      <c r="D4666" t="s">
        <v>46</v>
      </c>
      <c r="E4666" t="s">
        <v>38</v>
      </c>
      <c r="F4666">
        <v>9778638487</v>
      </c>
      <c r="G4666" t="s">
        <v>30</v>
      </c>
      <c r="H4666">
        <v>7410</v>
      </c>
      <c r="I4666" t="s">
        <v>3370</v>
      </c>
      <c r="J4666" t="s">
        <v>31</v>
      </c>
      <c r="K4666" t="s">
        <v>32</v>
      </c>
      <c r="L4666" t="s">
        <v>3371</v>
      </c>
      <c r="M4666" s="1">
        <v>0.59652777777777777</v>
      </c>
      <c r="N4666" t="s">
        <v>33</v>
      </c>
      <c r="O4666" t="s">
        <v>33</v>
      </c>
      <c r="P4666" s="2">
        <v>3.7037037037037035E-4</v>
      </c>
      <c r="Q4666" s="2">
        <v>2.3148148148148149E-4</v>
      </c>
      <c r="R4666">
        <v>100</v>
      </c>
      <c r="S4666" s="3">
        <v>45876.375</v>
      </c>
      <c r="T4666" t="s">
        <v>54</v>
      </c>
      <c r="U4666" t="s">
        <v>3370</v>
      </c>
      <c r="V4666" s="3">
        <v>45871.570833333331</v>
      </c>
      <c r="W4666" t="s">
        <v>2176</v>
      </c>
      <c r="Y4666" s="4">
        <v>45876</v>
      </c>
      <c r="Z4666" s="2">
        <v>0.81263888888888891</v>
      </c>
    </row>
    <row r="4667" spans="1:26" x14ac:dyDescent="0.3">
      <c r="A4667">
        <v>28634</v>
      </c>
      <c r="B4667" t="s">
        <v>1315</v>
      </c>
      <c r="C4667" t="s">
        <v>27</v>
      </c>
      <c r="D4667" t="s">
        <v>178</v>
      </c>
      <c r="E4667" t="s">
        <v>42</v>
      </c>
      <c r="F4667">
        <v>8714673185</v>
      </c>
      <c r="G4667" t="s">
        <v>43</v>
      </c>
      <c r="H4667">
        <v>7185</v>
      </c>
      <c r="I4667" t="s">
        <v>3372</v>
      </c>
      <c r="J4667" t="s">
        <v>31</v>
      </c>
      <c r="K4667" t="s">
        <v>32</v>
      </c>
      <c r="L4667" t="s">
        <v>3373</v>
      </c>
      <c r="M4667" s="1">
        <v>0.59444444444444444</v>
      </c>
      <c r="N4667" t="s">
        <v>33</v>
      </c>
      <c r="O4667" t="s">
        <v>33</v>
      </c>
      <c r="P4667" s="2">
        <v>4.861111111111111E-4</v>
      </c>
      <c r="Q4667" s="2">
        <v>2.3148148148148149E-4</v>
      </c>
      <c r="R4667">
        <v>100</v>
      </c>
      <c r="S4667" s="3">
        <v>45876.375</v>
      </c>
      <c r="T4667" t="s">
        <v>54</v>
      </c>
      <c r="U4667" t="s">
        <v>3372</v>
      </c>
      <c r="V4667" s="3">
        <v>45871.572916666664</v>
      </c>
      <c r="W4667" t="s">
        <v>1975</v>
      </c>
      <c r="Y4667" s="4">
        <v>45876</v>
      </c>
      <c r="Z4667" s="2">
        <v>0.81263888888888891</v>
      </c>
    </row>
    <row r="4668" spans="1:26" x14ac:dyDescent="0.3">
      <c r="A4668">
        <v>28634</v>
      </c>
      <c r="B4668" t="s">
        <v>1315</v>
      </c>
      <c r="C4668" t="s">
        <v>27</v>
      </c>
      <c r="D4668" t="s">
        <v>178</v>
      </c>
      <c r="E4668" t="s">
        <v>42</v>
      </c>
      <c r="F4668">
        <v>8714673185</v>
      </c>
      <c r="G4668" t="s">
        <v>43</v>
      </c>
      <c r="H4668">
        <v>7185</v>
      </c>
      <c r="I4668" t="s">
        <v>3374</v>
      </c>
      <c r="J4668" t="s">
        <v>31</v>
      </c>
      <c r="K4668" t="s">
        <v>32</v>
      </c>
      <c r="L4668" t="s">
        <v>3375</v>
      </c>
      <c r="M4668" s="1">
        <v>0.59166666666666667</v>
      </c>
      <c r="N4668" t="s">
        <v>33</v>
      </c>
      <c r="O4668" t="s">
        <v>33</v>
      </c>
      <c r="P4668" s="2">
        <v>5.9027777777777778E-4</v>
      </c>
      <c r="Q4668" s="2">
        <v>2.199074074074074E-4</v>
      </c>
      <c r="R4668">
        <v>100</v>
      </c>
      <c r="S4668" s="3">
        <v>45876.375</v>
      </c>
      <c r="T4668" t="s">
        <v>54</v>
      </c>
      <c r="U4668" t="s">
        <v>3374</v>
      </c>
      <c r="V4668" s="3">
        <v>45871.572916666664</v>
      </c>
      <c r="W4668" t="s">
        <v>1975</v>
      </c>
      <c r="Y4668" s="4">
        <v>45876</v>
      </c>
      <c r="Z4668" s="2">
        <v>0.81263888888888891</v>
      </c>
    </row>
    <row r="4669" spans="1:26" x14ac:dyDescent="0.3">
      <c r="A4669">
        <v>136399</v>
      </c>
      <c r="B4669" t="s">
        <v>1051</v>
      </c>
      <c r="C4669" t="s">
        <v>27</v>
      </c>
      <c r="D4669" t="s">
        <v>274</v>
      </c>
      <c r="E4669" t="s">
        <v>38</v>
      </c>
      <c r="F4669">
        <v>9579658405</v>
      </c>
      <c r="G4669" t="s">
        <v>30</v>
      </c>
      <c r="H4669">
        <v>7226</v>
      </c>
      <c r="I4669" t="s">
        <v>3376</v>
      </c>
      <c r="J4669" t="s">
        <v>31</v>
      </c>
      <c r="K4669" t="s">
        <v>32</v>
      </c>
      <c r="L4669" t="s">
        <v>3377</v>
      </c>
      <c r="M4669" s="1">
        <v>0.59166666666666667</v>
      </c>
      <c r="N4669" t="s">
        <v>33</v>
      </c>
      <c r="O4669" t="s">
        <v>33</v>
      </c>
      <c r="P4669" s="2">
        <v>5.7870370370370367E-4</v>
      </c>
      <c r="Q4669" s="2">
        <v>2.3148148148148149E-4</v>
      </c>
      <c r="R4669">
        <v>100</v>
      </c>
      <c r="S4669" s="3">
        <v>45876.375</v>
      </c>
      <c r="T4669" t="s">
        <v>54</v>
      </c>
      <c r="U4669" t="s">
        <v>3376</v>
      </c>
      <c r="V4669" s="3">
        <v>45871.491666666669</v>
      </c>
      <c r="W4669" t="s">
        <v>3378</v>
      </c>
      <c r="Y4669" s="4">
        <v>45876</v>
      </c>
      <c r="Z4669" s="2">
        <v>0.81263888888888891</v>
      </c>
    </row>
    <row r="4670" spans="1:26" x14ac:dyDescent="0.3">
      <c r="A4670">
        <v>28634</v>
      </c>
      <c r="B4670" t="s">
        <v>1315</v>
      </c>
      <c r="C4670" t="s">
        <v>27</v>
      </c>
      <c r="D4670" t="s">
        <v>178</v>
      </c>
      <c r="E4670" t="s">
        <v>42</v>
      </c>
      <c r="F4670">
        <v>8714673185</v>
      </c>
      <c r="G4670" t="s">
        <v>43</v>
      </c>
      <c r="H4670">
        <v>7185</v>
      </c>
      <c r="I4670" t="s">
        <v>3379</v>
      </c>
      <c r="J4670" t="s">
        <v>31</v>
      </c>
      <c r="K4670" t="s">
        <v>32</v>
      </c>
      <c r="L4670" t="s">
        <v>3375</v>
      </c>
      <c r="M4670" s="1">
        <v>0.59097222222222223</v>
      </c>
      <c r="N4670" t="s">
        <v>33</v>
      </c>
      <c r="O4670" t="s">
        <v>33</v>
      </c>
      <c r="P4670" s="2">
        <v>1.8402777777777777E-3</v>
      </c>
      <c r="Q4670" s="2">
        <v>1.1574074074074075E-4</v>
      </c>
      <c r="R4670">
        <v>100</v>
      </c>
      <c r="S4670" s="3">
        <v>45876.375</v>
      </c>
      <c r="T4670" t="s">
        <v>54</v>
      </c>
      <c r="U4670" t="s">
        <v>3379</v>
      </c>
      <c r="V4670" s="3">
        <v>45871.572916666664</v>
      </c>
      <c r="W4670" t="s">
        <v>1975</v>
      </c>
      <c r="Y4670" s="4">
        <v>45876</v>
      </c>
      <c r="Z4670" s="2">
        <v>0.81263888888888891</v>
      </c>
    </row>
    <row r="4671" spans="1:26" x14ac:dyDescent="0.3">
      <c r="A4671">
        <v>28634</v>
      </c>
      <c r="B4671" t="s">
        <v>1315</v>
      </c>
      <c r="C4671" t="s">
        <v>27</v>
      </c>
      <c r="D4671" t="s">
        <v>178</v>
      </c>
      <c r="E4671" t="s">
        <v>42</v>
      </c>
      <c r="F4671">
        <v>8714673185</v>
      </c>
      <c r="G4671" t="s">
        <v>43</v>
      </c>
      <c r="H4671">
        <v>7185</v>
      </c>
      <c r="I4671" t="s">
        <v>3380</v>
      </c>
      <c r="J4671" t="s">
        <v>31</v>
      </c>
      <c r="K4671" t="s">
        <v>32</v>
      </c>
      <c r="L4671" t="s">
        <v>3381</v>
      </c>
      <c r="M4671" s="1">
        <v>0.58958333333333335</v>
      </c>
      <c r="N4671" t="s">
        <v>33</v>
      </c>
      <c r="O4671" t="s">
        <v>33</v>
      </c>
      <c r="P4671" s="2">
        <v>1.5046296296296296E-3</v>
      </c>
      <c r="Q4671" s="2">
        <v>1.7361111111111112E-4</v>
      </c>
      <c r="R4671">
        <v>5</v>
      </c>
      <c r="S4671" s="3">
        <v>45876.375</v>
      </c>
      <c r="T4671" t="s">
        <v>54</v>
      </c>
      <c r="U4671" t="s">
        <v>3380</v>
      </c>
      <c r="V4671" s="3">
        <v>45871.572916666664</v>
      </c>
      <c r="W4671" t="s">
        <v>1975</v>
      </c>
      <c r="Y4671" s="4">
        <v>45876</v>
      </c>
      <c r="Z4671" s="2">
        <v>0.81263888888888891</v>
      </c>
    </row>
    <row r="4672" spans="1:26" x14ac:dyDescent="0.3">
      <c r="A4672">
        <v>135162</v>
      </c>
      <c r="B4672" t="s">
        <v>677</v>
      </c>
      <c r="C4672" t="s">
        <v>27</v>
      </c>
      <c r="D4672" t="s">
        <v>274</v>
      </c>
      <c r="E4672" t="s">
        <v>38</v>
      </c>
      <c r="F4672">
        <v>9860120919</v>
      </c>
      <c r="G4672" t="s">
        <v>30</v>
      </c>
      <c r="H4672">
        <v>1774</v>
      </c>
      <c r="I4672" t="s">
        <v>3382</v>
      </c>
      <c r="J4672" t="s">
        <v>31</v>
      </c>
      <c r="K4672" t="s">
        <v>32</v>
      </c>
      <c r="L4672" t="s">
        <v>3383</v>
      </c>
      <c r="M4672" s="1">
        <v>0.58958333333333335</v>
      </c>
      <c r="N4672" t="s">
        <v>33</v>
      </c>
      <c r="O4672" t="s">
        <v>33</v>
      </c>
      <c r="P4672" s="2">
        <v>1.3078703703703703E-3</v>
      </c>
      <c r="Q4672" s="2">
        <v>2.199074074074074E-4</v>
      </c>
      <c r="R4672">
        <v>100</v>
      </c>
      <c r="S4672" s="3">
        <v>45876.375</v>
      </c>
      <c r="T4672" t="s">
        <v>54</v>
      </c>
      <c r="U4672" t="s">
        <v>3382</v>
      </c>
      <c r="V4672" s="3">
        <v>45871.490972222222</v>
      </c>
      <c r="W4672" t="s">
        <v>709</v>
      </c>
      <c r="Y4672" s="4">
        <v>45876</v>
      </c>
      <c r="Z4672" s="2">
        <v>0.81263888888888891</v>
      </c>
    </row>
    <row r="4673" spans="1:26" x14ac:dyDescent="0.3">
      <c r="A4673">
        <v>135198</v>
      </c>
      <c r="B4673" t="s">
        <v>1814</v>
      </c>
      <c r="C4673" t="s">
        <v>27</v>
      </c>
      <c r="D4673" t="s">
        <v>37</v>
      </c>
      <c r="E4673" t="s">
        <v>38</v>
      </c>
      <c r="F4673">
        <v>7499460279</v>
      </c>
      <c r="G4673" t="s">
        <v>30</v>
      </c>
      <c r="H4673">
        <v>7450</v>
      </c>
      <c r="I4673" t="s">
        <v>3384</v>
      </c>
      <c r="J4673" t="s">
        <v>31</v>
      </c>
      <c r="K4673" t="s">
        <v>39</v>
      </c>
      <c r="O4673" t="s">
        <v>33</v>
      </c>
      <c r="S4673" s="3">
        <v>45876.375</v>
      </c>
      <c r="T4673" t="s">
        <v>54</v>
      </c>
      <c r="U4673" t="s">
        <v>3384</v>
      </c>
      <c r="V4673" s="3">
        <v>45871.64166666667</v>
      </c>
      <c r="W4673" t="s">
        <v>1816</v>
      </c>
      <c r="Y4673" s="4">
        <v>45876</v>
      </c>
      <c r="Z4673" s="2">
        <v>0.81263888888888891</v>
      </c>
    </row>
    <row r="4674" spans="1:26" x14ac:dyDescent="0.3">
      <c r="A4674">
        <v>135198</v>
      </c>
      <c r="B4674" t="s">
        <v>1814</v>
      </c>
      <c r="C4674" t="s">
        <v>27</v>
      </c>
      <c r="D4674" t="s">
        <v>37</v>
      </c>
      <c r="E4674" t="s">
        <v>38</v>
      </c>
      <c r="F4674">
        <v>7499460279</v>
      </c>
      <c r="G4674" t="s">
        <v>30</v>
      </c>
      <c r="H4674">
        <v>7450</v>
      </c>
      <c r="I4674" t="s">
        <v>3385</v>
      </c>
      <c r="J4674" t="s">
        <v>31</v>
      </c>
      <c r="K4674" t="s">
        <v>39</v>
      </c>
      <c r="O4674" t="s">
        <v>33</v>
      </c>
      <c r="S4674" s="3">
        <v>45876.375</v>
      </c>
      <c r="T4674" t="s">
        <v>54</v>
      </c>
      <c r="U4674" t="s">
        <v>3385</v>
      </c>
      <c r="V4674" s="3">
        <v>45871.64166666667</v>
      </c>
      <c r="W4674" t="s">
        <v>1816</v>
      </c>
      <c r="Y4674" s="4">
        <v>45876</v>
      </c>
      <c r="Z4674" s="2">
        <v>0.81263888888888891</v>
      </c>
    </row>
    <row r="4675" spans="1:26" x14ac:dyDescent="0.3">
      <c r="A4675">
        <v>135198</v>
      </c>
      <c r="B4675" t="s">
        <v>1814</v>
      </c>
      <c r="C4675" t="s">
        <v>27</v>
      </c>
      <c r="D4675" t="s">
        <v>37</v>
      </c>
      <c r="E4675" t="s">
        <v>38</v>
      </c>
      <c r="F4675">
        <v>7499460279</v>
      </c>
      <c r="G4675" t="s">
        <v>30</v>
      </c>
      <c r="H4675">
        <v>7450</v>
      </c>
      <c r="I4675" t="s">
        <v>3386</v>
      </c>
      <c r="J4675" t="s">
        <v>31</v>
      </c>
      <c r="K4675" t="s">
        <v>39</v>
      </c>
      <c r="O4675" t="s">
        <v>33</v>
      </c>
      <c r="S4675" s="3">
        <v>45876.375</v>
      </c>
      <c r="T4675" t="s">
        <v>54</v>
      </c>
      <c r="U4675" t="s">
        <v>3386</v>
      </c>
      <c r="V4675" s="3">
        <v>45871.64166666667</v>
      </c>
      <c r="W4675" t="s">
        <v>1816</v>
      </c>
      <c r="Y4675" s="4">
        <v>45876</v>
      </c>
      <c r="Z4675" s="2">
        <v>0.81263888888888891</v>
      </c>
    </row>
    <row r="4676" spans="1:26" x14ac:dyDescent="0.3">
      <c r="A4676">
        <v>135198</v>
      </c>
      <c r="B4676" t="s">
        <v>1814</v>
      </c>
      <c r="C4676" t="s">
        <v>27</v>
      </c>
      <c r="D4676" t="s">
        <v>37</v>
      </c>
      <c r="E4676" t="s">
        <v>38</v>
      </c>
      <c r="F4676">
        <v>7499460279</v>
      </c>
      <c r="G4676" t="s">
        <v>30</v>
      </c>
      <c r="H4676">
        <v>7450</v>
      </c>
      <c r="I4676" t="s">
        <v>3387</v>
      </c>
      <c r="J4676" t="s">
        <v>31</v>
      </c>
      <c r="K4676" t="s">
        <v>39</v>
      </c>
      <c r="O4676" t="s">
        <v>33</v>
      </c>
      <c r="S4676" s="3">
        <v>45876.375</v>
      </c>
      <c r="T4676" t="s">
        <v>54</v>
      </c>
      <c r="U4676" t="s">
        <v>3387</v>
      </c>
      <c r="V4676" s="3">
        <v>45871.64166666667</v>
      </c>
      <c r="W4676" t="s">
        <v>1816</v>
      </c>
      <c r="Y4676" s="4">
        <v>45876</v>
      </c>
      <c r="Z4676" s="2">
        <v>0.81263888888888891</v>
      </c>
    </row>
    <row r="4677" spans="1:26" x14ac:dyDescent="0.3">
      <c r="A4677">
        <v>28634</v>
      </c>
      <c r="B4677" t="s">
        <v>1315</v>
      </c>
      <c r="C4677" t="s">
        <v>27</v>
      </c>
      <c r="D4677" t="s">
        <v>178</v>
      </c>
      <c r="E4677" t="s">
        <v>42</v>
      </c>
      <c r="F4677">
        <v>8714673185</v>
      </c>
      <c r="G4677" t="s">
        <v>43</v>
      </c>
      <c r="H4677">
        <v>7185</v>
      </c>
      <c r="I4677" t="s">
        <v>3388</v>
      </c>
      <c r="J4677" t="s">
        <v>31</v>
      </c>
      <c r="K4677" t="s">
        <v>32</v>
      </c>
      <c r="L4677" t="s">
        <v>3381</v>
      </c>
      <c r="M4677" s="1">
        <v>0.58819444444444446</v>
      </c>
      <c r="N4677" t="s">
        <v>33</v>
      </c>
      <c r="O4677" t="s">
        <v>33</v>
      </c>
      <c r="P4677" s="2">
        <v>2.8819444444444444E-3</v>
      </c>
      <c r="Q4677" s="2">
        <v>2.8935185185185184E-4</v>
      </c>
      <c r="R4677">
        <v>100</v>
      </c>
      <c r="S4677" s="3">
        <v>45876.375</v>
      </c>
      <c r="T4677" t="s">
        <v>54</v>
      </c>
      <c r="U4677" t="s">
        <v>3388</v>
      </c>
      <c r="V4677" s="3">
        <v>45871.572916666664</v>
      </c>
      <c r="W4677" t="s">
        <v>1975</v>
      </c>
      <c r="Y4677" s="4">
        <v>45876</v>
      </c>
      <c r="Z4677" s="2">
        <v>0.81263888888888891</v>
      </c>
    </row>
    <row r="4678" spans="1:26" x14ac:dyDescent="0.3">
      <c r="A4678">
        <v>135198</v>
      </c>
      <c r="B4678" t="s">
        <v>1814</v>
      </c>
      <c r="C4678" t="s">
        <v>27</v>
      </c>
      <c r="D4678" t="s">
        <v>37</v>
      </c>
      <c r="E4678" t="s">
        <v>38</v>
      </c>
      <c r="F4678">
        <v>7499460279</v>
      </c>
      <c r="G4678" t="s">
        <v>30</v>
      </c>
      <c r="H4678">
        <v>7450</v>
      </c>
      <c r="I4678" t="s">
        <v>3389</v>
      </c>
      <c r="J4678" t="s">
        <v>31</v>
      </c>
      <c r="K4678" t="s">
        <v>39</v>
      </c>
      <c r="O4678" t="s">
        <v>33</v>
      </c>
      <c r="S4678" s="3">
        <v>45876.375</v>
      </c>
      <c r="T4678" t="s">
        <v>54</v>
      </c>
      <c r="U4678" t="s">
        <v>3389</v>
      </c>
      <c r="V4678" s="3">
        <v>45871.64166666667</v>
      </c>
      <c r="W4678" t="s">
        <v>1816</v>
      </c>
      <c r="Y4678" s="4">
        <v>45876</v>
      </c>
      <c r="Z4678" s="2">
        <v>0.81263888888888891</v>
      </c>
    </row>
    <row r="4679" spans="1:26" x14ac:dyDescent="0.3">
      <c r="A4679">
        <v>28634</v>
      </c>
      <c r="B4679" t="s">
        <v>1315</v>
      </c>
      <c r="C4679" t="s">
        <v>27</v>
      </c>
      <c r="D4679" t="s">
        <v>178</v>
      </c>
      <c r="E4679" t="s">
        <v>42</v>
      </c>
      <c r="F4679">
        <v>8714673185</v>
      </c>
      <c r="G4679" t="s">
        <v>43</v>
      </c>
      <c r="H4679">
        <v>7185</v>
      </c>
      <c r="I4679" t="s">
        <v>3390</v>
      </c>
      <c r="J4679" t="s">
        <v>31</v>
      </c>
      <c r="K4679" t="s">
        <v>32</v>
      </c>
      <c r="L4679" t="s">
        <v>3391</v>
      </c>
      <c r="M4679" s="1">
        <v>0.58472222222222225</v>
      </c>
      <c r="N4679" t="s">
        <v>33</v>
      </c>
      <c r="O4679" t="s">
        <v>33</v>
      </c>
      <c r="P4679" s="2">
        <v>8.3217592592592596E-3</v>
      </c>
      <c r="Q4679" s="2">
        <v>3.1250000000000001E-4</v>
      </c>
      <c r="R4679">
        <v>100</v>
      </c>
      <c r="S4679" s="3">
        <v>45876.375</v>
      </c>
      <c r="T4679" t="s">
        <v>54</v>
      </c>
      <c r="U4679" t="s">
        <v>3390</v>
      </c>
      <c r="V4679" s="3">
        <v>45871.572916666664</v>
      </c>
      <c r="W4679" t="s">
        <v>1975</v>
      </c>
      <c r="Y4679" s="4">
        <v>45876</v>
      </c>
      <c r="Z4679" s="2">
        <v>0.81263888888888891</v>
      </c>
    </row>
    <row r="4680" spans="1:26" x14ac:dyDescent="0.3">
      <c r="A4680">
        <v>134147</v>
      </c>
      <c r="B4680" t="s">
        <v>917</v>
      </c>
      <c r="C4680" t="s">
        <v>27</v>
      </c>
      <c r="D4680" t="s">
        <v>93</v>
      </c>
      <c r="E4680" t="s">
        <v>76</v>
      </c>
      <c r="F4680">
        <v>9617989491</v>
      </c>
      <c r="G4680" t="s">
        <v>43</v>
      </c>
      <c r="H4680">
        <v>7065</v>
      </c>
      <c r="I4680" t="s">
        <v>3392</v>
      </c>
      <c r="J4680" t="s">
        <v>31</v>
      </c>
      <c r="K4680" t="s">
        <v>32</v>
      </c>
      <c r="L4680" t="s">
        <v>3393</v>
      </c>
      <c r="M4680" s="1">
        <v>0.5756944444444444</v>
      </c>
      <c r="N4680" t="s">
        <v>33</v>
      </c>
      <c r="O4680" t="s">
        <v>33</v>
      </c>
      <c r="P4680" s="2">
        <v>0.98800925925925931</v>
      </c>
      <c r="Q4680" s="2">
        <v>2.199074074074074E-4</v>
      </c>
      <c r="R4680">
        <v>100</v>
      </c>
      <c r="S4680" s="3">
        <v>45876.375</v>
      </c>
      <c r="T4680" t="s">
        <v>54</v>
      </c>
      <c r="U4680" t="s">
        <v>3392</v>
      </c>
      <c r="V4680" s="3">
        <v>45871.64166666667</v>
      </c>
      <c r="W4680" t="s">
        <v>1281</v>
      </c>
      <c r="Y4680" s="4">
        <v>45876</v>
      </c>
      <c r="Z4680" s="2">
        <v>0.81263888888888891</v>
      </c>
    </row>
    <row r="4681" spans="1:26" x14ac:dyDescent="0.3">
      <c r="A4681">
        <v>134069</v>
      </c>
      <c r="B4681" t="s">
        <v>570</v>
      </c>
      <c r="C4681" t="s">
        <v>27</v>
      </c>
      <c r="D4681" t="s">
        <v>200</v>
      </c>
      <c r="E4681" t="s">
        <v>42</v>
      </c>
      <c r="F4681">
        <v>8827038128</v>
      </c>
      <c r="G4681" t="s">
        <v>43</v>
      </c>
      <c r="H4681">
        <v>7425</v>
      </c>
      <c r="I4681" t="s">
        <v>3394</v>
      </c>
      <c r="J4681" t="s">
        <v>31</v>
      </c>
      <c r="K4681" t="s">
        <v>32</v>
      </c>
      <c r="L4681" t="s">
        <v>3395</v>
      </c>
      <c r="M4681" s="1">
        <v>0.56319444444444444</v>
      </c>
      <c r="N4681" t="s">
        <v>33</v>
      </c>
      <c r="O4681" t="s">
        <v>33</v>
      </c>
      <c r="P4681" s="2">
        <v>0.8349537037037037</v>
      </c>
      <c r="Q4681" s="2">
        <v>1.6203703703703703E-4</v>
      </c>
      <c r="R4681">
        <v>100</v>
      </c>
      <c r="S4681" s="3">
        <v>45876.375</v>
      </c>
      <c r="T4681" t="s">
        <v>54</v>
      </c>
      <c r="U4681" t="s">
        <v>3394</v>
      </c>
      <c r="V4681" s="3">
        <v>45871.64166666667</v>
      </c>
      <c r="W4681" t="s">
        <v>1795</v>
      </c>
      <c r="Y4681" s="4">
        <v>45876</v>
      </c>
      <c r="Z4681" s="2">
        <v>0.81263888888888891</v>
      </c>
    </row>
    <row r="4682" spans="1:26" x14ac:dyDescent="0.3">
      <c r="A4682">
        <v>136272</v>
      </c>
      <c r="B4682" t="s">
        <v>337</v>
      </c>
      <c r="C4682" t="s">
        <v>27</v>
      </c>
      <c r="D4682" t="s">
        <v>338</v>
      </c>
      <c r="E4682" t="s">
        <v>60</v>
      </c>
      <c r="F4682">
        <v>7083098040</v>
      </c>
      <c r="G4682" t="s">
        <v>30</v>
      </c>
      <c r="H4682">
        <v>7350</v>
      </c>
      <c r="I4682" t="s">
        <v>3396</v>
      </c>
      <c r="J4682" t="s">
        <v>31</v>
      </c>
      <c r="K4682" t="s">
        <v>32</v>
      </c>
      <c r="L4682" t="s">
        <v>3397</v>
      </c>
      <c r="M4682" s="1">
        <v>0.52569444444444446</v>
      </c>
      <c r="N4682" t="s">
        <v>33</v>
      </c>
      <c r="O4682" t="s">
        <v>33</v>
      </c>
      <c r="P4682" s="2">
        <v>2.7777777777777778E-4</v>
      </c>
      <c r="Q4682" s="2">
        <v>1.7361111111111112E-4</v>
      </c>
      <c r="R4682">
        <v>100</v>
      </c>
      <c r="S4682" s="3">
        <v>45876.375</v>
      </c>
      <c r="T4682" t="s">
        <v>54</v>
      </c>
      <c r="U4682" t="s">
        <v>3396</v>
      </c>
      <c r="V4682" s="3">
        <v>45871.640972222223</v>
      </c>
      <c r="W4682" t="s">
        <v>1739</v>
      </c>
      <c r="Y4682" s="4">
        <v>45876</v>
      </c>
      <c r="Z4682" s="2">
        <v>0.81263888888888891</v>
      </c>
    </row>
    <row r="4683" spans="1:26" x14ac:dyDescent="0.3">
      <c r="A4683">
        <v>136272</v>
      </c>
      <c r="B4683" t="s">
        <v>337</v>
      </c>
      <c r="C4683" t="s">
        <v>27</v>
      </c>
      <c r="D4683" t="s">
        <v>338</v>
      </c>
      <c r="E4683" t="s">
        <v>60</v>
      </c>
      <c r="F4683">
        <v>7083098040</v>
      </c>
      <c r="G4683" t="s">
        <v>30</v>
      </c>
      <c r="H4683">
        <v>7350</v>
      </c>
      <c r="I4683" t="s">
        <v>3398</v>
      </c>
      <c r="J4683" t="s">
        <v>31</v>
      </c>
      <c r="K4683" t="s">
        <v>32</v>
      </c>
      <c r="L4683" t="s">
        <v>3399</v>
      </c>
      <c r="M4683" s="1">
        <v>0.52569444444444446</v>
      </c>
      <c r="N4683" t="s">
        <v>33</v>
      </c>
      <c r="O4683" t="s">
        <v>33</v>
      </c>
      <c r="P4683" s="2">
        <v>1.7361111111111112E-4</v>
      </c>
      <c r="Q4683" s="2">
        <v>6.9444444444444444E-5</v>
      </c>
      <c r="R4683">
        <v>100</v>
      </c>
      <c r="S4683" s="3">
        <v>45876.375</v>
      </c>
      <c r="T4683" t="s">
        <v>54</v>
      </c>
      <c r="U4683" t="s">
        <v>3398</v>
      </c>
      <c r="V4683" s="3">
        <v>45871.640972222223</v>
      </c>
      <c r="W4683" t="s">
        <v>1739</v>
      </c>
      <c r="Y4683" s="4">
        <v>45876</v>
      </c>
      <c r="Z4683" s="2">
        <v>0.81263888888888891</v>
      </c>
    </row>
    <row r="4684" spans="1:26" x14ac:dyDescent="0.3">
      <c r="A4684">
        <v>136272</v>
      </c>
      <c r="B4684" t="s">
        <v>337</v>
      </c>
      <c r="C4684" t="s">
        <v>27</v>
      </c>
      <c r="D4684" t="s">
        <v>338</v>
      </c>
      <c r="E4684" t="s">
        <v>60</v>
      </c>
      <c r="F4684">
        <v>7083098040</v>
      </c>
      <c r="G4684" t="s">
        <v>30</v>
      </c>
      <c r="H4684">
        <v>7350</v>
      </c>
      <c r="I4684" t="s">
        <v>3400</v>
      </c>
      <c r="J4684" t="s">
        <v>31</v>
      </c>
      <c r="K4684" t="s">
        <v>32</v>
      </c>
      <c r="L4684" t="s">
        <v>3401</v>
      </c>
      <c r="M4684" s="1">
        <v>0.52569444444444446</v>
      </c>
      <c r="N4684" t="s">
        <v>33</v>
      </c>
      <c r="O4684" t="s">
        <v>33</v>
      </c>
      <c r="P4684" s="2">
        <v>3.0092592592592595E-4</v>
      </c>
      <c r="Q4684" s="2">
        <v>1.1574074074074075E-4</v>
      </c>
      <c r="R4684">
        <v>100</v>
      </c>
      <c r="S4684" s="3">
        <v>45876.375</v>
      </c>
      <c r="T4684" t="s">
        <v>54</v>
      </c>
      <c r="U4684" t="s">
        <v>3400</v>
      </c>
      <c r="V4684" s="3">
        <v>45871.640972222223</v>
      </c>
      <c r="W4684" t="s">
        <v>1739</v>
      </c>
      <c r="Y4684" s="4">
        <v>45876</v>
      </c>
      <c r="Z4684" s="2">
        <v>0.81263888888888891</v>
      </c>
    </row>
    <row r="4685" spans="1:26" x14ac:dyDescent="0.3">
      <c r="A4685">
        <v>136262</v>
      </c>
      <c r="B4685" t="s">
        <v>627</v>
      </c>
      <c r="C4685" t="s">
        <v>27</v>
      </c>
      <c r="D4685" t="s">
        <v>547</v>
      </c>
      <c r="E4685" t="s">
        <v>76</v>
      </c>
      <c r="F4685">
        <v>7724962631</v>
      </c>
      <c r="G4685" t="s">
        <v>43</v>
      </c>
      <c r="H4685">
        <v>7135</v>
      </c>
      <c r="I4685" t="s">
        <v>3402</v>
      </c>
      <c r="J4685" t="s">
        <v>31</v>
      </c>
      <c r="K4685" t="s">
        <v>39</v>
      </c>
      <c r="O4685" t="s">
        <v>33</v>
      </c>
      <c r="S4685" s="3">
        <v>45876.375</v>
      </c>
      <c r="T4685" t="s">
        <v>54</v>
      </c>
      <c r="U4685" t="s">
        <v>3402</v>
      </c>
      <c r="V4685" s="3">
        <v>45871.642361111109</v>
      </c>
      <c r="W4685" t="s">
        <v>1999</v>
      </c>
      <c r="Y4685" s="4">
        <v>45876</v>
      </c>
      <c r="Z4685" s="2">
        <v>0.81263888888888891</v>
      </c>
    </row>
    <row r="4686" spans="1:26" x14ac:dyDescent="0.3">
      <c r="A4686">
        <v>135816</v>
      </c>
      <c r="B4686" t="s">
        <v>552</v>
      </c>
      <c r="C4686" t="s">
        <v>27</v>
      </c>
      <c r="D4686" t="s">
        <v>324</v>
      </c>
      <c r="E4686" t="s">
        <v>84</v>
      </c>
      <c r="F4686">
        <v>8825466123</v>
      </c>
      <c r="G4686" t="s">
        <v>53</v>
      </c>
      <c r="H4686">
        <v>1793</v>
      </c>
      <c r="I4686" t="s">
        <v>3403</v>
      </c>
      <c r="J4686" t="s">
        <v>31</v>
      </c>
      <c r="K4686" t="s">
        <v>32</v>
      </c>
      <c r="L4686" t="s">
        <v>3404</v>
      </c>
      <c r="M4686" s="1">
        <v>0.52013888888888893</v>
      </c>
      <c r="N4686" t="s">
        <v>33</v>
      </c>
      <c r="O4686" t="s">
        <v>33</v>
      </c>
      <c r="P4686" s="2">
        <v>6.2500000000000001E-4</v>
      </c>
      <c r="Q4686" s="2">
        <v>2.199074074074074E-4</v>
      </c>
      <c r="R4686">
        <v>100</v>
      </c>
      <c r="S4686" s="3">
        <v>45876.375</v>
      </c>
      <c r="T4686" t="s">
        <v>54</v>
      </c>
      <c r="U4686" t="s">
        <v>3403</v>
      </c>
      <c r="V4686" s="3">
        <v>45871.490277777775</v>
      </c>
      <c r="W4686" t="s">
        <v>964</v>
      </c>
      <c r="Y4686" s="4">
        <v>45876</v>
      </c>
      <c r="Z4686" s="2">
        <v>0.81263888888888891</v>
      </c>
    </row>
    <row r="4687" spans="1:26" x14ac:dyDescent="0.3">
      <c r="A4687">
        <v>136272</v>
      </c>
      <c r="B4687" t="s">
        <v>337</v>
      </c>
      <c r="C4687" t="s">
        <v>27</v>
      </c>
      <c r="D4687" t="s">
        <v>338</v>
      </c>
      <c r="E4687" t="s">
        <v>60</v>
      </c>
      <c r="F4687">
        <v>7083098040</v>
      </c>
      <c r="G4687" t="s">
        <v>30</v>
      </c>
      <c r="H4687">
        <v>7350</v>
      </c>
      <c r="I4687" t="s">
        <v>3405</v>
      </c>
      <c r="J4687" t="s">
        <v>31</v>
      </c>
      <c r="K4687" t="s">
        <v>39</v>
      </c>
      <c r="O4687" t="s">
        <v>33</v>
      </c>
      <c r="S4687" s="3">
        <v>45876.375</v>
      </c>
      <c r="T4687" t="s">
        <v>54</v>
      </c>
      <c r="U4687" t="s">
        <v>3405</v>
      </c>
      <c r="V4687" s="3">
        <v>45871.640972222223</v>
      </c>
      <c r="W4687" t="s">
        <v>1739</v>
      </c>
      <c r="Y4687" s="4">
        <v>45876</v>
      </c>
      <c r="Z4687" s="2">
        <v>0.81263888888888891</v>
      </c>
    </row>
    <row r="4688" spans="1:26" x14ac:dyDescent="0.3">
      <c r="A4688">
        <v>28935</v>
      </c>
      <c r="B4688" t="s">
        <v>337</v>
      </c>
      <c r="C4688" t="s">
        <v>27</v>
      </c>
      <c r="D4688" t="s">
        <v>338</v>
      </c>
      <c r="E4688" t="s">
        <v>60</v>
      </c>
      <c r="F4688">
        <v>9172393691</v>
      </c>
      <c r="G4688" t="s">
        <v>30</v>
      </c>
      <c r="H4688">
        <v>7350</v>
      </c>
      <c r="I4688" t="s">
        <v>3406</v>
      </c>
      <c r="J4688" t="s">
        <v>31</v>
      </c>
      <c r="K4688" t="s">
        <v>39</v>
      </c>
      <c r="O4688" t="s">
        <v>33</v>
      </c>
      <c r="S4688" s="3">
        <v>45876.375</v>
      </c>
      <c r="T4688" t="s">
        <v>54</v>
      </c>
      <c r="U4688" t="s">
        <v>3406</v>
      </c>
      <c r="V4688" s="3">
        <v>45871.640972222223</v>
      </c>
      <c r="W4688" t="s">
        <v>1738</v>
      </c>
      <c r="Y4688" s="4">
        <v>45876</v>
      </c>
      <c r="Z4688" s="2">
        <v>0.81263888888888891</v>
      </c>
    </row>
    <row r="4689" spans="1:26" x14ac:dyDescent="0.3">
      <c r="A4689">
        <v>135476</v>
      </c>
      <c r="B4689" t="s">
        <v>911</v>
      </c>
      <c r="C4689" t="s">
        <v>27</v>
      </c>
      <c r="D4689" t="s">
        <v>76</v>
      </c>
      <c r="E4689" t="s">
        <v>76</v>
      </c>
      <c r="F4689">
        <v>7999027077</v>
      </c>
      <c r="G4689" t="s">
        <v>43</v>
      </c>
      <c r="H4689">
        <v>7063</v>
      </c>
      <c r="I4689" t="s">
        <v>3407</v>
      </c>
      <c r="J4689" t="s">
        <v>31</v>
      </c>
      <c r="K4689" t="s">
        <v>32</v>
      </c>
      <c r="L4689" t="s">
        <v>3408</v>
      </c>
      <c r="M4689" s="1">
        <v>0.51041666666666663</v>
      </c>
      <c r="N4689" t="s">
        <v>33</v>
      </c>
      <c r="O4689" t="s">
        <v>33</v>
      </c>
      <c r="P4689" s="2">
        <v>2.199074074074074E-4</v>
      </c>
      <c r="Q4689" s="2">
        <v>1.3888888888888889E-4</v>
      </c>
      <c r="R4689">
        <v>0</v>
      </c>
      <c r="S4689" s="3">
        <v>45876.375</v>
      </c>
      <c r="T4689" t="s">
        <v>54</v>
      </c>
      <c r="U4689" t="s">
        <v>3407</v>
      </c>
      <c r="V4689" s="3">
        <v>45871.64166666667</v>
      </c>
      <c r="W4689" t="s">
        <v>912</v>
      </c>
      <c r="Y4689" s="4">
        <v>45876</v>
      </c>
      <c r="Z4689" s="2">
        <v>0.81263888888888891</v>
      </c>
    </row>
    <row r="4690" spans="1:26" x14ac:dyDescent="0.3">
      <c r="A4690">
        <v>133379</v>
      </c>
      <c r="B4690" t="s">
        <v>337</v>
      </c>
      <c r="C4690" t="s">
        <v>27</v>
      </c>
      <c r="D4690" t="s">
        <v>338</v>
      </c>
      <c r="E4690" t="s">
        <v>60</v>
      </c>
      <c r="F4690">
        <v>9168929003</v>
      </c>
      <c r="G4690" t="s">
        <v>30</v>
      </c>
      <c r="H4690">
        <v>7350</v>
      </c>
      <c r="I4690" t="s">
        <v>3409</v>
      </c>
      <c r="J4690" t="s">
        <v>31</v>
      </c>
      <c r="K4690" t="s">
        <v>32</v>
      </c>
      <c r="L4690" t="s">
        <v>3410</v>
      </c>
      <c r="M4690" s="1">
        <v>0.5229166666666667</v>
      </c>
      <c r="N4690" t="s">
        <v>33</v>
      </c>
      <c r="O4690" t="s">
        <v>33</v>
      </c>
      <c r="P4690" s="2">
        <v>1.4004629629629629E-2</v>
      </c>
      <c r="Q4690" s="2">
        <v>1.5405092592592592E-2</v>
      </c>
      <c r="R4690">
        <v>100</v>
      </c>
      <c r="S4690" s="3">
        <v>45876.375</v>
      </c>
      <c r="T4690" t="s">
        <v>54</v>
      </c>
      <c r="U4690" t="s">
        <v>3409</v>
      </c>
      <c r="V4690" s="3">
        <v>45871.640972222223</v>
      </c>
      <c r="W4690" t="s">
        <v>891</v>
      </c>
      <c r="Y4690" s="4">
        <v>45876</v>
      </c>
      <c r="Z4690" s="2">
        <v>0.81263888888888891</v>
      </c>
    </row>
    <row r="4691" spans="1:26" x14ac:dyDescent="0.3">
      <c r="A4691">
        <v>26506</v>
      </c>
      <c r="B4691" t="s">
        <v>546</v>
      </c>
      <c r="C4691" t="s">
        <v>27</v>
      </c>
      <c r="D4691" t="s">
        <v>547</v>
      </c>
      <c r="E4691" t="s">
        <v>76</v>
      </c>
      <c r="F4691">
        <v>8714665539</v>
      </c>
      <c r="G4691" t="s">
        <v>43</v>
      </c>
      <c r="H4691">
        <v>1751</v>
      </c>
      <c r="I4691" t="s">
        <v>3411</v>
      </c>
      <c r="J4691" t="s">
        <v>31</v>
      </c>
      <c r="K4691" t="s">
        <v>32</v>
      </c>
      <c r="L4691" t="s">
        <v>3412</v>
      </c>
      <c r="M4691" s="1">
        <v>0.49583333333333335</v>
      </c>
      <c r="N4691" t="s">
        <v>33</v>
      </c>
      <c r="O4691" t="s">
        <v>33</v>
      </c>
      <c r="P4691" s="2">
        <v>6.8287037037037036E-4</v>
      </c>
      <c r="Q4691" s="2">
        <v>1.9675925925925926E-4</v>
      </c>
      <c r="R4691">
        <v>100</v>
      </c>
      <c r="S4691" s="3">
        <v>45876.375</v>
      </c>
      <c r="T4691" t="s">
        <v>54</v>
      </c>
      <c r="U4691" t="s">
        <v>3411</v>
      </c>
      <c r="V4691" s="3">
        <v>45871.571527777778</v>
      </c>
      <c r="W4691" t="s">
        <v>854</v>
      </c>
      <c r="Y4691" s="4">
        <v>45876</v>
      </c>
      <c r="Z4691" s="2">
        <v>0.81263888888888891</v>
      </c>
    </row>
    <row r="4692" spans="1:26" x14ac:dyDescent="0.3">
      <c r="A4692">
        <v>28051</v>
      </c>
      <c r="B4692" t="s">
        <v>1923</v>
      </c>
      <c r="C4692" t="s">
        <v>27</v>
      </c>
      <c r="D4692" t="s">
        <v>327</v>
      </c>
      <c r="E4692" t="s">
        <v>76</v>
      </c>
      <c r="F4692">
        <v>9778600709</v>
      </c>
      <c r="G4692" t="s">
        <v>43</v>
      </c>
      <c r="H4692">
        <v>7428</v>
      </c>
      <c r="I4692" t="s">
        <v>3413</v>
      </c>
      <c r="J4692" t="s">
        <v>31</v>
      </c>
      <c r="K4692" t="s">
        <v>32</v>
      </c>
      <c r="L4692" t="s">
        <v>1995</v>
      </c>
      <c r="M4692" s="1">
        <v>0.49375000000000002</v>
      </c>
      <c r="N4692" t="s">
        <v>33</v>
      </c>
      <c r="O4692" t="s">
        <v>33</v>
      </c>
      <c r="P4692" s="2">
        <v>1.8518518518518518E-4</v>
      </c>
      <c r="Q4692" s="2">
        <v>9.2592592592592588E-5</v>
      </c>
      <c r="R4692">
        <v>100</v>
      </c>
      <c r="S4692" s="3">
        <v>45876.375</v>
      </c>
      <c r="T4692" t="s">
        <v>54</v>
      </c>
      <c r="U4692" t="s">
        <v>3413</v>
      </c>
      <c r="V4692" s="3">
        <v>45871.642361111109</v>
      </c>
      <c r="W4692" t="s">
        <v>151</v>
      </c>
      <c r="Y4692" s="4">
        <v>45876</v>
      </c>
      <c r="Z4692" s="2">
        <v>0.81263888888888891</v>
      </c>
    </row>
    <row r="4693" spans="1:26" x14ac:dyDescent="0.3">
      <c r="A4693">
        <v>28051</v>
      </c>
      <c r="B4693" t="s">
        <v>1923</v>
      </c>
      <c r="C4693" t="s">
        <v>27</v>
      </c>
      <c r="D4693" t="s">
        <v>327</v>
      </c>
      <c r="E4693" t="s">
        <v>76</v>
      </c>
      <c r="F4693">
        <v>9778600709</v>
      </c>
      <c r="G4693" t="s">
        <v>43</v>
      </c>
      <c r="H4693">
        <v>7428</v>
      </c>
      <c r="I4693" t="s">
        <v>3414</v>
      </c>
      <c r="J4693" t="s">
        <v>31</v>
      </c>
      <c r="K4693" t="s">
        <v>32</v>
      </c>
      <c r="L4693" t="s">
        <v>1995</v>
      </c>
      <c r="M4693" s="1">
        <v>0.49375000000000002</v>
      </c>
      <c r="N4693" t="s">
        <v>33</v>
      </c>
      <c r="O4693" t="s">
        <v>33</v>
      </c>
      <c r="P4693" s="2">
        <v>1.8518518518518518E-4</v>
      </c>
      <c r="Q4693" s="2">
        <v>1.0416666666666667E-4</v>
      </c>
      <c r="R4693">
        <v>100</v>
      </c>
      <c r="S4693" s="3">
        <v>45876.375</v>
      </c>
      <c r="T4693" t="s">
        <v>54</v>
      </c>
      <c r="U4693" t="s">
        <v>3414</v>
      </c>
      <c r="V4693" s="3">
        <v>45871.642361111109</v>
      </c>
      <c r="W4693" t="s">
        <v>151</v>
      </c>
      <c r="Y4693" s="4">
        <v>45876</v>
      </c>
      <c r="Z4693" s="2">
        <v>0.81263888888888891</v>
      </c>
    </row>
    <row r="4694" spans="1:26" x14ac:dyDescent="0.3">
      <c r="A4694">
        <v>28051</v>
      </c>
      <c r="B4694" t="s">
        <v>1923</v>
      </c>
      <c r="C4694" t="s">
        <v>27</v>
      </c>
      <c r="D4694" t="s">
        <v>327</v>
      </c>
      <c r="E4694" t="s">
        <v>76</v>
      </c>
      <c r="F4694">
        <v>9778600709</v>
      </c>
      <c r="G4694" t="s">
        <v>43</v>
      </c>
      <c r="H4694">
        <v>7428</v>
      </c>
      <c r="I4694" t="s">
        <v>3415</v>
      </c>
      <c r="J4694" t="s">
        <v>31</v>
      </c>
      <c r="K4694" t="s">
        <v>32</v>
      </c>
      <c r="L4694" t="s">
        <v>1995</v>
      </c>
      <c r="M4694" s="1">
        <v>0.49375000000000002</v>
      </c>
      <c r="N4694" t="s">
        <v>33</v>
      </c>
      <c r="O4694" t="s">
        <v>33</v>
      </c>
      <c r="P4694" s="2">
        <v>3.7037037037037035E-4</v>
      </c>
      <c r="Q4694" s="2">
        <v>1.8518518518518518E-4</v>
      </c>
      <c r="R4694">
        <v>100</v>
      </c>
      <c r="S4694" s="3">
        <v>45876.375</v>
      </c>
      <c r="T4694" t="s">
        <v>54</v>
      </c>
      <c r="U4694" t="s">
        <v>3415</v>
      </c>
      <c r="V4694" s="3">
        <v>45871.642361111109</v>
      </c>
      <c r="W4694" t="s">
        <v>151</v>
      </c>
      <c r="Y4694" s="4">
        <v>45876</v>
      </c>
      <c r="Z4694" s="2">
        <v>0.81263888888888891</v>
      </c>
    </row>
    <row r="4695" spans="1:26" x14ac:dyDescent="0.3">
      <c r="A4695">
        <v>28051</v>
      </c>
      <c r="B4695" t="s">
        <v>1923</v>
      </c>
      <c r="C4695" t="s">
        <v>27</v>
      </c>
      <c r="D4695" t="s">
        <v>327</v>
      </c>
      <c r="E4695" t="s">
        <v>76</v>
      </c>
      <c r="F4695">
        <v>9778600709</v>
      </c>
      <c r="G4695" t="s">
        <v>43</v>
      </c>
      <c r="H4695">
        <v>7428</v>
      </c>
      <c r="I4695" t="s">
        <v>3416</v>
      </c>
      <c r="J4695" t="s">
        <v>31</v>
      </c>
      <c r="K4695" t="s">
        <v>32</v>
      </c>
      <c r="L4695" t="s">
        <v>1995</v>
      </c>
      <c r="M4695" s="1">
        <v>0.49305555555555558</v>
      </c>
      <c r="N4695" t="s">
        <v>33</v>
      </c>
      <c r="O4695" t="s">
        <v>33</v>
      </c>
      <c r="P4695" s="2">
        <v>1.9675925925925926E-4</v>
      </c>
      <c r="Q4695" s="2">
        <v>8.1018518518518516E-5</v>
      </c>
      <c r="R4695">
        <v>100</v>
      </c>
      <c r="S4695" s="3">
        <v>45876.375</v>
      </c>
      <c r="T4695" t="s">
        <v>54</v>
      </c>
      <c r="U4695" t="s">
        <v>3416</v>
      </c>
      <c r="V4695" s="3">
        <v>45871.642361111109</v>
      </c>
      <c r="W4695" t="s">
        <v>151</v>
      </c>
      <c r="Y4695" s="4">
        <v>45876</v>
      </c>
      <c r="Z4695" s="2">
        <v>0.81263888888888891</v>
      </c>
    </row>
    <row r="4696" spans="1:26" x14ac:dyDescent="0.3">
      <c r="A4696">
        <v>136667</v>
      </c>
      <c r="B4696" t="s">
        <v>309</v>
      </c>
      <c r="C4696" t="s">
        <v>27</v>
      </c>
      <c r="D4696" t="s">
        <v>200</v>
      </c>
      <c r="E4696" t="s">
        <v>42</v>
      </c>
      <c r="F4696">
        <v>9301697156</v>
      </c>
      <c r="G4696" t="s">
        <v>43</v>
      </c>
      <c r="H4696">
        <v>7398</v>
      </c>
      <c r="I4696" t="s">
        <v>3417</v>
      </c>
      <c r="J4696" t="s">
        <v>31</v>
      </c>
      <c r="K4696" t="s">
        <v>32</v>
      </c>
      <c r="L4696" t="s">
        <v>2171</v>
      </c>
      <c r="M4696" s="1">
        <v>0.4909722222222222</v>
      </c>
      <c r="N4696" t="s">
        <v>33</v>
      </c>
      <c r="O4696" t="s">
        <v>33</v>
      </c>
      <c r="P4696" s="2">
        <v>3.9351851851851852E-4</v>
      </c>
      <c r="Q4696" s="2">
        <v>1.1574074074074075E-4</v>
      </c>
      <c r="R4696">
        <v>100</v>
      </c>
      <c r="S4696" s="3">
        <v>45876.375</v>
      </c>
      <c r="T4696" t="s">
        <v>54</v>
      </c>
      <c r="U4696" t="s">
        <v>3417</v>
      </c>
      <c r="V4696" s="3">
        <v>45871.640972222223</v>
      </c>
      <c r="W4696" t="s">
        <v>1914</v>
      </c>
      <c r="Y4696" s="4">
        <v>45876</v>
      </c>
      <c r="Z4696" s="2">
        <v>0.81263888888888891</v>
      </c>
    </row>
    <row r="4697" spans="1:26" x14ac:dyDescent="0.3">
      <c r="A4697">
        <v>136667</v>
      </c>
      <c r="B4697" t="s">
        <v>309</v>
      </c>
      <c r="C4697" t="s">
        <v>27</v>
      </c>
      <c r="D4697" t="s">
        <v>200</v>
      </c>
      <c r="E4697" t="s">
        <v>42</v>
      </c>
      <c r="F4697">
        <v>9301697156</v>
      </c>
      <c r="G4697" t="s">
        <v>43</v>
      </c>
      <c r="H4697">
        <v>7398</v>
      </c>
      <c r="I4697" t="s">
        <v>3418</v>
      </c>
      <c r="J4697" t="s">
        <v>31</v>
      </c>
      <c r="K4697" t="s">
        <v>32</v>
      </c>
      <c r="L4697" t="s">
        <v>2171</v>
      </c>
      <c r="M4697" s="1">
        <v>0.49027777777777776</v>
      </c>
      <c r="N4697" t="s">
        <v>33</v>
      </c>
      <c r="O4697" t="s">
        <v>33</v>
      </c>
      <c r="P4697" s="2">
        <v>5.0925925925925921E-4</v>
      </c>
      <c r="Q4697" s="2">
        <v>1.8518518518518518E-4</v>
      </c>
      <c r="R4697">
        <v>100</v>
      </c>
      <c r="S4697" s="3">
        <v>45876.375</v>
      </c>
      <c r="T4697" t="s">
        <v>54</v>
      </c>
      <c r="U4697" t="s">
        <v>3418</v>
      </c>
      <c r="V4697" s="3">
        <v>45871.640972222223</v>
      </c>
      <c r="W4697" t="s">
        <v>1914</v>
      </c>
      <c r="Y4697" s="4">
        <v>45876</v>
      </c>
      <c r="Z4697" s="2">
        <v>0.81263888888888891</v>
      </c>
    </row>
    <row r="4698" spans="1:26" x14ac:dyDescent="0.3">
      <c r="A4698">
        <v>28051</v>
      </c>
      <c r="B4698" t="s">
        <v>1923</v>
      </c>
      <c r="C4698" t="s">
        <v>27</v>
      </c>
      <c r="D4698" t="s">
        <v>327</v>
      </c>
      <c r="E4698" t="s">
        <v>76</v>
      </c>
      <c r="F4698">
        <v>9778600709</v>
      </c>
      <c r="G4698" t="s">
        <v>43</v>
      </c>
      <c r="H4698">
        <v>7428</v>
      </c>
      <c r="I4698" t="s">
        <v>3419</v>
      </c>
      <c r="J4698" t="s">
        <v>31</v>
      </c>
      <c r="K4698" t="s">
        <v>32</v>
      </c>
      <c r="L4698" t="s">
        <v>3420</v>
      </c>
      <c r="M4698" s="1">
        <v>0.49305555555555558</v>
      </c>
      <c r="N4698" t="s">
        <v>33</v>
      </c>
      <c r="O4698" t="s">
        <v>33</v>
      </c>
      <c r="P4698" s="2">
        <v>6.7476851851851856E-3</v>
      </c>
      <c r="Q4698" s="2">
        <v>6.6550925925925927E-3</v>
      </c>
      <c r="R4698">
        <v>100</v>
      </c>
      <c r="S4698" s="3">
        <v>45876.375</v>
      </c>
      <c r="T4698" t="s">
        <v>54</v>
      </c>
      <c r="U4698" t="s">
        <v>3419</v>
      </c>
      <c r="V4698" s="3">
        <v>45871.642361111109</v>
      </c>
      <c r="W4698" t="s">
        <v>151</v>
      </c>
      <c r="Y4698" s="4">
        <v>45876</v>
      </c>
      <c r="Z4698" s="2">
        <v>0.81263888888888891</v>
      </c>
    </row>
    <row r="4699" spans="1:26" x14ac:dyDescent="0.3">
      <c r="A4699">
        <v>136262</v>
      </c>
      <c r="B4699" t="s">
        <v>627</v>
      </c>
      <c r="C4699" t="s">
        <v>27</v>
      </c>
      <c r="D4699" t="s">
        <v>547</v>
      </c>
      <c r="E4699" t="s">
        <v>76</v>
      </c>
      <c r="F4699">
        <v>7724962631</v>
      </c>
      <c r="G4699" t="s">
        <v>43</v>
      </c>
      <c r="H4699">
        <v>7135</v>
      </c>
      <c r="I4699" t="s">
        <v>3421</v>
      </c>
      <c r="J4699" t="s">
        <v>31</v>
      </c>
      <c r="K4699" t="s">
        <v>39</v>
      </c>
      <c r="O4699" t="s">
        <v>33</v>
      </c>
      <c r="S4699" s="3">
        <v>45876.375</v>
      </c>
      <c r="T4699" t="s">
        <v>54</v>
      </c>
      <c r="U4699" t="s">
        <v>3421</v>
      </c>
      <c r="V4699" s="3">
        <v>45871.642361111109</v>
      </c>
      <c r="W4699" t="s">
        <v>1999</v>
      </c>
      <c r="Y4699" s="4">
        <v>45876</v>
      </c>
      <c r="Z4699" s="2">
        <v>0.81263888888888891</v>
      </c>
    </row>
    <row r="4700" spans="1:26" x14ac:dyDescent="0.3">
      <c r="A4700">
        <v>136209</v>
      </c>
      <c r="B4700" t="s">
        <v>154</v>
      </c>
      <c r="C4700" t="s">
        <v>27</v>
      </c>
      <c r="D4700" t="s">
        <v>144</v>
      </c>
      <c r="E4700" t="s">
        <v>42</v>
      </c>
      <c r="F4700">
        <v>8305733442</v>
      </c>
      <c r="G4700" t="s">
        <v>43</v>
      </c>
      <c r="H4700">
        <v>7217</v>
      </c>
      <c r="I4700" t="s">
        <v>3422</v>
      </c>
      <c r="J4700" t="s">
        <v>31</v>
      </c>
      <c r="K4700" t="s">
        <v>32</v>
      </c>
      <c r="L4700" t="s">
        <v>3423</v>
      </c>
      <c r="M4700" s="1">
        <v>0.45416666666666666</v>
      </c>
      <c r="N4700" t="s">
        <v>33</v>
      </c>
      <c r="O4700" t="s">
        <v>33</v>
      </c>
      <c r="P4700" s="2">
        <v>8.1018518518518516E-5</v>
      </c>
      <c r="Q4700" s="2">
        <v>5.7870370370370373E-5</v>
      </c>
      <c r="R4700">
        <v>100</v>
      </c>
      <c r="S4700" s="3">
        <v>45876.375</v>
      </c>
      <c r="T4700" t="s">
        <v>54</v>
      </c>
      <c r="U4700" t="s">
        <v>3422</v>
      </c>
      <c r="V4700" s="3">
        <v>45871.572916666664</v>
      </c>
      <c r="W4700" t="s">
        <v>749</v>
      </c>
      <c r="Y4700" s="4">
        <v>45876</v>
      </c>
      <c r="Z4700" s="2">
        <v>0.81263888888888891</v>
      </c>
    </row>
    <row r="4701" spans="1:26" x14ac:dyDescent="0.3">
      <c r="A4701">
        <v>136209</v>
      </c>
      <c r="B4701" t="s">
        <v>154</v>
      </c>
      <c r="C4701" t="s">
        <v>27</v>
      </c>
      <c r="D4701" t="s">
        <v>144</v>
      </c>
      <c r="E4701" t="s">
        <v>42</v>
      </c>
      <c r="F4701">
        <v>8305733442</v>
      </c>
      <c r="G4701" t="s">
        <v>43</v>
      </c>
      <c r="H4701">
        <v>7217</v>
      </c>
      <c r="I4701" t="s">
        <v>3424</v>
      </c>
      <c r="J4701" t="s">
        <v>31</v>
      </c>
      <c r="K4701" t="s">
        <v>32</v>
      </c>
      <c r="L4701" t="s">
        <v>3423</v>
      </c>
      <c r="M4701" s="1">
        <v>0.45416666666666666</v>
      </c>
      <c r="N4701" t="s">
        <v>33</v>
      </c>
      <c r="O4701" t="s">
        <v>33</v>
      </c>
      <c r="P4701" s="2">
        <v>8.1018518518518516E-5</v>
      </c>
      <c r="Q4701" s="2">
        <v>5.7870370370370373E-5</v>
      </c>
      <c r="R4701">
        <v>100</v>
      </c>
      <c r="S4701" s="3">
        <v>45876.375</v>
      </c>
      <c r="T4701" t="s">
        <v>54</v>
      </c>
      <c r="U4701" t="s">
        <v>3424</v>
      </c>
      <c r="V4701" s="3">
        <v>45871.572916666664</v>
      </c>
      <c r="W4701" t="s">
        <v>749</v>
      </c>
      <c r="Y4701" s="4">
        <v>45876</v>
      </c>
      <c r="Z4701" s="2">
        <v>0.81263888888888891</v>
      </c>
    </row>
    <row r="4702" spans="1:26" x14ac:dyDescent="0.3">
      <c r="A4702">
        <v>136331</v>
      </c>
      <c r="B4702" t="s">
        <v>273</v>
      </c>
      <c r="C4702" t="s">
        <v>58</v>
      </c>
      <c r="D4702" t="s">
        <v>274</v>
      </c>
      <c r="E4702" t="s">
        <v>38</v>
      </c>
      <c r="G4702" t="s">
        <v>30</v>
      </c>
      <c r="H4702">
        <v>7335</v>
      </c>
      <c r="I4702" t="s">
        <v>3425</v>
      </c>
      <c r="J4702" t="s">
        <v>31</v>
      </c>
      <c r="K4702" t="s">
        <v>32</v>
      </c>
      <c r="L4702" t="s">
        <v>3426</v>
      </c>
      <c r="M4702" s="1">
        <v>0.45347222222222222</v>
      </c>
      <c r="N4702" t="s">
        <v>33</v>
      </c>
      <c r="O4702" t="s">
        <v>33</v>
      </c>
      <c r="P4702" s="2">
        <v>9.0277777777777774E-4</v>
      </c>
      <c r="Q4702" s="2">
        <v>9.2592592592592588E-5</v>
      </c>
      <c r="R4702">
        <v>100</v>
      </c>
      <c r="S4702" s="3">
        <v>45876.375</v>
      </c>
      <c r="T4702" t="s">
        <v>54</v>
      </c>
      <c r="U4702" t="s">
        <v>3425</v>
      </c>
      <c r="V4702" s="3">
        <v>45871.492361111108</v>
      </c>
      <c r="W4702" t="s">
        <v>486</v>
      </c>
      <c r="Y4702" s="4">
        <v>45876</v>
      </c>
      <c r="Z4702" s="2">
        <v>0.81263888888888891</v>
      </c>
    </row>
    <row r="4703" spans="1:26" x14ac:dyDescent="0.3">
      <c r="A4703">
        <v>135762</v>
      </c>
      <c r="B4703" t="s">
        <v>998</v>
      </c>
      <c r="C4703" t="s">
        <v>27</v>
      </c>
      <c r="D4703" t="s">
        <v>315</v>
      </c>
      <c r="E4703" t="s">
        <v>52</v>
      </c>
      <c r="F4703">
        <v>7902601655</v>
      </c>
      <c r="G4703" t="s">
        <v>53</v>
      </c>
      <c r="H4703">
        <v>7402</v>
      </c>
      <c r="I4703" t="s">
        <v>3427</v>
      </c>
      <c r="J4703" t="s">
        <v>31</v>
      </c>
      <c r="K4703" t="s">
        <v>32</v>
      </c>
      <c r="L4703" t="s">
        <v>3428</v>
      </c>
      <c r="M4703" s="1">
        <v>0.44791666666666669</v>
      </c>
      <c r="N4703" t="s">
        <v>33</v>
      </c>
      <c r="O4703" t="s">
        <v>33</v>
      </c>
      <c r="P4703" s="2">
        <v>2.8935185185185184E-4</v>
      </c>
      <c r="Q4703" s="2">
        <v>1.0416666666666667E-4</v>
      </c>
      <c r="R4703">
        <v>100</v>
      </c>
      <c r="S4703" s="3">
        <v>45876.375</v>
      </c>
      <c r="T4703" t="s">
        <v>54</v>
      </c>
      <c r="U4703" t="s">
        <v>3427</v>
      </c>
      <c r="V4703" s="3">
        <v>45871.490972222222</v>
      </c>
      <c r="W4703" t="s">
        <v>1223</v>
      </c>
      <c r="Y4703" s="4">
        <v>45876</v>
      </c>
      <c r="Z4703" s="2">
        <v>0.81263888888888891</v>
      </c>
    </row>
    <row r="4704" spans="1:26" x14ac:dyDescent="0.3">
      <c r="A4704">
        <v>19151</v>
      </c>
      <c r="B4704" t="s">
        <v>1075</v>
      </c>
      <c r="C4704" t="s">
        <v>27</v>
      </c>
      <c r="D4704" t="s">
        <v>162</v>
      </c>
      <c r="E4704" t="s">
        <v>29</v>
      </c>
      <c r="F4704">
        <v>9778900195</v>
      </c>
      <c r="G4704" t="s">
        <v>30</v>
      </c>
      <c r="H4704">
        <v>7165</v>
      </c>
      <c r="I4704" t="s">
        <v>3429</v>
      </c>
      <c r="J4704" t="s">
        <v>31</v>
      </c>
      <c r="K4704" t="s">
        <v>32</v>
      </c>
      <c r="L4704" t="s">
        <v>3430</v>
      </c>
      <c r="M4704" s="1">
        <v>0.43819444444444444</v>
      </c>
      <c r="N4704" t="s">
        <v>33</v>
      </c>
      <c r="O4704" t="s">
        <v>33</v>
      </c>
      <c r="P4704" s="2">
        <v>1.5046296296296297E-4</v>
      </c>
      <c r="Q4704" s="2">
        <v>8.1018518518518516E-5</v>
      </c>
      <c r="R4704">
        <v>100</v>
      </c>
      <c r="S4704" s="3">
        <v>45876.375</v>
      </c>
      <c r="T4704" t="s">
        <v>54</v>
      </c>
      <c r="U4704" t="s">
        <v>3429</v>
      </c>
      <c r="V4704" s="3">
        <v>45871.572222222225</v>
      </c>
      <c r="W4704" t="s">
        <v>1619</v>
      </c>
      <c r="Y4704" s="4">
        <v>45876</v>
      </c>
      <c r="Z4704" s="2">
        <v>0.81263888888888891</v>
      </c>
    </row>
    <row r="4705" spans="1:26" x14ac:dyDescent="0.3">
      <c r="A4705">
        <v>19151</v>
      </c>
      <c r="B4705" t="s">
        <v>1075</v>
      </c>
      <c r="C4705" t="s">
        <v>27</v>
      </c>
      <c r="D4705" t="s">
        <v>162</v>
      </c>
      <c r="E4705" t="s">
        <v>29</v>
      </c>
      <c r="F4705">
        <v>9778900195</v>
      </c>
      <c r="G4705" t="s">
        <v>30</v>
      </c>
      <c r="H4705">
        <v>7165</v>
      </c>
      <c r="I4705" t="s">
        <v>3431</v>
      </c>
      <c r="J4705" t="s">
        <v>31</v>
      </c>
      <c r="K4705" t="s">
        <v>32</v>
      </c>
      <c r="L4705" t="s">
        <v>3432</v>
      </c>
      <c r="M4705" s="1">
        <v>0.43819444444444444</v>
      </c>
      <c r="N4705" t="s">
        <v>33</v>
      </c>
      <c r="O4705" t="s">
        <v>33</v>
      </c>
      <c r="P4705" s="2">
        <v>1.6203703703703703E-4</v>
      </c>
      <c r="Q4705" s="2">
        <v>1.1574074074074075E-4</v>
      </c>
      <c r="R4705">
        <v>100</v>
      </c>
      <c r="S4705" s="3">
        <v>45876.375</v>
      </c>
      <c r="T4705" t="s">
        <v>54</v>
      </c>
      <c r="U4705" t="s">
        <v>3431</v>
      </c>
      <c r="V4705" s="3">
        <v>45871.572222222225</v>
      </c>
      <c r="W4705" t="s">
        <v>1619</v>
      </c>
      <c r="Y4705" s="4">
        <v>45876</v>
      </c>
      <c r="Z4705" s="2">
        <v>0.81263888888888891</v>
      </c>
    </row>
    <row r="4706" spans="1:26" x14ac:dyDescent="0.3">
      <c r="A4706">
        <v>19151</v>
      </c>
      <c r="B4706" t="s">
        <v>1075</v>
      </c>
      <c r="C4706" t="s">
        <v>27</v>
      </c>
      <c r="D4706" t="s">
        <v>162</v>
      </c>
      <c r="E4706" t="s">
        <v>29</v>
      </c>
      <c r="F4706">
        <v>9778900195</v>
      </c>
      <c r="G4706" t="s">
        <v>30</v>
      </c>
      <c r="H4706">
        <v>7165</v>
      </c>
      <c r="I4706" t="s">
        <v>3433</v>
      </c>
      <c r="J4706" t="s">
        <v>31</v>
      </c>
      <c r="K4706" t="s">
        <v>32</v>
      </c>
      <c r="L4706" t="s">
        <v>3434</v>
      </c>
      <c r="M4706" s="1">
        <v>0.4375</v>
      </c>
      <c r="N4706" t="s">
        <v>33</v>
      </c>
      <c r="O4706" t="s">
        <v>33</v>
      </c>
      <c r="P4706" s="2">
        <v>1.5046296296296297E-4</v>
      </c>
      <c r="Q4706" s="2">
        <v>8.1018518518518516E-5</v>
      </c>
      <c r="R4706">
        <v>100</v>
      </c>
      <c r="S4706" s="3">
        <v>45876.375</v>
      </c>
      <c r="T4706" t="s">
        <v>54</v>
      </c>
      <c r="U4706" t="s">
        <v>3433</v>
      </c>
      <c r="V4706" s="3">
        <v>45871.572222222225</v>
      </c>
      <c r="W4706" t="s">
        <v>1619</v>
      </c>
      <c r="Y4706" s="4">
        <v>45876</v>
      </c>
      <c r="Z4706" s="2">
        <v>0.81263888888888891</v>
      </c>
    </row>
    <row r="4707" spans="1:26" x14ac:dyDescent="0.3">
      <c r="A4707">
        <v>19151</v>
      </c>
      <c r="B4707" t="s">
        <v>1075</v>
      </c>
      <c r="C4707" t="s">
        <v>27</v>
      </c>
      <c r="D4707" t="s">
        <v>162</v>
      </c>
      <c r="E4707" t="s">
        <v>29</v>
      </c>
      <c r="F4707">
        <v>9778900195</v>
      </c>
      <c r="G4707" t="s">
        <v>30</v>
      </c>
      <c r="H4707">
        <v>7165</v>
      </c>
      <c r="I4707" t="s">
        <v>3435</v>
      </c>
      <c r="J4707" t="s">
        <v>31</v>
      </c>
      <c r="K4707" t="s">
        <v>32</v>
      </c>
      <c r="L4707" t="s">
        <v>3436</v>
      </c>
      <c r="M4707" s="1">
        <v>0.4375</v>
      </c>
      <c r="N4707" t="s">
        <v>33</v>
      </c>
      <c r="O4707" t="s">
        <v>33</v>
      </c>
      <c r="P4707" s="2">
        <v>1.6203703703703703E-4</v>
      </c>
      <c r="Q4707" s="2">
        <v>1.1574074074074075E-4</v>
      </c>
      <c r="R4707">
        <v>100</v>
      </c>
      <c r="S4707" s="3">
        <v>45876.375</v>
      </c>
      <c r="T4707" t="s">
        <v>54</v>
      </c>
      <c r="U4707" t="s">
        <v>3435</v>
      </c>
      <c r="V4707" s="3">
        <v>45871.572222222225</v>
      </c>
      <c r="W4707" t="s">
        <v>1619</v>
      </c>
      <c r="Y4707" s="4">
        <v>45876</v>
      </c>
      <c r="Z4707" s="2">
        <v>0.81263888888888891</v>
      </c>
    </row>
    <row r="4708" spans="1:26" x14ac:dyDescent="0.3">
      <c r="A4708">
        <v>19151</v>
      </c>
      <c r="B4708" t="s">
        <v>1075</v>
      </c>
      <c r="C4708" t="s">
        <v>27</v>
      </c>
      <c r="D4708" t="s">
        <v>162</v>
      </c>
      <c r="E4708" t="s">
        <v>29</v>
      </c>
      <c r="F4708">
        <v>9778900195</v>
      </c>
      <c r="G4708" t="s">
        <v>30</v>
      </c>
      <c r="H4708">
        <v>7165</v>
      </c>
      <c r="I4708" t="s">
        <v>3437</v>
      </c>
      <c r="J4708" t="s">
        <v>31</v>
      </c>
      <c r="K4708" t="s">
        <v>32</v>
      </c>
      <c r="L4708" t="s">
        <v>3438</v>
      </c>
      <c r="M4708" s="1">
        <v>0.4375</v>
      </c>
      <c r="N4708" t="s">
        <v>33</v>
      </c>
      <c r="O4708" t="s">
        <v>33</v>
      </c>
      <c r="P4708" s="2">
        <v>4.2824074074074075E-4</v>
      </c>
      <c r="Q4708" s="2">
        <v>8.1018518518518516E-5</v>
      </c>
      <c r="R4708">
        <v>0</v>
      </c>
      <c r="S4708" s="3">
        <v>45876.375</v>
      </c>
      <c r="T4708" t="s">
        <v>54</v>
      </c>
      <c r="U4708" t="s">
        <v>3437</v>
      </c>
      <c r="V4708" s="3">
        <v>45871.572222222225</v>
      </c>
      <c r="W4708" t="s">
        <v>1619</v>
      </c>
      <c r="Y4708" s="4">
        <v>45876</v>
      </c>
      <c r="Z4708" s="2">
        <v>0.81263888888888891</v>
      </c>
    </row>
    <row r="4709" spans="1:26" x14ac:dyDescent="0.3">
      <c r="A4709">
        <v>19151</v>
      </c>
      <c r="B4709" t="s">
        <v>1075</v>
      </c>
      <c r="C4709" t="s">
        <v>27</v>
      </c>
      <c r="D4709" t="s">
        <v>162</v>
      </c>
      <c r="E4709" t="s">
        <v>29</v>
      </c>
      <c r="F4709">
        <v>9778900195</v>
      </c>
      <c r="G4709" t="s">
        <v>30</v>
      </c>
      <c r="H4709">
        <v>7165</v>
      </c>
      <c r="I4709" t="s">
        <v>3439</v>
      </c>
      <c r="J4709" t="s">
        <v>31</v>
      </c>
      <c r="K4709" t="s">
        <v>32</v>
      </c>
      <c r="L4709" t="s">
        <v>3440</v>
      </c>
      <c r="M4709" s="1">
        <v>0.43680555555555556</v>
      </c>
      <c r="N4709" t="s">
        <v>33</v>
      </c>
      <c r="O4709" t="s">
        <v>33</v>
      </c>
      <c r="P4709" s="2">
        <v>1.9675925925925926E-4</v>
      </c>
      <c r="Q4709" s="2">
        <v>1.5046296296296297E-4</v>
      </c>
      <c r="R4709">
        <v>100</v>
      </c>
      <c r="S4709" s="3">
        <v>45876.375</v>
      </c>
      <c r="T4709" t="s">
        <v>54</v>
      </c>
      <c r="U4709" t="s">
        <v>3439</v>
      </c>
      <c r="V4709" s="3">
        <v>45871.572222222225</v>
      </c>
      <c r="W4709" t="s">
        <v>1619</v>
      </c>
      <c r="Y4709" s="4">
        <v>45876</v>
      </c>
      <c r="Z4709" s="2">
        <v>0.81263888888888891</v>
      </c>
    </row>
    <row r="4710" spans="1:26" x14ac:dyDescent="0.3">
      <c r="A4710">
        <v>132446</v>
      </c>
      <c r="B4710" t="s">
        <v>1964</v>
      </c>
      <c r="C4710" t="s">
        <v>27</v>
      </c>
      <c r="D4710" t="s">
        <v>91</v>
      </c>
      <c r="E4710" t="s">
        <v>38</v>
      </c>
      <c r="F4710">
        <v>9763612129</v>
      </c>
      <c r="G4710" t="s">
        <v>30</v>
      </c>
      <c r="H4710">
        <v>7369</v>
      </c>
      <c r="I4710" t="s">
        <v>3441</v>
      </c>
      <c r="J4710" t="s">
        <v>31</v>
      </c>
      <c r="K4710" t="s">
        <v>32</v>
      </c>
      <c r="L4710" t="s">
        <v>3442</v>
      </c>
      <c r="M4710" s="1">
        <v>0.43055555555555558</v>
      </c>
      <c r="N4710" t="s">
        <v>33</v>
      </c>
      <c r="O4710" t="s">
        <v>33</v>
      </c>
      <c r="P4710" s="2">
        <v>1.6203703703703703E-4</v>
      </c>
      <c r="Q4710" s="2">
        <v>8.1018518518518516E-5</v>
      </c>
      <c r="R4710">
        <v>100</v>
      </c>
      <c r="S4710" s="3">
        <v>45876.375</v>
      </c>
      <c r="T4710" t="s">
        <v>54</v>
      </c>
      <c r="U4710" t="s">
        <v>3441</v>
      </c>
      <c r="V4710" s="3">
        <v>45871.570833333331</v>
      </c>
      <c r="W4710" t="s">
        <v>1966</v>
      </c>
      <c r="Y4710" s="4">
        <v>45876</v>
      </c>
      <c r="Z4710" s="2">
        <v>0.81263888888888891</v>
      </c>
    </row>
    <row r="4711" spans="1:26" x14ac:dyDescent="0.3">
      <c r="A4711">
        <v>132446</v>
      </c>
      <c r="B4711" t="s">
        <v>1964</v>
      </c>
      <c r="C4711" t="s">
        <v>27</v>
      </c>
      <c r="D4711" t="s">
        <v>91</v>
      </c>
      <c r="E4711" t="s">
        <v>38</v>
      </c>
      <c r="F4711">
        <v>9763612129</v>
      </c>
      <c r="G4711" t="s">
        <v>30</v>
      </c>
      <c r="H4711">
        <v>7369</v>
      </c>
      <c r="I4711" t="s">
        <v>3443</v>
      </c>
      <c r="J4711" t="s">
        <v>31</v>
      </c>
      <c r="K4711" t="s">
        <v>32</v>
      </c>
      <c r="L4711" t="s">
        <v>3444</v>
      </c>
      <c r="M4711" s="1">
        <v>0.43055555555555558</v>
      </c>
      <c r="N4711" t="s">
        <v>33</v>
      </c>
      <c r="O4711" t="s">
        <v>33</v>
      </c>
      <c r="P4711" s="2">
        <v>1.6203703703703703E-4</v>
      </c>
      <c r="Q4711" s="2">
        <v>8.1018518518518516E-5</v>
      </c>
      <c r="R4711">
        <v>100</v>
      </c>
      <c r="S4711" s="3">
        <v>45876.375</v>
      </c>
      <c r="T4711" t="s">
        <v>54</v>
      </c>
      <c r="U4711" t="s">
        <v>3443</v>
      </c>
      <c r="V4711" s="3">
        <v>45871.570833333331</v>
      </c>
      <c r="W4711" t="s">
        <v>1966</v>
      </c>
      <c r="Y4711" s="4">
        <v>45876</v>
      </c>
      <c r="Z4711" s="2">
        <v>0.81263888888888891</v>
      </c>
    </row>
    <row r="4712" spans="1:26" x14ac:dyDescent="0.3">
      <c r="A4712">
        <v>132446</v>
      </c>
      <c r="B4712" t="s">
        <v>1964</v>
      </c>
      <c r="C4712" t="s">
        <v>27</v>
      </c>
      <c r="D4712" t="s">
        <v>91</v>
      </c>
      <c r="E4712" t="s">
        <v>38</v>
      </c>
      <c r="F4712">
        <v>9763612129</v>
      </c>
      <c r="G4712" t="s">
        <v>30</v>
      </c>
      <c r="H4712">
        <v>7369</v>
      </c>
      <c r="I4712" t="s">
        <v>3445</v>
      </c>
      <c r="J4712" t="s">
        <v>31</v>
      </c>
      <c r="K4712" t="s">
        <v>32</v>
      </c>
      <c r="L4712" t="s">
        <v>3446</v>
      </c>
      <c r="M4712" s="1">
        <v>0.42986111111111114</v>
      </c>
      <c r="N4712" t="s">
        <v>33</v>
      </c>
      <c r="O4712" t="s">
        <v>33</v>
      </c>
      <c r="P4712" s="2">
        <v>2.5462962962962961E-4</v>
      </c>
      <c r="Q4712" s="2">
        <v>1.0416666666666667E-4</v>
      </c>
      <c r="R4712">
        <v>100</v>
      </c>
      <c r="S4712" s="3">
        <v>45876.375</v>
      </c>
      <c r="T4712" t="s">
        <v>54</v>
      </c>
      <c r="U4712" t="s">
        <v>3445</v>
      </c>
      <c r="V4712" s="3">
        <v>45871.570833333331</v>
      </c>
      <c r="W4712" t="s">
        <v>1966</v>
      </c>
      <c r="Y4712" s="4">
        <v>45876</v>
      </c>
      <c r="Z4712" s="2">
        <v>0.81263888888888891</v>
      </c>
    </row>
    <row r="4713" spans="1:26" x14ac:dyDescent="0.3">
      <c r="A4713">
        <v>132446</v>
      </c>
      <c r="B4713" t="s">
        <v>1964</v>
      </c>
      <c r="C4713" t="s">
        <v>27</v>
      </c>
      <c r="D4713" t="s">
        <v>91</v>
      </c>
      <c r="E4713" t="s">
        <v>38</v>
      </c>
      <c r="F4713">
        <v>9763612129</v>
      </c>
      <c r="G4713" t="s">
        <v>30</v>
      </c>
      <c r="H4713">
        <v>7369</v>
      </c>
      <c r="I4713" t="s">
        <v>3447</v>
      </c>
      <c r="J4713" t="s">
        <v>31</v>
      </c>
      <c r="K4713" t="s">
        <v>32</v>
      </c>
      <c r="L4713" t="s">
        <v>3448</v>
      </c>
      <c r="M4713" s="1">
        <v>0.42986111111111114</v>
      </c>
      <c r="N4713" t="s">
        <v>33</v>
      </c>
      <c r="O4713" t="s">
        <v>33</v>
      </c>
      <c r="P4713" s="2">
        <v>1.7361111111111112E-4</v>
      </c>
      <c r="Q4713" s="2">
        <v>1.0416666666666667E-4</v>
      </c>
      <c r="R4713">
        <v>100</v>
      </c>
      <c r="S4713" s="3">
        <v>45876.375</v>
      </c>
      <c r="T4713" t="s">
        <v>54</v>
      </c>
      <c r="U4713" t="s">
        <v>3447</v>
      </c>
      <c r="V4713" s="3">
        <v>45871.570833333331</v>
      </c>
      <c r="W4713" t="s">
        <v>1966</v>
      </c>
      <c r="Y4713" s="4">
        <v>45876</v>
      </c>
      <c r="Z4713" s="2">
        <v>0.81263888888888891</v>
      </c>
    </row>
    <row r="4714" spans="1:26" x14ac:dyDescent="0.3">
      <c r="A4714">
        <v>132446</v>
      </c>
      <c r="B4714" t="s">
        <v>1964</v>
      </c>
      <c r="C4714" t="s">
        <v>27</v>
      </c>
      <c r="D4714" t="s">
        <v>91</v>
      </c>
      <c r="E4714" t="s">
        <v>38</v>
      </c>
      <c r="F4714">
        <v>9763612129</v>
      </c>
      <c r="G4714" t="s">
        <v>30</v>
      </c>
      <c r="H4714">
        <v>7369</v>
      </c>
      <c r="I4714" t="s">
        <v>3449</v>
      </c>
      <c r="J4714" t="s">
        <v>31</v>
      </c>
      <c r="K4714" t="s">
        <v>32</v>
      </c>
      <c r="L4714" t="s">
        <v>3450</v>
      </c>
      <c r="M4714" s="1">
        <v>0.42986111111111114</v>
      </c>
      <c r="N4714" t="s">
        <v>33</v>
      </c>
      <c r="O4714" t="s">
        <v>33</v>
      </c>
      <c r="P4714" s="2">
        <v>1.7361111111111112E-4</v>
      </c>
      <c r="Q4714" s="2">
        <v>9.2592592592592588E-5</v>
      </c>
      <c r="R4714">
        <v>100</v>
      </c>
      <c r="S4714" s="3">
        <v>45876.375</v>
      </c>
      <c r="T4714" t="s">
        <v>54</v>
      </c>
      <c r="U4714" t="s">
        <v>3449</v>
      </c>
      <c r="V4714" s="3">
        <v>45871.570833333331</v>
      </c>
      <c r="W4714" t="s">
        <v>1966</v>
      </c>
      <c r="Y4714" s="4">
        <v>45876</v>
      </c>
      <c r="Z4714" s="2">
        <v>0.81263888888888891</v>
      </c>
    </row>
    <row r="4715" spans="1:26" x14ac:dyDescent="0.3">
      <c r="A4715">
        <v>132446</v>
      </c>
      <c r="B4715" t="s">
        <v>1964</v>
      </c>
      <c r="C4715" t="s">
        <v>27</v>
      </c>
      <c r="D4715" t="s">
        <v>91</v>
      </c>
      <c r="E4715" t="s">
        <v>38</v>
      </c>
      <c r="F4715">
        <v>9763612129</v>
      </c>
      <c r="G4715" t="s">
        <v>30</v>
      </c>
      <c r="H4715">
        <v>7369</v>
      </c>
      <c r="I4715" t="s">
        <v>3451</v>
      </c>
      <c r="J4715" t="s">
        <v>31</v>
      </c>
      <c r="K4715" t="s">
        <v>32</v>
      </c>
      <c r="L4715" t="s">
        <v>3452</v>
      </c>
      <c r="M4715" s="1">
        <v>0.42986111111111114</v>
      </c>
      <c r="N4715" t="s">
        <v>33</v>
      </c>
      <c r="O4715" t="s">
        <v>33</v>
      </c>
      <c r="P4715" s="2">
        <v>2.199074074074074E-4</v>
      </c>
      <c r="Q4715" s="2">
        <v>1.3888888888888889E-4</v>
      </c>
      <c r="R4715">
        <v>100</v>
      </c>
      <c r="S4715" s="3">
        <v>45876.375</v>
      </c>
      <c r="T4715" t="s">
        <v>54</v>
      </c>
      <c r="U4715" t="s">
        <v>3451</v>
      </c>
      <c r="V4715" s="3">
        <v>45871.570833333331</v>
      </c>
      <c r="W4715" t="s">
        <v>1966</v>
      </c>
      <c r="Y4715" s="4">
        <v>45876</v>
      </c>
      <c r="Z4715" s="2">
        <v>0.81263888888888891</v>
      </c>
    </row>
    <row r="4716" spans="1:26" x14ac:dyDescent="0.3">
      <c r="A4716">
        <v>136423</v>
      </c>
      <c r="B4716" t="s">
        <v>618</v>
      </c>
      <c r="C4716" t="s">
        <v>27</v>
      </c>
      <c r="D4716" t="s">
        <v>295</v>
      </c>
      <c r="E4716" t="s">
        <v>84</v>
      </c>
      <c r="F4716">
        <v>6383290379</v>
      </c>
      <c r="G4716" t="s">
        <v>53</v>
      </c>
      <c r="H4716">
        <v>7068</v>
      </c>
      <c r="I4716" t="s">
        <v>3453</v>
      </c>
      <c r="J4716" t="s">
        <v>31</v>
      </c>
      <c r="K4716" t="s">
        <v>32</v>
      </c>
      <c r="L4716" t="s">
        <v>3454</v>
      </c>
      <c r="M4716" s="1">
        <v>0.42708333333333331</v>
      </c>
      <c r="N4716" t="s">
        <v>33</v>
      </c>
      <c r="O4716" t="s">
        <v>65</v>
      </c>
      <c r="P4716" s="2">
        <v>2.0833333333333333E-3</v>
      </c>
      <c r="Q4716" s="2">
        <v>1.6435185185185185E-3</v>
      </c>
      <c r="R4716">
        <v>100</v>
      </c>
      <c r="S4716" s="3">
        <v>45876.375</v>
      </c>
      <c r="T4716" t="s">
        <v>54</v>
      </c>
      <c r="U4716" t="s">
        <v>3453</v>
      </c>
      <c r="V4716" s="3">
        <v>45871.490972222222</v>
      </c>
      <c r="W4716" t="s">
        <v>619</v>
      </c>
      <c r="Y4716" s="4">
        <v>45876</v>
      </c>
      <c r="Z4716" s="2">
        <v>0.81263888888888891</v>
      </c>
    </row>
    <row r="4717" spans="1:26" x14ac:dyDescent="0.3">
      <c r="A4717">
        <v>4482</v>
      </c>
      <c r="B4717" t="s">
        <v>353</v>
      </c>
      <c r="C4717" t="s">
        <v>27</v>
      </c>
      <c r="D4717" t="s">
        <v>148</v>
      </c>
      <c r="E4717" t="s">
        <v>29</v>
      </c>
      <c r="F4717">
        <v>9373581725</v>
      </c>
      <c r="G4717" t="s">
        <v>30</v>
      </c>
      <c r="H4717">
        <v>7163</v>
      </c>
      <c r="I4717" t="s">
        <v>3455</v>
      </c>
      <c r="J4717" t="s">
        <v>31</v>
      </c>
      <c r="K4717" t="s">
        <v>32</v>
      </c>
      <c r="L4717" t="s">
        <v>3456</v>
      </c>
      <c r="M4717" s="1">
        <v>0.5083333333333333</v>
      </c>
      <c r="N4717" t="s">
        <v>33</v>
      </c>
      <c r="O4717" t="s">
        <v>33</v>
      </c>
      <c r="P4717" s="2">
        <v>8.4826388888888896E-2</v>
      </c>
      <c r="Q4717" s="2">
        <v>8.385416666666666E-2</v>
      </c>
      <c r="R4717">
        <v>100</v>
      </c>
      <c r="S4717" s="3">
        <v>45876.375</v>
      </c>
      <c r="T4717" t="s">
        <v>54</v>
      </c>
      <c r="U4717" t="s">
        <v>3455</v>
      </c>
      <c r="V4717" s="3">
        <v>45871.572222222225</v>
      </c>
      <c r="W4717" t="s">
        <v>1613</v>
      </c>
      <c r="Y4717" s="4">
        <v>45876</v>
      </c>
      <c r="Z4717" s="2">
        <v>0.81263888888888891</v>
      </c>
    </row>
    <row r="4718" spans="1:26" x14ac:dyDescent="0.3">
      <c r="A4718">
        <v>136399</v>
      </c>
      <c r="B4718" t="s">
        <v>1051</v>
      </c>
      <c r="C4718" t="s">
        <v>27</v>
      </c>
      <c r="D4718" t="s">
        <v>274</v>
      </c>
      <c r="E4718" t="s">
        <v>38</v>
      </c>
      <c r="F4718">
        <v>9579658405</v>
      </c>
      <c r="G4718" t="s">
        <v>30</v>
      </c>
      <c r="H4718">
        <v>7226</v>
      </c>
      <c r="I4718" t="s">
        <v>3457</v>
      </c>
      <c r="J4718" t="s">
        <v>31</v>
      </c>
      <c r="K4718" t="s">
        <v>32</v>
      </c>
      <c r="L4718" t="s">
        <v>3458</v>
      </c>
      <c r="M4718" s="1">
        <v>0.58750000000000002</v>
      </c>
      <c r="N4718" t="s">
        <v>33</v>
      </c>
      <c r="O4718" t="s">
        <v>33</v>
      </c>
      <c r="P4718" s="2">
        <v>0.16668981481481482</v>
      </c>
      <c r="Q4718" s="2">
        <v>0.16659722222222223</v>
      </c>
      <c r="R4718">
        <v>100</v>
      </c>
      <c r="S4718" s="3">
        <v>45876.375</v>
      </c>
      <c r="T4718" t="s">
        <v>54</v>
      </c>
      <c r="U4718" t="s">
        <v>3457</v>
      </c>
      <c r="V4718" s="3">
        <v>45871.491666666669</v>
      </c>
      <c r="W4718" t="s">
        <v>3378</v>
      </c>
      <c r="Y4718" s="4">
        <v>45876</v>
      </c>
      <c r="Z4718" s="2">
        <v>0.81263888888888891</v>
      </c>
    </row>
    <row r="4719" spans="1:26" x14ac:dyDescent="0.3">
      <c r="A4719">
        <v>136399</v>
      </c>
      <c r="B4719" t="s">
        <v>1051</v>
      </c>
      <c r="C4719" t="s">
        <v>27</v>
      </c>
      <c r="D4719" t="s">
        <v>274</v>
      </c>
      <c r="E4719" t="s">
        <v>38</v>
      </c>
      <c r="F4719">
        <v>9579658405</v>
      </c>
      <c r="G4719" t="s">
        <v>30</v>
      </c>
      <c r="H4719">
        <v>7226</v>
      </c>
      <c r="I4719" t="s">
        <v>3459</v>
      </c>
      <c r="J4719" t="s">
        <v>31</v>
      </c>
      <c r="K4719" t="s">
        <v>32</v>
      </c>
      <c r="L4719" t="s">
        <v>3460</v>
      </c>
      <c r="M4719" s="1">
        <v>0.42083333333333334</v>
      </c>
      <c r="N4719" t="s">
        <v>33</v>
      </c>
      <c r="O4719" t="s">
        <v>33</v>
      </c>
      <c r="P4719" s="2">
        <v>6.5972222222222224E-4</v>
      </c>
      <c r="Q4719" s="2">
        <v>2.7777777777777778E-4</v>
      </c>
      <c r="R4719">
        <v>100</v>
      </c>
      <c r="S4719" s="3">
        <v>45876.375</v>
      </c>
      <c r="T4719" t="s">
        <v>54</v>
      </c>
      <c r="U4719" t="s">
        <v>3459</v>
      </c>
      <c r="V4719" s="3">
        <v>45871.491666666669</v>
      </c>
      <c r="W4719" t="s">
        <v>3378</v>
      </c>
      <c r="Y4719" s="4">
        <v>45876</v>
      </c>
      <c r="Z4719" s="2">
        <v>0.81263888888888891</v>
      </c>
    </row>
    <row r="4720" spans="1:26" x14ac:dyDescent="0.3">
      <c r="A4720">
        <v>136399</v>
      </c>
      <c r="B4720" t="s">
        <v>1051</v>
      </c>
      <c r="C4720" t="s">
        <v>27</v>
      </c>
      <c r="D4720" t="s">
        <v>274</v>
      </c>
      <c r="E4720" t="s">
        <v>38</v>
      </c>
      <c r="F4720">
        <v>9579658405</v>
      </c>
      <c r="G4720" t="s">
        <v>30</v>
      </c>
      <c r="H4720">
        <v>7226</v>
      </c>
      <c r="I4720" t="s">
        <v>3461</v>
      </c>
      <c r="J4720" t="s">
        <v>31</v>
      </c>
      <c r="K4720" t="s">
        <v>32</v>
      </c>
      <c r="L4720" t="s">
        <v>3462</v>
      </c>
      <c r="M4720" s="1">
        <v>0.4201388888888889</v>
      </c>
      <c r="N4720" t="s">
        <v>33</v>
      </c>
      <c r="O4720" t="s">
        <v>33</v>
      </c>
      <c r="P4720" s="2">
        <v>4.1666666666666669E-4</v>
      </c>
      <c r="Q4720" s="2">
        <v>3.2407407407407406E-4</v>
      </c>
      <c r="R4720">
        <v>30</v>
      </c>
      <c r="S4720" s="3">
        <v>45876.375</v>
      </c>
      <c r="T4720" t="s">
        <v>54</v>
      </c>
      <c r="U4720" t="s">
        <v>3461</v>
      </c>
      <c r="V4720" s="3">
        <v>45871.491666666669</v>
      </c>
      <c r="W4720" t="s">
        <v>3378</v>
      </c>
      <c r="Y4720" s="4">
        <v>45876</v>
      </c>
      <c r="Z4720" s="2">
        <v>0.81263888888888891</v>
      </c>
    </row>
    <row r="4721" spans="1:26" x14ac:dyDescent="0.3">
      <c r="A4721">
        <v>136399</v>
      </c>
      <c r="B4721" t="s">
        <v>1051</v>
      </c>
      <c r="C4721" t="s">
        <v>27</v>
      </c>
      <c r="D4721" t="s">
        <v>274</v>
      </c>
      <c r="E4721" t="s">
        <v>38</v>
      </c>
      <c r="F4721">
        <v>9579658405</v>
      </c>
      <c r="G4721" t="s">
        <v>30</v>
      </c>
      <c r="H4721">
        <v>7226</v>
      </c>
      <c r="I4721" t="s">
        <v>3463</v>
      </c>
      <c r="J4721" t="s">
        <v>31</v>
      </c>
      <c r="K4721" t="s">
        <v>32</v>
      </c>
      <c r="L4721" t="s">
        <v>3464</v>
      </c>
      <c r="M4721" s="1">
        <v>0.41944444444444445</v>
      </c>
      <c r="N4721" t="s">
        <v>33</v>
      </c>
      <c r="O4721" t="s">
        <v>33</v>
      </c>
      <c r="P4721" s="2">
        <v>0.91381944444444441</v>
      </c>
      <c r="Q4721" s="2">
        <v>4.6296296296296298E-4</v>
      </c>
      <c r="R4721">
        <v>100</v>
      </c>
      <c r="S4721" s="3">
        <v>45876.375</v>
      </c>
      <c r="T4721" t="s">
        <v>54</v>
      </c>
      <c r="U4721" t="s">
        <v>3463</v>
      </c>
      <c r="V4721" s="3">
        <v>45871.491666666669</v>
      </c>
      <c r="W4721" t="s">
        <v>3378</v>
      </c>
      <c r="Y4721" s="4">
        <v>45876</v>
      </c>
      <c r="Z4721" s="2">
        <v>0.81263888888888891</v>
      </c>
    </row>
    <row r="4722" spans="1:26" x14ac:dyDescent="0.3">
      <c r="A4722">
        <v>136399</v>
      </c>
      <c r="B4722" t="s">
        <v>1051</v>
      </c>
      <c r="C4722" t="s">
        <v>27</v>
      </c>
      <c r="D4722" t="s">
        <v>274</v>
      </c>
      <c r="E4722" t="s">
        <v>38</v>
      </c>
      <c r="F4722">
        <v>9579658405</v>
      </c>
      <c r="G4722" t="s">
        <v>30</v>
      </c>
      <c r="H4722">
        <v>7226</v>
      </c>
      <c r="I4722" t="s">
        <v>3465</v>
      </c>
      <c r="J4722" t="s">
        <v>31</v>
      </c>
      <c r="K4722" t="s">
        <v>32</v>
      </c>
      <c r="L4722" t="s">
        <v>3466</v>
      </c>
      <c r="M4722" s="1">
        <v>0.58750000000000002</v>
      </c>
      <c r="N4722" t="s">
        <v>33</v>
      </c>
      <c r="O4722" t="s">
        <v>33</v>
      </c>
      <c r="P4722" s="2">
        <v>3.9351851851851852E-4</v>
      </c>
      <c r="Q4722" s="2">
        <v>0.16914351851851853</v>
      </c>
      <c r="R4722">
        <v>100</v>
      </c>
      <c r="S4722" s="3">
        <v>45876.375</v>
      </c>
      <c r="T4722" t="s">
        <v>54</v>
      </c>
      <c r="U4722" t="s">
        <v>3465</v>
      </c>
      <c r="V4722" s="3">
        <v>45871.491666666669</v>
      </c>
      <c r="W4722" t="s">
        <v>3378</v>
      </c>
      <c r="Y4722" s="4">
        <v>45876</v>
      </c>
      <c r="Z4722" s="2">
        <v>0.81263888888888891</v>
      </c>
    </row>
    <row r="4723" spans="1:26" x14ac:dyDescent="0.3">
      <c r="A4723">
        <v>13045</v>
      </c>
      <c r="B4723" t="s">
        <v>917</v>
      </c>
      <c r="C4723" t="s">
        <v>58</v>
      </c>
      <c r="D4723" t="s">
        <v>93</v>
      </c>
      <c r="E4723" t="s">
        <v>76</v>
      </c>
      <c r="G4723" t="s">
        <v>43</v>
      </c>
      <c r="H4723">
        <v>7065</v>
      </c>
      <c r="I4723" t="s">
        <v>3467</v>
      </c>
      <c r="J4723" t="s">
        <v>31</v>
      </c>
      <c r="K4723" t="s">
        <v>32</v>
      </c>
      <c r="L4723" t="s">
        <v>3468</v>
      </c>
      <c r="M4723" s="1">
        <v>0.41875000000000001</v>
      </c>
      <c r="N4723" t="s">
        <v>33</v>
      </c>
      <c r="O4723" t="s">
        <v>33</v>
      </c>
      <c r="P4723" s="2">
        <v>5.5844907407407406E-2</v>
      </c>
      <c r="Q4723" s="2">
        <v>1.6203703703703703E-4</v>
      </c>
      <c r="R4723">
        <v>100</v>
      </c>
      <c r="S4723" s="3">
        <v>45876.375</v>
      </c>
      <c r="T4723" t="s">
        <v>54</v>
      </c>
      <c r="U4723" t="s">
        <v>3467</v>
      </c>
      <c r="V4723" s="3">
        <v>45871.64166666667</v>
      </c>
      <c r="W4723" t="s">
        <v>1839</v>
      </c>
      <c r="Y4723" s="4">
        <v>45876</v>
      </c>
      <c r="Z4723" s="2">
        <v>0.81263888888888891</v>
      </c>
    </row>
    <row r="4724" spans="1:26" x14ac:dyDescent="0.3">
      <c r="A4724">
        <v>132638</v>
      </c>
      <c r="B4724" t="s">
        <v>825</v>
      </c>
      <c r="C4724" t="s">
        <v>27</v>
      </c>
      <c r="D4724" t="s">
        <v>319</v>
      </c>
      <c r="E4724" t="s">
        <v>60</v>
      </c>
      <c r="F4724">
        <v>7306426210</v>
      </c>
      <c r="G4724" t="s">
        <v>30</v>
      </c>
      <c r="H4724">
        <v>7031</v>
      </c>
      <c r="I4724" t="s">
        <v>3469</v>
      </c>
      <c r="J4724" t="s">
        <v>31</v>
      </c>
      <c r="K4724" t="s">
        <v>32</v>
      </c>
      <c r="L4724" t="s">
        <v>3470</v>
      </c>
      <c r="M4724" s="1">
        <v>0.41041666666666665</v>
      </c>
      <c r="N4724" t="s">
        <v>33</v>
      </c>
      <c r="O4724" t="s">
        <v>33</v>
      </c>
      <c r="P4724" s="2">
        <v>1.4120370370370369E-3</v>
      </c>
      <c r="Q4724" s="2">
        <v>1.8518518518518518E-4</v>
      </c>
      <c r="R4724">
        <v>100</v>
      </c>
      <c r="S4724" s="3">
        <v>45876.375</v>
      </c>
      <c r="T4724" t="s">
        <v>54</v>
      </c>
      <c r="U4724" t="s">
        <v>3469</v>
      </c>
      <c r="V4724" s="3">
        <v>45871.571527777778</v>
      </c>
      <c r="W4724" t="s">
        <v>984</v>
      </c>
      <c r="Y4724" s="4">
        <v>45876</v>
      </c>
      <c r="Z4724" s="2">
        <v>0.81263888888888891</v>
      </c>
    </row>
    <row r="4725" spans="1:26" x14ac:dyDescent="0.3">
      <c r="A4725">
        <v>130644</v>
      </c>
      <c r="B4725" t="s">
        <v>752</v>
      </c>
      <c r="C4725" t="s">
        <v>27</v>
      </c>
      <c r="D4725" t="s">
        <v>327</v>
      </c>
      <c r="E4725" t="s">
        <v>76</v>
      </c>
      <c r="F4725">
        <v>8714691424</v>
      </c>
      <c r="G4725" t="s">
        <v>43</v>
      </c>
      <c r="H4725">
        <v>7435</v>
      </c>
      <c r="I4725" t="s">
        <v>3471</v>
      </c>
      <c r="J4725" t="s">
        <v>31</v>
      </c>
      <c r="K4725" t="s">
        <v>32</v>
      </c>
      <c r="L4725" t="s">
        <v>3472</v>
      </c>
      <c r="M4725" s="1">
        <v>0.40763888888888888</v>
      </c>
      <c r="N4725" t="s">
        <v>33</v>
      </c>
      <c r="O4725" t="s">
        <v>33</v>
      </c>
      <c r="P4725" s="2">
        <v>2.4305555555555556E-3</v>
      </c>
      <c r="Q4725" s="2">
        <v>5.6712962962962967E-4</v>
      </c>
      <c r="R4725">
        <v>100</v>
      </c>
      <c r="S4725" s="3">
        <v>45876.375</v>
      </c>
      <c r="T4725" t="s">
        <v>54</v>
      </c>
      <c r="U4725" t="s">
        <v>3471</v>
      </c>
      <c r="V4725" s="3">
        <v>45871.642361111109</v>
      </c>
      <c r="W4725" t="s">
        <v>2007</v>
      </c>
      <c r="Y4725" s="4">
        <v>45876</v>
      </c>
      <c r="Z4725" s="2">
        <v>0.81263888888888891</v>
      </c>
    </row>
    <row r="4726" spans="1:26" x14ac:dyDescent="0.3">
      <c r="A4726">
        <v>134815</v>
      </c>
      <c r="B4726" t="s">
        <v>57</v>
      </c>
      <c r="C4726" t="s">
        <v>27</v>
      </c>
      <c r="D4726" t="s">
        <v>59</v>
      </c>
      <c r="E4726" t="s">
        <v>60</v>
      </c>
      <c r="F4726">
        <v>7262978392</v>
      </c>
      <c r="G4726" t="s">
        <v>30</v>
      </c>
      <c r="H4726">
        <v>7373</v>
      </c>
      <c r="I4726" t="s">
        <v>3473</v>
      </c>
      <c r="J4726" t="s">
        <v>31</v>
      </c>
      <c r="K4726" t="s">
        <v>32</v>
      </c>
      <c r="L4726" t="s">
        <v>3474</v>
      </c>
      <c r="M4726" s="1">
        <v>0.40069444444444446</v>
      </c>
      <c r="N4726" t="s">
        <v>33</v>
      </c>
      <c r="O4726" t="s">
        <v>33</v>
      </c>
      <c r="P4726" s="2">
        <v>1.0416666666666667E-4</v>
      </c>
      <c r="Q4726" s="2">
        <v>4.6296296296296294E-5</v>
      </c>
      <c r="R4726">
        <v>100</v>
      </c>
      <c r="S4726" s="3">
        <v>45876.375</v>
      </c>
      <c r="T4726" t="s">
        <v>54</v>
      </c>
      <c r="U4726" t="s">
        <v>3473</v>
      </c>
      <c r="V4726" s="3">
        <v>45871.640972222223</v>
      </c>
      <c r="W4726" t="s">
        <v>1750</v>
      </c>
      <c r="Y4726" s="4">
        <v>45876</v>
      </c>
      <c r="Z4726" s="2">
        <v>0.81263888888888891</v>
      </c>
    </row>
    <row r="4727" spans="1:26" x14ac:dyDescent="0.3">
      <c r="A4727">
        <v>134815</v>
      </c>
      <c r="B4727" t="s">
        <v>57</v>
      </c>
      <c r="C4727" t="s">
        <v>27</v>
      </c>
      <c r="D4727" t="s">
        <v>59</v>
      </c>
      <c r="E4727" t="s">
        <v>60</v>
      </c>
      <c r="F4727">
        <v>7262978392</v>
      </c>
      <c r="G4727" t="s">
        <v>30</v>
      </c>
      <c r="H4727">
        <v>7373</v>
      </c>
      <c r="I4727" t="s">
        <v>3475</v>
      </c>
      <c r="J4727" t="s">
        <v>31</v>
      </c>
      <c r="K4727" t="s">
        <v>32</v>
      </c>
      <c r="L4727" t="s">
        <v>3476</v>
      </c>
      <c r="M4727" s="1">
        <v>0.40069444444444446</v>
      </c>
      <c r="N4727" t="s">
        <v>33</v>
      </c>
      <c r="O4727" t="s">
        <v>33</v>
      </c>
      <c r="P4727" s="2">
        <v>1.273148148148148E-4</v>
      </c>
      <c r="Q4727" s="2">
        <v>4.6296296296296294E-5</v>
      </c>
      <c r="R4727">
        <v>100</v>
      </c>
      <c r="S4727" s="3">
        <v>45876.375</v>
      </c>
      <c r="T4727" t="s">
        <v>54</v>
      </c>
      <c r="U4727" t="s">
        <v>3475</v>
      </c>
      <c r="V4727" s="3">
        <v>45871.640972222223</v>
      </c>
      <c r="W4727" t="s">
        <v>1750</v>
      </c>
      <c r="Y4727" s="4">
        <v>45876</v>
      </c>
      <c r="Z4727" s="2">
        <v>0.81263888888888891</v>
      </c>
    </row>
    <row r="4728" spans="1:26" x14ac:dyDescent="0.3">
      <c r="A4728">
        <v>134815</v>
      </c>
      <c r="B4728" t="s">
        <v>57</v>
      </c>
      <c r="C4728" t="s">
        <v>27</v>
      </c>
      <c r="D4728" t="s">
        <v>59</v>
      </c>
      <c r="E4728" t="s">
        <v>60</v>
      </c>
      <c r="F4728">
        <v>7262978392</v>
      </c>
      <c r="G4728" t="s">
        <v>30</v>
      </c>
      <c r="H4728">
        <v>7373</v>
      </c>
      <c r="I4728" t="s">
        <v>3477</v>
      </c>
      <c r="J4728" t="s">
        <v>31</v>
      </c>
      <c r="K4728" t="s">
        <v>32</v>
      </c>
      <c r="L4728" t="s">
        <v>3478</v>
      </c>
      <c r="M4728" s="1">
        <v>0.4</v>
      </c>
      <c r="N4728" t="s">
        <v>33</v>
      </c>
      <c r="O4728" t="s">
        <v>33</v>
      </c>
      <c r="P4728" s="2">
        <v>1.9675925925925926E-4</v>
      </c>
      <c r="Q4728" s="2">
        <v>1.1574074074074075E-4</v>
      </c>
      <c r="R4728">
        <v>100</v>
      </c>
      <c r="S4728" s="3">
        <v>45876.375</v>
      </c>
      <c r="T4728" t="s">
        <v>54</v>
      </c>
      <c r="U4728" t="s">
        <v>3477</v>
      </c>
      <c r="V4728" s="3">
        <v>45871.640972222223</v>
      </c>
      <c r="W4728" t="s">
        <v>1750</v>
      </c>
      <c r="Y4728" s="4">
        <v>45876</v>
      </c>
      <c r="Z4728" s="2">
        <v>0.81263888888888891</v>
      </c>
    </row>
    <row r="4729" spans="1:26" x14ac:dyDescent="0.3">
      <c r="A4729">
        <v>134815</v>
      </c>
      <c r="B4729" t="s">
        <v>57</v>
      </c>
      <c r="C4729" t="s">
        <v>27</v>
      </c>
      <c r="D4729" t="s">
        <v>59</v>
      </c>
      <c r="E4729" t="s">
        <v>60</v>
      </c>
      <c r="F4729">
        <v>7262978392</v>
      </c>
      <c r="G4729" t="s">
        <v>30</v>
      </c>
      <c r="H4729">
        <v>7373</v>
      </c>
      <c r="I4729" t="s">
        <v>3479</v>
      </c>
      <c r="J4729" t="s">
        <v>31</v>
      </c>
      <c r="K4729" t="s">
        <v>32</v>
      </c>
      <c r="L4729" t="s">
        <v>3480</v>
      </c>
      <c r="M4729" s="1">
        <v>0.39930555555555558</v>
      </c>
      <c r="N4729" t="s">
        <v>33</v>
      </c>
      <c r="O4729" t="s">
        <v>33</v>
      </c>
      <c r="P4729" s="2">
        <v>3.1250000000000001E-4</v>
      </c>
      <c r="Q4729" s="2">
        <v>1.0416666666666667E-4</v>
      </c>
      <c r="R4729">
        <v>100</v>
      </c>
      <c r="S4729" s="3">
        <v>45876.375</v>
      </c>
      <c r="T4729" t="s">
        <v>54</v>
      </c>
      <c r="U4729" t="s">
        <v>3479</v>
      </c>
      <c r="V4729" s="3">
        <v>45871.640972222223</v>
      </c>
      <c r="W4729" t="s">
        <v>1750</v>
      </c>
      <c r="Y4729" s="4">
        <v>45876</v>
      </c>
      <c r="Z4729" s="2">
        <v>0.81263888888888891</v>
      </c>
    </row>
    <row r="4730" spans="1:26" x14ac:dyDescent="0.3">
      <c r="A4730">
        <v>28127</v>
      </c>
      <c r="B4730" t="s">
        <v>523</v>
      </c>
      <c r="C4730" t="s">
        <v>27</v>
      </c>
      <c r="D4730" t="s">
        <v>324</v>
      </c>
      <c r="E4730" t="s">
        <v>84</v>
      </c>
      <c r="F4730">
        <v>8056833941</v>
      </c>
      <c r="G4730" t="s">
        <v>53</v>
      </c>
      <c r="H4730">
        <v>7048</v>
      </c>
      <c r="I4730" t="s">
        <v>3481</v>
      </c>
      <c r="J4730" t="s">
        <v>31</v>
      </c>
      <c r="K4730" t="s">
        <v>32</v>
      </c>
      <c r="L4730" t="s">
        <v>3482</v>
      </c>
      <c r="M4730" s="1">
        <v>0.3972222222222222</v>
      </c>
      <c r="N4730" t="s">
        <v>33</v>
      </c>
      <c r="O4730" t="s">
        <v>65</v>
      </c>
      <c r="P4730" s="2">
        <v>1.068287037037037E-2</v>
      </c>
      <c r="Q4730" s="2">
        <v>4.9768518518518521E-4</v>
      </c>
      <c r="R4730">
        <v>100</v>
      </c>
      <c r="S4730" s="3">
        <v>45876.375</v>
      </c>
      <c r="T4730" t="s">
        <v>54</v>
      </c>
      <c r="U4730" t="s">
        <v>3481</v>
      </c>
      <c r="V4730" s="3">
        <v>45871.490972222222</v>
      </c>
      <c r="W4730" t="s">
        <v>887</v>
      </c>
      <c r="Y4730" s="4">
        <v>45876</v>
      </c>
      <c r="Z4730" s="2">
        <v>0.81263888888888891</v>
      </c>
    </row>
    <row r="4731" spans="1:26" x14ac:dyDescent="0.3">
      <c r="A4731">
        <v>134815</v>
      </c>
      <c r="B4731" t="s">
        <v>57</v>
      </c>
      <c r="C4731" t="s">
        <v>27</v>
      </c>
      <c r="D4731" t="s">
        <v>59</v>
      </c>
      <c r="E4731" t="s">
        <v>60</v>
      </c>
      <c r="F4731">
        <v>7262978392</v>
      </c>
      <c r="G4731" t="s">
        <v>30</v>
      </c>
      <c r="H4731">
        <v>7373</v>
      </c>
      <c r="I4731" t="s">
        <v>3483</v>
      </c>
      <c r="J4731" t="s">
        <v>31</v>
      </c>
      <c r="K4731" t="s">
        <v>32</v>
      </c>
      <c r="L4731" t="s">
        <v>3484</v>
      </c>
      <c r="M4731" s="1">
        <v>0.39374999999999999</v>
      </c>
      <c r="N4731" t="s">
        <v>33</v>
      </c>
      <c r="O4731" t="s">
        <v>33</v>
      </c>
      <c r="P4731" s="2">
        <v>3.3564814814814812E-4</v>
      </c>
      <c r="Q4731" s="2">
        <v>4.6296296296296294E-5</v>
      </c>
      <c r="R4731">
        <v>100</v>
      </c>
      <c r="S4731" s="3">
        <v>45876.375</v>
      </c>
      <c r="T4731" t="s">
        <v>54</v>
      </c>
      <c r="U4731" t="s">
        <v>3483</v>
      </c>
      <c r="V4731" s="3">
        <v>45871.640972222223</v>
      </c>
      <c r="W4731" t="s">
        <v>1750</v>
      </c>
      <c r="Y4731" s="4">
        <v>45876</v>
      </c>
      <c r="Z4731" s="2">
        <v>0.81263888888888891</v>
      </c>
    </row>
    <row r="4732" spans="1:26" x14ac:dyDescent="0.3">
      <c r="A4732">
        <v>134815</v>
      </c>
      <c r="B4732" t="s">
        <v>57</v>
      </c>
      <c r="C4732" t="s">
        <v>27</v>
      </c>
      <c r="D4732" t="s">
        <v>59</v>
      </c>
      <c r="E4732" t="s">
        <v>60</v>
      </c>
      <c r="F4732">
        <v>7262978392</v>
      </c>
      <c r="G4732" t="s">
        <v>30</v>
      </c>
      <c r="H4732">
        <v>7373</v>
      </c>
      <c r="I4732" t="s">
        <v>3485</v>
      </c>
      <c r="J4732" t="s">
        <v>31</v>
      </c>
      <c r="K4732" t="s">
        <v>32</v>
      </c>
      <c r="L4732" t="s">
        <v>3486</v>
      </c>
      <c r="M4732" s="1">
        <v>0.39374999999999999</v>
      </c>
      <c r="N4732" t="s">
        <v>33</v>
      </c>
      <c r="O4732" t="s">
        <v>33</v>
      </c>
      <c r="P4732" s="2">
        <v>1.5046296296296297E-4</v>
      </c>
      <c r="Q4732" s="2">
        <v>6.9444444444444444E-5</v>
      </c>
      <c r="R4732">
        <v>100</v>
      </c>
      <c r="S4732" s="3">
        <v>45876.375</v>
      </c>
      <c r="T4732" t="s">
        <v>54</v>
      </c>
      <c r="U4732" t="s">
        <v>3485</v>
      </c>
      <c r="V4732" s="3">
        <v>45871.640972222223</v>
      </c>
      <c r="W4732" t="s">
        <v>1750</v>
      </c>
      <c r="Y4732" s="4">
        <v>45876</v>
      </c>
      <c r="Z4732" s="2">
        <v>0.81263888888888891</v>
      </c>
    </row>
    <row r="4733" spans="1:26" x14ac:dyDescent="0.3">
      <c r="A4733">
        <v>134815</v>
      </c>
      <c r="B4733" t="s">
        <v>57</v>
      </c>
      <c r="C4733" t="s">
        <v>27</v>
      </c>
      <c r="D4733" t="s">
        <v>59</v>
      </c>
      <c r="E4733" t="s">
        <v>60</v>
      </c>
      <c r="F4733">
        <v>7262978392</v>
      </c>
      <c r="G4733" t="s">
        <v>30</v>
      </c>
      <c r="H4733">
        <v>7373</v>
      </c>
      <c r="I4733" t="s">
        <v>3487</v>
      </c>
      <c r="J4733" t="s">
        <v>31</v>
      </c>
      <c r="K4733" t="s">
        <v>32</v>
      </c>
      <c r="L4733" t="s">
        <v>3488</v>
      </c>
      <c r="M4733" s="1">
        <v>0.39374999999999999</v>
      </c>
      <c r="N4733" t="s">
        <v>33</v>
      </c>
      <c r="O4733" t="s">
        <v>33</v>
      </c>
      <c r="P4733" s="2">
        <v>3.8194444444444446E-4</v>
      </c>
      <c r="Q4733" s="2">
        <v>4.6296296296296294E-5</v>
      </c>
      <c r="R4733">
        <v>100</v>
      </c>
      <c r="S4733" s="3">
        <v>45876.375</v>
      </c>
      <c r="T4733" t="s">
        <v>54</v>
      </c>
      <c r="U4733" t="s">
        <v>3487</v>
      </c>
      <c r="V4733" s="3">
        <v>45871.640972222223</v>
      </c>
      <c r="W4733" t="s">
        <v>1750</v>
      </c>
      <c r="Y4733" s="4">
        <v>45876</v>
      </c>
      <c r="Z4733" s="2">
        <v>0.81263888888888891</v>
      </c>
    </row>
    <row r="4734" spans="1:26" x14ac:dyDescent="0.3">
      <c r="A4734">
        <v>134815</v>
      </c>
      <c r="B4734" t="s">
        <v>57</v>
      </c>
      <c r="C4734" t="s">
        <v>27</v>
      </c>
      <c r="D4734" t="s">
        <v>59</v>
      </c>
      <c r="E4734" t="s">
        <v>60</v>
      </c>
      <c r="F4734">
        <v>7262978392</v>
      </c>
      <c r="G4734" t="s">
        <v>30</v>
      </c>
      <c r="H4734">
        <v>7373</v>
      </c>
      <c r="I4734" t="s">
        <v>3489</v>
      </c>
      <c r="J4734" t="s">
        <v>31</v>
      </c>
      <c r="K4734" t="s">
        <v>32</v>
      </c>
      <c r="L4734" t="s">
        <v>3490</v>
      </c>
      <c r="M4734" s="1">
        <v>0.39305555555555555</v>
      </c>
      <c r="N4734" t="s">
        <v>33</v>
      </c>
      <c r="O4734" t="s">
        <v>33</v>
      </c>
      <c r="P4734" s="2">
        <v>2.3148148148148149E-4</v>
      </c>
      <c r="Q4734" s="2">
        <v>8.1018518518518516E-5</v>
      </c>
      <c r="R4734">
        <v>100</v>
      </c>
      <c r="S4734" s="3">
        <v>45876.375</v>
      </c>
      <c r="T4734" t="s">
        <v>54</v>
      </c>
      <c r="U4734" t="s">
        <v>3489</v>
      </c>
      <c r="V4734" s="3">
        <v>45871.640972222223</v>
      </c>
      <c r="W4734" t="s">
        <v>1750</v>
      </c>
      <c r="Y4734" s="4">
        <v>45876</v>
      </c>
      <c r="Z4734" s="2">
        <v>0.81263888888888891</v>
      </c>
    </row>
    <row r="4735" spans="1:26" x14ac:dyDescent="0.3">
      <c r="A4735">
        <v>134774</v>
      </c>
      <c r="B4735" t="s">
        <v>169</v>
      </c>
      <c r="C4735" t="s">
        <v>27</v>
      </c>
      <c r="D4735" t="s">
        <v>78</v>
      </c>
      <c r="E4735" t="s">
        <v>42</v>
      </c>
      <c r="F4735">
        <v>7489142469</v>
      </c>
      <c r="G4735" t="s">
        <v>43</v>
      </c>
      <c r="H4735">
        <v>7040</v>
      </c>
      <c r="I4735" t="s">
        <v>3491</v>
      </c>
      <c r="J4735" t="s">
        <v>31</v>
      </c>
      <c r="K4735" t="s">
        <v>32</v>
      </c>
      <c r="L4735" t="s">
        <v>3492</v>
      </c>
      <c r="M4735" s="1">
        <v>0.39097222222222222</v>
      </c>
      <c r="N4735" t="s">
        <v>33</v>
      </c>
      <c r="O4735" t="s">
        <v>33</v>
      </c>
      <c r="P4735" s="2">
        <v>9.2592592592592588E-5</v>
      </c>
      <c r="Q4735" s="2">
        <v>5.7870370370370373E-5</v>
      </c>
      <c r="R4735">
        <v>100</v>
      </c>
      <c r="S4735" s="3">
        <v>45876.375</v>
      </c>
      <c r="T4735" t="s">
        <v>54</v>
      </c>
      <c r="U4735" t="s">
        <v>3491</v>
      </c>
      <c r="V4735" s="3">
        <v>45871.571527777778</v>
      </c>
      <c r="W4735" t="s">
        <v>640</v>
      </c>
      <c r="Y4735" s="4">
        <v>45876</v>
      </c>
      <c r="Z4735" s="2">
        <v>0.81263888888888891</v>
      </c>
    </row>
    <row r="4736" spans="1:26" x14ac:dyDescent="0.3">
      <c r="A4736">
        <v>134774</v>
      </c>
      <c r="B4736" t="s">
        <v>169</v>
      </c>
      <c r="C4736" t="s">
        <v>27</v>
      </c>
      <c r="D4736" t="s">
        <v>78</v>
      </c>
      <c r="E4736" t="s">
        <v>42</v>
      </c>
      <c r="F4736">
        <v>7489142469</v>
      </c>
      <c r="G4736" t="s">
        <v>43</v>
      </c>
      <c r="H4736">
        <v>7040</v>
      </c>
      <c r="I4736" t="s">
        <v>3493</v>
      </c>
      <c r="J4736" t="s">
        <v>31</v>
      </c>
      <c r="K4736" t="s">
        <v>32</v>
      </c>
      <c r="L4736" t="s">
        <v>3494</v>
      </c>
      <c r="M4736" s="1">
        <v>0.39097222222222222</v>
      </c>
      <c r="N4736" t="s">
        <v>33</v>
      </c>
      <c r="O4736" t="s">
        <v>33</v>
      </c>
      <c r="P4736" s="2">
        <v>1.1574074074074075E-4</v>
      </c>
      <c r="Q4736" s="2">
        <v>6.9444444444444444E-5</v>
      </c>
      <c r="R4736">
        <v>100</v>
      </c>
      <c r="S4736" s="3">
        <v>45876.375</v>
      </c>
      <c r="T4736" t="s">
        <v>54</v>
      </c>
      <c r="U4736" t="s">
        <v>3493</v>
      </c>
      <c r="V4736" s="3">
        <v>45871.571527777778</v>
      </c>
      <c r="W4736" t="s">
        <v>640</v>
      </c>
      <c r="Y4736" s="4">
        <v>45876</v>
      </c>
      <c r="Z4736" s="2">
        <v>0.81263888888888891</v>
      </c>
    </row>
    <row r="4737" spans="1:26" x14ac:dyDescent="0.3">
      <c r="A4737">
        <v>134774</v>
      </c>
      <c r="B4737" t="s">
        <v>169</v>
      </c>
      <c r="C4737" t="s">
        <v>27</v>
      </c>
      <c r="D4737" t="s">
        <v>78</v>
      </c>
      <c r="E4737" t="s">
        <v>42</v>
      </c>
      <c r="F4737">
        <v>7489142469</v>
      </c>
      <c r="G4737" t="s">
        <v>43</v>
      </c>
      <c r="H4737">
        <v>7040</v>
      </c>
      <c r="I4737" t="s">
        <v>3495</v>
      </c>
      <c r="J4737" t="s">
        <v>31</v>
      </c>
      <c r="K4737" t="s">
        <v>32</v>
      </c>
      <c r="L4737" t="s">
        <v>3496</v>
      </c>
      <c r="M4737" s="1">
        <v>0.39027777777777778</v>
      </c>
      <c r="N4737" t="s">
        <v>33</v>
      </c>
      <c r="O4737" t="s">
        <v>33</v>
      </c>
      <c r="P4737" s="2">
        <v>1.1574074074074075E-4</v>
      </c>
      <c r="Q4737" s="2">
        <v>6.9444444444444444E-5</v>
      </c>
      <c r="R4737">
        <v>0</v>
      </c>
      <c r="S4737" s="3">
        <v>45876.375</v>
      </c>
      <c r="T4737" t="s">
        <v>54</v>
      </c>
      <c r="U4737" t="s">
        <v>3495</v>
      </c>
      <c r="V4737" s="3">
        <v>45871.571527777778</v>
      </c>
      <c r="W4737" t="s">
        <v>640</v>
      </c>
      <c r="Y4737" s="4">
        <v>45876</v>
      </c>
      <c r="Z4737" s="2">
        <v>0.81263888888888891</v>
      </c>
    </row>
    <row r="4738" spans="1:26" x14ac:dyDescent="0.3">
      <c r="A4738">
        <v>130111</v>
      </c>
      <c r="B4738" t="s">
        <v>179</v>
      </c>
      <c r="C4738" t="s">
        <v>27</v>
      </c>
      <c r="D4738" t="s">
        <v>162</v>
      </c>
      <c r="E4738" t="s">
        <v>29</v>
      </c>
      <c r="F4738">
        <v>7057315069</v>
      </c>
      <c r="G4738" t="s">
        <v>30</v>
      </c>
      <c r="H4738">
        <v>7195</v>
      </c>
      <c r="I4738" t="s">
        <v>3497</v>
      </c>
      <c r="J4738" t="s">
        <v>31</v>
      </c>
      <c r="K4738" t="s">
        <v>32</v>
      </c>
      <c r="L4738" t="s">
        <v>3498</v>
      </c>
      <c r="M4738" s="1">
        <v>0.37916666666666665</v>
      </c>
      <c r="N4738" t="s">
        <v>33</v>
      </c>
      <c r="O4738" t="s">
        <v>33</v>
      </c>
      <c r="P4738" s="5">
        <v>13.063576388888889</v>
      </c>
      <c r="Q4738" s="2">
        <v>9.0277777777777774E-4</v>
      </c>
      <c r="R4738">
        <v>100</v>
      </c>
      <c r="S4738" s="3">
        <v>45876.375</v>
      </c>
      <c r="T4738" t="s">
        <v>54</v>
      </c>
      <c r="U4738" t="s">
        <v>3497</v>
      </c>
      <c r="V4738" s="3">
        <v>45871.572916666664</v>
      </c>
      <c r="W4738" t="s">
        <v>1644</v>
      </c>
      <c r="Y4738" s="4">
        <v>45876</v>
      </c>
      <c r="Z4738" s="2">
        <v>0.81263888888888891</v>
      </c>
    </row>
    <row r="4739" spans="1:26" x14ac:dyDescent="0.3">
      <c r="A4739">
        <v>29733</v>
      </c>
      <c r="B4739" t="s">
        <v>154</v>
      </c>
      <c r="C4739" t="s">
        <v>27</v>
      </c>
      <c r="D4739" t="s">
        <v>144</v>
      </c>
      <c r="E4739" t="s">
        <v>42</v>
      </c>
      <c r="F4739">
        <v>6266854686</v>
      </c>
      <c r="G4739" t="s">
        <v>43</v>
      </c>
      <c r="H4739">
        <v>7217</v>
      </c>
      <c r="I4739" t="s">
        <v>3499</v>
      </c>
      <c r="J4739" t="s">
        <v>31</v>
      </c>
      <c r="K4739" t="s">
        <v>39</v>
      </c>
      <c r="O4739" t="s">
        <v>33</v>
      </c>
      <c r="S4739" s="3">
        <v>45876.375</v>
      </c>
      <c r="T4739" t="s">
        <v>54</v>
      </c>
      <c r="U4739" t="s">
        <v>3499</v>
      </c>
      <c r="V4739" s="3">
        <v>45871.572916666664</v>
      </c>
      <c r="W4739" t="s">
        <v>242</v>
      </c>
      <c r="Y4739" s="4">
        <v>45876</v>
      </c>
      <c r="Z4739" s="2">
        <v>0.81263888888888891</v>
      </c>
    </row>
    <row r="4740" spans="1:26" x14ac:dyDescent="0.3">
      <c r="A4740">
        <v>29733</v>
      </c>
      <c r="B4740" t="s">
        <v>154</v>
      </c>
      <c r="C4740" t="s">
        <v>27</v>
      </c>
      <c r="D4740" t="s">
        <v>144</v>
      </c>
      <c r="E4740" t="s">
        <v>42</v>
      </c>
      <c r="F4740">
        <v>6266854686</v>
      </c>
      <c r="G4740" t="s">
        <v>43</v>
      </c>
      <c r="H4740">
        <v>7217</v>
      </c>
      <c r="I4740" t="s">
        <v>3500</v>
      </c>
      <c r="J4740" t="s">
        <v>31</v>
      </c>
      <c r="K4740" t="s">
        <v>39</v>
      </c>
      <c r="O4740" t="s">
        <v>33</v>
      </c>
      <c r="S4740" s="3">
        <v>45876.375</v>
      </c>
      <c r="T4740" t="s">
        <v>54</v>
      </c>
      <c r="U4740" t="s">
        <v>3500</v>
      </c>
      <c r="V4740" s="3">
        <v>45871.572916666664</v>
      </c>
      <c r="W4740" t="s">
        <v>242</v>
      </c>
      <c r="Y4740" s="4">
        <v>45876</v>
      </c>
      <c r="Z4740" s="2">
        <v>0.81263888888888891</v>
      </c>
    </row>
    <row r="4741" spans="1:26" x14ac:dyDescent="0.3">
      <c r="A4741">
        <v>29841</v>
      </c>
      <c r="B4741" t="s">
        <v>489</v>
      </c>
      <c r="C4741" t="s">
        <v>187</v>
      </c>
      <c r="D4741" t="s">
        <v>51</v>
      </c>
      <c r="E4741" t="s">
        <v>52</v>
      </c>
      <c r="F4741">
        <v>8606614570</v>
      </c>
      <c r="G4741" t="s">
        <v>53</v>
      </c>
      <c r="H4741">
        <v>7027</v>
      </c>
      <c r="I4741" t="s">
        <v>3501</v>
      </c>
      <c r="J4741" t="s">
        <v>31</v>
      </c>
      <c r="K4741" t="s">
        <v>32</v>
      </c>
      <c r="L4741" t="s">
        <v>3502</v>
      </c>
      <c r="M4741" s="1">
        <v>0.37708333333333333</v>
      </c>
      <c r="N4741" t="s">
        <v>33</v>
      </c>
      <c r="O4741" t="s">
        <v>33</v>
      </c>
      <c r="P4741" s="2">
        <v>1.8518518518518518E-4</v>
      </c>
      <c r="Q4741" s="2">
        <v>5.7870370370370373E-5</v>
      </c>
      <c r="R4741">
        <v>100</v>
      </c>
      <c r="S4741" s="3">
        <v>45876.375</v>
      </c>
      <c r="T4741" t="s">
        <v>54</v>
      </c>
      <c r="U4741" t="s">
        <v>3501</v>
      </c>
      <c r="V4741" s="3">
        <v>45871.490277777775</v>
      </c>
      <c r="W4741" t="s">
        <v>1358</v>
      </c>
      <c r="Y4741" s="4">
        <v>45876</v>
      </c>
      <c r="Z4741" s="2">
        <v>0.81263888888888891</v>
      </c>
    </row>
    <row r="4742" spans="1:26" x14ac:dyDescent="0.3">
      <c r="A4742">
        <v>29841</v>
      </c>
      <c r="B4742" t="s">
        <v>489</v>
      </c>
      <c r="C4742" t="s">
        <v>187</v>
      </c>
      <c r="D4742" t="s">
        <v>51</v>
      </c>
      <c r="E4742" t="s">
        <v>52</v>
      </c>
      <c r="F4742">
        <v>8606614570</v>
      </c>
      <c r="G4742" t="s">
        <v>53</v>
      </c>
      <c r="H4742">
        <v>7027</v>
      </c>
      <c r="I4742" t="s">
        <v>3503</v>
      </c>
      <c r="J4742" t="s">
        <v>31</v>
      </c>
      <c r="K4742" t="s">
        <v>32</v>
      </c>
      <c r="L4742" t="s">
        <v>3504</v>
      </c>
      <c r="M4742" s="1">
        <v>0.37638888888888888</v>
      </c>
      <c r="N4742" t="s">
        <v>33</v>
      </c>
      <c r="O4742" t="s">
        <v>33</v>
      </c>
      <c r="P4742" s="5">
        <v>6.6648726851851849</v>
      </c>
      <c r="Q4742" s="2">
        <v>8.1018518518518516E-5</v>
      </c>
      <c r="R4742">
        <v>100</v>
      </c>
      <c r="S4742" s="3">
        <v>45876.375</v>
      </c>
      <c r="T4742" t="s">
        <v>54</v>
      </c>
      <c r="U4742" t="s">
        <v>3503</v>
      </c>
      <c r="V4742" s="3">
        <v>45871.490277777775</v>
      </c>
      <c r="W4742" t="s">
        <v>1358</v>
      </c>
      <c r="Y4742" s="4">
        <v>45876</v>
      </c>
      <c r="Z4742" s="2">
        <v>0.81263888888888891</v>
      </c>
    </row>
    <row r="4743" spans="1:26" x14ac:dyDescent="0.3">
      <c r="A4743">
        <v>133705</v>
      </c>
      <c r="B4743" t="s">
        <v>605</v>
      </c>
      <c r="C4743" t="s">
        <v>27</v>
      </c>
      <c r="D4743" t="s">
        <v>46</v>
      </c>
      <c r="E4743" t="s">
        <v>38</v>
      </c>
      <c r="F4743">
        <v>9511871960</v>
      </c>
      <c r="G4743" t="s">
        <v>30</v>
      </c>
      <c r="H4743">
        <v>7431</v>
      </c>
      <c r="I4743" t="s">
        <v>3505</v>
      </c>
      <c r="J4743" t="s">
        <v>31</v>
      </c>
      <c r="K4743" t="s">
        <v>32</v>
      </c>
      <c r="L4743" t="s">
        <v>3506</v>
      </c>
      <c r="M4743" s="1">
        <v>0.37361111111111112</v>
      </c>
      <c r="N4743" t="s">
        <v>33</v>
      </c>
      <c r="O4743" t="s">
        <v>33</v>
      </c>
      <c r="P4743" s="2">
        <v>1.5046296296296297E-4</v>
      </c>
      <c r="Q4743" s="2">
        <v>8.1018518518518516E-5</v>
      </c>
      <c r="R4743">
        <v>100</v>
      </c>
      <c r="S4743" s="3">
        <v>45876.375</v>
      </c>
      <c r="T4743" t="s">
        <v>54</v>
      </c>
      <c r="U4743" t="s">
        <v>3505</v>
      </c>
      <c r="V4743" s="3">
        <v>45871.64166666667</v>
      </c>
      <c r="W4743" t="s">
        <v>868</v>
      </c>
      <c r="Y4743" s="4">
        <v>45876</v>
      </c>
      <c r="Z4743" s="2">
        <v>0.81263888888888891</v>
      </c>
    </row>
    <row r="4744" spans="1:26" x14ac:dyDescent="0.3">
      <c r="A4744">
        <v>133705</v>
      </c>
      <c r="B4744" t="s">
        <v>605</v>
      </c>
      <c r="C4744" t="s">
        <v>27</v>
      </c>
      <c r="D4744" t="s">
        <v>46</v>
      </c>
      <c r="E4744" t="s">
        <v>38</v>
      </c>
      <c r="F4744">
        <v>9511871960</v>
      </c>
      <c r="G4744" t="s">
        <v>30</v>
      </c>
      <c r="H4744">
        <v>7431</v>
      </c>
      <c r="I4744" t="s">
        <v>3507</v>
      </c>
      <c r="J4744" t="s">
        <v>31</v>
      </c>
      <c r="K4744" t="s">
        <v>32</v>
      </c>
      <c r="L4744" t="s">
        <v>3508</v>
      </c>
      <c r="M4744" s="1">
        <v>0.37291666666666667</v>
      </c>
      <c r="N4744" t="s">
        <v>33</v>
      </c>
      <c r="O4744" t="s">
        <v>33</v>
      </c>
      <c r="P4744" s="2">
        <v>0.64312499999999995</v>
      </c>
      <c r="Q4744" s="2">
        <v>3.0092592592592595E-4</v>
      </c>
      <c r="R4744">
        <v>100</v>
      </c>
      <c r="S4744" s="3">
        <v>45876.375</v>
      </c>
      <c r="T4744" t="s">
        <v>54</v>
      </c>
      <c r="U4744" t="s">
        <v>3507</v>
      </c>
      <c r="V4744" s="3">
        <v>45871.64166666667</v>
      </c>
      <c r="W4744" t="s">
        <v>868</v>
      </c>
      <c r="Y4744" s="4">
        <v>45876</v>
      </c>
      <c r="Z4744" s="2">
        <v>0.81263888888888891</v>
      </c>
    </row>
    <row r="4745" spans="1:26" x14ac:dyDescent="0.3">
      <c r="A4745">
        <v>134753</v>
      </c>
      <c r="B4745" t="s">
        <v>473</v>
      </c>
      <c r="C4745" t="s">
        <v>27</v>
      </c>
      <c r="D4745" t="s">
        <v>180</v>
      </c>
      <c r="E4745" t="s">
        <v>38</v>
      </c>
      <c r="F4745">
        <v>7770096402</v>
      </c>
      <c r="G4745" t="s">
        <v>30</v>
      </c>
      <c r="H4745">
        <v>7194</v>
      </c>
      <c r="I4745" t="s">
        <v>3509</v>
      </c>
      <c r="J4745" t="s">
        <v>31</v>
      </c>
      <c r="K4745" t="s">
        <v>39</v>
      </c>
      <c r="O4745" t="s">
        <v>33</v>
      </c>
      <c r="S4745" s="3">
        <v>45876.375</v>
      </c>
      <c r="T4745" t="s">
        <v>54</v>
      </c>
      <c r="U4745" t="s">
        <v>3509</v>
      </c>
      <c r="V4745" s="3">
        <v>45871.491666666669</v>
      </c>
      <c r="W4745" t="s">
        <v>1405</v>
      </c>
      <c r="Y4745" s="4">
        <v>45876</v>
      </c>
      <c r="Z4745" s="2">
        <v>0.81263888888888891</v>
      </c>
    </row>
    <row r="4746" spans="1:26" x14ac:dyDescent="0.3">
      <c r="A4746">
        <v>136272</v>
      </c>
      <c r="B4746" t="s">
        <v>337</v>
      </c>
      <c r="C4746" t="s">
        <v>27</v>
      </c>
      <c r="D4746" t="s">
        <v>338</v>
      </c>
      <c r="E4746" t="s">
        <v>60</v>
      </c>
      <c r="F4746">
        <v>7083098040</v>
      </c>
      <c r="G4746" t="s">
        <v>30</v>
      </c>
      <c r="H4746">
        <v>7350</v>
      </c>
      <c r="I4746" t="s">
        <v>3510</v>
      </c>
      <c r="J4746" t="s">
        <v>31</v>
      </c>
      <c r="K4746" t="s">
        <v>39</v>
      </c>
      <c r="O4746" t="s">
        <v>33</v>
      </c>
      <c r="S4746" s="3">
        <v>45876.375</v>
      </c>
      <c r="T4746" t="s">
        <v>54</v>
      </c>
      <c r="U4746" t="s">
        <v>3510</v>
      </c>
      <c r="V4746" s="3">
        <v>45871.640972222223</v>
      </c>
      <c r="W4746" t="s">
        <v>1739</v>
      </c>
      <c r="Y4746" s="4">
        <v>45876</v>
      </c>
      <c r="Z4746" s="2">
        <v>0.81263888888888891</v>
      </c>
    </row>
    <row r="4747" spans="1:26" x14ac:dyDescent="0.3">
      <c r="A4747">
        <v>132797</v>
      </c>
      <c r="B4747" t="s">
        <v>623</v>
      </c>
      <c r="C4747" t="s">
        <v>27</v>
      </c>
      <c r="D4747" t="s">
        <v>46</v>
      </c>
      <c r="E4747" t="s">
        <v>38</v>
      </c>
      <c r="F4747">
        <v>7306427041</v>
      </c>
      <c r="G4747" t="s">
        <v>30</v>
      </c>
      <c r="H4747">
        <v>7407</v>
      </c>
      <c r="I4747" t="s">
        <v>3511</v>
      </c>
      <c r="J4747" t="s">
        <v>31</v>
      </c>
      <c r="K4747" t="s">
        <v>39</v>
      </c>
      <c r="O4747" t="s">
        <v>33</v>
      </c>
      <c r="S4747" s="3">
        <v>45876.375</v>
      </c>
      <c r="T4747" t="s">
        <v>54</v>
      </c>
      <c r="U4747" t="s">
        <v>3511</v>
      </c>
      <c r="V4747" s="3">
        <v>45871.570833333331</v>
      </c>
      <c r="W4747" t="s">
        <v>1314</v>
      </c>
      <c r="Y4747" s="4">
        <v>45876</v>
      </c>
      <c r="Z4747" s="2">
        <v>0.81263888888888891</v>
      </c>
    </row>
    <row r="4748" spans="1:26" x14ac:dyDescent="0.3">
      <c r="A4748">
        <v>132797</v>
      </c>
      <c r="B4748" t="s">
        <v>623</v>
      </c>
      <c r="C4748" t="s">
        <v>27</v>
      </c>
      <c r="D4748" t="s">
        <v>46</v>
      </c>
      <c r="E4748" t="s">
        <v>38</v>
      </c>
      <c r="F4748">
        <v>7306427041</v>
      </c>
      <c r="G4748" t="s">
        <v>30</v>
      </c>
      <c r="H4748">
        <v>7407</v>
      </c>
      <c r="I4748" t="s">
        <v>3512</v>
      </c>
      <c r="J4748" t="s">
        <v>31</v>
      </c>
      <c r="K4748" t="s">
        <v>39</v>
      </c>
      <c r="O4748" t="s">
        <v>33</v>
      </c>
      <c r="S4748" s="3">
        <v>45876.375</v>
      </c>
      <c r="T4748" t="s">
        <v>54</v>
      </c>
      <c r="U4748" t="s">
        <v>3512</v>
      </c>
      <c r="V4748" s="3">
        <v>45871.570833333331</v>
      </c>
      <c r="W4748" t="s">
        <v>1314</v>
      </c>
      <c r="Y4748" s="4">
        <v>45876</v>
      </c>
      <c r="Z4748" s="2">
        <v>0.81263888888888891</v>
      </c>
    </row>
    <row r="4749" spans="1:26" x14ac:dyDescent="0.3">
      <c r="A4749">
        <v>132797</v>
      </c>
      <c r="B4749" t="s">
        <v>623</v>
      </c>
      <c r="C4749" t="s">
        <v>27</v>
      </c>
      <c r="D4749" t="s">
        <v>46</v>
      </c>
      <c r="E4749" t="s">
        <v>38</v>
      </c>
      <c r="F4749">
        <v>7306427041</v>
      </c>
      <c r="G4749" t="s">
        <v>30</v>
      </c>
      <c r="H4749">
        <v>7407</v>
      </c>
      <c r="I4749" t="s">
        <v>3513</v>
      </c>
      <c r="J4749" t="s">
        <v>31</v>
      </c>
      <c r="K4749" t="s">
        <v>39</v>
      </c>
      <c r="O4749" t="s">
        <v>33</v>
      </c>
      <c r="S4749" s="3">
        <v>45876.375</v>
      </c>
      <c r="T4749" t="s">
        <v>54</v>
      </c>
      <c r="U4749" t="s">
        <v>3513</v>
      </c>
      <c r="V4749" s="3">
        <v>45871.570833333331</v>
      </c>
      <c r="W4749" t="s">
        <v>1314</v>
      </c>
      <c r="Y4749" s="4">
        <v>45876</v>
      </c>
      <c r="Z4749" s="2">
        <v>0.81263888888888891</v>
      </c>
    </row>
    <row r="4750" spans="1:26" x14ac:dyDescent="0.3">
      <c r="A4750">
        <v>132797</v>
      </c>
      <c r="B4750" t="s">
        <v>623</v>
      </c>
      <c r="C4750" t="s">
        <v>27</v>
      </c>
      <c r="D4750" t="s">
        <v>46</v>
      </c>
      <c r="E4750" t="s">
        <v>38</v>
      </c>
      <c r="F4750">
        <v>7306427041</v>
      </c>
      <c r="G4750" t="s">
        <v>30</v>
      </c>
      <c r="H4750">
        <v>7407</v>
      </c>
      <c r="I4750" t="s">
        <v>3514</v>
      </c>
      <c r="J4750" t="s">
        <v>31</v>
      </c>
      <c r="K4750" t="s">
        <v>39</v>
      </c>
      <c r="O4750" t="s">
        <v>33</v>
      </c>
      <c r="S4750" s="3">
        <v>45876.375</v>
      </c>
      <c r="T4750" t="s">
        <v>54</v>
      </c>
      <c r="U4750" t="s">
        <v>3514</v>
      </c>
      <c r="V4750" s="3">
        <v>45871.570833333331</v>
      </c>
      <c r="W4750" t="s">
        <v>1314</v>
      </c>
      <c r="Y4750" s="4">
        <v>45876</v>
      </c>
      <c r="Z4750" s="2">
        <v>0.81263888888888891</v>
      </c>
    </row>
    <row r="4751" spans="1:26" x14ac:dyDescent="0.3">
      <c r="A4751">
        <v>132797</v>
      </c>
      <c r="B4751" t="s">
        <v>623</v>
      </c>
      <c r="C4751" t="s">
        <v>27</v>
      </c>
      <c r="D4751" t="s">
        <v>46</v>
      </c>
      <c r="E4751" t="s">
        <v>38</v>
      </c>
      <c r="F4751">
        <v>7306427041</v>
      </c>
      <c r="G4751" t="s">
        <v>30</v>
      </c>
      <c r="H4751">
        <v>7407</v>
      </c>
      <c r="I4751" t="s">
        <v>3515</v>
      </c>
      <c r="J4751" t="s">
        <v>31</v>
      </c>
      <c r="K4751" t="s">
        <v>39</v>
      </c>
      <c r="O4751" t="s">
        <v>33</v>
      </c>
      <c r="S4751" s="3">
        <v>45876.375</v>
      </c>
      <c r="T4751" t="s">
        <v>54</v>
      </c>
      <c r="U4751" t="s">
        <v>3515</v>
      </c>
      <c r="V4751" s="3">
        <v>45871.570833333331</v>
      </c>
      <c r="W4751" t="s">
        <v>1314</v>
      </c>
      <c r="Y4751" s="4">
        <v>45876</v>
      </c>
      <c r="Z4751" s="2">
        <v>0.81263888888888891</v>
      </c>
    </row>
    <row r="4752" spans="1:26" x14ac:dyDescent="0.3">
      <c r="A4752">
        <v>132797</v>
      </c>
      <c r="B4752" t="s">
        <v>623</v>
      </c>
      <c r="C4752" t="s">
        <v>27</v>
      </c>
      <c r="D4752" t="s">
        <v>46</v>
      </c>
      <c r="E4752" t="s">
        <v>38</v>
      </c>
      <c r="F4752">
        <v>7306427041</v>
      </c>
      <c r="G4752" t="s">
        <v>30</v>
      </c>
      <c r="H4752">
        <v>7407</v>
      </c>
      <c r="I4752" t="s">
        <v>3516</v>
      </c>
      <c r="J4752" t="s">
        <v>31</v>
      </c>
      <c r="K4752" t="s">
        <v>39</v>
      </c>
      <c r="O4752" t="s">
        <v>33</v>
      </c>
      <c r="S4752" s="3">
        <v>45876.375</v>
      </c>
      <c r="T4752" t="s">
        <v>54</v>
      </c>
      <c r="U4752" t="s">
        <v>3516</v>
      </c>
      <c r="V4752" s="3">
        <v>45871.570833333331</v>
      </c>
      <c r="W4752" t="s">
        <v>1314</v>
      </c>
      <c r="Y4752" s="4">
        <v>45876</v>
      </c>
      <c r="Z4752" s="2">
        <v>0.81263888888888891</v>
      </c>
    </row>
    <row r="4753" spans="1:26" x14ac:dyDescent="0.3">
      <c r="A4753">
        <v>133185</v>
      </c>
      <c r="B4753" t="s">
        <v>470</v>
      </c>
      <c r="C4753" t="s">
        <v>27</v>
      </c>
      <c r="D4753" t="s">
        <v>80</v>
      </c>
      <c r="E4753" t="s">
        <v>38</v>
      </c>
      <c r="F4753">
        <v>7249875224</v>
      </c>
      <c r="G4753" t="s">
        <v>30</v>
      </c>
      <c r="H4753">
        <v>7190</v>
      </c>
      <c r="I4753" t="s">
        <v>3517</v>
      </c>
      <c r="J4753" t="s">
        <v>31</v>
      </c>
      <c r="K4753" t="s">
        <v>32</v>
      </c>
      <c r="L4753" t="s">
        <v>2114</v>
      </c>
      <c r="M4753" s="1">
        <v>0.33402777777777776</v>
      </c>
      <c r="N4753" t="s">
        <v>33</v>
      </c>
      <c r="O4753" t="s">
        <v>33</v>
      </c>
      <c r="P4753" s="2">
        <v>1.1574074074074075E-4</v>
      </c>
      <c r="Q4753" s="2">
        <v>6.9444444444444444E-5</v>
      </c>
      <c r="R4753">
        <v>100</v>
      </c>
      <c r="S4753" s="3">
        <v>45876.375</v>
      </c>
      <c r="T4753" t="s">
        <v>54</v>
      </c>
      <c r="U4753" t="s">
        <v>3517</v>
      </c>
      <c r="V4753" s="3">
        <v>45871.491666666669</v>
      </c>
      <c r="W4753" t="s">
        <v>1311</v>
      </c>
      <c r="Y4753" s="4">
        <v>45876</v>
      </c>
      <c r="Z4753" s="2">
        <v>0.81263888888888891</v>
      </c>
    </row>
    <row r="4754" spans="1:26" x14ac:dyDescent="0.3">
      <c r="A4754">
        <v>133185</v>
      </c>
      <c r="B4754" t="s">
        <v>470</v>
      </c>
      <c r="C4754" t="s">
        <v>27</v>
      </c>
      <c r="D4754" t="s">
        <v>80</v>
      </c>
      <c r="E4754" t="s">
        <v>38</v>
      </c>
      <c r="F4754">
        <v>7249875224</v>
      </c>
      <c r="G4754" t="s">
        <v>30</v>
      </c>
      <c r="H4754">
        <v>7190</v>
      </c>
      <c r="I4754" t="s">
        <v>3518</v>
      </c>
      <c r="J4754" t="s">
        <v>31</v>
      </c>
      <c r="K4754" t="s">
        <v>32</v>
      </c>
      <c r="L4754" t="s">
        <v>2114</v>
      </c>
      <c r="M4754" s="1">
        <v>0.33333333333333331</v>
      </c>
      <c r="N4754" t="s">
        <v>33</v>
      </c>
      <c r="O4754" t="s">
        <v>33</v>
      </c>
      <c r="P4754" s="2">
        <v>1.273148148148148E-4</v>
      </c>
      <c r="Q4754" s="2">
        <v>5.7870370370370373E-5</v>
      </c>
      <c r="R4754">
        <v>100</v>
      </c>
      <c r="S4754" s="3">
        <v>45876.375</v>
      </c>
      <c r="T4754" t="s">
        <v>54</v>
      </c>
      <c r="U4754" t="s">
        <v>3518</v>
      </c>
      <c r="V4754" s="3">
        <v>45871.491666666669</v>
      </c>
      <c r="W4754" t="s">
        <v>1311</v>
      </c>
      <c r="Y4754" s="4">
        <v>45876</v>
      </c>
      <c r="Z4754" s="2">
        <v>0.81263888888888891</v>
      </c>
    </row>
    <row r="4755" spans="1:26" x14ac:dyDescent="0.3">
      <c r="A4755">
        <v>133185</v>
      </c>
      <c r="B4755" t="s">
        <v>470</v>
      </c>
      <c r="C4755" t="s">
        <v>27</v>
      </c>
      <c r="D4755" t="s">
        <v>80</v>
      </c>
      <c r="E4755" t="s">
        <v>38</v>
      </c>
      <c r="F4755">
        <v>7249875224</v>
      </c>
      <c r="G4755" t="s">
        <v>30</v>
      </c>
      <c r="H4755">
        <v>7190</v>
      </c>
      <c r="I4755" t="s">
        <v>3519</v>
      </c>
      <c r="J4755" t="s">
        <v>31</v>
      </c>
      <c r="K4755" t="s">
        <v>32</v>
      </c>
      <c r="L4755" t="s">
        <v>2114</v>
      </c>
      <c r="M4755" s="1">
        <v>0.33333333333333331</v>
      </c>
      <c r="N4755" t="s">
        <v>33</v>
      </c>
      <c r="O4755" t="s">
        <v>33</v>
      </c>
      <c r="P4755" s="2">
        <v>1.3888888888888889E-4</v>
      </c>
      <c r="Q4755" s="2">
        <v>5.7870370370370373E-5</v>
      </c>
      <c r="R4755">
        <v>100</v>
      </c>
      <c r="S4755" s="3">
        <v>45876.375</v>
      </c>
      <c r="T4755" t="s">
        <v>54</v>
      </c>
      <c r="U4755" t="s">
        <v>3519</v>
      </c>
      <c r="V4755" s="3">
        <v>45871.491666666669</v>
      </c>
      <c r="W4755" t="s">
        <v>1311</v>
      </c>
      <c r="Y4755" s="4">
        <v>45876</v>
      </c>
      <c r="Z4755" s="2">
        <v>0.81263888888888891</v>
      </c>
    </row>
    <row r="4756" spans="1:26" x14ac:dyDescent="0.3">
      <c r="A4756">
        <v>133185</v>
      </c>
      <c r="B4756" t="s">
        <v>470</v>
      </c>
      <c r="C4756" t="s">
        <v>27</v>
      </c>
      <c r="D4756" t="s">
        <v>80</v>
      </c>
      <c r="E4756" t="s">
        <v>38</v>
      </c>
      <c r="F4756">
        <v>7249875224</v>
      </c>
      <c r="G4756" t="s">
        <v>30</v>
      </c>
      <c r="H4756">
        <v>7190</v>
      </c>
      <c r="I4756" t="s">
        <v>3520</v>
      </c>
      <c r="J4756" t="s">
        <v>31</v>
      </c>
      <c r="K4756" t="s">
        <v>32</v>
      </c>
      <c r="L4756" t="s">
        <v>2114</v>
      </c>
      <c r="M4756" s="1">
        <v>0.33333333333333331</v>
      </c>
      <c r="N4756" t="s">
        <v>33</v>
      </c>
      <c r="O4756" t="s">
        <v>33</v>
      </c>
      <c r="P4756" s="2">
        <v>1.0416666666666667E-4</v>
      </c>
      <c r="Q4756" s="2">
        <v>5.7870370370370373E-5</v>
      </c>
      <c r="R4756">
        <v>100</v>
      </c>
      <c r="S4756" s="3">
        <v>45876.375</v>
      </c>
      <c r="T4756" t="s">
        <v>54</v>
      </c>
      <c r="U4756" t="s">
        <v>3520</v>
      </c>
      <c r="V4756" s="3">
        <v>45871.491666666669</v>
      </c>
      <c r="W4756" t="s">
        <v>1311</v>
      </c>
      <c r="Y4756" s="4">
        <v>45876</v>
      </c>
      <c r="Z4756" s="2">
        <v>0.81263888888888891</v>
      </c>
    </row>
    <row r="4757" spans="1:26" x14ac:dyDescent="0.3">
      <c r="A4757">
        <v>133185</v>
      </c>
      <c r="B4757" t="s">
        <v>470</v>
      </c>
      <c r="C4757" t="s">
        <v>27</v>
      </c>
      <c r="D4757" t="s">
        <v>80</v>
      </c>
      <c r="E4757" t="s">
        <v>38</v>
      </c>
      <c r="F4757">
        <v>7249875224</v>
      </c>
      <c r="G4757" t="s">
        <v>30</v>
      </c>
      <c r="H4757">
        <v>7190</v>
      </c>
      <c r="I4757" t="s">
        <v>3521</v>
      </c>
      <c r="J4757" t="s">
        <v>31</v>
      </c>
      <c r="K4757" t="s">
        <v>32</v>
      </c>
      <c r="L4757" t="s">
        <v>2114</v>
      </c>
      <c r="M4757" s="1">
        <v>0.33333333333333331</v>
      </c>
      <c r="N4757" t="s">
        <v>33</v>
      </c>
      <c r="O4757" t="s">
        <v>33</v>
      </c>
      <c r="P4757" s="2">
        <v>9.2592592592592588E-5</v>
      </c>
      <c r="Q4757" s="2">
        <v>5.7870370370370373E-5</v>
      </c>
      <c r="R4757">
        <v>100</v>
      </c>
      <c r="S4757" s="3">
        <v>45876.375</v>
      </c>
      <c r="T4757" t="s">
        <v>54</v>
      </c>
      <c r="U4757" t="s">
        <v>3521</v>
      </c>
      <c r="V4757" s="3">
        <v>45871.491666666669</v>
      </c>
      <c r="W4757" t="s">
        <v>1311</v>
      </c>
      <c r="Y4757" s="4">
        <v>45876</v>
      </c>
      <c r="Z4757" s="2">
        <v>0.81263888888888891</v>
      </c>
    </row>
    <row r="4758" spans="1:26" x14ac:dyDescent="0.3">
      <c r="A4758">
        <v>133185</v>
      </c>
      <c r="B4758" t="s">
        <v>470</v>
      </c>
      <c r="C4758" t="s">
        <v>27</v>
      </c>
      <c r="D4758" t="s">
        <v>80</v>
      </c>
      <c r="E4758" t="s">
        <v>38</v>
      </c>
      <c r="F4758">
        <v>7249875224</v>
      </c>
      <c r="G4758" t="s">
        <v>30</v>
      </c>
      <c r="H4758">
        <v>7190</v>
      </c>
      <c r="I4758" t="s">
        <v>3522</v>
      </c>
      <c r="J4758" t="s">
        <v>31</v>
      </c>
      <c r="K4758" t="s">
        <v>32</v>
      </c>
      <c r="L4758" t="s">
        <v>2114</v>
      </c>
      <c r="M4758" s="1">
        <v>0.33333333333333331</v>
      </c>
      <c r="N4758" t="s">
        <v>33</v>
      </c>
      <c r="O4758" t="s">
        <v>33</v>
      </c>
      <c r="P4758" s="2">
        <v>8.1018518518518516E-5</v>
      </c>
      <c r="Q4758" s="2">
        <v>4.6296296296296294E-5</v>
      </c>
      <c r="R4758">
        <v>100</v>
      </c>
      <c r="S4758" s="3">
        <v>45876.375</v>
      </c>
      <c r="T4758" t="s">
        <v>54</v>
      </c>
      <c r="U4758" t="s">
        <v>3522</v>
      </c>
      <c r="V4758" s="3">
        <v>45871.491666666669</v>
      </c>
      <c r="W4758" t="s">
        <v>1311</v>
      </c>
      <c r="Y4758" s="4">
        <v>45876</v>
      </c>
      <c r="Z4758" s="2">
        <v>0.81263888888888891</v>
      </c>
    </row>
    <row r="4759" spans="1:26" x14ac:dyDescent="0.3">
      <c r="A4759">
        <v>132963</v>
      </c>
      <c r="B4759" t="s">
        <v>623</v>
      </c>
      <c r="C4759" t="s">
        <v>27</v>
      </c>
      <c r="D4759" t="s">
        <v>46</v>
      </c>
      <c r="E4759" t="s">
        <v>38</v>
      </c>
      <c r="F4759">
        <v>7020281885</v>
      </c>
      <c r="G4759" t="s">
        <v>30</v>
      </c>
      <c r="H4759">
        <v>7407</v>
      </c>
      <c r="I4759" t="s">
        <v>3523</v>
      </c>
      <c r="J4759" t="s">
        <v>31</v>
      </c>
      <c r="K4759" t="s">
        <v>39</v>
      </c>
      <c r="O4759" t="s">
        <v>33</v>
      </c>
      <c r="S4759" s="3">
        <v>45876.375</v>
      </c>
      <c r="T4759" t="s">
        <v>54</v>
      </c>
      <c r="U4759" t="s">
        <v>3523</v>
      </c>
      <c r="V4759" s="3">
        <v>45871.570833333331</v>
      </c>
      <c r="W4759" t="s">
        <v>787</v>
      </c>
      <c r="Y4759" s="4">
        <v>45876</v>
      </c>
      <c r="Z4759" s="2">
        <v>0.81263888888888891</v>
      </c>
    </row>
    <row r="4760" spans="1:26" x14ac:dyDescent="0.3">
      <c r="A4760">
        <v>132963</v>
      </c>
      <c r="B4760" t="s">
        <v>623</v>
      </c>
      <c r="C4760" t="s">
        <v>27</v>
      </c>
      <c r="D4760" t="s">
        <v>46</v>
      </c>
      <c r="E4760" t="s">
        <v>38</v>
      </c>
      <c r="F4760">
        <v>7020281885</v>
      </c>
      <c r="G4760" t="s">
        <v>30</v>
      </c>
      <c r="H4760">
        <v>7407</v>
      </c>
      <c r="I4760" t="s">
        <v>3524</v>
      </c>
      <c r="J4760" t="s">
        <v>31</v>
      </c>
      <c r="K4760" t="s">
        <v>39</v>
      </c>
      <c r="O4760" t="s">
        <v>33</v>
      </c>
      <c r="S4760" s="3">
        <v>45876.375</v>
      </c>
      <c r="T4760" t="s">
        <v>54</v>
      </c>
      <c r="U4760" t="s">
        <v>3524</v>
      </c>
      <c r="V4760" s="3">
        <v>45871.570833333331</v>
      </c>
      <c r="W4760" t="s">
        <v>787</v>
      </c>
      <c r="Y4760" s="4">
        <v>45876</v>
      </c>
      <c r="Z4760" s="2">
        <v>0.81263888888888891</v>
      </c>
    </row>
    <row r="4761" spans="1:26" x14ac:dyDescent="0.3">
      <c r="A4761">
        <v>132963</v>
      </c>
      <c r="B4761" t="s">
        <v>623</v>
      </c>
      <c r="C4761" t="s">
        <v>27</v>
      </c>
      <c r="D4761" t="s">
        <v>46</v>
      </c>
      <c r="E4761" t="s">
        <v>38</v>
      </c>
      <c r="F4761">
        <v>7020281885</v>
      </c>
      <c r="G4761" t="s">
        <v>30</v>
      </c>
      <c r="H4761">
        <v>7407</v>
      </c>
      <c r="I4761" t="s">
        <v>3525</v>
      </c>
      <c r="J4761" t="s">
        <v>31</v>
      </c>
      <c r="K4761" t="s">
        <v>39</v>
      </c>
      <c r="O4761" t="s">
        <v>33</v>
      </c>
      <c r="S4761" s="3">
        <v>45876.375</v>
      </c>
      <c r="T4761" t="s">
        <v>54</v>
      </c>
      <c r="U4761" t="s">
        <v>3525</v>
      </c>
      <c r="V4761" s="3">
        <v>45871.570833333331</v>
      </c>
      <c r="W4761" t="s">
        <v>787</v>
      </c>
      <c r="Y4761" s="4">
        <v>45876</v>
      </c>
      <c r="Z4761" s="2">
        <v>0.81263888888888891</v>
      </c>
    </row>
    <row r="4762" spans="1:26" x14ac:dyDescent="0.3">
      <c r="A4762">
        <v>132963</v>
      </c>
      <c r="B4762" t="s">
        <v>623</v>
      </c>
      <c r="C4762" t="s">
        <v>27</v>
      </c>
      <c r="D4762" t="s">
        <v>46</v>
      </c>
      <c r="E4762" t="s">
        <v>38</v>
      </c>
      <c r="F4762">
        <v>7020281885</v>
      </c>
      <c r="G4762" t="s">
        <v>30</v>
      </c>
      <c r="H4762">
        <v>7407</v>
      </c>
      <c r="I4762" t="s">
        <v>3526</v>
      </c>
      <c r="J4762" t="s">
        <v>31</v>
      </c>
      <c r="K4762" t="s">
        <v>39</v>
      </c>
      <c r="O4762" t="s">
        <v>33</v>
      </c>
      <c r="S4762" s="3">
        <v>45876.375</v>
      </c>
      <c r="T4762" t="s">
        <v>54</v>
      </c>
      <c r="U4762" t="s">
        <v>3526</v>
      </c>
      <c r="V4762" s="3">
        <v>45871.570833333331</v>
      </c>
      <c r="W4762" t="s">
        <v>787</v>
      </c>
      <c r="Y4762" s="4">
        <v>45876</v>
      </c>
      <c r="Z4762" s="2">
        <v>0.81263888888888891</v>
      </c>
    </row>
    <row r="4763" spans="1:26" x14ac:dyDescent="0.3">
      <c r="A4763">
        <v>132963</v>
      </c>
      <c r="B4763" t="s">
        <v>623</v>
      </c>
      <c r="C4763" t="s">
        <v>27</v>
      </c>
      <c r="D4763" t="s">
        <v>46</v>
      </c>
      <c r="E4763" t="s">
        <v>38</v>
      </c>
      <c r="F4763">
        <v>7020281885</v>
      </c>
      <c r="G4763" t="s">
        <v>30</v>
      </c>
      <c r="H4763">
        <v>7407</v>
      </c>
      <c r="I4763" t="s">
        <v>3527</v>
      </c>
      <c r="J4763" t="s">
        <v>31</v>
      </c>
      <c r="K4763" t="s">
        <v>39</v>
      </c>
      <c r="O4763" t="s">
        <v>33</v>
      </c>
      <c r="S4763" s="3">
        <v>45876.375</v>
      </c>
      <c r="T4763" t="s">
        <v>54</v>
      </c>
      <c r="U4763" t="s">
        <v>3527</v>
      </c>
      <c r="V4763" s="3">
        <v>45871.570833333331</v>
      </c>
      <c r="W4763" t="s">
        <v>787</v>
      </c>
      <c r="Y4763" s="4">
        <v>45876</v>
      </c>
      <c r="Z4763" s="2">
        <v>0.81263888888888891</v>
      </c>
    </row>
    <row r="4764" spans="1:26" x14ac:dyDescent="0.3">
      <c r="A4764">
        <v>132660</v>
      </c>
      <c r="B4764" t="s">
        <v>1007</v>
      </c>
      <c r="C4764" t="s">
        <v>27</v>
      </c>
      <c r="D4764" t="s">
        <v>148</v>
      </c>
      <c r="E4764" t="s">
        <v>29</v>
      </c>
      <c r="F4764">
        <v>7306426247</v>
      </c>
      <c r="G4764" t="s">
        <v>30</v>
      </c>
      <c r="H4764">
        <v>7109</v>
      </c>
      <c r="I4764" t="s">
        <v>3528</v>
      </c>
      <c r="J4764" t="s">
        <v>31</v>
      </c>
      <c r="K4764" t="s">
        <v>32</v>
      </c>
      <c r="L4764" t="s">
        <v>3529</v>
      </c>
      <c r="M4764" s="1">
        <v>0.32013888888888886</v>
      </c>
      <c r="N4764" t="s">
        <v>33</v>
      </c>
      <c r="O4764" t="s">
        <v>33</v>
      </c>
      <c r="P4764" s="2">
        <v>1.0995370370370371E-3</v>
      </c>
      <c r="Q4764" s="2">
        <v>3.0092592592592595E-4</v>
      </c>
      <c r="R4764">
        <v>100</v>
      </c>
      <c r="S4764" s="3">
        <v>45876.375</v>
      </c>
      <c r="T4764" t="s">
        <v>54</v>
      </c>
      <c r="U4764" t="s">
        <v>3528</v>
      </c>
      <c r="V4764" s="3">
        <v>45871.572222222225</v>
      </c>
      <c r="W4764" t="s">
        <v>1560</v>
      </c>
      <c r="Y4764" s="4">
        <v>45876</v>
      </c>
      <c r="Z4764" s="2">
        <v>0.81263888888888891</v>
      </c>
    </row>
    <row r="4765" spans="1:26" x14ac:dyDescent="0.3">
      <c r="A4765">
        <v>136401</v>
      </c>
      <c r="B4765" t="s">
        <v>633</v>
      </c>
      <c r="C4765" t="s">
        <v>27</v>
      </c>
      <c r="D4765" t="s">
        <v>80</v>
      </c>
      <c r="E4765" t="s">
        <v>38</v>
      </c>
      <c r="F4765">
        <v>9518733748</v>
      </c>
      <c r="G4765" t="s">
        <v>30</v>
      </c>
      <c r="H4765">
        <v>7168</v>
      </c>
      <c r="I4765" t="s">
        <v>3530</v>
      </c>
      <c r="J4765" t="s">
        <v>31</v>
      </c>
      <c r="K4765" t="s">
        <v>32</v>
      </c>
      <c r="L4765" t="s">
        <v>3531</v>
      </c>
      <c r="M4765" s="1">
        <v>0.41249999999999998</v>
      </c>
      <c r="N4765" t="s">
        <v>33</v>
      </c>
      <c r="O4765" t="s">
        <v>33</v>
      </c>
      <c r="P4765" s="2">
        <v>1.0416666666666667E-4</v>
      </c>
      <c r="Q4765" s="5">
        <v>1.1041087962962963</v>
      </c>
      <c r="R4765">
        <v>100</v>
      </c>
      <c r="S4765" s="3">
        <v>45876.375</v>
      </c>
      <c r="T4765" t="s">
        <v>54</v>
      </c>
      <c r="U4765" t="s">
        <v>3530</v>
      </c>
      <c r="V4765" s="3">
        <v>45871.491666666669</v>
      </c>
      <c r="W4765" t="s">
        <v>1402</v>
      </c>
      <c r="Y4765" s="4">
        <v>45876</v>
      </c>
      <c r="Z4765" s="2">
        <v>0.81263888888888891</v>
      </c>
    </row>
    <row r="4766" spans="1:26" x14ac:dyDescent="0.3">
      <c r="A4766">
        <v>135477</v>
      </c>
      <c r="B4766" t="s">
        <v>56</v>
      </c>
      <c r="C4766" t="s">
        <v>27</v>
      </c>
      <c r="D4766" t="s">
        <v>41</v>
      </c>
      <c r="E4766" t="s">
        <v>42</v>
      </c>
      <c r="F4766">
        <v>7049350627</v>
      </c>
      <c r="G4766" t="s">
        <v>43</v>
      </c>
      <c r="H4766">
        <v>7117</v>
      </c>
      <c r="I4766" t="s">
        <v>3532</v>
      </c>
      <c r="J4766" t="s">
        <v>31</v>
      </c>
      <c r="K4766" t="s">
        <v>32</v>
      </c>
      <c r="L4766" t="s">
        <v>3533</v>
      </c>
      <c r="M4766" s="1">
        <v>0.30277777777777776</v>
      </c>
      <c r="N4766" t="s">
        <v>33</v>
      </c>
      <c r="O4766" t="s">
        <v>33</v>
      </c>
      <c r="P4766" s="5">
        <v>10.526851851851852</v>
      </c>
      <c r="Q4766" s="2">
        <v>5.2083333333333333E-4</v>
      </c>
      <c r="R4766">
        <v>100</v>
      </c>
      <c r="S4766" s="3">
        <v>45876.375</v>
      </c>
      <c r="T4766" t="s">
        <v>54</v>
      </c>
      <c r="U4766" t="s">
        <v>3532</v>
      </c>
      <c r="V4766" s="3">
        <v>45871.572222222225</v>
      </c>
      <c r="W4766" t="s">
        <v>1568</v>
      </c>
      <c r="Y4766" s="4">
        <v>45876</v>
      </c>
      <c r="Z4766" s="2">
        <v>0.81263888888888891</v>
      </c>
    </row>
    <row r="4767" spans="1:26" x14ac:dyDescent="0.3">
      <c r="A4767">
        <v>131596</v>
      </c>
      <c r="B4767" t="s">
        <v>752</v>
      </c>
      <c r="C4767" t="s">
        <v>27</v>
      </c>
      <c r="D4767" t="s">
        <v>327</v>
      </c>
      <c r="E4767" t="s">
        <v>76</v>
      </c>
      <c r="F4767">
        <v>9037923656</v>
      </c>
      <c r="G4767" t="s">
        <v>43</v>
      </c>
      <c r="H4767">
        <v>7435</v>
      </c>
      <c r="I4767" t="s">
        <v>3534</v>
      </c>
      <c r="J4767" t="s">
        <v>31</v>
      </c>
      <c r="K4767" t="s">
        <v>32</v>
      </c>
      <c r="L4767" t="s">
        <v>3535</v>
      </c>
      <c r="M4767" s="1">
        <v>0.3</v>
      </c>
      <c r="N4767" t="s">
        <v>33</v>
      </c>
      <c r="O4767" t="s">
        <v>33</v>
      </c>
      <c r="P4767" s="2">
        <v>2.8935185185185184E-4</v>
      </c>
      <c r="Q4767" s="2">
        <v>1.6203703703703703E-4</v>
      </c>
      <c r="R4767">
        <v>100</v>
      </c>
      <c r="S4767" s="3">
        <v>45876.375</v>
      </c>
      <c r="T4767" t="s">
        <v>54</v>
      </c>
      <c r="U4767" t="s">
        <v>3534</v>
      </c>
      <c r="V4767" s="3">
        <v>45871.642361111109</v>
      </c>
      <c r="W4767" t="s">
        <v>1907</v>
      </c>
      <c r="Y4767" s="4">
        <v>45876</v>
      </c>
      <c r="Z4767" s="2">
        <v>0.81263888888888891</v>
      </c>
    </row>
    <row r="4768" spans="1:26" x14ac:dyDescent="0.3">
      <c r="A4768">
        <v>130540</v>
      </c>
      <c r="B4768" t="s">
        <v>384</v>
      </c>
      <c r="C4768" t="s">
        <v>27</v>
      </c>
      <c r="D4768" t="s">
        <v>327</v>
      </c>
      <c r="E4768" t="s">
        <v>76</v>
      </c>
      <c r="F4768">
        <v>8714691380</v>
      </c>
      <c r="G4768" t="s">
        <v>43</v>
      </c>
      <c r="H4768">
        <v>7298</v>
      </c>
      <c r="I4768" t="s">
        <v>3536</v>
      </c>
      <c r="J4768" t="s">
        <v>31</v>
      </c>
      <c r="K4768" t="s">
        <v>32</v>
      </c>
      <c r="L4768" t="s">
        <v>3537</v>
      </c>
      <c r="M4768" s="1">
        <v>0.2951388888888889</v>
      </c>
      <c r="N4768" t="s">
        <v>33</v>
      </c>
      <c r="O4768" t="s">
        <v>33</v>
      </c>
      <c r="P4768" s="2">
        <v>1.6203703703703703E-4</v>
      </c>
      <c r="Q4768" s="2">
        <v>1.1574074074074075E-4</v>
      </c>
      <c r="R4768">
        <v>100</v>
      </c>
      <c r="S4768" s="3">
        <v>45876.375</v>
      </c>
      <c r="T4768" t="s">
        <v>54</v>
      </c>
      <c r="U4768" t="s">
        <v>3536</v>
      </c>
      <c r="V4768" s="3">
        <v>45871.642361111109</v>
      </c>
      <c r="W4768" t="s">
        <v>1059</v>
      </c>
      <c r="Y4768" s="4">
        <v>45876</v>
      </c>
      <c r="Z4768" s="2">
        <v>0.81263888888888891</v>
      </c>
    </row>
    <row r="4769" spans="1:26" x14ac:dyDescent="0.3">
      <c r="A4769">
        <v>130540</v>
      </c>
      <c r="B4769" t="s">
        <v>384</v>
      </c>
      <c r="C4769" t="s">
        <v>27</v>
      </c>
      <c r="D4769" t="s">
        <v>327</v>
      </c>
      <c r="E4769" t="s">
        <v>76</v>
      </c>
      <c r="F4769">
        <v>8714691380</v>
      </c>
      <c r="G4769" t="s">
        <v>43</v>
      </c>
      <c r="H4769">
        <v>7298</v>
      </c>
      <c r="I4769" t="s">
        <v>3538</v>
      </c>
      <c r="J4769" t="s">
        <v>31</v>
      </c>
      <c r="K4769" t="s">
        <v>32</v>
      </c>
      <c r="L4769" t="s">
        <v>3539</v>
      </c>
      <c r="M4769" s="1">
        <v>0.2951388888888889</v>
      </c>
      <c r="N4769" t="s">
        <v>33</v>
      </c>
      <c r="O4769" t="s">
        <v>33</v>
      </c>
      <c r="P4769" s="2">
        <v>1.6203703703703703E-4</v>
      </c>
      <c r="Q4769" s="2">
        <v>8.1018518518518516E-5</v>
      </c>
      <c r="R4769">
        <v>100</v>
      </c>
      <c r="S4769" s="3">
        <v>45876.375</v>
      </c>
      <c r="T4769" t="s">
        <v>54</v>
      </c>
      <c r="U4769" t="s">
        <v>3538</v>
      </c>
      <c r="V4769" s="3">
        <v>45871.642361111109</v>
      </c>
      <c r="W4769" t="s">
        <v>1059</v>
      </c>
      <c r="Y4769" s="4">
        <v>45876</v>
      </c>
      <c r="Z4769" s="2">
        <v>0.81263888888888891</v>
      </c>
    </row>
    <row r="4770" spans="1:26" x14ac:dyDescent="0.3">
      <c r="A4770">
        <v>130540</v>
      </c>
      <c r="B4770" t="s">
        <v>384</v>
      </c>
      <c r="C4770" t="s">
        <v>27</v>
      </c>
      <c r="D4770" t="s">
        <v>327</v>
      </c>
      <c r="E4770" t="s">
        <v>76</v>
      </c>
      <c r="F4770">
        <v>8714691380</v>
      </c>
      <c r="G4770" t="s">
        <v>43</v>
      </c>
      <c r="H4770">
        <v>7298</v>
      </c>
      <c r="I4770" t="s">
        <v>3540</v>
      </c>
      <c r="J4770" t="s">
        <v>31</v>
      </c>
      <c r="K4770" t="s">
        <v>32</v>
      </c>
      <c r="L4770" t="s">
        <v>2115</v>
      </c>
      <c r="M4770" s="1">
        <v>0.2951388888888889</v>
      </c>
      <c r="N4770" t="s">
        <v>33</v>
      </c>
      <c r="O4770" t="s">
        <v>33</v>
      </c>
      <c r="P4770" s="2">
        <v>1.7361111111111112E-4</v>
      </c>
      <c r="Q4770" s="2">
        <v>6.9444444444444444E-5</v>
      </c>
      <c r="R4770">
        <v>100</v>
      </c>
      <c r="S4770" s="3">
        <v>45876.375</v>
      </c>
      <c r="T4770" t="s">
        <v>54</v>
      </c>
      <c r="U4770" t="s">
        <v>3540</v>
      </c>
      <c r="V4770" s="3">
        <v>45871.642361111109</v>
      </c>
      <c r="W4770" t="s">
        <v>1059</v>
      </c>
      <c r="Y4770" s="4">
        <v>45876</v>
      </c>
      <c r="Z4770" s="2">
        <v>0.81263888888888891</v>
      </c>
    </row>
    <row r="4771" spans="1:26" x14ac:dyDescent="0.3">
      <c r="A4771">
        <v>132258</v>
      </c>
      <c r="B4771" t="s">
        <v>551</v>
      </c>
      <c r="C4771" t="s">
        <v>27</v>
      </c>
      <c r="D4771" t="s">
        <v>78</v>
      </c>
      <c r="E4771" t="s">
        <v>42</v>
      </c>
      <c r="F4771">
        <v>8103906212</v>
      </c>
      <c r="G4771" t="s">
        <v>43</v>
      </c>
      <c r="H4771">
        <v>7417</v>
      </c>
      <c r="I4771" t="s">
        <v>3541</v>
      </c>
      <c r="J4771" t="s">
        <v>31</v>
      </c>
      <c r="K4771" t="s">
        <v>32</v>
      </c>
      <c r="L4771" t="s">
        <v>3542</v>
      </c>
      <c r="M4771" s="1">
        <v>0.28888888888888886</v>
      </c>
      <c r="N4771" t="s">
        <v>33</v>
      </c>
      <c r="O4771" t="s">
        <v>33</v>
      </c>
      <c r="P4771" s="2">
        <v>1.9675925925925926E-4</v>
      </c>
      <c r="Q4771" s="2">
        <v>1.273148148148148E-4</v>
      </c>
      <c r="R4771">
        <v>100</v>
      </c>
      <c r="S4771" s="3">
        <v>45876.375</v>
      </c>
      <c r="T4771" t="s">
        <v>54</v>
      </c>
      <c r="U4771" t="s">
        <v>3541</v>
      </c>
      <c r="V4771" s="3">
        <v>45871.64166666667</v>
      </c>
      <c r="W4771" t="s">
        <v>873</v>
      </c>
      <c r="Y4771" s="4">
        <v>45876</v>
      </c>
      <c r="Z4771" s="2">
        <v>0.81263888888888891</v>
      </c>
    </row>
    <row r="4772" spans="1:26" x14ac:dyDescent="0.3">
      <c r="A4772">
        <v>132258</v>
      </c>
      <c r="B4772" t="s">
        <v>551</v>
      </c>
      <c r="C4772" t="s">
        <v>27</v>
      </c>
      <c r="D4772" t="s">
        <v>78</v>
      </c>
      <c r="E4772" t="s">
        <v>42</v>
      </c>
      <c r="F4772">
        <v>8103906212</v>
      </c>
      <c r="G4772" t="s">
        <v>43</v>
      </c>
      <c r="H4772">
        <v>7417</v>
      </c>
      <c r="I4772" t="s">
        <v>3543</v>
      </c>
      <c r="J4772" t="s">
        <v>31</v>
      </c>
      <c r="K4772" t="s">
        <v>32</v>
      </c>
      <c r="L4772" t="s">
        <v>3544</v>
      </c>
      <c r="M4772" s="1">
        <v>0.28819444444444442</v>
      </c>
      <c r="N4772" t="s">
        <v>33</v>
      </c>
      <c r="O4772" t="s">
        <v>33</v>
      </c>
      <c r="P4772" s="2">
        <v>1.7361111111111112E-4</v>
      </c>
      <c r="Q4772" s="2">
        <v>1.1574074074074075E-4</v>
      </c>
      <c r="R4772">
        <v>100</v>
      </c>
      <c r="S4772" s="3">
        <v>45876.375</v>
      </c>
      <c r="T4772" t="s">
        <v>54</v>
      </c>
      <c r="U4772" t="s">
        <v>3543</v>
      </c>
      <c r="V4772" s="3">
        <v>45871.64166666667</v>
      </c>
      <c r="W4772" t="s">
        <v>873</v>
      </c>
      <c r="Y4772" s="4">
        <v>45876</v>
      </c>
      <c r="Z4772" s="2">
        <v>0.81263888888888891</v>
      </c>
    </row>
    <row r="4773" spans="1:26" x14ac:dyDescent="0.3">
      <c r="A4773">
        <v>136272</v>
      </c>
      <c r="B4773" t="s">
        <v>337</v>
      </c>
      <c r="C4773" t="s">
        <v>27</v>
      </c>
      <c r="D4773" t="s">
        <v>338</v>
      </c>
      <c r="E4773" t="s">
        <v>60</v>
      </c>
      <c r="F4773">
        <v>7083098040</v>
      </c>
      <c r="G4773" t="s">
        <v>30</v>
      </c>
      <c r="H4773">
        <v>7350</v>
      </c>
      <c r="I4773" t="s">
        <v>3545</v>
      </c>
      <c r="J4773" t="s">
        <v>31</v>
      </c>
      <c r="K4773" t="s">
        <v>32</v>
      </c>
      <c r="L4773" t="s">
        <v>3546</v>
      </c>
      <c r="M4773" s="1">
        <v>0.97569444444444442</v>
      </c>
      <c r="N4773" t="s">
        <v>33</v>
      </c>
      <c r="O4773" t="s">
        <v>33</v>
      </c>
      <c r="P4773" s="2">
        <v>1.3541666666666667E-3</v>
      </c>
      <c r="Q4773" s="2">
        <v>2.8240740740740739E-3</v>
      </c>
      <c r="R4773">
        <v>100</v>
      </c>
      <c r="S4773" s="3">
        <v>45876.375</v>
      </c>
      <c r="T4773" t="s">
        <v>54</v>
      </c>
      <c r="U4773" t="s">
        <v>3545</v>
      </c>
      <c r="V4773" s="3">
        <v>45871.640972222223</v>
      </c>
      <c r="W4773" t="s">
        <v>1739</v>
      </c>
      <c r="Y4773" s="4">
        <v>45876</v>
      </c>
      <c r="Z4773" s="2">
        <v>0.81263888888888891</v>
      </c>
    </row>
    <row r="4774" spans="1:26" x14ac:dyDescent="0.3">
      <c r="A4774">
        <v>135746</v>
      </c>
      <c r="B4774" t="s">
        <v>330</v>
      </c>
      <c r="C4774" t="s">
        <v>27</v>
      </c>
      <c r="D4774" t="s">
        <v>329</v>
      </c>
      <c r="E4774" t="s">
        <v>76</v>
      </c>
      <c r="F4774">
        <v>9174850342</v>
      </c>
      <c r="G4774" t="s">
        <v>43</v>
      </c>
      <c r="H4774">
        <v>7094</v>
      </c>
      <c r="I4774" t="s">
        <v>3547</v>
      </c>
      <c r="J4774" t="s">
        <v>31</v>
      </c>
      <c r="K4774" t="s">
        <v>39</v>
      </c>
      <c r="O4774" t="s">
        <v>33</v>
      </c>
      <c r="S4774" s="3">
        <v>45876.375</v>
      </c>
      <c r="T4774" t="s">
        <v>54</v>
      </c>
      <c r="U4774" t="s">
        <v>3547</v>
      </c>
      <c r="V4774" s="3">
        <v>45871.64166666667</v>
      </c>
      <c r="W4774" t="s">
        <v>1241</v>
      </c>
      <c r="Y4774" s="4">
        <v>45876</v>
      </c>
      <c r="Z4774" s="2">
        <v>0.81263888888888891</v>
      </c>
    </row>
    <row r="4775" spans="1:26" x14ac:dyDescent="0.3">
      <c r="A4775">
        <v>134981</v>
      </c>
      <c r="B4775" t="s">
        <v>626</v>
      </c>
      <c r="C4775" t="s">
        <v>27</v>
      </c>
      <c r="D4775" t="s">
        <v>59</v>
      </c>
      <c r="E4775" t="s">
        <v>60</v>
      </c>
      <c r="F4775">
        <v>9579008330</v>
      </c>
      <c r="G4775" t="s">
        <v>30</v>
      </c>
      <c r="H4775">
        <v>7448</v>
      </c>
      <c r="I4775" t="s">
        <v>3548</v>
      </c>
      <c r="J4775" t="s">
        <v>31</v>
      </c>
      <c r="K4775" t="s">
        <v>32</v>
      </c>
      <c r="L4775" t="s">
        <v>3549</v>
      </c>
      <c r="M4775" s="1">
        <v>0.83472222222222225</v>
      </c>
      <c r="N4775" t="s">
        <v>33</v>
      </c>
      <c r="O4775" t="s">
        <v>33</v>
      </c>
      <c r="P4775" s="2">
        <v>5.7870370370370367E-4</v>
      </c>
      <c r="Q4775" s="2">
        <v>1.7361111111111112E-4</v>
      </c>
      <c r="R4775">
        <v>100</v>
      </c>
      <c r="S4775" s="3">
        <v>45876.375</v>
      </c>
      <c r="T4775" t="s">
        <v>54</v>
      </c>
      <c r="U4775" t="s">
        <v>3548</v>
      </c>
      <c r="V4775" s="3">
        <v>45871.64166666667</v>
      </c>
      <c r="W4775" t="s">
        <v>906</v>
      </c>
      <c r="Y4775" s="4">
        <v>45876</v>
      </c>
      <c r="Z4775" s="2">
        <v>0.81263888888888891</v>
      </c>
    </row>
    <row r="4776" spans="1:26" x14ac:dyDescent="0.3">
      <c r="A4776">
        <v>134981</v>
      </c>
      <c r="B4776" t="s">
        <v>626</v>
      </c>
      <c r="C4776" t="s">
        <v>27</v>
      </c>
      <c r="D4776" t="s">
        <v>59</v>
      </c>
      <c r="E4776" t="s">
        <v>60</v>
      </c>
      <c r="F4776">
        <v>9579008330</v>
      </c>
      <c r="G4776" t="s">
        <v>30</v>
      </c>
      <c r="H4776">
        <v>7448</v>
      </c>
      <c r="I4776" t="s">
        <v>3550</v>
      </c>
      <c r="J4776" t="s">
        <v>31</v>
      </c>
      <c r="K4776" t="s">
        <v>32</v>
      </c>
      <c r="L4776" t="s">
        <v>3551</v>
      </c>
      <c r="M4776" s="1">
        <v>0.83125000000000004</v>
      </c>
      <c r="N4776" t="s">
        <v>33</v>
      </c>
      <c r="O4776" t="s">
        <v>33</v>
      </c>
      <c r="P4776" s="2">
        <v>3.7037037037037035E-4</v>
      </c>
      <c r="Q4776" s="2">
        <v>1.9675925925925926E-4</v>
      </c>
      <c r="R4776">
        <v>100</v>
      </c>
      <c r="S4776" s="3">
        <v>45876.375</v>
      </c>
      <c r="T4776" t="s">
        <v>54</v>
      </c>
      <c r="U4776" t="s">
        <v>3550</v>
      </c>
      <c r="V4776" s="3">
        <v>45871.64166666667</v>
      </c>
      <c r="W4776" t="s">
        <v>906</v>
      </c>
      <c r="Y4776" s="4">
        <v>45876</v>
      </c>
      <c r="Z4776" s="2">
        <v>0.81263888888888891</v>
      </c>
    </row>
    <row r="4777" spans="1:26" x14ac:dyDescent="0.3">
      <c r="A4777">
        <v>134981</v>
      </c>
      <c r="B4777" t="s">
        <v>626</v>
      </c>
      <c r="C4777" t="s">
        <v>27</v>
      </c>
      <c r="D4777" t="s">
        <v>59</v>
      </c>
      <c r="E4777" t="s">
        <v>60</v>
      </c>
      <c r="F4777">
        <v>9579008330</v>
      </c>
      <c r="G4777" t="s">
        <v>30</v>
      </c>
      <c r="H4777">
        <v>7448</v>
      </c>
      <c r="I4777" t="s">
        <v>3552</v>
      </c>
      <c r="J4777" t="s">
        <v>31</v>
      </c>
      <c r="K4777" t="s">
        <v>32</v>
      </c>
      <c r="L4777" t="s">
        <v>3553</v>
      </c>
      <c r="M4777" s="1">
        <v>0.8305555555555556</v>
      </c>
      <c r="N4777" t="s">
        <v>33</v>
      </c>
      <c r="O4777" t="s">
        <v>33</v>
      </c>
      <c r="P4777" s="2">
        <v>7.407407407407407E-4</v>
      </c>
      <c r="Q4777" s="2">
        <v>3.9351851851851852E-4</v>
      </c>
      <c r="R4777">
        <v>0</v>
      </c>
      <c r="S4777" s="3">
        <v>45876.375</v>
      </c>
      <c r="T4777" t="s">
        <v>54</v>
      </c>
      <c r="U4777" t="s">
        <v>3552</v>
      </c>
      <c r="V4777" s="3">
        <v>45871.64166666667</v>
      </c>
      <c r="W4777" t="s">
        <v>906</v>
      </c>
      <c r="Y4777" s="4">
        <v>45876</v>
      </c>
      <c r="Z4777" s="2">
        <v>0.81263888888888891</v>
      </c>
    </row>
    <row r="4778" spans="1:26" x14ac:dyDescent="0.3">
      <c r="A4778">
        <v>134981</v>
      </c>
      <c r="B4778" t="s">
        <v>626</v>
      </c>
      <c r="C4778" t="s">
        <v>27</v>
      </c>
      <c r="D4778" t="s">
        <v>59</v>
      </c>
      <c r="E4778" t="s">
        <v>60</v>
      </c>
      <c r="F4778">
        <v>9579008330</v>
      </c>
      <c r="G4778" t="s">
        <v>30</v>
      </c>
      <c r="H4778">
        <v>7448</v>
      </c>
      <c r="I4778" t="s">
        <v>3554</v>
      </c>
      <c r="J4778" t="s">
        <v>31</v>
      </c>
      <c r="K4778" t="s">
        <v>32</v>
      </c>
      <c r="L4778" t="s">
        <v>3555</v>
      </c>
      <c r="M4778" s="1">
        <v>0.82222222222222219</v>
      </c>
      <c r="N4778" t="s">
        <v>33</v>
      </c>
      <c r="O4778" t="s">
        <v>33</v>
      </c>
      <c r="P4778" s="2">
        <v>6.2500000000000001E-4</v>
      </c>
      <c r="Q4778" s="2">
        <v>1.9675925925925926E-4</v>
      </c>
      <c r="R4778">
        <v>100</v>
      </c>
      <c r="S4778" s="3">
        <v>45876.375</v>
      </c>
      <c r="T4778" t="s">
        <v>54</v>
      </c>
      <c r="U4778" t="s">
        <v>3554</v>
      </c>
      <c r="V4778" s="3">
        <v>45871.64166666667</v>
      </c>
      <c r="W4778" t="s">
        <v>906</v>
      </c>
      <c r="Y4778" s="4">
        <v>45876</v>
      </c>
      <c r="Z4778" s="2">
        <v>0.81263888888888891</v>
      </c>
    </row>
    <row r="4779" spans="1:26" x14ac:dyDescent="0.3">
      <c r="A4779">
        <v>134981</v>
      </c>
      <c r="B4779" t="s">
        <v>626</v>
      </c>
      <c r="C4779" t="s">
        <v>27</v>
      </c>
      <c r="D4779" t="s">
        <v>59</v>
      </c>
      <c r="E4779" t="s">
        <v>60</v>
      </c>
      <c r="F4779">
        <v>9579008330</v>
      </c>
      <c r="G4779" t="s">
        <v>30</v>
      </c>
      <c r="H4779">
        <v>7448</v>
      </c>
      <c r="I4779" t="s">
        <v>3556</v>
      </c>
      <c r="J4779" t="s">
        <v>31</v>
      </c>
      <c r="K4779" t="s">
        <v>32</v>
      </c>
      <c r="L4779" t="s">
        <v>3557</v>
      </c>
      <c r="M4779" s="1">
        <v>0.82152777777777775</v>
      </c>
      <c r="N4779" t="s">
        <v>33</v>
      </c>
      <c r="O4779" t="s">
        <v>33</v>
      </c>
      <c r="P4779" s="2">
        <v>1.8171296296296297E-3</v>
      </c>
      <c r="Q4779" s="2">
        <v>1.8518518518518518E-4</v>
      </c>
      <c r="R4779">
        <v>100</v>
      </c>
      <c r="S4779" s="3">
        <v>45876.375</v>
      </c>
      <c r="T4779" t="s">
        <v>54</v>
      </c>
      <c r="U4779" t="s">
        <v>3556</v>
      </c>
      <c r="V4779" s="3">
        <v>45871.64166666667</v>
      </c>
      <c r="W4779" t="s">
        <v>906</v>
      </c>
      <c r="Y4779" s="4">
        <v>45876</v>
      </c>
      <c r="Z4779" s="2">
        <v>0.81263888888888891</v>
      </c>
    </row>
    <row r="4780" spans="1:26" x14ac:dyDescent="0.3">
      <c r="A4780">
        <v>134981</v>
      </c>
      <c r="B4780" t="s">
        <v>626</v>
      </c>
      <c r="C4780" t="s">
        <v>27</v>
      </c>
      <c r="D4780" t="s">
        <v>59</v>
      </c>
      <c r="E4780" t="s">
        <v>60</v>
      </c>
      <c r="F4780">
        <v>9579008330</v>
      </c>
      <c r="G4780" t="s">
        <v>30</v>
      </c>
      <c r="H4780">
        <v>7448</v>
      </c>
      <c r="I4780" t="s">
        <v>3558</v>
      </c>
      <c r="J4780" t="s">
        <v>31</v>
      </c>
      <c r="K4780" t="s">
        <v>32</v>
      </c>
      <c r="L4780" t="s">
        <v>3559</v>
      </c>
      <c r="M4780" s="1">
        <v>0.81944444444444442</v>
      </c>
      <c r="N4780" t="s">
        <v>33</v>
      </c>
      <c r="O4780" t="s">
        <v>33</v>
      </c>
      <c r="P4780" s="2">
        <v>1.5393518518518519E-3</v>
      </c>
      <c r="Q4780" s="2">
        <v>1.9675925925925926E-4</v>
      </c>
      <c r="R4780">
        <v>100</v>
      </c>
      <c r="S4780" s="3">
        <v>45876.375</v>
      </c>
      <c r="T4780" t="s">
        <v>54</v>
      </c>
      <c r="U4780" t="s">
        <v>3558</v>
      </c>
      <c r="V4780" s="3">
        <v>45871.64166666667</v>
      </c>
      <c r="W4780" t="s">
        <v>906</v>
      </c>
      <c r="Y4780" s="4">
        <v>45876</v>
      </c>
      <c r="Z4780" s="2">
        <v>0.81263888888888891</v>
      </c>
    </row>
    <row r="4781" spans="1:26" x14ac:dyDescent="0.3">
      <c r="A4781">
        <v>134981</v>
      </c>
      <c r="B4781" t="s">
        <v>626</v>
      </c>
      <c r="C4781" t="s">
        <v>27</v>
      </c>
      <c r="D4781" t="s">
        <v>59</v>
      </c>
      <c r="E4781" t="s">
        <v>60</v>
      </c>
      <c r="F4781">
        <v>9579008330</v>
      </c>
      <c r="G4781" t="s">
        <v>30</v>
      </c>
      <c r="H4781">
        <v>7448</v>
      </c>
      <c r="I4781" t="s">
        <v>3560</v>
      </c>
      <c r="J4781" t="s">
        <v>31</v>
      </c>
      <c r="K4781" t="s">
        <v>32</v>
      </c>
      <c r="L4781" t="s">
        <v>3561</v>
      </c>
      <c r="M4781" s="1">
        <v>0.81805555555555554</v>
      </c>
      <c r="N4781" t="s">
        <v>33</v>
      </c>
      <c r="O4781" t="s">
        <v>33</v>
      </c>
      <c r="P4781" s="2">
        <v>1.261574074074074E-3</v>
      </c>
      <c r="Q4781" s="2">
        <v>2.7777777777777778E-4</v>
      </c>
      <c r="R4781">
        <v>0</v>
      </c>
      <c r="S4781" s="3">
        <v>45876.375</v>
      </c>
      <c r="T4781" t="s">
        <v>54</v>
      </c>
      <c r="U4781" t="s">
        <v>3560</v>
      </c>
      <c r="V4781" s="3">
        <v>45871.64166666667</v>
      </c>
      <c r="W4781" t="s">
        <v>906</v>
      </c>
      <c r="Y4781" s="4">
        <v>45876</v>
      </c>
      <c r="Z4781" s="2">
        <v>0.81263888888888891</v>
      </c>
    </row>
    <row r="4782" spans="1:26" x14ac:dyDescent="0.3">
      <c r="A4782">
        <v>134981</v>
      </c>
      <c r="B4782" t="s">
        <v>626</v>
      </c>
      <c r="C4782" t="s">
        <v>27</v>
      </c>
      <c r="D4782" t="s">
        <v>59</v>
      </c>
      <c r="E4782" t="s">
        <v>60</v>
      </c>
      <c r="F4782">
        <v>9579008330</v>
      </c>
      <c r="G4782" t="s">
        <v>30</v>
      </c>
      <c r="H4782">
        <v>7448</v>
      </c>
      <c r="I4782" t="s">
        <v>3562</v>
      </c>
      <c r="J4782" t="s">
        <v>31</v>
      </c>
      <c r="K4782" t="s">
        <v>32</v>
      </c>
      <c r="L4782" t="s">
        <v>3563</v>
      </c>
      <c r="M4782" s="1">
        <v>0.81666666666666665</v>
      </c>
      <c r="N4782" t="s">
        <v>33</v>
      </c>
      <c r="O4782" t="s">
        <v>33</v>
      </c>
      <c r="P4782" s="2">
        <v>1.2962962962962963E-3</v>
      </c>
      <c r="Q4782" s="2">
        <v>5.6712962962962967E-4</v>
      </c>
      <c r="R4782">
        <v>100</v>
      </c>
      <c r="S4782" s="3">
        <v>45876.375</v>
      </c>
      <c r="T4782" t="s">
        <v>54</v>
      </c>
      <c r="U4782" t="s">
        <v>3562</v>
      </c>
      <c r="V4782" s="3">
        <v>45871.64166666667</v>
      </c>
      <c r="W4782" t="s">
        <v>906</v>
      </c>
      <c r="Y4782" s="4">
        <v>45876</v>
      </c>
      <c r="Z4782" s="2">
        <v>0.81263888888888891</v>
      </c>
    </row>
    <row r="4783" spans="1:26" x14ac:dyDescent="0.3">
      <c r="A4783">
        <v>132966</v>
      </c>
      <c r="B4783" t="s">
        <v>1386</v>
      </c>
      <c r="C4783" t="s">
        <v>27</v>
      </c>
      <c r="D4783" t="s">
        <v>91</v>
      </c>
      <c r="E4783" t="s">
        <v>38</v>
      </c>
      <c r="F4783">
        <v>8459361218</v>
      </c>
      <c r="G4783" t="s">
        <v>30</v>
      </c>
      <c r="H4783">
        <v>1779</v>
      </c>
      <c r="I4783" t="s">
        <v>3564</v>
      </c>
      <c r="J4783" t="s">
        <v>31</v>
      </c>
      <c r="K4783" t="s">
        <v>39</v>
      </c>
      <c r="O4783" t="s">
        <v>33</v>
      </c>
      <c r="S4783" s="3">
        <v>45876.375</v>
      </c>
      <c r="T4783" t="s">
        <v>54</v>
      </c>
      <c r="U4783" t="s">
        <v>3564</v>
      </c>
      <c r="V4783" s="3">
        <v>45871.491666666669</v>
      </c>
      <c r="W4783" t="s">
        <v>1389</v>
      </c>
      <c r="Y4783" s="4">
        <v>45876</v>
      </c>
      <c r="Z4783" s="2">
        <v>0.81263888888888891</v>
      </c>
    </row>
    <row r="4784" spans="1:26" x14ac:dyDescent="0.3">
      <c r="A4784">
        <v>133964</v>
      </c>
      <c r="B4784" t="s">
        <v>57</v>
      </c>
      <c r="C4784" t="s">
        <v>27</v>
      </c>
      <c r="D4784" t="s">
        <v>59</v>
      </c>
      <c r="E4784" t="s">
        <v>60</v>
      </c>
      <c r="F4784">
        <v>7387571946</v>
      </c>
      <c r="G4784" t="s">
        <v>30</v>
      </c>
      <c r="H4784">
        <v>7373</v>
      </c>
      <c r="I4784" t="s">
        <v>3565</v>
      </c>
      <c r="J4784" t="s">
        <v>31</v>
      </c>
      <c r="K4784" t="s">
        <v>39</v>
      </c>
      <c r="O4784" t="s">
        <v>33</v>
      </c>
      <c r="S4784" s="3">
        <v>45876.375</v>
      </c>
      <c r="T4784" t="s">
        <v>54</v>
      </c>
      <c r="U4784" t="s">
        <v>3565</v>
      </c>
      <c r="V4784" s="3">
        <v>45871.640972222223</v>
      </c>
      <c r="W4784" t="s">
        <v>1751</v>
      </c>
      <c r="Y4784" s="4">
        <v>45876</v>
      </c>
      <c r="Z4784" s="2">
        <v>0.81263888888888891</v>
      </c>
    </row>
    <row r="4785" spans="1:26" x14ac:dyDescent="0.3">
      <c r="A4785">
        <v>131514</v>
      </c>
      <c r="B4785" t="s">
        <v>289</v>
      </c>
      <c r="C4785" t="s">
        <v>27</v>
      </c>
      <c r="D4785" t="s">
        <v>59</v>
      </c>
      <c r="E4785" t="s">
        <v>60</v>
      </c>
      <c r="F4785">
        <v>9249089615</v>
      </c>
      <c r="G4785" t="s">
        <v>30</v>
      </c>
      <c r="H4785">
        <v>7256</v>
      </c>
      <c r="I4785" t="s">
        <v>3566</v>
      </c>
      <c r="J4785" t="s">
        <v>31</v>
      </c>
      <c r="K4785" t="s">
        <v>32</v>
      </c>
      <c r="L4785" t="s">
        <v>3567</v>
      </c>
      <c r="M4785" s="1">
        <v>0.75972222222222219</v>
      </c>
      <c r="N4785" t="s">
        <v>33</v>
      </c>
      <c r="O4785" t="s">
        <v>65</v>
      </c>
      <c r="P4785" s="2">
        <v>9.3749999999999997E-4</v>
      </c>
      <c r="Q4785" s="2">
        <v>1.8518518518518518E-4</v>
      </c>
      <c r="R4785">
        <v>100</v>
      </c>
      <c r="S4785" s="3">
        <v>45876.375</v>
      </c>
      <c r="T4785" t="s">
        <v>54</v>
      </c>
      <c r="U4785" t="s">
        <v>3566</v>
      </c>
      <c r="V4785" s="3">
        <v>45871.640972222223</v>
      </c>
      <c r="W4785" t="s">
        <v>915</v>
      </c>
      <c r="Y4785" s="4">
        <v>45876</v>
      </c>
      <c r="Z4785" s="2">
        <v>0.81263888888888891</v>
      </c>
    </row>
    <row r="4786" spans="1:26" x14ac:dyDescent="0.3">
      <c r="A4786">
        <v>133843</v>
      </c>
      <c r="B4786" t="s">
        <v>1814</v>
      </c>
      <c r="C4786" t="s">
        <v>27</v>
      </c>
      <c r="D4786" t="s">
        <v>37</v>
      </c>
      <c r="E4786" t="s">
        <v>38</v>
      </c>
      <c r="F4786">
        <v>8554834575</v>
      </c>
      <c r="G4786" t="s">
        <v>30</v>
      </c>
      <c r="H4786">
        <v>7450</v>
      </c>
      <c r="I4786" t="s">
        <v>3568</v>
      </c>
      <c r="J4786" t="s">
        <v>31</v>
      </c>
      <c r="K4786" t="s">
        <v>32</v>
      </c>
      <c r="L4786" t="s">
        <v>3569</v>
      </c>
      <c r="M4786" s="1">
        <v>0.74652777777777779</v>
      </c>
      <c r="N4786" t="s">
        <v>33</v>
      </c>
      <c r="O4786" t="s">
        <v>33</v>
      </c>
      <c r="P4786" s="2">
        <v>5.2083333333333333E-4</v>
      </c>
      <c r="Q4786" s="2">
        <v>2.3148148148148149E-4</v>
      </c>
      <c r="R4786">
        <v>100</v>
      </c>
      <c r="S4786" s="3">
        <v>45876.375</v>
      </c>
      <c r="T4786" t="s">
        <v>54</v>
      </c>
      <c r="U4786" t="s">
        <v>3568</v>
      </c>
      <c r="V4786" s="3">
        <v>45871.64166666667</v>
      </c>
      <c r="W4786" t="s">
        <v>1815</v>
      </c>
      <c r="Y4786" s="4">
        <v>45876</v>
      </c>
      <c r="Z4786" s="2">
        <v>0.81263888888888891</v>
      </c>
    </row>
    <row r="4787" spans="1:26" x14ac:dyDescent="0.3">
      <c r="A4787">
        <v>132966</v>
      </c>
      <c r="B4787" t="s">
        <v>1386</v>
      </c>
      <c r="C4787" t="s">
        <v>27</v>
      </c>
      <c r="D4787" t="s">
        <v>91</v>
      </c>
      <c r="E4787" t="s">
        <v>38</v>
      </c>
      <c r="F4787">
        <v>8459361218</v>
      </c>
      <c r="G4787" t="s">
        <v>30</v>
      </c>
      <c r="H4787">
        <v>1779</v>
      </c>
      <c r="I4787" t="s">
        <v>3570</v>
      </c>
      <c r="J4787" t="s">
        <v>31</v>
      </c>
      <c r="K4787" t="s">
        <v>39</v>
      </c>
      <c r="O4787" t="s">
        <v>33</v>
      </c>
      <c r="S4787" s="3">
        <v>45876.375</v>
      </c>
      <c r="T4787" t="s">
        <v>54</v>
      </c>
      <c r="U4787" t="s">
        <v>3570</v>
      </c>
      <c r="V4787" s="3">
        <v>45871.491666666669</v>
      </c>
      <c r="W4787" t="s">
        <v>1389</v>
      </c>
      <c r="Y4787" s="4">
        <v>45876</v>
      </c>
      <c r="Z4787" s="2">
        <v>0.81263888888888891</v>
      </c>
    </row>
    <row r="4788" spans="1:26" x14ac:dyDescent="0.3">
      <c r="A4788">
        <v>130595</v>
      </c>
      <c r="B4788" t="s">
        <v>371</v>
      </c>
      <c r="C4788" t="s">
        <v>27</v>
      </c>
      <c r="D4788" t="s">
        <v>91</v>
      </c>
      <c r="E4788" t="s">
        <v>38</v>
      </c>
      <c r="F4788">
        <v>8208365563</v>
      </c>
      <c r="G4788" t="s">
        <v>30</v>
      </c>
      <c r="H4788">
        <v>7238</v>
      </c>
      <c r="I4788" t="s">
        <v>3571</v>
      </c>
      <c r="J4788" t="s">
        <v>31</v>
      </c>
      <c r="K4788" t="s">
        <v>39</v>
      </c>
      <c r="O4788" t="s">
        <v>33</v>
      </c>
      <c r="S4788" s="3">
        <v>45876.375</v>
      </c>
      <c r="T4788" t="s">
        <v>54</v>
      </c>
      <c r="U4788" t="s">
        <v>3571</v>
      </c>
      <c r="V4788" s="3">
        <v>45871.491666666669</v>
      </c>
      <c r="W4788" t="s">
        <v>1426</v>
      </c>
      <c r="Y4788" s="4">
        <v>45876</v>
      </c>
      <c r="Z4788" s="2">
        <v>0.81263888888888891</v>
      </c>
    </row>
    <row r="4789" spans="1:26" x14ac:dyDescent="0.3">
      <c r="A4789">
        <v>130595</v>
      </c>
      <c r="B4789" t="s">
        <v>371</v>
      </c>
      <c r="C4789" t="s">
        <v>27</v>
      </c>
      <c r="D4789" t="s">
        <v>91</v>
      </c>
      <c r="E4789" t="s">
        <v>38</v>
      </c>
      <c r="F4789">
        <v>8208365563</v>
      </c>
      <c r="G4789" t="s">
        <v>30</v>
      </c>
      <c r="H4789">
        <v>7238</v>
      </c>
      <c r="I4789" t="s">
        <v>3572</v>
      </c>
      <c r="J4789" t="s">
        <v>31</v>
      </c>
      <c r="K4789" t="s">
        <v>39</v>
      </c>
      <c r="O4789" t="s">
        <v>33</v>
      </c>
      <c r="S4789" s="3">
        <v>45876.375</v>
      </c>
      <c r="T4789" t="s">
        <v>54</v>
      </c>
      <c r="U4789" t="s">
        <v>3572</v>
      </c>
      <c r="V4789" s="3">
        <v>45871.491666666669</v>
      </c>
      <c r="W4789" t="s">
        <v>1426</v>
      </c>
      <c r="Y4789" s="4">
        <v>45876</v>
      </c>
      <c r="Z4789" s="2">
        <v>0.81263888888888891</v>
      </c>
    </row>
    <row r="4790" spans="1:26" x14ac:dyDescent="0.3">
      <c r="A4790">
        <v>136348</v>
      </c>
      <c r="B4790" t="s">
        <v>365</v>
      </c>
      <c r="C4790" t="s">
        <v>27</v>
      </c>
      <c r="D4790" t="s">
        <v>231</v>
      </c>
      <c r="E4790" t="s">
        <v>60</v>
      </c>
      <c r="F4790">
        <v>9699828727</v>
      </c>
      <c r="G4790" t="s">
        <v>30</v>
      </c>
      <c r="H4790">
        <v>7242</v>
      </c>
      <c r="I4790" t="s">
        <v>3573</v>
      </c>
      <c r="J4790" t="s">
        <v>31</v>
      </c>
      <c r="K4790" t="s">
        <v>32</v>
      </c>
      <c r="L4790" t="s">
        <v>3574</v>
      </c>
      <c r="M4790" s="1">
        <v>0.71875</v>
      </c>
      <c r="N4790" t="s">
        <v>33</v>
      </c>
      <c r="O4790" t="s">
        <v>33</v>
      </c>
      <c r="P4790" s="2">
        <v>4.4212962962962964E-3</v>
      </c>
      <c r="Q4790" s="2">
        <v>6.9444444444444444E-5</v>
      </c>
      <c r="R4790">
        <v>100</v>
      </c>
      <c r="S4790" s="3">
        <v>45876.375</v>
      </c>
      <c r="T4790" t="s">
        <v>54</v>
      </c>
      <c r="U4790" t="s">
        <v>3573</v>
      </c>
      <c r="V4790" s="3">
        <v>45871.572916666664</v>
      </c>
      <c r="W4790" t="s">
        <v>1688</v>
      </c>
      <c r="Y4790" s="4">
        <v>45876</v>
      </c>
      <c r="Z4790" s="2">
        <v>0.81263888888888891</v>
      </c>
    </row>
    <row r="4791" spans="1:26" x14ac:dyDescent="0.3">
      <c r="A4791">
        <v>28639</v>
      </c>
      <c r="B4791" t="s">
        <v>551</v>
      </c>
      <c r="C4791" t="s">
        <v>27</v>
      </c>
      <c r="D4791" t="s">
        <v>78</v>
      </c>
      <c r="E4791" t="s">
        <v>42</v>
      </c>
      <c r="F4791">
        <v>8714673190</v>
      </c>
      <c r="G4791" t="s">
        <v>43</v>
      </c>
      <c r="H4791">
        <v>7417</v>
      </c>
      <c r="I4791" t="s">
        <v>3575</v>
      </c>
      <c r="J4791" t="s">
        <v>31</v>
      </c>
      <c r="K4791" t="s">
        <v>32</v>
      </c>
      <c r="L4791" t="s">
        <v>2117</v>
      </c>
      <c r="M4791" s="1">
        <v>0.71527777777777779</v>
      </c>
      <c r="N4791" t="s">
        <v>33</v>
      </c>
      <c r="O4791" t="s">
        <v>33</v>
      </c>
      <c r="P4791" s="2">
        <v>1.5046296296296297E-4</v>
      </c>
      <c r="Q4791" s="2">
        <v>5.7870370370370373E-5</v>
      </c>
      <c r="R4791">
        <v>100</v>
      </c>
      <c r="S4791" s="3">
        <v>45876.375</v>
      </c>
      <c r="T4791" t="s">
        <v>54</v>
      </c>
      <c r="U4791" t="s">
        <v>3575</v>
      </c>
      <c r="V4791" s="3">
        <v>45871.64166666667</v>
      </c>
      <c r="W4791" t="s">
        <v>878</v>
      </c>
      <c r="Y4791" s="4">
        <v>45876</v>
      </c>
      <c r="Z4791" s="2">
        <v>0.81263888888888891</v>
      </c>
    </row>
    <row r="4792" spans="1:26" x14ac:dyDescent="0.3">
      <c r="A4792">
        <v>28639</v>
      </c>
      <c r="B4792" t="s">
        <v>551</v>
      </c>
      <c r="C4792" t="s">
        <v>27</v>
      </c>
      <c r="D4792" t="s">
        <v>78</v>
      </c>
      <c r="E4792" t="s">
        <v>42</v>
      </c>
      <c r="F4792">
        <v>8714673190</v>
      </c>
      <c r="G4792" t="s">
        <v>43</v>
      </c>
      <c r="H4792">
        <v>7417</v>
      </c>
      <c r="I4792" t="s">
        <v>3576</v>
      </c>
      <c r="J4792" t="s">
        <v>31</v>
      </c>
      <c r="K4792" t="s">
        <v>32</v>
      </c>
      <c r="L4792" t="s">
        <v>2117</v>
      </c>
      <c r="M4792" s="1">
        <v>0.71527777777777779</v>
      </c>
      <c r="N4792" t="s">
        <v>33</v>
      </c>
      <c r="O4792" t="s">
        <v>33</v>
      </c>
      <c r="P4792" s="2">
        <v>1.9675925925925926E-4</v>
      </c>
      <c r="Q4792" s="2">
        <v>5.7870370370370373E-5</v>
      </c>
      <c r="R4792">
        <v>100</v>
      </c>
      <c r="S4792" s="3">
        <v>45876.375</v>
      </c>
      <c r="T4792" t="s">
        <v>54</v>
      </c>
      <c r="U4792" t="s">
        <v>3576</v>
      </c>
      <c r="V4792" s="3">
        <v>45871.64166666667</v>
      </c>
      <c r="W4792" t="s">
        <v>878</v>
      </c>
      <c r="Y4792" s="4">
        <v>45876</v>
      </c>
      <c r="Z4792" s="2">
        <v>0.81263888888888891</v>
      </c>
    </row>
    <row r="4793" spans="1:26" x14ac:dyDescent="0.3">
      <c r="A4793">
        <v>28639</v>
      </c>
      <c r="B4793" t="s">
        <v>551</v>
      </c>
      <c r="C4793" t="s">
        <v>27</v>
      </c>
      <c r="D4793" t="s">
        <v>78</v>
      </c>
      <c r="E4793" t="s">
        <v>42</v>
      </c>
      <c r="F4793">
        <v>8714673190</v>
      </c>
      <c r="G4793" t="s">
        <v>43</v>
      </c>
      <c r="H4793">
        <v>7417</v>
      </c>
      <c r="I4793" t="s">
        <v>3577</v>
      </c>
      <c r="J4793" t="s">
        <v>31</v>
      </c>
      <c r="K4793" t="s">
        <v>32</v>
      </c>
      <c r="L4793" t="s">
        <v>2117</v>
      </c>
      <c r="M4793" s="1">
        <v>0.71527777777777779</v>
      </c>
      <c r="N4793" t="s">
        <v>33</v>
      </c>
      <c r="O4793" t="s">
        <v>33</v>
      </c>
      <c r="P4793" s="2">
        <v>1.273148148148148E-4</v>
      </c>
      <c r="Q4793" s="2">
        <v>6.9444444444444444E-5</v>
      </c>
      <c r="R4793">
        <v>100</v>
      </c>
      <c r="S4793" s="3">
        <v>45876.375</v>
      </c>
      <c r="T4793" t="s">
        <v>54</v>
      </c>
      <c r="U4793" t="s">
        <v>3577</v>
      </c>
      <c r="V4793" s="3">
        <v>45871.64166666667</v>
      </c>
      <c r="W4793" t="s">
        <v>878</v>
      </c>
      <c r="Y4793" s="4">
        <v>45876</v>
      </c>
      <c r="Z4793" s="2">
        <v>0.81263888888888891</v>
      </c>
    </row>
    <row r="4794" spans="1:26" x14ac:dyDescent="0.3">
      <c r="A4794">
        <v>28639</v>
      </c>
      <c r="B4794" t="s">
        <v>551</v>
      </c>
      <c r="C4794" t="s">
        <v>27</v>
      </c>
      <c r="D4794" t="s">
        <v>78</v>
      </c>
      <c r="E4794" t="s">
        <v>42</v>
      </c>
      <c r="F4794">
        <v>8714673190</v>
      </c>
      <c r="G4794" t="s">
        <v>43</v>
      </c>
      <c r="H4794">
        <v>7417</v>
      </c>
      <c r="I4794" t="s">
        <v>3578</v>
      </c>
      <c r="J4794" t="s">
        <v>31</v>
      </c>
      <c r="K4794" t="s">
        <v>32</v>
      </c>
      <c r="L4794" t="s">
        <v>2117</v>
      </c>
      <c r="M4794" s="1">
        <v>0.71527777777777779</v>
      </c>
      <c r="N4794" t="s">
        <v>33</v>
      </c>
      <c r="O4794" t="s">
        <v>33</v>
      </c>
      <c r="P4794" s="2">
        <v>1.273148148148148E-4</v>
      </c>
      <c r="Q4794" s="2">
        <v>5.7870370370370373E-5</v>
      </c>
      <c r="R4794">
        <v>100</v>
      </c>
      <c r="S4794" s="3">
        <v>45876.375</v>
      </c>
      <c r="T4794" t="s">
        <v>54</v>
      </c>
      <c r="U4794" t="s">
        <v>3578</v>
      </c>
      <c r="V4794" s="3">
        <v>45871.64166666667</v>
      </c>
      <c r="W4794" t="s">
        <v>878</v>
      </c>
      <c r="Y4794" s="4">
        <v>45876</v>
      </c>
      <c r="Z4794" s="2">
        <v>0.81263888888888891</v>
      </c>
    </row>
    <row r="4795" spans="1:26" x14ac:dyDescent="0.3">
      <c r="A4795">
        <v>18808</v>
      </c>
      <c r="B4795" t="s">
        <v>158</v>
      </c>
      <c r="C4795" t="s">
        <v>27</v>
      </c>
      <c r="D4795" t="s">
        <v>76</v>
      </c>
      <c r="E4795" t="s">
        <v>76</v>
      </c>
      <c r="F4795">
        <v>8714612648</v>
      </c>
      <c r="G4795" t="s">
        <v>43</v>
      </c>
      <c r="H4795">
        <v>7116</v>
      </c>
      <c r="I4795" t="s">
        <v>3579</v>
      </c>
      <c r="J4795" t="s">
        <v>31</v>
      </c>
      <c r="K4795" t="s">
        <v>32</v>
      </c>
      <c r="L4795" t="s">
        <v>3580</v>
      </c>
      <c r="M4795" s="1">
        <v>0.70763888888888893</v>
      </c>
      <c r="N4795" t="s">
        <v>33</v>
      </c>
      <c r="O4795" t="s">
        <v>33</v>
      </c>
      <c r="P4795" s="2">
        <v>4.3981481481481481E-4</v>
      </c>
      <c r="Q4795" s="2">
        <v>1.1574074074074075E-4</v>
      </c>
      <c r="R4795">
        <v>5</v>
      </c>
      <c r="S4795" s="3">
        <v>45876.375</v>
      </c>
      <c r="T4795" t="s">
        <v>54</v>
      </c>
      <c r="U4795" t="s">
        <v>3579</v>
      </c>
      <c r="V4795" s="3">
        <v>45871.64166666667</v>
      </c>
      <c r="W4795" t="s">
        <v>1860</v>
      </c>
      <c r="Y4795" s="4">
        <v>45876</v>
      </c>
      <c r="Z4795" s="2">
        <v>0.81263888888888891</v>
      </c>
    </row>
    <row r="4796" spans="1:26" x14ac:dyDescent="0.3">
      <c r="A4796">
        <v>135629</v>
      </c>
      <c r="B4796" t="s">
        <v>1051</v>
      </c>
      <c r="C4796" t="s">
        <v>27</v>
      </c>
      <c r="D4796" t="s">
        <v>274</v>
      </c>
      <c r="E4796" t="s">
        <v>38</v>
      </c>
      <c r="F4796">
        <v>7972616834</v>
      </c>
      <c r="G4796" t="s">
        <v>30</v>
      </c>
      <c r="H4796">
        <v>7226</v>
      </c>
      <c r="I4796" t="s">
        <v>3581</v>
      </c>
      <c r="J4796" t="s">
        <v>31</v>
      </c>
      <c r="K4796" t="s">
        <v>32</v>
      </c>
      <c r="L4796" t="s">
        <v>3582</v>
      </c>
      <c r="M4796" s="1">
        <v>0.66874999999999996</v>
      </c>
      <c r="N4796" t="s">
        <v>33</v>
      </c>
      <c r="O4796" t="s">
        <v>33</v>
      </c>
      <c r="P4796" s="2">
        <v>2.3148148148148149E-4</v>
      </c>
      <c r="Q4796" s="2">
        <v>1.7361111111111112E-4</v>
      </c>
      <c r="R4796">
        <v>100</v>
      </c>
      <c r="S4796" s="3">
        <v>45876.375</v>
      </c>
      <c r="T4796" t="s">
        <v>54</v>
      </c>
      <c r="U4796" t="s">
        <v>3581</v>
      </c>
      <c r="V4796" s="3">
        <v>45871.491666666669</v>
      </c>
      <c r="W4796" t="s">
        <v>1081</v>
      </c>
      <c r="Y4796" s="4">
        <v>45876</v>
      </c>
      <c r="Z4796" s="2">
        <v>0.81263888888888891</v>
      </c>
    </row>
    <row r="4797" spans="1:26" x14ac:dyDescent="0.3">
      <c r="A4797">
        <v>135414</v>
      </c>
      <c r="B4797" t="s">
        <v>273</v>
      </c>
      <c r="C4797" t="s">
        <v>27</v>
      </c>
      <c r="D4797" t="s">
        <v>274</v>
      </c>
      <c r="E4797" t="s">
        <v>38</v>
      </c>
      <c r="F4797">
        <v>7020165550</v>
      </c>
      <c r="G4797" t="s">
        <v>30</v>
      </c>
      <c r="H4797">
        <v>7335</v>
      </c>
      <c r="I4797" t="s">
        <v>3583</v>
      </c>
      <c r="J4797" t="s">
        <v>31</v>
      </c>
      <c r="K4797" t="s">
        <v>32</v>
      </c>
      <c r="L4797" t="s">
        <v>3584</v>
      </c>
      <c r="M4797" s="1">
        <v>0.64236111111111116</v>
      </c>
      <c r="N4797" t="s">
        <v>33</v>
      </c>
      <c r="O4797" t="s">
        <v>33</v>
      </c>
      <c r="P4797" s="2">
        <v>1.5046296296296297E-4</v>
      </c>
      <c r="Q4797" s="2">
        <v>1.0416666666666667E-4</v>
      </c>
      <c r="R4797">
        <v>100</v>
      </c>
      <c r="S4797" s="3">
        <v>45876.375</v>
      </c>
      <c r="T4797" t="s">
        <v>54</v>
      </c>
      <c r="U4797" t="s">
        <v>3583</v>
      </c>
      <c r="V4797" s="3">
        <v>45871.492361111108</v>
      </c>
      <c r="W4797" t="s">
        <v>1346</v>
      </c>
      <c r="Y4797" s="4">
        <v>45876</v>
      </c>
      <c r="Z4797" s="2">
        <v>0.81263888888888891</v>
      </c>
    </row>
    <row r="4798" spans="1:26" x14ac:dyDescent="0.3">
      <c r="A4798">
        <v>135414</v>
      </c>
      <c r="B4798" t="s">
        <v>273</v>
      </c>
      <c r="C4798" t="s">
        <v>27</v>
      </c>
      <c r="D4798" t="s">
        <v>274</v>
      </c>
      <c r="E4798" t="s">
        <v>38</v>
      </c>
      <c r="F4798">
        <v>7020165550</v>
      </c>
      <c r="G4798" t="s">
        <v>30</v>
      </c>
      <c r="H4798">
        <v>7335</v>
      </c>
      <c r="I4798" t="s">
        <v>3585</v>
      </c>
      <c r="J4798" t="s">
        <v>31</v>
      </c>
      <c r="K4798" t="s">
        <v>32</v>
      </c>
      <c r="L4798" t="s">
        <v>3586</v>
      </c>
      <c r="M4798" s="1">
        <v>0.64166666666666672</v>
      </c>
      <c r="N4798" t="s">
        <v>33</v>
      </c>
      <c r="O4798" t="s">
        <v>33</v>
      </c>
      <c r="P4798" s="2">
        <v>1.6203703703703703E-4</v>
      </c>
      <c r="Q4798" s="2">
        <v>1.1574074074074075E-4</v>
      </c>
      <c r="R4798">
        <v>100</v>
      </c>
      <c r="S4798" s="3">
        <v>45876.375</v>
      </c>
      <c r="T4798" t="s">
        <v>54</v>
      </c>
      <c r="U4798" t="s">
        <v>3585</v>
      </c>
      <c r="V4798" s="3">
        <v>45871.492361111108</v>
      </c>
      <c r="W4798" t="s">
        <v>1346</v>
      </c>
      <c r="Y4798" s="4">
        <v>45876</v>
      </c>
      <c r="Z4798" s="2">
        <v>0.81263888888888891</v>
      </c>
    </row>
    <row r="4799" spans="1:26" x14ac:dyDescent="0.3">
      <c r="A4799">
        <v>135414</v>
      </c>
      <c r="B4799" t="s">
        <v>273</v>
      </c>
      <c r="C4799" t="s">
        <v>27</v>
      </c>
      <c r="D4799" t="s">
        <v>274</v>
      </c>
      <c r="E4799" t="s">
        <v>38</v>
      </c>
      <c r="F4799">
        <v>7020165550</v>
      </c>
      <c r="G4799" t="s">
        <v>30</v>
      </c>
      <c r="H4799">
        <v>7335</v>
      </c>
      <c r="I4799" t="s">
        <v>3587</v>
      </c>
      <c r="J4799" t="s">
        <v>31</v>
      </c>
      <c r="K4799" t="s">
        <v>32</v>
      </c>
      <c r="L4799" t="s">
        <v>2118</v>
      </c>
      <c r="M4799" s="1">
        <v>0.64166666666666672</v>
      </c>
      <c r="N4799" t="s">
        <v>33</v>
      </c>
      <c r="O4799" t="s">
        <v>33</v>
      </c>
      <c r="P4799" s="2">
        <v>1.5046296296296297E-4</v>
      </c>
      <c r="Q4799" s="2">
        <v>8.1018518518518516E-5</v>
      </c>
      <c r="R4799">
        <v>0</v>
      </c>
      <c r="S4799" s="3">
        <v>45876.375</v>
      </c>
      <c r="T4799" t="s">
        <v>54</v>
      </c>
      <c r="U4799" t="s">
        <v>3587</v>
      </c>
      <c r="V4799" s="3">
        <v>45871.492361111108</v>
      </c>
      <c r="W4799" t="s">
        <v>1346</v>
      </c>
      <c r="Y4799" s="4">
        <v>45876</v>
      </c>
      <c r="Z4799" s="2">
        <v>0.81263888888888891</v>
      </c>
    </row>
    <row r="4800" spans="1:26" x14ac:dyDescent="0.3">
      <c r="A4800">
        <v>135414</v>
      </c>
      <c r="B4800" t="s">
        <v>273</v>
      </c>
      <c r="C4800" t="s">
        <v>27</v>
      </c>
      <c r="D4800" t="s">
        <v>274</v>
      </c>
      <c r="E4800" t="s">
        <v>38</v>
      </c>
      <c r="F4800">
        <v>7020165550</v>
      </c>
      <c r="G4800" t="s">
        <v>30</v>
      </c>
      <c r="H4800">
        <v>7335</v>
      </c>
      <c r="I4800" t="s">
        <v>3588</v>
      </c>
      <c r="J4800" t="s">
        <v>31</v>
      </c>
      <c r="K4800" t="s">
        <v>32</v>
      </c>
      <c r="L4800" t="s">
        <v>2118</v>
      </c>
      <c r="M4800" s="1">
        <v>0.64166666666666672</v>
      </c>
      <c r="N4800" t="s">
        <v>33</v>
      </c>
      <c r="O4800" t="s">
        <v>33</v>
      </c>
      <c r="P4800" s="2">
        <v>1.273148148148148E-4</v>
      </c>
      <c r="Q4800" s="2">
        <v>6.9444444444444444E-5</v>
      </c>
      <c r="R4800">
        <v>0</v>
      </c>
      <c r="S4800" s="3">
        <v>45876.375</v>
      </c>
      <c r="T4800" t="s">
        <v>54</v>
      </c>
      <c r="U4800" t="s">
        <v>3588</v>
      </c>
      <c r="V4800" s="3">
        <v>45871.492361111108</v>
      </c>
      <c r="W4800" t="s">
        <v>1346</v>
      </c>
      <c r="Y4800" s="4">
        <v>45876</v>
      </c>
      <c r="Z4800" s="2">
        <v>0.81263888888888891</v>
      </c>
    </row>
    <row r="4801" spans="1:26" x14ac:dyDescent="0.3">
      <c r="A4801">
        <v>135414</v>
      </c>
      <c r="B4801" t="s">
        <v>273</v>
      </c>
      <c r="C4801" t="s">
        <v>27</v>
      </c>
      <c r="D4801" t="s">
        <v>274</v>
      </c>
      <c r="E4801" t="s">
        <v>38</v>
      </c>
      <c r="F4801">
        <v>7020165550</v>
      </c>
      <c r="G4801" t="s">
        <v>30</v>
      </c>
      <c r="H4801">
        <v>7335</v>
      </c>
      <c r="I4801" t="s">
        <v>3589</v>
      </c>
      <c r="J4801" t="s">
        <v>31</v>
      </c>
      <c r="K4801" t="s">
        <v>32</v>
      </c>
      <c r="L4801" t="s">
        <v>2118</v>
      </c>
      <c r="M4801" s="1">
        <v>0.64097222222222228</v>
      </c>
      <c r="N4801" t="s">
        <v>33</v>
      </c>
      <c r="O4801" t="s">
        <v>33</v>
      </c>
      <c r="P4801" s="2">
        <v>3.4722222222222224E-4</v>
      </c>
      <c r="Q4801" s="2">
        <v>8.1018518518518516E-5</v>
      </c>
      <c r="R4801">
        <v>0</v>
      </c>
      <c r="S4801" s="3">
        <v>45876.375</v>
      </c>
      <c r="T4801" t="s">
        <v>54</v>
      </c>
      <c r="U4801" t="s">
        <v>3589</v>
      </c>
      <c r="V4801" s="3">
        <v>45871.492361111108</v>
      </c>
      <c r="W4801" t="s">
        <v>1346</v>
      </c>
      <c r="Y4801" s="4">
        <v>45876</v>
      </c>
      <c r="Z4801" s="2">
        <v>0.81263888888888891</v>
      </c>
    </row>
    <row r="4802" spans="1:26" x14ac:dyDescent="0.3">
      <c r="A4802">
        <v>134621</v>
      </c>
      <c r="B4802" t="s">
        <v>677</v>
      </c>
      <c r="C4802" t="s">
        <v>373</v>
      </c>
      <c r="D4802" t="s">
        <v>274</v>
      </c>
      <c r="E4802" t="s">
        <v>38</v>
      </c>
      <c r="F4802">
        <v>9370376766</v>
      </c>
      <c r="G4802" t="s">
        <v>30</v>
      </c>
      <c r="H4802">
        <v>1774</v>
      </c>
      <c r="I4802" t="s">
        <v>3590</v>
      </c>
      <c r="J4802" t="s">
        <v>31</v>
      </c>
      <c r="K4802" t="s">
        <v>32</v>
      </c>
      <c r="L4802" t="s">
        <v>3591</v>
      </c>
      <c r="M4802" s="1">
        <v>0.63263888888888886</v>
      </c>
      <c r="N4802" t="s">
        <v>33</v>
      </c>
      <c r="O4802" t="s">
        <v>33</v>
      </c>
      <c r="P4802" s="2">
        <v>2.3148148148148149E-4</v>
      </c>
      <c r="Q4802" s="2">
        <v>1.273148148148148E-4</v>
      </c>
      <c r="R4802">
        <v>100</v>
      </c>
      <c r="S4802" s="3">
        <v>45876.375</v>
      </c>
      <c r="T4802" t="s">
        <v>54</v>
      </c>
      <c r="U4802" t="s">
        <v>3590</v>
      </c>
      <c r="V4802" s="3">
        <v>45871.490972222222</v>
      </c>
      <c r="W4802" t="s">
        <v>2205</v>
      </c>
      <c r="Y4802" s="4">
        <v>45876</v>
      </c>
      <c r="Z4802" s="2">
        <v>0.81263888888888891</v>
      </c>
    </row>
    <row r="4803" spans="1:26" x14ac:dyDescent="0.3">
      <c r="A4803">
        <v>136139</v>
      </c>
      <c r="B4803" t="s">
        <v>354</v>
      </c>
      <c r="C4803" t="s">
        <v>27</v>
      </c>
      <c r="D4803" t="s">
        <v>274</v>
      </c>
      <c r="E4803" t="s">
        <v>38</v>
      </c>
      <c r="F4803">
        <v>7498538625</v>
      </c>
      <c r="G4803" t="s">
        <v>30</v>
      </c>
      <c r="H4803">
        <v>7225</v>
      </c>
      <c r="I4803" t="s">
        <v>3592</v>
      </c>
      <c r="J4803" t="s">
        <v>31</v>
      </c>
      <c r="K4803" t="s">
        <v>32</v>
      </c>
      <c r="L4803" t="s">
        <v>3593</v>
      </c>
      <c r="M4803" s="1">
        <v>0.62847222222222221</v>
      </c>
      <c r="N4803" t="s">
        <v>33</v>
      </c>
      <c r="O4803" t="s">
        <v>33</v>
      </c>
      <c r="P4803" s="2">
        <v>3.1250000000000001E-4</v>
      </c>
      <c r="Q4803" s="2">
        <v>6.9444444444444444E-5</v>
      </c>
      <c r="R4803">
        <v>0</v>
      </c>
      <c r="S4803" s="3">
        <v>45876.375</v>
      </c>
      <c r="T4803" t="s">
        <v>54</v>
      </c>
      <c r="U4803" t="s">
        <v>3592</v>
      </c>
      <c r="V4803" s="3">
        <v>45871.491666666669</v>
      </c>
      <c r="W4803" t="s">
        <v>942</v>
      </c>
      <c r="Y4803" s="4">
        <v>45876</v>
      </c>
      <c r="Z4803" s="2">
        <v>0.81263888888888891</v>
      </c>
    </row>
    <row r="4804" spans="1:26" x14ac:dyDescent="0.3">
      <c r="A4804">
        <v>136139</v>
      </c>
      <c r="B4804" t="s">
        <v>354</v>
      </c>
      <c r="C4804" t="s">
        <v>27</v>
      </c>
      <c r="D4804" t="s">
        <v>274</v>
      </c>
      <c r="E4804" t="s">
        <v>38</v>
      </c>
      <c r="F4804">
        <v>7498538625</v>
      </c>
      <c r="G4804" t="s">
        <v>30</v>
      </c>
      <c r="H4804">
        <v>7225</v>
      </c>
      <c r="I4804" t="s">
        <v>3594</v>
      </c>
      <c r="J4804" t="s">
        <v>31</v>
      </c>
      <c r="K4804" t="s">
        <v>32</v>
      </c>
      <c r="L4804" t="s">
        <v>3595</v>
      </c>
      <c r="M4804" s="1">
        <v>0.62777777777777777</v>
      </c>
      <c r="N4804" t="s">
        <v>33</v>
      </c>
      <c r="O4804" t="s">
        <v>33</v>
      </c>
      <c r="P4804" s="2">
        <v>1.3888888888888889E-4</v>
      </c>
      <c r="Q4804" s="2">
        <v>6.9444444444444444E-5</v>
      </c>
      <c r="R4804">
        <v>100</v>
      </c>
      <c r="S4804" s="3">
        <v>45876.375</v>
      </c>
      <c r="T4804" t="s">
        <v>54</v>
      </c>
      <c r="U4804" t="s">
        <v>3594</v>
      </c>
      <c r="V4804" s="3">
        <v>45871.491666666669</v>
      </c>
      <c r="W4804" t="s">
        <v>942</v>
      </c>
      <c r="Y4804" s="4">
        <v>45876</v>
      </c>
      <c r="Z4804" s="2">
        <v>0.81263888888888891</v>
      </c>
    </row>
    <row r="4805" spans="1:26" x14ac:dyDescent="0.3">
      <c r="A4805">
        <v>136139</v>
      </c>
      <c r="B4805" t="s">
        <v>354</v>
      </c>
      <c r="C4805" t="s">
        <v>27</v>
      </c>
      <c r="D4805" t="s">
        <v>274</v>
      </c>
      <c r="E4805" t="s">
        <v>38</v>
      </c>
      <c r="F4805">
        <v>7498538625</v>
      </c>
      <c r="G4805" t="s">
        <v>30</v>
      </c>
      <c r="H4805">
        <v>7225</v>
      </c>
      <c r="I4805" t="s">
        <v>3596</v>
      </c>
      <c r="J4805" t="s">
        <v>31</v>
      </c>
      <c r="K4805" t="s">
        <v>32</v>
      </c>
      <c r="L4805" t="s">
        <v>3597</v>
      </c>
      <c r="M4805" s="1">
        <v>0.62777777777777777</v>
      </c>
      <c r="N4805" t="s">
        <v>33</v>
      </c>
      <c r="O4805" t="s">
        <v>33</v>
      </c>
      <c r="P4805" s="2">
        <v>1.3888888888888889E-4</v>
      </c>
      <c r="Q4805" s="2">
        <v>6.9444444444444444E-5</v>
      </c>
      <c r="R4805">
        <v>100</v>
      </c>
      <c r="S4805" s="3">
        <v>45876.375</v>
      </c>
      <c r="T4805" t="s">
        <v>54</v>
      </c>
      <c r="U4805" t="s">
        <v>3596</v>
      </c>
      <c r="V4805" s="3">
        <v>45871.491666666669</v>
      </c>
      <c r="W4805" t="s">
        <v>942</v>
      </c>
      <c r="Y4805" s="4">
        <v>45876</v>
      </c>
      <c r="Z4805" s="2">
        <v>0.81263888888888891</v>
      </c>
    </row>
    <row r="4806" spans="1:26" x14ac:dyDescent="0.3">
      <c r="A4806">
        <v>136139</v>
      </c>
      <c r="B4806" t="s">
        <v>354</v>
      </c>
      <c r="C4806" t="s">
        <v>27</v>
      </c>
      <c r="D4806" t="s">
        <v>274</v>
      </c>
      <c r="E4806" t="s">
        <v>38</v>
      </c>
      <c r="F4806">
        <v>7498538625</v>
      </c>
      <c r="G4806" t="s">
        <v>30</v>
      </c>
      <c r="H4806">
        <v>7225</v>
      </c>
      <c r="I4806" t="s">
        <v>3598</v>
      </c>
      <c r="J4806" t="s">
        <v>31</v>
      </c>
      <c r="K4806" t="s">
        <v>32</v>
      </c>
      <c r="L4806" t="s">
        <v>3599</v>
      </c>
      <c r="M4806" s="1">
        <v>0.62777777777777777</v>
      </c>
      <c r="N4806" t="s">
        <v>33</v>
      </c>
      <c r="O4806" t="s">
        <v>33</v>
      </c>
      <c r="P4806" s="2">
        <v>1.8518518518518518E-4</v>
      </c>
      <c r="Q4806" s="2">
        <v>6.9444444444444444E-5</v>
      </c>
      <c r="R4806">
        <v>100</v>
      </c>
      <c r="S4806" s="3">
        <v>45876.375</v>
      </c>
      <c r="T4806" t="s">
        <v>54</v>
      </c>
      <c r="U4806" t="s">
        <v>3598</v>
      </c>
      <c r="V4806" s="3">
        <v>45871.491666666669</v>
      </c>
      <c r="W4806" t="s">
        <v>942</v>
      </c>
      <c r="Y4806" s="4">
        <v>45876</v>
      </c>
      <c r="Z4806" s="2">
        <v>0.81263888888888891</v>
      </c>
    </row>
    <row r="4807" spans="1:26" x14ac:dyDescent="0.3">
      <c r="A4807">
        <v>136139</v>
      </c>
      <c r="B4807" t="s">
        <v>354</v>
      </c>
      <c r="C4807" t="s">
        <v>27</v>
      </c>
      <c r="D4807" t="s">
        <v>274</v>
      </c>
      <c r="E4807" t="s">
        <v>38</v>
      </c>
      <c r="F4807">
        <v>7498538625</v>
      </c>
      <c r="G4807" t="s">
        <v>30</v>
      </c>
      <c r="H4807">
        <v>7225</v>
      </c>
      <c r="I4807" t="s">
        <v>3600</v>
      </c>
      <c r="J4807" t="s">
        <v>31</v>
      </c>
      <c r="K4807" t="s">
        <v>32</v>
      </c>
      <c r="L4807" t="s">
        <v>3601</v>
      </c>
      <c r="M4807" s="1">
        <v>0.62777777777777777</v>
      </c>
      <c r="N4807" t="s">
        <v>33</v>
      </c>
      <c r="O4807" t="s">
        <v>33</v>
      </c>
      <c r="P4807" s="2">
        <v>1.5046296296296297E-4</v>
      </c>
      <c r="Q4807" s="2">
        <v>6.9444444444444444E-5</v>
      </c>
      <c r="R4807">
        <v>100</v>
      </c>
      <c r="S4807" s="3">
        <v>45876.375</v>
      </c>
      <c r="T4807" t="s">
        <v>54</v>
      </c>
      <c r="U4807" t="s">
        <v>3600</v>
      </c>
      <c r="V4807" s="3">
        <v>45871.491666666669</v>
      </c>
      <c r="W4807" t="s">
        <v>942</v>
      </c>
      <c r="Y4807" s="4">
        <v>45876</v>
      </c>
      <c r="Z4807" s="2">
        <v>0.81263888888888891</v>
      </c>
    </row>
    <row r="4808" spans="1:26" x14ac:dyDescent="0.3">
      <c r="A4808">
        <v>136139</v>
      </c>
      <c r="B4808" t="s">
        <v>354</v>
      </c>
      <c r="C4808" t="s">
        <v>27</v>
      </c>
      <c r="D4808" t="s">
        <v>274</v>
      </c>
      <c r="E4808" t="s">
        <v>38</v>
      </c>
      <c r="F4808">
        <v>7498538625</v>
      </c>
      <c r="G4808" t="s">
        <v>30</v>
      </c>
      <c r="H4808">
        <v>7225</v>
      </c>
      <c r="I4808" t="s">
        <v>3602</v>
      </c>
      <c r="J4808" t="s">
        <v>31</v>
      </c>
      <c r="K4808" t="s">
        <v>32</v>
      </c>
      <c r="L4808" t="s">
        <v>3603</v>
      </c>
      <c r="M4808" s="1">
        <v>0.62708333333333333</v>
      </c>
      <c r="N4808" t="s">
        <v>33</v>
      </c>
      <c r="O4808" t="s">
        <v>33</v>
      </c>
      <c r="P4808" s="2">
        <v>1.5046296296296297E-4</v>
      </c>
      <c r="Q4808" s="2">
        <v>8.1018518518518516E-5</v>
      </c>
      <c r="R4808">
        <v>100</v>
      </c>
      <c r="S4808" s="3">
        <v>45876.375</v>
      </c>
      <c r="T4808" t="s">
        <v>54</v>
      </c>
      <c r="U4808" t="s">
        <v>3602</v>
      </c>
      <c r="V4808" s="3">
        <v>45871.491666666669</v>
      </c>
      <c r="W4808" t="s">
        <v>942</v>
      </c>
      <c r="Y4808" s="4">
        <v>45876</v>
      </c>
      <c r="Z4808" s="2">
        <v>0.81263888888888891</v>
      </c>
    </row>
    <row r="4809" spans="1:26" x14ac:dyDescent="0.3">
      <c r="A4809">
        <v>136139</v>
      </c>
      <c r="B4809" t="s">
        <v>354</v>
      </c>
      <c r="C4809" t="s">
        <v>27</v>
      </c>
      <c r="D4809" t="s">
        <v>274</v>
      </c>
      <c r="E4809" t="s">
        <v>38</v>
      </c>
      <c r="F4809">
        <v>7498538625</v>
      </c>
      <c r="G4809" t="s">
        <v>30</v>
      </c>
      <c r="H4809">
        <v>7225</v>
      </c>
      <c r="I4809" t="s">
        <v>3604</v>
      </c>
      <c r="J4809" t="s">
        <v>31</v>
      </c>
      <c r="K4809" t="s">
        <v>32</v>
      </c>
      <c r="L4809" t="s">
        <v>3605</v>
      </c>
      <c r="M4809" s="1">
        <v>0.62708333333333333</v>
      </c>
      <c r="N4809" t="s">
        <v>33</v>
      </c>
      <c r="O4809" t="s">
        <v>33</v>
      </c>
      <c r="P4809" s="2">
        <v>2.7777777777777778E-4</v>
      </c>
      <c r="Q4809" s="2">
        <v>1.273148148148148E-4</v>
      </c>
      <c r="R4809">
        <v>5</v>
      </c>
      <c r="S4809" s="3">
        <v>45876.375</v>
      </c>
      <c r="T4809" t="s">
        <v>54</v>
      </c>
      <c r="U4809" t="s">
        <v>3604</v>
      </c>
      <c r="V4809" s="3">
        <v>45871.491666666669</v>
      </c>
      <c r="W4809" t="s">
        <v>942</v>
      </c>
      <c r="Y4809" s="4">
        <v>45876</v>
      </c>
      <c r="Z4809" s="2">
        <v>0.81263888888888891</v>
      </c>
    </row>
    <row r="4810" spans="1:26" x14ac:dyDescent="0.3">
      <c r="A4810">
        <v>136139</v>
      </c>
      <c r="B4810" t="s">
        <v>354</v>
      </c>
      <c r="C4810" t="s">
        <v>27</v>
      </c>
      <c r="D4810" t="s">
        <v>274</v>
      </c>
      <c r="E4810" t="s">
        <v>38</v>
      </c>
      <c r="F4810">
        <v>7498538625</v>
      </c>
      <c r="G4810" t="s">
        <v>30</v>
      </c>
      <c r="H4810">
        <v>7225</v>
      </c>
      <c r="I4810" t="s">
        <v>3606</v>
      </c>
      <c r="J4810" t="s">
        <v>31</v>
      </c>
      <c r="K4810" t="s">
        <v>32</v>
      </c>
      <c r="L4810" t="s">
        <v>3607</v>
      </c>
      <c r="M4810" s="1">
        <v>0.62708333333333333</v>
      </c>
      <c r="N4810" t="s">
        <v>33</v>
      </c>
      <c r="O4810" t="s">
        <v>33</v>
      </c>
      <c r="P4810" s="2">
        <v>2.8935185185185184E-4</v>
      </c>
      <c r="Q4810" s="2">
        <v>2.199074074074074E-4</v>
      </c>
      <c r="R4810">
        <v>30</v>
      </c>
      <c r="S4810" s="3">
        <v>45876.375</v>
      </c>
      <c r="T4810" t="s">
        <v>54</v>
      </c>
      <c r="U4810" t="s">
        <v>3606</v>
      </c>
      <c r="V4810" s="3">
        <v>45871.491666666669</v>
      </c>
      <c r="W4810" t="s">
        <v>942</v>
      </c>
      <c r="Y4810" s="4">
        <v>45876</v>
      </c>
      <c r="Z4810" s="2">
        <v>0.81263888888888891</v>
      </c>
    </row>
    <row r="4811" spans="1:26" x14ac:dyDescent="0.3">
      <c r="A4811">
        <v>136139</v>
      </c>
      <c r="B4811" t="s">
        <v>354</v>
      </c>
      <c r="C4811" t="s">
        <v>27</v>
      </c>
      <c r="D4811" t="s">
        <v>274</v>
      </c>
      <c r="E4811" t="s">
        <v>38</v>
      </c>
      <c r="F4811">
        <v>7498538625</v>
      </c>
      <c r="G4811" t="s">
        <v>30</v>
      </c>
      <c r="H4811">
        <v>7225</v>
      </c>
      <c r="I4811" t="s">
        <v>3608</v>
      </c>
      <c r="J4811" t="s">
        <v>31</v>
      </c>
      <c r="K4811" t="s">
        <v>32</v>
      </c>
      <c r="L4811" t="s">
        <v>3609</v>
      </c>
      <c r="M4811" s="1">
        <v>0.61944444444444446</v>
      </c>
      <c r="N4811" t="s">
        <v>33</v>
      </c>
      <c r="O4811" t="s">
        <v>33</v>
      </c>
      <c r="P4811" s="2">
        <v>2.199074074074074E-4</v>
      </c>
      <c r="Q4811" s="2">
        <v>8.1018518518518516E-5</v>
      </c>
      <c r="R4811">
        <v>100</v>
      </c>
      <c r="S4811" s="3">
        <v>45876.375</v>
      </c>
      <c r="T4811" t="s">
        <v>54</v>
      </c>
      <c r="U4811" t="s">
        <v>3608</v>
      </c>
      <c r="V4811" s="3">
        <v>45871.491666666669</v>
      </c>
      <c r="W4811" t="s">
        <v>942</v>
      </c>
      <c r="Y4811" s="4">
        <v>45876</v>
      </c>
      <c r="Z4811" s="2">
        <v>0.81263888888888891</v>
      </c>
    </row>
    <row r="4812" spans="1:26" x14ac:dyDescent="0.3">
      <c r="A4812">
        <v>136139</v>
      </c>
      <c r="B4812" t="s">
        <v>354</v>
      </c>
      <c r="C4812" t="s">
        <v>27</v>
      </c>
      <c r="D4812" t="s">
        <v>274</v>
      </c>
      <c r="E4812" t="s">
        <v>38</v>
      </c>
      <c r="F4812">
        <v>7498538625</v>
      </c>
      <c r="G4812" t="s">
        <v>30</v>
      </c>
      <c r="H4812">
        <v>7225</v>
      </c>
      <c r="I4812" t="s">
        <v>3610</v>
      </c>
      <c r="J4812" t="s">
        <v>31</v>
      </c>
      <c r="K4812" t="s">
        <v>32</v>
      </c>
      <c r="L4812" t="s">
        <v>3611</v>
      </c>
      <c r="M4812" s="1">
        <v>0.61944444444444446</v>
      </c>
      <c r="N4812" t="s">
        <v>33</v>
      </c>
      <c r="O4812" t="s">
        <v>33</v>
      </c>
      <c r="P4812" s="2">
        <v>2.4305555555555555E-4</v>
      </c>
      <c r="Q4812" s="2">
        <v>1.3888888888888889E-4</v>
      </c>
      <c r="R4812">
        <v>100</v>
      </c>
      <c r="S4812" s="3">
        <v>45876.375</v>
      </c>
      <c r="T4812" t="s">
        <v>54</v>
      </c>
      <c r="U4812" t="s">
        <v>3610</v>
      </c>
      <c r="V4812" s="3">
        <v>45871.491666666669</v>
      </c>
      <c r="W4812" t="s">
        <v>942</v>
      </c>
      <c r="Y4812" s="4">
        <v>45876</v>
      </c>
      <c r="Z4812" s="2">
        <v>0.81263888888888891</v>
      </c>
    </row>
    <row r="4813" spans="1:26" x14ac:dyDescent="0.3">
      <c r="A4813">
        <v>136139</v>
      </c>
      <c r="B4813" t="s">
        <v>354</v>
      </c>
      <c r="C4813" t="s">
        <v>27</v>
      </c>
      <c r="D4813" t="s">
        <v>274</v>
      </c>
      <c r="E4813" t="s">
        <v>38</v>
      </c>
      <c r="F4813">
        <v>7498538625</v>
      </c>
      <c r="G4813" t="s">
        <v>30</v>
      </c>
      <c r="H4813">
        <v>7225</v>
      </c>
      <c r="I4813" t="s">
        <v>3612</v>
      </c>
      <c r="J4813" t="s">
        <v>31</v>
      </c>
      <c r="K4813" t="s">
        <v>32</v>
      </c>
      <c r="L4813" t="s">
        <v>3613</v>
      </c>
      <c r="M4813" s="1">
        <v>0.61875000000000002</v>
      </c>
      <c r="N4813" t="s">
        <v>33</v>
      </c>
      <c r="O4813" t="s">
        <v>33</v>
      </c>
      <c r="P4813" s="2">
        <v>5.4398148148148144E-4</v>
      </c>
      <c r="Q4813" s="2">
        <v>9.2592592592592588E-5</v>
      </c>
      <c r="R4813">
        <v>100</v>
      </c>
      <c r="S4813" s="3">
        <v>45876.375</v>
      </c>
      <c r="T4813" t="s">
        <v>54</v>
      </c>
      <c r="U4813" t="s">
        <v>3612</v>
      </c>
      <c r="V4813" s="3">
        <v>45871.491666666669</v>
      </c>
      <c r="W4813" t="s">
        <v>942</v>
      </c>
      <c r="Y4813" s="4">
        <v>45876</v>
      </c>
      <c r="Z4813" s="2">
        <v>0.81263888888888891</v>
      </c>
    </row>
    <row r="4814" spans="1:26" x14ac:dyDescent="0.3">
      <c r="A4814">
        <v>136542</v>
      </c>
      <c r="B4814" t="s">
        <v>273</v>
      </c>
      <c r="C4814" t="s">
        <v>27</v>
      </c>
      <c r="D4814" t="s">
        <v>274</v>
      </c>
      <c r="E4814" t="s">
        <v>38</v>
      </c>
      <c r="F4814">
        <v>9322684158</v>
      </c>
      <c r="G4814" t="s">
        <v>30</v>
      </c>
      <c r="H4814">
        <v>7335</v>
      </c>
      <c r="I4814" t="s">
        <v>3614</v>
      </c>
      <c r="J4814" t="s">
        <v>31</v>
      </c>
      <c r="K4814" t="s">
        <v>32</v>
      </c>
      <c r="L4814" t="s">
        <v>2119</v>
      </c>
      <c r="M4814" s="1">
        <v>0.61944444444444446</v>
      </c>
      <c r="N4814" t="s">
        <v>33</v>
      </c>
      <c r="O4814" t="s">
        <v>33</v>
      </c>
      <c r="P4814" s="2">
        <v>1.3078703703703703E-3</v>
      </c>
      <c r="Q4814" s="2">
        <v>6.134259259259259E-4</v>
      </c>
      <c r="R4814">
        <v>100</v>
      </c>
      <c r="S4814" s="3">
        <v>45876.375</v>
      </c>
      <c r="T4814" t="s">
        <v>54</v>
      </c>
      <c r="U4814" t="s">
        <v>3614</v>
      </c>
      <c r="V4814" s="3">
        <v>45871.492361111108</v>
      </c>
      <c r="W4814" t="s">
        <v>2024</v>
      </c>
      <c r="Y4814" s="4">
        <v>45876</v>
      </c>
      <c r="Z4814" s="2">
        <v>0.81263888888888891</v>
      </c>
    </row>
    <row r="4815" spans="1:26" x14ac:dyDescent="0.3">
      <c r="A4815">
        <v>1138</v>
      </c>
      <c r="B4815" t="s">
        <v>208</v>
      </c>
      <c r="C4815" t="s">
        <v>27</v>
      </c>
      <c r="D4815" t="s">
        <v>51</v>
      </c>
      <c r="E4815" t="s">
        <v>52</v>
      </c>
      <c r="F4815">
        <v>8589975166</v>
      </c>
      <c r="G4815" t="s">
        <v>53</v>
      </c>
      <c r="H4815">
        <v>7022</v>
      </c>
      <c r="I4815" t="s">
        <v>3615</v>
      </c>
      <c r="J4815" t="s">
        <v>31</v>
      </c>
      <c r="K4815" t="s">
        <v>32</v>
      </c>
      <c r="L4815" t="s">
        <v>3616</v>
      </c>
      <c r="M4815" s="1">
        <v>0.58680555555555558</v>
      </c>
      <c r="N4815" t="s">
        <v>33</v>
      </c>
      <c r="O4815" t="s">
        <v>33</v>
      </c>
      <c r="P4815" s="2">
        <v>4.3530092592592592E-2</v>
      </c>
      <c r="Q4815" s="5">
        <v>1.9811226851851851</v>
      </c>
      <c r="R4815">
        <v>30</v>
      </c>
      <c r="S4815" s="3">
        <v>45876.375</v>
      </c>
      <c r="T4815" t="s">
        <v>54</v>
      </c>
      <c r="U4815" t="s">
        <v>3615</v>
      </c>
      <c r="V4815" s="3">
        <v>45871.490277777775</v>
      </c>
      <c r="W4815" t="s">
        <v>982</v>
      </c>
      <c r="Y4815" s="4">
        <v>45876</v>
      </c>
      <c r="Z4815" s="2">
        <v>0.81263888888888891</v>
      </c>
    </row>
    <row r="4816" spans="1:26" x14ac:dyDescent="0.3">
      <c r="A4816">
        <v>136334</v>
      </c>
      <c r="B4816" t="s">
        <v>636</v>
      </c>
      <c r="C4816" t="s">
        <v>27</v>
      </c>
      <c r="D4816" t="s">
        <v>234</v>
      </c>
      <c r="E4816" t="s">
        <v>60</v>
      </c>
      <c r="F4816">
        <v>9373330556</v>
      </c>
      <c r="G4816" t="s">
        <v>30</v>
      </c>
      <c r="H4816">
        <v>7453</v>
      </c>
      <c r="I4816" t="s">
        <v>3617</v>
      </c>
      <c r="J4816" t="s">
        <v>31</v>
      </c>
      <c r="K4816" t="s">
        <v>39</v>
      </c>
      <c r="O4816" t="s">
        <v>33</v>
      </c>
      <c r="S4816" s="3">
        <v>45876.375</v>
      </c>
      <c r="T4816" t="s">
        <v>54</v>
      </c>
      <c r="U4816" t="s">
        <v>3617</v>
      </c>
      <c r="V4816" s="3">
        <v>45871.64166666667</v>
      </c>
      <c r="W4816" t="s">
        <v>1908</v>
      </c>
      <c r="Y4816" s="4">
        <v>45876</v>
      </c>
      <c r="Z4816" s="2">
        <v>0.81263888888888891</v>
      </c>
    </row>
    <row r="4817" spans="1:26" x14ac:dyDescent="0.3">
      <c r="A4817">
        <v>135009</v>
      </c>
      <c r="B4817" t="s">
        <v>636</v>
      </c>
      <c r="C4817" t="s">
        <v>27</v>
      </c>
      <c r="D4817" t="s">
        <v>234</v>
      </c>
      <c r="E4817" t="s">
        <v>60</v>
      </c>
      <c r="F4817">
        <v>8600870081</v>
      </c>
      <c r="G4817" t="s">
        <v>30</v>
      </c>
      <c r="H4817">
        <v>7453</v>
      </c>
      <c r="I4817" t="s">
        <v>3618</v>
      </c>
      <c r="J4817" t="s">
        <v>31</v>
      </c>
      <c r="K4817" t="s">
        <v>39</v>
      </c>
      <c r="O4817" t="s">
        <v>33</v>
      </c>
      <c r="S4817" s="3">
        <v>45876.375</v>
      </c>
      <c r="T4817" t="s">
        <v>54</v>
      </c>
      <c r="U4817" t="s">
        <v>3618</v>
      </c>
      <c r="V4817" s="3">
        <v>45871.64166666667</v>
      </c>
      <c r="W4817" t="s">
        <v>1985</v>
      </c>
      <c r="Y4817" s="4">
        <v>45876</v>
      </c>
      <c r="Z4817" s="2">
        <v>0.81263888888888891</v>
      </c>
    </row>
    <row r="4818" spans="1:26" x14ac:dyDescent="0.3">
      <c r="A4818">
        <v>131277</v>
      </c>
      <c r="B4818" t="s">
        <v>328</v>
      </c>
      <c r="C4818" t="s">
        <v>27</v>
      </c>
      <c r="D4818" t="s">
        <v>329</v>
      </c>
      <c r="E4818" t="s">
        <v>76</v>
      </c>
      <c r="F4818">
        <v>9977647539</v>
      </c>
      <c r="G4818" t="s">
        <v>43</v>
      </c>
      <c r="H4818">
        <v>1764</v>
      </c>
      <c r="I4818" t="s">
        <v>3619</v>
      </c>
      <c r="J4818" t="s">
        <v>31</v>
      </c>
      <c r="K4818" t="s">
        <v>32</v>
      </c>
      <c r="L4818" t="s">
        <v>3620</v>
      </c>
      <c r="M4818" s="1">
        <v>0.7583333333333333</v>
      </c>
      <c r="N4818" t="s">
        <v>33</v>
      </c>
      <c r="O4818" t="s">
        <v>33</v>
      </c>
      <c r="P4818" s="2">
        <v>2.0833333333333335E-4</v>
      </c>
      <c r="Q4818" s="2">
        <v>0.1784375</v>
      </c>
      <c r="R4818">
        <v>100</v>
      </c>
      <c r="S4818" s="3">
        <v>45876.375</v>
      </c>
      <c r="T4818" t="s">
        <v>54</v>
      </c>
      <c r="U4818" t="s">
        <v>3619</v>
      </c>
      <c r="V4818" s="3">
        <v>45871.571527777778</v>
      </c>
      <c r="W4818" t="s">
        <v>1018</v>
      </c>
      <c r="Y4818" s="4">
        <v>45876</v>
      </c>
      <c r="Z4818" s="2">
        <v>0.81263888888888891</v>
      </c>
    </row>
    <row r="4819" spans="1:26" x14ac:dyDescent="0.3">
      <c r="A4819">
        <v>134065</v>
      </c>
      <c r="B4819" t="s">
        <v>309</v>
      </c>
      <c r="C4819" t="s">
        <v>58</v>
      </c>
      <c r="D4819" t="s">
        <v>200</v>
      </c>
      <c r="E4819" t="s">
        <v>42</v>
      </c>
      <c r="G4819" t="s">
        <v>43</v>
      </c>
      <c r="H4819">
        <v>7398</v>
      </c>
      <c r="I4819" t="s">
        <v>3621</v>
      </c>
      <c r="J4819" t="s">
        <v>31</v>
      </c>
      <c r="K4819" t="s">
        <v>32</v>
      </c>
      <c r="L4819" t="s">
        <v>3622</v>
      </c>
      <c r="M4819" s="1">
        <v>0.56388888888888888</v>
      </c>
      <c r="N4819" t="s">
        <v>33</v>
      </c>
      <c r="O4819" t="s">
        <v>33</v>
      </c>
      <c r="P4819" s="2">
        <v>4.2824074074074075E-4</v>
      </c>
      <c r="Q4819" s="2">
        <v>1.3888888888888889E-4</v>
      </c>
      <c r="R4819">
        <v>100</v>
      </c>
      <c r="S4819" s="3">
        <v>45876.375</v>
      </c>
      <c r="T4819" t="s">
        <v>54</v>
      </c>
      <c r="U4819" t="s">
        <v>3621</v>
      </c>
      <c r="V4819" s="3">
        <v>45871.640972222223</v>
      </c>
      <c r="W4819" t="s">
        <v>1920</v>
      </c>
      <c r="Y4819" s="4">
        <v>45876</v>
      </c>
      <c r="Z4819" s="2">
        <v>0.81263888888888891</v>
      </c>
    </row>
    <row r="4820" spans="1:26" x14ac:dyDescent="0.3">
      <c r="A4820">
        <v>134065</v>
      </c>
      <c r="B4820" t="s">
        <v>309</v>
      </c>
      <c r="C4820" t="s">
        <v>58</v>
      </c>
      <c r="D4820" t="s">
        <v>200</v>
      </c>
      <c r="E4820" t="s">
        <v>42</v>
      </c>
      <c r="G4820" t="s">
        <v>43</v>
      </c>
      <c r="H4820">
        <v>7398</v>
      </c>
      <c r="I4820" t="s">
        <v>3623</v>
      </c>
      <c r="J4820" t="s">
        <v>31</v>
      </c>
      <c r="K4820" t="s">
        <v>32</v>
      </c>
      <c r="L4820" t="s">
        <v>3624</v>
      </c>
      <c r="M4820" s="1">
        <v>0.51944444444444449</v>
      </c>
      <c r="N4820" t="s">
        <v>33</v>
      </c>
      <c r="O4820" t="s">
        <v>33</v>
      </c>
      <c r="P4820" s="2">
        <v>4.3981481481481481E-4</v>
      </c>
      <c r="Q4820" s="2">
        <v>1.3888888888888889E-4</v>
      </c>
      <c r="R4820">
        <v>100</v>
      </c>
      <c r="S4820" s="3">
        <v>45876.375</v>
      </c>
      <c r="T4820" t="s">
        <v>54</v>
      </c>
      <c r="U4820" t="s">
        <v>3623</v>
      </c>
      <c r="V4820" s="3">
        <v>45871.640972222223</v>
      </c>
      <c r="W4820" t="s">
        <v>1920</v>
      </c>
      <c r="Y4820" s="4">
        <v>45876</v>
      </c>
      <c r="Z4820" s="2">
        <v>0.81263888888888891</v>
      </c>
    </row>
    <row r="4821" spans="1:26" x14ac:dyDescent="0.3">
      <c r="A4821">
        <v>136053</v>
      </c>
      <c r="B4821" t="s">
        <v>62</v>
      </c>
      <c r="C4821" t="s">
        <v>27</v>
      </c>
      <c r="D4821" t="s">
        <v>63</v>
      </c>
      <c r="E4821" t="s">
        <v>29</v>
      </c>
      <c r="F4821">
        <v>9767905836</v>
      </c>
      <c r="G4821" t="s">
        <v>30</v>
      </c>
      <c r="H4821">
        <v>7240</v>
      </c>
      <c r="I4821" t="s">
        <v>3625</v>
      </c>
      <c r="J4821" t="s">
        <v>31</v>
      </c>
      <c r="K4821" t="s">
        <v>39</v>
      </c>
      <c r="O4821" t="s">
        <v>33</v>
      </c>
      <c r="S4821" s="3">
        <v>45876.375</v>
      </c>
      <c r="T4821" t="s">
        <v>54</v>
      </c>
      <c r="U4821" t="s">
        <v>3625</v>
      </c>
      <c r="V4821" s="3">
        <v>45871.572916666664</v>
      </c>
      <c r="W4821" t="s">
        <v>1141</v>
      </c>
      <c r="Y4821" s="4">
        <v>45876</v>
      </c>
      <c r="Z4821" s="2">
        <v>0.81263888888888891</v>
      </c>
    </row>
    <row r="4822" spans="1:26" x14ac:dyDescent="0.3">
      <c r="A4822">
        <v>134065</v>
      </c>
      <c r="B4822" t="s">
        <v>309</v>
      </c>
      <c r="C4822" t="s">
        <v>58</v>
      </c>
      <c r="D4822" t="s">
        <v>200</v>
      </c>
      <c r="E4822" t="s">
        <v>42</v>
      </c>
      <c r="G4822" t="s">
        <v>43</v>
      </c>
      <c r="H4822">
        <v>7398</v>
      </c>
      <c r="I4822" t="s">
        <v>3626</v>
      </c>
      <c r="J4822" t="s">
        <v>31</v>
      </c>
      <c r="K4822" t="s">
        <v>32</v>
      </c>
      <c r="L4822" t="s">
        <v>3627</v>
      </c>
      <c r="M4822" s="1">
        <v>0.46388888888888891</v>
      </c>
      <c r="N4822" t="s">
        <v>33</v>
      </c>
      <c r="O4822" t="s">
        <v>33</v>
      </c>
      <c r="P4822" s="2">
        <v>1.3101851851851852E-2</v>
      </c>
      <c r="Q4822" s="2">
        <v>1.3888888888888889E-4</v>
      </c>
      <c r="R4822">
        <v>0</v>
      </c>
      <c r="S4822" s="3">
        <v>45876.375</v>
      </c>
      <c r="T4822" t="s">
        <v>54</v>
      </c>
      <c r="U4822" t="s">
        <v>3626</v>
      </c>
      <c r="V4822" s="3">
        <v>45871.640972222223</v>
      </c>
      <c r="W4822" t="s">
        <v>1920</v>
      </c>
      <c r="Y4822" s="4">
        <v>45876</v>
      </c>
      <c r="Z4822" s="2">
        <v>0.81263888888888891</v>
      </c>
    </row>
    <row r="4823" spans="1:26" x14ac:dyDescent="0.3">
      <c r="A4823">
        <v>135352</v>
      </c>
      <c r="B4823" t="s">
        <v>368</v>
      </c>
      <c r="C4823" t="s">
        <v>27</v>
      </c>
      <c r="D4823" t="s">
        <v>274</v>
      </c>
      <c r="E4823" t="s">
        <v>38</v>
      </c>
      <c r="F4823">
        <v>9579281491</v>
      </c>
      <c r="G4823" t="s">
        <v>30</v>
      </c>
      <c r="H4823">
        <v>7336</v>
      </c>
      <c r="I4823" t="s">
        <v>3628</v>
      </c>
      <c r="J4823" t="s">
        <v>31</v>
      </c>
      <c r="K4823" t="s">
        <v>32</v>
      </c>
      <c r="L4823" t="s">
        <v>3629</v>
      </c>
      <c r="M4823" s="1">
        <v>0.44861111111111113</v>
      </c>
      <c r="N4823" t="s">
        <v>33</v>
      </c>
      <c r="O4823" t="s">
        <v>33</v>
      </c>
      <c r="P4823" s="2">
        <v>6.9444444444444444E-5</v>
      </c>
      <c r="Q4823" s="2">
        <v>4.6296296296296294E-5</v>
      </c>
      <c r="R4823">
        <v>5</v>
      </c>
      <c r="S4823" s="3">
        <v>45876.375</v>
      </c>
      <c r="T4823" t="s">
        <v>54</v>
      </c>
      <c r="U4823" t="s">
        <v>3628</v>
      </c>
      <c r="V4823" s="3">
        <v>45871.492361111108</v>
      </c>
      <c r="W4823" t="s">
        <v>370</v>
      </c>
      <c r="Y4823" s="4">
        <v>45876</v>
      </c>
      <c r="Z4823" s="2">
        <v>0.81263888888888891</v>
      </c>
    </row>
    <row r="4824" spans="1:26" x14ac:dyDescent="0.3">
      <c r="A4824">
        <v>135352</v>
      </c>
      <c r="B4824" t="s">
        <v>368</v>
      </c>
      <c r="C4824" t="s">
        <v>27</v>
      </c>
      <c r="D4824" t="s">
        <v>274</v>
      </c>
      <c r="E4824" t="s">
        <v>38</v>
      </c>
      <c r="F4824">
        <v>9579281491</v>
      </c>
      <c r="G4824" t="s">
        <v>30</v>
      </c>
      <c r="H4824">
        <v>7336</v>
      </c>
      <c r="I4824" t="s">
        <v>3630</v>
      </c>
      <c r="J4824" t="s">
        <v>31</v>
      </c>
      <c r="K4824" t="s">
        <v>32</v>
      </c>
      <c r="L4824" t="s">
        <v>3631</v>
      </c>
      <c r="M4824" s="1">
        <v>0.44861111111111113</v>
      </c>
      <c r="N4824" t="s">
        <v>33</v>
      </c>
      <c r="O4824" t="s">
        <v>33</v>
      </c>
      <c r="P4824" s="2">
        <v>6.9444444444444444E-5</v>
      </c>
      <c r="Q4824" s="2">
        <v>4.6296296296296294E-5</v>
      </c>
      <c r="R4824">
        <v>100</v>
      </c>
      <c r="S4824" s="3">
        <v>45876.375</v>
      </c>
      <c r="T4824" t="s">
        <v>54</v>
      </c>
      <c r="U4824" t="s">
        <v>3630</v>
      </c>
      <c r="V4824" s="3">
        <v>45871.492361111108</v>
      </c>
      <c r="W4824" t="s">
        <v>370</v>
      </c>
      <c r="Y4824" s="4">
        <v>45876</v>
      </c>
      <c r="Z4824" s="2">
        <v>0.81263888888888891</v>
      </c>
    </row>
    <row r="4825" spans="1:26" x14ac:dyDescent="0.3">
      <c r="A4825">
        <v>135352</v>
      </c>
      <c r="B4825" t="s">
        <v>368</v>
      </c>
      <c r="C4825" t="s">
        <v>27</v>
      </c>
      <c r="D4825" t="s">
        <v>274</v>
      </c>
      <c r="E4825" t="s">
        <v>38</v>
      </c>
      <c r="F4825">
        <v>9579281491</v>
      </c>
      <c r="G4825" t="s">
        <v>30</v>
      </c>
      <c r="H4825">
        <v>7336</v>
      </c>
      <c r="I4825" t="s">
        <v>3632</v>
      </c>
      <c r="J4825" t="s">
        <v>31</v>
      </c>
      <c r="K4825" t="s">
        <v>32</v>
      </c>
      <c r="L4825" t="s">
        <v>3633</v>
      </c>
      <c r="M4825" s="1">
        <v>0.44861111111111113</v>
      </c>
      <c r="N4825" t="s">
        <v>33</v>
      </c>
      <c r="O4825" t="s">
        <v>33</v>
      </c>
      <c r="P4825" s="2">
        <v>8.1018518518518516E-5</v>
      </c>
      <c r="Q4825" s="2">
        <v>4.6296296296296294E-5</v>
      </c>
      <c r="R4825">
        <v>100</v>
      </c>
      <c r="S4825" s="3">
        <v>45876.375</v>
      </c>
      <c r="T4825" t="s">
        <v>54</v>
      </c>
      <c r="U4825" t="s">
        <v>3632</v>
      </c>
      <c r="V4825" s="3">
        <v>45871.492361111108</v>
      </c>
      <c r="W4825" t="s">
        <v>370</v>
      </c>
      <c r="Y4825" s="4">
        <v>45876</v>
      </c>
      <c r="Z4825" s="2">
        <v>0.81263888888888891</v>
      </c>
    </row>
    <row r="4826" spans="1:26" x14ac:dyDescent="0.3">
      <c r="A4826">
        <v>135352</v>
      </c>
      <c r="B4826" t="s">
        <v>368</v>
      </c>
      <c r="C4826" t="s">
        <v>27</v>
      </c>
      <c r="D4826" t="s">
        <v>274</v>
      </c>
      <c r="E4826" t="s">
        <v>38</v>
      </c>
      <c r="F4826">
        <v>9579281491</v>
      </c>
      <c r="G4826" t="s">
        <v>30</v>
      </c>
      <c r="H4826">
        <v>7336</v>
      </c>
      <c r="I4826" t="s">
        <v>3634</v>
      </c>
      <c r="J4826" t="s">
        <v>31</v>
      </c>
      <c r="K4826" t="s">
        <v>32</v>
      </c>
      <c r="L4826" t="s">
        <v>3635</v>
      </c>
      <c r="M4826" s="1">
        <v>0.44861111111111113</v>
      </c>
      <c r="N4826" t="s">
        <v>33</v>
      </c>
      <c r="O4826" t="s">
        <v>33</v>
      </c>
      <c r="P4826" s="2">
        <v>8.1018518518518516E-5</v>
      </c>
      <c r="Q4826" s="2">
        <v>3.4722222222222222E-5</v>
      </c>
      <c r="R4826">
        <v>100</v>
      </c>
      <c r="S4826" s="3">
        <v>45876.375</v>
      </c>
      <c r="T4826" t="s">
        <v>54</v>
      </c>
      <c r="U4826" t="s">
        <v>3634</v>
      </c>
      <c r="V4826" s="3">
        <v>45871.492361111108</v>
      </c>
      <c r="W4826" t="s">
        <v>370</v>
      </c>
      <c r="Y4826" s="4">
        <v>45876</v>
      </c>
      <c r="Z4826" s="2">
        <v>0.81263888888888891</v>
      </c>
    </row>
    <row r="4827" spans="1:26" x14ac:dyDescent="0.3">
      <c r="A4827">
        <v>135352</v>
      </c>
      <c r="B4827" t="s">
        <v>368</v>
      </c>
      <c r="C4827" t="s">
        <v>27</v>
      </c>
      <c r="D4827" t="s">
        <v>274</v>
      </c>
      <c r="E4827" t="s">
        <v>38</v>
      </c>
      <c r="F4827">
        <v>9579281491</v>
      </c>
      <c r="G4827" t="s">
        <v>30</v>
      </c>
      <c r="H4827">
        <v>7336</v>
      </c>
      <c r="I4827" t="s">
        <v>3636</v>
      </c>
      <c r="J4827" t="s">
        <v>31</v>
      </c>
      <c r="K4827" t="s">
        <v>32</v>
      </c>
      <c r="L4827" t="s">
        <v>3637</v>
      </c>
      <c r="M4827" s="1">
        <v>0.44861111111111113</v>
      </c>
      <c r="N4827" t="s">
        <v>33</v>
      </c>
      <c r="O4827" t="s">
        <v>33</v>
      </c>
      <c r="P4827" s="2">
        <v>6.9444444444444444E-5</v>
      </c>
      <c r="Q4827" s="2">
        <v>5.7870370370370373E-5</v>
      </c>
      <c r="R4827">
        <v>100</v>
      </c>
      <c r="S4827" s="3">
        <v>45876.375</v>
      </c>
      <c r="T4827" t="s">
        <v>54</v>
      </c>
      <c r="U4827" t="s">
        <v>3636</v>
      </c>
      <c r="V4827" s="3">
        <v>45871.492361111108</v>
      </c>
      <c r="W4827" t="s">
        <v>370</v>
      </c>
      <c r="Y4827" s="4">
        <v>45876</v>
      </c>
      <c r="Z4827" s="2">
        <v>0.81263888888888891</v>
      </c>
    </row>
    <row r="4828" spans="1:26" x14ac:dyDescent="0.3">
      <c r="A4828">
        <v>135352</v>
      </c>
      <c r="B4828" t="s">
        <v>368</v>
      </c>
      <c r="C4828" t="s">
        <v>27</v>
      </c>
      <c r="D4828" t="s">
        <v>274</v>
      </c>
      <c r="E4828" t="s">
        <v>38</v>
      </c>
      <c r="F4828">
        <v>9579281491</v>
      </c>
      <c r="G4828" t="s">
        <v>30</v>
      </c>
      <c r="H4828">
        <v>7336</v>
      </c>
      <c r="I4828" t="s">
        <v>3638</v>
      </c>
      <c r="J4828" t="s">
        <v>31</v>
      </c>
      <c r="K4828" t="s">
        <v>32</v>
      </c>
      <c r="L4828" t="s">
        <v>3639</v>
      </c>
      <c r="M4828" s="1">
        <v>0.44861111111111113</v>
      </c>
      <c r="N4828" t="s">
        <v>33</v>
      </c>
      <c r="O4828" t="s">
        <v>33</v>
      </c>
      <c r="P4828" s="2">
        <v>6.9444444444444444E-5</v>
      </c>
      <c r="Q4828" s="2">
        <v>4.6296296296296294E-5</v>
      </c>
      <c r="R4828">
        <v>100</v>
      </c>
      <c r="S4828" s="3">
        <v>45876.375</v>
      </c>
      <c r="T4828" t="s">
        <v>54</v>
      </c>
      <c r="U4828" t="s">
        <v>3638</v>
      </c>
      <c r="V4828" s="3">
        <v>45871.492361111108</v>
      </c>
      <c r="W4828" t="s">
        <v>370</v>
      </c>
      <c r="Y4828" s="4">
        <v>45876</v>
      </c>
      <c r="Z4828" s="2">
        <v>0.81263888888888891</v>
      </c>
    </row>
    <row r="4829" spans="1:26" x14ac:dyDescent="0.3">
      <c r="A4829">
        <v>135352</v>
      </c>
      <c r="B4829" t="s">
        <v>368</v>
      </c>
      <c r="C4829" t="s">
        <v>27</v>
      </c>
      <c r="D4829" t="s">
        <v>274</v>
      </c>
      <c r="E4829" t="s">
        <v>38</v>
      </c>
      <c r="F4829">
        <v>9579281491</v>
      </c>
      <c r="G4829" t="s">
        <v>30</v>
      </c>
      <c r="H4829">
        <v>7336</v>
      </c>
      <c r="I4829" t="s">
        <v>3640</v>
      </c>
      <c r="J4829" t="s">
        <v>31</v>
      </c>
      <c r="K4829" t="s">
        <v>32</v>
      </c>
      <c r="L4829" t="s">
        <v>3641</v>
      </c>
      <c r="M4829" s="1">
        <v>0.44861111111111113</v>
      </c>
      <c r="N4829" t="s">
        <v>33</v>
      </c>
      <c r="O4829" t="s">
        <v>33</v>
      </c>
      <c r="P4829" s="2">
        <v>8.1018518518518516E-5</v>
      </c>
      <c r="Q4829" s="2">
        <v>5.7870370370370373E-5</v>
      </c>
      <c r="R4829">
        <v>5</v>
      </c>
      <c r="S4829" s="3">
        <v>45876.375</v>
      </c>
      <c r="T4829" t="s">
        <v>54</v>
      </c>
      <c r="U4829" t="s">
        <v>3640</v>
      </c>
      <c r="V4829" s="3">
        <v>45871.492361111108</v>
      </c>
      <c r="W4829" t="s">
        <v>370</v>
      </c>
      <c r="Y4829" s="4">
        <v>45876</v>
      </c>
      <c r="Z4829" s="2">
        <v>0.81263888888888891</v>
      </c>
    </row>
    <row r="4830" spans="1:26" x14ac:dyDescent="0.3">
      <c r="A4830">
        <v>135352</v>
      </c>
      <c r="B4830" t="s">
        <v>368</v>
      </c>
      <c r="C4830" t="s">
        <v>27</v>
      </c>
      <c r="D4830" t="s">
        <v>274</v>
      </c>
      <c r="E4830" t="s">
        <v>38</v>
      </c>
      <c r="F4830">
        <v>9579281491</v>
      </c>
      <c r="G4830" t="s">
        <v>30</v>
      </c>
      <c r="H4830">
        <v>7336</v>
      </c>
      <c r="I4830" t="s">
        <v>3642</v>
      </c>
      <c r="J4830" t="s">
        <v>31</v>
      </c>
      <c r="K4830" t="s">
        <v>32</v>
      </c>
      <c r="L4830" t="s">
        <v>3643</v>
      </c>
      <c r="M4830" s="1">
        <v>0.44861111111111113</v>
      </c>
      <c r="N4830" t="s">
        <v>33</v>
      </c>
      <c r="O4830" t="s">
        <v>33</v>
      </c>
      <c r="P4830" s="2">
        <v>6.9444444444444444E-5</v>
      </c>
      <c r="Q4830" s="2">
        <v>5.7870370370370373E-5</v>
      </c>
      <c r="R4830">
        <v>100</v>
      </c>
      <c r="S4830" s="3">
        <v>45876.375</v>
      </c>
      <c r="T4830" t="s">
        <v>54</v>
      </c>
      <c r="U4830" t="s">
        <v>3642</v>
      </c>
      <c r="V4830" s="3">
        <v>45871.492361111108</v>
      </c>
      <c r="W4830" t="s">
        <v>370</v>
      </c>
      <c r="Y4830" s="4">
        <v>45876</v>
      </c>
      <c r="Z4830" s="2">
        <v>0.81263888888888891</v>
      </c>
    </row>
    <row r="4831" spans="1:26" x14ac:dyDescent="0.3">
      <c r="A4831">
        <v>135352</v>
      </c>
      <c r="B4831" t="s">
        <v>368</v>
      </c>
      <c r="C4831" t="s">
        <v>27</v>
      </c>
      <c r="D4831" t="s">
        <v>274</v>
      </c>
      <c r="E4831" t="s">
        <v>38</v>
      </c>
      <c r="F4831">
        <v>9579281491</v>
      </c>
      <c r="G4831" t="s">
        <v>30</v>
      </c>
      <c r="H4831">
        <v>7336</v>
      </c>
      <c r="I4831" t="s">
        <v>3644</v>
      </c>
      <c r="J4831" t="s">
        <v>31</v>
      </c>
      <c r="K4831" t="s">
        <v>32</v>
      </c>
      <c r="L4831" t="s">
        <v>3645</v>
      </c>
      <c r="M4831" s="1">
        <v>0.44791666666666669</v>
      </c>
      <c r="N4831" t="s">
        <v>33</v>
      </c>
      <c r="O4831" t="s">
        <v>33</v>
      </c>
      <c r="P4831" s="2">
        <v>8.1018518518518516E-5</v>
      </c>
      <c r="Q4831" s="2">
        <v>5.7870370370370373E-5</v>
      </c>
      <c r="R4831">
        <v>5</v>
      </c>
      <c r="S4831" s="3">
        <v>45876.375</v>
      </c>
      <c r="T4831" t="s">
        <v>54</v>
      </c>
      <c r="U4831" t="s">
        <v>3644</v>
      </c>
      <c r="V4831" s="3">
        <v>45871.492361111108</v>
      </c>
      <c r="W4831" t="s">
        <v>370</v>
      </c>
      <c r="Y4831" s="4">
        <v>45876</v>
      </c>
      <c r="Z4831" s="2">
        <v>0.81263888888888891</v>
      </c>
    </row>
    <row r="4832" spans="1:26" x14ac:dyDescent="0.3">
      <c r="A4832">
        <v>135352</v>
      </c>
      <c r="B4832" t="s">
        <v>368</v>
      </c>
      <c r="C4832" t="s">
        <v>27</v>
      </c>
      <c r="D4832" t="s">
        <v>274</v>
      </c>
      <c r="E4832" t="s">
        <v>38</v>
      </c>
      <c r="F4832">
        <v>9579281491</v>
      </c>
      <c r="G4832" t="s">
        <v>30</v>
      </c>
      <c r="H4832">
        <v>7336</v>
      </c>
      <c r="I4832" t="s">
        <v>3646</v>
      </c>
      <c r="J4832" t="s">
        <v>31</v>
      </c>
      <c r="K4832" t="s">
        <v>32</v>
      </c>
      <c r="L4832" t="s">
        <v>3647</v>
      </c>
      <c r="M4832" s="1">
        <v>0.44791666666666669</v>
      </c>
      <c r="N4832" t="s">
        <v>33</v>
      </c>
      <c r="O4832" t="s">
        <v>33</v>
      </c>
      <c r="P4832" s="2">
        <v>2.0833333333333335E-4</v>
      </c>
      <c r="Q4832" s="2">
        <v>5.7870370370370373E-5</v>
      </c>
      <c r="R4832">
        <v>100</v>
      </c>
      <c r="S4832" s="3">
        <v>45876.375</v>
      </c>
      <c r="T4832" t="s">
        <v>54</v>
      </c>
      <c r="U4832" t="s">
        <v>3646</v>
      </c>
      <c r="V4832" s="3">
        <v>45871.492361111108</v>
      </c>
      <c r="W4832" t="s">
        <v>370</v>
      </c>
      <c r="Y4832" s="4">
        <v>45876</v>
      </c>
      <c r="Z4832" s="2">
        <v>0.81263888888888891</v>
      </c>
    </row>
    <row r="4833" spans="1:26" x14ac:dyDescent="0.3">
      <c r="A4833">
        <v>135352</v>
      </c>
      <c r="B4833" t="s">
        <v>368</v>
      </c>
      <c r="C4833" t="s">
        <v>27</v>
      </c>
      <c r="D4833" t="s">
        <v>274</v>
      </c>
      <c r="E4833" t="s">
        <v>38</v>
      </c>
      <c r="F4833">
        <v>9579281491</v>
      </c>
      <c r="G4833" t="s">
        <v>30</v>
      </c>
      <c r="H4833">
        <v>7336</v>
      </c>
      <c r="I4833" t="s">
        <v>3648</v>
      </c>
      <c r="J4833" t="s">
        <v>31</v>
      </c>
      <c r="K4833" t="s">
        <v>32</v>
      </c>
      <c r="L4833" t="s">
        <v>3649</v>
      </c>
      <c r="M4833" s="1">
        <v>0.44791666666666669</v>
      </c>
      <c r="N4833" t="s">
        <v>33</v>
      </c>
      <c r="O4833" t="s">
        <v>33</v>
      </c>
      <c r="P4833" s="2">
        <v>6.9444444444444444E-5</v>
      </c>
      <c r="Q4833" s="2">
        <v>4.6296296296296294E-5</v>
      </c>
      <c r="R4833">
        <v>5</v>
      </c>
      <c r="S4833" s="3">
        <v>45876.375</v>
      </c>
      <c r="T4833" t="s">
        <v>54</v>
      </c>
      <c r="U4833" t="s">
        <v>3648</v>
      </c>
      <c r="V4833" s="3">
        <v>45871.492361111108</v>
      </c>
      <c r="W4833" t="s">
        <v>370</v>
      </c>
      <c r="Y4833" s="4">
        <v>45876</v>
      </c>
      <c r="Z4833" s="2">
        <v>0.81263888888888891</v>
      </c>
    </row>
    <row r="4834" spans="1:26" x14ac:dyDescent="0.3">
      <c r="A4834">
        <v>135352</v>
      </c>
      <c r="B4834" t="s">
        <v>368</v>
      </c>
      <c r="C4834" t="s">
        <v>27</v>
      </c>
      <c r="D4834" t="s">
        <v>274</v>
      </c>
      <c r="E4834" t="s">
        <v>38</v>
      </c>
      <c r="F4834">
        <v>9579281491</v>
      </c>
      <c r="G4834" t="s">
        <v>30</v>
      </c>
      <c r="H4834">
        <v>7336</v>
      </c>
      <c r="I4834" t="s">
        <v>3650</v>
      </c>
      <c r="J4834" t="s">
        <v>31</v>
      </c>
      <c r="K4834" t="s">
        <v>32</v>
      </c>
      <c r="L4834" t="s">
        <v>3651</v>
      </c>
      <c r="M4834" s="1">
        <v>0.44791666666666669</v>
      </c>
      <c r="N4834" t="s">
        <v>33</v>
      </c>
      <c r="O4834" t="s">
        <v>33</v>
      </c>
      <c r="P4834" s="2">
        <v>1.1574074074074075E-4</v>
      </c>
      <c r="Q4834" s="2">
        <v>5.7870370370370373E-5</v>
      </c>
      <c r="R4834">
        <v>5</v>
      </c>
      <c r="S4834" s="3">
        <v>45876.375</v>
      </c>
      <c r="T4834" t="s">
        <v>54</v>
      </c>
      <c r="U4834" t="s">
        <v>3650</v>
      </c>
      <c r="V4834" s="3">
        <v>45871.492361111108</v>
      </c>
      <c r="W4834" t="s">
        <v>370</v>
      </c>
      <c r="Y4834" s="4">
        <v>45876</v>
      </c>
      <c r="Z4834" s="2">
        <v>0.81263888888888891</v>
      </c>
    </row>
    <row r="4835" spans="1:26" x14ac:dyDescent="0.3">
      <c r="A4835">
        <v>135352</v>
      </c>
      <c r="B4835" t="s">
        <v>368</v>
      </c>
      <c r="C4835" t="s">
        <v>27</v>
      </c>
      <c r="D4835" t="s">
        <v>274</v>
      </c>
      <c r="E4835" t="s">
        <v>38</v>
      </c>
      <c r="F4835">
        <v>9579281491</v>
      </c>
      <c r="G4835" t="s">
        <v>30</v>
      </c>
      <c r="H4835">
        <v>7336</v>
      </c>
      <c r="I4835" t="s">
        <v>3652</v>
      </c>
      <c r="J4835" t="s">
        <v>31</v>
      </c>
      <c r="K4835" t="s">
        <v>32</v>
      </c>
      <c r="L4835" t="s">
        <v>3653</v>
      </c>
      <c r="M4835" s="1">
        <v>0.44791666666666669</v>
      </c>
      <c r="N4835" t="s">
        <v>33</v>
      </c>
      <c r="O4835" t="s">
        <v>33</v>
      </c>
      <c r="P4835" s="2">
        <v>6.9444444444444444E-5</v>
      </c>
      <c r="Q4835" s="2">
        <v>4.6296296296296294E-5</v>
      </c>
      <c r="R4835">
        <v>100</v>
      </c>
      <c r="S4835" s="3">
        <v>45876.375</v>
      </c>
      <c r="T4835" t="s">
        <v>54</v>
      </c>
      <c r="U4835" t="s">
        <v>3652</v>
      </c>
      <c r="V4835" s="3">
        <v>45871.492361111108</v>
      </c>
      <c r="W4835" t="s">
        <v>370</v>
      </c>
      <c r="Y4835" s="4">
        <v>45876</v>
      </c>
      <c r="Z4835" s="2">
        <v>0.81263888888888891</v>
      </c>
    </row>
    <row r="4836" spans="1:26" x14ac:dyDescent="0.3">
      <c r="A4836">
        <v>135352</v>
      </c>
      <c r="B4836" t="s">
        <v>368</v>
      </c>
      <c r="C4836" t="s">
        <v>27</v>
      </c>
      <c r="D4836" t="s">
        <v>274</v>
      </c>
      <c r="E4836" t="s">
        <v>38</v>
      </c>
      <c r="F4836">
        <v>9579281491</v>
      </c>
      <c r="G4836" t="s">
        <v>30</v>
      </c>
      <c r="H4836">
        <v>7336</v>
      </c>
      <c r="I4836" t="s">
        <v>3654</v>
      </c>
      <c r="J4836" t="s">
        <v>31</v>
      </c>
      <c r="K4836" t="s">
        <v>32</v>
      </c>
      <c r="L4836" t="s">
        <v>3655</v>
      </c>
      <c r="M4836" s="1">
        <v>0.44791666666666669</v>
      </c>
      <c r="N4836" t="s">
        <v>33</v>
      </c>
      <c r="O4836" t="s">
        <v>33</v>
      </c>
      <c r="P4836" s="2">
        <v>6.9444444444444444E-5</v>
      </c>
      <c r="Q4836" s="2">
        <v>4.6296296296296294E-5</v>
      </c>
      <c r="R4836">
        <v>100</v>
      </c>
      <c r="S4836" s="3">
        <v>45876.375</v>
      </c>
      <c r="T4836" t="s">
        <v>54</v>
      </c>
      <c r="U4836" t="s">
        <v>3654</v>
      </c>
      <c r="V4836" s="3">
        <v>45871.492361111108</v>
      </c>
      <c r="W4836" t="s">
        <v>370</v>
      </c>
      <c r="Y4836" s="4">
        <v>45876</v>
      </c>
      <c r="Z4836" s="2">
        <v>0.81263888888888891</v>
      </c>
    </row>
    <row r="4837" spans="1:26" x14ac:dyDescent="0.3">
      <c r="A4837">
        <v>135352</v>
      </c>
      <c r="B4837" t="s">
        <v>368</v>
      </c>
      <c r="C4837" t="s">
        <v>27</v>
      </c>
      <c r="D4837" t="s">
        <v>274</v>
      </c>
      <c r="E4837" t="s">
        <v>38</v>
      </c>
      <c r="F4837">
        <v>9579281491</v>
      </c>
      <c r="G4837" t="s">
        <v>30</v>
      </c>
      <c r="H4837">
        <v>7336</v>
      </c>
      <c r="I4837" t="s">
        <v>3656</v>
      </c>
      <c r="J4837" t="s">
        <v>31</v>
      </c>
      <c r="K4837" t="s">
        <v>32</v>
      </c>
      <c r="L4837" t="s">
        <v>3657</v>
      </c>
      <c r="M4837" s="1">
        <v>0.44791666666666669</v>
      </c>
      <c r="N4837" t="s">
        <v>33</v>
      </c>
      <c r="O4837" t="s">
        <v>33</v>
      </c>
      <c r="P4837" s="2">
        <v>6.9444444444444444E-5</v>
      </c>
      <c r="Q4837" s="2">
        <v>4.6296296296296294E-5</v>
      </c>
      <c r="R4837">
        <v>5</v>
      </c>
      <c r="S4837" s="3">
        <v>45876.375</v>
      </c>
      <c r="T4837" t="s">
        <v>54</v>
      </c>
      <c r="U4837" t="s">
        <v>3656</v>
      </c>
      <c r="V4837" s="3">
        <v>45871.492361111108</v>
      </c>
      <c r="W4837" t="s">
        <v>370</v>
      </c>
      <c r="Y4837" s="4">
        <v>45876</v>
      </c>
      <c r="Z4837" s="2">
        <v>0.81263888888888891</v>
      </c>
    </row>
    <row r="4838" spans="1:26" x14ac:dyDescent="0.3">
      <c r="A4838">
        <v>136435</v>
      </c>
      <c r="B4838" t="s">
        <v>56</v>
      </c>
      <c r="C4838" t="s">
        <v>27</v>
      </c>
      <c r="D4838" t="s">
        <v>41</v>
      </c>
      <c r="E4838" t="s">
        <v>42</v>
      </c>
      <c r="F4838">
        <v>8959666259</v>
      </c>
      <c r="G4838" t="s">
        <v>43</v>
      </c>
      <c r="H4838">
        <v>7117</v>
      </c>
      <c r="I4838" t="s">
        <v>3658</v>
      </c>
      <c r="J4838" t="s">
        <v>31</v>
      </c>
      <c r="K4838" t="s">
        <v>32</v>
      </c>
      <c r="L4838" t="s">
        <v>3659</v>
      </c>
      <c r="M4838" s="1">
        <v>0.44722222222222224</v>
      </c>
      <c r="N4838" t="s">
        <v>33</v>
      </c>
      <c r="O4838" t="s">
        <v>33</v>
      </c>
      <c r="P4838" s="2">
        <v>6.1805555555555558E-2</v>
      </c>
      <c r="Q4838" s="2">
        <v>3.5879629629629629E-4</v>
      </c>
      <c r="R4838">
        <v>100</v>
      </c>
      <c r="S4838" s="3">
        <v>45876.375</v>
      </c>
      <c r="T4838" t="s">
        <v>54</v>
      </c>
      <c r="U4838" t="s">
        <v>3658</v>
      </c>
      <c r="V4838" s="3">
        <v>45871.572222222225</v>
      </c>
      <c r="W4838" t="s">
        <v>1103</v>
      </c>
      <c r="Y4838" s="4">
        <v>45876</v>
      </c>
      <c r="Z4838" s="2">
        <v>0.81263888888888891</v>
      </c>
    </row>
    <row r="4839" spans="1:26" x14ac:dyDescent="0.3">
      <c r="A4839">
        <v>135352</v>
      </c>
      <c r="B4839" t="s">
        <v>368</v>
      </c>
      <c r="C4839" t="s">
        <v>27</v>
      </c>
      <c r="D4839" t="s">
        <v>274</v>
      </c>
      <c r="E4839" t="s">
        <v>38</v>
      </c>
      <c r="F4839">
        <v>9579281491</v>
      </c>
      <c r="G4839" t="s">
        <v>30</v>
      </c>
      <c r="H4839">
        <v>7336</v>
      </c>
      <c r="I4839" t="s">
        <v>3660</v>
      </c>
      <c r="J4839" t="s">
        <v>31</v>
      </c>
      <c r="K4839" t="s">
        <v>32</v>
      </c>
      <c r="L4839" t="s">
        <v>3661</v>
      </c>
      <c r="M4839" s="1">
        <v>0.44583333333333336</v>
      </c>
      <c r="N4839" t="s">
        <v>33</v>
      </c>
      <c r="O4839" t="s">
        <v>33</v>
      </c>
      <c r="P4839" s="2">
        <v>1.1574074074074075E-4</v>
      </c>
      <c r="Q4839" s="2">
        <v>4.6296296296296294E-5</v>
      </c>
      <c r="R4839">
        <v>100</v>
      </c>
      <c r="S4839" s="3">
        <v>45876.375</v>
      </c>
      <c r="T4839" t="s">
        <v>54</v>
      </c>
      <c r="U4839" t="s">
        <v>3660</v>
      </c>
      <c r="V4839" s="3">
        <v>45871.492361111108</v>
      </c>
      <c r="W4839" t="s">
        <v>370</v>
      </c>
      <c r="Y4839" s="4">
        <v>45876</v>
      </c>
      <c r="Z4839" s="2">
        <v>0.81263888888888891</v>
      </c>
    </row>
    <row r="4840" spans="1:26" x14ac:dyDescent="0.3">
      <c r="A4840">
        <v>134065</v>
      </c>
      <c r="B4840" t="s">
        <v>309</v>
      </c>
      <c r="C4840" t="s">
        <v>58</v>
      </c>
      <c r="D4840" t="s">
        <v>200</v>
      </c>
      <c r="E4840" t="s">
        <v>42</v>
      </c>
      <c r="G4840" t="s">
        <v>43</v>
      </c>
      <c r="H4840">
        <v>7398</v>
      </c>
      <c r="I4840" t="s">
        <v>3662</v>
      </c>
      <c r="J4840" t="s">
        <v>31</v>
      </c>
      <c r="K4840" t="s">
        <v>32</v>
      </c>
      <c r="L4840" t="s">
        <v>3663</v>
      </c>
      <c r="M4840" s="1">
        <v>0.42986111111111114</v>
      </c>
      <c r="N4840" t="s">
        <v>33</v>
      </c>
      <c r="O4840" t="s">
        <v>33</v>
      </c>
      <c r="P4840" s="2">
        <v>2.2962962962962963E-2</v>
      </c>
      <c r="Q4840" s="2">
        <v>1.273148148148148E-4</v>
      </c>
      <c r="R4840">
        <v>100</v>
      </c>
      <c r="S4840" s="3">
        <v>45876.375</v>
      </c>
      <c r="T4840" t="s">
        <v>54</v>
      </c>
      <c r="U4840" t="s">
        <v>3662</v>
      </c>
      <c r="V4840" s="3">
        <v>45871.640972222223</v>
      </c>
      <c r="W4840" t="s">
        <v>1920</v>
      </c>
      <c r="Y4840" s="4">
        <v>45876</v>
      </c>
      <c r="Z4840" s="2">
        <v>0.81263888888888891</v>
      </c>
    </row>
    <row r="4841" spans="1:26" x14ac:dyDescent="0.3">
      <c r="A4841">
        <v>136223</v>
      </c>
      <c r="B4841" t="s">
        <v>384</v>
      </c>
      <c r="C4841" t="s">
        <v>27</v>
      </c>
      <c r="D4841" t="s">
        <v>327</v>
      </c>
      <c r="E4841" t="s">
        <v>76</v>
      </c>
      <c r="F4841">
        <v>8305451861</v>
      </c>
      <c r="G4841" t="s">
        <v>43</v>
      </c>
      <c r="H4841">
        <v>7298</v>
      </c>
      <c r="I4841" t="s">
        <v>3664</v>
      </c>
      <c r="J4841" t="s">
        <v>31</v>
      </c>
      <c r="K4841" t="s">
        <v>39</v>
      </c>
      <c r="O4841" t="s">
        <v>33</v>
      </c>
      <c r="S4841" s="3">
        <v>45876.375</v>
      </c>
      <c r="T4841" t="s">
        <v>54</v>
      </c>
      <c r="U4841" t="s">
        <v>3664</v>
      </c>
      <c r="V4841" s="3">
        <v>45871.642361111109</v>
      </c>
      <c r="W4841" t="s">
        <v>1202</v>
      </c>
      <c r="Y4841" s="4">
        <v>45876</v>
      </c>
      <c r="Z4841" s="2">
        <v>0.81263888888888891</v>
      </c>
    </row>
    <row r="4842" spans="1:26" x14ac:dyDescent="0.3">
      <c r="A4842">
        <v>136223</v>
      </c>
      <c r="B4842" t="s">
        <v>384</v>
      </c>
      <c r="C4842" t="s">
        <v>27</v>
      </c>
      <c r="D4842" t="s">
        <v>327</v>
      </c>
      <c r="E4842" t="s">
        <v>76</v>
      </c>
      <c r="F4842">
        <v>8305451861</v>
      </c>
      <c r="G4842" t="s">
        <v>43</v>
      </c>
      <c r="H4842">
        <v>7298</v>
      </c>
      <c r="I4842" t="s">
        <v>3665</v>
      </c>
      <c r="J4842" t="s">
        <v>31</v>
      </c>
      <c r="K4842" t="s">
        <v>39</v>
      </c>
      <c r="O4842" t="s">
        <v>33</v>
      </c>
      <c r="S4842" s="3">
        <v>45876.375</v>
      </c>
      <c r="T4842" t="s">
        <v>54</v>
      </c>
      <c r="U4842" t="s">
        <v>3665</v>
      </c>
      <c r="V4842" s="3">
        <v>45871.642361111109</v>
      </c>
      <c r="W4842" t="s">
        <v>1202</v>
      </c>
      <c r="Y4842" s="4">
        <v>45876</v>
      </c>
      <c r="Z4842" s="2">
        <v>0.81263888888888891</v>
      </c>
    </row>
    <row r="4843" spans="1:26" x14ac:dyDescent="0.3">
      <c r="A4843">
        <v>136223</v>
      </c>
      <c r="B4843" t="s">
        <v>384</v>
      </c>
      <c r="C4843" t="s">
        <v>27</v>
      </c>
      <c r="D4843" t="s">
        <v>327</v>
      </c>
      <c r="E4843" t="s">
        <v>76</v>
      </c>
      <c r="F4843">
        <v>8305451861</v>
      </c>
      <c r="G4843" t="s">
        <v>43</v>
      </c>
      <c r="H4843">
        <v>7298</v>
      </c>
      <c r="I4843" t="s">
        <v>3666</v>
      </c>
      <c r="J4843" t="s">
        <v>31</v>
      </c>
      <c r="K4843" t="s">
        <v>39</v>
      </c>
      <c r="O4843" t="s">
        <v>33</v>
      </c>
      <c r="S4843" s="3">
        <v>45876.375</v>
      </c>
      <c r="T4843" t="s">
        <v>54</v>
      </c>
      <c r="U4843" t="s">
        <v>3666</v>
      </c>
      <c r="V4843" s="3">
        <v>45871.642361111109</v>
      </c>
      <c r="W4843" t="s">
        <v>1202</v>
      </c>
      <c r="Y4843" s="4">
        <v>45876</v>
      </c>
      <c r="Z4843" s="2">
        <v>0.81263888888888891</v>
      </c>
    </row>
    <row r="4844" spans="1:26" x14ac:dyDescent="0.3">
      <c r="A4844">
        <v>136223</v>
      </c>
      <c r="B4844" t="s">
        <v>384</v>
      </c>
      <c r="C4844" t="s">
        <v>27</v>
      </c>
      <c r="D4844" t="s">
        <v>327</v>
      </c>
      <c r="E4844" t="s">
        <v>76</v>
      </c>
      <c r="F4844">
        <v>8305451861</v>
      </c>
      <c r="G4844" t="s">
        <v>43</v>
      </c>
      <c r="H4844">
        <v>7298</v>
      </c>
      <c r="I4844" t="s">
        <v>3667</v>
      </c>
      <c r="J4844" t="s">
        <v>31</v>
      </c>
      <c r="K4844" t="s">
        <v>39</v>
      </c>
      <c r="O4844" t="s">
        <v>33</v>
      </c>
      <c r="S4844" s="3">
        <v>45876.375</v>
      </c>
      <c r="T4844" t="s">
        <v>54</v>
      </c>
      <c r="U4844" t="s">
        <v>3667</v>
      </c>
      <c r="V4844" s="3">
        <v>45871.642361111109</v>
      </c>
      <c r="W4844" t="s">
        <v>1202</v>
      </c>
      <c r="Y4844" s="4">
        <v>45876</v>
      </c>
      <c r="Z4844" s="2">
        <v>0.81263888888888891</v>
      </c>
    </row>
    <row r="4845" spans="1:26" x14ac:dyDescent="0.3">
      <c r="A4845">
        <v>134376</v>
      </c>
      <c r="B4845" t="s">
        <v>328</v>
      </c>
      <c r="C4845" t="s">
        <v>27</v>
      </c>
      <c r="D4845" t="s">
        <v>329</v>
      </c>
      <c r="E4845" t="s">
        <v>76</v>
      </c>
      <c r="F4845">
        <v>7415111401</v>
      </c>
      <c r="G4845" t="s">
        <v>43</v>
      </c>
      <c r="H4845">
        <v>1764</v>
      </c>
      <c r="I4845" t="s">
        <v>3668</v>
      </c>
      <c r="J4845" t="s">
        <v>31</v>
      </c>
      <c r="K4845" t="s">
        <v>39</v>
      </c>
      <c r="O4845" t="s">
        <v>33</v>
      </c>
      <c r="S4845" s="3">
        <v>45876.375</v>
      </c>
      <c r="T4845" t="s">
        <v>54</v>
      </c>
      <c r="U4845" t="s">
        <v>3668</v>
      </c>
      <c r="V4845" s="3">
        <v>45871.571527777778</v>
      </c>
      <c r="W4845" t="s">
        <v>424</v>
      </c>
      <c r="Y4845" s="4">
        <v>45876</v>
      </c>
      <c r="Z4845" s="2">
        <v>0.81263888888888891</v>
      </c>
    </row>
    <row r="4846" spans="1:26" x14ac:dyDescent="0.3">
      <c r="A4846">
        <v>134376</v>
      </c>
      <c r="B4846" t="s">
        <v>328</v>
      </c>
      <c r="C4846" t="s">
        <v>27</v>
      </c>
      <c r="D4846" t="s">
        <v>329</v>
      </c>
      <c r="E4846" t="s">
        <v>76</v>
      </c>
      <c r="F4846">
        <v>7415111401</v>
      </c>
      <c r="G4846" t="s">
        <v>43</v>
      </c>
      <c r="H4846">
        <v>1764</v>
      </c>
      <c r="I4846" t="s">
        <v>3669</v>
      </c>
      <c r="J4846" t="s">
        <v>31</v>
      </c>
      <c r="K4846" t="s">
        <v>39</v>
      </c>
      <c r="O4846" t="s">
        <v>33</v>
      </c>
      <c r="S4846" s="3">
        <v>45876.375</v>
      </c>
      <c r="T4846" t="s">
        <v>54</v>
      </c>
      <c r="U4846" t="s">
        <v>3669</v>
      </c>
      <c r="V4846" s="3">
        <v>45871.571527777778</v>
      </c>
      <c r="W4846" t="s">
        <v>424</v>
      </c>
      <c r="Y4846" s="4">
        <v>45876</v>
      </c>
      <c r="Z4846" s="2">
        <v>0.81263888888888891</v>
      </c>
    </row>
    <row r="4847" spans="1:26" x14ac:dyDescent="0.3">
      <c r="A4847">
        <v>134376</v>
      </c>
      <c r="B4847" t="s">
        <v>328</v>
      </c>
      <c r="C4847" t="s">
        <v>27</v>
      </c>
      <c r="D4847" t="s">
        <v>329</v>
      </c>
      <c r="E4847" t="s">
        <v>76</v>
      </c>
      <c r="F4847">
        <v>7415111401</v>
      </c>
      <c r="G4847" t="s">
        <v>43</v>
      </c>
      <c r="H4847">
        <v>1764</v>
      </c>
      <c r="I4847" t="s">
        <v>3670</v>
      </c>
      <c r="J4847" t="s">
        <v>31</v>
      </c>
      <c r="K4847" t="s">
        <v>39</v>
      </c>
      <c r="O4847" t="s">
        <v>33</v>
      </c>
      <c r="S4847" s="3">
        <v>45876.375</v>
      </c>
      <c r="T4847" t="s">
        <v>54</v>
      </c>
      <c r="U4847" t="s">
        <v>3670</v>
      </c>
      <c r="V4847" s="3">
        <v>45871.571527777778</v>
      </c>
      <c r="W4847" t="s">
        <v>424</v>
      </c>
      <c r="Y4847" s="4">
        <v>45876</v>
      </c>
      <c r="Z4847" s="2">
        <v>0.81263888888888891</v>
      </c>
    </row>
    <row r="4848" spans="1:26" x14ac:dyDescent="0.3">
      <c r="A4848">
        <v>134376</v>
      </c>
      <c r="B4848" t="s">
        <v>328</v>
      </c>
      <c r="C4848" t="s">
        <v>27</v>
      </c>
      <c r="D4848" t="s">
        <v>329</v>
      </c>
      <c r="E4848" t="s">
        <v>76</v>
      </c>
      <c r="F4848">
        <v>7415111401</v>
      </c>
      <c r="G4848" t="s">
        <v>43</v>
      </c>
      <c r="H4848">
        <v>1764</v>
      </c>
      <c r="I4848" t="s">
        <v>3671</v>
      </c>
      <c r="J4848" t="s">
        <v>31</v>
      </c>
      <c r="K4848" t="s">
        <v>39</v>
      </c>
      <c r="O4848" t="s">
        <v>33</v>
      </c>
      <c r="S4848" s="3">
        <v>45876.375</v>
      </c>
      <c r="T4848" t="s">
        <v>54</v>
      </c>
      <c r="U4848" t="s">
        <v>3671</v>
      </c>
      <c r="V4848" s="3">
        <v>45871.571527777778</v>
      </c>
      <c r="W4848" t="s">
        <v>424</v>
      </c>
      <c r="Y4848" s="4">
        <v>45876</v>
      </c>
      <c r="Z4848" s="2">
        <v>0.81263888888888891</v>
      </c>
    </row>
    <row r="4849" spans="1:26" x14ac:dyDescent="0.3">
      <c r="A4849">
        <v>134376</v>
      </c>
      <c r="B4849" t="s">
        <v>328</v>
      </c>
      <c r="C4849" t="s">
        <v>27</v>
      </c>
      <c r="D4849" t="s">
        <v>329</v>
      </c>
      <c r="E4849" t="s">
        <v>76</v>
      </c>
      <c r="F4849">
        <v>7415111401</v>
      </c>
      <c r="G4849" t="s">
        <v>43</v>
      </c>
      <c r="H4849">
        <v>1764</v>
      </c>
      <c r="I4849" t="s">
        <v>3672</v>
      </c>
      <c r="J4849" t="s">
        <v>31</v>
      </c>
      <c r="K4849" t="s">
        <v>39</v>
      </c>
      <c r="O4849" t="s">
        <v>33</v>
      </c>
      <c r="S4849" s="3">
        <v>45876.375</v>
      </c>
      <c r="T4849" t="s">
        <v>54</v>
      </c>
      <c r="U4849" t="s">
        <v>3672</v>
      </c>
      <c r="V4849" s="3">
        <v>45871.571527777778</v>
      </c>
      <c r="W4849" t="s">
        <v>424</v>
      </c>
      <c r="Y4849" s="4">
        <v>45876</v>
      </c>
      <c r="Z4849" s="2">
        <v>0.81263888888888891</v>
      </c>
    </row>
    <row r="4850" spans="1:26" x14ac:dyDescent="0.3">
      <c r="A4850">
        <v>136645</v>
      </c>
      <c r="B4850" t="s">
        <v>1020</v>
      </c>
      <c r="C4850" t="s">
        <v>58</v>
      </c>
      <c r="D4850" t="s">
        <v>80</v>
      </c>
      <c r="E4850" t="s">
        <v>38</v>
      </c>
      <c r="F4850">
        <v>9096653789</v>
      </c>
      <c r="G4850" t="s">
        <v>30</v>
      </c>
      <c r="H4850">
        <v>7173</v>
      </c>
      <c r="I4850" t="s">
        <v>3673</v>
      </c>
      <c r="J4850" t="s">
        <v>31</v>
      </c>
      <c r="K4850" t="s">
        <v>39</v>
      </c>
      <c r="O4850" t="s">
        <v>33</v>
      </c>
      <c r="S4850" s="3">
        <v>45876.375</v>
      </c>
      <c r="T4850" t="s">
        <v>54</v>
      </c>
      <c r="U4850" t="s">
        <v>3673</v>
      </c>
      <c r="V4850" s="3">
        <v>45871.491666666669</v>
      </c>
      <c r="W4850" t="s">
        <v>1021</v>
      </c>
      <c r="Y4850" s="4">
        <v>45876</v>
      </c>
      <c r="Z4850" s="2">
        <v>0.81263888888888891</v>
      </c>
    </row>
    <row r="4851" spans="1:26" x14ac:dyDescent="0.3">
      <c r="A4851">
        <v>22530</v>
      </c>
      <c r="B4851" t="s">
        <v>649</v>
      </c>
      <c r="C4851" t="s">
        <v>27</v>
      </c>
      <c r="D4851" t="s">
        <v>59</v>
      </c>
      <c r="E4851" t="s">
        <v>60</v>
      </c>
      <c r="F4851">
        <v>8714633919</v>
      </c>
      <c r="G4851" t="s">
        <v>30</v>
      </c>
      <c r="H4851">
        <v>7382</v>
      </c>
      <c r="I4851" t="s">
        <v>3674</v>
      </c>
      <c r="J4851" t="s">
        <v>31</v>
      </c>
      <c r="K4851" t="s">
        <v>39</v>
      </c>
      <c r="O4851" t="s">
        <v>33</v>
      </c>
      <c r="S4851" s="3">
        <v>45876.375</v>
      </c>
      <c r="T4851" t="s">
        <v>54</v>
      </c>
      <c r="U4851" t="s">
        <v>3674</v>
      </c>
      <c r="V4851" s="3">
        <v>45871.640972222223</v>
      </c>
      <c r="W4851" t="s">
        <v>659</v>
      </c>
      <c r="Y4851" s="4">
        <v>45876</v>
      </c>
      <c r="Z4851" s="2">
        <v>0.81263888888888891</v>
      </c>
    </row>
    <row r="4852" spans="1:26" x14ac:dyDescent="0.3">
      <c r="A4852">
        <v>136381</v>
      </c>
      <c r="B4852" t="s">
        <v>239</v>
      </c>
      <c r="C4852" t="s">
        <v>27</v>
      </c>
      <c r="D4852" t="s">
        <v>78</v>
      </c>
      <c r="E4852" t="s">
        <v>42</v>
      </c>
      <c r="F4852">
        <v>8815178569</v>
      </c>
      <c r="G4852" t="s">
        <v>43</v>
      </c>
      <c r="H4852">
        <v>7055</v>
      </c>
      <c r="I4852" t="s">
        <v>3675</v>
      </c>
      <c r="J4852" t="s">
        <v>31</v>
      </c>
      <c r="K4852" t="s">
        <v>39</v>
      </c>
      <c r="O4852" t="s">
        <v>33</v>
      </c>
      <c r="S4852" s="3">
        <v>45876.375</v>
      </c>
      <c r="T4852" t="s">
        <v>54</v>
      </c>
      <c r="U4852" t="s">
        <v>3675</v>
      </c>
      <c r="V4852" s="3">
        <v>45871.571527777778</v>
      </c>
      <c r="W4852" t="s">
        <v>1233</v>
      </c>
      <c r="Y4852" s="4">
        <v>45876</v>
      </c>
      <c r="Z4852" s="2">
        <v>0.81263888888888891</v>
      </c>
    </row>
    <row r="4853" spans="1:26" x14ac:dyDescent="0.3">
      <c r="A4853">
        <v>136381</v>
      </c>
      <c r="B4853" t="s">
        <v>239</v>
      </c>
      <c r="C4853" t="s">
        <v>27</v>
      </c>
      <c r="D4853" t="s">
        <v>78</v>
      </c>
      <c r="E4853" t="s">
        <v>42</v>
      </c>
      <c r="F4853">
        <v>8815178569</v>
      </c>
      <c r="G4853" t="s">
        <v>43</v>
      </c>
      <c r="H4853">
        <v>7055</v>
      </c>
      <c r="I4853" t="s">
        <v>3676</v>
      </c>
      <c r="J4853" t="s">
        <v>31</v>
      </c>
      <c r="K4853" t="s">
        <v>39</v>
      </c>
      <c r="O4853" t="s">
        <v>33</v>
      </c>
      <c r="S4853" s="3">
        <v>45876.375</v>
      </c>
      <c r="T4853" t="s">
        <v>54</v>
      </c>
      <c r="U4853" t="s">
        <v>3676</v>
      </c>
      <c r="V4853" s="3">
        <v>45871.571527777778</v>
      </c>
      <c r="W4853" t="s">
        <v>1233</v>
      </c>
      <c r="Y4853" s="4">
        <v>45876</v>
      </c>
      <c r="Z4853" s="2">
        <v>0.81263888888888891</v>
      </c>
    </row>
    <row r="4854" spans="1:26" x14ac:dyDescent="0.3">
      <c r="A4854">
        <v>136381</v>
      </c>
      <c r="B4854" t="s">
        <v>239</v>
      </c>
      <c r="C4854" t="s">
        <v>27</v>
      </c>
      <c r="D4854" t="s">
        <v>78</v>
      </c>
      <c r="E4854" t="s">
        <v>42</v>
      </c>
      <c r="F4854">
        <v>8815178569</v>
      </c>
      <c r="G4854" t="s">
        <v>43</v>
      </c>
      <c r="H4854">
        <v>7055</v>
      </c>
      <c r="I4854" t="s">
        <v>3677</v>
      </c>
      <c r="J4854" t="s">
        <v>31</v>
      </c>
      <c r="K4854" t="s">
        <v>39</v>
      </c>
      <c r="O4854" t="s">
        <v>33</v>
      </c>
      <c r="S4854" s="3">
        <v>45876.375</v>
      </c>
      <c r="T4854" t="s">
        <v>54</v>
      </c>
      <c r="U4854" t="s">
        <v>3677</v>
      </c>
      <c r="V4854" s="3">
        <v>45871.571527777778</v>
      </c>
      <c r="W4854" t="s">
        <v>1233</v>
      </c>
      <c r="Y4854" s="4">
        <v>45876</v>
      </c>
      <c r="Z4854" s="2">
        <v>0.81263888888888891</v>
      </c>
    </row>
    <row r="4855" spans="1:26" x14ac:dyDescent="0.3">
      <c r="A4855">
        <v>136381</v>
      </c>
      <c r="B4855" t="s">
        <v>239</v>
      </c>
      <c r="C4855" t="s">
        <v>27</v>
      </c>
      <c r="D4855" t="s">
        <v>78</v>
      </c>
      <c r="E4855" t="s">
        <v>42</v>
      </c>
      <c r="F4855">
        <v>8815178569</v>
      </c>
      <c r="G4855" t="s">
        <v>43</v>
      </c>
      <c r="H4855">
        <v>7055</v>
      </c>
      <c r="I4855" t="s">
        <v>3678</v>
      </c>
      <c r="J4855" t="s">
        <v>31</v>
      </c>
      <c r="K4855" t="s">
        <v>39</v>
      </c>
      <c r="O4855" t="s">
        <v>33</v>
      </c>
      <c r="S4855" s="3">
        <v>45876.375</v>
      </c>
      <c r="T4855" t="s">
        <v>54</v>
      </c>
      <c r="U4855" t="s">
        <v>3678</v>
      </c>
      <c r="V4855" s="3">
        <v>45871.571527777778</v>
      </c>
      <c r="W4855" t="s">
        <v>1233</v>
      </c>
      <c r="Y4855" s="4">
        <v>45876</v>
      </c>
      <c r="Z4855" s="2">
        <v>0.81263888888888891</v>
      </c>
    </row>
    <row r="4856" spans="1:26" x14ac:dyDescent="0.3">
      <c r="A4856">
        <v>130449</v>
      </c>
      <c r="B4856" t="s">
        <v>595</v>
      </c>
      <c r="C4856" t="s">
        <v>27</v>
      </c>
      <c r="D4856" t="s">
        <v>46</v>
      </c>
      <c r="E4856" t="s">
        <v>38</v>
      </c>
      <c r="F4856">
        <v>9249099734</v>
      </c>
      <c r="G4856" t="s">
        <v>30</v>
      </c>
      <c r="H4856">
        <v>7429</v>
      </c>
      <c r="I4856" t="s">
        <v>3679</v>
      </c>
      <c r="J4856" t="s">
        <v>31</v>
      </c>
      <c r="K4856" t="s">
        <v>32</v>
      </c>
      <c r="L4856" t="s">
        <v>3680</v>
      </c>
      <c r="M4856" s="1">
        <v>0.37013888888888891</v>
      </c>
      <c r="N4856" t="s">
        <v>33</v>
      </c>
      <c r="O4856" t="s">
        <v>33</v>
      </c>
      <c r="P4856" s="2">
        <v>1.8518518518518518E-4</v>
      </c>
      <c r="Q4856" s="2">
        <v>8.1018518518518516E-5</v>
      </c>
      <c r="R4856">
        <v>100</v>
      </c>
      <c r="S4856" s="3">
        <v>45876.375</v>
      </c>
      <c r="T4856" t="s">
        <v>54</v>
      </c>
      <c r="U4856" t="s">
        <v>3679</v>
      </c>
      <c r="V4856" s="3">
        <v>45871.64166666667</v>
      </c>
      <c r="W4856" t="s">
        <v>793</v>
      </c>
      <c r="Y4856" s="4">
        <v>45876</v>
      </c>
      <c r="Z4856" s="2">
        <v>0.81263888888888891</v>
      </c>
    </row>
    <row r="4857" spans="1:26" x14ac:dyDescent="0.3">
      <c r="A4857">
        <v>130449</v>
      </c>
      <c r="B4857" t="s">
        <v>595</v>
      </c>
      <c r="C4857" t="s">
        <v>27</v>
      </c>
      <c r="D4857" t="s">
        <v>46</v>
      </c>
      <c r="E4857" t="s">
        <v>38</v>
      </c>
      <c r="F4857">
        <v>9249099734</v>
      </c>
      <c r="G4857" t="s">
        <v>30</v>
      </c>
      <c r="H4857">
        <v>7429</v>
      </c>
      <c r="I4857" t="s">
        <v>3681</v>
      </c>
      <c r="J4857" t="s">
        <v>31</v>
      </c>
      <c r="K4857" t="s">
        <v>32</v>
      </c>
      <c r="L4857" t="s">
        <v>3682</v>
      </c>
      <c r="M4857" s="1">
        <v>0.37013888888888891</v>
      </c>
      <c r="N4857" t="s">
        <v>33</v>
      </c>
      <c r="O4857" t="s">
        <v>33</v>
      </c>
      <c r="P4857" s="2">
        <v>1.1574074074074075E-4</v>
      </c>
      <c r="Q4857" s="2">
        <v>6.9444444444444444E-5</v>
      </c>
      <c r="R4857">
        <v>100</v>
      </c>
      <c r="S4857" s="3">
        <v>45876.375</v>
      </c>
      <c r="T4857" t="s">
        <v>54</v>
      </c>
      <c r="U4857" t="s">
        <v>3681</v>
      </c>
      <c r="V4857" s="3">
        <v>45871.64166666667</v>
      </c>
      <c r="W4857" t="s">
        <v>793</v>
      </c>
      <c r="Y4857" s="4">
        <v>45876</v>
      </c>
      <c r="Z4857" s="2">
        <v>0.81263888888888891</v>
      </c>
    </row>
    <row r="4858" spans="1:26" x14ac:dyDescent="0.3">
      <c r="A4858">
        <v>130449</v>
      </c>
      <c r="B4858" t="s">
        <v>595</v>
      </c>
      <c r="C4858" t="s">
        <v>27</v>
      </c>
      <c r="D4858" t="s">
        <v>46</v>
      </c>
      <c r="E4858" t="s">
        <v>38</v>
      </c>
      <c r="F4858">
        <v>9249099734</v>
      </c>
      <c r="G4858" t="s">
        <v>30</v>
      </c>
      <c r="H4858">
        <v>7429</v>
      </c>
      <c r="I4858" t="s">
        <v>3683</v>
      </c>
      <c r="J4858" t="s">
        <v>31</v>
      </c>
      <c r="K4858" t="s">
        <v>32</v>
      </c>
      <c r="L4858" t="s">
        <v>3682</v>
      </c>
      <c r="M4858" s="1">
        <v>0.37013888888888891</v>
      </c>
      <c r="N4858" t="s">
        <v>33</v>
      </c>
      <c r="O4858" t="s">
        <v>33</v>
      </c>
      <c r="P4858" s="2">
        <v>2.4305555555555555E-4</v>
      </c>
      <c r="Q4858" s="2">
        <v>1.6203703703703703E-4</v>
      </c>
      <c r="R4858">
        <v>100</v>
      </c>
      <c r="S4858" s="3">
        <v>45876.375</v>
      </c>
      <c r="T4858" t="s">
        <v>54</v>
      </c>
      <c r="U4858" t="s">
        <v>3683</v>
      </c>
      <c r="V4858" s="3">
        <v>45871.570833333331</v>
      </c>
      <c r="W4858" t="s">
        <v>793</v>
      </c>
      <c r="Y4858" s="4">
        <v>45876</v>
      </c>
      <c r="Z4858" s="2">
        <v>0.81263888888888891</v>
      </c>
    </row>
    <row r="4859" spans="1:26" x14ac:dyDescent="0.3">
      <c r="A4859">
        <v>130449</v>
      </c>
      <c r="B4859" t="s">
        <v>595</v>
      </c>
      <c r="C4859" t="s">
        <v>27</v>
      </c>
      <c r="D4859" t="s">
        <v>46</v>
      </c>
      <c r="E4859" t="s">
        <v>38</v>
      </c>
      <c r="F4859">
        <v>9249099734</v>
      </c>
      <c r="G4859" t="s">
        <v>30</v>
      </c>
      <c r="H4859">
        <v>7429</v>
      </c>
      <c r="I4859" t="s">
        <v>3684</v>
      </c>
      <c r="J4859" t="s">
        <v>31</v>
      </c>
      <c r="K4859" t="s">
        <v>32</v>
      </c>
      <c r="L4859" t="s">
        <v>3685</v>
      </c>
      <c r="M4859" s="1">
        <v>0.36944444444444446</v>
      </c>
      <c r="N4859" t="s">
        <v>33</v>
      </c>
      <c r="O4859" t="s">
        <v>33</v>
      </c>
      <c r="P4859" s="2">
        <v>3.8194444444444446E-4</v>
      </c>
      <c r="Q4859" s="2">
        <v>3.2407407407407406E-4</v>
      </c>
      <c r="R4859">
        <v>100</v>
      </c>
      <c r="S4859" s="3">
        <v>45876.375</v>
      </c>
      <c r="T4859" t="s">
        <v>54</v>
      </c>
      <c r="U4859" t="s">
        <v>3684</v>
      </c>
      <c r="V4859" s="3">
        <v>45871.570833333331</v>
      </c>
      <c r="W4859" t="s">
        <v>793</v>
      </c>
      <c r="Y4859" s="4">
        <v>45876</v>
      </c>
      <c r="Z4859" s="2">
        <v>0.81263888888888891</v>
      </c>
    </row>
    <row r="4860" spans="1:26" x14ac:dyDescent="0.3">
      <c r="A4860">
        <v>130449</v>
      </c>
      <c r="B4860" t="s">
        <v>595</v>
      </c>
      <c r="C4860" t="s">
        <v>27</v>
      </c>
      <c r="D4860" t="s">
        <v>46</v>
      </c>
      <c r="E4860" t="s">
        <v>38</v>
      </c>
      <c r="F4860">
        <v>9249099734</v>
      </c>
      <c r="G4860" t="s">
        <v>30</v>
      </c>
      <c r="H4860">
        <v>7429</v>
      </c>
      <c r="I4860" t="s">
        <v>3686</v>
      </c>
      <c r="J4860" t="s">
        <v>31</v>
      </c>
      <c r="K4860" t="s">
        <v>32</v>
      </c>
      <c r="L4860" t="s">
        <v>3687</v>
      </c>
      <c r="M4860" s="1">
        <v>0.36944444444444446</v>
      </c>
      <c r="N4860" t="s">
        <v>33</v>
      </c>
      <c r="O4860" t="s">
        <v>33</v>
      </c>
      <c r="P4860" s="2">
        <v>2.5462962962962961E-4</v>
      </c>
      <c r="Q4860" s="2">
        <v>1.9675925925925926E-4</v>
      </c>
      <c r="R4860">
        <v>100</v>
      </c>
      <c r="S4860" s="3">
        <v>45876.375</v>
      </c>
      <c r="T4860" t="s">
        <v>54</v>
      </c>
      <c r="U4860" t="s">
        <v>3686</v>
      </c>
      <c r="V4860" s="3">
        <v>45871.570833333331</v>
      </c>
      <c r="W4860" t="s">
        <v>793</v>
      </c>
      <c r="Y4860" s="4">
        <v>45876</v>
      </c>
      <c r="Z4860" s="2">
        <v>0.81263888888888891</v>
      </c>
    </row>
    <row r="4861" spans="1:26" x14ac:dyDescent="0.3">
      <c r="A4861">
        <v>130449</v>
      </c>
      <c r="B4861" t="s">
        <v>595</v>
      </c>
      <c r="C4861" t="s">
        <v>27</v>
      </c>
      <c r="D4861" t="s">
        <v>46</v>
      </c>
      <c r="E4861" t="s">
        <v>38</v>
      </c>
      <c r="F4861">
        <v>9249099734</v>
      </c>
      <c r="G4861" t="s">
        <v>30</v>
      </c>
      <c r="H4861">
        <v>7429</v>
      </c>
      <c r="I4861" t="s">
        <v>3688</v>
      </c>
      <c r="J4861" t="s">
        <v>31</v>
      </c>
      <c r="K4861" t="s">
        <v>32</v>
      </c>
      <c r="L4861" t="s">
        <v>3689</v>
      </c>
      <c r="M4861" s="1">
        <v>0.36875000000000002</v>
      </c>
      <c r="N4861" t="s">
        <v>33</v>
      </c>
      <c r="O4861" t="s">
        <v>33</v>
      </c>
      <c r="P4861" s="2">
        <v>2.6620370370370372E-4</v>
      </c>
      <c r="Q4861" s="2">
        <v>2.199074074074074E-4</v>
      </c>
      <c r="R4861">
        <v>100</v>
      </c>
      <c r="S4861" s="3">
        <v>45876.375</v>
      </c>
      <c r="T4861" t="s">
        <v>54</v>
      </c>
      <c r="U4861" t="s">
        <v>3688</v>
      </c>
      <c r="V4861" s="3">
        <v>45871.570833333331</v>
      </c>
      <c r="W4861" t="s">
        <v>793</v>
      </c>
      <c r="Y4861" s="4">
        <v>45876</v>
      </c>
      <c r="Z4861" s="2">
        <v>0.81263888888888891</v>
      </c>
    </row>
    <row r="4862" spans="1:26" x14ac:dyDescent="0.3">
      <c r="A4862">
        <v>130449</v>
      </c>
      <c r="B4862" t="s">
        <v>595</v>
      </c>
      <c r="C4862" t="s">
        <v>27</v>
      </c>
      <c r="D4862" t="s">
        <v>46</v>
      </c>
      <c r="E4862" t="s">
        <v>38</v>
      </c>
      <c r="F4862">
        <v>9249099734</v>
      </c>
      <c r="G4862" t="s">
        <v>30</v>
      </c>
      <c r="H4862">
        <v>7429</v>
      </c>
      <c r="I4862" t="s">
        <v>3690</v>
      </c>
      <c r="J4862" t="s">
        <v>31</v>
      </c>
      <c r="K4862" t="s">
        <v>32</v>
      </c>
      <c r="L4862" t="s">
        <v>3691</v>
      </c>
      <c r="M4862" s="1">
        <v>0.36875000000000002</v>
      </c>
      <c r="N4862" t="s">
        <v>33</v>
      </c>
      <c r="O4862" t="s">
        <v>33</v>
      </c>
      <c r="P4862" s="2">
        <v>2.8935185185185184E-4</v>
      </c>
      <c r="Q4862" s="2">
        <v>2.4305555555555555E-4</v>
      </c>
      <c r="R4862">
        <v>100</v>
      </c>
      <c r="S4862" s="3">
        <v>45876.375</v>
      </c>
      <c r="T4862" t="s">
        <v>54</v>
      </c>
      <c r="U4862" t="s">
        <v>3690</v>
      </c>
      <c r="V4862" s="3">
        <v>45871.570833333331</v>
      </c>
      <c r="W4862" t="s">
        <v>793</v>
      </c>
      <c r="Y4862" s="4">
        <v>45876</v>
      </c>
      <c r="Z4862" s="2">
        <v>0.81263888888888891</v>
      </c>
    </row>
    <row r="4863" spans="1:26" x14ac:dyDescent="0.3">
      <c r="A4863">
        <v>130449</v>
      </c>
      <c r="B4863" t="s">
        <v>595</v>
      </c>
      <c r="C4863" t="s">
        <v>27</v>
      </c>
      <c r="D4863" t="s">
        <v>46</v>
      </c>
      <c r="E4863" t="s">
        <v>38</v>
      </c>
      <c r="F4863">
        <v>9249099734</v>
      </c>
      <c r="G4863" t="s">
        <v>30</v>
      </c>
      <c r="H4863">
        <v>7429</v>
      </c>
      <c r="I4863" t="s">
        <v>3692</v>
      </c>
      <c r="J4863" t="s">
        <v>31</v>
      </c>
      <c r="K4863" t="s">
        <v>32</v>
      </c>
      <c r="L4863" t="s">
        <v>3693</v>
      </c>
      <c r="M4863" s="1">
        <v>0.36875000000000002</v>
      </c>
      <c r="N4863" t="s">
        <v>33</v>
      </c>
      <c r="O4863" t="s">
        <v>33</v>
      </c>
      <c r="P4863" s="2">
        <v>4.5138888888888887E-4</v>
      </c>
      <c r="Q4863" s="2">
        <v>3.4722222222222224E-4</v>
      </c>
      <c r="R4863">
        <v>100</v>
      </c>
      <c r="S4863" s="3">
        <v>45876.375</v>
      </c>
      <c r="T4863" t="s">
        <v>54</v>
      </c>
      <c r="U4863" t="s">
        <v>3692</v>
      </c>
      <c r="V4863" s="3">
        <v>45871.570833333331</v>
      </c>
      <c r="W4863" t="s">
        <v>793</v>
      </c>
      <c r="Y4863" s="4">
        <v>45876</v>
      </c>
      <c r="Z4863" s="2">
        <v>0.81263888888888891</v>
      </c>
    </row>
    <row r="4864" spans="1:26" x14ac:dyDescent="0.3">
      <c r="A4864">
        <v>130449</v>
      </c>
      <c r="B4864" t="s">
        <v>595</v>
      </c>
      <c r="C4864" t="s">
        <v>27</v>
      </c>
      <c r="D4864" t="s">
        <v>46</v>
      </c>
      <c r="E4864" t="s">
        <v>38</v>
      </c>
      <c r="F4864">
        <v>9249099734</v>
      </c>
      <c r="G4864" t="s">
        <v>30</v>
      </c>
      <c r="H4864">
        <v>7429</v>
      </c>
      <c r="I4864" t="s">
        <v>3694</v>
      </c>
      <c r="J4864" t="s">
        <v>31</v>
      </c>
      <c r="K4864" t="s">
        <v>32</v>
      </c>
      <c r="L4864" t="s">
        <v>3695</v>
      </c>
      <c r="M4864" s="1">
        <v>0.36805555555555558</v>
      </c>
      <c r="N4864" t="s">
        <v>33</v>
      </c>
      <c r="O4864" t="s">
        <v>33</v>
      </c>
      <c r="P4864" s="2">
        <v>7.6388888888888893E-4</v>
      </c>
      <c r="Q4864" s="2">
        <v>2.4305555555555555E-4</v>
      </c>
      <c r="R4864">
        <v>100</v>
      </c>
      <c r="S4864" s="3">
        <v>45876.375</v>
      </c>
      <c r="T4864" t="s">
        <v>54</v>
      </c>
      <c r="U4864" t="s">
        <v>3694</v>
      </c>
      <c r="V4864" s="3">
        <v>45871.570833333331</v>
      </c>
      <c r="W4864" t="s">
        <v>793</v>
      </c>
      <c r="Y4864" s="4">
        <v>45876</v>
      </c>
      <c r="Z4864" s="2">
        <v>0.81263888888888891</v>
      </c>
    </row>
    <row r="4865" spans="1:26" x14ac:dyDescent="0.3">
      <c r="A4865">
        <v>136435</v>
      </c>
      <c r="B4865" t="s">
        <v>56</v>
      </c>
      <c r="C4865" t="s">
        <v>27</v>
      </c>
      <c r="D4865" t="s">
        <v>41</v>
      </c>
      <c r="E4865" t="s">
        <v>42</v>
      </c>
      <c r="F4865">
        <v>8959666259</v>
      </c>
      <c r="G4865" t="s">
        <v>43</v>
      </c>
      <c r="H4865">
        <v>7117</v>
      </c>
      <c r="I4865" t="s">
        <v>3696</v>
      </c>
      <c r="J4865" t="s">
        <v>31</v>
      </c>
      <c r="K4865" t="s">
        <v>32</v>
      </c>
      <c r="L4865" t="s">
        <v>3697</v>
      </c>
      <c r="M4865" s="1">
        <v>0.51527777777777772</v>
      </c>
      <c r="N4865" t="s">
        <v>33</v>
      </c>
      <c r="O4865" t="s">
        <v>33</v>
      </c>
      <c r="P4865" s="2">
        <v>4.0509259259259258E-4</v>
      </c>
      <c r="Q4865" s="2">
        <v>0.14780092592592592</v>
      </c>
      <c r="R4865">
        <v>100</v>
      </c>
      <c r="S4865" s="3">
        <v>45876.375</v>
      </c>
      <c r="T4865" t="s">
        <v>54</v>
      </c>
      <c r="U4865" t="s">
        <v>3696</v>
      </c>
      <c r="V4865" s="3">
        <v>45871.572222222225</v>
      </c>
      <c r="W4865" t="s">
        <v>1103</v>
      </c>
      <c r="Y4865" s="4">
        <v>45876</v>
      </c>
      <c r="Z4865" s="2">
        <v>0.81263888888888891</v>
      </c>
    </row>
    <row r="4866" spans="1:26" x14ac:dyDescent="0.3">
      <c r="A4866">
        <v>130449</v>
      </c>
      <c r="B4866" t="s">
        <v>595</v>
      </c>
      <c r="C4866" t="s">
        <v>27</v>
      </c>
      <c r="D4866" t="s">
        <v>46</v>
      </c>
      <c r="E4866" t="s">
        <v>38</v>
      </c>
      <c r="F4866">
        <v>9249099734</v>
      </c>
      <c r="G4866" t="s">
        <v>30</v>
      </c>
      <c r="H4866">
        <v>7429</v>
      </c>
      <c r="I4866" t="s">
        <v>3698</v>
      </c>
      <c r="J4866" t="s">
        <v>31</v>
      </c>
      <c r="K4866" t="s">
        <v>32</v>
      </c>
      <c r="L4866" t="s">
        <v>3699</v>
      </c>
      <c r="M4866" s="1">
        <v>0.36736111111111114</v>
      </c>
      <c r="N4866" t="s">
        <v>33</v>
      </c>
      <c r="O4866" t="s">
        <v>33</v>
      </c>
      <c r="P4866" s="2">
        <v>1.8518518518518518E-4</v>
      </c>
      <c r="Q4866" s="2">
        <v>1.0416666666666667E-4</v>
      </c>
      <c r="R4866">
        <v>100</v>
      </c>
      <c r="S4866" s="3">
        <v>45876.375</v>
      </c>
      <c r="T4866" t="s">
        <v>54</v>
      </c>
      <c r="U4866" t="s">
        <v>3698</v>
      </c>
      <c r="V4866" s="3">
        <v>45871.570833333331</v>
      </c>
      <c r="W4866" t="s">
        <v>793</v>
      </c>
      <c r="Y4866" s="4">
        <v>45876</v>
      </c>
      <c r="Z4866" s="2">
        <v>0.81263888888888891</v>
      </c>
    </row>
    <row r="4867" spans="1:26" x14ac:dyDescent="0.3">
      <c r="A4867">
        <v>130449</v>
      </c>
      <c r="B4867" t="s">
        <v>595</v>
      </c>
      <c r="C4867" t="s">
        <v>27</v>
      </c>
      <c r="D4867" t="s">
        <v>46</v>
      </c>
      <c r="E4867" t="s">
        <v>38</v>
      </c>
      <c r="F4867">
        <v>9249099734</v>
      </c>
      <c r="G4867" t="s">
        <v>30</v>
      </c>
      <c r="H4867">
        <v>7429</v>
      </c>
      <c r="I4867" t="s">
        <v>3700</v>
      </c>
      <c r="J4867" t="s">
        <v>31</v>
      </c>
      <c r="K4867" t="s">
        <v>32</v>
      </c>
      <c r="L4867" t="s">
        <v>3701</v>
      </c>
      <c r="M4867" s="1">
        <v>0.36736111111111114</v>
      </c>
      <c r="N4867" t="s">
        <v>33</v>
      </c>
      <c r="O4867" t="s">
        <v>33</v>
      </c>
      <c r="P4867" s="2">
        <v>1.7592592592592592E-3</v>
      </c>
      <c r="Q4867" s="2">
        <v>5.4398148148148144E-4</v>
      </c>
      <c r="R4867">
        <v>100</v>
      </c>
      <c r="S4867" s="3">
        <v>45876.375</v>
      </c>
      <c r="T4867" t="s">
        <v>54</v>
      </c>
      <c r="U4867" t="s">
        <v>3700</v>
      </c>
      <c r="V4867" s="3">
        <v>45871.570833333331</v>
      </c>
      <c r="W4867" t="s">
        <v>793</v>
      </c>
      <c r="Y4867" s="4">
        <v>45876</v>
      </c>
      <c r="Z4867" s="2">
        <v>0.81263888888888891</v>
      </c>
    </row>
    <row r="4868" spans="1:26" x14ac:dyDescent="0.3">
      <c r="A4868">
        <v>134918</v>
      </c>
      <c r="B4868" t="s">
        <v>623</v>
      </c>
      <c r="C4868" t="s">
        <v>27</v>
      </c>
      <c r="D4868" t="s">
        <v>46</v>
      </c>
      <c r="E4868" t="s">
        <v>38</v>
      </c>
      <c r="F4868">
        <v>8530057812</v>
      </c>
      <c r="G4868" t="s">
        <v>30</v>
      </c>
      <c r="H4868">
        <v>7407</v>
      </c>
      <c r="I4868" t="s">
        <v>3702</v>
      </c>
      <c r="J4868" t="s">
        <v>31</v>
      </c>
      <c r="K4868" t="s">
        <v>39</v>
      </c>
      <c r="O4868" t="s">
        <v>33</v>
      </c>
      <c r="S4868" s="3">
        <v>45876.375</v>
      </c>
      <c r="T4868" t="s">
        <v>54</v>
      </c>
      <c r="U4868" t="s">
        <v>3702</v>
      </c>
      <c r="V4868" s="3">
        <v>45871.570833333331</v>
      </c>
      <c r="W4868" t="s">
        <v>1278</v>
      </c>
      <c r="Y4868" s="4">
        <v>45876</v>
      </c>
      <c r="Z4868" s="2">
        <v>0.81263888888888891</v>
      </c>
    </row>
    <row r="4869" spans="1:26" x14ac:dyDescent="0.3">
      <c r="A4869">
        <v>134918</v>
      </c>
      <c r="B4869" t="s">
        <v>623</v>
      </c>
      <c r="C4869" t="s">
        <v>27</v>
      </c>
      <c r="D4869" t="s">
        <v>46</v>
      </c>
      <c r="E4869" t="s">
        <v>38</v>
      </c>
      <c r="F4869">
        <v>8530057812</v>
      </c>
      <c r="G4869" t="s">
        <v>30</v>
      </c>
      <c r="H4869">
        <v>7407</v>
      </c>
      <c r="I4869" t="s">
        <v>3703</v>
      </c>
      <c r="J4869" t="s">
        <v>31</v>
      </c>
      <c r="K4869" t="s">
        <v>39</v>
      </c>
      <c r="O4869" t="s">
        <v>33</v>
      </c>
      <c r="S4869" s="3">
        <v>45876.375</v>
      </c>
      <c r="T4869" t="s">
        <v>54</v>
      </c>
      <c r="U4869" t="s">
        <v>3703</v>
      </c>
      <c r="V4869" s="3">
        <v>45871.570833333331</v>
      </c>
      <c r="W4869" t="s">
        <v>1278</v>
      </c>
      <c r="Y4869" s="4">
        <v>45876</v>
      </c>
      <c r="Z4869" s="2">
        <v>0.81263888888888891</v>
      </c>
    </row>
    <row r="4870" spans="1:26" x14ac:dyDescent="0.3">
      <c r="A4870">
        <v>134918</v>
      </c>
      <c r="B4870" t="s">
        <v>623</v>
      </c>
      <c r="C4870" t="s">
        <v>27</v>
      </c>
      <c r="D4870" t="s">
        <v>46</v>
      </c>
      <c r="E4870" t="s">
        <v>38</v>
      </c>
      <c r="F4870">
        <v>8530057812</v>
      </c>
      <c r="G4870" t="s">
        <v>30</v>
      </c>
      <c r="H4870">
        <v>7407</v>
      </c>
      <c r="I4870" t="s">
        <v>3704</v>
      </c>
      <c r="J4870" t="s">
        <v>31</v>
      </c>
      <c r="K4870" t="s">
        <v>39</v>
      </c>
      <c r="O4870" t="s">
        <v>33</v>
      </c>
      <c r="S4870" s="3">
        <v>45876.375</v>
      </c>
      <c r="T4870" t="s">
        <v>54</v>
      </c>
      <c r="U4870" t="s">
        <v>3704</v>
      </c>
      <c r="V4870" s="3">
        <v>45871.570833333331</v>
      </c>
      <c r="W4870" t="s">
        <v>1278</v>
      </c>
      <c r="Y4870" s="4">
        <v>45876</v>
      </c>
      <c r="Z4870" s="2">
        <v>0.81263888888888891</v>
      </c>
    </row>
    <row r="4871" spans="1:26" x14ac:dyDescent="0.3">
      <c r="A4871">
        <v>134918</v>
      </c>
      <c r="B4871" t="s">
        <v>623</v>
      </c>
      <c r="C4871" t="s">
        <v>27</v>
      </c>
      <c r="D4871" t="s">
        <v>46</v>
      </c>
      <c r="E4871" t="s">
        <v>38</v>
      </c>
      <c r="F4871">
        <v>8530057812</v>
      </c>
      <c r="G4871" t="s">
        <v>30</v>
      </c>
      <c r="H4871">
        <v>7407</v>
      </c>
      <c r="I4871" t="s">
        <v>3705</v>
      </c>
      <c r="J4871" t="s">
        <v>31</v>
      </c>
      <c r="K4871" t="s">
        <v>39</v>
      </c>
      <c r="O4871" t="s">
        <v>33</v>
      </c>
      <c r="S4871" s="3">
        <v>45876.375</v>
      </c>
      <c r="T4871" t="s">
        <v>54</v>
      </c>
      <c r="U4871" t="s">
        <v>3705</v>
      </c>
      <c r="V4871" s="3">
        <v>45871.570833333331</v>
      </c>
      <c r="W4871" t="s">
        <v>1278</v>
      </c>
      <c r="Y4871" s="4">
        <v>45876</v>
      </c>
      <c r="Z4871" s="2">
        <v>0.81263888888888891</v>
      </c>
    </row>
    <row r="4872" spans="1:26" x14ac:dyDescent="0.3">
      <c r="A4872">
        <v>132359</v>
      </c>
      <c r="B4872" t="s">
        <v>470</v>
      </c>
      <c r="C4872" t="s">
        <v>27</v>
      </c>
      <c r="D4872" t="s">
        <v>80</v>
      </c>
      <c r="E4872" t="s">
        <v>38</v>
      </c>
      <c r="F4872">
        <v>7306423042</v>
      </c>
      <c r="G4872" t="s">
        <v>30</v>
      </c>
      <c r="H4872">
        <v>7190</v>
      </c>
      <c r="I4872" t="s">
        <v>3706</v>
      </c>
      <c r="J4872" t="s">
        <v>31</v>
      </c>
      <c r="K4872" t="s">
        <v>32</v>
      </c>
      <c r="L4872" t="s">
        <v>3707</v>
      </c>
      <c r="M4872" s="1">
        <v>0.35</v>
      </c>
      <c r="N4872" t="s">
        <v>33</v>
      </c>
      <c r="O4872" t="s">
        <v>33</v>
      </c>
      <c r="P4872" s="2">
        <v>9.2592592592592588E-5</v>
      </c>
      <c r="Q4872" s="2">
        <v>5.7870370370370373E-5</v>
      </c>
      <c r="R4872">
        <v>100</v>
      </c>
      <c r="S4872" s="3">
        <v>45876.375</v>
      </c>
      <c r="T4872" t="s">
        <v>54</v>
      </c>
      <c r="U4872" t="s">
        <v>3706</v>
      </c>
      <c r="V4872" s="3">
        <v>45871.491666666669</v>
      </c>
      <c r="W4872" t="s">
        <v>471</v>
      </c>
      <c r="Y4872" s="4">
        <v>45876</v>
      </c>
      <c r="Z4872" s="2">
        <v>0.81263888888888891</v>
      </c>
    </row>
    <row r="4873" spans="1:26" x14ac:dyDescent="0.3">
      <c r="A4873">
        <v>132359</v>
      </c>
      <c r="B4873" t="s">
        <v>470</v>
      </c>
      <c r="C4873" t="s">
        <v>27</v>
      </c>
      <c r="D4873" t="s">
        <v>80</v>
      </c>
      <c r="E4873" t="s">
        <v>38</v>
      </c>
      <c r="F4873">
        <v>7306423042</v>
      </c>
      <c r="G4873" t="s">
        <v>30</v>
      </c>
      <c r="H4873">
        <v>7190</v>
      </c>
      <c r="I4873" t="s">
        <v>3708</v>
      </c>
      <c r="J4873" t="s">
        <v>31</v>
      </c>
      <c r="K4873" t="s">
        <v>32</v>
      </c>
      <c r="L4873" t="s">
        <v>3709</v>
      </c>
      <c r="M4873" s="1">
        <v>0.34930555555555554</v>
      </c>
      <c r="N4873" t="s">
        <v>33</v>
      </c>
      <c r="O4873" t="s">
        <v>33</v>
      </c>
      <c r="P4873" s="2">
        <v>1.273148148148148E-4</v>
      </c>
      <c r="Q4873" s="2">
        <v>1.0416666666666667E-4</v>
      </c>
      <c r="R4873">
        <v>100</v>
      </c>
      <c r="S4873" s="3">
        <v>45876.375</v>
      </c>
      <c r="T4873" t="s">
        <v>54</v>
      </c>
      <c r="U4873" t="s">
        <v>3708</v>
      </c>
      <c r="V4873" s="3">
        <v>45871.491666666669</v>
      </c>
      <c r="W4873" t="s">
        <v>471</v>
      </c>
      <c r="Y4873" s="4">
        <v>45876</v>
      </c>
      <c r="Z4873" s="2">
        <v>0.81263888888888891</v>
      </c>
    </row>
    <row r="4874" spans="1:26" x14ac:dyDescent="0.3">
      <c r="A4874">
        <v>132359</v>
      </c>
      <c r="B4874" t="s">
        <v>470</v>
      </c>
      <c r="C4874" t="s">
        <v>27</v>
      </c>
      <c r="D4874" t="s">
        <v>80</v>
      </c>
      <c r="E4874" t="s">
        <v>38</v>
      </c>
      <c r="F4874">
        <v>7306423042</v>
      </c>
      <c r="G4874" t="s">
        <v>30</v>
      </c>
      <c r="H4874">
        <v>7190</v>
      </c>
      <c r="I4874" t="s">
        <v>3710</v>
      </c>
      <c r="J4874" t="s">
        <v>31</v>
      </c>
      <c r="K4874" t="s">
        <v>32</v>
      </c>
      <c r="L4874" t="s">
        <v>3711</v>
      </c>
      <c r="M4874" s="1">
        <v>0.34930555555555554</v>
      </c>
      <c r="N4874" t="s">
        <v>33</v>
      </c>
      <c r="O4874" t="s">
        <v>33</v>
      </c>
      <c r="P4874" s="2">
        <v>1.0416666666666667E-4</v>
      </c>
      <c r="Q4874" s="2">
        <v>6.9444444444444444E-5</v>
      </c>
      <c r="R4874">
        <v>100</v>
      </c>
      <c r="S4874" s="3">
        <v>45876.375</v>
      </c>
      <c r="T4874" t="s">
        <v>54</v>
      </c>
      <c r="U4874" t="s">
        <v>3710</v>
      </c>
      <c r="V4874" s="3">
        <v>45871.491666666669</v>
      </c>
      <c r="W4874" t="s">
        <v>471</v>
      </c>
      <c r="Y4874" s="4">
        <v>45876</v>
      </c>
      <c r="Z4874" s="2">
        <v>0.81263888888888891</v>
      </c>
    </row>
    <row r="4875" spans="1:26" x14ac:dyDescent="0.3">
      <c r="A4875">
        <v>132359</v>
      </c>
      <c r="B4875" t="s">
        <v>470</v>
      </c>
      <c r="C4875" t="s">
        <v>27</v>
      </c>
      <c r="D4875" t="s">
        <v>80</v>
      </c>
      <c r="E4875" t="s">
        <v>38</v>
      </c>
      <c r="F4875">
        <v>7306423042</v>
      </c>
      <c r="G4875" t="s">
        <v>30</v>
      </c>
      <c r="H4875">
        <v>7190</v>
      </c>
      <c r="I4875" t="s">
        <v>3712</v>
      </c>
      <c r="J4875" t="s">
        <v>31</v>
      </c>
      <c r="K4875" t="s">
        <v>32</v>
      </c>
      <c r="L4875" t="s">
        <v>3713</v>
      </c>
      <c r="M4875" s="1">
        <v>0.34930555555555554</v>
      </c>
      <c r="N4875" t="s">
        <v>33</v>
      </c>
      <c r="O4875" t="s">
        <v>33</v>
      </c>
      <c r="P4875" s="2">
        <v>1.5046296296296297E-4</v>
      </c>
      <c r="Q4875" s="2">
        <v>9.2592592592592588E-5</v>
      </c>
      <c r="R4875">
        <v>100</v>
      </c>
      <c r="S4875" s="3">
        <v>45876.375</v>
      </c>
      <c r="T4875" t="s">
        <v>54</v>
      </c>
      <c r="U4875" t="s">
        <v>3712</v>
      </c>
      <c r="V4875" s="3">
        <v>45871.491666666669</v>
      </c>
      <c r="W4875" t="s">
        <v>471</v>
      </c>
      <c r="Y4875" s="4">
        <v>45876</v>
      </c>
      <c r="Z4875" s="2">
        <v>0.81263888888888891</v>
      </c>
    </row>
    <row r="4876" spans="1:26" x14ac:dyDescent="0.3">
      <c r="A4876">
        <v>132359</v>
      </c>
      <c r="B4876" t="s">
        <v>470</v>
      </c>
      <c r="C4876" t="s">
        <v>27</v>
      </c>
      <c r="D4876" t="s">
        <v>80</v>
      </c>
      <c r="E4876" t="s">
        <v>38</v>
      </c>
      <c r="F4876">
        <v>7306423042</v>
      </c>
      <c r="G4876" t="s">
        <v>30</v>
      </c>
      <c r="H4876">
        <v>7190</v>
      </c>
      <c r="I4876" t="s">
        <v>3714</v>
      </c>
      <c r="J4876" t="s">
        <v>31</v>
      </c>
      <c r="K4876" t="s">
        <v>32</v>
      </c>
      <c r="L4876" t="s">
        <v>3715</v>
      </c>
      <c r="M4876" s="1">
        <v>0.34930555555555554</v>
      </c>
      <c r="N4876" t="s">
        <v>33</v>
      </c>
      <c r="O4876" t="s">
        <v>33</v>
      </c>
      <c r="P4876" s="2">
        <v>9.2592592592592588E-5</v>
      </c>
      <c r="Q4876" s="2">
        <v>6.9444444444444444E-5</v>
      </c>
      <c r="R4876">
        <v>100</v>
      </c>
      <c r="S4876" s="3">
        <v>45876.375</v>
      </c>
      <c r="T4876" t="s">
        <v>54</v>
      </c>
      <c r="U4876" t="s">
        <v>3714</v>
      </c>
      <c r="V4876" s="3">
        <v>45871.491666666669</v>
      </c>
      <c r="W4876" t="s">
        <v>471</v>
      </c>
      <c r="Y4876" s="4">
        <v>45876</v>
      </c>
      <c r="Z4876" s="2">
        <v>0.81263888888888891</v>
      </c>
    </row>
    <row r="4877" spans="1:26" x14ac:dyDescent="0.3">
      <c r="A4877">
        <v>132359</v>
      </c>
      <c r="B4877" t="s">
        <v>470</v>
      </c>
      <c r="C4877" t="s">
        <v>27</v>
      </c>
      <c r="D4877" t="s">
        <v>80</v>
      </c>
      <c r="E4877" t="s">
        <v>38</v>
      </c>
      <c r="F4877">
        <v>7306423042</v>
      </c>
      <c r="G4877" t="s">
        <v>30</v>
      </c>
      <c r="H4877">
        <v>7190</v>
      </c>
      <c r="I4877" t="s">
        <v>3716</v>
      </c>
      <c r="J4877" t="s">
        <v>31</v>
      </c>
      <c r="K4877" t="s">
        <v>32</v>
      </c>
      <c r="L4877" t="s">
        <v>3717</v>
      </c>
      <c r="M4877" s="1">
        <v>0.34930555555555554</v>
      </c>
      <c r="N4877" t="s">
        <v>33</v>
      </c>
      <c r="O4877" t="s">
        <v>33</v>
      </c>
      <c r="P4877" s="2">
        <v>3.3564814814814812E-4</v>
      </c>
      <c r="Q4877" s="2">
        <v>6.9444444444444444E-5</v>
      </c>
      <c r="R4877">
        <v>100</v>
      </c>
      <c r="S4877" s="3">
        <v>45876.375</v>
      </c>
      <c r="T4877" t="s">
        <v>54</v>
      </c>
      <c r="U4877" t="s">
        <v>3716</v>
      </c>
      <c r="V4877" s="3">
        <v>45871.491666666669</v>
      </c>
      <c r="W4877" t="s">
        <v>471</v>
      </c>
      <c r="Y4877" s="4">
        <v>45876</v>
      </c>
      <c r="Z4877" s="2">
        <v>0.81263888888888891</v>
      </c>
    </row>
    <row r="4878" spans="1:26" x14ac:dyDescent="0.3">
      <c r="A4878">
        <v>134778</v>
      </c>
      <c r="B4878" t="s">
        <v>1246</v>
      </c>
      <c r="C4878" t="s">
        <v>27</v>
      </c>
      <c r="D4878" t="s">
        <v>78</v>
      </c>
      <c r="E4878" t="s">
        <v>42</v>
      </c>
      <c r="F4878">
        <v>8891614361</v>
      </c>
      <c r="G4878" t="s">
        <v>43</v>
      </c>
      <c r="H4878">
        <v>7401</v>
      </c>
      <c r="I4878" t="s">
        <v>3718</v>
      </c>
      <c r="J4878" t="s">
        <v>31</v>
      </c>
      <c r="K4878" t="s">
        <v>32</v>
      </c>
      <c r="L4878" t="s">
        <v>3719</v>
      </c>
      <c r="M4878" s="1">
        <v>0.34861111111111109</v>
      </c>
      <c r="N4878" t="s">
        <v>33</v>
      </c>
      <c r="O4878" t="s">
        <v>33</v>
      </c>
      <c r="P4878" s="2">
        <v>2.8935185185185184E-4</v>
      </c>
      <c r="Q4878" s="2">
        <v>1.0416666666666667E-4</v>
      </c>
      <c r="R4878">
        <v>100</v>
      </c>
      <c r="S4878" s="3">
        <v>45876.375</v>
      </c>
      <c r="T4878" t="s">
        <v>54</v>
      </c>
      <c r="U4878" t="s">
        <v>3718</v>
      </c>
      <c r="V4878" s="3">
        <v>45871.64166666667</v>
      </c>
      <c r="W4878" t="s">
        <v>1304</v>
      </c>
      <c r="Y4878" s="4">
        <v>45876</v>
      </c>
      <c r="Z4878" s="2">
        <v>0.81263888888888891</v>
      </c>
    </row>
    <row r="4879" spans="1:26" x14ac:dyDescent="0.3">
      <c r="A4879">
        <v>134778</v>
      </c>
      <c r="B4879" t="s">
        <v>1246</v>
      </c>
      <c r="C4879" t="s">
        <v>27</v>
      </c>
      <c r="D4879" t="s">
        <v>78</v>
      </c>
      <c r="E4879" t="s">
        <v>42</v>
      </c>
      <c r="F4879">
        <v>8891614361</v>
      </c>
      <c r="G4879" t="s">
        <v>43</v>
      </c>
      <c r="H4879">
        <v>7401</v>
      </c>
      <c r="I4879" t="s">
        <v>3720</v>
      </c>
      <c r="J4879" t="s">
        <v>31</v>
      </c>
      <c r="K4879" t="s">
        <v>32</v>
      </c>
      <c r="L4879" t="s">
        <v>3721</v>
      </c>
      <c r="M4879" s="1">
        <v>0.34791666666666665</v>
      </c>
      <c r="N4879" t="s">
        <v>33</v>
      </c>
      <c r="O4879" t="s">
        <v>33</v>
      </c>
      <c r="P4879" s="2">
        <v>1.9675925925925926E-4</v>
      </c>
      <c r="Q4879" s="2">
        <v>1.273148148148148E-4</v>
      </c>
      <c r="R4879">
        <v>100</v>
      </c>
      <c r="S4879" s="3">
        <v>45876.375</v>
      </c>
      <c r="T4879" t="s">
        <v>54</v>
      </c>
      <c r="U4879" t="s">
        <v>3720</v>
      </c>
      <c r="V4879" s="3">
        <v>45871.64166666667</v>
      </c>
      <c r="W4879" t="s">
        <v>1304</v>
      </c>
      <c r="Y4879" s="4">
        <v>45876</v>
      </c>
      <c r="Z4879" s="2">
        <v>0.81263888888888891</v>
      </c>
    </row>
    <row r="4880" spans="1:26" x14ac:dyDescent="0.3">
      <c r="A4880">
        <v>25908</v>
      </c>
      <c r="B4880" t="s">
        <v>1188</v>
      </c>
      <c r="C4880" t="s">
        <v>27</v>
      </c>
      <c r="D4880" t="s">
        <v>46</v>
      </c>
      <c r="E4880" t="s">
        <v>38</v>
      </c>
      <c r="F4880">
        <v>8714650855</v>
      </c>
      <c r="G4880" t="s">
        <v>30</v>
      </c>
      <c r="H4880">
        <v>7393</v>
      </c>
      <c r="I4880" t="s">
        <v>3722</v>
      </c>
      <c r="J4880" t="s">
        <v>31</v>
      </c>
      <c r="K4880" t="s">
        <v>32</v>
      </c>
      <c r="L4880" t="s">
        <v>3723</v>
      </c>
      <c r="M4880" s="1">
        <v>0.37569444444444444</v>
      </c>
      <c r="N4880" t="s">
        <v>33</v>
      </c>
      <c r="O4880" t="s">
        <v>33</v>
      </c>
      <c r="P4880" s="5">
        <v>1.0292013888888889</v>
      </c>
      <c r="Q4880" s="5">
        <v>1.0289236111111111</v>
      </c>
      <c r="R4880">
        <v>100</v>
      </c>
      <c r="S4880" s="3">
        <v>45876.375</v>
      </c>
      <c r="T4880" t="s">
        <v>54</v>
      </c>
      <c r="U4880" t="s">
        <v>3722</v>
      </c>
      <c r="V4880" s="3">
        <v>45871.570833333331</v>
      </c>
      <c r="W4880" t="s">
        <v>1303</v>
      </c>
      <c r="Y4880" s="4">
        <v>45876</v>
      </c>
      <c r="Z4880" s="2">
        <v>0.81263888888888891</v>
      </c>
    </row>
    <row r="4881" spans="1:26" x14ac:dyDescent="0.3">
      <c r="A4881">
        <v>135112</v>
      </c>
      <c r="B4881" t="s">
        <v>331</v>
      </c>
      <c r="C4881" t="s">
        <v>27</v>
      </c>
      <c r="D4881" t="s">
        <v>80</v>
      </c>
      <c r="E4881" t="s">
        <v>38</v>
      </c>
      <c r="F4881">
        <v>9766844687</v>
      </c>
      <c r="G4881" t="s">
        <v>30</v>
      </c>
      <c r="H4881">
        <v>7221</v>
      </c>
      <c r="I4881" t="s">
        <v>3724</v>
      </c>
      <c r="J4881" t="s">
        <v>31</v>
      </c>
      <c r="K4881" t="s">
        <v>32</v>
      </c>
      <c r="L4881" t="s">
        <v>2122</v>
      </c>
      <c r="M4881" s="1">
        <v>0.34236111111111112</v>
      </c>
      <c r="N4881" t="s">
        <v>33</v>
      </c>
      <c r="O4881" t="s">
        <v>33</v>
      </c>
      <c r="P4881" s="2">
        <v>8.1018518518518516E-5</v>
      </c>
      <c r="Q4881" s="2">
        <v>5.7870370370370373E-5</v>
      </c>
      <c r="R4881">
        <v>100</v>
      </c>
      <c r="S4881" s="3">
        <v>45876.375</v>
      </c>
      <c r="T4881" t="s">
        <v>54</v>
      </c>
      <c r="U4881" t="s">
        <v>3724</v>
      </c>
      <c r="V4881" s="3">
        <v>45871.491666666669</v>
      </c>
      <c r="W4881" t="s">
        <v>875</v>
      </c>
      <c r="Y4881" s="4">
        <v>45876</v>
      </c>
      <c r="Z4881" s="2">
        <v>0.81263888888888891</v>
      </c>
    </row>
    <row r="4882" spans="1:26" x14ac:dyDescent="0.3">
      <c r="A4882">
        <v>135112</v>
      </c>
      <c r="B4882" t="s">
        <v>331</v>
      </c>
      <c r="C4882" t="s">
        <v>27</v>
      </c>
      <c r="D4882" t="s">
        <v>80</v>
      </c>
      <c r="E4882" t="s">
        <v>38</v>
      </c>
      <c r="F4882">
        <v>9766844687</v>
      </c>
      <c r="G4882" t="s">
        <v>30</v>
      </c>
      <c r="H4882">
        <v>7221</v>
      </c>
      <c r="I4882" t="s">
        <v>3725</v>
      </c>
      <c r="J4882" t="s">
        <v>31</v>
      </c>
      <c r="K4882" t="s">
        <v>32</v>
      </c>
      <c r="L4882" t="s">
        <v>2122</v>
      </c>
      <c r="M4882" s="1">
        <v>0.34236111111111112</v>
      </c>
      <c r="N4882" t="s">
        <v>33</v>
      </c>
      <c r="O4882" t="s">
        <v>33</v>
      </c>
      <c r="P4882" s="2">
        <v>1.0416666666666667E-4</v>
      </c>
      <c r="Q4882" s="2">
        <v>8.1018518518518516E-5</v>
      </c>
      <c r="R4882">
        <v>100</v>
      </c>
      <c r="S4882" s="3">
        <v>45876.375</v>
      </c>
      <c r="T4882" t="s">
        <v>54</v>
      </c>
      <c r="U4882" t="s">
        <v>3725</v>
      </c>
      <c r="V4882" s="3">
        <v>45871.491666666669</v>
      </c>
      <c r="W4882" t="s">
        <v>875</v>
      </c>
      <c r="Y4882" s="4">
        <v>45876</v>
      </c>
      <c r="Z4882" s="2">
        <v>0.81263888888888891</v>
      </c>
    </row>
    <row r="4883" spans="1:26" x14ac:dyDescent="0.3">
      <c r="A4883">
        <v>135112</v>
      </c>
      <c r="B4883" t="s">
        <v>331</v>
      </c>
      <c r="C4883" t="s">
        <v>27</v>
      </c>
      <c r="D4883" t="s">
        <v>80</v>
      </c>
      <c r="E4883" t="s">
        <v>38</v>
      </c>
      <c r="F4883">
        <v>9766844687</v>
      </c>
      <c r="G4883" t="s">
        <v>30</v>
      </c>
      <c r="H4883">
        <v>7221</v>
      </c>
      <c r="I4883" t="s">
        <v>3726</v>
      </c>
      <c r="J4883" t="s">
        <v>31</v>
      </c>
      <c r="K4883" t="s">
        <v>32</v>
      </c>
      <c r="L4883" t="s">
        <v>2122</v>
      </c>
      <c r="M4883" s="1">
        <v>0.34236111111111112</v>
      </c>
      <c r="N4883" t="s">
        <v>33</v>
      </c>
      <c r="O4883" t="s">
        <v>33</v>
      </c>
      <c r="P4883" s="2">
        <v>9.2592592592592588E-5</v>
      </c>
      <c r="Q4883" s="2">
        <v>5.7870370370370373E-5</v>
      </c>
      <c r="R4883">
        <v>0</v>
      </c>
      <c r="S4883" s="3">
        <v>45876.375</v>
      </c>
      <c r="T4883" t="s">
        <v>54</v>
      </c>
      <c r="U4883" t="s">
        <v>3726</v>
      </c>
      <c r="V4883" s="3">
        <v>45871.491666666669</v>
      </c>
      <c r="W4883" t="s">
        <v>875</v>
      </c>
      <c r="Y4883" s="4">
        <v>45876</v>
      </c>
      <c r="Z4883" s="2">
        <v>0.81263888888888891</v>
      </c>
    </row>
    <row r="4884" spans="1:26" x14ac:dyDescent="0.3">
      <c r="A4884">
        <v>135112</v>
      </c>
      <c r="B4884" t="s">
        <v>331</v>
      </c>
      <c r="C4884" t="s">
        <v>27</v>
      </c>
      <c r="D4884" t="s">
        <v>80</v>
      </c>
      <c r="E4884" t="s">
        <v>38</v>
      </c>
      <c r="F4884">
        <v>9766844687</v>
      </c>
      <c r="G4884" t="s">
        <v>30</v>
      </c>
      <c r="H4884">
        <v>7221</v>
      </c>
      <c r="I4884" t="s">
        <v>3727</v>
      </c>
      <c r="J4884" t="s">
        <v>31</v>
      </c>
      <c r="K4884" t="s">
        <v>32</v>
      </c>
      <c r="L4884" t="s">
        <v>2122</v>
      </c>
      <c r="M4884" s="1">
        <v>0.34236111111111112</v>
      </c>
      <c r="N4884" t="s">
        <v>33</v>
      </c>
      <c r="O4884" t="s">
        <v>33</v>
      </c>
      <c r="P4884" s="2">
        <v>1.3888888888888889E-4</v>
      </c>
      <c r="Q4884" s="2">
        <v>1.0416666666666667E-4</v>
      </c>
      <c r="R4884">
        <v>100</v>
      </c>
      <c r="S4884" s="3">
        <v>45876.375</v>
      </c>
      <c r="T4884" t="s">
        <v>54</v>
      </c>
      <c r="U4884" t="s">
        <v>3727</v>
      </c>
      <c r="V4884" s="3">
        <v>45871.491666666669</v>
      </c>
      <c r="W4884" t="s">
        <v>875</v>
      </c>
      <c r="Y4884" s="4">
        <v>45876</v>
      </c>
      <c r="Z4884" s="2">
        <v>0.81263888888888891</v>
      </c>
    </row>
    <row r="4885" spans="1:26" x14ac:dyDescent="0.3">
      <c r="A4885">
        <v>135112</v>
      </c>
      <c r="B4885" t="s">
        <v>331</v>
      </c>
      <c r="C4885" t="s">
        <v>27</v>
      </c>
      <c r="D4885" t="s">
        <v>80</v>
      </c>
      <c r="E4885" t="s">
        <v>38</v>
      </c>
      <c r="F4885">
        <v>9766844687</v>
      </c>
      <c r="G4885" t="s">
        <v>30</v>
      </c>
      <c r="H4885">
        <v>7221</v>
      </c>
      <c r="I4885" t="s">
        <v>3728</v>
      </c>
      <c r="J4885" t="s">
        <v>31</v>
      </c>
      <c r="K4885" t="s">
        <v>32</v>
      </c>
      <c r="L4885" t="s">
        <v>2122</v>
      </c>
      <c r="M4885" s="1">
        <v>0.34236111111111112</v>
      </c>
      <c r="N4885" t="s">
        <v>33</v>
      </c>
      <c r="O4885" t="s">
        <v>33</v>
      </c>
      <c r="P4885" s="2">
        <v>1.0416666666666667E-4</v>
      </c>
      <c r="Q4885" s="2">
        <v>6.9444444444444444E-5</v>
      </c>
      <c r="R4885">
        <v>100</v>
      </c>
      <c r="S4885" s="3">
        <v>45876.375</v>
      </c>
      <c r="T4885" t="s">
        <v>54</v>
      </c>
      <c r="U4885" t="s">
        <v>3728</v>
      </c>
      <c r="V4885" s="3">
        <v>45871.491666666669</v>
      </c>
      <c r="W4885" t="s">
        <v>875</v>
      </c>
      <c r="Y4885" s="4">
        <v>45876</v>
      </c>
      <c r="Z4885" s="2">
        <v>0.81263888888888891</v>
      </c>
    </row>
    <row r="4886" spans="1:26" x14ac:dyDescent="0.3">
      <c r="A4886">
        <v>132966</v>
      </c>
      <c r="B4886" t="s">
        <v>1386</v>
      </c>
      <c r="C4886" t="s">
        <v>27</v>
      </c>
      <c r="D4886" t="s">
        <v>91</v>
      </c>
      <c r="E4886" t="s">
        <v>38</v>
      </c>
      <c r="F4886">
        <v>8459361218</v>
      </c>
      <c r="G4886" t="s">
        <v>30</v>
      </c>
      <c r="H4886">
        <v>1779</v>
      </c>
      <c r="I4886" t="s">
        <v>3729</v>
      </c>
      <c r="J4886" t="s">
        <v>31</v>
      </c>
      <c r="K4886" t="s">
        <v>39</v>
      </c>
      <c r="O4886" t="s">
        <v>33</v>
      </c>
      <c r="S4886" s="3">
        <v>45876.375</v>
      </c>
      <c r="T4886" t="s">
        <v>54</v>
      </c>
      <c r="U4886" t="s">
        <v>3729</v>
      </c>
      <c r="V4886" s="3">
        <v>45871.491666666669</v>
      </c>
      <c r="W4886" t="s">
        <v>1389</v>
      </c>
      <c r="Y4886" s="4">
        <v>45876</v>
      </c>
      <c r="Z4886" s="2">
        <v>0.81263888888888891</v>
      </c>
    </row>
    <row r="4887" spans="1:26" x14ac:dyDescent="0.3">
      <c r="A4887">
        <v>132574</v>
      </c>
      <c r="B4887" t="s">
        <v>328</v>
      </c>
      <c r="C4887" t="s">
        <v>27</v>
      </c>
      <c r="D4887" t="s">
        <v>329</v>
      </c>
      <c r="E4887" t="s">
        <v>76</v>
      </c>
      <c r="F4887">
        <v>9399274839</v>
      </c>
      <c r="G4887" t="s">
        <v>43</v>
      </c>
      <c r="H4887">
        <v>1764</v>
      </c>
      <c r="I4887" t="s">
        <v>3730</v>
      </c>
      <c r="J4887" t="s">
        <v>31</v>
      </c>
      <c r="K4887" t="s">
        <v>39</v>
      </c>
      <c r="O4887" t="s">
        <v>33</v>
      </c>
      <c r="S4887" s="3">
        <v>45876.375</v>
      </c>
      <c r="T4887" t="s">
        <v>54</v>
      </c>
      <c r="U4887" t="s">
        <v>3730</v>
      </c>
      <c r="V4887" s="3">
        <v>45871.571527777778</v>
      </c>
      <c r="W4887" t="s">
        <v>1333</v>
      </c>
      <c r="Y4887" s="4">
        <v>45876</v>
      </c>
      <c r="Z4887" s="2">
        <v>0.81263888888888891</v>
      </c>
    </row>
    <row r="4888" spans="1:26" x14ac:dyDescent="0.3">
      <c r="A4888">
        <v>132574</v>
      </c>
      <c r="B4888" t="s">
        <v>328</v>
      </c>
      <c r="C4888" t="s">
        <v>27</v>
      </c>
      <c r="D4888" t="s">
        <v>329</v>
      </c>
      <c r="E4888" t="s">
        <v>76</v>
      </c>
      <c r="F4888">
        <v>9399274839</v>
      </c>
      <c r="G4888" t="s">
        <v>43</v>
      </c>
      <c r="H4888">
        <v>1764</v>
      </c>
      <c r="I4888" t="s">
        <v>3731</v>
      </c>
      <c r="J4888" t="s">
        <v>31</v>
      </c>
      <c r="K4888" t="s">
        <v>39</v>
      </c>
      <c r="O4888" t="s">
        <v>33</v>
      </c>
      <c r="S4888" s="3">
        <v>45876.375</v>
      </c>
      <c r="T4888" t="s">
        <v>54</v>
      </c>
      <c r="U4888" t="s">
        <v>3731</v>
      </c>
      <c r="V4888" s="3">
        <v>45871.571527777778</v>
      </c>
      <c r="W4888" t="s">
        <v>1333</v>
      </c>
      <c r="Y4888" s="4">
        <v>45876</v>
      </c>
      <c r="Z4888" s="2">
        <v>0.81263888888888891</v>
      </c>
    </row>
    <row r="4889" spans="1:26" x14ac:dyDescent="0.3">
      <c r="A4889">
        <v>136401</v>
      </c>
      <c r="B4889" t="s">
        <v>633</v>
      </c>
      <c r="C4889" t="s">
        <v>27</v>
      </c>
      <c r="D4889" t="s">
        <v>80</v>
      </c>
      <c r="E4889" t="s">
        <v>38</v>
      </c>
      <c r="F4889">
        <v>9518733748</v>
      </c>
      <c r="G4889" t="s">
        <v>30</v>
      </c>
      <c r="H4889">
        <v>7168</v>
      </c>
      <c r="I4889" t="s">
        <v>3732</v>
      </c>
      <c r="J4889" t="s">
        <v>31</v>
      </c>
      <c r="K4889" t="s">
        <v>32</v>
      </c>
      <c r="L4889" t="s">
        <v>3733</v>
      </c>
      <c r="M4889" s="1">
        <v>0.4152777777777778</v>
      </c>
      <c r="N4889" t="s">
        <v>33</v>
      </c>
      <c r="O4889" t="s">
        <v>33</v>
      </c>
      <c r="P4889" s="2">
        <v>9.2592592592592588E-5</v>
      </c>
      <c r="Q4889" s="5">
        <v>2.1009837962962963</v>
      </c>
      <c r="R4889">
        <v>0</v>
      </c>
      <c r="S4889" s="3">
        <v>45876.375</v>
      </c>
      <c r="T4889" t="s">
        <v>54</v>
      </c>
      <c r="U4889" t="s">
        <v>3732</v>
      </c>
      <c r="V4889" s="3">
        <v>45871.491666666669</v>
      </c>
      <c r="W4889" t="s">
        <v>1402</v>
      </c>
      <c r="Y4889" s="4">
        <v>45876</v>
      </c>
      <c r="Z4889" s="2">
        <v>0.81263888888888891</v>
      </c>
    </row>
    <row r="4890" spans="1:26" x14ac:dyDescent="0.3">
      <c r="A4890">
        <v>132574</v>
      </c>
      <c r="B4890" t="s">
        <v>328</v>
      </c>
      <c r="C4890" t="s">
        <v>27</v>
      </c>
      <c r="D4890" t="s">
        <v>329</v>
      </c>
      <c r="E4890" t="s">
        <v>76</v>
      </c>
      <c r="F4890">
        <v>9399274839</v>
      </c>
      <c r="G4890" t="s">
        <v>43</v>
      </c>
      <c r="H4890">
        <v>1764</v>
      </c>
      <c r="I4890" t="s">
        <v>3734</v>
      </c>
      <c r="J4890" t="s">
        <v>31</v>
      </c>
      <c r="K4890" t="s">
        <v>39</v>
      </c>
      <c r="O4890" t="s">
        <v>33</v>
      </c>
      <c r="S4890" s="3">
        <v>45876.375</v>
      </c>
      <c r="T4890" t="s">
        <v>54</v>
      </c>
      <c r="U4890" t="s">
        <v>3734</v>
      </c>
      <c r="V4890" s="3">
        <v>45871.571527777778</v>
      </c>
      <c r="W4890" t="s">
        <v>1333</v>
      </c>
      <c r="Y4890" s="4">
        <v>45876</v>
      </c>
      <c r="Z4890" s="2">
        <v>0.81263888888888891</v>
      </c>
    </row>
    <row r="4891" spans="1:26" x14ac:dyDescent="0.3">
      <c r="A4891">
        <v>132053</v>
      </c>
      <c r="B4891" t="s">
        <v>326</v>
      </c>
      <c r="C4891" t="s">
        <v>27</v>
      </c>
      <c r="D4891" t="s">
        <v>327</v>
      </c>
      <c r="E4891" t="s">
        <v>76</v>
      </c>
      <c r="F4891">
        <v>7898826946</v>
      </c>
      <c r="G4891" t="s">
        <v>43</v>
      </c>
      <c r="H4891">
        <v>1747</v>
      </c>
      <c r="I4891" t="s">
        <v>3735</v>
      </c>
      <c r="J4891" t="s">
        <v>31</v>
      </c>
      <c r="K4891" t="s">
        <v>39</v>
      </c>
      <c r="O4891" t="s">
        <v>33</v>
      </c>
      <c r="S4891" s="3">
        <v>45876.375</v>
      </c>
      <c r="T4891" t="s">
        <v>54</v>
      </c>
      <c r="U4891" t="s">
        <v>3735</v>
      </c>
      <c r="V4891" s="3">
        <v>45871.571527777778</v>
      </c>
      <c r="W4891" t="s">
        <v>241</v>
      </c>
      <c r="Y4891" s="4">
        <v>45876</v>
      </c>
      <c r="Z4891" s="2">
        <v>0.81263888888888891</v>
      </c>
    </row>
    <row r="4892" spans="1:26" x14ac:dyDescent="0.3">
      <c r="A4892">
        <v>132258</v>
      </c>
      <c r="B4892" t="s">
        <v>551</v>
      </c>
      <c r="C4892" t="s">
        <v>27</v>
      </c>
      <c r="D4892" t="s">
        <v>78</v>
      </c>
      <c r="E4892" t="s">
        <v>42</v>
      </c>
      <c r="F4892">
        <v>8103906212</v>
      </c>
      <c r="G4892" t="s">
        <v>43</v>
      </c>
      <c r="H4892">
        <v>7417</v>
      </c>
      <c r="I4892" t="s">
        <v>3736</v>
      </c>
      <c r="J4892" t="s">
        <v>31</v>
      </c>
      <c r="K4892" t="s">
        <v>32</v>
      </c>
      <c r="L4892" t="s">
        <v>3737</v>
      </c>
      <c r="M4892" s="1">
        <v>0.29444444444444445</v>
      </c>
      <c r="N4892" t="s">
        <v>33</v>
      </c>
      <c r="O4892" t="s">
        <v>33</v>
      </c>
      <c r="P4892" s="2">
        <v>1.9675925925925926E-4</v>
      </c>
      <c r="Q4892" s="2">
        <v>1.1574074074074075E-4</v>
      </c>
      <c r="R4892">
        <v>100</v>
      </c>
      <c r="S4892" s="3">
        <v>45876.375</v>
      </c>
      <c r="T4892" t="s">
        <v>54</v>
      </c>
      <c r="U4892" t="s">
        <v>3736</v>
      </c>
      <c r="V4892" s="3">
        <v>45871.64166666667</v>
      </c>
      <c r="W4892" t="s">
        <v>873</v>
      </c>
      <c r="Y4892" s="4">
        <v>45876</v>
      </c>
      <c r="Z4892" s="2">
        <v>0.81263888888888891</v>
      </c>
    </row>
    <row r="4893" spans="1:26" x14ac:dyDescent="0.3">
      <c r="A4893">
        <v>134567</v>
      </c>
      <c r="B4893" t="s">
        <v>551</v>
      </c>
      <c r="C4893" t="s">
        <v>27</v>
      </c>
      <c r="D4893" t="s">
        <v>78</v>
      </c>
      <c r="E4893" t="s">
        <v>42</v>
      </c>
      <c r="F4893">
        <v>7067464860</v>
      </c>
      <c r="G4893" t="s">
        <v>43</v>
      </c>
      <c r="H4893">
        <v>7417</v>
      </c>
      <c r="I4893" t="s">
        <v>3738</v>
      </c>
      <c r="J4893" t="s">
        <v>31</v>
      </c>
      <c r="K4893" t="s">
        <v>32</v>
      </c>
      <c r="L4893" t="s">
        <v>3739</v>
      </c>
      <c r="M4893" s="1">
        <v>0.26180555555555557</v>
      </c>
      <c r="N4893" t="s">
        <v>33</v>
      </c>
      <c r="O4893" t="s">
        <v>33</v>
      </c>
      <c r="P4893" s="2">
        <v>1.1574074074074075E-4</v>
      </c>
      <c r="Q4893" s="2">
        <v>5.7870370370370373E-5</v>
      </c>
      <c r="R4893">
        <v>100</v>
      </c>
      <c r="S4893" s="3">
        <v>45876.375</v>
      </c>
      <c r="T4893" t="s">
        <v>54</v>
      </c>
      <c r="U4893" t="s">
        <v>3738</v>
      </c>
      <c r="V4893" s="3">
        <v>45871.64166666667</v>
      </c>
      <c r="W4893" t="s">
        <v>1345</v>
      </c>
      <c r="Y4893" s="4">
        <v>45876</v>
      </c>
      <c r="Z4893" s="2">
        <v>0.81263888888888891</v>
      </c>
    </row>
    <row r="4894" spans="1:26" x14ac:dyDescent="0.3">
      <c r="A4894">
        <v>134567</v>
      </c>
      <c r="B4894" t="s">
        <v>551</v>
      </c>
      <c r="C4894" t="s">
        <v>27</v>
      </c>
      <c r="D4894" t="s">
        <v>78</v>
      </c>
      <c r="E4894" t="s">
        <v>42</v>
      </c>
      <c r="F4894">
        <v>7067464860</v>
      </c>
      <c r="G4894" t="s">
        <v>43</v>
      </c>
      <c r="H4894">
        <v>7417</v>
      </c>
      <c r="I4894" t="s">
        <v>3740</v>
      </c>
      <c r="J4894" t="s">
        <v>31</v>
      </c>
      <c r="K4894" t="s">
        <v>32</v>
      </c>
      <c r="L4894" t="s">
        <v>3741</v>
      </c>
      <c r="M4894" s="1">
        <v>0.26180555555555557</v>
      </c>
      <c r="N4894" t="s">
        <v>33</v>
      </c>
      <c r="O4894" t="s">
        <v>33</v>
      </c>
      <c r="P4894" s="2">
        <v>1.0416666666666667E-4</v>
      </c>
      <c r="Q4894" s="2">
        <v>8.1018518518518516E-5</v>
      </c>
      <c r="R4894">
        <v>100</v>
      </c>
      <c r="S4894" s="3">
        <v>45876.375</v>
      </c>
      <c r="T4894" t="s">
        <v>54</v>
      </c>
      <c r="U4894" t="s">
        <v>3740</v>
      </c>
      <c r="V4894" s="3">
        <v>45871.64166666667</v>
      </c>
      <c r="W4894" t="s">
        <v>1345</v>
      </c>
      <c r="Y4894" s="4">
        <v>45876</v>
      </c>
      <c r="Z4894" s="2">
        <v>0.81263888888888891</v>
      </c>
    </row>
    <row r="4895" spans="1:26" x14ac:dyDescent="0.3">
      <c r="A4895">
        <v>134567</v>
      </c>
      <c r="B4895" t="s">
        <v>551</v>
      </c>
      <c r="C4895" t="s">
        <v>27</v>
      </c>
      <c r="D4895" t="s">
        <v>78</v>
      </c>
      <c r="E4895" t="s">
        <v>42</v>
      </c>
      <c r="F4895">
        <v>7067464860</v>
      </c>
      <c r="G4895" t="s">
        <v>43</v>
      </c>
      <c r="H4895">
        <v>7417</v>
      </c>
      <c r="I4895" t="s">
        <v>3742</v>
      </c>
      <c r="J4895" t="s">
        <v>31</v>
      </c>
      <c r="K4895" t="s">
        <v>32</v>
      </c>
      <c r="L4895" t="s">
        <v>3743</v>
      </c>
      <c r="M4895" s="1">
        <v>0.26111111111111113</v>
      </c>
      <c r="N4895" t="s">
        <v>33</v>
      </c>
      <c r="O4895" t="s">
        <v>33</v>
      </c>
      <c r="P4895" s="2">
        <v>9.2592592592592588E-5</v>
      </c>
      <c r="Q4895" s="2">
        <v>5.7870370370370373E-5</v>
      </c>
      <c r="R4895">
        <v>100</v>
      </c>
      <c r="S4895" s="3">
        <v>45876.375</v>
      </c>
      <c r="T4895" t="s">
        <v>54</v>
      </c>
      <c r="U4895" t="s">
        <v>3742</v>
      </c>
      <c r="V4895" s="3">
        <v>45871.64166666667</v>
      </c>
      <c r="W4895" t="s">
        <v>1345</v>
      </c>
      <c r="Y4895" s="4">
        <v>45876</v>
      </c>
      <c r="Z4895" s="2">
        <v>0.81263888888888891</v>
      </c>
    </row>
    <row r="4896" spans="1:26" x14ac:dyDescent="0.3">
      <c r="A4896">
        <v>134567</v>
      </c>
      <c r="B4896" t="s">
        <v>551</v>
      </c>
      <c r="C4896" t="s">
        <v>27</v>
      </c>
      <c r="D4896" t="s">
        <v>78</v>
      </c>
      <c r="E4896" t="s">
        <v>42</v>
      </c>
      <c r="F4896">
        <v>7067464860</v>
      </c>
      <c r="G4896" t="s">
        <v>43</v>
      </c>
      <c r="H4896">
        <v>7417</v>
      </c>
      <c r="I4896" t="s">
        <v>3744</v>
      </c>
      <c r="J4896" t="s">
        <v>31</v>
      </c>
      <c r="K4896" t="s">
        <v>32</v>
      </c>
      <c r="L4896" t="s">
        <v>3745</v>
      </c>
      <c r="M4896" s="1">
        <v>0.26111111111111113</v>
      </c>
      <c r="N4896" t="s">
        <v>33</v>
      </c>
      <c r="O4896" t="s">
        <v>33</v>
      </c>
      <c r="P4896" s="2">
        <v>1.5046296296296297E-4</v>
      </c>
      <c r="Q4896" s="2">
        <v>5.7870370370370373E-5</v>
      </c>
      <c r="R4896">
        <v>100</v>
      </c>
      <c r="S4896" s="3">
        <v>45876.375</v>
      </c>
      <c r="T4896" t="s">
        <v>54</v>
      </c>
      <c r="U4896" t="s">
        <v>3744</v>
      </c>
      <c r="V4896" s="3">
        <v>45871.64166666667</v>
      </c>
      <c r="W4896" t="s">
        <v>1345</v>
      </c>
      <c r="Y4896" s="4">
        <v>45876</v>
      </c>
      <c r="Z4896" s="2">
        <v>0.81263888888888891</v>
      </c>
    </row>
    <row r="4897" spans="1:26" x14ac:dyDescent="0.3">
      <c r="A4897">
        <v>134543</v>
      </c>
      <c r="B4897" t="s">
        <v>1322</v>
      </c>
      <c r="C4897" t="s">
        <v>27</v>
      </c>
      <c r="D4897" t="s">
        <v>148</v>
      </c>
      <c r="E4897" t="s">
        <v>29</v>
      </c>
      <c r="F4897">
        <v>8010936236</v>
      </c>
      <c r="G4897" t="s">
        <v>30</v>
      </c>
      <c r="H4897">
        <v>7140</v>
      </c>
      <c r="I4897" t="s">
        <v>3746</v>
      </c>
      <c r="J4897" t="s">
        <v>31</v>
      </c>
      <c r="K4897" t="s">
        <v>39</v>
      </c>
      <c r="O4897" t="s">
        <v>33</v>
      </c>
      <c r="S4897" s="3">
        <v>45876.375</v>
      </c>
      <c r="T4897" t="s">
        <v>54</v>
      </c>
      <c r="U4897" t="s">
        <v>3746</v>
      </c>
      <c r="V4897" s="3">
        <v>45871.572222222225</v>
      </c>
      <c r="W4897" t="s">
        <v>2155</v>
      </c>
      <c r="Y4897" s="4">
        <v>45876</v>
      </c>
      <c r="Z4897" s="2">
        <v>0.81263888888888891</v>
      </c>
    </row>
    <row r="4898" spans="1:26" x14ac:dyDescent="0.3">
      <c r="A4898">
        <v>136331</v>
      </c>
      <c r="B4898" t="s">
        <v>273</v>
      </c>
      <c r="C4898" t="s">
        <v>58</v>
      </c>
      <c r="D4898" t="s">
        <v>274</v>
      </c>
      <c r="E4898" t="s">
        <v>38</v>
      </c>
      <c r="G4898" t="s">
        <v>30</v>
      </c>
      <c r="H4898">
        <v>7335</v>
      </c>
      <c r="I4898" t="s">
        <v>3747</v>
      </c>
      <c r="J4898" t="s">
        <v>31</v>
      </c>
      <c r="K4898" t="s">
        <v>32</v>
      </c>
      <c r="L4898" t="s">
        <v>3748</v>
      </c>
      <c r="M4898" s="1">
        <v>0.56180555555555556</v>
      </c>
      <c r="N4898" t="s">
        <v>33</v>
      </c>
      <c r="O4898" t="s">
        <v>33</v>
      </c>
      <c r="P4898" s="2">
        <v>2.4305555555555555E-4</v>
      </c>
      <c r="Q4898" s="2">
        <v>6.9444444444444444E-5</v>
      </c>
      <c r="R4898">
        <v>100</v>
      </c>
      <c r="S4898" s="3">
        <v>45876.375</v>
      </c>
      <c r="T4898" t="s">
        <v>54</v>
      </c>
      <c r="U4898" t="s">
        <v>3747</v>
      </c>
      <c r="V4898" s="3">
        <v>45871.492361111108</v>
      </c>
      <c r="W4898" t="s">
        <v>486</v>
      </c>
      <c r="Y4898" s="4">
        <v>45876</v>
      </c>
      <c r="Z4898" s="2">
        <v>0.81263888888888891</v>
      </c>
    </row>
    <row r="4899" spans="1:26" x14ac:dyDescent="0.3">
      <c r="A4899">
        <v>136331</v>
      </c>
      <c r="B4899" t="s">
        <v>273</v>
      </c>
      <c r="C4899" t="s">
        <v>58</v>
      </c>
      <c r="D4899" t="s">
        <v>274</v>
      </c>
      <c r="E4899" t="s">
        <v>38</v>
      </c>
      <c r="G4899" t="s">
        <v>30</v>
      </c>
      <c r="H4899">
        <v>7335</v>
      </c>
      <c r="I4899" t="s">
        <v>3749</v>
      </c>
      <c r="J4899" t="s">
        <v>31</v>
      </c>
      <c r="K4899" t="s">
        <v>32</v>
      </c>
      <c r="L4899" t="s">
        <v>3750</v>
      </c>
      <c r="M4899" s="1">
        <v>0.56180555555555556</v>
      </c>
      <c r="N4899" t="s">
        <v>33</v>
      </c>
      <c r="O4899" t="s">
        <v>33</v>
      </c>
      <c r="P4899" s="2">
        <v>1.0995370370370371E-3</v>
      </c>
      <c r="Q4899" s="2">
        <v>9.2592592592592588E-5</v>
      </c>
      <c r="R4899">
        <v>100</v>
      </c>
      <c r="S4899" s="3">
        <v>45876.375</v>
      </c>
      <c r="T4899" t="s">
        <v>54</v>
      </c>
      <c r="U4899" t="s">
        <v>3749</v>
      </c>
      <c r="V4899" s="3">
        <v>45871.492361111108</v>
      </c>
      <c r="W4899" t="s">
        <v>486</v>
      </c>
      <c r="Y4899" s="4">
        <v>45876</v>
      </c>
      <c r="Z4899" s="2">
        <v>0.81263888888888891</v>
      </c>
    </row>
    <row r="4900" spans="1:26" x14ac:dyDescent="0.3">
      <c r="A4900">
        <v>136331</v>
      </c>
      <c r="B4900" t="s">
        <v>273</v>
      </c>
      <c r="C4900" t="s">
        <v>58</v>
      </c>
      <c r="D4900" t="s">
        <v>274</v>
      </c>
      <c r="E4900" t="s">
        <v>38</v>
      </c>
      <c r="G4900" t="s">
        <v>30</v>
      </c>
      <c r="H4900">
        <v>7335</v>
      </c>
      <c r="I4900" t="s">
        <v>3751</v>
      </c>
      <c r="J4900" t="s">
        <v>31</v>
      </c>
      <c r="K4900" t="s">
        <v>32</v>
      </c>
      <c r="L4900" t="s">
        <v>3752</v>
      </c>
      <c r="M4900" s="1">
        <v>0.56041666666666667</v>
      </c>
      <c r="N4900" t="s">
        <v>33</v>
      </c>
      <c r="O4900" t="s">
        <v>33</v>
      </c>
      <c r="P4900" s="2">
        <v>9.3749999999999997E-4</v>
      </c>
      <c r="Q4900" s="2">
        <v>1.0416666666666667E-4</v>
      </c>
      <c r="R4900">
        <v>100</v>
      </c>
      <c r="S4900" s="3">
        <v>45876.375</v>
      </c>
      <c r="T4900" t="s">
        <v>54</v>
      </c>
      <c r="U4900" t="s">
        <v>3751</v>
      </c>
      <c r="V4900" s="3">
        <v>45871.492361111108</v>
      </c>
      <c r="W4900" t="s">
        <v>486</v>
      </c>
      <c r="Y4900" s="4">
        <v>45876</v>
      </c>
      <c r="Z4900" s="2">
        <v>0.81263888888888891</v>
      </c>
    </row>
    <row r="4901" spans="1:26" x14ac:dyDescent="0.3">
      <c r="A4901">
        <v>136331</v>
      </c>
      <c r="B4901" t="s">
        <v>273</v>
      </c>
      <c r="C4901" t="s">
        <v>58</v>
      </c>
      <c r="D4901" t="s">
        <v>274</v>
      </c>
      <c r="E4901" t="s">
        <v>38</v>
      </c>
      <c r="G4901" t="s">
        <v>30</v>
      </c>
      <c r="H4901">
        <v>7335</v>
      </c>
      <c r="I4901" t="s">
        <v>3753</v>
      </c>
      <c r="J4901" t="s">
        <v>31</v>
      </c>
      <c r="K4901" t="s">
        <v>32</v>
      </c>
      <c r="L4901" t="s">
        <v>3754</v>
      </c>
      <c r="M4901" s="1">
        <v>0.55972222222222223</v>
      </c>
      <c r="N4901" t="s">
        <v>33</v>
      </c>
      <c r="O4901" t="s">
        <v>33</v>
      </c>
      <c r="P4901" s="2">
        <v>2.5462962962962961E-4</v>
      </c>
      <c r="Q4901" s="2">
        <v>1.0416666666666667E-4</v>
      </c>
      <c r="R4901">
        <v>100</v>
      </c>
      <c r="S4901" s="3">
        <v>45876.375</v>
      </c>
      <c r="T4901" t="s">
        <v>54</v>
      </c>
      <c r="U4901" t="s">
        <v>3753</v>
      </c>
      <c r="V4901" s="3">
        <v>45871.492361111108</v>
      </c>
      <c r="W4901" t="s">
        <v>486</v>
      </c>
      <c r="Y4901" s="4">
        <v>45876</v>
      </c>
      <c r="Z4901" s="2">
        <v>0.81263888888888891</v>
      </c>
    </row>
    <row r="4902" spans="1:26" x14ac:dyDescent="0.3">
      <c r="A4902">
        <v>136331</v>
      </c>
      <c r="B4902" t="s">
        <v>273</v>
      </c>
      <c r="C4902" t="s">
        <v>58</v>
      </c>
      <c r="D4902" t="s">
        <v>274</v>
      </c>
      <c r="E4902" t="s">
        <v>38</v>
      </c>
      <c r="G4902" t="s">
        <v>30</v>
      </c>
      <c r="H4902">
        <v>7335</v>
      </c>
      <c r="I4902" t="s">
        <v>3755</v>
      </c>
      <c r="J4902" t="s">
        <v>31</v>
      </c>
      <c r="K4902" t="s">
        <v>32</v>
      </c>
      <c r="L4902" t="s">
        <v>2123</v>
      </c>
      <c r="M4902" s="1">
        <v>0.55833333333333335</v>
      </c>
      <c r="N4902" t="s">
        <v>33</v>
      </c>
      <c r="O4902" t="s">
        <v>33</v>
      </c>
      <c r="P4902" s="2">
        <v>3.5879629629629629E-4</v>
      </c>
      <c r="Q4902" s="2">
        <v>8.1018518518518516E-5</v>
      </c>
      <c r="R4902">
        <v>100</v>
      </c>
      <c r="S4902" s="3">
        <v>45876.375</v>
      </c>
      <c r="T4902" t="s">
        <v>54</v>
      </c>
      <c r="U4902" t="s">
        <v>3755</v>
      </c>
      <c r="V4902" s="3">
        <v>45871.492361111108</v>
      </c>
      <c r="W4902" t="s">
        <v>486</v>
      </c>
      <c r="Y4902" s="4">
        <v>45876</v>
      </c>
      <c r="Z4902" s="2">
        <v>0.81263888888888891</v>
      </c>
    </row>
    <row r="4903" spans="1:26" x14ac:dyDescent="0.3">
      <c r="A4903">
        <v>136331</v>
      </c>
      <c r="B4903" t="s">
        <v>273</v>
      </c>
      <c r="C4903" t="s">
        <v>58</v>
      </c>
      <c r="D4903" t="s">
        <v>274</v>
      </c>
      <c r="E4903" t="s">
        <v>38</v>
      </c>
      <c r="G4903" t="s">
        <v>30</v>
      </c>
      <c r="H4903">
        <v>7335</v>
      </c>
      <c r="I4903" t="s">
        <v>3756</v>
      </c>
      <c r="J4903" t="s">
        <v>31</v>
      </c>
      <c r="K4903" t="s">
        <v>32</v>
      </c>
      <c r="L4903" t="s">
        <v>3757</v>
      </c>
      <c r="M4903" s="1">
        <v>0.55763888888888891</v>
      </c>
      <c r="N4903" t="s">
        <v>33</v>
      </c>
      <c r="O4903" t="s">
        <v>33</v>
      </c>
      <c r="P4903" s="2">
        <v>2.6620370370370372E-4</v>
      </c>
      <c r="Q4903" s="2">
        <v>1.1574074074074075E-4</v>
      </c>
      <c r="R4903">
        <v>100</v>
      </c>
      <c r="S4903" s="3">
        <v>45876.375</v>
      </c>
      <c r="T4903" t="s">
        <v>54</v>
      </c>
      <c r="U4903" t="s">
        <v>3756</v>
      </c>
      <c r="V4903" s="3">
        <v>45871.492361111108</v>
      </c>
      <c r="W4903" t="s">
        <v>486</v>
      </c>
      <c r="Y4903" s="4">
        <v>45876</v>
      </c>
      <c r="Z4903" s="2">
        <v>0.81263888888888891</v>
      </c>
    </row>
    <row r="4904" spans="1:26" x14ac:dyDescent="0.3">
      <c r="A4904">
        <v>27290</v>
      </c>
      <c r="B4904" t="s">
        <v>394</v>
      </c>
      <c r="C4904" t="s">
        <v>27</v>
      </c>
      <c r="D4904" t="s">
        <v>315</v>
      </c>
      <c r="E4904" t="s">
        <v>52</v>
      </c>
      <c r="F4904">
        <v>8714669949</v>
      </c>
      <c r="G4904" t="s">
        <v>53</v>
      </c>
      <c r="H4904">
        <v>1791</v>
      </c>
      <c r="I4904" t="s">
        <v>3802</v>
      </c>
      <c r="J4904" t="s">
        <v>31</v>
      </c>
      <c r="K4904" t="s">
        <v>49</v>
      </c>
      <c r="O4904" t="s">
        <v>33</v>
      </c>
      <c r="S4904" s="3">
        <v>45876.375</v>
      </c>
      <c r="T4904" t="s">
        <v>54</v>
      </c>
      <c r="U4904" t="s">
        <v>3802</v>
      </c>
      <c r="V4904" s="3">
        <v>45871.490277777775</v>
      </c>
      <c r="W4904" t="s">
        <v>979</v>
      </c>
      <c r="Y4904" s="4">
        <v>45876</v>
      </c>
      <c r="Z4904" s="2">
        <v>0.81263888888888891</v>
      </c>
    </row>
    <row r="4905" spans="1:26" x14ac:dyDescent="0.3">
      <c r="A4905">
        <v>136313</v>
      </c>
      <c r="B4905" t="s">
        <v>361</v>
      </c>
      <c r="C4905" t="s">
        <v>27</v>
      </c>
      <c r="D4905" t="s">
        <v>315</v>
      </c>
      <c r="E4905" t="s">
        <v>52</v>
      </c>
      <c r="G4905" t="s">
        <v>53</v>
      </c>
      <c r="H4905">
        <v>7004</v>
      </c>
      <c r="I4905" t="s">
        <v>3805</v>
      </c>
      <c r="J4905" t="s">
        <v>31</v>
      </c>
      <c r="K4905" t="s">
        <v>49</v>
      </c>
      <c r="O4905" t="s">
        <v>33</v>
      </c>
      <c r="S4905" s="3">
        <v>45876.375</v>
      </c>
      <c r="T4905" t="s">
        <v>54</v>
      </c>
      <c r="U4905" t="s">
        <v>3805</v>
      </c>
      <c r="V4905" s="3">
        <v>45871.490277777775</v>
      </c>
      <c r="W4905" t="s">
        <v>1348</v>
      </c>
      <c r="Y4905" s="4">
        <v>45876</v>
      </c>
      <c r="Z4905" s="2">
        <v>0.81263888888888891</v>
      </c>
    </row>
    <row r="4906" spans="1:26" x14ac:dyDescent="0.3">
      <c r="A4906">
        <v>136313</v>
      </c>
      <c r="B4906" t="s">
        <v>361</v>
      </c>
      <c r="C4906" t="s">
        <v>27</v>
      </c>
      <c r="D4906" t="s">
        <v>315</v>
      </c>
      <c r="E4906" t="s">
        <v>52</v>
      </c>
      <c r="G4906" t="s">
        <v>53</v>
      </c>
      <c r="H4906">
        <v>7004</v>
      </c>
      <c r="I4906" t="s">
        <v>3807</v>
      </c>
      <c r="J4906" t="s">
        <v>31</v>
      </c>
      <c r="K4906" t="s">
        <v>49</v>
      </c>
      <c r="O4906" t="s">
        <v>33</v>
      </c>
      <c r="S4906" s="3">
        <v>45876.375</v>
      </c>
      <c r="T4906" t="s">
        <v>54</v>
      </c>
      <c r="U4906" t="s">
        <v>3807</v>
      </c>
      <c r="V4906" s="3">
        <v>45871.490277777775</v>
      </c>
      <c r="W4906" t="s">
        <v>1348</v>
      </c>
      <c r="Y4906" s="4">
        <v>45876</v>
      </c>
      <c r="Z4906" s="2">
        <v>0.81263888888888891</v>
      </c>
    </row>
    <row r="4907" spans="1:26" x14ac:dyDescent="0.3">
      <c r="A4907">
        <v>136313</v>
      </c>
      <c r="B4907" t="s">
        <v>361</v>
      </c>
      <c r="C4907" t="s">
        <v>27</v>
      </c>
      <c r="D4907" t="s">
        <v>315</v>
      </c>
      <c r="E4907" t="s">
        <v>52</v>
      </c>
      <c r="G4907" t="s">
        <v>53</v>
      </c>
      <c r="H4907">
        <v>7004</v>
      </c>
      <c r="I4907" t="s">
        <v>3808</v>
      </c>
      <c r="J4907" t="s">
        <v>31</v>
      </c>
      <c r="K4907" t="s">
        <v>49</v>
      </c>
      <c r="O4907" t="s">
        <v>33</v>
      </c>
      <c r="S4907" s="3">
        <v>45876.375</v>
      </c>
      <c r="T4907" t="s">
        <v>54</v>
      </c>
      <c r="U4907" t="s">
        <v>3808</v>
      </c>
      <c r="V4907" s="3">
        <v>45871.490277777775</v>
      </c>
      <c r="W4907" t="s">
        <v>1348</v>
      </c>
      <c r="Y4907" s="4">
        <v>45876</v>
      </c>
      <c r="Z4907" s="2">
        <v>0.81263888888888891</v>
      </c>
    </row>
    <row r="4908" spans="1:26" x14ac:dyDescent="0.3">
      <c r="A4908">
        <v>136313</v>
      </c>
      <c r="B4908" t="s">
        <v>361</v>
      </c>
      <c r="C4908" t="s">
        <v>27</v>
      </c>
      <c r="D4908" t="s">
        <v>315</v>
      </c>
      <c r="E4908" t="s">
        <v>52</v>
      </c>
      <c r="G4908" t="s">
        <v>53</v>
      </c>
      <c r="H4908">
        <v>7004</v>
      </c>
      <c r="I4908" t="s">
        <v>3809</v>
      </c>
      <c r="J4908" t="s">
        <v>31</v>
      </c>
      <c r="K4908" t="s">
        <v>49</v>
      </c>
      <c r="O4908" t="s">
        <v>33</v>
      </c>
      <c r="S4908" s="3">
        <v>45876.375</v>
      </c>
      <c r="T4908" t="s">
        <v>54</v>
      </c>
      <c r="U4908" t="s">
        <v>3809</v>
      </c>
      <c r="V4908" s="3">
        <v>45871.490277777775</v>
      </c>
      <c r="W4908" t="s">
        <v>1348</v>
      </c>
      <c r="Y4908" s="4">
        <v>45876</v>
      </c>
      <c r="Z4908" s="2">
        <v>0.81263888888888891</v>
      </c>
    </row>
    <row r="4909" spans="1:26" x14ac:dyDescent="0.3">
      <c r="A4909">
        <v>136313</v>
      </c>
      <c r="B4909" t="s">
        <v>361</v>
      </c>
      <c r="C4909" t="s">
        <v>27</v>
      </c>
      <c r="D4909" t="s">
        <v>315</v>
      </c>
      <c r="E4909" t="s">
        <v>52</v>
      </c>
      <c r="G4909" t="s">
        <v>53</v>
      </c>
      <c r="H4909">
        <v>7004</v>
      </c>
      <c r="I4909" t="s">
        <v>3811</v>
      </c>
      <c r="J4909" t="s">
        <v>31</v>
      </c>
      <c r="K4909" t="s">
        <v>49</v>
      </c>
      <c r="O4909" t="s">
        <v>33</v>
      </c>
      <c r="S4909" s="3">
        <v>45876.375</v>
      </c>
      <c r="T4909" t="s">
        <v>54</v>
      </c>
      <c r="U4909" t="s">
        <v>3811</v>
      </c>
      <c r="V4909" s="3">
        <v>45871.490277777775</v>
      </c>
      <c r="W4909" t="s">
        <v>1348</v>
      </c>
      <c r="Y4909" s="4">
        <v>45876</v>
      </c>
      <c r="Z4909" s="2">
        <v>0.81263888888888891</v>
      </c>
    </row>
    <row r="4910" spans="1:26" x14ac:dyDescent="0.3">
      <c r="A4910">
        <v>136313</v>
      </c>
      <c r="B4910" t="s">
        <v>361</v>
      </c>
      <c r="C4910" t="s">
        <v>27</v>
      </c>
      <c r="D4910" t="s">
        <v>315</v>
      </c>
      <c r="E4910" t="s">
        <v>52</v>
      </c>
      <c r="G4910" t="s">
        <v>53</v>
      </c>
      <c r="H4910">
        <v>7004</v>
      </c>
      <c r="I4910" t="s">
        <v>3812</v>
      </c>
      <c r="J4910" t="s">
        <v>31</v>
      </c>
      <c r="K4910" t="s">
        <v>49</v>
      </c>
      <c r="O4910" t="s">
        <v>33</v>
      </c>
      <c r="S4910" s="3">
        <v>45876.375</v>
      </c>
      <c r="T4910" t="s">
        <v>54</v>
      </c>
      <c r="U4910" t="s">
        <v>3812</v>
      </c>
      <c r="V4910" s="3">
        <v>45871.490277777775</v>
      </c>
      <c r="W4910" t="s">
        <v>1348</v>
      </c>
      <c r="Y4910" s="4">
        <v>45876</v>
      </c>
      <c r="Z4910" s="2">
        <v>0.81263888888888891</v>
      </c>
    </row>
    <row r="4911" spans="1:26" x14ac:dyDescent="0.3">
      <c r="A4911">
        <v>136313</v>
      </c>
      <c r="B4911" t="s">
        <v>361</v>
      </c>
      <c r="C4911" t="s">
        <v>27</v>
      </c>
      <c r="D4911" t="s">
        <v>315</v>
      </c>
      <c r="E4911" t="s">
        <v>52</v>
      </c>
      <c r="G4911" t="s">
        <v>53</v>
      </c>
      <c r="H4911">
        <v>7004</v>
      </c>
      <c r="I4911" t="s">
        <v>3813</v>
      </c>
      <c r="J4911" t="s">
        <v>31</v>
      </c>
      <c r="K4911" t="s">
        <v>49</v>
      </c>
      <c r="O4911" t="s">
        <v>33</v>
      </c>
      <c r="S4911" s="3">
        <v>45876.375</v>
      </c>
      <c r="T4911" t="s">
        <v>54</v>
      </c>
      <c r="U4911" t="s">
        <v>3813</v>
      </c>
      <c r="V4911" s="3">
        <v>45871.490277777775</v>
      </c>
      <c r="W4911" t="s">
        <v>1348</v>
      </c>
      <c r="Y4911" s="4">
        <v>45876</v>
      </c>
      <c r="Z4911" s="2">
        <v>0.81263888888888891</v>
      </c>
    </row>
    <row r="4912" spans="1:26" x14ac:dyDescent="0.3">
      <c r="A4912">
        <v>136313</v>
      </c>
      <c r="B4912" t="s">
        <v>361</v>
      </c>
      <c r="C4912" t="s">
        <v>27</v>
      </c>
      <c r="D4912" t="s">
        <v>315</v>
      </c>
      <c r="E4912" t="s">
        <v>52</v>
      </c>
      <c r="G4912" t="s">
        <v>53</v>
      </c>
      <c r="H4912">
        <v>7004</v>
      </c>
      <c r="I4912" t="s">
        <v>3814</v>
      </c>
      <c r="J4912" t="s">
        <v>31</v>
      </c>
      <c r="K4912" t="s">
        <v>49</v>
      </c>
      <c r="O4912" t="s">
        <v>33</v>
      </c>
      <c r="S4912" s="3">
        <v>45876.375</v>
      </c>
      <c r="T4912" t="s">
        <v>54</v>
      </c>
      <c r="U4912" t="s">
        <v>3814</v>
      </c>
      <c r="V4912" s="3">
        <v>45871.490277777775</v>
      </c>
      <c r="W4912" t="s">
        <v>1348</v>
      </c>
      <c r="Y4912" s="4">
        <v>45876</v>
      </c>
      <c r="Z4912" s="2">
        <v>0.81263888888888891</v>
      </c>
    </row>
    <row r="4913" spans="1:26" x14ac:dyDescent="0.3">
      <c r="A4913">
        <v>136313</v>
      </c>
      <c r="B4913" t="s">
        <v>361</v>
      </c>
      <c r="C4913" t="s">
        <v>27</v>
      </c>
      <c r="D4913" t="s">
        <v>315</v>
      </c>
      <c r="E4913" t="s">
        <v>52</v>
      </c>
      <c r="G4913" t="s">
        <v>53</v>
      </c>
      <c r="H4913">
        <v>7004</v>
      </c>
      <c r="I4913" t="s">
        <v>3815</v>
      </c>
      <c r="J4913" t="s">
        <v>31</v>
      </c>
      <c r="K4913" t="s">
        <v>49</v>
      </c>
      <c r="O4913" t="s">
        <v>33</v>
      </c>
      <c r="S4913" s="3">
        <v>45876.375</v>
      </c>
      <c r="T4913" t="s">
        <v>54</v>
      </c>
      <c r="U4913" t="s">
        <v>3815</v>
      </c>
      <c r="V4913" s="3">
        <v>45871.490277777775</v>
      </c>
      <c r="W4913" t="s">
        <v>1348</v>
      </c>
      <c r="Y4913" s="4">
        <v>45876</v>
      </c>
      <c r="Z4913" s="2">
        <v>0.81263888888888891</v>
      </c>
    </row>
    <row r="4914" spans="1:26" x14ac:dyDescent="0.3">
      <c r="A4914">
        <v>136313</v>
      </c>
      <c r="B4914" t="s">
        <v>361</v>
      </c>
      <c r="C4914" t="s">
        <v>27</v>
      </c>
      <c r="D4914" t="s">
        <v>315</v>
      </c>
      <c r="E4914" t="s">
        <v>52</v>
      </c>
      <c r="G4914" t="s">
        <v>53</v>
      </c>
      <c r="H4914">
        <v>7004</v>
      </c>
      <c r="I4914" t="s">
        <v>3817</v>
      </c>
      <c r="J4914" t="s">
        <v>31</v>
      </c>
      <c r="K4914" t="s">
        <v>49</v>
      </c>
      <c r="O4914" t="s">
        <v>33</v>
      </c>
      <c r="S4914" s="3">
        <v>45876.375</v>
      </c>
      <c r="T4914" t="s">
        <v>54</v>
      </c>
      <c r="U4914" t="s">
        <v>3817</v>
      </c>
      <c r="V4914" s="3">
        <v>45871.490277777775</v>
      </c>
      <c r="W4914" t="s">
        <v>1348</v>
      </c>
      <c r="Y4914" s="4">
        <v>45876</v>
      </c>
      <c r="Z4914" s="2">
        <v>0.81263888888888891</v>
      </c>
    </row>
    <row r="4915" spans="1:26" x14ac:dyDescent="0.3">
      <c r="A4915">
        <v>136313</v>
      </c>
      <c r="B4915" t="s">
        <v>361</v>
      </c>
      <c r="C4915" t="s">
        <v>27</v>
      </c>
      <c r="D4915" t="s">
        <v>315</v>
      </c>
      <c r="E4915" t="s">
        <v>52</v>
      </c>
      <c r="G4915" t="s">
        <v>53</v>
      </c>
      <c r="H4915">
        <v>7004</v>
      </c>
      <c r="I4915" t="s">
        <v>3818</v>
      </c>
      <c r="J4915" t="s">
        <v>31</v>
      </c>
      <c r="K4915" t="s">
        <v>49</v>
      </c>
      <c r="O4915" t="s">
        <v>33</v>
      </c>
      <c r="S4915" s="3">
        <v>45876.375</v>
      </c>
      <c r="T4915" t="s">
        <v>54</v>
      </c>
      <c r="U4915" t="s">
        <v>3818</v>
      </c>
      <c r="V4915" s="3">
        <v>45871.490277777775</v>
      </c>
      <c r="W4915" t="s">
        <v>1348</v>
      </c>
      <c r="Y4915" s="4">
        <v>45876</v>
      </c>
      <c r="Z4915" s="2">
        <v>0.81263888888888891</v>
      </c>
    </row>
    <row r="4916" spans="1:26" x14ac:dyDescent="0.3">
      <c r="A4916">
        <v>136313</v>
      </c>
      <c r="B4916" t="s">
        <v>361</v>
      </c>
      <c r="C4916" t="s">
        <v>27</v>
      </c>
      <c r="D4916" t="s">
        <v>315</v>
      </c>
      <c r="E4916" t="s">
        <v>52</v>
      </c>
      <c r="G4916" t="s">
        <v>53</v>
      </c>
      <c r="H4916">
        <v>7004</v>
      </c>
      <c r="I4916" t="s">
        <v>3819</v>
      </c>
      <c r="J4916" t="s">
        <v>31</v>
      </c>
      <c r="K4916" t="s">
        <v>49</v>
      </c>
      <c r="O4916" t="s">
        <v>33</v>
      </c>
      <c r="S4916" s="3">
        <v>45876.375</v>
      </c>
      <c r="T4916" t="s">
        <v>54</v>
      </c>
      <c r="U4916" t="s">
        <v>3819</v>
      </c>
      <c r="V4916" s="3">
        <v>45871.490277777775</v>
      </c>
      <c r="W4916" t="s">
        <v>1348</v>
      </c>
      <c r="Y4916" s="4">
        <v>45876</v>
      </c>
      <c r="Z4916" s="2">
        <v>0.81263888888888891</v>
      </c>
    </row>
    <row r="4917" spans="1:26" x14ac:dyDescent="0.3">
      <c r="A4917">
        <v>136313</v>
      </c>
      <c r="B4917" t="s">
        <v>361</v>
      </c>
      <c r="C4917" t="s">
        <v>27</v>
      </c>
      <c r="D4917" t="s">
        <v>315</v>
      </c>
      <c r="E4917" t="s">
        <v>52</v>
      </c>
      <c r="G4917" t="s">
        <v>53</v>
      </c>
      <c r="H4917">
        <v>7004</v>
      </c>
      <c r="I4917" t="s">
        <v>3821</v>
      </c>
      <c r="J4917" t="s">
        <v>31</v>
      </c>
      <c r="K4917" t="s">
        <v>49</v>
      </c>
      <c r="O4917" t="s">
        <v>33</v>
      </c>
      <c r="S4917" s="3">
        <v>45876.375</v>
      </c>
      <c r="T4917" t="s">
        <v>54</v>
      </c>
      <c r="U4917" t="s">
        <v>3821</v>
      </c>
      <c r="V4917" s="3">
        <v>45871.490277777775</v>
      </c>
      <c r="W4917" t="s">
        <v>1348</v>
      </c>
      <c r="Y4917" s="4">
        <v>45876</v>
      </c>
      <c r="Z4917" s="2">
        <v>0.81263888888888891</v>
      </c>
    </row>
    <row r="4918" spans="1:26" x14ac:dyDescent="0.3">
      <c r="A4918">
        <v>136313</v>
      </c>
      <c r="B4918" t="s">
        <v>361</v>
      </c>
      <c r="C4918" t="s">
        <v>27</v>
      </c>
      <c r="D4918" t="s">
        <v>315</v>
      </c>
      <c r="E4918" t="s">
        <v>52</v>
      </c>
      <c r="G4918" t="s">
        <v>53</v>
      </c>
      <c r="H4918">
        <v>7004</v>
      </c>
      <c r="I4918" t="s">
        <v>3822</v>
      </c>
      <c r="J4918" t="s">
        <v>31</v>
      </c>
      <c r="K4918" t="s">
        <v>49</v>
      </c>
      <c r="O4918" t="s">
        <v>33</v>
      </c>
      <c r="S4918" s="3">
        <v>45876.375</v>
      </c>
      <c r="T4918" t="s">
        <v>54</v>
      </c>
      <c r="U4918" t="s">
        <v>3822</v>
      </c>
      <c r="V4918" s="3">
        <v>45871.490277777775</v>
      </c>
      <c r="W4918" t="s">
        <v>1348</v>
      </c>
      <c r="Y4918" s="4">
        <v>45876</v>
      </c>
      <c r="Z4918" s="2">
        <v>0.81263888888888891</v>
      </c>
    </row>
    <row r="4919" spans="1:26" x14ac:dyDescent="0.3">
      <c r="A4919">
        <v>136320</v>
      </c>
      <c r="B4919" t="s">
        <v>361</v>
      </c>
      <c r="C4919" t="s">
        <v>58</v>
      </c>
      <c r="D4919" t="s">
        <v>315</v>
      </c>
      <c r="E4919" t="s">
        <v>52</v>
      </c>
      <c r="F4919">
        <v>8547479611</v>
      </c>
      <c r="G4919" t="s">
        <v>53</v>
      </c>
      <c r="H4919">
        <v>7004</v>
      </c>
      <c r="I4919" t="s">
        <v>3826</v>
      </c>
      <c r="J4919" t="s">
        <v>31</v>
      </c>
      <c r="K4919" t="s">
        <v>49</v>
      </c>
      <c r="O4919" t="s">
        <v>33</v>
      </c>
      <c r="S4919" s="3">
        <v>45876.375</v>
      </c>
      <c r="T4919" t="s">
        <v>54</v>
      </c>
      <c r="U4919" t="s">
        <v>3826</v>
      </c>
      <c r="V4919" s="3">
        <v>45871.490277777775</v>
      </c>
      <c r="W4919" t="s">
        <v>1273</v>
      </c>
      <c r="Y4919" s="4">
        <v>45876</v>
      </c>
      <c r="Z4919" s="2">
        <v>0.81263888888888891</v>
      </c>
    </row>
    <row r="4920" spans="1:26" x14ac:dyDescent="0.3">
      <c r="A4920">
        <v>136313</v>
      </c>
      <c r="B4920" t="s">
        <v>361</v>
      </c>
      <c r="C4920" t="s">
        <v>27</v>
      </c>
      <c r="D4920" t="s">
        <v>315</v>
      </c>
      <c r="E4920" t="s">
        <v>52</v>
      </c>
      <c r="G4920" t="s">
        <v>53</v>
      </c>
      <c r="H4920">
        <v>7004</v>
      </c>
      <c r="I4920" t="s">
        <v>3827</v>
      </c>
      <c r="J4920" t="s">
        <v>31</v>
      </c>
      <c r="K4920" t="s">
        <v>49</v>
      </c>
      <c r="O4920" t="s">
        <v>33</v>
      </c>
      <c r="S4920" s="3">
        <v>45876.375</v>
      </c>
      <c r="T4920" t="s">
        <v>54</v>
      </c>
      <c r="U4920" t="s">
        <v>3827</v>
      </c>
      <c r="V4920" s="3">
        <v>45871.490277777775</v>
      </c>
      <c r="W4920" t="s">
        <v>1348</v>
      </c>
      <c r="Y4920" s="4">
        <v>45876</v>
      </c>
      <c r="Z4920" s="2">
        <v>0.81263888888888891</v>
      </c>
    </row>
    <row r="4921" spans="1:26" x14ac:dyDescent="0.3">
      <c r="A4921">
        <v>136313</v>
      </c>
      <c r="B4921" t="s">
        <v>361</v>
      </c>
      <c r="C4921" t="s">
        <v>27</v>
      </c>
      <c r="D4921" t="s">
        <v>315</v>
      </c>
      <c r="E4921" t="s">
        <v>52</v>
      </c>
      <c r="G4921" t="s">
        <v>53</v>
      </c>
      <c r="H4921">
        <v>7004</v>
      </c>
      <c r="I4921" t="s">
        <v>3828</v>
      </c>
      <c r="J4921" t="s">
        <v>31</v>
      </c>
      <c r="K4921" t="s">
        <v>49</v>
      </c>
      <c r="O4921" t="s">
        <v>33</v>
      </c>
      <c r="S4921" s="3">
        <v>45876.375</v>
      </c>
      <c r="T4921" t="s">
        <v>54</v>
      </c>
      <c r="U4921" t="s">
        <v>3828</v>
      </c>
      <c r="V4921" s="3">
        <v>45871.490277777775</v>
      </c>
      <c r="W4921" t="s">
        <v>1348</v>
      </c>
      <c r="Y4921" s="4">
        <v>45876</v>
      </c>
      <c r="Z4921" s="2">
        <v>0.81263888888888891</v>
      </c>
    </row>
    <row r="4922" spans="1:26" x14ac:dyDescent="0.3">
      <c r="A4922">
        <v>136313</v>
      </c>
      <c r="B4922" t="s">
        <v>361</v>
      </c>
      <c r="C4922" t="s">
        <v>27</v>
      </c>
      <c r="D4922" t="s">
        <v>315</v>
      </c>
      <c r="E4922" t="s">
        <v>52</v>
      </c>
      <c r="G4922" t="s">
        <v>53</v>
      </c>
      <c r="H4922">
        <v>7004</v>
      </c>
      <c r="I4922" t="s">
        <v>3829</v>
      </c>
      <c r="J4922" t="s">
        <v>31</v>
      </c>
      <c r="K4922" t="s">
        <v>49</v>
      </c>
      <c r="O4922" t="s">
        <v>33</v>
      </c>
      <c r="S4922" s="3">
        <v>45876.375</v>
      </c>
      <c r="T4922" t="s">
        <v>54</v>
      </c>
      <c r="U4922" t="s">
        <v>3829</v>
      </c>
      <c r="V4922" s="3">
        <v>45871.490277777775</v>
      </c>
      <c r="W4922" t="s">
        <v>1348</v>
      </c>
      <c r="Y4922" s="4">
        <v>45876</v>
      </c>
      <c r="Z4922" s="2">
        <v>0.81263888888888891</v>
      </c>
    </row>
    <row r="4923" spans="1:26" x14ac:dyDescent="0.3">
      <c r="A4923">
        <v>134641</v>
      </c>
      <c r="B4923" t="s">
        <v>361</v>
      </c>
      <c r="C4923" t="s">
        <v>27</v>
      </c>
      <c r="D4923" t="s">
        <v>315</v>
      </c>
      <c r="E4923" t="s">
        <v>52</v>
      </c>
      <c r="F4923">
        <v>6238293488</v>
      </c>
      <c r="G4923" t="s">
        <v>53</v>
      </c>
      <c r="H4923">
        <v>7004</v>
      </c>
      <c r="I4923" t="s">
        <v>3830</v>
      </c>
      <c r="J4923" t="s">
        <v>31</v>
      </c>
      <c r="K4923" t="s">
        <v>49</v>
      </c>
      <c r="O4923" t="s">
        <v>33</v>
      </c>
      <c r="S4923" s="3">
        <v>45876.375</v>
      </c>
      <c r="T4923" t="s">
        <v>54</v>
      </c>
      <c r="U4923" t="s">
        <v>3830</v>
      </c>
      <c r="V4923" s="3">
        <v>45871.490277777775</v>
      </c>
      <c r="W4923" t="s">
        <v>1006</v>
      </c>
      <c r="Y4923" s="4">
        <v>45876</v>
      </c>
      <c r="Z4923" s="2">
        <v>0.81263888888888891</v>
      </c>
    </row>
    <row r="4924" spans="1:26" x14ac:dyDescent="0.3">
      <c r="A4924">
        <v>136320</v>
      </c>
      <c r="B4924" t="s">
        <v>361</v>
      </c>
      <c r="C4924" t="s">
        <v>58</v>
      </c>
      <c r="D4924" t="s">
        <v>315</v>
      </c>
      <c r="E4924" t="s">
        <v>52</v>
      </c>
      <c r="F4924">
        <v>8547479611</v>
      </c>
      <c r="G4924" t="s">
        <v>53</v>
      </c>
      <c r="H4924">
        <v>7004</v>
      </c>
      <c r="I4924" t="s">
        <v>3832</v>
      </c>
      <c r="J4924" t="s">
        <v>31</v>
      </c>
      <c r="K4924" t="s">
        <v>49</v>
      </c>
      <c r="O4924" t="s">
        <v>33</v>
      </c>
      <c r="S4924" s="3">
        <v>45876.375</v>
      </c>
      <c r="T4924" t="s">
        <v>54</v>
      </c>
      <c r="U4924" t="s">
        <v>3832</v>
      </c>
      <c r="V4924" s="3">
        <v>45871.490277777775</v>
      </c>
      <c r="W4924" t="s">
        <v>1273</v>
      </c>
      <c r="Y4924" s="4">
        <v>45876</v>
      </c>
      <c r="Z4924" s="2">
        <v>0.81263888888888891</v>
      </c>
    </row>
    <row r="4925" spans="1:26" x14ac:dyDescent="0.3">
      <c r="A4925">
        <v>136313</v>
      </c>
      <c r="B4925" t="s">
        <v>361</v>
      </c>
      <c r="C4925" t="s">
        <v>27</v>
      </c>
      <c r="D4925" t="s">
        <v>315</v>
      </c>
      <c r="E4925" t="s">
        <v>52</v>
      </c>
      <c r="G4925" t="s">
        <v>53</v>
      </c>
      <c r="H4925">
        <v>7004</v>
      </c>
      <c r="I4925" t="s">
        <v>3833</v>
      </c>
      <c r="J4925" t="s">
        <v>31</v>
      </c>
      <c r="K4925" t="s">
        <v>49</v>
      </c>
      <c r="O4925" t="s">
        <v>33</v>
      </c>
      <c r="S4925" s="3">
        <v>45876.375</v>
      </c>
      <c r="T4925" t="s">
        <v>54</v>
      </c>
      <c r="U4925" t="s">
        <v>3833</v>
      </c>
      <c r="V4925" s="3">
        <v>45871.490277777775</v>
      </c>
      <c r="W4925" t="s">
        <v>1348</v>
      </c>
      <c r="Y4925" s="4">
        <v>45876</v>
      </c>
      <c r="Z4925" s="2">
        <v>0.81263888888888891</v>
      </c>
    </row>
    <row r="4926" spans="1:26" x14ac:dyDescent="0.3">
      <c r="A4926">
        <v>134641</v>
      </c>
      <c r="B4926" t="s">
        <v>361</v>
      </c>
      <c r="C4926" t="s">
        <v>27</v>
      </c>
      <c r="D4926" t="s">
        <v>315</v>
      </c>
      <c r="E4926" t="s">
        <v>52</v>
      </c>
      <c r="F4926">
        <v>6238293488</v>
      </c>
      <c r="G4926" t="s">
        <v>53</v>
      </c>
      <c r="H4926">
        <v>7004</v>
      </c>
      <c r="I4926" t="s">
        <v>3834</v>
      </c>
      <c r="J4926" t="s">
        <v>31</v>
      </c>
      <c r="K4926" t="s">
        <v>49</v>
      </c>
      <c r="O4926" t="s">
        <v>33</v>
      </c>
      <c r="S4926" s="3">
        <v>45876.375</v>
      </c>
      <c r="T4926" t="s">
        <v>54</v>
      </c>
      <c r="U4926" t="s">
        <v>3834</v>
      </c>
      <c r="V4926" s="3">
        <v>45871.490277777775</v>
      </c>
      <c r="W4926" t="s">
        <v>1006</v>
      </c>
      <c r="Y4926" s="4">
        <v>45876</v>
      </c>
      <c r="Z4926" s="2">
        <v>0.81263888888888891</v>
      </c>
    </row>
    <row r="4927" spans="1:26" x14ac:dyDescent="0.3">
      <c r="A4927">
        <v>136313</v>
      </c>
      <c r="B4927" t="s">
        <v>361</v>
      </c>
      <c r="C4927" t="s">
        <v>27</v>
      </c>
      <c r="D4927" t="s">
        <v>315</v>
      </c>
      <c r="E4927" t="s">
        <v>52</v>
      </c>
      <c r="G4927" t="s">
        <v>53</v>
      </c>
      <c r="H4927">
        <v>7004</v>
      </c>
      <c r="I4927" t="s">
        <v>3835</v>
      </c>
      <c r="J4927" t="s">
        <v>31</v>
      </c>
      <c r="K4927" t="s">
        <v>49</v>
      </c>
      <c r="O4927" t="s">
        <v>33</v>
      </c>
      <c r="S4927" s="3">
        <v>45876.375</v>
      </c>
      <c r="T4927" t="s">
        <v>54</v>
      </c>
      <c r="U4927" t="s">
        <v>3835</v>
      </c>
      <c r="V4927" s="3">
        <v>45871.490277777775</v>
      </c>
      <c r="W4927" t="s">
        <v>1348</v>
      </c>
      <c r="Y4927" s="4">
        <v>45876</v>
      </c>
      <c r="Z4927" s="2">
        <v>0.81263888888888891</v>
      </c>
    </row>
    <row r="4928" spans="1:26" x14ac:dyDescent="0.3">
      <c r="A4928">
        <v>136313</v>
      </c>
      <c r="B4928" t="s">
        <v>361</v>
      </c>
      <c r="C4928" t="s">
        <v>27</v>
      </c>
      <c r="D4928" t="s">
        <v>315</v>
      </c>
      <c r="E4928" t="s">
        <v>52</v>
      </c>
      <c r="G4928" t="s">
        <v>53</v>
      </c>
      <c r="H4928">
        <v>7004</v>
      </c>
      <c r="I4928" t="s">
        <v>3836</v>
      </c>
      <c r="J4928" t="s">
        <v>31</v>
      </c>
      <c r="K4928" t="s">
        <v>49</v>
      </c>
      <c r="O4928" t="s">
        <v>33</v>
      </c>
      <c r="S4928" s="3">
        <v>45876.375</v>
      </c>
      <c r="T4928" t="s">
        <v>54</v>
      </c>
      <c r="U4928" t="s">
        <v>3836</v>
      </c>
      <c r="V4928" s="3">
        <v>45871.490277777775</v>
      </c>
      <c r="W4928" t="s">
        <v>1348</v>
      </c>
      <c r="Y4928" s="4">
        <v>45876</v>
      </c>
      <c r="Z4928" s="2">
        <v>0.81263888888888891</v>
      </c>
    </row>
    <row r="4929" spans="1:26" x14ac:dyDescent="0.3">
      <c r="A4929">
        <v>134641</v>
      </c>
      <c r="B4929" t="s">
        <v>361</v>
      </c>
      <c r="C4929" t="s">
        <v>27</v>
      </c>
      <c r="D4929" t="s">
        <v>315</v>
      </c>
      <c r="E4929" t="s">
        <v>52</v>
      </c>
      <c r="F4929">
        <v>6238293488</v>
      </c>
      <c r="G4929" t="s">
        <v>53</v>
      </c>
      <c r="H4929">
        <v>7004</v>
      </c>
      <c r="I4929" t="s">
        <v>3837</v>
      </c>
      <c r="J4929" t="s">
        <v>31</v>
      </c>
      <c r="K4929" t="s">
        <v>49</v>
      </c>
      <c r="O4929" t="s">
        <v>33</v>
      </c>
      <c r="S4929" s="3">
        <v>45876.375</v>
      </c>
      <c r="T4929" t="s">
        <v>54</v>
      </c>
      <c r="U4929" t="s">
        <v>3837</v>
      </c>
      <c r="V4929" s="3">
        <v>45871.490277777775</v>
      </c>
      <c r="W4929" t="s">
        <v>1006</v>
      </c>
      <c r="Y4929" s="4">
        <v>45876</v>
      </c>
      <c r="Z4929" s="2">
        <v>0.81263888888888891</v>
      </c>
    </row>
    <row r="4930" spans="1:26" x14ac:dyDescent="0.3">
      <c r="A4930">
        <v>136320</v>
      </c>
      <c r="B4930" t="s">
        <v>361</v>
      </c>
      <c r="C4930" t="s">
        <v>58</v>
      </c>
      <c r="D4930" t="s">
        <v>315</v>
      </c>
      <c r="E4930" t="s">
        <v>52</v>
      </c>
      <c r="F4930">
        <v>8547479611</v>
      </c>
      <c r="G4930" t="s">
        <v>53</v>
      </c>
      <c r="H4930">
        <v>7004</v>
      </c>
      <c r="I4930" t="s">
        <v>3838</v>
      </c>
      <c r="J4930" t="s">
        <v>31</v>
      </c>
      <c r="K4930" t="s">
        <v>49</v>
      </c>
      <c r="O4930" t="s">
        <v>33</v>
      </c>
      <c r="S4930" s="3">
        <v>45876.375</v>
      </c>
      <c r="T4930" t="s">
        <v>54</v>
      </c>
      <c r="U4930" t="s">
        <v>3838</v>
      </c>
      <c r="V4930" s="3">
        <v>45871.490277777775</v>
      </c>
      <c r="W4930" t="s">
        <v>1273</v>
      </c>
      <c r="Y4930" s="4">
        <v>45876</v>
      </c>
      <c r="Z4930" s="2">
        <v>0.81263888888888891</v>
      </c>
    </row>
    <row r="4931" spans="1:26" x14ac:dyDescent="0.3">
      <c r="A4931">
        <v>136313</v>
      </c>
      <c r="B4931" t="s">
        <v>361</v>
      </c>
      <c r="C4931" t="s">
        <v>27</v>
      </c>
      <c r="D4931" t="s">
        <v>315</v>
      </c>
      <c r="E4931" t="s">
        <v>52</v>
      </c>
      <c r="G4931" t="s">
        <v>53</v>
      </c>
      <c r="H4931">
        <v>7004</v>
      </c>
      <c r="I4931" t="s">
        <v>3839</v>
      </c>
      <c r="J4931" t="s">
        <v>31</v>
      </c>
      <c r="K4931" t="s">
        <v>49</v>
      </c>
      <c r="O4931" t="s">
        <v>33</v>
      </c>
      <c r="S4931" s="3">
        <v>45876.375</v>
      </c>
      <c r="T4931" t="s">
        <v>54</v>
      </c>
      <c r="U4931" t="s">
        <v>3839</v>
      </c>
      <c r="V4931" s="3">
        <v>45871.490277777775</v>
      </c>
      <c r="W4931" t="s">
        <v>1348</v>
      </c>
      <c r="Y4931" s="4">
        <v>45876</v>
      </c>
      <c r="Z4931" s="2">
        <v>0.81263888888888891</v>
      </c>
    </row>
    <row r="4932" spans="1:26" x14ac:dyDescent="0.3">
      <c r="A4932">
        <v>134641</v>
      </c>
      <c r="B4932" t="s">
        <v>361</v>
      </c>
      <c r="C4932" t="s">
        <v>27</v>
      </c>
      <c r="D4932" t="s">
        <v>315</v>
      </c>
      <c r="E4932" t="s">
        <v>52</v>
      </c>
      <c r="F4932">
        <v>6238293488</v>
      </c>
      <c r="G4932" t="s">
        <v>53</v>
      </c>
      <c r="H4932">
        <v>7004</v>
      </c>
      <c r="I4932" t="s">
        <v>3841</v>
      </c>
      <c r="J4932" t="s">
        <v>31</v>
      </c>
      <c r="K4932" t="s">
        <v>49</v>
      </c>
      <c r="O4932" t="s">
        <v>33</v>
      </c>
      <c r="S4932" s="3">
        <v>45876.375</v>
      </c>
      <c r="T4932" t="s">
        <v>54</v>
      </c>
      <c r="U4932" t="s">
        <v>3841</v>
      </c>
      <c r="V4932" s="3">
        <v>45871.490277777775</v>
      </c>
      <c r="W4932" t="s">
        <v>1006</v>
      </c>
      <c r="Y4932" s="4">
        <v>45876</v>
      </c>
      <c r="Z4932" s="2">
        <v>0.81263888888888891</v>
      </c>
    </row>
    <row r="4933" spans="1:26" x14ac:dyDescent="0.3">
      <c r="A4933">
        <v>136320</v>
      </c>
      <c r="B4933" t="s">
        <v>361</v>
      </c>
      <c r="C4933" t="s">
        <v>58</v>
      </c>
      <c r="D4933" t="s">
        <v>315</v>
      </c>
      <c r="E4933" t="s">
        <v>52</v>
      </c>
      <c r="F4933">
        <v>8547479611</v>
      </c>
      <c r="G4933" t="s">
        <v>53</v>
      </c>
      <c r="H4933">
        <v>7004</v>
      </c>
      <c r="I4933" t="s">
        <v>3852</v>
      </c>
      <c r="J4933" t="s">
        <v>31</v>
      </c>
      <c r="K4933" t="s">
        <v>49</v>
      </c>
      <c r="O4933" t="s">
        <v>33</v>
      </c>
      <c r="S4933" s="3">
        <v>45876.375</v>
      </c>
      <c r="T4933" t="s">
        <v>54</v>
      </c>
      <c r="U4933" t="s">
        <v>3852</v>
      </c>
      <c r="V4933" s="3">
        <v>45871.490277777775</v>
      </c>
      <c r="W4933" t="s">
        <v>1273</v>
      </c>
      <c r="Y4933" s="4">
        <v>45876</v>
      </c>
      <c r="Z4933" s="2">
        <v>0.81263888888888891</v>
      </c>
    </row>
    <row r="4934" spans="1:26" x14ac:dyDescent="0.3">
      <c r="A4934">
        <v>134641</v>
      </c>
      <c r="B4934" t="s">
        <v>361</v>
      </c>
      <c r="C4934" t="s">
        <v>27</v>
      </c>
      <c r="D4934" t="s">
        <v>315</v>
      </c>
      <c r="E4934" t="s">
        <v>52</v>
      </c>
      <c r="F4934">
        <v>6238293488</v>
      </c>
      <c r="G4934" t="s">
        <v>53</v>
      </c>
      <c r="H4934">
        <v>7004</v>
      </c>
      <c r="I4934" t="s">
        <v>3866</v>
      </c>
      <c r="J4934" t="s">
        <v>31</v>
      </c>
      <c r="K4934" t="s">
        <v>49</v>
      </c>
      <c r="O4934" t="s">
        <v>33</v>
      </c>
      <c r="S4934" s="3">
        <v>45876.375</v>
      </c>
      <c r="T4934" t="s">
        <v>54</v>
      </c>
      <c r="U4934" t="s">
        <v>3866</v>
      </c>
      <c r="V4934" s="3">
        <v>45871.490277777775</v>
      </c>
      <c r="W4934" t="s">
        <v>1006</v>
      </c>
      <c r="Y4934" s="4">
        <v>45876</v>
      </c>
      <c r="Z4934" s="2">
        <v>0.81263888888888891</v>
      </c>
    </row>
    <row r="4935" spans="1:26" x14ac:dyDescent="0.3">
      <c r="A4935">
        <v>136584</v>
      </c>
      <c r="B4935" t="s">
        <v>316</v>
      </c>
      <c r="C4935" t="s">
        <v>27</v>
      </c>
      <c r="D4935" t="s">
        <v>315</v>
      </c>
      <c r="E4935" t="s">
        <v>52</v>
      </c>
      <c r="F4935">
        <v>9745285280</v>
      </c>
      <c r="G4935" t="s">
        <v>53</v>
      </c>
      <c r="H4935">
        <v>7007</v>
      </c>
      <c r="I4935" t="s">
        <v>3912</v>
      </c>
      <c r="J4935" t="s">
        <v>31</v>
      </c>
      <c r="K4935" t="s">
        <v>49</v>
      </c>
      <c r="O4935" t="s">
        <v>33</v>
      </c>
      <c r="S4935" s="3">
        <v>45876.375</v>
      </c>
      <c r="T4935" t="s">
        <v>54</v>
      </c>
      <c r="U4935" t="s">
        <v>3912</v>
      </c>
      <c r="V4935" s="3">
        <v>45871.490277777775</v>
      </c>
      <c r="W4935" t="s">
        <v>1137</v>
      </c>
      <c r="Y4935" s="4">
        <v>45876</v>
      </c>
      <c r="Z4935" s="2">
        <v>0.81263888888888891</v>
      </c>
    </row>
    <row r="4936" spans="1:26" x14ac:dyDescent="0.3">
      <c r="A4936">
        <v>29788</v>
      </c>
      <c r="B4936" t="s">
        <v>316</v>
      </c>
      <c r="C4936" t="s">
        <v>27</v>
      </c>
      <c r="D4936" t="s">
        <v>315</v>
      </c>
      <c r="E4936" t="s">
        <v>52</v>
      </c>
      <c r="F4936">
        <v>9544460868</v>
      </c>
      <c r="G4936" t="s">
        <v>53</v>
      </c>
      <c r="H4936">
        <v>7007</v>
      </c>
      <c r="I4936" t="s">
        <v>3927</v>
      </c>
      <c r="J4936" t="s">
        <v>31</v>
      </c>
      <c r="K4936" t="s">
        <v>49</v>
      </c>
      <c r="O4936" t="s">
        <v>33</v>
      </c>
      <c r="S4936" s="3">
        <v>45876.375</v>
      </c>
      <c r="T4936" t="s">
        <v>54</v>
      </c>
      <c r="U4936" t="s">
        <v>3927</v>
      </c>
      <c r="V4936" s="3">
        <v>45871.490277777775</v>
      </c>
      <c r="W4936" t="s">
        <v>1350</v>
      </c>
      <c r="Y4936" s="4">
        <v>45876</v>
      </c>
      <c r="Z4936" s="2">
        <v>0.81263888888888891</v>
      </c>
    </row>
    <row r="4937" spans="1:26" x14ac:dyDescent="0.3">
      <c r="A4937">
        <v>29788</v>
      </c>
      <c r="B4937" t="s">
        <v>316</v>
      </c>
      <c r="C4937" t="s">
        <v>27</v>
      </c>
      <c r="D4937" t="s">
        <v>315</v>
      </c>
      <c r="E4937" t="s">
        <v>52</v>
      </c>
      <c r="F4937">
        <v>9544460868</v>
      </c>
      <c r="G4937" t="s">
        <v>53</v>
      </c>
      <c r="H4937">
        <v>7007</v>
      </c>
      <c r="I4937" t="s">
        <v>3928</v>
      </c>
      <c r="J4937" t="s">
        <v>31</v>
      </c>
      <c r="K4937" t="s">
        <v>49</v>
      </c>
      <c r="O4937" t="s">
        <v>33</v>
      </c>
      <c r="S4937" s="3">
        <v>45876.375</v>
      </c>
      <c r="T4937" t="s">
        <v>54</v>
      </c>
      <c r="U4937" t="s">
        <v>3928</v>
      </c>
      <c r="V4937" s="3">
        <v>45871.490277777775</v>
      </c>
      <c r="W4937" t="s">
        <v>1350</v>
      </c>
      <c r="Y4937" s="4">
        <v>45876</v>
      </c>
      <c r="Z4937" s="2">
        <v>0.81263888888888891</v>
      </c>
    </row>
    <row r="4938" spans="1:26" x14ac:dyDescent="0.3">
      <c r="A4938">
        <v>136584</v>
      </c>
      <c r="B4938" t="s">
        <v>316</v>
      </c>
      <c r="C4938" t="s">
        <v>27</v>
      </c>
      <c r="D4938" t="s">
        <v>315</v>
      </c>
      <c r="E4938" t="s">
        <v>52</v>
      </c>
      <c r="F4938">
        <v>9745285280</v>
      </c>
      <c r="G4938" t="s">
        <v>53</v>
      </c>
      <c r="H4938">
        <v>7007</v>
      </c>
      <c r="I4938" t="s">
        <v>3938</v>
      </c>
      <c r="J4938" t="s">
        <v>31</v>
      </c>
      <c r="K4938" t="s">
        <v>49</v>
      </c>
      <c r="O4938" t="s">
        <v>33</v>
      </c>
      <c r="S4938" s="3">
        <v>45876.375</v>
      </c>
      <c r="T4938" t="s">
        <v>54</v>
      </c>
      <c r="U4938" t="s">
        <v>3938</v>
      </c>
      <c r="V4938" s="3">
        <v>45871.490277777775</v>
      </c>
      <c r="W4938" t="s">
        <v>1137</v>
      </c>
      <c r="Y4938" s="4">
        <v>45876</v>
      </c>
      <c r="Z4938" s="2">
        <v>0.81263888888888891</v>
      </c>
    </row>
    <row r="4939" spans="1:26" x14ac:dyDescent="0.3">
      <c r="A4939">
        <v>134858</v>
      </c>
      <c r="B4939" t="s">
        <v>316</v>
      </c>
      <c r="C4939" t="s">
        <v>27</v>
      </c>
      <c r="D4939" t="s">
        <v>315</v>
      </c>
      <c r="E4939" t="s">
        <v>52</v>
      </c>
      <c r="F4939">
        <v>8075160032</v>
      </c>
      <c r="G4939" t="s">
        <v>53</v>
      </c>
      <c r="H4939">
        <v>7007</v>
      </c>
      <c r="I4939" t="s">
        <v>3943</v>
      </c>
      <c r="J4939" t="s">
        <v>31</v>
      </c>
      <c r="K4939" t="s">
        <v>49</v>
      </c>
      <c r="O4939" t="s">
        <v>33</v>
      </c>
      <c r="S4939" s="3">
        <v>45876.375</v>
      </c>
      <c r="T4939" t="s">
        <v>54</v>
      </c>
      <c r="U4939" t="s">
        <v>3943</v>
      </c>
      <c r="V4939" s="3">
        <v>45871.490277777775</v>
      </c>
      <c r="W4939" t="s">
        <v>704</v>
      </c>
      <c r="Y4939" s="4">
        <v>45876</v>
      </c>
      <c r="Z4939" s="2">
        <v>0.81263888888888891</v>
      </c>
    </row>
    <row r="4940" spans="1:26" x14ac:dyDescent="0.3">
      <c r="A4940">
        <v>29788</v>
      </c>
      <c r="B4940" t="s">
        <v>316</v>
      </c>
      <c r="C4940" t="s">
        <v>27</v>
      </c>
      <c r="D4940" t="s">
        <v>315</v>
      </c>
      <c r="E4940" t="s">
        <v>52</v>
      </c>
      <c r="F4940">
        <v>9544460868</v>
      </c>
      <c r="G4940" t="s">
        <v>53</v>
      </c>
      <c r="H4940">
        <v>7007</v>
      </c>
      <c r="I4940" t="s">
        <v>3944</v>
      </c>
      <c r="J4940" t="s">
        <v>31</v>
      </c>
      <c r="K4940" t="s">
        <v>49</v>
      </c>
      <c r="O4940" t="s">
        <v>33</v>
      </c>
      <c r="S4940" s="3">
        <v>45876.375</v>
      </c>
      <c r="T4940" t="s">
        <v>54</v>
      </c>
      <c r="U4940" t="s">
        <v>3944</v>
      </c>
      <c r="V4940" s="3">
        <v>45871.490277777775</v>
      </c>
      <c r="W4940" t="s">
        <v>1350</v>
      </c>
      <c r="Y4940" s="4">
        <v>45876</v>
      </c>
      <c r="Z4940" s="2">
        <v>0.81263888888888891</v>
      </c>
    </row>
    <row r="4941" spans="1:26" x14ac:dyDescent="0.3">
      <c r="A4941">
        <v>29788</v>
      </c>
      <c r="B4941" t="s">
        <v>316</v>
      </c>
      <c r="C4941" t="s">
        <v>27</v>
      </c>
      <c r="D4941" t="s">
        <v>315</v>
      </c>
      <c r="E4941" t="s">
        <v>52</v>
      </c>
      <c r="F4941">
        <v>9544460868</v>
      </c>
      <c r="G4941" t="s">
        <v>53</v>
      </c>
      <c r="H4941">
        <v>7007</v>
      </c>
      <c r="I4941" t="s">
        <v>3945</v>
      </c>
      <c r="J4941" t="s">
        <v>31</v>
      </c>
      <c r="K4941" t="s">
        <v>49</v>
      </c>
      <c r="O4941" t="s">
        <v>33</v>
      </c>
      <c r="S4941" s="3">
        <v>45876.375</v>
      </c>
      <c r="T4941" t="s">
        <v>54</v>
      </c>
      <c r="U4941" t="s">
        <v>3945</v>
      </c>
      <c r="V4941" s="3">
        <v>45871.490277777775</v>
      </c>
      <c r="W4941" t="s">
        <v>1350</v>
      </c>
      <c r="Y4941" s="4">
        <v>45876</v>
      </c>
      <c r="Z4941" s="2">
        <v>0.81263888888888891</v>
      </c>
    </row>
    <row r="4942" spans="1:26" x14ac:dyDescent="0.3">
      <c r="A4942">
        <v>134858</v>
      </c>
      <c r="B4942" t="s">
        <v>316</v>
      </c>
      <c r="C4942" t="s">
        <v>27</v>
      </c>
      <c r="D4942" t="s">
        <v>315</v>
      </c>
      <c r="E4942" t="s">
        <v>52</v>
      </c>
      <c r="F4942">
        <v>8075160032</v>
      </c>
      <c r="G4942" t="s">
        <v>53</v>
      </c>
      <c r="H4942">
        <v>7007</v>
      </c>
      <c r="I4942" t="s">
        <v>3949</v>
      </c>
      <c r="J4942" t="s">
        <v>31</v>
      </c>
      <c r="K4942" t="s">
        <v>49</v>
      </c>
      <c r="O4942" t="s">
        <v>33</v>
      </c>
      <c r="S4942" s="3">
        <v>45876.375</v>
      </c>
      <c r="T4942" t="s">
        <v>54</v>
      </c>
      <c r="U4942" t="s">
        <v>3949</v>
      </c>
      <c r="V4942" s="3">
        <v>45871.490277777775</v>
      </c>
      <c r="W4942" t="s">
        <v>704</v>
      </c>
      <c r="Y4942" s="4">
        <v>45876</v>
      </c>
      <c r="Z4942" s="2">
        <v>0.81263888888888891</v>
      </c>
    </row>
    <row r="4943" spans="1:26" x14ac:dyDescent="0.3">
      <c r="A4943">
        <v>134858</v>
      </c>
      <c r="B4943" t="s">
        <v>316</v>
      </c>
      <c r="C4943" t="s">
        <v>27</v>
      </c>
      <c r="D4943" t="s">
        <v>315</v>
      </c>
      <c r="E4943" t="s">
        <v>52</v>
      </c>
      <c r="F4943">
        <v>8075160032</v>
      </c>
      <c r="G4943" t="s">
        <v>53</v>
      </c>
      <c r="H4943">
        <v>7007</v>
      </c>
      <c r="I4943" t="s">
        <v>3950</v>
      </c>
      <c r="J4943" t="s">
        <v>31</v>
      </c>
      <c r="K4943" t="s">
        <v>49</v>
      </c>
      <c r="O4943" t="s">
        <v>33</v>
      </c>
      <c r="S4943" s="3">
        <v>45876.375</v>
      </c>
      <c r="T4943" t="s">
        <v>54</v>
      </c>
      <c r="U4943" t="s">
        <v>3950</v>
      </c>
      <c r="V4943" s="3">
        <v>45871.490277777775</v>
      </c>
      <c r="W4943" t="s">
        <v>704</v>
      </c>
      <c r="Y4943" s="4">
        <v>45876</v>
      </c>
      <c r="Z4943" s="2">
        <v>0.81263888888888891</v>
      </c>
    </row>
    <row r="4944" spans="1:26" x14ac:dyDescent="0.3">
      <c r="A4944">
        <v>29788</v>
      </c>
      <c r="B4944" t="s">
        <v>316</v>
      </c>
      <c r="C4944" t="s">
        <v>27</v>
      </c>
      <c r="D4944" t="s">
        <v>315</v>
      </c>
      <c r="E4944" t="s">
        <v>52</v>
      </c>
      <c r="F4944">
        <v>9544460868</v>
      </c>
      <c r="G4944" t="s">
        <v>53</v>
      </c>
      <c r="H4944">
        <v>7007</v>
      </c>
      <c r="I4944" t="s">
        <v>3952</v>
      </c>
      <c r="J4944" t="s">
        <v>31</v>
      </c>
      <c r="K4944" t="s">
        <v>49</v>
      </c>
      <c r="O4944" t="s">
        <v>33</v>
      </c>
      <c r="S4944" s="3">
        <v>45876.375</v>
      </c>
      <c r="T4944" t="s">
        <v>54</v>
      </c>
      <c r="U4944" t="s">
        <v>3952</v>
      </c>
      <c r="V4944" s="3">
        <v>45871.490277777775</v>
      </c>
      <c r="W4944" t="s">
        <v>1350</v>
      </c>
      <c r="Y4944" s="4">
        <v>45876</v>
      </c>
      <c r="Z4944" s="2">
        <v>0.81263888888888891</v>
      </c>
    </row>
    <row r="4945" spans="1:26" x14ac:dyDescent="0.3">
      <c r="A4945">
        <v>134858</v>
      </c>
      <c r="B4945" t="s">
        <v>316</v>
      </c>
      <c r="C4945" t="s">
        <v>27</v>
      </c>
      <c r="D4945" t="s">
        <v>315</v>
      </c>
      <c r="E4945" t="s">
        <v>52</v>
      </c>
      <c r="F4945">
        <v>8075160032</v>
      </c>
      <c r="G4945" t="s">
        <v>53</v>
      </c>
      <c r="H4945">
        <v>7007</v>
      </c>
      <c r="I4945" t="s">
        <v>3953</v>
      </c>
      <c r="J4945" t="s">
        <v>31</v>
      </c>
      <c r="K4945" t="s">
        <v>49</v>
      </c>
      <c r="O4945" t="s">
        <v>33</v>
      </c>
      <c r="S4945" s="3">
        <v>45876.375</v>
      </c>
      <c r="T4945" t="s">
        <v>54</v>
      </c>
      <c r="U4945" t="s">
        <v>3953</v>
      </c>
      <c r="V4945" s="3">
        <v>45871.490277777775</v>
      </c>
      <c r="W4945" t="s">
        <v>704</v>
      </c>
      <c r="Y4945" s="4">
        <v>45876</v>
      </c>
      <c r="Z4945" s="2">
        <v>0.81263888888888891</v>
      </c>
    </row>
    <row r="4946" spans="1:26" x14ac:dyDescent="0.3">
      <c r="A4946">
        <v>29788</v>
      </c>
      <c r="B4946" t="s">
        <v>316</v>
      </c>
      <c r="C4946" t="s">
        <v>27</v>
      </c>
      <c r="D4946" t="s">
        <v>315</v>
      </c>
      <c r="E4946" t="s">
        <v>52</v>
      </c>
      <c r="F4946">
        <v>9544460868</v>
      </c>
      <c r="G4946" t="s">
        <v>53</v>
      </c>
      <c r="H4946">
        <v>7007</v>
      </c>
      <c r="I4946" t="s">
        <v>3954</v>
      </c>
      <c r="J4946" t="s">
        <v>31</v>
      </c>
      <c r="K4946" t="s">
        <v>49</v>
      </c>
      <c r="O4946" t="s">
        <v>33</v>
      </c>
      <c r="S4946" s="3">
        <v>45876.375</v>
      </c>
      <c r="T4946" t="s">
        <v>54</v>
      </c>
      <c r="U4946" t="s">
        <v>3954</v>
      </c>
      <c r="V4946" s="3">
        <v>45871.490277777775</v>
      </c>
      <c r="W4946" t="s">
        <v>1350</v>
      </c>
      <c r="Y4946" s="4">
        <v>45876</v>
      </c>
      <c r="Z4946" s="2">
        <v>0.81263888888888891</v>
      </c>
    </row>
    <row r="4947" spans="1:26" x14ac:dyDescent="0.3">
      <c r="A4947">
        <v>134858</v>
      </c>
      <c r="B4947" t="s">
        <v>316</v>
      </c>
      <c r="C4947" t="s">
        <v>27</v>
      </c>
      <c r="D4947" t="s">
        <v>315</v>
      </c>
      <c r="E4947" t="s">
        <v>52</v>
      </c>
      <c r="F4947">
        <v>8075160032</v>
      </c>
      <c r="G4947" t="s">
        <v>53</v>
      </c>
      <c r="H4947">
        <v>7007</v>
      </c>
      <c r="I4947" t="s">
        <v>3955</v>
      </c>
      <c r="J4947" t="s">
        <v>31</v>
      </c>
      <c r="K4947" t="s">
        <v>49</v>
      </c>
      <c r="O4947" t="s">
        <v>33</v>
      </c>
      <c r="S4947" s="3">
        <v>45876.375</v>
      </c>
      <c r="T4947" t="s">
        <v>54</v>
      </c>
      <c r="U4947" t="s">
        <v>3955</v>
      </c>
      <c r="V4947" s="3">
        <v>45871.490277777775</v>
      </c>
      <c r="W4947" t="s">
        <v>704</v>
      </c>
      <c r="Y4947" s="4">
        <v>45876</v>
      </c>
      <c r="Z4947" s="2">
        <v>0.81263888888888891</v>
      </c>
    </row>
    <row r="4948" spans="1:26" x14ac:dyDescent="0.3">
      <c r="A4948">
        <v>134858</v>
      </c>
      <c r="B4948" t="s">
        <v>316</v>
      </c>
      <c r="C4948" t="s">
        <v>27</v>
      </c>
      <c r="D4948" t="s">
        <v>315</v>
      </c>
      <c r="E4948" t="s">
        <v>52</v>
      </c>
      <c r="F4948">
        <v>8075160032</v>
      </c>
      <c r="G4948" t="s">
        <v>53</v>
      </c>
      <c r="H4948">
        <v>7007</v>
      </c>
      <c r="I4948" t="s">
        <v>3959</v>
      </c>
      <c r="J4948" t="s">
        <v>31</v>
      </c>
      <c r="K4948" t="s">
        <v>49</v>
      </c>
      <c r="O4948" t="s">
        <v>33</v>
      </c>
      <c r="S4948" s="3">
        <v>45876.375</v>
      </c>
      <c r="T4948" t="s">
        <v>54</v>
      </c>
      <c r="U4948" t="s">
        <v>3959</v>
      </c>
      <c r="V4948" s="3">
        <v>45871.490277777775</v>
      </c>
      <c r="W4948" t="s">
        <v>704</v>
      </c>
      <c r="Y4948" s="4">
        <v>45876</v>
      </c>
      <c r="Z4948" s="2">
        <v>0.81263888888888891</v>
      </c>
    </row>
    <row r="4949" spans="1:26" x14ac:dyDescent="0.3">
      <c r="A4949">
        <v>29788</v>
      </c>
      <c r="B4949" t="s">
        <v>316</v>
      </c>
      <c r="C4949" t="s">
        <v>27</v>
      </c>
      <c r="D4949" t="s">
        <v>315</v>
      </c>
      <c r="E4949" t="s">
        <v>52</v>
      </c>
      <c r="F4949">
        <v>9544460868</v>
      </c>
      <c r="G4949" t="s">
        <v>53</v>
      </c>
      <c r="H4949">
        <v>7007</v>
      </c>
      <c r="I4949" t="s">
        <v>3960</v>
      </c>
      <c r="J4949" t="s">
        <v>31</v>
      </c>
      <c r="K4949" t="s">
        <v>49</v>
      </c>
      <c r="O4949" t="s">
        <v>33</v>
      </c>
      <c r="S4949" s="3">
        <v>45876.375</v>
      </c>
      <c r="T4949" t="s">
        <v>54</v>
      </c>
      <c r="U4949" t="s">
        <v>3960</v>
      </c>
      <c r="V4949" s="3">
        <v>45871.490277777775</v>
      </c>
      <c r="W4949" t="s">
        <v>1350</v>
      </c>
      <c r="Y4949" s="4">
        <v>45876</v>
      </c>
      <c r="Z4949" s="2">
        <v>0.81263888888888891</v>
      </c>
    </row>
    <row r="4950" spans="1:26" x14ac:dyDescent="0.3">
      <c r="A4950">
        <v>29788</v>
      </c>
      <c r="B4950" t="s">
        <v>316</v>
      </c>
      <c r="C4950" t="s">
        <v>27</v>
      </c>
      <c r="D4950" t="s">
        <v>315</v>
      </c>
      <c r="E4950" t="s">
        <v>52</v>
      </c>
      <c r="F4950">
        <v>9544460868</v>
      </c>
      <c r="G4950" t="s">
        <v>53</v>
      </c>
      <c r="H4950">
        <v>7007</v>
      </c>
      <c r="I4950" t="s">
        <v>3962</v>
      </c>
      <c r="J4950" t="s">
        <v>31</v>
      </c>
      <c r="K4950" t="s">
        <v>49</v>
      </c>
      <c r="O4950" t="s">
        <v>33</v>
      </c>
      <c r="S4950" s="3">
        <v>45876.375</v>
      </c>
      <c r="T4950" t="s">
        <v>54</v>
      </c>
      <c r="U4950" t="s">
        <v>3962</v>
      </c>
      <c r="V4950" s="3">
        <v>45871.490277777775</v>
      </c>
      <c r="W4950" t="s">
        <v>1350</v>
      </c>
      <c r="Y4950" s="4">
        <v>45876</v>
      </c>
      <c r="Z4950" s="2">
        <v>0.81263888888888891</v>
      </c>
    </row>
    <row r="4951" spans="1:26" x14ac:dyDescent="0.3">
      <c r="A4951">
        <v>29788</v>
      </c>
      <c r="B4951" t="s">
        <v>316</v>
      </c>
      <c r="C4951" t="s">
        <v>27</v>
      </c>
      <c r="D4951" t="s">
        <v>315</v>
      </c>
      <c r="E4951" t="s">
        <v>52</v>
      </c>
      <c r="F4951">
        <v>9544460868</v>
      </c>
      <c r="G4951" t="s">
        <v>53</v>
      </c>
      <c r="H4951">
        <v>7007</v>
      </c>
      <c r="I4951" t="s">
        <v>3963</v>
      </c>
      <c r="J4951" t="s">
        <v>31</v>
      </c>
      <c r="K4951" t="s">
        <v>49</v>
      </c>
      <c r="O4951" t="s">
        <v>33</v>
      </c>
      <c r="S4951" s="3">
        <v>45876.375</v>
      </c>
      <c r="T4951" t="s">
        <v>54</v>
      </c>
      <c r="U4951" t="s">
        <v>3963</v>
      </c>
      <c r="V4951" s="3">
        <v>45871.490277777775</v>
      </c>
      <c r="W4951" t="s">
        <v>1350</v>
      </c>
      <c r="Y4951" s="4">
        <v>45876</v>
      </c>
      <c r="Z4951" s="2">
        <v>0.81263888888888891</v>
      </c>
    </row>
    <row r="4952" spans="1:26" x14ac:dyDescent="0.3">
      <c r="A4952">
        <v>29788</v>
      </c>
      <c r="B4952" t="s">
        <v>316</v>
      </c>
      <c r="C4952" t="s">
        <v>27</v>
      </c>
      <c r="D4952" t="s">
        <v>315</v>
      </c>
      <c r="E4952" t="s">
        <v>52</v>
      </c>
      <c r="F4952">
        <v>9544460868</v>
      </c>
      <c r="G4952" t="s">
        <v>53</v>
      </c>
      <c r="H4952">
        <v>7007</v>
      </c>
      <c r="I4952" t="s">
        <v>3965</v>
      </c>
      <c r="J4952" t="s">
        <v>31</v>
      </c>
      <c r="K4952" t="s">
        <v>49</v>
      </c>
      <c r="O4952" t="s">
        <v>33</v>
      </c>
      <c r="S4952" s="3">
        <v>45876.375</v>
      </c>
      <c r="T4952" t="s">
        <v>54</v>
      </c>
      <c r="U4952" t="s">
        <v>3965</v>
      </c>
      <c r="V4952" s="3">
        <v>45871.490277777775</v>
      </c>
      <c r="W4952" t="s">
        <v>1350</v>
      </c>
      <c r="Y4952" s="4">
        <v>45876</v>
      </c>
      <c r="Z4952" s="2">
        <v>0.81263888888888891</v>
      </c>
    </row>
    <row r="4953" spans="1:26" x14ac:dyDescent="0.3">
      <c r="A4953">
        <v>29788</v>
      </c>
      <c r="B4953" t="s">
        <v>316</v>
      </c>
      <c r="C4953" t="s">
        <v>27</v>
      </c>
      <c r="D4953" t="s">
        <v>315</v>
      </c>
      <c r="E4953" t="s">
        <v>52</v>
      </c>
      <c r="F4953">
        <v>9544460868</v>
      </c>
      <c r="G4953" t="s">
        <v>53</v>
      </c>
      <c r="H4953">
        <v>7007</v>
      </c>
      <c r="I4953" t="s">
        <v>3967</v>
      </c>
      <c r="J4953" t="s">
        <v>31</v>
      </c>
      <c r="K4953" t="s">
        <v>49</v>
      </c>
      <c r="O4953" t="s">
        <v>33</v>
      </c>
      <c r="S4953" s="3">
        <v>45876.375</v>
      </c>
      <c r="T4953" t="s">
        <v>54</v>
      </c>
      <c r="U4953" t="s">
        <v>3967</v>
      </c>
      <c r="V4953" s="3">
        <v>45871.490277777775</v>
      </c>
      <c r="W4953" t="s">
        <v>1350</v>
      </c>
      <c r="Y4953" s="4">
        <v>45876</v>
      </c>
      <c r="Z4953" s="2">
        <v>0.81263888888888891</v>
      </c>
    </row>
    <row r="4954" spans="1:26" x14ac:dyDescent="0.3">
      <c r="A4954">
        <v>29788</v>
      </c>
      <c r="B4954" t="s">
        <v>316</v>
      </c>
      <c r="C4954" t="s">
        <v>27</v>
      </c>
      <c r="D4954" t="s">
        <v>315</v>
      </c>
      <c r="E4954" t="s">
        <v>52</v>
      </c>
      <c r="F4954">
        <v>9544460868</v>
      </c>
      <c r="G4954" t="s">
        <v>53</v>
      </c>
      <c r="H4954">
        <v>7007</v>
      </c>
      <c r="I4954" t="s">
        <v>3968</v>
      </c>
      <c r="J4954" t="s">
        <v>31</v>
      </c>
      <c r="K4954" t="s">
        <v>49</v>
      </c>
      <c r="O4954" t="s">
        <v>33</v>
      </c>
      <c r="S4954" s="3">
        <v>45876.375</v>
      </c>
      <c r="T4954" t="s">
        <v>54</v>
      </c>
      <c r="U4954" t="s">
        <v>3968</v>
      </c>
      <c r="V4954" s="3">
        <v>45871.490277777775</v>
      </c>
      <c r="W4954" t="s">
        <v>1350</v>
      </c>
      <c r="Y4954" s="4">
        <v>45876</v>
      </c>
      <c r="Z4954" s="2">
        <v>0.81263888888888891</v>
      </c>
    </row>
    <row r="4955" spans="1:26" x14ac:dyDescent="0.3">
      <c r="A4955">
        <v>29788</v>
      </c>
      <c r="B4955" t="s">
        <v>316</v>
      </c>
      <c r="C4955" t="s">
        <v>27</v>
      </c>
      <c r="D4955" t="s">
        <v>315</v>
      </c>
      <c r="E4955" t="s">
        <v>52</v>
      </c>
      <c r="F4955">
        <v>9544460868</v>
      </c>
      <c r="G4955" t="s">
        <v>53</v>
      </c>
      <c r="H4955">
        <v>7007</v>
      </c>
      <c r="I4955" t="s">
        <v>3972</v>
      </c>
      <c r="J4955" t="s">
        <v>31</v>
      </c>
      <c r="K4955" t="s">
        <v>49</v>
      </c>
      <c r="O4955" t="s">
        <v>33</v>
      </c>
      <c r="S4955" s="3">
        <v>45876.375</v>
      </c>
      <c r="T4955" t="s">
        <v>54</v>
      </c>
      <c r="U4955" t="s">
        <v>3972</v>
      </c>
      <c r="V4955" s="3">
        <v>45871.490277777775</v>
      </c>
      <c r="W4955" t="s">
        <v>1350</v>
      </c>
      <c r="Y4955" s="4">
        <v>45876</v>
      </c>
      <c r="Z4955" s="2">
        <v>0.81263888888888891</v>
      </c>
    </row>
    <row r="4956" spans="1:26" x14ac:dyDescent="0.3">
      <c r="A4956">
        <v>29788</v>
      </c>
      <c r="B4956" t="s">
        <v>316</v>
      </c>
      <c r="C4956" t="s">
        <v>27</v>
      </c>
      <c r="D4956" t="s">
        <v>315</v>
      </c>
      <c r="E4956" t="s">
        <v>52</v>
      </c>
      <c r="F4956">
        <v>9544460868</v>
      </c>
      <c r="G4956" t="s">
        <v>53</v>
      </c>
      <c r="H4956">
        <v>7007</v>
      </c>
      <c r="I4956" t="s">
        <v>3974</v>
      </c>
      <c r="J4956" t="s">
        <v>31</v>
      </c>
      <c r="K4956" t="s">
        <v>49</v>
      </c>
      <c r="O4956" t="s">
        <v>33</v>
      </c>
      <c r="S4956" s="3">
        <v>45876.375</v>
      </c>
      <c r="T4956" t="s">
        <v>54</v>
      </c>
      <c r="U4956" t="s">
        <v>3974</v>
      </c>
      <c r="V4956" s="3">
        <v>45871.490277777775</v>
      </c>
      <c r="W4956" t="s">
        <v>1350</v>
      </c>
      <c r="Y4956" s="4">
        <v>45876</v>
      </c>
      <c r="Z4956" s="2">
        <v>0.81263888888888891</v>
      </c>
    </row>
    <row r="4957" spans="1:26" x14ac:dyDescent="0.3">
      <c r="A4957">
        <v>29788</v>
      </c>
      <c r="B4957" t="s">
        <v>316</v>
      </c>
      <c r="C4957" t="s">
        <v>27</v>
      </c>
      <c r="D4957" t="s">
        <v>315</v>
      </c>
      <c r="E4957" t="s">
        <v>52</v>
      </c>
      <c r="F4957">
        <v>9544460868</v>
      </c>
      <c r="G4957" t="s">
        <v>53</v>
      </c>
      <c r="H4957">
        <v>7007</v>
      </c>
      <c r="I4957" t="s">
        <v>3975</v>
      </c>
      <c r="J4957" t="s">
        <v>31</v>
      </c>
      <c r="K4957" t="s">
        <v>49</v>
      </c>
      <c r="O4957" t="s">
        <v>33</v>
      </c>
      <c r="S4957" s="3">
        <v>45876.375</v>
      </c>
      <c r="T4957" t="s">
        <v>54</v>
      </c>
      <c r="U4957" t="s">
        <v>3975</v>
      </c>
      <c r="V4957" s="3">
        <v>45871.490277777775</v>
      </c>
      <c r="W4957" t="s">
        <v>1350</v>
      </c>
      <c r="Y4957" s="4">
        <v>45876</v>
      </c>
      <c r="Z4957" s="2">
        <v>0.81263888888888891</v>
      </c>
    </row>
    <row r="4958" spans="1:26" x14ac:dyDescent="0.3">
      <c r="A4958">
        <v>29788</v>
      </c>
      <c r="B4958" t="s">
        <v>316</v>
      </c>
      <c r="C4958" t="s">
        <v>27</v>
      </c>
      <c r="D4958" t="s">
        <v>315</v>
      </c>
      <c r="E4958" t="s">
        <v>52</v>
      </c>
      <c r="F4958">
        <v>9544460868</v>
      </c>
      <c r="G4958" t="s">
        <v>53</v>
      </c>
      <c r="H4958">
        <v>7007</v>
      </c>
      <c r="I4958" t="s">
        <v>3976</v>
      </c>
      <c r="J4958" t="s">
        <v>31</v>
      </c>
      <c r="K4958" t="s">
        <v>49</v>
      </c>
      <c r="O4958" t="s">
        <v>33</v>
      </c>
      <c r="S4958" s="3">
        <v>45876.375</v>
      </c>
      <c r="T4958" t="s">
        <v>54</v>
      </c>
      <c r="U4958" t="s">
        <v>3976</v>
      </c>
      <c r="V4958" s="3">
        <v>45871.490277777775</v>
      </c>
      <c r="W4958" t="s">
        <v>1350</v>
      </c>
      <c r="Y4958" s="4">
        <v>45876</v>
      </c>
      <c r="Z4958" s="2">
        <v>0.81263888888888891</v>
      </c>
    </row>
    <row r="4959" spans="1:26" x14ac:dyDescent="0.3">
      <c r="A4959">
        <v>29788</v>
      </c>
      <c r="B4959" t="s">
        <v>316</v>
      </c>
      <c r="C4959" t="s">
        <v>27</v>
      </c>
      <c r="D4959" t="s">
        <v>315</v>
      </c>
      <c r="E4959" t="s">
        <v>52</v>
      </c>
      <c r="F4959">
        <v>9544460868</v>
      </c>
      <c r="G4959" t="s">
        <v>53</v>
      </c>
      <c r="H4959">
        <v>7007</v>
      </c>
      <c r="I4959" t="s">
        <v>3978</v>
      </c>
      <c r="J4959" t="s">
        <v>31</v>
      </c>
      <c r="K4959" t="s">
        <v>49</v>
      </c>
      <c r="O4959" t="s">
        <v>33</v>
      </c>
      <c r="S4959" s="3">
        <v>45876.375</v>
      </c>
      <c r="T4959" t="s">
        <v>54</v>
      </c>
      <c r="U4959" t="s">
        <v>3978</v>
      </c>
      <c r="V4959" s="3">
        <v>45871.490277777775</v>
      </c>
      <c r="W4959" t="s">
        <v>1350</v>
      </c>
      <c r="Y4959" s="4">
        <v>45876</v>
      </c>
      <c r="Z4959" s="2">
        <v>0.81263888888888891</v>
      </c>
    </row>
    <row r="4960" spans="1:26" x14ac:dyDescent="0.3">
      <c r="A4960">
        <v>29788</v>
      </c>
      <c r="B4960" t="s">
        <v>316</v>
      </c>
      <c r="C4960" t="s">
        <v>27</v>
      </c>
      <c r="D4960" t="s">
        <v>315</v>
      </c>
      <c r="E4960" t="s">
        <v>52</v>
      </c>
      <c r="F4960">
        <v>9544460868</v>
      </c>
      <c r="G4960" t="s">
        <v>53</v>
      </c>
      <c r="H4960">
        <v>7007</v>
      </c>
      <c r="I4960" t="s">
        <v>3979</v>
      </c>
      <c r="J4960" t="s">
        <v>31</v>
      </c>
      <c r="K4960" t="s">
        <v>49</v>
      </c>
      <c r="O4960" t="s">
        <v>33</v>
      </c>
      <c r="S4960" s="3">
        <v>45876.375</v>
      </c>
      <c r="T4960" t="s">
        <v>54</v>
      </c>
      <c r="U4960" t="s">
        <v>3979</v>
      </c>
      <c r="V4960" s="3">
        <v>45871.490277777775</v>
      </c>
      <c r="W4960" t="s">
        <v>1350</v>
      </c>
      <c r="Y4960" s="4">
        <v>45876</v>
      </c>
      <c r="Z4960" s="2">
        <v>0.81263888888888891</v>
      </c>
    </row>
    <row r="4961" spans="1:26" x14ac:dyDescent="0.3">
      <c r="A4961">
        <v>29788</v>
      </c>
      <c r="B4961" t="s">
        <v>316</v>
      </c>
      <c r="C4961" t="s">
        <v>27</v>
      </c>
      <c r="D4961" t="s">
        <v>315</v>
      </c>
      <c r="E4961" t="s">
        <v>52</v>
      </c>
      <c r="F4961">
        <v>9544460868</v>
      </c>
      <c r="G4961" t="s">
        <v>53</v>
      </c>
      <c r="H4961">
        <v>7007</v>
      </c>
      <c r="I4961" t="s">
        <v>3981</v>
      </c>
      <c r="J4961" t="s">
        <v>31</v>
      </c>
      <c r="K4961" t="s">
        <v>49</v>
      </c>
      <c r="O4961" t="s">
        <v>33</v>
      </c>
      <c r="S4961" s="3">
        <v>45876.375</v>
      </c>
      <c r="T4961" t="s">
        <v>54</v>
      </c>
      <c r="U4961" t="s">
        <v>3981</v>
      </c>
      <c r="V4961" s="3">
        <v>45871.490277777775</v>
      </c>
      <c r="W4961" t="s">
        <v>1350</v>
      </c>
      <c r="Y4961" s="4">
        <v>45876</v>
      </c>
      <c r="Z4961" s="2">
        <v>0.81263888888888891</v>
      </c>
    </row>
    <row r="4962" spans="1:26" x14ac:dyDescent="0.3">
      <c r="A4962">
        <v>29788</v>
      </c>
      <c r="B4962" t="s">
        <v>316</v>
      </c>
      <c r="C4962" t="s">
        <v>27</v>
      </c>
      <c r="D4962" t="s">
        <v>315</v>
      </c>
      <c r="E4962" t="s">
        <v>52</v>
      </c>
      <c r="F4962">
        <v>9544460868</v>
      </c>
      <c r="G4962" t="s">
        <v>53</v>
      </c>
      <c r="H4962">
        <v>7007</v>
      </c>
      <c r="I4962" t="s">
        <v>3982</v>
      </c>
      <c r="J4962" t="s">
        <v>31</v>
      </c>
      <c r="K4962" t="s">
        <v>49</v>
      </c>
      <c r="O4962" t="s">
        <v>33</v>
      </c>
      <c r="S4962" s="3">
        <v>45876.375</v>
      </c>
      <c r="T4962" t="s">
        <v>54</v>
      </c>
      <c r="U4962" t="s">
        <v>3982</v>
      </c>
      <c r="V4962" s="3">
        <v>45871.490277777775</v>
      </c>
      <c r="W4962" t="s">
        <v>1350</v>
      </c>
      <c r="Y4962" s="4">
        <v>45876</v>
      </c>
      <c r="Z4962" s="2">
        <v>0.81263888888888891</v>
      </c>
    </row>
    <row r="4963" spans="1:26" x14ac:dyDescent="0.3">
      <c r="A4963">
        <v>29788</v>
      </c>
      <c r="B4963" t="s">
        <v>316</v>
      </c>
      <c r="C4963" t="s">
        <v>27</v>
      </c>
      <c r="D4963" t="s">
        <v>315</v>
      </c>
      <c r="E4963" t="s">
        <v>52</v>
      </c>
      <c r="F4963">
        <v>9544460868</v>
      </c>
      <c r="G4963" t="s">
        <v>53</v>
      </c>
      <c r="H4963">
        <v>7007</v>
      </c>
      <c r="I4963" t="s">
        <v>3995</v>
      </c>
      <c r="J4963" t="s">
        <v>31</v>
      </c>
      <c r="K4963" t="s">
        <v>49</v>
      </c>
      <c r="O4963" t="s">
        <v>33</v>
      </c>
      <c r="S4963" s="3">
        <v>45876.375</v>
      </c>
      <c r="T4963" t="s">
        <v>54</v>
      </c>
      <c r="U4963" t="s">
        <v>3995</v>
      </c>
      <c r="V4963" s="3">
        <v>45871.490277777775</v>
      </c>
      <c r="W4963" t="s">
        <v>1350</v>
      </c>
      <c r="Y4963" s="4">
        <v>45876</v>
      </c>
      <c r="Z4963" s="2">
        <v>0.81263888888888891</v>
      </c>
    </row>
    <row r="4964" spans="1:26" x14ac:dyDescent="0.3">
      <c r="A4964">
        <v>134858</v>
      </c>
      <c r="B4964" t="s">
        <v>316</v>
      </c>
      <c r="C4964" t="s">
        <v>27</v>
      </c>
      <c r="D4964" t="s">
        <v>315</v>
      </c>
      <c r="E4964" t="s">
        <v>52</v>
      </c>
      <c r="F4964">
        <v>8075160032</v>
      </c>
      <c r="G4964" t="s">
        <v>53</v>
      </c>
      <c r="H4964">
        <v>7007</v>
      </c>
      <c r="I4964" t="s">
        <v>3996</v>
      </c>
      <c r="J4964" t="s">
        <v>31</v>
      </c>
      <c r="K4964" t="s">
        <v>49</v>
      </c>
      <c r="O4964" t="s">
        <v>33</v>
      </c>
      <c r="S4964" s="3">
        <v>45876.375</v>
      </c>
      <c r="T4964" t="s">
        <v>54</v>
      </c>
      <c r="U4964" t="s">
        <v>3996</v>
      </c>
      <c r="V4964" s="3">
        <v>45871.490277777775</v>
      </c>
      <c r="W4964" t="s">
        <v>704</v>
      </c>
      <c r="Y4964" s="4">
        <v>45876</v>
      </c>
      <c r="Z4964" s="2">
        <v>0.81263888888888891</v>
      </c>
    </row>
    <row r="4965" spans="1:26" x14ac:dyDescent="0.3">
      <c r="A4965">
        <v>29788</v>
      </c>
      <c r="B4965" t="s">
        <v>316</v>
      </c>
      <c r="C4965" t="s">
        <v>27</v>
      </c>
      <c r="D4965" t="s">
        <v>315</v>
      </c>
      <c r="E4965" t="s">
        <v>52</v>
      </c>
      <c r="F4965">
        <v>9544460868</v>
      </c>
      <c r="G4965" t="s">
        <v>53</v>
      </c>
      <c r="H4965">
        <v>7007</v>
      </c>
      <c r="I4965" t="s">
        <v>3997</v>
      </c>
      <c r="J4965" t="s">
        <v>31</v>
      </c>
      <c r="K4965" t="s">
        <v>49</v>
      </c>
      <c r="O4965" t="s">
        <v>33</v>
      </c>
      <c r="S4965" s="3">
        <v>45876.375</v>
      </c>
      <c r="T4965" t="s">
        <v>54</v>
      </c>
      <c r="U4965" t="s">
        <v>3997</v>
      </c>
      <c r="V4965" s="3">
        <v>45871.490277777775</v>
      </c>
      <c r="W4965" t="s">
        <v>1350</v>
      </c>
      <c r="Y4965" s="4">
        <v>45876</v>
      </c>
      <c r="Z4965" s="2">
        <v>0.81263888888888891</v>
      </c>
    </row>
    <row r="4966" spans="1:26" x14ac:dyDescent="0.3">
      <c r="A4966">
        <v>134858</v>
      </c>
      <c r="B4966" t="s">
        <v>316</v>
      </c>
      <c r="C4966" t="s">
        <v>27</v>
      </c>
      <c r="D4966" t="s">
        <v>315</v>
      </c>
      <c r="E4966" t="s">
        <v>52</v>
      </c>
      <c r="F4966">
        <v>8075160032</v>
      </c>
      <c r="G4966" t="s">
        <v>53</v>
      </c>
      <c r="H4966">
        <v>7007</v>
      </c>
      <c r="I4966" t="s">
        <v>4003</v>
      </c>
      <c r="J4966" t="s">
        <v>31</v>
      </c>
      <c r="K4966" t="s">
        <v>49</v>
      </c>
      <c r="O4966" t="s">
        <v>33</v>
      </c>
      <c r="S4966" s="3">
        <v>45876.375</v>
      </c>
      <c r="T4966" t="s">
        <v>54</v>
      </c>
      <c r="U4966" t="s">
        <v>4003</v>
      </c>
      <c r="V4966" s="3">
        <v>45871.490277777775</v>
      </c>
      <c r="W4966" t="s">
        <v>704</v>
      </c>
      <c r="Y4966" s="4">
        <v>45876</v>
      </c>
      <c r="Z4966" s="2">
        <v>0.81263888888888891</v>
      </c>
    </row>
    <row r="4967" spans="1:26" x14ac:dyDescent="0.3">
      <c r="A4967">
        <v>134858</v>
      </c>
      <c r="B4967" t="s">
        <v>316</v>
      </c>
      <c r="C4967" t="s">
        <v>27</v>
      </c>
      <c r="D4967" t="s">
        <v>315</v>
      </c>
      <c r="E4967" t="s">
        <v>52</v>
      </c>
      <c r="F4967">
        <v>8075160032</v>
      </c>
      <c r="G4967" t="s">
        <v>53</v>
      </c>
      <c r="H4967">
        <v>7007</v>
      </c>
      <c r="I4967" t="s">
        <v>4004</v>
      </c>
      <c r="J4967" t="s">
        <v>31</v>
      </c>
      <c r="K4967" t="s">
        <v>49</v>
      </c>
      <c r="O4967" t="s">
        <v>33</v>
      </c>
      <c r="S4967" s="3">
        <v>45876.375</v>
      </c>
      <c r="T4967" t="s">
        <v>54</v>
      </c>
      <c r="U4967" t="s">
        <v>4004</v>
      </c>
      <c r="V4967" s="3">
        <v>45871.490277777775</v>
      </c>
      <c r="W4967" t="s">
        <v>704</v>
      </c>
      <c r="Y4967" s="4">
        <v>45876</v>
      </c>
      <c r="Z4967" s="2">
        <v>0.81263888888888891</v>
      </c>
    </row>
    <row r="4968" spans="1:26" x14ac:dyDescent="0.3">
      <c r="A4968">
        <v>134858</v>
      </c>
      <c r="B4968" t="s">
        <v>316</v>
      </c>
      <c r="C4968" t="s">
        <v>27</v>
      </c>
      <c r="D4968" t="s">
        <v>315</v>
      </c>
      <c r="E4968" t="s">
        <v>52</v>
      </c>
      <c r="F4968">
        <v>8075160032</v>
      </c>
      <c r="G4968" t="s">
        <v>53</v>
      </c>
      <c r="H4968">
        <v>7007</v>
      </c>
      <c r="I4968" t="s">
        <v>4009</v>
      </c>
      <c r="J4968" t="s">
        <v>31</v>
      </c>
      <c r="K4968" t="s">
        <v>49</v>
      </c>
      <c r="O4968" t="s">
        <v>33</v>
      </c>
      <c r="S4968" s="3">
        <v>45876.375</v>
      </c>
      <c r="T4968" t="s">
        <v>54</v>
      </c>
      <c r="U4968" t="s">
        <v>4009</v>
      </c>
      <c r="V4968" s="3">
        <v>45871.490277777775</v>
      </c>
      <c r="W4968" t="s">
        <v>704</v>
      </c>
      <c r="Y4968" s="4">
        <v>45876</v>
      </c>
      <c r="Z4968" s="2">
        <v>0.81263888888888891</v>
      </c>
    </row>
    <row r="4969" spans="1:26" x14ac:dyDescent="0.3">
      <c r="A4969">
        <v>29788</v>
      </c>
      <c r="B4969" t="s">
        <v>316</v>
      </c>
      <c r="C4969" t="s">
        <v>27</v>
      </c>
      <c r="D4969" t="s">
        <v>315</v>
      </c>
      <c r="E4969" t="s">
        <v>52</v>
      </c>
      <c r="F4969">
        <v>9544460868</v>
      </c>
      <c r="G4969" t="s">
        <v>53</v>
      </c>
      <c r="H4969">
        <v>7007</v>
      </c>
      <c r="I4969" t="s">
        <v>4018</v>
      </c>
      <c r="J4969" t="s">
        <v>31</v>
      </c>
      <c r="K4969" t="s">
        <v>49</v>
      </c>
      <c r="O4969" t="s">
        <v>33</v>
      </c>
      <c r="S4969" s="3">
        <v>45876.375</v>
      </c>
      <c r="T4969" t="s">
        <v>54</v>
      </c>
      <c r="U4969" t="s">
        <v>4018</v>
      </c>
      <c r="V4969" s="3">
        <v>45871.490277777775</v>
      </c>
      <c r="W4969" t="s">
        <v>1350</v>
      </c>
      <c r="Y4969" s="4">
        <v>45876</v>
      </c>
      <c r="Z4969" s="2">
        <v>0.81263888888888891</v>
      </c>
    </row>
    <row r="4970" spans="1:26" x14ac:dyDescent="0.3">
      <c r="A4970">
        <v>134858</v>
      </c>
      <c r="B4970" t="s">
        <v>316</v>
      </c>
      <c r="C4970" t="s">
        <v>27</v>
      </c>
      <c r="D4970" t="s">
        <v>315</v>
      </c>
      <c r="E4970" t="s">
        <v>52</v>
      </c>
      <c r="F4970">
        <v>8075160032</v>
      </c>
      <c r="G4970" t="s">
        <v>53</v>
      </c>
      <c r="H4970">
        <v>7007</v>
      </c>
      <c r="I4970" t="s">
        <v>4024</v>
      </c>
      <c r="J4970" t="s">
        <v>31</v>
      </c>
      <c r="K4970" t="s">
        <v>49</v>
      </c>
      <c r="O4970" t="s">
        <v>33</v>
      </c>
      <c r="S4970" s="3">
        <v>45876.375</v>
      </c>
      <c r="T4970" t="s">
        <v>54</v>
      </c>
      <c r="U4970" t="s">
        <v>4024</v>
      </c>
      <c r="V4970" s="3">
        <v>45871.490277777775</v>
      </c>
      <c r="W4970" t="s">
        <v>704</v>
      </c>
      <c r="Y4970" s="4">
        <v>45876</v>
      </c>
      <c r="Z4970" s="2">
        <v>0.81263888888888891</v>
      </c>
    </row>
    <row r="4971" spans="1:26" x14ac:dyDescent="0.3">
      <c r="A4971">
        <v>134858</v>
      </c>
      <c r="B4971" t="s">
        <v>316</v>
      </c>
      <c r="C4971" t="s">
        <v>27</v>
      </c>
      <c r="D4971" t="s">
        <v>315</v>
      </c>
      <c r="E4971" t="s">
        <v>52</v>
      </c>
      <c r="F4971">
        <v>8075160032</v>
      </c>
      <c r="G4971" t="s">
        <v>53</v>
      </c>
      <c r="H4971">
        <v>7007</v>
      </c>
      <c r="I4971" t="s">
        <v>4025</v>
      </c>
      <c r="J4971" t="s">
        <v>31</v>
      </c>
      <c r="K4971" t="s">
        <v>49</v>
      </c>
      <c r="O4971" t="s">
        <v>33</v>
      </c>
      <c r="S4971" s="3">
        <v>45876.375</v>
      </c>
      <c r="T4971" t="s">
        <v>54</v>
      </c>
      <c r="U4971" t="s">
        <v>4025</v>
      </c>
      <c r="V4971" s="3">
        <v>45871.490277777775</v>
      </c>
      <c r="W4971" t="s">
        <v>704</v>
      </c>
      <c r="Y4971" s="4">
        <v>45876</v>
      </c>
      <c r="Z4971" s="2">
        <v>0.81263888888888891</v>
      </c>
    </row>
    <row r="4972" spans="1:26" x14ac:dyDescent="0.3">
      <c r="A4972">
        <v>134858</v>
      </c>
      <c r="B4972" t="s">
        <v>316</v>
      </c>
      <c r="C4972" t="s">
        <v>27</v>
      </c>
      <c r="D4972" t="s">
        <v>315</v>
      </c>
      <c r="E4972" t="s">
        <v>52</v>
      </c>
      <c r="F4972">
        <v>8075160032</v>
      </c>
      <c r="G4972" t="s">
        <v>53</v>
      </c>
      <c r="H4972">
        <v>7007</v>
      </c>
      <c r="I4972" t="s">
        <v>4027</v>
      </c>
      <c r="J4972" t="s">
        <v>31</v>
      </c>
      <c r="K4972" t="s">
        <v>49</v>
      </c>
      <c r="O4972" t="s">
        <v>33</v>
      </c>
      <c r="S4972" s="3">
        <v>45876.375</v>
      </c>
      <c r="T4972" t="s">
        <v>54</v>
      </c>
      <c r="U4972" t="s">
        <v>4027</v>
      </c>
      <c r="V4972" s="3">
        <v>45871.490277777775</v>
      </c>
      <c r="W4972" t="s">
        <v>704</v>
      </c>
      <c r="Y4972" s="4">
        <v>45876</v>
      </c>
      <c r="Z4972" s="2">
        <v>0.81263888888888891</v>
      </c>
    </row>
    <row r="4973" spans="1:26" x14ac:dyDescent="0.3">
      <c r="A4973">
        <v>134858</v>
      </c>
      <c r="B4973" t="s">
        <v>316</v>
      </c>
      <c r="C4973" t="s">
        <v>27</v>
      </c>
      <c r="D4973" t="s">
        <v>315</v>
      </c>
      <c r="E4973" t="s">
        <v>52</v>
      </c>
      <c r="F4973">
        <v>8075160032</v>
      </c>
      <c r="G4973" t="s">
        <v>53</v>
      </c>
      <c r="H4973">
        <v>7007</v>
      </c>
      <c r="I4973" t="s">
        <v>4030</v>
      </c>
      <c r="J4973" t="s">
        <v>31</v>
      </c>
      <c r="K4973" t="s">
        <v>49</v>
      </c>
      <c r="O4973" t="s">
        <v>33</v>
      </c>
      <c r="S4973" s="3">
        <v>45876.375</v>
      </c>
      <c r="T4973" t="s">
        <v>54</v>
      </c>
      <c r="U4973" t="s">
        <v>4030</v>
      </c>
      <c r="V4973" s="3">
        <v>45871.490277777775</v>
      </c>
      <c r="W4973" t="s">
        <v>704</v>
      </c>
      <c r="Y4973" s="4">
        <v>45876</v>
      </c>
      <c r="Z4973" s="2">
        <v>0.81263888888888891</v>
      </c>
    </row>
    <row r="4974" spans="1:26" x14ac:dyDescent="0.3">
      <c r="A4974">
        <v>134858</v>
      </c>
      <c r="B4974" t="s">
        <v>316</v>
      </c>
      <c r="C4974" t="s">
        <v>27</v>
      </c>
      <c r="D4974" t="s">
        <v>315</v>
      </c>
      <c r="E4974" t="s">
        <v>52</v>
      </c>
      <c r="F4974">
        <v>8075160032</v>
      </c>
      <c r="G4974" t="s">
        <v>53</v>
      </c>
      <c r="H4974">
        <v>7007</v>
      </c>
      <c r="I4974" t="s">
        <v>4031</v>
      </c>
      <c r="J4974" t="s">
        <v>31</v>
      </c>
      <c r="K4974" t="s">
        <v>49</v>
      </c>
      <c r="O4974" t="s">
        <v>33</v>
      </c>
      <c r="S4974" s="3">
        <v>45876.375</v>
      </c>
      <c r="T4974" t="s">
        <v>54</v>
      </c>
      <c r="U4974" t="s">
        <v>4031</v>
      </c>
      <c r="V4974" s="3">
        <v>45871.490277777775</v>
      </c>
      <c r="W4974" t="s">
        <v>704</v>
      </c>
      <c r="Y4974" s="4">
        <v>45876</v>
      </c>
      <c r="Z4974" s="2">
        <v>0.81263888888888891</v>
      </c>
    </row>
    <row r="4975" spans="1:26" x14ac:dyDescent="0.3">
      <c r="A4975">
        <v>133787</v>
      </c>
      <c r="B4975" t="s">
        <v>946</v>
      </c>
      <c r="C4975" t="s">
        <v>27</v>
      </c>
      <c r="D4975" t="s">
        <v>315</v>
      </c>
      <c r="E4975" t="s">
        <v>52</v>
      </c>
      <c r="F4975">
        <v>9072304363</v>
      </c>
      <c r="G4975" t="s">
        <v>53</v>
      </c>
      <c r="H4975">
        <v>7010</v>
      </c>
      <c r="I4975" t="s">
        <v>4105</v>
      </c>
      <c r="J4975" t="s">
        <v>31</v>
      </c>
      <c r="K4975" t="s">
        <v>49</v>
      </c>
      <c r="O4975" t="s">
        <v>33</v>
      </c>
      <c r="S4975" s="3">
        <v>45876.375</v>
      </c>
      <c r="T4975" t="s">
        <v>54</v>
      </c>
      <c r="U4975" t="s">
        <v>4105</v>
      </c>
      <c r="V4975" s="3">
        <v>45871.490277777775</v>
      </c>
      <c r="W4975" t="s">
        <v>1352</v>
      </c>
      <c r="Y4975" s="4">
        <v>45876</v>
      </c>
      <c r="Z4975" s="2">
        <v>0.81263888888888891</v>
      </c>
    </row>
    <row r="4976" spans="1:26" x14ac:dyDescent="0.3">
      <c r="A4976">
        <v>133787</v>
      </c>
      <c r="B4976" t="s">
        <v>946</v>
      </c>
      <c r="C4976" t="s">
        <v>27</v>
      </c>
      <c r="D4976" t="s">
        <v>315</v>
      </c>
      <c r="E4976" t="s">
        <v>52</v>
      </c>
      <c r="F4976">
        <v>9072304363</v>
      </c>
      <c r="G4976" t="s">
        <v>53</v>
      </c>
      <c r="H4976">
        <v>7010</v>
      </c>
      <c r="I4976" t="s">
        <v>4107</v>
      </c>
      <c r="J4976" t="s">
        <v>31</v>
      </c>
      <c r="K4976" t="s">
        <v>49</v>
      </c>
      <c r="O4976" t="s">
        <v>33</v>
      </c>
      <c r="S4976" s="3">
        <v>45876.375</v>
      </c>
      <c r="T4976" t="s">
        <v>54</v>
      </c>
      <c r="U4976" t="s">
        <v>4107</v>
      </c>
      <c r="V4976" s="3">
        <v>45871.490277777775</v>
      </c>
      <c r="W4976" t="s">
        <v>1352</v>
      </c>
      <c r="Y4976" s="4">
        <v>45876</v>
      </c>
      <c r="Z4976" s="2">
        <v>0.81263888888888891</v>
      </c>
    </row>
    <row r="4977" spans="1:26" x14ac:dyDescent="0.3">
      <c r="A4977">
        <v>133787</v>
      </c>
      <c r="B4977" t="s">
        <v>946</v>
      </c>
      <c r="C4977" t="s">
        <v>27</v>
      </c>
      <c r="D4977" t="s">
        <v>315</v>
      </c>
      <c r="E4977" t="s">
        <v>52</v>
      </c>
      <c r="F4977">
        <v>9072304363</v>
      </c>
      <c r="G4977" t="s">
        <v>53</v>
      </c>
      <c r="H4977">
        <v>7010</v>
      </c>
      <c r="I4977" t="s">
        <v>4112</v>
      </c>
      <c r="J4977" t="s">
        <v>31</v>
      </c>
      <c r="K4977" t="s">
        <v>49</v>
      </c>
      <c r="O4977" t="s">
        <v>33</v>
      </c>
      <c r="S4977" s="3">
        <v>45876.375</v>
      </c>
      <c r="T4977" t="s">
        <v>54</v>
      </c>
      <c r="U4977" t="s">
        <v>4112</v>
      </c>
      <c r="V4977" s="3">
        <v>45871.490277777775</v>
      </c>
      <c r="W4977" t="s">
        <v>1352</v>
      </c>
      <c r="Y4977" s="4">
        <v>45876</v>
      </c>
      <c r="Z4977" s="2">
        <v>0.81263888888888891</v>
      </c>
    </row>
    <row r="4978" spans="1:26" x14ac:dyDescent="0.3">
      <c r="A4978">
        <v>133787</v>
      </c>
      <c r="B4978" t="s">
        <v>946</v>
      </c>
      <c r="C4978" t="s">
        <v>27</v>
      </c>
      <c r="D4978" t="s">
        <v>315</v>
      </c>
      <c r="E4978" t="s">
        <v>52</v>
      </c>
      <c r="F4978">
        <v>9072304363</v>
      </c>
      <c r="G4978" t="s">
        <v>53</v>
      </c>
      <c r="H4978">
        <v>7010</v>
      </c>
      <c r="I4978" t="s">
        <v>4125</v>
      </c>
      <c r="J4978" t="s">
        <v>31</v>
      </c>
      <c r="K4978" t="s">
        <v>49</v>
      </c>
      <c r="O4978" t="s">
        <v>33</v>
      </c>
      <c r="S4978" s="3">
        <v>45876.375</v>
      </c>
      <c r="T4978" t="s">
        <v>54</v>
      </c>
      <c r="U4978" t="s">
        <v>4125</v>
      </c>
      <c r="V4978" s="3">
        <v>45871.490277777775</v>
      </c>
      <c r="W4978" t="s">
        <v>1352</v>
      </c>
      <c r="Y4978" s="4">
        <v>45876</v>
      </c>
      <c r="Z4978" s="2">
        <v>0.81263888888888891</v>
      </c>
    </row>
    <row r="4979" spans="1:26" x14ac:dyDescent="0.3">
      <c r="A4979">
        <v>133787</v>
      </c>
      <c r="B4979" t="s">
        <v>946</v>
      </c>
      <c r="C4979" t="s">
        <v>27</v>
      </c>
      <c r="D4979" t="s">
        <v>315</v>
      </c>
      <c r="E4979" t="s">
        <v>52</v>
      </c>
      <c r="F4979">
        <v>9072304363</v>
      </c>
      <c r="G4979" t="s">
        <v>53</v>
      </c>
      <c r="H4979">
        <v>7010</v>
      </c>
      <c r="I4979" t="s">
        <v>4127</v>
      </c>
      <c r="J4979" t="s">
        <v>31</v>
      </c>
      <c r="K4979" t="s">
        <v>49</v>
      </c>
      <c r="O4979" t="s">
        <v>33</v>
      </c>
      <c r="S4979" s="3">
        <v>45876.375</v>
      </c>
      <c r="T4979" t="s">
        <v>54</v>
      </c>
      <c r="U4979" t="s">
        <v>4127</v>
      </c>
      <c r="V4979" s="3">
        <v>45871.490277777775</v>
      </c>
      <c r="W4979" t="s">
        <v>1352</v>
      </c>
      <c r="Y4979" s="4">
        <v>45876</v>
      </c>
      <c r="Z4979" s="2">
        <v>0.81263888888888891</v>
      </c>
    </row>
    <row r="4980" spans="1:26" x14ac:dyDescent="0.3">
      <c r="A4980">
        <v>133787</v>
      </c>
      <c r="B4980" t="s">
        <v>946</v>
      </c>
      <c r="C4980" t="s">
        <v>27</v>
      </c>
      <c r="D4980" t="s">
        <v>315</v>
      </c>
      <c r="E4980" t="s">
        <v>52</v>
      </c>
      <c r="F4980">
        <v>9072304363</v>
      </c>
      <c r="G4980" t="s">
        <v>53</v>
      </c>
      <c r="H4980">
        <v>7010</v>
      </c>
      <c r="I4980" t="s">
        <v>4134</v>
      </c>
      <c r="J4980" t="s">
        <v>31</v>
      </c>
      <c r="K4980" t="s">
        <v>49</v>
      </c>
      <c r="O4980" t="s">
        <v>33</v>
      </c>
      <c r="S4980" s="3">
        <v>45876.375</v>
      </c>
      <c r="T4980" t="s">
        <v>54</v>
      </c>
      <c r="U4980" t="s">
        <v>4134</v>
      </c>
      <c r="V4980" s="3">
        <v>45871.490277777775</v>
      </c>
      <c r="W4980" t="s">
        <v>1352</v>
      </c>
      <c r="Y4980" s="4">
        <v>45876</v>
      </c>
      <c r="Z4980" s="2">
        <v>0.81263888888888891</v>
      </c>
    </row>
    <row r="4981" spans="1:26" x14ac:dyDescent="0.3">
      <c r="A4981">
        <v>133787</v>
      </c>
      <c r="B4981" t="s">
        <v>946</v>
      </c>
      <c r="C4981" t="s">
        <v>27</v>
      </c>
      <c r="D4981" t="s">
        <v>315</v>
      </c>
      <c r="E4981" t="s">
        <v>52</v>
      </c>
      <c r="F4981">
        <v>9072304363</v>
      </c>
      <c r="G4981" t="s">
        <v>53</v>
      </c>
      <c r="H4981">
        <v>7010</v>
      </c>
      <c r="I4981" t="s">
        <v>4135</v>
      </c>
      <c r="J4981" t="s">
        <v>31</v>
      </c>
      <c r="K4981" t="s">
        <v>49</v>
      </c>
      <c r="O4981" t="s">
        <v>33</v>
      </c>
      <c r="S4981" s="3">
        <v>45876.375</v>
      </c>
      <c r="T4981" t="s">
        <v>54</v>
      </c>
      <c r="U4981" t="s">
        <v>4135</v>
      </c>
      <c r="V4981" s="3">
        <v>45871.490277777775</v>
      </c>
      <c r="W4981" t="s">
        <v>1352</v>
      </c>
      <c r="Y4981" s="4">
        <v>45876</v>
      </c>
      <c r="Z4981" s="2">
        <v>0.81263888888888891</v>
      </c>
    </row>
    <row r="4982" spans="1:26" x14ac:dyDescent="0.3">
      <c r="A4982">
        <v>133787</v>
      </c>
      <c r="B4982" t="s">
        <v>946</v>
      </c>
      <c r="C4982" t="s">
        <v>27</v>
      </c>
      <c r="D4982" t="s">
        <v>315</v>
      </c>
      <c r="E4982" t="s">
        <v>52</v>
      </c>
      <c r="F4982">
        <v>9072304363</v>
      </c>
      <c r="G4982" t="s">
        <v>53</v>
      </c>
      <c r="H4982">
        <v>7010</v>
      </c>
      <c r="I4982" t="s">
        <v>4137</v>
      </c>
      <c r="J4982" t="s">
        <v>31</v>
      </c>
      <c r="K4982" t="s">
        <v>49</v>
      </c>
      <c r="O4982" t="s">
        <v>33</v>
      </c>
      <c r="S4982" s="3">
        <v>45876.375</v>
      </c>
      <c r="T4982" t="s">
        <v>54</v>
      </c>
      <c r="U4982" t="s">
        <v>4137</v>
      </c>
      <c r="V4982" s="3">
        <v>45871.490277777775</v>
      </c>
      <c r="W4982" t="s">
        <v>1352</v>
      </c>
      <c r="Y4982" s="4">
        <v>45876</v>
      </c>
      <c r="Z4982" s="2">
        <v>0.81263888888888891</v>
      </c>
    </row>
    <row r="4983" spans="1:26" x14ac:dyDescent="0.3">
      <c r="A4983">
        <v>133789</v>
      </c>
      <c r="B4983" t="s">
        <v>956</v>
      </c>
      <c r="C4983" t="s">
        <v>27</v>
      </c>
      <c r="D4983" t="s">
        <v>315</v>
      </c>
      <c r="E4983" t="s">
        <v>52</v>
      </c>
      <c r="F4983">
        <v>7907550356</v>
      </c>
      <c r="G4983" t="s">
        <v>53</v>
      </c>
      <c r="H4983">
        <v>7011</v>
      </c>
      <c r="I4983" t="s">
        <v>4140</v>
      </c>
      <c r="J4983" t="s">
        <v>31</v>
      </c>
      <c r="K4983" t="s">
        <v>49</v>
      </c>
      <c r="O4983" t="s">
        <v>33</v>
      </c>
      <c r="S4983" s="3">
        <v>45876.375</v>
      </c>
      <c r="T4983" t="s">
        <v>54</v>
      </c>
      <c r="U4983" t="s">
        <v>4140</v>
      </c>
      <c r="V4983" s="3">
        <v>45871.490277777775</v>
      </c>
      <c r="W4983" t="s">
        <v>1093</v>
      </c>
      <c r="Y4983" s="4">
        <v>45876</v>
      </c>
      <c r="Z4983" s="2">
        <v>0.81263888888888891</v>
      </c>
    </row>
    <row r="4984" spans="1:26" x14ac:dyDescent="0.3">
      <c r="A4984">
        <v>21857</v>
      </c>
      <c r="B4984" t="s">
        <v>956</v>
      </c>
      <c r="C4984" t="s">
        <v>27</v>
      </c>
      <c r="D4984" t="s">
        <v>315</v>
      </c>
      <c r="E4984" t="s">
        <v>52</v>
      </c>
      <c r="F4984">
        <v>8714611882</v>
      </c>
      <c r="G4984" t="s">
        <v>53</v>
      </c>
      <c r="H4984">
        <v>7011</v>
      </c>
      <c r="I4984" t="s">
        <v>4161</v>
      </c>
      <c r="J4984" t="s">
        <v>31</v>
      </c>
      <c r="K4984" t="s">
        <v>49</v>
      </c>
      <c r="O4984" t="s">
        <v>33</v>
      </c>
      <c r="S4984" s="3">
        <v>45876.375</v>
      </c>
      <c r="T4984" t="s">
        <v>54</v>
      </c>
      <c r="U4984" t="s">
        <v>4161</v>
      </c>
      <c r="V4984" s="3">
        <v>45871.490277777775</v>
      </c>
      <c r="W4984" t="s">
        <v>957</v>
      </c>
      <c r="Y4984" s="4">
        <v>45876</v>
      </c>
      <c r="Z4984" s="2">
        <v>0.81263888888888891</v>
      </c>
    </row>
    <row r="4985" spans="1:26" x14ac:dyDescent="0.3">
      <c r="A4985">
        <v>133789</v>
      </c>
      <c r="B4985" t="s">
        <v>956</v>
      </c>
      <c r="C4985" t="s">
        <v>27</v>
      </c>
      <c r="D4985" t="s">
        <v>315</v>
      </c>
      <c r="E4985" t="s">
        <v>52</v>
      </c>
      <c r="F4985">
        <v>7907550356</v>
      </c>
      <c r="G4985" t="s">
        <v>53</v>
      </c>
      <c r="H4985">
        <v>7011</v>
      </c>
      <c r="I4985" t="s">
        <v>4165</v>
      </c>
      <c r="J4985" t="s">
        <v>31</v>
      </c>
      <c r="K4985" t="s">
        <v>49</v>
      </c>
      <c r="O4985" t="s">
        <v>33</v>
      </c>
      <c r="S4985" s="3">
        <v>45876.375</v>
      </c>
      <c r="T4985" t="s">
        <v>54</v>
      </c>
      <c r="U4985" t="s">
        <v>4165</v>
      </c>
      <c r="V4985" s="3">
        <v>45871.490277777775</v>
      </c>
      <c r="W4985" t="s">
        <v>1093</v>
      </c>
      <c r="Y4985" s="4">
        <v>45876</v>
      </c>
      <c r="Z4985" s="2">
        <v>0.81263888888888891</v>
      </c>
    </row>
    <row r="4986" spans="1:26" x14ac:dyDescent="0.3">
      <c r="A4986">
        <v>134737</v>
      </c>
      <c r="B4986" t="s">
        <v>396</v>
      </c>
      <c r="C4986" t="s">
        <v>27</v>
      </c>
      <c r="D4986" t="s">
        <v>51</v>
      </c>
      <c r="E4986" t="s">
        <v>52</v>
      </c>
      <c r="F4986">
        <v>8848511804</v>
      </c>
      <c r="G4986" t="s">
        <v>53</v>
      </c>
      <c r="H4986">
        <v>7020</v>
      </c>
      <c r="I4986" t="s">
        <v>4168</v>
      </c>
      <c r="J4986" t="s">
        <v>31</v>
      </c>
      <c r="K4986" t="s">
        <v>49</v>
      </c>
      <c r="O4986" t="s">
        <v>33</v>
      </c>
      <c r="S4986" s="3">
        <v>45876.375</v>
      </c>
      <c r="T4986" t="s">
        <v>54</v>
      </c>
      <c r="U4986" t="s">
        <v>4168</v>
      </c>
      <c r="V4986" s="3">
        <v>45871.490277777775</v>
      </c>
      <c r="W4986" t="s">
        <v>681</v>
      </c>
      <c r="Y4986" s="4">
        <v>45876</v>
      </c>
      <c r="Z4986" s="2">
        <v>0.81263888888888891</v>
      </c>
    </row>
    <row r="4987" spans="1:26" x14ac:dyDescent="0.3">
      <c r="A4987">
        <v>135714</v>
      </c>
      <c r="B4987" t="s">
        <v>396</v>
      </c>
      <c r="C4987" t="s">
        <v>27</v>
      </c>
      <c r="D4987" t="s">
        <v>51</v>
      </c>
      <c r="E4987" t="s">
        <v>52</v>
      </c>
      <c r="F4987">
        <v>9544155401</v>
      </c>
      <c r="G4987" t="s">
        <v>53</v>
      </c>
      <c r="H4987">
        <v>7020</v>
      </c>
      <c r="I4987" t="s">
        <v>4169</v>
      </c>
      <c r="J4987" t="s">
        <v>31</v>
      </c>
      <c r="K4987" t="s">
        <v>49</v>
      </c>
      <c r="O4987" t="s">
        <v>33</v>
      </c>
      <c r="S4987" s="3">
        <v>45876.375</v>
      </c>
      <c r="T4987" t="s">
        <v>54</v>
      </c>
      <c r="U4987" t="s">
        <v>4169</v>
      </c>
      <c r="V4987" s="3">
        <v>45871.490277777775</v>
      </c>
      <c r="W4987" t="s">
        <v>18077</v>
      </c>
      <c r="Y4987" s="4">
        <v>45876</v>
      </c>
      <c r="Z4987" s="2">
        <v>0.81263888888888891</v>
      </c>
    </row>
    <row r="4988" spans="1:26" x14ac:dyDescent="0.3">
      <c r="A4988">
        <v>134737</v>
      </c>
      <c r="B4988" t="s">
        <v>396</v>
      </c>
      <c r="C4988" t="s">
        <v>27</v>
      </c>
      <c r="D4988" t="s">
        <v>51</v>
      </c>
      <c r="E4988" t="s">
        <v>52</v>
      </c>
      <c r="F4988">
        <v>8848511804</v>
      </c>
      <c r="G4988" t="s">
        <v>53</v>
      </c>
      <c r="H4988">
        <v>7020</v>
      </c>
      <c r="I4988" t="s">
        <v>4170</v>
      </c>
      <c r="J4988" t="s">
        <v>31</v>
      </c>
      <c r="K4988" t="s">
        <v>49</v>
      </c>
      <c r="O4988" t="s">
        <v>33</v>
      </c>
      <c r="S4988" s="3">
        <v>45876.375</v>
      </c>
      <c r="T4988" t="s">
        <v>54</v>
      </c>
      <c r="U4988" t="s">
        <v>4170</v>
      </c>
      <c r="V4988" s="3">
        <v>45871.490277777775</v>
      </c>
      <c r="W4988" t="s">
        <v>681</v>
      </c>
      <c r="Y4988" s="4">
        <v>45876</v>
      </c>
      <c r="Z4988" s="2">
        <v>0.81263888888888891</v>
      </c>
    </row>
    <row r="4989" spans="1:26" x14ac:dyDescent="0.3">
      <c r="A4989">
        <v>135425</v>
      </c>
      <c r="B4989" t="s">
        <v>396</v>
      </c>
      <c r="C4989" t="s">
        <v>27</v>
      </c>
      <c r="D4989" t="s">
        <v>51</v>
      </c>
      <c r="E4989" t="s">
        <v>52</v>
      </c>
      <c r="F4989">
        <v>9496309557</v>
      </c>
      <c r="G4989" t="s">
        <v>53</v>
      </c>
      <c r="H4989">
        <v>7020</v>
      </c>
      <c r="I4989" t="s">
        <v>4171</v>
      </c>
      <c r="J4989" t="s">
        <v>31</v>
      </c>
      <c r="K4989" t="s">
        <v>49</v>
      </c>
      <c r="O4989" t="s">
        <v>33</v>
      </c>
      <c r="S4989" s="3">
        <v>45876.375</v>
      </c>
      <c r="T4989" t="s">
        <v>54</v>
      </c>
      <c r="U4989" t="s">
        <v>4171</v>
      </c>
      <c r="V4989" s="3">
        <v>45871.490277777775</v>
      </c>
      <c r="W4989" t="s">
        <v>398</v>
      </c>
      <c r="Y4989" s="4">
        <v>45876</v>
      </c>
      <c r="Z4989" s="2">
        <v>0.81263888888888891</v>
      </c>
    </row>
    <row r="4990" spans="1:26" x14ac:dyDescent="0.3">
      <c r="A4990">
        <v>135425</v>
      </c>
      <c r="B4990" t="s">
        <v>396</v>
      </c>
      <c r="C4990" t="s">
        <v>27</v>
      </c>
      <c r="D4990" t="s">
        <v>51</v>
      </c>
      <c r="E4990" t="s">
        <v>52</v>
      </c>
      <c r="F4990">
        <v>9496309557</v>
      </c>
      <c r="G4990" t="s">
        <v>53</v>
      </c>
      <c r="H4990">
        <v>7020</v>
      </c>
      <c r="I4990" t="s">
        <v>4172</v>
      </c>
      <c r="J4990" t="s">
        <v>31</v>
      </c>
      <c r="K4990" t="s">
        <v>49</v>
      </c>
      <c r="O4990" t="s">
        <v>33</v>
      </c>
      <c r="S4990" s="3">
        <v>45876.375</v>
      </c>
      <c r="T4990" t="s">
        <v>54</v>
      </c>
      <c r="U4990" t="s">
        <v>4172</v>
      </c>
      <c r="V4990" s="3">
        <v>45871.490277777775</v>
      </c>
      <c r="W4990" t="s">
        <v>398</v>
      </c>
      <c r="Y4990" s="4">
        <v>45876</v>
      </c>
      <c r="Z4990" s="2">
        <v>0.81263888888888891</v>
      </c>
    </row>
    <row r="4991" spans="1:26" x14ac:dyDescent="0.3">
      <c r="A4991">
        <v>134737</v>
      </c>
      <c r="B4991" t="s">
        <v>396</v>
      </c>
      <c r="C4991" t="s">
        <v>27</v>
      </c>
      <c r="D4991" t="s">
        <v>51</v>
      </c>
      <c r="E4991" t="s">
        <v>52</v>
      </c>
      <c r="F4991">
        <v>8848511804</v>
      </c>
      <c r="G4991" t="s">
        <v>53</v>
      </c>
      <c r="H4991">
        <v>7020</v>
      </c>
      <c r="I4991" t="s">
        <v>4173</v>
      </c>
      <c r="J4991" t="s">
        <v>31</v>
      </c>
      <c r="K4991" t="s">
        <v>49</v>
      </c>
      <c r="O4991" t="s">
        <v>33</v>
      </c>
      <c r="S4991" s="3">
        <v>45876.375</v>
      </c>
      <c r="T4991" t="s">
        <v>54</v>
      </c>
      <c r="U4991" t="s">
        <v>4173</v>
      </c>
      <c r="V4991" s="3">
        <v>45871.490277777775</v>
      </c>
      <c r="W4991" t="s">
        <v>681</v>
      </c>
      <c r="Y4991" s="4">
        <v>45876</v>
      </c>
      <c r="Z4991" s="2">
        <v>0.81263888888888891</v>
      </c>
    </row>
    <row r="4992" spans="1:26" x14ac:dyDescent="0.3">
      <c r="A4992">
        <v>135425</v>
      </c>
      <c r="B4992" t="s">
        <v>396</v>
      </c>
      <c r="C4992" t="s">
        <v>27</v>
      </c>
      <c r="D4992" t="s">
        <v>51</v>
      </c>
      <c r="E4992" t="s">
        <v>52</v>
      </c>
      <c r="F4992">
        <v>9496309557</v>
      </c>
      <c r="G4992" t="s">
        <v>53</v>
      </c>
      <c r="H4992">
        <v>7020</v>
      </c>
      <c r="I4992" t="s">
        <v>4174</v>
      </c>
      <c r="J4992" t="s">
        <v>31</v>
      </c>
      <c r="K4992" t="s">
        <v>49</v>
      </c>
      <c r="O4992" t="s">
        <v>33</v>
      </c>
      <c r="S4992" s="3">
        <v>45876.375</v>
      </c>
      <c r="T4992" t="s">
        <v>54</v>
      </c>
      <c r="U4992" t="s">
        <v>4174</v>
      </c>
      <c r="V4992" s="3">
        <v>45871.490277777775</v>
      </c>
      <c r="W4992" t="s">
        <v>398</v>
      </c>
      <c r="Y4992" s="4">
        <v>45876</v>
      </c>
      <c r="Z4992" s="2">
        <v>0.81263888888888891</v>
      </c>
    </row>
    <row r="4993" spans="1:26" x14ac:dyDescent="0.3">
      <c r="A4993">
        <v>135425</v>
      </c>
      <c r="B4993" t="s">
        <v>396</v>
      </c>
      <c r="C4993" t="s">
        <v>27</v>
      </c>
      <c r="D4993" t="s">
        <v>51</v>
      </c>
      <c r="E4993" t="s">
        <v>52</v>
      </c>
      <c r="F4993">
        <v>9496309557</v>
      </c>
      <c r="G4993" t="s">
        <v>53</v>
      </c>
      <c r="H4993">
        <v>7020</v>
      </c>
      <c r="I4993" t="s">
        <v>4175</v>
      </c>
      <c r="J4993" t="s">
        <v>31</v>
      </c>
      <c r="K4993" t="s">
        <v>49</v>
      </c>
      <c r="O4993" t="s">
        <v>33</v>
      </c>
      <c r="S4993" s="3">
        <v>45876.375</v>
      </c>
      <c r="T4993" t="s">
        <v>54</v>
      </c>
      <c r="U4993" t="s">
        <v>4175</v>
      </c>
      <c r="V4993" s="3">
        <v>45871.490277777775</v>
      </c>
      <c r="W4993" t="s">
        <v>398</v>
      </c>
      <c r="Y4993" s="4">
        <v>45876</v>
      </c>
      <c r="Z4993" s="2">
        <v>0.81263888888888891</v>
      </c>
    </row>
    <row r="4994" spans="1:26" x14ac:dyDescent="0.3">
      <c r="A4994">
        <v>135714</v>
      </c>
      <c r="B4994" t="s">
        <v>396</v>
      </c>
      <c r="C4994" t="s">
        <v>27</v>
      </c>
      <c r="D4994" t="s">
        <v>51</v>
      </c>
      <c r="E4994" t="s">
        <v>52</v>
      </c>
      <c r="F4994">
        <v>9544155401</v>
      </c>
      <c r="G4994" t="s">
        <v>53</v>
      </c>
      <c r="H4994">
        <v>7020</v>
      </c>
      <c r="I4994" t="s">
        <v>4176</v>
      </c>
      <c r="J4994" t="s">
        <v>31</v>
      </c>
      <c r="K4994" t="s">
        <v>49</v>
      </c>
      <c r="O4994" t="s">
        <v>33</v>
      </c>
      <c r="S4994" s="3">
        <v>45876.375</v>
      </c>
      <c r="T4994" t="s">
        <v>54</v>
      </c>
      <c r="U4994" t="s">
        <v>4176</v>
      </c>
      <c r="V4994" s="3">
        <v>45871.490277777775</v>
      </c>
      <c r="W4994" t="s">
        <v>18077</v>
      </c>
      <c r="Y4994" s="4">
        <v>45876</v>
      </c>
      <c r="Z4994" s="2">
        <v>0.81263888888888891</v>
      </c>
    </row>
    <row r="4995" spans="1:26" x14ac:dyDescent="0.3">
      <c r="A4995">
        <v>134869</v>
      </c>
      <c r="B4995" t="s">
        <v>396</v>
      </c>
      <c r="C4995" t="s">
        <v>27</v>
      </c>
      <c r="D4995" t="s">
        <v>51</v>
      </c>
      <c r="E4995" t="s">
        <v>52</v>
      </c>
      <c r="F4995">
        <v>7902298294</v>
      </c>
      <c r="G4995" t="s">
        <v>53</v>
      </c>
      <c r="H4995">
        <v>7020</v>
      </c>
      <c r="I4995" t="s">
        <v>4177</v>
      </c>
      <c r="J4995" t="s">
        <v>31</v>
      </c>
      <c r="K4995" t="s">
        <v>49</v>
      </c>
      <c r="O4995" t="s">
        <v>33</v>
      </c>
      <c r="S4995" s="3">
        <v>45876.375</v>
      </c>
      <c r="T4995" t="s">
        <v>54</v>
      </c>
      <c r="U4995" t="s">
        <v>4177</v>
      </c>
      <c r="V4995" s="3">
        <v>45871.490277777775</v>
      </c>
      <c r="W4995" t="s">
        <v>1353</v>
      </c>
      <c r="Y4995" s="4">
        <v>45876</v>
      </c>
      <c r="Z4995" s="2">
        <v>0.81263888888888891</v>
      </c>
    </row>
    <row r="4996" spans="1:26" x14ac:dyDescent="0.3">
      <c r="A4996">
        <v>135714</v>
      </c>
      <c r="B4996" t="s">
        <v>396</v>
      </c>
      <c r="C4996" t="s">
        <v>27</v>
      </c>
      <c r="D4996" t="s">
        <v>51</v>
      </c>
      <c r="E4996" t="s">
        <v>52</v>
      </c>
      <c r="F4996">
        <v>9544155401</v>
      </c>
      <c r="G4996" t="s">
        <v>53</v>
      </c>
      <c r="H4996">
        <v>7020</v>
      </c>
      <c r="I4996" t="s">
        <v>4178</v>
      </c>
      <c r="J4996" t="s">
        <v>31</v>
      </c>
      <c r="K4996" t="s">
        <v>49</v>
      </c>
      <c r="O4996" t="s">
        <v>33</v>
      </c>
      <c r="S4996" s="3">
        <v>45876.375</v>
      </c>
      <c r="T4996" t="s">
        <v>54</v>
      </c>
      <c r="U4996" t="s">
        <v>4178</v>
      </c>
      <c r="V4996" s="3">
        <v>45871.490277777775</v>
      </c>
      <c r="W4996" t="s">
        <v>18077</v>
      </c>
      <c r="Y4996" s="4">
        <v>45876</v>
      </c>
      <c r="Z4996" s="2">
        <v>0.81263888888888891</v>
      </c>
    </row>
    <row r="4997" spans="1:26" x14ac:dyDescent="0.3">
      <c r="A4997">
        <v>135425</v>
      </c>
      <c r="B4997" t="s">
        <v>396</v>
      </c>
      <c r="C4997" t="s">
        <v>27</v>
      </c>
      <c r="D4997" t="s">
        <v>51</v>
      </c>
      <c r="E4997" t="s">
        <v>52</v>
      </c>
      <c r="F4997">
        <v>9496309557</v>
      </c>
      <c r="G4997" t="s">
        <v>53</v>
      </c>
      <c r="H4997">
        <v>7020</v>
      </c>
      <c r="I4997" t="s">
        <v>4179</v>
      </c>
      <c r="J4997" t="s">
        <v>31</v>
      </c>
      <c r="K4997" t="s">
        <v>49</v>
      </c>
      <c r="O4997" t="s">
        <v>33</v>
      </c>
      <c r="S4997" s="3">
        <v>45876.375</v>
      </c>
      <c r="T4997" t="s">
        <v>54</v>
      </c>
      <c r="U4997" t="s">
        <v>4179</v>
      </c>
      <c r="V4997" s="3">
        <v>45871.490277777775</v>
      </c>
      <c r="W4997" t="s">
        <v>398</v>
      </c>
      <c r="Y4997" s="4">
        <v>45876</v>
      </c>
      <c r="Z4997" s="2">
        <v>0.81263888888888891</v>
      </c>
    </row>
    <row r="4998" spans="1:26" x14ac:dyDescent="0.3">
      <c r="A4998">
        <v>134737</v>
      </c>
      <c r="B4998" t="s">
        <v>396</v>
      </c>
      <c r="C4998" t="s">
        <v>27</v>
      </c>
      <c r="D4998" t="s">
        <v>51</v>
      </c>
      <c r="E4998" t="s">
        <v>52</v>
      </c>
      <c r="F4998">
        <v>8848511804</v>
      </c>
      <c r="G4998" t="s">
        <v>53</v>
      </c>
      <c r="H4998">
        <v>7020</v>
      </c>
      <c r="I4998" t="s">
        <v>4180</v>
      </c>
      <c r="J4998" t="s">
        <v>31</v>
      </c>
      <c r="K4998" t="s">
        <v>49</v>
      </c>
      <c r="O4998" t="s">
        <v>33</v>
      </c>
      <c r="S4998" s="3">
        <v>45876.375</v>
      </c>
      <c r="T4998" t="s">
        <v>54</v>
      </c>
      <c r="U4998" t="s">
        <v>4180</v>
      </c>
      <c r="V4998" s="3">
        <v>45871.490277777775</v>
      </c>
      <c r="W4998" t="s">
        <v>681</v>
      </c>
      <c r="Y4998" s="4">
        <v>45876</v>
      </c>
      <c r="Z4998" s="2">
        <v>0.81263888888888891</v>
      </c>
    </row>
    <row r="4999" spans="1:26" x14ac:dyDescent="0.3">
      <c r="A4999">
        <v>135425</v>
      </c>
      <c r="B4999" t="s">
        <v>396</v>
      </c>
      <c r="C4999" t="s">
        <v>27</v>
      </c>
      <c r="D4999" t="s">
        <v>51</v>
      </c>
      <c r="E4999" t="s">
        <v>52</v>
      </c>
      <c r="F4999">
        <v>9496309557</v>
      </c>
      <c r="G4999" t="s">
        <v>53</v>
      </c>
      <c r="H4999">
        <v>7020</v>
      </c>
      <c r="I4999" t="s">
        <v>4181</v>
      </c>
      <c r="J4999" t="s">
        <v>31</v>
      </c>
      <c r="K4999" t="s">
        <v>49</v>
      </c>
      <c r="O4999" t="s">
        <v>33</v>
      </c>
      <c r="S4999" s="3">
        <v>45876.375</v>
      </c>
      <c r="T4999" t="s">
        <v>54</v>
      </c>
      <c r="U4999" t="s">
        <v>4181</v>
      </c>
      <c r="V4999" s="3">
        <v>45871.490277777775</v>
      </c>
      <c r="W4999" t="s">
        <v>398</v>
      </c>
      <c r="Y4999" s="4">
        <v>45876</v>
      </c>
      <c r="Z4999" s="2">
        <v>0.81263888888888891</v>
      </c>
    </row>
    <row r="5000" spans="1:26" x14ac:dyDescent="0.3">
      <c r="A5000">
        <v>134869</v>
      </c>
      <c r="B5000" t="s">
        <v>396</v>
      </c>
      <c r="C5000" t="s">
        <v>27</v>
      </c>
      <c r="D5000" t="s">
        <v>51</v>
      </c>
      <c r="E5000" t="s">
        <v>52</v>
      </c>
      <c r="F5000">
        <v>7902298294</v>
      </c>
      <c r="G5000" t="s">
        <v>53</v>
      </c>
      <c r="H5000">
        <v>7020</v>
      </c>
      <c r="I5000" t="s">
        <v>4182</v>
      </c>
      <c r="J5000" t="s">
        <v>31</v>
      </c>
      <c r="K5000" t="s">
        <v>49</v>
      </c>
      <c r="O5000" t="s">
        <v>33</v>
      </c>
      <c r="S5000" s="3">
        <v>45876.375</v>
      </c>
      <c r="T5000" t="s">
        <v>54</v>
      </c>
      <c r="U5000" t="s">
        <v>4182</v>
      </c>
      <c r="V5000" s="3">
        <v>45871.490277777775</v>
      </c>
      <c r="W5000" t="s">
        <v>1353</v>
      </c>
      <c r="Y5000" s="4">
        <v>45876</v>
      </c>
      <c r="Z5000" s="2">
        <v>0.81263888888888891</v>
      </c>
    </row>
    <row r="5001" spans="1:26" x14ac:dyDescent="0.3">
      <c r="A5001">
        <v>135425</v>
      </c>
      <c r="B5001" t="s">
        <v>396</v>
      </c>
      <c r="C5001" t="s">
        <v>27</v>
      </c>
      <c r="D5001" t="s">
        <v>51</v>
      </c>
      <c r="E5001" t="s">
        <v>52</v>
      </c>
      <c r="F5001">
        <v>9496309557</v>
      </c>
      <c r="G5001" t="s">
        <v>53</v>
      </c>
      <c r="H5001">
        <v>7020</v>
      </c>
      <c r="I5001" t="s">
        <v>4183</v>
      </c>
      <c r="J5001" t="s">
        <v>31</v>
      </c>
      <c r="K5001" t="s">
        <v>49</v>
      </c>
      <c r="O5001" t="s">
        <v>33</v>
      </c>
      <c r="S5001" s="3">
        <v>45876.375</v>
      </c>
      <c r="T5001" t="s">
        <v>54</v>
      </c>
      <c r="U5001" t="s">
        <v>4183</v>
      </c>
      <c r="V5001" s="3">
        <v>45871.490277777775</v>
      </c>
      <c r="W5001" t="s">
        <v>398</v>
      </c>
      <c r="Y5001" s="4">
        <v>45876</v>
      </c>
      <c r="Z5001" s="2">
        <v>0.81263888888888891</v>
      </c>
    </row>
    <row r="5002" spans="1:26" x14ac:dyDescent="0.3">
      <c r="A5002">
        <v>134869</v>
      </c>
      <c r="B5002" t="s">
        <v>396</v>
      </c>
      <c r="C5002" t="s">
        <v>27</v>
      </c>
      <c r="D5002" t="s">
        <v>51</v>
      </c>
      <c r="E5002" t="s">
        <v>52</v>
      </c>
      <c r="F5002">
        <v>7902298294</v>
      </c>
      <c r="G5002" t="s">
        <v>53</v>
      </c>
      <c r="H5002">
        <v>7020</v>
      </c>
      <c r="I5002" t="s">
        <v>4184</v>
      </c>
      <c r="J5002" t="s">
        <v>31</v>
      </c>
      <c r="K5002" t="s">
        <v>49</v>
      </c>
      <c r="O5002" t="s">
        <v>33</v>
      </c>
      <c r="S5002" s="3">
        <v>45876.375</v>
      </c>
      <c r="T5002" t="s">
        <v>54</v>
      </c>
      <c r="U5002" t="s">
        <v>4184</v>
      </c>
      <c r="V5002" s="3">
        <v>45871.490277777775</v>
      </c>
      <c r="W5002" t="s">
        <v>1353</v>
      </c>
      <c r="Y5002" s="4">
        <v>45876</v>
      </c>
      <c r="Z5002" s="2">
        <v>0.81263888888888891</v>
      </c>
    </row>
    <row r="5003" spans="1:26" x14ac:dyDescent="0.3">
      <c r="A5003">
        <v>135425</v>
      </c>
      <c r="B5003" t="s">
        <v>396</v>
      </c>
      <c r="C5003" t="s">
        <v>27</v>
      </c>
      <c r="D5003" t="s">
        <v>51</v>
      </c>
      <c r="E5003" t="s">
        <v>52</v>
      </c>
      <c r="F5003">
        <v>9496309557</v>
      </c>
      <c r="G5003" t="s">
        <v>53</v>
      </c>
      <c r="H5003">
        <v>7020</v>
      </c>
      <c r="I5003" t="s">
        <v>4185</v>
      </c>
      <c r="J5003" t="s">
        <v>31</v>
      </c>
      <c r="K5003" t="s">
        <v>49</v>
      </c>
      <c r="O5003" t="s">
        <v>33</v>
      </c>
      <c r="S5003" s="3">
        <v>45876.375</v>
      </c>
      <c r="T5003" t="s">
        <v>54</v>
      </c>
      <c r="U5003" t="s">
        <v>4185</v>
      </c>
      <c r="V5003" s="3">
        <v>45871.490277777775</v>
      </c>
      <c r="W5003" t="s">
        <v>398</v>
      </c>
      <c r="Y5003" s="4">
        <v>45876</v>
      </c>
      <c r="Z5003" s="2">
        <v>0.81263888888888891</v>
      </c>
    </row>
    <row r="5004" spans="1:26" x14ac:dyDescent="0.3">
      <c r="A5004">
        <v>134869</v>
      </c>
      <c r="B5004" t="s">
        <v>396</v>
      </c>
      <c r="C5004" t="s">
        <v>27</v>
      </c>
      <c r="D5004" t="s">
        <v>51</v>
      </c>
      <c r="E5004" t="s">
        <v>52</v>
      </c>
      <c r="F5004">
        <v>7902298294</v>
      </c>
      <c r="G5004" t="s">
        <v>53</v>
      </c>
      <c r="H5004">
        <v>7020</v>
      </c>
      <c r="I5004" t="s">
        <v>4186</v>
      </c>
      <c r="J5004" t="s">
        <v>31</v>
      </c>
      <c r="K5004" t="s">
        <v>49</v>
      </c>
      <c r="O5004" t="s">
        <v>33</v>
      </c>
      <c r="S5004" s="3">
        <v>45876.375</v>
      </c>
      <c r="T5004" t="s">
        <v>54</v>
      </c>
      <c r="U5004" t="s">
        <v>4186</v>
      </c>
      <c r="V5004" s="3">
        <v>45871.490277777775</v>
      </c>
      <c r="W5004" t="s">
        <v>1353</v>
      </c>
      <c r="Y5004" s="4">
        <v>45876</v>
      </c>
      <c r="Z5004" s="2">
        <v>0.81263888888888891</v>
      </c>
    </row>
    <row r="5005" spans="1:26" x14ac:dyDescent="0.3">
      <c r="A5005">
        <v>134869</v>
      </c>
      <c r="B5005" t="s">
        <v>396</v>
      </c>
      <c r="C5005" t="s">
        <v>27</v>
      </c>
      <c r="D5005" t="s">
        <v>51</v>
      </c>
      <c r="E5005" t="s">
        <v>52</v>
      </c>
      <c r="F5005">
        <v>7902298294</v>
      </c>
      <c r="G5005" t="s">
        <v>53</v>
      </c>
      <c r="H5005">
        <v>7020</v>
      </c>
      <c r="I5005" t="s">
        <v>4187</v>
      </c>
      <c r="J5005" t="s">
        <v>31</v>
      </c>
      <c r="K5005" t="s">
        <v>49</v>
      </c>
      <c r="O5005" t="s">
        <v>33</v>
      </c>
      <c r="S5005" s="3">
        <v>45876.375</v>
      </c>
      <c r="T5005" t="s">
        <v>54</v>
      </c>
      <c r="U5005" t="s">
        <v>4187</v>
      </c>
      <c r="V5005" s="3">
        <v>45871.490277777775</v>
      </c>
      <c r="W5005" t="s">
        <v>1353</v>
      </c>
      <c r="Y5005" s="4">
        <v>45876</v>
      </c>
      <c r="Z5005" s="2">
        <v>0.81263888888888891</v>
      </c>
    </row>
    <row r="5006" spans="1:26" x14ac:dyDescent="0.3">
      <c r="A5006">
        <v>135425</v>
      </c>
      <c r="B5006" t="s">
        <v>396</v>
      </c>
      <c r="C5006" t="s">
        <v>27</v>
      </c>
      <c r="D5006" t="s">
        <v>51</v>
      </c>
      <c r="E5006" t="s">
        <v>52</v>
      </c>
      <c r="F5006">
        <v>9496309557</v>
      </c>
      <c r="G5006" t="s">
        <v>53</v>
      </c>
      <c r="H5006">
        <v>7020</v>
      </c>
      <c r="I5006" t="s">
        <v>4188</v>
      </c>
      <c r="J5006" t="s">
        <v>31</v>
      </c>
      <c r="K5006" t="s">
        <v>49</v>
      </c>
      <c r="O5006" t="s">
        <v>33</v>
      </c>
      <c r="S5006" s="3">
        <v>45876.375</v>
      </c>
      <c r="T5006" t="s">
        <v>54</v>
      </c>
      <c r="U5006" t="s">
        <v>4188</v>
      </c>
      <c r="V5006" s="3">
        <v>45871.490277777775</v>
      </c>
      <c r="W5006" t="s">
        <v>398</v>
      </c>
      <c r="Y5006" s="4">
        <v>45876</v>
      </c>
      <c r="Z5006" s="2">
        <v>0.81263888888888891</v>
      </c>
    </row>
    <row r="5007" spans="1:26" x14ac:dyDescent="0.3">
      <c r="A5007">
        <v>135425</v>
      </c>
      <c r="B5007" t="s">
        <v>396</v>
      </c>
      <c r="C5007" t="s">
        <v>27</v>
      </c>
      <c r="D5007" t="s">
        <v>51</v>
      </c>
      <c r="E5007" t="s">
        <v>52</v>
      </c>
      <c r="F5007">
        <v>9496309557</v>
      </c>
      <c r="G5007" t="s">
        <v>53</v>
      </c>
      <c r="H5007">
        <v>7020</v>
      </c>
      <c r="I5007" t="s">
        <v>4189</v>
      </c>
      <c r="J5007" t="s">
        <v>31</v>
      </c>
      <c r="K5007" t="s">
        <v>49</v>
      </c>
      <c r="O5007" t="s">
        <v>33</v>
      </c>
      <c r="S5007" s="3">
        <v>45876.375</v>
      </c>
      <c r="T5007" t="s">
        <v>54</v>
      </c>
      <c r="U5007" t="s">
        <v>4189</v>
      </c>
      <c r="V5007" s="3">
        <v>45871.490277777775</v>
      </c>
      <c r="W5007" t="s">
        <v>398</v>
      </c>
      <c r="Y5007" s="4">
        <v>45876</v>
      </c>
      <c r="Z5007" s="2">
        <v>0.81263888888888891</v>
      </c>
    </row>
    <row r="5008" spans="1:26" x14ac:dyDescent="0.3">
      <c r="A5008">
        <v>134869</v>
      </c>
      <c r="B5008" t="s">
        <v>396</v>
      </c>
      <c r="C5008" t="s">
        <v>27</v>
      </c>
      <c r="D5008" t="s">
        <v>51</v>
      </c>
      <c r="E5008" t="s">
        <v>52</v>
      </c>
      <c r="F5008">
        <v>7902298294</v>
      </c>
      <c r="G5008" t="s">
        <v>53</v>
      </c>
      <c r="H5008">
        <v>7020</v>
      </c>
      <c r="I5008" t="s">
        <v>4190</v>
      </c>
      <c r="J5008" t="s">
        <v>31</v>
      </c>
      <c r="K5008" t="s">
        <v>49</v>
      </c>
      <c r="O5008" t="s">
        <v>33</v>
      </c>
      <c r="S5008" s="3">
        <v>45876.375</v>
      </c>
      <c r="T5008" t="s">
        <v>54</v>
      </c>
      <c r="U5008" t="s">
        <v>4190</v>
      </c>
      <c r="V5008" s="3">
        <v>45871.490277777775</v>
      </c>
      <c r="W5008" t="s">
        <v>1353</v>
      </c>
      <c r="Y5008" s="4">
        <v>45876</v>
      </c>
      <c r="Z5008" s="2">
        <v>0.81263888888888891</v>
      </c>
    </row>
    <row r="5009" spans="1:26" x14ac:dyDescent="0.3">
      <c r="A5009">
        <v>135425</v>
      </c>
      <c r="B5009" t="s">
        <v>396</v>
      </c>
      <c r="C5009" t="s">
        <v>27</v>
      </c>
      <c r="D5009" t="s">
        <v>51</v>
      </c>
      <c r="E5009" t="s">
        <v>52</v>
      </c>
      <c r="F5009">
        <v>9496309557</v>
      </c>
      <c r="G5009" t="s">
        <v>53</v>
      </c>
      <c r="H5009">
        <v>7020</v>
      </c>
      <c r="I5009" t="s">
        <v>4191</v>
      </c>
      <c r="J5009" t="s">
        <v>31</v>
      </c>
      <c r="K5009" t="s">
        <v>49</v>
      </c>
      <c r="O5009" t="s">
        <v>33</v>
      </c>
      <c r="S5009" s="3">
        <v>45876.375</v>
      </c>
      <c r="T5009" t="s">
        <v>54</v>
      </c>
      <c r="U5009" t="s">
        <v>4191</v>
      </c>
      <c r="V5009" s="3">
        <v>45871.490277777775</v>
      </c>
      <c r="W5009" t="s">
        <v>398</v>
      </c>
      <c r="Y5009" s="4">
        <v>45876</v>
      </c>
      <c r="Z5009" s="2">
        <v>0.81263888888888891</v>
      </c>
    </row>
    <row r="5010" spans="1:26" x14ac:dyDescent="0.3">
      <c r="A5010">
        <v>134737</v>
      </c>
      <c r="B5010" t="s">
        <v>396</v>
      </c>
      <c r="C5010" t="s">
        <v>27</v>
      </c>
      <c r="D5010" t="s">
        <v>51</v>
      </c>
      <c r="E5010" t="s">
        <v>52</v>
      </c>
      <c r="F5010">
        <v>8848511804</v>
      </c>
      <c r="G5010" t="s">
        <v>53</v>
      </c>
      <c r="H5010">
        <v>7020</v>
      </c>
      <c r="I5010" t="s">
        <v>4192</v>
      </c>
      <c r="J5010" t="s">
        <v>31</v>
      </c>
      <c r="K5010" t="s">
        <v>49</v>
      </c>
      <c r="O5010" t="s">
        <v>33</v>
      </c>
      <c r="S5010" s="3">
        <v>45876.375</v>
      </c>
      <c r="T5010" t="s">
        <v>54</v>
      </c>
      <c r="U5010" t="s">
        <v>4192</v>
      </c>
      <c r="V5010" s="3">
        <v>45871.490277777775</v>
      </c>
      <c r="W5010" t="s">
        <v>681</v>
      </c>
      <c r="Y5010" s="4">
        <v>45876</v>
      </c>
      <c r="Z5010" s="2">
        <v>0.81263888888888891</v>
      </c>
    </row>
    <row r="5011" spans="1:26" x14ac:dyDescent="0.3">
      <c r="A5011">
        <v>134737</v>
      </c>
      <c r="B5011" t="s">
        <v>396</v>
      </c>
      <c r="C5011" t="s">
        <v>27</v>
      </c>
      <c r="D5011" t="s">
        <v>51</v>
      </c>
      <c r="E5011" t="s">
        <v>52</v>
      </c>
      <c r="F5011">
        <v>8848511804</v>
      </c>
      <c r="G5011" t="s">
        <v>53</v>
      </c>
      <c r="H5011">
        <v>7020</v>
      </c>
      <c r="I5011" t="s">
        <v>4193</v>
      </c>
      <c r="J5011" t="s">
        <v>31</v>
      </c>
      <c r="K5011" t="s">
        <v>49</v>
      </c>
      <c r="O5011" t="s">
        <v>33</v>
      </c>
      <c r="S5011" s="3">
        <v>45876.375</v>
      </c>
      <c r="T5011" t="s">
        <v>54</v>
      </c>
      <c r="U5011" t="s">
        <v>4193</v>
      </c>
      <c r="V5011" s="3">
        <v>45871.490277777775</v>
      </c>
      <c r="W5011" t="s">
        <v>681</v>
      </c>
      <c r="Y5011" s="4">
        <v>45876</v>
      </c>
      <c r="Z5011" s="2">
        <v>0.81263888888888891</v>
      </c>
    </row>
    <row r="5012" spans="1:26" x14ac:dyDescent="0.3">
      <c r="A5012">
        <v>134920</v>
      </c>
      <c r="B5012" t="s">
        <v>396</v>
      </c>
      <c r="C5012" t="s">
        <v>27</v>
      </c>
      <c r="D5012" t="s">
        <v>51</v>
      </c>
      <c r="E5012" t="s">
        <v>52</v>
      </c>
      <c r="F5012">
        <v>9961362655</v>
      </c>
      <c r="G5012" t="s">
        <v>53</v>
      </c>
      <c r="H5012">
        <v>7020</v>
      </c>
      <c r="I5012" t="s">
        <v>4194</v>
      </c>
      <c r="J5012" t="s">
        <v>31</v>
      </c>
      <c r="K5012" t="s">
        <v>49</v>
      </c>
      <c r="O5012" t="s">
        <v>33</v>
      </c>
      <c r="S5012" s="3">
        <v>45876.375</v>
      </c>
      <c r="T5012" t="s">
        <v>54</v>
      </c>
      <c r="U5012" t="s">
        <v>4194</v>
      </c>
      <c r="V5012" s="3">
        <v>45871.490277777775</v>
      </c>
      <c r="W5012" t="s">
        <v>1354</v>
      </c>
      <c r="Y5012" s="4">
        <v>45876</v>
      </c>
      <c r="Z5012" s="2">
        <v>0.81263888888888891</v>
      </c>
    </row>
    <row r="5013" spans="1:26" x14ac:dyDescent="0.3">
      <c r="A5013">
        <v>134869</v>
      </c>
      <c r="B5013" t="s">
        <v>396</v>
      </c>
      <c r="C5013" t="s">
        <v>27</v>
      </c>
      <c r="D5013" t="s">
        <v>51</v>
      </c>
      <c r="E5013" t="s">
        <v>52</v>
      </c>
      <c r="F5013">
        <v>7902298294</v>
      </c>
      <c r="G5013" t="s">
        <v>53</v>
      </c>
      <c r="H5013">
        <v>7020</v>
      </c>
      <c r="I5013" t="s">
        <v>4195</v>
      </c>
      <c r="J5013" t="s">
        <v>31</v>
      </c>
      <c r="K5013" t="s">
        <v>49</v>
      </c>
      <c r="O5013" t="s">
        <v>33</v>
      </c>
      <c r="S5013" s="3">
        <v>45876.375</v>
      </c>
      <c r="T5013" t="s">
        <v>54</v>
      </c>
      <c r="U5013" t="s">
        <v>4195</v>
      </c>
      <c r="V5013" s="3">
        <v>45871.490277777775</v>
      </c>
      <c r="W5013" t="s">
        <v>1353</v>
      </c>
      <c r="Y5013" s="4">
        <v>45876</v>
      </c>
      <c r="Z5013" s="2">
        <v>0.81263888888888891</v>
      </c>
    </row>
    <row r="5014" spans="1:26" x14ac:dyDescent="0.3">
      <c r="A5014">
        <v>135714</v>
      </c>
      <c r="B5014" t="s">
        <v>396</v>
      </c>
      <c r="C5014" t="s">
        <v>27</v>
      </c>
      <c r="D5014" t="s">
        <v>51</v>
      </c>
      <c r="E5014" t="s">
        <v>52</v>
      </c>
      <c r="F5014">
        <v>9544155401</v>
      </c>
      <c r="G5014" t="s">
        <v>53</v>
      </c>
      <c r="H5014">
        <v>7020</v>
      </c>
      <c r="I5014" t="s">
        <v>4196</v>
      </c>
      <c r="J5014" t="s">
        <v>31</v>
      </c>
      <c r="K5014" t="s">
        <v>49</v>
      </c>
      <c r="O5014" t="s">
        <v>33</v>
      </c>
      <c r="S5014" s="3">
        <v>45876.375</v>
      </c>
      <c r="T5014" t="s">
        <v>54</v>
      </c>
      <c r="U5014" t="s">
        <v>4196</v>
      </c>
      <c r="V5014" s="3">
        <v>45871.490277777775</v>
      </c>
      <c r="W5014" t="s">
        <v>18077</v>
      </c>
      <c r="Y5014" s="4">
        <v>45876</v>
      </c>
      <c r="Z5014" s="2">
        <v>0.81263888888888891</v>
      </c>
    </row>
    <row r="5015" spans="1:26" x14ac:dyDescent="0.3">
      <c r="A5015">
        <v>134869</v>
      </c>
      <c r="B5015" t="s">
        <v>396</v>
      </c>
      <c r="C5015" t="s">
        <v>27</v>
      </c>
      <c r="D5015" t="s">
        <v>51</v>
      </c>
      <c r="E5015" t="s">
        <v>52</v>
      </c>
      <c r="F5015">
        <v>7902298294</v>
      </c>
      <c r="G5015" t="s">
        <v>53</v>
      </c>
      <c r="H5015">
        <v>7020</v>
      </c>
      <c r="I5015" t="s">
        <v>4198</v>
      </c>
      <c r="J5015" t="s">
        <v>31</v>
      </c>
      <c r="K5015" t="s">
        <v>49</v>
      </c>
      <c r="O5015" t="s">
        <v>33</v>
      </c>
      <c r="S5015" s="3">
        <v>45876.375</v>
      </c>
      <c r="T5015" t="s">
        <v>54</v>
      </c>
      <c r="U5015" t="s">
        <v>4198</v>
      </c>
      <c r="V5015" s="3">
        <v>45871.490277777775</v>
      </c>
      <c r="W5015" t="s">
        <v>1353</v>
      </c>
      <c r="Y5015" s="4">
        <v>45876</v>
      </c>
      <c r="Z5015" s="2">
        <v>0.81263888888888891</v>
      </c>
    </row>
    <row r="5016" spans="1:26" x14ac:dyDescent="0.3">
      <c r="A5016">
        <v>22889</v>
      </c>
      <c r="B5016" t="s">
        <v>396</v>
      </c>
      <c r="C5016" t="s">
        <v>27</v>
      </c>
      <c r="D5016" t="s">
        <v>51</v>
      </c>
      <c r="E5016" t="s">
        <v>52</v>
      </c>
      <c r="F5016">
        <v>9074461966</v>
      </c>
      <c r="G5016" t="s">
        <v>53</v>
      </c>
      <c r="H5016">
        <v>7020</v>
      </c>
      <c r="I5016" t="s">
        <v>4199</v>
      </c>
      <c r="J5016" t="s">
        <v>31</v>
      </c>
      <c r="K5016" t="s">
        <v>49</v>
      </c>
      <c r="O5016" t="s">
        <v>33</v>
      </c>
      <c r="S5016" s="3">
        <v>45876.375</v>
      </c>
      <c r="T5016" t="s">
        <v>54</v>
      </c>
      <c r="U5016" t="s">
        <v>4199</v>
      </c>
      <c r="V5016" s="3">
        <v>45871.490277777775</v>
      </c>
      <c r="W5016" t="s">
        <v>397</v>
      </c>
      <c r="Y5016" s="4">
        <v>45876</v>
      </c>
      <c r="Z5016" s="2">
        <v>0.81263888888888891</v>
      </c>
    </row>
    <row r="5017" spans="1:26" x14ac:dyDescent="0.3">
      <c r="A5017">
        <v>135425</v>
      </c>
      <c r="B5017" t="s">
        <v>396</v>
      </c>
      <c r="C5017" t="s">
        <v>27</v>
      </c>
      <c r="D5017" t="s">
        <v>51</v>
      </c>
      <c r="E5017" t="s">
        <v>52</v>
      </c>
      <c r="F5017">
        <v>9496309557</v>
      </c>
      <c r="G5017" t="s">
        <v>53</v>
      </c>
      <c r="H5017">
        <v>7020</v>
      </c>
      <c r="I5017" t="s">
        <v>4200</v>
      </c>
      <c r="J5017" t="s">
        <v>31</v>
      </c>
      <c r="K5017" t="s">
        <v>49</v>
      </c>
      <c r="O5017" t="s">
        <v>33</v>
      </c>
      <c r="S5017" s="3">
        <v>45876.375</v>
      </c>
      <c r="T5017" t="s">
        <v>54</v>
      </c>
      <c r="U5017" t="s">
        <v>4200</v>
      </c>
      <c r="V5017" s="3">
        <v>45871.490277777775</v>
      </c>
      <c r="W5017" t="s">
        <v>398</v>
      </c>
      <c r="Y5017" s="4">
        <v>45876</v>
      </c>
      <c r="Z5017" s="2">
        <v>0.81263888888888891</v>
      </c>
    </row>
    <row r="5018" spans="1:26" x14ac:dyDescent="0.3">
      <c r="A5018">
        <v>135425</v>
      </c>
      <c r="B5018" t="s">
        <v>396</v>
      </c>
      <c r="C5018" t="s">
        <v>27</v>
      </c>
      <c r="D5018" t="s">
        <v>51</v>
      </c>
      <c r="E5018" t="s">
        <v>52</v>
      </c>
      <c r="F5018">
        <v>9496309557</v>
      </c>
      <c r="G5018" t="s">
        <v>53</v>
      </c>
      <c r="H5018">
        <v>7020</v>
      </c>
      <c r="I5018" t="s">
        <v>4201</v>
      </c>
      <c r="J5018" t="s">
        <v>31</v>
      </c>
      <c r="K5018" t="s">
        <v>49</v>
      </c>
      <c r="O5018" t="s">
        <v>33</v>
      </c>
      <c r="S5018" s="3">
        <v>45876.375</v>
      </c>
      <c r="T5018" t="s">
        <v>54</v>
      </c>
      <c r="U5018" t="s">
        <v>4201</v>
      </c>
      <c r="V5018" s="3">
        <v>45871.490277777775</v>
      </c>
      <c r="W5018" t="s">
        <v>398</v>
      </c>
      <c r="Y5018" s="4">
        <v>45876</v>
      </c>
      <c r="Z5018" s="2">
        <v>0.81263888888888891</v>
      </c>
    </row>
    <row r="5019" spans="1:26" x14ac:dyDescent="0.3">
      <c r="A5019">
        <v>134869</v>
      </c>
      <c r="B5019" t="s">
        <v>396</v>
      </c>
      <c r="C5019" t="s">
        <v>27</v>
      </c>
      <c r="D5019" t="s">
        <v>51</v>
      </c>
      <c r="E5019" t="s">
        <v>52</v>
      </c>
      <c r="F5019">
        <v>7902298294</v>
      </c>
      <c r="G5019" t="s">
        <v>53</v>
      </c>
      <c r="H5019">
        <v>7020</v>
      </c>
      <c r="I5019" t="s">
        <v>4202</v>
      </c>
      <c r="J5019" t="s">
        <v>31</v>
      </c>
      <c r="K5019" t="s">
        <v>49</v>
      </c>
      <c r="O5019" t="s">
        <v>33</v>
      </c>
      <c r="S5019" s="3">
        <v>45876.375</v>
      </c>
      <c r="T5019" t="s">
        <v>54</v>
      </c>
      <c r="U5019" t="s">
        <v>4202</v>
      </c>
      <c r="V5019" s="3">
        <v>45871.490277777775</v>
      </c>
      <c r="W5019" t="s">
        <v>1353</v>
      </c>
      <c r="Y5019" s="4">
        <v>45876</v>
      </c>
      <c r="Z5019" s="2">
        <v>0.81263888888888891</v>
      </c>
    </row>
    <row r="5020" spans="1:26" x14ac:dyDescent="0.3">
      <c r="A5020">
        <v>134737</v>
      </c>
      <c r="B5020" t="s">
        <v>396</v>
      </c>
      <c r="C5020" t="s">
        <v>27</v>
      </c>
      <c r="D5020" t="s">
        <v>51</v>
      </c>
      <c r="E5020" t="s">
        <v>52</v>
      </c>
      <c r="F5020">
        <v>8848511804</v>
      </c>
      <c r="G5020" t="s">
        <v>53</v>
      </c>
      <c r="H5020">
        <v>7020</v>
      </c>
      <c r="I5020" t="s">
        <v>4203</v>
      </c>
      <c r="J5020" t="s">
        <v>31</v>
      </c>
      <c r="K5020" t="s">
        <v>49</v>
      </c>
      <c r="O5020" t="s">
        <v>33</v>
      </c>
      <c r="S5020" s="3">
        <v>45876.375</v>
      </c>
      <c r="T5020" t="s">
        <v>54</v>
      </c>
      <c r="U5020" t="s">
        <v>4203</v>
      </c>
      <c r="V5020" s="3">
        <v>45871.490277777775</v>
      </c>
      <c r="W5020" t="s">
        <v>681</v>
      </c>
      <c r="Y5020" s="4">
        <v>45876</v>
      </c>
      <c r="Z5020" s="2">
        <v>0.81263888888888891</v>
      </c>
    </row>
    <row r="5021" spans="1:26" x14ac:dyDescent="0.3">
      <c r="A5021">
        <v>134920</v>
      </c>
      <c r="B5021" t="s">
        <v>396</v>
      </c>
      <c r="C5021" t="s">
        <v>27</v>
      </c>
      <c r="D5021" t="s">
        <v>51</v>
      </c>
      <c r="E5021" t="s">
        <v>52</v>
      </c>
      <c r="F5021">
        <v>9961362655</v>
      </c>
      <c r="G5021" t="s">
        <v>53</v>
      </c>
      <c r="H5021">
        <v>7020</v>
      </c>
      <c r="I5021" t="s">
        <v>4204</v>
      </c>
      <c r="J5021" t="s">
        <v>31</v>
      </c>
      <c r="K5021" t="s">
        <v>49</v>
      </c>
      <c r="O5021" t="s">
        <v>33</v>
      </c>
      <c r="S5021" s="3">
        <v>45876.375</v>
      </c>
      <c r="T5021" t="s">
        <v>54</v>
      </c>
      <c r="U5021" t="s">
        <v>4204</v>
      </c>
      <c r="V5021" s="3">
        <v>45871.490277777775</v>
      </c>
      <c r="W5021" t="s">
        <v>1354</v>
      </c>
      <c r="Y5021" s="4">
        <v>45876</v>
      </c>
      <c r="Z5021" s="2">
        <v>0.81263888888888891</v>
      </c>
    </row>
    <row r="5022" spans="1:26" x14ac:dyDescent="0.3">
      <c r="A5022">
        <v>134869</v>
      </c>
      <c r="B5022" t="s">
        <v>396</v>
      </c>
      <c r="C5022" t="s">
        <v>27</v>
      </c>
      <c r="D5022" t="s">
        <v>51</v>
      </c>
      <c r="E5022" t="s">
        <v>52</v>
      </c>
      <c r="F5022">
        <v>7902298294</v>
      </c>
      <c r="G5022" t="s">
        <v>53</v>
      </c>
      <c r="H5022">
        <v>7020</v>
      </c>
      <c r="I5022" t="s">
        <v>4205</v>
      </c>
      <c r="J5022" t="s">
        <v>31</v>
      </c>
      <c r="K5022" t="s">
        <v>49</v>
      </c>
      <c r="O5022" t="s">
        <v>33</v>
      </c>
      <c r="S5022" s="3">
        <v>45876.375</v>
      </c>
      <c r="T5022" t="s">
        <v>54</v>
      </c>
      <c r="U5022" t="s">
        <v>4205</v>
      </c>
      <c r="V5022" s="3">
        <v>45871.490277777775</v>
      </c>
      <c r="W5022" t="s">
        <v>1353</v>
      </c>
      <c r="Y5022" s="4">
        <v>45876</v>
      </c>
      <c r="Z5022" s="2">
        <v>0.81263888888888891</v>
      </c>
    </row>
    <row r="5023" spans="1:26" x14ac:dyDescent="0.3">
      <c r="A5023">
        <v>135425</v>
      </c>
      <c r="B5023" t="s">
        <v>396</v>
      </c>
      <c r="C5023" t="s">
        <v>27</v>
      </c>
      <c r="D5023" t="s">
        <v>51</v>
      </c>
      <c r="E5023" t="s">
        <v>52</v>
      </c>
      <c r="F5023">
        <v>9496309557</v>
      </c>
      <c r="G5023" t="s">
        <v>53</v>
      </c>
      <c r="H5023">
        <v>7020</v>
      </c>
      <c r="I5023" t="s">
        <v>4206</v>
      </c>
      <c r="J5023" t="s">
        <v>31</v>
      </c>
      <c r="K5023" t="s">
        <v>49</v>
      </c>
      <c r="O5023" t="s">
        <v>33</v>
      </c>
      <c r="S5023" s="3">
        <v>45876.375</v>
      </c>
      <c r="T5023" t="s">
        <v>54</v>
      </c>
      <c r="U5023" t="s">
        <v>4206</v>
      </c>
      <c r="V5023" s="3">
        <v>45871.490277777775</v>
      </c>
      <c r="W5023" t="s">
        <v>398</v>
      </c>
      <c r="Y5023" s="4">
        <v>45876</v>
      </c>
      <c r="Z5023" s="2">
        <v>0.81263888888888891</v>
      </c>
    </row>
    <row r="5024" spans="1:26" x14ac:dyDescent="0.3">
      <c r="A5024">
        <v>135425</v>
      </c>
      <c r="B5024" t="s">
        <v>396</v>
      </c>
      <c r="C5024" t="s">
        <v>27</v>
      </c>
      <c r="D5024" t="s">
        <v>51</v>
      </c>
      <c r="E5024" t="s">
        <v>52</v>
      </c>
      <c r="F5024">
        <v>9496309557</v>
      </c>
      <c r="G5024" t="s">
        <v>53</v>
      </c>
      <c r="H5024">
        <v>7020</v>
      </c>
      <c r="I5024" t="s">
        <v>4207</v>
      </c>
      <c r="J5024" t="s">
        <v>31</v>
      </c>
      <c r="K5024" t="s">
        <v>49</v>
      </c>
      <c r="O5024" t="s">
        <v>33</v>
      </c>
      <c r="S5024" s="3">
        <v>45876.375</v>
      </c>
      <c r="T5024" t="s">
        <v>54</v>
      </c>
      <c r="U5024" t="s">
        <v>4207</v>
      </c>
      <c r="V5024" s="3">
        <v>45871.490277777775</v>
      </c>
      <c r="W5024" t="s">
        <v>398</v>
      </c>
      <c r="Y5024" s="4">
        <v>45876</v>
      </c>
      <c r="Z5024" s="2">
        <v>0.81263888888888891</v>
      </c>
    </row>
    <row r="5025" spans="1:26" x14ac:dyDescent="0.3">
      <c r="A5025">
        <v>19865</v>
      </c>
      <c r="B5025" t="s">
        <v>396</v>
      </c>
      <c r="C5025" t="s">
        <v>349</v>
      </c>
      <c r="D5025" t="s">
        <v>51</v>
      </c>
      <c r="E5025" t="s">
        <v>52</v>
      </c>
      <c r="F5025">
        <v>8714621098</v>
      </c>
      <c r="G5025" t="s">
        <v>53</v>
      </c>
      <c r="H5025">
        <v>7020</v>
      </c>
      <c r="I5025" t="s">
        <v>4208</v>
      </c>
      <c r="J5025" t="s">
        <v>31</v>
      </c>
      <c r="K5025" t="s">
        <v>49</v>
      </c>
      <c r="O5025" t="s">
        <v>33</v>
      </c>
      <c r="S5025" s="3">
        <v>45876.375</v>
      </c>
      <c r="T5025" t="s">
        <v>54</v>
      </c>
      <c r="U5025" t="s">
        <v>4208</v>
      </c>
      <c r="V5025" s="3">
        <v>45871.490277777775</v>
      </c>
      <c r="W5025" t="s">
        <v>689</v>
      </c>
      <c r="Y5025" s="4">
        <v>45876</v>
      </c>
      <c r="Z5025" s="2">
        <v>0.81263888888888891</v>
      </c>
    </row>
    <row r="5026" spans="1:26" x14ac:dyDescent="0.3">
      <c r="A5026">
        <v>135425</v>
      </c>
      <c r="B5026" t="s">
        <v>396</v>
      </c>
      <c r="C5026" t="s">
        <v>27</v>
      </c>
      <c r="D5026" t="s">
        <v>51</v>
      </c>
      <c r="E5026" t="s">
        <v>52</v>
      </c>
      <c r="F5026">
        <v>9496309557</v>
      </c>
      <c r="G5026" t="s">
        <v>53</v>
      </c>
      <c r="H5026">
        <v>7020</v>
      </c>
      <c r="I5026" t="s">
        <v>4209</v>
      </c>
      <c r="J5026" t="s">
        <v>31</v>
      </c>
      <c r="K5026" t="s">
        <v>49</v>
      </c>
      <c r="O5026" t="s">
        <v>33</v>
      </c>
      <c r="S5026" s="3">
        <v>45876.375</v>
      </c>
      <c r="T5026" t="s">
        <v>54</v>
      </c>
      <c r="U5026" t="s">
        <v>4209</v>
      </c>
      <c r="V5026" s="3">
        <v>45871.490277777775</v>
      </c>
      <c r="W5026" t="s">
        <v>398</v>
      </c>
      <c r="Y5026" s="4">
        <v>45876</v>
      </c>
      <c r="Z5026" s="2">
        <v>0.81263888888888891</v>
      </c>
    </row>
    <row r="5027" spans="1:26" x14ac:dyDescent="0.3">
      <c r="A5027">
        <v>135425</v>
      </c>
      <c r="B5027" t="s">
        <v>396</v>
      </c>
      <c r="C5027" t="s">
        <v>27</v>
      </c>
      <c r="D5027" t="s">
        <v>51</v>
      </c>
      <c r="E5027" t="s">
        <v>52</v>
      </c>
      <c r="F5027">
        <v>9496309557</v>
      </c>
      <c r="G5027" t="s">
        <v>53</v>
      </c>
      <c r="H5027">
        <v>7020</v>
      </c>
      <c r="I5027" t="s">
        <v>4210</v>
      </c>
      <c r="J5027" t="s">
        <v>31</v>
      </c>
      <c r="K5027" t="s">
        <v>49</v>
      </c>
      <c r="O5027" t="s">
        <v>33</v>
      </c>
      <c r="S5027" s="3">
        <v>45876.375</v>
      </c>
      <c r="T5027" t="s">
        <v>54</v>
      </c>
      <c r="U5027" t="s">
        <v>4210</v>
      </c>
      <c r="V5027" s="3">
        <v>45871.490277777775</v>
      </c>
      <c r="W5027" t="s">
        <v>398</v>
      </c>
      <c r="Y5027" s="4">
        <v>45876</v>
      </c>
      <c r="Z5027" s="2">
        <v>0.81263888888888891</v>
      </c>
    </row>
    <row r="5028" spans="1:26" x14ac:dyDescent="0.3">
      <c r="A5028">
        <v>134737</v>
      </c>
      <c r="B5028" t="s">
        <v>396</v>
      </c>
      <c r="C5028" t="s">
        <v>27</v>
      </c>
      <c r="D5028" t="s">
        <v>51</v>
      </c>
      <c r="E5028" t="s">
        <v>52</v>
      </c>
      <c r="F5028">
        <v>8848511804</v>
      </c>
      <c r="G5028" t="s">
        <v>53</v>
      </c>
      <c r="H5028">
        <v>7020</v>
      </c>
      <c r="I5028" t="s">
        <v>4211</v>
      </c>
      <c r="J5028" t="s">
        <v>31</v>
      </c>
      <c r="K5028" t="s">
        <v>49</v>
      </c>
      <c r="O5028" t="s">
        <v>33</v>
      </c>
      <c r="S5028" s="3">
        <v>45876.375</v>
      </c>
      <c r="T5028" t="s">
        <v>54</v>
      </c>
      <c r="U5028" t="s">
        <v>4211</v>
      </c>
      <c r="V5028" s="3">
        <v>45871.490277777775</v>
      </c>
      <c r="W5028" t="s">
        <v>681</v>
      </c>
      <c r="Y5028" s="4">
        <v>45876</v>
      </c>
      <c r="Z5028" s="2">
        <v>0.81263888888888891</v>
      </c>
    </row>
    <row r="5029" spans="1:26" x14ac:dyDescent="0.3">
      <c r="A5029">
        <v>135425</v>
      </c>
      <c r="B5029" t="s">
        <v>396</v>
      </c>
      <c r="C5029" t="s">
        <v>27</v>
      </c>
      <c r="D5029" t="s">
        <v>51</v>
      </c>
      <c r="E5029" t="s">
        <v>52</v>
      </c>
      <c r="F5029">
        <v>9496309557</v>
      </c>
      <c r="G5029" t="s">
        <v>53</v>
      </c>
      <c r="H5029">
        <v>7020</v>
      </c>
      <c r="I5029" t="s">
        <v>4212</v>
      </c>
      <c r="J5029" t="s">
        <v>31</v>
      </c>
      <c r="K5029" t="s">
        <v>49</v>
      </c>
      <c r="O5029" t="s">
        <v>33</v>
      </c>
      <c r="S5029" s="3">
        <v>45876.375</v>
      </c>
      <c r="T5029" t="s">
        <v>54</v>
      </c>
      <c r="U5029" t="s">
        <v>4212</v>
      </c>
      <c r="V5029" s="3">
        <v>45871.490277777775</v>
      </c>
      <c r="W5029" t="s">
        <v>398</v>
      </c>
      <c r="Y5029" s="4">
        <v>45876</v>
      </c>
      <c r="Z5029" s="2">
        <v>0.81263888888888891</v>
      </c>
    </row>
    <row r="5030" spans="1:26" x14ac:dyDescent="0.3">
      <c r="A5030">
        <v>135425</v>
      </c>
      <c r="B5030" t="s">
        <v>396</v>
      </c>
      <c r="C5030" t="s">
        <v>27</v>
      </c>
      <c r="D5030" t="s">
        <v>51</v>
      </c>
      <c r="E5030" t="s">
        <v>52</v>
      </c>
      <c r="F5030">
        <v>9496309557</v>
      </c>
      <c r="G5030" t="s">
        <v>53</v>
      </c>
      <c r="H5030">
        <v>7020</v>
      </c>
      <c r="I5030" t="s">
        <v>4213</v>
      </c>
      <c r="J5030" t="s">
        <v>31</v>
      </c>
      <c r="K5030" t="s">
        <v>49</v>
      </c>
      <c r="O5030" t="s">
        <v>33</v>
      </c>
      <c r="S5030" s="3">
        <v>45876.375</v>
      </c>
      <c r="T5030" t="s">
        <v>54</v>
      </c>
      <c r="U5030" t="s">
        <v>4213</v>
      </c>
      <c r="V5030" s="3">
        <v>45871.490277777775</v>
      </c>
      <c r="W5030" t="s">
        <v>398</v>
      </c>
      <c r="Y5030" s="4">
        <v>45876</v>
      </c>
      <c r="Z5030" s="2">
        <v>0.81263888888888891</v>
      </c>
    </row>
    <row r="5031" spans="1:26" x14ac:dyDescent="0.3">
      <c r="A5031">
        <v>135425</v>
      </c>
      <c r="B5031" t="s">
        <v>396</v>
      </c>
      <c r="C5031" t="s">
        <v>27</v>
      </c>
      <c r="D5031" t="s">
        <v>51</v>
      </c>
      <c r="E5031" t="s">
        <v>52</v>
      </c>
      <c r="F5031">
        <v>9496309557</v>
      </c>
      <c r="G5031" t="s">
        <v>53</v>
      </c>
      <c r="H5031">
        <v>7020</v>
      </c>
      <c r="I5031" t="s">
        <v>4214</v>
      </c>
      <c r="J5031" t="s">
        <v>31</v>
      </c>
      <c r="K5031" t="s">
        <v>49</v>
      </c>
      <c r="O5031" t="s">
        <v>33</v>
      </c>
      <c r="S5031" s="3">
        <v>45876.375</v>
      </c>
      <c r="T5031" t="s">
        <v>54</v>
      </c>
      <c r="U5031" t="s">
        <v>4214</v>
      </c>
      <c r="V5031" s="3">
        <v>45871.490277777775</v>
      </c>
      <c r="W5031" t="s">
        <v>398</v>
      </c>
      <c r="Y5031" s="4">
        <v>45876</v>
      </c>
      <c r="Z5031" s="2">
        <v>0.81263888888888891</v>
      </c>
    </row>
    <row r="5032" spans="1:26" x14ac:dyDescent="0.3">
      <c r="A5032">
        <v>134737</v>
      </c>
      <c r="B5032" t="s">
        <v>396</v>
      </c>
      <c r="C5032" t="s">
        <v>27</v>
      </c>
      <c r="D5032" t="s">
        <v>51</v>
      </c>
      <c r="E5032" t="s">
        <v>52</v>
      </c>
      <c r="F5032">
        <v>8848511804</v>
      </c>
      <c r="G5032" t="s">
        <v>53</v>
      </c>
      <c r="H5032">
        <v>7020</v>
      </c>
      <c r="I5032" t="s">
        <v>4215</v>
      </c>
      <c r="J5032" t="s">
        <v>31</v>
      </c>
      <c r="K5032" t="s">
        <v>49</v>
      </c>
      <c r="O5032" t="s">
        <v>33</v>
      </c>
      <c r="S5032" s="3">
        <v>45876.375</v>
      </c>
      <c r="T5032" t="s">
        <v>54</v>
      </c>
      <c r="U5032" t="s">
        <v>4215</v>
      </c>
      <c r="V5032" s="3">
        <v>45871.490277777775</v>
      </c>
      <c r="W5032" t="s">
        <v>681</v>
      </c>
      <c r="Y5032" s="4">
        <v>45876</v>
      </c>
      <c r="Z5032" s="2">
        <v>0.81263888888888891</v>
      </c>
    </row>
    <row r="5033" spans="1:26" x14ac:dyDescent="0.3">
      <c r="A5033">
        <v>135425</v>
      </c>
      <c r="B5033" t="s">
        <v>396</v>
      </c>
      <c r="C5033" t="s">
        <v>27</v>
      </c>
      <c r="D5033" t="s">
        <v>51</v>
      </c>
      <c r="E5033" t="s">
        <v>52</v>
      </c>
      <c r="F5033">
        <v>9496309557</v>
      </c>
      <c r="G5033" t="s">
        <v>53</v>
      </c>
      <c r="H5033">
        <v>7020</v>
      </c>
      <c r="I5033" t="s">
        <v>4216</v>
      </c>
      <c r="J5033" t="s">
        <v>31</v>
      </c>
      <c r="K5033" t="s">
        <v>49</v>
      </c>
      <c r="O5033" t="s">
        <v>33</v>
      </c>
      <c r="S5033" s="3">
        <v>45876.375</v>
      </c>
      <c r="T5033" t="s">
        <v>54</v>
      </c>
      <c r="U5033" t="s">
        <v>4216</v>
      </c>
      <c r="V5033" s="3">
        <v>45871.490277777775</v>
      </c>
      <c r="W5033" t="s">
        <v>398</v>
      </c>
      <c r="Y5033" s="4">
        <v>45876</v>
      </c>
      <c r="Z5033" s="2">
        <v>0.81263888888888891</v>
      </c>
    </row>
    <row r="5034" spans="1:26" x14ac:dyDescent="0.3">
      <c r="A5034">
        <v>134737</v>
      </c>
      <c r="B5034" t="s">
        <v>396</v>
      </c>
      <c r="C5034" t="s">
        <v>27</v>
      </c>
      <c r="D5034" t="s">
        <v>51</v>
      </c>
      <c r="E5034" t="s">
        <v>52</v>
      </c>
      <c r="F5034">
        <v>8848511804</v>
      </c>
      <c r="G5034" t="s">
        <v>53</v>
      </c>
      <c r="H5034">
        <v>7020</v>
      </c>
      <c r="I5034" t="s">
        <v>4217</v>
      </c>
      <c r="J5034" t="s">
        <v>31</v>
      </c>
      <c r="K5034" t="s">
        <v>49</v>
      </c>
      <c r="O5034" t="s">
        <v>33</v>
      </c>
      <c r="S5034" s="3">
        <v>45876.375</v>
      </c>
      <c r="T5034" t="s">
        <v>54</v>
      </c>
      <c r="U5034" t="s">
        <v>4217</v>
      </c>
      <c r="V5034" s="3">
        <v>45871.490277777775</v>
      </c>
      <c r="W5034" t="s">
        <v>681</v>
      </c>
      <c r="Y5034" s="4">
        <v>45876</v>
      </c>
      <c r="Z5034" s="2">
        <v>0.81263888888888891</v>
      </c>
    </row>
    <row r="5035" spans="1:26" x14ac:dyDescent="0.3">
      <c r="A5035">
        <v>134737</v>
      </c>
      <c r="B5035" t="s">
        <v>396</v>
      </c>
      <c r="C5035" t="s">
        <v>27</v>
      </c>
      <c r="D5035" t="s">
        <v>51</v>
      </c>
      <c r="E5035" t="s">
        <v>52</v>
      </c>
      <c r="F5035">
        <v>8848511804</v>
      </c>
      <c r="G5035" t="s">
        <v>53</v>
      </c>
      <c r="H5035">
        <v>7020</v>
      </c>
      <c r="I5035" t="s">
        <v>4218</v>
      </c>
      <c r="J5035" t="s">
        <v>31</v>
      </c>
      <c r="K5035" t="s">
        <v>49</v>
      </c>
      <c r="O5035" t="s">
        <v>33</v>
      </c>
      <c r="S5035" s="3">
        <v>45876.375</v>
      </c>
      <c r="T5035" t="s">
        <v>54</v>
      </c>
      <c r="U5035" t="s">
        <v>4218</v>
      </c>
      <c r="V5035" s="3">
        <v>45871.490277777775</v>
      </c>
      <c r="W5035" t="s">
        <v>681</v>
      </c>
      <c r="Y5035" s="4">
        <v>45876</v>
      </c>
      <c r="Z5035" s="2">
        <v>0.81263888888888891</v>
      </c>
    </row>
    <row r="5036" spans="1:26" x14ac:dyDescent="0.3">
      <c r="A5036">
        <v>135425</v>
      </c>
      <c r="B5036" t="s">
        <v>396</v>
      </c>
      <c r="C5036" t="s">
        <v>27</v>
      </c>
      <c r="D5036" t="s">
        <v>51</v>
      </c>
      <c r="E5036" t="s">
        <v>52</v>
      </c>
      <c r="F5036">
        <v>9496309557</v>
      </c>
      <c r="G5036" t="s">
        <v>53</v>
      </c>
      <c r="H5036">
        <v>7020</v>
      </c>
      <c r="I5036" t="s">
        <v>4219</v>
      </c>
      <c r="J5036" t="s">
        <v>31</v>
      </c>
      <c r="K5036" t="s">
        <v>49</v>
      </c>
      <c r="O5036" t="s">
        <v>33</v>
      </c>
      <c r="S5036" s="3">
        <v>45876.375</v>
      </c>
      <c r="T5036" t="s">
        <v>54</v>
      </c>
      <c r="U5036" t="s">
        <v>4219</v>
      </c>
      <c r="V5036" s="3">
        <v>45871.490277777775</v>
      </c>
      <c r="W5036" t="s">
        <v>398</v>
      </c>
      <c r="Y5036" s="4">
        <v>45876</v>
      </c>
      <c r="Z5036" s="2">
        <v>0.81263888888888891</v>
      </c>
    </row>
    <row r="5037" spans="1:26" x14ac:dyDescent="0.3">
      <c r="A5037">
        <v>135425</v>
      </c>
      <c r="B5037" t="s">
        <v>396</v>
      </c>
      <c r="C5037" t="s">
        <v>27</v>
      </c>
      <c r="D5037" t="s">
        <v>51</v>
      </c>
      <c r="E5037" t="s">
        <v>52</v>
      </c>
      <c r="F5037">
        <v>9496309557</v>
      </c>
      <c r="G5037" t="s">
        <v>53</v>
      </c>
      <c r="H5037">
        <v>7020</v>
      </c>
      <c r="I5037" t="s">
        <v>4220</v>
      </c>
      <c r="J5037" t="s">
        <v>31</v>
      </c>
      <c r="K5037" t="s">
        <v>49</v>
      </c>
      <c r="O5037" t="s">
        <v>33</v>
      </c>
      <c r="S5037" s="3">
        <v>45876.375</v>
      </c>
      <c r="T5037" t="s">
        <v>54</v>
      </c>
      <c r="U5037" t="s">
        <v>4220</v>
      </c>
      <c r="V5037" s="3">
        <v>45871.490277777775</v>
      </c>
      <c r="W5037" t="s">
        <v>398</v>
      </c>
      <c r="Y5037" s="4">
        <v>45876</v>
      </c>
      <c r="Z5037" s="2">
        <v>0.81263888888888891</v>
      </c>
    </row>
    <row r="5038" spans="1:26" x14ac:dyDescent="0.3">
      <c r="A5038">
        <v>134737</v>
      </c>
      <c r="B5038" t="s">
        <v>396</v>
      </c>
      <c r="C5038" t="s">
        <v>27</v>
      </c>
      <c r="D5038" t="s">
        <v>51</v>
      </c>
      <c r="E5038" t="s">
        <v>52</v>
      </c>
      <c r="F5038">
        <v>8848511804</v>
      </c>
      <c r="G5038" t="s">
        <v>53</v>
      </c>
      <c r="H5038">
        <v>7020</v>
      </c>
      <c r="I5038" t="s">
        <v>4221</v>
      </c>
      <c r="J5038" t="s">
        <v>31</v>
      </c>
      <c r="K5038" t="s">
        <v>49</v>
      </c>
      <c r="O5038" t="s">
        <v>33</v>
      </c>
      <c r="S5038" s="3">
        <v>45876.375</v>
      </c>
      <c r="T5038" t="s">
        <v>54</v>
      </c>
      <c r="U5038" t="s">
        <v>4221</v>
      </c>
      <c r="V5038" s="3">
        <v>45871.490277777775</v>
      </c>
      <c r="W5038" t="s">
        <v>681</v>
      </c>
      <c r="Y5038" s="4">
        <v>45876</v>
      </c>
      <c r="Z5038" s="2">
        <v>0.81263888888888891</v>
      </c>
    </row>
    <row r="5039" spans="1:26" x14ac:dyDescent="0.3">
      <c r="A5039">
        <v>134869</v>
      </c>
      <c r="B5039" t="s">
        <v>396</v>
      </c>
      <c r="C5039" t="s">
        <v>27</v>
      </c>
      <c r="D5039" t="s">
        <v>51</v>
      </c>
      <c r="E5039" t="s">
        <v>52</v>
      </c>
      <c r="F5039">
        <v>7902298294</v>
      </c>
      <c r="G5039" t="s">
        <v>53</v>
      </c>
      <c r="H5039">
        <v>7020</v>
      </c>
      <c r="I5039" t="s">
        <v>4222</v>
      </c>
      <c r="J5039" t="s">
        <v>31</v>
      </c>
      <c r="K5039" t="s">
        <v>49</v>
      </c>
      <c r="O5039" t="s">
        <v>33</v>
      </c>
      <c r="S5039" s="3">
        <v>45876.375</v>
      </c>
      <c r="T5039" t="s">
        <v>54</v>
      </c>
      <c r="U5039" t="s">
        <v>4222</v>
      </c>
      <c r="V5039" s="3">
        <v>45871.490277777775</v>
      </c>
      <c r="W5039" t="s">
        <v>1353</v>
      </c>
      <c r="Y5039" s="4">
        <v>45876</v>
      </c>
      <c r="Z5039" s="2">
        <v>0.81263888888888891</v>
      </c>
    </row>
    <row r="5040" spans="1:26" x14ac:dyDescent="0.3">
      <c r="A5040">
        <v>19865</v>
      </c>
      <c r="B5040" t="s">
        <v>396</v>
      </c>
      <c r="C5040" t="s">
        <v>349</v>
      </c>
      <c r="D5040" t="s">
        <v>51</v>
      </c>
      <c r="E5040" t="s">
        <v>52</v>
      </c>
      <c r="F5040">
        <v>8714621098</v>
      </c>
      <c r="G5040" t="s">
        <v>53</v>
      </c>
      <c r="H5040">
        <v>7020</v>
      </c>
      <c r="I5040" t="s">
        <v>4223</v>
      </c>
      <c r="J5040" t="s">
        <v>31</v>
      </c>
      <c r="K5040" t="s">
        <v>49</v>
      </c>
      <c r="O5040" t="s">
        <v>33</v>
      </c>
      <c r="S5040" s="3">
        <v>45876.375</v>
      </c>
      <c r="T5040" t="s">
        <v>54</v>
      </c>
      <c r="U5040" t="s">
        <v>4223</v>
      </c>
      <c r="V5040" s="3">
        <v>45871.490277777775</v>
      </c>
      <c r="W5040" t="s">
        <v>689</v>
      </c>
      <c r="Y5040" s="4">
        <v>45876</v>
      </c>
      <c r="Z5040" s="2">
        <v>0.81263888888888891</v>
      </c>
    </row>
    <row r="5041" spans="1:26" x14ac:dyDescent="0.3">
      <c r="A5041">
        <v>135425</v>
      </c>
      <c r="B5041" t="s">
        <v>396</v>
      </c>
      <c r="C5041" t="s">
        <v>27</v>
      </c>
      <c r="D5041" t="s">
        <v>51</v>
      </c>
      <c r="E5041" t="s">
        <v>52</v>
      </c>
      <c r="F5041">
        <v>9496309557</v>
      </c>
      <c r="G5041" t="s">
        <v>53</v>
      </c>
      <c r="H5041">
        <v>7020</v>
      </c>
      <c r="I5041" t="s">
        <v>4224</v>
      </c>
      <c r="J5041" t="s">
        <v>31</v>
      </c>
      <c r="K5041" t="s">
        <v>49</v>
      </c>
      <c r="O5041" t="s">
        <v>33</v>
      </c>
      <c r="S5041" s="3">
        <v>45876.375</v>
      </c>
      <c r="T5041" t="s">
        <v>54</v>
      </c>
      <c r="U5041" t="s">
        <v>4224</v>
      </c>
      <c r="V5041" s="3">
        <v>45871.490277777775</v>
      </c>
      <c r="W5041" t="s">
        <v>398</v>
      </c>
      <c r="Y5041" s="4">
        <v>45876</v>
      </c>
      <c r="Z5041" s="2">
        <v>0.81263888888888891</v>
      </c>
    </row>
    <row r="5042" spans="1:26" x14ac:dyDescent="0.3">
      <c r="A5042">
        <v>135425</v>
      </c>
      <c r="B5042" t="s">
        <v>396</v>
      </c>
      <c r="C5042" t="s">
        <v>27</v>
      </c>
      <c r="D5042" t="s">
        <v>51</v>
      </c>
      <c r="E5042" t="s">
        <v>52</v>
      </c>
      <c r="F5042">
        <v>9496309557</v>
      </c>
      <c r="G5042" t="s">
        <v>53</v>
      </c>
      <c r="H5042">
        <v>7020</v>
      </c>
      <c r="I5042" t="s">
        <v>4225</v>
      </c>
      <c r="J5042" t="s">
        <v>31</v>
      </c>
      <c r="K5042" t="s">
        <v>49</v>
      </c>
      <c r="O5042" t="s">
        <v>33</v>
      </c>
      <c r="S5042" s="3">
        <v>45876.375</v>
      </c>
      <c r="T5042" t="s">
        <v>54</v>
      </c>
      <c r="U5042" t="s">
        <v>4225</v>
      </c>
      <c r="V5042" s="3">
        <v>45871.490277777775</v>
      </c>
      <c r="W5042" t="s">
        <v>398</v>
      </c>
      <c r="Y5042" s="4">
        <v>45876</v>
      </c>
      <c r="Z5042" s="2">
        <v>0.81263888888888891</v>
      </c>
    </row>
    <row r="5043" spans="1:26" x14ac:dyDescent="0.3">
      <c r="A5043">
        <v>19865</v>
      </c>
      <c r="B5043" t="s">
        <v>396</v>
      </c>
      <c r="C5043" t="s">
        <v>349</v>
      </c>
      <c r="D5043" t="s">
        <v>51</v>
      </c>
      <c r="E5043" t="s">
        <v>52</v>
      </c>
      <c r="F5043">
        <v>8714621098</v>
      </c>
      <c r="G5043" t="s">
        <v>53</v>
      </c>
      <c r="H5043">
        <v>7020</v>
      </c>
      <c r="I5043" t="s">
        <v>4226</v>
      </c>
      <c r="J5043" t="s">
        <v>31</v>
      </c>
      <c r="K5043" t="s">
        <v>49</v>
      </c>
      <c r="O5043" t="s">
        <v>33</v>
      </c>
      <c r="S5043" s="3">
        <v>45876.375</v>
      </c>
      <c r="T5043" t="s">
        <v>54</v>
      </c>
      <c r="U5043" t="s">
        <v>4226</v>
      </c>
      <c r="V5043" s="3">
        <v>45871.490277777775</v>
      </c>
      <c r="W5043" t="s">
        <v>689</v>
      </c>
      <c r="Y5043" s="4">
        <v>45876</v>
      </c>
      <c r="Z5043" s="2">
        <v>0.81263888888888891</v>
      </c>
    </row>
    <row r="5044" spans="1:26" x14ac:dyDescent="0.3">
      <c r="A5044">
        <v>134737</v>
      </c>
      <c r="B5044" t="s">
        <v>396</v>
      </c>
      <c r="C5044" t="s">
        <v>27</v>
      </c>
      <c r="D5044" t="s">
        <v>51</v>
      </c>
      <c r="E5044" t="s">
        <v>52</v>
      </c>
      <c r="F5044">
        <v>8848511804</v>
      </c>
      <c r="G5044" t="s">
        <v>53</v>
      </c>
      <c r="H5044">
        <v>7020</v>
      </c>
      <c r="I5044" t="s">
        <v>4227</v>
      </c>
      <c r="J5044" t="s">
        <v>31</v>
      </c>
      <c r="K5044" t="s">
        <v>49</v>
      </c>
      <c r="O5044" t="s">
        <v>33</v>
      </c>
      <c r="S5044" s="3">
        <v>45876.375</v>
      </c>
      <c r="T5044" t="s">
        <v>54</v>
      </c>
      <c r="U5044" t="s">
        <v>4227</v>
      </c>
      <c r="V5044" s="3">
        <v>45871.490277777775</v>
      </c>
      <c r="W5044" t="s">
        <v>681</v>
      </c>
      <c r="Y5044" s="4">
        <v>45876</v>
      </c>
      <c r="Z5044" s="2">
        <v>0.81263888888888891</v>
      </c>
    </row>
    <row r="5045" spans="1:26" x14ac:dyDescent="0.3">
      <c r="A5045">
        <v>22889</v>
      </c>
      <c r="B5045" t="s">
        <v>396</v>
      </c>
      <c r="C5045" t="s">
        <v>27</v>
      </c>
      <c r="D5045" t="s">
        <v>51</v>
      </c>
      <c r="E5045" t="s">
        <v>52</v>
      </c>
      <c r="F5045">
        <v>9074461966</v>
      </c>
      <c r="G5045" t="s">
        <v>53</v>
      </c>
      <c r="H5045">
        <v>7020</v>
      </c>
      <c r="I5045" t="s">
        <v>4228</v>
      </c>
      <c r="J5045" t="s">
        <v>31</v>
      </c>
      <c r="K5045" t="s">
        <v>49</v>
      </c>
      <c r="O5045" t="s">
        <v>33</v>
      </c>
      <c r="S5045" s="3">
        <v>45876.375</v>
      </c>
      <c r="T5045" t="s">
        <v>54</v>
      </c>
      <c r="U5045" t="s">
        <v>4228</v>
      </c>
      <c r="V5045" s="3">
        <v>45871.490277777775</v>
      </c>
      <c r="W5045" t="s">
        <v>397</v>
      </c>
      <c r="Y5045" s="4">
        <v>45876</v>
      </c>
      <c r="Z5045" s="2">
        <v>0.81263888888888891</v>
      </c>
    </row>
    <row r="5046" spans="1:26" x14ac:dyDescent="0.3">
      <c r="A5046">
        <v>134920</v>
      </c>
      <c r="B5046" t="s">
        <v>396</v>
      </c>
      <c r="C5046" t="s">
        <v>27</v>
      </c>
      <c r="D5046" t="s">
        <v>51</v>
      </c>
      <c r="E5046" t="s">
        <v>52</v>
      </c>
      <c r="F5046">
        <v>9961362655</v>
      </c>
      <c r="G5046" t="s">
        <v>53</v>
      </c>
      <c r="H5046">
        <v>7020</v>
      </c>
      <c r="I5046" t="s">
        <v>4229</v>
      </c>
      <c r="J5046" t="s">
        <v>31</v>
      </c>
      <c r="K5046" t="s">
        <v>49</v>
      </c>
      <c r="O5046" t="s">
        <v>33</v>
      </c>
      <c r="S5046" s="3">
        <v>45876.375</v>
      </c>
      <c r="T5046" t="s">
        <v>54</v>
      </c>
      <c r="U5046" t="s">
        <v>4229</v>
      </c>
      <c r="V5046" s="3">
        <v>45871.490277777775</v>
      </c>
      <c r="W5046" t="s">
        <v>1354</v>
      </c>
      <c r="Y5046" s="4">
        <v>45876</v>
      </c>
      <c r="Z5046" s="2">
        <v>0.81263888888888891</v>
      </c>
    </row>
    <row r="5047" spans="1:26" x14ac:dyDescent="0.3">
      <c r="A5047">
        <v>135425</v>
      </c>
      <c r="B5047" t="s">
        <v>396</v>
      </c>
      <c r="C5047" t="s">
        <v>27</v>
      </c>
      <c r="D5047" t="s">
        <v>51</v>
      </c>
      <c r="E5047" t="s">
        <v>52</v>
      </c>
      <c r="F5047">
        <v>9496309557</v>
      </c>
      <c r="G5047" t="s">
        <v>53</v>
      </c>
      <c r="H5047">
        <v>7020</v>
      </c>
      <c r="I5047" t="s">
        <v>4230</v>
      </c>
      <c r="J5047" t="s">
        <v>31</v>
      </c>
      <c r="K5047" t="s">
        <v>49</v>
      </c>
      <c r="O5047" t="s">
        <v>33</v>
      </c>
      <c r="S5047" s="3">
        <v>45876.375</v>
      </c>
      <c r="T5047" t="s">
        <v>54</v>
      </c>
      <c r="U5047" t="s">
        <v>4230</v>
      </c>
      <c r="V5047" s="3">
        <v>45871.490277777775</v>
      </c>
      <c r="W5047" t="s">
        <v>398</v>
      </c>
      <c r="Y5047" s="4">
        <v>45876</v>
      </c>
      <c r="Z5047" s="2">
        <v>0.81263888888888891</v>
      </c>
    </row>
    <row r="5048" spans="1:26" x14ac:dyDescent="0.3">
      <c r="A5048">
        <v>135425</v>
      </c>
      <c r="B5048" t="s">
        <v>396</v>
      </c>
      <c r="C5048" t="s">
        <v>27</v>
      </c>
      <c r="D5048" t="s">
        <v>51</v>
      </c>
      <c r="E5048" t="s">
        <v>52</v>
      </c>
      <c r="F5048">
        <v>9496309557</v>
      </c>
      <c r="G5048" t="s">
        <v>53</v>
      </c>
      <c r="H5048">
        <v>7020</v>
      </c>
      <c r="I5048" t="s">
        <v>4231</v>
      </c>
      <c r="J5048" t="s">
        <v>31</v>
      </c>
      <c r="K5048" t="s">
        <v>49</v>
      </c>
      <c r="O5048" t="s">
        <v>33</v>
      </c>
      <c r="S5048" s="3">
        <v>45876.375</v>
      </c>
      <c r="T5048" t="s">
        <v>54</v>
      </c>
      <c r="U5048" t="s">
        <v>4231</v>
      </c>
      <c r="V5048" s="3">
        <v>45871.490277777775</v>
      </c>
      <c r="W5048" t="s">
        <v>398</v>
      </c>
      <c r="Y5048" s="4">
        <v>45876</v>
      </c>
      <c r="Z5048" s="2">
        <v>0.81263888888888891</v>
      </c>
    </row>
    <row r="5049" spans="1:26" x14ac:dyDescent="0.3">
      <c r="A5049">
        <v>22889</v>
      </c>
      <c r="B5049" t="s">
        <v>396</v>
      </c>
      <c r="C5049" t="s">
        <v>27</v>
      </c>
      <c r="D5049" t="s">
        <v>51</v>
      </c>
      <c r="E5049" t="s">
        <v>52</v>
      </c>
      <c r="F5049">
        <v>9074461966</v>
      </c>
      <c r="G5049" t="s">
        <v>53</v>
      </c>
      <c r="H5049">
        <v>7020</v>
      </c>
      <c r="I5049" t="s">
        <v>4232</v>
      </c>
      <c r="J5049" t="s">
        <v>31</v>
      </c>
      <c r="K5049" t="s">
        <v>49</v>
      </c>
      <c r="O5049" t="s">
        <v>33</v>
      </c>
      <c r="S5049" s="3">
        <v>45876.375</v>
      </c>
      <c r="T5049" t="s">
        <v>54</v>
      </c>
      <c r="U5049" t="s">
        <v>4232</v>
      </c>
      <c r="V5049" s="3">
        <v>45871.490277777775</v>
      </c>
      <c r="W5049" t="s">
        <v>397</v>
      </c>
      <c r="Y5049" s="4">
        <v>45876</v>
      </c>
      <c r="Z5049" s="2">
        <v>0.81263888888888891</v>
      </c>
    </row>
    <row r="5050" spans="1:26" x14ac:dyDescent="0.3">
      <c r="A5050">
        <v>19865</v>
      </c>
      <c r="B5050" t="s">
        <v>396</v>
      </c>
      <c r="C5050" t="s">
        <v>349</v>
      </c>
      <c r="D5050" t="s">
        <v>51</v>
      </c>
      <c r="E5050" t="s">
        <v>52</v>
      </c>
      <c r="F5050">
        <v>8714621098</v>
      </c>
      <c r="G5050" t="s">
        <v>53</v>
      </c>
      <c r="H5050">
        <v>7020</v>
      </c>
      <c r="I5050" t="s">
        <v>4233</v>
      </c>
      <c r="J5050" t="s">
        <v>31</v>
      </c>
      <c r="K5050" t="s">
        <v>49</v>
      </c>
      <c r="O5050" t="s">
        <v>33</v>
      </c>
      <c r="S5050" s="3">
        <v>45876.375</v>
      </c>
      <c r="T5050" t="s">
        <v>54</v>
      </c>
      <c r="U5050" t="s">
        <v>4233</v>
      </c>
      <c r="V5050" s="3">
        <v>45871.490277777775</v>
      </c>
      <c r="W5050" t="s">
        <v>689</v>
      </c>
      <c r="Y5050" s="4">
        <v>45876</v>
      </c>
      <c r="Z5050" s="2">
        <v>0.81263888888888891</v>
      </c>
    </row>
    <row r="5051" spans="1:26" x14ac:dyDescent="0.3">
      <c r="A5051">
        <v>134869</v>
      </c>
      <c r="B5051" t="s">
        <v>396</v>
      </c>
      <c r="C5051" t="s">
        <v>27</v>
      </c>
      <c r="D5051" t="s">
        <v>51</v>
      </c>
      <c r="E5051" t="s">
        <v>52</v>
      </c>
      <c r="F5051">
        <v>7902298294</v>
      </c>
      <c r="G5051" t="s">
        <v>53</v>
      </c>
      <c r="H5051">
        <v>7020</v>
      </c>
      <c r="I5051" t="s">
        <v>4234</v>
      </c>
      <c r="J5051" t="s">
        <v>31</v>
      </c>
      <c r="K5051" t="s">
        <v>49</v>
      </c>
      <c r="O5051" t="s">
        <v>33</v>
      </c>
      <c r="S5051" s="3">
        <v>45876.375</v>
      </c>
      <c r="T5051" t="s">
        <v>54</v>
      </c>
      <c r="U5051" t="s">
        <v>4234</v>
      </c>
      <c r="V5051" s="3">
        <v>45871.490277777775</v>
      </c>
      <c r="W5051" t="s">
        <v>1353</v>
      </c>
      <c r="Y5051" s="4">
        <v>45876</v>
      </c>
      <c r="Z5051" s="2">
        <v>0.81263888888888891</v>
      </c>
    </row>
    <row r="5052" spans="1:26" x14ac:dyDescent="0.3">
      <c r="A5052">
        <v>135425</v>
      </c>
      <c r="B5052" t="s">
        <v>396</v>
      </c>
      <c r="C5052" t="s">
        <v>27</v>
      </c>
      <c r="D5052" t="s">
        <v>51</v>
      </c>
      <c r="E5052" t="s">
        <v>52</v>
      </c>
      <c r="F5052">
        <v>9496309557</v>
      </c>
      <c r="G5052" t="s">
        <v>53</v>
      </c>
      <c r="H5052">
        <v>7020</v>
      </c>
      <c r="I5052" t="s">
        <v>4235</v>
      </c>
      <c r="J5052" t="s">
        <v>31</v>
      </c>
      <c r="K5052" t="s">
        <v>49</v>
      </c>
      <c r="O5052" t="s">
        <v>33</v>
      </c>
      <c r="S5052" s="3">
        <v>45876.375</v>
      </c>
      <c r="T5052" t="s">
        <v>54</v>
      </c>
      <c r="U5052" t="s">
        <v>4235</v>
      </c>
      <c r="V5052" s="3">
        <v>45871.490277777775</v>
      </c>
      <c r="W5052" t="s">
        <v>398</v>
      </c>
      <c r="Y5052" s="4">
        <v>45876</v>
      </c>
      <c r="Z5052" s="2">
        <v>0.81263888888888891</v>
      </c>
    </row>
    <row r="5053" spans="1:26" x14ac:dyDescent="0.3">
      <c r="A5053">
        <v>22889</v>
      </c>
      <c r="B5053" t="s">
        <v>396</v>
      </c>
      <c r="C5053" t="s">
        <v>27</v>
      </c>
      <c r="D5053" t="s">
        <v>51</v>
      </c>
      <c r="E5053" t="s">
        <v>52</v>
      </c>
      <c r="F5053">
        <v>9074461966</v>
      </c>
      <c r="G5053" t="s">
        <v>53</v>
      </c>
      <c r="H5053">
        <v>7020</v>
      </c>
      <c r="I5053" t="s">
        <v>4236</v>
      </c>
      <c r="J5053" t="s">
        <v>31</v>
      </c>
      <c r="K5053" t="s">
        <v>49</v>
      </c>
      <c r="O5053" t="s">
        <v>33</v>
      </c>
      <c r="S5053" s="3">
        <v>45876.375</v>
      </c>
      <c r="T5053" t="s">
        <v>54</v>
      </c>
      <c r="U5053" t="s">
        <v>4236</v>
      </c>
      <c r="V5053" s="3">
        <v>45871.490277777775</v>
      </c>
      <c r="W5053" t="s">
        <v>397</v>
      </c>
      <c r="Y5053" s="4">
        <v>45876</v>
      </c>
      <c r="Z5053" s="2">
        <v>0.81263888888888891</v>
      </c>
    </row>
    <row r="5054" spans="1:26" x14ac:dyDescent="0.3">
      <c r="A5054">
        <v>134737</v>
      </c>
      <c r="B5054" t="s">
        <v>396</v>
      </c>
      <c r="C5054" t="s">
        <v>27</v>
      </c>
      <c r="D5054" t="s">
        <v>51</v>
      </c>
      <c r="E5054" t="s">
        <v>52</v>
      </c>
      <c r="F5054">
        <v>8848511804</v>
      </c>
      <c r="G5054" t="s">
        <v>53</v>
      </c>
      <c r="H5054">
        <v>7020</v>
      </c>
      <c r="I5054" t="s">
        <v>4237</v>
      </c>
      <c r="J5054" t="s">
        <v>31</v>
      </c>
      <c r="K5054" t="s">
        <v>49</v>
      </c>
      <c r="O5054" t="s">
        <v>33</v>
      </c>
      <c r="S5054" s="3">
        <v>45876.375</v>
      </c>
      <c r="T5054" t="s">
        <v>54</v>
      </c>
      <c r="U5054" t="s">
        <v>4237</v>
      </c>
      <c r="V5054" s="3">
        <v>45871.490277777775</v>
      </c>
      <c r="W5054" t="s">
        <v>681</v>
      </c>
      <c r="Y5054" s="4">
        <v>45876</v>
      </c>
      <c r="Z5054" s="2">
        <v>0.81263888888888891</v>
      </c>
    </row>
    <row r="5055" spans="1:26" x14ac:dyDescent="0.3">
      <c r="A5055">
        <v>134920</v>
      </c>
      <c r="B5055" t="s">
        <v>396</v>
      </c>
      <c r="C5055" t="s">
        <v>27</v>
      </c>
      <c r="D5055" t="s">
        <v>51</v>
      </c>
      <c r="E5055" t="s">
        <v>52</v>
      </c>
      <c r="F5055">
        <v>9961362655</v>
      </c>
      <c r="G5055" t="s">
        <v>53</v>
      </c>
      <c r="H5055">
        <v>7020</v>
      </c>
      <c r="I5055" t="s">
        <v>4238</v>
      </c>
      <c r="J5055" t="s">
        <v>31</v>
      </c>
      <c r="K5055" t="s">
        <v>49</v>
      </c>
      <c r="O5055" t="s">
        <v>33</v>
      </c>
      <c r="S5055" s="3">
        <v>45876.375</v>
      </c>
      <c r="T5055" t="s">
        <v>54</v>
      </c>
      <c r="U5055" t="s">
        <v>4238</v>
      </c>
      <c r="V5055" s="3">
        <v>45871.490277777775</v>
      </c>
      <c r="W5055" t="s">
        <v>1354</v>
      </c>
      <c r="Y5055" s="4">
        <v>45876</v>
      </c>
      <c r="Z5055" s="2">
        <v>0.81263888888888891</v>
      </c>
    </row>
    <row r="5056" spans="1:26" x14ac:dyDescent="0.3">
      <c r="A5056">
        <v>19865</v>
      </c>
      <c r="B5056" t="s">
        <v>396</v>
      </c>
      <c r="C5056" t="s">
        <v>349</v>
      </c>
      <c r="D5056" t="s">
        <v>51</v>
      </c>
      <c r="E5056" t="s">
        <v>52</v>
      </c>
      <c r="F5056">
        <v>8714621098</v>
      </c>
      <c r="G5056" t="s">
        <v>53</v>
      </c>
      <c r="H5056">
        <v>7020</v>
      </c>
      <c r="I5056" t="s">
        <v>4239</v>
      </c>
      <c r="J5056" t="s">
        <v>31</v>
      </c>
      <c r="K5056" t="s">
        <v>49</v>
      </c>
      <c r="O5056" t="s">
        <v>33</v>
      </c>
      <c r="S5056" s="3">
        <v>45876.375</v>
      </c>
      <c r="T5056" t="s">
        <v>54</v>
      </c>
      <c r="U5056" t="s">
        <v>4239</v>
      </c>
      <c r="V5056" s="3">
        <v>45871.490277777775</v>
      </c>
      <c r="W5056" t="s">
        <v>689</v>
      </c>
      <c r="Y5056" s="4">
        <v>45876</v>
      </c>
      <c r="Z5056" s="2">
        <v>0.81263888888888891</v>
      </c>
    </row>
    <row r="5057" spans="1:26" x14ac:dyDescent="0.3">
      <c r="A5057">
        <v>135425</v>
      </c>
      <c r="B5057" t="s">
        <v>396</v>
      </c>
      <c r="C5057" t="s">
        <v>27</v>
      </c>
      <c r="D5057" t="s">
        <v>51</v>
      </c>
      <c r="E5057" t="s">
        <v>52</v>
      </c>
      <c r="F5057">
        <v>9496309557</v>
      </c>
      <c r="G5057" t="s">
        <v>53</v>
      </c>
      <c r="H5057">
        <v>7020</v>
      </c>
      <c r="I5057" t="s">
        <v>4240</v>
      </c>
      <c r="J5057" t="s">
        <v>31</v>
      </c>
      <c r="K5057" t="s">
        <v>49</v>
      </c>
      <c r="O5057" t="s">
        <v>33</v>
      </c>
      <c r="S5057" s="3">
        <v>45876.375</v>
      </c>
      <c r="T5057" t="s">
        <v>54</v>
      </c>
      <c r="U5057" t="s">
        <v>4240</v>
      </c>
      <c r="V5057" s="3">
        <v>45871.490277777775</v>
      </c>
      <c r="W5057" t="s">
        <v>398</v>
      </c>
      <c r="Y5057" s="4">
        <v>45876</v>
      </c>
      <c r="Z5057" s="2">
        <v>0.81263888888888891</v>
      </c>
    </row>
    <row r="5058" spans="1:26" x14ac:dyDescent="0.3">
      <c r="A5058">
        <v>134737</v>
      </c>
      <c r="B5058" t="s">
        <v>396</v>
      </c>
      <c r="C5058" t="s">
        <v>27</v>
      </c>
      <c r="D5058" t="s">
        <v>51</v>
      </c>
      <c r="E5058" t="s">
        <v>52</v>
      </c>
      <c r="F5058">
        <v>8848511804</v>
      </c>
      <c r="G5058" t="s">
        <v>53</v>
      </c>
      <c r="H5058">
        <v>7020</v>
      </c>
      <c r="I5058" t="s">
        <v>4241</v>
      </c>
      <c r="J5058" t="s">
        <v>31</v>
      </c>
      <c r="K5058" t="s">
        <v>49</v>
      </c>
      <c r="O5058" t="s">
        <v>33</v>
      </c>
      <c r="S5058" s="3">
        <v>45876.375</v>
      </c>
      <c r="T5058" t="s">
        <v>54</v>
      </c>
      <c r="U5058" t="s">
        <v>4241</v>
      </c>
      <c r="V5058" s="3">
        <v>45871.490277777775</v>
      </c>
      <c r="W5058" t="s">
        <v>681</v>
      </c>
      <c r="Y5058" s="4">
        <v>45876</v>
      </c>
      <c r="Z5058" s="2">
        <v>0.81263888888888891</v>
      </c>
    </row>
    <row r="5059" spans="1:26" x14ac:dyDescent="0.3">
      <c r="A5059">
        <v>22889</v>
      </c>
      <c r="B5059" t="s">
        <v>396</v>
      </c>
      <c r="C5059" t="s">
        <v>27</v>
      </c>
      <c r="D5059" t="s">
        <v>51</v>
      </c>
      <c r="E5059" t="s">
        <v>52</v>
      </c>
      <c r="F5059">
        <v>9074461966</v>
      </c>
      <c r="G5059" t="s">
        <v>53</v>
      </c>
      <c r="H5059">
        <v>7020</v>
      </c>
      <c r="I5059" t="s">
        <v>4242</v>
      </c>
      <c r="J5059" t="s">
        <v>31</v>
      </c>
      <c r="K5059" t="s">
        <v>49</v>
      </c>
      <c r="O5059" t="s">
        <v>33</v>
      </c>
      <c r="S5059" s="3">
        <v>45876.375</v>
      </c>
      <c r="T5059" t="s">
        <v>54</v>
      </c>
      <c r="U5059" t="s">
        <v>4242</v>
      </c>
      <c r="V5059" s="3">
        <v>45871.490277777775</v>
      </c>
      <c r="W5059" t="s">
        <v>397</v>
      </c>
      <c r="Y5059" s="4">
        <v>45876</v>
      </c>
      <c r="Z5059" s="2">
        <v>0.81263888888888891</v>
      </c>
    </row>
    <row r="5060" spans="1:26" x14ac:dyDescent="0.3">
      <c r="A5060">
        <v>134920</v>
      </c>
      <c r="B5060" t="s">
        <v>396</v>
      </c>
      <c r="C5060" t="s">
        <v>27</v>
      </c>
      <c r="D5060" t="s">
        <v>51</v>
      </c>
      <c r="E5060" t="s">
        <v>52</v>
      </c>
      <c r="F5060">
        <v>9961362655</v>
      </c>
      <c r="G5060" t="s">
        <v>53</v>
      </c>
      <c r="H5060">
        <v>7020</v>
      </c>
      <c r="I5060" t="s">
        <v>4243</v>
      </c>
      <c r="J5060" t="s">
        <v>31</v>
      </c>
      <c r="K5060" t="s">
        <v>49</v>
      </c>
      <c r="O5060" t="s">
        <v>33</v>
      </c>
      <c r="S5060" s="3">
        <v>45876.375</v>
      </c>
      <c r="T5060" t="s">
        <v>54</v>
      </c>
      <c r="U5060" t="s">
        <v>4243</v>
      </c>
      <c r="V5060" s="3">
        <v>45871.490277777775</v>
      </c>
      <c r="W5060" t="s">
        <v>1354</v>
      </c>
      <c r="Y5060" s="4">
        <v>45876</v>
      </c>
      <c r="Z5060" s="2">
        <v>0.81263888888888891</v>
      </c>
    </row>
    <row r="5061" spans="1:26" x14ac:dyDescent="0.3">
      <c r="A5061">
        <v>134920</v>
      </c>
      <c r="B5061" t="s">
        <v>396</v>
      </c>
      <c r="C5061" t="s">
        <v>27</v>
      </c>
      <c r="D5061" t="s">
        <v>51</v>
      </c>
      <c r="E5061" t="s">
        <v>52</v>
      </c>
      <c r="F5061">
        <v>9961362655</v>
      </c>
      <c r="G5061" t="s">
        <v>53</v>
      </c>
      <c r="H5061">
        <v>7020</v>
      </c>
      <c r="I5061" t="s">
        <v>4244</v>
      </c>
      <c r="J5061" t="s">
        <v>31</v>
      </c>
      <c r="K5061" t="s">
        <v>49</v>
      </c>
      <c r="O5061" t="s">
        <v>33</v>
      </c>
      <c r="S5061" s="3">
        <v>45876.375</v>
      </c>
      <c r="T5061" t="s">
        <v>54</v>
      </c>
      <c r="U5061" t="s">
        <v>4244</v>
      </c>
      <c r="V5061" s="3">
        <v>45871.490277777775</v>
      </c>
      <c r="W5061" t="s">
        <v>1354</v>
      </c>
      <c r="Y5061" s="4">
        <v>45876</v>
      </c>
      <c r="Z5061" s="2">
        <v>0.81263888888888891</v>
      </c>
    </row>
    <row r="5062" spans="1:26" x14ac:dyDescent="0.3">
      <c r="A5062">
        <v>134920</v>
      </c>
      <c r="B5062" t="s">
        <v>396</v>
      </c>
      <c r="C5062" t="s">
        <v>27</v>
      </c>
      <c r="D5062" t="s">
        <v>51</v>
      </c>
      <c r="E5062" t="s">
        <v>52</v>
      </c>
      <c r="F5062">
        <v>9961362655</v>
      </c>
      <c r="G5062" t="s">
        <v>53</v>
      </c>
      <c r="H5062">
        <v>7020</v>
      </c>
      <c r="I5062" t="s">
        <v>4245</v>
      </c>
      <c r="J5062" t="s">
        <v>31</v>
      </c>
      <c r="K5062" t="s">
        <v>49</v>
      </c>
      <c r="O5062" t="s">
        <v>33</v>
      </c>
      <c r="S5062" s="3">
        <v>45876.375</v>
      </c>
      <c r="T5062" t="s">
        <v>54</v>
      </c>
      <c r="U5062" t="s">
        <v>4245</v>
      </c>
      <c r="V5062" s="3">
        <v>45871.490277777775</v>
      </c>
      <c r="W5062" t="s">
        <v>1354</v>
      </c>
      <c r="Y5062" s="4">
        <v>45876</v>
      </c>
      <c r="Z5062" s="2">
        <v>0.81263888888888891</v>
      </c>
    </row>
    <row r="5063" spans="1:26" x14ac:dyDescent="0.3">
      <c r="A5063">
        <v>134920</v>
      </c>
      <c r="B5063" t="s">
        <v>396</v>
      </c>
      <c r="C5063" t="s">
        <v>27</v>
      </c>
      <c r="D5063" t="s">
        <v>51</v>
      </c>
      <c r="E5063" t="s">
        <v>52</v>
      </c>
      <c r="F5063">
        <v>9961362655</v>
      </c>
      <c r="G5063" t="s">
        <v>53</v>
      </c>
      <c r="H5063">
        <v>7020</v>
      </c>
      <c r="I5063" t="s">
        <v>4246</v>
      </c>
      <c r="J5063" t="s">
        <v>31</v>
      </c>
      <c r="K5063" t="s">
        <v>49</v>
      </c>
      <c r="O5063" t="s">
        <v>33</v>
      </c>
      <c r="S5063" s="3">
        <v>45876.375</v>
      </c>
      <c r="T5063" t="s">
        <v>54</v>
      </c>
      <c r="U5063" t="s">
        <v>4246</v>
      </c>
      <c r="V5063" s="3">
        <v>45871.490277777775</v>
      </c>
      <c r="W5063" t="s">
        <v>1354</v>
      </c>
      <c r="Y5063" s="4">
        <v>45876</v>
      </c>
      <c r="Z5063" s="2">
        <v>0.81263888888888891</v>
      </c>
    </row>
    <row r="5064" spans="1:26" x14ac:dyDescent="0.3">
      <c r="A5064">
        <v>134920</v>
      </c>
      <c r="B5064" t="s">
        <v>396</v>
      </c>
      <c r="C5064" t="s">
        <v>27</v>
      </c>
      <c r="D5064" t="s">
        <v>51</v>
      </c>
      <c r="E5064" t="s">
        <v>52</v>
      </c>
      <c r="F5064">
        <v>9961362655</v>
      </c>
      <c r="G5064" t="s">
        <v>53</v>
      </c>
      <c r="H5064">
        <v>7020</v>
      </c>
      <c r="I5064" t="s">
        <v>4247</v>
      </c>
      <c r="J5064" t="s">
        <v>31</v>
      </c>
      <c r="K5064" t="s">
        <v>49</v>
      </c>
      <c r="O5064" t="s">
        <v>33</v>
      </c>
      <c r="S5064" s="3">
        <v>45876.375</v>
      </c>
      <c r="T5064" t="s">
        <v>54</v>
      </c>
      <c r="U5064" t="s">
        <v>4247</v>
      </c>
      <c r="V5064" s="3">
        <v>45871.490277777775</v>
      </c>
      <c r="W5064" t="s">
        <v>1354</v>
      </c>
      <c r="Y5064" s="4">
        <v>45876</v>
      </c>
      <c r="Z5064" s="2">
        <v>0.81263888888888891</v>
      </c>
    </row>
    <row r="5065" spans="1:26" x14ac:dyDescent="0.3">
      <c r="A5065">
        <v>22889</v>
      </c>
      <c r="B5065" t="s">
        <v>396</v>
      </c>
      <c r="C5065" t="s">
        <v>27</v>
      </c>
      <c r="D5065" t="s">
        <v>51</v>
      </c>
      <c r="E5065" t="s">
        <v>52</v>
      </c>
      <c r="F5065">
        <v>9074461966</v>
      </c>
      <c r="G5065" t="s">
        <v>53</v>
      </c>
      <c r="H5065">
        <v>7020</v>
      </c>
      <c r="I5065" t="s">
        <v>4248</v>
      </c>
      <c r="J5065" t="s">
        <v>31</v>
      </c>
      <c r="K5065" t="s">
        <v>49</v>
      </c>
      <c r="O5065" t="s">
        <v>33</v>
      </c>
      <c r="S5065" s="3">
        <v>45876.375</v>
      </c>
      <c r="T5065" t="s">
        <v>54</v>
      </c>
      <c r="U5065" t="s">
        <v>4248</v>
      </c>
      <c r="V5065" s="3">
        <v>45871.490277777775</v>
      </c>
      <c r="W5065" t="s">
        <v>397</v>
      </c>
      <c r="Y5065" s="4">
        <v>45876</v>
      </c>
      <c r="Z5065" s="2">
        <v>0.81263888888888891</v>
      </c>
    </row>
    <row r="5066" spans="1:26" x14ac:dyDescent="0.3">
      <c r="A5066">
        <v>19865</v>
      </c>
      <c r="B5066" t="s">
        <v>396</v>
      </c>
      <c r="C5066" t="s">
        <v>349</v>
      </c>
      <c r="D5066" t="s">
        <v>51</v>
      </c>
      <c r="E5066" t="s">
        <v>52</v>
      </c>
      <c r="F5066">
        <v>8714621098</v>
      </c>
      <c r="G5066" t="s">
        <v>53</v>
      </c>
      <c r="H5066">
        <v>7020</v>
      </c>
      <c r="I5066" t="s">
        <v>4249</v>
      </c>
      <c r="J5066" t="s">
        <v>31</v>
      </c>
      <c r="K5066" t="s">
        <v>49</v>
      </c>
      <c r="O5066" t="s">
        <v>33</v>
      </c>
      <c r="S5066" s="3">
        <v>45876.375</v>
      </c>
      <c r="T5066" t="s">
        <v>54</v>
      </c>
      <c r="U5066" t="s">
        <v>4249</v>
      </c>
      <c r="V5066" s="3">
        <v>45871.490277777775</v>
      </c>
      <c r="W5066" t="s">
        <v>689</v>
      </c>
      <c r="Y5066" s="4">
        <v>45876</v>
      </c>
      <c r="Z5066" s="2">
        <v>0.81263888888888891</v>
      </c>
    </row>
    <row r="5067" spans="1:26" x14ac:dyDescent="0.3">
      <c r="A5067">
        <v>19865</v>
      </c>
      <c r="B5067" t="s">
        <v>396</v>
      </c>
      <c r="C5067" t="s">
        <v>349</v>
      </c>
      <c r="D5067" t="s">
        <v>51</v>
      </c>
      <c r="E5067" t="s">
        <v>52</v>
      </c>
      <c r="F5067">
        <v>8714621098</v>
      </c>
      <c r="G5067" t="s">
        <v>53</v>
      </c>
      <c r="H5067">
        <v>7020</v>
      </c>
      <c r="I5067" t="s">
        <v>4250</v>
      </c>
      <c r="J5067" t="s">
        <v>31</v>
      </c>
      <c r="K5067" t="s">
        <v>49</v>
      </c>
      <c r="O5067" t="s">
        <v>33</v>
      </c>
      <c r="S5067" s="3">
        <v>45876.375</v>
      </c>
      <c r="T5067" t="s">
        <v>54</v>
      </c>
      <c r="U5067" t="s">
        <v>4250</v>
      </c>
      <c r="V5067" s="3">
        <v>45871.490277777775</v>
      </c>
      <c r="W5067" t="s">
        <v>689</v>
      </c>
      <c r="Y5067" s="4">
        <v>45876</v>
      </c>
      <c r="Z5067" s="2">
        <v>0.81263888888888891</v>
      </c>
    </row>
    <row r="5068" spans="1:26" x14ac:dyDescent="0.3">
      <c r="A5068">
        <v>134737</v>
      </c>
      <c r="B5068" t="s">
        <v>396</v>
      </c>
      <c r="C5068" t="s">
        <v>27</v>
      </c>
      <c r="D5068" t="s">
        <v>51</v>
      </c>
      <c r="E5068" t="s">
        <v>52</v>
      </c>
      <c r="F5068">
        <v>8848511804</v>
      </c>
      <c r="G5068" t="s">
        <v>53</v>
      </c>
      <c r="H5068">
        <v>7020</v>
      </c>
      <c r="I5068" t="s">
        <v>4251</v>
      </c>
      <c r="J5068" t="s">
        <v>31</v>
      </c>
      <c r="K5068" t="s">
        <v>49</v>
      </c>
      <c r="O5068" t="s">
        <v>33</v>
      </c>
      <c r="S5068" s="3">
        <v>45876.375</v>
      </c>
      <c r="T5068" t="s">
        <v>54</v>
      </c>
      <c r="U5068" t="s">
        <v>4251</v>
      </c>
      <c r="V5068" s="3">
        <v>45871.490277777775</v>
      </c>
      <c r="W5068" t="s">
        <v>681</v>
      </c>
      <c r="Y5068" s="4">
        <v>45876</v>
      </c>
      <c r="Z5068" s="2">
        <v>0.81263888888888891</v>
      </c>
    </row>
    <row r="5069" spans="1:26" x14ac:dyDescent="0.3">
      <c r="A5069">
        <v>19865</v>
      </c>
      <c r="B5069" t="s">
        <v>396</v>
      </c>
      <c r="C5069" t="s">
        <v>349</v>
      </c>
      <c r="D5069" t="s">
        <v>51</v>
      </c>
      <c r="E5069" t="s">
        <v>52</v>
      </c>
      <c r="F5069">
        <v>8714621098</v>
      </c>
      <c r="G5069" t="s">
        <v>53</v>
      </c>
      <c r="H5069">
        <v>7020</v>
      </c>
      <c r="I5069" t="s">
        <v>4252</v>
      </c>
      <c r="J5069" t="s">
        <v>31</v>
      </c>
      <c r="K5069" t="s">
        <v>49</v>
      </c>
      <c r="O5069" t="s">
        <v>33</v>
      </c>
      <c r="S5069" s="3">
        <v>45876.375</v>
      </c>
      <c r="T5069" t="s">
        <v>54</v>
      </c>
      <c r="U5069" t="s">
        <v>4252</v>
      </c>
      <c r="V5069" s="3">
        <v>45871.490277777775</v>
      </c>
      <c r="W5069" t="s">
        <v>689</v>
      </c>
      <c r="Y5069" s="4">
        <v>45876</v>
      </c>
      <c r="Z5069" s="2">
        <v>0.81263888888888891</v>
      </c>
    </row>
    <row r="5070" spans="1:26" x14ac:dyDescent="0.3">
      <c r="A5070">
        <v>135425</v>
      </c>
      <c r="B5070" t="s">
        <v>396</v>
      </c>
      <c r="C5070" t="s">
        <v>27</v>
      </c>
      <c r="D5070" t="s">
        <v>51</v>
      </c>
      <c r="E5070" t="s">
        <v>52</v>
      </c>
      <c r="F5070">
        <v>9496309557</v>
      </c>
      <c r="G5070" t="s">
        <v>53</v>
      </c>
      <c r="H5070">
        <v>7020</v>
      </c>
      <c r="I5070" t="s">
        <v>4253</v>
      </c>
      <c r="J5070" t="s">
        <v>31</v>
      </c>
      <c r="K5070" t="s">
        <v>49</v>
      </c>
      <c r="O5070" t="s">
        <v>33</v>
      </c>
      <c r="S5070" s="3">
        <v>45876.375</v>
      </c>
      <c r="T5070" t="s">
        <v>54</v>
      </c>
      <c r="U5070" t="s">
        <v>4253</v>
      </c>
      <c r="V5070" s="3">
        <v>45871.490277777775</v>
      </c>
      <c r="W5070" t="s">
        <v>398</v>
      </c>
      <c r="Y5070" s="4">
        <v>45876</v>
      </c>
      <c r="Z5070" s="2">
        <v>0.81263888888888891</v>
      </c>
    </row>
    <row r="5071" spans="1:26" x14ac:dyDescent="0.3">
      <c r="A5071">
        <v>135425</v>
      </c>
      <c r="B5071" t="s">
        <v>396</v>
      </c>
      <c r="C5071" t="s">
        <v>27</v>
      </c>
      <c r="D5071" t="s">
        <v>51</v>
      </c>
      <c r="E5071" t="s">
        <v>52</v>
      </c>
      <c r="F5071">
        <v>9496309557</v>
      </c>
      <c r="G5071" t="s">
        <v>53</v>
      </c>
      <c r="H5071">
        <v>7020</v>
      </c>
      <c r="I5071" t="s">
        <v>4254</v>
      </c>
      <c r="J5071" t="s">
        <v>31</v>
      </c>
      <c r="K5071" t="s">
        <v>49</v>
      </c>
      <c r="O5071" t="s">
        <v>33</v>
      </c>
      <c r="S5071" s="3">
        <v>45876.375</v>
      </c>
      <c r="T5071" t="s">
        <v>54</v>
      </c>
      <c r="U5071" t="s">
        <v>4254</v>
      </c>
      <c r="V5071" s="3">
        <v>45871.490277777775</v>
      </c>
      <c r="W5071" t="s">
        <v>398</v>
      </c>
      <c r="Y5071" s="4">
        <v>45876</v>
      </c>
      <c r="Z5071" s="2">
        <v>0.81263888888888891</v>
      </c>
    </row>
    <row r="5072" spans="1:26" x14ac:dyDescent="0.3">
      <c r="A5072">
        <v>135714</v>
      </c>
      <c r="B5072" t="s">
        <v>396</v>
      </c>
      <c r="C5072" t="s">
        <v>27</v>
      </c>
      <c r="D5072" t="s">
        <v>51</v>
      </c>
      <c r="E5072" t="s">
        <v>52</v>
      </c>
      <c r="F5072">
        <v>9544155401</v>
      </c>
      <c r="G5072" t="s">
        <v>53</v>
      </c>
      <c r="H5072">
        <v>7020</v>
      </c>
      <c r="I5072" t="s">
        <v>4255</v>
      </c>
      <c r="J5072" t="s">
        <v>31</v>
      </c>
      <c r="K5072" t="s">
        <v>49</v>
      </c>
      <c r="O5072" t="s">
        <v>33</v>
      </c>
      <c r="S5072" s="3">
        <v>45876.375</v>
      </c>
      <c r="T5072" t="s">
        <v>54</v>
      </c>
      <c r="U5072" t="s">
        <v>4255</v>
      </c>
      <c r="V5072" s="3">
        <v>45871.490277777775</v>
      </c>
      <c r="W5072" t="s">
        <v>18077</v>
      </c>
      <c r="Y5072" s="4">
        <v>45876</v>
      </c>
      <c r="Z5072" s="2">
        <v>0.81263888888888891</v>
      </c>
    </row>
    <row r="5073" spans="1:26" x14ac:dyDescent="0.3">
      <c r="A5073">
        <v>22889</v>
      </c>
      <c r="B5073" t="s">
        <v>396</v>
      </c>
      <c r="C5073" t="s">
        <v>27</v>
      </c>
      <c r="D5073" t="s">
        <v>51</v>
      </c>
      <c r="E5073" t="s">
        <v>52</v>
      </c>
      <c r="F5073">
        <v>9074461966</v>
      </c>
      <c r="G5073" t="s">
        <v>53</v>
      </c>
      <c r="H5073">
        <v>7020</v>
      </c>
      <c r="I5073" t="s">
        <v>4256</v>
      </c>
      <c r="J5073" t="s">
        <v>31</v>
      </c>
      <c r="K5073" t="s">
        <v>49</v>
      </c>
      <c r="O5073" t="s">
        <v>33</v>
      </c>
      <c r="S5073" s="3">
        <v>45876.375</v>
      </c>
      <c r="T5073" t="s">
        <v>54</v>
      </c>
      <c r="U5073" t="s">
        <v>4256</v>
      </c>
      <c r="V5073" s="3">
        <v>45871.490277777775</v>
      </c>
      <c r="W5073" t="s">
        <v>397</v>
      </c>
      <c r="Y5073" s="4">
        <v>45876</v>
      </c>
      <c r="Z5073" s="2">
        <v>0.81263888888888891</v>
      </c>
    </row>
    <row r="5074" spans="1:26" x14ac:dyDescent="0.3">
      <c r="A5074">
        <v>135425</v>
      </c>
      <c r="B5074" t="s">
        <v>396</v>
      </c>
      <c r="C5074" t="s">
        <v>27</v>
      </c>
      <c r="D5074" t="s">
        <v>51</v>
      </c>
      <c r="E5074" t="s">
        <v>52</v>
      </c>
      <c r="F5074">
        <v>9496309557</v>
      </c>
      <c r="G5074" t="s">
        <v>53</v>
      </c>
      <c r="H5074">
        <v>7020</v>
      </c>
      <c r="I5074" t="s">
        <v>4257</v>
      </c>
      <c r="J5074" t="s">
        <v>31</v>
      </c>
      <c r="K5074" t="s">
        <v>49</v>
      </c>
      <c r="O5074" t="s">
        <v>33</v>
      </c>
      <c r="S5074" s="3">
        <v>45876.375</v>
      </c>
      <c r="T5074" t="s">
        <v>54</v>
      </c>
      <c r="U5074" t="s">
        <v>4257</v>
      </c>
      <c r="V5074" s="3">
        <v>45871.490277777775</v>
      </c>
      <c r="W5074" t="s">
        <v>398</v>
      </c>
      <c r="Y5074" s="4">
        <v>45876</v>
      </c>
      <c r="Z5074" s="2">
        <v>0.81263888888888891</v>
      </c>
    </row>
    <row r="5075" spans="1:26" x14ac:dyDescent="0.3">
      <c r="A5075">
        <v>22889</v>
      </c>
      <c r="B5075" t="s">
        <v>396</v>
      </c>
      <c r="C5075" t="s">
        <v>27</v>
      </c>
      <c r="D5075" t="s">
        <v>51</v>
      </c>
      <c r="E5075" t="s">
        <v>52</v>
      </c>
      <c r="F5075">
        <v>9074461966</v>
      </c>
      <c r="G5075" t="s">
        <v>53</v>
      </c>
      <c r="H5075">
        <v>7020</v>
      </c>
      <c r="I5075" t="s">
        <v>4258</v>
      </c>
      <c r="J5075" t="s">
        <v>31</v>
      </c>
      <c r="K5075" t="s">
        <v>49</v>
      </c>
      <c r="O5075" t="s">
        <v>33</v>
      </c>
      <c r="S5075" s="3">
        <v>45876.375</v>
      </c>
      <c r="T5075" t="s">
        <v>54</v>
      </c>
      <c r="U5075" t="s">
        <v>4258</v>
      </c>
      <c r="V5075" s="3">
        <v>45871.490277777775</v>
      </c>
      <c r="W5075" t="s">
        <v>397</v>
      </c>
      <c r="Y5075" s="4">
        <v>45876</v>
      </c>
      <c r="Z5075" s="2">
        <v>0.81263888888888891</v>
      </c>
    </row>
    <row r="5076" spans="1:26" x14ac:dyDescent="0.3">
      <c r="A5076">
        <v>134920</v>
      </c>
      <c r="B5076" t="s">
        <v>396</v>
      </c>
      <c r="C5076" t="s">
        <v>27</v>
      </c>
      <c r="D5076" t="s">
        <v>51</v>
      </c>
      <c r="E5076" t="s">
        <v>52</v>
      </c>
      <c r="F5076">
        <v>9961362655</v>
      </c>
      <c r="G5076" t="s">
        <v>53</v>
      </c>
      <c r="H5076">
        <v>7020</v>
      </c>
      <c r="I5076" t="s">
        <v>4259</v>
      </c>
      <c r="J5076" t="s">
        <v>31</v>
      </c>
      <c r="K5076" t="s">
        <v>49</v>
      </c>
      <c r="O5076" t="s">
        <v>33</v>
      </c>
      <c r="S5076" s="3">
        <v>45876.375</v>
      </c>
      <c r="T5076" t="s">
        <v>54</v>
      </c>
      <c r="U5076" t="s">
        <v>4259</v>
      </c>
      <c r="V5076" s="3">
        <v>45871.490277777775</v>
      </c>
      <c r="W5076" t="s">
        <v>1354</v>
      </c>
      <c r="Y5076" s="4">
        <v>45876</v>
      </c>
      <c r="Z5076" s="2">
        <v>0.81263888888888891</v>
      </c>
    </row>
    <row r="5077" spans="1:26" x14ac:dyDescent="0.3">
      <c r="A5077">
        <v>134737</v>
      </c>
      <c r="B5077" t="s">
        <v>396</v>
      </c>
      <c r="C5077" t="s">
        <v>27</v>
      </c>
      <c r="D5077" t="s">
        <v>51</v>
      </c>
      <c r="E5077" t="s">
        <v>52</v>
      </c>
      <c r="F5077">
        <v>8848511804</v>
      </c>
      <c r="G5077" t="s">
        <v>53</v>
      </c>
      <c r="H5077">
        <v>7020</v>
      </c>
      <c r="I5077" t="s">
        <v>4260</v>
      </c>
      <c r="J5077" t="s">
        <v>31</v>
      </c>
      <c r="K5077" t="s">
        <v>49</v>
      </c>
      <c r="O5077" t="s">
        <v>33</v>
      </c>
      <c r="S5077" s="3">
        <v>45876.375</v>
      </c>
      <c r="T5077" t="s">
        <v>54</v>
      </c>
      <c r="U5077" t="s">
        <v>4260</v>
      </c>
      <c r="V5077" s="3">
        <v>45871.490277777775</v>
      </c>
      <c r="W5077" t="s">
        <v>681</v>
      </c>
      <c r="Y5077" s="4">
        <v>45876</v>
      </c>
      <c r="Z5077" s="2">
        <v>0.81263888888888891</v>
      </c>
    </row>
    <row r="5078" spans="1:26" x14ac:dyDescent="0.3">
      <c r="A5078">
        <v>135425</v>
      </c>
      <c r="B5078" t="s">
        <v>396</v>
      </c>
      <c r="C5078" t="s">
        <v>27</v>
      </c>
      <c r="D5078" t="s">
        <v>51</v>
      </c>
      <c r="E5078" t="s">
        <v>52</v>
      </c>
      <c r="F5078">
        <v>9496309557</v>
      </c>
      <c r="G5078" t="s">
        <v>53</v>
      </c>
      <c r="H5078">
        <v>7020</v>
      </c>
      <c r="I5078" t="s">
        <v>4261</v>
      </c>
      <c r="J5078" t="s">
        <v>31</v>
      </c>
      <c r="K5078" t="s">
        <v>49</v>
      </c>
      <c r="O5078" t="s">
        <v>33</v>
      </c>
      <c r="S5078" s="3">
        <v>45876.375</v>
      </c>
      <c r="T5078" t="s">
        <v>54</v>
      </c>
      <c r="U5078" t="s">
        <v>4261</v>
      </c>
      <c r="V5078" s="3">
        <v>45871.490277777775</v>
      </c>
      <c r="W5078" t="s">
        <v>398</v>
      </c>
      <c r="Y5078" s="4">
        <v>45876</v>
      </c>
      <c r="Z5078" s="2">
        <v>0.81263888888888891</v>
      </c>
    </row>
    <row r="5079" spans="1:26" x14ac:dyDescent="0.3">
      <c r="A5079">
        <v>135425</v>
      </c>
      <c r="B5079" t="s">
        <v>396</v>
      </c>
      <c r="C5079" t="s">
        <v>27</v>
      </c>
      <c r="D5079" t="s">
        <v>51</v>
      </c>
      <c r="E5079" t="s">
        <v>52</v>
      </c>
      <c r="F5079">
        <v>9496309557</v>
      </c>
      <c r="G5079" t="s">
        <v>53</v>
      </c>
      <c r="H5079">
        <v>7020</v>
      </c>
      <c r="I5079" t="s">
        <v>4262</v>
      </c>
      <c r="J5079" t="s">
        <v>31</v>
      </c>
      <c r="K5079" t="s">
        <v>49</v>
      </c>
      <c r="O5079" t="s">
        <v>33</v>
      </c>
      <c r="S5079" s="3">
        <v>45876.375</v>
      </c>
      <c r="T5079" t="s">
        <v>54</v>
      </c>
      <c r="U5079" t="s">
        <v>4262</v>
      </c>
      <c r="V5079" s="3">
        <v>45871.490277777775</v>
      </c>
      <c r="W5079" t="s">
        <v>398</v>
      </c>
      <c r="Y5079" s="4">
        <v>45876</v>
      </c>
      <c r="Z5079" s="2">
        <v>0.81263888888888891</v>
      </c>
    </row>
    <row r="5080" spans="1:26" x14ac:dyDescent="0.3">
      <c r="A5080">
        <v>134737</v>
      </c>
      <c r="B5080" t="s">
        <v>396</v>
      </c>
      <c r="C5080" t="s">
        <v>27</v>
      </c>
      <c r="D5080" t="s">
        <v>51</v>
      </c>
      <c r="E5080" t="s">
        <v>52</v>
      </c>
      <c r="F5080">
        <v>8848511804</v>
      </c>
      <c r="G5080" t="s">
        <v>53</v>
      </c>
      <c r="H5080">
        <v>7020</v>
      </c>
      <c r="I5080" t="s">
        <v>4263</v>
      </c>
      <c r="J5080" t="s">
        <v>31</v>
      </c>
      <c r="K5080" t="s">
        <v>49</v>
      </c>
      <c r="O5080" t="s">
        <v>33</v>
      </c>
      <c r="S5080" s="3">
        <v>45876.375</v>
      </c>
      <c r="T5080" t="s">
        <v>54</v>
      </c>
      <c r="U5080" t="s">
        <v>4263</v>
      </c>
      <c r="V5080" s="3">
        <v>45871.490277777775</v>
      </c>
      <c r="W5080" t="s">
        <v>681</v>
      </c>
      <c r="Y5080" s="4">
        <v>45876</v>
      </c>
      <c r="Z5080" s="2">
        <v>0.81263888888888891</v>
      </c>
    </row>
    <row r="5081" spans="1:26" x14ac:dyDescent="0.3">
      <c r="A5081">
        <v>134737</v>
      </c>
      <c r="B5081" t="s">
        <v>396</v>
      </c>
      <c r="C5081" t="s">
        <v>27</v>
      </c>
      <c r="D5081" t="s">
        <v>51</v>
      </c>
      <c r="E5081" t="s">
        <v>52</v>
      </c>
      <c r="F5081">
        <v>8848511804</v>
      </c>
      <c r="G5081" t="s">
        <v>53</v>
      </c>
      <c r="H5081">
        <v>7020</v>
      </c>
      <c r="I5081" t="s">
        <v>4264</v>
      </c>
      <c r="J5081" t="s">
        <v>31</v>
      </c>
      <c r="K5081" t="s">
        <v>49</v>
      </c>
      <c r="O5081" t="s">
        <v>33</v>
      </c>
      <c r="S5081" s="3">
        <v>45876.375</v>
      </c>
      <c r="T5081" t="s">
        <v>54</v>
      </c>
      <c r="U5081" t="s">
        <v>4264</v>
      </c>
      <c r="V5081" s="3">
        <v>45871.490277777775</v>
      </c>
      <c r="W5081" t="s">
        <v>681</v>
      </c>
      <c r="Y5081" s="4">
        <v>45876</v>
      </c>
      <c r="Z5081" s="2">
        <v>0.81263888888888891</v>
      </c>
    </row>
    <row r="5082" spans="1:26" x14ac:dyDescent="0.3">
      <c r="A5082">
        <v>134737</v>
      </c>
      <c r="B5082" t="s">
        <v>396</v>
      </c>
      <c r="C5082" t="s">
        <v>27</v>
      </c>
      <c r="D5082" t="s">
        <v>51</v>
      </c>
      <c r="E5082" t="s">
        <v>52</v>
      </c>
      <c r="F5082">
        <v>8848511804</v>
      </c>
      <c r="G5082" t="s">
        <v>53</v>
      </c>
      <c r="H5082">
        <v>7020</v>
      </c>
      <c r="I5082" t="s">
        <v>4265</v>
      </c>
      <c r="J5082" t="s">
        <v>31</v>
      </c>
      <c r="K5082" t="s">
        <v>49</v>
      </c>
      <c r="O5082" t="s">
        <v>33</v>
      </c>
      <c r="S5082" s="3">
        <v>45876.375</v>
      </c>
      <c r="T5082" t="s">
        <v>54</v>
      </c>
      <c r="U5082" t="s">
        <v>4265</v>
      </c>
      <c r="V5082" s="3">
        <v>45871.490277777775</v>
      </c>
      <c r="W5082" t="s">
        <v>681</v>
      </c>
      <c r="Y5082" s="4">
        <v>45876</v>
      </c>
      <c r="Z5082" s="2">
        <v>0.81263888888888891</v>
      </c>
    </row>
    <row r="5083" spans="1:26" x14ac:dyDescent="0.3">
      <c r="A5083">
        <v>134869</v>
      </c>
      <c r="B5083" t="s">
        <v>396</v>
      </c>
      <c r="C5083" t="s">
        <v>27</v>
      </c>
      <c r="D5083" t="s">
        <v>51</v>
      </c>
      <c r="E5083" t="s">
        <v>52</v>
      </c>
      <c r="F5083">
        <v>7902298294</v>
      </c>
      <c r="G5083" t="s">
        <v>53</v>
      </c>
      <c r="H5083">
        <v>7020</v>
      </c>
      <c r="I5083" t="s">
        <v>4266</v>
      </c>
      <c r="J5083" t="s">
        <v>31</v>
      </c>
      <c r="K5083" t="s">
        <v>49</v>
      </c>
      <c r="O5083" t="s">
        <v>33</v>
      </c>
      <c r="S5083" s="3">
        <v>45876.375</v>
      </c>
      <c r="T5083" t="s">
        <v>54</v>
      </c>
      <c r="U5083" t="s">
        <v>4266</v>
      </c>
      <c r="V5083" s="3">
        <v>45871.490277777775</v>
      </c>
      <c r="W5083" t="s">
        <v>1353</v>
      </c>
      <c r="Y5083" s="4">
        <v>45876</v>
      </c>
      <c r="Z5083" s="2">
        <v>0.81263888888888891</v>
      </c>
    </row>
    <row r="5084" spans="1:26" x14ac:dyDescent="0.3">
      <c r="A5084">
        <v>134737</v>
      </c>
      <c r="B5084" t="s">
        <v>396</v>
      </c>
      <c r="C5084" t="s">
        <v>27</v>
      </c>
      <c r="D5084" t="s">
        <v>51</v>
      </c>
      <c r="E5084" t="s">
        <v>52</v>
      </c>
      <c r="F5084">
        <v>8848511804</v>
      </c>
      <c r="G5084" t="s">
        <v>53</v>
      </c>
      <c r="H5084">
        <v>7020</v>
      </c>
      <c r="I5084" t="s">
        <v>4267</v>
      </c>
      <c r="J5084" t="s">
        <v>31</v>
      </c>
      <c r="K5084" t="s">
        <v>49</v>
      </c>
      <c r="O5084" t="s">
        <v>33</v>
      </c>
      <c r="S5084" s="3">
        <v>45876.375</v>
      </c>
      <c r="T5084" t="s">
        <v>54</v>
      </c>
      <c r="U5084" t="s">
        <v>4267</v>
      </c>
      <c r="V5084" s="3">
        <v>45871.490277777775</v>
      </c>
      <c r="W5084" t="s">
        <v>681</v>
      </c>
      <c r="Y5084" s="4">
        <v>45876</v>
      </c>
      <c r="Z5084" s="2">
        <v>0.81263888888888891</v>
      </c>
    </row>
    <row r="5085" spans="1:26" x14ac:dyDescent="0.3">
      <c r="A5085">
        <v>22889</v>
      </c>
      <c r="B5085" t="s">
        <v>396</v>
      </c>
      <c r="C5085" t="s">
        <v>27</v>
      </c>
      <c r="D5085" t="s">
        <v>51</v>
      </c>
      <c r="E5085" t="s">
        <v>52</v>
      </c>
      <c r="F5085">
        <v>9074461966</v>
      </c>
      <c r="G5085" t="s">
        <v>53</v>
      </c>
      <c r="H5085">
        <v>7020</v>
      </c>
      <c r="I5085" t="s">
        <v>4268</v>
      </c>
      <c r="J5085" t="s">
        <v>31</v>
      </c>
      <c r="K5085" t="s">
        <v>49</v>
      </c>
      <c r="O5085" t="s">
        <v>33</v>
      </c>
      <c r="S5085" s="3">
        <v>45876.375</v>
      </c>
      <c r="T5085" t="s">
        <v>54</v>
      </c>
      <c r="U5085" t="s">
        <v>4268</v>
      </c>
      <c r="V5085" s="3">
        <v>45871.490277777775</v>
      </c>
      <c r="W5085" t="s">
        <v>397</v>
      </c>
      <c r="Y5085" s="4">
        <v>45876</v>
      </c>
      <c r="Z5085" s="2">
        <v>0.81263888888888891</v>
      </c>
    </row>
    <row r="5086" spans="1:26" x14ac:dyDescent="0.3">
      <c r="A5086">
        <v>134737</v>
      </c>
      <c r="B5086" t="s">
        <v>396</v>
      </c>
      <c r="C5086" t="s">
        <v>27</v>
      </c>
      <c r="D5086" t="s">
        <v>51</v>
      </c>
      <c r="E5086" t="s">
        <v>52</v>
      </c>
      <c r="F5086">
        <v>8848511804</v>
      </c>
      <c r="G5086" t="s">
        <v>53</v>
      </c>
      <c r="H5086">
        <v>7020</v>
      </c>
      <c r="I5086" t="s">
        <v>4269</v>
      </c>
      <c r="J5086" t="s">
        <v>31</v>
      </c>
      <c r="K5086" t="s">
        <v>49</v>
      </c>
      <c r="O5086" t="s">
        <v>33</v>
      </c>
      <c r="S5086" s="3">
        <v>45876.375</v>
      </c>
      <c r="T5086" t="s">
        <v>54</v>
      </c>
      <c r="U5086" t="s">
        <v>4269</v>
      </c>
      <c r="V5086" s="3">
        <v>45871.490277777775</v>
      </c>
      <c r="W5086" t="s">
        <v>681</v>
      </c>
      <c r="Y5086" s="4">
        <v>45876</v>
      </c>
      <c r="Z5086" s="2">
        <v>0.81263888888888891</v>
      </c>
    </row>
    <row r="5087" spans="1:26" x14ac:dyDescent="0.3">
      <c r="A5087">
        <v>134737</v>
      </c>
      <c r="B5087" t="s">
        <v>396</v>
      </c>
      <c r="C5087" t="s">
        <v>27</v>
      </c>
      <c r="D5087" t="s">
        <v>51</v>
      </c>
      <c r="E5087" t="s">
        <v>52</v>
      </c>
      <c r="F5087">
        <v>8848511804</v>
      </c>
      <c r="G5087" t="s">
        <v>53</v>
      </c>
      <c r="H5087">
        <v>7020</v>
      </c>
      <c r="I5087" t="s">
        <v>4270</v>
      </c>
      <c r="J5087" t="s">
        <v>31</v>
      </c>
      <c r="K5087" t="s">
        <v>49</v>
      </c>
      <c r="O5087" t="s">
        <v>33</v>
      </c>
      <c r="S5087" s="3">
        <v>45876.375</v>
      </c>
      <c r="T5087" t="s">
        <v>54</v>
      </c>
      <c r="U5087" t="s">
        <v>4270</v>
      </c>
      <c r="V5087" s="3">
        <v>45871.490277777775</v>
      </c>
      <c r="W5087" t="s">
        <v>681</v>
      </c>
      <c r="Y5087" s="4">
        <v>45876</v>
      </c>
      <c r="Z5087" s="2">
        <v>0.81263888888888891</v>
      </c>
    </row>
    <row r="5088" spans="1:26" x14ac:dyDescent="0.3">
      <c r="A5088">
        <v>1138</v>
      </c>
      <c r="B5088" t="s">
        <v>208</v>
      </c>
      <c r="C5088" t="s">
        <v>27</v>
      </c>
      <c r="D5088" t="s">
        <v>51</v>
      </c>
      <c r="E5088" t="s">
        <v>52</v>
      </c>
      <c r="F5088">
        <v>8589975166</v>
      </c>
      <c r="G5088" t="s">
        <v>53</v>
      </c>
      <c r="H5088">
        <v>7022</v>
      </c>
      <c r="I5088" t="s">
        <v>4319</v>
      </c>
      <c r="J5088" t="s">
        <v>31</v>
      </c>
      <c r="K5088" t="s">
        <v>49</v>
      </c>
      <c r="O5088" t="s">
        <v>33</v>
      </c>
      <c r="S5088" s="3">
        <v>45876.375</v>
      </c>
      <c r="T5088" t="s">
        <v>54</v>
      </c>
      <c r="U5088" t="s">
        <v>4319</v>
      </c>
      <c r="V5088" s="3">
        <v>45871.490277777775</v>
      </c>
      <c r="W5088" t="s">
        <v>982</v>
      </c>
      <c r="Y5088" s="4">
        <v>45876</v>
      </c>
      <c r="Z5088" s="2">
        <v>0.81263888888888891</v>
      </c>
    </row>
    <row r="5089" spans="1:26" x14ac:dyDescent="0.3">
      <c r="A5089">
        <v>1138</v>
      </c>
      <c r="B5089" t="s">
        <v>208</v>
      </c>
      <c r="C5089" t="s">
        <v>27</v>
      </c>
      <c r="D5089" t="s">
        <v>51</v>
      </c>
      <c r="E5089" t="s">
        <v>52</v>
      </c>
      <c r="F5089">
        <v>8589975166</v>
      </c>
      <c r="G5089" t="s">
        <v>53</v>
      </c>
      <c r="H5089">
        <v>7022</v>
      </c>
      <c r="I5089" t="s">
        <v>4320</v>
      </c>
      <c r="J5089" t="s">
        <v>31</v>
      </c>
      <c r="K5089" t="s">
        <v>49</v>
      </c>
      <c r="O5089" t="s">
        <v>33</v>
      </c>
      <c r="S5089" s="3">
        <v>45876.375</v>
      </c>
      <c r="T5089" t="s">
        <v>54</v>
      </c>
      <c r="U5089" t="s">
        <v>4320</v>
      </c>
      <c r="V5089" s="3">
        <v>45871.490277777775</v>
      </c>
      <c r="W5089" t="s">
        <v>982</v>
      </c>
      <c r="Y5089" s="4">
        <v>45876</v>
      </c>
      <c r="Z5089" s="2">
        <v>0.81263888888888891</v>
      </c>
    </row>
    <row r="5090" spans="1:26" x14ac:dyDescent="0.3">
      <c r="A5090">
        <v>132160</v>
      </c>
      <c r="B5090" t="s">
        <v>208</v>
      </c>
      <c r="C5090" t="s">
        <v>27</v>
      </c>
      <c r="D5090" t="s">
        <v>51</v>
      </c>
      <c r="E5090" t="s">
        <v>52</v>
      </c>
      <c r="G5090" t="s">
        <v>53</v>
      </c>
      <c r="H5090">
        <v>7022</v>
      </c>
      <c r="I5090" t="s">
        <v>4321</v>
      </c>
      <c r="J5090" t="s">
        <v>31</v>
      </c>
      <c r="K5090" t="s">
        <v>49</v>
      </c>
      <c r="O5090" t="s">
        <v>33</v>
      </c>
      <c r="S5090" s="3">
        <v>45876.375</v>
      </c>
      <c r="T5090" t="s">
        <v>54</v>
      </c>
      <c r="U5090" t="s">
        <v>4321</v>
      </c>
      <c r="V5090" s="3">
        <v>45871.490277777775</v>
      </c>
      <c r="W5090" t="s">
        <v>401</v>
      </c>
      <c r="Y5090" s="4">
        <v>45876</v>
      </c>
      <c r="Z5090" s="2">
        <v>0.81263888888888891</v>
      </c>
    </row>
    <row r="5091" spans="1:26" x14ac:dyDescent="0.3">
      <c r="A5091">
        <v>28405</v>
      </c>
      <c r="B5091" t="s">
        <v>208</v>
      </c>
      <c r="C5091" t="s">
        <v>187</v>
      </c>
      <c r="D5091" t="s">
        <v>51</v>
      </c>
      <c r="E5091" t="s">
        <v>52</v>
      </c>
      <c r="F5091">
        <v>9447891748</v>
      </c>
      <c r="G5091" t="s">
        <v>53</v>
      </c>
      <c r="H5091">
        <v>7022</v>
      </c>
      <c r="I5091" t="s">
        <v>4323</v>
      </c>
      <c r="J5091" t="s">
        <v>31</v>
      </c>
      <c r="K5091" t="s">
        <v>49</v>
      </c>
      <c r="O5091" t="s">
        <v>33</v>
      </c>
      <c r="S5091" s="3">
        <v>45876.375</v>
      </c>
      <c r="T5091" t="s">
        <v>54</v>
      </c>
      <c r="U5091" t="s">
        <v>4323</v>
      </c>
      <c r="V5091" s="3">
        <v>45871.490277777775</v>
      </c>
      <c r="W5091" t="s">
        <v>1356</v>
      </c>
      <c r="Y5091" s="4">
        <v>45876</v>
      </c>
      <c r="Z5091" s="2">
        <v>0.81263888888888891</v>
      </c>
    </row>
    <row r="5092" spans="1:26" x14ac:dyDescent="0.3">
      <c r="A5092">
        <v>135419</v>
      </c>
      <c r="B5092" t="s">
        <v>208</v>
      </c>
      <c r="C5092" t="s">
        <v>27</v>
      </c>
      <c r="D5092" t="s">
        <v>51</v>
      </c>
      <c r="E5092" t="s">
        <v>52</v>
      </c>
      <c r="F5092">
        <v>7907549984</v>
      </c>
      <c r="G5092" t="s">
        <v>53</v>
      </c>
      <c r="H5092">
        <v>7022</v>
      </c>
      <c r="I5092" t="s">
        <v>4325</v>
      </c>
      <c r="J5092" t="s">
        <v>31</v>
      </c>
      <c r="K5092" t="s">
        <v>49</v>
      </c>
      <c r="O5092" t="s">
        <v>33</v>
      </c>
      <c r="S5092" s="3">
        <v>45876.375</v>
      </c>
      <c r="T5092" t="s">
        <v>54</v>
      </c>
      <c r="U5092" t="s">
        <v>4325</v>
      </c>
      <c r="V5092" s="3">
        <v>45871.490277777775</v>
      </c>
      <c r="W5092" t="s">
        <v>379</v>
      </c>
      <c r="Y5092" s="4">
        <v>45876</v>
      </c>
      <c r="Z5092" s="2">
        <v>0.81263888888888891</v>
      </c>
    </row>
    <row r="5093" spans="1:26" x14ac:dyDescent="0.3">
      <c r="A5093">
        <v>28405</v>
      </c>
      <c r="B5093" t="s">
        <v>208</v>
      </c>
      <c r="C5093" t="s">
        <v>187</v>
      </c>
      <c r="D5093" t="s">
        <v>51</v>
      </c>
      <c r="E5093" t="s">
        <v>52</v>
      </c>
      <c r="F5093">
        <v>9447891748</v>
      </c>
      <c r="G5093" t="s">
        <v>53</v>
      </c>
      <c r="H5093">
        <v>7022</v>
      </c>
      <c r="I5093" t="s">
        <v>4327</v>
      </c>
      <c r="J5093" t="s">
        <v>31</v>
      </c>
      <c r="K5093" t="s">
        <v>49</v>
      </c>
      <c r="O5093" t="s">
        <v>33</v>
      </c>
      <c r="S5093" s="3">
        <v>45876.375</v>
      </c>
      <c r="T5093" t="s">
        <v>54</v>
      </c>
      <c r="U5093" t="s">
        <v>4327</v>
      </c>
      <c r="V5093" s="3">
        <v>45871.490277777775</v>
      </c>
      <c r="W5093" t="s">
        <v>1356</v>
      </c>
      <c r="Y5093" s="4">
        <v>45876</v>
      </c>
      <c r="Z5093" s="2">
        <v>0.81263888888888891</v>
      </c>
    </row>
    <row r="5094" spans="1:26" x14ac:dyDescent="0.3">
      <c r="A5094">
        <v>28405</v>
      </c>
      <c r="B5094" t="s">
        <v>208</v>
      </c>
      <c r="C5094" t="s">
        <v>187</v>
      </c>
      <c r="D5094" t="s">
        <v>51</v>
      </c>
      <c r="E5094" t="s">
        <v>52</v>
      </c>
      <c r="F5094">
        <v>9447891748</v>
      </c>
      <c r="G5094" t="s">
        <v>53</v>
      </c>
      <c r="H5094">
        <v>7022</v>
      </c>
      <c r="I5094" t="s">
        <v>4329</v>
      </c>
      <c r="J5094" t="s">
        <v>31</v>
      </c>
      <c r="K5094" t="s">
        <v>49</v>
      </c>
      <c r="O5094" t="s">
        <v>33</v>
      </c>
      <c r="S5094" s="3">
        <v>45876.375</v>
      </c>
      <c r="T5094" t="s">
        <v>54</v>
      </c>
      <c r="U5094" t="s">
        <v>4329</v>
      </c>
      <c r="V5094" s="3">
        <v>45871.490277777775</v>
      </c>
      <c r="W5094" t="s">
        <v>1356</v>
      </c>
      <c r="Y5094" s="4">
        <v>45876</v>
      </c>
      <c r="Z5094" s="2">
        <v>0.81263888888888891</v>
      </c>
    </row>
    <row r="5095" spans="1:26" x14ac:dyDescent="0.3">
      <c r="A5095">
        <v>135419</v>
      </c>
      <c r="B5095" t="s">
        <v>208</v>
      </c>
      <c r="C5095" t="s">
        <v>27</v>
      </c>
      <c r="D5095" t="s">
        <v>51</v>
      </c>
      <c r="E5095" t="s">
        <v>52</v>
      </c>
      <c r="F5095">
        <v>7907549984</v>
      </c>
      <c r="G5095" t="s">
        <v>53</v>
      </c>
      <c r="H5095">
        <v>7022</v>
      </c>
      <c r="I5095" t="s">
        <v>4332</v>
      </c>
      <c r="J5095" t="s">
        <v>31</v>
      </c>
      <c r="K5095" t="s">
        <v>49</v>
      </c>
      <c r="O5095" t="s">
        <v>33</v>
      </c>
      <c r="S5095" s="3">
        <v>45876.375</v>
      </c>
      <c r="T5095" t="s">
        <v>54</v>
      </c>
      <c r="U5095" t="s">
        <v>4332</v>
      </c>
      <c r="V5095" s="3">
        <v>45871.490277777775</v>
      </c>
      <c r="W5095" t="s">
        <v>379</v>
      </c>
      <c r="Y5095" s="4">
        <v>45876</v>
      </c>
      <c r="Z5095" s="2">
        <v>0.81263888888888891</v>
      </c>
    </row>
    <row r="5096" spans="1:26" x14ac:dyDescent="0.3">
      <c r="A5096">
        <v>132160</v>
      </c>
      <c r="B5096" t="s">
        <v>208</v>
      </c>
      <c r="C5096" t="s">
        <v>27</v>
      </c>
      <c r="D5096" t="s">
        <v>51</v>
      </c>
      <c r="E5096" t="s">
        <v>52</v>
      </c>
      <c r="G5096" t="s">
        <v>53</v>
      </c>
      <c r="H5096">
        <v>7022</v>
      </c>
      <c r="I5096" t="s">
        <v>4333</v>
      </c>
      <c r="J5096" t="s">
        <v>31</v>
      </c>
      <c r="K5096" t="s">
        <v>49</v>
      </c>
      <c r="O5096" t="s">
        <v>33</v>
      </c>
      <c r="S5096" s="3">
        <v>45876.375</v>
      </c>
      <c r="T5096" t="s">
        <v>54</v>
      </c>
      <c r="U5096" t="s">
        <v>4333</v>
      </c>
      <c r="V5096" s="3">
        <v>45871.490277777775</v>
      </c>
      <c r="W5096" t="s">
        <v>401</v>
      </c>
      <c r="Y5096" s="4">
        <v>45876</v>
      </c>
      <c r="Z5096" s="2">
        <v>0.81263888888888891</v>
      </c>
    </row>
    <row r="5097" spans="1:26" x14ac:dyDescent="0.3">
      <c r="A5097">
        <v>28405</v>
      </c>
      <c r="B5097" t="s">
        <v>208</v>
      </c>
      <c r="C5097" t="s">
        <v>187</v>
      </c>
      <c r="D5097" t="s">
        <v>51</v>
      </c>
      <c r="E5097" t="s">
        <v>52</v>
      </c>
      <c r="F5097">
        <v>9447891748</v>
      </c>
      <c r="G5097" t="s">
        <v>53</v>
      </c>
      <c r="H5097">
        <v>7022</v>
      </c>
      <c r="I5097" t="s">
        <v>4334</v>
      </c>
      <c r="J5097" t="s">
        <v>31</v>
      </c>
      <c r="K5097" t="s">
        <v>49</v>
      </c>
      <c r="O5097" t="s">
        <v>33</v>
      </c>
      <c r="S5097" s="3">
        <v>45876.375</v>
      </c>
      <c r="T5097" t="s">
        <v>54</v>
      </c>
      <c r="U5097" t="s">
        <v>4334</v>
      </c>
      <c r="V5097" s="3">
        <v>45871.490277777775</v>
      </c>
      <c r="W5097" t="s">
        <v>1356</v>
      </c>
      <c r="Y5097" s="4">
        <v>45876</v>
      </c>
      <c r="Z5097" s="2">
        <v>0.81263888888888891</v>
      </c>
    </row>
    <row r="5098" spans="1:26" x14ac:dyDescent="0.3">
      <c r="A5098">
        <v>132160</v>
      </c>
      <c r="B5098" t="s">
        <v>208</v>
      </c>
      <c r="C5098" t="s">
        <v>27</v>
      </c>
      <c r="D5098" t="s">
        <v>51</v>
      </c>
      <c r="E5098" t="s">
        <v>52</v>
      </c>
      <c r="G5098" t="s">
        <v>53</v>
      </c>
      <c r="H5098">
        <v>7022</v>
      </c>
      <c r="I5098" t="s">
        <v>4336</v>
      </c>
      <c r="J5098" t="s">
        <v>31</v>
      </c>
      <c r="K5098" t="s">
        <v>49</v>
      </c>
      <c r="O5098" t="s">
        <v>33</v>
      </c>
      <c r="S5098" s="3">
        <v>45876.375</v>
      </c>
      <c r="T5098" t="s">
        <v>54</v>
      </c>
      <c r="U5098" t="s">
        <v>4336</v>
      </c>
      <c r="V5098" s="3">
        <v>45871.490277777775</v>
      </c>
      <c r="W5098" t="s">
        <v>401</v>
      </c>
      <c r="Y5098" s="4">
        <v>45876</v>
      </c>
      <c r="Z5098" s="2">
        <v>0.81263888888888891</v>
      </c>
    </row>
    <row r="5099" spans="1:26" x14ac:dyDescent="0.3">
      <c r="A5099">
        <v>133898</v>
      </c>
      <c r="B5099" t="s">
        <v>208</v>
      </c>
      <c r="C5099" t="s">
        <v>27</v>
      </c>
      <c r="D5099" t="s">
        <v>51</v>
      </c>
      <c r="E5099" t="s">
        <v>52</v>
      </c>
      <c r="F5099">
        <v>9946956659</v>
      </c>
      <c r="G5099" t="s">
        <v>53</v>
      </c>
      <c r="H5099">
        <v>7022</v>
      </c>
      <c r="I5099" t="s">
        <v>4337</v>
      </c>
      <c r="J5099" t="s">
        <v>31</v>
      </c>
      <c r="K5099" t="s">
        <v>49</v>
      </c>
      <c r="O5099" t="s">
        <v>33</v>
      </c>
      <c r="S5099" s="3">
        <v>45876.375</v>
      </c>
      <c r="T5099" t="s">
        <v>54</v>
      </c>
      <c r="U5099" t="s">
        <v>4337</v>
      </c>
      <c r="V5099" s="3">
        <v>45871.490277777775</v>
      </c>
      <c r="W5099" t="s">
        <v>209</v>
      </c>
      <c r="Y5099" s="4">
        <v>45876</v>
      </c>
      <c r="Z5099" s="2">
        <v>0.81263888888888891</v>
      </c>
    </row>
    <row r="5100" spans="1:26" x14ac:dyDescent="0.3">
      <c r="A5100">
        <v>132160</v>
      </c>
      <c r="B5100" t="s">
        <v>208</v>
      </c>
      <c r="C5100" t="s">
        <v>27</v>
      </c>
      <c r="D5100" t="s">
        <v>51</v>
      </c>
      <c r="E5100" t="s">
        <v>52</v>
      </c>
      <c r="G5100" t="s">
        <v>53</v>
      </c>
      <c r="H5100">
        <v>7022</v>
      </c>
      <c r="I5100" t="s">
        <v>4342</v>
      </c>
      <c r="J5100" t="s">
        <v>31</v>
      </c>
      <c r="K5100" t="s">
        <v>49</v>
      </c>
      <c r="O5100" t="s">
        <v>33</v>
      </c>
      <c r="S5100" s="3">
        <v>45876.375</v>
      </c>
      <c r="T5100" t="s">
        <v>54</v>
      </c>
      <c r="U5100" t="s">
        <v>4342</v>
      </c>
      <c r="V5100" s="3">
        <v>45871.490277777775</v>
      </c>
      <c r="W5100" t="s">
        <v>401</v>
      </c>
      <c r="Y5100" s="4">
        <v>45876</v>
      </c>
      <c r="Z5100" s="2">
        <v>0.81263888888888891</v>
      </c>
    </row>
    <row r="5101" spans="1:26" x14ac:dyDescent="0.3">
      <c r="A5101">
        <v>28405</v>
      </c>
      <c r="B5101" t="s">
        <v>208</v>
      </c>
      <c r="C5101" t="s">
        <v>187</v>
      </c>
      <c r="D5101" t="s">
        <v>51</v>
      </c>
      <c r="E5101" t="s">
        <v>52</v>
      </c>
      <c r="F5101">
        <v>9447891748</v>
      </c>
      <c r="G5101" t="s">
        <v>53</v>
      </c>
      <c r="H5101">
        <v>7022</v>
      </c>
      <c r="I5101" t="s">
        <v>4344</v>
      </c>
      <c r="J5101" t="s">
        <v>31</v>
      </c>
      <c r="K5101" t="s">
        <v>49</v>
      </c>
      <c r="O5101" t="s">
        <v>33</v>
      </c>
      <c r="S5101" s="3">
        <v>45876.375</v>
      </c>
      <c r="T5101" t="s">
        <v>54</v>
      </c>
      <c r="U5101" t="s">
        <v>4344</v>
      </c>
      <c r="V5101" s="3">
        <v>45871.490277777775</v>
      </c>
      <c r="W5101" t="s">
        <v>1356</v>
      </c>
      <c r="Y5101" s="4">
        <v>45876</v>
      </c>
      <c r="Z5101" s="2">
        <v>0.81263888888888891</v>
      </c>
    </row>
    <row r="5102" spans="1:26" x14ac:dyDescent="0.3">
      <c r="A5102">
        <v>132160</v>
      </c>
      <c r="B5102" t="s">
        <v>208</v>
      </c>
      <c r="C5102" t="s">
        <v>27</v>
      </c>
      <c r="D5102" t="s">
        <v>51</v>
      </c>
      <c r="E5102" t="s">
        <v>52</v>
      </c>
      <c r="G5102" t="s">
        <v>53</v>
      </c>
      <c r="H5102">
        <v>7022</v>
      </c>
      <c r="I5102" t="s">
        <v>4345</v>
      </c>
      <c r="J5102" t="s">
        <v>31</v>
      </c>
      <c r="K5102" t="s">
        <v>49</v>
      </c>
      <c r="O5102" t="s">
        <v>33</v>
      </c>
      <c r="S5102" s="3">
        <v>45876.375</v>
      </c>
      <c r="T5102" t="s">
        <v>54</v>
      </c>
      <c r="U5102" t="s">
        <v>4345</v>
      </c>
      <c r="V5102" s="3">
        <v>45871.490277777775</v>
      </c>
      <c r="W5102" t="s">
        <v>401</v>
      </c>
      <c r="Y5102" s="4">
        <v>45876</v>
      </c>
      <c r="Z5102" s="2">
        <v>0.81263888888888891</v>
      </c>
    </row>
    <row r="5103" spans="1:26" x14ac:dyDescent="0.3">
      <c r="A5103">
        <v>132170</v>
      </c>
      <c r="B5103" t="s">
        <v>208</v>
      </c>
      <c r="C5103" t="s">
        <v>27</v>
      </c>
      <c r="D5103" t="s">
        <v>51</v>
      </c>
      <c r="E5103" t="s">
        <v>52</v>
      </c>
      <c r="F5103">
        <v>9745897844</v>
      </c>
      <c r="G5103" t="s">
        <v>53</v>
      </c>
      <c r="H5103">
        <v>7022</v>
      </c>
      <c r="I5103" t="s">
        <v>4347</v>
      </c>
      <c r="J5103" t="s">
        <v>31</v>
      </c>
      <c r="K5103" t="s">
        <v>49</v>
      </c>
      <c r="O5103" t="s">
        <v>33</v>
      </c>
      <c r="S5103" s="3">
        <v>45876.375</v>
      </c>
      <c r="T5103" t="s">
        <v>54</v>
      </c>
      <c r="U5103" t="s">
        <v>4347</v>
      </c>
      <c r="V5103" s="3">
        <v>45871.490277777775</v>
      </c>
      <c r="W5103" t="s">
        <v>1041</v>
      </c>
      <c r="Y5103" s="4">
        <v>45876</v>
      </c>
      <c r="Z5103" s="2">
        <v>0.81263888888888891</v>
      </c>
    </row>
    <row r="5104" spans="1:26" x14ac:dyDescent="0.3">
      <c r="A5104">
        <v>28405</v>
      </c>
      <c r="B5104" t="s">
        <v>208</v>
      </c>
      <c r="C5104" t="s">
        <v>187</v>
      </c>
      <c r="D5104" t="s">
        <v>51</v>
      </c>
      <c r="E5104" t="s">
        <v>52</v>
      </c>
      <c r="F5104">
        <v>9447891748</v>
      </c>
      <c r="G5104" t="s">
        <v>53</v>
      </c>
      <c r="H5104">
        <v>7022</v>
      </c>
      <c r="I5104" t="s">
        <v>4348</v>
      </c>
      <c r="J5104" t="s">
        <v>31</v>
      </c>
      <c r="K5104" t="s">
        <v>49</v>
      </c>
      <c r="O5104" t="s">
        <v>33</v>
      </c>
      <c r="S5104" s="3">
        <v>45876.375</v>
      </c>
      <c r="T5104" t="s">
        <v>54</v>
      </c>
      <c r="U5104" t="s">
        <v>4348</v>
      </c>
      <c r="V5104" s="3">
        <v>45871.490277777775</v>
      </c>
      <c r="W5104" t="s">
        <v>1356</v>
      </c>
      <c r="Y5104" s="4">
        <v>45876</v>
      </c>
      <c r="Z5104" s="2">
        <v>0.81263888888888891</v>
      </c>
    </row>
    <row r="5105" spans="1:26" x14ac:dyDescent="0.3">
      <c r="A5105">
        <v>132170</v>
      </c>
      <c r="B5105" t="s">
        <v>208</v>
      </c>
      <c r="C5105" t="s">
        <v>27</v>
      </c>
      <c r="D5105" t="s">
        <v>51</v>
      </c>
      <c r="E5105" t="s">
        <v>52</v>
      </c>
      <c r="F5105">
        <v>9745897844</v>
      </c>
      <c r="G5105" t="s">
        <v>53</v>
      </c>
      <c r="H5105">
        <v>7022</v>
      </c>
      <c r="I5105" t="s">
        <v>4349</v>
      </c>
      <c r="J5105" t="s">
        <v>31</v>
      </c>
      <c r="K5105" t="s">
        <v>49</v>
      </c>
      <c r="O5105" t="s">
        <v>33</v>
      </c>
      <c r="S5105" s="3">
        <v>45876.375</v>
      </c>
      <c r="T5105" t="s">
        <v>54</v>
      </c>
      <c r="U5105" t="s">
        <v>4349</v>
      </c>
      <c r="V5105" s="3">
        <v>45871.490277777775</v>
      </c>
      <c r="W5105" t="s">
        <v>1041</v>
      </c>
      <c r="Y5105" s="4">
        <v>45876</v>
      </c>
      <c r="Z5105" s="2">
        <v>0.81263888888888891</v>
      </c>
    </row>
    <row r="5106" spans="1:26" x14ac:dyDescent="0.3">
      <c r="A5106">
        <v>28405</v>
      </c>
      <c r="B5106" t="s">
        <v>208</v>
      </c>
      <c r="C5106" t="s">
        <v>187</v>
      </c>
      <c r="D5106" t="s">
        <v>51</v>
      </c>
      <c r="E5106" t="s">
        <v>52</v>
      </c>
      <c r="F5106">
        <v>9447891748</v>
      </c>
      <c r="G5106" t="s">
        <v>53</v>
      </c>
      <c r="H5106">
        <v>7022</v>
      </c>
      <c r="I5106" t="s">
        <v>4350</v>
      </c>
      <c r="J5106" t="s">
        <v>31</v>
      </c>
      <c r="K5106" t="s">
        <v>49</v>
      </c>
      <c r="O5106" t="s">
        <v>33</v>
      </c>
      <c r="S5106" s="3">
        <v>45876.375</v>
      </c>
      <c r="T5106" t="s">
        <v>54</v>
      </c>
      <c r="U5106" t="s">
        <v>4350</v>
      </c>
      <c r="V5106" s="3">
        <v>45871.490277777775</v>
      </c>
      <c r="W5106" t="s">
        <v>1356</v>
      </c>
      <c r="Y5106" s="4">
        <v>45876</v>
      </c>
      <c r="Z5106" s="2">
        <v>0.81263888888888891</v>
      </c>
    </row>
    <row r="5107" spans="1:26" x14ac:dyDescent="0.3">
      <c r="A5107">
        <v>28405</v>
      </c>
      <c r="B5107" t="s">
        <v>208</v>
      </c>
      <c r="C5107" t="s">
        <v>187</v>
      </c>
      <c r="D5107" t="s">
        <v>51</v>
      </c>
      <c r="E5107" t="s">
        <v>52</v>
      </c>
      <c r="F5107">
        <v>9447891748</v>
      </c>
      <c r="G5107" t="s">
        <v>53</v>
      </c>
      <c r="H5107">
        <v>7022</v>
      </c>
      <c r="I5107" t="s">
        <v>4351</v>
      </c>
      <c r="J5107" t="s">
        <v>31</v>
      </c>
      <c r="K5107" t="s">
        <v>49</v>
      </c>
      <c r="O5107" t="s">
        <v>33</v>
      </c>
      <c r="S5107" s="3">
        <v>45876.375</v>
      </c>
      <c r="T5107" t="s">
        <v>54</v>
      </c>
      <c r="U5107" t="s">
        <v>4351</v>
      </c>
      <c r="V5107" s="3">
        <v>45871.490277777775</v>
      </c>
      <c r="W5107" t="s">
        <v>1356</v>
      </c>
      <c r="Y5107" s="4">
        <v>45876</v>
      </c>
      <c r="Z5107" s="2">
        <v>0.81263888888888891</v>
      </c>
    </row>
    <row r="5108" spans="1:26" x14ac:dyDescent="0.3">
      <c r="A5108">
        <v>28405</v>
      </c>
      <c r="B5108" t="s">
        <v>208</v>
      </c>
      <c r="C5108" t="s">
        <v>187</v>
      </c>
      <c r="D5108" t="s">
        <v>51</v>
      </c>
      <c r="E5108" t="s">
        <v>52</v>
      </c>
      <c r="F5108">
        <v>9447891748</v>
      </c>
      <c r="G5108" t="s">
        <v>53</v>
      </c>
      <c r="H5108">
        <v>7022</v>
      </c>
      <c r="I5108" t="s">
        <v>4352</v>
      </c>
      <c r="J5108" t="s">
        <v>31</v>
      </c>
      <c r="K5108" t="s">
        <v>49</v>
      </c>
      <c r="O5108" t="s">
        <v>33</v>
      </c>
      <c r="S5108" s="3">
        <v>45876.375</v>
      </c>
      <c r="T5108" t="s">
        <v>54</v>
      </c>
      <c r="U5108" t="s">
        <v>4352</v>
      </c>
      <c r="V5108" s="3">
        <v>45871.490277777775</v>
      </c>
      <c r="W5108" t="s">
        <v>1356</v>
      </c>
      <c r="Y5108" s="4">
        <v>45876</v>
      </c>
      <c r="Z5108" s="2">
        <v>0.81263888888888891</v>
      </c>
    </row>
    <row r="5109" spans="1:26" x14ac:dyDescent="0.3">
      <c r="A5109">
        <v>132160</v>
      </c>
      <c r="B5109" t="s">
        <v>208</v>
      </c>
      <c r="C5109" t="s">
        <v>27</v>
      </c>
      <c r="D5109" t="s">
        <v>51</v>
      </c>
      <c r="E5109" t="s">
        <v>52</v>
      </c>
      <c r="G5109" t="s">
        <v>53</v>
      </c>
      <c r="H5109">
        <v>7022</v>
      </c>
      <c r="I5109" t="s">
        <v>4354</v>
      </c>
      <c r="J5109" t="s">
        <v>31</v>
      </c>
      <c r="K5109" t="s">
        <v>49</v>
      </c>
      <c r="O5109" t="s">
        <v>33</v>
      </c>
      <c r="S5109" s="3">
        <v>45876.375</v>
      </c>
      <c r="T5109" t="s">
        <v>54</v>
      </c>
      <c r="U5109" t="s">
        <v>4354</v>
      </c>
      <c r="V5109" s="3">
        <v>45871.490277777775</v>
      </c>
      <c r="W5109" t="s">
        <v>401</v>
      </c>
      <c r="Y5109" s="4">
        <v>45876</v>
      </c>
      <c r="Z5109" s="2">
        <v>0.81263888888888891</v>
      </c>
    </row>
    <row r="5110" spans="1:26" x14ac:dyDescent="0.3">
      <c r="A5110">
        <v>132160</v>
      </c>
      <c r="B5110" t="s">
        <v>208</v>
      </c>
      <c r="C5110" t="s">
        <v>27</v>
      </c>
      <c r="D5110" t="s">
        <v>51</v>
      </c>
      <c r="E5110" t="s">
        <v>52</v>
      </c>
      <c r="G5110" t="s">
        <v>53</v>
      </c>
      <c r="H5110">
        <v>7022</v>
      </c>
      <c r="I5110" t="s">
        <v>4355</v>
      </c>
      <c r="J5110" t="s">
        <v>31</v>
      </c>
      <c r="K5110" t="s">
        <v>49</v>
      </c>
      <c r="O5110" t="s">
        <v>33</v>
      </c>
      <c r="S5110" s="3">
        <v>45876.375</v>
      </c>
      <c r="T5110" t="s">
        <v>54</v>
      </c>
      <c r="U5110" t="s">
        <v>4355</v>
      </c>
      <c r="V5110" s="3">
        <v>45871.490277777775</v>
      </c>
      <c r="W5110" t="s">
        <v>401</v>
      </c>
      <c r="Y5110" s="4">
        <v>45876</v>
      </c>
      <c r="Z5110" s="2">
        <v>0.81263888888888891</v>
      </c>
    </row>
    <row r="5111" spans="1:26" x14ac:dyDescent="0.3">
      <c r="A5111">
        <v>132160</v>
      </c>
      <c r="B5111" t="s">
        <v>208</v>
      </c>
      <c r="C5111" t="s">
        <v>27</v>
      </c>
      <c r="D5111" t="s">
        <v>51</v>
      </c>
      <c r="E5111" t="s">
        <v>52</v>
      </c>
      <c r="G5111" t="s">
        <v>53</v>
      </c>
      <c r="H5111">
        <v>7022</v>
      </c>
      <c r="I5111" t="s">
        <v>4356</v>
      </c>
      <c r="J5111" t="s">
        <v>31</v>
      </c>
      <c r="K5111" t="s">
        <v>49</v>
      </c>
      <c r="O5111" t="s">
        <v>33</v>
      </c>
      <c r="S5111" s="3">
        <v>45876.375</v>
      </c>
      <c r="T5111" t="s">
        <v>54</v>
      </c>
      <c r="U5111" t="s">
        <v>4356</v>
      </c>
      <c r="V5111" s="3">
        <v>45871.490277777775</v>
      </c>
      <c r="W5111" t="s">
        <v>401</v>
      </c>
      <c r="Y5111" s="4">
        <v>45876</v>
      </c>
      <c r="Z5111" s="2">
        <v>0.81263888888888891</v>
      </c>
    </row>
    <row r="5112" spans="1:26" x14ac:dyDescent="0.3">
      <c r="A5112">
        <v>132160</v>
      </c>
      <c r="B5112" t="s">
        <v>208</v>
      </c>
      <c r="C5112" t="s">
        <v>27</v>
      </c>
      <c r="D5112" t="s">
        <v>51</v>
      </c>
      <c r="E5112" t="s">
        <v>52</v>
      </c>
      <c r="G5112" t="s">
        <v>53</v>
      </c>
      <c r="H5112">
        <v>7022</v>
      </c>
      <c r="I5112" t="s">
        <v>4358</v>
      </c>
      <c r="J5112" t="s">
        <v>31</v>
      </c>
      <c r="K5112" t="s">
        <v>49</v>
      </c>
      <c r="O5112" t="s">
        <v>33</v>
      </c>
      <c r="S5112" s="3">
        <v>45876.375</v>
      </c>
      <c r="T5112" t="s">
        <v>54</v>
      </c>
      <c r="U5112" t="s">
        <v>4358</v>
      </c>
      <c r="V5112" s="3">
        <v>45871.490277777775</v>
      </c>
      <c r="W5112" t="s">
        <v>401</v>
      </c>
      <c r="Y5112" s="4">
        <v>45876</v>
      </c>
      <c r="Z5112" s="2">
        <v>0.81263888888888891</v>
      </c>
    </row>
    <row r="5113" spans="1:26" x14ac:dyDescent="0.3">
      <c r="A5113">
        <v>132160</v>
      </c>
      <c r="B5113" t="s">
        <v>208</v>
      </c>
      <c r="C5113" t="s">
        <v>27</v>
      </c>
      <c r="D5113" t="s">
        <v>51</v>
      </c>
      <c r="E5113" t="s">
        <v>52</v>
      </c>
      <c r="G5113" t="s">
        <v>53</v>
      </c>
      <c r="H5113">
        <v>7022</v>
      </c>
      <c r="I5113" t="s">
        <v>4359</v>
      </c>
      <c r="J5113" t="s">
        <v>31</v>
      </c>
      <c r="K5113" t="s">
        <v>49</v>
      </c>
      <c r="O5113" t="s">
        <v>33</v>
      </c>
      <c r="S5113" s="3">
        <v>45876.375</v>
      </c>
      <c r="T5113" t="s">
        <v>54</v>
      </c>
      <c r="U5113" t="s">
        <v>4359</v>
      </c>
      <c r="V5113" s="3">
        <v>45871.490277777775</v>
      </c>
      <c r="W5113" t="s">
        <v>401</v>
      </c>
      <c r="Y5113" s="4">
        <v>45876</v>
      </c>
      <c r="Z5113" s="2">
        <v>0.81263888888888891</v>
      </c>
    </row>
    <row r="5114" spans="1:26" x14ac:dyDescent="0.3">
      <c r="A5114">
        <v>132160</v>
      </c>
      <c r="B5114" t="s">
        <v>208</v>
      </c>
      <c r="C5114" t="s">
        <v>27</v>
      </c>
      <c r="D5114" t="s">
        <v>51</v>
      </c>
      <c r="E5114" t="s">
        <v>52</v>
      </c>
      <c r="G5114" t="s">
        <v>53</v>
      </c>
      <c r="H5114">
        <v>7022</v>
      </c>
      <c r="I5114" t="s">
        <v>4361</v>
      </c>
      <c r="J5114" t="s">
        <v>31</v>
      </c>
      <c r="K5114" t="s">
        <v>49</v>
      </c>
      <c r="O5114" t="s">
        <v>33</v>
      </c>
      <c r="S5114" s="3">
        <v>45876.375</v>
      </c>
      <c r="T5114" t="s">
        <v>54</v>
      </c>
      <c r="U5114" t="s">
        <v>4361</v>
      </c>
      <c r="V5114" s="3">
        <v>45871.490277777775</v>
      </c>
      <c r="W5114" t="s">
        <v>401</v>
      </c>
      <c r="Y5114" s="4">
        <v>45876</v>
      </c>
      <c r="Z5114" s="2">
        <v>0.81263888888888891</v>
      </c>
    </row>
    <row r="5115" spans="1:26" x14ac:dyDescent="0.3">
      <c r="A5115">
        <v>132160</v>
      </c>
      <c r="B5115" t="s">
        <v>208</v>
      </c>
      <c r="C5115" t="s">
        <v>27</v>
      </c>
      <c r="D5115" t="s">
        <v>51</v>
      </c>
      <c r="E5115" t="s">
        <v>52</v>
      </c>
      <c r="G5115" t="s">
        <v>53</v>
      </c>
      <c r="H5115">
        <v>7022</v>
      </c>
      <c r="I5115" t="s">
        <v>4362</v>
      </c>
      <c r="J5115" t="s">
        <v>31</v>
      </c>
      <c r="K5115" t="s">
        <v>49</v>
      </c>
      <c r="O5115" t="s">
        <v>33</v>
      </c>
      <c r="S5115" s="3">
        <v>45876.375</v>
      </c>
      <c r="T5115" t="s">
        <v>54</v>
      </c>
      <c r="U5115" t="s">
        <v>4362</v>
      </c>
      <c r="V5115" s="3">
        <v>45871.490277777775</v>
      </c>
      <c r="W5115" t="s">
        <v>401</v>
      </c>
      <c r="Y5115" s="4">
        <v>45876</v>
      </c>
      <c r="Z5115" s="2">
        <v>0.81263888888888891</v>
      </c>
    </row>
    <row r="5116" spans="1:26" x14ac:dyDescent="0.3">
      <c r="A5116">
        <v>132160</v>
      </c>
      <c r="B5116" t="s">
        <v>208</v>
      </c>
      <c r="C5116" t="s">
        <v>27</v>
      </c>
      <c r="D5116" t="s">
        <v>51</v>
      </c>
      <c r="E5116" t="s">
        <v>52</v>
      </c>
      <c r="G5116" t="s">
        <v>53</v>
      </c>
      <c r="H5116">
        <v>7022</v>
      </c>
      <c r="I5116" t="s">
        <v>4367</v>
      </c>
      <c r="J5116" t="s">
        <v>31</v>
      </c>
      <c r="K5116" t="s">
        <v>49</v>
      </c>
      <c r="O5116" t="s">
        <v>33</v>
      </c>
      <c r="S5116" s="3">
        <v>45876.375</v>
      </c>
      <c r="T5116" t="s">
        <v>54</v>
      </c>
      <c r="U5116" t="s">
        <v>4367</v>
      </c>
      <c r="V5116" s="3">
        <v>45871.490277777775</v>
      </c>
      <c r="W5116" t="s">
        <v>401</v>
      </c>
      <c r="Y5116" s="4">
        <v>45876</v>
      </c>
      <c r="Z5116" s="2">
        <v>0.81263888888888891</v>
      </c>
    </row>
    <row r="5117" spans="1:26" x14ac:dyDescent="0.3">
      <c r="A5117">
        <v>134276</v>
      </c>
      <c r="B5117" t="s">
        <v>208</v>
      </c>
      <c r="C5117" t="s">
        <v>27</v>
      </c>
      <c r="D5117" t="s">
        <v>51</v>
      </c>
      <c r="E5117" t="s">
        <v>52</v>
      </c>
      <c r="F5117">
        <v>7907897392</v>
      </c>
      <c r="G5117" t="s">
        <v>53</v>
      </c>
      <c r="H5117">
        <v>7022</v>
      </c>
      <c r="I5117" t="s">
        <v>4368</v>
      </c>
      <c r="J5117" t="s">
        <v>31</v>
      </c>
      <c r="K5117" t="s">
        <v>49</v>
      </c>
      <c r="O5117" t="s">
        <v>33</v>
      </c>
      <c r="S5117" s="3">
        <v>45876.375</v>
      </c>
      <c r="T5117" t="s">
        <v>54</v>
      </c>
      <c r="U5117" t="s">
        <v>4368</v>
      </c>
      <c r="V5117" s="3">
        <v>45871.490277777775</v>
      </c>
      <c r="W5117" t="s">
        <v>402</v>
      </c>
      <c r="Y5117" s="4">
        <v>45876</v>
      </c>
      <c r="Z5117" s="2">
        <v>0.81263888888888891</v>
      </c>
    </row>
    <row r="5118" spans="1:26" x14ac:dyDescent="0.3">
      <c r="A5118">
        <v>135419</v>
      </c>
      <c r="B5118" t="s">
        <v>208</v>
      </c>
      <c r="C5118" t="s">
        <v>27</v>
      </c>
      <c r="D5118" t="s">
        <v>51</v>
      </c>
      <c r="E5118" t="s">
        <v>52</v>
      </c>
      <c r="F5118">
        <v>7907549984</v>
      </c>
      <c r="G5118" t="s">
        <v>53</v>
      </c>
      <c r="H5118">
        <v>7022</v>
      </c>
      <c r="I5118" t="s">
        <v>4369</v>
      </c>
      <c r="J5118" t="s">
        <v>31</v>
      </c>
      <c r="K5118" t="s">
        <v>49</v>
      </c>
      <c r="O5118" t="s">
        <v>33</v>
      </c>
      <c r="S5118" s="3">
        <v>45876.375</v>
      </c>
      <c r="T5118" t="s">
        <v>54</v>
      </c>
      <c r="U5118" t="s">
        <v>4369</v>
      </c>
      <c r="V5118" s="3">
        <v>45871.490277777775</v>
      </c>
      <c r="W5118" t="s">
        <v>379</v>
      </c>
      <c r="Y5118" s="4">
        <v>45876</v>
      </c>
      <c r="Z5118" s="2">
        <v>0.81263888888888891</v>
      </c>
    </row>
    <row r="5119" spans="1:26" x14ac:dyDescent="0.3">
      <c r="A5119">
        <v>134276</v>
      </c>
      <c r="B5119" t="s">
        <v>208</v>
      </c>
      <c r="C5119" t="s">
        <v>27</v>
      </c>
      <c r="D5119" t="s">
        <v>51</v>
      </c>
      <c r="E5119" t="s">
        <v>52</v>
      </c>
      <c r="F5119">
        <v>7907897392</v>
      </c>
      <c r="G5119" t="s">
        <v>53</v>
      </c>
      <c r="H5119">
        <v>7022</v>
      </c>
      <c r="I5119" t="s">
        <v>4370</v>
      </c>
      <c r="J5119" t="s">
        <v>31</v>
      </c>
      <c r="K5119" t="s">
        <v>49</v>
      </c>
      <c r="O5119" t="s">
        <v>33</v>
      </c>
      <c r="S5119" s="3">
        <v>45876.375</v>
      </c>
      <c r="T5119" t="s">
        <v>54</v>
      </c>
      <c r="U5119" t="s">
        <v>4370</v>
      </c>
      <c r="V5119" s="3">
        <v>45871.490277777775</v>
      </c>
      <c r="W5119" t="s">
        <v>402</v>
      </c>
      <c r="Y5119" s="4">
        <v>45876</v>
      </c>
      <c r="Z5119" s="2">
        <v>0.81263888888888891</v>
      </c>
    </row>
    <row r="5120" spans="1:26" x14ac:dyDescent="0.3">
      <c r="A5120">
        <v>132170</v>
      </c>
      <c r="B5120" t="s">
        <v>208</v>
      </c>
      <c r="C5120" t="s">
        <v>27</v>
      </c>
      <c r="D5120" t="s">
        <v>51</v>
      </c>
      <c r="E5120" t="s">
        <v>52</v>
      </c>
      <c r="F5120">
        <v>9745897844</v>
      </c>
      <c r="G5120" t="s">
        <v>53</v>
      </c>
      <c r="H5120">
        <v>7022</v>
      </c>
      <c r="I5120" t="s">
        <v>4373</v>
      </c>
      <c r="J5120" t="s">
        <v>31</v>
      </c>
      <c r="K5120" t="s">
        <v>49</v>
      </c>
      <c r="O5120" t="s">
        <v>33</v>
      </c>
      <c r="S5120" s="3">
        <v>45876.375</v>
      </c>
      <c r="T5120" t="s">
        <v>54</v>
      </c>
      <c r="U5120" t="s">
        <v>4373</v>
      </c>
      <c r="V5120" s="3">
        <v>45871.490277777775</v>
      </c>
      <c r="W5120" t="s">
        <v>1041</v>
      </c>
      <c r="Y5120" s="4">
        <v>45876</v>
      </c>
      <c r="Z5120" s="2">
        <v>0.81263888888888891</v>
      </c>
    </row>
    <row r="5121" spans="1:26" x14ac:dyDescent="0.3">
      <c r="A5121">
        <v>28405</v>
      </c>
      <c r="B5121" t="s">
        <v>208</v>
      </c>
      <c r="C5121" t="s">
        <v>187</v>
      </c>
      <c r="D5121" t="s">
        <v>51</v>
      </c>
      <c r="E5121" t="s">
        <v>52</v>
      </c>
      <c r="F5121">
        <v>9447891748</v>
      </c>
      <c r="G5121" t="s">
        <v>53</v>
      </c>
      <c r="H5121">
        <v>7022</v>
      </c>
      <c r="I5121" t="s">
        <v>4374</v>
      </c>
      <c r="J5121" t="s">
        <v>31</v>
      </c>
      <c r="K5121" t="s">
        <v>49</v>
      </c>
      <c r="O5121" t="s">
        <v>33</v>
      </c>
      <c r="S5121" s="3">
        <v>45876.375</v>
      </c>
      <c r="T5121" t="s">
        <v>54</v>
      </c>
      <c r="U5121" t="s">
        <v>4374</v>
      </c>
      <c r="V5121" s="3">
        <v>45871.490277777775</v>
      </c>
      <c r="W5121" t="s">
        <v>1356</v>
      </c>
      <c r="Y5121" s="4">
        <v>45876</v>
      </c>
      <c r="Z5121" s="2">
        <v>0.81263888888888891</v>
      </c>
    </row>
    <row r="5122" spans="1:26" x14ac:dyDescent="0.3">
      <c r="A5122">
        <v>132170</v>
      </c>
      <c r="B5122" t="s">
        <v>208</v>
      </c>
      <c r="C5122" t="s">
        <v>27</v>
      </c>
      <c r="D5122" t="s">
        <v>51</v>
      </c>
      <c r="E5122" t="s">
        <v>52</v>
      </c>
      <c r="F5122">
        <v>9745897844</v>
      </c>
      <c r="G5122" t="s">
        <v>53</v>
      </c>
      <c r="H5122">
        <v>7022</v>
      </c>
      <c r="I5122" t="s">
        <v>4375</v>
      </c>
      <c r="J5122" t="s">
        <v>31</v>
      </c>
      <c r="K5122" t="s">
        <v>49</v>
      </c>
      <c r="O5122" t="s">
        <v>33</v>
      </c>
      <c r="S5122" s="3">
        <v>45876.375</v>
      </c>
      <c r="T5122" t="s">
        <v>54</v>
      </c>
      <c r="U5122" t="s">
        <v>4375</v>
      </c>
      <c r="V5122" s="3">
        <v>45871.490277777775</v>
      </c>
      <c r="W5122" t="s">
        <v>1041</v>
      </c>
      <c r="Y5122" s="4">
        <v>45876</v>
      </c>
      <c r="Z5122" s="2">
        <v>0.81263888888888891</v>
      </c>
    </row>
    <row r="5123" spans="1:26" x14ac:dyDescent="0.3">
      <c r="A5123">
        <v>28405</v>
      </c>
      <c r="B5123" t="s">
        <v>208</v>
      </c>
      <c r="C5123" t="s">
        <v>187</v>
      </c>
      <c r="D5123" t="s">
        <v>51</v>
      </c>
      <c r="E5123" t="s">
        <v>52</v>
      </c>
      <c r="F5123">
        <v>9447891748</v>
      </c>
      <c r="G5123" t="s">
        <v>53</v>
      </c>
      <c r="H5123">
        <v>7022</v>
      </c>
      <c r="I5123" t="s">
        <v>4377</v>
      </c>
      <c r="J5123" t="s">
        <v>31</v>
      </c>
      <c r="K5123" t="s">
        <v>49</v>
      </c>
      <c r="O5123" t="s">
        <v>33</v>
      </c>
      <c r="S5123" s="3">
        <v>45876.375</v>
      </c>
      <c r="T5123" t="s">
        <v>54</v>
      </c>
      <c r="U5123" t="s">
        <v>4377</v>
      </c>
      <c r="V5123" s="3">
        <v>45871.490277777775</v>
      </c>
      <c r="W5123" t="s">
        <v>1356</v>
      </c>
      <c r="Y5123" s="4">
        <v>45876</v>
      </c>
      <c r="Z5123" s="2">
        <v>0.81263888888888891</v>
      </c>
    </row>
    <row r="5124" spans="1:26" x14ac:dyDescent="0.3">
      <c r="A5124">
        <v>134276</v>
      </c>
      <c r="B5124" t="s">
        <v>208</v>
      </c>
      <c r="C5124" t="s">
        <v>27</v>
      </c>
      <c r="D5124" t="s">
        <v>51</v>
      </c>
      <c r="E5124" t="s">
        <v>52</v>
      </c>
      <c r="F5124">
        <v>7907897392</v>
      </c>
      <c r="G5124" t="s">
        <v>53</v>
      </c>
      <c r="H5124">
        <v>7022</v>
      </c>
      <c r="I5124" t="s">
        <v>4379</v>
      </c>
      <c r="J5124" t="s">
        <v>31</v>
      </c>
      <c r="K5124" t="s">
        <v>49</v>
      </c>
      <c r="O5124" t="s">
        <v>33</v>
      </c>
      <c r="S5124" s="3">
        <v>45876.375</v>
      </c>
      <c r="T5124" t="s">
        <v>54</v>
      </c>
      <c r="U5124" t="s">
        <v>4379</v>
      </c>
      <c r="V5124" s="3">
        <v>45871.490277777775</v>
      </c>
      <c r="W5124" t="s">
        <v>402</v>
      </c>
      <c r="Y5124" s="4">
        <v>45876</v>
      </c>
      <c r="Z5124" s="2">
        <v>0.81263888888888891</v>
      </c>
    </row>
    <row r="5125" spans="1:26" x14ac:dyDescent="0.3">
      <c r="A5125">
        <v>27284</v>
      </c>
      <c r="B5125" t="s">
        <v>208</v>
      </c>
      <c r="C5125" t="s">
        <v>187</v>
      </c>
      <c r="D5125" t="s">
        <v>51</v>
      </c>
      <c r="E5125" t="s">
        <v>52</v>
      </c>
      <c r="F5125">
        <v>9526452263</v>
      </c>
      <c r="G5125" t="s">
        <v>53</v>
      </c>
      <c r="H5125">
        <v>7022</v>
      </c>
      <c r="I5125" t="s">
        <v>4381</v>
      </c>
      <c r="J5125" t="s">
        <v>31</v>
      </c>
      <c r="K5125" t="s">
        <v>49</v>
      </c>
      <c r="O5125" t="s">
        <v>33</v>
      </c>
      <c r="S5125" s="3">
        <v>45876.375</v>
      </c>
      <c r="T5125" t="s">
        <v>54</v>
      </c>
      <c r="U5125" t="s">
        <v>4381</v>
      </c>
      <c r="V5125" s="3">
        <v>45871.490277777775</v>
      </c>
      <c r="W5125" t="s">
        <v>974</v>
      </c>
      <c r="Y5125" s="4">
        <v>45876</v>
      </c>
      <c r="Z5125" s="2">
        <v>0.81263888888888891</v>
      </c>
    </row>
    <row r="5126" spans="1:26" x14ac:dyDescent="0.3">
      <c r="A5126">
        <v>134276</v>
      </c>
      <c r="B5126" t="s">
        <v>208</v>
      </c>
      <c r="C5126" t="s">
        <v>27</v>
      </c>
      <c r="D5126" t="s">
        <v>51</v>
      </c>
      <c r="E5126" t="s">
        <v>52</v>
      </c>
      <c r="F5126">
        <v>7907897392</v>
      </c>
      <c r="G5126" t="s">
        <v>53</v>
      </c>
      <c r="H5126">
        <v>7022</v>
      </c>
      <c r="I5126" t="s">
        <v>4383</v>
      </c>
      <c r="J5126" t="s">
        <v>31</v>
      </c>
      <c r="K5126" t="s">
        <v>49</v>
      </c>
      <c r="O5126" t="s">
        <v>33</v>
      </c>
      <c r="S5126" s="3">
        <v>45876.375</v>
      </c>
      <c r="T5126" t="s">
        <v>54</v>
      </c>
      <c r="U5126" t="s">
        <v>4383</v>
      </c>
      <c r="V5126" s="3">
        <v>45871.490277777775</v>
      </c>
      <c r="W5126" t="s">
        <v>402</v>
      </c>
      <c r="Y5126" s="4">
        <v>45876</v>
      </c>
      <c r="Z5126" s="2">
        <v>0.81263888888888891</v>
      </c>
    </row>
    <row r="5127" spans="1:26" x14ac:dyDescent="0.3">
      <c r="A5127">
        <v>132170</v>
      </c>
      <c r="B5127" t="s">
        <v>208</v>
      </c>
      <c r="C5127" t="s">
        <v>27</v>
      </c>
      <c r="D5127" t="s">
        <v>51</v>
      </c>
      <c r="E5127" t="s">
        <v>52</v>
      </c>
      <c r="F5127">
        <v>9745897844</v>
      </c>
      <c r="G5127" t="s">
        <v>53</v>
      </c>
      <c r="H5127">
        <v>7022</v>
      </c>
      <c r="I5127" t="s">
        <v>4384</v>
      </c>
      <c r="J5127" t="s">
        <v>31</v>
      </c>
      <c r="K5127" t="s">
        <v>49</v>
      </c>
      <c r="O5127" t="s">
        <v>33</v>
      </c>
      <c r="S5127" s="3">
        <v>45876.375</v>
      </c>
      <c r="T5127" t="s">
        <v>54</v>
      </c>
      <c r="U5127" t="s">
        <v>4384</v>
      </c>
      <c r="V5127" s="3">
        <v>45871.490277777775</v>
      </c>
      <c r="W5127" t="s">
        <v>1041</v>
      </c>
      <c r="Y5127" s="4">
        <v>45876</v>
      </c>
      <c r="Z5127" s="2">
        <v>0.81263888888888891</v>
      </c>
    </row>
    <row r="5128" spans="1:26" x14ac:dyDescent="0.3">
      <c r="A5128">
        <v>132170</v>
      </c>
      <c r="B5128" t="s">
        <v>208</v>
      </c>
      <c r="C5128" t="s">
        <v>27</v>
      </c>
      <c r="D5128" t="s">
        <v>51</v>
      </c>
      <c r="E5128" t="s">
        <v>52</v>
      </c>
      <c r="F5128">
        <v>9745897844</v>
      </c>
      <c r="G5128" t="s">
        <v>53</v>
      </c>
      <c r="H5128">
        <v>7022</v>
      </c>
      <c r="I5128" t="s">
        <v>4385</v>
      </c>
      <c r="J5128" t="s">
        <v>31</v>
      </c>
      <c r="K5128" t="s">
        <v>49</v>
      </c>
      <c r="O5128" t="s">
        <v>33</v>
      </c>
      <c r="S5128" s="3">
        <v>45876.375</v>
      </c>
      <c r="T5128" t="s">
        <v>54</v>
      </c>
      <c r="U5128" t="s">
        <v>4385</v>
      </c>
      <c r="V5128" s="3">
        <v>45871.490277777775</v>
      </c>
      <c r="W5128" t="s">
        <v>1041</v>
      </c>
      <c r="Y5128" s="4">
        <v>45876</v>
      </c>
      <c r="Z5128" s="2">
        <v>0.81263888888888891</v>
      </c>
    </row>
    <row r="5129" spans="1:26" x14ac:dyDescent="0.3">
      <c r="A5129">
        <v>27284</v>
      </c>
      <c r="B5129" t="s">
        <v>208</v>
      </c>
      <c r="C5129" t="s">
        <v>187</v>
      </c>
      <c r="D5129" t="s">
        <v>51</v>
      </c>
      <c r="E5129" t="s">
        <v>52</v>
      </c>
      <c r="F5129">
        <v>9526452263</v>
      </c>
      <c r="G5129" t="s">
        <v>53</v>
      </c>
      <c r="H5129">
        <v>7022</v>
      </c>
      <c r="I5129" t="s">
        <v>4386</v>
      </c>
      <c r="J5129" t="s">
        <v>31</v>
      </c>
      <c r="K5129" t="s">
        <v>49</v>
      </c>
      <c r="O5129" t="s">
        <v>33</v>
      </c>
      <c r="S5129" s="3">
        <v>45876.375</v>
      </c>
      <c r="T5129" t="s">
        <v>54</v>
      </c>
      <c r="U5129" t="s">
        <v>4386</v>
      </c>
      <c r="V5129" s="3">
        <v>45871.490277777775</v>
      </c>
      <c r="W5129" t="s">
        <v>974</v>
      </c>
      <c r="Y5129" s="4">
        <v>45876</v>
      </c>
      <c r="Z5129" s="2">
        <v>0.81263888888888891</v>
      </c>
    </row>
    <row r="5130" spans="1:26" x14ac:dyDescent="0.3">
      <c r="A5130">
        <v>134276</v>
      </c>
      <c r="B5130" t="s">
        <v>208</v>
      </c>
      <c r="C5130" t="s">
        <v>27</v>
      </c>
      <c r="D5130" t="s">
        <v>51</v>
      </c>
      <c r="E5130" t="s">
        <v>52</v>
      </c>
      <c r="F5130">
        <v>7907897392</v>
      </c>
      <c r="G5130" t="s">
        <v>53</v>
      </c>
      <c r="H5130">
        <v>7022</v>
      </c>
      <c r="I5130" t="s">
        <v>4388</v>
      </c>
      <c r="J5130" t="s">
        <v>31</v>
      </c>
      <c r="K5130" t="s">
        <v>49</v>
      </c>
      <c r="O5130" t="s">
        <v>33</v>
      </c>
      <c r="S5130" s="3">
        <v>45876.375</v>
      </c>
      <c r="T5130" t="s">
        <v>54</v>
      </c>
      <c r="U5130" t="s">
        <v>4388</v>
      </c>
      <c r="V5130" s="3">
        <v>45871.490277777775</v>
      </c>
      <c r="W5130" t="s">
        <v>402</v>
      </c>
      <c r="Y5130" s="4">
        <v>45876</v>
      </c>
      <c r="Z5130" s="2">
        <v>0.81263888888888891</v>
      </c>
    </row>
    <row r="5131" spans="1:26" x14ac:dyDescent="0.3">
      <c r="A5131">
        <v>132170</v>
      </c>
      <c r="B5131" t="s">
        <v>208</v>
      </c>
      <c r="C5131" t="s">
        <v>27</v>
      </c>
      <c r="D5131" t="s">
        <v>51</v>
      </c>
      <c r="E5131" t="s">
        <v>52</v>
      </c>
      <c r="F5131">
        <v>9745897844</v>
      </c>
      <c r="G5131" t="s">
        <v>53</v>
      </c>
      <c r="H5131">
        <v>7022</v>
      </c>
      <c r="I5131" t="s">
        <v>4390</v>
      </c>
      <c r="J5131" t="s">
        <v>31</v>
      </c>
      <c r="K5131" t="s">
        <v>49</v>
      </c>
      <c r="O5131" t="s">
        <v>33</v>
      </c>
      <c r="S5131" s="3">
        <v>45876.375</v>
      </c>
      <c r="T5131" t="s">
        <v>54</v>
      </c>
      <c r="U5131" t="s">
        <v>4390</v>
      </c>
      <c r="V5131" s="3">
        <v>45871.490277777775</v>
      </c>
      <c r="W5131" t="s">
        <v>1041</v>
      </c>
      <c r="Y5131" s="4">
        <v>45876</v>
      </c>
      <c r="Z5131" s="2">
        <v>0.81263888888888891</v>
      </c>
    </row>
    <row r="5132" spans="1:26" x14ac:dyDescent="0.3">
      <c r="A5132">
        <v>134276</v>
      </c>
      <c r="B5132" t="s">
        <v>208</v>
      </c>
      <c r="C5132" t="s">
        <v>27</v>
      </c>
      <c r="D5132" t="s">
        <v>51</v>
      </c>
      <c r="E5132" t="s">
        <v>52</v>
      </c>
      <c r="F5132">
        <v>7907897392</v>
      </c>
      <c r="G5132" t="s">
        <v>53</v>
      </c>
      <c r="H5132">
        <v>7022</v>
      </c>
      <c r="I5132" t="s">
        <v>4392</v>
      </c>
      <c r="J5132" t="s">
        <v>31</v>
      </c>
      <c r="K5132" t="s">
        <v>49</v>
      </c>
      <c r="O5132" t="s">
        <v>33</v>
      </c>
      <c r="S5132" s="3">
        <v>45876.375</v>
      </c>
      <c r="T5132" t="s">
        <v>54</v>
      </c>
      <c r="U5132" t="s">
        <v>4392</v>
      </c>
      <c r="V5132" s="3">
        <v>45871.490277777775</v>
      </c>
      <c r="W5132" t="s">
        <v>402</v>
      </c>
      <c r="Y5132" s="4">
        <v>45876</v>
      </c>
      <c r="Z5132" s="2">
        <v>0.81263888888888891</v>
      </c>
    </row>
    <row r="5133" spans="1:26" x14ac:dyDescent="0.3">
      <c r="A5133">
        <v>132170</v>
      </c>
      <c r="B5133" t="s">
        <v>208</v>
      </c>
      <c r="C5133" t="s">
        <v>27</v>
      </c>
      <c r="D5133" t="s">
        <v>51</v>
      </c>
      <c r="E5133" t="s">
        <v>52</v>
      </c>
      <c r="F5133">
        <v>9745897844</v>
      </c>
      <c r="G5133" t="s">
        <v>53</v>
      </c>
      <c r="H5133">
        <v>7022</v>
      </c>
      <c r="I5133" t="s">
        <v>4393</v>
      </c>
      <c r="J5133" t="s">
        <v>31</v>
      </c>
      <c r="K5133" t="s">
        <v>49</v>
      </c>
      <c r="O5133" t="s">
        <v>33</v>
      </c>
      <c r="S5133" s="3">
        <v>45876.375</v>
      </c>
      <c r="T5133" t="s">
        <v>54</v>
      </c>
      <c r="U5133" t="s">
        <v>4393</v>
      </c>
      <c r="V5133" s="3">
        <v>45871.490277777775</v>
      </c>
      <c r="W5133" t="s">
        <v>1041</v>
      </c>
      <c r="Y5133" s="4">
        <v>45876</v>
      </c>
      <c r="Z5133" s="2">
        <v>0.81263888888888891</v>
      </c>
    </row>
    <row r="5134" spans="1:26" x14ac:dyDescent="0.3">
      <c r="A5134">
        <v>134276</v>
      </c>
      <c r="B5134" t="s">
        <v>208</v>
      </c>
      <c r="C5134" t="s">
        <v>27</v>
      </c>
      <c r="D5134" t="s">
        <v>51</v>
      </c>
      <c r="E5134" t="s">
        <v>52</v>
      </c>
      <c r="F5134">
        <v>7907897392</v>
      </c>
      <c r="G5134" t="s">
        <v>53</v>
      </c>
      <c r="H5134">
        <v>7022</v>
      </c>
      <c r="I5134" t="s">
        <v>4394</v>
      </c>
      <c r="J5134" t="s">
        <v>31</v>
      </c>
      <c r="K5134" t="s">
        <v>49</v>
      </c>
      <c r="O5134" t="s">
        <v>33</v>
      </c>
      <c r="S5134" s="3">
        <v>45876.375</v>
      </c>
      <c r="T5134" t="s">
        <v>54</v>
      </c>
      <c r="U5134" t="s">
        <v>4394</v>
      </c>
      <c r="V5134" s="3">
        <v>45871.490277777775</v>
      </c>
      <c r="W5134" t="s">
        <v>402</v>
      </c>
      <c r="Y5134" s="4">
        <v>45876</v>
      </c>
      <c r="Z5134" s="2">
        <v>0.81263888888888891</v>
      </c>
    </row>
    <row r="5135" spans="1:26" x14ac:dyDescent="0.3">
      <c r="A5135">
        <v>132160</v>
      </c>
      <c r="B5135" t="s">
        <v>208</v>
      </c>
      <c r="C5135" t="s">
        <v>27</v>
      </c>
      <c r="D5135" t="s">
        <v>51</v>
      </c>
      <c r="E5135" t="s">
        <v>52</v>
      </c>
      <c r="G5135" t="s">
        <v>53</v>
      </c>
      <c r="H5135">
        <v>7022</v>
      </c>
      <c r="I5135" t="s">
        <v>4395</v>
      </c>
      <c r="J5135" t="s">
        <v>31</v>
      </c>
      <c r="K5135" t="s">
        <v>49</v>
      </c>
      <c r="O5135" t="s">
        <v>33</v>
      </c>
      <c r="S5135" s="3">
        <v>45876.375</v>
      </c>
      <c r="T5135" t="s">
        <v>54</v>
      </c>
      <c r="U5135" t="s">
        <v>4395</v>
      </c>
      <c r="V5135" s="3">
        <v>45871.490277777775</v>
      </c>
      <c r="W5135" t="s">
        <v>401</v>
      </c>
      <c r="Y5135" s="4">
        <v>45876</v>
      </c>
      <c r="Z5135" s="2">
        <v>0.81263888888888891</v>
      </c>
    </row>
    <row r="5136" spans="1:26" x14ac:dyDescent="0.3">
      <c r="A5136">
        <v>132668</v>
      </c>
      <c r="B5136" t="s">
        <v>210</v>
      </c>
      <c r="C5136" t="s">
        <v>27</v>
      </c>
      <c r="D5136" t="s">
        <v>51</v>
      </c>
      <c r="E5136" t="s">
        <v>52</v>
      </c>
      <c r="F5136">
        <v>9633603925</v>
      </c>
      <c r="G5136" t="s">
        <v>53</v>
      </c>
      <c r="H5136">
        <v>7023</v>
      </c>
      <c r="I5136" t="s">
        <v>4405</v>
      </c>
      <c r="J5136" t="s">
        <v>31</v>
      </c>
      <c r="K5136" t="s">
        <v>49</v>
      </c>
      <c r="O5136" t="s">
        <v>33</v>
      </c>
      <c r="S5136" s="3">
        <v>45876.375</v>
      </c>
      <c r="T5136" t="s">
        <v>54</v>
      </c>
      <c r="U5136" t="s">
        <v>4405</v>
      </c>
      <c r="V5136" s="3">
        <v>45871.490277777775</v>
      </c>
      <c r="W5136" t="s">
        <v>211</v>
      </c>
      <c r="Y5136" s="4">
        <v>45876</v>
      </c>
      <c r="Z5136" s="2">
        <v>0.81263888888888891</v>
      </c>
    </row>
    <row r="5137" spans="1:26" x14ac:dyDescent="0.3">
      <c r="A5137">
        <v>132668</v>
      </c>
      <c r="B5137" t="s">
        <v>210</v>
      </c>
      <c r="C5137" t="s">
        <v>27</v>
      </c>
      <c r="D5137" t="s">
        <v>51</v>
      </c>
      <c r="E5137" t="s">
        <v>52</v>
      </c>
      <c r="F5137">
        <v>9633603925</v>
      </c>
      <c r="G5137" t="s">
        <v>53</v>
      </c>
      <c r="H5137">
        <v>7023</v>
      </c>
      <c r="I5137" t="s">
        <v>4410</v>
      </c>
      <c r="J5137" t="s">
        <v>31</v>
      </c>
      <c r="K5137" t="s">
        <v>49</v>
      </c>
      <c r="O5137" t="s">
        <v>33</v>
      </c>
      <c r="S5137" s="3">
        <v>45876.375</v>
      </c>
      <c r="T5137" t="s">
        <v>54</v>
      </c>
      <c r="U5137" t="s">
        <v>4410</v>
      </c>
      <c r="V5137" s="3">
        <v>45871.490277777775</v>
      </c>
      <c r="W5137" t="s">
        <v>211</v>
      </c>
      <c r="Y5137" s="4">
        <v>45876</v>
      </c>
      <c r="Z5137" s="2">
        <v>0.81263888888888891</v>
      </c>
    </row>
    <row r="5138" spans="1:26" x14ac:dyDescent="0.3">
      <c r="A5138">
        <v>135420</v>
      </c>
      <c r="B5138" t="s">
        <v>355</v>
      </c>
      <c r="C5138" t="s">
        <v>27</v>
      </c>
      <c r="D5138" t="s">
        <v>51</v>
      </c>
      <c r="E5138" t="s">
        <v>52</v>
      </c>
      <c r="F5138">
        <v>9562389291</v>
      </c>
      <c r="G5138" t="s">
        <v>53</v>
      </c>
      <c r="H5138">
        <v>7024</v>
      </c>
      <c r="I5138" t="s">
        <v>4416</v>
      </c>
      <c r="J5138" t="s">
        <v>31</v>
      </c>
      <c r="K5138" t="s">
        <v>49</v>
      </c>
      <c r="O5138" t="s">
        <v>33</v>
      </c>
      <c r="S5138" s="3">
        <v>45876.375</v>
      </c>
      <c r="T5138" t="s">
        <v>54</v>
      </c>
      <c r="U5138" t="s">
        <v>4416</v>
      </c>
      <c r="V5138" s="3">
        <v>45871.490277777775</v>
      </c>
      <c r="W5138" t="s">
        <v>732</v>
      </c>
      <c r="Y5138" s="4">
        <v>45876</v>
      </c>
      <c r="Z5138" s="2">
        <v>0.81263888888888891</v>
      </c>
    </row>
    <row r="5139" spans="1:26" x14ac:dyDescent="0.3">
      <c r="A5139">
        <v>133418</v>
      </c>
      <c r="B5139" t="s">
        <v>355</v>
      </c>
      <c r="C5139" t="s">
        <v>27</v>
      </c>
      <c r="D5139" t="s">
        <v>51</v>
      </c>
      <c r="E5139" t="s">
        <v>52</v>
      </c>
      <c r="F5139">
        <v>9544844982</v>
      </c>
      <c r="G5139" t="s">
        <v>53</v>
      </c>
      <c r="H5139">
        <v>7024</v>
      </c>
      <c r="I5139" t="s">
        <v>4418</v>
      </c>
      <c r="J5139" t="s">
        <v>31</v>
      </c>
      <c r="K5139" t="s">
        <v>49</v>
      </c>
      <c r="O5139" t="s">
        <v>33</v>
      </c>
      <c r="S5139" s="3">
        <v>45876.375</v>
      </c>
      <c r="T5139" t="s">
        <v>54</v>
      </c>
      <c r="U5139" t="s">
        <v>4418</v>
      </c>
      <c r="V5139" s="3">
        <v>45871.490277777775</v>
      </c>
      <c r="W5139" t="s">
        <v>1094</v>
      </c>
      <c r="Y5139" s="4">
        <v>45876</v>
      </c>
      <c r="Z5139" s="2">
        <v>0.81263888888888891</v>
      </c>
    </row>
    <row r="5140" spans="1:26" x14ac:dyDescent="0.3">
      <c r="A5140">
        <v>134862</v>
      </c>
      <c r="B5140" t="s">
        <v>355</v>
      </c>
      <c r="C5140" t="s">
        <v>27</v>
      </c>
      <c r="D5140" t="s">
        <v>51</v>
      </c>
      <c r="E5140" t="s">
        <v>52</v>
      </c>
      <c r="F5140">
        <v>7902306401</v>
      </c>
      <c r="G5140" t="s">
        <v>53</v>
      </c>
      <c r="H5140">
        <v>7024</v>
      </c>
      <c r="I5140" t="s">
        <v>4420</v>
      </c>
      <c r="J5140" t="s">
        <v>31</v>
      </c>
      <c r="K5140" t="s">
        <v>49</v>
      </c>
      <c r="O5140" t="s">
        <v>33</v>
      </c>
      <c r="S5140" s="3">
        <v>45876.375</v>
      </c>
      <c r="T5140" t="s">
        <v>54</v>
      </c>
      <c r="U5140" t="s">
        <v>4420</v>
      </c>
      <c r="V5140" s="3">
        <v>45871.490277777775</v>
      </c>
      <c r="W5140" t="s">
        <v>568</v>
      </c>
      <c r="Y5140" s="4">
        <v>45876</v>
      </c>
      <c r="Z5140" s="2">
        <v>0.81263888888888891</v>
      </c>
    </row>
    <row r="5141" spans="1:26" x14ac:dyDescent="0.3">
      <c r="A5141">
        <v>135420</v>
      </c>
      <c r="B5141" t="s">
        <v>355</v>
      </c>
      <c r="C5141" t="s">
        <v>27</v>
      </c>
      <c r="D5141" t="s">
        <v>51</v>
      </c>
      <c r="E5141" t="s">
        <v>52</v>
      </c>
      <c r="F5141">
        <v>9562389291</v>
      </c>
      <c r="G5141" t="s">
        <v>53</v>
      </c>
      <c r="H5141">
        <v>7024</v>
      </c>
      <c r="I5141" t="s">
        <v>4421</v>
      </c>
      <c r="J5141" t="s">
        <v>31</v>
      </c>
      <c r="K5141" t="s">
        <v>49</v>
      </c>
      <c r="O5141" t="s">
        <v>33</v>
      </c>
      <c r="S5141" s="3">
        <v>45876.375</v>
      </c>
      <c r="T5141" t="s">
        <v>54</v>
      </c>
      <c r="U5141" t="s">
        <v>4421</v>
      </c>
      <c r="V5141" s="3">
        <v>45871.490277777775</v>
      </c>
      <c r="W5141" t="s">
        <v>732</v>
      </c>
      <c r="Y5141" s="4">
        <v>45876</v>
      </c>
      <c r="Z5141" s="2">
        <v>0.81263888888888891</v>
      </c>
    </row>
    <row r="5142" spans="1:26" x14ac:dyDescent="0.3">
      <c r="A5142">
        <v>16183</v>
      </c>
      <c r="B5142" t="s">
        <v>355</v>
      </c>
      <c r="C5142" t="s">
        <v>27</v>
      </c>
      <c r="D5142" t="s">
        <v>51</v>
      </c>
      <c r="E5142" t="s">
        <v>52</v>
      </c>
      <c r="F5142">
        <v>9288010933</v>
      </c>
      <c r="G5142" t="s">
        <v>53</v>
      </c>
      <c r="H5142">
        <v>7024</v>
      </c>
      <c r="I5142" t="s">
        <v>4422</v>
      </c>
      <c r="J5142" t="s">
        <v>31</v>
      </c>
      <c r="K5142" t="s">
        <v>49</v>
      </c>
      <c r="O5142" t="s">
        <v>33</v>
      </c>
      <c r="S5142" s="3">
        <v>45876.375</v>
      </c>
      <c r="T5142" t="s">
        <v>54</v>
      </c>
      <c r="U5142" t="s">
        <v>4422</v>
      </c>
      <c r="V5142" s="3">
        <v>45871.490277777775</v>
      </c>
      <c r="W5142" t="s">
        <v>374</v>
      </c>
      <c r="Y5142" s="4">
        <v>45876</v>
      </c>
      <c r="Z5142" s="2">
        <v>0.81263888888888891</v>
      </c>
    </row>
    <row r="5143" spans="1:26" x14ac:dyDescent="0.3">
      <c r="A5143">
        <v>133418</v>
      </c>
      <c r="B5143" t="s">
        <v>355</v>
      </c>
      <c r="C5143" t="s">
        <v>27</v>
      </c>
      <c r="D5143" t="s">
        <v>51</v>
      </c>
      <c r="E5143" t="s">
        <v>52</v>
      </c>
      <c r="F5143">
        <v>9544844982</v>
      </c>
      <c r="G5143" t="s">
        <v>53</v>
      </c>
      <c r="H5143">
        <v>7024</v>
      </c>
      <c r="I5143" t="s">
        <v>4423</v>
      </c>
      <c r="J5143" t="s">
        <v>31</v>
      </c>
      <c r="K5143" t="s">
        <v>49</v>
      </c>
      <c r="O5143" t="s">
        <v>33</v>
      </c>
      <c r="S5143" s="3">
        <v>45876.375</v>
      </c>
      <c r="T5143" t="s">
        <v>54</v>
      </c>
      <c r="U5143" t="s">
        <v>4423</v>
      </c>
      <c r="V5143" s="3">
        <v>45871.490277777775</v>
      </c>
      <c r="W5143" t="s">
        <v>1094</v>
      </c>
      <c r="Y5143" s="4">
        <v>45876</v>
      </c>
      <c r="Z5143" s="2">
        <v>0.81263888888888891</v>
      </c>
    </row>
    <row r="5144" spans="1:26" x14ac:dyDescent="0.3">
      <c r="A5144">
        <v>135420</v>
      </c>
      <c r="B5144" t="s">
        <v>355</v>
      </c>
      <c r="C5144" t="s">
        <v>27</v>
      </c>
      <c r="D5144" t="s">
        <v>51</v>
      </c>
      <c r="E5144" t="s">
        <v>52</v>
      </c>
      <c r="F5144">
        <v>9562389291</v>
      </c>
      <c r="G5144" t="s">
        <v>53</v>
      </c>
      <c r="H5144">
        <v>7024</v>
      </c>
      <c r="I5144" t="s">
        <v>4424</v>
      </c>
      <c r="J5144" t="s">
        <v>31</v>
      </c>
      <c r="K5144" t="s">
        <v>49</v>
      </c>
      <c r="O5144" t="s">
        <v>33</v>
      </c>
      <c r="S5144" s="3">
        <v>45876.375</v>
      </c>
      <c r="T5144" t="s">
        <v>54</v>
      </c>
      <c r="U5144" t="s">
        <v>4424</v>
      </c>
      <c r="V5144" s="3">
        <v>45871.490277777775</v>
      </c>
      <c r="W5144" t="s">
        <v>732</v>
      </c>
      <c r="Y5144" s="4">
        <v>45876</v>
      </c>
      <c r="Z5144" s="2">
        <v>0.81263888888888891</v>
      </c>
    </row>
    <row r="5145" spans="1:26" x14ac:dyDescent="0.3">
      <c r="A5145">
        <v>135420</v>
      </c>
      <c r="B5145" t="s">
        <v>355</v>
      </c>
      <c r="C5145" t="s">
        <v>27</v>
      </c>
      <c r="D5145" t="s">
        <v>51</v>
      </c>
      <c r="E5145" t="s">
        <v>52</v>
      </c>
      <c r="F5145">
        <v>9562389291</v>
      </c>
      <c r="G5145" t="s">
        <v>53</v>
      </c>
      <c r="H5145">
        <v>7024</v>
      </c>
      <c r="I5145" t="s">
        <v>4425</v>
      </c>
      <c r="J5145" t="s">
        <v>31</v>
      </c>
      <c r="K5145" t="s">
        <v>49</v>
      </c>
      <c r="O5145" t="s">
        <v>33</v>
      </c>
      <c r="S5145" s="3">
        <v>45876.375</v>
      </c>
      <c r="T5145" t="s">
        <v>54</v>
      </c>
      <c r="U5145" t="s">
        <v>4425</v>
      </c>
      <c r="V5145" s="3">
        <v>45871.490277777775</v>
      </c>
      <c r="W5145" t="s">
        <v>732</v>
      </c>
      <c r="Y5145" s="4">
        <v>45876</v>
      </c>
      <c r="Z5145" s="2">
        <v>0.81263888888888891</v>
      </c>
    </row>
    <row r="5146" spans="1:26" x14ac:dyDescent="0.3">
      <c r="A5146">
        <v>135420</v>
      </c>
      <c r="B5146" t="s">
        <v>355</v>
      </c>
      <c r="C5146" t="s">
        <v>27</v>
      </c>
      <c r="D5146" t="s">
        <v>51</v>
      </c>
      <c r="E5146" t="s">
        <v>52</v>
      </c>
      <c r="F5146">
        <v>9562389291</v>
      </c>
      <c r="G5146" t="s">
        <v>53</v>
      </c>
      <c r="H5146">
        <v>7024</v>
      </c>
      <c r="I5146" t="s">
        <v>4426</v>
      </c>
      <c r="J5146" t="s">
        <v>31</v>
      </c>
      <c r="K5146" t="s">
        <v>49</v>
      </c>
      <c r="O5146" t="s">
        <v>33</v>
      </c>
      <c r="S5146" s="3">
        <v>45876.375</v>
      </c>
      <c r="T5146" t="s">
        <v>54</v>
      </c>
      <c r="U5146" t="s">
        <v>4426</v>
      </c>
      <c r="V5146" s="3">
        <v>45871.490277777775</v>
      </c>
      <c r="W5146" t="s">
        <v>732</v>
      </c>
      <c r="Y5146" s="4">
        <v>45876</v>
      </c>
      <c r="Z5146" s="2">
        <v>0.81263888888888891</v>
      </c>
    </row>
    <row r="5147" spans="1:26" x14ac:dyDescent="0.3">
      <c r="A5147">
        <v>16183</v>
      </c>
      <c r="B5147" t="s">
        <v>355</v>
      </c>
      <c r="C5147" t="s">
        <v>27</v>
      </c>
      <c r="D5147" t="s">
        <v>51</v>
      </c>
      <c r="E5147" t="s">
        <v>52</v>
      </c>
      <c r="F5147">
        <v>9288010933</v>
      </c>
      <c r="G5147" t="s">
        <v>53</v>
      </c>
      <c r="H5147">
        <v>7024</v>
      </c>
      <c r="I5147" t="s">
        <v>4429</v>
      </c>
      <c r="J5147" t="s">
        <v>31</v>
      </c>
      <c r="K5147" t="s">
        <v>49</v>
      </c>
      <c r="O5147" t="s">
        <v>33</v>
      </c>
      <c r="S5147" s="3">
        <v>45876.375</v>
      </c>
      <c r="T5147" t="s">
        <v>54</v>
      </c>
      <c r="U5147" t="s">
        <v>4429</v>
      </c>
      <c r="V5147" s="3">
        <v>45871.490277777775</v>
      </c>
      <c r="W5147" t="s">
        <v>374</v>
      </c>
      <c r="Y5147" s="4">
        <v>45876</v>
      </c>
      <c r="Z5147" s="2">
        <v>0.81263888888888891</v>
      </c>
    </row>
    <row r="5148" spans="1:26" x14ac:dyDescent="0.3">
      <c r="A5148">
        <v>135420</v>
      </c>
      <c r="B5148" t="s">
        <v>355</v>
      </c>
      <c r="C5148" t="s">
        <v>27</v>
      </c>
      <c r="D5148" t="s">
        <v>51</v>
      </c>
      <c r="E5148" t="s">
        <v>52</v>
      </c>
      <c r="F5148">
        <v>9562389291</v>
      </c>
      <c r="G5148" t="s">
        <v>53</v>
      </c>
      <c r="H5148">
        <v>7024</v>
      </c>
      <c r="I5148" t="s">
        <v>4430</v>
      </c>
      <c r="J5148" t="s">
        <v>31</v>
      </c>
      <c r="K5148" t="s">
        <v>49</v>
      </c>
      <c r="O5148" t="s">
        <v>33</v>
      </c>
      <c r="S5148" s="3">
        <v>45876.375</v>
      </c>
      <c r="T5148" t="s">
        <v>54</v>
      </c>
      <c r="U5148" t="s">
        <v>4430</v>
      </c>
      <c r="V5148" s="3">
        <v>45871.490277777775</v>
      </c>
      <c r="W5148" t="s">
        <v>732</v>
      </c>
      <c r="Y5148" s="4">
        <v>45876</v>
      </c>
      <c r="Z5148" s="2">
        <v>0.81263888888888891</v>
      </c>
    </row>
    <row r="5149" spans="1:26" x14ac:dyDescent="0.3">
      <c r="A5149">
        <v>134862</v>
      </c>
      <c r="B5149" t="s">
        <v>355</v>
      </c>
      <c r="C5149" t="s">
        <v>27</v>
      </c>
      <c r="D5149" t="s">
        <v>51</v>
      </c>
      <c r="E5149" t="s">
        <v>52</v>
      </c>
      <c r="F5149">
        <v>7902306401</v>
      </c>
      <c r="G5149" t="s">
        <v>53</v>
      </c>
      <c r="H5149">
        <v>7024</v>
      </c>
      <c r="I5149" t="s">
        <v>4431</v>
      </c>
      <c r="J5149" t="s">
        <v>31</v>
      </c>
      <c r="K5149" t="s">
        <v>49</v>
      </c>
      <c r="O5149" t="s">
        <v>33</v>
      </c>
      <c r="S5149" s="3">
        <v>45876.375</v>
      </c>
      <c r="T5149" t="s">
        <v>54</v>
      </c>
      <c r="U5149" t="s">
        <v>4431</v>
      </c>
      <c r="V5149" s="3">
        <v>45871.490277777775</v>
      </c>
      <c r="W5149" t="s">
        <v>568</v>
      </c>
      <c r="Y5149" s="4">
        <v>45876</v>
      </c>
      <c r="Z5149" s="2">
        <v>0.81263888888888891</v>
      </c>
    </row>
    <row r="5150" spans="1:26" x14ac:dyDescent="0.3">
      <c r="A5150">
        <v>16183</v>
      </c>
      <c r="B5150" t="s">
        <v>355</v>
      </c>
      <c r="C5150" t="s">
        <v>27</v>
      </c>
      <c r="D5150" t="s">
        <v>51</v>
      </c>
      <c r="E5150" t="s">
        <v>52</v>
      </c>
      <c r="F5150">
        <v>9288010933</v>
      </c>
      <c r="G5150" t="s">
        <v>53</v>
      </c>
      <c r="H5150">
        <v>7024</v>
      </c>
      <c r="I5150" t="s">
        <v>4432</v>
      </c>
      <c r="J5150" t="s">
        <v>31</v>
      </c>
      <c r="K5150" t="s">
        <v>49</v>
      </c>
      <c r="O5150" t="s">
        <v>33</v>
      </c>
      <c r="S5150" s="3">
        <v>45876.375</v>
      </c>
      <c r="T5150" t="s">
        <v>54</v>
      </c>
      <c r="U5150" t="s">
        <v>4432</v>
      </c>
      <c r="V5150" s="3">
        <v>45871.490277777775</v>
      </c>
      <c r="W5150" t="s">
        <v>374</v>
      </c>
      <c r="Y5150" s="4">
        <v>45876</v>
      </c>
      <c r="Z5150" s="2">
        <v>0.81263888888888891</v>
      </c>
    </row>
    <row r="5151" spans="1:26" x14ac:dyDescent="0.3">
      <c r="A5151">
        <v>133540</v>
      </c>
      <c r="B5151" t="s">
        <v>355</v>
      </c>
      <c r="C5151" t="s">
        <v>27</v>
      </c>
      <c r="D5151" t="s">
        <v>51</v>
      </c>
      <c r="E5151" t="s">
        <v>52</v>
      </c>
      <c r="F5151">
        <v>9847560157</v>
      </c>
      <c r="G5151" t="s">
        <v>53</v>
      </c>
      <c r="H5151">
        <v>7024</v>
      </c>
      <c r="I5151" t="s">
        <v>4433</v>
      </c>
      <c r="J5151" t="s">
        <v>31</v>
      </c>
      <c r="K5151" t="s">
        <v>49</v>
      </c>
      <c r="O5151" t="s">
        <v>33</v>
      </c>
      <c r="S5151" s="3">
        <v>45876.375</v>
      </c>
      <c r="T5151" t="s">
        <v>54</v>
      </c>
      <c r="U5151" t="s">
        <v>4433</v>
      </c>
      <c r="V5151" s="3">
        <v>45871.490277777775</v>
      </c>
      <c r="W5151" t="s">
        <v>356</v>
      </c>
      <c r="Y5151" s="4">
        <v>45876</v>
      </c>
      <c r="Z5151" s="2">
        <v>0.81263888888888891</v>
      </c>
    </row>
    <row r="5152" spans="1:26" x14ac:dyDescent="0.3">
      <c r="A5152">
        <v>135420</v>
      </c>
      <c r="B5152" t="s">
        <v>355</v>
      </c>
      <c r="C5152" t="s">
        <v>27</v>
      </c>
      <c r="D5152" t="s">
        <v>51</v>
      </c>
      <c r="E5152" t="s">
        <v>52</v>
      </c>
      <c r="F5152">
        <v>9562389291</v>
      </c>
      <c r="G5152" t="s">
        <v>53</v>
      </c>
      <c r="H5152">
        <v>7024</v>
      </c>
      <c r="I5152" t="s">
        <v>4434</v>
      </c>
      <c r="J5152" t="s">
        <v>31</v>
      </c>
      <c r="K5152" t="s">
        <v>49</v>
      </c>
      <c r="O5152" t="s">
        <v>33</v>
      </c>
      <c r="S5152" s="3">
        <v>45876.375</v>
      </c>
      <c r="T5152" t="s">
        <v>54</v>
      </c>
      <c r="U5152" t="s">
        <v>4434</v>
      </c>
      <c r="V5152" s="3">
        <v>45871.490277777775</v>
      </c>
      <c r="W5152" t="s">
        <v>732</v>
      </c>
      <c r="Y5152" s="4">
        <v>45876</v>
      </c>
      <c r="Z5152" s="2">
        <v>0.81263888888888891</v>
      </c>
    </row>
    <row r="5153" spans="1:26" x14ac:dyDescent="0.3">
      <c r="A5153">
        <v>134862</v>
      </c>
      <c r="B5153" t="s">
        <v>355</v>
      </c>
      <c r="C5153" t="s">
        <v>27</v>
      </c>
      <c r="D5153" t="s">
        <v>51</v>
      </c>
      <c r="E5153" t="s">
        <v>52</v>
      </c>
      <c r="F5153">
        <v>7902306401</v>
      </c>
      <c r="G5153" t="s">
        <v>53</v>
      </c>
      <c r="H5153">
        <v>7024</v>
      </c>
      <c r="I5153" t="s">
        <v>4435</v>
      </c>
      <c r="J5153" t="s">
        <v>31</v>
      </c>
      <c r="K5153" t="s">
        <v>49</v>
      </c>
      <c r="O5153" t="s">
        <v>33</v>
      </c>
      <c r="S5153" s="3">
        <v>45876.375</v>
      </c>
      <c r="T5153" t="s">
        <v>54</v>
      </c>
      <c r="U5153" t="s">
        <v>4435</v>
      </c>
      <c r="V5153" s="3">
        <v>45871.490277777775</v>
      </c>
      <c r="W5153" t="s">
        <v>568</v>
      </c>
      <c r="Y5153" s="4">
        <v>45876</v>
      </c>
      <c r="Z5153" s="2">
        <v>0.81263888888888891</v>
      </c>
    </row>
    <row r="5154" spans="1:26" x14ac:dyDescent="0.3">
      <c r="A5154">
        <v>135420</v>
      </c>
      <c r="B5154" t="s">
        <v>355</v>
      </c>
      <c r="C5154" t="s">
        <v>27</v>
      </c>
      <c r="D5154" t="s">
        <v>51</v>
      </c>
      <c r="E5154" t="s">
        <v>52</v>
      </c>
      <c r="F5154">
        <v>9562389291</v>
      </c>
      <c r="G5154" t="s">
        <v>53</v>
      </c>
      <c r="H5154">
        <v>7024</v>
      </c>
      <c r="I5154" t="s">
        <v>4436</v>
      </c>
      <c r="J5154" t="s">
        <v>31</v>
      </c>
      <c r="K5154" t="s">
        <v>49</v>
      </c>
      <c r="O5154" t="s">
        <v>33</v>
      </c>
      <c r="S5154" s="3">
        <v>45876.375</v>
      </c>
      <c r="T5154" t="s">
        <v>54</v>
      </c>
      <c r="U5154" t="s">
        <v>4436</v>
      </c>
      <c r="V5154" s="3">
        <v>45871.490277777775</v>
      </c>
      <c r="W5154" t="s">
        <v>732</v>
      </c>
      <c r="Y5154" s="4">
        <v>45876</v>
      </c>
      <c r="Z5154" s="2">
        <v>0.81263888888888891</v>
      </c>
    </row>
    <row r="5155" spans="1:26" x14ac:dyDescent="0.3">
      <c r="A5155">
        <v>135420</v>
      </c>
      <c r="B5155" t="s">
        <v>355</v>
      </c>
      <c r="C5155" t="s">
        <v>27</v>
      </c>
      <c r="D5155" t="s">
        <v>51</v>
      </c>
      <c r="E5155" t="s">
        <v>52</v>
      </c>
      <c r="F5155">
        <v>9562389291</v>
      </c>
      <c r="G5155" t="s">
        <v>53</v>
      </c>
      <c r="H5155">
        <v>7024</v>
      </c>
      <c r="I5155" t="s">
        <v>4437</v>
      </c>
      <c r="J5155" t="s">
        <v>31</v>
      </c>
      <c r="K5155" t="s">
        <v>49</v>
      </c>
      <c r="O5155" t="s">
        <v>33</v>
      </c>
      <c r="S5155" s="3">
        <v>45876.375</v>
      </c>
      <c r="T5155" t="s">
        <v>54</v>
      </c>
      <c r="U5155" t="s">
        <v>4437</v>
      </c>
      <c r="V5155" s="3">
        <v>45871.490277777775</v>
      </c>
      <c r="W5155" t="s">
        <v>732</v>
      </c>
      <c r="Y5155" s="4">
        <v>45876</v>
      </c>
      <c r="Z5155" s="2">
        <v>0.81263888888888891</v>
      </c>
    </row>
    <row r="5156" spans="1:26" x14ac:dyDescent="0.3">
      <c r="A5156">
        <v>16183</v>
      </c>
      <c r="B5156" t="s">
        <v>355</v>
      </c>
      <c r="C5156" t="s">
        <v>27</v>
      </c>
      <c r="D5156" t="s">
        <v>51</v>
      </c>
      <c r="E5156" t="s">
        <v>52</v>
      </c>
      <c r="F5156">
        <v>9288010933</v>
      </c>
      <c r="G5156" t="s">
        <v>53</v>
      </c>
      <c r="H5156">
        <v>7024</v>
      </c>
      <c r="I5156" t="s">
        <v>4440</v>
      </c>
      <c r="J5156" t="s">
        <v>31</v>
      </c>
      <c r="K5156" t="s">
        <v>49</v>
      </c>
      <c r="O5156" t="s">
        <v>33</v>
      </c>
      <c r="S5156" s="3">
        <v>45876.375</v>
      </c>
      <c r="T5156" t="s">
        <v>54</v>
      </c>
      <c r="U5156" t="s">
        <v>4440</v>
      </c>
      <c r="V5156" s="3">
        <v>45871.490277777775</v>
      </c>
      <c r="W5156" t="s">
        <v>374</v>
      </c>
      <c r="Y5156" s="4">
        <v>45876</v>
      </c>
      <c r="Z5156" s="2">
        <v>0.81263888888888891</v>
      </c>
    </row>
    <row r="5157" spans="1:26" x14ac:dyDescent="0.3">
      <c r="A5157">
        <v>16183</v>
      </c>
      <c r="B5157" t="s">
        <v>355</v>
      </c>
      <c r="C5157" t="s">
        <v>27</v>
      </c>
      <c r="D5157" t="s">
        <v>51</v>
      </c>
      <c r="E5157" t="s">
        <v>52</v>
      </c>
      <c r="F5157">
        <v>9288010933</v>
      </c>
      <c r="G5157" t="s">
        <v>53</v>
      </c>
      <c r="H5157">
        <v>7024</v>
      </c>
      <c r="I5157" t="s">
        <v>4445</v>
      </c>
      <c r="J5157" t="s">
        <v>31</v>
      </c>
      <c r="K5157" t="s">
        <v>49</v>
      </c>
      <c r="O5157" t="s">
        <v>33</v>
      </c>
      <c r="S5157" s="3">
        <v>45876.375</v>
      </c>
      <c r="T5157" t="s">
        <v>54</v>
      </c>
      <c r="U5157" t="s">
        <v>4445</v>
      </c>
      <c r="V5157" s="3">
        <v>45871.490277777775</v>
      </c>
      <c r="W5157" t="s">
        <v>374</v>
      </c>
      <c r="Y5157" s="4">
        <v>45876</v>
      </c>
      <c r="Z5157" s="2">
        <v>0.81263888888888891</v>
      </c>
    </row>
    <row r="5158" spans="1:26" x14ac:dyDescent="0.3">
      <c r="A5158">
        <v>135314</v>
      </c>
      <c r="B5158" t="s">
        <v>355</v>
      </c>
      <c r="C5158" t="s">
        <v>58</v>
      </c>
      <c r="D5158" t="s">
        <v>51</v>
      </c>
      <c r="E5158" t="s">
        <v>52</v>
      </c>
      <c r="F5158">
        <v>7012629421</v>
      </c>
      <c r="G5158" t="s">
        <v>53</v>
      </c>
      <c r="H5158">
        <v>7024</v>
      </c>
      <c r="I5158" t="s">
        <v>4446</v>
      </c>
      <c r="J5158" t="s">
        <v>31</v>
      </c>
      <c r="K5158" t="s">
        <v>49</v>
      </c>
      <c r="O5158" t="s">
        <v>33</v>
      </c>
      <c r="S5158" s="3">
        <v>45876.375</v>
      </c>
      <c r="T5158" t="s">
        <v>54</v>
      </c>
      <c r="U5158" t="s">
        <v>4446</v>
      </c>
      <c r="V5158" s="3">
        <v>45871.490277777775</v>
      </c>
      <c r="W5158" t="s">
        <v>2125</v>
      </c>
      <c r="Y5158" s="4">
        <v>45876</v>
      </c>
      <c r="Z5158" s="2">
        <v>0.81263888888888891</v>
      </c>
    </row>
    <row r="5159" spans="1:26" x14ac:dyDescent="0.3">
      <c r="A5159">
        <v>135314</v>
      </c>
      <c r="B5159" t="s">
        <v>355</v>
      </c>
      <c r="C5159" t="s">
        <v>58</v>
      </c>
      <c r="D5159" t="s">
        <v>51</v>
      </c>
      <c r="E5159" t="s">
        <v>52</v>
      </c>
      <c r="F5159">
        <v>7012629421</v>
      </c>
      <c r="G5159" t="s">
        <v>53</v>
      </c>
      <c r="H5159">
        <v>7024</v>
      </c>
      <c r="I5159" t="s">
        <v>4448</v>
      </c>
      <c r="J5159" t="s">
        <v>31</v>
      </c>
      <c r="K5159" t="s">
        <v>49</v>
      </c>
      <c r="O5159" t="s">
        <v>33</v>
      </c>
      <c r="S5159" s="3">
        <v>45876.375</v>
      </c>
      <c r="T5159" t="s">
        <v>54</v>
      </c>
      <c r="U5159" t="s">
        <v>4448</v>
      </c>
      <c r="V5159" s="3">
        <v>45871.490277777775</v>
      </c>
      <c r="W5159" t="s">
        <v>2125</v>
      </c>
      <c r="Y5159" s="4">
        <v>45876</v>
      </c>
      <c r="Z5159" s="2">
        <v>0.81263888888888891</v>
      </c>
    </row>
    <row r="5160" spans="1:26" x14ac:dyDescent="0.3">
      <c r="A5160">
        <v>134862</v>
      </c>
      <c r="B5160" t="s">
        <v>355</v>
      </c>
      <c r="C5160" t="s">
        <v>27</v>
      </c>
      <c r="D5160" t="s">
        <v>51</v>
      </c>
      <c r="E5160" t="s">
        <v>52</v>
      </c>
      <c r="F5160">
        <v>7902306401</v>
      </c>
      <c r="G5160" t="s">
        <v>53</v>
      </c>
      <c r="H5160">
        <v>7024</v>
      </c>
      <c r="I5160" t="s">
        <v>4449</v>
      </c>
      <c r="J5160" t="s">
        <v>31</v>
      </c>
      <c r="K5160" t="s">
        <v>49</v>
      </c>
      <c r="O5160" t="s">
        <v>33</v>
      </c>
      <c r="S5160" s="3">
        <v>45876.375</v>
      </c>
      <c r="T5160" t="s">
        <v>54</v>
      </c>
      <c r="U5160" t="s">
        <v>4449</v>
      </c>
      <c r="V5160" s="3">
        <v>45871.490277777775</v>
      </c>
      <c r="W5160" t="s">
        <v>568</v>
      </c>
      <c r="Y5160" s="4">
        <v>45876</v>
      </c>
      <c r="Z5160" s="2">
        <v>0.81263888888888891</v>
      </c>
    </row>
    <row r="5161" spans="1:26" x14ac:dyDescent="0.3">
      <c r="A5161">
        <v>135314</v>
      </c>
      <c r="B5161" t="s">
        <v>355</v>
      </c>
      <c r="C5161" t="s">
        <v>58</v>
      </c>
      <c r="D5161" t="s">
        <v>51</v>
      </c>
      <c r="E5161" t="s">
        <v>52</v>
      </c>
      <c r="F5161">
        <v>7012629421</v>
      </c>
      <c r="G5161" t="s">
        <v>53</v>
      </c>
      <c r="H5161">
        <v>7024</v>
      </c>
      <c r="I5161" t="s">
        <v>4451</v>
      </c>
      <c r="J5161" t="s">
        <v>31</v>
      </c>
      <c r="K5161" t="s">
        <v>49</v>
      </c>
      <c r="O5161" t="s">
        <v>33</v>
      </c>
      <c r="S5161" s="3">
        <v>45876.375</v>
      </c>
      <c r="T5161" t="s">
        <v>54</v>
      </c>
      <c r="U5161" t="s">
        <v>4451</v>
      </c>
      <c r="V5161" s="3">
        <v>45871.490277777775</v>
      </c>
      <c r="W5161" t="s">
        <v>2125</v>
      </c>
      <c r="Y5161" s="4">
        <v>45876</v>
      </c>
      <c r="Z5161" s="2">
        <v>0.81263888888888891</v>
      </c>
    </row>
    <row r="5162" spans="1:26" x14ac:dyDescent="0.3">
      <c r="A5162">
        <v>134862</v>
      </c>
      <c r="B5162" t="s">
        <v>355</v>
      </c>
      <c r="C5162" t="s">
        <v>27</v>
      </c>
      <c r="D5162" t="s">
        <v>51</v>
      </c>
      <c r="E5162" t="s">
        <v>52</v>
      </c>
      <c r="F5162">
        <v>7902306401</v>
      </c>
      <c r="G5162" t="s">
        <v>53</v>
      </c>
      <c r="H5162">
        <v>7024</v>
      </c>
      <c r="I5162" t="s">
        <v>4453</v>
      </c>
      <c r="J5162" t="s">
        <v>31</v>
      </c>
      <c r="K5162" t="s">
        <v>49</v>
      </c>
      <c r="O5162" t="s">
        <v>33</v>
      </c>
      <c r="S5162" s="3">
        <v>45876.375</v>
      </c>
      <c r="T5162" t="s">
        <v>54</v>
      </c>
      <c r="U5162" t="s">
        <v>4453</v>
      </c>
      <c r="V5162" s="3">
        <v>45871.490277777775</v>
      </c>
      <c r="W5162" t="s">
        <v>568</v>
      </c>
      <c r="Y5162" s="4">
        <v>45876</v>
      </c>
      <c r="Z5162" s="2">
        <v>0.81263888888888891</v>
      </c>
    </row>
    <row r="5163" spans="1:26" x14ac:dyDescent="0.3">
      <c r="A5163">
        <v>133540</v>
      </c>
      <c r="B5163" t="s">
        <v>355</v>
      </c>
      <c r="C5163" t="s">
        <v>27</v>
      </c>
      <c r="D5163" t="s">
        <v>51</v>
      </c>
      <c r="E5163" t="s">
        <v>52</v>
      </c>
      <c r="F5163">
        <v>9847560157</v>
      </c>
      <c r="G5163" t="s">
        <v>53</v>
      </c>
      <c r="H5163">
        <v>7024</v>
      </c>
      <c r="I5163" t="s">
        <v>4454</v>
      </c>
      <c r="J5163" t="s">
        <v>31</v>
      </c>
      <c r="K5163" t="s">
        <v>49</v>
      </c>
      <c r="O5163" t="s">
        <v>33</v>
      </c>
      <c r="S5163" s="3">
        <v>45876.375</v>
      </c>
      <c r="T5163" t="s">
        <v>54</v>
      </c>
      <c r="U5163" t="s">
        <v>4454</v>
      </c>
      <c r="V5163" s="3">
        <v>45871.490277777775</v>
      </c>
      <c r="W5163" t="s">
        <v>356</v>
      </c>
      <c r="Y5163" s="4">
        <v>45876</v>
      </c>
      <c r="Z5163" s="2">
        <v>0.81263888888888891</v>
      </c>
    </row>
    <row r="5164" spans="1:26" x14ac:dyDescent="0.3">
      <c r="A5164">
        <v>16183</v>
      </c>
      <c r="B5164" t="s">
        <v>355</v>
      </c>
      <c r="C5164" t="s">
        <v>27</v>
      </c>
      <c r="D5164" t="s">
        <v>51</v>
      </c>
      <c r="E5164" t="s">
        <v>52</v>
      </c>
      <c r="F5164">
        <v>9288010933</v>
      </c>
      <c r="G5164" t="s">
        <v>53</v>
      </c>
      <c r="H5164">
        <v>7024</v>
      </c>
      <c r="I5164" t="s">
        <v>4455</v>
      </c>
      <c r="J5164" t="s">
        <v>31</v>
      </c>
      <c r="K5164" t="s">
        <v>49</v>
      </c>
      <c r="O5164" t="s">
        <v>33</v>
      </c>
      <c r="S5164" s="3">
        <v>45876.375</v>
      </c>
      <c r="T5164" t="s">
        <v>54</v>
      </c>
      <c r="U5164" t="s">
        <v>4455</v>
      </c>
      <c r="V5164" s="3">
        <v>45871.490277777775</v>
      </c>
      <c r="W5164" t="s">
        <v>374</v>
      </c>
      <c r="Y5164" s="4">
        <v>45876</v>
      </c>
      <c r="Z5164" s="2">
        <v>0.81263888888888891</v>
      </c>
    </row>
    <row r="5165" spans="1:26" x14ac:dyDescent="0.3">
      <c r="A5165">
        <v>135314</v>
      </c>
      <c r="B5165" t="s">
        <v>355</v>
      </c>
      <c r="C5165" t="s">
        <v>58</v>
      </c>
      <c r="D5165" t="s">
        <v>51</v>
      </c>
      <c r="E5165" t="s">
        <v>52</v>
      </c>
      <c r="F5165">
        <v>7012629421</v>
      </c>
      <c r="G5165" t="s">
        <v>53</v>
      </c>
      <c r="H5165">
        <v>7024</v>
      </c>
      <c r="I5165" t="s">
        <v>4457</v>
      </c>
      <c r="J5165" t="s">
        <v>31</v>
      </c>
      <c r="K5165" t="s">
        <v>49</v>
      </c>
      <c r="O5165" t="s">
        <v>33</v>
      </c>
      <c r="S5165" s="3">
        <v>45876.375</v>
      </c>
      <c r="T5165" t="s">
        <v>54</v>
      </c>
      <c r="U5165" t="s">
        <v>4457</v>
      </c>
      <c r="V5165" s="3">
        <v>45871.490277777775</v>
      </c>
      <c r="W5165" t="s">
        <v>2125</v>
      </c>
      <c r="Y5165" s="4">
        <v>45876</v>
      </c>
      <c r="Z5165" s="2">
        <v>0.81263888888888891</v>
      </c>
    </row>
    <row r="5166" spans="1:26" x14ac:dyDescent="0.3">
      <c r="A5166">
        <v>16183</v>
      </c>
      <c r="B5166" t="s">
        <v>355</v>
      </c>
      <c r="C5166" t="s">
        <v>27</v>
      </c>
      <c r="D5166" t="s">
        <v>51</v>
      </c>
      <c r="E5166" t="s">
        <v>52</v>
      </c>
      <c r="F5166">
        <v>9288010933</v>
      </c>
      <c r="G5166" t="s">
        <v>53</v>
      </c>
      <c r="H5166">
        <v>7024</v>
      </c>
      <c r="I5166" t="s">
        <v>4461</v>
      </c>
      <c r="J5166" t="s">
        <v>31</v>
      </c>
      <c r="K5166" t="s">
        <v>49</v>
      </c>
      <c r="O5166" t="s">
        <v>33</v>
      </c>
      <c r="S5166" s="3">
        <v>45876.375</v>
      </c>
      <c r="T5166" t="s">
        <v>54</v>
      </c>
      <c r="U5166" t="s">
        <v>4461</v>
      </c>
      <c r="V5166" s="3">
        <v>45871.490277777775</v>
      </c>
      <c r="W5166" t="s">
        <v>374</v>
      </c>
      <c r="Y5166" s="4">
        <v>45876</v>
      </c>
      <c r="Z5166" s="2">
        <v>0.81263888888888891</v>
      </c>
    </row>
    <row r="5167" spans="1:26" x14ac:dyDescent="0.3">
      <c r="A5167">
        <v>16183</v>
      </c>
      <c r="B5167" t="s">
        <v>355</v>
      </c>
      <c r="C5167" t="s">
        <v>27</v>
      </c>
      <c r="D5167" t="s">
        <v>51</v>
      </c>
      <c r="E5167" t="s">
        <v>52</v>
      </c>
      <c r="F5167">
        <v>9288010933</v>
      </c>
      <c r="G5167" t="s">
        <v>53</v>
      </c>
      <c r="H5167">
        <v>7024</v>
      </c>
      <c r="I5167" t="s">
        <v>4464</v>
      </c>
      <c r="J5167" t="s">
        <v>31</v>
      </c>
      <c r="K5167" t="s">
        <v>49</v>
      </c>
      <c r="O5167" t="s">
        <v>33</v>
      </c>
      <c r="S5167" s="3">
        <v>45876.375</v>
      </c>
      <c r="T5167" t="s">
        <v>54</v>
      </c>
      <c r="U5167" t="s">
        <v>4464</v>
      </c>
      <c r="V5167" s="3">
        <v>45871.490277777775</v>
      </c>
      <c r="W5167" t="s">
        <v>374</v>
      </c>
      <c r="Y5167" s="4">
        <v>45876</v>
      </c>
      <c r="Z5167" s="2">
        <v>0.81263888888888891</v>
      </c>
    </row>
    <row r="5168" spans="1:26" x14ac:dyDescent="0.3">
      <c r="A5168">
        <v>133540</v>
      </c>
      <c r="B5168" t="s">
        <v>355</v>
      </c>
      <c r="C5168" t="s">
        <v>27</v>
      </c>
      <c r="D5168" t="s">
        <v>51</v>
      </c>
      <c r="E5168" t="s">
        <v>52</v>
      </c>
      <c r="F5168">
        <v>9847560157</v>
      </c>
      <c r="G5168" t="s">
        <v>53</v>
      </c>
      <c r="H5168">
        <v>7024</v>
      </c>
      <c r="I5168" t="s">
        <v>4469</v>
      </c>
      <c r="J5168" t="s">
        <v>31</v>
      </c>
      <c r="K5168" t="s">
        <v>49</v>
      </c>
      <c r="O5168" t="s">
        <v>33</v>
      </c>
      <c r="S5168" s="3">
        <v>45876.375</v>
      </c>
      <c r="T5168" t="s">
        <v>54</v>
      </c>
      <c r="U5168" t="s">
        <v>4469</v>
      </c>
      <c r="V5168" s="3">
        <v>45871.490277777775</v>
      </c>
      <c r="W5168" t="s">
        <v>356</v>
      </c>
      <c r="Y5168" s="4">
        <v>45876</v>
      </c>
      <c r="Z5168" s="2">
        <v>0.81263888888888891</v>
      </c>
    </row>
    <row r="5169" spans="1:26" x14ac:dyDescent="0.3">
      <c r="A5169">
        <v>132915</v>
      </c>
      <c r="B5169" t="s">
        <v>355</v>
      </c>
      <c r="C5169" t="s">
        <v>27</v>
      </c>
      <c r="D5169" t="s">
        <v>51</v>
      </c>
      <c r="E5169" t="s">
        <v>52</v>
      </c>
      <c r="F5169">
        <v>8893344948</v>
      </c>
      <c r="G5169" t="s">
        <v>53</v>
      </c>
      <c r="H5169">
        <v>7024</v>
      </c>
      <c r="I5169" t="s">
        <v>4470</v>
      </c>
      <c r="J5169" t="s">
        <v>31</v>
      </c>
      <c r="K5169" t="s">
        <v>49</v>
      </c>
      <c r="O5169" t="s">
        <v>33</v>
      </c>
      <c r="S5169" s="3">
        <v>45876.375</v>
      </c>
      <c r="T5169" t="s">
        <v>54</v>
      </c>
      <c r="U5169" t="s">
        <v>4470</v>
      </c>
      <c r="V5169" s="3">
        <v>45871.490277777775</v>
      </c>
      <c r="W5169" t="s">
        <v>645</v>
      </c>
      <c r="Y5169" s="4">
        <v>45876</v>
      </c>
      <c r="Z5169" s="2">
        <v>0.81263888888888891</v>
      </c>
    </row>
    <row r="5170" spans="1:26" x14ac:dyDescent="0.3">
      <c r="A5170">
        <v>133540</v>
      </c>
      <c r="B5170" t="s">
        <v>355</v>
      </c>
      <c r="C5170" t="s">
        <v>27</v>
      </c>
      <c r="D5170" t="s">
        <v>51</v>
      </c>
      <c r="E5170" t="s">
        <v>52</v>
      </c>
      <c r="F5170">
        <v>9847560157</v>
      </c>
      <c r="G5170" t="s">
        <v>53</v>
      </c>
      <c r="H5170">
        <v>7024</v>
      </c>
      <c r="I5170" t="s">
        <v>4472</v>
      </c>
      <c r="J5170" t="s">
        <v>31</v>
      </c>
      <c r="K5170" t="s">
        <v>49</v>
      </c>
      <c r="O5170" t="s">
        <v>33</v>
      </c>
      <c r="S5170" s="3">
        <v>45876.375</v>
      </c>
      <c r="T5170" t="s">
        <v>54</v>
      </c>
      <c r="U5170" t="s">
        <v>4472</v>
      </c>
      <c r="V5170" s="3">
        <v>45871.490277777775</v>
      </c>
      <c r="W5170" t="s">
        <v>356</v>
      </c>
      <c r="Y5170" s="4">
        <v>45876</v>
      </c>
      <c r="Z5170" s="2">
        <v>0.81263888888888891</v>
      </c>
    </row>
    <row r="5171" spans="1:26" x14ac:dyDescent="0.3">
      <c r="A5171">
        <v>133540</v>
      </c>
      <c r="B5171" t="s">
        <v>355</v>
      </c>
      <c r="C5171" t="s">
        <v>27</v>
      </c>
      <c r="D5171" t="s">
        <v>51</v>
      </c>
      <c r="E5171" t="s">
        <v>52</v>
      </c>
      <c r="F5171">
        <v>9847560157</v>
      </c>
      <c r="G5171" t="s">
        <v>53</v>
      </c>
      <c r="H5171">
        <v>7024</v>
      </c>
      <c r="I5171" t="s">
        <v>4473</v>
      </c>
      <c r="J5171" t="s">
        <v>31</v>
      </c>
      <c r="K5171" t="s">
        <v>49</v>
      </c>
      <c r="O5171" t="s">
        <v>33</v>
      </c>
      <c r="S5171" s="3">
        <v>45876.375</v>
      </c>
      <c r="T5171" t="s">
        <v>54</v>
      </c>
      <c r="U5171" t="s">
        <v>4473</v>
      </c>
      <c r="V5171" s="3">
        <v>45871.490277777775</v>
      </c>
      <c r="W5171" t="s">
        <v>356</v>
      </c>
      <c r="Y5171" s="4">
        <v>45876</v>
      </c>
      <c r="Z5171" s="2">
        <v>0.81263888888888891</v>
      </c>
    </row>
    <row r="5172" spans="1:26" x14ac:dyDescent="0.3">
      <c r="A5172">
        <v>132915</v>
      </c>
      <c r="B5172" t="s">
        <v>355</v>
      </c>
      <c r="C5172" t="s">
        <v>27</v>
      </c>
      <c r="D5172" t="s">
        <v>51</v>
      </c>
      <c r="E5172" t="s">
        <v>52</v>
      </c>
      <c r="F5172">
        <v>8893344948</v>
      </c>
      <c r="G5172" t="s">
        <v>53</v>
      </c>
      <c r="H5172">
        <v>7024</v>
      </c>
      <c r="I5172" t="s">
        <v>4474</v>
      </c>
      <c r="J5172" t="s">
        <v>31</v>
      </c>
      <c r="K5172" t="s">
        <v>49</v>
      </c>
      <c r="O5172" t="s">
        <v>33</v>
      </c>
      <c r="S5172" s="3">
        <v>45876.375</v>
      </c>
      <c r="T5172" t="s">
        <v>54</v>
      </c>
      <c r="U5172" t="s">
        <v>4474</v>
      </c>
      <c r="V5172" s="3">
        <v>45871.490277777775</v>
      </c>
      <c r="W5172" t="s">
        <v>645</v>
      </c>
      <c r="Y5172" s="4">
        <v>45876</v>
      </c>
      <c r="Z5172" s="2">
        <v>0.81263888888888891</v>
      </c>
    </row>
    <row r="5173" spans="1:26" x14ac:dyDescent="0.3">
      <c r="A5173">
        <v>133540</v>
      </c>
      <c r="B5173" t="s">
        <v>355</v>
      </c>
      <c r="C5173" t="s">
        <v>27</v>
      </c>
      <c r="D5173" t="s">
        <v>51</v>
      </c>
      <c r="E5173" t="s">
        <v>52</v>
      </c>
      <c r="F5173">
        <v>9847560157</v>
      </c>
      <c r="G5173" t="s">
        <v>53</v>
      </c>
      <c r="H5173">
        <v>7024</v>
      </c>
      <c r="I5173" t="s">
        <v>4475</v>
      </c>
      <c r="J5173" t="s">
        <v>31</v>
      </c>
      <c r="K5173" t="s">
        <v>49</v>
      </c>
      <c r="O5173" t="s">
        <v>33</v>
      </c>
      <c r="S5173" s="3">
        <v>45876.375</v>
      </c>
      <c r="T5173" t="s">
        <v>54</v>
      </c>
      <c r="U5173" t="s">
        <v>4475</v>
      </c>
      <c r="V5173" s="3">
        <v>45871.490277777775</v>
      </c>
      <c r="W5173" t="s">
        <v>356</v>
      </c>
      <c r="Y5173" s="4">
        <v>45876</v>
      </c>
      <c r="Z5173" s="2">
        <v>0.81263888888888891</v>
      </c>
    </row>
    <row r="5174" spans="1:26" x14ac:dyDescent="0.3">
      <c r="A5174">
        <v>132915</v>
      </c>
      <c r="B5174" t="s">
        <v>355</v>
      </c>
      <c r="C5174" t="s">
        <v>27</v>
      </c>
      <c r="D5174" t="s">
        <v>51</v>
      </c>
      <c r="E5174" t="s">
        <v>52</v>
      </c>
      <c r="F5174">
        <v>8893344948</v>
      </c>
      <c r="G5174" t="s">
        <v>53</v>
      </c>
      <c r="H5174">
        <v>7024</v>
      </c>
      <c r="I5174" t="s">
        <v>4479</v>
      </c>
      <c r="J5174" t="s">
        <v>31</v>
      </c>
      <c r="K5174" t="s">
        <v>49</v>
      </c>
      <c r="O5174" t="s">
        <v>33</v>
      </c>
      <c r="S5174" s="3">
        <v>45876.375</v>
      </c>
      <c r="T5174" t="s">
        <v>54</v>
      </c>
      <c r="U5174" t="s">
        <v>4479</v>
      </c>
      <c r="V5174" s="3">
        <v>45871.490277777775</v>
      </c>
      <c r="W5174" t="s">
        <v>645</v>
      </c>
      <c r="Y5174" s="4">
        <v>45876</v>
      </c>
      <c r="Z5174" s="2">
        <v>0.81263888888888891</v>
      </c>
    </row>
    <row r="5175" spans="1:26" x14ac:dyDescent="0.3">
      <c r="A5175">
        <v>133418</v>
      </c>
      <c r="B5175" t="s">
        <v>355</v>
      </c>
      <c r="C5175" t="s">
        <v>27</v>
      </c>
      <c r="D5175" t="s">
        <v>51</v>
      </c>
      <c r="E5175" t="s">
        <v>52</v>
      </c>
      <c r="F5175">
        <v>9544844982</v>
      </c>
      <c r="G5175" t="s">
        <v>53</v>
      </c>
      <c r="H5175">
        <v>7024</v>
      </c>
      <c r="I5175" t="s">
        <v>4480</v>
      </c>
      <c r="J5175" t="s">
        <v>31</v>
      </c>
      <c r="K5175" t="s">
        <v>49</v>
      </c>
      <c r="O5175" t="s">
        <v>33</v>
      </c>
      <c r="S5175" s="3">
        <v>45876.375</v>
      </c>
      <c r="T5175" t="s">
        <v>54</v>
      </c>
      <c r="U5175" t="s">
        <v>4480</v>
      </c>
      <c r="V5175" s="3">
        <v>45871.490277777775</v>
      </c>
      <c r="W5175" t="s">
        <v>1094</v>
      </c>
      <c r="Y5175" s="4">
        <v>45876</v>
      </c>
      <c r="Z5175" s="2">
        <v>0.81263888888888891</v>
      </c>
    </row>
    <row r="5176" spans="1:26" x14ac:dyDescent="0.3">
      <c r="A5176">
        <v>16183</v>
      </c>
      <c r="B5176" t="s">
        <v>355</v>
      </c>
      <c r="C5176" t="s">
        <v>27</v>
      </c>
      <c r="D5176" t="s">
        <v>51</v>
      </c>
      <c r="E5176" t="s">
        <v>52</v>
      </c>
      <c r="F5176">
        <v>9288010933</v>
      </c>
      <c r="G5176" t="s">
        <v>53</v>
      </c>
      <c r="H5176">
        <v>7024</v>
      </c>
      <c r="I5176" t="s">
        <v>4484</v>
      </c>
      <c r="J5176" t="s">
        <v>31</v>
      </c>
      <c r="K5176" t="s">
        <v>49</v>
      </c>
      <c r="O5176" t="s">
        <v>33</v>
      </c>
      <c r="S5176" s="3">
        <v>45876.375</v>
      </c>
      <c r="T5176" t="s">
        <v>54</v>
      </c>
      <c r="U5176" t="s">
        <v>4484</v>
      </c>
      <c r="V5176" s="3">
        <v>45871.490277777775</v>
      </c>
      <c r="W5176" t="s">
        <v>374</v>
      </c>
      <c r="Y5176" s="4">
        <v>45876</v>
      </c>
      <c r="Z5176" s="2">
        <v>0.81263888888888891</v>
      </c>
    </row>
    <row r="5177" spans="1:26" x14ac:dyDescent="0.3">
      <c r="A5177">
        <v>132915</v>
      </c>
      <c r="B5177" t="s">
        <v>355</v>
      </c>
      <c r="C5177" t="s">
        <v>27</v>
      </c>
      <c r="D5177" t="s">
        <v>51</v>
      </c>
      <c r="E5177" t="s">
        <v>52</v>
      </c>
      <c r="F5177">
        <v>8893344948</v>
      </c>
      <c r="G5177" t="s">
        <v>53</v>
      </c>
      <c r="H5177">
        <v>7024</v>
      </c>
      <c r="I5177" t="s">
        <v>4485</v>
      </c>
      <c r="J5177" t="s">
        <v>31</v>
      </c>
      <c r="K5177" t="s">
        <v>49</v>
      </c>
      <c r="O5177" t="s">
        <v>33</v>
      </c>
      <c r="S5177" s="3">
        <v>45876.375</v>
      </c>
      <c r="T5177" t="s">
        <v>54</v>
      </c>
      <c r="U5177" t="s">
        <v>4485</v>
      </c>
      <c r="V5177" s="3">
        <v>45871.490277777775</v>
      </c>
      <c r="W5177" t="s">
        <v>645</v>
      </c>
      <c r="Y5177" s="4">
        <v>45876</v>
      </c>
      <c r="Z5177" s="2">
        <v>0.81263888888888891</v>
      </c>
    </row>
    <row r="5178" spans="1:26" x14ac:dyDescent="0.3">
      <c r="A5178">
        <v>132915</v>
      </c>
      <c r="B5178" t="s">
        <v>355</v>
      </c>
      <c r="C5178" t="s">
        <v>27</v>
      </c>
      <c r="D5178" t="s">
        <v>51</v>
      </c>
      <c r="E5178" t="s">
        <v>52</v>
      </c>
      <c r="F5178">
        <v>8893344948</v>
      </c>
      <c r="G5178" t="s">
        <v>53</v>
      </c>
      <c r="H5178">
        <v>7024</v>
      </c>
      <c r="I5178" t="s">
        <v>4486</v>
      </c>
      <c r="J5178" t="s">
        <v>31</v>
      </c>
      <c r="K5178" t="s">
        <v>49</v>
      </c>
      <c r="O5178" t="s">
        <v>33</v>
      </c>
      <c r="S5178" s="3">
        <v>45876.375</v>
      </c>
      <c r="T5178" t="s">
        <v>54</v>
      </c>
      <c r="U5178" t="s">
        <v>4486</v>
      </c>
      <c r="V5178" s="3">
        <v>45871.490277777775</v>
      </c>
      <c r="W5178" t="s">
        <v>645</v>
      </c>
      <c r="Y5178" s="4">
        <v>45876</v>
      </c>
      <c r="Z5178" s="2">
        <v>0.81263888888888891</v>
      </c>
    </row>
    <row r="5179" spans="1:26" x14ac:dyDescent="0.3">
      <c r="A5179">
        <v>132915</v>
      </c>
      <c r="B5179" t="s">
        <v>355</v>
      </c>
      <c r="C5179" t="s">
        <v>27</v>
      </c>
      <c r="D5179" t="s">
        <v>51</v>
      </c>
      <c r="E5179" t="s">
        <v>52</v>
      </c>
      <c r="F5179">
        <v>8893344948</v>
      </c>
      <c r="G5179" t="s">
        <v>53</v>
      </c>
      <c r="H5179">
        <v>7024</v>
      </c>
      <c r="I5179" t="s">
        <v>4488</v>
      </c>
      <c r="J5179" t="s">
        <v>31</v>
      </c>
      <c r="K5179" t="s">
        <v>49</v>
      </c>
      <c r="O5179" t="s">
        <v>33</v>
      </c>
      <c r="S5179" s="3">
        <v>45876.375</v>
      </c>
      <c r="T5179" t="s">
        <v>54</v>
      </c>
      <c r="U5179" t="s">
        <v>4488</v>
      </c>
      <c r="V5179" s="3">
        <v>45871.490277777775</v>
      </c>
      <c r="W5179" t="s">
        <v>645</v>
      </c>
      <c r="Y5179" s="4">
        <v>45876</v>
      </c>
      <c r="Z5179" s="2">
        <v>0.81263888888888891</v>
      </c>
    </row>
    <row r="5180" spans="1:26" x14ac:dyDescent="0.3">
      <c r="A5180">
        <v>133540</v>
      </c>
      <c r="B5180" t="s">
        <v>355</v>
      </c>
      <c r="C5180" t="s">
        <v>27</v>
      </c>
      <c r="D5180" t="s">
        <v>51</v>
      </c>
      <c r="E5180" t="s">
        <v>52</v>
      </c>
      <c r="F5180">
        <v>9847560157</v>
      </c>
      <c r="G5180" t="s">
        <v>53</v>
      </c>
      <c r="H5180">
        <v>7024</v>
      </c>
      <c r="I5180" t="s">
        <v>4490</v>
      </c>
      <c r="J5180" t="s">
        <v>31</v>
      </c>
      <c r="K5180" t="s">
        <v>49</v>
      </c>
      <c r="O5180" t="s">
        <v>33</v>
      </c>
      <c r="S5180" s="3">
        <v>45876.375</v>
      </c>
      <c r="T5180" t="s">
        <v>54</v>
      </c>
      <c r="U5180" t="s">
        <v>4490</v>
      </c>
      <c r="V5180" s="3">
        <v>45871.490277777775</v>
      </c>
      <c r="W5180" t="s">
        <v>356</v>
      </c>
      <c r="Y5180" s="4">
        <v>45876</v>
      </c>
      <c r="Z5180" s="2">
        <v>0.81263888888888891</v>
      </c>
    </row>
    <row r="5181" spans="1:26" x14ac:dyDescent="0.3">
      <c r="A5181">
        <v>133540</v>
      </c>
      <c r="B5181" t="s">
        <v>355</v>
      </c>
      <c r="C5181" t="s">
        <v>27</v>
      </c>
      <c r="D5181" t="s">
        <v>51</v>
      </c>
      <c r="E5181" t="s">
        <v>52</v>
      </c>
      <c r="F5181">
        <v>9847560157</v>
      </c>
      <c r="G5181" t="s">
        <v>53</v>
      </c>
      <c r="H5181">
        <v>7024</v>
      </c>
      <c r="I5181" t="s">
        <v>4491</v>
      </c>
      <c r="J5181" t="s">
        <v>31</v>
      </c>
      <c r="K5181" t="s">
        <v>49</v>
      </c>
      <c r="O5181" t="s">
        <v>33</v>
      </c>
      <c r="S5181" s="3">
        <v>45876.375</v>
      </c>
      <c r="T5181" t="s">
        <v>54</v>
      </c>
      <c r="U5181" t="s">
        <v>4491</v>
      </c>
      <c r="V5181" s="3">
        <v>45871.490277777775</v>
      </c>
      <c r="W5181" t="s">
        <v>356</v>
      </c>
      <c r="Y5181" s="4">
        <v>45876</v>
      </c>
      <c r="Z5181" s="2">
        <v>0.81263888888888891</v>
      </c>
    </row>
    <row r="5182" spans="1:26" x14ac:dyDescent="0.3">
      <c r="A5182">
        <v>133418</v>
      </c>
      <c r="B5182" t="s">
        <v>355</v>
      </c>
      <c r="C5182" t="s">
        <v>27</v>
      </c>
      <c r="D5182" t="s">
        <v>51</v>
      </c>
      <c r="E5182" t="s">
        <v>52</v>
      </c>
      <c r="F5182">
        <v>9544844982</v>
      </c>
      <c r="G5182" t="s">
        <v>53</v>
      </c>
      <c r="H5182">
        <v>7024</v>
      </c>
      <c r="I5182" t="s">
        <v>4492</v>
      </c>
      <c r="J5182" t="s">
        <v>31</v>
      </c>
      <c r="K5182" t="s">
        <v>49</v>
      </c>
      <c r="O5182" t="s">
        <v>33</v>
      </c>
      <c r="S5182" s="3">
        <v>45876.375</v>
      </c>
      <c r="T5182" t="s">
        <v>54</v>
      </c>
      <c r="U5182" t="s">
        <v>4492</v>
      </c>
      <c r="V5182" s="3">
        <v>45871.490277777775</v>
      </c>
      <c r="W5182" t="s">
        <v>1094</v>
      </c>
      <c r="Y5182" s="4">
        <v>45876</v>
      </c>
      <c r="Z5182" s="2">
        <v>0.81263888888888891</v>
      </c>
    </row>
    <row r="5183" spans="1:26" x14ac:dyDescent="0.3">
      <c r="A5183">
        <v>132915</v>
      </c>
      <c r="B5183" t="s">
        <v>355</v>
      </c>
      <c r="C5183" t="s">
        <v>27</v>
      </c>
      <c r="D5183" t="s">
        <v>51</v>
      </c>
      <c r="E5183" t="s">
        <v>52</v>
      </c>
      <c r="F5183">
        <v>8893344948</v>
      </c>
      <c r="G5183" t="s">
        <v>53</v>
      </c>
      <c r="H5183">
        <v>7024</v>
      </c>
      <c r="I5183" t="s">
        <v>4493</v>
      </c>
      <c r="J5183" t="s">
        <v>31</v>
      </c>
      <c r="K5183" t="s">
        <v>49</v>
      </c>
      <c r="O5183" t="s">
        <v>33</v>
      </c>
      <c r="S5183" s="3">
        <v>45876.375</v>
      </c>
      <c r="T5183" t="s">
        <v>54</v>
      </c>
      <c r="U5183" t="s">
        <v>4493</v>
      </c>
      <c r="V5183" s="3">
        <v>45871.490277777775</v>
      </c>
      <c r="W5183" t="s">
        <v>645</v>
      </c>
      <c r="Y5183" s="4">
        <v>45876</v>
      </c>
      <c r="Z5183" s="2">
        <v>0.81263888888888891</v>
      </c>
    </row>
    <row r="5184" spans="1:26" x14ac:dyDescent="0.3">
      <c r="A5184">
        <v>16183</v>
      </c>
      <c r="B5184" t="s">
        <v>355</v>
      </c>
      <c r="C5184" t="s">
        <v>27</v>
      </c>
      <c r="D5184" t="s">
        <v>51</v>
      </c>
      <c r="E5184" t="s">
        <v>52</v>
      </c>
      <c r="F5184">
        <v>9288010933</v>
      </c>
      <c r="G5184" t="s">
        <v>53</v>
      </c>
      <c r="H5184">
        <v>7024</v>
      </c>
      <c r="I5184" t="s">
        <v>4494</v>
      </c>
      <c r="J5184" t="s">
        <v>31</v>
      </c>
      <c r="K5184" t="s">
        <v>49</v>
      </c>
      <c r="O5184" t="s">
        <v>33</v>
      </c>
      <c r="S5184" s="3">
        <v>45876.375</v>
      </c>
      <c r="T5184" t="s">
        <v>54</v>
      </c>
      <c r="U5184" t="s">
        <v>4494</v>
      </c>
      <c r="V5184" s="3">
        <v>45871.490277777775</v>
      </c>
      <c r="W5184" t="s">
        <v>374</v>
      </c>
      <c r="Y5184" s="4">
        <v>45876</v>
      </c>
      <c r="Z5184" s="2">
        <v>0.81263888888888891</v>
      </c>
    </row>
    <row r="5185" spans="1:26" x14ac:dyDescent="0.3">
      <c r="A5185">
        <v>133540</v>
      </c>
      <c r="B5185" t="s">
        <v>355</v>
      </c>
      <c r="C5185" t="s">
        <v>27</v>
      </c>
      <c r="D5185" t="s">
        <v>51</v>
      </c>
      <c r="E5185" t="s">
        <v>52</v>
      </c>
      <c r="F5185">
        <v>9847560157</v>
      </c>
      <c r="G5185" t="s">
        <v>53</v>
      </c>
      <c r="H5185">
        <v>7024</v>
      </c>
      <c r="I5185" t="s">
        <v>4495</v>
      </c>
      <c r="J5185" t="s">
        <v>31</v>
      </c>
      <c r="K5185" t="s">
        <v>49</v>
      </c>
      <c r="O5185" t="s">
        <v>33</v>
      </c>
      <c r="S5185" s="3">
        <v>45876.375</v>
      </c>
      <c r="T5185" t="s">
        <v>54</v>
      </c>
      <c r="U5185" t="s">
        <v>4495</v>
      </c>
      <c r="V5185" s="3">
        <v>45871.490277777775</v>
      </c>
      <c r="W5185" t="s">
        <v>356</v>
      </c>
      <c r="Y5185" s="4">
        <v>45876</v>
      </c>
      <c r="Z5185" s="2">
        <v>0.81263888888888891</v>
      </c>
    </row>
    <row r="5186" spans="1:26" x14ac:dyDescent="0.3">
      <c r="A5186">
        <v>5867</v>
      </c>
      <c r="B5186" t="s">
        <v>359</v>
      </c>
      <c r="C5186" t="s">
        <v>373</v>
      </c>
      <c r="D5186" t="s">
        <v>51</v>
      </c>
      <c r="E5186" t="s">
        <v>52</v>
      </c>
      <c r="F5186">
        <v>8589969635</v>
      </c>
      <c r="G5186" t="s">
        <v>53</v>
      </c>
      <c r="H5186">
        <v>7025</v>
      </c>
      <c r="I5186" t="s">
        <v>4499</v>
      </c>
      <c r="J5186" t="s">
        <v>31</v>
      </c>
      <c r="K5186" t="s">
        <v>49</v>
      </c>
      <c r="O5186" t="s">
        <v>33</v>
      </c>
      <c r="S5186" s="3">
        <v>45876.375</v>
      </c>
      <c r="T5186" t="s">
        <v>54</v>
      </c>
      <c r="U5186" t="s">
        <v>4499</v>
      </c>
      <c r="V5186" s="3">
        <v>45871.490277777775</v>
      </c>
      <c r="W5186" t="s">
        <v>736</v>
      </c>
      <c r="Y5186" s="4">
        <v>45876</v>
      </c>
      <c r="Z5186" s="2">
        <v>0.81263888888888891</v>
      </c>
    </row>
    <row r="5187" spans="1:26" x14ac:dyDescent="0.3">
      <c r="A5187">
        <v>5867</v>
      </c>
      <c r="B5187" t="s">
        <v>359</v>
      </c>
      <c r="C5187" t="s">
        <v>373</v>
      </c>
      <c r="D5187" t="s">
        <v>51</v>
      </c>
      <c r="E5187" t="s">
        <v>52</v>
      </c>
      <c r="F5187">
        <v>8589969635</v>
      </c>
      <c r="G5187" t="s">
        <v>53</v>
      </c>
      <c r="H5187">
        <v>7025</v>
      </c>
      <c r="I5187" t="s">
        <v>4508</v>
      </c>
      <c r="J5187" t="s">
        <v>31</v>
      </c>
      <c r="K5187" t="s">
        <v>49</v>
      </c>
      <c r="O5187" t="s">
        <v>33</v>
      </c>
      <c r="S5187" s="3">
        <v>45876.375</v>
      </c>
      <c r="T5187" t="s">
        <v>54</v>
      </c>
      <c r="U5187" t="s">
        <v>4508</v>
      </c>
      <c r="V5187" s="3">
        <v>45871.490277777775</v>
      </c>
      <c r="W5187" t="s">
        <v>736</v>
      </c>
      <c r="Y5187" s="4">
        <v>45876</v>
      </c>
      <c r="Z5187" s="2">
        <v>0.81263888888888891</v>
      </c>
    </row>
    <row r="5188" spans="1:26" x14ac:dyDescent="0.3">
      <c r="A5188">
        <v>5867</v>
      </c>
      <c r="B5188" t="s">
        <v>359</v>
      </c>
      <c r="C5188" t="s">
        <v>373</v>
      </c>
      <c r="D5188" t="s">
        <v>51</v>
      </c>
      <c r="E5188" t="s">
        <v>52</v>
      </c>
      <c r="F5188">
        <v>8589969635</v>
      </c>
      <c r="G5188" t="s">
        <v>53</v>
      </c>
      <c r="H5188">
        <v>7025</v>
      </c>
      <c r="I5188" t="s">
        <v>4511</v>
      </c>
      <c r="J5188" t="s">
        <v>31</v>
      </c>
      <c r="K5188" t="s">
        <v>49</v>
      </c>
      <c r="O5188" t="s">
        <v>33</v>
      </c>
      <c r="S5188" s="3">
        <v>45876.375</v>
      </c>
      <c r="T5188" t="s">
        <v>54</v>
      </c>
      <c r="U5188" t="s">
        <v>4511</v>
      </c>
      <c r="V5188" s="3">
        <v>45871.490277777775</v>
      </c>
      <c r="W5188" t="s">
        <v>736</v>
      </c>
      <c r="Y5188" s="4">
        <v>45876</v>
      </c>
      <c r="Z5188" s="2">
        <v>0.81263888888888891</v>
      </c>
    </row>
    <row r="5189" spans="1:26" x14ac:dyDescent="0.3">
      <c r="A5189">
        <v>5867</v>
      </c>
      <c r="B5189" t="s">
        <v>359</v>
      </c>
      <c r="C5189" t="s">
        <v>373</v>
      </c>
      <c r="D5189" t="s">
        <v>51</v>
      </c>
      <c r="E5189" t="s">
        <v>52</v>
      </c>
      <c r="F5189">
        <v>8589969635</v>
      </c>
      <c r="G5189" t="s">
        <v>53</v>
      </c>
      <c r="H5189">
        <v>7025</v>
      </c>
      <c r="I5189" t="s">
        <v>4513</v>
      </c>
      <c r="J5189" t="s">
        <v>31</v>
      </c>
      <c r="K5189" t="s">
        <v>49</v>
      </c>
      <c r="O5189" t="s">
        <v>33</v>
      </c>
      <c r="S5189" s="3">
        <v>45876.375</v>
      </c>
      <c r="T5189" t="s">
        <v>54</v>
      </c>
      <c r="U5189" t="s">
        <v>4513</v>
      </c>
      <c r="V5189" s="3">
        <v>45871.490277777775</v>
      </c>
      <c r="W5189" t="s">
        <v>736</v>
      </c>
      <c r="Y5189" s="4">
        <v>45876</v>
      </c>
      <c r="Z5189" s="2">
        <v>0.81263888888888891</v>
      </c>
    </row>
    <row r="5190" spans="1:26" x14ac:dyDescent="0.3">
      <c r="A5190">
        <v>5867</v>
      </c>
      <c r="B5190" t="s">
        <v>359</v>
      </c>
      <c r="C5190" t="s">
        <v>373</v>
      </c>
      <c r="D5190" t="s">
        <v>51</v>
      </c>
      <c r="E5190" t="s">
        <v>52</v>
      </c>
      <c r="F5190">
        <v>8589969635</v>
      </c>
      <c r="G5190" t="s">
        <v>53</v>
      </c>
      <c r="H5190">
        <v>7025</v>
      </c>
      <c r="I5190" t="s">
        <v>4514</v>
      </c>
      <c r="J5190" t="s">
        <v>31</v>
      </c>
      <c r="K5190" t="s">
        <v>49</v>
      </c>
      <c r="O5190" t="s">
        <v>33</v>
      </c>
      <c r="S5190" s="3">
        <v>45876.375</v>
      </c>
      <c r="T5190" t="s">
        <v>54</v>
      </c>
      <c r="U5190" t="s">
        <v>4514</v>
      </c>
      <c r="V5190" s="3">
        <v>45871.490277777775</v>
      </c>
      <c r="W5190" t="s">
        <v>736</v>
      </c>
      <c r="Y5190" s="4">
        <v>45876</v>
      </c>
      <c r="Z5190" s="2">
        <v>0.81263888888888891</v>
      </c>
    </row>
    <row r="5191" spans="1:26" x14ac:dyDescent="0.3">
      <c r="A5191">
        <v>135429</v>
      </c>
      <c r="B5191" t="s">
        <v>359</v>
      </c>
      <c r="C5191" t="s">
        <v>27</v>
      </c>
      <c r="D5191" t="s">
        <v>51</v>
      </c>
      <c r="E5191" t="s">
        <v>52</v>
      </c>
      <c r="G5191" t="s">
        <v>53</v>
      </c>
      <c r="H5191">
        <v>7025</v>
      </c>
      <c r="I5191" t="s">
        <v>4522</v>
      </c>
      <c r="J5191" t="s">
        <v>31</v>
      </c>
      <c r="K5191" t="s">
        <v>49</v>
      </c>
      <c r="O5191" t="s">
        <v>33</v>
      </c>
      <c r="S5191" s="3">
        <v>45876.375</v>
      </c>
      <c r="T5191" t="s">
        <v>54</v>
      </c>
      <c r="U5191" t="s">
        <v>4522</v>
      </c>
      <c r="V5191" s="3">
        <v>45871.490277777775</v>
      </c>
      <c r="W5191" t="s">
        <v>360</v>
      </c>
      <c r="Y5191" s="4">
        <v>45876</v>
      </c>
      <c r="Z5191" s="2">
        <v>0.81263888888888891</v>
      </c>
    </row>
    <row r="5192" spans="1:26" x14ac:dyDescent="0.3">
      <c r="A5192">
        <v>5867</v>
      </c>
      <c r="B5192" t="s">
        <v>359</v>
      </c>
      <c r="C5192" t="s">
        <v>373</v>
      </c>
      <c r="D5192" t="s">
        <v>51</v>
      </c>
      <c r="E5192" t="s">
        <v>52</v>
      </c>
      <c r="F5192">
        <v>8589969635</v>
      </c>
      <c r="G5192" t="s">
        <v>53</v>
      </c>
      <c r="H5192">
        <v>7025</v>
      </c>
      <c r="I5192" t="s">
        <v>4527</v>
      </c>
      <c r="J5192" t="s">
        <v>31</v>
      </c>
      <c r="K5192" t="s">
        <v>49</v>
      </c>
      <c r="O5192" t="s">
        <v>33</v>
      </c>
      <c r="S5192" s="3">
        <v>45876.375</v>
      </c>
      <c r="T5192" t="s">
        <v>54</v>
      </c>
      <c r="U5192" t="s">
        <v>4527</v>
      </c>
      <c r="V5192" s="3">
        <v>45871.490277777775</v>
      </c>
      <c r="W5192" t="s">
        <v>736</v>
      </c>
      <c r="Y5192" s="4">
        <v>45876</v>
      </c>
      <c r="Z5192" s="2">
        <v>0.81263888888888891</v>
      </c>
    </row>
    <row r="5193" spans="1:26" x14ac:dyDescent="0.3">
      <c r="A5193">
        <v>5867</v>
      </c>
      <c r="B5193" t="s">
        <v>359</v>
      </c>
      <c r="C5193" t="s">
        <v>373</v>
      </c>
      <c r="D5193" t="s">
        <v>51</v>
      </c>
      <c r="E5193" t="s">
        <v>52</v>
      </c>
      <c r="F5193">
        <v>8589969635</v>
      </c>
      <c r="G5193" t="s">
        <v>53</v>
      </c>
      <c r="H5193">
        <v>7025</v>
      </c>
      <c r="I5193" t="s">
        <v>4528</v>
      </c>
      <c r="J5193" t="s">
        <v>31</v>
      </c>
      <c r="K5193" t="s">
        <v>49</v>
      </c>
      <c r="O5193" t="s">
        <v>33</v>
      </c>
      <c r="S5193" s="3">
        <v>45876.375</v>
      </c>
      <c r="T5193" t="s">
        <v>54</v>
      </c>
      <c r="U5193" t="s">
        <v>4528</v>
      </c>
      <c r="V5193" s="3">
        <v>45871.490277777775</v>
      </c>
      <c r="W5193" t="s">
        <v>736</v>
      </c>
      <c r="Y5193" s="4">
        <v>45876</v>
      </c>
      <c r="Z5193" s="2">
        <v>0.81263888888888891</v>
      </c>
    </row>
    <row r="5194" spans="1:26" x14ac:dyDescent="0.3">
      <c r="A5194">
        <v>5867</v>
      </c>
      <c r="B5194" t="s">
        <v>359</v>
      </c>
      <c r="C5194" t="s">
        <v>373</v>
      </c>
      <c r="D5194" t="s">
        <v>51</v>
      </c>
      <c r="E5194" t="s">
        <v>52</v>
      </c>
      <c r="F5194">
        <v>8589969635</v>
      </c>
      <c r="G5194" t="s">
        <v>53</v>
      </c>
      <c r="H5194">
        <v>7025</v>
      </c>
      <c r="I5194" t="s">
        <v>4529</v>
      </c>
      <c r="J5194" t="s">
        <v>31</v>
      </c>
      <c r="K5194" t="s">
        <v>49</v>
      </c>
      <c r="O5194" t="s">
        <v>33</v>
      </c>
      <c r="S5194" s="3">
        <v>45876.375</v>
      </c>
      <c r="T5194" t="s">
        <v>54</v>
      </c>
      <c r="U5194" t="s">
        <v>4529</v>
      </c>
      <c r="V5194" s="3">
        <v>45871.490277777775</v>
      </c>
      <c r="W5194" t="s">
        <v>736</v>
      </c>
      <c r="Y5194" s="4">
        <v>45876</v>
      </c>
      <c r="Z5194" s="2">
        <v>0.81263888888888891</v>
      </c>
    </row>
    <row r="5195" spans="1:26" x14ac:dyDescent="0.3">
      <c r="A5195">
        <v>5867</v>
      </c>
      <c r="B5195" t="s">
        <v>359</v>
      </c>
      <c r="C5195" t="s">
        <v>373</v>
      </c>
      <c r="D5195" t="s">
        <v>51</v>
      </c>
      <c r="E5195" t="s">
        <v>52</v>
      </c>
      <c r="F5195">
        <v>8589969635</v>
      </c>
      <c r="G5195" t="s">
        <v>53</v>
      </c>
      <c r="H5195">
        <v>7025</v>
      </c>
      <c r="I5195" t="s">
        <v>4536</v>
      </c>
      <c r="J5195" t="s">
        <v>31</v>
      </c>
      <c r="K5195" t="s">
        <v>49</v>
      </c>
      <c r="O5195" t="s">
        <v>33</v>
      </c>
      <c r="S5195" s="3">
        <v>45876.375</v>
      </c>
      <c r="T5195" t="s">
        <v>54</v>
      </c>
      <c r="U5195" t="s">
        <v>4536</v>
      </c>
      <c r="V5195" s="3">
        <v>45871.490277777775</v>
      </c>
      <c r="W5195" t="s">
        <v>736</v>
      </c>
      <c r="Y5195" s="4">
        <v>45876</v>
      </c>
      <c r="Z5195" s="2">
        <v>0.81263888888888891</v>
      </c>
    </row>
    <row r="5196" spans="1:26" x14ac:dyDescent="0.3">
      <c r="A5196">
        <v>5867</v>
      </c>
      <c r="B5196" t="s">
        <v>359</v>
      </c>
      <c r="C5196" t="s">
        <v>373</v>
      </c>
      <c r="D5196" t="s">
        <v>51</v>
      </c>
      <c r="E5196" t="s">
        <v>52</v>
      </c>
      <c r="F5196">
        <v>8589969635</v>
      </c>
      <c r="G5196" t="s">
        <v>53</v>
      </c>
      <c r="H5196">
        <v>7025</v>
      </c>
      <c r="I5196" t="s">
        <v>4537</v>
      </c>
      <c r="J5196" t="s">
        <v>31</v>
      </c>
      <c r="K5196" t="s">
        <v>49</v>
      </c>
      <c r="O5196" t="s">
        <v>33</v>
      </c>
      <c r="S5196" s="3">
        <v>45876.375</v>
      </c>
      <c r="T5196" t="s">
        <v>54</v>
      </c>
      <c r="U5196" t="s">
        <v>4537</v>
      </c>
      <c r="V5196" s="3">
        <v>45871.490277777775</v>
      </c>
      <c r="W5196" t="s">
        <v>736</v>
      </c>
      <c r="Y5196" s="4">
        <v>45876</v>
      </c>
      <c r="Z5196" s="2">
        <v>0.81263888888888891</v>
      </c>
    </row>
    <row r="5197" spans="1:26" x14ac:dyDescent="0.3">
      <c r="A5197">
        <v>5867</v>
      </c>
      <c r="B5197" t="s">
        <v>359</v>
      </c>
      <c r="C5197" t="s">
        <v>373</v>
      </c>
      <c r="D5197" t="s">
        <v>51</v>
      </c>
      <c r="E5197" t="s">
        <v>52</v>
      </c>
      <c r="F5197">
        <v>8589969635</v>
      </c>
      <c r="G5197" t="s">
        <v>53</v>
      </c>
      <c r="H5197">
        <v>7025</v>
      </c>
      <c r="I5197" t="s">
        <v>4538</v>
      </c>
      <c r="J5197" t="s">
        <v>31</v>
      </c>
      <c r="K5197" t="s">
        <v>49</v>
      </c>
      <c r="O5197" t="s">
        <v>33</v>
      </c>
      <c r="S5197" s="3">
        <v>45876.375</v>
      </c>
      <c r="T5197" t="s">
        <v>54</v>
      </c>
      <c r="U5197" t="s">
        <v>4538</v>
      </c>
      <c r="V5197" s="3">
        <v>45871.490277777775</v>
      </c>
      <c r="W5197" t="s">
        <v>736</v>
      </c>
      <c r="Y5197" s="4">
        <v>45876</v>
      </c>
      <c r="Z5197" s="2">
        <v>0.81263888888888891</v>
      </c>
    </row>
    <row r="5198" spans="1:26" x14ac:dyDescent="0.3">
      <c r="A5198">
        <v>5867</v>
      </c>
      <c r="B5198" t="s">
        <v>359</v>
      </c>
      <c r="C5198" t="s">
        <v>373</v>
      </c>
      <c r="D5198" t="s">
        <v>51</v>
      </c>
      <c r="E5198" t="s">
        <v>52</v>
      </c>
      <c r="F5198">
        <v>8589969635</v>
      </c>
      <c r="G5198" t="s">
        <v>53</v>
      </c>
      <c r="H5198">
        <v>7025</v>
      </c>
      <c r="I5198" t="s">
        <v>4540</v>
      </c>
      <c r="J5198" t="s">
        <v>31</v>
      </c>
      <c r="K5198" t="s">
        <v>49</v>
      </c>
      <c r="O5198" t="s">
        <v>33</v>
      </c>
      <c r="S5198" s="3">
        <v>45876.375</v>
      </c>
      <c r="T5198" t="s">
        <v>54</v>
      </c>
      <c r="U5198" t="s">
        <v>4540</v>
      </c>
      <c r="V5198" s="3">
        <v>45871.490277777775</v>
      </c>
      <c r="W5198" t="s">
        <v>736</v>
      </c>
      <c r="Y5198" s="4">
        <v>45876</v>
      </c>
      <c r="Z5198" s="2">
        <v>0.81263888888888891</v>
      </c>
    </row>
    <row r="5199" spans="1:26" x14ac:dyDescent="0.3">
      <c r="A5199">
        <v>5867</v>
      </c>
      <c r="B5199" t="s">
        <v>359</v>
      </c>
      <c r="C5199" t="s">
        <v>373</v>
      </c>
      <c r="D5199" t="s">
        <v>51</v>
      </c>
      <c r="E5199" t="s">
        <v>52</v>
      </c>
      <c r="F5199">
        <v>8589969635</v>
      </c>
      <c r="G5199" t="s">
        <v>53</v>
      </c>
      <c r="H5199">
        <v>7025</v>
      </c>
      <c r="I5199" t="s">
        <v>4542</v>
      </c>
      <c r="J5199" t="s">
        <v>31</v>
      </c>
      <c r="K5199" t="s">
        <v>49</v>
      </c>
      <c r="O5199" t="s">
        <v>33</v>
      </c>
      <c r="S5199" s="3">
        <v>45876.375</v>
      </c>
      <c r="T5199" t="s">
        <v>54</v>
      </c>
      <c r="U5199" t="s">
        <v>4542</v>
      </c>
      <c r="V5199" s="3">
        <v>45871.490277777775</v>
      </c>
      <c r="W5199" t="s">
        <v>736</v>
      </c>
      <c r="Y5199" s="4">
        <v>45876</v>
      </c>
      <c r="Z5199" s="2">
        <v>0.81263888888888891</v>
      </c>
    </row>
    <row r="5200" spans="1:26" x14ac:dyDescent="0.3">
      <c r="A5200">
        <v>5867</v>
      </c>
      <c r="B5200" t="s">
        <v>359</v>
      </c>
      <c r="C5200" t="s">
        <v>373</v>
      </c>
      <c r="D5200" t="s">
        <v>51</v>
      </c>
      <c r="E5200" t="s">
        <v>52</v>
      </c>
      <c r="F5200">
        <v>8589969635</v>
      </c>
      <c r="G5200" t="s">
        <v>53</v>
      </c>
      <c r="H5200">
        <v>7025</v>
      </c>
      <c r="I5200" t="s">
        <v>4545</v>
      </c>
      <c r="J5200" t="s">
        <v>31</v>
      </c>
      <c r="K5200" t="s">
        <v>49</v>
      </c>
      <c r="O5200" t="s">
        <v>33</v>
      </c>
      <c r="S5200" s="3">
        <v>45876.375</v>
      </c>
      <c r="T5200" t="s">
        <v>54</v>
      </c>
      <c r="U5200" t="s">
        <v>4545</v>
      </c>
      <c r="V5200" s="3">
        <v>45871.490277777775</v>
      </c>
      <c r="W5200" t="s">
        <v>736</v>
      </c>
      <c r="Y5200" s="4">
        <v>45876</v>
      </c>
      <c r="Z5200" s="2">
        <v>0.81263888888888891</v>
      </c>
    </row>
    <row r="5201" spans="1:26" x14ac:dyDescent="0.3">
      <c r="A5201">
        <v>5867</v>
      </c>
      <c r="B5201" t="s">
        <v>359</v>
      </c>
      <c r="C5201" t="s">
        <v>373</v>
      </c>
      <c r="D5201" t="s">
        <v>51</v>
      </c>
      <c r="E5201" t="s">
        <v>52</v>
      </c>
      <c r="F5201">
        <v>8589969635</v>
      </c>
      <c r="G5201" t="s">
        <v>53</v>
      </c>
      <c r="H5201">
        <v>7025</v>
      </c>
      <c r="I5201" t="s">
        <v>4550</v>
      </c>
      <c r="J5201" t="s">
        <v>31</v>
      </c>
      <c r="K5201" t="s">
        <v>49</v>
      </c>
      <c r="O5201" t="s">
        <v>33</v>
      </c>
      <c r="S5201" s="3">
        <v>45876.375</v>
      </c>
      <c r="T5201" t="s">
        <v>54</v>
      </c>
      <c r="U5201" t="s">
        <v>4550</v>
      </c>
      <c r="V5201" s="3">
        <v>45871.490277777775</v>
      </c>
      <c r="W5201" t="s">
        <v>736</v>
      </c>
      <c r="Y5201" s="4">
        <v>45876</v>
      </c>
      <c r="Z5201" s="2">
        <v>0.81263888888888891</v>
      </c>
    </row>
    <row r="5202" spans="1:26" x14ac:dyDescent="0.3">
      <c r="A5202">
        <v>5867</v>
      </c>
      <c r="B5202" t="s">
        <v>359</v>
      </c>
      <c r="C5202" t="s">
        <v>373</v>
      </c>
      <c r="D5202" t="s">
        <v>51</v>
      </c>
      <c r="E5202" t="s">
        <v>52</v>
      </c>
      <c r="F5202">
        <v>8589969635</v>
      </c>
      <c r="G5202" t="s">
        <v>53</v>
      </c>
      <c r="H5202">
        <v>7025</v>
      </c>
      <c r="I5202" t="s">
        <v>4553</v>
      </c>
      <c r="J5202" t="s">
        <v>31</v>
      </c>
      <c r="K5202" t="s">
        <v>49</v>
      </c>
      <c r="O5202" t="s">
        <v>33</v>
      </c>
      <c r="S5202" s="3">
        <v>45876.375</v>
      </c>
      <c r="T5202" t="s">
        <v>54</v>
      </c>
      <c r="U5202" t="s">
        <v>4553</v>
      </c>
      <c r="V5202" s="3">
        <v>45871.490277777775</v>
      </c>
      <c r="W5202" t="s">
        <v>736</v>
      </c>
      <c r="Y5202" s="4">
        <v>45876</v>
      </c>
      <c r="Z5202" s="2">
        <v>0.81263888888888891</v>
      </c>
    </row>
    <row r="5203" spans="1:26" x14ac:dyDescent="0.3">
      <c r="A5203">
        <v>5867</v>
      </c>
      <c r="B5203" t="s">
        <v>359</v>
      </c>
      <c r="C5203" t="s">
        <v>373</v>
      </c>
      <c r="D5203" t="s">
        <v>51</v>
      </c>
      <c r="E5203" t="s">
        <v>52</v>
      </c>
      <c r="F5203">
        <v>8589969635</v>
      </c>
      <c r="G5203" t="s">
        <v>53</v>
      </c>
      <c r="H5203">
        <v>7025</v>
      </c>
      <c r="I5203" t="s">
        <v>4566</v>
      </c>
      <c r="J5203" t="s">
        <v>31</v>
      </c>
      <c r="K5203" t="s">
        <v>49</v>
      </c>
      <c r="O5203" t="s">
        <v>33</v>
      </c>
      <c r="S5203" s="3">
        <v>45876.375</v>
      </c>
      <c r="T5203" t="s">
        <v>54</v>
      </c>
      <c r="U5203" t="s">
        <v>4566</v>
      </c>
      <c r="V5203" s="3">
        <v>45871.490277777775</v>
      </c>
      <c r="W5203" t="s">
        <v>736</v>
      </c>
      <c r="Y5203" s="4">
        <v>45876</v>
      </c>
      <c r="Z5203" s="2">
        <v>0.81263888888888891</v>
      </c>
    </row>
    <row r="5204" spans="1:26" x14ac:dyDescent="0.3">
      <c r="A5204">
        <v>29841</v>
      </c>
      <c r="B5204" t="s">
        <v>489</v>
      </c>
      <c r="C5204" t="s">
        <v>187</v>
      </c>
      <c r="D5204" t="s">
        <v>51</v>
      </c>
      <c r="E5204" t="s">
        <v>52</v>
      </c>
      <c r="F5204">
        <v>8606614570</v>
      </c>
      <c r="G5204" t="s">
        <v>53</v>
      </c>
      <c r="H5204">
        <v>7027</v>
      </c>
      <c r="I5204" t="s">
        <v>4692</v>
      </c>
      <c r="J5204" t="s">
        <v>31</v>
      </c>
      <c r="K5204" t="s">
        <v>49</v>
      </c>
      <c r="O5204" t="s">
        <v>33</v>
      </c>
      <c r="S5204" s="3">
        <v>45876.375</v>
      </c>
      <c r="T5204" t="s">
        <v>54</v>
      </c>
      <c r="U5204" t="s">
        <v>4692</v>
      </c>
      <c r="V5204" s="3">
        <v>45871.490277777775</v>
      </c>
      <c r="W5204" t="s">
        <v>1358</v>
      </c>
      <c r="Y5204" s="4">
        <v>45876</v>
      </c>
      <c r="Z5204" s="2">
        <v>0.81263888888888891</v>
      </c>
    </row>
    <row r="5205" spans="1:26" x14ac:dyDescent="0.3">
      <c r="A5205">
        <v>133962</v>
      </c>
      <c r="B5205" t="s">
        <v>489</v>
      </c>
      <c r="C5205" t="s">
        <v>58</v>
      </c>
      <c r="D5205" t="s">
        <v>51</v>
      </c>
      <c r="E5205" t="s">
        <v>52</v>
      </c>
      <c r="F5205">
        <v>9995753469</v>
      </c>
      <c r="G5205" t="s">
        <v>53</v>
      </c>
      <c r="H5205">
        <v>7027</v>
      </c>
      <c r="I5205" t="s">
        <v>4718</v>
      </c>
      <c r="J5205" t="s">
        <v>31</v>
      </c>
      <c r="K5205" t="s">
        <v>49</v>
      </c>
      <c r="O5205" t="s">
        <v>33</v>
      </c>
      <c r="S5205" s="3">
        <v>45876.375</v>
      </c>
      <c r="T5205" t="s">
        <v>54</v>
      </c>
      <c r="U5205" t="s">
        <v>4718</v>
      </c>
      <c r="V5205" s="3">
        <v>45871.490277777775</v>
      </c>
      <c r="W5205" t="s">
        <v>19208</v>
      </c>
      <c r="Y5205" s="4">
        <v>45876</v>
      </c>
      <c r="Z5205" s="2">
        <v>0.81263888888888891</v>
      </c>
    </row>
    <row r="5206" spans="1:26" x14ac:dyDescent="0.3">
      <c r="A5206">
        <v>133962</v>
      </c>
      <c r="B5206" t="s">
        <v>489</v>
      </c>
      <c r="C5206" t="s">
        <v>58</v>
      </c>
      <c r="D5206" t="s">
        <v>51</v>
      </c>
      <c r="E5206" t="s">
        <v>52</v>
      </c>
      <c r="F5206">
        <v>9995753469</v>
      </c>
      <c r="G5206" t="s">
        <v>53</v>
      </c>
      <c r="H5206">
        <v>7027</v>
      </c>
      <c r="I5206" t="s">
        <v>4721</v>
      </c>
      <c r="J5206" t="s">
        <v>31</v>
      </c>
      <c r="K5206" t="s">
        <v>49</v>
      </c>
      <c r="O5206" t="s">
        <v>33</v>
      </c>
      <c r="S5206" s="3">
        <v>45876.375</v>
      </c>
      <c r="T5206" t="s">
        <v>54</v>
      </c>
      <c r="U5206" t="s">
        <v>4721</v>
      </c>
      <c r="V5206" s="3">
        <v>45871.490277777775</v>
      </c>
      <c r="W5206" t="s">
        <v>19208</v>
      </c>
      <c r="Y5206" s="4">
        <v>45876</v>
      </c>
      <c r="Z5206" s="2">
        <v>0.81263888888888891</v>
      </c>
    </row>
    <row r="5207" spans="1:26" x14ac:dyDescent="0.3">
      <c r="A5207">
        <v>133962</v>
      </c>
      <c r="B5207" t="s">
        <v>489</v>
      </c>
      <c r="C5207" t="s">
        <v>58</v>
      </c>
      <c r="D5207" t="s">
        <v>51</v>
      </c>
      <c r="E5207" t="s">
        <v>52</v>
      </c>
      <c r="F5207">
        <v>9995753469</v>
      </c>
      <c r="G5207" t="s">
        <v>53</v>
      </c>
      <c r="H5207">
        <v>7027</v>
      </c>
      <c r="I5207" t="s">
        <v>4725</v>
      </c>
      <c r="J5207" t="s">
        <v>31</v>
      </c>
      <c r="K5207" t="s">
        <v>49</v>
      </c>
      <c r="O5207" t="s">
        <v>33</v>
      </c>
      <c r="S5207" s="3">
        <v>45876.375</v>
      </c>
      <c r="T5207" t="s">
        <v>54</v>
      </c>
      <c r="U5207" t="s">
        <v>4725</v>
      </c>
      <c r="V5207" s="3">
        <v>45871.490277777775</v>
      </c>
      <c r="W5207" t="s">
        <v>19208</v>
      </c>
      <c r="Y5207" s="4">
        <v>45876</v>
      </c>
      <c r="Z5207" s="2">
        <v>0.81263888888888891</v>
      </c>
    </row>
    <row r="5208" spans="1:26" x14ac:dyDescent="0.3">
      <c r="A5208">
        <v>29841</v>
      </c>
      <c r="B5208" t="s">
        <v>489</v>
      </c>
      <c r="C5208" t="s">
        <v>187</v>
      </c>
      <c r="D5208" t="s">
        <v>51</v>
      </c>
      <c r="E5208" t="s">
        <v>52</v>
      </c>
      <c r="F5208">
        <v>8606614570</v>
      </c>
      <c r="G5208" t="s">
        <v>53</v>
      </c>
      <c r="H5208">
        <v>7027</v>
      </c>
      <c r="I5208" t="s">
        <v>4740</v>
      </c>
      <c r="J5208" t="s">
        <v>31</v>
      </c>
      <c r="K5208" t="s">
        <v>49</v>
      </c>
      <c r="O5208" t="s">
        <v>33</v>
      </c>
      <c r="S5208" s="3">
        <v>45876.375</v>
      </c>
      <c r="T5208" t="s">
        <v>54</v>
      </c>
      <c r="U5208" t="s">
        <v>4740</v>
      </c>
      <c r="V5208" s="3">
        <v>45871.490277777775</v>
      </c>
      <c r="W5208" t="s">
        <v>1358</v>
      </c>
      <c r="Y5208" s="4">
        <v>45876</v>
      </c>
      <c r="Z5208" s="2">
        <v>0.81263888888888891</v>
      </c>
    </row>
    <row r="5209" spans="1:26" x14ac:dyDescent="0.3">
      <c r="A5209">
        <v>133962</v>
      </c>
      <c r="B5209" t="s">
        <v>489</v>
      </c>
      <c r="C5209" t="s">
        <v>58</v>
      </c>
      <c r="D5209" t="s">
        <v>51</v>
      </c>
      <c r="E5209" t="s">
        <v>52</v>
      </c>
      <c r="F5209">
        <v>9995753469</v>
      </c>
      <c r="G5209" t="s">
        <v>53</v>
      </c>
      <c r="H5209">
        <v>7027</v>
      </c>
      <c r="I5209" t="s">
        <v>4755</v>
      </c>
      <c r="J5209" t="s">
        <v>31</v>
      </c>
      <c r="K5209" t="s">
        <v>49</v>
      </c>
      <c r="O5209" t="s">
        <v>33</v>
      </c>
      <c r="S5209" s="3">
        <v>45876.375</v>
      </c>
      <c r="T5209" t="s">
        <v>54</v>
      </c>
      <c r="U5209" t="s">
        <v>4755</v>
      </c>
      <c r="V5209" s="3">
        <v>45871.490277777775</v>
      </c>
      <c r="W5209" t="s">
        <v>19208</v>
      </c>
      <c r="Y5209" s="4">
        <v>45876</v>
      </c>
      <c r="Z5209" s="2">
        <v>0.81263888888888891</v>
      </c>
    </row>
    <row r="5210" spans="1:26" x14ac:dyDescent="0.3">
      <c r="A5210">
        <v>29841</v>
      </c>
      <c r="B5210" t="s">
        <v>489</v>
      </c>
      <c r="C5210" t="s">
        <v>187</v>
      </c>
      <c r="D5210" t="s">
        <v>51</v>
      </c>
      <c r="E5210" t="s">
        <v>52</v>
      </c>
      <c r="F5210">
        <v>8606614570</v>
      </c>
      <c r="G5210" t="s">
        <v>53</v>
      </c>
      <c r="H5210">
        <v>7027</v>
      </c>
      <c r="I5210" t="s">
        <v>4759</v>
      </c>
      <c r="J5210" t="s">
        <v>31</v>
      </c>
      <c r="K5210" t="s">
        <v>49</v>
      </c>
      <c r="O5210" t="s">
        <v>33</v>
      </c>
      <c r="S5210" s="3">
        <v>45876.375</v>
      </c>
      <c r="T5210" t="s">
        <v>54</v>
      </c>
      <c r="U5210" t="s">
        <v>4759</v>
      </c>
      <c r="V5210" s="3">
        <v>45871.490277777775</v>
      </c>
      <c r="W5210" t="s">
        <v>1358</v>
      </c>
      <c r="Y5210" s="4">
        <v>45876</v>
      </c>
      <c r="Z5210" s="2">
        <v>0.81263888888888891</v>
      </c>
    </row>
    <row r="5211" spans="1:26" x14ac:dyDescent="0.3">
      <c r="A5211">
        <v>29841</v>
      </c>
      <c r="B5211" t="s">
        <v>489</v>
      </c>
      <c r="C5211" t="s">
        <v>187</v>
      </c>
      <c r="D5211" t="s">
        <v>51</v>
      </c>
      <c r="E5211" t="s">
        <v>52</v>
      </c>
      <c r="F5211">
        <v>8606614570</v>
      </c>
      <c r="G5211" t="s">
        <v>53</v>
      </c>
      <c r="H5211">
        <v>7027</v>
      </c>
      <c r="I5211" t="s">
        <v>4772</v>
      </c>
      <c r="J5211" t="s">
        <v>31</v>
      </c>
      <c r="K5211" t="s">
        <v>49</v>
      </c>
      <c r="O5211" t="s">
        <v>33</v>
      </c>
      <c r="S5211" s="3">
        <v>45876.375</v>
      </c>
      <c r="T5211" t="s">
        <v>54</v>
      </c>
      <c r="U5211" t="s">
        <v>4772</v>
      </c>
      <c r="V5211" s="3">
        <v>45871.490277777775</v>
      </c>
      <c r="W5211" t="s">
        <v>1358</v>
      </c>
      <c r="Y5211" s="4">
        <v>45876</v>
      </c>
      <c r="Z5211" s="2">
        <v>0.81263888888888891</v>
      </c>
    </row>
    <row r="5212" spans="1:26" x14ac:dyDescent="0.3">
      <c r="A5212">
        <v>133962</v>
      </c>
      <c r="B5212" t="s">
        <v>489</v>
      </c>
      <c r="C5212" t="s">
        <v>58</v>
      </c>
      <c r="D5212" t="s">
        <v>51</v>
      </c>
      <c r="E5212" t="s">
        <v>52</v>
      </c>
      <c r="F5212">
        <v>9995753469</v>
      </c>
      <c r="G5212" t="s">
        <v>53</v>
      </c>
      <c r="H5212">
        <v>7027</v>
      </c>
      <c r="I5212" t="s">
        <v>4784</v>
      </c>
      <c r="J5212" t="s">
        <v>31</v>
      </c>
      <c r="K5212" t="s">
        <v>49</v>
      </c>
      <c r="O5212" t="s">
        <v>33</v>
      </c>
      <c r="S5212" s="3">
        <v>45876.375</v>
      </c>
      <c r="T5212" t="s">
        <v>54</v>
      </c>
      <c r="U5212" t="s">
        <v>4784</v>
      </c>
      <c r="V5212" s="3">
        <v>45871.490277777775</v>
      </c>
      <c r="W5212" t="s">
        <v>19208</v>
      </c>
      <c r="Y5212" s="4">
        <v>45876</v>
      </c>
      <c r="Z5212" s="2">
        <v>0.81263888888888891</v>
      </c>
    </row>
    <row r="5213" spans="1:26" x14ac:dyDescent="0.3">
      <c r="A5213">
        <v>133962</v>
      </c>
      <c r="B5213" t="s">
        <v>489</v>
      </c>
      <c r="C5213" t="s">
        <v>58</v>
      </c>
      <c r="D5213" t="s">
        <v>51</v>
      </c>
      <c r="E5213" t="s">
        <v>52</v>
      </c>
      <c r="F5213">
        <v>9995753469</v>
      </c>
      <c r="G5213" t="s">
        <v>53</v>
      </c>
      <c r="H5213">
        <v>7027</v>
      </c>
      <c r="I5213" t="s">
        <v>4787</v>
      </c>
      <c r="J5213" t="s">
        <v>31</v>
      </c>
      <c r="K5213" t="s">
        <v>49</v>
      </c>
      <c r="O5213" t="s">
        <v>33</v>
      </c>
      <c r="S5213" s="3">
        <v>45876.375</v>
      </c>
      <c r="T5213" t="s">
        <v>54</v>
      </c>
      <c r="U5213" t="s">
        <v>4787</v>
      </c>
      <c r="V5213" s="3">
        <v>45871.490277777775</v>
      </c>
      <c r="W5213" t="s">
        <v>19208</v>
      </c>
      <c r="Y5213" s="4">
        <v>45876</v>
      </c>
      <c r="Z5213" s="2">
        <v>0.81263888888888891</v>
      </c>
    </row>
    <row r="5214" spans="1:26" x14ac:dyDescent="0.3">
      <c r="A5214">
        <v>133962</v>
      </c>
      <c r="B5214" t="s">
        <v>489</v>
      </c>
      <c r="C5214" t="s">
        <v>58</v>
      </c>
      <c r="D5214" t="s">
        <v>51</v>
      </c>
      <c r="E5214" t="s">
        <v>52</v>
      </c>
      <c r="F5214">
        <v>9995753469</v>
      </c>
      <c r="G5214" t="s">
        <v>53</v>
      </c>
      <c r="H5214">
        <v>7027</v>
      </c>
      <c r="I5214" t="s">
        <v>4789</v>
      </c>
      <c r="J5214" t="s">
        <v>31</v>
      </c>
      <c r="K5214" t="s">
        <v>49</v>
      </c>
      <c r="O5214" t="s">
        <v>33</v>
      </c>
      <c r="S5214" s="3">
        <v>45876.375</v>
      </c>
      <c r="T5214" t="s">
        <v>54</v>
      </c>
      <c r="U5214" t="s">
        <v>4789</v>
      </c>
      <c r="V5214" s="3">
        <v>45871.490277777775</v>
      </c>
      <c r="W5214" t="s">
        <v>19208</v>
      </c>
      <c r="Y5214" s="4">
        <v>45876</v>
      </c>
      <c r="Z5214" s="2">
        <v>0.81263888888888891</v>
      </c>
    </row>
    <row r="5215" spans="1:26" x14ac:dyDescent="0.3">
      <c r="A5215">
        <v>133962</v>
      </c>
      <c r="B5215" t="s">
        <v>489</v>
      </c>
      <c r="C5215" t="s">
        <v>58</v>
      </c>
      <c r="D5215" t="s">
        <v>51</v>
      </c>
      <c r="E5215" t="s">
        <v>52</v>
      </c>
      <c r="F5215">
        <v>9995753469</v>
      </c>
      <c r="G5215" t="s">
        <v>53</v>
      </c>
      <c r="H5215">
        <v>7027</v>
      </c>
      <c r="I5215" t="s">
        <v>4792</v>
      </c>
      <c r="J5215" t="s">
        <v>31</v>
      </c>
      <c r="K5215" t="s">
        <v>49</v>
      </c>
      <c r="O5215" t="s">
        <v>33</v>
      </c>
      <c r="S5215" s="3">
        <v>45876.375</v>
      </c>
      <c r="T5215" t="s">
        <v>54</v>
      </c>
      <c r="U5215" t="s">
        <v>4792</v>
      </c>
      <c r="V5215" s="3">
        <v>45871.490277777775</v>
      </c>
      <c r="W5215" t="s">
        <v>19208</v>
      </c>
      <c r="Y5215" s="4">
        <v>45876</v>
      </c>
      <c r="Z5215" s="2">
        <v>0.81263888888888891</v>
      </c>
    </row>
    <row r="5216" spans="1:26" x14ac:dyDescent="0.3">
      <c r="A5216">
        <v>133962</v>
      </c>
      <c r="B5216" t="s">
        <v>489</v>
      </c>
      <c r="C5216" t="s">
        <v>58</v>
      </c>
      <c r="D5216" t="s">
        <v>51</v>
      </c>
      <c r="E5216" t="s">
        <v>52</v>
      </c>
      <c r="F5216">
        <v>9995753469</v>
      </c>
      <c r="G5216" t="s">
        <v>53</v>
      </c>
      <c r="H5216">
        <v>7027</v>
      </c>
      <c r="I5216" t="s">
        <v>4796</v>
      </c>
      <c r="J5216" t="s">
        <v>31</v>
      </c>
      <c r="K5216" t="s">
        <v>49</v>
      </c>
      <c r="O5216" t="s">
        <v>33</v>
      </c>
      <c r="S5216" s="3">
        <v>45876.375</v>
      </c>
      <c r="T5216" t="s">
        <v>54</v>
      </c>
      <c r="U5216" t="s">
        <v>4796</v>
      </c>
      <c r="V5216" s="3">
        <v>45871.490277777775</v>
      </c>
      <c r="W5216" t="s">
        <v>19208</v>
      </c>
      <c r="Y5216" s="4">
        <v>45876</v>
      </c>
      <c r="Z5216" s="2">
        <v>0.81263888888888891</v>
      </c>
    </row>
    <row r="5217" spans="1:26" x14ac:dyDescent="0.3">
      <c r="A5217">
        <v>133962</v>
      </c>
      <c r="B5217" t="s">
        <v>489</v>
      </c>
      <c r="C5217" t="s">
        <v>58</v>
      </c>
      <c r="D5217" t="s">
        <v>51</v>
      </c>
      <c r="E5217" t="s">
        <v>52</v>
      </c>
      <c r="F5217">
        <v>9995753469</v>
      </c>
      <c r="G5217" t="s">
        <v>53</v>
      </c>
      <c r="H5217">
        <v>7027</v>
      </c>
      <c r="I5217" t="s">
        <v>4799</v>
      </c>
      <c r="J5217" t="s">
        <v>31</v>
      </c>
      <c r="K5217" t="s">
        <v>49</v>
      </c>
      <c r="O5217" t="s">
        <v>33</v>
      </c>
      <c r="S5217" s="3">
        <v>45876.375</v>
      </c>
      <c r="T5217" t="s">
        <v>54</v>
      </c>
      <c r="U5217" t="s">
        <v>4799</v>
      </c>
      <c r="V5217" s="3">
        <v>45871.490277777775</v>
      </c>
      <c r="W5217" t="s">
        <v>19208</v>
      </c>
      <c r="Y5217" s="4">
        <v>45876</v>
      </c>
      <c r="Z5217" s="2">
        <v>0.81263888888888891</v>
      </c>
    </row>
    <row r="5218" spans="1:26" x14ac:dyDescent="0.3">
      <c r="A5218">
        <v>133962</v>
      </c>
      <c r="B5218" t="s">
        <v>489</v>
      </c>
      <c r="C5218" t="s">
        <v>58</v>
      </c>
      <c r="D5218" t="s">
        <v>51</v>
      </c>
      <c r="E5218" t="s">
        <v>52</v>
      </c>
      <c r="F5218">
        <v>9995753469</v>
      </c>
      <c r="G5218" t="s">
        <v>53</v>
      </c>
      <c r="H5218">
        <v>7027</v>
      </c>
      <c r="I5218" t="s">
        <v>4818</v>
      </c>
      <c r="J5218" t="s">
        <v>31</v>
      </c>
      <c r="K5218" t="s">
        <v>49</v>
      </c>
      <c r="O5218" t="s">
        <v>33</v>
      </c>
      <c r="S5218" s="3">
        <v>45876.375</v>
      </c>
      <c r="T5218" t="s">
        <v>54</v>
      </c>
      <c r="U5218" t="s">
        <v>4818</v>
      </c>
      <c r="V5218" s="3">
        <v>45871.490277777775</v>
      </c>
      <c r="W5218" t="s">
        <v>19208</v>
      </c>
      <c r="Y5218" s="4">
        <v>45876</v>
      </c>
      <c r="Z5218" s="2">
        <v>0.81263888888888891</v>
      </c>
    </row>
    <row r="5219" spans="1:26" x14ac:dyDescent="0.3">
      <c r="A5219">
        <v>29841</v>
      </c>
      <c r="B5219" t="s">
        <v>489</v>
      </c>
      <c r="C5219" t="s">
        <v>187</v>
      </c>
      <c r="D5219" t="s">
        <v>51</v>
      </c>
      <c r="E5219" t="s">
        <v>52</v>
      </c>
      <c r="F5219">
        <v>8606614570</v>
      </c>
      <c r="G5219" t="s">
        <v>53</v>
      </c>
      <c r="H5219">
        <v>7027</v>
      </c>
      <c r="I5219" t="s">
        <v>4823</v>
      </c>
      <c r="J5219" t="s">
        <v>31</v>
      </c>
      <c r="K5219" t="s">
        <v>49</v>
      </c>
      <c r="O5219" t="s">
        <v>33</v>
      </c>
      <c r="S5219" s="3">
        <v>45876.375</v>
      </c>
      <c r="T5219" t="s">
        <v>54</v>
      </c>
      <c r="U5219" t="s">
        <v>4823</v>
      </c>
      <c r="V5219" s="3">
        <v>45871.490277777775</v>
      </c>
      <c r="W5219" t="s">
        <v>1358</v>
      </c>
      <c r="Y5219" s="4">
        <v>45876</v>
      </c>
      <c r="Z5219" s="2">
        <v>0.81263888888888891</v>
      </c>
    </row>
    <row r="5220" spans="1:26" x14ac:dyDescent="0.3">
      <c r="A5220">
        <v>28428</v>
      </c>
      <c r="B5220" t="s">
        <v>67</v>
      </c>
      <c r="C5220" t="s">
        <v>187</v>
      </c>
      <c r="D5220" t="s">
        <v>51</v>
      </c>
      <c r="E5220" t="s">
        <v>52</v>
      </c>
      <c r="F5220">
        <v>8714673049</v>
      </c>
      <c r="G5220" t="s">
        <v>53</v>
      </c>
      <c r="H5220">
        <v>7052</v>
      </c>
      <c r="I5220" t="s">
        <v>5089</v>
      </c>
      <c r="J5220" t="s">
        <v>31</v>
      </c>
      <c r="K5220" t="s">
        <v>49</v>
      </c>
      <c r="O5220" t="s">
        <v>33</v>
      </c>
      <c r="S5220" s="3">
        <v>45876.375</v>
      </c>
      <c r="T5220" t="s">
        <v>54</v>
      </c>
      <c r="U5220" t="s">
        <v>5089</v>
      </c>
      <c r="V5220" s="3">
        <v>45871.490277777775</v>
      </c>
      <c r="W5220" t="s">
        <v>883</v>
      </c>
      <c r="Y5220" s="4">
        <v>45876</v>
      </c>
      <c r="Z5220" s="2">
        <v>0.81263888888888891</v>
      </c>
    </row>
    <row r="5221" spans="1:26" x14ac:dyDescent="0.3">
      <c r="A5221">
        <v>28428</v>
      </c>
      <c r="B5221" t="s">
        <v>67</v>
      </c>
      <c r="C5221" t="s">
        <v>187</v>
      </c>
      <c r="D5221" t="s">
        <v>51</v>
      </c>
      <c r="E5221" t="s">
        <v>52</v>
      </c>
      <c r="F5221">
        <v>8714673049</v>
      </c>
      <c r="G5221" t="s">
        <v>53</v>
      </c>
      <c r="H5221">
        <v>7052</v>
      </c>
      <c r="I5221" t="s">
        <v>5114</v>
      </c>
      <c r="J5221" t="s">
        <v>31</v>
      </c>
      <c r="K5221" t="s">
        <v>49</v>
      </c>
      <c r="O5221" t="s">
        <v>33</v>
      </c>
      <c r="S5221" s="3">
        <v>45876.375</v>
      </c>
      <c r="T5221" t="s">
        <v>54</v>
      </c>
      <c r="U5221" t="s">
        <v>5114</v>
      </c>
      <c r="V5221" s="3">
        <v>45871.490277777775</v>
      </c>
      <c r="W5221" t="s">
        <v>883</v>
      </c>
      <c r="Y5221" s="4">
        <v>45876</v>
      </c>
      <c r="Z5221" s="2">
        <v>0.81263888888888891</v>
      </c>
    </row>
    <row r="5222" spans="1:26" x14ac:dyDescent="0.3">
      <c r="A5222">
        <v>28428</v>
      </c>
      <c r="B5222" t="s">
        <v>67</v>
      </c>
      <c r="C5222" t="s">
        <v>187</v>
      </c>
      <c r="D5222" t="s">
        <v>51</v>
      </c>
      <c r="E5222" t="s">
        <v>52</v>
      </c>
      <c r="F5222">
        <v>8714673049</v>
      </c>
      <c r="G5222" t="s">
        <v>53</v>
      </c>
      <c r="H5222">
        <v>7052</v>
      </c>
      <c r="I5222" t="s">
        <v>5115</v>
      </c>
      <c r="J5222" t="s">
        <v>31</v>
      </c>
      <c r="K5222" t="s">
        <v>49</v>
      </c>
      <c r="O5222" t="s">
        <v>33</v>
      </c>
      <c r="S5222" s="3">
        <v>45876.375</v>
      </c>
      <c r="T5222" t="s">
        <v>54</v>
      </c>
      <c r="U5222" t="s">
        <v>5115</v>
      </c>
      <c r="V5222" s="3">
        <v>45871.490277777775</v>
      </c>
      <c r="W5222" t="s">
        <v>883</v>
      </c>
      <c r="Y5222" s="4">
        <v>45876</v>
      </c>
      <c r="Z5222" s="2">
        <v>0.81263888888888891</v>
      </c>
    </row>
    <row r="5223" spans="1:26" x14ac:dyDescent="0.3">
      <c r="A5223">
        <v>135816</v>
      </c>
      <c r="B5223" t="s">
        <v>552</v>
      </c>
      <c r="C5223" t="s">
        <v>27</v>
      </c>
      <c r="D5223" t="s">
        <v>324</v>
      </c>
      <c r="E5223" t="s">
        <v>84</v>
      </c>
      <c r="F5223">
        <v>8825466123</v>
      </c>
      <c r="G5223" t="s">
        <v>53</v>
      </c>
      <c r="H5223">
        <v>1793</v>
      </c>
      <c r="I5223" t="s">
        <v>5136</v>
      </c>
      <c r="J5223" t="s">
        <v>31</v>
      </c>
      <c r="K5223" t="s">
        <v>49</v>
      </c>
      <c r="O5223" t="s">
        <v>33</v>
      </c>
      <c r="S5223" s="3">
        <v>45876.375</v>
      </c>
      <c r="T5223" t="s">
        <v>54</v>
      </c>
      <c r="U5223" t="s">
        <v>5136</v>
      </c>
      <c r="V5223" s="3">
        <v>45871.490277777775</v>
      </c>
      <c r="W5223" t="s">
        <v>964</v>
      </c>
      <c r="Y5223" s="4">
        <v>45876</v>
      </c>
      <c r="Z5223" s="2">
        <v>0.81263888888888891</v>
      </c>
    </row>
    <row r="5224" spans="1:26" x14ac:dyDescent="0.3">
      <c r="A5224">
        <v>135816</v>
      </c>
      <c r="B5224" t="s">
        <v>552</v>
      </c>
      <c r="C5224" t="s">
        <v>27</v>
      </c>
      <c r="D5224" t="s">
        <v>324</v>
      </c>
      <c r="E5224" t="s">
        <v>84</v>
      </c>
      <c r="F5224">
        <v>8825466123</v>
      </c>
      <c r="G5224" t="s">
        <v>53</v>
      </c>
      <c r="H5224">
        <v>1793</v>
      </c>
      <c r="I5224" t="s">
        <v>5141</v>
      </c>
      <c r="J5224" t="s">
        <v>31</v>
      </c>
      <c r="K5224" t="s">
        <v>49</v>
      </c>
      <c r="O5224" t="s">
        <v>33</v>
      </c>
      <c r="S5224" s="3">
        <v>45876.375</v>
      </c>
      <c r="T5224" t="s">
        <v>54</v>
      </c>
      <c r="U5224" t="s">
        <v>5141</v>
      </c>
      <c r="V5224" s="3">
        <v>45871.490277777775</v>
      </c>
      <c r="W5224" t="s">
        <v>964</v>
      </c>
      <c r="Y5224" s="4">
        <v>45876</v>
      </c>
      <c r="Z5224" s="2">
        <v>0.81263888888888891</v>
      </c>
    </row>
    <row r="5225" spans="1:26" x14ac:dyDescent="0.3">
      <c r="A5225">
        <v>135816</v>
      </c>
      <c r="B5225" t="s">
        <v>552</v>
      </c>
      <c r="C5225" t="s">
        <v>27</v>
      </c>
      <c r="D5225" t="s">
        <v>324</v>
      </c>
      <c r="E5225" t="s">
        <v>84</v>
      </c>
      <c r="F5225">
        <v>8825466123</v>
      </c>
      <c r="G5225" t="s">
        <v>53</v>
      </c>
      <c r="H5225">
        <v>1793</v>
      </c>
      <c r="I5225" t="s">
        <v>5142</v>
      </c>
      <c r="J5225" t="s">
        <v>31</v>
      </c>
      <c r="K5225" t="s">
        <v>49</v>
      </c>
      <c r="O5225" t="s">
        <v>33</v>
      </c>
      <c r="S5225" s="3">
        <v>45876.375</v>
      </c>
      <c r="T5225" t="s">
        <v>54</v>
      </c>
      <c r="U5225" t="s">
        <v>5142</v>
      </c>
      <c r="V5225" s="3">
        <v>45871.490277777775</v>
      </c>
      <c r="W5225" t="s">
        <v>964</v>
      </c>
      <c r="Y5225" s="4">
        <v>45876</v>
      </c>
      <c r="Z5225" s="2">
        <v>0.81263888888888891</v>
      </c>
    </row>
    <row r="5226" spans="1:26" x14ac:dyDescent="0.3">
      <c r="A5226">
        <v>29556</v>
      </c>
      <c r="B5226" t="s">
        <v>552</v>
      </c>
      <c r="C5226" t="s">
        <v>27</v>
      </c>
      <c r="D5226" t="s">
        <v>324</v>
      </c>
      <c r="E5226" t="s">
        <v>84</v>
      </c>
      <c r="F5226">
        <v>8714684901</v>
      </c>
      <c r="G5226" t="s">
        <v>53</v>
      </c>
      <c r="H5226">
        <v>1793</v>
      </c>
      <c r="I5226" t="s">
        <v>5148</v>
      </c>
      <c r="J5226" t="s">
        <v>31</v>
      </c>
      <c r="K5226" t="s">
        <v>49</v>
      </c>
      <c r="O5226" t="s">
        <v>33</v>
      </c>
      <c r="S5226" s="3">
        <v>45876.375</v>
      </c>
      <c r="T5226" t="s">
        <v>54</v>
      </c>
      <c r="U5226" t="s">
        <v>5148</v>
      </c>
      <c r="V5226" s="3">
        <v>45871.490277777775</v>
      </c>
      <c r="W5226" t="s">
        <v>1947</v>
      </c>
      <c r="Y5226" s="4">
        <v>45876</v>
      </c>
      <c r="Z5226" s="2">
        <v>0.81263888888888891</v>
      </c>
    </row>
    <row r="5227" spans="1:26" x14ac:dyDescent="0.3">
      <c r="A5227">
        <v>29556</v>
      </c>
      <c r="B5227" t="s">
        <v>552</v>
      </c>
      <c r="C5227" t="s">
        <v>27</v>
      </c>
      <c r="D5227" t="s">
        <v>324</v>
      </c>
      <c r="E5227" t="s">
        <v>84</v>
      </c>
      <c r="F5227">
        <v>8714684901</v>
      </c>
      <c r="G5227" t="s">
        <v>53</v>
      </c>
      <c r="H5227">
        <v>1793</v>
      </c>
      <c r="I5227" t="s">
        <v>5149</v>
      </c>
      <c r="J5227" t="s">
        <v>31</v>
      </c>
      <c r="K5227" t="s">
        <v>49</v>
      </c>
      <c r="O5227" t="s">
        <v>33</v>
      </c>
      <c r="S5227" s="3">
        <v>45876.375</v>
      </c>
      <c r="T5227" t="s">
        <v>54</v>
      </c>
      <c r="U5227" t="s">
        <v>5149</v>
      </c>
      <c r="V5227" s="3">
        <v>45871.490277777775</v>
      </c>
      <c r="W5227" t="s">
        <v>1947</v>
      </c>
      <c r="Y5227" s="4">
        <v>45876</v>
      </c>
      <c r="Z5227" s="2">
        <v>0.81263888888888891</v>
      </c>
    </row>
    <row r="5228" spans="1:26" x14ac:dyDescent="0.3">
      <c r="A5228">
        <v>135824</v>
      </c>
      <c r="B5228" t="s">
        <v>552</v>
      </c>
      <c r="C5228" t="s">
        <v>27</v>
      </c>
      <c r="D5228" t="s">
        <v>324</v>
      </c>
      <c r="E5228" t="s">
        <v>84</v>
      </c>
      <c r="F5228">
        <v>9080359471</v>
      </c>
      <c r="G5228" t="s">
        <v>53</v>
      </c>
      <c r="H5228">
        <v>1793</v>
      </c>
      <c r="I5228" t="s">
        <v>5153</v>
      </c>
      <c r="J5228" t="s">
        <v>31</v>
      </c>
      <c r="K5228" t="s">
        <v>49</v>
      </c>
      <c r="O5228" t="s">
        <v>33</v>
      </c>
      <c r="S5228" s="3">
        <v>45876.375</v>
      </c>
      <c r="T5228" t="s">
        <v>54</v>
      </c>
      <c r="U5228" t="s">
        <v>5153</v>
      </c>
      <c r="V5228" s="3">
        <v>45871.490277777775</v>
      </c>
      <c r="W5228" t="s">
        <v>1946</v>
      </c>
      <c r="Y5228" s="4">
        <v>45876</v>
      </c>
      <c r="Z5228" s="2">
        <v>0.81263888888888891</v>
      </c>
    </row>
    <row r="5229" spans="1:26" x14ac:dyDescent="0.3">
      <c r="A5229">
        <v>135824</v>
      </c>
      <c r="B5229" t="s">
        <v>552</v>
      </c>
      <c r="C5229" t="s">
        <v>27</v>
      </c>
      <c r="D5229" t="s">
        <v>324</v>
      </c>
      <c r="E5229" t="s">
        <v>84</v>
      </c>
      <c r="F5229">
        <v>9080359471</v>
      </c>
      <c r="G5229" t="s">
        <v>53</v>
      </c>
      <c r="H5229">
        <v>1793</v>
      </c>
      <c r="I5229" t="s">
        <v>5154</v>
      </c>
      <c r="J5229" t="s">
        <v>31</v>
      </c>
      <c r="K5229" t="s">
        <v>49</v>
      </c>
      <c r="O5229" t="s">
        <v>33</v>
      </c>
      <c r="S5229" s="3">
        <v>45876.375</v>
      </c>
      <c r="T5229" t="s">
        <v>54</v>
      </c>
      <c r="U5229" t="s">
        <v>5154</v>
      </c>
      <c r="V5229" s="3">
        <v>45871.490277777775</v>
      </c>
      <c r="W5229" t="s">
        <v>1946</v>
      </c>
      <c r="Y5229" s="4">
        <v>45876</v>
      </c>
      <c r="Z5229" s="2">
        <v>0.81263888888888891</v>
      </c>
    </row>
    <row r="5230" spans="1:26" x14ac:dyDescent="0.3">
      <c r="A5230">
        <v>135824</v>
      </c>
      <c r="B5230" t="s">
        <v>552</v>
      </c>
      <c r="C5230" t="s">
        <v>27</v>
      </c>
      <c r="D5230" t="s">
        <v>324</v>
      </c>
      <c r="E5230" t="s">
        <v>84</v>
      </c>
      <c r="F5230">
        <v>9080359471</v>
      </c>
      <c r="G5230" t="s">
        <v>53</v>
      </c>
      <c r="H5230">
        <v>1793</v>
      </c>
      <c r="I5230" t="s">
        <v>5155</v>
      </c>
      <c r="J5230" t="s">
        <v>31</v>
      </c>
      <c r="K5230" t="s">
        <v>49</v>
      </c>
      <c r="O5230" t="s">
        <v>33</v>
      </c>
      <c r="S5230" s="3">
        <v>45876.375</v>
      </c>
      <c r="T5230" t="s">
        <v>54</v>
      </c>
      <c r="U5230" t="s">
        <v>5155</v>
      </c>
      <c r="V5230" s="3">
        <v>45871.490277777775</v>
      </c>
      <c r="W5230" t="s">
        <v>1946</v>
      </c>
      <c r="Y5230" s="4">
        <v>45876</v>
      </c>
      <c r="Z5230" s="2">
        <v>0.81263888888888891</v>
      </c>
    </row>
    <row r="5231" spans="1:26" x14ac:dyDescent="0.3">
      <c r="A5231">
        <v>17215</v>
      </c>
      <c r="B5231" t="s">
        <v>552</v>
      </c>
      <c r="C5231" t="s">
        <v>187</v>
      </c>
      <c r="D5231" t="s">
        <v>324</v>
      </c>
      <c r="E5231" t="s">
        <v>84</v>
      </c>
      <c r="F5231">
        <v>7339189710</v>
      </c>
      <c r="G5231" t="s">
        <v>53</v>
      </c>
      <c r="H5231">
        <v>1793</v>
      </c>
      <c r="I5231" t="s">
        <v>5156</v>
      </c>
      <c r="J5231" t="s">
        <v>31</v>
      </c>
      <c r="K5231" t="s">
        <v>49</v>
      </c>
      <c r="O5231" t="s">
        <v>33</v>
      </c>
      <c r="S5231" s="3">
        <v>45876.375</v>
      </c>
      <c r="T5231" t="s">
        <v>54</v>
      </c>
      <c r="U5231" t="s">
        <v>5156</v>
      </c>
      <c r="V5231" s="3">
        <v>45871.490277777775</v>
      </c>
      <c r="W5231" t="s">
        <v>886</v>
      </c>
      <c r="Y5231" s="4">
        <v>45876</v>
      </c>
      <c r="Z5231" s="2">
        <v>0.81263888888888891</v>
      </c>
    </row>
    <row r="5232" spans="1:26" x14ac:dyDescent="0.3">
      <c r="A5232">
        <v>24041</v>
      </c>
      <c r="B5232" t="s">
        <v>552</v>
      </c>
      <c r="C5232" t="s">
        <v>27</v>
      </c>
      <c r="D5232" t="s">
        <v>324</v>
      </c>
      <c r="E5232" t="s">
        <v>84</v>
      </c>
      <c r="F5232">
        <v>6382632482</v>
      </c>
      <c r="G5232" t="s">
        <v>53</v>
      </c>
      <c r="H5232">
        <v>1793</v>
      </c>
      <c r="I5232" t="s">
        <v>5161</v>
      </c>
      <c r="J5232" t="s">
        <v>31</v>
      </c>
      <c r="K5232" t="s">
        <v>49</v>
      </c>
      <c r="O5232" t="s">
        <v>33</v>
      </c>
      <c r="S5232" s="3">
        <v>45876.375</v>
      </c>
      <c r="T5232" t="s">
        <v>54</v>
      </c>
      <c r="U5232" t="s">
        <v>5161</v>
      </c>
      <c r="V5232" s="3">
        <v>45871.490277777775</v>
      </c>
      <c r="W5232" t="s">
        <v>1363</v>
      </c>
      <c r="Y5232" s="4">
        <v>45876</v>
      </c>
      <c r="Z5232" s="2">
        <v>0.81263888888888891</v>
      </c>
    </row>
    <row r="5233" spans="1:26" x14ac:dyDescent="0.3">
      <c r="A5233">
        <v>24041</v>
      </c>
      <c r="B5233" t="s">
        <v>552</v>
      </c>
      <c r="C5233" t="s">
        <v>27</v>
      </c>
      <c r="D5233" t="s">
        <v>324</v>
      </c>
      <c r="E5233" t="s">
        <v>84</v>
      </c>
      <c r="F5233">
        <v>6382632482</v>
      </c>
      <c r="G5233" t="s">
        <v>53</v>
      </c>
      <c r="H5233">
        <v>1793</v>
      </c>
      <c r="I5233" t="s">
        <v>5162</v>
      </c>
      <c r="J5233" t="s">
        <v>31</v>
      </c>
      <c r="K5233" t="s">
        <v>49</v>
      </c>
      <c r="O5233" t="s">
        <v>33</v>
      </c>
      <c r="S5233" s="3">
        <v>45876.375</v>
      </c>
      <c r="T5233" t="s">
        <v>54</v>
      </c>
      <c r="U5233" t="s">
        <v>5162</v>
      </c>
      <c r="V5233" s="3">
        <v>45871.490277777775</v>
      </c>
      <c r="W5233" t="s">
        <v>1363</v>
      </c>
      <c r="Y5233" s="4">
        <v>45876</v>
      </c>
      <c r="Z5233" s="2">
        <v>0.81263888888888891</v>
      </c>
    </row>
    <row r="5234" spans="1:26" x14ac:dyDescent="0.3">
      <c r="A5234">
        <v>24041</v>
      </c>
      <c r="B5234" t="s">
        <v>552</v>
      </c>
      <c r="C5234" t="s">
        <v>27</v>
      </c>
      <c r="D5234" t="s">
        <v>324</v>
      </c>
      <c r="E5234" t="s">
        <v>84</v>
      </c>
      <c r="F5234">
        <v>6382632482</v>
      </c>
      <c r="G5234" t="s">
        <v>53</v>
      </c>
      <c r="H5234">
        <v>1793</v>
      </c>
      <c r="I5234" t="s">
        <v>5163</v>
      </c>
      <c r="J5234" t="s">
        <v>31</v>
      </c>
      <c r="K5234" t="s">
        <v>49</v>
      </c>
      <c r="O5234" t="s">
        <v>33</v>
      </c>
      <c r="S5234" s="3">
        <v>45876.375</v>
      </c>
      <c r="T5234" t="s">
        <v>54</v>
      </c>
      <c r="U5234" t="s">
        <v>5163</v>
      </c>
      <c r="V5234" s="3">
        <v>45871.490277777775</v>
      </c>
      <c r="W5234" t="s">
        <v>1363</v>
      </c>
      <c r="Y5234" s="4">
        <v>45876</v>
      </c>
      <c r="Z5234" s="2">
        <v>0.81263888888888891</v>
      </c>
    </row>
    <row r="5235" spans="1:26" x14ac:dyDescent="0.3">
      <c r="A5235">
        <v>24041</v>
      </c>
      <c r="B5235" t="s">
        <v>552</v>
      </c>
      <c r="C5235" t="s">
        <v>27</v>
      </c>
      <c r="D5235" t="s">
        <v>324</v>
      </c>
      <c r="E5235" t="s">
        <v>84</v>
      </c>
      <c r="F5235">
        <v>6382632482</v>
      </c>
      <c r="G5235" t="s">
        <v>53</v>
      </c>
      <c r="H5235">
        <v>1793</v>
      </c>
      <c r="I5235" t="s">
        <v>5164</v>
      </c>
      <c r="J5235" t="s">
        <v>31</v>
      </c>
      <c r="K5235" t="s">
        <v>49</v>
      </c>
      <c r="O5235" t="s">
        <v>33</v>
      </c>
      <c r="S5235" s="3">
        <v>45876.375</v>
      </c>
      <c r="T5235" t="s">
        <v>54</v>
      </c>
      <c r="U5235" t="s">
        <v>5164</v>
      </c>
      <c r="V5235" s="3">
        <v>45871.490277777775</v>
      </c>
      <c r="W5235" t="s">
        <v>1363</v>
      </c>
      <c r="Y5235" s="4">
        <v>45876</v>
      </c>
      <c r="Z5235" s="2">
        <v>0.81263888888888891</v>
      </c>
    </row>
    <row r="5236" spans="1:26" x14ac:dyDescent="0.3">
      <c r="A5236">
        <v>135824</v>
      </c>
      <c r="B5236" t="s">
        <v>552</v>
      </c>
      <c r="C5236" t="s">
        <v>27</v>
      </c>
      <c r="D5236" t="s">
        <v>324</v>
      </c>
      <c r="E5236" t="s">
        <v>84</v>
      </c>
      <c r="F5236">
        <v>9080359471</v>
      </c>
      <c r="G5236" t="s">
        <v>53</v>
      </c>
      <c r="H5236">
        <v>1793</v>
      </c>
      <c r="I5236" t="s">
        <v>5165</v>
      </c>
      <c r="J5236" t="s">
        <v>31</v>
      </c>
      <c r="K5236" t="s">
        <v>49</v>
      </c>
      <c r="O5236" t="s">
        <v>33</v>
      </c>
      <c r="S5236" s="3">
        <v>45876.375</v>
      </c>
      <c r="T5236" t="s">
        <v>54</v>
      </c>
      <c r="U5236" t="s">
        <v>5165</v>
      </c>
      <c r="V5236" s="3">
        <v>45871.490277777775</v>
      </c>
      <c r="W5236" t="s">
        <v>1946</v>
      </c>
      <c r="Y5236" s="4">
        <v>45876</v>
      </c>
      <c r="Z5236" s="2">
        <v>0.81263888888888891</v>
      </c>
    </row>
    <row r="5237" spans="1:26" x14ac:dyDescent="0.3">
      <c r="A5237">
        <v>135824</v>
      </c>
      <c r="B5237" t="s">
        <v>552</v>
      </c>
      <c r="C5237" t="s">
        <v>27</v>
      </c>
      <c r="D5237" t="s">
        <v>324</v>
      </c>
      <c r="E5237" t="s">
        <v>84</v>
      </c>
      <c r="F5237">
        <v>9080359471</v>
      </c>
      <c r="G5237" t="s">
        <v>53</v>
      </c>
      <c r="H5237">
        <v>1793</v>
      </c>
      <c r="I5237" t="s">
        <v>5167</v>
      </c>
      <c r="J5237" t="s">
        <v>31</v>
      </c>
      <c r="K5237" t="s">
        <v>49</v>
      </c>
      <c r="O5237" t="s">
        <v>33</v>
      </c>
      <c r="S5237" s="3">
        <v>45876.375</v>
      </c>
      <c r="T5237" t="s">
        <v>54</v>
      </c>
      <c r="U5237" t="s">
        <v>5167</v>
      </c>
      <c r="V5237" s="3">
        <v>45871.490277777775</v>
      </c>
      <c r="W5237" t="s">
        <v>1946</v>
      </c>
      <c r="Y5237" s="4">
        <v>45876</v>
      </c>
      <c r="Z5237" s="2">
        <v>0.81263888888888891</v>
      </c>
    </row>
    <row r="5238" spans="1:26" x14ac:dyDescent="0.3">
      <c r="A5238">
        <v>24041</v>
      </c>
      <c r="B5238" t="s">
        <v>552</v>
      </c>
      <c r="C5238" t="s">
        <v>27</v>
      </c>
      <c r="D5238" t="s">
        <v>324</v>
      </c>
      <c r="E5238" t="s">
        <v>84</v>
      </c>
      <c r="F5238">
        <v>6382632482</v>
      </c>
      <c r="G5238" t="s">
        <v>53</v>
      </c>
      <c r="H5238">
        <v>1793</v>
      </c>
      <c r="I5238" t="s">
        <v>5168</v>
      </c>
      <c r="J5238" t="s">
        <v>31</v>
      </c>
      <c r="K5238" t="s">
        <v>49</v>
      </c>
      <c r="O5238" t="s">
        <v>33</v>
      </c>
      <c r="S5238" s="3">
        <v>45876.375</v>
      </c>
      <c r="T5238" t="s">
        <v>54</v>
      </c>
      <c r="U5238" t="s">
        <v>5168</v>
      </c>
      <c r="V5238" s="3">
        <v>45871.490277777775</v>
      </c>
      <c r="W5238" t="s">
        <v>1363</v>
      </c>
      <c r="Y5238" s="4">
        <v>45876</v>
      </c>
      <c r="Z5238" s="2">
        <v>0.81263888888888891</v>
      </c>
    </row>
    <row r="5239" spans="1:26" x14ac:dyDescent="0.3">
      <c r="A5239">
        <v>135824</v>
      </c>
      <c r="B5239" t="s">
        <v>552</v>
      </c>
      <c r="C5239" t="s">
        <v>27</v>
      </c>
      <c r="D5239" t="s">
        <v>324</v>
      </c>
      <c r="E5239" t="s">
        <v>84</v>
      </c>
      <c r="F5239">
        <v>9080359471</v>
      </c>
      <c r="G5239" t="s">
        <v>53</v>
      </c>
      <c r="H5239">
        <v>1793</v>
      </c>
      <c r="I5239" t="s">
        <v>5169</v>
      </c>
      <c r="J5239" t="s">
        <v>31</v>
      </c>
      <c r="K5239" t="s">
        <v>49</v>
      </c>
      <c r="O5239" t="s">
        <v>33</v>
      </c>
      <c r="S5239" s="3">
        <v>45876.375</v>
      </c>
      <c r="T5239" t="s">
        <v>54</v>
      </c>
      <c r="U5239" t="s">
        <v>5169</v>
      </c>
      <c r="V5239" s="3">
        <v>45871.490277777775</v>
      </c>
      <c r="W5239" t="s">
        <v>1946</v>
      </c>
      <c r="Y5239" s="4">
        <v>45876</v>
      </c>
      <c r="Z5239" s="2">
        <v>0.81263888888888891</v>
      </c>
    </row>
    <row r="5240" spans="1:26" x14ac:dyDescent="0.3">
      <c r="A5240">
        <v>29556</v>
      </c>
      <c r="B5240" t="s">
        <v>552</v>
      </c>
      <c r="C5240" t="s">
        <v>27</v>
      </c>
      <c r="D5240" t="s">
        <v>324</v>
      </c>
      <c r="E5240" t="s">
        <v>84</v>
      </c>
      <c r="F5240">
        <v>8714684901</v>
      </c>
      <c r="G5240" t="s">
        <v>53</v>
      </c>
      <c r="H5240">
        <v>1793</v>
      </c>
      <c r="I5240" t="s">
        <v>5171</v>
      </c>
      <c r="J5240" t="s">
        <v>31</v>
      </c>
      <c r="K5240" t="s">
        <v>49</v>
      </c>
      <c r="O5240" t="s">
        <v>33</v>
      </c>
      <c r="S5240" s="3">
        <v>45876.375</v>
      </c>
      <c r="T5240" t="s">
        <v>54</v>
      </c>
      <c r="U5240" t="s">
        <v>5171</v>
      </c>
      <c r="V5240" s="3">
        <v>45871.490277777775</v>
      </c>
      <c r="W5240" t="s">
        <v>1947</v>
      </c>
      <c r="Y5240" s="4">
        <v>45876</v>
      </c>
      <c r="Z5240" s="2">
        <v>0.81263888888888891</v>
      </c>
    </row>
    <row r="5241" spans="1:26" x14ac:dyDescent="0.3">
      <c r="A5241">
        <v>26966</v>
      </c>
      <c r="B5241" t="s">
        <v>2127</v>
      </c>
      <c r="C5241" t="s">
        <v>27</v>
      </c>
      <c r="D5241" t="s">
        <v>301</v>
      </c>
      <c r="E5241" t="s">
        <v>84</v>
      </c>
      <c r="F5241">
        <v>8883824934</v>
      </c>
      <c r="G5241" t="s">
        <v>53</v>
      </c>
      <c r="H5241">
        <v>1794</v>
      </c>
      <c r="I5241" t="s">
        <v>5173</v>
      </c>
      <c r="J5241" t="s">
        <v>31</v>
      </c>
      <c r="K5241" t="s">
        <v>49</v>
      </c>
      <c r="O5241" t="s">
        <v>33</v>
      </c>
      <c r="S5241" s="3">
        <v>45876.375</v>
      </c>
      <c r="T5241" t="s">
        <v>54</v>
      </c>
      <c r="U5241" t="s">
        <v>5173</v>
      </c>
      <c r="V5241" s="3">
        <v>45871.490277777775</v>
      </c>
      <c r="W5241" t="s">
        <v>2177</v>
      </c>
      <c r="Y5241" s="4">
        <v>45876</v>
      </c>
      <c r="Z5241" s="2">
        <v>0.81263888888888891</v>
      </c>
    </row>
    <row r="5242" spans="1:26" x14ac:dyDescent="0.3">
      <c r="A5242">
        <v>26966</v>
      </c>
      <c r="B5242" t="s">
        <v>2127</v>
      </c>
      <c r="C5242" t="s">
        <v>27</v>
      </c>
      <c r="D5242" t="s">
        <v>301</v>
      </c>
      <c r="E5242" t="s">
        <v>84</v>
      </c>
      <c r="F5242">
        <v>8883824934</v>
      </c>
      <c r="G5242" t="s">
        <v>53</v>
      </c>
      <c r="H5242">
        <v>1794</v>
      </c>
      <c r="I5242" t="s">
        <v>5174</v>
      </c>
      <c r="J5242" t="s">
        <v>31</v>
      </c>
      <c r="K5242" t="s">
        <v>49</v>
      </c>
      <c r="O5242" t="s">
        <v>33</v>
      </c>
      <c r="S5242" s="3">
        <v>45876.375</v>
      </c>
      <c r="T5242" t="s">
        <v>54</v>
      </c>
      <c r="U5242" t="s">
        <v>5174</v>
      </c>
      <c r="V5242" s="3">
        <v>45871.490277777775</v>
      </c>
      <c r="W5242" t="s">
        <v>2177</v>
      </c>
      <c r="Y5242" s="4">
        <v>45876</v>
      </c>
      <c r="Z5242" s="2">
        <v>0.81263888888888891</v>
      </c>
    </row>
    <row r="5243" spans="1:26" x14ac:dyDescent="0.3">
      <c r="A5243">
        <v>134125</v>
      </c>
      <c r="B5243" t="s">
        <v>2127</v>
      </c>
      <c r="C5243" t="s">
        <v>187</v>
      </c>
      <c r="D5243" t="s">
        <v>301</v>
      </c>
      <c r="E5243" t="s">
        <v>84</v>
      </c>
      <c r="F5243">
        <v>7010366989</v>
      </c>
      <c r="G5243" t="s">
        <v>53</v>
      </c>
      <c r="H5243">
        <v>1794</v>
      </c>
      <c r="I5243" t="s">
        <v>5175</v>
      </c>
      <c r="J5243" t="s">
        <v>31</v>
      </c>
      <c r="K5243" t="s">
        <v>49</v>
      </c>
      <c r="O5243" t="s">
        <v>33</v>
      </c>
      <c r="S5243" s="3">
        <v>45876.375</v>
      </c>
      <c r="T5243" t="s">
        <v>54</v>
      </c>
      <c r="U5243" t="s">
        <v>5175</v>
      </c>
      <c r="V5243" s="3">
        <v>45871.490277777775</v>
      </c>
      <c r="W5243" t="s">
        <v>5176</v>
      </c>
      <c r="Y5243" s="4">
        <v>45876</v>
      </c>
      <c r="Z5243" s="2">
        <v>0.81263888888888891</v>
      </c>
    </row>
    <row r="5244" spans="1:26" x14ac:dyDescent="0.3">
      <c r="A5244">
        <v>134125</v>
      </c>
      <c r="B5244" t="s">
        <v>2127</v>
      </c>
      <c r="C5244" t="s">
        <v>187</v>
      </c>
      <c r="D5244" t="s">
        <v>301</v>
      </c>
      <c r="E5244" t="s">
        <v>84</v>
      </c>
      <c r="F5244">
        <v>7010366989</v>
      </c>
      <c r="G5244" t="s">
        <v>53</v>
      </c>
      <c r="H5244">
        <v>1794</v>
      </c>
      <c r="I5244" t="s">
        <v>5177</v>
      </c>
      <c r="J5244" t="s">
        <v>31</v>
      </c>
      <c r="K5244" t="s">
        <v>49</v>
      </c>
      <c r="O5244" t="s">
        <v>33</v>
      </c>
      <c r="S5244" s="3">
        <v>45876.375</v>
      </c>
      <c r="T5244" t="s">
        <v>54</v>
      </c>
      <c r="U5244" t="s">
        <v>5177</v>
      </c>
      <c r="V5244" s="3">
        <v>45871.490277777775</v>
      </c>
      <c r="W5244" t="s">
        <v>5176</v>
      </c>
      <c r="Y5244" s="4">
        <v>45876</v>
      </c>
      <c r="Z5244" s="2">
        <v>0.81263888888888891</v>
      </c>
    </row>
    <row r="5245" spans="1:26" x14ac:dyDescent="0.3">
      <c r="A5245">
        <v>130267</v>
      </c>
      <c r="B5245" t="s">
        <v>82</v>
      </c>
      <c r="C5245" t="s">
        <v>27</v>
      </c>
      <c r="D5245" t="s">
        <v>83</v>
      </c>
      <c r="E5245" t="s">
        <v>84</v>
      </c>
      <c r="F5245">
        <v>9994067568</v>
      </c>
      <c r="G5245" t="s">
        <v>53</v>
      </c>
      <c r="H5245">
        <v>1795</v>
      </c>
      <c r="I5245" t="s">
        <v>5178</v>
      </c>
      <c r="J5245" t="s">
        <v>31</v>
      </c>
      <c r="K5245" t="s">
        <v>49</v>
      </c>
      <c r="O5245" t="s">
        <v>33</v>
      </c>
      <c r="S5245" s="3">
        <v>45876.375</v>
      </c>
      <c r="T5245" t="s">
        <v>54</v>
      </c>
      <c r="U5245" t="s">
        <v>5178</v>
      </c>
      <c r="V5245" s="3">
        <v>45871.490277777775</v>
      </c>
      <c r="W5245" t="s">
        <v>85</v>
      </c>
      <c r="Y5245" s="4">
        <v>45876</v>
      </c>
      <c r="Z5245" s="2">
        <v>0.81263888888888891</v>
      </c>
    </row>
    <row r="5246" spans="1:26" x14ac:dyDescent="0.3">
      <c r="A5246">
        <v>130267</v>
      </c>
      <c r="B5246" t="s">
        <v>82</v>
      </c>
      <c r="C5246" t="s">
        <v>27</v>
      </c>
      <c r="D5246" t="s">
        <v>83</v>
      </c>
      <c r="E5246" t="s">
        <v>84</v>
      </c>
      <c r="F5246">
        <v>9994067568</v>
      </c>
      <c r="G5246" t="s">
        <v>53</v>
      </c>
      <c r="H5246">
        <v>1795</v>
      </c>
      <c r="I5246" t="s">
        <v>5179</v>
      </c>
      <c r="J5246" t="s">
        <v>31</v>
      </c>
      <c r="K5246" t="s">
        <v>49</v>
      </c>
      <c r="O5246" t="s">
        <v>33</v>
      </c>
      <c r="S5246" s="3">
        <v>45876.375</v>
      </c>
      <c r="T5246" t="s">
        <v>54</v>
      </c>
      <c r="U5246" t="s">
        <v>5179</v>
      </c>
      <c r="V5246" s="3">
        <v>45871.490277777775</v>
      </c>
      <c r="W5246" t="s">
        <v>85</v>
      </c>
      <c r="Y5246" s="4">
        <v>45876</v>
      </c>
      <c r="Z5246" s="2">
        <v>0.81263888888888891</v>
      </c>
    </row>
    <row r="5247" spans="1:26" x14ac:dyDescent="0.3">
      <c r="A5247">
        <v>130267</v>
      </c>
      <c r="B5247" t="s">
        <v>82</v>
      </c>
      <c r="C5247" t="s">
        <v>27</v>
      </c>
      <c r="D5247" t="s">
        <v>83</v>
      </c>
      <c r="E5247" t="s">
        <v>84</v>
      </c>
      <c r="F5247">
        <v>9994067568</v>
      </c>
      <c r="G5247" t="s">
        <v>53</v>
      </c>
      <c r="H5247">
        <v>1795</v>
      </c>
      <c r="I5247" t="s">
        <v>5180</v>
      </c>
      <c r="J5247" t="s">
        <v>31</v>
      </c>
      <c r="K5247" t="s">
        <v>49</v>
      </c>
      <c r="O5247" t="s">
        <v>33</v>
      </c>
      <c r="S5247" s="3">
        <v>45876.375</v>
      </c>
      <c r="T5247" t="s">
        <v>54</v>
      </c>
      <c r="U5247" t="s">
        <v>5180</v>
      </c>
      <c r="V5247" s="3">
        <v>45871.490277777775</v>
      </c>
      <c r="W5247" t="s">
        <v>85</v>
      </c>
      <c r="Y5247" s="4">
        <v>45876</v>
      </c>
      <c r="Z5247" s="2">
        <v>0.81263888888888891</v>
      </c>
    </row>
    <row r="5248" spans="1:26" x14ac:dyDescent="0.3">
      <c r="A5248">
        <v>130267</v>
      </c>
      <c r="B5248" t="s">
        <v>82</v>
      </c>
      <c r="C5248" t="s">
        <v>27</v>
      </c>
      <c r="D5248" t="s">
        <v>83</v>
      </c>
      <c r="E5248" t="s">
        <v>84</v>
      </c>
      <c r="F5248">
        <v>9994067568</v>
      </c>
      <c r="G5248" t="s">
        <v>53</v>
      </c>
      <c r="H5248">
        <v>1795</v>
      </c>
      <c r="I5248" t="s">
        <v>5181</v>
      </c>
      <c r="J5248" t="s">
        <v>31</v>
      </c>
      <c r="K5248" t="s">
        <v>49</v>
      </c>
      <c r="O5248" t="s">
        <v>33</v>
      </c>
      <c r="S5248" s="3">
        <v>45876.375</v>
      </c>
      <c r="T5248" t="s">
        <v>54</v>
      </c>
      <c r="U5248" t="s">
        <v>5181</v>
      </c>
      <c r="V5248" s="3">
        <v>45871.490277777775</v>
      </c>
      <c r="W5248" t="s">
        <v>85</v>
      </c>
      <c r="Y5248" s="4">
        <v>45876</v>
      </c>
      <c r="Z5248" s="2">
        <v>0.81263888888888891</v>
      </c>
    </row>
    <row r="5249" spans="1:26" x14ac:dyDescent="0.3">
      <c r="A5249">
        <v>130267</v>
      </c>
      <c r="B5249" t="s">
        <v>82</v>
      </c>
      <c r="C5249" t="s">
        <v>27</v>
      </c>
      <c r="D5249" t="s">
        <v>83</v>
      </c>
      <c r="E5249" t="s">
        <v>84</v>
      </c>
      <c r="F5249">
        <v>9994067568</v>
      </c>
      <c r="G5249" t="s">
        <v>53</v>
      </c>
      <c r="H5249">
        <v>1795</v>
      </c>
      <c r="I5249" t="s">
        <v>5182</v>
      </c>
      <c r="J5249" t="s">
        <v>31</v>
      </c>
      <c r="K5249" t="s">
        <v>49</v>
      </c>
      <c r="O5249" t="s">
        <v>33</v>
      </c>
      <c r="S5249" s="3">
        <v>45876.375</v>
      </c>
      <c r="T5249" t="s">
        <v>54</v>
      </c>
      <c r="U5249" t="s">
        <v>5182</v>
      </c>
      <c r="V5249" s="3">
        <v>45871.490277777775</v>
      </c>
      <c r="W5249" t="s">
        <v>85</v>
      </c>
      <c r="Y5249" s="4">
        <v>45876</v>
      </c>
      <c r="Z5249" s="2">
        <v>0.81263888888888891</v>
      </c>
    </row>
    <row r="5250" spans="1:26" x14ac:dyDescent="0.3">
      <c r="A5250">
        <v>130267</v>
      </c>
      <c r="B5250" t="s">
        <v>82</v>
      </c>
      <c r="C5250" t="s">
        <v>27</v>
      </c>
      <c r="D5250" t="s">
        <v>83</v>
      </c>
      <c r="E5250" t="s">
        <v>84</v>
      </c>
      <c r="F5250">
        <v>9994067568</v>
      </c>
      <c r="G5250" t="s">
        <v>53</v>
      </c>
      <c r="H5250">
        <v>1795</v>
      </c>
      <c r="I5250" t="s">
        <v>5184</v>
      </c>
      <c r="J5250" t="s">
        <v>31</v>
      </c>
      <c r="K5250" t="s">
        <v>49</v>
      </c>
      <c r="O5250" t="s">
        <v>33</v>
      </c>
      <c r="S5250" s="3">
        <v>45876.375</v>
      </c>
      <c r="T5250" t="s">
        <v>54</v>
      </c>
      <c r="U5250" t="s">
        <v>5184</v>
      </c>
      <c r="V5250" s="3">
        <v>45871.490277777775</v>
      </c>
      <c r="W5250" t="s">
        <v>85</v>
      </c>
      <c r="Y5250" s="4">
        <v>45876</v>
      </c>
      <c r="Z5250" s="2">
        <v>0.81263888888888891</v>
      </c>
    </row>
    <row r="5251" spans="1:26" x14ac:dyDescent="0.3">
      <c r="A5251">
        <v>130267</v>
      </c>
      <c r="B5251" t="s">
        <v>82</v>
      </c>
      <c r="C5251" t="s">
        <v>27</v>
      </c>
      <c r="D5251" t="s">
        <v>83</v>
      </c>
      <c r="E5251" t="s">
        <v>84</v>
      </c>
      <c r="F5251">
        <v>9994067568</v>
      </c>
      <c r="G5251" t="s">
        <v>53</v>
      </c>
      <c r="H5251">
        <v>1795</v>
      </c>
      <c r="I5251" t="s">
        <v>5186</v>
      </c>
      <c r="J5251" t="s">
        <v>31</v>
      </c>
      <c r="K5251" t="s">
        <v>49</v>
      </c>
      <c r="O5251" t="s">
        <v>33</v>
      </c>
      <c r="S5251" s="3">
        <v>45876.375</v>
      </c>
      <c r="T5251" t="s">
        <v>54</v>
      </c>
      <c r="U5251" t="s">
        <v>5186</v>
      </c>
      <c r="V5251" s="3">
        <v>45871.490277777775</v>
      </c>
      <c r="W5251" t="s">
        <v>85</v>
      </c>
      <c r="Y5251" s="4">
        <v>45876</v>
      </c>
      <c r="Z5251" s="2">
        <v>0.81263888888888891</v>
      </c>
    </row>
    <row r="5252" spans="1:26" x14ac:dyDescent="0.3">
      <c r="A5252">
        <v>136297</v>
      </c>
      <c r="B5252" t="s">
        <v>82</v>
      </c>
      <c r="C5252" t="s">
        <v>27</v>
      </c>
      <c r="D5252" t="s">
        <v>83</v>
      </c>
      <c r="E5252" t="s">
        <v>84</v>
      </c>
      <c r="G5252" t="s">
        <v>53</v>
      </c>
      <c r="H5252">
        <v>1795</v>
      </c>
      <c r="I5252" t="s">
        <v>5187</v>
      </c>
      <c r="J5252" t="s">
        <v>31</v>
      </c>
      <c r="K5252" t="s">
        <v>49</v>
      </c>
      <c r="O5252" t="s">
        <v>33</v>
      </c>
      <c r="S5252" s="3">
        <v>45876.375</v>
      </c>
      <c r="T5252" t="s">
        <v>54</v>
      </c>
      <c r="U5252" t="s">
        <v>5187</v>
      </c>
      <c r="V5252" s="3">
        <v>45871.490277777775</v>
      </c>
      <c r="W5252" t="s">
        <v>2199</v>
      </c>
      <c r="Y5252" s="4">
        <v>45876</v>
      </c>
      <c r="Z5252" s="2">
        <v>0.81263888888888891</v>
      </c>
    </row>
    <row r="5253" spans="1:26" x14ac:dyDescent="0.3">
      <c r="A5253">
        <v>25988</v>
      </c>
      <c r="B5253" t="s">
        <v>278</v>
      </c>
      <c r="C5253" t="s">
        <v>27</v>
      </c>
      <c r="D5253" t="s">
        <v>83</v>
      </c>
      <c r="E5253" t="s">
        <v>84</v>
      </c>
      <c r="F5253">
        <v>6382939808</v>
      </c>
      <c r="G5253" t="s">
        <v>53</v>
      </c>
      <c r="H5253">
        <v>7006</v>
      </c>
      <c r="I5253" t="s">
        <v>5190</v>
      </c>
      <c r="J5253" t="s">
        <v>31</v>
      </c>
      <c r="K5253" t="s">
        <v>49</v>
      </c>
      <c r="O5253" t="s">
        <v>33</v>
      </c>
      <c r="S5253" s="3">
        <v>45876.375</v>
      </c>
      <c r="T5253" t="s">
        <v>54</v>
      </c>
      <c r="U5253" t="s">
        <v>5190</v>
      </c>
      <c r="V5253" s="3">
        <v>45871.490277777775</v>
      </c>
      <c r="W5253" t="s">
        <v>1365</v>
      </c>
      <c r="Y5253" s="4">
        <v>45876</v>
      </c>
      <c r="Z5253" s="2">
        <v>0.81263888888888891</v>
      </c>
    </row>
    <row r="5254" spans="1:26" x14ac:dyDescent="0.3">
      <c r="A5254">
        <v>135436</v>
      </c>
      <c r="B5254" t="s">
        <v>278</v>
      </c>
      <c r="C5254" t="s">
        <v>27</v>
      </c>
      <c r="D5254" t="s">
        <v>83</v>
      </c>
      <c r="E5254" t="s">
        <v>84</v>
      </c>
      <c r="F5254">
        <v>6381541429</v>
      </c>
      <c r="G5254" t="s">
        <v>53</v>
      </c>
      <c r="H5254">
        <v>7006</v>
      </c>
      <c r="I5254" t="s">
        <v>5191</v>
      </c>
      <c r="J5254" t="s">
        <v>31</v>
      </c>
      <c r="K5254" t="s">
        <v>49</v>
      </c>
      <c r="O5254" t="s">
        <v>33</v>
      </c>
      <c r="S5254" s="3">
        <v>45876.375</v>
      </c>
      <c r="T5254" t="s">
        <v>54</v>
      </c>
      <c r="U5254" t="s">
        <v>5191</v>
      </c>
      <c r="V5254" s="3">
        <v>45871.490277777775</v>
      </c>
      <c r="W5254" t="s">
        <v>781</v>
      </c>
      <c r="Y5254" s="4">
        <v>45876</v>
      </c>
      <c r="Z5254" s="2">
        <v>0.81263888888888891</v>
      </c>
    </row>
    <row r="5255" spans="1:26" x14ac:dyDescent="0.3">
      <c r="A5255">
        <v>136008</v>
      </c>
      <c r="B5255" t="s">
        <v>278</v>
      </c>
      <c r="C5255" t="s">
        <v>27</v>
      </c>
      <c r="D5255" t="s">
        <v>83</v>
      </c>
      <c r="E5255" t="s">
        <v>84</v>
      </c>
      <c r="F5255">
        <v>8129323327</v>
      </c>
      <c r="G5255" t="s">
        <v>53</v>
      </c>
      <c r="H5255">
        <v>7006</v>
      </c>
      <c r="I5255" t="s">
        <v>5192</v>
      </c>
      <c r="J5255" t="s">
        <v>31</v>
      </c>
      <c r="K5255" t="s">
        <v>49</v>
      </c>
      <c r="O5255" t="s">
        <v>33</v>
      </c>
      <c r="S5255" s="3">
        <v>45876.375</v>
      </c>
      <c r="T5255" t="s">
        <v>54</v>
      </c>
      <c r="U5255" t="s">
        <v>5192</v>
      </c>
      <c r="V5255" s="3">
        <v>45871.490277777775</v>
      </c>
      <c r="W5255" t="s">
        <v>1364</v>
      </c>
      <c r="Y5255" s="4">
        <v>45876</v>
      </c>
      <c r="Z5255" s="2">
        <v>0.81263888888888891</v>
      </c>
    </row>
    <row r="5256" spans="1:26" x14ac:dyDescent="0.3">
      <c r="A5256">
        <v>135073</v>
      </c>
      <c r="B5256" t="s">
        <v>278</v>
      </c>
      <c r="C5256" t="s">
        <v>27</v>
      </c>
      <c r="D5256" t="s">
        <v>83</v>
      </c>
      <c r="E5256" t="s">
        <v>84</v>
      </c>
      <c r="F5256">
        <v>9092353752</v>
      </c>
      <c r="G5256" t="s">
        <v>53</v>
      </c>
      <c r="H5256">
        <v>7006</v>
      </c>
      <c r="I5256" t="s">
        <v>5193</v>
      </c>
      <c r="J5256" t="s">
        <v>31</v>
      </c>
      <c r="K5256" t="s">
        <v>49</v>
      </c>
      <c r="O5256" t="s">
        <v>33</v>
      </c>
      <c r="S5256" s="3">
        <v>45876.375</v>
      </c>
      <c r="T5256" t="s">
        <v>54</v>
      </c>
      <c r="U5256" t="s">
        <v>5193</v>
      </c>
      <c r="V5256" s="3">
        <v>45871.490277777775</v>
      </c>
      <c r="W5256" t="s">
        <v>279</v>
      </c>
      <c r="Y5256" s="4">
        <v>45876</v>
      </c>
      <c r="Z5256" s="2">
        <v>0.81263888888888891</v>
      </c>
    </row>
    <row r="5257" spans="1:26" x14ac:dyDescent="0.3">
      <c r="A5257">
        <v>135073</v>
      </c>
      <c r="B5257" t="s">
        <v>278</v>
      </c>
      <c r="C5257" t="s">
        <v>27</v>
      </c>
      <c r="D5257" t="s">
        <v>83</v>
      </c>
      <c r="E5257" t="s">
        <v>84</v>
      </c>
      <c r="F5257">
        <v>9092353752</v>
      </c>
      <c r="G5257" t="s">
        <v>53</v>
      </c>
      <c r="H5257">
        <v>7006</v>
      </c>
      <c r="I5257" t="s">
        <v>5194</v>
      </c>
      <c r="J5257" t="s">
        <v>31</v>
      </c>
      <c r="K5257" t="s">
        <v>49</v>
      </c>
      <c r="O5257" t="s">
        <v>33</v>
      </c>
      <c r="S5257" s="3">
        <v>45876.375</v>
      </c>
      <c r="T5257" t="s">
        <v>54</v>
      </c>
      <c r="U5257" t="s">
        <v>5194</v>
      </c>
      <c r="V5257" s="3">
        <v>45871.490277777775</v>
      </c>
      <c r="W5257" t="s">
        <v>279</v>
      </c>
      <c r="Y5257" s="4">
        <v>45876</v>
      </c>
      <c r="Z5257" s="2">
        <v>0.81263888888888891</v>
      </c>
    </row>
    <row r="5258" spans="1:26" x14ac:dyDescent="0.3">
      <c r="A5258">
        <v>135436</v>
      </c>
      <c r="B5258" t="s">
        <v>278</v>
      </c>
      <c r="C5258" t="s">
        <v>27</v>
      </c>
      <c r="D5258" t="s">
        <v>83</v>
      </c>
      <c r="E5258" t="s">
        <v>84</v>
      </c>
      <c r="F5258">
        <v>6381541429</v>
      </c>
      <c r="G5258" t="s">
        <v>53</v>
      </c>
      <c r="H5258">
        <v>7006</v>
      </c>
      <c r="I5258" t="s">
        <v>5195</v>
      </c>
      <c r="J5258" t="s">
        <v>31</v>
      </c>
      <c r="K5258" t="s">
        <v>49</v>
      </c>
      <c r="O5258" t="s">
        <v>33</v>
      </c>
      <c r="S5258" s="3">
        <v>45876.375</v>
      </c>
      <c r="T5258" t="s">
        <v>54</v>
      </c>
      <c r="U5258" t="s">
        <v>5195</v>
      </c>
      <c r="V5258" s="3">
        <v>45871.490277777775</v>
      </c>
      <c r="W5258" t="s">
        <v>781</v>
      </c>
      <c r="Y5258" s="4">
        <v>45876</v>
      </c>
      <c r="Z5258" s="2">
        <v>0.81263888888888891</v>
      </c>
    </row>
    <row r="5259" spans="1:26" x14ac:dyDescent="0.3">
      <c r="A5259">
        <v>15981</v>
      </c>
      <c r="B5259" t="s">
        <v>278</v>
      </c>
      <c r="C5259" t="s">
        <v>27</v>
      </c>
      <c r="D5259" t="s">
        <v>83</v>
      </c>
      <c r="E5259" t="s">
        <v>84</v>
      </c>
      <c r="F5259">
        <v>9288028762</v>
      </c>
      <c r="G5259" t="s">
        <v>53</v>
      </c>
      <c r="H5259">
        <v>7006</v>
      </c>
      <c r="I5259" t="s">
        <v>5196</v>
      </c>
      <c r="J5259" t="s">
        <v>31</v>
      </c>
      <c r="K5259" t="s">
        <v>49</v>
      </c>
      <c r="O5259" t="s">
        <v>33</v>
      </c>
      <c r="S5259" s="3">
        <v>45876.375</v>
      </c>
      <c r="T5259" t="s">
        <v>54</v>
      </c>
      <c r="U5259" t="s">
        <v>5196</v>
      </c>
      <c r="V5259" s="3">
        <v>45871.490277777775</v>
      </c>
      <c r="W5259" t="s">
        <v>2200</v>
      </c>
      <c r="Y5259" s="4">
        <v>45876</v>
      </c>
      <c r="Z5259" s="2">
        <v>0.81263888888888891</v>
      </c>
    </row>
    <row r="5260" spans="1:26" x14ac:dyDescent="0.3">
      <c r="A5260">
        <v>15981</v>
      </c>
      <c r="B5260" t="s">
        <v>278</v>
      </c>
      <c r="C5260" t="s">
        <v>27</v>
      </c>
      <c r="D5260" t="s">
        <v>83</v>
      </c>
      <c r="E5260" t="s">
        <v>84</v>
      </c>
      <c r="F5260">
        <v>9288028762</v>
      </c>
      <c r="G5260" t="s">
        <v>53</v>
      </c>
      <c r="H5260">
        <v>7006</v>
      </c>
      <c r="I5260" t="s">
        <v>5197</v>
      </c>
      <c r="J5260" t="s">
        <v>31</v>
      </c>
      <c r="K5260" t="s">
        <v>49</v>
      </c>
      <c r="O5260" t="s">
        <v>33</v>
      </c>
      <c r="S5260" s="3">
        <v>45876.375</v>
      </c>
      <c r="T5260" t="s">
        <v>54</v>
      </c>
      <c r="U5260" t="s">
        <v>5197</v>
      </c>
      <c r="V5260" s="3">
        <v>45871.490277777775</v>
      </c>
      <c r="W5260" t="s">
        <v>2200</v>
      </c>
      <c r="Y5260" s="4">
        <v>45876</v>
      </c>
      <c r="Z5260" s="2">
        <v>0.81263888888888891</v>
      </c>
    </row>
    <row r="5261" spans="1:26" x14ac:dyDescent="0.3">
      <c r="A5261">
        <v>135073</v>
      </c>
      <c r="B5261" t="s">
        <v>278</v>
      </c>
      <c r="C5261" t="s">
        <v>27</v>
      </c>
      <c r="D5261" t="s">
        <v>83</v>
      </c>
      <c r="E5261" t="s">
        <v>84</v>
      </c>
      <c r="F5261">
        <v>9092353752</v>
      </c>
      <c r="G5261" t="s">
        <v>53</v>
      </c>
      <c r="H5261">
        <v>7006</v>
      </c>
      <c r="I5261" t="s">
        <v>5198</v>
      </c>
      <c r="J5261" t="s">
        <v>31</v>
      </c>
      <c r="K5261" t="s">
        <v>49</v>
      </c>
      <c r="O5261" t="s">
        <v>33</v>
      </c>
      <c r="S5261" s="3">
        <v>45876.375</v>
      </c>
      <c r="T5261" t="s">
        <v>54</v>
      </c>
      <c r="U5261" t="s">
        <v>5198</v>
      </c>
      <c r="V5261" s="3">
        <v>45871.490277777775</v>
      </c>
      <c r="W5261" t="s">
        <v>279</v>
      </c>
      <c r="Y5261" s="4">
        <v>45876</v>
      </c>
      <c r="Z5261" s="2">
        <v>0.81263888888888891</v>
      </c>
    </row>
    <row r="5262" spans="1:26" x14ac:dyDescent="0.3">
      <c r="A5262">
        <v>25988</v>
      </c>
      <c r="B5262" t="s">
        <v>278</v>
      </c>
      <c r="C5262" t="s">
        <v>27</v>
      </c>
      <c r="D5262" t="s">
        <v>83</v>
      </c>
      <c r="E5262" t="s">
        <v>84</v>
      </c>
      <c r="F5262">
        <v>6382939808</v>
      </c>
      <c r="G5262" t="s">
        <v>53</v>
      </c>
      <c r="H5262">
        <v>7006</v>
      </c>
      <c r="I5262" t="s">
        <v>5199</v>
      </c>
      <c r="J5262" t="s">
        <v>31</v>
      </c>
      <c r="K5262" t="s">
        <v>49</v>
      </c>
      <c r="O5262" t="s">
        <v>33</v>
      </c>
      <c r="S5262" s="3">
        <v>45876.375</v>
      </c>
      <c r="T5262" t="s">
        <v>54</v>
      </c>
      <c r="U5262" t="s">
        <v>5199</v>
      </c>
      <c r="V5262" s="3">
        <v>45871.490277777775</v>
      </c>
      <c r="W5262" t="s">
        <v>1365</v>
      </c>
      <c r="Y5262" s="4">
        <v>45876</v>
      </c>
      <c r="Z5262" s="2">
        <v>0.81263888888888891</v>
      </c>
    </row>
    <row r="5263" spans="1:26" x14ac:dyDescent="0.3">
      <c r="A5263">
        <v>15981</v>
      </c>
      <c r="B5263" t="s">
        <v>278</v>
      </c>
      <c r="C5263" t="s">
        <v>27</v>
      </c>
      <c r="D5263" t="s">
        <v>83</v>
      </c>
      <c r="E5263" t="s">
        <v>84</v>
      </c>
      <c r="F5263">
        <v>9288028762</v>
      </c>
      <c r="G5263" t="s">
        <v>53</v>
      </c>
      <c r="H5263">
        <v>7006</v>
      </c>
      <c r="I5263" t="s">
        <v>5202</v>
      </c>
      <c r="J5263" t="s">
        <v>31</v>
      </c>
      <c r="K5263" t="s">
        <v>49</v>
      </c>
      <c r="O5263" t="s">
        <v>33</v>
      </c>
      <c r="S5263" s="3">
        <v>45876.375</v>
      </c>
      <c r="T5263" t="s">
        <v>54</v>
      </c>
      <c r="U5263" t="s">
        <v>5202</v>
      </c>
      <c r="V5263" s="3">
        <v>45871.490277777775</v>
      </c>
      <c r="W5263" t="s">
        <v>2200</v>
      </c>
      <c r="Y5263" s="4">
        <v>45876</v>
      </c>
      <c r="Z5263" s="2">
        <v>0.81263888888888891</v>
      </c>
    </row>
    <row r="5264" spans="1:26" x14ac:dyDescent="0.3">
      <c r="A5264">
        <v>23745</v>
      </c>
      <c r="B5264" t="s">
        <v>278</v>
      </c>
      <c r="C5264" t="s">
        <v>27</v>
      </c>
      <c r="D5264" t="s">
        <v>83</v>
      </c>
      <c r="E5264" t="s">
        <v>84</v>
      </c>
      <c r="F5264">
        <v>9384131827</v>
      </c>
      <c r="G5264" t="s">
        <v>53</v>
      </c>
      <c r="H5264">
        <v>7006</v>
      </c>
      <c r="I5264" t="s">
        <v>5203</v>
      </c>
      <c r="J5264" t="s">
        <v>31</v>
      </c>
      <c r="K5264" t="s">
        <v>49</v>
      </c>
      <c r="O5264" t="s">
        <v>33</v>
      </c>
      <c r="S5264" s="3">
        <v>45876.375</v>
      </c>
      <c r="T5264" t="s">
        <v>54</v>
      </c>
      <c r="U5264" t="s">
        <v>5203</v>
      </c>
      <c r="V5264" s="3">
        <v>45871.490277777775</v>
      </c>
      <c r="W5264" t="s">
        <v>388</v>
      </c>
      <c r="Y5264" s="4">
        <v>45876</v>
      </c>
      <c r="Z5264" s="2">
        <v>0.81263888888888891</v>
      </c>
    </row>
    <row r="5265" spans="1:26" x14ac:dyDescent="0.3">
      <c r="A5265">
        <v>23745</v>
      </c>
      <c r="B5265" t="s">
        <v>278</v>
      </c>
      <c r="C5265" t="s">
        <v>27</v>
      </c>
      <c r="D5265" t="s">
        <v>83</v>
      </c>
      <c r="E5265" t="s">
        <v>84</v>
      </c>
      <c r="F5265">
        <v>9384131827</v>
      </c>
      <c r="G5265" t="s">
        <v>53</v>
      </c>
      <c r="H5265">
        <v>7006</v>
      </c>
      <c r="I5265" t="s">
        <v>5205</v>
      </c>
      <c r="J5265" t="s">
        <v>31</v>
      </c>
      <c r="K5265" t="s">
        <v>49</v>
      </c>
      <c r="O5265" t="s">
        <v>33</v>
      </c>
      <c r="S5265" s="3">
        <v>45876.375</v>
      </c>
      <c r="T5265" t="s">
        <v>54</v>
      </c>
      <c r="U5265" t="s">
        <v>5205</v>
      </c>
      <c r="V5265" s="3">
        <v>45871.490277777775</v>
      </c>
      <c r="W5265" t="s">
        <v>388</v>
      </c>
      <c r="Y5265" s="4">
        <v>45876</v>
      </c>
      <c r="Z5265" s="2">
        <v>0.81263888888888891</v>
      </c>
    </row>
    <row r="5266" spans="1:26" x14ac:dyDescent="0.3">
      <c r="A5266">
        <v>25988</v>
      </c>
      <c r="B5266" t="s">
        <v>278</v>
      </c>
      <c r="C5266" t="s">
        <v>27</v>
      </c>
      <c r="D5266" t="s">
        <v>83</v>
      </c>
      <c r="E5266" t="s">
        <v>84</v>
      </c>
      <c r="F5266">
        <v>6382939808</v>
      </c>
      <c r="G5266" t="s">
        <v>53</v>
      </c>
      <c r="H5266">
        <v>7006</v>
      </c>
      <c r="I5266" t="s">
        <v>5206</v>
      </c>
      <c r="J5266" t="s">
        <v>31</v>
      </c>
      <c r="K5266" t="s">
        <v>49</v>
      </c>
      <c r="O5266" t="s">
        <v>33</v>
      </c>
      <c r="S5266" s="3">
        <v>45876.375</v>
      </c>
      <c r="T5266" t="s">
        <v>54</v>
      </c>
      <c r="U5266" t="s">
        <v>5206</v>
      </c>
      <c r="V5266" s="3">
        <v>45871.490277777775</v>
      </c>
      <c r="W5266" t="s">
        <v>1365</v>
      </c>
      <c r="Y5266" s="4">
        <v>45876</v>
      </c>
      <c r="Z5266" s="2">
        <v>0.81263888888888891</v>
      </c>
    </row>
    <row r="5267" spans="1:26" x14ac:dyDescent="0.3">
      <c r="A5267">
        <v>136008</v>
      </c>
      <c r="B5267" t="s">
        <v>278</v>
      </c>
      <c r="C5267" t="s">
        <v>27</v>
      </c>
      <c r="D5267" t="s">
        <v>83</v>
      </c>
      <c r="E5267" t="s">
        <v>84</v>
      </c>
      <c r="F5267">
        <v>8129323327</v>
      </c>
      <c r="G5267" t="s">
        <v>53</v>
      </c>
      <c r="H5267">
        <v>7006</v>
      </c>
      <c r="I5267" t="s">
        <v>5207</v>
      </c>
      <c r="J5267" t="s">
        <v>31</v>
      </c>
      <c r="K5267" t="s">
        <v>49</v>
      </c>
      <c r="O5267" t="s">
        <v>33</v>
      </c>
      <c r="S5267" s="3">
        <v>45876.375</v>
      </c>
      <c r="T5267" t="s">
        <v>54</v>
      </c>
      <c r="U5267" t="s">
        <v>5207</v>
      </c>
      <c r="V5267" s="3">
        <v>45871.490277777775</v>
      </c>
      <c r="W5267" t="s">
        <v>1364</v>
      </c>
      <c r="Y5267" s="4">
        <v>45876</v>
      </c>
      <c r="Z5267" s="2">
        <v>0.81263888888888891</v>
      </c>
    </row>
    <row r="5268" spans="1:26" x14ac:dyDescent="0.3">
      <c r="A5268">
        <v>23745</v>
      </c>
      <c r="B5268" t="s">
        <v>278</v>
      </c>
      <c r="C5268" t="s">
        <v>27</v>
      </c>
      <c r="D5268" t="s">
        <v>83</v>
      </c>
      <c r="E5268" t="s">
        <v>84</v>
      </c>
      <c r="F5268">
        <v>9384131827</v>
      </c>
      <c r="G5268" t="s">
        <v>53</v>
      </c>
      <c r="H5268">
        <v>7006</v>
      </c>
      <c r="I5268" t="s">
        <v>5208</v>
      </c>
      <c r="J5268" t="s">
        <v>31</v>
      </c>
      <c r="K5268" t="s">
        <v>49</v>
      </c>
      <c r="O5268" t="s">
        <v>33</v>
      </c>
      <c r="S5268" s="3">
        <v>45876.375</v>
      </c>
      <c r="T5268" t="s">
        <v>54</v>
      </c>
      <c r="U5268" t="s">
        <v>5208</v>
      </c>
      <c r="V5268" s="3">
        <v>45871.490277777775</v>
      </c>
      <c r="W5268" t="s">
        <v>388</v>
      </c>
      <c r="Y5268" s="4">
        <v>45876</v>
      </c>
      <c r="Z5268" s="2">
        <v>0.81263888888888891</v>
      </c>
    </row>
    <row r="5269" spans="1:26" x14ac:dyDescent="0.3">
      <c r="A5269">
        <v>25988</v>
      </c>
      <c r="B5269" t="s">
        <v>278</v>
      </c>
      <c r="C5269" t="s">
        <v>27</v>
      </c>
      <c r="D5269" t="s">
        <v>83</v>
      </c>
      <c r="E5269" t="s">
        <v>84</v>
      </c>
      <c r="F5269">
        <v>6382939808</v>
      </c>
      <c r="G5269" t="s">
        <v>53</v>
      </c>
      <c r="H5269">
        <v>7006</v>
      </c>
      <c r="I5269" t="s">
        <v>5209</v>
      </c>
      <c r="J5269" t="s">
        <v>31</v>
      </c>
      <c r="K5269" t="s">
        <v>49</v>
      </c>
      <c r="O5269" t="s">
        <v>33</v>
      </c>
      <c r="S5269" s="3">
        <v>45876.375</v>
      </c>
      <c r="T5269" t="s">
        <v>54</v>
      </c>
      <c r="U5269" t="s">
        <v>5209</v>
      </c>
      <c r="V5269" s="3">
        <v>45871.490277777775</v>
      </c>
      <c r="W5269" t="s">
        <v>1365</v>
      </c>
      <c r="Y5269" s="4">
        <v>45876</v>
      </c>
      <c r="Z5269" s="2">
        <v>0.81263888888888891</v>
      </c>
    </row>
    <row r="5270" spans="1:26" x14ac:dyDescent="0.3">
      <c r="A5270">
        <v>135073</v>
      </c>
      <c r="B5270" t="s">
        <v>278</v>
      </c>
      <c r="C5270" t="s">
        <v>27</v>
      </c>
      <c r="D5270" t="s">
        <v>83</v>
      </c>
      <c r="E5270" t="s">
        <v>84</v>
      </c>
      <c r="F5270">
        <v>9092353752</v>
      </c>
      <c r="G5270" t="s">
        <v>53</v>
      </c>
      <c r="H5270">
        <v>7006</v>
      </c>
      <c r="I5270" t="s">
        <v>5210</v>
      </c>
      <c r="J5270" t="s">
        <v>31</v>
      </c>
      <c r="K5270" t="s">
        <v>49</v>
      </c>
      <c r="O5270" t="s">
        <v>33</v>
      </c>
      <c r="S5270" s="3">
        <v>45876.375</v>
      </c>
      <c r="T5270" t="s">
        <v>54</v>
      </c>
      <c r="U5270" t="s">
        <v>5210</v>
      </c>
      <c r="V5270" s="3">
        <v>45871.490277777775</v>
      </c>
      <c r="W5270" t="s">
        <v>279</v>
      </c>
      <c r="Y5270" s="4">
        <v>45876</v>
      </c>
      <c r="Z5270" s="2">
        <v>0.81263888888888891</v>
      </c>
    </row>
    <row r="5271" spans="1:26" x14ac:dyDescent="0.3">
      <c r="A5271">
        <v>135436</v>
      </c>
      <c r="B5271" t="s">
        <v>278</v>
      </c>
      <c r="C5271" t="s">
        <v>27</v>
      </c>
      <c r="D5271" t="s">
        <v>83</v>
      </c>
      <c r="E5271" t="s">
        <v>84</v>
      </c>
      <c r="F5271">
        <v>6381541429</v>
      </c>
      <c r="G5271" t="s">
        <v>53</v>
      </c>
      <c r="H5271">
        <v>7006</v>
      </c>
      <c r="I5271" t="s">
        <v>5213</v>
      </c>
      <c r="J5271" t="s">
        <v>31</v>
      </c>
      <c r="K5271" t="s">
        <v>49</v>
      </c>
      <c r="O5271" t="s">
        <v>33</v>
      </c>
      <c r="S5271" s="3">
        <v>45876.375</v>
      </c>
      <c r="T5271" t="s">
        <v>54</v>
      </c>
      <c r="U5271" t="s">
        <v>5213</v>
      </c>
      <c r="V5271" s="3">
        <v>45871.490277777775</v>
      </c>
      <c r="W5271" t="s">
        <v>781</v>
      </c>
      <c r="Y5271" s="4">
        <v>45876</v>
      </c>
      <c r="Z5271" s="2">
        <v>0.81263888888888891</v>
      </c>
    </row>
    <row r="5272" spans="1:26" x14ac:dyDescent="0.3">
      <c r="A5272">
        <v>23745</v>
      </c>
      <c r="B5272" t="s">
        <v>278</v>
      </c>
      <c r="C5272" t="s">
        <v>27</v>
      </c>
      <c r="D5272" t="s">
        <v>83</v>
      </c>
      <c r="E5272" t="s">
        <v>84</v>
      </c>
      <c r="F5272">
        <v>9384131827</v>
      </c>
      <c r="G5272" t="s">
        <v>53</v>
      </c>
      <c r="H5272">
        <v>7006</v>
      </c>
      <c r="I5272" t="s">
        <v>5214</v>
      </c>
      <c r="J5272" t="s">
        <v>31</v>
      </c>
      <c r="K5272" t="s">
        <v>49</v>
      </c>
      <c r="O5272" t="s">
        <v>33</v>
      </c>
      <c r="S5272" s="3">
        <v>45876.375</v>
      </c>
      <c r="T5272" t="s">
        <v>54</v>
      </c>
      <c r="U5272" t="s">
        <v>5214</v>
      </c>
      <c r="V5272" s="3">
        <v>45871.490277777775</v>
      </c>
      <c r="W5272" t="s">
        <v>388</v>
      </c>
      <c r="Y5272" s="4">
        <v>45876</v>
      </c>
      <c r="Z5272" s="2">
        <v>0.81263888888888891</v>
      </c>
    </row>
    <row r="5273" spans="1:26" x14ac:dyDescent="0.3">
      <c r="A5273">
        <v>15981</v>
      </c>
      <c r="B5273" t="s">
        <v>278</v>
      </c>
      <c r="C5273" t="s">
        <v>27</v>
      </c>
      <c r="D5273" t="s">
        <v>83</v>
      </c>
      <c r="E5273" t="s">
        <v>84</v>
      </c>
      <c r="F5273">
        <v>9288028762</v>
      </c>
      <c r="G5273" t="s">
        <v>53</v>
      </c>
      <c r="H5273">
        <v>7006</v>
      </c>
      <c r="I5273" t="s">
        <v>5216</v>
      </c>
      <c r="J5273" t="s">
        <v>31</v>
      </c>
      <c r="K5273" t="s">
        <v>49</v>
      </c>
      <c r="O5273" t="s">
        <v>33</v>
      </c>
      <c r="S5273" s="3">
        <v>45876.375</v>
      </c>
      <c r="T5273" t="s">
        <v>54</v>
      </c>
      <c r="U5273" t="s">
        <v>5216</v>
      </c>
      <c r="V5273" s="3">
        <v>45871.490277777775</v>
      </c>
      <c r="W5273" t="s">
        <v>2200</v>
      </c>
      <c r="Y5273" s="4">
        <v>45876</v>
      </c>
      <c r="Z5273" s="2">
        <v>0.81263888888888891</v>
      </c>
    </row>
    <row r="5274" spans="1:26" x14ac:dyDescent="0.3">
      <c r="A5274">
        <v>135436</v>
      </c>
      <c r="B5274" t="s">
        <v>278</v>
      </c>
      <c r="C5274" t="s">
        <v>27</v>
      </c>
      <c r="D5274" t="s">
        <v>83</v>
      </c>
      <c r="E5274" t="s">
        <v>84</v>
      </c>
      <c r="F5274">
        <v>6381541429</v>
      </c>
      <c r="G5274" t="s">
        <v>53</v>
      </c>
      <c r="H5274">
        <v>7006</v>
      </c>
      <c r="I5274" t="s">
        <v>5217</v>
      </c>
      <c r="J5274" t="s">
        <v>31</v>
      </c>
      <c r="K5274" t="s">
        <v>49</v>
      </c>
      <c r="O5274" t="s">
        <v>33</v>
      </c>
      <c r="S5274" s="3">
        <v>45876.375</v>
      </c>
      <c r="T5274" t="s">
        <v>54</v>
      </c>
      <c r="U5274" t="s">
        <v>5217</v>
      </c>
      <c r="V5274" s="3">
        <v>45871.490277777775</v>
      </c>
      <c r="W5274" t="s">
        <v>781</v>
      </c>
      <c r="Y5274" s="4">
        <v>45876</v>
      </c>
      <c r="Z5274" s="2">
        <v>0.81263888888888891</v>
      </c>
    </row>
    <row r="5275" spans="1:26" x14ac:dyDescent="0.3">
      <c r="A5275">
        <v>25988</v>
      </c>
      <c r="B5275" t="s">
        <v>278</v>
      </c>
      <c r="C5275" t="s">
        <v>27</v>
      </c>
      <c r="D5275" t="s">
        <v>83</v>
      </c>
      <c r="E5275" t="s">
        <v>84</v>
      </c>
      <c r="F5275">
        <v>6382939808</v>
      </c>
      <c r="G5275" t="s">
        <v>53</v>
      </c>
      <c r="H5275">
        <v>7006</v>
      </c>
      <c r="I5275" t="s">
        <v>5218</v>
      </c>
      <c r="J5275" t="s">
        <v>31</v>
      </c>
      <c r="K5275" t="s">
        <v>49</v>
      </c>
      <c r="O5275" t="s">
        <v>33</v>
      </c>
      <c r="S5275" s="3">
        <v>45876.375</v>
      </c>
      <c r="T5275" t="s">
        <v>54</v>
      </c>
      <c r="U5275" t="s">
        <v>5218</v>
      </c>
      <c r="V5275" s="3">
        <v>45871.490277777775</v>
      </c>
      <c r="W5275" t="s">
        <v>1365</v>
      </c>
      <c r="Y5275" s="4">
        <v>45876</v>
      </c>
      <c r="Z5275" s="2">
        <v>0.81263888888888891</v>
      </c>
    </row>
    <row r="5276" spans="1:26" x14ac:dyDescent="0.3">
      <c r="A5276">
        <v>135436</v>
      </c>
      <c r="B5276" t="s">
        <v>278</v>
      </c>
      <c r="C5276" t="s">
        <v>27</v>
      </c>
      <c r="D5276" t="s">
        <v>83</v>
      </c>
      <c r="E5276" t="s">
        <v>84</v>
      </c>
      <c r="F5276">
        <v>6381541429</v>
      </c>
      <c r="G5276" t="s">
        <v>53</v>
      </c>
      <c r="H5276">
        <v>7006</v>
      </c>
      <c r="I5276" t="s">
        <v>5219</v>
      </c>
      <c r="J5276" t="s">
        <v>31</v>
      </c>
      <c r="K5276" t="s">
        <v>49</v>
      </c>
      <c r="O5276" t="s">
        <v>33</v>
      </c>
      <c r="S5276" s="3">
        <v>45876.375</v>
      </c>
      <c r="T5276" t="s">
        <v>54</v>
      </c>
      <c r="U5276" t="s">
        <v>5219</v>
      </c>
      <c r="V5276" s="3">
        <v>45871.490277777775</v>
      </c>
      <c r="W5276" t="s">
        <v>781</v>
      </c>
      <c r="Y5276" s="4">
        <v>45876</v>
      </c>
      <c r="Z5276" s="2">
        <v>0.81263888888888891</v>
      </c>
    </row>
    <row r="5277" spans="1:26" x14ac:dyDescent="0.3">
      <c r="A5277">
        <v>135436</v>
      </c>
      <c r="B5277" t="s">
        <v>278</v>
      </c>
      <c r="C5277" t="s">
        <v>27</v>
      </c>
      <c r="D5277" t="s">
        <v>83</v>
      </c>
      <c r="E5277" t="s">
        <v>84</v>
      </c>
      <c r="F5277">
        <v>6381541429</v>
      </c>
      <c r="G5277" t="s">
        <v>53</v>
      </c>
      <c r="H5277">
        <v>7006</v>
      </c>
      <c r="I5277" t="s">
        <v>5220</v>
      </c>
      <c r="J5277" t="s">
        <v>31</v>
      </c>
      <c r="K5277" t="s">
        <v>49</v>
      </c>
      <c r="O5277" t="s">
        <v>33</v>
      </c>
      <c r="S5277" s="3">
        <v>45876.375</v>
      </c>
      <c r="T5277" t="s">
        <v>54</v>
      </c>
      <c r="U5277" t="s">
        <v>5220</v>
      </c>
      <c r="V5277" s="3">
        <v>45871.490277777775</v>
      </c>
      <c r="W5277" t="s">
        <v>781</v>
      </c>
      <c r="Y5277" s="4">
        <v>45876</v>
      </c>
      <c r="Z5277" s="2">
        <v>0.81263888888888891</v>
      </c>
    </row>
    <row r="5278" spans="1:26" x14ac:dyDescent="0.3">
      <c r="A5278">
        <v>136008</v>
      </c>
      <c r="B5278" t="s">
        <v>278</v>
      </c>
      <c r="C5278" t="s">
        <v>27</v>
      </c>
      <c r="D5278" t="s">
        <v>83</v>
      </c>
      <c r="E5278" t="s">
        <v>84</v>
      </c>
      <c r="F5278">
        <v>8129323327</v>
      </c>
      <c r="G5278" t="s">
        <v>53</v>
      </c>
      <c r="H5278">
        <v>7006</v>
      </c>
      <c r="I5278" t="s">
        <v>5221</v>
      </c>
      <c r="J5278" t="s">
        <v>31</v>
      </c>
      <c r="K5278" t="s">
        <v>49</v>
      </c>
      <c r="O5278" t="s">
        <v>33</v>
      </c>
      <c r="S5278" s="3">
        <v>45876.375</v>
      </c>
      <c r="T5278" t="s">
        <v>54</v>
      </c>
      <c r="U5278" t="s">
        <v>5221</v>
      </c>
      <c r="V5278" s="3">
        <v>45871.490277777775</v>
      </c>
      <c r="W5278" t="s">
        <v>1364</v>
      </c>
      <c r="Y5278" s="4">
        <v>45876</v>
      </c>
      <c r="Z5278" s="2">
        <v>0.81263888888888891</v>
      </c>
    </row>
    <row r="5279" spans="1:26" x14ac:dyDescent="0.3">
      <c r="A5279">
        <v>135073</v>
      </c>
      <c r="B5279" t="s">
        <v>278</v>
      </c>
      <c r="C5279" t="s">
        <v>27</v>
      </c>
      <c r="D5279" t="s">
        <v>83</v>
      </c>
      <c r="E5279" t="s">
        <v>84</v>
      </c>
      <c r="F5279">
        <v>9092353752</v>
      </c>
      <c r="G5279" t="s">
        <v>53</v>
      </c>
      <c r="H5279">
        <v>7006</v>
      </c>
      <c r="I5279" t="s">
        <v>5222</v>
      </c>
      <c r="J5279" t="s">
        <v>31</v>
      </c>
      <c r="K5279" t="s">
        <v>49</v>
      </c>
      <c r="O5279" t="s">
        <v>33</v>
      </c>
      <c r="S5279" s="3">
        <v>45876.375</v>
      </c>
      <c r="T5279" t="s">
        <v>54</v>
      </c>
      <c r="U5279" t="s">
        <v>5222</v>
      </c>
      <c r="V5279" s="3">
        <v>45871.490277777775</v>
      </c>
      <c r="W5279" t="s">
        <v>279</v>
      </c>
      <c r="Y5279" s="4">
        <v>45876</v>
      </c>
      <c r="Z5279" s="2">
        <v>0.81263888888888891</v>
      </c>
    </row>
    <row r="5280" spans="1:26" x14ac:dyDescent="0.3">
      <c r="A5280">
        <v>25988</v>
      </c>
      <c r="B5280" t="s">
        <v>278</v>
      </c>
      <c r="C5280" t="s">
        <v>27</v>
      </c>
      <c r="D5280" t="s">
        <v>83</v>
      </c>
      <c r="E5280" t="s">
        <v>84</v>
      </c>
      <c r="F5280">
        <v>6382939808</v>
      </c>
      <c r="G5280" t="s">
        <v>53</v>
      </c>
      <c r="H5280">
        <v>7006</v>
      </c>
      <c r="I5280" t="s">
        <v>5224</v>
      </c>
      <c r="J5280" t="s">
        <v>31</v>
      </c>
      <c r="K5280" t="s">
        <v>49</v>
      </c>
      <c r="O5280" t="s">
        <v>33</v>
      </c>
      <c r="S5280" s="3">
        <v>45876.375</v>
      </c>
      <c r="T5280" t="s">
        <v>54</v>
      </c>
      <c r="U5280" t="s">
        <v>5224</v>
      </c>
      <c r="V5280" s="3">
        <v>45871.490277777775</v>
      </c>
      <c r="W5280" t="s">
        <v>1365</v>
      </c>
      <c r="Y5280" s="4">
        <v>45876</v>
      </c>
      <c r="Z5280" s="2">
        <v>0.81263888888888891</v>
      </c>
    </row>
    <row r="5281" spans="1:26" x14ac:dyDescent="0.3">
      <c r="A5281">
        <v>135073</v>
      </c>
      <c r="B5281" t="s">
        <v>278</v>
      </c>
      <c r="C5281" t="s">
        <v>27</v>
      </c>
      <c r="D5281" t="s">
        <v>83</v>
      </c>
      <c r="E5281" t="s">
        <v>84</v>
      </c>
      <c r="F5281">
        <v>9092353752</v>
      </c>
      <c r="G5281" t="s">
        <v>53</v>
      </c>
      <c r="H5281">
        <v>7006</v>
      </c>
      <c r="I5281" t="s">
        <v>5225</v>
      </c>
      <c r="J5281" t="s">
        <v>31</v>
      </c>
      <c r="K5281" t="s">
        <v>49</v>
      </c>
      <c r="O5281" t="s">
        <v>33</v>
      </c>
      <c r="S5281" s="3">
        <v>45876.375</v>
      </c>
      <c r="T5281" t="s">
        <v>54</v>
      </c>
      <c r="U5281" t="s">
        <v>5225</v>
      </c>
      <c r="V5281" s="3">
        <v>45871.490277777775</v>
      </c>
      <c r="W5281" t="s">
        <v>279</v>
      </c>
      <c r="Y5281" s="4">
        <v>45876</v>
      </c>
      <c r="Z5281" s="2">
        <v>0.81263888888888891</v>
      </c>
    </row>
    <row r="5282" spans="1:26" x14ac:dyDescent="0.3">
      <c r="A5282">
        <v>136008</v>
      </c>
      <c r="B5282" t="s">
        <v>278</v>
      </c>
      <c r="C5282" t="s">
        <v>27</v>
      </c>
      <c r="D5282" t="s">
        <v>83</v>
      </c>
      <c r="E5282" t="s">
        <v>84</v>
      </c>
      <c r="F5282">
        <v>8129323327</v>
      </c>
      <c r="G5282" t="s">
        <v>53</v>
      </c>
      <c r="H5282">
        <v>7006</v>
      </c>
      <c r="I5282" t="s">
        <v>5226</v>
      </c>
      <c r="J5282" t="s">
        <v>31</v>
      </c>
      <c r="K5282" t="s">
        <v>49</v>
      </c>
      <c r="O5282" t="s">
        <v>33</v>
      </c>
      <c r="S5282" s="3">
        <v>45876.375</v>
      </c>
      <c r="T5282" t="s">
        <v>54</v>
      </c>
      <c r="U5282" t="s">
        <v>5226</v>
      </c>
      <c r="V5282" s="3">
        <v>45871.490277777775</v>
      </c>
      <c r="W5282" t="s">
        <v>1364</v>
      </c>
      <c r="Y5282" s="4">
        <v>45876</v>
      </c>
      <c r="Z5282" s="2">
        <v>0.81263888888888891</v>
      </c>
    </row>
    <row r="5283" spans="1:26" x14ac:dyDescent="0.3">
      <c r="A5283">
        <v>23745</v>
      </c>
      <c r="B5283" t="s">
        <v>278</v>
      </c>
      <c r="C5283" t="s">
        <v>27</v>
      </c>
      <c r="D5283" t="s">
        <v>83</v>
      </c>
      <c r="E5283" t="s">
        <v>84</v>
      </c>
      <c r="F5283">
        <v>9384131827</v>
      </c>
      <c r="G5283" t="s">
        <v>53</v>
      </c>
      <c r="H5283">
        <v>7006</v>
      </c>
      <c r="I5283" t="s">
        <v>5227</v>
      </c>
      <c r="J5283" t="s">
        <v>31</v>
      </c>
      <c r="K5283" t="s">
        <v>49</v>
      </c>
      <c r="O5283" t="s">
        <v>33</v>
      </c>
      <c r="S5283" s="3">
        <v>45876.375</v>
      </c>
      <c r="T5283" t="s">
        <v>54</v>
      </c>
      <c r="U5283" t="s">
        <v>5227</v>
      </c>
      <c r="V5283" s="3">
        <v>45871.490277777775</v>
      </c>
      <c r="W5283" t="s">
        <v>388</v>
      </c>
      <c r="Y5283" s="4">
        <v>45876</v>
      </c>
      <c r="Z5283" s="2">
        <v>0.81263888888888891</v>
      </c>
    </row>
    <row r="5284" spans="1:26" x14ac:dyDescent="0.3">
      <c r="A5284">
        <v>25988</v>
      </c>
      <c r="B5284" t="s">
        <v>278</v>
      </c>
      <c r="C5284" t="s">
        <v>27</v>
      </c>
      <c r="D5284" t="s">
        <v>83</v>
      </c>
      <c r="E5284" t="s">
        <v>84</v>
      </c>
      <c r="F5284">
        <v>6382939808</v>
      </c>
      <c r="G5284" t="s">
        <v>53</v>
      </c>
      <c r="H5284">
        <v>7006</v>
      </c>
      <c r="I5284" t="s">
        <v>5228</v>
      </c>
      <c r="J5284" t="s">
        <v>31</v>
      </c>
      <c r="K5284" t="s">
        <v>49</v>
      </c>
      <c r="O5284" t="s">
        <v>33</v>
      </c>
      <c r="S5284" s="3">
        <v>45876.375</v>
      </c>
      <c r="T5284" t="s">
        <v>54</v>
      </c>
      <c r="U5284" t="s">
        <v>5228</v>
      </c>
      <c r="V5284" s="3">
        <v>45871.490277777775</v>
      </c>
      <c r="W5284" t="s">
        <v>1365</v>
      </c>
      <c r="Y5284" s="4">
        <v>45876</v>
      </c>
      <c r="Z5284" s="2">
        <v>0.81263888888888891</v>
      </c>
    </row>
    <row r="5285" spans="1:26" x14ac:dyDescent="0.3">
      <c r="A5285">
        <v>23745</v>
      </c>
      <c r="B5285" t="s">
        <v>278</v>
      </c>
      <c r="C5285" t="s">
        <v>27</v>
      </c>
      <c r="D5285" t="s">
        <v>83</v>
      </c>
      <c r="E5285" t="s">
        <v>84</v>
      </c>
      <c r="F5285">
        <v>9384131827</v>
      </c>
      <c r="G5285" t="s">
        <v>53</v>
      </c>
      <c r="H5285">
        <v>7006</v>
      </c>
      <c r="I5285" t="s">
        <v>5229</v>
      </c>
      <c r="J5285" t="s">
        <v>31</v>
      </c>
      <c r="K5285" t="s">
        <v>49</v>
      </c>
      <c r="O5285" t="s">
        <v>33</v>
      </c>
      <c r="S5285" s="3">
        <v>45876.375</v>
      </c>
      <c r="T5285" t="s">
        <v>54</v>
      </c>
      <c r="U5285" t="s">
        <v>5229</v>
      </c>
      <c r="V5285" s="3">
        <v>45871.490277777775</v>
      </c>
      <c r="W5285" t="s">
        <v>388</v>
      </c>
      <c r="Y5285" s="4">
        <v>45876</v>
      </c>
      <c r="Z5285" s="2">
        <v>0.81263888888888891</v>
      </c>
    </row>
    <row r="5286" spans="1:26" x14ac:dyDescent="0.3">
      <c r="A5286">
        <v>23745</v>
      </c>
      <c r="B5286" t="s">
        <v>278</v>
      </c>
      <c r="C5286" t="s">
        <v>27</v>
      </c>
      <c r="D5286" t="s">
        <v>83</v>
      </c>
      <c r="E5286" t="s">
        <v>84</v>
      </c>
      <c r="F5286">
        <v>9384131827</v>
      </c>
      <c r="G5286" t="s">
        <v>53</v>
      </c>
      <c r="H5286">
        <v>7006</v>
      </c>
      <c r="I5286" t="s">
        <v>5230</v>
      </c>
      <c r="J5286" t="s">
        <v>31</v>
      </c>
      <c r="K5286" t="s">
        <v>49</v>
      </c>
      <c r="O5286" t="s">
        <v>33</v>
      </c>
      <c r="S5286" s="3">
        <v>45876.375</v>
      </c>
      <c r="T5286" t="s">
        <v>54</v>
      </c>
      <c r="U5286" t="s">
        <v>5230</v>
      </c>
      <c r="V5286" s="3">
        <v>45871.490277777775</v>
      </c>
      <c r="W5286" t="s">
        <v>388</v>
      </c>
      <c r="Y5286" s="4">
        <v>45876</v>
      </c>
      <c r="Z5286" s="2">
        <v>0.81263888888888891</v>
      </c>
    </row>
    <row r="5287" spans="1:26" x14ac:dyDescent="0.3">
      <c r="A5287">
        <v>23745</v>
      </c>
      <c r="B5287" t="s">
        <v>278</v>
      </c>
      <c r="C5287" t="s">
        <v>27</v>
      </c>
      <c r="D5287" t="s">
        <v>83</v>
      </c>
      <c r="E5287" t="s">
        <v>84</v>
      </c>
      <c r="F5287">
        <v>9384131827</v>
      </c>
      <c r="G5287" t="s">
        <v>53</v>
      </c>
      <c r="H5287">
        <v>7006</v>
      </c>
      <c r="I5287" t="s">
        <v>5231</v>
      </c>
      <c r="J5287" t="s">
        <v>31</v>
      </c>
      <c r="K5287" t="s">
        <v>49</v>
      </c>
      <c r="O5287" t="s">
        <v>33</v>
      </c>
      <c r="S5287" s="3">
        <v>45876.375</v>
      </c>
      <c r="T5287" t="s">
        <v>54</v>
      </c>
      <c r="U5287" t="s">
        <v>5231</v>
      </c>
      <c r="V5287" s="3">
        <v>45871.490277777775</v>
      </c>
      <c r="W5287" t="s">
        <v>388</v>
      </c>
      <c r="Y5287" s="4">
        <v>45876</v>
      </c>
      <c r="Z5287" s="2">
        <v>0.81263888888888891</v>
      </c>
    </row>
    <row r="5288" spans="1:26" x14ac:dyDescent="0.3">
      <c r="A5288">
        <v>23745</v>
      </c>
      <c r="B5288" t="s">
        <v>278</v>
      </c>
      <c r="C5288" t="s">
        <v>27</v>
      </c>
      <c r="D5288" t="s">
        <v>83</v>
      </c>
      <c r="E5288" t="s">
        <v>84</v>
      </c>
      <c r="F5288">
        <v>9384131827</v>
      </c>
      <c r="G5288" t="s">
        <v>53</v>
      </c>
      <c r="H5288">
        <v>7006</v>
      </c>
      <c r="I5288" t="s">
        <v>5232</v>
      </c>
      <c r="J5288" t="s">
        <v>31</v>
      </c>
      <c r="K5288" t="s">
        <v>49</v>
      </c>
      <c r="O5288" t="s">
        <v>33</v>
      </c>
      <c r="S5288" s="3">
        <v>45876.375</v>
      </c>
      <c r="T5288" t="s">
        <v>54</v>
      </c>
      <c r="U5288" t="s">
        <v>5232</v>
      </c>
      <c r="V5288" s="3">
        <v>45871.490277777775</v>
      </c>
      <c r="W5288" t="s">
        <v>388</v>
      </c>
      <c r="Y5288" s="4">
        <v>45876</v>
      </c>
      <c r="Z5288" s="2">
        <v>0.81263888888888891</v>
      </c>
    </row>
    <row r="5289" spans="1:26" x14ac:dyDescent="0.3">
      <c r="A5289">
        <v>23745</v>
      </c>
      <c r="B5289" t="s">
        <v>278</v>
      </c>
      <c r="C5289" t="s">
        <v>27</v>
      </c>
      <c r="D5289" t="s">
        <v>83</v>
      </c>
      <c r="E5289" t="s">
        <v>84</v>
      </c>
      <c r="F5289">
        <v>9384131827</v>
      </c>
      <c r="G5289" t="s">
        <v>53</v>
      </c>
      <c r="H5289">
        <v>7006</v>
      </c>
      <c r="I5289" t="s">
        <v>5234</v>
      </c>
      <c r="J5289" t="s">
        <v>31</v>
      </c>
      <c r="K5289" t="s">
        <v>49</v>
      </c>
      <c r="O5289" t="s">
        <v>33</v>
      </c>
      <c r="S5289" s="3">
        <v>45876.375</v>
      </c>
      <c r="T5289" t="s">
        <v>54</v>
      </c>
      <c r="U5289" t="s">
        <v>5234</v>
      </c>
      <c r="V5289" s="3">
        <v>45871.490277777775</v>
      </c>
      <c r="W5289" t="s">
        <v>388</v>
      </c>
      <c r="Y5289" s="4">
        <v>45876</v>
      </c>
      <c r="Z5289" s="2">
        <v>0.81263888888888891</v>
      </c>
    </row>
    <row r="5290" spans="1:26" x14ac:dyDescent="0.3">
      <c r="A5290">
        <v>23745</v>
      </c>
      <c r="B5290" t="s">
        <v>278</v>
      </c>
      <c r="C5290" t="s">
        <v>27</v>
      </c>
      <c r="D5290" t="s">
        <v>83</v>
      </c>
      <c r="E5290" t="s">
        <v>84</v>
      </c>
      <c r="F5290">
        <v>9384131827</v>
      </c>
      <c r="G5290" t="s">
        <v>53</v>
      </c>
      <c r="H5290">
        <v>7006</v>
      </c>
      <c r="I5290" t="s">
        <v>5235</v>
      </c>
      <c r="J5290" t="s">
        <v>31</v>
      </c>
      <c r="K5290" t="s">
        <v>49</v>
      </c>
      <c r="O5290" t="s">
        <v>33</v>
      </c>
      <c r="S5290" s="3">
        <v>45876.375</v>
      </c>
      <c r="T5290" t="s">
        <v>54</v>
      </c>
      <c r="U5290" t="s">
        <v>5235</v>
      </c>
      <c r="V5290" s="3">
        <v>45871.490277777775</v>
      </c>
      <c r="W5290" t="s">
        <v>388</v>
      </c>
      <c r="Y5290" s="4">
        <v>45876</v>
      </c>
      <c r="Z5290" s="2">
        <v>0.81263888888888891</v>
      </c>
    </row>
    <row r="5291" spans="1:26" x14ac:dyDescent="0.3">
      <c r="A5291">
        <v>23745</v>
      </c>
      <c r="B5291" t="s">
        <v>278</v>
      </c>
      <c r="C5291" t="s">
        <v>27</v>
      </c>
      <c r="D5291" t="s">
        <v>83</v>
      </c>
      <c r="E5291" t="s">
        <v>84</v>
      </c>
      <c r="F5291">
        <v>9384131827</v>
      </c>
      <c r="G5291" t="s">
        <v>53</v>
      </c>
      <c r="H5291">
        <v>7006</v>
      </c>
      <c r="I5291" t="s">
        <v>5236</v>
      </c>
      <c r="J5291" t="s">
        <v>31</v>
      </c>
      <c r="K5291" t="s">
        <v>49</v>
      </c>
      <c r="O5291" t="s">
        <v>33</v>
      </c>
      <c r="S5291" s="3">
        <v>45876.375</v>
      </c>
      <c r="T5291" t="s">
        <v>54</v>
      </c>
      <c r="U5291" t="s">
        <v>5236</v>
      </c>
      <c r="V5291" s="3">
        <v>45871.490277777775</v>
      </c>
      <c r="W5291" t="s">
        <v>388</v>
      </c>
      <c r="Y5291" s="4">
        <v>45876</v>
      </c>
      <c r="Z5291" s="2">
        <v>0.81263888888888891</v>
      </c>
    </row>
    <row r="5292" spans="1:26" x14ac:dyDescent="0.3">
      <c r="A5292">
        <v>135436</v>
      </c>
      <c r="B5292" t="s">
        <v>278</v>
      </c>
      <c r="C5292" t="s">
        <v>27</v>
      </c>
      <c r="D5292" t="s">
        <v>83</v>
      </c>
      <c r="E5292" t="s">
        <v>84</v>
      </c>
      <c r="F5292">
        <v>6381541429</v>
      </c>
      <c r="G5292" t="s">
        <v>53</v>
      </c>
      <c r="H5292">
        <v>7006</v>
      </c>
      <c r="I5292" t="s">
        <v>5237</v>
      </c>
      <c r="J5292" t="s">
        <v>31</v>
      </c>
      <c r="K5292" t="s">
        <v>49</v>
      </c>
      <c r="O5292" t="s">
        <v>33</v>
      </c>
      <c r="S5292" s="3">
        <v>45876.375</v>
      </c>
      <c r="T5292" t="s">
        <v>54</v>
      </c>
      <c r="U5292" t="s">
        <v>5237</v>
      </c>
      <c r="V5292" s="3">
        <v>45871.490277777775</v>
      </c>
      <c r="W5292" t="s">
        <v>781</v>
      </c>
      <c r="Y5292" s="4">
        <v>45876</v>
      </c>
      <c r="Z5292" s="2">
        <v>0.81263888888888891</v>
      </c>
    </row>
    <row r="5293" spans="1:26" x14ac:dyDescent="0.3">
      <c r="A5293">
        <v>135436</v>
      </c>
      <c r="B5293" t="s">
        <v>278</v>
      </c>
      <c r="C5293" t="s">
        <v>27</v>
      </c>
      <c r="D5293" t="s">
        <v>83</v>
      </c>
      <c r="E5293" t="s">
        <v>84</v>
      </c>
      <c r="F5293">
        <v>6381541429</v>
      </c>
      <c r="G5293" t="s">
        <v>53</v>
      </c>
      <c r="H5293">
        <v>7006</v>
      </c>
      <c r="I5293" t="s">
        <v>5239</v>
      </c>
      <c r="J5293" t="s">
        <v>31</v>
      </c>
      <c r="K5293" t="s">
        <v>49</v>
      </c>
      <c r="O5293" t="s">
        <v>33</v>
      </c>
      <c r="S5293" s="3">
        <v>45876.375</v>
      </c>
      <c r="T5293" t="s">
        <v>54</v>
      </c>
      <c r="U5293" t="s">
        <v>5239</v>
      </c>
      <c r="V5293" s="3">
        <v>45871.490277777775</v>
      </c>
      <c r="W5293" t="s">
        <v>781</v>
      </c>
      <c r="Y5293" s="4">
        <v>45876</v>
      </c>
      <c r="Z5293" s="2">
        <v>0.81263888888888891</v>
      </c>
    </row>
    <row r="5294" spans="1:26" x14ac:dyDescent="0.3">
      <c r="A5294">
        <v>135073</v>
      </c>
      <c r="B5294" t="s">
        <v>278</v>
      </c>
      <c r="C5294" t="s">
        <v>27</v>
      </c>
      <c r="D5294" t="s">
        <v>83</v>
      </c>
      <c r="E5294" t="s">
        <v>84</v>
      </c>
      <c r="F5294">
        <v>9092353752</v>
      </c>
      <c r="G5294" t="s">
        <v>53</v>
      </c>
      <c r="H5294">
        <v>7006</v>
      </c>
      <c r="I5294" t="s">
        <v>5240</v>
      </c>
      <c r="J5294" t="s">
        <v>31</v>
      </c>
      <c r="K5294" t="s">
        <v>49</v>
      </c>
      <c r="O5294" t="s">
        <v>33</v>
      </c>
      <c r="S5294" s="3">
        <v>45876.375</v>
      </c>
      <c r="T5294" t="s">
        <v>54</v>
      </c>
      <c r="U5294" t="s">
        <v>5240</v>
      </c>
      <c r="V5294" s="3">
        <v>45871.490277777775</v>
      </c>
      <c r="W5294" t="s">
        <v>279</v>
      </c>
      <c r="Y5294" s="4">
        <v>45876</v>
      </c>
      <c r="Z5294" s="2">
        <v>0.81263888888888891</v>
      </c>
    </row>
    <row r="5295" spans="1:26" x14ac:dyDescent="0.3">
      <c r="A5295">
        <v>25988</v>
      </c>
      <c r="B5295" t="s">
        <v>278</v>
      </c>
      <c r="C5295" t="s">
        <v>27</v>
      </c>
      <c r="D5295" t="s">
        <v>83</v>
      </c>
      <c r="E5295" t="s">
        <v>84</v>
      </c>
      <c r="F5295">
        <v>6382939808</v>
      </c>
      <c r="G5295" t="s">
        <v>53</v>
      </c>
      <c r="H5295">
        <v>7006</v>
      </c>
      <c r="I5295" t="s">
        <v>5241</v>
      </c>
      <c r="J5295" t="s">
        <v>31</v>
      </c>
      <c r="K5295" t="s">
        <v>49</v>
      </c>
      <c r="O5295" t="s">
        <v>33</v>
      </c>
      <c r="S5295" s="3">
        <v>45876.375</v>
      </c>
      <c r="T5295" t="s">
        <v>54</v>
      </c>
      <c r="U5295" t="s">
        <v>5241</v>
      </c>
      <c r="V5295" s="3">
        <v>45871.490277777775</v>
      </c>
      <c r="W5295" t="s">
        <v>1365</v>
      </c>
      <c r="Y5295" s="4">
        <v>45876</v>
      </c>
      <c r="Z5295" s="2">
        <v>0.81263888888888891</v>
      </c>
    </row>
    <row r="5296" spans="1:26" x14ac:dyDescent="0.3">
      <c r="A5296">
        <v>25988</v>
      </c>
      <c r="B5296" t="s">
        <v>278</v>
      </c>
      <c r="C5296" t="s">
        <v>27</v>
      </c>
      <c r="D5296" t="s">
        <v>83</v>
      </c>
      <c r="E5296" t="s">
        <v>84</v>
      </c>
      <c r="F5296">
        <v>6382939808</v>
      </c>
      <c r="G5296" t="s">
        <v>53</v>
      </c>
      <c r="H5296">
        <v>7006</v>
      </c>
      <c r="I5296" t="s">
        <v>5242</v>
      </c>
      <c r="J5296" t="s">
        <v>31</v>
      </c>
      <c r="K5296" t="s">
        <v>49</v>
      </c>
      <c r="O5296" t="s">
        <v>33</v>
      </c>
      <c r="S5296" s="3">
        <v>45876.375</v>
      </c>
      <c r="T5296" t="s">
        <v>54</v>
      </c>
      <c r="U5296" t="s">
        <v>5242</v>
      </c>
      <c r="V5296" s="3">
        <v>45871.490277777775</v>
      </c>
      <c r="W5296" t="s">
        <v>1365</v>
      </c>
      <c r="Y5296" s="4">
        <v>45876</v>
      </c>
      <c r="Z5296" s="2">
        <v>0.81263888888888891</v>
      </c>
    </row>
    <row r="5297" spans="1:26" x14ac:dyDescent="0.3">
      <c r="A5297">
        <v>23745</v>
      </c>
      <c r="B5297" t="s">
        <v>278</v>
      </c>
      <c r="C5297" t="s">
        <v>27</v>
      </c>
      <c r="D5297" t="s">
        <v>83</v>
      </c>
      <c r="E5297" t="s">
        <v>84</v>
      </c>
      <c r="F5297">
        <v>9384131827</v>
      </c>
      <c r="G5297" t="s">
        <v>53</v>
      </c>
      <c r="H5297">
        <v>7006</v>
      </c>
      <c r="I5297" t="s">
        <v>5244</v>
      </c>
      <c r="J5297" t="s">
        <v>31</v>
      </c>
      <c r="K5297" t="s">
        <v>49</v>
      </c>
      <c r="O5297" t="s">
        <v>33</v>
      </c>
      <c r="S5297" s="3">
        <v>45876.375</v>
      </c>
      <c r="T5297" t="s">
        <v>54</v>
      </c>
      <c r="U5297" t="s">
        <v>5244</v>
      </c>
      <c r="V5297" s="3">
        <v>45871.490277777775</v>
      </c>
      <c r="W5297" t="s">
        <v>388</v>
      </c>
      <c r="Y5297" s="4">
        <v>45876</v>
      </c>
      <c r="Z5297" s="2">
        <v>0.81263888888888891</v>
      </c>
    </row>
    <row r="5298" spans="1:26" x14ac:dyDescent="0.3">
      <c r="A5298">
        <v>23745</v>
      </c>
      <c r="B5298" t="s">
        <v>278</v>
      </c>
      <c r="C5298" t="s">
        <v>27</v>
      </c>
      <c r="D5298" t="s">
        <v>83</v>
      </c>
      <c r="E5298" t="s">
        <v>84</v>
      </c>
      <c r="F5298">
        <v>9384131827</v>
      </c>
      <c r="G5298" t="s">
        <v>53</v>
      </c>
      <c r="H5298">
        <v>7006</v>
      </c>
      <c r="I5298" t="s">
        <v>5246</v>
      </c>
      <c r="J5298" t="s">
        <v>31</v>
      </c>
      <c r="K5298" t="s">
        <v>49</v>
      </c>
      <c r="O5298" t="s">
        <v>33</v>
      </c>
      <c r="S5298" s="3">
        <v>45876.375</v>
      </c>
      <c r="T5298" t="s">
        <v>54</v>
      </c>
      <c r="U5298" t="s">
        <v>5246</v>
      </c>
      <c r="V5298" s="3">
        <v>45871.490972222222</v>
      </c>
      <c r="W5298" t="s">
        <v>388</v>
      </c>
      <c r="Y5298" s="4">
        <v>45876</v>
      </c>
      <c r="Z5298" s="2">
        <v>0.81263888888888891</v>
      </c>
    </row>
    <row r="5299" spans="1:26" x14ac:dyDescent="0.3">
      <c r="A5299">
        <v>135436</v>
      </c>
      <c r="B5299" t="s">
        <v>278</v>
      </c>
      <c r="C5299" t="s">
        <v>27</v>
      </c>
      <c r="D5299" t="s">
        <v>83</v>
      </c>
      <c r="E5299" t="s">
        <v>84</v>
      </c>
      <c r="F5299">
        <v>6381541429</v>
      </c>
      <c r="G5299" t="s">
        <v>53</v>
      </c>
      <c r="H5299">
        <v>7006</v>
      </c>
      <c r="I5299" t="s">
        <v>5247</v>
      </c>
      <c r="J5299" t="s">
        <v>31</v>
      </c>
      <c r="K5299" t="s">
        <v>49</v>
      </c>
      <c r="O5299" t="s">
        <v>33</v>
      </c>
      <c r="S5299" s="3">
        <v>45876.375</v>
      </c>
      <c r="T5299" t="s">
        <v>54</v>
      </c>
      <c r="U5299" t="s">
        <v>5247</v>
      </c>
      <c r="V5299" s="3">
        <v>45871.490972222222</v>
      </c>
      <c r="W5299" t="s">
        <v>781</v>
      </c>
      <c r="Y5299" s="4">
        <v>45876</v>
      </c>
      <c r="Z5299" s="2">
        <v>0.81263888888888891</v>
      </c>
    </row>
    <row r="5300" spans="1:26" x14ac:dyDescent="0.3">
      <c r="A5300">
        <v>135436</v>
      </c>
      <c r="B5300" t="s">
        <v>278</v>
      </c>
      <c r="C5300" t="s">
        <v>27</v>
      </c>
      <c r="D5300" t="s">
        <v>83</v>
      </c>
      <c r="E5300" t="s">
        <v>84</v>
      </c>
      <c r="F5300">
        <v>6381541429</v>
      </c>
      <c r="G5300" t="s">
        <v>53</v>
      </c>
      <c r="H5300">
        <v>7006</v>
      </c>
      <c r="I5300" t="s">
        <v>5248</v>
      </c>
      <c r="J5300" t="s">
        <v>31</v>
      </c>
      <c r="K5300" t="s">
        <v>49</v>
      </c>
      <c r="O5300" t="s">
        <v>33</v>
      </c>
      <c r="S5300" s="3">
        <v>45876.375</v>
      </c>
      <c r="T5300" t="s">
        <v>54</v>
      </c>
      <c r="U5300" t="s">
        <v>5248</v>
      </c>
      <c r="V5300" s="3">
        <v>45871.490972222222</v>
      </c>
      <c r="W5300" t="s">
        <v>781</v>
      </c>
      <c r="Y5300" s="4">
        <v>45876</v>
      </c>
      <c r="Z5300" s="2">
        <v>0.81263888888888891</v>
      </c>
    </row>
    <row r="5301" spans="1:26" x14ac:dyDescent="0.3">
      <c r="A5301">
        <v>135436</v>
      </c>
      <c r="B5301" t="s">
        <v>278</v>
      </c>
      <c r="C5301" t="s">
        <v>27</v>
      </c>
      <c r="D5301" t="s">
        <v>83</v>
      </c>
      <c r="E5301" t="s">
        <v>84</v>
      </c>
      <c r="F5301">
        <v>6381541429</v>
      </c>
      <c r="G5301" t="s">
        <v>53</v>
      </c>
      <c r="H5301">
        <v>7006</v>
      </c>
      <c r="I5301" t="s">
        <v>5249</v>
      </c>
      <c r="J5301" t="s">
        <v>31</v>
      </c>
      <c r="K5301" t="s">
        <v>49</v>
      </c>
      <c r="O5301" t="s">
        <v>33</v>
      </c>
      <c r="S5301" s="3">
        <v>45876.375</v>
      </c>
      <c r="T5301" t="s">
        <v>54</v>
      </c>
      <c r="U5301" t="s">
        <v>5249</v>
      </c>
      <c r="V5301" s="3">
        <v>45871.490972222222</v>
      </c>
      <c r="W5301" t="s">
        <v>781</v>
      </c>
      <c r="Y5301" s="4">
        <v>45876</v>
      </c>
      <c r="Z5301" s="2">
        <v>0.81263888888888891</v>
      </c>
    </row>
    <row r="5302" spans="1:26" x14ac:dyDescent="0.3">
      <c r="A5302">
        <v>25988</v>
      </c>
      <c r="B5302" t="s">
        <v>278</v>
      </c>
      <c r="C5302" t="s">
        <v>27</v>
      </c>
      <c r="D5302" t="s">
        <v>83</v>
      </c>
      <c r="E5302" t="s">
        <v>84</v>
      </c>
      <c r="F5302">
        <v>6382939808</v>
      </c>
      <c r="G5302" t="s">
        <v>53</v>
      </c>
      <c r="H5302">
        <v>7006</v>
      </c>
      <c r="I5302" t="s">
        <v>5250</v>
      </c>
      <c r="J5302" t="s">
        <v>31</v>
      </c>
      <c r="K5302" t="s">
        <v>49</v>
      </c>
      <c r="O5302" t="s">
        <v>33</v>
      </c>
      <c r="S5302" s="3">
        <v>45876.375</v>
      </c>
      <c r="T5302" t="s">
        <v>54</v>
      </c>
      <c r="U5302" t="s">
        <v>5250</v>
      </c>
      <c r="V5302" s="3">
        <v>45871.490972222222</v>
      </c>
      <c r="W5302" t="s">
        <v>1365</v>
      </c>
      <c r="Y5302" s="4">
        <v>45876</v>
      </c>
      <c r="Z5302" s="2">
        <v>0.81263888888888891</v>
      </c>
    </row>
    <row r="5303" spans="1:26" x14ac:dyDescent="0.3">
      <c r="A5303">
        <v>135436</v>
      </c>
      <c r="B5303" t="s">
        <v>278</v>
      </c>
      <c r="C5303" t="s">
        <v>27</v>
      </c>
      <c r="D5303" t="s">
        <v>83</v>
      </c>
      <c r="E5303" t="s">
        <v>84</v>
      </c>
      <c r="F5303">
        <v>6381541429</v>
      </c>
      <c r="G5303" t="s">
        <v>53</v>
      </c>
      <c r="H5303">
        <v>7006</v>
      </c>
      <c r="I5303" t="s">
        <v>5251</v>
      </c>
      <c r="J5303" t="s">
        <v>31</v>
      </c>
      <c r="K5303" t="s">
        <v>49</v>
      </c>
      <c r="O5303" t="s">
        <v>33</v>
      </c>
      <c r="S5303" s="3">
        <v>45876.375</v>
      </c>
      <c r="T5303" t="s">
        <v>54</v>
      </c>
      <c r="U5303" t="s">
        <v>5251</v>
      </c>
      <c r="V5303" s="3">
        <v>45871.490972222222</v>
      </c>
      <c r="W5303" t="s">
        <v>781</v>
      </c>
      <c r="Y5303" s="4">
        <v>45876</v>
      </c>
      <c r="Z5303" s="2">
        <v>0.81263888888888891</v>
      </c>
    </row>
    <row r="5304" spans="1:26" x14ac:dyDescent="0.3">
      <c r="A5304">
        <v>135436</v>
      </c>
      <c r="B5304" t="s">
        <v>278</v>
      </c>
      <c r="C5304" t="s">
        <v>27</v>
      </c>
      <c r="D5304" t="s">
        <v>83</v>
      </c>
      <c r="E5304" t="s">
        <v>84</v>
      </c>
      <c r="F5304">
        <v>6381541429</v>
      </c>
      <c r="G5304" t="s">
        <v>53</v>
      </c>
      <c r="H5304">
        <v>7006</v>
      </c>
      <c r="I5304" t="s">
        <v>5254</v>
      </c>
      <c r="J5304" t="s">
        <v>31</v>
      </c>
      <c r="K5304" t="s">
        <v>49</v>
      </c>
      <c r="O5304" t="s">
        <v>33</v>
      </c>
      <c r="S5304" s="3">
        <v>45876.375</v>
      </c>
      <c r="T5304" t="s">
        <v>54</v>
      </c>
      <c r="U5304" t="s">
        <v>5254</v>
      </c>
      <c r="V5304" s="3">
        <v>45871.490972222222</v>
      </c>
      <c r="W5304" t="s">
        <v>781</v>
      </c>
      <c r="Y5304" s="4">
        <v>45876</v>
      </c>
      <c r="Z5304" s="2">
        <v>0.81263888888888891</v>
      </c>
    </row>
    <row r="5305" spans="1:26" x14ac:dyDescent="0.3">
      <c r="A5305">
        <v>23745</v>
      </c>
      <c r="B5305" t="s">
        <v>278</v>
      </c>
      <c r="C5305" t="s">
        <v>27</v>
      </c>
      <c r="D5305" t="s">
        <v>83</v>
      </c>
      <c r="E5305" t="s">
        <v>84</v>
      </c>
      <c r="F5305">
        <v>9384131827</v>
      </c>
      <c r="G5305" t="s">
        <v>53</v>
      </c>
      <c r="H5305">
        <v>7006</v>
      </c>
      <c r="I5305" t="s">
        <v>5255</v>
      </c>
      <c r="J5305" t="s">
        <v>31</v>
      </c>
      <c r="K5305" t="s">
        <v>49</v>
      </c>
      <c r="O5305" t="s">
        <v>33</v>
      </c>
      <c r="S5305" s="3">
        <v>45876.375</v>
      </c>
      <c r="T5305" t="s">
        <v>54</v>
      </c>
      <c r="U5305" t="s">
        <v>5255</v>
      </c>
      <c r="V5305" s="3">
        <v>45871.490972222222</v>
      </c>
      <c r="W5305" t="s">
        <v>388</v>
      </c>
      <c r="Y5305" s="4">
        <v>45876</v>
      </c>
      <c r="Z5305" s="2">
        <v>0.81263888888888891</v>
      </c>
    </row>
    <row r="5306" spans="1:26" x14ac:dyDescent="0.3">
      <c r="A5306">
        <v>25988</v>
      </c>
      <c r="B5306" t="s">
        <v>278</v>
      </c>
      <c r="C5306" t="s">
        <v>27</v>
      </c>
      <c r="D5306" t="s">
        <v>83</v>
      </c>
      <c r="E5306" t="s">
        <v>84</v>
      </c>
      <c r="F5306">
        <v>6382939808</v>
      </c>
      <c r="G5306" t="s">
        <v>53</v>
      </c>
      <c r="H5306">
        <v>7006</v>
      </c>
      <c r="I5306" t="s">
        <v>5256</v>
      </c>
      <c r="J5306" t="s">
        <v>31</v>
      </c>
      <c r="K5306" t="s">
        <v>49</v>
      </c>
      <c r="O5306" t="s">
        <v>33</v>
      </c>
      <c r="S5306" s="3">
        <v>45876.375</v>
      </c>
      <c r="T5306" t="s">
        <v>54</v>
      </c>
      <c r="U5306" t="s">
        <v>5256</v>
      </c>
      <c r="V5306" s="3">
        <v>45871.490972222222</v>
      </c>
      <c r="W5306" t="s">
        <v>1365</v>
      </c>
      <c r="Y5306" s="4">
        <v>45876</v>
      </c>
      <c r="Z5306" s="2">
        <v>0.81263888888888891</v>
      </c>
    </row>
    <row r="5307" spans="1:26" x14ac:dyDescent="0.3">
      <c r="A5307">
        <v>131820</v>
      </c>
      <c r="B5307" t="s">
        <v>278</v>
      </c>
      <c r="C5307" t="s">
        <v>27</v>
      </c>
      <c r="D5307" t="s">
        <v>83</v>
      </c>
      <c r="E5307" t="s">
        <v>84</v>
      </c>
      <c r="F5307">
        <v>9385645370</v>
      </c>
      <c r="G5307" t="s">
        <v>53</v>
      </c>
      <c r="H5307">
        <v>7006</v>
      </c>
      <c r="I5307" t="s">
        <v>5258</v>
      </c>
      <c r="J5307" t="s">
        <v>31</v>
      </c>
      <c r="K5307" t="s">
        <v>49</v>
      </c>
      <c r="O5307" t="s">
        <v>33</v>
      </c>
      <c r="S5307" s="3">
        <v>45876.375</v>
      </c>
      <c r="T5307" t="s">
        <v>54</v>
      </c>
      <c r="U5307" t="s">
        <v>5258</v>
      </c>
      <c r="V5307" s="3">
        <v>45871.490972222222</v>
      </c>
      <c r="W5307" t="s">
        <v>569</v>
      </c>
      <c r="Y5307" s="4">
        <v>45876</v>
      </c>
      <c r="Z5307" s="2">
        <v>0.81263888888888891</v>
      </c>
    </row>
    <row r="5308" spans="1:26" x14ac:dyDescent="0.3">
      <c r="A5308">
        <v>135436</v>
      </c>
      <c r="B5308" t="s">
        <v>278</v>
      </c>
      <c r="C5308" t="s">
        <v>27</v>
      </c>
      <c r="D5308" t="s">
        <v>83</v>
      </c>
      <c r="E5308" t="s">
        <v>84</v>
      </c>
      <c r="F5308">
        <v>6381541429</v>
      </c>
      <c r="G5308" t="s">
        <v>53</v>
      </c>
      <c r="H5308">
        <v>7006</v>
      </c>
      <c r="I5308" t="s">
        <v>5259</v>
      </c>
      <c r="J5308" t="s">
        <v>31</v>
      </c>
      <c r="K5308" t="s">
        <v>49</v>
      </c>
      <c r="O5308" t="s">
        <v>33</v>
      </c>
      <c r="S5308" s="3">
        <v>45876.375</v>
      </c>
      <c r="T5308" t="s">
        <v>54</v>
      </c>
      <c r="U5308" t="s">
        <v>5259</v>
      </c>
      <c r="V5308" s="3">
        <v>45871.490972222222</v>
      </c>
      <c r="W5308" t="s">
        <v>781</v>
      </c>
      <c r="Y5308" s="4">
        <v>45876</v>
      </c>
      <c r="Z5308" s="2">
        <v>0.81263888888888891</v>
      </c>
    </row>
    <row r="5309" spans="1:26" x14ac:dyDescent="0.3">
      <c r="A5309">
        <v>131820</v>
      </c>
      <c r="B5309" t="s">
        <v>278</v>
      </c>
      <c r="C5309" t="s">
        <v>27</v>
      </c>
      <c r="D5309" t="s">
        <v>83</v>
      </c>
      <c r="E5309" t="s">
        <v>84</v>
      </c>
      <c r="F5309">
        <v>9385645370</v>
      </c>
      <c r="G5309" t="s">
        <v>53</v>
      </c>
      <c r="H5309">
        <v>7006</v>
      </c>
      <c r="I5309" t="s">
        <v>5261</v>
      </c>
      <c r="J5309" t="s">
        <v>31</v>
      </c>
      <c r="K5309" t="s">
        <v>49</v>
      </c>
      <c r="O5309" t="s">
        <v>33</v>
      </c>
      <c r="S5309" s="3">
        <v>45876.375</v>
      </c>
      <c r="T5309" t="s">
        <v>54</v>
      </c>
      <c r="U5309" t="s">
        <v>5261</v>
      </c>
      <c r="V5309" s="3">
        <v>45871.490972222222</v>
      </c>
      <c r="W5309" t="s">
        <v>569</v>
      </c>
      <c r="Y5309" s="4">
        <v>45876</v>
      </c>
      <c r="Z5309" s="2">
        <v>0.81263888888888891</v>
      </c>
    </row>
    <row r="5310" spans="1:26" x14ac:dyDescent="0.3">
      <c r="A5310">
        <v>15981</v>
      </c>
      <c r="B5310" t="s">
        <v>278</v>
      </c>
      <c r="C5310" t="s">
        <v>27</v>
      </c>
      <c r="D5310" t="s">
        <v>83</v>
      </c>
      <c r="E5310" t="s">
        <v>84</v>
      </c>
      <c r="F5310">
        <v>9288028762</v>
      </c>
      <c r="G5310" t="s">
        <v>53</v>
      </c>
      <c r="H5310">
        <v>7006</v>
      </c>
      <c r="I5310" t="s">
        <v>5262</v>
      </c>
      <c r="J5310" t="s">
        <v>31</v>
      </c>
      <c r="K5310" t="s">
        <v>49</v>
      </c>
      <c r="O5310" t="s">
        <v>33</v>
      </c>
      <c r="S5310" s="3">
        <v>45876.375</v>
      </c>
      <c r="T5310" t="s">
        <v>54</v>
      </c>
      <c r="U5310" t="s">
        <v>5262</v>
      </c>
      <c r="V5310" s="3">
        <v>45871.490972222222</v>
      </c>
      <c r="W5310" t="s">
        <v>2200</v>
      </c>
      <c r="Y5310" s="4">
        <v>45876</v>
      </c>
      <c r="Z5310" s="2">
        <v>0.81263888888888891</v>
      </c>
    </row>
    <row r="5311" spans="1:26" x14ac:dyDescent="0.3">
      <c r="A5311">
        <v>136008</v>
      </c>
      <c r="B5311" t="s">
        <v>278</v>
      </c>
      <c r="C5311" t="s">
        <v>27</v>
      </c>
      <c r="D5311" t="s">
        <v>83</v>
      </c>
      <c r="E5311" t="s">
        <v>84</v>
      </c>
      <c r="F5311">
        <v>8129323327</v>
      </c>
      <c r="G5311" t="s">
        <v>53</v>
      </c>
      <c r="H5311">
        <v>7006</v>
      </c>
      <c r="I5311" t="s">
        <v>5263</v>
      </c>
      <c r="J5311" t="s">
        <v>31</v>
      </c>
      <c r="K5311" t="s">
        <v>49</v>
      </c>
      <c r="O5311" t="s">
        <v>33</v>
      </c>
      <c r="S5311" s="3">
        <v>45876.375</v>
      </c>
      <c r="T5311" t="s">
        <v>54</v>
      </c>
      <c r="U5311" t="s">
        <v>5263</v>
      </c>
      <c r="V5311" s="3">
        <v>45871.490972222222</v>
      </c>
      <c r="W5311" t="s">
        <v>1364</v>
      </c>
      <c r="Y5311" s="4">
        <v>45876</v>
      </c>
      <c r="Z5311" s="2">
        <v>0.81263888888888891</v>
      </c>
    </row>
    <row r="5312" spans="1:26" x14ac:dyDescent="0.3">
      <c r="A5312">
        <v>136008</v>
      </c>
      <c r="B5312" t="s">
        <v>278</v>
      </c>
      <c r="C5312" t="s">
        <v>27</v>
      </c>
      <c r="D5312" t="s">
        <v>83</v>
      </c>
      <c r="E5312" t="s">
        <v>84</v>
      </c>
      <c r="F5312">
        <v>8129323327</v>
      </c>
      <c r="G5312" t="s">
        <v>53</v>
      </c>
      <c r="H5312">
        <v>7006</v>
      </c>
      <c r="I5312" t="s">
        <v>5264</v>
      </c>
      <c r="J5312" t="s">
        <v>31</v>
      </c>
      <c r="K5312" t="s">
        <v>49</v>
      </c>
      <c r="O5312" t="s">
        <v>33</v>
      </c>
      <c r="S5312" s="3">
        <v>45876.375</v>
      </c>
      <c r="T5312" t="s">
        <v>54</v>
      </c>
      <c r="U5312" t="s">
        <v>5264</v>
      </c>
      <c r="V5312" s="3">
        <v>45871.490972222222</v>
      </c>
      <c r="W5312" t="s">
        <v>1364</v>
      </c>
      <c r="Y5312" s="4">
        <v>45876</v>
      </c>
      <c r="Z5312" s="2">
        <v>0.81263888888888891</v>
      </c>
    </row>
    <row r="5313" spans="1:26" x14ac:dyDescent="0.3">
      <c r="A5313">
        <v>131820</v>
      </c>
      <c r="B5313" t="s">
        <v>278</v>
      </c>
      <c r="C5313" t="s">
        <v>27</v>
      </c>
      <c r="D5313" t="s">
        <v>83</v>
      </c>
      <c r="E5313" t="s">
        <v>84</v>
      </c>
      <c r="F5313">
        <v>9385645370</v>
      </c>
      <c r="G5313" t="s">
        <v>53</v>
      </c>
      <c r="H5313">
        <v>7006</v>
      </c>
      <c r="I5313" t="s">
        <v>5265</v>
      </c>
      <c r="J5313" t="s">
        <v>31</v>
      </c>
      <c r="K5313" t="s">
        <v>49</v>
      </c>
      <c r="O5313" t="s">
        <v>33</v>
      </c>
      <c r="S5313" s="3">
        <v>45876.375</v>
      </c>
      <c r="T5313" t="s">
        <v>54</v>
      </c>
      <c r="U5313" t="s">
        <v>5265</v>
      </c>
      <c r="V5313" s="3">
        <v>45871.490972222222</v>
      </c>
      <c r="W5313" t="s">
        <v>569</v>
      </c>
      <c r="Y5313" s="4">
        <v>45876</v>
      </c>
      <c r="Z5313" s="2">
        <v>0.81263888888888891</v>
      </c>
    </row>
    <row r="5314" spans="1:26" x14ac:dyDescent="0.3">
      <c r="A5314">
        <v>25988</v>
      </c>
      <c r="B5314" t="s">
        <v>278</v>
      </c>
      <c r="C5314" t="s">
        <v>27</v>
      </c>
      <c r="D5314" t="s">
        <v>83</v>
      </c>
      <c r="E5314" t="s">
        <v>84</v>
      </c>
      <c r="F5314">
        <v>6382939808</v>
      </c>
      <c r="G5314" t="s">
        <v>53</v>
      </c>
      <c r="H5314">
        <v>7006</v>
      </c>
      <c r="I5314" t="s">
        <v>5266</v>
      </c>
      <c r="J5314" t="s">
        <v>31</v>
      </c>
      <c r="K5314" t="s">
        <v>49</v>
      </c>
      <c r="O5314" t="s">
        <v>33</v>
      </c>
      <c r="S5314" s="3">
        <v>45876.375</v>
      </c>
      <c r="T5314" t="s">
        <v>54</v>
      </c>
      <c r="U5314" t="s">
        <v>5266</v>
      </c>
      <c r="V5314" s="3">
        <v>45871.490972222222</v>
      </c>
      <c r="W5314" t="s">
        <v>1365</v>
      </c>
      <c r="Y5314" s="4">
        <v>45876</v>
      </c>
      <c r="Z5314" s="2">
        <v>0.81263888888888891</v>
      </c>
    </row>
    <row r="5315" spans="1:26" x14ac:dyDescent="0.3">
      <c r="A5315">
        <v>25988</v>
      </c>
      <c r="B5315" t="s">
        <v>278</v>
      </c>
      <c r="C5315" t="s">
        <v>27</v>
      </c>
      <c r="D5315" t="s">
        <v>83</v>
      </c>
      <c r="E5315" t="s">
        <v>84</v>
      </c>
      <c r="F5315">
        <v>6382939808</v>
      </c>
      <c r="G5315" t="s">
        <v>53</v>
      </c>
      <c r="H5315">
        <v>7006</v>
      </c>
      <c r="I5315" t="s">
        <v>5268</v>
      </c>
      <c r="J5315" t="s">
        <v>31</v>
      </c>
      <c r="K5315" t="s">
        <v>49</v>
      </c>
      <c r="O5315" t="s">
        <v>33</v>
      </c>
      <c r="S5315" s="3">
        <v>45876.375</v>
      </c>
      <c r="T5315" t="s">
        <v>54</v>
      </c>
      <c r="U5315" t="s">
        <v>5268</v>
      </c>
      <c r="V5315" s="3">
        <v>45871.490972222222</v>
      </c>
      <c r="W5315" t="s">
        <v>1365</v>
      </c>
      <c r="Y5315" s="4">
        <v>45876</v>
      </c>
      <c r="Z5315" s="2">
        <v>0.81263888888888891</v>
      </c>
    </row>
    <row r="5316" spans="1:26" x14ac:dyDescent="0.3">
      <c r="A5316">
        <v>25988</v>
      </c>
      <c r="B5316" t="s">
        <v>278</v>
      </c>
      <c r="C5316" t="s">
        <v>27</v>
      </c>
      <c r="D5316" t="s">
        <v>83</v>
      </c>
      <c r="E5316" t="s">
        <v>84</v>
      </c>
      <c r="F5316">
        <v>6382939808</v>
      </c>
      <c r="G5316" t="s">
        <v>53</v>
      </c>
      <c r="H5316">
        <v>7006</v>
      </c>
      <c r="I5316" t="s">
        <v>5269</v>
      </c>
      <c r="J5316" t="s">
        <v>31</v>
      </c>
      <c r="K5316" t="s">
        <v>49</v>
      </c>
      <c r="O5316" t="s">
        <v>33</v>
      </c>
      <c r="S5316" s="3">
        <v>45876.375</v>
      </c>
      <c r="T5316" t="s">
        <v>54</v>
      </c>
      <c r="U5316" t="s">
        <v>5269</v>
      </c>
      <c r="V5316" s="3">
        <v>45871.490972222222</v>
      </c>
      <c r="W5316" t="s">
        <v>1365</v>
      </c>
      <c r="Y5316" s="4">
        <v>45876</v>
      </c>
      <c r="Z5316" s="2">
        <v>0.81263888888888891</v>
      </c>
    </row>
    <row r="5317" spans="1:26" x14ac:dyDescent="0.3">
      <c r="A5317">
        <v>135436</v>
      </c>
      <c r="B5317" t="s">
        <v>278</v>
      </c>
      <c r="C5317" t="s">
        <v>27</v>
      </c>
      <c r="D5317" t="s">
        <v>83</v>
      </c>
      <c r="E5317" t="s">
        <v>84</v>
      </c>
      <c r="F5317">
        <v>6381541429</v>
      </c>
      <c r="G5317" t="s">
        <v>53</v>
      </c>
      <c r="H5317">
        <v>7006</v>
      </c>
      <c r="I5317" t="s">
        <v>5270</v>
      </c>
      <c r="J5317" t="s">
        <v>31</v>
      </c>
      <c r="K5317" t="s">
        <v>49</v>
      </c>
      <c r="O5317" t="s">
        <v>33</v>
      </c>
      <c r="S5317" s="3">
        <v>45876.375</v>
      </c>
      <c r="T5317" t="s">
        <v>54</v>
      </c>
      <c r="U5317" t="s">
        <v>5270</v>
      </c>
      <c r="V5317" s="3">
        <v>45871.490972222222</v>
      </c>
      <c r="W5317" t="s">
        <v>781</v>
      </c>
      <c r="Y5317" s="4">
        <v>45876</v>
      </c>
      <c r="Z5317" s="2">
        <v>0.81263888888888891</v>
      </c>
    </row>
    <row r="5318" spans="1:26" x14ac:dyDescent="0.3">
      <c r="A5318">
        <v>133980</v>
      </c>
      <c r="B5318" t="s">
        <v>278</v>
      </c>
      <c r="C5318" t="s">
        <v>27</v>
      </c>
      <c r="D5318" t="s">
        <v>83</v>
      </c>
      <c r="E5318" t="s">
        <v>84</v>
      </c>
      <c r="F5318">
        <v>9629216836</v>
      </c>
      <c r="G5318" t="s">
        <v>53</v>
      </c>
      <c r="H5318">
        <v>7006</v>
      </c>
      <c r="I5318" t="s">
        <v>5271</v>
      </c>
      <c r="J5318" t="s">
        <v>31</v>
      </c>
      <c r="K5318" t="s">
        <v>49</v>
      </c>
      <c r="O5318" t="s">
        <v>33</v>
      </c>
      <c r="S5318" s="3">
        <v>45876.375</v>
      </c>
      <c r="T5318" t="s">
        <v>54</v>
      </c>
      <c r="U5318" t="s">
        <v>5271</v>
      </c>
      <c r="V5318" s="3">
        <v>45871.490972222222</v>
      </c>
      <c r="W5318" t="s">
        <v>280</v>
      </c>
      <c r="Y5318" s="4">
        <v>45876</v>
      </c>
      <c r="Z5318" s="2">
        <v>0.81263888888888891</v>
      </c>
    </row>
    <row r="5319" spans="1:26" x14ac:dyDescent="0.3">
      <c r="A5319">
        <v>136008</v>
      </c>
      <c r="B5319" t="s">
        <v>278</v>
      </c>
      <c r="C5319" t="s">
        <v>27</v>
      </c>
      <c r="D5319" t="s">
        <v>83</v>
      </c>
      <c r="E5319" t="s">
        <v>84</v>
      </c>
      <c r="F5319">
        <v>8129323327</v>
      </c>
      <c r="G5319" t="s">
        <v>53</v>
      </c>
      <c r="H5319">
        <v>7006</v>
      </c>
      <c r="I5319" t="s">
        <v>5274</v>
      </c>
      <c r="J5319" t="s">
        <v>31</v>
      </c>
      <c r="K5319" t="s">
        <v>49</v>
      </c>
      <c r="O5319" t="s">
        <v>33</v>
      </c>
      <c r="S5319" s="3">
        <v>45876.375</v>
      </c>
      <c r="T5319" t="s">
        <v>54</v>
      </c>
      <c r="U5319" t="s">
        <v>5274</v>
      </c>
      <c r="V5319" s="3">
        <v>45871.490972222222</v>
      </c>
      <c r="W5319" t="s">
        <v>1364</v>
      </c>
      <c r="Y5319" s="4">
        <v>45876</v>
      </c>
      <c r="Z5319" s="2">
        <v>0.81263888888888891</v>
      </c>
    </row>
    <row r="5320" spans="1:26" x14ac:dyDescent="0.3">
      <c r="A5320">
        <v>25988</v>
      </c>
      <c r="B5320" t="s">
        <v>278</v>
      </c>
      <c r="C5320" t="s">
        <v>27</v>
      </c>
      <c r="D5320" t="s">
        <v>83</v>
      </c>
      <c r="E5320" t="s">
        <v>84</v>
      </c>
      <c r="F5320">
        <v>6382939808</v>
      </c>
      <c r="G5320" t="s">
        <v>53</v>
      </c>
      <c r="H5320">
        <v>7006</v>
      </c>
      <c r="I5320" t="s">
        <v>5276</v>
      </c>
      <c r="J5320" t="s">
        <v>31</v>
      </c>
      <c r="K5320" t="s">
        <v>49</v>
      </c>
      <c r="O5320" t="s">
        <v>33</v>
      </c>
      <c r="S5320" s="3">
        <v>45876.375</v>
      </c>
      <c r="T5320" t="s">
        <v>54</v>
      </c>
      <c r="U5320" t="s">
        <v>5276</v>
      </c>
      <c r="V5320" s="3">
        <v>45871.490972222222</v>
      </c>
      <c r="W5320" t="s">
        <v>1365</v>
      </c>
      <c r="Y5320" s="4">
        <v>45876</v>
      </c>
      <c r="Z5320" s="2">
        <v>0.81263888888888891</v>
      </c>
    </row>
    <row r="5321" spans="1:26" x14ac:dyDescent="0.3">
      <c r="A5321">
        <v>133980</v>
      </c>
      <c r="B5321" t="s">
        <v>278</v>
      </c>
      <c r="C5321" t="s">
        <v>27</v>
      </c>
      <c r="D5321" t="s">
        <v>83</v>
      </c>
      <c r="E5321" t="s">
        <v>84</v>
      </c>
      <c r="F5321">
        <v>9629216836</v>
      </c>
      <c r="G5321" t="s">
        <v>53</v>
      </c>
      <c r="H5321">
        <v>7006</v>
      </c>
      <c r="I5321" t="s">
        <v>5277</v>
      </c>
      <c r="J5321" t="s">
        <v>31</v>
      </c>
      <c r="K5321" t="s">
        <v>49</v>
      </c>
      <c r="O5321" t="s">
        <v>33</v>
      </c>
      <c r="S5321" s="3">
        <v>45876.375</v>
      </c>
      <c r="T5321" t="s">
        <v>54</v>
      </c>
      <c r="U5321" t="s">
        <v>5277</v>
      </c>
      <c r="V5321" s="3">
        <v>45871.490972222222</v>
      </c>
      <c r="W5321" t="s">
        <v>280</v>
      </c>
      <c r="Y5321" s="4">
        <v>45876</v>
      </c>
      <c r="Z5321" s="2">
        <v>0.81263888888888891</v>
      </c>
    </row>
    <row r="5322" spans="1:26" x14ac:dyDescent="0.3">
      <c r="A5322">
        <v>135436</v>
      </c>
      <c r="B5322" t="s">
        <v>278</v>
      </c>
      <c r="C5322" t="s">
        <v>27</v>
      </c>
      <c r="D5322" t="s">
        <v>83</v>
      </c>
      <c r="E5322" t="s">
        <v>84</v>
      </c>
      <c r="F5322">
        <v>6381541429</v>
      </c>
      <c r="G5322" t="s">
        <v>53</v>
      </c>
      <c r="H5322">
        <v>7006</v>
      </c>
      <c r="I5322" t="s">
        <v>5279</v>
      </c>
      <c r="J5322" t="s">
        <v>31</v>
      </c>
      <c r="K5322" t="s">
        <v>49</v>
      </c>
      <c r="O5322" t="s">
        <v>33</v>
      </c>
      <c r="S5322" s="3">
        <v>45876.375</v>
      </c>
      <c r="T5322" t="s">
        <v>54</v>
      </c>
      <c r="U5322" t="s">
        <v>5279</v>
      </c>
      <c r="V5322" s="3">
        <v>45871.490972222222</v>
      </c>
      <c r="W5322" t="s">
        <v>781</v>
      </c>
      <c r="Y5322" s="4">
        <v>45876</v>
      </c>
      <c r="Z5322" s="2">
        <v>0.81263888888888891</v>
      </c>
    </row>
    <row r="5323" spans="1:26" x14ac:dyDescent="0.3">
      <c r="A5323">
        <v>136008</v>
      </c>
      <c r="B5323" t="s">
        <v>278</v>
      </c>
      <c r="C5323" t="s">
        <v>27</v>
      </c>
      <c r="D5323" t="s">
        <v>83</v>
      </c>
      <c r="E5323" t="s">
        <v>84</v>
      </c>
      <c r="F5323">
        <v>8129323327</v>
      </c>
      <c r="G5323" t="s">
        <v>53</v>
      </c>
      <c r="H5323">
        <v>7006</v>
      </c>
      <c r="I5323" t="s">
        <v>5280</v>
      </c>
      <c r="J5323" t="s">
        <v>31</v>
      </c>
      <c r="K5323" t="s">
        <v>49</v>
      </c>
      <c r="O5323" t="s">
        <v>33</v>
      </c>
      <c r="S5323" s="3">
        <v>45876.375</v>
      </c>
      <c r="T5323" t="s">
        <v>54</v>
      </c>
      <c r="U5323" t="s">
        <v>5280</v>
      </c>
      <c r="V5323" s="3">
        <v>45871.490972222222</v>
      </c>
      <c r="W5323" t="s">
        <v>1364</v>
      </c>
      <c r="Y5323" s="4">
        <v>45876</v>
      </c>
      <c r="Z5323" s="2">
        <v>0.81263888888888891</v>
      </c>
    </row>
    <row r="5324" spans="1:26" x14ac:dyDescent="0.3">
      <c r="A5324">
        <v>25988</v>
      </c>
      <c r="B5324" t="s">
        <v>278</v>
      </c>
      <c r="C5324" t="s">
        <v>27</v>
      </c>
      <c r="D5324" t="s">
        <v>83</v>
      </c>
      <c r="E5324" t="s">
        <v>84</v>
      </c>
      <c r="F5324">
        <v>6382939808</v>
      </c>
      <c r="G5324" t="s">
        <v>53</v>
      </c>
      <c r="H5324">
        <v>7006</v>
      </c>
      <c r="I5324" t="s">
        <v>5281</v>
      </c>
      <c r="J5324" t="s">
        <v>31</v>
      </c>
      <c r="K5324" t="s">
        <v>49</v>
      </c>
      <c r="O5324" t="s">
        <v>33</v>
      </c>
      <c r="S5324" s="3">
        <v>45876.375</v>
      </c>
      <c r="T5324" t="s">
        <v>54</v>
      </c>
      <c r="U5324" t="s">
        <v>5281</v>
      </c>
      <c r="V5324" s="3">
        <v>45871.490972222222</v>
      </c>
      <c r="W5324" t="s">
        <v>1365</v>
      </c>
      <c r="Y5324" s="4">
        <v>45876</v>
      </c>
      <c r="Z5324" s="2">
        <v>0.81263888888888891</v>
      </c>
    </row>
    <row r="5325" spans="1:26" x14ac:dyDescent="0.3">
      <c r="A5325">
        <v>135436</v>
      </c>
      <c r="B5325" t="s">
        <v>278</v>
      </c>
      <c r="C5325" t="s">
        <v>27</v>
      </c>
      <c r="D5325" t="s">
        <v>83</v>
      </c>
      <c r="E5325" t="s">
        <v>84</v>
      </c>
      <c r="F5325">
        <v>6381541429</v>
      </c>
      <c r="G5325" t="s">
        <v>53</v>
      </c>
      <c r="H5325">
        <v>7006</v>
      </c>
      <c r="I5325" t="s">
        <v>5282</v>
      </c>
      <c r="J5325" t="s">
        <v>31</v>
      </c>
      <c r="K5325" t="s">
        <v>49</v>
      </c>
      <c r="O5325" t="s">
        <v>33</v>
      </c>
      <c r="S5325" s="3">
        <v>45876.375</v>
      </c>
      <c r="T5325" t="s">
        <v>54</v>
      </c>
      <c r="U5325" t="s">
        <v>5282</v>
      </c>
      <c r="V5325" s="3">
        <v>45871.490972222222</v>
      </c>
      <c r="W5325" t="s">
        <v>781</v>
      </c>
      <c r="Y5325" s="4">
        <v>45876</v>
      </c>
      <c r="Z5325" s="2">
        <v>0.81263888888888891</v>
      </c>
    </row>
    <row r="5326" spans="1:26" x14ac:dyDescent="0.3">
      <c r="A5326">
        <v>133980</v>
      </c>
      <c r="B5326" t="s">
        <v>278</v>
      </c>
      <c r="C5326" t="s">
        <v>27</v>
      </c>
      <c r="D5326" t="s">
        <v>83</v>
      </c>
      <c r="E5326" t="s">
        <v>84</v>
      </c>
      <c r="F5326">
        <v>9629216836</v>
      </c>
      <c r="G5326" t="s">
        <v>53</v>
      </c>
      <c r="H5326">
        <v>7006</v>
      </c>
      <c r="I5326" t="s">
        <v>5286</v>
      </c>
      <c r="J5326" t="s">
        <v>31</v>
      </c>
      <c r="K5326" t="s">
        <v>49</v>
      </c>
      <c r="O5326" t="s">
        <v>33</v>
      </c>
      <c r="S5326" s="3">
        <v>45876.375</v>
      </c>
      <c r="T5326" t="s">
        <v>54</v>
      </c>
      <c r="U5326" t="s">
        <v>5286</v>
      </c>
      <c r="V5326" s="3">
        <v>45871.490972222222</v>
      </c>
      <c r="W5326" t="s">
        <v>280</v>
      </c>
      <c r="Y5326" s="4">
        <v>45876</v>
      </c>
      <c r="Z5326" s="2">
        <v>0.81263888888888891</v>
      </c>
    </row>
    <row r="5327" spans="1:26" x14ac:dyDescent="0.3">
      <c r="A5327">
        <v>25988</v>
      </c>
      <c r="B5327" t="s">
        <v>278</v>
      </c>
      <c r="C5327" t="s">
        <v>27</v>
      </c>
      <c r="D5327" t="s">
        <v>83</v>
      </c>
      <c r="E5327" t="s">
        <v>84</v>
      </c>
      <c r="F5327">
        <v>6382939808</v>
      </c>
      <c r="G5327" t="s">
        <v>53</v>
      </c>
      <c r="H5327">
        <v>7006</v>
      </c>
      <c r="I5327" t="s">
        <v>5287</v>
      </c>
      <c r="J5327" t="s">
        <v>31</v>
      </c>
      <c r="K5327" t="s">
        <v>49</v>
      </c>
      <c r="O5327" t="s">
        <v>33</v>
      </c>
      <c r="S5327" s="3">
        <v>45876.375</v>
      </c>
      <c r="T5327" t="s">
        <v>54</v>
      </c>
      <c r="U5327" t="s">
        <v>5287</v>
      </c>
      <c r="V5327" s="3">
        <v>45871.490972222222</v>
      </c>
      <c r="W5327" t="s">
        <v>1365</v>
      </c>
      <c r="Y5327" s="4">
        <v>45876</v>
      </c>
      <c r="Z5327" s="2">
        <v>0.81263888888888891</v>
      </c>
    </row>
    <row r="5328" spans="1:26" x14ac:dyDescent="0.3">
      <c r="A5328">
        <v>135436</v>
      </c>
      <c r="B5328" t="s">
        <v>278</v>
      </c>
      <c r="C5328" t="s">
        <v>27</v>
      </c>
      <c r="D5328" t="s">
        <v>83</v>
      </c>
      <c r="E5328" t="s">
        <v>84</v>
      </c>
      <c r="F5328">
        <v>6381541429</v>
      </c>
      <c r="G5328" t="s">
        <v>53</v>
      </c>
      <c r="H5328">
        <v>7006</v>
      </c>
      <c r="I5328" t="s">
        <v>5289</v>
      </c>
      <c r="J5328" t="s">
        <v>31</v>
      </c>
      <c r="K5328" t="s">
        <v>49</v>
      </c>
      <c r="O5328" t="s">
        <v>33</v>
      </c>
      <c r="S5328" s="3">
        <v>45876.375</v>
      </c>
      <c r="T5328" t="s">
        <v>54</v>
      </c>
      <c r="U5328" t="s">
        <v>5289</v>
      </c>
      <c r="V5328" s="3">
        <v>45871.490972222222</v>
      </c>
      <c r="W5328" t="s">
        <v>781</v>
      </c>
      <c r="Y5328" s="4">
        <v>45876</v>
      </c>
      <c r="Z5328" s="2">
        <v>0.81263888888888891</v>
      </c>
    </row>
    <row r="5329" spans="1:26" x14ac:dyDescent="0.3">
      <c r="A5329">
        <v>23745</v>
      </c>
      <c r="B5329" t="s">
        <v>278</v>
      </c>
      <c r="C5329" t="s">
        <v>27</v>
      </c>
      <c r="D5329" t="s">
        <v>83</v>
      </c>
      <c r="E5329" t="s">
        <v>84</v>
      </c>
      <c r="F5329">
        <v>9384131827</v>
      </c>
      <c r="G5329" t="s">
        <v>53</v>
      </c>
      <c r="H5329">
        <v>7006</v>
      </c>
      <c r="I5329" t="s">
        <v>5290</v>
      </c>
      <c r="J5329" t="s">
        <v>31</v>
      </c>
      <c r="K5329" t="s">
        <v>49</v>
      </c>
      <c r="O5329" t="s">
        <v>33</v>
      </c>
      <c r="S5329" s="3">
        <v>45876.375</v>
      </c>
      <c r="T5329" t="s">
        <v>54</v>
      </c>
      <c r="U5329" t="s">
        <v>5290</v>
      </c>
      <c r="V5329" s="3">
        <v>45871.490972222222</v>
      </c>
      <c r="W5329" t="s">
        <v>388</v>
      </c>
      <c r="Y5329" s="4">
        <v>45876</v>
      </c>
      <c r="Z5329" s="2">
        <v>0.81263888888888891</v>
      </c>
    </row>
    <row r="5330" spans="1:26" x14ac:dyDescent="0.3">
      <c r="A5330">
        <v>15981</v>
      </c>
      <c r="B5330" t="s">
        <v>278</v>
      </c>
      <c r="C5330" t="s">
        <v>27</v>
      </c>
      <c r="D5330" t="s">
        <v>83</v>
      </c>
      <c r="E5330" t="s">
        <v>84</v>
      </c>
      <c r="F5330">
        <v>9288028762</v>
      </c>
      <c r="G5330" t="s">
        <v>53</v>
      </c>
      <c r="H5330">
        <v>7006</v>
      </c>
      <c r="I5330" t="s">
        <v>5291</v>
      </c>
      <c r="J5330" t="s">
        <v>31</v>
      </c>
      <c r="K5330" t="s">
        <v>49</v>
      </c>
      <c r="O5330" t="s">
        <v>33</v>
      </c>
      <c r="S5330" s="3">
        <v>45876.375</v>
      </c>
      <c r="T5330" t="s">
        <v>54</v>
      </c>
      <c r="U5330" t="s">
        <v>5291</v>
      </c>
      <c r="V5330" s="3">
        <v>45871.490972222222</v>
      </c>
      <c r="W5330" t="s">
        <v>2200</v>
      </c>
      <c r="Y5330" s="4">
        <v>45876</v>
      </c>
      <c r="Z5330" s="2">
        <v>0.81263888888888891</v>
      </c>
    </row>
    <row r="5331" spans="1:26" x14ac:dyDescent="0.3">
      <c r="A5331">
        <v>15981</v>
      </c>
      <c r="B5331" t="s">
        <v>278</v>
      </c>
      <c r="C5331" t="s">
        <v>27</v>
      </c>
      <c r="D5331" t="s">
        <v>83</v>
      </c>
      <c r="E5331" t="s">
        <v>84</v>
      </c>
      <c r="F5331">
        <v>9288028762</v>
      </c>
      <c r="G5331" t="s">
        <v>53</v>
      </c>
      <c r="H5331">
        <v>7006</v>
      </c>
      <c r="I5331" t="s">
        <v>5293</v>
      </c>
      <c r="J5331" t="s">
        <v>31</v>
      </c>
      <c r="K5331" t="s">
        <v>49</v>
      </c>
      <c r="O5331" t="s">
        <v>33</v>
      </c>
      <c r="S5331" s="3">
        <v>45876.375</v>
      </c>
      <c r="T5331" t="s">
        <v>54</v>
      </c>
      <c r="U5331" t="s">
        <v>5293</v>
      </c>
      <c r="V5331" s="3">
        <v>45871.490972222222</v>
      </c>
      <c r="W5331" t="s">
        <v>2200</v>
      </c>
      <c r="Y5331" s="4">
        <v>45876</v>
      </c>
      <c r="Z5331" s="2">
        <v>0.81263888888888891</v>
      </c>
    </row>
    <row r="5332" spans="1:26" x14ac:dyDescent="0.3">
      <c r="A5332">
        <v>25988</v>
      </c>
      <c r="B5332" t="s">
        <v>278</v>
      </c>
      <c r="C5332" t="s">
        <v>27</v>
      </c>
      <c r="D5332" t="s">
        <v>83</v>
      </c>
      <c r="E5332" t="s">
        <v>84</v>
      </c>
      <c r="F5332">
        <v>6382939808</v>
      </c>
      <c r="G5332" t="s">
        <v>53</v>
      </c>
      <c r="H5332">
        <v>7006</v>
      </c>
      <c r="I5332" t="s">
        <v>5294</v>
      </c>
      <c r="J5332" t="s">
        <v>31</v>
      </c>
      <c r="K5332" t="s">
        <v>49</v>
      </c>
      <c r="O5332" t="s">
        <v>33</v>
      </c>
      <c r="S5332" s="3">
        <v>45876.375</v>
      </c>
      <c r="T5332" t="s">
        <v>54</v>
      </c>
      <c r="U5332" t="s">
        <v>5294</v>
      </c>
      <c r="V5332" s="3">
        <v>45871.490972222222</v>
      </c>
      <c r="W5332" t="s">
        <v>1365</v>
      </c>
      <c r="Y5332" s="4">
        <v>45876</v>
      </c>
      <c r="Z5332" s="2">
        <v>0.81263888888888891</v>
      </c>
    </row>
    <row r="5333" spans="1:26" x14ac:dyDescent="0.3">
      <c r="A5333">
        <v>133645</v>
      </c>
      <c r="B5333" t="s">
        <v>513</v>
      </c>
      <c r="C5333" t="s">
        <v>27</v>
      </c>
      <c r="D5333" t="s">
        <v>296</v>
      </c>
      <c r="E5333" t="s">
        <v>84</v>
      </c>
      <c r="F5333">
        <v>9037980889</v>
      </c>
      <c r="G5333" t="s">
        <v>53</v>
      </c>
      <c r="H5333">
        <v>7012</v>
      </c>
      <c r="I5333" t="s">
        <v>5297</v>
      </c>
      <c r="J5333" t="s">
        <v>31</v>
      </c>
      <c r="K5333" t="s">
        <v>49</v>
      </c>
      <c r="O5333" t="s">
        <v>33</v>
      </c>
      <c r="S5333" s="3">
        <v>45876.375</v>
      </c>
      <c r="T5333" t="s">
        <v>54</v>
      </c>
      <c r="U5333" t="s">
        <v>5297</v>
      </c>
      <c r="V5333" s="3">
        <v>45871.490972222222</v>
      </c>
      <c r="W5333" t="s">
        <v>1366</v>
      </c>
      <c r="Y5333" s="4">
        <v>45876</v>
      </c>
      <c r="Z5333" s="2">
        <v>0.81263888888888891</v>
      </c>
    </row>
    <row r="5334" spans="1:26" x14ac:dyDescent="0.3">
      <c r="A5334">
        <v>26970</v>
      </c>
      <c r="B5334" t="s">
        <v>513</v>
      </c>
      <c r="C5334" t="s">
        <v>27</v>
      </c>
      <c r="D5334" t="s">
        <v>296</v>
      </c>
      <c r="E5334" t="s">
        <v>84</v>
      </c>
      <c r="F5334">
        <v>6380533501</v>
      </c>
      <c r="G5334" t="s">
        <v>53</v>
      </c>
      <c r="H5334">
        <v>7012</v>
      </c>
      <c r="I5334" t="s">
        <v>5301</v>
      </c>
      <c r="J5334" t="s">
        <v>31</v>
      </c>
      <c r="K5334" t="s">
        <v>49</v>
      </c>
      <c r="O5334" t="s">
        <v>33</v>
      </c>
      <c r="S5334" s="3">
        <v>45876.375</v>
      </c>
      <c r="T5334" t="s">
        <v>54</v>
      </c>
      <c r="U5334" t="s">
        <v>5301</v>
      </c>
      <c r="V5334" s="3">
        <v>45871.490972222222</v>
      </c>
      <c r="W5334" t="s">
        <v>1367</v>
      </c>
      <c r="Y5334" s="4">
        <v>45876</v>
      </c>
      <c r="Z5334" s="2">
        <v>0.81263888888888891</v>
      </c>
    </row>
    <row r="5335" spans="1:26" x14ac:dyDescent="0.3">
      <c r="A5335">
        <v>26970</v>
      </c>
      <c r="B5335" t="s">
        <v>513</v>
      </c>
      <c r="C5335" t="s">
        <v>27</v>
      </c>
      <c r="D5335" t="s">
        <v>296</v>
      </c>
      <c r="E5335" t="s">
        <v>84</v>
      </c>
      <c r="F5335">
        <v>6380533501</v>
      </c>
      <c r="G5335" t="s">
        <v>53</v>
      </c>
      <c r="H5335">
        <v>7012</v>
      </c>
      <c r="I5335" t="s">
        <v>5302</v>
      </c>
      <c r="J5335" t="s">
        <v>31</v>
      </c>
      <c r="K5335" t="s">
        <v>49</v>
      </c>
      <c r="O5335" t="s">
        <v>33</v>
      </c>
      <c r="S5335" s="3">
        <v>45876.375</v>
      </c>
      <c r="T5335" t="s">
        <v>54</v>
      </c>
      <c r="U5335" t="s">
        <v>5302</v>
      </c>
      <c r="V5335" s="3">
        <v>45871.490972222222</v>
      </c>
      <c r="W5335" t="s">
        <v>1367</v>
      </c>
      <c r="Y5335" s="4">
        <v>45876</v>
      </c>
      <c r="Z5335" s="2">
        <v>0.81263888888888891</v>
      </c>
    </row>
    <row r="5336" spans="1:26" x14ac:dyDescent="0.3">
      <c r="A5336">
        <v>26970</v>
      </c>
      <c r="B5336" t="s">
        <v>513</v>
      </c>
      <c r="C5336" t="s">
        <v>27</v>
      </c>
      <c r="D5336" t="s">
        <v>296</v>
      </c>
      <c r="E5336" t="s">
        <v>84</v>
      </c>
      <c r="F5336">
        <v>6380533501</v>
      </c>
      <c r="G5336" t="s">
        <v>53</v>
      </c>
      <c r="H5336">
        <v>7012</v>
      </c>
      <c r="I5336" t="s">
        <v>5303</v>
      </c>
      <c r="J5336" t="s">
        <v>31</v>
      </c>
      <c r="K5336" t="s">
        <v>49</v>
      </c>
      <c r="O5336" t="s">
        <v>33</v>
      </c>
      <c r="S5336" s="3">
        <v>45876.375</v>
      </c>
      <c r="T5336" t="s">
        <v>54</v>
      </c>
      <c r="U5336" t="s">
        <v>5303</v>
      </c>
      <c r="V5336" s="3">
        <v>45871.490972222222</v>
      </c>
      <c r="W5336" t="s">
        <v>1367</v>
      </c>
      <c r="Y5336" s="4">
        <v>45876</v>
      </c>
      <c r="Z5336" s="2">
        <v>0.81263888888888891</v>
      </c>
    </row>
    <row r="5337" spans="1:26" x14ac:dyDescent="0.3">
      <c r="A5337">
        <v>26970</v>
      </c>
      <c r="B5337" t="s">
        <v>513</v>
      </c>
      <c r="C5337" t="s">
        <v>27</v>
      </c>
      <c r="D5337" t="s">
        <v>296</v>
      </c>
      <c r="E5337" t="s">
        <v>84</v>
      </c>
      <c r="F5337">
        <v>6380533501</v>
      </c>
      <c r="G5337" t="s">
        <v>53</v>
      </c>
      <c r="H5337">
        <v>7012</v>
      </c>
      <c r="I5337" t="s">
        <v>5304</v>
      </c>
      <c r="J5337" t="s">
        <v>31</v>
      </c>
      <c r="K5337" t="s">
        <v>49</v>
      </c>
      <c r="O5337" t="s">
        <v>33</v>
      </c>
      <c r="S5337" s="3">
        <v>45876.375</v>
      </c>
      <c r="T5337" t="s">
        <v>54</v>
      </c>
      <c r="U5337" t="s">
        <v>5304</v>
      </c>
      <c r="V5337" s="3">
        <v>45871.490972222222</v>
      </c>
      <c r="W5337" t="s">
        <v>1367</v>
      </c>
      <c r="Y5337" s="4">
        <v>45876</v>
      </c>
      <c r="Z5337" s="2">
        <v>0.81263888888888891</v>
      </c>
    </row>
    <row r="5338" spans="1:26" x14ac:dyDescent="0.3">
      <c r="A5338">
        <v>26970</v>
      </c>
      <c r="B5338" t="s">
        <v>513</v>
      </c>
      <c r="C5338" t="s">
        <v>27</v>
      </c>
      <c r="D5338" t="s">
        <v>296</v>
      </c>
      <c r="E5338" t="s">
        <v>84</v>
      </c>
      <c r="F5338">
        <v>6380533501</v>
      </c>
      <c r="G5338" t="s">
        <v>53</v>
      </c>
      <c r="H5338">
        <v>7012</v>
      </c>
      <c r="I5338" t="s">
        <v>5305</v>
      </c>
      <c r="J5338" t="s">
        <v>31</v>
      </c>
      <c r="K5338" t="s">
        <v>49</v>
      </c>
      <c r="O5338" t="s">
        <v>33</v>
      </c>
      <c r="S5338" s="3">
        <v>45876.375</v>
      </c>
      <c r="T5338" t="s">
        <v>54</v>
      </c>
      <c r="U5338" t="s">
        <v>5305</v>
      </c>
      <c r="V5338" s="3">
        <v>45871.490972222222</v>
      </c>
      <c r="W5338" t="s">
        <v>1367</v>
      </c>
      <c r="Y5338" s="4">
        <v>45876</v>
      </c>
      <c r="Z5338" s="2">
        <v>0.81263888888888891</v>
      </c>
    </row>
    <row r="5339" spans="1:26" x14ac:dyDescent="0.3">
      <c r="A5339">
        <v>7848</v>
      </c>
      <c r="B5339" t="s">
        <v>142</v>
      </c>
      <c r="C5339" t="s">
        <v>27</v>
      </c>
      <c r="D5339" t="s">
        <v>83</v>
      </c>
      <c r="E5339" t="s">
        <v>84</v>
      </c>
      <c r="F5339">
        <v>7094496807</v>
      </c>
      <c r="G5339" t="s">
        <v>53</v>
      </c>
      <c r="H5339">
        <v>7013</v>
      </c>
      <c r="I5339" t="s">
        <v>5309</v>
      </c>
      <c r="J5339" t="s">
        <v>31</v>
      </c>
      <c r="K5339" t="s">
        <v>49</v>
      </c>
      <c r="O5339" t="s">
        <v>33</v>
      </c>
      <c r="S5339" s="3">
        <v>45876.375</v>
      </c>
      <c r="T5339" t="s">
        <v>54</v>
      </c>
      <c r="U5339" t="s">
        <v>5309</v>
      </c>
      <c r="V5339" s="3">
        <v>45871.490972222222</v>
      </c>
      <c r="W5339" t="s">
        <v>617</v>
      </c>
      <c r="Y5339" s="4">
        <v>45876</v>
      </c>
      <c r="Z5339" s="2">
        <v>0.81263888888888891</v>
      </c>
    </row>
    <row r="5340" spans="1:26" x14ac:dyDescent="0.3">
      <c r="A5340">
        <v>21629</v>
      </c>
      <c r="B5340" t="s">
        <v>142</v>
      </c>
      <c r="C5340" t="s">
        <v>27</v>
      </c>
      <c r="D5340" t="s">
        <v>83</v>
      </c>
      <c r="E5340" t="s">
        <v>84</v>
      </c>
      <c r="F5340">
        <v>7010834100</v>
      </c>
      <c r="G5340" t="s">
        <v>53</v>
      </c>
      <c r="H5340">
        <v>7013</v>
      </c>
      <c r="I5340" t="s">
        <v>5316</v>
      </c>
      <c r="J5340" t="s">
        <v>31</v>
      </c>
      <c r="K5340" t="s">
        <v>49</v>
      </c>
      <c r="O5340" t="s">
        <v>33</v>
      </c>
      <c r="S5340" s="3">
        <v>45876.375</v>
      </c>
      <c r="T5340" t="s">
        <v>54</v>
      </c>
      <c r="U5340" t="s">
        <v>5316</v>
      </c>
      <c r="V5340" s="3">
        <v>45871.490972222222</v>
      </c>
      <c r="W5340" t="s">
        <v>1134</v>
      </c>
      <c r="Y5340" s="4">
        <v>45876</v>
      </c>
      <c r="Z5340" s="2">
        <v>0.81263888888888891</v>
      </c>
    </row>
    <row r="5341" spans="1:26" x14ac:dyDescent="0.3">
      <c r="A5341">
        <v>135530</v>
      </c>
      <c r="B5341" t="s">
        <v>142</v>
      </c>
      <c r="C5341" t="s">
        <v>27</v>
      </c>
      <c r="D5341" t="s">
        <v>83</v>
      </c>
      <c r="E5341" t="s">
        <v>84</v>
      </c>
      <c r="F5341">
        <v>9361894100</v>
      </c>
      <c r="G5341" t="s">
        <v>53</v>
      </c>
      <c r="H5341">
        <v>7013</v>
      </c>
      <c r="I5341" t="s">
        <v>5317</v>
      </c>
      <c r="J5341" t="s">
        <v>31</v>
      </c>
      <c r="K5341" t="s">
        <v>49</v>
      </c>
      <c r="O5341" t="s">
        <v>33</v>
      </c>
      <c r="S5341" s="3">
        <v>45876.375</v>
      </c>
      <c r="T5341" t="s">
        <v>54</v>
      </c>
      <c r="U5341" t="s">
        <v>5317</v>
      </c>
      <c r="V5341" s="3">
        <v>45871.490972222222</v>
      </c>
      <c r="W5341" t="s">
        <v>864</v>
      </c>
      <c r="Y5341" s="4">
        <v>45876</v>
      </c>
      <c r="Z5341" s="2">
        <v>0.81263888888888891</v>
      </c>
    </row>
    <row r="5342" spans="1:26" x14ac:dyDescent="0.3">
      <c r="A5342">
        <v>135530</v>
      </c>
      <c r="B5342" t="s">
        <v>142</v>
      </c>
      <c r="C5342" t="s">
        <v>27</v>
      </c>
      <c r="D5342" t="s">
        <v>83</v>
      </c>
      <c r="E5342" t="s">
        <v>84</v>
      </c>
      <c r="F5342">
        <v>9361894100</v>
      </c>
      <c r="G5342" t="s">
        <v>53</v>
      </c>
      <c r="H5342">
        <v>7013</v>
      </c>
      <c r="I5342" t="s">
        <v>5318</v>
      </c>
      <c r="J5342" t="s">
        <v>31</v>
      </c>
      <c r="K5342" t="s">
        <v>49</v>
      </c>
      <c r="O5342" t="s">
        <v>33</v>
      </c>
      <c r="S5342" s="3">
        <v>45876.375</v>
      </c>
      <c r="T5342" t="s">
        <v>54</v>
      </c>
      <c r="U5342" t="s">
        <v>5318</v>
      </c>
      <c r="V5342" s="3">
        <v>45871.490972222222</v>
      </c>
      <c r="W5342" t="s">
        <v>864</v>
      </c>
      <c r="Y5342" s="4">
        <v>45876</v>
      </c>
      <c r="Z5342" s="2">
        <v>0.81263888888888891</v>
      </c>
    </row>
    <row r="5343" spans="1:26" x14ac:dyDescent="0.3">
      <c r="A5343">
        <v>21629</v>
      </c>
      <c r="B5343" t="s">
        <v>142</v>
      </c>
      <c r="C5343" t="s">
        <v>27</v>
      </c>
      <c r="D5343" t="s">
        <v>83</v>
      </c>
      <c r="E5343" t="s">
        <v>84</v>
      </c>
      <c r="F5343">
        <v>7010834100</v>
      </c>
      <c r="G5343" t="s">
        <v>53</v>
      </c>
      <c r="H5343">
        <v>7013</v>
      </c>
      <c r="I5343" t="s">
        <v>5319</v>
      </c>
      <c r="J5343" t="s">
        <v>31</v>
      </c>
      <c r="K5343" t="s">
        <v>49</v>
      </c>
      <c r="O5343" t="s">
        <v>33</v>
      </c>
      <c r="S5343" s="3">
        <v>45876.375</v>
      </c>
      <c r="T5343" t="s">
        <v>54</v>
      </c>
      <c r="U5343" t="s">
        <v>5319</v>
      </c>
      <c r="V5343" s="3">
        <v>45871.490972222222</v>
      </c>
      <c r="W5343" t="s">
        <v>1134</v>
      </c>
      <c r="Y5343" s="4">
        <v>45876</v>
      </c>
      <c r="Z5343" s="2">
        <v>0.81263888888888891</v>
      </c>
    </row>
    <row r="5344" spans="1:26" x14ac:dyDescent="0.3">
      <c r="A5344">
        <v>21629</v>
      </c>
      <c r="B5344" t="s">
        <v>142</v>
      </c>
      <c r="C5344" t="s">
        <v>27</v>
      </c>
      <c r="D5344" t="s">
        <v>83</v>
      </c>
      <c r="E5344" t="s">
        <v>84</v>
      </c>
      <c r="F5344">
        <v>7010834100</v>
      </c>
      <c r="G5344" t="s">
        <v>53</v>
      </c>
      <c r="H5344">
        <v>7013</v>
      </c>
      <c r="I5344" t="s">
        <v>5321</v>
      </c>
      <c r="J5344" t="s">
        <v>31</v>
      </c>
      <c r="K5344" t="s">
        <v>49</v>
      </c>
      <c r="O5344" t="s">
        <v>33</v>
      </c>
      <c r="S5344" s="3">
        <v>45876.375</v>
      </c>
      <c r="T5344" t="s">
        <v>54</v>
      </c>
      <c r="U5344" t="s">
        <v>5321</v>
      </c>
      <c r="V5344" s="3">
        <v>45871.490972222222</v>
      </c>
      <c r="W5344" t="s">
        <v>1134</v>
      </c>
      <c r="Y5344" s="4">
        <v>45876</v>
      </c>
      <c r="Z5344" s="2">
        <v>0.81263888888888891</v>
      </c>
    </row>
    <row r="5345" spans="1:26" x14ac:dyDescent="0.3">
      <c r="A5345">
        <v>135530</v>
      </c>
      <c r="B5345" t="s">
        <v>142</v>
      </c>
      <c r="C5345" t="s">
        <v>27</v>
      </c>
      <c r="D5345" t="s">
        <v>83</v>
      </c>
      <c r="E5345" t="s">
        <v>84</v>
      </c>
      <c r="F5345">
        <v>9361894100</v>
      </c>
      <c r="G5345" t="s">
        <v>53</v>
      </c>
      <c r="H5345">
        <v>7013</v>
      </c>
      <c r="I5345" t="s">
        <v>5322</v>
      </c>
      <c r="J5345" t="s">
        <v>31</v>
      </c>
      <c r="K5345" t="s">
        <v>49</v>
      </c>
      <c r="O5345" t="s">
        <v>33</v>
      </c>
      <c r="S5345" s="3">
        <v>45876.375</v>
      </c>
      <c r="T5345" t="s">
        <v>54</v>
      </c>
      <c r="U5345" t="s">
        <v>5322</v>
      </c>
      <c r="V5345" s="3">
        <v>45871.490972222222</v>
      </c>
      <c r="W5345" t="s">
        <v>864</v>
      </c>
      <c r="Y5345" s="4">
        <v>45876</v>
      </c>
      <c r="Z5345" s="2">
        <v>0.81263888888888891</v>
      </c>
    </row>
    <row r="5346" spans="1:26" x14ac:dyDescent="0.3">
      <c r="A5346">
        <v>21629</v>
      </c>
      <c r="B5346" t="s">
        <v>142</v>
      </c>
      <c r="C5346" t="s">
        <v>27</v>
      </c>
      <c r="D5346" t="s">
        <v>83</v>
      </c>
      <c r="E5346" t="s">
        <v>84</v>
      </c>
      <c r="F5346">
        <v>7010834100</v>
      </c>
      <c r="G5346" t="s">
        <v>53</v>
      </c>
      <c r="H5346">
        <v>7013</v>
      </c>
      <c r="I5346" t="s">
        <v>5324</v>
      </c>
      <c r="J5346" t="s">
        <v>31</v>
      </c>
      <c r="K5346" t="s">
        <v>49</v>
      </c>
      <c r="O5346" t="s">
        <v>33</v>
      </c>
      <c r="S5346" s="3">
        <v>45876.375</v>
      </c>
      <c r="T5346" t="s">
        <v>54</v>
      </c>
      <c r="U5346" t="s">
        <v>5324</v>
      </c>
      <c r="V5346" s="3">
        <v>45871.490972222222</v>
      </c>
      <c r="W5346" t="s">
        <v>1134</v>
      </c>
      <c r="Y5346" s="4">
        <v>45876</v>
      </c>
      <c r="Z5346" s="2">
        <v>0.81263888888888891</v>
      </c>
    </row>
    <row r="5347" spans="1:26" x14ac:dyDescent="0.3">
      <c r="A5347">
        <v>21629</v>
      </c>
      <c r="B5347" t="s">
        <v>142</v>
      </c>
      <c r="C5347" t="s">
        <v>27</v>
      </c>
      <c r="D5347" t="s">
        <v>83</v>
      </c>
      <c r="E5347" t="s">
        <v>84</v>
      </c>
      <c r="F5347">
        <v>7010834100</v>
      </c>
      <c r="G5347" t="s">
        <v>53</v>
      </c>
      <c r="H5347">
        <v>7013</v>
      </c>
      <c r="I5347" t="s">
        <v>5325</v>
      </c>
      <c r="J5347" t="s">
        <v>31</v>
      </c>
      <c r="K5347" t="s">
        <v>49</v>
      </c>
      <c r="O5347" t="s">
        <v>33</v>
      </c>
      <c r="S5347" s="3">
        <v>45876.375</v>
      </c>
      <c r="T5347" t="s">
        <v>54</v>
      </c>
      <c r="U5347" t="s">
        <v>5325</v>
      </c>
      <c r="V5347" s="3">
        <v>45871.490972222222</v>
      </c>
      <c r="W5347" t="s">
        <v>1134</v>
      </c>
      <c r="Y5347" s="4">
        <v>45876</v>
      </c>
      <c r="Z5347" s="2">
        <v>0.81263888888888891</v>
      </c>
    </row>
    <row r="5348" spans="1:26" x14ac:dyDescent="0.3">
      <c r="A5348">
        <v>21629</v>
      </c>
      <c r="B5348" t="s">
        <v>142</v>
      </c>
      <c r="C5348" t="s">
        <v>27</v>
      </c>
      <c r="D5348" t="s">
        <v>83</v>
      </c>
      <c r="E5348" t="s">
        <v>84</v>
      </c>
      <c r="F5348">
        <v>7010834100</v>
      </c>
      <c r="G5348" t="s">
        <v>53</v>
      </c>
      <c r="H5348">
        <v>7013</v>
      </c>
      <c r="I5348" t="s">
        <v>5326</v>
      </c>
      <c r="J5348" t="s">
        <v>31</v>
      </c>
      <c r="K5348" t="s">
        <v>49</v>
      </c>
      <c r="O5348" t="s">
        <v>33</v>
      </c>
      <c r="S5348" s="3">
        <v>45876.375</v>
      </c>
      <c r="T5348" t="s">
        <v>54</v>
      </c>
      <c r="U5348" t="s">
        <v>5326</v>
      </c>
      <c r="V5348" s="3">
        <v>45871.490972222222</v>
      </c>
      <c r="W5348" t="s">
        <v>1134</v>
      </c>
      <c r="Y5348" s="4">
        <v>45876</v>
      </c>
      <c r="Z5348" s="2">
        <v>0.81263888888888891</v>
      </c>
    </row>
    <row r="5349" spans="1:26" x14ac:dyDescent="0.3">
      <c r="A5349">
        <v>7848</v>
      </c>
      <c r="B5349" t="s">
        <v>142</v>
      </c>
      <c r="C5349" t="s">
        <v>27</v>
      </c>
      <c r="D5349" t="s">
        <v>83</v>
      </c>
      <c r="E5349" t="s">
        <v>84</v>
      </c>
      <c r="F5349">
        <v>7094496807</v>
      </c>
      <c r="G5349" t="s">
        <v>53</v>
      </c>
      <c r="H5349">
        <v>7013</v>
      </c>
      <c r="I5349" t="s">
        <v>5327</v>
      </c>
      <c r="J5349" t="s">
        <v>31</v>
      </c>
      <c r="K5349" t="s">
        <v>49</v>
      </c>
      <c r="O5349" t="s">
        <v>33</v>
      </c>
      <c r="S5349" s="3">
        <v>45876.375</v>
      </c>
      <c r="T5349" t="s">
        <v>54</v>
      </c>
      <c r="U5349" t="s">
        <v>5327</v>
      </c>
      <c r="V5349" s="3">
        <v>45871.490972222222</v>
      </c>
      <c r="W5349" t="s">
        <v>617</v>
      </c>
      <c r="Y5349" s="4">
        <v>45876</v>
      </c>
      <c r="Z5349" s="2">
        <v>0.81263888888888891</v>
      </c>
    </row>
    <row r="5350" spans="1:26" x14ac:dyDescent="0.3">
      <c r="A5350">
        <v>21629</v>
      </c>
      <c r="B5350" t="s">
        <v>142</v>
      </c>
      <c r="C5350" t="s">
        <v>27</v>
      </c>
      <c r="D5350" t="s">
        <v>83</v>
      </c>
      <c r="E5350" t="s">
        <v>84</v>
      </c>
      <c r="F5350">
        <v>7010834100</v>
      </c>
      <c r="G5350" t="s">
        <v>53</v>
      </c>
      <c r="H5350">
        <v>7013</v>
      </c>
      <c r="I5350" t="s">
        <v>5328</v>
      </c>
      <c r="J5350" t="s">
        <v>31</v>
      </c>
      <c r="K5350" t="s">
        <v>49</v>
      </c>
      <c r="O5350" t="s">
        <v>33</v>
      </c>
      <c r="S5350" s="3">
        <v>45876.375</v>
      </c>
      <c r="T5350" t="s">
        <v>54</v>
      </c>
      <c r="U5350" t="s">
        <v>5328</v>
      </c>
      <c r="V5350" s="3">
        <v>45871.490972222222</v>
      </c>
      <c r="W5350" t="s">
        <v>1134</v>
      </c>
      <c r="Y5350" s="4">
        <v>45876</v>
      </c>
      <c r="Z5350" s="2">
        <v>0.81263888888888891</v>
      </c>
    </row>
    <row r="5351" spans="1:26" x14ac:dyDescent="0.3">
      <c r="A5351">
        <v>21629</v>
      </c>
      <c r="B5351" t="s">
        <v>142</v>
      </c>
      <c r="C5351" t="s">
        <v>27</v>
      </c>
      <c r="D5351" t="s">
        <v>83</v>
      </c>
      <c r="E5351" t="s">
        <v>84</v>
      </c>
      <c r="F5351">
        <v>7010834100</v>
      </c>
      <c r="G5351" t="s">
        <v>53</v>
      </c>
      <c r="H5351">
        <v>7013</v>
      </c>
      <c r="I5351" t="s">
        <v>5329</v>
      </c>
      <c r="J5351" t="s">
        <v>31</v>
      </c>
      <c r="K5351" t="s">
        <v>49</v>
      </c>
      <c r="O5351" t="s">
        <v>33</v>
      </c>
      <c r="S5351" s="3">
        <v>45876.375</v>
      </c>
      <c r="T5351" t="s">
        <v>54</v>
      </c>
      <c r="U5351" t="s">
        <v>5329</v>
      </c>
      <c r="V5351" s="3">
        <v>45871.490972222222</v>
      </c>
      <c r="W5351" t="s">
        <v>1134</v>
      </c>
      <c r="Y5351" s="4">
        <v>45876</v>
      </c>
      <c r="Z5351" s="2">
        <v>0.81263888888888891</v>
      </c>
    </row>
    <row r="5352" spans="1:26" x14ac:dyDescent="0.3">
      <c r="A5352">
        <v>21629</v>
      </c>
      <c r="B5352" t="s">
        <v>142</v>
      </c>
      <c r="C5352" t="s">
        <v>27</v>
      </c>
      <c r="D5352" t="s">
        <v>83</v>
      </c>
      <c r="E5352" t="s">
        <v>84</v>
      </c>
      <c r="F5352">
        <v>7010834100</v>
      </c>
      <c r="G5352" t="s">
        <v>53</v>
      </c>
      <c r="H5352">
        <v>7013</v>
      </c>
      <c r="I5352" t="s">
        <v>5332</v>
      </c>
      <c r="J5352" t="s">
        <v>31</v>
      </c>
      <c r="K5352" t="s">
        <v>49</v>
      </c>
      <c r="O5352" t="s">
        <v>33</v>
      </c>
      <c r="S5352" s="3">
        <v>45876.375</v>
      </c>
      <c r="T5352" t="s">
        <v>54</v>
      </c>
      <c r="U5352" t="s">
        <v>5332</v>
      </c>
      <c r="V5352" s="3">
        <v>45871.490972222222</v>
      </c>
      <c r="W5352" t="s">
        <v>1134</v>
      </c>
      <c r="Y5352" s="4">
        <v>45876</v>
      </c>
      <c r="Z5352" s="2">
        <v>0.81263888888888891</v>
      </c>
    </row>
    <row r="5353" spans="1:26" x14ac:dyDescent="0.3">
      <c r="A5353">
        <v>7848</v>
      </c>
      <c r="B5353" t="s">
        <v>142</v>
      </c>
      <c r="C5353" t="s">
        <v>27</v>
      </c>
      <c r="D5353" t="s">
        <v>83</v>
      </c>
      <c r="E5353" t="s">
        <v>84</v>
      </c>
      <c r="F5353">
        <v>7094496807</v>
      </c>
      <c r="G5353" t="s">
        <v>53</v>
      </c>
      <c r="H5353">
        <v>7013</v>
      </c>
      <c r="I5353" t="s">
        <v>5333</v>
      </c>
      <c r="J5353" t="s">
        <v>31</v>
      </c>
      <c r="K5353" t="s">
        <v>49</v>
      </c>
      <c r="O5353" t="s">
        <v>33</v>
      </c>
      <c r="S5353" s="3">
        <v>45876.375</v>
      </c>
      <c r="T5353" t="s">
        <v>54</v>
      </c>
      <c r="U5353" t="s">
        <v>5333</v>
      </c>
      <c r="V5353" s="3">
        <v>45871.490972222222</v>
      </c>
      <c r="W5353" t="s">
        <v>617</v>
      </c>
      <c r="Y5353" s="4">
        <v>45876</v>
      </c>
      <c r="Z5353" s="2">
        <v>0.81263888888888891</v>
      </c>
    </row>
    <row r="5354" spans="1:26" x14ac:dyDescent="0.3">
      <c r="A5354">
        <v>135530</v>
      </c>
      <c r="B5354" t="s">
        <v>142</v>
      </c>
      <c r="C5354" t="s">
        <v>27</v>
      </c>
      <c r="D5354" t="s">
        <v>83</v>
      </c>
      <c r="E5354" t="s">
        <v>84</v>
      </c>
      <c r="F5354">
        <v>9361894100</v>
      </c>
      <c r="G5354" t="s">
        <v>53</v>
      </c>
      <c r="H5354">
        <v>7013</v>
      </c>
      <c r="I5354" t="s">
        <v>5334</v>
      </c>
      <c r="J5354" t="s">
        <v>31</v>
      </c>
      <c r="K5354" t="s">
        <v>49</v>
      </c>
      <c r="O5354" t="s">
        <v>33</v>
      </c>
      <c r="S5354" s="3">
        <v>45876.375</v>
      </c>
      <c r="T5354" t="s">
        <v>54</v>
      </c>
      <c r="U5354" t="s">
        <v>5334</v>
      </c>
      <c r="V5354" s="3">
        <v>45871.490972222222</v>
      </c>
      <c r="W5354" t="s">
        <v>864</v>
      </c>
      <c r="Y5354" s="4">
        <v>45876</v>
      </c>
      <c r="Z5354" s="2">
        <v>0.81263888888888891</v>
      </c>
    </row>
    <row r="5355" spans="1:26" x14ac:dyDescent="0.3">
      <c r="A5355">
        <v>21629</v>
      </c>
      <c r="B5355" t="s">
        <v>142</v>
      </c>
      <c r="C5355" t="s">
        <v>27</v>
      </c>
      <c r="D5355" t="s">
        <v>83</v>
      </c>
      <c r="E5355" t="s">
        <v>84</v>
      </c>
      <c r="F5355">
        <v>7010834100</v>
      </c>
      <c r="G5355" t="s">
        <v>53</v>
      </c>
      <c r="H5355">
        <v>7013</v>
      </c>
      <c r="I5355" t="s">
        <v>5336</v>
      </c>
      <c r="J5355" t="s">
        <v>31</v>
      </c>
      <c r="K5355" t="s">
        <v>49</v>
      </c>
      <c r="O5355" t="s">
        <v>33</v>
      </c>
      <c r="S5355" s="3">
        <v>45876.375</v>
      </c>
      <c r="T5355" t="s">
        <v>54</v>
      </c>
      <c r="U5355" t="s">
        <v>5336</v>
      </c>
      <c r="V5355" s="3">
        <v>45871.490972222222</v>
      </c>
      <c r="W5355" t="s">
        <v>1134</v>
      </c>
      <c r="Y5355" s="4">
        <v>45876</v>
      </c>
      <c r="Z5355" s="2">
        <v>0.81263888888888891</v>
      </c>
    </row>
    <row r="5356" spans="1:26" x14ac:dyDescent="0.3">
      <c r="A5356">
        <v>135530</v>
      </c>
      <c r="B5356" t="s">
        <v>142</v>
      </c>
      <c r="C5356" t="s">
        <v>27</v>
      </c>
      <c r="D5356" t="s">
        <v>83</v>
      </c>
      <c r="E5356" t="s">
        <v>84</v>
      </c>
      <c r="F5356">
        <v>9361894100</v>
      </c>
      <c r="G5356" t="s">
        <v>53</v>
      </c>
      <c r="H5356">
        <v>7013</v>
      </c>
      <c r="I5356" t="s">
        <v>5337</v>
      </c>
      <c r="J5356" t="s">
        <v>31</v>
      </c>
      <c r="K5356" t="s">
        <v>49</v>
      </c>
      <c r="O5356" t="s">
        <v>33</v>
      </c>
      <c r="S5356" s="3">
        <v>45876.375</v>
      </c>
      <c r="T5356" t="s">
        <v>54</v>
      </c>
      <c r="U5356" t="s">
        <v>5337</v>
      </c>
      <c r="V5356" s="3">
        <v>45871.490972222222</v>
      </c>
      <c r="W5356" t="s">
        <v>864</v>
      </c>
      <c r="Y5356" s="4">
        <v>45876</v>
      </c>
      <c r="Z5356" s="2">
        <v>0.81263888888888891</v>
      </c>
    </row>
    <row r="5357" spans="1:26" x14ac:dyDescent="0.3">
      <c r="A5357">
        <v>21629</v>
      </c>
      <c r="B5357" t="s">
        <v>142</v>
      </c>
      <c r="C5357" t="s">
        <v>27</v>
      </c>
      <c r="D5357" t="s">
        <v>83</v>
      </c>
      <c r="E5357" t="s">
        <v>84</v>
      </c>
      <c r="F5357">
        <v>7010834100</v>
      </c>
      <c r="G5357" t="s">
        <v>53</v>
      </c>
      <c r="H5357">
        <v>7013</v>
      </c>
      <c r="I5357" t="s">
        <v>5342</v>
      </c>
      <c r="J5357" t="s">
        <v>31</v>
      </c>
      <c r="K5357" t="s">
        <v>49</v>
      </c>
      <c r="O5357" t="s">
        <v>33</v>
      </c>
      <c r="S5357" s="3">
        <v>45876.375</v>
      </c>
      <c r="T5357" t="s">
        <v>54</v>
      </c>
      <c r="U5357" t="s">
        <v>5342</v>
      </c>
      <c r="V5357" s="3">
        <v>45871.490972222222</v>
      </c>
      <c r="W5357" t="s">
        <v>1134</v>
      </c>
      <c r="Y5357" s="4">
        <v>45876</v>
      </c>
      <c r="Z5357" s="2">
        <v>0.81263888888888891</v>
      </c>
    </row>
    <row r="5358" spans="1:26" x14ac:dyDescent="0.3">
      <c r="A5358">
        <v>135530</v>
      </c>
      <c r="B5358" t="s">
        <v>142</v>
      </c>
      <c r="C5358" t="s">
        <v>27</v>
      </c>
      <c r="D5358" t="s">
        <v>83</v>
      </c>
      <c r="E5358" t="s">
        <v>84</v>
      </c>
      <c r="F5358">
        <v>9361894100</v>
      </c>
      <c r="G5358" t="s">
        <v>53</v>
      </c>
      <c r="H5358">
        <v>7013</v>
      </c>
      <c r="I5358" t="s">
        <v>5347</v>
      </c>
      <c r="J5358" t="s">
        <v>31</v>
      </c>
      <c r="K5358" t="s">
        <v>49</v>
      </c>
      <c r="O5358" t="s">
        <v>33</v>
      </c>
      <c r="S5358" s="3">
        <v>45876.375</v>
      </c>
      <c r="T5358" t="s">
        <v>54</v>
      </c>
      <c r="U5358" t="s">
        <v>5347</v>
      </c>
      <c r="V5358" s="3">
        <v>45871.490972222222</v>
      </c>
      <c r="W5358" t="s">
        <v>864</v>
      </c>
      <c r="Y5358" s="4">
        <v>45876</v>
      </c>
      <c r="Z5358" s="2">
        <v>0.81263888888888891</v>
      </c>
    </row>
    <row r="5359" spans="1:26" x14ac:dyDescent="0.3">
      <c r="A5359">
        <v>21629</v>
      </c>
      <c r="B5359" t="s">
        <v>142</v>
      </c>
      <c r="C5359" t="s">
        <v>27</v>
      </c>
      <c r="D5359" t="s">
        <v>83</v>
      </c>
      <c r="E5359" t="s">
        <v>84</v>
      </c>
      <c r="F5359">
        <v>7010834100</v>
      </c>
      <c r="G5359" t="s">
        <v>53</v>
      </c>
      <c r="H5359">
        <v>7013</v>
      </c>
      <c r="I5359" t="s">
        <v>5348</v>
      </c>
      <c r="J5359" t="s">
        <v>31</v>
      </c>
      <c r="K5359" t="s">
        <v>49</v>
      </c>
      <c r="O5359" t="s">
        <v>33</v>
      </c>
      <c r="S5359" s="3">
        <v>45876.375</v>
      </c>
      <c r="T5359" t="s">
        <v>54</v>
      </c>
      <c r="U5359" t="s">
        <v>5348</v>
      </c>
      <c r="V5359" s="3">
        <v>45871.490972222222</v>
      </c>
      <c r="W5359" t="s">
        <v>1134</v>
      </c>
      <c r="Y5359" s="4">
        <v>45876</v>
      </c>
      <c r="Z5359" s="2">
        <v>0.81263888888888891</v>
      </c>
    </row>
    <row r="5360" spans="1:26" x14ac:dyDescent="0.3">
      <c r="A5360">
        <v>21629</v>
      </c>
      <c r="B5360" t="s">
        <v>142</v>
      </c>
      <c r="C5360" t="s">
        <v>27</v>
      </c>
      <c r="D5360" t="s">
        <v>83</v>
      </c>
      <c r="E5360" t="s">
        <v>84</v>
      </c>
      <c r="F5360">
        <v>7010834100</v>
      </c>
      <c r="G5360" t="s">
        <v>53</v>
      </c>
      <c r="H5360">
        <v>7013</v>
      </c>
      <c r="I5360" t="s">
        <v>5349</v>
      </c>
      <c r="J5360" t="s">
        <v>31</v>
      </c>
      <c r="K5360" t="s">
        <v>49</v>
      </c>
      <c r="O5360" t="s">
        <v>33</v>
      </c>
      <c r="S5360" s="3">
        <v>45876.375</v>
      </c>
      <c r="T5360" t="s">
        <v>54</v>
      </c>
      <c r="U5360" t="s">
        <v>5349</v>
      </c>
      <c r="V5360" s="3">
        <v>45871.490972222222</v>
      </c>
      <c r="W5360" t="s">
        <v>1134</v>
      </c>
      <c r="Y5360" s="4">
        <v>45876</v>
      </c>
      <c r="Z5360" s="2">
        <v>0.81263888888888891</v>
      </c>
    </row>
    <row r="5361" spans="1:26" x14ac:dyDescent="0.3">
      <c r="A5361">
        <v>7848</v>
      </c>
      <c r="B5361" t="s">
        <v>142</v>
      </c>
      <c r="C5361" t="s">
        <v>27</v>
      </c>
      <c r="D5361" t="s">
        <v>83</v>
      </c>
      <c r="E5361" t="s">
        <v>84</v>
      </c>
      <c r="F5361">
        <v>7094496807</v>
      </c>
      <c r="G5361" t="s">
        <v>53</v>
      </c>
      <c r="H5361">
        <v>7013</v>
      </c>
      <c r="I5361" t="s">
        <v>5350</v>
      </c>
      <c r="J5361" t="s">
        <v>31</v>
      </c>
      <c r="K5361" t="s">
        <v>49</v>
      </c>
      <c r="O5361" t="s">
        <v>33</v>
      </c>
      <c r="S5361" s="3">
        <v>45876.375</v>
      </c>
      <c r="T5361" t="s">
        <v>54</v>
      </c>
      <c r="U5361" t="s">
        <v>5350</v>
      </c>
      <c r="V5361" s="3">
        <v>45871.490972222222</v>
      </c>
      <c r="W5361" t="s">
        <v>617</v>
      </c>
      <c r="Y5361" s="4">
        <v>45876</v>
      </c>
      <c r="Z5361" s="2">
        <v>0.81263888888888891</v>
      </c>
    </row>
    <row r="5362" spans="1:26" x14ac:dyDescent="0.3">
      <c r="A5362">
        <v>21629</v>
      </c>
      <c r="B5362" t="s">
        <v>142</v>
      </c>
      <c r="C5362" t="s">
        <v>27</v>
      </c>
      <c r="D5362" t="s">
        <v>83</v>
      </c>
      <c r="E5362" t="s">
        <v>84</v>
      </c>
      <c r="F5362">
        <v>7010834100</v>
      </c>
      <c r="G5362" t="s">
        <v>53</v>
      </c>
      <c r="H5362">
        <v>7013</v>
      </c>
      <c r="I5362" t="s">
        <v>5351</v>
      </c>
      <c r="J5362" t="s">
        <v>31</v>
      </c>
      <c r="K5362" t="s">
        <v>49</v>
      </c>
      <c r="O5362" t="s">
        <v>33</v>
      </c>
      <c r="S5362" s="3">
        <v>45876.375</v>
      </c>
      <c r="T5362" t="s">
        <v>54</v>
      </c>
      <c r="U5362" t="s">
        <v>5351</v>
      </c>
      <c r="V5362" s="3">
        <v>45871.490972222222</v>
      </c>
      <c r="W5362" t="s">
        <v>1134</v>
      </c>
      <c r="Y5362" s="4">
        <v>45876</v>
      </c>
      <c r="Z5362" s="2">
        <v>0.81263888888888891</v>
      </c>
    </row>
    <row r="5363" spans="1:26" x14ac:dyDescent="0.3">
      <c r="A5363">
        <v>7848</v>
      </c>
      <c r="B5363" t="s">
        <v>142</v>
      </c>
      <c r="C5363" t="s">
        <v>27</v>
      </c>
      <c r="D5363" t="s">
        <v>83</v>
      </c>
      <c r="E5363" t="s">
        <v>84</v>
      </c>
      <c r="F5363">
        <v>7094496807</v>
      </c>
      <c r="G5363" t="s">
        <v>53</v>
      </c>
      <c r="H5363">
        <v>7013</v>
      </c>
      <c r="I5363" t="s">
        <v>5352</v>
      </c>
      <c r="J5363" t="s">
        <v>31</v>
      </c>
      <c r="K5363" t="s">
        <v>49</v>
      </c>
      <c r="O5363" t="s">
        <v>33</v>
      </c>
      <c r="S5363" s="3">
        <v>45876.375</v>
      </c>
      <c r="T5363" t="s">
        <v>54</v>
      </c>
      <c r="U5363" t="s">
        <v>5352</v>
      </c>
      <c r="V5363" s="3">
        <v>45871.490972222222</v>
      </c>
      <c r="W5363" t="s">
        <v>617</v>
      </c>
      <c r="Y5363" s="4">
        <v>45876</v>
      </c>
      <c r="Z5363" s="2">
        <v>0.81263888888888891</v>
      </c>
    </row>
    <row r="5364" spans="1:26" x14ac:dyDescent="0.3">
      <c r="A5364">
        <v>21629</v>
      </c>
      <c r="B5364" t="s">
        <v>142</v>
      </c>
      <c r="C5364" t="s">
        <v>27</v>
      </c>
      <c r="D5364" t="s">
        <v>83</v>
      </c>
      <c r="E5364" t="s">
        <v>84</v>
      </c>
      <c r="F5364">
        <v>7010834100</v>
      </c>
      <c r="G5364" t="s">
        <v>53</v>
      </c>
      <c r="H5364">
        <v>7013</v>
      </c>
      <c r="I5364" t="s">
        <v>5353</v>
      </c>
      <c r="J5364" t="s">
        <v>31</v>
      </c>
      <c r="K5364" t="s">
        <v>49</v>
      </c>
      <c r="O5364" t="s">
        <v>33</v>
      </c>
      <c r="S5364" s="3">
        <v>45876.375</v>
      </c>
      <c r="T5364" t="s">
        <v>54</v>
      </c>
      <c r="U5364" t="s">
        <v>5353</v>
      </c>
      <c r="V5364" s="3">
        <v>45871.490972222222</v>
      </c>
      <c r="W5364" t="s">
        <v>1134</v>
      </c>
      <c r="Y5364" s="4">
        <v>45876</v>
      </c>
      <c r="Z5364" s="2">
        <v>0.81263888888888891</v>
      </c>
    </row>
    <row r="5365" spans="1:26" x14ac:dyDescent="0.3">
      <c r="A5365">
        <v>7848</v>
      </c>
      <c r="B5365" t="s">
        <v>142</v>
      </c>
      <c r="C5365" t="s">
        <v>27</v>
      </c>
      <c r="D5365" t="s">
        <v>83</v>
      </c>
      <c r="E5365" t="s">
        <v>84</v>
      </c>
      <c r="F5365">
        <v>7094496807</v>
      </c>
      <c r="G5365" t="s">
        <v>53</v>
      </c>
      <c r="H5365">
        <v>7013</v>
      </c>
      <c r="I5365" t="s">
        <v>5354</v>
      </c>
      <c r="J5365" t="s">
        <v>31</v>
      </c>
      <c r="K5365" t="s">
        <v>49</v>
      </c>
      <c r="O5365" t="s">
        <v>33</v>
      </c>
      <c r="S5365" s="3">
        <v>45876.375</v>
      </c>
      <c r="T5365" t="s">
        <v>54</v>
      </c>
      <c r="U5365" t="s">
        <v>5354</v>
      </c>
      <c r="V5365" s="3">
        <v>45871.490972222222</v>
      </c>
      <c r="W5365" t="s">
        <v>617</v>
      </c>
      <c r="Y5365" s="4">
        <v>45876</v>
      </c>
      <c r="Z5365" s="2">
        <v>0.81263888888888891</v>
      </c>
    </row>
    <row r="5366" spans="1:26" x14ac:dyDescent="0.3">
      <c r="A5366">
        <v>7848</v>
      </c>
      <c r="B5366" t="s">
        <v>142</v>
      </c>
      <c r="C5366" t="s">
        <v>27</v>
      </c>
      <c r="D5366" t="s">
        <v>83</v>
      </c>
      <c r="E5366" t="s">
        <v>84</v>
      </c>
      <c r="F5366">
        <v>7094496807</v>
      </c>
      <c r="G5366" t="s">
        <v>53</v>
      </c>
      <c r="H5366">
        <v>7013</v>
      </c>
      <c r="I5366" t="s">
        <v>5356</v>
      </c>
      <c r="J5366" t="s">
        <v>31</v>
      </c>
      <c r="K5366" t="s">
        <v>49</v>
      </c>
      <c r="O5366" t="s">
        <v>33</v>
      </c>
      <c r="S5366" s="3">
        <v>45876.375</v>
      </c>
      <c r="T5366" t="s">
        <v>54</v>
      </c>
      <c r="U5366" t="s">
        <v>5356</v>
      </c>
      <c r="V5366" s="3">
        <v>45871.490972222222</v>
      </c>
      <c r="W5366" t="s">
        <v>617</v>
      </c>
      <c r="Y5366" s="4">
        <v>45876</v>
      </c>
      <c r="Z5366" s="2">
        <v>0.81263888888888891</v>
      </c>
    </row>
    <row r="5367" spans="1:26" x14ac:dyDescent="0.3">
      <c r="A5367">
        <v>7848</v>
      </c>
      <c r="B5367" t="s">
        <v>142</v>
      </c>
      <c r="C5367" t="s">
        <v>27</v>
      </c>
      <c r="D5367" t="s">
        <v>83</v>
      </c>
      <c r="E5367" t="s">
        <v>84</v>
      </c>
      <c r="F5367">
        <v>7094496807</v>
      </c>
      <c r="G5367" t="s">
        <v>53</v>
      </c>
      <c r="H5367">
        <v>7013</v>
      </c>
      <c r="I5367" t="s">
        <v>5357</v>
      </c>
      <c r="J5367" t="s">
        <v>31</v>
      </c>
      <c r="K5367" t="s">
        <v>49</v>
      </c>
      <c r="O5367" t="s">
        <v>33</v>
      </c>
      <c r="S5367" s="3">
        <v>45876.375</v>
      </c>
      <c r="T5367" t="s">
        <v>54</v>
      </c>
      <c r="U5367" t="s">
        <v>5357</v>
      </c>
      <c r="V5367" s="3">
        <v>45871.490972222222</v>
      </c>
      <c r="W5367" t="s">
        <v>617</v>
      </c>
      <c r="Y5367" s="4">
        <v>45876</v>
      </c>
      <c r="Z5367" s="2">
        <v>0.81263888888888891</v>
      </c>
    </row>
    <row r="5368" spans="1:26" x14ac:dyDescent="0.3">
      <c r="A5368">
        <v>7848</v>
      </c>
      <c r="B5368" t="s">
        <v>142</v>
      </c>
      <c r="C5368" t="s">
        <v>27</v>
      </c>
      <c r="D5368" t="s">
        <v>83</v>
      </c>
      <c r="E5368" t="s">
        <v>84</v>
      </c>
      <c r="F5368">
        <v>7094496807</v>
      </c>
      <c r="G5368" t="s">
        <v>53</v>
      </c>
      <c r="H5368">
        <v>7013</v>
      </c>
      <c r="I5368" t="s">
        <v>5359</v>
      </c>
      <c r="J5368" t="s">
        <v>31</v>
      </c>
      <c r="K5368" t="s">
        <v>49</v>
      </c>
      <c r="O5368" t="s">
        <v>33</v>
      </c>
      <c r="S5368" s="3">
        <v>45876.375</v>
      </c>
      <c r="T5368" t="s">
        <v>54</v>
      </c>
      <c r="U5368" t="s">
        <v>5359</v>
      </c>
      <c r="V5368" s="3">
        <v>45871.490972222222</v>
      </c>
      <c r="W5368" t="s">
        <v>617</v>
      </c>
      <c r="Y5368" s="4">
        <v>45876</v>
      </c>
      <c r="Z5368" s="2">
        <v>0.81263888888888891</v>
      </c>
    </row>
    <row r="5369" spans="1:26" x14ac:dyDescent="0.3">
      <c r="A5369">
        <v>7848</v>
      </c>
      <c r="B5369" t="s">
        <v>142</v>
      </c>
      <c r="C5369" t="s">
        <v>27</v>
      </c>
      <c r="D5369" t="s">
        <v>83</v>
      </c>
      <c r="E5369" t="s">
        <v>84</v>
      </c>
      <c r="F5369">
        <v>7094496807</v>
      </c>
      <c r="G5369" t="s">
        <v>53</v>
      </c>
      <c r="H5369">
        <v>7013</v>
      </c>
      <c r="I5369" t="s">
        <v>5363</v>
      </c>
      <c r="J5369" t="s">
        <v>31</v>
      </c>
      <c r="K5369" t="s">
        <v>49</v>
      </c>
      <c r="O5369" t="s">
        <v>33</v>
      </c>
      <c r="S5369" s="3">
        <v>45876.375</v>
      </c>
      <c r="T5369" t="s">
        <v>54</v>
      </c>
      <c r="U5369" t="s">
        <v>5363</v>
      </c>
      <c r="V5369" s="3">
        <v>45871.490972222222</v>
      </c>
      <c r="W5369" t="s">
        <v>617</v>
      </c>
      <c r="Y5369" s="4">
        <v>45876</v>
      </c>
      <c r="Z5369" s="2">
        <v>0.81263888888888891</v>
      </c>
    </row>
    <row r="5370" spans="1:26" x14ac:dyDescent="0.3">
      <c r="A5370">
        <v>7848</v>
      </c>
      <c r="B5370" t="s">
        <v>142</v>
      </c>
      <c r="C5370" t="s">
        <v>27</v>
      </c>
      <c r="D5370" t="s">
        <v>83</v>
      </c>
      <c r="E5370" t="s">
        <v>84</v>
      </c>
      <c r="F5370">
        <v>7094496807</v>
      </c>
      <c r="G5370" t="s">
        <v>53</v>
      </c>
      <c r="H5370">
        <v>7013</v>
      </c>
      <c r="I5370" t="s">
        <v>5364</v>
      </c>
      <c r="J5370" t="s">
        <v>31</v>
      </c>
      <c r="K5370" t="s">
        <v>49</v>
      </c>
      <c r="O5370" t="s">
        <v>33</v>
      </c>
      <c r="S5370" s="3">
        <v>45876.375</v>
      </c>
      <c r="T5370" t="s">
        <v>54</v>
      </c>
      <c r="U5370" t="s">
        <v>5364</v>
      </c>
      <c r="V5370" s="3">
        <v>45871.490972222222</v>
      </c>
      <c r="W5370" t="s">
        <v>617</v>
      </c>
      <c r="Y5370" s="4">
        <v>45876</v>
      </c>
      <c r="Z5370" s="2">
        <v>0.81263888888888891</v>
      </c>
    </row>
    <row r="5371" spans="1:26" x14ac:dyDescent="0.3">
      <c r="A5371">
        <v>7848</v>
      </c>
      <c r="B5371" t="s">
        <v>142</v>
      </c>
      <c r="C5371" t="s">
        <v>27</v>
      </c>
      <c r="D5371" t="s">
        <v>83</v>
      </c>
      <c r="E5371" t="s">
        <v>84</v>
      </c>
      <c r="F5371">
        <v>7094496807</v>
      </c>
      <c r="G5371" t="s">
        <v>53</v>
      </c>
      <c r="H5371">
        <v>7013</v>
      </c>
      <c r="I5371" t="s">
        <v>5365</v>
      </c>
      <c r="J5371" t="s">
        <v>31</v>
      </c>
      <c r="K5371" t="s">
        <v>49</v>
      </c>
      <c r="O5371" t="s">
        <v>33</v>
      </c>
      <c r="S5371" s="3">
        <v>45876.375</v>
      </c>
      <c r="T5371" t="s">
        <v>54</v>
      </c>
      <c r="U5371" t="s">
        <v>5365</v>
      </c>
      <c r="V5371" s="3">
        <v>45871.490972222222</v>
      </c>
      <c r="W5371" t="s">
        <v>617</v>
      </c>
      <c r="Y5371" s="4">
        <v>45876</v>
      </c>
      <c r="Z5371" s="2">
        <v>0.81263888888888891</v>
      </c>
    </row>
    <row r="5372" spans="1:26" x14ac:dyDescent="0.3">
      <c r="A5372">
        <v>7848</v>
      </c>
      <c r="B5372" t="s">
        <v>142</v>
      </c>
      <c r="C5372" t="s">
        <v>27</v>
      </c>
      <c r="D5372" t="s">
        <v>83</v>
      </c>
      <c r="E5372" t="s">
        <v>84</v>
      </c>
      <c r="F5372">
        <v>7094496807</v>
      </c>
      <c r="G5372" t="s">
        <v>53</v>
      </c>
      <c r="H5372">
        <v>7013</v>
      </c>
      <c r="I5372" t="s">
        <v>5366</v>
      </c>
      <c r="J5372" t="s">
        <v>31</v>
      </c>
      <c r="K5372" t="s">
        <v>49</v>
      </c>
      <c r="O5372" t="s">
        <v>33</v>
      </c>
      <c r="S5372" s="3">
        <v>45876.375</v>
      </c>
      <c r="T5372" t="s">
        <v>54</v>
      </c>
      <c r="U5372" t="s">
        <v>5366</v>
      </c>
      <c r="V5372" s="3">
        <v>45871.490972222222</v>
      </c>
      <c r="W5372" t="s">
        <v>617</v>
      </c>
      <c r="Y5372" s="4">
        <v>45876</v>
      </c>
      <c r="Z5372" s="2">
        <v>0.81263888888888891</v>
      </c>
    </row>
    <row r="5373" spans="1:26" x14ac:dyDescent="0.3">
      <c r="A5373">
        <v>21629</v>
      </c>
      <c r="B5373" t="s">
        <v>142</v>
      </c>
      <c r="C5373" t="s">
        <v>27</v>
      </c>
      <c r="D5373" t="s">
        <v>83</v>
      </c>
      <c r="E5373" t="s">
        <v>84</v>
      </c>
      <c r="F5373">
        <v>7010834100</v>
      </c>
      <c r="G5373" t="s">
        <v>53</v>
      </c>
      <c r="H5373">
        <v>7013</v>
      </c>
      <c r="I5373" t="s">
        <v>5367</v>
      </c>
      <c r="J5373" t="s">
        <v>31</v>
      </c>
      <c r="K5373" t="s">
        <v>49</v>
      </c>
      <c r="O5373" t="s">
        <v>33</v>
      </c>
      <c r="S5373" s="3">
        <v>45876.375</v>
      </c>
      <c r="T5373" t="s">
        <v>54</v>
      </c>
      <c r="U5373" t="s">
        <v>5367</v>
      </c>
      <c r="V5373" s="3">
        <v>45871.490972222222</v>
      </c>
      <c r="W5373" t="s">
        <v>1134</v>
      </c>
      <c r="Y5373" s="4">
        <v>45876</v>
      </c>
      <c r="Z5373" s="2">
        <v>0.81263888888888891</v>
      </c>
    </row>
    <row r="5374" spans="1:26" x14ac:dyDescent="0.3">
      <c r="A5374">
        <v>21629</v>
      </c>
      <c r="B5374" t="s">
        <v>142</v>
      </c>
      <c r="C5374" t="s">
        <v>27</v>
      </c>
      <c r="D5374" t="s">
        <v>83</v>
      </c>
      <c r="E5374" t="s">
        <v>84</v>
      </c>
      <c r="F5374">
        <v>7010834100</v>
      </c>
      <c r="G5374" t="s">
        <v>53</v>
      </c>
      <c r="H5374">
        <v>7013</v>
      </c>
      <c r="I5374" t="s">
        <v>5368</v>
      </c>
      <c r="J5374" t="s">
        <v>31</v>
      </c>
      <c r="K5374" t="s">
        <v>49</v>
      </c>
      <c r="O5374" t="s">
        <v>33</v>
      </c>
      <c r="S5374" s="3">
        <v>45876.375</v>
      </c>
      <c r="T5374" t="s">
        <v>54</v>
      </c>
      <c r="U5374" t="s">
        <v>5368</v>
      </c>
      <c r="V5374" s="3">
        <v>45871.490972222222</v>
      </c>
      <c r="W5374" t="s">
        <v>1134</v>
      </c>
      <c r="Y5374" s="4">
        <v>45876</v>
      </c>
      <c r="Z5374" s="2">
        <v>0.81263888888888891</v>
      </c>
    </row>
    <row r="5375" spans="1:26" x14ac:dyDescent="0.3">
      <c r="A5375">
        <v>21629</v>
      </c>
      <c r="B5375" t="s">
        <v>142</v>
      </c>
      <c r="C5375" t="s">
        <v>27</v>
      </c>
      <c r="D5375" t="s">
        <v>83</v>
      </c>
      <c r="E5375" t="s">
        <v>84</v>
      </c>
      <c r="F5375">
        <v>7010834100</v>
      </c>
      <c r="G5375" t="s">
        <v>53</v>
      </c>
      <c r="H5375">
        <v>7013</v>
      </c>
      <c r="I5375" t="s">
        <v>5369</v>
      </c>
      <c r="J5375" t="s">
        <v>31</v>
      </c>
      <c r="K5375" t="s">
        <v>49</v>
      </c>
      <c r="O5375" t="s">
        <v>33</v>
      </c>
      <c r="S5375" s="3">
        <v>45876.375</v>
      </c>
      <c r="T5375" t="s">
        <v>54</v>
      </c>
      <c r="U5375" t="s">
        <v>5369</v>
      </c>
      <c r="V5375" s="3">
        <v>45871.490972222222</v>
      </c>
      <c r="W5375" t="s">
        <v>1134</v>
      </c>
      <c r="Y5375" s="4">
        <v>45876</v>
      </c>
      <c r="Z5375" s="2">
        <v>0.81263888888888891</v>
      </c>
    </row>
    <row r="5376" spans="1:26" x14ac:dyDescent="0.3">
      <c r="A5376">
        <v>135530</v>
      </c>
      <c r="B5376" t="s">
        <v>142</v>
      </c>
      <c r="C5376" t="s">
        <v>27</v>
      </c>
      <c r="D5376" t="s">
        <v>83</v>
      </c>
      <c r="E5376" t="s">
        <v>84</v>
      </c>
      <c r="F5376">
        <v>9361894100</v>
      </c>
      <c r="G5376" t="s">
        <v>53</v>
      </c>
      <c r="H5376">
        <v>7013</v>
      </c>
      <c r="I5376" t="s">
        <v>5370</v>
      </c>
      <c r="J5376" t="s">
        <v>31</v>
      </c>
      <c r="K5376" t="s">
        <v>49</v>
      </c>
      <c r="O5376" t="s">
        <v>33</v>
      </c>
      <c r="S5376" s="3">
        <v>45876.375</v>
      </c>
      <c r="T5376" t="s">
        <v>54</v>
      </c>
      <c r="U5376" t="s">
        <v>5370</v>
      </c>
      <c r="V5376" s="3">
        <v>45871.490972222222</v>
      </c>
      <c r="W5376" t="s">
        <v>864</v>
      </c>
      <c r="Y5376" s="4">
        <v>45876</v>
      </c>
      <c r="Z5376" s="2">
        <v>0.81263888888888891</v>
      </c>
    </row>
    <row r="5377" spans="1:26" x14ac:dyDescent="0.3">
      <c r="A5377">
        <v>7848</v>
      </c>
      <c r="B5377" t="s">
        <v>142</v>
      </c>
      <c r="C5377" t="s">
        <v>27</v>
      </c>
      <c r="D5377" t="s">
        <v>83</v>
      </c>
      <c r="E5377" t="s">
        <v>84</v>
      </c>
      <c r="F5377">
        <v>7094496807</v>
      </c>
      <c r="G5377" t="s">
        <v>53</v>
      </c>
      <c r="H5377">
        <v>7013</v>
      </c>
      <c r="I5377" t="s">
        <v>5371</v>
      </c>
      <c r="J5377" t="s">
        <v>31</v>
      </c>
      <c r="K5377" t="s">
        <v>49</v>
      </c>
      <c r="O5377" t="s">
        <v>33</v>
      </c>
      <c r="S5377" s="3">
        <v>45876.375</v>
      </c>
      <c r="T5377" t="s">
        <v>54</v>
      </c>
      <c r="U5377" t="s">
        <v>5371</v>
      </c>
      <c r="V5377" s="3">
        <v>45871.490972222222</v>
      </c>
      <c r="W5377" t="s">
        <v>617</v>
      </c>
      <c r="Y5377" s="4">
        <v>45876</v>
      </c>
      <c r="Z5377" s="2">
        <v>0.81263888888888891</v>
      </c>
    </row>
    <row r="5378" spans="1:26" x14ac:dyDescent="0.3">
      <c r="A5378">
        <v>135530</v>
      </c>
      <c r="B5378" t="s">
        <v>142</v>
      </c>
      <c r="C5378" t="s">
        <v>27</v>
      </c>
      <c r="D5378" t="s">
        <v>83</v>
      </c>
      <c r="E5378" t="s">
        <v>84</v>
      </c>
      <c r="F5378">
        <v>9361894100</v>
      </c>
      <c r="G5378" t="s">
        <v>53</v>
      </c>
      <c r="H5378">
        <v>7013</v>
      </c>
      <c r="I5378" t="s">
        <v>5373</v>
      </c>
      <c r="J5378" t="s">
        <v>31</v>
      </c>
      <c r="K5378" t="s">
        <v>49</v>
      </c>
      <c r="O5378" t="s">
        <v>33</v>
      </c>
      <c r="S5378" s="3">
        <v>45876.375</v>
      </c>
      <c r="T5378" t="s">
        <v>54</v>
      </c>
      <c r="U5378" t="s">
        <v>5373</v>
      </c>
      <c r="V5378" s="3">
        <v>45871.490972222222</v>
      </c>
      <c r="W5378" t="s">
        <v>864</v>
      </c>
      <c r="Y5378" s="4">
        <v>45876</v>
      </c>
      <c r="Z5378" s="2">
        <v>0.81263888888888891</v>
      </c>
    </row>
    <row r="5379" spans="1:26" x14ac:dyDescent="0.3">
      <c r="A5379">
        <v>135530</v>
      </c>
      <c r="B5379" t="s">
        <v>142</v>
      </c>
      <c r="C5379" t="s">
        <v>27</v>
      </c>
      <c r="D5379" t="s">
        <v>83</v>
      </c>
      <c r="E5379" t="s">
        <v>84</v>
      </c>
      <c r="F5379">
        <v>9361894100</v>
      </c>
      <c r="G5379" t="s">
        <v>53</v>
      </c>
      <c r="H5379">
        <v>7013</v>
      </c>
      <c r="I5379" t="s">
        <v>5375</v>
      </c>
      <c r="J5379" t="s">
        <v>31</v>
      </c>
      <c r="K5379" t="s">
        <v>49</v>
      </c>
      <c r="O5379" t="s">
        <v>33</v>
      </c>
      <c r="S5379" s="3">
        <v>45876.375</v>
      </c>
      <c r="T5379" t="s">
        <v>54</v>
      </c>
      <c r="U5379" t="s">
        <v>5375</v>
      </c>
      <c r="V5379" s="3">
        <v>45871.490972222222</v>
      </c>
      <c r="W5379" t="s">
        <v>864</v>
      </c>
      <c r="Y5379" s="4">
        <v>45876</v>
      </c>
      <c r="Z5379" s="2">
        <v>0.81263888888888891</v>
      </c>
    </row>
    <row r="5380" spans="1:26" x14ac:dyDescent="0.3">
      <c r="A5380">
        <v>21629</v>
      </c>
      <c r="B5380" t="s">
        <v>142</v>
      </c>
      <c r="C5380" t="s">
        <v>27</v>
      </c>
      <c r="D5380" t="s">
        <v>83</v>
      </c>
      <c r="E5380" t="s">
        <v>84</v>
      </c>
      <c r="F5380">
        <v>7010834100</v>
      </c>
      <c r="G5380" t="s">
        <v>53</v>
      </c>
      <c r="H5380">
        <v>7013</v>
      </c>
      <c r="I5380" t="s">
        <v>5383</v>
      </c>
      <c r="J5380" t="s">
        <v>31</v>
      </c>
      <c r="K5380" t="s">
        <v>49</v>
      </c>
      <c r="O5380" t="s">
        <v>33</v>
      </c>
      <c r="S5380" s="3">
        <v>45876.375</v>
      </c>
      <c r="T5380" t="s">
        <v>54</v>
      </c>
      <c r="U5380" t="s">
        <v>5383</v>
      </c>
      <c r="V5380" s="3">
        <v>45871.490972222222</v>
      </c>
      <c r="W5380" t="s">
        <v>1134</v>
      </c>
      <c r="Y5380" s="4">
        <v>45876</v>
      </c>
      <c r="Z5380" s="2">
        <v>0.81263888888888891</v>
      </c>
    </row>
    <row r="5381" spans="1:26" x14ac:dyDescent="0.3">
      <c r="A5381">
        <v>21629</v>
      </c>
      <c r="B5381" t="s">
        <v>142</v>
      </c>
      <c r="C5381" t="s">
        <v>27</v>
      </c>
      <c r="D5381" t="s">
        <v>83</v>
      </c>
      <c r="E5381" t="s">
        <v>84</v>
      </c>
      <c r="F5381">
        <v>7010834100</v>
      </c>
      <c r="G5381" t="s">
        <v>53</v>
      </c>
      <c r="H5381">
        <v>7013</v>
      </c>
      <c r="I5381" t="s">
        <v>5387</v>
      </c>
      <c r="J5381" t="s">
        <v>31</v>
      </c>
      <c r="K5381" t="s">
        <v>49</v>
      </c>
      <c r="O5381" t="s">
        <v>33</v>
      </c>
      <c r="S5381" s="3">
        <v>45876.375</v>
      </c>
      <c r="T5381" t="s">
        <v>54</v>
      </c>
      <c r="U5381" t="s">
        <v>5387</v>
      </c>
      <c r="V5381" s="3">
        <v>45871.490972222222</v>
      </c>
      <c r="W5381" t="s">
        <v>1134</v>
      </c>
      <c r="Y5381" s="4">
        <v>45876</v>
      </c>
      <c r="Z5381" s="2">
        <v>0.81263888888888891</v>
      </c>
    </row>
    <row r="5382" spans="1:26" x14ac:dyDescent="0.3">
      <c r="A5382">
        <v>21629</v>
      </c>
      <c r="B5382" t="s">
        <v>142</v>
      </c>
      <c r="C5382" t="s">
        <v>27</v>
      </c>
      <c r="D5382" t="s">
        <v>83</v>
      </c>
      <c r="E5382" t="s">
        <v>84</v>
      </c>
      <c r="F5382">
        <v>7010834100</v>
      </c>
      <c r="G5382" t="s">
        <v>53</v>
      </c>
      <c r="H5382">
        <v>7013</v>
      </c>
      <c r="I5382" t="s">
        <v>5389</v>
      </c>
      <c r="J5382" t="s">
        <v>31</v>
      </c>
      <c r="K5382" t="s">
        <v>49</v>
      </c>
      <c r="O5382" t="s">
        <v>33</v>
      </c>
      <c r="S5382" s="3">
        <v>45876.375</v>
      </c>
      <c r="T5382" t="s">
        <v>54</v>
      </c>
      <c r="U5382" t="s">
        <v>5389</v>
      </c>
      <c r="V5382" s="3">
        <v>45871.490972222222</v>
      </c>
      <c r="W5382" t="s">
        <v>1134</v>
      </c>
      <c r="Y5382" s="4">
        <v>45876</v>
      </c>
      <c r="Z5382" s="2">
        <v>0.81263888888888891</v>
      </c>
    </row>
    <row r="5383" spans="1:26" x14ac:dyDescent="0.3">
      <c r="A5383">
        <v>135530</v>
      </c>
      <c r="B5383" t="s">
        <v>142</v>
      </c>
      <c r="C5383" t="s">
        <v>27</v>
      </c>
      <c r="D5383" t="s">
        <v>83</v>
      </c>
      <c r="E5383" t="s">
        <v>84</v>
      </c>
      <c r="F5383">
        <v>9361894100</v>
      </c>
      <c r="G5383" t="s">
        <v>53</v>
      </c>
      <c r="H5383">
        <v>7013</v>
      </c>
      <c r="I5383" t="s">
        <v>5390</v>
      </c>
      <c r="J5383" t="s">
        <v>31</v>
      </c>
      <c r="K5383" t="s">
        <v>49</v>
      </c>
      <c r="O5383" t="s">
        <v>33</v>
      </c>
      <c r="S5383" s="3">
        <v>45876.375</v>
      </c>
      <c r="T5383" t="s">
        <v>54</v>
      </c>
      <c r="U5383" t="s">
        <v>5390</v>
      </c>
      <c r="V5383" s="3">
        <v>45871.490972222222</v>
      </c>
      <c r="W5383" t="s">
        <v>864</v>
      </c>
      <c r="Y5383" s="4">
        <v>45876</v>
      </c>
      <c r="Z5383" s="2">
        <v>0.81263888888888891</v>
      </c>
    </row>
    <row r="5384" spans="1:26" x14ac:dyDescent="0.3">
      <c r="A5384">
        <v>21629</v>
      </c>
      <c r="B5384" t="s">
        <v>142</v>
      </c>
      <c r="C5384" t="s">
        <v>27</v>
      </c>
      <c r="D5384" t="s">
        <v>83</v>
      </c>
      <c r="E5384" t="s">
        <v>84</v>
      </c>
      <c r="F5384">
        <v>7010834100</v>
      </c>
      <c r="G5384" t="s">
        <v>53</v>
      </c>
      <c r="H5384">
        <v>7013</v>
      </c>
      <c r="I5384" t="s">
        <v>5392</v>
      </c>
      <c r="J5384" t="s">
        <v>31</v>
      </c>
      <c r="K5384" t="s">
        <v>49</v>
      </c>
      <c r="O5384" t="s">
        <v>33</v>
      </c>
      <c r="S5384" s="3">
        <v>45876.375</v>
      </c>
      <c r="T5384" t="s">
        <v>54</v>
      </c>
      <c r="U5384" t="s">
        <v>5392</v>
      </c>
      <c r="V5384" s="3">
        <v>45871.490972222222</v>
      </c>
      <c r="W5384" t="s">
        <v>1134</v>
      </c>
      <c r="Y5384" s="4">
        <v>45876</v>
      </c>
      <c r="Z5384" s="2">
        <v>0.81263888888888891</v>
      </c>
    </row>
    <row r="5385" spans="1:26" x14ac:dyDescent="0.3">
      <c r="A5385">
        <v>21629</v>
      </c>
      <c r="B5385" t="s">
        <v>142</v>
      </c>
      <c r="C5385" t="s">
        <v>27</v>
      </c>
      <c r="D5385" t="s">
        <v>83</v>
      </c>
      <c r="E5385" t="s">
        <v>84</v>
      </c>
      <c r="F5385">
        <v>7010834100</v>
      </c>
      <c r="G5385" t="s">
        <v>53</v>
      </c>
      <c r="H5385">
        <v>7013</v>
      </c>
      <c r="I5385" t="s">
        <v>5393</v>
      </c>
      <c r="J5385" t="s">
        <v>31</v>
      </c>
      <c r="K5385" t="s">
        <v>49</v>
      </c>
      <c r="O5385" t="s">
        <v>33</v>
      </c>
      <c r="S5385" s="3">
        <v>45876.375</v>
      </c>
      <c r="T5385" t="s">
        <v>54</v>
      </c>
      <c r="U5385" t="s">
        <v>5393</v>
      </c>
      <c r="V5385" s="3">
        <v>45871.490972222222</v>
      </c>
      <c r="W5385" t="s">
        <v>1134</v>
      </c>
      <c r="Y5385" s="4">
        <v>45876</v>
      </c>
      <c r="Z5385" s="2">
        <v>0.81263888888888891</v>
      </c>
    </row>
    <row r="5386" spans="1:26" x14ac:dyDescent="0.3">
      <c r="A5386">
        <v>21057</v>
      </c>
      <c r="B5386" t="s">
        <v>281</v>
      </c>
      <c r="C5386" t="s">
        <v>27</v>
      </c>
      <c r="D5386" t="s">
        <v>83</v>
      </c>
      <c r="E5386" t="s">
        <v>84</v>
      </c>
      <c r="F5386">
        <v>8714629325</v>
      </c>
      <c r="G5386" t="s">
        <v>53</v>
      </c>
      <c r="H5386">
        <v>7014</v>
      </c>
      <c r="I5386" t="s">
        <v>5396</v>
      </c>
      <c r="J5386" t="s">
        <v>31</v>
      </c>
      <c r="K5386" t="s">
        <v>49</v>
      </c>
      <c r="O5386" t="s">
        <v>33</v>
      </c>
      <c r="S5386" s="3">
        <v>45876.375</v>
      </c>
      <c r="T5386" t="s">
        <v>54</v>
      </c>
      <c r="U5386" t="s">
        <v>5396</v>
      </c>
      <c r="V5386" s="3">
        <v>45871.490972222222</v>
      </c>
      <c r="W5386" t="s">
        <v>283</v>
      </c>
      <c r="Y5386" s="4">
        <v>45876</v>
      </c>
      <c r="Z5386" s="2">
        <v>0.81263888888888891</v>
      </c>
    </row>
    <row r="5387" spans="1:26" x14ac:dyDescent="0.3">
      <c r="A5387">
        <v>21057</v>
      </c>
      <c r="B5387" t="s">
        <v>281</v>
      </c>
      <c r="C5387" t="s">
        <v>27</v>
      </c>
      <c r="D5387" t="s">
        <v>83</v>
      </c>
      <c r="E5387" t="s">
        <v>84</v>
      </c>
      <c r="F5387">
        <v>8714629325</v>
      </c>
      <c r="G5387" t="s">
        <v>53</v>
      </c>
      <c r="H5387">
        <v>7014</v>
      </c>
      <c r="I5387" t="s">
        <v>5398</v>
      </c>
      <c r="J5387" t="s">
        <v>31</v>
      </c>
      <c r="K5387" t="s">
        <v>49</v>
      </c>
      <c r="O5387" t="s">
        <v>33</v>
      </c>
      <c r="S5387" s="3">
        <v>45876.375</v>
      </c>
      <c r="T5387" t="s">
        <v>54</v>
      </c>
      <c r="U5387" t="s">
        <v>5398</v>
      </c>
      <c r="V5387" s="3">
        <v>45871.490972222222</v>
      </c>
      <c r="W5387" t="s">
        <v>283</v>
      </c>
      <c r="Y5387" s="4">
        <v>45876</v>
      </c>
      <c r="Z5387" s="2">
        <v>0.81263888888888891</v>
      </c>
    </row>
    <row r="5388" spans="1:26" x14ac:dyDescent="0.3">
      <c r="A5388">
        <v>21057</v>
      </c>
      <c r="B5388" t="s">
        <v>281</v>
      </c>
      <c r="C5388" t="s">
        <v>27</v>
      </c>
      <c r="D5388" t="s">
        <v>83</v>
      </c>
      <c r="E5388" t="s">
        <v>84</v>
      </c>
      <c r="F5388">
        <v>8714629325</v>
      </c>
      <c r="G5388" t="s">
        <v>53</v>
      </c>
      <c r="H5388">
        <v>7014</v>
      </c>
      <c r="I5388" t="s">
        <v>5399</v>
      </c>
      <c r="J5388" t="s">
        <v>31</v>
      </c>
      <c r="K5388" t="s">
        <v>49</v>
      </c>
      <c r="O5388" t="s">
        <v>33</v>
      </c>
      <c r="S5388" s="3">
        <v>45876.375</v>
      </c>
      <c r="T5388" t="s">
        <v>54</v>
      </c>
      <c r="U5388" t="s">
        <v>5399</v>
      </c>
      <c r="V5388" s="3">
        <v>45871.490972222222</v>
      </c>
      <c r="W5388" t="s">
        <v>283</v>
      </c>
      <c r="Y5388" s="4">
        <v>45876</v>
      </c>
      <c r="Z5388" s="2">
        <v>0.81263888888888891</v>
      </c>
    </row>
    <row r="5389" spans="1:26" x14ac:dyDescent="0.3">
      <c r="A5389">
        <v>21057</v>
      </c>
      <c r="B5389" t="s">
        <v>281</v>
      </c>
      <c r="C5389" t="s">
        <v>27</v>
      </c>
      <c r="D5389" t="s">
        <v>83</v>
      </c>
      <c r="E5389" t="s">
        <v>84</v>
      </c>
      <c r="F5389">
        <v>8714629325</v>
      </c>
      <c r="G5389" t="s">
        <v>53</v>
      </c>
      <c r="H5389">
        <v>7014</v>
      </c>
      <c r="I5389" t="s">
        <v>5401</v>
      </c>
      <c r="J5389" t="s">
        <v>31</v>
      </c>
      <c r="K5389" t="s">
        <v>49</v>
      </c>
      <c r="O5389" t="s">
        <v>33</v>
      </c>
      <c r="S5389" s="3">
        <v>45876.375</v>
      </c>
      <c r="T5389" t="s">
        <v>54</v>
      </c>
      <c r="U5389" t="s">
        <v>5401</v>
      </c>
      <c r="V5389" s="3">
        <v>45871.490972222222</v>
      </c>
      <c r="W5389" t="s">
        <v>283</v>
      </c>
      <c r="Y5389" s="4">
        <v>45876</v>
      </c>
      <c r="Z5389" s="2">
        <v>0.81263888888888891</v>
      </c>
    </row>
    <row r="5390" spans="1:26" x14ac:dyDescent="0.3">
      <c r="A5390">
        <v>21057</v>
      </c>
      <c r="B5390" t="s">
        <v>281</v>
      </c>
      <c r="C5390" t="s">
        <v>27</v>
      </c>
      <c r="D5390" t="s">
        <v>83</v>
      </c>
      <c r="E5390" t="s">
        <v>84</v>
      </c>
      <c r="F5390">
        <v>8714629325</v>
      </c>
      <c r="G5390" t="s">
        <v>53</v>
      </c>
      <c r="H5390">
        <v>7014</v>
      </c>
      <c r="I5390" t="s">
        <v>5402</v>
      </c>
      <c r="J5390" t="s">
        <v>31</v>
      </c>
      <c r="K5390" t="s">
        <v>49</v>
      </c>
      <c r="O5390" t="s">
        <v>33</v>
      </c>
      <c r="S5390" s="3">
        <v>45876.375</v>
      </c>
      <c r="T5390" t="s">
        <v>54</v>
      </c>
      <c r="U5390" t="s">
        <v>5402</v>
      </c>
      <c r="V5390" s="3">
        <v>45871.490972222222</v>
      </c>
      <c r="W5390" t="s">
        <v>283</v>
      </c>
      <c r="Y5390" s="4">
        <v>45876</v>
      </c>
      <c r="Z5390" s="2">
        <v>0.81263888888888891</v>
      </c>
    </row>
    <row r="5391" spans="1:26" x14ac:dyDescent="0.3">
      <c r="A5391">
        <v>21057</v>
      </c>
      <c r="B5391" t="s">
        <v>281</v>
      </c>
      <c r="C5391" t="s">
        <v>27</v>
      </c>
      <c r="D5391" t="s">
        <v>83</v>
      </c>
      <c r="E5391" t="s">
        <v>84</v>
      </c>
      <c r="F5391">
        <v>8714629325</v>
      </c>
      <c r="G5391" t="s">
        <v>53</v>
      </c>
      <c r="H5391">
        <v>7014</v>
      </c>
      <c r="I5391" t="s">
        <v>5403</v>
      </c>
      <c r="J5391" t="s">
        <v>31</v>
      </c>
      <c r="K5391" t="s">
        <v>49</v>
      </c>
      <c r="O5391" t="s">
        <v>33</v>
      </c>
      <c r="S5391" s="3">
        <v>45876.375</v>
      </c>
      <c r="T5391" t="s">
        <v>54</v>
      </c>
      <c r="U5391" t="s">
        <v>5403</v>
      </c>
      <c r="V5391" s="3">
        <v>45871.490972222222</v>
      </c>
      <c r="W5391" t="s">
        <v>283</v>
      </c>
      <c r="Y5391" s="4">
        <v>45876</v>
      </c>
      <c r="Z5391" s="2">
        <v>0.81263888888888891</v>
      </c>
    </row>
    <row r="5392" spans="1:26" x14ac:dyDescent="0.3">
      <c r="A5392">
        <v>21057</v>
      </c>
      <c r="B5392" t="s">
        <v>281</v>
      </c>
      <c r="C5392" t="s">
        <v>27</v>
      </c>
      <c r="D5392" t="s">
        <v>83</v>
      </c>
      <c r="E5392" t="s">
        <v>84</v>
      </c>
      <c r="F5392">
        <v>8714629325</v>
      </c>
      <c r="G5392" t="s">
        <v>53</v>
      </c>
      <c r="H5392">
        <v>7014</v>
      </c>
      <c r="I5392" t="s">
        <v>5404</v>
      </c>
      <c r="J5392" t="s">
        <v>31</v>
      </c>
      <c r="K5392" t="s">
        <v>49</v>
      </c>
      <c r="O5392" t="s">
        <v>33</v>
      </c>
      <c r="S5392" s="3">
        <v>45876.375</v>
      </c>
      <c r="T5392" t="s">
        <v>54</v>
      </c>
      <c r="U5392" t="s">
        <v>5404</v>
      </c>
      <c r="V5392" s="3">
        <v>45871.490972222222</v>
      </c>
      <c r="W5392" t="s">
        <v>283</v>
      </c>
      <c r="Y5392" s="4">
        <v>45876</v>
      </c>
      <c r="Z5392" s="2">
        <v>0.81263888888888891</v>
      </c>
    </row>
    <row r="5393" spans="1:26" x14ac:dyDescent="0.3">
      <c r="A5393">
        <v>21057</v>
      </c>
      <c r="B5393" t="s">
        <v>281</v>
      </c>
      <c r="C5393" t="s">
        <v>27</v>
      </c>
      <c r="D5393" t="s">
        <v>83</v>
      </c>
      <c r="E5393" t="s">
        <v>84</v>
      </c>
      <c r="F5393">
        <v>8714629325</v>
      </c>
      <c r="G5393" t="s">
        <v>53</v>
      </c>
      <c r="H5393">
        <v>7014</v>
      </c>
      <c r="I5393" t="s">
        <v>5405</v>
      </c>
      <c r="J5393" t="s">
        <v>31</v>
      </c>
      <c r="K5393" t="s">
        <v>49</v>
      </c>
      <c r="O5393" t="s">
        <v>33</v>
      </c>
      <c r="S5393" s="3">
        <v>45876.375</v>
      </c>
      <c r="T5393" t="s">
        <v>54</v>
      </c>
      <c r="U5393" t="s">
        <v>5405</v>
      </c>
      <c r="V5393" s="3">
        <v>45871.490972222222</v>
      </c>
      <c r="W5393" t="s">
        <v>283</v>
      </c>
      <c r="Y5393" s="4">
        <v>45876</v>
      </c>
      <c r="Z5393" s="2">
        <v>0.81263888888888891</v>
      </c>
    </row>
    <row r="5394" spans="1:26" x14ac:dyDescent="0.3">
      <c r="A5394">
        <v>21057</v>
      </c>
      <c r="B5394" t="s">
        <v>281</v>
      </c>
      <c r="C5394" t="s">
        <v>27</v>
      </c>
      <c r="D5394" t="s">
        <v>83</v>
      </c>
      <c r="E5394" t="s">
        <v>84</v>
      </c>
      <c r="F5394">
        <v>8714629325</v>
      </c>
      <c r="G5394" t="s">
        <v>53</v>
      </c>
      <c r="H5394">
        <v>7014</v>
      </c>
      <c r="I5394" t="s">
        <v>5406</v>
      </c>
      <c r="J5394" t="s">
        <v>31</v>
      </c>
      <c r="K5394" t="s">
        <v>49</v>
      </c>
      <c r="O5394" t="s">
        <v>33</v>
      </c>
      <c r="S5394" s="3">
        <v>45876.375</v>
      </c>
      <c r="T5394" t="s">
        <v>54</v>
      </c>
      <c r="U5394" t="s">
        <v>5406</v>
      </c>
      <c r="V5394" s="3">
        <v>45871.490972222222</v>
      </c>
      <c r="W5394" t="s">
        <v>283</v>
      </c>
      <c r="Y5394" s="4">
        <v>45876</v>
      </c>
      <c r="Z5394" s="2">
        <v>0.81263888888888891</v>
      </c>
    </row>
    <row r="5395" spans="1:26" x14ac:dyDescent="0.3">
      <c r="A5395">
        <v>135521</v>
      </c>
      <c r="B5395" t="s">
        <v>281</v>
      </c>
      <c r="C5395" t="s">
        <v>27</v>
      </c>
      <c r="D5395" t="s">
        <v>83</v>
      </c>
      <c r="E5395" t="s">
        <v>84</v>
      </c>
      <c r="F5395">
        <v>9342527620</v>
      </c>
      <c r="G5395" t="s">
        <v>53</v>
      </c>
      <c r="H5395">
        <v>7014</v>
      </c>
      <c r="I5395" t="s">
        <v>5407</v>
      </c>
      <c r="J5395" t="s">
        <v>31</v>
      </c>
      <c r="K5395" t="s">
        <v>49</v>
      </c>
      <c r="O5395" t="s">
        <v>33</v>
      </c>
      <c r="S5395" s="3">
        <v>45876.375</v>
      </c>
      <c r="T5395" t="s">
        <v>54</v>
      </c>
      <c r="U5395" t="s">
        <v>5407</v>
      </c>
      <c r="V5395" s="3">
        <v>45871.490972222222</v>
      </c>
      <c r="W5395" t="s">
        <v>282</v>
      </c>
      <c r="Y5395" s="4">
        <v>45876</v>
      </c>
      <c r="Z5395" s="2">
        <v>0.81263888888888891</v>
      </c>
    </row>
    <row r="5396" spans="1:26" x14ac:dyDescent="0.3">
      <c r="A5396">
        <v>21057</v>
      </c>
      <c r="B5396" t="s">
        <v>281</v>
      </c>
      <c r="C5396" t="s">
        <v>27</v>
      </c>
      <c r="D5396" t="s">
        <v>83</v>
      </c>
      <c r="E5396" t="s">
        <v>84</v>
      </c>
      <c r="F5396">
        <v>8714629325</v>
      </c>
      <c r="G5396" t="s">
        <v>53</v>
      </c>
      <c r="H5396">
        <v>7014</v>
      </c>
      <c r="I5396" t="s">
        <v>5408</v>
      </c>
      <c r="J5396" t="s">
        <v>31</v>
      </c>
      <c r="K5396" t="s">
        <v>49</v>
      </c>
      <c r="O5396" t="s">
        <v>33</v>
      </c>
      <c r="S5396" s="3">
        <v>45876.375</v>
      </c>
      <c r="T5396" t="s">
        <v>54</v>
      </c>
      <c r="U5396" t="s">
        <v>5408</v>
      </c>
      <c r="V5396" s="3">
        <v>45871.490972222222</v>
      </c>
      <c r="W5396" t="s">
        <v>283</v>
      </c>
      <c r="Y5396" s="4">
        <v>45876</v>
      </c>
      <c r="Z5396" s="2">
        <v>0.81263888888888891</v>
      </c>
    </row>
    <row r="5397" spans="1:26" x14ac:dyDescent="0.3">
      <c r="A5397">
        <v>21057</v>
      </c>
      <c r="B5397" t="s">
        <v>281</v>
      </c>
      <c r="C5397" t="s">
        <v>27</v>
      </c>
      <c r="D5397" t="s">
        <v>83</v>
      </c>
      <c r="E5397" t="s">
        <v>84</v>
      </c>
      <c r="F5397">
        <v>8714629325</v>
      </c>
      <c r="G5397" t="s">
        <v>53</v>
      </c>
      <c r="H5397">
        <v>7014</v>
      </c>
      <c r="I5397" t="s">
        <v>5409</v>
      </c>
      <c r="J5397" t="s">
        <v>31</v>
      </c>
      <c r="K5397" t="s">
        <v>49</v>
      </c>
      <c r="O5397" t="s">
        <v>33</v>
      </c>
      <c r="S5397" s="3">
        <v>45876.375</v>
      </c>
      <c r="T5397" t="s">
        <v>54</v>
      </c>
      <c r="U5397" t="s">
        <v>5409</v>
      </c>
      <c r="V5397" s="3">
        <v>45871.490972222222</v>
      </c>
      <c r="W5397" t="s">
        <v>283</v>
      </c>
      <c r="Y5397" s="4">
        <v>45876</v>
      </c>
      <c r="Z5397" s="2">
        <v>0.81263888888888891</v>
      </c>
    </row>
    <row r="5398" spans="1:26" x14ac:dyDescent="0.3">
      <c r="A5398">
        <v>21057</v>
      </c>
      <c r="B5398" t="s">
        <v>281</v>
      </c>
      <c r="C5398" t="s">
        <v>27</v>
      </c>
      <c r="D5398" t="s">
        <v>83</v>
      </c>
      <c r="E5398" t="s">
        <v>84</v>
      </c>
      <c r="F5398">
        <v>8714629325</v>
      </c>
      <c r="G5398" t="s">
        <v>53</v>
      </c>
      <c r="H5398">
        <v>7014</v>
      </c>
      <c r="I5398" t="s">
        <v>5410</v>
      </c>
      <c r="J5398" t="s">
        <v>31</v>
      </c>
      <c r="K5398" t="s">
        <v>49</v>
      </c>
      <c r="O5398" t="s">
        <v>33</v>
      </c>
      <c r="S5398" s="3">
        <v>45876.375</v>
      </c>
      <c r="T5398" t="s">
        <v>54</v>
      </c>
      <c r="U5398" t="s">
        <v>5410</v>
      </c>
      <c r="V5398" s="3">
        <v>45871.490972222222</v>
      </c>
      <c r="W5398" t="s">
        <v>283</v>
      </c>
      <c r="Y5398" s="4">
        <v>45876</v>
      </c>
      <c r="Z5398" s="2">
        <v>0.81263888888888891</v>
      </c>
    </row>
    <row r="5399" spans="1:26" x14ac:dyDescent="0.3">
      <c r="A5399">
        <v>135521</v>
      </c>
      <c r="B5399" t="s">
        <v>281</v>
      </c>
      <c r="C5399" t="s">
        <v>27</v>
      </c>
      <c r="D5399" t="s">
        <v>83</v>
      </c>
      <c r="E5399" t="s">
        <v>84</v>
      </c>
      <c r="F5399">
        <v>9342527620</v>
      </c>
      <c r="G5399" t="s">
        <v>53</v>
      </c>
      <c r="H5399">
        <v>7014</v>
      </c>
      <c r="I5399" t="s">
        <v>5411</v>
      </c>
      <c r="J5399" t="s">
        <v>31</v>
      </c>
      <c r="K5399" t="s">
        <v>49</v>
      </c>
      <c r="O5399" t="s">
        <v>33</v>
      </c>
      <c r="S5399" s="3">
        <v>45876.375</v>
      </c>
      <c r="T5399" t="s">
        <v>54</v>
      </c>
      <c r="U5399" t="s">
        <v>5411</v>
      </c>
      <c r="V5399" s="3">
        <v>45871.490972222222</v>
      </c>
      <c r="W5399" t="s">
        <v>282</v>
      </c>
      <c r="Y5399" s="4">
        <v>45876</v>
      </c>
      <c r="Z5399" s="2">
        <v>0.81263888888888891</v>
      </c>
    </row>
    <row r="5400" spans="1:26" x14ac:dyDescent="0.3">
      <c r="A5400">
        <v>21057</v>
      </c>
      <c r="B5400" t="s">
        <v>281</v>
      </c>
      <c r="C5400" t="s">
        <v>27</v>
      </c>
      <c r="D5400" t="s">
        <v>83</v>
      </c>
      <c r="E5400" t="s">
        <v>84</v>
      </c>
      <c r="F5400">
        <v>8714629325</v>
      </c>
      <c r="G5400" t="s">
        <v>53</v>
      </c>
      <c r="H5400">
        <v>7014</v>
      </c>
      <c r="I5400" t="s">
        <v>5412</v>
      </c>
      <c r="J5400" t="s">
        <v>31</v>
      </c>
      <c r="K5400" t="s">
        <v>49</v>
      </c>
      <c r="O5400" t="s">
        <v>33</v>
      </c>
      <c r="S5400" s="3">
        <v>45876.375</v>
      </c>
      <c r="T5400" t="s">
        <v>54</v>
      </c>
      <c r="U5400" t="s">
        <v>5412</v>
      </c>
      <c r="V5400" s="3">
        <v>45871.490972222222</v>
      </c>
      <c r="W5400" t="s">
        <v>283</v>
      </c>
      <c r="Y5400" s="4">
        <v>45876</v>
      </c>
      <c r="Z5400" s="2">
        <v>0.81263888888888891</v>
      </c>
    </row>
    <row r="5401" spans="1:26" x14ac:dyDescent="0.3">
      <c r="A5401">
        <v>21057</v>
      </c>
      <c r="B5401" t="s">
        <v>281</v>
      </c>
      <c r="C5401" t="s">
        <v>27</v>
      </c>
      <c r="D5401" t="s">
        <v>83</v>
      </c>
      <c r="E5401" t="s">
        <v>84</v>
      </c>
      <c r="F5401">
        <v>8714629325</v>
      </c>
      <c r="G5401" t="s">
        <v>53</v>
      </c>
      <c r="H5401">
        <v>7014</v>
      </c>
      <c r="I5401" t="s">
        <v>5413</v>
      </c>
      <c r="J5401" t="s">
        <v>31</v>
      </c>
      <c r="K5401" t="s">
        <v>49</v>
      </c>
      <c r="O5401" t="s">
        <v>33</v>
      </c>
      <c r="S5401" s="3">
        <v>45876.375</v>
      </c>
      <c r="T5401" t="s">
        <v>54</v>
      </c>
      <c r="U5401" t="s">
        <v>5413</v>
      </c>
      <c r="V5401" s="3">
        <v>45871.490972222222</v>
      </c>
      <c r="W5401" t="s">
        <v>283</v>
      </c>
      <c r="Y5401" s="4">
        <v>45876</v>
      </c>
      <c r="Z5401" s="2">
        <v>0.81263888888888891</v>
      </c>
    </row>
    <row r="5402" spans="1:26" x14ac:dyDescent="0.3">
      <c r="A5402">
        <v>135521</v>
      </c>
      <c r="B5402" t="s">
        <v>281</v>
      </c>
      <c r="C5402" t="s">
        <v>27</v>
      </c>
      <c r="D5402" t="s">
        <v>83</v>
      </c>
      <c r="E5402" t="s">
        <v>84</v>
      </c>
      <c r="F5402">
        <v>9342527620</v>
      </c>
      <c r="G5402" t="s">
        <v>53</v>
      </c>
      <c r="H5402">
        <v>7014</v>
      </c>
      <c r="I5402" t="s">
        <v>5414</v>
      </c>
      <c r="J5402" t="s">
        <v>31</v>
      </c>
      <c r="K5402" t="s">
        <v>49</v>
      </c>
      <c r="O5402" t="s">
        <v>33</v>
      </c>
      <c r="S5402" s="3">
        <v>45876.375</v>
      </c>
      <c r="T5402" t="s">
        <v>54</v>
      </c>
      <c r="U5402" t="s">
        <v>5414</v>
      </c>
      <c r="V5402" s="3">
        <v>45871.490972222222</v>
      </c>
      <c r="W5402" t="s">
        <v>282</v>
      </c>
      <c r="Y5402" s="4">
        <v>45876</v>
      </c>
      <c r="Z5402" s="2">
        <v>0.81263888888888891</v>
      </c>
    </row>
    <row r="5403" spans="1:26" x14ac:dyDescent="0.3">
      <c r="A5403">
        <v>21057</v>
      </c>
      <c r="B5403" t="s">
        <v>281</v>
      </c>
      <c r="C5403" t="s">
        <v>27</v>
      </c>
      <c r="D5403" t="s">
        <v>83</v>
      </c>
      <c r="E5403" t="s">
        <v>84</v>
      </c>
      <c r="F5403">
        <v>8714629325</v>
      </c>
      <c r="G5403" t="s">
        <v>53</v>
      </c>
      <c r="H5403">
        <v>7014</v>
      </c>
      <c r="I5403" t="s">
        <v>5415</v>
      </c>
      <c r="J5403" t="s">
        <v>31</v>
      </c>
      <c r="K5403" t="s">
        <v>49</v>
      </c>
      <c r="O5403" t="s">
        <v>33</v>
      </c>
      <c r="S5403" s="3">
        <v>45876.375</v>
      </c>
      <c r="T5403" t="s">
        <v>54</v>
      </c>
      <c r="U5403" t="s">
        <v>5415</v>
      </c>
      <c r="V5403" s="3">
        <v>45871.490972222222</v>
      </c>
      <c r="W5403" t="s">
        <v>283</v>
      </c>
      <c r="Y5403" s="4">
        <v>45876</v>
      </c>
      <c r="Z5403" s="2">
        <v>0.81263888888888891</v>
      </c>
    </row>
    <row r="5404" spans="1:26" x14ac:dyDescent="0.3">
      <c r="A5404">
        <v>21057</v>
      </c>
      <c r="B5404" t="s">
        <v>281</v>
      </c>
      <c r="C5404" t="s">
        <v>27</v>
      </c>
      <c r="D5404" t="s">
        <v>83</v>
      </c>
      <c r="E5404" t="s">
        <v>84</v>
      </c>
      <c r="F5404">
        <v>8714629325</v>
      </c>
      <c r="G5404" t="s">
        <v>53</v>
      </c>
      <c r="H5404">
        <v>7014</v>
      </c>
      <c r="I5404" t="s">
        <v>5416</v>
      </c>
      <c r="J5404" t="s">
        <v>31</v>
      </c>
      <c r="K5404" t="s">
        <v>49</v>
      </c>
      <c r="O5404" t="s">
        <v>33</v>
      </c>
      <c r="S5404" s="3">
        <v>45876.375</v>
      </c>
      <c r="T5404" t="s">
        <v>54</v>
      </c>
      <c r="U5404" t="s">
        <v>5416</v>
      </c>
      <c r="V5404" s="3">
        <v>45871.490972222222</v>
      </c>
      <c r="W5404" t="s">
        <v>283</v>
      </c>
      <c r="Y5404" s="4">
        <v>45876</v>
      </c>
      <c r="Z5404" s="2">
        <v>0.81263888888888891</v>
      </c>
    </row>
    <row r="5405" spans="1:26" x14ac:dyDescent="0.3">
      <c r="A5405">
        <v>135521</v>
      </c>
      <c r="B5405" t="s">
        <v>281</v>
      </c>
      <c r="C5405" t="s">
        <v>27</v>
      </c>
      <c r="D5405" t="s">
        <v>83</v>
      </c>
      <c r="E5405" t="s">
        <v>84</v>
      </c>
      <c r="F5405">
        <v>9342527620</v>
      </c>
      <c r="G5405" t="s">
        <v>53</v>
      </c>
      <c r="H5405">
        <v>7014</v>
      </c>
      <c r="I5405" t="s">
        <v>5417</v>
      </c>
      <c r="J5405" t="s">
        <v>31</v>
      </c>
      <c r="K5405" t="s">
        <v>49</v>
      </c>
      <c r="O5405" t="s">
        <v>33</v>
      </c>
      <c r="S5405" s="3">
        <v>45876.375</v>
      </c>
      <c r="T5405" t="s">
        <v>54</v>
      </c>
      <c r="U5405" t="s">
        <v>5417</v>
      </c>
      <c r="V5405" s="3">
        <v>45871.490972222222</v>
      </c>
      <c r="W5405" t="s">
        <v>282</v>
      </c>
      <c r="Y5405" s="4">
        <v>45876</v>
      </c>
      <c r="Z5405" s="2">
        <v>0.81263888888888891</v>
      </c>
    </row>
    <row r="5406" spans="1:26" x14ac:dyDescent="0.3">
      <c r="A5406">
        <v>21057</v>
      </c>
      <c r="B5406" t="s">
        <v>281</v>
      </c>
      <c r="C5406" t="s">
        <v>27</v>
      </c>
      <c r="D5406" t="s">
        <v>83</v>
      </c>
      <c r="E5406" t="s">
        <v>84</v>
      </c>
      <c r="F5406">
        <v>8714629325</v>
      </c>
      <c r="G5406" t="s">
        <v>53</v>
      </c>
      <c r="H5406">
        <v>7014</v>
      </c>
      <c r="I5406" t="s">
        <v>5418</v>
      </c>
      <c r="J5406" t="s">
        <v>31</v>
      </c>
      <c r="K5406" t="s">
        <v>49</v>
      </c>
      <c r="O5406" t="s">
        <v>33</v>
      </c>
      <c r="S5406" s="3">
        <v>45876.375</v>
      </c>
      <c r="T5406" t="s">
        <v>54</v>
      </c>
      <c r="U5406" t="s">
        <v>5418</v>
      </c>
      <c r="V5406" s="3">
        <v>45871.490972222222</v>
      </c>
      <c r="W5406" t="s">
        <v>283</v>
      </c>
      <c r="Y5406" s="4">
        <v>45876</v>
      </c>
      <c r="Z5406" s="2">
        <v>0.81263888888888891</v>
      </c>
    </row>
    <row r="5407" spans="1:26" x14ac:dyDescent="0.3">
      <c r="A5407">
        <v>21057</v>
      </c>
      <c r="B5407" t="s">
        <v>281</v>
      </c>
      <c r="C5407" t="s">
        <v>27</v>
      </c>
      <c r="D5407" t="s">
        <v>83</v>
      </c>
      <c r="E5407" t="s">
        <v>84</v>
      </c>
      <c r="F5407">
        <v>8714629325</v>
      </c>
      <c r="G5407" t="s">
        <v>53</v>
      </c>
      <c r="H5407">
        <v>7014</v>
      </c>
      <c r="I5407" t="s">
        <v>5419</v>
      </c>
      <c r="J5407" t="s">
        <v>31</v>
      </c>
      <c r="K5407" t="s">
        <v>49</v>
      </c>
      <c r="O5407" t="s">
        <v>33</v>
      </c>
      <c r="S5407" s="3">
        <v>45876.375</v>
      </c>
      <c r="T5407" t="s">
        <v>54</v>
      </c>
      <c r="U5407" t="s">
        <v>5419</v>
      </c>
      <c r="V5407" s="3">
        <v>45871.490972222222</v>
      </c>
      <c r="W5407" t="s">
        <v>283</v>
      </c>
      <c r="Y5407" s="4">
        <v>45876</v>
      </c>
      <c r="Z5407" s="2">
        <v>0.81263888888888891</v>
      </c>
    </row>
    <row r="5408" spans="1:26" x14ac:dyDescent="0.3">
      <c r="A5408">
        <v>135521</v>
      </c>
      <c r="B5408" t="s">
        <v>281</v>
      </c>
      <c r="C5408" t="s">
        <v>27</v>
      </c>
      <c r="D5408" t="s">
        <v>83</v>
      </c>
      <c r="E5408" t="s">
        <v>84</v>
      </c>
      <c r="F5408">
        <v>9342527620</v>
      </c>
      <c r="G5408" t="s">
        <v>53</v>
      </c>
      <c r="H5408">
        <v>7014</v>
      </c>
      <c r="I5408" t="s">
        <v>5420</v>
      </c>
      <c r="J5408" t="s">
        <v>31</v>
      </c>
      <c r="K5408" t="s">
        <v>49</v>
      </c>
      <c r="O5408" t="s">
        <v>33</v>
      </c>
      <c r="S5408" s="3">
        <v>45876.375</v>
      </c>
      <c r="T5408" t="s">
        <v>54</v>
      </c>
      <c r="U5408" t="s">
        <v>5420</v>
      </c>
      <c r="V5408" s="3">
        <v>45871.490972222222</v>
      </c>
      <c r="W5408" t="s">
        <v>282</v>
      </c>
      <c r="Y5408" s="4">
        <v>45876</v>
      </c>
      <c r="Z5408" s="2">
        <v>0.81263888888888891</v>
      </c>
    </row>
    <row r="5409" spans="1:26" x14ac:dyDescent="0.3">
      <c r="A5409">
        <v>21057</v>
      </c>
      <c r="B5409" t="s">
        <v>281</v>
      </c>
      <c r="C5409" t="s">
        <v>27</v>
      </c>
      <c r="D5409" t="s">
        <v>83</v>
      </c>
      <c r="E5409" t="s">
        <v>84</v>
      </c>
      <c r="F5409">
        <v>8714629325</v>
      </c>
      <c r="G5409" t="s">
        <v>53</v>
      </c>
      <c r="H5409">
        <v>7014</v>
      </c>
      <c r="I5409" t="s">
        <v>5421</v>
      </c>
      <c r="J5409" t="s">
        <v>31</v>
      </c>
      <c r="K5409" t="s">
        <v>49</v>
      </c>
      <c r="O5409" t="s">
        <v>33</v>
      </c>
      <c r="S5409" s="3">
        <v>45876.375</v>
      </c>
      <c r="T5409" t="s">
        <v>54</v>
      </c>
      <c r="U5409" t="s">
        <v>5421</v>
      </c>
      <c r="V5409" s="3">
        <v>45871.490972222222</v>
      </c>
      <c r="W5409" t="s">
        <v>283</v>
      </c>
      <c r="Y5409" s="4">
        <v>45876</v>
      </c>
      <c r="Z5409" s="2">
        <v>0.81263888888888891</v>
      </c>
    </row>
    <row r="5410" spans="1:26" x14ac:dyDescent="0.3">
      <c r="A5410">
        <v>135521</v>
      </c>
      <c r="B5410" t="s">
        <v>281</v>
      </c>
      <c r="C5410" t="s">
        <v>27</v>
      </c>
      <c r="D5410" t="s">
        <v>83</v>
      </c>
      <c r="E5410" t="s">
        <v>84</v>
      </c>
      <c r="F5410">
        <v>9342527620</v>
      </c>
      <c r="G5410" t="s">
        <v>53</v>
      </c>
      <c r="H5410">
        <v>7014</v>
      </c>
      <c r="I5410" t="s">
        <v>5422</v>
      </c>
      <c r="J5410" t="s">
        <v>31</v>
      </c>
      <c r="K5410" t="s">
        <v>49</v>
      </c>
      <c r="O5410" t="s">
        <v>33</v>
      </c>
      <c r="S5410" s="3">
        <v>45876.375</v>
      </c>
      <c r="T5410" t="s">
        <v>54</v>
      </c>
      <c r="U5410" t="s">
        <v>5422</v>
      </c>
      <c r="V5410" s="3">
        <v>45871.490972222222</v>
      </c>
      <c r="W5410" t="s">
        <v>282</v>
      </c>
      <c r="Y5410" s="4">
        <v>45876</v>
      </c>
      <c r="Z5410" s="2">
        <v>0.81263888888888891</v>
      </c>
    </row>
    <row r="5411" spans="1:26" x14ac:dyDescent="0.3">
      <c r="A5411">
        <v>135521</v>
      </c>
      <c r="B5411" t="s">
        <v>281</v>
      </c>
      <c r="C5411" t="s">
        <v>27</v>
      </c>
      <c r="D5411" t="s">
        <v>83</v>
      </c>
      <c r="E5411" t="s">
        <v>84</v>
      </c>
      <c r="F5411">
        <v>9342527620</v>
      </c>
      <c r="G5411" t="s">
        <v>53</v>
      </c>
      <c r="H5411">
        <v>7014</v>
      </c>
      <c r="I5411" t="s">
        <v>5423</v>
      </c>
      <c r="J5411" t="s">
        <v>31</v>
      </c>
      <c r="K5411" t="s">
        <v>49</v>
      </c>
      <c r="O5411" t="s">
        <v>33</v>
      </c>
      <c r="S5411" s="3">
        <v>45876.375</v>
      </c>
      <c r="T5411" t="s">
        <v>54</v>
      </c>
      <c r="U5411" t="s">
        <v>5423</v>
      </c>
      <c r="V5411" s="3">
        <v>45871.490972222222</v>
      </c>
      <c r="W5411" t="s">
        <v>282</v>
      </c>
      <c r="Y5411" s="4">
        <v>45876</v>
      </c>
      <c r="Z5411" s="2">
        <v>0.81263888888888891</v>
      </c>
    </row>
    <row r="5412" spans="1:26" x14ac:dyDescent="0.3">
      <c r="A5412">
        <v>135521</v>
      </c>
      <c r="B5412" t="s">
        <v>281</v>
      </c>
      <c r="C5412" t="s">
        <v>27</v>
      </c>
      <c r="D5412" t="s">
        <v>83</v>
      </c>
      <c r="E5412" t="s">
        <v>84</v>
      </c>
      <c r="F5412">
        <v>9342527620</v>
      </c>
      <c r="G5412" t="s">
        <v>53</v>
      </c>
      <c r="H5412">
        <v>7014</v>
      </c>
      <c r="I5412" t="s">
        <v>5424</v>
      </c>
      <c r="J5412" t="s">
        <v>31</v>
      </c>
      <c r="K5412" t="s">
        <v>49</v>
      </c>
      <c r="O5412" t="s">
        <v>33</v>
      </c>
      <c r="S5412" s="3">
        <v>45876.375</v>
      </c>
      <c r="T5412" t="s">
        <v>54</v>
      </c>
      <c r="U5412" t="s">
        <v>5424</v>
      </c>
      <c r="V5412" s="3">
        <v>45871.490972222222</v>
      </c>
      <c r="W5412" t="s">
        <v>282</v>
      </c>
      <c r="Y5412" s="4">
        <v>45876</v>
      </c>
      <c r="Z5412" s="2">
        <v>0.81263888888888891</v>
      </c>
    </row>
    <row r="5413" spans="1:26" x14ac:dyDescent="0.3">
      <c r="A5413">
        <v>21057</v>
      </c>
      <c r="B5413" t="s">
        <v>281</v>
      </c>
      <c r="C5413" t="s">
        <v>27</v>
      </c>
      <c r="D5413" t="s">
        <v>83</v>
      </c>
      <c r="E5413" t="s">
        <v>84</v>
      </c>
      <c r="F5413">
        <v>8714629325</v>
      </c>
      <c r="G5413" t="s">
        <v>53</v>
      </c>
      <c r="H5413">
        <v>7014</v>
      </c>
      <c r="I5413" t="s">
        <v>5425</v>
      </c>
      <c r="J5413" t="s">
        <v>31</v>
      </c>
      <c r="K5413" t="s">
        <v>49</v>
      </c>
      <c r="O5413" t="s">
        <v>33</v>
      </c>
      <c r="S5413" s="3">
        <v>45876.375</v>
      </c>
      <c r="T5413" t="s">
        <v>54</v>
      </c>
      <c r="U5413" t="s">
        <v>5425</v>
      </c>
      <c r="V5413" s="3">
        <v>45871.490972222222</v>
      </c>
      <c r="W5413" t="s">
        <v>283</v>
      </c>
      <c r="Y5413" s="4">
        <v>45876</v>
      </c>
      <c r="Z5413" s="2">
        <v>0.81263888888888891</v>
      </c>
    </row>
    <row r="5414" spans="1:26" x14ac:dyDescent="0.3">
      <c r="A5414">
        <v>135521</v>
      </c>
      <c r="B5414" t="s">
        <v>281</v>
      </c>
      <c r="C5414" t="s">
        <v>27</v>
      </c>
      <c r="D5414" t="s">
        <v>83</v>
      </c>
      <c r="E5414" t="s">
        <v>84</v>
      </c>
      <c r="F5414">
        <v>9342527620</v>
      </c>
      <c r="G5414" t="s">
        <v>53</v>
      </c>
      <c r="H5414">
        <v>7014</v>
      </c>
      <c r="I5414" t="s">
        <v>5426</v>
      </c>
      <c r="J5414" t="s">
        <v>31</v>
      </c>
      <c r="K5414" t="s">
        <v>49</v>
      </c>
      <c r="O5414" t="s">
        <v>33</v>
      </c>
      <c r="S5414" s="3">
        <v>45876.375</v>
      </c>
      <c r="T5414" t="s">
        <v>54</v>
      </c>
      <c r="U5414" t="s">
        <v>5426</v>
      </c>
      <c r="V5414" s="3">
        <v>45871.490972222222</v>
      </c>
      <c r="W5414" t="s">
        <v>282</v>
      </c>
      <c r="Y5414" s="4">
        <v>45876</v>
      </c>
      <c r="Z5414" s="2">
        <v>0.81263888888888891</v>
      </c>
    </row>
    <row r="5415" spans="1:26" x14ac:dyDescent="0.3">
      <c r="A5415">
        <v>21057</v>
      </c>
      <c r="B5415" t="s">
        <v>281</v>
      </c>
      <c r="C5415" t="s">
        <v>27</v>
      </c>
      <c r="D5415" t="s">
        <v>83</v>
      </c>
      <c r="E5415" t="s">
        <v>84</v>
      </c>
      <c r="F5415">
        <v>8714629325</v>
      </c>
      <c r="G5415" t="s">
        <v>53</v>
      </c>
      <c r="H5415">
        <v>7014</v>
      </c>
      <c r="I5415" t="s">
        <v>5427</v>
      </c>
      <c r="J5415" t="s">
        <v>31</v>
      </c>
      <c r="K5415" t="s">
        <v>49</v>
      </c>
      <c r="O5415" t="s">
        <v>33</v>
      </c>
      <c r="S5415" s="3">
        <v>45876.375</v>
      </c>
      <c r="T5415" t="s">
        <v>54</v>
      </c>
      <c r="U5415" t="s">
        <v>5427</v>
      </c>
      <c r="V5415" s="3">
        <v>45871.490972222222</v>
      </c>
      <c r="W5415" t="s">
        <v>283</v>
      </c>
      <c r="Y5415" s="4">
        <v>45876</v>
      </c>
      <c r="Z5415" s="2">
        <v>0.81263888888888891</v>
      </c>
    </row>
    <row r="5416" spans="1:26" x14ac:dyDescent="0.3">
      <c r="A5416">
        <v>21057</v>
      </c>
      <c r="B5416" t="s">
        <v>281</v>
      </c>
      <c r="C5416" t="s">
        <v>27</v>
      </c>
      <c r="D5416" t="s">
        <v>83</v>
      </c>
      <c r="E5416" t="s">
        <v>84</v>
      </c>
      <c r="F5416">
        <v>8714629325</v>
      </c>
      <c r="G5416" t="s">
        <v>53</v>
      </c>
      <c r="H5416">
        <v>7014</v>
      </c>
      <c r="I5416" t="s">
        <v>5428</v>
      </c>
      <c r="J5416" t="s">
        <v>31</v>
      </c>
      <c r="K5416" t="s">
        <v>49</v>
      </c>
      <c r="O5416" t="s">
        <v>33</v>
      </c>
      <c r="S5416" s="3">
        <v>45876.375</v>
      </c>
      <c r="T5416" t="s">
        <v>54</v>
      </c>
      <c r="U5416" t="s">
        <v>5428</v>
      </c>
      <c r="V5416" s="3">
        <v>45871.490972222222</v>
      </c>
      <c r="W5416" t="s">
        <v>283</v>
      </c>
      <c r="Y5416" s="4">
        <v>45876</v>
      </c>
      <c r="Z5416" s="2">
        <v>0.81263888888888891</v>
      </c>
    </row>
    <row r="5417" spans="1:26" x14ac:dyDescent="0.3">
      <c r="A5417">
        <v>135521</v>
      </c>
      <c r="B5417" t="s">
        <v>281</v>
      </c>
      <c r="C5417" t="s">
        <v>27</v>
      </c>
      <c r="D5417" t="s">
        <v>83</v>
      </c>
      <c r="E5417" t="s">
        <v>84</v>
      </c>
      <c r="F5417">
        <v>9342527620</v>
      </c>
      <c r="G5417" t="s">
        <v>53</v>
      </c>
      <c r="H5417">
        <v>7014</v>
      </c>
      <c r="I5417" t="s">
        <v>5429</v>
      </c>
      <c r="J5417" t="s">
        <v>31</v>
      </c>
      <c r="K5417" t="s">
        <v>49</v>
      </c>
      <c r="O5417" t="s">
        <v>33</v>
      </c>
      <c r="S5417" s="3">
        <v>45876.375</v>
      </c>
      <c r="T5417" t="s">
        <v>54</v>
      </c>
      <c r="U5417" t="s">
        <v>5429</v>
      </c>
      <c r="V5417" s="3">
        <v>45871.490972222222</v>
      </c>
      <c r="W5417" t="s">
        <v>282</v>
      </c>
      <c r="Y5417" s="4">
        <v>45876</v>
      </c>
      <c r="Z5417" s="2">
        <v>0.81263888888888891</v>
      </c>
    </row>
    <row r="5418" spans="1:26" x14ac:dyDescent="0.3">
      <c r="A5418">
        <v>135521</v>
      </c>
      <c r="B5418" t="s">
        <v>281</v>
      </c>
      <c r="C5418" t="s">
        <v>27</v>
      </c>
      <c r="D5418" t="s">
        <v>83</v>
      </c>
      <c r="E5418" t="s">
        <v>84</v>
      </c>
      <c r="F5418">
        <v>9342527620</v>
      </c>
      <c r="G5418" t="s">
        <v>53</v>
      </c>
      <c r="H5418">
        <v>7014</v>
      </c>
      <c r="I5418" t="s">
        <v>5430</v>
      </c>
      <c r="J5418" t="s">
        <v>31</v>
      </c>
      <c r="K5418" t="s">
        <v>49</v>
      </c>
      <c r="O5418" t="s">
        <v>33</v>
      </c>
      <c r="S5418" s="3">
        <v>45876.375</v>
      </c>
      <c r="T5418" t="s">
        <v>54</v>
      </c>
      <c r="U5418" t="s">
        <v>5430</v>
      </c>
      <c r="V5418" s="3">
        <v>45871.490972222222</v>
      </c>
      <c r="W5418" t="s">
        <v>282</v>
      </c>
      <c r="Y5418" s="4">
        <v>45876</v>
      </c>
      <c r="Z5418" s="2">
        <v>0.81263888888888891</v>
      </c>
    </row>
    <row r="5419" spans="1:26" x14ac:dyDescent="0.3">
      <c r="A5419">
        <v>21057</v>
      </c>
      <c r="B5419" t="s">
        <v>281</v>
      </c>
      <c r="C5419" t="s">
        <v>27</v>
      </c>
      <c r="D5419" t="s">
        <v>83</v>
      </c>
      <c r="E5419" t="s">
        <v>84</v>
      </c>
      <c r="F5419">
        <v>8714629325</v>
      </c>
      <c r="G5419" t="s">
        <v>53</v>
      </c>
      <c r="H5419">
        <v>7014</v>
      </c>
      <c r="I5419" t="s">
        <v>5431</v>
      </c>
      <c r="J5419" t="s">
        <v>31</v>
      </c>
      <c r="K5419" t="s">
        <v>49</v>
      </c>
      <c r="O5419" t="s">
        <v>33</v>
      </c>
      <c r="S5419" s="3">
        <v>45876.375</v>
      </c>
      <c r="T5419" t="s">
        <v>54</v>
      </c>
      <c r="U5419" t="s">
        <v>5431</v>
      </c>
      <c r="V5419" s="3">
        <v>45871.490972222222</v>
      </c>
      <c r="W5419" t="s">
        <v>283</v>
      </c>
      <c r="Y5419" s="4">
        <v>45876</v>
      </c>
      <c r="Z5419" s="2">
        <v>0.81263888888888891</v>
      </c>
    </row>
    <row r="5420" spans="1:26" x14ac:dyDescent="0.3">
      <c r="A5420">
        <v>21057</v>
      </c>
      <c r="B5420" t="s">
        <v>281</v>
      </c>
      <c r="C5420" t="s">
        <v>27</v>
      </c>
      <c r="D5420" t="s">
        <v>83</v>
      </c>
      <c r="E5420" t="s">
        <v>84</v>
      </c>
      <c r="F5420">
        <v>8714629325</v>
      </c>
      <c r="G5420" t="s">
        <v>53</v>
      </c>
      <c r="H5420">
        <v>7014</v>
      </c>
      <c r="I5420" t="s">
        <v>5432</v>
      </c>
      <c r="J5420" t="s">
        <v>31</v>
      </c>
      <c r="K5420" t="s">
        <v>49</v>
      </c>
      <c r="O5420" t="s">
        <v>33</v>
      </c>
      <c r="S5420" s="3">
        <v>45876.375</v>
      </c>
      <c r="T5420" t="s">
        <v>54</v>
      </c>
      <c r="U5420" t="s">
        <v>5432</v>
      </c>
      <c r="V5420" s="3">
        <v>45871.490972222222</v>
      </c>
      <c r="W5420" t="s">
        <v>283</v>
      </c>
      <c r="Y5420" s="4">
        <v>45876</v>
      </c>
      <c r="Z5420" s="2">
        <v>0.81263888888888891</v>
      </c>
    </row>
    <row r="5421" spans="1:26" x14ac:dyDescent="0.3">
      <c r="A5421">
        <v>21057</v>
      </c>
      <c r="B5421" t="s">
        <v>281</v>
      </c>
      <c r="C5421" t="s">
        <v>27</v>
      </c>
      <c r="D5421" t="s">
        <v>83</v>
      </c>
      <c r="E5421" t="s">
        <v>84</v>
      </c>
      <c r="F5421">
        <v>8714629325</v>
      </c>
      <c r="G5421" t="s">
        <v>53</v>
      </c>
      <c r="H5421">
        <v>7014</v>
      </c>
      <c r="I5421" t="s">
        <v>5433</v>
      </c>
      <c r="J5421" t="s">
        <v>31</v>
      </c>
      <c r="K5421" t="s">
        <v>49</v>
      </c>
      <c r="O5421" t="s">
        <v>33</v>
      </c>
      <c r="S5421" s="3">
        <v>45876.375</v>
      </c>
      <c r="T5421" t="s">
        <v>54</v>
      </c>
      <c r="U5421" t="s">
        <v>5433</v>
      </c>
      <c r="V5421" s="3">
        <v>45871.490972222222</v>
      </c>
      <c r="W5421" t="s">
        <v>283</v>
      </c>
      <c r="Y5421" s="4">
        <v>45876</v>
      </c>
      <c r="Z5421" s="2">
        <v>0.81263888888888891</v>
      </c>
    </row>
    <row r="5422" spans="1:26" x14ac:dyDescent="0.3">
      <c r="A5422">
        <v>21057</v>
      </c>
      <c r="B5422" t="s">
        <v>281</v>
      </c>
      <c r="C5422" t="s">
        <v>27</v>
      </c>
      <c r="D5422" t="s">
        <v>83</v>
      </c>
      <c r="E5422" t="s">
        <v>84</v>
      </c>
      <c r="F5422">
        <v>8714629325</v>
      </c>
      <c r="G5422" t="s">
        <v>53</v>
      </c>
      <c r="H5422">
        <v>7014</v>
      </c>
      <c r="I5422" t="s">
        <v>5434</v>
      </c>
      <c r="J5422" t="s">
        <v>31</v>
      </c>
      <c r="K5422" t="s">
        <v>49</v>
      </c>
      <c r="O5422" t="s">
        <v>33</v>
      </c>
      <c r="S5422" s="3">
        <v>45876.375</v>
      </c>
      <c r="T5422" t="s">
        <v>54</v>
      </c>
      <c r="U5422" t="s">
        <v>5434</v>
      </c>
      <c r="V5422" s="3">
        <v>45871.490972222222</v>
      </c>
      <c r="W5422" t="s">
        <v>283</v>
      </c>
      <c r="Y5422" s="4">
        <v>45876</v>
      </c>
      <c r="Z5422" s="2">
        <v>0.81263888888888891</v>
      </c>
    </row>
    <row r="5423" spans="1:26" x14ac:dyDescent="0.3">
      <c r="A5423">
        <v>21057</v>
      </c>
      <c r="B5423" t="s">
        <v>281</v>
      </c>
      <c r="C5423" t="s">
        <v>27</v>
      </c>
      <c r="D5423" t="s">
        <v>83</v>
      </c>
      <c r="E5423" t="s">
        <v>84</v>
      </c>
      <c r="F5423">
        <v>8714629325</v>
      </c>
      <c r="G5423" t="s">
        <v>53</v>
      </c>
      <c r="H5423">
        <v>7014</v>
      </c>
      <c r="I5423" t="s">
        <v>5435</v>
      </c>
      <c r="J5423" t="s">
        <v>31</v>
      </c>
      <c r="K5423" t="s">
        <v>49</v>
      </c>
      <c r="O5423" t="s">
        <v>33</v>
      </c>
      <c r="S5423" s="3">
        <v>45876.375</v>
      </c>
      <c r="T5423" t="s">
        <v>54</v>
      </c>
      <c r="U5423" t="s">
        <v>5435</v>
      </c>
      <c r="V5423" s="3">
        <v>45871.490972222222</v>
      </c>
      <c r="W5423" t="s">
        <v>283</v>
      </c>
      <c r="Y5423" s="4">
        <v>45876</v>
      </c>
      <c r="Z5423" s="2">
        <v>0.81263888888888891</v>
      </c>
    </row>
    <row r="5424" spans="1:26" x14ac:dyDescent="0.3">
      <c r="A5424">
        <v>21057</v>
      </c>
      <c r="B5424" t="s">
        <v>281</v>
      </c>
      <c r="C5424" t="s">
        <v>27</v>
      </c>
      <c r="D5424" t="s">
        <v>83</v>
      </c>
      <c r="E5424" t="s">
        <v>84</v>
      </c>
      <c r="F5424">
        <v>8714629325</v>
      </c>
      <c r="G5424" t="s">
        <v>53</v>
      </c>
      <c r="H5424">
        <v>7014</v>
      </c>
      <c r="I5424" t="s">
        <v>5436</v>
      </c>
      <c r="J5424" t="s">
        <v>31</v>
      </c>
      <c r="K5424" t="s">
        <v>49</v>
      </c>
      <c r="O5424" t="s">
        <v>33</v>
      </c>
      <c r="S5424" s="3">
        <v>45876.375</v>
      </c>
      <c r="T5424" t="s">
        <v>54</v>
      </c>
      <c r="U5424" t="s">
        <v>5436</v>
      </c>
      <c r="V5424" s="3">
        <v>45871.490972222222</v>
      </c>
      <c r="W5424" t="s">
        <v>283</v>
      </c>
      <c r="Y5424" s="4">
        <v>45876</v>
      </c>
      <c r="Z5424" s="2">
        <v>0.81263888888888891</v>
      </c>
    </row>
    <row r="5425" spans="1:26" x14ac:dyDescent="0.3">
      <c r="A5425">
        <v>135521</v>
      </c>
      <c r="B5425" t="s">
        <v>281</v>
      </c>
      <c r="C5425" t="s">
        <v>27</v>
      </c>
      <c r="D5425" t="s">
        <v>83</v>
      </c>
      <c r="E5425" t="s">
        <v>84</v>
      </c>
      <c r="F5425">
        <v>9342527620</v>
      </c>
      <c r="G5425" t="s">
        <v>53</v>
      </c>
      <c r="H5425">
        <v>7014</v>
      </c>
      <c r="I5425" t="s">
        <v>5437</v>
      </c>
      <c r="J5425" t="s">
        <v>31</v>
      </c>
      <c r="K5425" t="s">
        <v>49</v>
      </c>
      <c r="O5425" t="s">
        <v>33</v>
      </c>
      <c r="S5425" s="3">
        <v>45876.375</v>
      </c>
      <c r="T5425" t="s">
        <v>54</v>
      </c>
      <c r="U5425" t="s">
        <v>5437</v>
      </c>
      <c r="V5425" s="3">
        <v>45871.490972222222</v>
      </c>
      <c r="W5425" t="s">
        <v>282</v>
      </c>
      <c r="Y5425" s="4">
        <v>45876</v>
      </c>
      <c r="Z5425" s="2">
        <v>0.81263888888888891</v>
      </c>
    </row>
    <row r="5426" spans="1:26" x14ac:dyDescent="0.3">
      <c r="A5426">
        <v>21057</v>
      </c>
      <c r="B5426" t="s">
        <v>281</v>
      </c>
      <c r="C5426" t="s">
        <v>27</v>
      </c>
      <c r="D5426" t="s">
        <v>83</v>
      </c>
      <c r="E5426" t="s">
        <v>84</v>
      </c>
      <c r="F5426">
        <v>8714629325</v>
      </c>
      <c r="G5426" t="s">
        <v>53</v>
      </c>
      <c r="H5426">
        <v>7014</v>
      </c>
      <c r="I5426" t="s">
        <v>5438</v>
      </c>
      <c r="J5426" t="s">
        <v>31</v>
      </c>
      <c r="K5426" t="s">
        <v>49</v>
      </c>
      <c r="O5426" t="s">
        <v>33</v>
      </c>
      <c r="S5426" s="3">
        <v>45876.375</v>
      </c>
      <c r="T5426" t="s">
        <v>54</v>
      </c>
      <c r="U5426" t="s">
        <v>5438</v>
      </c>
      <c r="V5426" s="3">
        <v>45871.490972222222</v>
      </c>
      <c r="W5426" t="s">
        <v>283</v>
      </c>
      <c r="Y5426" s="4">
        <v>45876</v>
      </c>
      <c r="Z5426" s="2">
        <v>0.81263888888888891</v>
      </c>
    </row>
    <row r="5427" spans="1:26" x14ac:dyDescent="0.3">
      <c r="A5427">
        <v>21057</v>
      </c>
      <c r="B5427" t="s">
        <v>281</v>
      </c>
      <c r="C5427" t="s">
        <v>27</v>
      </c>
      <c r="D5427" t="s">
        <v>83</v>
      </c>
      <c r="E5427" t="s">
        <v>84</v>
      </c>
      <c r="F5427">
        <v>8714629325</v>
      </c>
      <c r="G5427" t="s">
        <v>53</v>
      </c>
      <c r="H5427">
        <v>7014</v>
      </c>
      <c r="I5427" t="s">
        <v>5439</v>
      </c>
      <c r="J5427" t="s">
        <v>31</v>
      </c>
      <c r="K5427" t="s">
        <v>49</v>
      </c>
      <c r="O5427" t="s">
        <v>33</v>
      </c>
      <c r="S5427" s="3">
        <v>45876.375</v>
      </c>
      <c r="T5427" t="s">
        <v>54</v>
      </c>
      <c r="U5427" t="s">
        <v>5439</v>
      </c>
      <c r="V5427" s="3">
        <v>45871.490972222222</v>
      </c>
      <c r="W5427" t="s">
        <v>283</v>
      </c>
      <c r="Y5427" s="4">
        <v>45876</v>
      </c>
      <c r="Z5427" s="2">
        <v>0.81263888888888891</v>
      </c>
    </row>
    <row r="5428" spans="1:26" x14ac:dyDescent="0.3">
      <c r="A5428">
        <v>135521</v>
      </c>
      <c r="B5428" t="s">
        <v>281</v>
      </c>
      <c r="C5428" t="s">
        <v>27</v>
      </c>
      <c r="D5428" t="s">
        <v>83</v>
      </c>
      <c r="E5428" t="s">
        <v>84</v>
      </c>
      <c r="F5428">
        <v>9342527620</v>
      </c>
      <c r="G5428" t="s">
        <v>53</v>
      </c>
      <c r="H5428">
        <v>7014</v>
      </c>
      <c r="I5428" t="s">
        <v>5440</v>
      </c>
      <c r="J5428" t="s">
        <v>31</v>
      </c>
      <c r="K5428" t="s">
        <v>49</v>
      </c>
      <c r="O5428" t="s">
        <v>33</v>
      </c>
      <c r="S5428" s="3">
        <v>45876.375</v>
      </c>
      <c r="T5428" t="s">
        <v>54</v>
      </c>
      <c r="U5428" t="s">
        <v>5440</v>
      </c>
      <c r="V5428" s="3">
        <v>45871.490972222222</v>
      </c>
      <c r="W5428" t="s">
        <v>282</v>
      </c>
      <c r="Y5428" s="4">
        <v>45876</v>
      </c>
      <c r="Z5428" s="2">
        <v>0.81263888888888891</v>
      </c>
    </row>
    <row r="5429" spans="1:26" x14ac:dyDescent="0.3">
      <c r="A5429">
        <v>21057</v>
      </c>
      <c r="B5429" t="s">
        <v>281</v>
      </c>
      <c r="C5429" t="s">
        <v>27</v>
      </c>
      <c r="D5429" t="s">
        <v>83</v>
      </c>
      <c r="E5429" t="s">
        <v>84</v>
      </c>
      <c r="F5429">
        <v>8714629325</v>
      </c>
      <c r="G5429" t="s">
        <v>53</v>
      </c>
      <c r="H5429">
        <v>7014</v>
      </c>
      <c r="I5429" t="s">
        <v>5441</v>
      </c>
      <c r="J5429" t="s">
        <v>31</v>
      </c>
      <c r="K5429" t="s">
        <v>49</v>
      </c>
      <c r="O5429" t="s">
        <v>33</v>
      </c>
      <c r="S5429" s="3">
        <v>45876.375</v>
      </c>
      <c r="T5429" t="s">
        <v>54</v>
      </c>
      <c r="U5429" t="s">
        <v>5441</v>
      </c>
      <c r="V5429" s="3">
        <v>45871.490972222222</v>
      </c>
      <c r="W5429" t="s">
        <v>283</v>
      </c>
      <c r="Y5429" s="4">
        <v>45876</v>
      </c>
      <c r="Z5429" s="2">
        <v>0.81263888888888891</v>
      </c>
    </row>
    <row r="5430" spans="1:26" x14ac:dyDescent="0.3">
      <c r="A5430">
        <v>21057</v>
      </c>
      <c r="B5430" t="s">
        <v>281</v>
      </c>
      <c r="C5430" t="s">
        <v>27</v>
      </c>
      <c r="D5430" t="s">
        <v>83</v>
      </c>
      <c r="E5430" t="s">
        <v>84</v>
      </c>
      <c r="F5430">
        <v>8714629325</v>
      </c>
      <c r="G5430" t="s">
        <v>53</v>
      </c>
      <c r="H5430">
        <v>7014</v>
      </c>
      <c r="I5430" t="s">
        <v>5442</v>
      </c>
      <c r="J5430" t="s">
        <v>31</v>
      </c>
      <c r="K5430" t="s">
        <v>49</v>
      </c>
      <c r="O5430" t="s">
        <v>33</v>
      </c>
      <c r="S5430" s="3">
        <v>45876.375</v>
      </c>
      <c r="T5430" t="s">
        <v>54</v>
      </c>
      <c r="U5430" t="s">
        <v>5442</v>
      </c>
      <c r="V5430" s="3">
        <v>45871.490972222222</v>
      </c>
      <c r="W5430" t="s">
        <v>283</v>
      </c>
      <c r="Y5430" s="4">
        <v>45876</v>
      </c>
      <c r="Z5430" s="2">
        <v>0.81263888888888891</v>
      </c>
    </row>
    <row r="5431" spans="1:26" x14ac:dyDescent="0.3">
      <c r="A5431">
        <v>21057</v>
      </c>
      <c r="B5431" t="s">
        <v>281</v>
      </c>
      <c r="C5431" t="s">
        <v>27</v>
      </c>
      <c r="D5431" t="s">
        <v>83</v>
      </c>
      <c r="E5431" t="s">
        <v>84</v>
      </c>
      <c r="F5431">
        <v>8714629325</v>
      </c>
      <c r="G5431" t="s">
        <v>53</v>
      </c>
      <c r="H5431">
        <v>7014</v>
      </c>
      <c r="I5431" t="s">
        <v>5443</v>
      </c>
      <c r="J5431" t="s">
        <v>31</v>
      </c>
      <c r="K5431" t="s">
        <v>49</v>
      </c>
      <c r="O5431" t="s">
        <v>33</v>
      </c>
      <c r="S5431" s="3">
        <v>45876.375</v>
      </c>
      <c r="T5431" t="s">
        <v>54</v>
      </c>
      <c r="U5431" t="s">
        <v>5443</v>
      </c>
      <c r="V5431" s="3">
        <v>45871.490972222222</v>
      </c>
      <c r="W5431" t="s">
        <v>283</v>
      </c>
      <c r="Y5431" s="4">
        <v>45876</v>
      </c>
      <c r="Z5431" s="2">
        <v>0.81263888888888891</v>
      </c>
    </row>
    <row r="5432" spans="1:26" x14ac:dyDescent="0.3">
      <c r="A5432">
        <v>21057</v>
      </c>
      <c r="B5432" t="s">
        <v>281</v>
      </c>
      <c r="C5432" t="s">
        <v>27</v>
      </c>
      <c r="D5432" t="s">
        <v>83</v>
      </c>
      <c r="E5432" t="s">
        <v>84</v>
      </c>
      <c r="F5432">
        <v>8714629325</v>
      </c>
      <c r="G5432" t="s">
        <v>53</v>
      </c>
      <c r="H5432">
        <v>7014</v>
      </c>
      <c r="I5432" t="s">
        <v>5444</v>
      </c>
      <c r="J5432" t="s">
        <v>31</v>
      </c>
      <c r="K5432" t="s">
        <v>49</v>
      </c>
      <c r="O5432" t="s">
        <v>33</v>
      </c>
      <c r="S5432" s="3">
        <v>45876.375</v>
      </c>
      <c r="T5432" t="s">
        <v>54</v>
      </c>
      <c r="U5432" t="s">
        <v>5444</v>
      </c>
      <c r="V5432" s="3">
        <v>45871.490972222222</v>
      </c>
      <c r="W5432" t="s">
        <v>283</v>
      </c>
      <c r="Y5432" s="4">
        <v>45876</v>
      </c>
      <c r="Z5432" s="2">
        <v>0.81263888888888891</v>
      </c>
    </row>
    <row r="5433" spans="1:26" x14ac:dyDescent="0.3">
      <c r="A5433">
        <v>135521</v>
      </c>
      <c r="B5433" t="s">
        <v>281</v>
      </c>
      <c r="C5433" t="s">
        <v>27</v>
      </c>
      <c r="D5433" t="s">
        <v>83</v>
      </c>
      <c r="E5433" t="s">
        <v>84</v>
      </c>
      <c r="F5433">
        <v>9342527620</v>
      </c>
      <c r="G5433" t="s">
        <v>53</v>
      </c>
      <c r="H5433">
        <v>7014</v>
      </c>
      <c r="I5433" t="s">
        <v>5445</v>
      </c>
      <c r="J5433" t="s">
        <v>31</v>
      </c>
      <c r="K5433" t="s">
        <v>49</v>
      </c>
      <c r="O5433" t="s">
        <v>33</v>
      </c>
      <c r="S5433" s="3">
        <v>45876.375</v>
      </c>
      <c r="T5433" t="s">
        <v>54</v>
      </c>
      <c r="U5433" t="s">
        <v>5445</v>
      </c>
      <c r="V5433" s="3">
        <v>45871.490972222222</v>
      </c>
      <c r="W5433" t="s">
        <v>282</v>
      </c>
      <c r="Y5433" s="4">
        <v>45876</v>
      </c>
      <c r="Z5433" s="2">
        <v>0.81263888888888891</v>
      </c>
    </row>
    <row r="5434" spans="1:26" x14ac:dyDescent="0.3">
      <c r="A5434">
        <v>21057</v>
      </c>
      <c r="B5434" t="s">
        <v>281</v>
      </c>
      <c r="C5434" t="s">
        <v>27</v>
      </c>
      <c r="D5434" t="s">
        <v>83</v>
      </c>
      <c r="E5434" t="s">
        <v>84</v>
      </c>
      <c r="F5434">
        <v>8714629325</v>
      </c>
      <c r="G5434" t="s">
        <v>53</v>
      </c>
      <c r="H5434">
        <v>7014</v>
      </c>
      <c r="I5434" t="s">
        <v>5446</v>
      </c>
      <c r="J5434" t="s">
        <v>31</v>
      </c>
      <c r="K5434" t="s">
        <v>49</v>
      </c>
      <c r="O5434" t="s">
        <v>33</v>
      </c>
      <c r="S5434" s="3">
        <v>45876.375</v>
      </c>
      <c r="T5434" t="s">
        <v>54</v>
      </c>
      <c r="U5434" t="s">
        <v>5446</v>
      </c>
      <c r="V5434" s="3">
        <v>45871.490972222222</v>
      </c>
      <c r="W5434" t="s">
        <v>283</v>
      </c>
      <c r="Y5434" s="4">
        <v>45876</v>
      </c>
      <c r="Z5434" s="2">
        <v>0.81263888888888891</v>
      </c>
    </row>
    <row r="5435" spans="1:26" x14ac:dyDescent="0.3">
      <c r="A5435">
        <v>21057</v>
      </c>
      <c r="B5435" t="s">
        <v>281</v>
      </c>
      <c r="C5435" t="s">
        <v>27</v>
      </c>
      <c r="D5435" t="s">
        <v>83</v>
      </c>
      <c r="E5435" t="s">
        <v>84</v>
      </c>
      <c r="F5435">
        <v>8714629325</v>
      </c>
      <c r="G5435" t="s">
        <v>53</v>
      </c>
      <c r="H5435">
        <v>7014</v>
      </c>
      <c r="I5435" t="s">
        <v>5447</v>
      </c>
      <c r="J5435" t="s">
        <v>31</v>
      </c>
      <c r="K5435" t="s">
        <v>49</v>
      </c>
      <c r="O5435" t="s">
        <v>33</v>
      </c>
      <c r="S5435" s="3">
        <v>45876.375</v>
      </c>
      <c r="T5435" t="s">
        <v>54</v>
      </c>
      <c r="U5435" t="s">
        <v>5447</v>
      </c>
      <c r="V5435" s="3">
        <v>45871.490972222222</v>
      </c>
      <c r="W5435" t="s">
        <v>283</v>
      </c>
      <c r="Y5435" s="4">
        <v>45876</v>
      </c>
      <c r="Z5435" s="2">
        <v>0.81263888888888891</v>
      </c>
    </row>
    <row r="5436" spans="1:26" x14ac:dyDescent="0.3">
      <c r="A5436">
        <v>135521</v>
      </c>
      <c r="B5436" t="s">
        <v>281</v>
      </c>
      <c r="C5436" t="s">
        <v>27</v>
      </c>
      <c r="D5436" t="s">
        <v>83</v>
      </c>
      <c r="E5436" t="s">
        <v>84</v>
      </c>
      <c r="F5436">
        <v>9342527620</v>
      </c>
      <c r="G5436" t="s">
        <v>53</v>
      </c>
      <c r="H5436">
        <v>7014</v>
      </c>
      <c r="I5436" t="s">
        <v>5449</v>
      </c>
      <c r="J5436" t="s">
        <v>31</v>
      </c>
      <c r="K5436" t="s">
        <v>49</v>
      </c>
      <c r="O5436" t="s">
        <v>33</v>
      </c>
      <c r="S5436" s="3">
        <v>45876.375</v>
      </c>
      <c r="T5436" t="s">
        <v>54</v>
      </c>
      <c r="U5436" t="s">
        <v>5449</v>
      </c>
      <c r="V5436" s="3">
        <v>45871.490972222222</v>
      </c>
      <c r="W5436" t="s">
        <v>282</v>
      </c>
      <c r="Y5436" s="4">
        <v>45876</v>
      </c>
      <c r="Z5436" s="2">
        <v>0.81263888888888891</v>
      </c>
    </row>
    <row r="5437" spans="1:26" x14ac:dyDescent="0.3">
      <c r="A5437">
        <v>135521</v>
      </c>
      <c r="B5437" t="s">
        <v>281</v>
      </c>
      <c r="C5437" t="s">
        <v>27</v>
      </c>
      <c r="D5437" t="s">
        <v>83</v>
      </c>
      <c r="E5437" t="s">
        <v>84</v>
      </c>
      <c r="F5437">
        <v>9342527620</v>
      </c>
      <c r="G5437" t="s">
        <v>53</v>
      </c>
      <c r="H5437">
        <v>7014</v>
      </c>
      <c r="I5437" t="s">
        <v>5450</v>
      </c>
      <c r="J5437" t="s">
        <v>31</v>
      </c>
      <c r="K5437" t="s">
        <v>49</v>
      </c>
      <c r="O5437" t="s">
        <v>33</v>
      </c>
      <c r="S5437" s="3">
        <v>45876.375</v>
      </c>
      <c r="T5437" t="s">
        <v>54</v>
      </c>
      <c r="U5437" t="s">
        <v>5450</v>
      </c>
      <c r="V5437" s="3">
        <v>45871.490972222222</v>
      </c>
      <c r="W5437" t="s">
        <v>282</v>
      </c>
      <c r="Y5437" s="4">
        <v>45876</v>
      </c>
      <c r="Z5437" s="2">
        <v>0.81263888888888891</v>
      </c>
    </row>
    <row r="5438" spans="1:26" x14ac:dyDescent="0.3">
      <c r="A5438">
        <v>135521</v>
      </c>
      <c r="B5438" t="s">
        <v>281</v>
      </c>
      <c r="C5438" t="s">
        <v>27</v>
      </c>
      <c r="D5438" t="s">
        <v>83</v>
      </c>
      <c r="E5438" t="s">
        <v>84</v>
      </c>
      <c r="F5438">
        <v>9342527620</v>
      </c>
      <c r="G5438" t="s">
        <v>53</v>
      </c>
      <c r="H5438">
        <v>7014</v>
      </c>
      <c r="I5438" t="s">
        <v>5451</v>
      </c>
      <c r="J5438" t="s">
        <v>31</v>
      </c>
      <c r="K5438" t="s">
        <v>49</v>
      </c>
      <c r="O5438" t="s">
        <v>33</v>
      </c>
      <c r="S5438" s="3">
        <v>45876.375</v>
      </c>
      <c r="T5438" t="s">
        <v>54</v>
      </c>
      <c r="U5438" t="s">
        <v>5451</v>
      </c>
      <c r="V5438" s="3">
        <v>45871.490972222222</v>
      </c>
      <c r="W5438" t="s">
        <v>282</v>
      </c>
      <c r="Y5438" s="4">
        <v>45876</v>
      </c>
      <c r="Z5438" s="2">
        <v>0.81263888888888891</v>
      </c>
    </row>
    <row r="5439" spans="1:26" x14ac:dyDescent="0.3">
      <c r="A5439">
        <v>21057</v>
      </c>
      <c r="B5439" t="s">
        <v>281</v>
      </c>
      <c r="C5439" t="s">
        <v>27</v>
      </c>
      <c r="D5439" t="s">
        <v>83</v>
      </c>
      <c r="E5439" t="s">
        <v>84</v>
      </c>
      <c r="F5439">
        <v>8714629325</v>
      </c>
      <c r="G5439" t="s">
        <v>53</v>
      </c>
      <c r="H5439">
        <v>7014</v>
      </c>
      <c r="I5439" t="s">
        <v>5452</v>
      </c>
      <c r="J5439" t="s">
        <v>31</v>
      </c>
      <c r="K5439" t="s">
        <v>49</v>
      </c>
      <c r="O5439" t="s">
        <v>33</v>
      </c>
      <c r="S5439" s="3">
        <v>45876.375</v>
      </c>
      <c r="T5439" t="s">
        <v>54</v>
      </c>
      <c r="U5439" t="s">
        <v>5452</v>
      </c>
      <c r="V5439" s="3">
        <v>45871.490972222222</v>
      </c>
      <c r="W5439" t="s">
        <v>283</v>
      </c>
      <c r="Y5439" s="4">
        <v>45876</v>
      </c>
      <c r="Z5439" s="2">
        <v>0.81263888888888891</v>
      </c>
    </row>
    <row r="5440" spans="1:26" x14ac:dyDescent="0.3">
      <c r="A5440">
        <v>21057</v>
      </c>
      <c r="B5440" t="s">
        <v>281</v>
      </c>
      <c r="C5440" t="s">
        <v>27</v>
      </c>
      <c r="D5440" t="s">
        <v>83</v>
      </c>
      <c r="E5440" t="s">
        <v>84</v>
      </c>
      <c r="F5440">
        <v>8714629325</v>
      </c>
      <c r="G5440" t="s">
        <v>53</v>
      </c>
      <c r="H5440">
        <v>7014</v>
      </c>
      <c r="I5440" t="s">
        <v>5453</v>
      </c>
      <c r="J5440" t="s">
        <v>31</v>
      </c>
      <c r="K5440" t="s">
        <v>49</v>
      </c>
      <c r="O5440" t="s">
        <v>33</v>
      </c>
      <c r="S5440" s="3">
        <v>45876.375</v>
      </c>
      <c r="T5440" t="s">
        <v>54</v>
      </c>
      <c r="U5440" t="s">
        <v>5453</v>
      </c>
      <c r="V5440" s="3">
        <v>45871.490972222222</v>
      </c>
      <c r="W5440" t="s">
        <v>283</v>
      </c>
      <c r="Y5440" s="4">
        <v>45876</v>
      </c>
      <c r="Z5440" s="2">
        <v>0.81263888888888891</v>
      </c>
    </row>
    <row r="5441" spans="1:26" x14ac:dyDescent="0.3">
      <c r="A5441">
        <v>21057</v>
      </c>
      <c r="B5441" t="s">
        <v>281</v>
      </c>
      <c r="C5441" t="s">
        <v>27</v>
      </c>
      <c r="D5441" t="s">
        <v>83</v>
      </c>
      <c r="E5441" t="s">
        <v>84</v>
      </c>
      <c r="F5441">
        <v>8714629325</v>
      </c>
      <c r="G5441" t="s">
        <v>53</v>
      </c>
      <c r="H5441">
        <v>7014</v>
      </c>
      <c r="I5441" t="s">
        <v>5454</v>
      </c>
      <c r="J5441" t="s">
        <v>31</v>
      </c>
      <c r="K5441" t="s">
        <v>49</v>
      </c>
      <c r="O5441" t="s">
        <v>33</v>
      </c>
      <c r="S5441" s="3">
        <v>45876.375</v>
      </c>
      <c r="T5441" t="s">
        <v>54</v>
      </c>
      <c r="U5441" t="s">
        <v>5454</v>
      </c>
      <c r="V5441" s="3">
        <v>45871.490972222222</v>
      </c>
      <c r="W5441" t="s">
        <v>283</v>
      </c>
      <c r="Y5441" s="4">
        <v>45876</v>
      </c>
      <c r="Z5441" s="2">
        <v>0.81263888888888891</v>
      </c>
    </row>
    <row r="5442" spans="1:26" x14ac:dyDescent="0.3">
      <c r="A5442">
        <v>21057</v>
      </c>
      <c r="B5442" t="s">
        <v>281</v>
      </c>
      <c r="C5442" t="s">
        <v>27</v>
      </c>
      <c r="D5442" t="s">
        <v>83</v>
      </c>
      <c r="E5442" t="s">
        <v>84</v>
      </c>
      <c r="F5442">
        <v>8714629325</v>
      </c>
      <c r="G5442" t="s">
        <v>53</v>
      </c>
      <c r="H5442">
        <v>7014</v>
      </c>
      <c r="I5442" t="s">
        <v>5455</v>
      </c>
      <c r="J5442" t="s">
        <v>31</v>
      </c>
      <c r="K5442" t="s">
        <v>49</v>
      </c>
      <c r="O5442" t="s">
        <v>33</v>
      </c>
      <c r="S5442" s="3">
        <v>45876.375</v>
      </c>
      <c r="T5442" t="s">
        <v>54</v>
      </c>
      <c r="U5442" t="s">
        <v>5455</v>
      </c>
      <c r="V5442" s="3">
        <v>45871.490972222222</v>
      </c>
      <c r="W5442" t="s">
        <v>283</v>
      </c>
      <c r="Y5442" s="4">
        <v>45876</v>
      </c>
      <c r="Z5442" s="2">
        <v>0.81263888888888891</v>
      </c>
    </row>
    <row r="5443" spans="1:26" x14ac:dyDescent="0.3">
      <c r="A5443">
        <v>21057</v>
      </c>
      <c r="B5443" t="s">
        <v>281</v>
      </c>
      <c r="C5443" t="s">
        <v>27</v>
      </c>
      <c r="D5443" t="s">
        <v>83</v>
      </c>
      <c r="E5443" t="s">
        <v>84</v>
      </c>
      <c r="F5443">
        <v>8714629325</v>
      </c>
      <c r="G5443" t="s">
        <v>53</v>
      </c>
      <c r="H5443">
        <v>7014</v>
      </c>
      <c r="I5443" t="s">
        <v>5456</v>
      </c>
      <c r="J5443" t="s">
        <v>31</v>
      </c>
      <c r="K5443" t="s">
        <v>49</v>
      </c>
      <c r="O5443" t="s">
        <v>33</v>
      </c>
      <c r="S5443" s="3">
        <v>45876.375</v>
      </c>
      <c r="T5443" t="s">
        <v>54</v>
      </c>
      <c r="U5443" t="s">
        <v>5456</v>
      </c>
      <c r="V5443" s="3">
        <v>45871.490972222222</v>
      </c>
      <c r="W5443" t="s">
        <v>283</v>
      </c>
      <c r="Y5443" s="4">
        <v>45876</v>
      </c>
      <c r="Z5443" s="2">
        <v>0.81263888888888891</v>
      </c>
    </row>
    <row r="5444" spans="1:26" x14ac:dyDescent="0.3">
      <c r="A5444">
        <v>135521</v>
      </c>
      <c r="B5444" t="s">
        <v>281</v>
      </c>
      <c r="C5444" t="s">
        <v>27</v>
      </c>
      <c r="D5444" t="s">
        <v>83</v>
      </c>
      <c r="E5444" t="s">
        <v>84</v>
      </c>
      <c r="F5444">
        <v>9342527620</v>
      </c>
      <c r="G5444" t="s">
        <v>53</v>
      </c>
      <c r="H5444">
        <v>7014</v>
      </c>
      <c r="I5444" t="s">
        <v>5458</v>
      </c>
      <c r="J5444" t="s">
        <v>31</v>
      </c>
      <c r="K5444" t="s">
        <v>49</v>
      </c>
      <c r="O5444" t="s">
        <v>33</v>
      </c>
      <c r="S5444" s="3">
        <v>45876.375</v>
      </c>
      <c r="T5444" t="s">
        <v>54</v>
      </c>
      <c r="U5444" t="s">
        <v>5458</v>
      </c>
      <c r="V5444" s="3">
        <v>45871.490972222222</v>
      </c>
      <c r="W5444" t="s">
        <v>282</v>
      </c>
      <c r="Y5444" s="4">
        <v>45876</v>
      </c>
      <c r="Z5444" s="2">
        <v>0.81263888888888891</v>
      </c>
    </row>
    <row r="5445" spans="1:26" x14ac:dyDescent="0.3">
      <c r="A5445">
        <v>21057</v>
      </c>
      <c r="B5445" t="s">
        <v>281</v>
      </c>
      <c r="C5445" t="s">
        <v>27</v>
      </c>
      <c r="D5445" t="s">
        <v>83</v>
      </c>
      <c r="E5445" t="s">
        <v>84</v>
      </c>
      <c r="F5445">
        <v>8714629325</v>
      </c>
      <c r="G5445" t="s">
        <v>53</v>
      </c>
      <c r="H5445">
        <v>7014</v>
      </c>
      <c r="I5445" t="s">
        <v>5459</v>
      </c>
      <c r="J5445" t="s">
        <v>31</v>
      </c>
      <c r="K5445" t="s">
        <v>49</v>
      </c>
      <c r="O5445" t="s">
        <v>33</v>
      </c>
      <c r="S5445" s="3">
        <v>45876.375</v>
      </c>
      <c r="T5445" t="s">
        <v>54</v>
      </c>
      <c r="U5445" t="s">
        <v>5459</v>
      </c>
      <c r="V5445" s="3">
        <v>45871.490972222222</v>
      </c>
      <c r="W5445" t="s">
        <v>283</v>
      </c>
      <c r="Y5445" s="4">
        <v>45876</v>
      </c>
      <c r="Z5445" s="2">
        <v>0.81263888888888891</v>
      </c>
    </row>
    <row r="5446" spans="1:26" x14ac:dyDescent="0.3">
      <c r="A5446">
        <v>21057</v>
      </c>
      <c r="B5446" t="s">
        <v>281</v>
      </c>
      <c r="C5446" t="s">
        <v>27</v>
      </c>
      <c r="D5446" t="s">
        <v>83</v>
      </c>
      <c r="E5446" t="s">
        <v>84</v>
      </c>
      <c r="F5446">
        <v>8714629325</v>
      </c>
      <c r="G5446" t="s">
        <v>53</v>
      </c>
      <c r="H5446">
        <v>7014</v>
      </c>
      <c r="I5446" t="s">
        <v>5460</v>
      </c>
      <c r="J5446" t="s">
        <v>31</v>
      </c>
      <c r="K5446" t="s">
        <v>49</v>
      </c>
      <c r="O5446" t="s">
        <v>33</v>
      </c>
      <c r="S5446" s="3">
        <v>45876.375</v>
      </c>
      <c r="T5446" t="s">
        <v>54</v>
      </c>
      <c r="U5446" t="s">
        <v>5460</v>
      </c>
      <c r="V5446" s="3">
        <v>45871.490972222222</v>
      </c>
      <c r="W5446" t="s">
        <v>283</v>
      </c>
      <c r="Y5446" s="4">
        <v>45876</v>
      </c>
      <c r="Z5446" s="2">
        <v>0.81263888888888891</v>
      </c>
    </row>
    <row r="5447" spans="1:26" x14ac:dyDescent="0.3">
      <c r="A5447">
        <v>21057</v>
      </c>
      <c r="B5447" t="s">
        <v>281</v>
      </c>
      <c r="C5447" t="s">
        <v>27</v>
      </c>
      <c r="D5447" t="s">
        <v>83</v>
      </c>
      <c r="E5447" t="s">
        <v>84</v>
      </c>
      <c r="F5447">
        <v>8714629325</v>
      </c>
      <c r="G5447" t="s">
        <v>53</v>
      </c>
      <c r="H5447">
        <v>7014</v>
      </c>
      <c r="I5447" t="s">
        <v>5461</v>
      </c>
      <c r="J5447" t="s">
        <v>31</v>
      </c>
      <c r="K5447" t="s">
        <v>49</v>
      </c>
      <c r="O5447" t="s">
        <v>33</v>
      </c>
      <c r="S5447" s="3">
        <v>45876.375</v>
      </c>
      <c r="T5447" t="s">
        <v>54</v>
      </c>
      <c r="U5447" t="s">
        <v>5461</v>
      </c>
      <c r="V5447" s="3">
        <v>45871.490972222222</v>
      </c>
      <c r="W5447" t="s">
        <v>283</v>
      </c>
      <c r="Y5447" s="4">
        <v>45876</v>
      </c>
      <c r="Z5447" s="2">
        <v>0.81263888888888891</v>
      </c>
    </row>
    <row r="5448" spans="1:26" x14ac:dyDescent="0.3">
      <c r="A5448">
        <v>21057</v>
      </c>
      <c r="B5448" t="s">
        <v>281</v>
      </c>
      <c r="C5448" t="s">
        <v>27</v>
      </c>
      <c r="D5448" t="s">
        <v>83</v>
      </c>
      <c r="E5448" t="s">
        <v>84</v>
      </c>
      <c r="F5448">
        <v>8714629325</v>
      </c>
      <c r="G5448" t="s">
        <v>53</v>
      </c>
      <c r="H5448">
        <v>7014</v>
      </c>
      <c r="I5448" t="s">
        <v>5462</v>
      </c>
      <c r="J5448" t="s">
        <v>31</v>
      </c>
      <c r="K5448" t="s">
        <v>49</v>
      </c>
      <c r="O5448" t="s">
        <v>33</v>
      </c>
      <c r="S5448" s="3">
        <v>45876.375</v>
      </c>
      <c r="T5448" t="s">
        <v>54</v>
      </c>
      <c r="U5448" t="s">
        <v>5462</v>
      </c>
      <c r="V5448" s="3">
        <v>45871.490972222222</v>
      </c>
      <c r="W5448" t="s">
        <v>283</v>
      </c>
      <c r="Y5448" s="4">
        <v>45876</v>
      </c>
      <c r="Z5448" s="2">
        <v>0.81263888888888891</v>
      </c>
    </row>
    <row r="5449" spans="1:26" x14ac:dyDescent="0.3">
      <c r="A5449">
        <v>21057</v>
      </c>
      <c r="B5449" t="s">
        <v>281</v>
      </c>
      <c r="C5449" t="s">
        <v>27</v>
      </c>
      <c r="D5449" t="s">
        <v>83</v>
      </c>
      <c r="E5449" t="s">
        <v>84</v>
      </c>
      <c r="F5449">
        <v>8714629325</v>
      </c>
      <c r="G5449" t="s">
        <v>53</v>
      </c>
      <c r="H5449">
        <v>7014</v>
      </c>
      <c r="I5449" t="s">
        <v>5463</v>
      </c>
      <c r="J5449" t="s">
        <v>31</v>
      </c>
      <c r="K5449" t="s">
        <v>49</v>
      </c>
      <c r="O5449" t="s">
        <v>33</v>
      </c>
      <c r="S5449" s="3">
        <v>45876.375</v>
      </c>
      <c r="T5449" t="s">
        <v>54</v>
      </c>
      <c r="U5449" t="s">
        <v>5463</v>
      </c>
      <c r="V5449" s="3">
        <v>45871.490972222222</v>
      </c>
      <c r="W5449" t="s">
        <v>283</v>
      </c>
      <c r="Y5449" s="4">
        <v>45876</v>
      </c>
      <c r="Z5449" s="2">
        <v>0.81263888888888891</v>
      </c>
    </row>
    <row r="5450" spans="1:26" x14ac:dyDescent="0.3">
      <c r="A5450">
        <v>135521</v>
      </c>
      <c r="B5450" t="s">
        <v>281</v>
      </c>
      <c r="C5450" t="s">
        <v>27</v>
      </c>
      <c r="D5450" t="s">
        <v>83</v>
      </c>
      <c r="E5450" t="s">
        <v>84</v>
      </c>
      <c r="F5450">
        <v>9342527620</v>
      </c>
      <c r="G5450" t="s">
        <v>53</v>
      </c>
      <c r="H5450">
        <v>7014</v>
      </c>
      <c r="I5450" t="s">
        <v>5464</v>
      </c>
      <c r="J5450" t="s">
        <v>31</v>
      </c>
      <c r="K5450" t="s">
        <v>49</v>
      </c>
      <c r="O5450" t="s">
        <v>33</v>
      </c>
      <c r="S5450" s="3">
        <v>45876.375</v>
      </c>
      <c r="T5450" t="s">
        <v>54</v>
      </c>
      <c r="U5450" t="s">
        <v>5464</v>
      </c>
      <c r="V5450" s="3">
        <v>45871.490972222222</v>
      </c>
      <c r="W5450" t="s">
        <v>282</v>
      </c>
      <c r="Y5450" s="4">
        <v>45876</v>
      </c>
      <c r="Z5450" s="2">
        <v>0.81263888888888891</v>
      </c>
    </row>
    <row r="5451" spans="1:26" x14ac:dyDescent="0.3">
      <c r="A5451">
        <v>21057</v>
      </c>
      <c r="B5451" t="s">
        <v>281</v>
      </c>
      <c r="C5451" t="s">
        <v>27</v>
      </c>
      <c r="D5451" t="s">
        <v>83</v>
      </c>
      <c r="E5451" t="s">
        <v>84</v>
      </c>
      <c r="F5451">
        <v>8714629325</v>
      </c>
      <c r="G5451" t="s">
        <v>53</v>
      </c>
      <c r="H5451">
        <v>7014</v>
      </c>
      <c r="I5451" t="s">
        <v>5465</v>
      </c>
      <c r="J5451" t="s">
        <v>31</v>
      </c>
      <c r="K5451" t="s">
        <v>49</v>
      </c>
      <c r="O5451" t="s">
        <v>33</v>
      </c>
      <c r="S5451" s="3">
        <v>45876.375</v>
      </c>
      <c r="T5451" t="s">
        <v>54</v>
      </c>
      <c r="U5451" t="s">
        <v>5465</v>
      </c>
      <c r="V5451" s="3">
        <v>45871.490972222222</v>
      </c>
      <c r="W5451" t="s">
        <v>283</v>
      </c>
      <c r="Y5451" s="4">
        <v>45876</v>
      </c>
      <c r="Z5451" s="2">
        <v>0.81263888888888891</v>
      </c>
    </row>
    <row r="5452" spans="1:26" x14ac:dyDescent="0.3">
      <c r="A5452">
        <v>21057</v>
      </c>
      <c r="B5452" t="s">
        <v>281</v>
      </c>
      <c r="C5452" t="s">
        <v>27</v>
      </c>
      <c r="D5452" t="s">
        <v>83</v>
      </c>
      <c r="E5452" t="s">
        <v>84</v>
      </c>
      <c r="F5452">
        <v>8714629325</v>
      </c>
      <c r="G5452" t="s">
        <v>53</v>
      </c>
      <c r="H5452">
        <v>7014</v>
      </c>
      <c r="I5452" t="s">
        <v>5466</v>
      </c>
      <c r="J5452" t="s">
        <v>31</v>
      </c>
      <c r="K5452" t="s">
        <v>49</v>
      </c>
      <c r="O5452" t="s">
        <v>33</v>
      </c>
      <c r="S5452" s="3">
        <v>45876.375</v>
      </c>
      <c r="T5452" t="s">
        <v>54</v>
      </c>
      <c r="U5452" t="s">
        <v>5466</v>
      </c>
      <c r="V5452" s="3">
        <v>45871.490972222222</v>
      </c>
      <c r="W5452" t="s">
        <v>283</v>
      </c>
      <c r="Y5452" s="4">
        <v>45876</v>
      </c>
      <c r="Z5452" s="2">
        <v>0.81263888888888891</v>
      </c>
    </row>
    <row r="5453" spans="1:26" x14ac:dyDescent="0.3">
      <c r="A5453">
        <v>21057</v>
      </c>
      <c r="B5453" t="s">
        <v>281</v>
      </c>
      <c r="C5453" t="s">
        <v>27</v>
      </c>
      <c r="D5453" t="s">
        <v>83</v>
      </c>
      <c r="E5453" t="s">
        <v>84</v>
      </c>
      <c r="F5453">
        <v>8714629325</v>
      </c>
      <c r="G5453" t="s">
        <v>53</v>
      </c>
      <c r="H5453">
        <v>7014</v>
      </c>
      <c r="I5453" t="s">
        <v>5467</v>
      </c>
      <c r="J5453" t="s">
        <v>31</v>
      </c>
      <c r="K5453" t="s">
        <v>49</v>
      </c>
      <c r="O5453" t="s">
        <v>33</v>
      </c>
      <c r="S5453" s="3">
        <v>45876.375</v>
      </c>
      <c r="T5453" t="s">
        <v>54</v>
      </c>
      <c r="U5453" t="s">
        <v>5467</v>
      </c>
      <c r="V5453" s="3">
        <v>45871.490972222222</v>
      </c>
      <c r="W5453" t="s">
        <v>283</v>
      </c>
      <c r="Y5453" s="4">
        <v>45876</v>
      </c>
      <c r="Z5453" s="2">
        <v>0.81263888888888891</v>
      </c>
    </row>
    <row r="5454" spans="1:26" x14ac:dyDescent="0.3">
      <c r="A5454">
        <v>21057</v>
      </c>
      <c r="B5454" t="s">
        <v>281</v>
      </c>
      <c r="C5454" t="s">
        <v>27</v>
      </c>
      <c r="D5454" t="s">
        <v>83</v>
      </c>
      <c r="E5454" t="s">
        <v>84</v>
      </c>
      <c r="F5454">
        <v>8714629325</v>
      </c>
      <c r="G5454" t="s">
        <v>53</v>
      </c>
      <c r="H5454">
        <v>7014</v>
      </c>
      <c r="I5454" t="s">
        <v>5468</v>
      </c>
      <c r="J5454" t="s">
        <v>31</v>
      </c>
      <c r="K5454" t="s">
        <v>49</v>
      </c>
      <c r="O5454" t="s">
        <v>33</v>
      </c>
      <c r="S5454" s="3">
        <v>45876.375</v>
      </c>
      <c r="T5454" t="s">
        <v>54</v>
      </c>
      <c r="U5454" t="s">
        <v>5468</v>
      </c>
      <c r="V5454" s="3">
        <v>45871.490972222222</v>
      </c>
      <c r="W5454" t="s">
        <v>283</v>
      </c>
      <c r="Y5454" s="4">
        <v>45876</v>
      </c>
      <c r="Z5454" s="2">
        <v>0.81263888888888891</v>
      </c>
    </row>
    <row r="5455" spans="1:26" x14ac:dyDescent="0.3">
      <c r="A5455">
        <v>21057</v>
      </c>
      <c r="B5455" t="s">
        <v>281</v>
      </c>
      <c r="C5455" t="s">
        <v>27</v>
      </c>
      <c r="D5455" t="s">
        <v>83</v>
      </c>
      <c r="E5455" t="s">
        <v>84</v>
      </c>
      <c r="F5455">
        <v>8714629325</v>
      </c>
      <c r="G5455" t="s">
        <v>53</v>
      </c>
      <c r="H5455">
        <v>7014</v>
      </c>
      <c r="I5455" t="s">
        <v>5469</v>
      </c>
      <c r="J5455" t="s">
        <v>31</v>
      </c>
      <c r="K5455" t="s">
        <v>49</v>
      </c>
      <c r="O5455" t="s">
        <v>33</v>
      </c>
      <c r="S5455" s="3">
        <v>45876.375</v>
      </c>
      <c r="T5455" t="s">
        <v>54</v>
      </c>
      <c r="U5455" t="s">
        <v>5469</v>
      </c>
      <c r="V5455" s="3">
        <v>45871.490972222222</v>
      </c>
      <c r="W5455" t="s">
        <v>283</v>
      </c>
      <c r="Y5455" s="4">
        <v>45876</v>
      </c>
      <c r="Z5455" s="2">
        <v>0.81263888888888891</v>
      </c>
    </row>
    <row r="5456" spans="1:26" x14ac:dyDescent="0.3">
      <c r="A5456">
        <v>21057</v>
      </c>
      <c r="B5456" t="s">
        <v>281</v>
      </c>
      <c r="C5456" t="s">
        <v>27</v>
      </c>
      <c r="D5456" t="s">
        <v>83</v>
      </c>
      <c r="E5456" t="s">
        <v>84</v>
      </c>
      <c r="F5456">
        <v>8714629325</v>
      </c>
      <c r="G5456" t="s">
        <v>53</v>
      </c>
      <c r="H5456">
        <v>7014</v>
      </c>
      <c r="I5456" t="s">
        <v>5470</v>
      </c>
      <c r="J5456" t="s">
        <v>31</v>
      </c>
      <c r="K5456" t="s">
        <v>49</v>
      </c>
      <c r="O5456" t="s">
        <v>33</v>
      </c>
      <c r="S5456" s="3">
        <v>45876.375</v>
      </c>
      <c r="T5456" t="s">
        <v>54</v>
      </c>
      <c r="U5456" t="s">
        <v>5470</v>
      </c>
      <c r="V5456" s="3">
        <v>45871.490972222222</v>
      </c>
      <c r="W5456" t="s">
        <v>283</v>
      </c>
      <c r="Y5456" s="4">
        <v>45876</v>
      </c>
      <c r="Z5456" s="2">
        <v>0.81263888888888891</v>
      </c>
    </row>
    <row r="5457" spans="1:26" x14ac:dyDescent="0.3">
      <c r="A5457">
        <v>21057</v>
      </c>
      <c r="B5457" t="s">
        <v>281</v>
      </c>
      <c r="C5457" t="s">
        <v>27</v>
      </c>
      <c r="D5457" t="s">
        <v>83</v>
      </c>
      <c r="E5457" t="s">
        <v>84</v>
      </c>
      <c r="F5457">
        <v>8714629325</v>
      </c>
      <c r="G5457" t="s">
        <v>53</v>
      </c>
      <c r="H5457">
        <v>7014</v>
      </c>
      <c r="I5457" t="s">
        <v>5471</v>
      </c>
      <c r="J5457" t="s">
        <v>31</v>
      </c>
      <c r="K5457" t="s">
        <v>49</v>
      </c>
      <c r="O5457" t="s">
        <v>33</v>
      </c>
      <c r="S5457" s="3">
        <v>45876.375</v>
      </c>
      <c r="T5457" t="s">
        <v>54</v>
      </c>
      <c r="U5457" t="s">
        <v>5471</v>
      </c>
      <c r="V5457" s="3">
        <v>45871.490972222222</v>
      </c>
      <c r="W5457" t="s">
        <v>283</v>
      </c>
      <c r="Y5457" s="4">
        <v>45876</v>
      </c>
      <c r="Z5457" s="2">
        <v>0.81263888888888891</v>
      </c>
    </row>
    <row r="5458" spans="1:26" x14ac:dyDescent="0.3">
      <c r="A5458">
        <v>21057</v>
      </c>
      <c r="B5458" t="s">
        <v>281</v>
      </c>
      <c r="C5458" t="s">
        <v>27</v>
      </c>
      <c r="D5458" t="s">
        <v>83</v>
      </c>
      <c r="E5458" t="s">
        <v>84</v>
      </c>
      <c r="F5458">
        <v>8714629325</v>
      </c>
      <c r="G5458" t="s">
        <v>53</v>
      </c>
      <c r="H5458">
        <v>7014</v>
      </c>
      <c r="I5458" t="s">
        <v>5472</v>
      </c>
      <c r="J5458" t="s">
        <v>31</v>
      </c>
      <c r="K5458" t="s">
        <v>49</v>
      </c>
      <c r="O5458" t="s">
        <v>33</v>
      </c>
      <c r="S5458" s="3">
        <v>45876.375</v>
      </c>
      <c r="T5458" t="s">
        <v>54</v>
      </c>
      <c r="U5458" t="s">
        <v>5472</v>
      </c>
      <c r="V5458" s="3">
        <v>45871.490972222222</v>
      </c>
      <c r="W5458" t="s">
        <v>283</v>
      </c>
      <c r="Y5458" s="4">
        <v>45876</v>
      </c>
      <c r="Z5458" s="2">
        <v>0.81263888888888891</v>
      </c>
    </row>
    <row r="5459" spans="1:26" x14ac:dyDescent="0.3">
      <c r="A5459">
        <v>21057</v>
      </c>
      <c r="B5459" t="s">
        <v>281</v>
      </c>
      <c r="C5459" t="s">
        <v>27</v>
      </c>
      <c r="D5459" t="s">
        <v>83</v>
      </c>
      <c r="E5459" t="s">
        <v>84</v>
      </c>
      <c r="F5459">
        <v>8714629325</v>
      </c>
      <c r="G5459" t="s">
        <v>53</v>
      </c>
      <c r="H5459">
        <v>7014</v>
      </c>
      <c r="I5459" t="s">
        <v>5473</v>
      </c>
      <c r="J5459" t="s">
        <v>31</v>
      </c>
      <c r="K5459" t="s">
        <v>49</v>
      </c>
      <c r="O5459" t="s">
        <v>33</v>
      </c>
      <c r="S5459" s="3">
        <v>45876.375</v>
      </c>
      <c r="T5459" t="s">
        <v>54</v>
      </c>
      <c r="U5459" t="s">
        <v>5473</v>
      </c>
      <c r="V5459" s="3">
        <v>45871.490972222222</v>
      </c>
      <c r="W5459" t="s">
        <v>283</v>
      </c>
      <c r="Y5459" s="4">
        <v>45876</v>
      </c>
      <c r="Z5459" s="2">
        <v>0.81263888888888891</v>
      </c>
    </row>
    <row r="5460" spans="1:26" x14ac:dyDescent="0.3">
      <c r="A5460">
        <v>21057</v>
      </c>
      <c r="B5460" t="s">
        <v>281</v>
      </c>
      <c r="C5460" t="s">
        <v>27</v>
      </c>
      <c r="D5460" t="s">
        <v>83</v>
      </c>
      <c r="E5460" t="s">
        <v>84</v>
      </c>
      <c r="F5460">
        <v>8714629325</v>
      </c>
      <c r="G5460" t="s">
        <v>53</v>
      </c>
      <c r="H5460">
        <v>7014</v>
      </c>
      <c r="I5460" t="s">
        <v>5474</v>
      </c>
      <c r="J5460" t="s">
        <v>31</v>
      </c>
      <c r="K5460" t="s">
        <v>49</v>
      </c>
      <c r="O5460" t="s">
        <v>33</v>
      </c>
      <c r="S5460" s="3">
        <v>45876.375</v>
      </c>
      <c r="T5460" t="s">
        <v>54</v>
      </c>
      <c r="U5460" t="s">
        <v>5474</v>
      </c>
      <c r="V5460" s="3">
        <v>45871.490972222222</v>
      </c>
      <c r="W5460" t="s">
        <v>283</v>
      </c>
      <c r="Y5460" s="4">
        <v>45876</v>
      </c>
      <c r="Z5460" s="2">
        <v>0.81263888888888891</v>
      </c>
    </row>
    <row r="5461" spans="1:26" x14ac:dyDescent="0.3">
      <c r="A5461">
        <v>135521</v>
      </c>
      <c r="B5461" t="s">
        <v>281</v>
      </c>
      <c r="C5461" t="s">
        <v>27</v>
      </c>
      <c r="D5461" t="s">
        <v>83</v>
      </c>
      <c r="E5461" t="s">
        <v>84</v>
      </c>
      <c r="F5461">
        <v>9342527620</v>
      </c>
      <c r="G5461" t="s">
        <v>53</v>
      </c>
      <c r="H5461">
        <v>7014</v>
      </c>
      <c r="I5461" t="s">
        <v>5475</v>
      </c>
      <c r="J5461" t="s">
        <v>31</v>
      </c>
      <c r="K5461" t="s">
        <v>49</v>
      </c>
      <c r="O5461" t="s">
        <v>33</v>
      </c>
      <c r="S5461" s="3">
        <v>45876.375</v>
      </c>
      <c r="T5461" t="s">
        <v>54</v>
      </c>
      <c r="U5461" t="s">
        <v>5475</v>
      </c>
      <c r="V5461" s="3">
        <v>45871.490972222222</v>
      </c>
      <c r="W5461" t="s">
        <v>282</v>
      </c>
      <c r="Y5461" s="4">
        <v>45876</v>
      </c>
      <c r="Z5461" s="2">
        <v>0.81263888888888891</v>
      </c>
    </row>
    <row r="5462" spans="1:26" x14ac:dyDescent="0.3">
      <c r="A5462">
        <v>135521</v>
      </c>
      <c r="B5462" t="s">
        <v>281</v>
      </c>
      <c r="C5462" t="s">
        <v>27</v>
      </c>
      <c r="D5462" t="s">
        <v>83</v>
      </c>
      <c r="E5462" t="s">
        <v>84</v>
      </c>
      <c r="F5462">
        <v>9342527620</v>
      </c>
      <c r="G5462" t="s">
        <v>53</v>
      </c>
      <c r="H5462">
        <v>7014</v>
      </c>
      <c r="I5462" t="s">
        <v>5476</v>
      </c>
      <c r="J5462" t="s">
        <v>31</v>
      </c>
      <c r="K5462" t="s">
        <v>49</v>
      </c>
      <c r="O5462" t="s">
        <v>33</v>
      </c>
      <c r="S5462" s="3">
        <v>45876.375</v>
      </c>
      <c r="T5462" t="s">
        <v>54</v>
      </c>
      <c r="U5462" t="s">
        <v>5476</v>
      </c>
      <c r="V5462" s="3">
        <v>45871.490972222222</v>
      </c>
      <c r="W5462" t="s">
        <v>282</v>
      </c>
      <c r="Y5462" s="4">
        <v>45876</v>
      </c>
      <c r="Z5462" s="2">
        <v>0.81263888888888891</v>
      </c>
    </row>
    <row r="5463" spans="1:26" x14ac:dyDescent="0.3">
      <c r="A5463">
        <v>21057</v>
      </c>
      <c r="B5463" t="s">
        <v>281</v>
      </c>
      <c r="C5463" t="s">
        <v>27</v>
      </c>
      <c r="D5463" t="s">
        <v>83</v>
      </c>
      <c r="E5463" t="s">
        <v>84</v>
      </c>
      <c r="F5463">
        <v>8714629325</v>
      </c>
      <c r="G5463" t="s">
        <v>53</v>
      </c>
      <c r="H5463">
        <v>7014</v>
      </c>
      <c r="I5463" t="s">
        <v>5477</v>
      </c>
      <c r="J5463" t="s">
        <v>31</v>
      </c>
      <c r="K5463" t="s">
        <v>49</v>
      </c>
      <c r="O5463" t="s">
        <v>33</v>
      </c>
      <c r="S5463" s="3">
        <v>45876.375</v>
      </c>
      <c r="T5463" t="s">
        <v>54</v>
      </c>
      <c r="U5463" t="s">
        <v>5477</v>
      </c>
      <c r="V5463" s="3">
        <v>45871.490972222222</v>
      </c>
      <c r="W5463" t="s">
        <v>283</v>
      </c>
      <c r="Y5463" s="4">
        <v>45876</v>
      </c>
      <c r="Z5463" s="2">
        <v>0.81263888888888891</v>
      </c>
    </row>
    <row r="5464" spans="1:26" x14ac:dyDescent="0.3">
      <c r="A5464">
        <v>135521</v>
      </c>
      <c r="B5464" t="s">
        <v>281</v>
      </c>
      <c r="C5464" t="s">
        <v>27</v>
      </c>
      <c r="D5464" t="s">
        <v>83</v>
      </c>
      <c r="E5464" t="s">
        <v>84</v>
      </c>
      <c r="F5464">
        <v>9342527620</v>
      </c>
      <c r="G5464" t="s">
        <v>53</v>
      </c>
      <c r="H5464">
        <v>7014</v>
      </c>
      <c r="I5464" t="s">
        <v>5478</v>
      </c>
      <c r="J5464" t="s">
        <v>31</v>
      </c>
      <c r="K5464" t="s">
        <v>49</v>
      </c>
      <c r="O5464" t="s">
        <v>33</v>
      </c>
      <c r="S5464" s="3">
        <v>45876.375</v>
      </c>
      <c r="T5464" t="s">
        <v>54</v>
      </c>
      <c r="U5464" t="s">
        <v>5478</v>
      </c>
      <c r="V5464" s="3">
        <v>45871.490972222222</v>
      </c>
      <c r="W5464" t="s">
        <v>282</v>
      </c>
      <c r="Y5464" s="4">
        <v>45876</v>
      </c>
      <c r="Z5464" s="2">
        <v>0.81263888888888891</v>
      </c>
    </row>
    <row r="5465" spans="1:26" x14ac:dyDescent="0.3">
      <c r="A5465">
        <v>21057</v>
      </c>
      <c r="B5465" t="s">
        <v>281</v>
      </c>
      <c r="C5465" t="s">
        <v>27</v>
      </c>
      <c r="D5465" t="s">
        <v>83</v>
      </c>
      <c r="E5465" t="s">
        <v>84</v>
      </c>
      <c r="F5465">
        <v>8714629325</v>
      </c>
      <c r="G5465" t="s">
        <v>53</v>
      </c>
      <c r="H5465">
        <v>7014</v>
      </c>
      <c r="I5465" t="s">
        <v>5479</v>
      </c>
      <c r="J5465" t="s">
        <v>31</v>
      </c>
      <c r="K5465" t="s">
        <v>49</v>
      </c>
      <c r="O5465" t="s">
        <v>33</v>
      </c>
      <c r="S5465" s="3">
        <v>45876.375</v>
      </c>
      <c r="T5465" t="s">
        <v>54</v>
      </c>
      <c r="U5465" t="s">
        <v>5479</v>
      </c>
      <c r="V5465" s="3">
        <v>45871.490972222222</v>
      </c>
      <c r="W5465" t="s">
        <v>283</v>
      </c>
      <c r="Y5465" s="4">
        <v>45876</v>
      </c>
      <c r="Z5465" s="2">
        <v>0.81263888888888891</v>
      </c>
    </row>
    <row r="5466" spans="1:26" x14ac:dyDescent="0.3">
      <c r="A5466">
        <v>21057</v>
      </c>
      <c r="B5466" t="s">
        <v>281</v>
      </c>
      <c r="C5466" t="s">
        <v>27</v>
      </c>
      <c r="D5466" t="s">
        <v>83</v>
      </c>
      <c r="E5466" t="s">
        <v>84</v>
      </c>
      <c r="F5466">
        <v>8714629325</v>
      </c>
      <c r="G5466" t="s">
        <v>53</v>
      </c>
      <c r="H5466">
        <v>7014</v>
      </c>
      <c r="I5466" t="s">
        <v>5480</v>
      </c>
      <c r="J5466" t="s">
        <v>31</v>
      </c>
      <c r="K5466" t="s">
        <v>49</v>
      </c>
      <c r="O5466" t="s">
        <v>33</v>
      </c>
      <c r="S5466" s="3">
        <v>45876.375</v>
      </c>
      <c r="T5466" t="s">
        <v>54</v>
      </c>
      <c r="U5466" t="s">
        <v>5480</v>
      </c>
      <c r="V5466" s="3">
        <v>45871.490972222222</v>
      </c>
      <c r="W5466" t="s">
        <v>283</v>
      </c>
      <c r="Y5466" s="4">
        <v>45876</v>
      </c>
      <c r="Z5466" s="2">
        <v>0.81263888888888891</v>
      </c>
    </row>
    <row r="5467" spans="1:26" x14ac:dyDescent="0.3">
      <c r="A5467">
        <v>21057</v>
      </c>
      <c r="B5467" t="s">
        <v>281</v>
      </c>
      <c r="C5467" t="s">
        <v>27</v>
      </c>
      <c r="D5467" t="s">
        <v>83</v>
      </c>
      <c r="E5467" t="s">
        <v>84</v>
      </c>
      <c r="F5467">
        <v>8714629325</v>
      </c>
      <c r="G5467" t="s">
        <v>53</v>
      </c>
      <c r="H5467">
        <v>7014</v>
      </c>
      <c r="I5467" t="s">
        <v>5481</v>
      </c>
      <c r="J5467" t="s">
        <v>31</v>
      </c>
      <c r="K5467" t="s">
        <v>49</v>
      </c>
      <c r="O5467" t="s">
        <v>33</v>
      </c>
      <c r="S5467" s="3">
        <v>45876.375</v>
      </c>
      <c r="T5467" t="s">
        <v>54</v>
      </c>
      <c r="U5467" t="s">
        <v>5481</v>
      </c>
      <c r="V5467" s="3">
        <v>45871.490972222222</v>
      </c>
      <c r="W5467" t="s">
        <v>283</v>
      </c>
      <c r="Y5467" s="4">
        <v>45876</v>
      </c>
      <c r="Z5467" s="2">
        <v>0.81263888888888891</v>
      </c>
    </row>
    <row r="5468" spans="1:26" x14ac:dyDescent="0.3">
      <c r="A5468">
        <v>21057</v>
      </c>
      <c r="B5468" t="s">
        <v>281</v>
      </c>
      <c r="C5468" t="s">
        <v>27</v>
      </c>
      <c r="D5468" t="s">
        <v>83</v>
      </c>
      <c r="E5468" t="s">
        <v>84</v>
      </c>
      <c r="F5468">
        <v>8714629325</v>
      </c>
      <c r="G5468" t="s">
        <v>53</v>
      </c>
      <c r="H5468">
        <v>7014</v>
      </c>
      <c r="I5468" t="s">
        <v>5482</v>
      </c>
      <c r="J5468" t="s">
        <v>31</v>
      </c>
      <c r="K5468" t="s">
        <v>49</v>
      </c>
      <c r="O5468" t="s">
        <v>33</v>
      </c>
      <c r="S5468" s="3">
        <v>45876.375</v>
      </c>
      <c r="T5468" t="s">
        <v>54</v>
      </c>
      <c r="U5468" t="s">
        <v>5482</v>
      </c>
      <c r="V5468" s="3">
        <v>45871.490972222222</v>
      </c>
      <c r="W5468" t="s">
        <v>283</v>
      </c>
      <c r="Y5468" s="4">
        <v>45876</v>
      </c>
      <c r="Z5468" s="2">
        <v>0.81263888888888891</v>
      </c>
    </row>
    <row r="5469" spans="1:26" x14ac:dyDescent="0.3">
      <c r="A5469">
        <v>21057</v>
      </c>
      <c r="B5469" t="s">
        <v>281</v>
      </c>
      <c r="C5469" t="s">
        <v>27</v>
      </c>
      <c r="D5469" t="s">
        <v>83</v>
      </c>
      <c r="E5469" t="s">
        <v>84</v>
      </c>
      <c r="F5469">
        <v>8714629325</v>
      </c>
      <c r="G5469" t="s">
        <v>53</v>
      </c>
      <c r="H5469">
        <v>7014</v>
      </c>
      <c r="I5469" t="s">
        <v>5483</v>
      </c>
      <c r="J5469" t="s">
        <v>31</v>
      </c>
      <c r="K5469" t="s">
        <v>49</v>
      </c>
      <c r="O5469" t="s">
        <v>33</v>
      </c>
      <c r="S5469" s="3">
        <v>45876.375</v>
      </c>
      <c r="T5469" t="s">
        <v>54</v>
      </c>
      <c r="U5469" t="s">
        <v>5483</v>
      </c>
      <c r="V5469" s="3">
        <v>45871.490972222222</v>
      </c>
      <c r="W5469" t="s">
        <v>283</v>
      </c>
      <c r="Y5469" s="4">
        <v>45876</v>
      </c>
      <c r="Z5469" s="2">
        <v>0.81263888888888891</v>
      </c>
    </row>
    <row r="5470" spans="1:26" x14ac:dyDescent="0.3">
      <c r="A5470">
        <v>21057</v>
      </c>
      <c r="B5470" t="s">
        <v>281</v>
      </c>
      <c r="C5470" t="s">
        <v>27</v>
      </c>
      <c r="D5470" t="s">
        <v>83</v>
      </c>
      <c r="E5470" t="s">
        <v>84</v>
      </c>
      <c r="F5470">
        <v>8714629325</v>
      </c>
      <c r="G5470" t="s">
        <v>53</v>
      </c>
      <c r="H5470">
        <v>7014</v>
      </c>
      <c r="I5470" t="s">
        <v>5484</v>
      </c>
      <c r="J5470" t="s">
        <v>31</v>
      </c>
      <c r="K5470" t="s">
        <v>49</v>
      </c>
      <c r="O5470" t="s">
        <v>33</v>
      </c>
      <c r="S5470" s="3">
        <v>45876.375</v>
      </c>
      <c r="T5470" t="s">
        <v>54</v>
      </c>
      <c r="U5470" t="s">
        <v>5484</v>
      </c>
      <c r="V5470" s="3">
        <v>45871.490972222222</v>
      </c>
      <c r="W5470" t="s">
        <v>283</v>
      </c>
      <c r="Y5470" s="4">
        <v>45876</v>
      </c>
      <c r="Z5470" s="2">
        <v>0.81263888888888891</v>
      </c>
    </row>
    <row r="5471" spans="1:26" x14ac:dyDescent="0.3">
      <c r="A5471">
        <v>135521</v>
      </c>
      <c r="B5471" t="s">
        <v>281</v>
      </c>
      <c r="C5471" t="s">
        <v>27</v>
      </c>
      <c r="D5471" t="s">
        <v>83</v>
      </c>
      <c r="E5471" t="s">
        <v>84</v>
      </c>
      <c r="F5471">
        <v>9342527620</v>
      </c>
      <c r="G5471" t="s">
        <v>53</v>
      </c>
      <c r="H5471">
        <v>7014</v>
      </c>
      <c r="I5471" t="s">
        <v>5485</v>
      </c>
      <c r="J5471" t="s">
        <v>31</v>
      </c>
      <c r="K5471" t="s">
        <v>49</v>
      </c>
      <c r="O5471" t="s">
        <v>33</v>
      </c>
      <c r="S5471" s="3">
        <v>45876.375</v>
      </c>
      <c r="T5471" t="s">
        <v>54</v>
      </c>
      <c r="U5471" t="s">
        <v>5485</v>
      </c>
      <c r="V5471" s="3">
        <v>45871.490972222222</v>
      </c>
      <c r="W5471" t="s">
        <v>282</v>
      </c>
      <c r="Y5471" s="4">
        <v>45876</v>
      </c>
      <c r="Z5471" s="2">
        <v>0.81263888888888891</v>
      </c>
    </row>
    <row r="5472" spans="1:26" x14ac:dyDescent="0.3">
      <c r="A5472">
        <v>21057</v>
      </c>
      <c r="B5472" t="s">
        <v>281</v>
      </c>
      <c r="C5472" t="s">
        <v>27</v>
      </c>
      <c r="D5472" t="s">
        <v>83</v>
      </c>
      <c r="E5472" t="s">
        <v>84</v>
      </c>
      <c r="F5472">
        <v>8714629325</v>
      </c>
      <c r="G5472" t="s">
        <v>53</v>
      </c>
      <c r="H5472">
        <v>7014</v>
      </c>
      <c r="I5472" t="s">
        <v>5486</v>
      </c>
      <c r="J5472" t="s">
        <v>31</v>
      </c>
      <c r="K5472" t="s">
        <v>49</v>
      </c>
      <c r="O5472" t="s">
        <v>33</v>
      </c>
      <c r="S5472" s="3">
        <v>45876.375</v>
      </c>
      <c r="T5472" t="s">
        <v>54</v>
      </c>
      <c r="U5472" t="s">
        <v>5486</v>
      </c>
      <c r="V5472" s="3">
        <v>45871.490972222222</v>
      </c>
      <c r="W5472" t="s">
        <v>283</v>
      </c>
      <c r="Y5472" s="4">
        <v>45876</v>
      </c>
      <c r="Z5472" s="2">
        <v>0.81263888888888891</v>
      </c>
    </row>
    <row r="5473" spans="1:26" x14ac:dyDescent="0.3">
      <c r="A5473">
        <v>135521</v>
      </c>
      <c r="B5473" t="s">
        <v>281</v>
      </c>
      <c r="C5473" t="s">
        <v>27</v>
      </c>
      <c r="D5473" t="s">
        <v>83</v>
      </c>
      <c r="E5473" t="s">
        <v>84</v>
      </c>
      <c r="F5473">
        <v>9342527620</v>
      </c>
      <c r="G5473" t="s">
        <v>53</v>
      </c>
      <c r="H5473">
        <v>7014</v>
      </c>
      <c r="I5473" t="s">
        <v>5487</v>
      </c>
      <c r="J5473" t="s">
        <v>31</v>
      </c>
      <c r="K5473" t="s">
        <v>49</v>
      </c>
      <c r="O5473" t="s">
        <v>33</v>
      </c>
      <c r="S5473" s="3">
        <v>45876.375</v>
      </c>
      <c r="T5473" t="s">
        <v>54</v>
      </c>
      <c r="U5473" t="s">
        <v>5487</v>
      </c>
      <c r="V5473" s="3">
        <v>45871.490972222222</v>
      </c>
      <c r="W5473" t="s">
        <v>282</v>
      </c>
      <c r="Y5473" s="4">
        <v>45876</v>
      </c>
      <c r="Z5473" s="2">
        <v>0.81263888888888891</v>
      </c>
    </row>
    <row r="5474" spans="1:26" x14ac:dyDescent="0.3">
      <c r="A5474">
        <v>135521</v>
      </c>
      <c r="B5474" t="s">
        <v>281</v>
      </c>
      <c r="C5474" t="s">
        <v>27</v>
      </c>
      <c r="D5474" t="s">
        <v>83</v>
      </c>
      <c r="E5474" t="s">
        <v>84</v>
      </c>
      <c r="F5474">
        <v>9342527620</v>
      </c>
      <c r="G5474" t="s">
        <v>53</v>
      </c>
      <c r="H5474">
        <v>7014</v>
      </c>
      <c r="I5474" t="s">
        <v>5488</v>
      </c>
      <c r="J5474" t="s">
        <v>31</v>
      </c>
      <c r="K5474" t="s">
        <v>49</v>
      </c>
      <c r="O5474" t="s">
        <v>33</v>
      </c>
      <c r="S5474" s="3">
        <v>45876.375</v>
      </c>
      <c r="T5474" t="s">
        <v>54</v>
      </c>
      <c r="U5474" t="s">
        <v>5488</v>
      </c>
      <c r="V5474" s="3">
        <v>45871.490972222222</v>
      </c>
      <c r="W5474" t="s">
        <v>282</v>
      </c>
      <c r="Y5474" s="4">
        <v>45876</v>
      </c>
      <c r="Z5474" s="2">
        <v>0.81263888888888891</v>
      </c>
    </row>
    <row r="5475" spans="1:26" x14ac:dyDescent="0.3">
      <c r="A5475">
        <v>21057</v>
      </c>
      <c r="B5475" t="s">
        <v>281</v>
      </c>
      <c r="C5475" t="s">
        <v>27</v>
      </c>
      <c r="D5475" t="s">
        <v>83</v>
      </c>
      <c r="E5475" t="s">
        <v>84</v>
      </c>
      <c r="F5475">
        <v>8714629325</v>
      </c>
      <c r="G5475" t="s">
        <v>53</v>
      </c>
      <c r="H5475">
        <v>7014</v>
      </c>
      <c r="I5475" t="s">
        <v>5490</v>
      </c>
      <c r="J5475" t="s">
        <v>31</v>
      </c>
      <c r="K5475" t="s">
        <v>49</v>
      </c>
      <c r="O5475" t="s">
        <v>33</v>
      </c>
      <c r="S5475" s="3">
        <v>45876.375</v>
      </c>
      <c r="T5475" t="s">
        <v>54</v>
      </c>
      <c r="U5475" t="s">
        <v>5490</v>
      </c>
      <c r="V5475" s="3">
        <v>45871.490972222222</v>
      </c>
      <c r="W5475" t="s">
        <v>283</v>
      </c>
      <c r="Y5475" s="4">
        <v>45876</v>
      </c>
      <c r="Z5475" s="2">
        <v>0.81263888888888891</v>
      </c>
    </row>
    <row r="5476" spans="1:26" x14ac:dyDescent="0.3">
      <c r="A5476">
        <v>136619</v>
      </c>
      <c r="B5476" t="s">
        <v>126</v>
      </c>
      <c r="C5476" t="s">
        <v>27</v>
      </c>
      <c r="D5476" t="s">
        <v>83</v>
      </c>
      <c r="E5476" t="s">
        <v>84</v>
      </c>
      <c r="F5476">
        <v>9629699543</v>
      </c>
      <c r="G5476" t="s">
        <v>53</v>
      </c>
      <c r="H5476">
        <v>7015</v>
      </c>
      <c r="I5476" t="s">
        <v>5492</v>
      </c>
      <c r="J5476" t="s">
        <v>31</v>
      </c>
      <c r="K5476" t="s">
        <v>49</v>
      </c>
      <c r="O5476" t="s">
        <v>33</v>
      </c>
      <c r="S5476" s="3">
        <v>45876.375</v>
      </c>
      <c r="T5476" t="s">
        <v>54</v>
      </c>
      <c r="U5476" t="s">
        <v>5492</v>
      </c>
      <c r="V5476" s="3">
        <v>45871.490972222222</v>
      </c>
      <c r="W5476" t="s">
        <v>127</v>
      </c>
      <c r="Y5476" s="4">
        <v>45876</v>
      </c>
      <c r="Z5476" s="2">
        <v>0.81263888888888891</v>
      </c>
    </row>
    <row r="5477" spans="1:26" x14ac:dyDescent="0.3">
      <c r="A5477">
        <v>136619</v>
      </c>
      <c r="B5477" t="s">
        <v>126</v>
      </c>
      <c r="C5477" t="s">
        <v>27</v>
      </c>
      <c r="D5477" t="s">
        <v>83</v>
      </c>
      <c r="E5477" t="s">
        <v>84</v>
      </c>
      <c r="F5477">
        <v>9629699543</v>
      </c>
      <c r="G5477" t="s">
        <v>53</v>
      </c>
      <c r="H5477">
        <v>7015</v>
      </c>
      <c r="I5477" t="s">
        <v>5493</v>
      </c>
      <c r="J5477" t="s">
        <v>31</v>
      </c>
      <c r="K5477" t="s">
        <v>49</v>
      </c>
      <c r="O5477" t="s">
        <v>33</v>
      </c>
      <c r="S5477" s="3">
        <v>45876.375</v>
      </c>
      <c r="T5477" t="s">
        <v>54</v>
      </c>
      <c r="U5477" t="s">
        <v>5493</v>
      </c>
      <c r="V5477" s="3">
        <v>45871.490972222222</v>
      </c>
      <c r="W5477" t="s">
        <v>127</v>
      </c>
      <c r="Y5477" s="4">
        <v>45876</v>
      </c>
      <c r="Z5477" s="2">
        <v>0.81263888888888891</v>
      </c>
    </row>
    <row r="5478" spans="1:26" x14ac:dyDescent="0.3">
      <c r="A5478">
        <v>136619</v>
      </c>
      <c r="B5478" t="s">
        <v>126</v>
      </c>
      <c r="C5478" t="s">
        <v>27</v>
      </c>
      <c r="D5478" t="s">
        <v>83</v>
      </c>
      <c r="E5478" t="s">
        <v>84</v>
      </c>
      <c r="F5478">
        <v>9629699543</v>
      </c>
      <c r="G5478" t="s">
        <v>53</v>
      </c>
      <c r="H5478">
        <v>7015</v>
      </c>
      <c r="I5478" t="s">
        <v>5494</v>
      </c>
      <c r="J5478" t="s">
        <v>31</v>
      </c>
      <c r="K5478" t="s">
        <v>49</v>
      </c>
      <c r="O5478" t="s">
        <v>33</v>
      </c>
      <c r="S5478" s="3">
        <v>45876.375</v>
      </c>
      <c r="T5478" t="s">
        <v>54</v>
      </c>
      <c r="U5478" t="s">
        <v>5494</v>
      </c>
      <c r="V5478" s="3">
        <v>45871.490972222222</v>
      </c>
      <c r="W5478" t="s">
        <v>127</v>
      </c>
      <c r="Y5478" s="4">
        <v>45876</v>
      </c>
      <c r="Z5478" s="2">
        <v>0.81263888888888891</v>
      </c>
    </row>
    <row r="5479" spans="1:26" x14ac:dyDescent="0.3">
      <c r="A5479">
        <v>136619</v>
      </c>
      <c r="B5479" t="s">
        <v>126</v>
      </c>
      <c r="C5479" t="s">
        <v>27</v>
      </c>
      <c r="D5479" t="s">
        <v>83</v>
      </c>
      <c r="E5479" t="s">
        <v>84</v>
      </c>
      <c r="F5479">
        <v>9629699543</v>
      </c>
      <c r="G5479" t="s">
        <v>53</v>
      </c>
      <c r="H5479">
        <v>7015</v>
      </c>
      <c r="I5479" t="s">
        <v>5495</v>
      </c>
      <c r="J5479" t="s">
        <v>31</v>
      </c>
      <c r="K5479" t="s">
        <v>49</v>
      </c>
      <c r="O5479" t="s">
        <v>33</v>
      </c>
      <c r="S5479" s="3">
        <v>45876.375</v>
      </c>
      <c r="T5479" t="s">
        <v>54</v>
      </c>
      <c r="U5479" t="s">
        <v>5495</v>
      </c>
      <c r="V5479" s="3">
        <v>45871.490972222222</v>
      </c>
      <c r="W5479" t="s">
        <v>127</v>
      </c>
      <c r="Y5479" s="4">
        <v>45876</v>
      </c>
      <c r="Z5479" s="2">
        <v>0.81263888888888891</v>
      </c>
    </row>
    <row r="5480" spans="1:26" x14ac:dyDescent="0.3">
      <c r="A5480">
        <v>136619</v>
      </c>
      <c r="B5480" t="s">
        <v>126</v>
      </c>
      <c r="C5480" t="s">
        <v>27</v>
      </c>
      <c r="D5480" t="s">
        <v>83</v>
      </c>
      <c r="E5480" t="s">
        <v>84</v>
      </c>
      <c r="F5480">
        <v>9629699543</v>
      </c>
      <c r="G5480" t="s">
        <v>53</v>
      </c>
      <c r="H5480">
        <v>7015</v>
      </c>
      <c r="I5480" t="s">
        <v>5496</v>
      </c>
      <c r="J5480" t="s">
        <v>31</v>
      </c>
      <c r="K5480" t="s">
        <v>49</v>
      </c>
      <c r="O5480" t="s">
        <v>33</v>
      </c>
      <c r="S5480" s="3">
        <v>45876.375</v>
      </c>
      <c r="T5480" t="s">
        <v>54</v>
      </c>
      <c r="U5480" t="s">
        <v>5496</v>
      </c>
      <c r="V5480" s="3">
        <v>45871.490972222222</v>
      </c>
      <c r="W5480" t="s">
        <v>127</v>
      </c>
      <c r="Y5480" s="4">
        <v>45876</v>
      </c>
      <c r="Z5480" s="2">
        <v>0.81263888888888891</v>
      </c>
    </row>
    <row r="5481" spans="1:26" x14ac:dyDescent="0.3">
      <c r="A5481">
        <v>136619</v>
      </c>
      <c r="B5481" t="s">
        <v>126</v>
      </c>
      <c r="C5481" t="s">
        <v>27</v>
      </c>
      <c r="D5481" t="s">
        <v>83</v>
      </c>
      <c r="E5481" t="s">
        <v>84</v>
      </c>
      <c r="F5481">
        <v>9629699543</v>
      </c>
      <c r="G5481" t="s">
        <v>53</v>
      </c>
      <c r="H5481">
        <v>7015</v>
      </c>
      <c r="I5481" t="s">
        <v>5497</v>
      </c>
      <c r="J5481" t="s">
        <v>31</v>
      </c>
      <c r="K5481" t="s">
        <v>49</v>
      </c>
      <c r="O5481" t="s">
        <v>33</v>
      </c>
      <c r="S5481" s="3">
        <v>45876.375</v>
      </c>
      <c r="T5481" t="s">
        <v>54</v>
      </c>
      <c r="U5481" t="s">
        <v>5497</v>
      </c>
      <c r="V5481" s="3">
        <v>45871.490972222222</v>
      </c>
      <c r="W5481" t="s">
        <v>127</v>
      </c>
      <c r="Y5481" s="4">
        <v>45876</v>
      </c>
      <c r="Z5481" s="2">
        <v>0.81263888888888891</v>
      </c>
    </row>
    <row r="5482" spans="1:26" x14ac:dyDescent="0.3">
      <c r="A5482">
        <v>136619</v>
      </c>
      <c r="B5482" t="s">
        <v>126</v>
      </c>
      <c r="C5482" t="s">
        <v>27</v>
      </c>
      <c r="D5482" t="s">
        <v>83</v>
      </c>
      <c r="E5482" t="s">
        <v>84</v>
      </c>
      <c r="F5482">
        <v>9629699543</v>
      </c>
      <c r="G5482" t="s">
        <v>53</v>
      </c>
      <c r="H5482">
        <v>7015</v>
      </c>
      <c r="I5482" t="s">
        <v>5498</v>
      </c>
      <c r="J5482" t="s">
        <v>31</v>
      </c>
      <c r="K5482" t="s">
        <v>49</v>
      </c>
      <c r="O5482" t="s">
        <v>33</v>
      </c>
      <c r="S5482" s="3">
        <v>45876.375</v>
      </c>
      <c r="T5482" t="s">
        <v>54</v>
      </c>
      <c r="U5482" t="s">
        <v>5498</v>
      </c>
      <c r="V5482" s="3">
        <v>45871.490972222222</v>
      </c>
      <c r="W5482" t="s">
        <v>127</v>
      </c>
      <c r="Y5482" s="4">
        <v>45876</v>
      </c>
      <c r="Z5482" s="2">
        <v>0.81263888888888891</v>
      </c>
    </row>
    <row r="5483" spans="1:26" x14ac:dyDescent="0.3">
      <c r="A5483">
        <v>136619</v>
      </c>
      <c r="B5483" t="s">
        <v>126</v>
      </c>
      <c r="C5483" t="s">
        <v>27</v>
      </c>
      <c r="D5483" t="s">
        <v>83</v>
      </c>
      <c r="E5483" t="s">
        <v>84</v>
      </c>
      <c r="F5483">
        <v>9629699543</v>
      </c>
      <c r="G5483" t="s">
        <v>53</v>
      </c>
      <c r="H5483">
        <v>7015</v>
      </c>
      <c r="I5483" t="s">
        <v>5499</v>
      </c>
      <c r="J5483" t="s">
        <v>31</v>
      </c>
      <c r="K5483" t="s">
        <v>49</v>
      </c>
      <c r="O5483" t="s">
        <v>33</v>
      </c>
      <c r="S5483" s="3">
        <v>45876.375</v>
      </c>
      <c r="T5483" t="s">
        <v>54</v>
      </c>
      <c r="U5483" t="s">
        <v>5499</v>
      </c>
      <c r="V5483" s="3">
        <v>45871.490972222222</v>
      </c>
      <c r="W5483" t="s">
        <v>127</v>
      </c>
      <c r="Y5483" s="4">
        <v>45876</v>
      </c>
      <c r="Z5483" s="2">
        <v>0.81263888888888891</v>
      </c>
    </row>
    <row r="5484" spans="1:26" x14ac:dyDescent="0.3">
      <c r="A5484">
        <v>136619</v>
      </c>
      <c r="B5484" t="s">
        <v>126</v>
      </c>
      <c r="C5484" t="s">
        <v>27</v>
      </c>
      <c r="D5484" t="s">
        <v>83</v>
      </c>
      <c r="E5484" t="s">
        <v>84</v>
      </c>
      <c r="F5484">
        <v>9629699543</v>
      </c>
      <c r="G5484" t="s">
        <v>53</v>
      </c>
      <c r="H5484">
        <v>7015</v>
      </c>
      <c r="I5484" t="s">
        <v>5500</v>
      </c>
      <c r="J5484" t="s">
        <v>31</v>
      </c>
      <c r="K5484" t="s">
        <v>49</v>
      </c>
      <c r="O5484" t="s">
        <v>33</v>
      </c>
      <c r="S5484" s="3">
        <v>45876.375</v>
      </c>
      <c r="T5484" t="s">
        <v>54</v>
      </c>
      <c r="U5484" t="s">
        <v>5500</v>
      </c>
      <c r="V5484" s="3">
        <v>45871.490972222222</v>
      </c>
      <c r="W5484" t="s">
        <v>127</v>
      </c>
      <c r="Y5484" s="4">
        <v>45876</v>
      </c>
      <c r="Z5484" s="2">
        <v>0.81263888888888891</v>
      </c>
    </row>
    <row r="5485" spans="1:26" x14ac:dyDescent="0.3">
      <c r="A5485">
        <v>136619</v>
      </c>
      <c r="B5485" t="s">
        <v>126</v>
      </c>
      <c r="C5485" t="s">
        <v>27</v>
      </c>
      <c r="D5485" t="s">
        <v>83</v>
      </c>
      <c r="E5485" t="s">
        <v>84</v>
      </c>
      <c r="F5485">
        <v>9629699543</v>
      </c>
      <c r="G5485" t="s">
        <v>53</v>
      </c>
      <c r="H5485">
        <v>7015</v>
      </c>
      <c r="I5485" t="s">
        <v>5501</v>
      </c>
      <c r="J5485" t="s">
        <v>31</v>
      </c>
      <c r="K5485" t="s">
        <v>49</v>
      </c>
      <c r="O5485" t="s">
        <v>33</v>
      </c>
      <c r="S5485" s="3">
        <v>45876.375</v>
      </c>
      <c r="T5485" t="s">
        <v>54</v>
      </c>
      <c r="U5485" t="s">
        <v>5501</v>
      </c>
      <c r="V5485" s="3">
        <v>45871.490972222222</v>
      </c>
      <c r="W5485" t="s">
        <v>127</v>
      </c>
      <c r="Y5485" s="4">
        <v>45876</v>
      </c>
      <c r="Z5485" s="2">
        <v>0.81263888888888891</v>
      </c>
    </row>
    <row r="5486" spans="1:26" x14ac:dyDescent="0.3">
      <c r="A5486">
        <v>136619</v>
      </c>
      <c r="B5486" t="s">
        <v>126</v>
      </c>
      <c r="C5486" t="s">
        <v>27</v>
      </c>
      <c r="D5486" t="s">
        <v>83</v>
      </c>
      <c r="E5486" t="s">
        <v>84</v>
      </c>
      <c r="F5486">
        <v>9629699543</v>
      </c>
      <c r="G5486" t="s">
        <v>53</v>
      </c>
      <c r="H5486">
        <v>7015</v>
      </c>
      <c r="I5486" t="s">
        <v>5502</v>
      </c>
      <c r="J5486" t="s">
        <v>31</v>
      </c>
      <c r="K5486" t="s">
        <v>49</v>
      </c>
      <c r="O5486" t="s">
        <v>33</v>
      </c>
      <c r="S5486" s="3">
        <v>45876.375</v>
      </c>
      <c r="T5486" t="s">
        <v>54</v>
      </c>
      <c r="U5486" t="s">
        <v>5502</v>
      </c>
      <c r="V5486" s="3">
        <v>45871.490972222222</v>
      </c>
      <c r="W5486" t="s">
        <v>127</v>
      </c>
      <c r="Y5486" s="4">
        <v>45876</v>
      </c>
      <c r="Z5486" s="2">
        <v>0.81263888888888891</v>
      </c>
    </row>
    <row r="5487" spans="1:26" x14ac:dyDescent="0.3">
      <c r="A5487">
        <v>136619</v>
      </c>
      <c r="B5487" t="s">
        <v>126</v>
      </c>
      <c r="C5487" t="s">
        <v>27</v>
      </c>
      <c r="D5487" t="s">
        <v>83</v>
      </c>
      <c r="E5487" t="s">
        <v>84</v>
      </c>
      <c r="F5487">
        <v>9629699543</v>
      </c>
      <c r="G5487" t="s">
        <v>53</v>
      </c>
      <c r="H5487">
        <v>7015</v>
      </c>
      <c r="I5487" t="s">
        <v>5503</v>
      </c>
      <c r="J5487" t="s">
        <v>31</v>
      </c>
      <c r="K5487" t="s">
        <v>49</v>
      </c>
      <c r="O5487" t="s">
        <v>33</v>
      </c>
      <c r="S5487" s="3">
        <v>45876.375</v>
      </c>
      <c r="T5487" t="s">
        <v>54</v>
      </c>
      <c r="U5487" t="s">
        <v>5503</v>
      </c>
      <c r="V5487" s="3">
        <v>45871.490972222222</v>
      </c>
      <c r="W5487" t="s">
        <v>127</v>
      </c>
      <c r="Y5487" s="4">
        <v>45876</v>
      </c>
      <c r="Z5487" s="2">
        <v>0.81263888888888891</v>
      </c>
    </row>
    <row r="5488" spans="1:26" x14ac:dyDescent="0.3">
      <c r="A5488">
        <v>136619</v>
      </c>
      <c r="B5488" t="s">
        <v>126</v>
      </c>
      <c r="C5488" t="s">
        <v>27</v>
      </c>
      <c r="D5488" t="s">
        <v>83</v>
      </c>
      <c r="E5488" t="s">
        <v>84</v>
      </c>
      <c r="F5488">
        <v>9629699543</v>
      </c>
      <c r="G5488" t="s">
        <v>53</v>
      </c>
      <c r="H5488">
        <v>7015</v>
      </c>
      <c r="I5488" t="s">
        <v>5504</v>
      </c>
      <c r="J5488" t="s">
        <v>31</v>
      </c>
      <c r="K5488" t="s">
        <v>49</v>
      </c>
      <c r="O5488" t="s">
        <v>33</v>
      </c>
      <c r="S5488" s="3">
        <v>45876.375</v>
      </c>
      <c r="T5488" t="s">
        <v>54</v>
      </c>
      <c r="U5488" t="s">
        <v>5504</v>
      </c>
      <c r="V5488" s="3">
        <v>45871.490972222222</v>
      </c>
      <c r="W5488" t="s">
        <v>127</v>
      </c>
      <c r="Y5488" s="4">
        <v>45876</v>
      </c>
      <c r="Z5488" s="2">
        <v>0.81263888888888891</v>
      </c>
    </row>
    <row r="5489" spans="1:26" x14ac:dyDescent="0.3">
      <c r="A5489">
        <v>136619</v>
      </c>
      <c r="B5489" t="s">
        <v>126</v>
      </c>
      <c r="C5489" t="s">
        <v>27</v>
      </c>
      <c r="D5489" t="s">
        <v>83</v>
      </c>
      <c r="E5489" t="s">
        <v>84</v>
      </c>
      <c r="F5489">
        <v>9629699543</v>
      </c>
      <c r="G5489" t="s">
        <v>53</v>
      </c>
      <c r="H5489">
        <v>7015</v>
      </c>
      <c r="I5489" t="s">
        <v>5505</v>
      </c>
      <c r="J5489" t="s">
        <v>31</v>
      </c>
      <c r="K5489" t="s">
        <v>49</v>
      </c>
      <c r="O5489" t="s">
        <v>33</v>
      </c>
      <c r="S5489" s="3">
        <v>45876.375</v>
      </c>
      <c r="T5489" t="s">
        <v>54</v>
      </c>
      <c r="U5489" t="s">
        <v>5505</v>
      </c>
      <c r="V5489" s="3">
        <v>45871.490972222222</v>
      </c>
      <c r="W5489" t="s">
        <v>127</v>
      </c>
      <c r="Y5489" s="4">
        <v>45876</v>
      </c>
      <c r="Z5489" s="2">
        <v>0.81263888888888891</v>
      </c>
    </row>
    <row r="5490" spans="1:26" x14ac:dyDescent="0.3">
      <c r="A5490">
        <v>136619</v>
      </c>
      <c r="B5490" t="s">
        <v>126</v>
      </c>
      <c r="C5490" t="s">
        <v>27</v>
      </c>
      <c r="D5490" t="s">
        <v>83</v>
      </c>
      <c r="E5490" t="s">
        <v>84</v>
      </c>
      <c r="F5490">
        <v>9629699543</v>
      </c>
      <c r="G5490" t="s">
        <v>53</v>
      </c>
      <c r="H5490">
        <v>7015</v>
      </c>
      <c r="I5490" t="s">
        <v>5506</v>
      </c>
      <c r="J5490" t="s">
        <v>31</v>
      </c>
      <c r="K5490" t="s">
        <v>49</v>
      </c>
      <c r="O5490" t="s">
        <v>33</v>
      </c>
      <c r="S5490" s="3">
        <v>45876.375</v>
      </c>
      <c r="T5490" t="s">
        <v>54</v>
      </c>
      <c r="U5490" t="s">
        <v>5506</v>
      </c>
      <c r="V5490" s="3">
        <v>45871.490972222222</v>
      </c>
      <c r="W5490" t="s">
        <v>127</v>
      </c>
      <c r="Y5490" s="4">
        <v>45876</v>
      </c>
      <c r="Z5490" s="2">
        <v>0.81263888888888891</v>
      </c>
    </row>
    <row r="5491" spans="1:26" x14ac:dyDescent="0.3">
      <c r="A5491">
        <v>136619</v>
      </c>
      <c r="B5491" t="s">
        <v>126</v>
      </c>
      <c r="C5491" t="s">
        <v>27</v>
      </c>
      <c r="D5491" t="s">
        <v>83</v>
      </c>
      <c r="E5491" t="s">
        <v>84</v>
      </c>
      <c r="F5491">
        <v>9629699543</v>
      </c>
      <c r="G5491" t="s">
        <v>53</v>
      </c>
      <c r="H5491">
        <v>7015</v>
      </c>
      <c r="I5491" t="s">
        <v>5507</v>
      </c>
      <c r="J5491" t="s">
        <v>31</v>
      </c>
      <c r="K5491" t="s">
        <v>49</v>
      </c>
      <c r="O5491" t="s">
        <v>33</v>
      </c>
      <c r="S5491" s="3">
        <v>45876.375</v>
      </c>
      <c r="T5491" t="s">
        <v>54</v>
      </c>
      <c r="U5491" t="s">
        <v>5507</v>
      </c>
      <c r="V5491" s="3">
        <v>45871.490972222222</v>
      </c>
      <c r="W5491" t="s">
        <v>127</v>
      </c>
      <c r="Y5491" s="4">
        <v>45876</v>
      </c>
      <c r="Z5491" s="2">
        <v>0.81263888888888891</v>
      </c>
    </row>
    <row r="5492" spans="1:26" x14ac:dyDescent="0.3">
      <c r="A5492">
        <v>136619</v>
      </c>
      <c r="B5492" t="s">
        <v>126</v>
      </c>
      <c r="C5492" t="s">
        <v>27</v>
      </c>
      <c r="D5492" t="s">
        <v>83</v>
      </c>
      <c r="E5492" t="s">
        <v>84</v>
      </c>
      <c r="F5492">
        <v>9629699543</v>
      </c>
      <c r="G5492" t="s">
        <v>53</v>
      </c>
      <c r="H5492">
        <v>7015</v>
      </c>
      <c r="I5492" t="s">
        <v>5508</v>
      </c>
      <c r="J5492" t="s">
        <v>31</v>
      </c>
      <c r="K5492" t="s">
        <v>49</v>
      </c>
      <c r="O5492" t="s">
        <v>33</v>
      </c>
      <c r="S5492" s="3">
        <v>45876.375</v>
      </c>
      <c r="T5492" t="s">
        <v>54</v>
      </c>
      <c r="U5492" t="s">
        <v>5508</v>
      </c>
      <c r="V5492" s="3">
        <v>45871.490972222222</v>
      </c>
      <c r="W5492" t="s">
        <v>127</v>
      </c>
      <c r="Y5492" s="4">
        <v>45876</v>
      </c>
      <c r="Z5492" s="2">
        <v>0.81263888888888891</v>
      </c>
    </row>
    <row r="5493" spans="1:26" x14ac:dyDescent="0.3">
      <c r="A5493">
        <v>136619</v>
      </c>
      <c r="B5493" t="s">
        <v>126</v>
      </c>
      <c r="C5493" t="s">
        <v>27</v>
      </c>
      <c r="D5493" t="s">
        <v>83</v>
      </c>
      <c r="E5493" t="s">
        <v>84</v>
      </c>
      <c r="F5493">
        <v>9629699543</v>
      </c>
      <c r="G5493" t="s">
        <v>53</v>
      </c>
      <c r="H5493">
        <v>7015</v>
      </c>
      <c r="I5493" t="s">
        <v>5509</v>
      </c>
      <c r="J5493" t="s">
        <v>31</v>
      </c>
      <c r="K5493" t="s">
        <v>49</v>
      </c>
      <c r="O5493" t="s">
        <v>33</v>
      </c>
      <c r="S5493" s="3">
        <v>45876.375</v>
      </c>
      <c r="T5493" t="s">
        <v>54</v>
      </c>
      <c r="U5493" t="s">
        <v>5509</v>
      </c>
      <c r="V5493" s="3">
        <v>45871.490972222222</v>
      </c>
      <c r="W5493" t="s">
        <v>127</v>
      </c>
      <c r="Y5493" s="4">
        <v>45876</v>
      </c>
      <c r="Z5493" s="2">
        <v>0.81263888888888891</v>
      </c>
    </row>
    <row r="5494" spans="1:26" x14ac:dyDescent="0.3">
      <c r="A5494">
        <v>136619</v>
      </c>
      <c r="B5494" t="s">
        <v>126</v>
      </c>
      <c r="C5494" t="s">
        <v>27</v>
      </c>
      <c r="D5494" t="s">
        <v>83</v>
      </c>
      <c r="E5494" t="s">
        <v>84</v>
      </c>
      <c r="F5494">
        <v>9629699543</v>
      </c>
      <c r="G5494" t="s">
        <v>53</v>
      </c>
      <c r="H5494">
        <v>7015</v>
      </c>
      <c r="I5494" t="s">
        <v>5510</v>
      </c>
      <c r="J5494" t="s">
        <v>31</v>
      </c>
      <c r="K5494" t="s">
        <v>49</v>
      </c>
      <c r="O5494" t="s">
        <v>33</v>
      </c>
      <c r="S5494" s="3">
        <v>45876.375</v>
      </c>
      <c r="T5494" t="s">
        <v>54</v>
      </c>
      <c r="U5494" t="s">
        <v>5510</v>
      </c>
      <c r="V5494" s="3">
        <v>45871.490972222222</v>
      </c>
      <c r="W5494" t="s">
        <v>127</v>
      </c>
      <c r="Y5494" s="4">
        <v>45876</v>
      </c>
      <c r="Z5494" s="2">
        <v>0.81263888888888891</v>
      </c>
    </row>
    <row r="5495" spans="1:26" x14ac:dyDescent="0.3">
      <c r="A5495">
        <v>136619</v>
      </c>
      <c r="B5495" t="s">
        <v>126</v>
      </c>
      <c r="C5495" t="s">
        <v>27</v>
      </c>
      <c r="D5495" t="s">
        <v>83</v>
      </c>
      <c r="E5495" t="s">
        <v>84</v>
      </c>
      <c r="F5495">
        <v>9629699543</v>
      </c>
      <c r="G5495" t="s">
        <v>53</v>
      </c>
      <c r="H5495">
        <v>7015</v>
      </c>
      <c r="I5495" t="s">
        <v>5511</v>
      </c>
      <c r="J5495" t="s">
        <v>31</v>
      </c>
      <c r="K5495" t="s">
        <v>49</v>
      </c>
      <c r="O5495" t="s">
        <v>33</v>
      </c>
      <c r="S5495" s="3">
        <v>45876.375</v>
      </c>
      <c r="T5495" t="s">
        <v>54</v>
      </c>
      <c r="U5495" t="s">
        <v>5511</v>
      </c>
      <c r="V5495" s="3">
        <v>45871.490972222222</v>
      </c>
      <c r="W5495" t="s">
        <v>127</v>
      </c>
      <c r="Y5495" s="4">
        <v>45876</v>
      </c>
      <c r="Z5495" s="2">
        <v>0.81263888888888891</v>
      </c>
    </row>
    <row r="5496" spans="1:26" x14ac:dyDescent="0.3">
      <c r="A5496">
        <v>136619</v>
      </c>
      <c r="B5496" t="s">
        <v>126</v>
      </c>
      <c r="C5496" t="s">
        <v>27</v>
      </c>
      <c r="D5496" t="s">
        <v>83</v>
      </c>
      <c r="E5496" t="s">
        <v>84</v>
      </c>
      <c r="F5496">
        <v>9629699543</v>
      </c>
      <c r="G5496" t="s">
        <v>53</v>
      </c>
      <c r="H5496">
        <v>7015</v>
      </c>
      <c r="I5496" t="s">
        <v>5512</v>
      </c>
      <c r="J5496" t="s">
        <v>31</v>
      </c>
      <c r="K5496" t="s">
        <v>49</v>
      </c>
      <c r="O5496" t="s">
        <v>33</v>
      </c>
      <c r="S5496" s="3">
        <v>45876.375</v>
      </c>
      <c r="T5496" t="s">
        <v>54</v>
      </c>
      <c r="U5496" t="s">
        <v>5512</v>
      </c>
      <c r="V5496" s="3">
        <v>45871.490972222222</v>
      </c>
      <c r="W5496" t="s">
        <v>127</v>
      </c>
      <c r="Y5496" s="4">
        <v>45876</v>
      </c>
      <c r="Z5496" s="2">
        <v>0.81263888888888891</v>
      </c>
    </row>
    <row r="5497" spans="1:26" x14ac:dyDescent="0.3">
      <c r="A5497">
        <v>136619</v>
      </c>
      <c r="B5497" t="s">
        <v>126</v>
      </c>
      <c r="C5497" t="s">
        <v>27</v>
      </c>
      <c r="D5497" t="s">
        <v>83</v>
      </c>
      <c r="E5497" t="s">
        <v>84</v>
      </c>
      <c r="F5497">
        <v>9629699543</v>
      </c>
      <c r="G5497" t="s">
        <v>53</v>
      </c>
      <c r="H5497">
        <v>7015</v>
      </c>
      <c r="I5497" t="s">
        <v>5513</v>
      </c>
      <c r="J5497" t="s">
        <v>31</v>
      </c>
      <c r="K5497" t="s">
        <v>49</v>
      </c>
      <c r="O5497" t="s">
        <v>33</v>
      </c>
      <c r="S5497" s="3">
        <v>45876.375</v>
      </c>
      <c r="T5497" t="s">
        <v>54</v>
      </c>
      <c r="U5497" t="s">
        <v>5513</v>
      </c>
      <c r="V5497" s="3">
        <v>45871.490972222222</v>
      </c>
      <c r="W5497" t="s">
        <v>127</v>
      </c>
      <c r="Y5497" s="4">
        <v>45876</v>
      </c>
      <c r="Z5497" s="2">
        <v>0.81263888888888891</v>
      </c>
    </row>
    <row r="5498" spans="1:26" x14ac:dyDescent="0.3">
      <c r="A5498">
        <v>136619</v>
      </c>
      <c r="B5498" t="s">
        <v>126</v>
      </c>
      <c r="C5498" t="s">
        <v>27</v>
      </c>
      <c r="D5498" t="s">
        <v>83</v>
      </c>
      <c r="E5498" t="s">
        <v>84</v>
      </c>
      <c r="F5498">
        <v>9629699543</v>
      </c>
      <c r="G5498" t="s">
        <v>53</v>
      </c>
      <c r="H5498">
        <v>7015</v>
      </c>
      <c r="I5498" t="s">
        <v>5514</v>
      </c>
      <c r="J5498" t="s">
        <v>31</v>
      </c>
      <c r="K5498" t="s">
        <v>49</v>
      </c>
      <c r="O5498" t="s">
        <v>33</v>
      </c>
      <c r="S5498" s="3">
        <v>45876.375</v>
      </c>
      <c r="T5498" t="s">
        <v>54</v>
      </c>
      <c r="U5498" t="s">
        <v>5514</v>
      </c>
      <c r="V5498" s="3">
        <v>45871.490972222222</v>
      </c>
      <c r="W5498" t="s">
        <v>127</v>
      </c>
      <c r="Y5498" s="4">
        <v>45876</v>
      </c>
      <c r="Z5498" s="2">
        <v>0.81263888888888891</v>
      </c>
    </row>
    <row r="5499" spans="1:26" x14ac:dyDescent="0.3">
      <c r="A5499">
        <v>136619</v>
      </c>
      <c r="B5499" t="s">
        <v>126</v>
      </c>
      <c r="C5499" t="s">
        <v>27</v>
      </c>
      <c r="D5499" t="s">
        <v>83</v>
      </c>
      <c r="E5499" t="s">
        <v>84</v>
      </c>
      <c r="F5499">
        <v>9629699543</v>
      </c>
      <c r="G5499" t="s">
        <v>53</v>
      </c>
      <c r="H5499">
        <v>7015</v>
      </c>
      <c r="I5499" t="s">
        <v>5515</v>
      </c>
      <c r="J5499" t="s">
        <v>31</v>
      </c>
      <c r="K5499" t="s">
        <v>49</v>
      </c>
      <c r="O5499" t="s">
        <v>33</v>
      </c>
      <c r="S5499" s="3">
        <v>45876.375</v>
      </c>
      <c r="T5499" t="s">
        <v>54</v>
      </c>
      <c r="U5499" t="s">
        <v>5515</v>
      </c>
      <c r="V5499" s="3">
        <v>45871.490972222222</v>
      </c>
      <c r="W5499" t="s">
        <v>127</v>
      </c>
      <c r="Y5499" s="4">
        <v>45876</v>
      </c>
      <c r="Z5499" s="2">
        <v>0.81263888888888891</v>
      </c>
    </row>
    <row r="5500" spans="1:26" x14ac:dyDescent="0.3">
      <c r="A5500">
        <v>136619</v>
      </c>
      <c r="B5500" t="s">
        <v>126</v>
      </c>
      <c r="C5500" t="s">
        <v>27</v>
      </c>
      <c r="D5500" t="s">
        <v>83</v>
      </c>
      <c r="E5500" t="s">
        <v>84</v>
      </c>
      <c r="F5500">
        <v>9629699543</v>
      </c>
      <c r="G5500" t="s">
        <v>53</v>
      </c>
      <c r="H5500">
        <v>7015</v>
      </c>
      <c r="I5500" t="s">
        <v>5516</v>
      </c>
      <c r="J5500" t="s">
        <v>31</v>
      </c>
      <c r="K5500" t="s">
        <v>49</v>
      </c>
      <c r="O5500" t="s">
        <v>33</v>
      </c>
      <c r="S5500" s="3">
        <v>45876.375</v>
      </c>
      <c r="T5500" t="s">
        <v>54</v>
      </c>
      <c r="U5500" t="s">
        <v>5516</v>
      </c>
      <c r="V5500" s="3">
        <v>45871.490972222222</v>
      </c>
      <c r="W5500" t="s">
        <v>127</v>
      </c>
      <c r="Y5500" s="4">
        <v>45876</v>
      </c>
      <c r="Z5500" s="2">
        <v>0.81263888888888891</v>
      </c>
    </row>
    <row r="5501" spans="1:26" x14ac:dyDescent="0.3">
      <c r="A5501">
        <v>136619</v>
      </c>
      <c r="B5501" t="s">
        <v>126</v>
      </c>
      <c r="C5501" t="s">
        <v>27</v>
      </c>
      <c r="D5501" t="s">
        <v>83</v>
      </c>
      <c r="E5501" t="s">
        <v>84</v>
      </c>
      <c r="F5501">
        <v>9629699543</v>
      </c>
      <c r="G5501" t="s">
        <v>53</v>
      </c>
      <c r="H5501">
        <v>7015</v>
      </c>
      <c r="I5501" t="s">
        <v>5517</v>
      </c>
      <c r="J5501" t="s">
        <v>31</v>
      </c>
      <c r="K5501" t="s">
        <v>49</v>
      </c>
      <c r="O5501" t="s">
        <v>33</v>
      </c>
      <c r="S5501" s="3">
        <v>45876.375</v>
      </c>
      <c r="T5501" t="s">
        <v>54</v>
      </c>
      <c r="U5501" t="s">
        <v>5517</v>
      </c>
      <c r="V5501" s="3">
        <v>45871.490972222222</v>
      </c>
      <c r="W5501" t="s">
        <v>127</v>
      </c>
      <c r="Y5501" s="4">
        <v>45876</v>
      </c>
      <c r="Z5501" s="2">
        <v>0.81263888888888891</v>
      </c>
    </row>
    <row r="5502" spans="1:26" x14ac:dyDescent="0.3">
      <c r="A5502">
        <v>136619</v>
      </c>
      <c r="B5502" t="s">
        <v>126</v>
      </c>
      <c r="C5502" t="s">
        <v>27</v>
      </c>
      <c r="D5502" t="s">
        <v>83</v>
      </c>
      <c r="E5502" t="s">
        <v>84</v>
      </c>
      <c r="F5502">
        <v>9629699543</v>
      </c>
      <c r="G5502" t="s">
        <v>53</v>
      </c>
      <c r="H5502">
        <v>7015</v>
      </c>
      <c r="I5502" t="s">
        <v>5518</v>
      </c>
      <c r="J5502" t="s">
        <v>31</v>
      </c>
      <c r="K5502" t="s">
        <v>49</v>
      </c>
      <c r="O5502" t="s">
        <v>33</v>
      </c>
      <c r="S5502" s="3">
        <v>45876.375</v>
      </c>
      <c r="T5502" t="s">
        <v>54</v>
      </c>
      <c r="U5502" t="s">
        <v>5518</v>
      </c>
      <c r="V5502" s="3">
        <v>45871.490972222222</v>
      </c>
      <c r="W5502" t="s">
        <v>127</v>
      </c>
      <c r="Y5502" s="4">
        <v>45876</v>
      </c>
      <c r="Z5502" s="2">
        <v>0.81263888888888891</v>
      </c>
    </row>
    <row r="5503" spans="1:26" x14ac:dyDescent="0.3">
      <c r="A5503">
        <v>136619</v>
      </c>
      <c r="B5503" t="s">
        <v>126</v>
      </c>
      <c r="C5503" t="s">
        <v>27</v>
      </c>
      <c r="D5503" t="s">
        <v>83</v>
      </c>
      <c r="E5503" t="s">
        <v>84</v>
      </c>
      <c r="F5503">
        <v>9629699543</v>
      </c>
      <c r="G5503" t="s">
        <v>53</v>
      </c>
      <c r="H5503">
        <v>7015</v>
      </c>
      <c r="I5503" t="s">
        <v>5519</v>
      </c>
      <c r="J5503" t="s">
        <v>31</v>
      </c>
      <c r="K5503" t="s">
        <v>49</v>
      </c>
      <c r="O5503" t="s">
        <v>33</v>
      </c>
      <c r="S5503" s="3">
        <v>45876.375</v>
      </c>
      <c r="T5503" t="s">
        <v>54</v>
      </c>
      <c r="U5503" t="s">
        <v>5519</v>
      </c>
      <c r="V5503" s="3">
        <v>45871.490972222222</v>
      </c>
      <c r="W5503" t="s">
        <v>127</v>
      </c>
      <c r="Y5503" s="4">
        <v>45876</v>
      </c>
      <c r="Z5503" s="2">
        <v>0.81263888888888891</v>
      </c>
    </row>
    <row r="5504" spans="1:26" x14ac:dyDescent="0.3">
      <c r="A5504">
        <v>136619</v>
      </c>
      <c r="B5504" t="s">
        <v>126</v>
      </c>
      <c r="C5504" t="s">
        <v>27</v>
      </c>
      <c r="D5504" t="s">
        <v>83</v>
      </c>
      <c r="E5504" t="s">
        <v>84</v>
      </c>
      <c r="F5504">
        <v>9629699543</v>
      </c>
      <c r="G5504" t="s">
        <v>53</v>
      </c>
      <c r="H5504">
        <v>7015</v>
      </c>
      <c r="I5504" t="s">
        <v>5520</v>
      </c>
      <c r="J5504" t="s">
        <v>31</v>
      </c>
      <c r="K5504" t="s">
        <v>49</v>
      </c>
      <c r="O5504" t="s">
        <v>33</v>
      </c>
      <c r="S5504" s="3">
        <v>45876.375</v>
      </c>
      <c r="T5504" t="s">
        <v>54</v>
      </c>
      <c r="U5504" t="s">
        <v>5520</v>
      </c>
      <c r="V5504" s="3">
        <v>45871.490972222222</v>
      </c>
      <c r="W5504" t="s">
        <v>127</v>
      </c>
      <c r="Y5504" s="4">
        <v>45876</v>
      </c>
      <c r="Z5504" s="2">
        <v>0.81263888888888891</v>
      </c>
    </row>
    <row r="5505" spans="1:26" x14ac:dyDescent="0.3">
      <c r="A5505">
        <v>136619</v>
      </c>
      <c r="B5505" t="s">
        <v>126</v>
      </c>
      <c r="C5505" t="s">
        <v>27</v>
      </c>
      <c r="D5505" t="s">
        <v>83</v>
      </c>
      <c r="E5505" t="s">
        <v>84</v>
      </c>
      <c r="F5505">
        <v>9629699543</v>
      </c>
      <c r="G5505" t="s">
        <v>53</v>
      </c>
      <c r="H5505">
        <v>7015</v>
      </c>
      <c r="I5505" t="s">
        <v>5521</v>
      </c>
      <c r="J5505" t="s">
        <v>31</v>
      </c>
      <c r="K5505" t="s">
        <v>49</v>
      </c>
      <c r="O5505" t="s">
        <v>33</v>
      </c>
      <c r="S5505" s="3">
        <v>45876.375</v>
      </c>
      <c r="T5505" t="s">
        <v>54</v>
      </c>
      <c r="U5505" t="s">
        <v>5521</v>
      </c>
      <c r="V5505" s="3">
        <v>45871.490972222222</v>
      </c>
      <c r="W5505" t="s">
        <v>127</v>
      </c>
      <c r="Y5505" s="4">
        <v>45876</v>
      </c>
      <c r="Z5505" s="2">
        <v>0.81263888888888891</v>
      </c>
    </row>
    <row r="5506" spans="1:26" x14ac:dyDescent="0.3">
      <c r="A5506">
        <v>136619</v>
      </c>
      <c r="B5506" t="s">
        <v>126</v>
      </c>
      <c r="C5506" t="s">
        <v>27</v>
      </c>
      <c r="D5506" t="s">
        <v>83</v>
      </c>
      <c r="E5506" t="s">
        <v>84</v>
      </c>
      <c r="F5506">
        <v>9629699543</v>
      </c>
      <c r="G5506" t="s">
        <v>53</v>
      </c>
      <c r="H5506">
        <v>7015</v>
      </c>
      <c r="I5506" t="s">
        <v>5522</v>
      </c>
      <c r="J5506" t="s">
        <v>31</v>
      </c>
      <c r="K5506" t="s">
        <v>49</v>
      </c>
      <c r="O5506" t="s">
        <v>33</v>
      </c>
      <c r="S5506" s="3">
        <v>45876.375</v>
      </c>
      <c r="T5506" t="s">
        <v>54</v>
      </c>
      <c r="U5506" t="s">
        <v>5522</v>
      </c>
      <c r="V5506" s="3">
        <v>45871.490972222222</v>
      </c>
      <c r="W5506" t="s">
        <v>127</v>
      </c>
      <c r="Y5506" s="4">
        <v>45876</v>
      </c>
      <c r="Z5506" s="2">
        <v>0.81263888888888891</v>
      </c>
    </row>
    <row r="5507" spans="1:26" x14ac:dyDescent="0.3">
      <c r="A5507">
        <v>136619</v>
      </c>
      <c r="B5507" t="s">
        <v>126</v>
      </c>
      <c r="C5507" t="s">
        <v>27</v>
      </c>
      <c r="D5507" t="s">
        <v>83</v>
      </c>
      <c r="E5507" t="s">
        <v>84</v>
      </c>
      <c r="F5507">
        <v>9629699543</v>
      </c>
      <c r="G5507" t="s">
        <v>53</v>
      </c>
      <c r="H5507">
        <v>7015</v>
      </c>
      <c r="I5507" t="s">
        <v>5523</v>
      </c>
      <c r="J5507" t="s">
        <v>31</v>
      </c>
      <c r="K5507" t="s">
        <v>49</v>
      </c>
      <c r="O5507" t="s">
        <v>33</v>
      </c>
      <c r="S5507" s="3">
        <v>45876.375</v>
      </c>
      <c r="T5507" t="s">
        <v>54</v>
      </c>
      <c r="U5507" t="s">
        <v>5523</v>
      </c>
      <c r="V5507" s="3">
        <v>45871.490972222222</v>
      </c>
      <c r="W5507" t="s">
        <v>127</v>
      </c>
      <c r="Y5507" s="4">
        <v>45876</v>
      </c>
      <c r="Z5507" s="2">
        <v>0.81263888888888891</v>
      </c>
    </row>
    <row r="5508" spans="1:26" x14ac:dyDescent="0.3">
      <c r="A5508">
        <v>136619</v>
      </c>
      <c r="B5508" t="s">
        <v>126</v>
      </c>
      <c r="C5508" t="s">
        <v>27</v>
      </c>
      <c r="D5508" t="s">
        <v>83</v>
      </c>
      <c r="E5508" t="s">
        <v>84</v>
      </c>
      <c r="F5508">
        <v>9629699543</v>
      </c>
      <c r="G5508" t="s">
        <v>53</v>
      </c>
      <c r="H5508">
        <v>7015</v>
      </c>
      <c r="I5508" t="s">
        <v>5524</v>
      </c>
      <c r="J5508" t="s">
        <v>31</v>
      </c>
      <c r="K5508" t="s">
        <v>49</v>
      </c>
      <c r="O5508" t="s">
        <v>33</v>
      </c>
      <c r="S5508" s="3">
        <v>45876.375</v>
      </c>
      <c r="T5508" t="s">
        <v>54</v>
      </c>
      <c r="U5508" t="s">
        <v>5524</v>
      </c>
      <c r="V5508" s="3">
        <v>45871.490972222222</v>
      </c>
      <c r="W5508" t="s">
        <v>127</v>
      </c>
      <c r="Y5508" s="4">
        <v>45876</v>
      </c>
      <c r="Z5508" s="2">
        <v>0.81263888888888891</v>
      </c>
    </row>
    <row r="5509" spans="1:26" x14ac:dyDescent="0.3">
      <c r="A5509">
        <v>136619</v>
      </c>
      <c r="B5509" t="s">
        <v>126</v>
      </c>
      <c r="C5509" t="s">
        <v>27</v>
      </c>
      <c r="D5509" t="s">
        <v>83</v>
      </c>
      <c r="E5509" t="s">
        <v>84</v>
      </c>
      <c r="F5509">
        <v>9629699543</v>
      </c>
      <c r="G5509" t="s">
        <v>53</v>
      </c>
      <c r="H5509">
        <v>7015</v>
      </c>
      <c r="I5509" t="s">
        <v>5525</v>
      </c>
      <c r="J5509" t="s">
        <v>31</v>
      </c>
      <c r="K5509" t="s">
        <v>49</v>
      </c>
      <c r="O5509" t="s">
        <v>33</v>
      </c>
      <c r="S5509" s="3">
        <v>45876.375</v>
      </c>
      <c r="T5509" t="s">
        <v>54</v>
      </c>
      <c r="U5509" t="s">
        <v>5525</v>
      </c>
      <c r="V5509" s="3">
        <v>45871.490972222222</v>
      </c>
      <c r="W5509" t="s">
        <v>127</v>
      </c>
      <c r="Y5509" s="4">
        <v>45876</v>
      </c>
      <c r="Z5509" s="2">
        <v>0.81263888888888891</v>
      </c>
    </row>
    <row r="5510" spans="1:26" x14ac:dyDescent="0.3">
      <c r="A5510">
        <v>136619</v>
      </c>
      <c r="B5510" t="s">
        <v>126</v>
      </c>
      <c r="C5510" t="s">
        <v>27</v>
      </c>
      <c r="D5510" t="s">
        <v>83</v>
      </c>
      <c r="E5510" t="s">
        <v>84</v>
      </c>
      <c r="F5510">
        <v>9629699543</v>
      </c>
      <c r="G5510" t="s">
        <v>53</v>
      </c>
      <c r="H5510">
        <v>7015</v>
      </c>
      <c r="I5510" t="s">
        <v>5526</v>
      </c>
      <c r="J5510" t="s">
        <v>31</v>
      </c>
      <c r="K5510" t="s">
        <v>49</v>
      </c>
      <c r="O5510" t="s">
        <v>33</v>
      </c>
      <c r="S5510" s="3">
        <v>45876.375</v>
      </c>
      <c r="T5510" t="s">
        <v>54</v>
      </c>
      <c r="U5510" t="s">
        <v>5526</v>
      </c>
      <c r="V5510" s="3">
        <v>45871.490972222222</v>
      </c>
      <c r="W5510" t="s">
        <v>127</v>
      </c>
      <c r="Y5510" s="4">
        <v>45876</v>
      </c>
      <c r="Z5510" s="2">
        <v>0.81263888888888891</v>
      </c>
    </row>
    <row r="5511" spans="1:26" x14ac:dyDescent="0.3">
      <c r="A5511">
        <v>136619</v>
      </c>
      <c r="B5511" t="s">
        <v>126</v>
      </c>
      <c r="C5511" t="s">
        <v>27</v>
      </c>
      <c r="D5511" t="s">
        <v>83</v>
      </c>
      <c r="E5511" t="s">
        <v>84</v>
      </c>
      <c r="F5511">
        <v>9629699543</v>
      </c>
      <c r="G5511" t="s">
        <v>53</v>
      </c>
      <c r="H5511">
        <v>7015</v>
      </c>
      <c r="I5511" t="s">
        <v>5527</v>
      </c>
      <c r="J5511" t="s">
        <v>31</v>
      </c>
      <c r="K5511" t="s">
        <v>49</v>
      </c>
      <c r="O5511" t="s">
        <v>33</v>
      </c>
      <c r="S5511" s="3">
        <v>45876.375</v>
      </c>
      <c r="T5511" t="s">
        <v>54</v>
      </c>
      <c r="U5511" t="s">
        <v>5527</v>
      </c>
      <c r="V5511" s="3">
        <v>45871.490972222222</v>
      </c>
      <c r="W5511" t="s">
        <v>127</v>
      </c>
      <c r="Y5511" s="4">
        <v>45876</v>
      </c>
      <c r="Z5511" s="2">
        <v>0.81263888888888891</v>
      </c>
    </row>
    <row r="5512" spans="1:26" x14ac:dyDescent="0.3">
      <c r="A5512">
        <v>136619</v>
      </c>
      <c r="B5512" t="s">
        <v>126</v>
      </c>
      <c r="C5512" t="s">
        <v>27</v>
      </c>
      <c r="D5512" t="s">
        <v>83</v>
      </c>
      <c r="E5512" t="s">
        <v>84</v>
      </c>
      <c r="F5512">
        <v>9629699543</v>
      </c>
      <c r="G5512" t="s">
        <v>53</v>
      </c>
      <c r="H5512">
        <v>7015</v>
      </c>
      <c r="I5512" t="s">
        <v>5528</v>
      </c>
      <c r="J5512" t="s">
        <v>31</v>
      </c>
      <c r="K5512" t="s">
        <v>49</v>
      </c>
      <c r="O5512" t="s">
        <v>33</v>
      </c>
      <c r="S5512" s="3">
        <v>45876.375</v>
      </c>
      <c r="T5512" t="s">
        <v>54</v>
      </c>
      <c r="U5512" t="s">
        <v>5528</v>
      </c>
      <c r="V5512" s="3">
        <v>45871.490972222222</v>
      </c>
      <c r="W5512" t="s">
        <v>127</v>
      </c>
      <c r="Y5512" s="4">
        <v>45876</v>
      </c>
      <c r="Z5512" s="2">
        <v>0.81263888888888891</v>
      </c>
    </row>
    <row r="5513" spans="1:26" x14ac:dyDescent="0.3">
      <c r="A5513">
        <v>19427</v>
      </c>
      <c r="B5513" t="s">
        <v>363</v>
      </c>
      <c r="C5513" t="s">
        <v>27</v>
      </c>
      <c r="D5513" t="s">
        <v>83</v>
      </c>
      <c r="E5513" t="s">
        <v>84</v>
      </c>
      <c r="F5513">
        <v>8714621027</v>
      </c>
      <c r="G5513" t="s">
        <v>53</v>
      </c>
      <c r="H5513">
        <v>7016</v>
      </c>
      <c r="I5513" t="s">
        <v>5538</v>
      </c>
      <c r="J5513" t="s">
        <v>31</v>
      </c>
      <c r="K5513" t="s">
        <v>49</v>
      </c>
      <c r="O5513" t="s">
        <v>33</v>
      </c>
      <c r="S5513" s="3">
        <v>45876.375</v>
      </c>
      <c r="T5513" t="s">
        <v>54</v>
      </c>
      <c r="U5513" t="s">
        <v>5538</v>
      </c>
      <c r="V5513" s="3">
        <v>45871.490972222222</v>
      </c>
      <c r="W5513" t="s">
        <v>866</v>
      </c>
      <c r="Y5513" s="4">
        <v>45876</v>
      </c>
      <c r="Z5513" s="2">
        <v>0.81263888888888891</v>
      </c>
    </row>
    <row r="5514" spans="1:26" x14ac:dyDescent="0.3">
      <c r="A5514">
        <v>19427</v>
      </c>
      <c r="B5514" t="s">
        <v>363</v>
      </c>
      <c r="C5514" t="s">
        <v>27</v>
      </c>
      <c r="D5514" t="s">
        <v>83</v>
      </c>
      <c r="E5514" t="s">
        <v>84</v>
      </c>
      <c r="F5514">
        <v>8714621027</v>
      </c>
      <c r="G5514" t="s">
        <v>53</v>
      </c>
      <c r="H5514">
        <v>7016</v>
      </c>
      <c r="I5514" t="s">
        <v>5546</v>
      </c>
      <c r="J5514" t="s">
        <v>31</v>
      </c>
      <c r="K5514" t="s">
        <v>49</v>
      </c>
      <c r="O5514" t="s">
        <v>33</v>
      </c>
      <c r="S5514" s="3">
        <v>45876.375</v>
      </c>
      <c r="T5514" t="s">
        <v>54</v>
      </c>
      <c r="U5514" t="s">
        <v>5546</v>
      </c>
      <c r="V5514" s="3">
        <v>45871.490972222222</v>
      </c>
      <c r="W5514" t="s">
        <v>866</v>
      </c>
      <c r="Y5514" s="4">
        <v>45876</v>
      </c>
      <c r="Z5514" s="2">
        <v>0.81263888888888891</v>
      </c>
    </row>
    <row r="5515" spans="1:26" x14ac:dyDescent="0.3">
      <c r="A5515">
        <v>133004</v>
      </c>
      <c r="B5515" t="s">
        <v>363</v>
      </c>
      <c r="C5515" t="s">
        <v>27</v>
      </c>
      <c r="D5515" t="s">
        <v>83</v>
      </c>
      <c r="E5515" t="s">
        <v>84</v>
      </c>
      <c r="F5515">
        <v>9488657931</v>
      </c>
      <c r="G5515" t="s">
        <v>53</v>
      </c>
      <c r="H5515">
        <v>7016</v>
      </c>
      <c r="I5515" t="s">
        <v>5553</v>
      </c>
      <c r="J5515" t="s">
        <v>31</v>
      </c>
      <c r="K5515" t="s">
        <v>49</v>
      </c>
      <c r="O5515" t="s">
        <v>33</v>
      </c>
      <c r="S5515" s="3">
        <v>45876.375</v>
      </c>
      <c r="T5515" t="s">
        <v>54</v>
      </c>
      <c r="U5515" t="s">
        <v>5553</v>
      </c>
      <c r="V5515" s="3">
        <v>45871.490972222222</v>
      </c>
      <c r="W5515" t="s">
        <v>387</v>
      </c>
      <c r="Y5515" s="4">
        <v>45876</v>
      </c>
      <c r="Z5515" s="2">
        <v>0.81263888888888891</v>
      </c>
    </row>
    <row r="5516" spans="1:26" x14ac:dyDescent="0.3">
      <c r="A5516">
        <v>133004</v>
      </c>
      <c r="B5516" t="s">
        <v>363</v>
      </c>
      <c r="C5516" t="s">
        <v>27</v>
      </c>
      <c r="D5516" t="s">
        <v>83</v>
      </c>
      <c r="E5516" t="s">
        <v>84</v>
      </c>
      <c r="F5516">
        <v>9488657931</v>
      </c>
      <c r="G5516" t="s">
        <v>53</v>
      </c>
      <c r="H5516">
        <v>7016</v>
      </c>
      <c r="I5516" t="s">
        <v>5562</v>
      </c>
      <c r="J5516" t="s">
        <v>31</v>
      </c>
      <c r="K5516" t="s">
        <v>49</v>
      </c>
      <c r="O5516" t="s">
        <v>33</v>
      </c>
      <c r="S5516" s="3">
        <v>45876.375</v>
      </c>
      <c r="T5516" t="s">
        <v>54</v>
      </c>
      <c r="U5516" t="s">
        <v>5562</v>
      </c>
      <c r="V5516" s="3">
        <v>45871.490972222222</v>
      </c>
      <c r="W5516" t="s">
        <v>387</v>
      </c>
      <c r="Y5516" s="4">
        <v>45876</v>
      </c>
      <c r="Z5516" s="2">
        <v>0.81263888888888891</v>
      </c>
    </row>
    <row r="5517" spans="1:26" x14ac:dyDescent="0.3">
      <c r="A5517">
        <v>133004</v>
      </c>
      <c r="B5517" t="s">
        <v>363</v>
      </c>
      <c r="C5517" t="s">
        <v>27</v>
      </c>
      <c r="D5517" t="s">
        <v>83</v>
      </c>
      <c r="E5517" t="s">
        <v>84</v>
      </c>
      <c r="F5517">
        <v>9488657931</v>
      </c>
      <c r="G5517" t="s">
        <v>53</v>
      </c>
      <c r="H5517">
        <v>7016</v>
      </c>
      <c r="I5517" t="s">
        <v>5565</v>
      </c>
      <c r="J5517" t="s">
        <v>31</v>
      </c>
      <c r="K5517" t="s">
        <v>49</v>
      </c>
      <c r="O5517" t="s">
        <v>33</v>
      </c>
      <c r="S5517" s="3">
        <v>45876.375</v>
      </c>
      <c r="T5517" t="s">
        <v>54</v>
      </c>
      <c r="U5517" t="s">
        <v>5565</v>
      </c>
      <c r="V5517" s="3">
        <v>45871.490972222222</v>
      </c>
      <c r="W5517" t="s">
        <v>387</v>
      </c>
      <c r="Y5517" s="4">
        <v>45876</v>
      </c>
      <c r="Z5517" s="2">
        <v>0.81263888888888891</v>
      </c>
    </row>
    <row r="5518" spans="1:26" x14ac:dyDescent="0.3">
      <c r="A5518">
        <v>133004</v>
      </c>
      <c r="B5518" t="s">
        <v>363</v>
      </c>
      <c r="C5518" t="s">
        <v>27</v>
      </c>
      <c r="D5518" t="s">
        <v>83</v>
      </c>
      <c r="E5518" t="s">
        <v>84</v>
      </c>
      <c r="F5518">
        <v>9488657931</v>
      </c>
      <c r="G5518" t="s">
        <v>53</v>
      </c>
      <c r="H5518">
        <v>7016</v>
      </c>
      <c r="I5518" t="s">
        <v>5566</v>
      </c>
      <c r="J5518" t="s">
        <v>31</v>
      </c>
      <c r="K5518" t="s">
        <v>49</v>
      </c>
      <c r="O5518" t="s">
        <v>33</v>
      </c>
      <c r="S5518" s="3">
        <v>45876.375</v>
      </c>
      <c r="T5518" t="s">
        <v>54</v>
      </c>
      <c r="U5518" t="s">
        <v>5566</v>
      </c>
      <c r="V5518" s="3">
        <v>45871.490972222222</v>
      </c>
      <c r="W5518" t="s">
        <v>387</v>
      </c>
      <c r="Y5518" s="4">
        <v>45876</v>
      </c>
      <c r="Z5518" s="2">
        <v>0.81263888888888891</v>
      </c>
    </row>
    <row r="5519" spans="1:26" x14ac:dyDescent="0.3">
      <c r="A5519">
        <v>19427</v>
      </c>
      <c r="B5519" t="s">
        <v>363</v>
      </c>
      <c r="C5519" t="s">
        <v>27</v>
      </c>
      <c r="D5519" t="s">
        <v>83</v>
      </c>
      <c r="E5519" t="s">
        <v>84</v>
      </c>
      <c r="F5519">
        <v>8714621027</v>
      </c>
      <c r="G5519" t="s">
        <v>53</v>
      </c>
      <c r="H5519">
        <v>7016</v>
      </c>
      <c r="I5519" t="s">
        <v>5567</v>
      </c>
      <c r="J5519" t="s">
        <v>31</v>
      </c>
      <c r="K5519" t="s">
        <v>49</v>
      </c>
      <c r="O5519" t="s">
        <v>33</v>
      </c>
      <c r="S5519" s="3">
        <v>45876.375</v>
      </c>
      <c r="T5519" t="s">
        <v>54</v>
      </c>
      <c r="U5519" t="s">
        <v>5567</v>
      </c>
      <c r="V5519" s="3">
        <v>45871.490972222222</v>
      </c>
      <c r="W5519" t="s">
        <v>866</v>
      </c>
      <c r="Y5519" s="4">
        <v>45876</v>
      </c>
      <c r="Z5519" s="2">
        <v>0.81263888888888891</v>
      </c>
    </row>
    <row r="5520" spans="1:26" x14ac:dyDescent="0.3">
      <c r="A5520">
        <v>133004</v>
      </c>
      <c r="B5520" t="s">
        <v>363</v>
      </c>
      <c r="C5520" t="s">
        <v>27</v>
      </c>
      <c r="D5520" t="s">
        <v>83</v>
      </c>
      <c r="E5520" t="s">
        <v>84</v>
      </c>
      <c r="F5520">
        <v>9488657931</v>
      </c>
      <c r="G5520" t="s">
        <v>53</v>
      </c>
      <c r="H5520">
        <v>7016</v>
      </c>
      <c r="I5520" t="s">
        <v>5568</v>
      </c>
      <c r="J5520" t="s">
        <v>31</v>
      </c>
      <c r="K5520" t="s">
        <v>49</v>
      </c>
      <c r="O5520" t="s">
        <v>33</v>
      </c>
      <c r="S5520" s="3">
        <v>45876.375</v>
      </c>
      <c r="T5520" t="s">
        <v>54</v>
      </c>
      <c r="U5520" t="s">
        <v>5568</v>
      </c>
      <c r="V5520" s="3">
        <v>45871.490972222222</v>
      </c>
      <c r="W5520" t="s">
        <v>387</v>
      </c>
      <c r="Y5520" s="4">
        <v>45876</v>
      </c>
      <c r="Z5520" s="2">
        <v>0.81263888888888891</v>
      </c>
    </row>
    <row r="5521" spans="1:26" x14ac:dyDescent="0.3">
      <c r="A5521">
        <v>133004</v>
      </c>
      <c r="B5521" t="s">
        <v>363</v>
      </c>
      <c r="C5521" t="s">
        <v>27</v>
      </c>
      <c r="D5521" t="s">
        <v>83</v>
      </c>
      <c r="E5521" t="s">
        <v>84</v>
      </c>
      <c r="F5521">
        <v>9488657931</v>
      </c>
      <c r="G5521" t="s">
        <v>53</v>
      </c>
      <c r="H5521">
        <v>7016</v>
      </c>
      <c r="I5521" t="s">
        <v>5571</v>
      </c>
      <c r="J5521" t="s">
        <v>31</v>
      </c>
      <c r="K5521" t="s">
        <v>49</v>
      </c>
      <c r="O5521" t="s">
        <v>33</v>
      </c>
      <c r="S5521" s="3">
        <v>45876.375</v>
      </c>
      <c r="T5521" t="s">
        <v>54</v>
      </c>
      <c r="U5521" t="s">
        <v>5571</v>
      </c>
      <c r="V5521" s="3">
        <v>45871.490972222222</v>
      </c>
      <c r="W5521" t="s">
        <v>387</v>
      </c>
      <c r="Y5521" s="4">
        <v>45876</v>
      </c>
      <c r="Z5521" s="2">
        <v>0.81263888888888891</v>
      </c>
    </row>
    <row r="5522" spans="1:26" x14ac:dyDescent="0.3">
      <c r="A5522">
        <v>136010</v>
      </c>
      <c r="B5522" t="s">
        <v>363</v>
      </c>
      <c r="C5522" t="s">
        <v>27</v>
      </c>
      <c r="D5522" t="s">
        <v>83</v>
      </c>
      <c r="E5522" t="s">
        <v>84</v>
      </c>
      <c r="F5522">
        <v>9787203984</v>
      </c>
      <c r="G5522" t="s">
        <v>53</v>
      </c>
      <c r="H5522">
        <v>7016</v>
      </c>
      <c r="I5522" t="s">
        <v>5581</v>
      </c>
      <c r="J5522" t="s">
        <v>31</v>
      </c>
      <c r="K5522" t="s">
        <v>49</v>
      </c>
      <c r="O5522" t="s">
        <v>33</v>
      </c>
      <c r="S5522" s="3">
        <v>45876.375</v>
      </c>
      <c r="T5522" t="s">
        <v>54</v>
      </c>
      <c r="U5522" t="s">
        <v>5581</v>
      </c>
      <c r="V5522" s="3">
        <v>45871.490972222222</v>
      </c>
      <c r="W5522" t="s">
        <v>364</v>
      </c>
      <c r="Y5522" s="4">
        <v>45876</v>
      </c>
      <c r="Z5522" s="2">
        <v>0.81263888888888891</v>
      </c>
    </row>
    <row r="5523" spans="1:26" x14ac:dyDescent="0.3">
      <c r="A5523">
        <v>133004</v>
      </c>
      <c r="B5523" t="s">
        <v>363</v>
      </c>
      <c r="C5523" t="s">
        <v>27</v>
      </c>
      <c r="D5523" t="s">
        <v>83</v>
      </c>
      <c r="E5523" t="s">
        <v>84</v>
      </c>
      <c r="F5523">
        <v>9488657931</v>
      </c>
      <c r="G5523" t="s">
        <v>53</v>
      </c>
      <c r="H5523">
        <v>7016</v>
      </c>
      <c r="I5523" t="s">
        <v>5590</v>
      </c>
      <c r="J5523" t="s">
        <v>31</v>
      </c>
      <c r="K5523" t="s">
        <v>49</v>
      </c>
      <c r="O5523" t="s">
        <v>33</v>
      </c>
      <c r="S5523" s="3">
        <v>45876.375</v>
      </c>
      <c r="T5523" t="s">
        <v>54</v>
      </c>
      <c r="U5523" t="s">
        <v>5590</v>
      </c>
      <c r="V5523" s="3">
        <v>45871.490972222222</v>
      </c>
      <c r="W5523" t="s">
        <v>387</v>
      </c>
      <c r="Y5523" s="4">
        <v>45876</v>
      </c>
      <c r="Z5523" s="2">
        <v>0.81263888888888891</v>
      </c>
    </row>
    <row r="5524" spans="1:26" x14ac:dyDescent="0.3">
      <c r="A5524">
        <v>133004</v>
      </c>
      <c r="B5524" t="s">
        <v>363</v>
      </c>
      <c r="C5524" t="s">
        <v>27</v>
      </c>
      <c r="D5524" t="s">
        <v>83</v>
      </c>
      <c r="E5524" t="s">
        <v>84</v>
      </c>
      <c r="F5524">
        <v>9488657931</v>
      </c>
      <c r="G5524" t="s">
        <v>53</v>
      </c>
      <c r="H5524">
        <v>7016</v>
      </c>
      <c r="I5524" t="s">
        <v>5595</v>
      </c>
      <c r="J5524" t="s">
        <v>31</v>
      </c>
      <c r="K5524" t="s">
        <v>49</v>
      </c>
      <c r="O5524" t="s">
        <v>33</v>
      </c>
      <c r="S5524" s="3">
        <v>45876.375</v>
      </c>
      <c r="T5524" t="s">
        <v>54</v>
      </c>
      <c r="U5524" t="s">
        <v>5595</v>
      </c>
      <c r="V5524" s="3">
        <v>45871.490972222222</v>
      </c>
      <c r="W5524" t="s">
        <v>387</v>
      </c>
      <c r="Y5524" s="4">
        <v>45876</v>
      </c>
      <c r="Z5524" s="2">
        <v>0.81263888888888891</v>
      </c>
    </row>
    <row r="5525" spans="1:26" x14ac:dyDescent="0.3">
      <c r="A5525">
        <v>132290</v>
      </c>
      <c r="B5525" t="s">
        <v>284</v>
      </c>
      <c r="C5525" t="s">
        <v>27</v>
      </c>
      <c r="D5525" t="s">
        <v>285</v>
      </c>
      <c r="E5525" t="s">
        <v>84</v>
      </c>
      <c r="F5525">
        <v>8925392714</v>
      </c>
      <c r="G5525" t="s">
        <v>53</v>
      </c>
      <c r="H5525">
        <v>7017</v>
      </c>
      <c r="I5525" t="s">
        <v>5600</v>
      </c>
      <c r="J5525" t="s">
        <v>31</v>
      </c>
      <c r="K5525" t="s">
        <v>49</v>
      </c>
      <c r="O5525" t="s">
        <v>33</v>
      </c>
      <c r="S5525" s="3">
        <v>45876.375</v>
      </c>
      <c r="T5525" t="s">
        <v>54</v>
      </c>
      <c r="U5525" t="s">
        <v>5600</v>
      </c>
      <c r="V5525" s="3">
        <v>45871.490972222222</v>
      </c>
      <c r="W5525" t="s">
        <v>287</v>
      </c>
      <c r="Y5525" s="4">
        <v>45876</v>
      </c>
      <c r="Z5525" s="2">
        <v>0.81263888888888891</v>
      </c>
    </row>
    <row r="5526" spans="1:26" x14ac:dyDescent="0.3">
      <c r="A5526">
        <v>132290</v>
      </c>
      <c r="B5526" t="s">
        <v>284</v>
      </c>
      <c r="C5526" t="s">
        <v>27</v>
      </c>
      <c r="D5526" t="s">
        <v>285</v>
      </c>
      <c r="E5526" t="s">
        <v>84</v>
      </c>
      <c r="F5526">
        <v>8925392714</v>
      </c>
      <c r="G5526" t="s">
        <v>53</v>
      </c>
      <c r="H5526">
        <v>7017</v>
      </c>
      <c r="I5526" t="s">
        <v>5602</v>
      </c>
      <c r="J5526" t="s">
        <v>31</v>
      </c>
      <c r="K5526" t="s">
        <v>49</v>
      </c>
      <c r="O5526" t="s">
        <v>33</v>
      </c>
      <c r="S5526" s="3">
        <v>45876.375</v>
      </c>
      <c r="T5526" t="s">
        <v>54</v>
      </c>
      <c r="U5526" t="s">
        <v>5602</v>
      </c>
      <c r="V5526" s="3">
        <v>45871.490972222222</v>
      </c>
      <c r="W5526" t="s">
        <v>287</v>
      </c>
      <c r="Y5526" s="4">
        <v>45876</v>
      </c>
      <c r="Z5526" s="2">
        <v>0.81263888888888891</v>
      </c>
    </row>
    <row r="5527" spans="1:26" x14ac:dyDescent="0.3">
      <c r="A5527">
        <v>132290</v>
      </c>
      <c r="B5527" t="s">
        <v>284</v>
      </c>
      <c r="C5527" t="s">
        <v>27</v>
      </c>
      <c r="D5527" t="s">
        <v>285</v>
      </c>
      <c r="E5527" t="s">
        <v>84</v>
      </c>
      <c r="F5527">
        <v>8925392714</v>
      </c>
      <c r="G5527" t="s">
        <v>53</v>
      </c>
      <c r="H5527">
        <v>7017</v>
      </c>
      <c r="I5527" t="s">
        <v>5608</v>
      </c>
      <c r="J5527" t="s">
        <v>31</v>
      </c>
      <c r="K5527" t="s">
        <v>49</v>
      </c>
      <c r="O5527" t="s">
        <v>33</v>
      </c>
      <c r="S5527" s="3">
        <v>45876.375</v>
      </c>
      <c r="T5527" t="s">
        <v>54</v>
      </c>
      <c r="U5527" t="s">
        <v>5608</v>
      </c>
      <c r="V5527" s="3">
        <v>45871.490972222222</v>
      </c>
      <c r="W5527" t="s">
        <v>287</v>
      </c>
      <c r="Y5527" s="4">
        <v>45876</v>
      </c>
      <c r="Z5527" s="2">
        <v>0.81263888888888891</v>
      </c>
    </row>
    <row r="5528" spans="1:26" x14ac:dyDescent="0.3">
      <c r="A5528">
        <v>136187</v>
      </c>
      <c r="B5528" t="s">
        <v>284</v>
      </c>
      <c r="C5528" t="s">
        <v>27</v>
      </c>
      <c r="D5528" t="s">
        <v>285</v>
      </c>
      <c r="E5528" t="s">
        <v>84</v>
      </c>
      <c r="F5528">
        <v>7358862872</v>
      </c>
      <c r="G5528" t="s">
        <v>53</v>
      </c>
      <c r="H5528">
        <v>7017</v>
      </c>
      <c r="I5528" t="s">
        <v>5609</v>
      </c>
      <c r="J5528" t="s">
        <v>31</v>
      </c>
      <c r="K5528" t="s">
        <v>49</v>
      </c>
      <c r="O5528" t="s">
        <v>33</v>
      </c>
      <c r="S5528" s="3">
        <v>45876.375</v>
      </c>
      <c r="T5528" t="s">
        <v>54</v>
      </c>
      <c r="U5528" t="s">
        <v>5609</v>
      </c>
      <c r="V5528" s="3">
        <v>45871.490972222222</v>
      </c>
      <c r="W5528" t="s">
        <v>390</v>
      </c>
      <c r="Y5528" s="4">
        <v>45876</v>
      </c>
      <c r="Z5528" s="2">
        <v>0.81263888888888891</v>
      </c>
    </row>
    <row r="5529" spans="1:26" x14ac:dyDescent="0.3">
      <c r="A5529">
        <v>136187</v>
      </c>
      <c r="B5529" t="s">
        <v>284</v>
      </c>
      <c r="C5529" t="s">
        <v>27</v>
      </c>
      <c r="D5529" t="s">
        <v>285</v>
      </c>
      <c r="E5529" t="s">
        <v>84</v>
      </c>
      <c r="F5529">
        <v>7358862872</v>
      </c>
      <c r="G5529" t="s">
        <v>53</v>
      </c>
      <c r="H5529">
        <v>7017</v>
      </c>
      <c r="I5529" t="s">
        <v>5611</v>
      </c>
      <c r="J5529" t="s">
        <v>31</v>
      </c>
      <c r="K5529" t="s">
        <v>49</v>
      </c>
      <c r="O5529" t="s">
        <v>33</v>
      </c>
      <c r="S5529" s="3">
        <v>45876.375</v>
      </c>
      <c r="T5529" t="s">
        <v>54</v>
      </c>
      <c r="U5529" t="s">
        <v>5611</v>
      </c>
      <c r="V5529" s="3">
        <v>45871.490972222222</v>
      </c>
      <c r="W5529" t="s">
        <v>390</v>
      </c>
      <c r="Y5529" s="4">
        <v>45876</v>
      </c>
      <c r="Z5529" s="2">
        <v>0.81263888888888891</v>
      </c>
    </row>
    <row r="5530" spans="1:26" x14ac:dyDescent="0.3">
      <c r="A5530">
        <v>135490</v>
      </c>
      <c r="B5530" t="s">
        <v>284</v>
      </c>
      <c r="C5530" t="s">
        <v>27</v>
      </c>
      <c r="D5530" t="s">
        <v>285</v>
      </c>
      <c r="E5530" t="s">
        <v>84</v>
      </c>
      <c r="F5530">
        <v>6379918280</v>
      </c>
      <c r="G5530" t="s">
        <v>53</v>
      </c>
      <c r="H5530">
        <v>7017</v>
      </c>
      <c r="I5530" t="s">
        <v>5613</v>
      </c>
      <c r="J5530" t="s">
        <v>31</v>
      </c>
      <c r="K5530" t="s">
        <v>49</v>
      </c>
      <c r="O5530" t="s">
        <v>33</v>
      </c>
      <c r="S5530" s="3">
        <v>45876.375</v>
      </c>
      <c r="T5530" t="s">
        <v>54</v>
      </c>
      <c r="U5530" t="s">
        <v>5613</v>
      </c>
      <c r="V5530" s="3">
        <v>45871.490972222222</v>
      </c>
      <c r="W5530" t="s">
        <v>389</v>
      </c>
      <c r="Y5530" s="4">
        <v>45876</v>
      </c>
      <c r="Z5530" s="2">
        <v>0.81263888888888891</v>
      </c>
    </row>
    <row r="5531" spans="1:26" x14ac:dyDescent="0.3">
      <c r="A5531">
        <v>132290</v>
      </c>
      <c r="B5531" t="s">
        <v>284</v>
      </c>
      <c r="C5531" t="s">
        <v>27</v>
      </c>
      <c r="D5531" t="s">
        <v>285</v>
      </c>
      <c r="E5531" t="s">
        <v>84</v>
      </c>
      <c r="F5531">
        <v>8925392714</v>
      </c>
      <c r="G5531" t="s">
        <v>53</v>
      </c>
      <c r="H5531">
        <v>7017</v>
      </c>
      <c r="I5531" t="s">
        <v>5617</v>
      </c>
      <c r="J5531" t="s">
        <v>31</v>
      </c>
      <c r="K5531" t="s">
        <v>49</v>
      </c>
      <c r="O5531" t="s">
        <v>33</v>
      </c>
      <c r="S5531" s="3">
        <v>45876.375</v>
      </c>
      <c r="T5531" t="s">
        <v>54</v>
      </c>
      <c r="U5531" t="s">
        <v>5617</v>
      </c>
      <c r="V5531" s="3">
        <v>45871.490972222222</v>
      </c>
      <c r="W5531" t="s">
        <v>287</v>
      </c>
      <c r="Y5531" s="4">
        <v>45876</v>
      </c>
      <c r="Z5531" s="2">
        <v>0.81263888888888891</v>
      </c>
    </row>
    <row r="5532" spans="1:26" x14ac:dyDescent="0.3">
      <c r="A5532">
        <v>135490</v>
      </c>
      <c r="B5532" t="s">
        <v>284</v>
      </c>
      <c r="C5532" t="s">
        <v>27</v>
      </c>
      <c r="D5532" t="s">
        <v>285</v>
      </c>
      <c r="E5532" t="s">
        <v>84</v>
      </c>
      <c r="F5532">
        <v>6379918280</v>
      </c>
      <c r="G5532" t="s">
        <v>53</v>
      </c>
      <c r="H5532">
        <v>7017</v>
      </c>
      <c r="I5532" t="s">
        <v>5618</v>
      </c>
      <c r="J5532" t="s">
        <v>31</v>
      </c>
      <c r="K5532" t="s">
        <v>49</v>
      </c>
      <c r="O5532" t="s">
        <v>33</v>
      </c>
      <c r="S5532" s="3">
        <v>45876.375</v>
      </c>
      <c r="T5532" t="s">
        <v>54</v>
      </c>
      <c r="U5532" t="s">
        <v>5618</v>
      </c>
      <c r="V5532" s="3">
        <v>45871.490972222222</v>
      </c>
      <c r="W5532" t="s">
        <v>389</v>
      </c>
      <c r="Y5532" s="4">
        <v>45876</v>
      </c>
      <c r="Z5532" s="2">
        <v>0.81263888888888891</v>
      </c>
    </row>
    <row r="5533" spans="1:26" x14ac:dyDescent="0.3">
      <c r="A5533">
        <v>132290</v>
      </c>
      <c r="B5533" t="s">
        <v>284</v>
      </c>
      <c r="C5533" t="s">
        <v>27</v>
      </c>
      <c r="D5533" t="s">
        <v>285</v>
      </c>
      <c r="E5533" t="s">
        <v>84</v>
      </c>
      <c r="F5533">
        <v>8925392714</v>
      </c>
      <c r="G5533" t="s">
        <v>53</v>
      </c>
      <c r="H5533">
        <v>7017</v>
      </c>
      <c r="I5533" t="s">
        <v>5619</v>
      </c>
      <c r="J5533" t="s">
        <v>31</v>
      </c>
      <c r="K5533" t="s">
        <v>49</v>
      </c>
      <c r="O5533" t="s">
        <v>33</v>
      </c>
      <c r="S5533" s="3">
        <v>45876.375</v>
      </c>
      <c r="T5533" t="s">
        <v>54</v>
      </c>
      <c r="U5533" t="s">
        <v>5619</v>
      </c>
      <c r="V5533" s="3">
        <v>45871.490972222222</v>
      </c>
      <c r="W5533" t="s">
        <v>287</v>
      </c>
      <c r="Y5533" s="4">
        <v>45876</v>
      </c>
      <c r="Z5533" s="2">
        <v>0.81263888888888891</v>
      </c>
    </row>
    <row r="5534" spans="1:26" x14ac:dyDescent="0.3">
      <c r="A5534">
        <v>132290</v>
      </c>
      <c r="B5534" t="s">
        <v>284</v>
      </c>
      <c r="C5534" t="s">
        <v>27</v>
      </c>
      <c r="D5534" t="s">
        <v>285</v>
      </c>
      <c r="E5534" t="s">
        <v>84</v>
      </c>
      <c r="F5534">
        <v>8925392714</v>
      </c>
      <c r="G5534" t="s">
        <v>53</v>
      </c>
      <c r="H5534">
        <v>7017</v>
      </c>
      <c r="I5534" t="s">
        <v>5621</v>
      </c>
      <c r="J5534" t="s">
        <v>31</v>
      </c>
      <c r="K5534" t="s">
        <v>49</v>
      </c>
      <c r="O5534" t="s">
        <v>33</v>
      </c>
      <c r="S5534" s="3">
        <v>45876.375</v>
      </c>
      <c r="T5534" t="s">
        <v>54</v>
      </c>
      <c r="U5534" t="s">
        <v>5621</v>
      </c>
      <c r="V5534" s="3">
        <v>45871.490972222222</v>
      </c>
      <c r="W5534" t="s">
        <v>287</v>
      </c>
      <c r="Y5534" s="4">
        <v>45876</v>
      </c>
      <c r="Z5534" s="2">
        <v>0.81263888888888891</v>
      </c>
    </row>
    <row r="5535" spans="1:26" x14ac:dyDescent="0.3">
      <c r="A5535">
        <v>135490</v>
      </c>
      <c r="B5535" t="s">
        <v>284</v>
      </c>
      <c r="C5535" t="s">
        <v>27</v>
      </c>
      <c r="D5535" t="s">
        <v>285</v>
      </c>
      <c r="E5535" t="s">
        <v>84</v>
      </c>
      <c r="F5535">
        <v>6379918280</v>
      </c>
      <c r="G5535" t="s">
        <v>53</v>
      </c>
      <c r="H5535">
        <v>7017</v>
      </c>
      <c r="I5535" t="s">
        <v>5622</v>
      </c>
      <c r="J5535" t="s">
        <v>31</v>
      </c>
      <c r="K5535" t="s">
        <v>49</v>
      </c>
      <c r="O5535" t="s">
        <v>33</v>
      </c>
      <c r="S5535" s="3">
        <v>45876.375</v>
      </c>
      <c r="T5535" t="s">
        <v>54</v>
      </c>
      <c r="U5535" t="s">
        <v>5622</v>
      </c>
      <c r="V5535" s="3">
        <v>45871.490972222222</v>
      </c>
      <c r="W5535" t="s">
        <v>389</v>
      </c>
      <c r="Y5535" s="4">
        <v>45876</v>
      </c>
      <c r="Z5535" s="2">
        <v>0.81263888888888891</v>
      </c>
    </row>
    <row r="5536" spans="1:26" x14ac:dyDescent="0.3">
      <c r="A5536">
        <v>134801</v>
      </c>
      <c r="B5536" t="s">
        <v>284</v>
      </c>
      <c r="C5536" t="s">
        <v>27</v>
      </c>
      <c r="D5536" t="s">
        <v>285</v>
      </c>
      <c r="E5536" t="s">
        <v>84</v>
      </c>
      <c r="F5536">
        <v>8438244574</v>
      </c>
      <c r="G5536" t="s">
        <v>53</v>
      </c>
      <c r="H5536">
        <v>7017</v>
      </c>
      <c r="I5536" t="s">
        <v>5623</v>
      </c>
      <c r="J5536" t="s">
        <v>31</v>
      </c>
      <c r="K5536" t="s">
        <v>49</v>
      </c>
      <c r="O5536" t="s">
        <v>33</v>
      </c>
      <c r="S5536" s="3">
        <v>45876.375</v>
      </c>
      <c r="T5536" t="s">
        <v>54</v>
      </c>
      <c r="U5536" t="s">
        <v>5623</v>
      </c>
      <c r="V5536" s="3">
        <v>45871.490972222222</v>
      </c>
      <c r="W5536" t="s">
        <v>286</v>
      </c>
      <c r="Y5536" s="4">
        <v>45876</v>
      </c>
      <c r="Z5536" s="2">
        <v>0.81263888888888891</v>
      </c>
    </row>
    <row r="5537" spans="1:26" x14ac:dyDescent="0.3">
      <c r="A5537">
        <v>135490</v>
      </c>
      <c r="B5537" t="s">
        <v>284</v>
      </c>
      <c r="C5537" t="s">
        <v>27</v>
      </c>
      <c r="D5537" t="s">
        <v>285</v>
      </c>
      <c r="E5537" t="s">
        <v>84</v>
      </c>
      <c r="F5537">
        <v>6379918280</v>
      </c>
      <c r="G5537" t="s">
        <v>53</v>
      </c>
      <c r="H5537">
        <v>7017</v>
      </c>
      <c r="I5537" t="s">
        <v>5625</v>
      </c>
      <c r="J5537" t="s">
        <v>31</v>
      </c>
      <c r="K5537" t="s">
        <v>49</v>
      </c>
      <c r="O5537" t="s">
        <v>33</v>
      </c>
      <c r="S5537" s="3">
        <v>45876.375</v>
      </c>
      <c r="T5537" t="s">
        <v>54</v>
      </c>
      <c r="U5537" t="s">
        <v>5625</v>
      </c>
      <c r="V5537" s="3">
        <v>45871.490972222222</v>
      </c>
      <c r="W5537" t="s">
        <v>389</v>
      </c>
      <c r="Y5537" s="4">
        <v>45876</v>
      </c>
      <c r="Z5537" s="2">
        <v>0.81263888888888891</v>
      </c>
    </row>
    <row r="5538" spans="1:26" x14ac:dyDescent="0.3">
      <c r="A5538">
        <v>136187</v>
      </c>
      <c r="B5538" t="s">
        <v>284</v>
      </c>
      <c r="C5538" t="s">
        <v>27</v>
      </c>
      <c r="D5538" t="s">
        <v>285</v>
      </c>
      <c r="E5538" t="s">
        <v>84</v>
      </c>
      <c r="F5538">
        <v>7358862872</v>
      </c>
      <c r="G5538" t="s">
        <v>53</v>
      </c>
      <c r="H5538">
        <v>7017</v>
      </c>
      <c r="I5538" t="s">
        <v>5627</v>
      </c>
      <c r="J5538" t="s">
        <v>31</v>
      </c>
      <c r="K5538" t="s">
        <v>49</v>
      </c>
      <c r="O5538" t="s">
        <v>33</v>
      </c>
      <c r="S5538" s="3">
        <v>45876.375</v>
      </c>
      <c r="T5538" t="s">
        <v>54</v>
      </c>
      <c r="U5538" t="s">
        <v>5627</v>
      </c>
      <c r="V5538" s="3">
        <v>45871.490972222222</v>
      </c>
      <c r="W5538" t="s">
        <v>390</v>
      </c>
      <c r="Y5538" s="4">
        <v>45876</v>
      </c>
      <c r="Z5538" s="2">
        <v>0.81263888888888891</v>
      </c>
    </row>
    <row r="5539" spans="1:26" x14ac:dyDescent="0.3">
      <c r="A5539">
        <v>132290</v>
      </c>
      <c r="B5539" t="s">
        <v>284</v>
      </c>
      <c r="C5539" t="s">
        <v>27</v>
      </c>
      <c r="D5539" t="s">
        <v>285</v>
      </c>
      <c r="E5539" t="s">
        <v>84</v>
      </c>
      <c r="F5539">
        <v>8925392714</v>
      </c>
      <c r="G5539" t="s">
        <v>53</v>
      </c>
      <c r="H5539">
        <v>7017</v>
      </c>
      <c r="I5539" t="s">
        <v>5629</v>
      </c>
      <c r="J5539" t="s">
        <v>31</v>
      </c>
      <c r="K5539" t="s">
        <v>49</v>
      </c>
      <c r="O5539" t="s">
        <v>33</v>
      </c>
      <c r="S5539" s="3">
        <v>45876.375</v>
      </c>
      <c r="T5539" t="s">
        <v>54</v>
      </c>
      <c r="U5539" t="s">
        <v>5629</v>
      </c>
      <c r="V5539" s="3">
        <v>45871.490972222222</v>
      </c>
      <c r="W5539" t="s">
        <v>287</v>
      </c>
      <c r="Y5539" s="4">
        <v>45876</v>
      </c>
      <c r="Z5539" s="2">
        <v>0.81263888888888891</v>
      </c>
    </row>
    <row r="5540" spans="1:26" x14ac:dyDescent="0.3">
      <c r="A5540">
        <v>27983</v>
      </c>
      <c r="B5540" t="s">
        <v>336</v>
      </c>
      <c r="C5540" t="s">
        <v>27</v>
      </c>
      <c r="D5540" t="s">
        <v>285</v>
      </c>
      <c r="E5540" t="s">
        <v>84</v>
      </c>
      <c r="F5540">
        <v>6380191445</v>
      </c>
      <c r="G5540" t="s">
        <v>53</v>
      </c>
      <c r="H5540">
        <v>7019</v>
      </c>
      <c r="I5540" t="s">
        <v>5640</v>
      </c>
      <c r="J5540" t="s">
        <v>31</v>
      </c>
      <c r="K5540" t="s">
        <v>49</v>
      </c>
      <c r="O5540" t="s">
        <v>33</v>
      </c>
      <c r="S5540" s="3">
        <v>45876.375</v>
      </c>
      <c r="T5540" t="s">
        <v>54</v>
      </c>
      <c r="U5540" t="s">
        <v>5640</v>
      </c>
      <c r="V5540" s="3">
        <v>45871.490972222222</v>
      </c>
      <c r="W5540" t="s">
        <v>5641</v>
      </c>
      <c r="Y5540" s="4">
        <v>45876</v>
      </c>
      <c r="Z5540" s="2">
        <v>0.81263888888888891</v>
      </c>
    </row>
    <row r="5541" spans="1:26" x14ac:dyDescent="0.3">
      <c r="A5541">
        <v>134663</v>
      </c>
      <c r="B5541" t="s">
        <v>565</v>
      </c>
      <c r="C5541" t="s">
        <v>27</v>
      </c>
      <c r="D5541" t="s">
        <v>295</v>
      </c>
      <c r="E5541" t="s">
        <v>84</v>
      </c>
      <c r="F5541">
        <v>9080222485</v>
      </c>
      <c r="G5541" t="s">
        <v>53</v>
      </c>
      <c r="H5541">
        <v>7032</v>
      </c>
      <c r="I5541" t="s">
        <v>5642</v>
      </c>
      <c r="J5541" t="s">
        <v>31</v>
      </c>
      <c r="K5541" t="s">
        <v>49</v>
      </c>
      <c r="O5541" t="s">
        <v>33</v>
      </c>
      <c r="S5541" s="3">
        <v>45876.375</v>
      </c>
      <c r="T5541" t="s">
        <v>54</v>
      </c>
      <c r="U5541" t="s">
        <v>5642</v>
      </c>
      <c r="V5541" s="3">
        <v>45871.490972222222</v>
      </c>
      <c r="W5541" t="s">
        <v>1368</v>
      </c>
      <c r="Y5541" s="4">
        <v>45876</v>
      </c>
      <c r="Z5541" s="2">
        <v>0.81263888888888891</v>
      </c>
    </row>
    <row r="5542" spans="1:26" x14ac:dyDescent="0.3">
      <c r="A5542">
        <v>135064</v>
      </c>
      <c r="B5542" t="s">
        <v>565</v>
      </c>
      <c r="C5542" t="s">
        <v>27</v>
      </c>
      <c r="D5542" t="s">
        <v>295</v>
      </c>
      <c r="E5542" t="s">
        <v>84</v>
      </c>
      <c r="F5542">
        <v>7868914012</v>
      </c>
      <c r="G5542" t="s">
        <v>53</v>
      </c>
      <c r="H5542">
        <v>7032</v>
      </c>
      <c r="I5542" t="s">
        <v>5645</v>
      </c>
      <c r="J5542" t="s">
        <v>31</v>
      </c>
      <c r="K5542" t="s">
        <v>49</v>
      </c>
      <c r="O5542" t="s">
        <v>33</v>
      </c>
      <c r="S5542" s="3">
        <v>45876.375</v>
      </c>
      <c r="T5542" t="s">
        <v>54</v>
      </c>
      <c r="U5542" t="s">
        <v>5645</v>
      </c>
      <c r="V5542" s="3">
        <v>45871.490972222222</v>
      </c>
      <c r="W5542" t="s">
        <v>587</v>
      </c>
      <c r="Y5542" s="4">
        <v>45876</v>
      </c>
      <c r="Z5542" s="2">
        <v>0.81263888888888891</v>
      </c>
    </row>
    <row r="5543" spans="1:26" x14ac:dyDescent="0.3">
      <c r="A5543">
        <v>134663</v>
      </c>
      <c r="B5543" t="s">
        <v>565</v>
      </c>
      <c r="C5543" t="s">
        <v>27</v>
      </c>
      <c r="D5543" t="s">
        <v>295</v>
      </c>
      <c r="E5543" t="s">
        <v>84</v>
      </c>
      <c r="F5543">
        <v>9080222485</v>
      </c>
      <c r="G5543" t="s">
        <v>53</v>
      </c>
      <c r="H5543">
        <v>7032</v>
      </c>
      <c r="I5543" t="s">
        <v>5646</v>
      </c>
      <c r="J5543" t="s">
        <v>31</v>
      </c>
      <c r="K5543" t="s">
        <v>49</v>
      </c>
      <c r="O5543" t="s">
        <v>33</v>
      </c>
      <c r="S5543" s="3">
        <v>45876.375</v>
      </c>
      <c r="T5543" t="s">
        <v>54</v>
      </c>
      <c r="U5543" t="s">
        <v>5646</v>
      </c>
      <c r="V5543" s="3">
        <v>45871.490972222222</v>
      </c>
      <c r="W5543" t="s">
        <v>1368</v>
      </c>
      <c r="Y5543" s="4">
        <v>45876</v>
      </c>
      <c r="Z5543" s="2">
        <v>0.81263888888888891</v>
      </c>
    </row>
    <row r="5544" spans="1:26" x14ac:dyDescent="0.3">
      <c r="A5544">
        <v>134663</v>
      </c>
      <c r="B5544" t="s">
        <v>565</v>
      </c>
      <c r="C5544" t="s">
        <v>27</v>
      </c>
      <c r="D5544" t="s">
        <v>295</v>
      </c>
      <c r="E5544" t="s">
        <v>84</v>
      </c>
      <c r="F5544">
        <v>9080222485</v>
      </c>
      <c r="G5544" t="s">
        <v>53</v>
      </c>
      <c r="H5544">
        <v>7032</v>
      </c>
      <c r="I5544" t="s">
        <v>5647</v>
      </c>
      <c r="J5544" t="s">
        <v>31</v>
      </c>
      <c r="K5544" t="s">
        <v>49</v>
      </c>
      <c r="O5544" t="s">
        <v>33</v>
      </c>
      <c r="S5544" s="3">
        <v>45876.375</v>
      </c>
      <c r="T5544" t="s">
        <v>54</v>
      </c>
      <c r="U5544" t="s">
        <v>5647</v>
      </c>
      <c r="V5544" s="3">
        <v>45871.490972222222</v>
      </c>
      <c r="W5544" t="s">
        <v>1368</v>
      </c>
      <c r="Y5544" s="4">
        <v>45876</v>
      </c>
      <c r="Z5544" s="2">
        <v>0.81263888888888891</v>
      </c>
    </row>
    <row r="5545" spans="1:26" x14ac:dyDescent="0.3">
      <c r="A5545">
        <v>134663</v>
      </c>
      <c r="B5545" t="s">
        <v>565</v>
      </c>
      <c r="C5545" t="s">
        <v>27</v>
      </c>
      <c r="D5545" t="s">
        <v>295</v>
      </c>
      <c r="E5545" t="s">
        <v>84</v>
      </c>
      <c r="F5545">
        <v>9080222485</v>
      </c>
      <c r="G5545" t="s">
        <v>53</v>
      </c>
      <c r="H5545">
        <v>7032</v>
      </c>
      <c r="I5545" t="s">
        <v>5648</v>
      </c>
      <c r="J5545" t="s">
        <v>31</v>
      </c>
      <c r="K5545" t="s">
        <v>49</v>
      </c>
      <c r="O5545" t="s">
        <v>33</v>
      </c>
      <c r="S5545" s="3">
        <v>45876.375</v>
      </c>
      <c r="T5545" t="s">
        <v>54</v>
      </c>
      <c r="U5545" t="s">
        <v>5648</v>
      </c>
      <c r="V5545" s="3">
        <v>45871.490972222222</v>
      </c>
      <c r="W5545" t="s">
        <v>1368</v>
      </c>
      <c r="Y5545" s="4">
        <v>45876</v>
      </c>
      <c r="Z5545" s="2">
        <v>0.81263888888888891</v>
      </c>
    </row>
    <row r="5546" spans="1:26" x14ac:dyDescent="0.3">
      <c r="A5546">
        <v>135064</v>
      </c>
      <c r="B5546" t="s">
        <v>565</v>
      </c>
      <c r="C5546" t="s">
        <v>27</v>
      </c>
      <c r="D5546" t="s">
        <v>295</v>
      </c>
      <c r="E5546" t="s">
        <v>84</v>
      </c>
      <c r="F5546">
        <v>7868914012</v>
      </c>
      <c r="G5546" t="s">
        <v>53</v>
      </c>
      <c r="H5546">
        <v>7032</v>
      </c>
      <c r="I5546" t="s">
        <v>5649</v>
      </c>
      <c r="J5546" t="s">
        <v>31</v>
      </c>
      <c r="K5546" t="s">
        <v>49</v>
      </c>
      <c r="O5546" t="s">
        <v>33</v>
      </c>
      <c r="S5546" s="3">
        <v>45876.375</v>
      </c>
      <c r="T5546" t="s">
        <v>54</v>
      </c>
      <c r="U5546" t="s">
        <v>5649</v>
      </c>
      <c r="V5546" s="3">
        <v>45871.490972222222</v>
      </c>
      <c r="W5546" t="s">
        <v>587</v>
      </c>
      <c r="Y5546" s="4">
        <v>45876</v>
      </c>
      <c r="Z5546" s="2">
        <v>0.81263888888888891</v>
      </c>
    </row>
    <row r="5547" spans="1:26" x14ac:dyDescent="0.3">
      <c r="A5547">
        <v>135064</v>
      </c>
      <c r="B5547" t="s">
        <v>565</v>
      </c>
      <c r="C5547" t="s">
        <v>27</v>
      </c>
      <c r="D5547" t="s">
        <v>295</v>
      </c>
      <c r="E5547" t="s">
        <v>84</v>
      </c>
      <c r="F5547">
        <v>7868914012</v>
      </c>
      <c r="G5547" t="s">
        <v>53</v>
      </c>
      <c r="H5547">
        <v>7032</v>
      </c>
      <c r="I5547" t="s">
        <v>5650</v>
      </c>
      <c r="J5547" t="s">
        <v>31</v>
      </c>
      <c r="K5547" t="s">
        <v>49</v>
      </c>
      <c r="O5547" t="s">
        <v>33</v>
      </c>
      <c r="S5547" s="3">
        <v>45876.375</v>
      </c>
      <c r="T5547" t="s">
        <v>54</v>
      </c>
      <c r="U5547" t="s">
        <v>5650</v>
      </c>
      <c r="V5547" s="3">
        <v>45871.490972222222</v>
      </c>
      <c r="W5547" t="s">
        <v>587</v>
      </c>
      <c r="Y5547" s="4">
        <v>45876</v>
      </c>
      <c r="Z5547" s="2">
        <v>0.81263888888888891</v>
      </c>
    </row>
    <row r="5548" spans="1:26" x14ac:dyDescent="0.3">
      <c r="A5548">
        <v>135064</v>
      </c>
      <c r="B5548" t="s">
        <v>565</v>
      </c>
      <c r="C5548" t="s">
        <v>27</v>
      </c>
      <c r="D5548" t="s">
        <v>295</v>
      </c>
      <c r="E5548" t="s">
        <v>84</v>
      </c>
      <c r="F5548">
        <v>7868914012</v>
      </c>
      <c r="G5548" t="s">
        <v>53</v>
      </c>
      <c r="H5548">
        <v>7032</v>
      </c>
      <c r="I5548" t="s">
        <v>5651</v>
      </c>
      <c r="J5548" t="s">
        <v>31</v>
      </c>
      <c r="K5548" t="s">
        <v>49</v>
      </c>
      <c r="O5548" t="s">
        <v>33</v>
      </c>
      <c r="S5548" s="3">
        <v>45876.375</v>
      </c>
      <c r="T5548" t="s">
        <v>54</v>
      </c>
      <c r="U5548" t="s">
        <v>5651</v>
      </c>
      <c r="V5548" s="3">
        <v>45871.490972222222</v>
      </c>
      <c r="W5548" t="s">
        <v>587</v>
      </c>
      <c r="Y5548" s="4">
        <v>45876</v>
      </c>
      <c r="Z5548" s="2">
        <v>0.81263888888888891</v>
      </c>
    </row>
    <row r="5549" spans="1:26" x14ac:dyDescent="0.3">
      <c r="A5549">
        <v>135064</v>
      </c>
      <c r="B5549" t="s">
        <v>565</v>
      </c>
      <c r="C5549" t="s">
        <v>27</v>
      </c>
      <c r="D5549" t="s">
        <v>295</v>
      </c>
      <c r="E5549" t="s">
        <v>84</v>
      </c>
      <c r="F5549">
        <v>7868914012</v>
      </c>
      <c r="G5549" t="s">
        <v>53</v>
      </c>
      <c r="H5549">
        <v>7032</v>
      </c>
      <c r="I5549" t="s">
        <v>5653</v>
      </c>
      <c r="J5549" t="s">
        <v>31</v>
      </c>
      <c r="K5549" t="s">
        <v>49</v>
      </c>
      <c r="O5549" t="s">
        <v>33</v>
      </c>
      <c r="S5549" s="3">
        <v>45876.375</v>
      </c>
      <c r="T5549" t="s">
        <v>54</v>
      </c>
      <c r="U5549" t="s">
        <v>5653</v>
      </c>
      <c r="V5549" s="3">
        <v>45871.490972222222</v>
      </c>
      <c r="W5549" t="s">
        <v>587</v>
      </c>
      <c r="Y5549" s="4">
        <v>45876</v>
      </c>
      <c r="Z5549" s="2">
        <v>0.81263888888888891</v>
      </c>
    </row>
    <row r="5550" spans="1:26" x14ac:dyDescent="0.3">
      <c r="A5550">
        <v>135064</v>
      </c>
      <c r="B5550" t="s">
        <v>565</v>
      </c>
      <c r="C5550" t="s">
        <v>27</v>
      </c>
      <c r="D5550" t="s">
        <v>295</v>
      </c>
      <c r="E5550" t="s">
        <v>84</v>
      </c>
      <c r="F5550">
        <v>7868914012</v>
      </c>
      <c r="G5550" t="s">
        <v>53</v>
      </c>
      <c r="H5550">
        <v>7032</v>
      </c>
      <c r="I5550" t="s">
        <v>5654</v>
      </c>
      <c r="J5550" t="s">
        <v>31</v>
      </c>
      <c r="K5550" t="s">
        <v>49</v>
      </c>
      <c r="O5550" t="s">
        <v>33</v>
      </c>
      <c r="S5550" s="3">
        <v>45876.375</v>
      </c>
      <c r="T5550" t="s">
        <v>54</v>
      </c>
      <c r="U5550" t="s">
        <v>5654</v>
      </c>
      <c r="V5550" s="3">
        <v>45871.490972222222</v>
      </c>
      <c r="W5550" t="s">
        <v>587</v>
      </c>
      <c r="Y5550" s="4">
        <v>45876</v>
      </c>
      <c r="Z5550" s="2">
        <v>0.81263888888888891</v>
      </c>
    </row>
    <row r="5551" spans="1:26" x14ac:dyDescent="0.3">
      <c r="A5551">
        <v>135064</v>
      </c>
      <c r="B5551" t="s">
        <v>565</v>
      </c>
      <c r="C5551" t="s">
        <v>27</v>
      </c>
      <c r="D5551" t="s">
        <v>295</v>
      </c>
      <c r="E5551" t="s">
        <v>84</v>
      </c>
      <c r="F5551">
        <v>7868914012</v>
      </c>
      <c r="G5551" t="s">
        <v>53</v>
      </c>
      <c r="H5551">
        <v>7032</v>
      </c>
      <c r="I5551" t="s">
        <v>5655</v>
      </c>
      <c r="J5551" t="s">
        <v>31</v>
      </c>
      <c r="K5551" t="s">
        <v>49</v>
      </c>
      <c r="O5551" t="s">
        <v>33</v>
      </c>
      <c r="S5551" s="3">
        <v>45876.375</v>
      </c>
      <c r="T5551" t="s">
        <v>54</v>
      </c>
      <c r="U5551" t="s">
        <v>5655</v>
      </c>
      <c r="V5551" s="3">
        <v>45871.490972222222</v>
      </c>
      <c r="W5551" t="s">
        <v>587</v>
      </c>
      <c r="Y5551" s="4">
        <v>45876</v>
      </c>
      <c r="Z5551" s="2">
        <v>0.81263888888888891</v>
      </c>
    </row>
    <row r="5552" spans="1:26" x14ac:dyDescent="0.3">
      <c r="A5552">
        <v>131133</v>
      </c>
      <c r="B5552" t="s">
        <v>341</v>
      </c>
      <c r="C5552" t="s">
        <v>27</v>
      </c>
      <c r="D5552" t="s">
        <v>324</v>
      </c>
      <c r="E5552" t="s">
        <v>84</v>
      </c>
      <c r="F5552">
        <v>9597021681</v>
      </c>
      <c r="G5552" t="s">
        <v>53</v>
      </c>
      <c r="H5552">
        <v>7034</v>
      </c>
      <c r="I5552" t="s">
        <v>5657</v>
      </c>
      <c r="J5552" t="s">
        <v>31</v>
      </c>
      <c r="K5552" t="s">
        <v>49</v>
      </c>
      <c r="O5552" t="s">
        <v>33</v>
      </c>
      <c r="S5552" s="3">
        <v>45876.375</v>
      </c>
      <c r="T5552" t="s">
        <v>54</v>
      </c>
      <c r="U5552" t="s">
        <v>5657</v>
      </c>
      <c r="V5552" s="3">
        <v>45871.490972222222</v>
      </c>
      <c r="W5552" t="s">
        <v>2128</v>
      </c>
      <c r="Y5552" s="4">
        <v>45876</v>
      </c>
      <c r="Z5552" s="2">
        <v>0.81263888888888891</v>
      </c>
    </row>
    <row r="5553" spans="1:26" x14ac:dyDescent="0.3">
      <c r="A5553">
        <v>134656</v>
      </c>
      <c r="B5553" t="s">
        <v>341</v>
      </c>
      <c r="C5553" t="s">
        <v>27</v>
      </c>
      <c r="D5553" t="s">
        <v>324</v>
      </c>
      <c r="E5553" t="s">
        <v>84</v>
      </c>
      <c r="F5553">
        <v>9342132396</v>
      </c>
      <c r="G5553" t="s">
        <v>53</v>
      </c>
      <c r="H5553">
        <v>7034</v>
      </c>
      <c r="I5553" t="s">
        <v>5659</v>
      </c>
      <c r="J5553" t="s">
        <v>31</v>
      </c>
      <c r="K5553" t="s">
        <v>49</v>
      </c>
      <c r="O5553" t="s">
        <v>33</v>
      </c>
      <c r="S5553" s="3">
        <v>45876.375</v>
      </c>
      <c r="T5553" t="s">
        <v>54</v>
      </c>
      <c r="U5553" t="s">
        <v>5659</v>
      </c>
      <c r="V5553" s="3">
        <v>45871.490972222222</v>
      </c>
      <c r="W5553" t="s">
        <v>1305</v>
      </c>
      <c r="Y5553" s="4">
        <v>45876</v>
      </c>
      <c r="Z5553" s="2">
        <v>0.81263888888888891</v>
      </c>
    </row>
    <row r="5554" spans="1:26" x14ac:dyDescent="0.3">
      <c r="A5554">
        <v>131133</v>
      </c>
      <c r="B5554" t="s">
        <v>341</v>
      </c>
      <c r="C5554" t="s">
        <v>27</v>
      </c>
      <c r="D5554" t="s">
        <v>324</v>
      </c>
      <c r="E5554" t="s">
        <v>84</v>
      </c>
      <c r="F5554">
        <v>9597021681</v>
      </c>
      <c r="G5554" t="s">
        <v>53</v>
      </c>
      <c r="H5554">
        <v>7034</v>
      </c>
      <c r="I5554" t="s">
        <v>5661</v>
      </c>
      <c r="J5554" t="s">
        <v>31</v>
      </c>
      <c r="K5554" t="s">
        <v>49</v>
      </c>
      <c r="O5554" t="s">
        <v>33</v>
      </c>
      <c r="S5554" s="3">
        <v>45876.375</v>
      </c>
      <c r="T5554" t="s">
        <v>54</v>
      </c>
      <c r="U5554" t="s">
        <v>5661</v>
      </c>
      <c r="V5554" s="3">
        <v>45871.490972222222</v>
      </c>
      <c r="W5554" t="s">
        <v>2128</v>
      </c>
      <c r="Y5554" s="4">
        <v>45876</v>
      </c>
      <c r="Z5554" s="2">
        <v>0.81263888888888891</v>
      </c>
    </row>
    <row r="5555" spans="1:26" x14ac:dyDescent="0.3">
      <c r="A5555">
        <v>131133</v>
      </c>
      <c r="B5555" t="s">
        <v>341</v>
      </c>
      <c r="C5555" t="s">
        <v>27</v>
      </c>
      <c r="D5555" t="s">
        <v>324</v>
      </c>
      <c r="E5555" t="s">
        <v>84</v>
      </c>
      <c r="F5555">
        <v>9597021681</v>
      </c>
      <c r="G5555" t="s">
        <v>53</v>
      </c>
      <c r="H5555">
        <v>7034</v>
      </c>
      <c r="I5555" t="s">
        <v>5662</v>
      </c>
      <c r="J5555" t="s">
        <v>31</v>
      </c>
      <c r="K5555" t="s">
        <v>49</v>
      </c>
      <c r="O5555" t="s">
        <v>33</v>
      </c>
      <c r="S5555" s="3">
        <v>45876.375</v>
      </c>
      <c r="T5555" t="s">
        <v>54</v>
      </c>
      <c r="U5555" t="s">
        <v>5662</v>
      </c>
      <c r="V5555" s="3">
        <v>45871.490972222222</v>
      </c>
      <c r="W5555" t="s">
        <v>2128</v>
      </c>
      <c r="Y5555" s="4">
        <v>45876</v>
      </c>
      <c r="Z5555" s="2">
        <v>0.81263888888888891</v>
      </c>
    </row>
    <row r="5556" spans="1:26" x14ac:dyDescent="0.3">
      <c r="A5556">
        <v>131133</v>
      </c>
      <c r="B5556" t="s">
        <v>341</v>
      </c>
      <c r="C5556" t="s">
        <v>27</v>
      </c>
      <c r="D5556" t="s">
        <v>324</v>
      </c>
      <c r="E5556" t="s">
        <v>84</v>
      </c>
      <c r="F5556">
        <v>9597021681</v>
      </c>
      <c r="G5556" t="s">
        <v>53</v>
      </c>
      <c r="H5556">
        <v>7034</v>
      </c>
      <c r="I5556" t="s">
        <v>5664</v>
      </c>
      <c r="J5556" t="s">
        <v>31</v>
      </c>
      <c r="K5556" t="s">
        <v>49</v>
      </c>
      <c r="O5556" t="s">
        <v>33</v>
      </c>
      <c r="S5556" s="3">
        <v>45876.375</v>
      </c>
      <c r="T5556" t="s">
        <v>54</v>
      </c>
      <c r="U5556" t="s">
        <v>5664</v>
      </c>
      <c r="V5556" s="3">
        <v>45871.490972222222</v>
      </c>
      <c r="W5556" t="s">
        <v>2128</v>
      </c>
      <c r="Y5556" s="4">
        <v>45876</v>
      </c>
      <c r="Z5556" s="2">
        <v>0.81263888888888891</v>
      </c>
    </row>
    <row r="5557" spans="1:26" x14ac:dyDescent="0.3">
      <c r="A5557">
        <v>134656</v>
      </c>
      <c r="B5557" t="s">
        <v>341</v>
      </c>
      <c r="C5557" t="s">
        <v>27</v>
      </c>
      <c r="D5557" t="s">
        <v>324</v>
      </c>
      <c r="E5557" t="s">
        <v>84</v>
      </c>
      <c r="F5557">
        <v>9342132396</v>
      </c>
      <c r="G5557" t="s">
        <v>53</v>
      </c>
      <c r="H5557">
        <v>7034</v>
      </c>
      <c r="I5557" t="s">
        <v>5665</v>
      </c>
      <c r="J5557" t="s">
        <v>31</v>
      </c>
      <c r="K5557" t="s">
        <v>49</v>
      </c>
      <c r="O5557" t="s">
        <v>33</v>
      </c>
      <c r="S5557" s="3">
        <v>45876.375</v>
      </c>
      <c r="T5557" t="s">
        <v>54</v>
      </c>
      <c r="U5557" t="s">
        <v>5665</v>
      </c>
      <c r="V5557" s="3">
        <v>45871.490972222222</v>
      </c>
      <c r="W5557" t="s">
        <v>1305</v>
      </c>
      <c r="Y5557" s="4">
        <v>45876</v>
      </c>
      <c r="Z5557" s="2">
        <v>0.81263888888888891</v>
      </c>
    </row>
    <row r="5558" spans="1:26" x14ac:dyDescent="0.3">
      <c r="A5558">
        <v>135819</v>
      </c>
      <c r="B5558" t="s">
        <v>341</v>
      </c>
      <c r="C5558" t="s">
        <v>27</v>
      </c>
      <c r="D5558" t="s">
        <v>324</v>
      </c>
      <c r="E5558" t="s">
        <v>84</v>
      </c>
      <c r="F5558">
        <v>9003635095</v>
      </c>
      <c r="G5558" t="s">
        <v>53</v>
      </c>
      <c r="H5558">
        <v>7034</v>
      </c>
      <c r="I5558" t="s">
        <v>5666</v>
      </c>
      <c r="J5558" t="s">
        <v>31</v>
      </c>
      <c r="K5558" t="s">
        <v>49</v>
      </c>
      <c r="O5558" t="s">
        <v>33</v>
      </c>
      <c r="S5558" s="3">
        <v>45876.375</v>
      </c>
      <c r="T5558" t="s">
        <v>54</v>
      </c>
      <c r="U5558" t="s">
        <v>5666</v>
      </c>
      <c r="V5558" s="3">
        <v>45871.490972222222</v>
      </c>
      <c r="W5558" t="s">
        <v>2129</v>
      </c>
      <c r="Y5558" s="4">
        <v>45876</v>
      </c>
      <c r="Z5558" s="2">
        <v>0.81263888888888891</v>
      </c>
    </row>
    <row r="5559" spans="1:26" x14ac:dyDescent="0.3">
      <c r="A5559">
        <v>131133</v>
      </c>
      <c r="B5559" t="s">
        <v>341</v>
      </c>
      <c r="C5559" t="s">
        <v>27</v>
      </c>
      <c r="D5559" t="s">
        <v>324</v>
      </c>
      <c r="E5559" t="s">
        <v>84</v>
      </c>
      <c r="F5559">
        <v>9597021681</v>
      </c>
      <c r="G5559" t="s">
        <v>53</v>
      </c>
      <c r="H5559">
        <v>7034</v>
      </c>
      <c r="I5559" t="s">
        <v>5668</v>
      </c>
      <c r="J5559" t="s">
        <v>31</v>
      </c>
      <c r="K5559" t="s">
        <v>49</v>
      </c>
      <c r="O5559" t="s">
        <v>33</v>
      </c>
      <c r="S5559" s="3">
        <v>45876.375</v>
      </c>
      <c r="T5559" t="s">
        <v>54</v>
      </c>
      <c r="U5559" t="s">
        <v>5668</v>
      </c>
      <c r="V5559" s="3">
        <v>45871.490972222222</v>
      </c>
      <c r="W5559" t="s">
        <v>2128</v>
      </c>
      <c r="Y5559" s="4">
        <v>45876</v>
      </c>
      <c r="Z5559" s="2">
        <v>0.81263888888888891</v>
      </c>
    </row>
    <row r="5560" spans="1:26" x14ac:dyDescent="0.3">
      <c r="A5560">
        <v>135819</v>
      </c>
      <c r="B5560" t="s">
        <v>341</v>
      </c>
      <c r="C5560" t="s">
        <v>27</v>
      </c>
      <c r="D5560" t="s">
        <v>324</v>
      </c>
      <c r="E5560" t="s">
        <v>84</v>
      </c>
      <c r="F5560">
        <v>9003635095</v>
      </c>
      <c r="G5560" t="s">
        <v>53</v>
      </c>
      <c r="H5560">
        <v>7034</v>
      </c>
      <c r="I5560" t="s">
        <v>5670</v>
      </c>
      <c r="J5560" t="s">
        <v>31</v>
      </c>
      <c r="K5560" t="s">
        <v>49</v>
      </c>
      <c r="O5560" t="s">
        <v>33</v>
      </c>
      <c r="S5560" s="3">
        <v>45876.375</v>
      </c>
      <c r="T5560" t="s">
        <v>54</v>
      </c>
      <c r="U5560" t="s">
        <v>5670</v>
      </c>
      <c r="V5560" s="3">
        <v>45871.490972222222</v>
      </c>
      <c r="W5560" t="s">
        <v>2129</v>
      </c>
      <c r="Y5560" s="4">
        <v>45876</v>
      </c>
      <c r="Z5560" s="2">
        <v>0.81263888888888891</v>
      </c>
    </row>
    <row r="5561" spans="1:26" x14ac:dyDescent="0.3">
      <c r="A5561">
        <v>131133</v>
      </c>
      <c r="B5561" t="s">
        <v>341</v>
      </c>
      <c r="C5561" t="s">
        <v>27</v>
      </c>
      <c r="D5561" t="s">
        <v>324</v>
      </c>
      <c r="E5561" t="s">
        <v>84</v>
      </c>
      <c r="F5561">
        <v>9597021681</v>
      </c>
      <c r="G5561" t="s">
        <v>53</v>
      </c>
      <c r="H5561">
        <v>7034</v>
      </c>
      <c r="I5561" t="s">
        <v>5672</v>
      </c>
      <c r="J5561" t="s">
        <v>31</v>
      </c>
      <c r="K5561" t="s">
        <v>49</v>
      </c>
      <c r="O5561" t="s">
        <v>33</v>
      </c>
      <c r="S5561" s="3">
        <v>45876.375</v>
      </c>
      <c r="T5561" t="s">
        <v>54</v>
      </c>
      <c r="U5561" t="s">
        <v>5672</v>
      </c>
      <c r="V5561" s="3">
        <v>45871.490972222222</v>
      </c>
      <c r="W5561" t="s">
        <v>2128</v>
      </c>
      <c r="Y5561" s="4">
        <v>45876</v>
      </c>
      <c r="Z5561" s="2">
        <v>0.81263888888888891</v>
      </c>
    </row>
    <row r="5562" spans="1:26" x14ac:dyDescent="0.3">
      <c r="A5562">
        <v>135819</v>
      </c>
      <c r="B5562" t="s">
        <v>341</v>
      </c>
      <c r="C5562" t="s">
        <v>27</v>
      </c>
      <c r="D5562" t="s">
        <v>324</v>
      </c>
      <c r="E5562" t="s">
        <v>84</v>
      </c>
      <c r="F5562">
        <v>9003635095</v>
      </c>
      <c r="G5562" t="s">
        <v>53</v>
      </c>
      <c r="H5562">
        <v>7034</v>
      </c>
      <c r="I5562" t="s">
        <v>5675</v>
      </c>
      <c r="J5562" t="s">
        <v>31</v>
      </c>
      <c r="K5562" t="s">
        <v>49</v>
      </c>
      <c r="O5562" t="s">
        <v>33</v>
      </c>
      <c r="S5562" s="3">
        <v>45876.375</v>
      </c>
      <c r="T5562" t="s">
        <v>54</v>
      </c>
      <c r="U5562" t="s">
        <v>5675</v>
      </c>
      <c r="V5562" s="3">
        <v>45871.490972222222</v>
      </c>
      <c r="W5562" t="s">
        <v>2129</v>
      </c>
      <c r="Y5562" s="4">
        <v>45876</v>
      </c>
      <c r="Z5562" s="2">
        <v>0.81263888888888891</v>
      </c>
    </row>
    <row r="5563" spans="1:26" x14ac:dyDescent="0.3">
      <c r="A5563">
        <v>131133</v>
      </c>
      <c r="B5563" t="s">
        <v>341</v>
      </c>
      <c r="C5563" t="s">
        <v>27</v>
      </c>
      <c r="D5563" t="s">
        <v>324</v>
      </c>
      <c r="E5563" t="s">
        <v>84</v>
      </c>
      <c r="F5563">
        <v>9597021681</v>
      </c>
      <c r="G5563" t="s">
        <v>53</v>
      </c>
      <c r="H5563">
        <v>7034</v>
      </c>
      <c r="I5563" t="s">
        <v>5676</v>
      </c>
      <c r="J5563" t="s">
        <v>31</v>
      </c>
      <c r="K5563" t="s">
        <v>49</v>
      </c>
      <c r="O5563" t="s">
        <v>33</v>
      </c>
      <c r="S5563" s="3">
        <v>45876.375</v>
      </c>
      <c r="T5563" t="s">
        <v>54</v>
      </c>
      <c r="U5563" t="s">
        <v>5676</v>
      </c>
      <c r="V5563" s="3">
        <v>45871.490972222222</v>
      </c>
      <c r="W5563" t="s">
        <v>2128</v>
      </c>
      <c r="Y5563" s="4">
        <v>45876</v>
      </c>
      <c r="Z5563" s="2">
        <v>0.81263888888888891</v>
      </c>
    </row>
    <row r="5564" spans="1:26" x14ac:dyDescent="0.3">
      <c r="A5564">
        <v>135819</v>
      </c>
      <c r="B5564" t="s">
        <v>341</v>
      </c>
      <c r="C5564" t="s">
        <v>27</v>
      </c>
      <c r="D5564" t="s">
        <v>324</v>
      </c>
      <c r="E5564" t="s">
        <v>84</v>
      </c>
      <c r="F5564">
        <v>9003635095</v>
      </c>
      <c r="G5564" t="s">
        <v>53</v>
      </c>
      <c r="H5564">
        <v>7034</v>
      </c>
      <c r="I5564" t="s">
        <v>5678</v>
      </c>
      <c r="J5564" t="s">
        <v>31</v>
      </c>
      <c r="K5564" t="s">
        <v>49</v>
      </c>
      <c r="O5564" t="s">
        <v>33</v>
      </c>
      <c r="S5564" s="3">
        <v>45876.375</v>
      </c>
      <c r="T5564" t="s">
        <v>54</v>
      </c>
      <c r="U5564" t="s">
        <v>5678</v>
      </c>
      <c r="V5564" s="3">
        <v>45871.490972222222</v>
      </c>
      <c r="W5564" t="s">
        <v>2129</v>
      </c>
      <c r="Y5564" s="4">
        <v>45876</v>
      </c>
      <c r="Z5564" s="2">
        <v>0.81263888888888891</v>
      </c>
    </row>
    <row r="5565" spans="1:26" x14ac:dyDescent="0.3">
      <c r="A5565">
        <v>135819</v>
      </c>
      <c r="B5565" t="s">
        <v>341</v>
      </c>
      <c r="C5565" t="s">
        <v>27</v>
      </c>
      <c r="D5565" t="s">
        <v>324</v>
      </c>
      <c r="E5565" t="s">
        <v>84</v>
      </c>
      <c r="F5565">
        <v>9003635095</v>
      </c>
      <c r="G5565" t="s">
        <v>53</v>
      </c>
      <c r="H5565">
        <v>7034</v>
      </c>
      <c r="I5565" t="s">
        <v>5679</v>
      </c>
      <c r="J5565" t="s">
        <v>31</v>
      </c>
      <c r="K5565" t="s">
        <v>49</v>
      </c>
      <c r="O5565" t="s">
        <v>33</v>
      </c>
      <c r="S5565" s="3">
        <v>45876.375</v>
      </c>
      <c r="T5565" t="s">
        <v>54</v>
      </c>
      <c r="U5565" t="s">
        <v>5679</v>
      </c>
      <c r="V5565" s="3">
        <v>45871.490972222222</v>
      </c>
      <c r="W5565" t="s">
        <v>2129</v>
      </c>
      <c r="Y5565" s="4">
        <v>45876</v>
      </c>
      <c r="Z5565" s="2">
        <v>0.81263888888888891</v>
      </c>
    </row>
    <row r="5566" spans="1:26" x14ac:dyDescent="0.3">
      <c r="A5566">
        <v>17419</v>
      </c>
      <c r="B5566" t="s">
        <v>323</v>
      </c>
      <c r="C5566" t="s">
        <v>27</v>
      </c>
      <c r="D5566" t="s">
        <v>324</v>
      </c>
      <c r="E5566" t="s">
        <v>84</v>
      </c>
      <c r="F5566">
        <v>8129879027</v>
      </c>
      <c r="G5566" t="s">
        <v>53</v>
      </c>
      <c r="H5566">
        <v>7035</v>
      </c>
      <c r="I5566" t="s">
        <v>5681</v>
      </c>
      <c r="J5566" t="s">
        <v>31</v>
      </c>
      <c r="K5566" t="s">
        <v>49</v>
      </c>
      <c r="O5566" t="s">
        <v>33</v>
      </c>
      <c r="S5566" s="3">
        <v>45876.375</v>
      </c>
      <c r="T5566" t="s">
        <v>54</v>
      </c>
      <c r="U5566" t="s">
        <v>5681</v>
      </c>
      <c r="V5566" s="3">
        <v>45871.490972222222</v>
      </c>
      <c r="W5566" t="s">
        <v>620</v>
      </c>
      <c r="Y5566" s="4">
        <v>45876</v>
      </c>
      <c r="Z5566" s="2">
        <v>0.81263888888888891</v>
      </c>
    </row>
    <row r="5567" spans="1:26" x14ac:dyDescent="0.3">
      <c r="A5567">
        <v>136422</v>
      </c>
      <c r="B5567" t="s">
        <v>323</v>
      </c>
      <c r="C5567" t="s">
        <v>27</v>
      </c>
      <c r="D5567" t="s">
        <v>324</v>
      </c>
      <c r="E5567" t="s">
        <v>84</v>
      </c>
      <c r="F5567">
        <v>9751158867</v>
      </c>
      <c r="G5567" t="s">
        <v>53</v>
      </c>
      <c r="H5567">
        <v>7035</v>
      </c>
      <c r="I5567" t="s">
        <v>5682</v>
      </c>
      <c r="J5567" t="s">
        <v>31</v>
      </c>
      <c r="K5567" t="s">
        <v>49</v>
      </c>
      <c r="O5567" t="s">
        <v>33</v>
      </c>
      <c r="S5567" s="3">
        <v>45876.375</v>
      </c>
      <c r="T5567" t="s">
        <v>54</v>
      </c>
      <c r="U5567" t="s">
        <v>5682</v>
      </c>
      <c r="V5567" s="3">
        <v>45871.490972222222</v>
      </c>
      <c r="W5567" t="s">
        <v>325</v>
      </c>
      <c r="Y5567" s="4">
        <v>45876</v>
      </c>
      <c r="Z5567" s="2">
        <v>0.81263888888888891</v>
      </c>
    </row>
    <row r="5568" spans="1:26" x14ac:dyDescent="0.3">
      <c r="A5568">
        <v>17938</v>
      </c>
      <c r="B5568" t="s">
        <v>323</v>
      </c>
      <c r="C5568" t="s">
        <v>27</v>
      </c>
      <c r="D5568" t="s">
        <v>324</v>
      </c>
      <c r="E5568" t="s">
        <v>84</v>
      </c>
      <c r="F5568">
        <v>8129772457</v>
      </c>
      <c r="G5568" t="s">
        <v>53</v>
      </c>
      <c r="H5568">
        <v>7035</v>
      </c>
      <c r="I5568" t="s">
        <v>5683</v>
      </c>
      <c r="J5568" t="s">
        <v>31</v>
      </c>
      <c r="K5568" t="s">
        <v>49</v>
      </c>
      <c r="O5568" t="s">
        <v>33</v>
      </c>
      <c r="S5568" s="3">
        <v>45876.375</v>
      </c>
      <c r="T5568" t="s">
        <v>54</v>
      </c>
      <c r="U5568" t="s">
        <v>5683</v>
      </c>
      <c r="V5568" s="3">
        <v>45871.490972222222</v>
      </c>
      <c r="W5568" t="s">
        <v>556</v>
      </c>
      <c r="Y5568" s="4">
        <v>45876</v>
      </c>
      <c r="Z5568" s="2">
        <v>0.81263888888888891</v>
      </c>
    </row>
    <row r="5569" spans="1:26" x14ac:dyDescent="0.3">
      <c r="A5569">
        <v>136422</v>
      </c>
      <c r="B5569" t="s">
        <v>323</v>
      </c>
      <c r="C5569" t="s">
        <v>27</v>
      </c>
      <c r="D5569" t="s">
        <v>324</v>
      </c>
      <c r="E5569" t="s">
        <v>84</v>
      </c>
      <c r="F5569">
        <v>9751158867</v>
      </c>
      <c r="G5569" t="s">
        <v>53</v>
      </c>
      <c r="H5569">
        <v>7035</v>
      </c>
      <c r="I5569" t="s">
        <v>5684</v>
      </c>
      <c r="J5569" t="s">
        <v>31</v>
      </c>
      <c r="K5569" t="s">
        <v>49</v>
      </c>
      <c r="O5569" t="s">
        <v>33</v>
      </c>
      <c r="S5569" s="3">
        <v>45876.375</v>
      </c>
      <c r="T5569" t="s">
        <v>54</v>
      </c>
      <c r="U5569" t="s">
        <v>5684</v>
      </c>
      <c r="V5569" s="3">
        <v>45871.490972222222</v>
      </c>
      <c r="W5569" t="s">
        <v>325</v>
      </c>
      <c r="Y5569" s="4">
        <v>45876</v>
      </c>
      <c r="Z5569" s="2">
        <v>0.81263888888888891</v>
      </c>
    </row>
    <row r="5570" spans="1:26" x14ac:dyDescent="0.3">
      <c r="A5570">
        <v>136422</v>
      </c>
      <c r="B5570" t="s">
        <v>323</v>
      </c>
      <c r="C5570" t="s">
        <v>27</v>
      </c>
      <c r="D5570" t="s">
        <v>324</v>
      </c>
      <c r="E5570" t="s">
        <v>84</v>
      </c>
      <c r="F5570">
        <v>9751158867</v>
      </c>
      <c r="G5570" t="s">
        <v>53</v>
      </c>
      <c r="H5570">
        <v>7035</v>
      </c>
      <c r="I5570" t="s">
        <v>5685</v>
      </c>
      <c r="J5570" t="s">
        <v>31</v>
      </c>
      <c r="K5570" t="s">
        <v>49</v>
      </c>
      <c r="O5570" t="s">
        <v>33</v>
      </c>
      <c r="S5570" s="3">
        <v>45876.375</v>
      </c>
      <c r="T5570" t="s">
        <v>54</v>
      </c>
      <c r="U5570" t="s">
        <v>5685</v>
      </c>
      <c r="V5570" s="3">
        <v>45871.490972222222</v>
      </c>
      <c r="W5570" t="s">
        <v>325</v>
      </c>
      <c r="Y5570" s="4">
        <v>45876</v>
      </c>
      <c r="Z5570" s="2">
        <v>0.81263888888888891</v>
      </c>
    </row>
    <row r="5571" spans="1:26" x14ac:dyDescent="0.3">
      <c r="A5571">
        <v>136422</v>
      </c>
      <c r="B5571" t="s">
        <v>323</v>
      </c>
      <c r="C5571" t="s">
        <v>27</v>
      </c>
      <c r="D5571" t="s">
        <v>324</v>
      </c>
      <c r="E5571" t="s">
        <v>84</v>
      </c>
      <c r="F5571">
        <v>9751158867</v>
      </c>
      <c r="G5571" t="s">
        <v>53</v>
      </c>
      <c r="H5571">
        <v>7035</v>
      </c>
      <c r="I5571" t="s">
        <v>5686</v>
      </c>
      <c r="J5571" t="s">
        <v>31</v>
      </c>
      <c r="K5571" t="s">
        <v>49</v>
      </c>
      <c r="O5571" t="s">
        <v>33</v>
      </c>
      <c r="S5571" s="3">
        <v>45876.375</v>
      </c>
      <c r="T5571" t="s">
        <v>54</v>
      </c>
      <c r="U5571" t="s">
        <v>5686</v>
      </c>
      <c r="V5571" s="3">
        <v>45871.490972222222</v>
      </c>
      <c r="W5571" t="s">
        <v>325</v>
      </c>
      <c r="Y5571" s="4">
        <v>45876</v>
      </c>
      <c r="Z5571" s="2">
        <v>0.81263888888888891</v>
      </c>
    </row>
    <row r="5572" spans="1:26" x14ac:dyDescent="0.3">
      <c r="A5572">
        <v>136422</v>
      </c>
      <c r="B5572" t="s">
        <v>323</v>
      </c>
      <c r="C5572" t="s">
        <v>27</v>
      </c>
      <c r="D5572" t="s">
        <v>324</v>
      </c>
      <c r="E5572" t="s">
        <v>84</v>
      </c>
      <c r="F5572">
        <v>9751158867</v>
      </c>
      <c r="G5572" t="s">
        <v>53</v>
      </c>
      <c r="H5572">
        <v>7035</v>
      </c>
      <c r="I5572" t="s">
        <v>5688</v>
      </c>
      <c r="J5572" t="s">
        <v>31</v>
      </c>
      <c r="K5572" t="s">
        <v>49</v>
      </c>
      <c r="O5572" t="s">
        <v>33</v>
      </c>
      <c r="S5572" s="3">
        <v>45876.375</v>
      </c>
      <c r="T5572" t="s">
        <v>54</v>
      </c>
      <c r="U5572" t="s">
        <v>5688</v>
      </c>
      <c r="V5572" s="3">
        <v>45871.490972222222</v>
      </c>
      <c r="W5572" t="s">
        <v>325</v>
      </c>
      <c r="Y5572" s="4">
        <v>45876</v>
      </c>
      <c r="Z5572" s="2">
        <v>0.81263888888888891</v>
      </c>
    </row>
    <row r="5573" spans="1:26" x14ac:dyDescent="0.3">
      <c r="A5573">
        <v>136422</v>
      </c>
      <c r="B5573" t="s">
        <v>323</v>
      </c>
      <c r="C5573" t="s">
        <v>27</v>
      </c>
      <c r="D5573" t="s">
        <v>324</v>
      </c>
      <c r="E5573" t="s">
        <v>84</v>
      </c>
      <c r="F5573">
        <v>9751158867</v>
      </c>
      <c r="G5573" t="s">
        <v>53</v>
      </c>
      <c r="H5573">
        <v>7035</v>
      </c>
      <c r="I5573" t="s">
        <v>5689</v>
      </c>
      <c r="J5573" t="s">
        <v>31</v>
      </c>
      <c r="K5573" t="s">
        <v>49</v>
      </c>
      <c r="O5573" t="s">
        <v>33</v>
      </c>
      <c r="S5573" s="3">
        <v>45876.375</v>
      </c>
      <c r="T5573" t="s">
        <v>54</v>
      </c>
      <c r="U5573" t="s">
        <v>5689</v>
      </c>
      <c r="V5573" s="3">
        <v>45871.490972222222</v>
      </c>
      <c r="W5573" t="s">
        <v>325</v>
      </c>
      <c r="Y5573" s="4">
        <v>45876</v>
      </c>
      <c r="Z5573" s="2">
        <v>0.81263888888888891</v>
      </c>
    </row>
    <row r="5574" spans="1:26" x14ac:dyDescent="0.3">
      <c r="A5574">
        <v>136422</v>
      </c>
      <c r="B5574" t="s">
        <v>323</v>
      </c>
      <c r="C5574" t="s">
        <v>27</v>
      </c>
      <c r="D5574" t="s">
        <v>324</v>
      </c>
      <c r="E5574" t="s">
        <v>84</v>
      </c>
      <c r="F5574">
        <v>9751158867</v>
      </c>
      <c r="G5574" t="s">
        <v>53</v>
      </c>
      <c r="H5574">
        <v>7035</v>
      </c>
      <c r="I5574" t="s">
        <v>5693</v>
      </c>
      <c r="J5574" t="s">
        <v>31</v>
      </c>
      <c r="K5574" t="s">
        <v>49</v>
      </c>
      <c r="O5574" t="s">
        <v>33</v>
      </c>
      <c r="S5574" s="3">
        <v>45876.375</v>
      </c>
      <c r="T5574" t="s">
        <v>54</v>
      </c>
      <c r="U5574" t="s">
        <v>5693</v>
      </c>
      <c r="V5574" s="3">
        <v>45871.490972222222</v>
      </c>
      <c r="W5574" t="s">
        <v>325</v>
      </c>
      <c r="Y5574" s="4">
        <v>45876</v>
      </c>
      <c r="Z5574" s="2">
        <v>0.81263888888888891</v>
      </c>
    </row>
    <row r="5575" spans="1:26" x14ac:dyDescent="0.3">
      <c r="A5575">
        <v>136422</v>
      </c>
      <c r="B5575" t="s">
        <v>323</v>
      </c>
      <c r="C5575" t="s">
        <v>27</v>
      </c>
      <c r="D5575" t="s">
        <v>324</v>
      </c>
      <c r="E5575" t="s">
        <v>84</v>
      </c>
      <c r="F5575">
        <v>9751158867</v>
      </c>
      <c r="G5575" t="s">
        <v>53</v>
      </c>
      <c r="H5575">
        <v>7035</v>
      </c>
      <c r="I5575" t="s">
        <v>5694</v>
      </c>
      <c r="J5575" t="s">
        <v>31</v>
      </c>
      <c r="K5575" t="s">
        <v>49</v>
      </c>
      <c r="O5575" t="s">
        <v>33</v>
      </c>
      <c r="S5575" s="3">
        <v>45876.375</v>
      </c>
      <c r="T5575" t="s">
        <v>54</v>
      </c>
      <c r="U5575" t="s">
        <v>5694</v>
      </c>
      <c r="V5575" s="3">
        <v>45871.490972222222</v>
      </c>
      <c r="W5575" t="s">
        <v>325</v>
      </c>
      <c r="Y5575" s="4">
        <v>45876</v>
      </c>
      <c r="Z5575" s="2">
        <v>0.81263888888888891</v>
      </c>
    </row>
    <row r="5576" spans="1:26" x14ac:dyDescent="0.3">
      <c r="A5576">
        <v>136422</v>
      </c>
      <c r="B5576" t="s">
        <v>323</v>
      </c>
      <c r="C5576" t="s">
        <v>27</v>
      </c>
      <c r="D5576" t="s">
        <v>324</v>
      </c>
      <c r="E5576" t="s">
        <v>84</v>
      </c>
      <c r="F5576">
        <v>9751158867</v>
      </c>
      <c r="G5576" t="s">
        <v>53</v>
      </c>
      <c r="H5576">
        <v>7035</v>
      </c>
      <c r="I5576" t="s">
        <v>5695</v>
      </c>
      <c r="J5576" t="s">
        <v>31</v>
      </c>
      <c r="K5576" t="s">
        <v>49</v>
      </c>
      <c r="O5576" t="s">
        <v>33</v>
      </c>
      <c r="S5576" s="3">
        <v>45876.375</v>
      </c>
      <c r="T5576" t="s">
        <v>54</v>
      </c>
      <c r="U5576" t="s">
        <v>5695</v>
      </c>
      <c r="V5576" s="3">
        <v>45871.490972222222</v>
      </c>
      <c r="W5576" t="s">
        <v>325</v>
      </c>
      <c r="Y5576" s="4">
        <v>45876</v>
      </c>
      <c r="Z5576" s="2">
        <v>0.81263888888888891</v>
      </c>
    </row>
    <row r="5577" spans="1:26" x14ac:dyDescent="0.3">
      <c r="A5577">
        <v>136422</v>
      </c>
      <c r="B5577" t="s">
        <v>323</v>
      </c>
      <c r="C5577" t="s">
        <v>27</v>
      </c>
      <c r="D5577" t="s">
        <v>324</v>
      </c>
      <c r="E5577" t="s">
        <v>84</v>
      </c>
      <c r="F5577">
        <v>9751158867</v>
      </c>
      <c r="G5577" t="s">
        <v>53</v>
      </c>
      <c r="H5577">
        <v>7035</v>
      </c>
      <c r="I5577" t="s">
        <v>5696</v>
      </c>
      <c r="J5577" t="s">
        <v>31</v>
      </c>
      <c r="K5577" t="s">
        <v>49</v>
      </c>
      <c r="O5577" t="s">
        <v>33</v>
      </c>
      <c r="S5577" s="3">
        <v>45876.375</v>
      </c>
      <c r="T5577" t="s">
        <v>54</v>
      </c>
      <c r="U5577" t="s">
        <v>5696</v>
      </c>
      <c r="V5577" s="3">
        <v>45871.490972222222</v>
      </c>
      <c r="W5577" t="s">
        <v>325</v>
      </c>
      <c r="Y5577" s="4">
        <v>45876</v>
      </c>
      <c r="Z5577" s="2">
        <v>0.81263888888888891</v>
      </c>
    </row>
    <row r="5578" spans="1:26" x14ac:dyDescent="0.3">
      <c r="A5578">
        <v>136422</v>
      </c>
      <c r="B5578" t="s">
        <v>323</v>
      </c>
      <c r="C5578" t="s">
        <v>27</v>
      </c>
      <c r="D5578" t="s">
        <v>324</v>
      </c>
      <c r="E5578" t="s">
        <v>84</v>
      </c>
      <c r="F5578">
        <v>9751158867</v>
      </c>
      <c r="G5578" t="s">
        <v>53</v>
      </c>
      <c r="H5578">
        <v>7035</v>
      </c>
      <c r="I5578" t="s">
        <v>5697</v>
      </c>
      <c r="J5578" t="s">
        <v>31</v>
      </c>
      <c r="K5578" t="s">
        <v>49</v>
      </c>
      <c r="O5578" t="s">
        <v>33</v>
      </c>
      <c r="S5578" s="3">
        <v>45876.375</v>
      </c>
      <c r="T5578" t="s">
        <v>54</v>
      </c>
      <c r="U5578" t="s">
        <v>5697</v>
      </c>
      <c r="V5578" s="3">
        <v>45871.490972222222</v>
      </c>
      <c r="W5578" t="s">
        <v>325</v>
      </c>
      <c r="Y5578" s="4">
        <v>45876</v>
      </c>
      <c r="Z5578" s="2">
        <v>0.81263888888888891</v>
      </c>
    </row>
    <row r="5579" spans="1:26" x14ac:dyDescent="0.3">
      <c r="A5579">
        <v>136422</v>
      </c>
      <c r="B5579" t="s">
        <v>323</v>
      </c>
      <c r="C5579" t="s">
        <v>27</v>
      </c>
      <c r="D5579" t="s">
        <v>324</v>
      </c>
      <c r="E5579" t="s">
        <v>84</v>
      </c>
      <c r="F5579">
        <v>9751158867</v>
      </c>
      <c r="G5579" t="s">
        <v>53</v>
      </c>
      <c r="H5579">
        <v>7035</v>
      </c>
      <c r="I5579" t="s">
        <v>5699</v>
      </c>
      <c r="J5579" t="s">
        <v>31</v>
      </c>
      <c r="K5579" t="s">
        <v>49</v>
      </c>
      <c r="O5579" t="s">
        <v>33</v>
      </c>
      <c r="S5579" s="3">
        <v>45876.375</v>
      </c>
      <c r="T5579" t="s">
        <v>54</v>
      </c>
      <c r="U5579" t="s">
        <v>5699</v>
      </c>
      <c r="V5579" s="3">
        <v>45871.490972222222</v>
      </c>
      <c r="W5579" t="s">
        <v>325</v>
      </c>
      <c r="Y5579" s="4">
        <v>45876</v>
      </c>
      <c r="Z5579" s="2">
        <v>0.81263888888888891</v>
      </c>
    </row>
    <row r="5580" spans="1:26" x14ac:dyDescent="0.3">
      <c r="A5580">
        <v>136422</v>
      </c>
      <c r="B5580" t="s">
        <v>323</v>
      </c>
      <c r="C5580" t="s">
        <v>27</v>
      </c>
      <c r="D5580" t="s">
        <v>324</v>
      </c>
      <c r="E5580" t="s">
        <v>84</v>
      </c>
      <c r="F5580">
        <v>9751158867</v>
      </c>
      <c r="G5580" t="s">
        <v>53</v>
      </c>
      <c r="H5580">
        <v>7035</v>
      </c>
      <c r="I5580" t="s">
        <v>5700</v>
      </c>
      <c r="J5580" t="s">
        <v>31</v>
      </c>
      <c r="K5580" t="s">
        <v>49</v>
      </c>
      <c r="O5580" t="s">
        <v>33</v>
      </c>
      <c r="S5580" s="3">
        <v>45876.375</v>
      </c>
      <c r="T5580" t="s">
        <v>54</v>
      </c>
      <c r="U5580" t="s">
        <v>5700</v>
      </c>
      <c r="V5580" s="3">
        <v>45871.490972222222</v>
      </c>
      <c r="W5580" t="s">
        <v>325</v>
      </c>
      <c r="Y5580" s="4">
        <v>45876</v>
      </c>
      <c r="Z5580" s="2">
        <v>0.81263888888888891</v>
      </c>
    </row>
    <row r="5581" spans="1:26" x14ac:dyDescent="0.3">
      <c r="A5581">
        <v>26994</v>
      </c>
      <c r="B5581" t="s">
        <v>323</v>
      </c>
      <c r="C5581" t="s">
        <v>27</v>
      </c>
      <c r="D5581" t="s">
        <v>324</v>
      </c>
      <c r="E5581" t="s">
        <v>84</v>
      </c>
      <c r="G5581" t="s">
        <v>53</v>
      </c>
      <c r="H5581">
        <v>7035</v>
      </c>
      <c r="I5581" t="s">
        <v>5701</v>
      </c>
      <c r="J5581" t="s">
        <v>31</v>
      </c>
      <c r="K5581" t="s">
        <v>49</v>
      </c>
      <c r="O5581" t="s">
        <v>33</v>
      </c>
      <c r="S5581" s="3">
        <v>45876.375</v>
      </c>
      <c r="T5581" t="s">
        <v>54</v>
      </c>
      <c r="U5581" t="s">
        <v>5701</v>
      </c>
      <c r="V5581" s="3">
        <v>45871.490972222222</v>
      </c>
      <c r="W5581" t="s">
        <v>2130</v>
      </c>
      <c r="Y5581" s="4">
        <v>45876</v>
      </c>
      <c r="Z5581" s="2">
        <v>0.81263888888888891</v>
      </c>
    </row>
    <row r="5582" spans="1:26" x14ac:dyDescent="0.3">
      <c r="A5582">
        <v>136422</v>
      </c>
      <c r="B5582" t="s">
        <v>323</v>
      </c>
      <c r="C5582" t="s">
        <v>27</v>
      </c>
      <c r="D5582" t="s">
        <v>324</v>
      </c>
      <c r="E5582" t="s">
        <v>84</v>
      </c>
      <c r="F5582">
        <v>9751158867</v>
      </c>
      <c r="G5582" t="s">
        <v>53</v>
      </c>
      <c r="H5582">
        <v>7035</v>
      </c>
      <c r="I5582" t="s">
        <v>5702</v>
      </c>
      <c r="J5582" t="s">
        <v>31</v>
      </c>
      <c r="K5582" t="s">
        <v>49</v>
      </c>
      <c r="O5582" t="s">
        <v>33</v>
      </c>
      <c r="S5582" s="3">
        <v>45876.375</v>
      </c>
      <c r="T5582" t="s">
        <v>54</v>
      </c>
      <c r="U5582" t="s">
        <v>5702</v>
      </c>
      <c r="V5582" s="3">
        <v>45871.490972222222</v>
      </c>
      <c r="W5582" t="s">
        <v>325</v>
      </c>
      <c r="Y5582" s="4">
        <v>45876</v>
      </c>
      <c r="Z5582" s="2">
        <v>0.81263888888888891</v>
      </c>
    </row>
    <row r="5583" spans="1:26" x14ac:dyDescent="0.3">
      <c r="A5583">
        <v>136422</v>
      </c>
      <c r="B5583" t="s">
        <v>323</v>
      </c>
      <c r="C5583" t="s">
        <v>27</v>
      </c>
      <c r="D5583" t="s">
        <v>324</v>
      </c>
      <c r="E5583" t="s">
        <v>84</v>
      </c>
      <c r="F5583">
        <v>9751158867</v>
      </c>
      <c r="G5583" t="s">
        <v>53</v>
      </c>
      <c r="H5583">
        <v>7035</v>
      </c>
      <c r="I5583" t="s">
        <v>5703</v>
      </c>
      <c r="J5583" t="s">
        <v>31</v>
      </c>
      <c r="K5583" t="s">
        <v>49</v>
      </c>
      <c r="O5583" t="s">
        <v>33</v>
      </c>
      <c r="S5583" s="3">
        <v>45876.375</v>
      </c>
      <c r="T5583" t="s">
        <v>54</v>
      </c>
      <c r="U5583" t="s">
        <v>5703</v>
      </c>
      <c r="V5583" s="3">
        <v>45871.490972222222</v>
      </c>
      <c r="W5583" t="s">
        <v>325</v>
      </c>
      <c r="Y5583" s="4">
        <v>45876</v>
      </c>
      <c r="Z5583" s="2">
        <v>0.81263888888888891</v>
      </c>
    </row>
    <row r="5584" spans="1:26" x14ac:dyDescent="0.3">
      <c r="A5584">
        <v>136422</v>
      </c>
      <c r="B5584" t="s">
        <v>323</v>
      </c>
      <c r="C5584" t="s">
        <v>27</v>
      </c>
      <c r="D5584" t="s">
        <v>324</v>
      </c>
      <c r="E5584" t="s">
        <v>84</v>
      </c>
      <c r="F5584">
        <v>9751158867</v>
      </c>
      <c r="G5584" t="s">
        <v>53</v>
      </c>
      <c r="H5584">
        <v>7035</v>
      </c>
      <c r="I5584" t="s">
        <v>5704</v>
      </c>
      <c r="J5584" t="s">
        <v>31</v>
      </c>
      <c r="K5584" t="s">
        <v>49</v>
      </c>
      <c r="O5584" t="s">
        <v>33</v>
      </c>
      <c r="S5584" s="3">
        <v>45876.375</v>
      </c>
      <c r="T5584" t="s">
        <v>54</v>
      </c>
      <c r="U5584" t="s">
        <v>5704</v>
      </c>
      <c r="V5584" s="3">
        <v>45871.490972222222</v>
      </c>
      <c r="W5584" t="s">
        <v>325</v>
      </c>
      <c r="Y5584" s="4">
        <v>45876</v>
      </c>
      <c r="Z5584" s="2">
        <v>0.81263888888888891</v>
      </c>
    </row>
    <row r="5585" spans="1:26" x14ac:dyDescent="0.3">
      <c r="A5585">
        <v>26994</v>
      </c>
      <c r="B5585" t="s">
        <v>323</v>
      </c>
      <c r="C5585" t="s">
        <v>27</v>
      </c>
      <c r="D5585" t="s">
        <v>324</v>
      </c>
      <c r="E5585" t="s">
        <v>84</v>
      </c>
      <c r="G5585" t="s">
        <v>53</v>
      </c>
      <c r="H5585">
        <v>7035</v>
      </c>
      <c r="I5585" t="s">
        <v>5706</v>
      </c>
      <c r="J5585" t="s">
        <v>31</v>
      </c>
      <c r="K5585" t="s">
        <v>49</v>
      </c>
      <c r="O5585" t="s">
        <v>33</v>
      </c>
      <c r="S5585" s="3">
        <v>45876.375</v>
      </c>
      <c r="T5585" t="s">
        <v>54</v>
      </c>
      <c r="U5585" t="s">
        <v>5706</v>
      </c>
      <c r="V5585" s="3">
        <v>45871.490972222222</v>
      </c>
      <c r="W5585" t="s">
        <v>2130</v>
      </c>
      <c r="Y5585" s="4">
        <v>45876</v>
      </c>
      <c r="Z5585" s="2">
        <v>0.81263888888888891</v>
      </c>
    </row>
    <row r="5586" spans="1:26" x14ac:dyDescent="0.3">
      <c r="A5586">
        <v>136683</v>
      </c>
      <c r="B5586" t="s">
        <v>323</v>
      </c>
      <c r="C5586" t="s">
        <v>27</v>
      </c>
      <c r="D5586" t="s">
        <v>324</v>
      </c>
      <c r="E5586" t="s">
        <v>84</v>
      </c>
      <c r="F5586">
        <v>9994684714</v>
      </c>
      <c r="G5586" t="s">
        <v>53</v>
      </c>
      <c r="H5586">
        <v>7035</v>
      </c>
      <c r="I5586" t="s">
        <v>5707</v>
      </c>
      <c r="J5586" t="s">
        <v>31</v>
      </c>
      <c r="K5586" t="s">
        <v>49</v>
      </c>
      <c r="O5586" t="s">
        <v>33</v>
      </c>
      <c r="S5586" s="3">
        <v>45876.375</v>
      </c>
      <c r="T5586" t="s">
        <v>54</v>
      </c>
      <c r="U5586" t="s">
        <v>5707</v>
      </c>
      <c r="V5586" s="3">
        <v>45871.490972222222</v>
      </c>
      <c r="W5586" t="s">
        <v>1370</v>
      </c>
      <c r="Y5586" s="4">
        <v>45876</v>
      </c>
      <c r="Z5586" s="2">
        <v>0.81263888888888891</v>
      </c>
    </row>
    <row r="5587" spans="1:26" x14ac:dyDescent="0.3">
      <c r="A5587">
        <v>17938</v>
      </c>
      <c r="B5587" t="s">
        <v>323</v>
      </c>
      <c r="C5587" t="s">
        <v>27</v>
      </c>
      <c r="D5587" t="s">
        <v>324</v>
      </c>
      <c r="E5587" t="s">
        <v>84</v>
      </c>
      <c r="F5587">
        <v>8129772457</v>
      </c>
      <c r="G5587" t="s">
        <v>53</v>
      </c>
      <c r="H5587">
        <v>7035</v>
      </c>
      <c r="I5587" t="s">
        <v>5708</v>
      </c>
      <c r="J5587" t="s">
        <v>31</v>
      </c>
      <c r="K5587" t="s">
        <v>49</v>
      </c>
      <c r="O5587" t="s">
        <v>33</v>
      </c>
      <c r="S5587" s="3">
        <v>45876.375</v>
      </c>
      <c r="T5587" t="s">
        <v>54</v>
      </c>
      <c r="U5587" t="s">
        <v>5708</v>
      </c>
      <c r="V5587" s="3">
        <v>45871.490972222222</v>
      </c>
      <c r="W5587" t="s">
        <v>556</v>
      </c>
      <c r="Y5587" s="4">
        <v>45876</v>
      </c>
      <c r="Z5587" s="2">
        <v>0.81263888888888891</v>
      </c>
    </row>
    <row r="5588" spans="1:26" x14ac:dyDescent="0.3">
      <c r="A5588">
        <v>26994</v>
      </c>
      <c r="B5588" t="s">
        <v>323</v>
      </c>
      <c r="C5588" t="s">
        <v>27</v>
      </c>
      <c r="D5588" t="s">
        <v>324</v>
      </c>
      <c r="E5588" t="s">
        <v>84</v>
      </c>
      <c r="G5588" t="s">
        <v>53</v>
      </c>
      <c r="H5588">
        <v>7035</v>
      </c>
      <c r="I5588" t="s">
        <v>5709</v>
      </c>
      <c r="J5588" t="s">
        <v>31</v>
      </c>
      <c r="K5588" t="s">
        <v>49</v>
      </c>
      <c r="O5588" t="s">
        <v>33</v>
      </c>
      <c r="S5588" s="3">
        <v>45876.375</v>
      </c>
      <c r="T5588" t="s">
        <v>54</v>
      </c>
      <c r="U5588" t="s">
        <v>5709</v>
      </c>
      <c r="V5588" s="3">
        <v>45871.490972222222</v>
      </c>
      <c r="W5588" t="s">
        <v>2130</v>
      </c>
      <c r="Y5588" s="4">
        <v>45876</v>
      </c>
      <c r="Z5588" s="2">
        <v>0.81263888888888891</v>
      </c>
    </row>
    <row r="5589" spans="1:26" x14ac:dyDescent="0.3">
      <c r="A5589">
        <v>136422</v>
      </c>
      <c r="B5589" t="s">
        <v>323</v>
      </c>
      <c r="C5589" t="s">
        <v>27</v>
      </c>
      <c r="D5589" t="s">
        <v>324</v>
      </c>
      <c r="E5589" t="s">
        <v>84</v>
      </c>
      <c r="F5589">
        <v>9751158867</v>
      </c>
      <c r="G5589" t="s">
        <v>53</v>
      </c>
      <c r="H5589">
        <v>7035</v>
      </c>
      <c r="I5589" t="s">
        <v>5710</v>
      </c>
      <c r="J5589" t="s">
        <v>31</v>
      </c>
      <c r="K5589" t="s">
        <v>49</v>
      </c>
      <c r="O5589" t="s">
        <v>33</v>
      </c>
      <c r="S5589" s="3">
        <v>45876.375</v>
      </c>
      <c r="T5589" t="s">
        <v>54</v>
      </c>
      <c r="U5589" t="s">
        <v>5710</v>
      </c>
      <c r="V5589" s="3">
        <v>45871.490972222222</v>
      </c>
      <c r="W5589" t="s">
        <v>325</v>
      </c>
      <c r="Y5589" s="4">
        <v>45876</v>
      </c>
      <c r="Z5589" s="2">
        <v>0.81263888888888891</v>
      </c>
    </row>
    <row r="5590" spans="1:26" x14ac:dyDescent="0.3">
      <c r="A5590">
        <v>136683</v>
      </c>
      <c r="B5590" t="s">
        <v>323</v>
      </c>
      <c r="C5590" t="s">
        <v>27</v>
      </c>
      <c r="D5590" t="s">
        <v>324</v>
      </c>
      <c r="E5590" t="s">
        <v>84</v>
      </c>
      <c r="F5590">
        <v>9994684714</v>
      </c>
      <c r="G5590" t="s">
        <v>53</v>
      </c>
      <c r="H5590">
        <v>7035</v>
      </c>
      <c r="I5590" t="s">
        <v>5711</v>
      </c>
      <c r="J5590" t="s">
        <v>31</v>
      </c>
      <c r="K5590" t="s">
        <v>49</v>
      </c>
      <c r="O5590" t="s">
        <v>33</v>
      </c>
      <c r="S5590" s="3">
        <v>45876.375</v>
      </c>
      <c r="T5590" t="s">
        <v>54</v>
      </c>
      <c r="U5590" t="s">
        <v>5711</v>
      </c>
      <c r="V5590" s="3">
        <v>45871.490972222222</v>
      </c>
      <c r="W5590" t="s">
        <v>1370</v>
      </c>
      <c r="Y5590" s="4">
        <v>45876</v>
      </c>
      <c r="Z5590" s="2">
        <v>0.81263888888888891</v>
      </c>
    </row>
    <row r="5591" spans="1:26" x14ac:dyDescent="0.3">
      <c r="A5591">
        <v>26994</v>
      </c>
      <c r="B5591" t="s">
        <v>323</v>
      </c>
      <c r="C5591" t="s">
        <v>27</v>
      </c>
      <c r="D5591" t="s">
        <v>324</v>
      </c>
      <c r="E5591" t="s">
        <v>84</v>
      </c>
      <c r="G5591" t="s">
        <v>53</v>
      </c>
      <c r="H5591">
        <v>7035</v>
      </c>
      <c r="I5591" t="s">
        <v>5714</v>
      </c>
      <c r="J5591" t="s">
        <v>31</v>
      </c>
      <c r="K5591" t="s">
        <v>49</v>
      </c>
      <c r="O5591" t="s">
        <v>33</v>
      </c>
      <c r="S5591" s="3">
        <v>45876.375</v>
      </c>
      <c r="T5591" t="s">
        <v>54</v>
      </c>
      <c r="U5591" t="s">
        <v>5714</v>
      </c>
      <c r="V5591" s="3">
        <v>45871.490972222222</v>
      </c>
      <c r="W5591" t="s">
        <v>2130</v>
      </c>
      <c r="Y5591" s="4">
        <v>45876</v>
      </c>
      <c r="Z5591" s="2">
        <v>0.81263888888888891</v>
      </c>
    </row>
    <row r="5592" spans="1:26" x14ac:dyDescent="0.3">
      <c r="A5592">
        <v>136683</v>
      </c>
      <c r="B5592" t="s">
        <v>323</v>
      </c>
      <c r="C5592" t="s">
        <v>27</v>
      </c>
      <c r="D5592" t="s">
        <v>324</v>
      </c>
      <c r="E5592" t="s">
        <v>84</v>
      </c>
      <c r="F5592">
        <v>9994684714</v>
      </c>
      <c r="G5592" t="s">
        <v>53</v>
      </c>
      <c r="H5592">
        <v>7035</v>
      </c>
      <c r="I5592" t="s">
        <v>5716</v>
      </c>
      <c r="J5592" t="s">
        <v>31</v>
      </c>
      <c r="K5592" t="s">
        <v>49</v>
      </c>
      <c r="O5592" t="s">
        <v>33</v>
      </c>
      <c r="S5592" s="3">
        <v>45876.375</v>
      </c>
      <c r="T5592" t="s">
        <v>54</v>
      </c>
      <c r="U5592" t="s">
        <v>5716</v>
      </c>
      <c r="V5592" s="3">
        <v>45871.490972222222</v>
      </c>
      <c r="W5592" t="s">
        <v>1370</v>
      </c>
      <c r="Y5592" s="4">
        <v>45876</v>
      </c>
      <c r="Z5592" s="2">
        <v>0.81263888888888891</v>
      </c>
    </row>
    <row r="5593" spans="1:26" x14ac:dyDescent="0.3">
      <c r="A5593">
        <v>136683</v>
      </c>
      <c r="B5593" t="s">
        <v>323</v>
      </c>
      <c r="C5593" t="s">
        <v>27</v>
      </c>
      <c r="D5593" t="s">
        <v>324</v>
      </c>
      <c r="E5593" t="s">
        <v>84</v>
      </c>
      <c r="F5593">
        <v>9994684714</v>
      </c>
      <c r="G5593" t="s">
        <v>53</v>
      </c>
      <c r="H5593">
        <v>7035</v>
      </c>
      <c r="I5593" t="s">
        <v>5717</v>
      </c>
      <c r="J5593" t="s">
        <v>31</v>
      </c>
      <c r="K5593" t="s">
        <v>49</v>
      </c>
      <c r="O5593" t="s">
        <v>33</v>
      </c>
      <c r="S5593" s="3">
        <v>45876.375</v>
      </c>
      <c r="T5593" t="s">
        <v>54</v>
      </c>
      <c r="U5593" t="s">
        <v>5717</v>
      </c>
      <c r="V5593" s="3">
        <v>45871.490972222222</v>
      </c>
      <c r="W5593" t="s">
        <v>1370</v>
      </c>
      <c r="Y5593" s="4">
        <v>45876</v>
      </c>
      <c r="Z5593" s="2">
        <v>0.81263888888888891</v>
      </c>
    </row>
    <row r="5594" spans="1:26" x14ac:dyDescent="0.3">
      <c r="A5594">
        <v>136422</v>
      </c>
      <c r="B5594" t="s">
        <v>323</v>
      </c>
      <c r="C5594" t="s">
        <v>27</v>
      </c>
      <c r="D5594" t="s">
        <v>324</v>
      </c>
      <c r="E5594" t="s">
        <v>84</v>
      </c>
      <c r="F5594">
        <v>9751158867</v>
      </c>
      <c r="G5594" t="s">
        <v>53</v>
      </c>
      <c r="H5594">
        <v>7035</v>
      </c>
      <c r="I5594" t="s">
        <v>5718</v>
      </c>
      <c r="J5594" t="s">
        <v>31</v>
      </c>
      <c r="K5594" t="s">
        <v>49</v>
      </c>
      <c r="O5594" t="s">
        <v>33</v>
      </c>
      <c r="S5594" s="3">
        <v>45876.375</v>
      </c>
      <c r="T5594" t="s">
        <v>54</v>
      </c>
      <c r="U5594" t="s">
        <v>5718</v>
      </c>
      <c r="V5594" s="3">
        <v>45871.490972222222</v>
      </c>
      <c r="W5594" t="s">
        <v>325</v>
      </c>
      <c r="Y5594" s="4">
        <v>45876</v>
      </c>
      <c r="Z5594" s="2">
        <v>0.81263888888888891</v>
      </c>
    </row>
    <row r="5595" spans="1:26" x14ac:dyDescent="0.3">
      <c r="A5595">
        <v>136422</v>
      </c>
      <c r="B5595" t="s">
        <v>323</v>
      </c>
      <c r="C5595" t="s">
        <v>27</v>
      </c>
      <c r="D5595" t="s">
        <v>324</v>
      </c>
      <c r="E5595" t="s">
        <v>84</v>
      </c>
      <c r="F5595">
        <v>9751158867</v>
      </c>
      <c r="G5595" t="s">
        <v>53</v>
      </c>
      <c r="H5595">
        <v>7035</v>
      </c>
      <c r="I5595" t="s">
        <v>5719</v>
      </c>
      <c r="J5595" t="s">
        <v>31</v>
      </c>
      <c r="K5595" t="s">
        <v>49</v>
      </c>
      <c r="O5595" t="s">
        <v>33</v>
      </c>
      <c r="S5595" s="3">
        <v>45876.375</v>
      </c>
      <c r="T5595" t="s">
        <v>54</v>
      </c>
      <c r="U5595" t="s">
        <v>5719</v>
      </c>
      <c r="V5595" s="3">
        <v>45871.490972222222</v>
      </c>
      <c r="W5595" t="s">
        <v>325</v>
      </c>
      <c r="Y5595" s="4">
        <v>45876</v>
      </c>
      <c r="Z5595" s="2">
        <v>0.81263888888888891</v>
      </c>
    </row>
    <row r="5596" spans="1:26" x14ac:dyDescent="0.3">
      <c r="A5596">
        <v>136683</v>
      </c>
      <c r="B5596" t="s">
        <v>323</v>
      </c>
      <c r="C5596" t="s">
        <v>27</v>
      </c>
      <c r="D5596" t="s">
        <v>324</v>
      </c>
      <c r="E5596" t="s">
        <v>84</v>
      </c>
      <c r="F5596">
        <v>9994684714</v>
      </c>
      <c r="G5596" t="s">
        <v>53</v>
      </c>
      <c r="H5596">
        <v>7035</v>
      </c>
      <c r="I5596" t="s">
        <v>5720</v>
      </c>
      <c r="J5596" t="s">
        <v>31</v>
      </c>
      <c r="K5596" t="s">
        <v>49</v>
      </c>
      <c r="O5596" t="s">
        <v>33</v>
      </c>
      <c r="S5596" s="3">
        <v>45876.375</v>
      </c>
      <c r="T5596" t="s">
        <v>54</v>
      </c>
      <c r="U5596" t="s">
        <v>5720</v>
      </c>
      <c r="V5596" s="3">
        <v>45871.490972222222</v>
      </c>
      <c r="W5596" t="s">
        <v>1370</v>
      </c>
      <c r="Y5596" s="4">
        <v>45876</v>
      </c>
      <c r="Z5596" s="2">
        <v>0.81263888888888891</v>
      </c>
    </row>
    <row r="5597" spans="1:26" x14ac:dyDescent="0.3">
      <c r="A5597">
        <v>17938</v>
      </c>
      <c r="B5597" t="s">
        <v>323</v>
      </c>
      <c r="C5597" t="s">
        <v>27</v>
      </c>
      <c r="D5597" t="s">
        <v>324</v>
      </c>
      <c r="E5597" t="s">
        <v>84</v>
      </c>
      <c r="F5597">
        <v>8129772457</v>
      </c>
      <c r="G5597" t="s">
        <v>53</v>
      </c>
      <c r="H5597">
        <v>7035</v>
      </c>
      <c r="I5597" t="s">
        <v>5721</v>
      </c>
      <c r="J5597" t="s">
        <v>31</v>
      </c>
      <c r="K5597" t="s">
        <v>49</v>
      </c>
      <c r="O5597" t="s">
        <v>33</v>
      </c>
      <c r="S5597" s="3">
        <v>45876.375</v>
      </c>
      <c r="T5597" t="s">
        <v>54</v>
      </c>
      <c r="U5597" t="s">
        <v>5721</v>
      </c>
      <c r="V5597" s="3">
        <v>45871.490972222222</v>
      </c>
      <c r="W5597" t="s">
        <v>556</v>
      </c>
      <c r="Y5597" s="4">
        <v>45876</v>
      </c>
      <c r="Z5597" s="2">
        <v>0.81263888888888891</v>
      </c>
    </row>
    <row r="5598" spans="1:26" x14ac:dyDescent="0.3">
      <c r="A5598">
        <v>136422</v>
      </c>
      <c r="B5598" t="s">
        <v>323</v>
      </c>
      <c r="C5598" t="s">
        <v>27</v>
      </c>
      <c r="D5598" t="s">
        <v>324</v>
      </c>
      <c r="E5598" t="s">
        <v>84</v>
      </c>
      <c r="F5598">
        <v>9751158867</v>
      </c>
      <c r="G5598" t="s">
        <v>53</v>
      </c>
      <c r="H5598">
        <v>7035</v>
      </c>
      <c r="I5598" t="s">
        <v>5722</v>
      </c>
      <c r="J5598" t="s">
        <v>31</v>
      </c>
      <c r="K5598" t="s">
        <v>49</v>
      </c>
      <c r="O5598" t="s">
        <v>33</v>
      </c>
      <c r="S5598" s="3">
        <v>45876.375</v>
      </c>
      <c r="T5598" t="s">
        <v>54</v>
      </c>
      <c r="U5598" t="s">
        <v>5722</v>
      </c>
      <c r="V5598" s="3">
        <v>45871.490972222222</v>
      </c>
      <c r="W5598" t="s">
        <v>325</v>
      </c>
      <c r="Y5598" s="4">
        <v>45876</v>
      </c>
      <c r="Z5598" s="2">
        <v>0.81263888888888891</v>
      </c>
    </row>
    <row r="5599" spans="1:26" x14ac:dyDescent="0.3">
      <c r="A5599">
        <v>136422</v>
      </c>
      <c r="B5599" t="s">
        <v>323</v>
      </c>
      <c r="C5599" t="s">
        <v>27</v>
      </c>
      <c r="D5599" t="s">
        <v>324</v>
      </c>
      <c r="E5599" t="s">
        <v>84</v>
      </c>
      <c r="F5599">
        <v>9751158867</v>
      </c>
      <c r="G5599" t="s">
        <v>53</v>
      </c>
      <c r="H5599">
        <v>7035</v>
      </c>
      <c r="I5599" t="s">
        <v>5723</v>
      </c>
      <c r="J5599" t="s">
        <v>31</v>
      </c>
      <c r="K5599" t="s">
        <v>49</v>
      </c>
      <c r="O5599" t="s">
        <v>33</v>
      </c>
      <c r="S5599" s="3">
        <v>45876.375</v>
      </c>
      <c r="T5599" t="s">
        <v>54</v>
      </c>
      <c r="U5599" t="s">
        <v>5723</v>
      </c>
      <c r="V5599" s="3">
        <v>45871.490972222222</v>
      </c>
      <c r="W5599" t="s">
        <v>325</v>
      </c>
      <c r="Y5599" s="4">
        <v>45876</v>
      </c>
      <c r="Z5599" s="2">
        <v>0.81263888888888891</v>
      </c>
    </row>
    <row r="5600" spans="1:26" x14ac:dyDescent="0.3">
      <c r="A5600">
        <v>136422</v>
      </c>
      <c r="B5600" t="s">
        <v>323</v>
      </c>
      <c r="C5600" t="s">
        <v>27</v>
      </c>
      <c r="D5600" t="s">
        <v>324</v>
      </c>
      <c r="E5600" t="s">
        <v>84</v>
      </c>
      <c r="F5600">
        <v>9751158867</v>
      </c>
      <c r="G5600" t="s">
        <v>53</v>
      </c>
      <c r="H5600">
        <v>7035</v>
      </c>
      <c r="I5600" t="s">
        <v>5724</v>
      </c>
      <c r="J5600" t="s">
        <v>31</v>
      </c>
      <c r="K5600" t="s">
        <v>49</v>
      </c>
      <c r="O5600" t="s">
        <v>33</v>
      </c>
      <c r="S5600" s="3">
        <v>45876.375</v>
      </c>
      <c r="T5600" t="s">
        <v>54</v>
      </c>
      <c r="U5600" t="s">
        <v>5724</v>
      </c>
      <c r="V5600" s="3">
        <v>45871.490972222222</v>
      </c>
      <c r="W5600" t="s">
        <v>325</v>
      </c>
      <c r="Y5600" s="4">
        <v>45876</v>
      </c>
      <c r="Z5600" s="2">
        <v>0.81263888888888891</v>
      </c>
    </row>
    <row r="5601" spans="1:26" x14ac:dyDescent="0.3">
      <c r="A5601">
        <v>136422</v>
      </c>
      <c r="B5601" t="s">
        <v>323</v>
      </c>
      <c r="C5601" t="s">
        <v>27</v>
      </c>
      <c r="D5601" t="s">
        <v>324</v>
      </c>
      <c r="E5601" t="s">
        <v>84</v>
      </c>
      <c r="F5601">
        <v>9751158867</v>
      </c>
      <c r="G5601" t="s">
        <v>53</v>
      </c>
      <c r="H5601">
        <v>7035</v>
      </c>
      <c r="I5601" t="s">
        <v>5725</v>
      </c>
      <c r="J5601" t="s">
        <v>31</v>
      </c>
      <c r="K5601" t="s">
        <v>49</v>
      </c>
      <c r="O5601" t="s">
        <v>33</v>
      </c>
      <c r="S5601" s="3">
        <v>45876.375</v>
      </c>
      <c r="T5601" t="s">
        <v>54</v>
      </c>
      <c r="U5601" t="s">
        <v>5725</v>
      </c>
      <c r="V5601" s="3">
        <v>45871.490972222222</v>
      </c>
      <c r="W5601" t="s">
        <v>325</v>
      </c>
      <c r="Y5601" s="4">
        <v>45876</v>
      </c>
      <c r="Z5601" s="2">
        <v>0.81263888888888891</v>
      </c>
    </row>
    <row r="5602" spans="1:26" x14ac:dyDescent="0.3">
      <c r="A5602">
        <v>136422</v>
      </c>
      <c r="B5602" t="s">
        <v>323</v>
      </c>
      <c r="C5602" t="s">
        <v>27</v>
      </c>
      <c r="D5602" t="s">
        <v>324</v>
      </c>
      <c r="E5602" t="s">
        <v>84</v>
      </c>
      <c r="F5602">
        <v>9751158867</v>
      </c>
      <c r="G5602" t="s">
        <v>53</v>
      </c>
      <c r="H5602">
        <v>7035</v>
      </c>
      <c r="I5602" t="s">
        <v>5727</v>
      </c>
      <c r="J5602" t="s">
        <v>31</v>
      </c>
      <c r="K5602" t="s">
        <v>49</v>
      </c>
      <c r="O5602" t="s">
        <v>33</v>
      </c>
      <c r="S5602" s="3">
        <v>45876.375</v>
      </c>
      <c r="T5602" t="s">
        <v>54</v>
      </c>
      <c r="U5602" t="s">
        <v>5727</v>
      </c>
      <c r="V5602" s="3">
        <v>45871.490972222222</v>
      </c>
      <c r="W5602" t="s">
        <v>325</v>
      </c>
      <c r="Y5602" s="4">
        <v>45876</v>
      </c>
      <c r="Z5602" s="2">
        <v>0.81263888888888891</v>
      </c>
    </row>
    <row r="5603" spans="1:26" x14ac:dyDescent="0.3">
      <c r="A5603">
        <v>136422</v>
      </c>
      <c r="B5603" t="s">
        <v>323</v>
      </c>
      <c r="C5603" t="s">
        <v>27</v>
      </c>
      <c r="D5603" t="s">
        <v>324</v>
      </c>
      <c r="E5603" t="s">
        <v>84</v>
      </c>
      <c r="F5603">
        <v>9751158867</v>
      </c>
      <c r="G5603" t="s">
        <v>53</v>
      </c>
      <c r="H5603">
        <v>7035</v>
      </c>
      <c r="I5603" t="s">
        <v>5728</v>
      </c>
      <c r="J5603" t="s">
        <v>31</v>
      </c>
      <c r="K5603" t="s">
        <v>49</v>
      </c>
      <c r="O5603" t="s">
        <v>33</v>
      </c>
      <c r="S5603" s="3">
        <v>45876.375</v>
      </c>
      <c r="T5603" t="s">
        <v>54</v>
      </c>
      <c r="U5603" t="s">
        <v>5728</v>
      </c>
      <c r="V5603" s="3">
        <v>45871.490972222222</v>
      </c>
      <c r="W5603" t="s">
        <v>325</v>
      </c>
      <c r="Y5603" s="4">
        <v>45876</v>
      </c>
      <c r="Z5603" s="2">
        <v>0.81263888888888891</v>
      </c>
    </row>
    <row r="5604" spans="1:26" x14ac:dyDescent="0.3">
      <c r="A5604">
        <v>134837</v>
      </c>
      <c r="B5604" t="s">
        <v>506</v>
      </c>
      <c r="C5604" t="s">
        <v>27</v>
      </c>
      <c r="D5604" t="s">
        <v>324</v>
      </c>
      <c r="E5604" t="s">
        <v>84</v>
      </c>
      <c r="F5604">
        <v>7339367228</v>
      </c>
      <c r="G5604" t="s">
        <v>53</v>
      </c>
      <c r="H5604">
        <v>7036</v>
      </c>
      <c r="I5604" t="s">
        <v>5729</v>
      </c>
      <c r="J5604" t="s">
        <v>31</v>
      </c>
      <c r="K5604" t="s">
        <v>49</v>
      </c>
      <c r="O5604" t="s">
        <v>33</v>
      </c>
      <c r="S5604" s="3">
        <v>45876.375</v>
      </c>
      <c r="T5604" t="s">
        <v>54</v>
      </c>
      <c r="U5604" t="s">
        <v>5729</v>
      </c>
      <c r="V5604" s="3">
        <v>45871.490972222222</v>
      </c>
      <c r="W5604" t="s">
        <v>679</v>
      </c>
      <c r="Y5604" s="4">
        <v>45876</v>
      </c>
      <c r="Z5604" s="2">
        <v>0.81263888888888891</v>
      </c>
    </row>
    <row r="5605" spans="1:26" x14ac:dyDescent="0.3">
      <c r="A5605">
        <v>26192</v>
      </c>
      <c r="B5605" t="s">
        <v>506</v>
      </c>
      <c r="C5605" t="s">
        <v>27</v>
      </c>
      <c r="D5605" t="s">
        <v>324</v>
      </c>
      <c r="E5605" t="s">
        <v>84</v>
      </c>
      <c r="F5605">
        <v>9095745450</v>
      </c>
      <c r="G5605" t="s">
        <v>53</v>
      </c>
      <c r="H5605">
        <v>7036</v>
      </c>
      <c r="I5605" t="s">
        <v>5730</v>
      </c>
      <c r="J5605" t="s">
        <v>31</v>
      </c>
      <c r="K5605" t="s">
        <v>49</v>
      </c>
      <c r="O5605" t="s">
        <v>33</v>
      </c>
      <c r="S5605" s="3">
        <v>45876.375</v>
      </c>
      <c r="T5605" t="s">
        <v>54</v>
      </c>
      <c r="U5605" t="s">
        <v>5730</v>
      </c>
      <c r="V5605" s="3">
        <v>45871.490972222222</v>
      </c>
      <c r="W5605" t="s">
        <v>1371</v>
      </c>
      <c r="Y5605" s="4">
        <v>45876</v>
      </c>
      <c r="Z5605" s="2">
        <v>0.81263888888888891</v>
      </c>
    </row>
    <row r="5606" spans="1:26" x14ac:dyDescent="0.3">
      <c r="A5606">
        <v>26192</v>
      </c>
      <c r="B5606" t="s">
        <v>506</v>
      </c>
      <c r="C5606" t="s">
        <v>27</v>
      </c>
      <c r="D5606" t="s">
        <v>324</v>
      </c>
      <c r="E5606" t="s">
        <v>84</v>
      </c>
      <c r="F5606">
        <v>9095745450</v>
      </c>
      <c r="G5606" t="s">
        <v>53</v>
      </c>
      <c r="H5606">
        <v>7036</v>
      </c>
      <c r="I5606" t="s">
        <v>5731</v>
      </c>
      <c r="J5606" t="s">
        <v>31</v>
      </c>
      <c r="K5606" t="s">
        <v>49</v>
      </c>
      <c r="O5606" t="s">
        <v>33</v>
      </c>
      <c r="S5606" s="3">
        <v>45876.375</v>
      </c>
      <c r="T5606" t="s">
        <v>54</v>
      </c>
      <c r="U5606" t="s">
        <v>5731</v>
      </c>
      <c r="V5606" s="3">
        <v>45871.490972222222</v>
      </c>
      <c r="W5606" t="s">
        <v>1371</v>
      </c>
      <c r="Y5606" s="4">
        <v>45876</v>
      </c>
      <c r="Z5606" s="2">
        <v>0.81263888888888891</v>
      </c>
    </row>
    <row r="5607" spans="1:26" x14ac:dyDescent="0.3">
      <c r="A5607">
        <v>26192</v>
      </c>
      <c r="B5607" t="s">
        <v>506</v>
      </c>
      <c r="C5607" t="s">
        <v>27</v>
      </c>
      <c r="D5607" t="s">
        <v>324</v>
      </c>
      <c r="E5607" t="s">
        <v>84</v>
      </c>
      <c r="F5607">
        <v>9095745450</v>
      </c>
      <c r="G5607" t="s">
        <v>53</v>
      </c>
      <c r="H5607">
        <v>7036</v>
      </c>
      <c r="I5607" t="s">
        <v>5733</v>
      </c>
      <c r="J5607" t="s">
        <v>31</v>
      </c>
      <c r="K5607" t="s">
        <v>49</v>
      </c>
      <c r="O5607" t="s">
        <v>33</v>
      </c>
      <c r="S5607" s="3">
        <v>45876.375</v>
      </c>
      <c r="T5607" t="s">
        <v>54</v>
      </c>
      <c r="U5607" t="s">
        <v>5733</v>
      </c>
      <c r="V5607" s="3">
        <v>45871.490972222222</v>
      </c>
      <c r="W5607" t="s">
        <v>1371</v>
      </c>
      <c r="Y5607" s="4">
        <v>45876</v>
      </c>
      <c r="Z5607" s="2">
        <v>0.81263888888888891</v>
      </c>
    </row>
    <row r="5608" spans="1:26" x14ac:dyDescent="0.3">
      <c r="A5608">
        <v>26192</v>
      </c>
      <c r="B5608" t="s">
        <v>506</v>
      </c>
      <c r="C5608" t="s">
        <v>27</v>
      </c>
      <c r="D5608" t="s">
        <v>324</v>
      </c>
      <c r="E5608" t="s">
        <v>84</v>
      </c>
      <c r="F5608">
        <v>9095745450</v>
      </c>
      <c r="G5608" t="s">
        <v>53</v>
      </c>
      <c r="H5608">
        <v>7036</v>
      </c>
      <c r="I5608" t="s">
        <v>5735</v>
      </c>
      <c r="J5608" t="s">
        <v>31</v>
      </c>
      <c r="K5608" t="s">
        <v>49</v>
      </c>
      <c r="O5608" t="s">
        <v>33</v>
      </c>
      <c r="S5608" s="3">
        <v>45876.375</v>
      </c>
      <c r="T5608" t="s">
        <v>54</v>
      </c>
      <c r="U5608" t="s">
        <v>5735</v>
      </c>
      <c r="V5608" s="3">
        <v>45871.490972222222</v>
      </c>
      <c r="W5608" t="s">
        <v>1371</v>
      </c>
      <c r="Y5608" s="4">
        <v>45876</v>
      </c>
      <c r="Z5608" s="2">
        <v>0.81263888888888891</v>
      </c>
    </row>
    <row r="5609" spans="1:26" x14ac:dyDescent="0.3">
      <c r="A5609">
        <v>134837</v>
      </c>
      <c r="B5609" t="s">
        <v>506</v>
      </c>
      <c r="C5609" t="s">
        <v>27</v>
      </c>
      <c r="D5609" t="s">
        <v>324</v>
      </c>
      <c r="E5609" t="s">
        <v>84</v>
      </c>
      <c r="F5609">
        <v>7339367228</v>
      </c>
      <c r="G5609" t="s">
        <v>53</v>
      </c>
      <c r="H5609">
        <v>7036</v>
      </c>
      <c r="I5609" t="s">
        <v>5737</v>
      </c>
      <c r="J5609" t="s">
        <v>31</v>
      </c>
      <c r="K5609" t="s">
        <v>49</v>
      </c>
      <c r="O5609" t="s">
        <v>33</v>
      </c>
      <c r="S5609" s="3">
        <v>45876.375</v>
      </c>
      <c r="T5609" t="s">
        <v>54</v>
      </c>
      <c r="U5609" t="s">
        <v>5737</v>
      </c>
      <c r="V5609" s="3">
        <v>45871.490972222222</v>
      </c>
      <c r="W5609" t="s">
        <v>679</v>
      </c>
      <c r="Y5609" s="4">
        <v>45876</v>
      </c>
      <c r="Z5609" s="2">
        <v>0.81263888888888891</v>
      </c>
    </row>
    <row r="5610" spans="1:26" x14ac:dyDescent="0.3">
      <c r="A5610">
        <v>27181</v>
      </c>
      <c r="B5610" t="s">
        <v>506</v>
      </c>
      <c r="C5610" t="s">
        <v>27</v>
      </c>
      <c r="D5610" t="s">
        <v>324</v>
      </c>
      <c r="E5610" t="s">
        <v>84</v>
      </c>
      <c r="F5610">
        <v>9566137062</v>
      </c>
      <c r="G5610" t="s">
        <v>53</v>
      </c>
      <c r="H5610">
        <v>7036</v>
      </c>
      <c r="I5610" t="s">
        <v>5738</v>
      </c>
      <c r="J5610" t="s">
        <v>31</v>
      </c>
      <c r="K5610" t="s">
        <v>49</v>
      </c>
      <c r="O5610" t="s">
        <v>33</v>
      </c>
      <c r="S5610" s="3">
        <v>45876.375</v>
      </c>
      <c r="T5610" t="s">
        <v>54</v>
      </c>
      <c r="U5610" t="s">
        <v>5738</v>
      </c>
      <c r="V5610" s="3">
        <v>45871.490972222222</v>
      </c>
      <c r="W5610" t="s">
        <v>967</v>
      </c>
      <c r="Y5610" s="4">
        <v>45876</v>
      </c>
      <c r="Z5610" s="2">
        <v>0.81263888888888891</v>
      </c>
    </row>
    <row r="5611" spans="1:26" x14ac:dyDescent="0.3">
      <c r="A5611">
        <v>26192</v>
      </c>
      <c r="B5611" t="s">
        <v>506</v>
      </c>
      <c r="C5611" t="s">
        <v>27</v>
      </c>
      <c r="D5611" t="s">
        <v>324</v>
      </c>
      <c r="E5611" t="s">
        <v>84</v>
      </c>
      <c r="F5611">
        <v>9095745450</v>
      </c>
      <c r="G5611" t="s">
        <v>53</v>
      </c>
      <c r="H5611">
        <v>7036</v>
      </c>
      <c r="I5611" t="s">
        <v>5739</v>
      </c>
      <c r="J5611" t="s">
        <v>31</v>
      </c>
      <c r="K5611" t="s">
        <v>49</v>
      </c>
      <c r="O5611" t="s">
        <v>33</v>
      </c>
      <c r="S5611" s="3">
        <v>45876.375</v>
      </c>
      <c r="T5611" t="s">
        <v>54</v>
      </c>
      <c r="U5611" t="s">
        <v>5739</v>
      </c>
      <c r="V5611" s="3">
        <v>45871.490972222222</v>
      </c>
      <c r="W5611" t="s">
        <v>1371</v>
      </c>
      <c r="Y5611" s="4">
        <v>45876</v>
      </c>
      <c r="Z5611" s="2">
        <v>0.81263888888888891</v>
      </c>
    </row>
    <row r="5612" spans="1:26" x14ac:dyDescent="0.3">
      <c r="A5612">
        <v>26192</v>
      </c>
      <c r="B5612" t="s">
        <v>506</v>
      </c>
      <c r="C5612" t="s">
        <v>27</v>
      </c>
      <c r="D5612" t="s">
        <v>324</v>
      </c>
      <c r="E5612" t="s">
        <v>84</v>
      </c>
      <c r="F5612">
        <v>9095745450</v>
      </c>
      <c r="G5612" t="s">
        <v>53</v>
      </c>
      <c r="H5612">
        <v>7036</v>
      </c>
      <c r="I5612" t="s">
        <v>5740</v>
      </c>
      <c r="J5612" t="s">
        <v>31</v>
      </c>
      <c r="K5612" t="s">
        <v>49</v>
      </c>
      <c r="O5612" t="s">
        <v>33</v>
      </c>
      <c r="S5612" s="3">
        <v>45876.375</v>
      </c>
      <c r="T5612" t="s">
        <v>54</v>
      </c>
      <c r="U5612" t="s">
        <v>5740</v>
      </c>
      <c r="V5612" s="3">
        <v>45871.490972222222</v>
      </c>
      <c r="W5612" t="s">
        <v>1371</v>
      </c>
      <c r="Y5612" s="4">
        <v>45876</v>
      </c>
      <c r="Z5612" s="2">
        <v>0.81263888888888891</v>
      </c>
    </row>
    <row r="5613" spans="1:26" x14ac:dyDescent="0.3">
      <c r="A5613">
        <v>26993</v>
      </c>
      <c r="B5613" t="s">
        <v>506</v>
      </c>
      <c r="C5613" t="s">
        <v>27</v>
      </c>
      <c r="D5613" t="s">
        <v>324</v>
      </c>
      <c r="E5613" t="s">
        <v>84</v>
      </c>
      <c r="F5613">
        <v>8248263147</v>
      </c>
      <c r="G5613" t="s">
        <v>53</v>
      </c>
      <c r="H5613">
        <v>7036</v>
      </c>
      <c r="I5613" t="s">
        <v>5741</v>
      </c>
      <c r="J5613" t="s">
        <v>31</v>
      </c>
      <c r="K5613" t="s">
        <v>49</v>
      </c>
      <c r="O5613" t="s">
        <v>33</v>
      </c>
      <c r="S5613" s="3">
        <v>45876.375</v>
      </c>
      <c r="T5613" t="s">
        <v>54</v>
      </c>
      <c r="U5613" t="s">
        <v>5741</v>
      </c>
      <c r="V5613" s="3">
        <v>45871.490972222222</v>
      </c>
      <c r="W5613" t="s">
        <v>820</v>
      </c>
      <c r="Y5613" s="4">
        <v>45876</v>
      </c>
      <c r="Z5613" s="2">
        <v>0.81263888888888891</v>
      </c>
    </row>
    <row r="5614" spans="1:26" x14ac:dyDescent="0.3">
      <c r="A5614">
        <v>26192</v>
      </c>
      <c r="B5614" t="s">
        <v>506</v>
      </c>
      <c r="C5614" t="s">
        <v>27</v>
      </c>
      <c r="D5614" t="s">
        <v>324</v>
      </c>
      <c r="E5614" t="s">
        <v>84</v>
      </c>
      <c r="F5614">
        <v>9095745450</v>
      </c>
      <c r="G5614" t="s">
        <v>53</v>
      </c>
      <c r="H5614">
        <v>7036</v>
      </c>
      <c r="I5614" t="s">
        <v>5742</v>
      </c>
      <c r="J5614" t="s">
        <v>31</v>
      </c>
      <c r="K5614" t="s">
        <v>49</v>
      </c>
      <c r="O5614" t="s">
        <v>33</v>
      </c>
      <c r="S5614" s="3">
        <v>45876.375</v>
      </c>
      <c r="T5614" t="s">
        <v>54</v>
      </c>
      <c r="U5614" t="s">
        <v>5742</v>
      </c>
      <c r="V5614" s="3">
        <v>45871.490972222222</v>
      </c>
      <c r="W5614" t="s">
        <v>1371</v>
      </c>
      <c r="Y5614" s="4">
        <v>45876</v>
      </c>
      <c r="Z5614" s="2">
        <v>0.81263888888888891</v>
      </c>
    </row>
    <row r="5615" spans="1:26" x14ac:dyDescent="0.3">
      <c r="A5615">
        <v>26993</v>
      </c>
      <c r="B5615" t="s">
        <v>506</v>
      </c>
      <c r="C5615" t="s">
        <v>27</v>
      </c>
      <c r="D5615" t="s">
        <v>324</v>
      </c>
      <c r="E5615" t="s">
        <v>84</v>
      </c>
      <c r="F5615">
        <v>8248263147</v>
      </c>
      <c r="G5615" t="s">
        <v>53</v>
      </c>
      <c r="H5615">
        <v>7036</v>
      </c>
      <c r="I5615" t="s">
        <v>5743</v>
      </c>
      <c r="J5615" t="s">
        <v>31</v>
      </c>
      <c r="K5615" t="s">
        <v>49</v>
      </c>
      <c r="O5615" t="s">
        <v>33</v>
      </c>
      <c r="S5615" s="3">
        <v>45876.375</v>
      </c>
      <c r="T5615" t="s">
        <v>54</v>
      </c>
      <c r="U5615" t="s">
        <v>5743</v>
      </c>
      <c r="V5615" s="3">
        <v>45871.490972222222</v>
      </c>
      <c r="W5615" t="s">
        <v>820</v>
      </c>
      <c r="Y5615" s="4">
        <v>45876</v>
      </c>
      <c r="Z5615" s="2">
        <v>0.81263888888888891</v>
      </c>
    </row>
    <row r="5616" spans="1:26" x14ac:dyDescent="0.3">
      <c r="A5616">
        <v>130814</v>
      </c>
      <c r="B5616" t="s">
        <v>506</v>
      </c>
      <c r="C5616" t="s">
        <v>27</v>
      </c>
      <c r="D5616" t="s">
        <v>324</v>
      </c>
      <c r="E5616" t="s">
        <v>84</v>
      </c>
      <c r="F5616">
        <v>8714692060</v>
      </c>
      <c r="G5616" t="s">
        <v>53</v>
      </c>
      <c r="H5616">
        <v>7036</v>
      </c>
      <c r="I5616" t="s">
        <v>5745</v>
      </c>
      <c r="J5616" t="s">
        <v>31</v>
      </c>
      <c r="K5616" t="s">
        <v>49</v>
      </c>
      <c r="O5616" t="s">
        <v>33</v>
      </c>
      <c r="S5616" s="3">
        <v>45876.375</v>
      </c>
      <c r="T5616" t="s">
        <v>54</v>
      </c>
      <c r="U5616" t="s">
        <v>5745</v>
      </c>
      <c r="V5616" s="3">
        <v>45871.490972222222</v>
      </c>
      <c r="W5616" t="s">
        <v>821</v>
      </c>
      <c r="Y5616" s="4">
        <v>45876</v>
      </c>
      <c r="Z5616" s="2">
        <v>0.81263888888888891</v>
      </c>
    </row>
    <row r="5617" spans="1:26" x14ac:dyDescent="0.3">
      <c r="A5617">
        <v>130814</v>
      </c>
      <c r="B5617" t="s">
        <v>506</v>
      </c>
      <c r="C5617" t="s">
        <v>27</v>
      </c>
      <c r="D5617" t="s">
        <v>324</v>
      </c>
      <c r="E5617" t="s">
        <v>84</v>
      </c>
      <c r="F5617">
        <v>8714692060</v>
      </c>
      <c r="G5617" t="s">
        <v>53</v>
      </c>
      <c r="H5617">
        <v>7036</v>
      </c>
      <c r="I5617" t="s">
        <v>5746</v>
      </c>
      <c r="J5617" t="s">
        <v>31</v>
      </c>
      <c r="K5617" t="s">
        <v>49</v>
      </c>
      <c r="O5617" t="s">
        <v>33</v>
      </c>
      <c r="S5617" s="3">
        <v>45876.375</v>
      </c>
      <c r="T5617" t="s">
        <v>54</v>
      </c>
      <c r="U5617" t="s">
        <v>5746</v>
      </c>
      <c r="V5617" s="3">
        <v>45871.490972222222</v>
      </c>
      <c r="W5617" t="s">
        <v>821</v>
      </c>
      <c r="Y5617" s="4">
        <v>45876</v>
      </c>
      <c r="Z5617" s="2">
        <v>0.81263888888888891</v>
      </c>
    </row>
    <row r="5618" spans="1:26" x14ac:dyDescent="0.3">
      <c r="A5618">
        <v>26993</v>
      </c>
      <c r="B5618" t="s">
        <v>506</v>
      </c>
      <c r="C5618" t="s">
        <v>27</v>
      </c>
      <c r="D5618" t="s">
        <v>324</v>
      </c>
      <c r="E5618" t="s">
        <v>84</v>
      </c>
      <c r="F5618">
        <v>8248263147</v>
      </c>
      <c r="G5618" t="s">
        <v>53</v>
      </c>
      <c r="H5618">
        <v>7036</v>
      </c>
      <c r="I5618" t="s">
        <v>5748</v>
      </c>
      <c r="J5618" t="s">
        <v>31</v>
      </c>
      <c r="K5618" t="s">
        <v>49</v>
      </c>
      <c r="O5618" t="s">
        <v>33</v>
      </c>
      <c r="S5618" s="3">
        <v>45876.375</v>
      </c>
      <c r="T5618" t="s">
        <v>54</v>
      </c>
      <c r="U5618" t="s">
        <v>5748</v>
      </c>
      <c r="V5618" s="3">
        <v>45871.490972222222</v>
      </c>
      <c r="W5618" t="s">
        <v>820</v>
      </c>
      <c r="Y5618" s="4">
        <v>45876</v>
      </c>
      <c r="Z5618" s="2">
        <v>0.81263888888888891</v>
      </c>
    </row>
    <row r="5619" spans="1:26" x14ac:dyDescent="0.3">
      <c r="A5619">
        <v>130814</v>
      </c>
      <c r="B5619" t="s">
        <v>506</v>
      </c>
      <c r="C5619" t="s">
        <v>27</v>
      </c>
      <c r="D5619" t="s">
        <v>324</v>
      </c>
      <c r="E5619" t="s">
        <v>84</v>
      </c>
      <c r="F5619">
        <v>8714692060</v>
      </c>
      <c r="G5619" t="s">
        <v>53</v>
      </c>
      <c r="H5619">
        <v>7036</v>
      </c>
      <c r="I5619" t="s">
        <v>5749</v>
      </c>
      <c r="J5619" t="s">
        <v>31</v>
      </c>
      <c r="K5619" t="s">
        <v>49</v>
      </c>
      <c r="O5619" t="s">
        <v>33</v>
      </c>
      <c r="S5619" s="3">
        <v>45876.375</v>
      </c>
      <c r="T5619" t="s">
        <v>54</v>
      </c>
      <c r="U5619" t="s">
        <v>5749</v>
      </c>
      <c r="V5619" s="3">
        <v>45871.490972222222</v>
      </c>
      <c r="W5619" t="s">
        <v>821</v>
      </c>
      <c r="Y5619" s="4">
        <v>45876</v>
      </c>
      <c r="Z5619" s="2">
        <v>0.81263888888888891</v>
      </c>
    </row>
    <row r="5620" spans="1:26" x14ac:dyDescent="0.3">
      <c r="A5620">
        <v>130814</v>
      </c>
      <c r="B5620" t="s">
        <v>506</v>
      </c>
      <c r="C5620" t="s">
        <v>27</v>
      </c>
      <c r="D5620" t="s">
        <v>324</v>
      </c>
      <c r="E5620" t="s">
        <v>84</v>
      </c>
      <c r="F5620">
        <v>8714692060</v>
      </c>
      <c r="G5620" t="s">
        <v>53</v>
      </c>
      <c r="H5620">
        <v>7036</v>
      </c>
      <c r="I5620" t="s">
        <v>5751</v>
      </c>
      <c r="J5620" t="s">
        <v>31</v>
      </c>
      <c r="K5620" t="s">
        <v>49</v>
      </c>
      <c r="O5620" t="s">
        <v>33</v>
      </c>
      <c r="S5620" s="3">
        <v>45876.375</v>
      </c>
      <c r="T5620" t="s">
        <v>54</v>
      </c>
      <c r="U5620" t="s">
        <v>5751</v>
      </c>
      <c r="V5620" s="3">
        <v>45871.490972222222</v>
      </c>
      <c r="W5620" t="s">
        <v>821</v>
      </c>
      <c r="Y5620" s="4">
        <v>45876</v>
      </c>
      <c r="Z5620" s="2">
        <v>0.81263888888888891</v>
      </c>
    </row>
    <row r="5621" spans="1:26" x14ac:dyDescent="0.3">
      <c r="A5621">
        <v>130814</v>
      </c>
      <c r="B5621" t="s">
        <v>506</v>
      </c>
      <c r="C5621" t="s">
        <v>27</v>
      </c>
      <c r="D5621" t="s">
        <v>324</v>
      </c>
      <c r="E5621" t="s">
        <v>84</v>
      </c>
      <c r="F5621">
        <v>8714692060</v>
      </c>
      <c r="G5621" t="s">
        <v>53</v>
      </c>
      <c r="H5621">
        <v>7036</v>
      </c>
      <c r="I5621" t="s">
        <v>5752</v>
      </c>
      <c r="J5621" t="s">
        <v>31</v>
      </c>
      <c r="K5621" t="s">
        <v>49</v>
      </c>
      <c r="O5621" t="s">
        <v>33</v>
      </c>
      <c r="S5621" s="3">
        <v>45876.375</v>
      </c>
      <c r="T5621" t="s">
        <v>54</v>
      </c>
      <c r="U5621" t="s">
        <v>5752</v>
      </c>
      <c r="V5621" s="3">
        <v>45871.490972222222</v>
      </c>
      <c r="W5621" t="s">
        <v>821</v>
      </c>
      <c r="Y5621" s="4">
        <v>45876</v>
      </c>
      <c r="Z5621" s="2">
        <v>0.81263888888888891</v>
      </c>
    </row>
    <row r="5622" spans="1:26" x14ac:dyDescent="0.3">
      <c r="A5622">
        <v>134837</v>
      </c>
      <c r="B5622" t="s">
        <v>506</v>
      </c>
      <c r="C5622" t="s">
        <v>27</v>
      </c>
      <c r="D5622" t="s">
        <v>324</v>
      </c>
      <c r="E5622" t="s">
        <v>84</v>
      </c>
      <c r="F5622">
        <v>7339367228</v>
      </c>
      <c r="G5622" t="s">
        <v>53</v>
      </c>
      <c r="H5622">
        <v>7036</v>
      </c>
      <c r="I5622" t="s">
        <v>5754</v>
      </c>
      <c r="J5622" t="s">
        <v>31</v>
      </c>
      <c r="K5622" t="s">
        <v>49</v>
      </c>
      <c r="O5622" t="s">
        <v>33</v>
      </c>
      <c r="S5622" s="3">
        <v>45876.375</v>
      </c>
      <c r="T5622" t="s">
        <v>54</v>
      </c>
      <c r="U5622" t="s">
        <v>5754</v>
      </c>
      <c r="V5622" s="3">
        <v>45871.490972222222</v>
      </c>
      <c r="W5622" t="s">
        <v>679</v>
      </c>
      <c r="Y5622" s="4">
        <v>45876</v>
      </c>
      <c r="Z5622" s="2">
        <v>0.81263888888888891</v>
      </c>
    </row>
    <row r="5623" spans="1:26" x14ac:dyDescent="0.3">
      <c r="A5623">
        <v>26993</v>
      </c>
      <c r="B5623" t="s">
        <v>506</v>
      </c>
      <c r="C5623" t="s">
        <v>27</v>
      </c>
      <c r="D5623" t="s">
        <v>324</v>
      </c>
      <c r="E5623" t="s">
        <v>84</v>
      </c>
      <c r="F5623">
        <v>8248263147</v>
      </c>
      <c r="G5623" t="s">
        <v>53</v>
      </c>
      <c r="H5623">
        <v>7036</v>
      </c>
      <c r="I5623" t="s">
        <v>5755</v>
      </c>
      <c r="J5623" t="s">
        <v>31</v>
      </c>
      <c r="K5623" t="s">
        <v>49</v>
      </c>
      <c r="O5623" t="s">
        <v>33</v>
      </c>
      <c r="S5623" s="3">
        <v>45876.375</v>
      </c>
      <c r="T5623" t="s">
        <v>54</v>
      </c>
      <c r="U5623" t="s">
        <v>5755</v>
      </c>
      <c r="V5623" s="3">
        <v>45871.490972222222</v>
      </c>
      <c r="W5623" t="s">
        <v>820</v>
      </c>
      <c r="Y5623" s="4">
        <v>45876</v>
      </c>
      <c r="Z5623" s="2">
        <v>0.81263888888888891</v>
      </c>
    </row>
    <row r="5624" spans="1:26" x14ac:dyDescent="0.3">
      <c r="A5624">
        <v>26993</v>
      </c>
      <c r="B5624" t="s">
        <v>506</v>
      </c>
      <c r="C5624" t="s">
        <v>27</v>
      </c>
      <c r="D5624" t="s">
        <v>324</v>
      </c>
      <c r="E5624" t="s">
        <v>84</v>
      </c>
      <c r="F5624">
        <v>8248263147</v>
      </c>
      <c r="G5624" t="s">
        <v>53</v>
      </c>
      <c r="H5624">
        <v>7036</v>
      </c>
      <c r="I5624" t="s">
        <v>5756</v>
      </c>
      <c r="J5624" t="s">
        <v>31</v>
      </c>
      <c r="K5624" t="s">
        <v>49</v>
      </c>
      <c r="O5624" t="s">
        <v>33</v>
      </c>
      <c r="S5624" s="3">
        <v>45876.375</v>
      </c>
      <c r="T5624" t="s">
        <v>54</v>
      </c>
      <c r="U5624" t="s">
        <v>5756</v>
      </c>
      <c r="V5624" s="3">
        <v>45871.490972222222</v>
      </c>
      <c r="W5624" t="s">
        <v>820</v>
      </c>
      <c r="Y5624" s="4">
        <v>45876</v>
      </c>
      <c r="Z5624" s="2">
        <v>0.81263888888888891</v>
      </c>
    </row>
    <row r="5625" spans="1:26" x14ac:dyDescent="0.3">
      <c r="A5625">
        <v>17107</v>
      </c>
      <c r="B5625" t="s">
        <v>506</v>
      </c>
      <c r="C5625" t="s">
        <v>27</v>
      </c>
      <c r="D5625" t="s">
        <v>324</v>
      </c>
      <c r="E5625" t="s">
        <v>84</v>
      </c>
      <c r="F5625">
        <v>8714606133</v>
      </c>
      <c r="G5625" t="s">
        <v>53</v>
      </c>
      <c r="H5625">
        <v>7036</v>
      </c>
      <c r="I5625" t="s">
        <v>5758</v>
      </c>
      <c r="J5625" t="s">
        <v>31</v>
      </c>
      <c r="K5625" t="s">
        <v>49</v>
      </c>
      <c r="O5625" t="s">
        <v>33</v>
      </c>
      <c r="S5625" s="3">
        <v>45876.375</v>
      </c>
      <c r="T5625" t="s">
        <v>54</v>
      </c>
      <c r="U5625" t="s">
        <v>5758</v>
      </c>
      <c r="V5625" s="3">
        <v>45871.490972222222</v>
      </c>
      <c r="W5625" t="s">
        <v>528</v>
      </c>
      <c r="Y5625" s="4">
        <v>45876</v>
      </c>
      <c r="Z5625" s="2">
        <v>0.81263888888888891</v>
      </c>
    </row>
    <row r="5626" spans="1:26" x14ac:dyDescent="0.3">
      <c r="A5626">
        <v>130814</v>
      </c>
      <c r="B5626" t="s">
        <v>506</v>
      </c>
      <c r="C5626" t="s">
        <v>27</v>
      </c>
      <c r="D5626" t="s">
        <v>324</v>
      </c>
      <c r="E5626" t="s">
        <v>84</v>
      </c>
      <c r="F5626">
        <v>8714692060</v>
      </c>
      <c r="G5626" t="s">
        <v>53</v>
      </c>
      <c r="H5626">
        <v>7036</v>
      </c>
      <c r="I5626" t="s">
        <v>5760</v>
      </c>
      <c r="J5626" t="s">
        <v>31</v>
      </c>
      <c r="K5626" t="s">
        <v>49</v>
      </c>
      <c r="O5626" t="s">
        <v>33</v>
      </c>
      <c r="S5626" s="3">
        <v>45876.375</v>
      </c>
      <c r="T5626" t="s">
        <v>54</v>
      </c>
      <c r="U5626" t="s">
        <v>5760</v>
      </c>
      <c r="V5626" s="3">
        <v>45871.490972222222</v>
      </c>
      <c r="W5626" t="s">
        <v>821</v>
      </c>
      <c r="Y5626" s="4">
        <v>45876</v>
      </c>
      <c r="Z5626" s="2">
        <v>0.81263888888888891</v>
      </c>
    </row>
    <row r="5627" spans="1:26" x14ac:dyDescent="0.3">
      <c r="A5627">
        <v>130814</v>
      </c>
      <c r="B5627" t="s">
        <v>506</v>
      </c>
      <c r="C5627" t="s">
        <v>27</v>
      </c>
      <c r="D5627" t="s">
        <v>324</v>
      </c>
      <c r="E5627" t="s">
        <v>84</v>
      </c>
      <c r="F5627">
        <v>8714692060</v>
      </c>
      <c r="G5627" t="s">
        <v>53</v>
      </c>
      <c r="H5627">
        <v>7036</v>
      </c>
      <c r="I5627" t="s">
        <v>5761</v>
      </c>
      <c r="J5627" t="s">
        <v>31</v>
      </c>
      <c r="K5627" t="s">
        <v>49</v>
      </c>
      <c r="O5627" t="s">
        <v>33</v>
      </c>
      <c r="S5627" s="3">
        <v>45876.375</v>
      </c>
      <c r="T5627" t="s">
        <v>54</v>
      </c>
      <c r="U5627" t="s">
        <v>5761</v>
      </c>
      <c r="V5627" s="3">
        <v>45871.490972222222</v>
      </c>
      <c r="W5627" t="s">
        <v>821</v>
      </c>
      <c r="Y5627" s="4">
        <v>45876</v>
      </c>
      <c r="Z5627" s="2">
        <v>0.81263888888888891</v>
      </c>
    </row>
    <row r="5628" spans="1:26" x14ac:dyDescent="0.3">
      <c r="A5628">
        <v>130814</v>
      </c>
      <c r="B5628" t="s">
        <v>506</v>
      </c>
      <c r="C5628" t="s">
        <v>27</v>
      </c>
      <c r="D5628" t="s">
        <v>324</v>
      </c>
      <c r="E5628" t="s">
        <v>84</v>
      </c>
      <c r="F5628">
        <v>8714692060</v>
      </c>
      <c r="G5628" t="s">
        <v>53</v>
      </c>
      <c r="H5628">
        <v>7036</v>
      </c>
      <c r="I5628" t="s">
        <v>5762</v>
      </c>
      <c r="J5628" t="s">
        <v>31</v>
      </c>
      <c r="K5628" t="s">
        <v>49</v>
      </c>
      <c r="O5628" t="s">
        <v>33</v>
      </c>
      <c r="S5628" s="3">
        <v>45876.375</v>
      </c>
      <c r="T5628" t="s">
        <v>54</v>
      </c>
      <c r="U5628" t="s">
        <v>5762</v>
      </c>
      <c r="V5628" s="3">
        <v>45871.490972222222</v>
      </c>
      <c r="W5628" t="s">
        <v>821</v>
      </c>
      <c r="Y5628" s="4">
        <v>45876</v>
      </c>
      <c r="Z5628" s="2">
        <v>0.81263888888888891</v>
      </c>
    </row>
    <row r="5629" spans="1:26" x14ac:dyDescent="0.3">
      <c r="A5629">
        <v>130814</v>
      </c>
      <c r="B5629" t="s">
        <v>506</v>
      </c>
      <c r="C5629" t="s">
        <v>27</v>
      </c>
      <c r="D5629" t="s">
        <v>324</v>
      </c>
      <c r="E5629" t="s">
        <v>84</v>
      </c>
      <c r="F5629">
        <v>8714692060</v>
      </c>
      <c r="G5629" t="s">
        <v>53</v>
      </c>
      <c r="H5629">
        <v>7036</v>
      </c>
      <c r="I5629" t="s">
        <v>5763</v>
      </c>
      <c r="J5629" t="s">
        <v>31</v>
      </c>
      <c r="K5629" t="s">
        <v>49</v>
      </c>
      <c r="O5629" t="s">
        <v>33</v>
      </c>
      <c r="S5629" s="3">
        <v>45876.375</v>
      </c>
      <c r="T5629" t="s">
        <v>54</v>
      </c>
      <c r="U5629" t="s">
        <v>5763</v>
      </c>
      <c r="V5629" s="3">
        <v>45871.490972222222</v>
      </c>
      <c r="W5629" t="s">
        <v>821</v>
      </c>
      <c r="Y5629" s="4">
        <v>45876</v>
      </c>
      <c r="Z5629" s="2">
        <v>0.81263888888888891</v>
      </c>
    </row>
    <row r="5630" spans="1:26" x14ac:dyDescent="0.3">
      <c r="A5630">
        <v>130814</v>
      </c>
      <c r="B5630" t="s">
        <v>506</v>
      </c>
      <c r="C5630" t="s">
        <v>27</v>
      </c>
      <c r="D5630" t="s">
        <v>324</v>
      </c>
      <c r="E5630" t="s">
        <v>84</v>
      </c>
      <c r="F5630">
        <v>8714692060</v>
      </c>
      <c r="G5630" t="s">
        <v>53</v>
      </c>
      <c r="H5630">
        <v>7036</v>
      </c>
      <c r="I5630" t="s">
        <v>5764</v>
      </c>
      <c r="J5630" t="s">
        <v>31</v>
      </c>
      <c r="K5630" t="s">
        <v>49</v>
      </c>
      <c r="O5630" t="s">
        <v>33</v>
      </c>
      <c r="S5630" s="3">
        <v>45876.375</v>
      </c>
      <c r="T5630" t="s">
        <v>54</v>
      </c>
      <c r="U5630" t="s">
        <v>5764</v>
      </c>
      <c r="V5630" s="3">
        <v>45871.490972222222</v>
      </c>
      <c r="W5630" t="s">
        <v>821</v>
      </c>
      <c r="Y5630" s="4">
        <v>45876</v>
      </c>
      <c r="Z5630" s="2">
        <v>0.81263888888888891</v>
      </c>
    </row>
    <row r="5631" spans="1:26" x14ac:dyDescent="0.3">
      <c r="A5631">
        <v>134837</v>
      </c>
      <c r="B5631" t="s">
        <v>506</v>
      </c>
      <c r="C5631" t="s">
        <v>27</v>
      </c>
      <c r="D5631" t="s">
        <v>324</v>
      </c>
      <c r="E5631" t="s">
        <v>84</v>
      </c>
      <c r="F5631">
        <v>7339367228</v>
      </c>
      <c r="G5631" t="s">
        <v>53</v>
      </c>
      <c r="H5631">
        <v>7036</v>
      </c>
      <c r="I5631" t="s">
        <v>5767</v>
      </c>
      <c r="J5631" t="s">
        <v>31</v>
      </c>
      <c r="K5631" t="s">
        <v>49</v>
      </c>
      <c r="O5631" t="s">
        <v>33</v>
      </c>
      <c r="S5631" s="3">
        <v>45876.375</v>
      </c>
      <c r="T5631" t="s">
        <v>54</v>
      </c>
      <c r="U5631" t="s">
        <v>5767</v>
      </c>
      <c r="V5631" s="3">
        <v>45871.490972222222</v>
      </c>
      <c r="W5631" t="s">
        <v>679</v>
      </c>
      <c r="Y5631" s="4">
        <v>45876</v>
      </c>
      <c r="Z5631" s="2">
        <v>0.81263888888888891</v>
      </c>
    </row>
    <row r="5632" spans="1:26" x14ac:dyDescent="0.3">
      <c r="A5632">
        <v>130814</v>
      </c>
      <c r="B5632" t="s">
        <v>506</v>
      </c>
      <c r="C5632" t="s">
        <v>27</v>
      </c>
      <c r="D5632" t="s">
        <v>324</v>
      </c>
      <c r="E5632" t="s">
        <v>84</v>
      </c>
      <c r="F5632">
        <v>8714692060</v>
      </c>
      <c r="G5632" t="s">
        <v>53</v>
      </c>
      <c r="H5632">
        <v>7036</v>
      </c>
      <c r="I5632" t="s">
        <v>5768</v>
      </c>
      <c r="J5632" t="s">
        <v>31</v>
      </c>
      <c r="K5632" t="s">
        <v>49</v>
      </c>
      <c r="O5632" t="s">
        <v>33</v>
      </c>
      <c r="S5632" s="3">
        <v>45876.375</v>
      </c>
      <c r="T5632" t="s">
        <v>54</v>
      </c>
      <c r="U5632" t="s">
        <v>5768</v>
      </c>
      <c r="V5632" s="3">
        <v>45871.490972222222</v>
      </c>
      <c r="W5632" t="s">
        <v>821</v>
      </c>
      <c r="Y5632" s="4">
        <v>45876</v>
      </c>
      <c r="Z5632" s="2">
        <v>0.81263888888888891</v>
      </c>
    </row>
    <row r="5633" spans="1:26" x14ac:dyDescent="0.3">
      <c r="A5633">
        <v>26192</v>
      </c>
      <c r="B5633" t="s">
        <v>506</v>
      </c>
      <c r="C5633" t="s">
        <v>27</v>
      </c>
      <c r="D5633" t="s">
        <v>324</v>
      </c>
      <c r="E5633" t="s">
        <v>84</v>
      </c>
      <c r="F5633">
        <v>9095745450</v>
      </c>
      <c r="G5633" t="s">
        <v>53</v>
      </c>
      <c r="H5633">
        <v>7036</v>
      </c>
      <c r="I5633" t="s">
        <v>5769</v>
      </c>
      <c r="J5633" t="s">
        <v>31</v>
      </c>
      <c r="K5633" t="s">
        <v>49</v>
      </c>
      <c r="O5633" t="s">
        <v>33</v>
      </c>
      <c r="S5633" s="3">
        <v>45876.375</v>
      </c>
      <c r="T5633" t="s">
        <v>54</v>
      </c>
      <c r="U5633" t="s">
        <v>5769</v>
      </c>
      <c r="V5633" s="3">
        <v>45871.490972222222</v>
      </c>
      <c r="W5633" t="s">
        <v>1371</v>
      </c>
      <c r="Y5633" s="4">
        <v>45876</v>
      </c>
      <c r="Z5633" s="2">
        <v>0.81263888888888891</v>
      </c>
    </row>
    <row r="5634" spans="1:26" x14ac:dyDescent="0.3">
      <c r="A5634">
        <v>130503</v>
      </c>
      <c r="B5634" t="s">
        <v>342</v>
      </c>
      <c r="C5634" t="s">
        <v>27</v>
      </c>
      <c r="D5634" t="s">
        <v>83</v>
      </c>
      <c r="E5634" t="s">
        <v>84</v>
      </c>
      <c r="F5634">
        <v>9037908238</v>
      </c>
      <c r="G5634" t="s">
        <v>53</v>
      </c>
      <c r="H5634">
        <v>7041</v>
      </c>
      <c r="I5634" t="s">
        <v>5770</v>
      </c>
      <c r="J5634" t="s">
        <v>31</v>
      </c>
      <c r="K5634" t="s">
        <v>49</v>
      </c>
      <c r="O5634" t="s">
        <v>33</v>
      </c>
      <c r="S5634" s="3">
        <v>45876.375</v>
      </c>
      <c r="T5634" t="s">
        <v>54</v>
      </c>
      <c r="U5634" t="s">
        <v>5770</v>
      </c>
      <c r="V5634" s="3">
        <v>45871.490972222222</v>
      </c>
      <c r="W5634" t="s">
        <v>572</v>
      </c>
      <c r="Y5634" s="4">
        <v>45876</v>
      </c>
      <c r="Z5634" s="2">
        <v>0.81263888888888891</v>
      </c>
    </row>
    <row r="5635" spans="1:26" x14ac:dyDescent="0.3">
      <c r="A5635">
        <v>130985</v>
      </c>
      <c r="B5635" t="s">
        <v>342</v>
      </c>
      <c r="C5635" t="s">
        <v>27</v>
      </c>
      <c r="D5635" t="s">
        <v>83</v>
      </c>
      <c r="E5635" t="s">
        <v>84</v>
      </c>
      <c r="F5635">
        <v>7010753566</v>
      </c>
      <c r="G5635" t="s">
        <v>53</v>
      </c>
      <c r="H5635">
        <v>7041</v>
      </c>
      <c r="I5635" t="s">
        <v>5771</v>
      </c>
      <c r="J5635" t="s">
        <v>31</v>
      </c>
      <c r="K5635" t="s">
        <v>49</v>
      </c>
      <c r="O5635" t="s">
        <v>33</v>
      </c>
      <c r="S5635" s="3">
        <v>45876.375</v>
      </c>
      <c r="T5635" t="s">
        <v>54</v>
      </c>
      <c r="U5635" t="s">
        <v>5771</v>
      </c>
      <c r="V5635" s="3">
        <v>45871.490972222222</v>
      </c>
      <c r="W5635" t="s">
        <v>343</v>
      </c>
      <c r="Y5635" s="4">
        <v>45876</v>
      </c>
      <c r="Z5635" s="2">
        <v>0.81263888888888891</v>
      </c>
    </row>
    <row r="5636" spans="1:26" x14ac:dyDescent="0.3">
      <c r="A5636">
        <v>130985</v>
      </c>
      <c r="B5636" t="s">
        <v>342</v>
      </c>
      <c r="C5636" t="s">
        <v>27</v>
      </c>
      <c r="D5636" t="s">
        <v>83</v>
      </c>
      <c r="E5636" t="s">
        <v>84</v>
      </c>
      <c r="F5636">
        <v>7010753566</v>
      </c>
      <c r="G5636" t="s">
        <v>53</v>
      </c>
      <c r="H5636">
        <v>7041</v>
      </c>
      <c r="I5636" t="s">
        <v>5772</v>
      </c>
      <c r="J5636" t="s">
        <v>31</v>
      </c>
      <c r="K5636" t="s">
        <v>49</v>
      </c>
      <c r="O5636" t="s">
        <v>33</v>
      </c>
      <c r="S5636" s="3">
        <v>45876.375</v>
      </c>
      <c r="T5636" t="s">
        <v>54</v>
      </c>
      <c r="U5636" t="s">
        <v>5772</v>
      </c>
      <c r="V5636" s="3">
        <v>45871.490972222222</v>
      </c>
      <c r="W5636" t="s">
        <v>343</v>
      </c>
      <c r="Y5636" s="4">
        <v>45876</v>
      </c>
      <c r="Z5636" s="2">
        <v>0.81263888888888891</v>
      </c>
    </row>
    <row r="5637" spans="1:26" x14ac:dyDescent="0.3">
      <c r="A5637">
        <v>130985</v>
      </c>
      <c r="B5637" t="s">
        <v>342</v>
      </c>
      <c r="C5637" t="s">
        <v>27</v>
      </c>
      <c r="D5637" t="s">
        <v>83</v>
      </c>
      <c r="E5637" t="s">
        <v>84</v>
      </c>
      <c r="F5637">
        <v>7010753566</v>
      </c>
      <c r="G5637" t="s">
        <v>53</v>
      </c>
      <c r="H5637">
        <v>7041</v>
      </c>
      <c r="I5637" t="s">
        <v>5773</v>
      </c>
      <c r="J5637" t="s">
        <v>31</v>
      </c>
      <c r="K5637" t="s">
        <v>49</v>
      </c>
      <c r="O5637" t="s">
        <v>33</v>
      </c>
      <c r="S5637" s="3">
        <v>45876.375</v>
      </c>
      <c r="T5637" t="s">
        <v>54</v>
      </c>
      <c r="U5637" t="s">
        <v>5773</v>
      </c>
      <c r="V5637" s="3">
        <v>45871.490972222222</v>
      </c>
      <c r="W5637" t="s">
        <v>343</v>
      </c>
      <c r="Y5637" s="4">
        <v>45876</v>
      </c>
      <c r="Z5637" s="2">
        <v>0.81263888888888891</v>
      </c>
    </row>
    <row r="5638" spans="1:26" x14ac:dyDescent="0.3">
      <c r="A5638">
        <v>130503</v>
      </c>
      <c r="B5638" t="s">
        <v>342</v>
      </c>
      <c r="C5638" t="s">
        <v>27</v>
      </c>
      <c r="D5638" t="s">
        <v>83</v>
      </c>
      <c r="E5638" t="s">
        <v>84</v>
      </c>
      <c r="F5638">
        <v>9037908238</v>
      </c>
      <c r="G5638" t="s">
        <v>53</v>
      </c>
      <c r="H5638">
        <v>7041</v>
      </c>
      <c r="I5638" t="s">
        <v>5775</v>
      </c>
      <c r="J5638" t="s">
        <v>31</v>
      </c>
      <c r="K5638" t="s">
        <v>49</v>
      </c>
      <c r="O5638" t="s">
        <v>33</v>
      </c>
      <c r="S5638" s="3">
        <v>45876.375</v>
      </c>
      <c r="T5638" t="s">
        <v>54</v>
      </c>
      <c r="U5638" t="s">
        <v>5775</v>
      </c>
      <c r="V5638" s="3">
        <v>45871.490972222222</v>
      </c>
      <c r="W5638" t="s">
        <v>572</v>
      </c>
      <c r="Y5638" s="4">
        <v>45876</v>
      </c>
      <c r="Z5638" s="2">
        <v>0.81263888888888891</v>
      </c>
    </row>
    <row r="5639" spans="1:26" x14ac:dyDescent="0.3">
      <c r="A5639">
        <v>130503</v>
      </c>
      <c r="B5639" t="s">
        <v>342</v>
      </c>
      <c r="C5639" t="s">
        <v>27</v>
      </c>
      <c r="D5639" t="s">
        <v>83</v>
      </c>
      <c r="E5639" t="s">
        <v>84</v>
      </c>
      <c r="F5639">
        <v>9037908238</v>
      </c>
      <c r="G5639" t="s">
        <v>53</v>
      </c>
      <c r="H5639">
        <v>7041</v>
      </c>
      <c r="I5639" t="s">
        <v>5776</v>
      </c>
      <c r="J5639" t="s">
        <v>31</v>
      </c>
      <c r="K5639" t="s">
        <v>49</v>
      </c>
      <c r="O5639" t="s">
        <v>33</v>
      </c>
      <c r="S5639" s="3">
        <v>45876.375</v>
      </c>
      <c r="T5639" t="s">
        <v>54</v>
      </c>
      <c r="U5639" t="s">
        <v>5776</v>
      </c>
      <c r="V5639" s="3">
        <v>45871.490972222222</v>
      </c>
      <c r="W5639" t="s">
        <v>572</v>
      </c>
      <c r="Y5639" s="4">
        <v>45876</v>
      </c>
      <c r="Z5639" s="2">
        <v>0.81263888888888891</v>
      </c>
    </row>
    <row r="5640" spans="1:26" x14ac:dyDescent="0.3">
      <c r="A5640">
        <v>130985</v>
      </c>
      <c r="B5640" t="s">
        <v>342</v>
      </c>
      <c r="C5640" t="s">
        <v>27</v>
      </c>
      <c r="D5640" t="s">
        <v>83</v>
      </c>
      <c r="E5640" t="s">
        <v>84</v>
      </c>
      <c r="F5640">
        <v>7010753566</v>
      </c>
      <c r="G5640" t="s">
        <v>53</v>
      </c>
      <c r="H5640">
        <v>7041</v>
      </c>
      <c r="I5640" t="s">
        <v>5777</v>
      </c>
      <c r="J5640" t="s">
        <v>31</v>
      </c>
      <c r="K5640" t="s">
        <v>49</v>
      </c>
      <c r="O5640" t="s">
        <v>33</v>
      </c>
      <c r="S5640" s="3">
        <v>45876.375</v>
      </c>
      <c r="T5640" t="s">
        <v>54</v>
      </c>
      <c r="U5640" t="s">
        <v>5777</v>
      </c>
      <c r="V5640" s="3">
        <v>45871.490972222222</v>
      </c>
      <c r="W5640" t="s">
        <v>343</v>
      </c>
      <c r="Y5640" s="4">
        <v>45876</v>
      </c>
      <c r="Z5640" s="2">
        <v>0.81263888888888891</v>
      </c>
    </row>
    <row r="5641" spans="1:26" x14ac:dyDescent="0.3">
      <c r="A5641">
        <v>130503</v>
      </c>
      <c r="B5641" t="s">
        <v>342</v>
      </c>
      <c r="C5641" t="s">
        <v>27</v>
      </c>
      <c r="D5641" t="s">
        <v>83</v>
      </c>
      <c r="E5641" t="s">
        <v>84</v>
      </c>
      <c r="F5641">
        <v>9037908238</v>
      </c>
      <c r="G5641" t="s">
        <v>53</v>
      </c>
      <c r="H5641">
        <v>7041</v>
      </c>
      <c r="I5641" t="s">
        <v>5778</v>
      </c>
      <c r="J5641" t="s">
        <v>31</v>
      </c>
      <c r="K5641" t="s">
        <v>49</v>
      </c>
      <c r="O5641" t="s">
        <v>33</v>
      </c>
      <c r="S5641" s="3">
        <v>45876.375</v>
      </c>
      <c r="T5641" t="s">
        <v>54</v>
      </c>
      <c r="U5641" t="s">
        <v>5778</v>
      </c>
      <c r="V5641" s="3">
        <v>45871.490972222222</v>
      </c>
      <c r="W5641" t="s">
        <v>572</v>
      </c>
      <c r="Y5641" s="4">
        <v>45876</v>
      </c>
      <c r="Z5641" s="2">
        <v>0.81263888888888891</v>
      </c>
    </row>
    <row r="5642" spans="1:26" x14ac:dyDescent="0.3">
      <c r="A5642">
        <v>130985</v>
      </c>
      <c r="B5642" t="s">
        <v>342</v>
      </c>
      <c r="C5642" t="s">
        <v>27</v>
      </c>
      <c r="D5642" t="s">
        <v>83</v>
      </c>
      <c r="E5642" t="s">
        <v>84</v>
      </c>
      <c r="F5642">
        <v>7010753566</v>
      </c>
      <c r="G5642" t="s">
        <v>53</v>
      </c>
      <c r="H5642">
        <v>7041</v>
      </c>
      <c r="I5642" t="s">
        <v>5779</v>
      </c>
      <c r="J5642" t="s">
        <v>31</v>
      </c>
      <c r="K5642" t="s">
        <v>49</v>
      </c>
      <c r="O5642" t="s">
        <v>33</v>
      </c>
      <c r="S5642" s="3">
        <v>45876.375</v>
      </c>
      <c r="T5642" t="s">
        <v>54</v>
      </c>
      <c r="U5642" t="s">
        <v>5779</v>
      </c>
      <c r="V5642" s="3">
        <v>45871.490972222222</v>
      </c>
      <c r="W5642" t="s">
        <v>343</v>
      </c>
      <c r="Y5642" s="4">
        <v>45876</v>
      </c>
      <c r="Z5642" s="2">
        <v>0.81263888888888891</v>
      </c>
    </row>
    <row r="5643" spans="1:26" x14ac:dyDescent="0.3">
      <c r="A5643">
        <v>136485</v>
      </c>
      <c r="B5643" t="s">
        <v>342</v>
      </c>
      <c r="C5643" t="s">
        <v>27</v>
      </c>
      <c r="D5643" t="s">
        <v>83</v>
      </c>
      <c r="E5643" t="s">
        <v>84</v>
      </c>
      <c r="F5643">
        <v>9487656318</v>
      </c>
      <c r="G5643" t="s">
        <v>53</v>
      </c>
      <c r="H5643">
        <v>7041</v>
      </c>
      <c r="I5643" t="s">
        <v>5780</v>
      </c>
      <c r="J5643" t="s">
        <v>31</v>
      </c>
      <c r="K5643" t="s">
        <v>49</v>
      </c>
      <c r="O5643" t="s">
        <v>33</v>
      </c>
      <c r="S5643" s="3">
        <v>45876.375</v>
      </c>
      <c r="T5643" t="s">
        <v>54</v>
      </c>
      <c r="U5643" t="s">
        <v>5780</v>
      </c>
      <c r="V5643" s="3">
        <v>45871.490972222222</v>
      </c>
      <c r="W5643" t="s">
        <v>1372</v>
      </c>
      <c r="Y5643" s="4">
        <v>45876</v>
      </c>
      <c r="Z5643" s="2">
        <v>0.81263888888888891</v>
      </c>
    </row>
    <row r="5644" spans="1:26" x14ac:dyDescent="0.3">
      <c r="A5644">
        <v>130503</v>
      </c>
      <c r="B5644" t="s">
        <v>342</v>
      </c>
      <c r="C5644" t="s">
        <v>27</v>
      </c>
      <c r="D5644" t="s">
        <v>83</v>
      </c>
      <c r="E5644" t="s">
        <v>84</v>
      </c>
      <c r="F5644">
        <v>9037908238</v>
      </c>
      <c r="G5644" t="s">
        <v>53</v>
      </c>
      <c r="H5644">
        <v>7041</v>
      </c>
      <c r="I5644" t="s">
        <v>5781</v>
      </c>
      <c r="J5644" t="s">
        <v>31</v>
      </c>
      <c r="K5644" t="s">
        <v>49</v>
      </c>
      <c r="O5644" t="s">
        <v>33</v>
      </c>
      <c r="S5644" s="3">
        <v>45876.375</v>
      </c>
      <c r="T5644" t="s">
        <v>54</v>
      </c>
      <c r="U5644" t="s">
        <v>5781</v>
      </c>
      <c r="V5644" s="3">
        <v>45871.490972222222</v>
      </c>
      <c r="W5644" t="s">
        <v>572</v>
      </c>
      <c r="Y5644" s="4">
        <v>45876</v>
      </c>
      <c r="Z5644" s="2">
        <v>0.81263888888888891</v>
      </c>
    </row>
    <row r="5645" spans="1:26" x14ac:dyDescent="0.3">
      <c r="A5645">
        <v>130985</v>
      </c>
      <c r="B5645" t="s">
        <v>342</v>
      </c>
      <c r="C5645" t="s">
        <v>27</v>
      </c>
      <c r="D5645" t="s">
        <v>83</v>
      </c>
      <c r="E5645" t="s">
        <v>84</v>
      </c>
      <c r="F5645">
        <v>7010753566</v>
      </c>
      <c r="G5645" t="s">
        <v>53</v>
      </c>
      <c r="H5645">
        <v>7041</v>
      </c>
      <c r="I5645" t="s">
        <v>5782</v>
      </c>
      <c r="J5645" t="s">
        <v>31</v>
      </c>
      <c r="K5645" t="s">
        <v>49</v>
      </c>
      <c r="O5645" t="s">
        <v>33</v>
      </c>
      <c r="S5645" s="3">
        <v>45876.375</v>
      </c>
      <c r="T5645" t="s">
        <v>54</v>
      </c>
      <c r="U5645" t="s">
        <v>5782</v>
      </c>
      <c r="V5645" s="3">
        <v>45871.490972222222</v>
      </c>
      <c r="W5645" t="s">
        <v>343</v>
      </c>
      <c r="Y5645" s="4">
        <v>45876</v>
      </c>
      <c r="Z5645" s="2">
        <v>0.81263888888888891</v>
      </c>
    </row>
    <row r="5646" spans="1:26" x14ac:dyDescent="0.3">
      <c r="A5646">
        <v>130985</v>
      </c>
      <c r="B5646" t="s">
        <v>342</v>
      </c>
      <c r="C5646" t="s">
        <v>27</v>
      </c>
      <c r="D5646" t="s">
        <v>83</v>
      </c>
      <c r="E5646" t="s">
        <v>84</v>
      </c>
      <c r="F5646">
        <v>7010753566</v>
      </c>
      <c r="G5646" t="s">
        <v>53</v>
      </c>
      <c r="H5646">
        <v>7041</v>
      </c>
      <c r="I5646" t="s">
        <v>5783</v>
      </c>
      <c r="J5646" t="s">
        <v>31</v>
      </c>
      <c r="K5646" t="s">
        <v>49</v>
      </c>
      <c r="O5646" t="s">
        <v>33</v>
      </c>
      <c r="S5646" s="3">
        <v>45876.375</v>
      </c>
      <c r="T5646" t="s">
        <v>54</v>
      </c>
      <c r="U5646" t="s">
        <v>5783</v>
      </c>
      <c r="V5646" s="3">
        <v>45871.490972222222</v>
      </c>
      <c r="W5646" t="s">
        <v>343</v>
      </c>
      <c r="Y5646" s="4">
        <v>45876</v>
      </c>
      <c r="Z5646" s="2">
        <v>0.81263888888888891</v>
      </c>
    </row>
    <row r="5647" spans="1:26" x14ac:dyDescent="0.3">
      <c r="A5647">
        <v>130503</v>
      </c>
      <c r="B5647" t="s">
        <v>342</v>
      </c>
      <c r="C5647" t="s">
        <v>27</v>
      </c>
      <c r="D5647" t="s">
        <v>83</v>
      </c>
      <c r="E5647" t="s">
        <v>84</v>
      </c>
      <c r="F5647">
        <v>9037908238</v>
      </c>
      <c r="G5647" t="s">
        <v>53</v>
      </c>
      <c r="H5647">
        <v>7041</v>
      </c>
      <c r="I5647" t="s">
        <v>5785</v>
      </c>
      <c r="J5647" t="s">
        <v>31</v>
      </c>
      <c r="K5647" t="s">
        <v>49</v>
      </c>
      <c r="O5647" t="s">
        <v>33</v>
      </c>
      <c r="S5647" s="3">
        <v>45876.375</v>
      </c>
      <c r="T5647" t="s">
        <v>54</v>
      </c>
      <c r="U5647" t="s">
        <v>5785</v>
      </c>
      <c r="V5647" s="3">
        <v>45871.490972222222</v>
      </c>
      <c r="W5647" t="s">
        <v>572</v>
      </c>
      <c r="Y5647" s="4">
        <v>45876</v>
      </c>
      <c r="Z5647" s="2">
        <v>0.81263888888888891</v>
      </c>
    </row>
    <row r="5648" spans="1:26" x14ac:dyDescent="0.3">
      <c r="A5648">
        <v>130985</v>
      </c>
      <c r="B5648" t="s">
        <v>342</v>
      </c>
      <c r="C5648" t="s">
        <v>27</v>
      </c>
      <c r="D5648" t="s">
        <v>83</v>
      </c>
      <c r="E5648" t="s">
        <v>84</v>
      </c>
      <c r="F5648">
        <v>7010753566</v>
      </c>
      <c r="G5648" t="s">
        <v>53</v>
      </c>
      <c r="H5648">
        <v>7041</v>
      </c>
      <c r="I5648" t="s">
        <v>5786</v>
      </c>
      <c r="J5648" t="s">
        <v>31</v>
      </c>
      <c r="K5648" t="s">
        <v>49</v>
      </c>
      <c r="O5648" t="s">
        <v>33</v>
      </c>
      <c r="S5648" s="3">
        <v>45876.375</v>
      </c>
      <c r="T5648" t="s">
        <v>54</v>
      </c>
      <c r="U5648" t="s">
        <v>5786</v>
      </c>
      <c r="V5648" s="3">
        <v>45871.490972222222</v>
      </c>
      <c r="W5648" t="s">
        <v>343</v>
      </c>
      <c r="Y5648" s="4">
        <v>45876</v>
      </c>
      <c r="Z5648" s="2">
        <v>0.81263888888888891</v>
      </c>
    </row>
    <row r="5649" spans="1:26" x14ac:dyDescent="0.3">
      <c r="A5649">
        <v>130985</v>
      </c>
      <c r="B5649" t="s">
        <v>342</v>
      </c>
      <c r="C5649" t="s">
        <v>27</v>
      </c>
      <c r="D5649" t="s">
        <v>83</v>
      </c>
      <c r="E5649" t="s">
        <v>84</v>
      </c>
      <c r="F5649">
        <v>7010753566</v>
      </c>
      <c r="G5649" t="s">
        <v>53</v>
      </c>
      <c r="H5649">
        <v>7041</v>
      </c>
      <c r="I5649" t="s">
        <v>5788</v>
      </c>
      <c r="J5649" t="s">
        <v>31</v>
      </c>
      <c r="K5649" t="s">
        <v>49</v>
      </c>
      <c r="O5649" t="s">
        <v>33</v>
      </c>
      <c r="S5649" s="3">
        <v>45876.375</v>
      </c>
      <c r="T5649" t="s">
        <v>54</v>
      </c>
      <c r="U5649" t="s">
        <v>5788</v>
      </c>
      <c r="V5649" s="3">
        <v>45871.490972222222</v>
      </c>
      <c r="W5649" t="s">
        <v>343</v>
      </c>
      <c r="Y5649" s="4">
        <v>45876</v>
      </c>
      <c r="Z5649" s="2">
        <v>0.81263888888888891</v>
      </c>
    </row>
    <row r="5650" spans="1:26" x14ac:dyDescent="0.3">
      <c r="A5650">
        <v>130985</v>
      </c>
      <c r="B5650" t="s">
        <v>342</v>
      </c>
      <c r="C5650" t="s">
        <v>27</v>
      </c>
      <c r="D5650" t="s">
        <v>83</v>
      </c>
      <c r="E5650" t="s">
        <v>84</v>
      </c>
      <c r="F5650">
        <v>7010753566</v>
      </c>
      <c r="G5650" t="s">
        <v>53</v>
      </c>
      <c r="H5650">
        <v>7041</v>
      </c>
      <c r="I5650" t="s">
        <v>5789</v>
      </c>
      <c r="J5650" t="s">
        <v>31</v>
      </c>
      <c r="K5650" t="s">
        <v>49</v>
      </c>
      <c r="O5650" t="s">
        <v>33</v>
      </c>
      <c r="S5650" s="3">
        <v>45876.375</v>
      </c>
      <c r="T5650" t="s">
        <v>54</v>
      </c>
      <c r="U5650" t="s">
        <v>5789</v>
      </c>
      <c r="V5650" s="3">
        <v>45871.490972222222</v>
      </c>
      <c r="W5650" t="s">
        <v>343</v>
      </c>
      <c r="Y5650" s="4">
        <v>45876</v>
      </c>
      <c r="Z5650" s="2">
        <v>0.81263888888888891</v>
      </c>
    </row>
    <row r="5651" spans="1:26" x14ac:dyDescent="0.3">
      <c r="A5651">
        <v>130985</v>
      </c>
      <c r="B5651" t="s">
        <v>342</v>
      </c>
      <c r="C5651" t="s">
        <v>27</v>
      </c>
      <c r="D5651" t="s">
        <v>83</v>
      </c>
      <c r="E5651" t="s">
        <v>84</v>
      </c>
      <c r="F5651">
        <v>7010753566</v>
      </c>
      <c r="G5651" t="s">
        <v>53</v>
      </c>
      <c r="H5651">
        <v>7041</v>
      </c>
      <c r="I5651" t="s">
        <v>5790</v>
      </c>
      <c r="J5651" t="s">
        <v>31</v>
      </c>
      <c r="K5651" t="s">
        <v>49</v>
      </c>
      <c r="O5651" t="s">
        <v>33</v>
      </c>
      <c r="S5651" s="3">
        <v>45876.375</v>
      </c>
      <c r="T5651" t="s">
        <v>54</v>
      </c>
      <c r="U5651" t="s">
        <v>5790</v>
      </c>
      <c r="V5651" s="3">
        <v>45871.490972222222</v>
      </c>
      <c r="W5651" t="s">
        <v>343</v>
      </c>
      <c r="Y5651" s="4">
        <v>45876</v>
      </c>
      <c r="Z5651" s="2">
        <v>0.81263888888888891</v>
      </c>
    </row>
    <row r="5652" spans="1:26" x14ac:dyDescent="0.3">
      <c r="A5652">
        <v>130985</v>
      </c>
      <c r="B5652" t="s">
        <v>342</v>
      </c>
      <c r="C5652" t="s">
        <v>27</v>
      </c>
      <c r="D5652" t="s">
        <v>83</v>
      </c>
      <c r="E5652" t="s">
        <v>84</v>
      </c>
      <c r="F5652">
        <v>7010753566</v>
      </c>
      <c r="G5652" t="s">
        <v>53</v>
      </c>
      <c r="H5652">
        <v>7041</v>
      </c>
      <c r="I5652" t="s">
        <v>5791</v>
      </c>
      <c r="J5652" t="s">
        <v>31</v>
      </c>
      <c r="K5652" t="s">
        <v>49</v>
      </c>
      <c r="O5652" t="s">
        <v>33</v>
      </c>
      <c r="S5652" s="3">
        <v>45876.375</v>
      </c>
      <c r="T5652" t="s">
        <v>54</v>
      </c>
      <c r="U5652" t="s">
        <v>5791</v>
      </c>
      <c r="V5652" s="3">
        <v>45871.490972222222</v>
      </c>
      <c r="W5652" t="s">
        <v>343</v>
      </c>
      <c r="Y5652" s="4">
        <v>45876</v>
      </c>
      <c r="Z5652" s="2">
        <v>0.81263888888888891</v>
      </c>
    </row>
    <row r="5653" spans="1:26" x14ac:dyDescent="0.3">
      <c r="A5653">
        <v>130985</v>
      </c>
      <c r="B5653" t="s">
        <v>342</v>
      </c>
      <c r="C5653" t="s">
        <v>27</v>
      </c>
      <c r="D5653" t="s">
        <v>83</v>
      </c>
      <c r="E5653" t="s">
        <v>84</v>
      </c>
      <c r="F5653">
        <v>7010753566</v>
      </c>
      <c r="G5653" t="s">
        <v>53</v>
      </c>
      <c r="H5653">
        <v>7041</v>
      </c>
      <c r="I5653" t="s">
        <v>5792</v>
      </c>
      <c r="J5653" t="s">
        <v>31</v>
      </c>
      <c r="K5653" t="s">
        <v>49</v>
      </c>
      <c r="O5653" t="s">
        <v>33</v>
      </c>
      <c r="S5653" s="3">
        <v>45876.375</v>
      </c>
      <c r="T5653" t="s">
        <v>54</v>
      </c>
      <c r="U5653" t="s">
        <v>5792</v>
      </c>
      <c r="V5653" s="3">
        <v>45871.490972222222</v>
      </c>
      <c r="W5653" t="s">
        <v>343</v>
      </c>
      <c r="Y5653" s="4">
        <v>45876</v>
      </c>
      <c r="Z5653" s="2">
        <v>0.81263888888888891</v>
      </c>
    </row>
    <row r="5654" spans="1:26" x14ac:dyDescent="0.3">
      <c r="A5654">
        <v>130985</v>
      </c>
      <c r="B5654" t="s">
        <v>342</v>
      </c>
      <c r="C5654" t="s">
        <v>27</v>
      </c>
      <c r="D5654" t="s">
        <v>83</v>
      </c>
      <c r="E5654" t="s">
        <v>84</v>
      </c>
      <c r="F5654">
        <v>7010753566</v>
      </c>
      <c r="G5654" t="s">
        <v>53</v>
      </c>
      <c r="H5654">
        <v>7041</v>
      </c>
      <c r="I5654" t="s">
        <v>5793</v>
      </c>
      <c r="J5654" t="s">
        <v>31</v>
      </c>
      <c r="K5654" t="s">
        <v>49</v>
      </c>
      <c r="O5654" t="s">
        <v>33</v>
      </c>
      <c r="S5654" s="3">
        <v>45876.375</v>
      </c>
      <c r="T5654" t="s">
        <v>54</v>
      </c>
      <c r="U5654" t="s">
        <v>5793</v>
      </c>
      <c r="V5654" s="3">
        <v>45871.490972222222</v>
      </c>
      <c r="W5654" t="s">
        <v>343</v>
      </c>
      <c r="Y5654" s="4">
        <v>45876</v>
      </c>
      <c r="Z5654" s="2">
        <v>0.81263888888888891</v>
      </c>
    </row>
    <row r="5655" spans="1:26" x14ac:dyDescent="0.3">
      <c r="A5655">
        <v>130985</v>
      </c>
      <c r="B5655" t="s">
        <v>342</v>
      </c>
      <c r="C5655" t="s">
        <v>27</v>
      </c>
      <c r="D5655" t="s">
        <v>83</v>
      </c>
      <c r="E5655" t="s">
        <v>84</v>
      </c>
      <c r="F5655">
        <v>7010753566</v>
      </c>
      <c r="G5655" t="s">
        <v>53</v>
      </c>
      <c r="H5655">
        <v>7041</v>
      </c>
      <c r="I5655" t="s">
        <v>5794</v>
      </c>
      <c r="J5655" t="s">
        <v>31</v>
      </c>
      <c r="K5655" t="s">
        <v>49</v>
      </c>
      <c r="O5655" t="s">
        <v>33</v>
      </c>
      <c r="S5655" s="3">
        <v>45876.375</v>
      </c>
      <c r="T5655" t="s">
        <v>54</v>
      </c>
      <c r="U5655" t="s">
        <v>5794</v>
      </c>
      <c r="V5655" s="3">
        <v>45871.490972222222</v>
      </c>
      <c r="W5655" t="s">
        <v>343</v>
      </c>
      <c r="Y5655" s="4">
        <v>45876</v>
      </c>
      <c r="Z5655" s="2">
        <v>0.81263888888888891</v>
      </c>
    </row>
    <row r="5656" spans="1:26" x14ac:dyDescent="0.3">
      <c r="A5656">
        <v>130985</v>
      </c>
      <c r="B5656" t="s">
        <v>342</v>
      </c>
      <c r="C5656" t="s">
        <v>27</v>
      </c>
      <c r="D5656" t="s">
        <v>83</v>
      </c>
      <c r="E5656" t="s">
        <v>84</v>
      </c>
      <c r="F5656">
        <v>7010753566</v>
      </c>
      <c r="G5656" t="s">
        <v>53</v>
      </c>
      <c r="H5656">
        <v>7041</v>
      </c>
      <c r="I5656" t="s">
        <v>5796</v>
      </c>
      <c r="J5656" t="s">
        <v>31</v>
      </c>
      <c r="K5656" t="s">
        <v>49</v>
      </c>
      <c r="O5656" t="s">
        <v>33</v>
      </c>
      <c r="S5656" s="3">
        <v>45876.375</v>
      </c>
      <c r="T5656" t="s">
        <v>54</v>
      </c>
      <c r="U5656" t="s">
        <v>5796</v>
      </c>
      <c r="V5656" s="3">
        <v>45871.490972222222</v>
      </c>
      <c r="W5656" t="s">
        <v>343</v>
      </c>
      <c r="Y5656" s="4">
        <v>45876</v>
      </c>
      <c r="Z5656" s="2">
        <v>0.81263888888888891</v>
      </c>
    </row>
    <row r="5657" spans="1:26" x14ac:dyDescent="0.3">
      <c r="A5657">
        <v>130503</v>
      </c>
      <c r="B5657" t="s">
        <v>342</v>
      </c>
      <c r="C5657" t="s">
        <v>27</v>
      </c>
      <c r="D5657" t="s">
        <v>83</v>
      </c>
      <c r="E5657" t="s">
        <v>84</v>
      </c>
      <c r="F5657">
        <v>9037908238</v>
      </c>
      <c r="G5657" t="s">
        <v>53</v>
      </c>
      <c r="H5657">
        <v>7041</v>
      </c>
      <c r="I5657" t="s">
        <v>5797</v>
      </c>
      <c r="J5657" t="s">
        <v>31</v>
      </c>
      <c r="K5657" t="s">
        <v>49</v>
      </c>
      <c r="O5657" t="s">
        <v>33</v>
      </c>
      <c r="S5657" s="3">
        <v>45876.375</v>
      </c>
      <c r="T5657" t="s">
        <v>54</v>
      </c>
      <c r="U5657" t="s">
        <v>5797</v>
      </c>
      <c r="V5657" s="3">
        <v>45871.490972222222</v>
      </c>
      <c r="W5657" t="s">
        <v>572</v>
      </c>
      <c r="Y5657" s="4">
        <v>45876</v>
      </c>
      <c r="Z5657" s="2">
        <v>0.81263888888888891</v>
      </c>
    </row>
    <row r="5658" spans="1:26" x14ac:dyDescent="0.3">
      <c r="A5658">
        <v>130985</v>
      </c>
      <c r="B5658" t="s">
        <v>342</v>
      </c>
      <c r="C5658" t="s">
        <v>27</v>
      </c>
      <c r="D5658" t="s">
        <v>83</v>
      </c>
      <c r="E5658" t="s">
        <v>84</v>
      </c>
      <c r="F5658">
        <v>7010753566</v>
      </c>
      <c r="G5658" t="s">
        <v>53</v>
      </c>
      <c r="H5658">
        <v>7041</v>
      </c>
      <c r="I5658" t="s">
        <v>5798</v>
      </c>
      <c r="J5658" t="s">
        <v>31</v>
      </c>
      <c r="K5658" t="s">
        <v>49</v>
      </c>
      <c r="O5658" t="s">
        <v>33</v>
      </c>
      <c r="S5658" s="3">
        <v>45876.375</v>
      </c>
      <c r="T5658" t="s">
        <v>54</v>
      </c>
      <c r="U5658" t="s">
        <v>5798</v>
      </c>
      <c r="V5658" s="3">
        <v>45871.490972222222</v>
      </c>
      <c r="W5658" t="s">
        <v>343</v>
      </c>
      <c r="Y5658" s="4">
        <v>45876</v>
      </c>
      <c r="Z5658" s="2">
        <v>0.81263888888888891</v>
      </c>
    </row>
    <row r="5659" spans="1:26" x14ac:dyDescent="0.3">
      <c r="A5659">
        <v>130985</v>
      </c>
      <c r="B5659" t="s">
        <v>342</v>
      </c>
      <c r="C5659" t="s">
        <v>27</v>
      </c>
      <c r="D5659" t="s">
        <v>83</v>
      </c>
      <c r="E5659" t="s">
        <v>84</v>
      </c>
      <c r="F5659">
        <v>7010753566</v>
      </c>
      <c r="G5659" t="s">
        <v>53</v>
      </c>
      <c r="H5659">
        <v>7041</v>
      </c>
      <c r="I5659" t="s">
        <v>5799</v>
      </c>
      <c r="J5659" t="s">
        <v>31</v>
      </c>
      <c r="K5659" t="s">
        <v>49</v>
      </c>
      <c r="O5659" t="s">
        <v>33</v>
      </c>
      <c r="S5659" s="3">
        <v>45876.375</v>
      </c>
      <c r="T5659" t="s">
        <v>54</v>
      </c>
      <c r="U5659" t="s">
        <v>5799</v>
      </c>
      <c r="V5659" s="3">
        <v>45871.490972222222</v>
      </c>
      <c r="W5659" t="s">
        <v>343</v>
      </c>
      <c r="Y5659" s="4">
        <v>45876</v>
      </c>
      <c r="Z5659" s="2">
        <v>0.81263888888888891</v>
      </c>
    </row>
    <row r="5660" spans="1:26" x14ac:dyDescent="0.3">
      <c r="A5660">
        <v>130985</v>
      </c>
      <c r="B5660" t="s">
        <v>342</v>
      </c>
      <c r="C5660" t="s">
        <v>27</v>
      </c>
      <c r="D5660" t="s">
        <v>83</v>
      </c>
      <c r="E5660" t="s">
        <v>84</v>
      </c>
      <c r="F5660">
        <v>7010753566</v>
      </c>
      <c r="G5660" t="s">
        <v>53</v>
      </c>
      <c r="H5660">
        <v>7041</v>
      </c>
      <c r="I5660" t="s">
        <v>5800</v>
      </c>
      <c r="J5660" t="s">
        <v>31</v>
      </c>
      <c r="K5660" t="s">
        <v>49</v>
      </c>
      <c r="O5660" t="s">
        <v>33</v>
      </c>
      <c r="S5660" s="3">
        <v>45876.375</v>
      </c>
      <c r="T5660" t="s">
        <v>54</v>
      </c>
      <c r="U5660" t="s">
        <v>5800</v>
      </c>
      <c r="V5660" s="3">
        <v>45871.490972222222</v>
      </c>
      <c r="W5660" t="s">
        <v>343</v>
      </c>
      <c r="Y5660" s="4">
        <v>45876</v>
      </c>
      <c r="Z5660" s="2">
        <v>0.81263888888888891</v>
      </c>
    </row>
    <row r="5661" spans="1:26" x14ac:dyDescent="0.3">
      <c r="A5661">
        <v>130503</v>
      </c>
      <c r="B5661" t="s">
        <v>342</v>
      </c>
      <c r="C5661" t="s">
        <v>27</v>
      </c>
      <c r="D5661" t="s">
        <v>83</v>
      </c>
      <c r="E5661" t="s">
        <v>84</v>
      </c>
      <c r="F5661">
        <v>9037908238</v>
      </c>
      <c r="G5661" t="s">
        <v>53</v>
      </c>
      <c r="H5661">
        <v>7041</v>
      </c>
      <c r="I5661" t="s">
        <v>5803</v>
      </c>
      <c r="J5661" t="s">
        <v>31</v>
      </c>
      <c r="K5661" t="s">
        <v>49</v>
      </c>
      <c r="O5661" t="s">
        <v>33</v>
      </c>
      <c r="S5661" s="3">
        <v>45876.375</v>
      </c>
      <c r="T5661" t="s">
        <v>54</v>
      </c>
      <c r="U5661" t="s">
        <v>5803</v>
      </c>
      <c r="V5661" s="3">
        <v>45871.490972222222</v>
      </c>
      <c r="W5661" t="s">
        <v>572</v>
      </c>
      <c r="Y5661" s="4">
        <v>45876</v>
      </c>
      <c r="Z5661" s="2">
        <v>0.81263888888888891</v>
      </c>
    </row>
    <row r="5662" spans="1:26" x14ac:dyDescent="0.3">
      <c r="A5662">
        <v>130985</v>
      </c>
      <c r="B5662" t="s">
        <v>342</v>
      </c>
      <c r="C5662" t="s">
        <v>27</v>
      </c>
      <c r="D5662" t="s">
        <v>83</v>
      </c>
      <c r="E5662" t="s">
        <v>84</v>
      </c>
      <c r="F5662">
        <v>7010753566</v>
      </c>
      <c r="G5662" t="s">
        <v>53</v>
      </c>
      <c r="H5662">
        <v>7041</v>
      </c>
      <c r="I5662" t="s">
        <v>5804</v>
      </c>
      <c r="J5662" t="s">
        <v>31</v>
      </c>
      <c r="K5662" t="s">
        <v>49</v>
      </c>
      <c r="O5662" t="s">
        <v>33</v>
      </c>
      <c r="S5662" s="3">
        <v>45876.375</v>
      </c>
      <c r="T5662" t="s">
        <v>54</v>
      </c>
      <c r="U5662" t="s">
        <v>5804</v>
      </c>
      <c r="V5662" s="3">
        <v>45871.490972222222</v>
      </c>
      <c r="W5662" t="s">
        <v>343</v>
      </c>
      <c r="Y5662" s="4">
        <v>45876</v>
      </c>
      <c r="Z5662" s="2">
        <v>0.81263888888888891</v>
      </c>
    </row>
    <row r="5663" spans="1:26" x14ac:dyDescent="0.3">
      <c r="A5663">
        <v>130503</v>
      </c>
      <c r="B5663" t="s">
        <v>342</v>
      </c>
      <c r="C5663" t="s">
        <v>27</v>
      </c>
      <c r="D5663" t="s">
        <v>83</v>
      </c>
      <c r="E5663" t="s">
        <v>84</v>
      </c>
      <c r="F5663">
        <v>9037908238</v>
      </c>
      <c r="G5663" t="s">
        <v>53</v>
      </c>
      <c r="H5663">
        <v>7041</v>
      </c>
      <c r="I5663" t="s">
        <v>5805</v>
      </c>
      <c r="J5663" t="s">
        <v>31</v>
      </c>
      <c r="K5663" t="s">
        <v>49</v>
      </c>
      <c r="O5663" t="s">
        <v>33</v>
      </c>
      <c r="S5663" s="3">
        <v>45876.375</v>
      </c>
      <c r="T5663" t="s">
        <v>54</v>
      </c>
      <c r="U5663" t="s">
        <v>5805</v>
      </c>
      <c r="V5663" s="3">
        <v>45871.490972222222</v>
      </c>
      <c r="W5663" t="s">
        <v>572</v>
      </c>
      <c r="Y5663" s="4">
        <v>45876</v>
      </c>
      <c r="Z5663" s="2">
        <v>0.81263888888888891</v>
      </c>
    </row>
    <row r="5664" spans="1:26" x14ac:dyDescent="0.3">
      <c r="A5664">
        <v>130503</v>
      </c>
      <c r="B5664" t="s">
        <v>342</v>
      </c>
      <c r="C5664" t="s">
        <v>27</v>
      </c>
      <c r="D5664" t="s">
        <v>83</v>
      </c>
      <c r="E5664" t="s">
        <v>84</v>
      </c>
      <c r="F5664">
        <v>9037908238</v>
      </c>
      <c r="G5664" t="s">
        <v>53</v>
      </c>
      <c r="H5664">
        <v>7041</v>
      </c>
      <c r="I5664" t="s">
        <v>5806</v>
      </c>
      <c r="J5664" t="s">
        <v>31</v>
      </c>
      <c r="K5664" t="s">
        <v>49</v>
      </c>
      <c r="O5664" t="s">
        <v>33</v>
      </c>
      <c r="S5664" s="3">
        <v>45876.375</v>
      </c>
      <c r="T5664" t="s">
        <v>54</v>
      </c>
      <c r="U5664" t="s">
        <v>5806</v>
      </c>
      <c r="V5664" s="3">
        <v>45871.490972222222</v>
      </c>
      <c r="W5664" t="s">
        <v>572</v>
      </c>
      <c r="Y5664" s="4">
        <v>45876</v>
      </c>
      <c r="Z5664" s="2">
        <v>0.81263888888888891</v>
      </c>
    </row>
    <row r="5665" spans="1:26" x14ac:dyDescent="0.3">
      <c r="A5665">
        <v>130985</v>
      </c>
      <c r="B5665" t="s">
        <v>342</v>
      </c>
      <c r="C5665" t="s">
        <v>27</v>
      </c>
      <c r="D5665" t="s">
        <v>83</v>
      </c>
      <c r="E5665" t="s">
        <v>84</v>
      </c>
      <c r="F5665">
        <v>7010753566</v>
      </c>
      <c r="G5665" t="s">
        <v>53</v>
      </c>
      <c r="H5665">
        <v>7041</v>
      </c>
      <c r="I5665" t="s">
        <v>5807</v>
      </c>
      <c r="J5665" t="s">
        <v>31</v>
      </c>
      <c r="K5665" t="s">
        <v>49</v>
      </c>
      <c r="O5665" t="s">
        <v>33</v>
      </c>
      <c r="S5665" s="3">
        <v>45876.375</v>
      </c>
      <c r="T5665" t="s">
        <v>54</v>
      </c>
      <c r="U5665" t="s">
        <v>5807</v>
      </c>
      <c r="V5665" s="3">
        <v>45871.490972222222</v>
      </c>
      <c r="W5665" t="s">
        <v>343</v>
      </c>
      <c r="Y5665" s="4">
        <v>45876</v>
      </c>
      <c r="Z5665" s="2">
        <v>0.81263888888888891</v>
      </c>
    </row>
    <row r="5666" spans="1:26" x14ac:dyDescent="0.3">
      <c r="A5666">
        <v>130985</v>
      </c>
      <c r="B5666" t="s">
        <v>342</v>
      </c>
      <c r="C5666" t="s">
        <v>27</v>
      </c>
      <c r="D5666" t="s">
        <v>83</v>
      </c>
      <c r="E5666" t="s">
        <v>84</v>
      </c>
      <c r="F5666">
        <v>7010753566</v>
      </c>
      <c r="G5666" t="s">
        <v>53</v>
      </c>
      <c r="H5666">
        <v>7041</v>
      </c>
      <c r="I5666" t="s">
        <v>5809</v>
      </c>
      <c r="J5666" t="s">
        <v>31</v>
      </c>
      <c r="K5666" t="s">
        <v>49</v>
      </c>
      <c r="O5666" t="s">
        <v>33</v>
      </c>
      <c r="S5666" s="3">
        <v>45876.375</v>
      </c>
      <c r="T5666" t="s">
        <v>54</v>
      </c>
      <c r="U5666" t="s">
        <v>5809</v>
      </c>
      <c r="V5666" s="3">
        <v>45871.490972222222</v>
      </c>
      <c r="W5666" t="s">
        <v>343</v>
      </c>
      <c r="Y5666" s="4">
        <v>45876</v>
      </c>
      <c r="Z5666" s="2">
        <v>0.81263888888888891</v>
      </c>
    </row>
    <row r="5667" spans="1:26" x14ac:dyDescent="0.3">
      <c r="A5667">
        <v>130503</v>
      </c>
      <c r="B5667" t="s">
        <v>342</v>
      </c>
      <c r="C5667" t="s">
        <v>27</v>
      </c>
      <c r="D5667" t="s">
        <v>83</v>
      </c>
      <c r="E5667" t="s">
        <v>84</v>
      </c>
      <c r="F5667">
        <v>9037908238</v>
      </c>
      <c r="G5667" t="s">
        <v>53</v>
      </c>
      <c r="H5667">
        <v>7041</v>
      </c>
      <c r="I5667" t="s">
        <v>5810</v>
      </c>
      <c r="J5667" t="s">
        <v>31</v>
      </c>
      <c r="K5667" t="s">
        <v>49</v>
      </c>
      <c r="O5667" t="s">
        <v>33</v>
      </c>
      <c r="S5667" s="3">
        <v>45876.375</v>
      </c>
      <c r="T5667" t="s">
        <v>54</v>
      </c>
      <c r="U5667" t="s">
        <v>5810</v>
      </c>
      <c r="V5667" s="3">
        <v>45871.490972222222</v>
      </c>
      <c r="W5667" t="s">
        <v>572</v>
      </c>
      <c r="Y5667" s="4">
        <v>45876</v>
      </c>
      <c r="Z5667" s="2">
        <v>0.81263888888888891</v>
      </c>
    </row>
    <row r="5668" spans="1:26" x14ac:dyDescent="0.3">
      <c r="A5668">
        <v>130985</v>
      </c>
      <c r="B5668" t="s">
        <v>342</v>
      </c>
      <c r="C5668" t="s">
        <v>27</v>
      </c>
      <c r="D5668" t="s">
        <v>83</v>
      </c>
      <c r="E5668" t="s">
        <v>84</v>
      </c>
      <c r="F5668">
        <v>7010753566</v>
      </c>
      <c r="G5668" t="s">
        <v>53</v>
      </c>
      <c r="H5668">
        <v>7041</v>
      </c>
      <c r="I5668" t="s">
        <v>5812</v>
      </c>
      <c r="J5668" t="s">
        <v>31</v>
      </c>
      <c r="K5668" t="s">
        <v>49</v>
      </c>
      <c r="O5668" t="s">
        <v>33</v>
      </c>
      <c r="S5668" s="3">
        <v>45876.375</v>
      </c>
      <c r="T5668" t="s">
        <v>54</v>
      </c>
      <c r="U5668" t="s">
        <v>5812</v>
      </c>
      <c r="V5668" s="3">
        <v>45871.490972222222</v>
      </c>
      <c r="W5668" t="s">
        <v>343</v>
      </c>
      <c r="Y5668" s="4">
        <v>45876</v>
      </c>
      <c r="Z5668" s="2">
        <v>0.81263888888888891</v>
      </c>
    </row>
    <row r="5669" spans="1:26" x14ac:dyDescent="0.3">
      <c r="A5669">
        <v>130985</v>
      </c>
      <c r="B5669" t="s">
        <v>342</v>
      </c>
      <c r="C5669" t="s">
        <v>27</v>
      </c>
      <c r="D5669" t="s">
        <v>83</v>
      </c>
      <c r="E5669" t="s">
        <v>84</v>
      </c>
      <c r="F5669">
        <v>7010753566</v>
      </c>
      <c r="G5669" t="s">
        <v>53</v>
      </c>
      <c r="H5669">
        <v>7041</v>
      </c>
      <c r="I5669" t="s">
        <v>5813</v>
      </c>
      <c r="J5669" t="s">
        <v>31</v>
      </c>
      <c r="K5669" t="s">
        <v>49</v>
      </c>
      <c r="O5669" t="s">
        <v>33</v>
      </c>
      <c r="S5669" s="3">
        <v>45876.375</v>
      </c>
      <c r="T5669" t="s">
        <v>54</v>
      </c>
      <c r="U5669" t="s">
        <v>5813</v>
      </c>
      <c r="V5669" s="3">
        <v>45871.490972222222</v>
      </c>
      <c r="W5669" t="s">
        <v>343</v>
      </c>
      <c r="Y5669" s="4">
        <v>45876</v>
      </c>
      <c r="Z5669" s="2">
        <v>0.81263888888888891</v>
      </c>
    </row>
    <row r="5670" spans="1:26" x14ac:dyDescent="0.3">
      <c r="A5670">
        <v>130985</v>
      </c>
      <c r="B5670" t="s">
        <v>342</v>
      </c>
      <c r="C5670" t="s">
        <v>27</v>
      </c>
      <c r="D5670" t="s">
        <v>83</v>
      </c>
      <c r="E5670" t="s">
        <v>84</v>
      </c>
      <c r="F5670">
        <v>7010753566</v>
      </c>
      <c r="G5670" t="s">
        <v>53</v>
      </c>
      <c r="H5670">
        <v>7041</v>
      </c>
      <c r="I5670" t="s">
        <v>5814</v>
      </c>
      <c r="J5670" t="s">
        <v>31</v>
      </c>
      <c r="K5670" t="s">
        <v>49</v>
      </c>
      <c r="O5670" t="s">
        <v>33</v>
      </c>
      <c r="S5670" s="3">
        <v>45876.375</v>
      </c>
      <c r="T5670" t="s">
        <v>54</v>
      </c>
      <c r="U5670" t="s">
        <v>5814</v>
      </c>
      <c r="V5670" s="3">
        <v>45871.490972222222</v>
      </c>
      <c r="W5670" t="s">
        <v>343</v>
      </c>
      <c r="Y5670" s="4">
        <v>45876</v>
      </c>
      <c r="Z5670" s="2">
        <v>0.81263888888888891</v>
      </c>
    </row>
    <row r="5671" spans="1:26" x14ac:dyDescent="0.3">
      <c r="A5671">
        <v>130985</v>
      </c>
      <c r="B5671" t="s">
        <v>342</v>
      </c>
      <c r="C5671" t="s">
        <v>27</v>
      </c>
      <c r="D5671" t="s">
        <v>83</v>
      </c>
      <c r="E5671" t="s">
        <v>84</v>
      </c>
      <c r="F5671">
        <v>7010753566</v>
      </c>
      <c r="G5671" t="s">
        <v>53</v>
      </c>
      <c r="H5671">
        <v>7041</v>
      </c>
      <c r="I5671" t="s">
        <v>5815</v>
      </c>
      <c r="J5671" t="s">
        <v>31</v>
      </c>
      <c r="K5671" t="s">
        <v>49</v>
      </c>
      <c r="O5671" t="s">
        <v>33</v>
      </c>
      <c r="S5671" s="3">
        <v>45876.375</v>
      </c>
      <c r="T5671" t="s">
        <v>54</v>
      </c>
      <c r="U5671" t="s">
        <v>5815</v>
      </c>
      <c r="V5671" s="3">
        <v>45871.490972222222</v>
      </c>
      <c r="W5671" t="s">
        <v>343</v>
      </c>
      <c r="Y5671" s="4">
        <v>45876</v>
      </c>
      <c r="Z5671" s="2">
        <v>0.81263888888888891</v>
      </c>
    </row>
    <row r="5672" spans="1:26" x14ac:dyDescent="0.3">
      <c r="A5672">
        <v>130503</v>
      </c>
      <c r="B5672" t="s">
        <v>342</v>
      </c>
      <c r="C5672" t="s">
        <v>27</v>
      </c>
      <c r="D5672" t="s">
        <v>83</v>
      </c>
      <c r="E5672" t="s">
        <v>84</v>
      </c>
      <c r="F5672">
        <v>9037908238</v>
      </c>
      <c r="G5672" t="s">
        <v>53</v>
      </c>
      <c r="H5672">
        <v>7041</v>
      </c>
      <c r="I5672" t="s">
        <v>5816</v>
      </c>
      <c r="J5672" t="s">
        <v>31</v>
      </c>
      <c r="K5672" t="s">
        <v>49</v>
      </c>
      <c r="O5672" t="s">
        <v>33</v>
      </c>
      <c r="S5672" s="3">
        <v>45876.375</v>
      </c>
      <c r="T5672" t="s">
        <v>54</v>
      </c>
      <c r="U5672" t="s">
        <v>5816</v>
      </c>
      <c r="V5672" s="3">
        <v>45871.490972222222</v>
      </c>
      <c r="W5672" t="s">
        <v>572</v>
      </c>
      <c r="Y5672" s="4">
        <v>45876</v>
      </c>
      <c r="Z5672" s="2">
        <v>0.81263888888888891</v>
      </c>
    </row>
    <row r="5673" spans="1:26" x14ac:dyDescent="0.3">
      <c r="A5673">
        <v>130985</v>
      </c>
      <c r="B5673" t="s">
        <v>342</v>
      </c>
      <c r="C5673" t="s">
        <v>27</v>
      </c>
      <c r="D5673" t="s">
        <v>83</v>
      </c>
      <c r="E5673" t="s">
        <v>84</v>
      </c>
      <c r="F5673">
        <v>7010753566</v>
      </c>
      <c r="G5673" t="s">
        <v>53</v>
      </c>
      <c r="H5673">
        <v>7041</v>
      </c>
      <c r="I5673" t="s">
        <v>5817</v>
      </c>
      <c r="J5673" t="s">
        <v>31</v>
      </c>
      <c r="K5673" t="s">
        <v>49</v>
      </c>
      <c r="O5673" t="s">
        <v>33</v>
      </c>
      <c r="S5673" s="3">
        <v>45876.375</v>
      </c>
      <c r="T5673" t="s">
        <v>54</v>
      </c>
      <c r="U5673" t="s">
        <v>5817</v>
      </c>
      <c r="V5673" s="3">
        <v>45871.490972222222</v>
      </c>
      <c r="W5673" t="s">
        <v>343</v>
      </c>
      <c r="Y5673" s="4">
        <v>45876</v>
      </c>
      <c r="Z5673" s="2">
        <v>0.81263888888888891</v>
      </c>
    </row>
    <row r="5674" spans="1:26" x14ac:dyDescent="0.3">
      <c r="A5674">
        <v>130503</v>
      </c>
      <c r="B5674" t="s">
        <v>342</v>
      </c>
      <c r="C5674" t="s">
        <v>27</v>
      </c>
      <c r="D5674" t="s">
        <v>83</v>
      </c>
      <c r="E5674" t="s">
        <v>84</v>
      </c>
      <c r="F5674">
        <v>9037908238</v>
      </c>
      <c r="G5674" t="s">
        <v>53</v>
      </c>
      <c r="H5674">
        <v>7041</v>
      </c>
      <c r="I5674" t="s">
        <v>5818</v>
      </c>
      <c r="J5674" t="s">
        <v>31</v>
      </c>
      <c r="K5674" t="s">
        <v>49</v>
      </c>
      <c r="O5674" t="s">
        <v>33</v>
      </c>
      <c r="S5674" s="3">
        <v>45876.375</v>
      </c>
      <c r="T5674" t="s">
        <v>54</v>
      </c>
      <c r="U5674" t="s">
        <v>5818</v>
      </c>
      <c r="V5674" s="3">
        <v>45871.490972222222</v>
      </c>
      <c r="W5674" t="s">
        <v>572</v>
      </c>
      <c r="Y5674" s="4">
        <v>45876</v>
      </c>
      <c r="Z5674" s="2">
        <v>0.81263888888888891</v>
      </c>
    </row>
    <row r="5675" spans="1:26" x14ac:dyDescent="0.3">
      <c r="A5675">
        <v>130503</v>
      </c>
      <c r="B5675" t="s">
        <v>342</v>
      </c>
      <c r="C5675" t="s">
        <v>27</v>
      </c>
      <c r="D5675" t="s">
        <v>83</v>
      </c>
      <c r="E5675" t="s">
        <v>84</v>
      </c>
      <c r="F5675">
        <v>9037908238</v>
      </c>
      <c r="G5675" t="s">
        <v>53</v>
      </c>
      <c r="H5675">
        <v>7041</v>
      </c>
      <c r="I5675" t="s">
        <v>5819</v>
      </c>
      <c r="J5675" t="s">
        <v>31</v>
      </c>
      <c r="K5675" t="s">
        <v>49</v>
      </c>
      <c r="O5675" t="s">
        <v>33</v>
      </c>
      <c r="S5675" s="3">
        <v>45876.375</v>
      </c>
      <c r="T5675" t="s">
        <v>54</v>
      </c>
      <c r="U5675" t="s">
        <v>5819</v>
      </c>
      <c r="V5675" s="3">
        <v>45871.490972222222</v>
      </c>
      <c r="W5675" t="s">
        <v>572</v>
      </c>
      <c r="Y5675" s="4">
        <v>45876</v>
      </c>
      <c r="Z5675" s="2">
        <v>0.81263888888888891</v>
      </c>
    </row>
    <row r="5676" spans="1:26" x14ac:dyDescent="0.3">
      <c r="A5676">
        <v>130985</v>
      </c>
      <c r="B5676" t="s">
        <v>342</v>
      </c>
      <c r="C5676" t="s">
        <v>27</v>
      </c>
      <c r="D5676" t="s">
        <v>83</v>
      </c>
      <c r="E5676" t="s">
        <v>84</v>
      </c>
      <c r="F5676">
        <v>7010753566</v>
      </c>
      <c r="G5676" t="s">
        <v>53</v>
      </c>
      <c r="H5676">
        <v>7041</v>
      </c>
      <c r="I5676" t="s">
        <v>5820</v>
      </c>
      <c r="J5676" t="s">
        <v>31</v>
      </c>
      <c r="K5676" t="s">
        <v>49</v>
      </c>
      <c r="O5676" t="s">
        <v>33</v>
      </c>
      <c r="S5676" s="3">
        <v>45876.375</v>
      </c>
      <c r="T5676" t="s">
        <v>54</v>
      </c>
      <c r="U5676" t="s">
        <v>5820</v>
      </c>
      <c r="V5676" s="3">
        <v>45871.490972222222</v>
      </c>
      <c r="W5676" t="s">
        <v>343</v>
      </c>
      <c r="Y5676" s="4">
        <v>45876</v>
      </c>
      <c r="Z5676" s="2">
        <v>0.81263888888888891</v>
      </c>
    </row>
    <row r="5677" spans="1:26" x14ac:dyDescent="0.3">
      <c r="A5677">
        <v>130985</v>
      </c>
      <c r="B5677" t="s">
        <v>342</v>
      </c>
      <c r="C5677" t="s">
        <v>27</v>
      </c>
      <c r="D5677" t="s">
        <v>83</v>
      </c>
      <c r="E5677" t="s">
        <v>84</v>
      </c>
      <c r="F5677">
        <v>7010753566</v>
      </c>
      <c r="G5677" t="s">
        <v>53</v>
      </c>
      <c r="H5677">
        <v>7041</v>
      </c>
      <c r="I5677" t="s">
        <v>5821</v>
      </c>
      <c r="J5677" t="s">
        <v>31</v>
      </c>
      <c r="K5677" t="s">
        <v>49</v>
      </c>
      <c r="O5677" t="s">
        <v>33</v>
      </c>
      <c r="S5677" s="3">
        <v>45876.375</v>
      </c>
      <c r="T5677" t="s">
        <v>54</v>
      </c>
      <c r="U5677" t="s">
        <v>5821</v>
      </c>
      <c r="V5677" s="3">
        <v>45871.490972222222</v>
      </c>
      <c r="W5677" t="s">
        <v>343</v>
      </c>
      <c r="Y5677" s="4">
        <v>45876</v>
      </c>
      <c r="Z5677" s="2">
        <v>0.81263888888888891</v>
      </c>
    </row>
    <row r="5678" spans="1:26" x14ac:dyDescent="0.3">
      <c r="A5678">
        <v>130985</v>
      </c>
      <c r="B5678" t="s">
        <v>342</v>
      </c>
      <c r="C5678" t="s">
        <v>27</v>
      </c>
      <c r="D5678" t="s">
        <v>83</v>
      </c>
      <c r="E5678" t="s">
        <v>84</v>
      </c>
      <c r="F5678">
        <v>7010753566</v>
      </c>
      <c r="G5678" t="s">
        <v>53</v>
      </c>
      <c r="H5678">
        <v>7041</v>
      </c>
      <c r="I5678" t="s">
        <v>5822</v>
      </c>
      <c r="J5678" t="s">
        <v>31</v>
      </c>
      <c r="K5678" t="s">
        <v>49</v>
      </c>
      <c r="O5678" t="s">
        <v>33</v>
      </c>
      <c r="S5678" s="3">
        <v>45876.375</v>
      </c>
      <c r="T5678" t="s">
        <v>54</v>
      </c>
      <c r="U5678" t="s">
        <v>5822</v>
      </c>
      <c r="V5678" s="3">
        <v>45871.490972222222</v>
      </c>
      <c r="W5678" t="s">
        <v>343</v>
      </c>
      <c r="Y5678" s="4">
        <v>45876</v>
      </c>
      <c r="Z5678" s="2">
        <v>0.81263888888888891</v>
      </c>
    </row>
    <row r="5679" spans="1:26" x14ac:dyDescent="0.3">
      <c r="A5679">
        <v>130985</v>
      </c>
      <c r="B5679" t="s">
        <v>342</v>
      </c>
      <c r="C5679" t="s">
        <v>27</v>
      </c>
      <c r="D5679" t="s">
        <v>83</v>
      </c>
      <c r="E5679" t="s">
        <v>84</v>
      </c>
      <c r="F5679">
        <v>7010753566</v>
      </c>
      <c r="G5679" t="s">
        <v>53</v>
      </c>
      <c r="H5679">
        <v>7041</v>
      </c>
      <c r="I5679" t="s">
        <v>5824</v>
      </c>
      <c r="J5679" t="s">
        <v>31</v>
      </c>
      <c r="K5679" t="s">
        <v>49</v>
      </c>
      <c r="O5679" t="s">
        <v>33</v>
      </c>
      <c r="S5679" s="3">
        <v>45876.375</v>
      </c>
      <c r="T5679" t="s">
        <v>54</v>
      </c>
      <c r="U5679" t="s">
        <v>5824</v>
      </c>
      <c r="V5679" s="3">
        <v>45871.490972222222</v>
      </c>
      <c r="W5679" t="s">
        <v>343</v>
      </c>
      <c r="Y5679" s="4">
        <v>45876</v>
      </c>
      <c r="Z5679" s="2">
        <v>0.81263888888888891</v>
      </c>
    </row>
    <row r="5680" spans="1:26" x14ac:dyDescent="0.3">
      <c r="A5680">
        <v>130503</v>
      </c>
      <c r="B5680" t="s">
        <v>342</v>
      </c>
      <c r="C5680" t="s">
        <v>27</v>
      </c>
      <c r="D5680" t="s">
        <v>83</v>
      </c>
      <c r="E5680" t="s">
        <v>84</v>
      </c>
      <c r="F5680">
        <v>9037908238</v>
      </c>
      <c r="G5680" t="s">
        <v>53</v>
      </c>
      <c r="H5680">
        <v>7041</v>
      </c>
      <c r="I5680" t="s">
        <v>5826</v>
      </c>
      <c r="J5680" t="s">
        <v>31</v>
      </c>
      <c r="K5680" t="s">
        <v>49</v>
      </c>
      <c r="O5680" t="s">
        <v>33</v>
      </c>
      <c r="S5680" s="3">
        <v>45876.375</v>
      </c>
      <c r="T5680" t="s">
        <v>54</v>
      </c>
      <c r="U5680" t="s">
        <v>5826</v>
      </c>
      <c r="V5680" s="3">
        <v>45871.490972222222</v>
      </c>
      <c r="W5680" t="s">
        <v>572</v>
      </c>
      <c r="Y5680" s="4">
        <v>45876</v>
      </c>
      <c r="Z5680" s="2">
        <v>0.81263888888888891</v>
      </c>
    </row>
    <row r="5681" spans="1:26" x14ac:dyDescent="0.3">
      <c r="A5681">
        <v>130503</v>
      </c>
      <c r="B5681" t="s">
        <v>342</v>
      </c>
      <c r="C5681" t="s">
        <v>27</v>
      </c>
      <c r="D5681" t="s">
        <v>83</v>
      </c>
      <c r="E5681" t="s">
        <v>84</v>
      </c>
      <c r="F5681">
        <v>9037908238</v>
      </c>
      <c r="G5681" t="s">
        <v>53</v>
      </c>
      <c r="H5681">
        <v>7041</v>
      </c>
      <c r="I5681" t="s">
        <v>5827</v>
      </c>
      <c r="J5681" t="s">
        <v>31</v>
      </c>
      <c r="K5681" t="s">
        <v>49</v>
      </c>
      <c r="O5681" t="s">
        <v>33</v>
      </c>
      <c r="S5681" s="3">
        <v>45876.375</v>
      </c>
      <c r="T5681" t="s">
        <v>54</v>
      </c>
      <c r="U5681" t="s">
        <v>5827</v>
      </c>
      <c r="V5681" s="3">
        <v>45871.490972222222</v>
      </c>
      <c r="W5681" t="s">
        <v>572</v>
      </c>
      <c r="Y5681" s="4">
        <v>45876</v>
      </c>
      <c r="Z5681" s="2">
        <v>0.81263888888888891</v>
      </c>
    </row>
    <row r="5682" spans="1:26" x14ac:dyDescent="0.3">
      <c r="A5682">
        <v>130503</v>
      </c>
      <c r="B5682" t="s">
        <v>342</v>
      </c>
      <c r="C5682" t="s">
        <v>27</v>
      </c>
      <c r="D5682" t="s">
        <v>83</v>
      </c>
      <c r="E5682" t="s">
        <v>84</v>
      </c>
      <c r="F5682">
        <v>9037908238</v>
      </c>
      <c r="G5682" t="s">
        <v>53</v>
      </c>
      <c r="H5682">
        <v>7041</v>
      </c>
      <c r="I5682" t="s">
        <v>5829</v>
      </c>
      <c r="J5682" t="s">
        <v>31</v>
      </c>
      <c r="K5682" t="s">
        <v>49</v>
      </c>
      <c r="O5682" t="s">
        <v>33</v>
      </c>
      <c r="S5682" s="3">
        <v>45876.375</v>
      </c>
      <c r="T5682" t="s">
        <v>54</v>
      </c>
      <c r="U5682" t="s">
        <v>5829</v>
      </c>
      <c r="V5682" s="3">
        <v>45871.490972222222</v>
      </c>
      <c r="W5682" t="s">
        <v>572</v>
      </c>
      <c r="Y5682" s="4">
        <v>45876</v>
      </c>
      <c r="Z5682" s="2">
        <v>0.81263888888888891</v>
      </c>
    </row>
    <row r="5683" spans="1:26" x14ac:dyDescent="0.3">
      <c r="A5683">
        <v>130503</v>
      </c>
      <c r="B5683" t="s">
        <v>342</v>
      </c>
      <c r="C5683" t="s">
        <v>27</v>
      </c>
      <c r="D5683" t="s">
        <v>83</v>
      </c>
      <c r="E5683" t="s">
        <v>84</v>
      </c>
      <c r="F5683">
        <v>9037908238</v>
      </c>
      <c r="G5683" t="s">
        <v>53</v>
      </c>
      <c r="H5683">
        <v>7041</v>
      </c>
      <c r="I5683" t="s">
        <v>5830</v>
      </c>
      <c r="J5683" t="s">
        <v>31</v>
      </c>
      <c r="K5683" t="s">
        <v>49</v>
      </c>
      <c r="O5683" t="s">
        <v>33</v>
      </c>
      <c r="S5683" s="3">
        <v>45876.375</v>
      </c>
      <c r="T5683" t="s">
        <v>54</v>
      </c>
      <c r="U5683" t="s">
        <v>5830</v>
      </c>
      <c r="V5683" s="3">
        <v>45871.490972222222</v>
      </c>
      <c r="W5683" t="s">
        <v>572</v>
      </c>
      <c r="Y5683" s="4">
        <v>45876</v>
      </c>
      <c r="Z5683" s="2">
        <v>0.81263888888888891</v>
      </c>
    </row>
    <row r="5684" spans="1:26" x14ac:dyDescent="0.3">
      <c r="A5684">
        <v>130503</v>
      </c>
      <c r="B5684" t="s">
        <v>342</v>
      </c>
      <c r="C5684" t="s">
        <v>27</v>
      </c>
      <c r="D5684" t="s">
        <v>83</v>
      </c>
      <c r="E5684" t="s">
        <v>84</v>
      </c>
      <c r="F5684">
        <v>9037908238</v>
      </c>
      <c r="G5684" t="s">
        <v>53</v>
      </c>
      <c r="H5684">
        <v>7041</v>
      </c>
      <c r="I5684" t="s">
        <v>5831</v>
      </c>
      <c r="J5684" t="s">
        <v>31</v>
      </c>
      <c r="K5684" t="s">
        <v>49</v>
      </c>
      <c r="O5684" t="s">
        <v>33</v>
      </c>
      <c r="S5684" s="3">
        <v>45876.375</v>
      </c>
      <c r="T5684" t="s">
        <v>54</v>
      </c>
      <c r="U5684" t="s">
        <v>5831</v>
      </c>
      <c r="V5684" s="3">
        <v>45871.490972222222</v>
      </c>
      <c r="W5684" t="s">
        <v>572</v>
      </c>
      <c r="Y5684" s="4">
        <v>45876</v>
      </c>
      <c r="Z5684" s="2">
        <v>0.81263888888888891</v>
      </c>
    </row>
    <row r="5685" spans="1:26" x14ac:dyDescent="0.3">
      <c r="A5685">
        <v>130503</v>
      </c>
      <c r="B5685" t="s">
        <v>342</v>
      </c>
      <c r="C5685" t="s">
        <v>27</v>
      </c>
      <c r="D5685" t="s">
        <v>83</v>
      </c>
      <c r="E5685" t="s">
        <v>84</v>
      </c>
      <c r="F5685">
        <v>9037908238</v>
      </c>
      <c r="G5685" t="s">
        <v>53</v>
      </c>
      <c r="H5685">
        <v>7041</v>
      </c>
      <c r="I5685" t="s">
        <v>5833</v>
      </c>
      <c r="J5685" t="s">
        <v>31</v>
      </c>
      <c r="K5685" t="s">
        <v>49</v>
      </c>
      <c r="O5685" t="s">
        <v>33</v>
      </c>
      <c r="S5685" s="3">
        <v>45876.375</v>
      </c>
      <c r="T5685" t="s">
        <v>54</v>
      </c>
      <c r="U5685" t="s">
        <v>5833</v>
      </c>
      <c r="V5685" s="3">
        <v>45871.490972222222</v>
      </c>
      <c r="W5685" t="s">
        <v>572</v>
      </c>
      <c r="Y5685" s="4">
        <v>45876</v>
      </c>
      <c r="Z5685" s="2">
        <v>0.81263888888888891</v>
      </c>
    </row>
    <row r="5686" spans="1:26" x14ac:dyDescent="0.3">
      <c r="A5686">
        <v>130503</v>
      </c>
      <c r="B5686" t="s">
        <v>342</v>
      </c>
      <c r="C5686" t="s">
        <v>27</v>
      </c>
      <c r="D5686" t="s">
        <v>83</v>
      </c>
      <c r="E5686" t="s">
        <v>84</v>
      </c>
      <c r="F5686">
        <v>9037908238</v>
      </c>
      <c r="G5686" t="s">
        <v>53</v>
      </c>
      <c r="H5686">
        <v>7041</v>
      </c>
      <c r="I5686" t="s">
        <v>5835</v>
      </c>
      <c r="J5686" t="s">
        <v>31</v>
      </c>
      <c r="K5686" t="s">
        <v>49</v>
      </c>
      <c r="O5686" t="s">
        <v>33</v>
      </c>
      <c r="S5686" s="3">
        <v>45876.375</v>
      </c>
      <c r="T5686" t="s">
        <v>54</v>
      </c>
      <c r="U5686" t="s">
        <v>5835</v>
      </c>
      <c r="V5686" s="3">
        <v>45871.490972222222</v>
      </c>
      <c r="W5686" t="s">
        <v>572</v>
      </c>
      <c r="Y5686" s="4">
        <v>45876</v>
      </c>
      <c r="Z5686" s="2">
        <v>0.81263888888888891</v>
      </c>
    </row>
    <row r="5687" spans="1:26" x14ac:dyDescent="0.3">
      <c r="A5687">
        <v>130985</v>
      </c>
      <c r="B5687" t="s">
        <v>342</v>
      </c>
      <c r="C5687" t="s">
        <v>27</v>
      </c>
      <c r="D5687" t="s">
        <v>83</v>
      </c>
      <c r="E5687" t="s">
        <v>84</v>
      </c>
      <c r="F5687">
        <v>7010753566</v>
      </c>
      <c r="G5687" t="s">
        <v>53</v>
      </c>
      <c r="H5687">
        <v>7041</v>
      </c>
      <c r="I5687" t="s">
        <v>5836</v>
      </c>
      <c r="J5687" t="s">
        <v>31</v>
      </c>
      <c r="K5687" t="s">
        <v>49</v>
      </c>
      <c r="O5687" t="s">
        <v>33</v>
      </c>
      <c r="S5687" s="3">
        <v>45876.375</v>
      </c>
      <c r="T5687" t="s">
        <v>54</v>
      </c>
      <c r="U5687" t="s">
        <v>5836</v>
      </c>
      <c r="V5687" s="3">
        <v>45871.490972222222</v>
      </c>
      <c r="W5687" t="s">
        <v>343</v>
      </c>
      <c r="Y5687" s="4">
        <v>45876</v>
      </c>
      <c r="Z5687" s="2">
        <v>0.81263888888888891</v>
      </c>
    </row>
    <row r="5688" spans="1:26" x14ac:dyDescent="0.3">
      <c r="A5688">
        <v>130503</v>
      </c>
      <c r="B5688" t="s">
        <v>342</v>
      </c>
      <c r="C5688" t="s">
        <v>27</v>
      </c>
      <c r="D5688" t="s">
        <v>83</v>
      </c>
      <c r="E5688" t="s">
        <v>84</v>
      </c>
      <c r="F5688">
        <v>9037908238</v>
      </c>
      <c r="G5688" t="s">
        <v>53</v>
      </c>
      <c r="H5688">
        <v>7041</v>
      </c>
      <c r="I5688" t="s">
        <v>5837</v>
      </c>
      <c r="J5688" t="s">
        <v>31</v>
      </c>
      <c r="K5688" t="s">
        <v>49</v>
      </c>
      <c r="O5688" t="s">
        <v>33</v>
      </c>
      <c r="S5688" s="3">
        <v>45876.375</v>
      </c>
      <c r="T5688" t="s">
        <v>54</v>
      </c>
      <c r="U5688" t="s">
        <v>5837</v>
      </c>
      <c r="V5688" s="3">
        <v>45871.490972222222</v>
      </c>
      <c r="W5688" t="s">
        <v>572</v>
      </c>
      <c r="Y5688" s="4">
        <v>45876</v>
      </c>
      <c r="Z5688" s="2">
        <v>0.81263888888888891</v>
      </c>
    </row>
    <row r="5689" spans="1:26" x14ac:dyDescent="0.3">
      <c r="A5689">
        <v>130503</v>
      </c>
      <c r="B5689" t="s">
        <v>342</v>
      </c>
      <c r="C5689" t="s">
        <v>27</v>
      </c>
      <c r="D5689" t="s">
        <v>83</v>
      </c>
      <c r="E5689" t="s">
        <v>84</v>
      </c>
      <c r="F5689">
        <v>9037908238</v>
      </c>
      <c r="G5689" t="s">
        <v>53</v>
      </c>
      <c r="H5689">
        <v>7041</v>
      </c>
      <c r="I5689" t="s">
        <v>5839</v>
      </c>
      <c r="J5689" t="s">
        <v>31</v>
      </c>
      <c r="K5689" t="s">
        <v>49</v>
      </c>
      <c r="O5689" t="s">
        <v>33</v>
      </c>
      <c r="S5689" s="3">
        <v>45876.375</v>
      </c>
      <c r="T5689" t="s">
        <v>54</v>
      </c>
      <c r="U5689" t="s">
        <v>5839</v>
      </c>
      <c r="V5689" s="3">
        <v>45871.490972222222</v>
      </c>
      <c r="W5689" t="s">
        <v>572</v>
      </c>
      <c r="Y5689" s="4">
        <v>45876</v>
      </c>
      <c r="Z5689" s="2">
        <v>0.81263888888888891</v>
      </c>
    </row>
    <row r="5690" spans="1:26" x14ac:dyDescent="0.3">
      <c r="A5690">
        <v>130503</v>
      </c>
      <c r="B5690" t="s">
        <v>342</v>
      </c>
      <c r="C5690" t="s">
        <v>27</v>
      </c>
      <c r="D5690" t="s">
        <v>83</v>
      </c>
      <c r="E5690" t="s">
        <v>84</v>
      </c>
      <c r="F5690">
        <v>9037908238</v>
      </c>
      <c r="G5690" t="s">
        <v>53</v>
      </c>
      <c r="H5690">
        <v>7041</v>
      </c>
      <c r="I5690" t="s">
        <v>5840</v>
      </c>
      <c r="J5690" t="s">
        <v>31</v>
      </c>
      <c r="K5690" t="s">
        <v>49</v>
      </c>
      <c r="O5690" t="s">
        <v>33</v>
      </c>
      <c r="S5690" s="3">
        <v>45876.375</v>
      </c>
      <c r="T5690" t="s">
        <v>54</v>
      </c>
      <c r="U5690" t="s">
        <v>5840</v>
      </c>
      <c r="V5690" s="3">
        <v>45871.490972222222</v>
      </c>
      <c r="W5690" t="s">
        <v>572</v>
      </c>
      <c r="Y5690" s="4">
        <v>45876</v>
      </c>
      <c r="Z5690" s="2">
        <v>0.81263888888888891</v>
      </c>
    </row>
    <row r="5691" spans="1:26" x14ac:dyDescent="0.3">
      <c r="A5691">
        <v>130503</v>
      </c>
      <c r="B5691" t="s">
        <v>342</v>
      </c>
      <c r="C5691" t="s">
        <v>27</v>
      </c>
      <c r="D5691" t="s">
        <v>83</v>
      </c>
      <c r="E5691" t="s">
        <v>84</v>
      </c>
      <c r="F5691">
        <v>9037908238</v>
      </c>
      <c r="G5691" t="s">
        <v>53</v>
      </c>
      <c r="H5691">
        <v>7041</v>
      </c>
      <c r="I5691" t="s">
        <v>5841</v>
      </c>
      <c r="J5691" t="s">
        <v>31</v>
      </c>
      <c r="K5691" t="s">
        <v>49</v>
      </c>
      <c r="O5691" t="s">
        <v>33</v>
      </c>
      <c r="S5691" s="3">
        <v>45876.375</v>
      </c>
      <c r="T5691" t="s">
        <v>54</v>
      </c>
      <c r="U5691" t="s">
        <v>5841</v>
      </c>
      <c r="V5691" s="3">
        <v>45871.490972222222</v>
      </c>
      <c r="W5691" t="s">
        <v>572</v>
      </c>
      <c r="Y5691" s="4">
        <v>45876</v>
      </c>
      <c r="Z5691" s="2">
        <v>0.81263888888888891</v>
      </c>
    </row>
    <row r="5692" spans="1:26" x14ac:dyDescent="0.3">
      <c r="A5692">
        <v>130503</v>
      </c>
      <c r="B5692" t="s">
        <v>342</v>
      </c>
      <c r="C5692" t="s">
        <v>27</v>
      </c>
      <c r="D5692" t="s">
        <v>83</v>
      </c>
      <c r="E5692" t="s">
        <v>84</v>
      </c>
      <c r="F5692">
        <v>9037908238</v>
      </c>
      <c r="G5692" t="s">
        <v>53</v>
      </c>
      <c r="H5692">
        <v>7041</v>
      </c>
      <c r="I5692" t="s">
        <v>5842</v>
      </c>
      <c r="J5692" t="s">
        <v>31</v>
      </c>
      <c r="K5692" t="s">
        <v>49</v>
      </c>
      <c r="O5692" t="s">
        <v>33</v>
      </c>
      <c r="S5692" s="3">
        <v>45876.375</v>
      </c>
      <c r="T5692" t="s">
        <v>54</v>
      </c>
      <c r="U5692" t="s">
        <v>5842</v>
      </c>
      <c r="V5692" s="3">
        <v>45871.490972222222</v>
      </c>
      <c r="W5692" t="s">
        <v>572</v>
      </c>
      <c r="Y5692" s="4">
        <v>45876</v>
      </c>
      <c r="Z5692" s="2">
        <v>0.81263888888888891</v>
      </c>
    </row>
    <row r="5693" spans="1:26" x14ac:dyDescent="0.3">
      <c r="A5693">
        <v>136485</v>
      </c>
      <c r="B5693" t="s">
        <v>342</v>
      </c>
      <c r="C5693" t="s">
        <v>27</v>
      </c>
      <c r="D5693" t="s">
        <v>83</v>
      </c>
      <c r="E5693" t="s">
        <v>84</v>
      </c>
      <c r="F5693">
        <v>9487656318</v>
      </c>
      <c r="G5693" t="s">
        <v>53</v>
      </c>
      <c r="H5693">
        <v>7041</v>
      </c>
      <c r="I5693" t="s">
        <v>5843</v>
      </c>
      <c r="J5693" t="s">
        <v>31</v>
      </c>
      <c r="K5693" t="s">
        <v>49</v>
      </c>
      <c r="O5693" t="s">
        <v>33</v>
      </c>
      <c r="S5693" s="3">
        <v>45876.375</v>
      </c>
      <c r="T5693" t="s">
        <v>54</v>
      </c>
      <c r="U5693" t="s">
        <v>5843</v>
      </c>
      <c r="V5693" s="3">
        <v>45871.490972222222</v>
      </c>
      <c r="W5693" t="s">
        <v>1372</v>
      </c>
      <c r="Y5693" s="4">
        <v>45876</v>
      </c>
      <c r="Z5693" s="2">
        <v>0.81263888888888891</v>
      </c>
    </row>
    <row r="5694" spans="1:26" x14ac:dyDescent="0.3">
      <c r="A5694">
        <v>130503</v>
      </c>
      <c r="B5694" t="s">
        <v>342</v>
      </c>
      <c r="C5694" t="s">
        <v>27</v>
      </c>
      <c r="D5694" t="s">
        <v>83</v>
      </c>
      <c r="E5694" t="s">
        <v>84</v>
      </c>
      <c r="F5694">
        <v>9037908238</v>
      </c>
      <c r="G5694" t="s">
        <v>53</v>
      </c>
      <c r="H5694">
        <v>7041</v>
      </c>
      <c r="I5694" t="s">
        <v>5845</v>
      </c>
      <c r="J5694" t="s">
        <v>31</v>
      </c>
      <c r="K5694" t="s">
        <v>49</v>
      </c>
      <c r="O5694" t="s">
        <v>33</v>
      </c>
      <c r="S5694" s="3">
        <v>45876.375</v>
      </c>
      <c r="T5694" t="s">
        <v>54</v>
      </c>
      <c r="U5694" t="s">
        <v>5845</v>
      </c>
      <c r="V5694" s="3">
        <v>45871.490972222222</v>
      </c>
      <c r="W5694" t="s">
        <v>572</v>
      </c>
      <c r="Y5694" s="4">
        <v>45876</v>
      </c>
      <c r="Z5694" s="2">
        <v>0.81263888888888891</v>
      </c>
    </row>
    <row r="5695" spans="1:26" x14ac:dyDescent="0.3">
      <c r="A5695">
        <v>130503</v>
      </c>
      <c r="B5695" t="s">
        <v>342</v>
      </c>
      <c r="C5695" t="s">
        <v>27</v>
      </c>
      <c r="D5695" t="s">
        <v>83</v>
      </c>
      <c r="E5695" t="s">
        <v>84</v>
      </c>
      <c r="F5695">
        <v>9037908238</v>
      </c>
      <c r="G5695" t="s">
        <v>53</v>
      </c>
      <c r="H5695">
        <v>7041</v>
      </c>
      <c r="I5695" t="s">
        <v>5846</v>
      </c>
      <c r="J5695" t="s">
        <v>31</v>
      </c>
      <c r="K5695" t="s">
        <v>49</v>
      </c>
      <c r="O5695" t="s">
        <v>33</v>
      </c>
      <c r="S5695" s="3">
        <v>45876.375</v>
      </c>
      <c r="T5695" t="s">
        <v>54</v>
      </c>
      <c r="U5695" t="s">
        <v>5846</v>
      </c>
      <c r="V5695" s="3">
        <v>45871.490972222222</v>
      </c>
      <c r="W5695" t="s">
        <v>572</v>
      </c>
      <c r="Y5695" s="4">
        <v>45876</v>
      </c>
      <c r="Z5695" s="2">
        <v>0.81263888888888891</v>
      </c>
    </row>
    <row r="5696" spans="1:26" x14ac:dyDescent="0.3">
      <c r="A5696">
        <v>130503</v>
      </c>
      <c r="B5696" t="s">
        <v>342</v>
      </c>
      <c r="C5696" t="s">
        <v>27</v>
      </c>
      <c r="D5696" t="s">
        <v>83</v>
      </c>
      <c r="E5696" t="s">
        <v>84</v>
      </c>
      <c r="F5696">
        <v>9037908238</v>
      </c>
      <c r="G5696" t="s">
        <v>53</v>
      </c>
      <c r="H5696">
        <v>7041</v>
      </c>
      <c r="I5696" t="s">
        <v>5847</v>
      </c>
      <c r="J5696" t="s">
        <v>31</v>
      </c>
      <c r="K5696" t="s">
        <v>49</v>
      </c>
      <c r="O5696" t="s">
        <v>33</v>
      </c>
      <c r="S5696" s="3">
        <v>45876.375</v>
      </c>
      <c r="T5696" t="s">
        <v>54</v>
      </c>
      <c r="U5696" t="s">
        <v>5847</v>
      </c>
      <c r="V5696" s="3">
        <v>45871.490972222222</v>
      </c>
      <c r="W5696" t="s">
        <v>572</v>
      </c>
      <c r="Y5696" s="4">
        <v>45876</v>
      </c>
      <c r="Z5696" s="2">
        <v>0.81263888888888891</v>
      </c>
    </row>
    <row r="5697" spans="1:26" x14ac:dyDescent="0.3">
      <c r="A5697">
        <v>130503</v>
      </c>
      <c r="B5697" t="s">
        <v>342</v>
      </c>
      <c r="C5697" t="s">
        <v>27</v>
      </c>
      <c r="D5697" t="s">
        <v>83</v>
      </c>
      <c r="E5697" t="s">
        <v>84</v>
      </c>
      <c r="F5697">
        <v>9037908238</v>
      </c>
      <c r="G5697" t="s">
        <v>53</v>
      </c>
      <c r="H5697">
        <v>7041</v>
      </c>
      <c r="I5697" t="s">
        <v>5848</v>
      </c>
      <c r="J5697" t="s">
        <v>31</v>
      </c>
      <c r="K5697" t="s">
        <v>49</v>
      </c>
      <c r="O5697" t="s">
        <v>33</v>
      </c>
      <c r="S5697" s="3">
        <v>45876.375</v>
      </c>
      <c r="T5697" t="s">
        <v>54</v>
      </c>
      <c r="U5697" t="s">
        <v>5848</v>
      </c>
      <c r="V5697" s="3">
        <v>45871.490972222222</v>
      </c>
      <c r="W5697" t="s">
        <v>572</v>
      </c>
      <c r="Y5697" s="4">
        <v>45876</v>
      </c>
      <c r="Z5697" s="2">
        <v>0.81263888888888891</v>
      </c>
    </row>
    <row r="5698" spans="1:26" x14ac:dyDescent="0.3">
      <c r="A5698">
        <v>130503</v>
      </c>
      <c r="B5698" t="s">
        <v>342</v>
      </c>
      <c r="C5698" t="s">
        <v>27</v>
      </c>
      <c r="D5698" t="s">
        <v>83</v>
      </c>
      <c r="E5698" t="s">
        <v>84</v>
      </c>
      <c r="F5698">
        <v>9037908238</v>
      </c>
      <c r="G5698" t="s">
        <v>53</v>
      </c>
      <c r="H5698">
        <v>7041</v>
      </c>
      <c r="I5698" t="s">
        <v>5849</v>
      </c>
      <c r="J5698" t="s">
        <v>31</v>
      </c>
      <c r="K5698" t="s">
        <v>49</v>
      </c>
      <c r="O5698" t="s">
        <v>33</v>
      </c>
      <c r="S5698" s="3">
        <v>45876.375</v>
      </c>
      <c r="T5698" t="s">
        <v>54</v>
      </c>
      <c r="U5698" t="s">
        <v>5849</v>
      </c>
      <c r="V5698" s="3">
        <v>45871.490972222222</v>
      </c>
      <c r="W5698" t="s">
        <v>572</v>
      </c>
      <c r="Y5698" s="4">
        <v>45876</v>
      </c>
      <c r="Z5698" s="2">
        <v>0.81263888888888891</v>
      </c>
    </row>
    <row r="5699" spans="1:26" x14ac:dyDescent="0.3">
      <c r="A5699">
        <v>130985</v>
      </c>
      <c r="B5699" t="s">
        <v>342</v>
      </c>
      <c r="C5699" t="s">
        <v>27</v>
      </c>
      <c r="D5699" t="s">
        <v>83</v>
      </c>
      <c r="E5699" t="s">
        <v>84</v>
      </c>
      <c r="F5699">
        <v>7010753566</v>
      </c>
      <c r="G5699" t="s">
        <v>53</v>
      </c>
      <c r="H5699">
        <v>7041</v>
      </c>
      <c r="I5699" t="s">
        <v>5850</v>
      </c>
      <c r="J5699" t="s">
        <v>31</v>
      </c>
      <c r="K5699" t="s">
        <v>49</v>
      </c>
      <c r="O5699" t="s">
        <v>33</v>
      </c>
      <c r="S5699" s="3">
        <v>45876.375</v>
      </c>
      <c r="T5699" t="s">
        <v>54</v>
      </c>
      <c r="U5699" t="s">
        <v>5850</v>
      </c>
      <c r="V5699" s="3">
        <v>45871.490972222222</v>
      </c>
      <c r="W5699" t="s">
        <v>343</v>
      </c>
      <c r="Y5699" s="4">
        <v>45876</v>
      </c>
      <c r="Z5699" s="2">
        <v>0.81263888888888891</v>
      </c>
    </row>
    <row r="5700" spans="1:26" x14ac:dyDescent="0.3">
      <c r="A5700">
        <v>130985</v>
      </c>
      <c r="B5700" t="s">
        <v>342</v>
      </c>
      <c r="C5700" t="s">
        <v>27</v>
      </c>
      <c r="D5700" t="s">
        <v>83</v>
      </c>
      <c r="E5700" t="s">
        <v>84</v>
      </c>
      <c r="F5700">
        <v>7010753566</v>
      </c>
      <c r="G5700" t="s">
        <v>53</v>
      </c>
      <c r="H5700">
        <v>7041</v>
      </c>
      <c r="I5700" t="s">
        <v>5851</v>
      </c>
      <c r="J5700" t="s">
        <v>31</v>
      </c>
      <c r="K5700" t="s">
        <v>49</v>
      </c>
      <c r="O5700" t="s">
        <v>33</v>
      </c>
      <c r="S5700" s="3">
        <v>45876.375</v>
      </c>
      <c r="T5700" t="s">
        <v>54</v>
      </c>
      <c r="U5700" t="s">
        <v>5851</v>
      </c>
      <c r="V5700" s="3">
        <v>45871.490972222222</v>
      </c>
      <c r="W5700" t="s">
        <v>343</v>
      </c>
      <c r="Y5700" s="4">
        <v>45876</v>
      </c>
      <c r="Z5700" s="2">
        <v>0.81263888888888891</v>
      </c>
    </row>
    <row r="5701" spans="1:26" x14ac:dyDescent="0.3">
      <c r="A5701">
        <v>130985</v>
      </c>
      <c r="B5701" t="s">
        <v>342</v>
      </c>
      <c r="C5701" t="s">
        <v>27</v>
      </c>
      <c r="D5701" t="s">
        <v>83</v>
      </c>
      <c r="E5701" t="s">
        <v>84</v>
      </c>
      <c r="F5701">
        <v>7010753566</v>
      </c>
      <c r="G5701" t="s">
        <v>53</v>
      </c>
      <c r="H5701">
        <v>7041</v>
      </c>
      <c r="I5701" t="s">
        <v>5853</v>
      </c>
      <c r="J5701" t="s">
        <v>31</v>
      </c>
      <c r="K5701" t="s">
        <v>49</v>
      </c>
      <c r="O5701" t="s">
        <v>33</v>
      </c>
      <c r="S5701" s="3">
        <v>45876.375</v>
      </c>
      <c r="T5701" t="s">
        <v>54</v>
      </c>
      <c r="U5701" t="s">
        <v>5853</v>
      </c>
      <c r="V5701" s="3">
        <v>45871.490972222222</v>
      </c>
      <c r="W5701" t="s">
        <v>343</v>
      </c>
      <c r="Y5701" s="4">
        <v>45876</v>
      </c>
      <c r="Z5701" s="2">
        <v>0.81263888888888891</v>
      </c>
    </row>
    <row r="5702" spans="1:26" x14ac:dyDescent="0.3">
      <c r="A5702">
        <v>130503</v>
      </c>
      <c r="B5702" t="s">
        <v>342</v>
      </c>
      <c r="C5702" t="s">
        <v>27</v>
      </c>
      <c r="D5702" t="s">
        <v>83</v>
      </c>
      <c r="E5702" t="s">
        <v>84</v>
      </c>
      <c r="F5702">
        <v>9037908238</v>
      </c>
      <c r="G5702" t="s">
        <v>53</v>
      </c>
      <c r="H5702">
        <v>7041</v>
      </c>
      <c r="I5702" t="s">
        <v>5854</v>
      </c>
      <c r="J5702" t="s">
        <v>31</v>
      </c>
      <c r="K5702" t="s">
        <v>49</v>
      </c>
      <c r="O5702" t="s">
        <v>33</v>
      </c>
      <c r="S5702" s="3">
        <v>45876.375</v>
      </c>
      <c r="T5702" t="s">
        <v>54</v>
      </c>
      <c r="U5702" t="s">
        <v>5854</v>
      </c>
      <c r="V5702" s="3">
        <v>45871.490972222222</v>
      </c>
      <c r="W5702" t="s">
        <v>572</v>
      </c>
      <c r="Y5702" s="4">
        <v>45876</v>
      </c>
      <c r="Z5702" s="2">
        <v>0.81263888888888891</v>
      </c>
    </row>
    <row r="5703" spans="1:26" x14ac:dyDescent="0.3">
      <c r="A5703">
        <v>130503</v>
      </c>
      <c r="B5703" t="s">
        <v>342</v>
      </c>
      <c r="C5703" t="s">
        <v>27</v>
      </c>
      <c r="D5703" t="s">
        <v>83</v>
      </c>
      <c r="E5703" t="s">
        <v>84</v>
      </c>
      <c r="F5703">
        <v>9037908238</v>
      </c>
      <c r="G5703" t="s">
        <v>53</v>
      </c>
      <c r="H5703">
        <v>7041</v>
      </c>
      <c r="I5703" t="s">
        <v>5855</v>
      </c>
      <c r="J5703" t="s">
        <v>31</v>
      </c>
      <c r="K5703" t="s">
        <v>49</v>
      </c>
      <c r="O5703" t="s">
        <v>33</v>
      </c>
      <c r="S5703" s="3">
        <v>45876.375</v>
      </c>
      <c r="T5703" t="s">
        <v>54</v>
      </c>
      <c r="U5703" t="s">
        <v>5855</v>
      </c>
      <c r="V5703" s="3">
        <v>45871.490972222222</v>
      </c>
      <c r="W5703" t="s">
        <v>572</v>
      </c>
      <c r="Y5703" s="4">
        <v>45876</v>
      </c>
      <c r="Z5703" s="2">
        <v>0.81263888888888891</v>
      </c>
    </row>
    <row r="5704" spans="1:26" x14ac:dyDescent="0.3">
      <c r="A5704">
        <v>130503</v>
      </c>
      <c r="B5704" t="s">
        <v>342</v>
      </c>
      <c r="C5704" t="s">
        <v>27</v>
      </c>
      <c r="D5704" t="s">
        <v>83</v>
      </c>
      <c r="E5704" t="s">
        <v>84</v>
      </c>
      <c r="F5704">
        <v>9037908238</v>
      </c>
      <c r="G5704" t="s">
        <v>53</v>
      </c>
      <c r="H5704">
        <v>7041</v>
      </c>
      <c r="I5704" t="s">
        <v>5856</v>
      </c>
      <c r="J5704" t="s">
        <v>31</v>
      </c>
      <c r="K5704" t="s">
        <v>49</v>
      </c>
      <c r="O5704" t="s">
        <v>33</v>
      </c>
      <c r="S5704" s="3">
        <v>45876.375</v>
      </c>
      <c r="T5704" t="s">
        <v>54</v>
      </c>
      <c r="U5704" t="s">
        <v>5856</v>
      </c>
      <c r="V5704" s="3">
        <v>45871.490972222222</v>
      </c>
      <c r="W5704" t="s">
        <v>572</v>
      </c>
      <c r="Y5704" s="4">
        <v>45876</v>
      </c>
      <c r="Z5704" s="2">
        <v>0.81263888888888891</v>
      </c>
    </row>
    <row r="5705" spans="1:26" x14ac:dyDescent="0.3">
      <c r="A5705">
        <v>130503</v>
      </c>
      <c r="B5705" t="s">
        <v>342</v>
      </c>
      <c r="C5705" t="s">
        <v>27</v>
      </c>
      <c r="D5705" t="s">
        <v>83</v>
      </c>
      <c r="E5705" t="s">
        <v>84</v>
      </c>
      <c r="F5705">
        <v>9037908238</v>
      </c>
      <c r="G5705" t="s">
        <v>53</v>
      </c>
      <c r="H5705">
        <v>7041</v>
      </c>
      <c r="I5705" t="s">
        <v>5857</v>
      </c>
      <c r="J5705" t="s">
        <v>31</v>
      </c>
      <c r="K5705" t="s">
        <v>49</v>
      </c>
      <c r="O5705" t="s">
        <v>33</v>
      </c>
      <c r="S5705" s="3">
        <v>45876.375</v>
      </c>
      <c r="T5705" t="s">
        <v>54</v>
      </c>
      <c r="U5705" t="s">
        <v>5857</v>
      </c>
      <c r="V5705" s="3">
        <v>45871.490972222222</v>
      </c>
      <c r="W5705" t="s">
        <v>572</v>
      </c>
      <c r="Y5705" s="4">
        <v>45876</v>
      </c>
      <c r="Z5705" s="2">
        <v>0.81263888888888891</v>
      </c>
    </row>
    <row r="5706" spans="1:26" x14ac:dyDescent="0.3">
      <c r="A5706">
        <v>130503</v>
      </c>
      <c r="B5706" t="s">
        <v>342</v>
      </c>
      <c r="C5706" t="s">
        <v>27</v>
      </c>
      <c r="D5706" t="s">
        <v>83</v>
      </c>
      <c r="E5706" t="s">
        <v>84</v>
      </c>
      <c r="F5706">
        <v>9037908238</v>
      </c>
      <c r="G5706" t="s">
        <v>53</v>
      </c>
      <c r="H5706">
        <v>7041</v>
      </c>
      <c r="I5706" t="s">
        <v>5859</v>
      </c>
      <c r="J5706" t="s">
        <v>31</v>
      </c>
      <c r="K5706" t="s">
        <v>49</v>
      </c>
      <c r="O5706" t="s">
        <v>33</v>
      </c>
      <c r="S5706" s="3">
        <v>45876.375</v>
      </c>
      <c r="T5706" t="s">
        <v>54</v>
      </c>
      <c r="U5706" t="s">
        <v>5859</v>
      </c>
      <c r="V5706" s="3">
        <v>45871.490972222222</v>
      </c>
      <c r="W5706" t="s">
        <v>572</v>
      </c>
      <c r="Y5706" s="4">
        <v>45876</v>
      </c>
      <c r="Z5706" s="2">
        <v>0.81263888888888891</v>
      </c>
    </row>
    <row r="5707" spans="1:26" x14ac:dyDescent="0.3">
      <c r="A5707">
        <v>130985</v>
      </c>
      <c r="B5707" t="s">
        <v>342</v>
      </c>
      <c r="C5707" t="s">
        <v>27</v>
      </c>
      <c r="D5707" t="s">
        <v>83</v>
      </c>
      <c r="E5707" t="s">
        <v>84</v>
      </c>
      <c r="F5707">
        <v>7010753566</v>
      </c>
      <c r="G5707" t="s">
        <v>53</v>
      </c>
      <c r="H5707">
        <v>7041</v>
      </c>
      <c r="I5707" t="s">
        <v>5860</v>
      </c>
      <c r="J5707" t="s">
        <v>31</v>
      </c>
      <c r="K5707" t="s">
        <v>49</v>
      </c>
      <c r="O5707" t="s">
        <v>33</v>
      </c>
      <c r="S5707" s="3">
        <v>45876.375</v>
      </c>
      <c r="T5707" t="s">
        <v>54</v>
      </c>
      <c r="U5707" t="s">
        <v>5860</v>
      </c>
      <c r="V5707" s="3">
        <v>45871.490972222222</v>
      </c>
      <c r="W5707" t="s">
        <v>343</v>
      </c>
      <c r="Y5707" s="4">
        <v>45876</v>
      </c>
      <c r="Z5707" s="2">
        <v>0.81263888888888891</v>
      </c>
    </row>
    <row r="5708" spans="1:26" x14ac:dyDescent="0.3">
      <c r="A5708">
        <v>135880</v>
      </c>
      <c r="B5708" t="s">
        <v>1949</v>
      </c>
      <c r="C5708" t="s">
        <v>27</v>
      </c>
      <c r="D5708" t="s">
        <v>324</v>
      </c>
      <c r="E5708" t="s">
        <v>84</v>
      </c>
      <c r="F5708">
        <v>6379849851</v>
      </c>
      <c r="G5708" t="s">
        <v>53</v>
      </c>
      <c r="H5708">
        <v>7046</v>
      </c>
      <c r="I5708" t="s">
        <v>5861</v>
      </c>
      <c r="J5708" t="s">
        <v>31</v>
      </c>
      <c r="K5708" t="s">
        <v>49</v>
      </c>
      <c r="O5708" t="s">
        <v>33</v>
      </c>
      <c r="S5708" s="3">
        <v>45876.375</v>
      </c>
      <c r="T5708" t="s">
        <v>54</v>
      </c>
      <c r="U5708" t="s">
        <v>5861</v>
      </c>
      <c r="V5708" s="3">
        <v>45871.490972222222</v>
      </c>
      <c r="W5708" t="s">
        <v>1951</v>
      </c>
      <c r="Y5708" s="4">
        <v>45876</v>
      </c>
      <c r="Z5708" s="2">
        <v>0.81263888888888891</v>
      </c>
    </row>
    <row r="5709" spans="1:26" x14ac:dyDescent="0.3">
      <c r="A5709">
        <v>135063</v>
      </c>
      <c r="B5709" t="s">
        <v>1949</v>
      </c>
      <c r="C5709" t="s">
        <v>27</v>
      </c>
      <c r="D5709" t="s">
        <v>324</v>
      </c>
      <c r="E5709" t="s">
        <v>84</v>
      </c>
      <c r="F5709">
        <v>9361898894</v>
      </c>
      <c r="G5709" t="s">
        <v>53</v>
      </c>
      <c r="H5709">
        <v>7046</v>
      </c>
      <c r="I5709" t="s">
        <v>5862</v>
      </c>
      <c r="J5709" t="s">
        <v>31</v>
      </c>
      <c r="K5709" t="s">
        <v>49</v>
      </c>
      <c r="O5709" t="s">
        <v>33</v>
      </c>
      <c r="S5709" s="3">
        <v>45876.375</v>
      </c>
      <c r="T5709" t="s">
        <v>54</v>
      </c>
      <c r="U5709" t="s">
        <v>5862</v>
      </c>
      <c r="V5709" s="3">
        <v>45871.490972222222</v>
      </c>
      <c r="W5709" t="s">
        <v>2027</v>
      </c>
      <c r="Y5709" s="4">
        <v>45876</v>
      </c>
      <c r="Z5709" s="2">
        <v>0.81263888888888891</v>
      </c>
    </row>
    <row r="5710" spans="1:26" x14ac:dyDescent="0.3">
      <c r="A5710">
        <v>28115</v>
      </c>
      <c r="B5710" t="s">
        <v>1949</v>
      </c>
      <c r="C5710" t="s">
        <v>27</v>
      </c>
      <c r="D5710" t="s">
        <v>324</v>
      </c>
      <c r="E5710" t="s">
        <v>84</v>
      </c>
      <c r="F5710">
        <v>9344225758</v>
      </c>
      <c r="G5710" t="s">
        <v>53</v>
      </c>
      <c r="H5710">
        <v>7046</v>
      </c>
      <c r="I5710" t="s">
        <v>5863</v>
      </c>
      <c r="J5710" t="s">
        <v>31</v>
      </c>
      <c r="K5710" t="s">
        <v>49</v>
      </c>
      <c r="O5710" t="s">
        <v>33</v>
      </c>
      <c r="S5710" s="3">
        <v>45876.375</v>
      </c>
      <c r="T5710" t="s">
        <v>54</v>
      </c>
      <c r="U5710" t="s">
        <v>5863</v>
      </c>
      <c r="V5710" s="3">
        <v>45871.490972222222</v>
      </c>
      <c r="W5710" t="s">
        <v>1950</v>
      </c>
      <c r="Y5710" s="4">
        <v>45876</v>
      </c>
      <c r="Z5710" s="2">
        <v>0.81263888888888891</v>
      </c>
    </row>
    <row r="5711" spans="1:26" x14ac:dyDescent="0.3">
      <c r="A5711">
        <v>28115</v>
      </c>
      <c r="B5711" t="s">
        <v>1949</v>
      </c>
      <c r="C5711" t="s">
        <v>27</v>
      </c>
      <c r="D5711" t="s">
        <v>324</v>
      </c>
      <c r="E5711" t="s">
        <v>84</v>
      </c>
      <c r="F5711">
        <v>9344225758</v>
      </c>
      <c r="G5711" t="s">
        <v>53</v>
      </c>
      <c r="H5711">
        <v>7046</v>
      </c>
      <c r="I5711" t="s">
        <v>5864</v>
      </c>
      <c r="J5711" t="s">
        <v>31</v>
      </c>
      <c r="K5711" t="s">
        <v>49</v>
      </c>
      <c r="O5711" t="s">
        <v>33</v>
      </c>
      <c r="S5711" s="3">
        <v>45876.375</v>
      </c>
      <c r="T5711" t="s">
        <v>54</v>
      </c>
      <c r="U5711" t="s">
        <v>5864</v>
      </c>
      <c r="V5711" s="3">
        <v>45871.490972222222</v>
      </c>
      <c r="W5711" t="s">
        <v>1950</v>
      </c>
      <c r="Y5711" s="4">
        <v>45876</v>
      </c>
      <c r="Z5711" s="2">
        <v>0.81263888888888891</v>
      </c>
    </row>
    <row r="5712" spans="1:26" x14ac:dyDescent="0.3">
      <c r="A5712">
        <v>28115</v>
      </c>
      <c r="B5712" t="s">
        <v>1949</v>
      </c>
      <c r="C5712" t="s">
        <v>27</v>
      </c>
      <c r="D5712" t="s">
        <v>324</v>
      </c>
      <c r="E5712" t="s">
        <v>84</v>
      </c>
      <c r="F5712">
        <v>9344225758</v>
      </c>
      <c r="G5712" t="s">
        <v>53</v>
      </c>
      <c r="H5712">
        <v>7046</v>
      </c>
      <c r="I5712" t="s">
        <v>5865</v>
      </c>
      <c r="J5712" t="s">
        <v>31</v>
      </c>
      <c r="K5712" t="s">
        <v>49</v>
      </c>
      <c r="O5712" t="s">
        <v>33</v>
      </c>
      <c r="S5712" s="3">
        <v>45876.375</v>
      </c>
      <c r="T5712" t="s">
        <v>54</v>
      </c>
      <c r="U5712" t="s">
        <v>5865</v>
      </c>
      <c r="V5712" s="3">
        <v>45871.490972222222</v>
      </c>
      <c r="W5712" t="s">
        <v>1950</v>
      </c>
      <c r="Y5712" s="4">
        <v>45876</v>
      </c>
      <c r="Z5712" s="2">
        <v>0.81263888888888891</v>
      </c>
    </row>
    <row r="5713" spans="1:26" x14ac:dyDescent="0.3">
      <c r="A5713">
        <v>28650</v>
      </c>
      <c r="B5713" t="s">
        <v>1949</v>
      </c>
      <c r="C5713" t="s">
        <v>27</v>
      </c>
      <c r="D5713" t="s">
        <v>324</v>
      </c>
      <c r="E5713" t="s">
        <v>84</v>
      </c>
      <c r="F5713">
        <v>8637640964</v>
      </c>
      <c r="G5713" t="s">
        <v>53</v>
      </c>
      <c r="H5713">
        <v>7046</v>
      </c>
      <c r="I5713" t="s">
        <v>5866</v>
      </c>
      <c r="J5713" t="s">
        <v>31</v>
      </c>
      <c r="K5713" t="s">
        <v>49</v>
      </c>
      <c r="O5713" t="s">
        <v>33</v>
      </c>
      <c r="S5713" s="3">
        <v>45876.375</v>
      </c>
      <c r="T5713" t="s">
        <v>54</v>
      </c>
      <c r="U5713" t="s">
        <v>5866</v>
      </c>
      <c r="V5713" s="3">
        <v>45871.490972222222</v>
      </c>
      <c r="W5713" t="s">
        <v>1952</v>
      </c>
      <c r="Y5713" s="4">
        <v>45876</v>
      </c>
      <c r="Z5713" s="2">
        <v>0.81263888888888891</v>
      </c>
    </row>
    <row r="5714" spans="1:26" x14ac:dyDescent="0.3">
      <c r="A5714">
        <v>29428</v>
      </c>
      <c r="B5714" t="s">
        <v>1949</v>
      </c>
      <c r="C5714" t="s">
        <v>27</v>
      </c>
      <c r="D5714" t="s">
        <v>324</v>
      </c>
      <c r="E5714" t="s">
        <v>84</v>
      </c>
      <c r="F5714">
        <v>7094010282</v>
      </c>
      <c r="G5714" t="s">
        <v>53</v>
      </c>
      <c r="H5714">
        <v>7046</v>
      </c>
      <c r="I5714" t="s">
        <v>5867</v>
      </c>
      <c r="J5714" t="s">
        <v>31</v>
      </c>
      <c r="K5714" t="s">
        <v>49</v>
      </c>
      <c r="O5714" t="s">
        <v>33</v>
      </c>
      <c r="S5714" s="3">
        <v>45876.375</v>
      </c>
      <c r="T5714" t="s">
        <v>54</v>
      </c>
      <c r="U5714" t="s">
        <v>5867</v>
      </c>
      <c r="V5714" s="3">
        <v>45871.490972222222</v>
      </c>
      <c r="W5714" t="s">
        <v>2026</v>
      </c>
      <c r="Y5714" s="4">
        <v>45876</v>
      </c>
      <c r="Z5714" s="2">
        <v>0.81263888888888891</v>
      </c>
    </row>
    <row r="5715" spans="1:26" x14ac:dyDescent="0.3">
      <c r="A5715">
        <v>28650</v>
      </c>
      <c r="B5715" t="s">
        <v>1949</v>
      </c>
      <c r="C5715" t="s">
        <v>27</v>
      </c>
      <c r="D5715" t="s">
        <v>324</v>
      </c>
      <c r="E5715" t="s">
        <v>84</v>
      </c>
      <c r="F5715">
        <v>8637640964</v>
      </c>
      <c r="G5715" t="s">
        <v>53</v>
      </c>
      <c r="H5715">
        <v>7046</v>
      </c>
      <c r="I5715" t="s">
        <v>5868</v>
      </c>
      <c r="J5715" t="s">
        <v>31</v>
      </c>
      <c r="K5715" t="s">
        <v>49</v>
      </c>
      <c r="O5715" t="s">
        <v>33</v>
      </c>
      <c r="S5715" s="3">
        <v>45876.375</v>
      </c>
      <c r="T5715" t="s">
        <v>54</v>
      </c>
      <c r="U5715" t="s">
        <v>5868</v>
      </c>
      <c r="V5715" s="3">
        <v>45871.490972222222</v>
      </c>
      <c r="W5715" t="s">
        <v>1952</v>
      </c>
      <c r="Y5715" s="4">
        <v>45876</v>
      </c>
      <c r="Z5715" s="2">
        <v>0.81263888888888891</v>
      </c>
    </row>
    <row r="5716" spans="1:26" x14ac:dyDescent="0.3">
      <c r="A5716">
        <v>28115</v>
      </c>
      <c r="B5716" t="s">
        <v>1949</v>
      </c>
      <c r="C5716" t="s">
        <v>27</v>
      </c>
      <c r="D5716" t="s">
        <v>324</v>
      </c>
      <c r="E5716" t="s">
        <v>84</v>
      </c>
      <c r="F5716">
        <v>9344225758</v>
      </c>
      <c r="G5716" t="s">
        <v>53</v>
      </c>
      <c r="H5716">
        <v>7046</v>
      </c>
      <c r="I5716" t="s">
        <v>5869</v>
      </c>
      <c r="J5716" t="s">
        <v>31</v>
      </c>
      <c r="K5716" t="s">
        <v>49</v>
      </c>
      <c r="O5716" t="s">
        <v>33</v>
      </c>
      <c r="S5716" s="3">
        <v>45876.375</v>
      </c>
      <c r="T5716" t="s">
        <v>54</v>
      </c>
      <c r="U5716" t="s">
        <v>5869</v>
      </c>
      <c r="V5716" s="3">
        <v>45871.490972222222</v>
      </c>
      <c r="W5716" t="s">
        <v>1950</v>
      </c>
      <c r="Y5716" s="4">
        <v>45876</v>
      </c>
      <c r="Z5716" s="2">
        <v>0.81263888888888891</v>
      </c>
    </row>
    <row r="5717" spans="1:26" x14ac:dyDescent="0.3">
      <c r="A5717">
        <v>28115</v>
      </c>
      <c r="B5717" t="s">
        <v>1949</v>
      </c>
      <c r="C5717" t="s">
        <v>27</v>
      </c>
      <c r="D5717" t="s">
        <v>324</v>
      </c>
      <c r="E5717" t="s">
        <v>84</v>
      </c>
      <c r="F5717">
        <v>9344225758</v>
      </c>
      <c r="G5717" t="s">
        <v>53</v>
      </c>
      <c r="H5717">
        <v>7046</v>
      </c>
      <c r="I5717" t="s">
        <v>5870</v>
      </c>
      <c r="J5717" t="s">
        <v>31</v>
      </c>
      <c r="K5717" t="s">
        <v>49</v>
      </c>
      <c r="O5717" t="s">
        <v>33</v>
      </c>
      <c r="S5717" s="3">
        <v>45876.375</v>
      </c>
      <c r="T5717" t="s">
        <v>54</v>
      </c>
      <c r="U5717" t="s">
        <v>5870</v>
      </c>
      <c r="V5717" s="3">
        <v>45871.490972222222</v>
      </c>
      <c r="W5717" t="s">
        <v>1950</v>
      </c>
      <c r="Y5717" s="4">
        <v>45876</v>
      </c>
      <c r="Z5717" s="2">
        <v>0.81263888888888891</v>
      </c>
    </row>
    <row r="5718" spans="1:26" x14ac:dyDescent="0.3">
      <c r="A5718">
        <v>135880</v>
      </c>
      <c r="B5718" t="s">
        <v>1949</v>
      </c>
      <c r="C5718" t="s">
        <v>27</v>
      </c>
      <c r="D5718" t="s">
        <v>324</v>
      </c>
      <c r="E5718" t="s">
        <v>84</v>
      </c>
      <c r="F5718">
        <v>6379849851</v>
      </c>
      <c r="G5718" t="s">
        <v>53</v>
      </c>
      <c r="H5718">
        <v>7046</v>
      </c>
      <c r="I5718" t="s">
        <v>5871</v>
      </c>
      <c r="J5718" t="s">
        <v>31</v>
      </c>
      <c r="K5718" t="s">
        <v>49</v>
      </c>
      <c r="O5718" t="s">
        <v>33</v>
      </c>
      <c r="S5718" s="3">
        <v>45876.375</v>
      </c>
      <c r="T5718" t="s">
        <v>54</v>
      </c>
      <c r="U5718" t="s">
        <v>5871</v>
      </c>
      <c r="V5718" s="3">
        <v>45871.490972222222</v>
      </c>
      <c r="W5718" t="s">
        <v>1951</v>
      </c>
      <c r="Y5718" s="4">
        <v>45876</v>
      </c>
      <c r="Z5718" s="2">
        <v>0.81263888888888891</v>
      </c>
    </row>
    <row r="5719" spans="1:26" x14ac:dyDescent="0.3">
      <c r="A5719">
        <v>28115</v>
      </c>
      <c r="B5719" t="s">
        <v>1949</v>
      </c>
      <c r="C5719" t="s">
        <v>27</v>
      </c>
      <c r="D5719" t="s">
        <v>324</v>
      </c>
      <c r="E5719" t="s">
        <v>84</v>
      </c>
      <c r="F5719">
        <v>9344225758</v>
      </c>
      <c r="G5719" t="s">
        <v>53</v>
      </c>
      <c r="H5719">
        <v>7046</v>
      </c>
      <c r="I5719" t="s">
        <v>5872</v>
      </c>
      <c r="J5719" t="s">
        <v>31</v>
      </c>
      <c r="K5719" t="s">
        <v>49</v>
      </c>
      <c r="O5719" t="s">
        <v>33</v>
      </c>
      <c r="S5719" s="3">
        <v>45876.375</v>
      </c>
      <c r="T5719" t="s">
        <v>54</v>
      </c>
      <c r="U5719" t="s">
        <v>5872</v>
      </c>
      <c r="V5719" s="3">
        <v>45871.490972222222</v>
      </c>
      <c r="W5719" t="s">
        <v>1950</v>
      </c>
      <c r="Y5719" s="4">
        <v>45876</v>
      </c>
      <c r="Z5719" s="2">
        <v>0.81263888888888891</v>
      </c>
    </row>
    <row r="5720" spans="1:26" x14ac:dyDescent="0.3">
      <c r="A5720">
        <v>28115</v>
      </c>
      <c r="B5720" t="s">
        <v>1949</v>
      </c>
      <c r="C5720" t="s">
        <v>27</v>
      </c>
      <c r="D5720" t="s">
        <v>324</v>
      </c>
      <c r="E5720" t="s">
        <v>84</v>
      </c>
      <c r="F5720">
        <v>9344225758</v>
      </c>
      <c r="G5720" t="s">
        <v>53</v>
      </c>
      <c r="H5720">
        <v>7046</v>
      </c>
      <c r="I5720" t="s">
        <v>5873</v>
      </c>
      <c r="J5720" t="s">
        <v>31</v>
      </c>
      <c r="K5720" t="s">
        <v>49</v>
      </c>
      <c r="O5720" t="s">
        <v>33</v>
      </c>
      <c r="S5720" s="3">
        <v>45876.375</v>
      </c>
      <c r="T5720" t="s">
        <v>54</v>
      </c>
      <c r="U5720" t="s">
        <v>5873</v>
      </c>
      <c r="V5720" s="3">
        <v>45871.490972222222</v>
      </c>
      <c r="W5720" t="s">
        <v>1950</v>
      </c>
      <c r="Y5720" s="4">
        <v>45876</v>
      </c>
      <c r="Z5720" s="2">
        <v>0.81263888888888891</v>
      </c>
    </row>
    <row r="5721" spans="1:26" x14ac:dyDescent="0.3">
      <c r="A5721">
        <v>28115</v>
      </c>
      <c r="B5721" t="s">
        <v>1949</v>
      </c>
      <c r="C5721" t="s">
        <v>27</v>
      </c>
      <c r="D5721" t="s">
        <v>324</v>
      </c>
      <c r="E5721" t="s">
        <v>84</v>
      </c>
      <c r="F5721">
        <v>9344225758</v>
      </c>
      <c r="G5721" t="s">
        <v>53</v>
      </c>
      <c r="H5721">
        <v>7046</v>
      </c>
      <c r="I5721" t="s">
        <v>5874</v>
      </c>
      <c r="J5721" t="s">
        <v>31</v>
      </c>
      <c r="K5721" t="s">
        <v>49</v>
      </c>
      <c r="O5721" t="s">
        <v>33</v>
      </c>
      <c r="S5721" s="3">
        <v>45876.375</v>
      </c>
      <c r="T5721" t="s">
        <v>54</v>
      </c>
      <c r="U5721" t="s">
        <v>5874</v>
      </c>
      <c r="V5721" s="3">
        <v>45871.490972222222</v>
      </c>
      <c r="W5721" t="s">
        <v>1950</v>
      </c>
      <c r="Y5721" s="4">
        <v>45876</v>
      </c>
      <c r="Z5721" s="2">
        <v>0.81263888888888891</v>
      </c>
    </row>
    <row r="5722" spans="1:26" x14ac:dyDescent="0.3">
      <c r="A5722">
        <v>28650</v>
      </c>
      <c r="B5722" t="s">
        <v>1949</v>
      </c>
      <c r="C5722" t="s">
        <v>27</v>
      </c>
      <c r="D5722" t="s">
        <v>324</v>
      </c>
      <c r="E5722" t="s">
        <v>84</v>
      </c>
      <c r="F5722">
        <v>8637640964</v>
      </c>
      <c r="G5722" t="s">
        <v>53</v>
      </c>
      <c r="H5722">
        <v>7046</v>
      </c>
      <c r="I5722" t="s">
        <v>5875</v>
      </c>
      <c r="J5722" t="s">
        <v>31</v>
      </c>
      <c r="K5722" t="s">
        <v>49</v>
      </c>
      <c r="O5722" t="s">
        <v>33</v>
      </c>
      <c r="S5722" s="3">
        <v>45876.375</v>
      </c>
      <c r="T5722" t="s">
        <v>54</v>
      </c>
      <c r="U5722" t="s">
        <v>5875</v>
      </c>
      <c r="V5722" s="3">
        <v>45871.490972222222</v>
      </c>
      <c r="W5722" t="s">
        <v>1952</v>
      </c>
      <c r="Y5722" s="4">
        <v>45876</v>
      </c>
      <c r="Z5722" s="2">
        <v>0.81263888888888891</v>
      </c>
    </row>
    <row r="5723" spans="1:26" x14ac:dyDescent="0.3">
      <c r="A5723">
        <v>135880</v>
      </c>
      <c r="B5723" t="s">
        <v>1949</v>
      </c>
      <c r="C5723" t="s">
        <v>27</v>
      </c>
      <c r="D5723" t="s">
        <v>324</v>
      </c>
      <c r="E5723" t="s">
        <v>84</v>
      </c>
      <c r="F5723">
        <v>6379849851</v>
      </c>
      <c r="G5723" t="s">
        <v>53</v>
      </c>
      <c r="H5723">
        <v>7046</v>
      </c>
      <c r="I5723" t="s">
        <v>5876</v>
      </c>
      <c r="J5723" t="s">
        <v>31</v>
      </c>
      <c r="K5723" t="s">
        <v>49</v>
      </c>
      <c r="O5723" t="s">
        <v>33</v>
      </c>
      <c r="S5723" s="3">
        <v>45876.375</v>
      </c>
      <c r="T5723" t="s">
        <v>54</v>
      </c>
      <c r="U5723" t="s">
        <v>5876</v>
      </c>
      <c r="V5723" s="3">
        <v>45871.490972222222</v>
      </c>
      <c r="W5723" t="s">
        <v>1951</v>
      </c>
      <c r="Y5723" s="4">
        <v>45876</v>
      </c>
      <c r="Z5723" s="2">
        <v>0.81263888888888891</v>
      </c>
    </row>
    <row r="5724" spans="1:26" x14ac:dyDescent="0.3">
      <c r="A5724">
        <v>135063</v>
      </c>
      <c r="B5724" t="s">
        <v>1949</v>
      </c>
      <c r="C5724" t="s">
        <v>27</v>
      </c>
      <c r="D5724" t="s">
        <v>324</v>
      </c>
      <c r="E5724" t="s">
        <v>84</v>
      </c>
      <c r="F5724">
        <v>9361898894</v>
      </c>
      <c r="G5724" t="s">
        <v>53</v>
      </c>
      <c r="H5724">
        <v>7046</v>
      </c>
      <c r="I5724" t="s">
        <v>5878</v>
      </c>
      <c r="J5724" t="s">
        <v>31</v>
      </c>
      <c r="K5724" t="s">
        <v>49</v>
      </c>
      <c r="O5724" t="s">
        <v>33</v>
      </c>
      <c r="S5724" s="3">
        <v>45876.375</v>
      </c>
      <c r="T5724" t="s">
        <v>54</v>
      </c>
      <c r="U5724" t="s">
        <v>5878</v>
      </c>
      <c r="V5724" s="3">
        <v>45871.490972222222</v>
      </c>
      <c r="W5724" t="s">
        <v>2027</v>
      </c>
      <c r="Y5724" s="4">
        <v>45876</v>
      </c>
      <c r="Z5724" s="2">
        <v>0.81263888888888891</v>
      </c>
    </row>
    <row r="5725" spans="1:26" x14ac:dyDescent="0.3">
      <c r="A5725">
        <v>28650</v>
      </c>
      <c r="B5725" t="s">
        <v>1949</v>
      </c>
      <c r="C5725" t="s">
        <v>27</v>
      </c>
      <c r="D5725" t="s">
        <v>324</v>
      </c>
      <c r="E5725" t="s">
        <v>84</v>
      </c>
      <c r="F5725">
        <v>8637640964</v>
      </c>
      <c r="G5725" t="s">
        <v>53</v>
      </c>
      <c r="H5725">
        <v>7046</v>
      </c>
      <c r="I5725" t="s">
        <v>5879</v>
      </c>
      <c r="J5725" t="s">
        <v>31</v>
      </c>
      <c r="K5725" t="s">
        <v>49</v>
      </c>
      <c r="O5725" t="s">
        <v>33</v>
      </c>
      <c r="S5725" s="3">
        <v>45876.375</v>
      </c>
      <c r="T5725" t="s">
        <v>54</v>
      </c>
      <c r="U5725" t="s">
        <v>5879</v>
      </c>
      <c r="V5725" s="3">
        <v>45871.490972222222</v>
      </c>
      <c r="W5725" t="s">
        <v>1952</v>
      </c>
      <c r="Y5725" s="4">
        <v>45876</v>
      </c>
      <c r="Z5725" s="2">
        <v>0.81263888888888891</v>
      </c>
    </row>
    <row r="5726" spans="1:26" x14ac:dyDescent="0.3">
      <c r="A5726">
        <v>28650</v>
      </c>
      <c r="B5726" t="s">
        <v>1949</v>
      </c>
      <c r="C5726" t="s">
        <v>27</v>
      </c>
      <c r="D5726" t="s">
        <v>324</v>
      </c>
      <c r="E5726" t="s">
        <v>84</v>
      </c>
      <c r="F5726">
        <v>8637640964</v>
      </c>
      <c r="G5726" t="s">
        <v>53</v>
      </c>
      <c r="H5726">
        <v>7046</v>
      </c>
      <c r="I5726" t="s">
        <v>5880</v>
      </c>
      <c r="J5726" t="s">
        <v>31</v>
      </c>
      <c r="K5726" t="s">
        <v>49</v>
      </c>
      <c r="O5726" t="s">
        <v>33</v>
      </c>
      <c r="S5726" s="3">
        <v>45876.375</v>
      </c>
      <c r="T5726" t="s">
        <v>54</v>
      </c>
      <c r="U5726" t="s">
        <v>5880</v>
      </c>
      <c r="V5726" s="3">
        <v>45871.490972222222</v>
      </c>
      <c r="W5726" t="s">
        <v>1952</v>
      </c>
      <c r="Y5726" s="4">
        <v>45876</v>
      </c>
      <c r="Z5726" s="2">
        <v>0.81263888888888891</v>
      </c>
    </row>
    <row r="5727" spans="1:26" x14ac:dyDescent="0.3">
      <c r="A5727">
        <v>135880</v>
      </c>
      <c r="B5727" t="s">
        <v>1949</v>
      </c>
      <c r="C5727" t="s">
        <v>27</v>
      </c>
      <c r="D5727" t="s">
        <v>324</v>
      </c>
      <c r="E5727" t="s">
        <v>84</v>
      </c>
      <c r="F5727">
        <v>6379849851</v>
      </c>
      <c r="G5727" t="s">
        <v>53</v>
      </c>
      <c r="H5727">
        <v>7046</v>
      </c>
      <c r="I5727" t="s">
        <v>5882</v>
      </c>
      <c r="J5727" t="s">
        <v>31</v>
      </c>
      <c r="K5727" t="s">
        <v>49</v>
      </c>
      <c r="O5727" t="s">
        <v>33</v>
      </c>
      <c r="S5727" s="3">
        <v>45876.375</v>
      </c>
      <c r="T5727" t="s">
        <v>54</v>
      </c>
      <c r="U5727" t="s">
        <v>5882</v>
      </c>
      <c r="V5727" s="3">
        <v>45871.490972222222</v>
      </c>
      <c r="W5727" t="s">
        <v>1951</v>
      </c>
      <c r="Y5727" s="4">
        <v>45876</v>
      </c>
      <c r="Z5727" s="2">
        <v>0.81263888888888891</v>
      </c>
    </row>
    <row r="5728" spans="1:26" x14ac:dyDescent="0.3">
      <c r="A5728">
        <v>29428</v>
      </c>
      <c r="B5728" t="s">
        <v>1949</v>
      </c>
      <c r="C5728" t="s">
        <v>27</v>
      </c>
      <c r="D5728" t="s">
        <v>324</v>
      </c>
      <c r="E5728" t="s">
        <v>84</v>
      </c>
      <c r="F5728">
        <v>7094010282</v>
      </c>
      <c r="G5728" t="s">
        <v>53</v>
      </c>
      <c r="H5728">
        <v>7046</v>
      </c>
      <c r="I5728" t="s">
        <v>5883</v>
      </c>
      <c r="J5728" t="s">
        <v>31</v>
      </c>
      <c r="K5728" t="s">
        <v>49</v>
      </c>
      <c r="O5728" t="s">
        <v>33</v>
      </c>
      <c r="S5728" s="3">
        <v>45876.375</v>
      </c>
      <c r="T5728" t="s">
        <v>54</v>
      </c>
      <c r="U5728" t="s">
        <v>5883</v>
      </c>
      <c r="V5728" s="3">
        <v>45871.490972222222</v>
      </c>
      <c r="W5728" t="s">
        <v>2026</v>
      </c>
      <c r="Y5728" s="4">
        <v>45876</v>
      </c>
      <c r="Z5728" s="2">
        <v>0.81263888888888891</v>
      </c>
    </row>
    <row r="5729" spans="1:26" x14ac:dyDescent="0.3">
      <c r="A5729">
        <v>135880</v>
      </c>
      <c r="B5729" t="s">
        <v>1949</v>
      </c>
      <c r="C5729" t="s">
        <v>27</v>
      </c>
      <c r="D5729" t="s">
        <v>324</v>
      </c>
      <c r="E5729" t="s">
        <v>84</v>
      </c>
      <c r="F5729">
        <v>6379849851</v>
      </c>
      <c r="G5729" t="s">
        <v>53</v>
      </c>
      <c r="H5729">
        <v>7046</v>
      </c>
      <c r="I5729" t="s">
        <v>5884</v>
      </c>
      <c r="J5729" t="s">
        <v>31</v>
      </c>
      <c r="K5729" t="s">
        <v>49</v>
      </c>
      <c r="O5729" t="s">
        <v>33</v>
      </c>
      <c r="S5729" s="3">
        <v>45876.375</v>
      </c>
      <c r="T5729" t="s">
        <v>54</v>
      </c>
      <c r="U5729" t="s">
        <v>5884</v>
      </c>
      <c r="V5729" s="3">
        <v>45871.490972222222</v>
      </c>
      <c r="W5729" t="s">
        <v>1951</v>
      </c>
      <c r="Y5729" s="4">
        <v>45876</v>
      </c>
      <c r="Z5729" s="2">
        <v>0.81263888888888891</v>
      </c>
    </row>
    <row r="5730" spans="1:26" x14ac:dyDescent="0.3">
      <c r="A5730">
        <v>28115</v>
      </c>
      <c r="B5730" t="s">
        <v>1949</v>
      </c>
      <c r="C5730" t="s">
        <v>27</v>
      </c>
      <c r="D5730" t="s">
        <v>324</v>
      </c>
      <c r="E5730" t="s">
        <v>84</v>
      </c>
      <c r="F5730">
        <v>9344225758</v>
      </c>
      <c r="G5730" t="s">
        <v>53</v>
      </c>
      <c r="H5730">
        <v>7046</v>
      </c>
      <c r="I5730" t="s">
        <v>5885</v>
      </c>
      <c r="J5730" t="s">
        <v>31</v>
      </c>
      <c r="K5730" t="s">
        <v>49</v>
      </c>
      <c r="O5730" t="s">
        <v>33</v>
      </c>
      <c r="S5730" s="3">
        <v>45876.375</v>
      </c>
      <c r="T5730" t="s">
        <v>54</v>
      </c>
      <c r="U5730" t="s">
        <v>5885</v>
      </c>
      <c r="V5730" s="3">
        <v>45871.490972222222</v>
      </c>
      <c r="W5730" t="s">
        <v>1950</v>
      </c>
      <c r="Y5730" s="4">
        <v>45876</v>
      </c>
      <c r="Z5730" s="2">
        <v>0.81263888888888891</v>
      </c>
    </row>
    <row r="5731" spans="1:26" x14ac:dyDescent="0.3">
      <c r="A5731">
        <v>28115</v>
      </c>
      <c r="B5731" t="s">
        <v>1949</v>
      </c>
      <c r="C5731" t="s">
        <v>27</v>
      </c>
      <c r="D5731" t="s">
        <v>324</v>
      </c>
      <c r="E5731" t="s">
        <v>84</v>
      </c>
      <c r="F5731">
        <v>9344225758</v>
      </c>
      <c r="G5731" t="s">
        <v>53</v>
      </c>
      <c r="H5731">
        <v>7046</v>
      </c>
      <c r="I5731" t="s">
        <v>5886</v>
      </c>
      <c r="J5731" t="s">
        <v>31</v>
      </c>
      <c r="K5731" t="s">
        <v>49</v>
      </c>
      <c r="O5731" t="s">
        <v>33</v>
      </c>
      <c r="S5731" s="3">
        <v>45876.375</v>
      </c>
      <c r="T5731" t="s">
        <v>54</v>
      </c>
      <c r="U5731" t="s">
        <v>5886</v>
      </c>
      <c r="V5731" s="3">
        <v>45871.490972222222</v>
      </c>
      <c r="W5731" t="s">
        <v>1950</v>
      </c>
      <c r="Y5731" s="4">
        <v>45876</v>
      </c>
      <c r="Z5731" s="2">
        <v>0.81263888888888891</v>
      </c>
    </row>
    <row r="5732" spans="1:26" x14ac:dyDescent="0.3">
      <c r="A5732">
        <v>135063</v>
      </c>
      <c r="B5732" t="s">
        <v>1949</v>
      </c>
      <c r="C5732" t="s">
        <v>27</v>
      </c>
      <c r="D5732" t="s">
        <v>324</v>
      </c>
      <c r="E5732" t="s">
        <v>84</v>
      </c>
      <c r="F5732">
        <v>9361898894</v>
      </c>
      <c r="G5732" t="s">
        <v>53</v>
      </c>
      <c r="H5732">
        <v>7046</v>
      </c>
      <c r="I5732" t="s">
        <v>5887</v>
      </c>
      <c r="J5732" t="s">
        <v>31</v>
      </c>
      <c r="K5732" t="s">
        <v>49</v>
      </c>
      <c r="O5732" t="s">
        <v>33</v>
      </c>
      <c r="S5732" s="3">
        <v>45876.375</v>
      </c>
      <c r="T5732" t="s">
        <v>54</v>
      </c>
      <c r="U5732" t="s">
        <v>5887</v>
      </c>
      <c r="V5732" s="3">
        <v>45871.490972222222</v>
      </c>
      <c r="W5732" t="s">
        <v>2027</v>
      </c>
      <c r="Y5732" s="4">
        <v>45876</v>
      </c>
      <c r="Z5732" s="2">
        <v>0.81263888888888891</v>
      </c>
    </row>
    <row r="5733" spans="1:26" x14ac:dyDescent="0.3">
      <c r="A5733">
        <v>28115</v>
      </c>
      <c r="B5733" t="s">
        <v>1949</v>
      </c>
      <c r="C5733" t="s">
        <v>27</v>
      </c>
      <c r="D5733" t="s">
        <v>324</v>
      </c>
      <c r="E5733" t="s">
        <v>84</v>
      </c>
      <c r="F5733">
        <v>9344225758</v>
      </c>
      <c r="G5733" t="s">
        <v>53</v>
      </c>
      <c r="H5733">
        <v>7046</v>
      </c>
      <c r="I5733" t="s">
        <v>5888</v>
      </c>
      <c r="J5733" t="s">
        <v>31</v>
      </c>
      <c r="K5733" t="s">
        <v>49</v>
      </c>
      <c r="O5733" t="s">
        <v>33</v>
      </c>
      <c r="S5733" s="3">
        <v>45876.375</v>
      </c>
      <c r="T5733" t="s">
        <v>54</v>
      </c>
      <c r="U5733" t="s">
        <v>5888</v>
      </c>
      <c r="V5733" s="3">
        <v>45871.490972222222</v>
      </c>
      <c r="W5733" t="s">
        <v>1950</v>
      </c>
      <c r="Y5733" s="4">
        <v>45876</v>
      </c>
      <c r="Z5733" s="2">
        <v>0.81263888888888891</v>
      </c>
    </row>
    <row r="5734" spans="1:26" x14ac:dyDescent="0.3">
      <c r="A5734">
        <v>28650</v>
      </c>
      <c r="B5734" t="s">
        <v>1949</v>
      </c>
      <c r="C5734" t="s">
        <v>27</v>
      </c>
      <c r="D5734" t="s">
        <v>324</v>
      </c>
      <c r="E5734" t="s">
        <v>84</v>
      </c>
      <c r="F5734">
        <v>8637640964</v>
      </c>
      <c r="G5734" t="s">
        <v>53</v>
      </c>
      <c r="H5734">
        <v>7046</v>
      </c>
      <c r="I5734" t="s">
        <v>5889</v>
      </c>
      <c r="J5734" t="s">
        <v>31</v>
      </c>
      <c r="K5734" t="s">
        <v>49</v>
      </c>
      <c r="O5734" t="s">
        <v>33</v>
      </c>
      <c r="S5734" s="3">
        <v>45876.375</v>
      </c>
      <c r="T5734" t="s">
        <v>54</v>
      </c>
      <c r="U5734" t="s">
        <v>5889</v>
      </c>
      <c r="V5734" s="3">
        <v>45871.490972222222</v>
      </c>
      <c r="W5734" t="s">
        <v>1952</v>
      </c>
      <c r="Y5734" s="4">
        <v>45876</v>
      </c>
      <c r="Z5734" s="2">
        <v>0.81263888888888891</v>
      </c>
    </row>
    <row r="5735" spans="1:26" x14ac:dyDescent="0.3">
      <c r="A5735">
        <v>27250</v>
      </c>
      <c r="B5735" t="s">
        <v>1949</v>
      </c>
      <c r="C5735" t="s">
        <v>109</v>
      </c>
      <c r="D5735" t="s">
        <v>324</v>
      </c>
      <c r="E5735" t="s">
        <v>84</v>
      </c>
      <c r="F5735">
        <v>8526177743</v>
      </c>
      <c r="G5735" t="s">
        <v>53</v>
      </c>
      <c r="H5735">
        <v>7046</v>
      </c>
      <c r="I5735" t="s">
        <v>5890</v>
      </c>
      <c r="J5735" t="s">
        <v>31</v>
      </c>
      <c r="K5735" t="s">
        <v>49</v>
      </c>
      <c r="O5735" t="s">
        <v>33</v>
      </c>
      <c r="S5735" s="3">
        <v>45876.375</v>
      </c>
      <c r="T5735" t="s">
        <v>54</v>
      </c>
      <c r="U5735" t="s">
        <v>5890</v>
      </c>
      <c r="V5735" s="3">
        <v>45871.490972222222</v>
      </c>
      <c r="W5735" t="s">
        <v>5891</v>
      </c>
      <c r="Y5735" s="4">
        <v>45876</v>
      </c>
      <c r="Z5735" s="2">
        <v>0.81263888888888891</v>
      </c>
    </row>
    <row r="5736" spans="1:26" x14ac:dyDescent="0.3">
      <c r="A5736">
        <v>28650</v>
      </c>
      <c r="B5736" t="s">
        <v>1949</v>
      </c>
      <c r="C5736" t="s">
        <v>27</v>
      </c>
      <c r="D5736" t="s">
        <v>324</v>
      </c>
      <c r="E5736" t="s">
        <v>84</v>
      </c>
      <c r="F5736">
        <v>8637640964</v>
      </c>
      <c r="G5736" t="s">
        <v>53</v>
      </c>
      <c r="H5736">
        <v>7046</v>
      </c>
      <c r="I5736" t="s">
        <v>5892</v>
      </c>
      <c r="J5736" t="s">
        <v>31</v>
      </c>
      <c r="K5736" t="s">
        <v>49</v>
      </c>
      <c r="O5736" t="s">
        <v>33</v>
      </c>
      <c r="S5736" s="3">
        <v>45876.375</v>
      </c>
      <c r="T5736" t="s">
        <v>54</v>
      </c>
      <c r="U5736" t="s">
        <v>5892</v>
      </c>
      <c r="V5736" s="3">
        <v>45871.490972222222</v>
      </c>
      <c r="W5736" t="s">
        <v>1952</v>
      </c>
      <c r="Y5736" s="4">
        <v>45876</v>
      </c>
      <c r="Z5736" s="2">
        <v>0.81263888888888891</v>
      </c>
    </row>
    <row r="5737" spans="1:26" x14ac:dyDescent="0.3">
      <c r="A5737">
        <v>135063</v>
      </c>
      <c r="B5737" t="s">
        <v>1949</v>
      </c>
      <c r="C5737" t="s">
        <v>27</v>
      </c>
      <c r="D5737" t="s">
        <v>324</v>
      </c>
      <c r="E5737" t="s">
        <v>84</v>
      </c>
      <c r="F5737">
        <v>9361898894</v>
      </c>
      <c r="G5737" t="s">
        <v>53</v>
      </c>
      <c r="H5737">
        <v>7046</v>
      </c>
      <c r="I5737" t="s">
        <v>5893</v>
      </c>
      <c r="J5737" t="s">
        <v>31</v>
      </c>
      <c r="K5737" t="s">
        <v>49</v>
      </c>
      <c r="O5737" t="s">
        <v>33</v>
      </c>
      <c r="S5737" s="3">
        <v>45876.375</v>
      </c>
      <c r="T5737" t="s">
        <v>54</v>
      </c>
      <c r="U5737" t="s">
        <v>5893</v>
      </c>
      <c r="V5737" s="3">
        <v>45871.490972222222</v>
      </c>
      <c r="W5737" t="s">
        <v>2027</v>
      </c>
      <c r="Y5737" s="4">
        <v>45876</v>
      </c>
      <c r="Z5737" s="2">
        <v>0.81263888888888891</v>
      </c>
    </row>
    <row r="5738" spans="1:26" x14ac:dyDescent="0.3">
      <c r="A5738">
        <v>28115</v>
      </c>
      <c r="B5738" t="s">
        <v>1949</v>
      </c>
      <c r="C5738" t="s">
        <v>27</v>
      </c>
      <c r="D5738" t="s">
        <v>324</v>
      </c>
      <c r="E5738" t="s">
        <v>84</v>
      </c>
      <c r="F5738">
        <v>9344225758</v>
      </c>
      <c r="G5738" t="s">
        <v>53</v>
      </c>
      <c r="H5738">
        <v>7046</v>
      </c>
      <c r="I5738" t="s">
        <v>5894</v>
      </c>
      <c r="J5738" t="s">
        <v>31</v>
      </c>
      <c r="K5738" t="s">
        <v>49</v>
      </c>
      <c r="O5738" t="s">
        <v>33</v>
      </c>
      <c r="S5738" s="3">
        <v>45876.375</v>
      </c>
      <c r="T5738" t="s">
        <v>54</v>
      </c>
      <c r="U5738" t="s">
        <v>5894</v>
      </c>
      <c r="V5738" s="3">
        <v>45871.490972222222</v>
      </c>
      <c r="W5738" t="s">
        <v>1950</v>
      </c>
      <c r="Y5738" s="4">
        <v>45876</v>
      </c>
      <c r="Z5738" s="2">
        <v>0.81263888888888891</v>
      </c>
    </row>
    <row r="5739" spans="1:26" x14ac:dyDescent="0.3">
      <c r="A5739">
        <v>28650</v>
      </c>
      <c r="B5739" t="s">
        <v>1949</v>
      </c>
      <c r="C5739" t="s">
        <v>27</v>
      </c>
      <c r="D5739" t="s">
        <v>324</v>
      </c>
      <c r="E5739" t="s">
        <v>84</v>
      </c>
      <c r="F5739">
        <v>8637640964</v>
      </c>
      <c r="G5739" t="s">
        <v>53</v>
      </c>
      <c r="H5739">
        <v>7046</v>
      </c>
      <c r="I5739" t="s">
        <v>5895</v>
      </c>
      <c r="J5739" t="s">
        <v>31</v>
      </c>
      <c r="K5739" t="s">
        <v>49</v>
      </c>
      <c r="O5739" t="s">
        <v>33</v>
      </c>
      <c r="S5739" s="3">
        <v>45876.375</v>
      </c>
      <c r="T5739" t="s">
        <v>54</v>
      </c>
      <c r="U5739" t="s">
        <v>5895</v>
      </c>
      <c r="V5739" s="3">
        <v>45871.490972222222</v>
      </c>
      <c r="W5739" t="s">
        <v>1952</v>
      </c>
      <c r="Y5739" s="4">
        <v>45876</v>
      </c>
      <c r="Z5739" s="2">
        <v>0.81263888888888891</v>
      </c>
    </row>
    <row r="5740" spans="1:26" x14ac:dyDescent="0.3">
      <c r="A5740">
        <v>28650</v>
      </c>
      <c r="B5740" t="s">
        <v>1949</v>
      </c>
      <c r="C5740" t="s">
        <v>27</v>
      </c>
      <c r="D5740" t="s">
        <v>324</v>
      </c>
      <c r="E5740" t="s">
        <v>84</v>
      </c>
      <c r="F5740">
        <v>8637640964</v>
      </c>
      <c r="G5740" t="s">
        <v>53</v>
      </c>
      <c r="H5740">
        <v>7046</v>
      </c>
      <c r="I5740" t="s">
        <v>5896</v>
      </c>
      <c r="J5740" t="s">
        <v>31</v>
      </c>
      <c r="K5740" t="s">
        <v>49</v>
      </c>
      <c r="O5740" t="s">
        <v>33</v>
      </c>
      <c r="S5740" s="3">
        <v>45876.375</v>
      </c>
      <c r="T5740" t="s">
        <v>54</v>
      </c>
      <c r="U5740" t="s">
        <v>5896</v>
      </c>
      <c r="V5740" s="3">
        <v>45871.490972222222</v>
      </c>
      <c r="W5740" t="s">
        <v>1952</v>
      </c>
      <c r="Y5740" s="4">
        <v>45876</v>
      </c>
      <c r="Z5740" s="2">
        <v>0.81263888888888891</v>
      </c>
    </row>
    <row r="5741" spans="1:26" x14ac:dyDescent="0.3">
      <c r="A5741">
        <v>28115</v>
      </c>
      <c r="B5741" t="s">
        <v>1949</v>
      </c>
      <c r="C5741" t="s">
        <v>27</v>
      </c>
      <c r="D5741" t="s">
        <v>324</v>
      </c>
      <c r="E5741" t="s">
        <v>84</v>
      </c>
      <c r="F5741">
        <v>9344225758</v>
      </c>
      <c r="G5741" t="s">
        <v>53</v>
      </c>
      <c r="H5741">
        <v>7046</v>
      </c>
      <c r="I5741" t="s">
        <v>5897</v>
      </c>
      <c r="J5741" t="s">
        <v>31</v>
      </c>
      <c r="K5741" t="s">
        <v>49</v>
      </c>
      <c r="O5741" t="s">
        <v>33</v>
      </c>
      <c r="S5741" s="3">
        <v>45876.375</v>
      </c>
      <c r="T5741" t="s">
        <v>54</v>
      </c>
      <c r="U5741" t="s">
        <v>5897</v>
      </c>
      <c r="V5741" s="3">
        <v>45871.490972222222</v>
      </c>
      <c r="W5741" t="s">
        <v>1950</v>
      </c>
      <c r="Y5741" s="4">
        <v>45876</v>
      </c>
      <c r="Z5741" s="2">
        <v>0.81263888888888891</v>
      </c>
    </row>
    <row r="5742" spans="1:26" x14ac:dyDescent="0.3">
      <c r="A5742">
        <v>28115</v>
      </c>
      <c r="B5742" t="s">
        <v>1949</v>
      </c>
      <c r="C5742" t="s">
        <v>27</v>
      </c>
      <c r="D5742" t="s">
        <v>324</v>
      </c>
      <c r="E5742" t="s">
        <v>84</v>
      </c>
      <c r="F5742">
        <v>9344225758</v>
      </c>
      <c r="G5742" t="s">
        <v>53</v>
      </c>
      <c r="H5742">
        <v>7046</v>
      </c>
      <c r="I5742" t="s">
        <v>5898</v>
      </c>
      <c r="J5742" t="s">
        <v>31</v>
      </c>
      <c r="K5742" t="s">
        <v>49</v>
      </c>
      <c r="O5742" t="s">
        <v>33</v>
      </c>
      <c r="S5742" s="3">
        <v>45876.375</v>
      </c>
      <c r="T5742" t="s">
        <v>54</v>
      </c>
      <c r="U5742" t="s">
        <v>5898</v>
      </c>
      <c r="V5742" s="3">
        <v>45871.490972222222</v>
      </c>
      <c r="W5742" t="s">
        <v>1950</v>
      </c>
      <c r="Y5742" s="4">
        <v>45876</v>
      </c>
      <c r="Z5742" s="2">
        <v>0.81263888888888891</v>
      </c>
    </row>
    <row r="5743" spans="1:26" x14ac:dyDescent="0.3">
      <c r="A5743">
        <v>135880</v>
      </c>
      <c r="B5743" t="s">
        <v>1949</v>
      </c>
      <c r="C5743" t="s">
        <v>27</v>
      </c>
      <c r="D5743" t="s">
        <v>324</v>
      </c>
      <c r="E5743" t="s">
        <v>84</v>
      </c>
      <c r="F5743">
        <v>6379849851</v>
      </c>
      <c r="G5743" t="s">
        <v>53</v>
      </c>
      <c r="H5743">
        <v>7046</v>
      </c>
      <c r="I5743" t="s">
        <v>5899</v>
      </c>
      <c r="J5743" t="s">
        <v>31</v>
      </c>
      <c r="K5743" t="s">
        <v>49</v>
      </c>
      <c r="O5743" t="s">
        <v>33</v>
      </c>
      <c r="S5743" s="3">
        <v>45876.375</v>
      </c>
      <c r="T5743" t="s">
        <v>54</v>
      </c>
      <c r="U5743" t="s">
        <v>5899</v>
      </c>
      <c r="V5743" s="3">
        <v>45871.490972222222</v>
      </c>
      <c r="W5743" t="s">
        <v>1951</v>
      </c>
      <c r="Y5743" s="4">
        <v>45876</v>
      </c>
      <c r="Z5743" s="2">
        <v>0.81263888888888891</v>
      </c>
    </row>
    <row r="5744" spans="1:26" x14ac:dyDescent="0.3">
      <c r="A5744">
        <v>28115</v>
      </c>
      <c r="B5744" t="s">
        <v>1949</v>
      </c>
      <c r="C5744" t="s">
        <v>27</v>
      </c>
      <c r="D5744" t="s">
        <v>324</v>
      </c>
      <c r="E5744" t="s">
        <v>84</v>
      </c>
      <c r="F5744">
        <v>9344225758</v>
      </c>
      <c r="G5744" t="s">
        <v>53</v>
      </c>
      <c r="H5744">
        <v>7046</v>
      </c>
      <c r="I5744" t="s">
        <v>5900</v>
      </c>
      <c r="J5744" t="s">
        <v>31</v>
      </c>
      <c r="K5744" t="s">
        <v>49</v>
      </c>
      <c r="O5744" t="s">
        <v>33</v>
      </c>
      <c r="S5744" s="3">
        <v>45876.375</v>
      </c>
      <c r="T5744" t="s">
        <v>54</v>
      </c>
      <c r="U5744" t="s">
        <v>5900</v>
      </c>
      <c r="V5744" s="3">
        <v>45871.490972222222</v>
      </c>
      <c r="W5744" t="s">
        <v>1950</v>
      </c>
      <c r="Y5744" s="4">
        <v>45876</v>
      </c>
      <c r="Z5744" s="2">
        <v>0.81263888888888891</v>
      </c>
    </row>
    <row r="5745" spans="1:26" x14ac:dyDescent="0.3">
      <c r="A5745">
        <v>28650</v>
      </c>
      <c r="B5745" t="s">
        <v>1949</v>
      </c>
      <c r="C5745" t="s">
        <v>27</v>
      </c>
      <c r="D5745" t="s">
        <v>324</v>
      </c>
      <c r="E5745" t="s">
        <v>84</v>
      </c>
      <c r="F5745">
        <v>8637640964</v>
      </c>
      <c r="G5745" t="s">
        <v>53</v>
      </c>
      <c r="H5745">
        <v>7046</v>
      </c>
      <c r="I5745" t="s">
        <v>5901</v>
      </c>
      <c r="J5745" t="s">
        <v>31</v>
      </c>
      <c r="K5745" t="s">
        <v>49</v>
      </c>
      <c r="O5745" t="s">
        <v>33</v>
      </c>
      <c r="S5745" s="3">
        <v>45876.375</v>
      </c>
      <c r="T5745" t="s">
        <v>54</v>
      </c>
      <c r="U5745" t="s">
        <v>5901</v>
      </c>
      <c r="V5745" s="3">
        <v>45871.490972222222</v>
      </c>
      <c r="W5745" t="s">
        <v>1952</v>
      </c>
      <c r="Y5745" s="4">
        <v>45876</v>
      </c>
      <c r="Z5745" s="2">
        <v>0.81263888888888891</v>
      </c>
    </row>
    <row r="5746" spans="1:26" x14ac:dyDescent="0.3">
      <c r="A5746">
        <v>28650</v>
      </c>
      <c r="B5746" t="s">
        <v>1949</v>
      </c>
      <c r="C5746" t="s">
        <v>27</v>
      </c>
      <c r="D5746" t="s">
        <v>324</v>
      </c>
      <c r="E5746" t="s">
        <v>84</v>
      </c>
      <c r="F5746">
        <v>8637640964</v>
      </c>
      <c r="G5746" t="s">
        <v>53</v>
      </c>
      <c r="H5746">
        <v>7046</v>
      </c>
      <c r="I5746" t="s">
        <v>5902</v>
      </c>
      <c r="J5746" t="s">
        <v>31</v>
      </c>
      <c r="K5746" t="s">
        <v>49</v>
      </c>
      <c r="O5746" t="s">
        <v>33</v>
      </c>
      <c r="S5746" s="3">
        <v>45876.375</v>
      </c>
      <c r="T5746" t="s">
        <v>54</v>
      </c>
      <c r="U5746" t="s">
        <v>5902</v>
      </c>
      <c r="V5746" s="3">
        <v>45871.490972222222</v>
      </c>
      <c r="W5746" t="s">
        <v>1952</v>
      </c>
      <c r="Y5746" s="4">
        <v>45876</v>
      </c>
      <c r="Z5746" s="2">
        <v>0.81263888888888891</v>
      </c>
    </row>
    <row r="5747" spans="1:26" x14ac:dyDescent="0.3">
      <c r="A5747">
        <v>135063</v>
      </c>
      <c r="B5747" t="s">
        <v>1949</v>
      </c>
      <c r="C5747" t="s">
        <v>27</v>
      </c>
      <c r="D5747" t="s">
        <v>324</v>
      </c>
      <c r="E5747" t="s">
        <v>84</v>
      </c>
      <c r="F5747">
        <v>9361898894</v>
      </c>
      <c r="G5747" t="s">
        <v>53</v>
      </c>
      <c r="H5747">
        <v>7046</v>
      </c>
      <c r="I5747" t="s">
        <v>5903</v>
      </c>
      <c r="J5747" t="s">
        <v>31</v>
      </c>
      <c r="K5747" t="s">
        <v>49</v>
      </c>
      <c r="O5747" t="s">
        <v>33</v>
      </c>
      <c r="S5747" s="3">
        <v>45876.375</v>
      </c>
      <c r="T5747" t="s">
        <v>54</v>
      </c>
      <c r="U5747" t="s">
        <v>5903</v>
      </c>
      <c r="V5747" s="3">
        <v>45871.490972222222</v>
      </c>
      <c r="W5747" t="s">
        <v>2027</v>
      </c>
      <c r="Y5747" s="4">
        <v>45876</v>
      </c>
      <c r="Z5747" s="2">
        <v>0.81263888888888891</v>
      </c>
    </row>
    <row r="5748" spans="1:26" x14ac:dyDescent="0.3">
      <c r="A5748">
        <v>135880</v>
      </c>
      <c r="B5748" t="s">
        <v>1949</v>
      </c>
      <c r="C5748" t="s">
        <v>27</v>
      </c>
      <c r="D5748" t="s">
        <v>324</v>
      </c>
      <c r="E5748" t="s">
        <v>84</v>
      </c>
      <c r="F5748">
        <v>6379849851</v>
      </c>
      <c r="G5748" t="s">
        <v>53</v>
      </c>
      <c r="H5748">
        <v>7046</v>
      </c>
      <c r="I5748" t="s">
        <v>5904</v>
      </c>
      <c r="J5748" t="s">
        <v>31</v>
      </c>
      <c r="K5748" t="s">
        <v>49</v>
      </c>
      <c r="O5748" t="s">
        <v>33</v>
      </c>
      <c r="S5748" s="3">
        <v>45876.375</v>
      </c>
      <c r="T5748" t="s">
        <v>54</v>
      </c>
      <c r="U5748" t="s">
        <v>5904</v>
      </c>
      <c r="V5748" s="3">
        <v>45871.490972222222</v>
      </c>
      <c r="W5748" t="s">
        <v>1951</v>
      </c>
      <c r="Y5748" s="4">
        <v>45876</v>
      </c>
      <c r="Z5748" s="2">
        <v>0.81263888888888891</v>
      </c>
    </row>
    <row r="5749" spans="1:26" x14ac:dyDescent="0.3">
      <c r="A5749">
        <v>135880</v>
      </c>
      <c r="B5749" t="s">
        <v>1949</v>
      </c>
      <c r="C5749" t="s">
        <v>27</v>
      </c>
      <c r="D5749" t="s">
        <v>324</v>
      </c>
      <c r="E5749" t="s">
        <v>84</v>
      </c>
      <c r="F5749">
        <v>6379849851</v>
      </c>
      <c r="G5749" t="s">
        <v>53</v>
      </c>
      <c r="H5749">
        <v>7046</v>
      </c>
      <c r="I5749" t="s">
        <v>5905</v>
      </c>
      <c r="J5749" t="s">
        <v>31</v>
      </c>
      <c r="K5749" t="s">
        <v>49</v>
      </c>
      <c r="O5749" t="s">
        <v>33</v>
      </c>
      <c r="S5749" s="3">
        <v>45876.375</v>
      </c>
      <c r="T5749" t="s">
        <v>54</v>
      </c>
      <c r="U5749" t="s">
        <v>5905</v>
      </c>
      <c r="V5749" s="3">
        <v>45871.490972222222</v>
      </c>
      <c r="W5749" t="s">
        <v>1951</v>
      </c>
      <c r="Y5749" s="4">
        <v>45876</v>
      </c>
      <c r="Z5749" s="2">
        <v>0.81263888888888891</v>
      </c>
    </row>
    <row r="5750" spans="1:26" x14ac:dyDescent="0.3">
      <c r="A5750">
        <v>28650</v>
      </c>
      <c r="B5750" t="s">
        <v>1949</v>
      </c>
      <c r="C5750" t="s">
        <v>27</v>
      </c>
      <c r="D5750" t="s">
        <v>324</v>
      </c>
      <c r="E5750" t="s">
        <v>84</v>
      </c>
      <c r="F5750">
        <v>8637640964</v>
      </c>
      <c r="G5750" t="s">
        <v>53</v>
      </c>
      <c r="H5750">
        <v>7046</v>
      </c>
      <c r="I5750" t="s">
        <v>5906</v>
      </c>
      <c r="J5750" t="s">
        <v>31</v>
      </c>
      <c r="K5750" t="s">
        <v>49</v>
      </c>
      <c r="O5750" t="s">
        <v>33</v>
      </c>
      <c r="S5750" s="3">
        <v>45876.375</v>
      </c>
      <c r="T5750" t="s">
        <v>54</v>
      </c>
      <c r="U5750" t="s">
        <v>5906</v>
      </c>
      <c r="V5750" s="3">
        <v>45871.490972222222</v>
      </c>
      <c r="W5750" t="s">
        <v>1952</v>
      </c>
      <c r="Y5750" s="4">
        <v>45876</v>
      </c>
      <c r="Z5750" s="2">
        <v>0.81263888888888891</v>
      </c>
    </row>
    <row r="5751" spans="1:26" x14ac:dyDescent="0.3">
      <c r="A5751">
        <v>28115</v>
      </c>
      <c r="B5751" t="s">
        <v>1949</v>
      </c>
      <c r="C5751" t="s">
        <v>27</v>
      </c>
      <c r="D5751" t="s">
        <v>324</v>
      </c>
      <c r="E5751" t="s">
        <v>84</v>
      </c>
      <c r="F5751">
        <v>9344225758</v>
      </c>
      <c r="G5751" t="s">
        <v>53</v>
      </c>
      <c r="H5751">
        <v>7046</v>
      </c>
      <c r="I5751" t="s">
        <v>5907</v>
      </c>
      <c r="J5751" t="s">
        <v>31</v>
      </c>
      <c r="K5751" t="s">
        <v>49</v>
      </c>
      <c r="O5751" t="s">
        <v>33</v>
      </c>
      <c r="S5751" s="3">
        <v>45876.375</v>
      </c>
      <c r="T5751" t="s">
        <v>54</v>
      </c>
      <c r="U5751" t="s">
        <v>5907</v>
      </c>
      <c r="V5751" s="3">
        <v>45871.490972222222</v>
      </c>
      <c r="W5751" t="s">
        <v>1950</v>
      </c>
      <c r="Y5751" s="4">
        <v>45876</v>
      </c>
      <c r="Z5751" s="2">
        <v>0.81263888888888891</v>
      </c>
    </row>
    <row r="5752" spans="1:26" x14ac:dyDescent="0.3">
      <c r="A5752">
        <v>28115</v>
      </c>
      <c r="B5752" t="s">
        <v>1949</v>
      </c>
      <c r="C5752" t="s">
        <v>27</v>
      </c>
      <c r="D5752" t="s">
        <v>324</v>
      </c>
      <c r="E5752" t="s">
        <v>84</v>
      </c>
      <c r="F5752">
        <v>9344225758</v>
      </c>
      <c r="G5752" t="s">
        <v>53</v>
      </c>
      <c r="H5752">
        <v>7046</v>
      </c>
      <c r="I5752" t="s">
        <v>5908</v>
      </c>
      <c r="J5752" t="s">
        <v>31</v>
      </c>
      <c r="K5752" t="s">
        <v>49</v>
      </c>
      <c r="O5752" t="s">
        <v>33</v>
      </c>
      <c r="S5752" s="3">
        <v>45876.375</v>
      </c>
      <c r="T5752" t="s">
        <v>54</v>
      </c>
      <c r="U5752" t="s">
        <v>5908</v>
      </c>
      <c r="V5752" s="3">
        <v>45871.490972222222</v>
      </c>
      <c r="W5752" t="s">
        <v>1950</v>
      </c>
      <c r="Y5752" s="4">
        <v>45876</v>
      </c>
      <c r="Z5752" s="2">
        <v>0.81263888888888891</v>
      </c>
    </row>
    <row r="5753" spans="1:26" x14ac:dyDescent="0.3">
      <c r="A5753">
        <v>28650</v>
      </c>
      <c r="B5753" t="s">
        <v>1949</v>
      </c>
      <c r="C5753" t="s">
        <v>27</v>
      </c>
      <c r="D5753" t="s">
        <v>324</v>
      </c>
      <c r="E5753" t="s">
        <v>84</v>
      </c>
      <c r="F5753">
        <v>8637640964</v>
      </c>
      <c r="G5753" t="s">
        <v>53</v>
      </c>
      <c r="H5753">
        <v>7046</v>
      </c>
      <c r="I5753" t="s">
        <v>5909</v>
      </c>
      <c r="J5753" t="s">
        <v>31</v>
      </c>
      <c r="K5753" t="s">
        <v>49</v>
      </c>
      <c r="O5753" t="s">
        <v>33</v>
      </c>
      <c r="S5753" s="3">
        <v>45876.375</v>
      </c>
      <c r="T5753" t="s">
        <v>54</v>
      </c>
      <c r="U5753" t="s">
        <v>5909</v>
      </c>
      <c r="V5753" s="3">
        <v>45871.490972222222</v>
      </c>
      <c r="W5753" t="s">
        <v>1952</v>
      </c>
      <c r="Y5753" s="4">
        <v>45876</v>
      </c>
      <c r="Z5753" s="2">
        <v>0.81263888888888891</v>
      </c>
    </row>
    <row r="5754" spans="1:26" x14ac:dyDescent="0.3">
      <c r="A5754">
        <v>28115</v>
      </c>
      <c r="B5754" t="s">
        <v>1949</v>
      </c>
      <c r="C5754" t="s">
        <v>27</v>
      </c>
      <c r="D5754" t="s">
        <v>324</v>
      </c>
      <c r="E5754" t="s">
        <v>84</v>
      </c>
      <c r="F5754">
        <v>9344225758</v>
      </c>
      <c r="G5754" t="s">
        <v>53</v>
      </c>
      <c r="H5754">
        <v>7046</v>
      </c>
      <c r="I5754" t="s">
        <v>5910</v>
      </c>
      <c r="J5754" t="s">
        <v>31</v>
      </c>
      <c r="K5754" t="s">
        <v>49</v>
      </c>
      <c r="O5754" t="s">
        <v>33</v>
      </c>
      <c r="S5754" s="3">
        <v>45876.375</v>
      </c>
      <c r="T5754" t="s">
        <v>54</v>
      </c>
      <c r="U5754" t="s">
        <v>5910</v>
      </c>
      <c r="V5754" s="3">
        <v>45871.490972222222</v>
      </c>
      <c r="W5754" t="s">
        <v>1950</v>
      </c>
      <c r="Y5754" s="4">
        <v>45876</v>
      </c>
      <c r="Z5754" s="2">
        <v>0.81263888888888891</v>
      </c>
    </row>
    <row r="5755" spans="1:26" x14ac:dyDescent="0.3">
      <c r="A5755">
        <v>28650</v>
      </c>
      <c r="B5755" t="s">
        <v>1949</v>
      </c>
      <c r="C5755" t="s">
        <v>27</v>
      </c>
      <c r="D5755" t="s">
        <v>324</v>
      </c>
      <c r="E5755" t="s">
        <v>84</v>
      </c>
      <c r="F5755">
        <v>8637640964</v>
      </c>
      <c r="G5755" t="s">
        <v>53</v>
      </c>
      <c r="H5755">
        <v>7046</v>
      </c>
      <c r="I5755" t="s">
        <v>5911</v>
      </c>
      <c r="J5755" t="s">
        <v>31</v>
      </c>
      <c r="K5755" t="s">
        <v>49</v>
      </c>
      <c r="O5755" t="s">
        <v>33</v>
      </c>
      <c r="S5755" s="3">
        <v>45876.375</v>
      </c>
      <c r="T5755" t="s">
        <v>54</v>
      </c>
      <c r="U5755" t="s">
        <v>5911</v>
      </c>
      <c r="V5755" s="3">
        <v>45871.490972222222</v>
      </c>
      <c r="W5755" t="s">
        <v>1952</v>
      </c>
      <c r="Y5755" s="4">
        <v>45876</v>
      </c>
      <c r="Z5755" s="2">
        <v>0.81263888888888891</v>
      </c>
    </row>
    <row r="5756" spans="1:26" x14ac:dyDescent="0.3">
      <c r="A5756">
        <v>135063</v>
      </c>
      <c r="B5756" t="s">
        <v>1949</v>
      </c>
      <c r="C5756" t="s">
        <v>27</v>
      </c>
      <c r="D5756" t="s">
        <v>324</v>
      </c>
      <c r="E5756" t="s">
        <v>84</v>
      </c>
      <c r="F5756">
        <v>9361898894</v>
      </c>
      <c r="G5756" t="s">
        <v>53</v>
      </c>
      <c r="H5756">
        <v>7046</v>
      </c>
      <c r="I5756" t="s">
        <v>5912</v>
      </c>
      <c r="J5756" t="s">
        <v>31</v>
      </c>
      <c r="K5756" t="s">
        <v>49</v>
      </c>
      <c r="O5756" t="s">
        <v>33</v>
      </c>
      <c r="S5756" s="3">
        <v>45876.375</v>
      </c>
      <c r="T5756" t="s">
        <v>54</v>
      </c>
      <c r="U5756" t="s">
        <v>5912</v>
      </c>
      <c r="V5756" s="3">
        <v>45871.490972222222</v>
      </c>
      <c r="W5756" t="s">
        <v>2027</v>
      </c>
      <c r="Y5756" s="4">
        <v>45876</v>
      </c>
      <c r="Z5756" s="2">
        <v>0.81263888888888891</v>
      </c>
    </row>
    <row r="5757" spans="1:26" x14ac:dyDescent="0.3">
      <c r="A5757">
        <v>28115</v>
      </c>
      <c r="B5757" t="s">
        <v>1949</v>
      </c>
      <c r="C5757" t="s">
        <v>27</v>
      </c>
      <c r="D5757" t="s">
        <v>324</v>
      </c>
      <c r="E5757" t="s">
        <v>84</v>
      </c>
      <c r="F5757">
        <v>9344225758</v>
      </c>
      <c r="G5757" t="s">
        <v>53</v>
      </c>
      <c r="H5757">
        <v>7046</v>
      </c>
      <c r="I5757" t="s">
        <v>5913</v>
      </c>
      <c r="J5757" t="s">
        <v>31</v>
      </c>
      <c r="K5757" t="s">
        <v>49</v>
      </c>
      <c r="O5757" t="s">
        <v>33</v>
      </c>
      <c r="S5757" s="3">
        <v>45876.375</v>
      </c>
      <c r="T5757" t="s">
        <v>54</v>
      </c>
      <c r="U5757" t="s">
        <v>5913</v>
      </c>
      <c r="V5757" s="3">
        <v>45871.490972222222</v>
      </c>
      <c r="W5757" t="s">
        <v>1950</v>
      </c>
      <c r="Y5757" s="4">
        <v>45876</v>
      </c>
      <c r="Z5757" s="2">
        <v>0.81263888888888891</v>
      </c>
    </row>
    <row r="5758" spans="1:26" x14ac:dyDescent="0.3">
      <c r="A5758">
        <v>135821</v>
      </c>
      <c r="B5758" t="s">
        <v>294</v>
      </c>
      <c r="C5758" t="s">
        <v>27</v>
      </c>
      <c r="D5758" t="s">
        <v>295</v>
      </c>
      <c r="E5758" t="s">
        <v>84</v>
      </c>
      <c r="F5758">
        <v>9566670270</v>
      </c>
      <c r="G5758" t="s">
        <v>53</v>
      </c>
      <c r="H5758">
        <v>7047</v>
      </c>
      <c r="I5758" t="s">
        <v>5914</v>
      </c>
      <c r="J5758" t="s">
        <v>31</v>
      </c>
      <c r="K5758" t="s">
        <v>49</v>
      </c>
      <c r="O5758" t="s">
        <v>33</v>
      </c>
      <c r="S5758" s="3">
        <v>45876.375</v>
      </c>
      <c r="T5758" t="s">
        <v>54</v>
      </c>
      <c r="U5758" t="s">
        <v>5914</v>
      </c>
      <c r="V5758" s="3">
        <v>45871.490972222222</v>
      </c>
      <c r="W5758" t="s">
        <v>1953</v>
      </c>
      <c r="Y5758" s="4">
        <v>45876</v>
      </c>
      <c r="Z5758" s="2">
        <v>0.81263888888888891</v>
      </c>
    </row>
    <row r="5759" spans="1:26" x14ac:dyDescent="0.3">
      <c r="A5759">
        <v>135821</v>
      </c>
      <c r="B5759" t="s">
        <v>294</v>
      </c>
      <c r="C5759" t="s">
        <v>27</v>
      </c>
      <c r="D5759" t="s">
        <v>295</v>
      </c>
      <c r="E5759" t="s">
        <v>84</v>
      </c>
      <c r="F5759">
        <v>9566670270</v>
      </c>
      <c r="G5759" t="s">
        <v>53</v>
      </c>
      <c r="H5759">
        <v>7047</v>
      </c>
      <c r="I5759" t="s">
        <v>5915</v>
      </c>
      <c r="J5759" t="s">
        <v>31</v>
      </c>
      <c r="K5759" t="s">
        <v>49</v>
      </c>
      <c r="O5759" t="s">
        <v>33</v>
      </c>
      <c r="S5759" s="3">
        <v>45876.375</v>
      </c>
      <c r="T5759" t="s">
        <v>54</v>
      </c>
      <c r="U5759" t="s">
        <v>5915</v>
      </c>
      <c r="V5759" s="3">
        <v>45871.490972222222</v>
      </c>
      <c r="W5759" t="s">
        <v>1953</v>
      </c>
      <c r="Y5759" s="4">
        <v>45876</v>
      </c>
      <c r="Z5759" s="2">
        <v>0.81263888888888891</v>
      </c>
    </row>
    <row r="5760" spans="1:26" x14ac:dyDescent="0.3">
      <c r="A5760">
        <v>135821</v>
      </c>
      <c r="B5760" t="s">
        <v>294</v>
      </c>
      <c r="C5760" t="s">
        <v>27</v>
      </c>
      <c r="D5760" t="s">
        <v>295</v>
      </c>
      <c r="E5760" t="s">
        <v>84</v>
      </c>
      <c r="F5760">
        <v>9566670270</v>
      </c>
      <c r="G5760" t="s">
        <v>53</v>
      </c>
      <c r="H5760">
        <v>7047</v>
      </c>
      <c r="I5760" t="s">
        <v>5916</v>
      </c>
      <c r="J5760" t="s">
        <v>31</v>
      </c>
      <c r="K5760" t="s">
        <v>49</v>
      </c>
      <c r="O5760" t="s">
        <v>33</v>
      </c>
      <c r="S5760" s="3">
        <v>45876.375</v>
      </c>
      <c r="T5760" t="s">
        <v>54</v>
      </c>
      <c r="U5760" t="s">
        <v>5916</v>
      </c>
      <c r="V5760" s="3">
        <v>45871.490972222222</v>
      </c>
      <c r="W5760" t="s">
        <v>1953</v>
      </c>
      <c r="Y5760" s="4">
        <v>45876</v>
      </c>
      <c r="Z5760" s="2">
        <v>0.81263888888888891</v>
      </c>
    </row>
    <row r="5761" spans="1:26" x14ac:dyDescent="0.3">
      <c r="A5761">
        <v>135821</v>
      </c>
      <c r="B5761" t="s">
        <v>294</v>
      </c>
      <c r="C5761" t="s">
        <v>27</v>
      </c>
      <c r="D5761" t="s">
        <v>295</v>
      </c>
      <c r="E5761" t="s">
        <v>84</v>
      </c>
      <c r="F5761">
        <v>9566670270</v>
      </c>
      <c r="G5761" t="s">
        <v>53</v>
      </c>
      <c r="H5761">
        <v>7047</v>
      </c>
      <c r="I5761" t="s">
        <v>5917</v>
      </c>
      <c r="J5761" t="s">
        <v>31</v>
      </c>
      <c r="K5761" t="s">
        <v>49</v>
      </c>
      <c r="O5761" t="s">
        <v>33</v>
      </c>
      <c r="S5761" s="3">
        <v>45876.375</v>
      </c>
      <c r="T5761" t="s">
        <v>54</v>
      </c>
      <c r="U5761" t="s">
        <v>5917</v>
      </c>
      <c r="V5761" s="3">
        <v>45871.490972222222</v>
      </c>
      <c r="W5761" t="s">
        <v>1953</v>
      </c>
      <c r="Y5761" s="4">
        <v>45876</v>
      </c>
      <c r="Z5761" s="2">
        <v>0.81263888888888891</v>
      </c>
    </row>
    <row r="5762" spans="1:26" x14ac:dyDescent="0.3">
      <c r="A5762">
        <v>135821</v>
      </c>
      <c r="B5762" t="s">
        <v>294</v>
      </c>
      <c r="C5762" t="s">
        <v>27</v>
      </c>
      <c r="D5762" t="s">
        <v>295</v>
      </c>
      <c r="E5762" t="s">
        <v>84</v>
      </c>
      <c r="F5762">
        <v>9566670270</v>
      </c>
      <c r="G5762" t="s">
        <v>53</v>
      </c>
      <c r="H5762">
        <v>7047</v>
      </c>
      <c r="I5762" t="s">
        <v>5918</v>
      </c>
      <c r="J5762" t="s">
        <v>31</v>
      </c>
      <c r="K5762" t="s">
        <v>49</v>
      </c>
      <c r="O5762" t="s">
        <v>33</v>
      </c>
      <c r="S5762" s="3">
        <v>45876.375</v>
      </c>
      <c r="T5762" t="s">
        <v>54</v>
      </c>
      <c r="U5762" t="s">
        <v>5918</v>
      </c>
      <c r="V5762" s="3">
        <v>45871.490972222222</v>
      </c>
      <c r="W5762" t="s">
        <v>1953</v>
      </c>
      <c r="Y5762" s="4">
        <v>45876</v>
      </c>
      <c r="Z5762" s="2">
        <v>0.81263888888888891</v>
      </c>
    </row>
    <row r="5763" spans="1:26" x14ac:dyDescent="0.3">
      <c r="A5763">
        <v>135821</v>
      </c>
      <c r="B5763" t="s">
        <v>294</v>
      </c>
      <c r="C5763" t="s">
        <v>27</v>
      </c>
      <c r="D5763" t="s">
        <v>295</v>
      </c>
      <c r="E5763" t="s">
        <v>84</v>
      </c>
      <c r="F5763">
        <v>9566670270</v>
      </c>
      <c r="G5763" t="s">
        <v>53</v>
      </c>
      <c r="H5763">
        <v>7047</v>
      </c>
      <c r="I5763" t="s">
        <v>5919</v>
      </c>
      <c r="J5763" t="s">
        <v>31</v>
      </c>
      <c r="K5763" t="s">
        <v>49</v>
      </c>
      <c r="O5763" t="s">
        <v>33</v>
      </c>
      <c r="S5763" s="3">
        <v>45876.375</v>
      </c>
      <c r="T5763" t="s">
        <v>54</v>
      </c>
      <c r="U5763" t="s">
        <v>5919</v>
      </c>
      <c r="V5763" s="3">
        <v>45871.490972222222</v>
      </c>
      <c r="W5763" t="s">
        <v>1953</v>
      </c>
      <c r="Y5763" s="4">
        <v>45876</v>
      </c>
      <c r="Z5763" s="2">
        <v>0.81263888888888891</v>
      </c>
    </row>
    <row r="5764" spans="1:26" x14ac:dyDescent="0.3">
      <c r="A5764">
        <v>136301</v>
      </c>
      <c r="B5764" t="s">
        <v>294</v>
      </c>
      <c r="C5764" t="s">
        <v>27</v>
      </c>
      <c r="D5764" t="s">
        <v>295</v>
      </c>
      <c r="E5764" t="s">
        <v>84</v>
      </c>
      <c r="F5764">
        <v>9790179428</v>
      </c>
      <c r="G5764" t="s">
        <v>53</v>
      </c>
      <c r="H5764">
        <v>7047</v>
      </c>
      <c r="I5764" t="s">
        <v>5922</v>
      </c>
      <c r="J5764" t="s">
        <v>31</v>
      </c>
      <c r="K5764" t="s">
        <v>49</v>
      </c>
      <c r="O5764" t="s">
        <v>33</v>
      </c>
      <c r="S5764" s="3">
        <v>45876.375</v>
      </c>
      <c r="T5764" t="s">
        <v>54</v>
      </c>
      <c r="U5764" t="s">
        <v>5922</v>
      </c>
      <c r="V5764" s="3">
        <v>45871.490972222222</v>
      </c>
      <c r="W5764" t="s">
        <v>529</v>
      </c>
      <c r="Y5764" s="4">
        <v>45876</v>
      </c>
      <c r="Z5764" s="2">
        <v>0.81263888888888891</v>
      </c>
    </row>
    <row r="5765" spans="1:26" x14ac:dyDescent="0.3">
      <c r="A5765">
        <v>135825</v>
      </c>
      <c r="B5765" t="s">
        <v>294</v>
      </c>
      <c r="C5765" t="s">
        <v>27</v>
      </c>
      <c r="D5765" t="s">
        <v>295</v>
      </c>
      <c r="E5765" t="s">
        <v>84</v>
      </c>
      <c r="F5765">
        <v>9344990408</v>
      </c>
      <c r="G5765" t="s">
        <v>53</v>
      </c>
      <c r="H5765">
        <v>7047</v>
      </c>
      <c r="I5765" t="s">
        <v>5923</v>
      </c>
      <c r="J5765" t="s">
        <v>31</v>
      </c>
      <c r="K5765" t="s">
        <v>49</v>
      </c>
      <c r="O5765" t="s">
        <v>33</v>
      </c>
      <c r="S5765" s="3">
        <v>45876.375</v>
      </c>
      <c r="T5765" t="s">
        <v>54</v>
      </c>
      <c r="U5765" t="s">
        <v>5923</v>
      </c>
      <c r="V5765" s="3">
        <v>45871.490972222222</v>
      </c>
      <c r="W5765" t="s">
        <v>622</v>
      </c>
      <c r="Y5765" s="4">
        <v>45876</v>
      </c>
      <c r="Z5765" s="2">
        <v>0.81263888888888891</v>
      </c>
    </row>
    <row r="5766" spans="1:26" x14ac:dyDescent="0.3">
      <c r="A5766">
        <v>136301</v>
      </c>
      <c r="B5766" t="s">
        <v>294</v>
      </c>
      <c r="C5766" t="s">
        <v>27</v>
      </c>
      <c r="D5766" t="s">
        <v>295</v>
      </c>
      <c r="E5766" t="s">
        <v>84</v>
      </c>
      <c r="F5766">
        <v>9790179428</v>
      </c>
      <c r="G5766" t="s">
        <v>53</v>
      </c>
      <c r="H5766">
        <v>7047</v>
      </c>
      <c r="I5766" t="s">
        <v>5924</v>
      </c>
      <c r="J5766" t="s">
        <v>31</v>
      </c>
      <c r="K5766" t="s">
        <v>49</v>
      </c>
      <c r="O5766" t="s">
        <v>33</v>
      </c>
      <c r="S5766" s="3">
        <v>45876.375</v>
      </c>
      <c r="T5766" t="s">
        <v>54</v>
      </c>
      <c r="U5766" t="s">
        <v>5924</v>
      </c>
      <c r="V5766" s="3">
        <v>45871.490972222222</v>
      </c>
      <c r="W5766" t="s">
        <v>529</v>
      </c>
      <c r="Y5766" s="4">
        <v>45876</v>
      </c>
      <c r="Z5766" s="2">
        <v>0.81263888888888891</v>
      </c>
    </row>
    <row r="5767" spans="1:26" x14ac:dyDescent="0.3">
      <c r="A5767">
        <v>135825</v>
      </c>
      <c r="B5767" t="s">
        <v>294</v>
      </c>
      <c r="C5767" t="s">
        <v>27</v>
      </c>
      <c r="D5767" t="s">
        <v>295</v>
      </c>
      <c r="E5767" t="s">
        <v>84</v>
      </c>
      <c r="F5767">
        <v>9344990408</v>
      </c>
      <c r="G5767" t="s">
        <v>53</v>
      </c>
      <c r="H5767">
        <v>7047</v>
      </c>
      <c r="I5767" t="s">
        <v>5925</v>
      </c>
      <c r="J5767" t="s">
        <v>31</v>
      </c>
      <c r="K5767" t="s">
        <v>49</v>
      </c>
      <c r="O5767" t="s">
        <v>33</v>
      </c>
      <c r="S5767" s="3">
        <v>45876.375</v>
      </c>
      <c r="T5767" t="s">
        <v>54</v>
      </c>
      <c r="U5767" t="s">
        <v>5925</v>
      </c>
      <c r="V5767" s="3">
        <v>45871.490972222222</v>
      </c>
      <c r="W5767" t="s">
        <v>622</v>
      </c>
      <c r="Y5767" s="4">
        <v>45876</v>
      </c>
      <c r="Z5767" s="2">
        <v>0.81263888888888891</v>
      </c>
    </row>
    <row r="5768" spans="1:26" x14ac:dyDescent="0.3">
      <c r="A5768">
        <v>136452</v>
      </c>
      <c r="B5768" t="s">
        <v>294</v>
      </c>
      <c r="C5768" t="s">
        <v>27</v>
      </c>
      <c r="D5768" t="s">
        <v>295</v>
      </c>
      <c r="E5768" t="s">
        <v>84</v>
      </c>
      <c r="F5768">
        <v>6369314015</v>
      </c>
      <c r="G5768" t="s">
        <v>53</v>
      </c>
      <c r="H5768">
        <v>7047</v>
      </c>
      <c r="I5768" t="s">
        <v>5926</v>
      </c>
      <c r="J5768" t="s">
        <v>31</v>
      </c>
      <c r="K5768" t="s">
        <v>49</v>
      </c>
      <c r="O5768" t="s">
        <v>33</v>
      </c>
      <c r="S5768" s="3">
        <v>45876.375</v>
      </c>
      <c r="T5768" t="s">
        <v>54</v>
      </c>
      <c r="U5768" t="s">
        <v>5926</v>
      </c>
      <c r="V5768" s="3">
        <v>45871.490972222222</v>
      </c>
      <c r="W5768" t="s">
        <v>1240</v>
      </c>
      <c r="Y5768" s="4">
        <v>45876</v>
      </c>
      <c r="Z5768" s="2">
        <v>0.81263888888888891</v>
      </c>
    </row>
    <row r="5769" spans="1:26" x14ac:dyDescent="0.3">
      <c r="A5769">
        <v>136301</v>
      </c>
      <c r="B5769" t="s">
        <v>294</v>
      </c>
      <c r="C5769" t="s">
        <v>27</v>
      </c>
      <c r="D5769" t="s">
        <v>295</v>
      </c>
      <c r="E5769" t="s">
        <v>84</v>
      </c>
      <c r="F5769">
        <v>9790179428</v>
      </c>
      <c r="G5769" t="s">
        <v>53</v>
      </c>
      <c r="H5769">
        <v>7047</v>
      </c>
      <c r="I5769" t="s">
        <v>5931</v>
      </c>
      <c r="J5769" t="s">
        <v>31</v>
      </c>
      <c r="K5769" t="s">
        <v>49</v>
      </c>
      <c r="O5769" t="s">
        <v>33</v>
      </c>
      <c r="S5769" s="3">
        <v>45876.375</v>
      </c>
      <c r="T5769" t="s">
        <v>54</v>
      </c>
      <c r="U5769" t="s">
        <v>5931</v>
      </c>
      <c r="V5769" s="3">
        <v>45871.490972222222</v>
      </c>
      <c r="W5769" t="s">
        <v>529</v>
      </c>
      <c r="Y5769" s="4">
        <v>45876</v>
      </c>
      <c r="Z5769" s="2">
        <v>0.81263888888888891</v>
      </c>
    </row>
    <row r="5770" spans="1:26" x14ac:dyDescent="0.3">
      <c r="A5770">
        <v>135825</v>
      </c>
      <c r="B5770" t="s">
        <v>294</v>
      </c>
      <c r="C5770" t="s">
        <v>27</v>
      </c>
      <c r="D5770" t="s">
        <v>295</v>
      </c>
      <c r="E5770" t="s">
        <v>84</v>
      </c>
      <c r="F5770">
        <v>9344990408</v>
      </c>
      <c r="G5770" t="s">
        <v>53</v>
      </c>
      <c r="H5770">
        <v>7047</v>
      </c>
      <c r="I5770" t="s">
        <v>5932</v>
      </c>
      <c r="J5770" t="s">
        <v>31</v>
      </c>
      <c r="K5770" t="s">
        <v>49</v>
      </c>
      <c r="O5770" t="s">
        <v>33</v>
      </c>
      <c r="S5770" s="3">
        <v>45876.375</v>
      </c>
      <c r="T5770" t="s">
        <v>54</v>
      </c>
      <c r="U5770" t="s">
        <v>5932</v>
      </c>
      <c r="V5770" s="3">
        <v>45871.490972222222</v>
      </c>
      <c r="W5770" t="s">
        <v>622</v>
      </c>
      <c r="Y5770" s="4">
        <v>45876</v>
      </c>
      <c r="Z5770" s="2">
        <v>0.81263888888888891</v>
      </c>
    </row>
    <row r="5771" spans="1:26" x14ac:dyDescent="0.3">
      <c r="A5771">
        <v>136452</v>
      </c>
      <c r="B5771" t="s">
        <v>294</v>
      </c>
      <c r="C5771" t="s">
        <v>27</v>
      </c>
      <c r="D5771" t="s">
        <v>295</v>
      </c>
      <c r="E5771" t="s">
        <v>84</v>
      </c>
      <c r="F5771">
        <v>6369314015</v>
      </c>
      <c r="G5771" t="s">
        <v>53</v>
      </c>
      <c r="H5771">
        <v>7047</v>
      </c>
      <c r="I5771" t="s">
        <v>5933</v>
      </c>
      <c r="J5771" t="s">
        <v>31</v>
      </c>
      <c r="K5771" t="s">
        <v>49</v>
      </c>
      <c r="O5771" t="s">
        <v>33</v>
      </c>
      <c r="S5771" s="3">
        <v>45876.375</v>
      </c>
      <c r="T5771" t="s">
        <v>54</v>
      </c>
      <c r="U5771" t="s">
        <v>5933</v>
      </c>
      <c r="V5771" s="3">
        <v>45871.490972222222</v>
      </c>
      <c r="W5771" t="s">
        <v>1240</v>
      </c>
      <c r="Y5771" s="4">
        <v>45876</v>
      </c>
      <c r="Z5771" s="2">
        <v>0.81263888888888891</v>
      </c>
    </row>
    <row r="5772" spans="1:26" x14ac:dyDescent="0.3">
      <c r="A5772">
        <v>136301</v>
      </c>
      <c r="B5772" t="s">
        <v>294</v>
      </c>
      <c r="C5772" t="s">
        <v>27</v>
      </c>
      <c r="D5772" t="s">
        <v>295</v>
      </c>
      <c r="E5772" t="s">
        <v>84</v>
      </c>
      <c r="F5772">
        <v>9790179428</v>
      </c>
      <c r="G5772" t="s">
        <v>53</v>
      </c>
      <c r="H5772">
        <v>7047</v>
      </c>
      <c r="I5772" t="s">
        <v>5936</v>
      </c>
      <c r="J5772" t="s">
        <v>31</v>
      </c>
      <c r="K5772" t="s">
        <v>49</v>
      </c>
      <c r="O5772" t="s">
        <v>33</v>
      </c>
      <c r="S5772" s="3">
        <v>45876.375</v>
      </c>
      <c r="T5772" t="s">
        <v>54</v>
      </c>
      <c r="U5772" t="s">
        <v>5936</v>
      </c>
      <c r="V5772" s="3">
        <v>45871.490972222222</v>
      </c>
      <c r="W5772" t="s">
        <v>529</v>
      </c>
      <c r="Y5772" s="4">
        <v>45876</v>
      </c>
      <c r="Z5772" s="2">
        <v>0.81263888888888891</v>
      </c>
    </row>
    <row r="5773" spans="1:26" x14ac:dyDescent="0.3">
      <c r="A5773">
        <v>136301</v>
      </c>
      <c r="B5773" t="s">
        <v>294</v>
      </c>
      <c r="C5773" t="s">
        <v>27</v>
      </c>
      <c r="D5773" t="s">
        <v>295</v>
      </c>
      <c r="E5773" t="s">
        <v>84</v>
      </c>
      <c r="F5773">
        <v>9790179428</v>
      </c>
      <c r="G5773" t="s">
        <v>53</v>
      </c>
      <c r="H5773">
        <v>7047</v>
      </c>
      <c r="I5773" t="s">
        <v>5937</v>
      </c>
      <c r="J5773" t="s">
        <v>31</v>
      </c>
      <c r="K5773" t="s">
        <v>49</v>
      </c>
      <c r="O5773" t="s">
        <v>33</v>
      </c>
      <c r="S5773" s="3">
        <v>45876.375</v>
      </c>
      <c r="T5773" t="s">
        <v>54</v>
      </c>
      <c r="U5773" t="s">
        <v>5937</v>
      </c>
      <c r="V5773" s="3">
        <v>45871.490972222222</v>
      </c>
      <c r="W5773" t="s">
        <v>529</v>
      </c>
      <c r="Y5773" s="4">
        <v>45876</v>
      </c>
      <c r="Z5773" s="2">
        <v>0.81263888888888891</v>
      </c>
    </row>
    <row r="5774" spans="1:26" x14ac:dyDescent="0.3">
      <c r="A5774">
        <v>135825</v>
      </c>
      <c r="B5774" t="s">
        <v>294</v>
      </c>
      <c r="C5774" t="s">
        <v>27</v>
      </c>
      <c r="D5774" t="s">
        <v>295</v>
      </c>
      <c r="E5774" t="s">
        <v>84</v>
      </c>
      <c r="F5774">
        <v>9344990408</v>
      </c>
      <c r="G5774" t="s">
        <v>53</v>
      </c>
      <c r="H5774">
        <v>7047</v>
      </c>
      <c r="I5774" t="s">
        <v>5940</v>
      </c>
      <c r="J5774" t="s">
        <v>31</v>
      </c>
      <c r="K5774" t="s">
        <v>49</v>
      </c>
      <c r="O5774" t="s">
        <v>33</v>
      </c>
      <c r="S5774" s="3">
        <v>45876.375</v>
      </c>
      <c r="T5774" t="s">
        <v>54</v>
      </c>
      <c r="U5774" t="s">
        <v>5940</v>
      </c>
      <c r="V5774" s="3">
        <v>45871.490972222222</v>
      </c>
      <c r="W5774" t="s">
        <v>622</v>
      </c>
      <c r="Y5774" s="4">
        <v>45876</v>
      </c>
      <c r="Z5774" s="2">
        <v>0.81263888888888891</v>
      </c>
    </row>
    <row r="5775" spans="1:26" x14ac:dyDescent="0.3">
      <c r="A5775">
        <v>135825</v>
      </c>
      <c r="B5775" t="s">
        <v>294</v>
      </c>
      <c r="C5775" t="s">
        <v>27</v>
      </c>
      <c r="D5775" t="s">
        <v>295</v>
      </c>
      <c r="E5775" t="s">
        <v>84</v>
      </c>
      <c r="F5775">
        <v>9344990408</v>
      </c>
      <c r="G5775" t="s">
        <v>53</v>
      </c>
      <c r="H5775">
        <v>7047</v>
      </c>
      <c r="I5775" t="s">
        <v>5941</v>
      </c>
      <c r="J5775" t="s">
        <v>31</v>
      </c>
      <c r="K5775" t="s">
        <v>49</v>
      </c>
      <c r="O5775" t="s">
        <v>33</v>
      </c>
      <c r="S5775" s="3">
        <v>45876.375</v>
      </c>
      <c r="T5775" t="s">
        <v>54</v>
      </c>
      <c r="U5775" t="s">
        <v>5941</v>
      </c>
      <c r="V5775" s="3">
        <v>45871.490972222222</v>
      </c>
      <c r="W5775" t="s">
        <v>622</v>
      </c>
      <c r="Y5775" s="4">
        <v>45876</v>
      </c>
      <c r="Z5775" s="2">
        <v>0.81263888888888891</v>
      </c>
    </row>
    <row r="5776" spans="1:26" x14ac:dyDescent="0.3">
      <c r="A5776">
        <v>136452</v>
      </c>
      <c r="B5776" t="s">
        <v>294</v>
      </c>
      <c r="C5776" t="s">
        <v>27</v>
      </c>
      <c r="D5776" t="s">
        <v>295</v>
      </c>
      <c r="E5776" t="s">
        <v>84</v>
      </c>
      <c r="F5776">
        <v>6369314015</v>
      </c>
      <c r="G5776" t="s">
        <v>53</v>
      </c>
      <c r="H5776">
        <v>7047</v>
      </c>
      <c r="I5776" t="s">
        <v>5942</v>
      </c>
      <c r="J5776" t="s">
        <v>31</v>
      </c>
      <c r="K5776" t="s">
        <v>49</v>
      </c>
      <c r="O5776" t="s">
        <v>33</v>
      </c>
      <c r="S5776" s="3">
        <v>45876.375</v>
      </c>
      <c r="T5776" t="s">
        <v>54</v>
      </c>
      <c r="U5776" t="s">
        <v>5942</v>
      </c>
      <c r="V5776" s="3">
        <v>45871.490972222222</v>
      </c>
      <c r="W5776" t="s">
        <v>1240</v>
      </c>
      <c r="Y5776" s="4">
        <v>45876</v>
      </c>
      <c r="Z5776" s="2">
        <v>0.81263888888888891</v>
      </c>
    </row>
    <row r="5777" spans="1:26" x14ac:dyDescent="0.3">
      <c r="A5777">
        <v>136300</v>
      </c>
      <c r="B5777" t="s">
        <v>523</v>
      </c>
      <c r="C5777" t="s">
        <v>27</v>
      </c>
      <c r="D5777" t="s">
        <v>324</v>
      </c>
      <c r="E5777" t="s">
        <v>84</v>
      </c>
      <c r="F5777">
        <v>7397075956</v>
      </c>
      <c r="G5777" t="s">
        <v>53</v>
      </c>
      <c r="H5777">
        <v>7048</v>
      </c>
      <c r="I5777" t="s">
        <v>5943</v>
      </c>
      <c r="J5777" t="s">
        <v>31</v>
      </c>
      <c r="K5777" t="s">
        <v>49</v>
      </c>
      <c r="O5777" t="s">
        <v>33</v>
      </c>
      <c r="S5777" s="3">
        <v>45876.375</v>
      </c>
      <c r="T5777" t="s">
        <v>54</v>
      </c>
      <c r="U5777" t="s">
        <v>5943</v>
      </c>
      <c r="V5777" s="3">
        <v>45871.490972222222</v>
      </c>
      <c r="W5777" t="s">
        <v>535</v>
      </c>
      <c r="Y5777" s="4">
        <v>45876</v>
      </c>
      <c r="Z5777" s="2">
        <v>0.81263888888888891</v>
      </c>
    </row>
    <row r="5778" spans="1:26" x14ac:dyDescent="0.3">
      <c r="A5778">
        <v>134308</v>
      </c>
      <c r="B5778" t="s">
        <v>523</v>
      </c>
      <c r="C5778" t="s">
        <v>27</v>
      </c>
      <c r="D5778" t="s">
        <v>324</v>
      </c>
      <c r="E5778" t="s">
        <v>84</v>
      </c>
      <c r="F5778">
        <v>9037979234</v>
      </c>
      <c r="G5778" t="s">
        <v>53</v>
      </c>
      <c r="H5778">
        <v>7048</v>
      </c>
      <c r="I5778" t="s">
        <v>5944</v>
      </c>
      <c r="J5778" t="s">
        <v>31</v>
      </c>
      <c r="K5778" t="s">
        <v>49</v>
      </c>
      <c r="O5778" t="s">
        <v>33</v>
      </c>
      <c r="S5778" s="3">
        <v>45876.375</v>
      </c>
      <c r="T5778" t="s">
        <v>54</v>
      </c>
      <c r="U5778" t="s">
        <v>5944</v>
      </c>
      <c r="V5778" s="3">
        <v>45871.490972222222</v>
      </c>
      <c r="W5778" t="s">
        <v>585</v>
      </c>
      <c r="Y5778" s="4">
        <v>45876</v>
      </c>
      <c r="Z5778" s="2">
        <v>0.81263888888888891</v>
      </c>
    </row>
    <row r="5779" spans="1:26" x14ac:dyDescent="0.3">
      <c r="A5779">
        <v>136300</v>
      </c>
      <c r="B5779" t="s">
        <v>523</v>
      </c>
      <c r="C5779" t="s">
        <v>27</v>
      </c>
      <c r="D5779" t="s">
        <v>324</v>
      </c>
      <c r="E5779" t="s">
        <v>84</v>
      </c>
      <c r="F5779">
        <v>7397075956</v>
      </c>
      <c r="G5779" t="s">
        <v>53</v>
      </c>
      <c r="H5779">
        <v>7048</v>
      </c>
      <c r="I5779" t="s">
        <v>5946</v>
      </c>
      <c r="J5779" t="s">
        <v>31</v>
      </c>
      <c r="K5779" t="s">
        <v>49</v>
      </c>
      <c r="O5779" t="s">
        <v>33</v>
      </c>
      <c r="S5779" s="3">
        <v>45876.375</v>
      </c>
      <c r="T5779" t="s">
        <v>54</v>
      </c>
      <c r="U5779" t="s">
        <v>5946</v>
      </c>
      <c r="V5779" s="3">
        <v>45871.490972222222</v>
      </c>
      <c r="W5779" t="s">
        <v>535</v>
      </c>
      <c r="Y5779" s="4">
        <v>45876</v>
      </c>
      <c r="Z5779" s="2">
        <v>0.81263888888888891</v>
      </c>
    </row>
    <row r="5780" spans="1:26" x14ac:dyDescent="0.3">
      <c r="A5780">
        <v>135826</v>
      </c>
      <c r="B5780" t="s">
        <v>523</v>
      </c>
      <c r="C5780" t="s">
        <v>27</v>
      </c>
      <c r="D5780" t="s">
        <v>324</v>
      </c>
      <c r="E5780" t="s">
        <v>84</v>
      </c>
      <c r="F5780">
        <v>7826821363</v>
      </c>
      <c r="G5780" t="s">
        <v>53</v>
      </c>
      <c r="H5780">
        <v>7048</v>
      </c>
      <c r="I5780" t="s">
        <v>5949</v>
      </c>
      <c r="J5780" t="s">
        <v>31</v>
      </c>
      <c r="K5780" t="s">
        <v>49</v>
      </c>
      <c r="O5780" t="s">
        <v>33</v>
      </c>
      <c r="S5780" s="3">
        <v>45876.375</v>
      </c>
      <c r="T5780" t="s">
        <v>54</v>
      </c>
      <c r="U5780" t="s">
        <v>5949</v>
      </c>
      <c r="V5780" s="3">
        <v>45871.490972222222</v>
      </c>
      <c r="W5780" t="s">
        <v>1091</v>
      </c>
      <c r="Y5780" s="4">
        <v>45876</v>
      </c>
      <c r="Z5780" s="2">
        <v>0.81263888888888891</v>
      </c>
    </row>
    <row r="5781" spans="1:26" x14ac:dyDescent="0.3">
      <c r="A5781">
        <v>135055</v>
      </c>
      <c r="B5781" t="s">
        <v>523</v>
      </c>
      <c r="C5781" t="s">
        <v>27</v>
      </c>
      <c r="D5781" t="s">
        <v>324</v>
      </c>
      <c r="E5781" t="s">
        <v>84</v>
      </c>
      <c r="F5781">
        <v>8838494643</v>
      </c>
      <c r="G5781" t="s">
        <v>53</v>
      </c>
      <c r="H5781">
        <v>7048</v>
      </c>
      <c r="I5781" t="s">
        <v>5952</v>
      </c>
      <c r="J5781" t="s">
        <v>31</v>
      </c>
      <c r="K5781" t="s">
        <v>49</v>
      </c>
      <c r="O5781" t="s">
        <v>33</v>
      </c>
      <c r="S5781" s="3">
        <v>45876.375</v>
      </c>
      <c r="T5781" t="s">
        <v>54</v>
      </c>
      <c r="U5781" t="s">
        <v>5952</v>
      </c>
      <c r="V5781" s="3">
        <v>45871.490972222222</v>
      </c>
      <c r="W5781" t="s">
        <v>582</v>
      </c>
      <c r="Y5781" s="4">
        <v>45876</v>
      </c>
      <c r="Z5781" s="2">
        <v>0.81263888888888891</v>
      </c>
    </row>
    <row r="5782" spans="1:26" x14ac:dyDescent="0.3">
      <c r="A5782">
        <v>135055</v>
      </c>
      <c r="B5782" t="s">
        <v>523</v>
      </c>
      <c r="C5782" t="s">
        <v>27</v>
      </c>
      <c r="D5782" t="s">
        <v>324</v>
      </c>
      <c r="E5782" t="s">
        <v>84</v>
      </c>
      <c r="F5782">
        <v>8838494643</v>
      </c>
      <c r="G5782" t="s">
        <v>53</v>
      </c>
      <c r="H5782">
        <v>7048</v>
      </c>
      <c r="I5782" t="s">
        <v>5955</v>
      </c>
      <c r="J5782" t="s">
        <v>31</v>
      </c>
      <c r="K5782" t="s">
        <v>49</v>
      </c>
      <c r="O5782" t="s">
        <v>33</v>
      </c>
      <c r="S5782" s="3">
        <v>45876.375</v>
      </c>
      <c r="T5782" t="s">
        <v>54</v>
      </c>
      <c r="U5782" t="s">
        <v>5955</v>
      </c>
      <c r="V5782" s="3">
        <v>45871.490972222222</v>
      </c>
      <c r="W5782" t="s">
        <v>582</v>
      </c>
      <c r="Y5782" s="4">
        <v>45876</v>
      </c>
      <c r="Z5782" s="2">
        <v>0.81263888888888891</v>
      </c>
    </row>
    <row r="5783" spans="1:26" x14ac:dyDescent="0.3">
      <c r="A5783">
        <v>135055</v>
      </c>
      <c r="B5783" t="s">
        <v>523</v>
      </c>
      <c r="C5783" t="s">
        <v>27</v>
      </c>
      <c r="D5783" t="s">
        <v>324</v>
      </c>
      <c r="E5783" t="s">
        <v>84</v>
      </c>
      <c r="F5783">
        <v>8838494643</v>
      </c>
      <c r="G5783" t="s">
        <v>53</v>
      </c>
      <c r="H5783">
        <v>7048</v>
      </c>
      <c r="I5783" t="s">
        <v>5964</v>
      </c>
      <c r="J5783" t="s">
        <v>31</v>
      </c>
      <c r="K5783" t="s">
        <v>49</v>
      </c>
      <c r="O5783" t="s">
        <v>33</v>
      </c>
      <c r="S5783" s="3">
        <v>45876.375</v>
      </c>
      <c r="T5783" t="s">
        <v>54</v>
      </c>
      <c r="U5783" t="s">
        <v>5964</v>
      </c>
      <c r="V5783" s="3">
        <v>45871.490972222222</v>
      </c>
      <c r="W5783" t="s">
        <v>582</v>
      </c>
      <c r="Y5783" s="4">
        <v>45876</v>
      </c>
      <c r="Z5783" s="2">
        <v>0.81263888888888891</v>
      </c>
    </row>
    <row r="5784" spans="1:26" x14ac:dyDescent="0.3">
      <c r="A5784">
        <v>136299</v>
      </c>
      <c r="B5784" t="s">
        <v>523</v>
      </c>
      <c r="C5784" t="s">
        <v>27</v>
      </c>
      <c r="D5784" t="s">
        <v>324</v>
      </c>
      <c r="E5784" t="s">
        <v>84</v>
      </c>
      <c r="F5784">
        <v>7200764632</v>
      </c>
      <c r="G5784" t="s">
        <v>53</v>
      </c>
      <c r="H5784">
        <v>7048</v>
      </c>
      <c r="I5784" t="s">
        <v>5970</v>
      </c>
      <c r="J5784" t="s">
        <v>31</v>
      </c>
      <c r="K5784" t="s">
        <v>49</v>
      </c>
      <c r="O5784" t="s">
        <v>33</v>
      </c>
      <c r="S5784" s="3">
        <v>45876.375</v>
      </c>
      <c r="T5784" t="s">
        <v>54</v>
      </c>
      <c r="U5784" t="s">
        <v>5970</v>
      </c>
      <c r="V5784" s="3">
        <v>45871.490972222222</v>
      </c>
      <c r="W5784" t="s">
        <v>524</v>
      </c>
      <c r="Y5784" s="4">
        <v>45876</v>
      </c>
      <c r="Z5784" s="2">
        <v>0.81263888888888891</v>
      </c>
    </row>
    <row r="5785" spans="1:26" x14ac:dyDescent="0.3">
      <c r="A5785">
        <v>136299</v>
      </c>
      <c r="B5785" t="s">
        <v>523</v>
      </c>
      <c r="C5785" t="s">
        <v>27</v>
      </c>
      <c r="D5785" t="s">
        <v>324</v>
      </c>
      <c r="E5785" t="s">
        <v>84</v>
      </c>
      <c r="F5785">
        <v>7200764632</v>
      </c>
      <c r="G5785" t="s">
        <v>53</v>
      </c>
      <c r="H5785">
        <v>7048</v>
      </c>
      <c r="I5785" t="s">
        <v>5971</v>
      </c>
      <c r="J5785" t="s">
        <v>31</v>
      </c>
      <c r="K5785" t="s">
        <v>49</v>
      </c>
      <c r="O5785" t="s">
        <v>33</v>
      </c>
      <c r="S5785" s="3">
        <v>45876.375</v>
      </c>
      <c r="T5785" t="s">
        <v>54</v>
      </c>
      <c r="U5785" t="s">
        <v>5971</v>
      </c>
      <c r="V5785" s="3">
        <v>45871.490972222222</v>
      </c>
      <c r="W5785" t="s">
        <v>524</v>
      </c>
      <c r="Y5785" s="4">
        <v>45876</v>
      </c>
      <c r="Z5785" s="2">
        <v>0.81263888888888891</v>
      </c>
    </row>
    <row r="5786" spans="1:26" x14ac:dyDescent="0.3">
      <c r="A5786">
        <v>136300</v>
      </c>
      <c r="B5786" t="s">
        <v>523</v>
      </c>
      <c r="C5786" t="s">
        <v>27</v>
      </c>
      <c r="D5786" t="s">
        <v>324</v>
      </c>
      <c r="E5786" t="s">
        <v>84</v>
      </c>
      <c r="F5786">
        <v>7397075956</v>
      </c>
      <c r="G5786" t="s">
        <v>53</v>
      </c>
      <c r="H5786">
        <v>7048</v>
      </c>
      <c r="I5786" t="s">
        <v>5972</v>
      </c>
      <c r="J5786" t="s">
        <v>31</v>
      </c>
      <c r="K5786" t="s">
        <v>49</v>
      </c>
      <c r="O5786" t="s">
        <v>33</v>
      </c>
      <c r="S5786" s="3">
        <v>45876.375</v>
      </c>
      <c r="T5786" t="s">
        <v>54</v>
      </c>
      <c r="U5786" t="s">
        <v>5972</v>
      </c>
      <c r="V5786" s="3">
        <v>45871.490972222222</v>
      </c>
      <c r="W5786" t="s">
        <v>535</v>
      </c>
      <c r="Y5786" s="4">
        <v>45876</v>
      </c>
      <c r="Z5786" s="2">
        <v>0.81263888888888891</v>
      </c>
    </row>
    <row r="5787" spans="1:26" x14ac:dyDescent="0.3">
      <c r="A5787">
        <v>136300</v>
      </c>
      <c r="B5787" t="s">
        <v>523</v>
      </c>
      <c r="C5787" t="s">
        <v>27</v>
      </c>
      <c r="D5787" t="s">
        <v>324</v>
      </c>
      <c r="E5787" t="s">
        <v>84</v>
      </c>
      <c r="F5787">
        <v>7397075956</v>
      </c>
      <c r="G5787" t="s">
        <v>53</v>
      </c>
      <c r="H5787">
        <v>7048</v>
      </c>
      <c r="I5787" t="s">
        <v>5974</v>
      </c>
      <c r="J5787" t="s">
        <v>31</v>
      </c>
      <c r="K5787" t="s">
        <v>49</v>
      </c>
      <c r="O5787" t="s">
        <v>33</v>
      </c>
      <c r="S5787" s="3">
        <v>45876.375</v>
      </c>
      <c r="T5787" t="s">
        <v>54</v>
      </c>
      <c r="U5787" t="s">
        <v>5974</v>
      </c>
      <c r="V5787" s="3">
        <v>45871.490972222222</v>
      </c>
      <c r="W5787" t="s">
        <v>535</v>
      </c>
      <c r="Y5787" s="4">
        <v>45876</v>
      </c>
      <c r="Z5787" s="2">
        <v>0.81263888888888891</v>
      </c>
    </row>
    <row r="5788" spans="1:26" x14ac:dyDescent="0.3">
      <c r="A5788">
        <v>136300</v>
      </c>
      <c r="B5788" t="s">
        <v>523</v>
      </c>
      <c r="C5788" t="s">
        <v>27</v>
      </c>
      <c r="D5788" t="s">
        <v>324</v>
      </c>
      <c r="E5788" t="s">
        <v>84</v>
      </c>
      <c r="F5788">
        <v>7397075956</v>
      </c>
      <c r="G5788" t="s">
        <v>53</v>
      </c>
      <c r="H5788">
        <v>7048</v>
      </c>
      <c r="I5788" t="s">
        <v>5975</v>
      </c>
      <c r="J5788" t="s">
        <v>31</v>
      </c>
      <c r="K5788" t="s">
        <v>49</v>
      </c>
      <c r="O5788" t="s">
        <v>33</v>
      </c>
      <c r="S5788" s="3">
        <v>45876.375</v>
      </c>
      <c r="T5788" t="s">
        <v>54</v>
      </c>
      <c r="U5788" t="s">
        <v>5975</v>
      </c>
      <c r="V5788" s="3">
        <v>45871.490972222222</v>
      </c>
      <c r="W5788" t="s">
        <v>535</v>
      </c>
      <c r="Y5788" s="4">
        <v>45876</v>
      </c>
      <c r="Z5788" s="2">
        <v>0.81263888888888891</v>
      </c>
    </row>
    <row r="5789" spans="1:26" x14ac:dyDescent="0.3">
      <c r="A5789">
        <v>136300</v>
      </c>
      <c r="B5789" t="s">
        <v>523</v>
      </c>
      <c r="C5789" t="s">
        <v>27</v>
      </c>
      <c r="D5789" t="s">
        <v>324</v>
      </c>
      <c r="E5789" t="s">
        <v>84</v>
      </c>
      <c r="F5789">
        <v>7397075956</v>
      </c>
      <c r="G5789" t="s">
        <v>53</v>
      </c>
      <c r="H5789">
        <v>7048</v>
      </c>
      <c r="I5789" t="s">
        <v>5977</v>
      </c>
      <c r="J5789" t="s">
        <v>31</v>
      </c>
      <c r="K5789" t="s">
        <v>49</v>
      </c>
      <c r="O5789" t="s">
        <v>33</v>
      </c>
      <c r="S5789" s="3">
        <v>45876.375</v>
      </c>
      <c r="T5789" t="s">
        <v>54</v>
      </c>
      <c r="U5789" t="s">
        <v>5977</v>
      </c>
      <c r="V5789" s="3">
        <v>45871.490972222222</v>
      </c>
      <c r="W5789" t="s">
        <v>535</v>
      </c>
      <c r="Y5789" s="4">
        <v>45876</v>
      </c>
      <c r="Z5789" s="2">
        <v>0.81263888888888891</v>
      </c>
    </row>
    <row r="5790" spans="1:26" x14ac:dyDescent="0.3">
      <c r="A5790">
        <v>134308</v>
      </c>
      <c r="B5790" t="s">
        <v>523</v>
      </c>
      <c r="C5790" t="s">
        <v>27</v>
      </c>
      <c r="D5790" t="s">
        <v>324</v>
      </c>
      <c r="E5790" t="s">
        <v>84</v>
      </c>
      <c r="F5790">
        <v>9037979234</v>
      </c>
      <c r="G5790" t="s">
        <v>53</v>
      </c>
      <c r="H5790">
        <v>7048</v>
      </c>
      <c r="I5790" t="s">
        <v>5980</v>
      </c>
      <c r="J5790" t="s">
        <v>31</v>
      </c>
      <c r="K5790" t="s">
        <v>49</v>
      </c>
      <c r="O5790" t="s">
        <v>33</v>
      </c>
      <c r="S5790" s="3">
        <v>45876.375</v>
      </c>
      <c r="T5790" t="s">
        <v>54</v>
      </c>
      <c r="U5790" t="s">
        <v>5980</v>
      </c>
      <c r="V5790" s="3">
        <v>45871.490972222222</v>
      </c>
      <c r="W5790" t="s">
        <v>585</v>
      </c>
      <c r="Y5790" s="4">
        <v>45876</v>
      </c>
      <c r="Z5790" s="2">
        <v>0.81263888888888891</v>
      </c>
    </row>
    <row r="5791" spans="1:26" x14ac:dyDescent="0.3">
      <c r="A5791">
        <v>136014</v>
      </c>
      <c r="B5791" t="s">
        <v>510</v>
      </c>
      <c r="C5791" t="s">
        <v>27</v>
      </c>
      <c r="D5791" t="s">
        <v>324</v>
      </c>
      <c r="E5791" t="s">
        <v>84</v>
      </c>
      <c r="F5791">
        <v>8870858317</v>
      </c>
      <c r="G5791" t="s">
        <v>53</v>
      </c>
      <c r="H5791">
        <v>7049</v>
      </c>
      <c r="I5791" t="s">
        <v>5981</v>
      </c>
      <c r="J5791" t="s">
        <v>31</v>
      </c>
      <c r="K5791" t="s">
        <v>49</v>
      </c>
      <c r="O5791" t="s">
        <v>33</v>
      </c>
      <c r="S5791" s="3">
        <v>45876.375</v>
      </c>
      <c r="T5791" t="s">
        <v>54</v>
      </c>
      <c r="U5791" t="s">
        <v>5981</v>
      </c>
      <c r="V5791" s="3">
        <v>45871.490972222222</v>
      </c>
      <c r="W5791" t="s">
        <v>1915</v>
      </c>
      <c r="Y5791" s="4">
        <v>45876</v>
      </c>
      <c r="Z5791" s="2">
        <v>0.81263888888888891</v>
      </c>
    </row>
    <row r="5792" spans="1:26" x14ac:dyDescent="0.3">
      <c r="A5792">
        <v>134433</v>
      </c>
      <c r="B5792" t="s">
        <v>510</v>
      </c>
      <c r="C5792" t="s">
        <v>27</v>
      </c>
      <c r="D5792" t="s">
        <v>324</v>
      </c>
      <c r="E5792" t="s">
        <v>84</v>
      </c>
      <c r="F5792">
        <v>9566138050</v>
      </c>
      <c r="G5792" t="s">
        <v>53</v>
      </c>
      <c r="H5792">
        <v>7049</v>
      </c>
      <c r="I5792" t="s">
        <v>5985</v>
      </c>
      <c r="J5792" t="s">
        <v>31</v>
      </c>
      <c r="K5792" t="s">
        <v>49</v>
      </c>
      <c r="O5792" t="s">
        <v>33</v>
      </c>
      <c r="S5792" s="3">
        <v>45876.375</v>
      </c>
      <c r="T5792" t="s">
        <v>54</v>
      </c>
      <c r="U5792" t="s">
        <v>5985</v>
      </c>
      <c r="V5792" s="3">
        <v>45871.490972222222</v>
      </c>
      <c r="W5792" t="s">
        <v>1909</v>
      </c>
      <c r="Y5792" s="4">
        <v>45876</v>
      </c>
      <c r="Z5792" s="2">
        <v>0.81263888888888891</v>
      </c>
    </row>
    <row r="5793" spans="1:26" x14ac:dyDescent="0.3">
      <c r="A5793">
        <v>136091</v>
      </c>
      <c r="B5793" t="s">
        <v>510</v>
      </c>
      <c r="C5793" t="s">
        <v>27</v>
      </c>
      <c r="D5793" t="s">
        <v>324</v>
      </c>
      <c r="E5793" t="s">
        <v>84</v>
      </c>
      <c r="F5793">
        <v>9037871843</v>
      </c>
      <c r="G5793" t="s">
        <v>53</v>
      </c>
      <c r="H5793">
        <v>7049</v>
      </c>
      <c r="I5793" t="s">
        <v>5986</v>
      </c>
      <c r="J5793" t="s">
        <v>31</v>
      </c>
      <c r="K5793" t="s">
        <v>49</v>
      </c>
      <c r="O5793" t="s">
        <v>33</v>
      </c>
      <c r="S5793" s="3">
        <v>45876.375</v>
      </c>
      <c r="T5793" t="s">
        <v>54</v>
      </c>
      <c r="U5793" t="s">
        <v>5986</v>
      </c>
      <c r="V5793" s="3">
        <v>45871.490972222222</v>
      </c>
      <c r="W5793" t="s">
        <v>1954</v>
      </c>
      <c r="Y5793" s="4">
        <v>45876</v>
      </c>
      <c r="Z5793" s="2">
        <v>0.81263888888888891</v>
      </c>
    </row>
    <row r="5794" spans="1:26" x14ac:dyDescent="0.3">
      <c r="A5794">
        <v>134433</v>
      </c>
      <c r="B5794" t="s">
        <v>510</v>
      </c>
      <c r="C5794" t="s">
        <v>27</v>
      </c>
      <c r="D5794" t="s">
        <v>324</v>
      </c>
      <c r="E5794" t="s">
        <v>84</v>
      </c>
      <c r="F5794">
        <v>9566138050</v>
      </c>
      <c r="G5794" t="s">
        <v>53</v>
      </c>
      <c r="H5794">
        <v>7049</v>
      </c>
      <c r="I5794" t="s">
        <v>5988</v>
      </c>
      <c r="J5794" t="s">
        <v>31</v>
      </c>
      <c r="K5794" t="s">
        <v>49</v>
      </c>
      <c r="O5794" t="s">
        <v>33</v>
      </c>
      <c r="S5794" s="3">
        <v>45876.375</v>
      </c>
      <c r="T5794" t="s">
        <v>54</v>
      </c>
      <c r="U5794" t="s">
        <v>5988</v>
      </c>
      <c r="V5794" s="3">
        <v>45871.490972222222</v>
      </c>
      <c r="W5794" t="s">
        <v>1909</v>
      </c>
      <c r="Y5794" s="4">
        <v>45876</v>
      </c>
      <c r="Z5794" s="2">
        <v>0.81263888888888891</v>
      </c>
    </row>
    <row r="5795" spans="1:26" x14ac:dyDescent="0.3">
      <c r="A5795">
        <v>136091</v>
      </c>
      <c r="B5795" t="s">
        <v>510</v>
      </c>
      <c r="C5795" t="s">
        <v>27</v>
      </c>
      <c r="D5795" t="s">
        <v>324</v>
      </c>
      <c r="E5795" t="s">
        <v>84</v>
      </c>
      <c r="F5795">
        <v>9037871843</v>
      </c>
      <c r="G5795" t="s">
        <v>53</v>
      </c>
      <c r="H5795">
        <v>7049</v>
      </c>
      <c r="I5795" t="s">
        <v>5995</v>
      </c>
      <c r="J5795" t="s">
        <v>31</v>
      </c>
      <c r="K5795" t="s">
        <v>49</v>
      </c>
      <c r="O5795" t="s">
        <v>33</v>
      </c>
      <c r="S5795" s="3">
        <v>45876.375</v>
      </c>
      <c r="T5795" t="s">
        <v>54</v>
      </c>
      <c r="U5795" t="s">
        <v>5995</v>
      </c>
      <c r="V5795" s="3">
        <v>45871.490972222222</v>
      </c>
      <c r="W5795" t="s">
        <v>1954</v>
      </c>
      <c r="Y5795" s="4">
        <v>45876</v>
      </c>
      <c r="Z5795" s="2">
        <v>0.81263888888888891</v>
      </c>
    </row>
    <row r="5796" spans="1:26" x14ac:dyDescent="0.3">
      <c r="A5796">
        <v>136091</v>
      </c>
      <c r="B5796" t="s">
        <v>510</v>
      </c>
      <c r="C5796" t="s">
        <v>27</v>
      </c>
      <c r="D5796" t="s">
        <v>324</v>
      </c>
      <c r="E5796" t="s">
        <v>84</v>
      </c>
      <c r="F5796">
        <v>9037871843</v>
      </c>
      <c r="G5796" t="s">
        <v>53</v>
      </c>
      <c r="H5796">
        <v>7049</v>
      </c>
      <c r="I5796" t="s">
        <v>5997</v>
      </c>
      <c r="J5796" t="s">
        <v>31</v>
      </c>
      <c r="K5796" t="s">
        <v>49</v>
      </c>
      <c r="O5796" t="s">
        <v>33</v>
      </c>
      <c r="S5796" s="3">
        <v>45876.375</v>
      </c>
      <c r="T5796" t="s">
        <v>54</v>
      </c>
      <c r="U5796" t="s">
        <v>5997</v>
      </c>
      <c r="V5796" s="3">
        <v>45871.490972222222</v>
      </c>
      <c r="W5796" t="s">
        <v>1954</v>
      </c>
      <c r="Y5796" s="4">
        <v>45876</v>
      </c>
      <c r="Z5796" s="2">
        <v>0.81263888888888891</v>
      </c>
    </row>
    <row r="5797" spans="1:26" x14ac:dyDescent="0.3">
      <c r="A5797">
        <v>136091</v>
      </c>
      <c r="B5797" t="s">
        <v>510</v>
      </c>
      <c r="C5797" t="s">
        <v>27</v>
      </c>
      <c r="D5797" t="s">
        <v>324</v>
      </c>
      <c r="E5797" t="s">
        <v>84</v>
      </c>
      <c r="F5797">
        <v>9037871843</v>
      </c>
      <c r="G5797" t="s">
        <v>53</v>
      </c>
      <c r="H5797">
        <v>7049</v>
      </c>
      <c r="I5797" t="s">
        <v>6001</v>
      </c>
      <c r="J5797" t="s">
        <v>31</v>
      </c>
      <c r="K5797" t="s">
        <v>49</v>
      </c>
      <c r="O5797" t="s">
        <v>33</v>
      </c>
      <c r="S5797" s="3">
        <v>45876.375</v>
      </c>
      <c r="T5797" t="s">
        <v>54</v>
      </c>
      <c r="U5797" t="s">
        <v>6001</v>
      </c>
      <c r="V5797" s="3">
        <v>45871.490972222222</v>
      </c>
      <c r="W5797" t="s">
        <v>1954</v>
      </c>
      <c r="Y5797" s="4">
        <v>45876</v>
      </c>
      <c r="Z5797" s="2">
        <v>0.81263888888888891</v>
      </c>
    </row>
    <row r="5798" spans="1:26" x14ac:dyDescent="0.3">
      <c r="A5798">
        <v>130328</v>
      </c>
      <c r="B5798" t="s">
        <v>510</v>
      </c>
      <c r="C5798" t="s">
        <v>27</v>
      </c>
      <c r="D5798" t="s">
        <v>324</v>
      </c>
      <c r="E5798" t="s">
        <v>84</v>
      </c>
      <c r="F5798">
        <v>9698344228</v>
      </c>
      <c r="G5798" t="s">
        <v>53</v>
      </c>
      <c r="H5798">
        <v>7049</v>
      </c>
      <c r="I5798" t="s">
        <v>6005</v>
      </c>
      <c r="J5798" t="s">
        <v>31</v>
      </c>
      <c r="K5798" t="s">
        <v>49</v>
      </c>
      <c r="O5798" t="s">
        <v>33</v>
      </c>
      <c r="S5798" s="3">
        <v>45876.375</v>
      </c>
      <c r="T5798" t="s">
        <v>54</v>
      </c>
      <c r="U5798" t="s">
        <v>6005</v>
      </c>
      <c r="V5798" s="3">
        <v>45871.490972222222</v>
      </c>
      <c r="W5798" t="s">
        <v>520</v>
      </c>
      <c r="Y5798" s="4">
        <v>45876</v>
      </c>
      <c r="Z5798" s="2">
        <v>0.81263888888888891</v>
      </c>
    </row>
    <row r="5799" spans="1:26" x14ac:dyDescent="0.3">
      <c r="A5799">
        <v>134433</v>
      </c>
      <c r="B5799" t="s">
        <v>510</v>
      </c>
      <c r="C5799" t="s">
        <v>27</v>
      </c>
      <c r="D5799" t="s">
        <v>324</v>
      </c>
      <c r="E5799" t="s">
        <v>84</v>
      </c>
      <c r="F5799">
        <v>9566138050</v>
      </c>
      <c r="G5799" t="s">
        <v>53</v>
      </c>
      <c r="H5799">
        <v>7049</v>
      </c>
      <c r="I5799" t="s">
        <v>6009</v>
      </c>
      <c r="J5799" t="s">
        <v>31</v>
      </c>
      <c r="K5799" t="s">
        <v>49</v>
      </c>
      <c r="O5799" t="s">
        <v>33</v>
      </c>
      <c r="S5799" s="3">
        <v>45876.375</v>
      </c>
      <c r="T5799" t="s">
        <v>54</v>
      </c>
      <c r="U5799" t="s">
        <v>6009</v>
      </c>
      <c r="V5799" s="3">
        <v>45871.490972222222</v>
      </c>
      <c r="W5799" t="s">
        <v>1909</v>
      </c>
      <c r="Y5799" s="4">
        <v>45876</v>
      </c>
      <c r="Z5799" s="2">
        <v>0.81263888888888891</v>
      </c>
    </row>
    <row r="5800" spans="1:26" x14ac:dyDescent="0.3">
      <c r="A5800">
        <v>134433</v>
      </c>
      <c r="B5800" t="s">
        <v>510</v>
      </c>
      <c r="C5800" t="s">
        <v>27</v>
      </c>
      <c r="D5800" t="s">
        <v>324</v>
      </c>
      <c r="E5800" t="s">
        <v>84</v>
      </c>
      <c r="F5800">
        <v>9566138050</v>
      </c>
      <c r="G5800" t="s">
        <v>53</v>
      </c>
      <c r="H5800">
        <v>7049</v>
      </c>
      <c r="I5800" t="s">
        <v>6011</v>
      </c>
      <c r="J5800" t="s">
        <v>31</v>
      </c>
      <c r="K5800" t="s">
        <v>49</v>
      </c>
      <c r="O5800" t="s">
        <v>33</v>
      </c>
      <c r="S5800" s="3">
        <v>45876.375</v>
      </c>
      <c r="T5800" t="s">
        <v>54</v>
      </c>
      <c r="U5800" t="s">
        <v>6011</v>
      </c>
      <c r="V5800" s="3">
        <v>45871.490972222222</v>
      </c>
      <c r="W5800" t="s">
        <v>1909</v>
      </c>
      <c r="Y5800" s="4">
        <v>45876</v>
      </c>
      <c r="Z5800" s="2">
        <v>0.81263888888888891</v>
      </c>
    </row>
    <row r="5801" spans="1:26" x14ac:dyDescent="0.3">
      <c r="A5801">
        <v>134433</v>
      </c>
      <c r="B5801" t="s">
        <v>510</v>
      </c>
      <c r="C5801" t="s">
        <v>27</v>
      </c>
      <c r="D5801" t="s">
        <v>324</v>
      </c>
      <c r="E5801" t="s">
        <v>84</v>
      </c>
      <c r="F5801">
        <v>9566138050</v>
      </c>
      <c r="G5801" t="s">
        <v>53</v>
      </c>
      <c r="H5801">
        <v>7049</v>
      </c>
      <c r="I5801" t="s">
        <v>6015</v>
      </c>
      <c r="J5801" t="s">
        <v>31</v>
      </c>
      <c r="K5801" t="s">
        <v>49</v>
      </c>
      <c r="O5801" t="s">
        <v>33</v>
      </c>
      <c r="S5801" s="3">
        <v>45876.375</v>
      </c>
      <c r="T5801" t="s">
        <v>54</v>
      </c>
      <c r="U5801" t="s">
        <v>6015</v>
      </c>
      <c r="V5801" s="3">
        <v>45871.490972222222</v>
      </c>
      <c r="W5801" t="s">
        <v>1909</v>
      </c>
      <c r="Y5801" s="4">
        <v>45876</v>
      </c>
      <c r="Z5801" s="2">
        <v>0.81263888888888891</v>
      </c>
    </row>
    <row r="5802" spans="1:26" x14ac:dyDescent="0.3">
      <c r="A5802">
        <v>136091</v>
      </c>
      <c r="B5802" t="s">
        <v>510</v>
      </c>
      <c r="C5802" t="s">
        <v>27</v>
      </c>
      <c r="D5802" t="s">
        <v>324</v>
      </c>
      <c r="E5802" t="s">
        <v>84</v>
      </c>
      <c r="F5802">
        <v>9037871843</v>
      </c>
      <c r="G5802" t="s">
        <v>53</v>
      </c>
      <c r="H5802">
        <v>7049</v>
      </c>
      <c r="I5802" t="s">
        <v>6022</v>
      </c>
      <c r="J5802" t="s">
        <v>31</v>
      </c>
      <c r="K5802" t="s">
        <v>49</v>
      </c>
      <c r="O5802" t="s">
        <v>33</v>
      </c>
      <c r="S5802" s="3">
        <v>45876.375</v>
      </c>
      <c r="T5802" t="s">
        <v>54</v>
      </c>
      <c r="U5802" t="s">
        <v>6022</v>
      </c>
      <c r="V5802" s="3">
        <v>45871.490972222222</v>
      </c>
      <c r="W5802" t="s">
        <v>1954</v>
      </c>
      <c r="Y5802" s="4">
        <v>45876</v>
      </c>
      <c r="Z5802" s="2">
        <v>0.81263888888888891</v>
      </c>
    </row>
    <row r="5803" spans="1:26" x14ac:dyDescent="0.3">
      <c r="A5803">
        <v>134433</v>
      </c>
      <c r="B5803" t="s">
        <v>510</v>
      </c>
      <c r="C5803" t="s">
        <v>27</v>
      </c>
      <c r="D5803" t="s">
        <v>324</v>
      </c>
      <c r="E5803" t="s">
        <v>84</v>
      </c>
      <c r="F5803">
        <v>9566138050</v>
      </c>
      <c r="G5803" t="s">
        <v>53</v>
      </c>
      <c r="H5803">
        <v>7049</v>
      </c>
      <c r="I5803" t="s">
        <v>6024</v>
      </c>
      <c r="J5803" t="s">
        <v>31</v>
      </c>
      <c r="K5803" t="s">
        <v>49</v>
      </c>
      <c r="O5803" t="s">
        <v>33</v>
      </c>
      <c r="S5803" s="3">
        <v>45876.375</v>
      </c>
      <c r="T5803" t="s">
        <v>54</v>
      </c>
      <c r="U5803" t="s">
        <v>6024</v>
      </c>
      <c r="V5803" s="3">
        <v>45871.490972222222</v>
      </c>
      <c r="W5803" t="s">
        <v>1909</v>
      </c>
      <c r="Y5803" s="4">
        <v>45876</v>
      </c>
      <c r="Z5803" s="2">
        <v>0.81263888888888891</v>
      </c>
    </row>
    <row r="5804" spans="1:26" x14ac:dyDescent="0.3">
      <c r="A5804">
        <v>136014</v>
      </c>
      <c r="B5804" t="s">
        <v>510</v>
      </c>
      <c r="C5804" t="s">
        <v>27</v>
      </c>
      <c r="D5804" t="s">
        <v>324</v>
      </c>
      <c r="E5804" t="s">
        <v>84</v>
      </c>
      <c r="F5804">
        <v>8870858317</v>
      </c>
      <c r="G5804" t="s">
        <v>53</v>
      </c>
      <c r="H5804">
        <v>7049</v>
      </c>
      <c r="I5804" t="s">
        <v>6026</v>
      </c>
      <c r="J5804" t="s">
        <v>31</v>
      </c>
      <c r="K5804" t="s">
        <v>49</v>
      </c>
      <c r="O5804" t="s">
        <v>33</v>
      </c>
      <c r="S5804" s="3">
        <v>45876.375</v>
      </c>
      <c r="T5804" t="s">
        <v>54</v>
      </c>
      <c r="U5804" t="s">
        <v>6026</v>
      </c>
      <c r="V5804" s="3">
        <v>45871.490972222222</v>
      </c>
      <c r="W5804" t="s">
        <v>1915</v>
      </c>
      <c r="Y5804" s="4">
        <v>45876</v>
      </c>
      <c r="Z5804" s="2">
        <v>0.81263888888888891</v>
      </c>
    </row>
    <row r="5805" spans="1:26" x14ac:dyDescent="0.3">
      <c r="A5805">
        <v>28428</v>
      </c>
      <c r="B5805" t="s">
        <v>67</v>
      </c>
      <c r="C5805" t="s">
        <v>187</v>
      </c>
      <c r="D5805" t="s">
        <v>51</v>
      </c>
      <c r="E5805" t="s">
        <v>52</v>
      </c>
      <c r="F5805">
        <v>8714673049</v>
      </c>
      <c r="G5805" t="s">
        <v>53</v>
      </c>
      <c r="H5805">
        <v>7052</v>
      </c>
      <c r="I5805" t="s">
        <v>6028</v>
      </c>
      <c r="J5805" t="s">
        <v>31</v>
      </c>
      <c r="K5805" t="s">
        <v>49</v>
      </c>
      <c r="O5805" t="s">
        <v>33</v>
      </c>
      <c r="S5805" s="3">
        <v>45876.375</v>
      </c>
      <c r="T5805" t="s">
        <v>54</v>
      </c>
      <c r="U5805" t="s">
        <v>6028</v>
      </c>
      <c r="V5805" s="3">
        <v>45871.490972222222</v>
      </c>
      <c r="W5805" t="s">
        <v>883</v>
      </c>
      <c r="Y5805" s="4">
        <v>45876</v>
      </c>
      <c r="Z5805" s="2">
        <v>0.81263888888888891</v>
      </c>
    </row>
    <row r="5806" spans="1:26" x14ac:dyDescent="0.3">
      <c r="A5806">
        <v>28428</v>
      </c>
      <c r="B5806" t="s">
        <v>67</v>
      </c>
      <c r="C5806" t="s">
        <v>187</v>
      </c>
      <c r="D5806" t="s">
        <v>51</v>
      </c>
      <c r="E5806" t="s">
        <v>52</v>
      </c>
      <c r="F5806">
        <v>8714673049</v>
      </c>
      <c r="G5806" t="s">
        <v>53</v>
      </c>
      <c r="H5806">
        <v>7052</v>
      </c>
      <c r="I5806" t="s">
        <v>6031</v>
      </c>
      <c r="J5806" t="s">
        <v>31</v>
      </c>
      <c r="K5806" t="s">
        <v>49</v>
      </c>
      <c r="O5806" t="s">
        <v>33</v>
      </c>
      <c r="S5806" s="3">
        <v>45876.375</v>
      </c>
      <c r="T5806" t="s">
        <v>54</v>
      </c>
      <c r="U5806" t="s">
        <v>6031</v>
      </c>
      <c r="V5806" s="3">
        <v>45871.490972222222</v>
      </c>
      <c r="W5806" t="s">
        <v>883</v>
      </c>
      <c r="Y5806" s="4">
        <v>45876</v>
      </c>
      <c r="Z5806" s="2">
        <v>0.81263888888888891</v>
      </c>
    </row>
    <row r="5807" spans="1:26" x14ac:dyDescent="0.3">
      <c r="A5807">
        <v>28428</v>
      </c>
      <c r="B5807" t="s">
        <v>67</v>
      </c>
      <c r="C5807" t="s">
        <v>187</v>
      </c>
      <c r="D5807" t="s">
        <v>51</v>
      </c>
      <c r="E5807" t="s">
        <v>52</v>
      </c>
      <c r="F5807">
        <v>8714673049</v>
      </c>
      <c r="G5807" t="s">
        <v>53</v>
      </c>
      <c r="H5807">
        <v>7052</v>
      </c>
      <c r="I5807" t="s">
        <v>6041</v>
      </c>
      <c r="J5807" t="s">
        <v>31</v>
      </c>
      <c r="K5807" t="s">
        <v>49</v>
      </c>
      <c r="O5807" t="s">
        <v>33</v>
      </c>
      <c r="S5807" s="3">
        <v>45876.375</v>
      </c>
      <c r="T5807" t="s">
        <v>54</v>
      </c>
      <c r="U5807" t="s">
        <v>6041</v>
      </c>
      <c r="V5807" s="3">
        <v>45871.490972222222</v>
      </c>
      <c r="W5807" t="s">
        <v>883</v>
      </c>
      <c r="Y5807" s="4">
        <v>45876</v>
      </c>
      <c r="Z5807" s="2">
        <v>0.81263888888888891</v>
      </c>
    </row>
    <row r="5808" spans="1:26" x14ac:dyDescent="0.3">
      <c r="A5808">
        <v>28428</v>
      </c>
      <c r="B5808" t="s">
        <v>67</v>
      </c>
      <c r="C5808" t="s">
        <v>187</v>
      </c>
      <c r="D5808" t="s">
        <v>51</v>
      </c>
      <c r="E5808" t="s">
        <v>52</v>
      </c>
      <c r="F5808">
        <v>8714673049</v>
      </c>
      <c r="G5808" t="s">
        <v>53</v>
      </c>
      <c r="H5808">
        <v>7052</v>
      </c>
      <c r="I5808" t="s">
        <v>6048</v>
      </c>
      <c r="J5808" t="s">
        <v>31</v>
      </c>
      <c r="K5808" t="s">
        <v>49</v>
      </c>
      <c r="O5808" t="s">
        <v>33</v>
      </c>
      <c r="S5808" s="3">
        <v>45876.375</v>
      </c>
      <c r="T5808" t="s">
        <v>54</v>
      </c>
      <c r="U5808" t="s">
        <v>6048</v>
      </c>
      <c r="V5808" s="3">
        <v>45871.490972222222</v>
      </c>
      <c r="W5808" t="s">
        <v>883</v>
      </c>
      <c r="Y5808" s="4">
        <v>45876</v>
      </c>
      <c r="Z5808" s="2">
        <v>0.81263888888888891</v>
      </c>
    </row>
    <row r="5809" spans="1:26" x14ac:dyDescent="0.3">
      <c r="A5809">
        <v>28428</v>
      </c>
      <c r="B5809" t="s">
        <v>67</v>
      </c>
      <c r="C5809" t="s">
        <v>187</v>
      </c>
      <c r="D5809" t="s">
        <v>51</v>
      </c>
      <c r="E5809" t="s">
        <v>52</v>
      </c>
      <c r="F5809">
        <v>8714673049</v>
      </c>
      <c r="G5809" t="s">
        <v>53</v>
      </c>
      <c r="H5809">
        <v>7052</v>
      </c>
      <c r="I5809" t="s">
        <v>6053</v>
      </c>
      <c r="J5809" t="s">
        <v>31</v>
      </c>
      <c r="K5809" t="s">
        <v>49</v>
      </c>
      <c r="O5809" t="s">
        <v>33</v>
      </c>
      <c r="S5809" s="3">
        <v>45876.375</v>
      </c>
      <c r="T5809" t="s">
        <v>54</v>
      </c>
      <c r="U5809" t="s">
        <v>6053</v>
      </c>
      <c r="V5809" s="3">
        <v>45871.490972222222</v>
      </c>
      <c r="W5809" t="s">
        <v>883</v>
      </c>
      <c r="Y5809" s="4">
        <v>45876</v>
      </c>
      <c r="Z5809" s="2">
        <v>0.81263888888888891</v>
      </c>
    </row>
    <row r="5810" spans="1:26" x14ac:dyDescent="0.3">
      <c r="A5810">
        <v>28428</v>
      </c>
      <c r="B5810" t="s">
        <v>67</v>
      </c>
      <c r="C5810" t="s">
        <v>187</v>
      </c>
      <c r="D5810" t="s">
        <v>51</v>
      </c>
      <c r="E5810" t="s">
        <v>52</v>
      </c>
      <c r="F5810">
        <v>8714673049</v>
      </c>
      <c r="G5810" t="s">
        <v>53</v>
      </c>
      <c r="H5810">
        <v>7052</v>
      </c>
      <c r="I5810" t="s">
        <v>6070</v>
      </c>
      <c r="J5810" t="s">
        <v>31</v>
      </c>
      <c r="K5810" t="s">
        <v>49</v>
      </c>
      <c r="O5810" t="s">
        <v>33</v>
      </c>
      <c r="S5810" s="3">
        <v>45876.375</v>
      </c>
      <c r="T5810" t="s">
        <v>54</v>
      </c>
      <c r="U5810" t="s">
        <v>6070</v>
      </c>
      <c r="V5810" s="3">
        <v>45871.490972222222</v>
      </c>
      <c r="W5810" t="s">
        <v>883</v>
      </c>
      <c r="Y5810" s="4">
        <v>45876</v>
      </c>
      <c r="Z5810" s="2">
        <v>0.81263888888888891</v>
      </c>
    </row>
    <row r="5811" spans="1:26" x14ac:dyDescent="0.3">
      <c r="A5811">
        <v>28428</v>
      </c>
      <c r="B5811" t="s">
        <v>67</v>
      </c>
      <c r="C5811" t="s">
        <v>187</v>
      </c>
      <c r="D5811" t="s">
        <v>51</v>
      </c>
      <c r="E5811" t="s">
        <v>52</v>
      </c>
      <c r="F5811">
        <v>8714673049</v>
      </c>
      <c r="G5811" t="s">
        <v>53</v>
      </c>
      <c r="H5811">
        <v>7052</v>
      </c>
      <c r="I5811" t="s">
        <v>6074</v>
      </c>
      <c r="J5811" t="s">
        <v>31</v>
      </c>
      <c r="K5811" t="s">
        <v>49</v>
      </c>
      <c r="O5811" t="s">
        <v>33</v>
      </c>
      <c r="S5811" s="3">
        <v>45876.375</v>
      </c>
      <c r="T5811" t="s">
        <v>54</v>
      </c>
      <c r="U5811" t="s">
        <v>6074</v>
      </c>
      <c r="V5811" s="3">
        <v>45871.490972222222</v>
      </c>
      <c r="W5811" t="s">
        <v>883</v>
      </c>
      <c r="Y5811" s="4">
        <v>45876</v>
      </c>
      <c r="Z5811" s="2">
        <v>0.81263888888888891</v>
      </c>
    </row>
    <row r="5812" spans="1:26" x14ac:dyDescent="0.3">
      <c r="A5812">
        <v>28428</v>
      </c>
      <c r="B5812" t="s">
        <v>67</v>
      </c>
      <c r="C5812" t="s">
        <v>187</v>
      </c>
      <c r="D5812" t="s">
        <v>51</v>
      </c>
      <c r="E5812" t="s">
        <v>52</v>
      </c>
      <c r="F5812">
        <v>8714673049</v>
      </c>
      <c r="G5812" t="s">
        <v>53</v>
      </c>
      <c r="H5812">
        <v>7052</v>
      </c>
      <c r="I5812" t="s">
        <v>6078</v>
      </c>
      <c r="J5812" t="s">
        <v>31</v>
      </c>
      <c r="K5812" t="s">
        <v>49</v>
      </c>
      <c r="O5812" t="s">
        <v>33</v>
      </c>
      <c r="S5812" s="3">
        <v>45876.375</v>
      </c>
      <c r="T5812" t="s">
        <v>54</v>
      </c>
      <c r="U5812" t="s">
        <v>6078</v>
      </c>
      <c r="V5812" s="3">
        <v>45871.490972222222</v>
      </c>
      <c r="W5812" t="s">
        <v>883</v>
      </c>
      <c r="Y5812" s="4">
        <v>45876</v>
      </c>
      <c r="Z5812" s="2">
        <v>0.81263888888888891</v>
      </c>
    </row>
    <row r="5813" spans="1:26" x14ac:dyDescent="0.3">
      <c r="A5813">
        <v>28428</v>
      </c>
      <c r="B5813" t="s">
        <v>67</v>
      </c>
      <c r="C5813" t="s">
        <v>187</v>
      </c>
      <c r="D5813" t="s">
        <v>51</v>
      </c>
      <c r="E5813" t="s">
        <v>52</v>
      </c>
      <c r="F5813">
        <v>8714673049</v>
      </c>
      <c r="G5813" t="s">
        <v>53</v>
      </c>
      <c r="H5813">
        <v>7052</v>
      </c>
      <c r="I5813" t="s">
        <v>6083</v>
      </c>
      <c r="J5813" t="s">
        <v>31</v>
      </c>
      <c r="K5813" t="s">
        <v>49</v>
      </c>
      <c r="O5813" t="s">
        <v>33</v>
      </c>
      <c r="S5813" s="3">
        <v>45876.375</v>
      </c>
      <c r="T5813" t="s">
        <v>54</v>
      </c>
      <c r="U5813" t="s">
        <v>6083</v>
      </c>
      <c r="V5813" s="3">
        <v>45871.490972222222</v>
      </c>
      <c r="W5813" t="s">
        <v>883</v>
      </c>
      <c r="Y5813" s="4">
        <v>45876</v>
      </c>
      <c r="Z5813" s="2">
        <v>0.81263888888888891</v>
      </c>
    </row>
    <row r="5814" spans="1:26" x14ac:dyDescent="0.3">
      <c r="A5814">
        <v>135711</v>
      </c>
      <c r="B5814" t="s">
        <v>357</v>
      </c>
      <c r="C5814" t="s">
        <v>27</v>
      </c>
      <c r="D5814" t="s">
        <v>51</v>
      </c>
      <c r="E5814" t="s">
        <v>52</v>
      </c>
      <c r="F5814">
        <v>7356563230</v>
      </c>
      <c r="G5814" t="s">
        <v>53</v>
      </c>
      <c r="H5814">
        <v>7053</v>
      </c>
      <c r="I5814" t="s">
        <v>6227</v>
      </c>
      <c r="J5814" t="s">
        <v>31</v>
      </c>
      <c r="K5814" t="s">
        <v>49</v>
      </c>
      <c r="O5814" t="s">
        <v>33</v>
      </c>
      <c r="S5814" s="3">
        <v>45876.375</v>
      </c>
      <c r="T5814" t="s">
        <v>54</v>
      </c>
      <c r="U5814" t="s">
        <v>6227</v>
      </c>
      <c r="V5814" s="3">
        <v>45871.490972222222</v>
      </c>
      <c r="W5814" t="s">
        <v>358</v>
      </c>
      <c r="Y5814" s="4">
        <v>45876</v>
      </c>
      <c r="Z5814" s="2">
        <v>0.81263888888888891</v>
      </c>
    </row>
    <row r="5815" spans="1:26" x14ac:dyDescent="0.3">
      <c r="A5815">
        <v>135317</v>
      </c>
      <c r="B5815" t="s">
        <v>415</v>
      </c>
      <c r="C5815" t="s">
        <v>27</v>
      </c>
      <c r="D5815" t="s">
        <v>51</v>
      </c>
      <c r="E5815" t="s">
        <v>52</v>
      </c>
      <c r="F5815">
        <v>9544498887</v>
      </c>
      <c r="G5815" t="s">
        <v>53</v>
      </c>
      <c r="H5815">
        <v>7054</v>
      </c>
      <c r="I5815" t="s">
        <v>6236</v>
      </c>
      <c r="J5815" t="s">
        <v>31</v>
      </c>
      <c r="K5815" t="s">
        <v>49</v>
      </c>
      <c r="O5815" t="s">
        <v>33</v>
      </c>
      <c r="S5815" s="3">
        <v>45876.375</v>
      </c>
      <c r="T5815" t="s">
        <v>54</v>
      </c>
      <c r="U5815" t="s">
        <v>6236</v>
      </c>
      <c r="V5815" s="3">
        <v>45871.490972222222</v>
      </c>
      <c r="W5815" t="s">
        <v>1978</v>
      </c>
      <c r="Y5815" s="4">
        <v>45876</v>
      </c>
      <c r="Z5815" s="2">
        <v>0.81263888888888891</v>
      </c>
    </row>
    <row r="5816" spans="1:26" x14ac:dyDescent="0.3">
      <c r="A5816">
        <v>135317</v>
      </c>
      <c r="B5816" t="s">
        <v>415</v>
      </c>
      <c r="C5816" t="s">
        <v>27</v>
      </c>
      <c r="D5816" t="s">
        <v>51</v>
      </c>
      <c r="E5816" t="s">
        <v>52</v>
      </c>
      <c r="F5816">
        <v>9544498887</v>
      </c>
      <c r="G5816" t="s">
        <v>53</v>
      </c>
      <c r="H5816">
        <v>7054</v>
      </c>
      <c r="I5816" t="s">
        <v>6238</v>
      </c>
      <c r="J5816" t="s">
        <v>31</v>
      </c>
      <c r="K5816" t="s">
        <v>49</v>
      </c>
      <c r="O5816" t="s">
        <v>33</v>
      </c>
      <c r="S5816" s="3">
        <v>45876.375</v>
      </c>
      <c r="T5816" t="s">
        <v>54</v>
      </c>
      <c r="U5816" t="s">
        <v>6238</v>
      </c>
      <c r="V5816" s="3">
        <v>45871.490972222222</v>
      </c>
      <c r="W5816" t="s">
        <v>1978</v>
      </c>
      <c r="Y5816" s="4">
        <v>45876</v>
      </c>
      <c r="Z5816" s="2">
        <v>0.81263888888888891</v>
      </c>
    </row>
    <row r="5817" spans="1:26" x14ac:dyDescent="0.3">
      <c r="A5817">
        <v>135053</v>
      </c>
      <c r="B5817" t="s">
        <v>415</v>
      </c>
      <c r="C5817" t="s">
        <v>187</v>
      </c>
      <c r="D5817" t="s">
        <v>51</v>
      </c>
      <c r="E5817" t="s">
        <v>52</v>
      </c>
      <c r="F5817">
        <v>9072305320</v>
      </c>
      <c r="G5817" t="s">
        <v>53</v>
      </c>
      <c r="H5817">
        <v>7054</v>
      </c>
      <c r="I5817" t="s">
        <v>6242</v>
      </c>
      <c r="J5817" t="s">
        <v>31</v>
      </c>
      <c r="K5817" t="s">
        <v>49</v>
      </c>
      <c r="O5817" t="s">
        <v>33</v>
      </c>
      <c r="S5817" s="3">
        <v>45876.375</v>
      </c>
      <c r="T5817" t="s">
        <v>54</v>
      </c>
      <c r="U5817" t="s">
        <v>6242</v>
      </c>
      <c r="V5817" s="3">
        <v>45871.490972222222</v>
      </c>
      <c r="W5817" t="s">
        <v>1212</v>
      </c>
      <c r="Y5817" s="4">
        <v>45876</v>
      </c>
      <c r="Z5817" s="2">
        <v>0.81263888888888891</v>
      </c>
    </row>
    <row r="5818" spans="1:26" x14ac:dyDescent="0.3">
      <c r="A5818">
        <v>135053</v>
      </c>
      <c r="B5818" t="s">
        <v>415</v>
      </c>
      <c r="C5818" t="s">
        <v>187</v>
      </c>
      <c r="D5818" t="s">
        <v>51</v>
      </c>
      <c r="E5818" t="s">
        <v>52</v>
      </c>
      <c r="F5818">
        <v>9072305320</v>
      </c>
      <c r="G5818" t="s">
        <v>53</v>
      </c>
      <c r="H5818">
        <v>7054</v>
      </c>
      <c r="I5818" t="s">
        <v>6243</v>
      </c>
      <c r="J5818" t="s">
        <v>31</v>
      </c>
      <c r="K5818" t="s">
        <v>49</v>
      </c>
      <c r="O5818" t="s">
        <v>33</v>
      </c>
      <c r="S5818" s="3">
        <v>45876.375</v>
      </c>
      <c r="T5818" t="s">
        <v>54</v>
      </c>
      <c r="U5818" t="s">
        <v>6243</v>
      </c>
      <c r="V5818" s="3">
        <v>45871.490972222222</v>
      </c>
      <c r="W5818" t="s">
        <v>1212</v>
      </c>
      <c r="Y5818" s="4">
        <v>45876</v>
      </c>
      <c r="Z5818" s="2">
        <v>0.81263888888888891</v>
      </c>
    </row>
    <row r="5819" spans="1:26" x14ac:dyDescent="0.3">
      <c r="A5819">
        <v>135053</v>
      </c>
      <c r="B5819" t="s">
        <v>415</v>
      </c>
      <c r="C5819" t="s">
        <v>187</v>
      </c>
      <c r="D5819" t="s">
        <v>51</v>
      </c>
      <c r="E5819" t="s">
        <v>52</v>
      </c>
      <c r="F5819">
        <v>9072305320</v>
      </c>
      <c r="G5819" t="s">
        <v>53</v>
      </c>
      <c r="H5819">
        <v>7054</v>
      </c>
      <c r="I5819" t="s">
        <v>6244</v>
      </c>
      <c r="J5819" t="s">
        <v>31</v>
      </c>
      <c r="K5819" t="s">
        <v>49</v>
      </c>
      <c r="O5819" t="s">
        <v>33</v>
      </c>
      <c r="S5819" s="3">
        <v>45876.375</v>
      </c>
      <c r="T5819" t="s">
        <v>54</v>
      </c>
      <c r="U5819" t="s">
        <v>6244</v>
      </c>
      <c r="V5819" s="3">
        <v>45871.490972222222</v>
      </c>
      <c r="W5819" t="s">
        <v>1212</v>
      </c>
      <c r="Y5819" s="4">
        <v>45876</v>
      </c>
      <c r="Z5819" s="2">
        <v>0.81263888888888891</v>
      </c>
    </row>
    <row r="5820" spans="1:26" x14ac:dyDescent="0.3">
      <c r="A5820">
        <v>135053</v>
      </c>
      <c r="B5820" t="s">
        <v>415</v>
      </c>
      <c r="C5820" t="s">
        <v>187</v>
      </c>
      <c r="D5820" t="s">
        <v>51</v>
      </c>
      <c r="E5820" t="s">
        <v>52</v>
      </c>
      <c r="F5820">
        <v>9072305320</v>
      </c>
      <c r="G5820" t="s">
        <v>53</v>
      </c>
      <c r="H5820">
        <v>7054</v>
      </c>
      <c r="I5820" t="s">
        <v>6252</v>
      </c>
      <c r="J5820" t="s">
        <v>31</v>
      </c>
      <c r="K5820" t="s">
        <v>49</v>
      </c>
      <c r="O5820" t="s">
        <v>33</v>
      </c>
      <c r="S5820" s="3">
        <v>45876.375</v>
      </c>
      <c r="T5820" t="s">
        <v>54</v>
      </c>
      <c r="U5820" t="s">
        <v>6252</v>
      </c>
      <c r="V5820" s="3">
        <v>45871.490972222222</v>
      </c>
      <c r="W5820" t="s">
        <v>1212</v>
      </c>
      <c r="Y5820" s="4">
        <v>45876</v>
      </c>
      <c r="Z5820" s="2">
        <v>0.81263888888888891</v>
      </c>
    </row>
    <row r="5821" spans="1:26" x14ac:dyDescent="0.3">
      <c r="A5821">
        <v>135053</v>
      </c>
      <c r="B5821" t="s">
        <v>415</v>
      </c>
      <c r="C5821" t="s">
        <v>187</v>
      </c>
      <c r="D5821" t="s">
        <v>51</v>
      </c>
      <c r="E5821" t="s">
        <v>52</v>
      </c>
      <c r="F5821">
        <v>9072305320</v>
      </c>
      <c r="G5821" t="s">
        <v>53</v>
      </c>
      <c r="H5821">
        <v>7054</v>
      </c>
      <c r="I5821" t="s">
        <v>6263</v>
      </c>
      <c r="J5821" t="s">
        <v>31</v>
      </c>
      <c r="K5821" t="s">
        <v>49</v>
      </c>
      <c r="O5821" t="s">
        <v>33</v>
      </c>
      <c r="S5821" s="3">
        <v>45876.375</v>
      </c>
      <c r="T5821" t="s">
        <v>54</v>
      </c>
      <c r="U5821" t="s">
        <v>6263</v>
      </c>
      <c r="V5821" s="3">
        <v>45871.490972222222</v>
      </c>
      <c r="W5821" t="s">
        <v>1212</v>
      </c>
      <c r="Y5821" s="4">
        <v>45876</v>
      </c>
      <c r="Z5821" s="2">
        <v>0.81263888888888891</v>
      </c>
    </row>
    <row r="5822" spans="1:26" x14ac:dyDescent="0.3">
      <c r="A5822">
        <v>135053</v>
      </c>
      <c r="B5822" t="s">
        <v>415</v>
      </c>
      <c r="C5822" t="s">
        <v>187</v>
      </c>
      <c r="D5822" t="s">
        <v>51</v>
      </c>
      <c r="E5822" t="s">
        <v>52</v>
      </c>
      <c r="F5822">
        <v>9072305320</v>
      </c>
      <c r="G5822" t="s">
        <v>53</v>
      </c>
      <c r="H5822">
        <v>7054</v>
      </c>
      <c r="I5822" t="s">
        <v>6264</v>
      </c>
      <c r="J5822" t="s">
        <v>31</v>
      </c>
      <c r="K5822" t="s">
        <v>49</v>
      </c>
      <c r="O5822" t="s">
        <v>33</v>
      </c>
      <c r="S5822" s="3">
        <v>45876.375</v>
      </c>
      <c r="T5822" t="s">
        <v>54</v>
      </c>
      <c r="U5822" t="s">
        <v>6264</v>
      </c>
      <c r="V5822" s="3">
        <v>45871.490972222222</v>
      </c>
      <c r="W5822" t="s">
        <v>1212</v>
      </c>
      <c r="Y5822" s="4">
        <v>45876</v>
      </c>
      <c r="Z5822" s="2">
        <v>0.81263888888888891</v>
      </c>
    </row>
    <row r="5823" spans="1:26" x14ac:dyDescent="0.3">
      <c r="A5823">
        <v>135053</v>
      </c>
      <c r="B5823" t="s">
        <v>415</v>
      </c>
      <c r="C5823" t="s">
        <v>187</v>
      </c>
      <c r="D5823" t="s">
        <v>51</v>
      </c>
      <c r="E5823" t="s">
        <v>52</v>
      </c>
      <c r="F5823">
        <v>9072305320</v>
      </c>
      <c r="G5823" t="s">
        <v>53</v>
      </c>
      <c r="H5823">
        <v>7054</v>
      </c>
      <c r="I5823" t="s">
        <v>6266</v>
      </c>
      <c r="J5823" t="s">
        <v>31</v>
      </c>
      <c r="K5823" t="s">
        <v>49</v>
      </c>
      <c r="O5823" t="s">
        <v>33</v>
      </c>
      <c r="S5823" s="3">
        <v>45876.375</v>
      </c>
      <c r="T5823" t="s">
        <v>54</v>
      </c>
      <c r="U5823" t="s">
        <v>6266</v>
      </c>
      <c r="V5823" s="3">
        <v>45871.490972222222</v>
      </c>
      <c r="W5823" t="s">
        <v>1212</v>
      </c>
      <c r="Y5823" s="4">
        <v>45876</v>
      </c>
      <c r="Z5823" s="2">
        <v>0.81263888888888891</v>
      </c>
    </row>
    <row r="5824" spans="1:26" x14ac:dyDescent="0.3">
      <c r="A5824">
        <v>135053</v>
      </c>
      <c r="B5824" t="s">
        <v>415</v>
      </c>
      <c r="C5824" t="s">
        <v>187</v>
      </c>
      <c r="D5824" t="s">
        <v>51</v>
      </c>
      <c r="E5824" t="s">
        <v>52</v>
      </c>
      <c r="F5824">
        <v>9072305320</v>
      </c>
      <c r="G5824" t="s">
        <v>53</v>
      </c>
      <c r="H5824">
        <v>7054</v>
      </c>
      <c r="I5824" t="s">
        <v>6267</v>
      </c>
      <c r="J5824" t="s">
        <v>31</v>
      </c>
      <c r="K5824" t="s">
        <v>49</v>
      </c>
      <c r="O5824" t="s">
        <v>33</v>
      </c>
      <c r="S5824" s="3">
        <v>45876.375</v>
      </c>
      <c r="T5824" t="s">
        <v>54</v>
      </c>
      <c r="U5824" t="s">
        <v>6267</v>
      </c>
      <c r="V5824" s="3">
        <v>45871.490972222222</v>
      </c>
      <c r="W5824" t="s">
        <v>1212</v>
      </c>
      <c r="Y5824" s="4">
        <v>45876</v>
      </c>
      <c r="Z5824" s="2">
        <v>0.81263888888888891</v>
      </c>
    </row>
    <row r="5825" spans="1:26" x14ac:dyDescent="0.3">
      <c r="A5825">
        <v>135053</v>
      </c>
      <c r="B5825" t="s">
        <v>415</v>
      </c>
      <c r="C5825" t="s">
        <v>187</v>
      </c>
      <c r="D5825" t="s">
        <v>51</v>
      </c>
      <c r="E5825" t="s">
        <v>52</v>
      </c>
      <c r="F5825">
        <v>9072305320</v>
      </c>
      <c r="G5825" t="s">
        <v>53</v>
      </c>
      <c r="H5825">
        <v>7054</v>
      </c>
      <c r="I5825" t="s">
        <v>6271</v>
      </c>
      <c r="J5825" t="s">
        <v>31</v>
      </c>
      <c r="K5825" t="s">
        <v>49</v>
      </c>
      <c r="O5825" t="s">
        <v>33</v>
      </c>
      <c r="S5825" s="3">
        <v>45876.375</v>
      </c>
      <c r="T5825" t="s">
        <v>54</v>
      </c>
      <c r="U5825" t="s">
        <v>6271</v>
      </c>
      <c r="V5825" s="3">
        <v>45871.490972222222</v>
      </c>
      <c r="W5825" t="s">
        <v>1212</v>
      </c>
      <c r="Y5825" s="4">
        <v>45876</v>
      </c>
      <c r="Z5825" s="2">
        <v>0.81263888888888891</v>
      </c>
    </row>
    <row r="5826" spans="1:26" x14ac:dyDescent="0.3">
      <c r="A5826">
        <v>135317</v>
      </c>
      <c r="B5826" t="s">
        <v>415</v>
      </c>
      <c r="C5826" t="s">
        <v>27</v>
      </c>
      <c r="D5826" t="s">
        <v>51</v>
      </c>
      <c r="E5826" t="s">
        <v>52</v>
      </c>
      <c r="F5826">
        <v>9544498887</v>
      </c>
      <c r="G5826" t="s">
        <v>53</v>
      </c>
      <c r="H5826">
        <v>7054</v>
      </c>
      <c r="I5826" t="s">
        <v>6272</v>
      </c>
      <c r="J5826" t="s">
        <v>31</v>
      </c>
      <c r="K5826" t="s">
        <v>49</v>
      </c>
      <c r="O5826" t="s">
        <v>33</v>
      </c>
      <c r="S5826" s="3">
        <v>45876.375</v>
      </c>
      <c r="T5826" t="s">
        <v>54</v>
      </c>
      <c r="U5826" t="s">
        <v>6272</v>
      </c>
      <c r="V5826" s="3">
        <v>45871.490972222222</v>
      </c>
      <c r="W5826" t="s">
        <v>1978</v>
      </c>
      <c r="Y5826" s="4">
        <v>45876</v>
      </c>
      <c r="Z5826" s="2">
        <v>0.81263888888888891</v>
      </c>
    </row>
    <row r="5827" spans="1:26" x14ac:dyDescent="0.3">
      <c r="A5827">
        <v>135053</v>
      </c>
      <c r="B5827" t="s">
        <v>415</v>
      </c>
      <c r="C5827" t="s">
        <v>187</v>
      </c>
      <c r="D5827" t="s">
        <v>51</v>
      </c>
      <c r="E5827" t="s">
        <v>52</v>
      </c>
      <c r="F5827">
        <v>9072305320</v>
      </c>
      <c r="G5827" t="s">
        <v>53</v>
      </c>
      <c r="H5827">
        <v>7054</v>
      </c>
      <c r="I5827" t="s">
        <v>6273</v>
      </c>
      <c r="J5827" t="s">
        <v>31</v>
      </c>
      <c r="K5827" t="s">
        <v>49</v>
      </c>
      <c r="O5827" t="s">
        <v>33</v>
      </c>
      <c r="S5827" s="3">
        <v>45876.375</v>
      </c>
      <c r="T5827" t="s">
        <v>54</v>
      </c>
      <c r="U5827" t="s">
        <v>6273</v>
      </c>
      <c r="V5827" s="3">
        <v>45871.490972222222</v>
      </c>
      <c r="W5827" t="s">
        <v>1212</v>
      </c>
      <c r="Y5827" s="4">
        <v>45876</v>
      </c>
      <c r="Z5827" s="2">
        <v>0.81263888888888891</v>
      </c>
    </row>
    <row r="5828" spans="1:26" x14ac:dyDescent="0.3">
      <c r="A5828">
        <v>135053</v>
      </c>
      <c r="B5828" t="s">
        <v>415</v>
      </c>
      <c r="C5828" t="s">
        <v>187</v>
      </c>
      <c r="D5828" t="s">
        <v>51</v>
      </c>
      <c r="E5828" t="s">
        <v>52</v>
      </c>
      <c r="F5828">
        <v>9072305320</v>
      </c>
      <c r="G5828" t="s">
        <v>53</v>
      </c>
      <c r="H5828">
        <v>7054</v>
      </c>
      <c r="I5828" t="s">
        <v>6274</v>
      </c>
      <c r="J5828" t="s">
        <v>31</v>
      </c>
      <c r="K5828" t="s">
        <v>49</v>
      </c>
      <c r="O5828" t="s">
        <v>33</v>
      </c>
      <c r="S5828" s="3">
        <v>45876.375</v>
      </c>
      <c r="T5828" t="s">
        <v>54</v>
      </c>
      <c r="U5828" t="s">
        <v>6274</v>
      </c>
      <c r="V5828" s="3">
        <v>45871.490972222222</v>
      </c>
      <c r="W5828" t="s">
        <v>1212</v>
      </c>
      <c r="Y5828" s="4">
        <v>45876</v>
      </c>
      <c r="Z5828" s="2">
        <v>0.81263888888888891</v>
      </c>
    </row>
    <row r="5829" spans="1:26" x14ac:dyDescent="0.3">
      <c r="A5829">
        <v>135053</v>
      </c>
      <c r="B5829" t="s">
        <v>415</v>
      </c>
      <c r="C5829" t="s">
        <v>187</v>
      </c>
      <c r="D5829" t="s">
        <v>51</v>
      </c>
      <c r="E5829" t="s">
        <v>52</v>
      </c>
      <c r="F5829">
        <v>9072305320</v>
      </c>
      <c r="G5829" t="s">
        <v>53</v>
      </c>
      <c r="H5829">
        <v>7054</v>
      </c>
      <c r="I5829" t="s">
        <v>6276</v>
      </c>
      <c r="J5829" t="s">
        <v>31</v>
      </c>
      <c r="K5829" t="s">
        <v>49</v>
      </c>
      <c r="O5829" t="s">
        <v>33</v>
      </c>
      <c r="S5829" s="3">
        <v>45876.375</v>
      </c>
      <c r="T5829" t="s">
        <v>54</v>
      </c>
      <c r="U5829" t="s">
        <v>6276</v>
      </c>
      <c r="V5829" s="3">
        <v>45871.490972222222</v>
      </c>
      <c r="W5829" t="s">
        <v>1212</v>
      </c>
      <c r="Y5829" s="4">
        <v>45876</v>
      </c>
      <c r="Z5829" s="2">
        <v>0.81263888888888891</v>
      </c>
    </row>
    <row r="5830" spans="1:26" x14ac:dyDescent="0.3">
      <c r="A5830">
        <v>135053</v>
      </c>
      <c r="B5830" t="s">
        <v>415</v>
      </c>
      <c r="C5830" t="s">
        <v>187</v>
      </c>
      <c r="D5830" t="s">
        <v>51</v>
      </c>
      <c r="E5830" t="s">
        <v>52</v>
      </c>
      <c r="F5830">
        <v>9072305320</v>
      </c>
      <c r="G5830" t="s">
        <v>53</v>
      </c>
      <c r="H5830">
        <v>7054</v>
      </c>
      <c r="I5830" t="s">
        <v>6278</v>
      </c>
      <c r="J5830" t="s">
        <v>31</v>
      </c>
      <c r="K5830" t="s">
        <v>49</v>
      </c>
      <c r="O5830" t="s">
        <v>33</v>
      </c>
      <c r="S5830" s="3">
        <v>45876.375</v>
      </c>
      <c r="T5830" t="s">
        <v>54</v>
      </c>
      <c r="U5830" t="s">
        <v>6278</v>
      </c>
      <c r="V5830" s="3">
        <v>45871.490972222222</v>
      </c>
      <c r="W5830" t="s">
        <v>1212</v>
      </c>
      <c r="Y5830" s="4">
        <v>45876</v>
      </c>
      <c r="Z5830" s="2">
        <v>0.81263888888888891</v>
      </c>
    </row>
    <row r="5831" spans="1:26" x14ac:dyDescent="0.3">
      <c r="A5831">
        <v>135053</v>
      </c>
      <c r="B5831" t="s">
        <v>415</v>
      </c>
      <c r="C5831" t="s">
        <v>187</v>
      </c>
      <c r="D5831" t="s">
        <v>51</v>
      </c>
      <c r="E5831" t="s">
        <v>52</v>
      </c>
      <c r="F5831">
        <v>9072305320</v>
      </c>
      <c r="G5831" t="s">
        <v>53</v>
      </c>
      <c r="H5831">
        <v>7054</v>
      </c>
      <c r="I5831" t="s">
        <v>6283</v>
      </c>
      <c r="J5831" t="s">
        <v>31</v>
      </c>
      <c r="K5831" t="s">
        <v>49</v>
      </c>
      <c r="O5831" t="s">
        <v>33</v>
      </c>
      <c r="S5831" s="3">
        <v>45876.375</v>
      </c>
      <c r="T5831" t="s">
        <v>54</v>
      </c>
      <c r="U5831" t="s">
        <v>6283</v>
      </c>
      <c r="V5831" s="3">
        <v>45871.490972222222</v>
      </c>
      <c r="W5831" t="s">
        <v>1212</v>
      </c>
      <c r="Y5831" s="4">
        <v>45876</v>
      </c>
      <c r="Z5831" s="2">
        <v>0.81263888888888891</v>
      </c>
    </row>
    <row r="5832" spans="1:26" x14ac:dyDescent="0.3">
      <c r="A5832">
        <v>133420</v>
      </c>
      <c r="B5832" t="s">
        <v>139</v>
      </c>
      <c r="C5832" t="s">
        <v>27</v>
      </c>
      <c r="D5832" t="s">
        <v>83</v>
      </c>
      <c r="E5832" t="s">
        <v>84</v>
      </c>
      <c r="F5832">
        <v>7904274497</v>
      </c>
      <c r="G5832" t="s">
        <v>53</v>
      </c>
      <c r="H5832">
        <v>7058</v>
      </c>
      <c r="I5832" t="s">
        <v>6298</v>
      </c>
      <c r="J5832" t="s">
        <v>31</v>
      </c>
      <c r="K5832" t="s">
        <v>49</v>
      </c>
      <c r="O5832" t="s">
        <v>33</v>
      </c>
      <c r="S5832" s="3">
        <v>45876.375</v>
      </c>
      <c r="T5832" t="s">
        <v>54</v>
      </c>
      <c r="U5832" t="s">
        <v>6298</v>
      </c>
      <c r="V5832" s="3">
        <v>45871.490972222222</v>
      </c>
      <c r="W5832" t="s">
        <v>140</v>
      </c>
      <c r="Y5832" s="4">
        <v>45876</v>
      </c>
      <c r="Z5832" s="2">
        <v>0.81263888888888891</v>
      </c>
    </row>
    <row r="5833" spans="1:26" x14ac:dyDescent="0.3">
      <c r="A5833">
        <v>133420</v>
      </c>
      <c r="B5833" t="s">
        <v>139</v>
      </c>
      <c r="C5833" t="s">
        <v>27</v>
      </c>
      <c r="D5833" t="s">
        <v>83</v>
      </c>
      <c r="E5833" t="s">
        <v>84</v>
      </c>
      <c r="F5833">
        <v>7904274497</v>
      </c>
      <c r="G5833" t="s">
        <v>53</v>
      </c>
      <c r="H5833">
        <v>7058</v>
      </c>
      <c r="I5833" t="s">
        <v>6299</v>
      </c>
      <c r="J5833" t="s">
        <v>31</v>
      </c>
      <c r="K5833" t="s">
        <v>49</v>
      </c>
      <c r="O5833" t="s">
        <v>33</v>
      </c>
      <c r="S5833" s="3">
        <v>45876.375</v>
      </c>
      <c r="T5833" t="s">
        <v>54</v>
      </c>
      <c r="U5833" t="s">
        <v>6299</v>
      </c>
      <c r="V5833" s="3">
        <v>45871.490972222222</v>
      </c>
      <c r="W5833" t="s">
        <v>140</v>
      </c>
      <c r="Y5833" s="4">
        <v>45876</v>
      </c>
      <c r="Z5833" s="2">
        <v>0.81263888888888891</v>
      </c>
    </row>
    <row r="5834" spans="1:26" x14ac:dyDescent="0.3">
      <c r="A5834">
        <v>133420</v>
      </c>
      <c r="B5834" t="s">
        <v>139</v>
      </c>
      <c r="C5834" t="s">
        <v>27</v>
      </c>
      <c r="D5834" t="s">
        <v>83</v>
      </c>
      <c r="E5834" t="s">
        <v>84</v>
      </c>
      <c r="F5834">
        <v>7904274497</v>
      </c>
      <c r="G5834" t="s">
        <v>53</v>
      </c>
      <c r="H5834">
        <v>7058</v>
      </c>
      <c r="I5834" t="s">
        <v>6300</v>
      </c>
      <c r="J5834" t="s">
        <v>31</v>
      </c>
      <c r="K5834" t="s">
        <v>49</v>
      </c>
      <c r="O5834" t="s">
        <v>33</v>
      </c>
      <c r="S5834" s="3">
        <v>45876.375</v>
      </c>
      <c r="T5834" t="s">
        <v>54</v>
      </c>
      <c r="U5834" t="s">
        <v>6300</v>
      </c>
      <c r="V5834" s="3">
        <v>45871.490972222222</v>
      </c>
      <c r="W5834" t="s">
        <v>140</v>
      </c>
      <c r="Y5834" s="4">
        <v>45876</v>
      </c>
      <c r="Z5834" s="2">
        <v>0.81263888888888891</v>
      </c>
    </row>
    <row r="5835" spans="1:26" x14ac:dyDescent="0.3">
      <c r="A5835">
        <v>133420</v>
      </c>
      <c r="B5835" t="s">
        <v>139</v>
      </c>
      <c r="C5835" t="s">
        <v>27</v>
      </c>
      <c r="D5835" t="s">
        <v>83</v>
      </c>
      <c r="E5835" t="s">
        <v>84</v>
      </c>
      <c r="F5835">
        <v>7904274497</v>
      </c>
      <c r="G5835" t="s">
        <v>53</v>
      </c>
      <c r="H5835">
        <v>7058</v>
      </c>
      <c r="I5835" t="s">
        <v>6301</v>
      </c>
      <c r="J5835" t="s">
        <v>31</v>
      </c>
      <c r="K5835" t="s">
        <v>49</v>
      </c>
      <c r="O5835" t="s">
        <v>33</v>
      </c>
      <c r="S5835" s="3">
        <v>45876.375</v>
      </c>
      <c r="T5835" t="s">
        <v>54</v>
      </c>
      <c r="U5835" t="s">
        <v>6301</v>
      </c>
      <c r="V5835" s="3">
        <v>45871.490972222222</v>
      </c>
      <c r="W5835" t="s">
        <v>140</v>
      </c>
      <c r="Y5835" s="4">
        <v>45876</v>
      </c>
      <c r="Z5835" s="2">
        <v>0.81263888888888891</v>
      </c>
    </row>
    <row r="5836" spans="1:26" x14ac:dyDescent="0.3">
      <c r="A5836">
        <v>136294</v>
      </c>
      <c r="B5836" t="s">
        <v>139</v>
      </c>
      <c r="C5836" t="s">
        <v>27</v>
      </c>
      <c r="D5836" t="s">
        <v>83</v>
      </c>
      <c r="E5836" t="s">
        <v>84</v>
      </c>
      <c r="F5836">
        <v>9345985071</v>
      </c>
      <c r="G5836" t="s">
        <v>53</v>
      </c>
      <c r="H5836">
        <v>7058</v>
      </c>
      <c r="I5836" t="s">
        <v>6308</v>
      </c>
      <c r="J5836" t="s">
        <v>31</v>
      </c>
      <c r="K5836" t="s">
        <v>49</v>
      </c>
      <c r="O5836" t="s">
        <v>33</v>
      </c>
      <c r="S5836" s="3">
        <v>45876.375</v>
      </c>
      <c r="T5836" t="s">
        <v>54</v>
      </c>
      <c r="U5836" t="s">
        <v>6308</v>
      </c>
      <c r="V5836" s="3">
        <v>45871.490972222222</v>
      </c>
      <c r="W5836" t="s">
        <v>2131</v>
      </c>
      <c r="Y5836" s="4">
        <v>45876</v>
      </c>
      <c r="Z5836" s="2">
        <v>0.81263888888888891</v>
      </c>
    </row>
    <row r="5837" spans="1:26" x14ac:dyDescent="0.3">
      <c r="A5837">
        <v>136294</v>
      </c>
      <c r="B5837" t="s">
        <v>139</v>
      </c>
      <c r="C5837" t="s">
        <v>27</v>
      </c>
      <c r="D5837" t="s">
        <v>83</v>
      </c>
      <c r="E5837" t="s">
        <v>84</v>
      </c>
      <c r="F5837">
        <v>9345985071</v>
      </c>
      <c r="G5837" t="s">
        <v>53</v>
      </c>
      <c r="H5837">
        <v>7058</v>
      </c>
      <c r="I5837" t="s">
        <v>6310</v>
      </c>
      <c r="J5837" t="s">
        <v>31</v>
      </c>
      <c r="K5837" t="s">
        <v>49</v>
      </c>
      <c r="O5837" t="s">
        <v>33</v>
      </c>
      <c r="S5837" s="3">
        <v>45876.375</v>
      </c>
      <c r="T5837" t="s">
        <v>54</v>
      </c>
      <c r="U5837" t="s">
        <v>6310</v>
      </c>
      <c r="V5837" s="3">
        <v>45871.490972222222</v>
      </c>
      <c r="W5837" t="s">
        <v>2131</v>
      </c>
      <c r="Y5837" s="4">
        <v>45876</v>
      </c>
      <c r="Z5837" s="2">
        <v>0.81263888888888891</v>
      </c>
    </row>
    <row r="5838" spans="1:26" x14ac:dyDescent="0.3">
      <c r="A5838">
        <v>133420</v>
      </c>
      <c r="B5838" t="s">
        <v>139</v>
      </c>
      <c r="C5838" t="s">
        <v>27</v>
      </c>
      <c r="D5838" t="s">
        <v>83</v>
      </c>
      <c r="E5838" t="s">
        <v>84</v>
      </c>
      <c r="F5838">
        <v>7904274497</v>
      </c>
      <c r="G5838" t="s">
        <v>53</v>
      </c>
      <c r="H5838">
        <v>7058</v>
      </c>
      <c r="I5838" t="s">
        <v>6312</v>
      </c>
      <c r="J5838" t="s">
        <v>31</v>
      </c>
      <c r="K5838" t="s">
        <v>49</v>
      </c>
      <c r="O5838" t="s">
        <v>33</v>
      </c>
      <c r="S5838" s="3">
        <v>45876.375</v>
      </c>
      <c r="T5838" t="s">
        <v>54</v>
      </c>
      <c r="U5838" t="s">
        <v>6312</v>
      </c>
      <c r="V5838" s="3">
        <v>45871.490972222222</v>
      </c>
      <c r="W5838" t="s">
        <v>140</v>
      </c>
      <c r="Y5838" s="4">
        <v>45876</v>
      </c>
      <c r="Z5838" s="2">
        <v>0.81263888888888891</v>
      </c>
    </row>
    <row r="5839" spans="1:26" x14ac:dyDescent="0.3">
      <c r="A5839">
        <v>133420</v>
      </c>
      <c r="B5839" t="s">
        <v>139</v>
      </c>
      <c r="C5839" t="s">
        <v>27</v>
      </c>
      <c r="D5839" t="s">
        <v>83</v>
      </c>
      <c r="E5839" t="s">
        <v>84</v>
      </c>
      <c r="F5839">
        <v>7904274497</v>
      </c>
      <c r="G5839" t="s">
        <v>53</v>
      </c>
      <c r="H5839">
        <v>7058</v>
      </c>
      <c r="I5839" t="s">
        <v>6316</v>
      </c>
      <c r="J5839" t="s">
        <v>31</v>
      </c>
      <c r="K5839" t="s">
        <v>49</v>
      </c>
      <c r="O5839" t="s">
        <v>33</v>
      </c>
      <c r="S5839" s="3">
        <v>45876.375</v>
      </c>
      <c r="T5839" t="s">
        <v>54</v>
      </c>
      <c r="U5839" t="s">
        <v>6316</v>
      </c>
      <c r="V5839" s="3">
        <v>45871.490972222222</v>
      </c>
      <c r="W5839" t="s">
        <v>140</v>
      </c>
      <c r="Y5839" s="4">
        <v>45876</v>
      </c>
      <c r="Z5839" s="2">
        <v>0.81263888888888891</v>
      </c>
    </row>
    <row r="5840" spans="1:26" x14ac:dyDescent="0.3">
      <c r="A5840">
        <v>27435</v>
      </c>
      <c r="B5840" t="s">
        <v>139</v>
      </c>
      <c r="C5840" t="s">
        <v>27</v>
      </c>
      <c r="D5840" t="s">
        <v>83</v>
      </c>
      <c r="E5840" t="s">
        <v>84</v>
      </c>
      <c r="F5840">
        <v>8714672018</v>
      </c>
      <c r="G5840" t="s">
        <v>53</v>
      </c>
      <c r="H5840">
        <v>7058</v>
      </c>
      <c r="I5840" t="s">
        <v>6319</v>
      </c>
      <c r="J5840" t="s">
        <v>31</v>
      </c>
      <c r="K5840" t="s">
        <v>49</v>
      </c>
      <c r="O5840" t="s">
        <v>33</v>
      </c>
      <c r="S5840" s="3">
        <v>45876.375</v>
      </c>
      <c r="T5840" t="s">
        <v>54</v>
      </c>
      <c r="U5840" t="s">
        <v>6319</v>
      </c>
      <c r="V5840" s="3">
        <v>45871.490972222222</v>
      </c>
      <c r="W5840" t="s">
        <v>703</v>
      </c>
      <c r="Y5840" s="4">
        <v>45876</v>
      </c>
      <c r="Z5840" s="2">
        <v>0.81263888888888891</v>
      </c>
    </row>
    <row r="5841" spans="1:26" x14ac:dyDescent="0.3">
      <c r="A5841">
        <v>133420</v>
      </c>
      <c r="B5841" t="s">
        <v>139</v>
      </c>
      <c r="C5841" t="s">
        <v>27</v>
      </c>
      <c r="D5841" t="s">
        <v>83</v>
      </c>
      <c r="E5841" t="s">
        <v>84</v>
      </c>
      <c r="F5841">
        <v>7904274497</v>
      </c>
      <c r="G5841" t="s">
        <v>53</v>
      </c>
      <c r="H5841">
        <v>7058</v>
      </c>
      <c r="I5841" t="s">
        <v>6320</v>
      </c>
      <c r="J5841" t="s">
        <v>31</v>
      </c>
      <c r="K5841" t="s">
        <v>49</v>
      </c>
      <c r="O5841" t="s">
        <v>33</v>
      </c>
      <c r="S5841" s="3">
        <v>45876.375</v>
      </c>
      <c r="T5841" t="s">
        <v>54</v>
      </c>
      <c r="U5841" t="s">
        <v>6320</v>
      </c>
      <c r="V5841" s="3">
        <v>45871.490972222222</v>
      </c>
      <c r="W5841" t="s">
        <v>140</v>
      </c>
      <c r="Y5841" s="4">
        <v>45876</v>
      </c>
      <c r="Z5841" s="2">
        <v>0.81263888888888891</v>
      </c>
    </row>
    <row r="5842" spans="1:26" x14ac:dyDescent="0.3">
      <c r="A5842">
        <v>136294</v>
      </c>
      <c r="B5842" t="s">
        <v>139</v>
      </c>
      <c r="C5842" t="s">
        <v>27</v>
      </c>
      <c r="D5842" t="s">
        <v>83</v>
      </c>
      <c r="E5842" t="s">
        <v>84</v>
      </c>
      <c r="F5842">
        <v>9345985071</v>
      </c>
      <c r="G5842" t="s">
        <v>53</v>
      </c>
      <c r="H5842">
        <v>7058</v>
      </c>
      <c r="I5842" t="s">
        <v>6321</v>
      </c>
      <c r="J5842" t="s">
        <v>31</v>
      </c>
      <c r="K5842" t="s">
        <v>49</v>
      </c>
      <c r="O5842" t="s">
        <v>33</v>
      </c>
      <c r="S5842" s="3">
        <v>45876.375</v>
      </c>
      <c r="T5842" t="s">
        <v>54</v>
      </c>
      <c r="U5842" t="s">
        <v>6321</v>
      </c>
      <c r="V5842" s="3">
        <v>45871.490972222222</v>
      </c>
      <c r="W5842" t="s">
        <v>2131</v>
      </c>
      <c r="Y5842" s="4">
        <v>45876</v>
      </c>
      <c r="Z5842" s="2">
        <v>0.81263888888888891</v>
      </c>
    </row>
    <row r="5843" spans="1:26" x14ac:dyDescent="0.3">
      <c r="A5843">
        <v>133977</v>
      </c>
      <c r="B5843" t="s">
        <v>139</v>
      </c>
      <c r="C5843" t="s">
        <v>27</v>
      </c>
      <c r="D5843" t="s">
        <v>83</v>
      </c>
      <c r="E5843" t="s">
        <v>84</v>
      </c>
      <c r="F5843">
        <v>8870217700</v>
      </c>
      <c r="G5843" t="s">
        <v>53</v>
      </c>
      <c r="H5843">
        <v>7058</v>
      </c>
      <c r="I5843" t="s">
        <v>6325</v>
      </c>
      <c r="J5843" t="s">
        <v>31</v>
      </c>
      <c r="K5843" t="s">
        <v>49</v>
      </c>
      <c r="O5843" t="s">
        <v>33</v>
      </c>
      <c r="S5843" s="3">
        <v>45876.375</v>
      </c>
      <c r="T5843" t="s">
        <v>54</v>
      </c>
      <c r="U5843" t="s">
        <v>6325</v>
      </c>
      <c r="V5843" s="3">
        <v>45871.490972222222</v>
      </c>
      <c r="W5843" t="s">
        <v>391</v>
      </c>
      <c r="Y5843" s="4">
        <v>45876</v>
      </c>
      <c r="Z5843" s="2">
        <v>0.81263888888888891</v>
      </c>
    </row>
    <row r="5844" spans="1:26" x14ac:dyDescent="0.3">
      <c r="A5844">
        <v>27435</v>
      </c>
      <c r="B5844" t="s">
        <v>139</v>
      </c>
      <c r="C5844" t="s">
        <v>27</v>
      </c>
      <c r="D5844" t="s">
        <v>83</v>
      </c>
      <c r="E5844" t="s">
        <v>84</v>
      </c>
      <c r="F5844">
        <v>8714672018</v>
      </c>
      <c r="G5844" t="s">
        <v>53</v>
      </c>
      <c r="H5844">
        <v>7058</v>
      </c>
      <c r="I5844" t="s">
        <v>6326</v>
      </c>
      <c r="J5844" t="s">
        <v>31</v>
      </c>
      <c r="K5844" t="s">
        <v>49</v>
      </c>
      <c r="O5844" t="s">
        <v>33</v>
      </c>
      <c r="S5844" s="3">
        <v>45876.375</v>
      </c>
      <c r="T5844" t="s">
        <v>54</v>
      </c>
      <c r="U5844" t="s">
        <v>6326</v>
      </c>
      <c r="V5844" s="3">
        <v>45871.490972222222</v>
      </c>
      <c r="W5844" t="s">
        <v>703</v>
      </c>
      <c r="Y5844" s="4">
        <v>45876</v>
      </c>
      <c r="Z5844" s="2">
        <v>0.81263888888888891</v>
      </c>
    </row>
    <row r="5845" spans="1:26" x14ac:dyDescent="0.3">
      <c r="A5845">
        <v>133420</v>
      </c>
      <c r="B5845" t="s">
        <v>139</v>
      </c>
      <c r="C5845" t="s">
        <v>27</v>
      </c>
      <c r="D5845" t="s">
        <v>83</v>
      </c>
      <c r="E5845" t="s">
        <v>84</v>
      </c>
      <c r="F5845">
        <v>7904274497</v>
      </c>
      <c r="G5845" t="s">
        <v>53</v>
      </c>
      <c r="H5845">
        <v>7058</v>
      </c>
      <c r="I5845" t="s">
        <v>6327</v>
      </c>
      <c r="J5845" t="s">
        <v>31</v>
      </c>
      <c r="K5845" t="s">
        <v>49</v>
      </c>
      <c r="O5845" t="s">
        <v>33</v>
      </c>
      <c r="S5845" s="3">
        <v>45876.375</v>
      </c>
      <c r="T5845" t="s">
        <v>54</v>
      </c>
      <c r="U5845" t="s">
        <v>6327</v>
      </c>
      <c r="V5845" s="3">
        <v>45871.490972222222</v>
      </c>
      <c r="W5845" t="s">
        <v>140</v>
      </c>
      <c r="Y5845" s="4">
        <v>45876</v>
      </c>
      <c r="Z5845" s="2">
        <v>0.81263888888888891</v>
      </c>
    </row>
    <row r="5846" spans="1:26" x14ac:dyDescent="0.3">
      <c r="A5846">
        <v>136294</v>
      </c>
      <c r="B5846" t="s">
        <v>139</v>
      </c>
      <c r="C5846" t="s">
        <v>27</v>
      </c>
      <c r="D5846" t="s">
        <v>83</v>
      </c>
      <c r="E5846" t="s">
        <v>84</v>
      </c>
      <c r="F5846">
        <v>9345985071</v>
      </c>
      <c r="G5846" t="s">
        <v>53</v>
      </c>
      <c r="H5846">
        <v>7058</v>
      </c>
      <c r="I5846" t="s">
        <v>6328</v>
      </c>
      <c r="J5846" t="s">
        <v>31</v>
      </c>
      <c r="K5846" t="s">
        <v>49</v>
      </c>
      <c r="O5846" t="s">
        <v>33</v>
      </c>
      <c r="S5846" s="3">
        <v>45876.375</v>
      </c>
      <c r="T5846" t="s">
        <v>54</v>
      </c>
      <c r="U5846" t="s">
        <v>6328</v>
      </c>
      <c r="V5846" s="3">
        <v>45871.490972222222</v>
      </c>
      <c r="W5846" t="s">
        <v>2131</v>
      </c>
      <c r="Y5846" s="4">
        <v>45876</v>
      </c>
      <c r="Z5846" s="2">
        <v>0.81263888888888891</v>
      </c>
    </row>
    <row r="5847" spans="1:26" x14ac:dyDescent="0.3">
      <c r="A5847">
        <v>136294</v>
      </c>
      <c r="B5847" t="s">
        <v>139</v>
      </c>
      <c r="C5847" t="s">
        <v>27</v>
      </c>
      <c r="D5847" t="s">
        <v>83</v>
      </c>
      <c r="E5847" t="s">
        <v>84</v>
      </c>
      <c r="F5847">
        <v>9345985071</v>
      </c>
      <c r="G5847" t="s">
        <v>53</v>
      </c>
      <c r="H5847">
        <v>7058</v>
      </c>
      <c r="I5847" t="s">
        <v>6329</v>
      </c>
      <c r="J5847" t="s">
        <v>31</v>
      </c>
      <c r="K5847" t="s">
        <v>49</v>
      </c>
      <c r="O5847" t="s">
        <v>33</v>
      </c>
      <c r="S5847" s="3">
        <v>45876.375</v>
      </c>
      <c r="T5847" t="s">
        <v>54</v>
      </c>
      <c r="U5847" t="s">
        <v>6329</v>
      </c>
      <c r="V5847" s="3">
        <v>45871.490972222222</v>
      </c>
      <c r="W5847" t="s">
        <v>2131</v>
      </c>
      <c r="Y5847" s="4">
        <v>45876</v>
      </c>
      <c r="Z5847" s="2">
        <v>0.81263888888888891</v>
      </c>
    </row>
    <row r="5848" spans="1:26" x14ac:dyDescent="0.3">
      <c r="A5848">
        <v>133420</v>
      </c>
      <c r="B5848" t="s">
        <v>139</v>
      </c>
      <c r="C5848" t="s">
        <v>27</v>
      </c>
      <c r="D5848" t="s">
        <v>83</v>
      </c>
      <c r="E5848" t="s">
        <v>84</v>
      </c>
      <c r="F5848">
        <v>7904274497</v>
      </c>
      <c r="G5848" t="s">
        <v>53</v>
      </c>
      <c r="H5848">
        <v>7058</v>
      </c>
      <c r="I5848" t="s">
        <v>6332</v>
      </c>
      <c r="J5848" t="s">
        <v>31</v>
      </c>
      <c r="K5848" t="s">
        <v>49</v>
      </c>
      <c r="O5848" t="s">
        <v>33</v>
      </c>
      <c r="S5848" s="3">
        <v>45876.375</v>
      </c>
      <c r="T5848" t="s">
        <v>54</v>
      </c>
      <c r="U5848" t="s">
        <v>6332</v>
      </c>
      <c r="V5848" s="3">
        <v>45871.490972222222</v>
      </c>
      <c r="W5848" t="s">
        <v>140</v>
      </c>
      <c r="Y5848" s="4">
        <v>45876</v>
      </c>
      <c r="Z5848" s="2">
        <v>0.81263888888888891</v>
      </c>
    </row>
    <row r="5849" spans="1:26" x14ac:dyDescent="0.3">
      <c r="A5849">
        <v>133420</v>
      </c>
      <c r="B5849" t="s">
        <v>139</v>
      </c>
      <c r="C5849" t="s">
        <v>27</v>
      </c>
      <c r="D5849" t="s">
        <v>83</v>
      </c>
      <c r="E5849" t="s">
        <v>84</v>
      </c>
      <c r="F5849">
        <v>7904274497</v>
      </c>
      <c r="G5849" t="s">
        <v>53</v>
      </c>
      <c r="H5849">
        <v>7058</v>
      </c>
      <c r="I5849" t="s">
        <v>6333</v>
      </c>
      <c r="J5849" t="s">
        <v>31</v>
      </c>
      <c r="K5849" t="s">
        <v>49</v>
      </c>
      <c r="O5849" t="s">
        <v>33</v>
      </c>
      <c r="S5849" s="3">
        <v>45876.375</v>
      </c>
      <c r="T5849" t="s">
        <v>54</v>
      </c>
      <c r="U5849" t="s">
        <v>6333</v>
      </c>
      <c r="V5849" s="3">
        <v>45871.490972222222</v>
      </c>
      <c r="W5849" t="s">
        <v>140</v>
      </c>
      <c r="Y5849" s="4">
        <v>45876</v>
      </c>
      <c r="Z5849" s="2">
        <v>0.81263888888888891</v>
      </c>
    </row>
    <row r="5850" spans="1:26" x14ac:dyDescent="0.3">
      <c r="A5850">
        <v>27435</v>
      </c>
      <c r="B5850" t="s">
        <v>139</v>
      </c>
      <c r="C5850" t="s">
        <v>27</v>
      </c>
      <c r="D5850" t="s">
        <v>83</v>
      </c>
      <c r="E5850" t="s">
        <v>84</v>
      </c>
      <c r="F5850">
        <v>8714672018</v>
      </c>
      <c r="G5850" t="s">
        <v>53</v>
      </c>
      <c r="H5850">
        <v>7058</v>
      </c>
      <c r="I5850" t="s">
        <v>6334</v>
      </c>
      <c r="J5850" t="s">
        <v>31</v>
      </c>
      <c r="K5850" t="s">
        <v>49</v>
      </c>
      <c r="O5850" t="s">
        <v>33</v>
      </c>
      <c r="S5850" s="3">
        <v>45876.375</v>
      </c>
      <c r="T5850" t="s">
        <v>54</v>
      </c>
      <c r="U5850" t="s">
        <v>6334</v>
      </c>
      <c r="V5850" s="3">
        <v>45871.490972222222</v>
      </c>
      <c r="W5850" t="s">
        <v>703</v>
      </c>
      <c r="Y5850" s="4">
        <v>45876</v>
      </c>
      <c r="Z5850" s="2">
        <v>0.81263888888888891</v>
      </c>
    </row>
    <row r="5851" spans="1:26" x14ac:dyDescent="0.3">
      <c r="A5851">
        <v>136294</v>
      </c>
      <c r="B5851" t="s">
        <v>139</v>
      </c>
      <c r="C5851" t="s">
        <v>27</v>
      </c>
      <c r="D5851" t="s">
        <v>83</v>
      </c>
      <c r="E5851" t="s">
        <v>84</v>
      </c>
      <c r="F5851">
        <v>9345985071</v>
      </c>
      <c r="G5851" t="s">
        <v>53</v>
      </c>
      <c r="H5851">
        <v>7058</v>
      </c>
      <c r="I5851" t="s">
        <v>6335</v>
      </c>
      <c r="J5851" t="s">
        <v>31</v>
      </c>
      <c r="K5851" t="s">
        <v>49</v>
      </c>
      <c r="O5851" t="s">
        <v>33</v>
      </c>
      <c r="S5851" s="3">
        <v>45876.375</v>
      </c>
      <c r="T5851" t="s">
        <v>54</v>
      </c>
      <c r="U5851" t="s">
        <v>6335</v>
      </c>
      <c r="V5851" s="3">
        <v>45871.490972222222</v>
      </c>
      <c r="W5851" t="s">
        <v>2131</v>
      </c>
      <c r="Y5851" s="4">
        <v>45876</v>
      </c>
      <c r="Z5851" s="2">
        <v>0.81263888888888891</v>
      </c>
    </row>
    <row r="5852" spans="1:26" x14ac:dyDescent="0.3">
      <c r="A5852">
        <v>133420</v>
      </c>
      <c r="B5852" t="s">
        <v>139</v>
      </c>
      <c r="C5852" t="s">
        <v>27</v>
      </c>
      <c r="D5852" t="s">
        <v>83</v>
      </c>
      <c r="E5852" t="s">
        <v>84</v>
      </c>
      <c r="F5852">
        <v>7904274497</v>
      </c>
      <c r="G5852" t="s">
        <v>53</v>
      </c>
      <c r="H5852">
        <v>7058</v>
      </c>
      <c r="I5852" t="s">
        <v>6336</v>
      </c>
      <c r="J5852" t="s">
        <v>31</v>
      </c>
      <c r="K5852" t="s">
        <v>49</v>
      </c>
      <c r="O5852" t="s">
        <v>33</v>
      </c>
      <c r="S5852" s="3">
        <v>45876.375</v>
      </c>
      <c r="T5852" t="s">
        <v>54</v>
      </c>
      <c r="U5852" t="s">
        <v>6336</v>
      </c>
      <c r="V5852" s="3">
        <v>45871.490972222222</v>
      </c>
      <c r="W5852" t="s">
        <v>140</v>
      </c>
      <c r="Y5852" s="4">
        <v>45876</v>
      </c>
      <c r="Z5852" s="2">
        <v>0.81263888888888891</v>
      </c>
    </row>
    <row r="5853" spans="1:26" x14ac:dyDescent="0.3">
      <c r="A5853">
        <v>133420</v>
      </c>
      <c r="B5853" t="s">
        <v>139</v>
      </c>
      <c r="C5853" t="s">
        <v>27</v>
      </c>
      <c r="D5853" t="s">
        <v>83</v>
      </c>
      <c r="E5853" t="s">
        <v>84</v>
      </c>
      <c r="F5853">
        <v>7904274497</v>
      </c>
      <c r="G5853" t="s">
        <v>53</v>
      </c>
      <c r="H5853">
        <v>7058</v>
      </c>
      <c r="I5853" t="s">
        <v>6337</v>
      </c>
      <c r="J5853" t="s">
        <v>31</v>
      </c>
      <c r="K5853" t="s">
        <v>49</v>
      </c>
      <c r="O5853" t="s">
        <v>33</v>
      </c>
      <c r="S5853" s="3">
        <v>45876.375</v>
      </c>
      <c r="T5853" t="s">
        <v>54</v>
      </c>
      <c r="U5853" t="s">
        <v>6337</v>
      </c>
      <c r="V5853" s="3">
        <v>45871.490972222222</v>
      </c>
      <c r="W5853" t="s">
        <v>140</v>
      </c>
      <c r="Y5853" s="4">
        <v>45876</v>
      </c>
      <c r="Z5853" s="2">
        <v>0.81263888888888891</v>
      </c>
    </row>
    <row r="5854" spans="1:26" x14ac:dyDescent="0.3">
      <c r="A5854">
        <v>133360</v>
      </c>
      <c r="B5854" t="s">
        <v>618</v>
      </c>
      <c r="C5854" t="s">
        <v>27</v>
      </c>
      <c r="D5854" t="s">
        <v>295</v>
      </c>
      <c r="E5854" t="s">
        <v>84</v>
      </c>
      <c r="F5854">
        <v>9080017974</v>
      </c>
      <c r="G5854" t="s">
        <v>53</v>
      </c>
      <c r="H5854">
        <v>7068</v>
      </c>
      <c r="I5854" t="s">
        <v>6338</v>
      </c>
      <c r="J5854" t="s">
        <v>31</v>
      </c>
      <c r="K5854" t="s">
        <v>49</v>
      </c>
      <c r="O5854" t="s">
        <v>33</v>
      </c>
      <c r="S5854" s="3">
        <v>45876.375</v>
      </c>
      <c r="T5854" t="s">
        <v>54</v>
      </c>
      <c r="U5854" t="s">
        <v>6338</v>
      </c>
      <c r="V5854" s="3">
        <v>45871.490972222222</v>
      </c>
      <c r="W5854" t="s">
        <v>6339</v>
      </c>
      <c r="Y5854" s="4">
        <v>45876</v>
      </c>
      <c r="Z5854" s="2">
        <v>0.81263888888888891</v>
      </c>
    </row>
    <row r="5855" spans="1:26" x14ac:dyDescent="0.3">
      <c r="A5855">
        <v>133360</v>
      </c>
      <c r="B5855" t="s">
        <v>618</v>
      </c>
      <c r="C5855" t="s">
        <v>27</v>
      </c>
      <c r="D5855" t="s">
        <v>295</v>
      </c>
      <c r="E5855" t="s">
        <v>84</v>
      </c>
      <c r="F5855">
        <v>9080017974</v>
      </c>
      <c r="G5855" t="s">
        <v>53</v>
      </c>
      <c r="H5855">
        <v>7068</v>
      </c>
      <c r="I5855" t="s">
        <v>6340</v>
      </c>
      <c r="J5855" t="s">
        <v>31</v>
      </c>
      <c r="K5855" t="s">
        <v>49</v>
      </c>
      <c r="O5855" t="s">
        <v>33</v>
      </c>
      <c r="S5855" s="3">
        <v>45876.375</v>
      </c>
      <c r="T5855" t="s">
        <v>54</v>
      </c>
      <c r="U5855" t="s">
        <v>6340</v>
      </c>
      <c r="V5855" s="3">
        <v>45871.490972222222</v>
      </c>
      <c r="W5855" t="s">
        <v>6339</v>
      </c>
      <c r="Y5855" s="4">
        <v>45876</v>
      </c>
      <c r="Z5855" s="2">
        <v>0.81263888888888891</v>
      </c>
    </row>
    <row r="5856" spans="1:26" x14ac:dyDescent="0.3">
      <c r="A5856">
        <v>135515</v>
      </c>
      <c r="B5856" t="s">
        <v>618</v>
      </c>
      <c r="C5856" t="s">
        <v>27</v>
      </c>
      <c r="D5856" t="s">
        <v>295</v>
      </c>
      <c r="E5856" t="s">
        <v>84</v>
      </c>
      <c r="F5856">
        <v>9037824507</v>
      </c>
      <c r="G5856" t="s">
        <v>53</v>
      </c>
      <c r="H5856">
        <v>7068</v>
      </c>
      <c r="I5856" t="s">
        <v>6341</v>
      </c>
      <c r="J5856" t="s">
        <v>31</v>
      </c>
      <c r="K5856" t="s">
        <v>49</v>
      </c>
      <c r="O5856" t="s">
        <v>33</v>
      </c>
      <c r="S5856" s="3">
        <v>45876.375</v>
      </c>
      <c r="T5856" t="s">
        <v>54</v>
      </c>
      <c r="U5856" t="s">
        <v>6341</v>
      </c>
      <c r="V5856" s="3">
        <v>45871.490972222222</v>
      </c>
      <c r="W5856" t="s">
        <v>6342</v>
      </c>
      <c r="Y5856" s="4">
        <v>45876</v>
      </c>
      <c r="Z5856" s="2">
        <v>0.81263888888888891</v>
      </c>
    </row>
    <row r="5857" spans="1:26" x14ac:dyDescent="0.3">
      <c r="A5857">
        <v>136423</v>
      </c>
      <c r="B5857" t="s">
        <v>618</v>
      </c>
      <c r="C5857" t="s">
        <v>27</v>
      </c>
      <c r="D5857" t="s">
        <v>295</v>
      </c>
      <c r="E5857" t="s">
        <v>84</v>
      </c>
      <c r="F5857">
        <v>6383290379</v>
      </c>
      <c r="G5857" t="s">
        <v>53</v>
      </c>
      <c r="H5857">
        <v>7068</v>
      </c>
      <c r="I5857" t="s">
        <v>6343</v>
      </c>
      <c r="J5857" t="s">
        <v>31</v>
      </c>
      <c r="K5857" t="s">
        <v>49</v>
      </c>
      <c r="O5857" t="s">
        <v>33</v>
      </c>
      <c r="S5857" s="3">
        <v>45876.375</v>
      </c>
      <c r="T5857" t="s">
        <v>54</v>
      </c>
      <c r="U5857" t="s">
        <v>6343</v>
      </c>
      <c r="V5857" s="3">
        <v>45871.490972222222</v>
      </c>
      <c r="W5857" t="s">
        <v>619</v>
      </c>
      <c r="Y5857" s="4">
        <v>45876</v>
      </c>
      <c r="Z5857" s="2">
        <v>0.81263888888888891</v>
      </c>
    </row>
    <row r="5858" spans="1:26" x14ac:dyDescent="0.3">
      <c r="A5858">
        <v>135515</v>
      </c>
      <c r="B5858" t="s">
        <v>618</v>
      </c>
      <c r="C5858" t="s">
        <v>27</v>
      </c>
      <c r="D5858" t="s">
        <v>295</v>
      </c>
      <c r="E5858" t="s">
        <v>84</v>
      </c>
      <c r="F5858">
        <v>9037824507</v>
      </c>
      <c r="G5858" t="s">
        <v>53</v>
      </c>
      <c r="H5858">
        <v>7068</v>
      </c>
      <c r="I5858" t="s">
        <v>6344</v>
      </c>
      <c r="J5858" t="s">
        <v>31</v>
      </c>
      <c r="K5858" t="s">
        <v>49</v>
      </c>
      <c r="O5858" t="s">
        <v>33</v>
      </c>
      <c r="S5858" s="3">
        <v>45876.375</v>
      </c>
      <c r="T5858" t="s">
        <v>54</v>
      </c>
      <c r="U5858" t="s">
        <v>6344</v>
      </c>
      <c r="V5858" s="3">
        <v>45871.490972222222</v>
      </c>
      <c r="W5858" t="s">
        <v>6342</v>
      </c>
      <c r="Y5858" s="4">
        <v>45876</v>
      </c>
      <c r="Z5858" s="2">
        <v>0.81263888888888891</v>
      </c>
    </row>
    <row r="5859" spans="1:26" x14ac:dyDescent="0.3">
      <c r="A5859">
        <v>136190</v>
      </c>
      <c r="B5859" t="s">
        <v>618</v>
      </c>
      <c r="C5859" t="s">
        <v>27</v>
      </c>
      <c r="D5859" t="s">
        <v>295</v>
      </c>
      <c r="E5859" t="s">
        <v>84</v>
      </c>
      <c r="F5859">
        <v>9600722495</v>
      </c>
      <c r="G5859" t="s">
        <v>53</v>
      </c>
      <c r="H5859">
        <v>7068</v>
      </c>
      <c r="I5859" t="s">
        <v>6345</v>
      </c>
      <c r="J5859" t="s">
        <v>31</v>
      </c>
      <c r="K5859" t="s">
        <v>49</v>
      </c>
      <c r="O5859" t="s">
        <v>33</v>
      </c>
      <c r="S5859" s="3">
        <v>45876.375</v>
      </c>
      <c r="T5859" t="s">
        <v>54</v>
      </c>
      <c r="U5859" t="s">
        <v>6345</v>
      </c>
      <c r="V5859" s="3">
        <v>45871.490972222222</v>
      </c>
      <c r="W5859" t="s">
        <v>6346</v>
      </c>
      <c r="Y5859" s="4">
        <v>45876</v>
      </c>
      <c r="Z5859" s="2">
        <v>0.81263888888888891</v>
      </c>
    </row>
    <row r="5860" spans="1:26" x14ac:dyDescent="0.3">
      <c r="A5860">
        <v>136190</v>
      </c>
      <c r="B5860" t="s">
        <v>618</v>
      </c>
      <c r="C5860" t="s">
        <v>27</v>
      </c>
      <c r="D5860" t="s">
        <v>295</v>
      </c>
      <c r="E5860" t="s">
        <v>84</v>
      </c>
      <c r="F5860">
        <v>9600722495</v>
      </c>
      <c r="G5860" t="s">
        <v>53</v>
      </c>
      <c r="H5860">
        <v>7068</v>
      </c>
      <c r="I5860" t="s">
        <v>6347</v>
      </c>
      <c r="J5860" t="s">
        <v>31</v>
      </c>
      <c r="K5860" t="s">
        <v>49</v>
      </c>
      <c r="O5860" t="s">
        <v>33</v>
      </c>
      <c r="S5860" s="3">
        <v>45876.375</v>
      </c>
      <c r="T5860" t="s">
        <v>54</v>
      </c>
      <c r="U5860" t="s">
        <v>6347</v>
      </c>
      <c r="V5860" s="3">
        <v>45871.490972222222</v>
      </c>
      <c r="W5860" t="s">
        <v>6346</v>
      </c>
      <c r="Y5860" s="4">
        <v>45876</v>
      </c>
      <c r="Z5860" s="2">
        <v>0.81263888888888891</v>
      </c>
    </row>
    <row r="5861" spans="1:26" x14ac:dyDescent="0.3">
      <c r="A5861">
        <v>136190</v>
      </c>
      <c r="B5861" t="s">
        <v>618</v>
      </c>
      <c r="C5861" t="s">
        <v>27</v>
      </c>
      <c r="D5861" t="s">
        <v>295</v>
      </c>
      <c r="E5861" t="s">
        <v>84</v>
      </c>
      <c r="F5861">
        <v>9600722495</v>
      </c>
      <c r="G5861" t="s">
        <v>53</v>
      </c>
      <c r="H5861">
        <v>7068</v>
      </c>
      <c r="I5861" t="s">
        <v>6348</v>
      </c>
      <c r="J5861" t="s">
        <v>31</v>
      </c>
      <c r="K5861" t="s">
        <v>49</v>
      </c>
      <c r="O5861" t="s">
        <v>33</v>
      </c>
      <c r="S5861" s="3">
        <v>45876.375</v>
      </c>
      <c r="T5861" t="s">
        <v>54</v>
      </c>
      <c r="U5861" t="s">
        <v>6348</v>
      </c>
      <c r="V5861" s="3">
        <v>45871.490972222222</v>
      </c>
      <c r="W5861" t="s">
        <v>6346</v>
      </c>
      <c r="Y5861" s="4">
        <v>45876</v>
      </c>
      <c r="Z5861" s="2">
        <v>0.81263888888888891</v>
      </c>
    </row>
    <row r="5862" spans="1:26" x14ac:dyDescent="0.3">
      <c r="A5862">
        <v>133360</v>
      </c>
      <c r="B5862" t="s">
        <v>618</v>
      </c>
      <c r="C5862" t="s">
        <v>27</v>
      </c>
      <c r="D5862" t="s">
        <v>295</v>
      </c>
      <c r="E5862" t="s">
        <v>84</v>
      </c>
      <c r="F5862">
        <v>9080017974</v>
      </c>
      <c r="G5862" t="s">
        <v>53</v>
      </c>
      <c r="H5862">
        <v>7068</v>
      </c>
      <c r="I5862" t="s">
        <v>6349</v>
      </c>
      <c r="J5862" t="s">
        <v>31</v>
      </c>
      <c r="K5862" t="s">
        <v>49</v>
      </c>
      <c r="O5862" t="s">
        <v>33</v>
      </c>
      <c r="S5862" s="3">
        <v>45876.375</v>
      </c>
      <c r="T5862" t="s">
        <v>54</v>
      </c>
      <c r="U5862" t="s">
        <v>6349</v>
      </c>
      <c r="V5862" s="3">
        <v>45871.490972222222</v>
      </c>
      <c r="W5862" t="s">
        <v>6339</v>
      </c>
      <c r="Y5862" s="4">
        <v>45876</v>
      </c>
      <c r="Z5862" s="2">
        <v>0.81263888888888891</v>
      </c>
    </row>
    <row r="5863" spans="1:26" x14ac:dyDescent="0.3">
      <c r="A5863">
        <v>135515</v>
      </c>
      <c r="B5863" t="s">
        <v>618</v>
      </c>
      <c r="C5863" t="s">
        <v>27</v>
      </c>
      <c r="D5863" t="s">
        <v>295</v>
      </c>
      <c r="E5863" t="s">
        <v>84</v>
      </c>
      <c r="F5863">
        <v>9037824507</v>
      </c>
      <c r="G5863" t="s">
        <v>53</v>
      </c>
      <c r="H5863">
        <v>7068</v>
      </c>
      <c r="I5863" t="s">
        <v>6350</v>
      </c>
      <c r="J5863" t="s">
        <v>31</v>
      </c>
      <c r="K5863" t="s">
        <v>49</v>
      </c>
      <c r="O5863" t="s">
        <v>33</v>
      </c>
      <c r="S5863" s="3">
        <v>45876.375</v>
      </c>
      <c r="T5863" t="s">
        <v>54</v>
      </c>
      <c r="U5863" t="s">
        <v>6350</v>
      </c>
      <c r="V5863" s="3">
        <v>45871.490972222222</v>
      </c>
      <c r="W5863" t="s">
        <v>6342</v>
      </c>
      <c r="Y5863" s="4">
        <v>45876</v>
      </c>
      <c r="Z5863" s="2">
        <v>0.81263888888888891</v>
      </c>
    </row>
    <row r="5864" spans="1:26" x14ac:dyDescent="0.3">
      <c r="A5864">
        <v>135515</v>
      </c>
      <c r="B5864" t="s">
        <v>618</v>
      </c>
      <c r="C5864" t="s">
        <v>27</v>
      </c>
      <c r="D5864" t="s">
        <v>295</v>
      </c>
      <c r="E5864" t="s">
        <v>84</v>
      </c>
      <c r="F5864">
        <v>9037824507</v>
      </c>
      <c r="G5864" t="s">
        <v>53</v>
      </c>
      <c r="H5864">
        <v>7068</v>
      </c>
      <c r="I5864" t="s">
        <v>6353</v>
      </c>
      <c r="J5864" t="s">
        <v>31</v>
      </c>
      <c r="K5864" t="s">
        <v>49</v>
      </c>
      <c r="O5864" t="s">
        <v>33</v>
      </c>
      <c r="S5864" s="3">
        <v>45876.375</v>
      </c>
      <c r="T5864" t="s">
        <v>54</v>
      </c>
      <c r="U5864" t="s">
        <v>6353</v>
      </c>
      <c r="V5864" s="3">
        <v>45871.490972222222</v>
      </c>
      <c r="W5864" t="s">
        <v>6342</v>
      </c>
      <c r="Y5864" s="4">
        <v>45876</v>
      </c>
      <c r="Z5864" s="2">
        <v>0.81263888888888891</v>
      </c>
    </row>
    <row r="5865" spans="1:26" x14ac:dyDescent="0.3">
      <c r="A5865">
        <v>133360</v>
      </c>
      <c r="B5865" t="s">
        <v>618</v>
      </c>
      <c r="C5865" t="s">
        <v>27</v>
      </c>
      <c r="D5865" t="s">
        <v>295</v>
      </c>
      <c r="E5865" t="s">
        <v>84</v>
      </c>
      <c r="F5865">
        <v>9080017974</v>
      </c>
      <c r="G5865" t="s">
        <v>53</v>
      </c>
      <c r="H5865">
        <v>7068</v>
      </c>
      <c r="I5865" t="s">
        <v>6354</v>
      </c>
      <c r="J5865" t="s">
        <v>31</v>
      </c>
      <c r="K5865" t="s">
        <v>49</v>
      </c>
      <c r="O5865" t="s">
        <v>33</v>
      </c>
      <c r="S5865" s="3">
        <v>45876.375</v>
      </c>
      <c r="T5865" t="s">
        <v>54</v>
      </c>
      <c r="U5865" t="s">
        <v>6354</v>
      </c>
      <c r="V5865" s="3">
        <v>45871.490972222222</v>
      </c>
      <c r="W5865" t="s">
        <v>6339</v>
      </c>
      <c r="Y5865" s="4">
        <v>45876</v>
      </c>
      <c r="Z5865" s="2">
        <v>0.81263888888888891</v>
      </c>
    </row>
    <row r="5866" spans="1:26" x14ac:dyDescent="0.3">
      <c r="A5866">
        <v>136190</v>
      </c>
      <c r="B5866" t="s">
        <v>618</v>
      </c>
      <c r="C5866" t="s">
        <v>27</v>
      </c>
      <c r="D5866" t="s">
        <v>295</v>
      </c>
      <c r="E5866" t="s">
        <v>84</v>
      </c>
      <c r="F5866">
        <v>9600722495</v>
      </c>
      <c r="G5866" t="s">
        <v>53</v>
      </c>
      <c r="H5866">
        <v>7068</v>
      </c>
      <c r="I5866" t="s">
        <v>6355</v>
      </c>
      <c r="J5866" t="s">
        <v>31</v>
      </c>
      <c r="K5866" t="s">
        <v>49</v>
      </c>
      <c r="O5866" t="s">
        <v>33</v>
      </c>
      <c r="S5866" s="3">
        <v>45876.375</v>
      </c>
      <c r="T5866" t="s">
        <v>54</v>
      </c>
      <c r="U5866" t="s">
        <v>6355</v>
      </c>
      <c r="V5866" s="3">
        <v>45871.490972222222</v>
      </c>
      <c r="W5866" t="s">
        <v>6346</v>
      </c>
      <c r="Y5866" s="4">
        <v>45876</v>
      </c>
      <c r="Z5866" s="2">
        <v>0.81263888888888891</v>
      </c>
    </row>
    <row r="5867" spans="1:26" x14ac:dyDescent="0.3">
      <c r="A5867">
        <v>136190</v>
      </c>
      <c r="B5867" t="s">
        <v>618</v>
      </c>
      <c r="C5867" t="s">
        <v>27</v>
      </c>
      <c r="D5867" t="s">
        <v>295</v>
      </c>
      <c r="E5867" t="s">
        <v>84</v>
      </c>
      <c r="F5867">
        <v>9600722495</v>
      </c>
      <c r="G5867" t="s">
        <v>53</v>
      </c>
      <c r="H5867">
        <v>7068</v>
      </c>
      <c r="I5867" t="s">
        <v>6356</v>
      </c>
      <c r="J5867" t="s">
        <v>31</v>
      </c>
      <c r="K5867" t="s">
        <v>49</v>
      </c>
      <c r="O5867" t="s">
        <v>33</v>
      </c>
      <c r="S5867" s="3">
        <v>45876.375</v>
      </c>
      <c r="T5867" t="s">
        <v>54</v>
      </c>
      <c r="U5867" t="s">
        <v>6356</v>
      </c>
      <c r="V5867" s="3">
        <v>45871.490972222222</v>
      </c>
      <c r="W5867" t="s">
        <v>6346</v>
      </c>
      <c r="Y5867" s="4">
        <v>45876</v>
      </c>
      <c r="Z5867" s="2">
        <v>0.81263888888888891</v>
      </c>
    </row>
    <row r="5868" spans="1:26" x14ac:dyDescent="0.3">
      <c r="A5868">
        <v>136190</v>
      </c>
      <c r="B5868" t="s">
        <v>618</v>
      </c>
      <c r="C5868" t="s">
        <v>27</v>
      </c>
      <c r="D5868" t="s">
        <v>295</v>
      </c>
      <c r="E5868" t="s">
        <v>84</v>
      </c>
      <c r="F5868">
        <v>9600722495</v>
      </c>
      <c r="G5868" t="s">
        <v>53</v>
      </c>
      <c r="H5868">
        <v>7068</v>
      </c>
      <c r="I5868" t="s">
        <v>6357</v>
      </c>
      <c r="J5868" t="s">
        <v>31</v>
      </c>
      <c r="K5868" t="s">
        <v>49</v>
      </c>
      <c r="O5868" t="s">
        <v>33</v>
      </c>
      <c r="S5868" s="3">
        <v>45876.375</v>
      </c>
      <c r="T5868" t="s">
        <v>54</v>
      </c>
      <c r="U5868" t="s">
        <v>6357</v>
      </c>
      <c r="V5868" s="3">
        <v>45871.490972222222</v>
      </c>
      <c r="W5868" t="s">
        <v>6346</v>
      </c>
      <c r="Y5868" s="4">
        <v>45876</v>
      </c>
      <c r="Z5868" s="2">
        <v>0.81263888888888891</v>
      </c>
    </row>
    <row r="5869" spans="1:26" x14ac:dyDescent="0.3">
      <c r="A5869">
        <v>23256</v>
      </c>
      <c r="B5869" t="s">
        <v>618</v>
      </c>
      <c r="C5869" t="s">
        <v>27</v>
      </c>
      <c r="D5869" t="s">
        <v>295</v>
      </c>
      <c r="E5869" t="s">
        <v>84</v>
      </c>
      <c r="F5869">
        <v>8714637921</v>
      </c>
      <c r="G5869" t="s">
        <v>53</v>
      </c>
      <c r="H5869">
        <v>7068</v>
      </c>
      <c r="I5869" t="s">
        <v>6358</v>
      </c>
      <c r="J5869" t="s">
        <v>31</v>
      </c>
      <c r="K5869" t="s">
        <v>49</v>
      </c>
      <c r="O5869" t="s">
        <v>33</v>
      </c>
      <c r="S5869" s="3">
        <v>45876.375</v>
      </c>
      <c r="T5869" t="s">
        <v>54</v>
      </c>
      <c r="U5869" t="s">
        <v>6358</v>
      </c>
      <c r="V5869" s="3">
        <v>45871.490972222222</v>
      </c>
      <c r="W5869" t="s">
        <v>6352</v>
      </c>
      <c r="Y5869" s="4">
        <v>45876</v>
      </c>
      <c r="Z5869" s="2">
        <v>0.81263888888888891</v>
      </c>
    </row>
    <row r="5870" spans="1:26" x14ac:dyDescent="0.3">
      <c r="A5870">
        <v>135515</v>
      </c>
      <c r="B5870" t="s">
        <v>618</v>
      </c>
      <c r="C5870" t="s">
        <v>27</v>
      </c>
      <c r="D5870" t="s">
        <v>295</v>
      </c>
      <c r="E5870" t="s">
        <v>84</v>
      </c>
      <c r="F5870">
        <v>9037824507</v>
      </c>
      <c r="G5870" t="s">
        <v>53</v>
      </c>
      <c r="H5870">
        <v>7068</v>
      </c>
      <c r="I5870" t="s">
        <v>6360</v>
      </c>
      <c r="J5870" t="s">
        <v>31</v>
      </c>
      <c r="K5870" t="s">
        <v>49</v>
      </c>
      <c r="O5870" t="s">
        <v>33</v>
      </c>
      <c r="S5870" s="3">
        <v>45876.375</v>
      </c>
      <c r="T5870" t="s">
        <v>54</v>
      </c>
      <c r="U5870" t="s">
        <v>6360</v>
      </c>
      <c r="V5870" s="3">
        <v>45871.490972222222</v>
      </c>
      <c r="W5870" t="s">
        <v>6342</v>
      </c>
      <c r="Y5870" s="4">
        <v>45876</v>
      </c>
      <c r="Z5870" s="2">
        <v>0.81263888888888891</v>
      </c>
    </row>
    <row r="5871" spans="1:26" x14ac:dyDescent="0.3">
      <c r="A5871">
        <v>135515</v>
      </c>
      <c r="B5871" t="s">
        <v>618</v>
      </c>
      <c r="C5871" t="s">
        <v>27</v>
      </c>
      <c r="D5871" t="s">
        <v>295</v>
      </c>
      <c r="E5871" t="s">
        <v>84</v>
      </c>
      <c r="F5871">
        <v>9037824507</v>
      </c>
      <c r="G5871" t="s">
        <v>53</v>
      </c>
      <c r="H5871">
        <v>7068</v>
      </c>
      <c r="I5871" t="s">
        <v>6361</v>
      </c>
      <c r="J5871" t="s">
        <v>31</v>
      </c>
      <c r="K5871" t="s">
        <v>49</v>
      </c>
      <c r="O5871" t="s">
        <v>33</v>
      </c>
      <c r="S5871" s="3">
        <v>45876.375</v>
      </c>
      <c r="T5871" t="s">
        <v>54</v>
      </c>
      <c r="U5871" t="s">
        <v>6361</v>
      </c>
      <c r="V5871" s="3">
        <v>45871.490972222222</v>
      </c>
      <c r="W5871" t="s">
        <v>6342</v>
      </c>
      <c r="Y5871" s="4">
        <v>45876</v>
      </c>
      <c r="Z5871" s="2">
        <v>0.81263888888888891</v>
      </c>
    </row>
    <row r="5872" spans="1:26" x14ac:dyDescent="0.3">
      <c r="A5872">
        <v>136423</v>
      </c>
      <c r="B5872" t="s">
        <v>618</v>
      </c>
      <c r="C5872" t="s">
        <v>27</v>
      </c>
      <c r="D5872" t="s">
        <v>295</v>
      </c>
      <c r="E5872" t="s">
        <v>84</v>
      </c>
      <c r="F5872">
        <v>6383290379</v>
      </c>
      <c r="G5872" t="s">
        <v>53</v>
      </c>
      <c r="H5872">
        <v>7068</v>
      </c>
      <c r="I5872" t="s">
        <v>6362</v>
      </c>
      <c r="J5872" t="s">
        <v>31</v>
      </c>
      <c r="K5872" t="s">
        <v>49</v>
      </c>
      <c r="O5872" t="s">
        <v>33</v>
      </c>
      <c r="S5872" s="3">
        <v>45876.375</v>
      </c>
      <c r="T5872" t="s">
        <v>54</v>
      </c>
      <c r="U5872" t="s">
        <v>6362</v>
      </c>
      <c r="V5872" s="3">
        <v>45871.490972222222</v>
      </c>
      <c r="W5872" t="s">
        <v>619</v>
      </c>
      <c r="Y5872" s="4">
        <v>45876</v>
      </c>
      <c r="Z5872" s="2">
        <v>0.81263888888888891</v>
      </c>
    </row>
    <row r="5873" spans="1:26" x14ac:dyDescent="0.3">
      <c r="A5873">
        <v>135515</v>
      </c>
      <c r="B5873" t="s">
        <v>618</v>
      </c>
      <c r="C5873" t="s">
        <v>27</v>
      </c>
      <c r="D5873" t="s">
        <v>295</v>
      </c>
      <c r="E5873" t="s">
        <v>84</v>
      </c>
      <c r="F5873">
        <v>9037824507</v>
      </c>
      <c r="G5873" t="s">
        <v>53</v>
      </c>
      <c r="H5873">
        <v>7068</v>
      </c>
      <c r="I5873" t="s">
        <v>6363</v>
      </c>
      <c r="J5873" t="s">
        <v>31</v>
      </c>
      <c r="K5873" t="s">
        <v>49</v>
      </c>
      <c r="O5873" t="s">
        <v>33</v>
      </c>
      <c r="S5873" s="3">
        <v>45876.375</v>
      </c>
      <c r="T5873" t="s">
        <v>54</v>
      </c>
      <c r="U5873" t="s">
        <v>6363</v>
      </c>
      <c r="V5873" s="3">
        <v>45871.490972222222</v>
      </c>
      <c r="W5873" t="s">
        <v>6342</v>
      </c>
      <c r="Y5873" s="4">
        <v>45876</v>
      </c>
      <c r="Z5873" s="2">
        <v>0.81263888888888891</v>
      </c>
    </row>
    <row r="5874" spans="1:26" x14ac:dyDescent="0.3">
      <c r="A5874">
        <v>136423</v>
      </c>
      <c r="B5874" t="s">
        <v>618</v>
      </c>
      <c r="C5874" t="s">
        <v>27</v>
      </c>
      <c r="D5874" t="s">
        <v>295</v>
      </c>
      <c r="E5874" t="s">
        <v>84</v>
      </c>
      <c r="F5874">
        <v>6383290379</v>
      </c>
      <c r="G5874" t="s">
        <v>53</v>
      </c>
      <c r="H5874">
        <v>7068</v>
      </c>
      <c r="I5874" t="s">
        <v>6364</v>
      </c>
      <c r="J5874" t="s">
        <v>31</v>
      </c>
      <c r="K5874" t="s">
        <v>49</v>
      </c>
      <c r="O5874" t="s">
        <v>33</v>
      </c>
      <c r="S5874" s="3">
        <v>45876.375</v>
      </c>
      <c r="T5874" t="s">
        <v>54</v>
      </c>
      <c r="U5874" t="s">
        <v>6364</v>
      </c>
      <c r="V5874" s="3">
        <v>45871.490972222222</v>
      </c>
      <c r="W5874" t="s">
        <v>619</v>
      </c>
      <c r="Y5874" s="4">
        <v>45876</v>
      </c>
      <c r="Z5874" s="2">
        <v>0.81263888888888891</v>
      </c>
    </row>
    <row r="5875" spans="1:26" x14ac:dyDescent="0.3">
      <c r="A5875">
        <v>133360</v>
      </c>
      <c r="B5875" t="s">
        <v>618</v>
      </c>
      <c r="C5875" t="s">
        <v>27</v>
      </c>
      <c r="D5875" t="s">
        <v>295</v>
      </c>
      <c r="E5875" t="s">
        <v>84</v>
      </c>
      <c r="F5875">
        <v>9080017974</v>
      </c>
      <c r="G5875" t="s">
        <v>53</v>
      </c>
      <c r="H5875">
        <v>7068</v>
      </c>
      <c r="I5875" t="s">
        <v>6366</v>
      </c>
      <c r="J5875" t="s">
        <v>31</v>
      </c>
      <c r="K5875" t="s">
        <v>49</v>
      </c>
      <c r="O5875" t="s">
        <v>33</v>
      </c>
      <c r="S5875" s="3">
        <v>45876.375</v>
      </c>
      <c r="T5875" t="s">
        <v>54</v>
      </c>
      <c r="U5875" t="s">
        <v>6366</v>
      </c>
      <c r="V5875" s="3">
        <v>45871.490972222222</v>
      </c>
      <c r="W5875" t="s">
        <v>6339</v>
      </c>
      <c r="Y5875" s="4">
        <v>45876</v>
      </c>
      <c r="Z5875" s="2">
        <v>0.81263888888888891</v>
      </c>
    </row>
    <row r="5876" spans="1:26" x14ac:dyDescent="0.3">
      <c r="A5876">
        <v>136190</v>
      </c>
      <c r="B5876" t="s">
        <v>618</v>
      </c>
      <c r="C5876" t="s">
        <v>27</v>
      </c>
      <c r="D5876" t="s">
        <v>295</v>
      </c>
      <c r="E5876" t="s">
        <v>84</v>
      </c>
      <c r="F5876">
        <v>9600722495</v>
      </c>
      <c r="G5876" t="s">
        <v>53</v>
      </c>
      <c r="H5876">
        <v>7068</v>
      </c>
      <c r="I5876" t="s">
        <v>6369</v>
      </c>
      <c r="J5876" t="s">
        <v>31</v>
      </c>
      <c r="K5876" t="s">
        <v>49</v>
      </c>
      <c r="O5876" t="s">
        <v>33</v>
      </c>
      <c r="S5876" s="3">
        <v>45876.375</v>
      </c>
      <c r="T5876" t="s">
        <v>54</v>
      </c>
      <c r="U5876" t="s">
        <v>6369</v>
      </c>
      <c r="V5876" s="3">
        <v>45871.490972222222</v>
      </c>
      <c r="W5876" t="s">
        <v>6346</v>
      </c>
      <c r="Y5876" s="4">
        <v>45876</v>
      </c>
      <c r="Z5876" s="2">
        <v>0.81263888888888891</v>
      </c>
    </row>
    <row r="5877" spans="1:26" x14ac:dyDescent="0.3">
      <c r="A5877">
        <v>136423</v>
      </c>
      <c r="B5877" t="s">
        <v>618</v>
      </c>
      <c r="C5877" t="s">
        <v>27</v>
      </c>
      <c r="D5877" t="s">
        <v>295</v>
      </c>
      <c r="E5877" t="s">
        <v>84</v>
      </c>
      <c r="F5877">
        <v>6383290379</v>
      </c>
      <c r="G5877" t="s">
        <v>53</v>
      </c>
      <c r="H5877">
        <v>7068</v>
      </c>
      <c r="I5877" t="s">
        <v>6371</v>
      </c>
      <c r="J5877" t="s">
        <v>31</v>
      </c>
      <c r="K5877" t="s">
        <v>49</v>
      </c>
      <c r="O5877" t="s">
        <v>33</v>
      </c>
      <c r="S5877" s="3">
        <v>45876.375</v>
      </c>
      <c r="T5877" t="s">
        <v>54</v>
      </c>
      <c r="U5877" t="s">
        <v>6371</v>
      </c>
      <c r="V5877" s="3">
        <v>45871.490972222222</v>
      </c>
      <c r="W5877" t="s">
        <v>619</v>
      </c>
      <c r="Y5877" s="4">
        <v>45876</v>
      </c>
      <c r="Z5877" s="2">
        <v>0.81263888888888891</v>
      </c>
    </row>
    <row r="5878" spans="1:26" x14ac:dyDescent="0.3">
      <c r="A5878">
        <v>136190</v>
      </c>
      <c r="B5878" t="s">
        <v>618</v>
      </c>
      <c r="C5878" t="s">
        <v>27</v>
      </c>
      <c r="D5878" t="s">
        <v>295</v>
      </c>
      <c r="E5878" t="s">
        <v>84</v>
      </c>
      <c r="F5878">
        <v>9600722495</v>
      </c>
      <c r="G5878" t="s">
        <v>53</v>
      </c>
      <c r="H5878">
        <v>7068</v>
      </c>
      <c r="I5878" t="s">
        <v>6372</v>
      </c>
      <c r="J5878" t="s">
        <v>31</v>
      </c>
      <c r="K5878" t="s">
        <v>49</v>
      </c>
      <c r="O5878" t="s">
        <v>33</v>
      </c>
      <c r="S5878" s="3">
        <v>45876.375</v>
      </c>
      <c r="T5878" t="s">
        <v>54</v>
      </c>
      <c r="U5878" t="s">
        <v>6372</v>
      </c>
      <c r="V5878" s="3">
        <v>45871.490972222222</v>
      </c>
      <c r="W5878" t="s">
        <v>6346</v>
      </c>
      <c r="Y5878" s="4">
        <v>45876</v>
      </c>
      <c r="Z5878" s="2">
        <v>0.81263888888888891</v>
      </c>
    </row>
    <row r="5879" spans="1:26" x14ac:dyDescent="0.3">
      <c r="A5879">
        <v>136423</v>
      </c>
      <c r="B5879" t="s">
        <v>618</v>
      </c>
      <c r="C5879" t="s">
        <v>27</v>
      </c>
      <c r="D5879" t="s">
        <v>295</v>
      </c>
      <c r="E5879" t="s">
        <v>84</v>
      </c>
      <c r="F5879">
        <v>6383290379</v>
      </c>
      <c r="G5879" t="s">
        <v>53</v>
      </c>
      <c r="H5879">
        <v>7068</v>
      </c>
      <c r="I5879" t="s">
        <v>6373</v>
      </c>
      <c r="J5879" t="s">
        <v>31</v>
      </c>
      <c r="K5879" t="s">
        <v>49</v>
      </c>
      <c r="O5879" t="s">
        <v>33</v>
      </c>
      <c r="S5879" s="3">
        <v>45876.375</v>
      </c>
      <c r="T5879" t="s">
        <v>54</v>
      </c>
      <c r="U5879" t="s">
        <v>6373</v>
      </c>
      <c r="V5879" s="3">
        <v>45871.490972222222</v>
      </c>
      <c r="W5879" t="s">
        <v>619</v>
      </c>
      <c r="Y5879" s="4">
        <v>45876</v>
      </c>
      <c r="Z5879" s="2">
        <v>0.81263888888888891</v>
      </c>
    </row>
    <row r="5880" spans="1:26" x14ac:dyDescent="0.3">
      <c r="A5880">
        <v>136190</v>
      </c>
      <c r="B5880" t="s">
        <v>618</v>
      </c>
      <c r="C5880" t="s">
        <v>27</v>
      </c>
      <c r="D5880" t="s">
        <v>295</v>
      </c>
      <c r="E5880" t="s">
        <v>84</v>
      </c>
      <c r="F5880">
        <v>9600722495</v>
      </c>
      <c r="G5880" t="s">
        <v>53</v>
      </c>
      <c r="H5880">
        <v>7068</v>
      </c>
      <c r="I5880" t="s">
        <v>6374</v>
      </c>
      <c r="J5880" t="s">
        <v>31</v>
      </c>
      <c r="K5880" t="s">
        <v>49</v>
      </c>
      <c r="O5880" t="s">
        <v>33</v>
      </c>
      <c r="S5880" s="3">
        <v>45876.375</v>
      </c>
      <c r="T5880" t="s">
        <v>54</v>
      </c>
      <c r="U5880" t="s">
        <v>6374</v>
      </c>
      <c r="V5880" s="3">
        <v>45871.490972222222</v>
      </c>
      <c r="W5880" t="s">
        <v>6346</v>
      </c>
      <c r="Y5880" s="4">
        <v>45876</v>
      </c>
      <c r="Z5880" s="2">
        <v>0.81263888888888891</v>
      </c>
    </row>
    <row r="5881" spans="1:26" x14ac:dyDescent="0.3">
      <c r="A5881">
        <v>135515</v>
      </c>
      <c r="B5881" t="s">
        <v>618</v>
      </c>
      <c r="C5881" t="s">
        <v>27</v>
      </c>
      <c r="D5881" t="s">
        <v>295</v>
      </c>
      <c r="E5881" t="s">
        <v>84</v>
      </c>
      <c r="F5881">
        <v>9037824507</v>
      </c>
      <c r="G5881" t="s">
        <v>53</v>
      </c>
      <c r="H5881">
        <v>7068</v>
      </c>
      <c r="I5881" t="s">
        <v>6375</v>
      </c>
      <c r="J5881" t="s">
        <v>31</v>
      </c>
      <c r="K5881" t="s">
        <v>49</v>
      </c>
      <c r="O5881" t="s">
        <v>33</v>
      </c>
      <c r="S5881" s="3">
        <v>45876.375</v>
      </c>
      <c r="T5881" t="s">
        <v>54</v>
      </c>
      <c r="U5881" t="s">
        <v>6375</v>
      </c>
      <c r="V5881" s="3">
        <v>45871.490972222222</v>
      </c>
      <c r="W5881" t="s">
        <v>6342</v>
      </c>
      <c r="Y5881" s="4">
        <v>45876</v>
      </c>
      <c r="Z5881" s="2">
        <v>0.81263888888888891</v>
      </c>
    </row>
    <row r="5882" spans="1:26" x14ac:dyDescent="0.3">
      <c r="A5882">
        <v>23256</v>
      </c>
      <c r="B5882" t="s">
        <v>618</v>
      </c>
      <c r="C5882" t="s">
        <v>27</v>
      </c>
      <c r="D5882" t="s">
        <v>295</v>
      </c>
      <c r="E5882" t="s">
        <v>84</v>
      </c>
      <c r="F5882">
        <v>8714637921</v>
      </c>
      <c r="G5882" t="s">
        <v>53</v>
      </c>
      <c r="H5882">
        <v>7068</v>
      </c>
      <c r="I5882" t="s">
        <v>6376</v>
      </c>
      <c r="J5882" t="s">
        <v>31</v>
      </c>
      <c r="K5882" t="s">
        <v>49</v>
      </c>
      <c r="O5882" t="s">
        <v>33</v>
      </c>
      <c r="S5882" s="3">
        <v>45876.375</v>
      </c>
      <c r="T5882" t="s">
        <v>54</v>
      </c>
      <c r="U5882" t="s">
        <v>6376</v>
      </c>
      <c r="V5882" s="3">
        <v>45871.490972222222</v>
      </c>
      <c r="W5882" t="s">
        <v>6352</v>
      </c>
      <c r="Y5882" s="4">
        <v>45876</v>
      </c>
      <c r="Z5882" s="2">
        <v>0.81263888888888891</v>
      </c>
    </row>
    <row r="5883" spans="1:26" x14ac:dyDescent="0.3">
      <c r="A5883">
        <v>136190</v>
      </c>
      <c r="B5883" t="s">
        <v>618</v>
      </c>
      <c r="C5883" t="s">
        <v>27</v>
      </c>
      <c r="D5883" t="s">
        <v>295</v>
      </c>
      <c r="E5883" t="s">
        <v>84</v>
      </c>
      <c r="F5883">
        <v>9600722495</v>
      </c>
      <c r="G5883" t="s">
        <v>53</v>
      </c>
      <c r="H5883">
        <v>7068</v>
      </c>
      <c r="I5883" t="s">
        <v>6377</v>
      </c>
      <c r="J5883" t="s">
        <v>31</v>
      </c>
      <c r="K5883" t="s">
        <v>49</v>
      </c>
      <c r="O5883" t="s">
        <v>33</v>
      </c>
      <c r="S5883" s="3">
        <v>45876.375</v>
      </c>
      <c r="T5883" t="s">
        <v>54</v>
      </c>
      <c r="U5883" t="s">
        <v>6377</v>
      </c>
      <c r="V5883" s="3">
        <v>45871.490972222222</v>
      </c>
      <c r="W5883" t="s">
        <v>6346</v>
      </c>
      <c r="Y5883" s="4">
        <v>45876</v>
      </c>
      <c r="Z5883" s="2">
        <v>0.81263888888888891</v>
      </c>
    </row>
    <row r="5884" spans="1:26" x14ac:dyDescent="0.3">
      <c r="A5884">
        <v>136190</v>
      </c>
      <c r="B5884" t="s">
        <v>618</v>
      </c>
      <c r="C5884" t="s">
        <v>27</v>
      </c>
      <c r="D5884" t="s">
        <v>295</v>
      </c>
      <c r="E5884" t="s">
        <v>84</v>
      </c>
      <c r="F5884">
        <v>9600722495</v>
      </c>
      <c r="G5884" t="s">
        <v>53</v>
      </c>
      <c r="H5884">
        <v>7068</v>
      </c>
      <c r="I5884" t="s">
        <v>6378</v>
      </c>
      <c r="J5884" t="s">
        <v>31</v>
      </c>
      <c r="K5884" t="s">
        <v>49</v>
      </c>
      <c r="O5884" t="s">
        <v>33</v>
      </c>
      <c r="S5884" s="3">
        <v>45876.375</v>
      </c>
      <c r="T5884" t="s">
        <v>54</v>
      </c>
      <c r="U5884" t="s">
        <v>6378</v>
      </c>
      <c r="V5884" s="3">
        <v>45871.490972222222</v>
      </c>
      <c r="W5884" t="s">
        <v>6346</v>
      </c>
      <c r="Y5884" s="4">
        <v>45876</v>
      </c>
      <c r="Z5884" s="2">
        <v>0.81263888888888891</v>
      </c>
    </row>
    <row r="5885" spans="1:26" x14ac:dyDescent="0.3">
      <c r="A5885">
        <v>136190</v>
      </c>
      <c r="B5885" t="s">
        <v>618</v>
      </c>
      <c r="C5885" t="s">
        <v>27</v>
      </c>
      <c r="D5885" t="s">
        <v>295</v>
      </c>
      <c r="E5885" t="s">
        <v>84</v>
      </c>
      <c r="F5885">
        <v>9600722495</v>
      </c>
      <c r="G5885" t="s">
        <v>53</v>
      </c>
      <c r="H5885">
        <v>7068</v>
      </c>
      <c r="I5885" t="s">
        <v>6380</v>
      </c>
      <c r="J5885" t="s">
        <v>31</v>
      </c>
      <c r="K5885" t="s">
        <v>49</v>
      </c>
      <c r="O5885" t="s">
        <v>33</v>
      </c>
      <c r="S5885" s="3">
        <v>45876.375</v>
      </c>
      <c r="T5885" t="s">
        <v>54</v>
      </c>
      <c r="U5885" t="s">
        <v>6380</v>
      </c>
      <c r="V5885" s="3">
        <v>45871.490972222222</v>
      </c>
      <c r="W5885" t="s">
        <v>6346</v>
      </c>
      <c r="Y5885" s="4">
        <v>45876</v>
      </c>
      <c r="Z5885" s="2">
        <v>0.81263888888888891</v>
      </c>
    </row>
    <row r="5886" spans="1:26" x14ac:dyDescent="0.3">
      <c r="A5886">
        <v>136190</v>
      </c>
      <c r="B5886" t="s">
        <v>618</v>
      </c>
      <c r="C5886" t="s">
        <v>27</v>
      </c>
      <c r="D5886" t="s">
        <v>295</v>
      </c>
      <c r="E5886" t="s">
        <v>84</v>
      </c>
      <c r="F5886">
        <v>9600722495</v>
      </c>
      <c r="G5886" t="s">
        <v>53</v>
      </c>
      <c r="H5886">
        <v>7068</v>
      </c>
      <c r="I5886" t="s">
        <v>6381</v>
      </c>
      <c r="J5886" t="s">
        <v>31</v>
      </c>
      <c r="K5886" t="s">
        <v>49</v>
      </c>
      <c r="O5886" t="s">
        <v>33</v>
      </c>
      <c r="S5886" s="3">
        <v>45876.375</v>
      </c>
      <c r="T5886" t="s">
        <v>54</v>
      </c>
      <c r="U5886" t="s">
        <v>6381</v>
      </c>
      <c r="V5886" s="3">
        <v>45871.490972222222</v>
      </c>
      <c r="W5886" t="s">
        <v>6346</v>
      </c>
      <c r="Y5886" s="4">
        <v>45876</v>
      </c>
      <c r="Z5886" s="2">
        <v>0.81263888888888891</v>
      </c>
    </row>
    <row r="5887" spans="1:26" x14ac:dyDescent="0.3">
      <c r="A5887">
        <v>136423</v>
      </c>
      <c r="B5887" t="s">
        <v>618</v>
      </c>
      <c r="C5887" t="s">
        <v>27</v>
      </c>
      <c r="D5887" t="s">
        <v>295</v>
      </c>
      <c r="E5887" t="s">
        <v>84</v>
      </c>
      <c r="F5887">
        <v>6383290379</v>
      </c>
      <c r="G5887" t="s">
        <v>53</v>
      </c>
      <c r="H5887">
        <v>7068</v>
      </c>
      <c r="I5887" t="s">
        <v>6382</v>
      </c>
      <c r="J5887" t="s">
        <v>31</v>
      </c>
      <c r="K5887" t="s">
        <v>49</v>
      </c>
      <c r="O5887" t="s">
        <v>33</v>
      </c>
      <c r="S5887" s="3">
        <v>45876.375</v>
      </c>
      <c r="T5887" t="s">
        <v>54</v>
      </c>
      <c r="U5887" t="s">
        <v>6382</v>
      </c>
      <c r="V5887" s="3">
        <v>45871.490972222222</v>
      </c>
      <c r="W5887" t="s">
        <v>619</v>
      </c>
      <c r="Y5887" s="4">
        <v>45876</v>
      </c>
      <c r="Z5887" s="2">
        <v>0.81263888888888891</v>
      </c>
    </row>
    <row r="5888" spans="1:26" x14ac:dyDescent="0.3">
      <c r="A5888">
        <v>133360</v>
      </c>
      <c r="B5888" t="s">
        <v>618</v>
      </c>
      <c r="C5888" t="s">
        <v>27</v>
      </c>
      <c r="D5888" t="s">
        <v>295</v>
      </c>
      <c r="E5888" t="s">
        <v>84</v>
      </c>
      <c r="F5888">
        <v>9080017974</v>
      </c>
      <c r="G5888" t="s">
        <v>53</v>
      </c>
      <c r="H5888">
        <v>7068</v>
      </c>
      <c r="I5888" t="s">
        <v>6383</v>
      </c>
      <c r="J5888" t="s">
        <v>31</v>
      </c>
      <c r="K5888" t="s">
        <v>49</v>
      </c>
      <c r="O5888" t="s">
        <v>33</v>
      </c>
      <c r="S5888" s="3">
        <v>45876.375</v>
      </c>
      <c r="T5888" t="s">
        <v>54</v>
      </c>
      <c r="U5888" t="s">
        <v>6383</v>
      </c>
      <c r="V5888" s="3">
        <v>45871.490972222222</v>
      </c>
      <c r="W5888" t="s">
        <v>6339</v>
      </c>
      <c r="Y5888" s="4">
        <v>45876</v>
      </c>
      <c r="Z5888" s="2">
        <v>0.81263888888888891</v>
      </c>
    </row>
    <row r="5889" spans="1:26" x14ac:dyDescent="0.3">
      <c r="A5889">
        <v>136190</v>
      </c>
      <c r="B5889" t="s">
        <v>618</v>
      </c>
      <c r="C5889" t="s">
        <v>27</v>
      </c>
      <c r="D5889" t="s">
        <v>295</v>
      </c>
      <c r="E5889" t="s">
        <v>84</v>
      </c>
      <c r="F5889">
        <v>9600722495</v>
      </c>
      <c r="G5889" t="s">
        <v>53</v>
      </c>
      <c r="H5889">
        <v>7068</v>
      </c>
      <c r="I5889" t="s">
        <v>6385</v>
      </c>
      <c r="J5889" t="s">
        <v>31</v>
      </c>
      <c r="K5889" t="s">
        <v>49</v>
      </c>
      <c r="O5889" t="s">
        <v>33</v>
      </c>
      <c r="S5889" s="3">
        <v>45876.375</v>
      </c>
      <c r="T5889" t="s">
        <v>54</v>
      </c>
      <c r="U5889" t="s">
        <v>6385</v>
      </c>
      <c r="V5889" s="3">
        <v>45871.490972222222</v>
      </c>
      <c r="W5889" t="s">
        <v>6346</v>
      </c>
      <c r="Y5889" s="4">
        <v>45876</v>
      </c>
      <c r="Z5889" s="2">
        <v>0.81263888888888891</v>
      </c>
    </row>
    <row r="5890" spans="1:26" x14ac:dyDescent="0.3">
      <c r="A5890">
        <v>136190</v>
      </c>
      <c r="B5890" t="s">
        <v>618</v>
      </c>
      <c r="C5890" t="s">
        <v>27</v>
      </c>
      <c r="D5890" t="s">
        <v>295</v>
      </c>
      <c r="E5890" t="s">
        <v>84</v>
      </c>
      <c r="F5890">
        <v>9600722495</v>
      </c>
      <c r="G5890" t="s">
        <v>53</v>
      </c>
      <c r="H5890">
        <v>7068</v>
      </c>
      <c r="I5890" t="s">
        <v>6386</v>
      </c>
      <c r="J5890" t="s">
        <v>31</v>
      </c>
      <c r="K5890" t="s">
        <v>49</v>
      </c>
      <c r="O5890" t="s">
        <v>33</v>
      </c>
      <c r="S5890" s="3">
        <v>45876.375</v>
      </c>
      <c r="T5890" t="s">
        <v>54</v>
      </c>
      <c r="U5890" t="s">
        <v>6386</v>
      </c>
      <c r="V5890" s="3">
        <v>45871.490972222222</v>
      </c>
      <c r="W5890" t="s">
        <v>6346</v>
      </c>
      <c r="Y5890" s="4">
        <v>45876</v>
      </c>
      <c r="Z5890" s="2">
        <v>0.81263888888888891</v>
      </c>
    </row>
    <row r="5891" spans="1:26" x14ac:dyDescent="0.3">
      <c r="A5891">
        <v>133605</v>
      </c>
      <c r="B5891" t="s">
        <v>302</v>
      </c>
      <c r="C5891" t="s">
        <v>27</v>
      </c>
      <c r="D5891" t="s">
        <v>285</v>
      </c>
      <c r="E5891" t="s">
        <v>84</v>
      </c>
      <c r="F5891">
        <v>8190055654</v>
      </c>
      <c r="G5891" t="s">
        <v>53</v>
      </c>
      <c r="H5891">
        <v>7069</v>
      </c>
      <c r="I5891" t="s">
        <v>6387</v>
      </c>
      <c r="J5891" t="s">
        <v>31</v>
      </c>
      <c r="K5891" t="s">
        <v>49</v>
      </c>
      <c r="O5891" t="s">
        <v>33</v>
      </c>
      <c r="S5891" s="3">
        <v>45876.375</v>
      </c>
      <c r="T5891" t="s">
        <v>54</v>
      </c>
      <c r="U5891" t="s">
        <v>6387</v>
      </c>
      <c r="V5891" s="3">
        <v>45871.490972222222</v>
      </c>
      <c r="W5891" t="s">
        <v>2179</v>
      </c>
      <c r="Y5891" s="4">
        <v>45876</v>
      </c>
      <c r="Z5891" s="2">
        <v>0.81263888888888891</v>
      </c>
    </row>
    <row r="5892" spans="1:26" x14ac:dyDescent="0.3">
      <c r="A5892">
        <v>131852</v>
      </c>
      <c r="B5892" t="s">
        <v>302</v>
      </c>
      <c r="C5892" t="s">
        <v>27</v>
      </c>
      <c r="D5892" t="s">
        <v>285</v>
      </c>
      <c r="E5892" t="s">
        <v>84</v>
      </c>
      <c r="F5892">
        <v>9345681248</v>
      </c>
      <c r="G5892" t="s">
        <v>53</v>
      </c>
      <c r="H5892">
        <v>7069</v>
      </c>
      <c r="I5892" t="s">
        <v>6388</v>
      </c>
      <c r="J5892" t="s">
        <v>31</v>
      </c>
      <c r="K5892" t="s">
        <v>49</v>
      </c>
      <c r="O5892" t="s">
        <v>33</v>
      </c>
      <c r="S5892" s="3">
        <v>45876.375</v>
      </c>
      <c r="T5892" t="s">
        <v>54</v>
      </c>
      <c r="U5892" t="s">
        <v>6388</v>
      </c>
      <c r="V5892" s="3">
        <v>45871.490972222222</v>
      </c>
      <c r="W5892" t="s">
        <v>2098</v>
      </c>
      <c r="Y5892" s="4">
        <v>45876</v>
      </c>
      <c r="Z5892" s="2">
        <v>0.81263888888888891</v>
      </c>
    </row>
    <row r="5893" spans="1:26" x14ac:dyDescent="0.3">
      <c r="A5893">
        <v>131852</v>
      </c>
      <c r="B5893" t="s">
        <v>302</v>
      </c>
      <c r="C5893" t="s">
        <v>27</v>
      </c>
      <c r="D5893" t="s">
        <v>285</v>
      </c>
      <c r="E5893" t="s">
        <v>84</v>
      </c>
      <c r="F5893">
        <v>9345681248</v>
      </c>
      <c r="G5893" t="s">
        <v>53</v>
      </c>
      <c r="H5893">
        <v>7069</v>
      </c>
      <c r="I5893" t="s">
        <v>6390</v>
      </c>
      <c r="J5893" t="s">
        <v>31</v>
      </c>
      <c r="K5893" t="s">
        <v>49</v>
      </c>
      <c r="O5893" t="s">
        <v>33</v>
      </c>
      <c r="S5893" s="3">
        <v>45876.375</v>
      </c>
      <c r="T5893" t="s">
        <v>54</v>
      </c>
      <c r="U5893" t="s">
        <v>6390</v>
      </c>
      <c r="V5893" s="3">
        <v>45871.490972222222</v>
      </c>
      <c r="W5893" t="s">
        <v>2098</v>
      </c>
      <c r="Y5893" s="4">
        <v>45876</v>
      </c>
      <c r="Z5893" s="2">
        <v>0.81263888888888891</v>
      </c>
    </row>
    <row r="5894" spans="1:26" x14ac:dyDescent="0.3">
      <c r="A5894">
        <v>131852</v>
      </c>
      <c r="B5894" t="s">
        <v>302</v>
      </c>
      <c r="C5894" t="s">
        <v>27</v>
      </c>
      <c r="D5894" t="s">
        <v>285</v>
      </c>
      <c r="E5894" t="s">
        <v>84</v>
      </c>
      <c r="F5894">
        <v>9345681248</v>
      </c>
      <c r="G5894" t="s">
        <v>53</v>
      </c>
      <c r="H5894">
        <v>7069</v>
      </c>
      <c r="I5894" t="s">
        <v>6392</v>
      </c>
      <c r="J5894" t="s">
        <v>31</v>
      </c>
      <c r="K5894" t="s">
        <v>49</v>
      </c>
      <c r="O5894" t="s">
        <v>33</v>
      </c>
      <c r="S5894" s="3">
        <v>45876.375</v>
      </c>
      <c r="T5894" t="s">
        <v>54</v>
      </c>
      <c r="U5894" t="s">
        <v>6392</v>
      </c>
      <c r="V5894" s="3">
        <v>45871.490972222222</v>
      </c>
      <c r="W5894" t="s">
        <v>2098</v>
      </c>
      <c r="Y5894" s="4">
        <v>45876</v>
      </c>
      <c r="Z5894" s="2">
        <v>0.81263888888888891</v>
      </c>
    </row>
    <row r="5895" spans="1:26" x14ac:dyDescent="0.3">
      <c r="A5895">
        <v>133605</v>
      </c>
      <c r="B5895" t="s">
        <v>302</v>
      </c>
      <c r="C5895" t="s">
        <v>27</v>
      </c>
      <c r="D5895" t="s">
        <v>285</v>
      </c>
      <c r="E5895" t="s">
        <v>84</v>
      </c>
      <c r="F5895">
        <v>8190055654</v>
      </c>
      <c r="G5895" t="s">
        <v>53</v>
      </c>
      <c r="H5895">
        <v>7069</v>
      </c>
      <c r="I5895" t="s">
        <v>6394</v>
      </c>
      <c r="J5895" t="s">
        <v>31</v>
      </c>
      <c r="K5895" t="s">
        <v>49</v>
      </c>
      <c r="O5895" t="s">
        <v>33</v>
      </c>
      <c r="S5895" s="3">
        <v>45876.375</v>
      </c>
      <c r="T5895" t="s">
        <v>54</v>
      </c>
      <c r="U5895" t="s">
        <v>6394</v>
      </c>
      <c r="V5895" s="3">
        <v>45871.490972222222</v>
      </c>
      <c r="W5895" t="s">
        <v>2179</v>
      </c>
      <c r="Y5895" s="4">
        <v>45876</v>
      </c>
      <c r="Z5895" s="2">
        <v>0.81263888888888891</v>
      </c>
    </row>
    <row r="5896" spans="1:26" x14ac:dyDescent="0.3">
      <c r="A5896">
        <v>133605</v>
      </c>
      <c r="B5896" t="s">
        <v>302</v>
      </c>
      <c r="C5896" t="s">
        <v>27</v>
      </c>
      <c r="D5896" t="s">
        <v>285</v>
      </c>
      <c r="E5896" t="s">
        <v>84</v>
      </c>
      <c r="F5896">
        <v>8190055654</v>
      </c>
      <c r="G5896" t="s">
        <v>53</v>
      </c>
      <c r="H5896">
        <v>7069</v>
      </c>
      <c r="I5896" t="s">
        <v>6395</v>
      </c>
      <c r="J5896" t="s">
        <v>31</v>
      </c>
      <c r="K5896" t="s">
        <v>49</v>
      </c>
      <c r="O5896" t="s">
        <v>33</v>
      </c>
      <c r="S5896" s="3">
        <v>45876.375</v>
      </c>
      <c r="T5896" t="s">
        <v>54</v>
      </c>
      <c r="U5896" t="s">
        <v>6395</v>
      </c>
      <c r="V5896" s="3">
        <v>45871.490972222222</v>
      </c>
      <c r="W5896" t="s">
        <v>2179</v>
      </c>
      <c r="Y5896" s="4">
        <v>45876</v>
      </c>
      <c r="Z5896" s="2">
        <v>0.81263888888888891</v>
      </c>
    </row>
    <row r="5897" spans="1:26" x14ac:dyDescent="0.3">
      <c r="A5897">
        <v>132671</v>
      </c>
      <c r="B5897" t="s">
        <v>417</v>
      </c>
      <c r="C5897" t="s">
        <v>27</v>
      </c>
      <c r="D5897" t="s">
        <v>51</v>
      </c>
      <c r="E5897" t="s">
        <v>52</v>
      </c>
      <c r="F5897">
        <v>8089976559</v>
      </c>
      <c r="G5897" t="s">
        <v>53</v>
      </c>
      <c r="H5897">
        <v>7216</v>
      </c>
      <c r="I5897" t="s">
        <v>6400</v>
      </c>
      <c r="J5897" t="s">
        <v>31</v>
      </c>
      <c r="K5897" t="s">
        <v>49</v>
      </c>
      <c r="O5897" t="s">
        <v>33</v>
      </c>
      <c r="S5897" s="3">
        <v>45876.375</v>
      </c>
      <c r="T5897" t="s">
        <v>54</v>
      </c>
      <c r="U5897" t="s">
        <v>6400</v>
      </c>
      <c r="V5897" s="3">
        <v>45871.490972222222</v>
      </c>
      <c r="W5897" t="s">
        <v>965</v>
      </c>
      <c r="Y5897" s="4">
        <v>45876</v>
      </c>
      <c r="Z5897" s="2">
        <v>0.81263888888888891</v>
      </c>
    </row>
    <row r="5898" spans="1:26" x14ac:dyDescent="0.3">
      <c r="A5898">
        <v>136107</v>
      </c>
      <c r="B5898" t="s">
        <v>417</v>
      </c>
      <c r="C5898" t="s">
        <v>27</v>
      </c>
      <c r="D5898" t="s">
        <v>51</v>
      </c>
      <c r="E5898" t="s">
        <v>52</v>
      </c>
      <c r="F5898">
        <v>8078016086</v>
      </c>
      <c r="G5898" t="s">
        <v>53</v>
      </c>
      <c r="H5898">
        <v>7216</v>
      </c>
      <c r="I5898" t="s">
        <v>6404</v>
      </c>
      <c r="J5898" t="s">
        <v>31</v>
      </c>
      <c r="K5898" t="s">
        <v>49</v>
      </c>
      <c r="O5898" t="s">
        <v>33</v>
      </c>
      <c r="S5898" s="3">
        <v>45876.375</v>
      </c>
      <c r="T5898" t="s">
        <v>54</v>
      </c>
      <c r="U5898" t="s">
        <v>6404</v>
      </c>
      <c r="V5898" s="3">
        <v>45871.490972222222</v>
      </c>
      <c r="W5898" t="s">
        <v>418</v>
      </c>
      <c r="Y5898" s="4">
        <v>45876</v>
      </c>
      <c r="Z5898" s="2">
        <v>0.81263888888888891</v>
      </c>
    </row>
    <row r="5899" spans="1:26" x14ac:dyDescent="0.3">
      <c r="A5899">
        <v>136107</v>
      </c>
      <c r="B5899" t="s">
        <v>417</v>
      </c>
      <c r="C5899" t="s">
        <v>27</v>
      </c>
      <c r="D5899" t="s">
        <v>51</v>
      </c>
      <c r="E5899" t="s">
        <v>52</v>
      </c>
      <c r="F5899">
        <v>8078016086</v>
      </c>
      <c r="G5899" t="s">
        <v>53</v>
      </c>
      <c r="H5899">
        <v>7216</v>
      </c>
      <c r="I5899" t="s">
        <v>6405</v>
      </c>
      <c r="J5899" t="s">
        <v>31</v>
      </c>
      <c r="K5899" t="s">
        <v>49</v>
      </c>
      <c r="O5899" t="s">
        <v>33</v>
      </c>
      <c r="S5899" s="3">
        <v>45876.375</v>
      </c>
      <c r="T5899" t="s">
        <v>54</v>
      </c>
      <c r="U5899" t="s">
        <v>6405</v>
      </c>
      <c r="V5899" s="3">
        <v>45871.490972222222</v>
      </c>
      <c r="W5899" t="s">
        <v>418</v>
      </c>
      <c r="Y5899" s="4">
        <v>45876</v>
      </c>
      <c r="Z5899" s="2">
        <v>0.81263888888888891</v>
      </c>
    </row>
    <row r="5900" spans="1:26" x14ac:dyDescent="0.3">
      <c r="A5900">
        <v>136107</v>
      </c>
      <c r="B5900" t="s">
        <v>417</v>
      </c>
      <c r="C5900" t="s">
        <v>27</v>
      </c>
      <c r="D5900" t="s">
        <v>51</v>
      </c>
      <c r="E5900" t="s">
        <v>52</v>
      </c>
      <c r="F5900">
        <v>8078016086</v>
      </c>
      <c r="G5900" t="s">
        <v>53</v>
      </c>
      <c r="H5900">
        <v>7216</v>
      </c>
      <c r="I5900" t="s">
        <v>6406</v>
      </c>
      <c r="J5900" t="s">
        <v>31</v>
      </c>
      <c r="K5900" t="s">
        <v>49</v>
      </c>
      <c r="O5900" t="s">
        <v>33</v>
      </c>
      <c r="S5900" s="3">
        <v>45876.375</v>
      </c>
      <c r="T5900" t="s">
        <v>54</v>
      </c>
      <c r="U5900" t="s">
        <v>6406</v>
      </c>
      <c r="V5900" s="3">
        <v>45871.490972222222</v>
      </c>
      <c r="W5900" t="s">
        <v>418</v>
      </c>
      <c r="Y5900" s="4">
        <v>45876</v>
      </c>
      <c r="Z5900" s="2">
        <v>0.81263888888888891</v>
      </c>
    </row>
    <row r="5901" spans="1:26" x14ac:dyDescent="0.3">
      <c r="A5901">
        <v>136107</v>
      </c>
      <c r="B5901" t="s">
        <v>417</v>
      </c>
      <c r="C5901" t="s">
        <v>27</v>
      </c>
      <c r="D5901" t="s">
        <v>51</v>
      </c>
      <c r="E5901" t="s">
        <v>52</v>
      </c>
      <c r="F5901">
        <v>8078016086</v>
      </c>
      <c r="G5901" t="s">
        <v>53</v>
      </c>
      <c r="H5901">
        <v>7216</v>
      </c>
      <c r="I5901" t="s">
        <v>6407</v>
      </c>
      <c r="J5901" t="s">
        <v>31</v>
      </c>
      <c r="K5901" t="s">
        <v>49</v>
      </c>
      <c r="O5901" t="s">
        <v>33</v>
      </c>
      <c r="S5901" s="3">
        <v>45876.375</v>
      </c>
      <c r="T5901" t="s">
        <v>54</v>
      </c>
      <c r="U5901" t="s">
        <v>6407</v>
      </c>
      <c r="V5901" s="3">
        <v>45871.490972222222</v>
      </c>
      <c r="W5901" t="s">
        <v>418</v>
      </c>
      <c r="Y5901" s="4">
        <v>45876</v>
      </c>
      <c r="Z5901" s="2">
        <v>0.81263888888888891</v>
      </c>
    </row>
    <row r="5902" spans="1:26" x14ac:dyDescent="0.3">
      <c r="A5902">
        <v>136107</v>
      </c>
      <c r="B5902" t="s">
        <v>417</v>
      </c>
      <c r="C5902" t="s">
        <v>27</v>
      </c>
      <c r="D5902" t="s">
        <v>51</v>
      </c>
      <c r="E5902" t="s">
        <v>52</v>
      </c>
      <c r="F5902">
        <v>8078016086</v>
      </c>
      <c r="G5902" t="s">
        <v>53</v>
      </c>
      <c r="H5902">
        <v>7216</v>
      </c>
      <c r="I5902" t="s">
        <v>6410</v>
      </c>
      <c r="J5902" t="s">
        <v>31</v>
      </c>
      <c r="K5902" t="s">
        <v>49</v>
      </c>
      <c r="O5902" t="s">
        <v>33</v>
      </c>
      <c r="S5902" s="3">
        <v>45876.375</v>
      </c>
      <c r="T5902" t="s">
        <v>54</v>
      </c>
      <c r="U5902" t="s">
        <v>6410</v>
      </c>
      <c r="V5902" s="3">
        <v>45871.490972222222</v>
      </c>
      <c r="W5902" t="s">
        <v>418</v>
      </c>
      <c r="Y5902" s="4">
        <v>45876</v>
      </c>
      <c r="Z5902" s="2">
        <v>0.81263888888888891</v>
      </c>
    </row>
    <row r="5903" spans="1:26" x14ac:dyDescent="0.3">
      <c r="A5903">
        <v>136107</v>
      </c>
      <c r="B5903" t="s">
        <v>417</v>
      </c>
      <c r="C5903" t="s">
        <v>27</v>
      </c>
      <c r="D5903" t="s">
        <v>51</v>
      </c>
      <c r="E5903" t="s">
        <v>52</v>
      </c>
      <c r="F5903">
        <v>8078016086</v>
      </c>
      <c r="G5903" t="s">
        <v>53</v>
      </c>
      <c r="H5903">
        <v>7216</v>
      </c>
      <c r="I5903" t="s">
        <v>6416</v>
      </c>
      <c r="J5903" t="s">
        <v>31</v>
      </c>
      <c r="K5903" t="s">
        <v>49</v>
      </c>
      <c r="O5903" t="s">
        <v>33</v>
      </c>
      <c r="S5903" s="3">
        <v>45876.375</v>
      </c>
      <c r="T5903" t="s">
        <v>54</v>
      </c>
      <c r="U5903" t="s">
        <v>6416</v>
      </c>
      <c r="V5903" s="3">
        <v>45871.490972222222</v>
      </c>
      <c r="W5903" t="s">
        <v>418</v>
      </c>
      <c r="Y5903" s="4">
        <v>45876</v>
      </c>
      <c r="Z5903" s="2">
        <v>0.81263888888888891</v>
      </c>
    </row>
    <row r="5904" spans="1:26" x14ac:dyDescent="0.3">
      <c r="A5904">
        <v>136107</v>
      </c>
      <c r="B5904" t="s">
        <v>417</v>
      </c>
      <c r="C5904" t="s">
        <v>27</v>
      </c>
      <c r="D5904" t="s">
        <v>51</v>
      </c>
      <c r="E5904" t="s">
        <v>52</v>
      </c>
      <c r="F5904">
        <v>8078016086</v>
      </c>
      <c r="G5904" t="s">
        <v>53</v>
      </c>
      <c r="H5904">
        <v>7216</v>
      </c>
      <c r="I5904" t="s">
        <v>6418</v>
      </c>
      <c r="J5904" t="s">
        <v>31</v>
      </c>
      <c r="K5904" t="s">
        <v>49</v>
      </c>
      <c r="O5904" t="s">
        <v>33</v>
      </c>
      <c r="S5904" s="3">
        <v>45876.375</v>
      </c>
      <c r="T5904" t="s">
        <v>54</v>
      </c>
      <c r="U5904" t="s">
        <v>6418</v>
      </c>
      <c r="V5904" s="3">
        <v>45871.490972222222</v>
      </c>
      <c r="W5904" t="s">
        <v>418</v>
      </c>
      <c r="Y5904" s="4">
        <v>45876</v>
      </c>
      <c r="Z5904" s="2">
        <v>0.81263888888888891</v>
      </c>
    </row>
    <row r="5905" spans="1:26" x14ac:dyDescent="0.3">
      <c r="A5905">
        <v>136107</v>
      </c>
      <c r="B5905" t="s">
        <v>417</v>
      </c>
      <c r="C5905" t="s">
        <v>27</v>
      </c>
      <c r="D5905" t="s">
        <v>51</v>
      </c>
      <c r="E5905" t="s">
        <v>52</v>
      </c>
      <c r="F5905">
        <v>8078016086</v>
      </c>
      <c r="G5905" t="s">
        <v>53</v>
      </c>
      <c r="H5905">
        <v>7216</v>
      </c>
      <c r="I5905" t="s">
        <v>6419</v>
      </c>
      <c r="J5905" t="s">
        <v>31</v>
      </c>
      <c r="K5905" t="s">
        <v>49</v>
      </c>
      <c r="O5905" t="s">
        <v>33</v>
      </c>
      <c r="S5905" s="3">
        <v>45876.375</v>
      </c>
      <c r="T5905" t="s">
        <v>54</v>
      </c>
      <c r="U5905" t="s">
        <v>6419</v>
      </c>
      <c r="V5905" s="3">
        <v>45871.490972222222</v>
      </c>
      <c r="W5905" t="s">
        <v>418</v>
      </c>
      <c r="Y5905" s="4">
        <v>45876</v>
      </c>
      <c r="Z5905" s="2">
        <v>0.81263888888888891</v>
      </c>
    </row>
    <row r="5906" spans="1:26" x14ac:dyDescent="0.3">
      <c r="A5906">
        <v>136107</v>
      </c>
      <c r="B5906" t="s">
        <v>417</v>
      </c>
      <c r="C5906" t="s">
        <v>27</v>
      </c>
      <c r="D5906" t="s">
        <v>51</v>
      </c>
      <c r="E5906" t="s">
        <v>52</v>
      </c>
      <c r="F5906">
        <v>8078016086</v>
      </c>
      <c r="G5906" t="s">
        <v>53</v>
      </c>
      <c r="H5906">
        <v>7216</v>
      </c>
      <c r="I5906" t="s">
        <v>6422</v>
      </c>
      <c r="J5906" t="s">
        <v>31</v>
      </c>
      <c r="K5906" t="s">
        <v>49</v>
      </c>
      <c r="O5906" t="s">
        <v>33</v>
      </c>
      <c r="S5906" s="3">
        <v>45876.375</v>
      </c>
      <c r="T5906" t="s">
        <v>54</v>
      </c>
      <c r="U5906" t="s">
        <v>6422</v>
      </c>
      <c r="V5906" s="3">
        <v>45871.490972222222</v>
      </c>
      <c r="W5906" t="s">
        <v>418</v>
      </c>
      <c r="Y5906" s="4">
        <v>45876</v>
      </c>
      <c r="Z5906" s="2">
        <v>0.81263888888888891</v>
      </c>
    </row>
    <row r="5907" spans="1:26" x14ac:dyDescent="0.3">
      <c r="A5907">
        <v>132671</v>
      </c>
      <c r="B5907" t="s">
        <v>417</v>
      </c>
      <c r="C5907" t="s">
        <v>27</v>
      </c>
      <c r="D5907" t="s">
        <v>51</v>
      </c>
      <c r="E5907" t="s">
        <v>52</v>
      </c>
      <c r="F5907">
        <v>8089976559</v>
      </c>
      <c r="G5907" t="s">
        <v>53</v>
      </c>
      <c r="H5907">
        <v>7216</v>
      </c>
      <c r="I5907" t="s">
        <v>6423</v>
      </c>
      <c r="J5907" t="s">
        <v>31</v>
      </c>
      <c r="K5907" t="s">
        <v>49</v>
      </c>
      <c r="O5907" t="s">
        <v>33</v>
      </c>
      <c r="S5907" s="3">
        <v>45876.375</v>
      </c>
      <c r="T5907" t="s">
        <v>54</v>
      </c>
      <c r="U5907" t="s">
        <v>6423</v>
      </c>
      <c r="V5907" s="3">
        <v>45871.490972222222</v>
      </c>
      <c r="W5907" t="s">
        <v>965</v>
      </c>
      <c r="Y5907" s="4">
        <v>45876</v>
      </c>
      <c r="Z5907" s="2">
        <v>0.81263888888888891</v>
      </c>
    </row>
    <row r="5908" spans="1:26" x14ac:dyDescent="0.3">
      <c r="A5908">
        <v>136107</v>
      </c>
      <c r="B5908" t="s">
        <v>417</v>
      </c>
      <c r="C5908" t="s">
        <v>27</v>
      </c>
      <c r="D5908" t="s">
        <v>51</v>
      </c>
      <c r="E5908" t="s">
        <v>52</v>
      </c>
      <c r="F5908">
        <v>8078016086</v>
      </c>
      <c r="G5908" t="s">
        <v>53</v>
      </c>
      <c r="H5908">
        <v>7216</v>
      </c>
      <c r="I5908" t="s">
        <v>6424</v>
      </c>
      <c r="J5908" t="s">
        <v>31</v>
      </c>
      <c r="K5908" t="s">
        <v>49</v>
      </c>
      <c r="O5908" t="s">
        <v>33</v>
      </c>
      <c r="S5908" s="3">
        <v>45876.375</v>
      </c>
      <c r="T5908" t="s">
        <v>54</v>
      </c>
      <c r="U5908" t="s">
        <v>6424</v>
      </c>
      <c r="V5908" s="3">
        <v>45871.490972222222</v>
      </c>
      <c r="W5908" t="s">
        <v>418</v>
      </c>
      <c r="Y5908" s="4">
        <v>45876</v>
      </c>
      <c r="Z5908" s="2">
        <v>0.81263888888888891</v>
      </c>
    </row>
    <row r="5909" spans="1:26" x14ac:dyDescent="0.3">
      <c r="A5909">
        <v>136107</v>
      </c>
      <c r="B5909" t="s">
        <v>417</v>
      </c>
      <c r="C5909" t="s">
        <v>27</v>
      </c>
      <c r="D5909" t="s">
        <v>51</v>
      </c>
      <c r="E5909" t="s">
        <v>52</v>
      </c>
      <c r="F5909">
        <v>8078016086</v>
      </c>
      <c r="G5909" t="s">
        <v>53</v>
      </c>
      <c r="H5909">
        <v>7216</v>
      </c>
      <c r="I5909" t="s">
        <v>6425</v>
      </c>
      <c r="J5909" t="s">
        <v>31</v>
      </c>
      <c r="K5909" t="s">
        <v>49</v>
      </c>
      <c r="O5909" t="s">
        <v>33</v>
      </c>
      <c r="S5909" s="3">
        <v>45876.375</v>
      </c>
      <c r="T5909" t="s">
        <v>54</v>
      </c>
      <c r="U5909" t="s">
        <v>6425</v>
      </c>
      <c r="V5909" s="3">
        <v>45871.490972222222</v>
      </c>
      <c r="W5909" t="s">
        <v>418</v>
      </c>
      <c r="Y5909" s="4">
        <v>45876</v>
      </c>
      <c r="Z5909" s="2">
        <v>0.81263888888888891</v>
      </c>
    </row>
    <row r="5910" spans="1:26" x14ac:dyDescent="0.3">
      <c r="A5910">
        <v>136107</v>
      </c>
      <c r="B5910" t="s">
        <v>417</v>
      </c>
      <c r="C5910" t="s">
        <v>27</v>
      </c>
      <c r="D5910" t="s">
        <v>51</v>
      </c>
      <c r="E5910" t="s">
        <v>52</v>
      </c>
      <c r="F5910">
        <v>8078016086</v>
      </c>
      <c r="G5910" t="s">
        <v>53</v>
      </c>
      <c r="H5910">
        <v>7216</v>
      </c>
      <c r="I5910" t="s">
        <v>6427</v>
      </c>
      <c r="J5910" t="s">
        <v>31</v>
      </c>
      <c r="K5910" t="s">
        <v>49</v>
      </c>
      <c r="O5910" t="s">
        <v>33</v>
      </c>
      <c r="S5910" s="3">
        <v>45876.375</v>
      </c>
      <c r="T5910" t="s">
        <v>54</v>
      </c>
      <c r="U5910" t="s">
        <v>6427</v>
      </c>
      <c r="V5910" s="3">
        <v>45871.490972222222</v>
      </c>
      <c r="W5910" t="s">
        <v>418</v>
      </c>
      <c r="Y5910" s="4">
        <v>45876</v>
      </c>
      <c r="Z5910" s="2">
        <v>0.81263888888888891</v>
      </c>
    </row>
    <row r="5911" spans="1:26" x14ac:dyDescent="0.3">
      <c r="A5911">
        <v>136107</v>
      </c>
      <c r="B5911" t="s">
        <v>417</v>
      </c>
      <c r="C5911" t="s">
        <v>27</v>
      </c>
      <c r="D5911" t="s">
        <v>51</v>
      </c>
      <c r="E5911" t="s">
        <v>52</v>
      </c>
      <c r="F5911">
        <v>8078016086</v>
      </c>
      <c r="G5911" t="s">
        <v>53</v>
      </c>
      <c r="H5911">
        <v>7216</v>
      </c>
      <c r="I5911" t="s">
        <v>6428</v>
      </c>
      <c r="J5911" t="s">
        <v>31</v>
      </c>
      <c r="K5911" t="s">
        <v>49</v>
      </c>
      <c r="O5911" t="s">
        <v>33</v>
      </c>
      <c r="S5911" s="3">
        <v>45876.375</v>
      </c>
      <c r="T5911" t="s">
        <v>54</v>
      </c>
      <c r="U5911" t="s">
        <v>6428</v>
      </c>
      <c r="V5911" s="3">
        <v>45871.490972222222</v>
      </c>
      <c r="W5911" t="s">
        <v>418</v>
      </c>
      <c r="Y5911" s="4">
        <v>45876</v>
      </c>
      <c r="Z5911" s="2">
        <v>0.81263888888888891</v>
      </c>
    </row>
    <row r="5912" spans="1:26" x14ac:dyDescent="0.3">
      <c r="A5912">
        <v>136107</v>
      </c>
      <c r="B5912" t="s">
        <v>417</v>
      </c>
      <c r="C5912" t="s">
        <v>27</v>
      </c>
      <c r="D5912" t="s">
        <v>51</v>
      </c>
      <c r="E5912" t="s">
        <v>52</v>
      </c>
      <c r="F5912">
        <v>8078016086</v>
      </c>
      <c r="G5912" t="s">
        <v>53</v>
      </c>
      <c r="H5912">
        <v>7216</v>
      </c>
      <c r="I5912" t="s">
        <v>6429</v>
      </c>
      <c r="J5912" t="s">
        <v>31</v>
      </c>
      <c r="K5912" t="s">
        <v>49</v>
      </c>
      <c r="O5912" t="s">
        <v>33</v>
      </c>
      <c r="S5912" s="3">
        <v>45876.375</v>
      </c>
      <c r="T5912" t="s">
        <v>54</v>
      </c>
      <c r="U5912" t="s">
        <v>6429</v>
      </c>
      <c r="V5912" s="3">
        <v>45871.490972222222</v>
      </c>
      <c r="W5912" t="s">
        <v>418</v>
      </c>
      <c r="Y5912" s="4">
        <v>45876</v>
      </c>
      <c r="Z5912" s="2">
        <v>0.81263888888888891</v>
      </c>
    </row>
    <row r="5913" spans="1:26" x14ac:dyDescent="0.3">
      <c r="A5913">
        <v>136107</v>
      </c>
      <c r="B5913" t="s">
        <v>417</v>
      </c>
      <c r="C5913" t="s">
        <v>27</v>
      </c>
      <c r="D5913" t="s">
        <v>51</v>
      </c>
      <c r="E5913" t="s">
        <v>52</v>
      </c>
      <c r="F5913">
        <v>8078016086</v>
      </c>
      <c r="G5913" t="s">
        <v>53</v>
      </c>
      <c r="H5913">
        <v>7216</v>
      </c>
      <c r="I5913" t="s">
        <v>6431</v>
      </c>
      <c r="J5913" t="s">
        <v>31</v>
      </c>
      <c r="K5913" t="s">
        <v>49</v>
      </c>
      <c r="O5913" t="s">
        <v>33</v>
      </c>
      <c r="S5913" s="3">
        <v>45876.375</v>
      </c>
      <c r="T5913" t="s">
        <v>54</v>
      </c>
      <c r="U5913" t="s">
        <v>6431</v>
      </c>
      <c r="V5913" s="3">
        <v>45871.490972222222</v>
      </c>
      <c r="W5913" t="s">
        <v>418</v>
      </c>
      <c r="Y5913" s="4">
        <v>45876</v>
      </c>
      <c r="Z5913" s="2">
        <v>0.81263888888888891</v>
      </c>
    </row>
    <row r="5914" spans="1:26" x14ac:dyDescent="0.3">
      <c r="A5914">
        <v>136107</v>
      </c>
      <c r="B5914" t="s">
        <v>417</v>
      </c>
      <c r="C5914" t="s">
        <v>27</v>
      </c>
      <c r="D5914" t="s">
        <v>51</v>
      </c>
      <c r="E5914" t="s">
        <v>52</v>
      </c>
      <c r="F5914">
        <v>8078016086</v>
      </c>
      <c r="G5914" t="s">
        <v>53</v>
      </c>
      <c r="H5914">
        <v>7216</v>
      </c>
      <c r="I5914" t="s">
        <v>6432</v>
      </c>
      <c r="J5914" t="s">
        <v>31</v>
      </c>
      <c r="K5914" t="s">
        <v>49</v>
      </c>
      <c r="O5914" t="s">
        <v>33</v>
      </c>
      <c r="S5914" s="3">
        <v>45876.375</v>
      </c>
      <c r="T5914" t="s">
        <v>54</v>
      </c>
      <c r="U5914" t="s">
        <v>6432</v>
      </c>
      <c r="V5914" s="3">
        <v>45871.490972222222</v>
      </c>
      <c r="W5914" t="s">
        <v>418</v>
      </c>
      <c r="Y5914" s="4">
        <v>45876</v>
      </c>
      <c r="Z5914" s="2">
        <v>0.81263888888888891</v>
      </c>
    </row>
    <row r="5915" spans="1:26" x14ac:dyDescent="0.3">
      <c r="A5915">
        <v>136107</v>
      </c>
      <c r="B5915" t="s">
        <v>417</v>
      </c>
      <c r="C5915" t="s">
        <v>27</v>
      </c>
      <c r="D5915" t="s">
        <v>51</v>
      </c>
      <c r="E5915" t="s">
        <v>52</v>
      </c>
      <c r="F5915">
        <v>8078016086</v>
      </c>
      <c r="G5915" t="s">
        <v>53</v>
      </c>
      <c r="H5915">
        <v>7216</v>
      </c>
      <c r="I5915" t="s">
        <v>6433</v>
      </c>
      <c r="J5915" t="s">
        <v>31</v>
      </c>
      <c r="K5915" t="s">
        <v>49</v>
      </c>
      <c r="O5915" t="s">
        <v>33</v>
      </c>
      <c r="S5915" s="3">
        <v>45876.375</v>
      </c>
      <c r="T5915" t="s">
        <v>54</v>
      </c>
      <c r="U5915" t="s">
        <v>6433</v>
      </c>
      <c r="V5915" s="3">
        <v>45871.490972222222</v>
      </c>
      <c r="W5915" t="s">
        <v>418</v>
      </c>
      <c r="Y5915" s="4">
        <v>45876</v>
      </c>
      <c r="Z5915" s="2">
        <v>0.81263888888888891</v>
      </c>
    </row>
    <row r="5916" spans="1:26" x14ac:dyDescent="0.3">
      <c r="A5916">
        <v>136107</v>
      </c>
      <c r="B5916" t="s">
        <v>417</v>
      </c>
      <c r="C5916" t="s">
        <v>27</v>
      </c>
      <c r="D5916" t="s">
        <v>51</v>
      </c>
      <c r="E5916" t="s">
        <v>52</v>
      </c>
      <c r="F5916">
        <v>8078016086</v>
      </c>
      <c r="G5916" t="s">
        <v>53</v>
      </c>
      <c r="H5916">
        <v>7216</v>
      </c>
      <c r="I5916" t="s">
        <v>6435</v>
      </c>
      <c r="J5916" t="s">
        <v>31</v>
      </c>
      <c r="K5916" t="s">
        <v>49</v>
      </c>
      <c r="O5916" t="s">
        <v>33</v>
      </c>
      <c r="S5916" s="3">
        <v>45876.375</v>
      </c>
      <c r="T5916" t="s">
        <v>54</v>
      </c>
      <c r="U5916" t="s">
        <v>6435</v>
      </c>
      <c r="V5916" s="3">
        <v>45871.490972222222</v>
      </c>
      <c r="W5916" t="s">
        <v>418</v>
      </c>
      <c r="Y5916" s="4">
        <v>45876</v>
      </c>
      <c r="Z5916" s="2">
        <v>0.81263888888888891</v>
      </c>
    </row>
    <row r="5917" spans="1:26" x14ac:dyDescent="0.3">
      <c r="A5917">
        <v>135917</v>
      </c>
      <c r="B5917" t="s">
        <v>953</v>
      </c>
      <c r="C5917" t="s">
        <v>27</v>
      </c>
      <c r="D5917" t="s">
        <v>315</v>
      </c>
      <c r="E5917" t="s">
        <v>52</v>
      </c>
      <c r="F5917">
        <v>7907153237</v>
      </c>
      <c r="G5917" t="s">
        <v>53</v>
      </c>
      <c r="H5917">
        <v>7325</v>
      </c>
      <c r="I5917" t="s">
        <v>6441</v>
      </c>
      <c r="J5917" t="s">
        <v>31</v>
      </c>
      <c r="K5917" t="s">
        <v>49</v>
      </c>
      <c r="O5917" t="s">
        <v>33</v>
      </c>
      <c r="S5917" s="3">
        <v>45876.375</v>
      </c>
      <c r="T5917" t="s">
        <v>54</v>
      </c>
      <c r="U5917" t="s">
        <v>6441</v>
      </c>
      <c r="V5917" s="3">
        <v>45871.490972222222</v>
      </c>
      <c r="W5917" t="s">
        <v>1071</v>
      </c>
      <c r="Y5917" s="4">
        <v>45876</v>
      </c>
      <c r="Z5917" s="2">
        <v>0.81263888888888891</v>
      </c>
    </row>
    <row r="5918" spans="1:26" x14ac:dyDescent="0.3">
      <c r="A5918">
        <v>28880</v>
      </c>
      <c r="B5918" t="s">
        <v>998</v>
      </c>
      <c r="C5918" t="s">
        <v>27</v>
      </c>
      <c r="D5918" t="s">
        <v>315</v>
      </c>
      <c r="E5918" t="s">
        <v>52</v>
      </c>
      <c r="F5918">
        <v>6238207042</v>
      </c>
      <c r="G5918" t="s">
        <v>53</v>
      </c>
      <c r="H5918">
        <v>7402</v>
      </c>
      <c r="I5918" t="s">
        <v>6448</v>
      </c>
      <c r="J5918" t="s">
        <v>31</v>
      </c>
      <c r="K5918" t="s">
        <v>49</v>
      </c>
      <c r="O5918" t="s">
        <v>33</v>
      </c>
      <c r="S5918" s="3">
        <v>45876.375</v>
      </c>
      <c r="T5918" t="s">
        <v>54</v>
      </c>
      <c r="U5918" t="s">
        <v>6448</v>
      </c>
      <c r="V5918" s="3">
        <v>45871.490972222222</v>
      </c>
      <c r="W5918" t="s">
        <v>1213</v>
      </c>
      <c r="Y5918" s="4">
        <v>45876</v>
      </c>
      <c r="Z5918" s="2">
        <v>0.81263888888888891</v>
      </c>
    </row>
    <row r="5919" spans="1:26" x14ac:dyDescent="0.3">
      <c r="A5919">
        <v>28396</v>
      </c>
      <c r="B5919" t="s">
        <v>998</v>
      </c>
      <c r="C5919" t="s">
        <v>27</v>
      </c>
      <c r="D5919" t="s">
        <v>315</v>
      </c>
      <c r="E5919" t="s">
        <v>52</v>
      </c>
      <c r="F5919">
        <v>9207792615</v>
      </c>
      <c r="G5919" t="s">
        <v>53</v>
      </c>
      <c r="H5919">
        <v>7402</v>
      </c>
      <c r="I5919" t="s">
        <v>6456</v>
      </c>
      <c r="J5919" t="s">
        <v>31</v>
      </c>
      <c r="K5919" t="s">
        <v>49</v>
      </c>
      <c r="O5919" t="s">
        <v>33</v>
      </c>
      <c r="S5919" s="3">
        <v>45876.375</v>
      </c>
      <c r="T5919" t="s">
        <v>54</v>
      </c>
      <c r="U5919" t="s">
        <v>6456</v>
      </c>
      <c r="V5919" s="3">
        <v>45871.490972222222</v>
      </c>
      <c r="W5919" t="s">
        <v>1078</v>
      </c>
      <c r="Y5919" s="4">
        <v>45876</v>
      </c>
      <c r="Z5919" s="2">
        <v>0.81263888888888891</v>
      </c>
    </row>
    <row r="5920" spans="1:26" x14ac:dyDescent="0.3">
      <c r="A5920">
        <v>28396</v>
      </c>
      <c r="B5920" t="s">
        <v>998</v>
      </c>
      <c r="C5920" t="s">
        <v>27</v>
      </c>
      <c r="D5920" t="s">
        <v>315</v>
      </c>
      <c r="E5920" t="s">
        <v>52</v>
      </c>
      <c r="F5920">
        <v>9207792615</v>
      </c>
      <c r="G5920" t="s">
        <v>53</v>
      </c>
      <c r="H5920">
        <v>7402</v>
      </c>
      <c r="I5920" t="s">
        <v>6466</v>
      </c>
      <c r="J5920" t="s">
        <v>31</v>
      </c>
      <c r="K5920" t="s">
        <v>49</v>
      </c>
      <c r="O5920" t="s">
        <v>33</v>
      </c>
      <c r="S5920" s="3">
        <v>45876.375</v>
      </c>
      <c r="T5920" t="s">
        <v>54</v>
      </c>
      <c r="U5920" t="s">
        <v>6466</v>
      </c>
      <c r="V5920" s="3">
        <v>45871.490972222222</v>
      </c>
      <c r="W5920" t="s">
        <v>1078</v>
      </c>
      <c r="Y5920" s="4">
        <v>45876</v>
      </c>
      <c r="Z5920" s="2">
        <v>0.81263888888888891</v>
      </c>
    </row>
    <row r="5921" spans="1:26" x14ac:dyDescent="0.3">
      <c r="A5921">
        <v>135762</v>
      </c>
      <c r="B5921" t="s">
        <v>998</v>
      </c>
      <c r="C5921" t="s">
        <v>27</v>
      </c>
      <c r="D5921" t="s">
        <v>315</v>
      </c>
      <c r="E5921" t="s">
        <v>52</v>
      </c>
      <c r="F5921">
        <v>7902601655</v>
      </c>
      <c r="G5921" t="s">
        <v>53</v>
      </c>
      <c r="H5921">
        <v>7402</v>
      </c>
      <c r="I5921" t="s">
        <v>6467</v>
      </c>
      <c r="J5921" t="s">
        <v>31</v>
      </c>
      <c r="K5921" t="s">
        <v>49</v>
      </c>
      <c r="O5921" t="s">
        <v>33</v>
      </c>
      <c r="S5921" s="3">
        <v>45876.375</v>
      </c>
      <c r="T5921" t="s">
        <v>54</v>
      </c>
      <c r="U5921" t="s">
        <v>6467</v>
      </c>
      <c r="V5921" s="3">
        <v>45871.490972222222</v>
      </c>
      <c r="W5921" t="s">
        <v>1223</v>
      </c>
      <c r="Y5921" s="4">
        <v>45876</v>
      </c>
      <c r="Z5921" s="2">
        <v>0.81263888888888891</v>
      </c>
    </row>
    <row r="5922" spans="1:26" x14ac:dyDescent="0.3">
      <c r="A5922">
        <v>134770</v>
      </c>
      <c r="B5922" t="s">
        <v>376</v>
      </c>
      <c r="C5922" t="s">
        <v>27</v>
      </c>
      <c r="D5922" t="s">
        <v>46</v>
      </c>
      <c r="E5922" t="s">
        <v>38</v>
      </c>
      <c r="F5922">
        <v>7058846694</v>
      </c>
      <c r="G5922" t="s">
        <v>30</v>
      </c>
      <c r="H5922">
        <v>1768</v>
      </c>
      <c r="I5922" t="s">
        <v>6495</v>
      </c>
      <c r="J5922" t="s">
        <v>31</v>
      </c>
      <c r="K5922" t="s">
        <v>49</v>
      </c>
      <c r="O5922" t="s">
        <v>33</v>
      </c>
      <c r="S5922" s="3">
        <v>45876.375</v>
      </c>
      <c r="T5922" t="s">
        <v>54</v>
      </c>
      <c r="U5922" t="s">
        <v>6495</v>
      </c>
      <c r="V5922" s="3">
        <v>45871.490972222222</v>
      </c>
      <c r="W5922" t="s">
        <v>1376</v>
      </c>
      <c r="Y5922" s="4">
        <v>45876</v>
      </c>
      <c r="Z5922" s="2">
        <v>0.81263888888888891</v>
      </c>
    </row>
    <row r="5923" spans="1:26" x14ac:dyDescent="0.3">
      <c r="A5923">
        <v>131453</v>
      </c>
      <c r="B5923" t="s">
        <v>376</v>
      </c>
      <c r="C5923" t="s">
        <v>27</v>
      </c>
      <c r="D5923" t="s">
        <v>46</v>
      </c>
      <c r="E5923" t="s">
        <v>38</v>
      </c>
      <c r="F5923">
        <v>8530133023</v>
      </c>
      <c r="G5923" t="s">
        <v>30</v>
      </c>
      <c r="H5923">
        <v>1768</v>
      </c>
      <c r="I5923" t="s">
        <v>6497</v>
      </c>
      <c r="J5923" t="s">
        <v>31</v>
      </c>
      <c r="K5923" t="s">
        <v>49</v>
      </c>
      <c r="O5923" t="s">
        <v>33</v>
      </c>
      <c r="S5923" s="3">
        <v>45876.375</v>
      </c>
      <c r="T5923" t="s">
        <v>54</v>
      </c>
      <c r="U5923" t="s">
        <v>6497</v>
      </c>
      <c r="V5923" s="3">
        <v>45871.490972222222</v>
      </c>
      <c r="W5923" t="s">
        <v>750</v>
      </c>
      <c r="Y5923" s="4">
        <v>45876</v>
      </c>
      <c r="Z5923" s="2">
        <v>0.81263888888888891</v>
      </c>
    </row>
    <row r="5924" spans="1:26" x14ac:dyDescent="0.3">
      <c r="A5924">
        <v>131453</v>
      </c>
      <c r="B5924" t="s">
        <v>376</v>
      </c>
      <c r="C5924" t="s">
        <v>27</v>
      </c>
      <c r="D5924" t="s">
        <v>46</v>
      </c>
      <c r="E5924" t="s">
        <v>38</v>
      </c>
      <c r="F5924">
        <v>8530133023</v>
      </c>
      <c r="G5924" t="s">
        <v>30</v>
      </c>
      <c r="H5924">
        <v>1768</v>
      </c>
      <c r="I5924" t="s">
        <v>6498</v>
      </c>
      <c r="J5924" t="s">
        <v>31</v>
      </c>
      <c r="K5924" t="s">
        <v>49</v>
      </c>
      <c r="O5924" t="s">
        <v>33</v>
      </c>
      <c r="S5924" s="3">
        <v>45876.375</v>
      </c>
      <c r="T5924" t="s">
        <v>54</v>
      </c>
      <c r="U5924" t="s">
        <v>6498</v>
      </c>
      <c r="V5924" s="3">
        <v>45871.490972222222</v>
      </c>
      <c r="W5924" t="s">
        <v>750</v>
      </c>
      <c r="Y5924" s="4">
        <v>45876</v>
      </c>
      <c r="Z5924" s="2">
        <v>0.81263888888888891</v>
      </c>
    </row>
    <row r="5925" spans="1:26" x14ac:dyDescent="0.3">
      <c r="A5925">
        <v>134256</v>
      </c>
      <c r="B5925" t="s">
        <v>376</v>
      </c>
      <c r="C5925" t="s">
        <v>27</v>
      </c>
      <c r="D5925" t="s">
        <v>46</v>
      </c>
      <c r="E5925" t="s">
        <v>38</v>
      </c>
      <c r="F5925">
        <v>7620236288</v>
      </c>
      <c r="G5925" t="s">
        <v>30</v>
      </c>
      <c r="H5925">
        <v>1768</v>
      </c>
      <c r="I5925" t="s">
        <v>6499</v>
      </c>
      <c r="J5925" t="s">
        <v>31</v>
      </c>
      <c r="K5925" t="s">
        <v>49</v>
      </c>
      <c r="O5925" t="s">
        <v>33</v>
      </c>
      <c r="S5925" s="3">
        <v>45876.375</v>
      </c>
      <c r="T5925" t="s">
        <v>54</v>
      </c>
      <c r="U5925" t="s">
        <v>6499</v>
      </c>
      <c r="V5925" s="3">
        <v>45871.490972222222</v>
      </c>
      <c r="W5925" t="s">
        <v>608</v>
      </c>
      <c r="Y5925" s="4">
        <v>45876</v>
      </c>
      <c r="Z5925" s="2">
        <v>0.81263888888888891</v>
      </c>
    </row>
    <row r="5926" spans="1:26" x14ac:dyDescent="0.3">
      <c r="A5926">
        <v>134770</v>
      </c>
      <c r="B5926" t="s">
        <v>376</v>
      </c>
      <c r="C5926" t="s">
        <v>27</v>
      </c>
      <c r="D5926" t="s">
        <v>46</v>
      </c>
      <c r="E5926" t="s">
        <v>38</v>
      </c>
      <c r="F5926">
        <v>7058846694</v>
      </c>
      <c r="G5926" t="s">
        <v>30</v>
      </c>
      <c r="H5926">
        <v>1768</v>
      </c>
      <c r="I5926" t="s">
        <v>6500</v>
      </c>
      <c r="J5926" t="s">
        <v>31</v>
      </c>
      <c r="K5926" t="s">
        <v>49</v>
      </c>
      <c r="O5926" t="s">
        <v>33</v>
      </c>
      <c r="S5926" s="3">
        <v>45876.375</v>
      </c>
      <c r="T5926" t="s">
        <v>54</v>
      </c>
      <c r="U5926" t="s">
        <v>6500</v>
      </c>
      <c r="V5926" s="3">
        <v>45871.490972222222</v>
      </c>
      <c r="W5926" t="s">
        <v>1376</v>
      </c>
      <c r="Y5926" s="4">
        <v>45876</v>
      </c>
      <c r="Z5926" s="2">
        <v>0.81263888888888891</v>
      </c>
    </row>
    <row r="5927" spans="1:26" x14ac:dyDescent="0.3">
      <c r="A5927">
        <v>131453</v>
      </c>
      <c r="B5927" t="s">
        <v>376</v>
      </c>
      <c r="C5927" t="s">
        <v>27</v>
      </c>
      <c r="D5927" t="s">
        <v>46</v>
      </c>
      <c r="E5927" t="s">
        <v>38</v>
      </c>
      <c r="F5927">
        <v>8530133023</v>
      </c>
      <c r="G5927" t="s">
        <v>30</v>
      </c>
      <c r="H5927">
        <v>1768</v>
      </c>
      <c r="I5927" t="s">
        <v>6501</v>
      </c>
      <c r="J5927" t="s">
        <v>31</v>
      </c>
      <c r="K5927" t="s">
        <v>49</v>
      </c>
      <c r="O5927" t="s">
        <v>33</v>
      </c>
      <c r="S5927" s="3">
        <v>45876.375</v>
      </c>
      <c r="T5927" t="s">
        <v>54</v>
      </c>
      <c r="U5927" t="s">
        <v>6501</v>
      </c>
      <c r="V5927" s="3">
        <v>45871.490972222222</v>
      </c>
      <c r="W5927" t="s">
        <v>750</v>
      </c>
      <c r="Y5927" s="4">
        <v>45876</v>
      </c>
      <c r="Z5927" s="2">
        <v>0.81263888888888891</v>
      </c>
    </row>
    <row r="5928" spans="1:26" x14ac:dyDescent="0.3">
      <c r="A5928">
        <v>134770</v>
      </c>
      <c r="B5928" t="s">
        <v>376</v>
      </c>
      <c r="C5928" t="s">
        <v>27</v>
      </c>
      <c r="D5928" t="s">
        <v>46</v>
      </c>
      <c r="E5928" t="s">
        <v>38</v>
      </c>
      <c r="F5928">
        <v>7058846694</v>
      </c>
      <c r="G5928" t="s">
        <v>30</v>
      </c>
      <c r="H5928">
        <v>1768</v>
      </c>
      <c r="I5928" t="s">
        <v>6503</v>
      </c>
      <c r="J5928" t="s">
        <v>31</v>
      </c>
      <c r="K5928" t="s">
        <v>49</v>
      </c>
      <c r="O5928" t="s">
        <v>33</v>
      </c>
      <c r="S5928" s="3">
        <v>45876.375</v>
      </c>
      <c r="T5928" t="s">
        <v>54</v>
      </c>
      <c r="U5928" t="s">
        <v>6503</v>
      </c>
      <c r="V5928" s="3">
        <v>45871.490972222222</v>
      </c>
      <c r="W5928" t="s">
        <v>1376</v>
      </c>
      <c r="Y5928" s="4">
        <v>45876</v>
      </c>
      <c r="Z5928" s="2">
        <v>0.81263888888888891</v>
      </c>
    </row>
    <row r="5929" spans="1:26" x14ac:dyDescent="0.3">
      <c r="A5929">
        <v>131453</v>
      </c>
      <c r="B5929" t="s">
        <v>376</v>
      </c>
      <c r="C5929" t="s">
        <v>27</v>
      </c>
      <c r="D5929" t="s">
        <v>46</v>
      </c>
      <c r="E5929" t="s">
        <v>38</v>
      </c>
      <c r="F5929">
        <v>8530133023</v>
      </c>
      <c r="G5929" t="s">
        <v>30</v>
      </c>
      <c r="H5929">
        <v>1768</v>
      </c>
      <c r="I5929" t="s">
        <v>6504</v>
      </c>
      <c r="J5929" t="s">
        <v>31</v>
      </c>
      <c r="K5929" t="s">
        <v>49</v>
      </c>
      <c r="O5929" t="s">
        <v>33</v>
      </c>
      <c r="S5929" s="3">
        <v>45876.375</v>
      </c>
      <c r="T5929" t="s">
        <v>54</v>
      </c>
      <c r="U5929" t="s">
        <v>6504</v>
      </c>
      <c r="V5929" s="3">
        <v>45871.490972222222</v>
      </c>
      <c r="W5929" t="s">
        <v>750</v>
      </c>
      <c r="Y5929" s="4">
        <v>45876</v>
      </c>
      <c r="Z5929" s="2">
        <v>0.81263888888888891</v>
      </c>
    </row>
    <row r="5930" spans="1:26" x14ac:dyDescent="0.3">
      <c r="A5930">
        <v>134770</v>
      </c>
      <c r="B5930" t="s">
        <v>376</v>
      </c>
      <c r="C5930" t="s">
        <v>27</v>
      </c>
      <c r="D5930" t="s">
        <v>46</v>
      </c>
      <c r="E5930" t="s">
        <v>38</v>
      </c>
      <c r="F5930">
        <v>7058846694</v>
      </c>
      <c r="G5930" t="s">
        <v>30</v>
      </c>
      <c r="H5930">
        <v>1768</v>
      </c>
      <c r="I5930" t="s">
        <v>6505</v>
      </c>
      <c r="J5930" t="s">
        <v>31</v>
      </c>
      <c r="K5930" t="s">
        <v>49</v>
      </c>
      <c r="O5930" t="s">
        <v>33</v>
      </c>
      <c r="S5930" s="3">
        <v>45876.375</v>
      </c>
      <c r="T5930" t="s">
        <v>54</v>
      </c>
      <c r="U5930" t="s">
        <v>6505</v>
      </c>
      <c r="V5930" s="3">
        <v>45871.490972222222</v>
      </c>
      <c r="W5930" t="s">
        <v>1376</v>
      </c>
      <c r="Y5930" s="4">
        <v>45876</v>
      </c>
      <c r="Z5930" s="2">
        <v>0.81263888888888891</v>
      </c>
    </row>
    <row r="5931" spans="1:26" x14ac:dyDescent="0.3">
      <c r="A5931">
        <v>134256</v>
      </c>
      <c r="B5931" t="s">
        <v>376</v>
      </c>
      <c r="C5931" t="s">
        <v>27</v>
      </c>
      <c r="D5931" t="s">
        <v>46</v>
      </c>
      <c r="E5931" t="s">
        <v>38</v>
      </c>
      <c r="F5931">
        <v>7620236288</v>
      </c>
      <c r="G5931" t="s">
        <v>30</v>
      </c>
      <c r="H5931">
        <v>1768</v>
      </c>
      <c r="I5931" t="s">
        <v>6506</v>
      </c>
      <c r="J5931" t="s">
        <v>31</v>
      </c>
      <c r="K5931" t="s">
        <v>49</v>
      </c>
      <c r="O5931" t="s">
        <v>33</v>
      </c>
      <c r="S5931" s="3">
        <v>45876.375</v>
      </c>
      <c r="T5931" t="s">
        <v>54</v>
      </c>
      <c r="U5931" t="s">
        <v>6506</v>
      </c>
      <c r="V5931" s="3">
        <v>45871.490972222222</v>
      </c>
      <c r="W5931" t="s">
        <v>608</v>
      </c>
      <c r="Y5931" s="4">
        <v>45876</v>
      </c>
      <c r="Z5931" s="2">
        <v>0.81263888888888891</v>
      </c>
    </row>
    <row r="5932" spans="1:26" x14ac:dyDescent="0.3">
      <c r="A5932">
        <v>131453</v>
      </c>
      <c r="B5932" t="s">
        <v>376</v>
      </c>
      <c r="C5932" t="s">
        <v>27</v>
      </c>
      <c r="D5932" t="s">
        <v>46</v>
      </c>
      <c r="E5932" t="s">
        <v>38</v>
      </c>
      <c r="F5932">
        <v>8530133023</v>
      </c>
      <c r="G5932" t="s">
        <v>30</v>
      </c>
      <c r="H5932">
        <v>1768</v>
      </c>
      <c r="I5932" t="s">
        <v>6508</v>
      </c>
      <c r="J5932" t="s">
        <v>31</v>
      </c>
      <c r="K5932" t="s">
        <v>49</v>
      </c>
      <c r="O5932" t="s">
        <v>33</v>
      </c>
      <c r="S5932" s="3">
        <v>45876.375</v>
      </c>
      <c r="T5932" t="s">
        <v>54</v>
      </c>
      <c r="U5932" t="s">
        <v>6508</v>
      </c>
      <c r="V5932" s="3">
        <v>45871.490972222222</v>
      </c>
      <c r="W5932" t="s">
        <v>750</v>
      </c>
      <c r="Y5932" s="4">
        <v>45876</v>
      </c>
      <c r="Z5932" s="2">
        <v>0.81263888888888891</v>
      </c>
    </row>
    <row r="5933" spans="1:26" x14ac:dyDescent="0.3">
      <c r="A5933">
        <v>131453</v>
      </c>
      <c r="B5933" t="s">
        <v>376</v>
      </c>
      <c r="C5933" t="s">
        <v>27</v>
      </c>
      <c r="D5933" t="s">
        <v>46</v>
      </c>
      <c r="E5933" t="s">
        <v>38</v>
      </c>
      <c r="F5933">
        <v>8530133023</v>
      </c>
      <c r="G5933" t="s">
        <v>30</v>
      </c>
      <c r="H5933">
        <v>1768</v>
      </c>
      <c r="I5933" t="s">
        <v>6509</v>
      </c>
      <c r="J5933" t="s">
        <v>31</v>
      </c>
      <c r="K5933" t="s">
        <v>49</v>
      </c>
      <c r="O5933" t="s">
        <v>33</v>
      </c>
      <c r="S5933" s="3">
        <v>45876.375</v>
      </c>
      <c r="T5933" t="s">
        <v>54</v>
      </c>
      <c r="U5933" t="s">
        <v>6509</v>
      </c>
      <c r="V5933" s="3">
        <v>45871.490972222222</v>
      </c>
      <c r="W5933" t="s">
        <v>750</v>
      </c>
      <c r="Y5933" s="4">
        <v>45876</v>
      </c>
      <c r="Z5933" s="2">
        <v>0.81263888888888891</v>
      </c>
    </row>
    <row r="5934" spans="1:26" x14ac:dyDescent="0.3">
      <c r="A5934">
        <v>134256</v>
      </c>
      <c r="B5934" t="s">
        <v>376</v>
      </c>
      <c r="C5934" t="s">
        <v>27</v>
      </c>
      <c r="D5934" t="s">
        <v>46</v>
      </c>
      <c r="E5934" t="s">
        <v>38</v>
      </c>
      <c r="F5934">
        <v>7620236288</v>
      </c>
      <c r="G5934" t="s">
        <v>30</v>
      </c>
      <c r="H5934">
        <v>1768</v>
      </c>
      <c r="I5934" t="s">
        <v>6510</v>
      </c>
      <c r="J5934" t="s">
        <v>31</v>
      </c>
      <c r="K5934" t="s">
        <v>49</v>
      </c>
      <c r="O5934" t="s">
        <v>33</v>
      </c>
      <c r="S5934" s="3">
        <v>45876.375</v>
      </c>
      <c r="T5934" t="s">
        <v>54</v>
      </c>
      <c r="U5934" t="s">
        <v>6510</v>
      </c>
      <c r="V5934" s="3">
        <v>45871.490972222222</v>
      </c>
      <c r="W5934" t="s">
        <v>608</v>
      </c>
      <c r="Y5934" s="4">
        <v>45876</v>
      </c>
      <c r="Z5934" s="2">
        <v>0.81263888888888891</v>
      </c>
    </row>
    <row r="5935" spans="1:26" x14ac:dyDescent="0.3">
      <c r="A5935">
        <v>134770</v>
      </c>
      <c r="B5935" t="s">
        <v>376</v>
      </c>
      <c r="C5935" t="s">
        <v>27</v>
      </c>
      <c r="D5935" t="s">
        <v>46</v>
      </c>
      <c r="E5935" t="s">
        <v>38</v>
      </c>
      <c r="F5935">
        <v>7058846694</v>
      </c>
      <c r="G5935" t="s">
        <v>30</v>
      </c>
      <c r="H5935">
        <v>1768</v>
      </c>
      <c r="I5935" t="s">
        <v>6511</v>
      </c>
      <c r="J5935" t="s">
        <v>31</v>
      </c>
      <c r="K5935" t="s">
        <v>49</v>
      </c>
      <c r="O5935" t="s">
        <v>33</v>
      </c>
      <c r="S5935" s="3">
        <v>45876.375</v>
      </c>
      <c r="T5935" t="s">
        <v>54</v>
      </c>
      <c r="U5935" t="s">
        <v>6511</v>
      </c>
      <c r="V5935" s="3">
        <v>45871.490972222222</v>
      </c>
      <c r="W5935" t="s">
        <v>1376</v>
      </c>
      <c r="Y5935" s="4">
        <v>45876</v>
      </c>
      <c r="Z5935" s="2">
        <v>0.81263888888888891</v>
      </c>
    </row>
    <row r="5936" spans="1:26" x14ac:dyDescent="0.3">
      <c r="A5936">
        <v>134256</v>
      </c>
      <c r="B5936" t="s">
        <v>376</v>
      </c>
      <c r="C5936" t="s">
        <v>27</v>
      </c>
      <c r="D5936" t="s">
        <v>46</v>
      </c>
      <c r="E5936" t="s">
        <v>38</v>
      </c>
      <c r="F5936">
        <v>7620236288</v>
      </c>
      <c r="G5936" t="s">
        <v>30</v>
      </c>
      <c r="H5936">
        <v>1768</v>
      </c>
      <c r="I5936" t="s">
        <v>6512</v>
      </c>
      <c r="J5936" t="s">
        <v>31</v>
      </c>
      <c r="K5936" t="s">
        <v>49</v>
      </c>
      <c r="O5936" t="s">
        <v>33</v>
      </c>
      <c r="S5936" s="3">
        <v>45876.375</v>
      </c>
      <c r="T5936" t="s">
        <v>54</v>
      </c>
      <c r="U5936" t="s">
        <v>6512</v>
      </c>
      <c r="V5936" s="3">
        <v>45871.490972222222</v>
      </c>
      <c r="W5936" t="s">
        <v>608</v>
      </c>
      <c r="Y5936" s="4">
        <v>45876</v>
      </c>
      <c r="Z5936" s="2">
        <v>0.81263888888888891</v>
      </c>
    </row>
    <row r="5937" spans="1:26" x14ac:dyDescent="0.3">
      <c r="A5937">
        <v>134821</v>
      </c>
      <c r="B5937" t="s">
        <v>381</v>
      </c>
      <c r="C5937" t="s">
        <v>27</v>
      </c>
      <c r="D5937" t="s">
        <v>80</v>
      </c>
      <c r="E5937" t="s">
        <v>38</v>
      </c>
      <c r="F5937">
        <v>9545944017</v>
      </c>
      <c r="G5937" t="s">
        <v>30</v>
      </c>
      <c r="H5937">
        <v>1769</v>
      </c>
      <c r="I5937" t="s">
        <v>6513</v>
      </c>
      <c r="J5937" t="s">
        <v>31</v>
      </c>
      <c r="K5937" t="s">
        <v>49</v>
      </c>
      <c r="O5937" t="s">
        <v>33</v>
      </c>
      <c r="S5937" s="3">
        <v>45876.375</v>
      </c>
      <c r="T5937" t="s">
        <v>54</v>
      </c>
      <c r="U5937" t="s">
        <v>6513</v>
      </c>
      <c r="V5937" s="3">
        <v>45871.490972222222</v>
      </c>
      <c r="W5937" t="s">
        <v>1203</v>
      </c>
      <c r="Y5937" s="4">
        <v>45876</v>
      </c>
      <c r="Z5937" s="2">
        <v>0.81263888888888891</v>
      </c>
    </row>
    <row r="5938" spans="1:26" x14ac:dyDescent="0.3">
      <c r="A5938">
        <v>134821</v>
      </c>
      <c r="B5938" t="s">
        <v>381</v>
      </c>
      <c r="C5938" t="s">
        <v>27</v>
      </c>
      <c r="D5938" t="s">
        <v>80</v>
      </c>
      <c r="E5938" t="s">
        <v>38</v>
      </c>
      <c r="F5938">
        <v>9545944017</v>
      </c>
      <c r="G5938" t="s">
        <v>30</v>
      </c>
      <c r="H5938">
        <v>1769</v>
      </c>
      <c r="I5938" t="s">
        <v>6515</v>
      </c>
      <c r="J5938" t="s">
        <v>31</v>
      </c>
      <c r="K5938" t="s">
        <v>49</v>
      </c>
      <c r="O5938" t="s">
        <v>33</v>
      </c>
      <c r="S5938" s="3">
        <v>45876.375</v>
      </c>
      <c r="T5938" t="s">
        <v>54</v>
      </c>
      <c r="U5938" t="s">
        <v>6515</v>
      </c>
      <c r="V5938" s="3">
        <v>45871.490972222222</v>
      </c>
      <c r="W5938" t="s">
        <v>1203</v>
      </c>
      <c r="Y5938" s="4">
        <v>45876</v>
      </c>
      <c r="Z5938" s="2">
        <v>0.81263888888888891</v>
      </c>
    </row>
    <row r="5939" spans="1:26" x14ac:dyDescent="0.3">
      <c r="A5939">
        <v>135171</v>
      </c>
      <c r="B5939" t="s">
        <v>381</v>
      </c>
      <c r="C5939" t="s">
        <v>27</v>
      </c>
      <c r="D5939" t="s">
        <v>80</v>
      </c>
      <c r="E5939" t="s">
        <v>38</v>
      </c>
      <c r="F5939">
        <v>9158705006</v>
      </c>
      <c r="G5939" t="s">
        <v>30</v>
      </c>
      <c r="H5939">
        <v>1769</v>
      </c>
      <c r="I5939" t="s">
        <v>6516</v>
      </c>
      <c r="J5939" t="s">
        <v>31</v>
      </c>
      <c r="K5939" t="s">
        <v>49</v>
      </c>
      <c r="O5939" t="s">
        <v>33</v>
      </c>
      <c r="S5939" s="3">
        <v>45876.375</v>
      </c>
      <c r="T5939" t="s">
        <v>54</v>
      </c>
      <c r="U5939" t="s">
        <v>6516</v>
      </c>
      <c r="V5939" s="3">
        <v>45871.490972222222</v>
      </c>
      <c r="W5939" t="s">
        <v>385</v>
      </c>
      <c r="Y5939" s="4">
        <v>45876</v>
      </c>
      <c r="Z5939" s="2">
        <v>0.81263888888888891</v>
      </c>
    </row>
    <row r="5940" spans="1:26" x14ac:dyDescent="0.3">
      <c r="A5940">
        <v>135171</v>
      </c>
      <c r="B5940" t="s">
        <v>381</v>
      </c>
      <c r="C5940" t="s">
        <v>27</v>
      </c>
      <c r="D5940" t="s">
        <v>80</v>
      </c>
      <c r="E5940" t="s">
        <v>38</v>
      </c>
      <c r="F5940">
        <v>9158705006</v>
      </c>
      <c r="G5940" t="s">
        <v>30</v>
      </c>
      <c r="H5940">
        <v>1769</v>
      </c>
      <c r="I5940" t="s">
        <v>6518</v>
      </c>
      <c r="J5940" t="s">
        <v>31</v>
      </c>
      <c r="K5940" t="s">
        <v>49</v>
      </c>
      <c r="O5940" t="s">
        <v>33</v>
      </c>
      <c r="S5940" s="3">
        <v>45876.375</v>
      </c>
      <c r="T5940" t="s">
        <v>54</v>
      </c>
      <c r="U5940" t="s">
        <v>6518</v>
      </c>
      <c r="V5940" s="3">
        <v>45871.490972222222</v>
      </c>
      <c r="W5940" t="s">
        <v>385</v>
      </c>
      <c r="Y5940" s="4">
        <v>45876</v>
      </c>
      <c r="Z5940" s="2">
        <v>0.81263888888888891</v>
      </c>
    </row>
    <row r="5941" spans="1:26" x14ac:dyDescent="0.3">
      <c r="A5941">
        <v>134821</v>
      </c>
      <c r="B5941" t="s">
        <v>381</v>
      </c>
      <c r="C5941" t="s">
        <v>27</v>
      </c>
      <c r="D5941" t="s">
        <v>80</v>
      </c>
      <c r="E5941" t="s">
        <v>38</v>
      </c>
      <c r="F5941">
        <v>9545944017</v>
      </c>
      <c r="G5941" t="s">
        <v>30</v>
      </c>
      <c r="H5941">
        <v>1769</v>
      </c>
      <c r="I5941" t="s">
        <v>6519</v>
      </c>
      <c r="J5941" t="s">
        <v>31</v>
      </c>
      <c r="K5941" t="s">
        <v>49</v>
      </c>
      <c r="O5941" t="s">
        <v>33</v>
      </c>
      <c r="S5941" s="3">
        <v>45876.375</v>
      </c>
      <c r="T5941" t="s">
        <v>54</v>
      </c>
      <c r="U5941" t="s">
        <v>6519</v>
      </c>
      <c r="V5941" s="3">
        <v>45871.490972222222</v>
      </c>
      <c r="W5941" t="s">
        <v>1203</v>
      </c>
      <c r="Y5941" s="4">
        <v>45876</v>
      </c>
      <c r="Z5941" s="2">
        <v>0.81263888888888891</v>
      </c>
    </row>
    <row r="5942" spans="1:26" x14ac:dyDescent="0.3">
      <c r="A5942">
        <v>29961</v>
      </c>
      <c r="B5942" t="s">
        <v>381</v>
      </c>
      <c r="C5942" t="s">
        <v>109</v>
      </c>
      <c r="D5942" t="s">
        <v>80</v>
      </c>
      <c r="E5942" t="s">
        <v>38</v>
      </c>
      <c r="G5942" t="s">
        <v>30</v>
      </c>
      <c r="H5942">
        <v>1769</v>
      </c>
      <c r="I5942" t="s">
        <v>6520</v>
      </c>
      <c r="J5942" t="s">
        <v>31</v>
      </c>
      <c r="K5942" t="s">
        <v>49</v>
      </c>
      <c r="O5942" t="s">
        <v>33</v>
      </c>
      <c r="S5942" s="3">
        <v>45876.375</v>
      </c>
      <c r="T5942" t="s">
        <v>54</v>
      </c>
      <c r="U5942" t="s">
        <v>6520</v>
      </c>
      <c r="V5942" s="3">
        <v>45871.490972222222</v>
      </c>
      <c r="W5942" t="s">
        <v>655</v>
      </c>
      <c r="Y5942" s="4">
        <v>45876</v>
      </c>
      <c r="Z5942" s="2">
        <v>0.81263888888888891</v>
      </c>
    </row>
    <row r="5943" spans="1:26" x14ac:dyDescent="0.3">
      <c r="A5943">
        <v>29961</v>
      </c>
      <c r="B5943" t="s">
        <v>381</v>
      </c>
      <c r="C5943" t="s">
        <v>109</v>
      </c>
      <c r="D5943" t="s">
        <v>80</v>
      </c>
      <c r="E5943" t="s">
        <v>38</v>
      </c>
      <c r="G5943" t="s">
        <v>30</v>
      </c>
      <c r="H5943">
        <v>1769</v>
      </c>
      <c r="I5943" t="s">
        <v>6521</v>
      </c>
      <c r="J5943" t="s">
        <v>31</v>
      </c>
      <c r="K5943" t="s">
        <v>49</v>
      </c>
      <c r="O5943" t="s">
        <v>33</v>
      </c>
      <c r="S5943" s="3">
        <v>45876.375</v>
      </c>
      <c r="T5943" t="s">
        <v>54</v>
      </c>
      <c r="U5943" t="s">
        <v>6521</v>
      </c>
      <c r="V5943" s="3">
        <v>45871.490972222222</v>
      </c>
      <c r="W5943" t="s">
        <v>655</v>
      </c>
      <c r="Y5943" s="4">
        <v>45876</v>
      </c>
      <c r="Z5943" s="2">
        <v>0.81263888888888891</v>
      </c>
    </row>
    <row r="5944" spans="1:26" x14ac:dyDescent="0.3">
      <c r="A5944">
        <v>29961</v>
      </c>
      <c r="B5944" t="s">
        <v>381</v>
      </c>
      <c r="C5944" t="s">
        <v>109</v>
      </c>
      <c r="D5944" t="s">
        <v>80</v>
      </c>
      <c r="E5944" t="s">
        <v>38</v>
      </c>
      <c r="G5944" t="s">
        <v>30</v>
      </c>
      <c r="H5944">
        <v>1769</v>
      </c>
      <c r="I5944" t="s">
        <v>6522</v>
      </c>
      <c r="J5944" t="s">
        <v>31</v>
      </c>
      <c r="K5944" t="s">
        <v>49</v>
      </c>
      <c r="O5944" t="s">
        <v>33</v>
      </c>
      <c r="S5944" s="3">
        <v>45876.375</v>
      </c>
      <c r="T5944" t="s">
        <v>54</v>
      </c>
      <c r="U5944" t="s">
        <v>6522</v>
      </c>
      <c r="V5944" s="3">
        <v>45871.490972222222</v>
      </c>
      <c r="W5944" t="s">
        <v>655</v>
      </c>
      <c r="Y5944" s="4">
        <v>45876</v>
      </c>
      <c r="Z5944" s="2">
        <v>0.81263888888888891</v>
      </c>
    </row>
    <row r="5945" spans="1:26" x14ac:dyDescent="0.3">
      <c r="A5945">
        <v>135171</v>
      </c>
      <c r="B5945" t="s">
        <v>381</v>
      </c>
      <c r="C5945" t="s">
        <v>27</v>
      </c>
      <c r="D5945" t="s">
        <v>80</v>
      </c>
      <c r="E5945" t="s">
        <v>38</v>
      </c>
      <c r="F5945">
        <v>9158705006</v>
      </c>
      <c r="G5945" t="s">
        <v>30</v>
      </c>
      <c r="H5945">
        <v>1769</v>
      </c>
      <c r="I5945" t="s">
        <v>6523</v>
      </c>
      <c r="J5945" t="s">
        <v>31</v>
      </c>
      <c r="K5945" t="s">
        <v>49</v>
      </c>
      <c r="O5945" t="s">
        <v>33</v>
      </c>
      <c r="S5945" s="3">
        <v>45876.375</v>
      </c>
      <c r="T5945" t="s">
        <v>54</v>
      </c>
      <c r="U5945" t="s">
        <v>6523</v>
      </c>
      <c r="V5945" s="3">
        <v>45871.490972222222</v>
      </c>
      <c r="W5945" t="s">
        <v>385</v>
      </c>
      <c r="Y5945" s="4">
        <v>45876</v>
      </c>
      <c r="Z5945" s="2">
        <v>0.81263888888888891</v>
      </c>
    </row>
    <row r="5946" spans="1:26" x14ac:dyDescent="0.3">
      <c r="A5946">
        <v>134821</v>
      </c>
      <c r="B5946" t="s">
        <v>381</v>
      </c>
      <c r="C5946" t="s">
        <v>27</v>
      </c>
      <c r="D5946" t="s">
        <v>80</v>
      </c>
      <c r="E5946" t="s">
        <v>38</v>
      </c>
      <c r="F5946">
        <v>9545944017</v>
      </c>
      <c r="G5946" t="s">
        <v>30</v>
      </c>
      <c r="H5946">
        <v>1769</v>
      </c>
      <c r="I5946" t="s">
        <v>6525</v>
      </c>
      <c r="J5946" t="s">
        <v>31</v>
      </c>
      <c r="K5946" t="s">
        <v>49</v>
      </c>
      <c r="O5946" t="s">
        <v>33</v>
      </c>
      <c r="S5946" s="3">
        <v>45876.375</v>
      </c>
      <c r="T5946" t="s">
        <v>54</v>
      </c>
      <c r="U5946" t="s">
        <v>6525</v>
      </c>
      <c r="V5946" s="3">
        <v>45871.490972222222</v>
      </c>
      <c r="W5946" t="s">
        <v>1203</v>
      </c>
      <c r="Y5946" s="4">
        <v>45876</v>
      </c>
      <c r="Z5946" s="2">
        <v>0.81263888888888891</v>
      </c>
    </row>
    <row r="5947" spans="1:26" x14ac:dyDescent="0.3">
      <c r="A5947">
        <v>134821</v>
      </c>
      <c r="B5947" t="s">
        <v>381</v>
      </c>
      <c r="C5947" t="s">
        <v>27</v>
      </c>
      <c r="D5947" t="s">
        <v>80</v>
      </c>
      <c r="E5947" t="s">
        <v>38</v>
      </c>
      <c r="F5947">
        <v>9545944017</v>
      </c>
      <c r="G5947" t="s">
        <v>30</v>
      </c>
      <c r="H5947">
        <v>1769</v>
      </c>
      <c r="I5947" t="s">
        <v>6526</v>
      </c>
      <c r="J5947" t="s">
        <v>31</v>
      </c>
      <c r="K5947" t="s">
        <v>49</v>
      </c>
      <c r="O5947" t="s">
        <v>33</v>
      </c>
      <c r="S5947" s="3">
        <v>45876.375</v>
      </c>
      <c r="T5947" t="s">
        <v>54</v>
      </c>
      <c r="U5947" t="s">
        <v>6526</v>
      </c>
      <c r="V5947" s="3">
        <v>45871.490972222222</v>
      </c>
      <c r="W5947" t="s">
        <v>1203</v>
      </c>
      <c r="Y5947" s="4">
        <v>45876</v>
      </c>
      <c r="Z5947" s="2">
        <v>0.81263888888888891</v>
      </c>
    </row>
    <row r="5948" spans="1:26" x14ac:dyDescent="0.3">
      <c r="A5948">
        <v>134821</v>
      </c>
      <c r="B5948" t="s">
        <v>381</v>
      </c>
      <c r="C5948" t="s">
        <v>27</v>
      </c>
      <c r="D5948" t="s">
        <v>80</v>
      </c>
      <c r="E5948" t="s">
        <v>38</v>
      </c>
      <c r="F5948">
        <v>9545944017</v>
      </c>
      <c r="G5948" t="s">
        <v>30</v>
      </c>
      <c r="H5948">
        <v>1769</v>
      </c>
      <c r="I5948" t="s">
        <v>6527</v>
      </c>
      <c r="J5948" t="s">
        <v>31</v>
      </c>
      <c r="K5948" t="s">
        <v>49</v>
      </c>
      <c r="O5948" t="s">
        <v>33</v>
      </c>
      <c r="S5948" s="3">
        <v>45876.375</v>
      </c>
      <c r="T5948" t="s">
        <v>54</v>
      </c>
      <c r="U5948" t="s">
        <v>6527</v>
      </c>
      <c r="V5948" s="3">
        <v>45871.490972222222</v>
      </c>
      <c r="W5948" t="s">
        <v>1203</v>
      </c>
      <c r="Y5948" s="4">
        <v>45876</v>
      </c>
      <c r="Z5948" s="2">
        <v>0.81263888888888891</v>
      </c>
    </row>
    <row r="5949" spans="1:26" x14ac:dyDescent="0.3">
      <c r="A5949">
        <v>135171</v>
      </c>
      <c r="B5949" t="s">
        <v>381</v>
      </c>
      <c r="C5949" t="s">
        <v>27</v>
      </c>
      <c r="D5949" t="s">
        <v>80</v>
      </c>
      <c r="E5949" t="s">
        <v>38</v>
      </c>
      <c r="F5949">
        <v>9158705006</v>
      </c>
      <c r="G5949" t="s">
        <v>30</v>
      </c>
      <c r="H5949">
        <v>1769</v>
      </c>
      <c r="I5949" t="s">
        <v>6528</v>
      </c>
      <c r="J5949" t="s">
        <v>31</v>
      </c>
      <c r="K5949" t="s">
        <v>49</v>
      </c>
      <c r="O5949" t="s">
        <v>33</v>
      </c>
      <c r="S5949" s="3">
        <v>45876.375</v>
      </c>
      <c r="T5949" t="s">
        <v>54</v>
      </c>
      <c r="U5949" t="s">
        <v>6528</v>
      </c>
      <c r="V5949" s="3">
        <v>45871.490972222222</v>
      </c>
      <c r="W5949" t="s">
        <v>385</v>
      </c>
      <c r="Y5949" s="4">
        <v>45876</v>
      </c>
      <c r="Z5949" s="2">
        <v>0.81263888888888891</v>
      </c>
    </row>
    <row r="5950" spans="1:26" x14ac:dyDescent="0.3">
      <c r="A5950">
        <v>135171</v>
      </c>
      <c r="B5950" t="s">
        <v>381</v>
      </c>
      <c r="C5950" t="s">
        <v>27</v>
      </c>
      <c r="D5950" t="s">
        <v>80</v>
      </c>
      <c r="E5950" t="s">
        <v>38</v>
      </c>
      <c r="F5950">
        <v>9158705006</v>
      </c>
      <c r="G5950" t="s">
        <v>30</v>
      </c>
      <c r="H5950">
        <v>1769</v>
      </c>
      <c r="I5950" t="s">
        <v>6530</v>
      </c>
      <c r="J5950" t="s">
        <v>31</v>
      </c>
      <c r="K5950" t="s">
        <v>49</v>
      </c>
      <c r="O5950" t="s">
        <v>33</v>
      </c>
      <c r="S5950" s="3">
        <v>45876.375</v>
      </c>
      <c r="T5950" t="s">
        <v>54</v>
      </c>
      <c r="U5950" t="s">
        <v>6530</v>
      </c>
      <c r="V5950" s="3">
        <v>45871.490972222222</v>
      </c>
      <c r="W5950" t="s">
        <v>385</v>
      </c>
      <c r="Y5950" s="4">
        <v>45876</v>
      </c>
      <c r="Z5950" s="2">
        <v>0.81263888888888891</v>
      </c>
    </row>
    <row r="5951" spans="1:26" x14ac:dyDescent="0.3">
      <c r="A5951">
        <v>134821</v>
      </c>
      <c r="B5951" t="s">
        <v>381</v>
      </c>
      <c r="C5951" t="s">
        <v>27</v>
      </c>
      <c r="D5951" t="s">
        <v>80</v>
      </c>
      <c r="E5951" t="s">
        <v>38</v>
      </c>
      <c r="F5951">
        <v>9545944017</v>
      </c>
      <c r="G5951" t="s">
        <v>30</v>
      </c>
      <c r="H5951">
        <v>1769</v>
      </c>
      <c r="I5951" t="s">
        <v>6533</v>
      </c>
      <c r="J5951" t="s">
        <v>31</v>
      </c>
      <c r="K5951" t="s">
        <v>49</v>
      </c>
      <c r="O5951" t="s">
        <v>33</v>
      </c>
      <c r="S5951" s="3">
        <v>45876.375</v>
      </c>
      <c r="T5951" t="s">
        <v>54</v>
      </c>
      <c r="U5951" t="s">
        <v>6533</v>
      </c>
      <c r="V5951" s="3">
        <v>45871.490972222222</v>
      </c>
      <c r="W5951" t="s">
        <v>1203</v>
      </c>
      <c r="Y5951" s="4">
        <v>45876</v>
      </c>
      <c r="Z5951" s="2">
        <v>0.81263888888888891</v>
      </c>
    </row>
    <row r="5952" spans="1:26" x14ac:dyDescent="0.3">
      <c r="A5952">
        <v>134821</v>
      </c>
      <c r="B5952" t="s">
        <v>381</v>
      </c>
      <c r="C5952" t="s">
        <v>27</v>
      </c>
      <c r="D5952" t="s">
        <v>80</v>
      </c>
      <c r="E5952" t="s">
        <v>38</v>
      </c>
      <c r="F5952">
        <v>9545944017</v>
      </c>
      <c r="G5952" t="s">
        <v>30</v>
      </c>
      <c r="H5952">
        <v>1769</v>
      </c>
      <c r="I5952" t="s">
        <v>6536</v>
      </c>
      <c r="J5952" t="s">
        <v>31</v>
      </c>
      <c r="K5952" t="s">
        <v>49</v>
      </c>
      <c r="O5952" t="s">
        <v>33</v>
      </c>
      <c r="S5952" s="3">
        <v>45876.375</v>
      </c>
      <c r="T5952" t="s">
        <v>54</v>
      </c>
      <c r="U5952" t="s">
        <v>6536</v>
      </c>
      <c r="V5952" s="3">
        <v>45871.490972222222</v>
      </c>
      <c r="W5952" t="s">
        <v>1203</v>
      </c>
      <c r="Y5952" s="4">
        <v>45876</v>
      </c>
      <c r="Z5952" s="2">
        <v>0.81263888888888891</v>
      </c>
    </row>
    <row r="5953" spans="1:26" x14ac:dyDescent="0.3">
      <c r="A5953">
        <v>134821</v>
      </c>
      <c r="B5953" t="s">
        <v>381</v>
      </c>
      <c r="C5953" t="s">
        <v>27</v>
      </c>
      <c r="D5953" t="s">
        <v>80</v>
      </c>
      <c r="E5953" t="s">
        <v>38</v>
      </c>
      <c r="F5953">
        <v>9545944017</v>
      </c>
      <c r="G5953" t="s">
        <v>30</v>
      </c>
      <c r="H5953">
        <v>1769</v>
      </c>
      <c r="I5953" t="s">
        <v>6537</v>
      </c>
      <c r="J5953" t="s">
        <v>31</v>
      </c>
      <c r="K5953" t="s">
        <v>49</v>
      </c>
      <c r="O5953" t="s">
        <v>33</v>
      </c>
      <c r="S5953" s="3">
        <v>45876.375</v>
      </c>
      <c r="T5953" t="s">
        <v>54</v>
      </c>
      <c r="U5953" t="s">
        <v>6537</v>
      </c>
      <c r="V5953" s="3">
        <v>45871.490972222222</v>
      </c>
      <c r="W5953" t="s">
        <v>1203</v>
      </c>
      <c r="Y5953" s="4">
        <v>45876</v>
      </c>
      <c r="Z5953" s="2">
        <v>0.81263888888888891</v>
      </c>
    </row>
    <row r="5954" spans="1:26" x14ac:dyDescent="0.3">
      <c r="A5954">
        <v>134821</v>
      </c>
      <c r="B5954" t="s">
        <v>381</v>
      </c>
      <c r="C5954" t="s">
        <v>27</v>
      </c>
      <c r="D5954" t="s">
        <v>80</v>
      </c>
      <c r="E5954" t="s">
        <v>38</v>
      </c>
      <c r="F5954">
        <v>9545944017</v>
      </c>
      <c r="G5954" t="s">
        <v>30</v>
      </c>
      <c r="H5954">
        <v>1769</v>
      </c>
      <c r="I5954" t="s">
        <v>6538</v>
      </c>
      <c r="J5954" t="s">
        <v>31</v>
      </c>
      <c r="K5954" t="s">
        <v>49</v>
      </c>
      <c r="O5954" t="s">
        <v>33</v>
      </c>
      <c r="S5954" s="3">
        <v>45876.375</v>
      </c>
      <c r="T5954" t="s">
        <v>54</v>
      </c>
      <c r="U5954" t="s">
        <v>6538</v>
      </c>
      <c r="V5954" s="3">
        <v>45871.490972222222</v>
      </c>
      <c r="W5954" t="s">
        <v>1203</v>
      </c>
      <c r="Y5954" s="4">
        <v>45876</v>
      </c>
      <c r="Z5954" s="2">
        <v>0.81263888888888891</v>
      </c>
    </row>
    <row r="5955" spans="1:26" x14ac:dyDescent="0.3">
      <c r="A5955">
        <v>29961</v>
      </c>
      <c r="B5955" t="s">
        <v>381</v>
      </c>
      <c r="C5955" t="s">
        <v>109</v>
      </c>
      <c r="D5955" t="s">
        <v>80</v>
      </c>
      <c r="E5955" t="s">
        <v>38</v>
      </c>
      <c r="G5955" t="s">
        <v>30</v>
      </c>
      <c r="H5955">
        <v>1769</v>
      </c>
      <c r="I5955" t="s">
        <v>6539</v>
      </c>
      <c r="J5955" t="s">
        <v>31</v>
      </c>
      <c r="K5955" t="s">
        <v>49</v>
      </c>
      <c r="O5955" t="s">
        <v>33</v>
      </c>
      <c r="S5955" s="3">
        <v>45876.375</v>
      </c>
      <c r="T5955" t="s">
        <v>54</v>
      </c>
      <c r="U5955" t="s">
        <v>6539</v>
      </c>
      <c r="V5955" s="3">
        <v>45871.490972222222</v>
      </c>
      <c r="W5955" t="s">
        <v>655</v>
      </c>
      <c r="Y5955" s="4">
        <v>45876</v>
      </c>
      <c r="Z5955" s="2">
        <v>0.81263888888888891</v>
      </c>
    </row>
    <row r="5956" spans="1:26" x14ac:dyDescent="0.3">
      <c r="A5956">
        <v>134821</v>
      </c>
      <c r="B5956" t="s">
        <v>381</v>
      </c>
      <c r="C5956" t="s">
        <v>27</v>
      </c>
      <c r="D5956" t="s">
        <v>80</v>
      </c>
      <c r="E5956" t="s">
        <v>38</v>
      </c>
      <c r="F5956">
        <v>9545944017</v>
      </c>
      <c r="G5956" t="s">
        <v>30</v>
      </c>
      <c r="H5956">
        <v>1769</v>
      </c>
      <c r="I5956" t="s">
        <v>6541</v>
      </c>
      <c r="J5956" t="s">
        <v>31</v>
      </c>
      <c r="K5956" t="s">
        <v>49</v>
      </c>
      <c r="O5956" t="s">
        <v>33</v>
      </c>
      <c r="S5956" s="3">
        <v>45876.375</v>
      </c>
      <c r="T5956" t="s">
        <v>54</v>
      </c>
      <c r="U5956" t="s">
        <v>6541</v>
      </c>
      <c r="V5956" s="3">
        <v>45871.490972222222</v>
      </c>
      <c r="W5956" t="s">
        <v>1203</v>
      </c>
      <c r="Y5956" s="4">
        <v>45876</v>
      </c>
      <c r="Z5956" s="2">
        <v>0.81263888888888891</v>
      </c>
    </row>
    <row r="5957" spans="1:26" x14ac:dyDescent="0.3">
      <c r="A5957">
        <v>134821</v>
      </c>
      <c r="B5957" t="s">
        <v>381</v>
      </c>
      <c r="C5957" t="s">
        <v>27</v>
      </c>
      <c r="D5957" t="s">
        <v>80</v>
      </c>
      <c r="E5957" t="s">
        <v>38</v>
      </c>
      <c r="F5957">
        <v>9545944017</v>
      </c>
      <c r="G5957" t="s">
        <v>30</v>
      </c>
      <c r="H5957">
        <v>1769</v>
      </c>
      <c r="I5957" t="s">
        <v>6543</v>
      </c>
      <c r="J5957" t="s">
        <v>31</v>
      </c>
      <c r="K5957" t="s">
        <v>49</v>
      </c>
      <c r="O5957" t="s">
        <v>33</v>
      </c>
      <c r="S5957" s="3">
        <v>45876.375</v>
      </c>
      <c r="T5957" t="s">
        <v>54</v>
      </c>
      <c r="U5957" t="s">
        <v>6543</v>
      </c>
      <c r="V5957" s="3">
        <v>45871.490972222222</v>
      </c>
      <c r="W5957" t="s">
        <v>1203</v>
      </c>
      <c r="Y5957" s="4">
        <v>45876</v>
      </c>
      <c r="Z5957" s="2">
        <v>0.81263888888888891</v>
      </c>
    </row>
    <row r="5958" spans="1:26" x14ac:dyDescent="0.3">
      <c r="A5958">
        <v>135171</v>
      </c>
      <c r="B5958" t="s">
        <v>381</v>
      </c>
      <c r="C5958" t="s">
        <v>27</v>
      </c>
      <c r="D5958" t="s">
        <v>80</v>
      </c>
      <c r="E5958" t="s">
        <v>38</v>
      </c>
      <c r="F5958">
        <v>9158705006</v>
      </c>
      <c r="G5958" t="s">
        <v>30</v>
      </c>
      <c r="H5958">
        <v>1769</v>
      </c>
      <c r="I5958" t="s">
        <v>6545</v>
      </c>
      <c r="J5958" t="s">
        <v>31</v>
      </c>
      <c r="K5958" t="s">
        <v>49</v>
      </c>
      <c r="O5958" t="s">
        <v>33</v>
      </c>
      <c r="S5958" s="3">
        <v>45876.375</v>
      </c>
      <c r="T5958" t="s">
        <v>54</v>
      </c>
      <c r="U5958" t="s">
        <v>6545</v>
      </c>
      <c r="V5958" s="3">
        <v>45871.490972222222</v>
      </c>
      <c r="W5958" t="s">
        <v>385</v>
      </c>
      <c r="Y5958" s="4">
        <v>45876</v>
      </c>
      <c r="Z5958" s="2">
        <v>0.81263888888888891</v>
      </c>
    </row>
    <row r="5959" spans="1:26" x14ac:dyDescent="0.3">
      <c r="A5959">
        <v>134821</v>
      </c>
      <c r="B5959" t="s">
        <v>381</v>
      </c>
      <c r="C5959" t="s">
        <v>27</v>
      </c>
      <c r="D5959" t="s">
        <v>80</v>
      </c>
      <c r="E5959" t="s">
        <v>38</v>
      </c>
      <c r="F5959">
        <v>9545944017</v>
      </c>
      <c r="G5959" t="s">
        <v>30</v>
      </c>
      <c r="H5959">
        <v>1769</v>
      </c>
      <c r="I5959" t="s">
        <v>6547</v>
      </c>
      <c r="J5959" t="s">
        <v>31</v>
      </c>
      <c r="K5959" t="s">
        <v>49</v>
      </c>
      <c r="O5959" t="s">
        <v>33</v>
      </c>
      <c r="S5959" s="3">
        <v>45876.375</v>
      </c>
      <c r="T5959" t="s">
        <v>54</v>
      </c>
      <c r="U5959" t="s">
        <v>6547</v>
      </c>
      <c r="V5959" s="3">
        <v>45871.490972222222</v>
      </c>
      <c r="W5959" t="s">
        <v>1203</v>
      </c>
      <c r="Y5959" s="4">
        <v>45876</v>
      </c>
      <c r="Z5959" s="2">
        <v>0.81263888888888891</v>
      </c>
    </row>
    <row r="5960" spans="1:26" x14ac:dyDescent="0.3">
      <c r="A5960">
        <v>134821</v>
      </c>
      <c r="B5960" t="s">
        <v>381</v>
      </c>
      <c r="C5960" t="s">
        <v>27</v>
      </c>
      <c r="D5960" t="s">
        <v>80</v>
      </c>
      <c r="E5960" t="s">
        <v>38</v>
      </c>
      <c r="F5960">
        <v>9545944017</v>
      </c>
      <c r="G5960" t="s">
        <v>30</v>
      </c>
      <c r="H5960">
        <v>1769</v>
      </c>
      <c r="I5960" t="s">
        <v>6548</v>
      </c>
      <c r="J5960" t="s">
        <v>31</v>
      </c>
      <c r="K5960" t="s">
        <v>49</v>
      </c>
      <c r="O5960" t="s">
        <v>33</v>
      </c>
      <c r="S5960" s="3">
        <v>45876.375</v>
      </c>
      <c r="T5960" t="s">
        <v>54</v>
      </c>
      <c r="U5960" t="s">
        <v>6548</v>
      </c>
      <c r="V5960" s="3">
        <v>45871.490972222222</v>
      </c>
      <c r="W5960" t="s">
        <v>1203</v>
      </c>
      <c r="Y5960" s="4">
        <v>45876</v>
      </c>
      <c r="Z5960" s="2">
        <v>0.81263888888888891</v>
      </c>
    </row>
    <row r="5961" spans="1:26" x14ac:dyDescent="0.3">
      <c r="A5961">
        <v>29961</v>
      </c>
      <c r="B5961" t="s">
        <v>381</v>
      </c>
      <c r="C5961" t="s">
        <v>109</v>
      </c>
      <c r="D5961" t="s">
        <v>80</v>
      </c>
      <c r="E5961" t="s">
        <v>38</v>
      </c>
      <c r="G5961" t="s">
        <v>30</v>
      </c>
      <c r="H5961">
        <v>1769</v>
      </c>
      <c r="I5961" t="s">
        <v>6551</v>
      </c>
      <c r="J5961" t="s">
        <v>31</v>
      </c>
      <c r="K5961" t="s">
        <v>49</v>
      </c>
      <c r="O5961" t="s">
        <v>33</v>
      </c>
      <c r="S5961" s="3">
        <v>45876.375</v>
      </c>
      <c r="T5961" t="s">
        <v>54</v>
      </c>
      <c r="U5961" t="s">
        <v>6551</v>
      </c>
      <c r="V5961" s="3">
        <v>45871.490972222222</v>
      </c>
      <c r="W5961" t="s">
        <v>655</v>
      </c>
      <c r="Y5961" s="4">
        <v>45876</v>
      </c>
      <c r="Z5961" s="2">
        <v>0.81263888888888891</v>
      </c>
    </row>
    <row r="5962" spans="1:26" x14ac:dyDescent="0.3">
      <c r="A5962">
        <v>135953</v>
      </c>
      <c r="B5962" t="s">
        <v>1323</v>
      </c>
      <c r="C5962" t="s">
        <v>27</v>
      </c>
      <c r="D5962" t="s">
        <v>180</v>
      </c>
      <c r="E5962" t="s">
        <v>38</v>
      </c>
      <c r="F5962">
        <v>7378841105</v>
      </c>
      <c r="G5962" t="s">
        <v>30</v>
      </c>
      <c r="H5962">
        <v>1770</v>
      </c>
      <c r="I5962" t="s">
        <v>6552</v>
      </c>
      <c r="J5962" t="s">
        <v>31</v>
      </c>
      <c r="K5962" t="s">
        <v>49</v>
      </c>
      <c r="O5962" t="s">
        <v>33</v>
      </c>
      <c r="S5962" s="3">
        <v>45876.375</v>
      </c>
      <c r="T5962" t="s">
        <v>54</v>
      </c>
      <c r="U5962" t="s">
        <v>6552</v>
      </c>
      <c r="V5962" s="3">
        <v>45871.490972222222</v>
      </c>
      <c r="W5962" t="s">
        <v>1378</v>
      </c>
      <c r="Y5962" s="4">
        <v>45876</v>
      </c>
      <c r="Z5962" s="2">
        <v>0.81263888888888891</v>
      </c>
    </row>
    <row r="5963" spans="1:26" x14ac:dyDescent="0.3">
      <c r="A5963">
        <v>135953</v>
      </c>
      <c r="B5963" t="s">
        <v>1323</v>
      </c>
      <c r="C5963" t="s">
        <v>27</v>
      </c>
      <c r="D5963" t="s">
        <v>180</v>
      </c>
      <c r="E5963" t="s">
        <v>38</v>
      </c>
      <c r="F5963">
        <v>7378841105</v>
      </c>
      <c r="G5963" t="s">
        <v>30</v>
      </c>
      <c r="H5963">
        <v>1770</v>
      </c>
      <c r="I5963" t="s">
        <v>6553</v>
      </c>
      <c r="J5963" t="s">
        <v>31</v>
      </c>
      <c r="K5963" t="s">
        <v>49</v>
      </c>
      <c r="O5963" t="s">
        <v>33</v>
      </c>
      <c r="S5963" s="3">
        <v>45876.375</v>
      </c>
      <c r="T5963" t="s">
        <v>54</v>
      </c>
      <c r="U5963" t="s">
        <v>6553</v>
      </c>
      <c r="V5963" s="3">
        <v>45871.490972222222</v>
      </c>
      <c r="W5963" t="s">
        <v>1378</v>
      </c>
      <c r="Y5963" s="4">
        <v>45876</v>
      </c>
      <c r="Z5963" s="2">
        <v>0.81263888888888891</v>
      </c>
    </row>
    <row r="5964" spans="1:26" x14ac:dyDescent="0.3">
      <c r="A5964">
        <v>133374</v>
      </c>
      <c r="B5964" t="s">
        <v>1323</v>
      </c>
      <c r="C5964" t="s">
        <v>27</v>
      </c>
      <c r="D5964" t="s">
        <v>180</v>
      </c>
      <c r="E5964" t="s">
        <v>38</v>
      </c>
      <c r="F5964">
        <v>7020188639</v>
      </c>
      <c r="G5964" t="s">
        <v>30</v>
      </c>
      <c r="H5964">
        <v>1770</v>
      </c>
      <c r="I5964" t="s">
        <v>6554</v>
      </c>
      <c r="J5964" t="s">
        <v>31</v>
      </c>
      <c r="K5964" t="s">
        <v>49</v>
      </c>
      <c r="O5964" t="s">
        <v>33</v>
      </c>
      <c r="S5964" s="3">
        <v>45876.375</v>
      </c>
      <c r="T5964" t="s">
        <v>54</v>
      </c>
      <c r="U5964" t="s">
        <v>6554</v>
      </c>
      <c r="V5964" s="3">
        <v>45871.490972222222</v>
      </c>
      <c r="W5964" t="s">
        <v>1377</v>
      </c>
      <c r="Y5964" s="4">
        <v>45876</v>
      </c>
      <c r="Z5964" s="2">
        <v>0.81263888888888891</v>
      </c>
    </row>
    <row r="5965" spans="1:26" x14ac:dyDescent="0.3">
      <c r="A5965">
        <v>135953</v>
      </c>
      <c r="B5965" t="s">
        <v>1323</v>
      </c>
      <c r="C5965" t="s">
        <v>27</v>
      </c>
      <c r="D5965" t="s">
        <v>180</v>
      </c>
      <c r="E5965" t="s">
        <v>38</v>
      </c>
      <c r="F5965">
        <v>7378841105</v>
      </c>
      <c r="G5965" t="s">
        <v>30</v>
      </c>
      <c r="H5965">
        <v>1770</v>
      </c>
      <c r="I5965" t="s">
        <v>6555</v>
      </c>
      <c r="J5965" t="s">
        <v>31</v>
      </c>
      <c r="K5965" t="s">
        <v>49</v>
      </c>
      <c r="O5965" t="s">
        <v>33</v>
      </c>
      <c r="S5965" s="3">
        <v>45876.375</v>
      </c>
      <c r="T5965" t="s">
        <v>54</v>
      </c>
      <c r="U5965" t="s">
        <v>6555</v>
      </c>
      <c r="V5965" s="3">
        <v>45871.490972222222</v>
      </c>
      <c r="W5965" t="s">
        <v>1378</v>
      </c>
      <c r="Y5965" s="4">
        <v>45876</v>
      </c>
      <c r="Z5965" s="2">
        <v>0.81263888888888891</v>
      </c>
    </row>
    <row r="5966" spans="1:26" x14ac:dyDescent="0.3">
      <c r="A5966">
        <v>133374</v>
      </c>
      <c r="B5966" t="s">
        <v>1323</v>
      </c>
      <c r="C5966" t="s">
        <v>27</v>
      </c>
      <c r="D5966" t="s">
        <v>180</v>
      </c>
      <c r="E5966" t="s">
        <v>38</v>
      </c>
      <c r="F5966">
        <v>7020188639</v>
      </c>
      <c r="G5966" t="s">
        <v>30</v>
      </c>
      <c r="H5966">
        <v>1770</v>
      </c>
      <c r="I5966" t="s">
        <v>6556</v>
      </c>
      <c r="J5966" t="s">
        <v>31</v>
      </c>
      <c r="K5966" t="s">
        <v>49</v>
      </c>
      <c r="O5966" t="s">
        <v>33</v>
      </c>
      <c r="S5966" s="3">
        <v>45876.375</v>
      </c>
      <c r="T5966" t="s">
        <v>54</v>
      </c>
      <c r="U5966" t="s">
        <v>6556</v>
      </c>
      <c r="V5966" s="3">
        <v>45871.490972222222</v>
      </c>
      <c r="W5966" t="s">
        <v>1377</v>
      </c>
      <c r="Y5966" s="4">
        <v>45876</v>
      </c>
      <c r="Z5966" s="2">
        <v>0.81263888888888891</v>
      </c>
    </row>
    <row r="5967" spans="1:26" x14ac:dyDescent="0.3">
      <c r="A5967">
        <v>133374</v>
      </c>
      <c r="B5967" t="s">
        <v>1323</v>
      </c>
      <c r="C5967" t="s">
        <v>27</v>
      </c>
      <c r="D5967" t="s">
        <v>180</v>
      </c>
      <c r="E5967" t="s">
        <v>38</v>
      </c>
      <c r="F5967">
        <v>7020188639</v>
      </c>
      <c r="G5967" t="s">
        <v>30</v>
      </c>
      <c r="H5967">
        <v>1770</v>
      </c>
      <c r="I5967" t="s">
        <v>6557</v>
      </c>
      <c r="J5967" t="s">
        <v>31</v>
      </c>
      <c r="K5967" t="s">
        <v>49</v>
      </c>
      <c r="O5967" t="s">
        <v>33</v>
      </c>
      <c r="S5967" s="3">
        <v>45876.375</v>
      </c>
      <c r="T5967" t="s">
        <v>54</v>
      </c>
      <c r="U5967" t="s">
        <v>6557</v>
      </c>
      <c r="V5967" s="3">
        <v>45871.490972222222</v>
      </c>
      <c r="W5967" t="s">
        <v>1377</v>
      </c>
      <c r="Y5967" s="4">
        <v>45876</v>
      </c>
      <c r="Z5967" s="2">
        <v>0.81263888888888891</v>
      </c>
    </row>
    <row r="5968" spans="1:26" x14ac:dyDescent="0.3">
      <c r="A5968">
        <v>135953</v>
      </c>
      <c r="B5968" t="s">
        <v>1323</v>
      </c>
      <c r="C5968" t="s">
        <v>27</v>
      </c>
      <c r="D5968" t="s">
        <v>180</v>
      </c>
      <c r="E5968" t="s">
        <v>38</v>
      </c>
      <c r="F5968">
        <v>7378841105</v>
      </c>
      <c r="G5968" t="s">
        <v>30</v>
      </c>
      <c r="H5968">
        <v>1770</v>
      </c>
      <c r="I5968" t="s">
        <v>6558</v>
      </c>
      <c r="J5968" t="s">
        <v>31</v>
      </c>
      <c r="K5968" t="s">
        <v>49</v>
      </c>
      <c r="O5968" t="s">
        <v>33</v>
      </c>
      <c r="S5968" s="3">
        <v>45876.375</v>
      </c>
      <c r="T5968" t="s">
        <v>54</v>
      </c>
      <c r="U5968" t="s">
        <v>6558</v>
      </c>
      <c r="V5968" s="3">
        <v>45871.490972222222</v>
      </c>
      <c r="W5968" t="s">
        <v>1378</v>
      </c>
      <c r="Y5968" s="4">
        <v>45876</v>
      </c>
      <c r="Z5968" s="2">
        <v>0.81263888888888891</v>
      </c>
    </row>
    <row r="5969" spans="1:26" x14ac:dyDescent="0.3">
      <c r="A5969">
        <v>135953</v>
      </c>
      <c r="B5969" t="s">
        <v>1323</v>
      </c>
      <c r="C5969" t="s">
        <v>27</v>
      </c>
      <c r="D5969" t="s">
        <v>180</v>
      </c>
      <c r="E5969" t="s">
        <v>38</v>
      </c>
      <c r="F5969">
        <v>7378841105</v>
      </c>
      <c r="G5969" t="s">
        <v>30</v>
      </c>
      <c r="H5969">
        <v>1770</v>
      </c>
      <c r="I5969" t="s">
        <v>6559</v>
      </c>
      <c r="J5969" t="s">
        <v>31</v>
      </c>
      <c r="K5969" t="s">
        <v>49</v>
      </c>
      <c r="O5969" t="s">
        <v>33</v>
      </c>
      <c r="S5969" s="3">
        <v>45876.375</v>
      </c>
      <c r="T5969" t="s">
        <v>54</v>
      </c>
      <c r="U5969" t="s">
        <v>6559</v>
      </c>
      <c r="V5969" s="3">
        <v>45871.490972222222</v>
      </c>
      <c r="W5969" t="s">
        <v>1378</v>
      </c>
      <c r="Y5969" s="4">
        <v>45876</v>
      </c>
      <c r="Z5969" s="2">
        <v>0.81263888888888891</v>
      </c>
    </row>
    <row r="5970" spans="1:26" x14ac:dyDescent="0.3">
      <c r="A5970">
        <v>135953</v>
      </c>
      <c r="B5970" t="s">
        <v>1323</v>
      </c>
      <c r="C5970" t="s">
        <v>27</v>
      </c>
      <c r="D5970" t="s">
        <v>180</v>
      </c>
      <c r="E5970" t="s">
        <v>38</v>
      </c>
      <c r="F5970">
        <v>7378841105</v>
      </c>
      <c r="G5970" t="s">
        <v>30</v>
      </c>
      <c r="H5970">
        <v>1770</v>
      </c>
      <c r="I5970" t="s">
        <v>6560</v>
      </c>
      <c r="J5970" t="s">
        <v>31</v>
      </c>
      <c r="K5970" t="s">
        <v>49</v>
      </c>
      <c r="O5970" t="s">
        <v>33</v>
      </c>
      <c r="S5970" s="3">
        <v>45876.375</v>
      </c>
      <c r="T5970" t="s">
        <v>54</v>
      </c>
      <c r="U5970" t="s">
        <v>6560</v>
      </c>
      <c r="V5970" s="3">
        <v>45871.490972222222</v>
      </c>
      <c r="W5970" t="s">
        <v>1378</v>
      </c>
      <c r="Y5970" s="4">
        <v>45876</v>
      </c>
      <c r="Z5970" s="2">
        <v>0.81263888888888891</v>
      </c>
    </row>
    <row r="5971" spans="1:26" x14ac:dyDescent="0.3">
      <c r="A5971">
        <v>133374</v>
      </c>
      <c r="B5971" t="s">
        <v>1323</v>
      </c>
      <c r="C5971" t="s">
        <v>27</v>
      </c>
      <c r="D5971" t="s">
        <v>180</v>
      </c>
      <c r="E5971" t="s">
        <v>38</v>
      </c>
      <c r="F5971">
        <v>7020188639</v>
      </c>
      <c r="G5971" t="s">
        <v>30</v>
      </c>
      <c r="H5971">
        <v>1770</v>
      </c>
      <c r="I5971" t="s">
        <v>6561</v>
      </c>
      <c r="J5971" t="s">
        <v>31</v>
      </c>
      <c r="K5971" t="s">
        <v>49</v>
      </c>
      <c r="O5971" t="s">
        <v>33</v>
      </c>
      <c r="S5971" s="3">
        <v>45876.375</v>
      </c>
      <c r="T5971" t="s">
        <v>54</v>
      </c>
      <c r="U5971" t="s">
        <v>6561</v>
      </c>
      <c r="V5971" s="3">
        <v>45871.490972222222</v>
      </c>
      <c r="W5971" t="s">
        <v>1377</v>
      </c>
      <c r="Y5971" s="4">
        <v>45876</v>
      </c>
      <c r="Z5971" s="2">
        <v>0.81263888888888891</v>
      </c>
    </row>
    <row r="5972" spans="1:26" x14ac:dyDescent="0.3">
      <c r="A5972">
        <v>135953</v>
      </c>
      <c r="B5972" t="s">
        <v>1323</v>
      </c>
      <c r="C5972" t="s">
        <v>27</v>
      </c>
      <c r="D5972" t="s">
        <v>180</v>
      </c>
      <c r="E5972" t="s">
        <v>38</v>
      </c>
      <c r="F5972">
        <v>7378841105</v>
      </c>
      <c r="G5972" t="s">
        <v>30</v>
      </c>
      <c r="H5972">
        <v>1770</v>
      </c>
      <c r="I5972" t="s">
        <v>6562</v>
      </c>
      <c r="J5972" t="s">
        <v>31</v>
      </c>
      <c r="K5972" t="s">
        <v>49</v>
      </c>
      <c r="O5972" t="s">
        <v>33</v>
      </c>
      <c r="S5972" s="3">
        <v>45876.375</v>
      </c>
      <c r="T5972" t="s">
        <v>54</v>
      </c>
      <c r="U5972" t="s">
        <v>6562</v>
      </c>
      <c r="V5972" s="3">
        <v>45871.490972222222</v>
      </c>
      <c r="W5972" t="s">
        <v>1378</v>
      </c>
      <c r="Y5972" s="4">
        <v>45876</v>
      </c>
      <c r="Z5972" s="2">
        <v>0.81263888888888891</v>
      </c>
    </row>
    <row r="5973" spans="1:26" x14ac:dyDescent="0.3">
      <c r="A5973">
        <v>133374</v>
      </c>
      <c r="B5973" t="s">
        <v>1323</v>
      </c>
      <c r="C5973" t="s">
        <v>27</v>
      </c>
      <c r="D5973" t="s">
        <v>180</v>
      </c>
      <c r="E5973" t="s">
        <v>38</v>
      </c>
      <c r="F5973">
        <v>7020188639</v>
      </c>
      <c r="G5973" t="s">
        <v>30</v>
      </c>
      <c r="H5973">
        <v>1770</v>
      </c>
      <c r="I5973" t="s">
        <v>6563</v>
      </c>
      <c r="J5973" t="s">
        <v>31</v>
      </c>
      <c r="K5973" t="s">
        <v>49</v>
      </c>
      <c r="O5973" t="s">
        <v>33</v>
      </c>
      <c r="S5973" s="3">
        <v>45876.375</v>
      </c>
      <c r="T5973" t="s">
        <v>54</v>
      </c>
      <c r="U5973" t="s">
        <v>6563</v>
      </c>
      <c r="V5973" s="3">
        <v>45871.490972222222</v>
      </c>
      <c r="W5973" t="s">
        <v>1377</v>
      </c>
      <c r="Y5973" s="4">
        <v>45876</v>
      </c>
      <c r="Z5973" s="2">
        <v>0.81263888888888891</v>
      </c>
    </row>
    <row r="5974" spans="1:26" x14ac:dyDescent="0.3">
      <c r="A5974">
        <v>135193</v>
      </c>
      <c r="B5974" t="s">
        <v>1323</v>
      </c>
      <c r="C5974" t="s">
        <v>27</v>
      </c>
      <c r="D5974" t="s">
        <v>180</v>
      </c>
      <c r="E5974" t="s">
        <v>38</v>
      </c>
      <c r="F5974">
        <v>7821965245</v>
      </c>
      <c r="G5974" t="s">
        <v>30</v>
      </c>
      <c r="H5974">
        <v>1770</v>
      </c>
      <c r="I5974" t="s">
        <v>6564</v>
      </c>
      <c r="J5974" t="s">
        <v>31</v>
      </c>
      <c r="K5974" t="s">
        <v>49</v>
      </c>
      <c r="O5974" t="s">
        <v>33</v>
      </c>
      <c r="S5974" s="3">
        <v>45876.375</v>
      </c>
      <c r="T5974" t="s">
        <v>54</v>
      </c>
      <c r="U5974" t="s">
        <v>6564</v>
      </c>
      <c r="V5974" s="3">
        <v>45871.490972222222</v>
      </c>
      <c r="W5974" t="s">
        <v>1324</v>
      </c>
      <c r="Y5974" s="4">
        <v>45876</v>
      </c>
      <c r="Z5974" s="2">
        <v>0.81263888888888891</v>
      </c>
    </row>
    <row r="5975" spans="1:26" x14ac:dyDescent="0.3">
      <c r="A5975">
        <v>135193</v>
      </c>
      <c r="B5975" t="s">
        <v>1323</v>
      </c>
      <c r="C5975" t="s">
        <v>27</v>
      </c>
      <c r="D5975" t="s">
        <v>180</v>
      </c>
      <c r="E5975" t="s">
        <v>38</v>
      </c>
      <c r="F5975">
        <v>7821965245</v>
      </c>
      <c r="G5975" t="s">
        <v>30</v>
      </c>
      <c r="H5975">
        <v>1770</v>
      </c>
      <c r="I5975" t="s">
        <v>6565</v>
      </c>
      <c r="J5975" t="s">
        <v>31</v>
      </c>
      <c r="K5975" t="s">
        <v>49</v>
      </c>
      <c r="O5975" t="s">
        <v>33</v>
      </c>
      <c r="S5975" s="3">
        <v>45876.375</v>
      </c>
      <c r="T5975" t="s">
        <v>54</v>
      </c>
      <c r="U5975" t="s">
        <v>6565</v>
      </c>
      <c r="V5975" s="3">
        <v>45871.490972222222</v>
      </c>
      <c r="W5975" t="s">
        <v>1324</v>
      </c>
      <c r="Y5975" s="4">
        <v>45876</v>
      </c>
      <c r="Z5975" s="2">
        <v>0.81263888888888891</v>
      </c>
    </row>
    <row r="5976" spans="1:26" x14ac:dyDescent="0.3">
      <c r="A5976">
        <v>135953</v>
      </c>
      <c r="B5976" t="s">
        <v>1323</v>
      </c>
      <c r="C5976" t="s">
        <v>27</v>
      </c>
      <c r="D5976" t="s">
        <v>180</v>
      </c>
      <c r="E5976" t="s">
        <v>38</v>
      </c>
      <c r="F5976">
        <v>7378841105</v>
      </c>
      <c r="G5976" t="s">
        <v>30</v>
      </c>
      <c r="H5976">
        <v>1770</v>
      </c>
      <c r="I5976" t="s">
        <v>6566</v>
      </c>
      <c r="J5976" t="s">
        <v>31</v>
      </c>
      <c r="K5976" t="s">
        <v>49</v>
      </c>
      <c r="O5976" t="s">
        <v>33</v>
      </c>
      <c r="S5976" s="3">
        <v>45876.375</v>
      </c>
      <c r="T5976" t="s">
        <v>54</v>
      </c>
      <c r="U5976" t="s">
        <v>6566</v>
      </c>
      <c r="V5976" s="3">
        <v>45871.490972222222</v>
      </c>
      <c r="W5976" t="s">
        <v>1378</v>
      </c>
      <c r="Y5976" s="4">
        <v>45876</v>
      </c>
      <c r="Z5976" s="2">
        <v>0.81263888888888891</v>
      </c>
    </row>
    <row r="5977" spans="1:26" x14ac:dyDescent="0.3">
      <c r="A5977">
        <v>135193</v>
      </c>
      <c r="B5977" t="s">
        <v>1323</v>
      </c>
      <c r="C5977" t="s">
        <v>27</v>
      </c>
      <c r="D5977" t="s">
        <v>180</v>
      </c>
      <c r="E5977" t="s">
        <v>38</v>
      </c>
      <c r="F5977">
        <v>7821965245</v>
      </c>
      <c r="G5977" t="s">
        <v>30</v>
      </c>
      <c r="H5977">
        <v>1770</v>
      </c>
      <c r="I5977" t="s">
        <v>6567</v>
      </c>
      <c r="J5977" t="s">
        <v>31</v>
      </c>
      <c r="K5977" t="s">
        <v>49</v>
      </c>
      <c r="O5977" t="s">
        <v>33</v>
      </c>
      <c r="S5977" s="3">
        <v>45876.375</v>
      </c>
      <c r="T5977" t="s">
        <v>54</v>
      </c>
      <c r="U5977" t="s">
        <v>6567</v>
      </c>
      <c r="V5977" s="3">
        <v>45871.490972222222</v>
      </c>
      <c r="W5977" t="s">
        <v>1324</v>
      </c>
      <c r="Y5977" s="4">
        <v>45876</v>
      </c>
      <c r="Z5977" s="2">
        <v>0.81263888888888891</v>
      </c>
    </row>
    <row r="5978" spans="1:26" x14ac:dyDescent="0.3">
      <c r="A5978">
        <v>135193</v>
      </c>
      <c r="B5978" t="s">
        <v>1323</v>
      </c>
      <c r="C5978" t="s">
        <v>27</v>
      </c>
      <c r="D5978" t="s">
        <v>180</v>
      </c>
      <c r="E5978" t="s">
        <v>38</v>
      </c>
      <c r="F5978">
        <v>7821965245</v>
      </c>
      <c r="G5978" t="s">
        <v>30</v>
      </c>
      <c r="H5978">
        <v>1770</v>
      </c>
      <c r="I5978" t="s">
        <v>6568</v>
      </c>
      <c r="J5978" t="s">
        <v>31</v>
      </c>
      <c r="K5978" t="s">
        <v>49</v>
      </c>
      <c r="O5978" t="s">
        <v>33</v>
      </c>
      <c r="S5978" s="3">
        <v>45876.375</v>
      </c>
      <c r="T5978" t="s">
        <v>54</v>
      </c>
      <c r="U5978" t="s">
        <v>6568</v>
      </c>
      <c r="V5978" s="3">
        <v>45871.490972222222</v>
      </c>
      <c r="W5978" t="s">
        <v>1324</v>
      </c>
      <c r="Y5978" s="4">
        <v>45876</v>
      </c>
      <c r="Z5978" s="2">
        <v>0.81263888888888891</v>
      </c>
    </row>
    <row r="5979" spans="1:26" x14ac:dyDescent="0.3">
      <c r="A5979">
        <v>135193</v>
      </c>
      <c r="B5979" t="s">
        <v>1323</v>
      </c>
      <c r="C5979" t="s">
        <v>27</v>
      </c>
      <c r="D5979" t="s">
        <v>180</v>
      </c>
      <c r="E5979" t="s">
        <v>38</v>
      </c>
      <c r="F5979">
        <v>7821965245</v>
      </c>
      <c r="G5979" t="s">
        <v>30</v>
      </c>
      <c r="H5979">
        <v>1770</v>
      </c>
      <c r="I5979" t="s">
        <v>6569</v>
      </c>
      <c r="J5979" t="s">
        <v>31</v>
      </c>
      <c r="K5979" t="s">
        <v>49</v>
      </c>
      <c r="O5979" t="s">
        <v>33</v>
      </c>
      <c r="S5979" s="3">
        <v>45876.375</v>
      </c>
      <c r="T5979" t="s">
        <v>54</v>
      </c>
      <c r="U5979" t="s">
        <v>6569</v>
      </c>
      <c r="V5979" s="3">
        <v>45871.490972222222</v>
      </c>
      <c r="W5979" t="s">
        <v>1324</v>
      </c>
      <c r="Y5979" s="4">
        <v>45876</v>
      </c>
      <c r="Z5979" s="2">
        <v>0.81263888888888891</v>
      </c>
    </row>
    <row r="5980" spans="1:26" x14ac:dyDescent="0.3">
      <c r="A5980">
        <v>135193</v>
      </c>
      <c r="B5980" t="s">
        <v>1323</v>
      </c>
      <c r="C5980" t="s">
        <v>27</v>
      </c>
      <c r="D5980" t="s">
        <v>180</v>
      </c>
      <c r="E5980" t="s">
        <v>38</v>
      </c>
      <c r="F5980">
        <v>7821965245</v>
      </c>
      <c r="G5980" t="s">
        <v>30</v>
      </c>
      <c r="H5980">
        <v>1770</v>
      </c>
      <c r="I5980" t="s">
        <v>6570</v>
      </c>
      <c r="J5980" t="s">
        <v>31</v>
      </c>
      <c r="K5980" t="s">
        <v>49</v>
      </c>
      <c r="O5980" t="s">
        <v>33</v>
      </c>
      <c r="S5980" s="3">
        <v>45876.375</v>
      </c>
      <c r="T5980" t="s">
        <v>54</v>
      </c>
      <c r="U5980" t="s">
        <v>6570</v>
      </c>
      <c r="V5980" s="3">
        <v>45871.490972222222</v>
      </c>
      <c r="W5980" t="s">
        <v>1324</v>
      </c>
      <c r="Y5980" s="4">
        <v>45876</v>
      </c>
      <c r="Z5980" s="2">
        <v>0.81263888888888891</v>
      </c>
    </row>
    <row r="5981" spans="1:26" x14ac:dyDescent="0.3">
      <c r="A5981">
        <v>135193</v>
      </c>
      <c r="B5981" t="s">
        <v>1323</v>
      </c>
      <c r="C5981" t="s">
        <v>27</v>
      </c>
      <c r="D5981" t="s">
        <v>180</v>
      </c>
      <c r="E5981" t="s">
        <v>38</v>
      </c>
      <c r="F5981">
        <v>7821965245</v>
      </c>
      <c r="G5981" t="s">
        <v>30</v>
      </c>
      <c r="H5981">
        <v>1770</v>
      </c>
      <c r="I5981" t="s">
        <v>6571</v>
      </c>
      <c r="J5981" t="s">
        <v>31</v>
      </c>
      <c r="K5981" t="s">
        <v>49</v>
      </c>
      <c r="O5981" t="s">
        <v>33</v>
      </c>
      <c r="S5981" s="3">
        <v>45876.375</v>
      </c>
      <c r="T5981" t="s">
        <v>54</v>
      </c>
      <c r="U5981" t="s">
        <v>6571</v>
      </c>
      <c r="V5981" s="3">
        <v>45871.490972222222</v>
      </c>
      <c r="W5981" t="s">
        <v>1324</v>
      </c>
      <c r="Y5981" s="4">
        <v>45876</v>
      </c>
      <c r="Z5981" s="2">
        <v>0.81263888888888891</v>
      </c>
    </row>
    <row r="5982" spans="1:26" x14ac:dyDescent="0.3">
      <c r="A5982">
        <v>135953</v>
      </c>
      <c r="B5982" t="s">
        <v>1323</v>
      </c>
      <c r="C5982" t="s">
        <v>27</v>
      </c>
      <c r="D5982" t="s">
        <v>180</v>
      </c>
      <c r="E5982" t="s">
        <v>38</v>
      </c>
      <c r="F5982">
        <v>7378841105</v>
      </c>
      <c r="G5982" t="s">
        <v>30</v>
      </c>
      <c r="H5982">
        <v>1770</v>
      </c>
      <c r="I5982" t="s">
        <v>6572</v>
      </c>
      <c r="J5982" t="s">
        <v>31</v>
      </c>
      <c r="K5982" t="s">
        <v>49</v>
      </c>
      <c r="O5982" t="s">
        <v>33</v>
      </c>
      <c r="S5982" s="3">
        <v>45876.375</v>
      </c>
      <c r="T5982" t="s">
        <v>54</v>
      </c>
      <c r="U5982" t="s">
        <v>6572</v>
      </c>
      <c r="V5982" s="3">
        <v>45871.490972222222</v>
      </c>
      <c r="W5982" t="s">
        <v>1378</v>
      </c>
      <c r="Y5982" s="4">
        <v>45876</v>
      </c>
      <c r="Z5982" s="2">
        <v>0.81263888888888891</v>
      </c>
    </row>
    <row r="5983" spans="1:26" x14ac:dyDescent="0.3">
      <c r="A5983">
        <v>135193</v>
      </c>
      <c r="B5983" t="s">
        <v>1323</v>
      </c>
      <c r="C5983" t="s">
        <v>27</v>
      </c>
      <c r="D5983" t="s">
        <v>180</v>
      </c>
      <c r="E5983" t="s">
        <v>38</v>
      </c>
      <c r="F5983">
        <v>7821965245</v>
      </c>
      <c r="G5983" t="s">
        <v>30</v>
      </c>
      <c r="H5983">
        <v>1770</v>
      </c>
      <c r="I5983" t="s">
        <v>6573</v>
      </c>
      <c r="J5983" t="s">
        <v>31</v>
      </c>
      <c r="K5983" t="s">
        <v>49</v>
      </c>
      <c r="O5983" t="s">
        <v>33</v>
      </c>
      <c r="S5983" s="3">
        <v>45876.375</v>
      </c>
      <c r="T5983" t="s">
        <v>54</v>
      </c>
      <c r="U5983" t="s">
        <v>6573</v>
      </c>
      <c r="V5983" s="3">
        <v>45871.490972222222</v>
      </c>
      <c r="W5983" t="s">
        <v>1324</v>
      </c>
      <c r="Y5983" s="4">
        <v>45876</v>
      </c>
      <c r="Z5983" s="2">
        <v>0.81263888888888891</v>
      </c>
    </row>
    <row r="5984" spans="1:26" x14ac:dyDescent="0.3">
      <c r="A5984">
        <v>135193</v>
      </c>
      <c r="B5984" t="s">
        <v>1323</v>
      </c>
      <c r="C5984" t="s">
        <v>27</v>
      </c>
      <c r="D5984" t="s">
        <v>180</v>
      </c>
      <c r="E5984" t="s">
        <v>38</v>
      </c>
      <c r="F5984">
        <v>7821965245</v>
      </c>
      <c r="G5984" t="s">
        <v>30</v>
      </c>
      <c r="H5984">
        <v>1770</v>
      </c>
      <c r="I5984" t="s">
        <v>6574</v>
      </c>
      <c r="J5984" t="s">
        <v>31</v>
      </c>
      <c r="K5984" t="s">
        <v>49</v>
      </c>
      <c r="O5984" t="s">
        <v>33</v>
      </c>
      <c r="S5984" s="3">
        <v>45876.375</v>
      </c>
      <c r="T5984" t="s">
        <v>54</v>
      </c>
      <c r="U5984" t="s">
        <v>6574</v>
      </c>
      <c r="V5984" s="3">
        <v>45871.490972222222</v>
      </c>
      <c r="W5984" t="s">
        <v>1324</v>
      </c>
      <c r="Y5984" s="4">
        <v>45876</v>
      </c>
      <c r="Z5984" s="2">
        <v>0.81263888888888891</v>
      </c>
    </row>
    <row r="5985" spans="1:26" x14ac:dyDescent="0.3">
      <c r="A5985">
        <v>135193</v>
      </c>
      <c r="B5985" t="s">
        <v>1323</v>
      </c>
      <c r="C5985" t="s">
        <v>27</v>
      </c>
      <c r="D5985" t="s">
        <v>180</v>
      </c>
      <c r="E5985" t="s">
        <v>38</v>
      </c>
      <c r="F5985">
        <v>7821965245</v>
      </c>
      <c r="G5985" t="s">
        <v>30</v>
      </c>
      <c r="H5985">
        <v>1770</v>
      </c>
      <c r="I5985" t="s">
        <v>6575</v>
      </c>
      <c r="J5985" t="s">
        <v>31</v>
      </c>
      <c r="K5985" t="s">
        <v>49</v>
      </c>
      <c r="O5985" t="s">
        <v>33</v>
      </c>
      <c r="S5985" s="3">
        <v>45876.375</v>
      </c>
      <c r="T5985" t="s">
        <v>54</v>
      </c>
      <c r="U5985" t="s">
        <v>6575</v>
      </c>
      <c r="V5985" s="3">
        <v>45871.490972222222</v>
      </c>
      <c r="W5985" t="s">
        <v>1324</v>
      </c>
      <c r="Y5985" s="4">
        <v>45876</v>
      </c>
      <c r="Z5985" s="2">
        <v>0.81263888888888891</v>
      </c>
    </row>
    <row r="5986" spans="1:26" x14ac:dyDescent="0.3">
      <c r="A5986">
        <v>133374</v>
      </c>
      <c r="B5986" t="s">
        <v>1323</v>
      </c>
      <c r="C5986" t="s">
        <v>27</v>
      </c>
      <c r="D5986" t="s">
        <v>180</v>
      </c>
      <c r="E5986" t="s">
        <v>38</v>
      </c>
      <c r="F5986">
        <v>7020188639</v>
      </c>
      <c r="G5986" t="s">
        <v>30</v>
      </c>
      <c r="H5986">
        <v>1770</v>
      </c>
      <c r="I5986" t="s">
        <v>6576</v>
      </c>
      <c r="J5986" t="s">
        <v>31</v>
      </c>
      <c r="K5986" t="s">
        <v>49</v>
      </c>
      <c r="O5986" t="s">
        <v>33</v>
      </c>
      <c r="S5986" s="3">
        <v>45876.375</v>
      </c>
      <c r="T5986" t="s">
        <v>54</v>
      </c>
      <c r="U5986" t="s">
        <v>6576</v>
      </c>
      <c r="V5986" s="3">
        <v>45871.490972222222</v>
      </c>
      <c r="W5986" t="s">
        <v>1377</v>
      </c>
      <c r="Y5986" s="4">
        <v>45876</v>
      </c>
      <c r="Z5986" s="2">
        <v>0.81263888888888891</v>
      </c>
    </row>
    <row r="5987" spans="1:26" x14ac:dyDescent="0.3">
      <c r="A5987">
        <v>136244</v>
      </c>
      <c r="B5987" t="s">
        <v>615</v>
      </c>
      <c r="C5987" t="s">
        <v>27</v>
      </c>
      <c r="D5987" t="s">
        <v>91</v>
      </c>
      <c r="E5987" t="s">
        <v>38</v>
      </c>
      <c r="F5987">
        <v>9130956390</v>
      </c>
      <c r="G5987" t="s">
        <v>30</v>
      </c>
      <c r="H5987">
        <v>1772</v>
      </c>
      <c r="I5987" t="s">
        <v>6577</v>
      </c>
      <c r="J5987" t="s">
        <v>31</v>
      </c>
      <c r="K5987" t="s">
        <v>49</v>
      </c>
      <c r="O5987" t="s">
        <v>33</v>
      </c>
      <c r="S5987" s="3">
        <v>45876.375</v>
      </c>
      <c r="T5987" t="s">
        <v>54</v>
      </c>
      <c r="U5987" t="s">
        <v>6577</v>
      </c>
      <c r="V5987" s="3">
        <v>45871.490972222222</v>
      </c>
      <c r="W5987" t="s">
        <v>1379</v>
      </c>
      <c r="Y5987" s="4">
        <v>45876</v>
      </c>
      <c r="Z5987" s="2">
        <v>0.81263888888888891</v>
      </c>
    </row>
    <row r="5988" spans="1:26" x14ac:dyDescent="0.3">
      <c r="A5988">
        <v>136244</v>
      </c>
      <c r="B5988" t="s">
        <v>615</v>
      </c>
      <c r="C5988" t="s">
        <v>27</v>
      </c>
      <c r="D5988" t="s">
        <v>91</v>
      </c>
      <c r="E5988" t="s">
        <v>38</v>
      </c>
      <c r="F5988">
        <v>9130956390</v>
      </c>
      <c r="G5988" t="s">
        <v>30</v>
      </c>
      <c r="H5988">
        <v>1772</v>
      </c>
      <c r="I5988" t="s">
        <v>6578</v>
      </c>
      <c r="J5988" t="s">
        <v>31</v>
      </c>
      <c r="K5988" t="s">
        <v>49</v>
      </c>
      <c r="O5988" t="s">
        <v>33</v>
      </c>
      <c r="S5988" s="3">
        <v>45876.375</v>
      </c>
      <c r="T5988" t="s">
        <v>54</v>
      </c>
      <c r="U5988" t="s">
        <v>6578</v>
      </c>
      <c r="V5988" s="3">
        <v>45871.490972222222</v>
      </c>
      <c r="W5988" t="s">
        <v>1379</v>
      </c>
      <c r="Y5988" s="4">
        <v>45876</v>
      </c>
      <c r="Z5988" s="2">
        <v>0.81263888888888891</v>
      </c>
    </row>
    <row r="5989" spans="1:26" x14ac:dyDescent="0.3">
      <c r="A5989">
        <v>131328</v>
      </c>
      <c r="B5989" t="s">
        <v>615</v>
      </c>
      <c r="C5989" t="s">
        <v>27</v>
      </c>
      <c r="D5989" t="s">
        <v>91</v>
      </c>
      <c r="E5989" t="s">
        <v>38</v>
      </c>
      <c r="F5989">
        <v>9545117652</v>
      </c>
      <c r="G5989" t="s">
        <v>30</v>
      </c>
      <c r="H5989">
        <v>1772</v>
      </c>
      <c r="I5989" t="s">
        <v>6579</v>
      </c>
      <c r="J5989" t="s">
        <v>31</v>
      </c>
      <c r="K5989" t="s">
        <v>49</v>
      </c>
      <c r="O5989" t="s">
        <v>33</v>
      </c>
      <c r="S5989" s="3">
        <v>45876.375</v>
      </c>
      <c r="T5989" t="s">
        <v>54</v>
      </c>
      <c r="U5989" t="s">
        <v>6579</v>
      </c>
      <c r="V5989" s="3">
        <v>45871.490972222222</v>
      </c>
      <c r="W5989" t="s">
        <v>702</v>
      </c>
      <c r="Y5989" s="4">
        <v>45876</v>
      </c>
      <c r="Z5989" s="2">
        <v>0.81263888888888891</v>
      </c>
    </row>
    <row r="5990" spans="1:26" x14ac:dyDescent="0.3">
      <c r="A5990">
        <v>131328</v>
      </c>
      <c r="B5990" t="s">
        <v>615</v>
      </c>
      <c r="C5990" t="s">
        <v>27</v>
      </c>
      <c r="D5990" t="s">
        <v>91</v>
      </c>
      <c r="E5990" t="s">
        <v>38</v>
      </c>
      <c r="F5990">
        <v>9545117652</v>
      </c>
      <c r="G5990" t="s">
        <v>30</v>
      </c>
      <c r="H5990">
        <v>1772</v>
      </c>
      <c r="I5990" t="s">
        <v>6580</v>
      </c>
      <c r="J5990" t="s">
        <v>31</v>
      </c>
      <c r="K5990" t="s">
        <v>49</v>
      </c>
      <c r="O5990" t="s">
        <v>33</v>
      </c>
      <c r="S5990" s="3">
        <v>45876.375</v>
      </c>
      <c r="T5990" t="s">
        <v>54</v>
      </c>
      <c r="U5990" t="s">
        <v>6580</v>
      </c>
      <c r="V5990" s="3">
        <v>45871.490972222222</v>
      </c>
      <c r="W5990" t="s">
        <v>702</v>
      </c>
      <c r="Y5990" s="4">
        <v>45876</v>
      </c>
      <c r="Z5990" s="2">
        <v>0.81263888888888891</v>
      </c>
    </row>
    <row r="5991" spans="1:26" x14ac:dyDescent="0.3">
      <c r="A5991">
        <v>136244</v>
      </c>
      <c r="B5991" t="s">
        <v>615</v>
      </c>
      <c r="C5991" t="s">
        <v>27</v>
      </c>
      <c r="D5991" t="s">
        <v>91</v>
      </c>
      <c r="E5991" t="s">
        <v>38</v>
      </c>
      <c r="F5991">
        <v>9130956390</v>
      </c>
      <c r="G5991" t="s">
        <v>30</v>
      </c>
      <c r="H5991">
        <v>1772</v>
      </c>
      <c r="I5991" t="s">
        <v>6581</v>
      </c>
      <c r="J5991" t="s">
        <v>31</v>
      </c>
      <c r="K5991" t="s">
        <v>49</v>
      </c>
      <c r="O5991" t="s">
        <v>33</v>
      </c>
      <c r="S5991" s="3">
        <v>45876.375</v>
      </c>
      <c r="T5991" t="s">
        <v>54</v>
      </c>
      <c r="U5991" t="s">
        <v>6581</v>
      </c>
      <c r="V5991" s="3">
        <v>45871.490972222222</v>
      </c>
      <c r="W5991" t="s">
        <v>1379</v>
      </c>
      <c r="Y5991" s="4">
        <v>45876</v>
      </c>
      <c r="Z5991" s="2">
        <v>0.81263888888888891</v>
      </c>
    </row>
    <row r="5992" spans="1:26" x14ac:dyDescent="0.3">
      <c r="A5992">
        <v>136244</v>
      </c>
      <c r="B5992" t="s">
        <v>615</v>
      </c>
      <c r="C5992" t="s">
        <v>27</v>
      </c>
      <c r="D5992" t="s">
        <v>91</v>
      </c>
      <c r="E5992" t="s">
        <v>38</v>
      </c>
      <c r="F5992">
        <v>9130956390</v>
      </c>
      <c r="G5992" t="s">
        <v>30</v>
      </c>
      <c r="H5992">
        <v>1772</v>
      </c>
      <c r="I5992" t="s">
        <v>6582</v>
      </c>
      <c r="J5992" t="s">
        <v>31</v>
      </c>
      <c r="K5992" t="s">
        <v>49</v>
      </c>
      <c r="O5992" t="s">
        <v>33</v>
      </c>
      <c r="S5992" s="3">
        <v>45876.375</v>
      </c>
      <c r="T5992" t="s">
        <v>54</v>
      </c>
      <c r="U5992" t="s">
        <v>6582</v>
      </c>
      <c r="V5992" s="3">
        <v>45871.490972222222</v>
      </c>
      <c r="W5992" t="s">
        <v>1379</v>
      </c>
      <c r="Y5992" s="4">
        <v>45876</v>
      </c>
      <c r="Z5992" s="2">
        <v>0.81263888888888891</v>
      </c>
    </row>
    <row r="5993" spans="1:26" x14ac:dyDescent="0.3">
      <c r="A5993">
        <v>136244</v>
      </c>
      <c r="B5993" t="s">
        <v>615</v>
      </c>
      <c r="C5993" t="s">
        <v>27</v>
      </c>
      <c r="D5993" t="s">
        <v>91</v>
      </c>
      <c r="E5993" t="s">
        <v>38</v>
      </c>
      <c r="F5993">
        <v>9130956390</v>
      </c>
      <c r="G5993" t="s">
        <v>30</v>
      </c>
      <c r="H5993">
        <v>1772</v>
      </c>
      <c r="I5993" t="s">
        <v>6583</v>
      </c>
      <c r="J5993" t="s">
        <v>31</v>
      </c>
      <c r="K5993" t="s">
        <v>49</v>
      </c>
      <c r="O5993" t="s">
        <v>33</v>
      </c>
      <c r="S5993" s="3">
        <v>45876.375</v>
      </c>
      <c r="T5993" t="s">
        <v>54</v>
      </c>
      <c r="U5993" t="s">
        <v>6583</v>
      </c>
      <c r="V5993" s="3">
        <v>45871.490972222222</v>
      </c>
      <c r="W5993" t="s">
        <v>1379</v>
      </c>
      <c r="Y5993" s="4">
        <v>45876</v>
      </c>
      <c r="Z5993" s="2">
        <v>0.81263888888888891</v>
      </c>
    </row>
    <row r="5994" spans="1:26" x14ac:dyDescent="0.3">
      <c r="A5994">
        <v>136244</v>
      </c>
      <c r="B5994" t="s">
        <v>615</v>
      </c>
      <c r="C5994" t="s">
        <v>27</v>
      </c>
      <c r="D5994" t="s">
        <v>91</v>
      </c>
      <c r="E5994" t="s">
        <v>38</v>
      </c>
      <c r="F5994">
        <v>9130956390</v>
      </c>
      <c r="G5994" t="s">
        <v>30</v>
      </c>
      <c r="H5994">
        <v>1772</v>
      </c>
      <c r="I5994" t="s">
        <v>6584</v>
      </c>
      <c r="J5994" t="s">
        <v>31</v>
      </c>
      <c r="K5994" t="s">
        <v>49</v>
      </c>
      <c r="O5994" t="s">
        <v>33</v>
      </c>
      <c r="S5994" s="3">
        <v>45876.375</v>
      </c>
      <c r="T5994" t="s">
        <v>54</v>
      </c>
      <c r="U5994" t="s">
        <v>6584</v>
      </c>
      <c r="V5994" s="3">
        <v>45871.490972222222</v>
      </c>
      <c r="W5994" t="s">
        <v>1379</v>
      </c>
      <c r="Y5994" s="4">
        <v>45876</v>
      </c>
      <c r="Z5994" s="2">
        <v>0.81263888888888891</v>
      </c>
    </row>
    <row r="5995" spans="1:26" x14ac:dyDescent="0.3">
      <c r="A5995">
        <v>136244</v>
      </c>
      <c r="B5995" t="s">
        <v>615</v>
      </c>
      <c r="C5995" t="s">
        <v>27</v>
      </c>
      <c r="D5995" t="s">
        <v>91</v>
      </c>
      <c r="E5995" t="s">
        <v>38</v>
      </c>
      <c r="F5995">
        <v>9130956390</v>
      </c>
      <c r="G5995" t="s">
        <v>30</v>
      </c>
      <c r="H5995">
        <v>1772</v>
      </c>
      <c r="I5995" t="s">
        <v>6585</v>
      </c>
      <c r="J5995" t="s">
        <v>31</v>
      </c>
      <c r="K5995" t="s">
        <v>49</v>
      </c>
      <c r="O5995" t="s">
        <v>33</v>
      </c>
      <c r="S5995" s="3">
        <v>45876.375</v>
      </c>
      <c r="T5995" t="s">
        <v>54</v>
      </c>
      <c r="U5995" t="s">
        <v>6585</v>
      </c>
      <c r="V5995" s="3">
        <v>45871.490972222222</v>
      </c>
      <c r="W5995" t="s">
        <v>1379</v>
      </c>
      <c r="Y5995" s="4">
        <v>45876</v>
      </c>
      <c r="Z5995" s="2">
        <v>0.81263888888888891</v>
      </c>
    </row>
    <row r="5996" spans="1:26" x14ac:dyDescent="0.3">
      <c r="A5996">
        <v>131328</v>
      </c>
      <c r="B5996" t="s">
        <v>615</v>
      </c>
      <c r="C5996" t="s">
        <v>27</v>
      </c>
      <c r="D5996" t="s">
        <v>91</v>
      </c>
      <c r="E5996" t="s">
        <v>38</v>
      </c>
      <c r="F5996">
        <v>9545117652</v>
      </c>
      <c r="G5996" t="s">
        <v>30</v>
      </c>
      <c r="H5996">
        <v>1772</v>
      </c>
      <c r="I5996" t="s">
        <v>6586</v>
      </c>
      <c r="J5996" t="s">
        <v>31</v>
      </c>
      <c r="K5996" t="s">
        <v>49</v>
      </c>
      <c r="O5996" t="s">
        <v>33</v>
      </c>
      <c r="S5996" s="3">
        <v>45876.375</v>
      </c>
      <c r="T5996" t="s">
        <v>54</v>
      </c>
      <c r="U5996" t="s">
        <v>6586</v>
      </c>
      <c r="V5996" s="3">
        <v>45871.490972222222</v>
      </c>
      <c r="W5996" t="s">
        <v>702</v>
      </c>
      <c r="Y5996" s="4">
        <v>45876</v>
      </c>
      <c r="Z5996" s="2">
        <v>0.81263888888888891</v>
      </c>
    </row>
    <row r="5997" spans="1:26" x14ac:dyDescent="0.3">
      <c r="A5997">
        <v>131328</v>
      </c>
      <c r="B5997" t="s">
        <v>615</v>
      </c>
      <c r="C5997" t="s">
        <v>27</v>
      </c>
      <c r="D5997" t="s">
        <v>91</v>
      </c>
      <c r="E5997" t="s">
        <v>38</v>
      </c>
      <c r="F5997">
        <v>9545117652</v>
      </c>
      <c r="G5997" t="s">
        <v>30</v>
      </c>
      <c r="H5997">
        <v>1772</v>
      </c>
      <c r="I5997" t="s">
        <v>6587</v>
      </c>
      <c r="J5997" t="s">
        <v>31</v>
      </c>
      <c r="K5997" t="s">
        <v>49</v>
      </c>
      <c r="O5997" t="s">
        <v>33</v>
      </c>
      <c r="S5997" s="3">
        <v>45876.375</v>
      </c>
      <c r="T5997" t="s">
        <v>54</v>
      </c>
      <c r="U5997" t="s">
        <v>6587</v>
      </c>
      <c r="V5997" s="3">
        <v>45871.490972222222</v>
      </c>
      <c r="W5997" t="s">
        <v>702</v>
      </c>
      <c r="Y5997" s="4">
        <v>45876</v>
      </c>
      <c r="Z5997" s="2">
        <v>0.81263888888888891</v>
      </c>
    </row>
    <row r="5998" spans="1:26" x14ac:dyDescent="0.3">
      <c r="A5998">
        <v>136244</v>
      </c>
      <c r="B5998" t="s">
        <v>615</v>
      </c>
      <c r="C5998" t="s">
        <v>27</v>
      </c>
      <c r="D5998" t="s">
        <v>91</v>
      </c>
      <c r="E5998" t="s">
        <v>38</v>
      </c>
      <c r="F5998">
        <v>9130956390</v>
      </c>
      <c r="G5998" t="s">
        <v>30</v>
      </c>
      <c r="H5998">
        <v>1772</v>
      </c>
      <c r="I5998" t="s">
        <v>6588</v>
      </c>
      <c r="J5998" t="s">
        <v>31</v>
      </c>
      <c r="K5998" t="s">
        <v>49</v>
      </c>
      <c r="O5998" t="s">
        <v>33</v>
      </c>
      <c r="S5998" s="3">
        <v>45876.375</v>
      </c>
      <c r="T5998" t="s">
        <v>54</v>
      </c>
      <c r="U5998" t="s">
        <v>6588</v>
      </c>
      <c r="V5998" s="3">
        <v>45871.490972222222</v>
      </c>
      <c r="W5998" t="s">
        <v>1379</v>
      </c>
      <c r="Y5998" s="4">
        <v>45876</v>
      </c>
      <c r="Z5998" s="2">
        <v>0.81263888888888891</v>
      </c>
    </row>
    <row r="5999" spans="1:26" x14ac:dyDescent="0.3">
      <c r="A5999">
        <v>136244</v>
      </c>
      <c r="B5999" t="s">
        <v>615</v>
      </c>
      <c r="C5999" t="s">
        <v>27</v>
      </c>
      <c r="D5999" t="s">
        <v>91</v>
      </c>
      <c r="E5999" t="s">
        <v>38</v>
      </c>
      <c r="F5999">
        <v>9130956390</v>
      </c>
      <c r="G5999" t="s">
        <v>30</v>
      </c>
      <c r="H5999">
        <v>1772</v>
      </c>
      <c r="I5999" t="s">
        <v>6589</v>
      </c>
      <c r="J5999" t="s">
        <v>31</v>
      </c>
      <c r="K5999" t="s">
        <v>49</v>
      </c>
      <c r="O5999" t="s">
        <v>33</v>
      </c>
      <c r="S5999" s="3">
        <v>45876.375</v>
      </c>
      <c r="T5999" t="s">
        <v>54</v>
      </c>
      <c r="U5999" t="s">
        <v>6589</v>
      </c>
      <c r="V5999" s="3">
        <v>45871.490972222222</v>
      </c>
      <c r="W5999" t="s">
        <v>1379</v>
      </c>
      <c r="Y5999" s="4">
        <v>45876</v>
      </c>
      <c r="Z5999" s="2">
        <v>0.81263888888888891</v>
      </c>
    </row>
    <row r="6000" spans="1:26" x14ac:dyDescent="0.3">
      <c r="A6000">
        <v>131328</v>
      </c>
      <c r="B6000" t="s">
        <v>615</v>
      </c>
      <c r="C6000" t="s">
        <v>27</v>
      </c>
      <c r="D6000" t="s">
        <v>91</v>
      </c>
      <c r="E6000" t="s">
        <v>38</v>
      </c>
      <c r="F6000">
        <v>9545117652</v>
      </c>
      <c r="G6000" t="s">
        <v>30</v>
      </c>
      <c r="H6000">
        <v>1772</v>
      </c>
      <c r="I6000" t="s">
        <v>6590</v>
      </c>
      <c r="J6000" t="s">
        <v>31</v>
      </c>
      <c r="K6000" t="s">
        <v>49</v>
      </c>
      <c r="O6000" t="s">
        <v>33</v>
      </c>
      <c r="S6000" s="3">
        <v>45876.375</v>
      </c>
      <c r="T6000" t="s">
        <v>54</v>
      </c>
      <c r="U6000" t="s">
        <v>6590</v>
      </c>
      <c r="V6000" s="3">
        <v>45871.490972222222</v>
      </c>
      <c r="W6000" t="s">
        <v>702</v>
      </c>
      <c r="Y6000" s="4">
        <v>45876</v>
      </c>
      <c r="Z6000" s="2">
        <v>0.81263888888888891</v>
      </c>
    </row>
    <row r="6001" spans="1:26" x14ac:dyDescent="0.3">
      <c r="A6001">
        <v>131328</v>
      </c>
      <c r="B6001" t="s">
        <v>615</v>
      </c>
      <c r="C6001" t="s">
        <v>27</v>
      </c>
      <c r="D6001" t="s">
        <v>91</v>
      </c>
      <c r="E6001" t="s">
        <v>38</v>
      </c>
      <c r="F6001">
        <v>9545117652</v>
      </c>
      <c r="G6001" t="s">
        <v>30</v>
      </c>
      <c r="H6001">
        <v>1772</v>
      </c>
      <c r="I6001" t="s">
        <v>6591</v>
      </c>
      <c r="J6001" t="s">
        <v>31</v>
      </c>
      <c r="K6001" t="s">
        <v>49</v>
      </c>
      <c r="O6001" t="s">
        <v>33</v>
      </c>
      <c r="S6001" s="3">
        <v>45876.375</v>
      </c>
      <c r="T6001" t="s">
        <v>54</v>
      </c>
      <c r="U6001" t="s">
        <v>6591</v>
      </c>
      <c r="V6001" s="3">
        <v>45871.490972222222</v>
      </c>
      <c r="W6001" t="s">
        <v>702</v>
      </c>
      <c r="Y6001" s="4">
        <v>45876</v>
      </c>
      <c r="Z6001" s="2">
        <v>0.81263888888888891</v>
      </c>
    </row>
    <row r="6002" spans="1:26" x14ac:dyDescent="0.3">
      <c r="A6002">
        <v>130603</v>
      </c>
      <c r="B6002" t="s">
        <v>677</v>
      </c>
      <c r="C6002" t="s">
        <v>27</v>
      </c>
      <c r="D6002" t="s">
        <v>274</v>
      </c>
      <c r="E6002" t="s">
        <v>38</v>
      </c>
      <c r="F6002">
        <v>9637564603</v>
      </c>
      <c r="G6002" t="s">
        <v>30</v>
      </c>
      <c r="H6002">
        <v>1774</v>
      </c>
      <c r="I6002" t="s">
        <v>6593</v>
      </c>
      <c r="J6002" t="s">
        <v>31</v>
      </c>
      <c r="K6002" t="s">
        <v>49</v>
      </c>
      <c r="O6002" t="s">
        <v>33</v>
      </c>
      <c r="S6002" s="3">
        <v>45876.375</v>
      </c>
      <c r="T6002" t="s">
        <v>54</v>
      </c>
      <c r="U6002" t="s">
        <v>6593</v>
      </c>
      <c r="V6002" s="3">
        <v>45871.490972222222</v>
      </c>
      <c r="W6002" t="s">
        <v>1381</v>
      </c>
      <c r="Y6002" s="4">
        <v>45876</v>
      </c>
      <c r="Z6002" s="2">
        <v>0.81263888888888891</v>
      </c>
    </row>
    <row r="6003" spans="1:26" x14ac:dyDescent="0.3">
      <c r="A6003">
        <v>136201</v>
      </c>
      <c r="B6003" t="s">
        <v>677</v>
      </c>
      <c r="C6003" t="s">
        <v>27</v>
      </c>
      <c r="D6003" t="s">
        <v>274</v>
      </c>
      <c r="E6003" t="s">
        <v>38</v>
      </c>
      <c r="F6003">
        <v>7745855620</v>
      </c>
      <c r="G6003" t="s">
        <v>30</v>
      </c>
      <c r="H6003">
        <v>1774</v>
      </c>
      <c r="I6003" t="s">
        <v>6595</v>
      </c>
      <c r="J6003" t="s">
        <v>31</v>
      </c>
      <c r="K6003" t="s">
        <v>49</v>
      </c>
      <c r="O6003" t="s">
        <v>33</v>
      </c>
      <c r="S6003" s="3">
        <v>45876.375</v>
      </c>
      <c r="T6003" t="s">
        <v>54</v>
      </c>
      <c r="U6003" t="s">
        <v>6595</v>
      </c>
      <c r="V6003" s="3">
        <v>45871.490972222222</v>
      </c>
      <c r="W6003" t="s">
        <v>1380</v>
      </c>
      <c r="Y6003" s="4">
        <v>45876</v>
      </c>
      <c r="Z6003" s="2">
        <v>0.81263888888888891</v>
      </c>
    </row>
    <row r="6004" spans="1:26" x14ac:dyDescent="0.3">
      <c r="A6004">
        <v>136201</v>
      </c>
      <c r="B6004" t="s">
        <v>677</v>
      </c>
      <c r="C6004" t="s">
        <v>27</v>
      </c>
      <c r="D6004" t="s">
        <v>274</v>
      </c>
      <c r="E6004" t="s">
        <v>38</v>
      </c>
      <c r="F6004">
        <v>7745855620</v>
      </c>
      <c r="G6004" t="s">
        <v>30</v>
      </c>
      <c r="H6004">
        <v>1774</v>
      </c>
      <c r="I6004" t="s">
        <v>6597</v>
      </c>
      <c r="J6004" t="s">
        <v>31</v>
      </c>
      <c r="K6004" t="s">
        <v>49</v>
      </c>
      <c r="O6004" t="s">
        <v>33</v>
      </c>
      <c r="S6004" s="3">
        <v>45876.375</v>
      </c>
      <c r="T6004" t="s">
        <v>54</v>
      </c>
      <c r="U6004" t="s">
        <v>6597</v>
      </c>
      <c r="V6004" s="3">
        <v>45871.490972222222</v>
      </c>
      <c r="W6004" t="s">
        <v>1380</v>
      </c>
      <c r="Y6004" s="4">
        <v>45876</v>
      </c>
      <c r="Z6004" s="2">
        <v>0.81263888888888891</v>
      </c>
    </row>
    <row r="6005" spans="1:26" x14ac:dyDescent="0.3">
      <c r="A6005">
        <v>136201</v>
      </c>
      <c r="B6005" t="s">
        <v>677</v>
      </c>
      <c r="C6005" t="s">
        <v>27</v>
      </c>
      <c r="D6005" t="s">
        <v>274</v>
      </c>
      <c r="E6005" t="s">
        <v>38</v>
      </c>
      <c r="F6005">
        <v>7745855620</v>
      </c>
      <c r="G6005" t="s">
        <v>30</v>
      </c>
      <c r="H6005">
        <v>1774</v>
      </c>
      <c r="I6005" t="s">
        <v>6598</v>
      </c>
      <c r="J6005" t="s">
        <v>31</v>
      </c>
      <c r="K6005" t="s">
        <v>49</v>
      </c>
      <c r="O6005" t="s">
        <v>33</v>
      </c>
      <c r="S6005" s="3">
        <v>45876.375</v>
      </c>
      <c r="T6005" t="s">
        <v>54</v>
      </c>
      <c r="U6005" t="s">
        <v>6598</v>
      </c>
      <c r="V6005" s="3">
        <v>45871.490972222222</v>
      </c>
      <c r="W6005" t="s">
        <v>1380</v>
      </c>
      <c r="Y6005" s="4">
        <v>45876</v>
      </c>
      <c r="Z6005" s="2">
        <v>0.81263888888888891</v>
      </c>
    </row>
    <row r="6006" spans="1:26" x14ac:dyDescent="0.3">
      <c r="A6006">
        <v>136201</v>
      </c>
      <c r="B6006" t="s">
        <v>677</v>
      </c>
      <c r="C6006" t="s">
        <v>27</v>
      </c>
      <c r="D6006" t="s">
        <v>274</v>
      </c>
      <c r="E6006" t="s">
        <v>38</v>
      </c>
      <c r="F6006">
        <v>7745855620</v>
      </c>
      <c r="G6006" t="s">
        <v>30</v>
      </c>
      <c r="H6006">
        <v>1774</v>
      </c>
      <c r="I6006" t="s">
        <v>6599</v>
      </c>
      <c r="J6006" t="s">
        <v>31</v>
      </c>
      <c r="K6006" t="s">
        <v>49</v>
      </c>
      <c r="O6006" t="s">
        <v>33</v>
      </c>
      <c r="S6006" s="3">
        <v>45876.375</v>
      </c>
      <c r="T6006" t="s">
        <v>54</v>
      </c>
      <c r="U6006" t="s">
        <v>6599</v>
      </c>
      <c r="V6006" s="3">
        <v>45871.490972222222</v>
      </c>
      <c r="W6006" t="s">
        <v>1380</v>
      </c>
      <c r="Y6006" s="4">
        <v>45876</v>
      </c>
      <c r="Z6006" s="2">
        <v>0.81263888888888891</v>
      </c>
    </row>
    <row r="6007" spans="1:26" x14ac:dyDescent="0.3">
      <c r="A6007">
        <v>130603</v>
      </c>
      <c r="B6007" t="s">
        <v>677</v>
      </c>
      <c r="C6007" t="s">
        <v>27</v>
      </c>
      <c r="D6007" t="s">
        <v>274</v>
      </c>
      <c r="E6007" t="s">
        <v>38</v>
      </c>
      <c r="F6007">
        <v>9637564603</v>
      </c>
      <c r="G6007" t="s">
        <v>30</v>
      </c>
      <c r="H6007">
        <v>1774</v>
      </c>
      <c r="I6007" t="s">
        <v>6600</v>
      </c>
      <c r="J6007" t="s">
        <v>31</v>
      </c>
      <c r="K6007" t="s">
        <v>49</v>
      </c>
      <c r="O6007" t="s">
        <v>33</v>
      </c>
      <c r="S6007" s="3">
        <v>45876.375</v>
      </c>
      <c r="T6007" t="s">
        <v>54</v>
      </c>
      <c r="U6007" t="s">
        <v>6600</v>
      </c>
      <c r="V6007" s="3">
        <v>45871.490972222222</v>
      </c>
      <c r="W6007" t="s">
        <v>1381</v>
      </c>
      <c r="Y6007" s="4">
        <v>45876</v>
      </c>
      <c r="Z6007" s="2">
        <v>0.81263888888888891</v>
      </c>
    </row>
    <row r="6008" spans="1:26" x14ac:dyDescent="0.3">
      <c r="A6008">
        <v>136201</v>
      </c>
      <c r="B6008" t="s">
        <v>677</v>
      </c>
      <c r="C6008" t="s">
        <v>27</v>
      </c>
      <c r="D6008" t="s">
        <v>274</v>
      </c>
      <c r="E6008" t="s">
        <v>38</v>
      </c>
      <c r="F6008">
        <v>7745855620</v>
      </c>
      <c r="G6008" t="s">
        <v>30</v>
      </c>
      <c r="H6008">
        <v>1774</v>
      </c>
      <c r="I6008" t="s">
        <v>6601</v>
      </c>
      <c r="J6008" t="s">
        <v>31</v>
      </c>
      <c r="K6008" t="s">
        <v>49</v>
      </c>
      <c r="O6008" t="s">
        <v>33</v>
      </c>
      <c r="S6008" s="3">
        <v>45876.375</v>
      </c>
      <c r="T6008" t="s">
        <v>54</v>
      </c>
      <c r="U6008" t="s">
        <v>6601</v>
      </c>
      <c r="V6008" s="3">
        <v>45871.490972222222</v>
      </c>
      <c r="W6008" t="s">
        <v>1380</v>
      </c>
      <c r="Y6008" s="4">
        <v>45876</v>
      </c>
      <c r="Z6008" s="2">
        <v>0.81263888888888891</v>
      </c>
    </row>
    <row r="6009" spans="1:26" x14ac:dyDescent="0.3">
      <c r="A6009">
        <v>136201</v>
      </c>
      <c r="B6009" t="s">
        <v>677</v>
      </c>
      <c r="C6009" t="s">
        <v>27</v>
      </c>
      <c r="D6009" t="s">
        <v>274</v>
      </c>
      <c r="E6009" t="s">
        <v>38</v>
      </c>
      <c r="F6009">
        <v>7745855620</v>
      </c>
      <c r="G6009" t="s">
        <v>30</v>
      </c>
      <c r="H6009">
        <v>1774</v>
      </c>
      <c r="I6009" t="s">
        <v>6604</v>
      </c>
      <c r="J6009" t="s">
        <v>31</v>
      </c>
      <c r="K6009" t="s">
        <v>49</v>
      </c>
      <c r="O6009" t="s">
        <v>33</v>
      </c>
      <c r="S6009" s="3">
        <v>45876.375</v>
      </c>
      <c r="T6009" t="s">
        <v>54</v>
      </c>
      <c r="U6009" t="s">
        <v>6604</v>
      </c>
      <c r="V6009" s="3">
        <v>45871.490972222222</v>
      </c>
      <c r="W6009" t="s">
        <v>1380</v>
      </c>
      <c r="Y6009" s="4">
        <v>45876</v>
      </c>
      <c r="Z6009" s="2">
        <v>0.81263888888888891</v>
      </c>
    </row>
    <row r="6010" spans="1:26" x14ac:dyDescent="0.3">
      <c r="A6010">
        <v>136201</v>
      </c>
      <c r="B6010" t="s">
        <v>677</v>
      </c>
      <c r="C6010" t="s">
        <v>27</v>
      </c>
      <c r="D6010" t="s">
        <v>274</v>
      </c>
      <c r="E6010" t="s">
        <v>38</v>
      </c>
      <c r="F6010">
        <v>7745855620</v>
      </c>
      <c r="G6010" t="s">
        <v>30</v>
      </c>
      <c r="H6010">
        <v>1774</v>
      </c>
      <c r="I6010" t="s">
        <v>6608</v>
      </c>
      <c r="J6010" t="s">
        <v>31</v>
      </c>
      <c r="K6010" t="s">
        <v>49</v>
      </c>
      <c r="O6010" t="s">
        <v>33</v>
      </c>
      <c r="S6010" s="3">
        <v>45876.375</v>
      </c>
      <c r="T6010" t="s">
        <v>54</v>
      </c>
      <c r="U6010" t="s">
        <v>6608</v>
      </c>
      <c r="V6010" s="3">
        <v>45871.490972222222</v>
      </c>
      <c r="W6010" t="s">
        <v>1380</v>
      </c>
      <c r="Y6010" s="4">
        <v>45876</v>
      </c>
      <c r="Z6010" s="2">
        <v>0.81263888888888891</v>
      </c>
    </row>
    <row r="6011" spans="1:26" x14ac:dyDescent="0.3">
      <c r="A6011">
        <v>136201</v>
      </c>
      <c r="B6011" t="s">
        <v>677</v>
      </c>
      <c r="C6011" t="s">
        <v>27</v>
      </c>
      <c r="D6011" t="s">
        <v>274</v>
      </c>
      <c r="E6011" t="s">
        <v>38</v>
      </c>
      <c r="F6011">
        <v>7745855620</v>
      </c>
      <c r="G6011" t="s">
        <v>30</v>
      </c>
      <c r="H6011">
        <v>1774</v>
      </c>
      <c r="I6011" t="s">
        <v>6609</v>
      </c>
      <c r="J6011" t="s">
        <v>31</v>
      </c>
      <c r="K6011" t="s">
        <v>49</v>
      </c>
      <c r="O6011" t="s">
        <v>33</v>
      </c>
      <c r="S6011" s="3">
        <v>45876.375</v>
      </c>
      <c r="T6011" t="s">
        <v>54</v>
      </c>
      <c r="U6011" t="s">
        <v>6609</v>
      </c>
      <c r="V6011" s="3">
        <v>45871.490972222222</v>
      </c>
      <c r="W6011" t="s">
        <v>1380</v>
      </c>
      <c r="Y6011" s="4">
        <v>45876</v>
      </c>
      <c r="Z6011" s="2">
        <v>0.81263888888888891</v>
      </c>
    </row>
    <row r="6012" spans="1:26" x14ac:dyDescent="0.3">
      <c r="A6012">
        <v>136201</v>
      </c>
      <c r="B6012" t="s">
        <v>677</v>
      </c>
      <c r="C6012" t="s">
        <v>27</v>
      </c>
      <c r="D6012" t="s">
        <v>274</v>
      </c>
      <c r="E6012" t="s">
        <v>38</v>
      </c>
      <c r="F6012">
        <v>7745855620</v>
      </c>
      <c r="G6012" t="s">
        <v>30</v>
      </c>
      <c r="H6012">
        <v>1774</v>
      </c>
      <c r="I6012" t="s">
        <v>6610</v>
      </c>
      <c r="J6012" t="s">
        <v>31</v>
      </c>
      <c r="K6012" t="s">
        <v>49</v>
      </c>
      <c r="O6012" t="s">
        <v>33</v>
      </c>
      <c r="S6012" s="3">
        <v>45876.375</v>
      </c>
      <c r="T6012" t="s">
        <v>54</v>
      </c>
      <c r="U6012" t="s">
        <v>6610</v>
      </c>
      <c r="V6012" s="3">
        <v>45871.490972222222</v>
      </c>
      <c r="W6012" t="s">
        <v>1380</v>
      </c>
      <c r="Y6012" s="4">
        <v>45876</v>
      </c>
      <c r="Z6012" s="2">
        <v>0.81263888888888891</v>
      </c>
    </row>
    <row r="6013" spans="1:26" x14ac:dyDescent="0.3">
      <c r="A6013">
        <v>136201</v>
      </c>
      <c r="B6013" t="s">
        <v>677</v>
      </c>
      <c r="C6013" t="s">
        <v>27</v>
      </c>
      <c r="D6013" t="s">
        <v>274</v>
      </c>
      <c r="E6013" t="s">
        <v>38</v>
      </c>
      <c r="F6013">
        <v>7745855620</v>
      </c>
      <c r="G6013" t="s">
        <v>30</v>
      </c>
      <c r="H6013">
        <v>1774</v>
      </c>
      <c r="I6013" t="s">
        <v>6611</v>
      </c>
      <c r="J6013" t="s">
        <v>31</v>
      </c>
      <c r="K6013" t="s">
        <v>49</v>
      </c>
      <c r="O6013" t="s">
        <v>33</v>
      </c>
      <c r="S6013" s="3">
        <v>45876.375</v>
      </c>
      <c r="T6013" t="s">
        <v>54</v>
      </c>
      <c r="U6013" t="s">
        <v>6611</v>
      </c>
      <c r="V6013" s="3">
        <v>45871.490972222222</v>
      </c>
      <c r="W6013" t="s">
        <v>1380</v>
      </c>
      <c r="Y6013" s="4">
        <v>45876</v>
      </c>
      <c r="Z6013" s="2">
        <v>0.81263888888888891</v>
      </c>
    </row>
    <row r="6014" spans="1:26" x14ac:dyDescent="0.3">
      <c r="A6014">
        <v>136201</v>
      </c>
      <c r="B6014" t="s">
        <v>677</v>
      </c>
      <c r="C6014" t="s">
        <v>27</v>
      </c>
      <c r="D6014" t="s">
        <v>274</v>
      </c>
      <c r="E6014" t="s">
        <v>38</v>
      </c>
      <c r="F6014">
        <v>7745855620</v>
      </c>
      <c r="G6014" t="s">
        <v>30</v>
      </c>
      <c r="H6014">
        <v>1774</v>
      </c>
      <c r="I6014" t="s">
        <v>6612</v>
      </c>
      <c r="J6014" t="s">
        <v>31</v>
      </c>
      <c r="K6014" t="s">
        <v>49</v>
      </c>
      <c r="O6014" t="s">
        <v>33</v>
      </c>
      <c r="S6014" s="3">
        <v>45876.375</v>
      </c>
      <c r="T6014" t="s">
        <v>54</v>
      </c>
      <c r="U6014" t="s">
        <v>6612</v>
      </c>
      <c r="V6014" s="3">
        <v>45871.490972222222</v>
      </c>
      <c r="W6014" t="s">
        <v>1380</v>
      </c>
      <c r="Y6014" s="4">
        <v>45876</v>
      </c>
      <c r="Z6014" s="2">
        <v>0.81263888888888891</v>
      </c>
    </row>
    <row r="6015" spans="1:26" x14ac:dyDescent="0.3">
      <c r="A6015">
        <v>136201</v>
      </c>
      <c r="B6015" t="s">
        <v>677</v>
      </c>
      <c r="C6015" t="s">
        <v>27</v>
      </c>
      <c r="D6015" t="s">
        <v>274</v>
      </c>
      <c r="E6015" t="s">
        <v>38</v>
      </c>
      <c r="F6015">
        <v>7745855620</v>
      </c>
      <c r="G6015" t="s">
        <v>30</v>
      </c>
      <c r="H6015">
        <v>1774</v>
      </c>
      <c r="I6015" t="s">
        <v>6614</v>
      </c>
      <c r="J6015" t="s">
        <v>31</v>
      </c>
      <c r="K6015" t="s">
        <v>49</v>
      </c>
      <c r="O6015" t="s">
        <v>33</v>
      </c>
      <c r="S6015" s="3">
        <v>45876.375</v>
      </c>
      <c r="T6015" t="s">
        <v>54</v>
      </c>
      <c r="U6015" t="s">
        <v>6614</v>
      </c>
      <c r="V6015" s="3">
        <v>45871.490972222222</v>
      </c>
      <c r="W6015" t="s">
        <v>1380</v>
      </c>
      <c r="Y6015" s="4">
        <v>45876</v>
      </c>
      <c r="Z6015" s="2">
        <v>0.81263888888888891</v>
      </c>
    </row>
    <row r="6016" spans="1:26" x14ac:dyDescent="0.3">
      <c r="A6016">
        <v>130603</v>
      </c>
      <c r="B6016" t="s">
        <v>677</v>
      </c>
      <c r="C6016" t="s">
        <v>27</v>
      </c>
      <c r="D6016" t="s">
        <v>274</v>
      </c>
      <c r="E6016" t="s">
        <v>38</v>
      </c>
      <c r="F6016">
        <v>9637564603</v>
      </c>
      <c r="G6016" t="s">
        <v>30</v>
      </c>
      <c r="H6016">
        <v>1774</v>
      </c>
      <c r="I6016" t="s">
        <v>6616</v>
      </c>
      <c r="J6016" t="s">
        <v>31</v>
      </c>
      <c r="K6016" t="s">
        <v>49</v>
      </c>
      <c r="O6016" t="s">
        <v>33</v>
      </c>
      <c r="S6016" s="3">
        <v>45876.375</v>
      </c>
      <c r="T6016" t="s">
        <v>54</v>
      </c>
      <c r="U6016" t="s">
        <v>6616</v>
      </c>
      <c r="V6016" s="3">
        <v>45871.490972222222</v>
      </c>
      <c r="W6016" t="s">
        <v>1381</v>
      </c>
      <c r="Y6016" s="4">
        <v>45876</v>
      </c>
      <c r="Z6016" s="2">
        <v>0.81263888888888891</v>
      </c>
    </row>
    <row r="6017" spans="1:26" x14ac:dyDescent="0.3">
      <c r="A6017">
        <v>136201</v>
      </c>
      <c r="B6017" t="s">
        <v>677</v>
      </c>
      <c r="C6017" t="s">
        <v>27</v>
      </c>
      <c r="D6017" t="s">
        <v>274</v>
      </c>
      <c r="E6017" t="s">
        <v>38</v>
      </c>
      <c r="F6017">
        <v>7745855620</v>
      </c>
      <c r="G6017" t="s">
        <v>30</v>
      </c>
      <c r="H6017">
        <v>1774</v>
      </c>
      <c r="I6017" t="s">
        <v>6619</v>
      </c>
      <c r="J6017" t="s">
        <v>31</v>
      </c>
      <c r="K6017" t="s">
        <v>49</v>
      </c>
      <c r="O6017" t="s">
        <v>33</v>
      </c>
      <c r="S6017" s="3">
        <v>45876.375</v>
      </c>
      <c r="T6017" t="s">
        <v>54</v>
      </c>
      <c r="U6017" t="s">
        <v>6619</v>
      </c>
      <c r="V6017" s="3">
        <v>45871.490972222222</v>
      </c>
      <c r="W6017" t="s">
        <v>1380</v>
      </c>
      <c r="Y6017" s="4">
        <v>45876</v>
      </c>
      <c r="Z6017" s="2">
        <v>0.81263888888888891</v>
      </c>
    </row>
    <row r="6018" spans="1:26" x14ac:dyDescent="0.3">
      <c r="A6018">
        <v>136598</v>
      </c>
      <c r="B6018" t="s">
        <v>464</v>
      </c>
      <c r="C6018" t="s">
        <v>27</v>
      </c>
      <c r="D6018" t="s">
        <v>274</v>
      </c>
      <c r="E6018" t="s">
        <v>38</v>
      </c>
      <c r="F6018">
        <v>9067889748</v>
      </c>
      <c r="G6018" t="s">
        <v>30</v>
      </c>
      <c r="H6018">
        <v>1775</v>
      </c>
      <c r="I6018" t="s">
        <v>6620</v>
      </c>
      <c r="J6018" t="s">
        <v>31</v>
      </c>
      <c r="K6018" t="s">
        <v>49</v>
      </c>
      <c r="O6018" t="s">
        <v>33</v>
      </c>
      <c r="S6018" s="3">
        <v>45876.375</v>
      </c>
      <c r="T6018" t="s">
        <v>54</v>
      </c>
      <c r="U6018" t="s">
        <v>6620</v>
      </c>
      <c r="V6018" s="3">
        <v>45871.490972222222</v>
      </c>
      <c r="W6018" t="s">
        <v>1172</v>
      </c>
      <c r="Y6018" s="4">
        <v>45876</v>
      </c>
      <c r="Z6018" s="2">
        <v>0.81263888888888891</v>
      </c>
    </row>
    <row r="6019" spans="1:26" x14ac:dyDescent="0.3">
      <c r="A6019">
        <v>136253</v>
      </c>
      <c r="B6019" t="s">
        <v>464</v>
      </c>
      <c r="C6019" t="s">
        <v>27</v>
      </c>
      <c r="D6019" t="s">
        <v>274</v>
      </c>
      <c r="E6019" t="s">
        <v>38</v>
      </c>
      <c r="F6019">
        <v>7285021967</v>
      </c>
      <c r="G6019" t="s">
        <v>30</v>
      </c>
      <c r="H6019">
        <v>1775</v>
      </c>
      <c r="I6019" t="s">
        <v>6621</v>
      </c>
      <c r="J6019" t="s">
        <v>31</v>
      </c>
      <c r="K6019" t="s">
        <v>49</v>
      </c>
      <c r="O6019" t="s">
        <v>33</v>
      </c>
      <c r="S6019" s="3">
        <v>45876.375</v>
      </c>
      <c r="T6019" t="s">
        <v>54</v>
      </c>
      <c r="U6019" t="s">
        <v>6621</v>
      </c>
      <c r="V6019" s="3">
        <v>45871.490972222222</v>
      </c>
      <c r="W6019" t="s">
        <v>1347</v>
      </c>
      <c r="Y6019" s="4">
        <v>45876</v>
      </c>
      <c r="Z6019" s="2">
        <v>0.81263888888888891</v>
      </c>
    </row>
    <row r="6020" spans="1:26" x14ac:dyDescent="0.3">
      <c r="A6020">
        <v>136253</v>
      </c>
      <c r="B6020" t="s">
        <v>464</v>
      </c>
      <c r="C6020" t="s">
        <v>27</v>
      </c>
      <c r="D6020" t="s">
        <v>274</v>
      </c>
      <c r="E6020" t="s">
        <v>38</v>
      </c>
      <c r="F6020">
        <v>7285021967</v>
      </c>
      <c r="G6020" t="s">
        <v>30</v>
      </c>
      <c r="H6020">
        <v>1775</v>
      </c>
      <c r="I6020" t="s">
        <v>6622</v>
      </c>
      <c r="J6020" t="s">
        <v>31</v>
      </c>
      <c r="K6020" t="s">
        <v>49</v>
      </c>
      <c r="O6020" t="s">
        <v>33</v>
      </c>
      <c r="S6020" s="3">
        <v>45876.375</v>
      </c>
      <c r="T6020" t="s">
        <v>54</v>
      </c>
      <c r="U6020" t="s">
        <v>6622</v>
      </c>
      <c r="V6020" s="3">
        <v>45871.490972222222</v>
      </c>
      <c r="W6020" t="s">
        <v>1347</v>
      </c>
      <c r="Y6020" s="4">
        <v>45876</v>
      </c>
      <c r="Z6020" s="2">
        <v>0.81263888888888891</v>
      </c>
    </row>
    <row r="6021" spans="1:26" x14ac:dyDescent="0.3">
      <c r="A6021">
        <v>136253</v>
      </c>
      <c r="B6021" t="s">
        <v>464</v>
      </c>
      <c r="C6021" t="s">
        <v>27</v>
      </c>
      <c r="D6021" t="s">
        <v>274</v>
      </c>
      <c r="E6021" t="s">
        <v>38</v>
      </c>
      <c r="F6021">
        <v>7285021967</v>
      </c>
      <c r="G6021" t="s">
        <v>30</v>
      </c>
      <c r="H6021">
        <v>1775</v>
      </c>
      <c r="I6021" t="s">
        <v>6623</v>
      </c>
      <c r="J6021" t="s">
        <v>31</v>
      </c>
      <c r="K6021" t="s">
        <v>49</v>
      </c>
      <c r="O6021" t="s">
        <v>33</v>
      </c>
      <c r="S6021" s="3">
        <v>45876.375</v>
      </c>
      <c r="T6021" t="s">
        <v>54</v>
      </c>
      <c r="U6021" t="s">
        <v>6623</v>
      </c>
      <c r="V6021" s="3">
        <v>45871.490972222222</v>
      </c>
      <c r="W6021" t="s">
        <v>1347</v>
      </c>
      <c r="Y6021" s="4">
        <v>45876</v>
      </c>
      <c r="Z6021" s="2">
        <v>0.81263888888888891</v>
      </c>
    </row>
    <row r="6022" spans="1:26" x14ac:dyDescent="0.3">
      <c r="A6022">
        <v>136253</v>
      </c>
      <c r="B6022" t="s">
        <v>464</v>
      </c>
      <c r="C6022" t="s">
        <v>27</v>
      </c>
      <c r="D6022" t="s">
        <v>274</v>
      </c>
      <c r="E6022" t="s">
        <v>38</v>
      </c>
      <c r="F6022">
        <v>7285021967</v>
      </c>
      <c r="G6022" t="s">
        <v>30</v>
      </c>
      <c r="H6022">
        <v>1775</v>
      </c>
      <c r="I6022" t="s">
        <v>6624</v>
      </c>
      <c r="J6022" t="s">
        <v>31</v>
      </c>
      <c r="K6022" t="s">
        <v>49</v>
      </c>
      <c r="O6022" t="s">
        <v>33</v>
      </c>
      <c r="S6022" s="3">
        <v>45876.375</v>
      </c>
      <c r="T6022" t="s">
        <v>54</v>
      </c>
      <c r="U6022" t="s">
        <v>6624</v>
      </c>
      <c r="V6022" s="3">
        <v>45871.490972222222</v>
      </c>
      <c r="W6022" t="s">
        <v>1347</v>
      </c>
      <c r="Y6022" s="4">
        <v>45876</v>
      </c>
      <c r="Z6022" s="2">
        <v>0.81263888888888891</v>
      </c>
    </row>
    <row r="6023" spans="1:26" x14ac:dyDescent="0.3">
      <c r="A6023">
        <v>136253</v>
      </c>
      <c r="B6023" t="s">
        <v>464</v>
      </c>
      <c r="C6023" t="s">
        <v>27</v>
      </c>
      <c r="D6023" t="s">
        <v>274</v>
      </c>
      <c r="E6023" t="s">
        <v>38</v>
      </c>
      <c r="F6023">
        <v>7285021967</v>
      </c>
      <c r="G6023" t="s">
        <v>30</v>
      </c>
      <c r="H6023">
        <v>1775</v>
      </c>
      <c r="I6023" t="s">
        <v>6625</v>
      </c>
      <c r="J6023" t="s">
        <v>31</v>
      </c>
      <c r="K6023" t="s">
        <v>49</v>
      </c>
      <c r="O6023" t="s">
        <v>33</v>
      </c>
      <c r="S6023" s="3">
        <v>45876.375</v>
      </c>
      <c r="T6023" t="s">
        <v>54</v>
      </c>
      <c r="U6023" t="s">
        <v>6625</v>
      </c>
      <c r="V6023" s="3">
        <v>45871.490972222222</v>
      </c>
      <c r="W6023" t="s">
        <v>1347</v>
      </c>
      <c r="Y6023" s="4">
        <v>45876</v>
      </c>
      <c r="Z6023" s="2">
        <v>0.81263888888888891</v>
      </c>
    </row>
    <row r="6024" spans="1:26" x14ac:dyDescent="0.3">
      <c r="A6024">
        <v>136253</v>
      </c>
      <c r="B6024" t="s">
        <v>464</v>
      </c>
      <c r="C6024" t="s">
        <v>27</v>
      </c>
      <c r="D6024" t="s">
        <v>274</v>
      </c>
      <c r="E6024" t="s">
        <v>38</v>
      </c>
      <c r="F6024">
        <v>7285021967</v>
      </c>
      <c r="G6024" t="s">
        <v>30</v>
      </c>
      <c r="H6024">
        <v>1775</v>
      </c>
      <c r="I6024" t="s">
        <v>6626</v>
      </c>
      <c r="J6024" t="s">
        <v>31</v>
      </c>
      <c r="K6024" t="s">
        <v>49</v>
      </c>
      <c r="O6024" t="s">
        <v>33</v>
      </c>
      <c r="S6024" s="3">
        <v>45876.375</v>
      </c>
      <c r="T6024" t="s">
        <v>54</v>
      </c>
      <c r="U6024" t="s">
        <v>6626</v>
      </c>
      <c r="V6024" s="3">
        <v>45871.490972222222</v>
      </c>
      <c r="W6024" t="s">
        <v>1347</v>
      </c>
      <c r="Y6024" s="4">
        <v>45876</v>
      </c>
      <c r="Z6024" s="2">
        <v>0.81263888888888891</v>
      </c>
    </row>
    <row r="6025" spans="1:26" x14ac:dyDescent="0.3">
      <c r="A6025">
        <v>136253</v>
      </c>
      <c r="B6025" t="s">
        <v>464</v>
      </c>
      <c r="C6025" t="s">
        <v>27</v>
      </c>
      <c r="D6025" t="s">
        <v>274</v>
      </c>
      <c r="E6025" t="s">
        <v>38</v>
      </c>
      <c r="F6025">
        <v>7285021967</v>
      </c>
      <c r="G6025" t="s">
        <v>30</v>
      </c>
      <c r="H6025">
        <v>1775</v>
      </c>
      <c r="I6025" t="s">
        <v>6627</v>
      </c>
      <c r="J6025" t="s">
        <v>31</v>
      </c>
      <c r="K6025" t="s">
        <v>49</v>
      </c>
      <c r="O6025" t="s">
        <v>33</v>
      </c>
      <c r="S6025" s="3">
        <v>45876.375</v>
      </c>
      <c r="T6025" t="s">
        <v>54</v>
      </c>
      <c r="U6025" t="s">
        <v>6627</v>
      </c>
      <c r="V6025" s="3">
        <v>45871.490972222222</v>
      </c>
      <c r="W6025" t="s">
        <v>1347</v>
      </c>
      <c r="Y6025" s="4">
        <v>45876</v>
      </c>
      <c r="Z6025" s="2">
        <v>0.81263888888888891</v>
      </c>
    </row>
    <row r="6026" spans="1:26" x14ac:dyDescent="0.3">
      <c r="A6026">
        <v>136253</v>
      </c>
      <c r="B6026" t="s">
        <v>464</v>
      </c>
      <c r="C6026" t="s">
        <v>27</v>
      </c>
      <c r="D6026" t="s">
        <v>274</v>
      </c>
      <c r="E6026" t="s">
        <v>38</v>
      </c>
      <c r="F6026">
        <v>7285021967</v>
      </c>
      <c r="G6026" t="s">
        <v>30</v>
      </c>
      <c r="H6026">
        <v>1775</v>
      </c>
      <c r="I6026" t="s">
        <v>6628</v>
      </c>
      <c r="J6026" t="s">
        <v>31</v>
      </c>
      <c r="K6026" t="s">
        <v>49</v>
      </c>
      <c r="O6026" t="s">
        <v>33</v>
      </c>
      <c r="S6026" s="3">
        <v>45876.375</v>
      </c>
      <c r="T6026" t="s">
        <v>54</v>
      </c>
      <c r="U6026" t="s">
        <v>6628</v>
      </c>
      <c r="V6026" s="3">
        <v>45871.490972222222</v>
      </c>
      <c r="W6026" t="s">
        <v>1347</v>
      </c>
      <c r="Y6026" s="4">
        <v>45876</v>
      </c>
      <c r="Z6026" s="2">
        <v>0.81263888888888891</v>
      </c>
    </row>
    <row r="6027" spans="1:26" x14ac:dyDescent="0.3">
      <c r="A6027">
        <v>136253</v>
      </c>
      <c r="B6027" t="s">
        <v>464</v>
      </c>
      <c r="C6027" t="s">
        <v>27</v>
      </c>
      <c r="D6027" t="s">
        <v>274</v>
      </c>
      <c r="E6027" t="s">
        <v>38</v>
      </c>
      <c r="F6027">
        <v>7285021967</v>
      </c>
      <c r="G6027" t="s">
        <v>30</v>
      </c>
      <c r="H6027">
        <v>1775</v>
      </c>
      <c r="I6027" t="s">
        <v>6629</v>
      </c>
      <c r="J6027" t="s">
        <v>31</v>
      </c>
      <c r="K6027" t="s">
        <v>49</v>
      </c>
      <c r="O6027" t="s">
        <v>33</v>
      </c>
      <c r="S6027" s="3">
        <v>45876.375</v>
      </c>
      <c r="T6027" t="s">
        <v>54</v>
      </c>
      <c r="U6027" t="s">
        <v>6629</v>
      </c>
      <c r="V6027" s="3">
        <v>45871.490972222222</v>
      </c>
      <c r="W6027" t="s">
        <v>1347</v>
      </c>
      <c r="Y6027" s="4">
        <v>45876</v>
      </c>
      <c r="Z6027" s="2">
        <v>0.81263888888888891</v>
      </c>
    </row>
    <row r="6028" spans="1:26" x14ac:dyDescent="0.3">
      <c r="A6028">
        <v>136253</v>
      </c>
      <c r="B6028" t="s">
        <v>464</v>
      </c>
      <c r="C6028" t="s">
        <v>27</v>
      </c>
      <c r="D6028" t="s">
        <v>274</v>
      </c>
      <c r="E6028" t="s">
        <v>38</v>
      </c>
      <c r="F6028">
        <v>7285021967</v>
      </c>
      <c r="G6028" t="s">
        <v>30</v>
      </c>
      <c r="H6028">
        <v>1775</v>
      </c>
      <c r="I6028" t="s">
        <v>6630</v>
      </c>
      <c r="J6028" t="s">
        <v>31</v>
      </c>
      <c r="K6028" t="s">
        <v>49</v>
      </c>
      <c r="O6028" t="s">
        <v>33</v>
      </c>
      <c r="S6028" s="3">
        <v>45876.375</v>
      </c>
      <c r="T6028" t="s">
        <v>54</v>
      </c>
      <c r="U6028" t="s">
        <v>6630</v>
      </c>
      <c r="V6028" s="3">
        <v>45871.490972222222</v>
      </c>
      <c r="W6028" t="s">
        <v>1347</v>
      </c>
      <c r="Y6028" s="4">
        <v>45876</v>
      </c>
      <c r="Z6028" s="2">
        <v>0.81263888888888891</v>
      </c>
    </row>
    <row r="6029" spans="1:26" x14ac:dyDescent="0.3">
      <c r="A6029">
        <v>136598</v>
      </c>
      <c r="B6029" t="s">
        <v>464</v>
      </c>
      <c r="C6029" t="s">
        <v>27</v>
      </c>
      <c r="D6029" t="s">
        <v>274</v>
      </c>
      <c r="E6029" t="s">
        <v>38</v>
      </c>
      <c r="F6029">
        <v>9067889748</v>
      </c>
      <c r="G6029" t="s">
        <v>30</v>
      </c>
      <c r="H6029">
        <v>1775</v>
      </c>
      <c r="I6029" t="s">
        <v>6631</v>
      </c>
      <c r="J6029" t="s">
        <v>31</v>
      </c>
      <c r="K6029" t="s">
        <v>49</v>
      </c>
      <c r="O6029" t="s">
        <v>33</v>
      </c>
      <c r="S6029" s="3">
        <v>45876.375</v>
      </c>
      <c r="T6029" t="s">
        <v>54</v>
      </c>
      <c r="U6029" t="s">
        <v>6631</v>
      </c>
      <c r="V6029" s="3">
        <v>45871.490972222222</v>
      </c>
      <c r="W6029" t="s">
        <v>1172</v>
      </c>
      <c r="Y6029" s="4">
        <v>45876</v>
      </c>
      <c r="Z6029" s="2">
        <v>0.81263888888888891</v>
      </c>
    </row>
    <row r="6030" spans="1:26" x14ac:dyDescent="0.3">
      <c r="A6030">
        <v>136598</v>
      </c>
      <c r="B6030" t="s">
        <v>464</v>
      </c>
      <c r="C6030" t="s">
        <v>27</v>
      </c>
      <c r="D6030" t="s">
        <v>274</v>
      </c>
      <c r="E6030" t="s">
        <v>38</v>
      </c>
      <c r="F6030">
        <v>9067889748</v>
      </c>
      <c r="G6030" t="s">
        <v>30</v>
      </c>
      <c r="H6030">
        <v>1775</v>
      </c>
      <c r="I6030" t="s">
        <v>6632</v>
      </c>
      <c r="J6030" t="s">
        <v>31</v>
      </c>
      <c r="K6030" t="s">
        <v>49</v>
      </c>
      <c r="O6030" t="s">
        <v>33</v>
      </c>
      <c r="S6030" s="3">
        <v>45876.375</v>
      </c>
      <c r="T6030" t="s">
        <v>54</v>
      </c>
      <c r="U6030" t="s">
        <v>6632</v>
      </c>
      <c r="V6030" s="3">
        <v>45871.490972222222</v>
      </c>
      <c r="W6030" t="s">
        <v>1172</v>
      </c>
      <c r="Y6030" s="4">
        <v>45876</v>
      </c>
      <c r="Z6030" s="2">
        <v>0.81263888888888891</v>
      </c>
    </row>
    <row r="6031" spans="1:26" x14ac:dyDescent="0.3">
      <c r="A6031">
        <v>136598</v>
      </c>
      <c r="B6031" t="s">
        <v>464</v>
      </c>
      <c r="C6031" t="s">
        <v>27</v>
      </c>
      <c r="D6031" t="s">
        <v>274</v>
      </c>
      <c r="E6031" t="s">
        <v>38</v>
      </c>
      <c r="F6031">
        <v>9067889748</v>
      </c>
      <c r="G6031" t="s">
        <v>30</v>
      </c>
      <c r="H6031">
        <v>1775</v>
      </c>
      <c r="I6031" t="s">
        <v>6633</v>
      </c>
      <c r="J6031" t="s">
        <v>31</v>
      </c>
      <c r="K6031" t="s">
        <v>49</v>
      </c>
      <c r="O6031" t="s">
        <v>33</v>
      </c>
      <c r="S6031" s="3">
        <v>45876.375</v>
      </c>
      <c r="T6031" t="s">
        <v>54</v>
      </c>
      <c r="U6031" t="s">
        <v>6633</v>
      </c>
      <c r="V6031" s="3">
        <v>45871.490972222222</v>
      </c>
      <c r="W6031" t="s">
        <v>1172</v>
      </c>
      <c r="Y6031" s="4">
        <v>45876</v>
      </c>
      <c r="Z6031" s="2">
        <v>0.81263888888888891</v>
      </c>
    </row>
    <row r="6032" spans="1:26" x14ac:dyDescent="0.3">
      <c r="A6032">
        <v>136598</v>
      </c>
      <c r="B6032" t="s">
        <v>464</v>
      </c>
      <c r="C6032" t="s">
        <v>27</v>
      </c>
      <c r="D6032" t="s">
        <v>274</v>
      </c>
      <c r="E6032" t="s">
        <v>38</v>
      </c>
      <c r="F6032">
        <v>9067889748</v>
      </c>
      <c r="G6032" t="s">
        <v>30</v>
      </c>
      <c r="H6032">
        <v>1775</v>
      </c>
      <c r="I6032" t="s">
        <v>6634</v>
      </c>
      <c r="J6032" t="s">
        <v>31</v>
      </c>
      <c r="K6032" t="s">
        <v>49</v>
      </c>
      <c r="O6032" t="s">
        <v>33</v>
      </c>
      <c r="S6032" s="3">
        <v>45876.375</v>
      </c>
      <c r="T6032" t="s">
        <v>54</v>
      </c>
      <c r="U6032" t="s">
        <v>6634</v>
      </c>
      <c r="V6032" s="3">
        <v>45871.490972222222</v>
      </c>
      <c r="W6032" t="s">
        <v>1172</v>
      </c>
      <c r="Y6032" s="4">
        <v>45876</v>
      </c>
      <c r="Z6032" s="2">
        <v>0.81263888888888891</v>
      </c>
    </row>
    <row r="6033" spans="1:26" x14ac:dyDescent="0.3">
      <c r="A6033">
        <v>136598</v>
      </c>
      <c r="B6033" t="s">
        <v>464</v>
      </c>
      <c r="C6033" t="s">
        <v>27</v>
      </c>
      <c r="D6033" t="s">
        <v>274</v>
      </c>
      <c r="E6033" t="s">
        <v>38</v>
      </c>
      <c r="F6033">
        <v>9067889748</v>
      </c>
      <c r="G6033" t="s">
        <v>30</v>
      </c>
      <c r="H6033">
        <v>1775</v>
      </c>
      <c r="I6033" t="s">
        <v>6635</v>
      </c>
      <c r="J6033" t="s">
        <v>31</v>
      </c>
      <c r="K6033" t="s">
        <v>49</v>
      </c>
      <c r="O6033" t="s">
        <v>33</v>
      </c>
      <c r="S6033" s="3">
        <v>45876.375</v>
      </c>
      <c r="T6033" t="s">
        <v>54</v>
      </c>
      <c r="U6033" t="s">
        <v>6635</v>
      </c>
      <c r="V6033" s="3">
        <v>45871.490972222222</v>
      </c>
      <c r="W6033" t="s">
        <v>1172</v>
      </c>
      <c r="Y6033" s="4">
        <v>45876</v>
      </c>
      <c r="Z6033" s="2">
        <v>0.81263888888888891</v>
      </c>
    </row>
    <row r="6034" spans="1:26" x14ac:dyDescent="0.3">
      <c r="A6034">
        <v>136598</v>
      </c>
      <c r="B6034" t="s">
        <v>464</v>
      </c>
      <c r="C6034" t="s">
        <v>27</v>
      </c>
      <c r="D6034" t="s">
        <v>274</v>
      </c>
      <c r="E6034" t="s">
        <v>38</v>
      </c>
      <c r="F6034">
        <v>9067889748</v>
      </c>
      <c r="G6034" t="s">
        <v>30</v>
      </c>
      <c r="H6034">
        <v>1775</v>
      </c>
      <c r="I6034" t="s">
        <v>6636</v>
      </c>
      <c r="J6034" t="s">
        <v>31</v>
      </c>
      <c r="K6034" t="s">
        <v>49</v>
      </c>
      <c r="O6034" t="s">
        <v>33</v>
      </c>
      <c r="S6034" s="3">
        <v>45876.375</v>
      </c>
      <c r="T6034" t="s">
        <v>54</v>
      </c>
      <c r="U6034" t="s">
        <v>6636</v>
      </c>
      <c r="V6034" s="3">
        <v>45871.490972222222</v>
      </c>
      <c r="W6034" t="s">
        <v>1172</v>
      </c>
      <c r="Y6034" s="4">
        <v>45876</v>
      </c>
      <c r="Z6034" s="2">
        <v>0.81263888888888891</v>
      </c>
    </row>
    <row r="6035" spans="1:26" x14ac:dyDescent="0.3">
      <c r="A6035">
        <v>130740</v>
      </c>
      <c r="B6035" t="s">
        <v>464</v>
      </c>
      <c r="C6035" t="s">
        <v>27</v>
      </c>
      <c r="D6035" t="s">
        <v>274</v>
      </c>
      <c r="E6035" t="s">
        <v>38</v>
      </c>
      <c r="F6035">
        <v>9637468828</v>
      </c>
      <c r="G6035" t="s">
        <v>30</v>
      </c>
      <c r="H6035">
        <v>1775</v>
      </c>
      <c r="I6035" t="s">
        <v>6639</v>
      </c>
      <c r="J6035" t="s">
        <v>31</v>
      </c>
      <c r="K6035" t="s">
        <v>49</v>
      </c>
      <c r="O6035" t="s">
        <v>33</v>
      </c>
      <c r="S6035" s="3">
        <v>45876.375</v>
      </c>
      <c r="T6035" t="s">
        <v>54</v>
      </c>
      <c r="U6035" t="s">
        <v>6639</v>
      </c>
      <c r="V6035" s="3">
        <v>45871.490972222222</v>
      </c>
      <c r="W6035" t="s">
        <v>790</v>
      </c>
      <c r="Y6035" s="4">
        <v>45876</v>
      </c>
      <c r="Z6035" s="2">
        <v>0.81263888888888891</v>
      </c>
    </row>
    <row r="6036" spans="1:26" x14ac:dyDescent="0.3">
      <c r="A6036">
        <v>134534</v>
      </c>
      <c r="B6036" t="s">
        <v>465</v>
      </c>
      <c r="C6036" t="s">
        <v>27</v>
      </c>
      <c r="D6036" t="s">
        <v>180</v>
      </c>
      <c r="E6036" t="s">
        <v>38</v>
      </c>
      <c r="F6036">
        <v>9067092168</v>
      </c>
      <c r="G6036" t="s">
        <v>30</v>
      </c>
      <c r="H6036">
        <v>1776</v>
      </c>
      <c r="I6036" t="s">
        <v>6641</v>
      </c>
      <c r="J6036" t="s">
        <v>31</v>
      </c>
      <c r="K6036" t="s">
        <v>49</v>
      </c>
      <c r="O6036" t="s">
        <v>33</v>
      </c>
      <c r="S6036" s="3">
        <v>45876.375</v>
      </c>
      <c r="T6036" t="s">
        <v>54</v>
      </c>
      <c r="U6036" t="s">
        <v>6641</v>
      </c>
      <c r="V6036" s="3">
        <v>45871.491666666669</v>
      </c>
      <c r="W6036" t="s">
        <v>769</v>
      </c>
      <c r="Y6036" s="4">
        <v>45876</v>
      </c>
      <c r="Z6036" s="2">
        <v>0.81263888888888891</v>
      </c>
    </row>
    <row r="6037" spans="1:26" x14ac:dyDescent="0.3">
      <c r="A6037">
        <v>134534</v>
      </c>
      <c r="B6037" t="s">
        <v>465</v>
      </c>
      <c r="C6037" t="s">
        <v>27</v>
      </c>
      <c r="D6037" t="s">
        <v>180</v>
      </c>
      <c r="E6037" t="s">
        <v>38</v>
      </c>
      <c r="F6037">
        <v>9067092168</v>
      </c>
      <c r="G6037" t="s">
        <v>30</v>
      </c>
      <c r="H6037">
        <v>1776</v>
      </c>
      <c r="I6037" t="s">
        <v>6642</v>
      </c>
      <c r="J6037" t="s">
        <v>31</v>
      </c>
      <c r="K6037" t="s">
        <v>49</v>
      </c>
      <c r="O6037" t="s">
        <v>33</v>
      </c>
      <c r="S6037" s="3">
        <v>45876.375</v>
      </c>
      <c r="T6037" t="s">
        <v>54</v>
      </c>
      <c r="U6037" t="s">
        <v>6642</v>
      </c>
      <c r="V6037" s="3">
        <v>45871.491666666669</v>
      </c>
      <c r="W6037" t="s">
        <v>769</v>
      </c>
      <c r="Y6037" s="4">
        <v>45876</v>
      </c>
      <c r="Z6037" s="2">
        <v>0.81263888888888891</v>
      </c>
    </row>
    <row r="6038" spans="1:26" x14ac:dyDescent="0.3">
      <c r="A6038">
        <v>134534</v>
      </c>
      <c r="B6038" t="s">
        <v>465</v>
      </c>
      <c r="C6038" t="s">
        <v>27</v>
      </c>
      <c r="D6038" t="s">
        <v>180</v>
      </c>
      <c r="E6038" t="s">
        <v>38</v>
      </c>
      <c r="F6038">
        <v>9067092168</v>
      </c>
      <c r="G6038" t="s">
        <v>30</v>
      </c>
      <c r="H6038">
        <v>1776</v>
      </c>
      <c r="I6038" t="s">
        <v>6643</v>
      </c>
      <c r="J6038" t="s">
        <v>31</v>
      </c>
      <c r="K6038" t="s">
        <v>49</v>
      </c>
      <c r="O6038" t="s">
        <v>33</v>
      </c>
      <c r="S6038" s="3">
        <v>45876.375</v>
      </c>
      <c r="T6038" t="s">
        <v>54</v>
      </c>
      <c r="U6038" t="s">
        <v>6643</v>
      </c>
      <c r="V6038" s="3">
        <v>45871.491666666669</v>
      </c>
      <c r="W6038" t="s">
        <v>769</v>
      </c>
      <c r="Y6038" s="4">
        <v>45876</v>
      </c>
      <c r="Z6038" s="2">
        <v>0.81263888888888891</v>
      </c>
    </row>
    <row r="6039" spans="1:26" x14ac:dyDescent="0.3">
      <c r="A6039">
        <v>134534</v>
      </c>
      <c r="B6039" t="s">
        <v>465</v>
      </c>
      <c r="C6039" t="s">
        <v>27</v>
      </c>
      <c r="D6039" t="s">
        <v>180</v>
      </c>
      <c r="E6039" t="s">
        <v>38</v>
      </c>
      <c r="F6039">
        <v>9067092168</v>
      </c>
      <c r="G6039" t="s">
        <v>30</v>
      </c>
      <c r="H6039">
        <v>1776</v>
      </c>
      <c r="I6039" t="s">
        <v>6644</v>
      </c>
      <c r="J6039" t="s">
        <v>31</v>
      </c>
      <c r="K6039" t="s">
        <v>49</v>
      </c>
      <c r="O6039" t="s">
        <v>33</v>
      </c>
      <c r="S6039" s="3">
        <v>45876.375</v>
      </c>
      <c r="T6039" t="s">
        <v>54</v>
      </c>
      <c r="U6039" t="s">
        <v>6644</v>
      </c>
      <c r="V6039" s="3">
        <v>45871.491666666669</v>
      </c>
      <c r="W6039" t="s">
        <v>769</v>
      </c>
      <c r="Y6039" s="4">
        <v>45876</v>
      </c>
      <c r="Z6039" s="2">
        <v>0.81263888888888891</v>
      </c>
    </row>
    <row r="6040" spans="1:26" x14ac:dyDescent="0.3">
      <c r="A6040">
        <v>134534</v>
      </c>
      <c r="B6040" t="s">
        <v>465</v>
      </c>
      <c r="C6040" t="s">
        <v>27</v>
      </c>
      <c r="D6040" t="s">
        <v>180</v>
      </c>
      <c r="E6040" t="s">
        <v>38</v>
      </c>
      <c r="F6040">
        <v>9067092168</v>
      </c>
      <c r="G6040" t="s">
        <v>30</v>
      </c>
      <c r="H6040">
        <v>1776</v>
      </c>
      <c r="I6040" t="s">
        <v>6645</v>
      </c>
      <c r="J6040" t="s">
        <v>31</v>
      </c>
      <c r="K6040" t="s">
        <v>49</v>
      </c>
      <c r="O6040" t="s">
        <v>33</v>
      </c>
      <c r="S6040" s="3">
        <v>45876.375</v>
      </c>
      <c r="T6040" t="s">
        <v>54</v>
      </c>
      <c r="U6040" t="s">
        <v>6645</v>
      </c>
      <c r="V6040" s="3">
        <v>45871.491666666669</v>
      </c>
      <c r="W6040" t="s">
        <v>769</v>
      </c>
      <c r="Y6040" s="4">
        <v>45876</v>
      </c>
      <c r="Z6040" s="2">
        <v>0.81263888888888891</v>
      </c>
    </row>
    <row r="6041" spans="1:26" x14ac:dyDescent="0.3">
      <c r="A6041">
        <v>136250</v>
      </c>
      <c r="B6041" t="s">
        <v>465</v>
      </c>
      <c r="C6041" t="s">
        <v>27</v>
      </c>
      <c r="D6041" t="s">
        <v>180</v>
      </c>
      <c r="E6041" t="s">
        <v>38</v>
      </c>
      <c r="F6041">
        <v>8329128824</v>
      </c>
      <c r="G6041" t="s">
        <v>30</v>
      </c>
      <c r="H6041">
        <v>1776</v>
      </c>
      <c r="I6041" t="s">
        <v>6646</v>
      </c>
      <c r="J6041" t="s">
        <v>31</v>
      </c>
      <c r="K6041" t="s">
        <v>49</v>
      </c>
      <c r="O6041" t="s">
        <v>33</v>
      </c>
      <c r="S6041" s="3">
        <v>45876.375</v>
      </c>
      <c r="T6041" t="s">
        <v>54</v>
      </c>
      <c r="U6041" t="s">
        <v>6646</v>
      </c>
      <c r="V6041" s="3">
        <v>45871.491666666669</v>
      </c>
      <c r="W6041" t="s">
        <v>6647</v>
      </c>
      <c r="Y6041" s="4">
        <v>45876</v>
      </c>
      <c r="Z6041" s="2">
        <v>0.81263888888888891</v>
      </c>
    </row>
    <row r="6042" spans="1:26" x14ac:dyDescent="0.3">
      <c r="A6042">
        <v>134534</v>
      </c>
      <c r="B6042" t="s">
        <v>465</v>
      </c>
      <c r="C6042" t="s">
        <v>27</v>
      </c>
      <c r="D6042" t="s">
        <v>180</v>
      </c>
      <c r="E6042" t="s">
        <v>38</v>
      </c>
      <c r="F6042">
        <v>9067092168</v>
      </c>
      <c r="G6042" t="s">
        <v>30</v>
      </c>
      <c r="H6042">
        <v>1776</v>
      </c>
      <c r="I6042" t="s">
        <v>6648</v>
      </c>
      <c r="J6042" t="s">
        <v>31</v>
      </c>
      <c r="K6042" t="s">
        <v>49</v>
      </c>
      <c r="O6042" t="s">
        <v>33</v>
      </c>
      <c r="S6042" s="3">
        <v>45876.375</v>
      </c>
      <c r="T6042" t="s">
        <v>54</v>
      </c>
      <c r="U6042" t="s">
        <v>6648</v>
      </c>
      <c r="V6042" s="3">
        <v>45871.491666666669</v>
      </c>
      <c r="W6042" t="s">
        <v>769</v>
      </c>
      <c r="Y6042" s="4">
        <v>45876</v>
      </c>
      <c r="Z6042" s="2">
        <v>0.81263888888888891</v>
      </c>
    </row>
    <row r="6043" spans="1:26" x14ac:dyDescent="0.3">
      <c r="A6043">
        <v>134943</v>
      </c>
      <c r="B6043" t="s">
        <v>465</v>
      </c>
      <c r="C6043" t="s">
        <v>27</v>
      </c>
      <c r="D6043" t="s">
        <v>180</v>
      </c>
      <c r="E6043" t="s">
        <v>38</v>
      </c>
      <c r="F6043">
        <v>8087453947</v>
      </c>
      <c r="G6043" t="s">
        <v>30</v>
      </c>
      <c r="H6043">
        <v>1776</v>
      </c>
      <c r="I6043" t="s">
        <v>6649</v>
      </c>
      <c r="J6043" t="s">
        <v>31</v>
      </c>
      <c r="K6043" t="s">
        <v>49</v>
      </c>
      <c r="O6043" t="s">
        <v>33</v>
      </c>
      <c r="S6043" s="3">
        <v>45876.375</v>
      </c>
      <c r="T6043" t="s">
        <v>54</v>
      </c>
      <c r="U6043" t="s">
        <v>6649</v>
      </c>
      <c r="V6043" s="3">
        <v>45871.491666666669</v>
      </c>
      <c r="W6043" t="s">
        <v>1382</v>
      </c>
      <c r="Y6043" s="4">
        <v>45876</v>
      </c>
      <c r="Z6043" s="2">
        <v>0.81263888888888891</v>
      </c>
    </row>
    <row r="6044" spans="1:26" x14ac:dyDescent="0.3">
      <c r="A6044">
        <v>134943</v>
      </c>
      <c r="B6044" t="s">
        <v>465</v>
      </c>
      <c r="C6044" t="s">
        <v>27</v>
      </c>
      <c r="D6044" t="s">
        <v>180</v>
      </c>
      <c r="E6044" t="s">
        <v>38</v>
      </c>
      <c r="F6044">
        <v>8087453947</v>
      </c>
      <c r="G6044" t="s">
        <v>30</v>
      </c>
      <c r="H6044">
        <v>1776</v>
      </c>
      <c r="I6044" t="s">
        <v>6650</v>
      </c>
      <c r="J6044" t="s">
        <v>31</v>
      </c>
      <c r="K6044" t="s">
        <v>49</v>
      </c>
      <c r="O6044" t="s">
        <v>33</v>
      </c>
      <c r="S6044" s="3">
        <v>45876.375</v>
      </c>
      <c r="T6044" t="s">
        <v>54</v>
      </c>
      <c r="U6044" t="s">
        <v>6650</v>
      </c>
      <c r="V6044" s="3">
        <v>45871.491666666669</v>
      </c>
      <c r="W6044" t="s">
        <v>1382</v>
      </c>
      <c r="Y6044" s="4">
        <v>45876</v>
      </c>
      <c r="Z6044" s="2">
        <v>0.81263888888888891</v>
      </c>
    </row>
    <row r="6045" spans="1:26" x14ac:dyDescent="0.3">
      <c r="A6045">
        <v>134943</v>
      </c>
      <c r="B6045" t="s">
        <v>465</v>
      </c>
      <c r="C6045" t="s">
        <v>27</v>
      </c>
      <c r="D6045" t="s">
        <v>180</v>
      </c>
      <c r="E6045" t="s">
        <v>38</v>
      </c>
      <c r="F6045">
        <v>8087453947</v>
      </c>
      <c r="G6045" t="s">
        <v>30</v>
      </c>
      <c r="H6045">
        <v>1776</v>
      </c>
      <c r="I6045" t="s">
        <v>6651</v>
      </c>
      <c r="J6045" t="s">
        <v>31</v>
      </c>
      <c r="K6045" t="s">
        <v>49</v>
      </c>
      <c r="O6045" t="s">
        <v>33</v>
      </c>
      <c r="S6045" s="3">
        <v>45876.375</v>
      </c>
      <c r="T6045" t="s">
        <v>54</v>
      </c>
      <c r="U6045" t="s">
        <v>6651</v>
      </c>
      <c r="V6045" s="3">
        <v>45871.491666666669</v>
      </c>
      <c r="W6045" t="s">
        <v>1382</v>
      </c>
      <c r="Y6045" s="4">
        <v>45876</v>
      </c>
      <c r="Z6045" s="2">
        <v>0.81263888888888891</v>
      </c>
    </row>
    <row r="6046" spans="1:26" x14ac:dyDescent="0.3">
      <c r="A6046">
        <v>134534</v>
      </c>
      <c r="B6046" t="s">
        <v>465</v>
      </c>
      <c r="C6046" t="s">
        <v>27</v>
      </c>
      <c r="D6046" t="s">
        <v>180</v>
      </c>
      <c r="E6046" t="s">
        <v>38</v>
      </c>
      <c r="F6046">
        <v>9067092168</v>
      </c>
      <c r="G6046" t="s">
        <v>30</v>
      </c>
      <c r="H6046">
        <v>1776</v>
      </c>
      <c r="I6046" t="s">
        <v>6652</v>
      </c>
      <c r="J6046" t="s">
        <v>31</v>
      </c>
      <c r="K6046" t="s">
        <v>49</v>
      </c>
      <c r="O6046" t="s">
        <v>33</v>
      </c>
      <c r="S6046" s="3">
        <v>45876.375</v>
      </c>
      <c r="T6046" t="s">
        <v>54</v>
      </c>
      <c r="U6046" t="s">
        <v>6652</v>
      </c>
      <c r="V6046" s="3">
        <v>45871.491666666669</v>
      </c>
      <c r="W6046" t="s">
        <v>769</v>
      </c>
      <c r="Y6046" s="4">
        <v>45876</v>
      </c>
      <c r="Z6046" s="2">
        <v>0.81263888888888891</v>
      </c>
    </row>
    <row r="6047" spans="1:26" x14ac:dyDescent="0.3">
      <c r="A6047">
        <v>134534</v>
      </c>
      <c r="B6047" t="s">
        <v>465</v>
      </c>
      <c r="C6047" t="s">
        <v>27</v>
      </c>
      <c r="D6047" t="s">
        <v>180</v>
      </c>
      <c r="E6047" t="s">
        <v>38</v>
      </c>
      <c r="F6047">
        <v>9067092168</v>
      </c>
      <c r="G6047" t="s">
        <v>30</v>
      </c>
      <c r="H6047">
        <v>1776</v>
      </c>
      <c r="I6047" t="s">
        <v>6653</v>
      </c>
      <c r="J6047" t="s">
        <v>31</v>
      </c>
      <c r="K6047" t="s">
        <v>49</v>
      </c>
      <c r="O6047" t="s">
        <v>33</v>
      </c>
      <c r="S6047" s="3">
        <v>45876.375</v>
      </c>
      <c r="T6047" t="s">
        <v>54</v>
      </c>
      <c r="U6047" t="s">
        <v>6653</v>
      </c>
      <c r="V6047" s="3">
        <v>45871.491666666669</v>
      </c>
      <c r="W6047" t="s">
        <v>769</v>
      </c>
      <c r="Y6047" s="4">
        <v>45876</v>
      </c>
      <c r="Z6047" s="2">
        <v>0.81263888888888891</v>
      </c>
    </row>
    <row r="6048" spans="1:26" x14ac:dyDescent="0.3">
      <c r="A6048">
        <v>136250</v>
      </c>
      <c r="B6048" t="s">
        <v>465</v>
      </c>
      <c r="C6048" t="s">
        <v>27</v>
      </c>
      <c r="D6048" t="s">
        <v>180</v>
      </c>
      <c r="E6048" t="s">
        <v>38</v>
      </c>
      <c r="F6048">
        <v>8329128824</v>
      </c>
      <c r="G6048" t="s">
        <v>30</v>
      </c>
      <c r="H6048">
        <v>1776</v>
      </c>
      <c r="I6048" t="s">
        <v>6654</v>
      </c>
      <c r="J6048" t="s">
        <v>31</v>
      </c>
      <c r="K6048" t="s">
        <v>49</v>
      </c>
      <c r="O6048" t="s">
        <v>33</v>
      </c>
      <c r="S6048" s="3">
        <v>45876.375</v>
      </c>
      <c r="T6048" t="s">
        <v>54</v>
      </c>
      <c r="U6048" t="s">
        <v>6654</v>
      </c>
      <c r="V6048" s="3">
        <v>45871.491666666669</v>
      </c>
      <c r="W6048" t="s">
        <v>6647</v>
      </c>
      <c r="Y6048" s="4">
        <v>45876</v>
      </c>
      <c r="Z6048" s="2">
        <v>0.81263888888888891</v>
      </c>
    </row>
    <row r="6049" spans="1:26" x14ac:dyDescent="0.3">
      <c r="A6049">
        <v>134943</v>
      </c>
      <c r="B6049" t="s">
        <v>465</v>
      </c>
      <c r="C6049" t="s">
        <v>27</v>
      </c>
      <c r="D6049" t="s">
        <v>180</v>
      </c>
      <c r="E6049" t="s">
        <v>38</v>
      </c>
      <c r="F6049">
        <v>8087453947</v>
      </c>
      <c r="G6049" t="s">
        <v>30</v>
      </c>
      <c r="H6049">
        <v>1776</v>
      </c>
      <c r="I6049" t="s">
        <v>6655</v>
      </c>
      <c r="J6049" t="s">
        <v>31</v>
      </c>
      <c r="K6049" t="s">
        <v>49</v>
      </c>
      <c r="O6049" t="s">
        <v>33</v>
      </c>
      <c r="S6049" s="3">
        <v>45876.375</v>
      </c>
      <c r="T6049" t="s">
        <v>54</v>
      </c>
      <c r="U6049" t="s">
        <v>6655</v>
      </c>
      <c r="V6049" s="3">
        <v>45871.491666666669</v>
      </c>
      <c r="W6049" t="s">
        <v>1382</v>
      </c>
      <c r="Y6049" s="4">
        <v>45876</v>
      </c>
      <c r="Z6049" s="2">
        <v>0.81263888888888891</v>
      </c>
    </row>
    <row r="6050" spans="1:26" x14ac:dyDescent="0.3">
      <c r="A6050">
        <v>134943</v>
      </c>
      <c r="B6050" t="s">
        <v>465</v>
      </c>
      <c r="C6050" t="s">
        <v>27</v>
      </c>
      <c r="D6050" t="s">
        <v>180</v>
      </c>
      <c r="E6050" t="s">
        <v>38</v>
      </c>
      <c r="F6050">
        <v>8087453947</v>
      </c>
      <c r="G6050" t="s">
        <v>30</v>
      </c>
      <c r="H6050">
        <v>1776</v>
      </c>
      <c r="I6050" t="s">
        <v>6656</v>
      </c>
      <c r="J6050" t="s">
        <v>31</v>
      </c>
      <c r="K6050" t="s">
        <v>49</v>
      </c>
      <c r="O6050" t="s">
        <v>33</v>
      </c>
      <c r="S6050" s="3">
        <v>45876.375</v>
      </c>
      <c r="T6050" t="s">
        <v>54</v>
      </c>
      <c r="U6050" t="s">
        <v>6656</v>
      </c>
      <c r="V6050" s="3">
        <v>45871.491666666669</v>
      </c>
      <c r="W6050" t="s">
        <v>1382</v>
      </c>
      <c r="Y6050" s="4">
        <v>45876</v>
      </c>
      <c r="Z6050" s="2">
        <v>0.81263888888888891</v>
      </c>
    </row>
    <row r="6051" spans="1:26" x14ac:dyDescent="0.3">
      <c r="A6051">
        <v>134943</v>
      </c>
      <c r="B6051" t="s">
        <v>465</v>
      </c>
      <c r="C6051" t="s">
        <v>27</v>
      </c>
      <c r="D6051" t="s">
        <v>180</v>
      </c>
      <c r="E6051" t="s">
        <v>38</v>
      </c>
      <c r="F6051">
        <v>8087453947</v>
      </c>
      <c r="G6051" t="s">
        <v>30</v>
      </c>
      <c r="H6051">
        <v>1776</v>
      </c>
      <c r="I6051" t="s">
        <v>6657</v>
      </c>
      <c r="J6051" t="s">
        <v>31</v>
      </c>
      <c r="K6051" t="s">
        <v>49</v>
      </c>
      <c r="O6051" t="s">
        <v>33</v>
      </c>
      <c r="S6051" s="3">
        <v>45876.375</v>
      </c>
      <c r="T6051" t="s">
        <v>54</v>
      </c>
      <c r="U6051" t="s">
        <v>6657</v>
      </c>
      <c r="V6051" s="3">
        <v>45871.491666666669</v>
      </c>
      <c r="W6051" t="s">
        <v>1382</v>
      </c>
      <c r="Y6051" s="4">
        <v>45876</v>
      </c>
      <c r="Z6051" s="2">
        <v>0.81263888888888891</v>
      </c>
    </row>
    <row r="6052" spans="1:26" x14ac:dyDescent="0.3">
      <c r="A6052">
        <v>134943</v>
      </c>
      <c r="B6052" t="s">
        <v>465</v>
      </c>
      <c r="C6052" t="s">
        <v>27</v>
      </c>
      <c r="D6052" t="s">
        <v>180</v>
      </c>
      <c r="E6052" t="s">
        <v>38</v>
      </c>
      <c r="F6052">
        <v>8087453947</v>
      </c>
      <c r="G6052" t="s">
        <v>30</v>
      </c>
      <c r="H6052">
        <v>1776</v>
      </c>
      <c r="I6052" t="s">
        <v>6658</v>
      </c>
      <c r="J6052" t="s">
        <v>31</v>
      </c>
      <c r="K6052" t="s">
        <v>49</v>
      </c>
      <c r="O6052" t="s">
        <v>33</v>
      </c>
      <c r="S6052" s="3">
        <v>45876.375</v>
      </c>
      <c r="T6052" t="s">
        <v>54</v>
      </c>
      <c r="U6052" t="s">
        <v>6658</v>
      </c>
      <c r="V6052" s="3">
        <v>45871.491666666669</v>
      </c>
      <c r="W6052" t="s">
        <v>1382</v>
      </c>
      <c r="Y6052" s="4">
        <v>45876</v>
      </c>
      <c r="Z6052" s="2">
        <v>0.81263888888888891</v>
      </c>
    </row>
    <row r="6053" spans="1:26" x14ac:dyDescent="0.3">
      <c r="A6053">
        <v>134943</v>
      </c>
      <c r="B6053" t="s">
        <v>465</v>
      </c>
      <c r="C6053" t="s">
        <v>27</v>
      </c>
      <c r="D6053" t="s">
        <v>180</v>
      </c>
      <c r="E6053" t="s">
        <v>38</v>
      </c>
      <c r="F6053">
        <v>8087453947</v>
      </c>
      <c r="G6053" t="s">
        <v>30</v>
      </c>
      <c r="H6053">
        <v>1776</v>
      </c>
      <c r="I6053" t="s">
        <v>6659</v>
      </c>
      <c r="J6053" t="s">
        <v>31</v>
      </c>
      <c r="K6053" t="s">
        <v>49</v>
      </c>
      <c r="O6053" t="s">
        <v>33</v>
      </c>
      <c r="S6053" s="3">
        <v>45876.375</v>
      </c>
      <c r="T6053" t="s">
        <v>54</v>
      </c>
      <c r="U6053" t="s">
        <v>6659</v>
      </c>
      <c r="V6053" s="3">
        <v>45871.491666666669</v>
      </c>
      <c r="W6053" t="s">
        <v>1382</v>
      </c>
      <c r="Y6053" s="4">
        <v>45876</v>
      </c>
      <c r="Z6053" s="2">
        <v>0.81263888888888891</v>
      </c>
    </row>
    <row r="6054" spans="1:26" x14ac:dyDescent="0.3">
      <c r="A6054">
        <v>134943</v>
      </c>
      <c r="B6054" t="s">
        <v>465</v>
      </c>
      <c r="C6054" t="s">
        <v>27</v>
      </c>
      <c r="D6054" t="s">
        <v>180</v>
      </c>
      <c r="E6054" t="s">
        <v>38</v>
      </c>
      <c r="F6054">
        <v>8087453947</v>
      </c>
      <c r="G6054" t="s">
        <v>30</v>
      </c>
      <c r="H6054">
        <v>1776</v>
      </c>
      <c r="I6054" t="s">
        <v>6660</v>
      </c>
      <c r="J6054" t="s">
        <v>31</v>
      </c>
      <c r="K6054" t="s">
        <v>49</v>
      </c>
      <c r="O6054" t="s">
        <v>33</v>
      </c>
      <c r="S6054" s="3">
        <v>45876.375</v>
      </c>
      <c r="T6054" t="s">
        <v>54</v>
      </c>
      <c r="U6054" t="s">
        <v>6660</v>
      </c>
      <c r="V6054" s="3">
        <v>45871.491666666669</v>
      </c>
      <c r="W6054" t="s">
        <v>1382</v>
      </c>
      <c r="Y6054" s="4">
        <v>45876</v>
      </c>
      <c r="Z6054" s="2">
        <v>0.81263888888888891</v>
      </c>
    </row>
    <row r="6055" spans="1:26" x14ac:dyDescent="0.3">
      <c r="A6055">
        <v>136250</v>
      </c>
      <c r="B6055" t="s">
        <v>465</v>
      </c>
      <c r="C6055" t="s">
        <v>27</v>
      </c>
      <c r="D6055" t="s">
        <v>180</v>
      </c>
      <c r="E6055" t="s">
        <v>38</v>
      </c>
      <c r="F6055">
        <v>8329128824</v>
      </c>
      <c r="G6055" t="s">
        <v>30</v>
      </c>
      <c r="H6055">
        <v>1776</v>
      </c>
      <c r="I6055" t="s">
        <v>6661</v>
      </c>
      <c r="J6055" t="s">
        <v>31</v>
      </c>
      <c r="K6055" t="s">
        <v>49</v>
      </c>
      <c r="O6055" t="s">
        <v>33</v>
      </c>
      <c r="S6055" s="3">
        <v>45876.375</v>
      </c>
      <c r="T6055" t="s">
        <v>54</v>
      </c>
      <c r="U6055" t="s">
        <v>6661</v>
      </c>
      <c r="V6055" s="3">
        <v>45871.491666666669</v>
      </c>
      <c r="W6055" t="s">
        <v>6647</v>
      </c>
      <c r="Y6055" s="4">
        <v>45876</v>
      </c>
      <c r="Z6055" s="2">
        <v>0.81263888888888891</v>
      </c>
    </row>
    <row r="6056" spans="1:26" x14ac:dyDescent="0.3">
      <c r="A6056">
        <v>134943</v>
      </c>
      <c r="B6056" t="s">
        <v>465</v>
      </c>
      <c r="C6056" t="s">
        <v>27</v>
      </c>
      <c r="D6056" t="s">
        <v>180</v>
      </c>
      <c r="E6056" t="s">
        <v>38</v>
      </c>
      <c r="F6056">
        <v>8087453947</v>
      </c>
      <c r="G6056" t="s">
        <v>30</v>
      </c>
      <c r="H6056">
        <v>1776</v>
      </c>
      <c r="I6056" t="s">
        <v>6662</v>
      </c>
      <c r="J6056" t="s">
        <v>31</v>
      </c>
      <c r="K6056" t="s">
        <v>49</v>
      </c>
      <c r="O6056" t="s">
        <v>33</v>
      </c>
      <c r="S6056" s="3">
        <v>45876.375</v>
      </c>
      <c r="T6056" t="s">
        <v>54</v>
      </c>
      <c r="U6056" t="s">
        <v>6662</v>
      </c>
      <c r="V6056" s="3">
        <v>45871.491666666669</v>
      </c>
      <c r="W6056" t="s">
        <v>1382</v>
      </c>
      <c r="Y6056" s="4">
        <v>45876</v>
      </c>
      <c r="Z6056" s="2">
        <v>0.81263888888888891</v>
      </c>
    </row>
    <row r="6057" spans="1:26" x14ac:dyDescent="0.3">
      <c r="A6057">
        <v>134943</v>
      </c>
      <c r="B6057" t="s">
        <v>465</v>
      </c>
      <c r="C6057" t="s">
        <v>27</v>
      </c>
      <c r="D6057" t="s">
        <v>180</v>
      </c>
      <c r="E6057" t="s">
        <v>38</v>
      </c>
      <c r="F6057">
        <v>8087453947</v>
      </c>
      <c r="G6057" t="s">
        <v>30</v>
      </c>
      <c r="H6057">
        <v>1776</v>
      </c>
      <c r="I6057" t="s">
        <v>6663</v>
      </c>
      <c r="J6057" t="s">
        <v>31</v>
      </c>
      <c r="K6057" t="s">
        <v>49</v>
      </c>
      <c r="O6057" t="s">
        <v>33</v>
      </c>
      <c r="S6057" s="3">
        <v>45876.375</v>
      </c>
      <c r="T6057" t="s">
        <v>54</v>
      </c>
      <c r="U6057" t="s">
        <v>6663</v>
      </c>
      <c r="V6057" s="3">
        <v>45871.491666666669</v>
      </c>
      <c r="W6057" t="s">
        <v>1382</v>
      </c>
      <c r="Y6057" s="4">
        <v>45876</v>
      </c>
      <c r="Z6057" s="2">
        <v>0.81263888888888891</v>
      </c>
    </row>
    <row r="6058" spans="1:26" x14ac:dyDescent="0.3">
      <c r="A6058">
        <v>134943</v>
      </c>
      <c r="B6058" t="s">
        <v>465</v>
      </c>
      <c r="C6058" t="s">
        <v>27</v>
      </c>
      <c r="D6058" t="s">
        <v>180</v>
      </c>
      <c r="E6058" t="s">
        <v>38</v>
      </c>
      <c r="F6058">
        <v>8087453947</v>
      </c>
      <c r="G6058" t="s">
        <v>30</v>
      </c>
      <c r="H6058">
        <v>1776</v>
      </c>
      <c r="I6058" t="s">
        <v>6664</v>
      </c>
      <c r="J6058" t="s">
        <v>31</v>
      </c>
      <c r="K6058" t="s">
        <v>49</v>
      </c>
      <c r="O6058" t="s">
        <v>33</v>
      </c>
      <c r="S6058" s="3">
        <v>45876.375</v>
      </c>
      <c r="T6058" t="s">
        <v>54</v>
      </c>
      <c r="U6058" t="s">
        <v>6664</v>
      </c>
      <c r="V6058" s="3">
        <v>45871.491666666669</v>
      </c>
      <c r="W6058" t="s">
        <v>1382</v>
      </c>
      <c r="Y6058" s="4">
        <v>45876</v>
      </c>
      <c r="Z6058" s="2">
        <v>0.81263888888888891</v>
      </c>
    </row>
    <row r="6059" spans="1:26" x14ac:dyDescent="0.3">
      <c r="A6059">
        <v>134534</v>
      </c>
      <c r="B6059" t="s">
        <v>465</v>
      </c>
      <c r="C6059" t="s">
        <v>27</v>
      </c>
      <c r="D6059" t="s">
        <v>180</v>
      </c>
      <c r="E6059" t="s">
        <v>38</v>
      </c>
      <c r="F6059">
        <v>9067092168</v>
      </c>
      <c r="G6059" t="s">
        <v>30</v>
      </c>
      <c r="H6059">
        <v>1776</v>
      </c>
      <c r="I6059" t="s">
        <v>6665</v>
      </c>
      <c r="J6059" t="s">
        <v>31</v>
      </c>
      <c r="K6059" t="s">
        <v>49</v>
      </c>
      <c r="O6059" t="s">
        <v>33</v>
      </c>
      <c r="S6059" s="3">
        <v>45876.375</v>
      </c>
      <c r="T6059" t="s">
        <v>54</v>
      </c>
      <c r="U6059" t="s">
        <v>6665</v>
      </c>
      <c r="V6059" s="3">
        <v>45871.491666666669</v>
      </c>
      <c r="W6059" t="s">
        <v>769</v>
      </c>
      <c r="Y6059" s="4">
        <v>45876</v>
      </c>
      <c r="Z6059" s="2">
        <v>0.81263888888888891</v>
      </c>
    </row>
    <row r="6060" spans="1:26" x14ac:dyDescent="0.3">
      <c r="A6060">
        <v>134534</v>
      </c>
      <c r="B6060" t="s">
        <v>465</v>
      </c>
      <c r="C6060" t="s">
        <v>27</v>
      </c>
      <c r="D6060" t="s">
        <v>180</v>
      </c>
      <c r="E6060" t="s">
        <v>38</v>
      </c>
      <c r="F6060">
        <v>9067092168</v>
      </c>
      <c r="G6060" t="s">
        <v>30</v>
      </c>
      <c r="H6060">
        <v>1776</v>
      </c>
      <c r="I6060" t="s">
        <v>6666</v>
      </c>
      <c r="J6060" t="s">
        <v>31</v>
      </c>
      <c r="K6060" t="s">
        <v>49</v>
      </c>
      <c r="O6060" t="s">
        <v>33</v>
      </c>
      <c r="S6060" s="3">
        <v>45876.375</v>
      </c>
      <c r="T6060" t="s">
        <v>54</v>
      </c>
      <c r="U6060" t="s">
        <v>6666</v>
      </c>
      <c r="V6060" s="3">
        <v>45871.491666666669</v>
      </c>
      <c r="W6060" t="s">
        <v>769</v>
      </c>
      <c r="Y6060" s="4">
        <v>45876</v>
      </c>
      <c r="Z6060" s="2">
        <v>0.81263888888888891</v>
      </c>
    </row>
    <row r="6061" spans="1:26" x14ac:dyDescent="0.3">
      <c r="A6061">
        <v>134943</v>
      </c>
      <c r="B6061" t="s">
        <v>465</v>
      </c>
      <c r="C6061" t="s">
        <v>27</v>
      </c>
      <c r="D6061" t="s">
        <v>180</v>
      </c>
      <c r="E6061" t="s">
        <v>38</v>
      </c>
      <c r="F6061">
        <v>8087453947</v>
      </c>
      <c r="G6061" t="s">
        <v>30</v>
      </c>
      <c r="H6061">
        <v>1776</v>
      </c>
      <c r="I6061" t="s">
        <v>6667</v>
      </c>
      <c r="J6061" t="s">
        <v>31</v>
      </c>
      <c r="K6061" t="s">
        <v>49</v>
      </c>
      <c r="O6061" t="s">
        <v>33</v>
      </c>
      <c r="S6061" s="3">
        <v>45876.375</v>
      </c>
      <c r="T6061" t="s">
        <v>54</v>
      </c>
      <c r="U6061" t="s">
        <v>6667</v>
      </c>
      <c r="V6061" s="3">
        <v>45871.491666666669</v>
      </c>
      <c r="W6061" t="s">
        <v>1382</v>
      </c>
      <c r="Y6061" s="4">
        <v>45876</v>
      </c>
      <c r="Z6061" s="2">
        <v>0.81263888888888891</v>
      </c>
    </row>
    <row r="6062" spans="1:26" x14ac:dyDescent="0.3">
      <c r="A6062">
        <v>134943</v>
      </c>
      <c r="B6062" t="s">
        <v>465</v>
      </c>
      <c r="C6062" t="s">
        <v>27</v>
      </c>
      <c r="D6062" t="s">
        <v>180</v>
      </c>
      <c r="E6062" t="s">
        <v>38</v>
      </c>
      <c r="F6062">
        <v>8087453947</v>
      </c>
      <c r="G6062" t="s">
        <v>30</v>
      </c>
      <c r="H6062">
        <v>1776</v>
      </c>
      <c r="I6062" t="s">
        <v>6668</v>
      </c>
      <c r="J6062" t="s">
        <v>31</v>
      </c>
      <c r="K6062" t="s">
        <v>49</v>
      </c>
      <c r="O6062" t="s">
        <v>33</v>
      </c>
      <c r="S6062" s="3">
        <v>45876.375</v>
      </c>
      <c r="T6062" t="s">
        <v>54</v>
      </c>
      <c r="U6062" t="s">
        <v>6668</v>
      </c>
      <c r="V6062" s="3">
        <v>45871.491666666669</v>
      </c>
      <c r="W6062" t="s">
        <v>1382</v>
      </c>
      <c r="Y6062" s="4">
        <v>45876</v>
      </c>
      <c r="Z6062" s="2">
        <v>0.81263888888888891</v>
      </c>
    </row>
    <row r="6063" spans="1:26" x14ac:dyDescent="0.3">
      <c r="A6063">
        <v>134534</v>
      </c>
      <c r="B6063" t="s">
        <v>465</v>
      </c>
      <c r="C6063" t="s">
        <v>27</v>
      </c>
      <c r="D6063" t="s">
        <v>180</v>
      </c>
      <c r="E6063" t="s">
        <v>38</v>
      </c>
      <c r="F6063">
        <v>9067092168</v>
      </c>
      <c r="G6063" t="s">
        <v>30</v>
      </c>
      <c r="H6063">
        <v>1776</v>
      </c>
      <c r="I6063" t="s">
        <v>6669</v>
      </c>
      <c r="J6063" t="s">
        <v>31</v>
      </c>
      <c r="K6063" t="s">
        <v>49</v>
      </c>
      <c r="O6063" t="s">
        <v>33</v>
      </c>
      <c r="S6063" s="3">
        <v>45876.375</v>
      </c>
      <c r="T6063" t="s">
        <v>54</v>
      </c>
      <c r="U6063" t="s">
        <v>6669</v>
      </c>
      <c r="V6063" s="3">
        <v>45871.491666666669</v>
      </c>
      <c r="W6063" t="s">
        <v>769</v>
      </c>
      <c r="Y6063" s="4">
        <v>45876</v>
      </c>
      <c r="Z6063" s="2">
        <v>0.81263888888888891</v>
      </c>
    </row>
    <row r="6064" spans="1:26" x14ac:dyDescent="0.3">
      <c r="A6064">
        <v>136250</v>
      </c>
      <c r="B6064" t="s">
        <v>465</v>
      </c>
      <c r="C6064" t="s">
        <v>27</v>
      </c>
      <c r="D6064" t="s">
        <v>180</v>
      </c>
      <c r="E6064" t="s">
        <v>38</v>
      </c>
      <c r="F6064">
        <v>8329128824</v>
      </c>
      <c r="G6064" t="s">
        <v>30</v>
      </c>
      <c r="H6064">
        <v>1776</v>
      </c>
      <c r="I6064" t="s">
        <v>6670</v>
      </c>
      <c r="J6064" t="s">
        <v>31</v>
      </c>
      <c r="K6064" t="s">
        <v>49</v>
      </c>
      <c r="O6064" t="s">
        <v>33</v>
      </c>
      <c r="S6064" s="3">
        <v>45876.375</v>
      </c>
      <c r="T6064" t="s">
        <v>54</v>
      </c>
      <c r="U6064" t="s">
        <v>6670</v>
      </c>
      <c r="V6064" s="3">
        <v>45871.491666666669</v>
      </c>
      <c r="W6064" t="s">
        <v>6647</v>
      </c>
      <c r="Y6064" s="4">
        <v>45876</v>
      </c>
      <c r="Z6064" s="2">
        <v>0.81263888888888891</v>
      </c>
    </row>
    <row r="6065" spans="1:26" x14ac:dyDescent="0.3">
      <c r="A6065">
        <v>134943</v>
      </c>
      <c r="B6065" t="s">
        <v>465</v>
      </c>
      <c r="C6065" t="s">
        <v>27</v>
      </c>
      <c r="D6065" t="s">
        <v>180</v>
      </c>
      <c r="E6065" t="s">
        <v>38</v>
      </c>
      <c r="F6065">
        <v>8087453947</v>
      </c>
      <c r="G6065" t="s">
        <v>30</v>
      </c>
      <c r="H6065">
        <v>1776</v>
      </c>
      <c r="I6065" t="s">
        <v>6671</v>
      </c>
      <c r="J6065" t="s">
        <v>31</v>
      </c>
      <c r="K6065" t="s">
        <v>49</v>
      </c>
      <c r="O6065" t="s">
        <v>33</v>
      </c>
      <c r="S6065" s="3">
        <v>45876.375</v>
      </c>
      <c r="T6065" t="s">
        <v>54</v>
      </c>
      <c r="U6065" t="s">
        <v>6671</v>
      </c>
      <c r="V6065" s="3">
        <v>45871.491666666669</v>
      </c>
      <c r="W6065" t="s">
        <v>1382</v>
      </c>
      <c r="Y6065" s="4">
        <v>45876</v>
      </c>
      <c r="Z6065" s="2">
        <v>0.81263888888888891</v>
      </c>
    </row>
    <row r="6066" spans="1:26" x14ac:dyDescent="0.3">
      <c r="A6066">
        <v>29529</v>
      </c>
      <c r="B6066" t="s">
        <v>181</v>
      </c>
      <c r="C6066" t="s">
        <v>27</v>
      </c>
      <c r="D6066" t="s">
        <v>37</v>
      </c>
      <c r="E6066" t="s">
        <v>38</v>
      </c>
      <c r="F6066">
        <v>9249099185</v>
      </c>
      <c r="G6066" t="s">
        <v>30</v>
      </c>
      <c r="H6066">
        <v>1777</v>
      </c>
      <c r="I6066" t="s">
        <v>6672</v>
      </c>
      <c r="J6066" t="s">
        <v>31</v>
      </c>
      <c r="K6066" t="s">
        <v>49</v>
      </c>
      <c r="O6066" t="s">
        <v>33</v>
      </c>
      <c r="S6066" s="3">
        <v>45876.375</v>
      </c>
      <c r="T6066" t="s">
        <v>54</v>
      </c>
      <c r="U6066" t="s">
        <v>6672</v>
      </c>
      <c r="V6066" s="3">
        <v>45871.491666666669</v>
      </c>
      <c r="W6066" t="s">
        <v>1384</v>
      </c>
      <c r="Y6066" s="4">
        <v>45876</v>
      </c>
      <c r="Z6066" s="2">
        <v>0.81263888888888891</v>
      </c>
    </row>
    <row r="6067" spans="1:26" x14ac:dyDescent="0.3">
      <c r="A6067">
        <v>132453</v>
      </c>
      <c r="B6067" t="s">
        <v>181</v>
      </c>
      <c r="C6067" t="s">
        <v>27</v>
      </c>
      <c r="D6067" t="s">
        <v>37</v>
      </c>
      <c r="E6067" t="s">
        <v>38</v>
      </c>
      <c r="F6067">
        <v>7306423072</v>
      </c>
      <c r="G6067" t="s">
        <v>30</v>
      </c>
      <c r="H6067">
        <v>1777</v>
      </c>
      <c r="I6067" t="s">
        <v>6673</v>
      </c>
      <c r="J6067" t="s">
        <v>31</v>
      </c>
      <c r="K6067" t="s">
        <v>49</v>
      </c>
      <c r="O6067" t="s">
        <v>33</v>
      </c>
      <c r="S6067" s="3">
        <v>45876.375</v>
      </c>
      <c r="T6067" t="s">
        <v>54</v>
      </c>
      <c r="U6067" t="s">
        <v>6673</v>
      </c>
      <c r="V6067" s="3">
        <v>45871.491666666669</v>
      </c>
      <c r="W6067" t="s">
        <v>182</v>
      </c>
      <c r="Y6067" s="4">
        <v>45876</v>
      </c>
      <c r="Z6067" s="2">
        <v>0.81263888888888891</v>
      </c>
    </row>
    <row r="6068" spans="1:26" x14ac:dyDescent="0.3">
      <c r="A6068">
        <v>29529</v>
      </c>
      <c r="B6068" t="s">
        <v>181</v>
      </c>
      <c r="C6068" t="s">
        <v>27</v>
      </c>
      <c r="D6068" t="s">
        <v>37</v>
      </c>
      <c r="E6068" t="s">
        <v>38</v>
      </c>
      <c r="F6068">
        <v>9249099185</v>
      </c>
      <c r="G6068" t="s">
        <v>30</v>
      </c>
      <c r="H6068">
        <v>1777</v>
      </c>
      <c r="I6068" t="s">
        <v>6674</v>
      </c>
      <c r="J6068" t="s">
        <v>31</v>
      </c>
      <c r="K6068" t="s">
        <v>49</v>
      </c>
      <c r="O6068" t="s">
        <v>33</v>
      </c>
      <c r="S6068" s="3">
        <v>45876.375</v>
      </c>
      <c r="T6068" t="s">
        <v>54</v>
      </c>
      <c r="U6068" t="s">
        <v>6674</v>
      </c>
      <c r="V6068" s="3">
        <v>45871.491666666669</v>
      </c>
      <c r="W6068" t="s">
        <v>1384</v>
      </c>
      <c r="Y6068" s="4">
        <v>45876</v>
      </c>
      <c r="Z6068" s="2">
        <v>0.81263888888888891</v>
      </c>
    </row>
    <row r="6069" spans="1:26" x14ac:dyDescent="0.3">
      <c r="A6069">
        <v>29529</v>
      </c>
      <c r="B6069" t="s">
        <v>181</v>
      </c>
      <c r="C6069" t="s">
        <v>27</v>
      </c>
      <c r="D6069" t="s">
        <v>37</v>
      </c>
      <c r="E6069" t="s">
        <v>38</v>
      </c>
      <c r="F6069">
        <v>9249099185</v>
      </c>
      <c r="G6069" t="s">
        <v>30</v>
      </c>
      <c r="H6069">
        <v>1777</v>
      </c>
      <c r="I6069" t="s">
        <v>6675</v>
      </c>
      <c r="J6069" t="s">
        <v>31</v>
      </c>
      <c r="K6069" t="s">
        <v>49</v>
      </c>
      <c r="O6069" t="s">
        <v>33</v>
      </c>
      <c r="S6069" s="3">
        <v>45876.375</v>
      </c>
      <c r="T6069" t="s">
        <v>54</v>
      </c>
      <c r="U6069" t="s">
        <v>6675</v>
      </c>
      <c r="V6069" s="3">
        <v>45871.491666666669</v>
      </c>
      <c r="W6069" t="s">
        <v>1384</v>
      </c>
      <c r="Y6069" s="4">
        <v>45876</v>
      </c>
      <c r="Z6069" s="2">
        <v>0.81263888888888891</v>
      </c>
    </row>
    <row r="6070" spans="1:26" x14ac:dyDescent="0.3">
      <c r="A6070">
        <v>29529</v>
      </c>
      <c r="B6070" t="s">
        <v>181</v>
      </c>
      <c r="C6070" t="s">
        <v>27</v>
      </c>
      <c r="D6070" t="s">
        <v>37</v>
      </c>
      <c r="E6070" t="s">
        <v>38</v>
      </c>
      <c r="F6070">
        <v>9249099185</v>
      </c>
      <c r="G6070" t="s">
        <v>30</v>
      </c>
      <c r="H6070">
        <v>1777</v>
      </c>
      <c r="I6070" t="s">
        <v>6676</v>
      </c>
      <c r="J6070" t="s">
        <v>31</v>
      </c>
      <c r="K6070" t="s">
        <v>49</v>
      </c>
      <c r="O6070" t="s">
        <v>33</v>
      </c>
      <c r="S6070" s="3">
        <v>45876.375</v>
      </c>
      <c r="T6070" t="s">
        <v>54</v>
      </c>
      <c r="U6070" t="s">
        <v>6676</v>
      </c>
      <c r="V6070" s="3">
        <v>45871.491666666669</v>
      </c>
      <c r="W6070" t="s">
        <v>1384</v>
      </c>
      <c r="Y6070" s="4">
        <v>45876</v>
      </c>
      <c r="Z6070" s="2">
        <v>0.81263888888888891</v>
      </c>
    </row>
    <row r="6071" spans="1:26" x14ac:dyDescent="0.3">
      <c r="A6071">
        <v>29529</v>
      </c>
      <c r="B6071" t="s">
        <v>181</v>
      </c>
      <c r="C6071" t="s">
        <v>27</v>
      </c>
      <c r="D6071" t="s">
        <v>37</v>
      </c>
      <c r="E6071" t="s">
        <v>38</v>
      </c>
      <c r="F6071">
        <v>9249099185</v>
      </c>
      <c r="G6071" t="s">
        <v>30</v>
      </c>
      <c r="H6071">
        <v>1777</v>
      </c>
      <c r="I6071" t="s">
        <v>6677</v>
      </c>
      <c r="J6071" t="s">
        <v>31</v>
      </c>
      <c r="K6071" t="s">
        <v>49</v>
      </c>
      <c r="O6071" t="s">
        <v>33</v>
      </c>
      <c r="S6071" s="3">
        <v>45876.375</v>
      </c>
      <c r="T6071" t="s">
        <v>54</v>
      </c>
      <c r="U6071" t="s">
        <v>6677</v>
      </c>
      <c r="V6071" s="3">
        <v>45871.491666666669</v>
      </c>
      <c r="W6071" t="s">
        <v>1384</v>
      </c>
      <c r="Y6071" s="4">
        <v>45876</v>
      </c>
      <c r="Z6071" s="2">
        <v>0.81263888888888891</v>
      </c>
    </row>
    <row r="6072" spans="1:26" x14ac:dyDescent="0.3">
      <c r="A6072">
        <v>29529</v>
      </c>
      <c r="B6072" t="s">
        <v>181</v>
      </c>
      <c r="C6072" t="s">
        <v>27</v>
      </c>
      <c r="D6072" t="s">
        <v>37</v>
      </c>
      <c r="E6072" t="s">
        <v>38</v>
      </c>
      <c r="F6072">
        <v>9249099185</v>
      </c>
      <c r="G6072" t="s">
        <v>30</v>
      </c>
      <c r="H6072">
        <v>1777</v>
      </c>
      <c r="I6072" t="s">
        <v>6678</v>
      </c>
      <c r="J6072" t="s">
        <v>31</v>
      </c>
      <c r="K6072" t="s">
        <v>49</v>
      </c>
      <c r="O6072" t="s">
        <v>33</v>
      </c>
      <c r="S6072" s="3">
        <v>45876.375</v>
      </c>
      <c r="T6072" t="s">
        <v>54</v>
      </c>
      <c r="U6072" t="s">
        <v>6678</v>
      </c>
      <c r="V6072" s="3">
        <v>45871.491666666669</v>
      </c>
      <c r="W6072" t="s">
        <v>1384</v>
      </c>
      <c r="Y6072" s="4">
        <v>45876</v>
      </c>
      <c r="Z6072" s="2">
        <v>0.81263888888888891</v>
      </c>
    </row>
    <row r="6073" spans="1:26" x14ac:dyDescent="0.3">
      <c r="A6073">
        <v>29529</v>
      </c>
      <c r="B6073" t="s">
        <v>181</v>
      </c>
      <c r="C6073" t="s">
        <v>27</v>
      </c>
      <c r="D6073" t="s">
        <v>37</v>
      </c>
      <c r="E6073" t="s">
        <v>38</v>
      </c>
      <c r="F6073">
        <v>9249099185</v>
      </c>
      <c r="G6073" t="s">
        <v>30</v>
      </c>
      <c r="H6073">
        <v>1777</v>
      </c>
      <c r="I6073" t="s">
        <v>6679</v>
      </c>
      <c r="J6073" t="s">
        <v>31</v>
      </c>
      <c r="K6073" t="s">
        <v>49</v>
      </c>
      <c r="O6073" t="s">
        <v>33</v>
      </c>
      <c r="S6073" s="3">
        <v>45876.375</v>
      </c>
      <c r="T6073" t="s">
        <v>54</v>
      </c>
      <c r="U6073" t="s">
        <v>6679</v>
      </c>
      <c r="V6073" s="3">
        <v>45871.491666666669</v>
      </c>
      <c r="W6073" t="s">
        <v>1384</v>
      </c>
      <c r="Y6073" s="4">
        <v>45876</v>
      </c>
      <c r="Z6073" s="2">
        <v>0.81263888888888891</v>
      </c>
    </row>
    <row r="6074" spans="1:26" x14ac:dyDescent="0.3">
      <c r="A6074">
        <v>29529</v>
      </c>
      <c r="B6074" t="s">
        <v>181</v>
      </c>
      <c r="C6074" t="s">
        <v>27</v>
      </c>
      <c r="D6074" t="s">
        <v>37</v>
      </c>
      <c r="E6074" t="s">
        <v>38</v>
      </c>
      <c r="F6074">
        <v>9249099185</v>
      </c>
      <c r="G6074" t="s">
        <v>30</v>
      </c>
      <c r="H6074">
        <v>1777</v>
      </c>
      <c r="I6074" t="s">
        <v>6680</v>
      </c>
      <c r="J6074" t="s">
        <v>31</v>
      </c>
      <c r="K6074" t="s">
        <v>49</v>
      </c>
      <c r="O6074" t="s">
        <v>33</v>
      </c>
      <c r="S6074" s="3">
        <v>45876.375</v>
      </c>
      <c r="T6074" t="s">
        <v>54</v>
      </c>
      <c r="U6074" t="s">
        <v>6680</v>
      </c>
      <c r="V6074" s="3">
        <v>45871.491666666669</v>
      </c>
      <c r="W6074" t="s">
        <v>1384</v>
      </c>
      <c r="Y6074" s="4">
        <v>45876</v>
      </c>
      <c r="Z6074" s="2">
        <v>0.81263888888888891</v>
      </c>
    </row>
    <row r="6075" spans="1:26" x14ac:dyDescent="0.3">
      <c r="A6075">
        <v>132453</v>
      </c>
      <c r="B6075" t="s">
        <v>181</v>
      </c>
      <c r="C6075" t="s">
        <v>27</v>
      </c>
      <c r="D6075" t="s">
        <v>37</v>
      </c>
      <c r="E6075" t="s">
        <v>38</v>
      </c>
      <c r="F6075">
        <v>7306423072</v>
      </c>
      <c r="G6075" t="s">
        <v>30</v>
      </c>
      <c r="H6075">
        <v>1777</v>
      </c>
      <c r="I6075" t="s">
        <v>6681</v>
      </c>
      <c r="J6075" t="s">
        <v>31</v>
      </c>
      <c r="K6075" t="s">
        <v>49</v>
      </c>
      <c r="O6075" t="s">
        <v>33</v>
      </c>
      <c r="S6075" s="3">
        <v>45876.375</v>
      </c>
      <c r="T6075" t="s">
        <v>54</v>
      </c>
      <c r="U6075" t="s">
        <v>6681</v>
      </c>
      <c r="V6075" s="3">
        <v>45871.491666666669</v>
      </c>
      <c r="W6075" t="s">
        <v>182</v>
      </c>
      <c r="Y6075" s="4">
        <v>45876</v>
      </c>
      <c r="Z6075" s="2">
        <v>0.81263888888888891</v>
      </c>
    </row>
    <row r="6076" spans="1:26" x14ac:dyDescent="0.3">
      <c r="A6076">
        <v>136571</v>
      </c>
      <c r="B6076" t="s">
        <v>181</v>
      </c>
      <c r="C6076" t="s">
        <v>27</v>
      </c>
      <c r="D6076" t="s">
        <v>37</v>
      </c>
      <c r="E6076" t="s">
        <v>38</v>
      </c>
      <c r="F6076">
        <v>9529803938</v>
      </c>
      <c r="G6076" t="s">
        <v>30</v>
      </c>
      <c r="H6076">
        <v>1777</v>
      </c>
      <c r="I6076" t="s">
        <v>6682</v>
      </c>
      <c r="J6076" t="s">
        <v>31</v>
      </c>
      <c r="K6076" t="s">
        <v>49</v>
      </c>
      <c r="O6076" t="s">
        <v>33</v>
      </c>
      <c r="S6076" s="3">
        <v>45876.375</v>
      </c>
      <c r="T6076" t="s">
        <v>54</v>
      </c>
      <c r="U6076" t="s">
        <v>6682</v>
      </c>
      <c r="V6076" s="3">
        <v>45871.491666666669</v>
      </c>
      <c r="W6076" t="s">
        <v>1385</v>
      </c>
      <c r="Y6076" s="4">
        <v>45876</v>
      </c>
      <c r="Z6076" s="2">
        <v>0.81263888888888891</v>
      </c>
    </row>
    <row r="6077" spans="1:26" x14ac:dyDescent="0.3">
      <c r="A6077">
        <v>29529</v>
      </c>
      <c r="B6077" t="s">
        <v>181</v>
      </c>
      <c r="C6077" t="s">
        <v>27</v>
      </c>
      <c r="D6077" t="s">
        <v>37</v>
      </c>
      <c r="E6077" t="s">
        <v>38</v>
      </c>
      <c r="F6077">
        <v>9249099185</v>
      </c>
      <c r="G6077" t="s">
        <v>30</v>
      </c>
      <c r="H6077">
        <v>1777</v>
      </c>
      <c r="I6077" t="s">
        <v>6683</v>
      </c>
      <c r="J6077" t="s">
        <v>31</v>
      </c>
      <c r="K6077" t="s">
        <v>49</v>
      </c>
      <c r="O6077" t="s">
        <v>33</v>
      </c>
      <c r="S6077" s="3">
        <v>45876.375</v>
      </c>
      <c r="T6077" t="s">
        <v>54</v>
      </c>
      <c r="U6077" t="s">
        <v>6683</v>
      </c>
      <c r="V6077" s="3">
        <v>45871.491666666669</v>
      </c>
      <c r="W6077" t="s">
        <v>1384</v>
      </c>
      <c r="Y6077" s="4">
        <v>45876</v>
      </c>
      <c r="Z6077" s="2">
        <v>0.81263888888888891</v>
      </c>
    </row>
    <row r="6078" spans="1:26" x14ac:dyDescent="0.3">
      <c r="A6078">
        <v>136571</v>
      </c>
      <c r="B6078" t="s">
        <v>181</v>
      </c>
      <c r="C6078" t="s">
        <v>27</v>
      </c>
      <c r="D6078" t="s">
        <v>37</v>
      </c>
      <c r="E6078" t="s">
        <v>38</v>
      </c>
      <c r="F6078">
        <v>9529803938</v>
      </c>
      <c r="G6078" t="s">
        <v>30</v>
      </c>
      <c r="H6078">
        <v>1777</v>
      </c>
      <c r="I6078" t="s">
        <v>6684</v>
      </c>
      <c r="J6078" t="s">
        <v>31</v>
      </c>
      <c r="K6078" t="s">
        <v>49</v>
      </c>
      <c r="O6078" t="s">
        <v>33</v>
      </c>
      <c r="S6078" s="3">
        <v>45876.375</v>
      </c>
      <c r="T6078" t="s">
        <v>54</v>
      </c>
      <c r="U6078" t="s">
        <v>6684</v>
      </c>
      <c r="V6078" s="3">
        <v>45871.491666666669</v>
      </c>
      <c r="W6078" t="s">
        <v>1385</v>
      </c>
      <c r="Y6078" s="4">
        <v>45876</v>
      </c>
      <c r="Z6078" s="2">
        <v>0.81263888888888891</v>
      </c>
    </row>
    <row r="6079" spans="1:26" x14ac:dyDescent="0.3">
      <c r="A6079">
        <v>136571</v>
      </c>
      <c r="B6079" t="s">
        <v>181</v>
      </c>
      <c r="C6079" t="s">
        <v>27</v>
      </c>
      <c r="D6079" t="s">
        <v>37</v>
      </c>
      <c r="E6079" t="s">
        <v>38</v>
      </c>
      <c r="F6079">
        <v>9529803938</v>
      </c>
      <c r="G6079" t="s">
        <v>30</v>
      </c>
      <c r="H6079">
        <v>1777</v>
      </c>
      <c r="I6079" t="s">
        <v>6685</v>
      </c>
      <c r="J6079" t="s">
        <v>31</v>
      </c>
      <c r="K6079" t="s">
        <v>49</v>
      </c>
      <c r="O6079" t="s">
        <v>33</v>
      </c>
      <c r="S6079" s="3">
        <v>45876.375</v>
      </c>
      <c r="T6079" t="s">
        <v>54</v>
      </c>
      <c r="U6079" t="s">
        <v>6685</v>
      </c>
      <c r="V6079" s="3">
        <v>45871.491666666669</v>
      </c>
      <c r="W6079" t="s">
        <v>1385</v>
      </c>
      <c r="Y6079" s="4">
        <v>45876</v>
      </c>
      <c r="Z6079" s="2">
        <v>0.81263888888888891</v>
      </c>
    </row>
    <row r="6080" spans="1:26" x14ac:dyDescent="0.3">
      <c r="A6080">
        <v>132453</v>
      </c>
      <c r="B6080" t="s">
        <v>181</v>
      </c>
      <c r="C6080" t="s">
        <v>27</v>
      </c>
      <c r="D6080" t="s">
        <v>37</v>
      </c>
      <c r="E6080" t="s">
        <v>38</v>
      </c>
      <c r="F6080">
        <v>7306423072</v>
      </c>
      <c r="G6080" t="s">
        <v>30</v>
      </c>
      <c r="H6080">
        <v>1777</v>
      </c>
      <c r="I6080" t="s">
        <v>6686</v>
      </c>
      <c r="J6080" t="s">
        <v>31</v>
      </c>
      <c r="K6080" t="s">
        <v>49</v>
      </c>
      <c r="O6080" t="s">
        <v>33</v>
      </c>
      <c r="S6080" s="3">
        <v>45876.375</v>
      </c>
      <c r="T6080" t="s">
        <v>54</v>
      </c>
      <c r="U6080" t="s">
        <v>6686</v>
      </c>
      <c r="V6080" s="3">
        <v>45871.491666666669</v>
      </c>
      <c r="W6080" t="s">
        <v>182</v>
      </c>
      <c r="Y6080" s="4">
        <v>45876</v>
      </c>
      <c r="Z6080" s="2">
        <v>0.81263888888888891</v>
      </c>
    </row>
    <row r="6081" spans="1:26" x14ac:dyDescent="0.3">
      <c r="A6081">
        <v>132453</v>
      </c>
      <c r="B6081" t="s">
        <v>181</v>
      </c>
      <c r="C6081" t="s">
        <v>27</v>
      </c>
      <c r="D6081" t="s">
        <v>37</v>
      </c>
      <c r="E6081" t="s">
        <v>38</v>
      </c>
      <c r="F6081">
        <v>7306423072</v>
      </c>
      <c r="G6081" t="s">
        <v>30</v>
      </c>
      <c r="H6081">
        <v>1777</v>
      </c>
      <c r="I6081" t="s">
        <v>6687</v>
      </c>
      <c r="J6081" t="s">
        <v>31</v>
      </c>
      <c r="K6081" t="s">
        <v>49</v>
      </c>
      <c r="O6081" t="s">
        <v>33</v>
      </c>
      <c r="S6081" s="3">
        <v>45876.375</v>
      </c>
      <c r="T6081" t="s">
        <v>54</v>
      </c>
      <c r="U6081" t="s">
        <v>6687</v>
      </c>
      <c r="V6081" s="3">
        <v>45871.491666666669</v>
      </c>
      <c r="W6081" t="s">
        <v>182</v>
      </c>
      <c r="Y6081" s="4">
        <v>45876</v>
      </c>
      <c r="Z6081" s="2">
        <v>0.81263888888888891</v>
      </c>
    </row>
    <row r="6082" spans="1:26" x14ac:dyDescent="0.3">
      <c r="A6082">
        <v>134349</v>
      </c>
      <c r="B6082" t="s">
        <v>181</v>
      </c>
      <c r="C6082" t="s">
        <v>27</v>
      </c>
      <c r="D6082" t="s">
        <v>37</v>
      </c>
      <c r="E6082" t="s">
        <v>38</v>
      </c>
      <c r="F6082">
        <v>9209704965</v>
      </c>
      <c r="G6082" t="s">
        <v>30</v>
      </c>
      <c r="H6082">
        <v>1777</v>
      </c>
      <c r="I6082" t="s">
        <v>6688</v>
      </c>
      <c r="J6082" t="s">
        <v>31</v>
      </c>
      <c r="K6082" t="s">
        <v>49</v>
      </c>
      <c r="O6082" t="s">
        <v>33</v>
      </c>
      <c r="S6082" s="3">
        <v>45876.375</v>
      </c>
      <c r="T6082" t="s">
        <v>54</v>
      </c>
      <c r="U6082" t="s">
        <v>6688</v>
      </c>
      <c r="V6082" s="3">
        <v>45871.491666666669</v>
      </c>
      <c r="W6082" t="s">
        <v>1383</v>
      </c>
      <c r="Y6082" s="4">
        <v>45876</v>
      </c>
      <c r="Z6082" s="2">
        <v>0.81263888888888891</v>
      </c>
    </row>
    <row r="6083" spans="1:26" x14ac:dyDescent="0.3">
      <c r="A6083">
        <v>134349</v>
      </c>
      <c r="B6083" t="s">
        <v>181</v>
      </c>
      <c r="C6083" t="s">
        <v>27</v>
      </c>
      <c r="D6083" t="s">
        <v>37</v>
      </c>
      <c r="E6083" t="s">
        <v>38</v>
      </c>
      <c r="F6083">
        <v>9209704965</v>
      </c>
      <c r="G6083" t="s">
        <v>30</v>
      </c>
      <c r="H6083">
        <v>1777</v>
      </c>
      <c r="I6083" t="s">
        <v>6689</v>
      </c>
      <c r="J6083" t="s">
        <v>31</v>
      </c>
      <c r="K6083" t="s">
        <v>49</v>
      </c>
      <c r="O6083" t="s">
        <v>33</v>
      </c>
      <c r="S6083" s="3">
        <v>45876.375</v>
      </c>
      <c r="T6083" t="s">
        <v>54</v>
      </c>
      <c r="U6083" t="s">
        <v>6689</v>
      </c>
      <c r="V6083" s="3">
        <v>45871.491666666669</v>
      </c>
      <c r="W6083" t="s">
        <v>1383</v>
      </c>
      <c r="Y6083" s="4">
        <v>45876</v>
      </c>
      <c r="Z6083" s="2">
        <v>0.81263888888888891</v>
      </c>
    </row>
    <row r="6084" spans="1:26" x14ac:dyDescent="0.3">
      <c r="A6084">
        <v>29529</v>
      </c>
      <c r="B6084" t="s">
        <v>181</v>
      </c>
      <c r="C6084" t="s">
        <v>27</v>
      </c>
      <c r="D6084" t="s">
        <v>37</v>
      </c>
      <c r="E6084" t="s">
        <v>38</v>
      </c>
      <c r="F6084">
        <v>9249099185</v>
      </c>
      <c r="G6084" t="s">
        <v>30</v>
      </c>
      <c r="H6084">
        <v>1777</v>
      </c>
      <c r="I6084" t="s">
        <v>6690</v>
      </c>
      <c r="J6084" t="s">
        <v>31</v>
      </c>
      <c r="K6084" t="s">
        <v>49</v>
      </c>
      <c r="O6084" t="s">
        <v>33</v>
      </c>
      <c r="S6084" s="3">
        <v>45876.375</v>
      </c>
      <c r="T6084" t="s">
        <v>54</v>
      </c>
      <c r="U6084" t="s">
        <v>6690</v>
      </c>
      <c r="V6084" s="3">
        <v>45871.491666666669</v>
      </c>
      <c r="W6084" t="s">
        <v>1384</v>
      </c>
      <c r="Y6084" s="4">
        <v>45876</v>
      </c>
      <c r="Z6084" s="2">
        <v>0.81263888888888891</v>
      </c>
    </row>
    <row r="6085" spans="1:26" x14ac:dyDescent="0.3">
      <c r="A6085">
        <v>134349</v>
      </c>
      <c r="B6085" t="s">
        <v>181</v>
      </c>
      <c r="C6085" t="s">
        <v>27</v>
      </c>
      <c r="D6085" t="s">
        <v>37</v>
      </c>
      <c r="E6085" t="s">
        <v>38</v>
      </c>
      <c r="F6085">
        <v>9209704965</v>
      </c>
      <c r="G6085" t="s">
        <v>30</v>
      </c>
      <c r="H6085">
        <v>1777</v>
      </c>
      <c r="I6085" t="s">
        <v>6691</v>
      </c>
      <c r="J6085" t="s">
        <v>31</v>
      </c>
      <c r="K6085" t="s">
        <v>49</v>
      </c>
      <c r="O6085" t="s">
        <v>33</v>
      </c>
      <c r="S6085" s="3">
        <v>45876.375</v>
      </c>
      <c r="T6085" t="s">
        <v>54</v>
      </c>
      <c r="U6085" t="s">
        <v>6691</v>
      </c>
      <c r="V6085" s="3">
        <v>45871.491666666669</v>
      </c>
      <c r="W6085" t="s">
        <v>1383</v>
      </c>
      <c r="Y6085" s="4">
        <v>45876</v>
      </c>
      <c r="Z6085" s="2">
        <v>0.81263888888888891</v>
      </c>
    </row>
    <row r="6086" spans="1:26" x14ac:dyDescent="0.3">
      <c r="A6086">
        <v>136571</v>
      </c>
      <c r="B6086" t="s">
        <v>181</v>
      </c>
      <c r="C6086" t="s">
        <v>27</v>
      </c>
      <c r="D6086" t="s">
        <v>37</v>
      </c>
      <c r="E6086" t="s">
        <v>38</v>
      </c>
      <c r="F6086">
        <v>9529803938</v>
      </c>
      <c r="G6086" t="s">
        <v>30</v>
      </c>
      <c r="H6086">
        <v>1777</v>
      </c>
      <c r="I6086" t="s">
        <v>6692</v>
      </c>
      <c r="J6086" t="s">
        <v>31</v>
      </c>
      <c r="K6086" t="s">
        <v>49</v>
      </c>
      <c r="O6086" t="s">
        <v>33</v>
      </c>
      <c r="S6086" s="3">
        <v>45876.375</v>
      </c>
      <c r="T6086" t="s">
        <v>54</v>
      </c>
      <c r="U6086" t="s">
        <v>6692</v>
      </c>
      <c r="V6086" s="3">
        <v>45871.491666666669</v>
      </c>
      <c r="W6086" t="s">
        <v>1385</v>
      </c>
      <c r="Y6086" s="4">
        <v>45876</v>
      </c>
      <c r="Z6086" s="2">
        <v>0.81263888888888891</v>
      </c>
    </row>
    <row r="6087" spans="1:26" x14ac:dyDescent="0.3">
      <c r="A6087">
        <v>132453</v>
      </c>
      <c r="B6087" t="s">
        <v>181</v>
      </c>
      <c r="C6087" t="s">
        <v>27</v>
      </c>
      <c r="D6087" t="s">
        <v>37</v>
      </c>
      <c r="E6087" t="s">
        <v>38</v>
      </c>
      <c r="F6087">
        <v>7306423072</v>
      </c>
      <c r="G6087" t="s">
        <v>30</v>
      </c>
      <c r="H6087">
        <v>1777</v>
      </c>
      <c r="I6087" t="s">
        <v>6693</v>
      </c>
      <c r="J6087" t="s">
        <v>31</v>
      </c>
      <c r="K6087" t="s">
        <v>49</v>
      </c>
      <c r="O6087" t="s">
        <v>33</v>
      </c>
      <c r="S6087" s="3">
        <v>45876.375</v>
      </c>
      <c r="T6087" t="s">
        <v>54</v>
      </c>
      <c r="U6087" t="s">
        <v>6693</v>
      </c>
      <c r="V6087" s="3">
        <v>45871.491666666669</v>
      </c>
      <c r="W6087" t="s">
        <v>182</v>
      </c>
      <c r="Y6087" s="4">
        <v>45876</v>
      </c>
      <c r="Z6087" s="2">
        <v>0.81263888888888891</v>
      </c>
    </row>
    <row r="6088" spans="1:26" x14ac:dyDescent="0.3">
      <c r="A6088">
        <v>132453</v>
      </c>
      <c r="B6088" t="s">
        <v>181</v>
      </c>
      <c r="C6088" t="s">
        <v>27</v>
      </c>
      <c r="D6088" t="s">
        <v>37</v>
      </c>
      <c r="E6088" t="s">
        <v>38</v>
      </c>
      <c r="F6088">
        <v>7306423072</v>
      </c>
      <c r="G6088" t="s">
        <v>30</v>
      </c>
      <c r="H6088">
        <v>1777</v>
      </c>
      <c r="I6088" t="s">
        <v>6694</v>
      </c>
      <c r="J6088" t="s">
        <v>31</v>
      </c>
      <c r="K6088" t="s">
        <v>49</v>
      </c>
      <c r="O6088" t="s">
        <v>33</v>
      </c>
      <c r="S6088" s="3">
        <v>45876.375</v>
      </c>
      <c r="T6088" t="s">
        <v>54</v>
      </c>
      <c r="U6088" t="s">
        <v>6694</v>
      </c>
      <c r="V6088" s="3">
        <v>45871.491666666669</v>
      </c>
      <c r="W6088" t="s">
        <v>182</v>
      </c>
      <c r="Y6088" s="4">
        <v>45876</v>
      </c>
      <c r="Z6088" s="2">
        <v>0.81263888888888891</v>
      </c>
    </row>
    <row r="6089" spans="1:26" x14ac:dyDescent="0.3">
      <c r="A6089">
        <v>136571</v>
      </c>
      <c r="B6089" t="s">
        <v>181</v>
      </c>
      <c r="C6089" t="s">
        <v>27</v>
      </c>
      <c r="D6089" t="s">
        <v>37</v>
      </c>
      <c r="E6089" t="s">
        <v>38</v>
      </c>
      <c r="F6089">
        <v>9529803938</v>
      </c>
      <c r="G6089" t="s">
        <v>30</v>
      </c>
      <c r="H6089">
        <v>1777</v>
      </c>
      <c r="I6089" t="s">
        <v>6695</v>
      </c>
      <c r="J6089" t="s">
        <v>31</v>
      </c>
      <c r="K6089" t="s">
        <v>49</v>
      </c>
      <c r="O6089" t="s">
        <v>33</v>
      </c>
      <c r="S6089" s="3">
        <v>45876.375</v>
      </c>
      <c r="T6089" t="s">
        <v>54</v>
      </c>
      <c r="U6089" t="s">
        <v>6695</v>
      </c>
      <c r="V6089" s="3">
        <v>45871.491666666669</v>
      </c>
      <c r="W6089" t="s">
        <v>1385</v>
      </c>
      <c r="Y6089" s="4">
        <v>45876</v>
      </c>
      <c r="Z6089" s="2">
        <v>0.81263888888888891</v>
      </c>
    </row>
    <row r="6090" spans="1:26" x14ac:dyDescent="0.3">
      <c r="A6090">
        <v>136571</v>
      </c>
      <c r="B6090" t="s">
        <v>181</v>
      </c>
      <c r="C6090" t="s">
        <v>27</v>
      </c>
      <c r="D6090" t="s">
        <v>37</v>
      </c>
      <c r="E6090" t="s">
        <v>38</v>
      </c>
      <c r="F6090">
        <v>9529803938</v>
      </c>
      <c r="G6090" t="s">
        <v>30</v>
      </c>
      <c r="H6090">
        <v>1777</v>
      </c>
      <c r="I6090" t="s">
        <v>6696</v>
      </c>
      <c r="J6090" t="s">
        <v>31</v>
      </c>
      <c r="K6090" t="s">
        <v>49</v>
      </c>
      <c r="O6090" t="s">
        <v>33</v>
      </c>
      <c r="S6090" s="3">
        <v>45876.375</v>
      </c>
      <c r="T6090" t="s">
        <v>54</v>
      </c>
      <c r="U6090" t="s">
        <v>6696</v>
      </c>
      <c r="V6090" s="3">
        <v>45871.491666666669</v>
      </c>
      <c r="W6090" t="s">
        <v>1385</v>
      </c>
      <c r="Y6090" s="4">
        <v>45876</v>
      </c>
      <c r="Z6090" s="2">
        <v>0.81263888888888891</v>
      </c>
    </row>
    <row r="6091" spans="1:26" x14ac:dyDescent="0.3">
      <c r="A6091">
        <v>134349</v>
      </c>
      <c r="B6091" t="s">
        <v>181</v>
      </c>
      <c r="C6091" t="s">
        <v>27</v>
      </c>
      <c r="D6091" t="s">
        <v>37</v>
      </c>
      <c r="E6091" t="s">
        <v>38</v>
      </c>
      <c r="F6091">
        <v>9209704965</v>
      </c>
      <c r="G6091" t="s">
        <v>30</v>
      </c>
      <c r="H6091">
        <v>1777</v>
      </c>
      <c r="I6091" t="s">
        <v>6697</v>
      </c>
      <c r="J6091" t="s">
        <v>31</v>
      </c>
      <c r="K6091" t="s">
        <v>49</v>
      </c>
      <c r="O6091" t="s">
        <v>33</v>
      </c>
      <c r="S6091" s="3">
        <v>45876.375</v>
      </c>
      <c r="T6091" t="s">
        <v>54</v>
      </c>
      <c r="U6091" t="s">
        <v>6697</v>
      </c>
      <c r="V6091" s="3">
        <v>45871.491666666669</v>
      </c>
      <c r="W6091" t="s">
        <v>1383</v>
      </c>
      <c r="Y6091" s="4">
        <v>45876</v>
      </c>
      <c r="Z6091" s="2">
        <v>0.81263888888888891</v>
      </c>
    </row>
    <row r="6092" spans="1:26" x14ac:dyDescent="0.3">
      <c r="A6092">
        <v>134349</v>
      </c>
      <c r="B6092" t="s">
        <v>181</v>
      </c>
      <c r="C6092" t="s">
        <v>27</v>
      </c>
      <c r="D6092" t="s">
        <v>37</v>
      </c>
      <c r="E6092" t="s">
        <v>38</v>
      </c>
      <c r="F6092">
        <v>9209704965</v>
      </c>
      <c r="G6092" t="s">
        <v>30</v>
      </c>
      <c r="H6092">
        <v>1777</v>
      </c>
      <c r="I6092" t="s">
        <v>6698</v>
      </c>
      <c r="J6092" t="s">
        <v>31</v>
      </c>
      <c r="K6092" t="s">
        <v>49</v>
      </c>
      <c r="O6092" t="s">
        <v>33</v>
      </c>
      <c r="S6092" s="3">
        <v>45876.375</v>
      </c>
      <c r="T6092" t="s">
        <v>54</v>
      </c>
      <c r="U6092" t="s">
        <v>6698</v>
      </c>
      <c r="V6092" s="3">
        <v>45871.491666666669</v>
      </c>
      <c r="W6092" t="s">
        <v>1383</v>
      </c>
      <c r="Y6092" s="4">
        <v>45876</v>
      </c>
      <c r="Z6092" s="2">
        <v>0.81263888888888891</v>
      </c>
    </row>
    <row r="6093" spans="1:26" x14ac:dyDescent="0.3">
      <c r="A6093">
        <v>132453</v>
      </c>
      <c r="B6093" t="s">
        <v>181</v>
      </c>
      <c r="C6093" t="s">
        <v>27</v>
      </c>
      <c r="D6093" t="s">
        <v>37</v>
      </c>
      <c r="E6093" t="s">
        <v>38</v>
      </c>
      <c r="F6093">
        <v>7306423072</v>
      </c>
      <c r="G6093" t="s">
        <v>30</v>
      </c>
      <c r="H6093">
        <v>1777</v>
      </c>
      <c r="I6093" t="s">
        <v>6699</v>
      </c>
      <c r="J6093" t="s">
        <v>31</v>
      </c>
      <c r="K6093" t="s">
        <v>49</v>
      </c>
      <c r="O6093" t="s">
        <v>33</v>
      </c>
      <c r="S6093" s="3">
        <v>45876.375</v>
      </c>
      <c r="T6093" t="s">
        <v>54</v>
      </c>
      <c r="U6093" t="s">
        <v>6699</v>
      </c>
      <c r="V6093" s="3">
        <v>45871.491666666669</v>
      </c>
      <c r="W6093" t="s">
        <v>182</v>
      </c>
      <c r="Y6093" s="4">
        <v>45876</v>
      </c>
      <c r="Z6093" s="2">
        <v>0.81263888888888891</v>
      </c>
    </row>
    <row r="6094" spans="1:26" x14ac:dyDescent="0.3">
      <c r="A6094">
        <v>134349</v>
      </c>
      <c r="B6094" t="s">
        <v>181</v>
      </c>
      <c r="C6094" t="s">
        <v>27</v>
      </c>
      <c r="D6094" t="s">
        <v>37</v>
      </c>
      <c r="E6094" t="s">
        <v>38</v>
      </c>
      <c r="F6094">
        <v>9209704965</v>
      </c>
      <c r="G6094" t="s">
        <v>30</v>
      </c>
      <c r="H6094">
        <v>1777</v>
      </c>
      <c r="I6094" t="s">
        <v>6700</v>
      </c>
      <c r="J6094" t="s">
        <v>31</v>
      </c>
      <c r="K6094" t="s">
        <v>49</v>
      </c>
      <c r="O6094" t="s">
        <v>33</v>
      </c>
      <c r="S6094" s="3">
        <v>45876.375</v>
      </c>
      <c r="T6094" t="s">
        <v>54</v>
      </c>
      <c r="U6094" t="s">
        <v>6700</v>
      </c>
      <c r="V6094" s="3">
        <v>45871.491666666669</v>
      </c>
      <c r="W6094" t="s">
        <v>1383</v>
      </c>
      <c r="Y6094" s="4">
        <v>45876</v>
      </c>
      <c r="Z6094" s="2">
        <v>0.81263888888888891</v>
      </c>
    </row>
    <row r="6095" spans="1:26" x14ac:dyDescent="0.3">
      <c r="A6095">
        <v>29529</v>
      </c>
      <c r="B6095" t="s">
        <v>181</v>
      </c>
      <c r="C6095" t="s">
        <v>27</v>
      </c>
      <c r="D6095" t="s">
        <v>37</v>
      </c>
      <c r="E6095" t="s">
        <v>38</v>
      </c>
      <c r="F6095">
        <v>9249099185</v>
      </c>
      <c r="G6095" t="s">
        <v>30</v>
      </c>
      <c r="H6095">
        <v>1777</v>
      </c>
      <c r="I6095" t="s">
        <v>6701</v>
      </c>
      <c r="J6095" t="s">
        <v>31</v>
      </c>
      <c r="K6095" t="s">
        <v>49</v>
      </c>
      <c r="O6095" t="s">
        <v>33</v>
      </c>
      <c r="S6095" s="3">
        <v>45876.375</v>
      </c>
      <c r="T6095" t="s">
        <v>54</v>
      </c>
      <c r="U6095" t="s">
        <v>6701</v>
      </c>
      <c r="V6095" s="3">
        <v>45871.491666666669</v>
      </c>
      <c r="W6095" t="s">
        <v>1384</v>
      </c>
      <c r="Y6095" s="4">
        <v>45876</v>
      </c>
      <c r="Z6095" s="2">
        <v>0.81263888888888891</v>
      </c>
    </row>
    <row r="6096" spans="1:26" x14ac:dyDescent="0.3">
      <c r="A6096">
        <v>29529</v>
      </c>
      <c r="B6096" t="s">
        <v>181</v>
      </c>
      <c r="C6096" t="s">
        <v>27</v>
      </c>
      <c r="D6096" t="s">
        <v>37</v>
      </c>
      <c r="E6096" t="s">
        <v>38</v>
      </c>
      <c r="F6096">
        <v>9249099185</v>
      </c>
      <c r="G6096" t="s">
        <v>30</v>
      </c>
      <c r="H6096">
        <v>1777</v>
      </c>
      <c r="I6096" t="s">
        <v>6702</v>
      </c>
      <c r="J6096" t="s">
        <v>31</v>
      </c>
      <c r="K6096" t="s">
        <v>49</v>
      </c>
      <c r="O6096" t="s">
        <v>33</v>
      </c>
      <c r="S6096" s="3">
        <v>45876.375</v>
      </c>
      <c r="T6096" t="s">
        <v>54</v>
      </c>
      <c r="U6096" t="s">
        <v>6702</v>
      </c>
      <c r="V6096" s="3">
        <v>45871.491666666669</v>
      </c>
      <c r="W6096" t="s">
        <v>1384</v>
      </c>
      <c r="Y6096" s="4">
        <v>45876</v>
      </c>
      <c r="Z6096" s="2">
        <v>0.81263888888888891</v>
      </c>
    </row>
    <row r="6097" spans="1:26" x14ac:dyDescent="0.3">
      <c r="A6097">
        <v>132453</v>
      </c>
      <c r="B6097" t="s">
        <v>181</v>
      </c>
      <c r="C6097" t="s">
        <v>27</v>
      </c>
      <c r="D6097" t="s">
        <v>37</v>
      </c>
      <c r="E6097" t="s">
        <v>38</v>
      </c>
      <c r="F6097">
        <v>7306423072</v>
      </c>
      <c r="G6097" t="s">
        <v>30</v>
      </c>
      <c r="H6097">
        <v>1777</v>
      </c>
      <c r="I6097" t="s">
        <v>6703</v>
      </c>
      <c r="J6097" t="s">
        <v>31</v>
      </c>
      <c r="K6097" t="s">
        <v>49</v>
      </c>
      <c r="O6097" t="s">
        <v>33</v>
      </c>
      <c r="S6097" s="3">
        <v>45876.375</v>
      </c>
      <c r="T6097" t="s">
        <v>54</v>
      </c>
      <c r="U6097" t="s">
        <v>6703</v>
      </c>
      <c r="V6097" s="3">
        <v>45871.491666666669</v>
      </c>
      <c r="W6097" t="s">
        <v>182</v>
      </c>
      <c r="Y6097" s="4">
        <v>45876</v>
      </c>
      <c r="Z6097" s="2">
        <v>0.81263888888888891</v>
      </c>
    </row>
    <row r="6098" spans="1:26" x14ac:dyDescent="0.3">
      <c r="A6098">
        <v>132453</v>
      </c>
      <c r="B6098" t="s">
        <v>181</v>
      </c>
      <c r="C6098" t="s">
        <v>27</v>
      </c>
      <c r="D6098" t="s">
        <v>37</v>
      </c>
      <c r="E6098" t="s">
        <v>38</v>
      </c>
      <c r="F6098">
        <v>7306423072</v>
      </c>
      <c r="G6098" t="s">
        <v>30</v>
      </c>
      <c r="H6098">
        <v>1777</v>
      </c>
      <c r="I6098" t="s">
        <v>6704</v>
      </c>
      <c r="J6098" t="s">
        <v>31</v>
      </c>
      <c r="K6098" t="s">
        <v>49</v>
      </c>
      <c r="O6098" t="s">
        <v>33</v>
      </c>
      <c r="S6098" s="3">
        <v>45876.375</v>
      </c>
      <c r="T6098" t="s">
        <v>54</v>
      </c>
      <c r="U6098" t="s">
        <v>6704</v>
      </c>
      <c r="V6098" s="3">
        <v>45871.491666666669</v>
      </c>
      <c r="W6098" t="s">
        <v>182</v>
      </c>
      <c r="Y6098" s="4">
        <v>45876</v>
      </c>
      <c r="Z6098" s="2">
        <v>0.81263888888888891</v>
      </c>
    </row>
    <row r="6099" spans="1:26" x14ac:dyDescent="0.3">
      <c r="A6099">
        <v>136571</v>
      </c>
      <c r="B6099" t="s">
        <v>181</v>
      </c>
      <c r="C6099" t="s">
        <v>27</v>
      </c>
      <c r="D6099" t="s">
        <v>37</v>
      </c>
      <c r="E6099" t="s">
        <v>38</v>
      </c>
      <c r="F6099">
        <v>9529803938</v>
      </c>
      <c r="G6099" t="s">
        <v>30</v>
      </c>
      <c r="H6099">
        <v>1777</v>
      </c>
      <c r="I6099" t="s">
        <v>6705</v>
      </c>
      <c r="J6099" t="s">
        <v>31</v>
      </c>
      <c r="K6099" t="s">
        <v>49</v>
      </c>
      <c r="O6099" t="s">
        <v>33</v>
      </c>
      <c r="S6099" s="3">
        <v>45876.375</v>
      </c>
      <c r="T6099" t="s">
        <v>54</v>
      </c>
      <c r="U6099" t="s">
        <v>6705</v>
      </c>
      <c r="V6099" s="3">
        <v>45871.491666666669</v>
      </c>
      <c r="W6099" t="s">
        <v>1385</v>
      </c>
      <c r="Y6099" s="4">
        <v>45876</v>
      </c>
      <c r="Z6099" s="2">
        <v>0.81263888888888891</v>
      </c>
    </row>
    <row r="6100" spans="1:26" x14ac:dyDescent="0.3">
      <c r="A6100">
        <v>132453</v>
      </c>
      <c r="B6100" t="s">
        <v>181</v>
      </c>
      <c r="C6100" t="s">
        <v>27</v>
      </c>
      <c r="D6100" t="s">
        <v>37</v>
      </c>
      <c r="E6100" t="s">
        <v>38</v>
      </c>
      <c r="F6100">
        <v>7306423072</v>
      </c>
      <c r="G6100" t="s">
        <v>30</v>
      </c>
      <c r="H6100">
        <v>1777</v>
      </c>
      <c r="I6100" t="s">
        <v>6706</v>
      </c>
      <c r="J6100" t="s">
        <v>31</v>
      </c>
      <c r="K6100" t="s">
        <v>49</v>
      </c>
      <c r="O6100" t="s">
        <v>33</v>
      </c>
      <c r="S6100" s="3">
        <v>45876.375</v>
      </c>
      <c r="T6100" t="s">
        <v>54</v>
      </c>
      <c r="U6100" t="s">
        <v>6706</v>
      </c>
      <c r="V6100" s="3">
        <v>45871.491666666669</v>
      </c>
      <c r="W6100" t="s">
        <v>182</v>
      </c>
      <c r="Y6100" s="4">
        <v>45876</v>
      </c>
      <c r="Z6100" s="2">
        <v>0.81263888888888891</v>
      </c>
    </row>
    <row r="6101" spans="1:26" x14ac:dyDescent="0.3">
      <c r="A6101">
        <v>132453</v>
      </c>
      <c r="B6101" t="s">
        <v>181</v>
      </c>
      <c r="C6101" t="s">
        <v>27</v>
      </c>
      <c r="D6101" t="s">
        <v>37</v>
      </c>
      <c r="E6101" t="s">
        <v>38</v>
      </c>
      <c r="F6101">
        <v>7306423072</v>
      </c>
      <c r="G6101" t="s">
        <v>30</v>
      </c>
      <c r="H6101">
        <v>1777</v>
      </c>
      <c r="I6101" t="s">
        <v>6707</v>
      </c>
      <c r="J6101" t="s">
        <v>31</v>
      </c>
      <c r="K6101" t="s">
        <v>49</v>
      </c>
      <c r="O6101" t="s">
        <v>33</v>
      </c>
      <c r="S6101" s="3">
        <v>45876.375</v>
      </c>
      <c r="T6101" t="s">
        <v>54</v>
      </c>
      <c r="U6101" t="s">
        <v>6707</v>
      </c>
      <c r="V6101" s="3">
        <v>45871.491666666669</v>
      </c>
      <c r="W6101" t="s">
        <v>182</v>
      </c>
      <c r="Y6101" s="4">
        <v>45876</v>
      </c>
      <c r="Z6101" s="2">
        <v>0.81263888888888891</v>
      </c>
    </row>
    <row r="6102" spans="1:26" x14ac:dyDescent="0.3">
      <c r="A6102">
        <v>132453</v>
      </c>
      <c r="B6102" t="s">
        <v>181</v>
      </c>
      <c r="C6102" t="s">
        <v>27</v>
      </c>
      <c r="D6102" t="s">
        <v>37</v>
      </c>
      <c r="E6102" t="s">
        <v>38</v>
      </c>
      <c r="F6102">
        <v>7306423072</v>
      </c>
      <c r="G6102" t="s">
        <v>30</v>
      </c>
      <c r="H6102">
        <v>1777</v>
      </c>
      <c r="I6102" t="s">
        <v>6708</v>
      </c>
      <c r="J6102" t="s">
        <v>31</v>
      </c>
      <c r="K6102" t="s">
        <v>49</v>
      </c>
      <c r="O6102" t="s">
        <v>33</v>
      </c>
      <c r="S6102" s="3">
        <v>45876.375</v>
      </c>
      <c r="T6102" t="s">
        <v>54</v>
      </c>
      <c r="U6102" t="s">
        <v>6708</v>
      </c>
      <c r="V6102" s="3">
        <v>45871.491666666669</v>
      </c>
      <c r="W6102" t="s">
        <v>182</v>
      </c>
      <c r="Y6102" s="4">
        <v>45876</v>
      </c>
      <c r="Z6102" s="2">
        <v>0.81263888888888891</v>
      </c>
    </row>
    <row r="6103" spans="1:26" x14ac:dyDescent="0.3">
      <c r="A6103">
        <v>134349</v>
      </c>
      <c r="B6103" t="s">
        <v>181</v>
      </c>
      <c r="C6103" t="s">
        <v>27</v>
      </c>
      <c r="D6103" t="s">
        <v>37</v>
      </c>
      <c r="E6103" t="s">
        <v>38</v>
      </c>
      <c r="F6103">
        <v>9209704965</v>
      </c>
      <c r="G6103" t="s">
        <v>30</v>
      </c>
      <c r="H6103">
        <v>1777</v>
      </c>
      <c r="I6103" t="s">
        <v>6709</v>
      </c>
      <c r="J6103" t="s">
        <v>31</v>
      </c>
      <c r="K6103" t="s">
        <v>49</v>
      </c>
      <c r="O6103" t="s">
        <v>33</v>
      </c>
      <c r="S6103" s="3">
        <v>45876.375</v>
      </c>
      <c r="T6103" t="s">
        <v>54</v>
      </c>
      <c r="U6103" t="s">
        <v>6709</v>
      </c>
      <c r="V6103" s="3">
        <v>45871.491666666669</v>
      </c>
      <c r="W6103" t="s">
        <v>1383</v>
      </c>
      <c r="Y6103" s="4">
        <v>45876</v>
      </c>
      <c r="Z6103" s="2">
        <v>0.81263888888888891</v>
      </c>
    </row>
    <row r="6104" spans="1:26" x14ac:dyDescent="0.3">
      <c r="A6104">
        <v>132453</v>
      </c>
      <c r="B6104" t="s">
        <v>181</v>
      </c>
      <c r="C6104" t="s">
        <v>27</v>
      </c>
      <c r="D6104" t="s">
        <v>37</v>
      </c>
      <c r="E6104" t="s">
        <v>38</v>
      </c>
      <c r="F6104">
        <v>7306423072</v>
      </c>
      <c r="G6104" t="s">
        <v>30</v>
      </c>
      <c r="H6104">
        <v>1777</v>
      </c>
      <c r="I6104" t="s">
        <v>6710</v>
      </c>
      <c r="J6104" t="s">
        <v>31</v>
      </c>
      <c r="K6104" t="s">
        <v>49</v>
      </c>
      <c r="O6104" t="s">
        <v>33</v>
      </c>
      <c r="S6104" s="3">
        <v>45876.375</v>
      </c>
      <c r="T6104" t="s">
        <v>54</v>
      </c>
      <c r="U6104" t="s">
        <v>6710</v>
      </c>
      <c r="V6104" s="3">
        <v>45871.491666666669</v>
      </c>
      <c r="W6104" t="s">
        <v>182</v>
      </c>
      <c r="Y6104" s="4">
        <v>45876</v>
      </c>
      <c r="Z6104" s="2">
        <v>0.81263888888888891</v>
      </c>
    </row>
    <row r="6105" spans="1:26" x14ac:dyDescent="0.3">
      <c r="A6105">
        <v>136172</v>
      </c>
      <c r="B6105" t="s">
        <v>1386</v>
      </c>
      <c r="C6105" t="s">
        <v>27</v>
      </c>
      <c r="D6105" t="s">
        <v>91</v>
      </c>
      <c r="E6105" t="s">
        <v>38</v>
      </c>
      <c r="F6105">
        <v>9309982252</v>
      </c>
      <c r="G6105" t="s">
        <v>30</v>
      </c>
      <c r="H6105">
        <v>1779</v>
      </c>
      <c r="I6105" t="s">
        <v>6713</v>
      </c>
      <c r="J6105" t="s">
        <v>31</v>
      </c>
      <c r="K6105" t="s">
        <v>49</v>
      </c>
      <c r="O6105" t="s">
        <v>33</v>
      </c>
      <c r="S6105" s="3">
        <v>45876.375</v>
      </c>
      <c r="T6105" t="s">
        <v>54</v>
      </c>
      <c r="U6105" t="s">
        <v>6713</v>
      </c>
      <c r="V6105" s="3">
        <v>45871.491666666669</v>
      </c>
      <c r="W6105" t="s">
        <v>1388</v>
      </c>
      <c r="Y6105" s="4">
        <v>45876</v>
      </c>
      <c r="Z6105" s="2">
        <v>0.81263888888888891</v>
      </c>
    </row>
    <row r="6106" spans="1:26" x14ac:dyDescent="0.3">
      <c r="A6106">
        <v>136342</v>
      </c>
      <c r="B6106" t="s">
        <v>1386</v>
      </c>
      <c r="C6106" t="s">
        <v>27</v>
      </c>
      <c r="D6106" t="s">
        <v>91</v>
      </c>
      <c r="E6106" t="s">
        <v>38</v>
      </c>
      <c r="F6106">
        <v>7043628997</v>
      </c>
      <c r="G6106" t="s">
        <v>30</v>
      </c>
      <c r="H6106">
        <v>1779</v>
      </c>
      <c r="I6106" t="s">
        <v>6714</v>
      </c>
      <c r="J6106" t="s">
        <v>31</v>
      </c>
      <c r="K6106" t="s">
        <v>49</v>
      </c>
      <c r="O6106" t="s">
        <v>33</v>
      </c>
      <c r="S6106" s="3">
        <v>45876.375</v>
      </c>
      <c r="T6106" t="s">
        <v>54</v>
      </c>
      <c r="U6106" t="s">
        <v>6714</v>
      </c>
      <c r="V6106" s="3">
        <v>45871.491666666669</v>
      </c>
      <c r="W6106" t="s">
        <v>6715</v>
      </c>
      <c r="Y6106" s="4">
        <v>45876</v>
      </c>
      <c r="Z6106" s="2">
        <v>0.81263888888888891</v>
      </c>
    </row>
    <row r="6107" spans="1:26" x14ac:dyDescent="0.3">
      <c r="A6107">
        <v>136172</v>
      </c>
      <c r="B6107" t="s">
        <v>1386</v>
      </c>
      <c r="C6107" t="s">
        <v>27</v>
      </c>
      <c r="D6107" t="s">
        <v>91</v>
      </c>
      <c r="E6107" t="s">
        <v>38</v>
      </c>
      <c r="F6107">
        <v>9309982252</v>
      </c>
      <c r="G6107" t="s">
        <v>30</v>
      </c>
      <c r="H6107">
        <v>1779</v>
      </c>
      <c r="I6107" t="s">
        <v>6716</v>
      </c>
      <c r="J6107" t="s">
        <v>31</v>
      </c>
      <c r="K6107" t="s">
        <v>49</v>
      </c>
      <c r="O6107" t="s">
        <v>33</v>
      </c>
      <c r="S6107" s="3">
        <v>45876.375</v>
      </c>
      <c r="T6107" t="s">
        <v>54</v>
      </c>
      <c r="U6107" t="s">
        <v>6716</v>
      </c>
      <c r="V6107" s="3">
        <v>45871.491666666669</v>
      </c>
      <c r="W6107" t="s">
        <v>1388</v>
      </c>
      <c r="Y6107" s="4">
        <v>45876</v>
      </c>
      <c r="Z6107" s="2">
        <v>0.81263888888888891</v>
      </c>
    </row>
    <row r="6108" spans="1:26" x14ac:dyDescent="0.3">
      <c r="A6108">
        <v>136342</v>
      </c>
      <c r="B6108" t="s">
        <v>1386</v>
      </c>
      <c r="C6108" t="s">
        <v>27</v>
      </c>
      <c r="D6108" t="s">
        <v>91</v>
      </c>
      <c r="E6108" t="s">
        <v>38</v>
      </c>
      <c r="F6108">
        <v>7043628997</v>
      </c>
      <c r="G6108" t="s">
        <v>30</v>
      </c>
      <c r="H6108">
        <v>1779</v>
      </c>
      <c r="I6108" t="s">
        <v>6717</v>
      </c>
      <c r="J6108" t="s">
        <v>31</v>
      </c>
      <c r="K6108" t="s">
        <v>49</v>
      </c>
      <c r="O6108" t="s">
        <v>33</v>
      </c>
      <c r="S6108" s="3">
        <v>45876.375</v>
      </c>
      <c r="T6108" t="s">
        <v>54</v>
      </c>
      <c r="U6108" t="s">
        <v>6717</v>
      </c>
      <c r="V6108" s="3">
        <v>45871.491666666669</v>
      </c>
      <c r="W6108" t="s">
        <v>6715</v>
      </c>
      <c r="Y6108" s="4">
        <v>45876</v>
      </c>
      <c r="Z6108" s="2">
        <v>0.81263888888888891</v>
      </c>
    </row>
    <row r="6109" spans="1:26" x14ac:dyDescent="0.3">
      <c r="A6109">
        <v>136342</v>
      </c>
      <c r="B6109" t="s">
        <v>1386</v>
      </c>
      <c r="C6109" t="s">
        <v>27</v>
      </c>
      <c r="D6109" t="s">
        <v>91</v>
      </c>
      <c r="E6109" t="s">
        <v>38</v>
      </c>
      <c r="F6109">
        <v>7043628997</v>
      </c>
      <c r="G6109" t="s">
        <v>30</v>
      </c>
      <c r="H6109">
        <v>1779</v>
      </c>
      <c r="I6109" t="s">
        <v>6718</v>
      </c>
      <c r="J6109" t="s">
        <v>31</v>
      </c>
      <c r="K6109" t="s">
        <v>49</v>
      </c>
      <c r="O6109" t="s">
        <v>33</v>
      </c>
      <c r="S6109" s="3">
        <v>45876.375</v>
      </c>
      <c r="T6109" t="s">
        <v>54</v>
      </c>
      <c r="U6109" t="s">
        <v>6718</v>
      </c>
      <c r="V6109" s="3">
        <v>45871.491666666669</v>
      </c>
      <c r="W6109" t="s">
        <v>6715</v>
      </c>
      <c r="Y6109" s="4">
        <v>45876</v>
      </c>
      <c r="Z6109" s="2">
        <v>0.81263888888888891</v>
      </c>
    </row>
    <row r="6110" spans="1:26" x14ac:dyDescent="0.3">
      <c r="A6110">
        <v>136342</v>
      </c>
      <c r="B6110" t="s">
        <v>1386</v>
      </c>
      <c r="C6110" t="s">
        <v>27</v>
      </c>
      <c r="D6110" t="s">
        <v>91</v>
      </c>
      <c r="E6110" t="s">
        <v>38</v>
      </c>
      <c r="F6110">
        <v>7043628997</v>
      </c>
      <c r="G6110" t="s">
        <v>30</v>
      </c>
      <c r="H6110">
        <v>1779</v>
      </c>
      <c r="I6110" t="s">
        <v>6719</v>
      </c>
      <c r="J6110" t="s">
        <v>31</v>
      </c>
      <c r="K6110" t="s">
        <v>49</v>
      </c>
      <c r="O6110" t="s">
        <v>33</v>
      </c>
      <c r="S6110" s="3">
        <v>45876.375</v>
      </c>
      <c r="T6110" t="s">
        <v>54</v>
      </c>
      <c r="U6110" t="s">
        <v>6719</v>
      </c>
      <c r="V6110" s="3">
        <v>45871.491666666669</v>
      </c>
      <c r="W6110" t="s">
        <v>6715</v>
      </c>
      <c r="Y6110" s="4">
        <v>45876</v>
      </c>
      <c r="Z6110" s="2">
        <v>0.81263888888888891</v>
      </c>
    </row>
    <row r="6111" spans="1:26" x14ac:dyDescent="0.3">
      <c r="A6111">
        <v>136342</v>
      </c>
      <c r="B6111" t="s">
        <v>1386</v>
      </c>
      <c r="C6111" t="s">
        <v>27</v>
      </c>
      <c r="D6111" t="s">
        <v>91</v>
      </c>
      <c r="E6111" t="s">
        <v>38</v>
      </c>
      <c r="F6111">
        <v>7043628997</v>
      </c>
      <c r="G6111" t="s">
        <v>30</v>
      </c>
      <c r="H6111">
        <v>1779</v>
      </c>
      <c r="I6111" t="s">
        <v>6720</v>
      </c>
      <c r="J6111" t="s">
        <v>31</v>
      </c>
      <c r="K6111" t="s">
        <v>49</v>
      </c>
      <c r="O6111" t="s">
        <v>33</v>
      </c>
      <c r="S6111" s="3">
        <v>45876.375</v>
      </c>
      <c r="T6111" t="s">
        <v>54</v>
      </c>
      <c r="U6111" t="s">
        <v>6720</v>
      </c>
      <c r="V6111" s="3">
        <v>45871.491666666669</v>
      </c>
      <c r="W6111" t="s">
        <v>6715</v>
      </c>
      <c r="Y6111" s="4">
        <v>45876</v>
      </c>
      <c r="Z6111" s="2">
        <v>0.81263888888888891</v>
      </c>
    </row>
    <row r="6112" spans="1:26" x14ac:dyDescent="0.3">
      <c r="A6112">
        <v>136342</v>
      </c>
      <c r="B6112" t="s">
        <v>1386</v>
      </c>
      <c r="C6112" t="s">
        <v>27</v>
      </c>
      <c r="D6112" t="s">
        <v>91</v>
      </c>
      <c r="E6112" t="s">
        <v>38</v>
      </c>
      <c r="F6112">
        <v>7043628997</v>
      </c>
      <c r="G6112" t="s">
        <v>30</v>
      </c>
      <c r="H6112">
        <v>1779</v>
      </c>
      <c r="I6112" t="s">
        <v>6721</v>
      </c>
      <c r="J6112" t="s">
        <v>31</v>
      </c>
      <c r="K6112" t="s">
        <v>49</v>
      </c>
      <c r="O6112" t="s">
        <v>33</v>
      </c>
      <c r="S6112" s="3">
        <v>45876.375</v>
      </c>
      <c r="T6112" t="s">
        <v>54</v>
      </c>
      <c r="U6112" t="s">
        <v>6721</v>
      </c>
      <c r="V6112" s="3">
        <v>45871.491666666669</v>
      </c>
      <c r="W6112" t="s">
        <v>6715</v>
      </c>
      <c r="Y6112" s="4">
        <v>45876</v>
      </c>
      <c r="Z6112" s="2">
        <v>0.81263888888888891</v>
      </c>
    </row>
    <row r="6113" spans="1:26" x14ac:dyDescent="0.3">
      <c r="A6113">
        <v>136342</v>
      </c>
      <c r="B6113" t="s">
        <v>1386</v>
      </c>
      <c r="C6113" t="s">
        <v>27</v>
      </c>
      <c r="D6113" t="s">
        <v>91</v>
      </c>
      <c r="E6113" t="s">
        <v>38</v>
      </c>
      <c r="F6113">
        <v>7043628997</v>
      </c>
      <c r="G6113" t="s">
        <v>30</v>
      </c>
      <c r="H6113">
        <v>1779</v>
      </c>
      <c r="I6113" t="s">
        <v>6722</v>
      </c>
      <c r="J6113" t="s">
        <v>31</v>
      </c>
      <c r="K6113" t="s">
        <v>49</v>
      </c>
      <c r="O6113" t="s">
        <v>33</v>
      </c>
      <c r="S6113" s="3">
        <v>45876.375</v>
      </c>
      <c r="T6113" t="s">
        <v>54</v>
      </c>
      <c r="U6113" t="s">
        <v>6722</v>
      </c>
      <c r="V6113" s="3">
        <v>45871.491666666669</v>
      </c>
      <c r="W6113" t="s">
        <v>6715</v>
      </c>
      <c r="Y6113" s="4">
        <v>45876</v>
      </c>
      <c r="Z6113" s="2">
        <v>0.81263888888888891</v>
      </c>
    </row>
    <row r="6114" spans="1:26" x14ac:dyDescent="0.3">
      <c r="A6114">
        <v>136342</v>
      </c>
      <c r="B6114" t="s">
        <v>1386</v>
      </c>
      <c r="C6114" t="s">
        <v>27</v>
      </c>
      <c r="D6114" t="s">
        <v>91</v>
      </c>
      <c r="E6114" t="s">
        <v>38</v>
      </c>
      <c r="F6114">
        <v>7043628997</v>
      </c>
      <c r="G6114" t="s">
        <v>30</v>
      </c>
      <c r="H6114">
        <v>1779</v>
      </c>
      <c r="I6114" t="s">
        <v>6723</v>
      </c>
      <c r="J6114" t="s">
        <v>31</v>
      </c>
      <c r="K6114" t="s">
        <v>49</v>
      </c>
      <c r="O6114" t="s">
        <v>33</v>
      </c>
      <c r="S6114" s="3">
        <v>45876.375</v>
      </c>
      <c r="T6114" t="s">
        <v>54</v>
      </c>
      <c r="U6114" t="s">
        <v>6723</v>
      </c>
      <c r="V6114" s="3">
        <v>45871.491666666669</v>
      </c>
      <c r="W6114" t="s">
        <v>6715</v>
      </c>
      <c r="Y6114" s="4">
        <v>45876</v>
      </c>
      <c r="Z6114" s="2">
        <v>0.81263888888888891</v>
      </c>
    </row>
    <row r="6115" spans="1:26" x14ac:dyDescent="0.3">
      <c r="A6115">
        <v>136342</v>
      </c>
      <c r="B6115" t="s">
        <v>1386</v>
      </c>
      <c r="C6115" t="s">
        <v>27</v>
      </c>
      <c r="D6115" t="s">
        <v>91</v>
      </c>
      <c r="E6115" t="s">
        <v>38</v>
      </c>
      <c r="F6115">
        <v>7043628997</v>
      </c>
      <c r="G6115" t="s">
        <v>30</v>
      </c>
      <c r="H6115">
        <v>1779</v>
      </c>
      <c r="I6115" t="s">
        <v>6724</v>
      </c>
      <c r="J6115" t="s">
        <v>31</v>
      </c>
      <c r="K6115" t="s">
        <v>49</v>
      </c>
      <c r="O6115" t="s">
        <v>33</v>
      </c>
      <c r="S6115" s="3">
        <v>45876.375</v>
      </c>
      <c r="T6115" t="s">
        <v>54</v>
      </c>
      <c r="U6115" t="s">
        <v>6724</v>
      </c>
      <c r="V6115" s="3">
        <v>45871.491666666669</v>
      </c>
      <c r="W6115" t="s">
        <v>6715</v>
      </c>
      <c r="Y6115" s="4">
        <v>45876</v>
      </c>
      <c r="Z6115" s="2">
        <v>0.81263888888888891</v>
      </c>
    </row>
    <row r="6116" spans="1:26" x14ac:dyDescent="0.3">
      <c r="A6116">
        <v>136342</v>
      </c>
      <c r="B6116" t="s">
        <v>1386</v>
      </c>
      <c r="C6116" t="s">
        <v>27</v>
      </c>
      <c r="D6116" t="s">
        <v>91</v>
      </c>
      <c r="E6116" t="s">
        <v>38</v>
      </c>
      <c r="F6116">
        <v>7043628997</v>
      </c>
      <c r="G6116" t="s">
        <v>30</v>
      </c>
      <c r="H6116">
        <v>1779</v>
      </c>
      <c r="I6116" t="s">
        <v>6725</v>
      </c>
      <c r="J6116" t="s">
        <v>31</v>
      </c>
      <c r="K6116" t="s">
        <v>49</v>
      </c>
      <c r="O6116" t="s">
        <v>33</v>
      </c>
      <c r="S6116" s="3">
        <v>45876.375</v>
      </c>
      <c r="T6116" t="s">
        <v>54</v>
      </c>
      <c r="U6116" t="s">
        <v>6725</v>
      </c>
      <c r="V6116" s="3">
        <v>45871.491666666669</v>
      </c>
      <c r="W6116" t="s">
        <v>6715</v>
      </c>
      <c r="Y6116" s="4">
        <v>45876</v>
      </c>
      <c r="Z6116" s="2">
        <v>0.81263888888888891</v>
      </c>
    </row>
    <row r="6117" spans="1:26" x14ac:dyDescent="0.3">
      <c r="A6117">
        <v>136342</v>
      </c>
      <c r="B6117" t="s">
        <v>1386</v>
      </c>
      <c r="C6117" t="s">
        <v>27</v>
      </c>
      <c r="D6117" t="s">
        <v>91</v>
      </c>
      <c r="E6117" t="s">
        <v>38</v>
      </c>
      <c r="F6117">
        <v>7043628997</v>
      </c>
      <c r="G6117" t="s">
        <v>30</v>
      </c>
      <c r="H6117">
        <v>1779</v>
      </c>
      <c r="I6117" t="s">
        <v>6726</v>
      </c>
      <c r="J6117" t="s">
        <v>31</v>
      </c>
      <c r="K6117" t="s">
        <v>49</v>
      </c>
      <c r="O6117" t="s">
        <v>33</v>
      </c>
      <c r="S6117" s="3">
        <v>45876.375</v>
      </c>
      <c r="T6117" t="s">
        <v>54</v>
      </c>
      <c r="U6117" t="s">
        <v>6726</v>
      </c>
      <c r="V6117" s="3">
        <v>45871.491666666669</v>
      </c>
      <c r="W6117" t="s">
        <v>6715</v>
      </c>
      <c r="Y6117" s="4">
        <v>45876</v>
      </c>
      <c r="Z6117" s="2">
        <v>0.81263888888888891</v>
      </c>
    </row>
    <row r="6118" spans="1:26" x14ac:dyDescent="0.3">
      <c r="A6118">
        <v>136172</v>
      </c>
      <c r="B6118" t="s">
        <v>1386</v>
      </c>
      <c r="C6118" t="s">
        <v>27</v>
      </c>
      <c r="D6118" t="s">
        <v>91</v>
      </c>
      <c r="E6118" t="s">
        <v>38</v>
      </c>
      <c r="F6118">
        <v>9309982252</v>
      </c>
      <c r="G6118" t="s">
        <v>30</v>
      </c>
      <c r="H6118">
        <v>1779</v>
      </c>
      <c r="I6118" t="s">
        <v>6727</v>
      </c>
      <c r="J6118" t="s">
        <v>31</v>
      </c>
      <c r="K6118" t="s">
        <v>49</v>
      </c>
      <c r="O6118" t="s">
        <v>33</v>
      </c>
      <c r="S6118" s="3">
        <v>45876.375</v>
      </c>
      <c r="T6118" t="s">
        <v>54</v>
      </c>
      <c r="U6118" t="s">
        <v>6727</v>
      </c>
      <c r="V6118" s="3">
        <v>45871.491666666669</v>
      </c>
      <c r="W6118" t="s">
        <v>1388</v>
      </c>
      <c r="Y6118" s="4">
        <v>45876</v>
      </c>
      <c r="Z6118" s="2">
        <v>0.81263888888888891</v>
      </c>
    </row>
    <row r="6119" spans="1:26" x14ac:dyDescent="0.3">
      <c r="A6119">
        <v>136172</v>
      </c>
      <c r="B6119" t="s">
        <v>1386</v>
      </c>
      <c r="C6119" t="s">
        <v>27</v>
      </c>
      <c r="D6119" t="s">
        <v>91</v>
      </c>
      <c r="E6119" t="s">
        <v>38</v>
      </c>
      <c r="F6119">
        <v>9309982252</v>
      </c>
      <c r="G6119" t="s">
        <v>30</v>
      </c>
      <c r="H6119">
        <v>1779</v>
      </c>
      <c r="I6119" t="s">
        <v>6728</v>
      </c>
      <c r="J6119" t="s">
        <v>31</v>
      </c>
      <c r="K6119" t="s">
        <v>49</v>
      </c>
      <c r="O6119" t="s">
        <v>33</v>
      </c>
      <c r="S6119" s="3">
        <v>45876.375</v>
      </c>
      <c r="T6119" t="s">
        <v>54</v>
      </c>
      <c r="U6119" t="s">
        <v>6728</v>
      </c>
      <c r="V6119" s="3">
        <v>45871.491666666669</v>
      </c>
      <c r="W6119" t="s">
        <v>1388</v>
      </c>
      <c r="Y6119" s="4">
        <v>45876</v>
      </c>
      <c r="Z6119" s="2">
        <v>0.81263888888888891</v>
      </c>
    </row>
    <row r="6120" spans="1:26" x14ac:dyDescent="0.3">
      <c r="A6120">
        <v>136172</v>
      </c>
      <c r="B6120" t="s">
        <v>1386</v>
      </c>
      <c r="C6120" t="s">
        <v>27</v>
      </c>
      <c r="D6120" t="s">
        <v>91</v>
      </c>
      <c r="E6120" t="s">
        <v>38</v>
      </c>
      <c r="F6120">
        <v>9309982252</v>
      </c>
      <c r="G6120" t="s">
        <v>30</v>
      </c>
      <c r="H6120">
        <v>1779</v>
      </c>
      <c r="I6120" t="s">
        <v>6729</v>
      </c>
      <c r="J6120" t="s">
        <v>31</v>
      </c>
      <c r="K6120" t="s">
        <v>49</v>
      </c>
      <c r="O6120" t="s">
        <v>33</v>
      </c>
      <c r="S6120" s="3">
        <v>45876.375</v>
      </c>
      <c r="T6120" t="s">
        <v>54</v>
      </c>
      <c r="U6120" t="s">
        <v>6729</v>
      </c>
      <c r="V6120" s="3">
        <v>45871.491666666669</v>
      </c>
      <c r="W6120" t="s">
        <v>1388</v>
      </c>
      <c r="Y6120" s="4">
        <v>45876</v>
      </c>
      <c r="Z6120" s="2">
        <v>0.81263888888888891</v>
      </c>
    </row>
    <row r="6121" spans="1:26" x14ac:dyDescent="0.3">
      <c r="A6121">
        <v>135683</v>
      </c>
      <c r="B6121" t="s">
        <v>495</v>
      </c>
      <c r="C6121" t="s">
        <v>27</v>
      </c>
      <c r="D6121" t="s">
        <v>285</v>
      </c>
      <c r="E6121" t="s">
        <v>84</v>
      </c>
      <c r="F6121">
        <v>9344096324</v>
      </c>
      <c r="G6121" t="s">
        <v>53</v>
      </c>
      <c r="H6121">
        <v>7071</v>
      </c>
      <c r="I6121" t="s">
        <v>6731</v>
      </c>
      <c r="J6121" t="s">
        <v>31</v>
      </c>
      <c r="K6121" t="s">
        <v>49</v>
      </c>
      <c r="O6121" t="s">
        <v>33</v>
      </c>
      <c r="S6121" s="3">
        <v>45876.375</v>
      </c>
      <c r="T6121" t="s">
        <v>54</v>
      </c>
      <c r="U6121" t="s">
        <v>6731</v>
      </c>
      <c r="V6121" s="3">
        <v>45871.491666666669</v>
      </c>
      <c r="W6121" t="s">
        <v>496</v>
      </c>
      <c r="Y6121" s="4">
        <v>45876</v>
      </c>
      <c r="Z6121" s="2">
        <v>0.81263888888888891</v>
      </c>
    </row>
    <row r="6122" spans="1:26" x14ac:dyDescent="0.3">
      <c r="A6122">
        <v>135683</v>
      </c>
      <c r="B6122" t="s">
        <v>495</v>
      </c>
      <c r="C6122" t="s">
        <v>27</v>
      </c>
      <c r="D6122" t="s">
        <v>285</v>
      </c>
      <c r="E6122" t="s">
        <v>84</v>
      </c>
      <c r="F6122">
        <v>9344096324</v>
      </c>
      <c r="G6122" t="s">
        <v>53</v>
      </c>
      <c r="H6122">
        <v>7071</v>
      </c>
      <c r="I6122" t="s">
        <v>6733</v>
      </c>
      <c r="J6122" t="s">
        <v>31</v>
      </c>
      <c r="K6122" t="s">
        <v>49</v>
      </c>
      <c r="O6122" t="s">
        <v>33</v>
      </c>
      <c r="S6122" s="3">
        <v>45876.375</v>
      </c>
      <c r="T6122" t="s">
        <v>54</v>
      </c>
      <c r="U6122" t="s">
        <v>6733</v>
      </c>
      <c r="V6122" s="3">
        <v>45871.491666666669</v>
      </c>
      <c r="W6122" t="s">
        <v>496</v>
      </c>
      <c r="Y6122" s="4">
        <v>45876</v>
      </c>
      <c r="Z6122" s="2">
        <v>0.81263888888888891</v>
      </c>
    </row>
    <row r="6123" spans="1:26" x14ac:dyDescent="0.3">
      <c r="A6123">
        <v>136451</v>
      </c>
      <c r="B6123" t="s">
        <v>495</v>
      </c>
      <c r="C6123" t="s">
        <v>27</v>
      </c>
      <c r="D6123" t="s">
        <v>285</v>
      </c>
      <c r="E6123" t="s">
        <v>84</v>
      </c>
      <c r="F6123">
        <v>6381491129</v>
      </c>
      <c r="G6123" t="s">
        <v>53</v>
      </c>
      <c r="H6123">
        <v>7071</v>
      </c>
      <c r="I6123" t="s">
        <v>6736</v>
      </c>
      <c r="J6123" t="s">
        <v>31</v>
      </c>
      <c r="K6123" t="s">
        <v>49</v>
      </c>
      <c r="O6123" t="s">
        <v>33</v>
      </c>
      <c r="S6123" s="3">
        <v>45876.375</v>
      </c>
      <c r="T6123" t="s">
        <v>54</v>
      </c>
      <c r="U6123" t="s">
        <v>6736</v>
      </c>
      <c r="V6123" s="3">
        <v>45871.491666666669</v>
      </c>
      <c r="W6123" t="s">
        <v>2175</v>
      </c>
      <c r="Y6123" s="4">
        <v>45876</v>
      </c>
      <c r="Z6123" s="2">
        <v>0.81263888888888891</v>
      </c>
    </row>
    <row r="6124" spans="1:26" x14ac:dyDescent="0.3">
      <c r="A6124">
        <v>135683</v>
      </c>
      <c r="B6124" t="s">
        <v>495</v>
      </c>
      <c r="C6124" t="s">
        <v>27</v>
      </c>
      <c r="D6124" t="s">
        <v>285</v>
      </c>
      <c r="E6124" t="s">
        <v>84</v>
      </c>
      <c r="F6124">
        <v>9344096324</v>
      </c>
      <c r="G6124" t="s">
        <v>53</v>
      </c>
      <c r="H6124">
        <v>7071</v>
      </c>
      <c r="I6124" t="s">
        <v>6741</v>
      </c>
      <c r="J6124" t="s">
        <v>31</v>
      </c>
      <c r="K6124" t="s">
        <v>49</v>
      </c>
      <c r="O6124" t="s">
        <v>33</v>
      </c>
      <c r="S6124" s="3">
        <v>45876.375</v>
      </c>
      <c r="T6124" t="s">
        <v>54</v>
      </c>
      <c r="U6124" t="s">
        <v>6741</v>
      </c>
      <c r="V6124" s="3">
        <v>45871.491666666669</v>
      </c>
      <c r="W6124" t="s">
        <v>496</v>
      </c>
      <c r="Y6124" s="4">
        <v>45876</v>
      </c>
      <c r="Z6124" s="2">
        <v>0.81263888888888891</v>
      </c>
    </row>
    <row r="6125" spans="1:26" x14ac:dyDescent="0.3">
      <c r="A6125">
        <v>136432</v>
      </c>
      <c r="B6125" t="s">
        <v>495</v>
      </c>
      <c r="C6125" t="s">
        <v>27</v>
      </c>
      <c r="D6125" t="s">
        <v>285</v>
      </c>
      <c r="E6125" t="s">
        <v>84</v>
      </c>
      <c r="F6125">
        <v>7548818088</v>
      </c>
      <c r="G6125" t="s">
        <v>53</v>
      </c>
      <c r="H6125">
        <v>7071</v>
      </c>
      <c r="I6125" t="s">
        <v>6742</v>
      </c>
      <c r="J6125" t="s">
        <v>31</v>
      </c>
      <c r="K6125" t="s">
        <v>49</v>
      </c>
      <c r="O6125" t="s">
        <v>33</v>
      </c>
      <c r="S6125" s="3">
        <v>45876.375</v>
      </c>
      <c r="T6125" t="s">
        <v>54</v>
      </c>
      <c r="U6125" t="s">
        <v>6742</v>
      </c>
      <c r="V6125" s="3">
        <v>45871.491666666669</v>
      </c>
      <c r="W6125" t="s">
        <v>6743</v>
      </c>
      <c r="Y6125" s="4">
        <v>45876</v>
      </c>
      <c r="Z6125" s="2">
        <v>0.81263888888888891</v>
      </c>
    </row>
    <row r="6126" spans="1:26" x14ac:dyDescent="0.3">
      <c r="A6126">
        <v>135683</v>
      </c>
      <c r="B6126" t="s">
        <v>495</v>
      </c>
      <c r="C6126" t="s">
        <v>27</v>
      </c>
      <c r="D6126" t="s">
        <v>285</v>
      </c>
      <c r="E6126" t="s">
        <v>84</v>
      </c>
      <c r="F6126">
        <v>9344096324</v>
      </c>
      <c r="G6126" t="s">
        <v>53</v>
      </c>
      <c r="H6126">
        <v>7071</v>
      </c>
      <c r="I6126" t="s">
        <v>6745</v>
      </c>
      <c r="J6126" t="s">
        <v>31</v>
      </c>
      <c r="K6126" t="s">
        <v>49</v>
      </c>
      <c r="O6126" t="s">
        <v>33</v>
      </c>
      <c r="S6126" s="3">
        <v>45876.375</v>
      </c>
      <c r="T6126" t="s">
        <v>54</v>
      </c>
      <c r="U6126" t="s">
        <v>6745</v>
      </c>
      <c r="V6126" s="3">
        <v>45871.491666666669</v>
      </c>
      <c r="W6126" t="s">
        <v>496</v>
      </c>
      <c r="Y6126" s="4">
        <v>45876</v>
      </c>
      <c r="Z6126" s="2">
        <v>0.81263888888888891</v>
      </c>
    </row>
    <row r="6127" spans="1:26" x14ac:dyDescent="0.3">
      <c r="A6127">
        <v>135683</v>
      </c>
      <c r="B6127" t="s">
        <v>495</v>
      </c>
      <c r="C6127" t="s">
        <v>27</v>
      </c>
      <c r="D6127" t="s">
        <v>285</v>
      </c>
      <c r="E6127" t="s">
        <v>84</v>
      </c>
      <c r="F6127">
        <v>9344096324</v>
      </c>
      <c r="G6127" t="s">
        <v>53</v>
      </c>
      <c r="H6127">
        <v>7071</v>
      </c>
      <c r="I6127" t="s">
        <v>6747</v>
      </c>
      <c r="J6127" t="s">
        <v>31</v>
      </c>
      <c r="K6127" t="s">
        <v>49</v>
      </c>
      <c r="O6127" t="s">
        <v>33</v>
      </c>
      <c r="S6127" s="3">
        <v>45876.375</v>
      </c>
      <c r="T6127" t="s">
        <v>54</v>
      </c>
      <c r="U6127" t="s">
        <v>6747</v>
      </c>
      <c r="V6127" s="3">
        <v>45871.491666666669</v>
      </c>
      <c r="W6127" t="s">
        <v>496</v>
      </c>
      <c r="Y6127" s="4">
        <v>45876</v>
      </c>
      <c r="Z6127" s="2">
        <v>0.81263888888888891</v>
      </c>
    </row>
    <row r="6128" spans="1:26" x14ac:dyDescent="0.3">
      <c r="A6128">
        <v>135363</v>
      </c>
      <c r="B6128" t="s">
        <v>495</v>
      </c>
      <c r="C6128" t="s">
        <v>27</v>
      </c>
      <c r="D6128" t="s">
        <v>285</v>
      </c>
      <c r="E6128" t="s">
        <v>84</v>
      </c>
      <c r="F6128">
        <v>9003880881</v>
      </c>
      <c r="G6128" t="s">
        <v>53</v>
      </c>
      <c r="H6128">
        <v>7071</v>
      </c>
      <c r="I6128" t="s">
        <v>6751</v>
      </c>
      <c r="J6128" t="s">
        <v>31</v>
      </c>
      <c r="K6128" t="s">
        <v>49</v>
      </c>
      <c r="O6128" t="s">
        <v>33</v>
      </c>
      <c r="S6128" s="3">
        <v>45876.375</v>
      </c>
      <c r="T6128" t="s">
        <v>54</v>
      </c>
      <c r="U6128" t="s">
        <v>6751</v>
      </c>
      <c r="V6128" s="3">
        <v>45871.491666666669</v>
      </c>
      <c r="W6128" t="s">
        <v>503</v>
      </c>
      <c r="Y6128" s="4">
        <v>45876</v>
      </c>
      <c r="Z6128" s="2">
        <v>0.81263888888888891</v>
      </c>
    </row>
    <row r="6129" spans="1:26" x14ac:dyDescent="0.3">
      <c r="A6129">
        <v>136451</v>
      </c>
      <c r="B6129" t="s">
        <v>495</v>
      </c>
      <c r="C6129" t="s">
        <v>27</v>
      </c>
      <c r="D6129" t="s">
        <v>285</v>
      </c>
      <c r="E6129" t="s">
        <v>84</v>
      </c>
      <c r="F6129">
        <v>6381491129</v>
      </c>
      <c r="G6129" t="s">
        <v>53</v>
      </c>
      <c r="H6129">
        <v>7071</v>
      </c>
      <c r="I6129" t="s">
        <v>6754</v>
      </c>
      <c r="J6129" t="s">
        <v>31</v>
      </c>
      <c r="K6129" t="s">
        <v>49</v>
      </c>
      <c r="O6129" t="s">
        <v>33</v>
      </c>
      <c r="S6129" s="3">
        <v>45876.375</v>
      </c>
      <c r="T6129" t="s">
        <v>54</v>
      </c>
      <c r="U6129" t="s">
        <v>6754</v>
      </c>
      <c r="V6129" s="3">
        <v>45871.491666666669</v>
      </c>
      <c r="W6129" t="s">
        <v>2175</v>
      </c>
      <c r="Y6129" s="4">
        <v>45876</v>
      </c>
      <c r="Z6129" s="2">
        <v>0.81263888888888891</v>
      </c>
    </row>
    <row r="6130" spans="1:26" x14ac:dyDescent="0.3">
      <c r="A6130">
        <v>135363</v>
      </c>
      <c r="B6130" t="s">
        <v>495</v>
      </c>
      <c r="C6130" t="s">
        <v>27</v>
      </c>
      <c r="D6130" t="s">
        <v>285</v>
      </c>
      <c r="E6130" t="s">
        <v>84</v>
      </c>
      <c r="F6130">
        <v>9003880881</v>
      </c>
      <c r="G6130" t="s">
        <v>53</v>
      </c>
      <c r="H6130">
        <v>7071</v>
      </c>
      <c r="I6130" t="s">
        <v>6755</v>
      </c>
      <c r="J6130" t="s">
        <v>31</v>
      </c>
      <c r="K6130" t="s">
        <v>49</v>
      </c>
      <c r="O6130" t="s">
        <v>33</v>
      </c>
      <c r="S6130" s="3">
        <v>45876.375</v>
      </c>
      <c r="T6130" t="s">
        <v>54</v>
      </c>
      <c r="U6130" t="s">
        <v>6755</v>
      </c>
      <c r="V6130" s="3">
        <v>45871.491666666669</v>
      </c>
      <c r="W6130" t="s">
        <v>503</v>
      </c>
      <c r="Y6130" s="4">
        <v>45876</v>
      </c>
      <c r="Z6130" s="2">
        <v>0.81263888888888891</v>
      </c>
    </row>
    <row r="6131" spans="1:26" x14ac:dyDescent="0.3">
      <c r="A6131">
        <v>136432</v>
      </c>
      <c r="B6131" t="s">
        <v>495</v>
      </c>
      <c r="C6131" t="s">
        <v>27</v>
      </c>
      <c r="D6131" t="s">
        <v>285</v>
      </c>
      <c r="E6131" t="s">
        <v>84</v>
      </c>
      <c r="F6131">
        <v>7548818088</v>
      </c>
      <c r="G6131" t="s">
        <v>53</v>
      </c>
      <c r="H6131">
        <v>7071</v>
      </c>
      <c r="I6131" t="s">
        <v>6756</v>
      </c>
      <c r="J6131" t="s">
        <v>31</v>
      </c>
      <c r="K6131" t="s">
        <v>49</v>
      </c>
      <c r="O6131" t="s">
        <v>33</v>
      </c>
      <c r="S6131" s="3">
        <v>45876.375</v>
      </c>
      <c r="T6131" t="s">
        <v>54</v>
      </c>
      <c r="U6131" t="s">
        <v>6756</v>
      </c>
      <c r="V6131" s="3">
        <v>45871.491666666669</v>
      </c>
      <c r="W6131" t="s">
        <v>6743</v>
      </c>
      <c r="Y6131" s="4">
        <v>45876</v>
      </c>
      <c r="Z6131" s="2">
        <v>0.81263888888888891</v>
      </c>
    </row>
    <row r="6132" spans="1:26" x14ac:dyDescent="0.3">
      <c r="A6132">
        <v>135363</v>
      </c>
      <c r="B6132" t="s">
        <v>495</v>
      </c>
      <c r="C6132" t="s">
        <v>27</v>
      </c>
      <c r="D6132" t="s">
        <v>285</v>
      </c>
      <c r="E6132" t="s">
        <v>84</v>
      </c>
      <c r="F6132">
        <v>9003880881</v>
      </c>
      <c r="G6132" t="s">
        <v>53</v>
      </c>
      <c r="H6132">
        <v>7071</v>
      </c>
      <c r="I6132" t="s">
        <v>6757</v>
      </c>
      <c r="J6132" t="s">
        <v>31</v>
      </c>
      <c r="K6132" t="s">
        <v>49</v>
      </c>
      <c r="O6132" t="s">
        <v>33</v>
      </c>
      <c r="S6132" s="3">
        <v>45876.375</v>
      </c>
      <c r="T6132" t="s">
        <v>54</v>
      </c>
      <c r="U6132" t="s">
        <v>6757</v>
      </c>
      <c r="V6132" s="3">
        <v>45871.491666666669</v>
      </c>
      <c r="W6132" t="s">
        <v>503</v>
      </c>
      <c r="Y6132" s="4">
        <v>45876</v>
      </c>
      <c r="Z6132" s="2">
        <v>0.81263888888888891</v>
      </c>
    </row>
    <row r="6133" spans="1:26" x14ac:dyDescent="0.3">
      <c r="A6133">
        <v>135363</v>
      </c>
      <c r="B6133" t="s">
        <v>495</v>
      </c>
      <c r="C6133" t="s">
        <v>27</v>
      </c>
      <c r="D6133" t="s">
        <v>285</v>
      </c>
      <c r="E6133" t="s">
        <v>84</v>
      </c>
      <c r="F6133">
        <v>9003880881</v>
      </c>
      <c r="G6133" t="s">
        <v>53</v>
      </c>
      <c r="H6133">
        <v>7071</v>
      </c>
      <c r="I6133" t="s">
        <v>6759</v>
      </c>
      <c r="J6133" t="s">
        <v>31</v>
      </c>
      <c r="K6133" t="s">
        <v>49</v>
      </c>
      <c r="O6133" t="s">
        <v>33</v>
      </c>
      <c r="S6133" s="3">
        <v>45876.375</v>
      </c>
      <c r="T6133" t="s">
        <v>54</v>
      </c>
      <c r="U6133" t="s">
        <v>6759</v>
      </c>
      <c r="V6133" s="3">
        <v>45871.491666666669</v>
      </c>
      <c r="W6133" t="s">
        <v>503</v>
      </c>
      <c r="Y6133" s="4">
        <v>45876</v>
      </c>
      <c r="Z6133" s="2">
        <v>0.81263888888888891</v>
      </c>
    </row>
    <row r="6134" spans="1:26" x14ac:dyDescent="0.3">
      <c r="A6134">
        <v>135363</v>
      </c>
      <c r="B6134" t="s">
        <v>495</v>
      </c>
      <c r="C6134" t="s">
        <v>27</v>
      </c>
      <c r="D6134" t="s">
        <v>285</v>
      </c>
      <c r="E6134" t="s">
        <v>84</v>
      </c>
      <c r="F6134">
        <v>9003880881</v>
      </c>
      <c r="G6134" t="s">
        <v>53</v>
      </c>
      <c r="H6134">
        <v>7071</v>
      </c>
      <c r="I6134" t="s">
        <v>6760</v>
      </c>
      <c r="J6134" t="s">
        <v>31</v>
      </c>
      <c r="K6134" t="s">
        <v>49</v>
      </c>
      <c r="O6134" t="s">
        <v>33</v>
      </c>
      <c r="S6134" s="3">
        <v>45876.375</v>
      </c>
      <c r="T6134" t="s">
        <v>54</v>
      </c>
      <c r="U6134" t="s">
        <v>6760</v>
      </c>
      <c r="V6134" s="3">
        <v>45871.491666666669</v>
      </c>
      <c r="W6134" t="s">
        <v>503</v>
      </c>
      <c r="Y6134" s="4">
        <v>45876</v>
      </c>
      <c r="Z6134" s="2">
        <v>0.81263888888888891</v>
      </c>
    </row>
    <row r="6135" spans="1:26" x14ac:dyDescent="0.3">
      <c r="A6135">
        <v>136432</v>
      </c>
      <c r="B6135" t="s">
        <v>495</v>
      </c>
      <c r="C6135" t="s">
        <v>27</v>
      </c>
      <c r="D6135" t="s">
        <v>285</v>
      </c>
      <c r="E6135" t="s">
        <v>84</v>
      </c>
      <c r="F6135">
        <v>7548818088</v>
      </c>
      <c r="G6135" t="s">
        <v>53</v>
      </c>
      <c r="H6135">
        <v>7071</v>
      </c>
      <c r="I6135" t="s">
        <v>6761</v>
      </c>
      <c r="J6135" t="s">
        <v>31</v>
      </c>
      <c r="K6135" t="s">
        <v>49</v>
      </c>
      <c r="O6135" t="s">
        <v>33</v>
      </c>
      <c r="S6135" s="3">
        <v>45876.375</v>
      </c>
      <c r="T6135" t="s">
        <v>54</v>
      </c>
      <c r="U6135" t="s">
        <v>6761</v>
      </c>
      <c r="V6135" s="3">
        <v>45871.491666666669</v>
      </c>
      <c r="W6135" t="s">
        <v>6743</v>
      </c>
      <c r="Y6135" s="4">
        <v>45876</v>
      </c>
      <c r="Z6135" s="2">
        <v>0.81263888888888891</v>
      </c>
    </row>
    <row r="6136" spans="1:26" x14ac:dyDescent="0.3">
      <c r="A6136">
        <v>135363</v>
      </c>
      <c r="B6136" t="s">
        <v>495</v>
      </c>
      <c r="C6136" t="s">
        <v>27</v>
      </c>
      <c r="D6136" t="s">
        <v>285</v>
      </c>
      <c r="E6136" t="s">
        <v>84</v>
      </c>
      <c r="F6136">
        <v>9003880881</v>
      </c>
      <c r="G6136" t="s">
        <v>53</v>
      </c>
      <c r="H6136">
        <v>7071</v>
      </c>
      <c r="I6136" t="s">
        <v>6762</v>
      </c>
      <c r="J6136" t="s">
        <v>31</v>
      </c>
      <c r="K6136" t="s">
        <v>49</v>
      </c>
      <c r="O6136" t="s">
        <v>33</v>
      </c>
      <c r="S6136" s="3">
        <v>45876.375</v>
      </c>
      <c r="T6136" t="s">
        <v>54</v>
      </c>
      <c r="U6136" t="s">
        <v>6762</v>
      </c>
      <c r="V6136" s="3">
        <v>45871.491666666669</v>
      </c>
      <c r="W6136" t="s">
        <v>503</v>
      </c>
      <c r="Y6136" s="4">
        <v>45876</v>
      </c>
      <c r="Z6136" s="2">
        <v>0.81263888888888891</v>
      </c>
    </row>
    <row r="6137" spans="1:26" x14ac:dyDescent="0.3">
      <c r="A6137">
        <v>135363</v>
      </c>
      <c r="B6137" t="s">
        <v>495</v>
      </c>
      <c r="C6137" t="s">
        <v>27</v>
      </c>
      <c r="D6137" t="s">
        <v>285</v>
      </c>
      <c r="E6137" t="s">
        <v>84</v>
      </c>
      <c r="F6137">
        <v>9003880881</v>
      </c>
      <c r="G6137" t="s">
        <v>53</v>
      </c>
      <c r="H6137">
        <v>7071</v>
      </c>
      <c r="I6137" t="s">
        <v>6763</v>
      </c>
      <c r="J6137" t="s">
        <v>31</v>
      </c>
      <c r="K6137" t="s">
        <v>49</v>
      </c>
      <c r="O6137" t="s">
        <v>33</v>
      </c>
      <c r="S6137" s="3">
        <v>45876.375</v>
      </c>
      <c r="T6137" t="s">
        <v>54</v>
      </c>
      <c r="U6137" t="s">
        <v>6763</v>
      </c>
      <c r="V6137" s="3">
        <v>45871.491666666669</v>
      </c>
      <c r="W6137" t="s">
        <v>503</v>
      </c>
      <c r="Y6137" s="4">
        <v>45876</v>
      </c>
      <c r="Z6137" s="2">
        <v>0.81263888888888891</v>
      </c>
    </row>
    <row r="6138" spans="1:26" x14ac:dyDescent="0.3">
      <c r="A6138">
        <v>135067</v>
      </c>
      <c r="B6138" t="s">
        <v>536</v>
      </c>
      <c r="C6138" t="s">
        <v>27</v>
      </c>
      <c r="D6138" t="s">
        <v>285</v>
      </c>
      <c r="E6138" t="s">
        <v>84</v>
      </c>
      <c r="F6138">
        <v>9361587696</v>
      </c>
      <c r="G6138" t="s">
        <v>53</v>
      </c>
      <c r="H6138">
        <v>7072</v>
      </c>
      <c r="I6138" t="s">
        <v>6768</v>
      </c>
      <c r="J6138" t="s">
        <v>31</v>
      </c>
      <c r="K6138" t="s">
        <v>49</v>
      </c>
      <c r="O6138" t="s">
        <v>33</v>
      </c>
      <c r="S6138" s="3">
        <v>45876.375</v>
      </c>
      <c r="T6138" t="s">
        <v>54</v>
      </c>
      <c r="U6138" t="s">
        <v>6768</v>
      </c>
      <c r="V6138" s="3">
        <v>45871.491666666669</v>
      </c>
      <c r="W6138" t="s">
        <v>601</v>
      </c>
      <c r="Y6138" s="4">
        <v>45876</v>
      </c>
      <c r="Z6138" s="2">
        <v>0.81263888888888891</v>
      </c>
    </row>
    <row r="6139" spans="1:26" x14ac:dyDescent="0.3">
      <c r="A6139">
        <v>135067</v>
      </c>
      <c r="B6139" t="s">
        <v>536</v>
      </c>
      <c r="C6139" t="s">
        <v>27</v>
      </c>
      <c r="D6139" t="s">
        <v>285</v>
      </c>
      <c r="E6139" t="s">
        <v>84</v>
      </c>
      <c r="F6139">
        <v>9361587696</v>
      </c>
      <c r="G6139" t="s">
        <v>53</v>
      </c>
      <c r="H6139">
        <v>7072</v>
      </c>
      <c r="I6139" t="s">
        <v>6770</v>
      </c>
      <c r="J6139" t="s">
        <v>31</v>
      </c>
      <c r="K6139" t="s">
        <v>49</v>
      </c>
      <c r="O6139" t="s">
        <v>33</v>
      </c>
      <c r="S6139" s="3">
        <v>45876.375</v>
      </c>
      <c r="T6139" t="s">
        <v>54</v>
      </c>
      <c r="U6139" t="s">
        <v>6770</v>
      </c>
      <c r="V6139" s="3">
        <v>45871.491666666669</v>
      </c>
      <c r="W6139" t="s">
        <v>601</v>
      </c>
      <c r="Y6139" s="4">
        <v>45876</v>
      </c>
      <c r="Z6139" s="2">
        <v>0.81263888888888891</v>
      </c>
    </row>
    <row r="6140" spans="1:26" x14ac:dyDescent="0.3">
      <c r="A6140">
        <v>134962</v>
      </c>
      <c r="B6140" t="s">
        <v>536</v>
      </c>
      <c r="C6140" t="s">
        <v>187</v>
      </c>
      <c r="D6140" t="s">
        <v>285</v>
      </c>
      <c r="E6140" t="s">
        <v>84</v>
      </c>
      <c r="F6140">
        <v>9543867760</v>
      </c>
      <c r="G6140" t="s">
        <v>53</v>
      </c>
      <c r="H6140">
        <v>7072</v>
      </c>
      <c r="I6140" t="s">
        <v>6771</v>
      </c>
      <c r="J6140" t="s">
        <v>31</v>
      </c>
      <c r="K6140" t="s">
        <v>49</v>
      </c>
      <c r="O6140" t="s">
        <v>33</v>
      </c>
      <c r="S6140" s="3">
        <v>45876.375</v>
      </c>
      <c r="T6140" t="s">
        <v>54</v>
      </c>
      <c r="U6140" t="s">
        <v>6771</v>
      </c>
      <c r="V6140" s="3">
        <v>45871.491666666669</v>
      </c>
      <c r="W6140" t="s">
        <v>2132</v>
      </c>
      <c r="Y6140" s="4">
        <v>45876</v>
      </c>
      <c r="Z6140" s="2">
        <v>0.81263888888888891</v>
      </c>
    </row>
    <row r="6141" spans="1:26" x14ac:dyDescent="0.3">
      <c r="A6141">
        <v>133603</v>
      </c>
      <c r="B6141" t="s">
        <v>517</v>
      </c>
      <c r="C6141" t="s">
        <v>27</v>
      </c>
      <c r="D6141" t="s">
        <v>295</v>
      </c>
      <c r="E6141" t="s">
        <v>84</v>
      </c>
      <c r="F6141">
        <v>6369611238</v>
      </c>
      <c r="G6141" t="s">
        <v>53</v>
      </c>
      <c r="H6141">
        <v>7075</v>
      </c>
      <c r="I6141" t="s">
        <v>6772</v>
      </c>
      <c r="J6141" t="s">
        <v>31</v>
      </c>
      <c r="K6141" t="s">
        <v>49</v>
      </c>
      <c r="O6141" t="s">
        <v>33</v>
      </c>
      <c r="S6141" s="3">
        <v>45876.375</v>
      </c>
      <c r="T6141" t="s">
        <v>54</v>
      </c>
      <c r="U6141" t="s">
        <v>6772</v>
      </c>
      <c r="V6141" s="3">
        <v>45871.491666666669</v>
      </c>
      <c r="W6141" t="s">
        <v>610</v>
      </c>
      <c r="Y6141" s="4">
        <v>45876</v>
      </c>
      <c r="Z6141" s="2">
        <v>0.81263888888888891</v>
      </c>
    </row>
    <row r="6142" spans="1:26" x14ac:dyDescent="0.3">
      <c r="A6142">
        <v>133603</v>
      </c>
      <c r="B6142" t="s">
        <v>517</v>
      </c>
      <c r="C6142" t="s">
        <v>27</v>
      </c>
      <c r="D6142" t="s">
        <v>295</v>
      </c>
      <c r="E6142" t="s">
        <v>84</v>
      </c>
      <c r="F6142">
        <v>6369611238</v>
      </c>
      <c r="G6142" t="s">
        <v>53</v>
      </c>
      <c r="H6142">
        <v>7075</v>
      </c>
      <c r="I6142" t="s">
        <v>6773</v>
      </c>
      <c r="J6142" t="s">
        <v>31</v>
      </c>
      <c r="K6142" t="s">
        <v>49</v>
      </c>
      <c r="O6142" t="s">
        <v>33</v>
      </c>
      <c r="S6142" s="3">
        <v>45876.375</v>
      </c>
      <c r="T6142" t="s">
        <v>54</v>
      </c>
      <c r="U6142" t="s">
        <v>6773</v>
      </c>
      <c r="V6142" s="3">
        <v>45871.491666666669</v>
      </c>
      <c r="W6142" t="s">
        <v>610</v>
      </c>
      <c r="Y6142" s="4">
        <v>45876</v>
      </c>
      <c r="Z6142" s="2">
        <v>0.81263888888888891</v>
      </c>
    </row>
    <row r="6143" spans="1:26" x14ac:dyDescent="0.3">
      <c r="A6143">
        <v>27186</v>
      </c>
      <c r="B6143" t="s">
        <v>517</v>
      </c>
      <c r="C6143" t="s">
        <v>27</v>
      </c>
      <c r="D6143" t="s">
        <v>295</v>
      </c>
      <c r="E6143" t="s">
        <v>84</v>
      </c>
      <c r="F6143">
        <v>9789844100</v>
      </c>
      <c r="G6143" t="s">
        <v>53</v>
      </c>
      <c r="H6143">
        <v>7075</v>
      </c>
      <c r="I6143" t="s">
        <v>6776</v>
      </c>
      <c r="J6143" t="s">
        <v>31</v>
      </c>
      <c r="K6143" t="s">
        <v>49</v>
      </c>
      <c r="O6143" t="s">
        <v>33</v>
      </c>
      <c r="S6143" s="3">
        <v>45876.375</v>
      </c>
      <c r="T6143" t="s">
        <v>54</v>
      </c>
      <c r="U6143" t="s">
        <v>6776</v>
      </c>
      <c r="V6143" s="3">
        <v>45871.491666666669</v>
      </c>
      <c r="W6143" t="s">
        <v>590</v>
      </c>
      <c r="Y6143" s="4">
        <v>45876</v>
      </c>
      <c r="Z6143" s="2">
        <v>0.81263888888888891</v>
      </c>
    </row>
    <row r="6144" spans="1:26" x14ac:dyDescent="0.3">
      <c r="A6144">
        <v>27186</v>
      </c>
      <c r="B6144" t="s">
        <v>517</v>
      </c>
      <c r="C6144" t="s">
        <v>27</v>
      </c>
      <c r="D6144" t="s">
        <v>295</v>
      </c>
      <c r="E6144" t="s">
        <v>84</v>
      </c>
      <c r="F6144">
        <v>9789844100</v>
      </c>
      <c r="G6144" t="s">
        <v>53</v>
      </c>
      <c r="H6144">
        <v>7075</v>
      </c>
      <c r="I6144" t="s">
        <v>6777</v>
      </c>
      <c r="J6144" t="s">
        <v>31</v>
      </c>
      <c r="K6144" t="s">
        <v>49</v>
      </c>
      <c r="O6144" t="s">
        <v>33</v>
      </c>
      <c r="S6144" s="3">
        <v>45876.375</v>
      </c>
      <c r="T6144" t="s">
        <v>54</v>
      </c>
      <c r="U6144" t="s">
        <v>6777</v>
      </c>
      <c r="V6144" s="3">
        <v>45871.491666666669</v>
      </c>
      <c r="W6144" t="s">
        <v>590</v>
      </c>
      <c r="Y6144" s="4">
        <v>45876</v>
      </c>
      <c r="Z6144" s="2">
        <v>0.81263888888888891</v>
      </c>
    </row>
    <row r="6145" spans="1:26" x14ac:dyDescent="0.3">
      <c r="A6145">
        <v>27186</v>
      </c>
      <c r="B6145" t="s">
        <v>517</v>
      </c>
      <c r="C6145" t="s">
        <v>27</v>
      </c>
      <c r="D6145" t="s">
        <v>295</v>
      </c>
      <c r="E6145" t="s">
        <v>84</v>
      </c>
      <c r="F6145">
        <v>9789844100</v>
      </c>
      <c r="G6145" t="s">
        <v>53</v>
      </c>
      <c r="H6145">
        <v>7075</v>
      </c>
      <c r="I6145" t="s">
        <v>6781</v>
      </c>
      <c r="J6145" t="s">
        <v>31</v>
      </c>
      <c r="K6145" t="s">
        <v>49</v>
      </c>
      <c r="O6145" t="s">
        <v>33</v>
      </c>
      <c r="S6145" s="3">
        <v>45876.375</v>
      </c>
      <c r="T6145" t="s">
        <v>54</v>
      </c>
      <c r="U6145" t="s">
        <v>6781</v>
      </c>
      <c r="V6145" s="3">
        <v>45871.491666666669</v>
      </c>
      <c r="W6145" t="s">
        <v>590</v>
      </c>
      <c r="Y6145" s="4">
        <v>45876</v>
      </c>
      <c r="Z6145" s="2">
        <v>0.81263888888888891</v>
      </c>
    </row>
    <row r="6146" spans="1:26" x14ac:dyDescent="0.3">
      <c r="A6146">
        <v>135533</v>
      </c>
      <c r="B6146" t="s">
        <v>517</v>
      </c>
      <c r="C6146" t="s">
        <v>27</v>
      </c>
      <c r="D6146" t="s">
        <v>295</v>
      </c>
      <c r="E6146" t="s">
        <v>84</v>
      </c>
      <c r="F6146">
        <v>8270612764</v>
      </c>
      <c r="G6146" t="s">
        <v>53</v>
      </c>
      <c r="H6146">
        <v>7075</v>
      </c>
      <c r="I6146" t="s">
        <v>6784</v>
      </c>
      <c r="J6146" t="s">
        <v>31</v>
      </c>
      <c r="K6146" t="s">
        <v>49</v>
      </c>
      <c r="O6146" t="s">
        <v>33</v>
      </c>
      <c r="S6146" s="3">
        <v>45876.375</v>
      </c>
      <c r="T6146" t="s">
        <v>54</v>
      </c>
      <c r="U6146" t="s">
        <v>6784</v>
      </c>
      <c r="V6146" s="3">
        <v>45871.491666666669</v>
      </c>
      <c r="W6146" t="s">
        <v>1019</v>
      </c>
      <c r="Y6146" s="4">
        <v>45876</v>
      </c>
      <c r="Z6146" s="2">
        <v>0.81263888888888891</v>
      </c>
    </row>
    <row r="6147" spans="1:26" x14ac:dyDescent="0.3">
      <c r="A6147">
        <v>27186</v>
      </c>
      <c r="B6147" t="s">
        <v>517</v>
      </c>
      <c r="C6147" t="s">
        <v>27</v>
      </c>
      <c r="D6147" t="s">
        <v>295</v>
      </c>
      <c r="E6147" t="s">
        <v>84</v>
      </c>
      <c r="F6147">
        <v>9789844100</v>
      </c>
      <c r="G6147" t="s">
        <v>53</v>
      </c>
      <c r="H6147">
        <v>7075</v>
      </c>
      <c r="I6147" t="s">
        <v>6785</v>
      </c>
      <c r="J6147" t="s">
        <v>31</v>
      </c>
      <c r="K6147" t="s">
        <v>49</v>
      </c>
      <c r="O6147" t="s">
        <v>33</v>
      </c>
      <c r="S6147" s="3">
        <v>45876.375</v>
      </c>
      <c r="T6147" t="s">
        <v>54</v>
      </c>
      <c r="U6147" t="s">
        <v>6785</v>
      </c>
      <c r="V6147" s="3">
        <v>45871.491666666669</v>
      </c>
      <c r="W6147" t="s">
        <v>590</v>
      </c>
      <c r="Y6147" s="4">
        <v>45876</v>
      </c>
      <c r="Z6147" s="2">
        <v>0.81263888888888891</v>
      </c>
    </row>
    <row r="6148" spans="1:26" x14ac:dyDescent="0.3">
      <c r="A6148">
        <v>27186</v>
      </c>
      <c r="B6148" t="s">
        <v>517</v>
      </c>
      <c r="C6148" t="s">
        <v>27</v>
      </c>
      <c r="D6148" t="s">
        <v>295</v>
      </c>
      <c r="E6148" t="s">
        <v>84</v>
      </c>
      <c r="F6148">
        <v>9789844100</v>
      </c>
      <c r="G6148" t="s">
        <v>53</v>
      </c>
      <c r="H6148">
        <v>7075</v>
      </c>
      <c r="I6148" t="s">
        <v>6787</v>
      </c>
      <c r="J6148" t="s">
        <v>31</v>
      </c>
      <c r="K6148" t="s">
        <v>49</v>
      </c>
      <c r="O6148" t="s">
        <v>33</v>
      </c>
      <c r="S6148" s="3">
        <v>45876.375</v>
      </c>
      <c r="T6148" t="s">
        <v>54</v>
      </c>
      <c r="U6148" t="s">
        <v>6787</v>
      </c>
      <c r="V6148" s="3">
        <v>45871.491666666669</v>
      </c>
      <c r="W6148" t="s">
        <v>590</v>
      </c>
      <c r="Y6148" s="4">
        <v>45876</v>
      </c>
      <c r="Z6148" s="2">
        <v>0.81263888888888891</v>
      </c>
    </row>
    <row r="6149" spans="1:26" x14ac:dyDescent="0.3">
      <c r="A6149">
        <v>135533</v>
      </c>
      <c r="B6149" t="s">
        <v>517</v>
      </c>
      <c r="C6149" t="s">
        <v>27</v>
      </c>
      <c r="D6149" t="s">
        <v>295</v>
      </c>
      <c r="E6149" t="s">
        <v>84</v>
      </c>
      <c r="F6149">
        <v>8270612764</v>
      </c>
      <c r="G6149" t="s">
        <v>53</v>
      </c>
      <c r="H6149">
        <v>7075</v>
      </c>
      <c r="I6149" t="s">
        <v>6788</v>
      </c>
      <c r="J6149" t="s">
        <v>31</v>
      </c>
      <c r="K6149" t="s">
        <v>49</v>
      </c>
      <c r="O6149" t="s">
        <v>33</v>
      </c>
      <c r="S6149" s="3">
        <v>45876.375</v>
      </c>
      <c r="T6149" t="s">
        <v>54</v>
      </c>
      <c r="U6149" t="s">
        <v>6788</v>
      </c>
      <c r="V6149" s="3">
        <v>45871.491666666669</v>
      </c>
      <c r="W6149" t="s">
        <v>1019</v>
      </c>
      <c r="Y6149" s="4">
        <v>45876</v>
      </c>
      <c r="Z6149" s="2">
        <v>0.81263888888888891</v>
      </c>
    </row>
    <row r="6150" spans="1:26" x14ac:dyDescent="0.3">
      <c r="A6150">
        <v>135533</v>
      </c>
      <c r="B6150" t="s">
        <v>517</v>
      </c>
      <c r="C6150" t="s">
        <v>27</v>
      </c>
      <c r="D6150" t="s">
        <v>295</v>
      </c>
      <c r="E6150" t="s">
        <v>84</v>
      </c>
      <c r="F6150">
        <v>8270612764</v>
      </c>
      <c r="G6150" t="s">
        <v>53</v>
      </c>
      <c r="H6150">
        <v>7075</v>
      </c>
      <c r="I6150" t="s">
        <v>6789</v>
      </c>
      <c r="J6150" t="s">
        <v>31</v>
      </c>
      <c r="K6150" t="s">
        <v>49</v>
      </c>
      <c r="O6150" t="s">
        <v>33</v>
      </c>
      <c r="S6150" s="3">
        <v>45876.375</v>
      </c>
      <c r="T6150" t="s">
        <v>54</v>
      </c>
      <c r="U6150" t="s">
        <v>6789</v>
      </c>
      <c r="V6150" s="3">
        <v>45871.491666666669</v>
      </c>
      <c r="W6150" t="s">
        <v>1019</v>
      </c>
      <c r="Y6150" s="4">
        <v>45876</v>
      </c>
      <c r="Z6150" s="2">
        <v>0.81263888888888891</v>
      </c>
    </row>
    <row r="6151" spans="1:26" x14ac:dyDescent="0.3">
      <c r="A6151">
        <v>135533</v>
      </c>
      <c r="B6151" t="s">
        <v>517</v>
      </c>
      <c r="C6151" t="s">
        <v>27</v>
      </c>
      <c r="D6151" t="s">
        <v>295</v>
      </c>
      <c r="E6151" t="s">
        <v>84</v>
      </c>
      <c r="F6151">
        <v>8270612764</v>
      </c>
      <c r="G6151" t="s">
        <v>53</v>
      </c>
      <c r="H6151">
        <v>7075</v>
      </c>
      <c r="I6151" t="s">
        <v>6790</v>
      </c>
      <c r="J6151" t="s">
        <v>31</v>
      </c>
      <c r="K6151" t="s">
        <v>49</v>
      </c>
      <c r="O6151" t="s">
        <v>33</v>
      </c>
      <c r="S6151" s="3">
        <v>45876.375</v>
      </c>
      <c r="T6151" t="s">
        <v>54</v>
      </c>
      <c r="U6151" t="s">
        <v>6790</v>
      </c>
      <c r="V6151" s="3">
        <v>45871.491666666669</v>
      </c>
      <c r="W6151" t="s">
        <v>1019</v>
      </c>
      <c r="Y6151" s="4">
        <v>45876</v>
      </c>
      <c r="Z6151" s="2">
        <v>0.81263888888888891</v>
      </c>
    </row>
    <row r="6152" spans="1:26" x14ac:dyDescent="0.3">
      <c r="A6152">
        <v>27186</v>
      </c>
      <c r="B6152" t="s">
        <v>517</v>
      </c>
      <c r="C6152" t="s">
        <v>27</v>
      </c>
      <c r="D6152" t="s">
        <v>295</v>
      </c>
      <c r="E6152" t="s">
        <v>84</v>
      </c>
      <c r="F6152">
        <v>9789844100</v>
      </c>
      <c r="G6152" t="s">
        <v>53</v>
      </c>
      <c r="H6152">
        <v>7075</v>
      </c>
      <c r="I6152" t="s">
        <v>6791</v>
      </c>
      <c r="J6152" t="s">
        <v>31</v>
      </c>
      <c r="K6152" t="s">
        <v>49</v>
      </c>
      <c r="O6152" t="s">
        <v>33</v>
      </c>
      <c r="S6152" s="3">
        <v>45876.375</v>
      </c>
      <c r="T6152" t="s">
        <v>54</v>
      </c>
      <c r="U6152" t="s">
        <v>6791</v>
      </c>
      <c r="V6152" s="3">
        <v>45871.491666666669</v>
      </c>
      <c r="W6152" t="s">
        <v>590</v>
      </c>
      <c r="Y6152" s="4">
        <v>45876</v>
      </c>
      <c r="Z6152" s="2">
        <v>0.81263888888888891</v>
      </c>
    </row>
    <row r="6153" spans="1:26" x14ac:dyDescent="0.3">
      <c r="A6153">
        <v>27186</v>
      </c>
      <c r="B6153" t="s">
        <v>517</v>
      </c>
      <c r="C6153" t="s">
        <v>27</v>
      </c>
      <c r="D6153" t="s">
        <v>295</v>
      </c>
      <c r="E6153" t="s">
        <v>84</v>
      </c>
      <c r="F6153">
        <v>9789844100</v>
      </c>
      <c r="G6153" t="s">
        <v>53</v>
      </c>
      <c r="H6153">
        <v>7075</v>
      </c>
      <c r="I6153" t="s">
        <v>6792</v>
      </c>
      <c r="J6153" t="s">
        <v>31</v>
      </c>
      <c r="K6153" t="s">
        <v>49</v>
      </c>
      <c r="O6153" t="s">
        <v>33</v>
      </c>
      <c r="S6153" s="3">
        <v>45876.375</v>
      </c>
      <c r="T6153" t="s">
        <v>54</v>
      </c>
      <c r="U6153" t="s">
        <v>6792</v>
      </c>
      <c r="V6153" s="3">
        <v>45871.491666666669</v>
      </c>
      <c r="W6153" t="s">
        <v>590</v>
      </c>
      <c r="Y6153" s="4">
        <v>45876</v>
      </c>
      <c r="Z6153" s="2">
        <v>0.81263888888888891</v>
      </c>
    </row>
    <row r="6154" spans="1:26" x14ac:dyDescent="0.3">
      <c r="A6154">
        <v>135533</v>
      </c>
      <c r="B6154" t="s">
        <v>517</v>
      </c>
      <c r="C6154" t="s">
        <v>27</v>
      </c>
      <c r="D6154" t="s">
        <v>295</v>
      </c>
      <c r="E6154" t="s">
        <v>84</v>
      </c>
      <c r="F6154">
        <v>8270612764</v>
      </c>
      <c r="G6154" t="s">
        <v>53</v>
      </c>
      <c r="H6154">
        <v>7075</v>
      </c>
      <c r="I6154" t="s">
        <v>6794</v>
      </c>
      <c r="J6154" t="s">
        <v>31</v>
      </c>
      <c r="K6154" t="s">
        <v>49</v>
      </c>
      <c r="O6154" t="s">
        <v>33</v>
      </c>
      <c r="S6154" s="3">
        <v>45876.375</v>
      </c>
      <c r="T6154" t="s">
        <v>54</v>
      </c>
      <c r="U6154" t="s">
        <v>6794</v>
      </c>
      <c r="V6154" s="3">
        <v>45871.491666666669</v>
      </c>
      <c r="W6154" t="s">
        <v>1019</v>
      </c>
      <c r="Y6154" s="4">
        <v>45876</v>
      </c>
      <c r="Z6154" s="2">
        <v>0.81263888888888891</v>
      </c>
    </row>
    <row r="6155" spans="1:26" x14ac:dyDescent="0.3">
      <c r="A6155">
        <v>27186</v>
      </c>
      <c r="B6155" t="s">
        <v>517</v>
      </c>
      <c r="C6155" t="s">
        <v>27</v>
      </c>
      <c r="D6155" t="s">
        <v>295</v>
      </c>
      <c r="E6155" t="s">
        <v>84</v>
      </c>
      <c r="F6155">
        <v>9789844100</v>
      </c>
      <c r="G6155" t="s">
        <v>53</v>
      </c>
      <c r="H6155">
        <v>7075</v>
      </c>
      <c r="I6155" t="s">
        <v>6797</v>
      </c>
      <c r="J6155" t="s">
        <v>31</v>
      </c>
      <c r="K6155" t="s">
        <v>49</v>
      </c>
      <c r="O6155" t="s">
        <v>33</v>
      </c>
      <c r="S6155" s="3">
        <v>45876.375</v>
      </c>
      <c r="T6155" t="s">
        <v>54</v>
      </c>
      <c r="U6155" t="s">
        <v>6797</v>
      </c>
      <c r="V6155" s="3">
        <v>45871.491666666669</v>
      </c>
      <c r="W6155" t="s">
        <v>590</v>
      </c>
      <c r="Y6155" s="4">
        <v>45876</v>
      </c>
      <c r="Z6155" s="2">
        <v>0.81263888888888891</v>
      </c>
    </row>
    <row r="6156" spans="1:26" x14ac:dyDescent="0.3">
      <c r="A6156">
        <v>27186</v>
      </c>
      <c r="B6156" t="s">
        <v>517</v>
      </c>
      <c r="C6156" t="s">
        <v>27</v>
      </c>
      <c r="D6156" t="s">
        <v>295</v>
      </c>
      <c r="E6156" t="s">
        <v>84</v>
      </c>
      <c r="F6156">
        <v>9789844100</v>
      </c>
      <c r="G6156" t="s">
        <v>53</v>
      </c>
      <c r="H6156">
        <v>7075</v>
      </c>
      <c r="I6156" t="s">
        <v>6799</v>
      </c>
      <c r="J6156" t="s">
        <v>31</v>
      </c>
      <c r="K6156" t="s">
        <v>49</v>
      </c>
      <c r="O6156" t="s">
        <v>33</v>
      </c>
      <c r="S6156" s="3">
        <v>45876.375</v>
      </c>
      <c r="T6156" t="s">
        <v>54</v>
      </c>
      <c r="U6156" t="s">
        <v>6799</v>
      </c>
      <c r="V6156" s="3">
        <v>45871.491666666669</v>
      </c>
      <c r="W6156" t="s">
        <v>590</v>
      </c>
      <c r="Y6156" s="4">
        <v>45876</v>
      </c>
      <c r="Z6156" s="2">
        <v>0.81263888888888891</v>
      </c>
    </row>
    <row r="6157" spans="1:26" x14ac:dyDescent="0.3">
      <c r="A6157">
        <v>27186</v>
      </c>
      <c r="B6157" t="s">
        <v>517</v>
      </c>
      <c r="C6157" t="s">
        <v>27</v>
      </c>
      <c r="D6157" t="s">
        <v>295</v>
      </c>
      <c r="E6157" t="s">
        <v>84</v>
      </c>
      <c r="F6157">
        <v>9789844100</v>
      </c>
      <c r="G6157" t="s">
        <v>53</v>
      </c>
      <c r="H6157">
        <v>7075</v>
      </c>
      <c r="I6157" t="s">
        <v>6800</v>
      </c>
      <c r="J6157" t="s">
        <v>31</v>
      </c>
      <c r="K6157" t="s">
        <v>49</v>
      </c>
      <c r="O6157" t="s">
        <v>33</v>
      </c>
      <c r="S6157" s="3">
        <v>45876.375</v>
      </c>
      <c r="T6157" t="s">
        <v>54</v>
      </c>
      <c r="U6157" t="s">
        <v>6800</v>
      </c>
      <c r="V6157" s="3">
        <v>45871.491666666669</v>
      </c>
      <c r="W6157" t="s">
        <v>590</v>
      </c>
      <c r="Y6157" s="4">
        <v>45876</v>
      </c>
      <c r="Z6157" s="2">
        <v>0.81263888888888891</v>
      </c>
    </row>
    <row r="6158" spans="1:26" x14ac:dyDescent="0.3">
      <c r="A6158">
        <v>27186</v>
      </c>
      <c r="B6158" t="s">
        <v>517</v>
      </c>
      <c r="C6158" t="s">
        <v>27</v>
      </c>
      <c r="D6158" t="s">
        <v>295</v>
      </c>
      <c r="E6158" t="s">
        <v>84</v>
      </c>
      <c r="F6158">
        <v>9789844100</v>
      </c>
      <c r="G6158" t="s">
        <v>53</v>
      </c>
      <c r="H6158">
        <v>7075</v>
      </c>
      <c r="I6158" t="s">
        <v>6803</v>
      </c>
      <c r="J6158" t="s">
        <v>31</v>
      </c>
      <c r="K6158" t="s">
        <v>49</v>
      </c>
      <c r="O6158" t="s">
        <v>33</v>
      </c>
      <c r="S6158" s="3">
        <v>45876.375</v>
      </c>
      <c r="T6158" t="s">
        <v>54</v>
      </c>
      <c r="U6158" t="s">
        <v>6803</v>
      </c>
      <c r="V6158" s="3">
        <v>45871.491666666669</v>
      </c>
      <c r="W6158" t="s">
        <v>590</v>
      </c>
      <c r="Y6158" s="4">
        <v>45876</v>
      </c>
      <c r="Z6158" s="2">
        <v>0.81263888888888891</v>
      </c>
    </row>
    <row r="6159" spans="1:26" x14ac:dyDescent="0.3">
      <c r="A6159">
        <v>27186</v>
      </c>
      <c r="B6159" t="s">
        <v>517</v>
      </c>
      <c r="C6159" t="s">
        <v>27</v>
      </c>
      <c r="D6159" t="s">
        <v>295</v>
      </c>
      <c r="E6159" t="s">
        <v>84</v>
      </c>
      <c r="F6159">
        <v>9789844100</v>
      </c>
      <c r="G6159" t="s">
        <v>53</v>
      </c>
      <c r="H6159">
        <v>7075</v>
      </c>
      <c r="I6159" t="s">
        <v>6804</v>
      </c>
      <c r="J6159" t="s">
        <v>31</v>
      </c>
      <c r="K6159" t="s">
        <v>49</v>
      </c>
      <c r="O6159" t="s">
        <v>33</v>
      </c>
      <c r="S6159" s="3">
        <v>45876.375</v>
      </c>
      <c r="T6159" t="s">
        <v>54</v>
      </c>
      <c r="U6159" t="s">
        <v>6804</v>
      </c>
      <c r="V6159" s="3">
        <v>45871.491666666669</v>
      </c>
      <c r="W6159" t="s">
        <v>590</v>
      </c>
      <c r="Y6159" s="4">
        <v>45876</v>
      </c>
      <c r="Z6159" s="2">
        <v>0.81263888888888891</v>
      </c>
    </row>
    <row r="6160" spans="1:26" x14ac:dyDescent="0.3">
      <c r="A6160">
        <v>135533</v>
      </c>
      <c r="B6160" t="s">
        <v>517</v>
      </c>
      <c r="C6160" t="s">
        <v>27</v>
      </c>
      <c r="D6160" t="s">
        <v>295</v>
      </c>
      <c r="E6160" t="s">
        <v>84</v>
      </c>
      <c r="F6160">
        <v>8270612764</v>
      </c>
      <c r="G6160" t="s">
        <v>53</v>
      </c>
      <c r="H6160">
        <v>7075</v>
      </c>
      <c r="I6160" t="s">
        <v>6806</v>
      </c>
      <c r="J6160" t="s">
        <v>31</v>
      </c>
      <c r="K6160" t="s">
        <v>49</v>
      </c>
      <c r="O6160" t="s">
        <v>33</v>
      </c>
      <c r="S6160" s="3">
        <v>45876.375</v>
      </c>
      <c r="T6160" t="s">
        <v>54</v>
      </c>
      <c r="U6160" t="s">
        <v>6806</v>
      </c>
      <c r="V6160" s="3">
        <v>45871.491666666669</v>
      </c>
      <c r="W6160" t="s">
        <v>1019</v>
      </c>
      <c r="Y6160" s="4">
        <v>45876</v>
      </c>
      <c r="Z6160" s="2">
        <v>0.81263888888888891</v>
      </c>
    </row>
    <row r="6161" spans="1:26" x14ac:dyDescent="0.3">
      <c r="A6161">
        <v>135533</v>
      </c>
      <c r="B6161" t="s">
        <v>517</v>
      </c>
      <c r="C6161" t="s">
        <v>27</v>
      </c>
      <c r="D6161" t="s">
        <v>295</v>
      </c>
      <c r="E6161" t="s">
        <v>84</v>
      </c>
      <c r="F6161">
        <v>8270612764</v>
      </c>
      <c r="G6161" t="s">
        <v>53</v>
      </c>
      <c r="H6161">
        <v>7075</v>
      </c>
      <c r="I6161" t="s">
        <v>6807</v>
      </c>
      <c r="J6161" t="s">
        <v>31</v>
      </c>
      <c r="K6161" t="s">
        <v>49</v>
      </c>
      <c r="O6161" t="s">
        <v>33</v>
      </c>
      <c r="S6161" s="3">
        <v>45876.375</v>
      </c>
      <c r="T6161" t="s">
        <v>54</v>
      </c>
      <c r="U6161" t="s">
        <v>6807</v>
      </c>
      <c r="V6161" s="3">
        <v>45871.491666666669</v>
      </c>
      <c r="W6161" t="s">
        <v>1019</v>
      </c>
      <c r="Y6161" s="4">
        <v>45876</v>
      </c>
      <c r="Z6161" s="2">
        <v>0.81263888888888891</v>
      </c>
    </row>
    <row r="6162" spans="1:26" x14ac:dyDescent="0.3">
      <c r="A6162">
        <v>133603</v>
      </c>
      <c r="B6162" t="s">
        <v>517</v>
      </c>
      <c r="C6162" t="s">
        <v>27</v>
      </c>
      <c r="D6162" t="s">
        <v>295</v>
      </c>
      <c r="E6162" t="s">
        <v>84</v>
      </c>
      <c r="F6162">
        <v>6369611238</v>
      </c>
      <c r="G6162" t="s">
        <v>53</v>
      </c>
      <c r="H6162">
        <v>7075</v>
      </c>
      <c r="I6162" t="s">
        <v>6809</v>
      </c>
      <c r="J6162" t="s">
        <v>31</v>
      </c>
      <c r="K6162" t="s">
        <v>49</v>
      </c>
      <c r="O6162" t="s">
        <v>33</v>
      </c>
      <c r="S6162" s="3">
        <v>45876.375</v>
      </c>
      <c r="T6162" t="s">
        <v>54</v>
      </c>
      <c r="U6162" t="s">
        <v>6809</v>
      </c>
      <c r="V6162" s="3">
        <v>45871.491666666669</v>
      </c>
      <c r="W6162" t="s">
        <v>610</v>
      </c>
      <c r="Y6162" s="4">
        <v>45876</v>
      </c>
      <c r="Z6162" s="2">
        <v>0.81263888888888891</v>
      </c>
    </row>
    <row r="6163" spans="1:26" x14ac:dyDescent="0.3">
      <c r="A6163">
        <v>133603</v>
      </c>
      <c r="B6163" t="s">
        <v>517</v>
      </c>
      <c r="C6163" t="s">
        <v>27</v>
      </c>
      <c r="D6163" t="s">
        <v>295</v>
      </c>
      <c r="E6163" t="s">
        <v>84</v>
      </c>
      <c r="F6163">
        <v>6369611238</v>
      </c>
      <c r="G6163" t="s">
        <v>53</v>
      </c>
      <c r="H6163">
        <v>7075</v>
      </c>
      <c r="I6163" t="s">
        <v>6810</v>
      </c>
      <c r="J6163" t="s">
        <v>31</v>
      </c>
      <c r="K6163" t="s">
        <v>49</v>
      </c>
      <c r="O6163" t="s">
        <v>33</v>
      </c>
      <c r="S6163" s="3">
        <v>45876.375</v>
      </c>
      <c r="T6163" t="s">
        <v>54</v>
      </c>
      <c r="U6163" t="s">
        <v>6810</v>
      </c>
      <c r="V6163" s="3">
        <v>45871.491666666669</v>
      </c>
      <c r="W6163" t="s">
        <v>610</v>
      </c>
      <c r="Y6163" s="4">
        <v>45876</v>
      </c>
      <c r="Z6163" s="2">
        <v>0.81263888888888891</v>
      </c>
    </row>
    <row r="6164" spans="1:26" x14ac:dyDescent="0.3">
      <c r="A6164">
        <v>135533</v>
      </c>
      <c r="B6164" t="s">
        <v>517</v>
      </c>
      <c r="C6164" t="s">
        <v>27</v>
      </c>
      <c r="D6164" t="s">
        <v>295</v>
      </c>
      <c r="E6164" t="s">
        <v>84</v>
      </c>
      <c r="F6164">
        <v>8270612764</v>
      </c>
      <c r="G6164" t="s">
        <v>53</v>
      </c>
      <c r="H6164">
        <v>7075</v>
      </c>
      <c r="I6164" t="s">
        <v>6811</v>
      </c>
      <c r="J6164" t="s">
        <v>31</v>
      </c>
      <c r="K6164" t="s">
        <v>49</v>
      </c>
      <c r="O6164" t="s">
        <v>33</v>
      </c>
      <c r="S6164" s="3">
        <v>45876.375</v>
      </c>
      <c r="T6164" t="s">
        <v>54</v>
      </c>
      <c r="U6164" t="s">
        <v>6811</v>
      </c>
      <c r="V6164" s="3">
        <v>45871.491666666669</v>
      </c>
      <c r="W6164" t="s">
        <v>1019</v>
      </c>
      <c r="Y6164" s="4">
        <v>45876</v>
      </c>
      <c r="Z6164" s="2">
        <v>0.81263888888888891</v>
      </c>
    </row>
    <row r="6165" spans="1:26" x14ac:dyDescent="0.3">
      <c r="A6165">
        <v>22041</v>
      </c>
      <c r="B6165" t="s">
        <v>502</v>
      </c>
      <c r="C6165" t="s">
        <v>187</v>
      </c>
      <c r="D6165" t="s">
        <v>324</v>
      </c>
      <c r="E6165" t="s">
        <v>84</v>
      </c>
      <c r="F6165">
        <v>9778423562</v>
      </c>
      <c r="G6165" t="s">
        <v>53</v>
      </c>
      <c r="H6165">
        <v>7076</v>
      </c>
      <c r="I6165" t="s">
        <v>6812</v>
      </c>
      <c r="J6165" t="s">
        <v>31</v>
      </c>
      <c r="K6165" t="s">
        <v>49</v>
      </c>
      <c r="O6165" t="s">
        <v>33</v>
      </c>
      <c r="S6165" s="3">
        <v>45876.375</v>
      </c>
      <c r="T6165" t="s">
        <v>54</v>
      </c>
      <c r="U6165" t="s">
        <v>6812</v>
      </c>
      <c r="V6165" s="3">
        <v>45871.491666666669</v>
      </c>
      <c r="W6165" t="s">
        <v>1391</v>
      </c>
      <c r="Y6165" s="4">
        <v>45876</v>
      </c>
      <c r="Z6165" s="2">
        <v>0.81263888888888891</v>
      </c>
    </row>
    <row r="6166" spans="1:26" x14ac:dyDescent="0.3">
      <c r="A6166">
        <v>22041</v>
      </c>
      <c r="B6166" t="s">
        <v>502</v>
      </c>
      <c r="C6166" t="s">
        <v>187</v>
      </c>
      <c r="D6166" t="s">
        <v>324</v>
      </c>
      <c r="E6166" t="s">
        <v>84</v>
      </c>
      <c r="F6166">
        <v>9778423562</v>
      </c>
      <c r="G6166" t="s">
        <v>53</v>
      </c>
      <c r="H6166">
        <v>7076</v>
      </c>
      <c r="I6166" t="s">
        <v>6815</v>
      </c>
      <c r="J6166" t="s">
        <v>31</v>
      </c>
      <c r="K6166" t="s">
        <v>49</v>
      </c>
      <c r="O6166" t="s">
        <v>33</v>
      </c>
      <c r="S6166" s="3">
        <v>45876.375</v>
      </c>
      <c r="T6166" t="s">
        <v>54</v>
      </c>
      <c r="U6166" t="s">
        <v>6815</v>
      </c>
      <c r="V6166" s="3">
        <v>45871.491666666669</v>
      </c>
      <c r="W6166" t="s">
        <v>1391</v>
      </c>
      <c r="Y6166" s="4">
        <v>45876</v>
      </c>
      <c r="Z6166" s="2">
        <v>0.81263888888888891</v>
      </c>
    </row>
    <row r="6167" spans="1:26" x14ac:dyDescent="0.3">
      <c r="A6167">
        <v>22041</v>
      </c>
      <c r="B6167" t="s">
        <v>502</v>
      </c>
      <c r="C6167" t="s">
        <v>187</v>
      </c>
      <c r="D6167" t="s">
        <v>324</v>
      </c>
      <c r="E6167" t="s">
        <v>84</v>
      </c>
      <c r="F6167">
        <v>9778423562</v>
      </c>
      <c r="G6167" t="s">
        <v>53</v>
      </c>
      <c r="H6167">
        <v>7076</v>
      </c>
      <c r="I6167" t="s">
        <v>6816</v>
      </c>
      <c r="J6167" t="s">
        <v>31</v>
      </c>
      <c r="K6167" t="s">
        <v>49</v>
      </c>
      <c r="O6167" t="s">
        <v>33</v>
      </c>
      <c r="S6167" s="3">
        <v>45876.375</v>
      </c>
      <c r="T6167" t="s">
        <v>54</v>
      </c>
      <c r="U6167" t="s">
        <v>6816</v>
      </c>
      <c r="V6167" s="3">
        <v>45871.491666666669</v>
      </c>
      <c r="W6167" t="s">
        <v>1391</v>
      </c>
      <c r="Y6167" s="4">
        <v>45876</v>
      </c>
      <c r="Z6167" s="2">
        <v>0.81263888888888891</v>
      </c>
    </row>
    <row r="6168" spans="1:26" x14ac:dyDescent="0.3">
      <c r="A6168">
        <v>22041</v>
      </c>
      <c r="B6168" t="s">
        <v>502</v>
      </c>
      <c r="C6168" t="s">
        <v>187</v>
      </c>
      <c r="D6168" t="s">
        <v>324</v>
      </c>
      <c r="E6168" t="s">
        <v>84</v>
      </c>
      <c r="F6168">
        <v>9778423562</v>
      </c>
      <c r="G6168" t="s">
        <v>53</v>
      </c>
      <c r="H6168">
        <v>7076</v>
      </c>
      <c r="I6168" t="s">
        <v>6818</v>
      </c>
      <c r="J6168" t="s">
        <v>31</v>
      </c>
      <c r="K6168" t="s">
        <v>49</v>
      </c>
      <c r="O6168" t="s">
        <v>33</v>
      </c>
      <c r="S6168" s="3">
        <v>45876.375</v>
      </c>
      <c r="T6168" t="s">
        <v>54</v>
      </c>
      <c r="U6168" t="s">
        <v>6818</v>
      </c>
      <c r="V6168" s="3">
        <v>45871.491666666669</v>
      </c>
      <c r="W6168" t="s">
        <v>1391</v>
      </c>
      <c r="Y6168" s="4">
        <v>45876</v>
      </c>
      <c r="Z6168" s="2">
        <v>0.81263888888888891</v>
      </c>
    </row>
    <row r="6169" spans="1:26" x14ac:dyDescent="0.3">
      <c r="A6169">
        <v>22041</v>
      </c>
      <c r="B6169" t="s">
        <v>502</v>
      </c>
      <c r="C6169" t="s">
        <v>187</v>
      </c>
      <c r="D6169" t="s">
        <v>324</v>
      </c>
      <c r="E6169" t="s">
        <v>84</v>
      </c>
      <c r="F6169">
        <v>9778423562</v>
      </c>
      <c r="G6169" t="s">
        <v>53</v>
      </c>
      <c r="H6169">
        <v>7076</v>
      </c>
      <c r="I6169" t="s">
        <v>6821</v>
      </c>
      <c r="J6169" t="s">
        <v>31</v>
      </c>
      <c r="K6169" t="s">
        <v>49</v>
      </c>
      <c r="O6169" t="s">
        <v>33</v>
      </c>
      <c r="S6169" s="3">
        <v>45876.375</v>
      </c>
      <c r="T6169" t="s">
        <v>54</v>
      </c>
      <c r="U6169" t="s">
        <v>6821</v>
      </c>
      <c r="V6169" s="3">
        <v>45871.491666666669</v>
      </c>
      <c r="W6169" t="s">
        <v>1391</v>
      </c>
      <c r="Y6169" s="4">
        <v>45876</v>
      </c>
      <c r="Z6169" s="2">
        <v>0.81263888888888891</v>
      </c>
    </row>
    <row r="6170" spans="1:26" x14ac:dyDescent="0.3">
      <c r="A6170">
        <v>135369</v>
      </c>
      <c r="B6170" t="s">
        <v>502</v>
      </c>
      <c r="C6170" t="s">
        <v>27</v>
      </c>
      <c r="D6170" t="s">
        <v>324</v>
      </c>
      <c r="E6170" t="s">
        <v>84</v>
      </c>
      <c r="F6170">
        <v>7339243710</v>
      </c>
      <c r="G6170" t="s">
        <v>53</v>
      </c>
      <c r="H6170">
        <v>7076</v>
      </c>
      <c r="I6170" t="s">
        <v>6822</v>
      </c>
      <c r="J6170" t="s">
        <v>31</v>
      </c>
      <c r="K6170" t="s">
        <v>49</v>
      </c>
      <c r="O6170" t="s">
        <v>33</v>
      </c>
      <c r="S6170" s="3">
        <v>45876.375</v>
      </c>
      <c r="T6170" t="s">
        <v>54</v>
      </c>
      <c r="U6170" t="s">
        <v>6822</v>
      </c>
      <c r="V6170" s="3">
        <v>45871.491666666669</v>
      </c>
      <c r="W6170" t="s">
        <v>562</v>
      </c>
      <c r="Y6170" s="4">
        <v>45876</v>
      </c>
      <c r="Z6170" s="2">
        <v>0.81263888888888891</v>
      </c>
    </row>
    <row r="6171" spans="1:26" x14ac:dyDescent="0.3">
      <c r="A6171">
        <v>135369</v>
      </c>
      <c r="B6171" t="s">
        <v>502</v>
      </c>
      <c r="C6171" t="s">
        <v>27</v>
      </c>
      <c r="D6171" t="s">
        <v>324</v>
      </c>
      <c r="E6171" t="s">
        <v>84</v>
      </c>
      <c r="F6171">
        <v>7339243710</v>
      </c>
      <c r="G6171" t="s">
        <v>53</v>
      </c>
      <c r="H6171">
        <v>7076</v>
      </c>
      <c r="I6171" t="s">
        <v>6825</v>
      </c>
      <c r="J6171" t="s">
        <v>31</v>
      </c>
      <c r="K6171" t="s">
        <v>49</v>
      </c>
      <c r="O6171" t="s">
        <v>33</v>
      </c>
      <c r="S6171" s="3">
        <v>45876.375</v>
      </c>
      <c r="T6171" t="s">
        <v>54</v>
      </c>
      <c r="U6171" t="s">
        <v>6825</v>
      </c>
      <c r="V6171" s="3">
        <v>45871.491666666669</v>
      </c>
      <c r="W6171" t="s">
        <v>562</v>
      </c>
      <c r="Y6171" s="4">
        <v>45876</v>
      </c>
      <c r="Z6171" s="2">
        <v>0.81263888888888891</v>
      </c>
    </row>
    <row r="6172" spans="1:26" x14ac:dyDescent="0.3">
      <c r="A6172">
        <v>135369</v>
      </c>
      <c r="B6172" t="s">
        <v>502</v>
      </c>
      <c r="C6172" t="s">
        <v>27</v>
      </c>
      <c r="D6172" t="s">
        <v>324</v>
      </c>
      <c r="E6172" t="s">
        <v>84</v>
      </c>
      <c r="F6172">
        <v>7339243710</v>
      </c>
      <c r="G6172" t="s">
        <v>53</v>
      </c>
      <c r="H6172">
        <v>7076</v>
      </c>
      <c r="I6172" t="s">
        <v>6829</v>
      </c>
      <c r="J6172" t="s">
        <v>31</v>
      </c>
      <c r="K6172" t="s">
        <v>49</v>
      </c>
      <c r="O6172" t="s">
        <v>33</v>
      </c>
      <c r="S6172" s="3">
        <v>45876.375</v>
      </c>
      <c r="T6172" t="s">
        <v>54</v>
      </c>
      <c r="U6172" t="s">
        <v>6829</v>
      </c>
      <c r="V6172" s="3">
        <v>45871.491666666669</v>
      </c>
      <c r="W6172" t="s">
        <v>562</v>
      </c>
      <c r="Y6172" s="4">
        <v>45876</v>
      </c>
      <c r="Z6172" s="2">
        <v>0.81263888888888891</v>
      </c>
    </row>
    <row r="6173" spans="1:26" x14ac:dyDescent="0.3">
      <c r="A6173">
        <v>135369</v>
      </c>
      <c r="B6173" t="s">
        <v>502</v>
      </c>
      <c r="C6173" t="s">
        <v>27</v>
      </c>
      <c r="D6173" t="s">
        <v>324</v>
      </c>
      <c r="E6173" t="s">
        <v>84</v>
      </c>
      <c r="F6173">
        <v>7339243710</v>
      </c>
      <c r="G6173" t="s">
        <v>53</v>
      </c>
      <c r="H6173">
        <v>7076</v>
      </c>
      <c r="I6173" t="s">
        <v>6831</v>
      </c>
      <c r="J6173" t="s">
        <v>31</v>
      </c>
      <c r="K6173" t="s">
        <v>49</v>
      </c>
      <c r="O6173" t="s">
        <v>33</v>
      </c>
      <c r="S6173" s="3">
        <v>45876.375</v>
      </c>
      <c r="T6173" t="s">
        <v>54</v>
      </c>
      <c r="U6173" t="s">
        <v>6831</v>
      </c>
      <c r="V6173" s="3">
        <v>45871.491666666669</v>
      </c>
      <c r="W6173" t="s">
        <v>562</v>
      </c>
      <c r="Y6173" s="4">
        <v>45876</v>
      </c>
      <c r="Z6173" s="2">
        <v>0.81263888888888891</v>
      </c>
    </row>
    <row r="6174" spans="1:26" x14ac:dyDescent="0.3">
      <c r="A6174">
        <v>135369</v>
      </c>
      <c r="B6174" t="s">
        <v>502</v>
      </c>
      <c r="C6174" t="s">
        <v>27</v>
      </c>
      <c r="D6174" t="s">
        <v>324</v>
      </c>
      <c r="E6174" t="s">
        <v>84</v>
      </c>
      <c r="F6174">
        <v>7339243710</v>
      </c>
      <c r="G6174" t="s">
        <v>53</v>
      </c>
      <c r="H6174">
        <v>7076</v>
      </c>
      <c r="I6174" t="s">
        <v>6834</v>
      </c>
      <c r="J6174" t="s">
        <v>31</v>
      </c>
      <c r="K6174" t="s">
        <v>49</v>
      </c>
      <c r="O6174" t="s">
        <v>33</v>
      </c>
      <c r="S6174" s="3">
        <v>45876.375</v>
      </c>
      <c r="T6174" t="s">
        <v>54</v>
      </c>
      <c r="U6174" t="s">
        <v>6834</v>
      </c>
      <c r="V6174" s="3">
        <v>45871.491666666669</v>
      </c>
      <c r="W6174" t="s">
        <v>562</v>
      </c>
      <c r="Y6174" s="4">
        <v>45876</v>
      </c>
      <c r="Z6174" s="2">
        <v>0.81263888888888891</v>
      </c>
    </row>
    <row r="6175" spans="1:26" x14ac:dyDescent="0.3">
      <c r="A6175">
        <v>135065</v>
      </c>
      <c r="B6175" t="s">
        <v>502</v>
      </c>
      <c r="C6175" t="s">
        <v>27</v>
      </c>
      <c r="D6175" t="s">
        <v>324</v>
      </c>
      <c r="E6175" t="s">
        <v>84</v>
      </c>
      <c r="F6175">
        <v>8925774947</v>
      </c>
      <c r="G6175" t="s">
        <v>53</v>
      </c>
      <c r="H6175">
        <v>7076</v>
      </c>
      <c r="I6175" t="s">
        <v>6837</v>
      </c>
      <c r="J6175" t="s">
        <v>31</v>
      </c>
      <c r="K6175" t="s">
        <v>49</v>
      </c>
      <c r="O6175" t="s">
        <v>33</v>
      </c>
      <c r="S6175" s="3">
        <v>45876.375</v>
      </c>
      <c r="T6175" t="s">
        <v>54</v>
      </c>
      <c r="U6175" t="s">
        <v>6837</v>
      </c>
      <c r="V6175" s="3">
        <v>45871.491666666669</v>
      </c>
      <c r="W6175" t="s">
        <v>1313</v>
      </c>
      <c r="Y6175" s="4">
        <v>45876</v>
      </c>
      <c r="Z6175" s="2">
        <v>0.81263888888888891</v>
      </c>
    </row>
    <row r="6176" spans="1:26" x14ac:dyDescent="0.3">
      <c r="A6176">
        <v>135369</v>
      </c>
      <c r="B6176" t="s">
        <v>502</v>
      </c>
      <c r="C6176" t="s">
        <v>27</v>
      </c>
      <c r="D6176" t="s">
        <v>324</v>
      </c>
      <c r="E6176" t="s">
        <v>84</v>
      </c>
      <c r="F6176">
        <v>7339243710</v>
      </c>
      <c r="G6176" t="s">
        <v>53</v>
      </c>
      <c r="H6176">
        <v>7076</v>
      </c>
      <c r="I6176" t="s">
        <v>6838</v>
      </c>
      <c r="J6176" t="s">
        <v>31</v>
      </c>
      <c r="K6176" t="s">
        <v>49</v>
      </c>
      <c r="O6176" t="s">
        <v>33</v>
      </c>
      <c r="S6176" s="3">
        <v>45876.375</v>
      </c>
      <c r="T6176" t="s">
        <v>54</v>
      </c>
      <c r="U6176" t="s">
        <v>6838</v>
      </c>
      <c r="V6176" s="3">
        <v>45871.491666666669</v>
      </c>
      <c r="W6176" t="s">
        <v>562</v>
      </c>
      <c r="Y6176" s="4">
        <v>45876</v>
      </c>
      <c r="Z6176" s="2">
        <v>0.81263888888888891</v>
      </c>
    </row>
    <row r="6177" spans="1:26" x14ac:dyDescent="0.3">
      <c r="A6177">
        <v>29550</v>
      </c>
      <c r="B6177" t="s">
        <v>300</v>
      </c>
      <c r="C6177" t="s">
        <v>27</v>
      </c>
      <c r="D6177" t="s">
        <v>301</v>
      </c>
      <c r="E6177" t="s">
        <v>84</v>
      </c>
      <c r="F6177">
        <v>9500772490</v>
      </c>
      <c r="G6177" t="s">
        <v>53</v>
      </c>
      <c r="H6177">
        <v>7079</v>
      </c>
      <c r="I6177" t="s">
        <v>6844</v>
      </c>
      <c r="J6177" t="s">
        <v>31</v>
      </c>
      <c r="K6177" t="s">
        <v>49</v>
      </c>
      <c r="O6177" t="s">
        <v>33</v>
      </c>
      <c r="S6177" s="3">
        <v>45876.375</v>
      </c>
      <c r="T6177" t="s">
        <v>54</v>
      </c>
      <c r="U6177" t="s">
        <v>6844</v>
      </c>
      <c r="V6177" s="3">
        <v>45871.491666666669</v>
      </c>
      <c r="W6177" t="s">
        <v>1392</v>
      </c>
      <c r="Y6177" s="4">
        <v>45876</v>
      </c>
      <c r="Z6177" s="2">
        <v>0.81263888888888891</v>
      </c>
    </row>
    <row r="6178" spans="1:26" x14ac:dyDescent="0.3">
      <c r="A6178">
        <v>29550</v>
      </c>
      <c r="B6178" t="s">
        <v>300</v>
      </c>
      <c r="C6178" t="s">
        <v>27</v>
      </c>
      <c r="D6178" t="s">
        <v>301</v>
      </c>
      <c r="E6178" t="s">
        <v>84</v>
      </c>
      <c r="F6178">
        <v>9500772490</v>
      </c>
      <c r="G6178" t="s">
        <v>53</v>
      </c>
      <c r="H6178">
        <v>7079</v>
      </c>
      <c r="I6178" t="s">
        <v>6845</v>
      </c>
      <c r="J6178" t="s">
        <v>31</v>
      </c>
      <c r="K6178" t="s">
        <v>49</v>
      </c>
      <c r="O6178" t="s">
        <v>33</v>
      </c>
      <c r="S6178" s="3">
        <v>45876.375</v>
      </c>
      <c r="T6178" t="s">
        <v>54</v>
      </c>
      <c r="U6178" t="s">
        <v>6845</v>
      </c>
      <c r="V6178" s="3">
        <v>45871.491666666669</v>
      </c>
      <c r="W6178" t="s">
        <v>1392</v>
      </c>
      <c r="Y6178" s="4">
        <v>45876</v>
      </c>
      <c r="Z6178" s="2">
        <v>0.81263888888888891</v>
      </c>
    </row>
    <row r="6179" spans="1:26" x14ac:dyDescent="0.3">
      <c r="A6179">
        <v>29550</v>
      </c>
      <c r="B6179" t="s">
        <v>300</v>
      </c>
      <c r="C6179" t="s">
        <v>27</v>
      </c>
      <c r="D6179" t="s">
        <v>301</v>
      </c>
      <c r="E6179" t="s">
        <v>84</v>
      </c>
      <c r="F6179">
        <v>9500772490</v>
      </c>
      <c r="G6179" t="s">
        <v>53</v>
      </c>
      <c r="H6179">
        <v>7079</v>
      </c>
      <c r="I6179" t="s">
        <v>6846</v>
      </c>
      <c r="J6179" t="s">
        <v>31</v>
      </c>
      <c r="K6179" t="s">
        <v>49</v>
      </c>
      <c r="O6179" t="s">
        <v>33</v>
      </c>
      <c r="S6179" s="3">
        <v>45876.375</v>
      </c>
      <c r="T6179" t="s">
        <v>54</v>
      </c>
      <c r="U6179" t="s">
        <v>6846</v>
      </c>
      <c r="V6179" s="3">
        <v>45871.491666666669</v>
      </c>
      <c r="W6179" t="s">
        <v>1392</v>
      </c>
      <c r="Y6179" s="4">
        <v>45876</v>
      </c>
      <c r="Z6179" s="2">
        <v>0.81263888888888891</v>
      </c>
    </row>
    <row r="6180" spans="1:26" x14ac:dyDescent="0.3">
      <c r="A6180">
        <v>133292</v>
      </c>
      <c r="B6180" t="s">
        <v>300</v>
      </c>
      <c r="C6180" t="s">
        <v>27</v>
      </c>
      <c r="D6180" t="s">
        <v>301</v>
      </c>
      <c r="E6180" t="s">
        <v>84</v>
      </c>
      <c r="F6180">
        <v>9037961079</v>
      </c>
      <c r="G6180" t="s">
        <v>53</v>
      </c>
      <c r="H6180">
        <v>7079</v>
      </c>
      <c r="I6180" t="s">
        <v>6848</v>
      </c>
      <c r="J6180" t="s">
        <v>31</v>
      </c>
      <c r="K6180" t="s">
        <v>49</v>
      </c>
      <c r="O6180" t="s">
        <v>33</v>
      </c>
      <c r="S6180" s="3">
        <v>45876.375</v>
      </c>
      <c r="T6180" t="s">
        <v>54</v>
      </c>
      <c r="U6180" t="s">
        <v>6848</v>
      </c>
      <c r="V6180" s="3">
        <v>45871.491666666669</v>
      </c>
      <c r="W6180" t="s">
        <v>1393</v>
      </c>
      <c r="Y6180" s="4">
        <v>45876</v>
      </c>
      <c r="Z6180" s="2">
        <v>0.81263888888888891</v>
      </c>
    </row>
    <row r="6181" spans="1:26" x14ac:dyDescent="0.3">
      <c r="A6181">
        <v>133292</v>
      </c>
      <c r="B6181" t="s">
        <v>300</v>
      </c>
      <c r="C6181" t="s">
        <v>27</v>
      </c>
      <c r="D6181" t="s">
        <v>301</v>
      </c>
      <c r="E6181" t="s">
        <v>84</v>
      </c>
      <c r="F6181">
        <v>9037961079</v>
      </c>
      <c r="G6181" t="s">
        <v>53</v>
      </c>
      <c r="H6181">
        <v>7079</v>
      </c>
      <c r="I6181" t="s">
        <v>6849</v>
      </c>
      <c r="J6181" t="s">
        <v>31</v>
      </c>
      <c r="K6181" t="s">
        <v>49</v>
      </c>
      <c r="O6181" t="s">
        <v>33</v>
      </c>
      <c r="S6181" s="3">
        <v>45876.375</v>
      </c>
      <c r="T6181" t="s">
        <v>54</v>
      </c>
      <c r="U6181" t="s">
        <v>6849</v>
      </c>
      <c r="V6181" s="3">
        <v>45871.491666666669</v>
      </c>
      <c r="W6181" t="s">
        <v>1393</v>
      </c>
      <c r="Y6181" s="4">
        <v>45876</v>
      </c>
      <c r="Z6181" s="2">
        <v>0.81263888888888891</v>
      </c>
    </row>
    <row r="6182" spans="1:26" x14ac:dyDescent="0.3">
      <c r="A6182">
        <v>133292</v>
      </c>
      <c r="B6182" t="s">
        <v>300</v>
      </c>
      <c r="C6182" t="s">
        <v>27</v>
      </c>
      <c r="D6182" t="s">
        <v>301</v>
      </c>
      <c r="E6182" t="s">
        <v>84</v>
      </c>
      <c r="F6182">
        <v>9037961079</v>
      </c>
      <c r="G6182" t="s">
        <v>53</v>
      </c>
      <c r="H6182">
        <v>7079</v>
      </c>
      <c r="I6182" t="s">
        <v>6850</v>
      </c>
      <c r="J6182" t="s">
        <v>31</v>
      </c>
      <c r="K6182" t="s">
        <v>49</v>
      </c>
      <c r="O6182" t="s">
        <v>33</v>
      </c>
      <c r="S6182" s="3">
        <v>45876.375</v>
      </c>
      <c r="T6182" t="s">
        <v>54</v>
      </c>
      <c r="U6182" t="s">
        <v>6850</v>
      </c>
      <c r="V6182" s="3">
        <v>45871.491666666669</v>
      </c>
      <c r="W6182" t="s">
        <v>1393</v>
      </c>
      <c r="Y6182" s="4">
        <v>45876</v>
      </c>
      <c r="Z6182" s="2">
        <v>0.81263888888888891</v>
      </c>
    </row>
    <row r="6183" spans="1:26" x14ac:dyDescent="0.3">
      <c r="A6183">
        <v>130689</v>
      </c>
      <c r="B6183" t="s">
        <v>300</v>
      </c>
      <c r="C6183" t="s">
        <v>27</v>
      </c>
      <c r="D6183" t="s">
        <v>301</v>
      </c>
      <c r="E6183" t="s">
        <v>84</v>
      </c>
      <c r="F6183">
        <v>9500367918</v>
      </c>
      <c r="G6183" t="s">
        <v>53</v>
      </c>
      <c r="H6183">
        <v>7079</v>
      </c>
      <c r="I6183" t="s">
        <v>6851</v>
      </c>
      <c r="J6183" t="s">
        <v>31</v>
      </c>
      <c r="K6183" t="s">
        <v>49</v>
      </c>
      <c r="O6183" t="s">
        <v>33</v>
      </c>
      <c r="S6183" s="3">
        <v>45876.375</v>
      </c>
      <c r="T6183" t="s">
        <v>54</v>
      </c>
      <c r="U6183" t="s">
        <v>6851</v>
      </c>
      <c r="V6183" s="3">
        <v>45871.491666666669</v>
      </c>
      <c r="W6183" t="s">
        <v>1394</v>
      </c>
      <c r="Y6183" s="4">
        <v>45876</v>
      </c>
      <c r="Z6183" s="2">
        <v>0.81263888888888891</v>
      </c>
    </row>
    <row r="6184" spans="1:26" x14ac:dyDescent="0.3">
      <c r="A6184">
        <v>130689</v>
      </c>
      <c r="B6184" t="s">
        <v>300</v>
      </c>
      <c r="C6184" t="s">
        <v>27</v>
      </c>
      <c r="D6184" t="s">
        <v>301</v>
      </c>
      <c r="E6184" t="s">
        <v>84</v>
      </c>
      <c r="F6184">
        <v>9500367918</v>
      </c>
      <c r="G6184" t="s">
        <v>53</v>
      </c>
      <c r="H6184">
        <v>7079</v>
      </c>
      <c r="I6184" t="s">
        <v>6852</v>
      </c>
      <c r="J6184" t="s">
        <v>31</v>
      </c>
      <c r="K6184" t="s">
        <v>49</v>
      </c>
      <c r="O6184" t="s">
        <v>33</v>
      </c>
      <c r="S6184" s="3">
        <v>45876.375</v>
      </c>
      <c r="T6184" t="s">
        <v>54</v>
      </c>
      <c r="U6184" t="s">
        <v>6852</v>
      </c>
      <c r="V6184" s="3">
        <v>45871.491666666669</v>
      </c>
      <c r="W6184" t="s">
        <v>1394</v>
      </c>
      <c r="Y6184" s="4">
        <v>45876</v>
      </c>
      <c r="Z6184" s="2">
        <v>0.81263888888888891</v>
      </c>
    </row>
    <row r="6185" spans="1:26" x14ac:dyDescent="0.3">
      <c r="A6185">
        <v>133292</v>
      </c>
      <c r="B6185" t="s">
        <v>300</v>
      </c>
      <c r="C6185" t="s">
        <v>27</v>
      </c>
      <c r="D6185" t="s">
        <v>301</v>
      </c>
      <c r="E6185" t="s">
        <v>84</v>
      </c>
      <c r="F6185">
        <v>9037961079</v>
      </c>
      <c r="G6185" t="s">
        <v>53</v>
      </c>
      <c r="H6185">
        <v>7079</v>
      </c>
      <c r="I6185" t="s">
        <v>6855</v>
      </c>
      <c r="J6185" t="s">
        <v>31</v>
      </c>
      <c r="K6185" t="s">
        <v>49</v>
      </c>
      <c r="O6185" t="s">
        <v>33</v>
      </c>
      <c r="S6185" s="3">
        <v>45876.375</v>
      </c>
      <c r="T6185" t="s">
        <v>54</v>
      </c>
      <c r="U6185" t="s">
        <v>6855</v>
      </c>
      <c r="V6185" s="3">
        <v>45871.491666666669</v>
      </c>
      <c r="W6185" t="s">
        <v>1393</v>
      </c>
      <c r="Y6185" s="4">
        <v>45876</v>
      </c>
      <c r="Z6185" s="2">
        <v>0.81263888888888891</v>
      </c>
    </row>
    <row r="6186" spans="1:26" x14ac:dyDescent="0.3">
      <c r="A6186">
        <v>29550</v>
      </c>
      <c r="B6186" t="s">
        <v>300</v>
      </c>
      <c r="C6186" t="s">
        <v>27</v>
      </c>
      <c r="D6186" t="s">
        <v>301</v>
      </c>
      <c r="E6186" t="s">
        <v>84</v>
      </c>
      <c r="F6186">
        <v>9500772490</v>
      </c>
      <c r="G6186" t="s">
        <v>53</v>
      </c>
      <c r="H6186">
        <v>7079</v>
      </c>
      <c r="I6186" t="s">
        <v>6856</v>
      </c>
      <c r="J6186" t="s">
        <v>31</v>
      </c>
      <c r="K6186" t="s">
        <v>49</v>
      </c>
      <c r="O6186" t="s">
        <v>33</v>
      </c>
      <c r="S6186" s="3">
        <v>45876.375</v>
      </c>
      <c r="T6186" t="s">
        <v>54</v>
      </c>
      <c r="U6186" t="s">
        <v>6856</v>
      </c>
      <c r="V6186" s="3">
        <v>45871.491666666669</v>
      </c>
      <c r="W6186" t="s">
        <v>1392</v>
      </c>
      <c r="Y6186" s="4">
        <v>45876</v>
      </c>
      <c r="Z6186" s="2">
        <v>0.81263888888888891</v>
      </c>
    </row>
    <row r="6187" spans="1:26" x14ac:dyDescent="0.3">
      <c r="A6187">
        <v>29550</v>
      </c>
      <c r="B6187" t="s">
        <v>300</v>
      </c>
      <c r="C6187" t="s">
        <v>27</v>
      </c>
      <c r="D6187" t="s">
        <v>301</v>
      </c>
      <c r="E6187" t="s">
        <v>84</v>
      </c>
      <c r="F6187">
        <v>9500772490</v>
      </c>
      <c r="G6187" t="s">
        <v>53</v>
      </c>
      <c r="H6187">
        <v>7079</v>
      </c>
      <c r="I6187" t="s">
        <v>6858</v>
      </c>
      <c r="J6187" t="s">
        <v>31</v>
      </c>
      <c r="K6187" t="s">
        <v>49</v>
      </c>
      <c r="O6187" t="s">
        <v>33</v>
      </c>
      <c r="S6187" s="3">
        <v>45876.375</v>
      </c>
      <c r="T6187" t="s">
        <v>54</v>
      </c>
      <c r="U6187" t="s">
        <v>6858</v>
      </c>
      <c r="V6187" s="3">
        <v>45871.491666666669</v>
      </c>
      <c r="W6187" t="s">
        <v>1392</v>
      </c>
      <c r="Y6187" s="4">
        <v>45876</v>
      </c>
      <c r="Z6187" s="2">
        <v>0.81263888888888891</v>
      </c>
    </row>
    <row r="6188" spans="1:26" x14ac:dyDescent="0.3">
      <c r="A6188">
        <v>16903</v>
      </c>
      <c r="B6188" t="s">
        <v>300</v>
      </c>
      <c r="C6188" t="s">
        <v>27</v>
      </c>
      <c r="D6188" t="s">
        <v>301</v>
      </c>
      <c r="E6188" t="s">
        <v>84</v>
      </c>
      <c r="F6188">
        <v>7356325107</v>
      </c>
      <c r="G6188" t="s">
        <v>53</v>
      </c>
      <c r="H6188">
        <v>7079</v>
      </c>
      <c r="I6188" t="s">
        <v>6860</v>
      </c>
      <c r="J6188" t="s">
        <v>31</v>
      </c>
      <c r="K6188" t="s">
        <v>49</v>
      </c>
      <c r="O6188" t="s">
        <v>33</v>
      </c>
      <c r="S6188" s="3">
        <v>45876.375</v>
      </c>
      <c r="T6188" t="s">
        <v>54</v>
      </c>
      <c r="U6188" t="s">
        <v>6860</v>
      </c>
      <c r="V6188" s="3">
        <v>45871.491666666669</v>
      </c>
      <c r="W6188" t="s">
        <v>1395</v>
      </c>
      <c r="Y6188" s="4">
        <v>45876</v>
      </c>
      <c r="Z6188" s="2">
        <v>0.81263888888888891</v>
      </c>
    </row>
    <row r="6189" spans="1:26" x14ac:dyDescent="0.3">
      <c r="A6189">
        <v>136528</v>
      </c>
      <c r="B6189" t="s">
        <v>541</v>
      </c>
      <c r="C6189" t="s">
        <v>27</v>
      </c>
      <c r="D6189" t="s">
        <v>296</v>
      </c>
      <c r="E6189" t="s">
        <v>84</v>
      </c>
      <c r="F6189">
        <v>9025751518</v>
      </c>
      <c r="G6189" t="s">
        <v>53</v>
      </c>
      <c r="H6189">
        <v>7081</v>
      </c>
      <c r="I6189" t="s">
        <v>6863</v>
      </c>
      <c r="J6189" t="s">
        <v>31</v>
      </c>
      <c r="K6189" t="s">
        <v>49</v>
      </c>
      <c r="O6189" t="s">
        <v>33</v>
      </c>
      <c r="S6189" s="3">
        <v>45876.375</v>
      </c>
      <c r="T6189" t="s">
        <v>54</v>
      </c>
      <c r="U6189" t="s">
        <v>6863</v>
      </c>
      <c r="V6189" s="3">
        <v>45871.491666666669</v>
      </c>
      <c r="W6189" t="s">
        <v>6864</v>
      </c>
      <c r="Y6189" s="4">
        <v>45876</v>
      </c>
      <c r="Z6189" s="2">
        <v>0.81263888888888891</v>
      </c>
    </row>
    <row r="6190" spans="1:26" x14ac:dyDescent="0.3">
      <c r="A6190">
        <v>136528</v>
      </c>
      <c r="B6190" t="s">
        <v>541</v>
      </c>
      <c r="C6190" t="s">
        <v>27</v>
      </c>
      <c r="D6190" t="s">
        <v>296</v>
      </c>
      <c r="E6190" t="s">
        <v>84</v>
      </c>
      <c r="F6190">
        <v>9025751518</v>
      </c>
      <c r="G6190" t="s">
        <v>53</v>
      </c>
      <c r="H6190">
        <v>7081</v>
      </c>
      <c r="I6190" t="s">
        <v>6865</v>
      </c>
      <c r="J6190" t="s">
        <v>31</v>
      </c>
      <c r="K6190" t="s">
        <v>49</v>
      </c>
      <c r="O6190" t="s">
        <v>33</v>
      </c>
      <c r="S6190" s="3">
        <v>45876.375</v>
      </c>
      <c r="T6190" t="s">
        <v>54</v>
      </c>
      <c r="U6190" t="s">
        <v>6865</v>
      </c>
      <c r="V6190" s="3">
        <v>45871.491666666669</v>
      </c>
      <c r="W6190" t="s">
        <v>6864</v>
      </c>
      <c r="Y6190" s="4">
        <v>45876</v>
      </c>
      <c r="Z6190" s="2">
        <v>0.81263888888888891</v>
      </c>
    </row>
    <row r="6191" spans="1:26" x14ac:dyDescent="0.3">
      <c r="A6191">
        <v>135156</v>
      </c>
      <c r="B6191" t="s">
        <v>541</v>
      </c>
      <c r="C6191" t="s">
        <v>27</v>
      </c>
      <c r="D6191" t="s">
        <v>296</v>
      </c>
      <c r="E6191" t="s">
        <v>84</v>
      </c>
      <c r="F6191">
        <v>6374989221</v>
      </c>
      <c r="G6191" t="s">
        <v>53</v>
      </c>
      <c r="H6191">
        <v>7081</v>
      </c>
      <c r="I6191" t="s">
        <v>6866</v>
      </c>
      <c r="J6191" t="s">
        <v>31</v>
      </c>
      <c r="K6191" t="s">
        <v>49</v>
      </c>
      <c r="O6191" t="s">
        <v>33</v>
      </c>
      <c r="S6191" s="3">
        <v>45876.375</v>
      </c>
      <c r="T6191" t="s">
        <v>54</v>
      </c>
      <c r="U6191" t="s">
        <v>6866</v>
      </c>
      <c r="V6191" s="3">
        <v>45871.491666666669</v>
      </c>
      <c r="W6191" t="s">
        <v>555</v>
      </c>
      <c r="Y6191" s="4">
        <v>45876</v>
      </c>
      <c r="Z6191" s="2">
        <v>0.81263888888888891</v>
      </c>
    </row>
    <row r="6192" spans="1:26" x14ac:dyDescent="0.3">
      <c r="A6192">
        <v>135156</v>
      </c>
      <c r="B6192" t="s">
        <v>541</v>
      </c>
      <c r="C6192" t="s">
        <v>27</v>
      </c>
      <c r="D6192" t="s">
        <v>296</v>
      </c>
      <c r="E6192" t="s">
        <v>84</v>
      </c>
      <c r="F6192">
        <v>6374989221</v>
      </c>
      <c r="G6192" t="s">
        <v>53</v>
      </c>
      <c r="H6192">
        <v>7081</v>
      </c>
      <c r="I6192" t="s">
        <v>6867</v>
      </c>
      <c r="J6192" t="s">
        <v>31</v>
      </c>
      <c r="K6192" t="s">
        <v>49</v>
      </c>
      <c r="O6192" t="s">
        <v>33</v>
      </c>
      <c r="S6192" s="3">
        <v>45876.375</v>
      </c>
      <c r="T6192" t="s">
        <v>54</v>
      </c>
      <c r="U6192" t="s">
        <v>6867</v>
      </c>
      <c r="V6192" s="3">
        <v>45871.491666666669</v>
      </c>
      <c r="W6192" t="s">
        <v>555</v>
      </c>
      <c r="Y6192" s="4">
        <v>45876</v>
      </c>
      <c r="Z6192" s="2">
        <v>0.81263888888888891</v>
      </c>
    </row>
    <row r="6193" spans="1:26" x14ac:dyDescent="0.3">
      <c r="A6193">
        <v>136528</v>
      </c>
      <c r="B6193" t="s">
        <v>541</v>
      </c>
      <c r="C6193" t="s">
        <v>27</v>
      </c>
      <c r="D6193" t="s">
        <v>296</v>
      </c>
      <c r="E6193" t="s">
        <v>84</v>
      </c>
      <c r="F6193">
        <v>9025751518</v>
      </c>
      <c r="G6193" t="s">
        <v>53</v>
      </c>
      <c r="H6193">
        <v>7081</v>
      </c>
      <c r="I6193" t="s">
        <v>6868</v>
      </c>
      <c r="J6193" t="s">
        <v>31</v>
      </c>
      <c r="K6193" t="s">
        <v>49</v>
      </c>
      <c r="O6193" t="s">
        <v>33</v>
      </c>
      <c r="S6193" s="3">
        <v>45876.375</v>
      </c>
      <c r="T6193" t="s">
        <v>54</v>
      </c>
      <c r="U6193" t="s">
        <v>6868</v>
      </c>
      <c r="V6193" s="3">
        <v>45871.491666666669</v>
      </c>
      <c r="W6193" t="s">
        <v>6864</v>
      </c>
      <c r="Y6193" s="4">
        <v>45876</v>
      </c>
      <c r="Z6193" s="2">
        <v>0.81263888888888891</v>
      </c>
    </row>
    <row r="6194" spans="1:26" x14ac:dyDescent="0.3">
      <c r="A6194">
        <v>135156</v>
      </c>
      <c r="B6194" t="s">
        <v>541</v>
      </c>
      <c r="C6194" t="s">
        <v>27</v>
      </c>
      <c r="D6194" t="s">
        <v>296</v>
      </c>
      <c r="E6194" t="s">
        <v>84</v>
      </c>
      <c r="F6194">
        <v>6374989221</v>
      </c>
      <c r="G6194" t="s">
        <v>53</v>
      </c>
      <c r="H6194">
        <v>7081</v>
      </c>
      <c r="I6194" t="s">
        <v>6869</v>
      </c>
      <c r="J6194" t="s">
        <v>31</v>
      </c>
      <c r="K6194" t="s">
        <v>49</v>
      </c>
      <c r="O6194" t="s">
        <v>33</v>
      </c>
      <c r="S6194" s="3">
        <v>45876.375</v>
      </c>
      <c r="T6194" t="s">
        <v>54</v>
      </c>
      <c r="U6194" t="s">
        <v>6869</v>
      </c>
      <c r="V6194" s="3">
        <v>45871.491666666669</v>
      </c>
      <c r="W6194" t="s">
        <v>555</v>
      </c>
      <c r="Y6194" s="4">
        <v>45876</v>
      </c>
      <c r="Z6194" s="2">
        <v>0.81263888888888891</v>
      </c>
    </row>
    <row r="6195" spans="1:26" x14ac:dyDescent="0.3">
      <c r="A6195">
        <v>133990</v>
      </c>
      <c r="B6195" t="s">
        <v>576</v>
      </c>
      <c r="C6195" t="s">
        <v>27</v>
      </c>
      <c r="D6195" t="s">
        <v>296</v>
      </c>
      <c r="E6195" t="s">
        <v>84</v>
      </c>
      <c r="F6195">
        <v>9944823306</v>
      </c>
      <c r="G6195" t="s">
        <v>53</v>
      </c>
      <c r="H6195">
        <v>7083</v>
      </c>
      <c r="I6195" t="s">
        <v>6870</v>
      </c>
      <c r="J6195" t="s">
        <v>31</v>
      </c>
      <c r="K6195" t="s">
        <v>49</v>
      </c>
      <c r="O6195" t="s">
        <v>33</v>
      </c>
      <c r="S6195" s="3">
        <v>45876.375</v>
      </c>
      <c r="T6195" t="s">
        <v>54</v>
      </c>
      <c r="U6195" t="s">
        <v>6870</v>
      </c>
      <c r="V6195" s="3">
        <v>45871.491666666669</v>
      </c>
      <c r="W6195" t="s">
        <v>577</v>
      </c>
      <c r="Y6195" s="4">
        <v>45876</v>
      </c>
      <c r="Z6195" s="2">
        <v>0.81263888888888891</v>
      </c>
    </row>
    <row r="6196" spans="1:26" x14ac:dyDescent="0.3">
      <c r="A6196">
        <v>135692</v>
      </c>
      <c r="B6196" t="s">
        <v>576</v>
      </c>
      <c r="C6196" t="s">
        <v>27</v>
      </c>
      <c r="D6196" t="s">
        <v>296</v>
      </c>
      <c r="E6196" t="s">
        <v>84</v>
      </c>
      <c r="F6196">
        <v>9578129334</v>
      </c>
      <c r="G6196" t="s">
        <v>53</v>
      </c>
      <c r="H6196">
        <v>7083</v>
      </c>
      <c r="I6196" t="s">
        <v>6872</v>
      </c>
      <c r="J6196" t="s">
        <v>31</v>
      </c>
      <c r="K6196" t="s">
        <v>49</v>
      </c>
      <c r="O6196" t="s">
        <v>33</v>
      </c>
      <c r="S6196" s="3">
        <v>45876.375</v>
      </c>
      <c r="T6196" t="s">
        <v>54</v>
      </c>
      <c r="U6196" t="s">
        <v>6872</v>
      </c>
      <c r="V6196" s="3">
        <v>45871.491666666669</v>
      </c>
      <c r="W6196" t="s">
        <v>593</v>
      </c>
      <c r="Y6196" s="4">
        <v>45876</v>
      </c>
      <c r="Z6196" s="2">
        <v>0.81263888888888891</v>
      </c>
    </row>
    <row r="6197" spans="1:26" x14ac:dyDescent="0.3">
      <c r="A6197">
        <v>135692</v>
      </c>
      <c r="B6197" t="s">
        <v>576</v>
      </c>
      <c r="C6197" t="s">
        <v>27</v>
      </c>
      <c r="D6197" t="s">
        <v>296</v>
      </c>
      <c r="E6197" t="s">
        <v>84</v>
      </c>
      <c r="F6197">
        <v>9578129334</v>
      </c>
      <c r="G6197" t="s">
        <v>53</v>
      </c>
      <c r="H6197">
        <v>7083</v>
      </c>
      <c r="I6197" t="s">
        <v>6873</v>
      </c>
      <c r="J6197" t="s">
        <v>31</v>
      </c>
      <c r="K6197" t="s">
        <v>49</v>
      </c>
      <c r="O6197" t="s">
        <v>33</v>
      </c>
      <c r="S6197" s="3">
        <v>45876.375</v>
      </c>
      <c r="T6197" t="s">
        <v>54</v>
      </c>
      <c r="U6197" t="s">
        <v>6873</v>
      </c>
      <c r="V6197" s="3">
        <v>45871.491666666669</v>
      </c>
      <c r="W6197" t="s">
        <v>593</v>
      </c>
      <c r="Y6197" s="4">
        <v>45876</v>
      </c>
      <c r="Z6197" s="2">
        <v>0.81263888888888891</v>
      </c>
    </row>
    <row r="6198" spans="1:26" x14ac:dyDescent="0.3">
      <c r="A6198">
        <v>133877</v>
      </c>
      <c r="B6198" t="s">
        <v>576</v>
      </c>
      <c r="C6198" t="s">
        <v>27</v>
      </c>
      <c r="D6198" t="s">
        <v>296</v>
      </c>
      <c r="E6198" t="s">
        <v>84</v>
      </c>
      <c r="F6198">
        <v>9597593874</v>
      </c>
      <c r="G6198" t="s">
        <v>53</v>
      </c>
      <c r="H6198">
        <v>7083</v>
      </c>
      <c r="I6198" t="s">
        <v>6874</v>
      </c>
      <c r="J6198" t="s">
        <v>31</v>
      </c>
      <c r="K6198" t="s">
        <v>49</v>
      </c>
      <c r="O6198" t="s">
        <v>33</v>
      </c>
      <c r="S6198" s="3">
        <v>45876.375</v>
      </c>
      <c r="T6198" t="s">
        <v>54</v>
      </c>
      <c r="U6198" t="s">
        <v>6874</v>
      </c>
      <c r="V6198" s="3">
        <v>45871.491666666669</v>
      </c>
      <c r="W6198" t="s">
        <v>581</v>
      </c>
      <c r="Y6198" s="4">
        <v>45876</v>
      </c>
      <c r="Z6198" s="2">
        <v>0.81263888888888891</v>
      </c>
    </row>
    <row r="6199" spans="1:26" x14ac:dyDescent="0.3">
      <c r="A6199">
        <v>136180</v>
      </c>
      <c r="B6199" t="s">
        <v>576</v>
      </c>
      <c r="C6199" t="s">
        <v>27</v>
      </c>
      <c r="D6199" t="s">
        <v>296</v>
      </c>
      <c r="E6199" t="s">
        <v>84</v>
      </c>
      <c r="F6199">
        <v>9791564102</v>
      </c>
      <c r="G6199" t="s">
        <v>53</v>
      </c>
      <c r="H6199">
        <v>7083</v>
      </c>
      <c r="I6199" t="s">
        <v>6875</v>
      </c>
      <c r="J6199" t="s">
        <v>31</v>
      </c>
      <c r="K6199" t="s">
        <v>49</v>
      </c>
      <c r="O6199" t="s">
        <v>33</v>
      </c>
      <c r="S6199" s="3">
        <v>45876.375</v>
      </c>
      <c r="T6199" t="s">
        <v>54</v>
      </c>
      <c r="U6199" t="s">
        <v>6875</v>
      </c>
      <c r="V6199" s="3">
        <v>45871.491666666669</v>
      </c>
      <c r="W6199" t="s">
        <v>1398</v>
      </c>
      <c r="Y6199" s="4">
        <v>45876</v>
      </c>
      <c r="Z6199" s="2">
        <v>0.81263888888888891</v>
      </c>
    </row>
    <row r="6200" spans="1:26" x14ac:dyDescent="0.3">
      <c r="A6200">
        <v>135692</v>
      </c>
      <c r="B6200" t="s">
        <v>576</v>
      </c>
      <c r="C6200" t="s">
        <v>27</v>
      </c>
      <c r="D6200" t="s">
        <v>296</v>
      </c>
      <c r="E6200" t="s">
        <v>84</v>
      </c>
      <c r="F6200">
        <v>9578129334</v>
      </c>
      <c r="G6200" t="s">
        <v>53</v>
      </c>
      <c r="H6200">
        <v>7083</v>
      </c>
      <c r="I6200" t="s">
        <v>6876</v>
      </c>
      <c r="J6200" t="s">
        <v>31</v>
      </c>
      <c r="K6200" t="s">
        <v>49</v>
      </c>
      <c r="O6200" t="s">
        <v>33</v>
      </c>
      <c r="S6200" s="3">
        <v>45876.375</v>
      </c>
      <c r="T6200" t="s">
        <v>54</v>
      </c>
      <c r="U6200" t="s">
        <v>6876</v>
      </c>
      <c r="V6200" s="3">
        <v>45871.491666666669</v>
      </c>
      <c r="W6200" t="s">
        <v>593</v>
      </c>
      <c r="Y6200" s="4">
        <v>45876</v>
      </c>
      <c r="Z6200" s="2">
        <v>0.81263888888888891</v>
      </c>
    </row>
    <row r="6201" spans="1:26" x14ac:dyDescent="0.3">
      <c r="A6201">
        <v>133877</v>
      </c>
      <c r="B6201" t="s">
        <v>576</v>
      </c>
      <c r="C6201" t="s">
        <v>27</v>
      </c>
      <c r="D6201" t="s">
        <v>296</v>
      </c>
      <c r="E6201" t="s">
        <v>84</v>
      </c>
      <c r="F6201">
        <v>9597593874</v>
      </c>
      <c r="G6201" t="s">
        <v>53</v>
      </c>
      <c r="H6201">
        <v>7083</v>
      </c>
      <c r="I6201" t="s">
        <v>6878</v>
      </c>
      <c r="J6201" t="s">
        <v>31</v>
      </c>
      <c r="K6201" t="s">
        <v>49</v>
      </c>
      <c r="O6201" t="s">
        <v>33</v>
      </c>
      <c r="S6201" s="3">
        <v>45876.375</v>
      </c>
      <c r="T6201" t="s">
        <v>54</v>
      </c>
      <c r="U6201" t="s">
        <v>6878</v>
      </c>
      <c r="V6201" s="3">
        <v>45871.491666666669</v>
      </c>
      <c r="W6201" t="s">
        <v>581</v>
      </c>
      <c r="Y6201" s="4">
        <v>45876</v>
      </c>
      <c r="Z6201" s="2">
        <v>0.81263888888888891</v>
      </c>
    </row>
    <row r="6202" spans="1:26" x14ac:dyDescent="0.3">
      <c r="A6202">
        <v>133877</v>
      </c>
      <c r="B6202" t="s">
        <v>576</v>
      </c>
      <c r="C6202" t="s">
        <v>27</v>
      </c>
      <c r="D6202" t="s">
        <v>296</v>
      </c>
      <c r="E6202" t="s">
        <v>84</v>
      </c>
      <c r="F6202">
        <v>9597593874</v>
      </c>
      <c r="G6202" t="s">
        <v>53</v>
      </c>
      <c r="H6202">
        <v>7083</v>
      </c>
      <c r="I6202" t="s">
        <v>6879</v>
      </c>
      <c r="J6202" t="s">
        <v>31</v>
      </c>
      <c r="K6202" t="s">
        <v>49</v>
      </c>
      <c r="O6202" t="s">
        <v>33</v>
      </c>
      <c r="S6202" s="3">
        <v>45876.375</v>
      </c>
      <c r="T6202" t="s">
        <v>54</v>
      </c>
      <c r="U6202" t="s">
        <v>6879</v>
      </c>
      <c r="V6202" s="3">
        <v>45871.491666666669</v>
      </c>
      <c r="W6202" t="s">
        <v>581</v>
      </c>
      <c r="Y6202" s="4">
        <v>45876</v>
      </c>
      <c r="Z6202" s="2">
        <v>0.81263888888888891</v>
      </c>
    </row>
    <row r="6203" spans="1:26" x14ac:dyDescent="0.3">
      <c r="A6203">
        <v>135692</v>
      </c>
      <c r="B6203" t="s">
        <v>576</v>
      </c>
      <c r="C6203" t="s">
        <v>27</v>
      </c>
      <c r="D6203" t="s">
        <v>296</v>
      </c>
      <c r="E6203" t="s">
        <v>84</v>
      </c>
      <c r="F6203">
        <v>9578129334</v>
      </c>
      <c r="G6203" t="s">
        <v>53</v>
      </c>
      <c r="H6203">
        <v>7083</v>
      </c>
      <c r="I6203" t="s">
        <v>6880</v>
      </c>
      <c r="J6203" t="s">
        <v>31</v>
      </c>
      <c r="K6203" t="s">
        <v>49</v>
      </c>
      <c r="O6203" t="s">
        <v>33</v>
      </c>
      <c r="S6203" s="3">
        <v>45876.375</v>
      </c>
      <c r="T6203" t="s">
        <v>54</v>
      </c>
      <c r="U6203" t="s">
        <v>6880</v>
      </c>
      <c r="V6203" s="3">
        <v>45871.491666666669</v>
      </c>
      <c r="W6203" t="s">
        <v>593</v>
      </c>
      <c r="Y6203" s="4">
        <v>45876</v>
      </c>
      <c r="Z6203" s="2">
        <v>0.81263888888888891</v>
      </c>
    </row>
    <row r="6204" spans="1:26" x14ac:dyDescent="0.3">
      <c r="A6204">
        <v>136180</v>
      </c>
      <c r="B6204" t="s">
        <v>576</v>
      </c>
      <c r="C6204" t="s">
        <v>27</v>
      </c>
      <c r="D6204" t="s">
        <v>296</v>
      </c>
      <c r="E6204" t="s">
        <v>84</v>
      </c>
      <c r="F6204">
        <v>9791564102</v>
      </c>
      <c r="G6204" t="s">
        <v>53</v>
      </c>
      <c r="H6204">
        <v>7083</v>
      </c>
      <c r="I6204" t="s">
        <v>6881</v>
      </c>
      <c r="J6204" t="s">
        <v>31</v>
      </c>
      <c r="K6204" t="s">
        <v>49</v>
      </c>
      <c r="O6204" t="s">
        <v>33</v>
      </c>
      <c r="S6204" s="3">
        <v>45876.375</v>
      </c>
      <c r="T6204" t="s">
        <v>54</v>
      </c>
      <c r="U6204" t="s">
        <v>6881</v>
      </c>
      <c r="V6204" s="3">
        <v>45871.491666666669</v>
      </c>
      <c r="W6204" t="s">
        <v>1398</v>
      </c>
      <c r="Y6204" s="4">
        <v>45876</v>
      </c>
      <c r="Z6204" s="2">
        <v>0.81263888888888891</v>
      </c>
    </row>
    <row r="6205" spans="1:26" x14ac:dyDescent="0.3">
      <c r="A6205">
        <v>133877</v>
      </c>
      <c r="B6205" t="s">
        <v>576</v>
      </c>
      <c r="C6205" t="s">
        <v>27</v>
      </c>
      <c r="D6205" t="s">
        <v>296</v>
      </c>
      <c r="E6205" t="s">
        <v>84</v>
      </c>
      <c r="F6205">
        <v>9597593874</v>
      </c>
      <c r="G6205" t="s">
        <v>53</v>
      </c>
      <c r="H6205">
        <v>7083</v>
      </c>
      <c r="I6205" t="s">
        <v>6882</v>
      </c>
      <c r="J6205" t="s">
        <v>31</v>
      </c>
      <c r="K6205" t="s">
        <v>49</v>
      </c>
      <c r="O6205" t="s">
        <v>33</v>
      </c>
      <c r="S6205" s="3">
        <v>45876.375</v>
      </c>
      <c r="T6205" t="s">
        <v>54</v>
      </c>
      <c r="U6205" t="s">
        <v>6882</v>
      </c>
      <c r="V6205" s="3">
        <v>45871.491666666669</v>
      </c>
      <c r="W6205" t="s">
        <v>581</v>
      </c>
      <c r="Y6205" s="4">
        <v>45876</v>
      </c>
      <c r="Z6205" s="2">
        <v>0.81263888888888891</v>
      </c>
    </row>
    <row r="6206" spans="1:26" x14ac:dyDescent="0.3">
      <c r="A6206">
        <v>135692</v>
      </c>
      <c r="B6206" t="s">
        <v>576</v>
      </c>
      <c r="C6206" t="s">
        <v>27</v>
      </c>
      <c r="D6206" t="s">
        <v>296</v>
      </c>
      <c r="E6206" t="s">
        <v>84</v>
      </c>
      <c r="F6206">
        <v>9578129334</v>
      </c>
      <c r="G6206" t="s">
        <v>53</v>
      </c>
      <c r="H6206">
        <v>7083</v>
      </c>
      <c r="I6206" t="s">
        <v>6883</v>
      </c>
      <c r="J6206" t="s">
        <v>31</v>
      </c>
      <c r="K6206" t="s">
        <v>49</v>
      </c>
      <c r="O6206" t="s">
        <v>33</v>
      </c>
      <c r="S6206" s="3">
        <v>45876.375</v>
      </c>
      <c r="T6206" t="s">
        <v>54</v>
      </c>
      <c r="U6206" t="s">
        <v>6883</v>
      </c>
      <c r="V6206" s="3">
        <v>45871.491666666669</v>
      </c>
      <c r="W6206" t="s">
        <v>593</v>
      </c>
      <c r="Y6206" s="4">
        <v>45876</v>
      </c>
      <c r="Z6206" s="2">
        <v>0.81263888888888891</v>
      </c>
    </row>
    <row r="6207" spans="1:26" x14ac:dyDescent="0.3">
      <c r="A6207">
        <v>133877</v>
      </c>
      <c r="B6207" t="s">
        <v>576</v>
      </c>
      <c r="C6207" t="s">
        <v>27</v>
      </c>
      <c r="D6207" t="s">
        <v>296</v>
      </c>
      <c r="E6207" t="s">
        <v>84</v>
      </c>
      <c r="F6207">
        <v>9597593874</v>
      </c>
      <c r="G6207" t="s">
        <v>53</v>
      </c>
      <c r="H6207">
        <v>7083</v>
      </c>
      <c r="I6207" t="s">
        <v>6884</v>
      </c>
      <c r="J6207" t="s">
        <v>31</v>
      </c>
      <c r="K6207" t="s">
        <v>49</v>
      </c>
      <c r="O6207" t="s">
        <v>33</v>
      </c>
      <c r="S6207" s="3">
        <v>45876.375</v>
      </c>
      <c r="T6207" t="s">
        <v>54</v>
      </c>
      <c r="U6207" t="s">
        <v>6884</v>
      </c>
      <c r="V6207" s="3">
        <v>45871.491666666669</v>
      </c>
      <c r="W6207" t="s">
        <v>581</v>
      </c>
      <c r="Y6207" s="4">
        <v>45876</v>
      </c>
      <c r="Z6207" s="2">
        <v>0.81263888888888891</v>
      </c>
    </row>
    <row r="6208" spans="1:26" x14ac:dyDescent="0.3">
      <c r="A6208">
        <v>136180</v>
      </c>
      <c r="B6208" t="s">
        <v>576</v>
      </c>
      <c r="C6208" t="s">
        <v>27</v>
      </c>
      <c r="D6208" t="s">
        <v>296</v>
      </c>
      <c r="E6208" t="s">
        <v>84</v>
      </c>
      <c r="F6208">
        <v>9791564102</v>
      </c>
      <c r="G6208" t="s">
        <v>53</v>
      </c>
      <c r="H6208">
        <v>7083</v>
      </c>
      <c r="I6208" t="s">
        <v>6885</v>
      </c>
      <c r="J6208" t="s">
        <v>31</v>
      </c>
      <c r="K6208" t="s">
        <v>49</v>
      </c>
      <c r="O6208" t="s">
        <v>33</v>
      </c>
      <c r="S6208" s="3">
        <v>45876.375</v>
      </c>
      <c r="T6208" t="s">
        <v>54</v>
      </c>
      <c r="U6208" t="s">
        <v>6885</v>
      </c>
      <c r="V6208" s="3">
        <v>45871.491666666669</v>
      </c>
      <c r="W6208" t="s">
        <v>1398</v>
      </c>
      <c r="Y6208" s="4">
        <v>45876</v>
      </c>
      <c r="Z6208" s="2">
        <v>0.81263888888888891</v>
      </c>
    </row>
    <row r="6209" spans="1:26" x14ac:dyDescent="0.3">
      <c r="A6209">
        <v>133877</v>
      </c>
      <c r="B6209" t="s">
        <v>576</v>
      </c>
      <c r="C6209" t="s">
        <v>27</v>
      </c>
      <c r="D6209" t="s">
        <v>296</v>
      </c>
      <c r="E6209" t="s">
        <v>84</v>
      </c>
      <c r="F6209">
        <v>9597593874</v>
      </c>
      <c r="G6209" t="s">
        <v>53</v>
      </c>
      <c r="H6209">
        <v>7083</v>
      </c>
      <c r="I6209" t="s">
        <v>6886</v>
      </c>
      <c r="J6209" t="s">
        <v>31</v>
      </c>
      <c r="K6209" t="s">
        <v>49</v>
      </c>
      <c r="O6209" t="s">
        <v>33</v>
      </c>
      <c r="S6209" s="3">
        <v>45876.375</v>
      </c>
      <c r="T6209" t="s">
        <v>54</v>
      </c>
      <c r="U6209" t="s">
        <v>6886</v>
      </c>
      <c r="V6209" s="3">
        <v>45871.491666666669</v>
      </c>
      <c r="W6209" t="s">
        <v>581</v>
      </c>
      <c r="Y6209" s="4">
        <v>45876</v>
      </c>
      <c r="Z6209" s="2">
        <v>0.81263888888888891</v>
      </c>
    </row>
    <row r="6210" spans="1:26" x14ac:dyDescent="0.3">
      <c r="A6210">
        <v>133877</v>
      </c>
      <c r="B6210" t="s">
        <v>576</v>
      </c>
      <c r="C6210" t="s">
        <v>27</v>
      </c>
      <c r="D6210" t="s">
        <v>296</v>
      </c>
      <c r="E6210" t="s">
        <v>84</v>
      </c>
      <c r="F6210">
        <v>9597593874</v>
      </c>
      <c r="G6210" t="s">
        <v>53</v>
      </c>
      <c r="H6210">
        <v>7083</v>
      </c>
      <c r="I6210" t="s">
        <v>6887</v>
      </c>
      <c r="J6210" t="s">
        <v>31</v>
      </c>
      <c r="K6210" t="s">
        <v>49</v>
      </c>
      <c r="O6210" t="s">
        <v>33</v>
      </c>
      <c r="S6210" s="3">
        <v>45876.375</v>
      </c>
      <c r="T6210" t="s">
        <v>54</v>
      </c>
      <c r="U6210" t="s">
        <v>6887</v>
      </c>
      <c r="V6210" s="3">
        <v>45871.491666666669</v>
      </c>
      <c r="W6210" t="s">
        <v>581</v>
      </c>
      <c r="Y6210" s="4">
        <v>45876</v>
      </c>
      <c r="Z6210" s="2">
        <v>0.81263888888888891</v>
      </c>
    </row>
    <row r="6211" spans="1:26" x14ac:dyDescent="0.3">
      <c r="A6211">
        <v>136180</v>
      </c>
      <c r="B6211" t="s">
        <v>576</v>
      </c>
      <c r="C6211" t="s">
        <v>27</v>
      </c>
      <c r="D6211" t="s">
        <v>296</v>
      </c>
      <c r="E6211" t="s">
        <v>84</v>
      </c>
      <c r="F6211">
        <v>9791564102</v>
      </c>
      <c r="G6211" t="s">
        <v>53</v>
      </c>
      <c r="H6211">
        <v>7083</v>
      </c>
      <c r="I6211" t="s">
        <v>6888</v>
      </c>
      <c r="J6211" t="s">
        <v>31</v>
      </c>
      <c r="K6211" t="s">
        <v>49</v>
      </c>
      <c r="O6211" t="s">
        <v>33</v>
      </c>
      <c r="S6211" s="3">
        <v>45876.375</v>
      </c>
      <c r="T6211" t="s">
        <v>54</v>
      </c>
      <c r="U6211" t="s">
        <v>6888</v>
      </c>
      <c r="V6211" s="3">
        <v>45871.491666666669</v>
      </c>
      <c r="W6211" t="s">
        <v>1398</v>
      </c>
      <c r="Y6211" s="4">
        <v>45876</v>
      </c>
      <c r="Z6211" s="2">
        <v>0.81263888888888891</v>
      </c>
    </row>
    <row r="6212" spans="1:26" x14ac:dyDescent="0.3">
      <c r="A6212">
        <v>136120</v>
      </c>
      <c r="B6212" t="s">
        <v>466</v>
      </c>
      <c r="C6212" t="s">
        <v>27</v>
      </c>
      <c r="D6212" t="s">
        <v>180</v>
      </c>
      <c r="E6212" t="s">
        <v>38</v>
      </c>
      <c r="F6212">
        <v>9325765463</v>
      </c>
      <c r="G6212" t="s">
        <v>30</v>
      </c>
      <c r="H6212">
        <v>7155</v>
      </c>
      <c r="I6212" t="s">
        <v>6889</v>
      </c>
      <c r="J6212" t="s">
        <v>31</v>
      </c>
      <c r="K6212" t="s">
        <v>49</v>
      </c>
      <c r="O6212" t="s">
        <v>33</v>
      </c>
      <c r="S6212" s="3">
        <v>45876.375</v>
      </c>
      <c r="T6212" t="s">
        <v>54</v>
      </c>
      <c r="U6212" t="s">
        <v>6889</v>
      </c>
      <c r="V6212" s="3">
        <v>45871.491666666669</v>
      </c>
      <c r="W6212" t="s">
        <v>467</v>
      </c>
      <c r="Y6212" s="4">
        <v>45876</v>
      </c>
      <c r="Z6212" s="2">
        <v>0.81263888888888891</v>
      </c>
    </row>
    <row r="6213" spans="1:26" x14ac:dyDescent="0.3">
      <c r="A6213">
        <v>136249</v>
      </c>
      <c r="B6213" t="s">
        <v>466</v>
      </c>
      <c r="C6213" t="s">
        <v>27</v>
      </c>
      <c r="D6213" t="s">
        <v>180</v>
      </c>
      <c r="E6213" t="s">
        <v>38</v>
      </c>
      <c r="F6213">
        <v>8766403514</v>
      </c>
      <c r="G6213" t="s">
        <v>30</v>
      </c>
      <c r="H6213">
        <v>7155</v>
      </c>
      <c r="I6213" t="s">
        <v>6890</v>
      </c>
      <c r="J6213" t="s">
        <v>31</v>
      </c>
      <c r="K6213" t="s">
        <v>49</v>
      </c>
      <c r="O6213" t="s">
        <v>33</v>
      </c>
      <c r="S6213" s="3">
        <v>45876.375</v>
      </c>
      <c r="T6213" t="s">
        <v>54</v>
      </c>
      <c r="U6213" t="s">
        <v>6890</v>
      </c>
      <c r="V6213" s="3">
        <v>45871.491666666669</v>
      </c>
      <c r="W6213" t="s">
        <v>468</v>
      </c>
      <c r="Y6213" s="4">
        <v>45876</v>
      </c>
      <c r="Z6213" s="2">
        <v>0.81263888888888891</v>
      </c>
    </row>
    <row r="6214" spans="1:26" x14ac:dyDescent="0.3">
      <c r="A6214">
        <v>135852</v>
      </c>
      <c r="B6214" t="s">
        <v>466</v>
      </c>
      <c r="C6214" t="s">
        <v>27</v>
      </c>
      <c r="D6214" t="s">
        <v>180</v>
      </c>
      <c r="E6214" t="s">
        <v>38</v>
      </c>
      <c r="F6214">
        <v>9021085995</v>
      </c>
      <c r="G6214" t="s">
        <v>30</v>
      </c>
      <c r="H6214">
        <v>7155</v>
      </c>
      <c r="I6214" t="s">
        <v>6891</v>
      </c>
      <c r="J6214" t="s">
        <v>31</v>
      </c>
      <c r="K6214" t="s">
        <v>49</v>
      </c>
      <c r="O6214" t="s">
        <v>33</v>
      </c>
      <c r="S6214" s="3">
        <v>45876.375</v>
      </c>
      <c r="T6214" t="s">
        <v>54</v>
      </c>
      <c r="U6214" t="s">
        <v>6891</v>
      </c>
      <c r="V6214" s="3">
        <v>45871.491666666669</v>
      </c>
      <c r="W6214" t="s">
        <v>469</v>
      </c>
      <c r="Y6214" s="4">
        <v>45876</v>
      </c>
      <c r="Z6214" s="2">
        <v>0.81263888888888891</v>
      </c>
    </row>
    <row r="6215" spans="1:26" x14ac:dyDescent="0.3">
      <c r="A6215">
        <v>136249</v>
      </c>
      <c r="B6215" t="s">
        <v>466</v>
      </c>
      <c r="C6215" t="s">
        <v>27</v>
      </c>
      <c r="D6215" t="s">
        <v>180</v>
      </c>
      <c r="E6215" t="s">
        <v>38</v>
      </c>
      <c r="F6215">
        <v>8766403514</v>
      </c>
      <c r="G6215" t="s">
        <v>30</v>
      </c>
      <c r="H6215">
        <v>7155</v>
      </c>
      <c r="I6215" t="s">
        <v>6892</v>
      </c>
      <c r="J6215" t="s">
        <v>31</v>
      </c>
      <c r="K6215" t="s">
        <v>49</v>
      </c>
      <c r="O6215" t="s">
        <v>33</v>
      </c>
      <c r="S6215" s="3">
        <v>45876.375</v>
      </c>
      <c r="T6215" t="s">
        <v>54</v>
      </c>
      <c r="U6215" t="s">
        <v>6892</v>
      </c>
      <c r="V6215" s="3">
        <v>45871.491666666669</v>
      </c>
      <c r="W6215" t="s">
        <v>468</v>
      </c>
      <c r="Y6215" s="4">
        <v>45876</v>
      </c>
      <c r="Z6215" s="2">
        <v>0.81263888888888891</v>
      </c>
    </row>
    <row r="6216" spans="1:26" x14ac:dyDescent="0.3">
      <c r="A6216">
        <v>136249</v>
      </c>
      <c r="B6216" t="s">
        <v>466</v>
      </c>
      <c r="C6216" t="s">
        <v>27</v>
      </c>
      <c r="D6216" t="s">
        <v>180</v>
      </c>
      <c r="E6216" t="s">
        <v>38</v>
      </c>
      <c r="F6216">
        <v>8766403514</v>
      </c>
      <c r="G6216" t="s">
        <v>30</v>
      </c>
      <c r="H6216">
        <v>7155</v>
      </c>
      <c r="I6216" t="s">
        <v>6893</v>
      </c>
      <c r="J6216" t="s">
        <v>31</v>
      </c>
      <c r="K6216" t="s">
        <v>49</v>
      </c>
      <c r="O6216" t="s">
        <v>33</v>
      </c>
      <c r="S6216" s="3">
        <v>45876.375</v>
      </c>
      <c r="T6216" t="s">
        <v>54</v>
      </c>
      <c r="U6216" t="s">
        <v>6893</v>
      </c>
      <c r="V6216" s="3">
        <v>45871.491666666669</v>
      </c>
      <c r="W6216" t="s">
        <v>468</v>
      </c>
      <c r="Y6216" s="4">
        <v>45876</v>
      </c>
      <c r="Z6216" s="2">
        <v>0.81263888888888891</v>
      </c>
    </row>
    <row r="6217" spans="1:26" x14ac:dyDescent="0.3">
      <c r="A6217">
        <v>136120</v>
      </c>
      <c r="B6217" t="s">
        <v>466</v>
      </c>
      <c r="C6217" t="s">
        <v>27</v>
      </c>
      <c r="D6217" t="s">
        <v>180</v>
      </c>
      <c r="E6217" t="s">
        <v>38</v>
      </c>
      <c r="F6217">
        <v>9325765463</v>
      </c>
      <c r="G6217" t="s">
        <v>30</v>
      </c>
      <c r="H6217">
        <v>7155</v>
      </c>
      <c r="I6217" t="s">
        <v>6894</v>
      </c>
      <c r="J6217" t="s">
        <v>31</v>
      </c>
      <c r="K6217" t="s">
        <v>49</v>
      </c>
      <c r="O6217" t="s">
        <v>33</v>
      </c>
      <c r="S6217" s="3">
        <v>45876.375</v>
      </c>
      <c r="T6217" t="s">
        <v>54</v>
      </c>
      <c r="U6217" t="s">
        <v>6894</v>
      </c>
      <c r="V6217" s="3">
        <v>45871.491666666669</v>
      </c>
      <c r="W6217" t="s">
        <v>467</v>
      </c>
      <c r="Y6217" s="4">
        <v>45876</v>
      </c>
      <c r="Z6217" s="2">
        <v>0.81263888888888891</v>
      </c>
    </row>
    <row r="6218" spans="1:26" x14ac:dyDescent="0.3">
      <c r="A6218">
        <v>135852</v>
      </c>
      <c r="B6218" t="s">
        <v>466</v>
      </c>
      <c r="C6218" t="s">
        <v>27</v>
      </c>
      <c r="D6218" t="s">
        <v>180</v>
      </c>
      <c r="E6218" t="s">
        <v>38</v>
      </c>
      <c r="F6218">
        <v>9021085995</v>
      </c>
      <c r="G6218" t="s">
        <v>30</v>
      </c>
      <c r="H6218">
        <v>7155</v>
      </c>
      <c r="I6218" t="s">
        <v>6895</v>
      </c>
      <c r="J6218" t="s">
        <v>31</v>
      </c>
      <c r="K6218" t="s">
        <v>49</v>
      </c>
      <c r="O6218" t="s">
        <v>33</v>
      </c>
      <c r="S6218" s="3">
        <v>45876.375</v>
      </c>
      <c r="T6218" t="s">
        <v>54</v>
      </c>
      <c r="U6218" t="s">
        <v>6895</v>
      </c>
      <c r="V6218" s="3">
        <v>45871.491666666669</v>
      </c>
      <c r="W6218" t="s">
        <v>469</v>
      </c>
      <c r="Y6218" s="4">
        <v>45876</v>
      </c>
      <c r="Z6218" s="2">
        <v>0.81263888888888891</v>
      </c>
    </row>
    <row r="6219" spans="1:26" x14ac:dyDescent="0.3">
      <c r="A6219">
        <v>135852</v>
      </c>
      <c r="B6219" t="s">
        <v>466</v>
      </c>
      <c r="C6219" t="s">
        <v>27</v>
      </c>
      <c r="D6219" t="s">
        <v>180</v>
      </c>
      <c r="E6219" t="s">
        <v>38</v>
      </c>
      <c r="F6219">
        <v>9021085995</v>
      </c>
      <c r="G6219" t="s">
        <v>30</v>
      </c>
      <c r="H6219">
        <v>7155</v>
      </c>
      <c r="I6219" t="s">
        <v>6896</v>
      </c>
      <c r="J6219" t="s">
        <v>31</v>
      </c>
      <c r="K6219" t="s">
        <v>49</v>
      </c>
      <c r="O6219" t="s">
        <v>33</v>
      </c>
      <c r="S6219" s="3">
        <v>45876.375</v>
      </c>
      <c r="T6219" t="s">
        <v>54</v>
      </c>
      <c r="U6219" t="s">
        <v>6896</v>
      </c>
      <c r="V6219" s="3">
        <v>45871.491666666669</v>
      </c>
      <c r="W6219" t="s">
        <v>469</v>
      </c>
      <c r="Y6219" s="4">
        <v>45876</v>
      </c>
      <c r="Z6219" s="2">
        <v>0.81263888888888891</v>
      </c>
    </row>
    <row r="6220" spans="1:26" x14ac:dyDescent="0.3">
      <c r="A6220">
        <v>136120</v>
      </c>
      <c r="B6220" t="s">
        <v>466</v>
      </c>
      <c r="C6220" t="s">
        <v>27</v>
      </c>
      <c r="D6220" t="s">
        <v>180</v>
      </c>
      <c r="E6220" t="s">
        <v>38</v>
      </c>
      <c r="F6220">
        <v>9325765463</v>
      </c>
      <c r="G6220" t="s">
        <v>30</v>
      </c>
      <c r="H6220">
        <v>7155</v>
      </c>
      <c r="I6220" t="s">
        <v>6897</v>
      </c>
      <c r="J6220" t="s">
        <v>31</v>
      </c>
      <c r="K6220" t="s">
        <v>49</v>
      </c>
      <c r="O6220" t="s">
        <v>33</v>
      </c>
      <c r="S6220" s="3">
        <v>45876.375</v>
      </c>
      <c r="T6220" t="s">
        <v>54</v>
      </c>
      <c r="U6220" t="s">
        <v>6897</v>
      </c>
      <c r="V6220" s="3">
        <v>45871.491666666669</v>
      </c>
      <c r="W6220" t="s">
        <v>467</v>
      </c>
      <c r="Y6220" s="4">
        <v>45876</v>
      </c>
      <c r="Z6220" s="2">
        <v>0.81263888888888891</v>
      </c>
    </row>
    <row r="6221" spans="1:26" x14ac:dyDescent="0.3">
      <c r="A6221">
        <v>136120</v>
      </c>
      <c r="B6221" t="s">
        <v>466</v>
      </c>
      <c r="C6221" t="s">
        <v>27</v>
      </c>
      <c r="D6221" t="s">
        <v>180</v>
      </c>
      <c r="E6221" t="s">
        <v>38</v>
      </c>
      <c r="F6221">
        <v>9325765463</v>
      </c>
      <c r="G6221" t="s">
        <v>30</v>
      </c>
      <c r="H6221">
        <v>7155</v>
      </c>
      <c r="I6221" t="s">
        <v>6898</v>
      </c>
      <c r="J6221" t="s">
        <v>31</v>
      </c>
      <c r="K6221" t="s">
        <v>49</v>
      </c>
      <c r="O6221" t="s">
        <v>33</v>
      </c>
      <c r="S6221" s="3">
        <v>45876.375</v>
      </c>
      <c r="T6221" t="s">
        <v>54</v>
      </c>
      <c r="U6221" t="s">
        <v>6898</v>
      </c>
      <c r="V6221" s="3">
        <v>45871.491666666669</v>
      </c>
      <c r="W6221" t="s">
        <v>467</v>
      </c>
      <c r="Y6221" s="4">
        <v>45876</v>
      </c>
      <c r="Z6221" s="2">
        <v>0.81263888888888891</v>
      </c>
    </row>
    <row r="6222" spans="1:26" x14ac:dyDescent="0.3">
      <c r="A6222">
        <v>135852</v>
      </c>
      <c r="B6222" t="s">
        <v>466</v>
      </c>
      <c r="C6222" t="s">
        <v>27</v>
      </c>
      <c r="D6222" t="s">
        <v>180</v>
      </c>
      <c r="E6222" t="s">
        <v>38</v>
      </c>
      <c r="F6222">
        <v>9021085995</v>
      </c>
      <c r="G6222" t="s">
        <v>30</v>
      </c>
      <c r="H6222">
        <v>7155</v>
      </c>
      <c r="I6222" t="s">
        <v>6899</v>
      </c>
      <c r="J6222" t="s">
        <v>31</v>
      </c>
      <c r="K6222" t="s">
        <v>49</v>
      </c>
      <c r="O6222" t="s">
        <v>33</v>
      </c>
      <c r="S6222" s="3">
        <v>45876.375</v>
      </c>
      <c r="T6222" t="s">
        <v>54</v>
      </c>
      <c r="U6222" t="s">
        <v>6899</v>
      </c>
      <c r="V6222" s="3">
        <v>45871.491666666669</v>
      </c>
      <c r="W6222" t="s">
        <v>469</v>
      </c>
      <c r="Y6222" s="4">
        <v>45876</v>
      </c>
      <c r="Z6222" s="2">
        <v>0.81263888888888891</v>
      </c>
    </row>
    <row r="6223" spans="1:26" x14ac:dyDescent="0.3">
      <c r="A6223">
        <v>135852</v>
      </c>
      <c r="B6223" t="s">
        <v>466</v>
      </c>
      <c r="C6223" t="s">
        <v>27</v>
      </c>
      <c r="D6223" t="s">
        <v>180</v>
      </c>
      <c r="E6223" t="s">
        <v>38</v>
      </c>
      <c r="F6223">
        <v>9021085995</v>
      </c>
      <c r="G6223" t="s">
        <v>30</v>
      </c>
      <c r="H6223">
        <v>7155</v>
      </c>
      <c r="I6223" t="s">
        <v>6900</v>
      </c>
      <c r="J6223" t="s">
        <v>31</v>
      </c>
      <c r="K6223" t="s">
        <v>49</v>
      </c>
      <c r="O6223" t="s">
        <v>33</v>
      </c>
      <c r="S6223" s="3">
        <v>45876.375</v>
      </c>
      <c r="T6223" t="s">
        <v>54</v>
      </c>
      <c r="U6223" t="s">
        <v>6900</v>
      </c>
      <c r="V6223" s="3">
        <v>45871.491666666669</v>
      </c>
      <c r="W6223" t="s">
        <v>469</v>
      </c>
      <c r="Y6223" s="4">
        <v>45876</v>
      </c>
      <c r="Z6223" s="2">
        <v>0.81263888888888891</v>
      </c>
    </row>
    <row r="6224" spans="1:26" x14ac:dyDescent="0.3">
      <c r="A6224">
        <v>135852</v>
      </c>
      <c r="B6224" t="s">
        <v>466</v>
      </c>
      <c r="C6224" t="s">
        <v>27</v>
      </c>
      <c r="D6224" t="s">
        <v>180</v>
      </c>
      <c r="E6224" t="s">
        <v>38</v>
      </c>
      <c r="F6224">
        <v>9021085995</v>
      </c>
      <c r="G6224" t="s">
        <v>30</v>
      </c>
      <c r="H6224">
        <v>7155</v>
      </c>
      <c r="I6224" t="s">
        <v>6901</v>
      </c>
      <c r="J6224" t="s">
        <v>31</v>
      </c>
      <c r="K6224" t="s">
        <v>49</v>
      </c>
      <c r="O6224" t="s">
        <v>33</v>
      </c>
      <c r="S6224" s="3">
        <v>45876.375</v>
      </c>
      <c r="T6224" t="s">
        <v>54</v>
      </c>
      <c r="U6224" t="s">
        <v>6901</v>
      </c>
      <c r="V6224" s="3">
        <v>45871.491666666669</v>
      </c>
      <c r="W6224" t="s">
        <v>469</v>
      </c>
      <c r="Y6224" s="4">
        <v>45876</v>
      </c>
      <c r="Z6224" s="2">
        <v>0.81263888888888891</v>
      </c>
    </row>
    <row r="6225" spans="1:26" x14ac:dyDescent="0.3">
      <c r="A6225">
        <v>135852</v>
      </c>
      <c r="B6225" t="s">
        <v>466</v>
      </c>
      <c r="C6225" t="s">
        <v>27</v>
      </c>
      <c r="D6225" t="s">
        <v>180</v>
      </c>
      <c r="E6225" t="s">
        <v>38</v>
      </c>
      <c r="F6225">
        <v>9021085995</v>
      </c>
      <c r="G6225" t="s">
        <v>30</v>
      </c>
      <c r="H6225">
        <v>7155</v>
      </c>
      <c r="I6225" t="s">
        <v>6902</v>
      </c>
      <c r="J6225" t="s">
        <v>31</v>
      </c>
      <c r="K6225" t="s">
        <v>49</v>
      </c>
      <c r="O6225" t="s">
        <v>33</v>
      </c>
      <c r="S6225" s="3">
        <v>45876.375</v>
      </c>
      <c r="T6225" t="s">
        <v>54</v>
      </c>
      <c r="U6225" t="s">
        <v>6902</v>
      </c>
      <c r="V6225" s="3">
        <v>45871.491666666669</v>
      </c>
      <c r="W6225" t="s">
        <v>469</v>
      </c>
      <c r="Y6225" s="4">
        <v>45876</v>
      </c>
      <c r="Z6225" s="2">
        <v>0.81263888888888891</v>
      </c>
    </row>
    <row r="6226" spans="1:26" x14ac:dyDescent="0.3">
      <c r="A6226">
        <v>135852</v>
      </c>
      <c r="B6226" t="s">
        <v>466</v>
      </c>
      <c r="C6226" t="s">
        <v>27</v>
      </c>
      <c r="D6226" t="s">
        <v>180</v>
      </c>
      <c r="E6226" t="s">
        <v>38</v>
      </c>
      <c r="F6226">
        <v>9021085995</v>
      </c>
      <c r="G6226" t="s">
        <v>30</v>
      </c>
      <c r="H6226">
        <v>7155</v>
      </c>
      <c r="I6226" t="s">
        <v>6903</v>
      </c>
      <c r="J6226" t="s">
        <v>31</v>
      </c>
      <c r="K6226" t="s">
        <v>49</v>
      </c>
      <c r="O6226" t="s">
        <v>33</v>
      </c>
      <c r="S6226" s="3">
        <v>45876.375</v>
      </c>
      <c r="T6226" t="s">
        <v>54</v>
      </c>
      <c r="U6226" t="s">
        <v>6903</v>
      </c>
      <c r="V6226" s="3">
        <v>45871.491666666669</v>
      </c>
      <c r="W6226" t="s">
        <v>469</v>
      </c>
      <c r="Y6226" s="4">
        <v>45876</v>
      </c>
      <c r="Z6226" s="2">
        <v>0.81263888888888891</v>
      </c>
    </row>
    <row r="6227" spans="1:26" x14ac:dyDescent="0.3">
      <c r="A6227">
        <v>136120</v>
      </c>
      <c r="B6227" t="s">
        <v>466</v>
      </c>
      <c r="C6227" t="s">
        <v>27</v>
      </c>
      <c r="D6227" t="s">
        <v>180</v>
      </c>
      <c r="E6227" t="s">
        <v>38</v>
      </c>
      <c r="F6227">
        <v>9325765463</v>
      </c>
      <c r="G6227" t="s">
        <v>30</v>
      </c>
      <c r="H6227">
        <v>7155</v>
      </c>
      <c r="I6227" t="s">
        <v>6904</v>
      </c>
      <c r="J6227" t="s">
        <v>31</v>
      </c>
      <c r="K6227" t="s">
        <v>49</v>
      </c>
      <c r="O6227" t="s">
        <v>33</v>
      </c>
      <c r="S6227" s="3">
        <v>45876.375</v>
      </c>
      <c r="T6227" t="s">
        <v>54</v>
      </c>
      <c r="U6227" t="s">
        <v>6904</v>
      </c>
      <c r="V6227" s="3">
        <v>45871.491666666669</v>
      </c>
      <c r="W6227" t="s">
        <v>467</v>
      </c>
      <c r="Y6227" s="4">
        <v>45876</v>
      </c>
      <c r="Z6227" s="2">
        <v>0.81263888888888891</v>
      </c>
    </row>
    <row r="6228" spans="1:26" x14ac:dyDescent="0.3">
      <c r="A6228">
        <v>135852</v>
      </c>
      <c r="B6228" t="s">
        <v>466</v>
      </c>
      <c r="C6228" t="s">
        <v>27</v>
      </c>
      <c r="D6228" t="s">
        <v>180</v>
      </c>
      <c r="E6228" t="s">
        <v>38</v>
      </c>
      <c r="F6228">
        <v>9021085995</v>
      </c>
      <c r="G6228" t="s">
        <v>30</v>
      </c>
      <c r="H6228">
        <v>7155</v>
      </c>
      <c r="I6228" t="s">
        <v>6905</v>
      </c>
      <c r="J6228" t="s">
        <v>31</v>
      </c>
      <c r="K6228" t="s">
        <v>49</v>
      </c>
      <c r="O6228" t="s">
        <v>33</v>
      </c>
      <c r="S6228" s="3">
        <v>45876.375</v>
      </c>
      <c r="T6228" t="s">
        <v>54</v>
      </c>
      <c r="U6228" t="s">
        <v>6905</v>
      </c>
      <c r="V6228" s="3">
        <v>45871.491666666669</v>
      </c>
      <c r="W6228" t="s">
        <v>469</v>
      </c>
      <c r="Y6228" s="4">
        <v>45876</v>
      </c>
      <c r="Z6228" s="2">
        <v>0.81263888888888891</v>
      </c>
    </row>
    <row r="6229" spans="1:26" x14ac:dyDescent="0.3">
      <c r="A6229">
        <v>136249</v>
      </c>
      <c r="B6229" t="s">
        <v>466</v>
      </c>
      <c r="C6229" t="s">
        <v>27</v>
      </c>
      <c r="D6229" t="s">
        <v>180</v>
      </c>
      <c r="E6229" t="s">
        <v>38</v>
      </c>
      <c r="F6229">
        <v>8766403514</v>
      </c>
      <c r="G6229" t="s">
        <v>30</v>
      </c>
      <c r="H6229">
        <v>7155</v>
      </c>
      <c r="I6229" t="s">
        <v>6906</v>
      </c>
      <c r="J6229" t="s">
        <v>31</v>
      </c>
      <c r="K6229" t="s">
        <v>49</v>
      </c>
      <c r="O6229" t="s">
        <v>33</v>
      </c>
      <c r="S6229" s="3">
        <v>45876.375</v>
      </c>
      <c r="T6229" t="s">
        <v>54</v>
      </c>
      <c r="U6229" t="s">
        <v>6906</v>
      </c>
      <c r="V6229" s="3">
        <v>45871.491666666669</v>
      </c>
      <c r="W6229" t="s">
        <v>468</v>
      </c>
      <c r="Y6229" s="4">
        <v>45876</v>
      </c>
      <c r="Z6229" s="2">
        <v>0.81263888888888891</v>
      </c>
    </row>
    <row r="6230" spans="1:26" x14ac:dyDescent="0.3">
      <c r="A6230">
        <v>135852</v>
      </c>
      <c r="B6230" t="s">
        <v>466</v>
      </c>
      <c r="C6230" t="s">
        <v>27</v>
      </c>
      <c r="D6230" t="s">
        <v>180</v>
      </c>
      <c r="E6230" t="s">
        <v>38</v>
      </c>
      <c r="F6230">
        <v>9021085995</v>
      </c>
      <c r="G6230" t="s">
        <v>30</v>
      </c>
      <c r="H6230">
        <v>7155</v>
      </c>
      <c r="I6230" t="s">
        <v>6907</v>
      </c>
      <c r="J6230" t="s">
        <v>31</v>
      </c>
      <c r="K6230" t="s">
        <v>49</v>
      </c>
      <c r="O6230" t="s">
        <v>33</v>
      </c>
      <c r="S6230" s="3">
        <v>45876.375</v>
      </c>
      <c r="T6230" t="s">
        <v>54</v>
      </c>
      <c r="U6230" t="s">
        <v>6907</v>
      </c>
      <c r="V6230" s="3">
        <v>45871.491666666669</v>
      </c>
      <c r="W6230" t="s">
        <v>469</v>
      </c>
      <c r="Y6230" s="4">
        <v>45876</v>
      </c>
      <c r="Z6230" s="2">
        <v>0.81263888888888891</v>
      </c>
    </row>
    <row r="6231" spans="1:26" x14ac:dyDescent="0.3">
      <c r="A6231">
        <v>135852</v>
      </c>
      <c r="B6231" t="s">
        <v>466</v>
      </c>
      <c r="C6231" t="s">
        <v>27</v>
      </c>
      <c r="D6231" t="s">
        <v>180</v>
      </c>
      <c r="E6231" t="s">
        <v>38</v>
      </c>
      <c r="F6231">
        <v>9021085995</v>
      </c>
      <c r="G6231" t="s">
        <v>30</v>
      </c>
      <c r="H6231">
        <v>7155</v>
      </c>
      <c r="I6231" t="s">
        <v>6908</v>
      </c>
      <c r="J6231" t="s">
        <v>31</v>
      </c>
      <c r="K6231" t="s">
        <v>49</v>
      </c>
      <c r="O6231" t="s">
        <v>33</v>
      </c>
      <c r="S6231" s="3">
        <v>45876.375</v>
      </c>
      <c r="T6231" t="s">
        <v>54</v>
      </c>
      <c r="U6231" t="s">
        <v>6908</v>
      </c>
      <c r="V6231" s="3">
        <v>45871.491666666669</v>
      </c>
      <c r="W6231" t="s">
        <v>469</v>
      </c>
      <c r="Y6231" s="4">
        <v>45876</v>
      </c>
      <c r="Z6231" s="2">
        <v>0.81263888888888891</v>
      </c>
    </row>
    <row r="6232" spans="1:26" x14ac:dyDescent="0.3">
      <c r="A6232">
        <v>134351</v>
      </c>
      <c r="B6232" t="s">
        <v>466</v>
      </c>
      <c r="C6232" t="s">
        <v>58</v>
      </c>
      <c r="D6232" t="s">
        <v>180</v>
      </c>
      <c r="E6232" t="s">
        <v>38</v>
      </c>
      <c r="G6232" t="s">
        <v>30</v>
      </c>
      <c r="H6232">
        <v>7155</v>
      </c>
      <c r="I6232" t="s">
        <v>6909</v>
      </c>
      <c r="J6232" t="s">
        <v>31</v>
      </c>
      <c r="K6232" t="s">
        <v>49</v>
      </c>
      <c r="O6232" t="s">
        <v>33</v>
      </c>
      <c r="S6232" s="3">
        <v>45876.375</v>
      </c>
      <c r="T6232" t="s">
        <v>54</v>
      </c>
      <c r="U6232" t="s">
        <v>6909</v>
      </c>
      <c r="V6232" s="3">
        <v>45871.491666666669</v>
      </c>
      <c r="W6232" t="s">
        <v>18078</v>
      </c>
      <c r="Y6232" s="4">
        <v>45876</v>
      </c>
      <c r="Z6232" s="2">
        <v>0.81263888888888891</v>
      </c>
    </row>
    <row r="6233" spans="1:26" x14ac:dyDescent="0.3">
      <c r="A6233">
        <v>134351</v>
      </c>
      <c r="B6233" t="s">
        <v>466</v>
      </c>
      <c r="C6233" t="s">
        <v>58</v>
      </c>
      <c r="D6233" t="s">
        <v>180</v>
      </c>
      <c r="E6233" t="s">
        <v>38</v>
      </c>
      <c r="G6233" t="s">
        <v>30</v>
      </c>
      <c r="H6233">
        <v>7155</v>
      </c>
      <c r="I6233" t="s">
        <v>6910</v>
      </c>
      <c r="J6233" t="s">
        <v>31</v>
      </c>
      <c r="K6233" t="s">
        <v>49</v>
      </c>
      <c r="O6233" t="s">
        <v>33</v>
      </c>
      <c r="S6233" s="3">
        <v>45876.375</v>
      </c>
      <c r="T6233" t="s">
        <v>54</v>
      </c>
      <c r="U6233" t="s">
        <v>6910</v>
      </c>
      <c r="V6233" s="3">
        <v>45871.491666666669</v>
      </c>
      <c r="W6233" t="s">
        <v>18078</v>
      </c>
      <c r="Y6233" s="4">
        <v>45876</v>
      </c>
      <c r="Z6233" s="2">
        <v>0.81263888888888891</v>
      </c>
    </row>
    <row r="6234" spans="1:26" x14ac:dyDescent="0.3">
      <c r="A6234">
        <v>134351</v>
      </c>
      <c r="B6234" t="s">
        <v>466</v>
      </c>
      <c r="C6234" t="s">
        <v>58</v>
      </c>
      <c r="D6234" t="s">
        <v>180</v>
      </c>
      <c r="E6234" t="s">
        <v>38</v>
      </c>
      <c r="G6234" t="s">
        <v>30</v>
      </c>
      <c r="H6234">
        <v>7155</v>
      </c>
      <c r="I6234" t="s">
        <v>6911</v>
      </c>
      <c r="J6234" t="s">
        <v>31</v>
      </c>
      <c r="K6234" t="s">
        <v>49</v>
      </c>
      <c r="O6234" t="s">
        <v>33</v>
      </c>
      <c r="S6234" s="3">
        <v>45876.375</v>
      </c>
      <c r="T6234" t="s">
        <v>54</v>
      </c>
      <c r="U6234" t="s">
        <v>6911</v>
      </c>
      <c r="V6234" s="3">
        <v>45871.491666666669</v>
      </c>
      <c r="W6234" t="s">
        <v>18078</v>
      </c>
      <c r="Y6234" s="4">
        <v>45876</v>
      </c>
      <c r="Z6234" s="2">
        <v>0.81263888888888891</v>
      </c>
    </row>
    <row r="6235" spans="1:26" x14ac:dyDescent="0.3">
      <c r="A6235">
        <v>135010</v>
      </c>
      <c r="B6235" t="s">
        <v>243</v>
      </c>
      <c r="C6235" t="s">
        <v>27</v>
      </c>
      <c r="D6235" t="s">
        <v>180</v>
      </c>
      <c r="E6235" t="s">
        <v>38</v>
      </c>
      <c r="F6235">
        <v>9421757625</v>
      </c>
      <c r="G6235" t="s">
        <v>30</v>
      </c>
      <c r="H6235">
        <v>7161</v>
      </c>
      <c r="I6235" t="s">
        <v>6912</v>
      </c>
      <c r="J6235" t="s">
        <v>31</v>
      </c>
      <c r="K6235" t="s">
        <v>49</v>
      </c>
      <c r="O6235" t="s">
        <v>33</v>
      </c>
      <c r="S6235" s="3">
        <v>45876.375</v>
      </c>
      <c r="T6235" t="s">
        <v>54</v>
      </c>
      <c r="U6235" t="s">
        <v>6912</v>
      </c>
      <c r="V6235" s="3">
        <v>45871.491666666669</v>
      </c>
      <c r="W6235" t="s">
        <v>244</v>
      </c>
      <c r="Y6235" s="4">
        <v>45876</v>
      </c>
      <c r="Z6235" s="2">
        <v>0.81263888888888891</v>
      </c>
    </row>
    <row r="6236" spans="1:26" x14ac:dyDescent="0.3">
      <c r="A6236">
        <v>19278</v>
      </c>
      <c r="B6236" t="s">
        <v>243</v>
      </c>
      <c r="C6236" t="s">
        <v>373</v>
      </c>
      <c r="D6236" t="s">
        <v>180</v>
      </c>
      <c r="E6236" t="s">
        <v>38</v>
      </c>
      <c r="G6236" t="s">
        <v>30</v>
      </c>
      <c r="H6236">
        <v>7161</v>
      </c>
      <c r="I6236" t="s">
        <v>6913</v>
      </c>
      <c r="J6236" t="s">
        <v>31</v>
      </c>
      <c r="K6236" t="s">
        <v>49</v>
      </c>
      <c r="O6236" t="s">
        <v>33</v>
      </c>
      <c r="S6236" s="3">
        <v>45876.375</v>
      </c>
      <c r="T6236" t="s">
        <v>54</v>
      </c>
      <c r="U6236" t="s">
        <v>6913</v>
      </c>
      <c r="V6236" s="3">
        <v>45871.491666666669</v>
      </c>
      <c r="W6236" t="s">
        <v>1399</v>
      </c>
      <c r="Y6236" s="4">
        <v>45876</v>
      </c>
      <c r="Z6236" s="2">
        <v>0.81263888888888891</v>
      </c>
    </row>
    <row r="6237" spans="1:26" x14ac:dyDescent="0.3">
      <c r="A6237">
        <v>19278</v>
      </c>
      <c r="B6237" t="s">
        <v>243</v>
      </c>
      <c r="C6237" t="s">
        <v>373</v>
      </c>
      <c r="D6237" t="s">
        <v>180</v>
      </c>
      <c r="E6237" t="s">
        <v>38</v>
      </c>
      <c r="G6237" t="s">
        <v>30</v>
      </c>
      <c r="H6237">
        <v>7161</v>
      </c>
      <c r="I6237" t="s">
        <v>6914</v>
      </c>
      <c r="J6237" t="s">
        <v>31</v>
      </c>
      <c r="K6237" t="s">
        <v>49</v>
      </c>
      <c r="O6237" t="s">
        <v>33</v>
      </c>
      <c r="S6237" s="3">
        <v>45876.375</v>
      </c>
      <c r="T6237" t="s">
        <v>54</v>
      </c>
      <c r="U6237" t="s">
        <v>6914</v>
      </c>
      <c r="V6237" s="3">
        <v>45871.491666666669</v>
      </c>
      <c r="W6237" t="s">
        <v>1399</v>
      </c>
      <c r="Y6237" s="4">
        <v>45876</v>
      </c>
      <c r="Z6237" s="2">
        <v>0.81263888888888891</v>
      </c>
    </row>
    <row r="6238" spans="1:26" x14ac:dyDescent="0.3">
      <c r="A6238">
        <v>19278</v>
      </c>
      <c r="B6238" t="s">
        <v>243</v>
      </c>
      <c r="C6238" t="s">
        <v>373</v>
      </c>
      <c r="D6238" t="s">
        <v>180</v>
      </c>
      <c r="E6238" t="s">
        <v>38</v>
      </c>
      <c r="G6238" t="s">
        <v>30</v>
      </c>
      <c r="H6238">
        <v>7161</v>
      </c>
      <c r="I6238" t="s">
        <v>6915</v>
      </c>
      <c r="J6238" t="s">
        <v>31</v>
      </c>
      <c r="K6238" t="s">
        <v>49</v>
      </c>
      <c r="O6238" t="s">
        <v>33</v>
      </c>
      <c r="S6238" s="3">
        <v>45876.375</v>
      </c>
      <c r="T6238" t="s">
        <v>54</v>
      </c>
      <c r="U6238" t="s">
        <v>6915</v>
      </c>
      <c r="V6238" s="3">
        <v>45871.491666666669</v>
      </c>
      <c r="W6238" t="s">
        <v>1399</v>
      </c>
      <c r="Y6238" s="4">
        <v>45876</v>
      </c>
      <c r="Z6238" s="2">
        <v>0.81263888888888891</v>
      </c>
    </row>
    <row r="6239" spans="1:26" x14ac:dyDescent="0.3">
      <c r="A6239">
        <v>135846</v>
      </c>
      <c r="B6239" t="s">
        <v>243</v>
      </c>
      <c r="C6239" t="s">
        <v>27</v>
      </c>
      <c r="D6239" t="s">
        <v>180</v>
      </c>
      <c r="E6239" t="s">
        <v>38</v>
      </c>
      <c r="F6239">
        <v>9370858054</v>
      </c>
      <c r="G6239" t="s">
        <v>30</v>
      </c>
      <c r="H6239">
        <v>7161</v>
      </c>
      <c r="I6239" t="s">
        <v>6916</v>
      </c>
      <c r="J6239" t="s">
        <v>31</v>
      </c>
      <c r="K6239" t="s">
        <v>49</v>
      </c>
      <c r="O6239" t="s">
        <v>33</v>
      </c>
      <c r="S6239" s="3">
        <v>45876.375</v>
      </c>
      <c r="T6239" t="s">
        <v>54</v>
      </c>
      <c r="U6239" t="s">
        <v>6916</v>
      </c>
      <c r="V6239" s="3">
        <v>45871.491666666669</v>
      </c>
      <c r="W6239" t="s">
        <v>1401</v>
      </c>
      <c r="Y6239" s="4">
        <v>45876</v>
      </c>
      <c r="Z6239" s="2">
        <v>0.81263888888888891</v>
      </c>
    </row>
    <row r="6240" spans="1:26" x14ac:dyDescent="0.3">
      <c r="A6240">
        <v>130938</v>
      </c>
      <c r="B6240" t="s">
        <v>243</v>
      </c>
      <c r="C6240" t="s">
        <v>27</v>
      </c>
      <c r="D6240" t="s">
        <v>180</v>
      </c>
      <c r="E6240" t="s">
        <v>38</v>
      </c>
      <c r="F6240">
        <v>9325793336</v>
      </c>
      <c r="G6240" t="s">
        <v>30</v>
      </c>
      <c r="H6240">
        <v>7161</v>
      </c>
      <c r="I6240" t="s">
        <v>6917</v>
      </c>
      <c r="J6240" t="s">
        <v>31</v>
      </c>
      <c r="K6240" t="s">
        <v>49</v>
      </c>
      <c r="O6240" t="s">
        <v>33</v>
      </c>
      <c r="S6240" s="3">
        <v>45876.375</v>
      </c>
      <c r="T6240" t="s">
        <v>54</v>
      </c>
      <c r="U6240" t="s">
        <v>6917</v>
      </c>
      <c r="V6240" s="3">
        <v>45871.491666666669</v>
      </c>
      <c r="W6240" t="s">
        <v>1400</v>
      </c>
      <c r="Y6240" s="4">
        <v>45876</v>
      </c>
      <c r="Z6240" s="2">
        <v>0.81263888888888891</v>
      </c>
    </row>
    <row r="6241" spans="1:26" x14ac:dyDescent="0.3">
      <c r="A6241">
        <v>135846</v>
      </c>
      <c r="B6241" t="s">
        <v>243</v>
      </c>
      <c r="C6241" t="s">
        <v>27</v>
      </c>
      <c r="D6241" t="s">
        <v>180</v>
      </c>
      <c r="E6241" t="s">
        <v>38</v>
      </c>
      <c r="F6241">
        <v>9370858054</v>
      </c>
      <c r="G6241" t="s">
        <v>30</v>
      </c>
      <c r="H6241">
        <v>7161</v>
      </c>
      <c r="I6241" t="s">
        <v>6918</v>
      </c>
      <c r="J6241" t="s">
        <v>31</v>
      </c>
      <c r="K6241" t="s">
        <v>49</v>
      </c>
      <c r="O6241" t="s">
        <v>33</v>
      </c>
      <c r="S6241" s="3">
        <v>45876.375</v>
      </c>
      <c r="T6241" t="s">
        <v>54</v>
      </c>
      <c r="U6241" t="s">
        <v>6918</v>
      </c>
      <c r="V6241" s="3">
        <v>45871.491666666669</v>
      </c>
      <c r="W6241" t="s">
        <v>1401</v>
      </c>
      <c r="Y6241" s="4">
        <v>45876</v>
      </c>
      <c r="Z6241" s="2">
        <v>0.81263888888888891</v>
      </c>
    </row>
    <row r="6242" spans="1:26" x14ac:dyDescent="0.3">
      <c r="A6242">
        <v>130938</v>
      </c>
      <c r="B6242" t="s">
        <v>243</v>
      </c>
      <c r="C6242" t="s">
        <v>27</v>
      </c>
      <c r="D6242" t="s">
        <v>180</v>
      </c>
      <c r="E6242" t="s">
        <v>38</v>
      </c>
      <c r="F6242">
        <v>9325793336</v>
      </c>
      <c r="G6242" t="s">
        <v>30</v>
      </c>
      <c r="H6242">
        <v>7161</v>
      </c>
      <c r="I6242" t="s">
        <v>6919</v>
      </c>
      <c r="J6242" t="s">
        <v>31</v>
      </c>
      <c r="K6242" t="s">
        <v>49</v>
      </c>
      <c r="O6242" t="s">
        <v>33</v>
      </c>
      <c r="S6242" s="3">
        <v>45876.375</v>
      </c>
      <c r="T6242" t="s">
        <v>54</v>
      </c>
      <c r="U6242" t="s">
        <v>6919</v>
      </c>
      <c r="V6242" s="3">
        <v>45871.491666666669</v>
      </c>
      <c r="W6242" t="s">
        <v>1400</v>
      </c>
      <c r="Y6242" s="4">
        <v>45876</v>
      </c>
      <c r="Z6242" s="2">
        <v>0.81263888888888891</v>
      </c>
    </row>
    <row r="6243" spans="1:26" x14ac:dyDescent="0.3">
      <c r="A6243">
        <v>19278</v>
      </c>
      <c r="B6243" t="s">
        <v>243</v>
      </c>
      <c r="C6243" t="s">
        <v>373</v>
      </c>
      <c r="D6243" t="s">
        <v>180</v>
      </c>
      <c r="E6243" t="s">
        <v>38</v>
      </c>
      <c r="G6243" t="s">
        <v>30</v>
      </c>
      <c r="H6243">
        <v>7161</v>
      </c>
      <c r="I6243" t="s">
        <v>6920</v>
      </c>
      <c r="J6243" t="s">
        <v>31</v>
      </c>
      <c r="K6243" t="s">
        <v>49</v>
      </c>
      <c r="O6243" t="s">
        <v>33</v>
      </c>
      <c r="S6243" s="3">
        <v>45876.375</v>
      </c>
      <c r="T6243" t="s">
        <v>54</v>
      </c>
      <c r="U6243" t="s">
        <v>6920</v>
      </c>
      <c r="V6243" s="3">
        <v>45871.491666666669</v>
      </c>
      <c r="W6243" t="s">
        <v>1399</v>
      </c>
      <c r="Y6243" s="4">
        <v>45876</v>
      </c>
      <c r="Z6243" s="2">
        <v>0.81263888888888891</v>
      </c>
    </row>
    <row r="6244" spans="1:26" x14ac:dyDescent="0.3">
      <c r="A6244">
        <v>130938</v>
      </c>
      <c r="B6244" t="s">
        <v>243</v>
      </c>
      <c r="C6244" t="s">
        <v>27</v>
      </c>
      <c r="D6244" t="s">
        <v>180</v>
      </c>
      <c r="E6244" t="s">
        <v>38</v>
      </c>
      <c r="F6244">
        <v>9325793336</v>
      </c>
      <c r="G6244" t="s">
        <v>30</v>
      </c>
      <c r="H6244">
        <v>7161</v>
      </c>
      <c r="I6244" t="s">
        <v>6921</v>
      </c>
      <c r="J6244" t="s">
        <v>31</v>
      </c>
      <c r="K6244" t="s">
        <v>49</v>
      </c>
      <c r="O6244" t="s">
        <v>33</v>
      </c>
      <c r="S6244" s="3">
        <v>45876.375</v>
      </c>
      <c r="T6244" t="s">
        <v>54</v>
      </c>
      <c r="U6244" t="s">
        <v>6921</v>
      </c>
      <c r="V6244" s="3">
        <v>45871.491666666669</v>
      </c>
      <c r="W6244" t="s">
        <v>1400</v>
      </c>
      <c r="Y6244" s="4">
        <v>45876</v>
      </c>
      <c r="Z6244" s="2">
        <v>0.81263888888888891</v>
      </c>
    </row>
    <row r="6245" spans="1:26" x14ac:dyDescent="0.3">
      <c r="A6245">
        <v>130938</v>
      </c>
      <c r="B6245" t="s">
        <v>243</v>
      </c>
      <c r="C6245" t="s">
        <v>27</v>
      </c>
      <c r="D6245" t="s">
        <v>180</v>
      </c>
      <c r="E6245" t="s">
        <v>38</v>
      </c>
      <c r="F6245">
        <v>9325793336</v>
      </c>
      <c r="G6245" t="s">
        <v>30</v>
      </c>
      <c r="H6245">
        <v>7161</v>
      </c>
      <c r="I6245" t="s">
        <v>6922</v>
      </c>
      <c r="J6245" t="s">
        <v>31</v>
      </c>
      <c r="K6245" t="s">
        <v>49</v>
      </c>
      <c r="O6245" t="s">
        <v>33</v>
      </c>
      <c r="S6245" s="3">
        <v>45876.375</v>
      </c>
      <c r="T6245" t="s">
        <v>54</v>
      </c>
      <c r="U6245" t="s">
        <v>6922</v>
      </c>
      <c r="V6245" s="3">
        <v>45871.491666666669</v>
      </c>
      <c r="W6245" t="s">
        <v>1400</v>
      </c>
      <c r="Y6245" s="4">
        <v>45876</v>
      </c>
      <c r="Z6245" s="2">
        <v>0.81263888888888891</v>
      </c>
    </row>
    <row r="6246" spans="1:26" x14ac:dyDescent="0.3">
      <c r="A6246">
        <v>130938</v>
      </c>
      <c r="B6246" t="s">
        <v>243</v>
      </c>
      <c r="C6246" t="s">
        <v>27</v>
      </c>
      <c r="D6246" t="s">
        <v>180</v>
      </c>
      <c r="E6246" t="s">
        <v>38</v>
      </c>
      <c r="F6246">
        <v>9325793336</v>
      </c>
      <c r="G6246" t="s">
        <v>30</v>
      </c>
      <c r="H6246">
        <v>7161</v>
      </c>
      <c r="I6246" t="s">
        <v>6923</v>
      </c>
      <c r="J6246" t="s">
        <v>31</v>
      </c>
      <c r="K6246" t="s">
        <v>49</v>
      </c>
      <c r="O6246" t="s">
        <v>33</v>
      </c>
      <c r="S6246" s="3">
        <v>45876.375</v>
      </c>
      <c r="T6246" t="s">
        <v>54</v>
      </c>
      <c r="U6246" t="s">
        <v>6923</v>
      </c>
      <c r="V6246" s="3">
        <v>45871.491666666669</v>
      </c>
      <c r="W6246" t="s">
        <v>1400</v>
      </c>
      <c r="Y6246" s="4">
        <v>45876</v>
      </c>
      <c r="Z6246" s="2">
        <v>0.81263888888888891</v>
      </c>
    </row>
    <row r="6247" spans="1:26" x14ac:dyDescent="0.3">
      <c r="A6247">
        <v>130938</v>
      </c>
      <c r="B6247" t="s">
        <v>243</v>
      </c>
      <c r="C6247" t="s">
        <v>27</v>
      </c>
      <c r="D6247" t="s">
        <v>180</v>
      </c>
      <c r="E6247" t="s">
        <v>38</v>
      </c>
      <c r="F6247">
        <v>9325793336</v>
      </c>
      <c r="G6247" t="s">
        <v>30</v>
      </c>
      <c r="H6247">
        <v>7161</v>
      </c>
      <c r="I6247" t="s">
        <v>6924</v>
      </c>
      <c r="J6247" t="s">
        <v>31</v>
      </c>
      <c r="K6247" t="s">
        <v>49</v>
      </c>
      <c r="O6247" t="s">
        <v>33</v>
      </c>
      <c r="S6247" s="3">
        <v>45876.375</v>
      </c>
      <c r="T6247" t="s">
        <v>54</v>
      </c>
      <c r="U6247" t="s">
        <v>6924</v>
      </c>
      <c r="V6247" s="3">
        <v>45871.491666666669</v>
      </c>
      <c r="W6247" t="s">
        <v>1400</v>
      </c>
      <c r="Y6247" s="4">
        <v>45876</v>
      </c>
      <c r="Z6247" s="2">
        <v>0.81263888888888891</v>
      </c>
    </row>
    <row r="6248" spans="1:26" x14ac:dyDescent="0.3">
      <c r="A6248">
        <v>135010</v>
      </c>
      <c r="B6248" t="s">
        <v>243</v>
      </c>
      <c r="C6248" t="s">
        <v>27</v>
      </c>
      <c r="D6248" t="s">
        <v>180</v>
      </c>
      <c r="E6248" t="s">
        <v>38</v>
      </c>
      <c r="F6248">
        <v>9421757625</v>
      </c>
      <c r="G6248" t="s">
        <v>30</v>
      </c>
      <c r="H6248">
        <v>7161</v>
      </c>
      <c r="I6248" t="s">
        <v>6925</v>
      </c>
      <c r="J6248" t="s">
        <v>31</v>
      </c>
      <c r="K6248" t="s">
        <v>49</v>
      </c>
      <c r="O6248" t="s">
        <v>33</v>
      </c>
      <c r="S6248" s="3">
        <v>45876.375</v>
      </c>
      <c r="T6248" t="s">
        <v>54</v>
      </c>
      <c r="U6248" t="s">
        <v>6925</v>
      </c>
      <c r="V6248" s="3">
        <v>45871.491666666669</v>
      </c>
      <c r="W6248" t="s">
        <v>244</v>
      </c>
      <c r="Y6248" s="4">
        <v>45876</v>
      </c>
      <c r="Z6248" s="2">
        <v>0.81263888888888891</v>
      </c>
    </row>
    <row r="6249" spans="1:26" x14ac:dyDescent="0.3">
      <c r="A6249">
        <v>135010</v>
      </c>
      <c r="B6249" t="s">
        <v>243</v>
      </c>
      <c r="C6249" t="s">
        <v>27</v>
      </c>
      <c r="D6249" t="s">
        <v>180</v>
      </c>
      <c r="E6249" t="s">
        <v>38</v>
      </c>
      <c r="F6249">
        <v>9421757625</v>
      </c>
      <c r="G6249" t="s">
        <v>30</v>
      </c>
      <c r="H6249">
        <v>7161</v>
      </c>
      <c r="I6249" t="s">
        <v>6926</v>
      </c>
      <c r="J6249" t="s">
        <v>31</v>
      </c>
      <c r="K6249" t="s">
        <v>49</v>
      </c>
      <c r="O6249" t="s">
        <v>33</v>
      </c>
      <c r="S6249" s="3">
        <v>45876.375</v>
      </c>
      <c r="T6249" t="s">
        <v>54</v>
      </c>
      <c r="U6249" t="s">
        <v>6926</v>
      </c>
      <c r="V6249" s="3">
        <v>45871.491666666669</v>
      </c>
      <c r="W6249" t="s">
        <v>244</v>
      </c>
      <c r="Y6249" s="4">
        <v>45876</v>
      </c>
      <c r="Z6249" s="2">
        <v>0.81263888888888891</v>
      </c>
    </row>
    <row r="6250" spans="1:26" x14ac:dyDescent="0.3">
      <c r="A6250">
        <v>19278</v>
      </c>
      <c r="B6250" t="s">
        <v>243</v>
      </c>
      <c r="C6250" t="s">
        <v>373</v>
      </c>
      <c r="D6250" t="s">
        <v>180</v>
      </c>
      <c r="E6250" t="s">
        <v>38</v>
      </c>
      <c r="G6250" t="s">
        <v>30</v>
      </c>
      <c r="H6250">
        <v>7161</v>
      </c>
      <c r="I6250" t="s">
        <v>6927</v>
      </c>
      <c r="J6250" t="s">
        <v>31</v>
      </c>
      <c r="K6250" t="s">
        <v>49</v>
      </c>
      <c r="O6250" t="s">
        <v>33</v>
      </c>
      <c r="S6250" s="3">
        <v>45876.375</v>
      </c>
      <c r="T6250" t="s">
        <v>54</v>
      </c>
      <c r="U6250" t="s">
        <v>6927</v>
      </c>
      <c r="V6250" s="3">
        <v>45871.491666666669</v>
      </c>
      <c r="W6250" t="s">
        <v>1399</v>
      </c>
      <c r="Y6250" s="4">
        <v>45876</v>
      </c>
      <c r="Z6250" s="2">
        <v>0.81263888888888891</v>
      </c>
    </row>
    <row r="6251" spans="1:26" x14ac:dyDescent="0.3">
      <c r="A6251">
        <v>19278</v>
      </c>
      <c r="B6251" t="s">
        <v>243</v>
      </c>
      <c r="C6251" t="s">
        <v>373</v>
      </c>
      <c r="D6251" t="s">
        <v>180</v>
      </c>
      <c r="E6251" t="s">
        <v>38</v>
      </c>
      <c r="G6251" t="s">
        <v>30</v>
      </c>
      <c r="H6251">
        <v>7161</v>
      </c>
      <c r="I6251" t="s">
        <v>6928</v>
      </c>
      <c r="J6251" t="s">
        <v>31</v>
      </c>
      <c r="K6251" t="s">
        <v>49</v>
      </c>
      <c r="O6251" t="s">
        <v>33</v>
      </c>
      <c r="S6251" s="3">
        <v>45876.375</v>
      </c>
      <c r="T6251" t="s">
        <v>54</v>
      </c>
      <c r="U6251" t="s">
        <v>6928</v>
      </c>
      <c r="V6251" s="3">
        <v>45871.491666666669</v>
      </c>
      <c r="W6251" t="s">
        <v>1399</v>
      </c>
      <c r="Y6251" s="4">
        <v>45876</v>
      </c>
      <c r="Z6251" s="2">
        <v>0.81263888888888891</v>
      </c>
    </row>
    <row r="6252" spans="1:26" x14ac:dyDescent="0.3">
      <c r="A6252">
        <v>19278</v>
      </c>
      <c r="B6252" t="s">
        <v>243</v>
      </c>
      <c r="C6252" t="s">
        <v>373</v>
      </c>
      <c r="D6252" t="s">
        <v>180</v>
      </c>
      <c r="E6252" t="s">
        <v>38</v>
      </c>
      <c r="G6252" t="s">
        <v>30</v>
      </c>
      <c r="H6252">
        <v>7161</v>
      </c>
      <c r="I6252" t="s">
        <v>6929</v>
      </c>
      <c r="J6252" t="s">
        <v>31</v>
      </c>
      <c r="K6252" t="s">
        <v>49</v>
      </c>
      <c r="O6252" t="s">
        <v>33</v>
      </c>
      <c r="S6252" s="3">
        <v>45876.375</v>
      </c>
      <c r="T6252" t="s">
        <v>54</v>
      </c>
      <c r="U6252" t="s">
        <v>6929</v>
      </c>
      <c r="V6252" s="3">
        <v>45871.491666666669</v>
      </c>
      <c r="W6252" t="s">
        <v>1399</v>
      </c>
      <c r="Y6252" s="4">
        <v>45876</v>
      </c>
      <c r="Z6252" s="2">
        <v>0.81263888888888891</v>
      </c>
    </row>
    <row r="6253" spans="1:26" x14ac:dyDescent="0.3">
      <c r="A6253">
        <v>135493</v>
      </c>
      <c r="B6253" t="s">
        <v>243</v>
      </c>
      <c r="C6253" t="s">
        <v>27</v>
      </c>
      <c r="D6253" t="s">
        <v>180</v>
      </c>
      <c r="E6253" t="s">
        <v>38</v>
      </c>
      <c r="F6253">
        <v>8766409068</v>
      </c>
      <c r="G6253" t="s">
        <v>30</v>
      </c>
      <c r="H6253">
        <v>7161</v>
      </c>
      <c r="I6253" t="s">
        <v>6930</v>
      </c>
      <c r="J6253" t="s">
        <v>31</v>
      </c>
      <c r="K6253" t="s">
        <v>49</v>
      </c>
      <c r="O6253" t="s">
        <v>33</v>
      </c>
      <c r="S6253" s="3">
        <v>45876.375</v>
      </c>
      <c r="T6253" t="s">
        <v>54</v>
      </c>
      <c r="U6253" t="s">
        <v>6930</v>
      </c>
      <c r="V6253" s="3">
        <v>45871.491666666669</v>
      </c>
      <c r="W6253" t="s">
        <v>1257</v>
      </c>
      <c r="Y6253" s="4">
        <v>45876</v>
      </c>
      <c r="Z6253" s="2">
        <v>0.81263888888888891</v>
      </c>
    </row>
    <row r="6254" spans="1:26" x14ac:dyDescent="0.3">
      <c r="A6254">
        <v>19278</v>
      </c>
      <c r="B6254" t="s">
        <v>243</v>
      </c>
      <c r="C6254" t="s">
        <v>373</v>
      </c>
      <c r="D6254" t="s">
        <v>180</v>
      </c>
      <c r="E6254" t="s">
        <v>38</v>
      </c>
      <c r="G6254" t="s">
        <v>30</v>
      </c>
      <c r="H6254">
        <v>7161</v>
      </c>
      <c r="I6254" t="s">
        <v>6931</v>
      </c>
      <c r="J6254" t="s">
        <v>31</v>
      </c>
      <c r="K6254" t="s">
        <v>49</v>
      </c>
      <c r="O6254" t="s">
        <v>33</v>
      </c>
      <c r="S6254" s="3">
        <v>45876.375</v>
      </c>
      <c r="T6254" t="s">
        <v>54</v>
      </c>
      <c r="U6254" t="s">
        <v>6931</v>
      </c>
      <c r="V6254" s="3">
        <v>45871.491666666669</v>
      </c>
      <c r="W6254" t="s">
        <v>1399</v>
      </c>
      <c r="Y6254" s="4">
        <v>45876</v>
      </c>
      <c r="Z6254" s="2">
        <v>0.81263888888888891</v>
      </c>
    </row>
    <row r="6255" spans="1:26" x14ac:dyDescent="0.3">
      <c r="A6255">
        <v>19278</v>
      </c>
      <c r="B6255" t="s">
        <v>243</v>
      </c>
      <c r="C6255" t="s">
        <v>373</v>
      </c>
      <c r="D6255" t="s">
        <v>180</v>
      </c>
      <c r="E6255" t="s">
        <v>38</v>
      </c>
      <c r="G6255" t="s">
        <v>30</v>
      </c>
      <c r="H6255">
        <v>7161</v>
      </c>
      <c r="I6255" t="s">
        <v>6932</v>
      </c>
      <c r="J6255" t="s">
        <v>31</v>
      </c>
      <c r="K6255" t="s">
        <v>49</v>
      </c>
      <c r="O6255" t="s">
        <v>33</v>
      </c>
      <c r="S6255" s="3">
        <v>45876.375</v>
      </c>
      <c r="T6255" t="s">
        <v>54</v>
      </c>
      <c r="U6255" t="s">
        <v>6932</v>
      </c>
      <c r="V6255" s="3">
        <v>45871.491666666669</v>
      </c>
      <c r="W6255" t="s">
        <v>1399</v>
      </c>
      <c r="Y6255" s="4">
        <v>45876</v>
      </c>
      <c r="Z6255" s="2">
        <v>0.81263888888888891</v>
      </c>
    </row>
    <row r="6256" spans="1:26" x14ac:dyDescent="0.3">
      <c r="A6256">
        <v>135846</v>
      </c>
      <c r="B6256" t="s">
        <v>243</v>
      </c>
      <c r="C6256" t="s">
        <v>27</v>
      </c>
      <c r="D6256" t="s">
        <v>180</v>
      </c>
      <c r="E6256" t="s">
        <v>38</v>
      </c>
      <c r="F6256">
        <v>9370858054</v>
      </c>
      <c r="G6256" t="s">
        <v>30</v>
      </c>
      <c r="H6256">
        <v>7161</v>
      </c>
      <c r="I6256" t="s">
        <v>6933</v>
      </c>
      <c r="J6256" t="s">
        <v>31</v>
      </c>
      <c r="K6256" t="s">
        <v>49</v>
      </c>
      <c r="O6256" t="s">
        <v>33</v>
      </c>
      <c r="S6256" s="3">
        <v>45876.375</v>
      </c>
      <c r="T6256" t="s">
        <v>54</v>
      </c>
      <c r="U6256" t="s">
        <v>6933</v>
      </c>
      <c r="V6256" s="3">
        <v>45871.491666666669</v>
      </c>
      <c r="W6256" t="s">
        <v>1401</v>
      </c>
      <c r="Y6256" s="4">
        <v>45876</v>
      </c>
      <c r="Z6256" s="2">
        <v>0.81263888888888891</v>
      </c>
    </row>
    <row r="6257" spans="1:26" x14ac:dyDescent="0.3">
      <c r="A6257">
        <v>135846</v>
      </c>
      <c r="B6257" t="s">
        <v>243</v>
      </c>
      <c r="C6257" t="s">
        <v>27</v>
      </c>
      <c r="D6257" t="s">
        <v>180</v>
      </c>
      <c r="E6257" t="s">
        <v>38</v>
      </c>
      <c r="F6257">
        <v>9370858054</v>
      </c>
      <c r="G6257" t="s">
        <v>30</v>
      </c>
      <c r="H6257">
        <v>7161</v>
      </c>
      <c r="I6257" t="s">
        <v>6934</v>
      </c>
      <c r="J6257" t="s">
        <v>31</v>
      </c>
      <c r="K6257" t="s">
        <v>49</v>
      </c>
      <c r="O6257" t="s">
        <v>33</v>
      </c>
      <c r="S6257" s="3">
        <v>45876.375</v>
      </c>
      <c r="T6257" t="s">
        <v>54</v>
      </c>
      <c r="U6257" t="s">
        <v>6934</v>
      </c>
      <c r="V6257" s="3">
        <v>45871.491666666669</v>
      </c>
      <c r="W6257" t="s">
        <v>1401</v>
      </c>
      <c r="Y6257" s="4">
        <v>45876</v>
      </c>
      <c r="Z6257" s="2">
        <v>0.81263888888888891</v>
      </c>
    </row>
    <row r="6258" spans="1:26" x14ac:dyDescent="0.3">
      <c r="A6258">
        <v>130938</v>
      </c>
      <c r="B6258" t="s">
        <v>243</v>
      </c>
      <c r="C6258" t="s">
        <v>27</v>
      </c>
      <c r="D6258" t="s">
        <v>180</v>
      </c>
      <c r="E6258" t="s">
        <v>38</v>
      </c>
      <c r="F6258">
        <v>9325793336</v>
      </c>
      <c r="G6258" t="s">
        <v>30</v>
      </c>
      <c r="H6258">
        <v>7161</v>
      </c>
      <c r="I6258" t="s">
        <v>6935</v>
      </c>
      <c r="J6258" t="s">
        <v>31</v>
      </c>
      <c r="K6258" t="s">
        <v>49</v>
      </c>
      <c r="O6258" t="s">
        <v>33</v>
      </c>
      <c r="S6258" s="3">
        <v>45876.375</v>
      </c>
      <c r="T6258" t="s">
        <v>54</v>
      </c>
      <c r="U6258" t="s">
        <v>6935</v>
      </c>
      <c r="V6258" s="3">
        <v>45871.491666666669</v>
      </c>
      <c r="W6258" t="s">
        <v>1400</v>
      </c>
      <c r="Y6258" s="4">
        <v>45876</v>
      </c>
      <c r="Z6258" s="2">
        <v>0.81263888888888891</v>
      </c>
    </row>
    <row r="6259" spans="1:26" x14ac:dyDescent="0.3">
      <c r="A6259">
        <v>135493</v>
      </c>
      <c r="B6259" t="s">
        <v>243</v>
      </c>
      <c r="C6259" t="s">
        <v>27</v>
      </c>
      <c r="D6259" t="s">
        <v>180</v>
      </c>
      <c r="E6259" t="s">
        <v>38</v>
      </c>
      <c r="F6259">
        <v>8766409068</v>
      </c>
      <c r="G6259" t="s">
        <v>30</v>
      </c>
      <c r="H6259">
        <v>7161</v>
      </c>
      <c r="I6259" t="s">
        <v>6936</v>
      </c>
      <c r="J6259" t="s">
        <v>31</v>
      </c>
      <c r="K6259" t="s">
        <v>49</v>
      </c>
      <c r="O6259" t="s">
        <v>33</v>
      </c>
      <c r="S6259" s="3">
        <v>45876.375</v>
      </c>
      <c r="T6259" t="s">
        <v>54</v>
      </c>
      <c r="U6259" t="s">
        <v>6936</v>
      </c>
      <c r="V6259" s="3">
        <v>45871.491666666669</v>
      </c>
      <c r="W6259" t="s">
        <v>1257</v>
      </c>
      <c r="Y6259" s="4">
        <v>45876</v>
      </c>
      <c r="Z6259" s="2">
        <v>0.81263888888888891</v>
      </c>
    </row>
    <row r="6260" spans="1:26" x14ac:dyDescent="0.3">
      <c r="A6260">
        <v>135493</v>
      </c>
      <c r="B6260" t="s">
        <v>243</v>
      </c>
      <c r="C6260" t="s">
        <v>27</v>
      </c>
      <c r="D6260" t="s">
        <v>180</v>
      </c>
      <c r="E6260" t="s">
        <v>38</v>
      </c>
      <c r="F6260">
        <v>8766409068</v>
      </c>
      <c r="G6260" t="s">
        <v>30</v>
      </c>
      <c r="H6260">
        <v>7161</v>
      </c>
      <c r="I6260" t="s">
        <v>6937</v>
      </c>
      <c r="J6260" t="s">
        <v>31</v>
      </c>
      <c r="K6260" t="s">
        <v>49</v>
      </c>
      <c r="O6260" t="s">
        <v>33</v>
      </c>
      <c r="S6260" s="3">
        <v>45876.375</v>
      </c>
      <c r="T6260" t="s">
        <v>54</v>
      </c>
      <c r="U6260" t="s">
        <v>6937</v>
      </c>
      <c r="V6260" s="3">
        <v>45871.491666666669</v>
      </c>
      <c r="W6260" t="s">
        <v>1257</v>
      </c>
      <c r="Y6260" s="4">
        <v>45876</v>
      </c>
      <c r="Z6260" s="2">
        <v>0.81263888888888891</v>
      </c>
    </row>
    <row r="6261" spans="1:26" x14ac:dyDescent="0.3">
      <c r="A6261">
        <v>135493</v>
      </c>
      <c r="B6261" t="s">
        <v>243</v>
      </c>
      <c r="C6261" t="s">
        <v>27</v>
      </c>
      <c r="D6261" t="s">
        <v>180</v>
      </c>
      <c r="E6261" t="s">
        <v>38</v>
      </c>
      <c r="F6261">
        <v>8766409068</v>
      </c>
      <c r="G6261" t="s">
        <v>30</v>
      </c>
      <c r="H6261">
        <v>7161</v>
      </c>
      <c r="I6261" t="s">
        <v>6938</v>
      </c>
      <c r="J6261" t="s">
        <v>31</v>
      </c>
      <c r="K6261" t="s">
        <v>49</v>
      </c>
      <c r="O6261" t="s">
        <v>33</v>
      </c>
      <c r="S6261" s="3">
        <v>45876.375</v>
      </c>
      <c r="T6261" t="s">
        <v>54</v>
      </c>
      <c r="U6261" t="s">
        <v>6938</v>
      </c>
      <c r="V6261" s="3">
        <v>45871.491666666669</v>
      </c>
      <c r="W6261" t="s">
        <v>1257</v>
      </c>
      <c r="Y6261" s="4">
        <v>45876</v>
      </c>
      <c r="Z6261" s="2">
        <v>0.81263888888888891</v>
      </c>
    </row>
    <row r="6262" spans="1:26" x14ac:dyDescent="0.3">
      <c r="A6262">
        <v>19278</v>
      </c>
      <c r="B6262" t="s">
        <v>243</v>
      </c>
      <c r="C6262" t="s">
        <v>373</v>
      </c>
      <c r="D6262" t="s">
        <v>180</v>
      </c>
      <c r="E6262" t="s">
        <v>38</v>
      </c>
      <c r="G6262" t="s">
        <v>30</v>
      </c>
      <c r="H6262">
        <v>7161</v>
      </c>
      <c r="I6262" t="s">
        <v>6939</v>
      </c>
      <c r="J6262" t="s">
        <v>31</v>
      </c>
      <c r="K6262" t="s">
        <v>49</v>
      </c>
      <c r="O6262" t="s">
        <v>33</v>
      </c>
      <c r="S6262" s="3">
        <v>45876.375</v>
      </c>
      <c r="T6262" t="s">
        <v>54</v>
      </c>
      <c r="U6262" t="s">
        <v>6939</v>
      </c>
      <c r="V6262" s="3">
        <v>45871.491666666669</v>
      </c>
      <c r="W6262" t="s">
        <v>1399</v>
      </c>
      <c r="Y6262" s="4">
        <v>45876</v>
      </c>
      <c r="Z6262" s="2">
        <v>0.81263888888888891</v>
      </c>
    </row>
    <row r="6263" spans="1:26" x14ac:dyDescent="0.3">
      <c r="A6263">
        <v>135493</v>
      </c>
      <c r="B6263" t="s">
        <v>243</v>
      </c>
      <c r="C6263" t="s">
        <v>27</v>
      </c>
      <c r="D6263" t="s">
        <v>180</v>
      </c>
      <c r="E6263" t="s">
        <v>38</v>
      </c>
      <c r="F6263">
        <v>8766409068</v>
      </c>
      <c r="G6263" t="s">
        <v>30</v>
      </c>
      <c r="H6263">
        <v>7161</v>
      </c>
      <c r="I6263" t="s">
        <v>6940</v>
      </c>
      <c r="J6263" t="s">
        <v>31</v>
      </c>
      <c r="K6263" t="s">
        <v>49</v>
      </c>
      <c r="O6263" t="s">
        <v>33</v>
      </c>
      <c r="S6263" s="3">
        <v>45876.375</v>
      </c>
      <c r="T6263" t="s">
        <v>54</v>
      </c>
      <c r="U6263" t="s">
        <v>6940</v>
      </c>
      <c r="V6263" s="3">
        <v>45871.491666666669</v>
      </c>
      <c r="W6263" t="s">
        <v>1257</v>
      </c>
      <c r="Y6263" s="4">
        <v>45876</v>
      </c>
      <c r="Z6263" s="2">
        <v>0.81263888888888891</v>
      </c>
    </row>
    <row r="6264" spans="1:26" x14ac:dyDescent="0.3">
      <c r="A6264">
        <v>135493</v>
      </c>
      <c r="B6264" t="s">
        <v>243</v>
      </c>
      <c r="C6264" t="s">
        <v>27</v>
      </c>
      <c r="D6264" t="s">
        <v>180</v>
      </c>
      <c r="E6264" t="s">
        <v>38</v>
      </c>
      <c r="F6264">
        <v>8766409068</v>
      </c>
      <c r="G6264" t="s">
        <v>30</v>
      </c>
      <c r="H6264">
        <v>7161</v>
      </c>
      <c r="I6264" t="s">
        <v>6941</v>
      </c>
      <c r="J6264" t="s">
        <v>31</v>
      </c>
      <c r="K6264" t="s">
        <v>49</v>
      </c>
      <c r="O6264" t="s">
        <v>33</v>
      </c>
      <c r="S6264" s="3">
        <v>45876.375</v>
      </c>
      <c r="T6264" t="s">
        <v>54</v>
      </c>
      <c r="U6264" t="s">
        <v>6941</v>
      </c>
      <c r="V6264" s="3">
        <v>45871.491666666669</v>
      </c>
      <c r="W6264" t="s">
        <v>1257</v>
      </c>
      <c r="Y6264" s="4">
        <v>45876</v>
      </c>
      <c r="Z6264" s="2">
        <v>0.81263888888888891</v>
      </c>
    </row>
    <row r="6265" spans="1:26" x14ac:dyDescent="0.3">
      <c r="A6265">
        <v>135493</v>
      </c>
      <c r="B6265" t="s">
        <v>243</v>
      </c>
      <c r="C6265" t="s">
        <v>27</v>
      </c>
      <c r="D6265" t="s">
        <v>180</v>
      </c>
      <c r="E6265" t="s">
        <v>38</v>
      </c>
      <c r="F6265">
        <v>8766409068</v>
      </c>
      <c r="G6265" t="s">
        <v>30</v>
      </c>
      <c r="H6265">
        <v>7161</v>
      </c>
      <c r="I6265" t="s">
        <v>6942</v>
      </c>
      <c r="J6265" t="s">
        <v>31</v>
      </c>
      <c r="K6265" t="s">
        <v>49</v>
      </c>
      <c r="O6265" t="s">
        <v>33</v>
      </c>
      <c r="S6265" s="3">
        <v>45876.375</v>
      </c>
      <c r="T6265" t="s">
        <v>54</v>
      </c>
      <c r="U6265" t="s">
        <v>6942</v>
      </c>
      <c r="V6265" s="3">
        <v>45871.491666666669</v>
      </c>
      <c r="W6265" t="s">
        <v>1257</v>
      </c>
      <c r="Y6265" s="4">
        <v>45876</v>
      </c>
      <c r="Z6265" s="2">
        <v>0.81263888888888891</v>
      </c>
    </row>
    <row r="6266" spans="1:26" x14ac:dyDescent="0.3">
      <c r="A6266">
        <v>135846</v>
      </c>
      <c r="B6266" t="s">
        <v>243</v>
      </c>
      <c r="C6266" t="s">
        <v>27</v>
      </c>
      <c r="D6266" t="s">
        <v>180</v>
      </c>
      <c r="E6266" t="s">
        <v>38</v>
      </c>
      <c r="F6266">
        <v>9370858054</v>
      </c>
      <c r="G6266" t="s">
        <v>30</v>
      </c>
      <c r="H6266">
        <v>7161</v>
      </c>
      <c r="I6266" t="s">
        <v>6943</v>
      </c>
      <c r="J6266" t="s">
        <v>31</v>
      </c>
      <c r="K6266" t="s">
        <v>49</v>
      </c>
      <c r="O6266" t="s">
        <v>33</v>
      </c>
      <c r="S6266" s="3">
        <v>45876.375</v>
      </c>
      <c r="T6266" t="s">
        <v>54</v>
      </c>
      <c r="U6266" t="s">
        <v>6943</v>
      </c>
      <c r="V6266" s="3">
        <v>45871.491666666669</v>
      </c>
      <c r="W6266" t="s">
        <v>1401</v>
      </c>
      <c r="Y6266" s="4">
        <v>45876</v>
      </c>
      <c r="Z6266" s="2">
        <v>0.81263888888888891</v>
      </c>
    </row>
    <row r="6267" spans="1:26" x14ac:dyDescent="0.3">
      <c r="A6267">
        <v>135493</v>
      </c>
      <c r="B6267" t="s">
        <v>243</v>
      </c>
      <c r="C6267" t="s">
        <v>27</v>
      </c>
      <c r="D6267" t="s">
        <v>180</v>
      </c>
      <c r="E6267" t="s">
        <v>38</v>
      </c>
      <c r="F6267">
        <v>8766409068</v>
      </c>
      <c r="G6267" t="s">
        <v>30</v>
      </c>
      <c r="H6267">
        <v>7161</v>
      </c>
      <c r="I6267" t="s">
        <v>6944</v>
      </c>
      <c r="J6267" t="s">
        <v>31</v>
      </c>
      <c r="K6267" t="s">
        <v>49</v>
      </c>
      <c r="O6267" t="s">
        <v>33</v>
      </c>
      <c r="S6267" s="3">
        <v>45876.375</v>
      </c>
      <c r="T6267" t="s">
        <v>54</v>
      </c>
      <c r="U6267" t="s">
        <v>6944</v>
      </c>
      <c r="V6267" s="3">
        <v>45871.491666666669</v>
      </c>
      <c r="W6267" t="s">
        <v>1257</v>
      </c>
      <c r="Y6267" s="4">
        <v>45876</v>
      </c>
      <c r="Z6267" s="2">
        <v>0.81263888888888891</v>
      </c>
    </row>
    <row r="6268" spans="1:26" x14ac:dyDescent="0.3">
      <c r="A6268">
        <v>19278</v>
      </c>
      <c r="B6268" t="s">
        <v>243</v>
      </c>
      <c r="C6268" t="s">
        <v>373</v>
      </c>
      <c r="D6268" t="s">
        <v>180</v>
      </c>
      <c r="E6268" t="s">
        <v>38</v>
      </c>
      <c r="G6268" t="s">
        <v>30</v>
      </c>
      <c r="H6268">
        <v>7161</v>
      </c>
      <c r="I6268" t="s">
        <v>6945</v>
      </c>
      <c r="J6268" t="s">
        <v>31</v>
      </c>
      <c r="K6268" t="s">
        <v>49</v>
      </c>
      <c r="O6268" t="s">
        <v>33</v>
      </c>
      <c r="S6268" s="3">
        <v>45876.375</v>
      </c>
      <c r="T6268" t="s">
        <v>54</v>
      </c>
      <c r="U6268" t="s">
        <v>6945</v>
      </c>
      <c r="V6268" s="3">
        <v>45871.491666666669</v>
      </c>
      <c r="W6268" t="s">
        <v>1399</v>
      </c>
      <c r="Y6268" s="4">
        <v>45876</v>
      </c>
      <c r="Z6268" s="2">
        <v>0.81263888888888891</v>
      </c>
    </row>
    <row r="6269" spans="1:26" x14ac:dyDescent="0.3">
      <c r="A6269">
        <v>135493</v>
      </c>
      <c r="B6269" t="s">
        <v>243</v>
      </c>
      <c r="C6269" t="s">
        <v>27</v>
      </c>
      <c r="D6269" t="s">
        <v>180</v>
      </c>
      <c r="E6269" t="s">
        <v>38</v>
      </c>
      <c r="F6269">
        <v>8766409068</v>
      </c>
      <c r="G6269" t="s">
        <v>30</v>
      </c>
      <c r="H6269">
        <v>7161</v>
      </c>
      <c r="I6269" t="s">
        <v>6946</v>
      </c>
      <c r="J6269" t="s">
        <v>31</v>
      </c>
      <c r="K6269" t="s">
        <v>49</v>
      </c>
      <c r="O6269" t="s">
        <v>33</v>
      </c>
      <c r="S6269" s="3">
        <v>45876.375</v>
      </c>
      <c r="T6269" t="s">
        <v>54</v>
      </c>
      <c r="U6269" t="s">
        <v>6946</v>
      </c>
      <c r="V6269" s="3">
        <v>45871.491666666669</v>
      </c>
      <c r="W6269" t="s">
        <v>1257</v>
      </c>
      <c r="Y6269" s="4">
        <v>45876</v>
      </c>
      <c r="Z6269" s="2">
        <v>0.81263888888888891</v>
      </c>
    </row>
    <row r="6270" spans="1:26" x14ac:dyDescent="0.3">
      <c r="A6270">
        <v>135493</v>
      </c>
      <c r="B6270" t="s">
        <v>243</v>
      </c>
      <c r="C6270" t="s">
        <v>27</v>
      </c>
      <c r="D6270" t="s">
        <v>180</v>
      </c>
      <c r="E6270" t="s">
        <v>38</v>
      </c>
      <c r="F6270">
        <v>8766409068</v>
      </c>
      <c r="G6270" t="s">
        <v>30</v>
      </c>
      <c r="H6270">
        <v>7161</v>
      </c>
      <c r="I6270" t="s">
        <v>6947</v>
      </c>
      <c r="J6270" t="s">
        <v>31</v>
      </c>
      <c r="K6270" t="s">
        <v>49</v>
      </c>
      <c r="O6270" t="s">
        <v>33</v>
      </c>
      <c r="S6270" s="3">
        <v>45876.375</v>
      </c>
      <c r="T6270" t="s">
        <v>54</v>
      </c>
      <c r="U6270" t="s">
        <v>6947</v>
      </c>
      <c r="V6270" s="3">
        <v>45871.491666666669</v>
      </c>
      <c r="W6270" t="s">
        <v>1257</v>
      </c>
      <c r="Y6270" s="4">
        <v>45876</v>
      </c>
      <c r="Z6270" s="2">
        <v>0.81263888888888891</v>
      </c>
    </row>
    <row r="6271" spans="1:26" x14ac:dyDescent="0.3">
      <c r="A6271">
        <v>19278</v>
      </c>
      <c r="B6271" t="s">
        <v>243</v>
      </c>
      <c r="C6271" t="s">
        <v>373</v>
      </c>
      <c r="D6271" t="s">
        <v>180</v>
      </c>
      <c r="E6271" t="s">
        <v>38</v>
      </c>
      <c r="G6271" t="s">
        <v>30</v>
      </c>
      <c r="H6271">
        <v>7161</v>
      </c>
      <c r="I6271" t="s">
        <v>6948</v>
      </c>
      <c r="J6271" t="s">
        <v>31</v>
      </c>
      <c r="K6271" t="s">
        <v>49</v>
      </c>
      <c r="O6271" t="s">
        <v>33</v>
      </c>
      <c r="S6271" s="3">
        <v>45876.375</v>
      </c>
      <c r="T6271" t="s">
        <v>54</v>
      </c>
      <c r="U6271" t="s">
        <v>6948</v>
      </c>
      <c r="V6271" s="3">
        <v>45871.491666666669</v>
      </c>
      <c r="W6271" t="s">
        <v>1399</v>
      </c>
      <c r="Y6271" s="4">
        <v>45876</v>
      </c>
      <c r="Z6271" s="2">
        <v>0.81263888888888891</v>
      </c>
    </row>
    <row r="6272" spans="1:26" x14ac:dyDescent="0.3">
      <c r="A6272">
        <v>19278</v>
      </c>
      <c r="B6272" t="s">
        <v>243</v>
      </c>
      <c r="C6272" t="s">
        <v>373</v>
      </c>
      <c r="D6272" t="s">
        <v>180</v>
      </c>
      <c r="E6272" t="s">
        <v>38</v>
      </c>
      <c r="G6272" t="s">
        <v>30</v>
      </c>
      <c r="H6272">
        <v>7161</v>
      </c>
      <c r="I6272" t="s">
        <v>6949</v>
      </c>
      <c r="J6272" t="s">
        <v>31</v>
      </c>
      <c r="K6272" t="s">
        <v>49</v>
      </c>
      <c r="O6272" t="s">
        <v>33</v>
      </c>
      <c r="S6272" s="3">
        <v>45876.375</v>
      </c>
      <c r="T6272" t="s">
        <v>54</v>
      </c>
      <c r="U6272" t="s">
        <v>6949</v>
      </c>
      <c r="V6272" s="3">
        <v>45871.491666666669</v>
      </c>
      <c r="W6272" t="s">
        <v>1399</v>
      </c>
      <c r="Y6272" s="4">
        <v>45876</v>
      </c>
      <c r="Z6272" s="2">
        <v>0.81263888888888891</v>
      </c>
    </row>
    <row r="6273" spans="1:26" x14ac:dyDescent="0.3">
      <c r="A6273">
        <v>19278</v>
      </c>
      <c r="B6273" t="s">
        <v>243</v>
      </c>
      <c r="C6273" t="s">
        <v>373</v>
      </c>
      <c r="D6273" t="s">
        <v>180</v>
      </c>
      <c r="E6273" t="s">
        <v>38</v>
      </c>
      <c r="G6273" t="s">
        <v>30</v>
      </c>
      <c r="H6273">
        <v>7161</v>
      </c>
      <c r="I6273" t="s">
        <v>6950</v>
      </c>
      <c r="J6273" t="s">
        <v>31</v>
      </c>
      <c r="K6273" t="s">
        <v>49</v>
      </c>
      <c r="O6273" t="s">
        <v>33</v>
      </c>
      <c r="S6273" s="3">
        <v>45876.375</v>
      </c>
      <c r="T6273" t="s">
        <v>54</v>
      </c>
      <c r="U6273" t="s">
        <v>6950</v>
      </c>
      <c r="V6273" s="3">
        <v>45871.491666666669</v>
      </c>
      <c r="W6273" t="s">
        <v>1399</v>
      </c>
      <c r="Y6273" s="4">
        <v>45876</v>
      </c>
      <c r="Z6273" s="2">
        <v>0.81263888888888891</v>
      </c>
    </row>
    <row r="6274" spans="1:26" x14ac:dyDescent="0.3">
      <c r="A6274">
        <v>135010</v>
      </c>
      <c r="B6274" t="s">
        <v>243</v>
      </c>
      <c r="C6274" t="s">
        <v>27</v>
      </c>
      <c r="D6274" t="s">
        <v>180</v>
      </c>
      <c r="E6274" t="s">
        <v>38</v>
      </c>
      <c r="F6274">
        <v>9421757625</v>
      </c>
      <c r="G6274" t="s">
        <v>30</v>
      </c>
      <c r="H6274">
        <v>7161</v>
      </c>
      <c r="I6274" t="s">
        <v>6951</v>
      </c>
      <c r="J6274" t="s">
        <v>31</v>
      </c>
      <c r="K6274" t="s">
        <v>49</v>
      </c>
      <c r="O6274" t="s">
        <v>33</v>
      </c>
      <c r="S6274" s="3">
        <v>45876.375</v>
      </c>
      <c r="T6274" t="s">
        <v>54</v>
      </c>
      <c r="U6274" t="s">
        <v>6951</v>
      </c>
      <c r="V6274" s="3">
        <v>45871.491666666669</v>
      </c>
      <c r="W6274" t="s">
        <v>244</v>
      </c>
      <c r="Y6274" s="4">
        <v>45876</v>
      </c>
      <c r="Z6274" s="2">
        <v>0.81263888888888891</v>
      </c>
    </row>
    <row r="6275" spans="1:26" x14ac:dyDescent="0.3">
      <c r="A6275">
        <v>135846</v>
      </c>
      <c r="B6275" t="s">
        <v>243</v>
      </c>
      <c r="C6275" t="s">
        <v>27</v>
      </c>
      <c r="D6275" t="s">
        <v>180</v>
      </c>
      <c r="E6275" t="s">
        <v>38</v>
      </c>
      <c r="F6275">
        <v>9370858054</v>
      </c>
      <c r="G6275" t="s">
        <v>30</v>
      </c>
      <c r="H6275">
        <v>7161</v>
      </c>
      <c r="I6275" t="s">
        <v>6952</v>
      </c>
      <c r="J6275" t="s">
        <v>31</v>
      </c>
      <c r="K6275" t="s">
        <v>49</v>
      </c>
      <c r="O6275" t="s">
        <v>33</v>
      </c>
      <c r="S6275" s="3">
        <v>45876.375</v>
      </c>
      <c r="T6275" t="s">
        <v>54</v>
      </c>
      <c r="U6275" t="s">
        <v>6952</v>
      </c>
      <c r="V6275" s="3">
        <v>45871.491666666669</v>
      </c>
      <c r="W6275" t="s">
        <v>1401</v>
      </c>
      <c r="Y6275" s="4">
        <v>45876</v>
      </c>
      <c r="Z6275" s="2">
        <v>0.81263888888888891</v>
      </c>
    </row>
    <row r="6276" spans="1:26" x14ac:dyDescent="0.3">
      <c r="A6276">
        <v>130938</v>
      </c>
      <c r="B6276" t="s">
        <v>243</v>
      </c>
      <c r="C6276" t="s">
        <v>27</v>
      </c>
      <c r="D6276" t="s">
        <v>180</v>
      </c>
      <c r="E6276" t="s">
        <v>38</v>
      </c>
      <c r="F6276">
        <v>9325793336</v>
      </c>
      <c r="G6276" t="s">
        <v>30</v>
      </c>
      <c r="H6276">
        <v>7161</v>
      </c>
      <c r="I6276" t="s">
        <v>6953</v>
      </c>
      <c r="J6276" t="s">
        <v>31</v>
      </c>
      <c r="K6276" t="s">
        <v>49</v>
      </c>
      <c r="O6276" t="s">
        <v>33</v>
      </c>
      <c r="S6276" s="3">
        <v>45876.375</v>
      </c>
      <c r="T6276" t="s">
        <v>54</v>
      </c>
      <c r="U6276" t="s">
        <v>6953</v>
      </c>
      <c r="V6276" s="3">
        <v>45871.491666666669</v>
      </c>
      <c r="W6276" t="s">
        <v>1400</v>
      </c>
      <c r="Y6276" s="4">
        <v>45876</v>
      </c>
      <c r="Z6276" s="2">
        <v>0.81263888888888891</v>
      </c>
    </row>
    <row r="6277" spans="1:26" x14ac:dyDescent="0.3">
      <c r="A6277">
        <v>135010</v>
      </c>
      <c r="B6277" t="s">
        <v>243</v>
      </c>
      <c r="C6277" t="s">
        <v>27</v>
      </c>
      <c r="D6277" t="s">
        <v>180</v>
      </c>
      <c r="E6277" t="s">
        <v>38</v>
      </c>
      <c r="F6277">
        <v>9421757625</v>
      </c>
      <c r="G6277" t="s">
        <v>30</v>
      </c>
      <c r="H6277">
        <v>7161</v>
      </c>
      <c r="I6277" t="s">
        <v>6954</v>
      </c>
      <c r="J6277" t="s">
        <v>31</v>
      </c>
      <c r="K6277" t="s">
        <v>49</v>
      </c>
      <c r="O6277" t="s">
        <v>33</v>
      </c>
      <c r="S6277" s="3">
        <v>45876.375</v>
      </c>
      <c r="T6277" t="s">
        <v>54</v>
      </c>
      <c r="U6277" t="s">
        <v>6954</v>
      </c>
      <c r="V6277" s="3">
        <v>45871.491666666669</v>
      </c>
      <c r="W6277" t="s">
        <v>244</v>
      </c>
      <c r="Y6277" s="4">
        <v>45876</v>
      </c>
      <c r="Z6277" s="2">
        <v>0.81263888888888891</v>
      </c>
    </row>
    <row r="6278" spans="1:26" x14ac:dyDescent="0.3">
      <c r="A6278">
        <v>135010</v>
      </c>
      <c r="B6278" t="s">
        <v>243</v>
      </c>
      <c r="C6278" t="s">
        <v>27</v>
      </c>
      <c r="D6278" t="s">
        <v>180</v>
      </c>
      <c r="E6278" t="s">
        <v>38</v>
      </c>
      <c r="F6278">
        <v>9421757625</v>
      </c>
      <c r="G6278" t="s">
        <v>30</v>
      </c>
      <c r="H6278">
        <v>7161</v>
      </c>
      <c r="I6278" t="s">
        <v>6955</v>
      </c>
      <c r="J6278" t="s">
        <v>31</v>
      </c>
      <c r="K6278" t="s">
        <v>49</v>
      </c>
      <c r="O6278" t="s">
        <v>33</v>
      </c>
      <c r="S6278" s="3">
        <v>45876.375</v>
      </c>
      <c r="T6278" t="s">
        <v>54</v>
      </c>
      <c r="U6278" t="s">
        <v>6955</v>
      </c>
      <c r="V6278" s="3">
        <v>45871.491666666669</v>
      </c>
      <c r="W6278" t="s">
        <v>244</v>
      </c>
      <c r="Y6278" s="4">
        <v>45876</v>
      </c>
      <c r="Z6278" s="2">
        <v>0.81263888888888891</v>
      </c>
    </row>
    <row r="6279" spans="1:26" x14ac:dyDescent="0.3">
      <c r="A6279">
        <v>135010</v>
      </c>
      <c r="B6279" t="s">
        <v>243</v>
      </c>
      <c r="C6279" t="s">
        <v>27</v>
      </c>
      <c r="D6279" t="s">
        <v>180</v>
      </c>
      <c r="E6279" t="s">
        <v>38</v>
      </c>
      <c r="F6279">
        <v>9421757625</v>
      </c>
      <c r="G6279" t="s">
        <v>30</v>
      </c>
      <c r="H6279">
        <v>7161</v>
      </c>
      <c r="I6279" t="s">
        <v>6956</v>
      </c>
      <c r="J6279" t="s">
        <v>31</v>
      </c>
      <c r="K6279" t="s">
        <v>49</v>
      </c>
      <c r="O6279" t="s">
        <v>33</v>
      </c>
      <c r="S6279" s="3">
        <v>45876.375</v>
      </c>
      <c r="T6279" t="s">
        <v>54</v>
      </c>
      <c r="U6279" t="s">
        <v>6956</v>
      </c>
      <c r="V6279" s="3">
        <v>45871.491666666669</v>
      </c>
      <c r="W6279" t="s">
        <v>244</v>
      </c>
      <c r="Y6279" s="4">
        <v>45876</v>
      </c>
      <c r="Z6279" s="2">
        <v>0.81263888888888891</v>
      </c>
    </row>
    <row r="6280" spans="1:26" x14ac:dyDescent="0.3">
      <c r="A6280">
        <v>135010</v>
      </c>
      <c r="B6280" t="s">
        <v>243</v>
      </c>
      <c r="C6280" t="s">
        <v>27</v>
      </c>
      <c r="D6280" t="s">
        <v>180</v>
      </c>
      <c r="E6280" t="s">
        <v>38</v>
      </c>
      <c r="F6280">
        <v>9421757625</v>
      </c>
      <c r="G6280" t="s">
        <v>30</v>
      </c>
      <c r="H6280">
        <v>7161</v>
      </c>
      <c r="I6280" t="s">
        <v>6957</v>
      </c>
      <c r="J6280" t="s">
        <v>31</v>
      </c>
      <c r="K6280" t="s">
        <v>49</v>
      </c>
      <c r="O6280" t="s">
        <v>33</v>
      </c>
      <c r="S6280" s="3">
        <v>45876.375</v>
      </c>
      <c r="T6280" t="s">
        <v>54</v>
      </c>
      <c r="U6280" t="s">
        <v>6957</v>
      </c>
      <c r="V6280" s="3">
        <v>45871.491666666669</v>
      </c>
      <c r="W6280" t="s">
        <v>244</v>
      </c>
      <c r="Y6280" s="4">
        <v>45876</v>
      </c>
      <c r="Z6280" s="2">
        <v>0.81263888888888891</v>
      </c>
    </row>
    <row r="6281" spans="1:26" x14ac:dyDescent="0.3">
      <c r="A6281">
        <v>135846</v>
      </c>
      <c r="B6281" t="s">
        <v>243</v>
      </c>
      <c r="C6281" t="s">
        <v>27</v>
      </c>
      <c r="D6281" t="s">
        <v>180</v>
      </c>
      <c r="E6281" t="s">
        <v>38</v>
      </c>
      <c r="F6281">
        <v>9370858054</v>
      </c>
      <c r="G6281" t="s">
        <v>30</v>
      </c>
      <c r="H6281">
        <v>7161</v>
      </c>
      <c r="I6281" t="s">
        <v>6958</v>
      </c>
      <c r="J6281" t="s">
        <v>31</v>
      </c>
      <c r="K6281" t="s">
        <v>49</v>
      </c>
      <c r="O6281" t="s">
        <v>33</v>
      </c>
      <c r="S6281" s="3">
        <v>45876.375</v>
      </c>
      <c r="T6281" t="s">
        <v>54</v>
      </c>
      <c r="U6281" t="s">
        <v>6958</v>
      </c>
      <c r="V6281" s="3">
        <v>45871.491666666669</v>
      </c>
      <c r="W6281" t="s">
        <v>1401</v>
      </c>
      <c r="Y6281" s="4">
        <v>45876</v>
      </c>
      <c r="Z6281" s="2">
        <v>0.81263888888888891</v>
      </c>
    </row>
    <row r="6282" spans="1:26" x14ac:dyDescent="0.3">
      <c r="A6282">
        <v>135010</v>
      </c>
      <c r="B6282" t="s">
        <v>243</v>
      </c>
      <c r="C6282" t="s">
        <v>27</v>
      </c>
      <c r="D6282" t="s">
        <v>180</v>
      </c>
      <c r="E6282" t="s">
        <v>38</v>
      </c>
      <c r="F6282">
        <v>9421757625</v>
      </c>
      <c r="G6282" t="s">
        <v>30</v>
      </c>
      <c r="H6282">
        <v>7161</v>
      </c>
      <c r="I6282" t="s">
        <v>6959</v>
      </c>
      <c r="J6282" t="s">
        <v>31</v>
      </c>
      <c r="K6282" t="s">
        <v>49</v>
      </c>
      <c r="O6282" t="s">
        <v>33</v>
      </c>
      <c r="S6282" s="3">
        <v>45876.375</v>
      </c>
      <c r="T6282" t="s">
        <v>54</v>
      </c>
      <c r="U6282" t="s">
        <v>6959</v>
      </c>
      <c r="V6282" s="3">
        <v>45871.491666666669</v>
      </c>
      <c r="W6282" t="s">
        <v>244</v>
      </c>
      <c r="Y6282" s="4">
        <v>45876</v>
      </c>
      <c r="Z6282" s="2">
        <v>0.81263888888888891</v>
      </c>
    </row>
    <row r="6283" spans="1:26" x14ac:dyDescent="0.3">
      <c r="A6283">
        <v>135493</v>
      </c>
      <c r="B6283" t="s">
        <v>243</v>
      </c>
      <c r="C6283" t="s">
        <v>27</v>
      </c>
      <c r="D6283" t="s">
        <v>180</v>
      </c>
      <c r="E6283" t="s">
        <v>38</v>
      </c>
      <c r="F6283">
        <v>8766409068</v>
      </c>
      <c r="G6283" t="s">
        <v>30</v>
      </c>
      <c r="H6283">
        <v>7161</v>
      </c>
      <c r="I6283" t="s">
        <v>6960</v>
      </c>
      <c r="J6283" t="s">
        <v>31</v>
      </c>
      <c r="K6283" t="s">
        <v>49</v>
      </c>
      <c r="O6283" t="s">
        <v>33</v>
      </c>
      <c r="S6283" s="3">
        <v>45876.375</v>
      </c>
      <c r="T6283" t="s">
        <v>54</v>
      </c>
      <c r="U6283" t="s">
        <v>6960</v>
      </c>
      <c r="V6283" s="3">
        <v>45871.491666666669</v>
      </c>
      <c r="W6283" t="s">
        <v>1257</v>
      </c>
      <c r="Y6283" s="4">
        <v>45876</v>
      </c>
      <c r="Z6283" s="2">
        <v>0.81263888888888891</v>
      </c>
    </row>
    <row r="6284" spans="1:26" x14ac:dyDescent="0.3">
      <c r="A6284">
        <v>19278</v>
      </c>
      <c r="B6284" t="s">
        <v>243</v>
      </c>
      <c r="C6284" t="s">
        <v>373</v>
      </c>
      <c r="D6284" t="s">
        <v>180</v>
      </c>
      <c r="E6284" t="s">
        <v>38</v>
      </c>
      <c r="G6284" t="s">
        <v>30</v>
      </c>
      <c r="H6284">
        <v>7161</v>
      </c>
      <c r="I6284" t="s">
        <v>6961</v>
      </c>
      <c r="J6284" t="s">
        <v>31</v>
      </c>
      <c r="K6284" t="s">
        <v>49</v>
      </c>
      <c r="O6284" t="s">
        <v>33</v>
      </c>
      <c r="S6284" s="3">
        <v>45876.375</v>
      </c>
      <c r="T6284" t="s">
        <v>54</v>
      </c>
      <c r="U6284" t="s">
        <v>6961</v>
      </c>
      <c r="V6284" s="3">
        <v>45871.491666666669</v>
      </c>
      <c r="W6284" t="s">
        <v>1399</v>
      </c>
      <c r="Y6284" s="4">
        <v>45876</v>
      </c>
      <c r="Z6284" s="2">
        <v>0.81263888888888891</v>
      </c>
    </row>
    <row r="6285" spans="1:26" x14ac:dyDescent="0.3">
      <c r="A6285">
        <v>135010</v>
      </c>
      <c r="B6285" t="s">
        <v>243</v>
      </c>
      <c r="C6285" t="s">
        <v>27</v>
      </c>
      <c r="D6285" t="s">
        <v>180</v>
      </c>
      <c r="E6285" t="s">
        <v>38</v>
      </c>
      <c r="F6285">
        <v>9421757625</v>
      </c>
      <c r="G6285" t="s">
        <v>30</v>
      </c>
      <c r="H6285">
        <v>7161</v>
      </c>
      <c r="I6285" t="s">
        <v>6962</v>
      </c>
      <c r="J6285" t="s">
        <v>31</v>
      </c>
      <c r="K6285" t="s">
        <v>49</v>
      </c>
      <c r="O6285" t="s">
        <v>33</v>
      </c>
      <c r="S6285" s="3">
        <v>45876.375</v>
      </c>
      <c r="T6285" t="s">
        <v>54</v>
      </c>
      <c r="U6285" t="s">
        <v>6962</v>
      </c>
      <c r="V6285" s="3">
        <v>45871.491666666669</v>
      </c>
      <c r="W6285" t="s">
        <v>244</v>
      </c>
      <c r="Y6285" s="4">
        <v>45876</v>
      </c>
      <c r="Z6285" s="2">
        <v>0.81263888888888891</v>
      </c>
    </row>
    <row r="6286" spans="1:26" x14ac:dyDescent="0.3">
      <c r="A6286">
        <v>130938</v>
      </c>
      <c r="B6286" t="s">
        <v>243</v>
      </c>
      <c r="C6286" t="s">
        <v>27</v>
      </c>
      <c r="D6286" t="s">
        <v>180</v>
      </c>
      <c r="E6286" t="s">
        <v>38</v>
      </c>
      <c r="F6286">
        <v>9325793336</v>
      </c>
      <c r="G6286" t="s">
        <v>30</v>
      </c>
      <c r="H6286">
        <v>7161</v>
      </c>
      <c r="I6286" t="s">
        <v>6963</v>
      </c>
      <c r="J6286" t="s">
        <v>31</v>
      </c>
      <c r="K6286" t="s">
        <v>49</v>
      </c>
      <c r="O6286" t="s">
        <v>33</v>
      </c>
      <c r="S6286" s="3">
        <v>45876.375</v>
      </c>
      <c r="T6286" t="s">
        <v>54</v>
      </c>
      <c r="U6286" t="s">
        <v>6963</v>
      </c>
      <c r="V6286" s="3">
        <v>45871.491666666669</v>
      </c>
      <c r="W6286" t="s">
        <v>1400</v>
      </c>
      <c r="Y6286" s="4">
        <v>45876</v>
      </c>
      <c r="Z6286" s="2">
        <v>0.81263888888888891</v>
      </c>
    </row>
    <row r="6287" spans="1:26" x14ac:dyDescent="0.3">
      <c r="A6287">
        <v>19278</v>
      </c>
      <c r="B6287" t="s">
        <v>243</v>
      </c>
      <c r="C6287" t="s">
        <v>373</v>
      </c>
      <c r="D6287" t="s">
        <v>180</v>
      </c>
      <c r="E6287" t="s">
        <v>38</v>
      </c>
      <c r="G6287" t="s">
        <v>30</v>
      </c>
      <c r="H6287">
        <v>7161</v>
      </c>
      <c r="I6287" t="s">
        <v>6964</v>
      </c>
      <c r="J6287" t="s">
        <v>31</v>
      </c>
      <c r="K6287" t="s">
        <v>49</v>
      </c>
      <c r="O6287" t="s">
        <v>33</v>
      </c>
      <c r="S6287" s="3">
        <v>45876.375</v>
      </c>
      <c r="T6287" t="s">
        <v>54</v>
      </c>
      <c r="U6287" t="s">
        <v>6964</v>
      </c>
      <c r="V6287" s="3">
        <v>45871.491666666669</v>
      </c>
      <c r="W6287" t="s">
        <v>1399</v>
      </c>
      <c r="Y6287" s="4">
        <v>45876</v>
      </c>
      <c r="Z6287" s="2">
        <v>0.81263888888888891</v>
      </c>
    </row>
    <row r="6288" spans="1:26" x14ac:dyDescent="0.3">
      <c r="A6288">
        <v>135493</v>
      </c>
      <c r="B6288" t="s">
        <v>243</v>
      </c>
      <c r="C6288" t="s">
        <v>27</v>
      </c>
      <c r="D6288" t="s">
        <v>180</v>
      </c>
      <c r="E6288" t="s">
        <v>38</v>
      </c>
      <c r="F6288">
        <v>8766409068</v>
      </c>
      <c r="G6288" t="s">
        <v>30</v>
      </c>
      <c r="H6288">
        <v>7161</v>
      </c>
      <c r="I6288" t="s">
        <v>6965</v>
      </c>
      <c r="J6288" t="s">
        <v>31</v>
      </c>
      <c r="K6288" t="s">
        <v>49</v>
      </c>
      <c r="O6288" t="s">
        <v>33</v>
      </c>
      <c r="S6288" s="3">
        <v>45876.375</v>
      </c>
      <c r="T6288" t="s">
        <v>54</v>
      </c>
      <c r="U6288" t="s">
        <v>6965</v>
      </c>
      <c r="V6288" s="3">
        <v>45871.491666666669</v>
      </c>
      <c r="W6288" t="s">
        <v>1257</v>
      </c>
      <c r="Y6288" s="4">
        <v>45876</v>
      </c>
      <c r="Z6288" s="2">
        <v>0.81263888888888891</v>
      </c>
    </row>
    <row r="6289" spans="1:26" x14ac:dyDescent="0.3">
      <c r="A6289">
        <v>135493</v>
      </c>
      <c r="B6289" t="s">
        <v>243</v>
      </c>
      <c r="C6289" t="s">
        <v>27</v>
      </c>
      <c r="D6289" t="s">
        <v>180</v>
      </c>
      <c r="E6289" t="s">
        <v>38</v>
      </c>
      <c r="F6289">
        <v>8766409068</v>
      </c>
      <c r="G6289" t="s">
        <v>30</v>
      </c>
      <c r="H6289">
        <v>7161</v>
      </c>
      <c r="I6289" t="s">
        <v>6966</v>
      </c>
      <c r="J6289" t="s">
        <v>31</v>
      </c>
      <c r="K6289" t="s">
        <v>49</v>
      </c>
      <c r="O6289" t="s">
        <v>33</v>
      </c>
      <c r="S6289" s="3">
        <v>45876.375</v>
      </c>
      <c r="T6289" t="s">
        <v>54</v>
      </c>
      <c r="U6289" t="s">
        <v>6966</v>
      </c>
      <c r="V6289" s="3">
        <v>45871.491666666669</v>
      </c>
      <c r="W6289" t="s">
        <v>1257</v>
      </c>
      <c r="Y6289" s="4">
        <v>45876</v>
      </c>
      <c r="Z6289" s="2">
        <v>0.81263888888888891</v>
      </c>
    </row>
    <row r="6290" spans="1:26" x14ac:dyDescent="0.3">
      <c r="A6290">
        <v>135493</v>
      </c>
      <c r="B6290" t="s">
        <v>243</v>
      </c>
      <c r="C6290" t="s">
        <v>27</v>
      </c>
      <c r="D6290" t="s">
        <v>180</v>
      </c>
      <c r="E6290" t="s">
        <v>38</v>
      </c>
      <c r="F6290">
        <v>8766409068</v>
      </c>
      <c r="G6290" t="s">
        <v>30</v>
      </c>
      <c r="H6290">
        <v>7161</v>
      </c>
      <c r="I6290" t="s">
        <v>6967</v>
      </c>
      <c r="J6290" t="s">
        <v>31</v>
      </c>
      <c r="K6290" t="s">
        <v>49</v>
      </c>
      <c r="O6290" t="s">
        <v>33</v>
      </c>
      <c r="S6290" s="3">
        <v>45876.375</v>
      </c>
      <c r="T6290" t="s">
        <v>54</v>
      </c>
      <c r="U6290" t="s">
        <v>6967</v>
      </c>
      <c r="V6290" s="3">
        <v>45871.491666666669</v>
      </c>
      <c r="W6290" t="s">
        <v>1257</v>
      </c>
      <c r="Y6290" s="4">
        <v>45876</v>
      </c>
      <c r="Z6290" s="2">
        <v>0.81263888888888891</v>
      </c>
    </row>
    <row r="6291" spans="1:26" x14ac:dyDescent="0.3">
      <c r="A6291">
        <v>130938</v>
      </c>
      <c r="B6291" t="s">
        <v>243</v>
      </c>
      <c r="C6291" t="s">
        <v>27</v>
      </c>
      <c r="D6291" t="s">
        <v>180</v>
      </c>
      <c r="E6291" t="s">
        <v>38</v>
      </c>
      <c r="F6291">
        <v>9325793336</v>
      </c>
      <c r="G6291" t="s">
        <v>30</v>
      </c>
      <c r="H6291">
        <v>7161</v>
      </c>
      <c r="I6291" t="s">
        <v>6968</v>
      </c>
      <c r="J6291" t="s">
        <v>31</v>
      </c>
      <c r="K6291" t="s">
        <v>49</v>
      </c>
      <c r="O6291" t="s">
        <v>33</v>
      </c>
      <c r="S6291" s="3">
        <v>45876.375</v>
      </c>
      <c r="T6291" t="s">
        <v>54</v>
      </c>
      <c r="U6291" t="s">
        <v>6968</v>
      </c>
      <c r="V6291" s="3">
        <v>45871.491666666669</v>
      </c>
      <c r="W6291" t="s">
        <v>1400</v>
      </c>
      <c r="Y6291" s="4">
        <v>45876</v>
      </c>
      <c r="Z6291" s="2">
        <v>0.81263888888888891</v>
      </c>
    </row>
    <row r="6292" spans="1:26" x14ac:dyDescent="0.3">
      <c r="A6292">
        <v>136642</v>
      </c>
      <c r="B6292" t="s">
        <v>633</v>
      </c>
      <c r="C6292" t="s">
        <v>27</v>
      </c>
      <c r="D6292" t="s">
        <v>80</v>
      </c>
      <c r="E6292" t="s">
        <v>38</v>
      </c>
      <c r="F6292">
        <v>9923093447</v>
      </c>
      <c r="G6292" t="s">
        <v>30</v>
      </c>
      <c r="H6292">
        <v>7168</v>
      </c>
      <c r="I6292" t="s">
        <v>6969</v>
      </c>
      <c r="J6292" t="s">
        <v>31</v>
      </c>
      <c r="K6292" t="s">
        <v>49</v>
      </c>
      <c r="O6292" t="s">
        <v>33</v>
      </c>
      <c r="S6292" s="3">
        <v>45876.375</v>
      </c>
      <c r="T6292" t="s">
        <v>54</v>
      </c>
      <c r="U6292" t="s">
        <v>6969</v>
      </c>
      <c r="V6292" s="3">
        <v>45871.491666666669</v>
      </c>
      <c r="W6292" t="s">
        <v>2838</v>
      </c>
      <c r="Y6292" s="4">
        <v>45876</v>
      </c>
      <c r="Z6292" s="2">
        <v>0.81263888888888891</v>
      </c>
    </row>
    <row r="6293" spans="1:26" x14ac:dyDescent="0.3">
      <c r="A6293">
        <v>136642</v>
      </c>
      <c r="B6293" t="s">
        <v>633</v>
      </c>
      <c r="C6293" t="s">
        <v>27</v>
      </c>
      <c r="D6293" t="s">
        <v>80</v>
      </c>
      <c r="E6293" t="s">
        <v>38</v>
      </c>
      <c r="F6293">
        <v>9923093447</v>
      </c>
      <c r="G6293" t="s">
        <v>30</v>
      </c>
      <c r="H6293">
        <v>7168</v>
      </c>
      <c r="I6293" t="s">
        <v>6970</v>
      </c>
      <c r="J6293" t="s">
        <v>31</v>
      </c>
      <c r="K6293" t="s">
        <v>49</v>
      </c>
      <c r="O6293" t="s">
        <v>33</v>
      </c>
      <c r="S6293" s="3">
        <v>45876.375</v>
      </c>
      <c r="T6293" t="s">
        <v>54</v>
      </c>
      <c r="U6293" t="s">
        <v>6970</v>
      </c>
      <c r="V6293" s="3">
        <v>45871.491666666669</v>
      </c>
      <c r="W6293" t="s">
        <v>2838</v>
      </c>
      <c r="Y6293" s="4">
        <v>45876</v>
      </c>
      <c r="Z6293" s="2">
        <v>0.81263888888888891</v>
      </c>
    </row>
    <row r="6294" spans="1:26" x14ac:dyDescent="0.3">
      <c r="A6294">
        <v>136642</v>
      </c>
      <c r="B6294" t="s">
        <v>633</v>
      </c>
      <c r="C6294" t="s">
        <v>27</v>
      </c>
      <c r="D6294" t="s">
        <v>80</v>
      </c>
      <c r="E6294" t="s">
        <v>38</v>
      </c>
      <c r="F6294">
        <v>9923093447</v>
      </c>
      <c r="G6294" t="s">
        <v>30</v>
      </c>
      <c r="H6294">
        <v>7168</v>
      </c>
      <c r="I6294" t="s">
        <v>6971</v>
      </c>
      <c r="J6294" t="s">
        <v>31</v>
      </c>
      <c r="K6294" t="s">
        <v>49</v>
      </c>
      <c r="O6294" t="s">
        <v>33</v>
      </c>
      <c r="S6294" s="3">
        <v>45876.375</v>
      </c>
      <c r="T6294" t="s">
        <v>54</v>
      </c>
      <c r="U6294" t="s">
        <v>6971</v>
      </c>
      <c r="V6294" s="3">
        <v>45871.491666666669</v>
      </c>
      <c r="W6294" t="s">
        <v>2838</v>
      </c>
      <c r="Y6294" s="4">
        <v>45876</v>
      </c>
      <c r="Z6294" s="2">
        <v>0.81263888888888891</v>
      </c>
    </row>
    <row r="6295" spans="1:26" x14ac:dyDescent="0.3">
      <c r="A6295">
        <v>136642</v>
      </c>
      <c r="B6295" t="s">
        <v>633</v>
      </c>
      <c r="C6295" t="s">
        <v>27</v>
      </c>
      <c r="D6295" t="s">
        <v>80</v>
      </c>
      <c r="E6295" t="s">
        <v>38</v>
      </c>
      <c r="F6295">
        <v>9923093447</v>
      </c>
      <c r="G6295" t="s">
        <v>30</v>
      </c>
      <c r="H6295">
        <v>7168</v>
      </c>
      <c r="I6295" t="s">
        <v>6972</v>
      </c>
      <c r="J6295" t="s">
        <v>31</v>
      </c>
      <c r="K6295" t="s">
        <v>49</v>
      </c>
      <c r="O6295" t="s">
        <v>33</v>
      </c>
      <c r="S6295" s="3">
        <v>45876.375</v>
      </c>
      <c r="T6295" t="s">
        <v>54</v>
      </c>
      <c r="U6295" t="s">
        <v>6972</v>
      </c>
      <c r="V6295" s="3">
        <v>45871.491666666669</v>
      </c>
      <c r="W6295" t="s">
        <v>2838</v>
      </c>
      <c r="Y6295" s="4">
        <v>45876</v>
      </c>
      <c r="Z6295" s="2">
        <v>0.81263888888888891</v>
      </c>
    </row>
    <row r="6296" spans="1:26" x14ac:dyDescent="0.3">
      <c r="A6296">
        <v>135721</v>
      </c>
      <c r="B6296" t="s">
        <v>633</v>
      </c>
      <c r="C6296" t="s">
        <v>27</v>
      </c>
      <c r="D6296" t="s">
        <v>80</v>
      </c>
      <c r="E6296" t="s">
        <v>38</v>
      </c>
      <c r="F6296">
        <v>7770054160</v>
      </c>
      <c r="G6296" t="s">
        <v>30</v>
      </c>
      <c r="H6296">
        <v>7168</v>
      </c>
      <c r="I6296" t="s">
        <v>6973</v>
      </c>
      <c r="J6296" t="s">
        <v>31</v>
      </c>
      <c r="K6296" t="s">
        <v>49</v>
      </c>
      <c r="O6296" t="s">
        <v>33</v>
      </c>
      <c r="S6296" s="3">
        <v>45876.375</v>
      </c>
      <c r="T6296" t="s">
        <v>54</v>
      </c>
      <c r="U6296" t="s">
        <v>6973</v>
      </c>
      <c r="V6296" s="3">
        <v>45871.491666666669</v>
      </c>
      <c r="W6296" t="s">
        <v>634</v>
      </c>
      <c r="Y6296" s="4">
        <v>45876</v>
      </c>
      <c r="Z6296" s="2">
        <v>0.81263888888888891</v>
      </c>
    </row>
    <row r="6297" spans="1:26" x14ac:dyDescent="0.3">
      <c r="A6297">
        <v>136642</v>
      </c>
      <c r="B6297" t="s">
        <v>633</v>
      </c>
      <c r="C6297" t="s">
        <v>27</v>
      </c>
      <c r="D6297" t="s">
        <v>80</v>
      </c>
      <c r="E6297" t="s">
        <v>38</v>
      </c>
      <c r="F6297">
        <v>9923093447</v>
      </c>
      <c r="G6297" t="s">
        <v>30</v>
      </c>
      <c r="H6297">
        <v>7168</v>
      </c>
      <c r="I6297" t="s">
        <v>6974</v>
      </c>
      <c r="J6297" t="s">
        <v>31</v>
      </c>
      <c r="K6297" t="s">
        <v>49</v>
      </c>
      <c r="O6297" t="s">
        <v>33</v>
      </c>
      <c r="S6297" s="3">
        <v>45876.375</v>
      </c>
      <c r="T6297" t="s">
        <v>54</v>
      </c>
      <c r="U6297" t="s">
        <v>6974</v>
      </c>
      <c r="V6297" s="3">
        <v>45871.491666666669</v>
      </c>
      <c r="W6297" t="s">
        <v>2838</v>
      </c>
      <c r="Y6297" s="4">
        <v>45876</v>
      </c>
      <c r="Z6297" s="2">
        <v>0.81263888888888891</v>
      </c>
    </row>
    <row r="6298" spans="1:26" x14ac:dyDescent="0.3">
      <c r="A6298">
        <v>136642</v>
      </c>
      <c r="B6298" t="s">
        <v>633</v>
      </c>
      <c r="C6298" t="s">
        <v>27</v>
      </c>
      <c r="D6298" t="s">
        <v>80</v>
      </c>
      <c r="E6298" t="s">
        <v>38</v>
      </c>
      <c r="F6298">
        <v>9923093447</v>
      </c>
      <c r="G6298" t="s">
        <v>30</v>
      </c>
      <c r="H6298">
        <v>7168</v>
      </c>
      <c r="I6298" t="s">
        <v>6975</v>
      </c>
      <c r="J6298" t="s">
        <v>31</v>
      </c>
      <c r="K6298" t="s">
        <v>49</v>
      </c>
      <c r="O6298" t="s">
        <v>33</v>
      </c>
      <c r="S6298" s="3">
        <v>45876.375</v>
      </c>
      <c r="T6298" t="s">
        <v>54</v>
      </c>
      <c r="U6298" t="s">
        <v>6975</v>
      </c>
      <c r="V6298" s="3">
        <v>45871.491666666669</v>
      </c>
      <c r="W6298" t="s">
        <v>2838</v>
      </c>
      <c r="Y6298" s="4">
        <v>45876</v>
      </c>
      <c r="Z6298" s="2">
        <v>0.81263888888888891</v>
      </c>
    </row>
    <row r="6299" spans="1:26" x14ac:dyDescent="0.3">
      <c r="A6299">
        <v>136642</v>
      </c>
      <c r="B6299" t="s">
        <v>633</v>
      </c>
      <c r="C6299" t="s">
        <v>27</v>
      </c>
      <c r="D6299" t="s">
        <v>80</v>
      </c>
      <c r="E6299" t="s">
        <v>38</v>
      </c>
      <c r="F6299">
        <v>9923093447</v>
      </c>
      <c r="G6299" t="s">
        <v>30</v>
      </c>
      <c r="H6299">
        <v>7168</v>
      </c>
      <c r="I6299" t="s">
        <v>6976</v>
      </c>
      <c r="J6299" t="s">
        <v>31</v>
      </c>
      <c r="K6299" t="s">
        <v>49</v>
      </c>
      <c r="O6299" t="s">
        <v>33</v>
      </c>
      <c r="S6299" s="3">
        <v>45876.375</v>
      </c>
      <c r="T6299" t="s">
        <v>54</v>
      </c>
      <c r="U6299" t="s">
        <v>6976</v>
      </c>
      <c r="V6299" s="3">
        <v>45871.491666666669</v>
      </c>
      <c r="W6299" t="s">
        <v>2838</v>
      </c>
      <c r="Y6299" s="4">
        <v>45876</v>
      </c>
      <c r="Z6299" s="2">
        <v>0.81263888888888891</v>
      </c>
    </row>
    <row r="6300" spans="1:26" x14ac:dyDescent="0.3">
      <c r="A6300">
        <v>135721</v>
      </c>
      <c r="B6300" t="s">
        <v>633</v>
      </c>
      <c r="C6300" t="s">
        <v>27</v>
      </c>
      <c r="D6300" t="s">
        <v>80</v>
      </c>
      <c r="E6300" t="s">
        <v>38</v>
      </c>
      <c r="F6300">
        <v>7770054160</v>
      </c>
      <c r="G6300" t="s">
        <v>30</v>
      </c>
      <c r="H6300">
        <v>7168</v>
      </c>
      <c r="I6300" t="s">
        <v>6977</v>
      </c>
      <c r="J6300" t="s">
        <v>31</v>
      </c>
      <c r="K6300" t="s">
        <v>49</v>
      </c>
      <c r="O6300" t="s">
        <v>33</v>
      </c>
      <c r="S6300" s="3">
        <v>45876.375</v>
      </c>
      <c r="T6300" t="s">
        <v>54</v>
      </c>
      <c r="U6300" t="s">
        <v>6977</v>
      </c>
      <c r="V6300" s="3">
        <v>45871.491666666669</v>
      </c>
      <c r="W6300" t="s">
        <v>634</v>
      </c>
      <c r="Y6300" s="4">
        <v>45876</v>
      </c>
      <c r="Z6300" s="2">
        <v>0.81263888888888891</v>
      </c>
    </row>
    <row r="6301" spans="1:26" x14ac:dyDescent="0.3">
      <c r="A6301">
        <v>136642</v>
      </c>
      <c r="B6301" t="s">
        <v>633</v>
      </c>
      <c r="C6301" t="s">
        <v>27</v>
      </c>
      <c r="D6301" t="s">
        <v>80</v>
      </c>
      <c r="E6301" t="s">
        <v>38</v>
      </c>
      <c r="F6301">
        <v>9923093447</v>
      </c>
      <c r="G6301" t="s">
        <v>30</v>
      </c>
      <c r="H6301">
        <v>7168</v>
      </c>
      <c r="I6301" t="s">
        <v>6978</v>
      </c>
      <c r="J6301" t="s">
        <v>31</v>
      </c>
      <c r="K6301" t="s">
        <v>49</v>
      </c>
      <c r="O6301" t="s">
        <v>33</v>
      </c>
      <c r="S6301" s="3">
        <v>45876.375</v>
      </c>
      <c r="T6301" t="s">
        <v>54</v>
      </c>
      <c r="U6301" t="s">
        <v>6978</v>
      </c>
      <c r="V6301" s="3">
        <v>45871.491666666669</v>
      </c>
      <c r="W6301" t="s">
        <v>2838</v>
      </c>
      <c r="Y6301" s="4">
        <v>45876</v>
      </c>
      <c r="Z6301" s="2">
        <v>0.81263888888888891</v>
      </c>
    </row>
    <row r="6302" spans="1:26" x14ac:dyDescent="0.3">
      <c r="A6302">
        <v>136642</v>
      </c>
      <c r="B6302" t="s">
        <v>633</v>
      </c>
      <c r="C6302" t="s">
        <v>27</v>
      </c>
      <c r="D6302" t="s">
        <v>80</v>
      </c>
      <c r="E6302" t="s">
        <v>38</v>
      </c>
      <c r="F6302">
        <v>9923093447</v>
      </c>
      <c r="G6302" t="s">
        <v>30</v>
      </c>
      <c r="H6302">
        <v>7168</v>
      </c>
      <c r="I6302" t="s">
        <v>6979</v>
      </c>
      <c r="J6302" t="s">
        <v>31</v>
      </c>
      <c r="K6302" t="s">
        <v>49</v>
      </c>
      <c r="O6302" t="s">
        <v>33</v>
      </c>
      <c r="S6302" s="3">
        <v>45876.375</v>
      </c>
      <c r="T6302" t="s">
        <v>54</v>
      </c>
      <c r="U6302" t="s">
        <v>6979</v>
      </c>
      <c r="V6302" s="3">
        <v>45871.491666666669</v>
      </c>
      <c r="W6302" t="s">
        <v>2838</v>
      </c>
      <c r="Y6302" s="4">
        <v>45876</v>
      </c>
      <c r="Z6302" s="2">
        <v>0.81263888888888891</v>
      </c>
    </row>
    <row r="6303" spans="1:26" x14ac:dyDescent="0.3">
      <c r="A6303">
        <v>134592</v>
      </c>
      <c r="B6303" t="s">
        <v>1020</v>
      </c>
      <c r="C6303" t="s">
        <v>27</v>
      </c>
      <c r="D6303" t="s">
        <v>80</v>
      </c>
      <c r="E6303" t="s">
        <v>38</v>
      </c>
      <c r="F6303">
        <v>7498366184</v>
      </c>
      <c r="G6303" t="s">
        <v>30</v>
      </c>
      <c r="H6303">
        <v>7173</v>
      </c>
      <c r="I6303" t="s">
        <v>6980</v>
      </c>
      <c r="J6303" t="s">
        <v>31</v>
      </c>
      <c r="K6303" t="s">
        <v>49</v>
      </c>
      <c r="O6303" t="s">
        <v>33</v>
      </c>
      <c r="S6303" s="3">
        <v>45876.375</v>
      </c>
      <c r="T6303" t="s">
        <v>54</v>
      </c>
      <c r="U6303" t="s">
        <v>6980</v>
      </c>
      <c r="V6303" s="3">
        <v>45871.491666666669</v>
      </c>
      <c r="W6303" t="s">
        <v>6981</v>
      </c>
      <c r="Y6303" s="4">
        <v>45876</v>
      </c>
      <c r="Z6303" s="2">
        <v>0.81263888888888891</v>
      </c>
    </row>
    <row r="6304" spans="1:26" x14ac:dyDescent="0.3">
      <c r="A6304">
        <v>134592</v>
      </c>
      <c r="B6304" t="s">
        <v>1020</v>
      </c>
      <c r="C6304" t="s">
        <v>27</v>
      </c>
      <c r="D6304" t="s">
        <v>80</v>
      </c>
      <c r="E6304" t="s">
        <v>38</v>
      </c>
      <c r="F6304">
        <v>7498366184</v>
      </c>
      <c r="G6304" t="s">
        <v>30</v>
      </c>
      <c r="H6304">
        <v>7173</v>
      </c>
      <c r="I6304" t="s">
        <v>6982</v>
      </c>
      <c r="J6304" t="s">
        <v>31</v>
      </c>
      <c r="K6304" t="s">
        <v>49</v>
      </c>
      <c r="O6304" t="s">
        <v>33</v>
      </c>
      <c r="S6304" s="3">
        <v>45876.375</v>
      </c>
      <c r="T6304" t="s">
        <v>54</v>
      </c>
      <c r="U6304" t="s">
        <v>6982</v>
      </c>
      <c r="V6304" s="3">
        <v>45871.491666666669</v>
      </c>
      <c r="W6304" t="s">
        <v>6981</v>
      </c>
      <c r="Y6304" s="4">
        <v>45876</v>
      </c>
      <c r="Z6304" s="2">
        <v>0.81263888888888891</v>
      </c>
    </row>
    <row r="6305" spans="1:26" x14ac:dyDescent="0.3">
      <c r="A6305">
        <v>27649</v>
      </c>
      <c r="B6305" t="s">
        <v>1020</v>
      </c>
      <c r="C6305" t="s">
        <v>27</v>
      </c>
      <c r="D6305" t="s">
        <v>80</v>
      </c>
      <c r="E6305" t="s">
        <v>38</v>
      </c>
      <c r="F6305">
        <v>9778637170</v>
      </c>
      <c r="G6305" t="s">
        <v>30</v>
      </c>
      <c r="H6305">
        <v>7173</v>
      </c>
      <c r="I6305" t="s">
        <v>6983</v>
      </c>
      <c r="J6305" t="s">
        <v>31</v>
      </c>
      <c r="K6305" t="s">
        <v>49</v>
      </c>
      <c r="O6305" t="s">
        <v>33</v>
      </c>
      <c r="S6305" s="3">
        <v>45876.375</v>
      </c>
      <c r="T6305" t="s">
        <v>54</v>
      </c>
      <c r="U6305" t="s">
        <v>6983</v>
      </c>
      <c r="V6305" s="3">
        <v>45871.491666666669</v>
      </c>
      <c r="W6305" t="s">
        <v>1204</v>
      </c>
      <c r="Y6305" s="4">
        <v>45876</v>
      </c>
      <c r="Z6305" s="2">
        <v>0.81263888888888891</v>
      </c>
    </row>
    <row r="6306" spans="1:26" x14ac:dyDescent="0.3">
      <c r="A6306">
        <v>27649</v>
      </c>
      <c r="B6306" t="s">
        <v>1020</v>
      </c>
      <c r="C6306" t="s">
        <v>27</v>
      </c>
      <c r="D6306" t="s">
        <v>80</v>
      </c>
      <c r="E6306" t="s">
        <v>38</v>
      </c>
      <c r="F6306">
        <v>9778637170</v>
      </c>
      <c r="G6306" t="s">
        <v>30</v>
      </c>
      <c r="H6306">
        <v>7173</v>
      </c>
      <c r="I6306" t="s">
        <v>6984</v>
      </c>
      <c r="J6306" t="s">
        <v>31</v>
      </c>
      <c r="K6306" t="s">
        <v>49</v>
      </c>
      <c r="O6306" t="s">
        <v>33</v>
      </c>
      <c r="S6306" s="3">
        <v>45876.375</v>
      </c>
      <c r="T6306" t="s">
        <v>54</v>
      </c>
      <c r="U6306" t="s">
        <v>6984</v>
      </c>
      <c r="V6306" s="3">
        <v>45871.491666666669</v>
      </c>
      <c r="W6306" t="s">
        <v>1204</v>
      </c>
      <c r="Y6306" s="4">
        <v>45876</v>
      </c>
      <c r="Z6306" s="2">
        <v>0.81263888888888891</v>
      </c>
    </row>
    <row r="6307" spans="1:26" x14ac:dyDescent="0.3">
      <c r="A6307">
        <v>27649</v>
      </c>
      <c r="B6307" t="s">
        <v>1020</v>
      </c>
      <c r="C6307" t="s">
        <v>27</v>
      </c>
      <c r="D6307" t="s">
        <v>80</v>
      </c>
      <c r="E6307" t="s">
        <v>38</v>
      </c>
      <c r="F6307">
        <v>9778637170</v>
      </c>
      <c r="G6307" t="s">
        <v>30</v>
      </c>
      <c r="H6307">
        <v>7173</v>
      </c>
      <c r="I6307" t="s">
        <v>6986</v>
      </c>
      <c r="J6307" t="s">
        <v>31</v>
      </c>
      <c r="K6307" t="s">
        <v>49</v>
      </c>
      <c r="O6307" t="s">
        <v>33</v>
      </c>
      <c r="S6307" s="3">
        <v>45876.375</v>
      </c>
      <c r="T6307" t="s">
        <v>54</v>
      </c>
      <c r="U6307" t="s">
        <v>6986</v>
      </c>
      <c r="V6307" s="3">
        <v>45871.491666666669</v>
      </c>
      <c r="W6307" t="s">
        <v>1204</v>
      </c>
      <c r="Y6307" s="4">
        <v>45876</v>
      </c>
      <c r="Z6307" s="2">
        <v>0.81263888888888891</v>
      </c>
    </row>
    <row r="6308" spans="1:26" x14ac:dyDescent="0.3">
      <c r="A6308">
        <v>27649</v>
      </c>
      <c r="B6308" t="s">
        <v>1020</v>
      </c>
      <c r="C6308" t="s">
        <v>27</v>
      </c>
      <c r="D6308" t="s">
        <v>80</v>
      </c>
      <c r="E6308" t="s">
        <v>38</v>
      </c>
      <c r="F6308">
        <v>9778637170</v>
      </c>
      <c r="G6308" t="s">
        <v>30</v>
      </c>
      <c r="H6308">
        <v>7173</v>
      </c>
      <c r="I6308" t="s">
        <v>6987</v>
      </c>
      <c r="J6308" t="s">
        <v>31</v>
      </c>
      <c r="K6308" t="s">
        <v>49</v>
      </c>
      <c r="O6308" t="s">
        <v>33</v>
      </c>
      <c r="S6308" s="3">
        <v>45876.375</v>
      </c>
      <c r="T6308" t="s">
        <v>54</v>
      </c>
      <c r="U6308" t="s">
        <v>6987</v>
      </c>
      <c r="V6308" s="3">
        <v>45871.491666666669</v>
      </c>
      <c r="W6308" t="s">
        <v>1204</v>
      </c>
      <c r="Y6308" s="4">
        <v>45876</v>
      </c>
      <c r="Z6308" s="2">
        <v>0.81263888888888891</v>
      </c>
    </row>
    <row r="6309" spans="1:26" x14ac:dyDescent="0.3">
      <c r="A6309">
        <v>27649</v>
      </c>
      <c r="B6309" t="s">
        <v>1020</v>
      </c>
      <c r="C6309" t="s">
        <v>27</v>
      </c>
      <c r="D6309" t="s">
        <v>80</v>
      </c>
      <c r="E6309" t="s">
        <v>38</v>
      </c>
      <c r="F6309">
        <v>9778637170</v>
      </c>
      <c r="G6309" t="s">
        <v>30</v>
      </c>
      <c r="H6309">
        <v>7173</v>
      </c>
      <c r="I6309" t="s">
        <v>6988</v>
      </c>
      <c r="J6309" t="s">
        <v>31</v>
      </c>
      <c r="K6309" t="s">
        <v>49</v>
      </c>
      <c r="O6309" t="s">
        <v>33</v>
      </c>
      <c r="S6309" s="3">
        <v>45876.375</v>
      </c>
      <c r="T6309" t="s">
        <v>54</v>
      </c>
      <c r="U6309" t="s">
        <v>6988</v>
      </c>
      <c r="V6309" s="3">
        <v>45871.491666666669</v>
      </c>
      <c r="W6309" t="s">
        <v>1204</v>
      </c>
      <c r="Y6309" s="4">
        <v>45876</v>
      </c>
      <c r="Z6309" s="2">
        <v>0.81263888888888891</v>
      </c>
    </row>
    <row r="6310" spans="1:26" x14ac:dyDescent="0.3">
      <c r="A6310">
        <v>134592</v>
      </c>
      <c r="B6310" t="s">
        <v>1020</v>
      </c>
      <c r="C6310" t="s">
        <v>27</v>
      </c>
      <c r="D6310" t="s">
        <v>80</v>
      </c>
      <c r="E6310" t="s">
        <v>38</v>
      </c>
      <c r="F6310">
        <v>7498366184</v>
      </c>
      <c r="G6310" t="s">
        <v>30</v>
      </c>
      <c r="H6310">
        <v>7173</v>
      </c>
      <c r="I6310" t="s">
        <v>6989</v>
      </c>
      <c r="J6310" t="s">
        <v>31</v>
      </c>
      <c r="K6310" t="s">
        <v>49</v>
      </c>
      <c r="O6310" t="s">
        <v>33</v>
      </c>
      <c r="S6310" s="3">
        <v>45876.375</v>
      </c>
      <c r="T6310" t="s">
        <v>54</v>
      </c>
      <c r="U6310" t="s">
        <v>6989</v>
      </c>
      <c r="V6310" s="3">
        <v>45871.491666666669</v>
      </c>
      <c r="W6310" t="s">
        <v>6981</v>
      </c>
      <c r="Y6310" s="4">
        <v>45876</v>
      </c>
      <c r="Z6310" s="2">
        <v>0.81263888888888891</v>
      </c>
    </row>
    <row r="6311" spans="1:26" x14ac:dyDescent="0.3">
      <c r="A6311">
        <v>136645</v>
      </c>
      <c r="B6311" t="s">
        <v>1020</v>
      </c>
      <c r="C6311" t="s">
        <v>58</v>
      </c>
      <c r="D6311" t="s">
        <v>80</v>
      </c>
      <c r="E6311" t="s">
        <v>38</v>
      </c>
      <c r="F6311">
        <v>9096653789</v>
      </c>
      <c r="G6311" t="s">
        <v>30</v>
      </c>
      <c r="H6311">
        <v>7173</v>
      </c>
      <c r="I6311" t="s">
        <v>6993</v>
      </c>
      <c r="J6311" t="s">
        <v>31</v>
      </c>
      <c r="K6311" t="s">
        <v>49</v>
      </c>
      <c r="O6311" t="s">
        <v>33</v>
      </c>
      <c r="S6311" s="3">
        <v>45876.375</v>
      </c>
      <c r="T6311" t="s">
        <v>54</v>
      </c>
      <c r="U6311" t="s">
        <v>6993</v>
      </c>
      <c r="V6311" s="3">
        <v>45871.491666666669</v>
      </c>
      <c r="W6311" t="s">
        <v>1021</v>
      </c>
      <c r="Y6311" s="4">
        <v>45876</v>
      </c>
      <c r="Z6311" s="2">
        <v>0.81263888888888891</v>
      </c>
    </row>
    <row r="6312" spans="1:26" x14ac:dyDescent="0.3">
      <c r="A6312">
        <v>136645</v>
      </c>
      <c r="B6312" t="s">
        <v>1020</v>
      </c>
      <c r="C6312" t="s">
        <v>58</v>
      </c>
      <c r="D6312" t="s">
        <v>80</v>
      </c>
      <c r="E6312" t="s">
        <v>38</v>
      </c>
      <c r="F6312">
        <v>9096653789</v>
      </c>
      <c r="G6312" t="s">
        <v>30</v>
      </c>
      <c r="H6312">
        <v>7173</v>
      </c>
      <c r="I6312" t="s">
        <v>6997</v>
      </c>
      <c r="J6312" t="s">
        <v>31</v>
      </c>
      <c r="K6312" t="s">
        <v>49</v>
      </c>
      <c r="O6312" t="s">
        <v>33</v>
      </c>
      <c r="S6312" s="3">
        <v>45876.375</v>
      </c>
      <c r="T6312" t="s">
        <v>54</v>
      </c>
      <c r="U6312" t="s">
        <v>6997</v>
      </c>
      <c r="V6312" s="3">
        <v>45871.491666666669</v>
      </c>
      <c r="W6312" t="s">
        <v>1021</v>
      </c>
      <c r="Y6312" s="4">
        <v>45876</v>
      </c>
      <c r="Z6312" s="2">
        <v>0.81263888888888891</v>
      </c>
    </row>
    <row r="6313" spans="1:26" x14ac:dyDescent="0.3">
      <c r="A6313">
        <v>136645</v>
      </c>
      <c r="B6313" t="s">
        <v>1020</v>
      </c>
      <c r="C6313" t="s">
        <v>58</v>
      </c>
      <c r="D6313" t="s">
        <v>80</v>
      </c>
      <c r="E6313" t="s">
        <v>38</v>
      </c>
      <c r="F6313">
        <v>9096653789</v>
      </c>
      <c r="G6313" t="s">
        <v>30</v>
      </c>
      <c r="H6313">
        <v>7173</v>
      </c>
      <c r="I6313" t="s">
        <v>6998</v>
      </c>
      <c r="J6313" t="s">
        <v>31</v>
      </c>
      <c r="K6313" t="s">
        <v>49</v>
      </c>
      <c r="O6313" t="s">
        <v>33</v>
      </c>
      <c r="S6313" s="3">
        <v>45876.375</v>
      </c>
      <c r="T6313" t="s">
        <v>54</v>
      </c>
      <c r="U6313" t="s">
        <v>6998</v>
      </c>
      <c r="V6313" s="3">
        <v>45871.491666666669</v>
      </c>
      <c r="W6313" t="s">
        <v>1021</v>
      </c>
      <c r="Y6313" s="4">
        <v>45876</v>
      </c>
      <c r="Z6313" s="2">
        <v>0.81263888888888891</v>
      </c>
    </row>
    <row r="6314" spans="1:26" x14ac:dyDescent="0.3">
      <c r="A6314">
        <v>136645</v>
      </c>
      <c r="B6314" t="s">
        <v>1020</v>
      </c>
      <c r="C6314" t="s">
        <v>58</v>
      </c>
      <c r="D6314" t="s">
        <v>80</v>
      </c>
      <c r="E6314" t="s">
        <v>38</v>
      </c>
      <c r="F6314">
        <v>9096653789</v>
      </c>
      <c r="G6314" t="s">
        <v>30</v>
      </c>
      <c r="H6314">
        <v>7173</v>
      </c>
      <c r="I6314" t="s">
        <v>6999</v>
      </c>
      <c r="J6314" t="s">
        <v>31</v>
      </c>
      <c r="K6314" t="s">
        <v>49</v>
      </c>
      <c r="O6314" t="s">
        <v>33</v>
      </c>
      <c r="S6314" s="3">
        <v>45876.375</v>
      </c>
      <c r="T6314" t="s">
        <v>54</v>
      </c>
      <c r="U6314" t="s">
        <v>6999</v>
      </c>
      <c r="V6314" s="3">
        <v>45871.491666666669</v>
      </c>
      <c r="W6314" t="s">
        <v>1021</v>
      </c>
      <c r="Y6314" s="4">
        <v>45876</v>
      </c>
      <c r="Z6314" s="2">
        <v>0.81263888888888891</v>
      </c>
    </row>
    <row r="6315" spans="1:26" x14ac:dyDescent="0.3">
      <c r="A6315">
        <v>136645</v>
      </c>
      <c r="B6315" t="s">
        <v>1020</v>
      </c>
      <c r="C6315" t="s">
        <v>58</v>
      </c>
      <c r="D6315" t="s">
        <v>80</v>
      </c>
      <c r="E6315" t="s">
        <v>38</v>
      </c>
      <c r="F6315">
        <v>9096653789</v>
      </c>
      <c r="G6315" t="s">
        <v>30</v>
      </c>
      <c r="H6315">
        <v>7173</v>
      </c>
      <c r="I6315" t="s">
        <v>7000</v>
      </c>
      <c r="J6315" t="s">
        <v>31</v>
      </c>
      <c r="K6315" t="s">
        <v>49</v>
      </c>
      <c r="O6315" t="s">
        <v>33</v>
      </c>
      <c r="S6315" s="3">
        <v>45876.375</v>
      </c>
      <c r="T6315" t="s">
        <v>54</v>
      </c>
      <c r="U6315" t="s">
        <v>7000</v>
      </c>
      <c r="V6315" s="3">
        <v>45871.491666666669</v>
      </c>
      <c r="W6315" t="s">
        <v>1021</v>
      </c>
      <c r="Y6315" s="4">
        <v>45876</v>
      </c>
      <c r="Z6315" s="2">
        <v>0.81263888888888891</v>
      </c>
    </row>
    <row r="6316" spans="1:26" x14ac:dyDescent="0.3">
      <c r="A6316">
        <v>29052</v>
      </c>
      <c r="B6316" t="s">
        <v>103</v>
      </c>
      <c r="C6316" t="s">
        <v>27</v>
      </c>
      <c r="D6316" t="s">
        <v>83</v>
      </c>
      <c r="E6316" t="s">
        <v>84</v>
      </c>
      <c r="F6316">
        <v>9789537346</v>
      </c>
      <c r="G6316" t="s">
        <v>53</v>
      </c>
      <c r="H6316">
        <v>7179</v>
      </c>
      <c r="I6316" t="s">
        <v>7003</v>
      </c>
      <c r="J6316" t="s">
        <v>31</v>
      </c>
      <c r="K6316" t="s">
        <v>49</v>
      </c>
      <c r="O6316" t="s">
        <v>33</v>
      </c>
      <c r="S6316" s="3">
        <v>45876.375</v>
      </c>
      <c r="T6316" t="s">
        <v>54</v>
      </c>
      <c r="U6316" t="s">
        <v>7003</v>
      </c>
      <c r="V6316" s="3">
        <v>45871.491666666669</v>
      </c>
      <c r="W6316" t="s">
        <v>745</v>
      </c>
      <c r="Y6316" s="4">
        <v>45876</v>
      </c>
      <c r="Z6316" s="2">
        <v>0.81263888888888891</v>
      </c>
    </row>
    <row r="6317" spans="1:26" x14ac:dyDescent="0.3">
      <c r="A6317">
        <v>134669</v>
      </c>
      <c r="B6317" t="s">
        <v>103</v>
      </c>
      <c r="C6317" t="s">
        <v>27</v>
      </c>
      <c r="D6317" t="s">
        <v>83</v>
      </c>
      <c r="E6317" t="s">
        <v>84</v>
      </c>
      <c r="F6317">
        <v>9003827922</v>
      </c>
      <c r="G6317" t="s">
        <v>53</v>
      </c>
      <c r="H6317">
        <v>7179</v>
      </c>
      <c r="I6317" t="s">
        <v>7004</v>
      </c>
      <c r="J6317" t="s">
        <v>31</v>
      </c>
      <c r="K6317" t="s">
        <v>49</v>
      </c>
      <c r="O6317" t="s">
        <v>33</v>
      </c>
      <c r="S6317" s="3">
        <v>45876.375</v>
      </c>
      <c r="T6317" t="s">
        <v>54</v>
      </c>
      <c r="U6317" t="s">
        <v>7004</v>
      </c>
      <c r="V6317" s="3">
        <v>45871.491666666669</v>
      </c>
      <c r="W6317" t="s">
        <v>962</v>
      </c>
      <c r="Y6317" s="4">
        <v>45876</v>
      </c>
      <c r="Z6317" s="2">
        <v>0.81263888888888891</v>
      </c>
    </row>
    <row r="6318" spans="1:26" x14ac:dyDescent="0.3">
      <c r="A6318">
        <v>134669</v>
      </c>
      <c r="B6318" t="s">
        <v>103</v>
      </c>
      <c r="C6318" t="s">
        <v>27</v>
      </c>
      <c r="D6318" t="s">
        <v>83</v>
      </c>
      <c r="E6318" t="s">
        <v>84</v>
      </c>
      <c r="F6318">
        <v>9003827922</v>
      </c>
      <c r="G6318" t="s">
        <v>53</v>
      </c>
      <c r="H6318">
        <v>7179</v>
      </c>
      <c r="I6318" t="s">
        <v>7005</v>
      </c>
      <c r="J6318" t="s">
        <v>31</v>
      </c>
      <c r="K6318" t="s">
        <v>49</v>
      </c>
      <c r="O6318" t="s">
        <v>33</v>
      </c>
      <c r="S6318" s="3">
        <v>45876.375</v>
      </c>
      <c r="T6318" t="s">
        <v>54</v>
      </c>
      <c r="U6318" t="s">
        <v>7005</v>
      </c>
      <c r="V6318" s="3">
        <v>45871.491666666669</v>
      </c>
      <c r="W6318" t="s">
        <v>962</v>
      </c>
      <c r="Y6318" s="4">
        <v>45876</v>
      </c>
      <c r="Z6318" s="2">
        <v>0.81263888888888891</v>
      </c>
    </row>
    <row r="6319" spans="1:26" x14ac:dyDescent="0.3">
      <c r="A6319">
        <v>134669</v>
      </c>
      <c r="B6319" t="s">
        <v>103</v>
      </c>
      <c r="C6319" t="s">
        <v>27</v>
      </c>
      <c r="D6319" t="s">
        <v>83</v>
      </c>
      <c r="E6319" t="s">
        <v>84</v>
      </c>
      <c r="F6319">
        <v>9003827922</v>
      </c>
      <c r="G6319" t="s">
        <v>53</v>
      </c>
      <c r="H6319">
        <v>7179</v>
      </c>
      <c r="I6319" t="s">
        <v>7006</v>
      </c>
      <c r="J6319" t="s">
        <v>31</v>
      </c>
      <c r="K6319" t="s">
        <v>49</v>
      </c>
      <c r="O6319" t="s">
        <v>33</v>
      </c>
      <c r="S6319" s="3">
        <v>45876.375</v>
      </c>
      <c r="T6319" t="s">
        <v>54</v>
      </c>
      <c r="U6319" t="s">
        <v>7006</v>
      </c>
      <c r="V6319" s="3">
        <v>45871.491666666669</v>
      </c>
      <c r="W6319" t="s">
        <v>962</v>
      </c>
      <c r="Y6319" s="4">
        <v>45876</v>
      </c>
      <c r="Z6319" s="2">
        <v>0.81263888888888891</v>
      </c>
    </row>
    <row r="6320" spans="1:26" x14ac:dyDescent="0.3">
      <c r="A6320">
        <v>134669</v>
      </c>
      <c r="B6320" t="s">
        <v>103</v>
      </c>
      <c r="C6320" t="s">
        <v>27</v>
      </c>
      <c r="D6320" t="s">
        <v>83</v>
      </c>
      <c r="E6320" t="s">
        <v>84</v>
      </c>
      <c r="F6320">
        <v>9003827922</v>
      </c>
      <c r="G6320" t="s">
        <v>53</v>
      </c>
      <c r="H6320">
        <v>7179</v>
      </c>
      <c r="I6320" t="s">
        <v>7007</v>
      </c>
      <c r="J6320" t="s">
        <v>31</v>
      </c>
      <c r="K6320" t="s">
        <v>49</v>
      </c>
      <c r="O6320" t="s">
        <v>33</v>
      </c>
      <c r="S6320" s="3">
        <v>45876.375</v>
      </c>
      <c r="T6320" t="s">
        <v>54</v>
      </c>
      <c r="U6320" t="s">
        <v>7007</v>
      </c>
      <c r="V6320" s="3">
        <v>45871.491666666669</v>
      </c>
      <c r="W6320" t="s">
        <v>962</v>
      </c>
      <c r="Y6320" s="4">
        <v>45876</v>
      </c>
      <c r="Z6320" s="2">
        <v>0.81263888888888891</v>
      </c>
    </row>
    <row r="6321" spans="1:26" x14ac:dyDescent="0.3">
      <c r="A6321">
        <v>134669</v>
      </c>
      <c r="B6321" t="s">
        <v>103</v>
      </c>
      <c r="C6321" t="s">
        <v>27</v>
      </c>
      <c r="D6321" t="s">
        <v>83</v>
      </c>
      <c r="E6321" t="s">
        <v>84</v>
      </c>
      <c r="F6321">
        <v>9003827922</v>
      </c>
      <c r="G6321" t="s">
        <v>53</v>
      </c>
      <c r="H6321">
        <v>7179</v>
      </c>
      <c r="I6321" t="s">
        <v>7008</v>
      </c>
      <c r="J6321" t="s">
        <v>31</v>
      </c>
      <c r="K6321" t="s">
        <v>49</v>
      </c>
      <c r="O6321" t="s">
        <v>33</v>
      </c>
      <c r="S6321" s="3">
        <v>45876.375</v>
      </c>
      <c r="T6321" t="s">
        <v>54</v>
      </c>
      <c r="U6321" t="s">
        <v>7008</v>
      </c>
      <c r="V6321" s="3">
        <v>45871.491666666669</v>
      </c>
      <c r="W6321" t="s">
        <v>962</v>
      </c>
      <c r="Y6321" s="4">
        <v>45876</v>
      </c>
      <c r="Z6321" s="2">
        <v>0.81263888888888891</v>
      </c>
    </row>
    <row r="6322" spans="1:26" x14ac:dyDescent="0.3">
      <c r="A6322">
        <v>134669</v>
      </c>
      <c r="B6322" t="s">
        <v>103</v>
      </c>
      <c r="C6322" t="s">
        <v>27</v>
      </c>
      <c r="D6322" t="s">
        <v>83</v>
      </c>
      <c r="E6322" t="s">
        <v>84</v>
      </c>
      <c r="F6322">
        <v>9003827922</v>
      </c>
      <c r="G6322" t="s">
        <v>53</v>
      </c>
      <c r="H6322">
        <v>7179</v>
      </c>
      <c r="I6322" t="s">
        <v>7009</v>
      </c>
      <c r="J6322" t="s">
        <v>31</v>
      </c>
      <c r="K6322" t="s">
        <v>49</v>
      </c>
      <c r="O6322" t="s">
        <v>33</v>
      </c>
      <c r="S6322" s="3">
        <v>45876.375</v>
      </c>
      <c r="T6322" t="s">
        <v>54</v>
      </c>
      <c r="U6322" t="s">
        <v>7009</v>
      </c>
      <c r="V6322" s="3">
        <v>45871.491666666669</v>
      </c>
      <c r="W6322" t="s">
        <v>962</v>
      </c>
      <c r="Y6322" s="4">
        <v>45876</v>
      </c>
      <c r="Z6322" s="2">
        <v>0.81263888888888891</v>
      </c>
    </row>
    <row r="6323" spans="1:26" x14ac:dyDescent="0.3">
      <c r="A6323">
        <v>134669</v>
      </c>
      <c r="B6323" t="s">
        <v>103</v>
      </c>
      <c r="C6323" t="s">
        <v>27</v>
      </c>
      <c r="D6323" t="s">
        <v>83</v>
      </c>
      <c r="E6323" t="s">
        <v>84</v>
      </c>
      <c r="F6323">
        <v>9003827922</v>
      </c>
      <c r="G6323" t="s">
        <v>53</v>
      </c>
      <c r="H6323">
        <v>7179</v>
      </c>
      <c r="I6323" t="s">
        <v>7010</v>
      </c>
      <c r="J6323" t="s">
        <v>31</v>
      </c>
      <c r="K6323" t="s">
        <v>49</v>
      </c>
      <c r="O6323" t="s">
        <v>33</v>
      </c>
      <c r="S6323" s="3">
        <v>45876.375</v>
      </c>
      <c r="T6323" t="s">
        <v>54</v>
      </c>
      <c r="U6323" t="s">
        <v>7010</v>
      </c>
      <c r="V6323" s="3">
        <v>45871.491666666669</v>
      </c>
      <c r="W6323" t="s">
        <v>962</v>
      </c>
      <c r="Y6323" s="4">
        <v>45876</v>
      </c>
      <c r="Z6323" s="2">
        <v>0.81263888888888891</v>
      </c>
    </row>
    <row r="6324" spans="1:26" x14ac:dyDescent="0.3">
      <c r="A6324">
        <v>134669</v>
      </c>
      <c r="B6324" t="s">
        <v>103</v>
      </c>
      <c r="C6324" t="s">
        <v>27</v>
      </c>
      <c r="D6324" t="s">
        <v>83</v>
      </c>
      <c r="E6324" t="s">
        <v>84</v>
      </c>
      <c r="F6324">
        <v>9003827922</v>
      </c>
      <c r="G6324" t="s">
        <v>53</v>
      </c>
      <c r="H6324">
        <v>7179</v>
      </c>
      <c r="I6324" t="s">
        <v>7012</v>
      </c>
      <c r="J6324" t="s">
        <v>31</v>
      </c>
      <c r="K6324" t="s">
        <v>49</v>
      </c>
      <c r="O6324" t="s">
        <v>33</v>
      </c>
      <c r="S6324" s="3">
        <v>45876.375</v>
      </c>
      <c r="T6324" t="s">
        <v>54</v>
      </c>
      <c r="U6324" t="s">
        <v>7012</v>
      </c>
      <c r="V6324" s="3">
        <v>45871.491666666669</v>
      </c>
      <c r="W6324" t="s">
        <v>962</v>
      </c>
      <c r="Y6324" s="4">
        <v>45876</v>
      </c>
      <c r="Z6324" s="2">
        <v>0.81263888888888891</v>
      </c>
    </row>
    <row r="6325" spans="1:26" x14ac:dyDescent="0.3">
      <c r="A6325">
        <v>134669</v>
      </c>
      <c r="B6325" t="s">
        <v>103</v>
      </c>
      <c r="C6325" t="s">
        <v>27</v>
      </c>
      <c r="D6325" t="s">
        <v>83</v>
      </c>
      <c r="E6325" t="s">
        <v>84</v>
      </c>
      <c r="F6325">
        <v>9003827922</v>
      </c>
      <c r="G6325" t="s">
        <v>53</v>
      </c>
      <c r="H6325">
        <v>7179</v>
      </c>
      <c r="I6325" t="s">
        <v>7013</v>
      </c>
      <c r="J6325" t="s">
        <v>31</v>
      </c>
      <c r="K6325" t="s">
        <v>49</v>
      </c>
      <c r="O6325" t="s">
        <v>33</v>
      </c>
      <c r="S6325" s="3">
        <v>45876.375</v>
      </c>
      <c r="T6325" t="s">
        <v>54</v>
      </c>
      <c r="U6325" t="s">
        <v>7013</v>
      </c>
      <c r="V6325" s="3">
        <v>45871.491666666669</v>
      </c>
      <c r="W6325" t="s">
        <v>962</v>
      </c>
      <c r="Y6325" s="4">
        <v>45876</v>
      </c>
      <c r="Z6325" s="2">
        <v>0.81263888888888891</v>
      </c>
    </row>
    <row r="6326" spans="1:26" x14ac:dyDescent="0.3">
      <c r="A6326">
        <v>134669</v>
      </c>
      <c r="B6326" t="s">
        <v>103</v>
      </c>
      <c r="C6326" t="s">
        <v>27</v>
      </c>
      <c r="D6326" t="s">
        <v>83</v>
      </c>
      <c r="E6326" t="s">
        <v>84</v>
      </c>
      <c r="F6326">
        <v>9003827922</v>
      </c>
      <c r="G6326" t="s">
        <v>53</v>
      </c>
      <c r="H6326">
        <v>7179</v>
      </c>
      <c r="I6326" t="s">
        <v>7014</v>
      </c>
      <c r="J6326" t="s">
        <v>31</v>
      </c>
      <c r="K6326" t="s">
        <v>49</v>
      </c>
      <c r="O6326" t="s">
        <v>33</v>
      </c>
      <c r="S6326" s="3">
        <v>45876.375</v>
      </c>
      <c r="T6326" t="s">
        <v>54</v>
      </c>
      <c r="U6326" t="s">
        <v>7014</v>
      </c>
      <c r="V6326" s="3">
        <v>45871.491666666669</v>
      </c>
      <c r="W6326" t="s">
        <v>962</v>
      </c>
      <c r="Y6326" s="4">
        <v>45876</v>
      </c>
      <c r="Z6326" s="2">
        <v>0.81263888888888891</v>
      </c>
    </row>
    <row r="6327" spans="1:26" x14ac:dyDescent="0.3">
      <c r="A6327">
        <v>134669</v>
      </c>
      <c r="B6327" t="s">
        <v>103</v>
      </c>
      <c r="C6327" t="s">
        <v>27</v>
      </c>
      <c r="D6327" t="s">
        <v>83</v>
      </c>
      <c r="E6327" t="s">
        <v>84</v>
      </c>
      <c r="F6327">
        <v>9003827922</v>
      </c>
      <c r="G6327" t="s">
        <v>53</v>
      </c>
      <c r="H6327">
        <v>7179</v>
      </c>
      <c r="I6327" t="s">
        <v>7015</v>
      </c>
      <c r="J6327" t="s">
        <v>31</v>
      </c>
      <c r="K6327" t="s">
        <v>49</v>
      </c>
      <c r="O6327" t="s">
        <v>33</v>
      </c>
      <c r="S6327" s="3">
        <v>45876.375</v>
      </c>
      <c r="T6327" t="s">
        <v>54</v>
      </c>
      <c r="U6327" t="s">
        <v>7015</v>
      </c>
      <c r="V6327" s="3">
        <v>45871.491666666669</v>
      </c>
      <c r="W6327" t="s">
        <v>962</v>
      </c>
      <c r="Y6327" s="4">
        <v>45876</v>
      </c>
      <c r="Z6327" s="2">
        <v>0.81263888888888891</v>
      </c>
    </row>
    <row r="6328" spans="1:26" x14ac:dyDescent="0.3">
      <c r="A6328">
        <v>134669</v>
      </c>
      <c r="B6328" t="s">
        <v>103</v>
      </c>
      <c r="C6328" t="s">
        <v>27</v>
      </c>
      <c r="D6328" t="s">
        <v>83</v>
      </c>
      <c r="E6328" t="s">
        <v>84</v>
      </c>
      <c r="F6328">
        <v>9003827922</v>
      </c>
      <c r="G6328" t="s">
        <v>53</v>
      </c>
      <c r="H6328">
        <v>7179</v>
      </c>
      <c r="I6328" t="s">
        <v>7016</v>
      </c>
      <c r="J6328" t="s">
        <v>31</v>
      </c>
      <c r="K6328" t="s">
        <v>49</v>
      </c>
      <c r="O6328" t="s">
        <v>33</v>
      </c>
      <c r="S6328" s="3">
        <v>45876.375</v>
      </c>
      <c r="T6328" t="s">
        <v>54</v>
      </c>
      <c r="U6328" t="s">
        <v>7016</v>
      </c>
      <c r="V6328" s="3">
        <v>45871.491666666669</v>
      </c>
      <c r="W6328" t="s">
        <v>962</v>
      </c>
      <c r="Y6328" s="4">
        <v>45876</v>
      </c>
      <c r="Z6328" s="2">
        <v>0.81263888888888891</v>
      </c>
    </row>
    <row r="6329" spans="1:26" x14ac:dyDescent="0.3">
      <c r="A6329">
        <v>134669</v>
      </c>
      <c r="B6329" t="s">
        <v>103</v>
      </c>
      <c r="C6329" t="s">
        <v>27</v>
      </c>
      <c r="D6329" t="s">
        <v>83</v>
      </c>
      <c r="E6329" t="s">
        <v>84</v>
      </c>
      <c r="F6329">
        <v>9003827922</v>
      </c>
      <c r="G6329" t="s">
        <v>53</v>
      </c>
      <c r="H6329">
        <v>7179</v>
      </c>
      <c r="I6329" t="s">
        <v>7017</v>
      </c>
      <c r="J6329" t="s">
        <v>31</v>
      </c>
      <c r="K6329" t="s">
        <v>49</v>
      </c>
      <c r="O6329" t="s">
        <v>33</v>
      </c>
      <c r="S6329" s="3">
        <v>45876.375</v>
      </c>
      <c r="T6329" t="s">
        <v>54</v>
      </c>
      <c r="U6329" t="s">
        <v>7017</v>
      </c>
      <c r="V6329" s="3">
        <v>45871.491666666669</v>
      </c>
      <c r="W6329" t="s">
        <v>962</v>
      </c>
      <c r="Y6329" s="4">
        <v>45876</v>
      </c>
      <c r="Z6329" s="2">
        <v>0.81263888888888891</v>
      </c>
    </row>
    <row r="6330" spans="1:26" x14ac:dyDescent="0.3">
      <c r="A6330">
        <v>134669</v>
      </c>
      <c r="B6330" t="s">
        <v>103</v>
      </c>
      <c r="C6330" t="s">
        <v>27</v>
      </c>
      <c r="D6330" t="s">
        <v>83</v>
      </c>
      <c r="E6330" t="s">
        <v>84</v>
      </c>
      <c r="F6330">
        <v>9003827922</v>
      </c>
      <c r="G6330" t="s">
        <v>53</v>
      </c>
      <c r="H6330">
        <v>7179</v>
      </c>
      <c r="I6330" t="s">
        <v>7018</v>
      </c>
      <c r="J6330" t="s">
        <v>31</v>
      </c>
      <c r="K6330" t="s">
        <v>49</v>
      </c>
      <c r="O6330" t="s">
        <v>33</v>
      </c>
      <c r="S6330" s="3">
        <v>45876.375</v>
      </c>
      <c r="T6330" t="s">
        <v>54</v>
      </c>
      <c r="U6330" t="s">
        <v>7018</v>
      </c>
      <c r="V6330" s="3">
        <v>45871.491666666669</v>
      </c>
      <c r="W6330" t="s">
        <v>962</v>
      </c>
      <c r="Y6330" s="4">
        <v>45876</v>
      </c>
      <c r="Z6330" s="2">
        <v>0.81263888888888891</v>
      </c>
    </row>
    <row r="6331" spans="1:26" x14ac:dyDescent="0.3">
      <c r="A6331">
        <v>29052</v>
      </c>
      <c r="B6331" t="s">
        <v>103</v>
      </c>
      <c r="C6331" t="s">
        <v>27</v>
      </c>
      <c r="D6331" t="s">
        <v>83</v>
      </c>
      <c r="E6331" t="s">
        <v>84</v>
      </c>
      <c r="F6331">
        <v>9789537346</v>
      </c>
      <c r="G6331" t="s">
        <v>53</v>
      </c>
      <c r="H6331">
        <v>7179</v>
      </c>
      <c r="I6331" t="s">
        <v>7019</v>
      </c>
      <c r="J6331" t="s">
        <v>31</v>
      </c>
      <c r="K6331" t="s">
        <v>49</v>
      </c>
      <c r="O6331" t="s">
        <v>33</v>
      </c>
      <c r="S6331" s="3">
        <v>45876.375</v>
      </c>
      <c r="T6331" t="s">
        <v>54</v>
      </c>
      <c r="U6331" t="s">
        <v>7019</v>
      </c>
      <c r="V6331" s="3">
        <v>45871.491666666669</v>
      </c>
      <c r="W6331" t="s">
        <v>745</v>
      </c>
      <c r="Y6331" s="4">
        <v>45876</v>
      </c>
      <c r="Z6331" s="2">
        <v>0.81263888888888891</v>
      </c>
    </row>
    <row r="6332" spans="1:26" x14ac:dyDescent="0.3">
      <c r="A6332">
        <v>134669</v>
      </c>
      <c r="B6332" t="s">
        <v>103</v>
      </c>
      <c r="C6332" t="s">
        <v>27</v>
      </c>
      <c r="D6332" t="s">
        <v>83</v>
      </c>
      <c r="E6332" t="s">
        <v>84</v>
      </c>
      <c r="F6332">
        <v>9003827922</v>
      </c>
      <c r="G6332" t="s">
        <v>53</v>
      </c>
      <c r="H6332">
        <v>7179</v>
      </c>
      <c r="I6332" t="s">
        <v>7021</v>
      </c>
      <c r="J6332" t="s">
        <v>31</v>
      </c>
      <c r="K6332" t="s">
        <v>49</v>
      </c>
      <c r="O6332" t="s">
        <v>33</v>
      </c>
      <c r="S6332" s="3">
        <v>45876.375</v>
      </c>
      <c r="T6332" t="s">
        <v>54</v>
      </c>
      <c r="U6332" t="s">
        <v>7021</v>
      </c>
      <c r="V6332" s="3">
        <v>45871.491666666669</v>
      </c>
      <c r="W6332" t="s">
        <v>962</v>
      </c>
      <c r="Y6332" s="4">
        <v>45876</v>
      </c>
      <c r="Z6332" s="2">
        <v>0.81263888888888891</v>
      </c>
    </row>
    <row r="6333" spans="1:26" x14ac:dyDescent="0.3">
      <c r="A6333">
        <v>134832</v>
      </c>
      <c r="B6333" t="s">
        <v>1043</v>
      </c>
      <c r="C6333" t="s">
        <v>27</v>
      </c>
      <c r="D6333" t="s">
        <v>46</v>
      </c>
      <c r="E6333" t="s">
        <v>38</v>
      </c>
      <c r="F6333">
        <v>9359963149</v>
      </c>
      <c r="G6333" t="s">
        <v>30</v>
      </c>
      <c r="H6333">
        <v>7189</v>
      </c>
      <c r="I6333" t="s">
        <v>7022</v>
      </c>
      <c r="J6333" t="s">
        <v>31</v>
      </c>
      <c r="K6333" t="s">
        <v>49</v>
      </c>
      <c r="O6333" t="s">
        <v>33</v>
      </c>
      <c r="S6333" s="3">
        <v>45876.375</v>
      </c>
      <c r="T6333" t="s">
        <v>54</v>
      </c>
      <c r="U6333" t="s">
        <v>7022</v>
      </c>
      <c r="V6333" s="3">
        <v>45871.491666666669</v>
      </c>
      <c r="W6333" t="s">
        <v>1403</v>
      </c>
      <c r="Y6333" s="4">
        <v>45876</v>
      </c>
      <c r="Z6333" s="2">
        <v>0.81263888888888891</v>
      </c>
    </row>
    <row r="6334" spans="1:26" x14ac:dyDescent="0.3">
      <c r="A6334">
        <v>134832</v>
      </c>
      <c r="B6334" t="s">
        <v>1043</v>
      </c>
      <c r="C6334" t="s">
        <v>27</v>
      </c>
      <c r="D6334" t="s">
        <v>46</v>
      </c>
      <c r="E6334" t="s">
        <v>38</v>
      </c>
      <c r="F6334">
        <v>9359963149</v>
      </c>
      <c r="G6334" t="s">
        <v>30</v>
      </c>
      <c r="H6334">
        <v>7189</v>
      </c>
      <c r="I6334" t="s">
        <v>7023</v>
      </c>
      <c r="J6334" t="s">
        <v>31</v>
      </c>
      <c r="K6334" t="s">
        <v>49</v>
      </c>
      <c r="O6334" t="s">
        <v>33</v>
      </c>
      <c r="S6334" s="3">
        <v>45876.375</v>
      </c>
      <c r="T6334" t="s">
        <v>54</v>
      </c>
      <c r="U6334" t="s">
        <v>7023</v>
      </c>
      <c r="V6334" s="3">
        <v>45871.491666666669</v>
      </c>
      <c r="W6334" t="s">
        <v>1403</v>
      </c>
      <c r="Y6334" s="4">
        <v>45876</v>
      </c>
      <c r="Z6334" s="2">
        <v>0.81263888888888891</v>
      </c>
    </row>
    <row r="6335" spans="1:26" x14ac:dyDescent="0.3">
      <c r="A6335">
        <v>134832</v>
      </c>
      <c r="B6335" t="s">
        <v>1043</v>
      </c>
      <c r="C6335" t="s">
        <v>27</v>
      </c>
      <c r="D6335" t="s">
        <v>46</v>
      </c>
      <c r="E6335" t="s">
        <v>38</v>
      </c>
      <c r="F6335">
        <v>9359963149</v>
      </c>
      <c r="G6335" t="s">
        <v>30</v>
      </c>
      <c r="H6335">
        <v>7189</v>
      </c>
      <c r="I6335" t="s">
        <v>7026</v>
      </c>
      <c r="J6335" t="s">
        <v>31</v>
      </c>
      <c r="K6335" t="s">
        <v>49</v>
      </c>
      <c r="O6335" t="s">
        <v>33</v>
      </c>
      <c r="S6335" s="3">
        <v>45876.375</v>
      </c>
      <c r="T6335" t="s">
        <v>54</v>
      </c>
      <c r="U6335" t="s">
        <v>7026</v>
      </c>
      <c r="V6335" s="3">
        <v>45871.491666666669</v>
      </c>
      <c r="W6335" t="s">
        <v>1403</v>
      </c>
      <c r="Y6335" s="4">
        <v>45876</v>
      </c>
      <c r="Z6335" s="2">
        <v>0.81263888888888891</v>
      </c>
    </row>
    <row r="6336" spans="1:26" x14ac:dyDescent="0.3">
      <c r="A6336">
        <v>134749</v>
      </c>
      <c r="B6336" t="s">
        <v>1043</v>
      </c>
      <c r="C6336" t="s">
        <v>27</v>
      </c>
      <c r="D6336" t="s">
        <v>46</v>
      </c>
      <c r="E6336" t="s">
        <v>38</v>
      </c>
      <c r="F6336">
        <v>8530397697</v>
      </c>
      <c r="G6336" t="s">
        <v>30</v>
      </c>
      <c r="H6336">
        <v>7189</v>
      </c>
      <c r="I6336" t="s">
        <v>7028</v>
      </c>
      <c r="J6336" t="s">
        <v>31</v>
      </c>
      <c r="K6336" t="s">
        <v>49</v>
      </c>
      <c r="O6336" t="s">
        <v>33</v>
      </c>
      <c r="S6336" s="3">
        <v>45876.375</v>
      </c>
      <c r="T6336" t="s">
        <v>54</v>
      </c>
      <c r="U6336" t="s">
        <v>7028</v>
      </c>
      <c r="V6336" s="3">
        <v>45871.491666666669</v>
      </c>
      <c r="W6336" t="s">
        <v>1104</v>
      </c>
      <c r="Y6336" s="4">
        <v>45876</v>
      </c>
      <c r="Z6336" s="2">
        <v>0.81263888888888891</v>
      </c>
    </row>
    <row r="6337" spans="1:26" x14ac:dyDescent="0.3">
      <c r="A6337">
        <v>134832</v>
      </c>
      <c r="B6337" t="s">
        <v>1043</v>
      </c>
      <c r="C6337" t="s">
        <v>27</v>
      </c>
      <c r="D6337" t="s">
        <v>46</v>
      </c>
      <c r="E6337" t="s">
        <v>38</v>
      </c>
      <c r="F6337">
        <v>9359963149</v>
      </c>
      <c r="G6337" t="s">
        <v>30</v>
      </c>
      <c r="H6337">
        <v>7189</v>
      </c>
      <c r="I6337" t="s">
        <v>7036</v>
      </c>
      <c r="J6337" t="s">
        <v>31</v>
      </c>
      <c r="K6337" t="s">
        <v>49</v>
      </c>
      <c r="O6337" t="s">
        <v>33</v>
      </c>
      <c r="S6337" s="3">
        <v>45876.375</v>
      </c>
      <c r="T6337" t="s">
        <v>54</v>
      </c>
      <c r="U6337" t="s">
        <v>7036</v>
      </c>
      <c r="V6337" s="3">
        <v>45871.491666666669</v>
      </c>
      <c r="W6337" t="s">
        <v>1403</v>
      </c>
      <c r="Y6337" s="4">
        <v>45876</v>
      </c>
      <c r="Z6337" s="2">
        <v>0.81263888888888891</v>
      </c>
    </row>
    <row r="6338" spans="1:26" x14ac:dyDescent="0.3">
      <c r="A6338">
        <v>134832</v>
      </c>
      <c r="B6338" t="s">
        <v>1043</v>
      </c>
      <c r="C6338" t="s">
        <v>27</v>
      </c>
      <c r="D6338" t="s">
        <v>46</v>
      </c>
      <c r="E6338" t="s">
        <v>38</v>
      </c>
      <c r="F6338">
        <v>9359963149</v>
      </c>
      <c r="G6338" t="s">
        <v>30</v>
      </c>
      <c r="H6338">
        <v>7189</v>
      </c>
      <c r="I6338" t="s">
        <v>7038</v>
      </c>
      <c r="J6338" t="s">
        <v>31</v>
      </c>
      <c r="K6338" t="s">
        <v>49</v>
      </c>
      <c r="O6338" t="s">
        <v>33</v>
      </c>
      <c r="S6338" s="3">
        <v>45876.375</v>
      </c>
      <c r="T6338" t="s">
        <v>54</v>
      </c>
      <c r="U6338" t="s">
        <v>7038</v>
      </c>
      <c r="V6338" s="3">
        <v>45871.491666666669</v>
      </c>
      <c r="W6338" t="s">
        <v>1403</v>
      </c>
      <c r="Y6338" s="4">
        <v>45876</v>
      </c>
      <c r="Z6338" s="2">
        <v>0.81263888888888891</v>
      </c>
    </row>
    <row r="6339" spans="1:26" x14ac:dyDescent="0.3">
      <c r="A6339">
        <v>130118</v>
      </c>
      <c r="B6339" t="s">
        <v>1043</v>
      </c>
      <c r="C6339" t="s">
        <v>27</v>
      </c>
      <c r="D6339" t="s">
        <v>46</v>
      </c>
      <c r="E6339" t="s">
        <v>38</v>
      </c>
      <c r="F6339">
        <v>9960350264</v>
      </c>
      <c r="G6339" t="s">
        <v>30</v>
      </c>
      <c r="H6339">
        <v>7189</v>
      </c>
      <c r="I6339" t="s">
        <v>7039</v>
      </c>
      <c r="J6339" t="s">
        <v>31</v>
      </c>
      <c r="K6339" t="s">
        <v>49</v>
      </c>
      <c r="O6339" t="s">
        <v>33</v>
      </c>
      <c r="S6339" s="3">
        <v>45876.375</v>
      </c>
      <c r="T6339" t="s">
        <v>54</v>
      </c>
      <c r="U6339" t="s">
        <v>7039</v>
      </c>
      <c r="V6339" s="3">
        <v>45871.491666666669</v>
      </c>
      <c r="W6339" t="s">
        <v>1085</v>
      </c>
      <c r="Y6339" s="4">
        <v>45876</v>
      </c>
      <c r="Z6339" s="2">
        <v>0.81263888888888891</v>
      </c>
    </row>
    <row r="6340" spans="1:26" x14ac:dyDescent="0.3">
      <c r="A6340">
        <v>26877</v>
      </c>
      <c r="B6340" t="s">
        <v>470</v>
      </c>
      <c r="C6340" t="s">
        <v>27</v>
      </c>
      <c r="D6340" t="s">
        <v>80</v>
      </c>
      <c r="E6340" t="s">
        <v>38</v>
      </c>
      <c r="F6340">
        <v>7907301408</v>
      </c>
      <c r="G6340" t="s">
        <v>30</v>
      </c>
      <c r="H6340">
        <v>7190</v>
      </c>
      <c r="I6340" t="s">
        <v>7040</v>
      </c>
      <c r="J6340" t="s">
        <v>31</v>
      </c>
      <c r="K6340" t="s">
        <v>49</v>
      </c>
      <c r="O6340" t="s">
        <v>33</v>
      </c>
      <c r="S6340" s="3">
        <v>45876.375</v>
      </c>
      <c r="T6340" t="s">
        <v>54</v>
      </c>
      <c r="U6340" t="s">
        <v>7040</v>
      </c>
      <c r="V6340" s="3">
        <v>45871.491666666669</v>
      </c>
      <c r="W6340" t="s">
        <v>472</v>
      </c>
      <c r="Y6340" s="4">
        <v>45876</v>
      </c>
      <c r="Z6340" s="2">
        <v>0.81263888888888891</v>
      </c>
    </row>
    <row r="6341" spans="1:26" x14ac:dyDescent="0.3">
      <c r="A6341">
        <v>26877</v>
      </c>
      <c r="B6341" t="s">
        <v>470</v>
      </c>
      <c r="C6341" t="s">
        <v>27</v>
      </c>
      <c r="D6341" t="s">
        <v>80</v>
      </c>
      <c r="E6341" t="s">
        <v>38</v>
      </c>
      <c r="F6341">
        <v>7907301408</v>
      </c>
      <c r="G6341" t="s">
        <v>30</v>
      </c>
      <c r="H6341">
        <v>7190</v>
      </c>
      <c r="I6341" t="s">
        <v>7041</v>
      </c>
      <c r="J6341" t="s">
        <v>31</v>
      </c>
      <c r="K6341" t="s">
        <v>49</v>
      </c>
      <c r="O6341" t="s">
        <v>33</v>
      </c>
      <c r="S6341" s="3">
        <v>45876.375</v>
      </c>
      <c r="T6341" t="s">
        <v>54</v>
      </c>
      <c r="U6341" t="s">
        <v>7041</v>
      </c>
      <c r="V6341" s="3">
        <v>45871.491666666669</v>
      </c>
      <c r="W6341" t="s">
        <v>472</v>
      </c>
      <c r="Y6341" s="4">
        <v>45876</v>
      </c>
      <c r="Z6341" s="2">
        <v>0.81263888888888891</v>
      </c>
    </row>
    <row r="6342" spans="1:26" x14ac:dyDescent="0.3">
      <c r="A6342">
        <v>26877</v>
      </c>
      <c r="B6342" t="s">
        <v>470</v>
      </c>
      <c r="C6342" t="s">
        <v>27</v>
      </c>
      <c r="D6342" t="s">
        <v>80</v>
      </c>
      <c r="E6342" t="s">
        <v>38</v>
      </c>
      <c r="F6342">
        <v>7907301408</v>
      </c>
      <c r="G6342" t="s">
        <v>30</v>
      </c>
      <c r="H6342">
        <v>7190</v>
      </c>
      <c r="I6342" t="s">
        <v>7042</v>
      </c>
      <c r="J6342" t="s">
        <v>31</v>
      </c>
      <c r="K6342" t="s">
        <v>49</v>
      </c>
      <c r="O6342" t="s">
        <v>33</v>
      </c>
      <c r="S6342" s="3">
        <v>45876.375</v>
      </c>
      <c r="T6342" t="s">
        <v>54</v>
      </c>
      <c r="U6342" t="s">
        <v>7042</v>
      </c>
      <c r="V6342" s="3">
        <v>45871.491666666669</v>
      </c>
      <c r="W6342" t="s">
        <v>472</v>
      </c>
      <c r="Y6342" s="4">
        <v>45876</v>
      </c>
      <c r="Z6342" s="2">
        <v>0.81263888888888891</v>
      </c>
    </row>
    <row r="6343" spans="1:26" x14ac:dyDescent="0.3">
      <c r="A6343">
        <v>135723</v>
      </c>
      <c r="B6343" t="s">
        <v>470</v>
      </c>
      <c r="C6343" t="s">
        <v>27</v>
      </c>
      <c r="D6343" t="s">
        <v>80</v>
      </c>
      <c r="E6343" t="s">
        <v>38</v>
      </c>
      <c r="F6343">
        <v>9595966637</v>
      </c>
      <c r="G6343" t="s">
        <v>30</v>
      </c>
      <c r="H6343">
        <v>7190</v>
      </c>
      <c r="I6343" t="s">
        <v>7043</v>
      </c>
      <c r="J6343" t="s">
        <v>31</v>
      </c>
      <c r="K6343" t="s">
        <v>49</v>
      </c>
      <c r="O6343" t="s">
        <v>33</v>
      </c>
      <c r="S6343" s="3">
        <v>45876.375</v>
      </c>
      <c r="T6343" t="s">
        <v>54</v>
      </c>
      <c r="U6343" t="s">
        <v>7043</v>
      </c>
      <c r="V6343" s="3">
        <v>45871.491666666669</v>
      </c>
      <c r="W6343" t="s">
        <v>1184</v>
      </c>
      <c r="Y6343" s="4">
        <v>45876</v>
      </c>
      <c r="Z6343" s="2">
        <v>0.81263888888888891</v>
      </c>
    </row>
    <row r="6344" spans="1:26" x14ac:dyDescent="0.3">
      <c r="A6344">
        <v>26877</v>
      </c>
      <c r="B6344" t="s">
        <v>470</v>
      </c>
      <c r="C6344" t="s">
        <v>27</v>
      </c>
      <c r="D6344" t="s">
        <v>80</v>
      </c>
      <c r="E6344" t="s">
        <v>38</v>
      </c>
      <c r="F6344">
        <v>7907301408</v>
      </c>
      <c r="G6344" t="s">
        <v>30</v>
      </c>
      <c r="H6344">
        <v>7190</v>
      </c>
      <c r="I6344" t="s">
        <v>7044</v>
      </c>
      <c r="J6344" t="s">
        <v>31</v>
      </c>
      <c r="K6344" t="s">
        <v>49</v>
      </c>
      <c r="O6344" t="s">
        <v>33</v>
      </c>
      <c r="S6344" s="3">
        <v>45876.375</v>
      </c>
      <c r="T6344" t="s">
        <v>54</v>
      </c>
      <c r="U6344" t="s">
        <v>7044</v>
      </c>
      <c r="V6344" s="3">
        <v>45871.491666666669</v>
      </c>
      <c r="W6344" t="s">
        <v>472</v>
      </c>
      <c r="Y6344" s="4">
        <v>45876</v>
      </c>
      <c r="Z6344" s="2">
        <v>0.81263888888888891</v>
      </c>
    </row>
    <row r="6345" spans="1:26" x14ac:dyDescent="0.3">
      <c r="A6345">
        <v>135723</v>
      </c>
      <c r="B6345" t="s">
        <v>470</v>
      </c>
      <c r="C6345" t="s">
        <v>27</v>
      </c>
      <c r="D6345" t="s">
        <v>80</v>
      </c>
      <c r="E6345" t="s">
        <v>38</v>
      </c>
      <c r="F6345">
        <v>9595966637</v>
      </c>
      <c r="G6345" t="s">
        <v>30</v>
      </c>
      <c r="H6345">
        <v>7190</v>
      </c>
      <c r="I6345" t="s">
        <v>7045</v>
      </c>
      <c r="J6345" t="s">
        <v>31</v>
      </c>
      <c r="K6345" t="s">
        <v>49</v>
      </c>
      <c r="O6345" t="s">
        <v>33</v>
      </c>
      <c r="S6345" s="3">
        <v>45876.375</v>
      </c>
      <c r="T6345" t="s">
        <v>54</v>
      </c>
      <c r="U6345" t="s">
        <v>7045</v>
      </c>
      <c r="V6345" s="3">
        <v>45871.491666666669</v>
      </c>
      <c r="W6345" t="s">
        <v>1184</v>
      </c>
      <c r="Y6345" s="4">
        <v>45876</v>
      </c>
      <c r="Z6345" s="2">
        <v>0.81263888888888891</v>
      </c>
    </row>
    <row r="6346" spans="1:26" x14ac:dyDescent="0.3">
      <c r="A6346">
        <v>135723</v>
      </c>
      <c r="B6346" t="s">
        <v>470</v>
      </c>
      <c r="C6346" t="s">
        <v>27</v>
      </c>
      <c r="D6346" t="s">
        <v>80</v>
      </c>
      <c r="E6346" t="s">
        <v>38</v>
      </c>
      <c r="F6346">
        <v>9595966637</v>
      </c>
      <c r="G6346" t="s">
        <v>30</v>
      </c>
      <c r="H6346">
        <v>7190</v>
      </c>
      <c r="I6346" t="s">
        <v>7046</v>
      </c>
      <c r="J6346" t="s">
        <v>31</v>
      </c>
      <c r="K6346" t="s">
        <v>49</v>
      </c>
      <c r="O6346" t="s">
        <v>33</v>
      </c>
      <c r="S6346" s="3">
        <v>45876.375</v>
      </c>
      <c r="T6346" t="s">
        <v>54</v>
      </c>
      <c r="U6346" t="s">
        <v>7046</v>
      </c>
      <c r="V6346" s="3">
        <v>45871.491666666669</v>
      </c>
      <c r="W6346" t="s">
        <v>1184</v>
      </c>
      <c r="Y6346" s="4">
        <v>45876</v>
      </c>
      <c r="Z6346" s="2">
        <v>0.81263888888888891</v>
      </c>
    </row>
    <row r="6347" spans="1:26" x14ac:dyDescent="0.3">
      <c r="A6347">
        <v>135723</v>
      </c>
      <c r="B6347" t="s">
        <v>470</v>
      </c>
      <c r="C6347" t="s">
        <v>27</v>
      </c>
      <c r="D6347" t="s">
        <v>80</v>
      </c>
      <c r="E6347" t="s">
        <v>38</v>
      </c>
      <c r="F6347">
        <v>9595966637</v>
      </c>
      <c r="G6347" t="s">
        <v>30</v>
      </c>
      <c r="H6347">
        <v>7190</v>
      </c>
      <c r="I6347" t="s">
        <v>7047</v>
      </c>
      <c r="J6347" t="s">
        <v>31</v>
      </c>
      <c r="K6347" t="s">
        <v>49</v>
      </c>
      <c r="O6347" t="s">
        <v>33</v>
      </c>
      <c r="S6347" s="3">
        <v>45876.375</v>
      </c>
      <c r="T6347" t="s">
        <v>54</v>
      </c>
      <c r="U6347" t="s">
        <v>7047</v>
      </c>
      <c r="V6347" s="3">
        <v>45871.491666666669</v>
      </c>
      <c r="W6347" t="s">
        <v>1184</v>
      </c>
      <c r="Y6347" s="4">
        <v>45876</v>
      </c>
      <c r="Z6347" s="2">
        <v>0.81263888888888891</v>
      </c>
    </row>
    <row r="6348" spans="1:26" x14ac:dyDescent="0.3">
      <c r="A6348">
        <v>135723</v>
      </c>
      <c r="B6348" t="s">
        <v>470</v>
      </c>
      <c r="C6348" t="s">
        <v>27</v>
      </c>
      <c r="D6348" t="s">
        <v>80</v>
      </c>
      <c r="E6348" t="s">
        <v>38</v>
      </c>
      <c r="F6348">
        <v>9595966637</v>
      </c>
      <c r="G6348" t="s">
        <v>30</v>
      </c>
      <c r="H6348">
        <v>7190</v>
      </c>
      <c r="I6348" t="s">
        <v>7048</v>
      </c>
      <c r="J6348" t="s">
        <v>31</v>
      </c>
      <c r="K6348" t="s">
        <v>49</v>
      </c>
      <c r="O6348" t="s">
        <v>33</v>
      </c>
      <c r="S6348" s="3">
        <v>45876.375</v>
      </c>
      <c r="T6348" t="s">
        <v>54</v>
      </c>
      <c r="U6348" t="s">
        <v>7048</v>
      </c>
      <c r="V6348" s="3">
        <v>45871.491666666669</v>
      </c>
      <c r="W6348" t="s">
        <v>1184</v>
      </c>
      <c r="Y6348" s="4">
        <v>45876</v>
      </c>
      <c r="Z6348" s="2">
        <v>0.81263888888888891</v>
      </c>
    </row>
    <row r="6349" spans="1:26" x14ac:dyDescent="0.3">
      <c r="A6349">
        <v>134753</v>
      </c>
      <c r="B6349" t="s">
        <v>473</v>
      </c>
      <c r="C6349" t="s">
        <v>27</v>
      </c>
      <c r="D6349" t="s">
        <v>180</v>
      </c>
      <c r="E6349" t="s">
        <v>38</v>
      </c>
      <c r="F6349">
        <v>7770096402</v>
      </c>
      <c r="G6349" t="s">
        <v>30</v>
      </c>
      <c r="H6349">
        <v>7194</v>
      </c>
      <c r="I6349" t="s">
        <v>7049</v>
      </c>
      <c r="J6349" t="s">
        <v>31</v>
      </c>
      <c r="K6349" t="s">
        <v>49</v>
      </c>
      <c r="O6349" t="s">
        <v>33</v>
      </c>
      <c r="S6349" s="3">
        <v>45876.375</v>
      </c>
      <c r="T6349" t="s">
        <v>54</v>
      </c>
      <c r="U6349" t="s">
        <v>7049</v>
      </c>
      <c r="V6349" s="3">
        <v>45871.491666666669</v>
      </c>
      <c r="W6349" t="s">
        <v>1405</v>
      </c>
      <c r="Y6349" s="4">
        <v>45876</v>
      </c>
      <c r="Z6349" s="2">
        <v>0.81263888888888891</v>
      </c>
    </row>
    <row r="6350" spans="1:26" x14ac:dyDescent="0.3">
      <c r="A6350">
        <v>134753</v>
      </c>
      <c r="B6350" t="s">
        <v>473</v>
      </c>
      <c r="C6350" t="s">
        <v>27</v>
      </c>
      <c r="D6350" t="s">
        <v>180</v>
      </c>
      <c r="E6350" t="s">
        <v>38</v>
      </c>
      <c r="F6350">
        <v>7770096402</v>
      </c>
      <c r="G6350" t="s">
        <v>30</v>
      </c>
      <c r="H6350">
        <v>7194</v>
      </c>
      <c r="I6350" t="s">
        <v>7050</v>
      </c>
      <c r="J6350" t="s">
        <v>31</v>
      </c>
      <c r="K6350" t="s">
        <v>49</v>
      </c>
      <c r="O6350" t="s">
        <v>33</v>
      </c>
      <c r="S6350" s="3">
        <v>45876.375</v>
      </c>
      <c r="T6350" t="s">
        <v>54</v>
      </c>
      <c r="U6350" t="s">
        <v>7050</v>
      </c>
      <c r="V6350" s="3">
        <v>45871.491666666669</v>
      </c>
      <c r="W6350" t="s">
        <v>1405</v>
      </c>
      <c r="Y6350" s="4">
        <v>45876</v>
      </c>
      <c r="Z6350" s="2">
        <v>0.81263888888888891</v>
      </c>
    </row>
    <row r="6351" spans="1:26" x14ac:dyDescent="0.3">
      <c r="A6351">
        <v>131316</v>
      </c>
      <c r="B6351" t="s">
        <v>473</v>
      </c>
      <c r="C6351" t="s">
        <v>27</v>
      </c>
      <c r="D6351" t="s">
        <v>180</v>
      </c>
      <c r="E6351" t="s">
        <v>38</v>
      </c>
      <c r="F6351">
        <v>9623060789</v>
      </c>
      <c r="G6351" t="s">
        <v>30</v>
      </c>
      <c r="H6351">
        <v>7194</v>
      </c>
      <c r="I6351" t="s">
        <v>7051</v>
      </c>
      <c r="J6351" t="s">
        <v>31</v>
      </c>
      <c r="K6351" t="s">
        <v>49</v>
      </c>
      <c r="O6351" t="s">
        <v>33</v>
      </c>
      <c r="S6351" s="3">
        <v>45876.375</v>
      </c>
      <c r="T6351" t="s">
        <v>54</v>
      </c>
      <c r="U6351" t="s">
        <v>7051</v>
      </c>
      <c r="V6351" s="3">
        <v>45871.491666666669</v>
      </c>
      <c r="W6351" t="s">
        <v>1408</v>
      </c>
      <c r="Y6351" s="4">
        <v>45876</v>
      </c>
      <c r="Z6351" s="2">
        <v>0.81263888888888891</v>
      </c>
    </row>
    <row r="6352" spans="1:26" x14ac:dyDescent="0.3">
      <c r="A6352">
        <v>133893</v>
      </c>
      <c r="B6352" t="s">
        <v>473</v>
      </c>
      <c r="C6352" t="s">
        <v>27</v>
      </c>
      <c r="D6352" t="s">
        <v>180</v>
      </c>
      <c r="E6352" t="s">
        <v>38</v>
      </c>
      <c r="F6352">
        <v>9130481508</v>
      </c>
      <c r="G6352" t="s">
        <v>30</v>
      </c>
      <c r="H6352">
        <v>7194</v>
      </c>
      <c r="I6352" t="s">
        <v>7052</v>
      </c>
      <c r="J6352" t="s">
        <v>31</v>
      </c>
      <c r="K6352" t="s">
        <v>49</v>
      </c>
      <c r="O6352" t="s">
        <v>33</v>
      </c>
      <c r="S6352" s="3">
        <v>45876.375</v>
      </c>
      <c r="T6352" t="s">
        <v>54</v>
      </c>
      <c r="U6352" t="s">
        <v>7052</v>
      </c>
      <c r="V6352" s="3">
        <v>45871.491666666669</v>
      </c>
      <c r="W6352" t="s">
        <v>475</v>
      </c>
      <c r="Y6352" s="4">
        <v>45876</v>
      </c>
      <c r="Z6352" s="2">
        <v>0.81263888888888891</v>
      </c>
    </row>
    <row r="6353" spans="1:26" x14ac:dyDescent="0.3">
      <c r="A6353">
        <v>28366</v>
      </c>
      <c r="B6353" t="s">
        <v>473</v>
      </c>
      <c r="C6353" t="s">
        <v>27</v>
      </c>
      <c r="D6353" t="s">
        <v>180</v>
      </c>
      <c r="E6353" t="s">
        <v>38</v>
      </c>
      <c r="F6353">
        <v>8848003899</v>
      </c>
      <c r="G6353" t="s">
        <v>30</v>
      </c>
      <c r="H6353">
        <v>7194</v>
      </c>
      <c r="I6353" t="s">
        <v>7053</v>
      </c>
      <c r="J6353" t="s">
        <v>31</v>
      </c>
      <c r="K6353" t="s">
        <v>49</v>
      </c>
      <c r="O6353" t="s">
        <v>33</v>
      </c>
      <c r="S6353" s="3">
        <v>45876.375</v>
      </c>
      <c r="T6353" t="s">
        <v>54</v>
      </c>
      <c r="U6353" t="s">
        <v>7053</v>
      </c>
      <c r="V6353" s="3">
        <v>45871.491666666669</v>
      </c>
      <c r="W6353" t="s">
        <v>1407</v>
      </c>
      <c r="Y6353" s="4">
        <v>45876</v>
      </c>
      <c r="Z6353" s="2">
        <v>0.81263888888888891</v>
      </c>
    </row>
    <row r="6354" spans="1:26" x14ac:dyDescent="0.3">
      <c r="A6354">
        <v>28366</v>
      </c>
      <c r="B6354" t="s">
        <v>473</v>
      </c>
      <c r="C6354" t="s">
        <v>27</v>
      </c>
      <c r="D6354" t="s">
        <v>180</v>
      </c>
      <c r="E6354" t="s">
        <v>38</v>
      </c>
      <c r="F6354">
        <v>8848003899</v>
      </c>
      <c r="G6354" t="s">
        <v>30</v>
      </c>
      <c r="H6354">
        <v>7194</v>
      </c>
      <c r="I6354" t="s">
        <v>7054</v>
      </c>
      <c r="J6354" t="s">
        <v>31</v>
      </c>
      <c r="K6354" t="s">
        <v>49</v>
      </c>
      <c r="O6354" t="s">
        <v>33</v>
      </c>
      <c r="S6354" s="3">
        <v>45876.375</v>
      </c>
      <c r="T6354" t="s">
        <v>54</v>
      </c>
      <c r="U6354" t="s">
        <v>7054</v>
      </c>
      <c r="V6354" s="3">
        <v>45871.491666666669</v>
      </c>
      <c r="W6354" t="s">
        <v>1407</v>
      </c>
      <c r="Y6354" s="4">
        <v>45876</v>
      </c>
      <c r="Z6354" s="2">
        <v>0.81263888888888891</v>
      </c>
    </row>
    <row r="6355" spans="1:26" x14ac:dyDescent="0.3">
      <c r="A6355">
        <v>28366</v>
      </c>
      <c r="B6355" t="s">
        <v>473</v>
      </c>
      <c r="C6355" t="s">
        <v>27</v>
      </c>
      <c r="D6355" t="s">
        <v>180</v>
      </c>
      <c r="E6355" t="s">
        <v>38</v>
      </c>
      <c r="F6355">
        <v>8848003899</v>
      </c>
      <c r="G6355" t="s">
        <v>30</v>
      </c>
      <c r="H6355">
        <v>7194</v>
      </c>
      <c r="I6355" t="s">
        <v>7055</v>
      </c>
      <c r="J6355" t="s">
        <v>31</v>
      </c>
      <c r="K6355" t="s">
        <v>49</v>
      </c>
      <c r="O6355" t="s">
        <v>33</v>
      </c>
      <c r="S6355" s="3">
        <v>45876.375</v>
      </c>
      <c r="T6355" t="s">
        <v>54</v>
      </c>
      <c r="U6355" t="s">
        <v>7055</v>
      </c>
      <c r="V6355" s="3">
        <v>45871.491666666669</v>
      </c>
      <c r="W6355" t="s">
        <v>1407</v>
      </c>
      <c r="Y6355" s="4">
        <v>45876</v>
      </c>
      <c r="Z6355" s="2">
        <v>0.81263888888888891</v>
      </c>
    </row>
    <row r="6356" spans="1:26" x14ac:dyDescent="0.3">
      <c r="A6356">
        <v>19996</v>
      </c>
      <c r="B6356" t="s">
        <v>473</v>
      </c>
      <c r="C6356" t="s">
        <v>27</v>
      </c>
      <c r="D6356" t="s">
        <v>180</v>
      </c>
      <c r="E6356" t="s">
        <v>38</v>
      </c>
      <c r="F6356">
        <v>8714623738</v>
      </c>
      <c r="G6356" t="s">
        <v>30</v>
      </c>
      <c r="H6356">
        <v>7194</v>
      </c>
      <c r="I6356" t="s">
        <v>7056</v>
      </c>
      <c r="J6356" t="s">
        <v>31</v>
      </c>
      <c r="K6356" t="s">
        <v>49</v>
      </c>
      <c r="O6356" t="s">
        <v>33</v>
      </c>
      <c r="S6356" s="3">
        <v>45876.375</v>
      </c>
      <c r="T6356" t="s">
        <v>54</v>
      </c>
      <c r="U6356" t="s">
        <v>7056</v>
      </c>
      <c r="V6356" s="3">
        <v>45871.491666666669</v>
      </c>
      <c r="W6356" t="s">
        <v>1406</v>
      </c>
      <c r="Y6356" s="4">
        <v>45876</v>
      </c>
      <c r="Z6356" s="2">
        <v>0.81263888888888891</v>
      </c>
    </row>
    <row r="6357" spans="1:26" x14ac:dyDescent="0.3">
      <c r="A6357">
        <v>132800</v>
      </c>
      <c r="B6357" t="s">
        <v>473</v>
      </c>
      <c r="C6357" t="s">
        <v>27</v>
      </c>
      <c r="D6357" t="s">
        <v>180</v>
      </c>
      <c r="E6357" t="s">
        <v>38</v>
      </c>
      <c r="F6357">
        <v>9834755505</v>
      </c>
      <c r="G6357" t="s">
        <v>30</v>
      </c>
      <c r="H6357">
        <v>7194</v>
      </c>
      <c r="I6357" t="s">
        <v>7057</v>
      </c>
      <c r="J6357" t="s">
        <v>31</v>
      </c>
      <c r="K6357" t="s">
        <v>49</v>
      </c>
      <c r="O6357" t="s">
        <v>33</v>
      </c>
      <c r="S6357" s="3">
        <v>45876.375</v>
      </c>
      <c r="T6357" t="s">
        <v>54</v>
      </c>
      <c r="U6357" t="s">
        <v>7057</v>
      </c>
      <c r="V6357" s="3">
        <v>45871.491666666669</v>
      </c>
      <c r="W6357" t="s">
        <v>1404</v>
      </c>
      <c r="Y6357" s="4">
        <v>45876</v>
      </c>
      <c r="Z6357" s="2">
        <v>0.81263888888888891</v>
      </c>
    </row>
    <row r="6358" spans="1:26" x14ac:dyDescent="0.3">
      <c r="A6358">
        <v>133893</v>
      </c>
      <c r="B6358" t="s">
        <v>473</v>
      </c>
      <c r="C6358" t="s">
        <v>27</v>
      </c>
      <c r="D6358" t="s">
        <v>180</v>
      </c>
      <c r="E6358" t="s">
        <v>38</v>
      </c>
      <c r="F6358">
        <v>9130481508</v>
      </c>
      <c r="G6358" t="s">
        <v>30</v>
      </c>
      <c r="H6358">
        <v>7194</v>
      </c>
      <c r="I6358" t="s">
        <v>7058</v>
      </c>
      <c r="J6358" t="s">
        <v>31</v>
      </c>
      <c r="K6358" t="s">
        <v>49</v>
      </c>
      <c r="O6358" t="s">
        <v>33</v>
      </c>
      <c r="S6358" s="3">
        <v>45876.375</v>
      </c>
      <c r="T6358" t="s">
        <v>54</v>
      </c>
      <c r="U6358" t="s">
        <v>7058</v>
      </c>
      <c r="V6358" s="3">
        <v>45871.491666666669</v>
      </c>
      <c r="W6358" t="s">
        <v>475</v>
      </c>
      <c r="Y6358" s="4">
        <v>45876</v>
      </c>
      <c r="Z6358" s="2">
        <v>0.81263888888888891</v>
      </c>
    </row>
    <row r="6359" spans="1:26" x14ac:dyDescent="0.3">
      <c r="A6359">
        <v>134405</v>
      </c>
      <c r="B6359" t="s">
        <v>473</v>
      </c>
      <c r="C6359" t="s">
        <v>27</v>
      </c>
      <c r="D6359" t="s">
        <v>180</v>
      </c>
      <c r="E6359" t="s">
        <v>38</v>
      </c>
      <c r="F6359">
        <v>7776875609</v>
      </c>
      <c r="G6359" t="s">
        <v>30</v>
      </c>
      <c r="H6359">
        <v>7194</v>
      </c>
      <c r="I6359" t="s">
        <v>7059</v>
      </c>
      <c r="J6359" t="s">
        <v>31</v>
      </c>
      <c r="K6359" t="s">
        <v>49</v>
      </c>
      <c r="O6359" t="s">
        <v>33</v>
      </c>
      <c r="S6359" s="3">
        <v>45876.375</v>
      </c>
      <c r="T6359" t="s">
        <v>54</v>
      </c>
      <c r="U6359" t="s">
        <v>7059</v>
      </c>
      <c r="V6359" s="3">
        <v>45871.491666666669</v>
      </c>
      <c r="W6359" t="s">
        <v>474</v>
      </c>
      <c r="Y6359" s="4">
        <v>45876</v>
      </c>
      <c r="Z6359" s="2">
        <v>0.81263888888888891</v>
      </c>
    </row>
    <row r="6360" spans="1:26" x14ac:dyDescent="0.3">
      <c r="A6360">
        <v>134405</v>
      </c>
      <c r="B6360" t="s">
        <v>473</v>
      </c>
      <c r="C6360" t="s">
        <v>27</v>
      </c>
      <c r="D6360" t="s">
        <v>180</v>
      </c>
      <c r="E6360" t="s">
        <v>38</v>
      </c>
      <c r="F6360">
        <v>7776875609</v>
      </c>
      <c r="G6360" t="s">
        <v>30</v>
      </c>
      <c r="H6360">
        <v>7194</v>
      </c>
      <c r="I6360" t="s">
        <v>7061</v>
      </c>
      <c r="J6360" t="s">
        <v>31</v>
      </c>
      <c r="K6360" t="s">
        <v>49</v>
      </c>
      <c r="O6360" t="s">
        <v>33</v>
      </c>
      <c r="S6360" s="3">
        <v>45876.375</v>
      </c>
      <c r="T6360" t="s">
        <v>54</v>
      </c>
      <c r="U6360" t="s">
        <v>7061</v>
      </c>
      <c r="V6360" s="3">
        <v>45871.491666666669</v>
      </c>
      <c r="W6360" t="s">
        <v>474</v>
      </c>
      <c r="Y6360" s="4">
        <v>45876</v>
      </c>
      <c r="Z6360" s="2">
        <v>0.81263888888888891</v>
      </c>
    </row>
    <row r="6361" spans="1:26" x14ac:dyDescent="0.3">
      <c r="A6361">
        <v>28366</v>
      </c>
      <c r="B6361" t="s">
        <v>473</v>
      </c>
      <c r="C6361" t="s">
        <v>27</v>
      </c>
      <c r="D6361" t="s">
        <v>180</v>
      </c>
      <c r="E6361" t="s">
        <v>38</v>
      </c>
      <c r="F6361">
        <v>8848003899</v>
      </c>
      <c r="G6361" t="s">
        <v>30</v>
      </c>
      <c r="H6361">
        <v>7194</v>
      </c>
      <c r="I6361" t="s">
        <v>7062</v>
      </c>
      <c r="J6361" t="s">
        <v>31</v>
      </c>
      <c r="K6361" t="s">
        <v>49</v>
      </c>
      <c r="O6361" t="s">
        <v>33</v>
      </c>
      <c r="S6361" s="3">
        <v>45876.375</v>
      </c>
      <c r="T6361" t="s">
        <v>54</v>
      </c>
      <c r="U6361" t="s">
        <v>7062</v>
      </c>
      <c r="V6361" s="3">
        <v>45871.491666666669</v>
      </c>
      <c r="W6361" t="s">
        <v>1407</v>
      </c>
      <c r="Y6361" s="4">
        <v>45876</v>
      </c>
      <c r="Z6361" s="2">
        <v>0.81263888888888891</v>
      </c>
    </row>
    <row r="6362" spans="1:26" x14ac:dyDescent="0.3">
      <c r="A6362">
        <v>28366</v>
      </c>
      <c r="B6362" t="s">
        <v>473</v>
      </c>
      <c r="C6362" t="s">
        <v>27</v>
      </c>
      <c r="D6362" t="s">
        <v>180</v>
      </c>
      <c r="E6362" t="s">
        <v>38</v>
      </c>
      <c r="F6362">
        <v>8848003899</v>
      </c>
      <c r="G6362" t="s">
        <v>30</v>
      </c>
      <c r="H6362">
        <v>7194</v>
      </c>
      <c r="I6362" t="s">
        <v>7063</v>
      </c>
      <c r="J6362" t="s">
        <v>31</v>
      </c>
      <c r="K6362" t="s">
        <v>49</v>
      </c>
      <c r="O6362" t="s">
        <v>33</v>
      </c>
      <c r="S6362" s="3">
        <v>45876.375</v>
      </c>
      <c r="T6362" t="s">
        <v>54</v>
      </c>
      <c r="U6362" t="s">
        <v>7063</v>
      </c>
      <c r="V6362" s="3">
        <v>45871.491666666669</v>
      </c>
      <c r="W6362" t="s">
        <v>1407</v>
      </c>
      <c r="Y6362" s="4">
        <v>45876</v>
      </c>
      <c r="Z6362" s="2">
        <v>0.81263888888888891</v>
      </c>
    </row>
    <row r="6363" spans="1:26" x14ac:dyDescent="0.3">
      <c r="A6363">
        <v>19996</v>
      </c>
      <c r="B6363" t="s">
        <v>473</v>
      </c>
      <c r="C6363" t="s">
        <v>27</v>
      </c>
      <c r="D6363" t="s">
        <v>180</v>
      </c>
      <c r="E6363" t="s">
        <v>38</v>
      </c>
      <c r="F6363">
        <v>8714623738</v>
      </c>
      <c r="G6363" t="s">
        <v>30</v>
      </c>
      <c r="H6363">
        <v>7194</v>
      </c>
      <c r="I6363" t="s">
        <v>7064</v>
      </c>
      <c r="J6363" t="s">
        <v>31</v>
      </c>
      <c r="K6363" t="s">
        <v>49</v>
      </c>
      <c r="O6363" t="s">
        <v>33</v>
      </c>
      <c r="S6363" s="3">
        <v>45876.375</v>
      </c>
      <c r="T6363" t="s">
        <v>54</v>
      </c>
      <c r="U6363" t="s">
        <v>7064</v>
      </c>
      <c r="V6363" s="3">
        <v>45871.491666666669</v>
      </c>
      <c r="W6363" t="s">
        <v>1406</v>
      </c>
      <c r="Y6363" s="4">
        <v>45876</v>
      </c>
      <c r="Z6363" s="2">
        <v>0.81263888888888891</v>
      </c>
    </row>
    <row r="6364" spans="1:26" x14ac:dyDescent="0.3">
      <c r="A6364">
        <v>134405</v>
      </c>
      <c r="B6364" t="s">
        <v>473</v>
      </c>
      <c r="C6364" t="s">
        <v>27</v>
      </c>
      <c r="D6364" t="s">
        <v>180</v>
      </c>
      <c r="E6364" t="s">
        <v>38</v>
      </c>
      <c r="F6364">
        <v>7776875609</v>
      </c>
      <c r="G6364" t="s">
        <v>30</v>
      </c>
      <c r="H6364">
        <v>7194</v>
      </c>
      <c r="I6364" t="s">
        <v>7067</v>
      </c>
      <c r="J6364" t="s">
        <v>31</v>
      </c>
      <c r="K6364" t="s">
        <v>49</v>
      </c>
      <c r="O6364" t="s">
        <v>33</v>
      </c>
      <c r="S6364" s="3">
        <v>45876.375</v>
      </c>
      <c r="T6364" t="s">
        <v>54</v>
      </c>
      <c r="U6364" t="s">
        <v>7067</v>
      </c>
      <c r="V6364" s="3">
        <v>45871.491666666669</v>
      </c>
      <c r="W6364" t="s">
        <v>474</v>
      </c>
      <c r="Y6364" s="4">
        <v>45876</v>
      </c>
      <c r="Z6364" s="2">
        <v>0.81263888888888891</v>
      </c>
    </row>
    <row r="6365" spans="1:26" x14ac:dyDescent="0.3">
      <c r="A6365">
        <v>131316</v>
      </c>
      <c r="B6365" t="s">
        <v>473</v>
      </c>
      <c r="C6365" t="s">
        <v>27</v>
      </c>
      <c r="D6365" t="s">
        <v>180</v>
      </c>
      <c r="E6365" t="s">
        <v>38</v>
      </c>
      <c r="F6365">
        <v>9623060789</v>
      </c>
      <c r="G6365" t="s">
        <v>30</v>
      </c>
      <c r="H6365">
        <v>7194</v>
      </c>
      <c r="I6365" t="s">
        <v>7068</v>
      </c>
      <c r="J6365" t="s">
        <v>31</v>
      </c>
      <c r="K6365" t="s">
        <v>49</v>
      </c>
      <c r="O6365" t="s">
        <v>33</v>
      </c>
      <c r="S6365" s="3">
        <v>45876.375</v>
      </c>
      <c r="T6365" t="s">
        <v>54</v>
      </c>
      <c r="U6365" t="s">
        <v>7068</v>
      </c>
      <c r="V6365" s="3">
        <v>45871.491666666669</v>
      </c>
      <c r="W6365" t="s">
        <v>1408</v>
      </c>
      <c r="Y6365" s="4">
        <v>45876</v>
      </c>
      <c r="Z6365" s="2">
        <v>0.81263888888888891</v>
      </c>
    </row>
    <row r="6366" spans="1:26" x14ac:dyDescent="0.3">
      <c r="A6366">
        <v>134753</v>
      </c>
      <c r="B6366" t="s">
        <v>473</v>
      </c>
      <c r="C6366" t="s">
        <v>27</v>
      </c>
      <c r="D6366" t="s">
        <v>180</v>
      </c>
      <c r="E6366" t="s">
        <v>38</v>
      </c>
      <c r="F6366">
        <v>7770096402</v>
      </c>
      <c r="G6366" t="s">
        <v>30</v>
      </c>
      <c r="H6366">
        <v>7194</v>
      </c>
      <c r="I6366" t="s">
        <v>7071</v>
      </c>
      <c r="J6366" t="s">
        <v>31</v>
      </c>
      <c r="K6366" t="s">
        <v>49</v>
      </c>
      <c r="O6366" t="s">
        <v>33</v>
      </c>
      <c r="S6366" s="3">
        <v>45876.375</v>
      </c>
      <c r="T6366" t="s">
        <v>54</v>
      </c>
      <c r="U6366" t="s">
        <v>7071</v>
      </c>
      <c r="V6366" s="3">
        <v>45871.491666666669</v>
      </c>
      <c r="W6366" t="s">
        <v>1405</v>
      </c>
      <c r="Y6366" s="4">
        <v>45876</v>
      </c>
      <c r="Z6366" s="2">
        <v>0.81263888888888891</v>
      </c>
    </row>
    <row r="6367" spans="1:26" x14ac:dyDescent="0.3">
      <c r="A6367">
        <v>131316</v>
      </c>
      <c r="B6367" t="s">
        <v>473</v>
      </c>
      <c r="C6367" t="s">
        <v>27</v>
      </c>
      <c r="D6367" t="s">
        <v>180</v>
      </c>
      <c r="E6367" t="s">
        <v>38</v>
      </c>
      <c r="F6367">
        <v>9623060789</v>
      </c>
      <c r="G6367" t="s">
        <v>30</v>
      </c>
      <c r="H6367">
        <v>7194</v>
      </c>
      <c r="I6367" t="s">
        <v>7072</v>
      </c>
      <c r="J6367" t="s">
        <v>31</v>
      </c>
      <c r="K6367" t="s">
        <v>49</v>
      </c>
      <c r="O6367" t="s">
        <v>33</v>
      </c>
      <c r="S6367" s="3">
        <v>45876.375</v>
      </c>
      <c r="T6367" t="s">
        <v>54</v>
      </c>
      <c r="U6367" t="s">
        <v>7072</v>
      </c>
      <c r="V6367" s="3">
        <v>45871.491666666669</v>
      </c>
      <c r="W6367" t="s">
        <v>1408</v>
      </c>
      <c r="Y6367" s="4">
        <v>45876</v>
      </c>
      <c r="Z6367" s="2">
        <v>0.81263888888888891</v>
      </c>
    </row>
    <row r="6368" spans="1:26" x14ac:dyDescent="0.3">
      <c r="A6368">
        <v>134753</v>
      </c>
      <c r="B6368" t="s">
        <v>473</v>
      </c>
      <c r="C6368" t="s">
        <v>27</v>
      </c>
      <c r="D6368" t="s">
        <v>180</v>
      </c>
      <c r="E6368" t="s">
        <v>38</v>
      </c>
      <c r="F6368">
        <v>7770096402</v>
      </c>
      <c r="G6368" t="s">
        <v>30</v>
      </c>
      <c r="H6368">
        <v>7194</v>
      </c>
      <c r="I6368" t="s">
        <v>7074</v>
      </c>
      <c r="J6368" t="s">
        <v>31</v>
      </c>
      <c r="K6368" t="s">
        <v>49</v>
      </c>
      <c r="O6368" t="s">
        <v>33</v>
      </c>
      <c r="S6368" s="3">
        <v>45876.375</v>
      </c>
      <c r="T6368" t="s">
        <v>54</v>
      </c>
      <c r="U6368" t="s">
        <v>7074</v>
      </c>
      <c r="V6368" s="3">
        <v>45871.491666666669</v>
      </c>
      <c r="W6368" t="s">
        <v>1405</v>
      </c>
      <c r="Y6368" s="4">
        <v>45876</v>
      </c>
      <c r="Z6368" s="2">
        <v>0.81263888888888891</v>
      </c>
    </row>
    <row r="6369" spans="1:26" x14ac:dyDescent="0.3">
      <c r="A6369">
        <v>134753</v>
      </c>
      <c r="B6369" t="s">
        <v>473</v>
      </c>
      <c r="C6369" t="s">
        <v>27</v>
      </c>
      <c r="D6369" t="s">
        <v>180</v>
      </c>
      <c r="E6369" t="s">
        <v>38</v>
      </c>
      <c r="F6369">
        <v>7770096402</v>
      </c>
      <c r="G6369" t="s">
        <v>30</v>
      </c>
      <c r="H6369">
        <v>7194</v>
      </c>
      <c r="I6369" t="s">
        <v>7075</v>
      </c>
      <c r="J6369" t="s">
        <v>31</v>
      </c>
      <c r="K6369" t="s">
        <v>49</v>
      </c>
      <c r="O6369" t="s">
        <v>33</v>
      </c>
      <c r="S6369" s="3">
        <v>45876.375</v>
      </c>
      <c r="T6369" t="s">
        <v>54</v>
      </c>
      <c r="U6369" t="s">
        <v>7075</v>
      </c>
      <c r="V6369" s="3">
        <v>45871.491666666669</v>
      </c>
      <c r="W6369" t="s">
        <v>1405</v>
      </c>
      <c r="Y6369" s="4">
        <v>45876</v>
      </c>
      <c r="Z6369" s="2">
        <v>0.81263888888888891</v>
      </c>
    </row>
    <row r="6370" spans="1:26" x14ac:dyDescent="0.3">
      <c r="A6370">
        <v>133893</v>
      </c>
      <c r="B6370" t="s">
        <v>473</v>
      </c>
      <c r="C6370" t="s">
        <v>27</v>
      </c>
      <c r="D6370" t="s">
        <v>180</v>
      </c>
      <c r="E6370" t="s">
        <v>38</v>
      </c>
      <c r="F6370">
        <v>9130481508</v>
      </c>
      <c r="G6370" t="s">
        <v>30</v>
      </c>
      <c r="H6370">
        <v>7194</v>
      </c>
      <c r="I6370" t="s">
        <v>7076</v>
      </c>
      <c r="J6370" t="s">
        <v>31</v>
      </c>
      <c r="K6370" t="s">
        <v>49</v>
      </c>
      <c r="O6370" t="s">
        <v>33</v>
      </c>
      <c r="S6370" s="3">
        <v>45876.375</v>
      </c>
      <c r="T6370" t="s">
        <v>54</v>
      </c>
      <c r="U6370" t="s">
        <v>7076</v>
      </c>
      <c r="V6370" s="3">
        <v>45871.491666666669</v>
      </c>
      <c r="W6370" t="s">
        <v>475</v>
      </c>
      <c r="Y6370" s="4">
        <v>45876</v>
      </c>
      <c r="Z6370" s="2">
        <v>0.81263888888888891</v>
      </c>
    </row>
    <row r="6371" spans="1:26" x14ac:dyDescent="0.3">
      <c r="A6371">
        <v>28366</v>
      </c>
      <c r="B6371" t="s">
        <v>473</v>
      </c>
      <c r="C6371" t="s">
        <v>27</v>
      </c>
      <c r="D6371" t="s">
        <v>180</v>
      </c>
      <c r="E6371" t="s">
        <v>38</v>
      </c>
      <c r="F6371">
        <v>8848003899</v>
      </c>
      <c r="G6371" t="s">
        <v>30</v>
      </c>
      <c r="H6371">
        <v>7194</v>
      </c>
      <c r="I6371" t="s">
        <v>7077</v>
      </c>
      <c r="J6371" t="s">
        <v>31</v>
      </c>
      <c r="K6371" t="s">
        <v>49</v>
      </c>
      <c r="O6371" t="s">
        <v>33</v>
      </c>
      <c r="S6371" s="3">
        <v>45876.375</v>
      </c>
      <c r="T6371" t="s">
        <v>54</v>
      </c>
      <c r="U6371" t="s">
        <v>7077</v>
      </c>
      <c r="V6371" s="3">
        <v>45871.491666666669</v>
      </c>
      <c r="W6371" t="s">
        <v>1407</v>
      </c>
      <c r="Y6371" s="4">
        <v>45876</v>
      </c>
      <c r="Z6371" s="2">
        <v>0.81263888888888891</v>
      </c>
    </row>
    <row r="6372" spans="1:26" x14ac:dyDescent="0.3">
      <c r="A6372">
        <v>133893</v>
      </c>
      <c r="B6372" t="s">
        <v>473</v>
      </c>
      <c r="C6372" t="s">
        <v>27</v>
      </c>
      <c r="D6372" t="s">
        <v>180</v>
      </c>
      <c r="E6372" t="s">
        <v>38</v>
      </c>
      <c r="F6372">
        <v>9130481508</v>
      </c>
      <c r="G6372" t="s">
        <v>30</v>
      </c>
      <c r="H6372">
        <v>7194</v>
      </c>
      <c r="I6372" t="s">
        <v>7078</v>
      </c>
      <c r="J6372" t="s">
        <v>31</v>
      </c>
      <c r="K6372" t="s">
        <v>49</v>
      </c>
      <c r="O6372" t="s">
        <v>33</v>
      </c>
      <c r="S6372" s="3">
        <v>45876.375</v>
      </c>
      <c r="T6372" t="s">
        <v>54</v>
      </c>
      <c r="U6372" t="s">
        <v>7078</v>
      </c>
      <c r="V6372" s="3">
        <v>45871.491666666669</v>
      </c>
      <c r="W6372" t="s">
        <v>475</v>
      </c>
      <c r="Y6372" s="4">
        <v>45876</v>
      </c>
      <c r="Z6372" s="2">
        <v>0.81263888888888891</v>
      </c>
    </row>
    <row r="6373" spans="1:26" x14ac:dyDescent="0.3">
      <c r="A6373">
        <v>133893</v>
      </c>
      <c r="B6373" t="s">
        <v>473</v>
      </c>
      <c r="C6373" t="s">
        <v>27</v>
      </c>
      <c r="D6373" t="s">
        <v>180</v>
      </c>
      <c r="E6373" t="s">
        <v>38</v>
      </c>
      <c r="F6373">
        <v>9130481508</v>
      </c>
      <c r="G6373" t="s">
        <v>30</v>
      </c>
      <c r="H6373">
        <v>7194</v>
      </c>
      <c r="I6373" t="s">
        <v>7079</v>
      </c>
      <c r="J6373" t="s">
        <v>31</v>
      </c>
      <c r="K6373" t="s">
        <v>49</v>
      </c>
      <c r="O6373" t="s">
        <v>33</v>
      </c>
      <c r="S6373" s="3">
        <v>45876.375</v>
      </c>
      <c r="T6373" t="s">
        <v>54</v>
      </c>
      <c r="U6373" t="s">
        <v>7079</v>
      </c>
      <c r="V6373" s="3">
        <v>45871.491666666669</v>
      </c>
      <c r="W6373" t="s">
        <v>475</v>
      </c>
      <c r="Y6373" s="4">
        <v>45876</v>
      </c>
      <c r="Z6373" s="2">
        <v>0.81263888888888891</v>
      </c>
    </row>
    <row r="6374" spans="1:26" x14ac:dyDescent="0.3">
      <c r="A6374">
        <v>28366</v>
      </c>
      <c r="B6374" t="s">
        <v>473</v>
      </c>
      <c r="C6374" t="s">
        <v>27</v>
      </c>
      <c r="D6374" t="s">
        <v>180</v>
      </c>
      <c r="E6374" t="s">
        <v>38</v>
      </c>
      <c r="F6374">
        <v>8848003899</v>
      </c>
      <c r="G6374" t="s">
        <v>30</v>
      </c>
      <c r="H6374">
        <v>7194</v>
      </c>
      <c r="I6374" t="s">
        <v>7080</v>
      </c>
      <c r="J6374" t="s">
        <v>31</v>
      </c>
      <c r="K6374" t="s">
        <v>49</v>
      </c>
      <c r="O6374" t="s">
        <v>33</v>
      </c>
      <c r="S6374" s="3">
        <v>45876.375</v>
      </c>
      <c r="T6374" t="s">
        <v>54</v>
      </c>
      <c r="U6374" t="s">
        <v>7080</v>
      </c>
      <c r="V6374" s="3">
        <v>45871.491666666669</v>
      </c>
      <c r="W6374" t="s">
        <v>1407</v>
      </c>
      <c r="Y6374" s="4">
        <v>45876</v>
      </c>
      <c r="Z6374" s="2">
        <v>0.81263888888888891</v>
      </c>
    </row>
    <row r="6375" spans="1:26" x14ac:dyDescent="0.3">
      <c r="A6375">
        <v>132800</v>
      </c>
      <c r="B6375" t="s">
        <v>473</v>
      </c>
      <c r="C6375" t="s">
        <v>27</v>
      </c>
      <c r="D6375" t="s">
        <v>180</v>
      </c>
      <c r="E6375" t="s">
        <v>38</v>
      </c>
      <c r="F6375">
        <v>9834755505</v>
      </c>
      <c r="G6375" t="s">
        <v>30</v>
      </c>
      <c r="H6375">
        <v>7194</v>
      </c>
      <c r="I6375" t="s">
        <v>7081</v>
      </c>
      <c r="J6375" t="s">
        <v>31</v>
      </c>
      <c r="K6375" t="s">
        <v>49</v>
      </c>
      <c r="O6375" t="s">
        <v>33</v>
      </c>
      <c r="S6375" s="3">
        <v>45876.375</v>
      </c>
      <c r="T6375" t="s">
        <v>54</v>
      </c>
      <c r="U6375" t="s">
        <v>7081</v>
      </c>
      <c r="V6375" s="3">
        <v>45871.491666666669</v>
      </c>
      <c r="W6375" t="s">
        <v>1404</v>
      </c>
      <c r="Y6375" s="4">
        <v>45876</v>
      </c>
      <c r="Z6375" s="2">
        <v>0.81263888888888891</v>
      </c>
    </row>
    <row r="6376" spans="1:26" x14ac:dyDescent="0.3">
      <c r="A6376">
        <v>19996</v>
      </c>
      <c r="B6376" t="s">
        <v>473</v>
      </c>
      <c r="C6376" t="s">
        <v>27</v>
      </c>
      <c r="D6376" t="s">
        <v>180</v>
      </c>
      <c r="E6376" t="s">
        <v>38</v>
      </c>
      <c r="F6376">
        <v>8714623738</v>
      </c>
      <c r="G6376" t="s">
        <v>30</v>
      </c>
      <c r="H6376">
        <v>7194</v>
      </c>
      <c r="I6376" t="s">
        <v>7082</v>
      </c>
      <c r="J6376" t="s">
        <v>31</v>
      </c>
      <c r="K6376" t="s">
        <v>49</v>
      </c>
      <c r="O6376" t="s">
        <v>33</v>
      </c>
      <c r="S6376" s="3">
        <v>45876.375</v>
      </c>
      <c r="T6376" t="s">
        <v>54</v>
      </c>
      <c r="U6376" t="s">
        <v>7082</v>
      </c>
      <c r="V6376" s="3">
        <v>45871.491666666669</v>
      </c>
      <c r="W6376" t="s">
        <v>1406</v>
      </c>
      <c r="Y6376" s="4">
        <v>45876</v>
      </c>
      <c r="Z6376" s="2">
        <v>0.81263888888888891</v>
      </c>
    </row>
    <row r="6377" spans="1:26" x14ac:dyDescent="0.3">
      <c r="A6377">
        <v>19996</v>
      </c>
      <c r="B6377" t="s">
        <v>473</v>
      </c>
      <c r="C6377" t="s">
        <v>27</v>
      </c>
      <c r="D6377" t="s">
        <v>180</v>
      </c>
      <c r="E6377" t="s">
        <v>38</v>
      </c>
      <c r="F6377">
        <v>8714623738</v>
      </c>
      <c r="G6377" t="s">
        <v>30</v>
      </c>
      <c r="H6377">
        <v>7194</v>
      </c>
      <c r="I6377" t="s">
        <v>7083</v>
      </c>
      <c r="J6377" t="s">
        <v>31</v>
      </c>
      <c r="K6377" t="s">
        <v>49</v>
      </c>
      <c r="O6377" t="s">
        <v>33</v>
      </c>
      <c r="S6377" s="3">
        <v>45876.375</v>
      </c>
      <c r="T6377" t="s">
        <v>54</v>
      </c>
      <c r="U6377" t="s">
        <v>7083</v>
      </c>
      <c r="V6377" s="3">
        <v>45871.491666666669</v>
      </c>
      <c r="W6377" t="s">
        <v>1406</v>
      </c>
      <c r="Y6377" s="4">
        <v>45876</v>
      </c>
      <c r="Z6377" s="2">
        <v>0.81263888888888891</v>
      </c>
    </row>
    <row r="6378" spans="1:26" x14ac:dyDescent="0.3">
      <c r="A6378">
        <v>132800</v>
      </c>
      <c r="B6378" t="s">
        <v>473</v>
      </c>
      <c r="C6378" t="s">
        <v>27</v>
      </c>
      <c r="D6378" t="s">
        <v>180</v>
      </c>
      <c r="E6378" t="s">
        <v>38</v>
      </c>
      <c r="F6378">
        <v>9834755505</v>
      </c>
      <c r="G6378" t="s">
        <v>30</v>
      </c>
      <c r="H6378">
        <v>7194</v>
      </c>
      <c r="I6378" t="s">
        <v>7085</v>
      </c>
      <c r="J6378" t="s">
        <v>31</v>
      </c>
      <c r="K6378" t="s">
        <v>49</v>
      </c>
      <c r="O6378" t="s">
        <v>33</v>
      </c>
      <c r="S6378" s="3">
        <v>45876.375</v>
      </c>
      <c r="T6378" t="s">
        <v>54</v>
      </c>
      <c r="U6378" t="s">
        <v>7085</v>
      </c>
      <c r="V6378" s="3">
        <v>45871.491666666669</v>
      </c>
      <c r="W6378" t="s">
        <v>1404</v>
      </c>
      <c r="Y6378" s="4">
        <v>45876</v>
      </c>
      <c r="Z6378" s="2">
        <v>0.81263888888888891</v>
      </c>
    </row>
    <row r="6379" spans="1:26" x14ac:dyDescent="0.3">
      <c r="A6379">
        <v>132800</v>
      </c>
      <c r="B6379" t="s">
        <v>473</v>
      </c>
      <c r="C6379" t="s">
        <v>27</v>
      </c>
      <c r="D6379" t="s">
        <v>180</v>
      </c>
      <c r="E6379" t="s">
        <v>38</v>
      </c>
      <c r="F6379">
        <v>9834755505</v>
      </c>
      <c r="G6379" t="s">
        <v>30</v>
      </c>
      <c r="H6379">
        <v>7194</v>
      </c>
      <c r="I6379" t="s">
        <v>7086</v>
      </c>
      <c r="J6379" t="s">
        <v>31</v>
      </c>
      <c r="K6379" t="s">
        <v>49</v>
      </c>
      <c r="O6379" t="s">
        <v>33</v>
      </c>
      <c r="S6379" s="3">
        <v>45876.375</v>
      </c>
      <c r="T6379" t="s">
        <v>54</v>
      </c>
      <c r="U6379" t="s">
        <v>7086</v>
      </c>
      <c r="V6379" s="3">
        <v>45871.491666666669</v>
      </c>
      <c r="W6379" t="s">
        <v>1404</v>
      </c>
      <c r="Y6379" s="4">
        <v>45876</v>
      </c>
      <c r="Z6379" s="2">
        <v>0.81263888888888891</v>
      </c>
    </row>
    <row r="6380" spans="1:26" x14ac:dyDescent="0.3">
      <c r="A6380">
        <v>132800</v>
      </c>
      <c r="B6380" t="s">
        <v>473</v>
      </c>
      <c r="C6380" t="s">
        <v>27</v>
      </c>
      <c r="D6380" t="s">
        <v>180</v>
      </c>
      <c r="E6380" t="s">
        <v>38</v>
      </c>
      <c r="F6380">
        <v>9834755505</v>
      </c>
      <c r="G6380" t="s">
        <v>30</v>
      </c>
      <c r="H6380">
        <v>7194</v>
      </c>
      <c r="I6380" t="s">
        <v>7088</v>
      </c>
      <c r="J6380" t="s">
        <v>31</v>
      </c>
      <c r="K6380" t="s">
        <v>49</v>
      </c>
      <c r="O6380" t="s">
        <v>33</v>
      </c>
      <c r="S6380" s="3">
        <v>45876.375</v>
      </c>
      <c r="T6380" t="s">
        <v>54</v>
      </c>
      <c r="U6380" t="s">
        <v>7088</v>
      </c>
      <c r="V6380" s="3">
        <v>45871.491666666669</v>
      </c>
      <c r="W6380" t="s">
        <v>1404</v>
      </c>
      <c r="Y6380" s="4">
        <v>45876</v>
      </c>
      <c r="Z6380" s="2">
        <v>0.81263888888888891</v>
      </c>
    </row>
    <row r="6381" spans="1:26" x14ac:dyDescent="0.3">
      <c r="A6381">
        <v>133893</v>
      </c>
      <c r="B6381" t="s">
        <v>473</v>
      </c>
      <c r="C6381" t="s">
        <v>27</v>
      </c>
      <c r="D6381" t="s">
        <v>180</v>
      </c>
      <c r="E6381" t="s">
        <v>38</v>
      </c>
      <c r="F6381">
        <v>9130481508</v>
      </c>
      <c r="G6381" t="s">
        <v>30</v>
      </c>
      <c r="H6381">
        <v>7194</v>
      </c>
      <c r="I6381" t="s">
        <v>7089</v>
      </c>
      <c r="J6381" t="s">
        <v>31</v>
      </c>
      <c r="K6381" t="s">
        <v>49</v>
      </c>
      <c r="O6381" t="s">
        <v>33</v>
      </c>
      <c r="S6381" s="3">
        <v>45876.375</v>
      </c>
      <c r="T6381" t="s">
        <v>54</v>
      </c>
      <c r="U6381" t="s">
        <v>7089</v>
      </c>
      <c r="V6381" s="3">
        <v>45871.491666666669</v>
      </c>
      <c r="W6381" t="s">
        <v>475</v>
      </c>
      <c r="Y6381" s="4">
        <v>45876</v>
      </c>
      <c r="Z6381" s="2">
        <v>0.81263888888888891</v>
      </c>
    </row>
    <row r="6382" spans="1:26" x14ac:dyDescent="0.3">
      <c r="A6382">
        <v>133893</v>
      </c>
      <c r="B6382" t="s">
        <v>473</v>
      </c>
      <c r="C6382" t="s">
        <v>27</v>
      </c>
      <c r="D6382" t="s">
        <v>180</v>
      </c>
      <c r="E6382" t="s">
        <v>38</v>
      </c>
      <c r="F6382">
        <v>9130481508</v>
      </c>
      <c r="G6382" t="s">
        <v>30</v>
      </c>
      <c r="H6382">
        <v>7194</v>
      </c>
      <c r="I6382" t="s">
        <v>7090</v>
      </c>
      <c r="J6382" t="s">
        <v>31</v>
      </c>
      <c r="K6382" t="s">
        <v>49</v>
      </c>
      <c r="O6382" t="s">
        <v>33</v>
      </c>
      <c r="S6382" s="3">
        <v>45876.375</v>
      </c>
      <c r="T6382" t="s">
        <v>54</v>
      </c>
      <c r="U6382" t="s">
        <v>7090</v>
      </c>
      <c r="V6382" s="3">
        <v>45871.491666666669</v>
      </c>
      <c r="W6382" t="s">
        <v>475</v>
      </c>
      <c r="Y6382" s="4">
        <v>45876</v>
      </c>
      <c r="Z6382" s="2">
        <v>0.81263888888888891</v>
      </c>
    </row>
    <row r="6383" spans="1:26" x14ac:dyDescent="0.3">
      <c r="A6383">
        <v>28366</v>
      </c>
      <c r="B6383" t="s">
        <v>473</v>
      </c>
      <c r="C6383" t="s">
        <v>27</v>
      </c>
      <c r="D6383" t="s">
        <v>180</v>
      </c>
      <c r="E6383" t="s">
        <v>38</v>
      </c>
      <c r="F6383">
        <v>8848003899</v>
      </c>
      <c r="G6383" t="s">
        <v>30</v>
      </c>
      <c r="H6383">
        <v>7194</v>
      </c>
      <c r="I6383" t="s">
        <v>7091</v>
      </c>
      <c r="J6383" t="s">
        <v>31</v>
      </c>
      <c r="K6383" t="s">
        <v>49</v>
      </c>
      <c r="O6383" t="s">
        <v>33</v>
      </c>
      <c r="S6383" s="3">
        <v>45876.375</v>
      </c>
      <c r="T6383" t="s">
        <v>54</v>
      </c>
      <c r="U6383" t="s">
        <v>7091</v>
      </c>
      <c r="V6383" s="3">
        <v>45871.491666666669</v>
      </c>
      <c r="W6383" t="s">
        <v>1407</v>
      </c>
      <c r="Y6383" s="4">
        <v>45876</v>
      </c>
      <c r="Z6383" s="2">
        <v>0.81263888888888891</v>
      </c>
    </row>
    <row r="6384" spans="1:26" x14ac:dyDescent="0.3">
      <c r="A6384">
        <v>134753</v>
      </c>
      <c r="B6384" t="s">
        <v>473</v>
      </c>
      <c r="C6384" t="s">
        <v>27</v>
      </c>
      <c r="D6384" t="s">
        <v>180</v>
      </c>
      <c r="E6384" t="s">
        <v>38</v>
      </c>
      <c r="F6384">
        <v>7770096402</v>
      </c>
      <c r="G6384" t="s">
        <v>30</v>
      </c>
      <c r="H6384">
        <v>7194</v>
      </c>
      <c r="I6384" t="s">
        <v>7092</v>
      </c>
      <c r="J6384" t="s">
        <v>31</v>
      </c>
      <c r="K6384" t="s">
        <v>49</v>
      </c>
      <c r="O6384" t="s">
        <v>33</v>
      </c>
      <c r="S6384" s="3">
        <v>45876.375</v>
      </c>
      <c r="T6384" t="s">
        <v>54</v>
      </c>
      <c r="U6384" t="s">
        <v>7092</v>
      </c>
      <c r="V6384" s="3">
        <v>45871.491666666669</v>
      </c>
      <c r="W6384" t="s">
        <v>1405</v>
      </c>
      <c r="Y6384" s="4">
        <v>45876</v>
      </c>
      <c r="Z6384" s="2">
        <v>0.81263888888888891</v>
      </c>
    </row>
    <row r="6385" spans="1:26" x14ac:dyDescent="0.3">
      <c r="A6385">
        <v>20030</v>
      </c>
      <c r="B6385" t="s">
        <v>542</v>
      </c>
      <c r="C6385" t="s">
        <v>27</v>
      </c>
      <c r="D6385" t="s">
        <v>46</v>
      </c>
      <c r="E6385" t="s">
        <v>38</v>
      </c>
      <c r="F6385">
        <v>8714623760</v>
      </c>
      <c r="G6385" t="s">
        <v>30</v>
      </c>
      <c r="H6385">
        <v>7196</v>
      </c>
      <c r="I6385" t="s">
        <v>7093</v>
      </c>
      <c r="J6385" t="s">
        <v>31</v>
      </c>
      <c r="K6385" t="s">
        <v>49</v>
      </c>
      <c r="O6385" t="s">
        <v>33</v>
      </c>
      <c r="S6385" s="3">
        <v>45876.375</v>
      </c>
      <c r="T6385" t="s">
        <v>54</v>
      </c>
      <c r="U6385" t="s">
        <v>7093</v>
      </c>
      <c r="V6385" s="3">
        <v>45871.491666666669</v>
      </c>
      <c r="W6385" t="s">
        <v>763</v>
      </c>
      <c r="Y6385" s="4">
        <v>45876</v>
      </c>
      <c r="Z6385" s="2">
        <v>0.81263888888888891</v>
      </c>
    </row>
    <row r="6386" spans="1:26" x14ac:dyDescent="0.3">
      <c r="A6386">
        <v>20030</v>
      </c>
      <c r="B6386" t="s">
        <v>542</v>
      </c>
      <c r="C6386" t="s">
        <v>27</v>
      </c>
      <c r="D6386" t="s">
        <v>46</v>
      </c>
      <c r="E6386" t="s">
        <v>38</v>
      </c>
      <c r="F6386">
        <v>8714623760</v>
      </c>
      <c r="G6386" t="s">
        <v>30</v>
      </c>
      <c r="H6386">
        <v>7196</v>
      </c>
      <c r="I6386" t="s">
        <v>7094</v>
      </c>
      <c r="J6386" t="s">
        <v>31</v>
      </c>
      <c r="K6386" t="s">
        <v>49</v>
      </c>
      <c r="O6386" t="s">
        <v>33</v>
      </c>
      <c r="S6386" s="3">
        <v>45876.375</v>
      </c>
      <c r="T6386" t="s">
        <v>54</v>
      </c>
      <c r="U6386" t="s">
        <v>7094</v>
      </c>
      <c r="V6386" s="3">
        <v>45871.491666666669</v>
      </c>
      <c r="W6386" t="s">
        <v>763</v>
      </c>
      <c r="Y6386" s="4">
        <v>45876</v>
      </c>
      <c r="Z6386" s="2">
        <v>0.81263888888888891</v>
      </c>
    </row>
    <row r="6387" spans="1:26" x14ac:dyDescent="0.3">
      <c r="A6387">
        <v>15654</v>
      </c>
      <c r="B6387" t="s">
        <v>542</v>
      </c>
      <c r="C6387" t="s">
        <v>27</v>
      </c>
      <c r="D6387" t="s">
        <v>46</v>
      </c>
      <c r="E6387" t="s">
        <v>38</v>
      </c>
      <c r="F6387">
        <v>9623819683</v>
      </c>
      <c r="G6387" t="s">
        <v>30</v>
      </c>
      <c r="H6387">
        <v>7196</v>
      </c>
      <c r="I6387" t="s">
        <v>7096</v>
      </c>
      <c r="J6387" t="s">
        <v>31</v>
      </c>
      <c r="K6387" t="s">
        <v>49</v>
      </c>
      <c r="O6387" t="s">
        <v>33</v>
      </c>
      <c r="S6387" s="3">
        <v>45876.375</v>
      </c>
      <c r="T6387" t="s">
        <v>54</v>
      </c>
      <c r="U6387" t="s">
        <v>7096</v>
      </c>
      <c r="V6387" s="3">
        <v>45871.491666666669</v>
      </c>
      <c r="W6387" t="s">
        <v>1411</v>
      </c>
      <c r="Y6387" s="4">
        <v>45876</v>
      </c>
      <c r="Z6387" s="2">
        <v>0.81263888888888891</v>
      </c>
    </row>
    <row r="6388" spans="1:26" x14ac:dyDescent="0.3">
      <c r="A6388">
        <v>15654</v>
      </c>
      <c r="B6388" t="s">
        <v>542</v>
      </c>
      <c r="C6388" t="s">
        <v>27</v>
      </c>
      <c r="D6388" t="s">
        <v>46</v>
      </c>
      <c r="E6388" t="s">
        <v>38</v>
      </c>
      <c r="F6388">
        <v>9623819683</v>
      </c>
      <c r="G6388" t="s">
        <v>30</v>
      </c>
      <c r="H6388">
        <v>7196</v>
      </c>
      <c r="I6388" t="s">
        <v>7098</v>
      </c>
      <c r="J6388" t="s">
        <v>31</v>
      </c>
      <c r="K6388" t="s">
        <v>49</v>
      </c>
      <c r="O6388" t="s">
        <v>33</v>
      </c>
      <c r="S6388" s="3">
        <v>45876.375</v>
      </c>
      <c r="T6388" t="s">
        <v>54</v>
      </c>
      <c r="U6388" t="s">
        <v>7098</v>
      </c>
      <c r="V6388" s="3">
        <v>45871.491666666669</v>
      </c>
      <c r="W6388" t="s">
        <v>1411</v>
      </c>
      <c r="Y6388" s="4">
        <v>45876</v>
      </c>
      <c r="Z6388" s="2">
        <v>0.81263888888888891</v>
      </c>
    </row>
    <row r="6389" spans="1:26" x14ac:dyDescent="0.3">
      <c r="A6389">
        <v>20030</v>
      </c>
      <c r="B6389" t="s">
        <v>542</v>
      </c>
      <c r="C6389" t="s">
        <v>27</v>
      </c>
      <c r="D6389" t="s">
        <v>46</v>
      </c>
      <c r="E6389" t="s">
        <v>38</v>
      </c>
      <c r="F6389">
        <v>8714623760</v>
      </c>
      <c r="G6389" t="s">
        <v>30</v>
      </c>
      <c r="H6389">
        <v>7196</v>
      </c>
      <c r="I6389" t="s">
        <v>7100</v>
      </c>
      <c r="J6389" t="s">
        <v>31</v>
      </c>
      <c r="K6389" t="s">
        <v>49</v>
      </c>
      <c r="O6389" t="s">
        <v>33</v>
      </c>
      <c r="S6389" s="3">
        <v>45876.375</v>
      </c>
      <c r="T6389" t="s">
        <v>54</v>
      </c>
      <c r="U6389" t="s">
        <v>7100</v>
      </c>
      <c r="V6389" s="3">
        <v>45871.491666666669</v>
      </c>
      <c r="W6389" t="s">
        <v>763</v>
      </c>
      <c r="Y6389" s="4">
        <v>45876</v>
      </c>
      <c r="Z6389" s="2">
        <v>0.81263888888888891</v>
      </c>
    </row>
    <row r="6390" spans="1:26" x14ac:dyDescent="0.3">
      <c r="A6390">
        <v>20030</v>
      </c>
      <c r="B6390" t="s">
        <v>542</v>
      </c>
      <c r="C6390" t="s">
        <v>27</v>
      </c>
      <c r="D6390" t="s">
        <v>46</v>
      </c>
      <c r="E6390" t="s">
        <v>38</v>
      </c>
      <c r="F6390">
        <v>8714623760</v>
      </c>
      <c r="G6390" t="s">
        <v>30</v>
      </c>
      <c r="H6390">
        <v>7196</v>
      </c>
      <c r="I6390" t="s">
        <v>7103</v>
      </c>
      <c r="J6390" t="s">
        <v>31</v>
      </c>
      <c r="K6390" t="s">
        <v>49</v>
      </c>
      <c r="O6390" t="s">
        <v>33</v>
      </c>
      <c r="S6390" s="3">
        <v>45876.375</v>
      </c>
      <c r="T6390" t="s">
        <v>54</v>
      </c>
      <c r="U6390" t="s">
        <v>7103</v>
      </c>
      <c r="V6390" s="3">
        <v>45871.491666666669</v>
      </c>
      <c r="W6390" t="s">
        <v>763</v>
      </c>
      <c r="Y6390" s="4">
        <v>45876</v>
      </c>
      <c r="Z6390" s="2">
        <v>0.81263888888888891</v>
      </c>
    </row>
    <row r="6391" spans="1:26" x14ac:dyDescent="0.3">
      <c r="A6391">
        <v>20030</v>
      </c>
      <c r="B6391" t="s">
        <v>542</v>
      </c>
      <c r="C6391" t="s">
        <v>27</v>
      </c>
      <c r="D6391" t="s">
        <v>46</v>
      </c>
      <c r="E6391" t="s">
        <v>38</v>
      </c>
      <c r="F6391">
        <v>8714623760</v>
      </c>
      <c r="G6391" t="s">
        <v>30</v>
      </c>
      <c r="H6391">
        <v>7196</v>
      </c>
      <c r="I6391" t="s">
        <v>7104</v>
      </c>
      <c r="J6391" t="s">
        <v>31</v>
      </c>
      <c r="K6391" t="s">
        <v>49</v>
      </c>
      <c r="O6391" t="s">
        <v>33</v>
      </c>
      <c r="S6391" s="3">
        <v>45876.375</v>
      </c>
      <c r="T6391" t="s">
        <v>54</v>
      </c>
      <c r="U6391" t="s">
        <v>7104</v>
      </c>
      <c r="V6391" s="3">
        <v>45871.491666666669</v>
      </c>
      <c r="W6391" t="s">
        <v>763</v>
      </c>
      <c r="Y6391" s="4">
        <v>45876</v>
      </c>
      <c r="Z6391" s="2">
        <v>0.81263888888888891</v>
      </c>
    </row>
    <row r="6392" spans="1:26" x14ac:dyDescent="0.3">
      <c r="A6392">
        <v>135441</v>
      </c>
      <c r="B6392" t="s">
        <v>542</v>
      </c>
      <c r="C6392" t="s">
        <v>27</v>
      </c>
      <c r="D6392" t="s">
        <v>46</v>
      </c>
      <c r="E6392" t="s">
        <v>38</v>
      </c>
      <c r="F6392">
        <v>7057978628</v>
      </c>
      <c r="G6392" t="s">
        <v>30</v>
      </c>
      <c r="H6392">
        <v>7196</v>
      </c>
      <c r="I6392" t="s">
        <v>7107</v>
      </c>
      <c r="J6392" t="s">
        <v>31</v>
      </c>
      <c r="K6392" t="s">
        <v>49</v>
      </c>
      <c r="O6392" t="s">
        <v>33</v>
      </c>
      <c r="S6392" s="3">
        <v>45876.375</v>
      </c>
      <c r="T6392" t="s">
        <v>54</v>
      </c>
      <c r="U6392" t="s">
        <v>7107</v>
      </c>
      <c r="V6392" s="3">
        <v>45871.491666666669</v>
      </c>
      <c r="W6392" t="s">
        <v>1412</v>
      </c>
      <c r="Y6392" s="4">
        <v>45876</v>
      </c>
      <c r="Z6392" s="2">
        <v>0.81263888888888891</v>
      </c>
    </row>
    <row r="6393" spans="1:26" x14ac:dyDescent="0.3">
      <c r="A6393">
        <v>15654</v>
      </c>
      <c r="B6393" t="s">
        <v>542</v>
      </c>
      <c r="C6393" t="s">
        <v>27</v>
      </c>
      <c r="D6393" t="s">
        <v>46</v>
      </c>
      <c r="E6393" t="s">
        <v>38</v>
      </c>
      <c r="F6393">
        <v>9623819683</v>
      </c>
      <c r="G6393" t="s">
        <v>30</v>
      </c>
      <c r="H6393">
        <v>7196</v>
      </c>
      <c r="I6393" t="s">
        <v>7111</v>
      </c>
      <c r="J6393" t="s">
        <v>31</v>
      </c>
      <c r="K6393" t="s">
        <v>49</v>
      </c>
      <c r="O6393" t="s">
        <v>33</v>
      </c>
      <c r="S6393" s="3">
        <v>45876.375</v>
      </c>
      <c r="T6393" t="s">
        <v>54</v>
      </c>
      <c r="U6393" t="s">
        <v>7111</v>
      </c>
      <c r="V6393" s="3">
        <v>45871.491666666669</v>
      </c>
      <c r="W6393" t="s">
        <v>1411</v>
      </c>
      <c r="Y6393" s="4">
        <v>45876</v>
      </c>
      <c r="Z6393" s="2">
        <v>0.81263888888888891</v>
      </c>
    </row>
    <row r="6394" spans="1:26" x14ac:dyDescent="0.3">
      <c r="A6394">
        <v>15654</v>
      </c>
      <c r="B6394" t="s">
        <v>542</v>
      </c>
      <c r="C6394" t="s">
        <v>27</v>
      </c>
      <c r="D6394" t="s">
        <v>46</v>
      </c>
      <c r="E6394" t="s">
        <v>38</v>
      </c>
      <c r="F6394">
        <v>9623819683</v>
      </c>
      <c r="G6394" t="s">
        <v>30</v>
      </c>
      <c r="H6394">
        <v>7196</v>
      </c>
      <c r="I6394" t="s">
        <v>7112</v>
      </c>
      <c r="J6394" t="s">
        <v>31</v>
      </c>
      <c r="K6394" t="s">
        <v>49</v>
      </c>
      <c r="O6394" t="s">
        <v>33</v>
      </c>
      <c r="S6394" s="3">
        <v>45876.375</v>
      </c>
      <c r="T6394" t="s">
        <v>54</v>
      </c>
      <c r="U6394" t="s">
        <v>7112</v>
      </c>
      <c r="V6394" s="3">
        <v>45871.491666666669</v>
      </c>
      <c r="W6394" t="s">
        <v>1411</v>
      </c>
      <c r="Y6394" s="4">
        <v>45876</v>
      </c>
      <c r="Z6394" s="2">
        <v>0.81263888888888891</v>
      </c>
    </row>
    <row r="6395" spans="1:26" x14ac:dyDescent="0.3">
      <c r="A6395">
        <v>20030</v>
      </c>
      <c r="B6395" t="s">
        <v>542</v>
      </c>
      <c r="C6395" t="s">
        <v>27</v>
      </c>
      <c r="D6395" t="s">
        <v>46</v>
      </c>
      <c r="E6395" t="s">
        <v>38</v>
      </c>
      <c r="F6395">
        <v>8714623760</v>
      </c>
      <c r="G6395" t="s">
        <v>30</v>
      </c>
      <c r="H6395">
        <v>7196</v>
      </c>
      <c r="I6395" t="s">
        <v>7113</v>
      </c>
      <c r="J6395" t="s">
        <v>31</v>
      </c>
      <c r="K6395" t="s">
        <v>49</v>
      </c>
      <c r="O6395" t="s">
        <v>33</v>
      </c>
      <c r="S6395" s="3">
        <v>45876.375</v>
      </c>
      <c r="T6395" t="s">
        <v>54</v>
      </c>
      <c r="U6395" t="s">
        <v>7113</v>
      </c>
      <c r="V6395" s="3">
        <v>45871.491666666669</v>
      </c>
      <c r="W6395" t="s">
        <v>763</v>
      </c>
      <c r="Y6395" s="4">
        <v>45876</v>
      </c>
      <c r="Z6395" s="2">
        <v>0.81263888888888891</v>
      </c>
    </row>
    <row r="6396" spans="1:26" x14ac:dyDescent="0.3">
      <c r="A6396">
        <v>15654</v>
      </c>
      <c r="B6396" t="s">
        <v>542</v>
      </c>
      <c r="C6396" t="s">
        <v>27</v>
      </c>
      <c r="D6396" t="s">
        <v>46</v>
      </c>
      <c r="E6396" t="s">
        <v>38</v>
      </c>
      <c r="F6396">
        <v>9623819683</v>
      </c>
      <c r="G6396" t="s">
        <v>30</v>
      </c>
      <c r="H6396">
        <v>7196</v>
      </c>
      <c r="I6396" t="s">
        <v>7114</v>
      </c>
      <c r="J6396" t="s">
        <v>31</v>
      </c>
      <c r="K6396" t="s">
        <v>49</v>
      </c>
      <c r="O6396" t="s">
        <v>33</v>
      </c>
      <c r="S6396" s="3">
        <v>45876.375</v>
      </c>
      <c r="T6396" t="s">
        <v>54</v>
      </c>
      <c r="U6396" t="s">
        <v>7114</v>
      </c>
      <c r="V6396" s="3">
        <v>45871.491666666669</v>
      </c>
      <c r="W6396" t="s">
        <v>1411</v>
      </c>
      <c r="Y6396" s="4">
        <v>45876</v>
      </c>
      <c r="Z6396" s="2">
        <v>0.81263888888888891</v>
      </c>
    </row>
    <row r="6397" spans="1:26" x14ac:dyDescent="0.3">
      <c r="A6397">
        <v>20030</v>
      </c>
      <c r="B6397" t="s">
        <v>542</v>
      </c>
      <c r="C6397" t="s">
        <v>27</v>
      </c>
      <c r="D6397" t="s">
        <v>46</v>
      </c>
      <c r="E6397" t="s">
        <v>38</v>
      </c>
      <c r="F6397">
        <v>8714623760</v>
      </c>
      <c r="G6397" t="s">
        <v>30</v>
      </c>
      <c r="H6397">
        <v>7196</v>
      </c>
      <c r="I6397" t="s">
        <v>7115</v>
      </c>
      <c r="J6397" t="s">
        <v>31</v>
      </c>
      <c r="K6397" t="s">
        <v>49</v>
      </c>
      <c r="O6397" t="s">
        <v>33</v>
      </c>
      <c r="S6397" s="3">
        <v>45876.375</v>
      </c>
      <c r="T6397" t="s">
        <v>54</v>
      </c>
      <c r="U6397" t="s">
        <v>7115</v>
      </c>
      <c r="V6397" s="3">
        <v>45871.491666666669</v>
      </c>
      <c r="W6397" t="s">
        <v>763</v>
      </c>
      <c r="Y6397" s="4">
        <v>45876</v>
      </c>
      <c r="Z6397" s="2">
        <v>0.81263888888888891</v>
      </c>
    </row>
    <row r="6398" spans="1:26" x14ac:dyDescent="0.3">
      <c r="A6398">
        <v>20030</v>
      </c>
      <c r="B6398" t="s">
        <v>542</v>
      </c>
      <c r="C6398" t="s">
        <v>27</v>
      </c>
      <c r="D6398" t="s">
        <v>46</v>
      </c>
      <c r="E6398" t="s">
        <v>38</v>
      </c>
      <c r="F6398">
        <v>8714623760</v>
      </c>
      <c r="G6398" t="s">
        <v>30</v>
      </c>
      <c r="H6398">
        <v>7196</v>
      </c>
      <c r="I6398" t="s">
        <v>7117</v>
      </c>
      <c r="J6398" t="s">
        <v>31</v>
      </c>
      <c r="K6398" t="s">
        <v>49</v>
      </c>
      <c r="O6398" t="s">
        <v>33</v>
      </c>
      <c r="S6398" s="3">
        <v>45876.375</v>
      </c>
      <c r="T6398" t="s">
        <v>54</v>
      </c>
      <c r="U6398" t="s">
        <v>7117</v>
      </c>
      <c r="V6398" s="3">
        <v>45871.491666666669</v>
      </c>
      <c r="W6398" t="s">
        <v>763</v>
      </c>
      <c r="Y6398" s="4">
        <v>45876</v>
      </c>
      <c r="Z6398" s="2">
        <v>0.81263888888888891</v>
      </c>
    </row>
    <row r="6399" spans="1:26" x14ac:dyDescent="0.3">
      <c r="A6399">
        <v>135441</v>
      </c>
      <c r="B6399" t="s">
        <v>542</v>
      </c>
      <c r="C6399" t="s">
        <v>27</v>
      </c>
      <c r="D6399" t="s">
        <v>46</v>
      </c>
      <c r="E6399" t="s">
        <v>38</v>
      </c>
      <c r="F6399">
        <v>7057978628</v>
      </c>
      <c r="G6399" t="s">
        <v>30</v>
      </c>
      <c r="H6399">
        <v>7196</v>
      </c>
      <c r="I6399" t="s">
        <v>7120</v>
      </c>
      <c r="J6399" t="s">
        <v>31</v>
      </c>
      <c r="K6399" t="s">
        <v>49</v>
      </c>
      <c r="O6399" t="s">
        <v>33</v>
      </c>
      <c r="S6399" s="3">
        <v>45876.375</v>
      </c>
      <c r="T6399" t="s">
        <v>54</v>
      </c>
      <c r="U6399" t="s">
        <v>7120</v>
      </c>
      <c r="V6399" s="3">
        <v>45871.491666666669</v>
      </c>
      <c r="W6399" t="s">
        <v>1412</v>
      </c>
      <c r="Y6399" s="4">
        <v>45876</v>
      </c>
      <c r="Z6399" s="2">
        <v>0.81263888888888891</v>
      </c>
    </row>
    <row r="6400" spans="1:26" x14ac:dyDescent="0.3">
      <c r="A6400">
        <v>20030</v>
      </c>
      <c r="B6400" t="s">
        <v>542</v>
      </c>
      <c r="C6400" t="s">
        <v>27</v>
      </c>
      <c r="D6400" t="s">
        <v>46</v>
      </c>
      <c r="E6400" t="s">
        <v>38</v>
      </c>
      <c r="F6400">
        <v>8714623760</v>
      </c>
      <c r="G6400" t="s">
        <v>30</v>
      </c>
      <c r="H6400">
        <v>7196</v>
      </c>
      <c r="I6400" t="s">
        <v>7121</v>
      </c>
      <c r="J6400" t="s">
        <v>31</v>
      </c>
      <c r="K6400" t="s">
        <v>49</v>
      </c>
      <c r="O6400" t="s">
        <v>33</v>
      </c>
      <c r="S6400" s="3">
        <v>45876.375</v>
      </c>
      <c r="T6400" t="s">
        <v>54</v>
      </c>
      <c r="U6400" t="s">
        <v>7121</v>
      </c>
      <c r="V6400" s="3">
        <v>45871.491666666669</v>
      </c>
      <c r="W6400" t="s">
        <v>763</v>
      </c>
      <c r="Y6400" s="4">
        <v>45876</v>
      </c>
      <c r="Z6400" s="2">
        <v>0.81263888888888891</v>
      </c>
    </row>
    <row r="6401" spans="1:26" x14ac:dyDescent="0.3">
      <c r="A6401">
        <v>20030</v>
      </c>
      <c r="B6401" t="s">
        <v>542</v>
      </c>
      <c r="C6401" t="s">
        <v>27</v>
      </c>
      <c r="D6401" t="s">
        <v>46</v>
      </c>
      <c r="E6401" t="s">
        <v>38</v>
      </c>
      <c r="F6401">
        <v>8714623760</v>
      </c>
      <c r="G6401" t="s">
        <v>30</v>
      </c>
      <c r="H6401">
        <v>7196</v>
      </c>
      <c r="I6401" t="s">
        <v>7122</v>
      </c>
      <c r="J6401" t="s">
        <v>31</v>
      </c>
      <c r="K6401" t="s">
        <v>49</v>
      </c>
      <c r="O6401" t="s">
        <v>33</v>
      </c>
      <c r="S6401" s="3">
        <v>45876.375</v>
      </c>
      <c r="T6401" t="s">
        <v>54</v>
      </c>
      <c r="U6401" t="s">
        <v>7122</v>
      </c>
      <c r="V6401" s="3">
        <v>45871.491666666669</v>
      </c>
      <c r="W6401" t="s">
        <v>763</v>
      </c>
      <c r="Y6401" s="4">
        <v>45876</v>
      </c>
      <c r="Z6401" s="2">
        <v>0.81263888888888891</v>
      </c>
    </row>
    <row r="6402" spans="1:26" x14ac:dyDescent="0.3">
      <c r="A6402">
        <v>15654</v>
      </c>
      <c r="B6402" t="s">
        <v>542</v>
      </c>
      <c r="C6402" t="s">
        <v>27</v>
      </c>
      <c r="D6402" t="s">
        <v>46</v>
      </c>
      <c r="E6402" t="s">
        <v>38</v>
      </c>
      <c r="F6402">
        <v>9623819683</v>
      </c>
      <c r="G6402" t="s">
        <v>30</v>
      </c>
      <c r="H6402">
        <v>7196</v>
      </c>
      <c r="I6402" t="s">
        <v>7123</v>
      </c>
      <c r="J6402" t="s">
        <v>31</v>
      </c>
      <c r="K6402" t="s">
        <v>49</v>
      </c>
      <c r="O6402" t="s">
        <v>33</v>
      </c>
      <c r="S6402" s="3">
        <v>45876.375</v>
      </c>
      <c r="T6402" t="s">
        <v>54</v>
      </c>
      <c r="U6402" t="s">
        <v>7123</v>
      </c>
      <c r="V6402" s="3">
        <v>45871.491666666669</v>
      </c>
      <c r="W6402" t="s">
        <v>1411</v>
      </c>
      <c r="Y6402" s="4">
        <v>45876</v>
      </c>
      <c r="Z6402" s="2">
        <v>0.81263888888888891</v>
      </c>
    </row>
    <row r="6403" spans="1:26" x14ac:dyDescent="0.3">
      <c r="A6403">
        <v>15654</v>
      </c>
      <c r="B6403" t="s">
        <v>542</v>
      </c>
      <c r="C6403" t="s">
        <v>27</v>
      </c>
      <c r="D6403" t="s">
        <v>46</v>
      </c>
      <c r="E6403" t="s">
        <v>38</v>
      </c>
      <c r="F6403">
        <v>9623819683</v>
      </c>
      <c r="G6403" t="s">
        <v>30</v>
      </c>
      <c r="H6403">
        <v>7196</v>
      </c>
      <c r="I6403" t="s">
        <v>7124</v>
      </c>
      <c r="J6403" t="s">
        <v>31</v>
      </c>
      <c r="K6403" t="s">
        <v>49</v>
      </c>
      <c r="O6403" t="s">
        <v>33</v>
      </c>
      <c r="S6403" s="3">
        <v>45876.375</v>
      </c>
      <c r="T6403" t="s">
        <v>54</v>
      </c>
      <c r="U6403" t="s">
        <v>7124</v>
      </c>
      <c r="V6403" s="3">
        <v>45871.491666666669</v>
      </c>
      <c r="W6403" t="s">
        <v>1411</v>
      </c>
      <c r="Y6403" s="4">
        <v>45876</v>
      </c>
      <c r="Z6403" s="2">
        <v>0.81263888888888891</v>
      </c>
    </row>
    <row r="6404" spans="1:26" x14ac:dyDescent="0.3">
      <c r="A6404">
        <v>15654</v>
      </c>
      <c r="B6404" t="s">
        <v>542</v>
      </c>
      <c r="C6404" t="s">
        <v>27</v>
      </c>
      <c r="D6404" t="s">
        <v>46</v>
      </c>
      <c r="E6404" t="s">
        <v>38</v>
      </c>
      <c r="F6404">
        <v>9623819683</v>
      </c>
      <c r="G6404" t="s">
        <v>30</v>
      </c>
      <c r="H6404">
        <v>7196</v>
      </c>
      <c r="I6404" t="s">
        <v>7127</v>
      </c>
      <c r="J6404" t="s">
        <v>31</v>
      </c>
      <c r="K6404" t="s">
        <v>49</v>
      </c>
      <c r="O6404" t="s">
        <v>33</v>
      </c>
      <c r="S6404" s="3">
        <v>45876.375</v>
      </c>
      <c r="T6404" t="s">
        <v>54</v>
      </c>
      <c r="U6404" t="s">
        <v>7127</v>
      </c>
      <c r="V6404" s="3">
        <v>45871.491666666669</v>
      </c>
      <c r="W6404" t="s">
        <v>1411</v>
      </c>
      <c r="Y6404" s="4">
        <v>45876</v>
      </c>
      <c r="Z6404" s="2">
        <v>0.81263888888888891</v>
      </c>
    </row>
    <row r="6405" spans="1:26" x14ac:dyDescent="0.3">
      <c r="A6405">
        <v>18883</v>
      </c>
      <c r="B6405" t="s">
        <v>476</v>
      </c>
      <c r="C6405" t="s">
        <v>58</v>
      </c>
      <c r="D6405" t="s">
        <v>80</v>
      </c>
      <c r="E6405" t="s">
        <v>38</v>
      </c>
      <c r="G6405" t="s">
        <v>30</v>
      </c>
      <c r="H6405">
        <v>7198</v>
      </c>
      <c r="I6405" t="s">
        <v>7129</v>
      </c>
      <c r="J6405" t="s">
        <v>31</v>
      </c>
      <c r="K6405" t="s">
        <v>49</v>
      </c>
      <c r="O6405" t="s">
        <v>33</v>
      </c>
      <c r="S6405" s="3">
        <v>45876.375</v>
      </c>
      <c r="T6405" t="s">
        <v>54</v>
      </c>
      <c r="U6405" t="s">
        <v>7129</v>
      </c>
      <c r="V6405" s="3">
        <v>45871.491666666669</v>
      </c>
      <c r="W6405" t="s">
        <v>477</v>
      </c>
      <c r="Y6405" s="4">
        <v>45876</v>
      </c>
      <c r="Z6405" s="2">
        <v>0.81263888888888891</v>
      </c>
    </row>
    <row r="6406" spans="1:26" x14ac:dyDescent="0.3">
      <c r="A6406">
        <v>18883</v>
      </c>
      <c r="B6406" t="s">
        <v>476</v>
      </c>
      <c r="C6406" t="s">
        <v>58</v>
      </c>
      <c r="D6406" t="s">
        <v>80</v>
      </c>
      <c r="E6406" t="s">
        <v>38</v>
      </c>
      <c r="G6406" t="s">
        <v>30</v>
      </c>
      <c r="H6406">
        <v>7198</v>
      </c>
      <c r="I6406" t="s">
        <v>7130</v>
      </c>
      <c r="J6406" t="s">
        <v>31</v>
      </c>
      <c r="K6406" t="s">
        <v>49</v>
      </c>
      <c r="O6406" t="s">
        <v>33</v>
      </c>
      <c r="S6406" s="3">
        <v>45876.375</v>
      </c>
      <c r="T6406" t="s">
        <v>54</v>
      </c>
      <c r="U6406" t="s">
        <v>7130</v>
      </c>
      <c r="V6406" s="3">
        <v>45871.491666666669</v>
      </c>
      <c r="W6406" t="s">
        <v>477</v>
      </c>
      <c r="Y6406" s="4">
        <v>45876</v>
      </c>
      <c r="Z6406" s="2">
        <v>0.81263888888888891</v>
      </c>
    </row>
    <row r="6407" spans="1:26" x14ac:dyDescent="0.3">
      <c r="A6407">
        <v>21006</v>
      </c>
      <c r="B6407" t="s">
        <v>476</v>
      </c>
      <c r="C6407" t="s">
        <v>27</v>
      </c>
      <c r="D6407" t="s">
        <v>80</v>
      </c>
      <c r="E6407" t="s">
        <v>38</v>
      </c>
      <c r="F6407">
        <v>8714629449</v>
      </c>
      <c r="G6407" t="s">
        <v>30</v>
      </c>
      <c r="H6407">
        <v>7198</v>
      </c>
      <c r="I6407" t="s">
        <v>7131</v>
      </c>
      <c r="J6407" t="s">
        <v>31</v>
      </c>
      <c r="K6407" t="s">
        <v>49</v>
      </c>
      <c r="O6407" t="s">
        <v>33</v>
      </c>
      <c r="S6407" s="3">
        <v>45876.375</v>
      </c>
      <c r="T6407" t="s">
        <v>54</v>
      </c>
      <c r="U6407" t="s">
        <v>7131</v>
      </c>
      <c r="V6407" s="3">
        <v>45871.491666666669</v>
      </c>
      <c r="W6407" t="s">
        <v>1413</v>
      </c>
      <c r="Y6407" s="4">
        <v>45876</v>
      </c>
      <c r="Z6407" s="2">
        <v>0.81263888888888891</v>
      </c>
    </row>
    <row r="6408" spans="1:26" x14ac:dyDescent="0.3">
      <c r="A6408">
        <v>18883</v>
      </c>
      <c r="B6408" t="s">
        <v>476</v>
      </c>
      <c r="C6408" t="s">
        <v>58</v>
      </c>
      <c r="D6408" t="s">
        <v>80</v>
      </c>
      <c r="E6408" t="s">
        <v>38</v>
      </c>
      <c r="G6408" t="s">
        <v>30</v>
      </c>
      <c r="H6408">
        <v>7198</v>
      </c>
      <c r="I6408" t="s">
        <v>7132</v>
      </c>
      <c r="J6408" t="s">
        <v>31</v>
      </c>
      <c r="K6408" t="s">
        <v>49</v>
      </c>
      <c r="O6408" t="s">
        <v>33</v>
      </c>
      <c r="S6408" s="3">
        <v>45876.375</v>
      </c>
      <c r="T6408" t="s">
        <v>54</v>
      </c>
      <c r="U6408" t="s">
        <v>7132</v>
      </c>
      <c r="V6408" s="3">
        <v>45871.491666666669</v>
      </c>
      <c r="W6408" t="s">
        <v>477</v>
      </c>
      <c r="Y6408" s="4">
        <v>45876</v>
      </c>
      <c r="Z6408" s="2">
        <v>0.81263888888888891</v>
      </c>
    </row>
    <row r="6409" spans="1:26" x14ac:dyDescent="0.3">
      <c r="A6409">
        <v>18883</v>
      </c>
      <c r="B6409" t="s">
        <v>476</v>
      </c>
      <c r="C6409" t="s">
        <v>58</v>
      </c>
      <c r="D6409" t="s">
        <v>80</v>
      </c>
      <c r="E6409" t="s">
        <v>38</v>
      </c>
      <c r="G6409" t="s">
        <v>30</v>
      </c>
      <c r="H6409">
        <v>7198</v>
      </c>
      <c r="I6409" t="s">
        <v>7133</v>
      </c>
      <c r="J6409" t="s">
        <v>31</v>
      </c>
      <c r="K6409" t="s">
        <v>49</v>
      </c>
      <c r="O6409" t="s">
        <v>33</v>
      </c>
      <c r="S6409" s="3">
        <v>45876.375</v>
      </c>
      <c r="T6409" t="s">
        <v>54</v>
      </c>
      <c r="U6409" t="s">
        <v>7133</v>
      </c>
      <c r="V6409" s="3">
        <v>45871.491666666669</v>
      </c>
      <c r="W6409" t="s">
        <v>477</v>
      </c>
      <c r="Y6409" s="4">
        <v>45876</v>
      </c>
      <c r="Z6409" s="2">
        <v>0.81263888888888891</v>
      </c>
    </row>
    <row r="6410" spans="1:26" x14ac:dyDescent="0.3">
      <c r="A6410">
        <v>18883</v>
      </c>
      <c r="B6410" t="s">
        <v>476</v>
      </c>
      <c r="C6410" t="s">
        <v>58</v>
      </c>
      <c r="D6410" t="s">
        <v>80</v>
      </c>
      <c r="E6410" t="s">
        <v>38</v>
      </c>
      <c r="G6410" t="s">
        <v>30</v>
      </c>
      <c r="H6410">
        <v>7198</v>
      </c>
      <c r="I6410" t="s">
        <v>7134</v>
      </c>
      <c r="J6410" t="s">
        <v>31</v>
      </c>
      <c r="K6410" t="s">
        <v>49</v>
      </c>
      <c r="O6410" t="s">
        <v>33</v>
      </c>
      <c r="S6410" s="3">
        <v>45876.375</v>
      </c>
      <c r="T6410" t="s">
        <v>54</v>
      </c>
      <c r="U6410" t="s">
        <v>7134</v>
      </c>
      <c r="V6410" s="3">
        <v>45871.491666666669</v>
      </c>
      <c r="W6410" t="s">
        <v>477</v>
      </c>
      <c r="Y6410" s="4">
        <v>45876</v>
      </c>
      <c r="Z6410" s="2">
        <v>0.81263888888888891</v>
      </c>
    </row>
    <row r="6411" spans="1:26" x14ac:dyDescent="0.3">
      <c r="A6411">
        <v>21006</v>
      </c>
      <c r="B6411" t="s">
        <v>476</v>
      </c>
      <c r="C6411" t="s">
        <v>27</v>
      </c>
      <c r="D6411" t="s">
        <v>80</v>
      </c>
      <c r="E6411" t="s">
        <v>38</v>
      </c>
      <c r="F6411">
        <v>8714629449</v>
      </c>
      <c r="G6411" t="s">
        <v>30</v>
      </c>
      <c r="H6411">
        <v>7198</v>
      </c>
      <c r="I6411" t="s">
        <v>7135</v>
      </c>
      <c r="J6411" t="s">
        <v>31</v>
      </c>
      <c r="K6411" t="s">
        <v>49</v>
      </c>
      <c r="O6411" t="s">
        <v>33</v>
      </c>
      <c r="S6411" s="3">
        <v>45876.375</v>
      </c>
      <c r="T6411" t="s">
        <v>54</v>
      </c>
      <c r="U6411" t="s">
        <v>7135</v>
      </c>
      <c r="V6411" s="3">
        <v>45871.491666666669</v>
      </c>
      <c r="W6411" t="s">
        <v>1413</v>
      </c>
      <c r="Y6411" s="4">
        <v>45876</v>
      </c>
      <c r="Z6411" s="2">
        <v>0.81263888888888891</v>
      </c>
    </row>
    <row r="6412" spans="1:26" x14ac:dyDescent="0.3">
      <c r="A6412">
        <v>18883</v>
      </c>
      <c r="B6412" t="s">
        <v>476</v>
      </c>
      <c r="C6412" t="s">
        <v>58</v>
      </c>
      <c r="D6412" t="s">
        <v>80</v>
      </c>
      <c r="E6412" t="s">
        <v>38</v>
      </c>
      <c r="G6412" t="s">
        <v>30</v>
      </c>
      <c r="H6412">
        <v>7198</v>
      </c>
      <c r="I6412" t="s">
        <v>7136</v>
      </c>
      <c r="J6412" t="s">
        <v>31</v>
      </c>
      <c r="K6412" t="s">
        <v>49</v>
      </c>
      <c r="O6412" t="s">
        <v>33</v>
      </c>
      <c r="S6412" s="3">
        <v>45876.375</v>
      </c>
      <c r="T6412" t="s">
        <v>54</v>
      </c>
      <c r="U6412" t="s">
        <v>7136</v>
      </c>
      <c r="V6412" s="3">
        <v>45871.491666666669</v>
      </c>
      <c r="W6412" t="s">
        <v>477</v>
      </c>
      <c r="Y6412" s="4">
        <v>45876</v>
      </c>
      <c r="Z6412" s="2">
        <v>0.81263888888888891</v>
      </c>
    </row>
    <row r="6413" spans="1:26" x14ac:dyDescent="0.3">
      <c r="A6413">
        <v>21006</v>
      </c>
      <c r="B6413" t="s">
        <v>476</v>
      </c>
      <c r="C6413" t="s">
        <v>27</v>
      </c>
      <c r="D6413" t="s">
        <v>80</v>
      </c>
      <c r="E6413" t="s">
        <v>38</v>
      </c>
      <c r="F6413">
        <v>8714629449</v>
      </c>
      <c r="G6413" t="s">
        <v>30</v>
      </c>
      <c r="H6413">
        <v>7198</v>
      </c>
      <c r="I6413" t="s">
        <v>7137</v>
      </c>
      <c r="J6413" t="s">
        <v>31</v>
      </c>
      <c r="K6413" t="s">
        <v>49</v>
      </c>
      <c r="O6413" t="s">
        <v>33</v>
      </c>
      <c r="S6413" s="3">
        <v>45876.375</v>
      </c>
      <c r="T6413" t="s">
        <v>54</v>
      </c>
      <c r="U6413" t="s">
        <v>7137</v>
      </c>
      <c r="V6413" s="3">
        <v>45871.491666666669</v>
      </c>
      <c r="W6413" t="s">
        <v>1413</v>
      </c>
      <c r="Y6413" s="4">
        <v>45876</v>
      </c>
      <c r="Z6413" s="2">
        <v>0.81263888888888891</v>
      </c>
    </row>
    <row r="6414" spans="1:26" x14ac:dyDescent="0.3">
      <c r="A6414">
        <v>21006</v>
      </c>
      <c r="B6414" t="s">
        <v>476</v>
      </c>
      <c r="C6414" t="s">
        <v>27</v>
      </c>
      <c r="D6414" t="s">
        <v>80</v>
      </c>
      <c r="E6414" t="s">
        <v>38</v>
      </c>
      <c r="F6414">
        <v>8714629449</v>
      </c>
      <c r="G6414" t="s">
        <v>30</v>
      </c>
      <c r="H6414">
        <v>7198</v>
      </c>
      <c r="I6414" t="s">
        <v>7138</v>
      </c>
      <c r="J6414" t="s">
        <v>31</v>
      </c>
      <c r="K6414" t="s">
        <v>49</v>
      </c>
      <c r="O6414" t="s">
        <v>33</v>
      </c>
      <c r="S6414" s="3">
        <v>45876.375</v>
      </c>
      <c r="T6414" t="s">
        <v>54</v>
      </c>
      <c r="U6414" t="s">
        <v>7138</v>
      </c>
      <c r="V6414" s="3">
        <v>45871.491666666669</v>
      </c>
      <c r="W6414" t="s">
        <v>1413</v>
      </c>
      <c r="Y6414" s="4">
        <v>45876</v>
      </c>
      <c r="Z6414" s="2">
        <v>0.81263888888888891</v>
      </c>
    </row>
    <row r="6415" spans="1:26" x14ac:dyDescent="0.3">
      <c r="A6415">
        <v>21006</v>
      </c>
      <c r="B6415" t="s">
        <v>476</v>
      </c>
      <c r="C6415" t="s">
        <v>27</v>
      </c>
      <c r="D6415" t="s">
        <v>80</v>
      </c>
      <c r="E6415" t="s">
        <v>38</v>
      </c>
      <c r="F6415">
        <v>8714629449</v>
      </c>
      <c r="G6415" t="s">
        <v>30</v>
      </c>
      <c r="H6415">
        <v>7198</v>
      </c>
      <c r="I6415" t="s">
        <v>7139</v>
      </c>
      <c r="J6415" t="s">
        <v>31</v>
      </c>
      <c r="K6415" t="s">
        <v>49</v>
      </c>
      <c r="O6415" t="s">
        <v>33</v>
      </c>
      <c r="S6415" s="3">
        <v>45876.375</v>
      </c>
      <c r="T6415" t="s">
        <v>54</v>
      </c>
      <c r="U6415" t="s">
        <v>7139</v>
      </c>
      <c r="V6415" s="3">
        <v>45871.491666666669</v>
      </c>
      <c r="W6415" t="s">
        <v>1413</v>
      </c>
      <c r="Y6415" s="4">
        <v>45876</v>
      </c>
      <c r="Z6415" s="2">
        <v>0.81263888888888891</v>
      </c>
    </row>
    <row r="6416" spans="1:26" x14ac:dyDescent="0.3">
      <c r="A6416">
        <v>18883</v>
      </c>
      <c r="B6416" t="s">
        <v>476</v>
      </c>
      <c r="C6416" t="s">
        <v>58</v>
      </c>
      <c r="D6416" t="s">
        <v>80</v>
      </c>
      <c r="E6416" t="s">
        <v>38</v>
      </c>
      <c r="G6416" t="s">
        <v>30</v>
      </c>
      <c r="H6416">
        <v>7198</v>
      </c>
      <c r="I6416" t="s">
        <v>7140</v>
      </c>
      <c r="J6416" t="s">
        <v>31</v>
      </c>
      <c r="K6416" t="s">
        <v>49</v>
      </c>
      <c r="O6416" t="s">
        <v>33</v>
      </c>
      <c r="S6416" s="3">
        <v>45876.375</v>
      </c>
      <c r="T6416" t="s">
        <v>54</v>
      </c>
      <c r="U6416" t="s">
        <v>7140</v>
      </c>
      <c r="V6416" s="3">
        <v>45871.491666666669</v>
      </c>
      <c r="W6416" t="s">
        <v>477</v>
      </c>
      <c r="Y6416" s="4">
        <v>45876</v>
      </c>
      <c r="Z6416" s="2">
        <v>0.81263888888888891</v>
      </c>
    </row>
    <row r="6417" spans="1:26" x14ac:dyDescent="0.3">
      <c r="A6417">
        <v>21006</v>
      </c>
      <c r="B6417" t="s">
        <v>476</v>
      </c>
      <c r="C6417" t="s">
        <v>27</v>
      </c>
      <c r="D6417" t="s">
        <v>80</v>
      </c>
      <c r="E6417" t="s">
        <v>38</v>
      </c>
      <c r="F6417">
        <v>8714629449</v>
      </c>
      <c r="G6417" t="s">
        <v>30</v>
      </c>
      <c r="H6417">
        <v>7198</v>
      </c>
      <c r="I6417" t="s">
        <v>7141</v>
      </c>
      <c r="J6417" t="s">
        <v>31</v>
      </c>
      <c r="K6417" t="s">
        <v>49</v>
      </c>
      <c r="O6417" t="s">
        <v>33</v>
      </c>
      <c r="S6417" s="3">
        <v>45876.375</v>
      </c>
      <c r="T6417" t="s">
        <v>54</v>
      </c>
      <c r="U6417" t="s">
        <v>7141</v>
      </c>
      <c r="V6417" s="3">
        <v>45871.491666666669</v>
      </c>
      <c r="W6417" t="s">
        <v>1413</v>
      </c>
      <c r="Y6417" s="4">
        <v>45876</v>
      </c>
      <c r="Z6417" s="2">
        <v>0.81263888888888891</v>
      </c>
    </row>
    <row r="6418" spans="1:26" x14ac:dyDescent="0.3">
      <c r="A6418">
        <v>21006</v>
      </c>
      <c r="B6418" t="s">
        <v>476</v>
      </c>
      <c r="C6418" t="s">
        <v>27</v>
      </c>
      <c r="D6418" t="s">
        <v>80</v>
      </c>
      <c r="E6418" t="s">
        <v>38</v>
      </c>
      <c r="F6418">
        <v>8714629449</v>
      </c>
      <c r="G6418" t="s">
        <v>30</v>
      </c>
      <c r="H6418">
        <v>7198</v>
      </c>
      <c r="I6418" t="s">
        <v>7142</v>
      </c>
      <c r="J6418" t="s">
        <v>31</v>
      </c>
      <c r="K6418" t="s">
        <v>49</v>
      </c>
      <c r="O6418" t="s">
        <v>33</v>
      </c>
      <c r="S6418" s="3">
        <v>45876.375</v>
      </c>
      <c r="T6418" t="s">
        <v>54</v>
      </c>
      <c r="U6418" t="s">
        <v>7142</v>
      </c>
      <c r="V6418" s="3">
        <v>45871.491666666669</v>
      </c>
      <c r="W6418" t="s">
        <v>1413</v>
      </c>
      <c r="Y6418" s="4">
        <v>45876</v>
      </c>
      <c r="Z6418" s="2">
        <v>0.81263888888888891</v>
      </c>
    </row>
    <row r="6419" spans="1:26" x14ac:dyDescent="0.3">
      <c r="A6419">
        <v>21006</v>
      </c>
      <c r="B6419" t="s">
        <v>476</v>
      </c>
      <c r="C6419" t="s">
        <v>27</v>
      </c>
      <c r="D6419" t="s">
        <v>80</v>
      </c>
      <c r="E6419" t="s">
        <v>38</v>
      </c>
      <c r="F6419">
        <v>8714629449</v>
      </c>
      <c r="G6419" t="s">
        <v>30</v>
      </c>
      <c r="H6419">
        <v>7198</v>
      </c>
      <c r="I6419" t="s">
        <v>7143</v>
      </c>
      <c r="J6419" t="s">
        <v>31</v>
      </c>
      <c r="K6419" t="s">
        <v>49</v>
      </c>
      <c r="O6419" t="s">
        <v>33</v>
      </c>
      <c r="S6419" s="3">
        <v>45876.375</v>
      </c>
      <c r="T6419" t="s">
        <v>54</v>
      </c>
      <c r="U6419" t="s">
        <v>7143</v>
      </c>
      <c r="V6419" s="3">
        <v>45871.491666666669</v>
      </c>
      <c r="W6419" t="s">
        <v>1413</v>
      </c>
      <c r="Y6419" s="4">
        <v>45876</v>
      </c>
      <c r="Z6419" s="2">
        <v>0.81263888888888891</v>
      </c>
    </row>
    <row r="6420" spans="1:26" x14ac:dyDescent="0.3">
      <c r="A6420">
        <v>21006</v>
      </c>
      <c r="B6420" t="s">
        <v>476</v>
      </c>
      <c r="C6420" t="s">
        <v>27</v>
      </c>
      <c r="D6420" t="s">
        <v>80</v>
      </c>
      <c r="E6420" t="s">
        <v>38</v>
      </c>
      <c r="F6420">
        <v>8714629449</v>
      </c>
      <c r="G6420" t="s">
        <v>30</v>
      </c>
      <c r="H6420">
        <v>7198</v>
      </c>
      <c r="I6420" t="s">
        <v>7144</v>
      </c>
      <c r="J6420" t="s">
        <v>31</v>
      </c>
      <c r="K6420" t="s">
        <v>49</v>
      </c>
      <c r="O6420" t="s">
        <v>33</v>
      </c>
      <c r="S6420" s="3">
        <v>45876.375</v>
      </c>
      <c r="T6420" t="s">
        <v>54</v>
      </c>
      <c r="U6420" t="s">
        <v>7144</v>
      </c>
      <c r="V6420" s="3">
        <v>45871.491666666669</v>
      </c>
      <c r="W6420" t="s">
        <v>1413</v>
      </c>
      <c r="Y6420" s="4">
        <v>45876</v>
      </c>
      <c r="Z6420" s="2">
        <v>0.81263888888888891</v>
      </c>
    </row>
    <row r="6421" spans="1:26" x14ac:dyDescent="0.3">
      <c r="A6421">
        <v>21006</v>
      </c>
      <c r="B6421" t="s">
        <v>476</v>
      </c>
      <c r="C6421" t="s">
        <v>27</v>
      </c>
      <c r="D6421" t="s">
        <v>80</v>
      </c>
      <c r="E6421" t="s">
        <v>38</v>
      </c>
      <c r="F6421">
        <v>8714629449</v>
      </c>
      <c r="G6421" t="s">
        <v>30</v>
      </c>
      <c r="H6421">
        <v>7198</v>
      </c>
      <c r="I6421" t="s">
        <v>7145</v>
      </c>
      <c r="J6421" t="s">
        <v>31</v>
      </c>
      <c r="K6421" t="s">
        <v>49</v>
      </c>
      <c r="O6421" t="s">
        <v>33</v>
      </c>
      <c r="S6421" s="3">
        <v>45876.375</v>
      </c>
      <c r="T6421" t="s">
        <v>54</v>
      </c>
      <c r="U6421" t="s">
        <v>7145</v>
      </c>
      <c r="V6421" s="3">
        <v>45871.491666666669</v>
      </c>
      <c r="W6421" t="s">
        <v>1413</v>
      </c>
      <c r="Y6421" s="4">
        <v>45876</v>
      </c>
      <c r="Z6421" s="2">
        <v>0.81263888888888891</v>
      </c>
    </row>
    <row r="6422" spans="1:26" x14ac:dyDescent="0.3">
      <c r="A6422">
        <v>21006</v>
      </c>
      <c r="B6422" t="s">
        <v>476</v>
      </c>
      <c r="C6422" t="s">
        <v>27</v>
      </c>
      <c r="D6422" t="s">
        <v>80</v>
      </c>
      <c r="E6422" t="s">
        <v>38</v>
      </c>
      <c r="F6422">
        <v>8714629449</v>
      </c>
      <c r="G6422" t="s">
        <v>30</v>
      </c>
      <c r="H6422">
        <v>7198</v>
      </c>
      <c r="I6422" t="s">
        <v>7146</v>
      </c>
      <c r="J6422" t="s">
        <v>31</v>
      </c>
      <c r="K6422" t="s">
        <v>49</v>
      </c>
      <c r="O6422" t="s">
        <v>33</v>
      </c>
      <c r="S6422" s="3">
        <v>45876.375</v>
      </c>
      <c r="T6422" t="s">
        <v>54</v>
      </c>
      <c r="U6422" t="s">
        <v>7146</v>
      </c>
      <c r="V6422" s="3">
        <v>45871.491666666669</v>
      </c>
      <c r="W6422" t="s">
        <v>1413</v>
      </c>
      <c r="Y6422" s="4">
        <v>45876</v>
      </c>
      <c r="Z6422" s="2">
        <v>0.81263888888888891</v>
      </c>
    </row>
    <row r="6423" spans="1:26" x14ac:dyDescent="0.3">
      <c r="A6423">
        <v>21006</v>
      </c>
      <c r="B6423" t="s">
        <v>476</v>
      </c>
      <c r="C6423" t="s">
        <v>27</v>
      </c>
      <c r="D6423" t="s">
        <v>80</v>
      </c>
      <c r="E6423" t="s">
        <v>38</v>
      </c>
      <c r="F6423">
        <v>8714629449</v>
      </c>
      <c r="G6423" t="s">
        <v>30</v>
      </c>
      <c r="H6423">
        <v>7198</v>
      </c>
      <c r="I6423" t="s">
        <v>7147</v>
      </c>
      <c r="J6423" t="s">
        <v>31</v>
      </c>
      <c r="K6423" t="s">
        <v>49</v>
      </c>
      <c r="O6423" t="s">
        <v>33</v>
      </c>
      <c r="S6423" s="3">
        <v>45876.375</v>
      </c>
      <c r="T6423" t="s">
        <v>54</v>
      </c>
      <c r="U6423" t="s">
        <v>7147</v>
      </c>
      <c r="V6423" s="3">
        <v>45871.491666666669</v>
      </c>
      <c r="W6423" t="s">
        <v>1413</v>
      </c>
      <c r="Y6423" s="4">
        <v>45876</v>
      </c>
      <c r="Z6423" s="2">
        <v>0.81263888888888891</v>
      </c>
    </row>
    <row r="6424" spans="1:26" x14ac:dyDescent="0.3">
      <c r="A6424">
        <v>21006</v>
      </c>
      <c r="B6424" t="s">
        <v>476</v>
      </c>
      <c r="C6424" t="s">
        <v>27</v>
      </c>
      <c r="D6424" t="s">
        <v>80</v>
      </c>
      <c r="E6424" t="s">
        <v>38</v>
      </c>
      <c r="F6424">
        <v>8714629449</v>
      </c>
      <c r="G6424" t="s">
        <v>30</v>
      </c>
      <c r="H6424">
        <v>7198</v>
      </c>
      <c r="I6424" t="s">
        <v>7148</v>
      </c>
      <c r="J6424" t="s">
        <v>31</v>
      </c>
      <c r="K6424" t="s">
        <v>49</v>
      </c>
      <c r="O6424" t="s">
        <v>33</v>
      </c>
      <c r="S6424" s="3">
        <v>45876.375</v>
      </c>
      <c r="T6424" t="s">
        <v>54</v>
      </c>
      <c r="U6424" t="s">
        <v>7148</v>
      </c>
      <c r="V6424" s="3">
        <v>45871.491666666669</v>
      </c>
      <c r="W6424" t="s">
        <v>1413</v>
      </c>
      <c r="Y6424" s="4">
        <v>45876</v>
      </c>
      <c r="Z6424" s="2">
        <v>0.81263888888888891</v>
      </c>
    </row>
    <row r="6425" spans="1:26" x14ac:dyDescent="0.3">
      <c r="A6425">
        <v>21006</v>
      </c>
      <c r="B6425" t="s">
        <v>476</v>
      </c>
      <c r="C6425" t="s">
        <v>27</v>
      </c>
      <c r="D6425" t="s">
        <v>80</v>
      </c>
      <c r="E6425" t="s">
        <v>38</v>
      </c>
      <c r="F6425">
        <v>8714629449</v>
      </c>
      <c r="G6425" t="s">
        <v>30</v>
      </c>
      <c r="H6425">
        <v>7198</v>
      </c>
      <c r="I6425" t="s">
        <v>7149</v>
      </c>
      <c r="J6425" t="s">
        <v>31</v>
      </c>
      <c r="K6425" t="s">
        <v>49</v>
      </c>
      <c r="O6425" t="s">
        <v>33</v>
      </c>
      <c r="S6425" s="3">
        <v>45876.375</v>
      </c>
      <c r="T6425" t="s">
        <v>54</v>
      </c>
      <c r="U6425" t="s">
        <v>7149</v>
      </c>
      <c r="V6425" s="3">
        <v>45871.491666666669</v>
      </c>
      <c r="W6425" t="s">
        <v>1413</v>
      </c>
      <c r="Y6425" s="4">
        <v>45876</v>
      </c>
      <c r="Z6425" s="2">
        <v>0.81263888888888891</v>
      </c>
    </row>
    <row r="6426" spans="1:26" x14ac:dyDescent="0.3">
      <c r="A6426">
        <v>21006</v>
      </c>
      <c r="B6426" t="s">
        <v>476</v>
      </c>
      <c r="C6426" t="s">
        <v>27</v>
      </c>
      <c r="D6426" t="s">
        <v>80</v>
      </c>
      <c r="E6426" t="s">
        <v>38</v>
      </c>
      <c r="F6426">
        <v>8714629449</v>
      </c>
      <c r="G6426" t="s">
        <v>30</v>
      </c>
      <c r="H6426">
        <v>7198</v>
      </c>
      <c r="I6426" t="s">
        <v>7150</v>
      </c>
      <c r="J6426" t="s">
        <v>31</v>
      </c>
      <c r="K6426" t="s">
        <v>49</v>
      </c>
      <c r="O6426" t="s">
        <v>33</v>
      </c>
      <c r="S6426" s="3">
        <v>45876.375</v>
      </c>
      <c r="T6426" t="s">
        <v>54</v>
      </c>
      <c r="U6426" t="s">
        <v>7150</v>
      </c>
      <c r="V6426" s="3">
        <v>45871.491666666669</v>
      </c>
      <c r="W6426" t="s">
        <v>1413</v>
      </c>
      <c r="Y6426" s="4">
        <v>45876</v>
      </c>
      <c r="Z6426" s="2">
        <v>0.81263888888888891</v>
      </c>
    </row>
    <row r="6427" spans="1:26" x14ac:dyDescent="0.3">
      <c r="A6427">
        <v>21006</v>
      </c>
      <c r="B6427" t="s">
        <v>476</v>
      </c>
      <c r="C6427" t="s">
        <v>27</v>
      </c>
      <c r="D6427" t="s">
        <v>80</v>
      </c>
      <c r="E6427" t="s">
        <v>38</v>
      </c>
      <c r="F6427">
        <v>8714629449</v>
      </c>
      <c r="G6427" t="s">
        <v>30</v>
      </c>
      <c r="H6427">
        <v>7198</v>
      </c>
      <c r="I6427" t="s">
        <v>7151</v>
      </c>
      <c r="J6427" t="s">
        <v>31</v>
      </c>
      <c r="K6427" t="s">
        <v>49</v>
      </c>
      <c r="O6427" t="s">
        <v>33</v>
      </c>
      <c r="S6427" s="3">
        <v>45876.375</v>
      </c>
      <c r="T6427" t="s">
        <v>54</v>
      </c>
      <c r="U6427" t="s">
        <v>7151</v>
      </c>
      <c r="V6427" s="3">
        <v>45871.491666666669</v>
      </c>
      <c r="W6427" t="s">
        <v>1413</v>
      </c>
      <c r="Y6427" s="4">
        <v>45876</v>
      </c>
      <c r="Z6427" s="2">
        <v>0.81263888888888891</v>
      </c>
    </row>
    <row r="6428" spans="1:26" x14ac:dyDescent="0.3">
      <c r="A6428">
        <v>18883</v>
      </c>
      <c r="B6428" t="s">
        <v>476</v>
      </c>
      <c r="C6428" t="s">
        <v>58</v>
      </c>
      <c r="D6428" t="s">
        <v>80</v>
      </c>
      <c r="E6428" t="s">
        <v>38</v>
      </c>
      <c r="G6428" t="s">
        <v>30</v>
      </c>
      <c r="H6428">
        <v>7198</v>
      </c>
      <c r="I6428" t="s">
        <v>7152</v>
      </c>
      <c r="J6428" t="s">
        <v>31</v>
      </c>
      <c r="K6428" t="s">
        <v>49</v>
      </c>
      <c r="O6428" t="s">
        <v>33</v>
      </c>
      <c r="S6428" s="3">
        <v>45876.375</v>
      </c>
      <c r="T6428" t="s">
        <v>54</v>
      </c>
      <c r="U6428" t="s">
        <v>7152</v>
      </c>
      <c r="V6428" s="3">
        <v>45871.491666666669</v>
      </c>
      <c r="W6428" t="s">
        <v>477</v>
      </c>
      <c r="Y6428" s="4">
        <v>45876</v>
      </c>
      <c r="Z6428" s="2">
        <v>0.81263888888888891</v>
      </c>
    </row>
    <row r="6429" spans="1:26" x14ac:dyDescent="0.3">
      <c r="A6429">
        <v>21006</v>
      </c>
      <c r="B6429" t="s">
        <v>476</v>
      </c>
      <c r="C6429" t="s">
        <v>27</v>
      </c>
      <c r="D6429" t="s">
        <v>80</v>
      </c>
      <c r="E6429" t="s">
        <v>38</v>
      </c>
      <c r="F6429">
        <v>8714629449</v>
      </c>
      <c r="G6429" t="s">
        <v>30</v>
      </c>
      <c r="H6429">
        <v>7198</v>
      </c>
      <c r="I6429" t="s">
        <v>7153</v>
      </c>
      <c r="J6429" t="s">
        <v>31</v>
      </c>
      <c r="K6429" t="s">
        <v>49</v>
      </c>
      <c r="O6429" t="s">
        <v>33</v>
      </c>
      <c r="S6429" s="3">
        <v>45876.375</v>
      </c>
      <c r="T6429" t="s">
        <v>54</v>
      </c>
      <c r="U6429" t="s">
        <v>7153</v>
      </c>
      <c r="V6429" s="3">
        <v>45871.491666666669</v>
      </c>
      <c r="W6429" t="s">
        <v>1413</v>
      </c>
      <c r="Y6429" s="4">
        <v>45876</v>
      </c>
      <c r="Z6429" s="2">
        <v>0.81263888888888891</v>
      </c>
    </row>
    <row r="6430" spans="1:26" x14ac:dyDescent="0.3">
      <c r="A6430">
        <v>21006</v>
      </c>
      <c r="B6430" t="s">
        <v>476</v>
      </c>
      <c r="C6430" t="s">
        <v>27</v>
      </c>
      <c r="D6430" t="s">
        <v>80</v>
      </c>
      <c r="E6430" t="s">
        <v>38</v>
      </c>
      <c r="F6430">
        <v>8714629449</v>
      </c>
      <c r="G6430" t="s">
        <v>30</v>
      </c>
      <c r="H6430">
        <v>7198</v>
      </c>
      <c r="I6430" t="s">
        <v>7154</v>
      </c>
      <c r="J6430" t="s">
        <v>31</v>
      </c>
      <c r="K6430" t="s">
        <v>49</v>
      </c>
      <c r="O6430" t="s">
        <v>33</v>
      </c>
      <c r="S6430" s="3">
        <v>45876.375</v>
      </c>
      <c r="T6430" t="s">
        <v>54</v>
      </c>
      <c r="U6430" t="s">
        <v>7154</v>
      </c>
      <c r="V6430" s="3">
        <v>45871.491666666669</v>
      </c>
      <c r="W6430" t="s">
        <v>1413</v>
      </c>
      <c r="Y6430" s="4">
        <v>45876</v>
      </c>
      <c r="Z6430" s="2">
        <v>0.81263888888888891</v>
      </c>
    </row>
    <row r="6431" spans="1:26" x14ac:dyDescent="0.3">
      <c r="A6431">
        <v>18883</v>
      </c>
      <c r="B6431" t="s">
        <v>476</v>
      </c>
      <c r="C6431" t="s">
        <v>58</v>
      </c>
      <c r="D6431" t="s">
        <v>80</v>
      </c>
      <c r="E6431" t="s">
        <v>38</v>
      </c>
      <c r="G6431" t="s">
        <v>30</v>
      </c>
      <c r="H6431">
        <v>7198</v>
      </c>
      <c r="I6431" t="s">
        <v>7155</v>
      </c>
      <c r="J6431" t="s">
        <v>31</v>
      </c>
      <c r="K6431" t="s">
        <v>49</v>
      </c>
      <c r="O6431" t="s">
        <v>33</v>
      </c>
      <c r="S6431" s="3">
        <v>45876.375</v>
      </c>
      <c r="T6431" t="s">
        <v>54</v>
      </c>
      <c r="U6431" t="s">
        <v>7155</v>
      </c>
      <c r="V6431" s="3">
        <v>45871.491666666669</v>
      </c>
      <c r="W6431" t="s">
        <v>477</v>
      </c>
      <c r="Y6431" s="4">
        <v>45876</v>
      </c>
      <c r="Z6431" s="2">
        <v>0.81263888888888891</v>
      </c>
    </row>
    <row r="6432" spans="1:26" x14ac:dyDescent="0.3">
      <c r="A6432">
        <v>21006</v>
      </c>
      <c r="B6432" t="s">
        <v>476</v>
      </c>
      <c r="C6432" t="s">
        <v>27</v>
      </c>
      <c r="D6432" t="s">
        <v>80</v>
      </c>
      <c r="E6432" t="s">
        <v>38</v>
      </c>
      <c r="F6432">
        <v>8714629449</v>
      </c>
      <c r="G6432" t="s">
        <v>30</v>
      </c>
      <c r="H6432">
        <v>7198</v>
      </c>
      <c r="I6432" t="s">
        <v>7156</v>
      </c>
      <c r="J6432" t="s">
        <v>31</v>
      </c>
      <c r="K6432" t="s">
        <v>49</v>
      </c>
      <c r="O6432" t="s">
        <v>33</v>
      </c>
      <c r="S6432" s="3">
        <v>45876.375</v>
      </c>
      <c r="T6432" t="s">
        <v>54</v>
      </c>
      <c r="U6432" t="s">
        <v>7156</v>
      </c>
      <c r="V6432" s="3">
        <v>45871.491666666669</v>
      </c>
      <c r="W6432" t="s">
        <v>1413</v>
      </c>
      <c r="Y6432" s="4">
        <v>45876</v>
      </c>
      <c r="Z6432" s="2">
        <v>0.81263888888888891</v>
      </c>
    </row>
    <row r="6433" spans="1:26" x14ac:dyDescent="0.3">
      <c r="A6433">
        <v>18883</v>
      </c>
      <c r="B6433" t="s">
        <v>476</v>
      </c>
      <c r="C6433" t="s">
        <v>58</v>
      </c>
      <c r="D6433" t="s">
        <v>80</v>
      </c>
      <c r="E6433" t="s">
        <v>38</v>
      </c>
      <c r="G6433" t="s">
        <v>30</v>
      </c>
      <c r="H6433">
        <v>7198</v>
      </c>
      <c r="I6433" t="s">
        <v>7157</v>
      </c>
      <c r="J6433" t="s">
        <v>31</v>
      </c>
      <c r="K6433" t="s">
        <v>49</v>
      </c>
      <c r="O6433" t="s">
        <v>33</v>
      </c>
      <c r="S6433" s="3">
        <v>45876.375</v>
      </c>
      <c r="T6433" t="s">
        <v>54</v>
      </c>
      <c r="U6433" t="s">
        <v>7157</v>
      </c>
      <c r="V6433" s="3">
        <v>45871.491666666669</v>
      </c>
      <c r="W6433" t="s">
        <v>477</v>
      </c>
      <c r="Y6433" s="4">
        <v>45876</v>
      </c>
      <c r="Z6433" s="2">
        <v>0.81263888888888891</v>
      </c>
    </row>
    <row r="6434" spans="1:26" x14ac:dyDescent="0.3">
      <c r="A6434">
        <v>21006</v>
      </c>
      <c r="B6434" t="s">
        <v>476</v>
      </c>
      <c r="C6434" t="s">
        <v>27</v>
      </c>
      <c r="D6434" t="s">
        <v>80</v>
      </c>
      <c r="E6434" t="s">
        <v>38</v>
      </c>
      <c r="F6434">
        <v>8714629449</v>
      </c>
      <c r="G6434" t="s">
        <v>30</v>
      </c>
      <c r="H6434">
        <v>7198</v>
      </c>
      <c r="I6434" t="s">
        <v>7158</v>
      </c>
      <c r="J6434" t="s">
        <v>31</v>
      </c>
      <c r="K6434" t="s">
        <v>49</v>
      </c>
      <c r="O6434" t="s">
        <v>33</v>
      </c>
      <c r="S6434" s="3">
        <v>45876.375</v>
      </c>
      <c r="T6434" t="s">
        <v>54</v>
      </c>
      <c r="U6434" t="s">
        <v>7158</v>
      </c>
      <c r="V6434" s="3">
        <v>45871.491666666669</v>
      </c>
      <c r="W6434" t="s">
        <v>1413</v>
      </c>
      <c r="Y6434" s="4">
        <v>45876</v>
      </c>
      <c r="Z6434" s="2">
        <v>0.81263888888888891</v>
      </c>
    </row>
    <row r="6435" spans="1:26" x14ac:dyDescent="0.3">
      <c r="A6435">
        <v>21006</v>
      </c>
      <c r="B6435" t="s">
        <v>476</v>
      </c>
      <c r="C6435" t="s">
        <v>27</v>
      </c>
      <c r="D6435" t="s">
        <v>80</v>
      </c>
      <c r="E6435" t="s">
        <v>38</v>
      </c>
      <c r="F6435">
        <v>8714629449</v>
      </c>
      <c r="G6435" t="s">
        <v>30</v>
      </c>
      <c r="H6435">
        <v>7198</v>
      </c>
      <c r="I6435" t="s">
        <v>7159</v>
      </c>
      <c r="J6435" t="s">
        <v>31</v>
      </c>
      <c r="K6435" t="s">
        <v>49</v>
      </c>
      <c r="O6435" t="s">
        <v>33</v>
      </c>
      <c r="S6435" s="3">
        <v>45876.375</v>
      </c>
      <c r="T6435" t="s">
        <v>54</v>
      </c>
      <c r="U6435" t="s">
        <v>7159</v>
      </c>
      <c r="V6435" s="3">
        <v>45871.491666666669</v>
      </c>
      <c r="W6435" t="s">
        <v>1413</v>
      </c>
      <c r="Y6435" s="4">
        <v>45876</v>
      </c>
      <c r="Z6435" s="2">
        <v>0.81263888888888891</v>
      </c>
    </row>
    <row r="6436" spans="1:26" x14ac:dyDescent="0.3">
      <c r="A6436">
        <v>21006</v>
      </c>
      <c r="B6436" t="s">
        <v>476</v>
      </c>
      <c r="C6436" t="s">
        <v>27</v>
      </c>
      <c r="D6436" t="s">
        <v>80</v>
      </c>
      <c r="E6436" t="s">
        <v>38</v>
      </c>
      <c r="F6436">
        <v>8714629449</v>
      </c>
      <c r="G6436" t="s">
        <v>30</v>
      </c>
      <c r="H6436">
        <v>7198</v>
      </c>
      <c r="I6436" t="s">
        <v>7160</v>
      </c>
      <c r="J6436" t="s">
        <v>31</v>
      </c>
      <c r="K6436" t="s">
        <v>49</v>
      </c>
      <c r="O6436" t="s">
        <v>33</v>
      </c>
      <c r="S6436" s="3">
        <v>45876.375</v>
      </c>
      <c r="T6436" t="s">
        <v>54</v>
      </c>
      <c r="U6436" t="s">
        <v>7160</v>
      </c>
      <c r="V6436" s="3">
        <v>45871.491666666669</v>
      </c>
      <c r="W6436" t="s">
        <v>1413</v>
      </c>
      <c r="Y6436" s="4">
        <v>45876</v>
      </c>
      <c r="Z6436" s="2">
        <v>0.81263888888888891</v>
      </c>
    </row>
    <row r="6437" spans="1:26" x14ac:dyDescent="0.3">
      <c r="A6437">
        <v>21006</v>
      </c>
      <c r="B6437" t="s">
        <v>476</v>
      </c>
      <c r="C6437" t="s">
        <v>27</v>
      </c>
      <c r="D6437" t="s">
        <v>80</v>
      </c>
      <c r="E6437" t="s">
        <v>38</v>
      </c>
      <c r="F6437">
        <v>8714629449</v>
      </c>
      <c r="G6437" t="s">
        <v>30</v>
      </c>
      <c r="H6437">
        <v>7198</v>
      </c>
      <c r="I6437" t="s">
        <v>7161</v>
      </c>
      <c r="J6437" t="s">
        <v>31</v>
      </c>
      <c r="K6437" t="s">
        <v>49</v>
      </c>
      <c r="O6437" t="s">
        <v>33</v>
      </c>
      <c r="S6437" s="3">
        <v>45876.375</v>
      </c>
      <c r="T6437" t="s">
        <v>54</v>
      </c>
      <c r="U6437" t="s">
        <v>7161</v>
      </c>
      <c r="V6437" s="3">
        <v>45871.491666666669</v>
      </c>
      <c r="W6437" t="s">
        <v>1413</v>
      </c>
      <c r="Y6437" s="4">
        <v>45876</v>
      </c>
      <c r="Z6437" s="2">
        <v>0.81263888888888891</v>
      </c>
    </row>
    <row r="6438" spans="1:26" x14ac:dyDescent="0.3">
      <c r="A6438">
        <v>18883</v>
      </c>
      <c r="B6438" t="s">
        <v>476</v>
      </c>
      <c r="C6438" t="s">
        <v>58</v>
      </c>
      <c r="D6438" t="s">
        <v>80</v>
      </c>
      <c r="E6438" t="s">
        <v>38</v>
      </c>
      <c r="G6438" t="s">
        <v>30</v>
      </c>
      <c r="H6438">
        <v>7198</v>
      </c>
      <c r="I6438" t="s">
        <v>7162</v>
      </c>
      <c r="J6438" t="s">
        <v>31</v>
      </c>
      <c r="K6438" t="s">
        <v>49</v>
      </c>
      <c r="O6438" t="s">
        <v>33</v>
      </c>
      <c r="S6438" s="3">
        <v>45876.375</v>
      </c>
      <c r="T6438" t="s">
        <v>54</v>
      </c>
      <c r="U6438" t="s">
        <v>7162</v>
      </c>
      <c r="V6438" s="3">
        <v>45871.491666666669</v>
      </c>
      <c r="W6438" t="s">
        <v>477</v>
      </c>
      <c r="Y6438" s="4">
        <v>45876</v>
      </c>
      <c r="Z6438" s="2">
        <v>0.81263888888888891</v>
      </c>
    </row>
    <row r="6439" spans="1:26" x14ac:dyDescent="0.3">
      <c r="A6439">
        <v>21006</v>
      </c>
      <c r="B6439" t="s">
        <v>476</v>
      </c>
      <c r="C6439" t="s">
        <v>27</v>
      </c>
      <c r="D6439" t="s">
        <v>80</v>
      </c>
      <c r="E6439" t="s">
        <v>38</v>
      </c>
      <c r="F6439">
        <v>8714629449</v>
      </c>
      <c r="G6439" t="s">
        <v>30</v>
      </c>
      <c r="H6439">
        <v>7198</v>
      </c>
      <c r="I6439" t="s">
        <v>7163</v>
      </c>
      <c r="J6439" t="s">
        <v>31</v>
      </c>
      <c r="K6439" t="s">
        <v>49</v>
      </c>
      <c r="O6439" t="s">
        <v>33</v>
      </c>
      <c r="S6439" s="3">
        <v>45876.375</v>
      </c>
      <c r="T6439" t="s">
        <v>54</v>
      </c>
      <c r="U6439" t="s">
        <v>7163</v>
      </c>
      <c r="V6439" s="3">
        <v>45871.491666666669</v>
      </c>
      <c r="W6439" t="s">
        <v>1413</v>
      </c>
      <c r="Y6439" s="4">
        <v>45876</v>
      </c>
      <c r="Z6439" s="2">
        <v>0.81263888888888891</v>
      </c>
    </row>
    <row r="6440" spans="1:26" x14ac:dyDescent="0.3">
      <c r="A6440">
        <v>21006</v>
      </c>
      <c r="B6440" t="s">
        <v>476</v>
      </c>
      <c r="C6440" t="s">
        <v>27</v>
      </c>
      <c r="D6440" t="s">
        <v>80</v>
      </c>
      <c r="E6440" t="s">
        <v>38</v>
      </c>
      <c r="F6440">
        <v>8714629449</v>
      </c>
      <c r="G6440" t="s">
        <v>30</v>
      </c>
      <c r="H6440">
        <v>7198</v>
      </c>
      <c r="I6440" t="s">
        <v>7164</v>
      </c>
      <c r="J6440" t="s">
        <v>31</v>
      </c>
      <c r="K6440" t="s">
        <v>49</v>
      </c>
      <c r="O6440" t="s">
        <v>33</v>
      </c>
      <c r="S6440" s="3">
        <v>45876.375</v>
      </c>
      <c r="T6440" t="s">
        <v>54</v>
      </c>
      <c r="U6440" t="s">
        <v>7164</v>
      </c>
      <c r="V6440" s="3">
        <v>45871.491666666669</v>
      </c>
      <c r="W6440" t="s">
        <v>1413</v>
      </c>
      <c r="Y6440" s="4">
        <v>45876</v>
      </c>
      <c r="Z6440" s="2">
        <v>0.81263888888888891</v>
      </c>
    </row>
    <row r="6441" spans="1:26" x14ac:dyDescent="0.3">
      <c r="A6441">
        <v>21006</v>
      </c>
      <c r="B6441" t="s">
        <v>476</v>
      </c>
      <c r="C6441" t="s">
        <v>27</v>
      </c>
      <c r="D6441" t="s">
        <v>80</v>
      </c>
      <c r="E6441" t="s">
        <v>38</v>
      </c>
      <c r="F6441">
        <v>8714629449</v>
      </c>
      <c r="G6441" t="s">
        <v>30</v>
      </c>
      <c r="H6441">
        <v>7198</v>
      </c>
      <c r="I6441" t="s">
        <v>7165</v>
      </c>
      <c r="J6441" t="s">
        <v>31</v>
      </c>
      <c r="K6441" t="s">
        <v>49</v>
      </c>
      <c r="O6441" t="s">
        <v>33</v>
      </c>
      <c r="S6441" s="3">
        <v>45876.375</v>
      </c>
      <c r="T6441" t="s">
        <v>54</v>
      </c>
      <c r="U6441" t="s">
        <v>7165</v>
      </c>
      <c r="V6441" s="3">
        <v>45871.491666666669</v>
      </c>
      <c r="W6441" t="s">
        <v>1413</v>
      </c>
      <c r="Y6441" s="4">
        <v>45876</v>
      </c>
      <c r="Z6441" s="2">
        <v>0.81263888888888891</v>
      </c>
    </row>
    <row r="6442" spans="1:26" x14ac:dyDescent="0.3">
      <c r="A6442">
        <v>21006</v>
      </c>
      <c r="B6442" t="s">
        <v>476</v>
      </c>
      <c r="C6442" t="s">
        <v>27</v>
      </c>
      <c r="D6442" t="s">
        <v>80</v>
      </c>
      <c r="E6442" t="s">
        <v>38</v>
      </c>
      <c r="F6442">
        <v>8714629449</v>
      </c>
      <c r="G6442" t="s">
        <v>30</v>
      </c>
      <c r="H6442">
        <v>7198</v>
      </c>
      <c r="I6442" t="s">
        <v>7166</v>
      </c>
      <c r="J6442" t="s">
        <v>31</v>
      </c>
      <c r="K6442" t="s">
        <v>49</v>
      </c>
      <c r="O6442" t="s">
        <v>33</v>
      </c>
      <c r="S6442" s="3">
        <v>45876.375</v>
      </c>
      <c r="T6442" t="s">
        <v>54</v>
      </c>
      <c r="U6442" t="s">
        <v>7166</v>
      </c>
      <c r="V6442" s="3">
        <v>45871.491666666669</v>
      </c>
      <c r="W6442" t="s">
        <v>1413</v>
      </c>
      <c r="Y6442" s="4">
        <v>45876</v>
      </c>
      <c r="Z6442" s="2">
        <v>0.81263888888888891</v>
      </c>
    </row>
    <row r="6443" spans="1:26" x14ac:dyDescent="0.3">
      <c r="A6443">
        <v>21006</v>
      </c>
      <c r="B6443" t="s">
        <v>476</v>
      </c>
      <c r="C6443" t="s">
        <v>27</v>
      </c>
      <c r="D6443" t="s">
        <v>80</v>
      </c>
      <c r="E6443" t="s">
        <v>38</v>
      </c>
      <c r="F6443">
        <v>8714629449</v>
      </c>
      <c r="G6443" t="s">
        <v>30</v>
      </c>
      <c r="H6443">
        <v>7198</v>
      </c>
      <c r="I6443" t="s">
        <v>7167</v>
      </c>
      <c r="J6443" t="s">
        <v>31</v>
      </c>
      <c r="K6443" t="s">
        <v>49</v>
      </c>
      <c r="O6443" t="s">
        <v>33</v>
      </c>
      <c r="S6443" s="3">
        <v>45876.375</v>
      </c>
      <c r="T6443" t="s">
        <v>54</v>
      </c>
      <c r="U6443" t="s">
        <v>7167</v>
      </c>
      <c r="V6443" s="3">
        <v>45871.491666666669</v>
      </c>
      <c r="W6443" t="s">
        <v>1413</v>
      </c>
      <c r="Y6443" s="4">
        <v>45876</v>
      </c>
      <c r="Z6443" s="2">
        <v>0.81263888888888891</v>
      </c>
    </row>
    <row r="6444" spans="1:26" x14ac:dyDescent="0.3">
      <c r="A6444">
        <v>18883</v>
      </c>
      <c r="B6444" t="s">
        <v>476</v>
      </c>
      <c r="C6444" t="s">
        <v>58</v>
      </c>
      <c r="D6444" t="s">
        <v>80</v>
      </c>
      <c r="E6444" t="s">
        <v>38</v>
      </c>
      <c r="G6444" t="s">
        <v>30</v>
      </c>
      <c r="H6444">
        <v>7198</v>
      </c>
      <c r="I6444" t="s">
        <v>7168</v>
      </c>
      <c r="J6444" t="s">
        <v>31</v>
      </c>
      <c r="K6444" t="s">
        <v>49</v>
      </c>
      <c r="O6444" t="s">
        <v>33</v>
      </c>
      <c r="S6444" s="3">
        <v>45876.375</v>
      </c>
      <c r="T6444" t="s">
        <v>54</v>
      </c>
      <c r="U6444" t="s">
        <v>7168</v>
      </c>
      <c r="V6444" s="3">
        <v>45871.491666666669</v>
      </c>
      <c r="W6444" t="s">
        <v>477</v>
      </c>
      <c r="Y6444" s="4">
        <v>45876</v>
      </c>
      <c r="Z6444" s="2">
        <v>0.81263888888888891</v>
      </c>
    </row>
    <row r="6445" spans="1:26" x14ac:dyDescent="0.3">
      <c r="A6445">
        <v>18883</v>
      </c>
      <c r="B6445" t="s">
        <v>476</v>
      </c>
      <c r="C6445" t="s">
        <v>58</v>
      </c>
      <c r="D6445" t="s">
        <v>80</v>
      </c>
      <c r="E6445" t="s">
        <v>38</v>
      </c>
      <c r="G6445" t="s">
        <v>30</v>
      </c>
      <c r="H6445">
        <v>7198</v>
      </c>
      <c r="I6445" t="s">
        <v>7169</v>
      </c>
      <c r="J6445" t="s">
        <v>31</v>
      </c>
      <c r="K6445" t="s">
        <v>49</v>
      </c>
      <c r="O6445" t="s">
        <v>33</v>
      </c>
      <c r="S6445" s="3">
        <v>45876.375</v>
      </c>
      <c r="T6445" t="s">
        <v>54</v>
      </c>
      <c r="U6445" t="s">
        <v>7169</v>
      </c>
      <c r="V6445" s="3">
        <v>45871.491666666669</v>
      </c>
      <c r="W6445" t="s">
        <v>477</v>
      </c>
      <c r="Y6445" s="4">
        <v>45876</v>
      </c>
      <c r="Z6445" s="2">
        <v>0.81263888888888891</v>
      </c>
    </row>
    <row r="6446" spans="1:26" x14ac:dyDescent="0.3">
      <c r="A6446">
        <v>21006</v>
      </c>
      <c r="B6446" t="s">
        <v>476</v>
      </c>
      <c r="C6446" t="s">
        <v>27</v>
      </c>
      <c r="D6446" t="s">
        <v>80</v>
      </c>
      <c r="E6446" t="s">
        <v>38</v>
      </c>
      <c r="F6446">
        <v>8714629449</v>
      </c>
      <c r="G6446" t="s">
        <v>30</v>
      </c>
      <c r="H6446">
        <v>7198</v>
      </c>
      <c r="I6446" t="s">
        <v>7170</v>
      </c>
      <c r="J6446" t="s">
        <v>31</v>
      </c>
      <c r="K6446" t="s">
        <v>49</v>
      </c>
      <c r="O6446" t="s">
        <v>33</v>
      </c>
      <c r="S6446" s="3">
        <v>45876.375</v>
      </c>
      <c r="T6446" t="s">
        <v>54</v>
      </c>
      <c r="U6446" t="s">
        <v>7170</v>
      </c>
      <c r="V6446" s="3">
        <v>45871.491666666669</v>
      </c>
      <c r="W6446" t="s">
        <v>1413</v>
      </c>
      <c r="Y6446" s="4">
        <v>45876</v>
      </c>
      <c r="Z6446" s="2">
        <v>0.81263888888888891</v>
      </c>
    </row>
    <row r="6447" spans="1:26" x14ac:dyDescent="0.3">
      <c r="A6447">
        <v>21006</v>
      </c>
      <c r="B6447" t="s">
        <v>476</v>
      </c>
      <c r="C6447" t="s">
        <v>27</v>
      </c>
      <c r="D6447" t="s">
        <v>80</v>
      </c>
      <c r="E6447" t="s">
        <v>38</v>
      </c>
      <c r="F6447">
        <v>8714629449</v>
      </c>
      <c r="G6447" t="s">
        <v>30</v>
      </c>
      <c r="H6447">
        <v>7198</v>
      </c>
      <c r="I6447" t="s">
        <v>7171</v>
      </c>
      <c r="J6447" t="s">
        <v>31</v>
      </c>
      <c r="K6447" t="s">
        <v>49</v>
      </c>
      <c r="O6447" t="s">
        <v>33</v>
      </c>
      <c r="S6447" s="3">
        <v>45876.375</v>
      </c>
      <c r="T6447" t="s">
        <v>54</v>
      </c>
      <c r="U6447" t="s">
        <v>7171</v>
      </c>
      <c r="V6447" s="3">
        <v>45871.491666666669</v>
      </c>
      <c r="W6447" t="s">
        <v>1413</v>
      </c>
      <c r="Y6447" s="4">
        <v>45876</v>
      </c>
      <c r="Z6447" s="2">
        <v>0.81263888888888891</v>
      </c>
    </row>
    <row r="6448" spans="1:26" x14ac:dyDescent="0.3">
      <c r="A6448">
        <v>21006</v>
      </c>
      <c r="B6448" t="s">
        <v>476</v>
      </c>
      <c r="C6448" t="s">
        <v>27</v>
      </c>
      <c r="D6448" t="s">
        <v>80</v>
      </c>
      <c r="E6448" t="s">
        <v>38</v>
      </c>
      <c r="F6448">
        <v>8714629449</v>
      </c>
      <c r="G6448" t="s">
        <v>30</v>
      </c>
      <c r="H6448">
        <v>7198</v>
      </c>
      <c r="I6448" t="s">
        <v>7172</v>
      </c>
      <c r="J6448" t="s">
        <v>31</v>
      </c>
      <c r="K6448" t="s">
        <v>49</v>
      </c>
      <c r="O6448" t="s">
        <v>33</v>
      </c>
      <c r="S6448" s="3">
        <v>45876.375</v>
      </c>
      <c r="T6448" t="s">
        <v>54</v>
      </c>
      <c r="U6448" t="s">
        <v>7172</v>
      </c>
      <c r="V6448" s="3">
        <v>45871.491666666669</v>
      </c>
      <c r="W6448" t="s">
        <v>1413</v>
      </c>
      <c r="Y6448" s="4">
        <v>45876</v>
      </c>
      <c r="Z6448" s="2">
        <v>0.81263888888888891</v>
      </c>
    </row>
    <row r="6449" spans="1:26" x14ac:dyDescent="0.3">
      <c r="A6449">
        <v>18883</v>
      </c>
      <c r="B6449" t="s">
        <v>476</v>
      </c>
      <c r="C6449" t="s">
        <v>58</v>
      </c>
      <c r="D6449" t="s">
        <v>80</v>
      </c>
      <c r="E6449" t="s">
        <v>38</v>
      </c>
      <c r="G6449" t="s">
        <v>30</v>
      </c>
      <c r="H6449">
        <v>7198</v>
      </c>
      <c r="I6449" t="s">
        <v>7173</v>
      </c>
      <c r="J6449" t="s">
        <v>31</v>
      </c>
      <c r="K6449" t="s">
        <v>49</v>
      </c>
      <c r="O6449" t="s">
        <v>33</v>
      </c>
      <c r="S6449" s="3">
        <v>45876.375</v>
      </c>
      <c r="T6449" t="s">
        <v>54</v>
      </c>
      <c r="U6449" t="s">
        <v>7173</v>
      </c>
      <c r="V6449" s="3">
        <v>45871.491666666669</v>
      </c>
      <c r="W6449" t="s">
        <v>477</v>
      </c>
      <c r="Y6449" s="4">
        <v>45876</v>
      </c>
      <c r="Z6449" s="2">
        <v>0.81263888888888891</v>
      </c>
    </row>
    <row r="6450" spans="1:26" x14ac:dyDescent="0.3">
      <c r="A6450">
        <v>21006</v>
      </c>
      <c r="B6450" t="s">
        <v>476</v>
      </c>
      <c r="C6450" t="s">
        <v>27</v>
      </c>
      <c r="D6450" t="s">
        <v>80</v>
      </c>
      <c r="E6450" t="s">
        <v>38</v>
      </c>
      <c r="F6450">
        <v>8714629449</v>
      </c>
      <c r="G6450" t="s">
        <v>30</v>
      </c>
      <c r="H6450">
        <v>7198</v>
      </c>
      <c r="I6450" t="s">
        <v>7174</v>
      </c>
      <c r="J6450" t="s">
        <v>31</v>
      </c>
      <c r="K6450" t="s">
        <v>49</v>
      </c>
      <c r="O6450" t="s">
        <v>33</v>
      </c>
      <c r="S6450" s="3">
        <v>45876.375</v>
      </c>
      <c r="T6450" t="s">
        <v>54</v>
      </c>
      <c r="U6450" t="s">
        <v>7174</v>
      </c>
      <c r="V6450" s="3">
        <v>45871.491666666669</v>
      </c>
      <c r="W6450" t="s">
        <v>1413</v>
      </c>
      <c r="Y6450" s="4">
        <v>45876</v>
      </c>
      <c r="Z6450" s="2">
        <v>0.81263888888888891</v>
      </c>
    </row>
    <row r="6451" spans="1:26" x14ac:dyDescent="0.3">
      <c r="A6451">
        <v>21006</v>
      </c>
      <c r="B6451" t="s">
        <v>476</v>
      </c>
      <c r="C6451" t="s">
        <v>27</v>
      </c>
      <c r="D6451" t="s">
        <v>80</v>
      </c>
      <c r="E6451" t="s">
        <v>38</v>
      </c>
      <c r="F6451">
        <v>8714629449</v>
      </c>
      <c r="G6451" t="s">
        <v>30</v>
      </c>
      <c r="H6451">
        <v>7198</v>
      </c>
      <c r="I6451" t="s">
        <v>7175</v>
      </c>
      <c r="J6451" t="s">
        <v>31</v>
      </c>
      <c r="K6451" t="s">
        <v>49</v>
      </c>
      <c r="O6451" t="s">
        <v>33</v>
      </c>
      <c r="S6451" s="3">
        <v>45876.375</v>
      </c>
      <c r="T6451" t="s">
        <v>54</v>
      </c>
      <c r="U6451" t="s">
        <v>7175</v>
      </c>
      <c r="V6451" s="3">
        <v>45871.491666666669</v>
      </c>
      <c r="W6451" t="s">
        <v>1413</v>
      </c>
      <c r="Y6451" s="4">
        <v>45876</v>
      </c>
      <c r="Z6451" s="2">
        <v>0.81263888888888891</v>
      </c>
    </row>
    <row r="6452" spans="1:26" x14ac:dyDescent="0.3">
      <c r="A6452">
        <v>21006</v>
      </c>
      <c r="B6452" t="s">
        <v>476</v>
      </c>
      <c r="C6452" t="s">
        <v>27</v>
      </c>
      <c r="D6452" t="s">
        <v>80</v>
      </c>
      <c r="E6452" t="s">
        <v>38</v>
      </c>
      <c r="F6452">
        <v>8714629449</v>
      </c>
      <c r="G6452" t="s">
        <v>30</v>
      </c>
      <c r="H6452">
        <v>7198</v>
      </c>
      <c r="I6452" t="s">
        <v>7176</v>
      </c>
      <c r="J6452" t="s">
        <v>31</v>
      </c>
      <c r="K6452" t="s">
        <v>49</v>
      </c>
      <c r="O6452" t="s">
        <v>33</v>
      </c>
      <c r="S6452" s="3">
        <v>45876.375</v>
      </c>
      <c r="T6452" t="s">
        <v>54</v>
      </c>
      <c r="U6452" t="s">
        <v>7176</v>
      </c>
      <c r="V6452" s="3">
        <v>45871.491666666669</v>
      </c>
      <c r="W6452" t="s">
        <v>1413</v>
      </c>
      <c r="Y6452" s="4">
        <v>45876</v>
      </c>
      <c r="Z6452" s="2">
        <v>0.81263888888888891</v>
      </c>
    </row>
    <row r="6453" spans="1:26" x14ac:dyDescent="0.3">
      <c r="A6453">
        <v>21006</v>
      </c>
      <c r="B6453" t="s">
        <v>476</v>
      </c>
      <c r="C6453" t="s">
        <v>27</v>
      </c>
      <c r="D6453" t="s">
        <v>80</v>
      </c>
      <c r="E6453" t="s">
        <v>38</v>
      </c>
      <c r="F6453">
        <v>8714629449</v>
      </c>
      <c r="G6453" t="s">
        <v>30</v>
      </c>
      <c r="H6453">
        <v>7198</v>
      </c>
      <c r="I6453" t="s">
        <v>7177</v>
      </c>
      <c r="J6453" t="s">
        <v>31</v>
      </c>
      <c r="K6453" t="s">
        <v>49</v>
      </c>
      <c r="O6453" t="s">
        <v>33</v>
      </c>
      <c r="S6453" s="3">
        <v>45876.375</v>
      </c>
      <c r="T6453" t="s">
        <v>54</v>
      </c>
      <c r="U6453" t="s">
        <v>7177</v>
      </c>
      <c r="V6453" s="3">
        <v>45871.491666666669</v>
      </c>
      <c r="W6453" t="s">
        <v>1413</v>
      </c>
      <c r="Y6453" s="4">
        <v>45876</v>
      </c>
      <c r="Z6453" s="2">
        <v>0.81263888888888891</v>
      </c>
    </row>
    <row r="6454" spans="1:26" x14ac:dyDescent="0.3">
      <c r="A6454">
        <v>18883</v>
      </c>
      <c r="B6454" t="s">
        <v>476</v>
      </c>
      <c r="C6454" t="s">
        <v>58</v>
      </c>
      <c r="D6454" t="s">
        <v>80</v>
      </c>
      <c r="E6454" t="s">
        <v>38</v>
      </c>
      <c r="G6454" t="s">
        <v>30</v>
      </c>
      <c r="H6454">
        <v>7198</v>
      </c>
      <c r="I6454" t="s">
        <v>7178</v>
      </c>
      <c r="J6454" t="s">
        <v>31</v>
      </c>
      <c r="K6454" t="s">
        <v>49</v>
      </c>
      <c r="O6454" t="s">
        <v>33</v>
      </c>
      <c r="S6454" s="3">
        <v>45876.375</v>
      </c>
      <c r="T6454" t="s">
        <v>54</v>
      </c>
      <c r="U6454" t="s">
        <v>7178</v>
      </c>
      <c r="V6454" s="3">
        <v>45871.491666666669</v>
      </c>
      <c r="W6454" t="s">
        <v>477</v>
      </c>
      <c r="Y6454" s="4">
        <v>45876</v>
      </c>
      <c r="Z6454" s="2">
        <v>0.81263888888888891</v>
      </c>
    </row>
    <row r="6455" spans="1:26" x14ac:dyDescent="0.3">
      <c r="A6455">
        <v>21006</v>
      </c>
      <c r="B6455" t="s">
        <v>476</v>
      </c>
      <c r="C6455" t="s">
        <v>27</v>
      </c>
      <c r="D6455" t="s">
        <v>80</v>
      </c>
      <c r="E6455" t="s">
        <v>38</v>
      </c>
      <c r="F6455">
        <v>8714629449</v>
      </c>
      <c r="G6455" t="s">
        <v>30</v>
      </c>
      <c r="H6455">
        <v>7198</v>
      </c>
      <c r="I6455" t="s">
        <v>7179</v>
      </c>
      <c r="J6455" t="s">
        <v>31</v>
      </c>
      <c r="K6455" t="s">
        <v>49</v>
      </c>
      <c r="O6455" t="s">
        <v>33</v>
      </c>
      <c r="S6455" s="3">
        <v>45876.375</v>
      </c>
      <c r="T6455" t="s">
        <v>54</v>
      </c>
      <c r="U6455" t="s">
        <v>7179</v>
      </c>
      <c r="V6455" s="3">
        <v>45871.491666666669</v>
      </c>
      <c r="W6455" t="s">
        <v>1413</v>
      </c>
      <c r="Y6455" s="4">
        <v>45876</v>
      </c>
      <c r="Z6455" s="2">
        <v>0.81263888888888891</v>
      </c>
    </row>
    <row r="6456" spans="1:26" x14ac:dyDescent="0.3">
      <c r="A6456">
        <v>18883</v>
      </c>
      <c r="B6456" t="s">
        <v>476</v>
      </c>
      <c r="C6456" t="s">
        <v>58</v>
      </c>
      <c r="D6456" t="s">
        <v>80</v>
      </c>
      <c r="E6456" t="s">
        <v>38</v>
      </c>
      <c r="G6456" t="s">
        <v>30</v>
      </c>
      <c r="H6456">
        <v>7198</v>
      </c>
      <c r="I6456" t="s">
        <v>7180</v>
      </c>
      <c r="J6456" t="s">
        <v>31</v>
      </c>
      <c r="K6456" t="s">
        <v>49</v>
      </c>
      <c r="O6456" t="s">
        <v>33</v>
      </c>
      <c r="S6456" s="3">
        <v>45876.375</v>
      </c>
      <c r="T6456" t="s">
        <v>54</v>
      </c>
      <c r="U6456" t="s">
        <v>7180</v>
      </c>
      <c r="V6456" s="3">
        <v>45871.491666666669</v>
      </c>
      <c r="W6456" t="s">
        <v>477</v>
      </c>
      <c r="Y6456" s="4">
        <v>45876</v>
      </c>
      <c r="Z6456" s="2">
        <v>0.81263888888888891</v>
      </c>
    </row>
    <row r="6457" spans="1:26" x14ac:dyDescent="0.3">
      <c r="A6457">
        <v>21006</v>
      </c>
      <c r="B6457" t="s">
        <v>476</v>
      </c>
      <c r="C6457" t="s">
        <v>27</v>
      </c>
      <c r="D6457" t="s">
        <v>80</v>
      </c>
      <c r="E6457" t="s">
        <v>38</v>
      </c>
      <c r="F6457">
        <v>8714629449</v>
      </c>
      <c r="G6457" t="s">
        <v>30</v>
      </c>
      <c r="H6457">
        <v>7198</v>
      </c>
      <c r="I6457" t="s">
        <v>7181</v>
      </c>
      <c r="J6457" t="s">
        <v>31</v>
      </c>
      <c r="K6457" t="s">
        <v>49</v>
      </c>
      <c r="O6457" t="s">
        <v>33</v>
      </c>
      <c r="S6457" s="3">
        <v>45876.375</v>
      </c>
      <c r="T6457" t="s">
        <v>54</v>
      </c>
      <c r="U6457" t="s">
        <v>7181</v>
      </c>
      <c r="V6457" s="3">
        <v>45871.491666666669</v>
      </c>
      <c r="W6457" t="s">
        <v>1413</v>
      </c>
      <c r="Y6457" s="4">
        <v>45876</v>
      </c>
      <c r="Z6457" s="2">
        <v>0.81263888888888891</v>
      </c>
    </row>
    <row r="6458" spans="1:26" x14ac:dyDescent="0.3">
      <c r="A6458">
        <v>21006</v>
      </c>
      <c r="B6458" t="s">
        <v>476</v>
      </c>
      <c r="C6458" t="s">
        <v>27</v>
      </c>
      <c r="D6458" t="s">
        <v>80</v>
      </c>
      <c r="E6458" t="s">
        <v>38</v>
      </c>
      <c r="F6458">
        <v>8714629449</v>
      </c>
      <c r="G6458" t="s">
        <v>30</v>
      </c>
      <c r="H6458">
        <v>7198</v>
      </c>
      <c r="I6458" t="s">
        <v>7182</v>
      </c>
      <c r="J6458" t="s">
        <v>31</v>
      </c>
      <c r="K6458" t="s">
        <v>49</v>
      </c>
      <c r="O6458" t="s">
        <v>33</v>
      </c>
      <c r="S6458" s="3">
        <v>45876.375</v>
      </c>
      <c r="T6458" t="s">
        <v>54</v>
      </c>
      <c r="U6458" t="s">
        <v>7182</v>
      </c>
      <c r="V6458" s="3">
        <v>45871.491666666669</v>
      </c>
      <c r="W6458" t="s">
        <v>1413</v>
      </c>
      <c r="Y6458" s="4">
        <v>45876</v>
      </c>
      <c r="Z6458" s="2">
        <v>0.81263888888888891</v>
      </c>
    </row>
    <row r="6459" spans="1:26" x14ac:dyDescent="0.3">
      <c r="A6459">
        <v>18883</v>
      </c>
      <c r="B6459" t="s">
        <v>476</v>
      </c>
      <c r="C6459" t="s">
        <v>58</v>
      </c>
      <c r="D6459" t="s">
        <v>80</v>
      </c>
      <c r="E6459" t="s">
        <v>38</v>
      </c>
      <c r="G6459" t="s">
        <v>30</v>
      </c>
      <c r="H6459">
        <v>7198</v>
      </c>
      <c r="I6459" t="s">
        <v>7183</v>
      </c>
      <c r="J6459" t="s">
        <v>31</v>
      </c>
      <c r="K6459" t="s">
        <v>49</v>
      </c>
      <c r="O6459" t="s">
        <v>33</v>
      </c>
      <c r="S6459" s="3">
        <v>45876.375</v>
      </c>
      <c r="T6459" t="s">
        <v>54</v>
      </c>
      <c r="U6459" t="s">
        <v>7183</v>
      </c>
      <c r="V6459" s="3">
        <v>45871.491666666669</v>
      </c>
      <c r="W6459" t="s">
        <v>477</v>
      </c>
      <c r="Y6459" s="4">
        <v>45876</v>
      </c>
      <c r="Z6459" s="2">
        <v>0.81263888888888891</v>
      </c>
    </row>
    <row r="6460" spans="1:26" x14ac:dyDescent="0.3">
      <c r="A6460">
        <v>21006</v>
      </c>
      <c r="B6460" t="s">
        <v>476</v>
      </c>
      <c r="C6460" t="s">
        <v>27</v>
      </c>
      <c r="D6460" t="s">
        <v>80</v>
      </c>
      <c r="E6460" t="s">
        <v>38</v>
      </c>
      <c r="F6460">
        <v>8714629449</v>
      </c>
      <c r="G6460" t="s">
        <v>30</v>
      </c>
      <c r="H6460">
        <v>7198</v>
      </c>
      <c r="I6460" t="s">
        <v>7184</v>
      </c>
      <c r="J6460" t="s">
        <v>31</v>
      </c>
      <c r="K6460" t="s">
        <v>49</v>
      </c>
      <c r="O6460" t="s">
        <v>33</v>
      </c>
      <c r="S6460" s="3">
        <v>45876.375</v>
      </c>
      <c r="T6460" t="s">
        <v>54</v>
      </c>
      <c r="U6460" t="s">
        <v>7184</v>
      </c>
      <c r="V6460" s="3">
        <v>45871.491666666669</v>
      </c>
      <c r="W6460" t="s">
        <v>1413</v>
      </c>
      <c r="Y6460" s="4">
        <v>45876</v>
      </c>
      <c r="Z6460" s="2">
        <v>0.81263888888888891</v>
      </c>
    </row>
    <row r="6461" spans="1:26" x14ac:dyDescent="0.3">
      <c r="A6461">
        <v>18883</v>
      </c>
      <c r="B6461" t="s">
        <v>476</v>
      </c>
      <c r="C6461" t="s">
        <v>58</v>
      </c>
      <c r="D6461" t="s">
        <v>80</v>
      </c>
      <c r="E6461" t="s">
        <v>38</v>
      </c>
      <c r="G6461" t="s">
        <v>30</v>
      </c>
      <c r="H6461">
        <v>7198</v>
      </c>
      <c r="I6461" t="s">
        <v>7185</v>
      </c>
      <c r="J6461" t="s">
        <v>31</v>
      </c>
      <c r="K6461" t="s">
        <v>49</v>
      </c>
      <c r="O6461" t="s">
        <v>33</v>
      </c>
      <c r="S6461" s="3">
        <v>45876.375</v>
      </c>
      <c r="T6461" t="s">
        <v>54</v>
      </c>
      <c r="U6461" t="s">
        <v>7185</v>
      </c>
      <c r="V6461" s="3">
        <v>45871.491666666669</v>
      </c>
      <c r="W6461" t="s">
        <v>477</v>
      </c>
      <c r="Y6461" s="4">
        <v>45876</v>
      </c>
      <c r="Z6461" s="2">
        <v>0.81263888888888891</v>
      </c>
    </row>
    <row r="6462" spans="1:26" x14ac:dyDescent="0.3">
      <c r="A6462">
        <v>21006</v>
      </c>
      <c r="B6462" t="s">
        <v>476</v>
      </c>
      <c r="C6462" t="s">
        <v>27</v>
      </c>
      <c r="D6462" t="s">
        <v>80</v>
      </c>
      <c r="E6462" t="s">
        <v>38</v>
      </c>
      <c r="F6462">
        <v>8714629449</v>
      </c>
      <c r="G6462" t="s">
        <v>30</v>
      </c>
      <c r="H6462">
        <v>7198</v>
      </c>
      <c r="I6462" t="s">
        <v>7186</v>
      </c>
      <c r="J6462" t="s">
        <v>31</v>
      </c>
      <c r="K6462" t="s">
        <v>49</v>
      </c>
      <c r="O6462" t="s">
        <v>33</v>
      </c>
      <c r="S6462" s="3">
        <v>45876.375</v>
      </c>
      <c r="T6462" t="s">
        <v>54</v>
      </c>
      <c r="U6462" t="s">
        <v>7186</v>
      </c>
      <c r="V6462" s="3">
        <v>45871.491666666669</v>
      </c>
      <c r="W6462" t="s">
        <v>1413</v>
      </c>
      <c r="Y6462" s="4">
        <v>45876</v>
      </c>
      <c r="Z6462" s="2">
        <v>0.81263888888888891</v>
      </c>
    </row>
    <row r="6463" spans="1:26" x14ac:dyDescent="0.3">
      <c r="A6463">
        <v>21006</v>
      </c>
      <c r="B6463" t="s">
        <v>476</v>
      </c>
      <c r="C6463" t="s">
        <v>27</v>
      </c>
      <c r="D6463" t="s">
        <v>80</v>
      </c>
      <c r="E6463" t="s">
        <v>38</v>
      </c>
      <c r="F6463">
        <v>8714629449</v>
      </c>
      <c r="G6463" t="s">
        <v>30</v>
      </c>
      <c r="H6463">
        <v>7198</v>
      </c>
      <c r="I6463" t="s">
        <v>7187</v>
      </c>
      <c r="J6463" t="s">
        <v>31</v>
      </c>
      <c r="K6463" t="s">
        <v>49</v>
      </c>
      <c r="O6463" t="s">
        <v>33</v>
      </c>
      <c r="S6463" s="3">
        <v>45876.375</v>
      </c>
      <c r="T6463" t="s">
        <v>54</v>
      </c>
      <c r="U6463" t="s">
        <v>7187</v>
      </c>
      <c r="V6463" s="3">
        <v>45871.491666666669</v>
      </c>
      <c r="W6463" t="s">
        <v>1413</v>
      </c>
      <c r="Y6463" s="4">
        <v>45876</v>
      </c>
      <c r="Z6463" s="2">
        <v>0.81263888888888891</v>
      </c>
    </row>
    <row r="6464" spans="1:26" x14ac:dyDescent="0.3">
      <c r="A6464">
        <v>134094</v>
      </c>
      <c r="B6464" t="s">
        <v>950</v>
      </c>
      <c r="C6464" t="s">
        <v>27</v>
      </c>
      <c r="D6464" t="s">
        <v>46</v>
      </c>
      <c r="E6464" t="s">
        <v>38</v>
      </c>
      <c r="F6464">
        <v>9284700417</v>
      </c>
      <c r="G6464" t="s">
        <v>30</v>
      </c>
      <c r="H6464">
        <v>7199</v>
      </c>
      <c r="I6464" t="s">
        <v>7192</v>
      </c>
      <c r="J6464" t="s">
        <v>31</v>
      </c>
      <c r="K6464" t="s">
        <v>49</v>
      </c>
      <c r="O6464" t="s">
        <v>33</v>
      </c>
      <c r="S6464" s="3">
        <v>45876.375</v>
      </c>
      <c r="T6464" t="s">
        <v>54</v>
      </c>
      <c r="U6464" t="s">
        <v>7192</v>
      </c>
      <c r="V6464" s="3">
        <v>45871.491666666669</v>
      </c>
      <c r="W6464" t="s">
        <v>951</v>
      </c>
      <c r="Y6464" s="4">
        <v>45876</v>
      </c>
      <c r="Z6464" s="2">
        <v>0.81263888888888891</v>
      </c>
    </row>
    <row r="6465" spans="1:26" x14ac:dyDescent="0.3">
      <c r="A6465">
        <v>134094</v>
      </c>
      <c r="B6465" t="s">
        <v>950</v>
      </c>
      <c r="C6465" t="s">
        <v>27</v>
      </c>
      <c r="D6465" t="s">
        <v>46</v>
      </c>
      <c r="E6465" t="s">
        <v>38</v>
      </c>
      <c r="F6465">
        <v>9284700417</v>
      </c>
      <c r="G6465" t="s">
        <v>30</v>
      </c>
      <c r="H6465">
        <v>7199</v>
      </c>
      <c r="I6465" t="s">
        <v>7193</v>
      </c>
      <c r="J6465" t="s">
        <v>31</v>
      </c>
      <c r="K6465" t="s">
        <v>49</v>
      </c>
      <c r="O6465" t="s">
        <v>33</v>
      </c>
      <c r="S6465" s="3">
        <v>45876.375</v>
      </c>
      <c r="T6465" t="s">
        <v>54</v>
      </c>
      <c r="U6465" t="s">
        <v>7193</v>
      </c>
      <c r="V6465" s="3">
        <v>45871.491666666669</v>
      </c>
      <c r="W6465" t="s">
        <v>951</v>
      </c>
      <c r="Y6465" s="4">
        <v>45876</v>
      </c>
      <c r="Z6465" s="2">
        <v>0.81263888888888891</v>
      </c>
    </row>
    <row r="6466" spans="1:26" x14ac:dyDescent="0.3">
      <c r="A6466">
        <v>134094</v>
      </c>
      <c r="B6466" t="s">
        <v>950</v>
      </c>
      <c r="C6466" t="s">
        <v>27</v>
      </c>
      <c r="D6466" t="s">
        <v>46</v>
      </c>
      <c r="E6466" t="s">
        <v>38</v>
      </c>
      <c r="F6466">
        <v>9284700417</v>
      </c>
      <c r="G6466" t="s">
        <v>30</v>
      </c>
      <c r="H6466">
        <v>7199</v>
      </c>
      <c r="I6466" t="s">
        <v>7194</v>
      </c>
      <c r="J6466" t="s">
        <v>31</v>
      </c>
      <c r="K6466" t="s">
        <v>49</v>
      </c>
      <c r="O6466" t="s">
        <v>33</v>
      </c>
      <c r="S6466" s="3">
        <v>45876.375</v>
      </c>
      <c r="T6466" t="s">
        <v>54</v>
      </c>
      <c r="U6466" t="s">
        <v>7194</v>
      </c>
      <c r="V6466" s="3">
        <v>45871.491666666669</v>
      </c>
      <c r="W6466" t="s">
        <v>951</v>
      </c>
      <c r="Y6466" s="4">
        <v>45876</v>
      </c>
      <c r="Z6466" s="2">
        <v>0.81263888888888891</v>
      </c>
    </row>
    <row r="6467" spans="1:26" x14ac:dyDescent="0.3">
      <c r="A6467">
        <v>134094</v>
      </c>
      <c r="B6467" t="s">
        <v>950</v>
      </c>
      <c r="C6467" t="s">
        <v>27</v>
      </c>
      <c r="D6467" t="s">
        <v>46</v>
      </c>
      <c r="E6467" t="s">
        <v>38</v>
      </c>
      <c r="F6467">
        <v>9284700417</v>
      </c>
      <c r="G6467" t="s">
        <v>30</v>
      </c>
      <c r="H6467">
        <v>7199</v>
      </c>
      <c r="I6467" t="s">
        <v>7195</v>
      </c>
      <c r="J6467" t="s">
        <v>31</v>
      </c>
      <c r="K6467" t="s">
        <v>49</v>
      </c>
      <c r="O6467" t="s">
        <v>33</v>
      </c>
      <c r="S6467" s="3">
        <v>45876.375</v>
      </c>
      <c r="T6467" t="s">
        <v>54</v>
      </c>
      <c r="U6467" t="s">
        <v>7195</v>
      </c>
      <c r="V6467" s="3">
        <v>45871.491666666669</v>
      </c>
      <c r="W6467" t="s">
        <v>951</v>
      </c>
      <c r="Y6467" s="4">
        <v>45876</v>
      </c>
      <c r="Z6467" s="2">
        <v>0.81263888888888891</v>
      </c>
    </row>
    <row r="6468" spans="1:26" x14ac:dyDescent="0.3">
      <c r="A6468">
        <v>134456</v>
      </c>
      <c r="B6468" t="s">
        <v>613</v>
      </c>
      <c r="C6468" t="s">
        <v>27</v>
      </c>
      <c r="D6468" t="s">
        <v>46</v>
      </c>
      <c r="E6468" t="s">
        <v>38</v>
      </c>
      <c r="F6468">
        <v>9022492632</v>
      </c>
      <c r="G6468" t="s">
        <v>30</v>
      </c>
      <c r="H6468">
        <v>7202</v>
      </c>
      <c r="I6468" t="s">
        <v>7204</v>
      </c>
      <c r="J6468" t="s">
        <v>31</v>
      </c>
      <c r="K6468" t="s">
        <v>49</v>
      </c>
      <c r="O6468" t="s">
        <v>33</v>
      </c>
      <c r="S6468" s="3">
        <v>45876.375</v>
      </c>
      <c r="T6468" t="s">
        <v>54</v>
      </c>
      <c r="U6468" t="s">
        <v>7204</v>
      </c>
      <c r="V6468" s="3">
        <v>45871.491666666669</v>
      </c>
      <c r="W6468" t="s">
        <v>2020</v>
      </c>
      <c r="Y6468" s="4">
        <v>45876</v>
      </c>
      <c r="Z6468" s="2">
        <v>0.81263888888888891</v>
      </c>
    </row>
    <row r="6469" spans="1:26" x14ac:dyDescent="0.3">
      <c r="A6469">
        <v>130363</v>
      </c>
      <c r="B6469" t="s">
        <v>613</v>
      </c>
      <c r="C6469" t="s">
        <v>27</v>
      </c>
      <c r="D6469" t="s">
        <v>46</v>
      </c>
      <c r="E6469" t="s">
        <v>38</v>
      </c>
      <c r="F6469">
        <v>9850830700</v>
      </c>
      <c r="G6469" t="s">
        <v>30</v>
      </c>
      <c r="H6469">
        <v>7202</v>
      </c>
      <c r="I6469" t="s">
        <v>7207</v>
      </c>
      <c r="J6469" t="s">
        <v>31</v>
      </c>
      <c r="K6469" t="s">
        <v>49</v>
      </c>
      <c r="O6469" t="s">
        <v>33</v>
      </c>
      <c r="S6469" s="3">
        <v>45876.375</v>
      </c>
      <c r="T6469" t="s">
        <v>54</v>
      </c>
      <c r="U6469" t="s">
        <v>7207</v>
      </c>
      <c r="V6469" s="3">
        <v>45871.491666666669</v>
      </c>
      <c r="W6469" t="s">
        <v>963</v>
      </c>
      <c r="Y6469" s="4">
        <v>45876</v>
      </c>
      <c r="Z6469" s="2">
        <v>0.81263888888888891</v>
      </c>
    </row>
    <row r="6470" spans="1:26" x14ac:dyDescent="0.3">
      <c r="A6470">
        <v>130363</v>
      </c>
      <c r="B6470" t="s">
        <v>613</v>
      </c>
      <c r="C6470" t="s">
        <v>27</v>
      </c>
      <c r="D6470" t="s">
        <v>46</v>
      </c>
      <c r="E6470" t="s">
        <v>38</v>
      </c>
      <c r="F6470">
        <v>9850830700</v>
      </c>
      <c r="G6470" t="s">
        <v>30</v>
      </c>
      <c r="H6470">
        <v>7202</v>
      </c>
      <c r="I6470" t="s">
        <v>7210</v>
      </c>
      <c r="J6470" t="s">
        <v>31</v>
      </c>
      <c r="K6470" t="s">
        <v>49</v>
      </c>
      <c r="O6470" t="s">
        <v>33</v>
      </c>
      <c r="S6470" s="3">
        <v>45876.375</v>
      </c>
      <c r="T6470" t="s">
        <v>54</v>
      </c>
      <c r="U6470" t="s">
        <v>7210</v>
      </c>
      <c r="V6470" s="3">
        <v>45871.491666666669</v>
      </c>
      <c r="W6470" t="s">
        <v>963</v>
      </c>
      <c r="Y6470" s="4">
        <v>45876</v>
      </c>
      <c r="Z6470" s="2">
        <v>0.81263888888888891</v>
      </c>
    </row>
    <row r="6471" spans="1:26" x14ac:dyDescent="0.3">
      <c r="A6471">
        <v>130363</v>
      </c>
      <c r="B6471" t="s">
        <v>613</v>
      </c>
      <c r="C6471" t="s">
        <v>27</v>
      </c>
      <c r="D6471" t="s">
        <v>46</v>
      </c>
      <c r="E6471" t="s">
        <v>38</v>
      </c>
      <c r="F6471">
        <v>9850830700</v>
      </c>
      <c r="G6471" t="s">
        <v>30</v>
      </c>
      <c r="H6471">
        <v>7202</v>
      </c>
      <c r="I6471" t="s">
        <v>7212</v>
      </c>
      <c r="J6471" t="s">
        <v>31</v>
      </c>
      <c r="K6471" t="s">
        <v>49</v>
      </c>
      <c r="O6471" t="s">
        <v>33</v>
      </c>
      <c r="S6471" s="3">
        <v>45876.375</v>
      </c>
      <c r="T6471" t="s">
        <v>54</v>
      </c>
      <c r="U6471" t="s">
        <v>7212</v>
      </c>
      <c r="V6471" s="3">
        <v>45871.491666666669</v>
      </c>
      <c r="W6471" t="s">
        <v>963</v>
      </c>
      <c r="Y6471" s="4">
        <v>45876</v>
      </c>
      <c r="Z6471" s="2">
        <v>0.81263888888888891</v>
      </c>
    </row>
    <row r="6472" spans="1:26" x14ac:dyDescent="0.3">
      <c r="A6472">
        <v>130363</v>
      </c>
      <c r="B6472" t="s">
        <v>613</v>
      </c>
      <c r="C6472" t="s">
        <v>27</v>
      </c>
      <c r="D6472" t="s">
        <v>46</v>
      </c>
      <c r="E6472" t="s">
        <v>38</v>
      </c>
      <c r="F6472">
        <v>9850830700</v>
      </c>
      <c r="G6472" t="s">
        <v>30</v>
      </c>
      <c r="H6472">
        <v>7202</v>
      </c>
      <c r="I6472" t="s">
        <v>7213</v>
      </c>
      <c r="J6472" t="s">
        <v>31</v>
      </c>
      <c r="K6472" t="s">
        <v>49</v>
      </c>
      <c r="O6472" t="s">
        <v>33</v>
      </c>
      <c r="S6472" s="3">
        <v>45876.375</v>
      </c>
      <c r="T6472" t="s">
        <v>54</v>
      </c>
      <c r="U6472" t="s">
        <v>7213</v>
      </c>
      <c r="V6472" s="3">
        <v>45871.491666666669</v>
      </c>
      <c r="W6472" t="s">
        <v>963</v>
      </c>
      <c r="Y6472" s="4">
        <v>45876</v>
      </c>
      <c r="Z6472" s="2">
        <v>0.81263888888888891</v>
      </c>
    </row>
    <row r="6473" spans="1:26" x14ac:dyDescent="0.3">
      <c r="A6473">
        <v>130363</v>
      </c>
      <c r="B6473" t="s">
        <v>613</v>
      </c>
      <c r="C6473" t="s">
        <v>27</v>
      </c>
      <c r="D6473" t="s">
        <v>46</v>
      </c>
      <c r="E6473" t="s">
        <v>38</v>
      </c>
      <c r="F6473">
        <v>9850830700</v>
      </c>
      <c r="G6473" t="s">
        <v>30</v>
      </c>
      <c r="H6473">
        <v>7202</v>
      </c>
      <c r="I6473" t="s">
        <v>7215</v>
      </c>
      <c r="J6473" t="s">
        <v>31</v>
      </c>
      <c r="K6473" t="s">
        <v>49</v>
      </c>
      <c r="O6473" t="s">
        <v>33</v>
      </c>
      <c r="S6473" s="3">
        <v>45876.375</v>
      </c>
      <c r="T6473" t="s">
        <v>54</v>
      </c>
      <c r="U6473" t="s">
        <v>7215</v>
      </c>
      <c r="V6473" s="3">
        <v>45871.491666666669</v>
      </c>
      <c r="W6473" t="s">
        <v>963</v>
      </c>
      <c r="Y6473" s="4">
        <v>45876</v>
      </c>
      <c r="Z6473" s="2">
        <v>0.81263888888888891</v>
      </c>
    </row>
    <row r="6474" spans="1:26" x14ac:dyDescent="0.3">
      <c r="A6474">
        <v>134537</v>
      </c>
      <c r="B6474" t="s">
        <v>1342</v>
      </c>
      <c r="C6474" t="s">
        <v>27</v>
      </c>
      <c r="D6474" t="s">
        <v>46</v>
      </c>
      <c r="E6474" t="s">
        <v>38</v>
      </c>
      <c r="F6474">
        <v>9552613072</v>
      </c>
      <c r="G6474" t="s">
        <v>30</v>
      </c>
      <c r="H6474">
        <v>7203</v>
      </c>
      <c r="I6474" t="s">
        <v>7217</v>
      </c>
      <c r="J6474" t="s">
        <v>31</v>
      </c>
      <c r="K6474" t="s">
        <v>49</v>
      </c>
      <c r="O6474" t="s">
        <v>33</v>
      </c>
      <c r="S6474" s="3">
        <v>45876.375</v>
      </c>
      <c r="T6474" t="s">
        <v>54</v>
      </c>
      <c r="U6474" t="s">
        <v>7217</v>
      </c>
      <c r="V6474" s="3">
        <v>45871.491666666669</v>
      </c>
      <c r="W6474" t="s">
        <v>1416</v>
      </c>
      <c r="Y6474" s="4">
        <v>45876</v>
      </c>
      <c r="Z6474" s="2">
        <v>0.81263888888888891</v>
      </c>
    </row>
    <row r="6475" spans="1:26" x14ac:dyDescent="0.3">
      <c r="A6475">
        <v>134537</v>
      </c>
      <c r="B6475" t="s">
        <v>1342</v>
      </c>
      <c r="C6475" t="s">
        <v>27</v>
      </c>
      <c r="D6475" t="s">
        <v>46</v>
      </c>
      <c r="E6475" t="s">
        <v>38</v>
      </c>
      <c r="F6475">
        <v>9552613072</v>
      </c>
      <c r="G6475" t="s">
        <v>30</v>
      </c>
      <c r="H6475">
        <v>7203</v>
      </c>
      <c r="I6475" t="s">
        <v>7218</v>
      </c>
      <c r="J6475" t="s">
        <v>31</v>
      </c>
      <c r="K6475" t="s">
        <v>49</v>
      </c>
      <c r="O6475" t="s">
        <v>33</v>
      </c>
      <c r="S6475" s="3">
        <v>45876.375</v>
      </c>
      <c r="T6475" t="s">
        <v>54</v>
      </c>
      <c r="U6475" t="s">
        <v>7218</v>
      </c>
      <c r="V6475" s="3">
        <v>45871.491666666669</v>
      </c>
      <c r="W6475" t="s">
        <v>1416</v>
      </c>
      <c r="Y6475" s="4">
        <v>45876</v>
      </c>
      <c r="Z6475" s="2">
        <v>0.81263888888888891</v>
      </c>
    </row>
    <row r="6476" spans="1:26" x14ac:dyDescent="0.3">
      <c r="A6476">
        <v>134537</v>
      </c>
      <c r="B6476" t="s">
        <v>1342</v>
      </c>
      <c r="C6476" t="s">
        <v>27</v>
      </c>
      <c r="D6476" t="s">
        <v>46</v>
      </c>
      <c r="E6476" t="s">
        <v>38</v>
      </c>
      <c r="F6476">
        <v>9552613072</v>
      </c>
      <c r="G6476" t="s">
        <v>30</v>
      </c>
      <c r="H6476">
        <v>7203</v>
      </c>
      <c r="I6476" t="s">
        <v>7219</v>
      </c>
      <c r="J6476" t="s">
        <v>31</v>
      </c>
      <c r="K6476" t="s">
        <v>49</v>
      </c>
      <c r="O6476" t="s">
        <v>33</v>
      </c>
      <c r="S6476" s="3">
        <v>45876.375</v>
      </c>
      <c r="T6476" t="s">
        <v>54</v>
      </c>
      <c r="U6476" t="s">
        <v>7219</v>
      </c>
      <c r="V6476" s="3">
        <v>45871.491666666669</v>
      </c>
      <c r="W6476" t="s">
        <v>1416</v>
      </c>
      <c r="Y6476" s="4">
        <v>45876</v>
      </c>
      <c r="Z6476" s="2">
        <v>0.81263888888888891</v>
      </c>
    </row>
    <row r="6477" spans="1:26" x14ac:dyDescent="0.3">
      <c r="A6477">
        <v>132456</v>
      </c>
      <c r="B6477" t="s">
        <v>1342</v>
      </c>
      <c r="C6477" t="s">
        <v>27</v>
      </c>
      <c r="D6477" t="s">
        <v>46</v>
      </c>
      <c r="E6477" t="s">
        <v>38</v>
      </c>
      <c r="F6477">
        <v>7306423074</v>
      </c>
      <c r="G6477" t="s">
        <v>30</v>
      </c>
      <c r="H6477">
        <v>7203</v>
      </c>
      <c r="I6477" t="s">
        <v>7220</v>
      </c>
      <c r="J6477" t="s">
        <v>31</v>
      </c>
      <c r="K6477" t="s">
        <v>49</v>
      </c>
      <c r="O6477" t="s">
        <v>33</v>
      </c>
      <c r="S6477" s="3">
        <v>45876.375</v>
      </c>
      <c r="T6477" t="s">
        <v>54</v>
      </c>
      <c r="U6477" t="s">
        <v>7220</v>
      </c>
      <c r="V6477" s="3">
        <v>45871.491666666669</v>
      </c>
      <c r="W6477" t="s">
        <v>1415</v>
      </c>
      <c r="Y6477" s="4">
        <v>45876</v>
      </c>
      <c r="Z6477" s="2">
        <v>0.81263888888888891</v>
      </c>
    </row>
    <row r="6478" spans="1:26" x14ac:dyDescent="0.3">
      <c r="A6478">
        <v>29851</v>
      </c>
      <c r="B6478" t="s">
        <v>1342</v>
      </c>
      <c r="C6478" t="s">
        <v>27</v>
      </c>
      <c r="D6478" t="s">
        <v>46</v>
      </c>
      <c r="E6478" t="s">
        <v>38</v>
      </c>
      <c r="F6478">
        <v>8848005021</v>
      </c>
      <c r="G6478" t="s">
        <v>30</v>
      </c>
      <c r="H6478">
        <v>7203</v>
      </c>
      <c r="I6478" t="s">
        <v>7221</v>
      </c>
      <c r="J6478" t="s">
        <v>31</v>
      </c>
      <c r="K6478" t="s">
        <v>49</v>
      </c>
      <c r="O6478" t="s">
        <v>33</v>
      </c>
      <c r="S6478" s="3">
        <v>45876.375</v>
      </c>
      <c r="T6478" t="s">
        <v>54</v>
      </c>
      <c r="U6478" t="s">
        <v>7221</v>
      </c>
      <c r="V6478" s="3">
        <v>45871.491666666669</v>
      </c>
      <c r="W6478" t="s">
        <v>2029</v>
      </c>
      <c r="Y6478" s="4">
        <v>45876</v>
      </c>
      <c r="Z6478" s="2">
        <v>0.81263888888888891</v>
      </c>
    </row>
    <row r="6479" spans="1:26" x14ac:dyDescent="0.3">
      <c r="A6479">
        <v>134537</v>
      </c>
      <c r="B6479" t="s">
        <v>1342</v>
      </c>
      <c r="C6479" t="s">
        <v>27</v>
      </c>
      <c r="D6479" t="s">
        <v>46</v>
      </c>
      <c r="E6479" t="s">
        <v>38</v>
      </c>
      <c r="F6479">
        <v>9552613072</v>
      </c>
      <c r="G6479" t="s">
        <v>30</v>
      </c>
      <c r="H6479">
        <v>7203</v>
      </c>
      <c r="I6479" t="s">
        <v>7222</v>
      </c>
      <c r="J6479" t="s">
        <v>31</v>
      </c>
      <c r="K6479" t="s">
        <v>49</v>
      </c>
      <c r="O6479" t="s">
        <v>33</v>
      </c>
      <c r="S6479" s="3">
        <v>45876.375</v>
      </c>
      <c r="T6479" t="s">
        <v>54</v>
      </c>
      <c r="U6479" t="s">
        <v>7222</v>
      </c>
      <c r="V6479" s="3">
        <v>45871.491666666669</v>
      </c>
      <c r="W6479" t="s">
        <v>1416</v>
      </c>
      <c r="Y6479" s="4">
        <v>45876</v>
      </c>
      <c r="Z6479" s="2">
        <v>0.81263888888888891</v>
      </c>
    </row>
    <row r="6480" spans="1:26" x14ac:dyDescent="0.3">
      <c r="A6480">
        <v>132456</v>
      </c>
      <c r="B6480" t="s">
        <v>1342</v>
      </c>
      <c r="C6480" t="s">
        <v>27</v>
      </c>
      <c r="D6480" t="s">
        <v>46</v>
      </c>
      <c r="E6480" t="s">
        <v>38</v>
      </c>
      <c r="F6480">
        <v>7306423074</v>
      </c>
      <c r="G6480" t="s">
        <v>30</v>
      </c>
      <c r="H6480">
        <v>7203</v>
      </c>
      <c r="I6480" t="s">
        <v>7223</v>
      </c>
      <c r="J6480" t="s">
        <v>31</v>
      </c>
      <c r="K6480" t="s">
        <v>49</v>
      </c>
      <c r="O6480" t="s">
        <v>33</v>
      </c>
      <c r="S6480" s="3">
        <v>45876.375</v>
      </c>
      <c r="T6480" t="s">
        <v>54</v>
      </c>
      <c r="U6480" t="s">
        <v>7223</v>
      </c>
      <c r="V6480" s="3">
        <v>45871.491666666669</v>
      </c>
      <c r="W6480" t="s">
        <v>1415</v>
      </c>
      <c r="Y6480" s="4">
        <v>45876</v>
      </c>
      <c r="Z6480" s="2">
        <v>0.81263888888888891</v>
      </c>
    </row>
    <row r="6481" spans="1:26" x14ac:dyDescent="0.3">
      <c r="A6481">
        <v>29851</v>
      </c>
      <c r="B6481" t="s">
        <v>1342</v>
      </c>
      <c r="C6481" t="s">
        <v>27</v>
      </c>
      <c r="D6481" t="s">
        <v>46</v>
      </c>
      <c r="E6481" t="s">
        <v>38</v>
      </c>
      <c r="F6481">
        <v>8848005021</v>
      </c>
      <c r="G6481" t="s">
        <v>30</v>
      </c>
      <c r="H6481">
        <v>7203</v>
      </c>
      <c r="I6481" t="s">
        <v>7224</v>
      </c>
      <c r="J6481" t="s">
        <v>31</v>
      </c>
      <c r="K6481" t="s">
        <v>49</v>
      </c>
      <c r="O6481" t="s">
        <v>33</v>
      </c>
      <c r="S6481" s="3">
        <v>45876.375</v>
      </c>
      <c r="T6481" t="s">
        <v>54</v>
      </c>
      <c r="U6481" t="s">
        <v>7224</v>
      </c>
      <c r="V6481" s="3">
        <v>45871.491666666669</v>
      </c>
      <c r="W6481" t="s">
        <v>2029</v>
      </c>
      <c r="Y6481" s="4">
        <v>45876</v>
      </c>
      <c r="Z6481" s="2">
        <v>0.81263888888888891</v>
      </c>
    </row>
    <row r="6482" spans="1:26" x14ac:dyDescent="0.3">
      <c r="A6482">
        <v>134537</v>
      </c>
      <c r="B6482" t="s">
        <v>1342</v>
      </c>
      <c r="C6482" t="s">
        <v>27</v>
      </c>
      <c r="D6482" t="s">
        <v>46</v>
      </c>
      <c r="E6482" t="s">
        <v>38</v>
      </c>
      <c r="F6482">
        <v>9552613072</v>
      </c>
      <c r="G6482" t="s">
        <v>30</v>
      </c>
      <c r="H6482">
        <v>7203</v>
      </c>
      <c r="I6482" t="s">
        <v>7225</v>
      </c>
      <c r="J6482" t="s">
        <v>31</v>
      </c>
      <c r="K6482" t="s">
        <v>49</v>
      </c>
      <c r="O6482" t="s">
        <v>33</v>
      </c>
      <c r="S6482" s="3">
        <v>45876.375</v>
      </c>
      <c r="T6482" t="s">
        <v>54</v>
      </c>
      <c r="U6482" t="s">
        <v>7225</v>
      </c>
      <c r="V6482" s="3">
        <v>45871.491666666669</v>
      </c>
      <c r="W6482" t="s">
        <v>1416</v>
      </c>
      <c r="Y6482" s="4">
        <v>45876</v>
      </c>
      <c r="Z6482" s="2">
        <v>0.81263888888888891</v>
      </c>
    </row>
    <row r="6483" spans="1:26" x14ac:dyDescent="0.3">
      <c r="A6483">
        <v>29851</v>
      </c>
      <c r="B6483" t="s">
        <v>1342</v>
      </c>
      <c r="C6483" t="s">
        <v>27</v>
      </c>
      <c r="D6483" t="s">
        <v>46</v>
      </c>
      <c r="E6483" t="s">
        <v>38</v>
      </c>
      <c r="F6483">
        <v>8848005021</v>
      </c>
      <c r="G6483" t="s">
        <v>30</v>
      </c>
      <c r="H6483">
        <v>7203</v>
      </c>
      <c r="I6483" t="s">
        <v>7226</v>
      </c>
      <c r="J6483" t="s">
        <v>31</v>
      </c>
      <c r="K6483" t="s">
        <v>49</v>
      </c>
      <c r="O6483" t="s">
        <v>33</v>
      </c>
      <c r="S6483" s="3">
        <v>45876.375</v>
      </c>
      <c r="T6483" t="s">
        <v>54</v>
      </c>
      <c r="U6483" t="s">
        <v>7226</v>
      </c>
      <c r="V6483" s="3">
        <v>45871.491666666669</v>
      </c>
      <c r="W6483" t="s">
        <v>2029</v>
      </c>
      <c r="Y6483" s="4">
        <v>45876</v>
      </c>
      <c r="Z6483" s="2">
        <v>0.81263888888888891</v>
      </c>
    </row>
    <row r="6484" spans="1:26" x14ac:dyDescent="0.3">
      <c r="A6484">
        <v>29851</v>
      </c>
      <c r="B6484" t="s">
        <v>1342</v>
      </c>
      <c r="C6484" t="s">
        <v>27</v>
      </c>
      <c r="D6484" t="s">
        <v>46</v>
      </c>
      <c r="E6484" t="s">
        <v>38</v>
      </c>
      <c r="F6484">
        <v>8848005021</v>
      </c>
      <c r="G6484" t="s">
        <v>30</v>
      </c>
      <c r="H6484">
        <v>7203</v>
      </c>
      <c r="I6484" t="s">
        <v>7227</v>
      </c>
      <c r="J6484" t="s">
        <v>31</v>
      </c>
      <c r="K6484" t="s">
        <v>49</v>
      </c>
      <c r="O6484" t="s">
        <v>33</v>
      </c>
      <c r="S6484" s="3">
        <v>45876.375</v>
      </c>
      <c r="T6484" t="s">
        <v>54</v>
      </c>
      <c r="U6484" t="s">
        <v>7227</v>
      </c>
      <c r="V6484" s="3">
        <v>45871.491666666669</v>
      </c>
      <c r="W6484" t="s">
        <v>2029</v>
      </c>
      <c r="Y6484" s="4">
        <v>45876</v>
      </c>
      <c r="Z6484" s="2">
        <v>0.81263888888888891</v>
      </c>
    </row>
    <row r="6485" spans="1:26" x14ac:dyDescent="0.3">
      <c r="A6485">
        <v>29851</v>
      </c>
      <c r="B6485" t="s">
        <v>1342</v>
      </c>
      <c r="C6485" t="s">
        <v>27</v>
      </c>
      <c r="D6485" t="s">
        <v>46</v>
      </c>
      <c r="E6485" t="s">
        <v>38</v>
      </c>
      <c r="F6485">
        <v>8848005021</v>
      </c>
      <c r="G6485" t="s">
        <v>30</v>
      </c>
      <c r="H6485">
        <v>7203</v>
      </c>
      <c r="I6485" t="s">
        <v>7228</v>
      </c>
      <c r="J6485" t="s">
        <v>31</v>
      </c>
      <c r="K6485" t="s">
        <v>49</v>
      </c>
      <c r="O6485" t="s">
        <v>33</v>
      </c>
      <c r="S6485" s="3">
        <v>45876.375</v>
      </c>
      <c r="T6485" t="s">
        <v>54</v>
      </c>
      <c r="U6485" t="s">
        <v>7228</v>
      </c>
      <c r="V6485" s="3">
        <v>45871.491666666669</v>
      </c>
      <c r="W6485" t="s">
        <v>2029</v>
      </c>
      <c r="Y6485" s="4">
        <v>45876</v>
      </c>
      <c r="Z6485" s="2">
        <v>0.81263888888888891</v>
      </c>
    </row>
    <row r="6486" spans="1:26" x14ac:dyDescent="0.3">
      <c r="A6486">
        <v>29851</v>
      </c>
      <c r="B6486" t="s">
        <v>1342</v>
      </c>
      <c r="C6486" t="s">
        <v>27</v>
      </c>
      <c r="D6486" t="s">
        <v>46</v>
      </c>
      <c r="E6486" t="s">
        <v>38</v>
      </c>
      <c r="F6486">
        <v>8848005021</v>
      </c>
      <c r="G6486" t="s">
        <v>30</v>
      </c>
      <c r="H6486">
        <v>7203</v>
      </c>
      <c r="I6486" t="s">
        <v>7229</v>
      </c>
      <c r="J6486" t="s">
        <v>31</v>
      </c>
      <c r="K6486" t="s">
        <v>49</v>
      </c>
      <c r="O6486" t="s">
        <v>33</v>
      </c>
      <c r="S6486" s="3">
        <v>45876.375</v>
      </c>
      <c r="T6486" t="s">
        <v>54</v>
      </c>
      <c r="U6486" t="s">
        <v>7229</v>
      </c>
      <c r="V6486" s="3">
        <v>45871.491666666669</v>
      </c>
      <c r="W6486" t="s">
        <v>2029</v>
      </c>
      <c r="Y6486" s="4">
        <v>45876</v>
      </c>
      <c r="Z6486" s="2">
        <v>0.81263888888888891</v>
      </c>
    </row>
    <row r="6487" spans="1:26" x14ac:dyDescent="0.3">
      <c r="A6487">
        <v>29851</v>
      </c>
      <c r="B6487" t="s">
        <v>1342</v>
      </c>
      <c r="C6487" t="s">
        <v>27</v>
      </c>
      <c r="D6487" t="s">
        <v>46</v>
      </c>
      <c r="E6487" t="s">
        <v>38</v>
      </c>
      <c r="F6487">
        <v>8848005021</v>
      </c>
      <c r="G6487" t="s">
        <v>30</v>
      </c>
      <c r="H6487">
        <v>7203</v>
      </c>
      <c r="I6487" t="s">
        <v>7230</v>
      </c>
      <c r="J6487" t="s">
        <v>31</v>
      </c>
      <c r="K6487" t="s">
        <v>49</v>
      </c>
      <c r="O6487" t="s">
        <v>33</v>
      </c>
      <c r="S6487" s="3">
        <v>45876.375</v>
      </c>
      <c r="T6487" t="s">
        <v>54</v>
      </c>
      <c r="U6487" t="s">
        <v>7230</v>
      </c>
      <c r="V6487" s="3">
        <v>45871.491666666669</v>
      </c>
      <c r="W6487" t="s">
        <v>2029</v>
      </c>
      <c r="Y6487" s="4">
        <v>45876</v>
      </c>
      <c r="Z6487" s="2">
        <v>0.81263888888888891</v>
      </c>
    </row>
    <row r="6488" spans="1:26" x14ac:dyDescent="0.3">
      <c r="A6488">
        <v>29851</v>
      </c>
      <c r="B6488" t="s">
        <v>1342</v>
      </c>
      <c r="C6488" t="s">
        <v>27</v>
      </c>
      <c r="D6488" t="s">
        <v>46</v>
      </c>
      <c r="E6488" t="s">
        <v>38</v>
      </c>
      <c r="F6488">
        <v>8848005021</v>
      </c>
      <c r="G6488" t="s">
        <v>30</v>
      </c>
      <c r="H6488">
        <v>7203</v>
      </c>
      <c r="I6488" t="s">
        <v>7231</v>
      </c>
      <c r="J6488" t="s">
        <v>31</v>
      </c>
      <c r="K6488" t="s">
        <v>49</v>
      </c>
      <c r="O6488" t="s">
        <v>33</v>
      </c>
      <c r="S6488" s="3">
        <v>45876.375</v>
      </c>
      <c r="T6488" t="s">
        <v>54</v>
      </c>
      <c r="U6488" t="s">
        <v>7231</v>
      </c>
      <c r="V6488" s="3">
        <v>45871.491666666669</v>
      </c>
      <c r="W6488" t="s">
        <v>2029</v>
      </c>
      <c r="Y6488" s="4">
        <v>45876</v>
      </c>
      <c r="Z6488" s="2">
        <v>0.81263888888888891</v>
      </c>
    </row>
    <row r="6489" spans="1:26" x14ac:dyDescent="0.3">
      <c r="A6489">
        <v>29851</v>
      </c>
      <c r="B6489" t="s">
        <v>1342</v>
      </c>
      <c r="C6489" t="s">
        <v>27</v>
      </c>
      <c r="D6489" t="s">
        <v>46</v>
      </c>
      <c r="E6489" t="s">
        <v>38</v>
      </c>
      <c r="F6489">
        <v>8848005021</v>
      </c>
      <c r="G6489" t="s">
        <v>30</v>
      </c>
      <c r="H6489">
        <v>7203</v>
      </c>
      <c r="I6489" t="s">
        <v>7232</v>
      </c>
      <c r="J6489" t="s">
        <v>31</v>
      </c>
      <c r="K6489" t="s">
        <v>49</v>
      </c>
      <c r="O6489" t="s">
        <v>33</v>
      </c>
      <c r="S6489" s="3">
        <v>45876.375</v>
      </c>
      <c r="T6489" t="s">
        <v>54</v>
      </c>
      <c r="U6489" t="s">
        <v>7232</v>
      </c>
      <c r="V6489" s="3">
        <v>45871.491666666669</v>
      </c>
      <c r="W6489" t="s">
        <v>2029</v>
      </c>
      <c r="Y6489" s="4">
        <v>45876</v>
      </c>
      <c r="Z6489" s="2">
        <v>0.81263888888888891</v>
      </c>
    </row>
    <row r="6490" spans="1:26" x14ac:dyDescent="0.3">
      <c r="A6490">
        <v>29851</v>
      </c>
      <c r="B6490" t="s">
        <v>1342</v>
      </c>
      <c r="C6490" t="s">
        <v>27</v>
      </c>
      <c r="D6490" t="s">
        <v>46</v>
      </c>
      <c r="E6490" t="s">
        <v>38</v>
      </c>
      <c r="F6490">
        <v>8848005021</v>
      </c>
      <c r="G6490" t="s">
        <v>30</v>
      </c>
      <c r="H6490">
        <v>7203</v>
      </c>
      <c r="I6490" t="s">
        <v>7233</v>
      </c>
      <c r="J6490" t="s">
        <v>31</v>
      </c>
      <c r="K6490" t="s">
        <v>49</v>
      </c>
      <c r="O6490" t="s">
        <v>33</v>
      </c>
      <c r="S6490" s="3">
        <v>45876.375</v>
      </c>
      <c r="T6490" t="s">
        <v>54</v>
      </c>
      <c r="U6490" t="s">
        <v>7233</v>
      </c>
      <c r="V6490" s="3">
        <v>45871.491666666669</v>
      </c>
      <c r="W6490" t="s">
        <v>2029</v>
      </c>
      <c r="Y6490" s="4">
        <v>45876</v>
      </c>
      <c r="Z6490" s="2">
        <v>0.81263888888888891</v>
      </c>
    </row>
    <row r="6491" spans="1:26" x14ac:dyDescent="0.3">
      <c r="A6491">
        <v>29851</v>
      </c>
      <c r="B6491" t="s">
        <v>1342</v>
      </c>
      <c r="C6491" t="s">
        <v>27</v>
      </c>
      <c r="D6491" t="s">
        <v>46</v>
      </c>
      <c r="E6491" t="s">
        <v>38</v>
      </c>
      <c r="F6491">
        <v>8848005021</v>
      </c>
      <c r="G6491" t="s">
        <v>30</v>
      </c>
      <c r="H6491">
        <v>7203</v>
      </c>
      <c r="I6491" t="s">
        <v>7234</v>
      </c>
      <c r="J6491" t="s">
        <v>31</v>
      </c>
      <c r="K6491" t="s">
        <v>49</v>
      </c>
      <c r="O6491" t="s">
        <v>33</v>
      </c>
      <c r="S6491" s="3">
        <v>45876.375</v>
      </c>
      <c r="T6491" t="s">
        <v>54</v>
      </c>
      <c r="U6491" t="s">
        <v>7234</v>
      </c>
      <c r="V6491" s="3">
        <v>45871.491666666669</v>
      </c>
      <c r="W6491" t="s">
        <v>2029</v>
      </c>
      <c r="Y6491" s="4">
        <v>45876</v>
      </c>
      <c r="Z6491" s="2">
        <v>0.81263888888888891</v>
      </c>
    </row>
    <row r="6492" spans="1:26" x14ac:dyDescent="0.3">
      <c r="A6492">
        <v>29851</v>
      </c>
      <c r="B6492" t="s">
        <v>1342</v>
      </c>
      <c r="C6492" t="s">
        <v>27</v>
      </c>
      <c r="D6492" t="s">
        <v>46</v>
      </c>
      <c r="E6492" t="s">
        <v>38</v>
      </c>
      <c r="F6492">
        <v>8848005021</v>
      </c>
      <c r="G6492" t="s">
        <v>30</v>
      </c>
      <c r="H6492">
        <v>7203</v>
      </c>
      <c r="I6492" t="s">
        <v>7235</v>
      </c>
      <c r="J6492" t="s">
        <v>31</v>
      </c>
      <c r="K6492" t="s">
        <v>49</v>
      </c>
      <c r="O6492" t="s">
        <v>33</v>
      </c>
      <c r="S6492" s="3">
        <v>45876.375</v>
      </c>
      <c r="T6492" t="s">
        <v>54</v>
      </c>
      <c r="U6492" t="s">
        <v>7235</v>
      </c>
      <c r="V6492" s="3">
        <v>45871.491666666669</v>
      </c>
      <c r="W6492" t="s">
        <v>2029</v>
      </c>
      <c r="Y6492" s="4">
        <v>45876</v>
      </c>
      <c r="Z6492" s="2">
        <v>0.81263888888888891</v>
      </c>
    </row>
    <row r="6493" spans="1:26" x14ac:dyDescent="0.3">
      <c r="A6493">
        <v>29851</v>
      </c>
      <c r="B6493" t="s">
        <v>1342</v>
      </c>
      <c r="C6493" t="s">
        <v>27</v>
      </c>
      <c r="D6493" t="s">
        <v>46</v>
      </c>
      <c r="E6493" t="s">
        <v>38</v>
      </c>
      <c r="F6493">
        <v>8848005021</v>
      </c>
      <c r="G6493" t="s">
        <v>30</v>
      </c>
      <c r="H6493">
        <v>7203</v>
      </c>
      <c r="I6493" t="s">
        <v>7237</v>
      </c>
      <c r="J6493" t="s">
        <v>31</v>
      </c>
      <c r="K6493" t="s">
        <v>49</v>
      </c>
      <c r="O6493" t="s">
        <v>33</v>
      </c>
      <c r="S6493" s="3">
        <v>45876.375</v>
      </c>
      <c r="T6493" t="s">
        <v>54</v>
      </c>
      <c r="U6493" t="s">
        <v>7237</v>
      </c>
      <c r="V6493" s="3">
        <v>45871.491666666669</v>
      </c>
      <c r="W6493" t="s">
        <v>2029</v>
      </c>
      <c r="Y6493" s="4">
        <v>45876</v>
      </c>
      <c r="Z6493" s="2">
        <v>0.81263888888888891</v>
      </c>
    </row>
    <row r="6494" spans="1:26" x14ac:dyDescent="0.3">
      <c r="A6494">
        <v>132456</v>
      </c>
      <c r="B6494" t="s">
        <v>1342</v>
      </c>
      <c r="C6494" t="s">
        <v>27</v>
      </c>
      <c r="D6494" t="s">
        <v>46</v>
      </c>
      <c r="E6494" t="s">
        <v>38</v>
      </c>
      <c r="F6494">
        <v>7306423074</v>
      </c>
      <c r="G6494" t="s">
        <v>30</v>
      </c>
      <c r="H6494">
        <v>7203</v>
      </c>
      <c r="I6494" t="s">
        <v>7238</v>
      </c>
      <c r="J6494" t="s">
        <v>31</v>
      </c>
      <c r="K6494" t="s">
        <v>49</v>
      </c>
      <c r="O6494" t="s">
        <v>33</v>
      </c>
      <c r="S6494" s="3">
        <v>45876.375</v>
      </c>
      <c r="T6494" t="s">
        <v>54</v>
      </c>
      <c r="U6494" t="s">
        <v>7238</v>
      </c>
      <c r="V6494" s="3">
        <v>45871.491666666669</v>
      </c>
      <c r="W6494" t="s">
        <v>1415</v>
      </c>
      <c r="Y6494" s="4">
        <v>45876</v>
      </c>
      <c r="Z6494" s="2">
        <v>0.81263888888888891</v>
      </c>
    </row>
    <row r="6495" spans="1:26" x14ac:dyDescent="0.3">
      <c r="A6495">
        <v>29851</v>
      </c>
      <c r="B6495" t="s">
        <v>1342</v>
      </c>
      <c r="C6495" t="s">
        <v>27</v>
      </c>
      <c r="D6495" t="s">
        <v>46</v>
      </c>
      <c r="E6495" t="s">
        <v>38</v>
      </c>
      <c r="F6495">
        <v>8848005021</v>
      </c>
      <c r="G6495" t="s">
        <v>30</v>
      </c>
      <c r="H6495">
        <v>7203</v>
      </c>
      <c r="I6495" t="s">
        <v>7239</v>
      </c>
      <c r="J6495" t="s">
        <v>31</v>
      </c>
      <c r="K6495" t="s">
        <v>49</v>
      </c>
      <c r="O6495" t="s">
        <v>33</v>
      </c>
      <c r="S6495" s="3">
        <v>45876.375</v>
      </c>
      <c r="T6495" t="s">
        <v>54</v>
      </c>
      <c r="U6495" t="s">
        <v>7239</v>
      </c>
      <c r="V6495" s="3">
        <v>45871.491666666669</v>
      </c>
      <c r="W6495" t="s">
        <v>2029</v>
      </c>
      <c r="Y6495" s="4">
        <v>45876</v>
      </c>
      <c r="Z6495" s="2">
        <v>0.81263888888888891</v>
      </c>
    </row>
    <row r="6496" spans="1:26" x14ac:dyDescent="0.3">
      <c r="A6496">
        <v>132456</v>
      </c>
      <c r="B6496" t="s">
        <v>1342</v>
      </c>
      <c r="C6496" t="s">
        <v>27</v>
      </c>
      <c r="D6496" t="s">
        <v>46</v>
      </c>
      <c r="E6496" t="s">
        <v>38</v>
      </c>
      <c r="F6496">
        <v>7306423074</v>
      </c>
      <c r="G6496" t="s">
        <v>30</v>
      </c>
      <c r="H6496">
        <v>7203</v>
      </c>
      <c r="I6496" t="s">
        <v>7240</v>
      </c>
      <c r="J6496" t="s">
        <v>31</v>
      </c>
      <c r="K6496" t="s">
        <v>49</v>
      </c>
      <c r="O6496" t="s">
        <v>33</v>
      </c>
      <c r="S6496" s="3">
        <v>45876.375</v>
      </c>
      <c r="T6496" t="s">
        <v>54</v>
      </c>
      <c r="U6496" t="s">
        <v>7240</v>
      </c>
      <c r="V6496" s="3">
        <v>45871.491666666669</v>
      </c>
      <c r="W6496" t="s">
        <v>1415</v>
      </c>
      <c r="Y6496" s="4">
        <v>45876</v>
      </c>
      <c r="Z6496" s="2">
        <v>0.81263888888888891</v>
      </c>
    </row>
    <row r="6497" spans="1:26" x14ac:dyDescent="0.3">
      <c r="A6497">
        <v>132456</v>
      </c>
      <c r="B6497" t="s">
        <v>1342</v>
      </c>
      <c r="C6497" t="s">
        <v>27</v>
      </c>
      <c r="D6497" t="s">
        <v>46</v>
      </c>
      <c r="E6497" t="s">
        <v>38</v>
      </c>
      <c r="F6497">
        <v>7306423074</v>
      </c>
      <c r="G6497" t="s">
        <v>30</v>
      </c>
      <c r="H6497">
        <v>7203</v>
      </c>
      <c r="I6497" t="s">
        <v>7241</v>
      </c>
      <c r="J6497" t="s">
        <v>31</v>
      </c>
      <c r="K6497" t="s">
        <v>49</v>
      </c>
      <c r="O6497" t="s">
        <v>33</v>
      </c>
      <c r="S6497" s="3">
        <v>45876.375</v>
      </c>
      <c r="T6497" t="s">
        <v>54</v>
      </c>
      <c r="U6497" t="s">
        <v>7241</v>
      </c>
      <c r="V6497" s="3">
        <v>45871.491666666669</v>
      </c>
      <c r="W6497" t="s">
        <v>1415</v>
      </c>
      <c r="Y6497" s="4">
        <v>45876</v>
      </c>
      <c r="Z6497" s="2">
        <v>0.81263888888888891</v>
      </c>
    </row>
    <row r="6498" spans="1:26" x14ac:dyDescent="0.3">
      <c r="A6498">
        <v>18396</v>
      </c>
      <c r="B6498" t="s">
        <v>514</v>
      </c>
      <c r="C6498" t="s">
        <v>58</v>
      </c>
      <c r="D6498" t="s">
        <v>295</v>
      </c>
      <c r="E6498" t="s">
        <v>84</v>
      </c>
      <c r="F6498">
        <v>9288032605</v>
      </c>
      <c r="G6498" t="s">
        <v>53</v>
      </c>
      <c r="H6498">
        <v>7210</v>
      </c>
      <c r="I6498" t="s">
        <v>7245</v>
      </c>
      <c r="J6498" t="s">
        <v>31</v>
      </c>
      <c r="K6498" t="s">
        <v>49</v>
      </c>
      <c r="O6498" t="s">
        <v>33</v>
      </c>
      <c r="S6498" s="3">
        <v>45876.375</v>
      </c>
      <c r="T6498" t="s">
        <v>54</v>
      </c>
      <c r="U6498" t="s">
        <v>7245</v>
      </c>
      <c r="V6498" s="3">
        <v>45871.491666666669</v>
      </c>
      <c r="W6498" t="s">
        <v>1418</v>
      </c>
      <c r="Y6498" s="4">
        <v>45876</v>
      </c>
      <c r="Z6498" s="2">
        <v>0.81263888888888891</v>
      </c>
    </row>
    <row r="6499" spans="1:26" x14ac:dyDescent="0.3">
      <c r="A6499">
        <v>135370</v>
      </c>
      <c r="B6499" t="s">
        <v>514</v>
      </c>
      <c r="C6499" t="s">
        <v>27</v>
      </c>
      <c r="D6499" t="s">
        <v>295</v>
      </c>
      <c r="E6499" t="s">
        <v>84</v>
      </c>
      <c r="F6499">
        <v>9037913684</v>
      </c>
      <c r="G6499" t="s">
        <v>53</v>
      </c>
      <c r="H6499">
        <v>7210</v>
      </c>
      <c r="I6499" t="s">
        <v>7246</v>
      </c>
      <c r="J6499" t="s">
        <v>31</v>
      </c>
      <c r="K6499" t="s">
        <v>49</v>
      </c>
      <c r="O6499" t="s">
        <v>33</v>
      </c>
      <c r="S6499" s="3">
        <v>45876.375</v>
      </c>
      <c r="T6499" t="s">
        <v>54</v>
      </c>
      <c r="U6499" t="s">
        <v>7246</v>
      </c>
      <c r="V6499" s="3">
        <v>45871.491666666669</v>
      </c>
      <c r="W6499" t="s">
        <v>515</v>
      </c>
      <c r="Y6499" s="4">
        <v>45876</v>
      </c>
      <c r="Z6499" s="2">
        <v>0.81263888888888891</v>
      </c>
    </row>
    <row r="6500" spans="1:26" x14ac:dyDescent="0.3">
      <c r="A6500">
        <v>18396</v>
      </c>
      <c r="B6500" t="s">
        <v>514</v>
      </c>
      <c r="C6500" t="s">
        <v>58</v>
      </c>
      <c r="D6500" t="s">
        <v>295</v>
      </c>
      <c r="E6500" t="s">
        <v>84</v>
      </c>
      <c r="F6500">
        <v>9288032605</v>
      </c>
      <c r="G6500" t="s">
        <v>53</v>
      </c>
      <c r="H6500">
        <v>7210</v>
      </c>
      <c r="I6500" t="s">
        <v>7247</v>
      </c>
      <c r="J6500" t="s">
        <v>31</v>
      </c>
      <c r="K6500" t="s">
        <v>49</v>
      </c>
      <c r="O6500" t="s">
        <v>33</v>
      </c>
      <c r="S6500" s="3">
        <v>45876.375</v>
      </c>
      <c r="T6500" t="s">
        <v>54</v>
      </c>
      <c r="U6500" t="s">
        <v>7247</v>
      </c>
      <c r="V6500" s="3">
        <v>45871.491666666669</v>
      </c>
      <c r="W6500" t="s">
        <v>1418</v>
      </c>
      <c r="Y6500" s="4">
        <v>45876</v>
      </c>
      <c r="Z6500" s="2">
        <v>0.81263888888888891</v>
      </c>
    </row>
    <row r="6501" spans="1:26" x14ac:dyDescent="0.3">
      <c r="A6501">
        <v>135147</v>
      </c>
      <c r="B6501" t="s">
        <v>514</v>
      </c>
      <c r="C6501" t="s">
        <v>27</v>
      </c>
      <c r="D6501" t="s">
        <v>295</v>
      </c>
      <c r="E6501" t="s">
        <v>84</v>
      </c>
      <c r="F6501">
        <v>9037974247</v>
      </c>
      <c r="G6501" t="s">
        <v>53</v>
      </c>
      <c r="H6501">
        <v>7210</v>
      </c>
      <c r="I6501" t="s">
        <v>7248</v>
      </c>
      <c r="J6501" t="s">
        <v>31</v>
      </c>
      <c r="K6501" t="s">
        <v>49</v>
      </c>
      <c r="O6501" t="s">
        <v>33</v>
      </c>
      <c r="S6501" s="3">
        <v>45876.375</v>
      </c>
      <c r="T6501" t="s">
        <v>54</v>
      </c>
      <c r="U6501" t="s">
        <v>7248</v>
      </c>
      <c r="V6501" s="3">
        <v>45871.491666666669</v>
      </c>
      <c r="W6501" t="s">
        <v>1419</v>
      </c>
      <c r="Y6501" s="4">
        <v>45876</v>
      </c>
      <c r="Z6501" s="2">
        <v>0.81263888888888891</v>
      </c>
    </row>
    <row r="6502" spans="1:26" x14ac:dyDescent="0.3">
      <c r="A6502">
        <v>18396</v>
      </c>
      <c r="B6502" t="s">
        <v>514</v>
      </c>
      <c r="C6502" t="s">
        <v>58</v>
      </c>
      <c r="D6502" t="s">
        <v>295</v>
      </c>
      <c r="E6502" t="s">
        <v>84</v>
      </c>
      <c r="F6502">
        <v>9288032605</v>
      </c>
      <c r="G6502" t="s">
        <v>53</v>
      </c>
      <c r="H6502">
        <v>7210</v>
      </c>
      <c r="I6502" t="s">
        <v>7249</v>
      </c>
      <c r="J6502" t="s">
        <v>31</v>
      </c>
      <c r="K6502" t="s">
        <v>49</v>
      </c>
      <c r="O6502" t="s">
        <v>33</v>
      </c>
      <c r="S6502" s="3">
        <v>45876.375</v>
      </c>
      <c r="T6502" t="s">
        <v>54</v>
      </c>
      <c r="U6502" t="s">
        <v>7249</v>
      </c>
      <c r="V6502" s="3">
        <v>45871.491666666669</v>
      </c>
      <c r="W6502" t="s">
        <v>1418</v>
      </c>
      <c r="Y6502" s="4">
        <v>45876</v>
      </c>
      <c r="Z6502" s="2">
        <v>0.81263888888888891</v>
      </c>
    </row>
    <row r="6503" spans="1:26" x14ac:dyDescent="0.3">
      <c r="A6503">
        <v>135370</v>
      </c>
      <c r="B6503" t="s">
        <v>514</v>
      </c>
      <c r="C6503" t="s">
        <v>27</v>
      </c>
      <c r="D6503" t="s">
        <v>295</v>
      </c>
      <c r="E6503" t="s">
        <v>84</v>
      </c>
      <c r="F6503">
        <v>9037913684</v>
      </c>
      <c r="G6503" t="s">
        <v>53</v>
      </c>
      <c r="H6503">
        <v>7210</v>
      </c>
      <c r="I6503" t="s">
        <v>7250</v>
      </c>
      <c r="J6503" t="s">
        <v>31</v>
      </c>
      <c r="K6503" t="s">
        <v>49</v>
      </c>
      <c r="O6503" t="s">
        <v>33</v>
      </c>
      <c r="S6503" s="3">
        <v>45876.375</v>
      </c>
      <c r="T6503" t="s">
        <v>54</v>
      </c>
      <c r="U6503" t="s">
        <v>7250</v>
      </c>
      <c r="V6503" s="3">
        <v>45871.491666666669</v>
      </c>
      <c r="W6503" t="s">
        <v>515</v>
      </c>
      <c r="Y6503" s="4">
        <v>45876</v>
      </c>
      <c r="Z6503" s="2">
        <v>0.81263888888888891</v>
      </c>
    </row>
    <row r="6504" spans="1:26" x14ac:dyDescent="0.3">
      <c r="A6504">
        <v>135370</v>
      </c>
      <c r="B6504" t="s">
        <v>514</v>
      </c>
      <c r="C6504" t="s">
        <v>27</v>
      </c>
      <c r="D6504" t="s">
        <v>295</v>
      </c>
      <c r="E6504" t="s">
        <v>84</v>
      </c>
      <c r="F6504">
        <v>9037913684</v>
      </c>
      <c r="G6504" t="s">
        <v>53</v>
      </c>
      <c r="H6504">
        <v>7210</v>
      </c>
      <c r="I6504" t="s">
        <v>7251</v>
      </c>
      <c r="J6504" t="s">
        <v>31</v>
      </c>
      <c r="K6504" t="s">
        <v>49</v>
      </c>
      <c r="O6504" t="s">
        <v>33</v>
      </c>
      <c r="S6504" s="3">
        <v>45876.375</v>
      </c>
      <c r="T6504" t="s">
        <v>54</v>
      </c>
      <c r="U6504" t="s">
        <v>7251</v>
      </c>
      <c r="V6504" s="3">
        <v>45871.491666666669</v>
      </c>
      <c r="W6504" t="s">
        <v>515</v>
      </c>
      <c r="Y6504" s="4">
        <v>45876</v>
      </c>
      <c r="Z6504" s="2">
        <v>0.81263888888888891</v>
      </c>
    </row>
    <row r="6505" spans="1:26" x14ac:dyDescent="0.3">
      <c r="A6505">
        <v>18396</v>
      </c>
      <c r="B6505" t="s">
        <v>514</v>
      </c>
      <c r="C6505" t="s">
        <v>58</v>
      </c>
      <c r="D6505" t="s">
        <v>295</v>
      </c>
      <c r="E6505" t="s">
        <v>84</v>
      </c>
      <c r="F6505">
        <v>9288032605</v>
      </c>
      <c r="G6505" t="s">
        <v>53</v>
      </c>
      <c r="H6505">
        <v>7210</v>
      </c>
      <c r="I6505" t="s">
        <v>7252</v>
      </c>
      <c r="J6505" t="s">
        <v>31</v>
      </c>
      <c r="K6505" t="s">
        <v>49</v>
      </c>
      <c r="O6505" t="s">
        <v>33</v>
      </c>
      <c r="S6505" s="3">
        <v>45876.375</v>
      </c>
      <c r="T6505" t="s">
        <v>54</v>
      </c>
      <c r="U6505" t="s">
        <v>7252</v>
      </c>
      <c r="V6505" s="3">
        <v>45871.491666666669</v>
      </c>
      <c r="W6505" t="s">
        <v>1418</v>
      </c>
      <c r="Y6505" s="4">
        <v>45876</v>
      </c>
      <c r="Z6505" s="2">
        <v>0.81263888888888891</v>
      </c>
    </row>
    <row r="6506" spans="1:26" x14ac:dyDescent="0.3">
      <c r="A6506">
        <v>135370</v>
      </c>
      <c r="B6506" t="s">
        <v>514</v>
      </c>
      <c r="C6506" t="s">
        <v>27</v>
      </c>
      <c r="D6506" t="s">
        <v>295</v>
      </c>
      <c r="E6506" t="s">
        <v>84</v>
      </c>
      <c r="F6506">
        <v>9037913684</v>
      </c>
      <c r="G6506" t="s">
        <v>53</v>
      </c>
      <c r="H6506">
        <v>7210</v>
      </c>
      <c r="I6506" t="s">
        <v>7253</v>
      </c>
      <c r="J6506" t="s">
        <v>31</v>
      </c>
      <c r="K6506" t="s">
        <v>49</v>
      </c>
      <c r="O6506" t="s">
        <v>33</v>
      </c>
      <c r="S6506" s="3">
        <v>45876.375</v>
      </c>
      <c r="T6506" t="s">
        <v>54</v>
      </c>
      <c r="U6506" t="s">
        <v>7253</v>
      </c>
      <c r="V6506" s="3">
        <v>45871.491666666669</v>
      </c>
      <c r="W6506" t="s">
        <v>515</v>
      </c>
      <c r="Y6506" s="4">
        <v>45876</v>
      </c>
      <c r="Z6506" s="2">
        <v>0.81263888888888891</v>
      </c>
    </row>
    <row r="6507" spans="1:26" x14ac:dyDescent="0.3">
      <c r="A6507">
        <v>135370</v>
      </c>
      <c r="B6507" t="s">
        <v>514</v>
      </c>
      <c r="C6507" t="s">
        <v>27</v>
      </c>
      <c r="D6507" t="s">
        <v>295</v>
      </c>
      <c r="E6507" t="s">
        <v>84</v>
      </c>
      <c r="F6507">
        <v>9037913684</v>
      </c>
      <c r="G6507" t="s">
        <v>53</v>
      </c>
      <c r="H6507">
        <v>7210</v>
      </c>
      <c r="I6507" t="s">
        <v>7254</v>
      </c>
      <c r="J6507" t="s">
        <v>31</v>
      </c>
      <c r="K6507" t="s">
        <v>49</v>
      </c>
      <c r="O6507" t="s">
        <v>33</v>
      </c>
      <c r="S6507" s="3">
        <v>45876.375</v>
      </c>
      <c r="T6507" t="s">
        <v>54</v>
      </c>
      <c r="U6507" t="s">
        <v>7254</v>
      </c>
      <c r="V6507" s="3">
        <v>45871.491666666669</v>
      </c>
      <c r="W6507" t="s">
        <v>515</v>
      </c>
      <c r="Y6507" s="4">
        <v>45876</v>
      </c>
      <c r="Z6507" s="2">
        <v>0.81263888888888891</v>
      </c>
    </row>
    <row r="6508" spans="1:26" x14ac:dyDescent="0.3">
      <c r="A6508">
        <v>18396</v>
      </c>
      <c r="B6508" t="s">
        <v>514</v>
      </c>
      <c r="C6508" t="s">
        <v>58</v>
      </c>
      <c r="D6508" t="s">
        <v>295</v>
      </c>
      <c r="E6508" t="s">
        <v>84</v>
      </c>
      <c r="F6508">
        <v>9288032605</v>
      </c>
      <c r="G6508" t="s">
        <v>53</v>
      </c>
      <c r="H6508">
        <v>7210</v>
      </c>
      <c r="I6508" t="s">
        <v>7255</v>
      </c>
      <c r="J6508" t="s">
        <v>31</v>
      </c>
      <c r="K6508" t="s">
        <v>49</v>
      </c>
      <c r="O6508" t="s">
        <v>33</v>
      </c>
      <c r="S6508" s="3">
        <v>45876.375</v>
      </c>
      <c r="T6508" t="s">
        <v>54</v>
      </c>
      <c r="U6508" t="s">
        <v>7255</v>
      </c>
      <c r="V6508" s="3">
        <v>45871.491666666669</v>
      </c>
      <c r="W6508" t="s">
        <v>1418</v>
      </c>
      <c r="Y6508" s="4">
        <v>45876</v>
      </c>
      <c r="Z6508" s="2">
        <v>0.81263888888888891</v>
      </c>
    </row>
    <row r="6509" spans="1:26" x14ac:dyDescent="0.3">
      <c r="A6509">
        <v>135147</v>
      </c>
      <c r="B6509" t="s">
        <v>514</v>
      </c>
      <c r="C6509" t="s">
        <v>27</v>
      </c>
      <c r="D6509" t="s">
        <v>295</v>
      </c>
      <c r="E6509" t="s">
        <v>84</v>
      </c>
      <c r="F6509">
        <v>9037974247</v>
      </c>
      <c r="G6509" t="s">
        <v>53</v>
      </c>
      <c r="H6509">
        <v>7210</v>
      </c>
      <c r="I6509" t="s">
        <v>7256</v>
      </c>
      <c r="J6509" t="s">
        <v>31</v>
      </c>
      <c r="K6509" t="s">
        <v>49</v>
      </c>
      <c r="O6509" t="s">
        <v>33</v>
      </c>
      <c r="S6509" s="3">
        <v>45876.375</v>
      </c>
      <c r="T6509" t="s">
        <v>54</v>
      </c>
      <c r="U6509" t="s">
        <v>7256</v>
      </c>
      <c r="V6509" s="3">
        <v>45871.491666666669</v>
      </c>
      <c r="W6509" t="s">
        <v>1419</v>
      </c>
      <c r="Y6509" s="4">
        <v>45876</v>
      </c>
      <c r="Z6509" s="2">
        <v>0.81263888888888891</v>
      </c>
    </row>
    <row r="6510" spans="1:26" x14ac:dyDescent="0.3">
      <c r="A6510">
        <v>135370</v>
      </c>
      <c r="B6510" t="s">
        <v>514</v>
      </c>
      <c r="C6510" t="s">
        <v>27</v>
      </c>
      <c r="D6510" t="s">
        <v>295</v>
      </c>
      <c r="E6510" t="s">
        <v>84</v>
      </c>
      <c r="F6510">
        <v>9037913684</v>
      </c>
      <c r="G6510" t="s">
        <v>53</v>
      </c>
      <c r="H6510">
        <v>7210</v>
      </c>
      <c r="I6510" t="s">
        <v>7257</v>
      </c>
      <c r="J6510" t="s">
        <v>31</v>
      </c>
      <c r="K6510" t="s">
        <v>49</v>
      </c>
      <c r="O6510" t="s">
        <v>33</v>
      </c>
      <c r="S6510" s="3">
        <v>45876.375</v>
      </c>
      <c r="T6510" t="s">
        <v>54</v>
      </c>
      <c r="U6510" t="s">
        <v>7257</v>
      </c>
      <c r="V6510" s="3">
        <v>45871.491666666669</v>
      </c>
      <c r="W6510" t="s">
        <v>515</v>
      </c>
      <c r="Y6510" s="4">
        <v>45876</v>
      </c>
      <c r="Z6510" s="2">
        <v>0.81263888888888891</v>
      </c>
    </row>
    <row r="6511" spans="1:26" x14ac:dyDescent="0.3">
      <c r="A6511">
        <v>135370</v>
      </c>
      <c r="B6511" t="s">
        <v>514</v>
      </c>
      <c r="C6511" t="s">
        <v>27</v>
      </c>
      <c r="D6511" t="s">
        <v>295</v>
      </c>
      <c r="E6511" t="s">
        <v>84</v>
      </c>
      <c r="F6511">
        <v>9037913684</v>
      </c>
      <c r="G6511" t="s">
        <v>53</v>
      </c>
      <c r="H6511">
        <v>7210</v>
      </c>
      <c r="I6511" t="s">
        <v>7258</v>
      </c>
      <c r="J6511" t="s">
        <v>31</v>
      </c>
      <c r="K6511" t="s">
        <v>49</v>
      </c>
      <c r="O6511" t="s">
        <v>33</v>
      </c>
      <c r="S6511" s="3">
        <v>45876.375</v>
      </c>
      <c r="T6511" t="s">
        <v>54</v>
      </c>
      <c r="U6511" t="s">
        <v>7258</v>
      </c>
      <c r="V6511" s="3">
        <v>45871.491666666669</v>
      </c>
      <c r="W6511" t="s">
        <v>515</v>
      </c>
      <c r="Y6511" s="4">
        <v>45876</v>
      </c>
      <c r="Z6511" s="2">
        <v>0.81263888888888891</v>
      </c>
    </row>
    <row r="6512" spans="1:26" x14ac:dyDescent="0.3">
      <c r="A6512">
        <v>18396</v>
      </c>
      <c r="B6512" t="s">
        <v>514</v>
      </c>
      <c r="C6512" t="s">
        <v>58</v>
      </c>
      <c r="D6512" t="s">
        <v>295</v>
      </c>
      <c r="E6512" t="s">
        <v>84</v>
      </c>
      <c r="F6512">
        <v>9288032605</v>
      </c>
      <c r="G6512" t="s">
        <v>53</v>
      </c>
      <c r="H6512">
        <v>7210</v>
      </c>
      <c r="I6512" t="s">
        <v>7259</v>
      </c>
      <c r="J6512" t="s">
        <v>31</v>
      </c>
      <c r="K6512" t="s">
        <v>49</v>
      </c>
      <c r="O6512" t="s">
        <v>33</v>
      </c>
      <c r="S6512" s="3">
        <v>45876.375</v>
      </c>
      <c r="T6512" t="s">
        <v>54</v>
      </c>
      <c r="U6512" t="s">
        <v>7259</v>
      </c>
      <c r="V6512" s="3">
        <v>45871.491666666669</v>
      </c>
      <c r="W6512" t="s">
        <v>1418</v>
      </c>
      <c r="Y6512" s="4">
        <v>45876</v>
      </c>
      <c r="Z6512" s="2">
        <v>0.81263888888888891</v>
      </c>
    </row>
    <row r="6513" spans="1:26" x14ac:dyDescent="0.3">
      <c r="A6513">
        <v>18396</v>
      </c>
      <c r="B6513" t="s">
        <v>514</v>
      </c>
      <c r="C6513" t="s">
        <v>58</v>
      </c>
      <c r="D6513" t="s">
        <v>295</v>
      </c>
      <c r="E6513" t="s">
        <v>84</v>
      </c>
      <c r="F6513">
        <v>9288032605</v>
      </c>
      <c r="G6513" t="s">
        <v>53</v>
      </c>
      <c r="H6513">
        <v>7210</v>
      </c>
      <c r="I6513" t="s">
        <v>7260</v>
      </c>
      <c r="J6513" t="s">
        <v>31</v>
      </c>
      <c r="K6513" t="s">
        <v>49</v>
      </c>
      <c r="O6513" t="s">
        <v>33</v>
      </c>
      <c r="S6513" s="3">
        <v>45876.375</v>
      </c>
      <c r="T6513" t="s">
        <v>54</v>
      </c>
      <c r="U6513" t="s">
        <v>7260</v>
      </c>
      <c r="V6513" s="3">
        <v>45871.491666666669</v>
      </c>
      <c r="W6513" t="s">
        <v>1418</v>
      </c>
      <c r="Y6513" s="4">
        <v>45876</v>
      </c>
      <c r="Z6513" s="2">
        <v>0.81263888888888891</v>
      </c>
    </row>
    <row r="6514" spans="1:26" x14ac:dyDescent="0.3">
      <c r="A6514">
        <v>26475</v>
      </c>
      <c r="B6514" t="s">
        <v>514</v>
      </c>
      <c r="C6514" t="s">
        <v>27</v>
      </c>
      <c r="D6514" t="s">
        <v>295</v>
      </c>
      <c r="E6514" t="s">
        <v>84</v>
      </c>
      <c r="F6514">
        <v>9344759764</v>
      </c>
      <c r="G6514" t="s">
        <v>53</v>
      </c>
      <c r="H6514">
        <v>7210</v>
      </c>
      <c r="I6514" t="s">
        <v>7261</v>
      </c>
      <c r="J6514" t="s">
        <v>31</v>
      </c>
      <c r="K6514" t="s">
        <v>49</v>
      </c>
      <c r="O6514" t="s">
        <v>33</v>
      </c>
      <c r="S6514" s="3">
        <v>45876.375</v>
      </c>
      <c r="T6514" t="s">
        <v>54</v>
      </c>
      <c r="U6514" t="s">
        <v>7261</v>
      </c>
      <c r="V6514" s="3">
        <v>45871.491666666669</v>
      </c>
      <c r="W6514" t="s">
        <v>1417</v>
      </c>
      <c r="Y6514" s="4">
        <v>45876</v>
      </c>
      <c r="Z6514" s="2">
        <v>0.81263888888888891</v>
      </c>
    </row>
    <row r="6515" spans="1:26" x14ac:dyDescent="0.3">
      <c r="A6515">
        <v>135147</v>
      </c>
      <c r="B6515" t="s">
        <v>514</v>
      </c>
      <c r="C6515" t="s">
        <v>27</v>
      </c>
      <c r="D6515" t="s">
        <v>295</v>
      </c>
      <c r="E6515" t="s">
        <v>84</v>
      </c>
      <c r="F6515">
        <v>9037974247</v>
      </c>
      <c r="G6515" t="s">
        <v>53</v>
      </c>
      <c r="H6515">
        <v>7210</v>
      </c>
      <c r="I6515" t="s">
        <v>7262</v>
      </c>
      <c r="J6515" t="s">
        <v>31</v>
      </c>
      <c r="K6515" t="s">
        <v>49</v>
      </c>
      <c r="O6515" t="s">
        <v>33</v>
      </c>
      <c r="S6515" s="3">
        <v>45876.375</v>
      </c>
      <c r="T6515" t="s">
        <v>54</v>
      </c>
      <c r="U6515" t="s">
        <v>7262</v>
      </c>
      <c r="V6515" s="3">
        <v>45871.491666666669</v>
      </c>
      <c r="W6515" t="s">
        <v>1419</v>
      </c>
      <c r="Y6515" s="4">
        <v>45876</v>
      </c>
      <c r="Z6515" s="2">
        <v>0.81263888888888891</v>
      </c>
    </row>
    <row r="6516" spans="1:26" x14ac:dyDescent="0.3">
      <c r="A6516">
        <v>18396</v>
      </c>
      <c r="B6516" t="s">
        <v>514</v>
      </c>
      <c r="C6516" t="s">
        <v>58</v>
      </c>
      <c r="D6516" t="s">
        <v>295</v>
      </c>
      <c r="E6516" t="s">
        <v>84</v>
      </c>
      <c r="F6516">
        <v>9288032605</v>
      </c>
      <c r="G6516" t="s">
        <v>53</v>
      </c>
      <c r="H6516">
        <v>7210</v>
      </c>
      <c r="I6516" t="s">
        <v>7263</v>
      </c>
      <c r="J6516" t="s">
        <v>31</v>
      </c>
      <c r="K6516" t="s">
        <v>49</v>
      </c>
      <c r="O6516" t="s">
        <v>33</v>
      </c>
      <c r="S6516" s="3">
        <v>45876.375</v>
      </c>
      <c r="T6516" t="s">
        <v>54</v>
      </c>
      <c r="U6516" t="s">
        <v>7263</v>
      </c>
      <c r="V6516" s="3">
        <v>45871.491666666669</v>
      </c>
      <c r="W6516" t="s">
        <v>1418</v>
      </c>
      <c r="Y6516" s="4">
        <v>45876</v>
      </c>
      <c r="Z6516" s="2">
        <v>0.81263888888888891</v>
      </c>
    </row>
    <row r="6517" spans="1:26" x14ac:dyDescent="0.3">
      <c r="A6517">
        <v>135370</v>
      </c>
      <c r="B6517" t="s">
        <v>514</v>
      </c>
      <c r="C6517" t="s">
        <v>27</v>
      </c>
      <c r="D6517" t="s">
        <v>295</v>
      </c>
      <c r="E6517" t="s">
        <v>84</v>
      </c>
      <c r="F6517">
        <v>9037913684</v>
      </c>
      <c r="G6517" t="s">
        <v>53</v>
      </c>
      <c r="H6517">
        <v>7210</v>
      </c>
      <c r="I6517" t="s">
        <v>7264</v>
      </c>
      <c r="J6517" t="s">
        <v>31</v>
      </c>
      <c r="K6517" t="s">
        <v>49</v>
      </c>
      <c r="O6517" t="s">
        <v>33</v>
      </c>
      <c r="S6517" s="3">
        <v>45876.375</v>
      </c>
      <c r="T6517" t="s">
        <v>54</v>
      </c>
      <c r="U6517" t="s">
        <v>7264</v>
      </c>
      <c r="V6517" s="3">
        <v>45871.491666666669</v>
      </c>
      <c r="W6517" t="s">
        <v>515</v>
      </c>
      <c r="Y6517" s="4">
        <v>45876</v>
      </c>
      <c r="Z6517" s="2">
        <v>0.81263888888888891</v>
      </c>
    </row>
    <row r="6518" spans="1:26" x14ac:dyDescent="0.3">
      <c r="A6518">
        <v>135370</v>
      </c>
      <c r="B6518" t="s">
        <v>514</v>
      </c>
      <c r="C6518" t="s">
        <v>27</v>
      </c>
      <c r="D6518" t="s">
        <v>295</v>
      </c>
      <c r="E6518" t="s">
        <v>84</v>
      </c>
      <c r="F6518">
        <v>9037913684</v>
      </c>
      <c r="G6518" t="s">
        <v>53</v>
      </c>
      <c r="H6518">
        <v>7210</v>
      </c>
      <c r="I6518" t="s">
        <v>7265</v>
      </c>
      <c r="J6518" t="s">
        <v>31</v>
      </c>
      <c r="K6518" t="s">
        <v>49</v>
      </c>
      <c r="O6518" t="s">
        <v>33</v>
      </c>
      <c r="S6518" s="3">
        <v>45876.375</v>
      </c>
      <c r="T6518" t="s">
        <v>54</v>
      </c>
      <c r="U6518" t="s">
        <v>7265</v>
      </c>
      <c r="V6518" s="3">
        <v>45871.491666666669</v>
      </c>
      <c r="W6518" t="s">
        <v>515</v>
      </c>
      <c r="Y6518" s="4">
        <v>45876</v>
      </c>
      <c r="Z6518" s="2">
        <v>0.81263888888888891</v>
      </c>
    </row>
    <row r="6519" spans="1:26" x14ac:dyDescent="0.3">
      <c r="A6519">
        <v>18396</v>
      </c>
      <c r="B6519" t="s">
        <v>514</v>
      </c>
      <c r="C6519" t="s">
        <v>58</v>
      </c>
      <c r="D6519" t="s">
        <v>295</v>
      </c>
      <c r="E6519" t="s">
        <v>84</v>
      </c>
      <c r="F6519">
        <v>9288032605</v>
      </c>
      <c r="G6519" t="s">
        <v>53</v>
      </c>
      <c r="H6519">
        <v>7210</v>
      </c>
      <c r="I6519" t="s">
        <v>7266</v>
      </c>
      <c r="J6519" t="s">
        <v>31</v>
      </c>
      <c r="K6519" t="s">
        <v>49</v>
      </c>
      <c r="O6519" t="s">
        <v>33</v>
      </c>
      <c r="S6519" s="3">
        <v>45876.375</v>
      </c>
      <c r="T6519" t="s">
        <v>54</v>
      </c>
      <c r="U6519" t="s">
        <v>7266</v>
      </c>
      <c r="V6519" s="3">
        <v>45871.491666666669</v>
      </c>
      <c r="W6519" t="s">
        <v>1418</v>
      </c>
      <c r="Y6519" s="4">
        <v>45876</v>
      </c>
      <c r="Z6519" s="2">
        <v>0.81263888888888891</v>
      </c>
    </row>
    <row r="6520" spans="1:26" x14ac:dyDescent="0.3">
      <c r="A6520">
        <v>135147</v>
      </c>
      <c r="B6520" t="s">
        <v>514</v>
      </c>
      <c r="C6520" t="s">
        <v>27</v>
      </c>
      <c r="D6520" t="s">
        <v>295</v>
      </c>
      <c r="E6520" t="s">
        <v>84</v>
      </c>
      <c r="F6520">
        <v>9037974247</v>
      </c>
      <c r="G6520" t="s">
        <v>53</v>
      </c>
      <c r="H6520">
        <v>7210</v>
      </c>
      <c r="I6520" t="s">
        <v>7267</v>
      </c>
      <c r="J6520" t="s">
        <v>31</v>
      </c>
      <c r="K6520" t="s">
        <v>49</v>
      </c>
      <c r="O6520" t="s">
        <v>33</v>
      </c>
      <c r="S6520" s="3">
        <v>45876.375</v>
      </c>
      <c r="T6520" t="s">
        <v>54</v>
      </c>
      <c r="U6520" t="s">
        <v>7267</v>
      </c>
      <c r="V6520" s="3">
        <v>45871.491666666669</v>
      </c>
      <c r="W6520" t="s">
        <v>1419</v>
      </c>
      <c r="Y6520" s="4">
        <v>45876</v>
      </c>
      <c r="Z6520" s="2">
        <v>0.81263888888888891</v>
      </c>
    </row>
    <row r="6521" spans="1:26" x14ac:dyDescent="0.3">
      <c r="A6521">
        <v>135147</v>
      </c>
      <c r="B6521" t="s">
        <v>514</v>
      </c>
      <c r="C6521" t="s">
        <v>27</v>
      </c>
      <c r="D6521" t="s">
        <v>295</v>
      </c>
      <c r="E6521" t="s">
        <v>84</v>
      </c>
      <c r="F6521">
        <v>9037974247</v>
      </c>
      <c r="G6521" t="s">
        <v>53</v>
      </c>
      <c r="H6521">
        <v>7210</v>
      </c>
      <c r="I6521" t="s">
        <v>7268</v>
      </c>
      <c r="J6521" t="s">
        <v>31</v>
      </c>
      <c r="K6521" t="s">
        <v>49</v>
      </c>
      <c r="O6521" t="s">
        <v>33</v>
      </c>
      <c r="S6521" s="3">
        <v>45876.375</v>
      </c>
      <c r="T6521" t="s">
        <v>54</v>
      </c>
      <c r="U6521" t="s">
        <v>7268</v>
      </c>
      <c r="V6521" s="3">
        <v>45871.491666666669</v>
      </c>
      <c r="W6521" t="s">
        <v>1419</v>
      </c>
      <c r="Y6521" s="4">
        <v>45876</v>
      </c>
      <c r="Z6521" s="2">
        <v>0.81263888888888891</v>
      </c>
    </row>
    <row r="6522" spans="1:26" x14ac:dyDescent="0.3">
      <c r="A6522">
        <v>135147</v>
      </c>
      <c r="B6522" t="s">
        <v>514</v>
      </c>
      <c r="C6522" t="s">
        <v>27</v>
      </c>
      <c r="D6522" t="s">
        <v>295</v>
      </c>
      <c r="E6522" t="s">
        <v>84</v>
      </c>
      <c r="F6522">
        <v>9037974247</v>
      </c>
      <c r="G6522" t="s">
        <v>53</v>
      </c>
      <c r="H6522">
        <v>7210</v>
      </c>
      <c r="I6522" t="s">
        <v>7269</v>
      </c>
      <c r="J6522" t="s">
        <v>31</v>
      </c>
      <c r="K6522" t="s">
        <v>49</v>
      </c>
      <c r="O6522" t="s">
        <v>33</v>
      </c>
      <c r="S6522" s="3">
        <v>45876.375</v>
      </c>
      <c r="T6522" t="s">
        <v>54</v>
      </c>
      <c r="U6522" t="s">
        <v>7269</v>
      </c>
      <c r="V6522" s="3">
        <v>45871.491666666669</v>
      </c>
      <c r="W6522" t="s">
        <v>1419</v>
      </c>
      <c r="Y6522" s="4">
        <v>45876</v>
      </c>
      <c r="Z6522" s="2">
        <v>0.81263888888888891</v>
      </c>
    </row>
    <row r="6523" spans="1:26" x14ac:dyDescent="0.3">
      <c r="A6523">
        <v>18396</v>
      </c>
      <c r="B6523" t="s">
        <v>514</v>
      </c>
      <c r="C6523" t="s">
        <v>58</v>
      </c>
      <c r="D6523" t="s">
        <v>295</v>
      </c>
      <c r="E6523" t="s">
        <v>84</v>
      </c>
      <c r="F6523">
        <v>9288032605</v>
      </c>
      <c r="G6523" t="s">
        <v>53</v>
      </c>
      <c r="H6523">
        <v>7210</v>
      </c>
      <c r="I6523" t="s">
        <v>7270</v>
      </c>
      <c r="J6523" t="s">
        <v>31</v>
      </c>
      <c r="K6523" t="s">
        <v>49</v>
      </c>
      <c r="O6523" t="s">
        <v>33</v>
      </c>
      <c r="S6523" s="3">
        <v>45876.375</v>
      </c>
      <c r="T6523" t="s">
        <v>54</v>
      </c>
      <c r="U6523" t="s">
        <v>7270</v>
      </c>
      <c r="V6523" s="3">
        <v>45871.491666666669</v>
      </c>
      <c r="W6523" t="s">
        <v>1418</v>
      </c>
      <c r="Y6523" s="4">
        <v>45876</v>
      </c>
      <c r="Z6523" s="2">
        <v>0.81263888888888891</v>
      </c>
    </row>
    <row r="6524" spans="1:26" x14ac:dyDescent="0.3">
      <c r="A6524">
        <v>135147</v>
      </c>
      <c r="B6524" t="s">
        <v>514</v>
      </c>
      <c r="C6524" t="s">
        <v>27</v>
      </c>
      <c r="D6524" t="s">
        <v>295</v>
      </c>
      <c r="E6524" t="s">
        <v>84</v>
      </c>
      <c r="F6524">
        <v>9037974247</v>
      </c>
      <c r="G6524" t="s">
        <v>53</v>
      </c>
      <c r="H6524">
        <v>7210</v>
      </c>
      <c r="I6524" t="s">
        <v>7271</v>
      </c>
      <c r="J6524" t="s">
        <v>31</v>
      </c>
      <c r="K6524" t="s">
        <v>49</v>
      </c>
      <c r="O6524" t="s">
        <v>33</v>
      </c>
      <c r="S6524" s="3">
        <v>45876.375</v>
      </c>
      <c r="T6524" t="s">
        <v>54</v>
      </c>
      <c r="U6524" t="s">
        <v>7271</v>
      </c>
      <c r="V6524" s="3">
        <v>45871.491666666669</v>
      </c>
      <c r="W6524" t="s">
        <v>1419</v>
      </c>
      <c r="Y6524" s="4">
        <v>45876</v>
      </c>
      <c r="Z6524" s="2">
        <v>0.81263888888888891</v>
      </c>
    </row>
    <row r="6525" spans="1:26" x14ac:dyDescent="0.3">
      <c r="A6525">
        <v>135147</v>
      </c>
      <c r="B6525" t="s">
        <v>514</v>
      </c>
      <c r="C6525" t="s">
        <v>27</v>
      </c>
      <c r="D6525" t="s">
        <v>295</v>
      </c>
      <c r="E6525" t="s">
        <v>84</v>
      </c>
      <c r="F6525">
        <v>9037974247</v>
      </c>
      <c r="G6525" t="s">
        <v>53</v>
      </c>
      <c r="H6525">
        <v>7210</v>
      </c>
      <c r="I6525" t="s">
        <v>7272</v>
      </c>
      <c r="J6525" t="s">
        <v>31</v>
      </c>
      <c r="K6525" t="s">
        <v>49</v>
      </c>
      <c r="O6525" t="s">
        <v>33</v>
      </c>
      <c r="S6525" s="3">
        <v>45876.375</v>
      </c>
      <c r="T6525" t="s">
        <v>54</v>
      </c>
      <c r="U6525" t="s">
        <v>7272</v>
      </c>
      <c r="V6525" s="3">
        <v>45871.491666666669</v>
      </c>
      <c r="W6525" t="s">
        <v>1419</v>
      </c>
      <c r="Y6525" s="4">
        <v>45876</v>
      </c>
      <c r="Z6525" s="2">
        <v>0.81263888888888891</v>
      </c>
    </row>
    <row r="6526" spans="1:26" x14ac:dyDescent="0.3">
      <c r="A6526">
        <v>135370</v>
      </c>
      <c r="B6526" t="s">
        <v>514</v>
      </c>
      <c r="C6526" t="s">
        <v>27</v>
      </c>
      <c r="D6526" t="s">
        <v>295</v>
      </c>
      <c r="E6526" t="s">
        <v>84</v>
      </c>
      <c r="F6526">
        <v>9037913684</v>
      </c>
      <c r="G6526" t="s">
        <v>53</v>
      </c>
      <c r="H6526">
        <v>7210</v>
      </c>
      <c r="I6526" t="s">
        <v>7273</v>
      </c>
      <c r="J6526" t="s">
        <v>31</v>
      </c>
      <c r="K6526" t="s">
        <v>49</v>
      </c>
      <c r="O6526" t="s">
        <v>33</v>
      </c>
      <c r="S6526" s="3">
        <v>45876.375</v>
      </c>
      <c r="T6526" t="s">
        <v>54</v>
      </c>
      <c r="U6526" t="s">
        <v>7273</v>
      </c>
      <c r="V6526" s="3">
        <v>45871.491666666669</v>
      </c>
      <c r="W6526" t="s">
        <v>515</v>
      </c>
      <c r="Y6526" s="4">
        <v>45876</v>
      </c>
      <c r="Z6526" s="2">
        <v>0.81263888888888891</v>
      </c>
    </row>
    <row r="6527" spans="1:26" x14ac:dyDescent="0.3">
      <c r="A6527">
        <v>18396</v>
      </c>
      <c r="B6527" t="s">
        <v>514</v>
      </c>
      <c r="C6527" t="s">
        <v>58</v>
      </c>
      <c r="D6527" t="s">
        <v>295</v>
      </c>
      <c r="E6527" t="s">
        <v>84</v>
      </c>
      <c r="F6527">
        <v>9288032605</v>
      </c>
      <c r="G6527" t="s">
        <v>53</v>
      </c>
      <c r="H6527">
        <v>7210</v>
      </c>
      <c r="I6527" t="s">
        <v>7274</v>
      </c>
      <c r="J6527" t="s">
        <v>31</v>
      </c>
      <c r="K6527" t="s">
        <v>49</v>
      </c>
      <c r="O6527" t="s">
        <v>33</v>
      </c>
      <c r="S6527" s="3">
        <v>45876.375</v>
      </c>
      <c r="T6527" t="s">
        <v>54</v>
      </c>
      <c r="U6527" t="s">
        <v>7274</v>
      </c>
      <c r="V6527" s="3">
        <v>45871.491666666669</v>
      </c>
      <c r="W6527" t="s">
        <v>1418</v>
      </c>
      <c r="Y6527" s="4">
        <v>45876</v>
      </c>
      <c r="Z6527" s="2">
        <v>0.81263888888888891</v>
      </c>
    </row>
    <row r="6528" spans="1:26" x14ac:dyDescent="0.3">
      <c r="A6528">
        <v>18396</v>
      </c>
      <c r="B6528" t="s">
        <v>514</v>
      </c>
      <c r="C6528" t="s">
        <v>58</v>
      </c>
      <c r="D6528" t="s">
        <v>295</v>
      </c>
      <c r="E6528" t="s">
        <v>84</v>
      </c>
      <c r="F6528">
        <v>9288032605</v>
      </c>
      <c r="G6528" t="s">
        <v>53</v>
      </c>
      <c r="H6528">
        <v>7210</v>
      </c>
      <c r="I6528" t="s">
        <v>7275</v>
      </c>
      <c r="J6528" t="s">
        <v>31</v>
      </c>
      <c r="K6528" t="s">
        <v>49</v>
      </c>
      <c r="O6528" t="s">
        <v>33</v>
      </c>
      <c r="S6528" s="3">
        <v>45876.375</v>
      </c>
      <c r="T6528" t="s">
        <v>54</v>
      </c>
      <c r="U6528" t="s">
        <v>7275</v>
      </c>
      <c r="V6528" s="3">
        <v>45871.491666666669</v>
      </c>
      <c r="W6528" t="s">
        <v>1418</v>
      </c>
      <c r="Y6528" s="4">
        <v>45876</v>
      </c>
      <c r="Z6528" s="2">
        <v>0.81263888888888891</v>
      </c>
    </row>
    <row r="6529" spans="1:26" x14ac:dyDescent="0.3">
      <c r="A6529">
        <v>135370</v>
      </c>
      <c r="B6529" t="s">
        <v>514</v>
      </c>
      <c r="C6529" t="s">
        <v>27</v>
      </c>
      <c r="D6529" t="s">
        <v>295</v>
      </c>
      <c r="E6529" t="s">
        <v>84</v>
      </c>
      <c r="F6529">
        <v>9037913684</v>
      </c>
      <c r="G6529" t="s">
        <v>53</v>
      </c>
      <c r="H6529">
        <v>7210</v>
      </c>
      <c r="I6529" t="s">
        <v>7277</v>
      </c>
      <c r="J6529" t="s">
        <v>31</v>
      </c>
      <c r="K6529" t="s">
        <v>49</v>
      </c>
      <c r="O6529" t="s">
        <v>33</v>
      </c>
      <c r="S6529" s="3">
        <v>45876.375</v>
      </c>
      <c r="T6529" t="s">
        <v>54</v>
      </c>
      <c r="U6529" t="s">
        <v>7277</v>
      </c>
      <c r="V6529" s="3">
        <v>45871.491666666669</v>
      </c>
      <c r="W6529" t="s">
        <v>515</v>
      </c>
      <c r="Y6529" s="4">
        <v>45876</v>
      </c>
      <c r="Z6529" s="2">
        <v>0.81263888888888891</v>
      </c>
    </row>
    <row r="6530" spans="1:26" x14ac:dyDescent="0.3">
      <c r="A6530">
        <v>18396</v>
      </c>
      <c r="B6530" t="s">
        <v>514</v>
      </c>
      <c r="C6530" t="s">
        <v>58</v>
      </c>
      <c r="D6530" t="s">
        <v>295</v>
      </c>
      <c r="E6530" t="s">
        <v>84</v>
      </c>
      <c r="F6530">
        <v>9288032605</v>
      </c>
      <c r="G6530" t="s">
        <v>53</v>
      </c>
      <c r="H6530">
        <v>7210</v>
      </c>
      <c r="I6530" t="s">
        <v>7278</v>
      </c>
      <c r="J6530" t="s">
        <v>31</v>
      </c>
      <c r="K6530" t="s">
        <v>49</v>
      </c>
      <c r="O6530" t="s">
        <v>33</v>
      </c>
      <c r="S6530" s="3">
        <v>45876.375</v>
      </c>
      <c r="T6530" t="s">
        <v>54</v>
      </c>
      <c r="U6530" t="s">
        <v>7278</v>
      </c>
      <c r="V6530" s="3">
        <v>45871.491666666669</v>
      </c>
      <c r="W6530" t="s">
        <v>1418</v>
      </c>
      <c r="Y6530" s="4">
        <v>45876</v>
      </c>
      <c r="Z6530" s="2">
        <v>0.81263888888888891</v>
      </c>
    </row>
    <row r="6531" spans="1:26" x14ac:dyDescent="0.3">
      <c r="A6531">
        <v>135147</v>
      </c>
      <c r="B6531" t="s">
        <v>514</v>
      </c>
      <c r="C6531" t="s">
        <v>27</v>
      </c>
      <c r="D6531" t="s">
        <v>295</v>
      </c>
      <c r="E6531" t="s">
        <v>84</v>
      </c>
      <c r="F6531">
        <v>9037974247</v>
      </c>
      <c r="G6531" t="s">
        <v>53</v>
      </c>
      <c r="H6531">
        <v>7210</v>
      </c>
      <c r="I6531" t="s">
        <v>7282</v>
      </c>
      <c r="J6531" t="s">
        <v>31</v>
      </c>
      <c r="K6531" t="s">
        <v>49</v>
      </c>
      <c r="O6531" t="s">
        <v>33</v>
      </c>
      <c r="S6531" s="3">
        <v>45876.375</v>
      </c>
      <c r="T6531" t="s">
        <v>54</v>
      </c>
      <c r="U6531" t="s">
        <v>7282</v>
      </c>
      <c r="V6531" s="3">
        <v>45871.491666666669</v>
      </c>
      <c r="W6531" t="s">
        <v>1419</v>
      </c>
      <c r="Y6531" s="4">
        <v>45876</v>
      </c>
      <c r="Z6531" s="2">
        <v>0.81263888888888891</v>
      </c>
    </row>
    <row r="6532" spans="1:26" x14ac:dyDescent="0.3">
      <c r="A6532">
        <v>18396</v>
      </c>
      <c r="B6532" t="s">
        <v>514</v>
      </c>
      <c r="C6532" t="s">
        <v>58</v>
      </c>
      <c r="D6532" t="s">
        <v>295</v>
      </c>
      <c r="E6532" t="s">
        <v>84</v>
      </c>
      <c r="F6532">
        <v>9288032605</v>
      </c>
      <c r="G6532" t="s">
        <v>53</v>
      </c>
      <c r="H6532">
        <v>7210</v>
      </c>
      <c r="I6532" t="s">
        <v>7283</v>
      </c>
      <c r="J6532" t="s">
        <v>31</v>
      </c>
      <c r="K6532" t="s">
        <v>49</v>
      </c>
      <c r="O6532" t="s">
        <v>33</v>
      </c>
      <c r="S6532" s="3">
        <v>45876.375</v>
      </c>
      <c r="T6532" t="s">
        <v>54</v>
      </c>
      <c r="U6532" t="s">
        <v>7283</v>
      </c>
      <c r="V6532" s="3">
        <v>45871.491666666669</v>
      </c>
      <c r="W6532" t="s">
        <v>1418</v>
      </c>
      <c r="Y6532" s="4">
        <v>45876</v>
      </c>
      <c r="Z6532" s="2">
        <v>0.81263888888888891</v>
      </c>
    </row>
    <row r="6533" spans="1:26" x14ac:dyDescent="0.3">
      <c r="A6533">
        <v>18396</v>
      </c>
      <c r="B6533" t="s">
        <v>514</v>
      </c>
      <c r="C6533" t="s">
        <v>58</v>
      </c>
      <c r="D6533" t="s">
        <v>295</v>
      </c>
      <c r="E6533" t="s">
        <v>84</v>
      </c>
      <c r="F6533">
        <v>9288032605</v>
      </c>
      <c r="G6533" t="s">
        <v>53</v>
      </c>
      <c r="H6533">
        <v>7210</v>
      </c>
      <c r="I6533" t="s">
        <v>7284</v>
      </c>
      <c r="J6533" t="s">
        <v>31</v>
      </c>
      <c r="K6533" t="s">
        <v>49</v>
      </c>
      <c r="O6533" t="s">
        <v>33</v>
      </c>
      <c r="S6533" s="3">
        <v>45876.375</v>
      </c>
      <c r="T6533" t="s">
        <v>54</v>
      </c>
      <c r="U6533" t="s">
        <v>7284</v>
      </c>
      <c r="V6533" s="3">
        <v>45871.491666666669</v>
      </c>
      <c r="W6533" t="s">
        <v>1418</v>
      </c>
      <c r="Y6533" s="4">
        <v>45876</v>
      </c>
      <c r="Z6533" s="2">
        <v>0.81263888888888891</v>
      </c>
    </row>
    <row r="6534" spans="1:26" x14ac:dyDescent="0.3">
      <c r="A6534">
        <v>18396</v>
      </c>
      <c r="B6534" t="s">
        <v>514</v>
      </c>
      <c r="C6534" t="s">
        <v>58</v>
      </c>
      <c r="D6534" t="s">
        <v>295</v>
      </c>
      <c r="E6534" t="s">
        <v>84</v>
      </c>
      <c r="F6534">
        <v>9288032605</v>
      </c>
      <c r="G6534" t="s">
        <v>53</v>
      </c>
      <c r="H6534">
        <v>7210</v>
      </c>
      <c r="I6534" t="s">
        <v>7285</v>
      </c>
      <c r="J6534" t="s">
        <v>31</v>
      </c>
      <c r="K6534" t="s">
        <v>49</v>
      </c>
      <c r="O6534" t="s">
        <v>33</v>
      </c>
      <c r="S6534" s="3">
        <v>45876.375</v>
      </c>
      <c r="T6534" t="s">
        <v>54</v>
      </c>
      <c r="U6534" t="s">
        <v>7285</v>
      </c>
      <c r="V6534" s="3">
        <v>45871.491666666669</v>
      </c>
      <c r="W6534" t="s">
        <v>1418</v>
      </c>
      <c r="Y6534" s="4">
        <v>45876</v>
      </c>
      <c r="Z6534" s="2">
        <v>0.81263888888888891</v>
      </c>
    </row>
    <row r="6535" spans="1:26" x14ac:dyDescent="0.3">
      <c r="A6535">
        <v>135147</v>
      </c>
      <c r="B6535" t="s">
        <v>514</v>
      </c>
      <c r="C6535" t="s">
        <v>27</v>
      </c>
      <c r="D6535" t="s">
        <v>295</v>
      </c>
      <c r="E6535" t="s">
        <v>84</v>
      </c>
      <c r="F6535">
        <v>9037974247</v>
      </c>
      <c r="G6535" t="s">
        <v>53</v>
      </c>
      <c r="H6535">
        <v>7210</v>
      </c>
      <c r="I6535" t="s">
        <v>7286</v>
      </c>
      <c r="J6535" t="s">
        <v>31</v>
      </c>
      <c r="K6535" t="s">
        <v>49</v>
      </c>
      <c r="O6535" t="s">
        <v>33</v>
      </c>
      <c r="S6535" s="3">
        <v>45876.375</v>
      </c>
      <c r="T6535" t="s">
        <v>54</v>
      </c>
      <c r="U6535" t="s">
        <v>7286</v>
      </c>
      <c r="V6535" s="3">
        <v>45871.491666666669</v>
      </c>
      <c r="W6535" t="s">
        <v>1419</v>
      </c>
      <c r="Y6535" s="4">
        <v>45876</v>
      </c>
      <c r="Z6535" s="2">
        <v>0.81263888888888891</v>
      </c>
    </row>
    <row r="6536" spans="1:26" x14ac:dyDescent="0.3">
      <c r="A6536">
        <v>135370</v>
      </c>
      <c r="B6536" t="s">
        <v>514</v>
      </c>
      <c r="C6536" t="s">
        <v>27</v>
      </c>
      <c r="D6536" t="s">
        <v>295</v>
      </c>
      <c r="E6536" t="s">
        <v>84</v>
      </c>
      <c r="F6536">
        <v>9037913684</v>
      </c>
      <c r="G6536" t="s">
        <v>53</v>
      </c>
      <c r="H6536">
        <v>7210</v>
      </c>
      <c r="I6536" t="s">
        <v>7287</v>
      </c>
      <c r="J6536" t="s">
        <v>31</v>
      </c>
      <c r="K6536" t="s">
        <v>49</v>
      </c>
      <c r="O6536" t="s">
        <v>33</v>
      </c>
      <c r="S6536" s="3">
        <v>45876.375</v>
      </c>
      <c r="T6536" t="s">
        <v>54</v>
      </c>
      <c r="U6536" t="s">
        <v>7287</v>
      </c>
      <c r="V6536" s="3">
        <v>45871.491666666669</v>
      </c>
      <c r="W6536" t="s">
        <v>515</v>
      </c>
      <c r="Y6536" s="4">
        <v>45876</v>
      </c>
      <c r="Z6536" s="2">
        <v>0.81263888888888891</v>
      </c>
    </row>
    <row r="6537" spans="1:26" x14ac:dyDescent="0.3">
      <c r="A6537">
        <v>135147</v>
      </c>
      <c r="B6537" t="s">
        <v>514</v>
      </c>
      <c r="C6537" t="s">
        <v>27</v>
      </c>
      <c r="D6537" t="s">
        <v>295</v>
      </c>
      <c r="E6537" t="s">
        <v>84</v>
      </c>
      <c r="F6537">
        <v>9037974247</v>
      </c>
      <c r="G6537" t="s">
        <v>53</v>
      </c>
      <c r="H6537">
        <v>7210</v>
      </c>
      <c r="I6537" t="s">
        <v>7288</v>
      </c>
      <c r="J6537" t="s">
        <v>31</v>
      </c>
      <c r="K6537" t="s">
        <v>49</v>
      </c>
      <c r="O6537" t="s">
        <v>33</v>
      </c>
      <c r="S6537" s="3">
        <v>45876.375</v>
      </c>
      <c r="T6537" t="s">
        <v>54</v>
      </c>
      <c r="U6537" t="s">
        <v>7288</v>
      </c>
      <c r="V6537" s="3">
        <v>45871.491666666669</v>
      </c>
      <c r="W6537" t="s">
        <v>1419</v>
      </c>
      <c r="Y6537" s="4">
        <v>45876</v>
      </c>
      <c r="Z6537" s="2">
        <v>0.81263888888888891</v>
      </c>
    </row>
    <row r="6538" spans="1:26" x14ac:dyDescent="0.3">
      <c r="A6538">
        <v>18396</v>
      </c>
      <c r="B6538" t="s">
        <v>514</v>
      </c>
      <c r="C6538" t="s">
        <v>58</v>
      </c>
      <c r="D6538" t="s">
        <v>295</v>
      </c>
      <c r="E6538" t="s">
        <v>84</v>
      </c>
      <c r="F6538">
        <v>9288032605</v>
      </c>
      <c r="G6538" t="s">
        <v>53</v>
      </c>
      <c r="H6538">
        <v>7210</v>
      </c>
      <c r="I6538" t="s">
        <v>7289</v>
      </c>
      <c r="J6538" t="s">
        <v>31</v>
      </c>
      <c r="K6538" t="s">
        <v>49</v>
      </c>
      <c r="O6538" t="s">
        <v>33</v>
      </c>
      <c r="S6538" s="3">
        <v>45876.375</v>
      </c>
      <c r="T6538" t="s">
        <v>54</v>
      </c>
      <c r="U6538" t="s">
        <v>7289</v>
      </c>
      <c r="V6538" s="3">
        <v>45871.491666666669</v>
      </c>
      <c r="W6538" t="s">
        <v>1418</v>
      </c>
      <c r="Y6538" s="4">
        <v>45876</v>
      </c>
      <c r="Z6538" s="2">
        <v>0.81263888888888891</v>
      </c>
    </row>
    <row r="6539" spans="1:26" x14ac:dyDescent="0.3">
      <c r="A6539">
        <v>131853</v>
      </c>
      <c r="B6539" t="s">
        <v>566</v>
      </c>
      <c r="C6539" t="s">
        <v>27</v>
      </c>
      <c r="D6539" t="s">
        <v>301</v>
      </c>
      <c r="E6539" t="s">
        <v>84</v>
      </c>
      <c r="F6539">
        <v>9037928078</v>
      </c>
      <c r="G6539" t="s">
        <v>53</v>
      </c>
      <c r="H6539">
        <v>7211</v>
      </c>
      <c r="I6539" t="s">
        <v>7290</v>
      </c>
      <c r="J6539" t="s">
        <v>31</v>
      </c>
      <c r="K6539" t="s">
        <v>49</v>
      </c>
      <c r="O6539" t="s">
        <v>33</v>
      </c>
      <c r="S6539" s="3">
        <v>45876.375</v>
      </c>
      <c r="T6539" t="s">
        <v>54</v>
      </c>
      <c r="U6539" t="s">
        <v>7290</v>
      </c>
      <c r="V6539" s="3">
        <v>45871.491666666669</v>
      </c>
      <c r="W6539" t="s">
        <v>977</v>
      </c>
      <c r="Y6539" s="4">
        <v>45876</v>
      </c>
      <c r="Z6539" s="2">
        <v>0.81263888888888891</v>
      </c>
    </row>
    <row r="6540" spans="1:26" x14ac:dyDescent="0.3">
      <c r="A6540">
        <v>28338</v>
      </c>
      <c r="B6540" t="s">
        <v>335</v>
      </c>
      <c r="C6540" t="s">
        <v>27</v>
      </c>
      <c r="D6540" t="s">
        <v>296</v>
      </c>
      <c r="E6540" t="s">
        <v>84</v>
      </c>
      <c r="F6540">
        <v>8015596722</v>
      </c>
      <c r="G6540" t="s">
        <v>53</v>
      </c>
      <c r="H6540">
        <v>7212</v>
      </c>
      <c r="I6540" t="s">
        <v>7292</v>
      </c>
      <c r="J6540" t="s">
        <v>31</v>
      </c>
      <c r="K6540" t="s">
        <v>49</v>
      </c>
      <c r="O6540" t="s">
        <v>33</v>
      </c>
      <c r="S6540" s="3">
        <v>45876.375</v>
      </c>
      <c r="T6540" t="s">
        <v>54</v>
      </c>
      <c r="U6540" t="s">
        <v>7292</v>
      </c>
      <c r="V6540" s="3">
        <v>45871.491666666669</v>
      </c>
      <c r="W6540" t="s">
        <v>2133</v>
      </c>
      <c r="Y6540" s="4">
        <v>45876</v>
      </c>
      <c r="Z6540" s="2">
        <v>0.81263888888888891</v>
      </c>
    </row>
    <row r="6541" spans="1:26" x14ac:dyDescent="0.3">
      <c r="A6541">
        <v>28338</v>
      </c>
      <c r="B6541" t="s">
        <v>335</v>
      </c>
      <c r="C6541" t="s">
        <v>27</v>
      </c>
      <c r="D6541" t="s">
        <v>296</v>
      </c>
      <c r="E6541" t="s">
        <v>84</v>
      </c>
      <c r="F6541">
        <v>8015596722</v>
      </c>
      <c r="G6541" t="s">
        <v>53</v>
      </c>
      <c r="H6541">
        <v>7212</v>
      </c>
      <c r="I6541" t="s">
        <v>7293</v>
      </c>
      <c r="J6541" t="s">
        <v>31</v>
      </c>
      <c r="K6541" t="s">
        <v>49</v>
      </c>
      <c r="O6541" t="s">
        <v>33</v>
      </c>
      <c r="S6541" s="3">
        <v>45876.375</v>
      </c>
      <c r="T6541" t="s">
        <v>54</v>
      </c>
      <c r="U6541" t="s">
        <v>7293</v>
      </c>
      <c r="V6541" s="3">
        <v>45871.491666666669</v>
      </c>
      <c r="W6541" t="s">
        <v>2133</v>
      </c>
      <c r="Y6541" s="4">
        <v>45876</v>
      </c>
      <c r="Z6541" s="2">
        <v>0.81263888888888891</v>
      </c>
    </row>
    <row r="6542" spans="1:26" x14ac:dyDescent="0.3">
      <c r="A6542">
        <v>136692</v>
      </c>
      <c r="B6542" t="s">
        <v>331</v>
      </c>
      <c r="C6542" t="s">
        <v>27</v>
      </c>
      <c r="D6542" t="s">
        <v>80</v>
      </c>
      <c r="E6542" t="s">
        <v>38</v>
      </c>
      <c r="F6542">
        <v>8208340799</v>
      </c>
      <c r="G6542" t="s">
        <v>30</v>
      </c>
      <c r="H6542">
        <v>7221</v>
      </c>
      <c r="I6542" t="s">
        <v>7294</v>
      </c>
      <c r="J6542" t="s">
        <v>31</v>
      </c>
      <c r="K6542" t="s">
        <v>49</v>
      </c>
      <c r="O6542" t="s">
        <v>33</v>
      </c>
      <c r="S6542" s="3">
        <v>45876.375</v>
      </c>
      <c r="T6542" t="s">
        <v>54</v>
      </c>
      <c r="U6542" t="s">
        <v>7294</v>
      </c>
      <c r="V6542" s="3">
        <v>45871.491666666669</v>
      </c>
      <c r="W6542" t="s">
        <v>1308</v>
      </c>
      <c r="Y6542" s="4">
        <v>45876</v>
      </c>
      <c r="Z6542" s="2">
        <v>0.81263888888888891</v>
      </c>
    </row>
    <row r="6543" spans="1:26" x14ac:dyDescent="0.3">
      <c r="A6543">
        <v>136692</v>
      </c>
      <c r="B6543" t="s">
        <v>331</v>
      </c>
      <c r="C6543" t="s">
        <v>27</v>
      </c>
      <c r="D6543" t="s">
        <v>80</v>
      </c>
      <c r="E6543" t="s">
        <v>38</v>
      </c>
      <c r="F6543">
        <v>8208340799</v>
      </c>
      <c r="G6543" t="s">
        <v>30</v>
      </c>
      <c r="H6543">
        <v>7221</v>
      </c>
      <c r="I6543" t="s">
        <v>7295</v>
      </c>
      <c r="J6543" t="s">
        <v>31</v>
      </c>
      <c r="K6543" t="s">
        <v>49</v>
      </c>
      <c r="O6543" t="s">
        <v>33</v>
      </c>
      <c r="S6543" s="3">
        <v>45876.375</v>
      </c>
      <c r="T6543" t="s">
        <v>54</v>
      </c>
      <c r="U6543" t="s">
        <v>7295</v>
      </c>
      <c r="V6543" s="3">
        <v>45871.491666666669</v>
      </c>
      <c r="W6543" t="s">
        <v>1308</v>
      </c>
      <c r="Y6543" s="4">
        <v>45876</v>
      </c>
      <c r="Z6543" s="2">
        <v>0.81263888888888891</v>
      </c>
    </row>
    <row r="6544" spans="1:26" x14ac:dyDescent="0.3">
      <c r="A6544">
        <v>136692</v>
      </c>
      <c r="B6544" t="s">
        <v>331</v>
      </c>
      <c r="C6544" t="s">
        <v>27</v>
      </c>
      <c r="D6544" t="s">
        <v>80</v>
      </c>
      <c r="E6544" t="s">
        <v>38</v>
      </c>
      <c r="F6544">
        <v>8208340799</v>
      </c>
      <c r="G6544" t="s">
        <v>30</v>
      </c>
      <c r="H6544">
        <v>7221</v>
      </c>
      <c r="I6544" t="s">
        <v>7296</v>
      </c>
      <c r="J6544" t="s">
        <v>31</v>
      </c>
      <c r="K6544" t="s">
        <v>49</v>
      </c>
      <c r="O6544" t="s">
        <v>33</v>
      </c>
      <c r="S6544" s="3">
        <v>45876.375</v>
      </c>
      <c r="T6544" t="s">
        <v>54</v>
      </c>
      <c r="U6544" t="s">
        <v>7296</v>
      </c>
      <c r="V6544" s="3">
        <v>45871.491666666669</v>
      </c>
      <c r="W6544" t="s">
        <v>1308</v>
      </c>
      <c r="Y6544" s="4">
        <v>45876</v>
      </c>
      <c r="Z6544" s="2">
        <v>0.81263888888888891</v>
      </c>
    </row>
    <row r="6545" spans="1:26" x14ac:dyDescent="0.3">
      <c r="A6545">
        <v>136692</v>
      </c>
      <c r="B6545" t="s">
        <v>331</v>
      </c>
      <c r="C6545" t="s">
        <v>27</v>
      </c>
      <c r="D6545" t="s">
        <v>80</v>
      </c>
      <c r="E6545" t="s">
        <v>38</v>
      </c>
      <c r="F6545">
        <v>8208340799</v>
      </c>
      <c r="G6545" t="s">
        <v>30</v>
      </c>
      <c r="H6545">
        <v>7221</v>
      </c>
      <c r="I6545" t="s">
        <v>7297</v>
      </c>
      <c r="J6545" t="s">
        <v>31</v>
      </c>
      <c r="K6545" t="s">
        <v>49</v>
      </c>
      <c r="O6545" t="s">
        <v>33</v>
      </c>
      <c r="S6545" s="3">
        <v>45876.375</v>
      </c>
      <c r="T6545" t="s">
        <v>54</v>
      </c>
      <c r="U6545" t="s">
        <v>7297</v>
      </c>
      <c r="V6545" s="3">
        <v>45871.491666666669</v>
      </c>
      <c r="W6545" t="s">
        <v>1308</v>
      </c>
      <c r="Y6545" s="4">
        <v>45876</v>
      </c>
      <c r="Z6545" s="2">
        <v>0.81263888888888891</v>
      </c>
    </row>
    <row r="6546" spans="1:26" x14ac:dyDescent="0.3">
      <c r="A6546">
        <v>136692</v>
      </c>
      <c r="B6546" t="s">
        <v>331</v>
      </c>
      <c r="C6546" t="s">
        <v>27</v>
      </c>
      <c r="D6546" t="s">
        <v>80</v>
      </c>
      <c r="E6546" t="s">
        <v>38</v>
      </c>
      <c r="F6546">
        <v>8208340799</v>
      </c>
      <c r="G6546" t="s">
        <v>30</v>
      </c>
      <c r="H6546">
        <v>7221</v>
      </c>
      <c r="I6546" t="s">
        <v>7298</v>
      </c>
      <c r="J6546" t="s">
        <v>31</v>
      </c>
      <c r="K6546" t="s">
        <v>49</v>
      </c>
      <c r="O6546" t="s">
        <v>33</v>
      </c>
      <c r="S6546" s="3">
        <v>45876.375</v>
      </c>
      <c r="T6546" t="s">
        <v>54</v>
      </c>
      <c r="U6546" t="s">
        <v>7298</v>
      </c>
      <c r="V6546" s="3">
        <v>45871.491666666669</v>
      </c>
      <c r="W6546" t="s">
        <v>1308</v>
      </c>
      <c r="Y6546" s="4">
        <v>45876</v>
      </c>
      <c r="Z6546" s="2">
        <v>0.81263888888888891</v>
      </c>
    </row>
    <row r="6547" spans="1:26" x14ac:dyDescent="0.3">
      <c r="A6547">
        <v>136692</v>
      </c>
      <c r="B6547" t="s">
        <v>331</v>
      </c>
      <c r="C6547" t="s">
        <v>27</v>
      </c>
      <c r="D6547" t="s">
        <v>80</v>
      </c>
      <c r="E6547" t="s">
        <v>38</v>
      </c>
      <c r="F6547">
        <v>8208340799</v>
      </c>
      <c r="G6547" t="s">
        <v>30</v>
      </c>
      <c r="H6547">
        <v>7221</v>
      </c>
      <c r="I6547" t="s">
        <v>7299</v>
      </c>
      <c r="J6547" t="s">
        <v>31</v>
      </c>
      <c r="K6547" t="s">
        <v>49</v>
      </c>
      <c r="O6547" t="s">
        <v>33</v>
      </c>
      <c r="S6547" s="3">
        <v>45876.375</v>
      </c>
      <c r="T6547" t="s">
        <v>54</v>
      </c>
      <c r="U6547" t="s">
        <v>7299</v>
      </c>
      <c r="V6547" s="3">
        <v>45871.491666666669</v>
      </c>
      <c r="W6547" t="s">
        <v>1308</v>
      </c>
      <c r="Y6547" s="4">
        <v>45876</v>
      </c>
      <c r="Z6547" s="2">
        <v>0.81263888888888891</v>
      </c>
    </row>
    <row r="6548" spans="1:26" x14ac:dyDescent="0.3">
      <c r="A6548">
        <v>135739</v>
      </c>
      <c r="B6548" t="s">
        <v>478</v>
      </c>
      <c r="C6548" t="s">
        <v>27</v>
      </c>
      <c r="D6548" t="s">
        <v>91</v>
      </c>
      <c r="E6548" t="s">
        <v>38</v>
      </c>
      <c r="F6548">
        <v>7588519507</v>
      </c>
      <c r="G6548" t="s">
        <v>30</v>
      </c>
      <c r="H6548">
        <v>7223</v>
      </c>
      <c r="I6548" t="s">
        <v>7300</v>
      </c>
      <c r="J6548" t="s">
        <v>31</v>
      </c>
      <c r="K6548" t="s">
        <v>49</v>
      </c>
      <c r="O6548" t="s">
        <v>33</v>
      </c>
      <c r="S6548" s="3">
        <v>45876.375</v>
      </c>
      <c r="T6548" t="s">
        <v>54</v>
      </c>
      <c r="U6548" t="s">
        <v>7300</v>
      </c>
      <c r="V6548" s="3">
        <v>45871.491666666669</v>
      </c>
      <c r="W6548" t="s">
        <v>483</v>
      </c>
      <c r="Y6548" s="4">
        <v>45876</v>
      </c>
      <c r="Z6548" s="2">
        <v>0.81263888888888891</v>
      </c>
    </row>
    <row r="6549" spans="1:26" x14ac:dyDescent="0.3">
      <c r="A6549">
        <v>135739</v>
      </c>
      <c r="B6549" t="s">
        <v>478</v>
      </c>
      <c r="C6549" t="s">
        <v>27</v>
      </c>
      <c r="D6549" t="s">
        <v>91</v>
      </c>
      <c r="E6549" t="s">
        <v>38</v>
      </c>
      <c r="F6549">
        <v>7588519507</v>
      </c>
      <c r="G6549" t="s">
        <v>30</v>
      </c>
      <c r="H6549">
        <v>7223</v>
      </c>
      <c r="I6549" t="s">
        <v>7301</v>
      </c>
      <c r="J6549" t="s">
        <v>31</v>
      </c>
      <c r="K6549" t="s">
        <v>49</v>
      </c>
      <c r="O6549" t="s">
        <v>33</v>
      </c>
      <c r="S6549" s="3">
        <v>45876.375</v>
      </c>
      <c r="T6549" t="s">
        <v>54</v>
      </c>
      <c r="U6549" t="s">
        <v>7301</v>
      </c>
      <c r="V6549" s="3">
        <v>45871.491666666669</v>
      </c>
      <c r="W6549" t="s">
        <v>483</v>
      </c>
      <c r="Y6549" s="4">
        <v>45876</v>
      </c>
      <c r="Z6549" s="2">
        <v>0.81263888888888891</v>
      </c>
    </row>
    <row r="6550" spans="1:26" x14ac:dyDescent="0.3">
      <c r="A6550">
        <v>28232</v>
      </c>
      <c r="B6550" t="s">
        <v>478</v>
      </c>
      <c r="C6550" t="s">
        <v>27</v>
      </c>
      <c r="D6550" t="s">
        <v>91</v>
      </c>
      <c r="E6550" t="s">
        <v>38</v>
      </c>
      <c r="F6550">
        <v>8848003807</v>
      </c>
      <c r="G6550" t="s">
        <v>30</v>
      </c>
      <c r="H6550">
        <v>7223</v>
      </c>
      <c r="I6550" t="s">
        <v>7302</v>
      </c>
      <c r="J6550" t="s">
        <v>31</v>
      </c>
      <c r="K6550" t="s">
        <v>49</v>
      </c>
      <c r="O6550" t="s">
        <v>33</v>
      </c>
      <c r="S6550" s="3">
        <v>45876.375</v>
      </c>
      <c r="T6550" t="s">
        <v>54</v>
      </c>
      <c r="U6550" t="s">
        <v>7302</v>
      </c>
      <c r="V6550" s="3">
        <v>45871.491666666669</v>
      </c>
      <c r="W6550" t="s">
        <v>479</v>
      </c>
      <c r="Y6550" s="4">
        <v>45876</v>
      </c>
      <c r="Z6550" s="2">
        <v>0.81263888888888891</v>
      </c>
    </row>
    <row r="6551" spans="1:26" x14ac:dyDescent="0.3">
      <c r="A6551">
        <v>135103</v>
      </c>
      <c r="B6551" t="s">
        <v>478</v>
      </c>
      <c r="C6551" t="s">
        <v>27</v>
      </c>
      <c r="D6551" t="s">
        <v>91</v>
      </c>
      <c r="E6551" t="s">
        <v>38</v>
      </c>
      <c r="F6551">
        <v>8459140546</v>
      </c>
      <c r="G6551" t="s">
        <v>30</v>
      </c>
      <c r="H6551">
        <v>7223</v>
      </c>
      <c r="I6551" t="s">
        <v>7303</v>
      </c>
      <c r="J6551" t="s">
        <v>31</v>
      </c>
      <c r="K6551" t="s">
        <v>49</v>
      </c>
      <c r="O6551" t="s">
        <v>33</v>
      </c>
      <c r="S6551" s="3">
        <v>45876.375</v>
      </c>
      <c r="T6551" t="s">
        <v>54</v>
      </c>
      <c r="U6551" t="s">
        <v>7303</v>
      </c>
      <c r="V6551" s="3">
        <v>45871.491666666669</v>
      </c>
      <c r="W6551" t="s">
        <v>480</v>
      </c>
      <c r="Y6551" s="4">
        <v>45876</v>
      </c>
      <c r="Z6551" s="2">
        <v>0.81263888888888891</v>
      </c>
    </row>
    <row r="6552" spans="1:26" x14ac:dyDescent="0.3">
      <c r="A6552">
        <v>133690</v>
      </c>
      <c r="B6552" t="s">
        <v>478</v>
      </c>
      <c r="C6552" t="s">
        <v>27</v>
      </c>
      <c r="D6552" t="s">
        <v>91</v>
      </c>
      <c r="E6552" t="s">
        <v>38</v>
      </c>
      <c r="F6552">
        <v>7020122870</v>
      </c>
      <c r="G6552" t="s">
        <v>30</v>
      </c>
      <c r="H6552">
        <v>7223</v>
      </c>
      <c r="I6552" t="s">
        <v>7304</v>
      </c>
      <c r="J6552" t="s">
        <v>31</v>
      </c>
      <c r="K6552" t="s">
        <v>49</v>
      </c>
      <c r="O6552" t="s">
        <v>33</v>
      </c>
      <c r="S6552" s="3">
        <v>45876.375</v>
      </c>
      <c r="T6552" t="s">
        <v>54</v>
      </c>
      <c r="U6552" t="s">
        <v>7304</v>
      </c>
      <c r="V6552" s="3">
        <v>45871.491666666669</v>
      </c>
      <c r="W6552" t="s">
        <v>482</v>
      </c>
      <c r="Y6552" s="4">
        <v>45876</v>
      </c>
      <c r="Z6552" s="2">
        <v>0.81263888888888891</v>
      </c>
    </row>
    <row r="6553" spans="1:26" x14ac:dyDescent="0.3">
      <c r="A6553">
        <v>28232</v>
      </c>
      <c r="B6553" t="s">
        <v>478</v>
      </c>
      <c r="C6553" t="s">
        <v>27</v>
      </c>
      <c r="D6553" t="s">
        <v>91</v>
      </c>
      <c r="E6553" t="s">
        <v>38</v>
      </c>
      <c r="F6553">
        <v>8848003807</v>
      </c>
      <c r="G6553" t="s">
        <v>30</v>
      </c>
      <c r="H6553">
        <v>7223</v>
      </c>
      <c r="I6553" t="s">
        <v>7305</v>
      </c>
      <c r="J6553" t="s">
        <v>31</v>
      </c>
      <c r="K6553" t="s">
        <v>49</v>
      </c>
      <c r="O6553" t="s">
        <v>33</v>
      </c>
      <c r="S6553" s="3">
        <v>45876.375</v>
      </c>
      <c r="T6553" t="s">
        <v>54</v>
      </c>
      <c r="U6553" t="s">
        <v>7305</v>
      </c>
      <c r="V6553" s="3">
        <v>45871.491666666669</v>
      </c>
      <c r="W6553" t="s">
        <v>479</v>
      </c>
      <c r="Y6553" s="4">
        <v>45876</v>
      </c>
      <c r="Z6553" s="2">
        <v>0.81263888888888891</v>
      </c>
    </row>
    <row r="6554" spans="1:26" x14ac:dyDescent="0.3">
      <c r="A6554">
        <v>136456</v>
      </c>
      <c r="B6554" t="s">
        <v>478</v>
      </c>
      <c r="C6554" t="s">
        <v>27</v>
      </c>
      <c r="D6554" t="s">
        <v>91</v>
      </c>
      <c r="E6554" t="s">
        <v>38</v>
      </c>
      <c r="F6554">
        <v>7378878171</v>
      </c>
      <c r="G6554" t="s">
        <v>61</v>
      </c>
      <c r="H6554">
        <v>7223</v>
      </c>
      <c r="I6554" t="s">
        <v>7306</v>
      </c>
      <c r="J6554" t="s">
        <v>31</v>
      </c>
      <c r="K6554" t="s">
        <v>49</v>
      </c>
      <c r="O6554" t="s">
        <v>33</v>
      </c>
      <c r="S6554" s="3">
        <v>45876.375</v>
      </c>
      <c r="T6554" t="s">
        <v>54</v>
      </c>
      <c r="U6554" t="s">
        <v>7306</v>
      </c>
      <c r="V6554" s="3">
        <v>45871.491666666669</v>
      </c>
      <c r="W6554" t="s">
        <v>734</v>
      </c>
      <c r="Y6554" s="4">
        <v>45876</v>
      </c>
      <c r="Z6554" s="2">
        <v>0.81263888888888891</v>
      </c>
    </row>
    <row r="6555" spans="1:26" x14ac:dyDescent="0.3">
      <c r="A6555">
        <v>28232</v>
      </c>
      <c r="B6555" t="s">
        <v>478</v>
      </c>
      <c r="C6555" t="s">
        <v>27</v>
      </c>
      <c r="D6555" t="s">
        <v>91</v>
      </c>
      <c r="E6555" t="s">
        <v>38</v>
      </c>
      <c r="F6555">
        <v>8848003807</v>
      </c>
      <c r="G6555" t="s">
        <v>30</v>
      </c>
      <c r="H6555">
        <v>7223</v>
      </c>
      <c r="I6555" t="s">
        <v>7307</v>
      </c>
      <c r="J6555" t="s">
        <v>31</v>
      </c>
      <c r="K6555" t="s">
        <v>49</v>
      </c>
      <c r="O6555" t="s">
        <v>33</v>
      </c>
      <c r="S6555" s="3">
        <v>45876.375</v>
      </c>
      <c r="T6555" t="s">
        <v>54</v>
      </c>
      <c r="U6555" t="s">
        <v>7307</v>
      </c>
      <c r="V6555" s="3">
        <v>45871.491666666669</v>
      </c>
      <c r="W6555" t="s">
        <v>479</v>
      </c>
      <c r="Y6555" s="4">
        <v>45876</v>
      </c>
      <c r="Z6555" s="2">
        <v>0.81263888888888891</v>
      </c>
    </row>
    <row r="6556" spans="1:26" x14ac:dyDescent="0.3">
      <c r="A6556">
        <v>28232</v>
      </c>
      <c r="B6556" t="s">
        <v>478</v>
      </c>
      <c r="C6556" t="s">
        <v>27</v>
      </c>
      <c r="D6556" t="s">
        <v>91</v>
      </c>
      <c r="E6556" t="s">
        <v>38</v>
      </c>
      <c r="F6556">
        <v>8848003807</v>
      </c>
      <c r="G6556" t="s">
        <v>30</v>
      </c>
      <c r="H6556">
        <v>7223</v>
      </c>
      <c r="I6556" t="s">
        <v>7308</v>
      </c>
      <c r="J6556" t="s">
        <v>31</v>
      </c>
      <c r="K6556" t="s">
        <v>49</v>
      </c>
      <c r="O6556" t="s">
        <v>33</v>
      </c>
      <c r="S6556" s="3">
        <v>45876.375</v>
      </c>
      <c r="T6556" t="s">
        <v>54</v>
      </c>
      <c r="U6556" t="s">
        <v>7308</v>
      </c>
      <c r="V6556" s="3">
        <v>45871.491666666669</v>
      </c>
      <c r="W6556" t="s">
        <v>479</v>
      </c>
      <c r="Y6556" s="4">
        <v>45876</v>
      </c>
      <c r="Z6556" s="2">
        <v>0.81263888888888891</v>
      </c>
    </row>
    <row r="6557" spans="1:26" x14ac:dyDescent="0.3">
      <c r="A6557">
        <v>135103</v>
      </c>
      <c r="B6557" t="s">
        <v>478</v>
      </c>
      <c r="C6557" t="s">
        <v>27</v>
      </c>
      <c r="D6557" t="s">
        <v>91</v>
      </c>
      <c r="E6557" t="s">
        <v>38</v>
      </c>
      <c r="F6557">
        <v>8459140546</v>
      </c>
      <c r="G6557" t="s">
        <v>30</v>
      </c>
      <c r="H6557">
        <v>7223</v>
      </c>
      <c r="I6557" t="s">
        <v>7309</v>
      </c>
      <c r="J6557" t="s">
        <v>31</v>
      </c>
      <c r="K6557" t="s">
        <v>49</v>
      </c>
      <c r="O6557" t="s">
        <v>33</v>
      </c>
      <c r="S6557" s="3">
        <v>45876.375</v>
      </c>
      <c r="T6557" t="s">
        <v>54</v>
      </c>
      <c r="U6557" t="s">
        <v>7309</v>
      </c>
      <c r="V6557" s="3">
        <v>45871.491666666669</v>
      </c>
      <c r="W6557" t="s">
        <v>480</v>
      </c>
      <c r="Y6557" s="4">
        <v>45876</v>
      </c>
      <c r="Z6557" s="2">
        <v>0.81263888888888891</v>
      </c>
    </row>
    <row r="6558" spans="1:26" x14ac:dyDescent="0.3">
      <c r="A6558">
        <v>135103</v>
      </c>
      <c r="B6558" t="s">
        <v>478</v>
      </c>
      <c r="C6558" t="s">
        <v>27</v>
      </c>
      <c r="D6558" t="s">
        <v>91</v>
      </c>
      <c r="E6558" t="s">
        <v>38</v>
      </c>
      <c r="F6558">
        <v>8459140546</v>
      </c>
      <c r="G6558" t="s">
        <v>30</v>
      </c>
      <c r="H6558">
        <v>7223</v>
      </c>
      <c r="I6558" t="s">
        <v>7310</v>
      </c>
      <c r="J6558" t="s">
        <v>31</v>
      </c>
      <c r="K6558" t="s">
        <v>49</v>
      </c>
      <c r="O6558" t="s">
        <v>33</v>
      </c>
      <c r="S6558" s="3">
        <v>45876.375</v>
      </c>
      <c r="T6558" t="s">
        <v>54</v>
      </c>
      <c r="U6558" t="s">
        <v>7310</v>
      </c>
      <c r="V6558" s="3">
        <v>45871.491666666669</v>
      </c>
      <c r="W6558" t="s">
        <v>480</v>
      </c>
      <c r="Y6558" s="4">
        <v>45876</v>
      </c>
      <c r="Z6558" s="2">
        <v>0.81263888888888891</v>
      </c>
    </row>
    <row r="6559" spans="1:26" x14ac:dyDescent="0.3">
      <c r="A6559">
        <v>135830</v>
      </c>
      <c r="B6559" t="s">
        <v>478</v>
      </c>
      <c r="C6559" t="s">
        <v>27</v>
      </c>
      <c r="D6559" t="s">
        <v>91</v>
      </c>
      <c r="E6559" t="s">
        <v>38</v>
      </c>
      <c r="F6559">
        <v>9156676129</v>
      </c>
      <c r="G6559" t="s">
        <v>30</v>
      </c>
      <c r="H6559">
        <v>7223</v>
      </c>
      <c r="I6559" t="s">
        <v>7311</v>
      </c>
      <c r="J6559" t="s">
        <v>31</v>
      </c>
      <c r="K6559" t="s">
        <v>49</v>
      </c>
      <c r="O6559" t="s">
        <v>33</v>
      </c>
      <c r="S6559" s="3">
        <v>45876.375</v>
      </c>
      <c r="T6559" t="s">
        <v>54</v>
      </c>
      <c r="U6559" t="s">
        <v>7311</v>
      </c>
      <c r="V6559" s="3">
        <v>45871.491666666669</v>
      </c>
      <c r="W6559" t="s">
        <v>481</v>
      </c>
      <c r="Y6559" s="4">
        <v>45876</v>
      </c>
      <c r="Z6559" s="2">
        <v>0.81263888888888891</v>
      </c>
    </row>
    <row r="6560" spans="1:26" x14ac:dyDescent="0.3">
      <c r="A6560">
        <v>136456</v>
      </c>
      <c r="B6560" t="s">
        <v>478</v>
      </c>
      <c r="C6560" t="s">
        <v>27</v>
      </c>
      <c r="D6560" t="s">
        <v>91</v>
      </c>
      <c r="E6560" t="s">
        <v>38</v>
      </c>
      <c r="F6560">
        <v>7378878171</v>
      </c>
      <c r="G6560" t="s">
        <v>61</v>
      </c>
      <c r="H6560">
        <v>7223</v>
      </c>
      <c r="I6560" t="s">
        <v>7312</v>
      </c>
      <c r="J6560" t="s">
        <v>31</v>
      </c>
      <c r="K6560" t="s">
        <v>49</v>
      </c>
      <c r="O6560" t="s">
        <v>33</v>
      </c>
      <c r="S6560" s="3">
        <v>45876.375</v>
      </c>
      <c r="T6560" t="s">
        <v>54</v>
      </c>
      <c r="U6560" t="s">
        <v>7312</v>
      </c>
      <c r="V6560" s="3">
        <v>45871.491666666669</v>
      </c>
      <c r="W6560" t="s">
        <v>734</v>
      </c>
      <c r="Y6560" s="4">
        <v>45876</v>
      </c>
      <c r="Z6560" s="2">
        <v>0.81263888888888891</v>
      </c>
    </row>
    <row r="6561" spans="1:26" x14ac:dyDescent="0.3">
      <c r="A6561">
        <v>135103</v>
      </c>
      <c r="B6561" t="s">
        <v>478</v>
      </c>
      <c r="C6561" t="s">
        <v>27</v>
      </c>
      <c r="D6561" t="s">
        <v>91</v>
      </c>
      <c r="E6561" t="s">
        <v>38</v>
      </c>
      <c r="F6561">
        <v>8459140546</v>
      </c>
      <c r="G6561" t="s">
        <v>30</v>
      </c>
      <c r="H6561">
        <v>7223</v>
      </c>
      <c r="I6561" t="s">
        <v>7313</v>
      </c>
      <c r="J6561" t="s">
        <v>31</v>
      </c>
      <c r="K6561" t="s">
        <v>49</v>
      </c>
      <c r="O6561" t="s">
        <v>33</v>
      </c>
      <c r="S6561" s="3">
        <v>45876.375</v>
      </c>
      <c r="T6561" t="s">
        <v>54</v>
      </c>
      <c r="U6561" t="s">
        <v>7313</v>
      </c>
      <c r="V6561" s="3">
        <v>45871.491666666669</v>
      </c>
      <c r="W6561" t="s">
        <v>480</v>
      </c>
      <c r="Y6561" s="4">
        <v>45876</v>
      </c>
      <c r="Z6561" s="2">
        <v>0.81263888888888891</v>
      </c>
    </row>
    <row r="6562" spans="1:26" x14ac:dyDescent="0.3">
      <c r="A6562">
        <v>135830</v>
      </c>
      <c r="B6562" t="s">
        <v>478</v>
      </c>
      <c r="C6562" t="s">
        <v>27</v>
      </c>
      <c r="D6562" t="s">
        <v>91</v>
      </c>
      <c r="E6562" t="s">
        <v>38</v>
      </c>
      <c r="F6562">
        <v>9156676129</v>
      </c>
      <c r="G6562" t="s">
        <v>30</v>
      </c>
      <c r="H6562">
        <v>7223</v>
      </c>
      <c r="I6562" t="s">
        <v>7314</v>
      </c>
      <c r="J6562" t="s">
        <v>31</v>
      </c>
      <c r="K6562" t="s">
        <v>49</v>
      </c>
      <c r="O6562" t="s">
        <v>33</v>
      </c>
      <c r="S6562" s="3">
        <v>45876.375</v>
      </c>
      <c r="T6562" t="s">
        <v>54</v>
      </c>
      <c r="U6562" t="s">
        <v>7314</v>
      </c>
      <c r="V6562" s="3">
        <v>45871.491666666669</v>
      </c>
      <c r="W6562" t="s">
        <v>481</v>
      </c>
      <c r="Y6562" s="4">
        <v>45876</v>
      </c>
      <c r="Z6562" s="2">
        <v>0.81263888888888891</v>
      </c>
    </row>
    <row r="6563" spans="1:26" x14ac:dyDescent="0.3">
      <c r="A6563">
        <v>135103</v>
      </c>
      <c r="B6563" t="s">
        <v>478</v>
      </c>
      <c r="C6563" t="s">
        <v>27</v>
      </c>
      <c r="D6563" t="s">
        <v>91</v>
      </c>
      <c r="E6563" t="s">
        <v>38</v>
      </c>
      <c r="F6563">
        <v>8459140546</v>
      </c>
      <c r="G6563" t="s">
        <v>30</v>
      </c>
      <c r="H6563">
        <v>7223</v>
      </c>
      <c r="I6563" t="s">
        <v>7315</v>
      </c>
      <c r="J6563" t="s">
        <v>31</v>
      </c>
      <c r="K6563" t="s">
        <v>49</v>
      </c>
      <c r="O6563" t="s">
        <v>33</v>
      </c>
      <c r="S6563" s="3">
        <v>45876.375</v>
      </c>
      <c r="T6563" t="s">
        <v>54</v>
      </c>
      <c r="U6563" t="s">
        <v>7315</v>
      </c>
      <c r="V6563" s="3">
        <v>45871.491666666669</v>
      </c>
      <c r="W6563" t="s">
        <v>480</v>
      </c>
      <c r="Y6563" s="4">
        <v>45876</v>
      </c>
      <c r="Z6563" s="2">
        <v>0.81263888888888891</v>
      </c>
    </row>
    <row r="6564" spans="1:26" x14ac:dyDescent="0.3">
      <c r="A6564">
        <v>135739</v>
      </c>
      <c r="B6564" t="s">
        <v>478</v>
      </c>
      <c r="C6564" t="s">
        <v>27</v>
      </c>
      <c r="D6564" t="s">
        <v>91</v>
      </c>
      <c r="E6564" t="s">
        <v>38</v>
      </c>
      <c r="F6564">
        <v>7588519507</v>
      </c>
      <c r="G6564" t="s">
        <v>30</v>
      </c>
      <c r="H6564">
        <v>7223</v>
      </c>
      <c r="I6564" t="s">
        <v>7316</v>
      </c>
      <c r="J6564" t="s">
        <v>31</v>
      </c>
      <c r="K6564" t="s">
        <v>49</v>
      </c>
      <c r="O6564" t="s">
        <v>33</v>
      </c>
      <c r="S6564" s="3">
        <v>45876.375</v>
      </c>
      <c r="T6564" t="s">
        <v>54</v>
      </c>
      <c r="U6564" t="s">
        <v>7316</v>
      </c>
      <c r="V6564" s="3">
        <v>45871.491666666669</v>
      </c>
      <c r="W6564" t="s">
        <v>483</v>
      </c>
      <c r="Y6564" s="4">
        <v>45876</v>
      </c>
      <c r="Z6564" s="2">
        <v>0.81263888888888891</v>
      </c>
    </row>
    <row r="6565" spans="1:26" x14ac:dyDescent="0.3">
      <c r="A6565">
        <v>135739</v>
      </c>
      <c r="B6565" t="s">
        <v>478</v>
      </c>
      <c r="C6565" t="s">
        <v>27</v>
      </c>
      <c r="D6565" t="s">
        <v>91</v>
      </c>
      <c r="E6565" t="s">
        <v>38</v>
      </c>
      <c r="F6565">
        <v>7588519507</v>
      </c>
      <c r="G6565" t="s">
        <v>30</v>
      </c>
      <c r="H6565">
        <v>7223</v>
      </c>
      <c r="I6565" t="s">
        <v>7317</v>
      </c>
      <c r="J6565" t="s">
        <v>31</v>
      </c>
      <c r="K6565" t="s">
        <v>49</v>
      </c>
      <c r="O6565" t="s">
        <v>33</v>
      </c>
      <c r="S6565" s="3">
        <v>45876.375</v>
      </c>
      <c r="T6565" t="s">
        <v>54</v>
      </c>
      <c r="U6565" t="s">
        <v>7317</v>
      </c>
      <c r="V6565" s="3">
        <v>45871.491666666669</v>
      </c>
      <c r="W6565" t="s">
        <v>483</v>
      </c>
      <c r="Y6565" s="4">
        <v>45876</v>
      </c>
      <c r="Z6565" s="2">
        <v>0.81263888888888891</v>
      </c>
    </row>
    <row r="6566" spans="1:26" x14ac:dyDescent="0.3">
      <c r="A6566">
        <v>28232</v>
      </c>
      <c r="B6566" t="s">
        <v>478</v>
      </c>
      <c r="C6566" t="s">
        <v>27</v>
      </c>
      <c r="D6566" t="s">
        <v>91</v>
      </c>
      <c r="E6566" t="s">
        <v>38</v>
      </c>
      <c r="F6566">
        <v>8848003807</v>
      </c>
      <c r="G6566" t="s">
        <v>30</v>
      </c>
      <c r="H6566">
        <v>7223</v>
      </c>
      <c r="I6566" t="s">
        <v>7318</v>
      </c>
      <c r="J6566" t="s">
        <v>31</v>
      </c>
      <c r="K6566" t="s">
        <v>49</v>
      </c>
      <c r="O6566" t="s">
        <v>33</v>
      </c>
      <c r="S6566" s="3">
        <v>45876.375</v>
      </c>
      <c r="T6566" t="s">
        <v>54</v>
      </c>
      <c r="U6566" t="s">
        <v>7318</v>
      </c>
      <c r="V6566" s="3">
        <v>45871.491666666669</v>
      </c>
      <c r="W6566" t="s">
        <v>479</v>
      </c>
      <c r="Y6566" s="4">
        <v>45876</v>
      </c>
      <c r="Z6566" s="2">
        <v>0.81263888888888891</v>
      </c>
    </row>
    <row r="6567" spans="1:26" x14ac:dyDescent="0.3">
      <c r="A6567">
        <v>135830</v>
      </c>
      <c r="B6567" t="s">
        <v>478</v>
      </c>
      <c r="C6567" t="s">
        <v>27</v>
      </c>
      <c r="D6567" t="s">
        <v>91</v>
      </c>
      <c r="E6567" t="s">
        <v>38</v>
      </c>
      <c r="F6567">
        <v>9156676129</v>
      </c>
      <c r="G6567" t="s">
        <v>30</v>
      </c>
      <c r="H6567">
        <v>7223</v>
      </c>
      <c r="I6567" t="s">
        <v>7319</v>
      </c>
      <c r="J6567" t="s">
        <v>31</v>
      </c>
      <c r="K6567" t="s">
        <v>49</v>
      </c>
      <c r="O6567" t="s">
        <v>33</v>
      </c>
      <c r="S6567" s="3">
        <v>45876.375</v>
      </c>
      <c r="T6567" t="s">
        <v>54</v>
      </c>
      <c r="U6567" t="s">
        <v>7319</v>
      </c>
      <c r="V6567" s="3">
        <v>45871.491666666669</v>
      </c>
      <c r="W6567" t="s">
        <v>481</v>
      </c>
      <c r="Y6567" s="4">
        <v>45876</v>
      </c>
      <c r="Z6567" s="2">
        <v>0.81263888888888891</v>
      </c>
    </row>
    <row r="6568" spans="1:26" x14ac:dyDescent="0.3">
      <c r="A6568">
        <v>135830</v>
      </c>
      <c r="B6568" t="s">
        <v>478</v>
      </c>
      <c r="C6568" t="s">
        <v>27</v>
      </c>
      <c r="D6568" t="s">
        <v>91</v>
      </c>
      <c r="E6568" t="s">
        <v>38</v>
      </c>
      <c r="F6568">
        <v>9156676129</v>
      </c>
      <c r="G6568" t="s">
        <v>30</v>
      </c>
      <c r="H6568">
        <v>7223</v>
      </c>
      <c r="I6568" t="s">
        <v>7320</v>
      </c>
      <c r="J6568" t="s">
        <v>31</v>
      </c>
      <c r="K6568" t="s">
        <v>49</v>
      </c>
      <c r="O6568" t="s">
        <v>33</v>
      </c>
      <c r="S6568" s="3">
        <v>45876.375</v>
      </c>
      <c r="T6568" t="s">
        <v>54</v>
      </c>
      <c r="U6568" t="s">
        <v>7320</v>
      </c>
      <c r="V6568" s="3">
        <v>45871.491666666669</v>
      </c>
      <c r="W6568" t="s">
        <v>481</v>
      </c>
      <c r="Y6568" s="4">
        <v>45876</v>
      </c>
      <c r="Z6568" s="2">
        <v>0.81263888888888891</v>
      </c>
    </row>
    <row r="6569" spans="1:26" x14ac:dyDescent="0.3">
      <c r="A6569">
        <v>135103</v>
      </c>
      <c r="B6569" t="s">
        <v>478</v>
      </c>
      <c r="C6569" t="s">
        <v>27</v>
      </c>
      <c r="D6569" t="s">
        <v>91</v>
      </c>
      <c r="E6569" t="s">
        <v>38</v>
      </c>
      <c r="F6569">
        <v>8459140546</v>
      </c>
      <c r="G6569" t="s">
        <v>30</v>
      </c>
      <c r="H6569">
        <v>7223</v>
      </c>
      <c r="I6569" t="s">
        <v>7321</v>
      </c>
      <c r="J6569" t="s">
        <v>31</v>
      </c>
      <c r="K6569" t="s">
        <v>49</v>
      </c>
      <c r="O6569" t="s">
        <v>33</v>
      </c>
      <c r="S6569" s="3">
        <v>45876.375</v>
      </c>
      <c r="T6569" t="s">
        <v>54</v>
      </c>
      <c r="U6569" t="s">
        <v>7321</v>
      </c>
      <c r="V6569" s="3">
        <v>45871.491666666669</v>
      </c>
      <c r="W6569" t="s">
        <v>480</v>
      </c>
      <c r="Y6569" s="4">
        <v>45876</v>
      </c>
      <c r="Z6569" s="2">
        <v>0.81263888888888891</v>
      </c>
    </row>
    <row r="6570" spans="1:26" x14ac:dyDescent="0.3">
      <c r="A6570">
        <v>28232</v>
      </c>
      <c r="B6570" t="s">
        <v>478</v>
      </c>
      <c r="C6570" t="s">
        <v>27</v>
      </c>
      <c r="D6570" t="s">
        <v>91</v>
      </c>
      <c r="E6570" t="s">
        <v>38</v>
      </c>
      <c r="F6570">
        <v>8848003807</v>
      </c>
      <c r="G6570" t="s">
        <v>30</v>
      </c>
      <c r="H6570">
        <v>7223</v>
      </c>
      <c r="I6570" t="s">
        <v>7322</v>
      </c>
      <c r="J6570" t="s">
        <v>31</v>
      </c>
      <c r="K6570" t="s">
        <v>49</v>
      </c>
      <c r="O6570" t="s">
        <v>33</v>
      </c>
      <c r="S6570" s="3">
        <v>45876.375</v>
      </c>
      <c r="T6570" t="s">
        <v>54</v>
      </c>
      <c r="U6570" t="s">
        <v>7322</v>
      </c>
      <c r="V6570" s="3">
        <v>45871.491666666669</v>
      </c>
      <c r="W6570" t="s">
        <v>479</v>
      </c>
      <c r="Y6570" s="4">
        <v>45876</v>
      </c>
      <c r="Z6570" s="2">
        <v>0.81263888888888891</v>
      </c>
    </row>
    <row r="6571" spans="1:26" x14ac:dyDescent="0.3">
      <c r="A6571">
        <v>133690</v>
      </c>
      <c r="B6571" t="s">
        <v>478</v>
      </c>
      <c r="C6571" t="s">
        <v>27</v>
      </c>
      <c r="D6571" t="s">
        <v>91</v>
      </c>
      <c r="E6571" t="s">
        <v>38</v>
      </c>
      <c r="F6571">
        <v>7020122870</v>
      </c>
      <c r="G6571" t="s">
        <v>30</v>
      </c>
      <c r="H6571">
        <v>7223</v>
      </c>
      <c r="I6571" t="s">
        <v>7323</v>
      </c>
      <c r="J6571" t="s">
        <v>31</v>
      </c>
      <c r="K6571" t="s">
        <v>49</v>
      </c>
      <c r="O6571" t="s">
        <v>33</v>
      </c>
      <c r="S6571" s="3">
        <v>45876.375</v>
      </c>
      <c r="T6571" t="s">
        <v>54</v>
      </c>
      <c r="U6571" t="s">
        <v>7323</v>
      </c>
      <c r="V6571" s="3">
        <v>45871.491666666669</v>
      </c>
      <c r="W6571" t="s">
        <v>482</v>
      </c>
      <c r="Y6571" s="4">
        <v>45876</v>
      </c>
      <c r="Z6571" s="2">
        <v>0.81263888888888891</v>
      </c>
    </row>
    <row r="6572" spans="1:26" x14ac:dyDescent="0.3">
      <c r="A6572">
        <v>135830</v>
      </c>
      <c r="B6572" t="s">
        <v>478</v>
      </c>
      <c r="C6572" t="s">
        <v>27</v>
      </c>
      <c r="D6572" t="s">
        <v>91</v>
      </c>
      <c r="E6572" t="s">
        <v>38</v>
      </c>
      <c r="F6572">
        <v>9156676129</v>
      </c>
      <c r="G6572" t="s">
        <v>30</v>
      </c>
      <c r="H6572">
        <v>7223</v>
      </c>
      <c r="I6572" t="s">
        <v>7324</v>
      </c>
      <c r="J6572" t="s">
        <v>31</v>
      </c>
      <c r="K6572" t="s">
        <v>49</v>
      </c>
      <c r="O6572" t="s">
        <v>33</v>
      </c>
      <c r="S6572" s="3">
        <v>45876.375</v>
      </c>
      <c r="T6572" t="s">
        <v>54</v>
      </c>
      <c r="U6572" t="s">
        <v>7324</v>
      </c>
      <c r="V6572" s="3">
        <v>45871.491666666669</v>
      </c>
      <c r="W6572" t="s">
        <v>481</v>
      </c>
      <c r="Y6572" s="4">
        <v>45876</v>
      </c>
      <c r="Z6572" s="2">
        <v>0.81263888888888891</v>
      </c>
    </row>
    <row r="6573" spans="1:26" x14ac:dyDescent="0.3">
      <c r="A6573">
        <v>135739</v>
      </c>
      <c r="B6573" t="s">
        <v>478</v>
      </c>
      <c r="C6573" t="s">
        <v>27</v>
      </c>
      <c r="D6573" t="s">
        <v>91</v>
      </c>
      <c r="E6573" t="s">
        <v>38</v>
      </c>
      <c r="F6573">
        <v>7588519507</v>
      </c>
      <c r="G6573" t="s">
        <v>30</v>
      </c>
      <c r="H6573">
        <v>7223</v>
      </c>
      <c r="I6573" t="s">
        <v>7325</v>
      </c>
      <c r="J6573" t="s">
        <v>31</v>
      </c>
      <c r="K6573" t="s">
        <v>49</v>
      </c>
      <c r="O6573" t="s">
        <v>33</v>
      </c>
      <c r="S6573" s="3">
        <v>45876.375</v>
      </c>
      <c r="T6573" t="s">
        <v>54</v>
      </c>
      <c r="U6573" t="s">
        <v>7325</v>
      </c>
      <c r="V6573" s="3">
        <v>45871.491666666669</v>
      </c>
      <c r="W6573" t="s">
        <v>483</v>
      </c>
      <c r="Y6573" s="4">
        <v>45876</v>
      </c>
      <c r="Z6573" s="2">
        <v>0.81263888888888891</v>
      </c>
    </row>
    <row r="6574" spans="1:26" x14ac:dyDescent="0.3">
      <c r="A6574">
        <v>28232</v>
      </c>
      <c r="B6574" t="s">
        <v>478</v>
      </c>
      <c r="C6574" t="s">
        <v>27</v>
      </c>
      <c r="D6574" t="s">
        <v>91</v>
      </c>
      <c r="E6574" t="s">
        <v>38</v>
      </c>
      <c r="F6574">
        <v>8848003807</v>
      </c>
      <c r="G6574" t="s">
        <v>30</v>
      </c>
      <c r="H6574">
        <v>7223</v>
      </c>
      <c r="I6574" t="s">
        <v>7326</v>
      </c>
      <c r="J6574" t="s">
        <v>31</v>
      </c>
      <c r="K6574" t="s">
        <v>49</v>
      </c>
      <c r="O6574" t="s">
        <v>33</v>
      </c>
      <c r="S6574" s="3">
        <v>45876.375</v>
      </c>
      <c r="T6574" t="s">
        <v>54</v>
      </c>
      <c r="U6574" t="s">
        <v>7326</v>
      </c>
      <c r="V6574" s="3">
        <v>45871.491666666669</v>
      </c>
      <c r="W6574" t="s">
        <v>479</v>
      </c>
      <c r="Y6574" s="4">
        <v>45876</v>
      </c>
      <c r="Z6574" s="2">
        <v>0.81263888888888891</v>
      </c>
    </row>
    <row r="6575" spans="1:26" x14ac:dyDescent="0.3">
      <c r="A6575">
        <v>135103</v>
      </c>
      <c r="B6575" t="s">
        <v>478</v>
      </c>
      <c r="C6575" t="s">
        <v>27</v>
      </c>
      <c r="D6575" t="s">
        <v>91</v>
      </c>
      <c r="E6575" t="s">
        <v>38</v>
      </c>
      <c r="F6575">
        <v>8459140546</v>
      </c>
      <c r="G6575" t="s">
        <v>30</v>
      </c>
      <c r="H6575">
        <v>7223</v>
      </c>
      <c r="I6575" t="s">
        <v>7327</v>
      </c>
      <c r="J6575" t="s">
        <v>31</v>
      </c>
      <c r="K6575" t="s">
        <v>49</v>
      </c>
      <c r="O6575" t="s">
        <v>33</v>
      </c>
      <c r="S6575" s="3">
        <v>45876.375</v>
      </c>
      <c r="T6575" t="s">
        <v>54</v>
      </c>
      <c r="U6575" t="s">
        <v>7327</v>
      </c>
      <c r="V6575" s="3">
        <v>45871.491666666669</v>
      </c>
      <c r="W6575" t="s">
        <v>480</v>
      </c>
      <c r="Y6575" s="4">
        <v>45876</v>
      </c>
      <c r="Z6575" s="2">
        <v>0.81263888888888891</v>
      </c>
    </row>
    <row r="6576" spans="1:26" x14ac:dyDescent="0.3">
      <c r="A6576">
        <v>135830</v>
      </c>
      <c r="B6576" t="s">
        <v>478</v>
      </c>
      <c r="C6576" t="s">
        <v>27</v>
      </c>
      <c r="D6576" t="s">
        <v>91</v>
      </c>
      <c r="E6576" t="s">
        <v>38</v>
      </c>
      <c r="F6576">
        <v>9156676129</v>
      </c>
      <c r="G6576" t="s">
        <v>30</v>
      </c>
      <c r="H6576">
        <v>7223</v>
      </c>
      <c r="I6576" t="s">
        <v>7328</v>
      </c>
      <c r="J6576" t="s">
        <v>31</v>
      </c>
      <c r="K6576" t="s">
        <v>49</v>
      </c>
      <c r="O6576" t="s">
        <v>33</v>
      </c>
      <c r="S6576" s="3">
        <v>45876.375</v>
      </c>
      <c r="T6576" t="s">
        <v>54</v>
      </c>
      <c r="U6576" t="s">
        <v>7328</v>
      </c>
      <c r="V6576" s="3">
        <v>45871.491666666669</v>
      </c>
      <c r="W6576" t="s">
        <v>481</v>
      </c>
      <c r="Y6576" s="4">
        <v>45876</v>
      </c>
      <c r="Z6576" s="2">
        <v>0.81263888888888891</v>
      </c>
    </row>
    <row r="6577" spans="1:26" x14ac:dyDescent="0.3">
      <c r="A6577">
        <v>135739</v>
      </c>
      <c r="B6577" t="s">
        <v>478</v>
      </c>
      <c r="C6577" t="s">
        <v>27</v>
      </c>
      <c r="D6577" t="s">
        <v>91</v>
      </c>
      <c r="E6577" t="s">
        <v>38</v>
      </c>
      <c r="F6577">
        <v>7588519507</v>
      </c>
      <c r="G6577" t="s">
        <v>30</v>
      </c>
      <c r="H6577">
        <v>7223</v>
      </c>
      <c r="I6577" t="s">
        <v>7331</v>
      </c>
      <c r="J6577" t="s">
        <v>31</v>
      </c>
      <c r="K6577" t="s">
        <v>49</v>
      </c>
      <c r="O6577" t="s">
        <v>33</v>
      </c>
      <c r="S6577" s="3">
        <v>45876.375</v>
      </c>
      <c r="T6577" t="s">
        <v>54</v>
      </c>
      <c r="U6577" t="s">
        <v>7331</v>
      </c>
      <c r="V6577" s="3">
        <v>45871.491666666669</v>
      </c>
      <c r="W6577" t="s">
        <v>483</v>
      </c>
      <c r="Y6577" s="4">
        <v>45876</v>
      </c>
      <c r="Z6577" s="2">
        <v>0.81263888888888891</v>
      </c>
    </row>
    <row r="6578" spans="1:26" x14ac:dyDescent="0.3">
      <c r="A6578">
        <v>135739</v>
      </c>
      <c r="B6578" t="s">
        <v>478</v>
      </c>
      <c r="C6578" t="s">
        <v>27</v>
      </c>
      <c r="D6578" t="s">
        <v>91</v>
      </c>
      <c r="E6578" t="s">
        <v>38</v>
      </c>
      <c r="F6578">
        <v>7588519507</v>
      </c>
      <c r="G6578" t="s">
        <v>30</v>
      </c>
      <c r="H6578">
        <v>7223</v>
      </c>
      <c r="I6578" t="s">
        <v>7332</v>
      </c>
      <c r="J6578" t="s">
        <v>31</v>
      </c>
      <c r="K6578" t="s">
        <v>49</v>
      </c>
      <c r="O6578" t="s">
        <v>33</v>
      </c>
      <c r="S6578" s="3">
        <v>45876.375</v>
      </c>
      <c r="T6578" t="s">
        <v>54</v>
      </c>
      <c r="U6578" t="s">
        <v>7332</v>
      </c>
      <c r="V6578" s="3">
        <v>45871.491666666669</v>
      </c>
      <c r="W6578" t="s">
        <v>483</v>
      </c>
      <c r="Y6578" s="4">
        <v>45876</v>
      </c>
      <c r="Z6578" s="2">
        <v>0.81263888888888891</v>
      </c>
    </row>
    <row r="6579" spans="1:26" x14ac:dyDescent="0.3">
      <c r="A6579">
        <v>135103</v>
      </c>
      <c r="B6579" t="s">
        <v>478</v>
      </c>
      <c r="C6579" t="s">
        <v>27</v>
      </c>
      <c r="D6579" t="s">
        <v>91</v>
      </c>
      <c r="E6579" t="s">
        <v>38</v>
      </c>
      <c r="F6579">
        <v>8459140546</v>
      </c>
      <c r="G6579" t="s">
        <v>30</v>
      </c>
      <c r="H6579">
        <v>7223</v>
      </c>
      <c r="I6579" t="s">
        <v>7333</v>
      </c>
      <c r="J6579" t="s">
        <v>31</v>
      </c>
      <c r="K6579" t="s">
        <v>49</v>
      </c>
      <c r="O6579" t="s">
        <v>33</v>
      </c>
      <c r="S6579" s="3">
        <v>45876.375</v>
      </c>
      <c r="T6579" t="s">
        <v>54</v>
      </c>
      <c r="U6579" t="s">
        <v>7333</v>
      </c>
      <c r="V6579" s="3">
        <v>45871.491666666669</v>
      </c>
      <c r="W6579" t="s">
        <v>480</v>
      </c>
      <c r="Y6579" s="4">
        <v>45876</v>
      </c>
      <c r="Z6579" s="2">
        <v>0.81263888888888891</v>
      </c>
    </row>
    <row r="6580" spans="1:26" x14ac:dyDescent="0.3">
      <c r="A6580">
        <v>135830</v>
      </c>
      <c r="B6580" t="s">
        <v>478</v>
      </c>
      <c r="C6580" t="s">
        <v>27</v>
      </c>
      <c r="D6580" t="s">
        <v>91</v>
      </c>
      <c r="E6580" t="s">
        <v>38</v>
      </c>
      <c r="F6580">
        <v>9156676129</v>
      </c>
      <c r="G6580" t="s">
        <v>30</v>
      </c>
      <c r="H6580">
        <v>7223</v>
      </c>
      <c r="I6580" t="s">
        <v>7335</v>
      </c>
      <c r="J6580" t="s">
        <v>31</v>
      </c>
      <c r="K6580" t="s">
        <v>49</v>
      </c>
      <c r="O6580" t="s">
        <v>33</v>
      </c>
      <c r="S6580" s="3">
        <v>45876.375</v>
      </c>
      <c r="T6580" t="s">
        <v>54</v>
      </c>
      <c r="U6580" t="s">
        <v>7335</v>
      </c>
      <c r="V6580" s="3">
        <v>45871.491666666669</v>
      </c>
      <c r="W6580" t="s">
        <v>481</v>
      </c>
      <c r="Y6580" s="4">
        <v>45876</v>
      </c>
      <c r="Z6580" s="2">
        <v>0.81263888888888891</v>
      </c>
    </row>
    <row r="6581" spans="1:26" x14ac:dyDescent="0.3">
      <c r="A6581">
        <v>28232</v>
      </c>
      <c r="B6581" t="s">
        <v>478</v>
      </c>
      <c r="C6581" t="s">
        <v>27</v>
      </c>
      <c r="D6581" t="s">
        <v>91</v>
      </c>
      <c r="E6581" t="s">
        <v>38</v>
      </c>
      <c r="F6581">
        <v>8848003807</v>
      </c>
      <c r="G6581" t="s">
        <v>30</v>
      </c>
      <c r="H6581">
        <v>7223</v>
      </c>
      <c r="I6581" t="s">
        <v>7336</v>
      </c>
      <c r="J6581" t="s">
        <v>31</v>
      </c>
      <c r="K6581" t="s">
        <v>49</v>
      </c>
      <c r="O6581" t="s">
        <v>33</v>
      </c>
      <c r="S6581" s="3">
        <v>45876.375</v>
      </c>
      <c r="T6581" t="s">
        <v>54</v>
      </c>
      <c r="U6581" t="s">
        <v>7336</v>
      </c>
      <c r="V6581" s="3">
        <v>45871.491666666669</v>
      </c>
      <c r="W6581" t="s">
        <v>479</v>
      </c>
      <c r="Y6581" s="4">
        <v>45876</v>
      </c>
      <c r="Z6581" s="2">
        <v>0.81263888888888891</v>
      </c>
    </row>
    <row r="6582" spans="1:26" x14ac:dyDescent="0.3">
      <c r="A6582">
        <v>28740</v>
      </c>
      <c r="B6582" t="s">
        <v>354</v>
      </c>
      <c r="C6582" t="s">
        <v>27</v>
      </c>
      <c r="D6582" t="s">
        <v>274</v>
      </c>
      <c r="E6582" t="s">
        <v>38</v>
      </c>
      <c r="F6582">
        <v>8848004265</v>
      </c>
      <c r="G6582" t="s">
        <v>30</v>
      </c>
      <c r="H6582">
        <v>7225</v>
      </c>
      <c r="I6582" t="s">
        <v>7338</v>
      </c>
      <c r="J6582" t="s">
        <v>31</v>
      </c>
      <c r="K6582" t="s">
        <v>49</v>
      </c>
      <c r="O6582" t="s">
        <v>33</v>
      </c>
      <c r="S6582" s="3">
        <v>45876.375</v>
      </c>
      <c r="T6582" t="s">
        <v>54</v>
      </c>
      <c r="U6582" t="s">
        <v>7338</v>
      </c>
      <c r="V6582" s="3">
        <v>45871.491666666669</v>
      </c>
      <c r="W6582" t="s">
        <v>484</v>
      </c>
      <c r="Y6582" s="4">
        <v>45876</v>
      </c>
      <c r="Z6582" s="2">
        <v>0.81263888888888891</v>
      </c>
    </row>
    <row r="6583" spans="1:26" x14ac:dyDescent="0.3">
      <c r="A6583">
        <v>28740</v>
      </c>
      <c r="B6583" t="s">
        <v>354</v>
      </c>
      <c r="C6583" t="s">
        <v>27</v>
      </c>
      <c r="D6583" t="s">
        <v>274</v>
      </c>
      <c r="E6583" t="s">
        <v>38</v>
      </c>
      <c r="F6583">
        <v>8848004265</v>
      </c>
      <c r="G6583" t="s">
        <v>30</v>
      </c>
      <c r="H6583">
        <v>7225</v>
      </c>
      <c r="I6583" t="s">
        <v>7339</v>
      </c>
      <c r="J6583" t="s">
        <v>31</v>
      </c>
      <c r="K6583" t="s">
        <v>49</v>
      </c>
      <c r="O6583" t="s">
        <v>33</v>
      </c>
      <c r="S6583" s="3">
        <v>45876.375</v>
      </c>
      <c r="T6583" t="s">
        <v>54</v>
      </c>
      <c r="U6583" t="s">
        <v>7339</v>
      </c>
      <c r="V6583" s="3">
        <v>45871.491666666669</v>
      </c>
      <c r="W6583" t="s">
        <v>484</v>
      </c>
      <c r="Y6583" s="4">
        <v>45876</v>
      </c>
      <c r="Z6583" s="2">
        <v>0.81263888888888891</v>
      </c>
    </row>
    <row r="6584" spans="1:26" x14ac:dyDescent="0.3">
      <c r="A6584">
        <v>28740</v>
      </c>
      <c r="B6584" t="s">
        <v>354</v>
      </c>
      <c r="C6584" t="s">
        <v>27</v>
      </c>
      <c r="D6584" t="s">
        <v>274</v>
      </c>
      <c r="E6584" t="s">
        <v>38</v>
      </c>
      <c r="F6584">
        <v>8848004265</v>
      </c>
      <c r="G6584" t="s">
        <v>30</v>
      </c>
      <c r="H6584">
        <v>7225</v>
      </c>
      <c r="I6584" t="s">
        <v>7345</v>
      </c>
      <c r="J6584" t="s">
        <v>31</v>
      </c>
      <c r="K6584" t="s">
        <v>49</v>
      </c>
      <c r="O6584" t="s">
        <v>33</v>
      </c>
      <c r="S6584" s="3">
        <v>45876.375</v>
      </c>
      <c r="T6584" t="s">
        <v>54</v>
      </c>
      <c r="U6584" t="s">
        <v>7345</v>
      </c>
      <c r="V6584" s="3">
        <v>45871.491666666669</v>
      </c>
      <c r="W6584" t="s">
        <v>484</v>
      </c>
      <c r="Y6584" s="4">
        <v>45876</v>
      </c>
      <c r="Z6584" s="2">
        <v>0.81263888888888891</v>
      </c>
    </row>
    <row r="6585" spans="1:26" x14ac:dyDescent="0.3">
      <c r="A6585">
        <v>28740</v>
      </c>
      <c r="B6585" t="s">
        <v>354</v>
      </c>
      <c r="C6585" t="s">
        <v>27</v>
      </c>
      <c r="D6585" t="s">
        <v>274</v>
      </c>
      <c r="E6585" t="s">
        <v>38</v>
      </c>
      <c r="F6585">
        <v>8848004265</v>
      </c>
      <c r="G6585" t="s">
        <v>30</v>
      </c>
      <c r="H6585">
        <v>7225</v>
      </c>
      <c r="I6585" t="s">
        <v>7346</v>
      </c>
      <c r="J6585" t="s">
        <v>31</v>
      </c>
      <c r="K6585" t="s">
        <v>49</v>
      </c>
      <c r="O6585" t="s">
        <v>33</v>
      </c>
      <c r="S6585" s="3">
        <v>45876.375</v>
      </c>
      <c r="T6585" t="s">
        <v>54</v>
      </c>
      <c r="U6585" t="s">
        <v>7346</v>
      </c>
      <c r="V6585" s="3">
        <v>45871.491666666669</v>
      </c>
      <c r="W6585" t="s">
        <v>484</v>
      </c>
      <c r="Y6585" s="4">
        <v>45876</v>
      </c>
      <c r="Z6585" s="2">
        <v>0.81263888888888891</v>
      </c>
    </row>
    <row r="6586" spans="1:26" x14ac:dyDescent="0.3">
      <c r="A6586">
        <v>28740</v>
      </c>
      <c r="B6586" t="s">
        <v>354</v>
      </c>
      <c r="C6586" t="s">
        <v>27</v>
      </c>
      <c r="D6586" t="s">
        <v>274</v>
      </c>
      <c r="E6586" t="s">
        <v>38</v>
      </c>
      <c r="F6586">
        <v>8848004265</v>
      </c>
      <c r="G6586" t="s">
        <v>30</v>
      </c>
      <c r="H6586">
        <v>7225</v>
      </c>
      <c r="I6586" t="s">
        <v>7347</v>
      </c>
      <c r="J6586" t="s">
        <v>31</v>
      </c>
      <c r="K6586" t="s">
        <v>49</v>
      </c>
      <c r="O6586" t="s">
        <v>33</v>
      </c>
      <c r="S6586" s="3">
        <v>45876.375</v>
      </c>
      <c r="T6586" t="s">
        <v>54</v>
      </c>
      <c r="U6586" t="s">
        <v>7347</v>
      </c>
      <c r="V6586" s="3">
        <v>45871.491666666669</v>
      </c>
      <c r="W6586" t="s">
        <v>484</v>
      </c>
      <c r="Y6586" s="4">
        <v>45876</v>
      </c>
      <c r="Z6586" s="2">
        <v>0.81263888888888891</v>
      </c>
    </row>
    <row r="6587" spans="1:26" x14ac:dyDescent="0.3">
      <c r="A6587">
        <v>28740</v>
      </c>
      <c r="B6587" t="s">
        <v>354</v>
      </c>
      <c r="C6587" t="s">
        <v>27</v>
      </c>
      <c r="D6587" t="s">
        <v>274</v>
      </c>
      <c r="E6587" t="s">
        <v>38</v>
      </c>
      <c r="F6587">
        <v>8848004265</v>
      </c>
      <c r="G6587" t="s">
        <v>30</v>
      </c>
      <c r="H6587">
        <v>7225</v>
      </c>
      <c r="I6587" t="s">
        <v>7349</v>
      </c>
      <c r="J6587" t="s">
        <v>31</v>
      </c>
      <c r="K6587" t="s">
        <v>49</v>
      </c>
      <c r="O6587" t="s">
        <v>33</v>
      </c>
      <c r="S6587" s="3">
        <v>45876.375</v>
      </c>
      <c r="T6587" t="s">
        <v>54</v>
      </c>
      <c r="U6587" t="s">
        <v>7349</v>
      </c>
      <c r="V6587" s="3">
        <v>45871.491666666669</v>
      </c>
      <c r="W6587" t="s">
        <v>484</v>
      </c>
      <c r="Y6587" s="4">
        <v>45876</v>
      </c>
      <c r="Z6587" s="2">
        <v>0.81263888888888891</v>
      </c>
    </row>
    <row r="6588" spans="1:26" x14ac:dyDescent="0.3">
      <c r="A6588">
        <v>28740</v>
      </c>
      <c r="B6588" t="s">
        <v>354</v>
      </c>
      <c r="C6588" t="s">
        <v>27</v>
      </c>
      <c r="D6588" t="s">
        <v>274</v>
      </c>
      <c r="E6588" t="s">
        <v>38</v>
      </c>
      <c r="F6588">
        <v>8848004265</v>
      </c>
      <c r="G6588" t="s">
        <v>30</v>
      </c>
      <c r="H6588">
        <v>7225</v>
      </c>
      <c r="I6588" t="s">
        <v>7350</v>
      </c>
      <c r="J6588" t="s">
        <v>31</v>
      </c>
      <c r="K6588" t="s">
        <v>49</v>
      </c>
      <c r="O6588" t="s">
        <v>33</v>
      </c>
      <c r="S6588" s="3">
        <v>45876.375</v>
      </c>
      <c r="T6588" t="s">
        <v>54</v>
      </c>
      <c r="U6588" t="s">
        <v>7350</v>
      </c>
      <c r="V6588" s="3">
        <v>45871.491666666669</v>
      </c>
      <c r="W6588" t="s">
        <v>484</v>
      </c>
      <c r="Y6588" s="4">
        <v>45876</v>
      </c>
      <c r="Z6588" s="2">
        <v>0.81263888888888891</v>
      </c>
    </row>
    <row r="6589" spans="1:26" x14ac:dyDescent="0.3">
      <c r="A6589">
        <v>28740</v>
      </c>
      <c r="B6589" t="s">
        <v>354</v>
      </c>
      <c r="C6589" t="s">
        <v>27</v>
      </c>
      <c r="D6589" t="s">
        <v>274</v>
      </c>
      <c r="E6589" t="s">
        <v>38</v>
      </c>
      <c r="F6589">
        <v>8848004265</v>
      </c>
      <c r="G6589" t="s">
        <v>30</v>
      </c>
      <c r="H6589">
        <v>7225</v>
      </c>
      <c r="I6589" t="s">
        <v>7351</v>
      </c>
      <c r="J6589" t="s">
        <v>31</v>
      </c>
      <c r="K6589" t="s">
        <v>49</v>
      </c>
      <c r="O6589" t="s">
        <v>33</v>
      </c>
      <c r="S6589" s="3">
        <v>45876.375</v>
      </c>
      <c r="T6589" t="s">
        <v>54</v>
      </c>
      <c r="U6589" t="s">
        <v>7351</v>
      </c>
      <c r="V6589" s="3">
        <v>45871.491666666669</v>
      </c>
      <c r="W6589" t="s">
        <v>484</v>
      </c>
      <c r="Y6589" s="4">
        <v>45876</v>
      </c>
      <c r="Z6589" s="2">
        <v>0.81263888888888891</v>
      </c>
    </row>
    <row r="6590" spans="1:26" x14ac:dyDescent="0.3">
      <c r="A6590">
        <v>28740</v>
      </c>
      <c r="B6590" t="s">
        <v>354</v>
      </c>
      <c r="C6590" t="s">
        <v>27</v>
      </c>
      <c r="D6590" t="s">
        <v>274</v>
      </c>
      <c r="E6590" t="s">
        <v>38</v>
      </c>
      <c r="F6590">
        <v>8848004265</v>
      </c>
      <c r="G6590" t="s">
        <v>30</v>
      </c>
      <c r="H6590">
        <v>7225</v>
      </c>
      <c r="I6590" t="s">
        <v>7353</v>
      </c>
      <c r="J6590" t="s">
        <v>31</v>
      </c>
      <c r="K6590" t="s">
        <v>49</v>
      </c>
      <c r="O6590" t="s">
        <v>33</v>
      </c>
      <c r="S6590" s="3">
        <v>45876.375</v>
      </c>
      <c r="T6590" t="s">
        <v>54</v>
      </c>
      <c r="U6590" t="s">
        <v>7353</v>
      </c>
      <c r="V6590" s="3">
        <v>45871.491666666669</v>
      </c>
      <c r="W6590" t="s">
        <v>484</v>
      </c>
      <c r="Y6590" s="4">
        <v>45876</v>
      </c>
      <c r="Z6590" s="2">
        <v>0.81263888888888891</v>
      </c>
    </row>
    <row r="6591" spans="1:26" x14ac:dyDescent="0.3">
      <c r="A6591">
        <v>28740</v>
      </c>
      <c r="B6591" t="s">
        <v>354</v>
      </c>
      <c r="C6591" t="s">
        <v>27</v>
      </c>
      <c r="D6591" t="s">
        <v>274</v>
      </c>
      <c r="E6591" t="s">
        <v>38</v>
      </c>
      <c r="F6591">
        <v>8848004265</v>
      </c>
      <c r="G6591" t="s">
        <v>30</v>
      </c>
      <c r="H6591">
        <v>7225</v>
      </c>
      <c r="I6591" t="s">
        <v>7354</v>
      </c>
      <c r="J6591" t="s">
        <v>31</v>
      </c>
      <c r="K6591" t="s">
        <v>49</v>
      </c>
      <c r="O6591" t="s">
        <v>33</v>
      </c>
      <c r="S6591" s="3">
        <v>45876.375</v>
      </c>
      <c r="T6591" t="s">
        <v>54</v>
      </c>
      <c r="U6591" t="s">
        <v>7354</v>
      </c>
      <c r="V6591" s="3">
        <v>45871.491666666669</v>
      </c>
      <c r="W6591" t="s">
        <v>484</v>
      </c>
      <c r="Y6591" s="4">
        <v>45876</v>
      </c>
      <c r="Z6591" s="2">
        <v>0.81263888888888891</v>
      </c>
    </row>
    <row r="6592" spans="1:26" x14ac:dyDescent="0.3">
      <c r="A6592">
        <v>28740</v>
      </c>
      <c r="B6592" t="s">
        <v>354</v>
      </c>
      <c r="C6592" t="s">
        <v>27</v>
      </c>
      <c r="D6592" t="s">
        <v>274</v>
      </c>
      <c r="E6592" t="s">
        <v>38</v>
      </c>
      <c r="F6592">
        <v>8848004265</v>
      </c>
      <c r="G6592" t="s">
        <v>30</v>
      </c>
      <c r="H6592">
        <v>7225</v>
      </c>
      <c r="I6592" t="s">
        <v>7356</v>
      </c>
      <c r="J6592" t="s">
        <v>31</v>
      </c>
      <c r="K6592" t="s">
        <v>49</v>
      </c>
      <c r="O6592" t="s">
        <v>33</v>
      </c>
      <c r="S6592" s="3">
        <v>45876.375</v>
      </c>
      <c r="T6592" t="s">
        <v>54</v>
      </c>
      <c r="U6592" t="s">
        <v>7356</v>
      </c>
      <c r="V6592" s="3">
        <v>45871.491666666669</v>
      </c>
      <c r="W6592" t="s">
        <v>484</v>
      </c>
      <c r="Y6592" s="4">
        <v>45876</v>
      </c>
      <c r="Z6592" s="2">
        <v>0.81263888888888891</v>
      </c>
    </row>
    <row r="6593" spans="1:26" x14ac:dyDescent="0.3">
      <c r="A6593">
        <v>28740</v>
      </c>
      <c r="B6593" t="s">
        <v>354</v>
      </c>
      <c r="C6593" t="s">
        <v>27</v>
      </c>
      <c r="D6593" t="s">
        <v>274</v>
      </c>
      <c r="E6593" t="s">
        <v>38</v>
      </c>
      <c r="F6593">
        <v>8848004265</v>
      </c>
      <c r="G6593" t="s">
        <v>30</v>
      </c>
      <c r="H6593">
        <v>7225</v>
      </c>
      <c r="I6593" t="s">
        <v>7357</v>
      </c>
      <c r="J6593" t="s">
        <v>31</v>
      </c>
      <c r="K6593" t="s">
        <v>49</v>
      </c>
      <c r="O6593" t="s">
        <v>33</v>
      </c>
      <c r="S6593" s="3">
        <v>45876.375</v>
      </c>
      <c r="T6593" t="s">
        <v>54</v>
      </c>
      <c r="U6593" t="s">
        <v>7357</v>
      </c>
      <c r="V6593" s="3">
        <v>45871.491666666669</v>
      </c>
      <c r="W6593" t="s">
        <v>484</v>
      </c>
      <c r="Y6593" s="4">
        <v>45876</v>
      </c>
      <c r="Z6593" s="2">
        <v>0.81263888888888891</v>
      </c>
    </row>
    <row r="6594" spans="1:26" x14ac:dyDescent="0.3">
      <c r="A6594">
        <v>28740</v>
      </c>
      <c r="B6594" t="s">
        <v>354</v>
      </c>
      <c r="C6594" t="s">
        <v>27</v>
      </c>
      <c r="D6594" t="s">
        <v>274</v>
      </c>
      <c r="E6594" t="s">
        <v>38</v>
      </c>
      <c r="F6594">
        <v>8848004265</v>
      </c>
      <c r="G6594" t="s">
        <v>30</v>
      </c>
      <c r="H6594">
        <v>7225</v>
      </c>
      <c r="I6594" t="s">
        <v>7359</v>
      </c>
      <c r="J6594" t="s">
        <v>31</v>
      </c>
      <c r="K6594" t="s">
        <v>49</v>
      </c>
      <c r="O6594" t="s">
        <v>33</v>
      </c>
      <c r="S6594" s="3">
        <v>45876.375</v>
      </c>
      <c r="T6594" t="s">
        <v>54</v>
      </c>
      <c r="U6594" t="s">
        <v>7359</v>
      </c>
      <c r="V6594" s="3">
        <v>45871.491666666669</v>
      </c>
      <c r="W6594" t="s">
        <v>484</v>
      </c>
      <c r="Y6594" s="4">
        <v>45876</v>
      </c>
      <c r="Z6594" s="2">
        <v>0.81263888888888891</v>
      </c>
    </row>
    <row r="6595" spans="1:26" x14ac:dyDescent="0.3">
      <c r="A6595">
        <v>28740</v>
      </c>
      <c r="B6595" t="s">
        <v>354</v>
      </c>
      <c r="C6595" t="s">
        <v>27</v>
      </c>
      <c r="D6595" t="s">
        <v>274</v>
      </c>
      <c r="E6595" t="s">
        <v>38</v>
      </c>
      <c r="F6595">
        <v>8848004265</v>
      </c>
      <c r="G6595" t="s">
        <v>30</v>
      </c>
      <c r="H6595">
        <v>7225</v>
      </c>
      <c r="I6595" t="s">
        <v>7362</v>
      </c>
      <c r="J6595" t="s">
        <v>31</v>
      </c>
      <c r="K6595" t="s">
        <v>49</v>
      </c>
      <c r="O6595" t="s">
        <v>33</v>
      </c>
      <c r="S6595" s="3">
        <v>45876.375</v>
      </c>
      <c r="T6595" t="s">
        <v>54</v>
      </c>
      <c r="U6595" t="s">
        <v>7362</v>
      </c>
      <c r="V6595" s="3">
        <v>45871.491666666669</v>
      </c>
      <c r="W6595" t="s">
        <v>484</v>
      </c>
      <c r="Y6595" s="4">
        <v>45876</v>
      </c>
      <c r="Z6595" s="2">
        <v>0.81263888888888891</v>
      </c>
    </row>
    <row r="6596" spans="1:26" x14ac:dyDescent="0.3">
      <c r="A6596">
        <v>28740</v>
      </c>
      <c r="B6596" t="s">
        <v>354</v>
      </c>
      <c r="C6596" t="s">
        <v>27</v>
      </c>
      <c r="D6596" t="s">
        <v>274</v>
      </c>
      <c r="E6596" t="s">
        <v>38</v>
      </c>
      <c r="F6596">
        <v>8848004265</v>
      </c>
      <c r="G6596" t="s">
        <v>30</v>
      </c>
      <c r="H6596">
        <v>7225</v>
      </c>
      <c r="I6596" t="s">
        <v>7363</v>
      </c>
      <c r="J6596" t="s">
        <v>31</v>
      </c>
      <c r="K6596" t="s">
        <v>49</v>
      </c>
      <c r="O6596" t="s">
        <v>33</v>
      </c>
      <c r="S6596" s="3">
        <v>45876.375</v>
      </c>
      <c r="T6596" t="s">
        <v>54</v>
      </c>
      <c r="U6596" t="s">
        <v>7363</v>
      </c>
      <c r="V6596" s="3">
        <v>45871.491666666669</v>
      </c>
      <c r="W6596" t="s">
        <v>484</v>
      </c>
      <c r="Y6596" s="4">
        <v>45876</v>
      </c>
      <c r="Z6596" s="2">
        <v>0.81263888888888891</v>
      </c>
    </row>
    <row r="6597" spans="1:26" x14ac:dyDescent="0.3">
      <c r="A6597">
        <v>136552</v>
      </c>
      <c r="B6597" t="s">
        <v>1051</v>
      </c>
      <c r="C6597" t="s">
        <v>27</v>
      </c>
      <c r="D6597" t="s">
        <v>274</v>
      </c>
      <c r="E6597" t="s">
        <v>38</v>
      </c>
      <c r="F6597">
        <v>8390363955</v>
      </c>
      <c r="G6597" t="s">
        <v>30</v>
      </c>
      <c r="H6597">
        <v>7226</v>
      </c>
      <c r="I6597" t="s">
        <v>7386</v>
      </c>
      <c r="J6597" t="s">
        <v>31</v>
      </c>
      <c r="K6597" t="s">
        <v>49</v>
      </c>
      <c r="O6597" t="s">
        <v>33</v>
      </c>
      <c r="S6597" s="3">
        <v>45876.375</v>
      </c>
      <c r="T6597" t="s">
        <v>54</v>
      </c>
      <c r="U6597" t="s">
        <v>7386</v>
      </c>
      <c r="V6597" s="3">
        <v>45871.491666666669</v>
      </c>
      <c r="W6597" t="s">
        <v>2135</v>
      </c>
      <c r="Y6597" s="4">
        <v>45876</v>
      </c>
      <c r="Z6597" s="2">
        <v>0.81263888888888891</v>
      </c>
    </row>
    <row r="6598" spans="1:26" x14ac:dyDescent="0.3">
      <c r="A6598">
        <v>132639</v>
      </c>
      <c r="B6598" t="s">
        <v>173</v>
      </c>
      <c r="C6598" t="s">
        <v>27</v>
      </c>
      <c r="D6598" t="s">
        <v>37</v>
      </c>
      <c r="E6598" t="s">
        <v>38</v>
      </c>
      <c r="F6598">
        <v>7306426218</v>
      </c>
      <c r="G6598" t="s">
        <v>30</v>
      </c>
      <c r="H6598">
        <v>7233</v>
      </c>
      <c r="I6598" t="s">
        <v>7387</v>
      </c>
      <c r="J6598" t="s">
        <v>31</v>
      </c>
      <c r="K6598" t="s">
        <v>49</v>
      </c>
      <c r="O6598" t="s">
        <v>33</v>
      </c>
      <c r="S6598" s="3">
        <v>45876.375</v>
      </c>
      <c r="T6598" t="s">
        <v>54</v>
      </c>
      <c r="U6598" t="s">
        <v>7387</v>
      </c>
      <c r="V6598" s="3">
        <v>45871.491666666669</v>
      </c>
      <c r="W6598" t="s">
        <v>1334</v>
      </c>
      <c r="Y6598" s="4">
        <v>45876</v>
      </c>
      <c r="Z6598" s="2">
        <v>0.81263888888888891</v>
      </c>
    </row>
    <row r="6599" spans="1:26" x14ac:dyDescent="0.3">
      <c r="A6599">
        <v>132639</v>
      </c>
      <c r="B6599" t="s">
        <v>173</v>
      </c>
      <c r="C6599" t="s">
        <v>27</v>
      </c>
      <c r="D6599" t="s">
        <v>37</v>
      </c>
      <c r="E6599" t="s">
        <v>38</v>
      </c>
      <c r="F6599">
        <v>7306426218</v>
      </c>
      <c r="G6599" t="s">
        <v>30</v>
      </c>
      <c r="H6599">
        <v>7233</v>
      </c>
      <c r="I6599" t="s">
        <v>7388</v>
      </c>
      <c r="J6599" t="s">
        <v>31</v>
      </c>
      <c r="K6599" t="s">
        <v>49</v>
      </c>
      <c r="O6599" t="s">
        <v>33</v>
      </c>
      <c r="S6599" s="3">
        <v>45876.375</v>
      </c>
      <c r="T6599" t="s">
        <v>54</v>
      </c>
      <c r="U6599" t="s">
        <v>7388</v>
      </c>
      <c r="V6599" s="3">
        <v>45871.491666666669</v>
      </c>
      <c r="W6599" t="s">
        <v>1334</v>
      </c>
      <c r="Y6599" s="4">
        <v>45876</v>
      </c>
      <c r="Z6599" s="2">
        <v>0.81263888888888891</v>
      </c>
    </row>
    <row r="6600" spans="1:26" x14ac:dyDescent="0.3">
      <c r="A6600">
        <v>134710</v>
      </c>
      <c r="B6600" t="s">
        <v>1161</v>
      </c>
      <c r="C6600" t="s">
        <v>27</v>
      </c>
      <c r="D6600" t="s">
        <v>37</v>
      </c>
      <c r="E6600" t="s">
        <v>38</v>
      </c>
      <c r="F6600">
        <v>9309423378</v>
      </c>
      <c r="G6600" t="s">
        <v>30</v>
      </c>
      <c r="H6600">
        <v>7229</v>
      </c>
      <c r="I6600" t="s">
        <v>7389</v>
      </c>
      <c r="J6600" t="s">
        <v>31</v>
      </c>
      <c r="K6600" t="s">
        <v>49</v>
      </c>
      <c r="O6600" t="s">
        <v>33</v>
      </c>
      <c r="S6600" s="3">
        <v>45876.375</v>
      </c>
      <c r="T6600" t="s">
        <v>54</v>
      </c>
      <c r="U6600" t="s">
        <v>7389</v>
      </c>
      <c r="V6600" s="3">
        <v>45871.491666666669</v>
      </c>
      <c r="W6600" t="s">
        <v>1420</v>
      </c>
      <c r="Y6600" s="4">
        <v>45876</v>
      </c>
      <c r="Z6600" s="2">
        <v>0.81263888888888891</v>
      </c>
    </row>
    <row r="6601" spans="1:26" x14ac:dyDescent="0.3">
      <c r="A6601">
        <v>134710</v>
      </c>
      <c r="B6601" t="s">
        <v>1161</v>
      </c>
      <c r="C6601" t="s">
        <v>27</v>
      </c>
      <c r="D6601" t="s">
        <v>37</v>
      </c>
      <c r="E6601" t="s">
        <v>38</v>
      </c>
      <c r="F6601">
        <v>9309423378</v>
      </c>
      <c r="G6601" t="s">
        <v>30</v>
      </c>
      <c r="H6601">
        <v>7229</v>
      </c>
      <c r="I6601" t="s">
        <v>7390</v>
      </c>
      <c r="J6601" t="s">
        <v>31</v>
      </c>
      <c r="K6601" t="s">
        <v>49</v>
      </c>
      <c r="O6601" t="s">
        <v>33</v>
      </c>
      <c r="S6601" s="3">
        <v>45876.375</v>
      </c>
      <c r="T6601" t="s">
        <v>54</v>
      </c>
      <c r="U6601" t="s">
        <v>7390</v>
      </c>
      <c r="V6601" s="3">
        <v>45871.491666666669</v>
      </c>
      <c r="W6601" t="s">
        <v>1420</v>
      </c>
      <c r="Y6601" s="4">
        <v>45876</v>
      </c>
      <c r="Z6601" s="2">
        <v>0.81263888888888891</v>
      </c>
    </row>
    <row r="6602" spans="1:26" x14ac:dyDescent="0.3">
      <c r="A6602">
        <v>134710</v>
      </c>
      <c r="B6602" t="s">
        <v>1161</v>
      </c>
      <c r="C6602" t="s">
        <v>27</v>
      </c>
      <c r="D6602" t="s">
        <v>37</v>
      </c>
      <c r="E6602" t="s">
        <v>38</v>
      </c>
      <c r="F6602">
        <v>9309423378</v>
      </c>
      <c r="G6602" t="s">
        <v>30</v>
      </c>
      <c r="H6602">
        <v>7229</v>
      </c>
      <c r="I6602" t="s">
        <v>7391</v>
      </c>
      <c r="J6602" t="s">
        <v>31</v>
      </c>
      <c r="K6602" t="s">
        <v>49</v>
      </c>
      <c r="O6602" t="s">
        <v>33</v>
      </c>
      <c r="S6602" s="3">
        <v>45876.375</v>
      </c>
      <c r="T6602" t="s">
        <v>54</v>
      </c>
      <c r="U6602" t="s">
        <v>7391</v>
      </c>
      <c r="V6602" s="3">
        <v>45871.491666666669</v>
      </c>
      <c r="W6602" t="s">
        <v>1420</v>
      </c>
      <c r="Y6602" s="4">
        <v>45876</v>
      </c>
      <c r="Z6602" s="2">
        <v>0.81263888888888891</v>
      </c>
    </row>
    <row r="6603" spans="1:26" x14ac:dyDescent="0.3">
      <c r="A6603">
        <v>132639</v>
      </c>
      <c r="B6603" t="s">
        <v>173</v>
      </c>
      <c r="C6603" t="s">
        <v>27</v>
      </c>
      <c r="D6603" t="s">
        <v>37</v>
      </c>
      <c r="E6603" t="s">
        <v>38</v>
      </c>
      <c r="F6603">
        <v>7306426218</v>
      </c>
      <c r="G6603" t="s">
        <v>30</v>
      </c>
      <c r="H6603">
        <v>7233</v>
      </c>
      <c r="I6603" t="s">
        <v>7392</v>
      </c>
      <c r="J6603" t="s">
        <v>31</v>
      </c>
      <c r="K6603" t="s">
        <v>49</v>
      </c>
      <c r="O6603" t="s">
        <v>33</v>
      </c>
      <c r="S6603" s="3">
        <v>45876.375</v>
      </c>
      <c r="T6603" t="s">
        <v>54</v>
      </c>
      <c r="U6603" t="s">
        <v>7392</v>
      </c>
      <c r="V6603" s="3">
        <v>45871.491666666669</v>
      </c>
      <c r="W6603" t="s">
        <v>1334</v>
      </c>
      <c r="Y6603" s="4">
        <v>45876</v>
      </c>
      <c r="Z6603" s="2">
        <v>0.81263888888888891</v>
      </c>
    </row>
    <row r="6604" spans="1:26" x14ac:dyDescent="0.3">
      <c r="A6604">
        <v>134875</v>
      </c>
      <c r="B6604" t="s">
        <v>1161</v>
      </c>
      <c r="C6604" t="s">
        <v>27</v>
      </c>
      <c r="D6604" t="s">
        <v>37</v>
      </c>
      <c r="E6604" t="s">
        <v>38</v>
      </c>
      <c r="F6604">
        <v>9022154622</v>
      </c>
      <c r="G6604" t="s">
        <v>30</v>
      </c>
      <c r="H6604">
        <v>7229</v>
      </c>
      <c r="I6604" t="s">
        <v>7393</v>
      </c>
      <c r="J6604" t="s">
        <v>31</v>
      </c>
      <c r="K6604" t="s">
        <v>49</v>
      </c>
      <c r="O6604" t="s">
        <v>33</v>
      </c>
      <c r="S6604" s="3">
        <v>45876.375</v>
      </c>
      <c r="T6604" t="s">
        <v>54</v>
      </c>
      <c r="U6604" t="s">
        <v>7393</v>
      </c>
      <c r="V6604" s="3">
        <v>45871.491666666669</v>
      </c>
      <c r="W6604" t="s">
        <v>1423</v>
      </c>
      <c r="Y6604" s="4">
        <v>45876</v>
      </c>
      <c r="Z6604" s="2">
        <v>0.81263888888888891</v>
      </c>
    </row>
    <row r="6605" spans="1:26" x14ac:dyDescent="0.3">
      <c r="A6605">
        <v>136049</v>
      </c>
      <c r="B6605" t="s">
        <v>1161</v>
      </c>
      <c r="C6605" t="s">
        <v>27</v>
      </c>
      <c r="D6605" t="s">
        <v>37</v>
      </c>
      <c r="E6605" t="s">
        <v>38</v>
      </c>
      <c r="F6605">
        <v>9356016453</v>
      </c>
      <c r="G6605" t="s">
        <v>30</v>
      </c>
      <c r="H6605">
        <v>7229</v>
      </c>
      <c r="I6605" t="s">
        <v>7394</v>
      </c>
      <c r="J6605" t="s">
        <v>31</v>
      </c>
      <c r="K6605" t="s">
        <v>49</v>
      </c>
      <c r="O6605" t="s">
        <v>33</v>
      </c>
      <c r="S6605" s="3">
        <v>45876.375</v>
      </c>
      <c r="T6605" t="s">
        <v>54</v>
      </c>
      <c r="U6605" t="s">
        <v>7394</v>
      </c>
      <c r="V6605" s="3">
        <v>45871.491666666669</v>
      </c>
      <c r="W6605" t="s">
        <v>1422</v>
      </c>
      <c r="Y6605" s="4">
        <v>45876</v>
      </c>
      <c r="Z6605" s="2">
        <v>0.81263888888888891</v>
      </c>
    </row>
    <row r="6606" spans="1:26" x14ac:dyDescent="0.3">
      <c r="A6606">
        <v>136049</v>
      </c>
      <c r="B6606" t="s">
        <v>1161</v>
      </c>
      <c r="C6606" t="s">
        <v>27</v>
      </c>
      <c r="D6606" t="s">
        <v>37</v>
      </c>
      <c r="E6606" t="s">
        <v>38</v>
      </c>
      <c r="F6606">
        <v>9356016453</v>
      </c>
      <c r="G6606" t="s">
        <v>30</v>
      </c>
      <c r="H6606">
        <v>7229</v>
      </c>
      <c r="I6606" t="s">
        <v>7395</v>
      </c>
      <c r="J6606" t="s">
        <v>31</v>
      </c>
      <c r="K6606" t="s">
        <v>49</v>
      </c>
      <c r="O6606" t="s">
        <v>33</v>
      </c>
      <c r="S6606" s="3">
        <v>45876.375</v>
      </c>
      <c r="T6606" t="s">
        <v>54</v>
      </c>
      <c r="U6606" t="s">
        <v>7395</v>
      </c>
      <c r="V6606" s="3">
        <v>45871.491666666669</v>
      </c>
      <c r="W6606" t="s">
        <v>1422</v>
      </c>
      <c r="Y6606" s="4">
        <v>45876</v>
      </c>
      <c r="Z6606" s="2">
        <v>0.81263888888888891</v>
      </c>
    </row>
    <row r="6607" spans="1:26" x14ac:dyDescent="0.3">
      <c r="A6607">
        <v>134875</v>
      </c>
      <c r="B6607" t="s">
        <v>1161</v>
      </c>
      <c r="C6607" t="s">
        <v>27</v>
      </c>
      <c r="D6607" t="s">
        <v>37</v>
      </c>
      <c r="E6607" t="s">
        <v>38</v>
      </c>
      <c r="F6607">
        <v>9022154622</v>
      </c>
      <c r="G6607" t="s">
        <v>30</v>
      </c>
      <c r="H6607">
        <v>7229</v>
      </c>
      <c r="I6607" t="s">
        <v>7396</v>
      </c>
      <c r="J6607" t="s">
        <v>31</v>
      </c>
      <c r="K6607" t="s">
        <v>49</v>
      </c>
      <c r="O6607" t="s">
        <v>33</v>
      </c>
      <c r="S6607" s="3">
        <v>45876.375</v>
      </c>
      <c r="T6607" t="s">
        <v>54</v>
      </c>
      <c r="U6607" t="s">
        <v>7396</v>
      </c>
      <c r="V6607" s="3">
        <v>45871.491666666669</v>
      </c>
      <c r="W6607" t="s">
        <v>1423</v>
      </c>
      <c r="Y6607" s="4">
        <v>45876</v>
      </c>
      <c r="Z6607" s="2">
        <v>0.81263888888888891</v>
      </c>
    </row>
    <row r="6608" spans="1:26" x14ac:dyDescent="0.3">
      <c r="A6608">
        <v>134875</v>
      </c>
      <c r="B6608" t="s">
        <v>1161</v>
      </c>
      <c r="C6608" t="s">
        <v>27</v>
      </c>
      <c r="D6608" t="s">
        <v>37</v>
      </c>
      <c r="E6608" t="s">
        <v>38</v>
      </c>
      <c r="F6608">
        <v>9022154622</v>
      </c>
      <c r="G6608" t="s">
        <v>30</v>
      </c>
      <c r="H6608">
        <v>7229</v>
      </c>
      <c r="I6608" t="s">
        <v>7397</v>
      </c>
      <c r="J6608" t="s">
        <v>31</v>
      </c>
      <c r="K6608" t="s">
        <v>49</v>
      </c>
      <c r="O6608" t="s">
        <v>33</v>
      </c>
      <c r="S6608" s="3">
        <v>45876.375</v>
      </c>
      <c r="T6608" t="s">
        <v>54</v>
      </c>
      <c r="U6608" t="s">
        <v>7397</v>
      </c>
      <c r="V6608" s="3">
        <v>45871.491666666669</v>
      </c>
      <c r="W6608" t="s">
        <v>1423</v>
      </c>
      <c r="Y6608" s="4">
        <v>45876</v>
      </c>
      <c r="Z6608" s="2">
        <v>0.81263888888888891</v>
      </c>
    </row>
    <row r="6609" spans="1:26" x14ac:dyDescent="0.3">
      <c r="A6609">
        <v>133490</v>
      </c>
      <c r="B6609" t="s">
        <v>1161</v>
      </c>
      <c r="C6609" t="s">
        <v>27</v>
      </c>
      <c r="D6609" t="s">
        <v>37</v>
      </c>
      <c r="E6609" t="s">
        <v>38</v>
      </c>
      <c r="F6609">
        <v>9373514339</v>
      </c>
      <c r="G6609" t="s">
        <v>30</v>
      </c>
      <c r="H6609">
        <v>7229</v>
      </c>
      <c r="I6609" t="s">
        <v>7398</v>
      </c>
      <c r="J6609" t="s">
        <v>31</v>
      </c>
      <c r="K6609" t="s">
        <v>49</v>
      </c>
      <c r="O6609" t="s">
        <v>33</v>
      </c>
      <c r="S6609" s="3">
        <v>45876.375</v>
      </c>
      <c r="T6609" t="s">
        <v>54</v>
      </c>
      <c r="U6609" t="s">
        <v>7398</v>
      </c>
      <c r="V6609" s="3">
        <v>45871.491666666669</v>
      </c>
      <c r="W6609" t="s">
        <v>1421</v>
      </c>
      <c r="Y6609" s="4">
        <v>45876</v>
      </c>
      <c r="Z6609" s="2">
        <v>0.81263888888888891</v>
      </c>
    </row>
    <row r="6610" spans="1:26" x14ac:dyDescent="0.3">
      <c r="A6610">
        <v>134875</v>
      </c>
      <c r="B6610" t="s">
        <v>1161</v>
      </c>
      <c r="C6610" t="s">
        <v>27</v>
      </c>
      <c r="D6610" t="s">
        <v>37</v>
      </c>
      <c r="E6610" t="s">
        <v>38</v>
      </c>
      <c r="F6610">
        <v>9022154622</v>
      </c>
      <c r="G6610" t="s">
        <v>30</v>
      </c>
      <c r="H6610">
        <v>7229</v>
      </c>
      <c r="I6610" t="s">
        <v>7399</v>
      </c>
      <c r="J6610" t="s">
        <v>31</v>
      </c>
      <c r="K6610" t="s">
        <v>49</v>
      </c>
      <c r="O6610" t="s">
        <v>33</v>
      </c>
      <c r="S6610" s="3">
        <v>45876.375</v>
      </c>
      <c r="T6610" t="s">
        <v>54</v>
      </c>
      <c r="U6610" t="s">
        <v>7399</v>
      </c>
      <c r="V6610" s="3">
        <v>45871.491666666669</v>
      </c>
      <c r="W6610" t="s">
        <v>1423</v>
      </c>
      <c r="Y6610" s="4">
        <v>45876</v>
      </c>
      <c r="Z6610" s="2">
        <v>0.81263888888888891</v>
      </c>
    </row>
    <row r="6611" spans="1:26" x14ac:dyDescent="0.3">
      <c r="A6611">
        <v>133490</v>
      </c>
      <c r="B6611" t="s">
        <v>1161</v>
      </c>
      <c r="C6611" t="s">
        <v>27</v>
      </c>
      <c r="D6611" t="s">
        <v>37</v>
      </c>
      <c r="E6611" t="s">
        <v>38</v>
      </c>
      <c r="F6611">
        <v>9373514339</v>
      </c>
      <c r="G6611" t="s">
        <v>30</v>
      </c>
      <c r="H6611">
        <v>7229</v>
      </c>
      <c r="I6611" t="s">
        <v>7400</v>
      </c>
      <c r="J6611" t="s">
        <v>31</v>
      </c>
      <c r="K6611" t="s">
        <v>49</v>
      </c>
      <c r="O6611" t="s">
        <v>33</v>
      </c>
      <c r="S6611" s="3">
        <v>45876.375</v>
      </c>
      <c r="T6611" t="s">
        <v>54</v>
      </c>
      <c r="U6611" t="s">
        <v>7400</v>
      </c>
      <c r="V6611" s="3">
        <v>45871.491666666669</v>
      </c>
      <c r="W6611" t="s">
        <v>1421</v>
      </c>
      <c r="Y6611" s="4">
        <v>45876</v>
      </c>
      <c r="Z6611" s="2">
        <v>0.81263888888888891</v>
      </c>
    </row>
    <row r="6612" spans="1:26" x14ac:dyDescent="0.3">
      <c r="A6612">
        <v>133490</v>
      </c>
      <c r="B6612" t="s">
        <v>1161</v>
      </c>
      <c r="C6612" t="s">
        <v>27</v>
      </c>
      <c r="D6612" t="s">
        <v>37</v>
      </c>
      <c r="E6612" t="s">
        <v>38</v>
      </c>
      <c r="F6612">
        <v>9373514339</v>
      </c>
      <c r="G6612" t="s">
        <v>30</v>
      </c>
      <c r="H6612">
        <v>7229</v>
      </c>
      <c r="I6612" t="s">
        <v>7401</v>
      </c>
      <c r="J6612" t="s">
        <v>31</v>
      </c>
      <c r="K6612" t="s">
        <v>49</v>
      </c>
      <c r="O6612" t="s">
        <v>33</v>
      </c>
      <c r="S6612" s="3">
        <v>45876.375</v>
      </c>
      <c r="T6612" t="s">
        <v>54</v>
      </c>
      <c r="U6612" t="s">
        <v>7401</v>
      </c>
      <c r="V6612" s="3">
        <v>45871.491666666669</v>
      </c>
      <c r="W6612" t="s">
        <v>1421</v>
      </c>
      <c r="Y6612" s="4">
        <v>45876</v>
      </c>
      <c r="Z6612" s="2">
        <v>0.81263888888888891</v>
      </c>
    </row>
    <row r="6613" spans="1:26" x14ac:dyDescent="0.3">
      <c r="A6613">
        <v>134875</v>
      </c>
      <c r="B6613" t="s">
        <v>1161</v>
      </c>
      <c r="C6613" t="s">
        <v>27</v>
      </c>
      <c r="D6613" t="s">
        <v>37</v>
      </c>
      <c r="E6613" t="s">
        <v>38</v>
      </c>
      <c r="F6613">
        <v>9022154622</v>
      </c>
      <c r="G6613" t="s">
        <v>30</v>
      </c>
      <c r="H6613">
        <v>7229</v>
      </c>
      <c r="I6613" t="s">
        <v>7402</v>
      </c>
      <c r="J6613" t="s">
        <v>31</v>
      </c>
      <c r="K6613" t="s">
        <v>49</v>
      </c>
      <c r="O6613" t="s">
        <v>33</v>
      </c>
      <c r="S6613" s="3">
        <v>45876.375</v>
      </c>
      <c r="T6613" t="s">
        <v>54</v>
      </c>
      <c r="U6613" t="s">
        <v>7402</v>
      </c>
      <c r="V6613" s="3">
        <v>45871.491666666669</v>
      </c>
      <c r="W6613" t="s">
        <v>1423</v>
      </c>
      <c r="Y6613" s="4">
        <v>45876</v>
      </c>
      <c r="Z6613" s="2">
        <v>0.81263888888888891</v>
      </c>
    </row>
    <row r="6614" spans="1:26" x14ac:dyDescent="0.3">
      <c r="A6614">
        <v>133490</v>
      </c>
      <c r="B6614" t="s">
        <v>1161</v>
      </c>
      <c r="C6614" t="s">
        <v>27</v>
      </c>
      <c r="D6614" t="s">
        <v>37</v>
      </c>
      <c r="E6614" t="s">
        <v>38</v>
      </c>
      <c r="F6614">
        <v>9373514339</v>
      </c>
      <c r="G6614" t="s">
        <v>30</v>
      </c>
      <c r="H6614">
        <v>7229</v>
      </c>
      <c r="I6614" t="s">
        <v>7403</v>
      </c>
      <c r="J6614" t="s">
        <v>31</v>
      </c>
      <c r="K6614" t="s">
        <v>49</v>
      </c>
      <c r="O6614" t="s">
        <v>33</v>
      </c>
      <c r="S6614" s="3">
        <v>45876.375</v>
      </c>
      <c r="T6614" t="s">
        <v>54</v>
      </c>
      <c r="U6614" t="s">
        <v>7403</v>
      </c>
      <c r="V6614" s="3">
        <v>45871.491666666669</v>
      </c>
      <c r="W6614" t="s">
        <v>1421</v>
      </c>
      <c r="Y6614" s="4">
        <v>45876</v>
      </c>
      <c r="Z6614" s="2">
        <v>0.81263888888888891</v>
      </c>
    </row>
    <row r="6615" spans="1:26" x14ac:dyDescent="0.3">
      <c r="A6615">
        <v>134875</v>
      </c>
      <c r="B6615" t="s">
        <v>1161</v>
      </c>
      <c r="C6615" t="s">
        <v>27</v>
      </c>
      <c r="D6615" t="s">
        <v>37</v>
      </c>
      <c r="E6615" t="s">
        <v>38</v>
      </c>
      <c r="F6615">
        <v>9022154622</v>
      </c>
      <c r="G6615" t="s">
        <v>30</v>
      </c>
      <c r="H6615">
        <v>7229</v>
      </c>
      <c r="I6615" t="s">
        <v>7404</v>
      </c>
      <c r="J6615" t="s">
        <v>31</v>
      </c>
      <c r="K6615" t="s">
        <v>49</v>
      </c>
      <c r="O6615" t="s">
        <v>33</v>
      </c>
      <c r="S6615" s="3">
        <v>45876.375</v>
      </c>
      <c r="T6615" t="s">
        <v>54</v>
      </c>
      <c r="U6615" t="s">
        <v>7404</v>
      </c>
      <c r="V6615" s="3">
        <v>45871.491666666669</v>
      </c>
      <c r="W6615" t="s">
        <v>1423</v>
      </c>
      <c r="Y6615" s="4">
        <v>45876</v>
      </c>
      <c r="Z6615" s="2">
        <v>0.81263888888888891</v>
      </c>
    </row>
    <row r="6616" spans="1:26" x14ac:dyDescent="0.3">
      <c r="A6616">
        <v>134710</v>
      </c>
      <c r="B6616" t="s">
        <v>1161</v>
      </c>
      <c r="C6616" t="s">
        <v>27</v>
      </c>
      <c r="D6616" t="s">
        <v>37</v>
      </c>
      <c r="E6616" t="s">
        <v>38</v>
      </c>
      <c r="F6616">
        <v>9309423378</v>
      </c>
      <c r="G6616" t="s">
        <v>30</v>
      </c>
      <c r="H6616">
        <v>7229</v>
      </c>
      <c r="I6616" t="s">
        <v>7405</v>
      </c>
      <c r="J6616" t="s">
        <v>31</v>
      </c>
      <c r="K6616" t="s">
        <v>49</v>
      </c>
      <c r="O6616" t="s">
        <v>33</v>
      </c>
      <c r="S6616" s="3">
        <v>45876.375</v>
      </c>
      <c r="T6616" t="s">
        <v>54</v>
      </c>
      <c r="U6616" t="s">
        <v>7405</v>
      </c>
      <c r="V6616" s="3">
        <v>45871.491666666669</v>
      </c>
      <c r="W6616" t="s">
        <v>1420</v>
      </c>
      <c r="Y6616" s="4">
        <v>45876</v>
      </c>
      <c r="Z6616" s="2">
        <v>0.81263888888888891</v>
      </c>
    </row>
    <row r="6617" spans="1:26" x14ac:dyDescent="0.3">
      <c r="A6617">
        <v>136049</v>
      </c>
      <c r="B6617" t="s">
        <v>1161</v>
      </c>
      <c r="C6617" t="s">
        <v>27</v>
      </c>
      <c r="D6617" t="s">
        <v>37</v>
      </c>
      <c r="E6617" t="s">
        <v>38</v>
      </c>
      <c r="F6617">
        <v>9356016453</v>
      </c>
      <c r="G6617" t="s">
        <v>30</v>
      </c>
      <c r="H6617">
        <v>7229</v>
      </c>
      <c r="I6617" t="s">
        <v>7406</v>
      </c>
      <c r="J6617" t="s">
        <v>31</v>
      </c>
      <c r="K6617" t="s">
        <v>49</v>
      </c>
      <c r="O6617" t="s">
        <v>33</v>
      </c>
      <c r="S6617" s="3">
        <v>45876.375</v>
      </c>
      <c r="T6617" t="s">
        <v>54</v>
      </c>
      <c r="U6617" t="s">
        <v>7406</v>
      </c>
      <c r="V6617" s="3">
        <v>45871.491666666669</v>
      </c>
      <c r="W6617" t="s">
        <v>1422</v>
      </c>
      <c r="Y6617" s="4">
        <v>45876</v>
      </c>
      <c r="Z6617" s="2">
        <v>0.81263888888888891</v>
      </c>
    </row>
    <row r="6618" spans="1:26" x14ac:dyDescent="0.3">
      <c r="A6618">
        <v>133490</v>
      </c>
      <c r="B6618" t="s">
        <v>1161</v>
      </c>
      <c r="C6618" t="s">
        <v>27</v>
      </c>
      <c r="D6618" t="s">
        <v>37</v>
      </c>
      <c r="E6618" t="s">
        <v>38</v>
      </c>
      <c r="F6618">
        <v>9373514339</v>
      </c>
      <c r="G6618" t="s">
        <v>30</v>
      </c>
      <c r="H6618">
        <v>7229</v>
      </c>
      <c r="I6618" t="s">
        <v>7407</v>
      </c>
      <c r="J6618" t="s">
        <v>31</v>
      </c>
      <c r="K6618" t="s">
        <v>49</v>
      </c>
      <c r="O6618" t="s">
        <v>33</v>
      </c>
      <c r="S6618" s="3">
        <v>45876.375</v>
      </c>
      <c r="T6618" t="s">
        <v>54</v>
      </c>
      <c r="U6618" t="s">
        <v>7407</v>
      </c>
      <c r="V6618" s="3">
        <v>45871.491666666669</v>
      </c>
      <c r="W6618" t="s">
        <v>1421</v>
      </c>
      <c r="Y6618" s="4">
        <v>45876</v>
      </c>
      <c r="Z6618" s="2">
        <v>0.81263888888888891</v>
      </c>
    </row>
    <row r="6619" spans="1:26" x14ac:dyDescent="0.3">
      <c r="A6619">
        <v>134875</v>
      </c>
      <c r="B6619" t="s">
        <v>1161</v>
      </c>
      <c r="C6619" t="s">
        <v>27</v>
      </c>
      <c r="D6619" t="s">
        <v>37</v>
      </c>
      <c r="E6619" t="s">
        <v>38</v>
      </c>
      <c r="F6619">
        <v>9022154622</v>
      </c>
      <c r="G6619" t="s">
        <v>30</v>
      </c>
      <c r="H6619">
        <v>7229</v>
      </c>
      <c r="I6619" t="s">
        <v>7408</v>
      </c>
      <c r="J6619" t="s">
        <v>31</v>
      </c>
      <c r="K6619" t="s">
        <v>49</v>
      </c>
      <c r="O6619" t="s">
        <v>33</v>
      </c>
      <c r="S6619" s="3">
        <v>45876.375</v>
      </c>
      <c r="T6619" t="s">
        <v>54</v>
      </c>
      <c r="U6619" t="s">
        <v>7408</v>
      </c>
      <c r="V6619" s="3">
        <v>45871.491666666669</v>
      </c>
      <c r="W6619" t="s">
        <v>1423</v>
      </c>
      <c r="Y6619" s="4">
        <v>45876</v>
      </c>
      <c r="Z6619" s="2">
        <v>0.81263888888888891</v>
      </c>
    </row>
    <row r="6620" spans="1:26" x14ac:dyDescent="0.3">
      <c r="A6620">
        <v>135417</v>
      </c>
      <c r="B6620" t="s">
        <v>1161</v>
      </c>
      <c r="C6620" t="s">
        <v>27</v>
      </c>
      <c r="D6620" t="s">
        <v>37</v>
      </c>
      <c r="E6620" t="s">
        <v>38</v>
      </c>
      <c r="F6620">
        <v>9834998775</v>
      </c>
      <c r="G6620" t="s">
        <v>30</v>
      </c>
      <c r="H6620">
        <v>7229</v>
      </c>
      <c r="I6620" t="s">
        <v>7409</v>
      </c>
      <c r="J6620" t="s">
        <v>31</v>
      </c>
      <c r="K6620" t="s">
        <v>49</v>
      </c>
      <c r="O6620" t="s">
        <v>33</v>
      </c>
      <c r="S6620" s="3">
        <v>45876.375</v>
      </c>
      <c r="T6620" t="s">
        <v>54</v>
      </c>
      <c r="U6620" t="s">
        <v>7409</v>
      </c>
      <c r="V6620" s="3">
        <v>45871.491666666669</v>
      </c>
      <c r="W6620" t="s">
        <v>1162</v>
      </c>
      <c r="Y6620" s="4">
        <v>45876</v>
      </c>
      <c r="Z6620" s="2">
        <v>0.81263888888888891</v>
      </c>
    </row>
    <row r="6621" spans="1:26" x14ac:dyDescent="0.3">
      <c r="A6621">
        <v>136049</v>
      </c>
      <c r="B6621" t="s">
        <v>1161</v>
      </c>
      <c r="C6621" t="s">
        <v>27</v>
      </c>
      <c r="D6621" t="s">
        <v>37</v>
      </c>
      <c r="E6621" t="s">
        <v>38</v>
      </c>
      <c r="F6621">
        <v>9356016453</v>
      </c>
      <c r="G6621" t="s">
        <v>30</v>
      </c>
      <c r="H6621">
        <v>7229</v>
      </c>
      <c r="I6621" t="s">
        <v>7410</v>
      </c>
      <c r="J6621" t="s">
        <v>31</v>
      </c>
      <c r="K6621" t="s">
        <v>49</v>
      </c>
      <c r="O6621" t="s">
        <v>33</v>
      </c>
      <c r="S6621" s="3">
        <v>45876.375</v>
      </c>
      <c r="T6621" t="s">
        <v>54</v>
      </c>
      <c r="U6621" t="s">
        <v>7410</v>
      </c>
      <c r="V6621" s="3">
        <v>45871.491666666669</v>
      </c>
      <c r="W6621" t="s">
        <v>1422</v>
      </c>
      <c r="Y6621" s="4">
        <v>45876</v>
      </c>
      <c r="Z6621" s="2">
        <v>0.81263888888888891</v>
      </c>
    </row>
    <row r="6622" spans="1:26" x14ac:dyDescent="0.3">
      <c r="A6622">
        <v>136049</v>
      </c>
      <c r="B6622" t="s">
        <v>1161</v>
      </c>
      <c r="C6622" t="s">
        <v>27</v>
      </c>
      <c r="D6622" t="s">
        <v>37</v>
      </c>
      <c r="E6622" t="s">
        <v>38</v>
      </c>
      <c r="F6622">
        <v>9356016453</v>
      </c>
      <c r="G6622" t="s">
        <v>30</v>
      </c>
      <c r="H6622">
        <v>7229</v>
      </c>
      <c r="I6622" t="s">
        <v>7411</v>
      </c>
      <c r="J6622" t="s">
        <v>31</v>
      </c>
      <c r="K6622" t="s">
        <v>49</v>
      </c>
      <c r="O6622" t="s">
        <v>33</v>
      </c>
      <c r="S6622" s="3">
        <v>45876.375</v>
      </c>
      <c r="T6622" t="s">
        <v>54</v>
      </c>
      <c r="U6622" t="s">
        <v>7411</v>
      </c>
      <c r="V6622" s="3">
        <v>45871.491666666669</v>
      </c>
      <c r="W6622" t="s">
        <v>1422</v>
      </c>
      <c r="Y6622" s="4">
        <v>45876</v>
      </c>
      <c r="Z6622" s="2">
        <v>0.81263888888888891</v>
      </c>
    </row>
    <row r="6623" spans="1:26" x14ac:dyDescent="0.3">
      <c r="A6623">
        <v>134875</v>
      </c>
      <c r="B6623" t="s">
        <v>1161</v>
      </c>
      <c r="C6623" t="s">
        <v>27</v>
      </c>
      <c r="D6623" t="s">
        <v>37</v>
      </c>
      <c r="E6623" t="s">
        <v>38</v>
      </c>
      <c r="F6623">
        <v>9022154622</v>
      </c>
      <c r="G6623" t="s">
        <v>30</v>
      </c>
      <c r="H6623">
        <v>7229</v>
      </c>
      <c r="I6623" t="s">
        <v>7412</v>
      </c>
      <c r="J6623" t="s">
        <v>31</v>
      </c>
      <c r="K6623" t="s">
        <v>49</v>
      </c>
      <c r="O6623" t="s">
        <v>33</v>
      </c>
      <c r="S6623" s="3">
        <v>45876.375</v>
      </c>
      <c r="T6623" t="s">
        <v>54</v>
      </c>
      <c r="U6623" t="s">
        <v>7412</v>
      </c>
      <c r="V6623" s="3">
        <v>45871.491666666669</v>
      </c>
      <c r="W6623" t="s">
        <v>1423</v>
      </c>
      <c r="Y6623" s="4">
        <v>45876</v>
      </c>
      <c r="Z6623" s="2">
        <v>0.81263888888888891</v>
      </c>
    </row>
    <row r="6624" spans="1:26" x14ac:dyDescent="0.3">
      <c r="A6624">
        <v>135417</v>
      </c>
      <c r="B6624" t="s">
        <v>1161</v>
      </c>
      <c r="C6624" t="s">
        <v>27</v>
      </c>
      <c r="D6624" t="s">
        <v>37</v>
      </c>
      <c r="E6624" t="s">
        <v>38</v>
      </c>
      <c r="F6624">
        <v>9834998775</v>
      </c>
      <c r="G6624" t="s">
        <v>30</v>
      </c>
      <c r="H6624">
        <v>7229</v>
      </c>
      <c r="I6624" t="s">
        <v>7413</v>
      </c>
      <c r="J6624" t="s">
        <v>31</v>
      </c>
      <c r="K6624" t="s">
        <v>49</v>
      </c>
      <c r="O6624" t="s">
        <v>33</v>
      </c>
      <c r="S6624" s="3">
        <v>45876.375</v>
      </c>
      <c r="T6624" t="s">
        <v>54</v>
      </c>
      <c r="U6624" t="s">
        <v>7413</v>
      </c>
      <c r="V6624" s="3">
        <v>45871.491666666669</v>
      </c>
      <c r="W6624" t="s">
        <v>1162</v>
      </c>
      <c r="Y6624" s="4">
        <v>45876</v>
      </c>
      <c r="Z6624" s="2">
        <v>0.81263888888888891</v>
      </c>
    </row>
    <row r="6625" spans="1:26" x14ac:dyDescent="0.3">
      <c r="A6625">
        <v>133490</v>
      </c>
      <c r="B6625" t="s">
        <v>1161</v>
      </c>
      <c r="C6625" t="s">
        <v>27</v>
      </c>
      <c r="D6625" t="s">
        <v>37</v>
      </c>
      <c r="E6625" t="s">
        <v>38</v>
      </c>
      <c r="F6625">
        <v>9373514339</v>
      </c>
      <c r="G6625" t="s">
        <v>30</v>
      </c>
      <c r="H6625">
        <v>7229</v>
      </c>
      <c r="I6625" t="s">
        <v>7414</v>
      </c>
      <c r="J6625" t="s">
        <v>31</v>
      </c>
      <c r="K6625" t="s">
        <v>49</v>
      </c>
      <c r="O6625" t="s">
        <v>33</v>
      </c>
      <c r="S6625" s="3">
        <v>45876.375</v>
      </c>
      <c r="T6625" t="s">
        <v>54</v>
      </c>
      <c r="U6625" t="s">
        <v>7414</v>
      </c>
      <c r="V6625" s="3">
        <v>45871.491666666669</v>
      </c>
      <c r="W6625" t="s">
        <v>1421</v>
      </c>
      <c r="Y6625" s="4">
        <v>45876</v>
      </c>
      <c r="Z6625" s="2">
        <v>0.81263888888888891</v>
      </c>
    </row>
    <row r="6626" spans="1:26" x14ac:dyDescent="0.3">
      <c r="A6626">
        <v>135417</v>
      </c>
      <c r="B6626" t="s">
        <v>1161</v>
      </c>
      <c r="C6626" t="s">
        <v>27</v>
      </c>
      <c r="D6626" t="s">
        <v>37</v>
      </c>
      <c r="E6626" t="s">
        <v>38</v>
      </c>
      <c r="F6626">
        <v>9834998775</v>
      </c>
      <c r="G6626" t="s">
        <v>30</v>
      </c>
      <c r="H6626">
        <v>7229</v>
      </c>
      <c r="I6626" t="s">
        <v>7415</v>
      </c>
      <c r="J6626" t="s">
        <v>31</v>
      </c>
      <c r="K6626" t="s">
        <v>49</v>
      </c>
      <c r="O6626" t="s">
        <v>33</v>
      </c>
      <c r="S6626" s="3">
        <v>45876.375</v>
      </c>
      <c r="T6626" t="s">
        <v>54</v>
      </c>
      <c r="U6626" t="s">
        <v>7415</v>
      </c>
      <c r="V6626" s="3">
        <v>45871.491666666669</v>
      </c>
      <c r="W6626" t="s">
        <v>1162</v>
      </c>
      <c r="Y6626" s="4">
        <v>45876</v>
      </c>
      <c r="Z6626" s="2">
        <v>0.81263888888888891</v>
      </c>
    </row>
    <row r="6627" spans="1:26" x14ac:dyDescent="0.3">
      <c r="A6627">
        <v>135417</v>
      </c>
      <c r="B6627" t="s">
        <v>1161</v>
      </c>
      <c r="C6627" t="s">
        <v>27</v>
      </c>
      <c r="D6627" t="s">
        <v>37</v>
      </c>
      <c r="E6627" t="s">
        <v>38</v>
      </c>
      <c r="F6627">
        <v>9834998775</v>
      </c>
      <c r="G6627" t="s">
        <v>30</v>
      </c>
      <c r="H6627">
        <v>7229</v>
      </c>
      <c r="I6627" t="s">
        <v>7416</v>
      </c>
      <c r="J6627" t="s">
        <v>31</v>
      </c>
      <c r="K6627" t="s">
        <v>49</v>
      </c>
      <c r="O6627" t="s">
        <v>33</v>
      </c>
      <c r="S6627" s="3">
        <v>45876.375</v>
      </c>
      <c r="T6627" t="s">
        <v>54</v>
      </c>
      <c r="U6627" t="s">
        <v>7416</v>
      </c>
      <c r="V6627" s="3">
        <v>45871.491666666669</v>
      </c>
      <c r="W6627" t="s">
        <v>1162</v>
      </c>
      <c r="Y6627" s="4">
        <v>45876</v>
      </c>
      <c r="Z6627" s="2">
        <v>0.81263888888888891</v>
      </c>
    </row>
    <row r="6628" spans="1:26" x14ac:dyDescent="0.3">
      <c r="A6628">
        <v>133490</v>
      </c>
      <c r="B6628" t="s">
        <v>1161</v>
      </c>
      <c r="C6628" t="s">
        <v>27</v>
      </c>
      <c r="D6628" t="s">
        <v>37</v>
      </c>
      <c r="E6628" t="s">
        <v>38</v>
      </c>
      <c r="F6628">
        <v>9373514339</v>
      </c>
      <c r="G6628" t="s">
        <v>30</v>
      </c>
      <c r="H6628">
        <v>7229</v>
      </c>
      <c r="I6628" t="s">
        <v>7417</v>
      </c>
      <c r="J6628" t="s">
        <v>31</v>
      </c>
      <c r="K6628" t="s">
        <v>49</v>
      </c>
      <c r="O6628" t="s">
        <v>33</v>
      </c>
      <c r="S6628" s="3">
        <v>45876.375</v>
      </c>
      <c r="T6628" t="s">
        <v>54</v>
      </c>
      <c r="U6628" t="s">
        <v>7417</v>
      </c>
      <c r="V6628" s="3">
        <v>45871.491666666669</v>
      </c>
      <c r="W6628" t="s">
        <v>1421</v>
      </c>
      <c r="Y6628" s="4">
        <v>45876</v>
      </c>
      <c r="Z6628" s="2">
        <v>0.81263888888888891</v>
      </c>
    </row>
    <row r="6629" spans="1:26" x14ac:dyDescent="0.3">
      <c r="A6629">
        <v>134875</v>
      </c>
      <c r="B6629" t="s">
        <v>1161</v>
      </c>
      <c r="C6629" t="s">
        <v>27</v>
      </c>
      <c r="D6629" t="s">
        <v>37</v>
      </c>
      <c r="E6629" t="s">
        <v>38</v>
      </c>
      <c r="F6629">
        <v>9022154622</v>
      </c>
      <c r="G6629" t="s">
        <v>30</v>
      </c>
      <c r="H6629">
        <v>7229</v>
      </c>
      <c r="I6629" t="s">
        <v>7418</v>
      </c>
      <c r="J6629" t="s">
        <v>31</v>
      </c>
      <c r="K6629" t="s">
        <v>49</v>
      </c>
      <c r="O6629" t="s">
        <v>33</v>
      </c>
      <c r="S6629" s="3">
        <v>45876.375</v>
      </c>
      <c r="T6629" t="s">
        <v>54</v>
      </c>
      <c r="U6629" t="s">
        <v>7418</v>
      </c>
      <c r="V6629" s="3">
        <v>45871.491666666669</v>
      </c>
      <c r="W6629" t="s">
        <v>1423</v>
      </c>
      <c r="Y6629" s="4">
        <v>45876</v>
      </c>
      <c r="Z6629" s="2">
        <v>0.81263888888888891</v>
      </c>
    </row>
    <row r="6630" spans="1:26" x14ac:dyDescent="0.3">
      <c r="A6630">
        <v>134710</v>
      </c>
      <c r="B6630" t="s">
        <v>1161</v>
      </c>
      <c r="C6630" t="s">
        <v>27</v>
      </c>
      <c r="D6630" t="s">
        <v>37</v>
      </c>
      <c r="E6630" t="s">
        <v>38</v>
      </c>
      <c r="F6630">
        <v>9309423378</v>
      </c>
      <c r="G6630" t="s">
        <v>30</v>
      </c>
      <c r="H6630">
        <v>7229</v>
      </c>
      <c r="I6630" t="s">
        <v>7419</v>
      </c>
      <c r="J6630" t="s">
        <v>31</v>
      </c>
      <c r="K6630" t="s">
        <v>49</v>
      </c>
      <c r="O6630" t="s">
        <v>33</v>
      </c>
      <c r="S6630" s="3">
        <v>45876.375</v>
      </c>
      <c r="T6630" t="s">
        <v>54</v>
      </c>
      <c r="U6630" t="s">
        <v>7419</v>
      </c>
      <c r="V6630" s="3">
        <v>45871.491666666669</v>
      </c>
      <c r="W6630" t="s">
        <v>1420</v>
      </c>
      <c r="Y6630" s="4">
        <v>45876</v>
      </c>
      <c r="Z6630" s="2">
        <v>0.81263888888888891</v>
      </c>
    </row>
    <row r="6631" spans="1:26" x14ac:dyDescent="0.3">
      <c r="A6631">
        <v>136049</v>
      </c>
      <c r="B6631" t="s">
        <v>1161</v>
      </c>
      <c r="C6631" t="s">
        <v>27</v>
      </c>
      <c r="D6631" t="s">
        <v>37</v>
      </c>
      <c r="E6631" t="s">
        <v>38</v>
      </c>
      <c r="F6631">
        <v>9356016453</v>
      </c>
      <c r="G6631" t="s">
        <v>30</v>
      </c>
      <c r="H6631">
        <v>7229</v>
      </c>
      <c r="I6631" t="s">
        <v>7420</v>
      </c>
      <c r="J6631" t="s">
        <v>31</v>
      </c>
      <c r="K6631" t="s">
        <v>49</v>
      </c>
      <c r="O6631" t="s">
        <v>33</v>
      </c>
      <c r="S6631" s="3">
        <v>45876.375</v>
      </c>
      <c r="T6631" t="s">
        <v>54</v>
      </c>
      <c r="U6631" t="s">
        <v>7420</v>
      </c>
      <c r="V6631" s="3">
        <v>45871.491666666669</v>
      </c>
      <c r="W6631" t="s">
        <v>1422</v>
      </c>
      <c r="Y6631" s="4">
        <v>45876</v>
      </c>
      <c r="Z6631" s="2">
        <v>0.81263888888888891</v>
      </c>
    </row>
    <row r="6632" spans="1:26" x14ac:dyDescent="0.3">
      <c r="A6632">
        <v>133490</v>
      </c>
      <c r="B6632" t="s">
        <v>1161</v>
      </c>
      <c r="C6632" t="s">
        <v>27</v>
      </c>
      <c r="D6632" t="s">
        <v>37</v>
      </c>
      <c r="E6632" t="s">
        <v>38</v>
      </c>
      <c r="F6632">
        <v>9373514339</v>
      </c>
      <c r="G6632" t="s">
        <v>30</v>
      </c>
      <c r="H6632">
        <v>7229</v>
      </c>
      <c r="I6632" t="s">
        <v>7421</v>
      </c>
      <c r="J6632" t="s">
        <v>31</v>
      </c>
      <c r="K6632" t="s">
        <v>49</v>
      </c>
      <c r="O6632" t="s">
        <v>33</v>
      </c>
      <c r="S6632" s="3">
        <v>45876.375</v>
      </c>
      <c r="T6632" t="s">
        <v>54</v>
      </c>
      <c r="U6632" t="s">
        <v>7421</v>
      </c>
      <c r="V6632" s="3">
        <v>45871.491666666669</v>
      </c>
      <c r="W6632" t="s">
        <v>1421</v>
      </c>
      <c r="Y6632" s="4">
        <v>45876</v>
      </c>
      <c r="Z6632" s="2">
        <v>0.81263888888888891</v>
      </c>
    </row>
    <row r="6633" spans="1:26" x14ac:dyDescent="0.3">
      <c r="A6633">
        <v>132639</v>
      </c>
      <c r="B6633" t="s">
        <v>173</v>
      </c>
      <c r="C6633" t="s">
        <v>27</v>
      </c>
      <c r="D6633" t="s">
        <v>37</v>
      </c>
      <c r="E6633" t="s">
        <v>38</v>
      </c>
      <c r="F6633">
        <v>7306426218</v>
      </c>
      <c r="G6633" t="s">
        <v>30</v>
      </c>
      <c r="H6633">
        <v>7233</v>
      </c>
      <c r="I6633" t="s">
        <v>7422</v>
      </c>
      <c r="J6633" t="s">
        <v>31</v>
      </c>
      <c r="K6633" t="s">
        <v>49</v>
      </c>
      <c r="O6633" t="s">
        <v>33</v>
      </c>
      <c r="S6633" s="3">
        <v>45876.375</v>
      </c>
      <c r="T6633" t="s">
        <v>54</v>
      </c>
      <c r="U6633" t="s">
        <v>7422</v>
      </c>
      <c r="V6633" s="3">
        <v>45871.491666666669</v>
      </c>
      <c r="W6633" t="s">
        <v>1334</v>
      </c>
      <c r="Y6633" s="4">
        <v>45876</v>
      </c>
      <c r="Z6633" s="2">
        <v>0.81263888888888891</v>
      </c>
    </row>
    <row r="6634" spans="1:26" x14ac:dyDescent="0.3">
      <c r="A6634">
        <v>132639</v>
      </c>
      <c r="B6634" t="s">
        <v>173</v>
      </c>
      <c r="C6634" t="s">
        <v>27</v>
      </c>
      <c r="D6634" t="s">
        <v>37</v>
      </c>
      <c r="E6634" t="s">
        <v>38</v>
      </c>
      <c r="F6634">
        <v>7306426218</v>
      </c>
      <c r="G6634" t="s">
        <v>30</v>
      </c>
      <c r="H6634">
        <v>7233</v>
      </c>
      <c r="I6634" t="s">
        <v>7423</v>
      </c>
      <c r="J6634" t="s">
        <v>31</v>
      </c>
      <c r="K6634" t="s">
        <v>49</v>
      </c>
      <c r="O6634" t="s">
        <v>33</v>
      </c>
      <c r="S6634" s="3">
        <v>45876.375</v>
      </c>
      <c r="T6634" t="s">
        <v>54</v>
      </c>
      <c r="U6634" t="s">
        <v>7423</v>
      </c>
      <c r="V6634" s="3">
        <v>45871.491666666669</v>
      </c>
      <c r="W6634" t="s">
        <v>1334</v>
      </c>
      <c r="Y6634" s="4">
        <v>45876</v>
      </c>
      <c r="Z6634" s="2">
        <v>0.81263888888888891</v>
      </c>
    </row>
    <row r="6635" spans="1:26" x14ac:dyDescent="0.3">
      <c r="A6635">
        <v>132639</v>
      </c>
      <c r="B6635" t="s">
        <v>173</v>
      </c>
      <c r="C6635" t="s">
        <v>27</v>
      </c>
      <c r="D6635" t="s">
        <v>37</v>
      </c>
      <c r="E6635" t="s">
        <v>38</v>
      </c>
      <c r="F6635">
        <v>7306426218</v>
      </c>
      <c r="G6635" t="s">
        <v>30</v>
      </c>
      <c r="H6635">
        <v>7233</v>
      </c>
      <c r="I6635" t="s">
        <v>7424</v>
      </c>
      <c r="J6635" t="s">
        <v>31</v>
      </c>
      <c r="K6635" t="s">
        <v>49</v>
      </c>
      <c r="O6635" t="s">
        <v>33</v>
      </c>
      <c r="S6635" s="3">
        <v>45876.375</v>
      </c>
      <c r="T6635" t="s">
        <v>54</v>
      </c>
      <c r="U6635" t="s">
        <v>7424</v>
      </c>
      <c r="V6635" s="3">
        <v>45871.491666666669</v>
      </c>
      <c r="W6635" t="s">
        <v>1334</v>
      </c>
      <c r="Y6635" s="4">
        <v>45876</v>
      </c>
      <c r="Z6635" s="2">
        <v>0.81263888888888891</v>
      </c>
    </row>
    <row r="6636" spans="1:26" x14ac:dyDescent="0.3">
      <c r="A6636">
        <v>134710</v>
      </c>
      <c r="B6636" t="s">
        <v>1161</v>
      </c>
      <c r="C6636" t="s">
        <v>27</v>
      </c>
      <c r="D6636" t="s">
        <v>37</v>
      </c>
      <c r="E6636" t="s">
        <v>38</v>
      </c>
      <c r="F6636">
        <v>9309423378</v>
      </c>
      <c r="G6636" t="s">
        <v>30</v>
      </c>
      <c r="H6636">
        <v>7229</v>
      </c>
      <c r="I6636" t="s">
        <v>7425</v>
      </c>
      <c r="J6636" t="s">
        <v>31</v>
      </c>
      <c r="K6636" t="s">
        <v>49</v>
      </c>
      <c r="O6636" t="s">
        <v>33</v>
      </c>
      <c r="S6636" s="3">
        <v>45876.375</v>
      </c>
      <c r="T6636" t="s">
        <v>54</v>
      </c>
      <c r="U6636" t="s">
        <v>7425</v>
      </c>
      <c r="V6636" s="3">
        <v>45871.491666666669</v>
      </c>
      <c r="W6636" t="s">
        <v>1420</v>
      </c>
      <c r="Y6636" s="4">
        <v>45876</v>
      </c>
      <c r="Z6636" s="2">
        <v>0.81263888888888891</v>
      </c>
    </row>
    <row r="6637" spans="1:26" x14ac:dyDescent="0.3">
      <c r="A6637">
        <v>133490</v>
      </c>
      <c r="B6637" t="s">
        <v>1161</v>
      </c>
      <c r="C6637" t="s">
        <v>27</v>
      </c>
      <c r="D6637" t="s">
        <v>37</v>
      </c>
      <c r="E6637" t="s">
        <v>38</v>
      </c>
      <c r="F6637">
        <v>9373514339</v>
      </c>
      <c r="G6637" t="s">
        <v>30</v>
      </c>
      <c r="H6637">
        <v>7229</v>
      </c>
      <c r="I6637" t="s">
        <v>7426</v>
      </c>
      <c r="J6637" t="s">
        <v>31</v>
      </c>
      <c r="K6637" t="s">
        <v>49</v>
      </c>
      <c r="O6637" t="s">
        <v>33</v>
      </c>
      <c r="S6637" s="3">
        <v>45876.375</v>
      </c>
      <c r="T6637" t="s">
        <v>54</v>
      </c>
      <c r="U6637" t="s">
        <v>7426</v>
      </c>
      <c r="V6637" s="3">
        <v>45871.491666666669</v>
      </c>
      <c r="W6637" t="s">
        <v>1421</v>
      </c>
      <c r="Y6637" s="4">
        <v>45876</v>
      </c>
      <c r="Z6637" s="2">
        <v>0.81263888888888891</v>
      </c>
    </row>
    <row r="6638" spans="1:26" x14ac:dyDescent="0.3">
      <c r="A6638">
        <v>136049</v>
      </c>
      <c r="B6638" t="s">
        <v>1161</v>
      </c>
      <c r="C6638" t="s">
        <v>27</v>
      </c>
      <c r="D6638" t="s">
        <v>37</v>
      </c>
      <c r="E6638" t="s">
        <v>38</v>
      </c>
      <c r="F6638">
        <v>9356016453</v>
      </c>
      <c r="G6638" t="s">
        <v>30</v>
      </c>
      <c r="H6638">
        <v>7229</v>
      </c>
      <c r="I6638" t="s">
        <v>7427</v>
      </c>
      <c r="J6638" t="s">
        <v>31</v>
      </c>
      <c r="K6638" t="s">
        <v>49</v>
      </c>
      <c r="O6638" t="s">
        <v>33</v>
      </c>
      <c r="S6638" s="3">
        <v>45876.375</v>
      </c>
      <c r="T6638" t="s">
        <v>54</v>
      </c>
      <c r="U6638" t="s">
        <v>7427</v>
      </c>
      <c r="V6638" s="3">
        <v>45871.491666666669</v>
      </c>
      <c r="W6638" t="s">
        <v>1422</v>
      </c>
      <c r="Y6638" s="4">
        <v>45876</v>
      </c>
      <c r="Z6638" s="2">
        <v>0.81263888888888891</v>
      </c>
    </row>
    <row r="6639" spans="1:26" x14ac:dyDescent="0.3">
      <c r="A6639">
        <v>132639</v>
      </c>
      <c r="B6639" t="s">
        <v>173</v>
      </c>
      <c r="C6639" t="s">
        <v>27</v>
      </c>
      <c r="D6639" t="s">
        <v>37</v>
      </c>
      <c r="E6639" t="s">
        <v>38</v>
      </c>
      <c r="F6639">
        <v>7306426218</v>
      </c>
      <c r="G6639" t="s">
        <v>30</v>
      </c>
      <c r="H6639">
        <v>7233</v>
      </c>
      <c r="I6639" t="s">
        <v>7428</v>
      </c>
      <c r="J6639" t="s">
        <v>31</v>
      </c>
      <c r="K6639" t="s">
        <v>49</v>
      </c>
      <c r="O6639" t="s">
        <v>33</v>
      </c>
      <c r="S6639" s="3">
        <v>45876.375</v>
      </c>
      <c r="T6639" t="s">
        <v>54</v>
      </c>
      <c r="U6639" t="s">
        <v>7428</v>
      </c>
      <c r="V6639" s="3">
        <v>45871.491666666669</v>
      </c>
      <c r="W6639" t="s">
        <v>1334</v>
      </c>
      <c r="Y6639" s="4">
        <v>45876</v>
      </c>
      <c r="Z6639" s="2">
        <v>0.81263888888888891</v>
      </c>
    </row>
    <row r="6640" spans="1:26" x14ac:dyDescent="0.3">
      <c r="A6640">
        <v>133490</v>
      </c>
      <c r="B6640" t="s">
        <v>1161</v>
      </c>
      <c r="C6640" t="s">
        <v>27</v>
      </c>
      <c r="D6640" t="s">
        <v>37</v>
      </c>
      <c r="E6640" t="s">
        <v>38</v>
      </c>
      <c r="F6640">
        <v>9373514339</v>
      </c>
      <c r="G6640" t="s">
        <v>30</v>
      </c>
      <c r="H6640">
        <v>7229</v>
      </c>
      <c r="I6640" t="s">
        <v>7429</v>
      </c>
      <c r="J6640" t="s">
        <v>31</v>
      </c>
      <c r="K6640" t="s">
        <v>49</v>
      </c>
      <c r="O6640" t="s">
        <v>33</v>
      </c>
      <c r="S6640" s="3">
        <v>45876.375</v>
      </c>
      <c r="T6640" t="s">
        <v>54</v>
      </c>
      <c r="U6640" t="s">
        <v>7429</v>
      </c>
      <c r="V6640" s="3">
        <v>45871.491666666669</v>
      </c>
      <c r="W6640" t="s">
        <v>1421</v>
      </c>
      <c r="Y6640" s="4">
        <v>45876</v>
      </c>
      <c r="Z6640" s="2">
        <v>0.81263888888888891</v>
      </c>
    </row>
    <row r="6641" spans="1:26" x14ac:dyDescent="0.3">
      <c r="A6641">
        <v>133490</v>
      </c>
      <c r="B6641" t="s">
        <v>1161</v>
      </c>
      <c r="C6641" t="s">
        <v>27</v>
      </c>
      <c r="D6641" t="s">
        <v>37</v>
      </c>
      <c r="E6641" t="s">
        <v>38</v>
      </c>
      <c r="F6641">
        <v>9373514339</v>
      </c>
      <c r="G6641" t="s">
        <v>30</v>
      </c>
      <c r="H6641">
        <v>7229</v>
      </c>
      <c r="I6641" t="s">
        <v>7430</v>
      </c>
      <c r="J6641" t="s">
        <v>31</v>
      </c>
      <c r="K6641" t="s">
        <v>49</v>
      </c>
      <c r="O6641" t="s">
        <v>33</v>
      </c>
      <c r="S6641" s="3">
        <v>45876.375</v>
      </c>
      <c r="T6641" t="s">
        <v>54</v>
      </c>
      <c r="U6641" t="s">
        <v>7430</v>
      </c>
      <c r="V6641" s="3">
        <v>45871.491666666669</v>
      </c>
      <c r="W6641" t="s">
        <v>1421</v>
      </c>
      <c r="Y6641" s="4">
        <v>45876</v>
      </c>
      <c r="Z6641" s="2">
        <v>0.81263888888888891</v>
      </c>
    </row>
    <row r="6642" spans="1:26" x14ac:dyDescent="0.3">
      <c r="A6642">
        <v>134710</v>
      </c>
      <c r="B6642" t="s">
        <v>1161</v>
      </c>
      <c r="C6642" t="s">
        <v>27</v>
      </c>
      <c r="D6642" t="s">
        <v>37</v>
      </c>
      <c r="E6642" t="s">
        <v>38</v>
      </c>
      <c r="F6642">
        <v>9309423378</v>
      </c>
      <c r="G6642" t="s">
        <v>30</v>
      </c>
      <c r="H6642">
        <v>7229</v>
      </c>
      <c r="I6642" t="s">
        <v>7431</v>
      </c>
      <c r="J6642" t="s">
        <v>31</v>
      </c>
      <c r="K6642" t="s">
        <v>49</v>
      </c>
      <c r="O6642" t="s">
        <v>33</v>
      </c>
      <c r="S6642" s="3">
        <v>45876.375</v>
      </c>
      <c r="T6642" t="s">
        <v>54</v>
      </c>
      <c r="U6642" t="s">
        <v>7431</v>
      </c>
      <c r="V6642" s="3">
        <v>45871.491666666669</v>
      </c>
      <c r="W6642" t="s">
        <v>1420</v>
      </c>
      <c r="Y6642" s="4">
        <v>45876</v>
      </c>
      <c r="Z6642" s="2">
        <v>0.81263888888888891</v>
      </c>
    </row>
    <row r="6643" spans="1:26" x14ac:dyDescent="0.3">
      <c r="A6643">
        <v>135417</v>
      </c>
      <c r="B6643" t="s">
        <v>1161</v>
      </c>
      <c r="C6643" t="s">
        <v>27</v>
      </c>
      <c r="D6643" t="s">
        <v>37</v>
      </c>
      <c r="E6643" t="s">
        <v>38</v>
      </c>
      <c r="F6643">
        <v>9834998775</v>
      </c>
      <c r="G6643" t="s">
        <v>30</v>
      </c>
      <c r="H6643">
        <v>7229</v>
      </c>
      <c r="I6643" t="s">
        <v>7432</v>
      </c>
      <c r="J6643" t="s">
        <v>31</v>
      </c>
      <c r="K6643" t="s">
        <v>49</v>
      </c>
      <c r="O6643" t="s">
        <v>33</v>
      </c>
      <c r="S6643" s="3">
        <v>45876.375</v>
      </c>
      <c r="T6643" t="s">
        <v>54</v>
      </c>
      <c r="U6643" t="s">
        <v>7432</v>
      </c>
      <c r="V6643" s="3">
        <v>45871.491666666669</v>
      </c>
      <c r="W6643" t="s">
        <v>1162</v>
      </c>
      <c r="Y6643" s="4">
        <v>45876</v>
      </c>
      <c r="Z6643" s="2">
        <v>0.81263888888888891</v>
      </c>
    </row>
    <row r="6644" spans="1:26" x14ac:dyDescent="0.3">
      <c r="A6644">
        <v>134875</v>
      </c>
      <c r="B6644" t="s">
        <v>1161</v>
      </c>
      <c r="C6644" t="s">
        <v>27</v>
      </c>
      <c r="D6644" t="s">
        <v>37</v>
      </c>
      <c r="E6644" t="s">
        <v>38</v>
      </c>
      <c r="F6644">
        <v>9022154622</v>
      </c>
      <c r="G6644" t="s">
        <v>30</v>
      </c>
      <c r="H6644">
        <v>7229</v>
      </c>
      <c r="I6644" t="s">
        <v>7433</v>
      </c>
      <c r="J6644" t="s">
        <v>31</v>
      </c>
      <c r="K6644" t="s">
        <v>49</v>
      </c>
      <c r="O6644" t="s">
        <v>33</v>
      </c>
      <c r="S6644" s="3">
        <v>45876.375</v>
      </c>
      <c r="T6644" t="s">
        <v>54</v>
      </c>
      <c r="U6644" t="s">
        <v>7433</v>
      </c>
      <c r="V6644" s="3">
        <v>45871.491666666669</v>
      </c>
      <c r="W6644" t="s">
        <v>1423</v>
      </c>
      <c r="Y6644" s="4">
        <v>45876</v>
      </c>
      <c r="Z6644" s="2">
        <v>0.81263888888888891</v>
      </c>
    </row>
    <row r="6645" spans="1:26" x14ac:dyDescent="0.3">
      <c r="A6645">
        <v>134710</v>
      </c>
      <c r="B6645" t="s">
        <v>1161</v>
      </c>
      <c r="C6645" t="s">
        <v>27</v>
      </c>
      <c r="D6645" t="s">
        <v>37</v>
      </c>
      <c r="E6645" t="s">
        <v>38</v>
      </c>
      <c r="F6645">
        <v>9309423378</v>
      </c>
      <c r="G6645" t="s">
        <v>30</v>
      </c>
      <c r="H6645">
        <v>7229</v>
      </c>
      <c r="I6645" t="s">
        <v>7434</v>
      </c>
      <c r="J6645" t="s">
        <v>31</v>
      </c>
      <c r="K6645" t="s">
        <v>49</v>
      </c>
      <c r="O6645" t="s">
        <v>33</v>
      </c>
      <c r="S6645" s="3">
        <v>45876.375</v>
      </c>
      <c r="T6645" t="s">
        <v>54</v>
      </c>
      <c r="U6645" t="s">
        <v>7434</v>
      </c>
      <c r="V6645" s="3">
        <v>45871.491666666669</v>
      </c>
      <c r="W6645" t="s">
        <v>1420</v>
      </c>
      <c r="Y6645" s="4">
        <v>45876</v>
      </c>
      <c r="Z6645" s="2">
        <v>0.81263888888888891</v>
      </c>
    </row>
    <row r="6646" spans="1:26" x14ac:dyDescent="0.3">
      <c r="A6646">
        <v>135417</v>
      </c>
      <c r="B6646" t="s">
        <v>1161</v>
      </c>
      <c r="C6646" t="s">
        <v>27</v>
      </c>
      <c r="D6646" t="s">
        <v>37</v>
      </c>
      <c r="E6646" t="s">
        <v>38</v>
      </c>
      <c r="F6646">
        <v>9834998775</v>
      </c>
      <c r="G6646" t="s">
        <v>30</v>
      </c>
      <c r="H6646">
        <v>7229</v>
      </c>
      <c r="I6646" t="s">
        <v>7435</v>
      </c>
      <c r="J6646" t="s">
        <v>31</v>
      </c>
      <c r="K6646" t="s">
        <v>49</v>
      </c>
      <c r="O6646" t="s">
        <v>33</v>
      </c>
      <c r="S6646" s="3">
        <v>45876.375</v>
      </c>
      <c r="T6646" t="s">
        <v>54</v>
      </c>
      <c r="U6646" t="s">
        <v>7435</v>
      </c>
      <c r="V6646" s="3">
        <v>45871.491666666669</v>
      </c>
      <c r="W6646" t="s">
        <v>1162</v>
      </c>
      <c r="Y6646" s="4">
        <v>45876</v>
      </c>
      <c r="Z6646" s="2">
        <v>0.81263888888888891</v>
      </c>
    </row>
    <row r="6647" spans="1:26" x14ac:dyDescent="0.3">
      <c r="A6647">
        <v>132626</v>
      </c>
      <c r="B6647" t="s">
        <v>36</v>
      </c>
      <c r="C6647" t="s">
        <v>27</v>
      </c>
      <c r="D6647" t="s">
        <v>37</v>
      </c>
      <c r="E6647" t="s">
        <v>38</v>
      </c>
      <c r="F6647">
        <v>9503631442</v>
      </c>
      <c r="G6647" t="s">
        <v>30</v>
      </c>
      <c r="H6647">
        <v>7231</v>
      </c>
      <c r="I6647" t="s">
        <v>7437</v>
      </c>
      <c r="J6647" t="s">
        <v>31</v>
      </c>
      <c r="K6647" t="s">
        <v>49</v>
      </c>
      <c r="O6647" t="s">
        <v>33</v>
      </c>
      <c r="S6647" s="3">
        <v>45876.375</v>
      </c>
      <c r="T6647" t="s">
        <v>54</v>
      </c>
      <c r="U6647" t="s">
        <v>7437</v>
      </c>
      <c r="V6647" s="3">
        <v>45871.491666666669</v>
      </c>
      <c r="W6647" t="s">
        <v>1424</v>
      </c>
      <c r="Y6647" s="4">
        <v>45876</v>
      </c>
      <c r="Z6647" s="2">
        <v>0.81263888888888891</v>
      </c>
    </row>
    <row r="6648" spans="1:26" x14ac:dyDescent="0.3">
      <c r="A6648">
        <v>136413</v>
      </c>
      <c r="B6648" t="s">
        <v>36</v>
      </c>
      <c r="C6648" t="s">
        <v>27</v>
      </c>
      <c r="D6648" t="s">
        <v>37</v>
      </c>
      <c r="E6648" t="s">
        <v>38</v>
      </c>
      <c r="F6648">
        <v>9022963752</v>
      </c>
      <c r="G6648" t="s">
        <v>30</v>
      </c>
      <c r="H6648">
        <v>7231</v>
      </c>
      <c r="I6648" t="s">
        <v>7438</v>
      </c>
      <c r="J6648" t="s">
        <v>31</v>
      </c>
      <c r="K6648" t="s">
        <v>49</v>
      </c>
      <c r="O6648" t="s">
        <v>33</v>
      </c>
      <c r="S6648" s="3">
        <v>45876.375</v>
      </c>
      <c r="T6648" t="s">
        <v>54</v>
      </c>
      <c r="U6648" t="s">
        <v>7438</v>
      </c>
      <c r="V6648" s="3">
        <v>45871.491666666669</v>
      </c>
      <c r="W6648" t="s">
        <v>1425</v>
      </c>
      <c r="Y6648" s="4">
        <v>45876</v>
      </c>
      <c r="Z6648" s="2">
        <v>0.81263888888888891</v>
      </c>
    </row>
    <row r="6649" spans="1:26" x14ac:dyDescent="0.3">
      <c r="A6649">
        <v>136413</v>
      </c>
      <c r="B6649" t="s">
        <v>36</v>
      </c>
      <c r="C6649" t="s">
        <v>27</v>
      </c>
      <c r="D6649" t="s">
        <v>37</v>
      </c>
      <c r="E6649" t="s">
        <v>38</v>
      </c>
      <c r="F6649">
        <v>9022963752</v>
      </c>
      <c r="G6649" t="s">
        <v>30</v>
      </c>
      <c r="H6649">
        <v>7231</v>
      </c>
      <c r="I6649" t="s">
        <v>7439</v>
      </c>
      <c r="J6649" t="s">
        <v>31</v>
      </c>
      <c r="K6649" t="s">
        <v>49</v>
      </c>
      <c r="O6649" t="s">
        <v>33</v>
      </c>
      <c r="S6649" s="3">
        <v>45876.375</v>
      </c>
      <c r="T6649" t="s">
        <v>54</v>
      </c>
      <c r="U6649" t="s">
        <v>7439</v>
      </c>
      <c r="V6649" s="3">
        <v>45871.491666666669</v>
      </c>
      <c r="W6649" t="s">
        <v>1425</v>
      </c>
      <c r="Y6649" s="4">
        <v>45876</v>
      </c>
      <c r="Z6649" s="2">
        <v>0.81263888888888891</v>
      </c>
    </row>
    <row r="6650" spans="1:26" x14ac:dyDescent="0.3">
      <c r="A6650">
        <v>136413</v>
      </c>
      <c r="B6650" t="s">
        <v>36</v>
      </c>
      <c r="C6650" t="s">
        <v>27</v>
      </c>
      <c r="D6650" t="s">
        <v>37</v>
      </c>
      <c r="E6650" t="s">
        <v>38</v>
      </c>
      <c r="F6650">
        <v>9022963752</v>
      </c>
      <c r="G6650" t="s">
        <v>30</v>
      </c>
      <c r="H6650">
        <v>7231</v>
      </c>
      <c r="I6650" t="s">
        <v>7440</v>
      </c>
      <c r="J6650" t="s">
        <v>31</v>
      </c>
      <c r="K6650" t="s">
        <v>49</v>
      </c>
      <c r="O6650" t="s">
        <v>33</v>
      </c>
      <c r="S6650" s="3">
        <v>45876.375</v>
      </c>
      <c r="T6650" t="s">
        <v>54</v>
      </c>
      <c r="U6650" t="s">
        <v>7440</v>
      </c>
      <c r="V6650" s="3">
        <v>45871.491666666669</v>
      </c>
      <c r="W6650" t="s">
        <v>1425</v>
      </c>
      <c r="Y6650" s="4">
        <v>45876</v>
      </c>
      <c r="Z6650" s="2">
        <v>0.81263888888888891</v>
      </c>
    </row>
    <row r="6651" spans="1:26" x14ac:dyDescent="0.3">
      <c r="A6651">
        <v>136412</v>
      </c>
      <c r="B6651" t="s">
        <v>36</v>
      </c>
      <c r="C6651" t="s">
        <v>27</v>
      </c>
      <c r="D6651" t="s">
        <v>37</v>
      </c>
      <c r="E6651" t="s">
        <v>38</v>
      </c>
      <c r="F6651">
        <v>8799986176</v>
      </c>
      <c r="G6651" t="s">
        <v>30</v>
      </c>
      <c r="H6651">
        <v>7231</v>
      </c>
      <c r="I6651" t="s">
        <v>7441</v>
      </c>
      <c r="J6651" t="s">
        <v>31</v>
      </c>
      <c r="K6651" t="s">
        <v>49</v>
      </c>
      <c r="O6651" t="s">
        <v>33</v>
      </c>
      <c r="S6651" s="3">
        <v>45876.375</v>
      </c>
      <c r="T6651" t="s">
        <v>54</v>
      </c>
      <c r="U6651" t="s">
        <v>7441</v>
      </c>
      <c r="V6651" s="3">
        <v>45871.491666666669</v>
      </c>
      <c r="W6651" t="s">
        <v>700</v>
      </c>
      <c r="Y6651" s="4">
        <v>45876</v>
      </c>
      <c r="Z6651" s="2">
        <v>0.81263888888888891</v>
      </c>
    </row>
    <row r="6652" spans="1:26" x14ac:dyDescent="0.3">
      <c r="A6652">
        <v>136412</v>
      </c>
      <c r="B6652" t="s">
        <v>36</v>
      </c>
      <c r="C6652" t="s">
        <v>27</v>
      </c>
      <c r="D6652" t="s">
        <v>37</v>
      </c>
      <c r="E6652" t="s">
        <v>38</v>
      </c>
      <c r="F6652">
        <v>8799986176</v>
      </c>
      <c r="G6652" t="s">
        <v>30</v>
      </c>
      <c r="H6652">
        <v>7231</v>
      </c>
      <c r="I6652" t="s">
        <v>7442</v>
      </c>
      <c r="J6652" t="s">
        <v>31</v>
      </c>
      <c r="K6652" t="s">
        <v>49</v>
      </c>
      <c r="O6652" t="s">
        <v>33</v>
      </c>
      <c r="S6652" s="3">
        <v>45876.375</v>
      </c>
      <c r="T6652" t="s">
        <v>54</v>
      </c>
      <c r="U6652" t="s">
        <v>7442</v>
      </c>
      <c r="V6652" s="3">
        <v>45871.491666666669</v>
      </c>
      <c r="W6652" t="s">
        <v>700</v>
      </c>
      <c r="Y6652" s="4">
        <v>45876</v>
      </c>
      <c r="Z6652" s="2">
        <v>0.81263888888888891</v>
      </c>
    </row>
    <row r="6653" spans="1:26" x14ac:dyDescent="0.3">
      <c r="A6653">
        <v>133441</v>
      </c>
      <c r="B6653" t="s">
        <v>36</v>
      </c>
      <c r="C6653" t="s">
        <v>27</v>
      </c>
      <c r="D6653" t="s">
        <v>37</v>
      </c>
      <c r="E6653" t="s">
        <v>38</v>
      </c>
      <c r="F6653">
        <v>8767572255</v>
      </c>
      <c r="G6653" t="s">
        <v>30</v>
      </c>
      <c r="H6653">
        <v>7231</v>
      </c>
      <c r="I6653" t="s">
        <v>7443</v>
      </c>
      <c r="J6653" t="s">
        <v>31</v>
      </c>
      <c r="K6653" t="s">
        <v>49</v>
      </c>
      <c r="O6653" t="s">
        <v>33</v>
      </c>
      <c r="S6653" s="3">
        <v>45876.375</v>
      </c>
      <c r="T6653" t="s">
        <v>54</v>
      </c>
      <c r="U6653" t="s">
        <v>7443</v>
      </c>
      <c r="V6653" s="3">
        <v>45871.491666666669</v>
      </c>
      <c r="W6653" t="s">
        <v>710</v>
      </c>
      <c r="Y6653" s="4">
        <v>45876</v>
      </c>
      <c r="Z6653" s="2">
        <v>0.81263888888888891</v>
      </c>
    </row>
    <row r="6654" spans="1:26" x14ac:dyDescent="0.3">
      <c r="A6654">
        <v>132626</v>
      </c>
      <c r="B6654" t="s">
        <v>36</v>
      </c>
      <c r="C6654" t="s">
        <v>27</v>
      </c>
      <c r="D6654" t="s">
        <v>37</v>
      </c>
      <c r="E6654" t="s">
        <v>38</v>
      </c>
      <c r="F6654">
        <v>9503631442</v>
      </c>
      <c r="G6654" t="s">
        <v>30</v>
      </c>
      <c r="H6654">
        <v>7231</v>
      </c>
      <c r="I6654" t="s">
        <v>7445</v>
      </c>
      <c r="J6654" t="s">
        <v>31</v>
      </c>
      <c r="K6654" t="s">
        <v>49</v>
      </c>
      <c r="O6654" t="s">
        <v>33</v>
      </c>
      <c r="S6654" s="3">
        <v>45876.375</v>
      </c>
      <c r="T6654" t="s">
        <v>54</v>
      </c>
      <c r="U6654" t="s">
        <v>7445</v>
      </c>
      <c r="V6654" s="3">
        <v>45871.491666666669</v>
      </c>
      <c r="W6654" t="s">
        <v>1424</v>
      </c>
      <c r="Y6654" s="4">
        <v>45876</v>
      </c>
      <c r="Z6654" s="2">
        <v>0.81263888888888891</v>
      </c>
    </row>
    <row r="6655" spans="1:26" x14ac:dyDescent="0.3">
      <c r="A6655">
        <v>136412</v>
      </c>
      <c r="B6655" t="s">
        <v>36</v>
      </c>
      <c r="C6655" t="s">
        <v>27</v>
      </c>
      <c r="D6655" t="s">
        <v>37</v>
      </c>
      <c r="E6655" t="s">
        <v>38</v>
      </c>
      <c r="F6655">
        <v>8799986176</v>
      </c>
      <c r="G6655" t="s">
        <v>30</v>
      </c>
      <c r="H6655">
        <v>7231</v>
      </c>
      <c r="I6655" t="s">
        <v>7446</v>
      </c>
      <c r="J6655" t="s">
        <v>31</v>
      </c>
      <c r="K6655" t="s">
        <v>49</v>
      </c>
      <c r="O6655" t="s">
        <v>33</v>
      </c>
      <c r="S6655" s="3">
        <v>45876.375</v>
      </c>
      <c r="T6655" t="s">
        <v>54</v>
      </c>
      <c r="U6655" t="s">
        <v>7446</v>
      </c>
      <c r="V6655" s="3">
        <v>45871.491666666669</v>
      </c>
      <c r="W6655" t="s">
        <v>700</v>
      </c>
      <c r="Y6655" s="4">
        <v>45876</v>
      </c>
      <c r="Z6655" s="2">
        <v>0.81263888888888891</v>
      </c>
    </row>
    <row r="6656" spans="1:26" x14ac:dyDescent="0.3">
      <c r="A6656">
        <v>133441</v>
      </c>
      <c r="B6656" t="s">
        <v>36</v>
      </c>
      <c r="C6656" t="s">
        <v>27</v>
      </c>
      <c r="D6656" t="s">
        <v>37</v>
      </c>
      <c r="E6656" t="s">
        <v>38</v>
      </c>
      <c r="F6656">
        <v>8767572255</v>
      </c>
      <c r="G6656" t="s">
        <v>30</v>
      </c>
      <c r="H6656">
        <v>7231</v>
      </c>
      <c r="I6656" t="s">
        <v>7447</v>
      </c>
      <c r="J6656" t="s">
        <v>31</v>
      </c>
      <c r="K6656" t="s">
        <v>49</v>
      </c>
      <c r="O6656" t="s">
        <v>33</v>
      </c>
      <c r="S6656" s="3">
        <v>45876.375</v>
      </c>
      <c r="T6656" t="s">
        <v>54</v>
      </c>
      <c r="U6656" t="s">
        <v>7447</v>
      </c>
      <c r="V6656" s="3">
        <v>45871.491666666669</v>
      </c>
      <c r="W6656" t="s">
        <v>710</v>
      </c>
      <c r="Y6656" s="4">
        <v>45876</v>
      </c>
      <c r="Z6656" s="2">
        <v>0.81263888888888891</v>
      </c>
    </row>
    <row r="6657" spans="1:26" x14ac:dyDescent="0.3">
      <c r="A6657">
        <v>136412</v>
      </c>
      <c r="B6657" t="s">
        <v>36</v>
      </c>
      <c r="C6657" t="s">
        <v>27</v>
      </c>
      <c r="D6657" t="s">
        <v>37</v>
      </c>
      <c r="E6657" t="s">
        <v>38</v>
      </c>
      <c r="F6657">
        <v>8799986176</v>
      </c>
      <c r="G6657" t="s">
        <v>30</v>
      </c>
      <c r="H6657">
        <v>7231</v>
      </c>
      <c r="I6657" t="s">
        <v>7448</v>
      </c>
      <c r="J6657" t="s">
        <v>31</v>
      </c>
      <c r="K6657" t="s">
        <v>49</v>
      </c>
      <c r="O6657" t="s">
        <v>33</v>
      </c>
      <c r="S6657" s="3">
        <v>45876.375</v>
      </c>
      <c r="T6657" t="s">
        <v>54</v>
      </c>
      <c r="U6657" t="s">
        <v>7448</v>
      </c>
      <c r="V6657" s="3">
        <v>45871.491666666669</v>
      </c>
      <c r="W6657" t="s">
        <v>700</v>
      </c>
      <c r="Y6657" s="4">
        <v>45876</v>
      </c>
      <c r="Z6657" s="2">
        <v>0.81263888888888891</v>
      </c>
    </row>
    <row r="6658" spans="1:26" x14ac:dyDescent="0.3">
      <c r="A6658">
        <v>133441</v>
      </c>
      <c r="B6658" t="s">
        <v>36</v>
      </c>
      <c r="C6658" t="s">
        <v>27</v>
      </c>
      <c r="D6658" t="s">
        <v>37</v>
      </c>
      <c r="E6658" t="s">
        <v>38</v>
      </c>
      <c r="F6658">
        <v>8767572255</v>
      </c>
      <c r="G6658" t="s">
        <v>30</v>
      </c>
      <c r="H6658">
        <v>7231</v>
      </c>
      <c r="I6658" t="s">
        <v>7449</v>
      </c>
      <c r="J6658" t="s">
        <v>31</v>
      </c>
      <c r="K6658" t="s">
        <v>49</v>
      </c>
      <c r="O6658" t="s">
        <v>33</v>
      </c>
      <c r="S6658" s="3">
        <v>45876.375</v>
      </c>
      <c r="T6658" t="s">
        <v>54</v>
      </c>
      <c r="U6658" t="s">
        <v>7449</v>
      </c>
      <c r="V6658" s="3">
        <v>45871.491666666669</v>
      </c>
      <c r="W6658" t="s">
        <v>710</v>
      </c>
      <c r="Y6658" s="4">
        <v>45876</v>
      </c>
      <c r="Z6658" s="2">
        <v>0.81263888888888891</v>
      </c>
    </row>
    <row r="6659" spans="1:26" x14ac:dyDescent="0.3">
      <c r="A6659">
        <v>133441</v>
      </c>
      <c r="B6659" t="s">
        <v>36</v>
      </c>
      <c r="C6659" t="s">
        <v>27</v>
      </c>
      <c r="D6659" t="s">
        <v>37</v>
      </c>
      <c r="E6659" t="s">
        <v>38</v>
      </c>
      <c r="F6659">
        <v>8767572255</v>
      </c>
      <c r="G6659" t="s">
        <v>30</v>
      </c>
      <c r="H6659">
        <v>7231</v>
      </c>
      <c r="I6659" t="s">
        <v>7450</v>
      </c>
      <c r="J6659" t="s">
        <v>31</v>
      </c>
      <c r="K6659" t="s">
        <v>49</v>
      </c>
      <c r="O6659" t="s">
        <v>33</v>
      </c>
      <c r="S6659" s="3">
        <v>45876.375</v>
      </c>
      <c r="T6659" t="s">
        <v>54</v>
      </c>
      <c r="U6659" t="s">
        <v>7450</v>
      </c>
      <c r="V6659" s="3">
        <v>45871.491666666669</v>
      </c>
      <c r="W6659" t="s">
        <v>710</v>
      </c>
      <c r="Y6659" s="4">
        <v>45876</v>
      </c>
      <c r="Z6659" s="2">
        <v>0.81263888888888891</v>
      </c>
    </row>
    <row r="6660" spans="1:26" x14ac:dyDescent="0.3">
      <c r="A6660">
        <v>29945</v>
      </c>
      <c r="B6660" t="s">
        <v>36</v>
      </c>
      <c r="C6660" t="s">
        <v>27</v>
      </c>
      <c r="D6660" t="s">
        <v>37</v>
      </c>
      <c r="E6660" t="s">
        <v>38</v>
      </c>
      <c r="F6660">
        <v>7517882468</v>
      </c>
      <c r="G6660" t="s">
        <v>30</v>
      </c>
      <c r="H6660">
        <v>7231</v>
      </c>
      <c r="I6660" t="s">
        <v>7451</v>
      </c>
      <c r="J6660" t="s">
        <v>31</v>
      </c>
      <c r="K6660" t="s">
        <v>49</v>
      </c>
      <c r="O6660" t="s">
        <v>33</v>
      </c>
      <c r="S6660" s="3">
        <v>45876.375</v>
      </c>
      <c r="T6660" t="s">
        <v>54</v>
      </c>
      <c r="U6660" t="s">
        <v>7451</v>
      </c>
      <c r="V6660" s="3">
        <v>45871.491666666669</v>
      </c>
      <c r="W6660" t="s">
        <v>1226</v>
      </c>
      <c r="Y6660" s="4">
        <v>45876</v>
      </c>
      <c r="Z6660" s="2">
        <v>0.81263888888888891</v>
      </c>
    </row>
    <row r="6661" spans="1:26" x14ac:dyDescent="0.3">
      <c r="A6661">
        <v>132626</v>
      </c>
      <c r="B6661" t="s">
        <v>36</v>
      </c>
      <c r="C6661" t="s">
        <v>27</v>
      </c>
      <c r="D6661" t="s">
        <v>37</v>
      </c>
      <c r="E6661" t="s">
        <v>38</v>
      </c>
      <c r="F6661">
        <v>9503631442</v>
      </c>
      <c r="G6661" t="s">
        <v>30</v>
      </c>
      <c r="H6661">
        <v>7231</v>
      </c>
      <c r="I6661" t="s">
        <v>7452</v>
      </c>
      <c r="J6661" t="s">
        <v>31</v>
      </c>
      <c r="K6661" t="s">
        <v>49</v>
      </c>
      <c r="O6661" t="s">
        <v>33</v>
      </c>
      <c r="S6661" s="3">
        <v>45876.375</v>
      </c>
      <c r="T6661" t="s">
        <v>54</v>
      </c>
      <c r="U6661" t="s">
        <v>7452</v>
      </c>
      <c r="V6661" s="3">
        <v>45871.491666666669</v>
      </c>
      <c r="W6661" t="s">
        <v>1424</v>
      </c>
      <c r="Y6661" s="4">
        <v>45876</v>
      </c>
      <c r="Z6661" s="2">
        <v>0.81263888888888891</v>
      </c>
    </row>
    <row r="6662" spans="1:26" x14ac:dyDescent="0.3">
      <c r="A6662">
        <v>26978</v>
      </c>
      <c r="B6662" t="s">
        <v>36</v>
      </c>
      <c r="C6662" t="s">
        <v>27</v>
      </c>
      <c r="D6662" t="s">
        <v>37</v>
      </c>
      <c r="E6662" t="s">
        <v>38</v>
      </c>
      <c r="F6662">
        <v>7907301435</v>
      </c>
      <c r="G6662" t="s">
        <v>30</v>
      </c>
      <c r="H6662">
        <v>7231</v>
      </c>
      <c r="I6662" t="s">
        <v>7453</v>
      </c>
      <c r="J6662" t="s">
        <v>31</v>
      </c>
      <c r="K6662" t="s">
        <v>49</v>
      </c>
      <c r="O6662" t="s">
        <v>33</v>
      </c>
      <c r="S6662" s="3">
        <v>45876.375</v>
      </c>
      <c r="T6662" t="s">
        <v>54</v>
      </c>
      <c r="U6662" t="s">
        <v>7453</v>
      </c>
      <c r="V6662" s="3">
        <v>45871.491666666669</v>
      </c>
      <c r="W6662" t="s">
        <v>245</v>
      </c>
      <c r="Y6662" s="4">
        <v>45876</v>
      </c>
      <c r="Z6662" s="2">
        <v>0.81263888888888891</v>
      </c>
    </row>
    <row r="6663" spans="1:26" x14ac:dyDescent="0.3">
      <c r="A6663">
        <v>26978</v>
      </c>
      <c r="B6663" t="s">
        <v>36</v>
      </c>
      <c r="C6663" t="s">
        <v>27</v>
      </c>
      <c r="D6663" t="s">
        <v>37</v>
      </c>
      <c r="E6663" t="s">
        <v>38</v>
      </c>
      <c r="F6663">
        <v>7907301435</v>
      </c>
      <c r="G6663" t="s">
        <v>30</v>
      </c>
      <c r="H6663">
        <v>7231</v>
      </c>
      <c r="I6663" t="s">
        <v>7454</v>
      </c>
      <c r="J6663" t="s">
        <v>31</v>
      </c>
      <c r="K6663" t="s">
        <v>49</v>
      </c>
      <c r="O6663" t="s">
        <v>33</v>
      </c>
      <c r="S6663" s="3">
        <v>45876.375</v>
      </c>
      <c r="T6663" t="s">
        <v>54</v>
      </c>
      <c r="U6663" t="s">
        <v>7454</v>
      </c>
      <c r="V6663" s="3">
        <v>45871.491666666669</v>
      </c>
      <c r="W6663" t="s">
        <v>245</v>
      </c>
      <c r="Y6663" s="4">
        <v>45876</v>
      </c>
      <c r="Z6663" s="2">
        <v>0.81263888888888891</v>
      </c>
    </row>
    <row r="6664" spans="1:26" x14ac:dyDescent="0.3">
      <c r="A6664">
        <v>132626</v>
      </c>
      <c r="B6664" t="s">
        <v>36</v>
      </c>
      <c r="C6664" t="s">
        <v>27</v>
      </c>
      <c r="D6664" t="s">
        <v>37</v>
      </c>
      <c r="E6664" t="s">
        <v>38</v>
      </c>
      <c r="F6664">
        <v>9503631442</v>
      </c>
      <c r="G6664" t="s">
        <v>30</v>
      </c>
      <c r="H6664">
        <v>7231</v>
      </c>
      <c r="I6664" t="s">
        <v>7455</v>
      </c>
      <c r="J6664" t="s">
        <v>31</v>
      </c>
      <c r="K6664" t="s">
        <v>49</v>
      </c>
      <c r="O6664" t="s">
        <v>33</v>
      </c>
      <c r="S6664" s="3">
        <v>45876.375</v>
      </c>
      <c r="T6664" t="s">
        <v>54</v>
      </c>
      <c r="U6664" t="s">
        <v>7455</v>
      </c>
      <c r="V6664" s="3">
        <v>45871.491666666669</v>
      </c>
      <c r="W6664" t="s">
        <v>1424</v>
      </c>
      <c r="Y6664" s="4">
        <v>45876</v>
      </c>
      <c r="Z6664" s="2">
        <v>0.81263888888888891</v>
      </c>
    </row>
    <row r="6665" spans="1:26" x14ac:dyDescent="0.3">
      <c r="A6665">
        <v>26978</v>
      </c>
      <c r="B6665" t="s">
        <v>36</v>
      </c>
      <c r="C6665" t="s">
        <v>27</v>
      </c>
      <c r="D6665" t="s">
        <v>37</v>
      </c>
      <c r="E6665" t="s">
        <v>38</v>
      </c>
      <c r="F6665">
        <v>7907301435</v>
      </c>
      <c r="G6665" t="s">
        <v>30</v>
      </c>
      <c r="H6665">
        <v>7231</v>
      </c>
      <c r="I6665" t="s">
        <v>7456</v>
      </c>
      <c r="J6665" t="s">
        <v>31</v>
      </c>
      <c r="K6665" t="s">
        <v>49</v>
      </c>
      <c r="O6665" t="s">
        <v>33</v>
      </c>
      <c r="S6665" s="3">
        <v>45876.375</v>
      </c>
      <c r="T6665" t="s">
        <v>54</v>
      </c>
      <c r="U6665" t="s">
        <v>7456</v>
      </c>
      <c r="V6665" s="3">
        <v>45871.491666666669</v>
      </c>
      <c r="W6665" t="s">
        <v>245</v>
      </c>
      <c r="Y6665" s="4">
        <v>45876</v>
      </c>
      <c r="Z6665" s="2">
        <v>0.81263888888888891</v>
      </c>
    </row>
    <row r="6666" spans="1:26" x14ac:dyDescent="0.3">
      <c r="A6666">
        <v>133441</v>
      </c>
      <c r="B6666" t="s">
        <v>36</v>
      </c>
      <c r="C6666" t="s">
        <v>27</v>
      </c>
      <c r="D6666" t="s">
        <v>37</v>
      </c>
      <c r="E6666" t="s">
        <v>38</v>
      </c>
      <c r="F6666">
        <v>8767572255</v>
      </c>
      <c r="G6666" t="s">
        <v>30</v>
      </c>
      <c r="H6666">
        <v>7231</v>
      </c>
      <c r="I6666" t="s">
        <v>7457</v>
      </c>
      <c r="J6666" t="s">
        <v>31</v>
      </c>
      <c r="K6666" t="s">
        <v>49</v>
      </c>
      <c r="O6666" t="s">
        <v>33</v>
      </c>
      <c r="S6666" s="3">
        <v>45876.375</v>
      </c>
      <c r="T6666" t="s">
        <v>54</v>
      </c>
      <c r="U6666" t="s">
        <v>7457</v>
      </c>
      <c r="V6666" s="3">
        <v>45871.491666666669</v>
      </c>
      <c r="W6666" t="s">
        <v>710</v>
      </c>
      <c r="Y6666" s="4">
        <v>45876</v>
      </c>
      <c r="Z6666" s="2">
        <v>0.81263888888888891</v>
      </c>
    </row>
    <row r="6667" spans="1:26" x14ac:dyDescent="0.3">
      <c r="A6667">
        <v>26978</v>
      </c>
      <c r="B6667" t="s">
        <v>36</v>
      </c>
      <c r="C6667" t="s">
        <v>27</v>
      </c>
      <c r="D6667" t="s">
        <v>37</v>
      </c>
      <c r="E6667" t="s">
        <v>38</v>
      </c>
      <c r="F6667">
        <v>7907301435</v>
      </c>
      <c r="G6667" t="s">
        <v>30</v>
      </c>
      <c r="H6667">
        <v>7231</v>
      </c>
      <c r="I6667" t="s">
        <v>7458</v>
      </c>
      <c r="J6667" t="s">
        <v>31</v>
      </c>
      <c r="K6667" t="s">
        <v>49</v>
      </c>
      <c r="O6667" t="s">
        <v>33</v>
      </c>
      <c r="S6667" s="3">
        <v>45876.375</v>
      </c>
      <c r="T6667" t="s">
        <v>54</v>
      </c>
      <c r="U6667" t="s">
        <v>7458</v>
      </c>
      <c r="V6667" s="3">
        <v>45871.491666666669</v>
      </c>
      <c r="W6667" t="s">
        <v>245</v>
      </c>
      <c r="Y6667" s="4">
        <v>45876</v>
      </c>
      <c r="Z6667" s="2">
        <v>0.81263888888888891</v>
      </c>
    </row>
    <row r="6668" spans="1:26" x14ac:dyDescent="0.3">
      <c r="A6668">
        <v>136413</v>
      </c>
      <c r="B6668" t="s">
        <v>36</v>
      </c>
      <c r="C6668" t="s">
        <v>27</v>
      </c>
      <c r="D6668" t="s">
        <v>37</v>
      </c>
      <c r="E6668" t="s">
        <v>38</v>
      </c>
      <c r="F6668">
        <v>9022963752</v>
      </c>
      <c r="G6668" t="s">
        <v>30</v>
      </c>
      <c r="H6668">
        <v>7231</v>
      </c>
      <c r="I6668" t="s">
        <v>7459</v>
      </c>
      <c r="J6668" t="s">
        <v>31</v>
      </c>
      <c r="K6668" t="s">
        <v>49</v>
      </c>
      <c r="O6668" t="s">
        <v>33</v>
      </c>
      <c r="S6668" s="3">
        <v>45876.375</v>
      </c>
      <c r="T6668" t="s">
        <v>54</v>
      </c>
      <c r="U6668" t="s">
        <v>7459</v>
      </c>
      <c r="V6668" s="3">
        <v>45871.491666666669</v>
      </c>
      <c r="W6668" t="s">
        <v>1425</v>
      </c>
      <c r="Y6668" s="4">
        <v>45876</v>
      </c>
      <c r="Z6668" s="2">
        <v>0.81263888888888891</v>
      </c>
    </row>
    <row r="6669" spans="1:26" x14ac:dyDescent="0.3">
      <c r="A6669">
        <v>136413</v>
      </c>
      <c r="B6669" t="s">
        <v>36</v>
      </c>
      <c r="C6669" t="s">
        <v>27</v>
      </c>
      <c r="D6669" t="s">
        <v>37</v>
      </c>
      <c r="E6669" t="s">
        <v>38</v>
      </c>
      <c r="F6669">
        <v>9022963752</v>
      </c>
      <c r="G6669" t="s">
        <v>30</v>
      </c>
      <c r="H6669">
        <v>7231</v>
      </c>
      <c r="I6669" t="s">
        <v>7460</v>
      </c>
      <c r="J6669" t="s">
        <v>31</v>
      </c>
      <c r="K6669" t="s">
        <v>49</v>
      </c>
      <c r="O6669" t="s">
        <v>33</v>
      </c>
      <c r="S6669" s="3">
        <v>45876.375</v>
      </c>
      <c r="T6669" t="s">
        <v>54</v>
      </c>
      <c r="U6669" t="s">
        <v>7460</v>
      </c>
      <c r="V6669" s="3">
        <v>45871.491666666669</v>
      </c>
      <c r="W6669" t="s">
        <v>1425</v>
      </c>
      <c r="Y6669" s="4">
        <v>45876</v>
      </c>
      <c r="Z6669" s="2">
        <v>0.81263888888888891</v>
      </c>
    </row>
    <row r="6670" spans="1:26" x14ac:dyDescent="0.3">
      <c r="A6670">
        <v>136413</v>
      </c>
      <c r="B6670" t="s">
        <v>36</v>
      </c>
      <c r="C6670" t="s">
        <v>27</v>
      </c>
      <c r="D6670" t="s">
        <v>37</v>
      </c>
      <c r="E6670" t="s">
        <v>38</v>
      </c>
      <c r="F6670">
        <v>9022963752</v>
      </c>
      <c r="G6670" t="s">
        <v>30</v>
      </c>
      <c r="H6670">
        <v>7231</v>
      </c>
      <c r="I6670" t="s">
        <v>7461</v>
      </c>
      <c r="J6670" t="s">
        <v>31</v>
      </c>
      <c r="K6670" t="s">
        <v>49</v>
      </c>
      <c r="O6670" t="s">
        <v>33</v>
      </c>
      <c r="S6670" s="3">
        <v>45876.375</v>
      </c>
      <c r="T6670" t="s">
        <v>54</v>
      </c>
      <c r="U6670" t="s">
        <v>7461</v>
      </c>
      <c r="V6670" s="3">
        <v>45871.491666666669</v>
      </c>
      <c r="W6670" t="s">
        <v>1425</v>
      </c>
      <c r="Y6670" s="4">
        <v>45876</v>
      </c>
      <c r="Z6670" s="2">
        <v>0.81263888888888891</v>
      </c>
    </row>
    <row r="6671" spans="1:26" x14ac:dyDescent="0.3">
      <c r="A6671">
        <v>136412</v>
      </c>
      <c r="B6671" t="s">
        <v>36</v>
      </c>
      <c r="C6671" t="s">
        <v>27</v>
      </c>
      <c r="D6671" t="s">
        <v>37</v>
      </c>
      <c r="E6671" t="s">
        <v>38</v>
      </c>
      <c r="F6671">
        <v>8799986176</v>
      </c>
      <c r="G6671" t="s">
        <v>30</v>
      </c>
      <c r="H6671">
        <v>7231</v>
      </c>
      <c r="I6671" t="s">
        <v>7462</v>
      </c>
      <c r="J6671" t="s">
        <v>31</v>
      </c>
      <c r="K6671" t="s">
        <v>49</v>
      </c>
      <c r="O6671" t="s">
        <v>33</v>
      </c>
      <c r="S6671" s="3">
        <v>45876.375</v>
      </c>
      <c r="T6671" t="s">
        <v>54</v>
      </c>
      <c r="U6671" t="s">
        <v>7462</v>
      </c>
      <c r="V6671" s="3">
        <v>45871.491666666669</v>
      </c>
      <c r="W6671" t="s">
        <v>700</v>
      </c>
      <c r="Y6671" s="4">
        <v>45876</v>
      </c>
      <c r="Z6671" s="2">
        <v>0.81263888888888891</v>
      </c>
    </row>
    <row r="6672" spans="1:26" x14ac:dyDescent="0.3">
      <c r="A6672">
        <v>132626</v>
      </c>
      <c r="B6672" t="s">
        <v>36</v>
      </c>
      <c r="C6672" t="s">
        <v>27</v>
      </c>
      <c r="D6672" t="s">
        <v>37</v>
      </c>
      <c r="E6672" t="s">
        <v>38</v>
      </c>
      <c r="F6672">
        <v>9503631442</v>
      </c>
      <c r="G6672" t="s">
        <v>30</v>
      </c>
      <c r="H6672">
        <v>7231</v>
      </c>
      <c r="I6672" t="s">
        <v>7463</v>
      </c>
      <c r="J6672" t="s">
        <v>31</v>
      </c>
      <c r="K6672" t="s">
        <v>49</v>
      </c>
      <c r="O6672" t="s">
        <v>33</v>
      </c>
      <c r="S6672" s="3">
        <v>45876.375</v>
      </c>
      <c r="T6672" t="s">
        <v>54</v>
      </c>
      <c r="U6672" t="s">
        <v>7463</v>
      </c>
      <c r="V6672" s="3">
        <v>45871.491666666669</v>
      </c>
      <c r="W6672" t="s">
        <v>1424</v>
      </c>
      <c r="Y6672" s="4">
        <v>45876</v>
      </c>
      <c r="Z6672" s="2">
        <v>0.81263888888888891</v>
      </c>
    </row>
    <row r="6673" spans="1:26" x14ac:dyDescent="0.3">
      <c r="A6673">
        <v>133441</v>
      </c>
      <c r="B6673" t="s">
        <v>36</v>
      </c>
      <c r="C6673" t="s">
        <v>27</v>
      </c>
      <c r="D6673" t="s">
        <v>37</v>
      </c>
      <c r="E6673" t="s">
        <v>38</v>
      </c>
      <c r="F6673">
        <v>8767572255</v>
      </c>
      <c r="G6673" t="s">
        <v>30</v>
      </c>
      <c r="H6673">
        <v>7231</v>
      </c>
      <c r="I6673" t="s">
        <v>7464</v>
      </c>
      <c r="J6673" t="s">
        <v>31</v>
      </c>
      <c r="K6673" t="s">
        <v>49</v>
      </c>
      <c r="O6673" t="s">
        <v>33</v>
      </c>
      <c r="S6673" s="3">
        <v>45876.375</v>
      </c>
      <c r="T6673" t="s">
        <v>54</v>
      </c>
      <c r="U6673" t="s">
        <v>7464</v>
      </c>
      <c r="V6673" s="3">
        <v>45871.491666666669</v>
      </c>
      <c r="W6673" t="s">
        <v>710</v>
      </c>
      <c r="Y6673" s="4">
        <v>45876</v>
      </c>
      <c r="Z6673" s="2">
        <v>0.81263888888888891</v>
      </c>
    </row>
    <row r="6674" spans="1:26" x14ac:dyDescent="0.3">
      <c r="A6674">
        <v>26978</v>
      </c>
      <c r="B6674" t="s">
        <v>36</v>
      </c>
      <c r="C6674" t="s">
        <v>27</v>
      </c>
      <c r="D6674" t="s">
        <v>37</v>
      </c>
      <c r="E6674" t="s">
        <v>38</v>
      </c>
      <c r="F6674">
        <v>7907301435</v>
      </c>
      <c r="G6674" t="s">
        <v>30</v>
      </c>
      <c r="H6674">
        <v>7231</v>
      </c>
      <c r="I6674" t="s">
        <v>7465</v>
      </c>
      <c r="J6674" t="s">
        <v>31</v>
      </c>
      <c r="K6674" t="s">
        <v>49</v>
      </c>
      <c r="O6674" t="s">
        <v>33</v>
      </c>
      <c r="S6674" s="3">
        <v>45876.375</v>
      </c>
      <c r="T6674" t="s">
        <v>54</v>
      </c>
      <c r="U6674" t="s">
        <v>7465</v>
      </c>
      <c r="V6674" s="3">
        <v>45871.491666666669</v>
      </c>
      <c r="W6674" t="s">
        <v>245</v>
      </c>
      <c r="Y6674" s="4">
        <v>45876</v>
      </c>
      <c r="Z6674" s="2">
        <v>0.81263888888888891</v>
      </c>
    </row>
    <row r="6675" spans="1:26" x14ac:dyDescent="0.3">
      <c r="A6675">
        <v>29945</v>
      </c>
      <c r="B6675" t="s">
        <v>36</v>
      </c>
      <c r="C6675" t="s">
        <v>27</v>
      </c>
      <c r="D6675" t="s">
        <v>37</v>
      </c>
      <c r="E6675" t="s">
        <v>38</v>
      </c>
      <c r="F6675">
        <v>7517882468</v>
      </c>
      <c r="G6675" t="s">
        <v>30</v>
      </c>
      <c r="H6675">
        <v>7231</v>
      </c>
      <c r="I6675" t="s">
        <v>7466</v>
      </c>
      <c r="J6675" t="s">
        <v>31</v>
      </c>
      <c r="K6675" t="s">
        <v>49</v>
      </c>
      <c r="O6675" t="s">
        <v>33</v>
      </c>
      <c r="S6675" s="3">
        <v>45876.375</v>
      </c>
      <c r="T6675" t="s">
        <v>54</v>
      </c>
      <c r="U6675" t="s">
        <v>7466</v>
      </c>
      <c r="V6675" s="3">
        <v>45871.491666666669</v>
      </c>
      <c r="W6675" t="s">
        <v>1226</v>
      </c>
      <c r="Y6675" s="4">
        <v>45876</v>
      </c>
      <c r="Z6675" s="2">
        <v>0.81263888888888891</v>
      </c>
    </row>
    <row r="6676" spans="1:26" x14ac:dyDescent="0.3">
      <c r="A6676">
        <v>133441</v>
      </c>
      <c r="B6676" t="s">
        <v>36</v>
      </c>
      <c r="C6676" t="s">
        <v>27</v>
      </c>
      <c r="D6676" t="s">
        <v>37</v>
      </c>
      <c r="E6676" t="s">
        <v>38</v>
      </c>
      <c r="F6676">
        <v>8767572255</v>
      </c>
      <c r="G6676" t="s">
        <v>30</v>
      </c>
      <c r="H6676">
        <v>7231</v>
      </c>
      <c r="I6676" t="s">
        <v>7467</v>
      </c>
      <c r="J6676" t="s">
        <v>31</v>
      </c>
      <c r="K6676" t="s">
        <v>49</v>
      </c>
      <c r="O6676" t="s">
        <v>33</v>
      </c>
      <c r="S6676" s="3">
        <v>45876.375</v>
      </c>
      <c r="T6676" t="s">
        <v>54</v>
      </c>
      <c r="U6676" t="s">
        <v>7467</v>
      </c>
      <c r="V6676" s="3">
        <v>45871.491666666669</v>
      </c>
      <c r="W6676" t="s">
        <v>710</v>
      </c>
      <c r="Y6676" s="4">
        <v>45876</v>
      </c>
      <c r="Z6676" s="2">
        <v>0.81263888888888891</v>
      </c>
    </row>
    <row r="6677" spans="1:26" x14ac:dyDescent="0.3">
      <c r="A6677">
        <v>132626</v>
      </c>
      <c r="B6677" t="s">
        <v>36</v>
      </c>
      <c r="C6677" t="s">
        <v>27</v>
      </c>
      <c r="D6677" t="s">
        <v>37</v>
      </c>
      <c r="E6677" t="s">
        <v>38</v>
      </c>
      <c r="F6677">
        <v>9503631442</v>
      </c>
      <c r="G6677" t="s">
        <v>30</v>
      </c>
      <c r="H6677">
        <v>7231</v>
      </c>
      <c r="I6677" t="s">
        <v>7468</v>
      </c>
      <c r="J6677" t="s">
        <v>31</v>
      </c>
      <c r="K6677" t="s">
        <v>49</v>
      </c>
      <c r="O6677" t="s">
        <v>33</v>
      </c>
      <c r="S6677" s="3">
        <v>45876.375</v>
      </c>
      <c r="T6677" t="s">
        <v>54</v>
      </c>
      <c r="U6677" t="s">
        <v>7468</v>
      </c>
      <c r="V6677" s="3">
        <v>45871.491666666669</v>
      </c>
      <c r="W6677" t="s">
        <v>1424</v>
      </c>
      <c r="Y6677" s="4">
        <v>45876</v>
      </c>
      <c r="Z6677" s="2">
        <v>0.81263888888888891</v>
      </c>
    </row>
    <row r="6678" spans="1:26" x14ac:dyDescent="0.3">
      <c r="A6678">
        <v>132626</v>
      </c>
      <c r="B6678" t="s">
        <v>36</v>
      </c>
      <c r="C6678" t="s">
        <v>27</v>
      </c>
      <c r="D6678" t="s">
        <v>37</v>
      </c>
      <c r="E6678" t="s">
        <v>38</v>
      </c>
      <c r="F6678">
        <v>9503631442</v>
      </c>
      <c r="G6678" t="s">
        <v>30</v>
      </c>
      <c r="H6678">
        <v>7231</v>
      </c>
      <c r="I6678" t="s">
        <v>7469</v>
      </c>
      <c r="J6678" t="s">
        <v>31</v>
      </c>
      <c r="K6678" t="s">
        <v>49</v>
      </c>
      <c r="O6678" t="s">
        <v>33</v>
      </c>
      <c r="S6678" s="3">
        <v>45876.375</v>
      </c>
      <c r="T6678" t="s">
        <v>54</v>
      </c>
      <c r="U6678" t="s">
        <v>7469</v>
      </c>
      <c r="V6678" s="3">
        <v>45871.491666666669</v>
      </c>
      <c r="W6678" t="s">
        <v>1424</v>
      </c>
      <c r="Y6678" s="4">
        <v>45876</v>
      </c>
      <c r="Z6678" s="2">
        <v>0.81263888888888891</v>
      </c>
    </row>
    <row r="6679" spans="1:26" x14ac:dyDescent="0.3">
      <c r="A6679">
        <v>29945</v>
      </c>
      <c r="B6679" t="s">
        <v>36</v>
      </c>
      <c r="C6679" t="s">
        <v>27</v>
      </c>
      <c r="D6679" t="s">
        <v>37</v>
      </c>
      <c r="E6679" t="s">
        <v>38</v>
      </c>
      <c r="F6679">
        <v>7517882468</v>
      </c>
      <c r="G6679" t="s">
        <v>30</v>
      </c>
      <c r="H6679">
        <v>7231</v>
      </c>
      <c r="I6679" t="s">
        <v>7470</v>
      </c>
      <c r="J6679" t="s">
        <v>31</v>
      </c>
      <c r="K6679" t="s">
        <v>49</v>
      </c>
      <c r="O6679" t="s">
        <v>33</v>
      </c>
      <c r="S6679" s="3">
        <v>45876.375</v>
      </c>
      <c r="T6679" t="s">
        <v>54</v>
      </c>
      <c r="U6679" t="s">
        <v>7470</v>
      </c>
      <c r="V6679" s="3">
        <v>45871.491666666669</v>
      </c>
      <c r="W6679" t="s">
        <v>1226</v>
      </c>
      <c r="Y6679" s="4">
        <v>45876</v>
      </c>
      <c r="Z6679" s="2">
        <v>0.81263888888888891</v>
      </c>
    </row>
    <row r="6680" spans="1:26" x14ac:dyDescent="0.3">
      <c r="A6680">
        <v>132626</v>
      </c>
      <c r="B6680" t="s">
        <v>36</v>
      </c>
      <c r="C6680" t="s">
        <v>27</v>
      </c>
      <c r="D6680" t="s">
        <v>37</v>
      </c>
      <c r="E6680" t="s">
        <v>38</v>
      </c>
      <c r="F6680">
        <v>9503631442</v>
      </c>
      <c r="G6680" t="s">
        <v>30</v>
      </c>
      <c r="H6680">
        <v>7231</v>
      </c>
      <c r="I6680" t="s">
        <v>7471</v>
      </c>
      <c r="J6680" t="s">
        <v>31</v>
      </c>
      <c r="K6680" t="s">
        <v>49</v>
      </c>
      <c r="O6680" t="s">
        <v>33</v>
      </c>
      <c r="S6680" s="3">
        <v>45876.375</v>
      </c>
      <c r="T6680" t="s">
        <v>54</v>
      </c>
      <c r="U6680" t="s">
        <v>7471</v>
      </c>
      <c r="V6680" s="3">
        <v>45871.491666666669</v>
      </c>
      <c r="W6680" t="s">
        <v>1424</v>
      </c>
      <c r="Y6680" s="4">
        <v>45876</v>
      </c>
      <c r="Z6680" s="2">
        <v>0.81263888888888891</v>
      </c>
    </row>
    <row r="6681" spans="1:26" x14ac:dyDescent="0.3">
      <c r="A6681">
        <v>133441</v>
      </c>
      <c r="B6681" t="s">
        <v>36</v>
      </c>
      <c r="C6681" t="s">
        <v>27</v>
      </c>
      <c r="D6681" t="s">
        <v>37</v>
      </c>
      <c r="E6681" t="s">
        <v>38</v>
      </c>
      <c r="F6681">
        <v>8767572255</v>
      </c>
      <c r="G6681" t="s">
        <v>30</v>
      </c>
      <c r="H6681">
        <v>7231</v>
      </c>
      <c r="I6681" t="s">
        <v>7472</v>
      </c>
      <c r="J6681" t="s">
        <v>31</v>
      </c>
      <c r="K6681" t="s">
        <v>49</v>
      </c>
      <c r="O6681" t="s">
        <v>33</v>
      </c>
      <c r="S6681" s="3">
        <v>45876.375</v>
      </c>
      <c r="T6681" t="s">
        <v>54</v>
      </c>
      <c r="U6681" t="s">
        <v>7472</v>
      </c>
      <c r="V6681" s="3">
        <v>45871.491666666669</v>
      </c>
      <c r="W6681" t="s">
        <v>710</v>
      </c>
      <c r="Y6681" s="4">
        <v>45876</v>
      </c>
      <c r="Z6681" s="2">
        <v>0.81263888888888891</v>
      </c>
    </row>
    <row r="6682" spans="1:26" x14ac:dyDescent="0.3">
      <c r="A6682">
        <v>133441</v>
      </c>
      <c r="B6682" t="s">
        <v>36</v>
      </c>
      <c r="C6682" t="s">
        <v>27</v>
      </c>
      <c r="D6682" t="s">
        <v>37</v>
      </c>
      <c r="E6682" t="s">
        <v>38</v>
      </c>
      <c r="F6682">
        <v>8767572255</v>
      </c>
      <c r="G6682" t="s">
        <v>30</v>
      </c>
      <c r="H6682">
        <v>7231</v>
      </c>
      <c r="I6682" t="s">
        <v>7473</v>
      </c>
      <c r="J6682" t="s">
        <v>31</v>
      </c>
      <c r="K6682" t="s">
        <v>49</v>
      </c>
      <c r="O6682" t="s">
        <v>33</v>
      </c>
      <c r="S6682" s="3">
        <v>45876.375</v>
      </c>
      <c r="T6682" t="s">
        <v>54</v>
      </c>
      <c r="U6682" t="s">
        <v>7473</v>
      </c>
      <c r="V6682" s="3">
        <v>45871.491666666669</v>
      </c>
      <c r="W6682" t="s">
        <v>710</v>
      </c>
      <c r="Y6682" s="4">
        <v>45876</v>
      </c>
      <c r="Z6682" s="2">
        <v>0.81263888888888891</v>
      </c>
    </row>
    <row r="6683" spans="1:26" x14ac:dyDescent="0.3">
      <c r="A6683">
        <v>132626</v>
      </c>
      <c r="B6683" t="s">
        <v>36</v>
      </c>
      <c r="C6683" t="s">
        <v>27</v>
      </c>
      <c r="D6683" t="s">
        <v>37</v>
      </c>
      <c r="E6683" t="s">
        <v>38</v>
      </c>
      <c r="F6683">
        <v>9503631442</v>
      </c>
      <c r="G6683" t="s">
        <v>30</v>
      </c>
      <c r="H6683">
        <v>7231</v>
      </c>
      <c r="I6683" t="s">
        <v>7474</v>
      </c>
      <c r="J6683" t="s">
        <v>31</v>
      </c>
      <c r="K6683" t="s">
        <v>49</v>
      </c>
      <c r="O6683" t="s">
        <v>33</v>
      </c>
      <c r="S6683" s="3">
        <v>45876.375</v>
      </c>
      <c r="T6683" t="s">
        <v>54</v>
      </c>
      <c r="U6683" t="s">
        <v>7474</v>
      </c>
      <c r="V6683" s="3">
        <v>45871.491666666669</v>
      </c>
      <c r="W6683" t="s">
        <v>1424</v>
      </c>
      <c r="Y6683" s="4">
        <v>45876</v>
      </c>
      <c r="Z6683" s="2">
        <v>0.81263888888888891</v>
      </c>
    </row>
    <row r="6684" spans="1:26" x14ac:dyDescent="0.3">
      <c r="A6684">
        <v>133441</v>
      </c>
      <c r="B6684" t="s">
        <v>36</v>
      </c>
      <c r="C6684" t="s">
        <v>27</v>
      </c>
      <c r="D6684" t="s">
        <v>37</v>
      </c>
      <c r="E6684" t="s">
        <v>38</v>
      </c>
      <c r="F6684">
        <v>8767572255</v>
      </c>
      <c r="G6684" t="s">
        <v>30</v>
      </c>
      <c r="H6684">
        <v>7231</v>
      </c>
      <c r="I6684" t="s">
        <v>7475</v>
      </c>
      <c r="J6684" t="s">
        <v>31</v>
      </c>
      <c r="K6684" t="s">
        <v>49</v>
      </c>
      <c r="O6684" t="s">
        <v>33</v>
      </c>
      <c r="S6684" s="3">
        <v>45876.375</v>
      </c>
      <c r="T6684" t="s">
        <v>54</v>
      </c>
      <c r="U6684" t="s">
        <v>7475</v>
      </c>
      <c r="V6684" s="3">
        <v>45871.491666666669</v>
      </c>
      <c r="W6684" t="s">
        <v>710</v>
      </c>
      <c r="Y6684" s="4">
        <v>45876</v>
      </c>
      <c r="Z6684" s="2">
        <v>0.81263888888888891</v>
      </c>
    </row>
    <row r="6685" spans="1:26" x14ac:dyDescent="0.3">
      <c r="A6685">
        <v>26978</v>
      </c>
      <c r="B6685" t="s">
        <v>36</v>
      </c>
      <c r="C6685" t="s">
        <v>27</v>
      </c>
      <c r="D6685" t="s">
        <v>37</v>
      </c>
      <c r="E6685" t="s">
        <v>38</v>
      </c>
      <c r="F6685">
        <v>7907301435</v>
      </c>
      <c r="G6685" t="s">
        <v>30</v>
      </c>
      <c r="H6685">
        <v>7231</v>
      </c>
      <c r="I6685" t="s">
        <v>7476</v>
      </c>
      <c r="J6685" t="s">
        <v>31</v>
      </c>
      <c r="K6685" t="s">
        <v>49</v>
      </c>
      <c r="O6685" t="s">
        <v>33</v>
      </c>
      <c r="S6685" s="3">
        <v>45876.375</v>
      </c>
      <c r="T6685" t="s">
        <v>54</v>
      </c>
      <c r="U6685" t="s">
        <v>7476</v>
      </c>
      <c r="V6685" s="3">
        <v>45871.491666666669</v>
      </c>
      <c r="W6685" t="s">
        <v>245</v>
      </c>
      <c r="Y6685" s="4">
        <v>45876</v>
      </c>
      <c r="Z6685" s="2">
        <v>0.81263888888888891</v>
      </c>
    </row>
    <row r="6686" spans="1:26" x14ac:dyDescent="0.3">
      <c r="A6686">
        <v>29945</v>
      </c>
      <c r="B6686" t="s">
        <v>36</v>
      </c>
      <c r="C6686" t="s">
        <v>27</v>
      </c>
      <c r="D6686" t="s">
        <v>37</v>
      </c>
      <c r="E6686" t="s">
        <v>38</v>
      </c>
      <c r="F6686">
        <v>7517882468</v>
      </c>
      <c r="G6686" t="s">
        <v>30</v>
      </c>
      <c r="H6686">
        <v>7231</v>
      </c>
      <c r="I6686" t="s">
        <v>7477</v>
      </c>
      <c r="J6686" t="s">
        <v>31</v>
      </c>
      <c r="K6686" t="s">
        <v>49</v>
      </c>
      <c r="O6686" t="s">
        <v>33</v>
      </c>
      <c r="S6686" s="3">
        <v>45876.375</v>
      </c>
      <c r="T6686" t="s">
        <v>54</v>
      </c>
      <c r="U6686" t="s">
        <v>7477</v>
      </c>
      <c r="V6686" s="3">
        <v>45871.491666666669</v>
      </c>
      <c r="W6686" t="s">
        <v>1226</v>
      </c>
      <c r="Y6686" s="4">
        <v>45876</v>
      </c>
      <c r="Z6686" s="2">
        <v>0.81263888888888891</v>
      </c>
    </row>
    <row r="6687" spans="1:26" x14ac:dyDescent="0.3">
      <c r="A6687">
        <v>135462</v>
      </c>
      <c r="B6687" t="s">
        <v>173</v>
      </c>
      <c r="C6687" t="s">
        <v>27</v>
      </c>
      <c r="D6687" t="s">
        <v>37</v>
      </c>
      <c r="E6687" t="s">
        <v>38</v>
      </c>
      <c r="F6687">
        <v>7263063829</v>
      </c>
      <c r="G6687" t="s">
        <v>30</v>
      </c>
      <c r="H6687">
        <v>7233</v>
      </c>
      <c r="I6687" t="s">
        <v>7478</v>
      </c>
      <c r="J6687" t="s">
        <v>31</v>
      </c>
      <c r="K6687" t="s">
        <v>49</v>
      </c>
      <c r="O6687" t="s">
        <v>33</v>
      </c>
      <c r="S6687" s="3">
        <v>45876.375</v>
      </c>
      <c r="T6687" t="s">
        <v>54</v>
      </c>
      <c r="U6687" t="s">
        <v>7478</v>
      </c>
      <c r="V6687" s="3">
        <v>45871.491666666669</v>
      </c>
      <c r="W6687" t="s">
        <v>174</v>
      </c>
      <c r="Y6687" s="4">
        <v>45876</v>
      </c>
      <c r="Z6687" s="2">
        <v>0.81263888888888891</v>
      </c>
    </row>
    <row r="6688" spans="1:26" x14ac:dyDescent="0.3">
      <c r="A6688">
        <v>135462</v>
      </c>
      <c r="B6688" t="s">
        <v>173</v>
      </c>
      <c r="C6688" t="s">
        <v>27</v>
      </c>
      <c r="D6688" t="s">
        <v>37</v>
      </c>
      <c r="E6688" t="s">
        <v>38</v>
      </c>
      <c r="F6688">
        <v>7263063829</v>
      </c>
      <c r="G6688" t="s">
        <v>30</v>
      </c>
      <c r="H6688">
        <v>7233</v>
      </c>
      <c r="I6688" t="s">
        <v>7479</v>
      </c>
      <c r="J6688" t="s">
        <v>31</v>
      </c>
      <c r="K6688" t="s">
        <v>49</v>
      </c>
      <c r="O6688" t="s">
        <v>33</v>
      </c>
      <c r="S6688" s="3">
        <v>45876.375</v>
      </c>
      <c r="T6688" t="s">
        <v>54</v>
      </c>
      <c r="U6688" t="s">
        <v>7479</v>
      </c>
      <c r="V6688" s="3">
        <v>45871.491666666669</v>
      </c>
      <c r="W6688" t="s">
        <v>174</v>
      </c>
      <c r="Y6688" s="4">
        <v>45876</v>
      </c>
      <c r="Z6688" s="2">
        <v>0.81263888888888891</v>
      </c>
    </row>
    <row r="6689" spans="1:26" x14ac:dyDescent="0.3">
      <c r="A6689">
        <v>135462</v>
      </c>
      <c r="B6689" t="s">
        <v>173</v>
      </c>
      <c r="C6689" t="s">
        <v>27</v>
      </c>
      <c r="D6689" t="s">
        <v>37</v>
      </c>
      <c r="E6689" t="s">
        <v>38</v>
      </c>
      <c r="F6689">
        <v>7263063829</v>
      </c>
      <c r="G6689" t="s">
        <v>30</v>
      </c>
      <c r="H6689">
        <v>7233</v>
      </c>
      <c r="I6689" t="s">
        <v>7480</v>
      </c>
      <c r="J6689" t="s">
        <v>31</v>
      </c>
      <c r="K6689" t="s">
        <v>49</v>
      </c>
      <c r="O6689" t="s">
        <v>33</v>
      </c>
      <c r="S6689" s="3">
        <v>45876.375</v>
      </c>
      <c r="T6689" t="s">
        <v>54</v>
      </c>
      <c r="U6689" t="s">
        <v>7480</v>
      </c>
      <c r="V6689" s="3">
        <v>45871.491666666669</v>
      </c>
      <c r="W6689" t="s">
        <v>174</v>
      </c>
      <c r="Y6689" s="4">
        <v>45876</v>
      </c>
      <c r="Z6689" s="2">
        <v>0.81263888888888891</v>
      </c>
    </row>
    <row r="6690" spans="1:26" x14ac:dyDescent="0.3">
      <c r="A6690">
        <v>133840</v>
      </c>
      <c r="B6690" t="s">
        <v>173</v>
      </c>
      <c r="C6690" t="s">
        <v>27</v>
      </c>
      <c r="D6690" t="s">
        <v>37</v>
      </c>
      <c r="E6690" t="s">
        <v>38</v>
      </c>
      <c r="F6690">
        <v>8888448425</v>
      </c>
      <c r="G6690" t="s">
        <v>30</v>
      </c>
      <c r="H6690">
        <v>7233</v>
      </c>
      <c r="I6690" t="s">
        <v>7481</v>
      </c>
      <c r="J6690" t="s">
        <v>31</v>
      </c>
      <c r="K6690" t="s">
        <v>49</v>
      </c>
      <c r="O6690" t="s">
        <v>33</v>
      </c>
      <c r="S6690" s="3">
        <v>45876.375</v>
      </c>
      <c r="T6690" t="s">
        <v>54</v>
      </c>
      <c r="U6690" t="s">
        <v>7481</v>
      </c>
      <c r="V6690" s="3">
        <v>45871.491666666669</v>
      </c>
      <c r="W6690" t="s">
        <v>175</v>
      </c>
      <c r="Y6690" s="4">
        <v>45876</v>
      </c>
      <c r="Z6690" s="2">
        <v>0.81263888888888891</v>
      </c>
    </row>
    <row r="6691" spans="1:26" x14ac:dyDescent="0.3">
      <c r="A6691">
        <v>29849</v>
      </c>
      <c r="B6691" t="s">
        <v>246</v>
      </c>
      <c r="C6691" t="s">
        <v>27</v>
      </c>
      <c r="D6691" t="s">
        <v>37</v>
      </c>
      <c r="E6691" t="s">
        <v>38</v>
      </c>
      <c r="F6691">
        <v>9359162835</v>
      </c>
      <c r="G6691" t="s">
        <v>30</v>
      </c>
      <c r="H6691">
        <v>7452</v>
      </c>
      <c r="I6691" t="s">
        <v>7482</v>
      </c>
      <c r="J6691" t="s">
        <v>31</v>
      </c>
      <c r="K6691" t="s">
        <v>49</v>
      </c>
      <c r="O6691" t="s">
        <v>33</v>
      </c>
      <c r="S6691" s="3">
        <v>45876.375</v>
      </c>
      <c r="T6691" t="s">
        <v>54</v>
      </c>
      <c r="U6691" t="s">
        <v>7482</v>
      </c>
      <c r="V6691" s="3">
        <v>45871.491666666669</v>
      </c>
      <c r="W6691" t="s">
        <v>247</v>
      </c>
      <c r="Y6691" s="4">
        <v>45876</v>
      </c>
      <c r="Z6691" s="2">
        <v>0.81263888888888891</v>
      </c>
    </row>
    <row r="6692" spans="1:26" x14ac:dyDescent="0.3">
      <c r="A6692">
        <v>29849</v>
      </c>
      <c r="B6692" t="s">
        <v>246</v>
      </c>
      <c r="C6692" t="s">
        <v>27</v>
      </c>
      <c r="D6692" t="s">
        <v>37</v>
      </c>
      <c r="E6692" t="s">
        <v>38</v>
      </c>
      <c r="F6692">
        <v>9359162835</v>
      </c>
      <c r="G6692" t="s">
        <v>30</v>
      </c>
      <c r="H6692">
        <v>7452</v>
      </c>
      <c r="I6692" t="s">
        <v>7483</v>
      </c>
      <c r="J6692" t="s">
        <v>31</v>
      </c>
      <c r="K6692" t="s">
        <v>49</v>
      </c>
      <c r="O6692" t="s">
        <v>33</v>
      </c>
      <c r="S6692" s="3">
        <v>45876.375</v>
      </c>
      <c r="T6692" t="s">
        <v>54</v>
      </c>
      <c r="U6692" t="s">
        <v>7483</v>
      </c>
      <c r="V6692" s="3">
        <v>45871.491666666669</v>
      </c>
      <c r="W6692" t="s">
        <v>247</v>
      </c>
      <c r="Y6692" s="4">
        <v>45876</v>
      </c>
      <c r="Z6692" s="2">
        <v>0.81263888888888891</v>
      </c>
    </row>
    <row r="6693" spans="1:26" x14ac:dyDescent="0.3">
      <c r="A6693">
        <v>28867</v>
      </c>
      <c r="B6693" t="s">
        <v>173</v>
      </c>
      <c r="C6693" t="s">
        <v>27</v>
      </c>
      <c r="D6693" t="s">
        <v>37</v>
      </c>
      <c r="E6693" t="s">
        <v>38</v>
      </c>
      <c r="F6693">
        <v>8767840317</v>
      </c>
      <c r="G6693" t="s">
        <v>30</v>
      </c>
      <c r="H6693">
        <v>7233</v>
      </c>
      <c r="I6693" t="s">
        <v>7484</v>
      </c>
      <c r="J6693" t="s">
        <v>31</v>
      </c>
      <c r="K6693" t="s">
        <v>49</v>
      </c>
      <c r="O6693" t="s">
        <v>33</v>
      </c>
      <c r="S6693" s="3">
        <v>45876.375</v>
      </c>
      <c r="T6693" t="s">
        <v>54</v>
      </c>
      <c r="U6693" t="s">
        <v>7484</v>
      </c>
      <c r="V6693" s="3">
        <v>45871.491666666669</v>
      </c>
      <c r="W6693" t="s">
        <v>922</v>
      </c>
      <c r="Y6693" s="4">
        <v>45876</v>
      </c>
      <c r="Z6693" s="2">
        <v>0.81263888888888891</v>
      </c>
    </row>
    <row r="6694" spans="1:26" x14ac:dyDescent="0.3">
      <c r="A6694">
        <v>28867</v>
      </c>
      <c r="B6694" t="s">
        <v>173</v>
      </c>
      <c r="C6694" t="s">
        <v>27</v>
      </c>
      <c r="D6694" t="s">
        <v>37</v>
      </c>
      <c r="E6694" t="s">
        <v>38</v>
      </c>
      <c r="F6694">
        <v>8767840317</v>
      </c>
      <c r="G6694" t="s">
        <v>30</v>
      </c>
      <c r="H6694">
        <v>7233</v>
      </c>
      <c r="I6694" t="s">
        <v>7486</v>
      </c>
      <c r="J6694" t="s">
        <v>31</v>
      </c>
      <c r="K6694" t="s">
        <v>49</v>
      </c>
      <c r="O6694" t="s">
        <v>33</v>
      </c>
      <c r="S6694" s="3">
        <v>45876.375</v>
      </c>
      <c r="T6694" t="s">
        <v>54</v>
      </c>
      <c r="U6694" t="s">
        <v>7486</v>
      </c>
      <c r="V6694" s="3">
        <v>45871.491666666669</v>
      </c>
      <c r="W6694" t="s">
        <v>922</v>
      </c>
      <c r="Y6694" s="4">
        <v>45876</v>
      </c>
      <c r="Z6694" s="2">
        <v>0.81263888888888891</v>
      </c>
    </row>
    <row r="6695" spans="1:26" x14ac:dyDescent="0.3">
      <c r="A6695">
        <v>133840</v>
      </c>
      <c r="B6695" t="s">
        <v>173</v>
      </c>
      <c r="C6695" t="s">
        <v>27</v>
      </c>
      <c r="D6695" t="s">
        <v>37</v>
      </c>
      <c r="E6695" t="s">
        <v>38</v>
      </c>
      <c r="F6695">
        <v>8888448425</v>
      </c>
      <c r="G6695" t="s">
        <v>30</v>
      </c>
      <c r="H6695">
        <v>7233</v>
      </c>
      <c r="I6695" t="s">
        <v>7487</v>
      </c>
      <c r="J6695" t="s">
        <v>31</v>
      </c>
      <c r="K6695" t="s">
        <v>49</v>
      </c>
      <c r="O6695" t="s">
        <v>33</v>
      </c>
      <c r="S6695" s="3">
        <v>45876.375</v>
      </c>
      <c r="T6695" t="s">
        <v>54</v>
      </c>
      <c r="U6695" t="s">
        <v>7487</v>
      </c>
      <c r="V6695" s="3">
        <v>45871.491666666669</v>
      </c>
      <c r="W6695" t="s">
        <v>175</v>
      </c>
      <c r="Y6695" s="4">
        <v>45876</v>
      </c>
      <c r="Z6695" s="2">
        <v>0.81263888888888891</v>
      </c>
    </row>
    <row r="6696" spans="1:26" x14ac:dyDescent="0.3">
      <c r="A6696">
        <v>135462</v>
      </c>
      <c r="B6696" t="s">
        <v>173</v>
      </c>
      <c r="C6696" t="s">
        <v>27</v>
      </c>
      <c r="D6696" t="s">
        <v>37</v>
      </c>
      <c r="E6696" t="s">
        <v>38</v>
      </c>
      <c r="F6696">
        <v>7263063829</v>
      </c>
      <c r="G6696" t="s">
        <v>30</v>
      </c>
      <c r="H6696">
        <v>7233</v>
      </c>
      <c r="I6696" t="s">
        <v>7488</v>
      </c>
      <c r="J6696" t="s">
        <v>31</v>
      </c>
      <c r="K6696" t="s">
        <v>49</v>
      </c>
      <c r="O6696" t="s">
        <v>33</v>
      </c>
      <c r="S6696" s="3">
        <v>45876.375</v>
      </c>
      <c r="T6696" t="s">
        <v>54</v>
      </c>
      <c r="U6696" t="s">
        <v>7488</v>
      </c>
      <c r="V6696" s="3">
        <v>45871.491666666669</v>
      </c>
      <c r="W6696" t="s">
        <v>174</v>
      </c>
      <c r="Y6696" s="4">
        <v>45876</v>
      </c>
      <c r="Z6696" s="2">
        <v>0.81263888888888891</v>
      </c>
    </row>
    <row r="6697" spans="1:26" x14ac:dyDescent="0.3">
      <c r="A6697">
        <v>28867</v>
      </c>
      <c r="B6697" t="s">
        <v>173</v>
      </c>
      <c r="C6697" t="s">
        <v>27</v>
      </c>
      <c r="D6697" t="s">
        <v>37</v>
      </c>
      <c r="E6697" t="s">
        <v>38</v>
      </c>
      <c r="F6697">
        <v>8767840317</v>
      </c>
      <c r="G6697" t="s">
        <v>30</v>
      </c>
      <c r="H6697">
        <v>7233</v>
      </c>
      <c r="I6697" t="s">
        <v>7489</v>
      </c>
      <c r="J6697" t="s">
        <v>31</v>
      </c>
      <c r="K6697" t="s">
        <v>49</v>
      </c>
      <c r="O6697" t="s">
        <v>33</v>
      </c>
      <c r="S6697" s="3">
        <v>45876.375</v>
      </c>
      <c r="T6697" t="s">
        <v>54</v>
      </c>
      <c r="U6697" t="s">
        <v>7489</v>
      </c>
      <c r="V6697" s="3">
        <v>45871.491666666669</v>
      </c>
      <c r="W6697" t="s">
        <v>922</v>
      </c>
      <c r="Y6697" s="4">
        <v>45876</v>
      </c>
      <c r="Z6697" s="2">
        <v>0.81263888888888891</v>
      </c>
    </row>
    <row r="6698" spans="1:26" x14ac:dyDescent="0.3">
      <c r="A6698">
        <v>29849</v>
      </c>
      <c r="B6698" t="s">
        <v>246</v>
      </c>
      <c r="C6698" t="s">
        <v>27</v>
      </c>
      <c r="D6698" t="s">
        <v>37</v>
      </c>
      <c r="E6698" t="s">
        <v>38</v>
      </c>
      <c r="F6698">
        <v>9359162835</v>
      </c>
      <c r="G6698" t="s">
        <v>30</v>
      </c>
      <c r="H6698">
        <v>7452</v>
      </c>
      <c r="I6698" t="s">
        <v>7490</v>
      </c>
      <c r="J6698" t="s">
        <v>31</v>
      </c>
      <c r="K6698" t="s">
        <v>49</v>
      </c>
      <c r="O6698" t="s">
        <v>33</v>
      </c>
      <c r="S6698" s="3">
        <v>45876.375</v>
      </c>
      <c r="T6698" t="s">
        <v>54</v>
      </c>
      <c r="U6698" t="s">
        <v>7490</v>
      </c>
      <c r="V6698" s="3">
        <v>45871.491666666669</v>
      </c>
      <c r="W6698" t="s">
        <v>247</v>
      </c>
      <c r="Y6698" s="4">
        <v>45876</v>
      </c>
      <c r="Z6698" s="2">
        <v>0.81263888888888891</v>
      </c>
    </row>
    <row r="6699" spans="1:26" x14ac:dyDescent="0.3">
      <c r="A6699">
        <v>135462</v>
      </c>
      <c r="B6699" t="s">
        <v>173</v>
      </c>
      <c r="C6699" t="s">
        <v>27</v>
      </c>
      <c r="D6699" t="s">
        <v>37</v>
      </c>
      <c r="E6699" t="s">
        <v>38</v>
      </c>
      <c r="F6699">
        <v>7263063829</v>
      </c>
      <c r="G6699" t="s">
        <v>30</v>
      </c>
      <c r="H6699">
        <v>7233</v>
      </c>
      <c r="I6699" t="s">
        <v>7491</v>
      </c>
      <c r="J6699" t="s">
        <v>31</v>
      </c>
      <c r="K6699" t="s">
        <v>49</v>
      </c>
      <c r="O6699" t="s">
        <v>33</v>
      </c>
      <c r="S6699" s="3">
        <v>45876.375</v>
      </c>
      <c r="T6699" t="s">
        <v>54</v>
      </c>
      <c r="U6699" t="s">
        <v>7491</v>
      </c>
      <c r="V6699" s="3">
        <v>45871.491666666669</v>
      </c>
      <c r="W6699" t="s">
        <v>174</v>
      </c>
      <c r="Y6699" s="4">
        <v>45876</v>
      </c>
      <c r="Z6699" s="2">
        <v>0.81263888888888891</v>
      </c>
    </row>
    <row r="6700" spans="1:26" x14ac:dyDescent="0.3">
      <c r="A6700">
        <v>28867</v>
      </c>
      <c r="B6700" t="s">
        <v>173</v>
      </c>
      <c r="C6700" t="s">
        <v>27</v>
      </c>
      <c r="D6700" t="s">
        <v>37</v>
      </c>
      <c r="E6700" t="s">
        <v>38</v>
      </c>
      <c r="F6700">
        <v>8767840317</v>
      </c>
      <c r="G6700" t="s">
        <v>30</v>
      </c>
      <c r="H6700">
        <v>7233</v>
      </c>
      <c r="I6700" t="s">
        <v>7492</v>
      </c>
      <c r="J6700" t="s">
        <v>31</v>
      </c>
      <c r="K6700" t="s">
        <v>49</v>
      </c>
      <c r="O6700" t="s">
        <v>33</v>
      </c>
      <c r="S6700" s="3">
        <v>45876.375</v>
      </c>
      <c r="T6700" t="s">
        <v>54</v>
      </c>
      <c r="U6700" t="s">
        <v>7492</v>
      </c>
      <c r="V6700" s="3">
        <v>45871.491666666669</v>
      </c>
      <c r="W6700" t="s">
        <v>922</v>
      </c>
      <c r="Y6700" s="4">
        <v>45876</v>
      </c>
      <c r="Z6700" s="2">
        <v>0.81263888888888891</v>
      </c>
    </row>
    <row r="6701" spans="1:26" x14ac:dyDescent="0.3">
      <c r="A6701">
        <v>29849</v>
      </c>
      <c r="B6701" t="s">
        <v>246</v>
      </c>
      <c r="C6701" t="s">
        <v>27</v>
      </c>
      <c r="D6701" t="s">
        <v>37</v>
      </c>
      <c r="E6701" t="s">
        <v>38</v>
      </c>
      <c r="F6701">
        <v>9359162835</v>
      </c>
      <c r="G6701" t="s">
        <v>30</v>
      </c>
      <c r="H6701">
        <v>7452</v>
      </c>
      <c r="I6701" t="s">
        <v>7493</v>
      </c>
      <c r="J6701" t="s">
        <v>31</v>
      </c>
      <c r="K6701" t="s">
        <v>49</v>
      </c>
      <c r="O6701" t="s">
        <v>33</v>
      </c>
      <c r="S6701" s="3">
        <v>45876.375</v>
      </c>
      <c r="T6701" t="s">
        <v>54</v>
      </c>
      <c r="U6701" t="s">
        <v>7493</v>
      </c>
      <c r="V6701" s="3">
        <v>45871.491666666669</v>
      </c>
      <c r="W6701" t="s">
        <v>247</v>
      </c>
      <c r="Y6701" s="4">
        <v>45876</v>
      </c>
      <c r="Z6701" s="2">
        <v>0.81263888888888891</v>
      </c>
    </row>
    <row r="6702" spans="1:26" x14ac:dyDescent="0.3">
      <c r="A6702">
        <v>28867</v>
      </c>
      <c r="B6702" t="s">
        <v>173</v>
      </c>
      <c r="C6702" t="s">
        <v>27</v>
      </c>
      <c r="D6702" t="s">
        <v>37</v>
      </c>
      <c r="E6702" t="s">
        <v>38</v>
      </c>
      <c r="F6702">
        <v>8767840317</v>
      </c>
      <c r="G6702" t="s">
        <v>30</v>
      </c>
      <c r="H6702">
        <v>7233</v>
      </c>
      <c r="I6702" t="s">
        <v>7494</v>
      </c>
      <c r="J6702" t="s">
        <v>31</v>
      </c>
      <c r="K6702" t="s">
        <v>49</v>
      </c>
      <c r="O6702" t="s">
        <v>33</v>
      </c>
      <c r="S6702" s="3">
        <v>45876.375</v>
      </c>
      <c r="T6702" t="s">
        <v>54</v>
      </c>
      <c r="U6702" t="s">
        <v>7494</v>
      </c>
      <c r="V6702" s="3">
        <v>45871.491666666669</v>
      </c>
      <c r="W6702" t="s">
        <v>922</v>
      </c>
      <c r="Y6702" s="4">
        <v>45876</v>
      </c>
      <c r="Z6702" s="2">
        <v>0.81263888888888891</v>
      </c>
    </row>
    <row r="6703" spans="1:26" x14ac:dyDescent="0.3">
      <c r="A6703">
        <v>135462</v>
      </c>
      <c r="B6703" t="s">
        <v>173</v>
      </c>
      <c r="C6703" t="s">
        <v>27</v>
      </c>
      <c r="D6703" t="s">
        <v>37</v>
      </c>
      <c r="E6703" t="s">
        <v>38</v>
      </c>
      <c r="F6703">
        <v>7263063829</v>
      </c>
      <c r="G6703" t="s">
        <v>30</v>
      </c>
      <c r="H6703">
        <v>7233</v>
      </c>
      <c r="I6703" t="s">
        <v>7495</v>
      </c>
      <c r="J6703" t="s">
        <v>31</v>
      </c>
      <c r="K6703" t="s">
        <v>49</v>
      </c>
      <c r="O6703" t="s">
        <v>33</v>
      </c>
      <c r="S6703" s="3">
        <v>45876.375</v>
      </c>
      <c r="T6703" t="s">
        <v>54</v>
      </c>
      <c r="U6703" t="s">
        <v>7495</v>
      </c>
      <c r="V6703" s="3">
        <v>45871.491666666669</v>
      </c>
      <c r="W6703" t="s">
        <v>174</v>
      </c>
      <c r="Y6703" s="4">
        <v>45876</v>
      </c>
      <c r="Z6703" s="2">
        <v>0.81263888888888891</v>
      </c>
    </row>
    <row r="6704" spans="1:26" x14ac:dyDescent="0.3">
      <c r="A6704">
        <v>135462</v>
      </c>
      <c r="B6704" t="s">
        <v>173</v>
      </c>
      <c r="C6704" t="s">
        <v>27</v>
      </c>
      <c r="D6704" t="s">
        <v>37</v>
      </c>
      <c r="E6704" t="s">
        <v>38</v>
      </c>
      <c r="F6704">
        <v>7263063829</v>
      </c>
      <c r="G6704" t="s">
        <v>30</v>
      </c>
      <c r="H6704">
        <v>7233</v>
      </c>
      <c r="I6704" t="s">
        <v>7496</v>
      </c>
      <c r="J6704" t="s">
        <v>31</v>
      </c>
      <c r="K6704" t="s">
        <v>49</v>
      </c>
      <c r="O6704" t="s">
        <v>33</v>
      </c>
      <c r="S6704" s="3">
        <v>45876.375</v>
      </c>
      <c r="T6704" t="s">
        <v>54</v>
      </c>
      <c r="U6704" t="s">
        <v>7496</v>
      </c>
      <c r="V6704" s="3">
        <v>45871.491666666669</v>
      </c>
      <c r="W6704" t="s">
        <v>174</v>
      </c>
      <c r="Y6704" s="4">
        <v>45876</v>
      </c>
      <c r="Z6704" s="2">
        <v>0.81263888888888891</v>
      </c>
    </row>
    <row r="6705" spans="1:26" x14ac:dyDescent="0.3">
      <c r="A6705">
        <v>29849</v>
      </c>
      <c r="B6705" t="s">
        <v>246</v>
      </c>
      <c r="C6705" t="s">
        <v>27</v>
      </c>
      <c r="D6705" t="s">
        <v>37</v>
      </c>
      <c r="E6705" t="s">
        <v>38</v>
      </c>
      <c r="F6705">
        <v>9359162835</v>
      </c>
      <c r="G6705" t="s">
        <v>30</v>
      </c>
      <c r="H6705">
        <v>7452</v>
      </c>
      <c r="I6705" t="s">
        <v>7497</v>
      </c>
      <c r="J6705" t="s">
        <v>31</v>
      </c>
      <c r="K6705" t="s">
        <v>49</v>
      </c>
      <c r="O6705" t="s">
        <v>33</v>
      </c>
      <c r="S6705" s="3">
        <v>45876.375</v>
      </c>
      <c r="T6705" t="s">
        <v>54</v>
      </c>
      <c r="U6705" t="s">
        <v>7497</v>
      </c>
      <c r="V6705" s="3">
        <v>45871.491666666669</v>
      </c>
      <c r="W6705" t="s">
        <v>247</v>
      </c>
      <c r="Y6705" s="4">
        <v>45876</v>
      </c>
      <c r="Z6705" s="2">
        <v>0.81263888888888891</v>
      </c>
    </row>
    <row r="6706" spans="1:26" x14ac:dyDescent="0.3">
      <c r="A6706">
        <v>29849</v>
      </c>
      <c r="B6706" t="s">
        <v>246</v>
      </c>
      <c r="C6706" t="s">
        <v>27</v>
      </c>
      <c r="D6706" t="s">
        <v>37</v>
      </c>
      <c r="E6706" t="s">
        <v>38</v>
      </c>
      <c r="F6706">
        <v>9359162835</v>
      </c>
      <c r="G6706" t="s">
        <v>30</v>
      </c>
      <c r="H6706">
        <v>7452</v>
      </c>
      <c r="I6706" t="s">
        <v>7499</v>
      </c>
      <c r="J6706" t="s">
        <v>31</v>
      </c>
      <c r="K6706" t="s">
        <v>49</v>
      </c>
      <c r="O6706" t="s">
        <v>33</v>
      </c>
      <c r="S6706" s="3">
        <v>45876.375</v>
      </c>
      <c r="T6706" t="s">
        <v>54</v>
      </c>
      <c r="U6706" t="s">
        <v>7499</v>
      </c>
      <c r="V6706" s="3">
        <v>45871.491666666669</v>
      </c>
      <c r="W6706" t="s">
        <v>247</v>
      </c>
      <c r="Y6706" s="4">
        <v>45876</v>
      </c>
      <c r="Z6706" s="2">
        <v>0.81263888888888891</v>
      </c>
    </row>
    <row r="6707" spans="1:26" x14ac:dyDescent="0.3">
      <c r="A6707">
        <v>29849</v>
      </c>
      <c r="B6707" t="s">
        <v>246</v>
      </c>
      <c r="C6707" t="s">
        <v>27</v>
      </c>
      <c r="D6707" t="s">
        <v>37</v>
      </c>
      <c r="E6707" t="s">
        <v>38</v>
      </c>
      <c r="F6707">
        <v>9359162835</v>
      </c>
      <c r="G6707" t="s">
        <v>30</v>
      </c>
      <c r="H6707">
        <v>7452</v>
      </c>
      <c r="I6707" t="s">
        <v>7500</v>
      </c>
      <c r="J6707" t="s">
        <v>31</v>
      </c>
      <c r="K6707" t="s">
        <v>49</v>
      </c>
      <c r="O6707" t="s">
        <v>33</v>
      </c>
      <c r="S6707" s="3">
        <v>45876.375</v>
      </c>
      <c r="T6707" t="s">
        <v>54</v>
      </c>
      <c r="U6707" t="s">
        <v>7500</v>
      </c>
      <c r="V6707" s="3">
        <v>45871.491666666669</v>
      </c>
      <c r="W6707" t="s">
        <v>247</v>
      </c>
      <c r="Y6707" s="4">
        <v>45876</v>
      </c>
      <c r="Z6707" s="2">
        <v>0.81263888888888891</v>
      </c>
    </row>
    <row r="6708" spans="1:26" x14ac:dyDescent="0.3">
      <c r="A6708">
        <v>29849</v>
      </c>
      <c r="B6708" t="s">
        <v>246</v>
      </c>
      <c r="C6708" t="s">
        <v>27</v>
      </c>
      <c r="D6708" t="s">
        <v>37</v>
      </c>
      <c r="E6708" t="s">
        <v>38</v>
      </c>
      <c r="F6708">
        <v>9359162835</v>
      </c>
      <c r="G6708" t="s">
        <v>30</v>
      </c>
      <c r="H6708">
        <v>7452</v>
      </c>
      <c r="I6708" t="s">
        <v>7501</v>
      </c>
      <c r="J6708" t="s">
        <v>31</v>
      </c>
      <c r="K6708" t="s">
        <v>49</v>
      </c>
      <c r="O6708" t="s">
        <v>33</v>
      </c>
      <c r="S6708" s="3">
        <v>45876.375</v>
      </c>
      <c r="T6708" t="s">
        <v>54</v>
      </c>
      <c r="U6708" t="s">
        <v>7501</v>
      </c>
      <c r="V6708" s="3">
        <v>45871.491666666669</v>
      </c>
      <c r="W6708" t="s">
        <v>247</v>
      </c>
      <c r="Y6708" s="4">
        <v>45876</v>
      </c>
      <c r="Z6708" s="2">
        <v>0.81263888888888891</v>
      </c>
    </row>
    <row r="6709" spans="1:26" x14ac:dyDescent="0.3">
      <c r="A6709">
        <v>29849</v>
      </c>
      <c r="B6709" t="s">
        <v>246</v>
      </c>
      <c r="C6709" t="s">
        <v>27</v>
      </c>
      <c r="D6709" t="s">
        <v>37</v>
      </c>
      <c r="E6709" t="s">
        <v>38</v>
      </c>
      <c r="F6709">
        <v>9359162835</v>
      </c>
      <c r="G6709" t="s">
        <v>30</v>
      </c>
      <c r="H6709">
        <v>7452</v>
      </c>
      <c r="I6709" t="s">
        <v>7502</v>
      </c>
      <c r="J6709" t="s">
        <v>31</v>
      </c>
      <c r="K6709" t="s">
        <v>49</v>
      </c>
      <c r="O6709" t="s">
        <v>33</v>
      </c>
      <c r="S6709" s="3">
        <v>45876.375</v>
      </c>
      <c r="T6709" t="s">
        <v>54</v>
      </c>
      <c r="U6709" t="s">
        <v>7502</v>
      </c>
      <c r="V6709" s="3">
        <v>45871.491666666669</v>
      </c>
      <c r="W6709" t="s">
        <v>247</v>
      </c>
      <c r="Y6709" s="4">
        <v>45876</v>
      </c>
      <c r="Z6709" s="2">
        <v>0.81263888888888891</v>
      </c>
    </row>
    <row r="6710" spans="1:26" x14ac:dyDescent="0.3">
      <c r="A6710">
        <v>135462</v>
      </c>
      <c r="B6710" t="s">
        <v>173</v>
      </c>
      <c r="C6710" t="s">
        <v>27</v>
      </c>
      <c r="D6710" t="s">
        <v>37</v>
      </c>
      <c r="E6710" t="s">
        <v>38</v>
      </c>
      <c r="F6710">
        <v>7263063829</v>
      </c>
      <c r="G6710" t="s">
        <v>30</v>
      </c>
      <c r="H6710">
        <v>7233</v>
      </c>
      <c r="I6710" t="s">
        <v>7503</v>
      </c>
      <c r="J6710" t="s">
        <v>31</v>
      </c>
      <c r="K6710" t="s">
        <v>49</v>
      </c>
      <c r="O6710" t="s">
        <v>33</v>
      </c>
      <c r="S6710" s="3">
        <v>45876.375</v>
      </c>
      <c r="T6710" t="s">
        <v>54</v>
      </c>
      <c r="U6710" t="s">
        <v>7503</v>
      </c>
      <c r="V6710" s="3">
        <v>45871.491666666669</v>
      </c>
      <c r="W6710" t="s">
        <v>174</v>
      </c>
      <c r="Y6710" s="4">
        <v>45876</v>
      </c>
      <c r="Z6710" s="2">
        <v>0.81263888888888891</v>
      </c>
    </row>
    <row r="6711" spans="1:26" x14ac:dyDescent="0.3">
      <c r="A6711">
        <v>135462</v>
      </c>
      <c r="B6711" t="s">
        <v>173</v>
      </c>
      <c r="C6711" t="s">
        <v>27</v>
      </c>
      <c r="D6711" t="s">
        <v>37</v>
      </c>
      <c r="E6711" t="s">
        <v>38</v>
      </c>
      <c r="F6711">
        <v>7263063829</v>
      </c>
      <c r="G6711" t="s">
        <v>30</v>
      </c>
      <c r="H6711">
        <v>7233</v>
      </c>
      <c r="I6711" t="s">
        <v>7504</v>
      </c>
      <c r="J6711" t="s">
        <v>31</v>
      </c>
      <c r="K6711" t="s">
        <v>49</v>
      </c>
      <c r="O6711" t="s">
        <v>33</v>
      </c>
      <c r="S6711" s="3">
        <v>45876.375</v>
      </c>
      <c r="T6711" t="s">
        <v>54</v>
      </c>
      <c r="U6711" t="s">
        <v>7504</v>
      </c>
      <c r="V6711" s="3">
        <v>45871.491666666669</v>
      </c>
      <c r="W6711" t="s">
        <v>174</v>
      </c>
      <c r="Y6711" s="4">
        <v>45876</v>
      </c>
      <c r="Z6711" s="2">
        <v>0.81263888888888891</v>
      </c>
    </row>
    <row r="6712" spans="1:26" x14ac:dyDescent="0.3">
      <c r="A6712">
        <v>29849</v>
      </c>
      <c r="B6712" t="s">
        <v>246</v>
      </c>
      <c r="C6712" t="s">
        <v>27</v>
      </c>
      <c r="D6712" t="s">
        <v>37</v>
      </c>
      <c r="E6712" t="s">
        <v>38</v>
      </c>
      <c r="F6712">
        <v>9359162835</v>
      </c>
      <c r="G6712" t="s">
        <v>30</v>
      </c>
      <c r="H6712">
        <v>7452</v>
      </c>
      <c r="I6712" t="s">
        <v>7505</v>
      </c>
      <c r="J6712" t="s">
        <v>31</v>
      </c>
      <c r="K6712" t="s">
        <v>49</v>
      </c>
      <c r="O6712" t="s">
        <v>33</v>
      </c>
      <c r="S6712" s="3">
        <v>45876.375</v>
      </c>
      <c r="T6712" t="s">
        <v>54</v>
      </c>
      <c r="U6712" t="s">
        <v>7505</v>
      </c>
      <c r="V6712" s="3">
        <v>45871.491666666669</v>
      </c>
      <c r="W6712" t="s">
        <v>247</v>
      </c>
      <c r="Y6712" s="4">
        <v>45876</v>
      </c>
      <c r="Z6712" s="2">
        <v>0.81263888888888891</v>
      </c>
    </row>
    <row r="6713" spans="1:26" x14ac:dyDescent="0.3">
      <c r="A6713">
        <v>133840</v>
      </c>
      <c r="B6713" t="s">
        <v>173</v>
      </c>
      <c r="C6713" t="s">
        <v>27</v>
      </c>
      <c r="D6713" t="s">
        <v>37</v>
      </c>
      <c r="E6713" t="s">
        <v>38</v>
      </c>
      <c r="F6713">
        <v>8888448425</v>
      </c>
      <c r="G6713" t="s">
        <v>30</v>
      </c>
      <c r="H6713">
        <v>7233</v>
      </c>
      <c r="I6713" t="s">
        <v>7506</v>
      </c>
      <c r="J6713" t="s">
        <v>31</v>
      </c>
      <c r="K6713" t="s">
        <v>49</v>
      </c>
      <c r="O6713" t="s">
        <v>33</v>
      </c>
      <c r="S6713" s="3">
        <v>45876.375</v>
      </c>
      <c r="T6713" t="s">
        <v>54</v>
      </c>
      <c r="U6713" t="s">
        <v>7506</v>
      </c>
      <c r="V6713" s="3">
        <v>45871.491666666669</v>
      </c>
      <c r="W6713" t="s">
        <v>175</v>
      </c>
      <c r="Y6713" s="4">
        <v>45876</v>
      </c>
      <c r="Z6713" s="2">
        <v>0.81263888888888891</v>
      </c>
    </row>
    <row r="6714" spans="1:26" x14ac:dyDescent="0.3">
      <c r="A6714">
        <v>29849</v>
      </c>
      <c r="B6714" t="s">
        <v>246</v>
      </c>
      <c r="C6714" t="s">
        <v>27</v>
      </c>
      <c r="D6714" t="s">
        <v>37</v>
      </c>
      <c r="E6714" t="s">
        <v>38</v>
      </c>
      <c r="F6714">
        <v>9359162835</v>
      </c>
      <c r="G6714" t="s">
        <v>30</v>
      </c>
      <c r="H6714">
        <v>7452</v>
      </c>
      <c r="I6714" t="s">
        <v>7507</v>
      </c>
      <c r="J6714" t="s">
        <v>31</v>
      </c>
      <c r="K6714" t="s">
        <v>49</v>
      </c>
      <c r="O6714" t="s">
        <v>33</v>
      </c>
      <c r="S6714" s="3">
        <v>45876.375</v>
      </c>
      <c r="T6714" t="s">
        <v>54</v>
      </c>
      <c r="U6714" t="s">
        <v>7507</v>
      </c>
      <c r="V6714" s="3">
        <v>45871.491666666669</v>
      </c>
      <c r="W6714" t="s">
        <v>247</v>
      </c>
      <c r="Y6714" s="4">
        <v>45876</v>
      </c>
      <c r="Z6714" s="2">
        <v>0.81263888888888891</v>
      </c>
    </row>
    <row r="6715" spans="1:26" x14ac:dyDescent="0.3">
      <c r="A6715">
        <v>133840</v>
      </c>
      <c r="B6715" t="s">
        <v>173</v>
      </c>
      <c r="C6715" t="s">
        <v>27</v>
      </c>
      <c r="D6715" t="s">
        <v>37</v>
      </c>
      <c r="E6715" t="s">
        <v>38</v>
      </c>
      <c r="F6715">
        <v>8888448425</v>
      </c>
      <c r="G6715" t="s">
        <v>30</v>
      </c>
      <c r="H6715">
        <v>7233</v>
      </c>
      <c r="I6715" t="s">
        <v>7508</v>
      </c>
      <c r="J6715" t="s">
        <v>31</v>
      </c>
      <c r="K6715" t="s">
        <v>49</v>
      </c>
      <c r="O6715" t="s">
        <v>33</v>
      </c>
      <c r="S6715" s="3">
        <v>45876.375</v>
      </c>
      <c r="T6715" t="s">
        <v>54</v>
      </c>
      <c r="U6715" t="s">
        <v>7508</v>
      </c>
      <c r="V6715" s="3">
        <v>45871.491666666669</v>
      </c>
      <c r="W6715" t="s">
        <v>175</v>
      </c>
      <c r="Y6715" s="4">
        <v>45876</v>
      </c>
      <c r="Z6715" s="2">
        <v>0.81263888888888891</v>
      </c>
    </row>
    <row r="6716" spans="1:26" x14ac:dyDescent="0.3">
      <c r="A6716">
        <v>29849</v>
      </c>
      <c r="B6716" t="s">
        <v>246</v>
      </c>
      <c r="C6716" t="s">
        <v>27</v>
      </c>
      <c r="D6716" t="s">
        <v>37</v>
      </c>
      <c r="E6716" t="s">
        <v>38</v>
      </c>
      <c r="F6716">
        <v>9359162835</v>
      </c>
      <c r="G6716" t="s">
        <v>30</v>
      </c>
      <c r="H6716">
        <v>7452</v>
      </c>
      <c r="I6716" t="s">
        <v>7509</v>
      </c>
      <c r="J6716" t="s">
        <v>31</v>
      </c>
      <c r="K6716" t="s">
        <v>49</v>
      </c>
      <c r="O6716" t="s">
        <v>33</v>
      </c>
      <c r="S6716" s="3">
        <v>45876.375</v>
      </c>
      <c r="T6716" t="s">
        <v>54</v>
      </c>
      <c r="U6716" t="s">
        <v>7509</v>
      </c>
      <c r="V6716" s="3">
        <v>45871.491666666669</v>
      </c>
      <c r="W6716" t="s">
        <v>247</v>
      </c>
      <c r="Y6716" s="4">
        <v>45876</v>
      </c>
      <c r="Z6716" s="2">
        <v>0.81263888888888891</v>
      </c>
    </row>
    <row r="6717" spans="1:26" x14ac:dyDescent="0.3">
      <c r="A6717">
        <v>133840</v>
      </c>
      <c r="B6717" t="s">
        <v>173</v>
      </c>
      <c r="C6717" t="s">
        <v>27</v>
      </c>
      <c r="D6717" t="s">
        <v>37</v>
      </c>
      <c r="E6717" t="s">
        <v>38</v>
      </c>
      <c r="F6717">
        <v>8888448425</v>
      </c>
      <c r="G6717" t="s">
        <v>30</v>
      </c>
      <c r="H6717">
        <v>7233</v>
      </c>
      <c r="I6717" t="s">
        <v>7510</v>
      </c>
      <c r="J6717" t="s">
        <v>31</v>
      </c>
      <c r="K6717" t="s">
        <v>49</v>
      </c>
      <c r="O6717" t="s">
        <v>33</v>
      </c>
      <c r="S6717" s="3">
        <v>45876.375</v>
      </c>
      <c r="T6717" t="s">
        <v>54</v>
      </c>
      <c r="U6717" t="s">
        <v>7510</v>
      </c>
      <c r="V6717" s="3">
        <v>45871.491666666669</v>
      </c>
      <c r="W6717" t="s">
        <v>175</v>
      </c>
      <c r="Y6717" s="4">
        <v>45876</v>
      </c>
      <c r="Z6717" s="2">
        <v>0.81263888888888891</v>
      </c>
    </row>
    <row r="6718" spans="1:26" x14ac:dyDescent="0.3">
      <c r="A6718">
        <v>135462</v>
      </c>
      <c r="B6718" t="s">
        <v>173</v>
      </c>
      <c r="C6718" t="s">
        <v>27</v>
      </c>
      <c r="D6718" t="s">
        <v>37</v>
      </c>
      <c r="E6718" t="s">
        <v>38</v>
      </c>
      <c r="F6718">
        <v>7263063829</v>
      </c>
      <c r="G6718" t="s">
        <v>30</v>
      </c>
      <c r="H6718">
        <v>7233</v>
      </c>
      <c r="I6718" t="s">
        <v>7511</v>
      </c>
      <c r="J6718" t="s">
        <v>31</v>
      </c>
      <c r="K6718" t="s">
        <v>49</v>
      </c>
      <c r="O6718" t="s">
        <v>33</v>
      </c>
      <c r="S6718" s="3">
        <v>45876.375</v>
      </c>
      <c r="T6718" t="s">
        <v>54</v>
      </c>
      <c r="U6718" t="s">
        <v>7511</v>
      </c>
      <c r="V6718" s="3">
        <v>45871.491666666669</v>
      </c>
      <c r="W6718" t="s">
        <v>174</v>
      </c>
      <c r="Y6718" s="4">
        <v>45876</v>
      </c>
      <c r="Z6718" s="2">
        <v>0.81263888888888891</v>
      </c>
    </row>
    <row r="6719" spans="1:26" x14ac:dyDescent="0.3">
      <c r="A6719">
        <v>135462</v>
      </c>
      <c r="B6719" t="s">
        <v>173</v>
      </c>
      <c r="C6719" t="s">
        <v>27</v>
      </c>
      <c r="D6719" t="s">
        <v>37</v>
      </c>
      <c r="E6719" t="s">
        <v>38</v>
      </c>
      <c r="F6719">
        <v>7263063829</v>
      </c>
      <c r="G6719" t="s">
        <v>30</v>
      </c>
      <c r="H6719">
        <v>7233</v>
      </c>
      <c r="I6719" t="s">
        <v>7512</v>
      </c>
      <c r="J6719" t="s">
        <v>31</v>
      </c>
      <c r="K6719" t="s">
        <v>49</v>
      </c>
      <c r="O6719" t="s">
        <v>33</v>
      </c>
      <c r="S6719" s="3">
        <v>45876.375</v>
      </c>
      <c r="T6719" t="s">
        <v>54</v>
      </c>
      <c r="U6719" t="s">
        <v>7512</v>
      </c>
      <c r="V6719" s="3">
        <v>45871.491666666669</v>
      </c>
      <c r="W6719" t="s">
        <v>174</v>
      </c>
      <c r="Y6719" s="4">
        <v>45876</v>
      </c>
      <c r="Z6719" s="2">
        <v>0.81263888888888891</v>
      </c>
    </row>
    <row r="6720" spans="1:26" x14ac:dyDescent="0.3">
      <c r="A6720">
        <v>135462</v>
      </c>
      <c r="B6720" t="s">
        <v>173</v>
      </c>
      <c r="C6720" t="s">
        <v>27</v>
      </c>
      <c r="D6720" t="s">
        <v>37</v>
      </c>
      <c r="E6720" t="s">
        <v>38</v>
      </c>
      <c r="F6720">
        <v>7263063829</v>
      </c>
      <c r="G6720" t="s">
        <v>30</v>
      </c>
      <c r="H6720">
        <v>7233</v>
      </c>
      <c r="I6720" t="s">
        <v>7513</v>
      </c>
      <c r="J6720" t="s">
        <v>31</v>
      </c>
      <c r="K6720" t="s">
        <v>49</v>
      </c>
      <c r="O6720" t="s">
        <v>33</v>
      </c>
      <c r="S6720" s="3">
        <v>45876.375</v>
      </c>
      <c r="T6720" t="s">
        <v>54</v>
      </c>
      <c r="U6720" t="s">
        <v>7513</v>
      </c>
      <c r="V6720" s="3">
        <v>45871.491666666669</v>
      </c>
      <c r="W6720" t="s">
        <v>174</v>
      </c>
      <c r="Y6720" s="4">
        <v>45876</v>
      </c>
      <c r="Z6720" s="2">
        <v>0.81263888888888891</v>
      </c>
    </row>
    <row r="6721" spans="1:26" x14ac:dyDescent="0.3">
      <c r="A6721">
        <v>135462</v>
      </c>
      <c r="B6721" t="s">
        <v>173</v>
      </c>
      <c r="C6721" t="s">
        <v>27</v>
      </c>
      <c r="D6721" t="s">
        <v>37</v>
      </c>
      <c r="E6721" t="s">
        <v>38</v>
      </c>
      <c r="F6721">
        <v>7263063829</v>
      </c>
      <c r="G6721" t="s">
        <v>30</v>
      </c>
      <c r="H6721">
        <v>7233</v>
      </c>
      <c r="I6721" t="s">
        <v>7514</v>
      </c>
      <c r="J6721" t="s">
        <v>31</v>
      </c>
      <c r="K6721" t="s">
        <v>49</v>
      </c>
      <c r="O6721" t="s">
        <v>33</v>
      </c>
      <c r="S6721" s="3">
        <v>45876.375</v>
      </c>
      <c r="T6721" t="s">
        <v>54</v>
      </c>
      <c r="U6721" t="s">
        <v>7514</v>
      </c>
      <c r="V6721" s="3">
        <v>45871.491666666669</v>
      </c>
      <c r="W6721" t="s">
        <v>174</v>
      </c>
      <c r="Y6721" s="4">
        <v>45876</v>
      </c>
      <c r="Z6721" s="2">
        <v>0.81263888888888891</v>
      </c>
    </row>
    <row r="6722" spans="1:26" x14ac:dyDescent="0.3">
      <c r="A6722">
        <v>135462</v>
      </c>
      <c r="B6722" t="s">
        <v>173</v>
      </c>
      <c r="C6722" t="s">
        <v>27</v>
      </c>
      <c r="D6722" t="s">
        <v>37</v>
      </c>
      <c r="E6722" t="s">
        <v>38</v>
      </c>
      <c r="F6722">
        <v>7263063829</v>
      </c>
      <c r="G6722" t="s">
        <v>30</v>
      </c>
      <c r="H6722">
        <v>7233</v>
      </c>
      <c r="I6722" t="s">
        <v>7515</v>
      </c>
      <c r="J6722" t="s">
        <v>31</v>
      </c>
      <c r="K6722" t="s">
        <v>49</v>
      </c>
      <c r="O6722" t="s">
        <v>33</v>
      </c>
      <c r="S6722" s="3">
        <v>45876.375</v>
      </c>
      <c r="T6722" t="s">
        <v>54</v>
      </c>
      <c r="U6722" t="s">
        <v>7515</v>
      </c>
      <c r="V6722" s="3">
        <v>45871.491666666669</v>
      </c>
      <c r="W6722" t="s">
        <v>174</v>
      </c>
      <c r="Y6722" s="4">
        <v>45876</v>
      </c>
      <c r="Z6722" s="2">
        <v>0.81263888888888891</v>
      </c>
    </row>
    <row r="6723" spans="1:26" x14ac:dyDescent="0.3">
      <c r="A6723">
        <v>135462</v>
      </c>
      <c r="B6723" t="s">
        <v>173</v>
      </c>
      <c r="C6723" t="s">
        <v>27</v>
      </c>
      <c r="D6723" t="s">
        <v>37</v>
      </c>
      <c r="E6723" t="s">
        <v>38</v>
      </c>
      <c r="F6723">
        <v>7263063829</v>
      </c>
      <c r="G6723" t="s">
        <v>30</v>
      </c>
      <c r="H6723">
        <v>7233</v>
      </c>
      <c r="I6723" t="s">
        <v>7516</v>
      </c>
      <c r="J6723" t="s">
        <v>31</v>
      </c>
      <c r="K6723" t="s">
        <v>49</v>
      </c>
      <c r="O6723" t="s">
        <v>33</v>
      </c>
      <c r="S6723" s="3">
        <v>45876.375</v>
      </c>
      <c r="T6723" t="s">
        <v>54</v>
      </c>
      <c r="U6723" t="s">
        <v>7516</v>
      </c>
      <c r="V6723" s="3">
        <v>45871.491666666669</v>
      </c>
      <c r="W6723" t="s">
        <v>174</v>
      </c>
      <c r="Y6723" s="4">
        <v>45876</v>
      </c>
      <c r="Z6723" s="2">
        <v>0.81263888888888891</v>
      </c>
    </row>
    <row r="6724" spans="1:26" x14ac:dyDescent="0.3">
      <c r="A6724">
        <v>29849</v>
      </c>
      <c r="B6724" t="s">
        <v>246</v>
      </c>
      <c r="C6724" t="s">
        <v>27</v>
      </c>
      <c r="D6724" t="s">
        <v>37</v>
      </c>
      <c r="E6724" t="s">
        <v>38</v>
      </c>
      <c r="F6724">
        <v>9359162835</v>
      </c>
      <c r="G6724" t="s">
        <v>30</v>
      </c>
      <c r="H6724">
        <v>7452</v>
      </c>
      <c r="I6724" t="s">
        <v>7517</v>
      </c>
      <c r="J6724" t="s">
        <v>31</v>
      </c>
      <c r="K6724" t="s">
        <v>49</v>
      </c>
      <c r="O6724" t="s">
        <v>33</v>
      </c>
      <c r="S6724" s="3">
        <v>45876.375</v>
      </c>
      <c r="T6724" t="s">
        <v>54</v>
      </c>
      <c r="U6724" t="s">
        <v>7517</v>
      </c>
      <c r="V6724" s="3">
        <v>45871.491666666669</v>
      </c>
      <c r="W6724" t="s">
        <v>247</v>
      </c>
      <c r="Y6724" s="4">
        <v>45876</v>
      </c>
      <c r="Z6724" s="2">
        <v>0.81263888888888891</v>
      </c>
    </row>
    <row r="6725" spans="1:26" x14ac:dyDescent="0.3">
      <c r="A6725">
        <v>135462</v>
      </c>
      <c r="B6725" t="s">
        <v>173</v>
      </c>
      <c r="C6725" t="s">
        <v>27</v>
      </c>
      <c r="D6725" t="s">
        <v>37</v>
      </c>
      <c r="E6725" t="s">
        <v>38</v>
      </c>
      <c r="F6725">
        <v>7263063829</v>
      </c>
      <c r="G6725" t="s">
        <v>30</v>
      </c>
      <c r="H6725">
        <v>7233</v>
      </c>
      <c r="I6725" t="s">
        <v>7518</v>
      </c>
      <c r="J6725" t="s">
        <v>31</v>
      </c>
      <c r="K6725" t="s">
        <v>49</v>
      </c>
      <c r="O6725" t="s">
        <v>33</v>
      </c>
      <c r="S6725" s="3">
        <v>45876.375</v>
      </c>
      <c r="T6725" t="s">
        <v>54</v>
      </c>
      <c r="U6725" t="s">
        <v>7518</v>
      </c>
      <c r="V6725" s="3">
        <v>45871.491666666669</v>
      </c>
      <c r="W6725" t="s">
        <v>174</v>
      </c>
      <c r="Y6725" s="4">
        <v>45876</v>
      </c>
      <c r="Z6725" s="2">
        <v>0.81263888888888891</v>
      </c>
    </row>
    <row r="6726" spans="1:26" x14ac:dyDescent="0.3">
      <c r="A6726">
        <v>29849</v>
      </c>
      <c r="B6726" t="s">
        <v>246</v>
      </c>
      <c r="C6726" t="s">
        <v>27</v>
      </c>
      <c r="D6726" t="s">
        <v>37</v>
      </c>
      <c r="E6726" t="s">
        <v>38</v>
      </c>
      <c r="F6726">
        <v>9359162835</v>
      </c>
      <c r="G6726" t="s">
        <v>30</v>
      </c>
      <c r="H6726">
        <v>7452</v>
      </c>
      <c r="I6726" t="s">
        <v>7519</v>
      </c>
      <c r="J6726" t="s">
        <v>31</v>
      </c>
      <c r="K6726" t="s">
        <v>49</v>
      </c>
      <c r="O6726" t="s">
        <v>33</v>
      </c>
      <c r="S6726" s="3">
        <v>45876.375</v>
      </c>
      <c r="T6726" t="s">
        <v>54</v>
      </c>
      <c r="U6726" t="s">
        <v>7519</v>
      </c>
      <c r="V6726" s="3">
        <v>45871.491666666669</v>
      </c>
      <c r="W6726" t="s">
        <v>247</v>
      </c>
      <c r="Y6726" s="4">
        <v>45876</v>
      </c>
      <c r="Z6726" s="2">
        <v>0.81263888888888891</v>
      </c>
    </row>
    <row r="6727" spans="1:26" x14ac:dyDescent="0.3">
      <c r="A6727">
        <v>135115</v>
      </c>
      <c r="B6727" t="s">
        <v>371</v>
      </c>
      <c r="C6727" t="s">
        <v>27</v>
      </c>
      <c r="D6727" t="s">
        <v>91</v>
      </c>
      <c r="E6727" t="s">
        <v>38</v>
      </c>
      <c r="F6727">
        <v>8698150983</v>
      </c>
      <c r="G6727" t="s">
        <v>30</v>
      </c>
      <c r="H6727">
        <v>7238</v>
      </c>
      <c r="I6727" t="s">
        <v>7520</v>
      </c>
      <c r="J6727" t="s">
        <v>31</v>
      </c>
      <c r="K6727" t="s">
        <v>49</v>
      </c>
      <c r="O6727" t="s">
        <v>33</v>
      </c>
      <c r="S6727" s="3">
        <v>45876.375</v>
      </c>
      <c r="T6727" t="s">
        <v>54</v>
      </c>
      <c r="U6727" t="s">
        <v>7520</v>
      </c>
      <c r="V6727" s="3">
        <v>45871.491666666669</v>
      </c>
      <c r="W6727" t="s">
        <v>1427</v>
      </c>
      <c r="Y6727" s="4">
        <v>45876</v>
      </c>
      <c r="Z6727" s="2">
        <v>0.81263888888888891</v>
      </c>
    </row>
    <row r="6728" spans="1:26" x14ac:dyDescent="0.3">
      <c r="A6728">
        <v>130595</v>
      </c>
      <c r="B6728" t="s">
        <v>371</v>
      </c>
      <c r="C6728" t="s">
        <v>27</v>
      </c>
      <c r="D6728" t="s">
        <v>91</v>
      </c>
      <c r="E6728" t="s">
        <v>38</v>
      </c>
      <c r="F6728">
        <v>8208365563</v>
      </c>
      <c r="G6728" t="s">
        <v>30</v>
      </c>
      <c r="H6728">
        <v>7238</v>
      </c>
      <c r="I6728" t="s">
        <v>7521</v>
      </c>
      <c r="J6728" t="s">
        <v>31</v>
      </c>
      <c r="K6728" t="s">
        <v>49</v>
      </c>
      <c r="O6728" t="s">
        <v>33</v>
      </c>
      <c r="S6728" s="3">
        <v>45876.375</v>
      </c>
      <c r="T6728" t="s">
        <v>54</v>
      </c>
      <c r="U6728" t="s">
        <v>7521</v>
      </c>
      <c r="V6728" s="3">
        <v>45871.491666666669</v>
      </c>
      <c r="W6728" t="s">
        <v>1426</v>
      </c>
      <c r="Y6728" s="4">
        <v>45876</v>
      </c>
      <c r="Z6728" s="2">
        <v>0.81263888888888891</v>
      </c>
    </row>
    <row r="6729" spans="1:26" x14ac:dyDescent="0.3">
      <c r="A6729">
        <v>135115</v>
      </c>
      <c r="B6729" t="s">
        <v>371</v>
      </c>
      <c r="C6729" t="s">
        <v>27</v>
      </c>
      <c r="D6729" t="s">
        <v>91</v>
      </c>
      <c r="E6729" t="s">
        <v>38</v>
      </c>
      <c r="F6729">
        <v>8698150983</v>
      </c>
      <c r="G6729" t="s">
        <v>30</v>
      </c>
      <c r="H6729">
        <v>7238</v>
      </c>
      <c r="I6729" t="s">
        <v>7522</v>
      </c>
      <c r="J6729" t="s">
        <v>31</v>
      </c>
      <c r="K6729" t="s">
        <v>49</v>
      </c>
      <c r="O6729" t="s">
        <v>33</v>
      </c>
      <c r="S6729" s="3">
        <v>45876.375</v>
      </c>
      <c r="T6729" t="s">
        <v>54</v>
      </c>
      <c r="U6729" t="s">
        <v>7522</v>
      </c>
      <c r="V6729" s="3">
        <v>45871.491666666669</v>
      </c>
      <c r="W6729" t="s">
        <v>1427</v>
      </c>
      <c r="Y6729" s="4">
        <v>45876</v>
      </c>
      <c r="Z6729" s="2">
        <v>0.81263888888888891</v>
      </c>
    </row>
    <row r="6730" spans="1:26" x14ac:dyDescent="0.3">
      <c r="A6730">
        <v>135169</v>
      </c>
      <c r="B6730" t="s">
        <v>371</v>
      </c>
      <c r="C6730" t="s">
        <v>27</v>
      </c>
      <c r="D6730" t="s">
        <v>91</v>
      </c>
      <c r="E6730" t="s">
        <v>38</v>
      </c>
      <c r="F6730">
        <v>8999440638</v>
      </c>
      <c r="G6730" t="s">
        <v>30</v>
      </c>
      <c r="H6730">
        <v>7238</v>
      </c>
      <c r="I6730" t="s">
        <v>7523</v>
      </c>
      <c r="J6730" t="s">
        <v>31</v>
      </c>
      <c r="K6730" t="s">
        <v>49</v>
      </c>
      <c r="O6730" t="s">
        <v>33</v>
      </c>
      <c r="S6730" s="3">
        <v>45876.375</v>
      </c>
      <c r="T6730" t="s">
        <v>54</v>
      </c>
      <c r="U6730" t="s">
        <v>7523</v>
      </c>
      <c r="V6730" s="3">
        <v>45871.491666666669</v>
      </c>
      <c r="W6730" t="s">
        <v>1428</v>
      </c>
      <c r="Y6730" s="4">
        <v>45876</v>
      </c>
      <c r="Z6730" s="2">
        <v>0.81263888888888891</v>
      </c>
    </row>
    <row r="6731" spans="1:26" x14ac:dyDescent="0.3">
      <c r="A6731">
        <v>134505</v>
      </c>
      <c r="B6731" t="s">
        <v>371</v>
      </c>
      <c r="C6731" t="s">
        <v>27</v>
      </c>
      <c r="D6731" t="s">
        <v>91</v>
      </c>
      <c r="E6731" t="s">
        <v>38</v>
      </c>
      <c r="F6731">
        <v>9763712802</v>
      </c>
      <c r="G6731" t="s">
        <v>30</v>
      </c>
      <c r="H6731">
        <v>7238</v>
      </c>
      <c r="I6731" t="s">
        <v>7524</v>
      </c>
      <c r="J6731" t="s">
        <v>31</v>
      </c>
      <c r="K6731" t="s">
        <v>49</v>
      </c>
      <c r="O6731" t="s">
        <v>33</v>
      </c>
      <c r="S6731" s="3">
        <v>45876.375</v>
      </c>
      <c r="T6731" t="s">
        <v>54</v>
      </c>
      <c r="U6731" t="s">
        <v>7524</v>
      </c>
      <c r="V6731" s="3">
        <v>45871.491666666669</v>
      </c>
      <c r="W6731" t="s">
        <v>372</v>
      </c>
      <c r="Y6731" s="4">
        <v>45876</v>
      </c>
      <c r="Z6731" s="2">
        <v>0.81263888888888891</v>
      </c>
    </row>
    <row r="6732" spans="1:26" x14ac:dyDescent="0.3">
      <c r="A6732">
        <v>135115</v>
      </c>
      <c r="B6732" t="s">
        <v>371</v>
      </c>
      <c r="C6732" t="s">
        <v>27</v>
      </c>
      <c r="D6732" t="s">
        <v>91</v>
      </c>
      <c r="E6732" t="s">
        <v>38</v>
      </c>
      <c r="F6732">
        <v>8698150983</v>
      </c>
      <c r="G6732" t="s">
        <v>30</v>
      </c>
      <c r="H6732">
        <v>7238</v>
      </c>
      <c r="I6732" t="s">
        <v>7525</v>
      </c>
      <c r="J6732" t="s">
        <v>31</v>
      </c>
      <c r="K6732" t="s">
        <v>49</v>
      </c>
      <c r="O6732" t="s">
        <v>33</v>
      </c>
      <c r="S6732" s="3">
        <v>45876.375</v>
      </c>
      <c r="T6732" t="s">
        <v>54</v>
      </c>
      <c r="U6732" t="s">
        <v>7525</v>
      </c>
      <c r="V6732" s="3">
        <v>45871.491666666669</v>
      </c>
      <c r="W6732" t="s">
        <v>1427</v>
      </c>
      <c r="Y6732" s="4">
        <v>45876</v>
      </c>
      <c r="Z6732" s="2">
        <v>0.81263888888888891</v>
      </c>
    </row>
    <row r="6733" spans="1:26" x14ac:dyDescent="0.3">
      <c r="A6733">
        <v>135169</v>
      </c>
      <c r="B6733" t="s">
        <v>371</v>
      </c>
      <c r="C6733" t="s">
        <v>27</v>
      </c>
      <c r="D6733" t="s">
        <v>91</v>
      </c>
      <c r="E6733" t="s">
        <v>38</v>
      </c>
      <c r="F6733">
        <v>8999440638</v>
      </c>
      <c r="G6733" t="s">
        <v>30</v>
      </c>
      <c r="H6733">
        <v>7238</v>
      </c>
      <c r="I6733" t="s">
        <v>7526</v>
      </c>
      <c r="J6733" t="s">
        <v>31</v>
      </c>
      <c r="K6733" t="s">
        <v>49</v>
      </c>
      <c r="O6733" t="s">
        <v>33</v>
      </c>
      <c r="S6733" s="3">
        <v>45876.375</v>
      </c>
      <c r="T6733" t="s">
        <v>54</v>
      </c>
      <c r="U6733" t="s">
        <v>7526</v>
      </c>
      <c r="V6733" s="3">
        <v>45871.491666666669</v>
      </c>
      <c r="W6733" t="s">
        <v>1428</v>
      </c>
      <c r="Y6733" s="4">
        <v>45876</v>
      </c>
      <c r="Z6733" s="2">
        <v>0.81263888888888891</v>
      </c>
    </row>
    <row r="6734" spans="1:26" x14ac:dyDescent="0.3">
      <c r="A6734">
        <v>135169</v>
      </c>
      <c r="B6734" t="s">
        <v>371</v>
      </c>
      <c r="C6734" t="s">
        <v>27</v>
      </c>
      <c r="D6734" t="s">
        <v>91</v>
      </c>
      <c r="E6734" t="s">
        <v>38</v>
      </c>
      <c r="F6734">
        <v>8999440638</v>
      </c>
      <c r="G6734" t="s">
        <v>30</v>
      </c>
      <c r="H6734">
        <v>7238</v>
      </c>
      <c r="I6734" t="s">
        <v>7527</v>
      </c>
      <c r="J6734" t="s">
        <v>31</v>
      </c>
      <c r="K6734" t="s">
        <v>49</v>
      </c>
      <c r="O6734" t="s">
        <v>33</v>
      </c>
      <c r="S6734" s="3">
        <v>45876.375</v>
      </c>
      <c r="T6734" t="s">
        <v>54</v>
      </c>
      <c r="U6734" t="s">
        <v>7527</v>
      </c>
      <c r="V6734" s="3">
        <v>45871.491666666669</v>
      </c>
      <c r="W6734" t="s">
        <v>1428</v>
      </c>
      <c r="Y6734" s="4">
        <v>45876</v>
      </c>
      <c r="Z6734" s="2">
        <v>0.81263888888888891</v>
      </c>
    </row>
    <row r="6735" spans="1:26" x14ac:dyDescent="0.3">
      <c r="A6735">
        <v>135115</v>
      </c>
      <c r="B6735" t="s">
        <v>371</v>
      </c>
      <c r="C6735" t="s">
        <v>27</v>
      </c>
      <c r="D6735" t="s">
        <v>91</v>
      </c>
      <c r="E6735" t="s">
        <v>38</v>
      </c>
      <c r="F6735">
        <v>8698150983</v>
      </c>
      <c r="G6735" t="s">
        <v>30</v>
      </c>
      <c r="H6735">
        <v>7238</v>
      </c>
      <c r="I6735" t="s">
        <v>7528</v>
      </c>
      <c r="J6735" t="s">
        <v>31</v>
      </c>
      <c r="K6735" t="s">
        <v>49</v>
      </c>
      <c r="O6735" t="s">
        <v>33</v>
      </c>
      <c r="S6735" s="3">
        <v>45876.375</v>
      </c>
      <c r="T6735" t="s">
        <v>54</v>
      </c>
      <c r="U6735" t="s">
        <v>7528</v>
      </c>
      <c r="V6735" s="3">
        <v>45871.491666666669</v>
      </c>
      <c r="W6735" t="s">
        <v>1427</v>
      </c>
      <c r="Y6735" s="4">
        <v>45876</v>
      </c>
      <c r="Z6735" s="2">
        <v>0.81263888888888891</v>
      </c>
    </row>
    <row r="6736" spans="1:26" x14ac:dyDescent="0.3">
      <c r="A6736">
        <v>134505</v>
      </c>
      <c r="B6736" t="s">
        <v>371</v>
      </c>
      <c r="C6736" t="s">
        <v>27</v>
      </c>
      <c r="D6736" t="s">
        <v>91</v>
      </c>
      <c r="E6736" t="s">
        <v>38</v>
      </c>
      <c r="F6736">
        <v>9763712802</v>
      </c>
      <c r="G6736" t="s">
        <v>30</v>
      </c>
      <c r="H6736">
        <v>7238</v>
      </c>
      <c r="I6736" t="s">
        <v>7529</v>
      </c>
      <c r="J6736" t="s">
        <v>31</v>
      </c>
      <c r="K6736" t="s">
        <v>49</v>
      </c>
      <c r="O6736" t="s">
        <v>33</v>
      </c>
      <c r="S6736" s="3">
        <v>45876.375</v>
      </c>
      <c r="T6736" t="s">
        <v>54</v>
      </c>
      <c r="U6736" t="s">
        <v>7529</v>
      </c>
      <c r="V6736" s="3">
        <v>45871.491666666669</v>
      </c>
      <c r="W6736" t="s">
        <v>372</v>
      </c>
      <c r="Y6736" s="4">
        <v>45876</v>
      </c>
      <c r="Z6736" s="2">
        <v>0.81263888888888891</v>
      </c>
    </row>
    <row r="6737" spans="1:26" x14ac:dyDescent="0.3">
      <c r="A6737">
        <v>134505</v>
      </c>
      <c r="B6737" t="s">
        <v>371</v>
      </c>
      <c r="C6737" t="s">
        <v>27</v>
      </c>
      <c r="D6737" t="s">
        <v>91</v>
      </c>
      <c r="E6737" t="s">
        <v>38</v>
      </c>
      <c r="F6737">
        <v>9763712802</v>
      </c>
      <c r="G6737" t="s">
        <v>30</v>
      </c>
      <c r="H6737">
        <v>7238</v>
      </c>
      <c r="I6737" t="s">
        <v>7530</v>
      </c>
      <c r="J6737" t="s">
        <v>31</v>
      </c>
      <c r="K6737" t="s">
        <v>49</v>
      </c>
      <c r="O6737" t="s">
        <v>33</v>
      </c>
      <c r="S6737" s="3">
        <v>45876.375</v>
      </c>
      <c r="T6737" t="s">
        <v>54</v>
      </c>
      <c r="U6737" t="s">
        <v>7530</v>
      </c>
      <c r="V6737" s="3">
        <v>45871.491666666669</v>
      </c>
      <c r="W6737" t="s">
        <v>372</v>
      </c>
      <c r="Y6737" s="4">
        <v>45876</v>
      </c>
      <c r="Z6737" s="2">
        <v>0.81263888888888891</v>
      </c>
    </row>
    <row r="6738" spans="1:26" x14ac:dyDescent="0.3">
      <c r="A6738">
        <v>135169</v>
      </c>
      <c r="B6738" t="s">
        <v>371</v>
      </c>
      <c r="C6738" t="s">
        <v>27</v>
      </c>
      <c r="D6738" t="s">
        <v>91</v>
      </c>
      <c r="E6738" t="s">
        <v>38</v>
      </c>
      <c r="F6738">
        <v>8999440638</v>
      </c>
      <c r="G6738" t="s">
        <v>30</v>
      </c>
      <c r="H6738">
        <v>7238</v>
      </c>
      <c r="I6738" t="s">
        <v>7531</v>
      </c>
      <c r="J6738" t="s">
        <v>31</v>
      </c>
      <c r="K6738" t="s">
        <v>49</v>
      </c>
      <c r="O6738" t="s">
        <v>33</v>
      </c>
      <c r="S6738" s="3">
        <v>45876.375</v>
      </c>
      <c r="T6738" t="s">
        <v>54</v>
      </c>
      <c r="U6738" t="s">
        <v>7531</v>
      </c>
      <c r="V6738" s="3">
        <v>45871.491666666669</v>
      </c>
      <c r="W6738" t="s">
        <v>1428</v>
      </c>
      <c r="Y6738" s="4">
        <v>45876</v>
      </c>
      <c r="Z6738" s="2">
        <v>0.81263888888888891</v>
      </c>
    </row>
    <row r="6739" spans="1:26" x14ac:dyDescent="0.3">
      <c r="A6739">
        <v>130595</v>
      </c>
      <c r="B6739" t="s">
        <v>371</v>
      </c>
      <c r="C6739" t="s">
        <v>27</v>
      </c>
      <c r="D6739" t="s">
        <v>91</v>
      </c>
      <c r="E6739" t="s">
        <v>38</v>
      </c>
      <c r="F6739">
        <v>8208365563</v>
      </c>
      <c r="G6739" t="s">
        <v>30</v>
      </c>
      <c r="H6739">
        <v>7238</v>
      </c>
      <c r="I6739" t="s">
        <v>7532</v>
      </c>
      <c r="J6739" t="s">
        <v>31</v>
      </c>
      <c r="K6739" t="s">
        <v>49</v>
      </c>
      <c r="O6739" t="s">
        <v>33</v>
      </c>
      <c r="S6739" s="3">
        <v>45876.375</v>
      </c>
      <c r="T6739" t="s">
        <v>54</v>
      </c>
      <c r="U6739" t="s">
        <v>7532</v>
      </c>
      <c r="V6739" s="3">
        <v>45871.491666666669</v>
      </c>
      <c r="W6739" t="s">
        <v>1426</v>
      </c>
      <c r="Y6739" s="4">
        <v>45876</v>
      </c>
      <c r="Z6739" s="2">
        <v>0.81263888888888891</v>
      </c>
    </row>
    <row r="6740" spans="1:26" x14ac:dyDescent="0.3">
      <c r="A6740">
        <v>135169</v>
      </c>
      <c r="B6740" t="s">
        <v>371</v>
      </c>
      <c r="C6740" t="s">
        <v>27</v>
      </c>
      <c r="D6740" t="s">
        <v>91</v>
      </c>
      <c r="E6740" t="s">
        <v>38</v>
      </c>
      <c r="F6740">
        <v>8999440638</v>
      </c>
      <c r="G6740" t="s">
        <v>30</v>
      </c>
      <c r="H6740">
        <v>7238</v>
      </c>
      <c r="I6740" t="s">
        <v>7533</v>
      </c>
      <c r="J6740" t="s">
        <v>31</v>
      </c>
      <c r="K6740" t="s">
        <v>49</v>
      </c>
      <c r="O6740" t="s">
        <v>33</v>
      </c>
      <c r="S6740" s="3">
        <v>45876.375</v>
      </c>
      <c r="T6740" t="s">
        <v>54</v>
      </c>
      <c r="U6740" t="s">
        <v>7533</v>
      </c>
      <c r="V6740" s="3">
        <v>45871.491666666669</v>
      </c>
      <c r="W6740" t="s">
        <v>1428</v>
      </c>
      <c r="Y6740" s="4">
        <v>45876</v>
      </c>
      <c r="Z6740" s="2">
        <v>0.81263888888888891</v>
      </c>
    </row>
    <row r="6741" spans="1:26" x14ac:dyDescent="0.3">
      <c r="A6741">
        <v>130595</v>
      </c>
      <c r="B6741" t="s">
        <v>371</v>
      </c>
      <c r="C6741" t="s">
        <v>27</v>
      </c>
      <c r="D6741" t="s">
        <v>91</v>
      </c>
      <c r="E6741" t="s">
        <v>38</v>
      </c>
      <c r="F6741">
        <v>8208365563</v>
      </c>
      <c r="G6741" t="s">
        <v>30</v>
      </c>
      <c r="H6741">
        <v>7238</v>
      </c>
      <c r="I6741" t="s">
        <v>7534</v>
      </c>
      <c r="J6741" t="s">
        <v>31</v>
      </c>
      <c r="K6741" t="s">
        <v>49</v>
      </c>
      <c r="O6741" t="s">
        <v>33</v>
      </c>
      <c r="S6741" s="3">
        <v>45876.375</v>
      </c>
      <c r="T6741" t="s">
        <v>54</v>
      </c>
      <c r="U6741" t="s">
        <v>7534</v>
      </c>
      <c r="V6741" s="3">
        <v>45871.491666666669</v>
      </c>
      <c r="W6741" t="s">
        <v>1426</v>
      </c>
      <c r="Y6741" s="4">
        <v>45876</v>
      </c>
      <c r="Z6741" s="2">
        <v>0.81263888888888891</v>
      </c>
    </row>
    <row r="6742" spans="1:26" x14ac:dyDescent="0.3">
      <c r="A6742">
        <v>135169</v>
      </c>
      <c r="B6742" t="s">
        <v>371</v>
      </c>
      <c r="C6742" t="s">
        <v>27</v>
      </c>
      <c r="D6742" t="s">
        <v>91</v>
      </c>
      <c r="E6742" t="s">
        <v>38</v>
      </c>
      <c r="F6742">
        <v>8999440638</v>
      </c>
      <c r="G6742" t="s">
        <v>30</v>
      </c>
      <c r="H6742">
        <v>7238</v>
      </c>
      <c r="I6742" t="s">
        <v>7535</v>
      </c>
      <c r="J6742" t="s">
        <v>31</v>
      </c>
      <c r="K6742" t="s">
        <v>49</v>
      </c>
      <c r="O6742" t="s">
        <v>33</v>
      </c>
      <c r="S6742" s="3">
        <v>45876.375</v>
      </c>
      <c r="T6742" t="s">
        <v>54</v>
      </c>
      <c r="U6742" t="s">
        <v>7535</v>
      </c>
      <c r="V6742" s="3">
        <v>45871.491666666669</v>
      </c>
      <c r="W6742" t="s">
        <v>1428</v>
      </c>
      <c r="Y6742" s="4">
        <v>45876</v>
      </c>
      <c r="Z6742" s="2">
        <v>0.81263888888888891</v>
      </c>
    </row>
    <row r="6743" spans="1:26" x14ac:dyDescent="0.3">
      <c r="A6743">
        <v>135169</v>
      </c>
      <c r="B6743" t="s">
        <v>371</v>
      </c>
      <c r="C6743" t="s">
        <v>27</v>
      </c>
      <c r="D6743" t="s">
        <v>91</v>
      </c>
      <c r="E6743" t="s">
        <v>38</v>
      </c>
      <c r="F6743">
        <v>8999440638</v>
      </c>
      <c r="G6743" t="s">
        <v>30</v>
      </c>
      <c r="H6743">
        <v>7238</v>
      </c>
      <c r="I6743" t="s">
        <v>7536</v>
      </c>
      <c r="J6743" t="s">
        <v>31</v>
      </c>
      <c r="K6743" t="s">
        <v>49</v>
      </c>
      <c r="O6743" t="s">
        <v>33</v>
      </c>
      <c r="S6743" s="3">
        <v>45876.375</v>
      </c>
      <c r="T6743" t="s">
        <v>54</v>
      </c>
      <c r="U6743" t="s">
        <v>7536</v>
      </c>
      <c r="V6743" s="3">
        <v>45871.491666666669</v>
      </c>
      <c r="W6743" t="s">
        <v>1428</v>
      </c>
      <c r="Y6743" s="4">
        <v>45876</v>
      </c>
      <c r="Z6743" s="2">
        <v>0.81263888888888891</v>
      </c>
    </row>
    <row r="6744" spans="1:26" x14ac:dyDescent="0.3">
      <c r="A6744">
        <v>135169</v>
      </c>
      <c r="B6744" t="s">
        <v>371</v>
      </c>
      <c r="C6744" t="s">
        <v>27</v>
      </c>
      <c r="D6744" t="s">
        <v>91</v>
      </c>
      <c r="E6744" t="s">
        <v>38</v>
      </c>
      <c r="F6744">
        <v>8999440638</v>
      </c>
      <c r="G6744" t="s">
        <v>30</v>
      </c>
      <c r="H6744">
        <v>7238</v>
      </c>
      <c r="I6744" t="s">
        <v>7537</v>
      </c>
      <c r="J6744" t="s">
        <v>31</v>
      </c>
      <c r="K6744" t="s">
        <v>49</v>
      </c>
      <c r="O6744" t="s">
        <v>33</v>
      </c>
      <c r="S6744" s="3">
        <v>45876.375</v>
      </c>
      <c r="T6744" t="s">
        <v>54</v>
      </c>
      <c r="U6744" t="s">
        <v>7537</v>
      </c>
      <c r="V6744" s="3">
        <v>45871.491666666669</v>
      </c>
      <c r="W6744" t="s">
        <v>1428</v>
      </c>
      <c r="Y6744" s="4">
        <v>45876</v>
      </c>
      <c r="Z6744" s="2">
        <v>0.81263888888888891</v>
      </c>
    </row>
    <row r="6745" spans="1:26" x14ac:dyDescent="0.3">
      <c r="A6745">
        <v>130595</v>
      </c>
      <c r="B6745" t="s">
        <v>371</v>
      </c>
      <c r="C6745" t="s">
        <v>27</v>
      </c>
      <c r="D6745" t="s">
        <v>91</v>
      </c>
      <c r="E6745" t="s">
        <v>38</v>
      </c>
      <c r="F6745">
        <v>8208365563</v>
      </c>
      <c r="G6745" t="s">
        <v>30</v>
      </c>
      <c r="H6745">
        <v>7238</v>
      </c>
      <c r="I6745" t="s">
        <v>7538</v>
      </c>
      <c r="J6745" t="s">
        <v>31</v>
      </c>
      <c r="K6745" t="s">
        <v>49</v>
      </c>
      <c r="O6745" t="s">
        <v>33</v>
      </c>
      <c r="S6745" s="3">
        <v>45876.375</v>
      </c>
      <c r="T6745" t="s">
        <v>54</v>
      </c>
      <c r="U6745" t="s">
        <v>7538</v>
      </c>
      <c r="V6745" s="3">
        <v>45871.491666666669</v>
      </c>
      <c r="W6745" t="s">
        <v>1426</v>
      </c>
      <c r="Y6745" s="4">
        <v>45876</v>
      </c>
      <c r="Z6745" s="2">
        <v>0.81263888888888891</v>
      </c>
    </row>
    <row r="6746" spans="1:26" x14ac:dyDescent="0.3">
      <c r="A6746">
        <v>135169</v>
      </c>
      <c r="B6746" t="s">
        <v>371</v>
      </c>
      <c r="C6746" t="s">
        <v>27</v>
      </c>
      <c r="D6746" t="s">
        <v>91</v>
      </c>
      <c r="E6746" t="s">
        <v>38</v>
      </c>
      <c r="F6746">
        <v>8999440638</v>
      </c>
      <c r="G6746" t="s">
        <v>30</v>
      </c>
      <c r="H6746">
        <v>7238</v>
      </c>
      <c r="I6746" t="s">
        <v>7539</v>
      </c>
      <c r="J6746" t="s">
        <v>31</v>
      </c>
      <c r="K6746" t="s">
        <v>49</v>
      </c>
      <c r="O6746" t="s">
        <v>33</v>
      </c>
      <c r="S6746" s="3">
        <v>45876.375</v>
      </c>
      <c r="T6746" t="s">
        <v>54</v>
      </c>
      <c r="U6746" t="s">
        <v>7539</v>
      </c>
      <c r="V6746" s="3">
        <v>45871.491666666669</v>
      </c>
      <c r="W6746" t="s">
        <v>1428</v>
      </c>
      <c r="Y6746" s="4">
        <v>45876</v>
      </c>
      <c r="Z6746" s="2">
        <v>0.81263888888888891</v>
      </c>
    </row>
    <row r="6747" spans="1:26" x14ac:dyDescent="0.3">
      <c r="A6747">
        <v>135115</v>
      </c>
      <c r="B6747" t="s">
        <v>371</v>
      </c>
      <c r="C6747" t="s">
        <v>27</v>
      </c>
      <c r="D6747" t="s">
        <v>91</v>
      </c>
      <c r="E6747" t="s">
        <v>38</v>
      </c>
      <c r="F6747">
        <v>8698150983</v>
      </c>
      <c r="G6747" t="s">
        <v>30</v>
      </c>
      <c r="H6747">
        <v>7238</v>
      </c>
      <c r="I6747" t="s">
        <v>7540</v>
      </c>
      <c r="J6747" t="s">
        <v>31</v>
      </c>
      <c r="K6747" t="s">
        <v>49</v>
      </c>
      <c r="O6747" t="s">
        <v>33</v>
      </c>
      <c r="S6747" s="3">
        <v>45876.375</v>
      </c>
      <c r="T6747" t="s">
        <v>54</v>
      </c>
      <c r="U6747" t="s">
        <v>7540</v>
      </c>
      <c r="V6747" s="3">
        <v>45871.491666666669</v>
      </c>
      <c r="W6747" t="s">
        <v>1427</v>
      </c>
      <c r="Y6747" s="4">
        <v>45876</v>
      </c>
      <c r="Z6747" s="2">
        <v>0.81263888888888891</v>
      </c>
    </row>
    <row r="6748" spans="1:26" x14ac:dyDescent="0.3">
      <c r="A6748">
        <v>130595</v>
      </c>
      <c r="B6748" t="s">
        <v>371</v>
      </c>
      <c r="C6748" t="s">
        <v>27</v>
      </c>
      <c r="D6748" t="s">
        <v>91</v>
      </c>
      <c r="E6748" t="s">
        <v>38</v>
      </c>
      <c r="F6748">
        <v>8208365563</v>
      </c>
      <c r="G6748" t="s">
        <v>30</v>
      </c>
      <c r="H6748">
        <v>7238</v>
      </c>
      <c r="I6748" t="s">
        <v>7541</v>
      </c>
      <c r="J6748" t="s">
        <v>31</v>
      </c>
      <c r="K6748" t="s">
        <v>49</v>
      </c>
      <c r="O6748" t="s">
        <v>33</v>
      </c>
      <c r="S6748" s="3">
        <v>45876.375</v>
      </c>
      <c r="T6748" t="s">
        <v>54</v>
      </c>
      <c r="U6748" t="s">
        <v>7541</v>
      </c>
      <c r="V6748" s="3">
        <v>45871.491666666669</v>
      </c>
      <c r="W6748" t="s">
        <v>1426</v>
      </c>
      <c r="Y6748" s="4">
        <v>45876</v>
      </c>
      <c r="Z6748" s="2">
        <v>0.81263888888888891</v>
      </c>
    </row>
    <row r="6749" spans="1:26" x14ac:dyDescent="0.3">
      <c r="A6749">
        <v>134505</v>
      </c>
      <c r="B6749" t="s">
        <v>371</v>
      </c>
      <c r="C6749" t="s">
        <v>27</v>
      </c>
      <c r="D6749" t="s">
        <v>91</v>
      </c>
      <c r="E6749" t="s">
        <v>38</v>
      </c>
      <c r="F6749">
        <v>9763712802</v>
      </c>
      <c r="G6749" t="s">
        <v>30</v>
      </c>
      <c r="H6749">
        <v>7238</v>
      </c>
      <c r="I6749" t="s">
        <v>7542</v>
      </c>
      <c r="J6749" t="s">
        <v>31</v>
      </c>
      <c r="K6749" t="s">
        <v>49</v>
      </c>
      <c r="O6749" t="s">
        <v>33</v>
      </c>
      <c r="S6749" s="3">
        <v>45876.375</v>
      </c>
      <c r="T6749" t="s">
        <v>54</v>
      </c>
      <c r="U6749" t="s">
        <v>7542</v>
      </c>
      <c r="V6749" s="3">
        <v>45871.491666666669</v>
      </c>
      <c r="W6749" t="s">
        <v>372</v>
      </c>
      <c r="Y6749" s="4">
        <v>45876</v>
      </c>
      <c r="Z6749" s="2">
        <v>0.81263888888888891</v>
      </c>
    </row>
    <row r="6750" spans="1:26" x14ac:dyDescent="0.3">
      <c r="A6750">
        <v>134505</v>
      </c>
      <c r="B6750" t="s">
        <v>371</v>
      </c>
      <c r="C6750" t="s">
        <v>27</v>
      </c>
      <c r="D6750" t="s">
        <v>91</v>
      </c>
      <c r="E6750" t="s">
        <v>38</v>
      </c>
      <c r="F6750">
        <v>9763712802</v>
      </c>
      <c r="G6750" t="s">
        <v>30</v>
      </c>
      <c r="H6750">
        <v>7238</v>
      </c>
      <c r="I6750" t="s">
        <v>7543</v>
      </c>
      <c r="J6750" t="s">
        <v>31</v>
      </c>
      <c r="K6750" t="s">
        <v>49</v>
      </c>
      <c r="O6750" t="s">
        <v>33</v>
      </c>
      <c r="S6750" s="3">
        <v>45876.375</v>
      </c>
      <c r="T6750" t="s">
        <v>54</v>
      </c>
      <c r="U6750" t="s">
        <v>7543</v>
      </c>
      <c r="V6750" s="3">
        <v>45871.491666666669</v>
      </c>
      <c r="W6750" t="s">
        <v>372</v>
      </c>
      <c r="Y6750" s="4">
        <v>45876</v>
      </c>
      <c r="Z6750" s="2">
        <v>0.81263888888888891</v>
      </c>
    </row>
    <row r="6751" spans="1:26" x14ac:dyDescent="0.3">
      <c r="A6751">
        <v>135169</v>
      </c>
      <c r="B6751" t="s">
        <v>371</v>
      </c>
      <c r="C6751" t="s">
        <v>27</v>
      </c>
      <c r="D6751" t="s">
        <v>91</v>
      </c>
      <c r="E6751" t="s">
        <v>38</v>
      </c>
      <c r="F6751">
        <v>8999440638</v>
      </c>
      <c r="G6751" t="s">
        <v>30</v>
      </c>
      <c r="H6751">
        <v>7238</v>
      </c>
      <c r="I6751" t="s">
        <v>7544</v>
      </c>
      <c r="J6751" t="s">
        <v>31</v>
      </c>
      <c r="K6751" t="s">
        <v>49</v>
      </c>
      <c r="O6751" t="s">
        <v>33</v>
      </c>
      <c r="S6751" s="3">
        <v>45876.375</v>
      </c>
      <c r="T6751" t="s">
        <v>54</v>
      </c>
      <c r="U6751" t="s">
        <v>7544</v>
      </c>
      <c r="V6751" s="3">
        <v>45871.491666666669</v>
      </c>
      <c r="W6751" t="s">
        <v>1428</v>
      </c>
      <c r="Y6751" s="4">
        <v>45876</v>
      </c>
      <c r="Z6751" s="2">
        <v>0.81263888888888891</v>
      </c>
    </row>
    <row r="6752" spans="1:26" x14ac:dyDescent="0.3">
      <c r="A6752">
        <v>135169</v>
      </c>
      <c r="B6752" t="s">
        <v>371</v>
      </c>
      <c r="C6752" t="s">
        <v>27</v>
      </c>
      <c r="D6752" t="s">
        <v>91</v>
      </c>
      <c r="E6752" t="s">
        <v>38</v>
      </c>
      <c r="F6752">
        <v>8999440638</v>
      </c>
      <c r="G6752" t="s">
        <v>30</v>
      </c>
      <c r="H6752">
        <v>7238</v>
      </c>
      <c r="I6752" t="s">
        <v>7545</v>
      </c>
      <c r="J6752" t="s">
        <v>31</v>
      </c>
      <c r="K6752" t="s">
        <v>49</v>
      </c>
      <c r="O6752" t="s">
        <v>33</v>
      </c>
      <c r="S6752" s="3">
        <v>45876.375</v>
      </c>
      <c r="T6752" t="s">
        <v>54</v>
      </c>
      <c r="U6752" t="s">
        <v>7545</v>
      </c>
      <c r="V6752" s="3">
        <v>45871.491666666669</v>
      </c>
      <c r="W6752" t="s">
        <v>1428</v>
      </c>
      <c r="Y6752" s="4">
        <v>45876</v>
      </c>
      <c r="Z6752" s="2">
        <v>0.81263888888888891</v>
      </c>
    </row>
    <row r="6753" spans="1:26" x14ac:dyDescent="0.3">
      <c r="A6753">
        <v>133982</v>
      </c>
      <c r="B6753" t="s">
        <v>500</v>
      </c>
      <c r="C6753" t="s">
        <v>27</v>
      </c>
      <c r="D6753" t="s">
        <v>296</v>
      </c>
      <c r="E6753" t="s">
        <v>84</v>
      </c>
      <c r="F6753">
        <v>9952384741</v>
      </c>
      <c r="G6753" t="s">
        <v>53</v>
      </c>
      <c r="H6753">
        <v>7244</v>
      </c>
      <c r="I6753" t="s">
        <v>7547</v>
      </c>
      <c r="J6753" t="s">
        <v>31</v>
      </c>
      <c r="K6753" t="s">
        <v>49</v>
      </c>
      <c r="O6753" t="s">
        <v>33</v>
      </c>
      <c r="S6753" s="3">
        <v>45876.375</v>
      </c>
      <c r="T6753" t="s">
        <v>54</v>
      </c>
      <c r="U6753" t="s">
        <v>7547</v>
      </c>
      <c r="V6753" s="3">
        <v>45871.491666666669</v>
      </c>
      <c r="W6753" t="s">
        <v>678</v>
      </c>
      <c r="Y6753" s="4">
        <v>45876</v>
      </c>
      <c r="Z6753" s="2">
        <v>0.81263888888888891</v>
      </c>
    </row>
    <row r="6754" spans="1:26" x14ac:dyDescent="0.3">
      <c r="A6754">
        <v>133982</v>
      </c>
      <c r="B6754" t="s">
        <v>500</v>
      </c>
      <c r="C6754" t="s">
        <v>27</v>
      </c>
      <c r="D6754" t="s">
        <v>296</v>
      </c>
      <c r="E6754" t="s">
        <v>84</v>
      </c>
      <c r="F6754">
        <v>9952384741</v>
      </c>
      <c r="G6754" t="s">
        <v>53</v>
      </c>
      <c r="H6754">
        <v>7244</v>
      </c>
      <c r="I6754" t="s">
        <v>7550</v>
      </c>
      <c r="J6754" t="s">
        <v>31</v>
      </c>
      <c r="K6754" t="s">
        <v>49</v>
      </c>
      <c r="O6754" t="s">
        <v>33</v>
      </c>
      <c r="S6754" s="3">
        <v>45876.375</v>
      </c>
      <c r="T6754" t="s">
        <v>54</v>
      </c>
      <c r="U6754" t="s">
        <v>7550</v>
      </c>
      <c r="V6754" s="3">
        <v>45871.491666666669</v>
      </c>
      <c r="W6754" t="s">
        <v>678</v>
      </c>
      <c r="Y6754" s="4">
        <v>45876</v>
      </c>
      <c r="Z6754" s="2">
        <v>0.81263888888888891</v>
      </c>
    </row>
    <row r="6755" spans="1:26" x14ac:dyDescent="0.3">
      <c r="A6755">
        <v>133982</v>
      </c>
      <c r="B6755" t="s">
        <v>500</v>
      </c>
      <c r="C6755" t="s">
        <v>27</v>
      </c>
      <c r="D6755" t="s">
        <v>296</v>
      </c>
      <c r="E6755" t="s">
        <v>84</v>
      </c>
      <c r="F6755">
        <v>9952384741</v>
      </c>
      <c r="G6755" t="s">
        <v>53</v>
      </c>
      <c r="H6755">
        <v>7244</v>
      </c>
      <c r="I6755" t="s">
        <v>7551</v>
      </c>
      <c r="J6755" t="s">
        <v>31</v>
      </c>
      <c r="K6755" t="s">
        <v>49</v>
      </c>
      <c r="O6755" t="s">
        <v>33</v>
      </c>
      <c r="S6755" s="3">
        <v>45876.375</v>
      </c>
      <c r="T6755" t="s">
        <v>54</v>
      </c>
      <c r="U6755" t="s">
        <v>7551</v>
      </c>
      <c r="V6755" s="3">
        <v>45871.491666666669</v>
      </c>
      <c r="W6755" t="s">
        <v>678</v>
      </c>
      <c r="Y6755" s="4">
        <v>45876</v>
      </c>
      <c r="Z6755" s="2">
        <v>0.81263888888888891</v>
      </c>
    </row>
    <row r="6756" spans="1:26" x14ac:dyDescent="0.3">
      <c r="A6756">
        <v>130014</v>
      </c>
      <c r="B6756" t="s">
        <v>500</v>
      </c>
      <c r="C6756" t="s">
        <v>27</v>
      </c>
      <c r="D6756" t="s">
        <v>296</v>
      </c>
      <c r="E6756" t="s">
        <v>84</v>
      </c>
      <c r="F6756">
        <v>9176161532</v>
      </c>
      <c r="G6756" t="s">
        <v>53</v>
      </c>
      <c r="H6756">
        <v>7244</v>
      </c>
      <c r="I6756" t="s">
        <v>7552</v>
      </c>
      <c r="J6756" t="s">
        <v>31</v>
      </c>
      <c r="K6756" t="s">
        <v>49</v>
      </c>
      <c r="O6756" t="s">
        <v>33</v>
      </c>
      <c r="S6756" s="3">
        <v>45876.375</v>
      </c>
      <c r="T6756" t="s">
        <v>54</v>
      </c>
      <c r="U6756" t="s">
        <v>7552</v>
      </c>
      <c r="V6756" s="3">
        <v>45871.491666666669</v>
      </c>
      <c r="W6756" t="s">
        <v>507</v>
      </c>
      <c r="Y6756" s="4">
        <v>45876</v>
      </c>
      <c r="Z6756" s="2">
        <v>0.81263888888888891</v>
      </c>
    </row>
    <row r="6757" spans="1:26" x14ac:dyDescent="0.3">
      <c r="A6757">
        <v>27972</v>
      </c>
      <c r="B6757" t="s">
        <v>306</v>
      </c>
      <c r="C6757" t="s">
        <v>27</v>
      </c>
      <c r="D6757" t="s">
        <v>295</v>
      </c>
      <c r="E6757" t="s">
        <v>84</v>
      </c>
      <c r="F6757">
        <v>8714659457</v>
      </c>
      <c r="G6757" t="s">
        <v>53</v>
      </c>
      <c r="H6757">
        <v>7290</v>
      </c>
      <c r="I6757" t="s">
        <v>7554</v>
      </c>
      <c r="J6757" t="s">
        <v>31</v>
      </c>
      <c r="K6757" t="s">
        <v>49</v>
      </c>
      <c r="O6757" t="s">
        <v>33</v>
      </c>
      <c r="S6757" s="3">
        <v>45876.375</v>
      </c>
      <c r="T6757" t="s">
        <v>54</v>
      </c>
      <c r="U6757" t="s">
        <v>7554</v>
      </c>
      <c r="V6757" s="3">
        <v>45871.491666666669</v>
      </c>
      <c r="W6757" t="s">
        <v>607</v>
      </c>
      <c r="Y6757" s="4">
        <v>45876</v>
      </c>
      <c r="Z6757" s="2">
        <v>0.81263888888888891</v>
      </c>
    </row>
    <row r="6758" spans="1:26" x14ac:dyDescent="0.3">
      <c r="A6758">
        <v>131670</v>
      </c>
      <c r="B6758" t="s">
        <v>306</v>
      </c>
      <c r="C6758" t="s">
        <v>27</v>
      </c>
      <c r="D6758" t="s">
        <v>295</v>
      </c>
      <c r="E6758" t="s">
        <v>84</v>
      </c>
      <c r="F6758">
        <v>9344028536</v>
      </c>
      <c r="G6758" t="s">
        <v>53</v>
      </c>
      <c r="H6758">
        <v>7290</v>
      </c>
      <c r="I6758" t="s">
        <v>7555</v>
      </c>
      <c r="J6758" t="s">
        <v>31</v>
      </c>
      <c r="K6758" t="s">
        <v>49</v>
      </c>
      <c r="O6758" t="s">
        <v>33</v>
      </c>
      <c r="S6758" s="3">
        <v>45876.375</v>
      </c>
      <c r="T6758" t="s">
        <v>54</v>
      </c>
      <c r="U6758" t="s">
        <v>7555</v>
      </c>
      <c r="V6758" s="3">
        <v>45871.491666666669</v>
      </c>
      <c r="W6758" t="s">
        <v>690</v>
      </c>
      <c r="Y6758" s="4">
        <v>45876</v>
      </c>
      <c r="Z6758" s="2">
        <v>0.81263888888888891</v>
      </c>
    </row>
    <row r="6759" spans="1:26" x14ac:dyDescent="0.3">
      <c r="A6759">
        <v>131670</v>
      </c>
      <c r="B6759" t="s">
        <v>306</v>
      </c>
      <c r="C6759" t="s">
        <v>27</v>
      </c>
      <c r="D6759" t="s">
        <v>295</v>
      </c>
      <c r="E6759" t="s">
        <v>84</v>
      </c>
      <c r="F6759">
        <v>9344028536</v>
      </c>
      <c r="G6759" t="s">
        <v>53</v>
      </c>
      <c r="H6759">
        <v>7290</v>
      </c>
      <c r="I6759" t="s">
        <v>7556</v>
      </c>
      <c r="J6759" t="s">
        <v>31</v>
      </c>
      <c r="K6759" t="s">
        <v>49</v>
      </c>
      <c r="O6759" t="s">
        <v>33</v>
      </c>
      <c r="S6759" s="3">
        <v>45876.375</v>
      </c>
      <c r="T6759" t="s">
        <v>54</v>
      </c>
      <c r="U6759" t="s">
        <v>7556</v>
      </c>
      <c r="V6759" s="3">
        <v>45871.491666666669</v>
      </c>
      <c r="W6759" t="s">
        <v>690</v>
      </c>
      <c r="Y6759" s="4">
        <v>45876</v>
      </c>
      <c r="Z6759" s="2">
        <v>0.81263888888888891</v>
      </c>
    </row>
    <row r="6760" spans="1:26" x14ac:dyDescent="0.3">
      <c r="A6760">
        <v>133658</v>
      </c>
      <c r="B6760" t="s">
        <v>306</v>
      </c>
      <c r="C6760" t="s">
        <v>58</v>
      </c>
      <c r="D6760" t="s">
        <v>295</v>
      </c>
      <c r="E6760" t="s">
        <v>84</v>
      </c>
      <c r="F6760">
        <v>9789642110</v>
      </c>
      <c r="G6760" t="s">
        <v>53</v>
      </c>
      <c r="H6760">
        <v>7290</v>
      </c>
      <c r="I6760" t="s">
        <v>7557</v>
      </c>
      <c r="J6760" t="s">
        <v>31</v>
      </c>
      <c r="K6760" t="s">
        <v>49</v>
      </c>
      <c r="O6760" t="s">
        <v>33</v>
      </c>
      <c r="S6760" s="3">
        <v>45876.375</v>
      </c>
      <c r="T6760" t="s">
        <v>54</v>
      </c>
      <c r="U6760" t="s">
        <v>7557</v>
      </c>
      <c r="V6760" s="3">
        <v>45871.491666666669</v>
      </c>
      <c r="W6760" t="s">
        <v>742</v>
      </c>
      <c r="Y6760" s="4">
        <v>45876</v>
      </c>
      <c r="Z6760" s="2">
        <v>0.81263888888888891</v>
      </c>
    </row>
    <row r="6761" spans="1:26" x14ac:dyDescent="0.3">
      <c r="A6761">
        <v>133658</v>
      </c>
      <c r="B6761" t="s">
        <v>306</v>
      </c>
      <c r="C6761" t="s">
        <v>58</v>
      </c>
      <c r="D6761" t="s">
        <v>295</v>
      </c>
      <c r="E6761" t="s">
        <v>84</v>
      </c>
      <c r="F6761">
        <v>9789642110</v>
      </c>
      <c r="G6761" t="s">
        <v>53</v>
      </c>
      <c r="H6761">
        <v>7290</v>
      </c>
      <c r="I6761" t="s">
        <v>7558</v>
      </c>
      <c r="J6761" t="s">
        <v>31</v>
      </c>
      <c r="K6761" t="s">
        <v>49</v>
      </c>
      <c r="O6761" t="s">
        <v>33</v>
      </c>
      <c r="S6761" s="3">
        <v>45876.375</v>
      </c>
      <c r="T6761" t="s">
        <v>54</v>
      </c>
      <c r="U6761" t="s">
        <v>7558</v>
      </c>
      <c r="V6761" s="3">
        <v>45871.491666666669</v>
      </c>
      <c r="W6761" t="s">
        <v>742</v>
      </c>
      <c r="Y6761" s="4">
        <v>45876</v>
      </c>
      <c r="Z6761" s="2">
        <v>0.81263888888888891</v>
      </c>
    </row>
    <row r="6762" spans="1:26" x14ac:dyDescent="0.3">
      <c r="A6762">
        <v>132539</v>
      </c>
      <c r="B6762" t="s">
        <v>306</v>
      </c>
      <c r="C6762" t="s">
        <v>27</v>
      </c>
      <c r="D6762" t="s">
        <v>295</v>
      </c>
      <c r="E6762" t="s">
        <v>84</v>
      </c>
      <c r="F6762">
        <v>9037989265</v>
      </c>
      <c r="G6762" t="s">
        <v>53</v>
      </c>
      <c r="H6762">
        <v>7290</v>
      </c>
      <c r="I6762" t="s">
        <v>7559</v>
      </c>
      <c r="J6762" t="s">
        <v>31</v>
      </c>
      <c r="K6762" t="s">
        <v>49</v>
      </c>
      <c r="O6762" t="s">
        <v>33</v>
      </c>
      <c r="S6762" s="3">
        <v>45876.375</v>
      </c>
      <c r="T6762" t="s">
        <v>54</v>
      </c>
      <c r="U6762" t="s">
        <v>7559</v>
      </c>
      <c r="V6762" s="3">
        <v>45871.491666666669</v>
      </c>
      <c r="W6762" t="s">
        <v>307</v>
      </c>
      <c r="Y6762" s="4">
        <v>45876</v>
      </c>
      <c r="Z6762" s="2">
        <v>0.81263888888888891</v>
      </c>
    </row>
    <row r="6763" spans="1:26" x14ac:dyDescent="0.3">
      <c r="A6763">
        <v>27972</v>
      </c>
      <c r="B6763" t="s">
        <v>306</v>
      </c>
      <c r="C6763" t="s">
        <v>27</v>
      </c>
      <c r="D6763" t="s">
        <v>295</v>
      </c>
      <c r="E6763" t="s">
        <v>84</v>
      </c>
      <c r="F6763">
        <v>8714659457</v>
      </c>
      <c r="G6763" t="s">
        <v>53</v>
      </c>
      <c r="H6763">
        <v>7290</v>
      </c>
      <c r="I6763" t="s">
        <v>7560</v>
      </c>
      <c r="J6763" t="s">
        <v>31</v>
      </c>
      <c r="K6763" t="s">
        <v>49</v>
      </c>
      <c r="O6763" t="s">
        <v>33</v>
      </c>
      <c r="S6763" s="3">
        <v>45876.375</v>
      </c>
      <c r="T6763" t="s">
        <v>54</v>
      </c>
      <c r="U6763" t="s">
        <v>7560</v>
      </c>
      <c r="V6763" s="3">
        <v>45871.491666666669</v>
      </c>
      <c r="W6763" t="s">
        <v>607</v>
      </c>
      <c r="Y6763" s="4">
        <v>45876</v>
      </c>
      <c r="Z6763" s="2">
        <v>0.81263888888888891</v>
      </c>
    </row>
    <row r="6764" spans="1:26" x14ac:dyDescent="0.3">
      <c r="A6764">
        <v>19396</v>
      </c>
      <c r="B6764" t="s">
        <v>306</v>
      </c>
      <c r="C6764" t="s">
        <v>1430</v>
      </c>
      <c r="D6764" t="s">
        <v>295</v>
      </c>
      <c r="E6764" t="s">
        <v>84</v>
      </c>
      <c r="F6764">
        <v>9288013832</v>
      </c>
      <c r="G6764" t="s">
        <v>53</v>
      </c>
      <c r="H6764">
        <v>7290</v>
      </c>
      <c r="I6764" t="s">
        <v>7562</v>
      </c>
      <c r="J6764" t="s">
        <v>31</v>
      </c>
      <c r="K6764" t="s">
        <v>49</v>
      </c>
      <c r="O6764" t="s">
        <v>33</v>
      </c>
      <c r="S6764" s="3">
        <v>45876.375</v>
      </c>
      <c r="T6764" t="s">
        <v>54</v>
      </c>
      <c r="U6764" t="s">
        <v>7562</v>
      </c>
      <c r="V6764" s="3">
        <v>45871.491666666669</v>
      </c>
      <c r="W6764" t="s">
        <v>1431</v>
      </c>
      <c r="Y6764" s="4">
        <v>45876</v>
      </c>
      <c r="Z6764" s="2">
        <v>0.81263888888888891</v>
      </c>
    </row>
    <row r="6765" spans="1:26" x14ac:dyDescent="0.3">
      <c r="A6765">
        <v>132539</v>
      </c>
      <c r="B6765" t="s">
        <v>306</v>
      </c>
      <c r="C6765" t="s">
        <v>27</v>
      </c>
      <c r="D6765" t="s">
        <v>295</v>
      </c>
      <c r="E6765" t="s">
        <v>84</v>
      </c>
      <c r="F6765">
        <v>9037989265</v>
      </c>
      <c r="G6765" t="s">
        <v>53</v>
      </c>
      <c r="H6765">
        <v>7290</v>
      </c>
      <c r="I6765" t="s">
        <v>7563</v>
      </c>
      <c r="J6765" t="s">
        <v>31</v>
      </c>
      <c r="K6765" t="s">
        <v>49</v>
      </c>
      <c r="O6765" t="s">
        <v>33</v>
      </c>
      <c r="S6765" s="3">
        <v>45876.375</v>
      </c>
      <c r="T6765" t="s">
        <v>54</v>
      </c>
      <c r="U6765" t="s">
        <v>7563</v>
      </c>
      <c r="V6765" s="3">
        <v>45871.491666666669</v>
      </c>
      <c r="W6765" t="s">
        <v>307</v>
      </c>
      <c r="Y6765" s="4">
        <v>45876</v>
      </c>
      <c r="Z6765" s="2">
        <v>0.81263888888888891</v>
      </c>
    </row>
    <row r="6766" spans="1:26" x14ac:dyDescent="0.3">
      <c r="A6766">
        <v>131670</v>
      </c>
      <c r="B6766" t="s">
        <v>306</v>
      </c>
      <c r="C6766" t="s">
        <v>27</v>
      </c>
      <c r="D6766" t="s">
        <v>295</v>
      </c>
      <c r="E6766" t="s">
        <v>84</v>
      </c>
      <c r="F6766">
        <v>9344028536</v>
      </c>
      <c r="G6766" t="s">
        <v>53</v>
      </c>
      <c r="H6766">
        <v>7290</v>
      </c>
      <c r="I6766" t="s">
        <v>7564</v>
      </c>
      <c r="J6766" t="s">
        <v>31</v>
      </c>
      <c r="K6766" t="s">
        <v>49</v>
      </c>
      <c r="O6766" t="s">
        <v>33</v>
      </c>
      <c r="S6766" s="3">
        <v>45876.375</v>
      </c>
      <c r="T6766" t="s">
        <v>54</v>
      </c>
      <c r="U6766" t="s">
        <v>7564</v>
      </c>
      <c r="V6766" s="3">
        <v>45871.491666666669</v>
      </c>
      <c r="W6766" t="s">
        <v>690</v>
      </c>
      <c r="Y6766" s="4">
        <v>45876</v>
      </c>
      <c r="Z6766" s="2">
        <v>0.81263888888888891</v>
      </c>
    </row>
    <row r="6767" spans="1:26" x14ac:dyDescent="0.3">
      <c r="A6767">
        <v>133658</v>
      </c>
      <c r="B6767" t="s">
        <v>306</v>
      </c>
      <c r="C6767" t="s">
        <v>58</v>
      </c>
      <c r="D6767" t="s">
        <v>295</v>
      </c>
      <c r="E6767" t="s">
        <v>84</v>
      </c>
      <c r="F6767">
        <v>9789642110</v>
      </c>
      <c r="G6767" t="s">
        <v>53</v>
      </c>
      <c r="H6767">
        <v>7290</v>
      </c>
      <c r="I6767" t="s">
        <v>7565</v>
      </c>
      <c r="J6767" t="s">
        <v>31</v>
      </c>
      <c r="K6767" t="s">
        <v>49</v>
      </c>
      <c r="O6767" t="s">
        <v>33</v>
      </c>
      <c r="S6767" s="3">
        <v>45876.375</v>
      </c>
      <c r="T6767" t="s">
        <v>54</v>
      </c>
      <c r="U6767" t="s">
        <v>7565</v>
      </c>
      <c r="V6767" s="3">
        <v>45871.491666666669</v>
      </c>
      <c r="W6767" t="s">
        <v>742</v>
      </c>
      <c r="Y6767" s="4">
        <v>45876</v>
      </c>
      <c r="Z6767" s="2">
        <v>0.81263888888888891</v>
      </c>
    </row>
    <row r="6768" spans="1:26" x14ac:dyDescent="0.3">
      <c r="A6768">
        <v>19396</v>
      </c>
      <c r="B6768" t="s">
        <v>306</v>
      </c>
      <c r="C6768" t="s">
        <v>1430</v>
      </c>
      <c r="D6768" t="s">
        <v>295</v>
      </c>
      <c r="E6768" t="s">
        <v>84</v>
      </c>
      <c r="F6768">
        <v>9288013832</v>
      </c>
      <c r="G6768" t="s">
        <v>53</v>
      </c>
      <c r="H6768">
        <v>7290</v>
      </c>
      <c r="I6768" t="s">
        <v>7567</v>
      </c>
      <c r="J6768" t="s">
        <v>31</v>
      </c>
      <c r="K6768" t="s">
        <v>49</v>
      </c>
      <c r="O6768" t="s">
        <v>33</v>
      </c>
      <c r="S6768" s="3">
        <v>45876.375</v>
      </c>
      <c r="T6768" t="s">
        <v>54</v>
      </c>
      <c r="U6768" t="s">
        <v>7567</v>
      </c>
      <c r="V6768" s="3">
        <v>45871.491666666669</v>
      </c>
      <c r="W6768" t="s">
        <v>1431</v>
      </c>
      <c r="Y6768" s="4">
        <v>45876</v>
      </c>
      <c r="Z6768" s="2">
        <v>0.81263888888888891</v>
      </c>
    </row>
    <row r="6769" spans="1:26" x14ac:dyDescent="0.3">
      <c r="A6769">
        <v>27972</v>
      </c>
      <c r="B6769" t="s">
        <v>306</v>
      </c>
      <c r="C6769" t="s">
        <v>27</v>
      </c>
      <c r="D6769" t="s">
        <v>295</v>
      </c>
      <c r="E6769" t="s">
        <v>84</v>
      </c>
      <c r="F6769">
        <v>8714659457</v>
      </c>
      <c r="G6769" t="s">
        <v>53</v>
      </c>
      <c r="H6769">
        <v>7290</v>
      </c>
      <c r="I6769" t="s">
        <v>7568</v>
      </c>
      <c r="J6769" t="s">
        <v>31</v>
      </c>
      <c r="K6769" t="s">
        <v>49</v>
      </c>
      <c r="O6769" t="s">
        <v>33</v>
      </c>
      <c r="S6769" s="3">
        <v>45876.375</v>
      </c>
      <c r="T6769" t="s">
        <v>54</v>
      </c>
      <c r="U6769" t="s">
        <v>7568</v>
      </c>
      <c r="V6769" s="3">
        <v>45871.491666666669</v>
      </c>
      <c r="W6769" t="s">
        <v>607</v>
      </c>
      <c r="Y6769" s="4">
        <v>45876</v>
      </c>
      <c r="Z6769" s="2">
        <v>0.81263888888888891</v>
      </c>
    </row>
    <row r="6770" spans="1:26" x14ac:dyDescent="0.3">
      <c r="A6770">
        <v>131670</v>
      </c>
      <c r="B6770" t="s">
        <v>306</v>
      </c>
      <c r="C6770" t="s">
        <v>27</v>
      </c>
      <c r="D6770" t="s">
        <v>295</v>
      </c>
      <c r="E6770" t="s">
        <v>84</v>
      </c>
      <c r="F6770">
        <v>9344028536</v>
      </c>
      <c r="G6770" t="s">
        <v>53</v>
      </c>
      <c r="H6770">
        <v>7290</v>
      </c>
      <c r="I6770" t="s">
        <v>7569</v>
      </c>
      <c r="J6770" t="s">
        <v>31</v>
      </c>
      <c r="K6770" t="s">
        <v>49</v>
      </c>
      <c r="O6770" t="s">
        <v>33</v>
      </c>
      <c r="S6770" s="3">
        <v>45876.375</v>
      </c>
      <c r="T6770" t="s">
        <v>54</v>
      </c>
      <c r="U6770" t="s">
        <v>7569</v>
      </c>
      <c r="V6770" s="3">
        <v>45871.491666666669</v>
      </c>
      <c r="W6770" t="s">
        <v>690</v>
      </c>
      <c r="Y6770" s="4">
        <v>45876</v>
      </c>
      <c r="Z6770" s="2">
        <v>0.81263888888888891</v>
      </c>
    </row>
    <row r="6771" spans="1:26" x14ac:dyDescent="0.3">
      <c r="A6771">
        <v>131670</v>
      </c>
      <c r="B6771" t="s">
        <v>306</v>
      </c>
      <c r="C6771" t="s">
        <v>27</v>
      </c>
      <c r="D6771" t="s">
        <v>295</v>
      </c>
      <c r="E6771" t="s">
        <v>84</v>
      </c>
      <c r="F6771">
        <v>9344028536</v>
      </c>
      <c r="G6771" t="s">
        <v>53</v>
      </c>
      <c r="H6771">
        <v>7290</v>
      </c>
      <c r="I6771" t="s">
        <v>7570</v>
      </c>
      <c r="J6771" t="s">
        <v>31</v>
      </c>
      <c r="K6771" t="s">
        <v>49</v>
      </c>
      <c r="O6771" t="s">
        <v>33</v>
      </c>
      <c r="S6771" s="3">
        <v>45876.375</v>
      </c>
      <c r="T6771" t="s">
        <v>54</v>
      </c>
      <c r="U6771" t="s">
        <v>7570</v>
      </c>
      <c r="V6771" s="3">
        <v>45871.491666666669</v>
      </c>
      <c r="W6771" t="s">
        <v>690</v>
      </c>
      <c r="Y6771" s="4">
        <v>45876</v>
      </c>
      <c r="Z6771" s="2">
        <v>0.81263888888888891</v>
      </c>
    </row>
    <row r="6772" spans="1:26" x14ac:dyDescent="0.3">
      <c r="A6772">
        <v>132539</v>
      </c>
      <c r="B6772" t="s">
        <v>306</v>
      </c>
      <c r="C6772" t="s">
        <v>27</v>
      </c>
      <c r="D6772" t="s">
        <v>295</v>
      </c>
      <c r="E6772" t="s">
        <v>84</v>
      </c>
      <c r="F6772">
        <v>9037989265</v>
      </c>
      <c r="G6772" t="s">
        <v>53</v>
      </c>
      <c r="H6772">
        <v>7290</v>
      </c>
      <c r="I6772" t="s">
        <v>7571</v>
      </c>
      <c r="J6772" t="s">
        <v>31</v>
      </c>
      <c r="K6772" t="s">
        <v>49</v>
      </c>
      <c r="O6772" t="s">
        <v>33</v>
      </c>
      <c r="S6772" s="3">
        <v>45876.375</v>
      </c>
      <c r="T6772" t="s">
        <v>54</v>
      </c>
      <c r="U6772" t="s">
        <v>7571</v>
      </c>
      <c r="V6772" s="3">
        <v>45871.491666666669</v>
      </c>
      <c r="W6772" t="s">
        <v>307</v>
      </c>
      <c r="Y6772" s="4">
        <v>45876</v>
      </c>
      <c r="Z6772" s="2">
        <v>0.81263888888888891</v>
      </c>
    </row>
    <row r="6773" spans="1:26" x14ac:dyDescent="0.3">
      <c r="A6773">
        <v>131670</v>
      </c>
      <c r="B6773" t="s">
        <v>306</v>
      </c>
      <c r="C6773" t="s">
        <v>27</v>
      </c>
      <c r="D6773" t="s">
        <v>295</v>
      </c>
      <c r="E6773" t="s">
        <v>84</v>
      </c>
      <c r="F6773">
        <v>9344028536</v>
      </c>
      <c r="G6773" t="s">
        <v>53</v>
      </c>
      <c r="H6773">
        <v>7290</v>
      </c>
      <c r="I6773" t="s">
        <v>7572</v>
      </c>
      <c r="J6773" t="s">
        <v>31</v>
      </c>
      <c r="K6773" t="s">
        <v>49</v>
      </c>
      <c r="O6773" t="s">
        <v>33</v>
      </c>
      <c r="S6773" s="3">
        <v>45876.375</v>
      </c>
      <c r="T6773" t="s">
        <v>54</v>
      </c>
      <c r="U6773" t="s">
        <v>7572</v>
      </c>
      <c r="V6773" s="3">
        <v>45871.491666666669</v>
      </c>
      <c r="W6773" t="s">
        <v>690</v>
      </c>
      <c r="Y6773" s="4">
        <v>45876</v>
      </c>
      <c r="Z6773" s="2">
        <v>0.81263888888888891</v>
      </c>
    </row>
    <row r="6774" spans="1:26" x14ac:dyDescent="0.3">
      <c r="A6774">
        <v>131670</v>
      </c>
      <c r="B6774" t="s">
        <v>306</v>
      </c>
      <c r="C6774" t="s">
        <v>27</v>
      </c>
      <c r="D6774" t="s">
        <v>295</v>
      </c>
      <c r="E6774" t="s">
        <v>84</v>
      </c>
      <c r="F6774">
        <v>9344028536</v>
      </c>
      <c r="G6774" t="s">
        <v>53</v>
      </c>
      <c r="H6774">
        <v>7290</v>
      </c>
      <c r="I6774" t="s">
        <v>7573</v>
      </c>
      <c r="J6774" t="s">
        <v>31</v>
      </c>
      <c r="K6774" t="s">
        <v>49</v>
      </c>
      <c r="O6774" t="s">
        <v>33</v>
      </c>
      <c r="S6774" s="3">
        <v>45876.375</v>
      </c>
      <c r="T6774" t="s">
        <v>54</v>
      </c>
      <c r="U6774" t="s">
        <v>7573</v>
      </c>
      <c r="V6774" s="3">
        <v>45871.491666666669</v>
      </c>
      <c r="W6774" t="s">
        <v>690</v>
      </c>
      <c r="Y6774" s="4">
        <v>45876</v>
      </c>
      <c r="Z6774" s="2">
        <v>0.81263888888888891</v>
      </c>
    </row>
    <row r="6775" spans="1:26" x14ac:dyDescent="0.3">
      <c r="A6775">
        <v>132539</v>
      </c>
      <c r="B6775" t="s">
        <v>306</v>
      </c>
      <c r="C6775" t="s">
        <v>27</v>
      </c>
      <c r="D6775" t="s">
        <v>295</v>
      </c>
      <c r="E6775" t="s">
        <v>84</v>
      </c>
      <c r="F6775">
        <v>9037989265</v>
      </c>
      <c r="G6775" t="s">
        <v>53</v>
      </c>
      <c r="H6775">
        <v>7290</v>
      </c>
      <c r="I6775" t="s">
        <v>7574</v>
      </c>
      <c r="J6775" t="s">
        <v>31</v>
      </c>
      <c r="K6775" t="s">
        <v>49</v>
      </c>
      <c r="O6775" t="s">
        <v>33</v>
      </c>
      <c r="S6775" s="3">
        <v>45876.375</v>
      </c>
      <c r="T6775" t="s">
        <v>54</v>
      </c>
      <c r="U6775" t="s">
        <v>7574</v>
      </c>
      <c r="V6775" s="3">
        <v>45871.491666666669</v>
      </c>
      <c r="W6775" t="s">
        <v>307</v>
      </c>
      <c r="Y6775" s="4">
        <v>45876</v>
      </c>
      <c r="Z6775" s="2">
        <v>0.81263888888888891</v>
      </c>
    </row>
    <row r="6776" spans="1:26" x14ac:dyDescent="0.3">
      <c r="A6776">
        <v>131670</v>
      </c>
      <c r="B6776" t="s">
        <v>306</v>
      </c>
      <c r="C6776" t="s">
        <v>27</v>
      </c>
      <c r="D6776" t="s">
        <v>295</v>
      </c>
      <c r="E6776" t="s">
        <v>84</v>
      </c>
      <c r="F6776">
        <v>9344028536</v>
      </c>
      <c r="G6776" t="s">
        <v>53</v>
      </c>
      <c r="H6776">
        <v>7290</v>
      </c>
      <c r="I6776" t="s">
        <v>7575</v>
      </c>
      <c r="J6776" t="s">
        <v>31</v>
      </c>
      <c r="K6776" t="s">
        <v>49</v>
      </c>
      <c r="O6776" t="s">
        <v>33</v>
      </c>
      <c r="S6776" s="3">
        <v>45876.375</v>
      </c>
      <c r="T6776" t="s">
        <v>54</v>
      </c>
      <c r="U6776" t="s">
        <v>7575</v>
      </c>
      <c r="V6776" s="3">
        <v>45871.491666666669</v>
      </c>
      <c r="W6776" t="s">
        <v>690</v>
      </c>
      <c r="Y6776" s="4">
        <v>45876</v>
      </c>
      <c r="Z6776" s="2">
        <v>0.81263888888888891</v>
      </c>
    </row>
    <row r="6777" spans="1:26" x14ac:dyDescent="0.3">
      <c r="A6777">
        <v>133658</v>
      </c>
      <c r="B6777" t="s">
        <v>306</v>
      </c>
      <c r="C6777" t="s">
        <v>58</v>
      </c>
      <c r="D6777" t="s">
        <v>295</v>
      </c>
      <c r="E6777" t="s">
        <v>84</v>
      </c>
      <c r="F6777">
        <v>9789642110</v>
      </c>
      <c r="G6777" t="s">
        <v>53</v>
      </c>
      <c r="H6777">
        <v>7290</v>
      </c>
      <c r="I6777" t="s">
        <v>7576</v>
      </c>
      <c r="J6777" t="s">
        <v>31</v>
      </c>
      <c r="K6777" t="s">
        <v>49</v>
      </c>
      <c r="O6777" t="s">
        <v>33</v>
      </c>
      <c r="S6777" s="3">
        <v>45876.375</v>
      </c>
      <c r="T6777" t="s">
        <v>54</v>
      </c>
      <c r="U6777" t="s">
        <v>7576</v>
      </c>
      <c r="V6777" s="3">
        <v>45871.491666666669</v>
      </c>
      <c r="W6777" t="s">
        <v>742</v>
      </c>
      <c r="Y6777" s="4">
        <v>45876</v>
      </c>
      <c r="Z6777" s="2">
        <v>0.81263888888888891</v>
      </c>
    </row>
    <row r="6778" spans="1:26" x14ac:dyDescent="0.3">
      <c r="A6778">
        <v>28830</v>
      </c>
      <c r="B6778" t="s">
        <v>306</v>
      </c>
      <c r="C6778" t="s">
        <v>27</v>
      </c>
      <c r="D6778" t="s">
        <v>295</v>
      </c>
      <c r="E6778" t="s">
        <v>84</v>
      </c>
      <c r="F6778">
        <v>8714674861</v>
      </c>
      <c r="G6778" t="s">
        <v>53</v>
      </c>
      <c r="H6778">
        <v>7290</v>
      </c>
      <c r="I6778" t="s">
        <v>7577</v>
      </c>
      <c r="J6778" t="s">
        <v>31</v>
      </c>
      <c r="K6778" t="s">
        <v>49</v>
      </c>
      <c r="O6778" t="s">
        <v>33</v>
      </c>
      <c r="S6778" s="3">
        <v>45876.375</v>
      </c>
      <c r="T6778" t="s">
        <v>54</v>
      </c>
      <c r="U6778" t="s">
        <v>7577</v>
      </c>
      <c r="V6778" s="3">
        <v>45871.491666666669</v>
      </c>
      <c r="W6778" t="s">
        <v>701</v>
      </c>
      <c r="Y6778" s="4">
        <v>45876</v>
      </c>
      <c r="Z6778" s="2">
        <v>0.81263888888888891</v>
      </c>
    </row>
    <row r="6779" spans="1:26" x14ac:dyDescent="0.3">
      <c r="A6779">
        <v>133658</v>
      </c>
      <c r="B6779" t="s">
        <v>306</v>
      </c>
      <c r="C6779" t="s">
        <v>58</v>
      </c>
      <c r="D6779" t="s">
        <v>295</v>
      </c>
      <c r="E6779" t="s">
        <v>84</v>
      </c>
      <c r="F6779">
        <v>9789642110</v>
      </c>
      <c r="G6779" t="s">
        <v>53</v>
      </c>
      <c r="H6779">
        <v>7290</v>
      </c>
      <c r="I6779" t="s">
        <v>7578</v>
      </c>
      <c r="J6779" t="s">
        <v>31</v>
      </c>
      <c r="K6779" t="s">
        <v>49</v>
      </c>
      <c r="O6779" t="s">
        <v>33</v>
      </c>
      <c r="S6779" s="3">
        <v>45876.375</v>
      </c>
      <c r="T6779" t="s">
        <v>54</v>
      </c>
      <c r="U6779" t="s">
        <v>7578</v>
      </c>
      <c r="V6779" s="3">
        <v>45871.491666666669</v>
      </c>
      <c r="W6779" t="s">
        <v>742</v>
      </c>
      <c r="Y6779" s="4">
        <v>45876</v>
      </c>
      <c r="Z6779" s="2">
        <v>0.81263888888888891</v>
      </c>
    </row>
    <row r="6780" spans="1:26" x14ac:dyDescent="0.3">
      <c r="A6780">
        <v>19396</v>
      </c>
      <c r="B6780" t="s">
        <v>306</v>
      </c>
      <c r="C6780" t="s">
        <v>1430</v>
      </c>
      <c r="D6780" t="s">
        <v>295</v>
      </c>
      <c r="E6780" t="s">
        <v>84</v>
      </c>
      <c r="F6780">
        <v>9288013832</v>
      </c>
      <c r="G6780" t="s">
        <v>53</v>
      </c>
      <c r="H6780">
        <v>7290</v>
      </c>
      <c r="I6780" t="s">
        <v>7579</v>
      </c>
      <c r="J6780" t="s">
        <v>31</v>
      </c>
      <c r="K6780" t="s">
        <v>49</v>
      </c>
      <c r="O6780" t="s">
        <v>33</v>
      </c>
      <c r="S6780" s="3">
        <v>45876.375</v>
      </c>
      <c r="T6780" t="s">
        <v>54</v>
      </c>
      <c r="U6780" t="s">
        <v>7579</v>
      </c>
      <c r="V6780" s="3">
        <v>45871.491666666669</v>
      </c>
      <c r="W6780" t="s">
        <v>1431</v>
      </c>
      <c r="Y6780" s="4">
        <v>45876</v>
      </c>
      <c r="Z6780" s="2">
        <v>0.81263888888888891</v>
      </c>
    </row>
    <row r="6781" spans="1:26" x14ac:dyDescent="0.3">
      <c r="A6781">
        <v>27972</v>
      </c>
      <c r="B6781" t="s">
        <v>306</v>
      </c>
      <c r="C6781" t="s">
        <v>27</v>
      </c>
      <c r="D6781" t="s">
        <v>295</v>
      </c>
      <c r="E6781" t="s">
        <v>84</v>
      </c>
      <c r="F6781">
        <v>8714659457</v>
      </c>
      <c r="G6781" t="s">
        <v>53</v>
      </c>
      <c r="H6781">
        <v>7290</v>
      </c>
      <c r="I6781" t="s">
        <v>7580</v>
      </c>
      <c r="J6781" t="s">
        <v>31</v>
      </c>
      <c r="K6781" t="s">
        <v>49</v>
      </c>
      <c r="O6781" t="s">
        <v>33</v>
      </c>
      <c r="S6781" s="3">
        <v>45876.375</v>
      </c>
      <c r="T6781" t="s">
        <v>54</v>
      </c>
      <c r="U6781" t="s">
        <v>7580</v>
      </c>
      <c r="V6781" s="3">
        <v>45871.491666666669</v>
      </c>
      <c r="W6781" t="s">
        <v>607</v>
      </c>
      <c r="Y6781" s="4">
        <v>45876</v>
      </c>
      <c r="Z6781" s="2">
        <v>0.81263888888888891</v>
      </c>
    </row>
    <row r="6782" spans="1:26" x14ac:dyDescent="0.3">
      <c r="A6782">
        <v>131670</v>
      </c>
      <c r="B6782" t="s">
        <v>306</v>
      </c>
      <c r="C6782" t="s">
        <v>27</v>
      </c>
      <c r="D6782" t="s">
        <v>295</v>
      </c>
      <c r="E6782" t="s">
        <v>84</v>
      </c>
      <c r="F6782">
        <v>9344028536</v>
      </c>
      <c r="G6782" t="s">
        <v>53</v>
      </c>
      <c r="H6782">
        <v>7290</v>
      </c>
      <c r="I6782" t="s">
        <v>7581</v>
      </c>
      <c r="J6782" t="s">
        <v>31</v>
      </c>
      <c r="K6782" t="s">
        <v>49</v>
      </c>
      <c r="O6782" t="s">
        <v>33</v>
      </c>
      <c r="S6782" s="3">
        <v>45876.375</v>
      </c>
      <c r="T6782" t="s">
        <v>54</v>
      </c>
      <c r="U6782" t="s">
        <v>7581</v>
      </c>
      <c r="V6782" s="3">
        <v>45871.491666666669</v>
      </c>
      <c r="W6782" t="s">
        <v>690</v>
      </c>
      <c r="Y6782" s="4">
        <v>45876</v>
      </c>
      <c r="Z6782" s="2">
        <v>0.81263888888888891</v>
      </c>
    </row>
    <row r="6783" spans="1:26" x14ac:dyDescent="0.3">
      <c r="A6783">
        <v>27972</v>
      </c>
      <c r="B6783" t="s">
        <v>306</v>
      </c>
      <c r="C6783" t="s">
        <v>27</v>
      </c>
      <c r="D6783" t="s">
        <v>295</v>
      </c>
      <c r="E6783" t="s">
        <v>84</v>
      </c>
      <c r="F6783">
        <v>8714659457</v>
      </c>
      <c r="G6783" t="s">
        <v>53</v>
      </c>
      <c r="H6783">
        <v>7290</v>
      </c>
      <c r="I6783" t="s">
        <v>7582</v>
      </c>
      <c r="J6783" t="s">
        <v>31</v>
      </c>
      <c r="K6783" t="s">
        <v>49</v>
      </c>
      <c r="O6783" t="s">
        <v>33</v>
      </c>
      <c r="S6783" s="3">
        <v>45876.375</v>
      </c>
      <c r="T6783" t="s">
        <v>54</v>
      </c>
      <c r="U6783" t="s">
        <v>7582</v>
      </c>
      <c r="V6783" s="3">
        <v>45871.491666666669</v>
      </c>
      <c r="W6783" t="s">
        <v>607</v>
      </c>
      <c r="Y6783" s="4">
        <v>45876</v>
      </c>
      <c r="Z6783" s="2">
        <v>0.81263888888888891</v>
      </c>
    </row>
    <row r="6784" spans="1:26" x14ac:dyDescent="0.3">
      <c r="A6784">
        <v>19396</v>
      </c>
      <c r="B6784" t="s">
        <v>306</v>
      </c>
      <c r="C6784" t="s">
        <v>1430</v>
      </c>
      <c r="D6784" t="s">
        <v>295</v>
      </c>
      <c r="E6784" t="s">
        <v>84</v>
      </c>
      <c r="F6784">
        <v>9288013832</v>
      </c>
      <c r="G6784" t="s">
        <v>53</v>
      </c>
      <c r="H6784">
        <v>7290</v>
      </c>
      <c r="I6784" t="s">
        <v>7584</v>
      </c>
      <c r="J6784" t="s">
        <v>31</v>
      </c>
      <c r="K6784" t="s">
        <v>49</v>
      </c>
      <c r="O6784" t="s">
        <v>33</v>
      </c>
      <c r="S6784" s="3">
        <v>45876.375</v>
      </c>
      <c r="T6784" t="s">
        <v>54</v>
      </c>
      <c r="U6784" t="s">
        <v>7584</v>
      </c>
      <c r="V6784" s="3">
        <v>45871.491666666669</v>
      </c>
      <c r="W6784" t="s">
        <v>1431</v>
      </c>
      <c r="Y6784" s="4">
        <v>45876</v>
      </c>
      <c r="Z6784" s="2">
        <v>0.81263888888888891</v>
      </c>
    </row>
    <row r="6785" spans="1:26" x14ac:dyDescent="0.3">
      <c r="A6785">
        <v>131670</v>
      </c>
      <c r="B6785" t="s">
        <v>306</v>
      </c>
      <c r="C6785" t="s">
        <v>27</v>
      </c>
      <c r="D6785" t="s">
        <v>295</v>
      </c>
      <c r="E6785" t="s">
        <v>84</v>
      </c>
      <c r="F6785">
        <v>9344028536</v>
      </c>
      <c r="G6785" t="s">
        <v>53</v>
      </c>
      <c r="H6785">
        <v>7290</v>
      </c>
      <c r="I6785" t="s">
        <v>7585</v>
      </c>
      <c r="J6785" t="s">
        <v>31</v>
      </c>
      <c r="K6785" t="s">
        <v>49</v>
      </c>
      <c r="O6785" t="s">
        <v>33</v>
      </c>
      <c r="S6785" s="3">
        <v>45876.375</v>
      </c>
      <c r="T6785" t="s">
        <v>54</v>
      </c>
      <c r="U6785" t="s">
        <v>7585</v>
      </c>
      <c r="V6785" s="3">
        <v>45871.491666666669</v>
      </c>
      <c r="W6785" t="s">
        <v>690</v>
      </c>
      <c r="Y6785" s="4">
        <v>45876</v>
      </c>
      <c r="Z6785" s="2">
        <v>0.81263888888888891</v>
      </c>
    </row>
    <row r="6786" spans="1:26" x14ac:dyDescent="0.3">
      <c r="A6786">
        <v>19396</v>
      </c>
      <c r="B6786" t="s">
        <v>306</v>
      </c>
      <c r="C6786" t="s">
        <v>1430</v>
      </c>
      <c r="D6786" t="s">
        <v>295</v>
      </c>
      <c r="E6786" t="s">
        <v>84</v>
      </c>
      <c r="F6786">
        <v>9288013832</v>
      </c>
      <c r="G6786" t="s">
        <v>53</v>
      </c>
      <c r="H6786">
        <v>7290</v>
      </c>
      <c r="I6786" t="s">
        <v>7586</v>
      </c>
      <c r="J6786" t="s">
        <v>31</v>
      </c>
      <c r="K6786" t="s">
        <v>49</v>
      </c>
      <c r="O6786" t="s">
        <v>33</v>
      </c>
      <c r="S6786" s="3">
        <v>45876.375</v>
      </c>
      <c r="T6786" t="s">
        <v>54</v>
      </c>
      <c r="U6786" t="s">
        <v>7586</v>
      </c>
      <c r="V6786" s="3">
        <v>45871.491666666669</v>
      </c>
      <c r="W6786" t="s">
        <v>1431</v>
      </c>
      <c r="Y6786" s="4">
        <v>45876</v>
      </c>
      <c r="Z6786" s="2">
        <v>0.81263888888888891</v>
      </c>
    </row>
    <row r="6787" spans="1:26" x14ac:dyDescent="0.3">
      <c r="A6787">
        <v>131670</v>
      </c>
      <c r="B6787" t="s">
        <v>306</v>
      </c>
      <c r="C6787" t="s">
        <v>27</v>
      </c>
      <c r="D6787" t="s">
        <v>295</v>
      </c>
      <c r="E6787" t="s">
        <v>84</v>
      </c>
      <c r="F6787">
        <v>9344028536</v>
      </c>
      <c r="G6787" t="s">
        <v>53</v>
      </c>
      <c r="H6787">
        <v>7290</v>
      </c>
      <c r="I6787" t="s">
        <v>7591</v>
      </c>
      <c r="J6787" t="s">
        <v>31</v>
      </c>
      <c r="K6787" t="s">
        <v>49</v>
      </c>
      <c r="O6787" t="s">
        <v>33</v>
      </c>
      <c r="S6787" s="3">
        <v>45876.375</v>
      </c>
      <c r="T6787" t="s">
        <v>54</v>
      </c>
      <c r="U6787" t="s">
        <v>7591</v>
      </c>
      <c r="V6787" s="3">
        <v>45871.491666666669</v>
      </c>
      <c r="W6787" t="s">
        <v>690</v>
      </c>
      <c r="Y6787" s="4">
        <v>45876</v>
      </c>
      <c r="Z6787" s="2">
        <v>0.81263888888888891</v>
      </c>
    </row>
    <row r="6788" spans="1:26" x14ac:dyDescent="0.3">
      <c r="A6788">
        <v>131670</v>
      </c>
      <c r="B6788" t="s">
        <v>306</v>
      </c>
      <c r="C6788" t="s">
        <v>27</v>
      </c>
      <c r="D6788" t="s">
        <v>295</v>
      </c>
      <c r="E6788" t="s">
        <v>84</v>
      </c>
      <c r="F6788">
        <v>9344028536</v>
      </c>
      <c r="G6788" t="s">
        <v>53</v>
      </c>
      <c r="H6788">
        <v>7290</v>
      </c>
      <c r="I6788" t="s">
        <v>7595</v>
      </c>
      <c r="J6788" t="s">
        <v>31</v>
      </c>
      <c r="K6788" t="s">
        <v>49</v>
      </c>
      <c r="O6788" t="s">
        <v>33</v>
      </c>
      <c r="S6788" s="3">
        <v>45876.375</v>
      </c>
      <c r="T6788" t="s">
        <v>54</v>
      </c>
      <c r="U6788" t="s">
        <v>7595</v>
      </c>
      <c r="V6788" s="3">
        <v>45871.491666666669</v>
      </c>
      <c r="W6788" t="s">
        <v>690</v>
      </c>
      <c r="Y6788" s="4">
        <v>45876</v>
      </c>
      <c r="Z6788" s="2">
        <v>0.81263888888888891</v>
      </c>
    </row>
    <row r="6789" spans="1:26" x14ac:dyDescent="0.3">
      <c r="A6789">
        <v>133658</v>
      </c>
      <c r="B6789" t="s">
        <v>306</v>
      </c>
      <c r="C6789" t="s">
        <v>58</v>
      </c>
      <c r="D6789" t="s">
        <v>295</v>
      </c>
      <c r="E6789" t="s">
        <v>84</v>
      </c>
      <c r="F6789">
        <v>9789642110</v>
      </c>
      <c r="G6789" t="s">
        <v>53</v>
      </c>
      <c r="H6789">
        <v>7290</v>
      </c>
      <c r="I6789" t="s">
        <v>7597</v>
      </c>
      <c r="J6789" t="s">
        <v>31</v>
      </c>
      <c r="K6789" t="s">
        <v>49</v>
      </c>
      <c r="O6789" t="s">
        <v>33</v>
      </c>
      <c r="S6789" s="3">
        <v>45876.375</v>
      </c>
      <c r="T6789" t="s">
        <v>54</v>
      </c>
      <c r="U6789" t="s">
        <v>7597</v>
      </c>
      <c r="V6789" s="3">
        <v>45871.491666666669</v>
      </c>
      <c r="W6789" t="s">
        <v>742</v>
      </c>
      <c r="Y6789" s="4">
        <v>45876</v>
      </c>
      <c r="Z6789" s="2">
        <v>0.81263888888888891</v>
      </c>
    </row>
    <row r="6790" spans="1:26" x14ac:dyDescent="0.3">
      <c r="A6790">
        <v>19396</v>
      </c>
      <c r="B6790" t="s">
        <v>306</v>
      </c>
      <c r="C6790" t="s">
        <v>1430</v>
      </c>
      <c r="D6790" t="s">
        <v>295</v>
      </c>
      <c r="E6790" t="s">
        <v>84</v>
      </c>
      <c r="F6790">
        <v>9288013832</v>
      </c>
      <c r="G6790" t="s">
        <v>53</v>
      </c>
      <c r="H6790">
        <v>7290</v>
      </c>
      <c r="I6790" t="s">
        <v>7598</v>
      </c>
      <c r="J6790" t="s">
        <v>31</v>
      </c>
      <c r="K6790" t="s">
        <v>49</v>
      </c>
      <c r="O6790" t="s">
        <v>33</v>
      </c>
      <c r="S6790" s="3">
        <v>45876.375</v>
      </c>
      <c r="T6790" t="s">
        <v>54</v>
      </c>
      <c r="U6790" t="s">
        <v>7598</v>
      </c>
      <c r="V6790" s="3">
        <v>45871.491666666669</v>
      </c>
      <c r="W6790" t="s">
        <v>1431</v>
      </c>
      <c r="Y6790" s="4">
        <v>45876</v>
      </c>
      <c r="Z6790" s="2">
        <v>0.81263888888888891</v>
      </c>
    </row>
    <row r="6791" spans="1:26" x14ac:dyDescent="0.3">
      <c r="A6791">
        <v>19396</v>
      </c>
      <c r="B6791" t="s">
        <v>306</v>
      </c>
      <c r="C6791" t="s">
        <v>1430</v>
      </c>
      <c r="D6791" t="s">
        <v>295</v>
      </c>
      <c r="E6791" t="s">
        <v>84</v>
      </c>
      <c r="F6791">
        <v>9288013832</v>
      </c>
      <c r="G6791" t="s">
        <v>53</v>
      </c>
      <c r="H6791">
        <v>7290</v>
      </c>
      <c r="I6791" t="s">
        <v>7599</v>
      </c>
      <c r="J6791" t="s">
        <v>31</v>
      </c>
      <c r="K6791" t="s">
        <v>49</v>
      </c>
      <c r="O6791" t="s">
        <v>33</v>
      </c>
      <c r="S6791" s="3">
        <v>45876.375</v>
      </c>
      <c r="T6791" t="s">
        <v>54</v>
      </c>
      <c r="U6791" t="s">
        <v>7599</v>
      </c>
      <c r="V6791" s="3">
        <v>45871.491666666669</v>
      </c>
      <c r="W6791" t="s">
        <v>1431</v>
      </c>
      <c r="Y6791" s="4">
        <v>45876</v>
      </c>
      <c r="Z6791" s="2">
        <v>0.81263888888888891</v>
      </c>
    </row>
    <row r="6792" spans="1:26" x14ac:dyDescent="0.3">
      <c r="A6792">
        <v>19396</v>
      </c>
      <c r="B6792" t="s">
        <v>306</v>
      </c>
      <c r="C6792" t="s">
        <v>1430</v>
      </c>
      <c r="D6792" t="s">
        <v>295</v>
      </c>
      <c r="E6792" t="s">
        <v>84</v>
      </c>
      <c r="F6792">
        <v>9288013832</v>
      </c>
      <c r="G6792" t="s">
        <v>53</v>
      </c>
      <c r="H6792">
        <v>7290</v>
      </c>
      <c r="I6792" t="s">
        <v>7600</v>
      </c>
      <c r="J6792" t="s">
        <v>31</v>
      </c>
      <c r="K6792" t="s">
        <v>49</v>
      </c>
      <c r="O6792" t="s">
        <v>33</v>
      </c>
      <c r="S6792" s="3">
        <v>45876.375</v>
      </c>
      <c r="T6792" t="s">
        <v>54</v>
      </c>
      <c r="U6792" t="s">
        <v>7600</v>
      </c>
      <c r="V6792" s="3">
        <v>45871.491666666669</v>
      </c>
      <c r="W6792" t="s">
        <v>1431</v>
      </c>
      <c r="Y6792" s="4">
        <v>45876</v>
      </c>
      <c r="Z6792" s="2">
        <v>0.81263888888888891</v>
      </c>
    </row>
    <row r="6793" spans="1:26" x14ac:dyDescent="0.3">
      <c r="A6793">
        <v>28830</v>
      </c>
      <c r="B6793" t="s">
        <v>306</v>
      </c>
      <c r="C6793" t="s">
        <v>27</v>
      </c>
      <c r="D6793" t="s">
        <v>295</v>
      </c>
      <c r="E6793" t="s">
        <v>84</v>
      </c>
      <c r="F6793">
        <v>8714674861</v>
      </c>
      <c r="G6793" t="s">
        <v>53</v>
      </c>
      <c r="H6793">
        <v>7290</v>
      </c>
      <c r="I6793" t="s">
        <v>7601</v>
      </c>
      <c r="J6793" t="s">
        <v>31</v>
      </c>
      <c r="K6793" t="s">
        <v>49</v>
      </c>
      <c r="O6793" t="s">
        <v>33</v>
      </c>
      <c r="S6793" s="3">
        <v>45876.375</v>
      </c>
      <c r="T6793" t="s">
        <v>54</v>
      </c>
      <c r="U6793" t="s">
        <v>7601</v>
      </c>
      <c r="V6793" s="3">
        <v>45871.491666666669</v>
      </c>
      <c r="W6793" t="s">
        <v>701</v>
      </c>
      <c r="Y6793" s="4">
        <v>45876</v>
      </c>
      <c r="Z6793" s="2">
        <v>0.81263888888888891</v>
      </c>
    </row>
    <row r="6794" spans="1:26" x14ac:dyDescent="0.3">
      <c r="A6794">
        <v>19396</v>
      </c>
      <c r="B6794" t="s">
        <v>306</v>
      </c>
      <c r="C6794" t="s">
        <v>1430</v>
      </c>
      <c r="D6794" t="s">
        <v>295</v>
      </c>
      <c r="E6794" t="s">
        <v>84</v>
      </c>
      <c r="F6794">
        <v>9288013832</v>
      </c>
      <c r="G6794" t="s">
        <v>53</v>
      </c>
      <c r="H6794">
        <v>7290</v>
      </c>
      <c r="I6794" t="s">
        <v>7602</v>
      </c>
      <c r="J6794" t="s">
        <v>31</v>
      </c>
      <c r="K6794" t="s">
        <v>49</v>
      </c>
      <c r="O6794" t="s">
        <v>33</v>
      </c>
      <c r="S6794" s="3">
        <v>45876.375</v>
      </c>
      <c r="T6794" t="s">
        <v>54</v>
      </c>
      <c r="U6794" t="s">
        <v>7602</v>
      </c>
      <c r="V6794" s="3">
        <v>45871.491666666669</v>
      </c>
      <c r="W6794" t="s">
        <v>1431</v>
      </c>
      <c r="Y6794" s="4">
        <v>45876</v>
      </c>
      <c r="Z6794" s="2">
        <v>0.81263888888888891</v>
      </c>
    </row>
    <row r="6795" spans="1:26" x14ac:dyDescent="0.3">
      <c r="A6795">
        <v>27972</v>
      </c>
      <c r="B6795" t="s">
        <v>306</v>
      </c>
      <c r="C6795" t="s">
        <v>27</v>
      </c>
      <c r="D6795" t="s">
        <v>295</v>
      </c>
      <c r="E6795" t="s">
        <v>84</v>
      </c>
      <c r="F6795">
        <v>8714659457</v>
      </c>
      <c r="G6795" t="s">
        <v>53</v>
      </c>
      <c r="H6795">
        <v>7290</v>
      </c>
      <c r="I6795" t="s">
        <v>7603</v>
      </c>
      <c r="J6795" t="s">
        <v>31</v>
      </c>
      <c r="K6795" t="s">
        <v>49</v>
      </c>
      <c r="O6795" t="s">
        <v>33</v>
      </c>
      <c r="S6795" s="3">
        <v>45876.375</v>
      </c>
      <c r="T6795" t="s">
        <v>54</v>
      </c>
      <c r="U6795" t="s">
        <v>7603</v>
      </c>
      <c r="V6795" s="3">
        <v>45871.491666666669</v>
      </c>
      <c r="W6795" t="s">
        <v>607</v>
      </c>
      <c r="Y6795" s="4">
        <v>45876</v>
      </c>
      <c r="Z6795" s="2">
        <v>0.81263888888888891</v>
      </c>
    </row>
    <row r="6796" spans="1:26" x14ac:dyDescent="0.3">
      <c r="A6796">
        <v>27972</v>
      </c>
      <c r="B6796" t="s">
        <v>306</v>
      </c>
      <c r="C6796" t="s">
        <v>27</v>
      </c>
      <c r="D6796" t="s">
        <v>295</v>
      </c>
      <c r="E6796" t="s">
        <v>84</v>
      </c>
      <c r="F6796">
        <v>8714659457</v>
      </c>
      <c r="G6796" t="s">
        <v>53</v>
      </c>
      <c r="H6796">
        <v>7290</v>
      </c>
      <c r="I6796" t="s">
        <v>7604</v>
      </c>
      <c r="J6796" t="s">
        <v>31</v>
      </c>
      <c r="K6796" t="s">
        <v>49</v>
      </c>
      <c r="O6796" t="s">
        <v>33</v>
      </c>
      <c r="S6796" s="3">
        <v>45876.375</v>
      </c>
      <c r="T6796" t="s">
        <v>54</v>
      </c>
      <c r="U6796" t="s">
        <v>7604</v>
      </c>
      <c r="V6796" s="3">
        <v>45871.491666666669</v>
      </c>
      <c r="W6796" t="s">
        <v>607</v>
      </c>
      <c r="Y6796" s="4">
        <v>45876</v>
      </c>
      <c r="Z6796" s="2">
        <v>0.81263888888888891</v>
      </c>
    </row>
    <row r="6797" spans="1:26" x14ac:dyDescent="0.3">
      <c r="A6797">
        <v>133658</v>
      </c>
      <c r="B6797" t="s">
        <v>306</v>
      </c>
      <c r="C6797" t="s">
        <v>58</v>
      </c>
      <c r="D6797" t="s">
        <v>295</v>
      </c>
      <c r="E6797" t="s">
        <v>84</v>
      </c>
      <c r="F6797">
        <v>9789642110</v>
      </c>
      <c r="G6797" t="s">
        <v>53</v>
      </c>
      <c r="H6797">
        <v>7290</v>
      </c>
      <c r="I6797" t="s">
        <v>7605</v>
      </c>
      <c r="J6797" t="s">
        <v>31</v>
      </c>
      <c r="K6797" t="s">
        <v>49</v>
      </c>
      <c r="O6797" t="s">
        <v>33</v>
      </c>
      <c r="S6797" s="3">
        <v>45876.375</v>
      </c>
      <c r="T6797" t="s">
        <v>54</v>
      </c>
      <c r="U6797" t="s">
        <v>7605</v>
      </c>
      <c r="V6797" s="3">
        <v>45871.491666666669</v>
      </c>
      <c r="W6797" t="s">
        <v>742</v>
      </c>
      <c r="Y6797" s="4">
        <v>45876</v>
      </c>
      <c r="Z6797" s="2">
        <v>0.81263888888888891</v>
      </c>
    </row>
    <row r="6798" spans="1:26" x14ac:dyDescent="0.3">
      <c r="A6798">
        <v>132539</v>
      </c>
      <c r="B6798" t="s">
        <v>306</v>
      </c>
      <c r="C6798" t="s">
        <v>27</v>
      </c>
      <c r="D6798" t="s">
        <v>295</v>
      </c>
      <c r="E6798" t="s">
        <v>84</v>
      </c>
      <c r="F6798">
        <v>9037989265</v>
      </c>
      <c r="G6798" t="s">
        <v>53</v>
      </c>
      <c r="H6798">
        <v>7290</v>
      </c>
      <c r="I6798" t="s">
        <v>7606</v>
      </c>
      <c r="J6798" t="s">
        <v>31</v>
      </c>
      <c r="K6798" t="s">
        <v>49</v>
      </c>
      <c r="O6798" t="s">
        <v>33</v>
      </c>
      <c r="S6798" s="3">
        <v>45876.375</v>
      </c>
      <c r="T6798" t="s">
        <v>54</v>
      </c>
      <c r="U6798" t="s">
        <v>7606</v>
      </c>
      <c r="V6798" s="3">
        <v>45871.491666666669</v>
      </c>
      <c r="W6798" t="s">
        <v>307</v>
      </c>
      <c r="Y6798" s="4">
        <v>45876</v>
      </c>
      <c r="Z6798" s="2">
        <v>0.81263888888888891</v>
      </c>
    </row>
    <row r="6799" spans="1:26" x14ac:dyDescent="0.3">
      <c r="A6799">
        <v>131670</v>
      </c>
      <c r="B6799" t="s">
        <v>306</v>
      </c>
      <c r="C6799" t="s">
        <v>27</v>
      </c>
      <c r="D6799" t="s">
        <v>295</v>
      </c>
      <c r="E6799" t="s">
        <v>84</v>
      </c>
      <c r="F6799">
        <v>9344028536</v>
      </c>
      <c r="G6799" t="s">
        <v>53</v>
      </c>
      <c r="H6799">
        <v>7290</v>
      </c>
      <c r="I6799" t="s">
        <v>7607</v>
      </c>
      <c r="J6799" t="s">
        <v>31</v>
      </c>
      <c r="K6799" t="s">
        <v>49</v>
      </c>
      <c r="O6799" t="s">
        <v>33</v>
      </c>
      <c r="S6799" s="3">
        <v>45876.375</v>
      </c>
      <c r="T6799" t="s">
        <v>54</v>
      </c>
      <c r="U6799" t="s">
        <v>7607</v>
      </c>
      <c r="V6799" s="3">
        <v>45871.491666666669</v>
      </c>
      <c r="W6799" t="s">
        <v>690</v>
      </c>
      <c r="Y6799" s="4">
        <v>45876</v>
      </c>
      <c r="Z6799" s="2">
        <v>0.81263888888888891</v>
      </c>
    </row>
    <row r="6800" spans="1:26" x14ac:dyDescent="0.3">
      <c r="A6800">
        <v>136291</v>
      </c>
      <c r="B6800" t="s">
        <v>306</v>
      </c>
      <c r="C6800" t="s">
        <v>27</v>
      </c>
      <c r="D6800" t="s">
        <v>295</v>
      </c>
      <c r="E6800" t="s">
        <v>84</v>
      </c>
      <c r="F6800">
        <v>8270799606</v>
      </c>
      <c r="G6800" t="s">
        <v>53</v>
      </c>
      <c r="H6800">
        <v>7290</v>
      </c>
      <c r="I6800" t="s">
        <v>7608</v>
      </c>
      <c r="J6800" t="s">
        <v>31</v>
      </c>
      <c r="K6800" t="s">
        <v>49</v>
      </c>
      <c r="O6800" t="s">
        <v>33</v>
      </c>
      <c r="S6800" s="3">
        <v>45876.375</v>
      </c>
      <c r="T6800" t="s">
        <v>54</v>
      </c>
      <c r="U6800" t="s">
        <v>7608</v>
      </c>
      <c r="V6800" s="3">
        <v>45871.491666666669</v>
      </c>
      <c r="W6800" t="s">
        <v>680</v>
      </c>
      <c r="Y6800" s="4">
        <v>45876</v>
      </c>
      <c r="Z6800" s="2">
        <v>0.81263888888888891</v>
      </c>
    </row>
    <row r="6801" spans="1:26" x14ac:dyDescent="0.3">
      <c r="A6801">
        <v>27972</v>
      </c>
      <c r="B6801" t="s">
        <v>306</v>
      </c>
      <c r="C6801" t="s">
        <v>27</v>
      </c>
      <c r="D6801" t="s">
        <v>295</v>
      </c>
      <c r="E6801" t="s">
        <v>84</v>
      </c>
      <c r="F6801">
        <v>8714659457</v>
      </c>
      <c r="G6801" t="s">
        <v>53</v>
      </c>
      <c r="H6801">
        <v>7290</v>
      </c>
      <c r="I6801" t="s">
        <v>7609</v>
      </c>
      <c r="J6801" t="s">
        <v>31</v>
      </c>
      <c r="K6801" t="s">
        <v>49</v>
      </c>
      <c r="O6801" t="s">
        <v>33</v>
      </c>
      <c r="S6801" s="3">
        <v>45876.375</v>
      </c>
      <c r="T6801" t="s">
        <v>54</v>
      </c>
      <c r="U6801" t="s">
        <v>7609</v>
      </c>
      <c r="V6801" s="3">
        <v>45871.491666666669</v>
      </c>
      <c r="W6801" t="s">
        <v>607</v>
      </c>
      <c r="Y6801" s="4">
        <v>45876</v>
      </c>
      <c r="Z6801" s="2">
        <v>0.81263888888888891</v>
      </c>
    </row>
    <row r="6802" spans="1:26" x14ac:dyDescent="0.3">
      <c r="A6802">
        <v>28830</v>
      </c>
      <c r="B6802" t="s">
        <v>306</v>
      </c>
      <c r="C6802" t="s">
        <v>27</v>
      </c>
      <c r="D6802" t="s">
        <v>295</v>
      </c>
      <c r="E6802" t="s">
        <v>84</v>
      </c>
      <c r="F6802">
        <v>8714674861</v>
      </c>
      <c r="G6802" t="s">
        <v>53</v>
      </c>
      <c r="H6802">
        <v>7290</v>
      </c>
      <c r="I6802" t="s">
        <v>7613</v>
      </c>
      <c r="J6802" t="s">
        <v>31</v>
      </c>
      <c r="K6802" t="s">
        <v>49</v>
      </c>
      <c r="O6802" t="s">
        <v>33</v>
      </c>
      <c r="S6802" s="3">
        <v>45876.375</v>
      </c>
      <c r="T6802" t="s">
        <v>54</v>
      </c>
      <c r="U6802" t="s">
        <v>7613</v>
      </c>
      <c r="V6802" s="3">
        <v>45871.491666666669</v>
      </c>
      <c r="W6802" t="s">
        <v>701</v>
      </c>
      <c r="Y6802" s="4">
        <v>45876</v>
      </c>
      <c r="Z6802" s="2">
        <v>0.81263888888888891</v>
      </c>
    </row>
    <row r="6803" spans="1:26" x14ac:dyDescent="0.3">
      <c r="A6803">
        <v>132539</v>
      </c>
      <c r="B6803" t="s">
        <v>306</v>
      </c>
      <c r="C6803" t="s">
        <v>27</v>
      </c>
      <c r="D6803" t="s">
        <v>295</v>
      </c>
      <c r="E6803" t="s">
        <v>84</v>
      </c>
      <c r="F6803">
        <v>9037989265</v>
      </c>
      <c r="G6803" t="s">
        <v>53</v>
      </c>
      <c r="H6803">
        <v>7290</v>
      </c>
      <c r="I6803" t="s">
        <v>7614</v>
      </c>
      <c r="J6803" t="s">
        <v>31</v>
      </c>
      <c r="K6803" t="s">
        <v>49</v>
      </c>
      <c r="O6803" t="s">
        <v>33</v>
      </c>
      <c r="S6803" s="3">
        <v>45876.375</v>
      </c>
      <c r="T6803" t="s">
        <v>54</v>
      </c>
      <c r="U6803" t="s">
        <v>7614</v>
      </c>
      <c r="V6803" s="3">
        <v>45871.491666666669</v>
      </c>
      <c r="W6803" t="s">
        <v>307</v>
      </c>
      <c r="Y6803" s="4">
        <v>45876</v>
      </c>
      <c r="Z6803" s="2">
        <v>0.81263888888888891</v>
      </c>
    </row>
    <row r="6804" spans="1:26" x14ac:dyDescent="0.3">
      <c r="A6804">
        <v>27972</v>
      </c>
      <c r="B6804" t="s">
        <v>306</v>
      </c>
      <c r="C6804" t="s">
        <v>27</v>
      </c>
      <c r="D6804" t="s">
        <v>295</v>
      </c>
      <c r="E6804" t="s">
        <v>84</v>
      </c>
      <c r="F6804">
        <v>8714659457</v>
      </c>
      <c r="G6804" t="s">
        <v>53</v>
      </c>
      <c r="H6804">
        <v>7290</v>
      </c>
      <c r="I6804" t="s">
        <v>7615</v>
      </c>
      <c r="J6804" t="s">
        <v>31</v>
      </c>
      <c r="K6804" t="s">
        <v>49</v>
      </c>
      <c r="O6804" t="s">
        <v>33</v>
      </c>
      <c r="S6804" s="3">
        <v>45876.375</v>
      </c>
      <c r="T6804" t="s">
        <v>54</v>
      </c>
      <c r="U6804" t="s">
        <v>7615</v>
      </c>
      <c r="V6804" s="3">
        <v>45871.491666666669</v>
      </c>
      <c r="W6804" t="s">
        <v>607</v>
      </c>
      <c r="Y6804" s="4">
        <v>45876</v>
      </c>
      <c r="Z6804" s="2">
        <v>0.81263888888888891</v>
      </c>
    </row>
    <row r="6805" spans="1:26" x14ac:dyDescent="0.3">
      <c r="A6805">
        <v>28830</v>
      </c>
      <c r="B6805" t="s">
        <v>306</v>
      </c>
      <c r="C6805" t="s">
        <v>27</v>
      </c>
      <c r="D6805" t="s">
        <v>295</v>
      </c>
      <c r="E6805" t="s">
        <v>84</v>
      </c>
      <c r="F6805">
        <v>8714674861</v>
      </c>
      <c r="G6805" t="s">
        <v>53</v>
      </c>
      <c r="H6805">
        <v>7290</v>
      </c>
      <c r="I6805" t="s">
        <v>7616</v>
      </c>
      <c r="J6805" t="s">
        <v>31</v>
      </c>
      <c r="K6805" t="s">
        <v>49</v>
      </c>
      <c r="O6805" t="s">
        <v>33</v>
      </c>
      <c r="S6805" s="3">
        <v>45876.375</v>
      </c>
      <c r="T6805" t="s">
        <v>54</v>
      </c>
      <c r="U6805" t="s">
        <v>7616</v>
      </c>
      <c r="V6805" s="3">
        <v>45871.491666666669</v>
      </c>
      <c r="W6805" t="s">
        <v>701</v>
      </c>
      <c r="Y6805" s="4">
        <v>45876</v>
      </c>
      <c r="Z6805" s="2">
        <v>0.81263888888888891</v>
      </c>
    </row>
    <row r="6806" spans="1:26" x14ac:dyDescent="0.3">
      <c r="A6806">
        <v>28830</v>
      </c>
      <c r="B6806" t="s">
        <v>306</v>
      </c>
      <c r="C6806" t="s">
        <v>27</v>
      </c>
      <c r="D6806" t="s">
        <v>295</v>
      </c>
      <c r="E6806" t="s">
        <v>84</v>
      </c>
      <c r="F6806">
        <v>8714674861</v>
      </c>
      <c r="G6806" t="s">
        <v>53</v>
      </c>
      <c r="H6806">
        <v>7290</v>
      </c>
      <c r="I6806" t="s">
        <v>7617</v>
      </c>
      <c r="J6806" t="s">
        <v>31</v>
      </c>
      <c r="K6806" t="s">
        <v>49</v>
      </c>
      <c r="O6806" t="s">
        <v>33</v>
      </c>
      <c r="S6806" s="3">
        <v>45876.375</v>
      </c>
      <c r="T6806" t="s">
        <v>54</v>
      </c>
      <c r="U6806" t="s">
        <v>7617</v>
      </c>
      <c r="V6806" s="3">
        <v>45871.491666666669</v>
      </c>
      <c r="W6806" t="s">
        <v>701</v>
      </c>
      <c r="Y6806" s="4">
        <v>45876</v>
      </c>
      <c r="Z6806" s="2">
        <v>0.81263888888888891</v>
      </c>
    </row>
    <row r="6807" spans="1:26" x14ac:dyDescent="0.3">
      <c r="A6807">
        <v>131670</v>
      </c>
      <c r="B6807" t="s">
        <v>306</v>
      </c>
      <c r="C6807" t="s">
        <v>27</v>
      </c>
      <c r="D6807" t="s">
        <v>295</v>
      </c>
      <c r="E6807" t="s">
        <v>84</v>
      </c>
      <c r="F6807">
        <v>9344028536</v>
      </c>
      <c r="G6807" t="s">
        <v>53</v>
      </c>
      <c r="H6807">
        <v>7290</v>
      </c>
      <c r="I6807" t="s">
        <v>7618</v>
      </c>
      <c r="J6807" t="s">
        <v>31</v>
      </c>
      <c r="K6807" t="s">
        <v>49</v>
      </c>
      <c r="O6807" t="s">
        <v>33</v>
      </c>
      <c r="S6807" s="3">
        <v>45876.375</v>
      </c>
      <c r="T6807" t="s">
        <v>54</v>
      </c>
      <c r="U6807" t="s">
        <v>7618</v>
      </c>
      <c r="V6807" s="3">
        <v>45871.491666666669</v>
      </c>
      <c r="W6807" t="s">
        <v>690</v>
      </c>
      <c r="Y6807" s="4">
        <v>45876</v>
      </c>
      <c r="Z6807" s="2">
        <v>0.81263888888888891</v>
      </c>
    </row>
    <row r="6808" spans="1:26" x14ac:dyDescent="0.3">
      <c r="A6808">
        <v>132539</v>
      </c>
      <c r="B6808" t="s">
        <v>306</v>
      </c>
      <c r="C6808" t="s">
        <v>27</v>
      </c>
      <c r="D6808" t="s">
        <v>295</v>
      </c>
      <c r="E6808" t="s">
        <v>84</v>
      </c>
      <c r="F6808">
        <v>9037989265</v>
      </c>
      <c r="G6808" t="s">
        <v>53</v>
      </c>
      <c r="H6808">
        <v>7290</v>
      </c>
      <c r="I6808" t="s">
        <v>7619</v>
      </c>
      <c r="J6808" t="s">
        <v>31</v>
      </c>
      <c r="K6808" t="s">
        <v>49</v>
      </c>
      <c r="O6808" t="s">
        <v>33</v>
      </c>
      <c r="S6808" s="3">
        <v>45876.375</v>
      </c>
      <c r="T6808" t="s">
        <v>54</v>
      </c>
      <c r="U6808" t="s">
        <v>7619</v>
      </c>
      <c r="V6808" s="3">
        <v>45871.491666666669</v>
      </c>
      <c r="W6808" t="s">
        <v>307</v>
      </c>
      <c r="Y6808" s="4">
        <v>45876</v>
      </c>
      <c r="Z6808" s="2">
        <v>0.81263888888888891</v>
      </c>
    </row>
    <row r="6809" spans="1:26" x14ac:dyDescent="0.3">
      <c r="A6809">
        <v>19396</v>
      </c>
      <c r="B6809" t="s">
        <v>306</v>
      </c>
      <c r="C6809" t="s">
        <v>1430</v>
      </c>
      <c r="D6809" t="s">
        <v>295</v>
      </c>
      <c r="E6809" t="s">
        <v>84</v>
      </c>
      <c r="F6809">
        <v>9288013832</v>
      </c>
      <c r="G6809" t="s">
        <v>53</v>
      </c>
      <c r="H6809">
        <v>7290</v>
      </c>
      <c r="I6809" t="s">
        <v>7620</v>
      </c>
      <c r="J6809" t="s">
        <v>31</v>
      </c>
      <c r="K6809" t="s">
        <v>49</v>
      </c>
      <c r="O6809" t="s">
        <v>33</v>
      </c>
      <c r="S6809" s="3">
        <v>45876.375</v>
      </c>
      <c r="T6809" t="s">
        <v>54</v>
      </c>
      <c r="U6809" t="s">
        <v>7620</v>
      </c>
      <c r="V6809" s="3">
        <v>45871.491666666669</v>
      </c>
      <c r="W6809" t="s">
        <v>1431</v>
      </c>
      <c r="Y6809" s="4">
        <v>45876</v>
      </c>
      <c r="Z6809" s="2">
        <v>0.81263888888888891</v>
      </c>
    </row>
    <row r="6810" spans="1:26" x14ac:dyDescent="0.3">
      <c r="A6810">
        <v>132539</v>
      </c>
      <c r="B6810" t="s">
        <v>306</v>
      </c>
      <c r="C6810" t="s">
        <v>27</v>
      </c>
      <c r="D6810" t="s">
        <v>295</v>
      </c>
      <c r="E6810" t="s">
        <v>84</v>
      </c>
      <c r="F6810">
        <v>9037989265</v>
      </c>
      <c r="G6810" t="s">
        <v>53</v>
      </c>
      <c r="H6810">
        <v>7290</v>
      </c>
      <c r="I6810" t="s">
        <v>7621</v>
      </c>
      <c r="J6810" t="s">
        <v>31</v>
      </c>
      <c r="K6810" t="s">
        <v>49</v>
      </c>
      <c r="O6810" t="s">
        <v>33</v>
      </c>
      <c r="S6810" s="3">
        <v>45876.375</v>
      </c>
      <c r="T6810" t="s">
        <v>54</v>
      </c>
      <c r="U6810" t="s">
        <v>7621</v>
      </c>
      <c r="V6810" s="3">
        <v>45871.491666666669</v>
      </c>
      <c r="W6810" t="s">
        <v>307</v>
      </c>
      <c r="Y6810" s="4">
        <v>45876</v>
      </c>
      <c r="Z6810" s="2">
        <v>0.81263888888888891</v>
      </c>
    </row>
    <row r="6811" spans="1:26" x14ac:dyDescent="0.3">
      <c r="A6811">
        <v>133658</v>
      </c>
      <c r="B6811" t="s">
        <v>306</v>
      </c>
      <c r="C6811" t="s">
        <v>58</v>
      </c>
      <c r="D6811" t="s">
        <v>295</v>
      </c>
      <c r="E6811" t="s">
        <v>84</v>
      </c>
      <c r="F6811">
        <v>9789642110</v>
      </c>
      <c r="G6811" t="s">
        <v>53</v>
      </c>
      <c r="H6811">
        <v>7290</v>
      </c>
      <c r="I6811" t="s">
        <v>7622</v>
      </c>
      <c r="J6811" t="s">
        <v>31</v>
      </c>
      <c r="K6811" t="s">
        <v>49</v>
      </c>
      <c r="O6811" t="s">
        <v>33</v>
      </c>
      <c r="S6811" s="3">
        <v>45876.375</v>
      </c>
      <c r="T6811" t="s">
        <v>54</v>
      </c>
      <c r="U6811" t="s">
        <v>7622</v>
      </c>
      <c r="V6811" s="3">
        <v>45871.491666666669</v>
      </c>
      <c r="W6811" t="s">
        <v>742</v>
      </c>
      <c r="Y6811" s="4">
        <v>45876</v>
      </c>
      <c r="Z6811" s="2">
        <v>0.81263888888888891</v>
      </c>
    </row>
    <row r="6812" spans="1:26" x14ac:dyDescent="0.3">
      <c r="A6812">
        <v>133658</v>
      </c>
      <c r="B6812" t="s">
        <v>306</v>
      </c>
      <c r="C6812" t="s">
        <v>58</v>
      </c>
      <c r="D6812" t="s">
        <v>295</v>
      </c>
      <c r="E6812" t="s">
        <v>84</v>
      </c>
      <c r="F6812">
        <v>9789642110</v>
      </c>
      <c r="G6812" t="s">
        <v>53</v>
      </c>
      <c r="H6812">
        <v>7290</v>
      </c>
      <c r="I6812" t="s">
        <v>7623</v>
      </c>
      <c r="J6812" t="s">
        <v>31</v>
      </c>
      <c r="K6812" t="s">
        <v>49</v>
      </c>
      <c r="O6812" t="s">
        <v>33</v>
      </c>
      <c r="S6812" s="3">
        <v>45876.375</v>
      </c>
      <c r="T6812" t="s">
        <v>54</v>
      </c>
      <c r="U6812" t="s">
        <v>7623</v>
      </c>
      <c r="V6812" s="3">
        <v>45871.491666666669</v>
      </c>
      <c r="W6812" t="s">
        <v>742</v>
      </c>
      <c r="Y6812" s="4">
        <v>45876</v>
      </c>
      <c r="Z6812" s="2">
        <v>0.81263888888888891</v>
      </c>
    </row>
    <row r="6813" spans="1:26" x14ac:dyDescent="0.3">
      <c r="A6813">
        <v>28830</v>
      </c>
      <c r="B6813" t="s">
        <v>306</v>
      </c>
      <c r="C6813" t="s">
        <v>27</v>
      </c>
      <c r="D6813" t="s">
        <v>295</v>
      </c>
      <c r="E6813" t="s">
        <v>84</v>
      </c>
      <c r="F6813">
        <v>8714674861</v>
      </c>
      <c r="G6813" t="s">
        <v>53</v>
      </c>
      <c r="H6813">
        <v>7290</v>
      </c>
      <c r="I6813" t="s">
        <v>7624</v>
      </c>
      <c r="J6813" t="s">
        <v>31</v>
      </c>
      <c r="K6813" t="s">
        <v>49</v>
      </c>
      <c r="O6813" t="s">
        <v>33</v>
      </c>
      <c r="S6813" s="3">
        <v>45876.375</v>
      </c>
      <c r="T6813" t="s">
        <v>54</v>
      </c>
      <c r="U6813" t="s">
        <v>7624</v>
      </c>
      <c r="V6813" s="3">
        <v>45871.491666666669</v>
      </c>
      <c r="W6813" t="s">
        <v>701</v>
      </c>
      <c r="Y6813" s="4">
        <v>45876</v>
      </c>
      <c r="Z6813" s="2">
        <v>0.81263888888888891</v>
      </c>
    </row>
    <row r="6814" spans="1:26" x14ac:dyDescent="0.3">
      <c r="A6814">
        <v>28830</v>
      </c>
      <c r="B6814" t="s">
        <v>306</v>
      </c>
      <c r="C6814" t="s">
        <v>27</v>
      </c>
      <c r="D6814" t="s">
        <v>295</v>
      </c>
      <c r="E6814" t="s">
        <v>84</v>
      </c>
      <c r="F6814">
        <v>8714674861</v>
      </c>
      <c r="G6814" t="s">
        <v>53</v>
      </c>
      <c r="H6814">
        <v>7290</v>
      </c>
      <c r="I6814" t="s">
        <v>7625</v>
      </c>
      <c r="J6814" t="s">
        <v>31</v>
      </c>
      <c r="K6814" t="s">
        <v>49</v>
      </c>
      <c r="O6814" t="s">
        <v>33</v>
      </c>
      <c r="S6814" s="3">
        <v>45876.375</v>
      </c>
      <c r="T6814" t="s">
        <v>54</v>
      </c>
      <c r="U6814" t="s">
        <v>7625</v>
      </c>
      <c r="V6814" s="3">
        <v>45871.491666666669</v>
      </c>
      <c r="W6814" t="s">
        <v>701</v>
      </c>
      <c r="Y6814" s="4">
        <v>45876</v>
      </c>
      <c r="Z6814" s="2">
        <v>0.81263888888888891</v>
      </c>
    </row>
    <row r="6815" spans="1:26" x14ac:dyDescent="0.3">
      <c r="A6815">
        <v>133658</v>
      </c>
      <c r="B6815" t="s">
        <v>306</v>
      </c>
      <c r="C6815" t="s">
        <v>58</v>
      </c>
      <c r="D6815" t="s">
        <v>295</v>
      </c>
      <c r="E6815" t="s">
        <v>84</v>
      </c>
      <c r="F6815">
        <v>9789642110</v>
      </c>
      <c r="G6815" t="s">
        <v>53</v>
      </c>
      <c r="H6815">
        <v>7290</v>
      </c>
      <c r="I6815" t="s">
        <v>7626</v>
      </c>
      <c r="J6815" t="s">
        <v>31</v>
      </c>
      <c r="K6815" t="s">
        <v>49</v>
      </c>
      <c r="O6815" t="s">
        <v>33</v>
      </c>
      <c r="S6815" s="3">
        <v>45876.375</v>
      </c>
      <c r="T6815" t="s">
        <v>54</v>
      </c>
      <c r="U6815" t="s">
        <v>7626</v>
      </c>
      <c r="V6815" s="3">
        <v>45871.491666666669</v>
      </c>
      <c r="W6815" t="s">
        <v>742</v>
      </c>
      <c r="Y6815" s="4">
        <v>45876</v>
      </c>
      <c r="Z6815" s="2">
        <v>0.81263888888888891</v>
      </c>
    </row>
    <row r="6816" spans="1:26" x14ac:dyDescent="0.3">
      <c r="A6816">
        <v>132539</v>
      </c>
      <c r="B6816" t="s">
        <v>306</v>
      </c>
      <c r="C6816" t="s">
        <v>27</v>
      </c>
      <c r="D6816" t="s">
        <v>295</v>
      </c>
      <c r="E6816" t="s">
        <v>84</v>
      </c>
      <c r="F6816">
        <v>9037989265</v>
      </c>
      <c r="G6816" t="s">
        <v>53</v>
      </c>
      <c r="H6816">
        <v>7290</v>
      </c>
      <c r="I6816" t="s">
        <v>7627</v>
      </c>
      <c r="J6816" t="s">
        <v>31</v>
      </c>
      <c r="K6816" t="s">
        <v>49</v>
      </c>
      <c r="O6816" t="s">
        <v>33</v>
      </c>
      <c r="S6816" s="3">
        <v>45876.375</v>
      </c>
      <c r="T6816" t="s">
        <v>54</v>
      </c>
      <c r="U6816" t="s">
        <v>7627</v>
      </c>
      <c r="V6816" s="3">
        <v>45871.491666666669</v>
      </c>
      <c r="W6816" t="s">
        <v>307</v>
      </c>
      <c r="Y6816" s="4">
        <v>45876</v>
      </c>
      <c r="Z6816" s="2">
        <v>0.81263888888888891</v>
      </c>
    </row>
    <row r="6817" spans="1:26" x14ac:dyDescent="0.3">
      <c r="A6817">
        <v>28830</v>
      </c>
      <c r="B6817" t="s">
        <v>306</v>
      </c>
      <c r="C6817" t="s">
        <v>27</v>
      </c>
      <c r="D6817" t="s">
        <v>295</v>
      </c>
      <c r="E6817" t="s">
        <v>84</v>
      </c>
      <c r="F6817">
        <v>8714674861</v>
      </c>
      <c r="G6817" t="s">
        <v>53</v>
      </c>
      <c r="H6817">
        <v>7290</v>
      </c>
      <c r="I6817" t="s">
        <v>7628</v>
      </c>
      <c r="J6817" t="s">
        <v>31</v>
      </c>
      <c r="K6817" t="s">
        <v>49</v>
      </c>
      <c r="O6817" t="s">
        <v>33</v>
      </c>
      <c r="S6817" s="3">
        <v>45876.375</v>
      </c>
      <c r="T6817" t="s">
        <v>54</v>
      </c>
      <c r="U6817" t="s">
        <v>7628</v>
      </c>
      <c r="V6817" s="3">
        <v>45871.491666666669</v>
      </c>
      <c r="W6817" t="s">
        <v>701</v>
      </c>
      <c r="Y6817" s="4">
        <v>45876</v>
      </c>
      <c r="Z6817" s="2">
        <v>0.81263888888888891</v>
      </c>
    </row>
    <row r="6818" spans="1:26" x14ac:dyDescent="0.3">
      <c r="A6818">
        <v>133658</v>
      </c>
      <c r="B6818" t="s">
        <v>306</v>
      </c>
      <c r="C6818" t="s">
        <v>58</v>
      </c>
      <c r="D6818" t="s">
        <v>295</v>
      </c>
      <c r="E6818" t="s">
        <v>84</v>
      </c>
      <c r="F6818">
        <v>9789642110</v>
      </c>
      <c r="G6818" t="s">
        <v>53</v>
      </c>
      <c r="H6818">
        <v>7290</v>
      </c>
      <c r="I6818" t="s">
        <v>7629</v>
      </c>
      <c r="J6818" t="s">
        <v>31</v>
      </c>
      <c r="K6818" t="s">
        <v>49</v>
      </c>
      <c r="O6818" t="s">
        <v>33</v>
      </c>
      <c r="S6818" s="3">
        <v>45876.375</v>
      </c>
      <c r="T6818" t="s">
        <v>54</v>
      </c>
      <c r="U6818" t="s">
        <v>7629</v>
      </c>
      <c r="V6818" s="3">
        <v>45871.491666666669</v>
      </c>
      <c r="W6818" t="s">
        <v>742</v>
      </c>
      <c r="Y6818" s="4">
        <v>45876</v>
      </c>
      <c r="Z6818" s="2">
        <v>0.81263888888888891</v>
      </c>
    </row>
    <row r="6819" spans="1:26" x14ac:dyDescent="0.3">
      <c r="A6819">
        <v>133658</v>
      </c>
      <c r="B6819" t="s">
        <v>306</v>
      </c>
      <c r="C6819" t="s">
        <v>58</v>
      </c>
      <c r="D6819" t="s">
        <v>295</v>
      </c>
      <c r="E6819" t="s">
        <v>84</v>
      </c>
      <c r="F6819">
        <v>9789642110</v>
      </c>
      <c r="G6819" t="s">
        <v>53</v>
      </c>
      <c r="H6819">
        <v>7290</v>
      </c>
      <c r="I6819" t="s">
        <v>7630</v>
      </c>
      <c r="J6819" t="s">
        <v>31</v>
      </c>
      <c r="K6819" t="s">
        <v>49</v>
      </c>
      <c r="O6819" t="s">
        <v>33</v>
      </c>
      <c r="S6819" s="3">
        <v>45876.375</v>
      </c>
      <c r="T6819" t="s">
        <v>54</v>
      </c>
      <c r="U6819" t="s">
        <v>7630</v>
      </c>
      <c r="V6819" s="3">
        <v>45871.491666666669</v>
      </c>
      <c r="W6819" t="s">
        <v>742</v>
      </c>
      <c r="Y6819" s="4">
        <v>45876</v>
      </c>
      <c r="Z6819" s="2">
        <v>0.81263888888888891</v>
      </c>
    </row>
    <row r="6820" spans="1:26" x14ac:dyDescent="0.3">
      <c r="A6820">
        <v>133658</v>
      </c>
      <c r="B6820" t="s">
        <v>306</v>
      </c>
      <c r="C6820" t="s">
        <v>58</v>
      </c>
      <c r="D6820" t="s">
        <v>295</v>
      </c>
      <c r="E6820" t="s">
        <v>84</v>
      </c>
      <c r="F6820">
        <v>9789642110</v>
      </c>
      <c r="G6820" t="s">
        <v>53</v>
      </c>
      <c r="H6820">
        <v>7290</v>
      </c>
      <c r="I6820" t="s">
        <v>7631</v>
      </c>
      <c r="J6820" t="s">
        <v>31</v>
      </c>
      <c r="K6820" t="s">
        <v>49</v>
      </c>
      <c r="O6820" t="s">
        <v>33</v>
      </c>
      <c r="S6820" s="3">
        <v>45876.375</v>
      </c>
      <c r="T6820" t="s">
        <v>54</v>
      </c>
      <c r="U6820" t="s">
        <v>7631</v>
      </c>
      <c r="V6820" s="3">
        <v>45871.491666666669</v>
      </c>
      <c r="W6820" t="s">
        <v>742</v>
      </c>
      <c r="Y6820" s="4">
        <v>45876</v>
      </c>
      <c r="Z6820" s="2">
        <v>0.81263888888888891</v>
      </c>
    </row>
    <row r="6821" spans="1:26" x14ac:dyDescent="0.3">
      <c r="A6821">
        <v>133658</v>
      </c>
      <c r="B6821" t="s">
        <v>306</v>
      </c>
      <c r="C6821" t="s">
        <v>58</v>
      </c>
      <c r="D6821" t="s">
        <v>295</v>
      </c>
      <c r="E6821" t="s">
        <v>84</v>
      </c>
      <c r="F6821">
        <v>9789642110</v>
      </c>
      <c r="G6821" t="s">
        <v>53</v>
      </c>
      <c r="H6821">
        <v>7290</v>
      </c>
      <c r="I6821" t="s">
        <v>7632</v>
      </c>
      <c r="J6821" t="s">
        <v>31</v>
      </c>
      <c r="K6821" t="s">
        <v>49</v>
      </c>
      <c r="O6821" t="s">
        <v>33</v>
      </c>
      <c r="S6821" s="3">
        <v>45876.375</v>
      </c>
      <c r="T6821" t="s">
        <v>54</v>
      </c>
      <c r="U6821" t="s">
        <v>7632</v>
      </c>
      <c r="V6821" s="3">
        <v>45871.491666666669</v>
      </c>
      <c r="W6821" t="s">
        <v>742</v>
      </c>
      <c r="Y6821" s="4">
        <v>45876</v>
      </c>
      <c r="Z6821" s="2">
        <v>0.81263888888888891</v>
      </c>
    </row>
    <row r="6822" spans="1:26" x14ac:dyDescent="0.3">
      <c r="A6822">
        <v>136291</v>
      </c>
      <c r="B6822" t="s">
        <v>306</v>
      </c>
      <c r="C6822" t="s">
        <v>27</v>
      </c>
      <c r="D6822" t="s">
        <v>295</v>
      </c>
      <c r="E6822" t="s">
        <v>84</v>
      </c>
      <c r="F6822">
        <v>8270799606</v>
      </c>
      <c r="G6822" t="s">
        <v>53</v>
      </c>
      <c r="H6822">
        <v>7290</v>
      </c>
      <c r="I6822" t="s">
        <v>7633</v>
      </c>
      <c r="J6822" t="s">
        <v>31</v>
      </c>
      <c r="K6822" t="s">
        <v>49</v>
      </c>
      <c r="O6822" t="s">
        <v>33</v>
      </c>
      <c r="S6822" s="3">
        <v>45876.375</v>
      </c>
      <c r="T6822" t="s">
        <v>54</v>
      </c>
      <c r="U6822" t="s">
        <v>7633</v>
      </c>
      <c r="V6822" s="3">
        <v>45871.491666666669</v>
      </c>
      <c r="W6822" t="s">
        <v>680</v>
      </c>
      <c r="Y6822" s="4">
        <v>45876</v>
      </c>
      <c r="Z6822" s="2">
        <v>0.81263888888888891</v>
      </c>
    </row>
    <row r="6823" spans="1:26" x14ac:dyDescent="0.3">
      <c r="A6823">
        <v>131670</v>
      </c>
      <c r="B6823" t="s">
        <v>306</v>
      </c>
      <c r="C6823" t="s">
        <v>27</v>
      </c>
      <c r="D6823" t="s">
        <v>295</v>
      </c>
      <c r="E6823" t="s">
        <v>84</v>
      </c>
      <c r="F6823">
        <v>9344028536</v>
      </c>
      <c r="G6823" t="s">
        <v>53</v>
      </c>
      <c r="H6823">
        <v>7290</v>
      </c>
      <c r="I6823" t="s">
        <v>7634</v>
      </c>
      <c r="J6823" t="s">
        <v>31</v>
      </c>
      <c r="K6823" t="s">
        <v>49</v>
      </c>
      <c r="O6823" t="s">
        <v>33</v>
      </c>
      <c r="S6823" s="3">
        <v>45876.375</v>
      </c>
      <c r="T6823" t="s">
        <v>54</v>
      </c>
      <c r="U6823" t="s">
        <v>7634</v>
      </c>
      <c r="V6823" s="3">
        <v>45871.491666666669</v>
      </c>
      <c r="W6823" t="s">
        <v>690</v>
      </c>
      <c r="Y6823" s="4">
        <v>45876</v>
      </c>
      <c r="Z6823" s="2">
        <v>0.81263888888888891</v>
      </c>
    </row>
    <row r="6824" spans="1:26" x14ac:dyDescent="0.3">
      <c r="A6824">
        <v>133658</v>
      </c>
      <c r="B6824" t="s">
        <v>306</v>
      </c>
      <c r="C6824" t="s">
        <v>58</v>
      </c>
      <c r="D6824" t="s">
        <v>295</v>
      </c>
      <c r="E6824" t="s">
        <v>84</v>
      </c>
      <c r="F6824">
        <v>9789642110</v>
      </c>
      <c r="G6824" t="s">
        <v>53</v>
      </c>
      <c r="H6824">
        <v>7290</v>
      </c>
      <c r="I6824" t="s">
        <v>7635</v>
      </c>
      <c r="J6824" t="s">
        <v>31</v>
      </c>
      <c r="K6824" t="s">
        <v>49</v>
      </c>
      <c r="O6824" t="s">
        <v>33</v>
      </c>
      <c r="S6824" s="3">
        <v>45876.375</v>
      </c>
      <c r="T6824" t="s">
        <v>54</v>
      </c>
      <c r="U6824" t="s">
        <v>7635</v>
      </c>
      <c r="V6824" s="3">
        <v>45871.491666666669</v>
      </c>
      <c r="W6824" t="s">
        <v>742</v>
      </c>
      <c r="Y6824" s="4">
        <v>45876</v>
      </c>
      <c r="Z6824" s="2">
        <v>0.81263888888888891</v>
      </c>
    </row>
    <row r="6825" spans="1:26" x14ac:dyDescent="0.3">
      <c r="A6825">
        <v>132539</v>
      </c>
      <c r="B6825" t="s">
        <v>306</v>
      </c>
      <c r="C6825" t="s">
        <v>27</v>
      </c>
      <c r="D6825" t="s">
        <v>295</v>
      </c>
      <c r="E6825" t="s">
        <v>84</v>
      </c>
      <c r="F6825">
        <v>9037989265</v>
      </c>
      <c r="G6825" t="s">
        <v>53</v>
      </c>
      <c r="H6825">
        <v>7290</v>
      </c>
      <c r="I6825" t="s">
        <v>7636</v>
      </c>
      <c r="J6825" t="s">
        <v>31</v>
      </c>
      <c r="K6825" t="s">
        <v>49</v>
      </c>
      <c r="O6825" t="s">
        <v>33</v>
      </c>
      <c r="S6825" s="3">
        <v>45876.375</v>
      </c>
      <c r="T6825" t="s">
        <v>54</v>
      </c>
      <c r="U6825" t="s">
        <v>7636</v>
      </c>
      <c r="V6825" s="3">
        <v>45871.491666666669</v>
      </c>
      <c r="W6825" t="s">
        <v>307</v>
      </c>
      <c r="Y6825" s="4">
        <v>45876</v>
      </c>
      <c r="Z6825" s="2">
        <v>0.81263888888888891</v>
      </c>
    </row>
    <row r="6826" spans="1:26" x14ac:dyDescent="0.3">
      <c r="A6826">
        <v>28830</v>
      </c>
      <c r="B6826" t="s">
        <v>306</v>
      </c>
      <c r="C6826" t="s">
        <v>27</v>
      </c>
      <c r="D6826" t="s">
        <v>295</v>
      </c>
      <c r="E6826" t="s">
        <v>84</v>
      </c>
      <c r="F6826">
        <v>8714674861</v>
      </c>
      <c r="G6826" t="s">
        <v>53</v>
      </c>
      <c r="H6826">
        <v>7290</v>
      </c>
      <c r="I6826" t="s">
        <v>7637</v>
      </c>
      <c r="J6826" t="s">
        <v>31</v>
      </c>
      <c r="K6826" t="s">
        <v>49</v>
      </c>
      <c r="O6826" t="s">
        <v>33</v>
      </c>
      <c r="S6826" s="3">
        <v>45876.375</v>
      </c>
      <c r="T6826" t="s">
        <v>54</v>
      </c>
      <c r="U6826" t="s">
        <v>7637</v>
      </c>
      <c r="V6826" s="3">
        <v>45871.491666666669</v>
      </c>
      <c r="W6826" t="s">
        <v>701</v>
      </c>
      <c r="Y6826" s="4">
        <v>45876</v>
      </c>
      <c r="Z6826" s="2">
        <v>0.81263888888888891</v>
      </c>
    </row>
    <row r="6827" spans="1:26" x14ac:dyDescent="0.3">
      <c r="A6827">
        <v>136291</v>
      </c>
      <c r="B6827" t="s">
        <v>306</v>
      </c>
      <c r="C6827" t="s">
        <v>27</v>
      </c>
      <c r="D6827" t="s">
        <v>295</v>
      </c>
      <c r="E6827" t="s">
        <v>84</v>
      </c>
      <c r="F6827">
        <v>8270799606</v>
      </c>
      <c r="G6827" t="s">
        <v>53</v>
      </c>
      <c r="H6827">
        <v>7290</v>
      </c>
      <c r="I6827" t="s">
        <v>7638</v>
      </c>
      <c r="J6827" t="s">
        <v>31</v>
      </c>
      <c r="K6827" t="s">
        <v>49</v>
      </c>
      <c r="O6827" t="s">
        <v>33</v>
      </c>
      <c r="S6827" s="3">
        <v>45876.375</v>
      </c>
      <c r="T6827" t="s">
        <v>54</v>
      </c>
      <c r="U6827" t="s">
        <v>7638</v>
      </c>
      <c r="V6827" s="3">
        <v>45871.491666666669</v>
      </c>
      <c r="W6827" t="s">
        <v>680</v>
      </c>
      <c r="Y6827" s="4">
        <v>45876</v>
      </c>
      <c r="Z6827" s="2">
        <v>0.81263888888888891</v>
      </c>
    </row>
    <row r="6828" spans="1:26" x14ac:dyDescent="0.3">
      <c r="A6828">
        <v>132539</v>
      </c>
      <c r="B6828" t="s">
        <v>306</v>
      </c>
      <c r="C6828" t="s">
        <v>27</v>
      </c>
      <c r="D6828" t="s">
        <v>295</v>
      </c>
      <c r="E6828" t="s">
        <v>84</v>
      </c>
      <c r="F6828">
        <v>9037989265</v>
      </c>
      <c r="G6828" t="s">
        <v>53</v>
      </c>
      <c r="H6828">
        <v>7290</v>
      </c>
      <c r="I6828" t="s">
        <v>7639</v>
      </c>
      <c r="J6828" t="s">
        <v>31</v>
      </c>
      <c r="K6828" t="s">
        <v>49</v>
      </c>
      <c r="O6828" t="s">
        <v>33</v>
      </c>
      <c r="S6828" s="3">
        <v>45876.375</v>
      </c>
      <c r="T6828" t="s">
        <v>54</v>
      </c>
      <c r="U6828" t="s">
        <v>7639</v>
      </c>
      <c r="V6828" s="3">
        <v>45871.491666666669</v>
      </c>
      <c r="W6828" t="s">
        <v>307</v>
      </c>
      <c r="Y6828" s="4">
        <v>45876</v>
      </c>
      <c r="Z6828" s="2">
        <v>0.81263888888888891</v>
      </c>
    </row>
    <row r="6829" spans="1:26" x14ac:dyDescent="0.3">
      <c r="A6829">
        <v>28830</v>
      </c>
      <c r="B6829" t="s">
        <v>306</v>
      </c>
      <c r="C6829" t="s">
        <v>27</v>
      </c>
      <c r="D6829" t="s">
        <v>295</v>
      </c>
      <c r="E6829" t="s">
        <v>84</v>
      </c>
      <c r="F6829">
        <v>8714674861</v>
      </c>
      <c r="G6829" t="s">
        <v>53</v>
      </c>
      <c r="H6829">
        <v>7290</v>
      </c>
      <c r="I6829" t="s">
        <v>7640</v>
      </c>
      <c r="J6829" t="s">
        <v>31</v>
      </c>
      <c r="K6829" t="s">
        <v>49</v>
      </c>
      <c r="O6829" t="s">
        <v>33</v>
      </c>
      <c r="S6829" s="3">
        <v>45876.375</v>
      </c>
      <c r="T6829" t="s">
        <v>54</v>
      </c>
      <c r="U6829" t="s">
        <v>7640</v>
      </c>
      <c r="V6829" s="3">
        <v>45871.491666666669</v>
      </c>
      <c r="W6829" t="s">
        <v>701</v>
      </c>
      <c r="Y6829" s="4">
        <v>45876</v>
      </c>
      <c r="Z6829" s="2">
        <v>0.81263888888888891</v>
      </c>
    </row>
    <row r="6830" spans="1:26" x14ac:dyDescent="0.3">
      <c r="A6830">
        <v>27972</v>
      </c>
      <c r="B6830" t="s">
        <v>306</v>
      </c>
      <c r="C6830" t="s">
        <v>27</v>
      </c>
      <c r="D6830" t="s">
        <v>295</v>
      </c>
      <c r="E6830" t="s">
        <v>84</v>
      </c>
      <c r="F6830">
        <v>8714659457</v>
      </c>
      <c r="G6830" t="s">
        <v>53</v>
      </c>
      <c r="H6830">
        <v>7290</v>
      </c>
      <c r="I6830" t="s">
        <v>7641</v>
      </c>
      <c r="J6830" t="s">
        <v>31</v>
      </c>
      <c r="K6830" t="s">
        <v>49</v>
      </c>
      <c r="O6830" t="s">
        <v>33</v>
      </c>
      <c r="S6830" s="3">
        <v>45876.375</v>
      </c>
      <c r="T6830" t="s">
        <v>54</v>
      </c>
      <c r="U6830" t="s">
        <v>7641</v>
      </c>
      <c r="V6830" s="3">
        <v>45871.491666666669</v>
      </c>
      <c r="W6830" t="s">
        <v>607</v>
      </c>
      <c r="Y6830" s="4">
        <v>45876</v>
      </c>
      <c r="Z6830" s="2">
        <v>0.81263888888888891</v>
      </c>
    </row>
    <row r="6831" spans="1:26" x14ac:dyDescent="0.3">
      <c r="A6831">
        <v>27972</v>
      </c>
      <c r="B6831" t="s">
        <v>306</v>
      </c>
      <c r="C6831" t="s">
        <v>27</v>
      </c>
      <c r="D6831" t="s">
        <v>295</v>
      </c>
      <c r="E6831" t="s">
        <v>84</v>
      </c>
      <c r="F6831">
        <v>8714659457</v>
      </c>
      <c r="G6831" t="s">
        <v>53</v>
      </c>
      <c r="H6831">
        <v>7290</v>
      </c>
      <c r="I6831" t="s">
        <v>7642</v>
      </c>
      <c r="J6831" t="s">
        <v>31</v>
      </c>
      <c r="K6831" t="s">
        <v>49</v>
      </c>
      <c r="O6831" t="s">
        <v>33</v>
      </c>
      <c r="S6831" s="3">
        <v>45876.375</v>
      </c>
      <c r="T6831" t="s">
        <v>54</v>
      </c>
      <c r="U6831" t="s">
        <v>7642</v>
      </c>
      <c r="V6831" s="3">
        <v>45871.491666666669</v>
      </c>
      <c r="W6831" t="s">
        <v>607</v>
      </c>
      <c r="Y6831" s="4">
        <v>45876</v>
      </c>
      <c r="Z6831" s="2">
        <v>0.81263888888888891</v>
      </c>
    </row>
    <row r="6832" spans="1:26" x14ac:dyDescent="0.3">
      <c r="A6832">
        <v>132539</v>
      </c>
      <c r="B6832" t="s">
        <v>306</v>
      </c>
      <c r="C6832" t="s">
        <v>27</v>
      </c>
      <c r="D6832" t="s">
        <v>295</v>
      </c>
      <c r="E6832" t="s">
        <v>84</v>
      </c>
      <c r="F6832">
        <v>9037989265</v>
      </c>
      <c r="G6832" t="s">
        <v>53</v>
      </c>
      <c r="H6832">
        <v>7290</v>
      </c>
      <c r="I6832" t="s">
        <v>7643</v>
      </c>
      <c r="J6832" t="s">
        <v>31</v>
      </c>
      <c r="K6832" t="s">
        <v>49</v>
      </c>
      <c r="O6832" t="s">
        <v>33</v>
      </c>
      <c r="S6832" s="3">
        <v>45876.375</v>
      </c>
      <c r="T6832" t="s">
        <v>54</v>
      </c>
      <c r="U6832" t="s">
        <v>7643</v>
      </c>
      <c r="V6832" s="3">
        <v>45871.491666666669</v>
      </c>
      <c r="W6832" t="s">
        <v>307</v>
      </c>
      <c r="Y6832" s="4">
        <v>45876</v>
      </c>
      <c r="Z6832" s="2">
        <v>0.81263888888888891</v>
      </c>
    </row>
    <row r="6833" spans="1:26" x14ac:dyDescent="0.3">
      <c r="A6833">
        <v>133658</v>
      </c>
      <c r="B6833" t="s">
        <v>306</v>
      </c>
      <c r="C6833" t="s">
        <v>58</v>
      </c>
      <c r="D6833" t="s">
        <v>295</v>
      </c>
      <c r="E6833" t="s">
        <v>84</v>
      </c>
      <c r="F6833">
        <v>9789642110</v>
      </c>
      <c r="G6833" t="s">
        <v>53</v>
      </c>
      <c r="H6833">
        <v>7290</v>
      </c>
      <c r="I6833" t="s">
        <v>7644</v>
      </c>
      <c r="J6833" t="s">
        <v>31</v>
      </c>
      <c r="K6833" t="s">
        <v>49</v>
      </c>
      <c r="O6833" t="s">
        <v>33</v>
      </c>
      <c r="S6833" s="3">
        <v>45876.375</v>
      </c>
      <c r="T6833" t="s">
        <v>54</v>
      </c>
      <c r="U6833" t="s">
        <v>7644</v>
      </c>
      <c r="V6833" s="3">
        <v>45871.491666666669</v>
      </c>
      <c r="W6833" t="s">
        <v>742</v>
      </c>
      <c r="Y6833" s="4">
        <v>45876</v>
      </c>
      <c r="Z6833" s="2">
        <v>0.81263888888888891</v>
      </c>
    </row>
    <row r="6834" spans="1:26" x14ac:dyDescent="0.3">
      <c r="A6834">
        <v>132539</v>
      </c>
      <c r="B6834" t="s">
        <v>306</v>
      </c>
      <c r="C6834" t="s">
        <v>27</v>
      </c>
      <c r="D6834" t="s">
        <v>295</v>
      </c>
      <c r="E6834" t="s">
        <v>84</v>
      </c>
      <c r="F6834">
        <v>9037989265</v>
      </c>
      <c r="G6834" t="s">
        <v>53</v>
      </c>
      <c r="H6834">
        <v>7290</v>
      </c>
      <c r="I6834" t="s">
        <v>7645</v>
      </c>
      <c r="J6834" t="s">
        <v>31</v>
      </c>
      <c r="K6834" t="s">
        <v>49</v>
      </c>
      <c r="O6834" t="s">
        <v>33</v>
      </c>
      <c r="S6834" s="3">
        <v>45876.375</v>
      </c>
      <c r="T6834" t="s">
        <v>54</v>
      </c>
      <c r="U6834" t="s">
        <v>7645</v>
      </c>
      <c r="V6834" s="3">
        <v>45871.491666666669</v>
      </c>
      <c r="W6834" t="s">
        <v>307</v>
      </c>
      <c r="Y6834" s="4">
        <v>45876</v>
      </c>
      <c r="Z6834" s="2">
        <v>0.81263888888888891</v>
      </c>
    </row>
    <row r="6835" spans="1:26" x14ac:dyDescent="0.3">
      <c r="A6835">
        <v>132539</v>
      </c>
      <c r="B6835" t="s">
        <v>306</v>
      </c>
      <c r="C6835" t="s">
        <v>27</v>
      </c>
      <c r="D6835" t="s">
        <v>295</v>
      </c>
      <c r="E6835" t="s">
        <v>84</v>
      </c>
      <c r="F6835">
        <v>9037989265</v>
      </c>
      <c r="G6835" t="s">
        <v>53</v>
      </c>
      <c r="H6835">
        <v>7290</v>
      </c>
      <c r="I6835" t="s">
        <v>7646</v>
      </c>
      <c r="J6835" t="s">
        <v>31</v>
      </c>
      <c r="K6835" t="s">
        <v>49</v>
      </c>
      <c r="O6835" t="s">
        <v>33</v>
      </c>
      <c r="S6835" s="3">
        <v>45876.375</v>
      </c>
      <c r="T6835" t="s">
        <v>54</v>
      </c>
      <c r="U6835" t="s">
        <v>7646</v>
      </c>
      <c r="V6835" s="3">
        <v>45871.491666666669</v>
      </c>
      <c r="W6835" t="s">
        <v>307</v>
      </c>
      <c r="Y6835" s="4">
        <v>45876</v>
      </c>
      <c r="Z6835" s="2">
        <v>0.81263888888888891</v>
      </c>
    </row>
    <row r="6836" spans="1:26" x14ac:dyDescent="0.3">
      <c r="A6836">
        <v>19396</v>
      </c>
      <c r="B6836" t="s">
        <v>306</v>
      </c>
      <c r="C6836" t="s">
        <v>1430</v>
      </c>
      <c r="D6836" t="s">
        <v>295</v>
      </c>
      <c r="E6836" t="s">
        <v>84</v>
      </c>
      <c r="F6836">
        <v>9288013832</v>
      </c>
      <c r="G6836" t="s">
        <v>53</v>
      </c>
      <c r="H6836">
        <v>7290</v>
      </c>
      <c r="I6836" t="s">
        <v>7647</v>
      </c>
      <c r="J6836" t="s">
        <v>31</v>
      </c>
      <c r="K6836" t="s">
        <v>49</v>
      </c>
      <c r="O6836" t="s">
        <v>33</v>
      </c>
      <c r="S6836" s="3">
        <v>45876.375</v>
      </c>
      <c r="T6836" t="s">
        <v>54</v>
      </c>
      <c r="U6836" t="s">
        <v>7647</v>
      </c>
      <c r="V6836" s="3">
        <v>45871.491666666669</v>
      </c>
      <c r="W6836" t="s">
        <v>1431</v>
      </c>
      <c r="Y6836" s="4">
        <v>45876</v>
      </c>
      <c r="Z6836" s="2">
        <v>0.81263888888888891</v>
      </c>
    </row>
    <row r="6837" spans="1:26" x14ac:dyDescent="0.3">
      <c r="A6837">
        <v>133658</v>
      </c>
      <c r="B6837" t="s">
        <v>306</v>
      </c>
      <c r="C6837" t="s">
        <v>58</v>
      </c>
      <c r="D6837" t="s">
        <v>295</v>
      </c>
      <c r="E6837" t="s">
        <v>84</v>
      </c>
      <c r="F6837">
        <v>9789642110</v>
      </c>
      <c r="G6837" t="s">
        <v>53</v>
      </c>
      <c r="H6837">
        <v>7290</v>
      </c>
      <c r="I6837" t="s">
        <v>7648</v>
      </c>
      <c r="J6837" t="s">
        <v>31</v>
      </c>
      <c r="K6837" t="s">
        <v>49</v>
      </c>
      <c r="O6837" t="s">
        <v>33</v>
      </c>
      <c r="S6837" s="3">
        <v>45876.375</v>
      </c>
      <c r="T6837" t="s">
        <v>54</v>
      </c>
      <c r="U6837" t="s">
        <v>7648</v>
      </c>
      <c r="V6837" s="3">
        <v>45871.491666666669</v>
      </c>
      <c r="W6837" t="s">
        <v>742</v>
      </c>
      <c r="Y6837" s="4">
        <v>45876</v>
      </c>
      <c r="Z6837" s="2">
        <v>0.81263888888888891</v>
      </c>
    </row>
    <row r="6838" spans="1:26" x14ac:dyDescent="0.3">
      <c r="A6838">
        <v>131670</v>
      </c>
      <c r="B6838" t="s">
        <v>306</v>
      </c>
      <c r="C6838" t="s">
        <v>27</v>
      </c>
      <c r="D6838" t="s">
        <v>295</v>
      </c>
      <c r="E6838" t="s">
        <v>84</v>
      </c>
      <c r="F6838">
        <v>9344028536</v>
      </c>
      <c r="G6838" t="s">
        <v>53</v>
      </c>
      <c r="H6838">
        <v>7290</v>
      </c>
      <c r="I6838" t="s">
        <v>7649</v>
      </c>
      <c r="J6838" t="s">
        <v>31</v>
      </c>
      <c r="K6838" t="s">
        <v>49</v>
      </c>
      <c r="O6838" t="s">
        <v>33</v>
      </c>
      <c r="S6838" s="3">
        <v>45876.375</v>
      </c>
      <c r="T6838" t="s">
        <v>54</v>
      </c>
      <c r="U6838" t="s">
        <v>7649</v>
      </c>
      <c r="V6838" s="3">
        <v>45871.491666666669</v>
      </c>
      <c r="W6838" t="s">
        <v>690</v>
      </c>
      <c r="Y6838" s="4">
        <v>45876</v>
      </c>
      <c r="Z6838" s="2">
        <v>0.81263888888888891</v>
      </c>
    </row>
    <row r="6839" spans="1:26" x14ac:dyDescent="0.3">
      <c r="A6839">
        <v>131670</v>
      </c>
      <c r="B6839" t="s">
        <v>306</v>
      </c>
      <c r="C6839" t="s">
        <v>27</v>
      </c>
      <c r="D6839" t="s">
        <v>295</v>
      </c>
      <c r="E6839" t="s">
        <v>84</v>
      </c>
      <c r="F6839">
        <v>9344028536</v>
      </c>
      <c r="G6839" t="s">
        <v>53</v>
      </c>
      <c r="H6839">
        <v>7290</v>
      </c>
      <c r="I6839" t="s">
        <v>7650</v>
      </c>
      <c r="J6839" t="s">
        <v>31</v>
      </c>
      <c r="K6839" t="s">
        <v>49</v>
      </c>
      <c r="O6839" t="s">
        <v>33</v>
      </c>
      <c r="S6839" s="3">
        <v>45876.375</v>
      </c>
      <c r="T6839" t="s">
        <v>54</v>
      </c>
      <c r="U6839" t="s">
        <v>7650</v>
      </c>
      <c r="V6839" s="3">
        <v>45871.491666666669</v>
      </c>
      <c r="W6839" t="s">
        <v>690</v>
      </c>
      <c r="Y6839" s="4">
        <v>45876</v>
      </c>
      <c r="Z6839" s="2">
        <v>0.81263888888888891</v>
      </c>
    </row>
    <row r="6840" spans="1:26" x14ac:dyDescent="0.3">
      <c r="A6840">
        <v>131670</v>
      </c>
      <c r="B6840" t="s">
        <v>306</v>
      </c>
      <c r="C6840" t="s">
        <v>27</v>
      </c>
      <c r="D6840" t="s">
        <v>295</v>
      </c>
      <c r="E6840" t="s">
        <v>84</v>
      </c>
      <c r="F6840">
        <v>9344028536</v>
      </c>
      <c r="G6840" t="s">
        <v>53</v>
      </c>
      <c r="H6840">
        <v>7290</v>
      </c>
      <c r="I6840" t="s">
        <v>7651</v>
      </c>
      <c r="J6840" t="s">
        <v>31</v>
      </c>
      <c r="K6840" t="s">
        <v>49</v>
      </c>
      <c r="O6840" t="s">
        <v>33</v>
      </c>
      <c r="S6840" s="3">
        <v>45876.375</v>
      </c>
      <c r="T6840" t="s">
        <v>54</v>
      </c>
      <c r="U6840" t="s">
        <v>7651</v>
      </c>
      <c r="V6840" s="3">
        <v>45871.491666666669</v>
      </c>
      <c r="W6840" t="s">
        <v>690</v>
      </c>
      <c r="Y6840" s="4">
        <v>45876</v>
      </c>
      <c r="Z6840" s="2">
        <v>0.81263888888888891</v>
      </c>
    </row>
    <row r="6841" spans="1:26" x14ac:dyDescent="0.3">
      <c r="A6841">
        <v>131670</v>
      </c>
      <c r="B6841" t="s">
        <v>306</v>
      </c>
      <c r="C6841" t="s">
        <v>27</v>
      </c>
      <c r="D6841" t="s">
        <v>295</v>
      </c>
      <c r="E6841" t="s">
        <v>84</v>
      </c>
      <c r="F6841">
        <v>9344028536</v>
      </c>
      <c r="G6841" t="s">
        <v>53</v>
      </c>
      <c r="H6841">
        <v>7290</v>
      </c>
      <c r="I6841" t="s">
        <v>7652</v>
      </c>
      <c r="J6841" t="s">
        <v>31</v>
      </c>
      <c r="K6841" t="s">
        <v>49</v>
      </c>
      <c r="O6841" t="s">
        <v>33</v>
      </c>
      <c r="S6841" s="3">
        <v>45876.375</v>
      </c>
      <c r="T6841" t="s">
        <v>54</v>
      </c>
      <c r="U6841" t="s">
        <v>7652</v>
      </c>
      <c r="V6841" s="3">
        <v>45871.491666666669</v>
      </c>
      <c r="W6841" t="s">
        <v>690</v>
      </c>
      <c r="Y6841" s="4">
        <v>45876</v>
      </c>
      <c r="Z6841" s="2">
        <v>0.81263888888888891</v>
      </c>
    </row>
    <row r="6842" spans="1:26" x14ac:dyDescent="0.3">
      <c r="A6842">
        <v>131670</v>
      </c>
      <c r="B6842" t="s">
        <v>306</v>
      </c>
      <c r="C6842" t="s">
        <v>27</v>
      </c>
      <c r="D6842" t="s">
        <v>295</v>
      </c>
      <c r="E6842" t="s">
        <v>84</v>
      </c>
      <c r="F6842">
        <v>9344028536</v>
      </c>
      <c r="G6842" t="s">
        <v>53</v>
      </c>
      <c r="H6842">
        <v>7290</v>
      </c>
      <c r="I6842" t="s">
        <v>7653</v>
      </c>
      <c r="J6842" t="s">
        <v>31</v>
      </c>
      <c r="K6842" t="s">
        <v>49</v>
      </c>
      <c r="O6842" t="s">
        <v>33</v>
      </c>
      <c r="S6842" s="3">
        <v>45876.375</v>
      </c>
      <c r="T6842" t="s">
        <v>54</v>
      </c>
      <c r="U6842" t="s">
        <v>7653</v>
      </c>
      <c r="V6842" s="3">
        <v>45871.491666666669</v>
      </c>
      <c r="W6842" t="s">
        <v>690</v>
      </c>
      <c r="Y6842" s="4">
        <v>45876</v>
      </c>
      <c r="Z6842" s="2">
        <v>0.81263888888888891</v>
      </c>
    </row>
    <row r="6843" spans="1:26" x14ac:dyDescent="0.3">
      <c r="A6843">
        <v>28830</v>
      </c>
      <c r="B6843" t="s">
        <v>306</v>
      </c>
      <c r="C6843" t="s">
        <v>27</v>
      </c>
      <c r="D6843" t="s">
        <v>295</v>
      </c>
      <c r="E6843" t="s">
        <v>84</v>
      </c>
      <c r="F6843">
        <v>8714674861</v>
      </c>
      <c r="G6843" t="s">
        <v>53</v>
      </c>
      <c r="H6843">
        <v>7290</v>
      </c>
      <c r="I6843" t="s">
        <v>7654</v>
      </c>
      <c r="J6843" t="s">
        <v>31</v>
      </c>
      <c r="K6843" t="s">
        <v>49</v>
      </c>
      <c r="O6843" t="s">
        <v>33</v>
      </c>
      <c r="S6843" s="3">
        <v>45876.375</v>
      </c>
      <c r="T6843" t="s">
        <v>54</v>
      </c>
      <c r="U6843" t="s">
        <v>7654</v>
      </c>
      <c r="V6843" s="3">
        <v>45871.491666666669</v>
      </c>
      <c r="W6843" t="s">
        <v>701</v>
      </c>
      <c r="Y6843" s="4">
        <v>45876</v>
      </c>
      <c r="Z6843" s="2">
        <v>0.81263888888888891</v>
      </c>
    </row>
    <row r="6844" spans="1:26" x14ac:dyDescent="0.3">
      <c r="A6844">
        <v>132539</v>
      </c>
      <c r="B6844" t="s">
        <v>306</v>
      </c>
      <c r="C6844" t="s">
        <v>27</v>
      </c>
      <c r="D6844" t="s">
        <v>295</v>
      </c>
      <c r="E6844" t="s">
        <v>84</v>
      </c>
      <c r="F6844">
        <v>9037989265</v>
      </c>
      <c r="G6844" t="s">
        <v>53</v>
      </c>
      <c r="H6844">
        <v>7290</v>
      </c>
      <c r="I6844" t="s">
        <v>7655</v>
      </c>
      <c r="J6844" t="s">
        <v>31</v>
      </c>
      <c r="K6844" t="s">
        <v>49</v>
      </c>
      <c r="O6844" t="s">
        <v>33</v>
      </c>
      <c r="S6844" s="3">
        <v>45876.375</v>
      </c>
      <c r="T6844" t="s">
        <v>54</v>
      </c>
      <c r="U6844" t="s">
        <v>7655</v>
      </c>
      <c r="V6844" s="3">
        <v>45871.491666666669</v>
      </c>
      <c r="W6844" t="s">
        <v>307</v>
      </c>
      <c r="Y6844" s="4">
        <v>45876</v>
      </c>
      <c r="Z6844" s="2">
        <v>0.81263888888888891</v>
      </c>
    </row>
    <row r="6845" spans="1:26" x14ac:dyDescent="0.3">
      <c r="A6845">
        <v>131670</v>
      </c>
      <c r="B6845" t="s">
        <v>306</v>
      </c>
      <c r="C6845" t="s">
        <v>27</v>
      </c>
      <c r="D6845" t="s">
        <v>295</v>
      </c>
      <c r="E6845" t="s">
        <v>84</v>
      </c>
      <c r="F6845">
        <v>9344028536</v>
      </c>
      <c r="G6845" t="s">
        <v>53</v>
      </c>
      <c r="H6845">
        <v>7290</v>
      </c>
      <c r="I6845" t="s">
        <v>7656</v>
      </c>
      <c r="J6845" t="s">
        <v>31</v>
      </c>
      <c r="K6845" t="s">
        <v>49</v>
      </c>
      <c r="O6845" t="s">
        <v>33</v>
      </c>
      <c r="S6845" s="3">
        <v>45876.375</v>
      </c>
      <c r="T6845" t="s">
        <v>54</v>
      </c>
      <c r="U6845" t="s">
        <v>7656</v>
      </c>
      <c r="V6845" s="3">
        <v>45871.491666666669</v>
      </c>
      <c r="W6845" t="s">
        <v>690</v>
      </c>
      <c r="Y6845" s="4">
        <v>45876</v>
      </c>
      <c r="Z6845" s="2">
        <v>0.81263888888888891</v>
      </c>
    </row>
    <row r="6846" spans="1:26" x14ac:dyDescent="0.3">
      <c r="A6846">
        <v>133658</v>
      </c>
      <c r="B6846" t="s">
        <v>306</v>
      </c>
      <c r="C6846" t="s">
        <v>58</v>
      </c>
      <c r="D6846" t="s">
        <v>295</v>
      </c>
      <c r="E6846" t="s">
        <v>84</v>
      </c>
      <c r="F6846">
        <v>9789642110</v>
      </c>
      <c r="G6846" t="s">
        <v>53</v>
      </c>
      <c r="H6846">
        <v>7290</v>
      </c>
      <c r="I6846" t="s">
        <v>7657</v>
      </c>
      <c r="J6846" t="s">
        <v>31</v>
      </c>
      <c r="K6846" t="s">
        <v>49</v>
      </c>
      <c r="O6846" t="s">
        <v>33</v>
      </c>
      <c r="S6846" s="3">
        <v>45876.375</v>
      </c>
      <c r="T6846" t="s">
        <v>54</v>
      </c>
      <c r="U6846" t="s">
        <v>7657</v>
      </c>
      <c r="V6846" s="3">
        <v>45871.491666666669</v>
      </c>
      <c r="W6846" t="s">
        <v>742</v>
      </c>
      <c r="Y6846" s="4">
        <v>45876</v>
      </c>
      <c r="Z6846" s="2">
        <v>0.81263888888888891</v>
      </c>
    </row>
    <row r="6847" spans="1:26" x14ac:dyDescent="0.3">
      <c r="A6847">
        <v>19396</v>
      </c>
      <c r="B6847" t="s">
        <v>306</v>
      </c>
      <c r="C6847" t="s">
        <v>1430</v>
      </c>
      <c r="D6847" t="s">
        <v>295</v>
      </c>
      <c r="E6847" t="s">
        <v>84</v>
      </c>
      <c r="F6847">
        <v>9288013832</v>
      </c>
      <c r="G6847" t="s">
        <v>53</v>
      </c>
      <c r="H6847">
        <v>7290</v>
      </c>
      <c r="I6847" t="s">
        <v>7658</v>
      </c>
      <c r="J6847" t="s">
        <v>31</v>
      </c>
      <c r="K6847" t="s">
        <v>49</v>
      </c>
      <c r="O6847" t="s">
        <v>33</v>
      </c>
      <c r="S6847" s="3">
        <v>45876.375</v>
      </c>
      <c r="T6847" t="s">
        <v>54</v>
      </c>
      <c r="U6847" t="s">
        <v>7658</v>
      </c>
      <c r="V6847" s="3">
        <v>45871.491666666669</v>
      </c>
      <c r="W6847" t="s">
        <v>1431</v>
      </c>
      <c r="Y6847" s="4">
        <v>45876</v>
      </c>
      <c r="Z6847" s="2">
        <v>0.81263888888888891</v>
      </c>
    </row>
    <row r="6848" spans="1:26" x14ac:dyDescent="0.3">
      <c r="A6848">
        <v>132539</v>
      </c>
      <c r="B6848" t="s">
        <v>306</v>
      </c>
      <c r="C6848" t="s">
        <v>27</v>
      </c>
      <c r="D6848" t="s">
        <v>295</v>
      </c>
      <c r="E6848" t="s">
        <v>84</v>
      </c>
      <c r="F6848">
        <v>9037989265</v>
      </c>
      <c r="G6848" t="s">
        <v>53</v>
      </c>
      <c r="H6848">
        <v>7290</v>
      </c>
      <c r="I6848" t="s">
        <v>7659</v>
      </c>
      <c r="J6848" t="s">
        <v>31</v>
      </c>
      <c r="K6848" t="s">
        <v>49</v>
      </c>
      <c r="O6848" t="s">
        <v>33</v>
      </c>
      <c r="S6848" s="3">
        <v>45876.375</v>
      </c>
      <c r="T6848" t="s">
        <v>54</v>
      </c>
      <c r="U6848" t="s">
        <v>7659</v>
      </c>
      <c r="V6848" s="3">
        <v>45871.491666666669</v>
      </c>
      <c r="W6848" t="s">
        <v>307</v>
      </c>
      <c r="Y6848" s="4">
        <v>45876</v>
      </c>
      <c r="Z6848" s="2">
        <v>0.81263888888888891</v>
      </c>
    </row>
    <row r="6849" spans="1:26" x14ac:dyDescent="0.3">
      <c r="A6849">
        <v>131670</v>
      </c>
      <c r="B6849" t="s">
        <v>306</v>
      </c>
      <c r="C6849" t="s">
        <v>27</v>
      </c>
      <c r="D6849" t="s">
        <v>295</v>
      </c>
      <c r="E6849" t="s">
        <v>84</v>
      </c>
      <c r="F6849">
        <v>9344028536</v>
      </c>
      <c r="G6849" t="s">
        <v>53</v>
      </c>
      <c r="H6849">
        <v>7290</v>
      </c>
      <c r="I6849" t="s">
        <v>7660</v>
      </c>
      <c r="J6849" t="s">
        <v>31</v>
      </c>
      <c r="K6849" t="s">
        <v>49</v>
      </c>
      <c r="O6849" t="s">
        <v>33</v>
      </c>
      <c r="S6849" s="3">
        <v>45876.375</v>
      </c>
      <c r="T6849" t="s">
        <v>54</v>
      </c>
      <c r="U6849" t="s">
        <v>7660</v>
      </c>
      <c r="V6849" s="3">
        <v>45871.491666666669</v>
      </c>
      <c r="W6849" t="s">
        <v>690</v>
      </c>
      <c r="Y6849" s="4">
        <v>45876</v>
      </c>
      <c r="Z6849" s="2">
        <v>0.81263888888888891</v>
      </c>
    </row>
    <row r="6850" spans="1:26" x14ac:dyDescent="0.3">
      <c r="A6850">
        <v>27972</v>
      </c>
      <c r="B6850" t="s">
        <v>306</v>
      </c>
      <c r="C6850" t="s">
        <v>27</v>
      </c>
      <c r="D6850" t="s">
        <v>295</v>
      </c>
      <c r="E6850" t="s">
        <v>84</v>
      </c>
      <c r="F6850">
        <v>8714659457</v>
      </c>
      <c r="G6850" t="s">
        <v>53</v>
      </c>
      <c r="H6850">
        <v>7290</v>
      </c>
      <c r="I6850" t="s">
        <v>7661</v>
      </c>
      <c r="J6850" t="s">
        <v>31</v>
      </c>
      <c r="K6850" t="s">
        <v>49</v>
      </c>
      <c r="O6850" t="s">
        <v>33</v>
      </c>
      <c r="S6850" s="3">
        <v>45876.375</v>
      </c>
      <c r="T6850" t="s">
        <v>54</v>
      </c>
      <c r="U6850" t="s">
        <v>7661</v>
      </c>
      <c r="V6850" s="3">
        <v>45871.491666666669</v>
      </c>
      <c r="W6850" t="s">
        <v>607</v>
      </c>
      <c r="Y6850" s="4">
        <v>45876</v>
      </c>
      <c r="Z6850" s="2">
        <v>0.81263888888888891</v>
      </c>
    </row>
    <row r="6851" spans="1:26" x14ac:dyDescent="0.3">
      <c r="A6851">
        <v>133658</v>
      </c>
      <c r="B6851" t="s">
        <v>306</v>
      </c>
      <c r="C6851" t="s">
        <v>58</v>
      </c>
      <c r="D6851" t="s">
        <v>295</v>
      </c>
      <c r="E6851" t="s">
        <v>84</v>
      </c>
      <c r="F6851">
        <v>9789642110</v>
      </c>
      <c r="G6851" t="s">
        <v>53</v>
      </c>
      <c r="H6851">
        <v>7290</v>
      </c>
      <c r="I6851" t="s">
        <v>7662</v>
      </c>
      <c r="J6851" t="s">
        <v>31</v>
      </c>
      <c r="K6851" t="s">
        <v>49</v>
      </c>
      <c r="O6851" t="s">
        <v>33</v>
      </c>
      <c r="S6851" s="3">
        <v>45876.375</v>
      </c>
      <c r="T6851" t="s">
        <v>54</v>
      </c>
      <c r="U6851" t="s">
        <v>7662</v>
      </c>
      <c r="V6851" s="3">
        <v>45871.491666666669</v>
      </c>
      <c r="W6851" t="s">
        <v>742</v>
      </c>
      <c r="Y6851" s="4">
        <v>45876</v>
      </c>
      <c r="Z6851" s="2">
        <v>0.81263888888888891</v>
      </c>
    </row>
    <row r="6852" spans="1:26" x14ac:dyDescent="0.3">
      <c r="A6852">
        <v>132539</v>
      </c>
      <c r="B6852" t="s">
        <v>306</v>
      </c>
      <c r="C6852" t="s">
        <v>27</v>
      </c>
      <c r="D6852" t="s">
        <v>295</v>
      </c>
      <c r="E6852" t="s">
        <v>84</v>
      </c>
      <c r="F6852">
        <v>9037989265</v>
      </c>
      <c r="G6852" t="s">
        <v>53</v>
      </c>
      <c r="H6852">
        <v>7290</v>
      </c>
      <c r="I6852" t="s">
        <v>7663</v>
      </c>
      <c r="J6852" t="s">
        <v>31</v>
      </c>
      <c r="K6852" t="s">
        <v>49</v>
      </c>
      <c r="O6852" t="s">
        <v>33</v>
      </c>
      <c r="S6852" s="3">
        <v>45876.375</v>
      </c>
      <c r="T6852" t="s">
        <v>54</v>
      </c>
      <c r="U6852" t="s">
        <v>7663</v>
      </c>
      <c r="V6852" s="3">
        <v>45871.491666666669</v>
      </c>
      <c r="W6852" t="s">
        <v>307</v>
      </c>
      <c r="Y6852" s="4">
        <v>45876</v>
      </c>
      <c r="Z6852" s="2">
        <v>0.81263888888888891</v>
      </c>
    </row>
    <row r="6853" spans="1:26" x14ac:dyDescent="0.3">
      <c r="A6853">
        <v>131670</v>
      </c>
      <c r="B6853" t="s">
        <v>306</v>
      </c>
      <c r="C6853" t="s">
        <v>27</v>
      </c>
      <c r="D6853" t="s">
        <v>295</v>
      </c>
      <c r="E6853" t="s">
        <v>84</v>
      </c>
      <c r="F6853">
        <v>9344028536</v>
      </c>
      <c r="G6853" t="s">
        <v>53</v>
      </c>
      <c r="H6853">
        <v>7290</v>
      </c>
      <c r="I6853" t="s">
        <v>7664</v>
      </c>
      <c r="J6853" t="s">
        <v>31</v>
      </c>
      <c r="K6853" t="s">
        <v>49</v>
      </c>
      <c r="O6853" t="s">
        <v>33</v>
      </c>
      <c r="S6853" s="3">
        <v>45876.375</v>
      </c>
      <c r="T6853" t="s">
        <v>54</v>
      </c>
      <c r="U6853" t="s">
        <v>7664</v>
      </c>
      <c r="V6853" s="3">
        <v>45871.491666666669</v>
      </c>
      <c r="W6853" t="s">
        <v>690</v>
      </c>
      <c r="Y6853" s="4">
        <v>45876</v>
      </c>
      <c r="Z6853" s="2">
        <v>0.81263888888888891</v>
      </c>
    </row>
    <row r="6854" spans="1:26" x14ac:dyDescent="0.3">
      <c r="A6854">
        <v>19396</v>
      </c>
      <c r="B6854" t="s">
        <v>306</v>
      </c>
      <c r="C6854" t="s">
        <v>1430</v>
      </c>
      <c r="D6854" t="s">
        <v>295</v>
      </c>
      <c r="E6854" t="s">
        <v>84</v>
      </c>
      <c r="F6854">
        <v>9288013832</v>
      </c>
      <c r="G6854" t="s">
        <v>53</v>
      </c>
      <c r="H6854">
        <v>7290</v>
      </c>
      <c r="I6854" t="s">
        <v>7665</v>
      </c>
      <c r="J6854" t="s">
        <v>31</v>
      </c>
      <c r="K6854" t="s">
        <v>49</v>
      </c>
      <c r="O6854" t="s">
        <v>33</v>
      </c>
      <c r="S6854" s="3">
        <v>45876.375</v>
      </c>
      <c r="T6854" t="s">
        <v>54</v>
      </c>
      <c r="U6854" t="s">
        <v>7665</v>
      </c>
      <c r="V6854" s="3">
        <v>45871.491666666669</v>
      </c>
      <c r="W6854" t="s">
        <v>1431</v>
      </c>
      <c r="Y6854" s="4">
        <v>45876</v>
      </c>
      <c r="Z6854" s="2">
        <v>0.81263888888888891</v>
      </c>
    </row>
    <row r="6855" spans="1:26" x14ac:dyDescent="0.3">
      <c r="A6855">
        <v>19396</v>
      </c>
      <c r="B6855" t="s">
        <v>306</v>
      </c>
      <c r="C6855" t="s">
        <v>1430</v>
      </c>
      <c r="D6855" t="s">
        <v>295</v>
      </c>
      <c r="E6855" t="s">
        <v>84</v>
      </c>
      <c r="F6855">
        <v>9288013832</v>
      </c>
      <c r="G6855" t="s">
        <v>53</v>
      </c>
      <c r="H6855">
        <v>7290</v>
      </c>
      <c r="I6855" t="s">
        <v>7666</v>
      </c>
      <c r="J6855" t="s">
        <v>31</v>
      </c>
      <c r="K6855" t="s">
        <v>49</v>
      </c>
      <c r="O6855" t="s">
        <v>33</v>
      </c>
      <c r="S6855" s="3">
        <v>45876.375</v>
      </c>
      <c r="T6855" t="s">
        <v>54</v>
      </c>
      <c r="U6855" t="s">
        <v>7666</v>
      </c>
      <c r="V6855" s="3">
        <v>45871.491666666669</v>
      </c>
      <c r="W6855" t="s">
        <v>1431</v>
      </c>
      <c r="Y6855" s="4">
        <v>45876</v>
      </c>
      <c r="Z6855" s="2">
        <v>0.81263888888888891</v>
      </c>
    </row>
    <row r="6856" spans="1:26" x14ac:dyDescent="0.3">
      <c r="A6856">
        <v>133658</v>
      </c>
      <c r="B6856" t="s">
        <v>306</v>
      </c>
      <c r="C6856" t="s">
        <v>58</v>
      </c>
      <c r="D6856" t="s">
        <v>295</v>
      </c>
      <c r="E6856" t="s">
        <v>84</v>
      </c>
      <c r="F6856">
        <v>9789642110</v>
      </c>
      <c r="G6856" t="s">
        <v>53</v>
      </c>
      <c r="H6856">
        <v>7290</v>
      </c>
      <c r="I6856" t="s">
        <v>7668</v>
      </c>
      <c r="J6856" t="s">
        <v>31</v>
      </c>
      <c r="K6856" t="s">
        <v>49</v>
      </c>
      <c r="O6856" t="s">
        <v>33</v>
      </c>
      <c r="S6856" s="3">
        <v>45876.375</v>
      </c>
      <c r="T6856" t="s">
        <v>54</v>
      </c>
      <c r="U6856" t="s">
        <v>7668</v>
      </c>
      <c r="V6856" s="3">
        <v>45871.491666666669</v>
      </c>
      <c r="W6856" t="s">
        <v>742</v>
      </c>
      <c r="Y6856" s="4">
        <v>45876</v>
      </c>
      <c r="Z6856" s="2">
        <v>0.81263888888888891</v>
      </c>
    </row>
    <row r="6857" spans="1:26" x14ac:dyDescent="0.3">
      <c r="A6857">
        <v>136449</v>
      </c>
      <c r="B6857" t="s">
        <v>564</v>
      </c>
      <c r="C6857" t="s">
        <v>58</v>
      </c>
      <c r="D6857" t="s">
        <v>301</v>
      </c>
      <c r="E6857" t="s">
        <v>84</v>
      </c>
      <c r="F6857">
        <v>9578086710</v>
      </c>
      <c r="G6857" t="s">
        <v>53</v>
      </c>
      <c r="H6857">
        <v>7295</v>
      </c>
      <c r="I6857" t="s">
        <v>7670</v>
      </c>
      <c r="J6857" t="s">
        <v>31</v>
      </c>
      <c r="K6857" t="s">
        <v>49</v>
      </c>
      <c r="O6857" t="s">
        <v>33</v>
      </c>
      <c r="S6857" s="3">
        <v>45876.375</v>
      </c>
      <c r="T6857" t="s">
        <v>54</v>
      </c>
      <c r="U6857" t="s">
        <v>7670</v>
      </c>
      <c r="V6857" s="3">
        <v>45871.491666666669</v>
      </c>
      <c r="W6857" t="s">
        <v>1087</v>
      </c>
      <c r="Y6857" s="4">
        <v>45876</v>
      </c>
      <c r="Z6857" s="2">
        <v>0.81263888888888891</v>
      </c>
    </row>
    <row r="6858" spans="1:26" x14ac:dyDescent="0.3">
      <c r="A6858">
        <v>136449</v>
      </c>
      <c r="B6858" t="s">
        <v>564</v>
      </c>
      <c r="C6858" t="s">
        <v>58</v>
      </c>
      <c r="D6858" t="s">
        <v>301</v>
      </c>
      <c r="E6858" t="s">
        <v>84</v>
      </c>
      <c r="F6858">
        <v>9578086710</v>
      </c>
      <c r="G6858" t="s">
        <v>53</v>
      </c>
      <c r="H6858">
        <v>7295</v>
      </c>
      <c r="I6858" t="s">
        <v>7671</v>
      </c>
      <c r="J6858" t="s">
        <v>31</v>
      </c>
      <c r="K6858" t="s">
        <v>49</v>
      </c>
      <c r="O6858" t="s">
        <v>33</v>
      </c>
      <c r="S6858" s="3">
        <v>45876.375</v>
      </c>
      <c r="T6858" t="s">
        <v>54</v>
      </c>
      <c r="U6858" t="s">
        <v>7671</v>
      </c>
      <c r="V6858" s="3">
        <v>45871.491666666669</v>
      </c>
      <c r="W6858" t="s">
        <v>1087</v>
      </c>
      <c r="Y6858" s="4">
        <v>45876</v>
      </c>
      <c r="Z6858" s="2">
        <v>0.81263888888888891</v>
      </c>
    </row>
    <row r="6859" spans="1:26" x14ac:dyDescent="0.3">
      <c r="A6859">
        <v>134848</v>
      </c>
      <c r="B6859" t="s">
        <v>564</v>
      </c>
      <c r="C6859" t="s">
        <v>109</v>
      </c>
      <c r="D6859" t="s">
        <v>301</v>
      </c>
      <c r="E6859" t="s">
        <v>84</v>
      </c>
      <c r="F6859">
        <v>7904271595</v>
      </c>
      <c r="G6859" t="s">
        <v>53</v>
      </c>
      <c r="H6859">
        <v>7295</v>
      </c>
      <c r="I6859" t="s">
        <v>7672</v>
      </c>
      <c r="J6859" t="s">
        <v>31</v>
      </c>
      <c r="K6859" t="s">
        <v>49</v>
      </c>
      <c r="O6859" t="s">
        <v>33</v>
      </c>
      <c r="S6859" s="3">
        <v>45876.375</v>
      </c>
      <c r="T6859" t="s">
        <v>54</v>
      </c>
      <c r="U6859" t="s">
        <v>7672</v>
      </c>
      <c r="V6859" s="3">
        <v>45871.491666666669</v>
      </c>
      <c r="W6859" t="s">
        <v>669</v>
      </c>
      <c r="Y6859" s="4">
        <v>45876</v>
      </c>
      <c r="Z6859" s="2">
        <v>0.81263888888888891</v>
      </c>
    </row>
    <row r="6860" spans="1:26" x14ac:dyDescent="0.3">
      <c r="A6860">
        <v>136449</v>
      </c>
      <c r="B6860" t="s">
        <v>564</v>
      </c>
      <c r="C6860" t="s">
        <v>58</v>
      </c>
      <c r="D6860" t="s">
        <v>301</v>
      </c>
      <c r="E6860" t="s">
        <v>84</v>
      </c>
      <c r="F6860">
        <v>9578086710</v>
      </c>
      <c r="G6860" t="s">
        <v>53</v>
      </c>
      <c r="H6860">
        <v>7295</v>
      </c>
      <c r="I6860" t="s">
        <v>7674</v>
      </c>
      <c r="J6860" t="s">
        <v>31</v>
      </c>
      <c r="K6860" t="s">
        <v>49</v>
      </c>
      <c r="O6860" t="s">
        <v>33</v>
      </c>
      <c r="S6860" s="3">
        <v>45876.375</v>
      </c>
      <c r="T6860" t="s">
        <v>54</v>
      </c>
      <c r="U6860" t="s">
        <v>7674</v>
      </c>
      <c r="V6860" s="3">
        <v>45871.491666666669</v>
      </c>
      <c r="W6860" t="s">
        <v>1087</v>
      </c>
      <c r="Y6860" s="4">
        <v>45876</v>
      </c>
      <c r="Z6860" s="2">
        <v>0.81263888888888891</v>
      </c>
    </row>
    <row r="6861" spans="1:26" x14ac:dyDescent="0.3">
      <c r="A6861">
        <v>136449</v>
      </c>
      <c r="B6861" t="s">
        <v>564</v>
      </c>
      <c r="C6861" t="s">
        <v>58</v>
      </c>
      <c r="D6861" t="s">
        <v>301</v>
      </c>
      <c r="E6861" t="s">
        <v>84</v>
      </c>
      <c r="F6861">
        <v>9578086710</v>
      </c>
      <c r="G6861" t="s">
        <v>53</v>
      </c>
      <c r="H6861">
        <v>7295</v>
      </c>
      <c r="I6861" t="s">
        <v>7675</v>
      </c>
      <c r="J6861" t="s">
        <v>31</v>
      </c>
      <c r="K6861" t="s">
        <v>49</v>
      </c>
      <c r="O6861" t="s">
        <v>33</v>
      </c>
      <c r="S6861" s="3">
        <v>45876.375</v>
      </c>
      <c r="T6861" t="s">
        <v>54</v>
      </c>
      <c r="U6861" t="s">
        <v>7675</v>
      </c>
      <c r="V6861" s="3">
        <v>45871.491666666669</v>
      </c>
      <c r="W6861" t="s">
        <v>1087</v>
      </c>
      <c r="Y6861" s="4">
        <v>45876</v>
      </c>
      <c r="Z6861" s="2">
        <v>0.81263888888888891</v>
      </c>
    </row>
    <row r="6862" spans="1:26" x14ac:dyDescent="0.3">
      <c r="A6862">
        <v>134848</v>
      </c>
      <c r="B6862" t="s">
        <v>564</v>
      </c>
      <c r="C6862" t="s">
        <v>109</v>
      </c>
      <c r="D6862" t="s">
        <v>301</v>
      </c>
      <c r="E6862" t="s">
        <v>84</v>
      </c>
      <c r="F6862">
        <v>7904271595</v>
      </c>
      <c r="G6862" t="s">
        <v>53</v>
      </c>
      <c r="H6862">
        <v>7295</v>
      </c>
      <c r="I6862" t="s">
        <v>7676</v>
      </c>
      <c r="J6862" t="s">
        <v>31</v>
      </c>
      <c r="K6862" t="s">
        <v>49</v>
      </c>
      <c r="O6862" t="s">
        <v>33</v>
      </c>
      <c r="S6862" s="3">
        <v>45876.375</v>
      </c>
      <c r="T6862" t="s">
        <v>54</v>
      </c>
      <c r="U6862" t="s">
        <v>7676</v>
      </c>
      <c r="V6862" s="3">
        <v>45871.491666666669</v>
      </c>
      <c r="W6862" t="s">
        <v>669</v>
      </c>
      <c r="Y6862" s="4">
        <v>45876</v>
      </c>
      <c r="Z6862" s="2">
        <v>0.81263888888888891</v>
      </c>
    </row>
    <row r="6863" spans="1:26" x14ac:dyDescent="0.3">
      <c r="A6863">
        <v>136449</v>
      </c>
      <c r="B6863" t="s">
        <v>564</v>
      </c>
      <c r="C6863" t="s">
        <v>58</v>
      </c>
      <c r="D6863" t="s">
        <v>301</v>
      </c>
      <c r="E6863" t="s">
        <v>84</v>
      </c>
      <c r="F6863">
        <v>9578086710</v>
      </c>
      <c r="G6863" t="s">
        <v>53</v>
      </c>
      <c r="H6863">
        <v>7295</v>
      </c>
      <c r="I6863" t="s">
        <v>7677</v>
      </c>
      <c r="J6863" t="s">
        <v>31</v>
      </c>
      <c r="K6863" t="s">
        <v>49</v>
      </c>
      <c r="O6863" t="s">
        <v>33</v>
      </c>
      <c r="S6863" s="3">
        <v>45876.375</v>
      </c>
      <c r="T6863" t="s">
        <v>54</v>
      </c>
      <c r="U6863" t="s">
        <v>7677</v>
      </c>
      <c r="V6863" s="3">
        <v>45871.491666666669</v>
      </c>
      <c r="W6863" t="s">
        <v>1087</v>
      </c>
      <c r="Y6863" s="4">
        <v>45876</v>
      </c>
      <c r="Z6863" s="2">
        <v>0.81263888888888891</v>
      </c>
    </row>
    <row r="6864" spans="1:26" x14ac:dyDescent="0.3">
      <c r="A6864">
        <v>134848</v>
      </c>
      <c r="B6864" t="s">
        <v>564</v>
      </c>
      <c r="C6864" t="s">
        <v>109</v>
      </c>
      <c r="D6864" t="s">
        <v>301</v>
      </c>
      <c r="E6864" t="s">
        <v>84</v>
      </c>
      <c r="F6864">
        <v>7904271595</v>
      </c>
      <c r="G6864" t="s">
        <v>53</v>
      </c>
      <c r="H6864">
        <v>7295</v>
      </c>
      <c r="I6864" t="s">
        <v>7678</v>
      </c>
      <c r="J6864" t="s">
        <v>31</v>
      </c>
      <c r="K6864" t="s">
        <v>49</v>
      </c>
      <c r="O6864" t="s">
        <v>33</v>
      </c>
      <c r="S6864" s="3">
        <v>45876.375</v>
      </c>
      <c r="T6864" t="s">
        <v>54</v>
      </c>
      <c r="U6864" t="s">
        <v>7678</v>
      </c>
      <c r="V6864" s="3">
        <v>45871.491666666669</v>
      </c>
      <c r="W6864" t="s">
        <v>669</v>
      </c>
      <c r="Y6864" s="4">
        <v>45876</v>
      </c>
      <c r="Z6864" s="2">
        <v>0.81263888888888891</v>
      </c>
    </row>
    <row r="6865" spans="1:26" x14ac:dyDescent="0.3">
      <c r="A6865">
        <v>136449</v>
      </c>
      <c r="B6865" t="s">
        <v>564</v>
      </c>
      <c r="C6865" t="s">
        <v>58</v>
      </c>
      <c r="D6865" t="s">
        <v>301</v>
      </c>
      <c r="E6865" t="s">
        <v>84</v>
      </c>
      <c r="F6865">
        <v>9578086710</v>
      </c>
      <c r="G6865" t="s">
        <v>53</v>
      </c>
      <c r="H6865">
        <v>7295</v>
      </c>
      <c r="I6865" t="s">
        <v>7679</v>
      </c>
      <c r="J6865" t="s">
        <v>31</v>
      </c>
      <c r="K6865" t="s">
        <v>49</v>
      </c>
      <c r="O6865" t="s">
        <v>33</v>
      </c>
      <c r="S6865" s="3">
        <v>45876.375</v>
      </c>
      <c r="T6865" t="s">
        <v>54</v>
      </c>
      <c r="U6865" t="s">
        <v>7679</v>
      </c>
      <c r="V6865" s="3">
        <v>45871.491666666669</v>
      </c>
      <c r="W6865" t="s">
        <v>1087</v>
      </c>
      <c r="Y6865" s="4">
        <v>45876</v>
      </c>
      <c r="Z6865" s="2">
        <v>0.81263888888888891</v>
      </c>
    </row>
    <row r="6866" spans="1:26" x14ac:dyDescent="0.3">
      <c r="A6866">
        <v>134848</v>
      </c>
      <c r="B6866" t="s">
        <v>564</v>
      </c>
      <c r="C6866" t="s">
        <v>109</v>
      </c>
      <c r="D6866" t="s">
        <v>301</v>
      </c>
      <c r="E6866" t="s">
        <v>84</v>
      </c>
      <c r="F6866">
        <v>7904271595</v>
      </c>
      <c r="G6866" t="s">
        <v>53</v>
      </c>
      <c r="H6866">
        <v>7295</v>
      </c>
      <c r="I6866" t="s">
        <v>7680</v>
      </c>
      <c r="J6866" t="s">
        <v>31</v>
      </c>
      <c r="K6866" t="s">
        <v>49</v>
      </c>
      <c r="O6866" t="s">
        <v>33</v>
      </c>
      <c r="S6866" s="3">
        <v>45876.375</v>
      </c>
      <c r="T6866" t="s">
        <v>54</v>
      </c>
      <c r="U6866" t="s">
        <v>7680</v>
      </c>
      <c r="V6866" s="3">
        <v>45871.491666666669</v>
      </c>
      <c r="W6866" t="s">
        <v>669</v>
      </c>
      <c r="Y6866" s="4">
        <v>45876</v>
      </c>
      <c r="Z6866" s="2">
        <v>0.81263888888888891</v>
      </c>
    </row>
    <row r="6867" spans="1:26" x14ac:dyDescent="0.3">
      <c r="A6867">
        <v>134848</v>
      </c>
      <c r="B6867" t="s">
        <v>564</v>
      </c>
      <c r="C6867" t="s">
        <v>109</v>
      </c>
      <c r="D6867" t="s">
        <v>301</v>
      </c>
      <c r="E6867" t="s">
        <v>84</v>
      </c>
      <c r="F6867">
        <v>7904271595</v>
      </c>
      <c r="G6867" t="s">
        <v>53</v>
      </c>
      <c r="H6867">
        <v>7295</v>
      </c>
      <c r="I6867" t="s">
        <v>7681</v>
      </c>
      <c r="J6867" t="s">
        <v>31</v>
      </c>
      <c r="K6867" t="s">
        <v>49</v>
      </c>
      <c r="O6867" t="s">
        <v>33</v>
      </c>
      <c r="S6867" s="3">
        <v>45876.375</v>
      </c>
      <c r="T6867" t="s">
        <v>54</v>
      </c>
      <c r="U6867" t="s">
        <v>7681</v>
      </c>
      <c r="V6867" s="3">
        <v>45871.491666666669</v>
      </c>
      <c r="W6867" t="s">
        <v>669</v>
      </c>
      <c r="Y6867" s="4">
        <v>45876</v>
      </c>
      <c r="Z6867" s="2">
        <v>0.81263888888888891</v>
      </c>
    </row>
    <row r="6868" spans="1:26" x14ac:dyDescent="0.3">
      <c r="A6868">
        <v>136449</v>
      </c>
      <c r="B6868" t="s">
        <v>564</v>
      </c>
      <c r="C6868" t="s">
        <v>58</v>
      </c>
      <c r="D6868" t="s">
        <v>301</v>
      </c>
      <c r="E6868" t="s">
        <v>84</v>
      </c>
      <c r="F6868">
        <v>9578086710</v>
      </c>
      <c r="G6868" t="s">
        <v>53</v>
      </c>
      <c r="H6868">
        <v>7295</v>
      </c>
      <c r="I6868" t="s">
        <v>7682</v>
      </c>
      <c r="J6868" t="s">
        <v>31</v>
      </c>
      <c r="K6868" t="s">
        <v>49</v>
      </c>
      <c r="O6868" t="s">
        <v>33</v>
      </c>
      <c r="S6868" s="3">
        <v>45876.375</v>
      </c>
      <c r="T6868" t="s">
        <v>54</v>
      </c>
      <c r="U6868" t="s">
        <v>7682</v>
      </c>
      <c r="V6868" s="3">
        <v>45871.491666666669</v>
      </c>
      <c r="W6868" t="s">
        <v>1087</v>
      </c>
      <c r="Y6868" s="4">
        <v>45876</v>
      </c>
      <c r="Z6868" s="2">
        <v>0.81263888888888891</v>
      </c>
    </row>
    <row r="6869" spans="1:26" x14ac:dyDescent="0.3">
      <c r="A6869">
        <v>134848</v>
      </c>
      <c r="B6869" t="s">
        <v>564</v>
      </c>
      <c r="C6869" t="s">
        <v>109</v>
      </c>
      <c r="D6869" t="s">
        <v>301</v>
      </c>
      <c r="E6869" t="s">
        <v>84</v>
      </c>
      <c r="F6869">
        <v>7904271595</v>
      </c>
      <c r="G6869" t="s">
        <v>53</v>
      </c>
      <c r="H6869">
        <v>7295</v>
      </c>
      <c r="I6869" t="s">
        <v>7683</v>
      </c>
      <c r="J6869" t="s">
        <v>31</v>
      </c>
      <c r="K6869" t="s">
        <v>49</v>
      </c>
      <c r="O6869" t="s">
        <v>33</v>
      </c>
      <c r="S6869" s="3">
        <v>45876.375</v>
      </c>
      <c r="T6869" t="s">
        <v>54</v>
      </c>
      <c r="U6869" t="s">
        <v>7683</v>
      </c>
      <c r="V6869" s="3">
        <v>45871.491666666669</v>
      </c>
      <c r="W6869" t="s">
        <v>669</v>
      </c>
      <c r="Y6869" s="4">
        <v>45876</v>
      </c>
      <c r="Z6869" s="2">
        <v>0.81263888888888891</v>
      </c>
    </row>
    <row r="6870" spans="1:26" x14ac:dyDescent="0.3">
      <c r="A6870">
        <v>136449</v>
      </c>
      <c r="B6870" t="s">
        <v>564</v>
      </c>
      <c r="C6870" t="s">
        <v>58</v>
      </c>
      <c r="D6870" t="s">
        <v>301</v>
      </c>
      <c r="E6870" t="s">
        <v>84</v>
      </c>
      <c r="F6870">
        <v>9578086710</v>
      </c>
      <c r="G6870" t="s">
        <v>53</v>
      </c>
      <c r="H6870">
        <v>7295</v>
      </c>
      <c r="I6870" t="s">
        <v>7684</v>
      </c>
      <c r="J6870" t="s">
        <v>31</v>
      </c>
      <c r="K6870" t="s">
        <v>49</v>
      </c>
      <c r="O6870" t="s">
        <v>33</v>
      </c>
      <c r="S6870" s="3">
        <v>45876.375</v>
      </c>
      <c r="T6870" t="s">
        <v>54</v>
      </c>
      <c r="U6870" t="s">
        <v>7684</v>
      </c>
      <c r="V6870" s="3">
        <v>45871.491666666669</v>
      </c>
      <c r="W6870" t="s">
        <v>1087</v>
      </c>
      <c r="Y6870" s="4">
        <v>45876</v>
      </c>
      <c r="Z6870" s="2">
        <v>0.81263888888888891</v>
      </c>
    </row>
    <row r="6871" spans="1:26" x14ac:dyDescent="0.3">
      <c r="A6871">
        <v>136449</v>
      </c>
      <c r="B6871" t="s">
        <v>564</v>
      </c>
      <c r="C6871" t="s">
        <v>58</v>
      </c>
      <c r="D6871" t="s">
        <v>301</v>
      </c>
      <c r="E6871" t="s">
        <v>84</v>
      </c>
      <c r="F6871">
        <v>9578086710</v>
      </c>
      <c r="G6871" t="s">
        <v>53</v>
      </c>
      <c r="H6871">
        <v>7295</v>
      </c>
      <c r="I6871" t="s">
        <v>7686</v>
      </c>
      <c r="J6871" t="s">
        <v>31</v>
      </c>
      <c r="K6871" t="s">
        <v>49</v>
      </c>
      <c r="O6871" t="s">
        <v>33</v>
      </c>
      <c r="S6871" s="3">
        <v>45876.375</v>
      </c>
      <c r="T6871" t="s">
        <v>54</v>
      </c>
      <c r="U6871" t="s">
        <v>7686</v>
      </c>
      <c r="V6871" s="3">
        <v>45871.491666666669</v>
      </c>
      <c r="W6871" t="s">
        <v>1087</v>
      </c>
      <c r="Y6871" s="4">
        <v>45876</v>
      </c>
      <c r="Z6871" s="2">
        <v>0.81263888888888891</v>
      </c>
    </row>
    <row r="6872" spans="1:26" x14ac:dyDescent="0.3">
      <c r="A6872">
        <v>134848</v>
      </c>
      <c r="B6872" t="s">
        <v>564</v>
      </c>
      <c r="C6872" t="s">
        <v>109</v>
      </c>
      <c r="D6872" t="s">
        <v>301</v>
      </c>
      <c r="E6872" t="s">
        <v>84</v>
      </c>
      <c r="F6872">
        <v>7904271595</v>
      </c>
      <c r="G6872" t="s">
        <v>53</v>
      </c>
      <c r="H6872">
        <v>7295</v>
      </c>
      <c r="I6872" t="s">
        <v>7687</v>
      </c>
      <c r="J6872" t="s">
        <v>31</v>
      </c>
      <c r="K6872" t="s">
        <v>49</v>
      </c>
      <c r="O6872" t="s">
        <v>33</v>
      </c>
      <c r="S6872" s="3">
        <v>45876.375</v>
      </c>
      <c r="T6872" t="s">
        <v>54</v>
      </c>
      <c r="U6872" t="s">
        <v>7687</v>
      </c>
      <c r="V6872" s="3">
        <v>45871.491666666669</v>
      </c>
      <c r="W6872" t="s">
        <v>669</v>
      </c>
      <c r="Y6872" s="4">
        <v>45876</v>
      </c>
      <c r="Z6872" s="2">
        <v>0.81263888888888891</v>
      </c>
    </row>
    <row r="6873" spans="1:26" x14ac:dyDescent="0.3">
      <c r="A6873">
        <v>135677</v>
      </c>
      <c r="B6873" t="s">
        <v>564</v>
      </c>
      <c r="C6873" t="s">
        <v>27</v>
      </c>
      <c r="D6873" t="s">
        <v>301</v>
      </c>
      <c r="E6873" t="s">
        <v>84</v>
      </c>
      <c r="F6873">
        <v>9626862886</v>
      </c>
      <c r="G6873" t="s">
        <v>53</v>
      </c>
      <c r="H6873">
        <v>7295</v>
      </c>
      <c r="I6873" t="s">
        <v>7688</v>
      </c>
      <c r="J6873" t="s">
        <v>31</v>
      </c>
      <c r="K6873" t="s">
        <v>49</v>
      </c>
      <c r="O6873" t="s">
        <v>33</v>
      </c>
      <c r="S6873" s="3">
        <v>45876.375</v>
      </c>
      <c r="T6873" t="s">
        <v>54</v>
      </c>
      <c r="U6873" t="s">
        <v>7688</v>
      </c>
      <c r="V6873" s="3">
        <v>45871.491666666669</v>
      </c>
      <c r="W6873" t="s">
        <v>1432</v>
      </c>
      <c r="Y6873" s="4">
        <v>45876</v>
      </c>
      <c r="Z6873" s="2">
        <v>0.81263888888888891</v>
      </c>
    </row>
    <row r="6874" spans="1:26" x14ac:dyDescent="0.3">
      <c r="A6874">
        <v>134848</v>
      </c>
      <c r="B6874" t="s">
        <v>564</v>
      </c>
      <c r="C6874" t="s">
        <v>109</v>
      </c>
      <c r="D6874" t="s">
        <v>301</v>
      </c>
      <c r="E6874" t="s">
        <v>84</v>
      </c>
      <c r="F6874">
        <v>7904271595</v>
      </c>
      <c r="G6874" t="s">
        <v>53</v>
      </c>
      <c r="H6874">
        <v>7295</v>
      </c>
      <c r="I6874" t="s">
        <v>7689</v>
      </c>
      <c r="J6874" t="s">
        <v>31</v>
      </c>
      <c r="K6874" t="s">
        <v>49</v>
      </c>
      <c r="O6874" t="s">
        <v>33</v>
      </c>
      <c r="S6874" s="3">
        <v>45876.375</v>
      </c>
      <c r="T6874" t="s">
        <v>54</v>
      </c>
      <c r="U6874" t="s">
        <v>7689</v>
      </c>
      <c r="V6874" s="3">
        <v>45871.491666666669</v>
      </c>
      <c r="W6874" t="s">
        <v>669</v>
      </c>
      <c r="Y6874" s="4">
        <v>45876</v>
      </c>
      <c r="Z6874" s="2">
        <v>0.81263888888888891</v>
      </c>
    </row>
    <row r="6875" spans="1:26" x14ac:dyDescent="0.3">
      <c r="A6875">
        <v>135677</v>
      </c>
      <c r="B6875" t="s">
        <v>564</v>
      </c>
      <c r="C6875" t="s">
        <v>27</v>
      </c>
      <c r="D6875" t="s">
        <v>301</v>
      </c>
      <c r="E6875" t="s">
        <v>84</v>
      </c>
      <c r="F6875">
        <v>9626862886</v>
      </c>
      <c r="G6875" t="s">
        <v>53</v>
      </c>
      <c r="H6875">
        <v>7295</v>
      </c>
      <c r="I6875" t="s">
        <v>7690</v>
      </c>
      <c r="J6875" t="s">
        <v>31</v>
      </c>
      <c r="K6875" t="s">
        <v>49</v>
      </c>
      <c r="O6875" t="s">
        <v>33</v>
      </c>
      <c r="S6875" s="3">
        <v>45876.375</v>
      </c>
      <c r="T6875" t="s">
        <v>54</v>
      </c>
      <c r="U6875" t="s">
        <v>7690</v>
      </c>
      <c r="V6875" s="3">
        <v>45871.491666666669</v>
      </c>
      <c r="W6875" t="s">
        <v>1432</v>
      </c>
      <c r="Y6875" s="4">
        <v>45876</v>
      </c>
      <c r="Z6875" s="2">
        <v>0.81263888888888891</v>
      </c>
    </row>
    <row r="6876" spans="1:26" x14ac:dyDescent="0.3">
      <c r="A6876">
        <v>136449</v>
      </c>
      <c r="B6876" t="s">
        <v>564</v>
      </c>
      <c r="C6876" t="s">
        <v>58</v>
      </c>
      <c r="D6876" t="s">
        <v>301</v>
      </c>
      <c r="E6876" t="s">
        <v>84</v>
      </c>
      <c r="F6876">
        <v>9578086710</v>
      </c>
      <c r="G6876" t="s">
        <v>53</v>
      </c>
      <c r="H6876">
        <v>7295</v>
      </c>
      <c r="I6876" t="s">
        <v>7691</v>
      </c>
      <c r="J6876" t="s">
        <v>31</v>
      </c>
      <c r="K6876" t="s">
        <v>49</v>
      </c>
      <c r="O6876" t="s">
        <v>33</v>
      </c>
      <c r="S6876" s="3">
        <v>45876.375</v>
      </c>
      <c r="T6876" t="s">
        <v>54</v>
      </c>
      <c r="U6876" t="s">
        <v>7691</v>
      </c>
      <c r="V6876" s="3">
        <v>45871.491666666669</v>
      </c>
      <c r="W6876" t="s">
        <v>1087</v>
      </c>
      <c r="Y6876" s="4">
        <v>45876</v>
      </c>
      <c r="Z6876" s="2">
        <v>0.81263888888888891</v>
      </c>
    </row>
    <row r="6877" spans="1:26" x14ac:dyDescent="0.3">
      <c r="A6877">
        <v>134848</v>
      </c>
      <c r="B6877" t="s">
        <v>564</v>
      </c>
      <c r="C6877" t="s">
        <v>109</v>
      </c>
      <c r="D6877" t="s">
        <v>301</v>
      </c>
      <c r="E6877" t="s">
        <v>84</v>
      </c>
      <c r="F6877">
        <v>7904271595</v>
      </c>
      <c r="G6877" t="s">
        <v>53</v>
      </c>
      <c r="H6877">
        <v>7295</v>
      </c>
      <c r="I6877" t="s">
        <v>7692</v>
      </c>
      <c r="J6877" t="s">
        <v>31</v>
      </c>
      <c r="K6877" t="s">
        <v>49</v>
      </c>
      <c r="O6877" t="s">
        <v>33</v>
      </c>
      <c r="S6877" s="3">
        <v>45876.375</v>
      </c>
      <c r="T6877" t="s">
        <v>54</v>
      </c>
      <c r="U6877" t="s">
        <v>7692</v>
      </c>
      <c r="V6877" s="3">
        <v>45871.491666666669</v>
      </c>
      <c r="W6877" t="s">
        <v>669</v>
      </c>
      <c r="Y6877" s="4">
        <v>45876</v>
      </c>
      <c r="Z6877" s="2">
        <v>0.81263888888888891</v>
      </c>
    </row>
    <row r="6878" spans="1:26" x14ac:dyDescent="0.3">
      <c r="A6878">
        <v>135677</v>
      </c>
      <c r="B6878" t="s">
        <v>564</v>
      </c>
      <c r="C6878" t="s">
        <v>27</v>
      </c>
      <c r="D6878" t="s">
        <v>301</v>
      </c>
      <c r="E6878" t="s">
        <v>84</v>
      </c>
      <c r="F6878">
        <v>9626862886</v>
      </c>
      <c r="G6878" t="s">
        <v>53</v>
      </c>
      <c r="H6878">
        <v>7295</v>
      </c>
      <c r="I6878" t="s">
        <v>7693</v>
      </c>
      <c r="J6878" t="s">
        <v>31</v>
      </c>
      <c r="K6878" t="s">
        <v>49</v>
      </c>
      <c r="O6878" t="s">
        <v>33</v>
      </c>
      <c r="S6878" s="3">
        <v>45876.375</v>
      </c>
      <c r="T6878" t="s">
        <v>54</v>
      </c>
      <c r="U6878" t="s">
        <v>7693</v>
      </c>
      <c r="V6878" s="3">
        <v>45871.491666666669</v>
      </c>
      <c r="W6878" t="s">
        <v>1432</v>
      </c>
      <c r="Y6878" s="4">
        <v>45876</v>
      </c>
      <c r="Z6878" s="2">
        <v>0.81263888888888891</v>
      </c>
    </row>
    <row r="6879" spans="1:26" x14ac:dyDescent="0.3">
      <c r="A6879">
        <v>135677</v>
      </c>
      <c r="B6879" t="s">
        <v>564</v>
      </c>
      <c r="C6879" t="s">
        <v>27</v>
      </c>
      <c r="D6879" t="s">
        <v>301</v>
      </c>
      <c r="E6879" t="s">
        <v>84</v>
      </c>
      <c r="F6879">
        <v>9626862886</v>
      </c>
      <c r="G6879" t="s">
        <v>53</v>
      </c>
      <c r="H6879">
        <v>7295</v>
      </c>
      <c r="I6879" t="s">
        <v>7694</v>
      </c>
      <c r="J6879" t="s">
        <v>31</v>
      </c>
      <c r="K6879" t="s">
        <v>49</v>
      </c>
      <c r="O6879" t="s">
        <v>33</v>
      </c>
      <c r="S6879" s="3">
        <v>45876.375</v>
      </c>
      <c r="T6879" t="s">
        <v>54</v>
      </c>
      <c r="U6879" t="s">
        <v>7694</v>
      </c>
      <c r="V6879" s="3">
        <v>45871.491666666669</v>
      </c>
      <c r="W6879" t="s">
        <v>1432</v>
      </c>
      <c r="Y6879" s="4">
        <v>45876</v>
      </c>
      <c r="Z6879" s="2">
        <v>0.81263888888888891</v>
      </c>
    </row>
    <row r="6880" spans="1:26" x14ac:dyDescent="0.3">
      <c r="A6880">
        <v>133671</v>
      </c>
      <c r="B6880" t="s">
        <v>321</v>
      </c>
      <c r="C6880" t="s">
        <v>27</v>
      </c>
      <c r="D6880" t="s">
        <v>301</v>
      </c>
      <c r="E6880" t="s">
        <v>84</v>
      </c>
      <c r="F6880">
        <v>9037980946</v>
      </c>
      <c r="G6880" t="s">
        <v>53</v>
      </c>
      <c r="H6880">
        <v>7296</v>
      </c>
      <c r="I6880" t="s">
        <v>7695</v>
      </c>
      <c r="J6880" t="s">
        <v>31</v>
      </c>
      <c r="K6880" t="s">
        <v>49</v>
      </c>
      <c r="O6880" t="s">
        <v>33</v>
      </c>
      <c r="S6880" s="3">
        <v>45876.375</v>
      </c>
      <c r="T6880" t="s">
        <v>54</v>
      </c>
      <c r="U6880" t="s">
        <v>7695</v>
      </c>
      <c r="V6880" s="3">
        <v>45871.491666666669</v>
      </c>
      <c r="W6880" t="s">
        <v>558</v>
      </c>
      <c r="Y6880" s="4">
        <v>45876</v>
      </c>
      <c r="Z6880" s="2">
        <v>0.81263888888888891</v>
      </c>
    </row>
    <row r="6881" spans="1:26" x14ac:dyDescent="0.3">
      <c r="A6881">
        <v>135524</v>
      </c>
      <c r="B6881" t="s">
        <v>321</v>
      </c>
      <c r="C6881" t="s">
        <v>27</v>
      </c>
      <c r="D6881" t="s">
        <v>301</v>
      </c>
      <c r="E6881" t="s">
        <v>84</v>
      </c>
      <c r="F6881">
        <v>7812823201</v>
      </c>
      <c r="G6881" t="s">
        <v>53</v>
      </c>
      <c r="H6881">
        <v>7296</v>
      </c>
      <c r="I6881" t="s">
        <v>7696</v>
      </c>
      <c r="J6881" t="s">
        <v>31</v>
      </c>
      <c r="K6881" t="s">
        <v>49</v>
      </c>
      <c r="O6881" t="s">
        <v>33</v>
      </c>
      <c r="S6881" s="3">
        <v>45876.375</v>
      </c>
      <c r="T6881" t="s">
        <v>54</v>
      </c>
      <c r="U6881" t="s">
        <v>7696</v>
      </c>
      <c r="V6881" s="3">
        <v>45871.491666666669</v>
      </c>
      <c r="W6881" t="s">
        <v>1434</v>
      </c>
      <c r="Y6881" s="4">
        <v>45876</v>
      </c>
      <c r="Z6881" s="2">
        <v>0.81263888888888891</v>
      </c>
    </row>
    <row r="6882" spans="1:26" x14ac:dyDescent="0.3">
      <c r="A6882">
        <v>133671</v>
      </c>
      <c r="B6882" t="s">
        <v>321</v>
      </c>
      <c r="C6882" t="s">
        <v>27</v>
      </c>
      <c r="D6882" t="s">
        <v>301</v>
      </c>
      <c r="E6882" t="s">
        <v>84</v>
      </c>
      <c r="F6882">
        <v>9037980946</v>
      </c>
      <c r="G6882" t="s">
        <v>53</v>
      </c>
      <c r="H6882">
        <v>7296</v>
      </c>
      <c r="I6882" t="s">
        <v>7697</v>
      </c>
      <c r="J6882" t="s">
        <v>31</v>
      </c>
      <c r="K6882" t="s">
        <v>49</v>
      </c>
      <c r="O6882" t="s">
        <v>33</v>
      </c>
      <c r="S6882" s="3">
        <v>45876.375</v>
      </c>
      <c r="T6882" t="s">
        <v>54</v>
      </c>
      <c r="U6882" t="s">
        <v>7697</v>
      </c>
      <c r="V6882" s="3">
        <v>45871.491666666669</v>
      </c>
      <c r="W6882" t="s">
        <v>558</v>
      </c>
      <c r="Y6882" s="4">
        <v>45876</v>
      </c>
      <c r="Z6882" s="2">
        <v>0.81263888888888891</v>
      </c>
    </row>
    <row r="6883" spans="1:26" x14ac:dyDescent="0.3">
      <c r="A6883">
        <v>133672</v>
      </c>
      <c r="B6883" t="s">
        <v>321</v>
      </c>
      <c r="C6883" t="s">
        <v>27</v>
      </c>
      <c r="D6883" t="s">
        <v>301</v>
      </c>
      <c r="E6883" t="s">
        <v>84</v>
      </c>
      <c r="F6883">
        <v>9942741197</v>
      </c>
      <c r="G6883" t="s">
        <v>53</v>
      </c>
      <c r="H6883">
        <v>7296</v>
      </c>
      <c r="I6883" t="s">
        <v>7698</v>
      </c>
      <c r="J6883" t="s">
        <v>31</v>
      </c>
      <c r="K6883" t="s">
        <v>49</v>
      </c>
      <c r="O6883" t="s">
        <v>33</v>
      </c>
      <c r="S6883" s="3">
        <v>45876.375</v>
      </c>
      <c r="T6883" t="s">
        <v>54</v>
      </c>
      <c r="U6883" t="s">
        <v>7698</v>
      </c>
      <c r="V6883" s="3">
        <v>45871.491666666669</v>
      </c>
      <c r="W6883" t="s">
        <v>1433</v>
      </c>
      <c r="Y6883" s="4">
        <v>45876</v>
      </c>
      <c r="Z6883" s="2">
        <v>0.81263888888888891</v>
      </c>
    </row>
    <row r="6884" spans="1:26" x14ac:dyDescent="0.3">
      <c r="A6884">
        <v>133671</v>
      </c>
      <c r="B6884" t="s">
        <v>321</v>
      </c>
      <c r="C6884" t="s">
        <v>27</v>
      </c>
      <c r="D6884" t="s">
        <v>301</v>
      </c>
      <c r="E6884" t="s">
        <v>84</v>
      </c>
      <c r="F6884">
        <v>9037980946</v>
      </c>
      <c r="G6884" t="s">
        <v>53</v>
      </c>
      <c r="H6884">
        <v>7296</v>
      </c>
      <c r="I6884" t="s">
        <v>7699</v>
      </c>
      <c r="J6884" t="s">
        <v>31</v>
      </c>
      <c r="K6884" t="s">
        <v>49</v>
      </c>
      <c r="O6884" t="s">
        <v>33</v>
      </c>
      <c r="S6884" s="3">
        <v>45876.375</v>
      </c>
      <c r="T6884" t="s">
        <v>54</v>
      </c>
      <c r="U6884" t="s">
        <v>7699</v>
      </c>
      <c r="V6884" s="3">
        <v>45871.491666666669</v>
      </c>
      <c r="W6884" t="s">
        <v>558</v>
      </c>
      <c r="Y6884" s="4">
        <v>45876</v>
      </c>
      <c r="Z6884" s="2">
        <v>0.81263888888888891</v>
      </c>
    </row>
    <row r="6885" spans="1:26" x14ac:dyDescent="0.3">
      <c r="A6885">
        <v>133672</v>
      </c>
      <c r="B6885" t="s">
        <v>321</v>
      </c>
      <c r="C6885" t="s">
        <v>27</v>
      </c>
      <c r="D6885" t="s">
        <v>301</v>
      </c>
      <c r="E6885" t="s">
        <v>84</v>
      </c>
      <c r="F6885">
        <v>9942741197</v>
      </c>
      <c r="G6885" t="s">
        <v>53</v>
      </c>
      <c r="H6885">
        <v>7296</v>
      </c>
      <c r="I6885" t="s">
        <v>7700</v>
      </c>
      <c r="J6885" t="s">
        <v>31</v>
      </c>
      <c r="K6885" t="s">
        <v>49</v>
      </c>
      <c r="O6885" t="s">
        <v>33</v>
      </c>
      <c r="S6885" s="3">
        <v>45876.375</v>
      </c>
      <c r="T6885" t="s">
        <v>54</v>
      </c>
      <c r="U6885" t="s">
        <v>7700</v>
      </c>
      <c r="V6885" s="3">
        <v>45871.491666666669</v>
      </c>
      <c r="W6885" t="s">
        <v>1433</v>
      </c>
      <c r="Y6885" s="4">
        <v>45876</v>
      </c>
      <c r="Z6885" s="2">
        <v>0.81263888888888891</v>
      </c>
    </row>
    <row r="6886" spans="1:26" x14ac:dyDescent="0.3">
      <c r="A6886">
        <v>133671</v>
      </c>
      <c r="B6886" t="s">
        <v>321</v>
      </c>
      <c r="C6886" t="s">
        <v>27</v>
      </c>
      <c r="D6886" t="s">
        <v>301</v>
      </c>
      <c r="E6886" t="s">
        <v>84</v>
      </c>
      <c r="F6886">
        <v>9037980946</v>
      </c>
      <c r="G6886" t="s">
        <v>53</v>
      </c>
      <c r="H6886">
        <v>7296</v>
      </c>
      <c r="I6886" t="s">
        <v>7701</v>
      </c>
      <c r="J6886" t="s">
        <v>31</v>
      </c>
      <c r="K6886" t="s">
        <v>49</v>
      </c>
      <c r="O6886" t="s">
        <v>33</v>
      </c>
      <c r="S6886" s="3">
        <v>45876.375</v>
      </c>
      <c r="T6886" t="s">
        <v>54</v>
      </c>
      <c r="U6886" t="s">
        <v>7701</v>
      </c>
      <c r="V6886" s="3">
        <v>45871.491666666669</v>
      </c>
      <c r="W6886" t="s">
        <v>558</v>
      </c>
      <c r="Y6886" s="4">
        <v>45876</v>
      </c>
      <c r="Z6886" s="2">
        <v>0.81263888888888891</v>
      </c>
    </row>
    <row r="6887" spans="1:26" x14ac:dyDescent="0.3">
      <c r="A6887">
        <v>133671</v>
      </c>
      <c r="B6887" t="s">
        <v>321</v>
      </c>
      <c r="C6887" t="s">
        <v>27</v>
      </c>
      <c r="D6887" t="s">
        <v>301</v>
      </c>
      <c r="E6887" t="s">
        <v>84</v>
      </c>
      <c r="F6887">
        <v>9037980946</v>
      </c>
      <c r="G6887" t="s">
        <v>53</v>
      </c>
      <c r="H6887">
        <v>7296</v>
      </c>
      <c r="I6887" t="s">
        <v>7702</v>
      </c>
      <c r="J6887" t="s">
        <v>31</v>
      </c>
      <c r="K6887" t="s">
        <v>49</v>
      </c>
      <c r="O6887" t="s">
        <v>33</v>
      </c>
      <c r="S6887" s="3">
        <v>45876.375</v>
      </c>
      <c r="T6887" t="s">
        <v>54</v>
      </c>
      <c r="U6887" t="s">
        <v>7702</v>
      </c>
      <c r="V6887" s="3">
        <v>45871.491666666669</v>
      </c>
      <c r="W6887" t="s">
        <v>558</v>
      </c>
      <c r="Y6887" s="4">
        <v>45876</v>
      </c>
      <c r="Z6887" s="2">
        <v>0.81263888888888891</v>
      </c>
    </row>
    <row r="6888" spans="1:26" x14ac:dyDescent="0.3">
      <c r="A6888">
        <v>135524</v>
      </c>
      <c r="B6888" t="s">
        <v>321</v>
      </c>
      <c r="C6888" t="s">
        <v>27</v>
      </c>
      <c r="D6888" t="s">
        <v>301</v>
      </c>
      <c r="E6888" t="s">
        <v>84</v>
      </c>
      <c r="F6888">
        <v>7812823201</v>
      </c>
      <c r="G6888" t="s">
        <v>53</v>
      </c>
      <c r="H6888">
        <v>7296</v>
      </c>
      <c r="I6888" t="s">
        <v>7703</v>
      </c>
      <c r="J6888" t="s">
        <v>31</v>
      </c>
      <c r="K6888" t="s">
        <v>49</v>
      </c>
      <c r="O6888" t="s">
        <v>33</v>
      </c>
      <c r="S6888" s="3">
        <v>45876.375</v>
      </c>
      <c r="T6888" t="s">
        <v>54</v>
      </c>
      <c r="U6888" t="s">
        <v>7703</v>
      </c>
      <c r="V6888" s="3">
        <v>45871.491666666669</v>
      </c>
      <c r="W6888" t="s">
        <v>1434</v>
      </c>
      <c r="Y6888" s="4">
        <v>45876</v>
      </c>
      <c r="Z6888" s="2">
        <v>0.81263888888888891</v>
      </c>
    </row>
    <row r="6889" spans="1:26" x14ac:dyDescent="0.3">
      <c r="A6889">
        <v>133672</v>
      </c>
      <c r="B6889" t="s">
        <v>321</v>
      </c>
      <c r="C6889" t="s">
        <v>27</v>
      </c>
      <c r="D6889" t="s">
        <v>301</v>
      </c>
      <c r="E6889" t="s">
        <v>84</v>
      </c>
      <c r="F6889">
        <v>9942741197</v>
      </c>
      <c r="G6889" t="s">
        <v>53</v>
      </c>
      <c r="H6889">
        <v>7296</v>
      </c>
      <c r="I6889" t="s">
        <v>7706</v>
      </c>
      <c r="J6889" t="s">
        <v>31</v>
      </c>
      <c r="K6889" t="s">
        <v>49</v>
      </c>
      <c r="O6889" t="s">
        <v>33</v>
      </c>
      <c r="S6889" s="3">
        <v>45876.375</v>
      </c>
      <c r="T6889" t="s">
        <v>54</v>
      </c>
      <c r="U6889" t="s">
        <v>7706</v>
      </c>
      <c r="V6889" s="3">
        <v>45871.491666666669</v>
      </c>
      <c r="W6889" t="s">
        <v>1433</v>
      </c>
      <c r="Y6889" s="4">
        <v>45876</v>
      </c>
      <c r="Z6889" s="2">
        <v>0.81263888888888891</v>
      </c>
    </row>
    <row r="6890" spans="1:26" x14ac:dyDescent="0.3">
      <c r="A6890">
        <v>133293</v>
      </c>
      <c r="B6890" t="s">
        <v>321</v>
      </c>
      <c r="C6890" t="s">
        <v>27</v>
      </c>
      <c r="D6890" t="s">
        <v>301</v>
      </c>
      <c r="E6890" t="s">
        <v>84</v>
      </c>
      <c r="F6890">
        <v>7010421308</v>
      </c>
      <c r="G6890" t="s">
        <v>53</v>
      </c>
      <c r="H6890">
        <v>7296</v>
      </c>
      <c r="I6890" t="s">
        <v>7707</v>
      </c>
      <c r="J6890" t="s">
        <v>31</v>
      </c>
      <c r="K6890" t="s">
        <v>49</v>
      </c>
      <c r="O6890" t="s">
        <v>33</v>
      </c>
      <c r="S6890" s="3">
        <v>45876.375</v>
      </c>
      <c r="T6890" t="s">
        <v>54</v>
      </c>
      <c r="U6890" t="s">
        <v>7707</v>
      </c>
      <c r="V6890" s="3">
        <v>45871.491666666669</v>
      </c>
      <c r="W6890" t="s">
        <v>794</v>
      </c>
      <c r="Y6890" s="4">
        <v>45876</v>
      </c>
      <c r="Z6890" s="2">
        <v>0.81263888888888891</v>
      </c>
    </row>
    <row r="6891" spans="1:26" x14ac:dyDescent="0.3">
      <c r="A6891">
        <v>133293</v>
      </c>
      <c r="B6891" t="s">
        <v>321</v>
      </c>
      <c r="C6891" t="s">
        <v>27</v>
      </c>
      <c r="D6891" t="s">
        <v>301</v>
      </c>
      <c r="E6891" t="s">
        <v>84</v>
      </c>
      <c r="F6891">
        <v>7010421308</v>
      </c>
      <c r="G6891" t="s">
        <v>53</v>
      </c>
      <c r="H6891">
        <v>7296</v>
      </c>
      <c r="I6891" t="s">
        <v>7708</v>
      </c>
      <c r="J6891" t="s">
        <v>31</v>
      </c>
      <c r="K6891" t="s">
        <v>49</v>
      </c>
      <c r="O6891" t="s">
        <v>33</v>
      </c>
      <c r="S6891" s="3">
        <v>45876.375</v>
      </c>
      <c r="T6891" t="s">
        <v>54</v>
      </c>
      <c r="U6891" t="s">
        <v>7708</v>
      </c>
      <c r="V6891" s="3">
        <v>45871.491666666669</v>
      </c>
      <c r="W6891" t="s">
        <v>794</v>
      </c>
      <c r="Y6891" s="4">
        <v>45876</v>
      </c>
      <c r="Z6891" s="2">
        <v>0.81263888888888891</v>
      </c>
    </row>
    <row r="6892" spans="1:26" x14ac:dyDescent="0.3">
      <c r="A6892">
        <v>133671</v>
      </c>
      <c r="B6892" t="s">
        <v>321</v>
      </c>
      <c r="C6892" t="s">
        <v>27</v>
      </c>
      <c r="D6892" t="s">
        <v>301</v>
      </c>
      <c r="E6892" t="s">
        <v>84</v>
      </c>
      <c r="F6892">
        <v>9037980946</v>
      </c>
      <c r="G6892" t="s">
        <v>53</v>
      </c>
      <c r="H6892">
        <v>7296</v>
      </c>
      <c r="I6892" t="s">
        <v>7710</v>
      </c>
      <c r="J6892" t="s">
        <v>31</v>
      </c>
      <c r="K6892" t="s">
        <v>49</v>
      </c>
      <c r="O6892" t="s">
        <v>33</v>
      </c>
      <c r="S6892" s="3">
        <v>45876.375</v>
      </c>
      <c r="T6892" t="s">
        <v>54</v>
      </c>
      <c r="U6892" t="s">
        <v>7710</v>
      </c>
      <c r="V6892" s="3">
        <v>45871.491666666669</v>
      </c>
      <c r="W6892" t="s">
        <v>558</v>
      </c>
      <c r="Y6892" s="4">
        <v>45876</v>
      </c>
      <c r="Z6892" s="2">
        <v>0.81263888888888891</v>
      </c>
    </row>
    <row r="6893" spans="1:26" x14ac:dyDescent="0.3">
      <c r="A6893">
        <v>135524</v>
      </c>
      <c r="B6893" t="s">
        <v>321</v>
      </c>
      <c r="C6893" t="s">
        <v>27</v>
      </c>
      <c r="D6893" t="s">
        <v>301</v>
      </c>
      <c r="E6893" t="s">
        <v>84</v>
      </c>
      <c r="F6893">
        <v>7812823201</v>
      </c>
      <c r="G6893" t="s">
        <v>53</v>
      </c>
      <c r="H6893">
        <v>7296</v>
      </c>
      <c r="I6893" t="s">
        <v>7711</v>
      </c>
      <c r="J6893" t="s">
        <v>31</v>
      </c>
      <c r="K6893" t="s">
        <v>49</v>
      </c>
      <c r="O6893" t="s">
        <v>33</v>
      </c>
      <c r="S6893" s="3">
        <v>45876.375</v>
      </c>
      <c r="T6893" t="s">
        <v>54</v>
      </c>
      <c r="U6893" t="s">
        <v>7711</v>
      </c>
      <c r="V6893" s="3">
        <v>45871.491666666669</v>
      </c>
      <c r="W6893" t="s">
        <v>1434</v>
      </c>
      <c r="Y6893" s="4">
        <v>45876</v>
      </c>
      <c r="Z6893" s="2">
        <v>0.81263888888888891</v>
      </c>
    </row>
    <row r="6894" spans="1:26" x14ac:dyDescent="0.3">
      <c r="A6894">
        <v>135524</v>
      </c>
      <c r="B6894" t="s">
        <v>321</v>
      </c>
      <c r="C6894" t="s">
        <v>27</v>
      </c>
      <c r="D6894" t="s">
        <v>301</v>
      </c>
      <c r="E6894" t="s">
        <v>84</v>
      </c>
      <c r="F6894">
        <v>7812823201</v>
      </c>
      <c r="G6894" t="s">
        <v>53</v>
      </c>
      <c r="H6894">
        <v>7296</v>
      </c>
      <c r="I6894" t="s">
        <v>7713</v>
      </c>
      <c r="J6894" t="s">
        <v>31</v>
      </c>
      <c r="K6894" t="s">
        <v>49</v>
      </c>
      <c r="O6894" t="s">
        <v>33</v>
      </c>
      <c r="S6894" s="3">
        <v>45876.375</v>
      </c>
      <c r="T6894" t="s">
        <v>54</v>
      </c>
      <c r="U6894" t="s">
        <v>7713</v>
      </c>
      <c r="V6894" s="3">
        <v>45871.491666666669</v>
      </c>
      <c r="W6894" t="s">
        <v>1434</v>
      </c>
      <c r="Y6894" s="4">
        <v>45876</v>
      </c>
      <c r="Z6894" s="2">
        <v>0.81263888888888891</v>
      </c>
    </row>
    <row r="6895" spans="1:26" x14ac:dyDescent="0.3">
      <c r="A6895">
        <v>133672</v>
      </c>
      <c r="B6895" t="s">
        <v>321</v>
      </c>
      <c r="C6895" t="s">
        <v>27</v>
      </c>
      <c r="D6895" t="s">
        <v>301</v>
      </c>
      <c r="E6895" t="s">
        <v>84</v>
      </c>
      <c r="F6895">
        <v>9942741197</v>
      </c>
      <c r="G6895" t="s">
        <v>53</v>
      </c>
      <c r="H6895">
        <v>7296</v>
      </c>
      <c r="I6895" t="s">
        <v>7714</v>
      </c>
      <c r="J6895" t="s">
        <v>31</v>
      </c>
      <c r="K6895" t="s">
        <v>49</v>
      </c>
      <c r="O6895" t="s">
        <v>33</v>
      </c>
      <c r="S6895" s="3">
        <v>45876.375</v>
      </c>
      <c r="T6895" t="s">
        <v>54</v>
      </c>
      <c r="U6895" t="s">
        <v>7714</v>
      </c>
      <c r="V6895" s="3">
        <v>45871.491666666669</v>
      </c>
      <c r="W6895" t="s">
        <v>1433</v>
      </c>
      <c r="Y6895" s="4">
        <v>45876</v>
      </c>
      <c r="Z6895" s="2">
        <v>0.81263888888888891</v>
      </c>
    </row>
    <row r="6896" spans="1:26" x14ac:dyDescent="0.3">
      <c r="A6896">
        <v>133671</v>
      </c>
      <c r="B6896" t="s">
        <v>321</v>
      </c>
      <c r="C6896" t="s">
        <v>27</v>
      </c>
      <c r="D6896" t="s">
        <v>301</v>
      </c>
      <c r="E6896" t="s">
        <v>84</v>
      </c>
      <c r="F6896">
        <v>9037980946</v>
      </c>
      <c r="G6896" t="s">
        <v>53</v>
      </c>
      <c r="H6896">
        <v>7296</v>
      </c>
      <c r="I6896" t="s">
        <v>7715</v>
      </c>
      <c r="J6896" t="s">
        <v>31</v>
      </c>
      <c r="K6896" t="s">
        <v>49</v>
      </c>
      <c r="O6896" t="s">
        <v>33</v>
      </c>
      <c r="S6896" s="3">
        <v>45876.375</v>
      </c>
      <c r="T6896" t="s">
        <v>54</v>
      </c>
      <c r="U6896" t="s">
        <v>7715</v>
      </c>
      <c r="V6896" s="3">
        <v>45871.492361111108</v>
      </c>
      <c r="W6896" t="s">
        <v>558</v>
      </c>
      <c r="Y6896" s="4">
        <v>45876</v>
      </c>
      <c r="Z6896" s="2">
        <v>0.81263888888888891</v>
      </c>
    </row>
    <row r="6897" spans="1:26" x14ac:dyDescent="0.3">
      <c r="A6897">
        <v>133671</v>
      </c>
      <c r="B6897" t="s">
        <v>321</v>
      </c>
      <c r="C6897" t="s">
        <v>27</v>
      </c>
      <c r="D6897" t="s">
        <v>301</v>
      </c>
      <c r="E6897" t="s">
        <v>84</v>
      </c>
      <c r="F6897">
        <v>9037980946</v>
      </c>
      <c r="G6897" t="s">
        <v>53</v>
      </c>
      <c r="H6897">
        <v>7296</v>
      </c>
      <c r="I6897" t="s">
        <v>7717</v>
      </c>
      <c r="J6897" t="s">
        <v>31</v>
      </c>
      <c r="K6897" t="s">
        <v>49</v>
      </c>
      <c r="O6897" t="s">
        <v>33</v>
      </c>
      <c r="S6897" s="3">
        <v>45876.375</v>
      </c>
      <c r="T6897" t="s">
        <v>54</v>
      </c>
      <c r="U6897" t="s">
        <v>7717</v>
      </c>
      <c r="V6897" s="3">
        <v>45871.492361111108</v>
      </c>
      <c r="W6897" t="s">
        <v>558</v>
      </c>
      <c r="Y6897" s="4">
        <v>45876</v>
      </c>
      <c r="Z6897" s="2">
        <v>0.81263888888888891</v>
      </c>
    </row>
    <row r="6898" spans="1:26" x14ac:dyDescent="0.3">
      <c r="A6898">
        <v>133293</v>
      </c>
      <c r="B6898" t="s">
        <v>321</v>
      </c>
      <c r="C6898" t="s">
        <v>27</v>
      </c>
      <c r="D6898" t="s">
        <v>301</v>
      </c>
      <c r="E6898" t="s">
        <v>84</v>
      </c>
      <c r="F6898">
        <v>7010421308</v>
      </c>
      <c r="G6898" t="s">
        <v>53</v>
      </c>
      <c r="H6898">
        <v>7296</v>
      </c>
      <c r="I6898" t="s">
        <v>7718</v>
      </c>
      <c r="J6898" t="s">
        <v>31</v>
      </c>
      <c r="K6898" t="s">
        <v>49</v>
      </c>
      <c r="O6898" t="s">
        <v>33</v>
      </c>
      <c r="S6898" s="3">
        <v>45876.375</v>
      </c>
      <c r="T6898" t="s">
        <v>54</v>
      </c>
      <c r="U6898" t="s">
        <v>7718</v>
      </c>
      <c r="V6898" s="3">
        <v>45871.492361111108</v>
      </c>
      <c r="W6898" t="s">
        <v>794</v>
      </c>
      <c r="Y6898" s="4">
        <v>45876</v>
      </c>
      <c r="Z6898" s="2">
        <v>0.81263888888888891</v>
      </c>
    </row>
    <row r="6899" spans="1:26" x14ac:dyDescent="0.3">
      <c r="A6899">
        <v>133672</v>
      </c>
      <c r="B6899" t="s">
        <v>321</v>
      </c>
      <c r="C6899" t="s">
        <v>27</v>
      </c>
      <c r="D6899" t="s">
        <v>301</v>
      </c>
      <c r="E6899" t="s">
        <v>84</v>
      </c>
      <c r="F6899">
        <v>9942741197</v>
      </c>
      <c r="G6899" t="s">
        <v>53</v>
      </c>
      <c r="H6899">
        <v>7296</v>
      </c>
      <c r="I6899" t="s">
        <v>7720</v>
      </c>
      <c r="J6899" t="s">
        <v>31</v>
      </c>
      <c r="K6899" t="s">
        <v>49</v>
      </c>
      <c r="O6899" t="s">
        <v>33</v>
      </c>
      <c r="S6899" s="3">
        <v>45876.375</v>
      </c>
      <c r="T6899" t="s">
        <v>54</v>
      </c>
      <c r="U6899" t="s">
        <v>7720</v>
      </c>
      <c r="V6899" s="3">
        <v>45871.492361111108</v>
      </c>
      <c r="W6899" t="s">
        <v>1433</v>
      </c>
      <c r="Y6899" s="4">
        <v>45876</v>
      </c>
      <c r="Z6899" s="2">
        <v>0.81263888888888891</v>
      </c>
    </row>
    <row r="6900" spans="1:26" x14ac:dyDescent="0.3">
      <c r="A6900">
        <v>133293</v>
      </c>
      <c r="B6900" t="s">
        <v>321</v>
      </c>
      <c r="C6900" t="s">
        <v>27</v>
      </c>
      <c r="D6900" t="s">
        <v>301</v>
      </c>
      <c r="E6900" t="s">
        <v>84</v>
      </c>
      <c r="F6900">
        <v>7010421308</v>
      </c>
      <c r="G6900" t="s">
        <v>53</v>
      </c>
      <c r="H6900">
        <v>7296</v>
      </c>
      <c r="I6900" t="s">
        <v>7721</v>
      </c>
      <c r="J6900" t="s">
        <v>31</v>
      </c>
      <c r="K6900" t="s">
        <v>49</v>
      </c>
      <c r="O6900" t="s">
        <v>33</v>
      </c>
      <c r="S6900" s="3">
        <v>45876.375</v>
      </c>
      <c r="T6900" t="s">
        <v>54</v>
      </c>
      <c r="U6900" t="s">
        <v>7721</v>
      </c>
      <c r="V6900" s="3">
        <v>45871.492361111108</v>
      </c>
      <c r="W6900" t="s">
        <v>794</v>
      </c>
      <c r="Y6900" s="4">
        <v>45876</v>
      </c>
      <c r="Z6900" s="2">
        <v>0.81263888888888891</v>
      </c>
    </row>
    <row r="6901" spans="1:26" x14ac:dyDescent="0.3">
      <c r="A6901">
        <v>135524</v>
      </c>
      <c r="B6901" t="s">
        <v>321</v>
      </c>
      <c r="C6901" t="s">
        <v>27</v>
      </c>
      <c r="D6901" t="s">
        <v>301</v>
      </c>
      <c r="E6901" t="s">
        <v>84</v>
      </c>
      <c r="F6901">
        <v>7812823201</v>
      </c>
      <c r="G6901" t="s">
        <v>53</v>
      </c>
      <c r="H6901">
        <v>7296</v>
      </c>
      <c r="I6901" t="s">
        <v>7722</v>
      </c>
      <c r="J6901" t="s">
        <v>31</v>
      </c>
      <c r="K6901" t="s">
        <v>49</v>
      </c>
      <c r="O6901" t="s">
        <v>33</v>
      </c>
      <c r="S6901" s="3">
        <v>45876.375</v>
      </c>
      <c r="T6901" t="s">
        <v>54</v>
      </c>
      <c r="U6901" t="s">
        <v>7722</v>
      </c>
      <c r="V6901" s="3">
        <v>45871.492361111108</v>
      </c>
      <c r="W6901" t="s">
        <v>1434</v>
      </c>
      <c r="Y6901" s="4">
        <v>45876</v>
      </c>
      <c r="Z6901" s="2">
        <v>0.81263888888888891</v>
      </c>
    </row>
    <row r="6902" spans="1:26" x14ac:dyDescent="0.3">
      <c r="A6902">
        <v>133293</v>
      </c>
      <c r="B6902" t="s">
        <v>321</v>
      </c>
      <c r="C6902" t="s">
        <v>27</v>
      </c>
      <c r="D6902" t="s">
        <v>301</v>
      </c>
      <c r="E6902" t="s">
        <v>84</v>
      </c>
      <c r="F6902">
        <v>7010421308</v>
      </c>
      <c r="G6902" t="s">
        <v>53</v>
      </c>
      <c r="H6902">
        <v>7296</v>
      </c>
      <c r="I6902" t="s">
        <v>7723</v>
      </c>
      <c r="J6902" t="s">
        <v>31</v>
      </c>
      <c r="K6902" t="s">
        <v>49</v>
      </c>
      <c r="O6902" t="s">
        <v>33</v>
      </c>
      <c r="S6902" s="3">
        <v>45876.375</v>
      </c>
      <c r="T6902" t="s">
        <v>54</v>
      </c>
      <c r="U6902" t="s">
        <v>7723</v>
      </c>
      <c r="V6902" s="3">
        <v>45871.492361111108</v>
      </c>
      <c r="W6902" t="s">
        <v>794</v>
      </c>
      <c r="Y6902" s="4">
        <v>45876</v>
      </c>
      <c r="Z6902" s="2">
        <v>0.81263888888888891</v>
      </c>
    </row>
    <row r="6903" spans="1:26" x14ac:dyDescent="0.3">
      <c r="A6903">
        <v>133671</v>
      </c>
      <c r="B6903" t="s">
        <v>321</v>
      </c>
      <c r="C6903" t="s">
        <v>27</v>
      </c>
      <c r="D6903" t="s">
        <v>301</v>
      </c>
      <c r="E6903" t="s">
        <v>84</v>
      </c>
      <c r="F6903">
        <v>9037980946</v>
      </c>
      <c r="G6903" t="s">
        <v>53</v>
      </c>
      <c r="H6903">
        <v>7296</v>
      </c>
      <c r="I6903" t="s">
        <v>7724</v>
      </c>
      <c r="J6903" t="s">
        <v>31</v>
      </c>
      <c r="K6903" t="s">
        <v>49</v>
      </c>
      <c r="O6903" t="s">
        <v>33</v>
      </c>
      <c r="S6903" s="3">
        <v>45876.375</v>
      </c>
      <c r="T6903" t="s">
        <v>54</v>
      </c>
      <c r="U6903" t="s">
        <v>7724</v>
      </c>
      <c r="V6903" s="3">
        <v>45871.492361111108</v>
      </c>
      <c r="W6903" t="s">
        <v>558</v>
      </c>
      <c r="Y6903" s="4">
        <v>45876</v>
      </c>
      <c r="Z6903" s="2">
        <v>0.81263888888888891</v>
      </c>
    </row>
    <row r="6904" spans="1:26" x14ac:dyDescent="0.3">
      <c r="A6904">
        <v>132526</v>
      </c>
      <c r="B6904" t="s">
        <v>549</v>
      </c>
      <c r="C6904" t="s">
        <v>27</v>
      </c>
      <c r="D6904" t="s">
        <v>295</v>
      </c>
      <c r="E6904" t="s">
        <v>84</v>
      </c>
      <c r="F6904">
        <v>7806990805</v>
      </c>
      <c r="G6904" t="s">
        <v>53</v>
      </c>
      <c r="H6904">
        <v>7297</v>
      </c>
      <c r="I6904" t="s">
        <v>7725</v>
      </c>
      <c r="J6904" t="s">
        <v>31</v>
      </c>
      <c r="K6904" t="s">
        <v>49</v>
      </c>
      <c r="O6904" t="s">
        <v>33</v>
      </c>
      <c r="S6904" s="3">
        <v>45876.375</v>
      </c>
      <c r="T6904" t="s">
        <v>54</v>
      </c>
      <c r="U6904" t="s">
        <v>7725</v>
      </c>
      <c r="V6904" s="3">
        <v>45871.492361111108</v>
      </c>
      <c r="W6904" t="s">
        <v>629</v>
      </c>
      <c r="Y6904" s="4">
        <v>45876</v>
      </c>
      <c r="Z6904" s="2">
        <v>0.81263888888888891</v>
      </c>
    </row>
    <row r="6905" spans="1:26" x14ac:dyDescent="0.3">
      <c r="A6905">
        <v>132526</v>
      </c>
      <c r="B6905" t="s">
        <v>549</v>
      </c>
      <c r="C6905" t="s">
        <v>27</v>
      </c>
      <c r="D6905" t="s">
        <v>295</v>
      </c>
      <c r="E6905" t="s">
        <v>84</v>
      </c>
      <c r="F6905">
        <v>7806990805</v>
      </c>
      <c r="G6905" t="s">
        <v>53</v>
      </c>
      <c r="H6905">
        <v>7297</v>
      </c>
      <c r="I6905" t="s">
        <v>7726</v>
      </c>
      <c r="J6905" t="s">
        <v>31</v>
      </c>
      <c r="K6905" t="s">
        <v>49</v>
      </c>
      <c r="O6905" t="s">
        <v>33</v>
      </c>
      <c r="S6905" s="3">
        <v>45876.375</v>
      </c>
      <c r="T6905" t="s">
        <v>54</v>
      </c>
      <c r="U6905" t="s">
        <v>7726</v>
      </c>
      <c r="V6905" s="3">
        <v>45871.492361111108</v>
      </c>
      <c r="W6905" t="s">
        <v>629</v>
      </c>
      <c r="Y6905" s="4">
        <v>45876</v>
      </c>
      <c r="Z6905" s="2">
        <v>0.81263888888888891</v>
      </c>
    </row>
    <row r="6906" spans="1:26" x14ac:dyDescent="0.3">
      <c r="A6906">
        <v>29544</v>
      </c>
      <c r="B6906" t="s">
        <v>549</v>
      </c>
      <c r="C6906" t="s">
        <v>187</v>
      </c>
      <c r="D6906" t="s">
        <v>295</v>
      </c>
      <c r="E6906" t="s">
        <v>84</v>
      </c>
      <c r="F6906">
        <v>9095144304</v>
      </c>
      <c r="G6906" t="s">
        <v>53</v>
      </c>
      <c r="H6906">
        <v>7297</v>
      </c>
      <c r="I6906" t="s">
        <v>7727</v>
      </c>
      <c r="J6906" t="s">
        <v>31</v>
      </c>
      <c r="K6906" t="s">
        <v>49</v>
      </c>
      <c r="O6906" t="s">
        <v>33</v>
      </c>
      <c r="S6906" s="3">
        <v>45876.375</v>
      </c>
      <c r="T6906" t="s">
        <v>54</v>
      </c>
      <c r="U6906" t="s">
        <v>7727</v>
      </c>
      <c r="V6906" s="3">
        <v>45871.492361111108</v>
      </c>
      <c r="W6906" t="s">
        <v>888</v>
      </c>
      <c r="Y6906" s="4">
        <v>45876</v>
      </c>
      <c r="Z6906" s="2">
        <v>0.81263888888888891</v>
      </c>
    </row>
    <row r="6907" spans="1:26" x14ac:dyDescent="0.3">
      <c r="A6907">
        <v>132526</v>
      </c>
      <c r="B6907" t="s">
        <v>549</v>
      </c>
      <c r="C6907" t="s">
        <v>27</v>
      </c>
      <c r="D6907" t="s">
        <v>295</v>
      </c>
      <c r="E6907" t="s">
        <v>84</v>
      </c>
      <c r="F6907">
        <v>7806990805</v>
      </c>
      <c r="G6907" t="s">
        <v>53</v>
      </c>
      <c r="H6907">
        <v>7297</v>
      </c>
      <c r="I6907" t="s">
        <v>7728</v>
      </c>
      <c r="J6907" t="s">
        <v>31</v>
      </c>
      <c r="K6907" t="s">
        <v>49</v>
      </c>
      <c r="O6907" t="s">
        <v>33</v>
      </c>
      <c r="S6907" s="3">
        <v>45876.375</v>
      </c>
      <c r="T6907" t="s">
        <v>54</v>
      </c>
      <c r="U6907" t="s">
        <v>7728</v>
      </c>
      <c r="V6907" s="3">
        <v>45871.492361111108</v>
      </c>
      <c r="W6907" t="s">
        <v>629</v>
      </c>
      <c r="Y6907" s="4">
        <v>45876</v>
      </c>
      <c r="Z6907" s="2">
        <v>0.81263888888888891</v>
      </c>
    </row>
    <row r="6908" spans="1:26" x14ac:dyDescent="0.3">
      <c r="A6908">
        <v>29544</v>
      </c>
      <c r="B6908" t="s">
        <v>549</v>
      </c>
      <c r="C6908" t="s">
        <v>187</v>
      </c>
      <c r="D6908" t="s">
        <v>295</v>
      </c>
      <c r="E6908" t="s">
        <v>84</v>
      </c>
      <c r="F6908">
        <v>9095144304</v>
      </c>
      <c r="G6908" t="s">
        <v>53</v>
      </c>
      <c r="H6908">
        <v>7297</v>
      </c>
      <c r="I6908" t="s">
        <v>7729</v>
      </c>
      <c r="J6908" t="s">
        <v>31</v>
      </c>
      <c r="K6908" t="s">
        <v>49</v>
      </c>
      <c r="O6908" t="s">
        <v>33</v>
      </c>
      <c r="S6908" s="3">
        <v>45876.375</v>
      </c>
      <c r="T6908" t="s">
        <v>54</v>
      </c>
      <c r="U6908" t="s">
        <v>7729</v>
      </c>
      <c r="V6908" s="3">
        <v>45871.492361111108</v>
      </c>
      <c r="W6908" t="s">
        <v>888</v>
      </c>
      <c r="Y6908" s="4">
        <v>45876</v>
      </c>
      <c r="Z6908" s="2">
        <v>0.81263888888888891</v>
      </c>
    </row>
    <row r="6909" spans="1:26" x14ac:dyDescent="0.3">
      <c r="A6909">
        <v>135812</v>
      </c>
      <c r="B6909" t="s">
        <v>549</v>
      </c>
      <c r="C6909" t="s">
        <v>27</v>
      </c>
      <c r="D6909" t="s">
        <v>295</v>
      </c>
      <c r="E6909" t="s">
        <v>84</v>
      </c>
      <c r="F6909">
        <v>9003346456</v>
      </c>
      <c r="G6909" t="s">
        <v>53</v>
      </c>
      <c r="H6909">
        <v>7297</v>
      </c>
      <c r="I6909" t="s">
        <v>7730</v>
      </c>
      <c r="J6909" t="s">
        <v>31</v>
      </c>
      <c r="K6909" t="s">
        <v>49</v>
      </c>
      <c r="O6909" t="s">
        <v>33</v>
      </c>
      <c r="S6909" s="3">
        <v>45876.375</v>
      </c>
      <c r="T6909" t="s">
        <v>54</v>
      </c>
      <c r="U6909" t="s">
        <v>7730</v>
      </c>
      <c r="V6909" s="3">
        <v>45871.492361111108</v>
      </c>
      <c r="W6909" t="s">
        <v>1437</v>
      </c>
      <c r="Y6909" s="4">
        <v>45876</v>
      </c>
      <c r="Z6909" s="2">
        <v>0.81263888888888891</v>
      </c>
    </row>
    <row r="6910" spans="1:26" x14ac:dyDescent="0.3">
      <c r="A6910">
        <v>29999</v>
      </c>
      <c r="B6910" t="s">
        <v>549</v>
      </c>
      <c r="C6910" t="s">
        <v>27</v>
      </c>
      <c r="D6910" t="s">
        <v>295</v>
      </c>
      <c r="E6910" t="s">
        <v>84</v>
      </c>
      <c r="F6910">
        <v>9943381262</v>
      </c>
      <c r="G6910" t="s">
        <v>53</v>
      </c>
      <c r="H6910">
        <v>7297</v>
      </c>
      <c r="I6910" t="s">
        <v>7736</v>
      </c>
      <c r="J6910" t="s">
        <v>31</v>
      </c>
      <c r="K6910" t="s">
        <v>49</v>
      </c>
      <c r="O6910" t="s">
        <v>33</v>
      </c>
      <c r="S6910" s="3">
        <v>45876.375</v>
      </c>
      <c r="T6910" t="s">
        <v>54</v>
      </c>
      <c r="U6910" t="s">
        <v>7736</v>
      </c>
      <c r="V6910" s="3">
        <v>45871.492361111108</v>
      </c>
      <c r="W6910" t="s">
        <v>940</v>
      </c>
      <c r="Y6910" s="4">
        <v>45876</v>
      </c>
      <c r="Z6910" s="2">
        <v>0.81263888888888891</v>
      </c>
    </row>
    <row r="6911" spans="1:26" x14ac:dyDescent="0.3">
      <c r="A6911">
        <v>132526</v>
      </c>
      <c r="B6911" t="s">
        <v>549</v>
      </c>
      <c r="C6911" t="s">
        <v>27</v>
      </c>
      <c r="D6911" t="s">
        <v>295</v>
      </c>
      <c r="E6911" t="s">
        <v>84</v>
      </c>
      <c r="F6911">
        <v>7806990805</v>
      </c>
      <c r="G6911" t="s">
        <v>53</v>
      </c>
      <c r="H6911">
        <v>7297</v>
      </c>
      <c r="I6911" t="s">
        <v>7737</v>
      </c>
      <c r="J6911" t="s">
        <v>31</v>
      </c>
      <c r="K6911" t="s">
        <v>49</v>
      </c>
      <c r="O6911" t="s">
        <v>33</v>
      </c>
      <c r="S6911" s="3">
        <v>45876.375</v>
      </c>
      <c r="T6911" t="s">
        <v>54</v>
      </c>
      <c r="U6911" t="s">
        <v>7737</v>
      </c>
      <c r="V6911" s="3">
        <v>45871.492361111108</v>
      </c>
      <c r="W6911" t="s">
        <v>629</v>
      </c>
      <c r="Y6911" s="4">
        <v>45876</v>
      </c>
      <c r="Z6911" s="2">
        <v>0.81263888888888891</v>
      </c>
    </row>
    <row r="6912" spans="1:26" x14ac:dyDescent="0.3">
      <c r="A6912">
        <v>135812</v>
      </c>
      <c r="B6912" t="s">
        <v>549</v>
      </c>
      <c r="C6912" t="s">
        <v>27</v>
      </c>
      <c r="D6912" t="s">
        <v>295</v>
      </c>
      <c r="E6912" t="s">
        <v>84</v>
      </c>
      <c r="F6912">
        <v>9003346456</v>
      </c>
      <c r="G6912" t="s">
        <v>53</v>
      </c>
      <c r="H6912">
        <v>7297</v>
      </c>
      <c r="I6912" t="s">
        <v>7738</v>
      </c>
      <c r="J6912" t="s">
        <v>31</v>
      </c>
      <c r="K6912" t="s">
        <v>49</v>
      </c>
      <c r="O6912" t="s">
        <v>33</v>
      </c>
      <c r="S6912" s="3">
        <v>45876.375</v>
      </c>
      <c r="T6912" t="s">
        <v>54</v>
      </c>
      <c r="U6912" t="s">
        <v>7738</v>
      </c>
      <c r="V6912" s="3">
        <v>45871.492361111108</v>
      </c>
      <c r="W6912" t="s">
        <v>1437</v>
      </c>
      <c r="Y6912" s="4">
        <v>45876</v>
      </c>
      <c r="Z6912" s="2">
        <v>0.81263888888888891</v>
      </c>
    </row>
    <row r="6913" spans="1:26" x14ac:dyDescent="0.3">
      <c r="A6913">
        <v>29544</v>
      </c>
      <c r="B6913" t="s">
        <v>549</v>
      </c>
      <c r="C6913" t="s">
        <v>187</v>
      </c>
      <c r="D6913" t="s">
        <v>295</v>
      </c>
      <c r="E6913" t="s">
        <v>84</v>
      </c>
      <c r="F6913">
        <v>9095144304</v>
      </c>
      <c r="G6913" t="s">
        <v>53</v>
      </c>
      <c r="H6913">
        <v>7297</v>
      </c>
      <c r="I6913" t="s">
        <v>7739</v>
      </c>
      <c r="J6913" t="s">
        <v>31</v>
      </c>
      <c r="K6913" t="s">
        <v>49</v>
      </c>
      <c r="O6913" t="s">
        <v>33</v>
      </c>
      <c r="S6913" s="3">
        <v>45876.375</v>
      </c>
      <c r="T6913" t="s">
        <v>54</v>
      </c>
      <c r="U6913" t="s">
        <v>7739</v>
      </c>
      <c r="V6913" s="3">
        <v>45871.492361111108</v>
      </c>
      <c r="W6913" t="s">
        <v>888</v>
      </c>
      <c r="Y6913" s="4">
        <v>45876</v>
      </c>
      <c r="Z6913" s="2">
        <v>0.81263888888888891</v>
      </c>
    </row>
    <row r="6914" spans="1:26" x14ac:dyDescent="0.3">
      <c r="A6914">
        <v>135812</v>
      </c>
      <c r="B6914" t="s">
        <v>549</v>
      </c>
      <c r="C6914" t="s">
        <v>27</v>
      </c>
      <c r="D6914" t="s">
        <v>295</v>
      </c>
      <c r="E6914" t="s">
        <v>84</v>
      </c>
      <c r="F6914">
        <v>9003346456</v>
      </c>
      <c r="G6914" t="s">
        <v>53</v>
      </c>
      <c r="H6914">
        <v>7297</v>
      </c>
      <c r="I6914" t="s">
        <v>7741</v>
      </c>
      <c r="J6914" t="s">
        <v>31</v>
      </c>
      <c r="K6914" t="s">
        <v>49</v>
      </c>
      <c r="O6914" t="s">
        <v>33</v>
      </c>
      <c r="S6914" s="3">
        <v>45876.375</v>
      </c>
      <c r="T6914" t="s">
        <v>54</v>
      </c>
      <c r="U6914" t="s">
        <v>7741</v>
      </c>
      <c r="V6914" s="3">
        <v>45871.492361111108</v>
      </c>
      <c r="W6914" t="s">
        <v>1437</v>
      </c>
      <c r="Y6914" s="4">
        <v>45876</v>
      </c>
      <c r="Z6914" s="2">
        <v>0.81263888888888891</v>
      </c>
    </row>
    <row r="6915" spans="1:26" x14ac:dyDescent="0.3">
      <c r="A6915">
        <v>135812</v>
      </c>
      <c r="B6915" t="s">
        <v>549</v>
      </c>
      <c r="C6915" t="s">
        <v>27</v>
      </c>
      <c r="D6915" t="s">
        <v>295</v>
      </c>
      <c r="E6915" t="s">
        <v>84</v>
      </c>
      <c r="F6915">
        <v>9003346456</v>
      </c>
      <c r="G6915" t="s">
        <v>53</v>
      </c>
      <c r="H6915">
        <v>7297</v>
      </c>
      <c r="I6915" t="s">
        <v>7743</v>
      </c>
      <c r="J6915" t="s">
        <v>31</v>
      </c>
      <c r="K6915" t="s">
        <v>49</v>
      </c>
      <c r="O6915" t="s">
        <v>33</v>
      </c>
      <c r="S6915" s="3">
        <v>45876.375</v>
      </c>
      <c r="T6915" t="s">
        <v>54</v>
      </c>
      <c r="U6915" t="s">
        <v>7743</v>
      </c>
      <c r="V6915" s="3">
        <v>45871.492361111108</v>
      </c>
      <c r="W6915" t="s">
        <v>1437</v>
      </c>
      <c r="Y6915" s="4">
        <v>45876</v>
      </c>
      <c r="Z6915" s="2">
        <v>0.81263888888888891</v>
      </c>
    </row>
    <row r="6916" spans="1:26" x14ac:dyDescent="0.3">
      <c r="A6916">
        <v>134126</v>
      </c>
      <c r="B6916" t="s">
        <v>549</v>
      </c>
      <c r="C6916" t="s">
        <v>27</v>
      </c>
      <c r="D6916" t="s">
        <v>295</v>
      </c>
      <c r="E6916" t="s">
        <v>84</v>
      </c>
      <c r="F6916">
        <v>8667372759</v>
      </c>
      <c r="G6916" t="s">
        <v>53</v>
      </c>
      <c r="H6916">
        <v>7297</v>
      </c>
      <c r="I6916" t="s">
        <v>7744</v>
      </c>
      <c r="J6916" t="s">
        <v>31</v>
      </c>
      <c r="K6916" t="s">
        <v>49</v>
      </c>
      <c r="O6916" t="s">
        <v>33</v>
      </c>
      <c r="S6916" s="3">
        <v>45876.375</v>
      </c>
      <c r="T6916" t="s">
        <v>54</v>
      </c>
      <c r="U6916" t="s">
        <v>7744</v>
      </c>
      <c r="V6916" s="3">
        <v>45871.492361111108</v>
      </c>
      <c r="W6916" t="s">
        <v>550</v>
      </c>
      <c r="Y6916" s="4">
        <v>45876</v>
      </c>
      <c r="Z6916" s="2">
        <v>0.81263888888888891</v>
      </c>
    </row>
    <row r="6917" spans="1:26" x14ac:dyDescent="0.3">
      <c r="A6917">
        <v>133364</v>
      </c>
      <c r="B6917" t="s">
        <v>549</v>
      </c>
      <c r="C6917" t="s">
        <v>27</v>
      </c>
      <c r="D6917" t="s">
        <v>295</v>
      </c>
      <c r="E6917" t="s">
        <v>84</v>
      </c>
      <c r="F6917">
        <v>8870299546</v>
      </c>
      <c r="G6917" t="s">
        <v>53</v>
      </c>
      <c r="H6917">
        <v>7297</v>
      </c>
      <c r="I6917" t="s">
        <v>7745</v>
      </c>
      <c r="J6917" t="s">
        <v>31</v>
      </c>
      <c r="K6917" t="s">
        <v>49</v>
      </c>
      <c r="O6917" t="s">
        <v>33</v>
      </c>
      <c r="S6917" s="3">
        <v>45876.375</v>
      </c>
      <c r="T6917" t="s">
        <v>54</v>
      </c>
      <c r="U6917" t="s">
        <v>7745</v>
      </c>
      <c r="V6917" s="3">
        <v>45871.492361111108</v>
      </c>
      <c r="W6917" t="s">
        <v>1435</v>
      </c>
      <c r="Y6917" s="4">
        <v>45876</v>
      </c>
      <c r="Z6917" s="2">
        <v>0.81263888888888891</v>
      </c>
    </row>
    <row r="6918" spans="1:26" x14ac:dyDescent="0.3">
      <c r="A6918">
        <v>29544</v>
      </c>
      <c r="B6918" t="s">
        <v>549</v>
      </c>
      <c r="C6918" t="s">
        <v>187</v>
      </c>
      <c r="D6918" t="s">
        <v>295</v>
      </c>
      <c r="E6918" t="s">
        <v>84</v>
      </c>
      <c r="F6918">
        <v>9095144304</v>
      </c>
      <c r="G6918" t="s">
        <v>53</v>
      </c>
      <c r="H6918">
        <v>7297</v>
      </c>
      <c r="I6918" t="s">
        <v>7747</v>
      </c>
      <c r="J6918" t="s">
        <v>31</v>
      </c>
      <c r="K6918" t="s">
        <v>49</v>
      </c>
      <c r="O6918" t="s">
        <v>33</v>
      </c>
      <c r="S6918" s="3">
        <v>45876.375</v>
      </c>
      <c r="T6918" t="s">
        <v>54</v>
      </c>
      <c r="U6918" t="s">
        <v>7747</v>
      </c>
      <c r="V6918" s="3">
        <v>45871.492361111108</v>
      </c>
      <c r="W6918" t="s">
        <v>888</v>
      </c>
      <c r="Y6918" s="4">
        <v>45876</v>
      </c>
      <c r="Z6918" s="2">
        <v>0.81263888888888891</v>
      </c>
    </row>
    <row r="6919" spans="1:26" x14ac:dyDescent="0.3">
      <c r="A6919">
        <v>29394</v>
      </c>
      <c r="B6919" t="s">
        <v>549</v>
      </c>
      <c r="C6919" t="s">
        <v>187</v>
      </c>
      <c r="D6919" t="s">
        <v>295</v>
      </c>
      <c r="E6919" t="s">
        <v>84</v>
      </c>
      <c r="F6919">
        <v>9037930130</v>
      </c>
      <c r="G6919" t="s">
        <v>53</v>
      </c>
      <c r="H6919">
        <v>7297</v>
      </c>
      <c r="I6919" t="s">
        <v>7748</v>
      </c>
      <c r="J6919" t="s">
        <v>31</v>
      </c>
      <c r="K6919" t="s">
        <v>49</v>
      </c>
      <c r="O6919" t="s">
        <v>33</v>
      </c>
      <c r="S6919" s="3">
        <v>45876.375</v>
      </c>
      <c r="T6919" t="s">
        <v>54</v>
      </c>
      <c r="U6919" t="s">
        <v>7748</v>
      </c>
      <c r="V6919" s="3">
        <v>45871.492361111108</v>
      </c>
      <c r="W6919" t="s">
        <v>1115</v>
      </c>
      <c r="Y6919" s="4">
        <v>45876</v>
      </c>
      <c r="Z6919" s="2">
        <v>0.81263888888888891</v>
      </c>
    </row>
    <row r="6920" spans="1:26" x14ac:dyDescent="0.3">
      <c r="A6920">
        <v>29544</v>
      </c>
      <c r="B6920" t="s">
        <v>549</v>
      </c>
      <c r="C6920" t="s">
        <v>187</v>
      </c>
      <c r="D6920" t="s">
        <v>295</v>
      </c>
      <c r="E6920" t="s">
        <v>84</v>
      </c>
      <c r="F6920">
        <v>9095144304</v>
      </c>
      <c r="G6920" t="s">
        <v>53</v>
      </c>
      <c r="H6920">
        <v>7297</v>
      </c>
      <c r="I6920" t="s">
        <v>7750</v>
      </c>
      <c r="J6920" t="s">
        <v>31</v>
      </c>
      <c r="K6920" t="s">
        <v>49</v>
      </c>
      <c r="O6920" t="s">
        <v>33</v>
      </c>
      <c r="S6920" s="3">
        <v>45876.375</v>
      </c>
      <c r="T6920" t="s">
        <v>54</v>
      </c>
      <c r="U6920" t="s">
        <v>7750</v>
      </c>
      <c r="V6920" s="3">
        <v>45871.492361111108</v>
      </c>
      <c r="W6920" t="s">
        <v>888</v>
      </c>
      <c r="Y6920" s="4">
        <v>45876</v>
      </c>
      <c r="Z6920" s="2">
        <v>0.81263888888888891</v>
      </c>
    </row>
    <row r="6921" spans="1:26" x14ac:dyDescent="0.3">
      <c r="A6921">
        <v>29394</v>
      </c>
      <c r="B6921" t="s">
        <v>549</v>
      </c>
      <c r="C6921" t="s">
        <v>187</v>
      </c>
      <c r="D6921" t="s">
        <v>295</v>
      </c>
      <c r="E6921" t="s">
        <v>84</v>
      </c>
      <c r="F6921">
        <v>9037930130</v>
      </c>
      <c r="G6921" t="s">
        <v>53</v>
      </c>
      <c r="H6921">
        <v>7297</v>
      </c>
      <c r="I6921" t="s">
        <v>7751</v>
      </c>
      <c r="J6921" t="s">
        <v>31</v>
      </c>
      <c r="K6921" t="s">
        <v>49</v>
      </c>
      <c r="O6921" t="s">
        <v>33</v>
      </c>
      <c r="S6921" s="3">
        <v>45876.375</v>
      </c>
      <c r="T6921" t="s">
        <v>54</v>
      </c>
      <c r="U6921" t="s">
        <v>7751</v>
      </c>
      <c r="V6921" s="3">
        <v>45871.492361111108</v>
      </c>
      <c r="W6921" t="s">
        <v>1115</v>
      </c>
      <c r="Y6921" s="4">
        <v>45876</v>
      </c>
      <c r="Z6921" s="2">
        <v>0.81263888888888891</v>
      </c>
    </row>
    <row r="6922" spans="1:26" x14ac:dyDescent="0.3">
      <c r="A6922">
        <v>29544</v>
      </c>
      <c r="B6922" t="s">
        <v>549</v>
      </c>
      <c r="C6922" t="s">
        <v>187</v>
      </c>
      <c r="D6922" t="s">
        <v>295</v>
      </c>
      <c r="E6922" t="s">
        <v>84</v>
      </c>
      <c r="F6922">
        <v>9095144304</v>
      </c>
      <c r="G6922" t="s">
        <v>53</v>
      </c>
      <c r="H6922">
        <v>7297</v>
      </c>
      <c r="I6922" t="s">
        <v>7753</v>
      </c>
      <c r="J6922" t="s">
        <v>31</v>
      </c>
      <c r="K6922" t="s">
        <v>49</v>
      </c>
      <c r="O6922" t="s">
        <v>33</v>
      </c>
      <c r="S6922" s="3">
        <v>45876.375</v>
      </c>
      <c r="T6922" t="s">
        <v>54</v>
      </c>
      <c r="U6922" t="s">
        <v>7753</v>
      </c>
      <c r="V6922" s="3">
        <v>45871.492361111108</v>
      </c>
      <c r="W6922" t="s">
        <v>888</v>
      </c>
      <c r="Y6922" s="4">
        <v>45876</v>
      </c>
      <c r="Z6922" s="2">
        <v>0.81263888888888891</v>
      </c>
    </row>
    <row r="6923" spans="1:26" x14ac:dyDescent="0.3">
      <c r="A6923">
        <v>29544</v>
      </c>
      <c r="B6923" t="s">
        <v>549</v>
      </c>
      <c r="C6923" t="s">
        <v>187</v>
      </c>
      <c r="D6923" t="s">
        <v>295</v>
      </c>
      <c r="E6923" t="s">
        <v>84</v>
      </c>
      <c r="F6923">
        <v>9095144304</v>
      </c>
      <c r="G6923" t="s">
        <v>53</v>
      </c>
      <c r="H6923">
        <v>7297</v>
      </c>
      <c r="I6923" t="s">
        <v>7754</v>
      </c>
      <c r="J6923" t="s">
        <v>31</v>
      </c>
      <c r="K6923" t="s">
        <v>49</v>
      </c>
      <c r="O6923" t="s">
        <v>33</v>
      </c>
      <c r="S6923" s="3">
        <v>45876.375</v>
      </c>
      <c r="T6923" t="s">
        <v>54</v>
      </c>
      <c r="U6923" t="s">
        <v>7754</v>
      </c>
      <c r="V6923" s="3">
        <v>45871.492361111108</v>
      </c>
      <c r="W6923" t="s">
        <v>888</v>
      </c>
      <c r="Y6923" s="4">
        <v>45876</v>
      </c>
      <c r="Z6923" s="2">
        <v>0.81263888888888891</v>
      </c>
    </row>
    <row r="6924" spans="1:26" x14ac:dyDescent="0.3">
      <c r="A6924">
        <v>132526</v>
      </c>
      <c r="B6924" t="s">
        <v>549</v>
      </c>
      <c r="C6924" t="s">
        <v>27</v>
      </c>
      <c r="D6924" t="s">
        <v>295</v>
      </c>
      <c r="E6924" t="s">
        <v>84</v>
      </c>
      <c r="F6924">
        <v>7806990805</v>
      </c>
      <c r="G6924" t="s">
        <v>53</v>
      </c>
      <c r="H6924">
        <v>7297</v>
      </c>
      <c r="I6924" t="s">
        <v>7755</v>
      </c>
      <c r="J6924" t="s">
        <v>31</v>
      </c>
      <c r="K6924" t="s">
        <v>49</v>
      </c>
      <c r="O6924" t="s">
        <v>33</v>
      </c>
      <c r="S6924" s="3">
        <v>45876.375</v>
      </c>
      <c r="T6924" t="s">
        <v>54</v>
      </c>
      <c r="U6924" t="s">
        <v>7755</v>
      </c>
      <c r="V6924" s="3">
        <v>45871.492361111108</v>
      </c>
      <c r="W6924" t="s">
        <v>629</v>
      </c>
      <c r="Y6924" s="4">
        <v>45876</v>
      </c>
      <c r="Z6924" s="2">
        <v>0.81263888888888891</v>
      </c>
    </row>
    <row r="6925" spans="1:26" x14ac:dyDescent="0.3">
      <c r="A6925">
        <v>29394</v>
      </c>
      <c r="B6925" t="s">
        <v>549</v>
      </c>
      <c r="C6925" t="s">
        <v>187</v>
      </c>
      <c r="D6925" t="s">
        <v>295</v>
      </c>
      <c r="E6925" t="s">
        <v>84</v>
      </c>
      <c r="F6925">
        <v>9037930130</v>
      </c>
      <c r="G6925" t="s">
        <v>53</v>
      </c>
      <c r="H6925">
        <v>7297</v>
      </c>
      <c r="I6925" t="s">
        <v>7757</v>
      </c>
      <c r="J6925" t="s">
        <v>31</v>
      </c>
      <c r="K6925" t="s">
        <v>49</v>
      </c>
      <c r="O6925" t="s">
        <v>33</v>
      </c>
      <c r="S6925" s="3">
        <v>45876.375</v>
      </c>
      <c r="T6925" t="s">
        <v>54</v>
      </c>
      <c r="U6925" t="s">
        <v>7757</v>
      </c>
      <c r="V6925" s="3">
        <v>45871.492361111108</v>
      </c>
      <c r="W6925" t="s">
        <v>1115</v>
      </c>
      <c r="Y6925" s="4">
        <v>45876</v>
      </c>
      <c r="Z6925" s="2">
        <v>0.81263888888888891</v>
      </c>
    </row>
    <row r="6926" spans="1:26" x14ac:dyDescent="0.3">
      <c r="A6926">
        <v>29394</v>
      </c>
      <c r="B6926" t="s">
        <v>549</v>
      </c>
      <c r="C6926" t="s">
        <v>187</v>
      </c>
      <c r="D6926" t="s">
        <v>295</v>
      </c>
      <c r="E6926" t="s">
        <v>84</v>
      </c>
      <c r="F6926">
        <v>9037930130</v>
      </c>
      <c r="G6926" t="s">
        <v>53</v>
      </c>
      <c r="H6926">
        <v>7297</v>
      </c>
      <c r="I6926" t="s">
        <v>7760</v>
      </c>
      <c r="J6926" t="s">
        <v>31</v>
      </c>
      <c r="K6926" t="s">
        <v>49</v>
      </c>
      <c r="O6926" t="s">
        <v>33</v>
      </c>
      <c r="S6926" s="3">
        <v>45876.375</v>
      </c>
      <c r="T6926" t="s">
        <v>54</v>
      </c>
      <c r="U6926" t="s">
        <v>7760</v>
      </c>
      <c r="V6926" s="3">
        <v>45871.492361111108</v>
      </c>
      <c r="W6926" t="s">
        <v>1115</v>
      </c>
      <c r="Y6926" s="4">
        <v>45876</v>
      </c>
      <c r="Z6926" s="2">
        <v>0.81263888888888891</v>
      </c>
    </row>
    <row r="6927" spans="1:26" x14ac:dyDescent="0.3">
      <c r="A6927">
        <v>29544</v>
      </c>
      <c r="B6927" t="s">
        <v>549</v>
      </c>
      <c r="C6927" t="s">
        <v>187</v>
      </c>
      <c r="D6927" t="s">
        <v>295</v>
      </c>
      <c r="E6927" t="s">
        <v>84</v>
      </c>
      <c r="F6927">
        <v>9095144304</v>
      </c>
      <c r="G6927" t="s">
        <v>53</v>
      </c>
      <c r="H6927">
        <v>7297</v>
      </c>
      <c r="I6927" t="s">
        <v>7761</v>
      </c>
      <c r="J6927" t="s">
        <v>31</v>
      </c>
      <c r="K6927" t="s">
        <v>49</v>
      </c>
      <c r="O6927" t="s">
        <v>33</v>
      </c>
      <c r="S6927" s="3">
        <v>45876.375</v>
      </c>
      <c r="T6927" t="s">
        <v>54</v>
      </c>
      <c r="U6927" t="s">
        <v>7761</v>
      </c>
      <c r="V6927" s="3">
        <v>45871.492361111108</v>
      </c>
      <c r="W6927" t="s">
        <v>888</v>
      </c>
      <c r="Y6927" s="4">
        <v>45876</v>
      </c>
      <c r="Z6927" s="2">
        <v>0.81263888888888891</v>
      </c>
    </row>
    <row r="6928" spans="1:26" x14ac:dyDescent="0.3">
      <c r="A6928">
        <v>135812</v>
      </c>
      <c r="B6928" t="s">
        <v>549</v>
      </c>
      <c r="C6928" t="s">
        <v>27</v>
      </c>
      <c r="D6928" t="s">
        <v>295</v>
      </c>
      <c r="E6928" t="s">
        <v>84</v>
      </c>
      <c r="F6928">
        <v>9003346456</v>
      </c>
      <c r="G6928" t="s">
        <v>53</v>
      </c>
      <c r="H6928">
        <v>7297</v>
      </c>
      <c r="I6928" t="s">
        <v>7762</v>
      </c>
      <c r="J6928" t="s">
        <v>31</v>
      </c>
      <c r="K6928" t="s">
        <v>49</v>
      </c>
      <c r="O6928" t="s">
        <v>33</v>
      </c>
      <c r="S6928" s="3">
        <v>45876.375</v>
      </c>
      <c r="T6928" t="s">
        <v>54</v>
      </c>
      <c r="U6928" t="s">
        <v>7762</v>
      </c>
      <c r="V6928" s="3">
        <v>45871.492361111108</v>
      </c>
      <c r="W6928" t="s">
        <v>1437</v>
      </c>
      <c r="Y6928" s="4">
        <v>45876</v>
      </c>
      <c r="Z6928" s="2">
        <v>0.81263888888888891</v>
      </c>
    </row>
    <row r="6929" spans="1:26" x14ac:dyDescent="0.3">
      <c r="A6929">
        <v>132526</v>
      </c>
      <c r="B6929" t="s">
        <v>549</v>
      </c>
      <c r="C6929" t="s">
        <v>27</v>
      </c>
      <c r="D6929" t="s">
        <v>295</v>
      </c>
      <c r="E6929" t="s">
        <v>84</v>
      </c>
      <c r="F6929">
        <v>7806990805</v>
      </c>
      <c r="G6929" t="s">
        <v>53</v>
      </c>
      <c r="H6929">
        <v>7297</v>
      </c>
      <c r="I6929" t="s">
        <v>7764</v>
      </c>
      <c r="J6929" t="s">
        <v>31</v>
      </c>
      <c r="K6929" t="s">
        <v>49</v>
      </c>
      <c r="O6929" t="s">
        <v>33</v>
      </c>
      <c r="S6929" s="3">
        <v>45876.375</v>
      </c>
      <c r="T6929" t="s">
        <v>54</v>
      </c>
      <c r="U6929" t="s">
        <v>7764</v>
      </c>
      <c r="V6929" s="3">
        <v>45871.492361111108</v>
      </c>
      <c r="W6929" t="s">
        <v>629</v>
      </c>
      <c r="Y6929" s="4">
        <v>45876</v>
      </c>
      <c r="Z6929" s="2">
        <v>0.81263888888888891</v>
      </c>
    </row>
    <row r="6930" spans="1:26" x14ac:dyDescent="0.3">
      <c r="A6930">
        <v>132526</v>
      </c>
      <c r="B6930" t="s">
        <v>549</v>
      </c>
      <c r="C6930" t="s">
        <v>27</v>
      </c>
      <c r="D6930" t="s">
        <v>295</v>
      </c>
      <c r="E6930" t="s">
        <v>84</v>
      </c>
      <c r="F6930">
        <v>7806990805</v>
      </c>
      <c r="G6930" t="s">
        <v>53</v>
      </c>
      <c r="H6930">
        <v>7297</v>
      </c>
      <c r="I6930" t="s">
        <v>7765</v>
      </c>
      <c r="J6930" t="s">
        <v>31</v>
      </c>
      <c r="K6930" t="s">
        <v>49</v>
      </c>
      <c r="O6930" t="s">
        <v>33</v>
      </c>
      <c r="S6930" s="3">
        <v>45876.375</v>
      </c>
      <c r="T6930" t="s">
        <v>54</v>
      </c>
      <c r="U6930" t="s">
        <v>7765</v>
      </c>
      <c r="V6930" s="3">
        <v>45871.492361111108</v>
      </c>
      <c r="W6930" t="s">
        <v>629</v>
      </c>
      <c r="Y6930" s="4">
        <v>45876</v>
      </c>
      <c r="Z6930" s="2">
        <v>0.81263888888888891</v>
      </c>
    </row>
    <row r="6931" spans="1:26" x14ac:dyDescent="0.3">
      <c r="A6931">
        <v>132526</v>
      </c>
      <c r="B6931" t="s">
        <v>549</v>
      </c>
      <c r="C6931" t="s">
        <v>27</v>
      </c>
      <c r="D6931" t="s">
        <v>295</v>
      </c>
      <c r="E6931" t="s">
        <v>84</v>
      </c>
      <c r="F6931">
        <v>7806990805</v>
      </c>
      <c r="G6931" t="s">
        <v>53</v>
      </c>
      <c r="H6931">
        <v>7297</v>
      </c>
      <c r="I6931" t="s">
        <v>7767</v>
      </c>
      <c r="J6931" t="s">
        <v>31</v>
      </c>
      <c r="K6931" t="s">
        <v>49</v>
      </c>
      <c r="O6931" t="s">
        <v>33</v>
      </c>
      <c r="S6931" s="3">
        <v>45876.375</v>
      </c>
      <c r="T6931" t="s">
        <v>54</v>
      </c>
      <c r="U6931" t="s">
        <v>7767</v>
      </c>
      <c r="V6931" s="3">
        <v>45871.492361111108</v>
      </c>
      <c r="W6931" t="s">
        <v>629</v>
      </c>
      <c r="Y6931" s="4">
        <v>45876</v>
      </c>
      <c r="Z6931" s="2">
        <v>0.81263888888888891</v>
      </c>
    </row>
    <row r="6932" spans="1:26" x14ac:dyDescent="0.3">
      <c r="A6932">
        <v>132526</v>
      </c>
      <c r="B6932" t="s">
        <v>549</v>
      </c>
      <c r="C6932" t="s">
        <v>27</v>
      </c>
      <c r="D6932" t="s">
        <v>295</v>
      </c>
      <c r="E6932" t="s">
        <v>84</v>
      </c>
      <c r="F6932">
        <v>7806990805</v>
      </c>
      <c r="G6932" t="s">
        <v>53</v>
      </c>
      <c r="H6932">
        <v>7297</v>
      </c>
      <c r="I6932" t="s">
        <v>7769</v>
      </c>
      <c r="J6932" t="s">
        <v>31</v>
      </c>
      <c r="K6932" t="s">
        <v>49</v>
      </c>
      <c r="O6932" t="s">
        <v>33</v>
      </c>
      <c r="S6932" s="3">
        <v>45876.375</v>
      </c>
      <c r="T6932" t="s">
        <v>54</v>
      </c>
      <c r="U6932" t="s">
        <v>7769</v>
      </c>
      <c r="V6932" s="3">
        <v>45871.492361111108</v>
      </c>
      <c r="W6932" t="s">
        <v>629</v>
      </c>
      <c r="Y6932" s="4">
        <v>45876</v>
      </c>
      <c r="Z6932" s="2">
        <v>0.81263888888888891</v>
      </c>
    </row>
    <row r="6933" spans="1:26" x14ac:dyDescent="0.3">
      <c r="A6933">
        <v>132526</v>
      </c>
      <c r="B6933" t="s">
        <v>549</v>
      </c>
      <c r="C6933" t="s">
        <v>27</v>
      </c>
      <c r="D6933" t="s">
        <v>295</v>
      </c>
      <c r="E6933" t="s">
        <v>84</v>
      </c>
      <c r="F6933">
        <v>7806990805</v>
      </c>
      <c r="G6933" t="s">
        <v>53</v>
      </c>
      <c r="H6933">
        <v>7297</v>
      </c>
      <c r="I6933" t="s">
        <v>7770</v>
      </c>
      <c r="J6933" t="s">
        <v>31</v>
      </c>
      <c r="K6933" t="s">
        <v>49</v>
      </c>
      <c r="O6933" t="s">
        <v>33</v>
      </c>
      <c r="S6933" s="3">
        <v>45876.375</v>
      </c>
      <c r="T6933" t="s">
        <v>54</v>
      </c>
      <c r="U6933" t="s">
        <v>7770</v>
      </c>
      <c r="V6933" s="3">
        <v>45871.492361111108</v>
      </c>
      <c r="W6933" t="s">
        <v>629</v>
      </c>
      <c r="Y6933" s="4">
        <v>45876</v>
      </c>
      <c r="Z6933" s="2">
        <v>0.81263888888888891</v>
      </c>
    </row>
    <row r="6934" spans="1:26" x14ac:dyDescent="0.3">
      <c r="A6934">
        <v>132526</v>
      </c>
      <c r="B6934" t="s">
        <v>549</v>
      </c>
      <c r="C6934" t="s">
        <v>27</v>
      </c>
      <c r="D6934" t="s">
        <v>295</v>
      </c>
      <c r="E6934" t="s">
        <v>84</v>
      </c>
      <c r="F6934">
        <v>7806990805</v>
      </c>
      <c r="G6934" t="s">
        <v>53</v>
      </c>
      <c r="H6934">
        <v>7297</v>
      </c>
      <c r="I6934" t="s">
        <v>7773</v>
      </c>
      <c r="J6934" t="s">
        <v>31</v>
      </c>
      <c r="K6934" t="s">
        <v>49</v>
      </c>
      <c r="O6934" t="s">
        <v>33</v>
      </c>
      <c r="S6934" s="3">
        <v>45876.375</v>
      </c>
      <c r="T6934" t="s">
        <v>54</v>
      </c>
      <c r="U6934" t="s">
        <v>7773</v>
      </c>
      <c r="V6934" s="3">
        <v>45871.492361111108</v>
      </c>
      <c r="W6934" t="s">
        <v>629</v>
      </c>
      <c r="Y6934" s="4">
        <v>45876</v>
      </c>
      <c r="Z6934" s="2">
        <v>0.81263888888888891</v>
      </c>
    </row>
    <row r="6935" spans="1:26" x14ac:dyDescent="0.3">
      <c r="A6935">
        <v>133364</v>
      </c>
      <c r="B6935" t="s">
        <v>549</v>
      </c>
      <c r="C6935" t="s">
        <v>27</v>
      </c>
      <c r="D6935" t="s">
        <v>295</v>
      </c>
      <c r="E6935" t="s">
        <v>84</v>
      </c>
      <c r="F6935">
        <v>8870299546</v>
      </c>
      <c r="G6935" t="s">
        <v>53</v>
      </c>
      <c r="H6935">
        <v>7297</v>
      </c>
      <c r="I6935" t="s">
        <v>7774</v>
      </c>
      <c r="J6935" t="s">
        <v>31</v>
      </c>
      <c r="K6935" t="s">
        <v>49</v>
      </c>
      <c r="O6935" t="s">
        <v>33</v>
      </c>
      <c r="S6935" s="3">
        <v>45876.375</v>
      </c>
      <c r="T6935" t="s">
        <v>54</v>
      </c>
      <c r="U6935" t="s">
        <v>7774</v>
      </c>
      <c r="V6935" s="3">
        <v>45871.492361111108</v>
      </c>
      <c r="W6935" t="s">
        <v>1435</v>
      </c>
      <c r="Y6935" s="4">
        <v>45876</v>
      </c>
      <c r="Z6935" s="2">
        <v>0.81263888888888891</v>
      </c>
    </row>
    <row r="6936" spans="1:26" x14ac:dyDescent="0.3">
      <c r="A6936">
        <v>133364</v>
      </c>
      <c r="B6936" t="s">
        <v>549</v>
      </c>
      <c r="C6936" t="s">
        <v>27</v>
      </c>
      <c r="D6936" t="s">
        <v>295</v>
      </c>
      <c r="E6936" t="s">
        <v>84</v>
      </c>
      <c r="F6936">
        <v>8870299546</v>
      </c>
      <c r="G6936" t="s">
        <v>53</v>
      </c>
      <c r="H6936">
        <v>7297</v>
      </c>
      <c r="I6936" t="s">
        <v>7775</v>
      </c>
      <c r="J6936" t="s">
        <v>31</v>
      </c>
      <c r="K6936" t="s">
        <v>49</v>
      </c>
      <c r="O6936" t="s">
        <v>33</v>
      </c>
      <c r="S6936" s="3">
        <v>45876.375</v>
      </c>
      <c r="T6936" t="s">
        <v>54</v>
      </c>
      <c r="U6936" t="s">
        <v>7775</v>
      </c>
      <c r="V6936" s="3">
        <v>45871.492361111108</v>
      </c>
      <c r="W6936" t="s">
        <v>1435</v>
      </c>
      <c r="Y6936" s="4">
        <v>45876</v>
      </c>
      <c r="Z6936" s="2">
        <v>0.81263888888888891</v>
      </c>
    </row>
    <row r="6937" spans="1:26" x14ac:dyDescent="0.3">
      <c r="A6937">
        <v>133364</v>
      </c>
      <c r="B6937" t="s">
        <v>549</v>
      </c>
      <c r="C6937" t="s">
        <v>27</v>
      </c>
      <c r="D6937" t="s">
        <v>295</v>
      </c>
      <c r="E6937" t="s">
        <v>84</v>
      </c>
      <c r="F6937">
        <v>8870299546</v>
      </c>
      <c r="G6937" t="s">
        <v>53</v>
      </c>
      <c r="H6937">
        <v>7297</v>
      </c>
      <c r="I6937" t="s">
        <v>7777</v>
      </c>
      <c r="J6937" t="s">
        <v>31</v>
      </c>
      <c r="K6937" t="s">
        <v>49</v>
      </c>
      <c r="O6937" t="s">
        <v>33</v>
      </c>
      <c r="S6937" s="3">
        <v>45876.375</v>
      </c>
      <c r="T6937" t="s">
        <v>54</v>
      </c>
      <c r="U6937" t="s">
        <v>7777</v>
      </c>
      <c r="V6937" s="3">
        <v>45871.492361111108</v>
      </c>
      <c r="W6937" t="s">
        <v>1435</v>
      </c>
      <c r="Y6937" s="4">
        <v>45876</v>
      </c>
      <c r="Z6937" s="2">
        <v>0.81263888888888891</v>
      </c>
    </row>
    <row r="6938" spans="1:26" x14ac:dyDescent="0.3">
      <c r="A6938">
        <v>135812</v>
      </c>
      <c r="B6938" t="s">
        <v>549</v>
      </c>
      <c r="C6938" t="s">
        <v>27</v>
      </c>
      <c r="D6938" t="s">
        <v>295</v>
      </c>
      <c r="E6938" t="s">
        <v>84</v>
      </c>
      <c r="F6938">
        <v>9003346456</v>
      </c>
      <c r="G6938" t="s">
        <v>53</v>
      </c>
      <c r="H6938">
        <v>7297</v>
      </c>
      <c r="I6938" t="s">
        <v>7786</v>
      </c>
      <c r="J6938" t="s">
        <v>31</v>
      </c>
      <c r="K6938" t="s">
        <v>49</v>
      </c>
      <c r="O6938" t="s">
        <v>33</v>
      </c>
      <c r="S6938" s="3">
        <v>45876.375</v>
      </c>
      <c r="T6938" t="s">
        <v>54</v>
      </c>
      <c r="U6938" t="s">
        <v>7786</v>
      </c>
      <c r="V6938" s="3">
        <v>45871.492361111108</v>
      </c>
      <c r="W6938" t="s">
        <v>1437</v>
      </c>
      <c r="Y6938" s="4">
        <v>45876</v>
      </c>
      <c r="Z6938" s="2">
        <v>0.81263888888888891</v>
      </c>
    </row>
    <row r="6939" spans="1:26" x14ac:dyDescent="0.3">
      <c r="A6939">
        <v>132526</v>
      </c>
      <c r="B6939" t="s">
        <v>549</v>
      </c>
      <c r="C6939" t="s">
        <v>27</v>
      </c>
      <c r="D6939" t="s">
        <v>295</v>
      </c>
      <c r="E6939" t="s">
        <v>84</v>
      </c>
      <c r="F6939">
        <v>7806990805</v>
      </c>
      <c r="G6939" t="s">
        <v>53</v>
      </c>
      <c r="H6939">
        <v>7297</v>
      </c>
      <c r="I6939" t="s">
        <v>7787</v>
      </c>
      <c r="J6939" t="s">
        <v>31</v>
      </c>
      <c r="K6939" t="s">
        <v>49</v>
      </c>
      <c r="O6939" t="s">
        <v>33</v>
      </c>
      <c r="S6939" s="3">
        <v>45876.375</v>
      </c>
      <c r="T6939" t="s">
        <v>54</v>
      </c>
      <c r="U6939" t="s">
        <v>7787</v>
      </c>
      <c r="V6939" s="3">
        <v>45871.492361111108</v>
      </c>
      <c r="W6939" t="s">
        <v>629</v>
      </c>
      <c r="Y6939" s="4">
        <v>45876</v>
      </c>
      <c r="Z6939" s="2">
        <v>0.81263888888888891</v>
      </c>
    </row>
    <row r="6940" spans="1:26" x14ac:dyDescent="0.3">
      <c r="A6940">
        <v>134926</v>
      </c>
      <c r="B6940" t="s">
        <v>79</v>
      </c>
      <c r="C6940" t="s">
        <v>27</v>
      </c>
      <c r="D6940" t="s">
        <v>80</v>
      </c>
      <c r="E6940" t="s">
        <v>38</v>
      </c>
      <c r="F6940">
        <v>7057531260</v>
      </c>
      <c r="G6940" t="s">
        <v>30</v>
      </c>
      <c r="H6940">
        <v>7302</v>
      </c>
      <c r="I6940" t="s">
        <v>7788</v>
      </c>
      <c r="J6940" t="s">
        <v>31</v>
      </c>
      <c r="K6940" t="s">
        <v>49</v>
      </c>
      <c r="O6940" t="s">
        <v>33</v>
      </c>
      <c r="S6940" s="3">
        <v>45876.375</v>
      </c>
      <c r="T6940" t="s">
        <v>54</v>
      </c>
      <c r="U6940" t="s">
        <v>7788</v>
      </c>
      <c r="V6940" s="3">
        <v>45871.492361111108</v>
      </c>
      <c r="W6940" t="s">
        <v>1438</v>
      </c>
      <c r="Y6940" s="4">
        <v>45876</v>
      </c>
      <c r="Z6940" s="2">
        <v>0.81263888888888891</v>
      </c>
    </row>
    <row r="6941" spans="1:26" x14ac:dyDescent="0.3">
      <c r="A6941">
        <v>134926</v>
      </c>
      <c r="B6941" t="s">
        <v>79</v>
      </c>
      <c r="C6941" t="s">
        <v>27</v>
      </c>
      <c r="D6941" t="s">
        <v>80</v>
      </c>
      <c r="E6941" t="s">
        <v>38</v>
      </c>
      <c r="F6941">
        <v>7057531260</v>
      </c>
      <c r="G6941" t="s">
        <v>30</v>
      </c>
      <c r="H6941">
        <v>7302</v>
      </c>
      <c r="I6941" t="s">
        <v>7789</v>
      </c>
      <c r="J6941" t="s">
        <v>31</v>
      </c>
      <c r="K6941" t="s">
        <v>49</v>
      </c>
      <c r="O6941" t="s">
        <v>33</v>
      </c>
      <c r="S6941" s="3">
        <v>45876.375</v>
      </c>
      <c r="T6941" t="s">
        <v>54</v>
      </c>
      <c r="U6941" t="s">
        <v>7789</v>
      </c>
      <c r="V6941" s="3">
        <v>45871.492361111108</v>
      </c>
      <c r="W6941" t="s">
        <v>1438</v>
      </c>
      <c r="Y6941" s="4">
        <v>45876</v>
      </c>
      <c r="Z6941" s="2">
        <v>0.81263888888888891</v>
      </c>
    </row>
    <row r="6942" spans="1:26" x14ac:dyDescent="0.3">
      <c r="A6942">
        <v>18879</v>
      </c>
      <c r="B6942" t="s">
        <v>79</v>
      </c>
      <c r="C6942" t="s">
        <v>27</v>
      </c>
      <c r="D6942" t="s">
        <v>80</v>
      </c>
      <c r="E6942" t="s">
        <v>38</v>
      </c>
      <c r="F6942">
        <v>9518310316</v>
      </c>
      <c r="G6942" t="s">
        <v>30</v>
      </c>
      <c r="H6942">
        <v>7302</v>
      </c>
      <c r="I6942" t="s">
        <v>7790</v>
      </c>
      <c r="J6942" t="s">
        <v>31</v>
      </c>
      <c r="K6942" t="s">
        <v>49</v>
      </c>
      <c r="O6942" t="s">
        <v>33</v>
      </c>
      <c r="S6942" s="3">
        <v>45876.375</v>
      </c>
      <c r="T6942" t="s">
        <v>54</v>
      </c>
      <c r="U6942" t="s">
        <v>7790</v>
      </c>
      <c r="V6942" s="3">
        <v>45871.492361111108</v>
      </c>
      <c r="W6942" t="s">
        <v>81</v>
      </c>
      <c r="Y6942" s="4">
        <v>45876</v>
      </c>
      <c r="Z6942" s="2">
        <v>0.81263888888888891</v>
      </c>
    </row>
    <row r="6943" spans="1:26" x14ac:dyDescent="0.3">
      <c r="A6943">
        <v>134926</v>
      </c>
      <c r="B6943" t="s">
        <v>79</v>
      </c>
      <c r="C6943" t="s">
        <v>27</v>
      </c>
      <c r="D6943" t="s">
        <v>80</v>
      </c>
      <c r="E6943" t="s">
        <v>38</v>
      </c>
      <c r="F6943">
        <v>7057531260</v>
      </c>
      <c r="G6943" t="s">
        <v>30</v>
      </c>
      <c r="H6943">
        <v>7302</v>
      </c>
      <c r="I6943" t="s">
        <v>7791</v>
      </c>
      <c r="J6943" t="s">
        <v>31</v>
      </c>
      <c r="K6943" t="s">
        <v>49</v>
      </c>
      <c r="O6943" t="s">
        <v>33</v>
      </c>
      <c r="S6943" s="3">
        <v>45876.375</v>
      </c>
      <c r="T6943" t="s">
        <v>54</v>
      </c>
      <c r="U6943" t="s">
        <v>7791</v>
      </c>
      <c r="V6943" s="3">
        <v>45871.492361111108</v>
      </c>
      <c r="W6943" t="s">
        <v>1438</v>
      </c>
      <c r="Y6943" s="4">
        <v>45876</v>
      </c>
      <c r="Z6943" s="2">
        <v>0.81263888888888891</v>
      </c>
    </row>
    <row r="6944" spans="1:26" x14ac:dyDescent="0.3">
      <c r="A6944">
        <v>136255</v>
      </c>
      <c r="B6944" t="s">
        <v>79</v>
      </c>
      <c r="C6944" t="s">
        <v>27</v>
      </c>
      <c r="D6944" t="s">
        <v>80</v>
      </c>
      <c r="E6944" t="s">
        <v>38</v>
      </c>
      <c r="F6944">
        <v>8999740032</v>
      </c>
      <c r="G6944" t="s">
        <v>30</v>
      </c>
      <c r="H6944">
        <v>7302</v>
      </c>
      <c r="I6944" t="s">
        <v>7792</v>
      </c>
      <c r="J6944" t="s">
        <v>31</v>
      </c>
      <c r="K6944" t="s">
        <v>49</v>
      </c>
      <c r="O6944" t="s">
        <v>33</v>
      </c>
      <c r="S6944" s="3">
        <v>45876.375</v>
      </c>
      <c r="T6944" t="s">
        <v>54</v>
      </c>
      <c r="U6944" t="s">
        <v>7792</v>
      </c>
      <c r="V6944" s="3">
        <v>45871.492361111108</v>
      </c>
      <c r="W6944" t="s">
        <v>485</v>
      </c>
      <c r="Y6944" s="4">
        <v>45876</v>
      </c>
      <c r="Z6944" s="2">
        <v>0.81263888888888891</v>
      </c>
    </row>
    <row r="6945" spans="1:26" x14ac:dyDescent="0.3">
      <c r="A6945">
        <v>18879</v>
      </c>
      <c r="B6945" t="s">
        <v>79</v>
      </c>
      <c r="C6945" t="s">
        <v>27</v>
      </c>
      <c r="D6945" t="s">
        <v>80</v>
      </c>
      <c r="E6945" t="s">
        <v>38</v>
      </c>
      <c r="F6945">
        <v>9518310316</v>
      </c>
      <c r="G6945" t="s">
        <v>30</v>
      </c>
      <c r="H6945">
        <v>7302</v>
      </c>
      <c r="I6945" t="s">
        <v>7793</v>
      </c>
      <c r="J6945" t="s">
        <v>31</v>
      </c>
      <c r="K6945" t="s">
        <v>49</v>
      </c>
      <c r="O6945" t="s">
        <v>33</v>
      </c>
      <c r="S6945" s="3">
        <v>45876.375</v>
      </c>
      <c r="T6945" t="s">
        <v>54</v>
      </c>
      <c r="U6945" t="s">
        <v>7793</v>
      </c>
      <c r="V6945" s="3">
        <v>45871.492361111108</v>
      </c>
      <c r="W6945" t="s">
        <v>81</v>
      </c>
      <c r="Y6945" s="4">
        <v>45876</v>
      </c>
      <c r="Z6945" s="2">
        <v>0.81263888888888891</v>
      </c>
    </row>
    <row r="6946" spans="1:26" x14ac:dyDescent="0.3">
      <c r="A6946">
        <v>18879</v>
      </c>
      <c r="B6946" t="s">
        <v>79</v>
      </c>
      <c r="C6946" t="s">
        <v>27</v>
      </c>
      <c r="D6946" t="s">
        <v>80</v>
      </c>
      <c r="E6946" t="s">
        <v>38</v>
      </c>
      <c r="F6946">
        <v>9518310316</v>
      </c>
      <c r="G6946" t="s">
        <v>30</v>
      </c>
      <c r="H6946">
        <v>7302</v>
      </c>
      <c r="I6946" t="s">
        <v>7794</v>
      </c>
      <c r="J6946" t="s">
        <v>31</v>
      </c>
      <c r="K6946" t="s">
        <v>49</v>
      </c>
      <c r="O6946" t="s">
        <v>33</v>
      </c>
      <c r="S6946" s="3">
        <v>45876.375</v>
      </c>
      <c r="T6946" t="s">
        <v>54</v>
      </c>
      <c r="U6946" t="s">
        <v>7794</v>
      </c>
      <c r="V6946" s="3">
        <v>45871.492361111108</v>
      </c>
      <c r="W6946" t="s">
        <v>81</v>
      </c>
      <c r="Y6946" s="4">
        <v>45876</v>
      </c>
      <c r="Z6946" s="2">
        <v>0.81263888888888891</v>
      </c>
    </row>
    <row r="6947" spans="1:26" x14ac:dyDescent="0.3">
      <c r="A6947">
        <v>134926</v>
      </c>
      <c r="B6947" t="s">
        <v>79</v>
      </c>
      <c r="C6947" t="s">
        <v>27</v>
      </c>
      <c r="D6947" t="s">
        <v>80</v>
      </c>
      <c r="E6947" t="s">
        <v>38</v>
      </c>
      <c r="F6947">
        <v>7057531260</v>
      </c>
      <c r="G6947" t="s">
        <v>30</v>
      </c>
      <c r="H6947">
        <v>7302</v>
      </c>
      <c r="I6947" t="s">
        <v>7795</v>
      </c>
      <c r="J6947" t="s">
        <v>31</v>
      </c>
      <c r="K6947" t="s">
        <v>49</v>
      </c>
      <c r="O6947" t="s">
        <v>33</v>
      </c>
      <c r="S6947" s="3">
        <v>45876.375</v>
      </c>
      <c r="T6947" t="s">
        <v>54</v>
      </c>
      <c r="U6947" t="s">
        <v>7795</v>
      </c>
      <c r="V6947" s="3">
        <v>45871.492361111108</v>
      </c>
      <c r="W6947" t="s">
        <v>1438</v>
      </c>
      <c r="Y6947" s="4">
        <v>45876</v>
      </c>
      <c r="Z6947" s="2">
        <v>0.81263888888888891</v>
      </c>
    </row>
    <row r="6948" spans="1:26" x14ac:dyDescent="0.3">
      <c r="A6948">
        <v>134926</v>
      </c>
      <c r="B6948" t="s">
        <v>79</v>
      </c>
      <c r="C6948" t="s">
        <v>27</v>
      </c>
      <c r="D6948" t="s">
        <v>80</v>
      </c>
      <c r="E6948" t="s">
        <v>38</v>
      </c>
      <c r="F6948">
        <v>7057531260</v>
      </c>
      <c r="G6948" t="s">
        <v>30</v>
      </c>
      <c r="H6948">
        <v>7302</v>
      </c>
      <c r="I6948" t="s">
        <v>7796</v>
      </c>
      <c r="J6948" t="s">
        <v>31</v>
      </c>
      <c r="K6948" t="s">
        <v>49</v>
      </c>
      <c r="O6948" t="s">
        <v>33</v>
      </c>
      <c r="S6948" s="3">
        <v>45876.375</v>
      </c>
      <c r="T6948" t="s">
        <v>54</v>
      </c>
      <c r="U6948" t="s">
        <v>7796</v>
      </c>
      <c r="V6948" s="3">
        <v>45871.492361111108</v>
      </c>
      <c r="W6948" t="s">
        <v>1438</v>
      </c>
      <c r="Y6948" s="4">
        <v>45876</v>
      </c>
      <c r="Z6948" s="2">
        <v>0.81263888888888891</v>
      </c>
    </row>
    <row r="6949" spans="1:26" x14ac:dyDescent="0.3">
      <c r="A6949">
        <v>18879</v>
      </c>
      <c r="B6949" t="s">
        <v>79</v>
      </c>
      <c r="C6949" t="s">
        <v>27</v>
      </c>
      <c r="D6949" t="s">
        <v>80</v>
      </c>
      <c r="E6949" t="s">
        <v>38</v>
      </c>
      <c r="F6949">
        <v>9518310316</v>
      </c>
      <c r="G6949" t="s">
        <v>30</v>
      </c>
      <c r="H6949">
        <v>7302</v>
      </c>
      <c r="I6949" t="s">
        <v>7797</v>
      </c>
      <c r="J6949" t="s">
        <v>31</v>
      </c>
      <c r="K6949" t="s">
        <v>49</v>
      </c>
      <c r="O6949" t="s">
        <v>33</v>
      </c>
      <c r="S6949" s="3">
        <v>45876.375</v>
      </c>
      <c r="T6949" t="s">
        <v>54</v>
      </c>
      <c r="U6949" t="s">
        <v>7797</v>
      </c>
      <c r="V6949" s="3">
        <v>45871.492361111108</v>
      </c>
      <c r="W6949" t="s">
        <v>81</v>
      </c>
      <c r="Y6949" s="4">
        <v>45876</v>
      </c>
      <c r="Z6949" s="2">
        <v>0.81263888888888891</v>
      </c>
    </row>
    <row r="6950" spans="1:26" x14ac:dyDescent="0.3">
      <c r="A6950">
        <v>18879</v>
      </c>
      <c r="B6950" t="s">
        <v>79</v>
      </c>
      <c r="C6950" t="s">
        <v>27</v>
      </c>
      <c r="D6950" t="s">
        <v>80</v>
      </c>
      <c r="E6950" t="s">
        <v>38</v>
      </c>
      <c r="F6950">
        <v>9518310316</v>
      </c>
      <c r="G6950" t="s">
        <v>30</v>
      </c>
      <c r="H6950">
        <v>7302</v>
      </c>
      <c r="I6950" t="s">
        <v>7798</v>
      </c>
      <c r="J6950" t="s">
        <v>31</v>
      </c>
      <c r="K6950" t="s">
        <v>49</v>
      </c>
      <c r="O6950" t="s">
        <v>33</v>
      </c>
      <c r="S6950" s="3">
        <v>45876.375</v>
      </c>
      <c r="T6950" t="s">
        <v>54</v>
      </c>
      <c r="U6950" t="s">
        <v>7798</v>
      </c>
      <c r="V6950" s="3">
        <v>45871.492361111108</v>
      </c>
      <c r="W6950" t="s">
        <v>81</v>
      </c>
      <c r="Y6950" s="4">
        <v>45876</v>
      </c>
      <c r="Z6950" s="2">
        <v>0.81263888888888891</v>
      </c>
    </row>
    <row r="6951" spans="1:26" x14ac:dyDescent="0.3">
      <c r="A6951">
        <v>18879</v>
      </c>
      <c r="B6951" t="s">
        <v>79</v>
      </c>
      <c r="C6951" t="s">
        <v>27</v>
      </c>
      <c r="D6951" t="s">
        <v>80</v>
      </c>
      <c r="E6951" t="s">
        <v>38</v>
      </c>
      <c r="F6951">
        <v>9518310316</v>
      </c>
      <c r="G6951" t="s">
        <v>30</v>
      </c>
      <c r="H6951">
        <v>7302</v>
      </c>
      <c r="I6951" t="s">
        <v>7799</v>
      </c>
      <c r="J6951" t="s">
        <v>31</v>
      </c>
      <c r="K6951" t="s">
        <v>49</v>
      </c>
      <c r="O6951" t="s">
        <v>33</v>
      </c>
      <c r="S6951" s="3">
        <v>45876.375</v>
      </c>
      <c r="T6951" t="s">
        <v>54</v>
      </c>
      <c r="U6951" t="s">
        <v>7799</v>
      </c>
      <c r="V6951" s="3">
        <v>45871.492361111108</v>
      </c>
      <c r="W6951" t="s">
        <v>81</v>
      </c>
      <c r="Y6951" s="4">
        <v>45876</v>
      </c>
      <c r="Z6951" s="2">
        <v>0.81263888888888891</v>
      </c>
    </row>
    <row r="6952" spans="1:26" x14ac:dyDescent="0.3">
      <c r="A6952">
        <v>18879</v>
      </c>
      <c r="B6952" t="s">
        <v>79</v>
      </c>
      <c r="C6952" t="s">
        <v>27</v>
      </c>
      <c r="D6952" t="s">
        <v>80</v>
      </c>
      <c r="E6952" t="s">
        <v>38</v>
      </c>
      <c r="F6952">
        <v>9518310316</v>
      </c>
      <c r="G6952" t="s">
        <v>30</v>
      </c>
      <c r="H6952">
        <v>7302</v>
      </c>
      <c r="I6952" t="s">
        <v>7800</v>
      </c>
      <c r="J6952" t="s">
        <v>31</v>
      </c>
      <c r="K6952" t="s">
        <v>49</v>
      </c>
      <c r="O6952" t="s">
        <v>33</v>
      </c>
      <c r="S6952" s="3">
        <v>45876.375</v>
      </c>
      <c r="T6952" t="s">
        <v>54</v>
      </c>
      <c r="U6952" t="s">
        <v>7800</v>
      </c>
      <c r="V6952" s="3">
        <v>45871.492361111108</v>
      </c>
      <c r="W6952" t="s">
        <v>81</v>
      </c>
      <c r="Y6952" s="4">
        <v>45876</v>
      </c>
      <c r="Z6952" s="2">
        <v>0.81263888888888891</v>
      </c>
    </row>
    <row r="6953" spans="1:26" x14ac:dyDescent="0.3">
      <c r="A6953">
        <v>134327</v>
      </c>
      <c r="B6953" t="s">
        <v>79</v>
      </c>
      <c r="C6953" t="s">
        <v>27</v>
      </c>
      <c r="D6953" t="s">
        <v>80</v>
      </c>
      <c r="E6953" t="s">
        <v>38</v>
      </c>
      <c r="F6953">
        <v>8698014082</v>
      </c>
      <c r="G6953" t="s">
        <v>30</v>
      </c>
      <c r="H6953">
        <v>7302</v>
      </c>
      <c r="I6953" t="s">
        <v>7801</v>
      </c>
      <c r="J6953" t="s">
        <v>31</v>
      </c>
      <c r="K6953" t="s">
        <v>49</v>
      </c>
      <c r="O6953" t="s">
        <v>33</v>
      </c>
      <c r="S6953" s="3">
        <v>45876.375</v>
      </c>
      <c r="T6953" t="s">
        <v>54</v>
      </c>
      <c r="U6953" t="s">
        <v>7801</v>
      </c>
      <c r="V6953" s="3">
        <v>45871.492361111108</v>
      </c>
      <c r="W6953" t="s">
        <v>1439</v>
      </c>
      <c r="Y6953" s="4">
        <v>45876</v>
      </c>
      <c r="Z6953" s="2">
        <v>0.81263888888888891</v>
      </c>
    </row>
    <row r="6954" spans="1:26" x14ac:dyDescent="0.3">
      <c r="A6954">
        <v>18879</v>
      </c>
      <c r="B6954" t="s">
        <v>79</v>
      </c>
      <c r="C6954" t="s">
        <v>27</v>
      </c>
      <c r="D6954" t="s">
        <v>80</v>
      </c>
      <c r="E6954" t="s">
        <v>38</v>
      </c>
      <c r="F6954">
        <v>9518310316</v>
      </c>
      <c r="G6954" t="s">
        <v>30</v>
      </c>
      <c r="H6954">
        <v>7302</v>
      </c>
      <c r="I6954" t="s">
        <v>7802</v>
      </c>
      <c r="J6954" t="s">
        <v>31</v>
      </c>
      <c r="K6954" t="s">
        <v>49</v>
      </c>
      <c r="O6954" t="s">
        <v>33</v>
      </c>
      <c r="S6954" s="3">
        <v>45876.375</v>
      </c>
      <c r="T6954" t="s">
        <v>54</v>
      </c>
      <c r="U6954" t="s">
        <v>7802</v>
      </c>
      <c r="V6954" s="3">
        <v>45871.492361111108</v>
      </c>
      <c r="W6954" t="s">
        <v>81</v>
      </c>
      <c r="Y6954" s="4">
        <v>45876</v>
      </c>
      <c r="Z6954" s="2">
        <v>0.81263888888888891</v>
      </c>
    </row>
    <row r="6955" spans="1:26" x14ac:dyDescent="0.3">
      <c r="A6955">
        <v>136255</v>
      </c>
      <c r="B6955" t="s">
        <v>79</v>
      </c>
      <c r="C6955" t="s">
        <v>27</v>
      </c>
      <c r="D6955" t="s">
        <v>80</v>
      </c>
      <c r="E6955" t="s">
        <v>38</v>
      </c>
      <c r="F6955">
        <v>8999740032</v>
      </c>
      <c r="G6955" t="s">
        <v>30</v>
      </c>
      <c r="H6955">
        <v>7302</v>
      </c>
      <c r="I6955" t="s">
        <v>7803</v>
      </c>
      <c r="J6955" t="s">
        <v>31</v>
      </c>
      <c r="K6955" t="s">
        <v>49</v>
      </c>
      <c r="O6955" t="s">
        <v>33</v>
      </c>
      <c r="S6955" s="3">
        <v>45876.375</v>
      </c>
      <c r="T6955" t="s">
        <v>54</v>
      </c>
      <c r="U6955" t="s">
        <v>7803</v>
      </c>
      <c r="V6955" s="3">
        <v>45871.492361111108</v>
      </c>
      <c r="W6955" t="s">
        <v>485</v>
      </c>
      <c r="Y6955" s="4">
        <v>45876</v>
      </c>
      <c r="Z6955" s="2">
        <v>0.81263888888888891</v>
      </c>
    </row>
    <row r="6956" spans="1:26" x14ac:dyDescent="0.3">
      <c r="A6956">
        <v>136255</v>
      </c>
      <c r="B6956" t="s">
        <v>79</v>
      </c>
      <c r="C6956" t="s">
        <v>27</v>
      </c>
      <c r="D6956" t="s">
        <v>80</v>
      </c>
      <c r="E6956" t="s">
        <v>38</v>
      </c>
      <c r="F6956">
        <v>8999740032</v>
      </c>
      <c r="G6956" t="s">
        <v>30</v>
      </c>
      <c r="H6956">
        <v>7302</v>
      </c>
      <c r="I6956" t="s">
        <v>7804</v>
      </c>
      <c r="J6956" t="s">
        <v>31</v>
      </c>
      <c r="K6956" t="s">
        <v>49</v>
      </c>
      <c r="O6956" t="s">
        <v>33</v>
      </c>
      <c r="S6956" s="3">
        <v>45876.375</v>
      </c>
      <c r="T6956" t="s">
        <v>54</v>
      </c>
      <c r="U6956" t="s">
        <v>7804</v>
      </c>
      <c r="V6956" s="3">
        <v>45871.492361111108</v>
      </c>
      <c r="W6956" t="s">
        <v>485</v>
      </c>
      <c r="Y6956" s="4">
        <v>45876</v>
      </c>
      <c r="Z6956" s="2">
        <v>0.81263888888888891</v>
      </c>
    </row>
    <row r="6957" spans="1:26" x14ac:dyDescent="0.3">
      <c r="A6957">
        <v>136255</v>
      </c>
      <c r="B6957" t="s">
        <v>79</v>
      </c>
      <c r="C6957" t="s">
        <v>27</v>
      </c>
      <c r="D6957" t="s">
        <v>80</v>
      </c>
      <c r="E6957" t="s">
        <v>38</v>
      </c>
      <c r="F6957">
        <v>8999740032</v>
      </c>
      <c r="G6957" t="s">
        <v>30</v>
      </c>
      <c r="H6957">
        <v>7302</v>
      </c>
      <c r="I6957" t="s">
        <v>7805</v>
      </c>
      <c r="J6957" t="s">
        <v>31</v>
      </c>
      <c r="K6957" t="s">
        <v>49</v>
      </c>
      <c r="O6957" t="s">
        <v>33</v>
      </c>
      <c r="S6957" s="3">
        <v>45876.375</v>
      </c>
      <c r="T6957" t="s">
        <v>54</v>
      </c>
      <c r="U6957" t="s">
        <v>7805</v>
      </c>
      <c r="V6957" s="3">
        <v>45871.492361111108</v>
      </c>
      <c r="W6957" t="s">
        <v>485</v>
      </c>
      <c r="Y6957" s="4">
        <v>45876</v>
      </c>
      <c r="Z6957" s="2">
        <v>0.81263888888888891</v>
      </c>
    </row>
    <row r="6958" spans="1:26" x14ac:dyDescent="0.3">
      <c r="A6958">
        <v>136255</v>
      </c>
      <c r="B6958" t="s">
        <v>79</v>
      </c>
      <c r="C6958" t="s">
        <v>27</v>
      </c>
      <c r="D6958" t="s">
        <v>80</v>
      </c>
      <c r="E6958" t="s">
        <v>38</v>
      </c>
      <c r="F6958">
        <v>8999740032</v>
      </c>
      <c r="G6958" t="s">
        <v>30</v>
      </c>
      <c r="H6958">
        <v>7302</v>
      </c>
      <c r="I6958" t="s">
        <v>7806</v>
      </c>
      <c r="J6958" t="s">
        <v>31</v>
      </c>
      <c r="K6958" t="s">
        <v>49</v>
      </c>
      <c r="O6958" t="s">
        <v>33</v>
      </c>
      <c r="S6958" s="3">
        <v>45876.375</v>
      </c>
      <c r="T6958" t="s">
        <v>54</v>
      </c>
      <c r="U6958" t="s">
        <v>7806</v>
      </c>
      <c r="V6958" s="3">
        <v>45871.492361111108</v>
      </c>
      <c r="W6958" t="s">
        <v>485</v>
      </c>
      <c r="Y6958" s="4">
        <v>45876</v>
      </c>
      <c r="Z6958" s="2">
        <v>0.81263888888888891</v>
      </c>
    </row>
    <row r="6959" spans="1:26" x14ac:dyDescent="0.3">
      <c r="A6959">
        <v>134327</v>
      </c>
      <c r="B6959" t="s">
        <v>79</v>
      </c>
      <c r="C6959" t="s">
        <v>27</v>
      </c>
      <c r="D6959" t="s">
        <v>80</v>
      </c>
      <c r="E6959" t="s">
        <v>38</v>
      </c>
      <c r="F6959">
        <v>8698014082</v>
      </c>
      <c r="G6959" t="s">
        <v>30</v>
      </c>
      <c r="H6959">
        <v>7302</v>
      </c>
      <c r="I6959" t="s">
        <v>7807</v>
      </c>
      <c r="J6959" t="s">
        <v>31</v>
      </c>
      <c r="K6959" t="s">
        <v>49</v>
      </c>
      <c r="O6959" t="s">
        <v>33</v>
      </c>
      <c r="S6959" s="3">
        <v>45876.375</v>
      </c>
      <c r="T6959" t="s">
        <v>54</v>
      </c>
      <c r="U6959" t="s">
        <v>7807</v>
      </c>
      <c r="V6959" s="3">
        <v>45871.492361111108</v>
      </c>
      <c r="W6959" t="s">
        <v>1439</v>
      </c>
      <c r="Y6959" s="4">
        <v>45876</v>
      </c>
      <c r="Z6959" s="2">
        <v>0.81263888888888891</v>
      </c>
    </row>
    <row r="6960" spans="1:26" x14ac:dyDescent="0.3">
      <c r="A6960">
        <v>134327</v>
      </c>
      <c r="B6960" t="s">
        <v>79</v>
      </c>
      <c r="C6960" t="s">
        <v>27</v>
      </c>
      <c r="D6960" t="s">
        <v>80</v>
      </c>
      <c r="E6960" t="s">
        <v>38</v>
      </c>
      <c r="F6960">
        <v>8698014082</v>
      </c>
      <c r="G6960" t="s">
        <v>30</v>
      </c>
      <c r="H6960">
        <v>7302</v>
      </c>
      <c r="I6960" t="s">
        <v>7808</v>
      </c>
      <c r="J6960" t="s">
        <v>31</v>
      </c>
      <c r="K6960" t="s">
        <v>49</v>
      </c>
      <c r="O6960" t="s">
        <v>33</v>
      </c>
      <c r="S6960" s="3">
        <v>45876.375</v>
      </c>
      <c r="T6960" t="s">
        <v>54</v>
      </c>
      <c r="U6960" t="s">
        <v>7808</v>
      </c>
      <c r="V6960" s="3">
        <v>45871.492361111108</v>
      </c>
      <c r="W6960" t="s">
        <v>1439</v>
      </c>
      <c r="Y6960" s="4">
        <v>45876</v>
      </c>
      <c r="Z6960" s="2">
        <v>0.81263888888888891</v>
      </c>
    </row>
    <row r="6961" spans="1:26" x14ac:dyDescent="0.3">
      <c r="A6961">
        <v>134327</v>
      </c>
      <c r="B6961" t="s">
        <v>79</v>
      </c>
      <c r="C6961" t="s">
        <v>27</v>
      </c>
      <c r="D6961" t="s">
        <v>80</v>
      </c>
      <c r="E6961" t="s">
        <v>38</v>
      </c>
      <c r="F6961">
        <v>8698014082</v>
      </c>
      <c r="G6961" t="s">
        <v>30</v>
      </c>
      <c r="H6961">
        <v>7302</v>
      </c>
      <c r="I6961" t="s">
        <v>7809</v>
      </c>
      <c r="J6961" t="s">
        <v>31</v>
      </c>
      <c r="K6961" t="s">
        <v>49</v>
      </c>
      <c r="O6961" t="s">
        <v>33</v>
      </c>
      <c r="S6961" s="3">
        <v>45876.375</v>
      </c>
      <c r="T6961" t="s">
        <v>54</v>
      </c>
      <c r="U6961" t="s">
        <v>7809</v>
      </c>
      <c r="V6961" s="3">
        <v>45871.492361111108</v>
      </c>
      <c r="W6961" t="s">
        <v>1439</v>
      </c>
      <c r="Y6961" s="4">
        <v>45876</v>
      </c>
      <c r="Z6961" s="2">
        <v>0.81263888888888891</v>
      </c>
    </row>
    <row r="6962" spans="1:26" x14ac:dyDescent="0.3">
      <c r="A6962">
        <v>134327</v>
      </c>
      <c r="B6962" t="s">
        <v>79</v>
      </c>
      <c r="C6962" t="s">
        <v>27</v>
      </c>
      <c r="D6962" t="s">
        <v>80</v>
      </c>
      <c r="E6962" t="s">
        <v>38</v>
      </c>
      <c r="F6962">
        <v>8698014082</v>
      </c>
      <c r="G6962" t="s">
        <v>30</v>
      </c>
      <c r="H6962">
        <v>7302</v>
      </c>
      <c r="I6962" t="s">
        <v>7810</v>
      </c>
      <c r="J6962" t="s">
        <v>31</v>
      </c>
      <c r="K6962" t="s">
        <v>49</v>
      </c>
      <c r="O6962" t="s">
        <v>33</v>
      </c>
      <c r="S6962" s="3">
        <v>45876.375</v>
      </c>
      <c r="T6962" t="s">
        <v>54</v>
      </c>
      <c r="U6962" t="s">
        <v>7810</v>
      </c>
      <c r="V6962" s="3">
        <v>45871.492361111108</v>
      </c>
      <c r="W6962" t="s">
        <v>1439</v>
      </c>
      <c r="Y6962" s="4">
        <v>45876</v>
      </c>
      <c r="Z6962" s="2">
        <v>0.81263888888888891</v>
      </c>
    </row>
    <row r="6963" spans="1:26" x14ac:dyDescent="0.3">
      <c r="A6963">
        <v>136255</v>
      </c>
      <c r="B6963" t="s">
        <v>79</v>
      </c>
      <c r="C6963" t="s">
        <v>27</v>
      </c>
      <c r="D6963" t="s">
        <v>80</v>
      </c>
      <c r="E6963" t="s">
        <v>38</v>
      </c>
      <c r="F6963">
        <v>8999740032</v>
      </c>
      <c r="G6963" t="s">
        <v>30</v>
      </c>
      <c r="H6963">
        <v>7302</v>
      </c>
      <c r="I6963" t="s">
        <v>7811</v>
      </c>
      <c r="J6963" t="s">
        <v>31</v>
      </c>
      <c r="K6963" t="s">
        <v>49</v>
      </c>
      <c r="O6963" t="s">
        <v>33</v>
      </c>
      <c r="S6963" s="3">
        <v>45876.375</v>
      </c>
      <c r="T6963" t="s">
        <v>54</v>
      </c>
      <c r="U6963" t="s">
        <v>7811</v>
      </c>
      <c r="V6963" s="3">
        <v>45871.492361111108</v>
      </c>
      <c r="W6963" t="s">
        <v>485</v>
      </c>
      <c r="Y6963" s="4">
        <v>45876</v>
      </c>
      <c r="Z6963" s="2">
        <v>0.81263888888888891</v>
      </c>
    </row>
    <row r="6964" spans="1:26" x14ac:dyDescent="0.3">
      <c r="A6964">
        <v>134327</v>
      </c>
      <c r="B6964" t="s">
        <v>79</v>
      </c>
      <c r="C6964" t="s">
        <v>27</v>
      </c>
      <c r="D6964" t="s">
        <v>80</v>
      </c>
      <c r="E6964" t="s">
        <v>38</v>
      </c>
      <c r="F6964">
        <v>8698014082</v>
      </c>
      <c r="G6964" t="s">
        <v>30</v>
      </c>
      <c r="H6964">
        <v>7302</v>
      </c>
      <c r="I6964" t="s">
        <v>7812</v>
      </c>
      <c r="J6964" t="s">
        <v>31</v>
      </c>
      <c r="K6964" t="s">
        <v>49</v>
      </c>
      <c r="O6964" t="s">
        <v>33</v>
      </c>
      <c r="S6964" s="3">
        <v>45876.375</v>
      </c>
      <c r="T6964" t="s">
        <v>54</v>
      </c>
      <c r="U6964" t="s">
        <v>7812</v>
      </c>
      <c r="V6964" s="3">
        <v>45871.492361111108</v>
      </c>
      <c r="W6964" t="s">
        <v>1439</v>
      </c>
      <c r="Y6964" s="4">
        <v>45876</v>
      </c>
      <c r="Z6964" s="2">
        <v>0.81263888888888891</v>
      </c>
    </row>
    <row r="6965" spans="1:26" x14ac:dyDescent="0.3">
      <c r="A6965">
        <v>136255</v>
      </c>
      <c r="B6965" t="s">
        <v>79</v>
      </c>
      <c r="C6965" t="s">
        <v>27</v>
      </c>
      <c r="D6965" t="s">
        <v>80</v>
      </c>
      <c r="E6965" t="s">
        <v>38</v>
      </c>
      <c r="F6965">
        <v>8999740032</v>
      </c>
      <c r="G6965" t="s">
        <v>30</v>
      </c>
      <c r="H6965">
        <v>7302</v>
      </c>
      <c r="I6965" t="s">
        <v>7813</v>
      </c>
      <c r="J6965" t="s">
        <v>31</v>
      </c>
      <c r="K6965" t="s">
        <v>49</v>
      </c>
      <c r="O6965" t="s">
        <v>33</v>
      </c>
      <c r="S6965" s="3">
        <v>45876.375</v>
      </c>
      <c r="T6965" t="s">
        <v>54</v>
      </c>
      <c r="U6965" t="s">
        <v>7813</v>
      </c>
      <c r="V6965" s="3">
        <v>45871.492361111108</v>
      </c>
      <c r="W6965" t="s">
        <v>485</v>
      </c>
      <c r="Y6965" s="4">
        <v>45876</v>
      </c>
      <c r="Z6965" s="2">
        <v>0.81263888888888891</v>
      </c>
    </row>
    <row r="6966" spans="1:26" x14ac:dyDescent="0.3">
      <c r="A6966">
        <v>134926</v>
      </c>
      <c r="B6966" t="s">
        <v>79</v>
      </c>
      <c r="C6966" t="s">
        <v>27</v>
      </c>
      <c r="D6966" t="s">
        <v>80</v>
      </c>
      <c r="E6966" t="s">
        <v>38</v>
      </c>
      <c r="F6966">
        <v>7057531260</v>
      </c>
      <c r="G6966" t="s">
        <v>30</v>
      </c>
      <c r="H6966">
        <v>7302</v>
      </c>
      <c r="I6966" t="s">
        <v>7814</v>
      </c>
      <c r="J6966" t="s">
        <v>31</v>
      </c>
      <c r="K6966" t="s">
        <v>49</v>
      </c>
      <c r="O6966" t="s">
        <v>33</v>
      </c>
      <c r="S6966" s="3">
        <v>45876.375</v>
      </c>
      <c r="T6966" t="s">
        <v>54</v>
      </c>
      <c r="U6966" t="s">
        <v>7814</v>
      </c>
      <c r="V6966" s="3">
        <v>45871.492361111108</v>
      </c>
      <c r="W6966" t="s">
        <v>1438</v>
      </c>
      <c r="Y6966" s="4">
        <v>45876</v>
      </c>
      <c r="Z6966" s="2">
        <v>0.81263888888888891</v>
      </c>
    </row>
    <row r="6967" spans="1:26" x14ac:dyDescent="0.3">
      <c r="A6967">
        <v>18879</v>
      </c>
      <c r="B6967" t="s">
        <v>79</v>
      </c>
      <c r="C6967" t="s">
        <v>27</v>
      </c>
      <c r="D6967" t="s">
        <v>80</v>
      </c>
      <c r="E6967" t="s">
        <v>38</v>
      </c>
      <c r="F6967">
        <v>9518310316</v>
      </c>
      <c r="G6967" t="s">
        <v>30</v>
      </c>
      <c r="H6967">
        <v>7302</v>
      </c>
      <c r="I6967" t="s">
        <v>7815</v>
      </c>
      <c r="J6967" t="s">
        <v>31</v>
      </c>
      <c r="K6967" t="s">
        <v>49</v>
      </c>
      <c r="O6967" t="s">
        <v>33</v>
      </c>
      <c r="S6967" s="3">
        <v>45876.375</v>
      </c>
      <c r="T6967" t="s">
        <v>54</v>
      </c>
      <c r="U6967" t="s">
        <v>7815</v>
      </c>
      <c r="V6967" s="3">
        <v>45871.492361111108</v>
      </c>
      <c r="W6967" t="s">
        <v>81</v>
      </c>
      <c r="Y6967" s="4">
        <v>45876</v>
      </c>
      <c r="Z6967" s="2">
        <v>0.81263888888888891</v>
      </c>
    </row>
    <row r="6968" spans="1:26" x14ac:dyDescent="0.3">
      <c r="A6968">
        <v>18879</v>
      </c>
      <c r="B6968" t="s">
        <v>79</v>
      </c>
      <c r="C6968" t="s">
        <v>27</v>
      </c>
      <c r="D6968" t="s">
        <v>80</v>
      </c>
      <c r="E6968" t="s">
        <v>38</v>
      </c>
      <c r="F6968">
        <v>9518310316</v>
      </c>
      <c r="G6968" t="s">
        <v>30</v>
      </c>
      <c r="H6968">
        <v>7302</v>
      </c>
      <c r="I6968" t="s">
        <v>7816</v>
      </c>
      <c r="J6968" t="s">
        <v>31</v>
      </c>
      <c r="K6968" t="s">
        <v>49</v>
      </c>
      <c r="O6968" t="s">
        <v>33</v>
      </c>
      <c r="S6968" s="3">
        <v>45876.375</v>
      </c>
      <c r="T6968" t="s">
        <v>54</v>
      </c>
      <c r="U6968" t="s">
        <v>7816</v>
      </c>
      <c r="V6968" s="3">
        <v>45871.492361111108</v>
      </c>
      <c r="W6968" t="s">
        <v>81</v>
      </c>
      <c r="Y6968" s="4">
        <v>45876</v>
      </c>
      <c r="Z6968" s="2">
        <v>0.81263888888888891</v>
      </c>
    </row>
    <row r="6969" spans="1:26" x14ac:dyDescent="0.3">
      <c r="A6969">
        <v>18879</v>
      </c>
      <c r="B6969" t="s">
        <v>79</v>
      </c>
      <c r="C6969" t="s">
        <v>27</v>
      </c>
      <c r="D6969" t="s">
        <v>80</v>
      </c>
      <c r="E6969" t="s">
        <v>38</v>
      </c>
      <c r="F6969">
        <v>9518310316</v>
      </c>
      <c r="G6969" t="s">
        <v>30</v>
      </c>
      <c r="H6969">
        <v>7302</v>
      </c>
      <c r="I6969" t="s">
        <v>7817</v>
      </c>
      <c r="J6969" t="s">
        <v>31</v>
      </c>
      <c r="K6969" t="s">
        <v>49</v>
      </c>
      <c r="O6969" t="s">
        <v>33</v>
      </c>
      <c r="S6969" s="3">
        <v>45876.375</v>
      </c>
      <c r="T6969" t="s">
        <v>54</v>
      </c>
      <c r="U6969" t="s">
        <v>7817</v>
      </c>
      <c r="V6969" s="3">
        <v>45871.492361111108</v>
      </c>
      <c r="W6969" t="s">
        <v>81</v>
      </c>
      <c r="Y6969" s="4">
        <v>45876</v>
      </c>
      <c r="Z6969" s="2">
        <v>0.81263888888888891</v>
      </c>
    </row>
    <row r="6970" spans="1:26" x14ac:dyDescent="0.3">
      <c r="A6970">
        <v>134327</v>
      </c>
      <c r="B6970" t="s">
        <v>79</v>
      </c>
      <c r="C6970" t="s">
        <v>27</v>
      </c>
      <c r="D6970" t="s">
        <v>80</v>
      </c>
      <c r="E6970" t="s">
        <v>38</v>
      </c>
      <c r="F6970">
        <v>8698014082</v>
      </c>
      <c r="G6970" t="s">
        <v>30</v>
      </c>
      <c r="H6970">
        <v>7302</v>
      </c>
      <c r="I6970" t="s">
        <v>7818</v>
      </c>
      <c r="J6970" t="s">
        <v>31</v>
      </c>
      <c r="K6970" t="s">
        <v>49</v>
      </c>
      <c r="O6970" t="s">
        <v>33</v>
      </c>
      <c r="S6970" s="3">
        <v>45876.375</v>
      </c>
      <c r="T6970" t="s">
        <v>54</v>
      </c>
      <c r="U6970" t="s">
        <v>7818</v>
      </c>
      <c r="V6970" s="3">
        <v>45871.492361111108</v>
      </c>
      <c r="W6970" t="s">
        <v>1439</v>
      </c>
      <c r="Y6970" s="4">
        <v>45876</v>
      </c>
      <c r="Z6970" s="2">
        <v>0.81263888888888891</v>
      </c>
    </row>
    <row r="6971" spans="1:26" x14ac:dyDescent="0.3">
      <c r="A6971">
        <v>134327</v>
      </c>
      <c r="B6971" t="s">
        <v>79</v>
      </c>
      <c r="C6971" t="s">
        <v>27</v>
      </c>
      <c r="D6971" t="s">
        <v>80</v>
      </c>
      <c r="E6971" t="s">
        <v>38</v>
      </c>
      <c r="F6971">
        <v>8698014082</v>
      </c>
      <c r="G6971" t="s">
        <v>30</v>
      </c>
      <c r="H6971">
        <v>7302</v>
      </c>
      <c r="I6971" t="s">
        <v>7819</v>
      </c>
      <c r="J6971" t="s">
        <v>31</v>
      </c>
      <c r="K6971" t="s">
        <v>49</v>
      </c>
      <c r="O6971" t="s">
        <v>33</v>
      </c>
      <c r="S6971" s="3">
        <v>45876.375</v>
      </c>
      <c r="T6971" t="s">
        <v>54</v>
      </c>
      <c r="U6971" t="s">
        <v>7819</v>
      </c>
      <c r="V6971" s="3">
        <v>45871.492361111108</v>
      </c>
      <c r="W6971" t="s">
        <v>1439</v>
      </c>
      <c r="Y6971" s="4">
        <v>45876</v>
      </c>
      <c r="Z6971" s="2">
        <v>0.81263888888888891</v>
      </c>
    </row>
    <row r="6972" spans="1:26" x14ac:dyDescent="0.3">
      <c r="A6972">
        <v>134327</v>
      </c>
      <c r="B6972" t="s">
        <v>79</v>
      </c>
      <c r="C6972" t="s">
        <v>27</v>
      </c>
      <c r="D6972" t="s">
        <v>80</v>
      </c>
      <c r="E6972" t="s">
        <v>38</v>
      </c>
      <c r="F6972">
        <v>8698014082</v>
      </c>
      <c r="G6972" t="s">
        <v>30</v>
      </c>
      <c r="H6972">
        <v>7302</v>
      </c>
      <c r="I6972" t="s">
        <v>7820</v>
      </c>
      <c r="J6972" t="s">
        <v>31</v>
      </c>
      <c r="K6972" t="s">
        <v>49</v>
      </c>
      <c r="O6972" t="s">
        <v>33</v>
      </c>
      <c r="S6972" s="3">
        <v>45876.375</v>
      </c>
      <c r="T6972" t="s">
        <v>54</v>
      </c>
      <c r="U6972" t="s">
        <v>7820</v>
      </c>
      <c r="V6972" s="3">
        <v>45871.492361111108</v>
      </c>
      <c r="W6972" t="s">
        <v>1439</v>
      </c>
      <c r="Y6972" s="4">
        <v>45876</v>
      </c>
      <c r="Z6972" s="2">
        <v>0.81263888888888891</v>
      </c>
    </row>
    <row r="6973" spans="1:26" x14ac:dyDescent="0.3">
      <c r="A6973">
        <v>134327</v>
      </c>
      <c r="B6973" t="s">
        <v>79</v>
      </c>
      <c r="C6973" t="s">
        <v>27</v>
      </c>
      <c r="D6973" t="s">
        <v>80</v>
      </c>
      <c r="E6973" t="s">
        <v>38</v>
      </c>
      <c r="F6973">
        <v>8698014082</v>
      </c>
      <c r="G6973" t="s">
        <v>30</v>
      </c>
      <c r="H6973">
        <v>7302</v>
      </c>
      <c r="I6973" t="s">
        <v>7821</v>
      </c>
      <c r="J6973" t="s">
        <v>31</v>
      </c>
      <c r="K6973" t="s">
        <v>49</v>
      </c>
      <c r="O6973" t="s">
        <v>33</v>
      </c>
      <c r="S6973" s="3">
        <v>45876.375</v>
      </c>
      <c r="T6973" t="s">
        <v>54</v>
      </c>
      <c r="U6973" t="s">
        <v>7821</v>
      </c>
      <c r="V6973" s="3">
        <v>45871.492361111108</v>
      </c>
      <c r="W6973" t="s">
        <v>1439</v>
      </c>
      <c r="Y6973" s="4">
        <v>45876</v>
      </c>
      <c r="Z6973" s="2">
        <v>0.81263888888888891</v>
      </c>
    </row>
    <row r="6974" spans="1:26" x14ac:dyDescent="0.3">
      <c r="A6974">
        <v>134327</v>
      </c>
      <c r="B6974" t="s">
        <v>79</v>
      </c>
      <c r="C6974" t="s">
        <v>27</v>
      </c>
      <c r="D6974" t="s">
        <v>80</v>
      </c>
      <c r="E6974" t="s">
        <v>38</v>
      </c>
      <c r="F6974">
        <v>8698014082</v>
      </c>
      <c r="G6974" t="s">
        <v>30</v>
      </c>
      <c r="H6974">
        <v>7302</v>
      </c>
      <c r="I6974" t="s">
        <v>7822</v>
      </c>
      <c r="J6974" t="s">
        <v>31</v>
      </c>
      <c r="K6974" t="s">
        <v>49</v>
      </c>
      <c r="O6974" t="s">
        <v>33</v>
      </c>
      <c r="S6974" s="3">
        <v>45876.375</v>
      </c>
      <c r="T6974" t="s">
        <v>54</v>
      </c>
      <c r="U6974" t="s">
        <v>7822</v>
      </c>
      <c r="V6974" s="3">
        <v>45871.492361111108</v>
      </c>
      <c r="W6974" t="s">
        <v>1439</v>
      </c>
      <c r="Y6974" s="4">
        <v>45876</v>
      </c>
      <c r="Z6974" s="2">
        <v>0.81263888888888891</v>
      </c>
    </row>
    <row r="6975" spans="1:26" x14ac:dyDescent="0.3">
      <c r="A6975">
        <v>134327</v>
      </c>
      <c r="B6975" t="s">
        <v>79</v>
      </c>
      <c r="C6975" t="s">
        <v>27</v>
      </c>
      <c r="D6975" t="s">
        <v>80</v>
      </c>
      <c r="E6975" t="s">
        <v>38</v>
      </c>
      <c r="F6975">
        <v>8698014082</v>
      </c>
      <c r="G6975" t="s">
        <v>30</v>
      </c>
      <c r="H6975">
        <v>7302</v>
      </c>
      <c r="I6975" t="s">
        <v>7823</v>
      </c>
      <c r="J6975" t="s">
        <v>31</v>
      </c>
      <c r="K6975" t="s">
        <v>49</v>
      </c>
      <c r="O6975" t="s">
        <v>33</v>
      </c>
      <c r="S6975" s="3">
        <v>45876.375</v>
      </c>
      <c r="T6975" t="s">
        <v>54</v>
      </c>
      <c r="U6975" t="s">
        <v>7823</v>
      </c>
      <c r="V6975" s="3">
        <v>45871.492361111108</v>
      </c>
      <c r="W6975" t="s">
        <v>1439</v>
      </c>
      <c r="Y6975" s="4">
        <v>45876</v>
      </c>
      <c r="Z6975" s="2">
        <v>0.81263888888888891</v>
      </c>
    </row>
    <row r="6976" spans="1:26" x14ac:dyDescent="0.3">
      <c r="A6976">
        <v>134327</v>
      </c>
      <c r="B6976" t="s">
        <v>79</v>
      </c>
      <c r="C6976" t="s">
        <v>27</v>
      </c>
      <c r="D6976" t="s">
        <v>80</v>
      </c>
      <c r="E6976" t="s">
        <v>38</v>
      </c>
      <c r="F6976">
        <v>8698014082</v>
      </c>
      <c r="G6976" t="s">
        <v>30</v>
      </c>
      <c r="H6976">
        <v>7302</v>
      </c>
      <c r="I6976" t="s">
        <v>7824</v>
      </c>
      <c r="J6976" t="s">
        <v>31</v>
      </c>
      <c r="K6976" t="s">
        <v>49</v>
      </c>
      <c r="O6976" t="s">
        <v>33</v>
      </c>
      <c r="S6976" s="3">
        <v>45876.375</v>
      </c>
      <c r="T6976" t="s">
        <v>54</v>
      </c>
      <c r="U6976" t="s">
        <v>7824</v>
      </c>
      <c r="V6976" s="3">
        <v>45871.492361111108</v>
      </c>
      <c r="W6976" t="s">
        <v>1439</v>
      </c>
      <c r="Y6976" s="4">
        <v>45876</v>
      </c>
      <c r="Z6976" s="2">
        <v>0.81263888888888891</v>
      </c>
    </row>
    <row r="6977" spans="1:26" x14ac:dyDescent="0.3">
      <c r="A6977">
        <v>136255</v>
      </c>
      <c r="B6977" t="s">
        <v>79</v>
      </c>
      <c r="C6977" t="s">
        <v>27</v>
      </c>
      <c r="D6977" t="s">
        <v>80</v>
      </c>
      <c r="E6977" t="s">
        <v>38</v>
      </c>
      <c r="F6977">
        <v>8999740032</v>
      </c>
      <c r="G6977" t="s">
        <v>30</v>
      </c>
      <c r="H6977">
        <v>7302</v>
      </c>
      <c r="I6977" t="s">
        <v>7825</v>
      </c>
      <c r="J6977" t="s">
        <v>31</v>
      </c>
      <c r="K6977" t="s">
        <v>49</v>
      </c>
      <c r="O6977" t="s">
        <v>33</v>
      </c>
      <c r="S6977" s="3">
        <v>45876.375</v>
      </c>
      <c r="T6977" t="s">
        <v>54</v>
      </c>
      <c r="U6977" t="s">
        <v>7825</v>
      </c>
      <c r="V6977" s="3">
        <v>45871.492361111108</v>
      </c>
      <c r="W6977" t="s">
        <v>485</v>
      </c>
      <c r="Y6977" s="4">
        <v>45876</v>
      </c>
      <c r="Z6977" s="2">
        <v>0.81263888888888891</v>
      </c>
    </row>
    <row r="6978" spans="1:26" x14ac:dyDescent="0.3">
      <c r="A6978">
        <v>134327</v>
      </c>
      <c r="B6978" t="s">
        <v>79</v>
      </c>
      <c r="C6978" t="s">
        <v>27</v>
      </c>
      <c r="D6978" t="s">
        <v>80</v>
      </c>
      <c r="E6978" t="s">
        <v>38</v>
      </c>
      <c r="F6978">
        <v>8698014082</v>
      </c>
      <c r="G6978" t="s">
        <v>30</v>
      </c>
      <c r="H6978">
        <v>7302</v>
      </c>
      <c r="I6978" t="s">
        <v>7826</v>
      </c>
      <c r="J6978" t="s">
        <v>31</v>
      </c>
      <c r="K6978" t="s">
        <v>49</v>
      </c>
      <c r="O6978" t="s">
        <v>33</v>
      </c>
      <c r="S6978" s="3">
        <v>45876.375</v>
      </c>
      <c r="T6978" t="s">
        <v>54</v>
      </c>
      <c r="U6978" t="s">
        <v>7826</v>
      </c>
      <c r="V6978" s="3">
        <v>45871.492361111108</v>
      </c>
      <c r="W6978" t="s">
        <v>1439</v>
      </c>
      <c r="Y6978" s="4">
        <v>45876</v>
      </c>
      <c r="Z6978" s="2">
        <v>0.81263888888888891</v>
      </c>
    </row>
    <row r="6979" spans="1:26" x14ac:dyDescent="0.3">
      <c r="A6979">
        <v>18879</v>
      </c>
      <c r="B6979" t="s">
        <v>79</v>
      </c>
      <c r="C6979" t="s">
        <v>27</v>
      </c>
      <c r="D6979" t="s">
        <v>80</v>
      </c>
      <c r="E6979" t="s">
        <v>38</v>
      </c>
      <c r="F6979">
        <v>9518310316</v>
      </c>
      <c r="G6979" t="s">
        <v>30</v>
      </c>
      <c r="H6979">
        <v>7302</v>
      </c>
      <c r="I6979" t="s">
        <v>7827</v>
      </c>
      <c r="J6979" t="s">
        <v>31</v>
      </c>
      <c r="K6979" t="s">
        <v>49</v>
      </c>
      <c r="O6979" t="s">
        <v>33</v>
      </c>
      <c r="S6979" s="3">
        <v>45876.375</v>
      </c>
      <c r="T6979" t="s">
        <v>54</v>
      </c>
      <c r="U6979" t="s">
        <v>7827</v>
      </c>
      <c r="V6979" s="3">
        <v>45871.492361111108</v>
      </c>
      <c r="W6979" t="s">
        <v>81</v>
      </c>
      <c r="Y6979" s="4">
        <v>45876</v>
      </c>
      <c r="Z6979" s="2">
        <v>0.81263888888888891</v>
      </c>
    </row>
    <row r="6980" spans="1:26" x14ac:dyDescent="0.3">
      <c r="A6980">
        <v>134926</v>
      </c>
      <c r="B6980" t="s">
        <v>79</v>
      </c>
      <c r="C6980" t="s">
        <v>27</v>
      </c>
      <c r="D6980" t="s">
        <v>80</v>
      </c>
      <c r="E6980" t="s">
        <v>38</v>
      </c>
      <c r="F6980">
        <v>7057531260</v>
      </c>
      <c r="G6980" t="s">
        <v>30</v>
      </c>
      <c r="H6980">
        <v>7302</v>
      </c>
      <c r="I6980" t="s">
        <v>7828</v>
      </c>
      <c r="J6980" t="s">
        <v>31</v>
      </c>
      <c r="K6980" t="s">
        <v>49</v>
      </c>
      <c r="O6980" t="s">
        <v>33</v>
      </c>
      <c r="S6980" s="3">
        <v>45876.375</v>
      </c>
      <c r="T6980" t="s">
        <v>54</v>
      </c>
      <c r="U6980" t="s">
        <v>7828</v>
      </c>
      <c r="V6980" s="3">
        <v>45871.492361111108</v>
      </c>
      <c r="W6980" t="s">
        <v>1438</v>
      </c>
      <c r="Y6980" s="4">
        <v>45876</v>
      </c>
      <c r="Z6980" s="2">
        <v>0.81263888888888891</v>
      </c>
    </row>
    <row r="6981" spans="1:26" x14ac:dyDescent="0.3">
      <c r="A6981">
        <v>18879</v>
      </c>
      <c r="B6981" t="s">
        <v>79</v>
      </c>
      <c r="C6981" t="s">
        <v>27</v>
      </c>
      <c r="D6981" t="s">
        <v>80</v>
      </c>
      <c r="E6981" t="s">
        <v>38</v>
      </c>
      <c r="F6981">
        <v>9518310316</v>
      </c>
      <c r="G6981" t="s">
        <v>30</v>
      </c>
      <c r="H6981">
        <v>7302</v>
      </c>
      <c r="I6981" t="s">
        <v>7829</v>
      </c>
      <c r="J6981" t="s">
        <v>31</v>
      </c>
      <c r="K6981" t="s">
        <v>49</v>
      </c>
      <c r="O6981" t="s">
        <v>33</v>
      </c>
      <c r="S6981" s="3">
        <v>45876.375</v>
      </c>
      <c r="T6981" t="s">
        <v>54</v>
      </c>
      <c r="U6981" t="s">
        <v>7829</v>
      </c>
      <c r="V6981" s="3">
        <v>45871.492361111108</v>
      </c>
      <c r="W6981" t="s">
        <v>81</v>
      </c>
      <c r="Y6981" s="4">
        <v>45876</v>
      </c>
      <c r="Z6981" s="2">
        <v>0.81263888888888891</v>
      </c>
    </row>
    <row r="6982" spans="1:26" x14ac:dyDescent="0.3">
      <c r="A6982">
        <v>136273</v>
      </c>
      <c r="B6982" t="s">
        <v>90</v>
      </c>
      <c r="C6982" t="s">
        <v>27</v>
      </c>
      <c r="D6982" t="s">
        <v>91</v>
      </c>
      <c r="E6982" t="s">
        <v>38</v>
      </c>
      <c r="F6982">
        <v>9075620496</v>
      </c>
      <c r="G6982" t="s">
        <v>30</v>
      </c>
      <c r="H6982">
        <v>7330</v>
      </c>
      <c r="I6982" t="s">
        <v>7830</v>
      </c>
      <c r="J6982" t="s">
        <v>31</v>
      </c>
      <c r="K6982" t="s">
        <v>49</v>
      </c>
      <c r="O6982" t="s">
        <v>33</v>
      </c>
      <c r="S6982" s="3">
        <v>45876.375</v>
      </c>
      <c r="T6982" t="s">
        <v>54</v>
      </c>
      <c r="U6982" t="s">
        <v>7830</v>
      </c>
      <c r="V6982" s="3">
        <v>45871.492361111108</v>
      </c>
      <c r="W6982" t="s">
        <v>92</v>
      </c>
      <c r="Y6982" s="4">
        <v>45876</v>
      </c>
      <c r="Z6982" s="2">
        <v>0.81263888888888891</v>
      </c>
    </row>
    <row r="6983" spans="1:26" x14ac:dyDescent="0.3">
      <c r="A6983">
        <v>136273</v>
      </c>
      <c r="B6983" t="s">
        <v>90</v>
      </c>
      <c r="C6983" t="s">
        <v>27</v>
      </c>
      <c r="D6983" t="s">
        <v>91</v>
      </c>
      <c r="E6983" t="s">
        <v>38</v>
      </c>
      <c r="F6983">
        <v>9075620496</v>
      </c>
      <c r="G6983" t="s">
        <v>30</v>
      </c>
      <c r="H6983">
        <v>7330</v>
      </c>
      <c r="I6983" t="s">
        <v>7831</v>
      </c>
      <c r="J6983" t="s">
        <v>31</v>
      </c>
      <c r="K6983" t="s">
        <v>49</v>
      </c>
      <c r="O6983" t="s">
        <v>33</v>
      </c>
      <c r="S6983" s="3">
        <v>45876.375</v>
      </c>
      <c r="T6983" t="s">
        <v>54</v>
      </c>
      <c r="U6983" t="s">
        <v>7831</v>
      </c>
      <c r="V6983" s="3">
        <v>45871.492361111108</v>
      </c>
      <c r="W6983" t="s">
        <v>92</v>
      </c>
      <c r="Y6983" s="4">
        <v>45876</v>
      </c>
      <c r="Z6983" s="2">
        <v>0.81263888888888891</v>
      </c>
    </row>
    <row r="6984" spans="1:26" x14ac:dyDescent="0.3">
      <c r="A6984">
        <v>136273</v>
      </c>
      <c r="B6984" t="s">
        <v>90</v>
      </c>
      <c r="C6984" t="s">
        <v>27</v>
      </c>
      <c r="D6984" t="s">
        <v>91</v>
      </c>
      <c r="E6984" t="s">
        <v>38</v>
      </c>
      <c r="F6984">
        <v>9075620496</v>
      </c>
      <c r="G6984" t="s">
        <v>30</v>
      </c>
      <c r="H6984">
        <v>7330</v>
      </c>
      <c r="I6984" t="s">
        <v>7832</v>
      </c>
      <c r="J6984" t="s">
        <v>31</v>
      </c>
      <c r="K6984" t="s">
        <v>49</v>
      </c>
      <c r="O6984" t="s">
        <v>33</v>
      </c>
      <c r="S6984" s="3">
        <v>45876.375</v>
      </c>
      <c r="T6984" t="s">
        <v>54</v>
      </c>
      <c r="U6984" t="s">
        <v>7832</v>
      </c>
      <c r="V6984" s="3">
        <v>45871.492361111108</v>
      </c>
      <c r="W6984" t="s">
        <v>92</v>
      </c>
      <c r="Y6984" s="4">
        <v>45876</v>
      </c>
      <c r="Z6984" s="2">
        <v>0.81263888888888891</v>
      </c>
    </row>
    <row r="6985" spans="1:26" x14ac:dyDescent="0.3">
      <c r="A6985">
        <v>136273</v>
      </c>
      <c r="B6985" t="s">
        <v>90</v>
      </c>
      <c r="C6985" t="s">
        <v>27</v>
      </c>
      <c r="D6985" t="s">
        <v>91</v>
      </c>
      <c r="E6985" t="s">
        <v>38</v>
      </c>
      <c r="F6985">
        <v>9075620496</v>
      </c>
      <c r="G6985" t="s">
        <v>30</v>
      </c>
      <c r="H6985">
        <v>7330</v>
      </c>
      <c r="I6985" t="s">
        <v>7833</v>
      </c>
      <c r="J6985" t="s">
        <v>31</v>
      </c>
      <c r="K6985" t="s">
        <v>49</v>
      </c>
      <c r="O6985" t="s">
        <v>33</v>
      </c>
      <c r="S6985" s="3">
        <v>45876.375</v>
      </c>
      <c r="T6985" t="s">
        <v>54</v>
      </c>
      <c r="U6985" t="s">
        <v>7833</v>
      </c>
      <c r="V6985" s="3">
        <v>45871.492361111108</v>
      </c>
      <c r="W6985" t="s">
        <v>92</v>
      </c>
      <c r="Y6985" s="4">
        <v>45876</v>
      </c>
      <c r="Z6985" s="2">
        <v>0.81263888888888891</v>
      </c>
    </row>
    <row r="6986" spans="1:26" x14ac:dyDescent="0.3">
      <c r="A6986">
        <v>136273</v>
      </c>
      <c r="B6986" t="s">
        <v>90</v>
      </c>
      <c r="C6986" t="s">
        <v>27</v>
      </c>
      <c r="D6986" t="s">
        <v>91</v>
      </c>
      <c r="E6986" t="s">
        <v>38</v>
      </c>
      <c r="F6986">
        <v>9075620496</v>
      </c>
      <c r="G6986" t="s">
        <v>30</v>
      </c>
      <c r="H6986">
        <v>7330</v>
      </c>
      <c r="I6986" t="s">
        <v>7834</v>
      </c>
      <c r="J6986" t="s">
        <v>31</v>
      </c>
      <c r="K6986" t="s">
        <v>49</v>
      </c>
      <c r="O6986" t="s">
        <v>33</v>
      </c>
      <c r="S6986" s="3">
        <v>45876.375</v>
      </c>
      <c r="T6986" t="s">
        <v>54</v>
      </c>
      <c r="U6986" t="s">
        <v>7834</v>
      </c>
      <c r="V6986" s="3">
        <v>45871.492361111108</v>
      </c>
      <c r="W6986" t="s">
        <v>92</v>
      </c>
      <c r="Y6986" s="4">
        <v>45876</v>
      </c>
      <c r="Z6986" s="2">
        <v>0.81263888888888891</v>
      </c>
    </row>
    <row r="6987" spans="1:26" x14ac:dyDescent="0.3">
      <c r="A6987">
        <v>136273</v>
      </c>
      <c r="B6987" t="s">
        <v>90</v>
      </c>
      <c r="C6987" t="s">
        <v>27</v>
      </c>
      <c r="D6987" t="s">
        <v>91</v>
      </c>
      <c r="E6987" t="s">
        <v>38</v>
      </c>
      <c r="F6987">
        <v>9075620496</v>
      </c>
      <c r="G6987" t="s">
        <v>30</v>
      </c>
      <c r="H6987">
        <v>7330</v>
      </c>
      <c r="I6987" t="s">
        <v>7835</v>
      </c>
      <c r="J6987" t="s">
        <v>31</v>
      </c>
      <c r="K6987" t="s">
        <v>49</v>
      </c>
      <c r="O6987" t="s">
        <v>33</v>
      </c>
      <c r="S6987" s="3">
        <v>45876.375</v>
      </c>
      <c r="T6987" t="s">
        <v>54</v>
      </c>
      <c r="U6987" t="s">
        <v>7835</v>
      </c>
      <c r="V6987" s="3">
        <v>45871.492361111108</v>
      </c>
      <c r="W6987" t="s">
        <v>92</v>
      </c>
      <c r="Y6987" s="4">
        <v>45876</v>
      </c>
      <c r="Z6987" s="2">
        <v>0.81263888888888891</v>
      </c>
    </row>
    <row r="6988" spans="1:26" x14ac:dyDescent="0.3">
      <c r="A6988">
        <v>136273</v>
      </c>
      <c r="B6988" t="s">
        <v>90</v>
      </c>
      <c r="C6988" t="s">
        <v>27</v>
      </c>
      <c r="D6988" t="s">
        <v>91</v>
      </c>
      <c r="E6988" t="s">
        <v>38</v>
      </c>
      <c r="F6988">
        <v>9075620496</v>
      </c>
      <c r="G6988" t="s">
        <v>30</v>
      </c>
      <c r="H6988">
        <v>7330</v>
      </c>
      <c r="I6988" t="s">
        <v>7836</v>
      </c>
      <c r="J6988" t="s">
        <v>31</v>
      </c>
      <c r="K6988" t="s">
        <v>49</v>
      </c>
      <c r="O6988" t="s">
        <v>33</v>
      </c>
      <c r="S6988" s="3">
        <v>45876.375</v>
      </c>
      <c r="T6988" t="s">
        <v>54</v>
      </c>
      <c r="U6988" t="s">
        <v>7836</v>
      </c>
      <c r="V6988" s="3">
        <v>45871.492361111108</v>
      </c>
      <c r="W6988" t="s">
        <v>92</v>
      </c>
      <c r="Y6988" s="4">
        <v>45876</v>
      </c>
      <c r="Z6988" s="2">
        <v>0.81263888888888891</v>
      </c>
    </row>
    <row r="6989" spans="1:26" x14ac:dyDescent="0.3">
      <c r="A6989">
        <v>136273</v>
      </c>
      <c r="B6989" t="s">
        <v>90</v>
      </c>
      <c r="C6989" t="s">
        <v>27</v>
      </c>
      <c r="D6989" t="s">
        <v>91</v>
      </c>
      <c r="E6989" t="s">
        <v>38</v>
      </c>
      <c r="F6989">
        <v>9075620496</v>
      </c>
      <c r="G6989" t="s">
        <v>30</v>
      </c>
      <c r="H6989">
        <v>7330</v>
      </c>
      <c r="I6989" t="s">
        <v>7837</v>
      </c>
      <c r="J6989" t="s">
        <v>31</v>
      </c>
      <c r="K6989" t="s">
        <v>49</v>
      </c>
      <c r="O6989" t="s">
        <v>33</v>
      </c>
      <c r="S6989" s="3">
        <v>45876.375</v>
      </c>
      <c r="T6989" t="s">
        <v>54</v>
      </c>
      <c r="U6989" t="s">
        <v>7837</v>
      </c>
      <c r="V6989" s="3">
        <v>45871.492361111108</v>
      </c>
      <c r="W6989" t="s">
        <v>92</v>
      </c>
      <c r="Y6989" s="4">
        <v>45876</v>
      </c>
      <c r="Z6989" s="2">
        <v>0.81263888888888891</v>
      </c>
    </row>
    <row r="6990" spans="1:26" x14ac:dyDescent="0.3">
      <c r="A6990">
        <v>136273</v>
      </c>
      <c r="B6990" t="s">
        <v>90</v>
      </c>
      <c r="C6990" t="s">
        <v>27</v>
      </c>
      <c r="D6990" t="s">
        <v>91</v>
      </c>
      <c r="E6990" t="s">
        <v>38</v>
      </c>
      <c r="F6990">
        <v>9075620496</v>
      </c>
      <c r="G6990" t="s">
        <v>30</v>
      </c>
      <c r="H6990">
        <v>7330</v>
      </c>
      <c r="I6990" t="s">
        <v>7838</v>
      </c>
      <c r="J6990" t="s">
        <v>31</v>
      </c>
      <c r="K6990" t="s">
        <v>49</v>
      </c>
      <c r="O6990" t="s">
        <v>33</v>
      </c>
      <c r="S6990" s="3">
        <v>45876.375</v>
      </c>
      <c r="T6990" t="s">
        <v>54</v>
      </c>
      <c r="U6990" t="s">
        <v>7838</v>
      </c>
      <c r="V6990" s="3">
        <v>45871.492361111108</v>
      </c>
      <c r="W6990" t="s">
        <v>92</v>
      </c>
      <c r="Y6990" s="4">
        <v>45876</v>
      </c>
      <c r="Z6990" s="2">
        <v>0.81263888888888891</v>
      </c>
    </row>
    <row r="6991" spans="1:26" x14ac:dyDescent="0.3">
      <c r="A6991">
        <v>136273</v>
      </c>
      <c r="B6991" t="s">
        <v>90</v>
      </c>
      <c r="C6991" t="s">
        <v>27</v>
      </c>
      <c r="D6991" t="s">
        <v>91</v>
      </c>
      <c r="E6991" t="s">
        <v>38</v>
      </c>
      <c r="F6991">
        <v>9075620496</v>
      </c>
      <c r="G6991" t="s">
        <v>30</v>
      </c>
      <c r="H6991">
        <v>7330</v>
      </c>
      <c r="I6991" t="s">
        <v>7839</v>
      </c>
      <c r="J6991" t="s">
        <v>31</v>
      </c>
      <c r="K6991" t="s">
        <v>49</v>
      </c>
      <c r="O6991" t="s">
        <v>33</v>
      </c>
      <c r="S6991" s="3">
        <v>45876.375</v>
      </c>
      <c r="T6991" t="s">
        <v>54</v>
      </c>
      <c r="U6991" t="s">
        <v>7839</v>
      </c>
      <c r="V6991" s="3">
        <v>45871.492361111108</v>
      </c>
      <c r="W6991" t="s">
        <v>92</v>
      </c>
      <c r="Y6991" s="4">
        <v>45876</v>
      </c>
      <c r="Z6991" s="2">
        <v>0.81263888888888891</v>
      </c>
    </row>
    <row r="6992" spans="1:26" x14ac:dyDescent="0.3">
      <c r="A6992">
        <v>136273</v>
      </c>
      <c r="B6992" t="s">
        <v>90</v>
      </c>
      <c r="C6992" t="s">
        <v>27</v>
      </c>
      <c r="D6992" t="s">
        <v>91</v>
      </c>
      <c r="E6992" t="s">
        <v>38</v>
      </c>
      <c r="F6992">
        <v>9075620496</v>
      </c>
      <c r="G6992" t="s">
        <v>30</v>
      </c>
      <c r="H6992">
        <v>7330</v>
      </c>
      <c r="I6992" t="s">
        <v>7840</v>
      </c>
      <c r="J6992" t="s">
        <v>31</v>
      </c>
      <c r="K6992" t="s">
        <v>49</v>
      </c>
      <c r="O6992" t="s">
        <v>33</v>
      </c>
      <c r="S6992" s="3">
        <v>45876.375</v>
      </c>
      <c r="T6992" t="s">
        <v>54</v>
      </c>
      <c r="U6992" t="s">
        <v>7840</v>
      </c>
      <c r="V6992" s="3">
        <v>45871.492361111108</v>
      </c>
      <c r="W6992" t="s">
        <v>92</v>
      </c>
      <c r="Y6992" s="4">
        <v>45876</v>
      </c>
      <c r="Z6992" s="2">
        <v>0.81263888888888891</v>
      </c>
    </row>
    <row r="6993" spans="1:26" x14ac:dyDescent="0.3">
      <c r="A6993">
        <v>136273</v>
      </c>
      <c r="B6993" t="s">
        <v>90</v>
      </c>
      <c r="C6993" t="s">
        <v>27</v>
      </c>
      <c r="D6993" t="s">
        <v>91</v>
      </c>
      <c r="E6993" t="s">
        <v>38</v>
      </c>
      <c r="F6993">
        <v>9075620496</v>
      </c>
      <c r="G6993" t="s">
        <v>30</v>
      </c>
      <c r="H6993">
        <v>7330</v>
      </c>
      <c r="I6993" t="s">
        <v>7841</v>
      </c>
      <c r="J6993" t="s">
        <v>31</v>
      </c>
      <c r="K6993" t="s">
        <v>49</v>
      </c>
      <c r="O6993" t="s">
        <v>33</v>
      </c>
      <c r="S6993" s="3">
        <v>45876.375</v>
      </c>
      <c r="T6993" t="s">
        <v>54</v>
      </c>
      <c r="U6993" t="s">
        <v>7841</v>
      </c>
      <c r="V6993" s="3">
        <v>45871.492361111108</v>
      </c>
      <c r="W6993" t="s">
        <v>92</v>
      </c>
      <c r="Y6993" s="4">
        <v>45876</v>
      </c>
      <c r="Z6993" s="2">
        <v>0.81263888888888891</v>
      </c>
    </row>
    <row r="6994" spans="1:26" x14ac:dyDescent="0.3">
      <c r="A6994">
        <v>136273</v>
      </c>
      <c r="B6994" t="s">
        <v>90</v>
      </c>
      <c r="C6994" t="s">
        <v>27</v>
      </c>
      <c r="D6994" t="s">
        <v>91</v>
      </c>
      <c r="E6994" t="s">
        <v>38</v>
      </c>
      <c r="F6994">
        <v>9075620496</v>
      </c>
      <c r="G6994" t="s">
        <v>30</v>
      </c>
      <c r="H6994">
        <v>7330</v>
      </c>
      <c r="I6994" t="s">
        <v>7842</v>
      </c>
      <c r="J6994" t="s">
        <v>31</v>
      </c>
      <c r="K6994" t="s">
        <v>49</v>
      </c>
      <c r="O6994" t="s">
        <v>33</v>
      </c>
      <c r="S6994" s="3">
        <v>45876.375</v>
      </c>
      <c r="T6994" t="s">
        <v>54</v>
      </c>
      <c r="U6994" t="s">
        <v>7842</v>
      </c>
      <c r="V6994" s="3">
        <v>45871.492361111108</v>
      </c>
      <c r="W6994" t="s">
        <v>92</v>
      </c>
      <c r="Y6994" s="4">
        <v>45876</v>
      </c>
      <c r="Z6994" s="2">
        <v>0.81263888888888891</v>
      </c>
    </row>
    <row r="6995" spans="1:26" x14ac:dyDescent="0.3">
      <c r="A6995">
        <v>136273</v>
      </c>
      <c r="B6995" t="s">
        <v>90</v>
      </c>
      <c r="C6995" t="s">
        <v>27</v>
      </c>
      <c r="D6995" t="s">
        <v>91</v>
      </c>
      <c r="E6995" t="s">
        <v>38</v>
      </c>
      <c r="F6995">
        <v>9075620496</v>
      </c>
      <c r="G6995" t="s">
        <v>30</v>
      </c>
      <c r="H6995">
        <v>7330</v>
      </c>
      <c r="I6995" t="s">
        <v>7843</v>
      </c>
      <c r="J6995" t="s">
        <v>31</v>
      </c>
      <c r="K6995" t="s">
        <v>49</v>
      </c>
      <c r="O6995" t="s">
        <v>33</v>
      </c>
      <c r="S6995" s="3">
        <v>45876.375</v>
      </c>
      <c r="T6995" t="s">
        <v>54</v>
      </c>
      <c r="U6995" t="s">
        <v>7843</v>
      </c>
      <c r="V6995" s="3">
        <v>45871.492361111108</v>
      </c>
      <c r="W6995" t="s">
        <v>92</v>
      </c>
      <c r="Y6995" s="4">
        <v>45876</v>
      </c>
      <c r="Z6995" s="2">
        <v>0.81263888888888891</v>
      </c>
    </row>
    <row r="6996" spans="1:26" x14ac:dyDescent="0.3">
      <c r="A6996">
        <v>136273</v>
      </c>
      <c r="B6996" t="s">
        <v>90</v>
      </c>
      <c r="C6996" t="s">
        <v>27</v>
      </c>
      <c r="D6996" t="s">
        <v>91</v>
      </c>
      <c r="E6996" t="s">
        <v>38</v>
      </c>
      <c r="F6996">
        <v>9075620496</v>
      </c>
      <c r="G6996" t="s">
        <v>30</v>
      </c>
      <c r="H6996">
        <v>7330</v>
      </c>
      <c r="I6996" t="s">
        <v>7844</v>
      </c>
      <c r="J6996" t="s">
        <v>31</v>
      </c>
      <c r="K6996" t="s">
        <v>49</v>
      </c>
      <c r="O6996" t="s">
        <v>33</v>
      </c>
      <c r="S6996" s="3">
        <v>45876.375</v>
      </c>
      <c r="T6996" t="s">
        <v>54</v>
      </c>
      <c r="U6996" t="s">
        <v>7844</v>
      </c>
      <c r="V6996" s="3">
        <v>45871.492361111108</v>
      </c>
      <c r="W6996" t="s">
        <v>92</v>
      </c>
      <c r="Y6996" s="4">
        <v>45876</v>
      </c>
      <c r="Z6996" s="2">
        <v>0.81263888888888891</v>
      </c>
    </row>
    <row r="6997" spans="1:26" x14ac:dyDescent="0.3">
      <c r="A6997">
        <v>136273</v>
      </c>
      <c r="B6997" t="s">
        <v>90</v>
      </c>
      <c r="C6997" t="s">
        <v>27</v>
      </c>
      <c r="D6997" t="s">
        <v>91</v>
      </c>
      <c r="E6997" t="s">
        <v>38</v>
      </c>
      <c r="F6997">
        <v>9075620496</v>
      </c>
      <c r="G6997" t="s">
        <v>30</v>
      </c>
      <c r="H6997">
        <v>7330</v>
      </c>
      <c r="I6997" t="s">
        <v>7845</v>
      </c>
      <c r="J6997" t="s">
        <v>31</v>
      </c>
      <c r="K6997" t="s">
        <v>49</v>
      </c>
      <c r="O6997" t="s">
        <v>33</v>
      </c>
      <c r="S6997" s="3">
        <v>45876.375</v>
      </c>
      <c r="T6997" t="s">
        <v>54</v>
      </c>
      <c r="U6997" t="s">
        <v>7845</v>
      </c>
      <c r="V6997" s="3">
        <v>45871.492361111108</v>
      </c>
      <c r="W6997" t="s">
        <v>92</v>
      </c>
      <c r="Y6997" s="4">
        <v>45876</v>
      </c>
      <c r="Z6997" s="2">
        <v>0.81263888888888891</v>
      </c>
    </row>
    <row r="6998" spans="1:26" x14ac:dyDescent="0.3">
      <c r="A6998">
        <v>136273</v>
      </c>
      <c r="B6998" t="s">
        <v>90</v>
      </c>
      <c r="C6998" t="s">
        <v>27</v>
      </c>
      <c r="D6998" t="s">
        <v>91</v>
      </c>
      <c r="E6998" t="s">
        <v>38</v>
      </c>
      <c r="F6998">
        <v>9075620496</v>
      </c>
      <c r="G6998" t="s">
        <v>30</v>
      </c>
      <c r="H6998">
        <v>7330</v>
      </c>
      <c r="I6998" t="s">
        <v>7846</v>
      </c>
      <c r="J6998" t="s">
        <v>31</v>
      </c>
      <c r="K6998" t="s">
        <v>49</v>
      </c>
      <c r="O6998" t="s">
        <v>33</v>
      </c>
      <c r="S6998" s="3">
        <v>45876.375</v>
      </c>
      <c r="T6998" t="s">
        <v>54</v>
      </c>
      <c r="U6998" t="s">
        <v>7846</v>
      </c>
      <c r="V6998" s="3">
        <v>45871.492361111108</v>
      </c>
      <c r="W6998" t="s">
        <v>92</v>
      </c>
      <c r="Y6998" s="4">
        <v>45876</v>
      </c>
      <c r="Z6998" s="2">
        <v>0.81263888888888891</v>
      </c>
    </row>
    <row r="6999" spans="1:26" x14ac:dyDescent="0.3">
      <c r="A6999">
        <v>136273</v>
      </c>
      <c r="B6999" t="s">
        <v>90</v>
      </c>
      <c r="C6999" t="s">
        <v>27</v>
      </c>
      <c r="D6999" t="s">
        <v>91</v>
      </c>
      <c r="E6999" t="s">
        <v>38</v>
      </c>
      <c r="F6999">
        <v>9075620496</v>
      </c>
      <c r="G6999" t="s">
        <v>30</v>
      </c>
      <c r="H6999">
        <v>7330</v>
      </c>
      <c r="I6999" t="s">
        <v>7847</v>
      </c>
      <c r="J6999" t="s">
        <v>31</v>
      </c>
      <c r="K6999" t="s">
        <v>49</v>
      </c>
      <c r="O6999" t="s">
        <v>33</v>
      </c>
      <c r="S6999" s="3">
        <v>45876.375</v>
      </c>
      <c r="T6999" t="s">
        <v>54</v>
      </c>
      <c r="U6999" t="s">
        <v>7847</v>
      </c>
      <c r="V6999" s="3">
        <v>45871.492361111108</v>
      </c>
      <c r="W6999" t="s">
        <v>92</v>
      </c>
      <c r="Y6999" s="4">
        <v>45876</v>
      </c>
      <c r="Z6999" s="2">
        <v>0.81263888888888891</v>
      </c>
    </row>
    <row r="7000" spans="1:26" x14ac:dyDescent="0.3">
      <c r="A7000">
        <v>136273</v>
      </c>
      <c r="B7000" t="s">
        <v>90</v>
      </c>
      <c r="C7000" t="s">
        <v>27</v>
      </c>
      <c r="D7000" t="s">
        <v>91</v>
      </c>
      <c r="E7000" t="s">
        <v>38</v>
      </c>
      <c r="F7000">
        <v>9075620496</v>
      </c>
      <c r="G7000" t="s">
        <v>30</v>
      </c>
      <c r="H7000">
        <v>7330</v>
      </c>
      <c r="I7000" t="s">
        <v>7848</v>
      </c>
      <c r="J7000" t="s">
        <v>31</v>
      </c>
      <c r="K7000" t="s">
        <v>49</v>
      </c>
      <c r="O7000" t="s">
        <v>33</v>
      </c>
      <c r="S7000" s="3">
        <v>45876.375</v>
      </c>
      <c r="T7000" t="s">
        <v>54</v>
      </c>
      <c r="U7000" t="s">
        <v>7848</v>
      </c>
      <c r="V7000" s="3">
        <v>45871.492361111108</v>
      </c>
      <c r="W7000" t="s">
        <v>92</v>
      </c>
      <c r="Y7000" s="4">
        <v>45876</v>
      </c>
      <c r="Z7000" s="2">
        <v>0.81263888888888891</v>
      </c>
    </row>
    <row r="7001" spans="1:26" x14ac:dyDescent="0.3">
      <c r="A7001">
        <v>22515</v>
      </c>
      <c r="B7001" t="s">
        <v>1301</v>
      </c>
      <c r="C7001" t="s">
        <v>58</v>
      </c>
      <c r="D7001" t="s">
        <v>180</v>
      </c>
      <c r="E7001" t="s">
        <v>38</v>
      </c>
      <c r="G7001" t="s">
        <v>30</v>
      </c>
      <c r="H7001">
        <v>7333</v>
      </c>
      <c r="I7001" t="s">
        <v>7849</v>
      </c>
      <c r="J7001" t="s">
        <v>31</v>
      </c>
      <c r="K7001" t="s">
        <v>49</v>
      </c>
      <c r="O7001" t="s">
        <v>33</v>
      </c>
      <c r="S7001" s="3">
        <v>45876.375</v>
      </c>
      <c r="T7001" t="s">
        <v>54</v>
      </c>
      <c r="U7001" t="s">
        <v>7849</v>
      </c>
      <c r="V7001" s="3">
        <v>45871.492361111108</v>
      </c>
      <c r="W7001" t="s">
        <v>1441</v>
      </c>
      <c r="Y7001" s="4">
        <v>45876</v>
      </c>
      <c r="Z7001" s="2">
        <v>0.81263888888888891</v>
      </c>
    </row>
    <row r="7002" spans="1:26" x14ac:dyDescent="0.3">
      <c r="A7002">
        <v>22515</v>
      </c>
      <c r="B7002" t="s">
        <v>1301</v>
      </c>
      <c r="C7002" t="s">
        <v>58</v>
      </c>
      <c r="D7002" t="s">
        <v>180</v>
      </c>
      <c r="E7002" t="s">
        <v>38</v>
      </c>
      <c r="G7002" t="s">
        <v>30</v>
      </c>
      <c r="H7002">
        <v>7333</v>
      </c>
      <c r="I7002" t="s">
        <v>7851</v>
      </c>
      <c r="J7002" t="s">
        <v>31</v>
      </c>
      <c r="K7002" t="s">
        <v>49</v>
      </c>
      <c r="O7002" t="s">
        <v>33</v>
      </c>
      <c r="S7002" s="3">
        <v>45876.375</v>
      </c>
      <c r="T7002" t="s">
        <v>54</v>
      </c>
      <c r="U7002" t="s">
        <v>7851</v>
      </c>
      <c r="V7002" s="3">
        <v>45871.492361111108</v>
      </c>
      <c r="W7002" t="s">
        <v>1441</v>
      </c>
      <c r="Y7002" s="4">
        <v>45876</v>
      </c>
      <c r="Z7002" s="2">
        <v>0.81263888888888891</v>
      </c>
    </row>
    <row r="7003" spans="1:26" x14ac:dyDescent="0.3">
      <c r="A7003">
        <v>135627</v>
      </c>
      <c r="B7003" t="s">
        <v>1301</v>
      </c>
      <c r="C7003" t="s">
        <v>27</v>
      </c>
      <c r="D7003" t="s">
        <v>180</v>
      </c>
      <c r="E7003" t="s">
        <v>38</v>
      </c>
      <c r="F7003">
        <v>8421651371</v>
      </c>
      <c r="G7003" t="s">
        <v>30</v>
      </c>
      <c r="H7003">
        <v>7333</v>
      </c>
      <c r="I7003" t="s">
        <v>7853</v>
      </c>
      <c r="J7003" t="s">
        <v>31</v>
      </c>
      <c r="K7003" t="s">
        <v>49</v>
      </c>
      <c r="O7003" t="s">
        <v>33</v>
      </c>
      <c r="S7003" s="3">
        <v>45876.375</v>
      </c>
      <c r="T7003" t="s">
        <v>54</v>
      </c>
      <c r="U7003" t="s">
        <v>7853</v>
      </c>
      <c r="V7003" s="3">
        <v>45871.492361111108</v>
      </c>
      <c r="W7003" t="s">
        <v>1302</v>
      </c>
      <c r="Y7003" s="4">
        <v>45876</v>
      </c>
      <c r="Z7003" s="2">
        <v>0.81263888888888891</v>
      </c>
    </row>
    <row r="7004" spans="1:26" x14ac:dyDescent="0.3">
      <c r="A7004">
        <v>136355</v>
      </c>
      <c r="B7004" t="s">
        <v>1301</v>
      </c>
      <c r="C7004" t="s">
        <v>27</v>
      </c>
      <c r="D7004" t="s">
        <v>180</v>
      </c>
      <c r="E7004" t="s">
        <v>38</v>
      </c>
      <c r="F7004">
        <v>9370781254</v>
      </c>
      <c r="G7004" t="s">
        <v>30</v>
      </c>
      <c r="H7004">
        <v>7333</v>
      </c>
      <c r="I7004" t="s">
        <v>7854</v>
      </c>
      <c r="J7004" t="s">
        <v>31</v>
      </c>
      <c r="K7004" t="s">
        <v>49</v>
      </c>
      <c r="O7004" t="s">
        <v>33</v>
      </c>
      <c r="S7004" s="3">
        <v>45876.375</v>
      </c>
      <c r="T7004" t="s">
        <v>54</v>
      </c>
      <c r="U7004" t="s">
        <v>7854</v>
      </c>
      <c r="V7004" s="3">
        <v>45871.492361111108</v>
      </c>
      <c r="W7004" t="s">
        <v>1440</v>
      </c>
      <c r="Y7004" s="4">
        <v>45876</v>
      </c>
      <c r="Z7004" s="2">
        <v>0.81263888888888891</v>
      </c>
    </row>
    <row r="7005" spans="1:26" x14ac:dyDescent="0.3">
      <c r="A7005">
        <v>135627</v>
      </c>
      <c r="B7005" t="s">
        <v>1301</v>
      </c>
      <c r="C7005" t="s">
        <v>27</v>
      </c>
      <c r="D7005" t="s">
        <v>180</v>
      </c>
      <c r="E7005" t="s">
        <v>38</v>
      </c>
      <c r="F7005">
        <v>8421651371</v>
      </c>
      <c r="G7005" t="s">
        <v>30</v>
      </c>
      <c r="H7005">
        <v>7333</v>
      </c>
      <c r="I7005" t="s">
        <v>7855</v>
      </c>
      <c r="J7005" t="s">
        <v>31</v>
      </c>
      <c r="K7005" t="s">
        <v>49</v>
      </c>
      <c r="O7005" t="s">
        <v>33</v>
      </c>
      <c r="S7005" s="3">
        <v>45876.375</v>
      </c>
      <c r="T7005" t="s">
        <v>54</v>
      </c>
      <c r="U7005" t="s">
        <v>7855</v>
      </c>
      <c r="V7005" s="3">
        <v>45871.492361111108</v>
      </c>
      <c r="W7005" t="s">
        <v>1302</v>
      </c>
      <c r="Y7005" s="4">
        <v>45876</v>
      </c>
      <c r="Z7005" s="2">
        <v>0.81263888888888891</v>
      </c>
    </row>
    <row r="7006" spans="1:26" x14ac:dyDescent="0.3">
      <c r="A7006">
        <v>136355</v>
      </c>
      <c r="B7006" t="s">
        <v>1301</v>
      </c>
      <c r="C7006" t="s">
        <v>27</v>
      </c>
      <c r="D7006" t="s">
        <v>180</v>
      </c>
      <c r="E7006" t="s">
        <v>38</v>
      </c>
      <c r="F7006">
        <v>9370781254</v>
      </c>
      <c r="G7006" t="s">
        <v>30</v>
      </c>
      <c r="H7006">
        <v>7333</v>
      </c>
      <c r="I7006" t="s">
        <v>7856</v>
      </c>
      <c r="J7006" t="s">
        <v>31</v>
      </c>
      <c r="K7006" t="s">
        <v>49</v>
      </c>
      <c r="O7006" t="s">
        <v>33</v>
      </c>
      <c r="S7006" s="3">
        <v>45876.375</v>
      </c>
      <c r="T7006" t="s">
        <v>54</v>
      </c>
      <c r="U7006" t="s">
        <v>7856</v>
      </c>
      <c r="V7006" s="3">
        <v>45871.492361111108</v>
      </c>
      <c r="W7006" t="s">
        <v>1440</v>
      </c>
      <c r="Y7006" s="4">
        <v>45876</v>
      </c>
      <c r="Z7006" s="2">
        <v>0.81263888888888891</v>
      </c>
    </row>
    <row r="7007" spans="1:26" x14ac:dyDescent="0.3">
      <c r="A7007">
        <v>136355</v>
      </c>
      <c r="B7007" t="s">
        <v>1301</v>
      </c>
      <c r="C7007" t="s">
        <v>27</v>
      </c>
      <c r="D7007" t="s">
        <v>180</v>
      </c>
      <c r="E7007" t="s">
        <v>38</v>
      </c>
      <c r="F7007">
        <v>9370781254</v>
      </c>
      <c r="G7007" t="s">
        <v>30</v>
      </c>
      <c r="H7007">
        <v>7333</v>
      </c>
      <c r="I7007" t="s">
        <v>7857</v>
      </c>
      <c r="J7007" t="s">
        <v>31</v>
      </c>
      <c r="K7007" t="s">
        <v>49</v>
      </c>
      <c r="O7007" t="s">
        <v>33</v>
      </c>
      <c r="S7007" s="3">
        <v>45876.375</v>
      </c>
      <c r="T7007" t="s">
        <v>54</v>
      </c>
      <c r="U7007" t="s">
        <v>7857</v>
      </c>
      <c r="V7007" s="3">
        <v>45871.492361111108</v>
      </c>
      <c r="W7007" t="s">
        <v>1440</v>
      </c>
      <c r="Y7007" s="4">
        <v>45876</v>
      </c>
      <c r="Z7007" s="2">
        <v>0.81263888888888891</v>
      </c>
    </row>
    <row r="7008" spans="1:26" x14ac:dyDescent="0.3">
      <c r="A7008">
        <v>136355</v>
      </c>
      <c r="B7008" t="s">
        <v>1301</v>
      </c>
      <c r="C7008" t="s">
        <v>27</v>
      </c>
      <c r="D7008" t="s">
        <v>180</v>
      </c>
      <c r="E7008" t="s">
        <v>38</v>
      </c>
      <c r="F7008">
        <v>9370781254</v>
      </c>
      <c r="G7008" t="s">
        <v>30</v>
      </c>
      <c r="H7008">
        <v>7333</v>
      </c>
      <c r="I7008" t="s">
        <v>7858</v>
      </c>
      <c r="J7008" t="s">
        <v>31</v>
      </c>
      <c r="K7008" t="s">
        <v>49</v>
      </c>
      <c r="O7008" t="s">
        <v>33</v>
      </c>
      <c r="S7008" s="3">
        <v>45876.375</v>
      </c>
      <c r="T7008" t="s">
        <v>54</v>
      </c>
      <c r="U7008" t="s">
        <v>7858</v>
      </c>
      <c r="V7008" s="3">
        <v>45871.492361111108</v>
      </c>
      <c r="W7008" t="s">
        <v>1440</v>
      </c>
      <c r="Y7008" s="4">
        <v>45876</v>
      </c>
      <c r="Z7008" s="2">
        <v>0.81263888888888891</v>
      </c>
    </row>
    <row r="7009" spans="1:26" x14ac:dyDescent="0.3">
      <c r="A7009">
        <v>136355</v>
      </c>
      <c r="B7009" t="s">
        <v>1301</v>
      </c>
      <c r="C7009" t="s">
        <v>27</v>
      </c>
      <c r="D7009" t="s">
        <v>180</v>
      </c>
      <c r="E7009" t="s">
        <v>38</v>
      </c>
      <c r="F7009">
        <v>9370781254</v>
      </c>
      <c r="G7009" t="s">
        <v>30</v>
      </c>
      <c r="H7009">
        <v>7333</v>
      </c>
      <c r="I7009" t="s">
        <v>7859</v>
      </c>
      <c r="J7009" t="s">
        <v>31</v>
      </c>
      <c r="K7009" t="s">
        <v>49</v>
      </c>
      <c r="O7009" t="s">
        <v>33</v>
      </c>
      <c r="S7009" s="3">
        <v>45876.375</v>
      </c>
      <c r="T7009" t="s">
        <v>54</v>
      </c>
      <c r="U7009" t="s">
        <v>7859</v>
      </c>
      <c r="V7009" s="3">
        <v>45871.492361111108</v>
      </c>
      <c r="W7009" t="s">
        <v>1440</v>
      </c>
      <c r="Y7009" s="4">
        <v>45876</v>
      </c>
      <c r="Z7009" s="2">
        <v>0.81263888888888891</v>
      </c>
    </row>
    <row r="7010" spans="1:26" x14ac:dyDescent="0.3">
      <c r="A7010">
        <v>136355</v>
      </c>
      <c r="B7010" t="s">
        <v>1301</v>
      </c>
      <c r="C7010" t="s">
        <v>27</v>
      </c>
      <c r="D7010" t="s">
        <v>180</v>
      </c>
      <c r="E7010" t="s">
        <v>38</v>
      </c>
      <c r="F7010">
        <v>9370781254</v>
      </c>
      <c r="G7010" t="s">
        <v>30</v>
      </c>
      <c r="H7010">
        <v>7333</v>
      </c>
      <c r="I7010" t="s">
        <v>7860</v>
      </c>
      <c r="J7010" t="s">
        <v>31</v>
      </c>
      <c r="K7010" t="s">
        <v>49</v>
      </c>
      <c r="O7010" t="s">
        <v>33</v>
      </c>
      <c r="S7010" s="3">
        <v>45876.375</v>
      </c>
      <c r="T7010" t="s">
        <v>54</v>
      </c>
      <c r="U7010" t="s">
        <v>7860</v>
      </c>
      <c r="V7010" s="3">
        <v>45871.492361111108</v>
      </c>
      <c r="W7010" t="s">
        <v>1440</v>
      </c>
      <c r="Y7010" s="4">
        <v>45876</v>
      </c>
      <c r="Z7010" s="2">
        <v>0.81263888888888891</v>
      </c>
    </row>
    <row r="7011" spans="1:26" x14ac:dyDescent="0.3">
      <c r="A7011">
        <v>130468</v>
      </c>
      <c r="B7011" t="s">
        <v>530</v>
      </c>
      <c r="C7011" t="s">
        <v>27</v>
      </c>
      <c r="D7011" t="s">
        <v>301</v>
      </c>
      <c r="E7011" t="s">
        <v>84</v>
      </c>
      <c r="F7011">
        <v>9361575746</v>
      </c>
      <c r="G7011" t="s">
        <v>53</v>
      </c>
      <c r="H7011">
        <v>7334</v>
      </c>
      <c r="I7011" t="s">
        <v>7862</v>
      </c>
      <c r="J7011" t="s">
        <v>31</v>
      </c>
      <c r="K7011" t="s">
        <v>49</v>
      </c>
      <c r="O7011" t="s">
        <v>33</v>
      </c>
      <c r="S7011" s="3">
        <v>45876.375</v>
      </c>
      <c r="T7011" t="s">
        <v>54</v>
      </c>
      <c r="U7011" t="s">
        <v>7862</v>
      </c>
      <c r="V7011" s="3">
        <v>45871.492361111108</v>
      </c>
      <c r="W7011" t="s">
        <v>668</v>
      </c>
      <c r="Y7011" s="4">
        <v>45876</v>
      </c>
      <c r="Z7011" s="2">
        <v>0.81263888888888891</v>
      </c>
    </row>
    <row r="7012" spans="1:26" x14ac:dyDescent="0.3">
      <c r="A7012">
        <v>130468</v>
      </c>
      <c r="B7012" t="s">
        <v>530</v>
      </c>
      <c r="C7012" t="s">
        <v>27</v>
      </c>
      <c r="D7012" t="s">
        <v>301</v>
      </c>
      <c r="E7012" t="s">
        <v>84</v>
      </c>
      <c r="F7012">
        <v>9361575746</v>
      </c>
      <c r="G7012" t="s">
        <v>53</v>
      </c>
      <c r="H7012">
        <v>7334</v>
      </c>
      <c r="I7012" t="s">
        <v>7863</v>
      </c>
      <c r="J7012" t="s">
        <v>31</v>
      </c>
      <c r="K7012" t="s">
        <v>49</v>
      </c>
      <c r="O7012" t="s">
        <v>33</v>
      </c>
      <c r="S7012" s="3">
        <v>45876.375</v>
      </c>
      <c r="T7012" t="s">
        <v>54</v>
      </c>
      <c r="U7012" t="s">
        <v>7863</v>
      </c>
      <c r="V7012" s="3">
        <v>45871.492361111108</v>
      </c>
      <c r="W7012" t="s">
        <v>668</v>
      </c>
      <c r="Y7012" s="4">
        <v>45876</v>
      </c>
      <c r="Z7012" s="2">
        <v>0.81263888888888891</v>
      </c>
    </row>
    <row r="7013" spans="1:26" x14ac:dyDescent="0.3">
      <c r="A7013">
        <v>20256</v>
      </c>
      <c r="B7013" t="s">
        <v>530</v>
      </c>
      <c r="C7013" t="s">
        <v>27</v>
      </c>
      <c r="D7013" t="s">
        <v>301</v>
      </c>
      <c r="E7013" t="s">
        <v>84</v>
      </c>
      <c r="F7013">
        <v>8714621184</v>
      </c>
      <c r="G7013" t="s">
        <v>53</v>
      </c>
      <c r="H7013">
        <v>7334</v>
      </c>
      <c r="I7013" t="s">
        <v>7864</v>
      </c>
      <c r="J7013" t="s">
        <v>31</v>
      </c>
      <c r="K7013" t="s">
        <v>49</v>
      </c>
      <c r="O7013" t="s">
        <v>33</v>
      </c>
      <c r="S7013" s="3">
        <v>45876.375</v>
      </c>
      <c r="T7013" t="s">
        <v>54</v>
      </c>
      <c r="U7013" t="s">
        <v>7864</v>
      </c>
      <c r="V7013" s="3">
        <v>45871.492361111108</v>
      </c>
      <c r="W7013" t="s">
        <v>2140</v>
      </c>
      <c r="Y7013" s="4">
        <v>45876</v>
      </c>
      <c r="Z7013" s="2">
        <v>0.81263888888888891</v>
      </c>
    </row>
    <row r="7014" spans="1:26" x14ac:dyDescent="0.3">
      <c r="A7014">
        <v>135980</v>
      </c>
      <c r="B7014" t="s">
        <v>530</v>
      </c>
      <c r="C7014" t="s">
        <v>27</v>
      </c>
      <c r="D7014" t="s">
        <v>301</v>
      </c>
      <c r="E7014" t="s">
        <v>84</v>
      </c>
      <c r="F7014">
        <v>9750662587</v>
      </c>
      <c r="G7014" t="s">
        <v>53</v>
      </c>
      <c r="H7014">
        <v>7334</v>
      </c>
      <c r="I7014" t="s">
        <v>7865</v>
      </c>
      <c r="J7014" t="s">
        <v>31</v>
      </c>
      <c r="K7014" t="s">
        <v>49</v>
      </c>
      <c r="O7014" t="s">
        <v>33</v>
      </c>
      <c r="S7014" s="3">
        <v>45876.375</v>
      </c>
      <c r="T7014" t="s">
        <v>54</v>
      </c>
      <c r="U7014" t="s">
        <v>7865</v>
      </c>
      <c r="V7014" s="3">
        <v>45871.492361111108</v>
      </c>
      <c r="W7014" t="s">
        <v>2138</v>
      </c>
      <c r="Y7014" s="4">
        <v>45876</v>
      </c>
      <c r="Z7014" s="2">
        <v>0.81263888888888891</v>
      </c>
    </row>
    <row r="7015" spans="1:26" x14ac:dyDescent="0.3">
      <c r="A7015">
        <v>20256</v>
      </c>
      <c r="B7015" t="s">
        <v>530</v>
      </c>
      <c r="C7015" t="s">
        <v>27</v>
      </c>
      <c r="D7015" t="s">
        <v>301</v>
      </c>
      <c r="E7015" t="s">
        <v>84</v>
      </c>
      <c r="F7015">
        <v>8714621184</v>
      </c>
      <c r="G7015" t="s">
        <v>53</v>
      </c>
      <c r="H7015">
        <v>7334</v>
      </c>
      <c r="I7015" t="s">
        <v>7867</v>
      </c>
      <c r="J7015" t="s">
        <v>31</v>
      </c>
      <c r="K7015" t="s">
        <v>49</v>
      </c>
      <c r="O7015" t="s">
        <v>33</v>
      </c>
      <c r="S7015" s="3">
        <v>45876.375</v>
      </c>
      <c r="T7015" t="s">
        <v>54</v>
      </c>
      <c r="U7015" t="s">
        <v>7867</v>
      </c>
      <c r="V7015" s="3">
        <v>45871.492361111108</v>
      </c>
      <c r="W7015" t="s">
        <v>2140</v>
      </c>
      <c r="Y7015" s="4">
        <v>45876</v>
      </c>
      <c r="Z7015" s="2">
        <v>0.81263888888888891</v>
      </c>
    </row>
    <row r="7016" spans="1:26" x14ac:dyDescent="0.3">
      <c r="A7016">
        <v>136523</v>
      </c>
      <c r="B7016" t="s">
        <v>530</v>
      </c>
      <c r="C7016" t="s">
        <v>27</v>
      </c>
      <c r="D7016" t="s">
        <v>301</v>
      </c>
      <c r="E7016" t="s">
        <v>84</v>
      </c>
      <c r="F7016">
        <v>9345070493</v>
      </c>
      <c r="G7016" t="s">
        <v>53</v>
      </c>
      <c r="H7016">
        <v>7334</v>
      </c>
      <c r="I7016" t="s">
        <v>7868</v>
      </c>
      <c r="J7016" t="s">
        <v>31</v>
      </c>
      <c r="K7016" t="s">
        <v>49</v>
      </c>
      <c r="O7016" t="s">
        <v>33</v>
      </c>
      <c r="S7016" s="3">
        <v>45876.375</v>
      </c>
      <c r="T7016" t="s">
        <v>54</v>
      </c>
      <c r="U7016" t="s">
        <v>7868</v>
      </c>
      <c r="V7016" s="3">
        <v>45871.492361111108</v>
      </c>
      <c r="W7016" t="s">
        <v>2184</v>
      </c>
      <c r="Y7016" s="4">
        <v>45876</v>
      </c>
      <c r="Z7016" s="2">
        <v>0.81263888888888891</v>
      </c>
    </row>
    <row r="7017" spans="1:26" x14ac:dyDescent="0.3">
      <c r="A7017">
        <v>135980</v>
      </c>
      <c r="B7017" t="s">
        <v>530</v>
      </c>
      <c r="C7017" t="s">
        <v>27</v>
      </c>
      <c r="D7017" t="s">
        <v>301</v>
      </c>
      <c r="E7017" t="s">
        <v>84</v>
      </c>
      <c r="F7017">
        <v>9750662587</v>
      </c>
      <c r="G7017" t="s">
        <v>53</v>
      </c>
      <c r="H7017">
        <v>7334</v>
      </c>
      <c r="I7017" t="s">
        <v>7869</v>
      </c>
      <c r="J7017" t="s">
        <v>31</v>
      </c>
      <c r="K7017" t="s">
        <v>49</v>
      </c>
      <c r="O7017" t="s">
        <v>33</v>
      </c>
      <c r="S7017" s="3">
        <v>45876.375</v>
      </c>
      <c r="T7017" t="s">
        <v>54</v>
      </c>
      <c r="U7017" t="s">
        <v>7869</v>
      </c>
      <c r="V7017" s="3">
        <v>45871.492361111108</v>
      </c>
      <c r="W7017" t="s">
        <v>2138</v>
      </c>
      <c r="Y7017" s="4">
        <v>45876</v>
      </c>
      <c r="Z7017" s="2">
        <v>0.81263888888888891</v>
      </c>
    </row>
    <row r="7018" spans="1:26" x14ac:dyDescent="0.3">
      <c r="A7018">
        <v>135980</v>
      </c>
      <c r="B7018" t="s">
        <v>530</v>
      </c>
      <c r="C7018" t="s">
        <v>27</v>
      </c>
      <c r="D7018" t="s">
        <v>301</v>
      </c>
      <c r="E7018" t="s">
        <v>84</v>
      </c>
      <c r="F7018">
        <v>9750662587</v>
      </c>
      <c r="G7018" t="s">
        <v>53</v>
      </c>
      <c r="H7018">
        <v>7334</v>
      </c>
      <c r="I7018" t="s">
        <v>7871</v>
      </c>
      <c r="J7018" t="s">
        <v>31</v>
      </c>
      <c r="K7018" t="s">
        <v>49</v>
      </c>
      <c r="O7018" t="s">
        <v>33</v>
      </c>
      <c r="S7018" s="3">
        <v>45876.375</v>
      </c>
      <c r="T7018" t="s">
        <v>54</v>
      </c>
      <c r="U7018" t="s">
        <v>7871</v>
      </c>
      <c r="V7018" s="3">
        <v>45871.492361111108</v>
      </c>
      <c r="W7018" t="s">
        <v>2138</v>
      </c>
      <c r="Y7018" s="4">
        <v>45876</v>
      </c>
      <c r="Z7018" s="2">
        <v>0.81263888888888891</v>
      </c>
    </row>
    <row r="7019" spans="1:26" x14ac:dyDescent="0.3">
      <c r="A7019">
        <v>20256</v>
      </c>
      <c r="B7019" t="s">
        <v>530</v>
      </c>
      <c r="C7019" t="s">
        <v>27</v>
      </c>
      <c r="D7019" t="s">
        <v>301</v>
      </c>
      <c r="E7019" t="s">
        <v>84</v>
      </c>
      <c r="F7019">
        <v>8714621184</v>
      </c>
      <c r="G7019" t="s">
        <v>53</v>
      </c>
      <c r="H7019">
        <v>7334</v>
      </c>
      <c r="I7019" t="s">
        <v>7872</v>
      </c>
      <c r="J7019" t="s">
        <v>31</v>
      </c>
      <c r="K7019" t="s">
        <v>49</v>
      </c>
      <c r="O7019" t="s">
        <v>33</v>
      </c>
      <c r="S7019" s="3">
        <v>45876.375</v>
      </c>
      <c r="T7019" t="s">
        <v>54</v>
      </c>
      <c r="U7019" t="s">
        <v>7872</v>
      </c>
      <c r="V7019" s="3">
        <v>45871.492361111108</v>
      </c>
      <c r="W7019" t="s">
        <v>2140</v>
      </c>
      <c r="Y7019" s="4">
        <v>45876</v>
      </c>
      <c r="Z7019" s="2">
        <v>0.81263888888888891</v>
      </c>
    </row>
    <row r="7020" spans="1:26" x14ac:dyDescent="0.3">
      <c r="A7020">
        <v>20256</v>
      </c>
      <c r="B7020" t="s">
        <v>530</v>
      </c>
      <c r="C7020" t="s">
        <v>27</v>
      </c>
      <c r="D7020" t="s">
        <v>301</v>
      </c>
      <c r="E7020" t="s">
        <v>84</v>
      </c>
      <c r="F7020">
        <v>8714621184</v>
      </c>
      <c r="G7020" t="s">
        <v>53</v>
      </c>
      <c r="H7020">
        <v>7334</v>
      </c>
      <c r="I7020" t="s">
        <v>7873</v>
      </c>
      <c r="J7020" t="s">
        <v>31</v>
      </c>
      <c r="K7020" t="s">
        <v>49</v>
      </c>
      <c r="O7020" t="s">
        <v>33</v>
      </c>
      <c r="S7020" s="3">
        <v>45876.375</v>
      </c>
      <c r="T7020" t="s">
        <v>54</v>
      </c>
      <c r="U7020" t="s">
        <v>7873</v>
      </c>
      <c r="V7020" s="3">
        <v>45871.492361111108</v>
      </c>
      <c r="W7020" t="s">
        <v>2140</v>
      </c>
      <c r="Y7020" s="4">
        <v>45876</v>
      </c>
      <c r="Z7020" s="2">
        <v>0.81263888888888891</v>
      </c>
    </row>
    <row r="7021" spans="1:26" x14ac:dyDescent="0.3">
      <c r="A7021">
        <v>20256</v>
      </c>
      <c r="B7021" t="s">
        <v>530</v>
      </c>
      <c r="C7021" t="s">
        <v>27</v>
      </c>
      <c r="D7021" t="s">
        <v>301</v>
      </c>
      <c r="E7021" t="s">
        <v>84</v>
      </c>
      <c r="F7021">
        <v>8714621184</v>
      </c>
      <c r="G7021" t="s">
        <v>53</v>
      </c>
      <c r="H7021">
        <v>7334</v>
      </c>
      <c r="I7021" t="s">
        <v>7874</v>
      </c>
      <c r="J7021" t="s">
        <v>31</v>
      </c>
      <c r="K7021" t="s">
        <v>49</v>
      </c>
      <c r="O7021" t="s">
        <v>33</v>
      </c>
      <c r="S7021" s="3">
        <v>45876.375</v>
      </c>
      <c r="T7021" t="s">
        <v>54</v>
      </c>
      <c r="U7021" t="s">
        <v>7874</v>
      </c>
      <c r="V7021" s="3">
        <v>45871.492361111108</v>
      </c>
      <c r="W7021" t="s">
        <v>2140</v>
      </c>
      <c r="Y7021" s="4">
        <v>45876</v>
      </c>
      <c r="Z7021" s="2">
        <v>0.81263888888888891</v>
      </c>
    </row>
    <row r="7022" spans="1:26" x14ac:dyDescent="0.3">
      <c r="A7022">
        <v>20256</v>
      </c>
      <c r="B7022" t="s">
        <v>530</v>
      </c>
      <c r="C7022" t="s">
        <v>27</v>
      </c>
      <c r="D7022" t="s">
        <v>301</v>
      </c>
      <c r="E7022" t="s">
        <v>84</v>
      </c>
      <c r="F7022">
        <v>8714621184</v>
      </c>
      <c r="G7022" t="s">
        <v>53</v>
      </c>
      <c r="H7022">
        <v>7334</v>
      </c>
      <c r="I7022" t="s">
        <v>7875</v>
      </c>
      <c r="J7022" t="s">
        <v>31</v>
      </c>
      <c r="K7022" t="s">
        <v>49</v>
      </c>
      <c r="O7022" t="s">
        <v>33</v>
      </c>
      <c r="S7022" s="3">
        <v>45876.375</v>
      </c>
      <c r="T7022" t="s">
        <v>54</v>
      </c>
      <c r="U7022" t="s">
        <v>7875</v>
      </c>
      <c r="V7022" s="3">
        <v>45871.492361111108</v>
      </c>
      <c r="W7022" t="s">
        <v>2140</v>
      </c>
      <c r="Y7022" s="4">
        <v>45876</v>
      </c>
      <c r="Z7022" s="2">
        <v>0.81263888888888891</v>
      </c>
    </row>
    <row r="7023" spans="1:26" x14ac:dyDescent="0.3">
      <c r="A7023">
        <v>20256</v>
      </c>
      <c r="B7023" t="s">
        <v>530</v>
      </c>
      <c r="C7023" t="s">
        <v>27</v>
      </c>
      <c r="D7023" t="s">
        <v>301</v>
      </c>
      <c r="E7023" t="s">
        <v>84</v>
      </c>
      <c r="F7023">
        <v>8714621184</v>
      </c>
      <c r="G7023" t="s">
        <v>53</v>
      </c>
      <c r="H7023">
        <v>7334</v>
      </c>
      <c r="I7023" t="s">
        <v>7876</v>
      </c>
      <c r="J7023" t="s">
        <v>31</v>
      </c>
      <c r="K7023" t="s">
        <v>49</v>
      </c>
      <c r="O7023" t="s">
        <v>33</v>
      </c>
      <c r="S7023" s="3">
        <v>45876.375</v>
      </c>
      <c r="T7023" t="s">
        <v>54</v>
      </c>
      <c r="U7023" t="s">
        <v>7876</v>
      </c>
      <c r="V7023" s="3">
        <v>45871.492361111108</v>
      </c>
      <c r="W7023" t="s">
        <v>2140</v>
      </c>
      <c r="Y7023" s="4">
        <v>45876</v>
      </c>
      <c r="Z7023" s="2">
        <v>0.81263888888888891</v>
      </c>
    </row>
    <row r="7024" spans="1:26" x14ac:dyDescent="0.3">
      <c r="A7024">
        <v>25878</v>
      </c>
      <c r="B7024" t="s">
        <v>530</v>
      </c>
      <c r="C7024" t="s">
        <v>58</v>
      </c>
      <c r="D7024" t="s">
        <v>301</v>
      </c>
      <c r="E7024" t="s">
        <v>84</v>
      </c>
      <c r="F7024">
        <v>8220581289</v>
      </c>
      <c r="G7024" t="s">
        <v>53</v>
      </c>
      <c r="H7024">
        <v>7334</v>
      </c>
      <c r="I7024" t="s">
        <v>7877</v>
      </c>
      <c r="J7024" t="s">
        <v>31</v>
      </c>
      <c r="K7024" t="s">
        <v>49</v>
      </c>
      <c r="O7024" t="s">
        <v>33</v>
      </c>
      <c r="S7024" s="3">
        <v>45876.375</v>
      </c>
      <c r="T7024" t="s">
        <v>54</v>
      </c>
      <c r="U7024" t="s">
        <v>7877</v>
      </c>
      <c r="V7024" s="3">
        <v>45871.492361111108</v>
      </c>
      <c r="W7024" t="s">
        <v>1442</v>
      </c>
      <c r="Y7024" s="4">
        <v>45876</v>
      </c>
      <c r="Z7024" s="2">
        <v>0.81263888888888891</v>
      </c>
    </row>
    <row r="7025" spans="1:26" x14ac:dyDescent="0.3">
      <c r="A7025">
        <v>130468</v>
      </c>
      <c r="B7025" t="s">
        <v>530</v>
      </c>
      <c r="C7025" t="s">
        <v>27</v>
      </c>
      <c r="D7025" t="s">
        <v>301</v>
      </c>
      <c r="E7025" t="s">
        <v>84</v>
      </c>
      <c r="F7025">
        <v>9361575746</v>
      </c>
      <c r="G7025" t="s">
        <v>53</v>
      </c>
      <c r="H7025">
        <v>7334</v>
      </c>
      <c r="I7025" t="s">
        <v>7878</v>
      </c>
      <c r="J7025" t="s">
        <v>31</v>
      </c>
      <c r="K7025" t="s">
        <v>49</v>
      </c>
      <c r="O7025" t="s">
        <v>33</v>
      </c>
      <c r="S7025" s="3">
        <v>45876.375</v>
      </c>
      <c r="T7025" t="s">
        <v>54</v>
      </c>
      <c r="U7025" t="s">
        <v>7878</v>
      </c>
      <c r="V7025" s="3">
        <v>45871.492361111108</v>
      </c>
      <c r="W7025" t="s">
        <v>668</v>
      </c>
      <c r="Y7025" s="4">
        <v>45876</v>
      </c>
      <c r="Z7025" s="2">
        <v>0.81263888888888891</v>
      </c>
    </row>
    <row r="7026" spans="1:26" x14ac:dyDescent="0.3">
      <c r="A7026">
        <v>25878</v>
      </c>
      <c r="B7026" t="s">
        <v>530</v>
      </c>
      <c r="C7026" t="s">
        <v>58</v>
      </c>
      <c r="D7026" t="s">
        <v>301</v>
      </c>
      <c r="E7026" t="s">
        <v>84</v>
      </c>
      <c r="F7026">
        <v>8220581289</v>
      </c>
      <c r="G7026" t="s">
        <v>53</v>
      </c>
      <c r="H7026">
        <v>7334</v>
      </c>
      <c r="I7026" t="s">
        <v>7879</v>
      </c>
      <c r="J7026" t="s">
        <v>31</v>
      </c>
      <c r="K7026" t="s">
        <v>49</v>
      </c>
      <c r="O7026" t="s">
        <v>33</v>
      </c>
      <c r="S7026" s="3">
        <v>45876.375</v>
      </c>
      <c r="T7026" t="s">
        <v>54</v>
      </c>
      <c r="U7026" t="s">
        <v>7879</v>
      </c>
      <c r="V7026" s="3">
        <v>45871.492361111108</v>
      </c>
      <c r="W7026" t="s">
        <v>1442</v>
      </c>
      <c r="Y7026" s="4">
        <v>45876</v>
      </c>
      <c r="Z7026" s="2">
        <v>0.81263888888888891</v>
      </c>
    </row>
    <row r="7027" spans="1:26" x14ac:dyDescent="0.3">
      <c r="A7027">
        <v>20256</v>
      </c>
      <c r="B7027" t="s">
        <v>530</v>
      </c>
      <c r="C7027" t="s">
        <v>27</v>
      </c>
      <c r="D7027" t="s">
        <v>301</v>
      </c>
      <c r="E7027" t="s">
        <v>84</v>
      </c>
      <c r="F7027">
        <v>8714621184</v>
      </c>
      <c r="G7027" t="s">
        <v>53</v>
      </c>
      <c r="H7027">
        <v>7334</v>
      </c>
      <c r="I7027" t="s">
        <v>7880</v>
      </c>
      <c r="J7027" t="s">
        <v>31</v>
      </c>
      <c r="K7027" t="s">
        <v>49</v>
      </c>
      <c r="O7027" t="s">
        <v>33</v>
      </c>
      <c r="S7027" s="3">
        <v>45876.375</v>
      </c>
      <c r="T7027" t="s">
        <v>54</v>
      </c>
      <c r="U7027" t="s">
        <v>7880</v>
      </c>
      <c r="V7027" s="3">
        <v>45871.492361111108</v>
      </c>
      <c r="W7027" t="s">
        <v>2140</v>
      </c>
      <c r="Y7027" s="4">
        <v>45876</v>
      </c>
      <c r="Z7027" s="2">
        <v>0.81263888888888891</v>
      </c>
    </row>
    <row r="7028" spans="1:26" x14ac:dyDescent="0.3">
      <c r="A7028">
        <v>25878</v>
      </c>
      <c r="B7028" t="s">
        <v>530</v>
      </c>
      <c r="C7028" t="s">
        <v>58</v>
      </c>
      <c r="D7028" t="s">
        <v>301</v>
      </c>
      <c r="E7028" t="s">
        <v>84</v>
      </c>
      <c r="F7028">
        <v>8220581289</v>
      </c>
      <c r="G7028" t="s">
        <v>53</v>
      </c>
      <c r="H7028">
        <v>7334</v>
      </c>
      <c r="I7028" t="s">
        <v>7882</v>
      </c>
      <c r="J7028" t="s">
        <v>31</v>
      </c>
      <c r="K7028" t="s">
        <v>49</v>
      </c>
      <c r="O7028" t="s">
        <v>33</v>
      </c>
      <c r="S7028" s="3">
        <v>45876.375</v>
      </c>
      <c r="T7028" t="s">
        <v>54</v>
      </c>
      <c r="U7028" t="s">
        <v>7882</v>
      </c>
      <c r="V7028" s="3">
        <v>45871.492361111108</v>
      </c>
      <c r="W7028" t="s">
        <v>1442</v>
      </c>
      <c r="Y7028" s="4">
        <v>45876</v>
      </c>
      <c r="Z7028" s="2">
        <v>0.81263888888888891</v>
      </c>
    </row>
    <row r="7029" spans="1:26" x14ac:dyDescent="0.3">
      <c r="A7029">
        <v>135980</v>
      </c>
      <c r="B7029" t="s">
        <v>530</v>
      </c>
      <c r="C7029" t="s">
        <v>27</v>
      </c>
      <c r="D7029" t="s">
        <v>301</v>
      </c>
      <c r="E7029" t="s">
        <v>84</v>
      </c>
      <c r="F7029">
        <v>9750662587</v>
      </c>
      <c r="G7029" t="s">
        <v>53</v>
      </c>
      <c r="H7029">
        <v>7334</v>
      </c>
      <c r="I7029" t="s">
        <v>7883</v>
      </c>
      <c r="J7029" t="s">
        <v>31</v>
      </c>
      <c r="K7029" t="s">
        <v>49</v>
      </c>
      <c r="O7029" t="s">
        <v>33</v>
      </c>
      <c r="S7029" s="3">
        <v>45876.375</v>
      </c>
      <c r="T7029" t="s">
        <v>54</v>
      </c>
      <c r="U7029" t="s">
        <v>7883</v>
      </c>
      <c r="V7029" s="3">
        <v>45871.492361111108</v>
      </c>
      <c r="W7029" t="s">
        <v>2138</v>
      </c>
      <c r="Y7029" s="4">
        <v>45876</v>
      </c>
      <c r="Z7029" s="2">
        <v>0.81263888888888891</v>
      </c>
    </row>
    <row r="7030" spans="1:26" x14ac:dyDescent="0.3">
      <c r="A7030">
        <v>25878</v>
      </c>
      <c r="B7030" t="s">
        <v>530</v>
      </c>
      <c r="C7030" t="s">
        <v>58</v>
      </c>
      <c r="D7030" t="s">
        <v>301</v>
      </c>
      <c r="E7030" t="s">
        <v>84</v>
      </c>
      <c r="F7030">
        <v>8220581289</v>
      </c>
      <c r="G7030" t="s">
        <v>53</v>
      </c>
      <c r="H7030">
        <v>7334</v>
      </c>
      <c r="I7030" t="s">
        <v>7884</v>
      </c>
      <c r="J7030" t="s">
        <v>31</v>
      </c>
      <c r="K7030" t="s">
        <v>49</v>
      </c>
      <c r="O7030" t="s">
        <v>33</v>
      </c>
      <c r="S7030" s="3">
        <v>45876.375</v>
      </c>
      <c r="T7030" t="s">
        <v>54</v>
      </c>
      <c r="U7030" t="s">
        <v>7884</v>
      </c>
      <c r="V7030" s="3">
        <v>45871.492361111108</v>
      </c>
      <c r="W7030" t="s">
        <v>1442</v>
      </c>
      <c r="Y7030" s="4">
        <v>45876</v>
      </c>
      <c r="Z7030" s="2">
        <v>0.81263888888888891</v>
      </c>
    </row>
    <row r="7031" spans="1:26" x14ac:dyDescent="0.3">
      <c r="A7031">
        <v>20256</v>
      </c>
      <c r="B7031" t="s">
        <v>530</v>
      </c>
      <c r="C7031" t="s">
        <v>27</v>
      </c>
      <c r="D7031" t="s">
        <v>301</v>
      </c>
      <c r="E7031" t="s">
        <v>84</v>
      </c>
      <c r="F7031">
        <v>8714621184</v>
      </c>
      <c r="G7031" t="s">
        <v>53</v>
      </c>
      <c r="H7031">
        <v>7334</v>
      </c>
      <c r="I7031" t="s">
        <v>7885</v>
      </c>
      <c r="J7031" t="s">
        <v>31</v>
      </c>
      <c r="K7031" t="s">
        <v>49</v>
      </c>
      <c r="O7031" t="s">
        <v>33</v>
      </c>
      <c r="S7031" s="3">
        <v>45876.375</v>
      </c>
      <c r="T7031" t="s">
        <v>54</v>
      </c>
      <c r="U7031" t="s">
        <v>7885</v>
      </c>
      <c r="V7031" s="3">
        <v>45871.492361111108</v>
      </c>
      <c r="W7031" t="s">
        <v>2140</v>
      </c>
      <c r="Y7031" s="4">
        <v>45876</v>
      </c>
      <c r="Z7031" s="2">
        <v>0.81263888888888891</v>
      </c>
    </row>
    <row r="7032" spans="1:26" x14ac:dyDescent="0.3">
      <c r="A7032">
        <v>130468</v>
      </c>
      <c r="B7032" t="s">
        <v>530</v>
      </c>
      <c r="C7032" t="s">
        <v>27</v>
      </c>
      <c r="D7032" t="s">
        <v>301</v>
      </c>
      <c r="E7032" t="s">
        <v>84</v>
      </c>
      <c r="F7032">
        <v>9361575746</v>
      </c>
      <c r="G7032" t="s">
        <v>53</v>
      </c>
      <c r="H7032">
        <v>7334</v>
      </c>
      <c r="I7032" t="s">
        <v>7886</v>
      </c>
      <c r="J7032" t="s">
        <v>31</v>
      </c>
      <c r="K7032" t="s">
        <v>49</v>
      </c>
      <c r="O7032" t="s">
        <v>33</v>
      </c>
      <c r="S7032" s="3">
        <v>45876.375</v>
      </c>
      <c r="T7032" t="s">
        <v>54</v>
      </c>
      <c r="U7032" t="s">
        <v>7886</v>
      </c>
      <c r="V7032" s="3">
        <v>45871.492361111108</v>
      </c>
      <c r="W7032" t="s">
        <v>668</v>
      </c>
      <c r="Y7032" s="4">
        <v>45876</v>
      </c>
      <c r="Z7032" s="2">
        <v>0.81263888888888891</v>
      </c>
    </row>
    <row r="7033" spans="1:26" x14ac:dyDescent="0.3">
      <c r="A7033">
        <v>25878</v>
      </c>
      <c r="B7033" t="s">
        <v>530</v>
      </c>
      <c r="C7033" t="s">
        <v>58</v>
      </c>
      <c r="D7033" t="s">
        <v>301</v>
      </c>
      <c r="E7033" t="s">
        <v>84</v>
      </c>
      <c r="F7033">
        <v>8220581289</v>
      </c>
      <c r="G7033" t="s">
        <v>53</v>
      </c>
      <c r="H7033">
        <v>7334</v>
      </c>
      <c r="I7033" t="s">
        <v>7887</v>
      </c>
      <c r="J7033" t="s">
        <v>31</v>
      </c>
      <c r="K7033" t="s">
        <v>49</v>
      </c>
      <c r="O7033" t="s">
        <v>33</v>
      </c>
      <c r="S7033" s="3">
        <v>45876.375</v>
      </c>
      <c r="T7033" t="s">
        <v>54</v>
      </c>
      <c r="U7033" t="s">
        <v>7887</v>
      </c>
      <c r="V7033" s="3">
        <v>45871.492361111108</v>
      </c>
      <c r="W7033" t="s">
        <v>1442</v>
      </c>
      <c r="Y7033" s="4">
        <v>45876</v>
      </c>
      <c r="Z7033" s="2">
        <v>0.81263888888888891</v>
      </c>
    </row>
    <row r="7034" spans="1:26" x14ac:dyDescent="0.3">
      <c r="A7034">
        <v>135980</v>
      </c>
      <c r="B7034" t="s">
        <v>530</v>
      </c>
      <c r="C7034" t="s">
        <v>27</v>
      </c>
      <c r="D7034" t="s">
        <v>301</v>
      </c>
      <c r="E7034" t="s">
        <v>84</v>
      </c>
      <c r="F7034">
        <v>9750662587</v>
      </c>
      <c r="G7034" t="s">
        <v>53</v>
      </c>
      <c r="H7034">
        <v>7334</v>
      </c>
      <c r="I7034" t="s">
        <v>7888</v>
      </c>
      <c r="J7034" t="s">
        <v>31</v>
      </c>
      <c r="K7034" t="s">
        <v>49</v>
      </c>
      <c r="O7034" t="s">
        <v>33</v>
      </c>
      <c r="S7034" s="3">
        <v>45876.375</v>
      </c>
      <c r="T7034" t="s">
        <v>54</v>
      </c>
      <c r="U7034" t="s">
        <v>7888</v>
      </c>
      <c r="V7034" s="3">
        <v>45871.492361111108</v>
      </c>
      <c r="W7034" t="s">
        <v>2138</v>
      </c>
      <c r="Y7034" s="4">
        <v>45876</v>
      </c>
      <c r="Z7034" s="2">
        <v>0.81263888888888891</v>
      </c>
    </row>
    <row r="7035" spans="1:26" x14ac:dyDescent="0.3">
      <c r="A7035">
        <v>130468</v>
      </c>
      <c r="B7035" t="s">
        <v>530</v>
      </c>
      <c r="C7035" t="s">
        <v>27</v>
      </c>
      <c r="D7035" t="s">
        <v>301</v>
      </c>
      <c r="E7035" t="s">
        <v>84</v>
      </c>
      <c r="F7035">
        <v>9361575746</v>
      </c>
      <c r="G7035" t="s">
        <v>53</v>
      </c>
      <c r="H7035">
        <v>7334</v>
      </c>
      <c r="I7035" t="s">
        <v>7889</v>
      </c>
      <c r="J7035" t="s">
        <v>31</v>
      </c>
      <c r="K7035" t="s">
        <v>49</v>
      </c>
      <c r="O7035" t="s">
        <v>33</v>
      </c>
      <c r="S7035" s="3">
        <v>45876.375</v>
      </c>
      <c r="T7035" t="s">
        <v>54</v>
      </c>
      <c r="U7035" t="s">
        <v>7889</v>
      </c>
      <c r="V7035" s="3">
        <v>45871.492361111108</v>
      </c>
      <c r="W7035" t="s">
        <v>668</v>
      </c>
      <c r="Y7035" s="4">
        <v>45876</v>
      </c>
      <c r="Z7035" s="2">
        <v>0.81263888888888891</v>
      </c>
    </row>
    <row r="7036" spans="1:26" x14ac:dyDescent="0.3">
      <c r="A7036">
        <v>130468</v>
      </c>
      <c r="B7036" t="s">
        <v>530</v>
      </c>
      <c r="C7036" t="s">
        <v>27</v>
      </c>
      <c r="D7036" t="s">
        <v>301</v>
      </c>
      <c r="E7036" t="s">
        <v>84</v>
      </c>
      <c r="F7036">
        <v>9361575746</v>
      </c>
      <c r="G7036" t="s">
        <v>53</v>
      </c>
      <c r="H7036">
        <v>7334</v>
      </c>
      <c r="I7036" t="s">
        <v>7890</v>
      </c>
      <c r="J7036" t="s">
        <v>31</v>
      </c>
      <c r="K7036" t="s">
        <v>49</v>
      </c>
      <c r="O7036" t="s">
        <v>33</v>
      </c>
      <c r="S7036" s="3">
        <v>45876.375</v>
      </c>
      <c r="T7036" t="s">
        <v>54</v>
      </c>
      <c r="U7036" t="s">
        <v>7890</v>
      </c>
      <c r="V7036" s="3">
        <v>45871.492361111108</v>
      </c>
      <c r="W7036" t="s">
        <v>668</v>
      </c>
      <c r="Y7036" s="4">
        <v>45876</v>
      </c>
      <c r="Z7036" s="2">
        <v>0.81263888888888891</v>
      </c>
    </row>
    <row r="7037" spans="1:26" x14ac:dyDescent="0.3">
      <c r="A7037">
        <v>136331</v>
      </c>
      <c r="B7037" t="s">
        <v>273</v>
      </c>
      <c r="C7037" t="s">
        <v>58</v>
      </c>
      <c r="D7037" t="s">
        <v>274</v>
      </c>
      <c r="E7037" t="s">
        <v>38</v>
      </c>
      <c r="G7037" t="s">
        <v>30</v>
      </c>
      <c r="H7037">
        <v>7335</v>
      </c>
      <c r="I7037" t="s">
        <v>7898</v>
      </c>
      <c r="J7037" t="s">
        <v>31</v>
      </c>
      <c r="K7037" t="s">
        <v>49</v>
      </c>
      <c r="O7037" t="s">
        <v>33</v>
      </c>
      <c r="S7037" s="3">
        <v>45876.375</v>
      </c>
      <c r="T7037" t="s">
        <v>54</v>
      </c>
      <c r="U7037" t="s">
        <v>7898</v>
      </c>
      <c r="V7037" s="3">
        <v>45871.492361111108</v>
      </c>
      <c r="W7037" t="s">
        <v>486</v>
      </c>
      <c r="Y7037" s="4">
        <v>45876</v>
      </c>
      <c r="Z7037" s="2">
        <v>0.81263888888888891</v>
      </c>
    </row>
    <row r="7038" spans="1:26" x14ac:dyDescent="0.3">
      <c r="A7038">
        <v>136331</v>
      </c>
      <c r="B7038" t="s">
        <v>273</v>
      </c>
      <c r="C7038" t="s">
        <v>58</v>
      </c>
      <c r="D7038" t="s">
        <v>274</v>
      </c>
      <c r="E7038" t="s">
        <v>38</v>
      </c>
      <c r="G7038" t="s">
        <v>30</v>
      </c>
      <c r="H7038">
        <v>7335</v>
      </c>
      <c r="I7038" t="s">
        <v>7899</v>
      </c>
      <c r="J7038" t="s">
        <v>31</v>
      </c>
      <c r="K7038" t="s">
        <v>49</v>
      </c>
      <c r="O7038" t="s">
        <v>33</v>
      </c>
      <c r="S7038" s="3">
        <v>45876.375</v>
      </c>
      <c r="T7038" t="s">
        <v>54</v>
      </c>
      <c r="U7038" t="s">
        <v>7899</v>
      </c>
      <c r="V7038" s="3">
        <v>45871.492361111108</v>
      </c>
      <c r="W7038" t="s">
        <v>486</v>
      </c>
      <c r="Y7038" s="4">
        <v>45876</v>
      </c>
      <c r="Z7038" s="2">
        <v>0.81263888888888891</v>
      </c>
    </row>
    <row r="7039" spans="1:26" x14ac:dyDescent="0.3">
      <c r="A7039">
        <v>136331</v>
      </c>
      <c r="B7039" t="s">
        <v>273</v>
      </c>
      <c r="C7039" t="s">
        <v>58</v>
      </c>
      <c r="D7039" t="s">
        <v>274</v>
      </c>
      <c r="E7039" t="s">
        <v>38</v>
      </c>
      <c r="G7039" t="s">
        <v>30</v>
      </c>
      <c r="H7039">
        <v>7335</v>
      </c>
      <c r="I7039" t="s">
        <v>7905</v>
      </c>
      <c r="J7039" t="s">
        <v>31</v>
      </c>
      <c r="K7039" t="s">
        <v>49</v>
      </c>
      <c r="O7039" t="s">
        <v>33</v>
      </c>
      <c r="S7039" s="3">
        <v>45876.375</v>
      </c>
      <c r="T7039" t="s">
        <v>54</v>
      </c>
      <c r="U7039" t="s">
        <v>7905</v>
      </c>
      <c r="V7039" s="3">
        <v>45871.492361111108</v>
      </c>
      <c r="W7039" t="s">
        <v>486</v>
      </c>
      <c r="Y7039" s="4">
        <v>45876</v>
      </c>
      <c r="Z7039" s="2">
        <v>0.81263888888888891</v>
      </c>
    </row>
    <row r="7040" spans="1:26" x14ac:dyDescent="0.3">
      <c r="A7040">
        <v>136331</v>
      </c>
      <c r="B7040" t="s">
        <v>273</v>
      </c>
      <c r="C7040" t="s">
        <v>58</v>
      </c>
      <c r="D7040" t="s">
        <v>274</v>
      </c>
      <c r="E7040" t="s">
        <v>38</v>
      </c>
      <c r="G7040" t="s">
        <v>30</v>
      </c>
      <c r="H7040">
        <v>7335</v>
      </c>
      <c r="I7040" t="s">
        <v>7917</v>
      </c>
      <c r="J7040" t="s">
        <v>31</v>
      </c>
      <c r="K7040" t="s">
        <v>49</v>
      </c>
      <c r="O7040" t="s">
        <v>33</v>
      </c>
      <c r="S7040" s="3">
        <v>45876.375</v>
      </c>
      <c r="T7040" t="s">
        <v>54</v>
      </c>
      <c r="U7040" t="s">
        <v>7917</v>
      </c>
      <c r="V7040" s="3">
        <v>45871.492361111108</v>
      </c>
      <c r="W7040" t="s">
        <v>486</v>
      </c>
      <c r="Y7040" s="4">
        <v>45876</v>
      </c>
      <c r="Z7040" s="2">
        <v>0.81263888888888891</v>
      </c>
    </row>
    <row r="7041" spans="1:26" x14ac:dyDescent="0.3">
      <c r="A7041">
        <v>28308</v>
      </c>
      <c r="B7041" t="s">
        <v>490</v>
      </c>
      <c r="C7041" t="s">
        <v>27</v>
      </c>
      <c r="D7041" t="s">
        <v>301</v>
      </c>
      <c r="E7041" t="s">
        <v>84</v>
      </c>
      <c r="F7041">
        <v>9080896721</v>
      </c>
      <c r="G7041" t="s">
        <v>53</v>
      </c>
      <c r="H7041">
        <v>7341</v>
      </c>
      <c r="I7041" t="s">
        <v>7946</v>
      </c>
      <c r="J7041" t="s">
        <v>31</v>
      </c>
      <c r="K7041" t="s">
        <v>49</v>
      </c>
      <c r="O7041" t="s">
        <v>33</v>
      </c>
      <c r="S7041" s="3">
        <v>45876.375</v>
      </c>
      <c r="T7041" t="s">
        <v>54</v>
      </c>
      <c r="U7041" t="s">
        <v>7946</v>
      </c>
      <c r="V7041" s="3">
        <v>45871.492361111108</v>
      </c>
      <c r="W7041" t="s">
        <v>594</v>
      </c>
      <c r="Y7041" s="4">
        <v>45876</v>
      </c>
      <c r="Z7041" s="2">
        <v>0.81263888888888891</v>
      </c>
    </row>
    <row r="7042" spans="1:26" x14ac:dyDescent="0.3">
      <c r="A7042">
        <v>134812</v>
      </c>
      <c r="B7042" t="s">
        <v>490</v>
      </c>
      <c r="C7042" t="s">
        <v>27</v>
      </c>
      <c r="D7042" t="s">
        <v>301</v>
      </c>
      <c r="E7042" t="s">
        <v>84</v>
      </c>
      <c r="F7042">
        <v>7305462006</v>
      </c>
      <c r="G7042" t="s">
        <v>53</v>
      </c>
      <c r="H7042">
        <v>7341</v>
      </c>
      <c r="I7042" t="s">
        <v>7947</v>
      </c>
      <c r="J7042" t="s">
        <v>31</v>
      </c>
      <c r="K7042" t="s">
        <v>49</v>
      </c>
      <c r="O7042" t="s">
        <v>33</v>
      </c>
      <c r="S7042" s="3">
        <v>45876.375</v>
      </c>
      <c r="T7042" t="s">
        <v>54</v>
      </c>
      <c r="U7042" t="s">
        <v>7947</v>
      </c>
      <c r="V7042" s="3">
        <v>45871.492361111108</v>
      </c>
      <c r="W7042" t="s">
        <v>553</v>
      </c>
      <c r="Y7042" s="4">
        <v>45876</v>
      </c>
      <c r="Z7042" s="2">
        <v>0.81263888888888891</v>
      </c>
    </row>
    <row r="7043" spans="1:26" x14ac:dyDescent="0.3">
      <c r="A7043">
        <v>134835</v>
      </c>
      <c r="B7043" t="s">
        <v>490</v>
      </c>
      <c r="C7043" t="s">
        <v>27</v>
      </c>
      <c r="D7043" t="s">
        <v>301</v>
      </c>
      <c r="E7043" t="s">
        <v>84</v>
      </c>
      <c r="F7043">
        <v>9080859512</v>
      </c>
      <c r="G7043" t="s">
        <v>53</v>
      </c>
      <c r="H7043">
        <v>7341</v>
      </c>
      <c r="I7043" t="s">
        <v>7948</v>
      </c>
      <c r="J7043" t="s">
        <v>31</v>
      </c>
      <c r="K7043" t="s">
        <v>49</v>
      </c>
      <c r="O7043" t="s">
        <v>33</v>
      </c>
      <c r="S7043" s="3">
        <v>45876.375</v>
      </c>
      <c r="T7043" t="s">
        <v>54</v>
      </c>
      <c r="U7043" t="s">
        <v>7948</v>
      </c>
      <c r="V7043" s="3">
        <v>45871.492361111108</v>
      </c>
      <c r="W7043" t="s">
        <v>687</v>
      </c>
      <c r="Y7043" s="4">
        <v>45876</v>
      </c>
      <c r="Z7043" s="2">
        <v>0.81263888888888891</v>
      </c>
    </row>
    <row r="7044" spans="1:26" x14ac:dyDescent="0.3">
      <c r="A7044">
        <v>28308</v>
      </c>
      <c r="B7044" t="s">
        <v>490</v>
      </c>
      <c r="C7044" t="s">
        <v>27</v>
      </c>
      <c r="D7044" t="s">
        <v>301</v>
      </c>
      <c r="E7044" t="s">
        <v>84</v>
      </c>
      <c r="F7044">
        <v>9080896721</v>
      </c>
      <c r="G7044" t="s">
        <v>53</v>
      </c>
      <c r="H7044">
        <v>7341</v>
      </c>
      <c r="I7044" t="s">
        <v>7949</v>
      </c>
      <c r="J7044" t="s">
        <v>31</v>
      </c>
      <c r="K7044" t="s">
        <v>49</v>
      </c>
      <c r="O7044" t="s">
        <v>33</v>
      </c>
      <c r="S7044" s="3">
        <v>45876.375</v>
      </c>
      <c r="T7044" t="s">
        <v>54</v>
      </c>
      <c r="U7044" t="s">
        <v>7949</v>
      </c>
      <c r="V7044" s="3">
        <v>45871.492361111108</v>
      </c>
      <c r="W7044" t="s">
        <v>594</v>
      </c>
      <c r="Y7044" s="4">
        <v>45876</v>
      </c>
      <c r="Z7044" s="2">
        <v>0.81263888888888891</v>
      </c>
    </row>
    <row r="7045" spans="1:26" x14ac:dyDescent="0.3">
      <c r="A7045">
        <v>28308</v>
      </c>
      <c r="B7045" t="s">
        <v>490</v>
      </c>
      <c r="C7045" t="s">
        <v>27</v>
      </c>
      <c r="D7045" t="s">
        <v>301</v>
      </c>
      <c r="E7045" t="s">
        <v>84</v>
      </c>
      <c r="F7045">
        <v>9080896721</v>
      </c>
      <c r="G7045" t="s">
        <v>53</v>
      </c>
      <c r="H7045">
        <v>7341</v>
      </c>
      <c r="I7045" t="s">
        <v>7951</v>
      </c>
      <c r="J7045" t="s">
        <v>31</v>
      </c>
      <c r="K7045" t="s">
        <v>49</v>
      </c>
      <c r="O7045" t="s">
        <v>33</v>
      </c>
      <c r="S7045" s="3">
        <v>45876.375</v>
      </c>
      <c r="T7045" t="s">
        <v>54</v>
      </c>
      <c r="U7045" t="s">
        <v>7951</v>
      </c>
      <c r="V7045" s="3">
        <v>45871.492361111108</v>
      </c>
      <c r="W7045" t="s">
        <v>594</v>
      </c>
      <c r="Y7045" s="4">
        <v>45876</v>
      </c>
      <c r="Z7045" s="2">
        <v>0.81263888888888891</v>
      </c>
    </row>
    <row r="7046" spans="1:26" x14ac:dyDescent="0.3">
      <c r="A7046">
        <v>134835</v>
      </c>
      <c r="B7046" t="s">
        <v>490</v>
      </c>
      <c r="C7046" t="s">
        <v>27</v>
      </c>
      <c r="D7046" t="s">
        <v>301</v>
      </c>
      <c r="E7046" t="s">
        <v>84</v>
      </c>
      <c r="F7046">
        <v>9080859512</v>
      </c>
      <c r="G7046" t="s">
        <v>53</v>
      </c>
      <c r="H7046">
        <v>7341</v>
      </c>
      <c r="I7046" t="s">
        <v>7953</v>
      </c>
      <c r="J7046" t="s">
        <v>31</v>
      </c>
      <c r="K7046" t="s">
        <v>49</v>
      </c>
      <c r="O7046" t="s">
        <v>33</v>
      </c>
      <c r="S7046" s="3">
        <v>45876.375</v>
      </c>
      <c r="T7046" t="s">
        <v>54</v>
      </c>
      <c r="U7046" t="s">
        <v>7953</v>
      </c>
      <c r="V7046" s="3">
        <v>45871.492361111108</v>
      </c>
      <c r="W7046" t="s">
        <v>687</v>
      </c>
      <c r="Y7046" s="4">
        <v>45876</v>
      </c>
      <c r="Z7046" s="2">
        <v>0.81263888888888891</v>
      </c>
    </row>
    <row r="7047" spans="1:26" x14ac:dyDescent="0.3">
      <c r="A7047">
        <v>133288</v>
      </c>
      <c r="B7047" t="s">
        <v>490</v>
      </c>
      <c r="C7047" t="s">
        <v>27</v>
      </c>
      <c r="D7047" t="s">
        <v>301</v>
      </c>
      <c r="E7047" t="s">
        <v>84</v>
      </c>
      <c r="F7047">
        <v>9037961075</v>
      </c>
      <c r="G7047" t="s">
        <v>53</v>
      </c>
      <c r="H7047">
        <v>7341</v>
      </c>
      <c r="I7047" t="s">
        <v>7955</v>
      </c>
      <c r="J7047" t="s">
        <v>31</v>
      </c>
      <c r="K7047" t="s">
        <v>49</v>
      </c>
      <c r="O7047" t="s">
        <v>33</v>
      </c>
      <c r="S7047" s="3">
        <v>45876.375</v>
      </c>
      <c r="T7047" t="s">
        <v>54</v>
      </c>
      <c r="U7047" t="s">
        <v>7955</v>
      </c>
      <c r="V7047" s="3">
        <v>45871.492361111108</v>
      </c>
      <c r="W7047" t="s">
        <v>606</v>
      </c>
      <c r="Y7047" s="4">
        <v>45876</v>
      </c>
      <c r="Z7047" s="2">
        <v>0.81263888888888891</v>
      </c>
    </row>
    <row r="7048" spans="1:26" x14ac:dyDescent="0.3">
      <c r="A7048">
        <v>28308</v>
      </c>
      <c r="B7048" t="s">
        <v>490</v>
      </c>
      <c r="C7048" t="s">
        <v>27</v>
      </c>
      <c r="D7048" t="s">
        <v>301</v>
      </c>
      <c r="E7048" t="s">
        <v>84</v>
      </c>
      <c r="F7048">
        <v>9080896721</v>
      </c>
      <c r="G7048" t="s">
        <v>53</v>
      </c>
      <c r="H7048">
        <v>7341</v>
      </c>
      <c r="I7048" t="s">
        <v>7956</v>
      </c>
      <c r="J7048" t="s">
        <v>31</v>
      </c>
      <c r="K7048" t="s">
        <v>49</v>
      </c>
      <c r="O7048" t="s">
        <v>33</v>
      </c>
      <c r="S7048" s="3">
        <v>45876.375</v>
      </c>
      <c r="T7048" t="s">
        <v>54</v>
      </c>
      <c r="U7048" t="s">
        <v>7956</v>
      </c>
      <c r="V7048" s="3">
        <v>45871.492361111108</v>
      </c>
      <c r="W7048" t="s">
        <v>594</v>
      </c>
      <c r="Y7048" s="4">
        <v>45876</v>
      </c>
      <c r="Z7048" s="2">
        <v>0.81263888888888891</v>
      </c>
    </row>
    <row r="7049" spans="1:26" x14ac:dyDescent="0.3">
      <c r="A7049">
        <v>134835</v>
      </c>
      <c r="B7049" t="s">
        <v>490</v>
      </c>
      <c r="C7049" t="s">
        <v>27</v>
      </c>
      <c r="D7049" t="s">
        <v>301</v>
      </c>
      <c r="E7049" t="s">
        <v>84</v>
      </c>
      <c r="F7049">
        <v>9080859512</v>
      </c>
      <c r="G7049" t="s">
        <v>53</v>
      </c>
      <c r="H7049">
        <v>7341</v>
      </c>
      <c r="I7049" t="s">
        <v>7957</v>
      </c>
      <c r="J7049" t="s">
        <v>31</v>
      </c>
      <c r="K7049" t="s">
        <v>49</v>
      </c>
      <c r="O7049" t="s">
        <v>33</v>
      </c>
      <c r="S7049" s="3">
        <v>45876.375</v>
      </c>
      <c r="T7049" t="s">
        <v>54</v>
      </c>
      <c r="U7049" t="s">
        <v>7957</v>
      </c>
      <c r="V7049" s="3">
        <v>45871.492361111108</v>
      </c>
      <c r="W7049" t="s">
        <v>687</v>
      </c>
      <c r="Y7049" s="4">
        <v>45876</v>
      </c>
      <c r="Z7049" s="2">
        <v>0.81263888888888891</v>
      </c>
    </row>
    <row r="7050" spans="1:26" x14ac:dyDescent="0.3">
      <c r="A7050">
        <v>134835</v>
      </c>
      <c r="B7050" t="s">
        <v>490</v>
      </c>
      <c r="C7050" t="s">
        <v>27</v>
      </c>
      <c r="D7050" t="s">
        <v>301</v>
      </c>
      <c r="E7050" t="s">
        <v>84</v>
      </c>
      <c r="F7050">
        <v>9080859512</v>
      </c>
      <c r="G7050" t="s">
        <v>53</v>
      </c>
      <c r="H7050">
        <v>7341</v>
      </c>
      <c r="I7050" t="s">
        <v>7958</v>
      </c>
      <c r="J7050" t="s">
        <v>31</v>
      </c>
      <c r="K7050" t="s">
        <v>49</v>
      </c>
      <c r="O7050" t="s">
        <v>33</v>
      </c>
      <c r="S7050" s="3">
        <v>45876.375</v>
      </c>
      <c r="T7050" t="s">
        <v>54</v>
      </c>
      <c r="U7050" t="s">
        <v>7958</v>
      </c>
      <c r="V7050" s="3">
        <v>45871.492361111108</v>
      </c>
      <c r="W7050" t="s">
        <v>687</v>
      </c>
      <c r="Y7050" s="4">
        <v>45876</v>
      </c>
      <c r="Z7050" s="2">
        <v>0.81263888888888891</v>
      </c>
    </row>
    <row r="7051" spans="1:26" x14ac:dyDescent="0.3">
      <c r="A7051">
        <v>136188</v>
      </c>
      <c r="B7051" t="s">
        <v>490</v>
      </c>
      <c r="C7051" t="s">
        <v>58</v>
      </c>
      <c r="D7051" t="s">
        <v>301</v>
      </c>
      <c r="E7051" t="s">
        <v>84</v>
      </c>
      <c r="G7051" t="s">
        <v>53</v>
      </c>
      <c r="H7051">
        <v>7341</v>
      </c>
      <c r="I7051" t="s">
        <v>7959</v>
      </c>
      <c r="J7051" t="s">
        <v>31</v>
      </c>
      <c r="K7051" t="s">
        <v>49</v>
      </c>
      <c r="O7051" t="s">
        <v>33</v>
      </c>
      <c r="S7051" s="3">
        <v>45876.375</v>
      </c>
      <c r="T7051" t="s">
        <v>54</v>
      </c>
      <c r="U7051" t="s">
        <v>7959</v>
      </c>
      <c r="V7051" s="3">
        <v>45871.492361111108</v>
      </c>
      <c r="W7051" t="s">
        <v>2174</v>
      </c>
      <c r="Y7051" s="4">
        <v>45876</v>
      </c>
      <c r="Z7051" s="2">
        <v>0.81263888888888891</v>
      </c>
    </row>
    <row r="7052" spans="1:26" x14ac:dyDescent="0.3">
      <c r="A7052">
        <v>133288</v>
      </c>
      <c r="B7052" t="s">
        <v>490</v>
      </c>
      <c r="C7052" t="s">
        <v>27</v>
      </c>
      <c r="D7052" t="s">
        <v>301</v>
      </c>
      <c r="E7052" t="s">
        <v>84</v>
      </c>
      <c r="F7052">
        <v>9037961075</v>
      </c>
      <c r="G7052" t="s">
        <v>53</v>
      </c>
      <c r="H7052">
        <v>7341</v>
      </c>
      <c r="I7052" t="s">
        <v>7960</v>
      </c>
      <c r="J7052" t="s">
        <v>31</v>
      </c>
      <c r="K7052" t="s">
        <v>49</v>
      </c>
      <c r="O7052" t="s">
        <v>33</v>
      </c>
      <c r="S7052" s="3">
        <v>45876.375</v>
      </c>
      <c r="T7052" t="s">
        <v>54</v>
      </c>
      <c r="U7052" t="s">
        <v>7960</v>
      </c>
      <c r="V7052" s="3">
        <v>45871.492361111108</v>
      </c>
      <c r="W7052" t="s">
        <v>606</v>
      </c>
      <c r="Y7052" s="4">
        <v>45876</v>
      </c>
      <c r="Z7052" s="2">
        <v>0.81263888888888891</v>
      </c>
    </row>
    <row r="7053" spans="1:26" x14ac:dyDescent="0.3">
      <c r="A7053">
        <v>134835</v>
      </c>
      <c r="B7053" t="s">
        <v>490</v>
      </c>
      <c r="C7053" t="s">
        <v>27</v>
      </c>
      <c r="D7053" t="s">
        <v>301</v>
      </c>
      <c r="E7053" t="s">
        <v>84</v>
      </c>
      <c r="F7053">
        <v>9080859512</v>
      </c>
      <c r="G7053" t="s">
        <v>53</v>
      </c>
      <c r="H7053">
        <v>7341</v>
      </c>
      <c r="I7053" t="s">
        <v>7961</v>
      </c>
      <c r="J7053" t="s">
        <v>31</v>
      </c>
      <c r="K7053" t="s">
        <v>49</v>
      </c>
      <c r="O7053" t="s">
        <v>33</v>
      </c>
      <c r="S7053" s="3">
        <v>45876.375</v>
      </c>
      <c r="T7053" t="s">
        <v>54</v>
      </c>
      <c r="U7053" t="s">
        <v>7961</v>
      </c>
      <c r="V7053" s="3">
        <v>45871.492361111108</v>
      </c>
      <c r="W7053" t="s">
        <v>687</v>
      </c>
      <c r="Y7053" s="4">
        <v>45876</v>
      </c>
      <c r="Z7053" s="2">
        <v>0.81263888888888891</v>
      </c>
    </row>
    <row r="7054" spans="1:26" x14ac:dyDescent="0.3">
      <c r="A7054">
        <v>134835</v>
      </c>
      <c r="B7054" t="s">
        <v>490</v>
      </c>
      <c r="C7054" t="s">
        <v>27</v>
      </c>
      <c r="D7054" t="s">
        <v>301</v>
      </c>
      <c r="E7054" t="s">
        <v>84</v>
      </c>
      <c r="F7054">
        <v>9080859512</v>
      </c>
      <c r="G7054" t="s">
        <v>53</v>
      </c>
      <c r="H7054">
        <v>7341</v>
      </c>
      <c r="I7054" t="s">
        <v>7962</v>
      </c>
      <c r="J7054" t="s">
        <v>31</v>
      </c>
      <c r="K7054" t="s">
        <v>49</v>
      </c>
      <c r="O7054" t="s">
        <v>33</v>
      </c>
      <c r="S7054" s="3">
        <v>45876.375</v>
      </c>
      <c r="T7054" t="s">
        <v>54</v>
      </c>
      <c r="U7054" t="s">
        <v>7962</v>
      </c>
      <c r="V7054" s="3">
        <v>45871.492361111108</v>
      </c>
      <c r="W7054" t="s">
        <v>687</v>
      </c>
      <c r="Y7054" s="4">
        <v>45876</v>
      </c>
      <c r="Z7054" s="2">
        <v>0.81263888888888891</v>
      </c>
    </row>
    <row r="7055" spans="1:26" x14ac:dyDescent="0.3">
      <c r="A7055">
        <v>136188</v>
      </c>
      <c r="B7055" t="s">
        <v>490</v>
      </c>
      <c r="C7055" t="s">
        <v>58</v>
      </c>
      <c r="D7055" t="s">
        <v>301</v>
      </c>
      <c r="E7055" t="s">
        <v>84</v>
      </c>
      <c r="G7055" t="s">
        <v>53</v>
      </c>
      <c r="H7055">
        <v>7341</v>
      </c>
      <c r="I7055" t="s">
        <v>7964</v>
      </c>
      <c r="J7055" t="s">
        <v>31</v>
      </c>
      <c r="K7055" t="s">
        <v>49</v>
      </c>
      <c r="O7055" t="s">
        <v>33</v>
      </c>
      <c r="S7055" s="3">
        <v>45876.375</v>
      </c>
      <c r="T7055" t="s">
        <v>54</v>
      </c>
      <c r="U7055" t="s">
        <v>7964</v>
      </c>
      <c r="V7055" s="3">
        <v>45871.492361111108</v>
      </c>
      <c r="W7055" t="s">
        <v>2174</v>
      </c>
      <c r="Y7055" s="4">
        <v>45876</v>
      </c>
      <c r="Z7055" s="2">
        <v>0.81263888888888891</v>
      </c>
    </row>
    <row r="7056" spans="1:26" x14ac:dyDescent="0.3">
      <c r="A7056">
        <v>136188</v>
      </c>
      <c r="B7056" t="s">
        <v>490</v>
      </c>
      <c r="C7056" t="s">
        <v>58</v>
      </c>
      <c r="D7056" t="s">
        <v>301</v>
      </c>
      <c r="E7056" t="s">
        <v>84</v>
      </c>
      <c r="G7056" t="s">
        <v>53</v>
      </c>
      <c r="H7056">
        <v>7341</v>
      </c>
      <c r="I7056" t="s">
        <v>7965</v>
      </c>
      <c r="J7056" t="s">
        <v>31</v>
      </c>
      <c r="K7056" t="s">
        <v>49</v>
      </c>
      <c r="O7056" t="s">
        <v>33</v>
      </c>
      <c r="S7056" s="3">
        <v>45876.375</v>
      </c>
      <c r="T7056" t="s">
        <v>54</v>
      </c>
      <c r="U7056" t="s">
        <v>7965</v>
      </c>
      <c r="V7056" s="3">
        <v>45871.492361111108</v>
      </c>
      <c r="W7056" t="s">
        <v>2174</v>
      </c>
      <c r="Y7056" s="4">
        <v>45876</v>
      </c>
      <c r="Z7056" s="2">
        <v>0.81263888888888891</v>
      </c>
    </row>
    <row r="7057" spans="1:26" x14ac:dyDescent="0.3">
      <c r="A7057">
        <v>134835</v>
      </c>
      <c r="B7057" t="s">
        <v>490</v>
      </c>
      <c r="C7057" t="s">
        <v>27</v>
      </c>
      <c r="D7057" t="s">
        <v>301</v>
      </c>
      <c r="E7057" t="s">
        <v>84</v>
      </c>
      <c r="F7057">
        <v>9080859512</v>
      </c>
      <c r="G7057" t="s">
        <v>53</v>
      </c>
      <c r="H7057">
        <v>7341</v>
      </c>
      <c r="I7057" t="s">
        <v>7966</v>
      </c>
      <c r="J7057" t="s">
        <v>31</v>
      </c>
      <c r="K7057" t="s">
        <v>49</v>
      </c>
      <c r="O7057" t="s">
        <v>33</v>
      </c>
      <c r="S7057" s="3">
        <v>45876.375</v>
      </c>
      <c r="T7057" t="s">
        <v>54</v>
      </c>
      <c r="U7057" t="s">
        <v>7966</v>
      </c>
      <c r="V7057" s="3">
        <v>45871.492361111108</v>
      </c>
      <c r="W7057" t="s">
        <v>687</v>
      </c>
      <c r="Y7057" s="4">
        <v>45876</v>
      </c>
      <c r="Z7057" s="2">
        <v>0.81263888888888891</v>
      </c>
    </row>
    <row r="7058" spans="1:26" x14ac:dyDescent="0.3">
      <c r="A7058">
        <v>134835</v>
      </c>
      <c r="B7058" t="s">
        <v>490</v>
      </c>
      <c r="C7058" t="s">
        <v>27</v>
      </c>
      <c r="D7058" t="s">
        <v>301</v>
      </c>
      <c r="E7058" t="s">
        <v>84</v>
      </c>
      <c r="F7058">
        <v>9080859512</v>
      </c>
      <c r="G7058" t="s">
        <v>53</v>
      </c>
      <c r="H7058">
        <v>7341</v>
      </c>
      <c r="I7058" t="s">
        <v>7967</v>
      </c>
      <c r="J7058" t="s">
        <v>31</v>
      </c>
      <c r="K7058" t="s">
        <v>49</v>
      </c>
      <c r="O7058" t="s">
        <v>33</v>
      </c>
      <c r="S7058" s="3">
        <v>45876.375</v>
      </c>
      <c r="T7058" t="s">
        <v>54</v>
      </c>
      <c r="U7058" t="s">
        <v>7967</v>
      </c>
      <c r="V7058" s="3">
        <v>45871.492361111108</v>
      </c>
      <c r="W7058" t="s">
        <v>687</v>
      </c>
      <c r="Y7058" s="4">
        <v>45876</v>
      </c>
      <c r="Z7058" s="2">
        <v>0.81263888888888891</v>
      </c>
    </row>
    <row r="7059" spans="1:26" x14ac:dyDescent="0.3">
      <c r="A7059">
        <v>134812</v>
      </c>
      <c r="B7059" t="s">
        <v>490</v>
      </c>
      <c r="C7059" t="s">
        <v>27</v>
      </c>
      <c r="D7059" t="s">
        <v>301</v>
      </c>
      <c r="E7059" t="s">
        <v>84</v>
      </c>
      <c r="F7059">
        <v>7305462006</v>
      </c>
      <c r="G7059" t="s">
        <v>53</v>
      </c>
      <c r="H7059">
        <v>7341</v>
      </c>
      <c r="I7059" t="s">
        <v>7968</v>
      </c>
      <c r="J7059" t="s">
        <v>31</v>
      </c>
      <c r="K7059" t="s">
        <v>49</v>
      </c>
      <c r="O7059" t="s">
        <v>33</v>
      </c>
      <c r="S7059" s="3">
        <v>45876.375</v>
      </c>
      <c r="T7059" t="s">
        <v>54</v>
      </c>
      <c r="U7059" t="s">
        <v>7968</v>
      </c>
      <c r="V7059" s="3">
        <v>45871.492361111108</v>
      </c>
      <c r="W7059" t="s">
        <v>553</v>
      </c>
      <c r="Y7059" s="4">
        <v>45876</v>
      </c>
      <c r="Z7059" s="2">
        <v>0.81263888888888891</v>
      </c>
    </row>
    <row r="7060" spans="1:26" x14ac:dyDescent="0.3">
      <c r="A7060">
        <v>134835</v>
      </c>
      <c r="B7060" t="s">
        <v>490</v>
      </c>
      <c r="C7060" t="s">
        <v>27</v>
      </c>
      <c r="D7060" t="s">
        <v>301</v>
      </c>
      <c r="E7060" t="s">
        <v>84</v>
      </c>
      <c r="F7060">
        <v>9080859512</v>
      </c>
      <c r="G7060" t="s">
        <v>53</v>
      </c>
      <c r="H7060">
        <v>7341</v>
      </c>
      <c r="I7060" t="s">
        <v>7969</v>
      </c>
      <c r="J7060" t="s">
        <v>31</v>
      </c>
      <c r="K7060" t="s">
        <v>49</v>
      </c>
      <c r="O7060" t="s">
        <v>33</v>
      </c>
      <c r="S7060" s="3">
        <v>45876.375</v>
      </c>
      <c r="T7060" t="s">
        <v>54</v>
      </c>
      <c r="U7060" t="s">
        <v>7969</v>
      </c>
      <c r="V7060" s="3">
        <v>45871.492361111108</v>
      </c>
      <c r="W7060" t="s">
        <v>687</v>
      </c>
      <c r="Y7060" s="4">
        <v>45876</v>
      </c>
      <c r="Z7060" s="2">
        <v>0.81263888888888891</v>
      </c>
    </row>
    <row r="7061" spans="1:26" x14ac:dyDescent="0.3">
      <c r="A7061">
        <v>134835</v>
      </c>
      <c r="B7061" t="s">
        <v>490</v>
      </c>
      <c r="C7061" t="s">
        <v>27</v>
      </c>
      <c r="D7061" t="s">
        <v>301</v>
      </c>
      <c r="E7061" t="s">
        <v>84</v>
      </c>
      <c r="F7061">
        <v>9080859512</v>
      </c>
      <c r="G7061" t="s">
        <v>53</v>
      </c>
      <c r="H7061">
        <v>7341</v>
      </c>
      <c r="I7061" t="s">
        <v>7970</v>
      </c>
      <c r="J7061" t="s">
        <v>31</v>
      </c>
      <c r="K7061" t="s">
        <v>49</v>
      </c>
      <c r="O7061" t="s">
        <v>33</v>
      </c>
      <c r="S7061" s="3">
        <v>45876.375</v>
      </c>
      <c r="T7061" t="s">
        <v>54</v>
      </c>
      <c r="U7061" t="s">
        <v>7970</v>
      </c>
      <c r="V7061" s="3">
        <v>45871.492361111108</v>
      </c>
      <c r="W7061" t="s">
        <v>687</v>
      </c>
      <c r="Y7061" s="4">
        <v>45876</v>
      </c>
      <c r="Z7061" s="2">
        <v>0.81263888888888891</v>
      </c>
    </row>
    <row r="7062" spans="1:26" x14ac:dyDescent="0.3">
      <c r="A7062">
        <v>134835</v>
      </c>
      <c r="B7062" t="s">
        <v>490</v>
      </c>
      <c r="C7062" t="s">
        <v>27</v>
      </c>
      <c r="D7062" t="s">
        <v>301</v>
      </c>
      <c r="E7062" t="s">
        <v>84</v>
      </c>
      <c r="F7062">
        <v>9080859512</v>
      </c>
      <c r="G7062" t="s">
        <v>53</v>
      </c>
      <c r="H7062">
        <v>7341</v>
      </c>
      <c r="I7062" t="s">
        <v>7971</v>
      </c>
      <c r="J7062" t="s">
        <v>31</v>
      </c>
      <c r="K7062" t="s">
        <v>49</v>
      </c>
      <c r="O7062" t="s">
        <v>33</v>
      </c>
      <c r="S7062" s="3">
        <v>45876.375</v>
      </c>
      <c r="T7062" t="s">
        <v>54</v>
      </c>
      <c r="U7062" t="s">
        <v>7971</v>
      </c>
      <c r="V7062" s="3">
        <v>45871.492361111108</v>
      </c>
      <c r="W7062" t="s">
        <v>687</v>
      </c>
      <c r="Y7062" s="4">
        <v>45876</v>
      </c>
      <c r="Z7062" s="2">
        <v>0.81263888888888891</v>
      </c>
    </row>
    <row r="7063" spans="1:26" x14ac:dyDescent="0.3">
      <c r="A7063">
        <v>134812</v>
      </c>
      <c r="B7063" t="s">
        <v>490</v>
      </c>
      <c r="C7063" t="s">
        <v>27</v>
      </c>
      <c r="D7063" t="s">
        <v>301</v>
      </c>
      <c r="E7063" t="s">
        <v>84</v>
      </c>
      <c r="F7063">
        <v>7305462006</v>
      </c>
      <c r="G7063" t="s">
        <v>53</v>
      </c>
      <c r="H7063">
        <v>7341</v>
      </c>
      <c r="I7063" t="s">
        <v>7972</v>
      </c>
      <c r="J7063" t="s">
        <v>31</v>
      </c>
      <c r="K7063" t="s">
        <v>49</v>
      </c>
      <c r="O7063" t="s">
        <v>33</v>
      </c>
      <c r="S7063" s="3">
        <v>45876.375</v>
      </c>
      <c r="T7063" t="s">
        <v>54</v>
      </c>
      <c r="U7063" t="s">
        <v>7972</v>
      </c>
      <c r="V7063" s="3">
        <v>45871.492361111108</v>
      </c>
      <c r="W7063" t="s">
        <v>553</v>
      </c>
      <c r="Y7063" s="4">
        <v>45876</v>
      </c>
      <c r="Z7063" s="2">
        <v>0.81263888888888891</v>
      </c>
    </row>
    <row r="7064" spans="1:26" x14ac:dyDescent="0.3">
      <c r="A7064">
        <v>133288</v>
      </c>
      <c r="B7064" t="s">
        <v>490</v>
      </c>
      <c r="C7064" t="s">
        <v>27</v>
      </c>
      <c r="D7064" t="s">
        <v>301</v>
      </c>
      <c r="E7064" t="s">
        <v>84</v>
      </c>
      <c r="F7064">
        <v>9037961075</v>
      </c>
      <c r="G7064" t="s">
        <v>53</v>
      </c>
      <c r="H7064">
        <v>7341</v>
      </c>
      <c r="I7064" t="s">
        <v>7973</v>
      </c>
      <c r="J7064" t="s">
        <v>31</v>
      </c>
      <c r="K7064" t="s">
        <v>49</v>
      </c>
      <c r="O7064" t="s">
        <v>33</v>
      </c>
      <c r="S7064" s="3">
        <v>45876.375</v>
      </c>
      <c r="T7064" t="s">
        <v>54</v>
      </c>
      <c r="U7064" t="s">
        <v>7973</v>
      </c>
      <c r="V7064" s="3">
        <v>45871.492361111108</v>
      </c>
      <c r="W7064" t="s">
        <v>606</v>
      </c>
      <c r="Y7064" s="4">
        <v>45876</v>
      </c>
      <c r="Z7064" s="2">
        <v>0.81263888888888891</v>
      </c>
    </row>
    <row r="7065" spans="1:26" x14ac:dyDescent="0.3">
      <c r="A7065">
        <v>134812</v>
      </c>
      <c r="B7065" t="s">
        <v>490</v>
      </c>
      <c r="C7065" t="s">
        <v>27</v>
      </c>
      <c r="D7065" t="s">
        <v>301</v>
      </c>
      <c r="E7065" t="s">
        <v>84</v>
      </c>
      <c r="F7065">
        <v>7305462006</v>
      </c>
      <c r="G7065" t="s">
        <v>53</v>
      </c>
      <c r="H7065">
        <v>7341</v>
      </c>
      <c r="I7065" t="s">
        <v>7974</v>
      </c>
      <c r="J7065" t="s">
        <v>31</v>
      </c>
      <c r="K7065" t="s">
        <v>49</v>
      </c>
      <c r="O7065" t="s">
        <v>33</v>
      </c>
      <c r="S7065" s="3">
        <v>45876.375</v>
      </c>
      <c r="T7065" t="s">
        <v>54</v>
      </c>
      <c r="U7065" t="s">
        <v>7974</v>
      </c>
      <c r="V7065" s="3">
        <v>45871.492361111108</v>
      </c>
      <c r="W7065" t="s">
        <v>553</v>
      </c>
      <c r="Y7065" s="4">
        <v>45876</v>
      </c>
      <c r="Z7065" s="2">
        <v>0.81263888888888891</v>
      </c>
    </row>
    <row r="7066" spans="1:26" x14ac:dyDescent="0.3">
      <c r="A7066">
        <v>28339</v>
      </c>
      <c r="B7066" t="s">
        <v>490</v>
      </c>
      <c r="C7066" t="s">
        <v>27</v>
      </c>
      <c r="D7066" t="s">
        <v>301</v>
      </c>
      <c r="E7066" t="s">
        <v>84</v>
      </c>
      <c r="F7066">
        <v>9843937695</v>
      </c>
      <c r="G7066" t="s">
        <v>53</v>
      </c>
      <c r="H7066">
        <v>7341</v>
      </c>
      <c r="I7066" t="s">
        <v>7976</v>
      </c>
      <c r="J7066" t="s">
        <v>31</v>
      </c>
      <c r="K7066" t="s">
        <v>49</v>
      </c>
      <c r="O7066" t="s">
        <v>33</v>
      </c>
      <c r="S7066" s="3">
        <v>45876.375</v>
      </c>
      <c r="T7066" t="s">
        <v>54</v>
      </c>
      <c r="U7066" t="s">
        <v>7976</v>
      </c>
      <c r="V7066" s="3">
        <v>45871.492361111108</v>
      </c>
      <c r="W7066" t="s">
        <v>497</v>
      </c>
      <c r="Y7066" s="4">
        <v>45876</v>
      </c>
      <c r="Z7066" s="2">
        <v>0.81263888888888891</v>
      </c>
    </row>
    <row r="7067" spans="1:26" x14ac:dyDescent="0.3">
      <c r="A7067">
        <v>26553</v>
      </c>
      <c r="B7067" t="s">
        <v>490</v>
      </c>
      <c r="C7067" t="s">
        <v>27</v>
      </c>
      <c r="D7067" t="s">
        <v>301</v>
      </c>
      <c r="E7067" t="s">
        <v>84</v>
      </c>
      <c r="F7067">
        <v>8714600626</v>
      </c>
      <c r="G7067" t="s">
        <v>53</v>
      </c>
      <c r="H7067">
        <v>7341</v>
      </c>
      <c r="I7067" t="s">
        <v>7977</v>
      </c>
      <c r="J7067" t="s">
        <v>31</v>
      </c>
      <c r="K7067" t="s">
        <v>49</v>
      </c>
      <c r="O7067" t="s">
        <v>33</v>
      </c>
      <c r="S7067" s="3">
        <v>45876.375</v>
      </c>
      <c r="T7067" t="s">
        <v>54</v>
      </c>
      <c r="U7067" t="s">
        <v>7977</v>
      </c>
      <c r="V7067" s="3">
        <v>45871.492361111108</v>
      </c>
      <c r="W7067" t="s">
        <v>667</v>
      </c>
      <c r="Y7067" s="4">
        <v>45876</v>
      </c>
      <c r="Z7067" s="2">
        <v>0.81263888888888891</v>
      </c>
    </row>
    <row r="7068" spans="1:26" x14ac:dyDescent="0.3">
      <c r="A7068">
        <v>26553</v>
      </c>
      <c r="B7068" t="s">
        <v>490</v>
      </c>
      <c r="C7068" t="s">
        <v>27</v>
      </c>
      <c r="D7068" t="s">
        <v>301</v>
      </c>
      <c r="E7068" t="s">
        <v>84</v>
      </c>
      <c r="F7068">
        <v>8714600626</v>
      </c>
      <c r="G7068" t="s">
        <v>53</v>
      </c>
      <c r="H7068">
        <v>7341</v>
      </c>
      <c r="I7068" t="s">
        <v>7978</v>
      </c>
      <c r="J7068" t="s">
        <v>31</v>
      </c>
      <c r="K7068" t="s">
        <v>49</v>
      </c>
      <c r="O7068" t="s">
        <v>33</v>
      </c>
      <c r="S7068" s="3">
        <v>45876.375</v>
      </c>
      <c r="T7068" t="s">
        <v>54</v>
      </c>
      <c r="U7068" t="s">
        <v>7978</v>
      </c>
      <c r="V7068" s="3">
        <v>45871.492361111108</v>
      </c>
      <c r="W7068" t="s">
        <v>667</v>
      </c>
      <c r="Y7068" s="4">
        <v>45876</v>
      </c>
      <c r="Z7068" s="2">
        <v>0.81263888888888891</v>
      </c>
    </row>
    <row r="7069" spans="1:26" x14ac:dyDescent="0.3">
      <c r="A7069">
        <v>26553</v>
      </c>
      <c r="B7069" t="s">
        <v>490</v>
      </c>
      <c r="C7069" t="s">
        <v>27</v>
      </c>
      <c r="D7069" t="s">
        <v>301</v>
      </c>
      <c r="E7069" t="s">
        <v>84</v>
      </c>
      <c r="F7069">
        <v>8714600626</v>
      </c>
      <c r="G7069" t="s">
        <v>53</v>
      </c>
      <c r="H7069">
        <v>7341</v>
      </c>
      <c r="I7069" t="s">
        <v>7979</v>
      </c>
      <c r="J7069" t="s">
        <v>31</v>
      </c>
      <c r="K7069" t="s">
        <v>49</v>
      </c>
      <c r="O7069" t="s">
        <v>33</v>
      </c>
      <c r="S7069" s="3">
        <v>45876.375</v>
      </c>
      <c r="T7069" t="s">
        <v>54</v>
      </c>
      <c r="U7069" t="s">
        <v>7979</v>
      </c>
      <c r="V7069" s="3">
        <v>45871.492361111108</v>
      </c>
      <c r="W7069" t="s">
        <v>667</v>
      </c>
      <c r="Y7069" s="4">
        <v>45876</v>
      </c>
      <c r="Z7069" s="2">
        <v>0.81263888888888891</v>
      </c>
    </row>
    <row r="7070" spans="1:26" x14ac:dyDescent="0.3">
      <c r="A7070">
        <v>136188</v>
      </c>
      <c r="B7070" t="s">
        <v>490</v>
      </c>
      <c r="C7070" t="s">
        <v>58</v>
      </c>
      <c r="D7070" t="s">
        <v>301</v>
      </c>
      <c r="E7070" t="s">
        <v>84</v>
      </c>
      <c r="G7070" t="s">
        <v>53</v>
      </c>
      <c r="H7070">
        <v>7341</v>
      </c>
      <c r="I7070" t="s">
        <v>7980</v>
      </c>
      <c r="J7070" t="s">
        <v>31</v>
      </c>
      <c r="K7070" t="s">
        <v>49</v>
      </c>
      <c r="O7070" t="s">
        <v>33</v>
      </c>
      <c r="S7070" s="3">
        <v>45876.375</v>
      </c>
      <c r="T7070" t="s">
        <v>54</v>
      </c>
      <c r="U7070" t="s">
        <v>7980</v>
      </c>
      <c r="V7070" s="3">
        <v>45871.492361111108</v>
      </c>
      <c r="W7070" t="s">
        <v>2174</v>
      </c>
      <c r="Y7070" s="4">
        <v>45876</v>
      </c>
      <c r="Z7070" s="2">
        <v>0.81263888888888891</v>
      </c>
    </row>
    <row r="7071" spans="1:26" x14ac:dyDescent="0.3">
      <c r="A7071">
        <v>26553</v>
      </c>
      <c r="B7071" t="s">
        <v>490</v>
      </c>
      <c r="C7071" t="s">
        <v>27</v>
      </c>
      <c r="D7071" t="s">
        <v>301</v>
      </c>
      <c r="E7071" t="s">
        <v>84</v>
      </c>
      <c r="F7071">
        <v>8714600626</v>
      </c>
      <c r="G7071" t="s">
        <v>53</v>
      </c>
      <c r="H7071">
        <v>7341</v>
      </c>
      <c r="I7071" t="s">
        <v>7981</v>
      </c>
      <c r="J7071" t="s">
        <v>31</v>
      </c>
      <c r="K7071" t="s">
        <v>49</v>
      </c>
      <c r="O7071" t="s">
        <v>33</v>
      </c>
      <c r="S7071" s="3">
        <v>45876.375</v>
      </c>
      <c r="T7071" t="s">
        <v>54</v>
      </c>
      <c r="U7071" t="s">
        <v>7981</v>
      </c>
      <c r="V7071" s="3">
        <v>45871.492361111108</v>
      </c>
      <c r="W7071" t="s">
        <v>667</v>
      </c>
      <c r="Y7071" s="4">
        <v>45876</v>
      </c>
      <c r="Z7071" s="2">
        <v>0.81263888888888891</v>
      </c>
    </row>
    <row r="7072" spans="1:26" x14ac:dyDescent="0.3">
      <c r="A7072">
        <v>26553</v>
      </c>
      <c r="B7072" t="s">
        <v>490</v>
      </c>
      <c r="C7072" t="s">
        <v>27</v>
      </c>
      <c r="D7072" t="s">
        <v>301</v>
      </c>
      <c r="E7072" t="s">
        <v>84</v>
      </c>
      <c r="F7072">
        <v>8714600626</v>
      </c>
      <c r="G7072" t="s">
        <v>53</v>
      </c>
      <c r="H7072">
        <v>7341</v>
      </c>
      <c r="I7072" t="s">
        <v>7982</v>
      </c>
      <c r="J7072" t="s">
        <v>31</v>
      </c>
      <c r="K7072" t="s">
        <v>49</v>
      </c>
      <c r="O7072" t="s">
        <v>33</v>
      </c>
      <c r="S7072" s="3">
        <v>45876.375</v>
      </c>
      <c r="T7072" t="s">
        <v>54</v>
      </c>
      <c r="U7072" t="s">
        <v>7982</v>
      </c>
      <c r="V7072" s="3">
        <v>45871.492361111108</v>
      </c>
      <c r="W7072" t="s">
        <v>667</v>
      </c>
      <c r="Y7072" s="4">
        <v>45876</v>
      </c>
      <c r="Z7072" s="2">
        <v>0.81263888888888891</v>
      </c>
    </row>
    <row r="7073" spans="1:26" x14ac:dyDescent="0.3">
      <c r="A7073">
        <v>26553</v>
      </c>
      <c r="B7073" t="s">
        <v>490</v>
      </c>
      <c r="C7073" t="s">
        <v>27</v>
      </c>
      <c r="D7073" t="s">
        <v>301</v>
      </c>
      <c r="E7073" t="s">
        <v>84</v>
      </c>
      <c r="F7073">
        <v>8714600626</v>
      </c>
      <c r="G7073" t="s">
        <v>53</v>
      </c>
      <c r="H7073">
        <v>7341</v>
      </c>
      <c r="I7073" t="s">
        <v>7983</v>
      </c>
      <c r="J7073" t="s">
        <v>31</v>
      </c>
      <c r="K7073" t="s">
        <v>49</v>
      </c>
      <c r="O7073" t="s">
        <v>33</v>
      </c>
      <c r="S7073" s="3">
        <v>45876.375</v>
      </c>
      <c r="T7073" t="s">
        <v>54</v>
      </c>
      <c r="U7073" t="s">
        <v>7983</v>
      </c>
      <c r="V7073" s="3">
        <v>45871.492361111108</v>
      </c>
      <c r="W7073" t="s">
        <v>667</v>
      </c>
      <c r="Y7073" s="4">
        <v>45876</v>
      </c>
      <c r="Z7073" s="2">
        <v>0.81263888888888891</v>
      </c>
    </row>
    <row r="7074" spans="1:26" x14ac:dyDescent="0.3">
      <c r="A7074">
        <v>134835</v>
      </c>
      <c r="B7074" t="s">
        <v>490</v>
      </c>
      <c r="C7074" t="s">
        <v>27</v>
      </c>
      <c r="D7074" t="s">
        <v>301</v>
      </c>
      <c r="E7074" t="s">
        <v>84</v>
      </c>
      <c r="F7074">
        <v>9080859512</v>
      </c>
      <c r="G7074" t="s">
        <v>53</v>
      </c>
      <c r="H7074">
        <v>7341</v>
      </c>
      <c r="I7074" t="s">
        <v>7984</v>
      </c>
      <c r="J7074" t="s">
        <v>31</v>
      </c>
      <c r="K7074" t="s">
        <v>49</v>
      </c>
      <c r="O7074" t="s">
        <v>33</v>
      </c>
      <c r="S7074" s="3">
        <v>45876.375</v>
      </c>
      <c r="T7074" t="s">
        <v>54</v>
      </c>
      <c r="U7074" t="s">
        <v>7984</v>
      </c>
      <c r="V7074" s="3">
        <v>45871.492361111108</v>
      </c>
      <c r="W7074" t="s">
        <v>687</v>
      </c>
      <c r="Y7074" s="4">
        <v>45876</v>
      </c>
      <c r="Z7074" s="2">
        <v>0.81263888888888891</v>
      </c>
    </row>
    <row r="7075" spans="1:26" x14ac:dyDescent="0.3">
      <c r="A7075">
        <v>134812</v>
      </c>
      <c r="B7075" t="s">
        <v>490</v>
      </c>
      <c r="C7075" t="s">
        <v>27</v>
      </c>
      <c r="D7075" t="s">
        <v>301</v>
      </c>
      <c r="E7075" t="s">
        <v>84</v>
      </c>
      <c r="F7075">
        <v>7305462006</v>
      </c>
      <c r="G7075" t="s">
        <v>53</v>
      </c>
      <c r="H7075">
        <v>7341</v>
      </c>
      <c r="I7075" t="s">
        <v>7985</v>
      </c>
      <c r="J7075" t="s">
        <v>31</v>
      </c>
      <c r="K7075" t="s">
        <v>49</v>
      </c>
      <c r="O7075" t="s">
        <v>33</v>
      </c>
      <c r="S7075" s="3">
        <v>45876.375</v>
      </c>
      <c r="T7075" t="s">
        <v>54</v>
      </c>
      <c r="U7075" t="s">
        <v>7985</v>
      </c>
      <c r="V7075" s="3">
        <v>45871.492361111108</v>
      </c>
      <c r="W7075" t="s">
        <v>553</v>
      </c>
      <c r="Y7075" s="4">
        <v>45876</v>
      </c>
      <c r="Z7075" s="2">
        <v>0.81263888888888891</v>
      </c>
    </row>
    <row r="7076" spans="1:26" x14ac:dyDescent="0.3">
      <c r="A7076">
        <v>26553</v>
      </c>
      <c r="B7076" t="s">
        <v>490</v>
      </c>
      <c r="C7076" t="s">
        <v>27</v>
      </c>
      <c r="D7076" t="s">
        <v>301</v>
      </c>
      <c r="E7076" t="s">
        <v>84</v>
      </c>
      <c r="F7076">
        <v>8714600626</v>
      </c>
      <c r="G7076" t="s">
        <v>53</v>
      </c>
      <c r="H7076">
        <v>7341</v>
      </c>
      <c r="I7076" t="s">
        <v>7986</v>
      </c>
      <c r="J7076" t="s">
        <v>31</v>
      </c>
      <c r="K7076" t="s">
        <v>49</v>
      </c>
      <c r="O7076" t="s">
        <v>33</v>
      </c>
      <c r="S7076" s="3">
        <v>45876.375</v>
      </c>
      <c r="T7076" t="s">
        <v>54</v>
      </c>
      <c r="U7076" t="s">
        <v>7986</v>
      </c>
      <c r="V7076" s="3">
        <v>45871.492361111108</v>
      </c>
      <c r="W7076" t="s">
        <v>667</v>
      </c>
      <c r="Y7076" s="4">
        <v>45876</v>
      </c>
      <c r="Z7076" s="2">
        <v>0.81263888888888891</v>
      </c>
    </row>
    <row r="7077" spans="1:26" x14ac:dyDescent="0.3">
      <c r="A7077">
        <v>26553</v>
      </c>
      <c r="B7077" t="s">
        <v>490</v>
      </c>
      <c r="C7077" t="s">
        <v>27</v>
      </c>
      <c r="D7077" t="s">
        <v>301</v>
      </c>
      <c r="E7077" t="s">
        <v>84</v>
      </c>
      <c r="F7077">
        <v>8714600626</v>
      </c>
      <c r="G7077" t="s">
        <v>53</v>
      </c>
      <c r="H7077">
        <v>7341</v>
      </c>
      <c r="I7077" t="s">
        <v>7987</v>
      </c>
      <c r="J7077" t="s">
        <v>31</v>
      </c>
      <c r="K7077" t="s">
        <v>49</v>
      </c>
      <c r="O7077" t="s">
        <v>33</v>
      </c>
      <c r="S7077" s="3">
        <v>45876.375</v>
      </c>
      <c r="T7077" t="s">
        <v>54</v>
      </c>
      <c r="U7077" t="s">
        <v>7987</v>
      </c>
      <c r="V7077" s="3">
        <v>45871.492361111108</v>
      </c>
      <c r="W7077" t="s">
        <v>667</v>
      </c>
      <c r="Y7077" s="4">
        <v>45876</v>
      </c>
      <c r="Z7077" s="2">
        <v>0.81263888888888891</v>
      </c>
    </row>
    <row r="7078" spans="1:26" x14ac:dyDescent="0.3">
      <c r="A7078">
        <v>134812</v>
      </c>
      <c r="B7078" t="s">
        <v>490</v>
      </c>
      <c r="C7078" t="s">
        <v>27</v>
      </c>
      <c r="D7078" t="s">
        <v>301</v>
      </c>
      <c r="E7078" t="s">
        <v>84</v>
      </c>
      <c r="F7078">
        <v>7305462006</v>
      </c>
      <c r="G7078" t="s">
        <v>53</v>
      </c>
      <c r="H7078">
        <v>7341</v>
      </c>
      <c r="I7078" t="s">
        <v>7988</v>
      </c>
      <c r="J7078" t="s">
        <v>31</v>
      </c>
      <c r="K7078" t="s">
        <v>49</v>
      </c>
      <c r="O7078" t="s">
        <v>33</v>
      </c>
      <c r="S7078" s="3">
        <v>45876.375</v>
      </c>
      <c r="T7078" t="s">
        <v>54</v>
      </c>
      <c r="U7078" t="s">
        <v>7988</v>
      </c>
      <c r="V7078" s="3">
        <v>45871.492361111108</v>
      </c>
      <c r="W7078" t="s">
        <v>553</v>
      </c>
      <c r="Y7078" s="4">
        <v>45876</v>
      </c>
      <c r="Z7078" s="2">
        <v>0.81263888888888891</v>
      </c>
    </row>
    <row r="7079" spans="1:26" x14ac:dyDescent="0.3">
      <c r="A7079">
        <v>133288</v>
      </c>
      <c r="B7079" t="s">
        <v>490</v>
      </c>
      <c r="C7079" t="s">
        <v>27</v>
      </c>
      <c r="D7079" t="s">
        <v>301</v>
      </c>
      <c r="E7079" t="s">
        <v>84</v>
      </c>
      <c r="F7079">
        <v>9037961075</v>
      </c>
      <c r="G7079" t="s">
        <v>53</v>
      </c>
      <c r="H7079">
        <v>7341</v>
      </c>
      <c r="I7079" t="s">
        <v>7989</v>
      </c>
      <c r="J7079" t="s">
        <v>31</v>
      </c>
      <c r="K7079" t="s">
        <v>49</v>
      </c>
      <c r="O7079" t="s">
        <v>33</v>
      </c>
      <c r="S7079" s="3">
        <v>45876.375</v>
      </c>
      <c r="T7079" t="s">
        <v>54</v>
      </c>
      <c r="U7079" t="s">
        <v>7989</v>
      </c>
      <c r="V7079" s="3">
        <v>45871.492361111108</v>
      </c>
      <c r="W7079" t="s">
        <v>606</v>
      </c>
      <c r="Y7079" s="4">
        <v>45876</v>
      </c>
      <c r="Z7079" s="2">
        <v>0.81263888888888891</v>
      </c>
    </row>
    <row r="7080" spans="1:26" x14ac:dyDescent="0.3">
      <c r="A7080">
        <v>134812</v>
      </c>
      <c r="B7080" t="s">
        <v>490</v>
      </c>
      <c r="C7080" t="s">
        <v>27</v>
      </c>
      <c r="D7080" t="s">
        <v>301</v>
      </c>
      <c r="E7080" t="s">
        <v>84</v>
      </c>
      <c r="F7080">
        <v>7305462006</v>
      </c>
      <c r="G7080" t="s">
        <v>53</v>
      </c>
      <c r="H7080">
        <v>7341</v>
      </c>
      <c r="I7080" t="s">
        <v>7990</v>
      </c>
      <c r="J7080" t="s">
        <v>31</v>
      </c>
      <c r="K7080" t="s">
        <v>49</v>
      </c>
      <c r="O7080" t="s">
        <v>33</v>
      </c>
      <c r="S7080" s="3">
        <v>45876.375</v>
      </c>
      <c r="T7080" t="s">
        <v>54</v>
      </c>
      <c r="U7080" t="s">
        <v>7990</v>
      </c>
      <c r="V7080" s="3">
        <v>45871.492361111108</v>
      </c>
      <c r="W7080" t="s">
        <v>553</v>
      </c>
      <c r="Y7080" s="4">
        <v>45876</v>
      </c>
      <c r="Z7080" s="2">
        <v>0.81263888888888891</v>
      </c>
    </row>
    <row r="7081" spans="1:26" x14ac:dyDescent="0.3">
      <c r="A7081">
        <v>134835</v>
      </c>
      <c r="B7081" t="s">
        <v>490</v>
      </c>
      <c r="C7081" t="s">
        <v>27</v>
      </c>
      <c r="D7081" t="s">
        <v>301</v>
      </c>
      <c r="E7081" t="s">
        <v>84</v>
      </c>
      <c r="F7081">
        <v>9080859512</v>
      </c>
      <c r="G7081" t="s">
        <v>53</v>
      </c>
      <c r="H7081">
        <v>7341</v>
      </c>
      <c r="I7081" t="s">
        <v>7991</v>
      </c>
      <c r="J7081" t="s">
        <v>31</v>
      </c>
      <c r="K7081" t="s">
        <v>49</v>
      </c>
      <c r="O7081" t="s">
        <v>33</v>
      </c>
      <c r="S7081" s="3">
        <v>45876.375</v>
      </c>
      <c r="T7081" t="s">
        <v>54</v>
      </c>
      <c r="U7081" t="s">
        <v>7991</v>
      </c>
      <c r="V7081" s="3">
        <v>45871.492361111108</v>
      </c>
      <c r="W7081" t="s">
        <v>687</v>
      </c>
      <c r="Y7081" s="4">
        <v>45876</v>
      </c>
      <c r="Z7081" s="2">
        <v>0.81263888888888891</v>
      </c>
    </row>
    <row r="7082" spans="1:26" x14ac:dyDescent="0.3">
      <c r="A7082">
        <v>134835</v>
      </c>
      <c r="B7082" t="s">
        <v>490</v>
      </c>
      <c r="C7082" t="s">
        <v>27</v>
      </c>
      <c r="D7082" t="s">
        <v>301</v>
      </c>
      <c r="E7082" t="s">
        <v>84</v>
      </c>
      <c r="F7082">
        <v>9080859512</v>
      </c>
      <c r="G7082" t="s">
        <v>53</v>
      </c>
      <c r="H7082">
        <v>7341</v>
      </c>
      <c r="I7082" t="s">
        <v>7992</v>
      </c>
      <c r="J7082" t="s">
        <v>31</v>
      </c>
      <c r="K7082" t="s">
        <v>49</v>
      </c>
      <c r="O7082" t="s">
        <v>33</v>
      </c>
      <c r="S7082" s="3">
        <v>45876.375</v>
      </c>
      <c r="T7082" t="s">
        <v>54</v>
      </c>
      <c r="U7082" t="s">
        <v>7992</v>
      </c>
      <c r="V7082" s="3">
        <v>45871.492361111108</v>
      </c>
      <c r="W7082" t="s">
        <v>687</v>
      </c>
      <c r="Y7082" s="4">
        <v>45876</v>
      </c>
      <c r="Z7082" s="2">
        <v>0.81263888888888891</v>
      </c>
    </row>
    <row r="7083" spans="1:26" x14ac:dyDescent="0.3">
      <c r="A7083">
        <v>26553</v>
      </c>
      <c r="B7083" t="s">
        <v>490</v>
      </c>
      <c r="C7083" t="s">
        <v>27</v>
      </c>
      <c r="D7083" t="s">
        <v>301</v>
      </c>
      <c r="E7083" t="s">
        <v>84</v>
      </c>
      <c r="F7083">
        <v>8714600626</v>
      </c>
      <c r="G7083" t="s">
        <v>53</v>
      </c>
      <c r="H7083">
        <v>7341</v>
      </c>
      <c r="I7083" t="s">
        <v>7993</v>
      </c>
      <c r="J7083" t="s">
        <v>31</v>
      </c>
      <c r="K7083" t="s">
        <v>49</v>
      </c>
      <c r="O7083" t="s">
        <v>33</v>
      </c>
      <c r="S7083" s="3">
        <v>45876.375</v>
      </c>
      <c r="T7083" t="s">
        <v>54</v>
      </c>
      <c r="U7083" t="s">
        <v>7993</v>
      </c>
      <c r="V7083" s="3">
        <v>45871.492361111108</v>
      </c>
      <c r="W7083" t="s">
        <v>667</v>
      </c>
      <c r="Y7083" s="4">
        <v>45876</v>
      </c>
      <c r="Z7083" s="2">
        <v>0.81263888888888891</v>
      </c>
    </row>
    <row r="7084" spans="1:26" x14ac:dyDescent="0.3">
      <c r="A7084">
        <v>134835</v>
      </c>
      <c r="B7084" t="s">
        <v>490</v>
      </c>
      <c r="C7084" t="s">
        <v>27</v>
      </c>
      <c r="D7084" t="s">
        <v>301</v>
      </c>
      <c r="E7084" t="s">
        <v>84</v>
      </c>
      <c r="F7084">
        <v>9080859512</v>
      </c>
      <c r="G7084" t="s">
        <v>53</v>
      </c>
      <c r="H7084">
        <v>7341</v>
      </c>
      <c r="I7084" t="s">
        <v>7995</v>
      </c>
      <c r="J7084" t="s">
        <v>31</v>
      </c>
      <c r="K7084" t="s">
        <v>49</v>
      </c>
      <c r="O7084" t="s">
        <v>33</v>
      </c>
      <c r="S7084" s="3">
        <v>45876.375</v>
      </c>
      <c r="T7084" t="s">
        <v>54</v>
      </c>
      <c r="U7084" t="s">
        <v>7995</v>
      </c>
      <c r="V7084" s="3">
        <v>45871.492361111108</v>
      </c>
      <c r="W7084" t="s">
        <v>687</v>
      </c>
      <c r="Y7084" s="4">
        <v>45876</v>
      </c>
      <c r="Z7084" s="2">
        <v>0.81263888888888891</v>
      </c>
    </row>
    <row r="7085" spans="1:26" x14ac:dyDescent="0.3">
      <c r="A7085">
        <v>134835</v>
      </c>
      <c r="B7085" t="s">
        <v>490</v>
      </c>
      <c r="C7085" t="s">
        <v>27</v>
      </c>
      <c r="D7085" t="s">
        <v>301</v>
      </c>
      <c r="E7085" t="s">
        <v>84</v>
      </c>
      <c r="F7085">
        <v>9080859512</v>
      </c>
      <c r="G7085" t="s">
        <v>53</v>
      </c>
      <c r="H7085">
        <v>7341</v>
      </c>
      <c r="I7085" t="s">
        <v>7996</v>
      </c>
      <c r="J7085" t="s">
        <v>31</v>
      </c>
      <c r="K7085" t="s">
        <v>49</v>
      </c>
      <c r="O7085" t="s">
        <v>33</v>
      </c>
      <c r="S7085" s="3">
        <v>45876.375</v>
      </c>
      <c r="T7085" t="s">
        <v>54</v>
      </c>
      <c r="U7085" t="s">
        <v>7996</v>
      </c>
      <c r="V7085" s="3">
        <v>45871.492361111108</v>
      </c>
      <c r="W7085" t="s">
        <v>687</v>
      </c>
      <c r="Y7085" s="4">
        <v>45876</v>
      </c>
      <c r="Z7085" s="2">
        <v>0.81263888888888891</v>
      </c>
    </row>
    <row r="7086" spans="1:26" x14ac:dyDescent="0.3">
      <c r="A7086">
        <v>133288</v>
      </c>
      <c r="B7086" t="s">
        <v>490</v>
      </c>
      <c r="C7086" t="s">
        <v>27</v>
      </c>
      <c r="D7086" t="s">
        <v>301</v>
      </c>
      <c r="E7086" t="s">
        <v>84</v>
      </c>
      <c r="F7086">
        <v>9037961075</v>
      </c>
      <c r="G7086" t="s">
        <v>53</v>
      </c>
      <c r="H7086">
        <v>7341</v>
      </c>
      <c r="I7086" t="s">
        <v>7997</v>
      </c>
      <c r="J7086" t="s">
        <v>31</v>
      </c>
      <c r="K7086" t="s">
        <v>49</v>
      </c>
      <c r="O7086" t="s">
        <v>33</v>
      </c>
      <c r="S7086" s="3">
        <v>45876.375</v>
      </c>
      <c r="T7086" t="s">
        <v>54</v>
      </c>
      <c r="U7086" t="s">
        <v>7997</v>
      </c>
      <c r="V7086" s="3">
        <v>45871.492361111108</v>
      </c>
      <c r="W7086" t="s">
        <v>606</v>
      </c>
      <c r="Y7086" s="4">
        <v>45876</v>
      </c>
      <c r="Z7086" s="2">
        <v>0.81263888888888891</v>
      </c>
    </row>
    <row r="7087" spans="1:26" x14ac:dyDescent="0.3">
      <c r="A7087">
        <v>26553</v>
      </c>
      <c r="B7087" t="s">
        <v>490</v>
      </c>
      <c r="C7087" t="s">
        <v>27</v>
      </c>
      <c r="D7087" t="s">
        <v>301</v>
      </c>
      <c r="E7087" t="s">
        <v>84</v>
      </c>
      <c r="F7087">
        <v>8714600626</v>
      </c>
      <c r="G7087" t="s">
        <v>53</v>
      </c>
      <c r="H7087">
        <v>7341</v>
      </c>
      <c r="I7087" t="s">
        <v>7998</v>
      </c>
      <c r="J7087" t="s">
        <v>31</v>
      </c>
      <c r="K7087" t="s">
        <v>49</v>
      </c>
      <c r="O7087" t="s">
        <v>33</v>
      </c>
      <c r="S7087" s="3">
        <v>45876.375</v>
      </c>
      <c r="T7087" t="s">
        <v>54</v>
      </c>
      <c r="U7087" t="s">
        <v>7998</v>
      </c>
      <c r="V7087" s="3">
        <v>45871.492361111108</v>
      </c>
      <c r="W7087" t="s">
        <v>667</v>
      </c>
      <c r="Y7087" s="4">
        <v>45876</v>
      </c>
      <c r="Z7087" s="2">
        <v>0.81263888888888891</v>
      </c>
    </row>
    <row r="7088" spans="1:26" x14ac:dyDescent="0.3">
      <c r="A7088">
        <v>133288</v>
      </c>
      <c r="B7088" t="s">
        <v>490</v>
      </c>
      <c r="C7088" t="s">
        <v>27</v>
      </c>
      <c r="D7088" t="s">
        <v>301</v>
      </c>
      <c r="E7088" t="s">
        <v>84</v>
      </c>
      <c r="F7088">
        <v>9037961075</v>
      </c>
      <c r="G7088" t="s">
        <v>53</v>
      </c>
      <c r="H7088">
        <v>7341</v>
      </c>
      <c r="I7088" t="s">
        <v>7999</v>
      </c>
      <c r="J7088" t="s">
        <v>31</v>
      </c>
      <c r="K7088" t="s">
        <v>49</v>
      </c>
      <c r="O7088" t="s">
        <v>33</v>
      </c>
      <c r="S7088" s="3">
        <v>45876.375</v>
      </c>
      <c r="T7088" t="s">
        <v>54</v>
      </c>
      <c r="U7088" t="s">
        <v>7999</v>
      </c>
      <c r="V7088" s="3">
        <v>45871.492361111108</v>
      </c>
      <c r="W7088" t="s">
        <v>606</v>
      </c>
      <c r="Y7088" s="4">
        <v>45876</v>
      </c>
      <c r="Z7088" s="2">
        <v>0.81263888888888891</v>
      </c>
    </row>
    <row r="7089" spans="1:26" x14ac:dyDescent="0.3">
      <c r="A7089">
        <v>134812</v>
      </c>
      <c r="B7089" t="s">
        <v>490</v>
      </c>
      <c r="C7089" t="s">
        <v>27</v>
      </c>
      <c r="D7089" t="s">
        <v>301</v>
      </c>
      <c r="E7089" t="s">
        <v>84</v>
      </c>
      <c r="F7089">
        <v>7305462006</v>
      </c>
      <c r="G7089" t="s">
        <v>53</v>
      </c>
      <c r="H7089">
        <v>7341</v>
      </c>
      <c r="I7089" t="s">
        <v>8000</v>
      </c>
      <c r="J7089" t="s">
        <v>31</v>
      </c>
      <c r="K7089" t="s">
        <v>49</v>
      </c>
      <c r="O7089" t="s">
        <v>33</v>
      </c>
      <c r="S7089" s="3">
        <v>45876.375</v>
      </c>
      <c r="T7089" t="s">
        <v>54</v>
      </c>
      <c r="U7089" t="s">
        <v>8000</v>
      </c>
      <c r="V7089" s="3">
        <v>45871.492361111108</v>
      </c>
      <c r="W7089" t="s">
        <v>553</v>
      </c>
      <c r="Y7089" s="4">
        <v>45876</v>
      </c>
      <c r="Z7089" s="2">
        <v>0.81263888888888891</v>
      </c>
    </row>
    <row r="7090" spans="1:26" x14ac:dyDescent="0.3">
      <c r="A7090">
        <v>28308</v>
      </c>
      <c r="B7090" t="s">
        <v>490</v>
      </c>
      <c r="C7090" t="s">
        <v>27</v>
      </c>
      <c r="D7090" t="s">
        <v>301</v>
      </c>
      <c r="E7090" t="s">
        <v>84</v>
      </c>
      <c r="F7090">
        <v>9080896721</v>
      </c>
      <c r="G7090" t="s">
        <v>53</v>
      </c>
      <c r="H7090">
        <v>7341</v>
      </c>
      <c r="I7090" t="s">
        <v>8001</v>
      </c>
      <c r="J7090" t="s">
        <v>31</v>
      </c>
      <c r="K7090" t="s">
        <v>49</v>
      </c>
      <c r="O7090" t="s">
        <v>33</v>
      </c>
      <c r="S7090" s="3">
        <v>45876.375</v>
      </c>
      <c r="T7090" t="s">
        <v>54</v>
      </c>
      <c r="U7090" t="s">
        <v>8001</v>
      </c>
      <c r="V7090" s="3">
        <v>45871.492361111108</v>
      </c>
      <c r="W7090" t="s">
        <v>594</v>
      </c>
      <c r="Y7090" s="4">
        <v>45876</v>
      </c>
      <c r="Z7090" s="2">
        <v>0.81263888888888891</v>
      </c>
    </row>
    <row r="7091" spans="1:26" x14ac:dyDescent="0.3">
      <c r="A7091">
        <v>134835</v>
      </c>
      <c r="B7091" t="s">
        <v>490</v>
      </c>
      <c r="C7091" t="s">
        <v>27</v>
      </c>
      <c r="D7091" t="s">
        <v>301</v>
      </c>
      <c r="E7091" t="s">
        <v>84</v>
      </c>
      <c r="F7091">
        <v>9080859512</v>
      </c>
      <c r="G7091" t="s">
        <v>53</v>
      </c>
      <c r="H7091">
        <v>7341</v>
      </c>
      <c r="I7091" t="s">
        <v>8002</v>
      </c>
      <c r="J7091" t="s">
        <v>31</v>
      </c>
      <c r="K7091" t="s">
        <v>49</v>
      </c>
      <c r="O7091" t="s">
        <v>33</v>
      </c>
      <c r="S7091" s="3">
        <v>45876.375</v>
      </c>
      <c r="T7091" t="s">
        <v>54</v>
      </c>
      <c r="U7091" t="s">
        <v>8002</v>
      </c>
      <c r="V7091" s="3">
        <v>45871.492361111108</v>
      </c>
      <c r="W7091" t="s">
        <v>687</v>
      </c>
      <c r="Y7091" s="4">
        <v>45876</v>
      </c>
      <c r="Z7091" s="2">
        <v>0.81263888888888891</v>
      </c>
    </row>
    <row r="7092" spans="1:26" x14ac:dyDescent="0.3">
      <c r="A7092">
        <v>28308</v>
      </c>
      <c r="B7092" t="s">
        <v>490</v>
      </c>
      <c r="C7092" t="s">
        <v>27</v>
      </c>
      <c r="D7092" t="s">
        <v>301</v>
      </c>
      <c r="E7092" t="s">
        <v>84</v>
      </c>
      <c r="F7092">
        <v>9080896721</v>
      </c>
      <c r="G7092" t="s">
        <v>53</v>
      </c>
      <c r="H7092">
        <v>7341</v>
      </c>
      <c r="I7092" t="s">
        <v>8003</v>
      </c>
      <c r="J7092" t="s">
        <v>31</v>
      </c>
      <c r="K7092" t="s">
        <v>49</v>
      </c>
      <c r="O7092" t="s">
        <v>33</v>
      </c>
      <c r="S7092" s="3">
        <v>45876.375</v>
      </c>
      <c r="T7092" t="s">
        <v>54</v>
      </c>
      <c r="U7092" t="s">
        <v>8003</v>
      </c>
      <c r="V7092" s="3">
        <v>45871.492361111108</v>
      </c>
      <c r="W7092" t="s">
        <v>594</v>
      </c>
      <c r="Y7092" s="4">
        <v>45876</v>
      </c>
      <c r="Z7092" s="2">
        <v>0.81263888888888891</v>
      </c>
    </row>
    <row r="7093" spans="1:26" x14ac:dyDescent="0.3">
      <c r="A7093">
        <v>28308</v>
      </c>
      <c r="B7093" t="s">
        <v>490</v>
      </c>
      <c r="C7093" t="s">
        <v>27</v>
      </c>
      <c r="D7093" t="s">
        <v>301</v>
      </c>
      <c r="E7093" t="s">
        <v>84</v>
      </c>
      <c r="F7093">
        <v>9080896721</v>
      </c>
      <c r="G7093" t="s">
        <v>53</v>
      </c>
      <c r="H7093">
        <v>7341</v>
      </c>
      <c r="I7093" t="s">
        <v>8004</v>
      </c>
      <c r="J7093" t="s">
        <v>31</v>
      </c>
      <c r="K7093" t="s">
        <v>49</v>
      </c>
      <c r="O7093" t="s">
        <v>33</v>
      </c>
      <c r="S7093" s="3">
        <v>45876.375</v>
      </c>
      <c r="T7093" t="s">
        <v>54</v>
      </c>
      <c r="U7093" t="s">
        <v>8004</v>
      </c>
      <c r="V7093" s="3">
        <v>45871.492361111108</v>
      </c>
      <c r="W7093" t="s">
        <v>594</v>
      </c>
      <c r="Y7093" s="4">
        <v>45876</v>
      </c>
      <c r="Z7093" s="2">
        <v>0.81263888888888891</v>
      </c>
    </row>
    <row r="7094" spans="1:26" x14ac:dyDescent="0.3">
      <c r="A7094">
        <v>28308</v>
      </c>
      <c r="B7094" t="s">
        <v>490</v>
      </c>
      <c r="C7094" t="s">
        <v>27</v>
      </c>
      <c r="D7094" t="s">
        <v>301</v>
      </c>
      <c r="E7094" t="s">
        <v>84</v>
      </c>
      <c r="F7094">
        <v>9080896721</v>
      </c>
      <c r="G7094" t="s">
        <v>53</v>
      </c>
      <c r="H7094">
        <v>7341</v>
      </c>
      <c r="I7094" t="s">
        <v>8005</v>
      </c>
      <c r="J7094" t="s">
        <v>31</v>
      </c>
      <c r="K7094" t="s">
        <v>49</v>
      </c>
      <c r="O7094" t="s">
        <v>33</v>
      </c>
      <c r="S7094" s="3">
        <v>45876.375</v>
      </c>
      <c r="T7094" t="s">
        <v>54</v>
      </c>
      <c r="U7094" t="s">
        <v>8005</v>
      </c>
      <c r="V7094" s="3">
        <v>45871.492361111108</v>
      </c>
      <c r="W7094" t="s">
        <v>594</v>
      </c>
      <c r="Y7094" s="4">
        <v>45876</v>
      </c>
      <c r="Z7094" s="2">
        <v>0.81263888888888891</v>
      </c>
    </row>
    <row r="7095" spans="1:26" x14ac:dyDescent="0.3">
      <c r="A7095">
        <v>133288</v>
      </c>
      <c r="B7095" t="s">
        <v>490</v>
      </c>
      <c r="C7095" t="s">
        <v>27</v>
      </c>
      <c r="D7095" t="s">
        <v>301</v>
      </c>
      <c r="E7095" t="s">
        <v>84</v>
      </c>
      <c r="F7095">
        <v>9037961075</v>
      </c>
      <c r="G7095" t="s">
        <v>53</v>
      </c>
      <c r="H7095">
        <v>7341</v>
      </c>
      <c r="I7095" t="s">
        <v>8006</v>
      </c>
      <c r="J7095" t="s">
        <v>31</v>
      </c>
      <c r="K7095" t="s">
        <v>49</v>
      </c>
      <c r="O7095" t="s">
        <v>33</v>
      </c>
      <c r="S7095" s="3">
        <v>45876.375</v>
      </c>
      <c r="T7095" t="s">
        <v>54</v>
      </c>
      <c r="U7095" t="s">
        <v>8006</v>
      </c>
      <c r="V7095" s="3">
        <v>45871.492361111108</v>
      </c>
      <c r="W7095" t="s">
        <v>606</v>
      </c>
      <c r="Y7095" s="4">
        <v>45876</v>
      </c>
      <c r="Z7095" s="2">
        <v>0.81263888888888891</v>
      </c>
    </row>
    <row r="7096" spans="1:26" x14ac:dyDescent="0.3">
      <c r="A7096">
        <v>28308</v>
      </c>
      <c r="B7096" t="s">
        <v>490</v>
      </c>
      <c r="C7096" t="s">
        <v>27</v>
      </c>
      <c r="D7096" t="s">
        <v>301</v>
      </c>
      <c r="E7096" t="s">
        <v>84</v>
      </c>
      <c r="F7096">
        <v>9080896721</v>
      </c>
      <c r="G7096" t="s">
        <v>53</v>
      </c>
      <c r="H7096">
        <v>7341</v>
      </c>
      <c r="I7096" t="s">
        <v>8007</v>
      </c>
      <c r="J7096" t="s">
        <v>31</v>
      </c>
      <c r="K7096" t="s">
        <v>49</v>
      </c>
      <c r="O7096" t="s">
        <v>33</v>
      </c>
      <c r="S7096" s="3">
        <v>45876.375</v>
      </c>
      <c r="T7096" t="s">
        <v>54</v>
      </c>
      <c r="U7096" t="s">
        <v>8007</v>
      </c>
      <c r="V7096" s="3">
        <v>45871.492361111108</v>
      </c>
      <c r="W7096" t="s">
        <v>594</v>
      </c>
      <c r="Y7096" s="4">
        <v>45876</v>
      </c>
      <c r="Z7096" s="2">
        <v>0.81263888888888891</v>
      </c>
    </row>
    <row r="7097" spans="1:26" x14ac:dyDescent="0.3">
      <c r="A7097">
        <v>26553</v>
      </c>
      <c r="B7097" t="s">
        <v>490</v>
      </c>
      <c r="C7097" t="s">
        <v>27</v>
      </c>
      <c r="D7097" t="s">
        <v>301</v>
      </c>
      <c r="E7097" t="s">
        <v>84</v>
      </c>
      <c r="F7097">
        <v>8714600626</v>
      </c>
      <c r="G7097" t="s">
        <v>53</v>
      </c>
      <c r="H7097">
        <v>7341</v>
      </c>
      <c r="I7097" t="s">
        <v>8008</v>
      </c>
      <c r="J7097" t="s">
        <v>31</v>
      </c>
      <c r="K7097" t="s">
        <v>49</v>
      </c>
      <c r="O7097" t="s">
        <v>33</v>
      </c>
      <c r="S7097" s="3">
        <v>45876.375</v>
      </c>
      <c r="T7097" t="s">
        <v>54</v>
      </c>
      <c r="U7097" t="s">
        <v>8008</v>
      </c>
      <c r="V7097" s="3">
        <v>45871.492361111108</v>
      </c>
      <c r="W7097" t="s">
        <v>667</v>
      </c>
      <c r="Y7097" s="4">
        <v>45876</v>
      </c>
      <c r="Z7097" s="2">
        <v>0.81263888888888891</v>
      </c>
    </row>
    <row r="7098" spans="1:26" x14ac:dyDescent="0.3">
      <c r="A7098">
        <v>26553</v>
      </c>
      <c r="B7098" t="s">
        <v>490</v>
      </c>
      <c r="C7098" t="s">
        <v>27</v>
      </c>
      <c r="D7098" t="s">
        <v>301</v>
      </c>
      <c r="E7098" t="s">
        <v>84</v>
      </c>
      <c r="F7098">
        <v>8714600626</v>
      </c>
      <c r="G7098" t="s">
        <v>53</v>
      </c>
      <c r="H7098">
        <v>7341</v>
      </c>
      <c r="I7098" t="s">
        <v>8009</v>
      </c>
      <c r="J7098" t="s">
        <v>31</v>
      </c>
      <c r="K7098" t="s">
        <v>49</v>
      </c>
      <c r="O7098" t="s">
        <v>33</v>
      </c>
      <c r="S7098" s="3">
        <v>45876.375</v>
      </c>
      <c r="T7098" t="s">
        <v>54</v>
      </c>
      <c r="U7098" t="s">
        <v>8009</v>
      </c>
      <c r="V7098" s="3">
        <v>45871.492361111108</v>
      </c>
      <c r="W7098" t="s">
        <v>667</v>
      </c>
      <c r="Y7098" s="4">
        <v>45876</v>
      </c>
      <c r="Z7098" s="2">
        <v>0.81263888888888891</v>
      </c>
    </row>
    <row r="7099" spans="1:26" x14ac:dyDescent="0.3">
      <c r="A7099">
        <v>28308</v>
      </c>
      <c r="B7099" t="s">
        <v>490</v>
      </c>
      <c r="C7099" t="s">
        <v>27</v>
      </c>
      <c r="D7099" t="s">
        <v>301</v>
      </c>
      <c r="E7099" t="s">
        <v>84</v>
      </c>
      <c r="F7099">
        <v>9080896721</v>
      </c>
      <c r="G7099" t="s">
        <v>53</v>
      </c>
      <c r="H7099">
        <v>7341</v>
      </c>
      <c r="I7099" t="s">
        <v>8010</v>
      </c>
      <c r="J7099" t="s">
        <v>31</v>
      </c>
      <c r="K7099" t="s">
        <v>49</v>
      </c>
      <c r="O7099" t="s">
        <v>33</v>
      </c>
      <c r="S7099" s="3">
        <v>45876.375</v>
      </c>
      <c r="T7099" t="s">
        <v>54</v>
      </c>
      <c r="U7099" t="s">
        <v>8010</v>
      </c>
      <c r="V7099" s="3">
        <v>45871.492361111108</v>
      </c>
      <c r="W7099" t="s">
        <v>594</v>
      </c>
      <c r="Y7099" s="4">
        <v>45876</v>
      </c>
      <c r="Z7099" s="2">
        <v>0.81263888888888891</v>
      </c>
    </row>
    <row r="7100" spans="1:26" x14ac:dyDescent="0.3">
      <c r="A7100">
        <v>28308</v>
      </c>
      <c r="B7100" t="s">
        <v>490</v>
      </c>
      <c r="C7100" t="s">
        <v>27</v>
      </c>
      <c r="D7100" t="s">
        <v>301</v>
      </c>
      <c r="E7100" t="s">
        <v>84</v>
      </c>
      <c r="F7100">
        <v>9080896721</v>
      </c>
      <c r="G7100" t="s">
        <v>53</v>
      </c>
      <c r="H7100">
        <v>7341</v>
      </c>
      <c r="I7100" t="s">
        <v>8011</v>
      </c>
      <c r="J7100" t="s">
        <v>31</v>
      </c>
      <c r="K7100" t="s">
        <v>49</v>
      </c>
      <c r="O7100" t="s">
        <v>33</v>
      </c>
      <c r="S7100" s="3">
        <v>45876.375</v>
      </c>
      <c r="T7100" t="s">
        <v>54</v>
      </c>
      <c r="U7100" t="s">
        <v>8011</v>
      </c>
      <c r="V7100" s="3">
        <v>45871.492361111108</v>
      </c>
      <c r="W7100" t="s">
        <v>594</v>
      </c>
      <c r="Y7100" s="4">
        <v>45876</v>
      </c>
      <c r="Z7100" s="2">
        <v>0.81263888888888891</v>
      </c>
    </row>
    <row r="7101" spans="1:26" x14ac:dyDescent="0.3">
      <c r="A7101">
        <v>132293</v>
      </c>
      <c r="B7101" t="s">
        <v>2082</v>
      </c>
      <c r="C7101" t="s">
        <v>27</v>
      </c>
      <c r="D7101" t="s">
        <v>301</v>
      </c>
      <c r="E7101" t="s">
        <v>84</v>
      </c>
      <c r="F7101">
        <v>8248974818</v>
      </c>
      <c r="G7101" t="s">
        <v>53</v>
      </c>
      <c r="H7101">
        <v>7342</v>
      </c>
      <c r="I7101" t="s">
        <v>8012</v>
      </c>
      <c r="J7101" t="s">
        <v>31</v>
      </c>
      <c r="K7101" t="s">
        <v>49</v>
      </c>
      <c r="O7101" t="s">
        <v>33</v>
      </c>
      <c r="S7101" s="3">
        <v>45876.375</v>
      </c>
      <c r="T7101" t="s">
        <v>54</v>
      </c>
      <c r="U7101" t="s">
        <v>8012</v>
      </c>
      <c r="V7101" s="3">
        <v>45871.492361111108</v>
      </c>
      <c r="W7101" t="s">
        <v>2083</v>
      </c>
      <c r="Y7101" s="4">
        <v>45876</v>
      </c>
      <c r="Z7101" s="2">
        <v>0.81263888888888891</v>
      </c>
    </row>
    <row r="7102" spans="1:26" x14ac:dyDescent="0.3">
      <c r="A7102">
        <v>132293</v>
      </c>
      <c r="B7102" t="s">
        <v>2082</v>
      </c>
      <c r="C7102" t="s">
        <v>27</v>
      </c>
      <c r="D7102" t="s">
        <v>301</v>
      </c>
      <c r="E7102" t="s">
        <v>84</v>
      </c>
      <c r="F7102">
        <v>8248974818</v>
      </c>
      <c r="G7102" t="s">
        <v>53</v>
      </c>
      <c r="H7102">
        <v>7342</v>
      </c>
      <c r="I7102" t="s">
        <v>8013</v>
      </c>
      <c r="J7102" t="s">
        <v>31</v>
      </c>
      <c r="K7102" t="s">
        <v>49</v>
      </c>
      <c r="O7102" t="s">
        <v>33</v>
      </c>
      <c r="S7102" s="3">
        <v>45876.375</v>
      </c>
      <c r="T7102" t="s">
        <v>54</v>
      </c>
      <c r="U7102" t="s">
        <v>8013</v>
      </c>
      <c r="V7102" s="3">
        <v>45871.492361111108</v>
      </c>
      <c r="W7102" t="s">
        <v>2083</v>
      </c>
      <c r="Y7102" s="4">
        <v>45876</v>
      </c>
      <c r="Z7102" s="2">
        <v>0.81263888888888891</v>
      </c>
    </row>
    <row r="7103" spans="1:26" x14ac:dyDescent="0.3">
      <c r="A7103">
        <v>135358</v>
      </c>
      <c r="B7103" t="s">
        <v>2082</v>
      </c>
      <c r="C7103" t="s">
        <v>27</v>
      </c>
      <c r="D7103" t="s">
        <v>301</v>
      </c>
      <c r="E7103" t="s">
        <v>84</v>
      </c>
      <c r="F7103">
        <v>9150397640</v>
      </c>
      <c r="G7103" t="s">
        <v>53</v>
      </c>
      <c r="H7103">
        <v>7342</v>
      </c>
      <c r="I7103" t="s">
        <v>8014</v>
      </c>
      <c r="J7103" t="s">
        <v>31</v>
      </c>
      <c r="K7103" t="s">
        <v>49</v>
      </c>
      <c r="O7103" t="s">
        <v>33</v>
      </c>
      <c r="S7103" s="3">
        <v>45876.375</v>
      </c>
      <c r="T7103" t="s">
        <v>54</v>
      </c>
      <c r="U7103" t="s">
        <v>8014</v>
      </c>
      <c r="V7103" s="3">
        <v>45871.492361111108</v>
      </c>
      <c r="W7103" t="s">
        <v>2084</v>
      </c>
      <c r="Y7103" s="4">
        <v>45876</v>
      </c>
      <c r="Z7103" s="2">
        <v>0.81263888888888891</v>
      </c>
    </row>
    <row r="7104" spans="1:26" x14ac:dyDescent="0.3">
      <c r="A7104">
        <v>135358</v>
      </c>
      <c r="B7104" t="s">
        <v>2082</v>
      </c>
      <c r="C7104" t="s">
        <v>27</v>
      </c>
      <c r="D7104" t="s">
        <v>301</v>
      </c>
      <c r="E7104" t="s">
        <v>84</v>
      </c>
      <c r="F7104">
        <v>9150397640</v>
      </c>
      <c r="G7104" t="s">
        <v>53</v>
      </c>
      <c r="H7104">
        <v>7342</v>
      </c>
      <c r="I7104" t="s">
        <v>8015</v>
      </c>
      <c r="J7104" t="s">
        <v>31</v>
      </c>
      <c r="K7104" t="s">
        <v>49</v>
      </c>
      <c r="O7104" t="s">
        <v>33</v>
      </c>
      <c r="S7104" s="3">
        <v>45876.375</v>
      </c>
      <c r="T7104" t="s">
        <v>54</v>
      </c>
      <c r="U7104" t="s">
        <v>8015</v>
      </c>
      <c r="V7104" s="3">
        <v>45871.492361111108</v>
      </c>
      <c r="W7104" t="s">
        <v>2084</v>
      </c>
      <c r="Y7104" s="4">
        <v>45876</v>
      </c>
      <c r="Z7104" s="2">
        <v>0.81263888888888891</v>
      </c>
    </row>
    <row r="7105" spans="1:26" x14ac:dyDescent="0.3">
      <c r="A7105">
        <v>135358</v>
      </c>
      <c r="B7105" t="s">
        <v>2082</v>
      </c>
      <c r="C7105" t="s">
        <v>27</v>
      </c>
      <c r="D7105" t="s">
        <v>301</v>
      </c>
      <c r="E7105" t="s">
        <v>84</v>
      </c>
      <c r="F7105">
        <v>9150397640</v>
      </c>
      <c r="G7105" t="s">
        <v>53</v>
      </c>
      <c r="H7105">
        <v>7342</v>
      </c>
      <c r="I7105" t="s">
        <v>8017</v>
      </c>
      <c r="J7105" t="s">
        <v>31</v>
      </c>
      <c r="K7105" t="s">
        <v>49</v>
      </c>
      <c r="O7105" t="s">
        <v>33</v>
      </c>
      <c r="S7105" s="3">
        <v>45876.375</v>
      </c>
      <c r="T7105" t="s">
        <v>54</v>
      </c>
      <c r="U7105" t="s">
        <v>8017</v>
      </c>
      <c r="V7105" s="3">
        <v>45871.492361111108</v>
      </c>
      <c r="W7105" t="s">
        <v>2084</v>
      </c>
      <c r="Y7105" s="4">
        <v>45876</v>
      </c>
      <c r="Z7105" s="2">
        <v>0.81263888888888891</v>
      </c>
    </row>
    <row r="7106" spans="1:26" x14ac:dyDescent="0.3">
      <c r="A7106">
        <v>132293</v>
      </c>
      <c r="B7106" t="s">
        <v>2082</v>
      </c>
      <c r="C7106" t="s">
        <v>27</v>
      </c>
      <c r="D7106" t="s">
        <v>301</v>
      </c>
      <c r="E7106" t="s">
        <v>84</v>
      </c>
      <c r="F7106">
        <v>8248974818</v>
      </c>
      <c r="G7106" t="s">
        <v>53</v>
      </c>
      <c r="H7106">
        <v>7342</v>
      </c>
      <c r="I7106" t="s">
        <v>8018</v>
      </c>
      <c r="J7106" t="s">
        <v>31</v>
      </c>
      <c r="K7106" t="s">
        <v>49</v>
      </c>
      <c r="O7106" t="s">
        <v>33</v>
      </c>
      <c r="S7106" s="3">
        <v>45876.375</v>
      </c>
      <c r="T7106" t="s">
        <v>54</v>
      </c>
      <c r="U7106" t="s">
        <v>8018</v>
      </c>
      <c r="V7106" s="3">
        <v>45871.492361111108</v>
      </c>
      <c r="W7106" t="s">
        <v>2083</v>
      </c>
      <c r="Y7106" s="4">
        <v>45876</v>
      </c>
      <c r="Z7106" s="2">
        <v>0.81263888888888891</v>
      </c>
    </row>
    <row r="7107" spans="1:26" x14ac:dyDescent="0.3">
      <c r="A7107">
        <v>132293</v>
      </c>
      <c r="B7107" t="s">
        <v>2082</v>
      </c>
      <c r="C7107" t="s">
        <v>27</v>
      </c>
      <c r="D7107" t="s">
        <v>301</v>
      </c>
      <c r="E7107" t="s">
        <v>84</v>
      </c>
      <c r="F7107">
        <v>8248974818</v>
      </c>
      <c r="G7107" t="s">
        <v>53</v>
      </c>
      <c r="H7107">
        <v>7342</v>
      </c>
      <c r="I7107" t="s">
        <v>8019</v>
      </c>
      <c r="J7107" t="s">
        <v>31</v>
      </c>
      <c r="K7107" t="s">
        <v>49</v>
      </c>
      <c r="O7107" t="s">
        <v>33</v>
      </c>
      <c r="S7107" s="3">
        <v>45876.375</v>
      </c>
      <c r="T7107" t="s">
        <v>54</v>
      </c>
      <c r="U7107" t="s">
        <v>8019</v>
      </c>
      <c r="V7107" s="3">
        <v>45871.492361111108</v>
      </c>
      <c r="W7107" t="s">
        <v>2083</v>
      </c>
      <c r="Y7107" s="4">
        <v>45876</v>
      </c>
      <c r="Z7107" s="2">
        <v>0.81263888888888891</v>
      </c>
    </row>
    <row r="7108" spans="1:26" x14ac:dyDescent="0.3">
      <c r="A7108">
        <v>132293</v>
      </c>
      <c r="B7108" t="s">
        <v>2082</v>
      </c>
      <c r="C7108" t="s">
        <v>27</v>
      </c>
      <c r="D7108" t="s">
        <v>301</v>
      </c>
      <c r="E7108" t="s">
        <v>84</v>
      </c>
      <c r="F7108">
        <v>8248974818</v>
      </c>
      <c r="G7108" t="s">
        <v>53</v>
      </c>
      <c r="H7108">
        <v>7342</v>
      </c>
      <c r="I7108" t="s">
        <v>8020</v>
      </c>
      <c r="J7108" t="s">
        <v>31</v>
      </c>
      <c r="K7108" t="s">
        <v>49</v>
      </c>
      <c r="O7108" t="s">
        <v>33</v>
      </c>
      <c r="S7108" s="3">
        <v>45876.375</v>
      </c>
      <c r="T7108" t="s">
        <v>54</v>
      </c>
      <c r="U7108" t="s">
        <v>8020</v>
      </c>
      <c r="V7108" s="3">
        <v>45871.492361111108</v>
      </c>
      <c r="W7108" t="s">
        <v>2083</v>
      </c>
      <c r="Y7108" s="4">
        <v>45876</v>
      </c>
      <c r="Z7108" s="2">
        <v>0.81263888888888891</v>
      </c>
    </row>
    <row r="7109" spans="1:26" x14ac:dyDescent="0.3">
      <c r="A7109">
        <v>132293</v>
      </c>
      <c r="B7109" t="s">
        <v>2082</v>
      </c>
      <c r="C7109" t="s">
        <v>27</v>
      </c>
      <c r="D7109" t="s">
        <v>301</v>
      </c>
      <c r="E7109" t="s">
        <v>84</v>
      </c>
      <c r="F7109">
        <v>8248974818</v>
      </c>
      <c r="G7109" t="s">
        <v>53</v>
      </c>
      <c r="H7109">
        <v>7342</v>
      </c>
      <c r="I7109" t="s">
        <v>8021</v>
      </c>
      <c r="J7109" t="s">
        <v>31</v>
      </c>
      <c r="K7109" t="s">
        <v>49</v>
      </c>
      <c r="O7109" t="s">
        <v>33</v>
      </c>
      <c r="S7109" s="3">
        <v>45876.375</v>
      </c>
      <c r="T7109" t="s">
        <v>54</v>
      </c>
      <c r="U7109" t="s">
        <v>8021</v>
      </c>
      <c r="V7109" s="3">
        <v>45871.492361111108</v>
      </c>
      <c r="W7109" t="s">
        <v>2083</v>
      </c>
      <c r="Y7109" s="4">
        <v>45876</v>
      </c>
      <c r="Z7109" s="2">
        <v>0.81263888888888891</v>
      </c>
    </row>
    <row r="7110" spans="1:26" x14ac:dyDescent="0.3">
      <c r="A7110">
        <v>132293</v>
      </c>
      <c r="B7110" t="s">
        <v>2082</v>
      </c>
      <c r="C7110" t="s">
        <v>27</v>
      </c>
      <c r="D7110" t="s">
        <v>301</v>
      </c>
      <c r="E7110" t="s">
        <v>84</v>
      </c>
      <c r="F7110">
        <v>8248974818</v>
      </c>
      <c r="G7110" t="s">
        <v>53</v>
      </c>
      <c r="H7110">
        <v>7342</v>
      </c>
      <c r="I7110" t="s">
        <v>8022</v>
      </c>
      <c r="J7110" t="s">
        <v>31</v>
      </c>
      <c r="K7110" t="s">
        <v>49</v>
      </c>
      <c r="O7110" t="s">
        <v>33</v>
      </c>
      <c r="S7110" s="3">
        <v>45876.375</v>
      </c>
      <c r="T7110" t="s">
        <v>54</v>
      </c>
      <c r="U7110" t="s">
        <v>8022</v>
      </c>
      <c r="V7110" s="3">
        <v>45871.492361111108</v>
      </c>
      <c r="W7110" t="s">
        <v>2083</v>
      </c>
      <c r="Y7110" s="4">
        <v>45876</v>
      </c>
      <c r="Z7110" s="2">
        <v>0.81263888888888891</v>
      </c>
    </row>
    <row r="7111" spans="1:26" x14ac:dyDescent="0.3">
      <c r="A7111">
        <v>135358</v>
      </c>
      <c r="B7111" t="s">
        <v>2082</v>
      </c>
      <c r="C7111" t="s">
        <v>27</v>
      </c>
      <c r="D7111" t="s">
        <v>301</v>
      </c>
      <c r="E7111" t="s">
        <v>84</v>
      </c>
      <c r="F7111">
        <v>9150397640</v>
      </c>
      <c r="G7111" t="s">
        <v>53</v>
      </c>
      <c r="H7111">
        <v>7342</v>
      </c>
      <c r="I7111" t="s">
        <v>8023</v>
      </c>
      <c r="J7111" t="s">
        <v>31</v>
      </c>
      <c r="K7111" t="s">
        <v>49</v>
      </c>
      <c r="O7111" t="s">
        <v>33</v>
      </c>
      <c r="S7111" s="3">
        <v>45876.375</v>
      </c>
      <c r="T7111" t="s">
        <v>54</v>
      </c>
      <c r="U7111" t="s">
        <v>8023</v>
      </c>
      <c r="V7111" s="3">
        <v>45871.492361111108</v>
      </c>
      <c r="W7111" t="s">
        <v>2084</v>
      </c>
      <c r="Y7111" s="4">
        <v>45876</v>
      </c>
      <c r="Z7111" s="2">
        <v>0.81263888888888891</v>
      </c>
    </row>
    <row r="7112" spans="1:26" x14ac:dyDescent="0.3">
      <c r="A7112">
        <v>132293</v>
      </c>
      <c r="B7112" t="s">
        <v>2082</v>
      </c>
      <c r="C7112" t="s">
        <v>27</v>
      </c>
      <c r="D7112" t="s">
        <v>301</v>
      </c>
      <c r="E7112" t="s">
        <v>84</v>
      </c>
      <c r="F7112">
        <v>8248974818</v>
      </c>
      <c r="G7112" t="s">
        <v>53</v>
      </c>
      <c r="H7112">
        <v>7342</v>
      </c>
      <c r="I7112" t="s">
        <v>8024</v>
      </c>
      <c r="J7112" t="s">
        <v>31</v>
      </c>
      <c r="K7112" t="s">
        <v>49</v>
      </c>
      <c r="O7112" t="s">
        <v>33</v>
      </c>
      <c r="S7112" s="3">
        <v>45876.375</v>
      </c>
      <c r="T7112" t="s">
        <v>54</v>
      </c>
      <c r="U7112" t="s">
        <v>8024</v>
      </c>
      <c r="V7112" s="3">
        <v>45871.492361111108</v>
      </c>
      <c r="W7112" t="s">
        <v>2083</v>
      </c>
      <c r="Y7112" s="4">
        <v>45876</v>
      </c>
      <c r="Z7112" s="2">
        <v>0.81263888888888891</v>
      </c>
    </row>
    <row r="7113" spans="1:26" x14ac:dyDescent="0.3">
      <c r="A7113">
        <v>135358</v>
      </c>
      <c r="B7113" t="s">
        <v>2082</v>
      </c>
      <c r="C7113" t="s">
        <v>27</v>
      </c>
      <c r="D7113" t="s">
        <v>301</v>
      </c>
      <c r="E7113" t="s">
        <v>84</v>
      </c>
      <c r="F7113">
        <v>9150397640</v>
      </c>
      <c r="G7113" t="s">
        <v>53</v>
      </c>
      <c r="H7113">
        <v>7342</v>
      </c>
      <c r="I7113" t="s">
        <v>8028</v>
      </c>
      <c r="J7113" t="s">
        <v>31</v>
      </c>
      <c r="K7113" t="s">
        <v>49</v>
      </c>
      <c r="O7113" t="s">
        <v>33</v>
      </c>
      <c r="S7113" s="3">
        <v>45876.375</v>
      </c>
      <c r="T7113" t="s">
        <v>54</v>
      </c>
      <c r="U7113" t="s">
        <v>8028</v>
      </c>
      <c r="V7113" s="3">
        <v>45871.492361111108</v>
      </c>
      <c r="W7113" t="s">
        <v>2084</v>
      </c>
      <c r="Y7113" s="4">
        <v>45876</v>
      </c>
      <c r="Z7113" s="2">
        <v>0.81263888888888891</v>
      </c>
    </row>
    <row r="7114" spans="1:26" x14ac:dyDescent="0.3">
      <c r="A7114">
        <v>135358</v>
      </c>
      <c r="B7114" t="s">
        <v>2082</v>
      </c>
      <c r="C7114" t="s">
        <v>27</v>
      </c>
      <c r="D7114" t="s">
        <v>301</v>
      </c>
      <c r="E7114" t="s">
        <v>84</v>
      </c>
      <c r="F7114">
        <v>9150397640</v>
      </c>
      <c r="G7114" t="s">
        <v>53</v>
      </c>
      <c r="H7114">
        <v>7342</v>
      </c>
      <c r="I7114" t="s">
        <v>8030</v>
      </c>
      <c r="J7114" t="s">
        <v>31</v>
      </c>
      <c r="K7114" t="s">
        <v>49</v>
      </c>
      <c r="O7114" t="s">
        <v>33</v>
      </c>
      <c r="S7114" s="3">
        <v>45876.375</v>
      </c>
      <c r="T7114" t="s">
        <v>54</v>
      </c>
      <c r="U7114" t="s">
        <v>8030</v>
      </c>
      <c r="V7114" s="3">
        <v>45871.492361111108</v>
      </c>
      <c r="W7114" t="s">
        <v>2084</v>
      </c>
      <c r="Y7114" s="4">
        <v>45876</v>
      </c>
      <c r="Z7114" s="2">
        <v>0.81263888888888891</v>
      </c>
    </row>
    <row r="7115" spans="1:26" x14ac:dyDescent="0.3">
      <c r="A7115">
        <v>135358</v>
      </c>
      <c r="B7115" t="s">
        <v>2082</v>
      </c>
      <c r="C7115" t="s">
        <v>27</v>
      </c>
      <c r="D7115" t="s">
        <v>301</v>
      </c>
      <c r="E7115" t="s">
        <v>84</v>
      </c>
      <c r="F7115">
        <v>9150397640</v>
      </c>
      <c r="G7115" t="s">
        <v>53</v>
      </c>
      <c r="H7115">
        <v>7342</v>
      </c>
      <c r="I7115" t="s">
        <v>8031</v>
      </c>
      <c r="J7115" t="s">
        <v>31</v>
      </c>
      <c r="K7115" t="s">
        <v>49</v>
      </c>
      <c r="O7115" t="s">
        <v>33</v>
      </c>
      <c r="S7115" s="3">
        <v>45876.375</v>
      </c>
      <c r="T7115" t="s">
        <v>54</v>
      </c>
      <c r="U7115" t="s">
        <v>8031</v>
      </c>
      <c r="V7115" s="3">
        <v>45871.492361111108</v>
      </c>
      <c r="W7115" t="s">
        <v>2084</v>
      </c>
      <c r="Y7115" s="4">
        <v>45876</v>
      </c>
      <c r="Z7115" s="2">
        <v>0.81263888888888891</v>
      </c>
    </row>
    <row r="7116" spans="1:26" x14ac:dyDescent="0.3">
      <c r="A7116">
        <v>131235</v>
      </c>
      <c r="B7116" t="s">
        <v>487</v>
      </c>
      <c r="C7116" t="s">
        <v>27</v>
      </c>
      <c r="D7116" t="s">
        <v>301</v>
      </c>
      <c r="E7116" t="s">
        <v>84</v>
      </c>
      <c r="F7116">
        <v>9360865161</v>
      </c>
      <c r="G7116" t="s">
        <v>53</v>
      </c>
      <c r="H7116">
        <v>7343</v>
      </c>
      <c r="I7116" t="s">
        <v>8035</v>
      </c>
      <c r="J7116" t="s">
        <v>31</v>
      </c>
      <c r="K7116" t="s">
        <v>49</v>
      </c>
      <c r="O7116" t="s">
        <v>33</v>
      </c>
      <c r="S7116" s="3">
        <v>45876.375</v>
      </c>
      <c r="T7116" t="s">
        <v>54</v>
      </c>
      <c r="U7116" t="s">
        <v>8035</v>
      </c>
      <c r="V7116" s="3">
        <v>45871.492361111108</v>
      </c>
      <c r="W7116" t="s">
        <v>488</v>
      </c>
      <c r="Y7116" s="4">
        <v>45876</v>
      </c>
      <c r="Z7116" s="2">
        <v>0.81263888888888891</v>
      </c>
    </row>
    <row r="7117" spans="1:26" x14ac:dyDescent="0.3">
      <c r="A7117">
        <v>28835</v>
      </c>
      <c r="B7117" t="s">
        <v>487</v>
      </c>
      <c r="C7117" t="s">
        <v>27</v>
      </c>
      <c r="D7117" t="s">
        <v>301</v>
      </c>
      <c r="E7117" t="s">
        <v>84</v>
      </c>
      <c r="F7117">
        <v>9080634225</v>
      </c>
      <c r="G7117" t="s">
        <v>53</v>
      </c>
      <c r="H7117">
        <v>7343</v>
      </c>
      <c r="I7117" t="s">
        <v>8036</v>
      </c>
      <c r="J7117" t="s">
        <v>31</v>
      </c>
      <c r="K7117" t="s">
        <v>49</v>
      </c>
      <c r="O7117" t="s">
        <v>33</v>
      </c>
      <c r="S7117" s="3">
        <v>45876.375</v>
      </c>
      <c r="T7117" t="s">
        <v>54</v>
      </c>
      <c r="U7117" t="s">
        <v>8036</v>
      </c>
      <c r="V7117" s="3">
        <v>45871.492361111108</v>
      </c>
      <c r="W7117" t="s">
        <v>672</v>
      </c>
      <c r="Y7117" s="4">
        <v>45876</v>
      </c>
      <c r="Z7117" s="2">
        <v>0.81263888888888891</v>
      </c>
    </row>
    <row r="7118" spans="1:26" x14ac:dyDescent="0.3">
      <c r="A7118">
        <v>132030</v>
      </c>
      <c r="B7118" t="s">
        <v>487</v>
      </c>
      <c r="C7118" t="s">
        <v>27</v>
      </c>
      <c r="D7118" t="s">
        <v>301</v>
      </c>
      <c r="E7118" t="s">
        <v>84</v>
      </c>
      <c r="F7118">
        <v>7339259733</v>
      </c>
      <c r="G7118" t="s">
        <v>53</v>
      </c>
      <c r="H7118">
        <v>7343</v>
      </c>
      <c r="I7118" t="s">
        <v>8037</v>
      </c>
      <c r="J7118" t="s">
        <v>31</v>
      </c>
      <c r="K7118" t="s">
        <v>49</v>
      </c>
      <c r="O7118" t="s">
        <v>33</v>
      </c>
      <c r="S7118" s="3">
        <v>45876.375</v>
      </c>
      <c r="T7118" t="s">
        <v>54</v>
      </c>
      <c r="U7118" t="s">
        <v>8037</v>
      </c>
      <c r="V7118" s="3">
        <v>45871.492361111108</v>
      </c>
      <c r="W7118" t="s">
        <v>545</v>
      </c>
      <c r="Y7118" s="4">
        <v>45876</v>
      </c>
      <c r="Z7118" s="2">
        <v>0.81263888888888891</v>
      </c>
    </row>
    <row r="7119" spans="1:26" x14ac:dyDescent="0.3">
      <c r="A7119">
        <v>135368</v>
      </c>
      <c r="B7119" t="s">
        <v>487</v>
      </c>
      <c r="C7119" t="s">
        <v>187</v>
      </c>
      <c r="D7119" t="s">
        <v>301</v>
      </c>
      <c r="E7119" t="s">
        <v>84</v>
      </c>
      <c r="F7119">
        <v>9025456583</v>
      </c>
      <c r="G7119" t="s">
        <v>53</v>
      </c>
      <c r="H7119">
        <v>7343</v>
      </c>
      <c r="I7119" t="s">
        <v>8038</v>
      </c>
      <c r="J7119" t="s">
        <v>31</v>
      </c>
      <c r="K7119" t="s">
        <v>49</v>
      </c>
      <c r="O7119" t="s">
        <v>33</v>
      </c>
      <c r="S7119" s="3">
        <v>45876.375</v>
      </c>
      <c r="T7119" t="s">
        <v>54</v>
      </c>
      <c r="U7119" t="s">
        <v>8038</v>
      </c>
      <c r="V7119" s="3">
        <v>45871.492361111108</v>
      </c>
      <c r="W7119" t="s">
        <v>889</v>
      </c>
      <c r="Y7119" s="4">
        <v>45876</v>
      </c>
      <c r="Z7119" s="2">
        <v>0.81263888888888891</v>
      </c>
    </row>
    <row r="7120" spans="1:26" x14ac:dyDescent="0.3">
      <c r="A7120">
        <v>133879</v>
      </c>
      <c r="B7120" t="s">
        <v>487</v>
      </c>
      <c r="C7120" t="s">
        <v>27</v>
      </c>
      <c r="D7120" t="s">
        <v>301</v>
      </c>
      <c r="E7120" t="s">
        <v>84</v>
      </c>
      <c r="F7120">
        <v>6383963878</v>
      </c>
      <c r="G7120" t="s">
        <v>53</v>
      </c>
      <c r="H7120">
        <v>7343</v>
      </c>
      <c r="I7120" t="s">
        <v>8039</v>
      </c>
      <c r="J7120" t="s">
        <v>31</v>
      </c>
      <c r="K7120" t="s">
        <v>49</v>
      </c>
      <c r="O7120" t="s">
        <v>33</v>
      </c>
      <c r="S7120" s="3">
        <v>45876.375</v>
      </c>
      <c r="T7120" t="s">
        <v>54</v>
      </c>
      <c r="U7120" t="s">
        <v>8039</v>
      </c>
      <c r="V7120" s="3">
        <v>45871.492361111108</v>
      </c>
      <c r="W7120" t="s">
        <v>785</v>
      </c>
      <c r="Y7120" s="4">
        <v>45876</v>
      </c>
      <c r="Z7120" s="2">
        <v>0.81263888888888891</v>
      </c>
    </row>
    <row r="7121" spans="1:26" x14ac:dyDescent="0.3">
      <c r="A7121">
        <v>133725</v>
      </c>
      <c r="B7121" t="s">
        <v>487</v>
      </c>
      <c r="C7121" t="s">
        <v>27</v>
      </c>
      <c r="D7121" t="s">
        <v>301</v>
      </c>
      <c r="E7121" t="s">
        <v>84</v>
      </c>
      <c r="F7121">
        <v>8104249161</v>
      </c>
      <c r="G7121" t="s">
        <v>53</v>
      </c>
      <c r="H7121">
        <v>7343</v>
      </c>
      <c r="I7121" t="s">
        <v>8040</v>
      </c>
      <c r="J7121" t="s">
        <v>31</v>
      </c>
      <c r="K7121" t="s">
        <v>49</v>
      </c>
      <c r="O7121" t="s">
        <v>33</v>
      </c>
      <c r="S7121" s="3">
        <v>45876.375</v>
      </c>
      <c r="T7121" t="s">
        <v>54</v>
      </c>
      <c r="U7121" t="s">
        <v>8040</v>
      </c>
      <c r="V7121" s="3">
        <v>45871.492361111108</v>
      </c>
      <c r="W7121" t="s">
        <v>592</v>
      </c>
      <c r="Y7121" s="4">
        <v>45876</v>
      </c>
      <c r="Z7121" s="2">
        <v>0.81263888888888891</v>
      </c>
    </row>
    <row r="7122" spans="1:26" x14ac:dyDescent="0.3">
      <c r="A7122">
        <v>133725</v>
      </c>
      <c r="B7122" t="s">
        <v>487</v>
      </c>
      <c r="C7122" t="s">
        <v>27</v>
      </c>
      <c r="D7122" t="s">
        <v>301</v>
      </c>
      <c r="E7122" t="s">
        <v>84</v>
      </c>
      <c r="F7122">
        <v>8104249161</v>
      </c>
      <c r="G7122" t="s">
        <v>53</v>
      </c>
      <c r="H7122">
        <v>7343</v>
      </c>
      <c r="I7122" t="s">
        <v>8041</v>
      </c>
      <c r="J7122" t="s">
        <v>31</v>
      </c>
      <c r="K7122" t="s">
        <v>49</v>
      </c>
      <c r="O7122" t="s">
        <v>33</v>
      </c>
      <c r="S7122" s="3">
        <v>45876.375</v>
      </c>
      <c r="T7122" t="s">
        <v>54</v>
      </c>
      <c r="U7122" t="s">
        <v>8041</v>
      </c>
      <c r="V7122" s="3">
        <v>45871.492361111108</v>
      </c>
      <c r="W7122" t="s">
        <v>592</v>
      </c>
      <c r="Y7122" s="4">
        <v>45876</v>
      </c>
      <c r="Z7122" s="2">
        <v>0.81263888888888891</v>
      </c>
    </row>
    <row r="7123" spans="1:26" x14ac:dyDescent="0.3">
      <c r="A7123">
        <v>133879</v>
      </c>
      <c r="B7123" t="s">
        <v>487</v>
      </c>
      <c r="C7123" t="s">
        <v>27</v>
      </c>
      <c r="D7123" t="s">
        <v>301</v>
      </c>
      <c r="E7123" t="s">
        <v>84</v>
      </c>
      <c r="F7123">
        <v>6383963878</v>
      </c>
      <c r="G7123" t="s">
        <v>53</v>
      </c>
      <c r="H7123">
        <v>7343</v>
      </c>
      <c r="I7123" t="s">
        <v>8042</v>
      </c>
      <c r="J7123" t="s">
        <v>31</v>
      </c>
      <c r="K7123" t="s">
        <v>49</v>
      </c>
      <c r="O7123" t="s">
        <v>33</v>
      </c>
      <c r="S7123" s="3">
        <v>45876.375</v>
      </c>
      <c r="T7123" t="s">
        <v>54</v>
      </c>
      <c r="U7123" t="s">
        <v>8042</v>
      </c>
      <c r="V7123" s="3">
        <v>45871.492361111108</v>
      </c>
      <c r="W7123" t="s">
        <v>785</v>
      </c>
      <c r="Y7123" s="4">
        <v>45876</v>
      </c>
      <c r="Z7123" s="2">
        <v>0.81263888888888891</v>
      </c>
    </row>
    <row r="7124" spans="1:26" x14ac:dyDescent="0.3">
      <c r="A7124">
        <v>133879</v>
      </c>
      <c r="B7124" t="s">
        <v>487</v>
      </c>
      <c r="C7124" t="s">
        <v>27</v>
      </c>
      <c r="D7124" t="s">
        <v>301</v>
      </c>
      <c r="E7124" t="s">
        <v>84</v>
      </c>
      <c r="F7124">
        <v>6383963878</v>
      </c>
      <c r="G7124" t="s">
        <v>53</v>
      </c>
      <c r="H7124">
        <v>7343</v>
      </c>
      <c r="I7124" t="s">
        <v>8043</v>
      </c>
      <c r="J7124" t="s">
        <v>31</v>
      </c>
      <c r="K7124" t="s">
        <v>49</v>
      </c>
      <c r="O7124" t="s">
        <v>33</v>
      </c>
      <c r="S7124" s="3">
        <v>45876.375</v>
      </c>
      <c r="T7124" t="s">
        <v>54</v>
      </c>
      <c r="U7124" t="s">
        <v>8043</v>
      </c>
      <c r="V7124" s="3">
        <v>45871.492361111108</v>
      </c>
      <c r="W7124" t="s">
        <v>785</v>
      </c>
      <c r="Y7124" s="4">
        <v>45876</v>
      </c>
      <c r="Z7124" s="2">
        <v>0.81263888888888891</v>
      </c>
    </row>
    <row r="7125" spans="1:26" x14ac:dyDescent="0.3">
      <c r="A7125">
        <v>133725</v>
      </c>
      <c r="B7125" t="s">
        <v>487</v>
      </c>
      <c r="C7125" t="s">
        <v>27</v>
      </c>
      <c r="D7125" t="s">
        <v>301</v>
      </c>
      <c r="E7125" t="s">
        <v>84</v>
      </c>
      <c r="F7125">
        <v>8104249161</v>
      </c>
      <c r="G7125" t="s">
        <v>53</v>
      </c>
      <c r="H7125">
        <v>7343</v>
      </c>
      <c r="I7125" t="s">
        <v>8044</v>
      </c>
      <c r="J7125" t="s">
        <v>31</v>
      </c>
      <c r="K7125" t="s">
        <v>49</v>
      </c>
      <c r="O7125" t="s">
        <v>33</v>
      </c>
      <c r="S7125" s="3">
        <v>45876.375</v>
      </c>
      <c r="T7125" t="s">
        <v>54</v>
      </c>
      <c r="U7125" t="s">
        <v>8044</v>
      </c>
      <c r="V7125" s="3">
        <v>45871.492361111108</v>
      </c>
      <c r="W7125" t="s">
        <v>592</v>
      </c>
      <c r="Y7125" s="4">
        <v>45876</v>
      </c>
      <c r="Z7125" s="2">
        <v>0.81263888888888891</v>
      </c>
    </row>
    <row r="7126" spans="1:26" x14ac:dyDescent="0.3">
      <c r="A7126">
        <v>135368</v>
      </c>
      <c r="B7126" t="s">
        <v>487</v>
      </c>
      <c r="C7126" t="s">
        <v>187</v>
      </c>
      <c r="D7126" t="s">
        <v>301</v>
      </c>
      <c r="E7126" t="s">
        <v>84</v>
      </c>
      <c r="F7126">
        <v>9025456583</v>
      </c>
      <c r="G7126" t="s">
        <v>53</v>
      </c>
      <c r="H7126">
        <v>7343</v>
      </c>
      <c r="I7126" t="s">
        <v>8045</v>
      </c>
      <c r="J7126" t="s">
        <v>31</v>
      </c>
      <c r="K7126" t="s">
        <v>49</v>
      </c>
      <c r="O7126" t="s">
        <v>33</v>
      </c>
      <c r="S7126" s="3">
        <v>45876.375</v>
      </c>
      <c r="T7126" t="s">
        <v>54</v>
      </c>
      <c r="U7126" t="s">
        <v>8045</v>
      </c>
      <c r="V7126" s="3">
        <v>45871.492361111108</v>
      </c>
      <c r="W7126" t="s">
        <v>889</v>
      </c>
      <c r="Y7126" s="4">
        <v>45876</v>
      </c>
      <c r="Z7126" s="2">
        <v>0.81263888888888891</v>
      </c>
    </row>
    <row r="7127" spans="1:26" x14ac:dyDescent="0.3">
      <c r="A7127">
        <v>28835</v>
      </c>
      <c r="B7127" t="s">
        <v>487</v>
      </c>
      <c r="C7127" t="s">
        <v>27</v>
      </c>
      <c r="D7127" t="s">
        <v>301</v>
      </c>
      <c r="E7127" t="s">
        <v>84</v>
      </c>
      <c r="F7127">
        <v>9080634225</v>
      </c>
      <c r="G7127" t="s">
        <v>53</v>
      </c>
      <c r="H7127">
        <v>7343</v>
      </c>
      <c r="I7127" t="s">
        <v>8046</v>
      </c>
      <c r="J7127" t="s">
        <v>31</v>
      </c>
      <c r="K7127" t="s">
        <v>49</v>
      </c>
      <c r="O7127" t="s">
        <v>33</v>
      </c>
      <c r="S7127" s="3">
        <v>45876.375</v>
      </c>
      <c r="T7127" t="s">
        <v>54</v>
      </c>
      <c r="U7127" t="s">
        <v>8046</v>
      </c>
      <c r="V7127" s="3">
        <v>45871.492361111108</v>
      </c>
      <c r="W7127" t="s">
        <v>672</v>
      </c>
      <c r="Y7127" s="4">
        <v>45876</v>
      </c>
      <c r="Z7127" s="2">
        <v>0.81263888888888891</v>
      </c>
    </row>
    <row r="7128" spans="1:26" x14ac:dyDescent="0.3">
      <c r="A7128">
        <v>28835</v>
      </c>
      <c r="B7128" t="s">
        <v>487</v>
      </c>
      <c r="C7128" t="s">
        <v>27</v>
      </c>
      <c r="D7128" t="s">
        <v>301</v>
      </c>
      <c r="E7128" t="s">
        <v>84</v>
      </c>
      <c r="F7128">
        <v>9080634225</v>
      </c>
      <c r="G7128" t="s">
        <v>53</v>
      </c>
      <c r="H7128">
        <v>7343</v>
      </c>
      <c r="I7128" t="s">
        <v>8047</v>
      </c>
      <c r="J7128" t="s">
        <v>31</v>
      </c>
      <c r="K7128" t="s">
        <v>49</v>
      </c>
      <c r="O7128" t="s">
        <v>33</v>
      </c>
      <c r="S7128" s="3">
        <v>45876.375</v>
      </c>
      <c r="T7128" t="s">
        <v>54</v>
      </c>
      <c r="U7128" t="s">
        <v>8047</v>
      </c>
      <c r="V7128" s="3">
        <v>45871.492361111108</v>
      </c>
      <c r="W7128" t="s">
        <v>672</v>
      </c>
      <c r="Y7128" s="4">
        <v>45876</v>
      </c>
      <c r="Z7128" s="2">
        <v>0.81263888888888891</v>
      </c>
    </row>
    <row r="7129" spans="1:26" x14ac:dyDescent="0.3">
      <c r="A7129">
        <v>135368</v>
      </c>
      <c r="B7129" t="s">
        <v>487</v>
      </c>
      <c r="C7129" t="s">
        <v>187</v>
      </c>
      <c r="D7129" t="s">
        <v>301</v>
      </c>
      <c r="E7129" t="s">
        <v>84</v>
      </c>
      <c r="F7129">
        <v>9025456583</v>
      </c>
      <c r="G7129" t="s">
        <v>53</v>
      </c>
      <c r="H7129">
        <v>7343</v>
      </c>
      <c r="I7129" t="s">
        <v>8048</v>
      </c>
      <c r="J7129" t="s">
        <v>31</v>
      </c>
      <c r="K7129" t="s">
        <v>49</v>
      </c>
      <c r="O7129" t="s">
        <v>33</v>
      </c>
      <c r="S7129" s="3">
        <v>45876.375</v>
      </c>
      <c r="T7129" t="s">
        <v>54</v>
      </c>
      <c r="U7129" t="s">
        <v>8048</v>
      </c>
      <c r="V7129" s="3">
        <v>45871.492361111108</v>
      </c>
      <c r="W7129" t="s">
        <v>889</v>
      </c>
      <c r="Y7129" s="4">
        <v>45876</v>
      </c>
      <c r="Z7129" s="2">
        <v>0.81263888888888891</v>
      </c>
    </row>
    <row r="7130" spans="1:26" x14ac:dyDescent="0.3">
      <c r="A7130">
        <v>131235</v>
      </c>
      <c r="B7130" t="s">
        <v>487</v>
      </c>
      <c r="C7130" t="s">
        <v>27</v>
      </c>
      <c r="D7130" t="s">
        <v>301</v>
      </c>
      <c r="E7130" t="s">
        <v>84</v>
      </c>
      <c r="F7130">
        <v>9360865161</v>
      </c>
      <c r="G7130" t="s">
        <v>53</v>
      </c>
      <c r="H7130">
        <v>7343</v>
      </c>
      <c r="I7130" t="s">
        <v>8049</v>
      </c>
      <c r="J7130" t="s">
        <v>31</v>
      </c>
      <c r="K7130" t="s">
        <v>49</v>
      </c>
      <c r="O7130" t="s">
        <v>33</v>
      </c>
      <c r="S7130" s="3">
        <v>45876.375</v>
      </c>
      <c r="T7130" t="s">
        <v>54</v>
      </c>
      <c r="U7130" t="s">
        <v>8049</v>
      </c>
      <c r="V7130" s="3">
        <v>45871.492361111108</v>
      </c>
      <c r="W7130" t="s">
        <v>488</v>
      </c>
      <c r="Y7130" s="4">
        <v>45876</v>
      </c>
      <c r="Z7130" s="2">
        <v>0.81263888888888891</v>
      </c>
    </row>
    <row r="7131" spans="1:26" x14ac:dyDescent="0.3">
      <c r="A7131">
        <v>133725</v>
      </c>
      <c r="B7131" t="s">
        <v>487</v>
      </c>
      <c r="C7131" t="s">
        <v>27</v>
      </c>
      <c r="D7131" t="s">
        <v>301</v>
      </c>
      <c r="E7131" t="s">
        <v>84</v>
      </c>
      <c r="F7131">
        <v>8104249161</v>
      </c>
      <c r="G7131" t="s">
        <v>53</v>
      </c>
      <c r="H7131">
        <v>7343</v>
      </c>
      <c r="I7131" t="s">
        <v>8051</v>
      </c>
      <c r="J7131" t="s">
        <v>31</v>
      </c>
      <c r="K7131" t="s">
        <v>49</v>
      </c>
      <c r="O7131" t="s">
        <v>33</v>
      </c>
      <c r="S7131" s="3">
        <v>45876.375</v>
      </c>
      <c r="T7131" t="s">
        <v>54</v>
      </c>
      <c r="U7131" t="s">
        <v>8051</v>
      </c>
      <c r="V7131" s="3">
        <v>45871.492361111108</v>
      </c>
      <c r="W7131" t="s">
        <v>592</v>
      </c>
      <c r="Y7131" s="4">
        <v>45876</v>
      </c>
      <c r="Z7131" s="2">
        <v>0.81263888888888891</v>
      </c>
    </row>
    <row r="7132" spans="1:26" x14ac:dyDescent="0.3">
      <c r="A7132">
        <v>28835</v>
      </c>
      <c r="B7132" t="s">
        <v>487</v>
      </c>
      <c r="C7132" t="s">
        <v>27</v>
      </c>
      <c r="D7132" t="s">
        <v>301</v>
      </c>
      <c r="E7132" t="s">
        <v>84</v>
      </c>
      <c r="F7132">
        <v>9080634225</v>
      </c>
      <c r="G7132" t="s">
        <v>53</v>
      </c>
      <c r="H7132">
        <v>7343</v>
      </c>
      <c r="I7132" t="s">
        <v>8052</v>
      </c>
      <c r="J7132" t="s">
        <v>31</v>
      </c>
      <c r="K7132" t="s">
        <v>49</v>
      </c>
      <c r="O7132" t="s">
        <v>33</v>
      </c>
      <c r="S7132" s="3">
        <v>45876.375</v>
      </c>
      <c r="T7132" t="s">
        <v>54</v>
      </c>
      <c r="U7132" t="s">
        <v>8052</v>
      </c>
      <c r="V7132" s="3">
        <v>45871.492361111108</v>
      </c>
      <c r="W7132" t="s">
        <v>672</v>
      </c>
      <c r="Y7132" s="4">
        <v>45876</v>
      </c>
      <c r="Z7132" s="2">
        <v>0.81263888888888891</v>
      </c>
    </row>
    <row r="7133" spans="1:26" x14ac:dyDescent="0.3">
      <c r="A7133">
        <v>135368</v>
      </c>
      <c r="B7133" t="s">
        <v>487</v>
      </c>
      <c r="C7133" t="s">
        <v>187</v>
      </c>
      <c r="D7133" t="s">
        <v>301</v>
      </c>
      <c r="E7133" t="s">
        <v>84</v>
      </c>
      <c r="F7133">
        <v>9025456583</v>
      </c>
      <c r="G7133" t="s">
        <v>53</v>
      </c>
      <c r="H7133">
        <v>7343</v>
      </c>
      <c r="I7133" t="s">
        <v>8053</v>
      </c>
      <c r="J7133" t="s">
        <v>31</v>
      </c>
      <c r="K7133" t="s">
        <v>49</v>
      </c>
      <c r="O7133" t="s">
        <v>33</v>
      </c>
      <c r="S7133" s="3">
        <v>45876.375</v>
      </c>
      <c r="T7133" t="s">
        <v>54</v>
      </c>
      <c r="U7133" t="s">
        <v>8053</v>
      </c>
      <c r="V7133" s="3">
        <v>45871.492361111108</v>
      </c>
      <c r="W7133" t="s">
        <v>889</v>
      </c>
      <c r="Y7133" s="4">
        <v>45876</v>
      </c>
      <c r="Z7133" s="2">
        <v>0.81263888888888891</v>
      </c>
    </row>
    <row r="7134" spans="1:26" x14ac:dyDescent="0.3">
      <c r="A7134">
        <v>28835</v>
      </c>
      <c r="B7134" t="s">
        <v>487</v>
      </c>
      <c r="C7134" t="s">
        <v>27</v>
      </c>
      <c r="D7134" t="s">
        <v>301</v>
      </c>
      <c r="E7134" t="s">
        <v>84</v>
      </c>
      <c r="F7134">
        <v>9080634225</v>
      </c>
      <c r="G7134" t="s">
        <v>53</v>
      </c>
      <c r="H7134">
        <v>7343</v>
      </c>
      <c r="I7134" t="s">
        <v>8055</v>
      </c>
      <c r="J7134" t="s">
        <v>31</v>
      </c>
      <c r="K7134" t="s">
        <v>49</v>
      </c>
      <c r="O7134" t="s">
        <v>33</v>
      </c>
      <c r="S7134" s="3">
        <v>45876.375</v>
      </c>
      <c r="T7134" t="s">
        <v>54</v>
      </c>
      <c r="U7134" t="s">
        <v>8055</v>
      </c>
      <c r="V7134" s="3">
        <v>45871.570833333331</v>
      </c>
      <c r="W7134" t="s">
        <v>672</v>
      </c>
      <c r="Y7134" s="4">
        <v>45876</v>
      </c>
      <c r="Z7134" s="2">
        <v>0.81263888888888891</v>
      </c>
    </row>
    <row r="7135" spans="1:26" x14ac:dyDescent="0.3">
      <c r="A7135">
        <v>28835</v>
      </c>
      <c r="B7135" t="s">
        <v>487</v>
      </c>
      <c r="C7135" t="s">
        <v>27</v>
      </c>
      <c r="D7135" t="s">
        <v>301</v>
      </c>
      <c r="E7135" t="s">
        <v>84</v>
      </c>
      <c r="F7135">
        <v>9080634225</v>
      </c>
      <c r="G7135" t="s">
        <v>53</v>
      </c>
      <c r="H7135">
        <v>7343</v>
      </c>
      <c r="I7135" t="s">
        <v>8056</v>
      </c>
      <c r="J7135" t="s">
        <v>31</v>
      </c>
      <c r="K7135" t="s">
        <v>49</v>
      </c>
      <c r="O7135" t="s">
        <v>33</v>
      </c>
      <c r="S7135" s="3">
        <v>45876.375</v>
      </c>
      <c r="T7135" t="s">
        <v>54</v>
      </c>
      <c r="U7135" t="s">
        <v>8056</v>
      </c>
      <c r="V7135" s="3">
        <v>45871.570833333331</v>
      </c>
      <c r="W7135" t="s">
        <v>672</v>
      </c>
      <c r="Y7135" s="4">
        <v>45876</v>
      </c>
      <c r="Z7135" s="2">
        <v>0.81263888888888891</v>
      </c>
    </row>
    <row r="7136" spans="1:26" x14ac:dyDescent="0.3">
      <c r="A7136">
        <v>133725</v>
      </c>
      <c r="B7136" t="s">
        <v>487</v>
      </c>
      <c r="C7136" t="s">
        <v>27</v>
      </c>
      <c r="D7136" t="s">
        <v>301</v>
      </c>
      <c r="E7136" t="s">
        <v>84</v>
      </c>
      <c r="F7136">
        <v>8104249161</v>
      </c>
      <c r="G7136" t="s">
        <v>53</v>
      </c>
      <c r="H7136">
        <v>7343</v>
      </c>
      <c r="I7136" t="s">
        <v>8057</v>
      </c>
      <c r="J7136" t="s">
        <v>31</v>
      </c>
      <c r="K7136" t="s">
        <v>49</v>
      </c>
      <c r="O7136" t="s">
        <v>33</v>
      </c>
      <c r="S7136" s="3">
        <v>45876.375</v>
      </c>
      <c r="T7136" t="s">
        <v>54</v>
      </c>
      <c r="U7136" t="s">
        <v>8057</v>
      </c>
      <c r="V7136" s="3">
        <v>45871.570833333331</v>
      </c>
      <c r="W7136" t="s">
        <v>592</v>
      </c>
      <c r="Y7136" s="4">
        <v>45876</v>
      </c>
      <c r="Z7136" s="2">
        <v>0.81263888888888891</v>
      </c>
    </row>
    <row r="7137" spans="1:26" x14ac:dyDescent="0.3">
      <c r="A7137">
        <v>135368</v>
      </c>
      <c r="B7137" t="s">
        <v>487</v>
      </c>
      <c r="C7137" t="s">
        <v>187</v>
      </c>
      <c r="D7137" t="s">
        <v>301</v>
      </c>
      <c r="E7137" t="s">
        <v>84</v>
      </c>
      <c r="F7137">
        <v>9025456583</v>
      </c>
      <c r="G7137" t="s">
        <v>53</v>
      </c>
      <c r="H7137">
        <v>7343</v>
      </c>
      <c r="I7137" t="s">
        <v>8058</v>
      </c>
      <c r="J7137" t="s">
        <v>31</v>
      </c>
      <c r="K7137" t="s">
        <v>49</v>
      </c>
      <c r="O7137" t="s">
        <v>33</v>
      </c>
      <c r="S7137" s="3">
        <v>45876.375</v>
      </c>
      <c r="T7137" t="s">
        <v>54</v>
      </c>
      <c r="U7137" t="s">
        <v>8058</v>
      </c>
      <c r="V7137" s="3">
        <v>45871.570833333331</v>
      </c>
      <c r="W7137" t="s">
        <v>889</v>
      </c>
      <c r="Y7137" s="4">
        <v>45876</v>
      </c>
      <c r="Z7137" s="2">
        <v>0.81263888888888891</v>
      </c>
    </row>
    <row r="7138" spans="1:26" x14ac:dyDescent="0.3">
      <c r="A7138">
        <v>133725</v>
      </c>
      <c r="B7138" t="s">
        <v>487</v>
      </c>
      <c r="C7138" t="s">
        <v>27</v>
      </c>
      <c r="D7138" t="s">
        <v>301</v>
      </c>
      <c r="E7138" t="s">
        <v>84</v>
      </c>
      <c r="F7138">
        <v>8104249161</v>
      </c>
      <c r="G7138" t="s">
        <v>53</v>
      </c>
      <c r="H7138">
        <v>7343</v>
      </c>
      <c r="I7138" t="s">
        <v>8060</v>
      </c>
      <c r="J7138" t="s">
        <v>31</v>
      </c>
      <c r="K7138" t="s">
        <v>49</v>
      </c>
      <c r="O7138" t="s">
        <v>33</v>
      </c>
      <c r="S7138" s="3">
        <v>45876.375</v>
      </c>
      <c r="T7138" t="s">
        <v>54</v>
      </c>
      <c r="U7138" t="s">
        <v>8060</v>
      </c>
      <c r="V7138" s="3">
        <v>45871.570833333331</v>
      </c>
      <c r="W7138" t="s">
        <v>592</v>
      </c>
      <c r="Y7138" s="4">
        <v>45876</v>
      </c>
      <c r="Z7138" s="2">
        <v>0.81263888888888891</v>
      </c>
    </row>
    <row r="7139" spans="1:26" x14ac:dyDescent="0.3">
      <c r="A7139">
        <v>28835</v>
      </c>
      <c r="B7139" t="s">
        <v>487</v>
      </c>
      <c r="C7139" t="s">
        <v>27</v>
      </c>
      <c r="D7139" t="s">
        <v>301</v>
      </c>
      <c r="E7139" t="s">
        <v>84</v>
      </c>
      <c r="F7139">
        <v>9080634225</v>
      </c>
      <c r="G7139" t="s">
        <v>53</v>
      </c>
      <c r="H7139">
        <v>7343</v>
      </c>
      <c r="I7139" t="s">
        <v>8061</v>
      </c>
      <c r="J7139" t="s">
        <v>31</v>
      </c>
      <c r="K7139" t="s">
        <v>49</v>
      </c>
      <c r="O7139" t="s">
        <v>33</v>
      </c>
      <c r="S7139" s="3">
        <v>45876.375</v>
      </c>
      <c r="T7139" t="s">
        <v>54</v>
      </c>
      <c r="U7139" t="s">
        <v>8061</v>
      </c>
      <c r="V7139" s="3">
        <v>45871.570833333331</v>
      </c>
      <c r="W7139" t="s">
        <v>672</v>
      </c>
      <c r="Y7139" s="4">
        <v>45876</v>
      </c>
      <c r="Z7139" s="2">
        <v>0.81263888888888891</v>
      </c>
    </row>
    <row r="7140" spans="1:26" x14ac:dyDescent="0.3">
      <c r="A7140">
        <v>133725</v>
      </c>
      <c r="B7140" t="s">
        <v>487</v>
      </c>
      <c r="C7140" t="s">
        <v>27</v>
      </c>
      <c r="D7140" t="s">
        <v>301</v>
      </c>
      <c r="E7140" t="s">
        <v>84</v>
      </c>
      <c r="F7140">
        <v>8104249161</v>
      </c>
      <c r="G7140" t="s">
        <v>53</v>
      </c>
      <c r="H7140">
        <v>7343</v>
      </c>
      <c r="I7140" t="s">
        <v>8062</v>
      </c>
      <c r="J7140" t="s">
        <v>31</v>
      </c>
      <c r="K7140" t="s">
        <v>49</v>
      </c>
      <c r="O7140" t="s">
        <v>33</v>
      </c>
      <c r="S7140" s="3">
        <v>45876.375</v>
      </c>
      <c r="T7140" t="s">
        <v>54</v>
      </c>
      <c r="U7140" t="s">
        <v>8062</v>
      </c>
      <c r="V7140" s="3">
        <v>45871.570833333331</v>
      </c>
      <c r="W7140" t="s">
        <v>592</v>
      </c>
      <c r="Y7140" s="4">
        <v>45876</v>
      </c>
      <c r="Z7140" s="2">
        <v>0.81263888888888891</v>
      </c>
    </row>
    <row r="7141" spans="1:26" x14ac:dyDescent="0.3">
      <c r="A7141">
        <v>135368</v>
      </c>
      <c r="B7141" t="s">
        <v>487</v>
      </c>
      <c r="C7141" t="s">
        <v>187</v>
      </c>
      <c r="D7141" t="s">
        <v>301</v>
      </c>
      <c r="E7141" t="s">
        <v>84</v>
      </c>
      <c r="F7141">
        <v>9025456583</v>
      </c>
      <c r="G7141" t="s">
        <v>53</v>
      </c>
      <c r="H7141">
        <v>7343</v>
      </c>
      <c r="I7141" t="s">
        <v>8063</v>
      </c>
      <c r="J7141" t="s">
        <v>31</v>
      </c>
      <c r="K7141" t="s">
        <v>49</v>
      </c>
      <c r="O7141" t="s">
        <v>33</v>
      </c>
      <c r="S7141" s="3">
        <v>45876.375</v>
      </c>
      <c r="T7141" t="s">
        <v>54</v>
      </c>
      <c r="U7141" t="s">
        <v>8063</v>
      </c>
      <c r="V7141" s="3">
        <v>45871.570833333331</v>
      </c>
      <c r="W7141" t="s">
        <v>889</v>
      </c>
      <c r="Y7141" s="4">
        <v>45876</v>
      </c>
      <c r="Z7141" s="2">
        <v>0.81263888888888891</v>
      </c>
    </row>
    <row r="7142" spans="1:26" x14ac:dyDescent="0.3">
      <c r="A7142">
        <v>135368</v>
      </c>
      <c r="B7142" t="s">
        <v>487</v>
      </c>
      <c r="C7142" t="s">
        <v>187</v>
      </c>
      <c r="D7142" t="s">
        <v>301</v>
      </c>
      <c r="E7142" t="s">
        <v>84</v>
      </c>
      <c r="F7142">
        <v>9025456583</v>
      </c>
      <c r="G7142" t="s">
        <v>53</v>
      </c>
      <c r="H7142">
        <v>7343</v>
      </c>
      <c r="I7142" t="s">
        <v>8064</v>
      </c>
      <c r="J7142" t="s">
        <v>31</v>
      </c>
      <c r="K7142" t="s">
        <v>49</v>
      </c>
      <c r="O7142" t="s">
        <v>33</v>
      </c>
      <c r="S7142" s="3">
        <v>45876.375</v>
      </c>
      <c r="T7142" t="s">
        <v>54</v>
      </c>
      <c r="U7142" t="s">
        <v>8064</v>
      </c>
      <c r="V7142" s="3">
        <v>45871.570833333331</v>
      </c>
      <c r="W7142" t="s">
        <v>889</v>
      </c>
      <c r="Y7142" s="4">
        <v>45876</v>
      </c>
      <c r="Z7142" s="2">
        <v>0.81263888888888891</v>
      </c>
    </row>
    <row r="7143" spans="1:26" x14ac:dyDescent="0.3">
      <c r="A7143">
        <v>133879</v>
      </c>
      <c r="B7143" t="s">
        <v>487</v>
      </c>
      <c r="C7143" t="s">
        <v>27</v>
      </c>
      <c r="D7143" t="s">
        <v>301</v>
      </c>
      <c r="E7143" t="s">
        <v>84</v>
      </c>
      <c r="F7143">
        <v>6383963878</v>
      </c>
      <c r="G7143" t="s">
        <v>53</v>
      </c>
      <c r="H7143">
        <v>7343</v>
      </c>
      <c r="I7143" t="s">
        <v>8065</v>
      </c>
      <c r="J7143" t="s">
        <v>31</v>
      </c>
      <c r="K7143" t="s">
        <v>49</v>
      </c>
      <c r="O7143" t="s">
        <v>33</v>
      </c>
      <c r="S7143" s="3">
        <v>45876.375</v>
      </c>
      <c r="T7143" t="s">
        <v>54</v>
      </c>
      <c r="U7143" t="s">
        <v>8065</v>
      </c>
      <c r="V7143" s="3">
        <v>45871.570833333331</v>
      </c>
      <c r="W7143" t="s">
        <v>785</v>
      </c>
      <c r="Y7143" s="4">
        <v>45876</v>
      </c>
      <c r="Z7143" s="2">
        <v>0.81263888888888891</v>
      </c>
    </row>
    <row r="7144" spans="1:26" x14ac:dyDescent="0.3">
      <c r="A7144">
        <v>133725</v>
      </c>
      <c r="B7144" t="s">
        <v>487</v>
      </c>
      <c r="C7144" t="s">
        <v>27</v>
      </c>
      <c r="D7144" t="s">
        <v>301</v>
      </c>
      <c r="E7144" t="s">
        <v>84</v>
      </c>
      <c r="F7144">
        <v>8104249161</v>
      </c>
      <c r="G7144" t="s">
        <v>53</v>
      </c>
      <c r="H7144">
        <v>7343</v>
      </c>
      <c r="I7144" t="s">
        <v>8066</v>
      </c>
      <c r="J7144" t="s">
        <v>31</v>
      </c>
      <c r="K7144" t="s">
        <v>49</v>
      </c>
      <c r="O7144" t="s">
        <v>33</v>
      </c>
      <c r="S7144" s="3">
        <v>45876.375</v>
      </c>
      <c r="T7144" t="s">
        <v>54</v>
      </c>
      <c r="U7144" t="s">
        <v>8066</v>
      </c>
      <c r="V7144" s="3">
        <v>45871.570833333331</v>
      </c>
      <c r="W7144" t="s">
        <v>592</v>
      </c>
      <c r="Y7144" s="4">
        <v>45876</v>
      </c>
      <c r="Z7144" s="2">
        <v>0.81263888888888891</v>
      </c>
    </row>
    <row r="7145" spans="1:26" x14ac:dyDescent="0.3">
      <c r="A7145">
        <v>133879</v>
      </c>
      <c r="B7145" t="s">
        <v>487</v>
      </c>
      <c r="C7145" t="s">
        <v>27</v>
      </c>
      <c r="D7145" t="s">
        <v>301</v>
      </c>
      <c r="E7145" t="s">
        <v>84</v>
      </c>
      <c r="F7145">
        <v>6383963878</v>
      </c>
      <c r="G7145" t="s">
        <v>53</v>
      </c>
      <c r="H7145">
        <v>7343</v>
      </c>
      <c r="I7145" t="s">
        <v>8067</v>
      </c>
      <c r="J7145" t="s">
        <v>31</v>
      </c>
      <c r="K7145" t="s">
        <v>49</v>
      </c>
      <c r="O7145" t="s">
        <v>33</v>
      </c>
      <c r="S7145" s="3">
        <v>45876.375</v>
      </c>
      <c r="T7145" t="s">
        <v>54</v>
      </c>
      <c r="U7145" t="s">
        <v>8067</v>
      </c>
      <c r="V7145" s="3">
        <v>45871.570833333331</v>
      </c>
      <c r="W7145" t="s">
        <v>785</v>
      </c>
      <c r="Y7145" s="4">
        <v>45876</v>
      </c>
      <c r="Z7145" s="2">
        <v>0.81263888888888891</v>
      </c>
    </row>
    <row r="7146" spans="1:26" x14ac:dyDescent="0.3">
      <c r="A7146">
        <v>28835</v>
      </c>
      <c r="B7146" t="s">
        <v>487</v>
      </c>
      <c r="C7146" t="s">
        <v>27</v>
      </c>
      <c r="D7146" t="s">
        <v>301</v>
      </c>
      <c r="E7146" t="s">
        <v>84</v>
      </c>
      <c r="F7146">
        <v>9080634225</v>
      </c>
      <c r="G7146" t="s">
        <v>53</v>
      </c>
      <c r="H7146">
        <v>7343</v>
      </c>
      <c r="I7146" t="s">
        <v>8068</v>
      </c>
      <c r="J7146" t="s">
        <v>31</v>
      </c>
      <c r="K7146" t="s">
        <v>49</v>
      </c>
      <c r="O7146" t="s">
        <v>33</v>
      </c>
      <c r="S7146" s="3">
        <v>45876.375</v>
      </c>
      <c r="T7146" t="s">
        <v>54</v>
      </c>
      <c r="U7146" t="s">
        <v>8068</v>
      </c>
      <c r="V7146" s="3">
        <v>45871.570833333331</v>
      </c>
      <c r="W7146" t="s">
        <v>672</v>
      </c>
      <c r="Y7146" s="4">
        <v>45876</v>
      </c>
      <c r="Z7146" s="2">
        <v>0.81263888888888891</v>
      </c>
    </row>
    <row r="7147" spans="1:26" x14ac:dyDescent="0.3">
      <c r="A7147">
        <v>132030</v>
      </c>
      <c r="B7147" t="s">
        <v>487</v>
      </c>
      <c r="C7147" t="s">
        <v>27</v>
      </c>
      <c r="D7147" t="s">
        <v>301</v>
      </c>
      <c r="E7147" t="s">
        <v>84</v>
      </c>
      <c r="F7147">
        <v>7339259733</v>
      </c>
      <c r="G7147" t="s">
        <v>53</v>
      </c>
      <c r="H7147">
        <v>7343</v>
      </c>
      <c r="I7147" t="s">
        <v>8069</v>
      </c>
      <c r="J7147" t="s">
        <v>31</v>
      </c>
      <c r="K7147" t="s">
        <v>49</v>
      </c>
      <c r="O7147" t="s">
        <v>33</v>
      </c>
      <c r="S7147" s="3">
        <v>45876.375</v>
      </c>
      <c r="T7147" t="s">
        <v>54</v>
      </c>
      <c r="U7147" t="s">
        <v>8069</v>
      </c>
      <c r="V7147" s="3">
        <v>45871.570833333331</v>
      </c>
      <c r="W7147" t="s">
        <v>545</v>
      </c>
      <c r="Y7147" s="4">
        <v>45876</v>
      </c>
      <c r="Z7147" s="2">
        <v>0.81263888888888891</v>
      </c>
    </row>
    <row r="7148" spans="1:26" x14ac:dyDescent="0.3">
      <c r="A7148">
        <v>132030</v>
      </c>
      <c r="B7148" t="s">
        <v>487</v>
      </c>
      <c r="C7148" t="s">
        <v>27</v>
      </c>
      <c r="D7148" t="s">
        <v>301</v>
      </c>
      <c r="E7148" t="s">
        <v>84</v>
      </c>
      <c r="F7148">
        <v>7339259733</v>
      </c>
      <c r="G7148" t="s">
        <v>53</v>
      </c>
      <c r="H7148">
        <v>7343</v>
      </c>
      <c r="I7148" t="s">
        <v>8070</v>
      </c>
      <c r="J7148" t="s">
        <v>31</v>
      </c>
      <c r="K7148" t="s">
        <v>49</v>
      </c>
      <c r="O7148" t="s">
        <v>33</v>
      </c>
      <c r="S7148" s="3">
        <v>45876.375</v>
      </c>
      <c r="T7148" t="s">
        <v>54</v>
      </c>
      <c r="U7148" t="s">
        <v>8070</v>
      </c>
      <c r="V7148" s="3">
        <v>45871.570833333331</v>
      </c>
      <c r="W7148" t="s">
        <v>545</v>
      </c>
      <c r="Y7148" s="4">
        <v>45876</v>
      </c>
      <c r="Z7148" s="2">
        <v>0.81263888888888891</v>
      </c>
    </row>
    <row r="7149" spans="1:26" x14ac:dyDescent="0.3">
      <c r="A7149">
        <v>132030</v>
      </c>
      <c r="B7149" t="s">
        <v>487</v>
      </c>
      <c r="C7149" t="s">
        <v>27</v>
      </c>
      <c r="D7149" t="s">
        <v>301</v>
      </c>
      <c r="E7149" t="s">
        <v>84</v>
      </c>
      <c r="F7149">
        <v>7339259733</v>
      </c>
      <c r="G7149" t="s">
        <v>53</v>
      </c>
      <c r="H7149">
        <v>7343</v>
      </c>
      <c r="I7149" t="s">
        <v>8071</v>
      </c>
      <c r="J7149" t="s">
        <v>31</v>
      </c>
      <c r="K7149" t="s">
        <v>49</v>
      </c>
      <c r="O7149" t="s">
        <v>33</v>
      </c>
      <c r="S7149" s="3">
        <v>45876.375</v>
      </c>
      <c r="T7149" t="s">
        <v>54</v>
      </c>
      <c r="U7149" t="s">
        <v>8071</v>
      </c>
      <c r="V7149" s="3">
        <v>45871.570833333331</v>
      </c>
      <c r="W7149" t="s">
        <v>545</v>
      </c>
      <c r="Y7149" s="4">
        <v>45876</v>
      </c>
      <c r="Z7149" s="2">
        <v>0.81263888888888891</v>
      </c>
    </row>
    <row r="7150" spans="1:26" x14ac:dyDescent="0.3">
      <c r="A7150">
        <v>133879</v>
      </c>
      <c r="B7150" t="s">
        <v>487</v>
      </c>
      <c r="C7150" t="s">
        <v>27</v>
      </c>
      <c r="D7150" t="s">
        <v>301</v>
      </c>
      <c r="E7150" t="s">
        <v>84</v>
      </c>
      <c r="F7150">
        <v>6383963878</v>
      </c>
      <c r="G7150" t="s">
        <v>53</v>
      </c>
      <c r="H7150">
        <v>7343</v>
      </c>
      <c r="I7150" t="s">
        <v>8072</v>
      </c>
      <c r="J7150" t="s">
        <v>31</v>
      </c>
      <c r="K7150" t="s">
        <v>49</v>
      </c>
      <c r="O7150" t="s">
        <v>33</v>
      </c>
      <c r="S7150" s="3">
        <v>45876.375</v>
      </c>
      <c r="T7150" t="s">
        <v>54</v>
      </c>
      <c r="U7150" t="s">
        <v>8072</v>
      </c>
      <c r="V7150" s="3">
        <v>45871.570833333331</v>
      </c>
      <c r="W7150" t="s">
        <v>785</v>
      </c>
      <c r="Y7150" s="4">
        <v>45876</v>
      </c>
      <c r="Z7150" s="2">
        <v>0.81263888888888891</v>
      </c>
    </row>
    <row r="7151" spans="1:26" x14ac:dyDescent="0.3">
      <c r="A7151">
        <v>132030</v>
      </c>
      <c r="B7151" t="s">
        <v>487</v>
      </c>
      <c r="C7151" t="s">
        <v>27</v>
      </c>
      <c r="D7151" t="s">
        <v>301</v>
      </c>
      <c r="E7151" t="s">
        <v>84</v>
      </c>
      <c r="F7151">
        <v>7339259733</v>
      </c>
      <c r="G7151" t="s">
        <v>53</v>
      </c>
      <c r="H7151">
        <v>7343</v>
      </c>
      <c r="I7151" t="s">
        <v>8073</v>
      </c>
      <c r="J7151" t="s">
        <v>31</v>
      </c>
      <c r="K7151" t="s">
        <v>49</v>
      </c>
      <c r="O7151" t="s">
        <v>33</v>
      </c>
      <c r="S7151" s="3">
        <v>45876.375</v>
      </c>
      <c r="T7151" t="s">
        <v>54</v>
      </c>
      <c r="U7151" t="s">
        <v>8073</v>
      </c>
      <c r="V7151" s="3">
        <v>45871.570833333331</v>
      </c>
      <c r="W7151" t="s">
        <v>545</v>
      </c>
      <c r="Y7151" s="4">
        <v>45876</v>
      </c>
      <c r="Z7151" s="2">
        <v>0.81263888888888891</v>
      </c>
    </row>
    <row r="7152" spans="1:26" x14ac:dyDescent="0.3">
      <c r="A7152">
        <v>134758</v>
      </c>
      <c r="B7152" t="s">
        <v>642</v>
      </c>
      <c r="C7152" t="s">
        <v>27</v>
      </c>
      <c r="D7152" t="s">
        <v>46</v>
      </c>
      <c r="E7152" t="s">
        <v>38</v>
      </c>
      <c r="F7152">
        <v>9762375154</v>
      </c>
      <c r="G7152" t="s">
        <v>30</v>
      </c>
      <c r="H7152">
        <v>7349</v>
      </c>
      <c r="I7152" t="s">
        <v>8074</v>
      </c>
      <c r="J7152" t="s">
        <v>31</v>
      </c>
      <c r="K7152" t="s">
        <v>49</v>
      </c>
      <c r="O7152" t="s">
        <v>33</v>
      </c>
      <c r="S7152" s="3">
        <v>45876.375</v>
      </c>
      <c r="T7152" t="s">
        <v>54</v>
      </c>
      <c r="U7152" t="s">
        <v>8074</v>
      </c>
      <c r="V7152" s="3">
        <v>45871.570833333331</v>
      </c>
      <c r="W7152" t="s">
        <v>1444</v>
      </c>
      <c r="Y7152" s="4">
        <v>45876</v>
      </c>
      <c r="Z7152" s="2">
        <v>0.81263888888888891</v>
      </c>
    </row>
    <row r="7153" spans="1:26" x14ac:dyDescent="0.3">
      <c r="A7153">
        <v>135209</v>
      </c>
      <c r="B7153" t="s">
        <v>642</v>
      </c>
      <c r="C7153" t="s">
        <v>27</v>
      </c>
      <c r="D7153" t="s">
        <v>46</v>
      </c>
      <c r="E7153" t="s">
        <v>38</v>
      </c>
      <c r="F7153">
        <v>7218180181</v>
      </c>
      <c r="G7153" t="s">
        <v>30</v>
      </c>
      <c r="H7153">
        <v>7349</v>
      </c>
      <c r="I7153" t="s">
        <v>8075</v>
      </c>
      <c r="J7153" t="s">
        <v>31</v>
      </c>
      <c r="K7153" t="s">
        <v>49</v>
      </c>
      <c r="O7153" t="s">
        <v>33</v>
      </c>
      <c r="S7153" s="3">
        <v>45876.375</v>
      </c>
      <c r="T7153" t="s">
        <v>54</v>
      </c>
      <c r="U7153" t="s">
        <v>8075</v>
      </c>
      <c r="V7153" s="3">
        <v>45871.570833333331</v>
      </c>
      <c r="W7153" t="s">
        <v>670</v>
      </c>
      <c r="Y7153" s="4">
        <v>45876</v>
      </c>
      <c r="Z7153" s="2">
        <v>0.81263888888888891</v>
      </c>
    </row>
    <row r="7154" spans="1:26" x14ac:dyDescent="0.3">
      <c r="A7154">
        <v>134758</v>
      </c>
      <c r="B7154" t="s">
        <v>642</v>
      </c>
      <c r="C7154" t="s">
        <v>27</v>
      </c>
      <c r="D7154" t="s">
        <v>46</v>
      </c>
      <c r="E7154" t="s">
        <v>38</v>
      </c>
      <c r="F7154">
        <v>9762375154</v>
      </c>
      <c r="G7154" t="s">
        <v>30</v>
      </c>
      <c r="H7154">
        <v>7349</v>
      </c>
      <c r="I7154" t="s">
        <v>8076</v>
      </c>
      <c r="J7154" t="s">
        <v>31</v>
      </c>
      <c r="K7154" t="s">
        <v>49</v>
      </c>
      <c r="O7154" t="s">
        <v>33</v>
      </c>
      <c r="S7154" s="3">
        <v>45876.375</v>
      </c>
      <c r="T7154" t="s">
        <v>54</v>
      </c>
      <c r="U7154" t="s">
        <v>8076</v>
      </c>
      <c r="V7154" s="3">
        <v>45871.570833333331</v>
      </c>
      <c r="W7154" t="s">
        <v>1444</v>
      </c>
      <c r="Y7154" s="4">
        <v>45876</v>
      </c>
      <c r="Z7154" s="2">
        <v>0.81263888888888891</v>
      </c>
    </row>
    <row r="7155" spans="1:26" x14ac:dyDescent="0.3">
      <c r="A7155">
        <v>134758</v>
      </c>
      <c r="B7155" t="s">
        <v>642</v>
      </c>
      <c r="C7155" t="s">
        <v>27</v>
      </c>
      <c r="D7155" t="s">
        <v>46</v>
      </c>
      <c r="E7155" t="s">
        <v>38</v>
      </c>
      <c r="F7155">
        <v>9762375154</v>
      </c>
      <c r="G7155" t="s">
        <v>30</v>
      </c>
      <c r="H7155">
        <v>7349</v>
      </c>
      <c r="I7155" t="s">
        <v>8077</v>
      </c>
      <c r="J7155" t="s">
        <v>31</v>
      </c>
      <c r="K7155" t="s">
        <v>49</v>
      </c>
      <c r="O7155" t="s">
        <v>33</v>
      </c>
      <c r="S7155" s="3">
        <v>45876.375</v>
      </c>
      <c r="T7155" t="s">
        <v>54</v>
      </c>
      <c r="U7155" t="s">
        <v>8077</v>
      </c>
      <c r="V7155" s="3">
        <v>45871.570833333331</v>
      </c>
      <c r="W7155" t="s">
        <v>1444</v>
      </c>
      <c r="Y7155" s="4">
        <v>45876</v>
      </c>
      <c r="Z7155" s="2">
        <v>0.81263888888888891</v>
      </c>
    </row>
    <row r="7156" spans="1:26" x14ac:dyDescent="0.3">
      <c r="A7156">
        <v>135605</v>
      </c>
      <c r="B7156" t="s">
        <v>642</v>
      </c>
      <c r="C7156" t="s">
        <v>27</v>
      </c>
      <c r="D7156" t="s">
        <v>46</v>
      </c>
      <c r="E7156" t="s">
        <v>38</v>
      </c>
      <c r="F7156">
        <v>8380819580</v>
      </c>
      <c r="G7156" t="s">
        <v>30</v>
      </c>
      <c r="H7156">
        <v>7349</v>
      </c>
      <c r="I7156" t="s">
        <v>8078</v>
      </c>
      <c r="J7156" t="s">
        <v>31</v>
      </c>
      <c r="K7156" t="s">
        <v>49</v>
      </c>
      <c r="O7156" t="s">
        <v>33</v>
      </c>
      <c r="S7156" s="3">
        <v>45876.375</v>
      </c>
      <c r="T7156" t="s">
        <v>54</v>
      </c>
      <c r="U7156" t="s">
        <v>8078</v>
      </c>
      <c r="V7156" s="3">
        <v>45871.570833333331</v>
      </c>
      <c r="W7156" t="s">
        <v>791</v>
      </c>
      <c r="Y7156" s="4">
        <v>45876</v>
      </c>
      <c r="Z7156" s="2">
        <v>0.81263888888888891</v>
      </c>
    </row>
    <row r="7157" spans="1:26" x14ac:dyDescent="0.3">
      <c r="A7157">
        <v>134758</v>
      </c>
      <c r="B7157" t="s">
        <v>642</v>
      </c>
      <c r="C7157" t="s">
        <v>27</v>
      </c>
      <c r="D7157" t="s">
        <v>46</v>
      </c>
      <c r="E7157" t="s">
        <v>38</v>
      </c>
      <c r="F7157">
        <v>9762375154</v>
      </c>
      <c r="G7157" t="s">
        <v>30</v>
      </c>
      <c r="H7157">
        <v>7349</v>
      </c>
      <c r="I7157" t="s">
        <v>8079</v>
      </c>
      <c r="J7157" t="s">
        <v>31</v>
      </c>
      <c r="K7157" t="s">
        <v>49</v>
      </c>
      <c r="O7157" t="s">
        <v>33</v>
      </c>
      <c r="S7157" s="3">
        <v>45876.375</v>
      </c>
      <c r="T7157" t="s">
        <v>54</v>
      </c>
      <c r="U7157" t="s">
        <v>8079</v>
      </c>
      <c r="V7157" s="3">
        <v>45871.570833333331</v>
      </c>
      <c r="W7157" t="s">
        <v>1444</v>
      </c>
      <c r="Y7157" s="4">
        <v>45876</v>
      </c>
      <c r="Z7157" s="2">
        <v>0.81263888888888891</v>
      </c>
    </row>
    <row r="7158" spans="1:26" x14ac:dyDescent="0.3">
      <c r="A7158">
        <v>135209</v>
      </c>
      <c r="B7158" t="s">
        <v>642</v>
      </c>
      <c r="C7158" t="s">
        <v>27</v>
      </c>
      <c r="D7158" t="s">
        <v>46</v>
      </c>
      <c r="E7158" t="s">
        <v>38</v>
      </c>
      <c r="F7158">
        <v>7218180181</v>
      </c>
      <c r="G7158" t="s">
        <v>30</v>
      </c>
      <c r="H7158">
        <v>7349</v>
      </c>
      <c r="I7158" t="s">
        <v>8080</v>
      </c>
      <c r="J7158" t="s">
        <v>31</v>
      </c>
      <c r="K7158" t="s">
        <v>49</v>
      </c>
      <c r="O7158" t="s">
        <v>33</v>
      </c>
      <c r="S7158" s="3">
        <v>45876.375</v>
      </c>
      <c r="T7158" t="s">
        <v>54</v>
      </c>
      <c r="U7158" t="s">
        <v>8080</v>
      </c>
      <c r="V7158" s="3">
        <v>45871.570833333331</v>
      </c>
      <c r="W7158" t="s">
        <v>670</v>
      </c>
      <c r="Y7158" s="4">
        <v>45876</v>
      </c>
      <c r="Z7158" s="2">
        <v>0.81263888888888891</v>
      </c>
    </row>
    <row r="7159" spans="1:26" x14ac:dyDescent="0.3">
      <c r="A7159">
        <v>135605</v>
      </c>
      <c r="B7159" t="s">
        <v>642</v>
      </c>
      <c r="C7159" t="s">
        <v>27</v>
      </c>
      <c r="D7159" t="s">
        <v>46</v>
      </c>
      <c r="E7159" t="s">
        <v>38</v>
      </c>
      <c r="F7159">
        <v>8380819580</v>
      </c>
      <c r="G7159" t="s">
        <v>30</v>
      </c>
      <c r="H7159">
        <v>7349</v>
      </c>
      <c r="I7159" t="s">
        <v>8081</v>
      </c>
      <c r="J7159" t="s">
        <v>31</v>
      </c>
      <c r="K7159" t="s">
        <v>49</v>
      </c>
      <c r="O7159" t="s">
        <v>33</v>
      </c>
      <c r="S7159" s="3">
        <v>45876.375</v>
      </c>
      <c r="T7159" t="s">
        <v>54</v>
      </c>
      <c r="U7159" t="s">
        <v>8081</v>
      </c>
      <c r="V7159" s="3">
        <v>45871.570833333331</v>
      </c>
      <c r="W7159" t="s">
        <v>791</v>
      </c>
      <c r="Y7159" s="4">
        <v>45876</v>
      </c>
      <c r="Z7159" s="2">
        <v>0.81263888888888891</v>
      </c>
    </row>
    <row r="7160" spans="1:26" x14ac:dyDescent="0.3">
      <c r="A7160">
        <v>135605</v>
      </c>
      <c r="B7160" t="s">
        <v>642</v>
      </c>
      <c r="C7160" t="s">
        <v>27</v>
      </c>
      <c r="D7160" t="s">
        <v>46</v>
      </c>
      <c r="E7160" t="s">
        <v>38</v>
      </c>
      <c r="F7160">
        <v>8380819580</v>
      </c>
      <c r="G7160" t="s">
        <v>30</v>
      </c>
      <c r="H7160">
        <v>7349</v>
      </c>
      <c r="I7160" t="s">
        <v>8082</v>
      </c>
      <c r="J7160" t="s">
        <v>31</v>
      </c>
      <c r="K7160" t="s">
        <v>49</v>
      </c>
      <c r="O7160" t="s">
        <v>33</v>
      </c>
      <c r="S7160" s="3">
        <v>45876.375</v>
      </c>
      <c r="T7160" t="s">
        <v>54</v>
      </c>
      <c r="U7160" t="s">
        <v>8082</v>
      </c>
      <c r="V7160" s="3">
        <v>45871.570833333331</v>
      </c>
      <c r="W7160" t="s">
        <v>791</v>
      </c>
      <c r="Y7160" s="4">
        <v>45876</v>
      </c>
      <c r="Z7160" s="2">
        <v>0.81263888888888891</v>
      </c>
    </row>
    <row r="7161" spans="1:26" x14ac:dyDescent="0.3">
      <c r="A7161">
        <v>135605</v>
      </c>
      <c r="B7161" t="s">
        <v>642</v>
      </c>
      <c r="C7161" t="s">
        <v>27</v>
      </c>
      <c r="D7161" t="s">
        <v>46</v>
      </c>
      <c r="E7161" t="s">
        <v>38</v>
      </c>
      <c r="F7161">
        <v>8380819580</v>
      </c>
      <c r="G7161" t="s">
        <v>30</v>
      </c>
      <c r="H7161">
        <v>7349</v>
      </c>
      <c r="I7161" t="s">
        <v>8083</v>
      </c>
      <c r="J7161" t="s">
        <v>31</v>
      </c>
      <c r="K7161" t="s">
        <v>49</v>
      </c>
      <c r="O7161" t="s">
        <v>33</v>
      </c>
      <c r="S7161" s="3">
        <v>45876.375</v>
      </c>
      <c r="T7161" t="s">
        <v>54</v>
      </c>
      <c r="U7161" t="s">
        <v>8083</v>
      </c>
      <c r="V7161" s="3">
        <v>45871.570833333331</v>
      </c>
      <c r="W7161" t="s">
        <v>791</v>
      </c>
      <c r="Y7161" s="4">
        <v>45876</v>
      </c>
      <c r="Z7161" s="2">
        <v>0.81263888888888891</v>
      </c>
    </row>
    <row r="7162" spans="1:26" x14ac:dyDescent="0.3">
      <c r="A7162">
        <v>134758</v>
      </c>
      <c r="B7162" t="s">
        <v>642</v>
      </c>
      <c r="C7162" t="s">
        <v>27</v>
      </c>
      <c r="D7162" t="s">
        <v>46</v>
      </c>
      <c r="E7162" t="s">
        <v>38</v>
      </c>
      <c r="F7162">
        <v>9762375154</v>
      </c>
      <c r="G7162" t="s">
        <v>30</v>
      </c>
      <c r="H7162">
        <v>7349</v>
      </c>
      <c r="I7162" t="s">
        <v>8084</v>
      </c>
      <c r="J7162" t="s">
        <v>31</v>
      </c>
      <c r="K7162" t="s">
        <v>49</v>
      </c>
      <c r="O7162" t="s">
        <v>33</v>
      </c>
      <c r="S7162" s="3">
        <v>45876.375</v>
      </c>
      <c r="T7162" t="s">
        <v>54</v>
      </c>
      <c r="U7162" t="s">
        <v>8084</v>
      </c>
      <c r="V7162" s="3">
        <v>45871.570833333331</v>
      </c>
      <c r="W7162" t="s">
        <v>1444</v>
      </c>
      <c r="Y7162" s="4">
        <v>45876</v>
      </c>
      <c r="Z7162" s="2">
        <v>0.81263888888888891</v>
      </c>
    </row>
    <row r="7163" spans="1:26" x14ac:dyDescent="0.3">
      <c r="A7163">
        <v>135605</v>
      </c>
      <c r="B7163" t="s">
        <v>642</v>
      </c>
      <c r="C7163" t="s">
        <v>27</v>
      </c>
      <c r="D7163" t="s">
        <v>46</v>
      </c>
      <c r="E7163" t="s">
        <v>38</v>
      </c>
      <c r="F7163">
        <v>8380819580</v>
      </c>
      <c r="G7163" t="s">
        <v>30</v>
      </c>
      <c r="H7163">
        <v>7349</v>
      </c>
      <c r="I7163" t="s">
        <v>8085</v>
      </c>
      <c r="J7163" t="s">
        <v>31</v>
      </c>
      <c r="K7163" t="s">
        <v>49</v>
      </c>
      <c r="O7163" t="s">
        <v>33</v>
      </c>
      <c r="S7163" s="3">
        <v>45876.375</v>
      </c>
      <c r="T7163" t="s">
        <v>54</v>
      </c>
      <c r="U7163" t="s">
        <v>8085</v>
      </c>
      <c r="V7163" s="3">
        <v>45871.570833333331</v>
      </c>
      <c r="W7163" t="s">
        <v>791</v>
      </c>
      <c r="Y7163" s="4">
        <v>45876</v>
      </c>
      <c r="Z7163" s="2">
        <v>0.81263888888888891</v>
      </c>
    </row>
    <row r="7164" spans="1:26" x14ac:dyDescent="0.3">
      <c r="A7164">
        <v>135605</v>
      </c>
      <c r="B7164" t="s">
        <v>642</v>
      </c>
      <c r="C7164" t="s">
        <v>27</v>
      </c>
      <c r="D7164" t="s">
        <v>46</v>
      </c>
      <c r="E7164" t="s">
        <v>38</v>
      </c>
      <c r="F7164">
        <v>8380819580</v>
      </c>
      <c r="G7164" t="s">
        <v>30</v>
      </c>
      <c r="H7164">
        <v>7349</v>
      </c>
      <c r="I7164" t="s">
        <v>8086</v>
      </c>
      <c r="J7164" t="s">
        <v>31</v>
      </c>
      <c r="K7164" t="s">
        <v>49</v>
      </c>
      <c r="O7164" t="s">
        <v>33</v>
      </c>
      <c r="S7164" s="3">
        <v>45876.375</v>
      </c>
      <c r="T7164" t="s">
        <v>54</v>
      </c>
      <c r="U7164" t="s">
        <v>8086</v>
      </c>
      <c r="V7164" s="3">
        <v>45871.570833333331</v>
      </c>
      <c r="W7164" t="s">
        <v>791</v>
      </c>
      <c r="Y7164" s="4">
        <v>45876</v>
      </c>
      <c r="Z7164" s="2">
        <v>0.81263888888888891</v>
      </c>
    </row>
    <row r="7165" spans="1:26" x14ac:dyDescent="0.3">
      <c r="A7165">
        <v>134758</v>
      </c>
      <c r="B7165" t="s">
        <v>642</v>
      </c>
      <c r="C7165" t="s">
        <v>27</v>
      </c>
      <c r="D7165" t="s">
        <v>46</v>
      </c>
      <c r="E7165" t="s">
        <v>38</v>
      </c>
      <c r="F7165">
        <v>9762375154</v>
      </c>
      <c r="G7165" t="s">
        <v>30</v>
      </c>
      <c r="H7165">
        <v>7349</v>
      </c>
      <c r="I7165" t="s">
        <v>8087</v>
      </c>
      <c r="J7165" t="s">
        <v>31</v>
      </c>
      <c r="K7165" t="s">
        <v>49</v>
      </c>
      <c r="O7165" t="s">
        <v>33</v>
      </c>
      <c r="S7165" s="3">
        <v>45876.375</v>
      </c>
      <c r="T7165" t="s">
        <v>54</v>
      </c>
      <c r="U7165" t="s">
        <v>8087</v>
      </c>
      <c r="V7165" s="3">
        <v>45871.570833333331</v>
      </c>
      <c r="W7165" t="s">
        <v>1444</v>
      </c>
      <c r="Y7165" s="4">
        <v>45876</v>
      </c>
      <c r="Z7165" s="2">
        <v>0.81263888888888891</v>
      </c>
    </row>
    <row r="7166" spans="1:26" x14ac:dyDescent="0.3">
      <c r="A7166">
        <v>135209</v>
      </c>
      <c r="B7166" t="s">
        <v>642</v>
      </c>
      <c r="C7166" t="s">
        <v>27</v>
      </c>
      <c r="D7166" t="s">
        <v>46</v>
      </c>
      <c r="E7166" t="s">
        <v>38</v>
      </c>
      <c r="F7166">
        <v>7218180181</v>
      </c>
      <c r="G7166" t="s">
        <v>30</v>
      </c>
      <c r="H7166">
        <v>7349</v>
      </c>
      <c r="I7166" t="s">
        <v>8088</v>
      </c>
      <c r="J7166" t="s">
        <v>31</v>
      </c>
      <c r="K7166" t="s">
        <v>49</v>
      </c>
      <c r="O7166" t="s">
        <v>33</v>
      </c>
      <c r="S7166" s="3">
        <v>45876.375</v>
      </c>
      <c r="T7166" t="s">
        <v>54</v>
      </c>
      <c r="U7166" t="s">
        <v>8088</v>
      </c>
      <c r="V7166" s="3">
        <v>45871.570833333331</v>
      </c>
      <c r="W7166" t="s">
        <v>670</v>
      </c>
      <c r="Y7166" s="4">
        <v>45876</v>
      </c>
      <c r="Z7166" s="2">
        <v>0.81263888888888891</v>
      </c>
    </row>
    <row r="7167" spans="1:26" x14ac:dyDescent="0.3">
      <c r="A7167">
        <v>135605</v>
      </c>
      <c r="B7167" t="s">
        <v>642</v>
      </c>
      <c r="C7167" t="s">
        <v>27</v>
      </c>
      <c r="D7167" t="s">
        <v>46</v>
      </c>
      <c r="E7167" t="s">
        <v>38</v>
      </c>
      <c r="F7167">
        <v>8380819580</v>
      </c>
      <c r="G7167" t="s">
        <v>30</v>
      </c>
      <c r="H7167">
        <v>7349</v>
      </c>
      <c r="I7167" t="s">
        <v>8089</v>
      </c>
      <c r="J7167" t="s">
        <v>31</v>
      </c>
      <c r="K7167" t="s">
        <v>49</v>
      </c>
      <c r="O7167" t="s">
        <v>33</v>
      </c>
      <c r="S7167" s="3">
        <v>45876.375</v>
      </c>
      <c r="T7167" t="s">
        <v>54</v>
      </c>
      <c r="U7167" t="s">
        <v>8089</v>
      </c>
      <c r="V7167" s="3">
        <v>45871.570833333331</v>
      </c>
      <c r="W7167" t="s">
        <v>791</v>
      </c>
      <c r="Y7167" s="4">
        <v>45876</v>
      </c>
      <c r="Z7167" s="2">
        <v>0.81263888888888891</v>
      </c>
    </row>
    <row r="7168" spans="1:26" x14ac:dyDescent="0.3">
      <c r="A7168">
        <v>134758</v>
      </c>
      <c r="B7168" t="s">
        <v>642</v>
      </c>
      <c r="C7168" t="s">
        <v>27</v>
      </c>
      <c r="D7168" t="s">
        <v>46</v>
      </c>
      <c r="E7168" t="s">
        <v>38</v>
      </c>
      <c r="F7168">
        <v>9762375154</v>
      </c>
      <c r="G7168" t="s">
        <v>30</v>
      </c>
      <c r="H7168">
        <v>7349</v>
      </c>
      <c r="I7168" t="s">
        <v>8090</v>
      </c>
      <c r="J7168" t="s">
        <v>31</v>
      </c>
      <c r="K7168" t="s">
        <v>49</v>
      </c>
      <c r="O7168" t="s">
        <v>33</v>
      </c>
      <c r="S7168" s="3">
        <v>45876.375</v>
      </c>
      <c r="T7168" t="s">
        <v>54</v>
      </c>
      <c r="U7168" t="s">
        <v>8090</v>
      </c>
      <c r="V7168" s="3">
        <v>45871.570833333331</v>
      </c>
      <c r="W7168" t="s">
        <v>1444</v>
      </c>
      <c r="Y7168" s="4">
        <v>45876</v>
      </c>
      <c r="Z7168" s="2">
        <v>0.81263888888888891</v>
      </c>
    </row>
    <row r="7169" spans="1:26" x14ac:dyDescent="0.3">
      <c r="A7169">
        <v>134758</v>
      </c>
      <c r="B7169" t="s">
        <v>642</v>
      </c>
      <c r="C7169" t="s">
        <v>27</v>
      </c>
      <c r="D7169" t="s">
        <v>46</v>
      </c>
      <c r="E7169" t="s">
        <v>38</v>
      </c>
      <c r="F7169">
        <v>9762375154</v>
      </c>
      <c r="G7169" t="s">
        <v>30</v>
      </c>
      <c r="H7169">
        <v>7349</v>
      </c>
      <c r="I7169" t="s">
        <v>8091</v>
      </c>
      <c r="J7169" t="s">
        <v>31</v>
      </c>
      <c r="K7169" t="s">
        <v>49</v>
      </c>
      <c r="O7169" t="s">
        <v>33</v>
      </c>
      <c r="S7169" s="3">
        <v>45876.375</v>
      </c>
      <c r="T7169" t="s">
        <v>54</v>
      </c>
      <c r="U7169" t="s">
        <v>8091</v>
      </c>
      <c r="V7169" s="3">
        <v>45871.570833333331</v>
      </c>
      <c r="W7169" t="s">
        <v>1444</v>
      </c>
      <c r="Y7169" s="4">
        <v>45876</v>
      </c>
      <c r="Z7169" s="2">
        <v>0.81263888888888891</v>
      </c>
    </row>
    <row r="7170" spans="1:26" x14ac:dyDescent="0.3">
      <c r="A7170">
        <v>135209</v>
      </c>
      <c r="B7170" t="s">
        <v>642</v>
      </c>
      <c r="C7170" t="s">
        <v>27</v>
      </c>
      <c r="D7170" t="s">
        <v>46</v>
      </c>
      <c r="E7170" t="s">
        <v>38</v>
      </c>
      <c r="F7170">
        <v>7218180181</v>
      </c>
      <c r="G7170" t="s">
        <v>30</v>
      </c>
      <c r="H7170">
        <v>7349</v>
      </c>
      <c r="I7170" t="s">
        <v>8092</v>
      </c>
      <c r="J7170" t="s">
        <v>31</v>
      </c>
      <c r="K7170" t="s">
        <v>49</v>
      </c>
      <c r="O7170" t="s">
        <v>33</v>
      </c>
      <c r="S7170" s="3">
        <v>45876.375</v>
      </c>
      <c r="T7170" t="s">
        <v>54</v>
      </c>
      <c r="U7170" t="s">
        <v>8092</v>
      </c>
      <c r="V7170" s="3">
        <v>45871.570833333331</v>
      </c>
      <c r="W7170" t="s">
        <v>670</v>
      </c>
      <c r="Y7170" s="4">
        <v>45876</v>
      </c>
      <c r="Z7170" s="2">
        <v>0.81263888888888891</v>
      </c>
    </row>
    <row r="7171" spans="1:26" x14ac:dyDescent="0.3">
      <c r="A7171">
        <v>135605</v>
      </c>
      <c r="B7171" t="s">
        <v>642</v>
      </c>
      <c r="C7171" t="s">
        <v>27</v>
      </c>
      <c r="D7171" t="s">
        <v>46</v>
      </c>
      <c r="E7171" t="s">
        <v>38</v>
      </c>
      <c r="F7171">
        <v>8380819580</v>
      </c>
      <c r="G7171" t="s">
        <v>30</v>
      </c>
      <c r="H7171">
        <v>7349</v>
      </c>
      <c r="I7171" t="s">
        <v>8093</v>
      </c>
      <c r="J7171" t="s">
        <v>31</v>
      </c>
      <c r="K7171" t="s">
        <v>49</v>
      </c>
      <c r="O7171" t="s">
        <v>33</v>
      </c>
      <c r="S7171" s="3">
        <v>45876.375</v>
      </c>
      <c r="T7171" t="s">
        <v>54</v>
      </c>
      <c r="U7171" t="s">
        <v>8093</v>
      </c>
      <c r="V7171" s="3">
        <v>45871.570833333331</v>
      </c>
      <c r="W7171" t="s">
        <v>791</v>
      </c>
      <c r="Y7171" s="4">
        <v>45876</v>
      </c>
      <c r="Z7171" s="2">
        <v>0.81263888888888891</v>
      </c>
    </row>
    <row r="7172" spans="1:26" x14ac:dyDescent="0.3">
      <c r="A7172">
        <v>135209</v>
      </c>
      <c r="B7172" t="s">
        <v>642</v>
      </c>
      <c r="C7172" t="s">
        <v>27</v>
      </c>
      <c r="D7172" t="s">
        <v>46</v>
      </c>
      <c r="E7172" t="s">
        <v>38</v>
      </c>
      <c r="F7172">
        <v>7218180181</v>
      </c>
      <c r="G7172" t="s">
        <v>30</v>
      </c>
      <c r="H7172">
        <v>7349</v>
      </c>
      <c r="I7172" t="s">
        <v>8094</v>
      </c>
      <c r="J7172" t="s">
        <v>31</v>
      </c>
      <c r="K7172" t="s">
        <v>49</v>
      </c>
      <c r="O7172" t="s">
        <v>33</v>
      </c>
      <c r="S7172" s="3">
        <v>45876.375</v>
      </c>
      <c r="T7172" t="s">
        <v>54</v>
      </c>
      <c r="U7172" t="s">
        <v>8094</v>
      </c>
      <c r="V7172" s="3">
        <v>45871.570833333331</v>
      </c>
      <c r="W7172" t="s">
        <v>670</v>
      </c>
      <c r="Y7172" s="4">
        <v>45876</v>
      </c>
      <c r="Z7172" s="2">
        <v>0.81263888888888891</v>
      </c>
    </row>
    <row r="7173" spans="1:26" x14ac:dyDescent="0.3">
      <c r="A7173">
        <v>135605</v>
      </c>
      <c r="B7173" t="s">
        <v>642</v>
      </c>
      <c r="C7173" t="s">
        <v>27</v>
      </c>
      <c r="D7173" t="s">
        <v>46</v>
      </c>
      <c r="E7173" t="s">
        <v>38</v>
      </c>
      <c r="F7173">
        <v>8380819580</v>
      </c>
      <c r="G7173" t="s">
        <v>30</v>
      </c>
      <c r="H7173">
        <v>7349</v>
      </c>
      <c r="I7173" t="s">
        <v>8095</v>
      </c>
      <c r="J7173" t="s">
        <v>31</v>
      </c>
      <c r="K7173" t="s">
        <v>49</v>
      </c>
      <c r="O7173" t="s">
        <v>33</v>
      </c>
      <c r="S7173" s="3">
        <v>45876.375</v>
      </c>
      <c r="T7173" t="s">
        <v>54</v>
      </c>
      <c r="U7173" t="s">
        <v>8095</v>
      </c>
      <c r="V7173" s="3">
        <v>45871.570833333331</v>
      </c>
      <c r="W7173" t="s">
        <v>791</v>
      </c>
      <c r="Y7173" s="4">
        <v>45876</v>
      </c>
      <c r="Z7173" s="2">
        <v>0.81263888888888891</v>
      </c>
    </row>
    <row r="7174" spans="1:26" x14ac:dyDescent="0.3">
      <c r="A7174">
        <v>135209</v>
      </c>
      <c r="B7174" t="s">
        <v>642</v>
      </c>
      <c r="C7174" t="s">
        <v>27</v>
      </c>
      <c r="D7174" t="s">
        <v>46</v>
      </c>
      <c r="E7174" t="s">
        <v>38</v>
      </c>
      <c r="F7174">
        <v>7218180181</v>
      </c>
      <c r="G7174" t="s">
        <v>30</v>
      </c>
      <c r="H7174">
        <v>7349</v>
      </c>
      <c r="I7174" t="s">
        <v>8096</v>
      </c>
      <c r="J7174" t="s">
        <v>31</v>
      </c>
      <c r="K7174" t="s">
        <v>49</v>
      </c>
      <c r="O7174" t="s">
        <v>33</v>
      </c>
      <c r="S7174" s="3">
        <v>45876.375</v>
      </c>
      <c r="T7174" t="s">
        <v>54</v>
      </c>
      <c r="U7174" t="s">
        <v>8096</v>
      </c>
      <c r="V7174" s="3">
        <v>45871.570833333331</v>
      </c>
      <c r="W7174" t="s">
        <v>670</v>
      </c>
      <c r="Y7174" s="4">
        <v>45876</v>
      </c>
      <c r="Z7174" s="2">
        <v>0.81263888888888891</v>
      </c>
    </row>
    <row r="7175" spans="1:26" x14ac:dyDescent="0.3">
      <c r="A7175">
        <v>135209</v>
      </c>
      <c r="B7175" t="s">
        <v>642</v>
      </c>
      <c r="C7175" t="s">
        <v>27</v>
      </c>
      <c r="D7175" t="s">
        <v>46</v>
      </c>
      <c r="E7175" t="s">
        <v>38</v>
      </c>
      <c r="F7175">
        <v>7218180181</v>
      </c>
      <c r="G7175" t="s">
        <v>30</v>
      </c>
      <c r="H7175">
        <v>7349</v>
      </c>
      <c r="I7175" t="s">
        <v>8097</v>
      </c>
      <c r="J7175" t="s">
        <v>31</v>
      </c>
      <c r="K7175" t="s">
        <v>49</v>
      </c>
      <c r="O7175" t="s">
        <v>33</v>
      </c>
      <c r="S7175" s="3">
        <v>45876.375</v>
      </c>
      <c r="T7175" t="s">
        <v>54</v>
      </c>
      <c r="U7175" t="s">
        <v>8097</v>
      </c>
      <c r="V7175" s="3">
        <v>45871.570833333331</v>
      </c>
      <c r="W7175" t="s">
        <v>670</v>
      </c>
      <c r="Y7175" s="4">
        <v>45876</v>
      </c>
      <c r="Z7175" s="2">
        <v>0.81263888888888891</v>
      </c>
    </row>
    <row r="7176" spans="1:26" x14ac:dyDescent="0.3">
      <c r="A7176">
        <v>135209</v>
      </c>
      <c r="B7176" t="s">
        <v>642</v>
      </c>
      <c r="C7176" t="s">
        <v>27</v>
      </c>
      <c r="D7176" t="s">
        <v>46</v>
      </c>
      <c r="E7176" t="s">
        <v>38</v>
      </c>
      <c r="F7176">
        <v>7218180181</v>
      </c>
      <c r="G7176" t="s">
        <v>30</v>
      </c>
      <c r="H7176">
        <v>7349</v>
      </c>
      <c r="I7176" t="s">
        <v>8098</v>
      </c>
      <c r="J7176" t="s">
        <v>31</v>
      </c>
      <c r="K7176" t="s">
        <v>49</v>
      </c>
      <c r="O7176" t="s">
        <v>33</v>
      </c>
      <c r="S7176" s="3">
        <v>45876.375</v>
      </c>
      <c r="T7176" t="s">
        <v>54</v>
      </c>
      <c r="U7176" t="s">
        <v>8098</v>
      </c>
      <c r="V7176" s="3">
        <v>45871.570833333331</v>
      </c>
      <c r="W7176" t="s">
        <v>670</v>
      </c>
      <c r="Y7176" s="4">
        <v>45876</v>
      </c>
      <c r="Z7176" s="2">
        <v>0.81263888888888891</v>
      </c>
    </row>
    <row r="7177" spans="1:26" x14ac:dyDescent="0.3">
      <c r="A7177">
        <v>132446</v>
      </c>
      <c r="B7177" t="s">
        <v>1964</v>
      </c>
      <c r="C7177" t="s">
        <v>27</v>
      </c>
      <c r="D7177" t="s">
        <v>91</v>
      </c>
      <c r="E7177" t="s">
        <v>38</v>
      </c>
      <c r="F7177">
        <v>9763612129</v>
      </c>
      <c r="G7177" t="s">
        <v>30</v>
      </c>
      <c r="H7177">
        <v>7369</v>
      </c>
      <c r="I7177" t="s">
        <v>8100</v>
      </c>
      <c r="J7177" t="s">
        <v>31</v>
      </c>
      <c r="K7177" t="s">
        <v>49</v>
      </c>
      <c r="O7177" t="s">
        <v>33</v>
      </c>
      <c r="S7177" s="3">
        <v>45876.375</v>
      </c>
      <c r="T7177" t="s">
        <v>54</v>
      </c>
      <c r="U7177" t="s">
        <v>8100</v>
      </c>
      <c r="V7177" s="3">
        <v>45871.570833333331</v>
      </c>
      <c r="W7177" t="s">
        <v>1966</v>
      </c>
      <c r="Y7177" s="4">
        <v>45876</v>
      </c>
      <c r="Z7177" s="2">
        <v>0.81263888888888891</v>
      </c>
    </row>
    <row r="7178" spans="1:26" x14ac:dyDescent="0.3">
      <c r="A7178">
        <v>132446</v>
      </c>
      <c r="B7178" t="s">
        <v>1964</v>
      </c>
      <c r="C7178" t="s">
        <v>27</v>
      </c>
      <c r="D7178" t="s">
        <v>91</v>
      </c>
      <c r="E7178" t="s">
        <v>38</v>
      </c>
      <c r="F7178">
        <v>9763612129</v>
      </c>
      <c r="G7178" t="s">
        <v>30</v>
      </c>
      <c r="H7178">
        <v>7369</v>
      </c>
      <c r="I7178" t="s">
        <v>8101</v>
      </c>
      <c r="J7178" t="s">
        <v>31</v>
      </c>
      <c r="K7178" t="s">
        <v>49</v>
      </c>
      <c r="O7178" t="s">
        <v>33</v>
      </c>
      <c r="S7178" s="3">
        <v>45876.375</v>
      </c>
      <c r="T7178" t="s">
        <v>54</v>
      </c>
      <c r="U7178" t="s">
        <v>8101</v>
      </c>
      <c r="V7178" s="3">
        <v>45871.570833333331</v>
      </c>
      <c r="W7178" t="s">
        <v>1966</v>
      </c>
      <c r="Y7178" s="4">
        <v>45876</v>
      </c>
      <c r="Z7178" s="2">
        <v>0.81263888888888891</v>
      </c>
    </row>
    <row r="7179" spans="1:26" x14ac:dyDescent="0.3">
      <c r="A7179">
        <v>134879</v>
      </c>
      <c r="B7179" t="s">
        <v>1964</v>
      </c>
      <c r="C7179" t="s">
        <v>27</v>
      </c>
      <c r="D7179" t="s">
        <v>91</v>
      </c>
      <c r="E7179" t="s">
        <v>38</v>
      </c>
      <c r="F7179">
        <v>9359826457</v>
      </c>
      <c r="G7179" t="s">
        <v>30</v>
      </c>
      <c r="H7179">
        <v>7369</v>
      </c>
      <c r="I7179" t="s">
        <v>8103</v>
      </c>
      <c r="J7179" t="s">
        <v>31</v>
      </c>
      <c r="K7179" t="s">
        <v>49</v>
      </c>
      <c r="O7179" t="s">
        <v>33</v>
      </c>
      <c r="S7179" s="3">
        <v>45876.375</v>
      </c>
      <c r="T7179" t="s">
        <v>54</v>
      </c>
      <c r="U7179" t="s">
        <v>8103</v>
      </c>
      <c r="V7179" s="3">
        <v>45871.570833333331</v>
      </c>
      <c r="W7179" t="s">
        <v>2031</v>
      </c>
      <c r="Y7179" s="4">
        <v>45876</v>
      </c>
      <c r="Z7179" s="2">
        <v>0.81263888888888891</v>
      </c>
    </row>
    <row r="7180" spans="1:26" x14ac:dyDescent="0.3">
      <c r="A7180">
        <v>134879</v>
      </c>
      <c r="B7180" t="s">
        <v>1964</v>
      </c>
      <c r="C7180" t="s">
        <v>27</v>
      </c>
      <c r="D7180" t="s">
        <v>91</v>
      </c>
      <c r="E7180" t="s">
        <v>38</v>
      </c>
      <c r="F7180">
        <v>9359826457</v>
      </c>
      <c r="G7180" t="s">
        <v>30</v>
      </c>
      <c r="H7180">
        <v>7369</v>
      </c>
      <c r="I7180" t="s">
        <v>8105</v>
      </c>
      <c r="J7180" t="s">
        <v>31</v>
      </c>
      <c r="K7180" t="s">
        <v>49</v>
      </c>
      <c r="O7180" t="s">
        <v>33</v>
      </c>
      <c r="S7180" s="3">
        <v>45876.375</v>
      </c>
      <c r="T7180" t="s">
        <v>54</v>
      </c>
      <c r="U7180" t="s">
        <v>8105</v>
      </c>
      <c r="V7180" s="3">
        <v>45871.570833333331</v>
      </c>
      <c r="W7180" t="s">
        <v>2031</v>
      </c>
      <c r="Y7180" s="4">
        <v>45876</v>
      </c>
      <c r="Z7180" s="2">
        <v>0.81263888888888891</v>
      </c>
    </row>
    <row r="7181" spans="1:26" x14ac:dyDescent="0.3">
      <c r="A7181">
        <v>134830</v>
      </c>
      <c r="B7181" t="s">
        <v>980</v>
      </c>
      <c r="C7181" t="s">
        <v>27</v>
      </c>
      <c r="D7181" t="s">
        <v>274</v>
      </c>
      <c r="E7181" t="s">
        <v>38</v>
      </c>
      <c r="F7181">
        <v>8390757293</v>
      </c>
      <c r="G7181" t="s">
        <v>30</v>
      </c>
      <c r="H7181">
        <v>7371</v>
      </c>
      <c r="I7181" t="s">
        <v>8155</v>
      </c>
      <c r="J7181" t="s">
        <v>31</v>
      </c>
      <c r="K7181" t="s">
        <v>49</v>
      </c>
      <c r="O7181" t="s">
        <v>33</v>
      </c>
      <c r="S7181" s="3">
        <v>45876.375</v>
      </c>
      <c r="T7181" t="s">
        <v>54</v>
      </c>
      <c r="U7181" t="s">
        <v>8155</v>
      </c>
      <c r="V7181" s="3">
        <v>45871.570833333331</v>
      </c>
      <c r="W7181" t="s">
        <v>1447</v>
      </c>
      <c r="Y7181" s="4">
        <v>45876</v>
      </c>
      <c r="Z7181" s="2">
        <v>0.81263888888888891</v>
      </c>
    </row>
    <row r="7182" spans="1:26" x14ac:dyDescent="0.3">
      <c r="A7182">
        <v>131990</v>
      </c>
      <c r="B7182" t="s">
        <v>980</v>
      </c>
      <c r="C7182" t="s">
        <v>27</v>
      </c>
      <c r="D7182" t="s">
        <v>274</v>
      </c>
      <c r="E7182" t="s">
        <v>38</v>
      </c>
      <c r="F7182">
        <v>7888256018</v>
      </c>
      <c r="G7182" t="s">
        <v>30</v>
      </c>
      <c r="H7182">
        <v>7371</v>
      </c>
      <c r="I7182" t="s">
        <v>8156</v>
      </c>
      <c r="J7182" t="s">
        <v>31</v>
      </c>
      <c r="K7182" t="s">
        <v>49</v>
      </c>
      <c r="O7182" t="s">
        <v>33</v>
      </c>
      <c r="S7182" s="3">
        <v>45876.375</v>
      </c>
      <c r="T7182" t="s">
        <v>54</v>
      </c>
      <c r="U7182" t="s">
        <v>8156</v>
      </c>
      <c r="V7182" s="3">
        <v>45871.570833333331</v>
      </c>
      <c r="W7182" t="s">
        <v>1446</v>
      </c>
      <c r="Y7182" s="4">
        <v>45876</v>
      </c>
      <c r="Z7182" s="2">
        <v>0.81263888888888891</v>
      </c>
    </row>
    <row r="7183" spans="1:26" x14ac:dyDescent="0.3">
      <c r="A7183">
        <v>131990</v>
      </c>
      <c r="B7183" t="s">
        <v>980</v>
      </c>
      <c r="C7183" t="s">
        <v>27</v>
      </c>
      <c r="D7183" t="s">
        <v>274</v>
      </c>
      <c r="E7183" t="s">
        <v>38</v>
      </c>
      <c r="F7183">
        <v>7888256018</v>
      </c>
      <c r="G7183" t="s">
        <v>30</v>
      </c>
      <c r="H7183">
        <v>7371</v>
      </c>
      <c r="I7183" t="s">
        <v>8157</v>
      </c>
      <c r="J7183" t="s">
        <v>31</v>
      </c>
      <c r="K7183" t="s">
        <v>49</v>
      </c>
      <c r="O7183" t="s">
        <v>33</v>
      </c>
      <c r="S7183" s="3">
        <v>45876.375</v>
      </c>
      <c r="T7183" t="s">
        <v>54</v>
      </c>
      <c r="U7183" t="s">
        <v>8157</v>
      </c>
      <c r="V7183" s="3">
        <v>45871.570833333331</v>
      </c>
      <c r="W7183" t="s">
        <v>1446</v>
      </c>
      <c r="Y7183" s="4">
        <v>45876</v>
      </c>
      <c r="Z7183" s="2">
        <v>0.81263888888888891</v>
      </c>
    </row>
    <row r="7184" spans="1:26" x14ac:dyDescent="0.3">
      <c r="A7184">
        <v>134830</v>
      </c>
      <c r="B7184" t="s">
        <v>980</v>
      </c>
      <c r="C7184" t="s">
        <v>27</v>
      </c>
      <c r="D7184" t="s">
        <v>274</v>
      </c>
      <c r="E7184" t="s">
        <v>38</v>
      </c>
      <c r="F7184">
        <v>8390757293</v>
      </c>
      <c r="G7184" t="s">
        <v>30</v>
      </c>
      <c r="H7184">
        <v>7371</v>
      </c>
      <c r="I7184" t="s">
        <v>8160</v>
      </c>
      <c r="J7184" t="s">
        <v>31</v>
      </c>
      <c r="K7184" t="s">
        <v>49</v>
      </c>
      <c r="O7184" t="s">
        <v>33</v>
      </c>
      <c r="S7184" s="3">
        <v>45876.375</v>
      </c>
      <c r="T7184" t="s">
        <v>54</v>
      </c>
      <c r="U7184" t="s">
        <v>8160</v>
      </c>
      <c r="V7184" s="3">
        <v>45871.570833333331</v>
      </c>
      <c r="W7184" t="s">
        <v>1447</v>
      </c>
      <c r="Y7184" s="4">
        <v>45876</v>
      </c>
      <c r="Z7184" s="2">
        <v>0.81263888888888891</v>
      </c>
    </row>
    <row r="7185" spans="1:26" x14ac:dyDescent="0.3">
      <c r="A7185">
        <v>131990</v>
      </c>
      <c r="B7185" t="s">
        <v>980</v>
      </c>
      <c r="C7185" t="s">
        <v>27</v>
      </c>
      <c r="D7185" t="s">
        <v>274</v>
      </c>
      <c r="E7185" t="s">
        <v>38</v>
      </c>
      <c r="F7185">
        <v>7888256018</v>
      </c>
      <c r="G7185" t="s">
        <v>30</v>
      </c>
      <c r="H7185">
        <v>7371</v>
      </c>
      <c r="I7185" t="s">
        <v>8161</v>
      </c>
      <c r="J7185" t="s">
        <v>31</v>
      </c>
      <c r="K7185" t="s">
        <v>49</v>
      </c>
      <c r="O7185" t="s">
        <v>33</v>
      </c>
      <c r="S7185" s="3">
        <v>45876.375</v>
      </c>
      <c r="T7185" t="s">
        <v>54</v>
      </c>
      <c r="U7185" t="s">
        <v>8161</v>
      </c>
      <c r="V7185" s="3">
        <v>45871.570833333331</v>
      </c>
      <c r="W7185" t="s">
        <v>1446</v>
      </c>
      <c r="Y7185" s="4">
        <v>45876</v>
      </c>
      <c r="Z7185" s="2">
        <v>0.81263888888888891</v>
      </c>
    </row>
    <row r="7186" spans="1:26" x14ac:dyDescent="0.3">
      <c r="A7186">
        <v>131990</v>
      </c>
      <c r="B7186" t="s">
        <v>980</v>
      </c>
      <c r="C7186" t="s">
        <v>27</v>
      </c>
      <c r="D7186" t="s">
        <v>274</v>
      </c>
      <c r="E7186" t="s">
        <v>38</v>
      </c>
      <c r="F7186">
        <v>7888256018</v>
      </c>
      <c r="G7186" t="s">
        <v>30</v>
      </c>
      <c r="H7186">
        <v>7371</v>
      </c>
      <c r="I7186" t="s">
        <v>8162</v>
      </c>
      <c r="J7186" t="s">
        <v>31</v>
      </c>
      <c r="K7186" t="s">
        <v>49</v>
      </c>
      <c r="O7186" t="s">
        <v>33</v>
      </c>
      <c r="S7186" s="3">
        <v>45876.375</v>
      </c>
      <c r="T7186" t="s">
        <v>54</v>
      </c>
      <c r="U7186" t="s">
        <v>8162</v>
      </c>
      <c r="V7186" s="3">
        <v>45871.570833333331</v>
      </c>
      <c r="W7186" t="s">
        <v>1446</v>
      </c>
      <c r="Y7186" s="4">
        <v>45876</v>
      </c>
      <c r="Z7186" s="2">
        <v>0.81263888888888891</v>
      </c>
    </row>
    <row r="7187" spans="1:26" x14ac:dyDescent="0.3">
      <c r="A7187">
        <v>136539</v>
      </c>
      <c r="B7187" t="s">
        <v>980</v>
      </c>
      <c r="C7187" t="s">
        <v>27</v>
      </c>
      <c r="D7187" t="s">
        <v>274</v>
      </c>
      <c r="E7187" t="s">
        <v>38</v>
      </c>
      <c r="F7187">
        <v>8600928216</v>
      </c>
      <c r="G7187" t="s">
        <v>30</v>
      </c>
      <c r="H7187">
        <v>7371</v>
      </c>
      <c r="I7187" t="s">
        <v>8164</v>
      </c>
      <c r="J7187" t="s">
        <v>31</v>
      </c>
      <c r="K7187" t="s">
        <v>49</v>
      </c>
      <c r="O7187" t="s">
        <v>33</v>
      </c>
      <c r="S7187" s="3">
        <v>45876.375</v>
      </c>
      <c r="T7187" t="s">
        <v>54</v>
      </c>
      <c r="U7187" t="s">
        <v>8164</v>
      </c>
      <c r="V7187" s="3">
        <v>45871.570833333331</v>
      </c>
      <c r="W7187" t="s">
        <v>981</v>
      </c>
      <c r="Y7187" s="4">
        <v>45876</v>
      </c>
      <c r="Z7187" s="2">
        <v>0.81263888888888891</v>
      </c>
    </row>
    <row r="7188" spans="1:26" x14ac:dyDescent="0.3">
      <c r="A7188">
        <v>134830</v>
      </c>
      <c r="B7188" t="s">
        <v>980</v>
      </c>
      <c r="C7188" t="s">
        <v>27</v>
      </c>
      <c r="D7188" t="s">
        <v>274</v>
      </c>
      <c r="E7188" t="s">
        <v>38</v>
      </c>
      <c r="F7188">
        <v>8390757293</v>
      </c>
      <c r="G7188" t="s">
        <v>30</v>
      </c>
      <c r="H7188">
        <v>7371</v>
      </c>
      <c r="I7188" t="s">
        <v>8165</v>
      </c>
      <c r="J7188" t="s">
        <v>31</v>
      </c>
      <c r="K7188" t="s">
        <v>49</v>
      </c>
      <c r="O7188" t="s">
        <v>33</v>
      </c>
      <c r="S7188" s="3">
        <v>45876.375</v>
      </c>
      <c r="T7188" t="s">
        <v>54</v>
      </c>
      <c r="U7188" t="s">
        <v>8165</v>
      </c>
      <c r="V7188" s="3">
        <v>45871.570833333331</v>
      </c>
      <c r="W7188" t="s">
        <v>1447</v>
      </c>
      <c r="Y7188" s="4">
        <v>45876</v>
      </c>
      <c r="Z7188" s="2">
        <v>0.81263888888888891</v>
      </c>
    </row>
    <row r="7189" spans="1:26" x14ac:dyDescent="0.3">
      <c r="A7189">
        <v>131990</v>
      </c>
      <c r="B7189" t="s">
        <v>980</v>
      </c>
      <c r="C7189" t="s">
        <v>27</v>
      </c>
      <c r="D7189" t="s">
        <v>274</v>
      </c>
      <c r="E7189" t="s">
        <v>38</v>
      </c>
      <c r="F7189">
        <v>7888256018</v>
      </c>
      <c r="G7189" t="s">
        <v>30</v>
      </c>
      <c r="H7189">
        <v>7371</v>
      </c>
      <c r="I7189" t="s">
        <v>8166</v>
      </c>
      <c r="J7189" t="s">
        <v>31</v>
      </c>
      <c r="K7189" t="s">
        <v>49</v>
      </c>
      <c r="O7189" t="s">
        <v>33</v>
      </c>
      <c r="S7189" s="3">
        <v>45876.375</v>
      </c>
      <c r="T7189" t="s">
        <v>54</v>
      </c>
      <c r="U7189" t="s">
        <v>8166</v>
      </c>
      <c r="V7189" s="3">
        <v>45871.570833333331</v>
      </c>
      <c r="W7189" t="s">
        <v>1446</v>
      </c>
      <c r="Y7189" s="4">
        <v>45876</v>
      </c>
      <c r="Z7189" s="2">
        <v>0.81263888888888891</v>
      </c>
    </row>
    <row r="7190" spans="1:26" x14ac:dyDescent="0.3">
      <c r="A7190">
        <v>134830</v>
      </c>
      <c r="B7190" t="s">
        <v>980</v>
      </c>
      <c r="C7190" t="s">
        <v>27</v>
      </c>
      <c r="D7190" t="s">
        <v>274</v>
      </c>
      <c r="E7190" t="s">
        <v>38</v>
      </c>
      <c r="F7190">
        <v>8390757293</v>
      </c>
      <c r="G7190" t="s">
        <v>30</v>
      </c>
      <c r="H7190">
        <v>7371</v>
      </c>
      <c r="I7190" t="s">
        <v>8167</v>
      </c>
      <c r="J7190" t="s">
        <v>31</v>
      </c>
      <c r="K7190" t="s">
        <v>49</v>
      </c>
      <c r="O7190" t="s">
        <v>33</v>
      </c>
      <c r="S7190" s="3">
        <v>45876.375</v>
      </c>
      <c r="T7190" t="s">
        <v>54</v>
      </c>
      <c r="U7190" t="s">
        <v>8167</v>
      </c>
      <c r="V7190" s="3">
        <v>45871.570833333331</v>
      </c>
      <c r="W7190" t="s">
        <v>1447</v>
      </c>
      <c r="Y7190" s="4">
        <v>45876</v>
      </c>
      <c r="Z7190" s="2">
        <v>0.81263888888888891</v>
      </c>
    </row>
    <row r="7191" spans="1:26" x14ac:dyDescent="0.3">
      <c r="A7191">
        <v>131990</v>
      </c>
      <c r="B7191" t="s">
        <v>980</v>
      </c>
      <c r="C7191" t="s">
        <v>27</v>
      </c>
      <c r="D7191" t="s">
        <v>274</v>
      </c>
      <c r="E7191" t="s">
        <v>38</v>
      </c>
      <c r="F7191">
        <v>7888256018</v>
      </c>
      <c r="G7191" t="s">
        <v>30</v>
      </c>
      <c r="H7191">
        <v>7371</v>
      </c>
      <c r="I7191" t="s">
        <v>8168</v>
      </c>
      <c r="J7191" t="s">
        <v>31</v>
      </c>
      <c r="K7191" t="s">
        <v>49</v>
      </c>
      <c r="O7191" t="s">
        <v>33</v>
      </c>
      <c r="S7191" s="3">
        <v>45876.375</v>
      </c>
      <c r="T7191" t="s">
        <v>54</v>
      </c>
      <c r="U7191" t="s">
        <v>8168</v>
      </c>
      <c r="V7191" s="3">
        <v>45871.570833333331</v>
      </c>
      <c r="W7191" t="s">
        <v>1446</v>
      </c>
      <c r="Y7191" s="4">
        <v>45876</v>
      </c>
      <c r="Z7191" s="2">
        <v>0.81263888888888891</v>
      </c>
    </row>
    <row r="7192" spans="1:26" x14ac:dyDescent="0.3">
      <c r="A7192">
        <v>134830</v>
      </c>
      <c r="B7192" t="s">
        <v>980</v>
      </c>
      <c r="C7192" t="s">
        <v>27</v>
      </c>
      <c r="D7192" t="s">
        <v>274</v>
      </c>
      <c r="E7192" t="s">
        <v>38</v>
      </c>
      <c r="F7192">
        <v>8390757293</v>
      </c>
      <c r="G7192" t="s">
        <v>30</v>
      </c>
      <c r="H7192">
        <v>7371</v>
      </c>
      <c r="I7192" t="s">
        <v>8169</v>
      </c>
      <c r="J7192" t="s">
        <v>31</v>
      </c>
      <c r="K7192" t="s">
        <v>49</v>
      </c>
      <c r="O7192" t="s">
        <v>33</v>
      </c>
      <c r="S7192" s="3">
        <v>45876.375</v>
      </c>
      <c r="T7192" t="s">
        <v>54</v>
      </c>
      <c r="U7192" t="s">
        <v>8169</v>
      </c>
      <c r="V7192" s="3">
        <v>45871.570833333331</v>
      </c>
      <c r="W7192" t="s">
        <v>1447</v>
      </c>
      <c r="Y7192" s="4">
        <v>45876</v>
      </c>
      <c r="Z7192" s="2">
        <v>0.81263888888888891</v>
      </c>
    </row>
    <row r="7193" spans="1:26" x14ac:dyDescent="0.3">
      <c r="A7193">
        <v>131990</v>
      </c>
      <c r="B7193" t="s">
        <v>980</v>
      </c>
      <c r="C7193" t="s">
        <v>27</v>
      </c>
      <c r="D7193" t="s">
        <v>274</v>
      </c>
      <c r="E7193" t="s">
        <v>38</v>
      </c>
      <c r="F7193">
        <v>7888256018</v>
      </c>
      <c r="G7193" t="s">
        <v>30</v>
      </c>
      <c r="H7193">
        <v>7371</v>
      </c>
      <c r="I7193" t="s">
        <v>8170</v>
      </c>
      <c r="J7193" t="s">
        <v>31</v>
      </c>
      <c r="K7193" t="s">
        <v>49</v>
      </c>
      <c r="O7193" t="s">
        <v>33</v>
      </c>
      <c r="S7193" s="3">
        <v>45876.375</v>
      </c>
      <c r="T7193" t="s">
        <v>54</v>
      </c>
      <c r="U7193" t="s">
        <v>8170</v>
      </c>
      <c r="V7193" s="3">
        <v>45871.570833333331</v>
      </c>
      <c r="W7193" t="s">
        <v>1446</v>
      </c>
      <c r="Y7193" s="4">
        <v>45876</v>
      </c>
      <c r="Z7193" s="2">
        <v>0.81263888888888891</v>
      </c>
    </row>
    <row r="7194" spans="1:26" x14ac:dyDescent="0.3">
      <c r="A7194">
        <v>134830</v>
      </c>
      <c r="B7194" t="s">
        <v>980</v>
      </c>
      <c r="C7194" t="s">
        <v>27</v>
      </c>
      <c r="D7194" t="s">
        <v>274</v>
      </c>
      <c r="E7194" t="s">
        <v>38</v>
      </c>
      <c r="F7194">
        <v>8390757293</v>
      </c>
      <c r="G7194" t="s">
        <v>30</v>
      </c>
      <c r="H7194">
        <v>7371</v>
      </c>
      <c r="I7194" t="s">
        <v>8171</v>
      </c>
      <c r="J7194" t="s">
        <v>31</v>
      </c>
      <c r="K7194" t="s">
        <v>49</v>
      </c>
      <c r="O7194" t="s">
        <v>33</v>
      </c>
      <c r="S7194" s="3">
        <v>45876.375</v>
      </c>
      <c r="T7194" t="s">
        <v>54</v>
      </c>
      <c r="U7194" t="s">
        <v>8171</v>
      </c>
      <c r="V7194" s="3">
        <v>45871.570833333331</v>
      </c>
      <c r="W7194" t="s">
        <v>1447</v>
      </c>
      <c r="Y7194" s="4">
        <v>45876</v>
      </c>
      <c r="Z7194" s="2">
        <v>0.81263888888888891</v>
      </c>
    </row>
    <row r="7195" spans="1:26" x14ac:dyDescent="0.3">
      <c r="A7195">
        <v>134830</v>
      </c>
      <c r="B7195" t="s">
        <v>980</v>
      </c>
      <c r="C7195" t="s">
        <v>27</v>
      </c>
      <c r="D7195" t="s">
        <v>274</v>
      </c>
      <c r="E7195" t="s">
        <v>38</v>
      </c>
      <c r="F7195">
        <v>8390757293</v>
      </c>
      <c r="G7195" t="s">
        <v>30</v>
      </c>
      <c r="H7195">
        <v>7371</v>
      </c>
      <c r="I7195" t="s">
        <v>8172</v>
      </c>
      <c r="J7195" t="s">
        <v>31</v>
      </c>
      <c r="K7195" t="s">
        <v>49</v>
      </c>
      <c r="O7195" t="s">
        <v>33</v>
      </c>
      <c r="S7195" s="3">
        <v>45876.375</v>
      </c>
      <c r="T7195" t="s">
        <v>54</v>
      </c>
      <c r="U7195" t="s">
        <v>8172</v>
      </c>
      <c r="V7195" s="3">
        <v>45871.570833333331</v>
      </c>
      <c r="W7195" t="s">
        <v>1447</v>
      </c>
      <c r="Y7195" s="4">
        <v>45876</v>
      </c>
      <c r="Z7195" s="2">
        <v>0.81263888888888891</v>
      </c>
    </row>
    <row r="7196" spans="1:26" x14ac:dyDescent="0.3">
      <c r="A7196">
        <v>131990</v>
      </c>
      <c r="B7196" t="s">
        <v>980</v>
      </c>
      <c r="C7196" t="s">
        <v>27</v>
      </c>
      <c r="D7196" t="s">
        <v>274</v>
      </c>
      <c r="E7196" t="s">
        <v>38</v>
      </c>
      <c r="F7196">
        <v>7888256018</v>
      </c>
      <c r="G7196" t="s">
        <v>30</v>
      </c>
      <c r="H7196">
        <v>7371</v>
      </c>
      <c r="I7196" t="s">
        <v>8173</v>
      </c>
      <c r="J7196" t="s">
        <v>31</v>
      </c>
      <c r="K7196" t="s">
        <v>49</v>
      </c>
      <c r="O7196" t="s">
        <v>33</v>
      </c>
      <c r="S7196" s="3">
        <v>45876.375</v>
      </c>
      <c r="T7196" t="s">
        <v>54</v>
      </c>
      <c r="U7196" t="s">
        <v>8173</v>
      </c>
      <c r="V7196" s="3">
        <v>45871.570833333331</v>
      </c>
      <c r="W7196" t="s">
        <v>1446</v>
      </c>
      <c r="Y7196" s="4">
        <v>45876</v>
      </c>
      <c r="Z7196" s="2">
        <v>0.81263888888888891</v>
      </c>
    </row>
    <row r="7197" spans="1:26" x14ac:dyDescent="0.3">
      <c r="A7197">
        <v>134830</v>
      </c>
      <c r="B7197" t="s">
        <v>980</v>
      </c>
      <c r="C7197" t="s">
        <v>27</v>
      </c>
      <c r="D7197" t="s">
        <v>274</v>
      </c>
      <c r="E7197" t="s">
        <v>38</v>
      </c>
      <c r="F7197">
        <v>8390757293</v>
      </c>
      <c r="G7197" t="s">
        <v>30</v>
      </c>
      <c r="H7197">
        <v>7371</v>
      </c>
      <c r="I7197" t="s">
        <v>8174</v>
      </c>
      <c r="J7197" t="s">
        <v>31</v>
      </c>
      <c r="K7197" t="s">
        <v>49</v>
      </c>
      <c r="O7197" t="s">
        <v>33</v>
      </c>
      <c r="S7197" s="3">
        <v>45876.375</v>
      </c>
      <c r="T7197" t="s">
        <v>54</v>
      </c>
      <c r="U7197" t="s">
        <v>8174</v>
      </c>
      <c r="V7197" s="3">
        <v>45871.570833333331</v>
      </c>
      <c r="W7197" t="s">
        <v>1447</v>
      </c>
      <c r="Y7197" s="4">
        <v>45876</v>
      </c>
      <c r="Z7197" s="2">
        <v>0.81263888888888891</v>
      </c>
    </row>
    <row r="7198" spans="1:26" x14ac:dyDescent="0.3">
      <c r="A7198">
        <v>131990</v>
      </c>
      <c r="B7198" t="s">
        <v>980</v>
      </c>
      <c r="C7198" t="s">
        <v>27</v>
      </c>
      <c r="D7198" t="s">
        <v>274</v>
      </c>
      <c r="E7198" t="s">
        <v>38</v>
      </c>
      <c r="F7198">
        <v>7888256018</v>
      </c>
      <c r="G7198" t="s">
        <v>30</v>
      </c>
      <c r="H7198">
        <v>7371</v>
      </c>
      <c r="I7198" t="s">
        <v>8176</v>
      </c>
      <c r="J7198" t="s">
        <v>31</v>
      </c>
      <c r="K7198" t="s">
        <v>49</v>
      </c>
      <c r="O7198" t="s">
        <v>33</v>
      </c>
      <c r="S7198" s="3">
        <v>45876.375</v>
      </c>
      <c r="T7198" t="s">
        <v>54</v>
      </c>
      <c r="U7198" t="s">
        <v>8176</v>
      </c>
      <c r="V7198" s="3">
        <v>45871.570833333331</v>
      </c>
      <c r="W7198" t="s">
        <v>1446</v>
      </c>
      <c r="Y7198" s="4">
        <v>45876</v>
      </c>
      <c r="Z7198" s="2">
        <v>0.81263888888888891</v>
      </c>
    </row>
    <row r="7199" spans="1:26" x14ac:dyDescent="0.3">
      <c r="A7199">
        <v>131990</v>
      </c>
      <c r="B7199" t="s">
        <v>980</v>
      </c>
      <c r="C7199" t="s">
        <v>27</v>
      </c>
      <c r="D7199" t="s">
        <v>274</v>
      </c>
      <c r="E7199" t="s">
        <v>38</v>
      </c>
      <c r="F7199">
        <v>7888256018</v>
      </c>
      <c r="G7199" t="s">
        <v>30</v>
      </c>
      <c r="H7199">
        <v>7371</v>
      </c>
      <c r="I7199" t="s">
        <v>8177</v>
      </c>
      <c r="J7199" t="s">
        <v>31</v>
      </c>
      <c r="K7199" t="s">
        <v>49</v>
      </c>
      <c r="O7199" t="s">
        <v>33</v>
      </c>
      <c r="S7199" s="3">
        <v>45876.375</v>
      </c>
      <c r="T7199" t="s">
        <v>54</v>
      </c>
      <c r="U7199" t="s">
        <v>8177</v>
      </c>
      <c r="V7199" s="3">
        <v>45871.570833333331</v>
      </c>
      <c r="W7199" t="s">
        <v>1446</v>
      </c>
      <c r="Y7199" s="4">
        <v>45876</v>
      </c>
      <c r="Z7199" s="2">
        <v>0.81263888888888891</v>
      </c>
    </row>
    <row r="7200" spans="1:26" x14ac:dyDescent="0.3">
      <c r="A7200">
        <v>134830</v>
      </c>
      <c r="B7200" t="s">
        <v>980</v>
      </c>
      <c r="C7200" t="s">
        <v>27</v>
      </c>
      <c r="D7200" t="s">
        <v>274</v>
      </c>
      <c r="E7200" t="s">
        <v>38</v>
      </c>
      <c r="F7200">
        <v>8390757293</v>
      </c>
      <c r="G7200" t="s">
        <v>30</v>
      </c>
      <c r="H7200">
        <v>7371</v>
      </c>
      <c r="I7200" t="s">
        <v>8178</v>
      </c>
      <c r="J7200" t="s">
        <v>31</v>
      </c>
      <c r="K7200" t="s">
        <v>49</v>
      </c>
      <c r="O7200" t="s">
        <v>33</v>
      </c>
      <c r="S7200" s="3">
        <v>45876.375</v>
      </c>
      <c r="T7200" t="s">
        <v>54</v>
      </c>
      <c r="U7200" t="s">
        <v>8178</v>
      </c>
      <c r="V7200" s="3">
        <v>45871.570833333331</v>
      </c>
      <c r="W7200" t="s">
        <v>1447</v>
      </c>
      <c r="Y7200" s="4">
        <v>45876</v>
      </c>
      <c r="Z7200" s="2">
        <v>0.81263888888888891</v>
      </c>
    </row>
    <row r="7201" spans="1:26" x14ac:dyDescent="0.3">
      <c r="A7201">
        <v>131990</v>
      </c>
      <c r="B7201" t="s">
        <v>980</v>
      </c>
      <c r="C7201" t="s">
        <v>27</v>
      </c>
      <c r="D7201" t="s">
        <v>274</v>
      </c>
      <c r="E7201" t="s">
        <v>38</v>
      </c>
      <c r="F7201">
        <v>7888256018</v>
      </c>
      <c r="G7201" t="s">
        <v>30</v>
      </c>
      <c r="H7201">
        <v>7371</v>
      </c>
      <c r="I7201" t="s">
        <v>8179</v>
      </c>
      <c r="J7201" t="s">
        <v>31</v>
      </c>
      <c r="K7201" t="s">
        <v>49</v>
      </c>
      <c r="O7201" t="s">
        <v>33</v>
      </c>
      <c r="S7201" s="3">
        <v>45876.375</v>
      </c>
      <c r="T7201" t="s">
        <v>54</v>
      </c>
      <c r="U7201" t="s">
        <v>8179</v>
      </c>
      <c r="V7201" s="3">
        <v>45871.570833333331</v>
      </c>
      <c r="W7201" t="s">
        <v>1446</v>
      </c>
      <c r="Y7201" s="4">
        <v>45876</v>
      </c>
      <c r="Z7201" s="2">
        <v>0.81263888888888891</v>
      </c>
    </row>
    <row r="7202" spans="1:26" x14ac:dyDescent="0.3">
      <c r="A7202">
        <v>134830</v>
      </c>
      <c r="B7202" t="s">
        <v>980</v>
      </c>
      <c r="C7202" t="s">
        <v>27</v>
      </c>
      <c r="D7202" t="s">
        <v>274</v>
      </c>
      <c r="E7202" t="s">
        <v>38</v>
      </c>
      <c r="F7202">
        <v>8390757293</v>
      </c>
      <c r="G7202" t="s">
        <v>30</v>
      </c>
      <c r="H7202">
        <v>7371</v>
      </c>
      <c r="I7202" t="s">
        <v>8182</v>
      </c>
      <c r="J7202" t="s">
        <v>31</v>
      </c>
      <c r="K7202" t="s">
        <v>49</v>
      </c>
      <c r="O7202" t="s">
        <v>33</v>
      </c>
      <c r="S7202" s="3">
        <v>45876.375</v>
      </c>
      <c r="T7202" t="s">
        <v>54</v>
      </c>
      <c r="U7202" t="s">
        <v>8182</v>
      </c>
      <c r="V7202" s="3">
        <v>45871.570833333331</v>
      </c>
      <c r="W7202" t="s">
        <v>1447</v>
      </c>
      <c r="Y7202" s="4">
        <v>45876</v>
      </c>
      <c r="Z7202" s="2">
        <v>0.81263888888888891</v>
      </c>
    </row>
    <row r="7203" spans="1:26" x14ac:dyDescent="0.3">
      <c r="A7203">
        <v>131990</v>
      </c>
      <c r="B7203" t="s">
        <v>980</v>
      </c>
      <c r="C7203" t="s">
        <v>27</v>
      </c>
      <c r="D7203" t="s">
        <v>274</v>
      </c>
      <c r="E7203" t="s">
        <v>38</v>
      </c>
      <c r="F7203">
        <v>7888256018</v>
      </c>
      <c r="G7203" t="s">
        <v>30</v>
      </c>
      <c r="H7203">
        <v>7371</v>
      </c>
      <c r="I7203" t="s">
        <v>8183</v>
      </c>
      <c r="J7203" t="s">
        <v>31</v>
      </c>
      <c r="K7203" t="s">
        <v>49</v>
      </c>
      <c r="O7203" t="s">
        <v>33</v>
      </c>
      <c r="S7203" s="3">
        <v>45876.375</v>
      </c>
      <c r="T7203" t="s">
        <v>54</v>
      </c>
      <c r="U7203" t="s">
        <v>8183</v>
      </c>
      <c r="V7203" s="3">
        <v>45871.570833333331</v>
      </c>
      <c r="W7203" t="s">
        <v>1446</v>
      </c>
      <c r="Y7203" s="4">
        <v>45876</v>
      </c>
      <c r="Z7203" s="2">
        <v>0.81263888888888891</v>
      </c>
    </row>
    <row r="7204" spans="1:26" x14ac:dyDescent="0.3">
      <c r="A7204">
        <v>131990</v>
      </c>
      <c r="B7204" t="s">
        <v>980</v>
      </c>
      <c r="C7204" t="s">
        <v>27</v>
      </c>
      <c r="D7204" t="s">
        <v>274</v>
      </c>
      <c r="E7204" t="s">
        <v>38</v>
      </c>
      <c r="F7204">
        <v>7888256018</v>
      </c>
      <c r="G7204" t="s">
        <v>30</v>
      </c>
      <c r="H7204">
        <v>7371</v>
      </c>
      <c r="I7204" t="s">
        <v>8185</v>
      </c>
      <c r="J7204" t="s">
        <v>31</v>
      </c>
      <c r="K7204" t="s">
        <v>49</v>
      </c>
      <c r="O7204" t="s">
        <v>33</v>
      </c>
      <c r="S7204" s="3">
        <v>45876.375</v>
      </c>
      <c r="T7204" t="s">
        <v>54</v>
      </c>
      <c r="U7204" t="s">
        <v>8185</v>
      </c>
      <c r="V7204" s="3">
        <v>45871.570833333331</v>
      </c>
      <c r="W7204" t="s">
        <v>1446</v>
      </c>
      <c r="Y7204" s="4">
        <v>45876</v>
      </c>
      <c r="Z7204" s="2">
        <v>0.81263888888888891</v>
      </c>
    </row>
    <row r="7205" spans="1:26" x14ac:dyDescent="0.3">
      <c r="A7205">
        <v>134830</v>
      </c>
      <c r="B7205" t="s">
        <v>980</v>
      </c>
      <c r="C7205" t="s">
        <v>27</v>
      </c>
      <c r="D7205" t="s">
        <v>274</v>
      </c>
      <c r="E7205" t="s">
        <v>38</v>
      </c>
      <c r="F7205">
        <v>8390757293</v>
      </c>
      <c r="G7205" t="s">
        <v>30</v>
      </c>
      <c r="H7205">
        <v>7371</v>
      </c>
      <c r="I7205" t="s">
        <v>8186</v>
      </c>
      <c r="J7205" t="s">
        <v>31</v>
      </c>
      <c r="K7205" t="s">
        <v>49</v>
      </c>
      <c r="O7205" t="s">
        <v>33</v>
      </c>
      <c r="S7205" s="3">
        <v>45876.375</v>
      </c>
      <c r="T7205" t="s">
        <v>54</v>
      </c>
      <c r="U7205" t="s">
        <v>8186</v>
      </c>
      <c r="V7205" s="3">
        <v>45871.570833333331</v>
      </c>
      <c r="W7205" t="s">
        <v>1447</v>
      </c>
      <c r="Y7205" s="4">
        <v>45876</v>
      </c>
      <c r="Z7205" s="2">
        <v>0.81263888888888891</v>
      </c>
    </row>
    <row r="7206" spans="1:26" x14ac:dyDescent="0.3">
      <c r="A7206">
        <v>134830</v>
      </c>
      <c r="B7206" t="s">
        <v>980</v>
      </c>
      <c r="C7206" t="s">
        <v>27</v>
      </c>
      <c r="D7206" t="s">
        <v>274</v>
      </c>
      <c r="E7206" t="s">
        <v>38</v>
      </c>
      <c r="F7206">
        <v>8390757293</v>
      </c>
      <c r="G7206" t="s">
        <v>30</v>
      </c>
      <c r="H7206">
        <v>7371</v>
      </c>
      <c r="I7206" t="s">
        <v>8189</v>
      </c>
      <c r="J7206" t="s">
        <v>31</v>
      </c>
      <c r="K7206" t="s">
        <v>49</v>
      </c>
      <c r="O7206" t="s">
        <v>33</v>
      </c>
      <c r="S7206" s="3">
        <v>45876.375</v>
      </c>
      <c r="T7206" t="s">
        <v>54</v>
      </c>
      <c r="U7206" t="s">
        <v>8189</v>
      </c>
      <c r="V7206" s="3">
        <v>45871.570833333331</v>
      </c>
      <c r="W7206" t="s">
        <v>1447</v>
      </c>
      <c r="Y7206" s="4">
        <v>45876</v>
      </c>
      <c r="Z7206" s="2">
        <v>0.81263888888888891</v>
      </c>
    </row>
    <row r="7207" spans="1:26" x14ac:dyDescent="0.3">
      <c r="A7207">
        <v>134830</v>
      </c>
      <c r="B7207" t="s">
        <v>980</v>
      </c>
      <c r="C7207" t="s">
        <v>27</v>
      </c>
      <c r="D7207" t="s">
        <v>274</v>
      </c>
      <c r="E7207" t="s">
        <v>38</v>
      </c>
      <c r="F7207">
        <v>8390757293</v>
      </c>
      <c r="G7207" t="s">
        <v>30</v>
      </c>
      <c r="H7207">
        <v>7371</v>
      </c>
      <c r="I7207" t="s">
        <v>8196</v>
      </c>
      <c r="J7207" t="s">
        <v>31</v>
      </c>
      <c r="K7207" t="s">
        <v>49</v>
      </c>
      <c r="O7207" t="s">
        <v>33</v>
      </c>
      <c r="S7207" s="3">
        <v>45876.375</v>
      </c>
      <c r="T7207" t="s">
        <v>54</v>
      </c>
      <c r="U7207" t="s">
        <v>8196</v>
      </c>
      <c r="V7207" s="3">
        <v>45871.570833333331</v>
      </c>
      <c r="W7207" t="s">
        <v>1447</v>
      </c>
      <c r="Y7207" s="4">
        <v>45876</v>
      </c>
      <c r="Z7207" s="2">
        <v>0.81263888888888891</v>
      </c>
    </row>
    <row r="7208" spans="1:26" x14ac:dyDescent="0.3">
      <c r="A7208">
        <v>134830</v>
      </c>
      <c r="B7208" t="s">
        <v>980</v>
      </c>
      <c r="C7208" t="s">
        <v>27</v>
      </c>
      <c r="D7208" t="s">
        <v>274</v>
      </c>
      <c r="E7208" t="s">
        <v>38</v>
      </c>
      <c r="F7208">
        <v>8390757293</v>
      </c>
      <c r="G7208" t="s">
        <v>30</v>
      </c>
      <c r="H7208">
        <v>7371</v>
      </c>
      <c r="I7208" t="s">
        <v>8197</v>
      </c>
      <c r="J7208" t="s">
        <v>31</v>
      </c>
      <c r="K7208" t="s">
        <v>49</v>
      </c>
      <c r="O7208" t="s">
        <v>33</v>
      </c>
      <c r="S7208" s="3">
        <v>45876.375</v>
      </c>
      <c r="T7208" t="s">
        <v>54</v>
      </c>
      <c r="U7208" t="s">
        <v>8197</v>
      </c>
      <c r="V7208" s="3">
        <v>45871.570833333331</v>
      </c>
      <c r="W7208" t="s">
        <v>1447</v>
      </c>
      <c r="Y7208" s="4">
        <v>45876</v>
      </c>
      <c r="Z7208" s="2">
        <v>0.81263888888888891</v>
      </c>
    </row>
    <row r="7209" spans="1:26" x14ac:dyDescent="0.3">
      <c r="A7209">
        <v>134830</v>
      </c>
      <c r="B7209" t="s">
        <v>980</v>
      </c>
      <c r="C7209" t="s">
        <v>27</v>
      </c>
      <c r="D7209" t="s">
        <v>274</v>
      </c>
      <c r="E7209" t="s">
        <v>38</v>
      </c>
      <c r="F7209">
        <v>8390757293</v>
      </c>
      <c r="G7209" t="s">
        <v>30</v>
      </c>
      <c r="H7209">
        <v>7371</v>
      </c>
      <c r="I7209" t="s">
        <v>8198</v>
      </c>
      <c r="J7209" t="s">
        <v>31</v>
      </c>
      <c r="K7209" t="s">
        <v>49</v>
      </c>
      <c r="O7209" t="s">
        <v>33</v>
      </c>
      <c r="S7209" s="3">
        <v>45876.375</v>
      </c>
      <c r="T7209" t="s">
        <v>54</v>
      </c>
      <c r="U7209" t="s">
        <v>8198</v>
      </c>
      <c r="V7209" s="3">
        <v>45871.570833333331</v>
      </c>
      <c r="W7209" t="s">
        <v>1447</v>
      </c>
      <c r="Y7209" s="4">
        <v>45876</v>
      </c>
      <c r="Z7209" s="2">
        <v>0.81263888888888891</v>
      </c>
    </row>
    <row r="7210" spans="1:26" x14ac:dyDescent="0.3">
      <c r="A7210">
        <v>134830</v>
      </c>
      <c r="B7210" t="s">
        <v>980</v>
      </c>
      <c r="C7210" t="s">
        <v>27</v>
      </c>
      <c r="D7210" t="s">
        <v>274</v>
      </c>
      <c r="E7210" t="s">
        <v>38</v>
      </c>
      <c r="F7210">
        <v>8390757293</v>
      </c>
      <c r="G7210" t="s">
        <v>30</v>
      </c>
      <c r="H7210">
        <v>7371</v>
      </c>
      <c r="I7210" t="s">
        <v>8202</v>
      </c>
      <c r="J7210" t="s">
        <v>31</v>
      </c>
      <c r="K7210" t="s">
        <v>49</v>
      </c>
      <c r="O7210" t="s">
        <v>33</v>
      </c>
      <c r="S7210" s="3">
        <v>45876.375</v>
      </c>
      <c r="T7210" t="s">
        <v>54</v>
      </c>
      <c r="U7210" t="s">
        <v>8202</v>
      </c>
      <c r="V7210" s="3">
        <v>45871.570833333331</v>
      </c>
      <c r="W7210" t="s">
        <v>1447</v>
      </c>
      <c r="Y7210" s="4">
        <v>45876</v>
      </c>
      <c r="Z7210" s="2">
        <v>0.81263888888888891</v>
      </c>
    </row>
    <row r="7211" spans="1:26" x14ac:dyDescent="0.3">
      <c r="A7211">
        <v>131990</v>
      </c>
      <c r="B7211" t="s">
        <v>980</v>
      </c>
      <c r="C7211" t="s">
        <v>27</v>
      </c>
      <c r="D7211" t="s">
        <v>274</v>
      </c>
      <c r="E7211" t="s">
        <v>38</v>
      </c>
      <c r="F7211">
        <v>7888256018</v>
      </c>
      <c r="G7211" t="s">
        <v>30</v>
      </c>
      <c r="H7211">
        <v>7371</v>
      </c>
      <c r="I7211" t="s">
        <v>8204</v>
      </c>
      <c r="J7211" t="s">
        <v>31</v>
      </c>
      <c r="K7211" t="s">
        <v>49</v>
      </c>
      <c r="O7211" t="s">
        <v>33</v>
      </c>
      <c r="S7211" s="3">
        <v>45876.375</v>
      </c>
      <c r="T7211" t="s">
        <v>54</v>
      </c>
      <c r="U7211" t="s">
        <v>8204</v>
      </c>
      <c r="V7211" s="3">
        <v>45871.570833333331</v>
      </c>
      <c r="W7211" t="s">
        <v>1446</v>
      </c>
      <c r="Y7211" s="4">
        <v>45876</v>
      </c>
      <c r="Z7211" s="2">
        <v>0.81263888888888891</v>
      </c>
    </row>
    <row r="7212" spans="1:26" x14ac:dyDescent="0.3">
      <c r="A7212">
        <v>134830</v>
      </c>
      <c r="B7212" t="s">
        <v>980</v>
      </c>
      <c r="C7212" t="s">
        <v>27</v>
      </c>
      <c r="D7212" t="s">
        <v>274</v>
      </c>
      <c r="E7212" t="s">
        <v>38</v>
      </c>
      <c r="F7212">
        <v>8390757293</v>
      </c>
      <c r="G7212" t="s">
        <v>30</v>
      </c>
      <c r="H7212">
        <v>7371</v>
      </c>
      <c r="I7212" t="s">
        <v>8207</v>
      </c>
      <c r="J7212" t="s">
        <v>31</v>
      </c>
      <c r="K7212" t="s">
        <v>49</v>
      </c>
      <c r="O7212" t="s">
        <v>33</v>
      </c>
      <c r="S7212" s="3">
        <v>45876.375</v>
      </c>
      <c r="T7212" t="s">
        <v>54</v>
      </c>
      <c r="U7212" t="s">
        <v>8207</v>
      </c>
      <c r="V7212" s="3">
        <v>45871.570833333331</v>
      </c>
      <c r="W7212" t="s">
        <v>1447</v>
      </c>
      <c r="Y7212" s="4">
        <v>45876</v>
      </c>
      <c r="Z7212" s="2">
        <v>0.81263888888888891</v>
      </c>
    </row>
    <row r="7213" spans="1:26" x14ac:dyDescent="0.3">
      <c r="A7213">
        <v>134830</v>
      </c>
      <c r="B7213" t="s">
        <v>980</v>
      </c>
      <c r="C7213" t="s">
        <v>27</v>
      </c>
      <c r="D7213" t="s">
        <v>274</v>
      </c>
      <c r="E7213" t="s">
        <v>38</v>
      </c>
      <c r="F7213">
        <v>8390757293</v>
      </c>
      <c r="G7213" t="s">
        <v>30</v>
      </c>
      <c r="H7213">
        <v>7371</v>
      </c>
      <c r="I7213" t="s">
        <v>8208</v>
      </c>
      <c r="J7213" t="s">
        <v>31</v>
      </c>
      <c r="K7213" t="s">
        <v>49</v>
      </c>
      <c r="O7213" t="s">
        <v>33</v>
      </c>
      <c r="S7213" s="3">
        <v>45876.375</v>
      </c>
      <c r="T7213" t="s">
        <v>54</v>
      </c>
      <c r="U7213" t="s">
        <v>8208</v>
      </c>
      <c r="V7213" s="3">
        <v>45871.570833333331</v>
      </c>
      <c r="W7213" t="s">
        <v>1447</v>
      </c>
      <c r="Y7213" s="4">
        <v>45876</v>
      </c>
      <c r="Z7213" s="2">
        <v>0.81263888888888891</v>
      </c>
    </row>
    <row r="7214" spans="1:26" x14ac:dyDescent="0.3">
      <c r="A7214">
        <v>134830</v>
      </c>
      <c r="B7214" t="s">
        <v>980</v>
      </c>
      <c r="C7214" t="s">
        <v>27</v>
      </c>
      <c r="D7214" t="s">
        <v>274</v>
      </c>
      <c r="E7214" t="s">
        <v>38</v>
      </c>
      <c r="F7214">
        <v>8390757293</v>
      </c>
      <c r="G7214" t="s">
        <v>30</v>
      </c>
      <c r="H7214">
        <v>7371</v>
      </c>
      <c r="I7214" t="s">
        <v>8212</v>
      </c>
      <c r="J7214" t="s">
        <v>31</v>
      </c>
      <c r="K7214" t="s">
        <v>49</v>
      </c>
      <c r="O7214" t="s">
        <v>33</v>
      </c>
      <c r="S7214" s="3">
        <v>45876.375</v>
      </c>
      <c r="T7214" t="s">
        <v>54</v>
      </c>
      <c r="U7214" t="s">
        <v>8212</v>
      </c>
      <c r="V7214" s="3">
        <v>45871.570833333331</v>
      </c>
      <c r="W7214" t="s">
        <v>1447</v>
      </c>
      <c r="Y7214" s="4">
        <v>45876</v>
      </c>
      <c r="Z7214" s="2">
        <v>0.81263888888888891</v>
      </c>
    </row>
    <row r="7215" spans="1:26" x14ac:dyDescent="0.3">
      <c r="A7215">
        <v>131639</v>
      </c>
      <c r="B7215" t="s">
        <v>193</v>
      </c>
      <c r="C7215" t="s">
        <v>27</v>
      </c>
      <c r="D7215" t="s">
        <v>37</v>
      </c>
      <c r="E7215" t="s">
        <v>38</v>
      </c>
      <c r="F7215">
        <v>7306430216</v>
      </c>
      <c r="G7215" t="s">
        <v>30</v>
      </c>
      <c r="H7215">
        <v>7372</v>
      </c>
      <c r="I7215" t="s">
        <v>8219</v>
      </c>
      <c r="J7215" t="s">
        <v>31</v>
      </c>
      <c r="K7215" t="s">
        <v>49</v>
      </c>
      <c r="O7215" t="s">
        <v>33</v>
      </c>
      <c r="S7215" s="3">
        <v>45876.375</v>
      </c>
      <c r="T7215" t="s">
        <v>54</v>
      </c>
      <c r="U7215" t="s">
        <v>8219</v>
      </c>
      <c r="V7215" s="3">
        <v>45871.570833333331</v>
      </c>
      <c r="W7215" t="s">
        <v>248</v>
      </c>
      <c r="Y7215" s="4">
        <v>45876</v>
      </c>
      <c r="Z7215" s="2">
        <v>0.81263888888888891</v>
      </c>
    </row>
    <row r="7216" spans="1:26" x14ac:dyDescent="0.3">
      <c r="A7216">
        <v>131639</v>
      </c>
      <c r="B7216" t="s">
        <v>193</v>
      </c>
      <c r="C7216" t="s">
        <v>27</v>
      </c>
      <c r="D7216" t="s">
        <v>37</v>
      </c>
      <c r="E7216" t="s">
        <v>38</v>
      </c>
      <c r="F7216">
        <v>7306430216</v>
      </c>
      <c r="G7216" t="s">
        <v>30</v>
      </c>
      <c r="H7216">
        <v>7372</v>
      </c>
      <c r="I7216" t="s">
        <v>8220</v>
      </c>
      <c r="J7216" t="s">
        <v>31</v>
      </c>
      <c r="K7216" t="s">
        <v>49</v>
      </c>
      <c r="O7216" t="s">
        <v>33</v>
      </c>
      <c r="S7216" s="3">
        <v>45876.375</v>
      </c>
      <c r="T7216" t="s">
        <v>54</v>
      </c>
      <c r="U7216" t="s">
        <v>8220</v>
      </c>
      <c r="V7216" s="3">
        <v>45871.570833333331</v>
      </c>
      <c r="W7216" t="s">
        <v>248</v>
      </c>
      <c r="Y7216" s="4">
        <v>45876</v>
      </c>
      <c r="Z7216" s="2">
        <v>0.81263888888888891</v>
      </c>
    </row>
    <row r="7217" spans="1:26" x14ac:dyDescent="0.3">
      <c r="A7217">
        <v>134756</v>
      </c>
      <c r="B7217" t="s">
        <v>193</v>
      </c>
      <c r="C7217" t="s">
        <v>27</v>
      </c>
      <c r="D7217" t="s">
        <v>37</v>
      </c>
      <c r="E7217" t="s">
        <v>38</v>
      </c>
      <c r="F7217">
        <v>7020315680</v>
      </c>
      <c r="G7217" t="s">
        <v>30</v>
      </c>
      <c r="H7217">
        <v>7372</v>
      </c>
      <c r="I7217" t="s">
        <v>8221</v>
      </c>
      <c r="J7217" t="s">
        <v>31</v>
      </c>
      <c r="K7217" t="s">
        <v>49</v>
      </c>
      <c r="O7217" t="s">
        <v>33</v>
      </c>
      <c r="S7217" s="3">
        <v>45876.375</v>
      </c>
      <c r="T7217" t="s">
        <v>54</v>
      </c>
      <c r="U7217" t="s">
        <v>8221</v>
      </c>
      <c r="V7217" s="3">
        <v>45871.570833333331</v>
      </c>
      <c r="W7217" t="s">
        <v>1325</v>
      </c>
      <c r="Y7217" s="4">
        <v>45876</v>
      </c>
      <c r="Z7217" s="2">
        <v>0.81263888888888891</v>
      </c>
    </row>
    <row r="7218" spans="1:26" x14ac:dyDescent="0.3">
      <c r="A7218">
        <v>131639</v>
      </c>
      <c r="B7218" t="s">
        <v>193</v>
      </c>
      <c r="C7218" t="s">
        <v>27</v>
      </c>
      <c r="D7218" t="s">
        <v>37</v>
      </c>
      <c r="E7218" t="s">
        <v>38</v>
      </c>
      <c r="F7218">
        <v>7306430216</v>
      </c>
      <c r="G7218" t="s">
        <v>30</v>
      </c>
      <c r="H7218">
        <v>7372</v>
      </c>
      <c r="I7218" t="s">
        <v>8222</v>
      </c>
      <c r="J7218" t="s">
        <v>31</v>
      </c>
      <c r="K7218" t="s">
        <v>49</v>
      </c>
      <c r="O7218" t="s">
        <v>33</v>
      </c>
      <c r="S7218" s="3">
        <v>45876.375</v>
      </c>
      <c r="T7218" t="s">
        <v>54</v>
      </c>
      <c r="U7218" t="s">
        <v>8222</v>
      </c>
      <c r="V7218" s="3">
        <v>45871.570833333331</v>
      </c>
      <c r="W7218" t="s">
        <v>248</v>
      </c>
      <c r="Y7218" s="4">
        <v>45876</v>
      </c>
      <c r="Z7218" s="2">
        <v>0.81263888888888891</v>
      </c>
    </row>
    <row r="7219" spans="1:26" x14ac:dyDescent="0.3">
      <c r="A7219">
        <v>131639</v>
      </c>
      <c r="B7219" t="s">
        <v>193</v>
      </c>
      <c r="C7219" t="s">
        <v>27</v>
      </c>
      <c r="D7219" t="s">
        <v>37</v>
      </c>
      <c r="E7219" t="s">
        <v>38</v>
      </c>
      <c r="F7219">
        <v>7306430216</v>
      </c>
      <c r="G7219" t="s">
        <v>30</v>
      </c>
      <c r="H7219">
        <v>7372</v>
      </c>
      <c r="I7219" t="s">
        <v>8223</v>
      </c>
      <c r="J7219" t="s">
        <v>31</v>
      </c>
      <c r="K7219" t="s">
        <v>49</v>
      </c>
      <c r="O7219" t="s">
        <v>33</v>
      </c>
      <c r="S7219" s="3">
        <v>45876.375</v>
      </c>
      <c r="T7219" t="s">
        <v>54</v>
      </c>
      <c r="U7219" t="s">
        <v>8223</v>
      </c>
      <c r="V7219" s="3">
        <v>45871.570833333331</v>
      </c>
      <c r="W7219" t="s">
        <v>248</v>
      </c>
      <c r="Y7219" s="4">
        <v>45876</v>
      </c>
      <c r="Z7219" s="2">
        <v>0.81263888888888891</v>
      </c>
    </row>
    <row r="7220" spans="1:26" x14ac:dyDescent="0.3">
      <c r="A7220">
        <v>131639</v>
      </c>
      <c r="B7220" t="s">
        <v>193</v>
      </c>
      <c r="C7220" t="s">
        <v>27</v>
      </c>
      <c r="D7220" t="s">
        <v>37</v>
      </c>
      <c r="E7220" t="s">
        <v>38</v>
      </c>
      <c r="F7220">
        <v>7306430216</v>
      </c>
      <c r="G7220" t="s">
        <v>30</v>
      </c>
      <c r="H7220">
        <v>7372</v>
      </c>
      <c r="I7220" t="s">
        <v>8224</v>
      </c>
      <c r="J7220" t="s">
        <v>31</v>
      </c>
      <c r="K7220" t="s">
        <v>49</v>
      </c>
      <c r="O7220" t="s">
        <v>33</v>
      </c>
      <c r="S7220" s="3">
        <v>45876.375</v>
      </c>
      <c r="T7220" t="s">
        <v>54</v>
      </c>
      <c r="U7220" t="s">
        <v>8224</v>
      </c>
      <c r="V7220" s="3">
        <v>45871.570833333331</v>
      </c>
      <c r="W7220" t="s">
        <v>248</v>
      </c>
      <c r="Y7220" s="4">
        <v>45876</v>
      </c>
      <c r="Z7220" s="2">
        <v>0.81263888888888891</v>
      </c>
    </row>
    <row r="7221" spans="1:26" x14ac:dyDescent="0.3">
      <c r="A7221">
        <v>135725</v>
      </c>
      <c r="B7221" t="s">
        <v>193</v>
      </c>
      <c r="C7221" t="s">
        <v>27</v>
      </c>
      <c r="D7221" t="s">
        <v>37</v>
      </c>
      <c r="E7221" t="s">
        <v>38</v>
      </c>
      <c r="F7221">
        <v>9373626695</v>
      </c>
      <c r="G7221" t="s">
        <v>30</v>
      </c>
      <c r="H7221">
        <v>7372</v>
      </c>
      <c r="I7221" t="s">
        <v>8225</v>
      </c>
      <c r="J7221" t="s">
        <v>31</v>
      </c>
      <c r="K7221" t="s">
        <v>49</v>
      </c>
      <c r="O7221" t="s">
        <v>33</v>
      </c>
      <c r="S7221" s="3">
        <v>45876.375</v>
      </c>
      <c r="T7221" t="s">
        <v>54</v>
      </c>
      <c r="U7221" t="s">
        <v>8225</v>
      </c>
      <c r="V7221" s="3">
        <v>45871.570833333331</v>
      </c>
      <c r="W7221" t="s">
        <v>1449</v>
      </c>
      <c r="Y7221" s="4">
        <v>45876</v>
      </c>
      <c r="Z7221" s="2">
        <v>0.81263888888888891</v>
      </c>
    </row>
    <row r="7222" spans="1:26" x14ac:dyDescent="0.3">
      <c r="A7222">
        <v>131639</v>
      </c>
      <c r="B7222" t="s">
        <v>193</v>
      </c>
      <c r="C7222" t="s">
        <v>27</v>
      </c>
      <c r="D7222" t="s">
        <v>37</v>
      </c>
      <c r="E7222" t="s">
        <v>38</v>
      </c>
      <c r="F7222">
        <v>7306430216</v>
      </c>
      <c r="G7222" t="s">
        <v>30</v>
      </c>
      <c r="H7222">
        <v>7372</v>
      </c>
      <c r="I7222" t="s">
        <v>8226</v>
      </c>
      <c r="J7222" t="s">
        <v>31</v>
      </c>
      <c r="K7222" t="s">
        <v>49</v>
      </c>
      <c r="O7222" t="s">
        <v>33</v>
      </c>
      <c r="S7222" s="3">
        <v>45876.375</v>
      </c>
      <c r="T7222" t="s">
        <v>54</v>
      </c>
      <c r="U7222" t="s">
        <v>8226</v>
      </c>
      <c r="V7222" s="3">
        <v>45871.570833333331</v>
      </c>
      <c r="W7222" t="s">
        <v>248</v>
      </c>
      <c r="Y7222" s="4">
        <v>45876</v>
      </c>
      <c r="Z7222" s="2">
        <v>0.81263888888888891</v>
      </c>
    </row>
    <row r="7223" spans="1:26" x14ac:dyDescent="0.3">
      <c r="A7223">
        <v>131639</v>
      </c>
      <c r="B7223" t="s">
        <v>193</v>
      </c>
      <c r="C7223" t="s">
        <v>27</v>
      </c>
      <c r="D7223" t="s">
        <v>37</v>
      </c>
      <c r="E7223" t="s">
        <v>38</v>
      </c>
      <c r="F7223">
        <v>7306430216</v>
      </c>
      <c r="G7223" t="s">
        <v>30</v>
      </c>
      <c r="H7223">
        <v>7372</v>
      </c>
      <c r="I7223" t="s">
        <v>8227</v>
      </c>
      <c r="J7223" t="s">
        <v>31</v>
      </c>
      <c r="K7223" t="s">
        <v>49</v>
      </c>
      <c r="O7223" t="s">
        <v>33</v>
      </c>
      <c r="S7223" s="3">
        <v>45876.375</v>
      </c>
      <c r="T7223" t="s">
        <v>54</v>
      </c>
      <c r="U7223" t="s">
        <v>8227</v>
      </c>
      <c r="V7223" s="3">
        <v>45871.570833333331</v>
      </c>
      <c r="W7223" t="s">
        <v>248</v>
      </c>
      <c r="Y7223" s="4">
        <v>45876</v>
      </c>
      <c r="Z7223" s="2">
        <v>0.81263888888888891</v>
      </c>
    </row>
    <row r="7224" spans="1:26" x14ac:dyDescent="0.3">
      <c r="A7224">
        <v>135725</v>
      </c>
      <c r="B7224" t="s">
        <v>193</v>
      </c>
      <c r="C7224" t="s">
        <v>27</v>
      </c>
      <c r="D7224" t="s">
        <v>37</v>
      </c>
      <c r="E7224" t="s">
        <v>38</v>
      </c>
      <c r="F7224">
        <v>9373626695</v>
      </c>
      <c r="G7224" t="s">
        <v>30</v>
      </c>
      <c r="H7224">
        <v>7372</v>
      </c>
      <c r="I7224" t="s">
        <v>8228</v>
      </c>
      <c r="J7224" t="s">
        <v>31</v>
      </c>
      <c r="K7224" t="s">
        <v>49</v>
      </c>
      <c r="O7224" t="s">
        <v>33</v>
      </c>
      <c r="S7224" s="3">
        <v>45876.375</v>
      </c>
      <c r="T7224" t="s">
        <v>54</v>
      </c>
      <c r="U7224" t="s">
        <v>8228</v>
      </c>
      <c r="V7224" s="3">
        <v>45871.570833333331</v>
      </c>
      <c r="W7224" t="s">
        <v>1449</v>
      </c>
      <c r="Y7224" s="4">
        <v>45876</v>
      </c>
      <c r="Z7224" s="2">
        <v>0.81263888888888891</v>
      </c>
    </row>
    <row r="7225" spans="1:26" x14ac:dyDescent="0.3">
      <c r="A7225">
        <v>134756</v>
      </c>
      <c r="B7225" t="s">
        <v>193</v>
      </c>
      <c r="C7225" t="s">
        <v>27</v>
      </c>
      <c r="D7225" t="s">
        <v>37</v>
      </c>
      <c r="E7225" t="s">
        <v>38</v>
      </c>
      <c r="F7225">
        <v>7020315680</v>
      </c>
      <c r="G7225" t="s">
        <v>30</v>
      </c>
      <c r="H7225">
        <v>7372</v>
      </c>
      <c r="I7225" t="s">
        <v>8229</v>
      </c>
      <c r="J7225" t="s">
        <v>31</v>
      </c>
      <c r="K7225" t="s">
        <v>49</v>
      </c>
      <c r="O7225" t="s">
        <v>33</v>
      </c>
      <c r="S7225" s="3">
        <v>45876.375</v>
      </c>
      <c r="T7225" t="s">
        <v>54</v>
      </c>
      <c r="U7225" t="s">
        <v>8229</v>
      </c>
      <c r="V7225" s="3">
        <v>45871.570833333331</v>
      </c>
      <c r="W7225" t="s">
        <v>1325</v>
      </c>
      <c r="Y7225" s="4">
        <v>45876</v>
      </c>
      <c r="Z7225" s="2">
        <v>0.81263888888888891</v>
      </c>
    </row>
    <row r="7226" spans="1:26" x14ac:dyDescent="0.3">
      <c r="A7226">
        <v>131639</v>
      </c>
      <c r="B7226" t="s">
        <v>193</v>
      </c>
      <c r="C7226" t="s">
        <v>27</v>
      </c>
      <c r="D7226" t="s">
        <v>37</v>
      </c>
      <c r="E7226" t="s">
        <v>38</v>
      </c>
      <c r="F7226">
        <v>7306430216</v>
      </c>
      <c r="G7226" t="s">
        <v>30</v>
      </c>
      <c r="H7226">
        <v>7372</v>
      </c>
      <c r="I7226" t="s">
        <v>8230</v>
      </c>
      <c r="J7226" t="s">
        <v>31</v>
      </c>
      <c r="K7226" t="s">
        <v>49</v>
      </c>
      <c r="O7226" t="s">
        <v>33</v>
      </c>
      <c r="S7226" s="3">
        <v>45876.375</v>
      </c>
      <c r="T7226" t="s">
        <v>54</v>
      </c>
      <c r="U7226" t="s">
        <v>8230</v>
      </c>
      <c r="V7226" s="3">
        <v>45871.570833333331</v>
      </c>
      <c r="W7226" t="s">
        <v>248</v>
      </c>
      <c r="Y7226" s="4">
        <v>45876</v>
      </c>
      <c r="Z7226" s="2">
        <v>0.81263888888888891</v>
      </c>
    </row>
    <row r="7227" spans="1:26" x14ac:dyDescent="0.3">
      <c r="A7227">
        <v>131639</v>
      </c>
      <c r="B7227" t="s">
        <v>193</v>
      </c>
      <c r="C7227" t="s">
        <v>27</v>
      </c>
      <c r="D7227" t="s">
        <v>37</v>
      </c>
      <c r="E7227" t="s">
        <v>38</v>
      </c>
      <c r="F7227">
        <v>7306430216</v>
      </c>
      <c r="G7227" t="s">
        <v>30</v>
      </c>
      <c r="H7227">
        <v>7372</v>
      </c>
      <c r="I7227" t="s">
        <v>8231</v>
      </c>
      <c r="J7227" t="s">
        <v>31</v>
      </c>
      <c r="K7227" t="s">
        <v>49</v>
      </c>
      <c r="O7227" t="s">
        <v>33</v>
      </c>
      <c r="S7227" s="3">
        <v>45876.375</v>
      </c>
      <c r="T7227" t="s">
        <v>54</v>
      </c>
      <c r="U7227" t="s">
        <v>8231</v>
      </c>
      <c r="V7227" s="3">
        <v>45871.570833333331</v>
      </c>
      <c r="W7227" t="s">
        <v>248</v>
      </c>
      <c r="Y7227" s="4">
        <v>45876</v>
      </c>
      <c r="Z7227" s="2">
        <v>0.81263888888888891</v>
      </c>
    </row>
    <row r="7228" spans="1:26" x14ac:dyDescent="0.3">
      <c r="A7228">
        <v>134756</v>
      </c>
      <c r="B7228" t="s">
        <v>193</v>
      </c>
      <c r="C7228" t="s">
        <v>27</v>
      </c>
      <c r="D7228" t="s">
        <v>37</v>
      </c>
      <c r="E7228" t="s">
        <v>38</v>
      </c>
      <c r="F7228">
        <v>7020315680</v>
      </c>
      <c r="G7228" t="s">
        <v>30</v>
      </c>
      <c r="H7228">
        <v>7372</v>
      </c>
      <c r="I7228" t="s">
        <v>8232</v>
      </c>
      <c r="J7228" t="s">
        <v>31</v>
      </c>
      <c r="K7228" t="s">
        <v>49</v>
      </c>
      <c r="O7228" t="s">
        <v>33</v>
      </c>
      <c r="S7228" s="3">
        <v>45876.375</v>
      </c>
      <c r="T7228" t="s">
        <v>54</v>
      </c>
      <c r="U7228" t="s">
        <v>8232</v>
      </c>
      <c r="V7228" s="3">
        <v>45871.570833333331</v>
      </c>
      <c r="W7228" t="s">
        <v>1325</v>
      </c>
      <c r="Y7228" s="4">
        <v>45876</v>
      </c>
      <c r="Z7228" s="2">
        <v>0.81263888888888891</v>
      </c>
    </row>
    <row r="7229" spans="1:26" x14ac:dyDescent="0.3">
      <c r="A7229">
        <v>134756</v>
      </c>
      <c r="B7229" t="s">
        <v>193</v>
      </c>
      <c r="C7229" t="s">
        <v>27</v>
      </c>
      <c r="D7229" t="s">
        <v>37</v>
      </c>
      <c r="E7229" t="s">
        <v>38</v>
      </c>
      <c r="F7229">
        <v>7020315680</v>
      </c>
      <c r="G7229" t="s">
        <v>30</v>
      </c>
      <c r="H7229">
        <v>7372</v>
      </c>
      <c r="I7229" t="s">
        <v>8233</v>
      </c>
      <c r="J7229" t="s">
        <v>31</v>
      </c>
      <c r="K7229" t="s">
        <v>49</v>
      </c>
      <c r="O7229" t="s">
        <v>33</v>
      </c>
      <c r="S7229" s="3">
        <v>45876.375</v>
      </c>
      <c r="T7229" t="s">
        <v>54</v>
      </c>
      <c r="U7229" t="s">
        <v>8233</v>
      </c>
      <c r="V7229" s="3">
        <v>45871.570833333331</v>
      </c>
      <c r="W7229" t="s">
        <v>1325</v>
      </c>
      <c r="Y7229" s="4">
        <v>45876</v>
      </c>
      <c r="Z7229" s="2">
        <v>0.81263888888888891</v>
      </c>
    </row>
    <row r="7230" spans="1:26" x14ac:dyDescent="0.3">
      <c r="A7230">
        <v>131639</v>
      </c>
      <c r="B7230" t="s">
        <v>193</v>
      </c>
      <c r="C7230" t="s">
        <v>27</v>
      </c>
      <c r="D7230" t="s">
        <v>37</v>
      </c>
      <c r="E7230" t="s">
        <v>38</v>
      </c>
      <c r="F7230">
        <v>7306430216</v>
      </c>
      <c r="G7230" t="s">
        <v>30</v>
      </c>
      <c r="H7230">
        <v>7372</v>
      </c>
      <c r="I7230" t="s">
        <v>8234</v>
      </c>
      <c r="J7230" t="s">
        <v>31</v>
      </c>
      <c r="K7230" t="s">
        <v>49</v>
      </c>
      <c r="O7230" t="s">
        <v>33</v>
      </c>
      <c r="S7230" s="3">
        <v>45876.375</v>
      </c>
      <c r="T7230" t="s">
        <v>54</v>
      </c>
      <c r="U7230" t="s">
        <v>8234</v>
      </c>
      <c r="V7230" s="3">
        <v>45871.570833333331</v>
      </c>
      <c r="W7230" t="s">
        <v>248</v>
      </c>
      <c r="Y7230" s="4">
        <v>45876</v>
      </c>
      <c r="Z7230" s="2">
        <v>0.81263888888888891</v>
      </c>
    </row>
    <row r="7231" spans="1:26" x14ac:dyDescent="0.3">
      <c r="A7231">
        <v>134756</v>
      </c>
      <c r="B7231" t="s">
        <v>193</v>
      </c>
      <c r="C7231" t="s">
        <v>27</v>
      </c>
      <c r="D7231" t="s">
        <v>37</v>
      </c>
      <c r="E7231" t="s">
        <v>38</v>
      </c>
      <c r="F7231">
        <v>7020315680</v>
      </c>
      <c r="G7231" t="s">
        <v>30</v>
      </c>
      <c r="H7231">
        <v>7372</v>
      </c>
      <c r="I7231" t="s">
        <v>8235</v>
      </c>
      <c r="J7231" t="s">
        <v>31</v>
      </c>
      <c r="K7231" t="s">
        <v>49</v>
      </c>
      <c r="O7231" t="s">
        <v>33</v>
      </c>
      <c r="S7231" s="3">
        <v>45876.375</v>
      </c>
      <c r="T7231" t="s">
        <v>54</v>
      </c>
      <c r="U7231" t="s">
        <v>8235</v>
      </c>
      <c r="V7231" s="3">
        <v>45871.570833333331</v>
      </c>
      <c r="W7231" t="s">
        <v>1325</v>
      </c>
      <c r="Y7231" s="4">
        <v>45876</v>
      </c>
      <c r="Z7231" s="2">
        <v>0.81263888888888891</v>
      </c>
    </row>
    <row r="7232" spans="1:26" x14ac:dyDescent="0.3">
      <c r="A7232">
        <v>134756</v>
      </c>
      <c r="B7232" t="s">
        <v>193</v>
      </c>
      <c r="C7232" t="s">
        <v>27</v>
      </c>
      <c r="D7232" t="s">
        <v>37</v>
      </c>
      <c r="E7232" t="s">
        <v>38</v>
      </c>
      <c r="F7232">
        <v>7020315680</v>
      </c>
      <c r="G7232" t="s">
        <v>30</v>
      </c>
      <c r="H7232">
        <v>7372</v>
      </c>
      <c r="I7232" t="s">
        <v>8236</v>
      </c>
      <c r="J7232" t="s">
        <v>31</v>
      </c>
      <c r="K7232" t="s">
        <v>49</v>
      </c>
      <c r="O7232" t="s">
        <v>33</v>
      </c>
      <c r="S7232" s="3">
        <v>45876.375</v>
      </c>
      <c r="T7232" t="s">
        <v>54</v>
      </c>
      <c r="U7232" t="s">
        <v>8236</v>
      </c>
      <c r="V7232" s="3">
        <v>45871.570833333331</v>
      </c>
      <c r="W7232" t="s">
        <v>1325</v>
      </c>
      <c r="Y7232" s="4">
        <v>45876</v>
      </c>
      <c r="Z7232" s="2">
        <v>0.81263888888888891</v>
      </c>
    </row>
    <row r="7233" spans="1:26" x14ac:dyDescent="0.3">
      <c r="A7233">
        <v>134756</v>
      </c>
      <c r="B7233" t="s">
        <v>193</v>
      </c>
      <c r="C7233" t="s">
        <v>27</v>
      </c>
      <c r="D7233" t="s">
        <v>37</v>
      </c>
      <c r="E7233" t="s">
        <v>38</v>
      </c>
      <c r="F7233">
        <v>7020315680</v>
      </c>
      <c r="G7233" t="s">
        <v>30</v>
      </c>
      <c r="H7233">
        <v>7372</v>
      </c>
      <c r="I7233" t="s">
        <v>8237</v>
      </c>
      <c r="J7233" t="s">
        <v>31</v>
      </c>
      <c r="K7233" t="s">
        <v>49</v>
      </c>
      <c r="O7233" t="s">
        <v>33</v>
      </c>
      <c r="S7233" s="3">
        <v>45876.375</v>
      </c>
      <c r="T7233" t="s">
        <v>54</v>
      </c>
      <c r="U7233" t="s">
        <v>8237</v>
      </c>
      <c r="V7233" s="3">
        <v>45871.570833333331</v>
      </c>
      <c r="W7233" t="s">
        <v>1325</v>
      </c>
      <c r="Y7233" s="4">
        <v>45876</v>
      </c>
      <c r="Z7233" s="2">
        <v>0.81263888888888891</v>
      </c>
    </row>
    <row r="7234" spans="1:26" x14ac:dyDescent="0.3">
      <c r="A7234">
        <v>134756</v>
      </c>
      <c r="B7234" t="s">
        <v>193</v>
      </c>
      <c r="C7234" t="s">
        <v>27</v>
      </c>
      <c r="D7234" t="s">
        <v>37</v>
      </c>
      <c r="E7234" t="s">
        <v>38</v>
      </c>
      <c r="F7234">
        <v>7020315680</v>
      </c>
      <c r="G7234" t="s">
        <v>30</v>
      </c>
      <c r="H7234">
        <v>7372</v>
      </c>
      <c r="I7234" t="s">
        <v>8238</v>
      </c>
      <c r="J7234" t="s">
        <v>31</v>
      </c>
      <c r="K7234" t="s">
        <v>49</v>
      </c>
      <c r="O7234" t="s">
        <v>33</v>
      </c>
      <c r="S7234" s="3">
        <v>45876.375</v>
      </c>
      <c r="T7234" t="s">
        <v>54</v>
      </c>
      <c r="U7234" t="s">
        <v>8238</v>
      </c>
      <c r="V7234" s="3">
        <v>45871.570833333331</v>
      </c>
      <c r="W7234" t="s">
        <v>1325</v>
      </c>
      <c r="Y7234" s="4">
        <v>45876</v>
      </c>
      <c r="Z7234" s="2">
        <v>0.81263888888888891</v>
      </c>
    </row>
    <row r="7235" spans="1:26" x14ac:dyDescent="0.3">
      <c r="A7235">
        <v>134756</v>
      </c>
      <c r="B7235" t="s">
        <v>193</v>
      </c>
      <c r="C7235" t="s">
        <v>27</v>
      </c>
      <c r="D7235" t="s">
        <v>37</v>
      </c>
      <c r="E7235" t="s">
        <v>38</v>
      </c>
      <c r="F7235">
        <v>7020315680</v>
      </c>
      <c r="G7235" t="s">
        <v>30</v>
      </c>
      <c r="H7235">
        <v>7372</v>
      </c>
      <c r="I7235" t="s">
        <v>8239</v>
      </c>
      <c r="J7235" t="s">
        <v>31</v>
      </c>
      <c r="K7235" t="s">
        <v>49</v>
      </c>
      <c r="O7235" t="s">
        <v>33</v>
      </c>
      <c r="S7235" s="3">
        <v>45876.375</v>
      </c>
      <c r="T7235" t="s">
        <v>54</v>
      </c>
      <c r="U7235" t="s">
        <v>8239</v>
      </c>
      <c r="V7235" s="3">
        <v>45871.570833333331</v>
      </c>
      <c r="W7235" t="s">
        <v>1325</v>
      </c>
      <c r="Y7235" s="4">
        <v>45876</v>
      </c>
      <c r="Z7235" s="2">
        <v>0.81263888888888891</v>
      </c>
    </row>
    <row r="7236" spans="1:26" x14ac:dyDescent="0.3">
      <c r="A7236">
        <v>131639</v>
      </c>
      <c r="B7236" t="s">
        <v>193</v>
      </c>
      <c r="C7236" t="s">
        <v>27</v>
      </c>
      <c r="D7236" t="s">
        <v>37</v>
      </c>
      <c r="E7236" t="s">
        <v>38</v>
      </c>
      <c r="F7236">
        <v>7306430216</v>
      </c>
      <c r="G7236" t="s">
        <v>30</v>
      </c>
      <c r="H7236">
        <v>7372</v>
      </c>
      <c r="I7236" t="s">
        <v>8240</v>
      </c>
      <c r="J7236" t="s">
        <v>31</v>
      </c>
      <c r="K7236" t="s">
        <v>49</v>
      </c>
      <c r="O7236" t="s">
        <v>33</v>
      </c>
      <c r="S7236" s="3">
        <v>45876.375</v>
      </c>
      <c r="T7236" t="s">
        <v>54</v>
      </c>
      <c r="U7236" t="s">
        <v>8240</v>
      </c>
      <c r="V7236" s="3">
        <v>45871.570833333331</v>
      </c>
      <c r="W7236" t="s">
        <v>248</v>
      </c>
      <c r="Y7236" s="4">
        <v>45876</v>
      </c>
      <c r="Z7236" s="2">
        <v>0.81263888888888891</v>
      </c>
    </row>
    <row r="7237" spans="1:26" x14ac:dyDescent="0.3">
      <c r="A7237">
        <v>134756</v>
      </c>
      <c r="B7237" t="s">
        <v>193</v>
      </c>
      <c r="C7237" t="s">
        <v>27</v>
      </c>
      <c r="D7237" t="s">
        <v>37</v>
      </c>
      <c r="E7237" t="s">
        <v>38</v>
      </c>
      <c r="F7237">
        <v>7020315680</v>
      </c>
      <c r="G7237" t="s">
        <v>30</v>
      </c>
      <c r="H7237">
        <v>7372</v>
      </c>
      <c r="I7237" t="s">
        <v>8241</v>
      </c>
      <c r="J7237" t="s">
        <v>31</v>
      </c>
      <c r="K7237" t="s">
        <v>49</v>
      </c>
      <c r="O7237" t="s">
        <v>33</v>
      </c>
      <c r="S7237" s="3">
        <v>45876.375</v>
      </c>
      <c r="T7237" t="s">
        <v>54</v>
      </c>
      <c r="U7237" t="s">
        <v>8241</v>
      </c>
      <c r="V7237" s="3">
        <v>45871.570833333331</v>
      </c>
      <c r="W7237" t="s">
        <v>1325</v>
      </c>
      <c r="Y7237" s="4">
        <v>45876</v>
      </c>
      <c r="Z7237" s="2">
        <v>0.81263888888888891</v>
      </c>
    </row>
    <row r="7238" spans="1:26" x14ac:dyDescent="0.3">
      <c r="A7238">
        <v>134756</v>
      </c>
      <c r="B7238" t="s">
        <v>193</v>
      </c>
      <c r="C7238" t="s">
        <v>27</v>
      </c>
      <c r="D7238" t="s">
        <v>37</v>
      </c>
      <c r="E7238" t="s">
        <v>38</v>
      </c>
      <c r="F7238">
        <v>7020315680</v>
      </c>
      <c r="G7238" t="s">
        <v>30</v>
      </c>
      <c r="H7238">
        <v>7372</v>
      </c>
      <c r="I7238" t="s">
        <v>8242</v>
      </c>
      <c r="J7238" t="s">
        <v>31</v>
      </c>
      <c r="K7238" t="s">
        <v>49</v>
      </c>
      <c r="O7238" t="s">
        <v>33</v>
      </c>
      <c r="S7238" s="3">
        <v>45876.375</v>
      </c>
      <c r="T7238" t="s">
        <v>54</v>
      </c>
      <c r="U7238" t="s">
        <v>8242</v>
      </c>
      <c r="V7238" s="3">
        <v>45871.570833333331</v>
      </c>
      <c r="W7238" t="s">
        <v>1325</v>
      </c>
      <c r="Y7238" s="4">
        <v>45876</v>
      </c>
      <c r="Z7238" s="2">
        <v>0.81263888888888891</v>
      </c>
    </row>
    <row r="7239" spans="1:26" x14ac:dyDescent="0.3">
      <c r="A7239">
        <v>134756</v>
      </c>
      <c r="B7239" t="s">
        <v>193</v>
      </c>
      <c r="C7239" t="s">
        <v>27</v>
      </c>
      <c r="D7239" t="s">
        <v>37</v>
      </c>
      <c r="E7239" t="s">
        <v>38</v>
      </c>
      <c r="F7239">
        <v>7020315680</v>
      </c>
      <c r="G7239" t="s">
        <v>30</v>
      </c>
      <c r="H7239">
        <v>7372</v>
      </c>
      <c r="I7239" t="s">
        <v>8243</v>
      </c>
      <c r="J7239" t="s">
        <v>31</v>
      </c>
      <c r="K7239" t="s">
        <v>49</v>
      </c>
      <c r="O7239" t="s">
        <v>33</v>
      </c>
      <c r="S7239" s="3">
        <v>45876.375</v>
      </c>
      <c r="T7239" t="s">
        <v>54</v>
      </c>
      <c r="U7239" t="s">
        <v>8243</v>
      </c>
      <c r="V7239" s="3">
        <v>45871.570833333331</v>
      </c>
      <c r="W7239" t="s">
        <v>1325</v>
      </c>
      <c r="Y7239" s="4">
        <v>45876</v>
      </c>
      <c r="Z7239" s="2">
        <v>0.81263888888888891</v>
      </c>
    </row>
    <row r="7240" spans="1:26" x14ac:dyDescent="0.3">
      <c r="A7240">
        <v>134756</v>
      </c>
      <c r="B7240" t="s">
        <v>193</v>
      </c>
      <c r="C7240" t="s">
        <v>27</v>
      </c>
      <c r="D7240" t="s">
        <v>37</v>
      </c>
      <c r="E7240" t="s">
        <v>38</v>
      </c>
      <c r="F7240">
        <v>7020315680</v>
      </c>
      <c r="G7240" t="s">
        <v>30</v>
      </c>
      <c r="H7240">
        <v>7372</v>
      </c>
      <c r="I7240" t="s">
        <v>8244</v>
      </c>
      <c r="J7240" t="s">
        <v>31</v>
      </c>
      <c r="K7240" t="s">
        <v>49</v>
      </c>
      <c r="O7240" t="s">
        <v>33</v>
      </c>
      <c r="S7240" s="3">
        <v>45876.375</v>
      </c>
      <c r="T7240" t="s">
        <v>54</v>
      </c>
      <c r="U7240" t="s">
        <v>8244</v>
      </c>
      <c r="V7240" s="3">
        <v>45871.570833333331</v>
      </c>
      <c r="W7240" t="s">
        <v>1325</v>
      </c>
      <c r="Y7240" s="4">
        <v>45876</v>
      </c>
      <c r="Z7240" s="2">
        <v>0.81263888888888891</v>
      </c>
    </row>
    <row r="7241" spans="1:26" x14ac:dyDescent="0.3">
      <c r="A7241">
        <v>131639</v>
      </c>
      <c r="B7241" t="s">
        <v>193</v>
      </c>
      <c r="C7241" t="s">
        <v>27</v>
      </c>
      <c r="D7241" t="s">
        <v>37</v>
      </c>
      <c r="E7241" t="s">
        <v>38</v>
      </c>
      <c r="F7241">
        <v>7306430216</v>
      </c>
      <c r="G7241" t="s">
        <v>30</v>
      </c>
      <c r="H7241">
        <v>7372</v>
      </c>
      <c r="I7241" t="s">
        <v>8245</v>
      </c>
      <c r="J7241" t="s">
        <v>31</v>
      </c>
      <c r="K7241" t="s">
        <v>49</v>
      </c>
      <c r="O7241" t="s">
        <v>33</v>
      </c>
      <c r="S7241" s="3">
        <v>45876.375</v>
      </c>
      <c r="T7241" t="s">
        <v>54</v>
      </c>
      <c r="U7241" t="s">
        <v>8245</v>
      </c>
      <c r="V7241" s="3">
        <v>45871.570833333331</v>
      </c>
      <c r="W7241" t="s">
        <v>248</v>
      </c>
      <c r="Y7241" s="4">
        <v>45876</v>
      </c>
      <c r="Z7241" s="2">
        <v>0.81263888888888891</v>
      </c>
    </row>
    <row r="7242" spans="1:26" x14ac:dyDescent="0.3">
      <c r="A7242">
        <v>134192</v>
      </c>
      <c r="B7242" t="s">
        <v>249</v>
      </c>
      <c r="C7242" t="s">
        <v>27</v>
      </c>
      <c r="D7242" t="s">
        <v>37</v>
      </c>
      <c r="E7242" t="s">
        <v>38</v>
      </c>
      <c r="F7242">
        <v>7620190656</v>
      </c>
      <c r="G7242" t="s">
        <v>30</v>
      </c>
      <c r="H7242">
        <v>7374</v>
      </c>
      <c r="I7242" t="s">
        <v>8246</v>
      </c>
      <c r="J7242" t="s">
        <v>31</v>
      </c>
      <c r="K7242" t="s">
        <v>49</v>
      </c>
      <c r="O7242" t="s">
        <v>33</v>
      </c>
      <c r="S7242" s="3">
        <v>45876.375</v>
      </c>
      <c r="T7242" t="s">
        <v>54</v>
      </c>
      <c r="U7242" t="s">
        <v>8246</v>
      </c>
      <c r="V7242" s="3">
        <v>45871.570833333331</v>
      </c>
      <c r="W7242" t="s">
        <v>1451</v>
      </c>
      <c r="Y7242" s="4">
        <v>45876</v>
      </c>
      <c r="Z7242" s="2">
        <v>0.81263888888888891</v>
      </c>
    </row>
    <row r="7243" spans="1:26" x14ac:dyDescent="0.3">
      <c r="A7243">
        <v>132649</v>
      </c>
      <c r="B7243" t="s">
        <v>249</v>
      </c>
      <c r="C7243" t="s">
        <v>27</v>
      </c>
      <c r="D7243" t="s">
        <v>37</v>
      </c>
      <c r="E7243" t="s">
        <v>38</v>
      </c>
      <c r="F7243">
        <v>8669248370</v>
      </c>
      <c r="G7243" t="s">
        <v>30</v>
      </c>
      <c r="H7243">
        <v>7374</v>
      </c>
      <c r="I7243" t="s">
        <v>8247</v>
      </c>
      <c r="J7243" t="s">
        <v>31</v>
      </c>
      <c r="K7243" t="s">
        <v>49</v>
      </c>
      <c r="O7243" t="s">
        <v>33</v>
      </c>
      <c r="S7243" s="3">
        <v>45876.375</v>
      </c>
      <c r="T7243" t="s">
        <v>54</v>
      </c>
      <c r="U7243" t="s">
        <v>8247</v>
      </c>
      <c r="V7243" s="3">
        <v>45871.570833333331</v>
      </c>
      <c r="W7243" t="s">
        <v>1128</v>
      </c>
      <c r="Y7243" s="4">
        <v>45876</v>
      </c>
      <c r="Z7243" s="2">
        <v>0.81263888888888891</v>
      </c>
    </row>
    <row r="7244" spans="1:26" x14ac:dyDescent="0.3">
      <c r="A7244">
        <v>132649</v>
      </c>
      <c r="B7244" t="s">
        <v>249</v>
      </c>
      <c r="C7244" t="s">
        <v>27</v>
      </c>
      <c r="D7244" t="s">
        <v>37</v>
      </c>
      <c r="E7244" t="s">
        <v>38</v>
      </c>
      <c r="F7244">
        <v>8669248370</v>
      </c>
      <c r="G7244" t="s">
        <v>30</v>
      </c>
      <c r="H7244">
        <v>7374</v>
      </c>
      <c r="I7244" t="s">
        <v>8248</v>
      </c>
      <c r="J7244" t="s">
        <v>31</v>
      </c>
      <c r="K7244" t="s">
        <v>49</v>
      </c>
      <c r="O7244" t="s">
        <v>33</v>
      </c>
      <c r="S7244" s="3">
        <v>45876.375</v>
      </c>
      <c r="T7244" t="s">
        <v>54</v>
      </c>
      <c r="U7244" t="s">
        <v>8248</v>
      </c>
      <c r="V7244" s="3">
        <v>45871.570833333331</v>
      </c>
      <c r="W7244" t="s">
        <v>1128</v>
      </c>
      <c r="Y7244" s="4">
        <v>45876</v>
      </c>
      <c r="Z7244" s="2">
        <v>0.81263888888888891</v>
      </c>
    </row>
    <row r="7245" spans="1:26" x14ac:dyDescent="0.3">
      <c r="A7245">
        <v>134192</v>
      </c>
      <c r="B7245" t="s">
        <v>249</v>
      </c>
      <c r="C7245" t="s">
        <v>27</v>
      </c>
      <c r="D7245" t="s">
        <v>37</v>
      </c>
      <c r="E7245" t="s">
        <v>38</v>
      </c>
      <c r="F7245">
        <v>7620190656</v>
      </c>
      <c r="G7245" t="s">
        <v>30</v>
      </c>
      <c r="H7245">
        <v>7374</v>
      </c>
      <c r="I7245" t="s">
        <v>8249</v>
      </c>
      <c r="J7245" t="s">
        <v>31</v>
      </c>
      <c r="K7245" t="s">
        <v>49</v>
      </c>
      <c r="O7245" t="s">
        <v>33</v>
      </c>
      <c r="S7245" s="3">
        <v>45876.375</v>
      </c>
      <c r="T7245" t="s">
        <v>54</v>
      </c>
      <c r="U7245" t="s">
        <v>8249</v>
      </c>
      <c r="V7245" s="3">
        <v>45871.570833333331</v>
      </c>
      <c r="W7245" t="s">
        <v>1451</v>
      </c>
      <c r="Y7245" s="4">
        <v>45876</v>
      </c>
      <c r="Z7245" s="2">
        <v>0.81263888888888891</v>
      </c>
    </row>
    <row r="7246" spans="1:26" x14ac:dyDescent="0.3">
      <c r="A7246">
        <v>134192</v>
      </c>
      <c r="B7246" t="s">
        <v>249</v>
      </c>
      <c r="C7246" t="s">
        <v>27</v>
      </c>
      <c r="D7246" t="s">
        <v>37</v>
      </c>
      <c r="E7246" t="s">
        <v>38</v>
      </c>
      <c r="F7246">
        <v>7620190656</v>
      </c>
      <c r="G7246" t="s">
        <v>30</v>
      </c>
      <c r="H7246">
        <v>7374</v>
      </c>
      <c r="I7246" t="s">
        <v>8250</v>
      </c>
      <c r="J7246" t="s">
        <v>31</v>
      </c>
      <c r="K7246" t="s">
        <v>49</v>
      </c>
      <c r="O7246" t="s">
        <v>33</v>
      </c>
      <c r="S7246" s="3">
        <v>45876.375</v>
      </c>
      <c r="T7246" t="s">
        <v>54</v>
      </c>
      <c r="U7246" t="s">
        <v>8250</v>
      </c>
      <c r="V7246" s="3">
        <v>45871.570833333331</v>
      </c>
      <c r="W7246" t="s">
        <v>1451</v>
      </c>
      <c r="Y7246" s="4">
        <v>45876</v>
      </c>
      <c r="Z7246" s="2">
        <v>0.81263888888888891</v>
      </c>
    </row>
    <row r="7247" spans="1:26" x14ac:dyDescent="0.3">
      <c r="A7247">
        <v>132649</v>
      </c>
      <c r="B7247" t="s">
        <v>249</v>
      </c>
      <c r="C7247" t="s">
        <v>27</v>
      </c>
      <c r="D7247" t="s">
        <v>37</v>
      </c>
      <c r="E7247" t="s">
        <v>38</v>
      </c>
      <c r="F7247">
        <v>8669248370</v>
      </c>
      <c r="G7247" t="s">
        <v>30</v>
      </c>
      <c r="H7247">
        <v>7374</v>
      </c>
      <c r="I7247" t="s">
        <v>8251</v>
      </c>
      <c r="J7247" t="s">
        <v>31</v>
      </c>
      <c r="K7247" t="s">
        <v>49</v>
      </c>
      <c r="O7247" t="s">
        <v>33</v>
      </c>
      <c r="S7247" s="3">
        <v>45876.375</v>
      </c>
      <c r="T7247" t="s">
        <v>54</v>
      </c>
      <c r="U7247" t="s">
        <v>8251</v>
      </c>
      <c r="V7247" s="3">
        <v>45871.570833333331</v>
      </c>
      <c r="W7247" t="s">
        <v>1128</v>
      </c>
      <c r="Y7247" s="4">
        <v>45876</v>
      </c>
      <c r="Z7247" s="2">
        <v>0.81263888888888891</v>
      </c>
    </row>
    <row r="7248" spans="1:26" x14ac:dyDescent="0.3">
      <c r="A7248">
        <v>134192</v>
      </c>
      <c r="B7248" t="s">
        <v>249</v>
      </c>
      <c r="C7248" t="s">
        <v>27</v>
      </c>
      <c r="D7248" t="s">
        <v>37</v>
      </c>
      <c r="E7248" t="s">
        <v>38</v>
      </c>
      <c r="F7248">
        <v>7620190656</v>
      </c>
      <c r="G7248" t="s">
        <v>30</v>
      </c>
      <c r="H7248">
        <v>7374</v>
      </c>
      <c r="I7248" t="s">
        <v>8252</v>
      </c>
      <c r="J7248" t="s">
        <v>31</v>
      </c>
      <c r="K7248" t="s">
        <v>49</v>
      </c>
      <c r="O7248" t="s">
        <v>33</v>
      </c>
      <c r="S7248" s="3">
        <v>45876.375</v>
      </c>
      <c r="T7248" t="s">
        <v>54</v>
      </c>
      <c r="U7248" t="s">
        <v>8252</v>
      </c>
      <c r="V7248" s="3">
        <v>45871.570833333331</v>
      </c>
      <c r="W7248" t="s">
        <v>1451</v>
      </c>
      <c r="Y7248" s="4">
        <v>45876</v>
      </c>
      <c r="Z7248" s="2">
        <v>0.81263888888888891</v>
      </c>
    </row>
    <row r="7249" spans="1:26" x14ac:dyDescent="0.3">
      <c r="A7249">
        <v>136241</v>
      </c>
      <c r="B7249" t="s">
        <v>249</v>
      </c>
      <c r="C7249" t="s">
        <v>27</v>
      </c>
      <c r="D7249" t="s">
        <v>37</v>
      </c>
      <c r="E7249" t="s">
        <v>38</v>
      </c>
      <c r="F7249">
        <v>8432441998</v>
      </c>
      <c r="G7249" t="s">
        <v>30</v>
      </c>
      <c r="H7249">
        <v>7374</v>
      </c>
      <c r="I7249" t="s">
        <v>8253</v>
      </c>
      <c r="J7249" t="s">
        <v>31</v>
      </c>
      <c r="K7249" t="s">
        <v>49</v>
      </c>
      <c r="O7249" t="s">
        <v>33</v>
      </c>
      <c r="S7249" s="3">
        <v>45876.375</v>
      </c>
      <c r="T7249" t="s">
        <v>54</v>
      </c>
      <c r="U7249" t="s">
        <v>8253</v>
      </c>
      <c r="V7249" s="3">
        <v>45871.570833333331</v>
      </c>
      <c r="W7249" t="s">
        <v>250</v>
      </c>
      <c r="Y7249" s="4">
        <v>45876</v>
      </c>
      <c r="Z7249" s="2">
        <v>0.81263888888888891</v>
      </c>
    </row>
    <row r="7250" spans="1:26" x14ac:dyDescent="0.3">
      <c r="A7250">
        <v>134192</v>
      </c>
      <c r="B7250" t="s">
        <v>249</v>
      </c>
      <c r="C7250" t="s">
        <v>27</v>
      </c>
      <c r="D7250" t="s">
        <v>37</v>
      </c>
      <c r="E7250" t="s">
        <v>38</v>
      </c>
      <c r="F7250">
        <v>7620190656</v>
      </c>
      <c r="G7250" t="s">
        <v>30</v>
      </c>
      <c r="H7250">
        <v>7374</v>
      </c>
      <c r="I7250" t="s">
        <v>8254</v>
      </c>
      <c r="J7250" t="s">
        <v>31</v>
      </c>
      <c r="K7250" t="s">
        <v>49</v>
      </c>
      <c r="O7250" t="s">
        <v>33</v>
      </c>
      <c r="S7250" s="3">
        <v>45876.375</v>
      </c>
      <c r="T7250" t="s">
        <v>54</v>
      </c>
      <c r="U7250" t="s">
        <v>8254</v>
      </c>
      <c r="V7250" s="3">
        <v>45871.570833333331</v>
      </c>
      <c r="W7250" t="s">
        <v>1451</v>
      </c>
      <c r="Y7250" s="4">
        <v>45876</v>
      </c>
      <c r="Z7250" s="2">
        <v>0.81263888888888891</v>
      </c>
    </row>
    <row r="7251" spans="1:26" x14ac:dyDescent="0.3">
      <c r="A7251">
        <v>134192</v>
      </c>
      <c r="B7251" t="s">
        <v>249</v>
      </c>
      <c r="C7251" t="s">
        <v>27</v>
      </c>
      <c r="D7251" t="s">
        <v>37</v>
      </c>
      <c r="E7251" t="s">
        <v>38</v>
      </c>
      <c r="F7251">
        <v>7620190656</v>
      </c>
      <c r="G7251" t="s">
        <v>30</v>
      </c>
      <c r="H7251">
        <v>7374</v>
      </c>
      <c r="I7251" t="s">
        <v>8255</v>
      </c>
      <c r="J7251" t="s">
        <v>31</v>
      </c>
      <c r="K7251" t="s">
        <v>49</v>
      </c>
      <c r="O7251" t="s">
        <v>33</v>
      </c>
      <c r="S7251" s="3">
        <v>45876.375</v>
      </c>
      <c r="T7251" t="s">
        <v>54</v>
      </c>
      <c r="U7251" t="s">
        <v>8255</v>
      </c>
      <c r="V7251" s="3">
        <v>45871.570833333331</v>
      </c>
      <c r="W7251" t="s">
        <v>1451</v>
      </c>
      <c r="Y7251" s="4">
        <v>45876</v>
      </c>
      <c r="Z7251" s="2">
        <v>0.81263888888888891</v>
      </c>
    </row>
    <row r="7252" spans="1:26" x14ac:dyDescent="0.3">
      <c r="A7252">
        <v>136241</v>
      </c>
      <c r="B7252" t="s">
        <v>249</v>
      </c>
      <c r="C7252" t="s">
        <v>27</v>
      </c>
      <c r="D7252" t="s">
        <v>37</v>
      </c>
      <c r="E7252" t="s">
        <v>38</v>
      </c>
      <c r="F7252">
        <v>8432441998</v>
      </c>
      <c r="G7252" t="s">
        <v>30</v>
      </c>
      <c r="H7252">
        <v>7374</v>
      </c>
      <c r="I7252" t="s">
        <v>8256</v>
      </c>
      <c r="J7252" t="s">
        <v>31</v>
      </c>
      <c r="K7252" t="s">
        <v>49</v>
      </c>
      <c r="O7252" t="s">
        <v>33</v>
      </c>
      <c r="S7252" s="3">
        <v>45876.375</v>
      </c>
      <c r="T7252" t="s">
        <v>54</v>
      </c>
      <c r="U7252" t="s">
        <v>8256</v>
      </c>
      <c r="V7252" s="3">
        <v>45871.570833333331</v>
      </c>
      <c r="W7252" t="s">
        <v>250</v>
      </c>
      <c r="Y7252" s="4">
        <v>45876</v>
      </c>
      <c r="Z7252" s="2">
        <v>0.81263888888888891</v>
      </c>
    </row>
    <row r="7253" spans="1:26" x14ac:dyDescent="0.3">
      <c r="A7253">
        <v>134192</v>
      </c>
      <c r="B7253" t="s">
        <v>249</v>
      </c>
      <c r="C7253" t="s">
        <v>27</v>
      </c>
      <c r="D7253" t="s">
        <v>37</v>
      </c>
      <c r="E7253" t="s">
        <v>38</v>
      </c>
      <c r="F7253">
        <v>7620190656</v>
      </c>
      <c r="G7253" t="s">
        <v>30</v>
      </c>
      <c r="H7253">
        <v>7374</v>
      </c>
      <c r="I7253" t="s">
        <v>8257</v>
      </c>
      <c r="J7253" t="s">
        <v>31</v>
      </c>
      <c r="K7253" t="s">
        <v>49</v>
      </c>
      <c r="O7253" t="s">
        <v>33</v>
      </c>
      <c r="S7253" s="3">
        <v>45876.375</v>
      </c>
      <c r="T7253" t="s">
        <v>54</v>
      </c>
      <c r="U7253" t="s">
        <v>8257</v>
      </c>
      <c r="V7253" s="3">
        <v>45871.570833333331</v>
      </c>
      <c r="W7253" t="s">
        <v>1451</v>
      </c>
      <c r="Y7253" s="4">
        <v>45876</v>
      </c>
      <c r="Z7253" s="2">
        <v>0.81263888888888891</v>
      </c>
    </row>
    <row r="7254" spans="1:26" x14ac:dyDescent="0.3">
      <c r="A7254">
        <v>132649</v>
      </c>
      <c r="B7254" t="s">
        <v>249</v>
      </c>
      <c r="C7254" t="s">
        <v>27</v>
      </c>
      <c r="D7254" t="s">
        <v>37</v>
      </c>
      <c r="E7254" t="s">
        <v>38</v>
      </c>
      <c r="F7254">
        <v>8669248370</v>
      </c>
      <c r="G7254" t="s">
        <v>30</v>
      </c>
      <c r="H7254">
        <v>7374</v>
      </c>
      <c r="I7254" t="s">
        <v>8258</v>
      </c>
      <c r="J7254" t="s">
        <v>31</v>
      </c>
      <c r="K7254" t="s">
        <v>49</v>
      </c>
      <c r="O7254" t="s">
        <v>33</v>
      </c>
      <c r="S7254" s="3">
        <v>45876.375</v>
      </c>
      <c r="T7254" t="s">
        <v>54</v>
      </c>
      <c r="U7254" t="s">
        <v>8258</v>
      </c>
      <c r="V7254" s="3">
        <v>45871.570833333331</v>
      </c>
      <c r="W7254" t="s">
        <v>1128</v>
      </c>
      <c r="Y7254" s="4">
        <v>45876</v>
      </c>
      <c r="Z7254" s="2">
        <v>0.81263888888888891</v>
      </c>
    </row>
    <row r="7255" spans="1:26" x14ac:dyDescent="0.3">
      <c r="A7255">
        <v>136241</v>
      </c>
      <c r="B7255" t="s">
        <v>249</v>
      </c>
      <c r="C7255" t="s">
        <v>27</v>
      </c>
      <c r="D7255" t="s">
        <v>37</v>
      </c>
      <c r="E7255" t="s">
        <v>38</v>
      </c>
      <c r="F7255">
        <v>8432441998</v>
      </c>
      <c r="G7255" t="s">
        <v>30</v>
      </c>
      <c r="H7255">
        <v>7374</v>
      </c>
      <c r="I7255" t="s">
        <v>8259</v>
      </c>
      <c r="J7255" t="s">
        <v>31</v>
      </c>
      <c r="K7255" t="s">
        <v>49</v>
      </c>
      <c r="O7255" t="s">
        <v>33</v>
      </c>
      <c r="S7255" s="3">
        <v>45876.375</v>
      </c>
      <c r="T7255" t="s">
        <v>54</v>
      </c>
      <c r="U7255" t="s">
        <v>8259</v>
      </c>
      <c r="V7255" s="3">
        <v>45871.570833333331</v>
      </c>
      <c r="W7255" t="s">
        <v>250</v>
      </c>
      <c r="Y7255" s="4">
        <v>45876</v>
      </c>
      <c r="Z7255" s="2">
        <v>0.81263888888888891</v>
      </c>
    </row>
    <row r="7256" spans="1:26" x14ac:dyDescent="0.3">
      <c r="A7256">
        <v>136241</v>
      </c>
      <c r="B7256" t="s">
        <v>249</v>
      </c>
      <c r="C7256" t="s">
        <v>27</v>
      </c>
      <c r="D7256" t="s">
        <v>37</v>
      </c>
      <c r="E7256" t="s">
        <v>38</v>
      </c>
      <c r="F7256">
        <v>8432441998</v>
      </c>
      <c r="G7256" t="s">
        <v>30</v>
      </c>
      <c r="H7256">
        <v>7374</v>
      </c>
      <c r="I7256" t="s">
        <v>8260</v>
      </c>
      <c r="J7256" t="s">
        <v>31</v>
      </c>
      <c r="K7256" t="s">
        <v>49</v>
      </c>
      <c r="O7256" t="s">
        <v>33</v>
      </c>
      <c r="S7256" s="3">
        <v>45876.375</v>
      </c>
      <c r="T7256" t="s">
        <v>54</v>
      </c>
      <c r="U7256" t="s">
        <v>8260</v>
      </c>
      <c r="V7256" s="3">
        <v>45871.570833333331</v>
      </c>
      <c r="W7256" t="s">
        <v>250</v>
      </c>
      <c r="Y7256" s="4">
        <v>45876</v>
      </c>
      <c r="Z7256" s="2">
        <v>0.81263888888888891</v>
      </c>
    </row>
    <row r="7257" spans="1:26" x14ac:dyDescent="0.3">
      <c r="A7257">
        <v>132649</v>
      </c>
      <c r="B7257" t="s">
        <v>249</v>
      </c>
      <c r="C7257" t="s">
        <v>27</v>
      </c>
      <c r="D7257" t="s">
        <v>37</v>
      </c>
      <c r="E7257" t="s">
        <v>38</v>
      </c>
      <c r="F7257">
        <v>8669248370</v>
      </c>
      <c r="G7257" t="s">
        <v>30</v>
      </c>
      <c r="H7257">
        <v>7374</v>
      </c>
      <c r="I7257" t="s">
        <v>8261</v>
      </c>
      <c r="J7257" t="s">
        <v>31</v>
      </c>
      <c r="K7257" t="s">
        <v>49</v>
      </c>
      <c r="O7257" t="s">
        <v>33</v>
      </c>
      <c r="S7257" s="3">
        <v>45876.375</v>
      </c>
      <c r="T7257" t="s">
        <v>54</v>
      </c>
      <c r="U7257" t="s">
        <v>8261</v>
      </c>
      <c r="V7257" s="3">
        <v>45871.570833333331</v>
      </c>
      <c r="W7257" t="s">
        <v>1128</v>
      </c>
      <c r="Y7257" s="4">
        <v>45876</v>
      </c>
      <c r="Z7257" s="2">
        <v>0.81263888888888891</v>
      </c>
    </row>
    <row r="7258" spans="1:26" x14ac:dyDescent="0.3">
      <c r="A7258">
        <v>132649</v>
      </c>
      <c r="B7258" t="s">
        <v>249</v>
      </c>
      <c r="C7258" t="s">
        <v>27</v>
      </c>
      <c r="D7258" t="s">
        <v>37</v>
      </c>
      <c r="E7258" t="s">
        <v>38</v>
      </c>
      <c r="F7258">
        <v>8669248370</v>
      </c>
      <c r="G7258" t="s">
        <v>30</v>
      </c>
      <c r="H7258">
        <v>7374</v>
      </c>
      <c r="I7258" t="s">
        <v>8262</v>
      </c>
      <c r="J7258" t="s">
        <v>31</v>
      </c>
      <c r="K7258" t="s">
        <v>49</v>
      </c>
      <c r="O7258" t="s">
        <v>33</v>
      </c>
      <c r="S7258" s="3">
        <v>45876.375</v>
      </c>
      <c r="T7258" t="s">
        <v>54</v>
      </c>
      <c r="U7258" t="s">
        <v>8262</v>
      </c>
      <c r="V7258" s="3">
        <v>45871.570833333331</v>
      </c>
      <c r="W7258" t="s">
        <v>1128</v>
      </c>
      <c r="Y7258" s="4">
        <v>45876</v>
      </c>
      <c r="Z7258" s="2">
        <v>0.81263888888888891</v>
      </c>
    </row>
    <row r="7259" spans="1:26" x14ac:dyDescent="0.3">
      <c r="A7259">
        <v>132649</v>
      </c>
      <c r="B7259" t="s">
        <v>249</v>
      </c>
      <c r="C7259" t="s">
        <v>27</v>
      </c>
      <c r="D7259" t="s">
        <v>37</v>
      </c>
      <c r="E7259" t="s">
        <v>38</v>
      </c>
      <c r="F7259">
        <v>8669248370</v>
      </c>
      <c r="G7259" t="s">
        <v>30</v>
      </c>
      <c r="H7259">
        <v>7374</v>
      </c>
      <c r="I7259" t="s">
        <v>8263</v>
      </c>
      <c r="J7259" t="s">
        <v>31</v>
      </c>
      <c r="K7259" t="s">
        <v>49</v>
      </c>
      <c r="O7259" t="s">
        <v>33</v>
      </c>
      <c r="S7259" s="3">
        <v>45876.375</v>
      </c>
      <c r="T7259" t="s">
        <v>54</v>
      </c>
      <c r="U7259" t="s">
        <v>8263</v>
      </c>
      <c r="V7259" s="3">
        <v>45871.570833333331</v>
      </c>
      <c r="W7259" t="s">
        <v>1128</v>
      </c>
      <c r="Y7259" s="4">
        <v>45876</v>
      </c>
      <c r="Z7259" s="2">
        <v>0.81263888888888891</v>
      </c>
    </row>
    <row r="7260" spans="1:26" x14ac:dyDescent="0.3">
      <c r="A7260">
        <v>132649</v>
      </c>
      <c r="B7260" t="s">
        <v>249</v>
      </c>
      <c r="C7260" t="s">
        <v>27</v>
      </c>
      <c r="D7260" t="s">
        <v>37</v>
      </c>
      <c r="E7260" t="s">
        <v>38</v>
      </c>
      <c r="F7260">
        <v>8669248370</v>
      </c>
      <c r="G7260" t="s">
        <v>30</v>
      </c>
      <c r="H7260">
        <v>7374</v>
      </c>
      <c r="I7260" t="s">
        <v>8264</v>
      </c>
      <c r="J7260" t="s">
        <v>31</v>
      </c>
      <c r="K7260" t="s">
        <v>49</v>
      </c>
      <c r="O7260" t="s">
        <v>33</v>
      </c>
      <c r="S7260" s="3">
        <v>45876.375</v>
      </c>
      <c r="T7260" t="s">
        <v>54</v>
      </c>
      <c r="U7260" t="s">
        <v>8264</v>
      </c>
      <c r="V7260" s="3">
        <v>45871.570833333331</v>
      </c>
      <c r="W7260" t="s">
        <v>1128</v>
      </c>
      <c r="Y7260" s="4">
        <v>45876</v>
      </c>
      <c r="Z7260" s="2">
        <v>0.81263888888888891</v>
      </c>
    </row>
    <row r="7261" spans="1:26" x14ac:dyDescent="0.3">
      <c r="A7261">
        <v>134539</v>
      </c>
      <c r="B7261" t="s">
        <v>845</v>
      </c>
      <c r="C7261" t="s">
        <v>27</v>
      </c>
      <c r="D7261" t="s">
        <v>46</v>
      </c>
      <c r="E7261" t="s">
        <v>38</v>
      </c>
      <c r="F7261">
        <v>9579710274</v>
      </c>
      <c r="G7261" t="s">
        <v>30</v>
      </c>
      <c r="H7261">
        <v>7383</v>
      </c>
      <c r="I7261" t="s">
        <v>8265</v>
      </c>
      <c r="J7261" t="s">
        <v>31</v>
      </c>
      <c r="K7261" t="s">
        <v>49</v>
      </c>
      <c r="O7261" t="s">
        <v>33</v>
      </c>
      <c r="S7261" s="3">
        <v>45876.375</v>
      </c>
      <c r="T7261" t="s">
        <v>54</v>
      </c>
      <c r="U7261" t="s">
        <v>8265</v>
      </c>
      <c r="V7261" s="3">
        <v>45871.570833333331</v>
      </c>
      <c r="W7261" t="s">
        <v>1452</v>
      </c>
      <c r="Y7261" s="4">
        <v>45876</v>
      </c>
      <c r="Z7261" s="2">
        <v>0.81263888888888891</v>
      </c>
    </row>
    <row r="7262" spans="1:26" x14ac:dyDescent="0.3">
      <c r="A7262">
        <v>134539</v>
      </c>
      <c r="B7262" t="s">
        <v>845</v>
      </c>
      <c r="C7262" t="s">
        <v>27</v>
      </c>
      <c r="D7262" t="s">
        <v>46</v>
      </c>
      <c r="E7262" t="s">
        <v>38</v>
      </c>
      <c r="F7262">
        <v>9579710274</v>
      </c>
      <c r="G7262" t="s">
        <v>30</v>
      </c>
      <c r="H7262">
        <v>7383</v>
      </c>
      <c r="I7262" t="s">
        <v>8269</v>
      </c>
      <c r="J7262" t="s">
        <v>31</v>
      </c>
      <c r="K7262" t="s">
        <v>49</v>
      </c>
      <c r="O7262" t="s">
        <v>33</v>
      </c>
      <c r="S7262" s="3">
        <v>45876.375</v>
      </c>
      <c r="T7262" t="s">
        <v>54</v>
      </c>
      <c r="U7262" t="s">
        <v>8269</v>
      </c>
      <c r="V7262" s="3">
        <v>45871.570833333331</v>
      </c>
      <c r="W7262" t="s">
        <v>1452</v>
      </c>
      <c r="Y7262" s="4">
        <v>45876</v>
      </c>
      <c r="Z7262" s="2">
        <v>0.81263888888888891</v>
      </c>
    </row>
    <row r="7263" spans="1:26" x14ac:dyDescent="0.3">
      <c r="A7263">
        <v>134539</v>
      </c>
      <c r="B7263" t="s">
        <v>845</v>
      </c>
      <c r="C7263" t="s">
        <v>27</v>
      </c>
      <c r="D7263" t="s">
        <v>46</v>
      </c>
      <c r="E7263" t="s">
        <v>38</v>
      </c>
      <c r="F7263">
        <v>9579710274</v>
      </c>
      <c r="G7263" t="s">
        <v>30</v>
      </c>
      <c r="H7263">
        <v>7383</v>
      </c>
      <c r="I7263" t="s">
        <v>8275</v>
      </c>
      <c r="J7263" t="s">
        <v>31</v>
      </c>
      <c r="K7263" t="s">
        <v>49</v>
      </c>
      <c r="O7263" t="s">
        <v>33</v>
      </c>
      <c r="S7263" s="3">
        <v>45876.375</v>
      </c>
      <c r="T7263" t="s">
        <v>54</v>
      </c>
      <c r="U7263" t="s">
        <v>8275</v>
      </c>
      <c r="V7263" s="3">
        <v>45871.570833333331</v>
      </c>
      <c r="W7263" t="s">
        <v>1452</v>
      </c>
      <c r="Y7263" s="4">
        <v>45876</v>
      </c>
      <c r="Z7263" s="2">
        <v>0.81263888888888891</v>
      </c>
    </row>
    <row r="7264" spans="1:26" x14ac:dyDescent="0.3">
      <c r="A7264">
        <v>134539</v>
      </c>
      <c r="B7264" t="s">
        <v>845</v>
      </c>
      <c r="C7264" t="s">
        <v>27</v>
      </c>
      <c r="D7264" t="s">
        <v>46</v>
      </c>
      <c r="E7264" t="s">
        <v>38</v>
      </c>
      <c r="F7264">
        <v>9579710274</v>
      </c>
      <c r="G7264" t="s">
        <v>30</v>
      </c>
      <c r="H7264">
        <v>7383</v>
      </c>
      <c r="I7264" t="s">
        <v>8276</v>
      </c>
      <c r="J7264" t="s">
        <v>31</v>
      </c>
      <c r="K7264" t="s">
        <v>49</v>
      </c>
      <c r="O7264" t="s">
        <v>33</v>
      </c>
      <c r="S7264" s="3">
        <v>45876.375</v>
      </c>
      <c r="T7264" t="s">
        <v>54</v>
      </c>
      <c r="U7264" t="s">
        <v>8276</v>
      </c>
      <c r="V7264" s="3">
        <v>45871.570833333331</v>
      </c>
      <c r="W7264" t="s">
        <v>1452</v>
      </c>
      <c r="Y7264" s="4">
        <v>45876</v>
      </c>
      <c r="Z7264" s="2">
        <v>0.81263888888888891</v>
      </c>
    </row>
    <row r="7265" spans="1:26" x14ac:dyDescent="0.3">
      <c r="A7265">
        <v>134539</v>
      </c>
      <c r="B7265" t="s">
        <v>845</v>
      </c>
      <c r="C7265" t="s">
        <v>27</v>
      </c>
      <c r="D7265" t="s">
        <v>46</v>
      </c>
      <c r="E7265" t="s">
        <v>38</v>
      </c>
      <c r="F7265">
        <v>9579710274</v>
      </c>
      <c r="G7265" t="s">
        <v>30</v>
      </c>
      <c r="H7265">
        <v>7383</v>
      </c>
      <c r="I7265" t="s">
        <v>8281</v>
      </c>
      <c r="J7265" t="s">
        <v>31</v>
      </c>
      <c r="K7265" t="s">
        <v>49</v>
      </c>
      <c r="O7265" t="s">
        <v>33</v>
      </c>
      <c r="S7265" s="3">
        <v>45876.375</v>
      </c>
      <c r="T7265" t="s">
        <v>54</v>
      </c>
      <c r="U7265" t="s">
        <v>8281</v>
      </c>
      <c r="V7265" s="3">
        <v>45871.570833333331</v>
      </c>
      <c r="W7265" t="s">
        <v>1452</v>
      </c>
      <c r="Y7265" s="4">
        <v>45876</v>
      </c>
      <c r="Z7265" s="2">
        <v>0.81263888888888891</v>
      </c>
    </row>
    <row r="7266" spans="1:26" x14ac:dyDescent="0.3">
      <c r="A7266">
        <v>135519</v>
      </c>
      <c r="B7266" t="s">
        <v>579</v>
      </c>
      <c r="C7266" t="s">
        <v>27</v>
      </c>
      <c r="D7266" t="s">
        <v>295</v>
      </c>
      <c r="E7266" t="s">
        <v>84</v>
      </c>
      <c r="F7266">
        <v>9626444018</v>
      </c>
      <c r="G7266" t="s">
        <v>53</v>
      </c>
      <c r="H7266">
        <v>7389</v>
      </c>
      <c r="I7266" t="s">
        <v>8282</v>
      </c>
      <c r="J7266" t="s">
        <v>31</v>
      </c>
      <c r="K7266" t="s">
        <v>49</v>
      </c>
      <c r="O7266" t="s">
        <v>33</v>
      </c>
      <c r="S7266" s="3">
        <v>45876.375</v>
      </c>
      <c r="T7266" t="s">
        <v>54</v>
      </c>
      <c r="U7266" t="s">
        <v>8282</v>
      </c>
      <c r="V7266" s="3">
        <v>45871.570833333331</v>
      </c>
      <c r="W7266" t="s">
        <v>1000</v>
      </c>
      <c r="Y7266" s="4">
        <v>45876</v>
      </c>
      <c r="Z7266" s="2">
        <v>0.81263888888888891</v>
      </c>
    </row>
    <row r="7267" spans="1:26" x14ac:dyDescent="0.3">
      <c r="A7267">
        <v>135519</v>
      </c>
      <c r="B7267" t="s">
        <v>579</v>
      </c>
      <c r="C7267" t="s">
        <v>27</v>
      </c>
      <c r="D7267" t="s">
        <v>295</v>
      </c>
      <c r="E7267" t="s">
        <v>84</v>
      </c>
      <c r="F7267">
        <v>9626444018</v>
      </c>
      <c r="G7267" t="s">
        <v>53</v>
      </c>
      <c r="H7267">
        <v>7389</v>
      </c>
      <c r="I7267" t="s">
        <v>8283</v>
      </c>
      <c r="J7267" t="s">
        <v>31</v>
      </c>
      <c r="K7267" t="s">
        <v>49</v>
      </c>
      <c r="O7267" t="s">
        <v>33</v>
      </c>
      <c r="S7267" s="3">
        <v>45876.375</v>
      </c>
      <c r="T7267" t="s">
        <v>54</v>
      </c>
      <c r="U7267" t="s">
        <v>8283</v>
      </c>
      <c r="V7267" s="3">
        <v>45871.570833333331</v>
      </c>
      <c r="W7267" t="s">
        <v>1000</v>
      </c>
      <c r="Y7267" s="4">
        <v>45876</v>
      </c>
      <c r="Z7267" s="2">
        <v>0.81263888888888891</v>
      </c>
    </row>
    <row r="7268" spans="1:26" x14ac:dyDescent="0.3">
      <c r="A7268">
        <v>136282</v>
      </c>
      <c r="B7268" t="s">
        <v>579</v>
      </c>
      <c r="C7268" t="s">
        <v>27</v>
      </c>
      <c r="D7268" t="s">
        <v>295</v>
      </c>
      <c r="E7268" t="s">
        <v>84</v>
      </c>
      <c r="F7268">
        <v>6383636107</v>
      </c>
      <c r="G7268" t="s">
        <v>53</v>
      </c>
      <c r="H7268">
        <v>7389</v>
      </c>
      <c r="I7268" t="s">
        <v>8284</v>
      </c>
      <c r="J7268" t="s">
        <v>31</v>
      </c>
      <c r="K7268" t="s">
        <v>49</v>
      </c>
      <c r="O7268" t="s">
        <v>33</v>
      </c>
      <c r="S7268" s="3">
        <v>45876.375</v>
      </c>
      <c r="T7268" t="s">
        <v>54</v>
      </c>
      <c r="U7268" t="s">
        <v>8284</v>
      </c>
      <c r="V7268" s="3">
        <v>45871.570833333331</v>
      </c>
      <c r="W7268" t="s">
        <v>1453</v>
      </c>
      <c r="Y7268" s="4">
        <v>45876</v>
      </c>
      <c r="Z7268" s="2">
        <v>0.81263888888888891</v>
      </c>
    </row>
    <row r="7269" spans="1:26" x14ac:dyDescent="0.3">
      <c r="A7269">
        <v>130339</v>
      </c>
      <c r="B7269" t="s">
        <v>579</v>
      </c>
      <c r="C7269" t="s">
        <v>27</v>
      </c>
      <c r="D7269" t="s">
        <v>295</v>
      </c>
      <c r="E7269" t="s">
        <v>84</v>
      </c>
      <c r="F7269">
        <v>8714690735</v>
      </c>
      <c r="G7269" t="s">
        <v>53</v>
      </c>
      <c r="H7269">
        <v>7389</v>
      </c>
      <c r="I7269" t="s">
        <v>8285</v>
      </c>
      <c r="J7269" t="s">
        <v>31</v>
      </c>
      <c r="K7269" t="s">
        <v>49</v>
      </c>
      <c r="O7269" t="s">
        <v>33</v>
      </c>
      <c r="S7269" s="3">
        <v>45876.375</v>
      </c>
      <c r="T7269" t="s">
        <v>54</v>
      </c>
      <c r="U7269" t="s">
        <v>8285</v>
      </c>
      <c r="V7269" s="3">
        <v>45871.570833333331</v>
      </c>
      <c r="W7269" t="s">
        <v>599</v>
      </c>
      <c r="Y7269" s="4">
        <v>45876</v>
      </c>
      <c r="Z7269" s="2">
        <v>0.81263888888888891</v>
      </c>
    </row>
    <row r="7270" spans="1:26" x14ac:dyDescent="0.3">
      <c r="A7270">
        <v>135519</v>
      </c>
      <c r="B7270" t="s">
        <v>579</v>
      </c>
      <c r="C7270" t="s">
        <v>27</v>
      </c>
      <c r="D7270" t="s">
        <v>295</v>
      </c>
      <c r="E7270" t="s">
        <v>84</v>
      </c>
      <c r="F7270">
        <v>9626444018</v>
      </c>
      <c r="G7270" t="s">
        <v>53</v>
      </c>
      <c r="H7270">
        <v>7389</v>
      </c>
      <c r="I7270" t="s">
        <v>8286</v>
      </c>
      <c r="J7270" t="s">
        <v>31</v>
      </c>
      <c r="K7270" t="s">
        <v>49</v>
      </c>
      <c r="O7270" t="s">
        <v>33</v>
      </c>
      <c r="S7270" s="3">
        <v>45876.375</v>
      </c>
      <c r="T7270" t="s">
        <v>54</v>
      </c>
      <c r="U7270" t="s">
        <v>8286</v>
      </c>
      <c r="V7270" s="3">
        <v>45871.570833333331</v>
      </c>
      <c r="W7270" t="s">
        <v>1000</v>
      </c>
      <c r="Y7270" s="4">
        <v>45876</v>
      </c>
      <c r="Z7270" s="2">
        <v>0.81263888888888891</v>
      </c>
    </row>
    <row r="7271" spans="1:26" x14ac:dyDescent="0.3">
      <c r="A7271">
        <v>136282</v>
      </c>
      <c r="B7271" t="s">
        <v>579</v>
      </c>
      <c r="C7271" t="s">
        <v>27</v>
      </c>
      <c r="D7271" t="s">
        <v>295</v>
      </c>
      <c r="E7271" t="s">
        <v>84</v>
      </c>
      <c r="F7271">
        <v>6383636107</v>
      </c>
      <c r="G7271" t="s">
        <v>53</v>
      </c>
      <c r="H7271">
        <v>7389</v>
      </c>
      <c r="I7271" t="s">
        <v>8287</v>
      </c>
      <c r="J7271" t="s">
        <v>31</v>
      </c>
      <c r="K7271" t="s">
        <v>49</v>
      </c>
      <c r="O7271" t="s">
        <v>33</v>
      </c>
      <c r="S7271" s="3">
        <v>45876.375</v>
      </c>
      <c r="T7271" t="s">
        <v>54</v>
      </c>
      <c r="U7271" t="s">
        <v>8287</v>
      </c>
      <c r="V7271" s="3">
        <v>45871.570833333331</v>
      </c>
      <c r="W7271" t="s">
        <v>1453</v>
      </c>
      <c r="Y7271" s="4">
        <v>45876</v>
      </c>
      <c r="Z7271" s="2">
        <v>0.81263888888888891</v>
      </c>
    </row>
    <row r="7272" spans="1:26" x14ac:dyDescent="0.3">
      <c r="A7272">
        <v>130339</v>
      </c>
      <c r="B7272" t="s">
        <v>579</v>
      </c>
      <c r="C7272" t="s">
        <v>27</v>
      </c>
      <c r="D7272" t="s">
        <v>295</v>
      </c>
      <c r="E7272" t="s">
        <v>84</v>
      </c>
      <c r="F7272">
        <v>8714690735</v>
      </c>
      <c r="G7272" t="s">
        <v>53</v>
      </c>
      <c r="H7272">
        <v>7389</v>
      </c>
      <c r="I7272" t="s">
        <v>8288</v>
      </c>
      <c r="J7272" t="s">
        <v>31</v>
      </c>
      <c r="K7272" t="s">
        <v>49</v>
      </c>
      <c r="O7272" t="s">
        <v>33</v>
      </c>
      <c r="S7272" s="3">
        <v>45876.375</v>
      </c>
      <c r="T7272" t="s">
        <v>54</v>
      </c>
      <c r="U7272" t="s">
        <v>8288</v>
      </c>
      <c r="V7272" s="3">
        <v>45871.570833333331</v>
      </c>
      <c r="W7272" t="s">
        <v>599</v>
      </c>
      <c r="Y7272" s="4">
        <v>45876</v>
      </c>
      <c r="Z7272" s="2">
        <v>0.81263888888888891</v>
      </c>
    </row>
    <row r="7273" spans="1:26" x14ac:dyDescent="0.3">
      <c r="A7273">
        <v>130339</v>
      </c>
      <c r="B7273" t="s">
        <v>579</v>
      </c>
      <c r="C7273" t="s">
        <v>27</v>
      </c>
      <c r="D7273" t="s">
        <v>295</v>
      </c>
      <c r="E7273" t="s">
        <v>84</v>
      </c>
      <c r="F7273">
        <v>8714690735</v>
      </c>
      <c r="G7273" t="s">
        <v>53</v>
      </c>
      <c r="H7273">
        <v>7389</v>
      </c>
      <c r="I7273" t="s">
        <v>8289</v>
      </c>
      <c r="J7273" t="s">
        <v>31</v>
      </c>
      <c r="K7273" t="s">
        <v>49</v>
      </c>
      <c r="O7273" t="s">
        <v>33</v>
      </c>
      <c r="S7273" s="3">
        <v>45876.375</v>
      </c>
      <c r="T7273" t="s">
        <v>54</v>
      </c>
      <c r="U7273" t="s">
        <v>8289</v>
      </c>
      <c r="V7273" s="3">
        <v>45871.570833333331</v>
      </c>
      <c r="W7273" t="s">
        <v>599</v>
      </c>
      <c r="Y7273" s="4">
        <v>45876</v>
      </c>
      <c r="Z7273" s="2">
        <v>0.81263888888888891</v>
      </c>
    </row>
    <row r="7274" spans="1:26" x14ac:dyDescent="0.3">
      <c r="A7274">
        <v>135519</v>
      </c>
      <c r="B7274" t="s">
        <v>579</v>
      </c>
      <c r="C7274" t="s">
        <v>27</v>
      </c>
      <c r="D7274" t="s">
        <v>295</v>
      </c>
      <c r="E7274" t="s">
        <v>84</v>
      </c>
      <c r="F7274">
        <v>9626444018</v>
      </c>
      <c r="G7274" t="s">
        <v>53</v>
      </c>
      <c r="H7274">
        <v>7389</v>
      </c>
      <c r="I7274" t="s">
        <v>8290</v>
      </c>
      <c r="J7274" t="s">
        <v>31</v>
      </c>
      <c r="K7274" t="s">
        <v>49</v>
      </c>
      <c r="O7274" t="s">
        <v>33</v>
      </c>
      <c r="S7274" s="3">
        <v>45876.375</v>
      </c>
      <c r="T7274" t="s">
        <v>54</v>
      </c>
      <c r="U7274" t="s">
        <v>8290</v>
      </c>
      <c r="V7274" s="3">
        <v>45871.570833333331</v>
      </c>
      <c r="W7274" t="s">
        <v>1000</v>
      </c>
      <c r="Y7274" s="4">
        <v>45876</v>
      </c>
      <c r="Z7274" s="2">
        <v>0.81263888888888891</v>
      </c>
    </row>
    <row r="7275" spans="1:26" x14ac:dyDescent="0.3">
      <c r="A7275">
        <v>130339</v>
      </c>
      <c r="B7275" t="s">
        <v>579</v>
      </c>
      <c r="C7275" t="s">
        <v>27</v>
      </c>
      <c r="D7275" t="s">
        <v>295</v>
      </c>
      <c r="E7275" t="s">
        <v>84</v>
      </c>
      <c r="F7275">
        <v>8714690735</v>
      </c>
      <c r="G7275" t="s">
        <v>53</v>
      </c>
      <c r="H7275">
        <v>7389</v>
      </c>
      <c r="I7275" t="s">
        <v>8291</v>
      </c>
      <c r="J7275" t="s">
        <v>31</v>
      </c>
      <c r="K7275" t="s">
        <v>49</v>
      </c>
      <c r="O7275" t="s">
        <v>33</v>
      </c>
      <c r="S7275" s="3">
        <v>45876.375</v>
      </c>
      <c r="T7275" t="s">
        <v>54</v>
      </c>
      <c r="U7275" t="s">
        <v>8291</v>
      </c>
      <c r="V7275" s="3">
        <v>45871.570833333331</v>
      </c>
      <c r="W7275" t="s">
        <v>599</v>
      </c>
      <c r="Y7275" s="4">
        <v>45876</v>
      </c>
      <c r="Z7275" s="2">
        <v>0.81263888888888891</v>
      </c>
    </row>
    <row r="7276" spans="1:26" x14ac:dyDescent="0.3">
      <c r="A7276">
        <v>134132</v>
      </c>
      <c r="B7276" t="s">
        <v>579</v>
      </c>
      <c r="C7276" t="s">
        <v>27</v>
      </c>
      <c r="D7276" t="s">
        <v>295</v>
      </c>
      <c r="E7276" t="s">
        <v>84</v>
      </c>
      <c r="F7276">
        <v>9037965686</v>
      </c>
      <c r="G7276" t="s">
        <v>53</v>
      </c>
      <c r="H7276">
        <v>7389</v>
      </c>
      <c r="I7276" t="s">
        <v>8292</v>
      </c>
      <c r="J7276" t="s">
        <v>31</v>
      </c>
      <c r="K7276" t="s">
        <v>49</v>
      </c>
      <c r="O7276" t="s">
        <v>33</v>
      </c>
      <c r="S7276" s="3">
        <v>45876.375</v>
      </c>
      <c r="T7276" t="s">
        <v>54</v>
      </c>
      <c r="U7276" t="s">
        <v>8292</v>
      </c>
      <c r="V7276" s="3">
        <v>45871.570833333331</v>
      </c>
      <c r="W7276" t="s">
        <v>580</v>
      </c>
      <c r="Y7276" s="4">
        <v>45876</v>
      </c>
      <c r="Z7276" s="2">
        <v>0.81263888888888891</v>
      </c>
    </row>
    <row r="7277" spans="1:26" x14ac:dyDescent="0.3">
      <c r="A7277">
        <v>130339</v>
      </c>
      <c r="B7277" t="s">
        <v>579</v>
      </c>
      <c r="C7277" t="s">
        <v>27</v>
      </c>
      <c r="D7277" t="s">
        <v>295</v>
      </c>
      <c r="E7277" t="s">
        <v>84</v>
      </c>
      <c r="F7277">
        <v>8714690735</v>
      </c>
      <c r="G7277" t="s">
        <v>53</v>
      </c>
      <c r="H7277">
        <v>7389</v>
      </c>
      <c r="I7277" t="s">
        <v>8293</v>
      </c>
      <c r="J7277" t="s">
        <v>31</v>
      </c>
      <c r="K7277" t="s">
        <v>49</v>
      </c>
      <c r="O7277" t="s">
        <v>33</v>
      </c>
      <c r="S7277" s="3">
        <v>45876.375</v>
      </c>
      <c r="T7277" t="s">
        <v>54</v>
      </c>
      <c r="U7277" t="s">
        <v>8293</v>
      </c>
      <c r="V7277" s="3">
        <v>45871.570833333331</v>
      </c>
      <c r="W7277" t="s">
        <v>599</v>
      </c>
      <c r="Y7277" s="4">
        <v>45876</v>
      </c>
      <c r="Z7277" s="2">
        <v>0.81263888888888891</v>
      </c>
    </row>
    <row r="7278" spans="1:26" x14ac:dyDescent="0.3">
      <c r="A7278">
        <v>130339</v>
      </c>
      <c r="B7278" t="s">
        <v>579</v>
      </c>
      <c r="C7278" t="s">
        <v>27</v>
      </c>
      <c r="D7278" t="s">
        <v>295</v>
      </c>
      <c r="E7278" t="s">
        <v>84</v>
      </c>
      <c r="F7278">
        <v>8714690735</v>
      </c>
      <c r="G7278" t="s">
        <v>53</v>
      </c>
      <c r="H7278">
        <v>7389</v>
      </c>
      <c r="I7278" t="s">
        <v>8295</v>
      </c>
      <c r="J7278" t="s">
        <v>31</v>
      </c>
      <c r="K7278" t="s">
        <v>49</v>
      </c>
      <c r="O7278" t="s">
        <v>33</v>
      </c>
      <c r="S7278" s="3">
        <v>45876.375</v>
      </c>
      <c r="T7278" t="s">
        <v>54</v>
      </c>
      <c r="U7278" t="s">
        <v>8295</v>
      </c>
      <c r="V7278" s="3">
        <v>45871.570833333331</v>
      </c>
      <c r="W7278" t="s">
        <v>599</v>
      </c>
      <c r="Y7278" s="4">
        <v>45876</v>
      </c>
      <c r="Z7278" s="2">
        <v>0.81263888888888891</v>
      </c>
    </row>
    <row r="7279" spans="1:26" x14ac:dyDescent="0.3">
      <c r="A7279">
        <v>130339</v>
      </c>
      <c r="B7279" t="s">
        <v>579</v>
      </c>
      <c r="C7279" t="s">
        <v>27</v>
      </c>
      <c r="D7279" t="s">
        <v>295</v>
      </c>
      <c r="E7279" t="s">
        <v>84</v>
      </c>
      <c r="F7279">
        <v>8714690735</v>
      </c>
      <c r="G7279" t="s">
        <v>53</v>
      </c>
      <c r="H7279">
        <v>7389</v>
      </c>
      <c r="I7279" t="s">
        <v>8296</v>
      </c>
      <c r="J7279" t="s">
        <v>31</v>
      </c>
      <c r="K7279" t="s">
        <v>49</v>
      </c>
      <c r="O7279" t="s">
        <v>33</v>
      </c>
      <c r="S7279" s="3">
        <v>45876.375</v>
      </c>
      <c r="T7279" t="s">
        <v>54</v>
      </c>
      <c r="U7279" t="s">
        <v>8296</v>
      </c>
      <c r="V7279" s="3">
        <v>45871.570833333331</v>
      </c>
      <c r="W7279" t="s">
        <v>599</v>
      </c>
      <c r="Y7279" s="4">
        <v>45876</v>
      </c>
      <c r="Z7279" s="2">
        <v>0.81263888888888891</v>
      </c>
    </row>
    <row r="7280" spans="1:26" x14ac:dyDescent="0.3">
      <c r="A7280">
        <v>130339</v>
      </c>
      <c r="B7280" t="s">
        <v>579</v>
      </c>
      <c r="C7280" t="s">
        <v>27</v>
      </c>
      <c r="D7280" t="s">
        <v>295</v>
      </c>
      <c r="E7280" t="s">
        <v>84</v>
      </c>
      <c r="F7280">
        <v>8714690735</v>
      </c>
      <c r="G7280" t="s">
        <v>53</v>
      </c>
      <c r="H7280">
        <v>7389</v>
      </c>
      <c r="I7280" t="s">
        <v>8297</v>
      </c>
      <c r="J7280" t="s">
        <v>31</v>
      </c>
      <c r="K7280" t="s">
        <v>49</v>
      </c>
      <c r="O7280" t="s">
        <v>33</v>
      </c>
      <c r="S7280" s="3">
        <v>45876.375</v>
      </c>
      <c r="T7280" t="s">
        <v>54</v>
      </c>
      <c r="U7280" t="s">
        <v>8297</v>
      </c>
      <c r="V7280" s="3">
        <v>45871.570833333331</v>
      </c>
      <c r="W7280" t="s">
        <v>599</v>
      </c>
      <c r="Y7280" s="4">
        <v>45876</v>
      </c>
      <c r="Z7280" s="2">
        <v>0.81263888888888891</v>
      </c>
    </row>
    <row r="7281" spans="1:26" x14ac:dyDescent="0.3">
      <c r="A7281">
        <v>130339</v>
      </c>
      <c r="B7281" t="s">
        <v>579</v>
      </c>
      <c r="C7281" t="s">
        <v>27</v>
      </c>
      <c r="D7281" t="s">
        <v>295</v>
      </c>
      <c r="E7281" t="s">
        <v>84</v>
      </c>
      <c r="F7281">
        <v>8714690735</v>
      </c>
      <c r="G7281" t="s">
        <v>53</v>
      </c>
      <c r="H7281">
        <v>7389</v>
      </c>
      <c r="I7281" t="s">
        <v>8298</v>
      </c>
      <c r="J7281" t="s">
        <v>31</v>
      </c>
      <c r="K7281" t="s">
        <v>49</v>
      </c>
      <c r="O7281" t="s">
        <v>33</v>
      </c>
      <c r="S7281" s="3">
        <v>45876.375</v>
      </c>
      <c r="T7281" t="s">
        <v>54</v>
      </c>
      <c r="U7281" t="s">
        <v>8298</v>
      </c>
      <c r="V7281" s="3">
        <v>45871.570833333331</v>
      </c>
      <c r="W7281" t="s">
        <v>599</v>
      </c>
      <c r="Y7281" s="4">
        <v>45876</v>
      </c>
      <c r="Z7281" s="2">
        <v>0.81263888888888891</v>
      </c>
    </row>
    <row r="7282" spans="1:26" x14ac:dyDescent="0.3">
      <c r="A7282">
        <v>130339</v>
      </c>
      <c r="B7282" t="s">
        <v>579</v>
      </c>
      <c r="C7282" t="s">
        <v>27</v>
      </c>
      <c r="D7282" t="s">
        <v>295</v>
      </c>
      <c r="E7282" t="s">
        <v>84</v>
      </c>
      <c r="F7282">
        <v>8714690735</v>
      </c>
      <c r="G7282" t="s">
        <v>53</v>
      </c>
      <c r="H7282">
        <v>7389</v>
      </c>
      <c r="I7282" t="s">
        <v>8299</v>
      </c>
      <c r="J7282" t="s">
        <v>31</v>
      </c>
      <c r="K7282" t="s">
        <v>49</v>
      </c>
      <c r="O7282" t="s">
        <v>33</v>
      </c>
      <c r="S7282" s="3">
        <v>45876.375</v>
      </c>
      <c r="T7282" t="s">
        <v>54</v>
      </c>
      <c r="U7282" t="s">
        <v>8299</v>
      </c>
      <c r="V7282" s="3">
        <v>45871.570833333331</v>
      </c>
      <c r="W7282" t="s">
        <v>599</v>
      </c>
      <c r="Y7282" s="4">
        <v>45876</v>
      </c>
      <c r="Z7282" s="2">
        <v>0.81263888888888891</v>
      </c>
    </row>
    <row r="7283" spans="1:26" x14ac:dyDescent="0.3">
      <c r="A7283">
        <v>135519</v>
      </c>
      <c r="B7283" t="s">
        <v>579</v>
      </c>
      <c r="C7283" t="s">
        <v>27</v>
      </c>
      <c r="D7283" t="s">
        <v>295</v>
      </c>
      <c r="E7283" t="s">
        <v>84</v>
      </c>
      <c r="F7283">
        <v>9626444018</v>
      </c>
      <c r="G7283" t="s">
        <v>53</v>
      </c>
      <c r="H7283">
        <v>7389</v>
      </c>
      <c r="I7283" t="s">
        <v>8300</v>
      </c>
      <c r="J7283" t="s">
        <v>31</v>
      </c>
      <c r="K7283" t="s">
        <v>49</v>
      </c>
      <c r="O7283" t="s">
        <v>33</v>
      </c>
      <c r="S7283" s="3">
        <v>45876.375</v>
      </c>
      <c r="T7283" t="s">
        <v>54</v>
      </c>
      <c r="U7283" t="s">
        <v>8300</v>
      </c>
      <c r="V7283" s="3">
        <v>45871.570833333331</v>
      </c>
      <c r="W7283" t="s">
        <v>1000</v>
      </c>
      <c r="Y7283" s="4">
        <v>45876</v>
      </c>
      <c r="Z7283" s="2">
        <v>0.81263888888888891</v>
      </c>
    </row>
    <row r="7284" spans="1:26" x14ac:dyDescent="0.3">
      <c r="A7284">
        <v>136282</v>
      </c>
      <c r="B7284" t="s">
        <v>579</v>
      </c>
      <c r="C7284" t="s">
        <v>27</v>
      </c>
      <c r="D7284" t="s">
        <v>295</v>
      </c>
      <c r="E7284" t="s">
        <v>84</v>
      </c>
      <c r="F7284">
        <v>6383636107</v>
      </c>
      <c r="G7284" t="s">
        <v>53</v>
      </c>
      <c r="H7284">
        <v>7389</v>
      </c>
      <c r="I7284" t="s">
        <v>8301</v>
      </c>
      <c r="J7284" t="s">
        <v>31</v>
      </c>
      <c r="K7284" t="s">
        <v>49</v>
      </c>
      <c r="O7284" t="s">
        <v>33</v>
      </c>
      <c r="S7284" s="3">
        <v>45876.375</v>
      </c>
      <c r="T7284" t="s">
        <v>54</v>
      </c>
      <c r="U7284" t="s">
        <v>8301</v>
      </c>
      <c r="V7284" s="3">
        <v>45871.570833333331</v>
      </c>
      <c r="W7284" t="s">
        <v>1453</v>
      </c>
      <c r="Y7284" s="4">
        <v>45876</v>
      </c>
      <c r="Z7284" s="2">
        <v>0.81263888888888891</v>
      </c>
    </row>
    <row r="7285" spans="1:26" x14ac:dyDescent="0.3">
      <c r="A7285">
        <v>135519</v>
      </c>
      <c r="B7285" t="s">
        <v>579</v>
      </c>
      <c r="C7285" t="s">
        <v>27</v>
      </c>
      <c r="D7285" t="s">
        <v>295</v>
      </c>
      <c r="E7285" t="s">
        <v>84</v>
      </c>
      <c r="F7285">
        <v>9626444018</v>
      </c>
      <c r="G7285" t="s">
        <v>53</v>
      </c>
      <c r="H7285">
        <v>7389</v>
      </c>
      <c r="I7285" t="s">
        <v>8303</v>
      </c>
      <c r="J7285" t="s">
        <v>31</v>
      </c>
      <c r="K7285" t="s">
        <v>49</v>
      </c>
      <c r="O7285" t="s">
        <v>33</v>
      </c>
      <c r="S7285" s="3">
        <v>45876.375</v>
      </c>
      <c r="T7285" t="s">
        <v>54</v>
      </c>
      <c r="U7285" t="s">
        <v>8303</v>
      </c>
      <c r="V7285" s="3">
        <v>45871.570833333331</v>
      </c>
      <c r="W7285" t="s">
        <v>1000</v>
      </c>
      <c r="Y7285" s="4">
        <v>45876</v>
      </c>
      <c r="Z7285" s="2">
        <v>0.81263888888888891</v>
      </c>
    </row>
    <row r="7286" spans="1:26" x14ac:dyDescent="0.3">
      <c r="A7286">
        <v>130339</v>
      </c>
      <c r="B7286" t="s">
        <v>579</v>
      </c>
      <c r="C7286" t="s">
        <v>27</v>
      </c>
      <c r="D7286" t="s">
        <v>295</v>
      </c>
      <c r="E7286" t="s">
        <v>84</v>
      </c>
      <c r="F7286">
        <v>8714690735</v>
      </c>
      <c r="G7286" t="s">
        <v>53</v>
      </c>
      <c r="H7286">
        <v>7389</v>
      </c>
      <c r="I7286" t="s">
        <v>8305</v>
      </c>
      <c r="J7286" t="s">
        <v>31</v>
      </c>
      <c r="K7286" t="s">
        <v>49</v>
      </c>
      <c r="O7286" t="s">
        <v>33</v>
      </c>
      <c r="S7286" s="3">
        <v>45876.375</v>
      </c>
      <c r="T7286" t="s">
        <v>54</v>
      </c>
      <c r="U7286" t="s">
        <v>8305</v>
      </c>
      <c r="V7286" s="3">
        <v>45871.570833333331</v>
      </c>
      <c r="W7286" t="s">
        <v>599</v>
      </c>
      <c r="Y7286" s="4">
        <v>45876</v>
      </c>
      <c r="Z7286" s="2">
        <v>0.81263888888888891</v>
      </c>
    </row>
    <row r="7287" spans="1:26" x14ac:dyDescent="0.3">
      <c r="A7287">
        <v>136282</v>
      </c>
      <c r="B7287" t="s">
        <v>579</v>
      </c>
      <c r="C7287" t="s">
        <v>27</v>
      </c>
      <c r="D7287" t="s">
        <v>295</v>
      </c>
      <c r="E7287" t="s">
        <v>84</v>
      </c>
      <c r="F7287">
        <v>6383636107</v>
      </c>
      <c r="G7287" t="s">
        <v>53</v>
      </c>
      <c r="H7287">
        <v>7389</v>
      </c>
      <c r="I7287" t="s">
        <v>8306</v>
      </c>
      <c r="J7287" t="s">
        <v>31</v>
      </c>
      <c r="K7287" t="s">
        <v>49</v>
      </c>
      <c r="O7287" t="s">
        <v>33</v>
      </c>
      <c r="S7287" s="3">
        <v>45876.375</v>
      </c>
      <c r="T7287" t="s">
        <v>54</v>
      </c>
      <c r="U7287" t="s">
        <v>8306</v>
      </c>
      <c r="V7287" s="3">
        <v>45871.570833333331</v>
      </c>
      <c r="W7287" t="s">
        <v>1453</v>
      </c>
      <c r="Y7287" s="4">
        <v>45876</v>
      </c>
      <c r="Z7287" s="2">
        <v>0.81263888888888891</v>
      </c>
    </row>
    <row r="7288" spans="1:26" x14ac:dyDescent="0.3">
      <c r="A7288">
        <v>135519</v>
      </c>
      <c r="B7288" t="s">
        <v>579</v>
      </c>
      <c r="C7288" t="s">
        <v>27</v>
      </c>
      <c r="D7288" t="s">
        <v>295</v>
      </c>
      <c r="E7288" t="s">
        <v>84</v>
      </c>
      <c r="F7288">
        <v>9626444018</v>
      </c>
      <c r="G7288" t="s">
        <v>53</v>
      </c>
      <c r="H7288">
        <v>7389</v>
      </c>
      <c r="I7288" t="s">
        <v>8308</v>
      </c>
      <c r="J7288" t="s">
        <v>31</v>
      </c>
      <c r="K7288" t="s">
        <v>49</v>
      </c>
      <c r="O7288" t="s">
        <v>33</v>
      </c>
      <c r="S7288" s="3">
        <v>45876.375</v>
      </c>
      <c r="T7288" t="s">
        <v>54</v>
      </c>
      <c r="U7288" t="s">
        <v>8308</v>
      </c>
      <c r="V7288" s="3">
        <v>45871.570833333331</v>
      </c>
      <c r="W7288" t="s">
        <v>1000</v>
      </c>
      <c r="Y7288" s="4">
        <v>45876</v>
      </c>
      <c r="Z7288" s="2">
        <v>0.81263888888888891</v>
      </c>
    </row>
    <row r="7289" spans="1:26" x14ac:dyDescent="0.3">
      <c r="A7289">
        <v>130339</v>
      </c>
      <c r="B7289" t="s">
        <v>579</v>
      </c>
      <c r="C7289" t="s">
        <v>27</v>
      </c>
      <c r="D7289" t="s">
        <v>295</v>
      </c>
      <c r="E7289" t="s">
        <v>84</v>
      </c>
      <c r="F7289">
        <v>8714690735</v>
      </c>
      <c r="G7289" t="s">
        <v>53</v>
      </c>
      <c r="H7289">
        <v>7389</v>
      </c>
      <c r="I7289" t="s">
        <v>8309</v>
      </c>
      <c r="J7289" t="s">
        <v>31</v>
      </c>
      <c r="K7289" t="s">
        <v>49</v>
      </c>
      <c r="O7289" t="s">
        <v>33</v>
      </c>
      <c r="S7289" s="3">
        <v>45876.375</v>
      </c>
      <c r="T7289" t="s">
        <v>54</v>
      </c>
      <c r="U7289" t="s">
        <v>8309</v>
      </c>
      <c r="V7289" s="3">
        <v>45871.570833333331</v>
      </c>
      <c r="W7289" t="s">
        <v>599</v>
      </c>
      <c r="Y7289" s="4">
        <v>45876</v>
      </c>
      <c r="Z7289" s="2">
        <v>0.81263888888888891</v>
      </c>
    </row>
    <row r="7290" spans="1:26" x14ac:dyDescent="0.3">
      <c r="A7290">
        <v>135519</v>
      </c>
      <c r="B7290" t="s">
        <v>579</v>
      </c>
      <c r="C7290" t="s">
        <v>27</v>
      </c>
      <c r="D7290" t="s">
        <v>295</v>
      </c>
      <c r="E7290" t="s">
        <v>84</v>
      </c>
      <c r="F7290">
        <v>9626444018</v>
      </c>
      <c r="G7290" t="s">
        <v>53</v>
      </c>
      <c r="H7290">
        <v>7389</v>
      </c>
      <c r="I7290" t="s">
        <v>8312</v>
      </c>
      <c r="J7290" t="s">
        <v>31</v>
      </c>
      <c r="K7290" t="s">
        <v>49</v>
      </c>
      <c r="O7290" t="s">
        <v>33</v>
      </c>
      <c r="S7290" s="3">
        <v>45876.375</v>
      </c>
      <c r="T7290" t="s">
        <v>54</v>
      </c>
      <c r="U7290" t="s">
        <v>8312</v>
      </c>
      <c r="V7290" s="3">
        <v>45871.570833333331</v>
      </c>
      <c r="W7290" t="s">
        <v>1000</v>
      </c>
      <c r="Y7290" s="4">
        <v>45876</v>
      </c>
      <c r="Z7290" s="2">
        <v>0.81263888888888891</v>
      </c>
    </row>
    <row r="7291" spans="1:26" x14ac:dyDescent="0.3">
      <c r="A7291">
        <v>136282</v>
      </c>
      <c r="B7291" t="s">
        <v>579</v>
      </c>
      <c r="C7291" t="s">
        <v>27</v>
      </c>
      <c r="D7291" t="s">
        <v>295</v>
      </c>
      <c r="E7291" t="s">
        <v>84</v>
      </c>
      <c r="F7291">
        <v>6383636107</v>
      </c>
      <c r="G7291" t="s">
        <v>53</v>
      </c>
      <c r="H7291">
        <v>7389</v>
      </c>
      <c r="I7291" t="s">
        <v>8314</v>
      </c>
      <c r="J7291" t="s">
        <v>31</v>
      </c>
      <c r="K7291" t="s">
        <v>49</v>
      </c>
      <c r="O7291" t="s">
        <v>33</v>
      </c>
      <c r="S7291" s="3">
        <v>45876.375</v>
      </c>
      <c r="T7291" t="s">
        <v>54</v>
      </c>
      <c r="U7291" t="s">
        <v>8314</v>
      </c>
      <c r="V7291" s="3">
        <v>45871.570833333331</v>
      </c>
      <c r="W7291" t="s">
        <v>1453</v>
      </c>
      <c r="Y7291" s="4">
        <v>45876</v>
      </c>
      <c r="Z7291" s="2">
        <v>0.81263888888888891</v>
      </c>
    </row>
    <row r="7292" spans="1:26" x14ac:dyDescent="0.3">
      <c r="A7292">
        <v>136282</v>
      </c>
      <c r="B7292" t="s">
        <v>579</v>
      </c>
      <c r="C7292" t="s">
        <v>27</v>
      </c>
      <c r="D7292" t="s">
        <v>295</v>
      </c>
      <c r="E7292" t="s">
        <v>84</v>
      </c>
      <c r="F7292">
        <v>6383636107</v>
      </c>
      <c r="G7292" t="s">
        <v>53</v>
      </c>
      <c r="H7292">
        <v>7389</v>
      </c>
      <c r="I7292" t="s">
        <v>8315</v>
      </c>
      <c r="J7292" t="s">
        <v>31</v>
      </c>
      <c r="K7292" t="s">
        <v>49</v>
      </c>
      <c r="O7292" t="s">
        <v>33</v>
      </c>
      <c r="S7292" s="3">
        <v>45876.375</v>
      </c>
      <c r="T7292" t="s">
        <v>54</v>
      </c>
      <c r="U7292" t="s">
        <v>8315</v>
      </c>
      <c r="V7292" s="3">
        <v>45871.570833333331</v>
      </c>
      <c r="W7292" t="s">
        <v>1453</v>
      </c>
      <c r="Y7292" s="4">
        <v>45876</v>
      </c>
      <c r="Z7292" s="2">
        <v>0.81263888888888891</v>
      </c>
    </row>
    <row r="7293" spans="1:26" x14ac:dyDescent="0.3">
      <c r="A7293">
        <v>130339</v>
      </c>
      <c r="B7293" t="s">
        <v>579</v>
      </c>
      <c r="C7293" t="s">
        <v>27</v>
      </c>
      <c r="D7293" t="s">
        <v>295</v>
      </c>
      <c r="E7293" t="s">
        <v>84</v>
      </c>
      <c r="F7293">
        <v>8714690735</v>
      </c>
      <c r="G7293" t="s">
        <v>53</v>
      </c>
      <c r="H7293">
        <v>7389</v>
      </c>
      <c r="I7293" t="s">
        <v>8316</v>
      </c>
      <c r="J7293" t="s">
        <v>31</v>
      </c>
      <c r="K7293" t="s">
        <v>49</v>
      </c>
      <c r="O7293" t="s">
        <v>33</v>
      </c>
      <c r="S7293" s="3">
        <v>45876.375</v>
      </c>
      <c r="T7293" t="s">
        <v>54</v>
      </c>
      <c r="U7293" t="s">
        <v>8316</v>
      </c>
      <c r="V7293" s="3">
        <v>45871.570833333331</v>
      </c>
      <c r="W7293" t="s">
        <v>599</v>
      </c>
      <c r="Y7293" s="4">
        <v>45876</v>
      </c>
      <c r="Z7293" s="2">
        <v>0.81263888888888891</v>
      </c>
    </row>
    <row r="7294" spans="1:26" x14ac:dyDescent="0.3">
      <c r="A7294">
        <v>135742</v>
      </c>
      <c r="B7294" t="s">
        <v>1188</v>
      </c>
      <c r="C7294" t="s">
        <v>27</v>
      </c>
      <c r="D7294" t="s">
        <v>46</v>
      </c>
      <c r="E7294" t="s">
        <v>38</v>
      </c>
      <c r="F7294">
        <v>9922052532</v>
      </c>
      <c r="G7294" t="s">
        <v>30</v>
      </c>
      <c r="H7294">
        <v>7393</v>
      </c>
      <c r="I7294" t="s">
        <v>8318</v>
      </c>
      <c r="J7294" t="s">
        <v>31</v>
      </c>
      <c r="K7294" t="s">
        <v>49</v>
      </c>
      <c r="O7294" t="s">
        <v>33</v>
      </c>
      <c r="S7294" s="3">
        <v>45876.375</v>
      </c>
      <c r="T7294" t="s">
        <v>54</v>
      </c>
      <c r="U7294" t="s">
        <v>8318</v>
      </c>
      <c r="V7294" s="3">
        <v>45871.570833333331</v>
      </c>
      <c r="W7294" t="s">
        <v>1189</v>
      </c>
      <c r="Y7294" s="4">
        <v>45876</v>
      </c>
      <c r="Z7294" s="2">
        <v>0.81263888888888891</v>
      </c>
    </row>
    <row r="7295" spans="1:26" x14ac:dyDescent="0.3">
      <c r="A7295">
        <v>135742</v>
      </c>
      <c r="B7295" t="s">
        <v>1188</v>
      </c>
      <c r="C7295" t="s">
        <v>27</v>
      </c>
      <c r="D7295" t="s">
        <v>46</v>
      </c>
      <c r="E7295" t="s">
        <v>38</v>
      </c>
      <c r="F7295">
        <v>9922052532</v>
      </c>
      <c r="G7295" t="s">
        <v>30</v>
      </c>
      <c r="H7295">
        <v>7393</v>
      </c>
      <c r="I7295" t="s">
        <v>8320</v>
      </c>
      <c r="J7295" t="s">
        <v>31</v>
      </c>
      <c r="K7295" t="s">
        <v>49</v>
      </c>
      <c r="O7295" t="s">
        <v>33</v>
      </c>
      <c r="S7295" s="3">
        <v>45876.375</v>
      </c>
      <c r="T7295" t="s">
        <v>54</v>
      </c>
      <c r="U7295" t="s">
        <v>8320</v>
      </c>
      <c r="V7295" s="3">
        <v>45871.570833333331</v>
      </c>
      <c r="W7295" t="s">
        <v>1189</v>
      </c>
      <c r="Y7295" s="4">
        <v>45876</v>
      </c>
      <c r="Z7295" s="2">
        <v>0.81263888888888891</v>
      </c>
    </row>
    <row r="7296" spans="1:26" x14ac:dyDescent="0.3">
      <c r="A7296">
        <v>135742</v>
      </c>
      <c r="B7296" t="s">
        <v>1188</v>
      </c>
      <c r="C7296" t="s">
        <v>27</v>
      </c>
      <c r="D7296" t="s">
        <v>46</v>
      </c>
      <c r="E7296" t="s">
        <v>38</v>
      </c>
      <c r="F7296">
        <v>9922052532</v>
      </c>
      <c r="G7296" t="s">
        <v>30</v>
      </c>
      <c r="H7296">
        <v>7393</v>
      </c>
      <c r="I7296" t="s">
        <v>8321</v>
      </c>
      <c r="J7296" t="s">
        <v>31</v>
      </c>
      <c r="K7296" t="s">
        <v>49</v>
      </c>
      <c r="O7296" t="s">
        <v>33</v>
      </c>
      <c r="S7296" s="3">
        <v>45876.375</v>
      </c>
      <c r="T7296" t="s">
        <v>54</v>
      </c>
      <c r="U7296" t="s">
        <v>8321</v>
      </c>
      <c r="V7296" s="3">
        <v>45871.570833333331</v>
      </c>
      <c r="W7296" t="s">
        <v>1189</v>
      </c>
      <c r="Y7296" s="4">
        <v>45876</v>
      </c>
      <c r="Z7296" s="2">
        <v>0.81263888888888891</v>
      </c>
    </row>
    <row r="7297" spans="1:26" x14ac:dyDescent="0.3">
      <c r="A7297">
        <v>135742</v>
      </c>
      <c r="B7297" t="s">
        <v>1188</v>
      </c>
      <c r="C7297" t="s">
        <v>27</v>
      </c>
      <c r="D7297" t="s">
        <v>46</v>
      </c>
      <c r="E7297" t="s">
        <v>38</v>
      </c>
      <c r="F7297">
        <v>9922052532</v>
      </c>
      <c r="G7297" t="s">
        <v>30</v>
      </c>
      <c r="H7297">
        <v>7393</v>
      </c>
      <c r="I7297" t="s">
        <v>8325</v>
      </c>
      <c r="J7297" t="s">
        <v>31</v>
      </c>
      <c r="K7297" t="s">
        <v>49</v>
      </c>
      <c r="O7297" t="s">
        <v>33</v>
      </c>
      <c r="S7297" s="3">
        <v>45876.375</v>
      </c>
      <c r="T7297" t="s">
        <v>54</v>
      </c>
      <c r="U7297" t="s">
        <v>8325</v>
      </c>
      <c r="V7297" s="3">
        <v>45871.570833333331</v>
      </c>
      <c r="W7297" t="s">
        <v>1189</v>
      </c>
      <c r="Y7297" s="4">
        <v>45876</v>
      </c>
      <c r="Z7297" s="2">
        <v>0.81263888888888891</v>
      </c>
    </row>
    <row r="7298" spans="1:26" x14ac:dyDescent="0.3">
      <c r="A7298">
        <v>135742</v>
      </c>
      <c r="B7298" t="s">
        <v>1188</v>
      </c>
      <c r="C7298" t="s">
        <v>27</v>
      </c>
      <c r="D7298" t="s">
        <v>46</v>
      </c>
      <c r="E7298" t="s">
        <v>38</v>
      </c>
      <c r="F7298">
        <v>9922052532</v>
      </c>
      <c r="G7298" t="s">
        <v>30</v>
      </c>
      <c r="H7298">
        <v>7393</v>
      </c>
      <c r="I7298" t="s">
        <v>8326</v>
      </c>
      <c r="J7298" t="s">
        <v>31</v>
      </c>
      <c r="K7298" t="s">
        <v>49</v>
      </c>
      <c r="O7298" t="s">
        <v>33</v>
      </c>
      <c r="S7298" s="3">
        <v>45876.375</v>
      </c>
      <c r="T7298" t="s">
        <v>54</v>
      </c>
      <c r="U7298" t="s">
        <v>8326</v>
      </c>
      <c r="V7298" s="3">
        <v>45871.570833333331</v>
      </c>
      <c r="W7298" t="s">
        <v>1189</v>
      </c>
      <c r="Y7298" s="4">
        <v>45876</v>
      </c>
      <c r="Z7298" s="2">
        <v>0.81263888888888891</v>
      </c>
    </row>
    <row r="7299" spans="1:26" x14ac:dyDescent="0.3">
      <c r="A7299">
        <v>135742</v>
      </c>
      <c r="B7299" t="s">
        <v>1188</v>
      </c>
      <c r="C7299" t="s">
        <v>27</v>
      </c>
      <c r="D7299" t="s">
        <v>46</v>
      </c>
      <c r="E7299" t="s">
        <v>38</v>
      </c>
      <c r="F7299">
        <v>9922052532</v>
      </c>
      <c r="G7299" t="s">
        <v>30</v>
      </c>
      <c r="H7299">
        <v>7393</v>
      </c>
      <c r="I7299" t="s">
        <v>8327</v>
      </c>
      <c r="J7299" t="s">
        <v>31</v>
      </c>
      <c r="K7299" t="s">
        <v>49</v>
      </c>
      <c r="O7299" t="s">
        <v>33</v>
      </c>
      <c r="S7299" s="3">
        <v>45876.375</v>
      </c>
      <c r="T7299" t="s">
        <v>54</v>
      </c>
      <c r="U7299" t="s">
        <v>8327</v>
      </c>
      <c r="V7299" s="3">
        <v>45871.570833333331</v>
      </c>
      <c r="W7299" t="s">
        <v>1189</v>
      </c>
      <c r="Y7299" s="4">
        <v>45876</v>
      </c>
      <c r="Z7299" s="2">
        <v>0.81263888888888891</v>
      </c>
    </row>
    <row r="7300" spans="1:26" x14ac:dyDescent="0.3">
      <c r="A7300">
        <v>135361</v>
      </c>
      <c r="B7300" t="s">
        <v>308</v>
      </c>
      <c r="C7300" t="s">
        <v>27</v>
      </c>
      <c r="D7300" t="s">
        <v>285</v>
      </c>
      <c r="E7300" t="s">
        <v>84</v>
      </c>
      <c r="F7300">
        <v>8110823144</v>
      </c>
      <c r="G7300" t="s">
        <v>53</v>
      </c>
      <c r="H7300">
        <v>7406</v>
      </c>
      <c r="I7300" t="s">
        <v>8329</v>
      </c>
      <c r="J7300" t="s">
        <v>31</v>
      </c>
      <c r="K7300" t="s">
        <v>49</v>
      </c>
      <c r="O7300" t="s">
        <v>33</v>
      </c>
      <c r="S7300" s="3">
        <v>45876.375</v>
      </c>
      <c r="T7300" t="s">
        <v>54</v>
      </c>
      <c r="U7300" t="s">
        <v>8329</v>
      </c>
      <c r="V7300" s="3">
        <v>45871.570833333331</v>
      </c>
      <c r="W7300" t="s">
        <v>822</v>
      </c>
      <c r="Y7300" s="4">
        <v>45876</v>
      </c>
      <c r="Z7300" s="2">
        <v>0.81263888888888891</v>
      </c>
    </row>
    <row r="7301" spans="1:26" x14ac:dyDescent="0.3">
      <c r="A7301">
        <v>135361</v>
      </c>
      <c r="B7301" t="s">
        <v>308</v>
      </c>
      <c r="C7301" t="s">
        <v>27</v>
      </c>
      <c r="D7301" t="s">
        <v>285</v>
      </c>
      <c r="E7301" t="s">
        <v>84</v>
      </c>
      <c r="F7301">
        <v>8110823144</v>
      </c>
      <c r="G7301" t="s">
        <v>53</v>
      </c>
      <c r="H7301">
        <v>7406</v>
      </c>
      <c r="I7301" t="s">
        <v>8330</v>
      </c>
      <c r="J7301" t="s">
        <v>31</v>
      </c>
      <c r="K7301" t="s">
        <v>49</v>
      </c>
      <c r="O7301" t="s">
        <v>33</v>
      </c>
      <c r="S7301" s="3">
        <v>45876.375</v>
      </c>
      <c r="T7301" t="s">
        <v>54</v>
      </c>
      <c r="U7301" t="s">
        <v>8330</v>
      </c>
      <c r="V7301" s="3">
        <v>45871.570833333331</v>
      </c>
      <c r="W7301" t="s">
        <v>822</v>
      </c>
      <c r="Y7301" s="4">
        <v>45876</v>
      </c>
      <c r="Z7301" s="2">
        <v>0.81263888888888891</v>
      </c>
    </row>
    <row r="7302" spans="1:26" x14ac:dyDescent="0.3">
      <c r="A7302">
        <v>132757</v>
      </c>
      <c r="B7302" t="s">
        <v>308</v>
      </c>
      <c r="C7302" t="s">
        <v>58</v>
      </c>
      <c r="D7302" t="s">
        <v>285</v>
      </c>
      <c r="E7302" t="s">
        <v>84</v>
      </c>
      <c r="F7302">
        <v>9500939426</v>
      </c>
      <c r="G7302" t="s">
        <v>53</v>
      </c>
      <c r="H7302">
        <v>7406</v>
      </c>
      <c r="I7302" t="s">
        <v>8331</v>
      </c>
      <c r="J7302" t="s">
        <v>31</v>
      </c>
      <c r="K7302" t="s">
        <v>49</v>
      </c>
      <c r="O7302" t="s">
        <v>33</v>
      </c>
      <c r="S7302" s="3">
        <v>45876.375</v>
      </c>
      <c r="T7302" t="s">
        <v>54</v>
      </c>
      <c r="U7302" t="s">
        <v>8331</v>
      </c>
      <c r="V7302" s="3">
        <v>45871.570833333331</v>
      </c>
      <c r="W7302" t="s">
        <v>2113</v>
      </c>
      <c r="Y7302" s="4">
        <v>45876</v>
      </c>
      <c r="Z7302" s="2">
        <v>0.81263888888888891</v>
      </c>
    </row>
    <row r="7303" spans="1:26" x14ac:dyDescent="0.3">
      <c r="A7303">
        <v>135514</v>
      </c>
      <c r="B7303" t="s">
        <v>308</v>
      </c>
      <c r="C7303" t="s">
        <v>27</v>
      </c>
      <c r="D7303" t="s">
        <v>285</v>
      </c>
      <c r="E7303" t="s">
        <v>84</v>
      </c>
      <c r="F7303">
        <v>8807816006</v>
      </c>
      <c r="G7303" t="s">
        <v>53</v>
      </c>
      <c r="H7303">
        <v>7406</v>
      </c>
      <c r="I7303" t="s">
        <v>8332</v>
      </c>
      <c r="J7303" t="s">
        <v>31</v>
      </c>
      <c r="K7303" t="s">
        <v>49</v>
      </c>
      <c r="O7303" t="s">
        <v>33</v>
      </c>
      <c r="S7303" s="3">
        <v>45876.375</v>
      </c>
      <c r="T7303" t="s">
        <v>54</v>
      </c>
      <c r="U7303" t="s">
        <v>8332</v>
      </c>
      <c r="V7303" s="3">
        <v>45871.570833333331</v>
      </c>
      <c r="W7303" t="s">
        <v>322</v>
      </c>
      <c r="Y7303" s="4">
        <v>45876</v>
      </c>
      <c r="Z7303" s="2">
        <v>0.81263888888888891</v>
      </c>
    </row>
    <row r="7304" spans="1:26" x14ac:dyDescent="0.3">
      <c r="A7304">
        <v>135491</v>
      </c>
      <c r="B7304" t="s">
        <v>308</v>
      </c>
      <c r="C7304" t="s">
        <v>27</v>
      </c>
      <c r="D7304" t="s">
        <v>285</v>
      </c>
      <c r="E7304" t="s">
        <v>84</v>
      </c>
      <c r="F7304">
        <v>9788929656</v>
      </c>
      <c r="G7304" t="s">
        <v>53</v>
      </c>
      <c r="H7304">
        <v>7406</v>
      </c>
      <c r="I7304" t="s">
        <v>8333</v>
      </c>
      <c r="J7304" t="s">
        <v>31</v>
      </c>
      <c r="K7304" t="s">
        <v>49</v>
      </c>
      <c r="O7304" t="s">
        <v>33</v>
      </c>
      <c r="S7304" s="3">
        <v>45876.375</v>
      </c>
      <c r="T7304" t="s">
        <v>54</v>
      </c>
      <c r="U7304" t="s">
        <v>8333</v>
      </c>
      <c r="V7304" s="3">
        <v>45871.570833333331</v>
      </c>
      <c r="W7304" t="s">
        <v>1454</v>
      </c>
      <c r="Y7304" s="4">
        <v>45876</v>
      </c>
      <c r="Z7304" s="2">
        <v>0.81263888888888891</v>
      </c>
    </row>
    <row r="7305" spans="1:26" x14ac:dyDescent="0.3">
      <c r="A7305">
        <v>135491</v>
      </c>
      <c r="B7305" t="s">
        <v>308</v>
      </c>
      <c r="C7305" t="s">
        <v>27</v>
      </c>
      <c r="D7305" t="s">
        <v>285</v>
      </c>
      <c r="E7305" t="s">
        <v>84</v>
      </c>
      <c r="F7305">
        <v>9788929656</v>
      </c>
      <c r="G7305" t="s">
        <v>53</v>
      </c>
      <c r="H7305">
        <v>7406</v>
      </c>
      <c r="I7305" t="s">
        <v>8334</v>
      </c>
      <c r="J7305" t="s">
        <v>31</v>
      </c>
      <c r="K7305" t="s">
        <v>49</v>
      </c>
      <c r="O7305" t="s">
        <v>33</v>
      </c>
      <c r="S7305" s="3">
        <v>45876.375</v>
      </c>
      <c r="T7305" t="s">
        <v>54</v>
      </c>
      <c r="U7305" t="s">
        <v>8334</v>
      </c>
      <c r="V7305" s="3">
        <v>45871.570833333331</v>
      </c>
      <c r="W7305" t="s">
        <v>1454</v>
      </c>
      <c r="Y7305" s="4">
        <v>45876</v>
      </c>
      <c r="Z7305" s="2">
        <v>0.81263888888888891</v>
      </c>
    </row>
    <row r="7306" spans="1:26" x14ac:dyDescent="0.3">
      <c r="A7306">
        <v>135514</v>
      </c>
      <c r="B7306" t="s">
        <v>308</v>
      </c>
      <c r="C7306" t="s">
        <v>27</v>
      </c>
      <c r="D7306" t="s">
        <v>285</v>
      </c>
      <c r="E7306" t="s">
        <v>84</v>
      </c>
      <c r="F7306">
        <v>8807816006</v>
      </c>
      <c r="G7306" t="s">
        <v>53</v>
      </c>
      <c r="H7306">
        <v>7406</v>
      </c>
      <c r="I7306" t="s">
        <v>8335</v>
      </c>
      <c r="J7306" t="s">
        <v>31</v>
      </c>
      <c r="K7306" t="s">
        <v>49</v>
      </c>
      <c r="O7306" t="s">
        <v>33</v>
      </c>
      <c r="S7306" s="3">
        <v>45876.375</v>
      </c>
      <c r="T7306" t="s">
        <v>54</v>
      </c>
      <c r="U7306" t="s">
        <v>8335</v>
      </c>
      <c r="V7306" s="3">
        <v>45871.570833333331</v>
      </c>
      <c r="W7306" t="s">
        <v>322</v>
      </c>
      <c r="Y7306" s="4">
        <v>45876</v>
      </c>
      <c r="Z7306" s="2">
        <v>0.81263888888888891</v>
      </c>
    </row>
    <row r="7307" spans="1:26" x14ac:dyDescent="0.3">
      <c r="A7307">
        <v>135514</v>
      </c>
      <c r="B7307" t="s">
        <v>308</v>
      </c>
      <c r="C7307" t="s">
        <v>27</v>
      </c>
      <c r="D7307" t="s">
        <v>285</v>
      </c>
      <c r="E7307" t="s">
        <v>84</v>
      </c>
      <c r="F7307">
        <v>8807816006</v>
      </c>
      <c r="G7307" t="s">
        <v>53</v>
      </c>
      <c r="H7307">
        <v>7406</v>
      </c>
      <c r="I7307" t="s">
        <v>8336</v>
      </c>
      <c r="J7307" t="s">
        <v>31</v>
      </c>
      <c r="K7307" t="s">
        <v>49</v>
      </c>
      <c r="O7307" t="s">
        <v>33</v>
      </c>
      <c r="S7307" s="3">
        <v>45876.375</v>
      </c>
      <c r="T7307" t="s">
        <v>54</v>
      </c>
      <c r="U7307" t="s">
        <v>8336</v>
      </c>
      <c r="V7307" s="3">
        <v>45871.570833333331</v>
      </c>
      <c r="W7307" t="s">
        <v>322</v>
      </c>
      <c r="Y7307" s="4">
        <v>45876</v>
      </c>
      <c r="Z7307" s="2">
        <v>0.81263888888888891</v>
      </c>
    </row>
    <row r="7308" spans="1:26" x14ac:dyDescent="0.3">
      <c r="A7308">
        <v>28142</v>
      </c>
      <c r="B7308" t="s">
        <v>297</v>
      </c>
      <c r="C7308" t="s">
        <v>27</v>
      </c>
      <c r="D7308" t="s">
        <v>91</v>
      </c>
      <c r="E7308" t="s">
        <v>38</v>
      </c>
      <c r="F7308">
        <v>8848003790</v>
      </c>
      <c r="G7308" t="s">
        <v>30</v>
      </c>
      <c r="H7308">
        <v>7409</v>
      </c>
      <c r="I7308" t="s">
        <v>8337</v>
      </c>
      <c r="J7308" t="s">
        <v>31</v>
      </c>
      <c r="K7308" t="s">
        <v>49</v>
      </c>
      <c r="O7308" t="s">
        <v>33</v>
      </c>
      <c r="S7308" s="3">
        <v>45876.375</v>
      </c>
      <c r="T7308" t="s">
        <v>54</v>
      </c>
      <c r="U7308" t="s">
        <v>8337</v>
      </c>
      <c r="V7308" s="3">
        <v>45871.570833333331</v>
      </c>
      <c r="W7308" t="s">
        <v>597</v>
      </c>
      <c r="Y7308" s="4">
        <v>45876</v>
      </c>
      <c r="Z7308" s="2">
        <v>0.81263888888888891</v>
      </c>
    </row>
    <row r="7309" spans="1:26" x14ac:dyDescent="0.3">
      <c r="A7309">
        <v>28142</v>
      </c>
      <c r="B7309" t="s">
        <v>297</v>
      </c>
      <c r="C7309" t="s">
        <v>27</v>
      </c>
      <c r="D7309" t="s">
        <v>91</v>
      </c>
      <c r="E7309" t="s">
        <v>38</v>
      </c>
      <c r="F7309">
        <v>8848003790</v>
      </c>
      <c r="G7309" t="s">
        <v>30</v>
      </c>
      <c r="H7309">
        <v>7409</v>
      </c>
      <c r="I7309" t="s">
        <v>8338</v>
      </c>
      <c r="J7309" t="s">
        <v>31</v>
      </c>
      <c r="K7309" t="s">
        <v>49</v>
      </c>
      <c r="O7309" t="s">
        <v>33</v>
      </c>
      <c r="S7309" s="3">
        <v>45876.375</v>
      </c>
      <c r="T7309" t="s">
        <v>54</v>
      </c>
      <c r="U7309" t="s">
        <v>8338</v>
      </c>
      <c r="V7309" s="3">
        <v>45871.570833333331</v>
      </c>
      <c r="W7309" t="s">
        <v>597</v>
      </c>
      <c r="Y7309" s="4">
        <v>45876</v>
      </c>
      <c r="Z7309" s="2">
        <v>0.81263888888888891</v>
      </c>
    </row>
    <row r="7310" spans="1:26" x14ac:dyDescent="0.3">
      <c r="A7310">
        <v>28142</v>
      </c>
      <c r="B7310" t="s">
        <v>297</v>
      </c>
      <c r="C7310" t="s">
        <v>27</v>
      </c>
      <c r="D7310" t="s">
        <v>91</v>
      </c>
      <c r="E7310" t="s">
        <v>38</v>
      </c>
      <c r="F7310">
        <v>8848003790</v>
      </c>
      <c r="G7310" t="s">
        <v>30</v>
      </c>
      <c r="H7310">
        <v>7409</v>
      </c>
      <c r="I7310" t="s">
        <v>8339</v>
      </c>
      <c r="J7310" t="s">
        <v>31</v>
      </c>
      <c r="K7310" t="s">
        <v>49</v>
      </c>
      <c r="O7310" t="s">
        <v>33</v>
      </c>
      <c r="S7310" s="3">
        <v>45876.375</v>
      </c>
      <c r="T7310" t="s">
        <v>54</v>
      </c>
      <c r="U7310" t="s">
        <v>8339</v>
      </c>
      <c r="V7310" s="3">
        <v>45871.570833333331</v>
      </c>
      <c r="W7310" t="s">
        <v>597</v>
      </c>
      <c r="Y7310" s="4">
        <v>45876</v>
      </c>
      <c r="Z7310" s="2">
        <v>0.81263888888888891</v>
      </c>
    </row>
    <row r="7311" spans="1:26" x14ac:dyDescent="0.3">
      <c r="A7311">
        <v>28142</v>
      </c>
      <c r="B7311" t="s">
        <v>297</v>
      </c>
      <c r="C7311" t="s">
        <v>27</v>
      </c>
      <c r="D7311" t="s">
        <v>91</v>
      </c>
      <c r="E7311" t="s">
        <v>38</v>
      </c>
      <c r="F7311">
        <v>8848003790</v>
      </c>
      <c r="G7311" t="s">
        <v>30</v>
      </c>
      <c r="H7311">
        <v>7409</v>
      </c>
      <c r="I7311" t="s">
        <v>8340</v>
      </c>
      <c r="J7311" t="s">
        <v>31</v>
      </c>
      <c r="K7311" t="s">
        <v>49</v>
      </c>
      <c r="O7311" t="s">
        <v>33</v>
      </c>
      <c r="S7311" s="3">
        <v>45876.375</v>
      </c>
      <c r="T7311" t="s">
        <v>54</v>
      </c>
      <c r="U7311" t="s">
        <v>8340</v>
      </c>
      <c r="V7311" s="3">
        <v>45871.570833333331</v>
      </c>
      <c r="W7311" t="s">
        <v>597</v>
      </c>
      <c r="Y7311" s="4">
        <v>45876</v>
      </c>
      <c r="Z7311" s="2">
        <v>0.81263888888888891</v>
      </c>
    </row>
    <row r="7312" spans="1:26" x14ac:dyDescent="0.3">
      <c r="A7312">
        <v>28142</v>
      </c>
      <c r="B7312" t="s">
        <v>297</v>
      </c>
      <c r="C7312" t="s">
        <v>27</v>
      </c>
      <c r="D7312" t="s">
        <v>91</v>
      </c>
      <c r="E7312" t="s">
        <v>38</v>
      </c>
      <c r="F7312">
        <v>8848003790</v>
      </c>
      <c r="G7312" t="s">
        <v>30</v>
      </c>
      <c r="H7312">
        <v>7409</v>
      </c>
      <c r="I7312" t="s">
        <v>8341</v>
      </c>
      <c r="J7312" t="s">
        <v>31</v>
      </c>
      <c r="K7312" t="s">
        <v>49</v>
      </c>
      <c r="O7312" t="s">
        <v>33</v>
      </c>
      <c r="S7312" s="3">
        <v>45876.375</v>
      </c>
      <c r="T7312" t="s">
        <v>54</v>
      </c>
      <c r="U7312" t="s">
        <v>8341</v>
      </c>
      <c r="V7312" s="3">
        <v>45871.570833333331</v>
      </c>
      <c r="W7312" t="s">
        <v>597</v>
      </c>
      <c r="Y7312" s="4">
        <v>45876</v>
      </c>
      <c r="Z7312" s="2">
        <v>0.81263888888888891</v>
      </c>
    </row>
    <row r="7313" spans="1:26" x14ac:dyDescent="0.3">
      <c r="A7313">
        <v>27796</v>
      </c>
      <c r="B7313" t="s">
        <v>297</v>
      </c>
      <c r="C7313" t="s">
        <v>27</v>
      </c>
      <c r="D7313" t="s">
        <v>91</v>
      </c>
      <c r="E7313" t="s">
        <v>38</v>
      </c>
      <c r="F7313">
        <v>9778638500</v>
      </c>
      <c r="G7313" t="s">
        <v>30</v>
      </c>
      <c r="H7313">
        <v>7409</v>
      </c>
      <c r="I7313" t="s">
        <v>8342</v>
      </c>
      <c r="J7313" t="s">
        <v>31</v>
      </c>
      <c r="K7313" t="s">
        <v>49</v>
      </c>
      <c r="O7313" t="s">
        <v>33</v>
      </c>
      <c r="S7313" s="3">
        <v>45876.375</v>
      </c>
      <c r="T7313" t="s">
        <v>54</v>
      </c>
      <c r="U7313" t="s">
        <v>8342</v>
      </c>
      <c r="V7313" s="3">
        <v>45871.570833333331</v>
      </c>
      <c r="W7313" t="s">
        <v>299</v>
      </c>
      <c r="Y7313" s="4">
        <v>45876</v>
      </c>
      <c r="Z7313" s="2">
        <v>0.81263888888888891</v>
      </c>
    </row>
    <row r="7314" spans="1:26" x14ac:dyDescent="0.3">
      <c r="A7314">
        <v>136239</v>
      </c>
      <c r="B7314" t="s">
        <v>297</v>
      </c>
      <c r="C7314" t="s">
        <v>27</v>
      </c>
      <c r="D7314" t="s">
        <v>91</v>
      </c>
      <c r="E7314" t="s">
        <v>38</v>
      </c>
      <c r="F7314">
        <v>8261993998</v>
      </c>
      <c r="G7314" t="s">
        <v>30</v>
      </c>
      <c r="H7314">
        <v>7409</v>
      </c>
      <c r="I7314" t="s">
        <v>8343</v>
      </c>
      <c r="J7314" t="s">
        <v>31</v>
      </c>
      <c r="K7314" t="s">
        <v>49</v>
      </c>
      <c r="O7314" t="s">
        <v>33</v>
      </c>
      <c r="S7314" s="3">
        <v>45876.375</v>
      </c>
      <c r="T7314" t="s">
        <v>54</v>
      </c>
      <c r="U7314" t="s">
        <v>8343</v>
      </c>
      <c r="V7314" s="3">
        <v>45871.570833333331</v>
      </c>
      <c r="W7314" t="s">
        <v>1455</v>
      </c>
      <c r="Y7314" s="4">
        <v>45876</v>
      </c>
      <c r="Z7314" s="2">
        <v>0.81263888888888891</v>
      </c>
    </row>
    <row r="7315" spans="1:26" x14ac:dyDescent="0.3">
      <c r="A7315">
        <v>27796</v>
      </c>
      <c r="B7315" t="s">
        <v>297</v>
      </c>
      <c r="C7315" t="s">
        <v>27</v>
      </c>
      <c r="D7315" t="s">
        <v>91</v>
      </c>
      <c r="E7315" t="s">
        <v>38</v>
      </c>
      <c r="F7315">
        <v>9778638500</v>
      </c>
      <c r="G7315" t="s">
        <v>30</v>
      </c>
      <c r="H7315">
        <v>7409</v>
      </c>
      <c r="I7315" t="s">
        <v>8344</v>
      </c>
      <c r="J7315" t="s">
        <v>31</v>
      </c>
      <c r="K7315" t="s">
        <v>49</v>
      </c>
      <c r="O7315" t="s">
        <v>33</v>
      </c>
      <c r="S7315" s="3">
        <v>45876.375</v>
      </c>
      <c r="T7315" t="s">
        <v>54</v>
      </c>
      <c r="U7315" t="s">
        <v>8344</v>
      </c>
      <c r="V7315" s="3">
        <v>45871.570833333331</v>
      </c>
      <c r="W7315" t="s">
        <v>299</v>
      </c>
      <c r="Y7315" s="4">
        <v>45876</v>
      </c>
      <c r="Z7315" s="2">
        <v>0.81263888888888891</v>
      </c>
    </row>
    <row r="7316" spans="1:26" x14ac:dyDescent="0.3">
      <c r="A7316">
        <v>27796</v>
      </c>
      <c r="B7316" t="s">
        <v>297</v>
      </c>
      <c r="C7316" t="s">
        <v>27</v>
      </c>
      <c r="D7316" t="s">
        <v>91</v>
      </c>
      <c r="E7316" t="s">
        <v>38</v>
      </c>
      <c r="F7316">
        <v>9778638500</v>
      </c>
      <c r="G7316" t="s">
        <v>30</v>
      </c>
      <c r="H7316">
        <v>7409</v>
      </c>
      <c r="I7316" t="s">
        <v>8345</v>
      </c>
      <c r="J7316" t="s">
        <v>31</v>
      </c>
      <c r="K7316" t="s">
        <v>49</v>
      </c>
      <c r="O7316" t="s">
        <v>33</v>
      </c>
      <c r="S7316" s="3">
        <v>45876.375</v>
      </c>
      <c r="T7316" t="s">
        <v>54</v>
      </c>
      <c r="U7316" t="s">
        <v>8345</v>
      </c>
      <c r="V7316" s="3">
        <v>45871.570833333331</v>
      </c>
      <c r="W7316" t="s">
        <v>299</v>
      </c>
      <c r="Y7316" s="4">
        <v>45876</v>
      </c>
      <c r="Z7316" s="2">
        <v>0.81263888888888891</v>
      </c>
    </row>
    <row r="7317" spans="1:26" x14ac:dyDescent="0.3">
      <c r="A7317">
        <v>28142</v>
      </c>
      <c r="B7317" t="s">
        <v>297</v>
      </c>
      <c r="C7317" t="s">
        <v>27</v>
      </c>
      <c r="D7317" t="s">
        <v>91</v>
      </c>
      <c r="E7317" t="s">
        <v>38</v>
      </c>
      <c r="F7317">
        <v>8848003790</v>
      </c>
      <c r="G7317" t="s">
        <v>30</v>
      </c>
      <c r="H7317">
        <v>7409</v>
      </c>
      <c r="I7317" t="s">
        <v>8346</v>
      </c>
      <c r="J7317" t="s">
        <v>31</v>
      </c>
      <c r="K7317" t="s">
        <v>49</v>
      </c>
      <c r="O7317" t="s">
        <v>33</v>
      </c>
      <c r="S7317" s="3">
        <v>45876.375</v>
      </c>
      <c r="T7317" t="s">
        <v>54</v>
      </c>
      <c r="U7317" t="s">
        <v>8346</v>
      </c>
      <c r="V7317" s="3">
        <v>45871.570833333331</v>
      </c>
      <c r="W7317" t="s">
        <v>597</v>
      </c>
      <c r="Y7317" s="4">
        <v>45876</v>
      </c>
      <c r="Z7317" s="2">
        <v>0.81263888888888891</v>
      </c>
    </row>
    <row r="7318" spans="1:26" x14ac:dyDescent="0.3">
      <c r="A7318">
        <v>27796</v>
      </c>
      <c r="B7318" t="s">
        <v>297</v>
      </c>
      <c r="C7318" t="s">
        <v>27</v>
      </c>
      <c r="D7318" t="s">
        <v>91</v>
      </c>
      <c r="E7318" t="s">
        <v>38</v>
      </c>
      <c r="F7318">
        <v>9778638500</v>
      </c>
      <c r="G7318" t="s">
        <v>30</v>
      </c>
      <c r="H7318">
        <v>7409</v>
      </c>
      <c r="I7318" t="s">
        <v>8347</v>
      </c>
      <c r="J7318" t="s">
        <v>31</v>
      </c>
      <c r="K7318" t="s">
        <v>49</v>
      </c>
      <c r="O7318" t="s">
        <v>33</v>
      </c>
      <c r="S7318" s="3">
        <v>45876.375</v>
      </c>
      <c r="T7318" t="s">
        <v>54</v>
      </c>
      <c r="U7318" t="s">
        <v>8347</v>
      </c>
      <c r="V7318" s="3">
        <v>45871.570833333331</v>
      </c>
      <c r="W7318" t="s">
        <v>299</v>
      </c>
      <c r="Y7318" s="4">
        <v>45876</v>
      </c>
      <c r="Z7318" s="2">
        <v>0.81263888888888891</v>
      </c>
    </row>
    <row r="7319" spans="1:26" x14ac:dyDescent="0.3">
      <c r="A7319">
        <v>27796</v>
      </c>
      <c r="B7319" t="s">
        <v>297</v>
      </c>
      <c r="C7319" t="s">
        <v>27</v>
      </c>
      <c r="D7319" t="s">
        <v>91</v>
      </c>
      <c r="E7319" t="s">
        <v>38</v>
      </c>
      <c r="F7319">
        <v>9778638500</v>
      </c>
      <c r="G7319" t="s">
        <v>30</v>
      </c>
      <c r="H7319">
        <v>7409</v>
      </c>
      <c r="I7319" t="s">
        <v>8348</v>
      </c>
      <c r="J7319" t="s">
        <v>31</v>
      </c>
      <c r="K7319" t="s">
        <v>49</v>
      </c>
      <c r="O7319" t="s">
        <v>33</v>
      </c>
      <c r="S7319" s="3">
        <v>45876.375</v>
      </c>
      <c r="T7319" t="s">
        <v>54</v>
      </c>
      <c r="U7319" t="s">
        <v>8348</v>
      </c>
      <c r="V7319" s="3">
        <v>45871.570833333331</v>
      </c>
      <c r="W7319" t="s">
        <v>299</v>
      </c>
      <c r="Y7319" s="4">
        <v>45876</v>
      </c>
      <c r="Z7319" s="2">
        <v>0.81263888888888891</v>
      </c>
    </row>
    <row r="7320" spans="1:26" x14ac:dyDescent="0.3">
      <c r="A7320">
        <v>27796</v>
      </c>
      <c r="B7320" t="s">
        <v>297</v>
      </c>
      <c r="C7320" t="s">
        <v>27</v>
      </c>
      <c r="D7320" t="s">
        <v>91</v>
      </c>
      <c r="E7320" t="s">
        <v>38</v>
      </c>
      <c r="F7320">
        <v>9778638500</v>
      </c>
      <c r="G7320" t="s">
        <v>30</v>
      </c>
      <c r="H7320">
        <v>7409</v>
      </c>
      <c r="I7320" t="s">
        <v>8349</v>
      </c>
      <c r="J7320" t="s">
        <v>31</v>
      </c>
      <c r="K7320" t="s">
        <v>49</v>
      </c>
      <c r="O7320" t="s">
        <v>33</v>
      </c>
      <c r="S7320" s="3">
        <v>45876.375</v>
      </c>
      <c r="T7320" t="s">
        <v>54</v>
      </c>
      <c r="U7320" t="s">
        <v>8349</v>
      </c>
      <c r="V7320" s="3">
        <v>45871.570833333331</v>
      </c>
      <c r="W7320" t="s">
        <v>299</v>
      </c>
      <c r="Y7320" s="4">
        <v>45876</v>
      </c>
      <c r="Z7320" s="2">
        <v>0.81263888888888891</v>
      </c>
    </row>
    <row r="7321" spans="1:26" x14ac:dyDescent="0.3">
      <c r="A7321">
        <v>27796</v>
      </c>
      <c r="B7321" t="s">
        <v>297</v>
      </c>
      <c r="C7321" t="s">
        <v>27</v>
      </c>
      <c r="D7321" t="s">
        <v>91</v>
      </c>
      <c r="E7321" t="s">
        <v>38</v>
      </c>
      <c r="F7321">
        <v>9778638500</v>
      </c>
      <c r="G7321" t="s">
        <v>30</v>
      </c>
      <c r="H7321">
        <v>7409</v>
      </c>
      <c r="I7321" t="s">
        <v>8350</v>
      </c>
      <c r="J7321" t="s">
        <v>31</v>
      </c>
      <c r="K7321" t="s">
        <v>49</v>
      </c>
      <c r="O7321" t="s">
        <v>33</v>
      </c>
      <c r="S7321" s="3">
        <v>45876.375</v>
      </c>
      <c r="T7321" t="s">
        <v>54</v>
      </c>
      <c r="U7321" t="s">
        <v>8350</v>
      </c>
      <c r="V7321" s="3">
        <v>45871.570833333331</v>
      </c>
      <c r="W7321" t="s">
        <v>299</v>
      </c>
      <c r="Y7321" s="4">
        <v>45876</v>
      </c>
      <c r="Z7321" s="2">
        <v>0.81263888888888891</v>
      </c>
    </row>
    <row r="7322" spans="1:26" x14ac:dyDescent="0.3">
      <c r="A7322">
        <v>27796</v>
      </c>
      <c r="B7322" t="s">
        <v>297</v>
      </c>
      <c r="C7322" t="s">
        <v>27</v>
      </c>
      <c r="D7322" t="s">
        <v>91</v>
      </c>
      <c r="E7322" t="s">
        <v>38</v>
      </c>
      <c r="F7322">
        <v>9778638500</v>
      </c>
      <c r="G7322" t="s">
        <v>30</v>
      </c>
      <c r="H7322">
        <v>7409</v>
      </c>
      <c r="I7322" t="s">
        <v>8351</v>
      </c>
      <c r="J7322" t="s">
        <v>31</v>
      </c>
      <c r="K7322" t="s">
        <v>49</v>
      </c>
      <c r="O7322" t="s">
        <v>33</v>
      </c>
      <c r="S7322" s="3">
        <v>45876.375</v>
      </c>
      <c r="T7322" t="s">
        <v>54</v>
      </c>
      <c r="U7322" t="s">
        <v>8351</v>
      </c>
      <c r="V7322" s="3">
        <v>45871.570833333331</v>
      </c>
      <c r="W7322" t="s">
        <v>299</v>
      </c>
      <c r="Y7322" s="4">
        <v>45876</v>
      </c>
      <c r="Z7322" s="2">
        <v>0.81263888888888891</v>
      </c>
    </row>
    <row r="7323" spans="1:26" x14ac:dyDescent="0.3">
      <c r="A7323">
        <v>27796</v>
      </c>
      <c r="B7323" t="s">
        <v>297</v>
      </c>
      <c r="C7323" t="s">
        <v>27</v>
      </c>
      <c r="D7323" t="s">
        <v>91</v>
      </c>
      <c r="E7323" t="s">
        <v>38</v>
      </c>
      <c r="F7323">
        <v>9778638500</v>
      </c>
      <c r="G7323" t="s">
        <v>30</v>
      </c>
      <c r="H7323">
        <v>7409</v>
      </c>
      <c r="I7323" t="s">
        <v>8352</v>
      </c>
      <c r="J7323" t="s">
        <v>31</v>
      </c>
      <c r="K7323" t="s">
        <v>49</v>
      </c>
      <c r="O7323" t="s">
        <v>33</v>
      </c>
      <c r="S7323" s="3">
        <v>45876.375</v>
      </c>
      <c r="T7323" t="s">
        <v>54</v>
      </c>
      <c r="U7323" t="s">
        <v>8352</v>
      </c>
      <c r="V7323" s="3">
        <v>45871.570833333331</v>
      </c>
      <c r="W7323" t="s">
        <v>299</v>
      </c>
      <c r="Y7323" s="4">
        <v>45876</v>
      </c>
      <c r="Z7323" s="2">
        <v>0.81263888888888891</v>
      </c>
    </row>
    <row r="7324" spans="1:26" x14ac:dyDescent="0.3">
      <c r="A7324">
        <v>27796</v>
      </c>
      <c r="B7324" t="s">
        <v>297</v>
      </c>
      <c r="C7324" t="s">
        <v>27</v>
      </c>
      <c r="D7324" t="s">
        <v>91</v>
      </c>
      <c r="E7324" t="s">
        <v>38</v>
      </c>
      <c r="F7324">
        <v>9778638500</v>
      </c>
      <c r="G7324" t="s">
        <v>30</v>
      </c>
      <c r="H7324">
        <v>7409</v>
      </c>
      <c r="I7324" t="s">
        <v>8353</v>
      </c>
      <c r="J7324" t="s">
        <v>31</v>
      </c>
      <c r="K7324" t="s">
        <v>49</v>
      </c>
      <c r="O7324" t="s">
        <v>33</v>
      </c>
      <c r="S7324" s="3">
        <v>45876.375</v>
      </c>
      <c r="T7324" t="s">
        <v>54</v>
      </c>
      <c r="U7324" t="s">
        <v>8353</v>
      </c>
      <c r="V7324" s="3">
        <v>45871.570833333331</v>
      </c>
      <c r="W7324" t="s">
        <v>299</v>
      </c>
      <c r="Y7324" s="4">
        <v>45876</v>
      </c>
      <c r="Z7324" s="2">
        <v>0.81263888888888891</v>
      </c>
    </row>
    <row r="7325" spans="1:26" x14ac:dyDescent="0.3">
      <c r="A7325">
        <v>136238</v>
      </c>
      <c r="B7325" t="s">
        <v>297</v>
      </c>
      <c r="C7325" t="s">
        <v>27</v>
      </c>
      <c r="D7325" t="s">
        <v>91</v>
      </c>
      <c r="E7325" t="s">
        <v>38</v>
      </c>
      <c r="F7325">
        <v>7218619212</v>
      </c>
      <c r="G7325" t="s">
        <v>30</v>
      </c>
      <c r="H7325">
        <v>7409</v>
      </c>
      <c r="I7325" t="s">
        <v>8354</v>
      </c>
      <c r="J7325" t="s">
        <v>31</v>
      </c>
      <c r="K7325" t="s">
        <v>49</v>
      </c>
      <c r="O7325" t="s">
        <v>33</v>
      </c>
      <c r="S7325" s="3">
        <v>45876.375</v>
      </c>
      <c r="T7325" t="s">
        <v>54</v>
      </c>
      <c r="U7325" t="s">
        <v>8354</v>
      </c>
      <c r="V7325" s="3">
        <v>45871.570833333331</v>
      </c>
      <c r="W7325" t="s">
        <v>2142</v>
      </c>
      <c r="Y7325" s="4">
        <v>45876</v>
      </c>
      <c r="Z7325" s="2">
        <v>0.81263888888888891</v>
      </c>
    </row>
    <row r="7326" spans="1:26" x14ac:dyDescent="0.3">
      <c r="A7326">
        <v>136238</v>
      </c>
      <c r="B7326" t="s">
        <v>297</v>
      </c>
      <c r="C7326" t="s">
        <v>27</v>
      </c>
      <c r="D7326" t="s">
        <v>91</v>
      </c>
      <c r="E7326" t="s">
        <v>38</v>
      </c>
      <c r="F7326">
        <v>7218619212</v>
      </c>
      <c r="G7326" t="s">
        <v>30</v>
      </c>
      <c r="H7326">
        <v>7409</v>
      </c>
      <c r="I7326" t="s">
        <v>8355</v>
      </c>
      <c r="J7326" t="s">
        <v>31</v>
      </c>
      <c r="K7326" t="s">
        <v>49</v>
      </c>
      <c r="O7326" t="s">
        <v>33</v>
      </c>
      <c r="S7326" s="3">
        <v>45876.375</v>
      </c>
      <c r="T7326" t="s">
        <v>54</v>
      </c>
      <c r="U7326" t="s">
        <v>8355</v>
      </c>
      <c r="V7326" s="3">
        <v>45871.570833333331</v>
      </c>
      <c r="W7326" t="s">
        <v>2142</v>
      </c>
      <c r="Y7326" s="4">
        <v>45876</v>
      </c>
      <c r="Z7326" s="2">
        <v>0.81263888888888891</v>
      </c>
    </row>
    <row r="7327" spans="1:26" x14ac:dyDescent="0.3">
      <c r="A7327">
        <v>132798</v>
      </c>
      <c r="B7327" t="s">
        <v>45</v>
      </c>
      <c r="C7327" t="s">
        <v>27</v>
      </c>
      <c r="D7327" t="s">
        <v>46</v>
      </c>
      <c r="E7327" t="s">
        <v>38</v>
      </c>
      <c r="F7327">
        <v>7306427046</v>
      </c>
      <c r="G7327" t="s">
        <v>30</v>
      </c>
      <c r="H7327">
        <v>7410</v>
      </c>
      <c r="I7327" t="s">
        <v>8356</v>
      </c>
      <c r="J7327" t="s">
        <v>31</v>
      </c>
      <c r="K7327" t="s">
        <v>49</v>
      </c>
      <c r="O7327" t="s">
        <v>33</v>
      </c>
      <c r="S7327" s="3">
        <v>45876.375</v>
      </c>
      <c r="T7327" t="s">
        <v>54</v>
      </c>
      <c r="U7327" t="s">
        <v>8356</v>
      </c>
      <c r="V7327" s="3">
        <v>45871.570833333331</v>
      </c>
      <c r="W7327" t="s">
        <v>1276</v>
      </c>
      <c r="Y7327" s="4">
        <v>45876</v>
      </c>
      <c r="Z7327" s="2">
        <v>0.81263888888888891</v>
      </c>
    </row>
    <row r="7328" spans="1:26" x14ac:dyDescent="0.3">
      <c r="A7328">
        <v>132798</v>
      </c>
      <c r="B7328" t="s">
        <v>45</v>
      </c>
      <c r="C7328" t="s">
        <v>27</v>
      </c>
      <c r="D7328" t="s">
        <v>46</v>
      </c>
      <c r="E7328" t="s">
        <v>38</v>
      </c>
      <c r="F7328">
        <v>7306427046</v>
      </c>
      <c r="G7328" t="s">
        <v>30</v>
      </c>
      <c r="H7328">
        <v>7410</v>
      </c>
      <c r="I7328" t="s">
        <v>8357</v>
      </c>
      <c r="J7328" t="s">
        <v>31</v>
      </c>
      <c r="K7328" t="s">
        <v>49</v>
      </c>
      <c r="O7328" t="s">
        <v>33</v>
      </c>
      <c r="S7328" s="3">
        <v>45876.375</v>
      </c>
      <c r="T7328" t="s">
        <v>54</v>
      </c>
      <c r="U7328" t="s">
        <v>8357</v>
      </c>
      <c r="V7328" s="3">
        <v>45871.570833333331</v>
      </c>
      <c r="W7328" t="s">
        <v>1276</v>
      </c>
      <c r="Y7328" s="4">
        <v>45876</v>
      </c>
      <c r="Z7328" s="2">
        <v>0.81263888888888891</v>
      </c>
    </row>
    <row r="7329" spans="1:26" x14ac:dyDescent="0.3">
      <c r="A7329">
        <v>132798</v>
      </c>
      <c r="B7329" t="s">
        <v>45</v>
      </c>
      <c r="C7329" t="s">
        <v>27</v>
      </c>
      <c r="D7329" t="s">
        <v>46</v>
      </c>
      <c r="E7329" t="s">
        <v>38</v>
      </c>
      <c r="F7329">
        <v>7306427046</v>
      </c>
      <c r="G7329" t="s">
        <v>30</v>
      </c>
      <c r="H7329">
        <v>7410</v>
      </c>
      <c r="I7329" t="s">
        <v>8358</v>
      </c>
      <c r="J7329" t="s">
        <v>31</v>
      </c>
      <c r="K7329" t="s">
        <v>49</v>
      </c>
      <c r="O7329" t="s">
        <v>33</v>
      </c>
      <c r="S7329" s="3">
        <v>45876.375</v>
      </c>
      <c r="T7329" t="s">
        <v>54</v>
      </c>
      <c r="U7329" t="s">
        <v>8358</v>
      </c>
      <c r="V7329" s="3">
        <v>45871.570833333331</v>
      </c>
      <c r="W7329" t="s">
        <v>1276</v>
      </c>
      <c r="Y7329" s="4">
        <v>45876</v>
      </c>
      <c r="Z7329" s="2">
        <v>0.81263888888888891</v>
      </c>
    </row>
    <row r="7330" spans="1:26" x14ac:dyDescent="0.3">
      <c r="A7330">
        <v>132798</v>
      </c>
      <c r="B7330" t="s">
        <v>45</v>
      </c>
      <c r="C7330" t="s">
        <v>27</v>
      </c>
      <c r="D7330" t="s">
        <v>46</v>
      </c>
      <c r="E7330" t="s">
        <v>38</v>
      </c>
      <c r="F7330">
        <v>7306427046</v>
      </c>
      <c r="G7330" t="s">
        <v>30</v>
      </c>
      <c r="H7330">
        <v>7410</v>
      </c>
      <c r="I7330" t="s">
        <v>8359</v>
      </c>
      <c r="J7330" t="s">
        <v>31</v>
      </c>
      <c r="K7330" t="s">
        <v>49</v>
      </c>
      <c r="O7330" t="s">
        <v>33</v>
      </c>
      <c r="S7330" s="3">
        <v>45876.375</v>
      </c>
      <c r="T7330" t="s">
        <v>54</v>
      </c>
      <c r="U7330" t="s">
        <v>8359</v>
      </c>
      <c r="V7330" s="3">
        <v>45871.570833333331</v>
      </c>
      <c r="W7330" t="s">
        <v>1276</v>
      </c>
      <c r="Y7330" s="4">
        <v>45876</v>
      </c>
      <c r="Z7330" s="2">
        <v>0.81263888888888891</v>
      </c>
    </row>
    <row r="7331" spans="1:26" x14ac:dyDescent="0.3">
      <c r="A7331">
        <v>132798</v>
      </c>
      <c r="B7331" t="s">
        <v>45</v>
      </c>
      <c r="C7331" t="s">
        <v>27</v>
      </c>
      <c r="D7331" t="s">
        <v>46</v>
      </c>
      <c r="E7331" t="s">
        <v>38</v>
      </c>
      <c r="F7331">
        <v>7306427046</v>
      </c>
      <c r="G7331" t="s">
        <v>30</v>
      </c>
      <c r="H7331">
        <v>7410</v>
      </c>
      <c r="I7331" t="s">
        <v>8360</v>
      </c>
      <c r="J7331" t="s">
        <v>31</v>
      </c>
      <c r="K7331" t="s">
        <v>49</v>
      </c>
      <c r="O7331" t="s">
        <v>33</v>
      </c>
      <c r="S7331" s="3">
        <v>45876.375</v>
      </c>
      <c r="T7331" t="s">
        <v>54</v>
      </c>
      <c r="U7331" t="s">
        <v>8360</v>
      </c>
      <c r="V7331" s="3">
        <v>45871.570833333331</v>
      </c>
      <c r="W7331" t="s">
        <v>1276</v>
      </c>
      <c r="Y7331" s="4">
        <v>45876</v>
      </c>
      <c r="Z7331" s="2">
        <v>0.81263888888888891</v>
      </c>
    </row>
    <row r="7332" spans="1:26" x14ac:dyDescent="0.3">
      <c r="A7332">
        <v>132798</v>
      </c>
      <c r="B7332" t="s">
        <v>45</v>
      </c>
      <c r="C7332" t="s">
        <v>27</v>
      </c>
      <c r="D7332" t="s">
        <v>46</v>
      </c>
      <c r="E7332" t="s">
        <v>38</v>
      </c>
      <c r="F7332">
        <v>7306427046</v>
      </c>
      <c r="G7332" t="s">
        <v>30</v>
      </c>
      <c r="H7332">
        <v>7410</v>
      </c>
      <c r="I7332" t="s">
        <v>8361</v>
      </c>
      <c r="J7332" t="s">
        <v>31</v>
      </c>
      <c r="K7332" t="s">
        <v>49</v>
      </c>
      <c r="O7332" t="s">
        <v>33</v>
      </c>
      <c r="S7332" s="3">
        <v>45876.375</v>
      </c>
      <c r="T7332" t="s">
        <v>54</v>
      </c>
      <c r="U7332" t="s">
        <v>8361</v>
      </c>
      <c r="V7332" s="3">
        <v>45871.570833333331</v>
      </c>
      <c r="W7332" t="s">
        <v>1276</v>
      </c>
      <c r="Y7332" s="4">
        <v>45876</v>
      </c>
      <c r="Z7332" s="2">
        <v>0.81263888888888891</v>
      </c>
    </row>
    <row r="7333" spans="1:26" x14ac:dyDescent="0.3">
      <c r="A7333">
        <v>133599</v>
      </c>
      <c r="B7333" t="s">
        <v>1457</v>
      </c>
      <c r="C7333" t="s">
        <v>27</v>
      </c>
      <c r="D7333" t="s">
        <v>295</v>
      </c>
      <c r="E7333" t="s">
        <v>84</v>
      </c>
      <c r="F7333">
        <v>9566384971</v>
      </c>
      <c r="G7333" t="s">
        <v>53</v>
      </c>
      <c r="H7333">
        <v>7414</v>
      </c>
      <c r="I7333" t="s">
        <v>8362</v>
      </c>
      <c r="J7333" t="s">
        <v>31</v>
      </c>
      <c r="K7333" t="s">
        <v>49</v>
      </c>
      <c r="O7333" t="s">
        <v>33</v>
      </c>
      <c r="S7333" s="3">
        <v>45876.375</v>
      </c>
      <c r="T7333" t="s">
        <v>54</v>
      </c>
      <c r="U7333" t="s">
        <v>8362</v>
      </c>
      <c r="V7333" s="3">
        <v>45871.570833333331</v>
      </c>
      <c r="W7333" t="s">
        <v>2033</v>
      </c>
      <c r="Y7333" s="4">
        <v>45876</v>
      </c>
      <c r="Z7333" s="2">
        <v>0.81263888888888891</v>
      </c>
    </row>
    <row r="7334" spans="1:26" x14ac:dyDescent="0.3">
      <c r="A7334">
        <v>29567</v>
      </c>
      <c r="B7334" t="s">
        <v>1457</v>
      </c>
      <c r="C7334" t="s">
        <v>27</v>
      </c>
      <c r="D7334" t="s">
        <v>295</v>
      </c>
      <c r="E7334" t="s">
        <v>84</v>
      </c>
      <c r="F7334">
        <v>8883712178</v>
      </c>
      <c r="G7334" t="s">
        <v>53</v>
      </c>
      <c r="H7334">
        <v>7414</v>
      </c>
      <c r="I7334" t="s">
        <v>8363</v>
      </c>
      <c r="J7334" t="s">
        <v>31</v>
      </c>
      <c r="K7334" t="s">
        <v>49</v>
      </c>
      <c r="O7334" t="s">
        <v>33</v>
      </c>
      <c r="S7334" s="3">
        <v>45876.375</v>
      </c>
      <c r="T7334" t="s">
        <v>54</v>
      </c>
      <c r="U7334" t="s">
        <v>8363</v>
      </c>
      <c r="V7334" s="3">
        <v>45871.570833333331</v>
      </c>
      <c r="W7334" t="s">
        <v>2085</v>
      </c>
      <c r="Y7334" s="4">
        <v>45876</v>
      </c>
      <c r="Z7334" s="2">
        <v>0.81263888888888891</v>
      </c>
    </row>
    <row r="7335" spans="1:26" x14ac:dyDescent="0.3">
      <c r="A7335">
        <v>29567</v>
      </c>
      <c r="B7335" t="s">
        <v>1457</v>
      </c>
      <c r="C7335" t="s">
        <v>27</v>
      </c>
      <c r="D7335" t="s">
        <v>295</v>
      </c>
      <c r="E7335" t="s">
        <v>84</v>
      </c>
      <c r="F7335">
        <v>8883712178</v>
      </c>
      <c r="G7335" t="s">
        <v>53</v>
      </c>
      <c r="H7335">
        <v>7414</v>
      </c>
      <c r="I7335" t="s">
        <v>8364</v>
      </c>
      <c r="J7335" t="s">
        <v>31</v>
      </c>
      <c r="K7335" t="s">
        <v>49</v>
      </c>
      <c r="O7335" t="s">
        <v>33</v>
      </c>
      <c r="S7335" s="3">
        <v>45876.375</v>
      </c>
      <c r="T7335" t="s">
        <v>54</v>
      </c>
      <c r="U7335" t="s">
        <v>8364</v>
      </c>
      <c r="V7335" s="3">
        <v>45871.570833333331</v>
      </c>
      <c r="W7335" t="s">
        <v>2085</v>
      </c>
      <c r="Y7335" s="4">
        <v>45876</v>
      </c>
      <c r="Z7335" s="2">
        <v>0.81263888888888891</v>
      </c>
    </row>
    <row r="7336" spans="1:26" x14ac:dyDescent="0.3">
      <c r="A7336">
        <v>135813</v>
      </c>
      <c r="B7336" t="s">
        <v>1457</v>
      </c>
      <c r="C7336" t="s">
        <v>27</v>
      </c>
      <c r="D7336" t="s">
        <v>295</v>
      </c>
      <c r="E7336" t="s">
        <v>84</v>
      </c>
      <c r="F7336">
        <v>9994982354</v>
      </c>
      <c r="G7336" t="s">
        <v>53</v>
      </c>
      <c r="H7336">
        <v>7414</v>
      </c>
      <c r="I7336" t="s">
        <v>8365</v>
      </c>
      <c r="J7336" t="s">
        <v>31</v>
      </c>
      <c r="K7336" t="s">
        <v>49</v>
      </c>
      <c r="O7336" t="s">
        <v>33</v>
      </c>
      <c r="S7336" s="3">
        <v>45876.375</v>
      </c>
      <c r="T7336" t="s">
        <v>54</v>
      </c>
      <c r="U7336" t="s">
        <v>8365</v>
      </c>
      <c r="V7336" s="3">
        <v>45871.570833333331</v>
      </c>
      <c r="W7336" t="s">
        <v>1458</v>
      </c>
      <c r="Y7336" s="4">
        <v>45876</v>
      </c>
      <c r="Z7336" s="2">
        <v>0.81263888888888891</v>
      </c>
    </row>
    <row r="7337" spans="1:26" x14ac:dyDescent="0.3">
      <c r="A7337">
        <v>133599</v>
      </c>
      <c r="B7337" t="s">
        <v>1457</v>
      </c>
      <c r="C7337" t="s">
        <v>27</v>
      </c>
      <c r="D7337" t="s">
        <v>295</v>
      </c>
      <c r="E7337" t="s">
        <v>84</v>
      </c>
      <c r="F7337">
        <v>9566384971</v>
      </c>
      <c r="G7337" t="s">
        <v>53</v>
      </c>
      <c r="H7337">
        <v>7414</v>
      </c>
      <c r="I7337" t="s">
        <v>8366</v>
      </c>
      <c r="J7337" t="s">
        <v>31</v>
      </c>
      <c r="K7337" t="s">
        <v>49</v>
      </c>
      <c r="O7337" t="s">
        <v>33</v>
      </c>
      <c r="S7337" s="3">
        <v>45876.375</v>
      </c>
      <c r="T7337" t="s">
        <v>54</v>
      </c>
      <c r="U7337" t="s">
        <v>8366</v>
      </c>
      <c r="V7337" s="3">
        <v>45871.570833333331</v>
      </c>
      <c r="W7337" t="s">
        <v>2033</v>
      </c>
      <c r="Y7337" s="4">
        <v>45876</v>
      </c>
      <c r="Z7337" s="2">
        <v>0.81263888888888891</v>
      </c>
    </row>
    <row r="7338" spans="1:26" x14ac:dyDescent="0.3">
      <c r="A7338">
        <v>133599</v>
      </c>
      <c r="B7338" t="s">
        <v>1457</v>
      </c>
      <c r="C7338" t="s">
        <v>27</v>
      </c>
      <c r="D7338" t="s">
        <v>295</v>
      </c>
      <c r="E7338" t="s">
        <v>84</v>
      </c>
      <c r="F7338">
        <v>9566384971</v>
      </c>
      <c r="G7338" t="s">
        <v>53</v>
      </c>
      <c r="H7338">
        <v>7414</v>
      </c>
      <c r="I7338" t="s">
        <v>8367</v>
      </c>
      <c r="J7338" t="s">
        <v>31</v>
      </c>
      <c r="K7338" t="s">
        <v>49</v>
      </c>
      <c r="O7338" t="s">
        <v>33</v>
      </c>
      <c r="S7338" s="3">
        <v>45876.375</v>
      </c>
      <c r="T7338" t="s">
        <v>54</v>
      </c>
      <c r="U7338" t="s">
        <v>8367</v>
      </c>
      <c r="V7338" s="3">
        <v>45871.570833333331</v>
      </c>
      <c r="W7338" t="s">
        <v>2033</v>
      </c>
      <c r="Y7338" s="4">
        <v>45876</v>
      </c>
      <c r="Z7338" s="2">
        <v>0.81263888888888891</v>
      </c>
    </row>
    <row r="7339" spans="1:26" x14ac:dyDescent="0.3">
      <c r="A7339">
        <v>133599</v>
      </c>
      <c r="B7339" t="s">
        <v>1457</v>
      </c>
      <c r="C7339" t="s">
        <v>27</v>
      </c>
      <c r="D7339" t="s">
        <v>295</v>
      </c>
      <c r="E7339" t="s">
        <v>84</v>
      </c>
      <c r="F7339">
        <v>9566384971</v>
      </c>
      <c r="G7339" t="s">
        <v>53</v>
      </c>
      <c r="H7339">
        <v>7414</v>
      </c>
      <c r="I7339" t="s">
        <v>8368</v>
      </c>
      <c r="J7339" t="s">
        <v>31</v>
      </c>
      <c r="K7339" t="s">
        <v>49</v>
      </c>
      <c r="O7339" t="s">
        <v>33</v>
      </c>
      <c r="S7339" s="3">
        <v>45876.375</v>
      </c>
      <c r="T7339" t="s">
        <v>54</v>
      </c>
      <c r="U7339" t="s">
        <v>8368</v>
      </c>
      <c r="V7339" s="3">
        <v>45871.570833333331</v>
      </c>
      <c r="W7339" t="s">
        <v>2033</v>
      </c>
      <c r="Y7339" s="4">
        <v>45876</v>
      </c>
      <c r="Z7339" s="2">
        <v>0.81263888888888891</v>
      </c>
    </row>
    <row r="7340" spans="1:26" x14ac:dyDescent="0.3">
      <c r="A7340">
        <v>29567</v>
      </c>
      <c r="B7340" t="s">
        <v>1457</v>
      </c>
      <c r="C7340" t="s">
        <v>27</v>
      </c>
      <c r="D7340" t="s">
        <v>295</v>
      </c>
      <c r="E7340" t="s">
        <v>84</v>
      </c>
      <c r="F7340">
        <v>8883712178</v>
      </c>
      <c r="G7340" t="s">
        <v>53</v>
      </c>
      <c r="H7340">
        <v>7414</v>
      </c>
      <c r="I7340" t="s">
        <v>8370</v>
      </c>
      <c r="J7340" t="s">
        <v>31</v>
      </c>
      <c r="K7340" t="s">
        <v>49</v>
      </c>
      <c r="O7340" t="s">
        <v>33</v>
      </c>
      <c r="S7340" s="3">
        <v>45876.375</v>
      </c>
      <c r="T7340" t="s">
        <v>54</v>
      </c>
      <c r="U7340" t="s">
        <v>8370</v>
      </c>
      <c r="V7340" s="3">
        <v>45871.570833333331</v>
      </c>
      <c r="W7340" t="s">
        <v>2085</v>
      </c>
      <c r="Y7340" s="4">
        <v>45876</v>
      </c>
      <c r="Z7340" s="2">
        <v>0.81263888888888891</v>
      </c>
    </row>
    <row r="7341" spans="1:26" x14ac:dyDescent="0.3">
      <c r="A7341">
        <v>133599</v>
      </c>
      <c r="B7341" t="s">
        <v>1457</v>
      </c>
      <c r="C7341" t="s">
        <v>27</v>
      </c>
      <c r="D7341" t="s">
        <v>295</v>
      </c>
      <c r="E7341" t="s">
        <v>84</v>
      </c>
      <c r="F7341">
        <v>9566384971</v>
      </c>
      <c r="G7341" t="s">
        <v>53</v>
      </c>
      <c r="H7341">
        <v>7414</v>
      </c>
      <c r="I7341" t="s">
        <v>8371</v>
      </c>
      <c r="J7341" t="s">
        <v>31</v>
      </c>
      <c r="K7341" t="s">
        <v>49</v>
      </c>
      <c r="O7341" t="s">
        <v>33</v>
      </c>
      <c r="S7341" s="3">
        <v>45876.375</v>
      </c>
      <c r="T7341" t="s">
        <v>54</v>
      </c>
      <c r="U7341" t="s">
        <v>8371</v>
      </c>
      <c r="V7341" s="3">
        <v>45871.570833333331</v>
      </c>
      <c r="W7341" t="s">
        <v>2033</v>
      </c>
      <c r="Y7341" s="4">
        <v>45876</v>
      </c>
      <c r="Z7341" s="2">
        <v>0.81263888888888891</v>
      </c>
    </row>
    <row r="7342" spans="1:26" x14ac:dyDescent="0.3">
      <c r="A7342">
        <v>133599</v>
      </c>
      <c r="B7342" t="s">
        <v>1457</v>
      </c>
      <c r="C7342" t="s">
        <v>27</v>
      </c>
      <c r="D7342" t="s">
        <v>295</v>
      </c>
      <c r="E7342" t="s">
        <v>84</v>
      </c>
      <c r="F7342">
        <v>9566384971</v>
      </c>
      <c r="G7342" t="s">
        <v>53</v>
      </c>
      <c r="H7342">
        <v>7414</v>
      </c>
      <c r="I7342" t="s">
        <v>8372</v>
      </c>
      <c r="J7342" t="s">
        <v>31</v>
      </c>
      <c r="K7342" t="s">
        <v>49</v>
      </c>
      <c r="O7342" t="s">
        <v>33</v>
      </c>
      <c r="S7342" s="3">
        <v>45876.375</v>
      </c>
      <c r="T7342" t="s">
        <v>54</v>
      </c>
      <c r="U7342" t="s">
        <v>8372</v>
      </c>
      <c r="V7342" s="3">
        <v>45871.570833333331</v>
      </c>
      <c r="W7342" t="s">
        <v>2033</v>
      </c>
      <c r="Y7342" s="4">
        <v>45876</v>
      </c>
      <c r="Z7342" s="2">
        <v>0.81263888888888891</v>
      </c>
    </row>
    <row r="7343" spans="1:26" x14ac:dyDescent="0.3">
      <c r="A7343">
        <v>133599</v>
      </c>
      <c r="B7343" t="s">
        <v>1457</v>
      </c>
      <c r="C7343" t="s">
        <v>27</v>
      </c>
      <c r="D7343" t="s">
        <v>295</v>
      </c>
      <c r="E7343" t="s">
        <v>84</v>
      </c>
      <c r="F7343">
        <v>9566384971</v>
      </c>
      <c r="G7343" t="s">
        <v>53</v>
      </c>
      <c r="H7343">
        <v>7414</v>
      </c>
      <c r="I7343" t="s">
        <v>8373</v>
      </c>
      <c r="J7343" t="s">
        <v>31</v>
      </c>
      <c r="K7343" t="s">
        <v>49</v>
      </c>
      <c r="O7343" t="s">
        <v>33</v>
      </c>
      <c r="S7343" s="3">
        <v>45876.375</v>
      </c>
      <c r="T7343" t="s">
        <v>54</v>
      </c>
      <c r="U7343" t="s">
        <v>8373</v>
      </c>
      <c r="V7343" s="3">
        <v>45871.570833333331</v>
      </c>
      <c r="W7343" t="s">
        <v>2033</v>
      </c>
      <c r="Y7343" s="4">
        <v>45876</v>
      </c>
      <c r="Z7343" s="2">
        <v>0.81263888888888891</v>
      </c>
    </row>
    <row r="7344" spans="1:26" x14ac:dyDescent="0.3">
      <c r="A7344">
        <v>135813</v>
      </c>
      <c r="B7344" t="s">
        <v>1457</v>
      </c>
      <c r="C7344" t="s">
        <v>27</v>
      </c>
      <c r="D7344" t="s">
        <v>295</v>
      </c>
      <c r="E7344" t="s">
        <v>84</v>
      </c>
      <c r="F7344">
        <v>9994982354</v>
      </c>
      <c r="G7344" t="s">
        <v>53</v>
      </c>
      <c r="H7344">
        <v>7414</v>
      </c>
      <c r="I7344" t="s">
        <v>8374</v>
      </c>
      <c r="J7344" t="s">
        <v>31</v>
      </c>
      <c r="K7344" t="s">
        <v>49</v>
      </c>
      <c r="O7344" t="s">
        <v>33</v>
      </c>
      <c r="S7344" s="3">
        <v>45876.375</v>
      </c>
      <c r="T7344" t="s">
        <v>54</v>
      </c>
      <c r="U7344" t="s">
        <v>8374</v>
      </c>
      <c r="V7344" s="3">
        <v>45871.570833333331</v>
      </c>
      <c r="W7344" t="s">
        <v>1458</v>
      </c>
      <c r="Y7344" s="4">
        <v>45876</v>
      </c>
      <c r="Z7344" s="2">
        <v>0.81263888888888891</v>
      </c>
    </row>
    <row r="7345" spans="1:26" x14ac:dyDescent="0.3">
      <c r="A7345">
        <v>130984</v>
      </c>
      <c r="B7345" t="s">
        <v>1457</v>
      </c>
      <c r="C7345" t="s">
        <v>58</v>
      </c>
      <c r="D7345" t="s">
        <v>295</v>
      </c>
      <c r="E7345" t="s">
        <v>84</v>
      </c>
      <c r="F7345">
        <v>6380261144</v>
      </c>
      <c r="G7345" t="s">
        <v>53</v>
      </c>
      <c r="H7345">
        <v>7414</v>
      </c>
      <c r="I7345" t="s">
        <v>8375</v>
      </c>
      <c r="J7345" t="s">
        <v>31</v>
      </c>
      <c r="K7345" t="s">
        <v>49</v>
      </c>
      <c r="O7345" t="s">
        <v>33</v>
      </c>
      <c r="S7345" s="3">
        <v>45876.375</v>
      </c>
      <c r="T7345" t="s">
        <v>54</v>
      </c>
      <c r="U7345" t="s">
        <v>8375</v>
      </c>
      <c r="V7345" s="3">
        <v>45871.570833333331</v>
      </c>
      <c r="W7345" t="s">
        <v>8376</v>
      </c>
      <c r="Y7345" s="4">
        <v>45876</v>
      </c>
      <c r="Z7345" s="2">
        <v>0.81263888888888891</v>
      </c>
    </row>
    <row r="7346" spans="1:26" x14ac:dyDescent="0.3">
      <c r="A7346">
        <v>130984</v>
      </c>
      <c r="B7346" t="s">
        <v>1457</v>
      </c>
      <c r="C7346" t="s">
        <v>58</v>
      </c>
      <c r="D7346" t="s">
        <v>295</v>
      </c>
      <c r="E7346" t="s">
        <v>84</v>
      </c>
      <c r="F7346">
        <v>6380261144</v>
      </c>
      <c r="G7346" t="s">
        <v>53</v>
      </c>
      <c r="H7346">
        <v>7414</v>
      </c>
      <c r="I7346" t="s">
        <v>8377</v>
      </c>
      <c r="J7346" t="s">
        <v>31</v>
      </c>
      <c r="K7346" t="s">
        <v>49</v>
      </c>
      <c r="O7346" t="s">
        <v>33</v>
      </c>
      <c r="S7346" s="3">
        <v>45876.375</v>
      </c>
      <c r="T7346" t="s">
        <v>54</v>
      </c>
      <c r="U7346" t="s">
        <v>8377</v>
      </c>
      <c r="V7346" s="3">
        <v>45871.570833333331</v>
      </c>
      <c r="W7346" t="s">
        <v>8376</v>
      </c>
      <c r="Y7346" s="4">
        <v>45876</v>
      </c>
      <c r="Z7346" s="2">
        <v>0.81263888888888891</v>
      </c>
    </row>
    <row r="7347" spans="1:26" x14ac:dyDescent="0.3">
      <c r="A7347">
        <v>130984</v>
      </c>
      <c r="B7347" t="s">
        <v>1457</v>
      </c>
      <c r="C7347" t="s">
        <v>58</v>
      </c>
      <c r="D7347" t="s">
        <v>295</v>
      </c>
      <c r="E7347" t="s">
        <v>84</v>
      </c>
      <c r="F7347">
        <v>6380261144</v>
      </c>
      <c r="G7347" t="s">
        <v>53</v>
      </c>
      <c r="H7347">
        <v>7414</v>
      </c>
      <c r="I7347" t="s">
        <v>8378</v>
      </c>
      <c r="J7347" t="s">
        <v>31</v>
      </c>
      <c r="K7347" t="s">
        <v>49</v>
      </c>
      <c r="O7347" t="s">
        <v>33</v>
      </c>
      <c r="S7347" s="3">
        <v>45876.375</v>
      </c>
      <c r="T7347" t="s">
        <v>54</v>
      </c>
      <c r="U7347" t="s">
        <v>8378</v>
      </c>
      <c r="V7347" s="3">
        <v>45871.570833333331</v>
      </c>
      <c r="W7347" t="s">
        <v>8376</v>
      </c>
      <c r="Y7347" s="4">
        <v>45876</v>
      </c>
      <c r="Z7347" s="2">
        <v>0.81263888888888891</v>
      </c>
    </row>
    <row r="7348" spans="1:26" x14ac:dyDescent="0.3">
      <c r="A7348">
        <v>130984</v>
      </c>
      <c r="B7348" t="s">
        <v>1457</v>
      </c>
      <c r="C7348" t="s">
        <v>58</v>
      </c>
      <c r="D7348" t="s">
        <v>295</v>
      </c>
      <c r="E7348" t="s">
        <v>84</v>
      </c>
      <c r="F7348">
        <v>6380261144</v>
      </c>
      <c r="G7348" t="s">
        <v>53</v>
      </c>
      <c r="H7348">
        <v>7414</v>
      </c>
      <c r="I7348" t="s">
        <v>8379</v>
      </c>
      <c r="J7348" t="s">
        <v>31</v>
      </c>
      <c r="K7348" t="s">
        <v>49</v>
      </c>
      <c r="O7348" t="s">
        <v>33</v>
      </c>
      <c r="S7348" s="3">
        <v>45876.375</v>
      </c>
      <c r="T7348" t="s">
        <v>54</v>
      </c>
      <c r="U7348" t="s">
        <v>8379</v>
      </c>
      <c r="V7348" s="3">
        <v>45871.570833333331</v>
      </c>
      <c r="W7348" t="s">
        <v>8376</v>
      </c>
      <c r="Y7348" s="4">
        <v>45876</v>
      </c>
      <c r="Z7348" s="2">
        <v>0.81263888888888891</v>
      </c>
    </row>
    <row r="7349" spans="1:26" x14ac:dyDescent="0.3">
      <c r="A7349">
        <v>130984</v>
      </c>
      <c r="B7349" t="s">
        <v>1457</v>
      </c>
      <c r="C7349" t="s">
        <v>58</v>
      </c>
      <c r="D7349" t="s">
        <v>295</v>
      </c>
      <c r="E7349" t="s">
        <v>84</v>
      </c>
      <c r="F7349">
        <v>6380261144</v>
      </c>
      <c r="G7349" t="s">
        <v>53</v>
      </c>
      <c r="H7349">
        <v>7414</v>
      </c>
      <c r="I7349" t="s">
        <v>8380</v>
      </c>
      <c r="J7349" t="s">
        <v>31</v>
      </c>
      <c r="K7349" t="s">
        <v>49</v>
      </c>
      <c r="O7349" t="s">
        <v>33</v>
      </c>
      <c r="S7349" s="3">
        <v>45876.375</v>
      </c>
      <c r="T7349" t="s">
        <v>54</v>
      </c>
      <c r="U7349" t="s">
        <v>8380</v>
      </c>
      <c r="V7349" s="3">
        <v>45871.570833333331</v>
      </c>
      <c r="W7349" t="s">
        <v>8376</v>
      </c>
      <c r="Y7349" s="4">
        <v>45876</v>
      </c>
      <c r="Z7349" s="2">
        <v>0.81263888888888891</v>
      </c>
    </row>
    <row r="7350" spans="1:26" x14ac:dyDescent="0.3">
      <c r="A7350">
        <v>130984</v>
      </c>
      <c r="B7350" t="s">
        <v>1457</v>
      </c>
      <c r="C7350" t="s">
        <v>58</v>
      </c>
      <c r="D7350" t="s">
        <v>295</v>
      </c>
      <c r="E7350" t="s">
        <v>84</v>
      </c>
      <c r="F7350">
        <v>6380261144</v>
      </c>
      <c r="G7350" t="s">
        <v>53</v>
      </c>
      <c r="H7350">
        <v>7414</v>
      </c>
      <c r="I7350" t="s">
        <v>8382</v>
      </c>
      <c r="J7350" t="s">
        <v>31</v>
      </c>
      <c r="K7350" t="s">
        <v>49</v>
      </c>
      <c r="O7350" t="s">
        <v>33</v>
      </c>
      <c r="S7350" s="3">
        <v>45876.375</v>
      </c>
      <c r="T7350" t="s">
        <v>54</v>
      </c>
      <c r="U7350" t="s">
        <v>8382</v>
      </c>
      <c r="V7350" s="3">
        <v>45871.570833333331</v>
      </c>
      <c r="W7350" t="s">
        <v>8376</v>
      </c>
      <c r="Y7350" s="4">
        <v>45876</v>
      </c>
      <c r="Z7350" s="2">
        <v>0.81263888888888891</v>
      </c>
    </row>
    <row r="7351" spans="1:26" x14ac:dyDescent="0.3">
      <c r="A7351">
        <v>29567</v>
      </c>
      <c r="B7351" t="s">
        <v>1457</v>
      </c>
      <c r="C7351" t="s">
        <v>27</v>
      </c>
      <c r="D7351" t="s">
        <v>295</v>
      </c>
      <c r="E7351" t="s">
        <v>84</v>
      </c>
      <c r="F7351">
        <v>8883712178</v>
      </c>
      <c r="G7351" t="s">
        <v>53</v>
      </c>
      <c r="H7351">
        <v>7414</v>
      </c>
      <c r="I7351" t="s">
        <v>8386</v>
      </c>
      <c r="J7351" t="s">
        <v>31</v>
      </c>
      <c r="K7351" t="s">
        <v>49</v>
      </c>
      <c r="O7351" t="s">
        <v>33</v>
      </c>
      <c r="S7351" s="3">
        <v>45876.375</v>
      </c>
      <c r="T7351" t="s">
        <v>54</v>
      </c>
      <c r="U7351" t="s">
        <v>8386</v>
      </c>
      <c r="V7351" s="3">
        <v>45871.570833333331</v>
      </c>
      <c r="W7351" t="s">
        <v>2085</v>
      </c>
      <c r="Y7351" s="4">
        <v>45876</v>
      </c>
      <c r="Z7351" s="2">
        <v>0.81263888888888891</v>
      </c>
    </row>
    <row r="7352" spans="1:26" x14ac:dyDescent="0.3">
      <c r="A7352">
        <v>29567</v>
      </c>
      <c r="B7352" t="s">
        <v>1457</v>
      </c>
      <c r="C7352" t="s">
        <v>27</v>
      </c>
      <c r="D7352" t="s">
        <v>295</v>
      </c>
      <c r="E7352" t="s">
        <v>84</v>
      </c>
      <c r="F7352">
        <v>8883712178</v>
      </c>
      <c r="G7352" t="s">
        <v>53</v>
      </c>
      <c r="H7352">
        <v>7414</v>
      </c>
      <c r="I7352" t="s">
        <v>8387</v>
      </c>
      <c r="J7352" t="s">
        <v>31</v>
      </c>
      <c r="K7352" t="s">
        <v>49</v>
      </c>
      <c r="O7352" t="s">
        <v>33</v>
      </c>
      <c r="S7352" s="3">
        <v>45876.375</v>
      </c>
      <c r="T7352" t="s">
        <v>54</v>
      </c>
      <c r="U7352" t="s">
        <v>8387</v>
      </c>
      <c r="V7352" s="3">
        <v>45871.570833333331</v>
      </c>
      <c r="W7352" t="s">
        <v>2085</v>
      </c>
      <c r="Y7352" s="4">
        <v>45876</v>
      </c>
      <c r="Z7352" s="2">
        <v>0.81263888888888891</v>
      </c>
    </row>
    <row r="7353" spans="1:26" x14ac:dyDescent="0.3">
      <c r="A7353">
        <v>133599</v>
      </c>
      <c r="B7353" t="s">
        <v>1457</v>
      </c>
      <c r="C7353" t="s">
        <v>27</v>
      </c>
      <c r="D7353" t="s">
        <v>295</v>
      </c>
      <c r="E7353" t="s">
        <v>84</v>
      </c>
      <c r="F7353">
        <v>9566384971</v>
      </c>
      <c r="G7353" t="s">
        <v>53</v>
      </c>
      <c r="H7353">
        <v>7414</v>
      </c>
      <c r="I7353" t="s">
        <v>8390</v>
      </c>
      <c r="J7353" t="s">
        <v>31</v>
      </c>
      <c r="K7353" t="s">
        <v>49</v>
      </c>
      <c r="O7353" t="s">
        <v>33</v>
      </c>
      <c r="S7353" s="3">
        <v>45876.375</v>
      </c>
      <c r="T7353" t="s">
        <v>54</v>
      </c>
      <c r="U7353" t="s">
        <v>8390</v>
      </c>
      <c r="V7353" s="3">
        <v>45871.570833333331</v>
      </c>
      <c r="W7353" t="s">
        <v>2033</v>
      </c>
      <c r="Y7353" s="4">
        <v>45876</v>
      </c>
      <c r="Z7353" s="2">
        <v>0.81263888888888891</v>
      </c>
    </row>
    <row r="7354" spans="1:26" x14ac:dyDescent="0.3">
      <c r="A7354">
        <v>133599</v>
      </c>
      <c r="B7354" t="s">
        <v>1457</v>
      </c>
      <c r="C7354" t="s">
        <v>27</v>
      </c>
      <c r="D7354" t="s">
        <v>295</v>
      </c>
      <c r="E7354" t="s">
        <v>84</v>
      </c>
      <c r="F7354">
        <v>9566384971</v>
      </c>
      <c r="G7354" t="s">
        <v>53</v>
      </c>
      <c r="H7354">
        <v>7414</v>
      </c>
      <c r="I7354" t="s">
        <v>8395</v>
      </c>
      <c r="J7354" t="s">
        <v>31</v>
      </c>
      <c r="K7354" t="s">
        <v>49</v>
      </c>
      <c r="O7354" t="s">
        <v>33</v>
      </c>
      <c r="S7354" s="3">
        <v>45876.375</v>
      </c>
      <c r="T7354" t="s">
        <v>54</v>
      </c>
      <c r="U7354" t="s">
        <v>8395</v>
      </c>
      <c r="V7354" s="3">
        <v>45871.570833333331</v>
      </c>
      <c r="W7354" t="s">
        <v>2033</v>
      </c>
      <c r="Y7354" s="4">
        <v>45876</v>
      </c>
      <c r="Z7354" s="2">
        <v>0.81263888888888891</v>
      </c>
    </row>
    <row r="7355" spans="1:26" x14ac:dyDescent="0.3">
      <c r="A7355">
        <v>135628</v>
      </c>
      <c r="B7355" t="s">
        <v>595</v>
      </c>
      <c r="C7355" t="s">
        <v>27</v>
      </c>
      <c r="D7355" t="s">
        <v>46</v>
      </c>
      <c r="E7355" t="s">
        <v>38</v>
      </c>
      <c r="F7355">
        <v>7276212656</v>
      </c>
      <c r="G7355" t="s">
        <v>30</v>
      </c>
      <c r="H7355">
        <v>7429</v>
      </c>
      <c r="I7355" t="s">
        <v>8398</v>
      </c>
      <c r="J7355" t="s">
        <v>31</v>
      </c>
      <c r="K7355" t="s">
        <v>49</v>
      </c>
      <c r="O7355" t="s">
        <v>33</v>
      </c>
      <c r="S7355" s="3">
        <v>45876.375</v>
      </c>
      <c r="T7355" t="s">
        <v>54</v>
      </c>
      <c r="U7355" t="s">
        <v>8398</v>
      </c>
      <c r="V7355" s="3">
        <v>45871.570833333331</v>
      </c>
      <c r="W7355" t="s">
        <v>596</v>
      </c>
      <c r="Y7355" s="4">
        <v>45876</v>
      </c>
      <c r="Z7355" s="2">
        <v>0.81263888888888891</v>
      </c>
    </row>
    <row r="7356" spans="1:26" x14ac:dyDescent="0.3">
      <c r="A7356">
        <v>23629</v>
      </c>
      <c r="B7356" t="s">
        <v>595</v>
      </c>
      <c r="C7356" t="s">
        <v>109</v>
      </c>
      <c r="D7356" t="s">
        <v>46</v>
      </c>
      <c r="E7356" t="s">
        <v>38</v>
      </c>
      <c r="G7356" t="s">
        <v>30</v>
      </c>
      <c r="H7356">
        <v>7429</v>
      </c>
      <c r="I7356" t="s">
        <v>8399</v>
      </c>
      <c r="J7356" t="s">
        <v>31</v>
      </c>
      <c r="K7356" t="s">
        <v>49</v>
      </c>
      <c r="O7356" t="s">
        <v>33</v>
      </c>
      <c r="S7356" s="3">
        <v>45876.375</v>
      </c>
      <c r="T7356" t="s">
        <v>54</v>
      </c>
      <c r="U7356" t="s">
        <v>8399</v>
      </c>
      <c r="V7356" s="3">
        <v>45871.570833333331</v>
      </c>
      <c r="W7356" t="s">
        <v>1280</v>
      </c>
      <c r="Y7356" s="4">
        <v>45876</v>
      </c>
      <c r="Z7356" s="2">
        <v>0.81263888888888891</v>
      </c>
    </row>
    <row r="7357" spans="1:26" x14ac:dyDescent="0.3">
      <c r="A7357">
        <v>134550</v>
      </c>
      <c r="B7357" t="s">
        <v>595</v>
      </c>
      <c r="C7357" t="s">
        <v>27</v>
      </c>
      <c r="D7357" t="s">
        <v>46</v>
      </c>
      <c r="E7357" t="s">
        <v>38</v>
      </c>
      <c r="F7357">
        <v>9403685310</v>
      </c>
      <c r="G7357" t="s">
        <v>30</v>
      </c>
      <c r="H7357">
        <v>7429</v>
      </c>
      <c r="I7357" t="s">
        <v>8400</v>
      </c>
      <c r="J7357" t="s">
        <v>31</v>
      </c>
      <c r="K7357" t="s">
        <v>49</v>
      </c>
      <c r="O7357" t="s">
        <v>33</v>
      </c>
      <c r="S7357" s="3">
        <v>45876.375</v>
      </c>
      <c r="T7357" t="s">
        <v>54</v>
      </c>
      <c r="U7357" t="s">
        <v>8400</v>
      </c>
      <c r="V7357" s="3">
        <v>45871.570833333331</v>
      </c>
      <c r="W7357" t="s">
        <v>1459</v>
      </c>
      <c r="Y7357" s="4">
        <v>45876</v>
      </c>
      <c r="Z7357" s="2">
        <v>0.81263888888888891</v>
      </c>
    </row>
    <row r="7358" spans="1:26" x14ac:dyDescent="0.3">
      <c r="A7358">
        <v>23629</v>
      </c>
      <c r="B7358" t="s">
        <v>595</v>
      </c>
      <c r="C7358" t="s">
        <v>109</v>
      </c>
      <c r="D7358" t="s">
        <v>46</v>
      </c>
      <c r="E7358" t="s">
        <v>38</v>
      </c>
      <c r="G7358" t="s">
        <v>30</v>
      </c>
      <c r="H7358">
        <v>7429</v>
      </c>
      <c r="I7358" t="s">
        <v>8401</v>
      </c>
      <c r="J7358" t="s">
        <v>31</v>
      </c>
      <c r="K7358" t="s">
        <v>49</v>
      </c>
      <c r="O7358" t="s">
        <v>33</v>
      </c>
      <c r="S7358" s="3">
        <v>45876.375</v>
      </c>
      <c r="T7358" t="s">
        <v>54</v>
      </c>
      <c r="U7358" t="s">
        <v>8401</v>
      </c>
      <c r="V7358" s="3">
        <v>45871.570833333331</v>
      </c>
      <c r="W7358" t="s">
        <v>1280</v>
      </c>
      <c r="Y7358" s="4">
        <v>45876</v>
      </c>
      <c r="Z7358" s="2">
        <v>0.81263888888888891</v>
      </c>
    </row>
    <row r="7359" spans="1:26" x14ac:dyDescent="0.3">
      <c r="A7359">
        <v>23629</v>
      </c>
      <c r="B7359" t="s">
        <v>595</v>
      </c>
      <c r="C7359" t="s">
        <v>109</v>
      </c>
      <c r="D7359" t="s">
        <v>46</v>
      </c>
      <c r="E7359" t="s">
        <v>38</v>
      </c>
      <c r="G7359" t="s">
        <v>30</v>
      </c>
      <c r="H7359">
        <v>7429</v>
      </c>
      <c r="I7359" t="s">
        <v>8402</v>
      </c>
      <c r="J7359" t="s">
        <v>31</v>
      </c>
      <c r="K7359" t="s">
        <v>49</v>
      </c>
      <c r="O7359" t="s">
        <v>33</v>
      </c>
      <c r="S7359" s="3">
        <v>45876.375</v>
      </c>
      <c r="T7359" t="s">
        <v>54</v>
      </c>
      <c r="U7359" t="s">
        <v>8402</v>
      </c>
      <c r="V7359" s="3">
        <v>45871.570833333331</v>
      </c>
      <c r="W7359" t="s">
        <v>1280</v>
      </c>
      <c r="Y7359" s="4">
        <v>45876</v>
      </c>
      <c r="Z7359" s="2">
        <v>0.81263888888888891</v>
      </c>
    </row>
    <row r="7360" spans="1:26" x14ac:dyDescent="0.3">
      <c r="A7360">
        <v>134550</v>
      </c>
      <c r="B7360" t="s">
        <v>595</v>
      </c>
      <c r="C7360" t="s">
        <v>27</v>
      </c>
      <c r="D7360" t="s">
        <v>46</v>
      </c>
      <c r="E7360" t="s">
        <v>38</v>
      </c>
      <c r="F7360">
        <v>9403685310</v>
      </c>
      <c r="G7360" t="s">
        <v>30</v>
      </c>
      <c r="H7360">
        <v>7429</v>
      </c>
      <c r="I7360" t="s">
        <v>8403</v>
      </c>
      <c r="J7360" t="s">
        <v>31</v>
      </c>
      <c r="K7360" t="s">
        <v>49</v>
      </c>
      <c r="O7360" t="s">
        <v>33</v>
      </c>
      <c r="S7360" s="3">
        <v>45876.375</v>
      </c>
      <c r="T7360" t="s">
        <v>54</v>
      </c>
      <c r="U7360" t="s">
        <v>8403</v>
      </c>
      <c r="V7360" s="3">
        <v>45871.570833333331</v>
      </c>
      <c r="W7360" t="s">
        <v>1459</v>
      </c>
      <c r="Y7360" s="4">
        <v>45876</v>
      </c>
      <c r="Z7360" s="2">
        <v>0.81263888888888891</v>
      </c>
    </row>
    <row r="7361" spans="1:26" x14ac:dyDescent="0.3">
      <c r="A7361">
        <v>134550</v>
      </c>
      <c r="B7361" t="s">
        <v>595</v>
      </c>
      <c r="C7361" t="s">
        <v>27</v>
      </c>
      <c r="D7361" t="s">
        <v>46</v>
      </c>
      <c r="E7361" t="s">
        <v>38</v>
      </c>
      <c r="F7361">
        <v>9403685310</v>
      </c>
      <c r="G7361" t="s">
        <v>30</v>
      </c>
      <c r="H7361">
        <v>7429</v>
      </c>
      <c r="I7361" t="s">
        <v>8404</v>
      </c>
      <c r="J7361" t="s">
        <v>31</v>
      </c>
      <c r="K7361" t="s">
        <v>49</v>
      </c>
      <c r="O7361" t="s">
        <v>33</v>
      </c>
      <c r="S7361" s="3">
        <v>45876.375</v>
      </c>
      <c r="T7361" t="s">
        <v>54</v>
      </c>
      <c r="U7361" t="s">
        <v>8404</v>
      </c>
      <c r="V7361" s="3">
        <v>45871.570833333331</v>
      </c>
      <c r="W7361" t="s">
        <v>1459</v>
      </c>
      <c r="Y7361" s="4">
        <v>45876</v>
      </c>
      <c r="Z7361" s="2">
        <v>0.81263888888888891</v>
      </c>
    </row>
    <row r="7362" spans="1:26" x14ac:dyDescent="0.3">
      <c r="A7362">
        <v>23629</v>
      </c>
      <c r="B7362" t="s">
        <v>595</v>
      </c>
      <c r="C7362" t="s">
        <v>109</v>
      </c>
      <c r="D7362" t="s">
        <v>46</v>
      </c>
      <c r="E7362" t="s">
        <v>38</v>
      </c>
      <c r="G7362" t="s">
        <v>30</v>
      </c>
      <c r="H7362">
        <v>7429</v>
      </c>
      <c r="I7362" t="s">
        <v>8406</v>
      </c>
      <c r="J7362" t="s">
        <v>31</v>
      </c>
      <c r="K7362" t="s">
        <v>49</v>
      </c>
      <c r="O7362" t="s">
        <v>33</v>
      </c>
      <c r="S7362" s="3">
        <v>45876.375</v>
      </c>
      <c r="T7362" t="s">
        <v>54</v>
      </c>
      <c r="U7362" t="s">
        <v>8406</v>
      </c>
      <c r="V7362" s="3">
        <v>45871.570833333331</v>
      </c>
      <c r="W7362" t="s">
        <v>1280</v>
      </c>
      <c r="Y7362" s="4">
        <v>45876</v>
      </c>
      <c r="Z7362" s="2">
        <v>0.81263888888888891</v>
      </c>
    </row>
    <row r="7363" spans="1:26" x14ac:dyDescent="0.3">
      <c r="A7363">
        <v>134422</v>
      </c>
      <c r="B7363" t="s">
        <v>595</v>
      </c>
      <c r="C7363" t="s">
        <v>27</v>
      </c>
      <c r="D7363" t="s">
        <v>46</v>
      </c>
      <c r="E7363" t="s">
        <v>38</v>
      </c>
      <c r="F7363">
        <v>9307098646</v>
      </c>
      <c r="G7363" t="s">
        <v>30</v>
      </c>
      <c r="H7363">
        <v>7429</v>
      </c>
      <c r="I7363" t="s">
        <v>8407</v>
      </c>
      <c r="J7363" t="s">
        <v>31</v>
      </c>
      <c r="K7363" t="s">
        <v>49</v>
      </c>
      <c r="O7363" t="s">
        <v>33</v>
      </c>
      <c r="S7363" s="3">
        <v>45876.375</v>
      </c>
      <c r="T7363" t="s">
        <v>54</v>
      </c>
      <c r="U7363" t="s">
        <v>8407</v>
      </c>
      <c r="V7363" s="3">
        <v>45871.570833333331</v>
      </c>
      <c r="W7363" t="s">
        <v>788</v>
      </c>
      <c r="Y7363" s="4">
        <v>45876</v>
      </c>
      <c r="Z7363" s="2">
        <v>0.81263888888888891</v>
      </c>
    </row>
    <row r="7364" spans="1:26" x14ac:dyDescent="0.3">
      <c r="A7364">
        <v>23629</v>
      </c>
      <c r="B7364" t="s">
        <v>595</v>
      </c>
      <c r="C7364" t="s">
        <v>109</v>
      </c>
      <c r="D7364" t="s">
        <v>46</v>
      </c>
      <c r="E7364" t="s">
        <v>38</v>
      </c>
      <c r="G7364" t="s">
        <v>30</v>
      </c>
      <c r="H7364">
        <v>7429</v>
      </c>
      <c r="I7364" t="s">
        <v>8408</v>
      </c>
      <c r="J7364" t="s">
        <v>31</v>
      </c>
      <c r="K7364" t="s">
        <v>49</v>
      </c>
      <c r="O7364" t="s">
        <v>33</v>
      </c>
      <c r="S7364" s="3">
        <v>45876.375</v>
      </c>
      <c r="T7364" t="s">
        <v>54</v>
      </c>
      <c r="U7364" t="s">
        <v>8408</v>
      </c>
      <c r="V7364" s="3">
        <v>45871.570833333331</v>
      </c>
      <c r="W7364" t="s">
        <v>1280</v>
      </c>
      <c r="Y7364" s="4">
        <v>45876</v>
      </c>
      <c r="Z7364" s="2">
        <v>0.81263888888888891</v>
      </c>
    </row>
    <row r="7365" spans="1:26" x14ac:dyDescent="0.3">
      <c r="A7365">
        <v>135693</v>
      </c>
      <c r="B7365" t="s">
        <v>522</v>
      </c>
      <c r="C7365" t="s">
        <v>27</v>
      </c>
      <c r="D7365" t="s">
        <v>83</v>
      </c>
      <c r="E7365" t="s">
        <v>84</v>
      </c>
      <c r="F7365">
        <v>7540092643</v>
      </c>
      <c r="G7365" t="s">
        <v>53</v>
      </c>
      <c r="H7365">
        <v>7440</v>
      </c>
      <c r="I7365" t="s">
        <v>8409</v>
      </c>
      <c r="J7365" t="s">
        <v>31</v>
      </c>
      <c r="K7365" t="s">
        <v>49</v>
      </c>
      <c r="O7365" t="s">
        <v>33</v>
      </c>
      <c r="S7365" s="3">
        <v>45876.375</v>
      </c>
      <c r="T7365" t="s">
        <v>54</v>
      </c>
      <c r="U7365" t="s">
        <v>8409</v>
      </c>
      <c r="V7365" s="3">
        <v>45871.570833333331</v>
      </c>
      <c r="W7365" t="s">
        <v>2034</v>
      </c>
      <c r="Y7365" s="4">
        <v>45876</v>
      </c>
      <c r="Z7365" s="2">
        <v>0.81263888888888891</v>
      </c>
    </row>
    <row r="7366" spans="1:26" x14ac:dyDescent="0.3">
      <c r="A7366">
        <v>135693</v>
      </c>
      <c r="B7366" t="s">
        <v>522</v>
      </c>
      <c r="C7366" t="s">
        <v>27</v>
      </c>
      <c r="D7366" t="s">
        <v>83</v>
      </c>
      <c r="E7366" t="s">
        <v>84</v>
      </c>
      <c r="F7366">
        <v>7540092643</v>
      </c>
      <c r="G7366" t="s">
        <v>53</v>
      </c>
      <c r="H7366">
        <v>7440</v>
      </c>
      <c r="I7366" t="s">
        <v>8411</v>
      </c>
      <c r="J7366" t="s">
        <v>31</v>
      </c>
      <c r="K7366" t="s">
        <v>49</v>
      </c>
      <c r="O7366" t="s">
        <v>33</v>
      </c>
      <c r="S7366" s="3">
        <v>45876.375</v>
      </c>
      <c r="T7366" t="s">
        <v>54</v>
      </c>
      <c r="U7366" t="s">
        <v>8411</v>
      </c>
      <c r="V7366" s="3">
        <v>45871.570833333331</v>
      </c>
      <c r="W7366" t="s">
        <v>2034</v>
      </c>
      <c r="Y7366" s="4">
        <v>45876</v>
      </c>
      <c r="Z7366" s="2">
        <v>0.81263888888888891</v>
      </c>
    </row>
    <row r="7367" spans="1:26" x14ac:dyDescent="0.3">
      <c r="A7367">
        <v>135693</v>
      </c>
      <c r="B7367" t="s">
        <v>522</v>
      </c>
      <c r="C7367" t="s">
        <v>27</v>
      </c>
      <c r="D7367" t="s">
        <v>83</v>
      </c>
      <c r="E7367" t="s">
        <v>84</v>
      </c>
      <c r="F7367">
        <v>7540092643</v>
      </c>
      <c r="G7367" t="s">
        <v>53</v>
      </c>
      <c r="H7367">
        <v>7440</v>
      </c>
      <c r="I7367" t="s">
        <v>8415</v>
      </c>
      <c r="J7367" t="s">
        <v>31</v>
      </c>
      <c r="K7367" t="s">
        <v>49</v>
      </c>
      <c r="O7367" t="s">
        <v>33</v>
      </c>
      <c r="S7367" s="3">
        <v>45876.375</v>
      </c>
      <c r="T7367" t="s">
        <v>54</v>
      </c>
      <c r="U7367" t="s">
        <v>8415</v>
      </c>
      <c r="V7367" s="3">
        <v>45871.570833333331</v>
      </c>
      <c r="W7367" t="s">
        <v>2034</v>
      </c>
      <c r="Y7367" s="4">
        <v>45876</v>
      </c>
      <c r="Z7367" s="2">
        <v>0.81263888888888891</v>
      </c>
    </row>
    <row r="7368" spans="1:26" x14ac:dyDescent="0.3">
      <c r="A7368">
        <v>135693</v>
      </c>
      <c r="B7368" t="s">
        <v>522</v>
      </c>
      <c r="C7368" t="s">
        <v>27</v>
      </c>
      <c r="D7368" t="s">
        <v>83</v>
      </c>
      <c r="E7368" t="s">
        <v>84</v>
      </c>
      <c r="F7368">
        <v>7540092643</v>
      </c>
      <c r="G7368" t="s">
        <v>53</v>
      </c>
      <c r="H7368">
        <v>7440</v>
      </c>
      <c r="I7368" t="s">
        <v>8416</v>
      </c>
      <c r="J7368" t="s">
        <v>31</v>
      </c>
      <c r="K7368" t="s">
        <v>49</v>
      </c>
      <c r="O7368" t="s">
        <v>33</v>
      </c>
      <c r="S7368" s="3">
        <v>45876.375</v>
      </c>
      <c r="T7368" t="s">
        <v>54</v>
      </c>
      <c r="U7368" t="s">
        <v>8416</v>
      </c>
      <c r="V7368" s="3">
        <v>45871.570833333331</v>
      </c>
      <c r="W7368" t="s">
        <v>2034</v>
      </c>
      <c r="Y7368" s="4">
        <v>45876</v>
      </c>
      <c r="Z7368" s="2">
        <v>0.81263888888888891</v>
      </c>
    </row>
    <row r="7369" spans="1:26" x14ac:dyDescent="0.3">
      <c r="A7369">
        <v>135693</v>
      </c>
      <c r="B7369" t="s">
        <v>522</v>
      </c>
      <c r="C7369" t="s">
        <v>27</v>
      </c>
      <c r="D7369" t="s">
        <v>83</v>
      </c>
      <c r="E7369" t="s">
        <v>84</v>
      </c>
      <c r="F7369">
        <v>7540092643</v>
      </c>
      <c r="G7369" t="s">
        <v>53</v>
      </c>
      <c r="H7369">
        <v>7440</v>
      </c>
      <c r="I7369" t="s">
        <v>8417</v>
      </c>
      <c r="J7369" t="s">
        <v>31</v>
      </c>
      <c r="K7369" t="s">
        <v>49</v>
      </c>
      <c r="O7369" t="s">
        <v>33</v>
      </c>
      <c r="S7369" s="3">
        <v>45876.375</v>
      </c>
      <c r="T7369" t="s">
        <v>54</v>
      </c>
      <c r="U7369" t="s">
        <v>8417</v>
      </c>
      <c r="V7369" s="3">
        <v>45871.570833333331</v>
      </c>
      <c r="W7369" t="s">
        <v>2034</v>
      </c>
      <c r="Y7369" s="4">
        <v>45876</v>
      </c>
      <c r="Z7369" s="2">
        <v>0.81263888888888891</v>
      </c>
    </row>
    <row r="7370" spans="1:26" x14ac:dyDescent="0.3">
      <c r="A7370">
        <v>135693</v>
      </c>
      <c r="B7370" t="s">
        <v>522</v>
      </c>
      <c r="C7370" t="s">
        <v>27</v>
      </c>
      <c r="D7370" t="s">
        <v>83</v>
      </c>
      <c r="E7370" t="s">
        <v>84</v>
      </c>
      <c r="F7370">
        <v>7540092643</v>
      </c>
      <c r="G7370" t="s">
        <v>53</v>
      </c>
      <c r="H7370">
        <v>7440</v>
      </c>
      <c r="I7370" t="s">
        <v>8419</v>
      </c>
      <c r="J7370" t="s">
        <v>31</v>
      </c>
      <c r="K7370" t="s">
        <v>49</v>
      </c>
      <c r="O7370" t="s">
        <v>33</v>
      </c>
      <c r="S7370" s="3">
        <v>45876.375</v>
      </c>
      <c r="T7370" t="s">
        <v>54</v>
      </c>
      <c r="U7370" t="s">
        <v>8419</v>
      </c>
      <c r="V7370" s="3">
        <v>45871.570833333331</v>
      </c>
      <c r="W7370" t="s">
        <v>2034</v>
      </c>
      <c r="Y7370" s="4">
        <v>45876</v>
      </c>
      <c r="Z7370" s="2">
        <v>0.81263888888888891</v>
      </c>
    </row>
    <row r="7371" spans="1:26" x14ac:dyDescent="0.3">
      <c r="A7371">
        <v>135693</v>
      </c>
      <c r="B7371" t="s">
        <v>522</v>
      </c>
      <c r="C7371" t="s">
        <v>27</v>
      </c>
      <c r="D7371" t="s">
        <v>83</v>
      </c>
      <c r="E7371" t="s">
        <v>84</v>
      </c>
      <c r="F7371">
        <v>7540092643</v>
      </c>
      <c r="G7371" t="s">
        <v>53</v>
      </c>
      <c r="H7371">
        <v>7440</v>
      </c>
      <c r="I7371" t="s">
        <v>8420</v>
      </c>
      <c r="J7371" t="s">
        <v>31</v>
      </c>
      <c r="K7371" t="s">
        <v>49</v>
      </c>
      <c r="O7371" t="s">
        <v>33</v>
      </c>
      <c r="S7371" s="3">
        <v>45876.375</v>
      </c>
      <c r="T7371" t="s">
        <v>54</v>
      </c>
      <c r="U7371" t="s">
        <v>8420</v>
      </c>
      <c r="V7371" s="3">
        <v>45871.570833333331</v>
      </c>
      <c r="W7371" t="s">
        <v>2034</v>
      </c>
      <c r="Y7371" s="4">
        <v>45876</v>
      </c>
      <c r="Z7371" s="2">
        <v>0.81263888888888891</v>
      </c>
    </row>
    <row r="7372" spans="1:26" x14ac:dyDescent="0.3">
      <c r="A7372">
        <v>133661</v>
      </c>
      <c r="B7372" t="s">
        <v>494</v>
      </c>
      <c r="C7372" t="s">
        <v>27</v>
      </c>
      <c r="D7372" t="s">
        <v>301</v>
      </c>
      <c r="E7372" t="s">
        <v>84</v>
      </c>
      <c r="F7372">
        <v>6379560266</v>
      </c>
      <c r="G7372" t="s">
        <v>53</v>
      </c>
      <c r="H7372">
        <v>7441</v>
      </c>
      <c r="I7372" t="s">
        <v>8424</v>
      </c>
      <c r="J7372" t="s">
        <v>31</v>
      </c>
      <c r="K7372" t="s">
        <v>49</v>
      </c>
      <c r="O7372" t="s">
        <v>33</v>
      </c>
      <c r="S7372" s="3">
        <v>45876.375</v>
      </c>
      <c r="T7372" t="s">
        <v>54</v>
      </c>
      <c r="U7372" t="s">
        <v>8424</v>
      </c>
      <c r="V7372" s="3">
        <v>45871.570833333331</v>
      </c>
      <c r="W7372" t="s">
        <v>2185</v>
      </c>
      <c r="Y7372" s="4">
        <v>45876</v>
      </c>
      <c r="Z7372" s="2">
        <v>0.81263888888888891</v>
      </c>
    </row>
    <row r="7373" spans="1:26" x14ac:dyDescent="0.3">
      <c r="A7373">
        <v>135689</v>
      </c>
      <c r="B7373" t="s">
        <v>494</v>
      </c>
      <c r="C7373" t="s">
        <v>27</v>
      </c>
      <c r="D7373" t="s">
        <v>301</v>
      </c>
      <c r="E7373" t="s">
        <v>84</v>
      </c>
      <c r="F7373">
        <v>9442960636</v>
      </c>
      <c r="G7373" t="s">
        <v>53</v>
      </c>
      <c r="H7373">
        <v>7441</v>
      </c>
      <c r="I7373" t="s">
        <v>8436</v>
      </c>
      <c r="J7373" t="s">
        <v>31</v>
      </c>
      <c r="K7373" t="s">
        <v>49</v>
      </c>
      <c r="O7373" t="s">
        <v>33</v>
      </c>
      <c r="S7373" s="3">
        <v>45876.375</v>
      </c>
      <c r="T7373" t="s">
        <v>54</v>
      </c>
      <c r="U7373" t="s">
        <v>8436</v>
      </c>
      <c r="V7373" s="3">
        <v>45871.570833333331</v>
      </c>
      <c r="W7373" t="s">
        <v>2086</v>
      </c>
      <c r="Y7373" s="4">
        <v>45876</v>
      </c>
      <c r="Z7373" s="2">
        <v>0.81263888888888891</v>
      </c>
    </row>
    <row r="7374" spans="1:26" x14ac:dyDescent="0.3">
      <c r="A7374">
        <v>133661</v>
      </c>
      <c r="B7374" t="s">
        <v>494</v>
      </c>
      <c r="C7374" t="s">
        <v>27</v>
      </c>
      <c r="D7374" t="s">
        <v>301</v>
      </c>
      <c r="E7374" t="s">
        <v>84</v>
      </c>
      <c r="F7374">
        <v>6379560266</v>
      </c>
      <c r="G7374" t="s">
        <v>53</v>
      </c>
      <c r="H7374">
        <v>7441</v>
      </c>
      <c r="I7374" t="s">
        <v>8438</v>
      </c>
      <c r="J7374" t="s">
        <v>31</v>
      </c>
      <c r="K7374" t="s">
        <v>49</v>
      </c>
      <c r="O7374" t="s">
        <v>33</v>
      </c>
      <c r="S7374" s="3">
        <v>45876.375</v>
      </c>
      <c r="T7374" t="s">
        <v>54</v>
      </c>
      <c r="U7374" t="s">
        <v>8438</v>
      </c>
      <c r="V7374" s="3">
        <v>45871.570833333331</v>
      </c>
      <c r="W7374" t="s">
        <v>2185</v>
      </c>
      <c r="Y7374" s="4">
        <v>45876</v>
      </c>
      <c r="Z7374" s="2">
        <v>0.81263888888888891</v>
      </c>
    </row>
    <row r="7375" spans="1:26" x14ac:dyDescent="0.3">
      <c r="A7375">
        <v>133661</v>
      </c>
      <c r="B7375" t="s">
        <v>494</v>
      </c>
      <c r="C7375" t="s">
        <v>27</v>
      </c>
      <c r="D7375" t="s">
        <v>301</v>
      </c>
      <c r="E7375" t="s">
        <v>84</v>
      </c>
      <c r="F7375">
        <v>6379560266</v>
      </c>
      <c r="G7375" t="s">
        <v>53</v>
      </c>
      <c r="H7375">
        <v>7441</v>
      </c>
      <c r="I7375" t="s">
        <v>8439</v>
      </c>
      <c r="J7375" t="s">
        <v>31</v>
      </c>
      <c r="K7375" t="s">
        <v>49</v>
      </c>
      <c r="O7375" t="s">
        <v>33</v>
      </c>
      <c r="S7375" s="3">
        <v>45876.375</v>
      </c>
      <c r="T7375" t="s">
        <v>54</v>
      </c>
      <c r="U7375" t="s">
        <v>8439</v>
      </c>
      <c r="V7375" s="3">
        <v>45871.570833333331</v>
      </c>
      <c r="W7375" t="s">
        <v>2185</v>
      </c>
      <c r="Y7375" s="4">
        <v>45876</v>
      </c>
      <c r="Z7375" s="2">
        <v>0.81263888888888891</v>
      </c>
    </row>
    <row r="7376" spans="1:26" x14ac:dyDescent="0.3">
      <c r="A7376">
        <v>133661</v>
      </c>
      <c r="B7376" t="s">
        <v>494</v>
      </c>
      <c r="C7376" t="s">
        <v>27</v>
      </c>
      <c r="D7376" t="s">
        <v>301</v>
      </c>
      <c r="E7376" t="s">
        <v>84</v>
      </c>
      <c r="F7376">
        <v>6379560266</v>
      </c>
      <c r="G7376" t="s">
        <v>53</v>
      </c>
      <c r="H7376">
        <v>7441</v>
      </c>
      <c r="I7376" t="s">
        <v>8443</v>
      </c>
      <c r="J7376" t="s">
        <v>31</v>
      </c>
      <c r="K7376" t="s">
        <v>49</v>
      </c>
      <c r="O7376" t="s">
        <v>33</v>
      </c>
      <c r="S7376" s="3">
        <v>45876.375</v>
      </c>
      <c r="T7376" t="s">
        <v>54</v>
      </c>
      <c r="U7376" t="s">
        <v>8443</v>
      </c>
      <c r="V7376" s="3">
        <v>45871.570833333331</v>
      </c>
      <c r="W7376" t="s">
        <v>2185</v>
      </c>
      <c r="Y7376" s="4">
        <v>45876</v>
      </c>
      <c r="Z7376" s="2">
        <v>0.81263888888888891</v>
      </c>
    </row>
    <row r="7377" spans="1:26" x14ac:dyDescent="0.3">
      <c r="A7377">
        <v>133661</v>
      </c>
      <c r="B7377" t="s">
        <v>494</v>
      </c>
      <c r="C7377" t="s">
        <v>27</v>
      </c>
      <c r="D7377" t="s">
        <v>301</v>
      </c>
      <c r="E7377" t="s">
        <v>84</v>
      </c>
      <c r="F7377">
        <v>6379560266</v>
      </c>
      <c r="G7377" t="s">
        <v>53</v>
      </c>
      <c r="H7377">
        <v>7441</v>
      </c>
      <c r="I7377" t="s">
        <v>8446</v>
      </c>
      <c r="J7377" t="s">
        <v>31</v>
      </c>
      <c r="K7377" t="s">
        <v>49</v>
      </c>
      <c r="O7377" t="s">
        <v>33</v>
      </c>
      <c r="S7377" s="3">
        <v>45876.375</v>
      </c>
      <c r="T7377" t="s">
        <v>54</v>
      </c>
      <c r="U7377" t="s">
        <v>8446</v>
      </c>
      <c r="V7377" s="3">
        <v>45871.570833333331</v>
      </c>
      <c r="W7377" t="s">
        <v>2185</v>
      </c>
      <c r="Y7377" s="4">
        <v>45876</v>
      </c>
      <c r="Z7377" s="2">
        <v>0.81263888888888891</v>
      </c>
    </row>
    <row r="7378" spans="1:26" x14ac:dyDescent="0.3">
      <c r="A7378">
        <v>133661</v>
      </c>
      <c r="B7378" t="s">
        <v>494</v>
      </c>
      <c r="C7378" t="s">
        <v>27</v>
      </c>
      <c r="D7378" t="s">
        <v>301</v>
      </c>
      <c r="E7378" t="s">
        <v>84</v>
      </c>
      <c r="F7378">
        <v>6379560266</v>
      </c>
      <c r="G7378" t="s">
        <v>53</v>
      </c>
      <c r="H7378">
        <v>7441</v>
      </c>
      <c r="I7378" t="s">
        <v>8448</v>
      </c>
      <c r="J7378" t="s">
        <v>31</v>
      </c>
      <c r="K7378" t="s">
        <v>49</v>
      </c>
      <c r="O7378" t="s">
        <v>33</v>
      </c>
      <c r="S7378" s="3">
        <v>45876.375</v>
      </c>
      <c r="T7378" t="s">
        <v>54</v>
      </c>
      <c r="U7378" t="s">
        <v>8448</v>
      </c>
      <c r="V7378" s="3">
        <v>45871.570833333331</v>
      </c>
      <c r="W7378" t="s">
        <v>2185</v>
      </c>
      <c r="Y7378" s="4">
        <v>45876</v>
      </c>
      <c r="Z7378" s="2">
        <v>0.81263888888888891</v>
      </c>
    </row>
    <row r="7379" spans="1:26" x14ac:dyDescent="0.3">
      <c r="A7379">
        <v>133661</v>
      </c>
      <c r="B7379" t="s">
        <v>494</v>
      </c>
      <c r="C7379" t="s">
        <v>27</v>
      </c>
      <c r="D7379" t="s">
        <v>301</v>
      </c>
      <c r="E7379" t="s">
        <v>84</v>
      </c>
      <c r="F7379">
        <v>6379560266</v>
      </c>
      <c r="G7379" t="s">
        <v>53</v>
      </c>
      <c r="H7379">
        <v>7441</v>
      </c>
      <c r="I7379" t="s">
        <v>8449</v>
      </c>
      <c r="J7379" t="s">
        <v>31</v>
      </c>
      <c r="K7379" t="s">
        <v>49</v>
      </c>
      <c r="O7379" t="s">
        <v>33</v>
      </c>
      <c r="S7379" s="3">
        <v>45876.375</v>
      </c>
      <c r="T7379" t="s">
        <v>54</v>
      </c>
      <c r="U7379" t="s">
        <v>8449</v>
      </c>
      <c r="V7379" s="3">
        <v>45871.570833333331</v>
      </c>
      <c r="W7379" t="s">
        <v>2185</v>
      </c>
      <c r="Y7379" s="4">
        <v>45876</v>
      </c>
      <c r="Z7379" s="2">
        <v>0.81263888888888891</v>
      </c>
    </row>
    <row r="7380" spans="1:26" x14ac:dyDescent="0.3">
      <c r="A7380">
        <v>135685</v>
      </c>
      <c r="B7380" t="s">
        <v>494</v>
      </c>
      <c r="C7380" t="s">
        <v>27</v>
      </c>
      <c r="D7380" t="s">
        <v>301</v>
      </c>
      <c r="E7380" t="s">
        <v>84</v>
      </c>
      <c r="F7380">
        <v>9489170408</v>
      </c>
      <c r="G7380" t="s">
        <v>53</v>
      </c>
      <c r="H7380">
        <v>7441</v>
      </c>
      <c r="I7380" t="s">
        <v>8450</v>
      </c>
      <c r="J7380" t="s">
        <v>31</v>
      </c>
      <c r="K7380" t="s">
        <v>49</v>
      </c>
      <c r="O7380" t="s">
        <v>33</v>
      </c>
      <c r="S7380" s="3">
        <v>45876.375</v>
      </c>
      <c r="T7380" t="s">
        <v>54</v>
      </c>
      <c r="U7380" t="s">
        <v>8450</v>
      </c>
      <c r="V7380" s="3">
        <v>45871.570833333331</v>
      </c>
      <c r="W7380" t="s">
        <v>2081</v>
      </c>
      <c r="Y7380" s="4">
        <v>45876</v>
      </c>
      <c r="Z7380" s="2">
        <v>0.81263888888888891</v>
      </c>
    </row>
    <row r="7381" spans="1:26" x14ac:dyDescent="0.3">
      <c r="A7381">
        <v>135689</v>
      </c>
      <c r="B7381" t="s">
        <v>494</v>
      </c>
      <c r="C7381" t="s">
        <v>27</v>
      </c>
      <c r="D7381" t="s">
        <v>301</v>
      </c>
      <c r="E7381" t="s">
        <v>84</v>
      </c>
      <c r="F7381">
        <v>9442960636</v>
      </c>
      <c r="G7381" t="s">
        <v>53</v>
      </c>
      <c r="H7381">
        <v>7441</v>
      </c>
      <c r="I7381" t="s">
        <v>8452</v>
      </c>
      <c r="J7381" t="s">
        <v>31</v>
      </c>
      <c r="K7381" t="s">
        <v>49</v>
      </c>
      <c r="O7381" t="s">
        <v>33</v>
      </c>
      <c r="S7381" s="3">
        <v>45876.375</v>
      </c>
      <c r="T7381" t="s">
        <v>54</v>
      </c>
      <c r="U7381" t="s">
        <v>8452</v>
      </c>
      <c r="V7381" s="3">
        <v>45871.570833333331</v>
      </c>
      <c r="W7381" t="s">
        <v>2086</v>
      </c>
      <c r="Y7381" s="4">
        <v>45876</v>
      </c>
      <c r="Z7381" s="2">
        <v>0.81263888888888891</v>
      </c>
    </row>
    <row r="7382" spans="1:26" x14ac:dyDescent="0.3">
      <c r="A7382">
        <v>133661</v>
      </c>
      <c r="B7382" t="s">
        <v>494</v>
      </c>
      <c r="C7382" t="s">
        <v>27</v>
      </c>
      <c r="D7382" t="s">
        <v>301</v>
      </c>
      <c r="E7382" t="s">
        <v>84</v>
      </c>
      <c r="F7382">
        <v>6379560266</v>
      </c>
      <c r="G7382" t="s">
        <v>53</v>
      </c>
      <c r="H7382">
        <v>7441</v>
      </c>
      <c r="I7382" t="s">
        <v>8454</v>
      </c>
      <c r="J7382" t="s">
        <v>31</v>
      </c>
      <c r="K7382" t="s">
        <v>49</v>
      </c>
      <c r="O7382" t="s">
        <v>33</v>
      </c>
      <c r="S7382" s="3">
        <v>45876.375</v>
      </c>
      <c r="T7382" t="s">
        <v>54</v>
      </c>
      <c r="U7382" t="s">
        <v>8454</v>
      </c>
      <c r="V7382" s="3">
        <v>45871.570833333331</v>
      </c>
      <c r="W7382" t="s">
        <v>2185</v>
      </c>
      <c r="Y7382" s="4">
        <v>45876</v>
      </c>
      <c r="Z7382" s="2">
        <v>0.81263888888888891</v>
      </c>
    </row>
    <row r="7383" spans="1:26" x14ac:dyDescent="0.3">
      <c r="A7383">
        <v>133368</v>
      </c>
      <c r="B7383" t="s">
        <v>494</v>
      </c>
      <c r="C7383" t="s">
        <v>27</v>
      </c>
      <c r="D7383" t="s">
        <v>301</v>
      </c>
      <c r="E7383" t="s">
        <v>84</v>
      </c>
      <c r="F7383">
        <v>8300174022</v>
      </c>
      <c r="G7383" t="s">
        <v>53</v>
      </c>
      <c r="H7383">
        <v>7441</v>
      </c>
      <c r="I7383" t="s">
        <v>8455</v>
      </c>
      <c r="J7383" t="s">
        <v>31</v>
      </c>
      <c r="K7383" t="s">
        <v>49</v>
      </c>
      <c r="O7383" t="s">
        <v>33</v>
      </c>
      <c r="S7383" s="3">
        <v>45876.375</v>
      </c>
      <c r="T7383" t="s">
        <v>54</v>
      </c>
      <c r="U7383" t="s">
        <v>8455</v>
      </c>
      <c r="V7383" s="3">
        <v>45871.570833333331</v>
      </c>
      <c r="W7383" t="s">
        <v>2143</v>
      </c>
      <c r="Y7383" s="4">
        <v>45876</v>
      </c>
      <c r="Z7383" s="2">
        <v>0.81263888888888891</v>
      </c>
    </row>
    <row r="7384" spans="1:26" x14ac:dyDescent="0.3">
      <c r="A7384">
        <v>133661</v>
      </c>
      <c r="B7384" t="s">
        <v>494</v>
      </c>
      <c r="C7384" t="s">
        <v>27</v>
      </c>
      <c r="D7384" t="s">
        <v>301</v>
      </c>
      <c r="E7384" t="s">
        <v>84</v>
      </c>
      <c r="F7384">
        <v>6379560266</v>
      </c>
      <c r="G7384" t="s">
        <v>53</v>
      </c>
      <c r="H7384">
        <v>7441</v>
      </c>
      <c r="I7384" t="s">
        <v>8457</v>
      </c>
      <c r="J7384" t="s">
        <v>31</v>
      </c>
      <c r="K7384" t="s">
        <v>49</v>
      </c>
      <c r="O7384" t="s">
        <v>33</v>
      </c>
      <c r="S7384" s="3">
        <v>45876.375</v>
      </c>
      <c r="T7384" t="s">
        <v>54</v>
      </c>
      <c r="U7384" t="s">
        <v>8457</v>
      </c>
      <c r="V7384" s="3">
        <v>45871.570833333331</v>
      </c>
      <c r="W7384" t="s">
        <v>2185</v>
      </c>
      <c r="Y7384" s="4">
        <v>45876</v>
      </c>
      <c r="Z7384" s="2">
        <v>0.81263888888888891</v>
      </c>
    </row>
    <row r="7385" spans="1:26" x14ac:dyDescent="0.3">
      <c r="A7385">
        <v>133661</v>
      </c>
      <c r="B7385" t="s">
        <v>494</v>
      </c>
      <c r="C7385" t="s">
        <v>27</v>
      </c>
      <c r="D7385" t="s">
        <v>301</v>
      </c>
      <c r="E7385" t="s">
        <v>84</v>
      </c>
      <c r="F7385">
        <v>6379560266</v>
      </c>
      <c r="G7385" t="s">
        <v>53</v>
      </c>
      <c r="H7385">
        <v>7441</v>
      </c>
      <c r="I7385" t="s">
        <v>8463</v>
      </c>
      <c r="J7385" t="s">
        <v>31</v>
      </c>
      <c r="K7385" t="s">
        <v>49</v>
      </c>
      <c r="O7385" t="s">
        <v>33</v>
      </c>
      <c r="S7385" s="3">
        <v>45876.375</v>
      </c>
      <c r="T7385" t="s">
        <v>54</v>
      </c>
      <c r="U7385" t="s">
        <v>8463</v>
      </c>
      <c r="V7385" s="3">
        <v>45871.570833333331</v>
      </c>
      <c r="W7385" t="s">
        <v>2185</v>
      </c>
      <c r="Y7385" s="4">
        <v>45876</v>
      </c>
      <c r="Z7385" s="2">
        <v>0.81263888888888891</v>
      </c>
    </row>
    <row r="7386" spans="1:26" x14ac:dyDescent="0.3">
      <c r="A7386">
        <v>135689</v>
      </c>
      <c r="B7386" t="s">
        <v>494</v>
      </c>
      <c r="C7386" t="s">
        <v>27</v>
      </c>
      <c r="D7386" t="s">
        <v>301</v>
      </c>
      <c r="E7386" t="s">
        <v>84</v>
      </c>
      <c r="F7386">
        <v>9442960636</v>
      </c>
      <c r="G7386" t="s">
        <v>53</v>
      </c>
      <c r="H7386">
        <v>7441</v>
      </c>
      <c r="I7386" t="s">
        <v>8465</v>
      </c>
      <c r="J7386" t="s">
        <v>31</v>
      </c>
      <c r="K7386" t="s">
        <v>49</v>
      </c>
      <c r="O7386" t="s">
        <v>33</v>
      </c>
      <c r="S7386" s="3">
        <v>45876.375</v>
      </c>
      <c r="T7386" t="s">
        <v>54</v>
      </c>
      <c r="U7386" t="s">
        <v>8465</v>
      </c>
      <c r="V7386" s="3">
        <v>45871.570833333331</v>
      </c>
      <c r="W7386" t="s">
        <v>2086</v>
      </c>
      <c r="Y7386" s="4">
        <v>45876</v>
      </c>
      <c r="Z7386" s="2">
        <v>0.81263888888888891</v>
      </c>
    </row>
    <row r="7387" spans="1:26" x14ac:dyDescent="0.3">
      <c r="A7387">
        <v>133661</v>
      </c>
      <c r="B7387" t="s">
        <v>494</v>
      </c>
      <c r="C7387" t="s">
        <v>27</v>
      </c>
      <c r="D7387" t="s">
        <v>301</v>
      </c>
      <c r="E7387" t="s">
        <v>84</v>
      </c>
      <c r="F7387">
        <v>6379560266</v>
      </c>
      <c r="G7387" t="s">
        <v>53</v>
      </c>
      <c r="H7387">
        <v>7441</v>
      </c>
      <c r="I7387" t="s">
        <v>8466</v>
      </c>
      <c r="J7387" t="s">
        <v>31</v>
      </c>
      <c r="K7387" t="s">
        <v>49</v>
      </c>
      <c r="O7387" t="s">
        <v>33</v>
      </c>
      <c r="S7387" s="3">
        <v>45876.375</v>
      </c>
      <c r="T7387" t="s">
        <v>54</v>
      </c>
      <c r="U7387" t="s">
        <v>8466</v>
      </c>
      <c r="V7387" s="3">
        <v>45871.570833333331</v>
      </c>
      <c r="W7387" t="s">
        <v>2185</v>
      </c>
      <c r="Y7387" s="4">
        <v>45876</v>
      </c>
      <c r="Z7387" s="2">
        <v>0.81263888888888891</v>
      </c>
    </row>
    <row r="7388" spans="1:26" x14ac:dyDescent="0.3">
      <c r="A7388">
        <v>133661</v>
      </c>
      <c r="B7388" t="s">
        <v>494</v>
      </c>
      <c r="C7388" t="s">
        <v>27</v>
      </c>
      <c r="D7388" t="s">
        <v>301</v>
      </c>
      <c r="E7388" t="s">
        <v>84</v>
      </c>
      <c r="F7388">
        <v>6379560266</v>
      </c>
      <c r="G7388" t="s">
        <v>53</v>
      </c>
      <c r="H7388">
        <v>7441</v>
      </c>
      <c r="I7388" t="s">
        <v>8467</v>
      </c>
      <c r="J7388" t="s">
        <v>31</v>
      </c>
      <c r="K7388" t="s">
        <v>49</v>
      </c>
      <c r="O7388" t="s">
        <v>33</v>
      </c>
      <c r="S7388" s="3">
        <v>45876.375</v>
      </c>
      <c r="T7388" t="s">
        <v>54</v>
      </c>
      <c r="U7388" t="s">
        <v>8467</v>
      </c>
      <c r="V7388" s="3">
        <v>45871.570833333331</v>
      </c>
      <c r="W7388" t="s">
        <v>2185</v>
      </c>
      <c r="Y7388" s="4">
        <v>45876</v>
      </c>
      <c r="Z7388" s="2">
        <v>0.81263888888888891</v>
      </c>
    </row>
    <row r="7389" spans="1:26" x14ac:dyDescent="0.3">
      <c r="A7389">
        <v>135437</v>
      </c>
      <c r="B7389" t="s">
        <v>218</v>
      </c>
      <c r="C7389" t="s">
        <v>27</v>
      </c>
      <c r="D7389" t="s">
        <v>99</v>
      </c>
      <c r="E7389" t="s">
        <v>70</v>
      </c>
      <c r="F7389">
        <v>7024977430</v>
      </c>
      <c r="G7389" t="s">
        <v>43</v>
      </c>
      <c r="H7389">
        <v>1702</v>
      </c>
      <c r="I7389" t="s">
        <v>8475</v>
      </c>
      <c r="J7389" t="s">
        <v>31</v>
      </c>
      <c r="K7389" t="s">
        <v>49</v>
      </c>
      <c r="O7389" t="s">
        <v>33</v>
      </c>
      <c r="S7389" s="3">
        <v>45876.375</v>
      </c>
      <c r="T7389" t="s">
        <v>54</v>
      </c>
      <c r="U7389" t="s">
        <v>8475</v>
      </c>
      <c r="V7389" s="3">
        <v>45871.570833333331</v>
      </c>
      <c r="W7389" t="s">
        <v>219</v>
      </c>
      <c r="Y7389" s="4">
        <v>45876</v>
      </c>
      <c r="Z7389" s="2">
        <v>0.81263888888888891</v>
      </c>
    </row>
    <row r="7390" spans="1:26" x14ac:dyDescent="0.3">
      <c r="A7390">
        <v>133752</v>
      </c>
      <c r="B7390" t="s">
        <v>218</v>
      </c>
      <c r="C7390" t="s">
        <v>27</v>
      </c>
      <c r="D7390" t="s">
        <v>99</v>
      </c>
      <c r="E7390" t="s">
        <v>70</v>
      </c>
      <c r="F7390">
        <v>9109782603</v>
      </c>
      <c r="G7390" t="s">
        <v>43</v>
      </c>
      <c r="H7390">
        <v>1702</v>
      </c>
      <c r="I7390" t="s">
        <v>8476</v>
      </c>
      <c r="J7390" t="s">
        <v>31</v>
      </c>
      <c r="K7390" t="s">
        <v>49</v>
      </c>
      <c r="O7390" t="s">
        <v>33</v>
      </c>
      <c r="S7390" s="3">
        <v>45876.375</v>
      </c>
      <c r="T7390" t="s">
        <v>54</v>
      </c>
      <c r="U7390" t="s">
        <v>8476</v>
      </c>
      <c r="V7390" s="3">
        <v>45871.570833333331</v>
      </c>
      <c r="W7390" t="s">
        <v>1270</v>
      </c>
      <c r="Y7390" s="4">
        <v>45876</v>
      </c>
      <c r="Z7390" s="2">
        <v>0.81263888888888891</v>
      </c>
    </row>
    <row r="7391" spans="1:26" x14ac:dyDescent="0.3">
      <c r="A7391">
        <v>133752</v>
      </c>
      <c r="B7391" t="s">
        <v>218</v>
      </c>
      <c r="C7391" t="s">
        <v>27</v>
      </c>
      <c r="D7391" t="s">
        <v>99</v>
      </c>
      <c r="E7391" t="s">
        <v>70</v>
      </c>
      <c r="F7391">
        <v>9109782603</v>
      </c>
      <c r="G7391" t="s">
        <v>43</v>
      </c>
      <c r="H7391">
        <v>1702</v>
      </c>
      <c r="I7391" t="s">
        <v>8477</v>
      </c>
      <c r="J7391" t="s">
        <v>31</v>
      </c>
      <c r="K7391" t="s">
        <v>49</v>
      </c>
      <c r="O7391" t="s">
        <v>33</v>
      </c>
      <c r="S7391" s="3">
        <v>45876.375</v>
      </c>
      <c r="T7391" t="s">
        <v>54</v>
      </c>
      <c r="U7391" t="s">
        <v>8477</v>
      </c>
      <c r="V7391" s="3">
        <v>45871.570833333331</v>
      </c>
      <c r="W7391" t="s">
        <v>1270</v>
      </c>
      <c r="Y7391" s="4">
        <v>45876</v>
      </c>
      <c r="Z7391" s="2">
        <v>0.81263888888888891</v>
      </c>
    </row>
    <row r="7392" spans="1:26" x14ac:dyDescent="0.3">
      <c r="A7392">
        <v>135437</v>
      </c>
      <c r="B7392" t="s">
        <v>218</v>
      </c>
      <c r="C7392" t="s">
        <v>27</v>
      </c>
      <c r="D7392" t="s">
        <v>99</v>
      </c>
      <c r="E7392" t="s">
        <v>70</v>
      </c>
      <c r="F7392">
        <v>7024977430</v>
      </c>
      <c r="G7392" t="s">
        <v>43</v>
      </c>
      <c r="H7392">
        <v>1702</v>
      </c>
      <c r="I7392" t="s">
        <v>8478</v>
      </c>
      <c r="J7392" t="s">
        <v>31</v>
      </c>
      <c r="K7392" t="s">
        <v>49</v>
      </c>
      <c r="O7392" t="s">
        <v>33</v>
      </c>
      <c r="S7392" s="3">
        <v>45876.375</v>
      </c>
      <c r="T7392" t="s">
        <v>54</v>
      </c>
      <c r="U7392" t="s">
        <v>8478</v>
      </c>
      <c r="V7392" s="3">
        <v>45871.570833333331</v>
      </c>
      <c r="W7392" t="s">
        <v>219</v>
      </c>
      <c r="Y7392" s="4">
        <v>45876</v>
      </c>
      <c r="Z7392" s="2">
        <v>0.81263888888888891</v>
      </c>
    </row>
    <row r="7393" spans="1:26" x14ac:dyDescent="0.3">
      <c r="A7393">
        <v>135437</v>
      </c>
      <c r="B7393" t="s">
        <v>218</v>
      </c>
      <c r="C7393" t="s">
        <v>27</v>
      </c>
      <c r="D7393" t="s">
        <v>99</v>
      </c>
      <c r="E7393" t="s">
        <v>70</v>
      </c>
      <c r="F7393">
        <v>7024977430</v>
      </c>
      <c r="G7393" t="s">
        <v>43</v>
      </c>
      <c r="H7393">
        <v>1702</v>
      </c>
      <c r="I7393" t="s">
        <v>8479</v>
      </c>
      <c r="J7393" t="s">
        <v>31</v>
      </c>
      <c r="K7393" t="s">
        <v>49</v>
      </c>
      <c r="O7393" t="s">
        <v>33</v>
      </c>
      <c r="S7393" s="3">
        <v>45876.375</v>
      </c>
      <c r="T7393" t="s">
        <v>54</v>
      </c>
      <c r="U7393" t="s">
        <v>8479</v>
      </c>
      <c r="V7393" s="3">
        <v>45871.570833333331</v>
      </c>
      <c r="W7393" t="s">
        <v>219</v>
      </c>
      <c r="Y7393" s="4">
        <v>45876</v>
      </c>
      <c r="Z7393" s="2">
        <v>0.81263888888888891</v>
      </c>
    </row>
    <row r="7394" spans="1:26" x14ac:dyDescent="0.3">
      <c r="A7394">
        <v>135437</v>
      </c>
      <c r="B7394" t="s">
        <v>218</v>
      </c>
      <c r="C7394" t="s">
        <v>27</v>
      </c>
      <c r="D7394" t="s">
        <v>99</v>
      </c>
      <c r="E7394" t="s">
        <v>70</v>
      </c>
      <c r="F7394">
        <v>7024977430</v>
      </c>
      <c r="G7394" t="s">
        <v>43</v>
      </c>
      <c r="H7394">
        <v>1702</v>
      </c>
      <c r="I7394" t="s">
        <v>8480</v>
      </c>
      <c r="J7394" t="s">
        <v>31</v>
      </c>
      <c r="K7394" t="s">
        <v>49</v>
      </c>
      <c r="O7394" t="s">
        <v>33</v>
      </c>
      <c r="S7394" s="3">
        <v>45876.375</v>
      </c>
      <c r="T7394" t="s">
        <v>54</v>
      </c>
      <c r="U7394" t="s">
        <v>8480</v>
      </c>
      <c r="V7394" s="3">
        <v>45871.570833333331</v>
      </c>
      <c r="W7394" t="s">
        <v>219</v>
      </c>
      <c r="Y7394" s="4">
        <v>45876</v>
      </c>
      <c r="Z7394" s="2">
        <v>0.81263888888888891</v>
      </c>
    </row>
    <row r="7395" spans="1:26" x14ac:dyDescent="0.3">
      <c r="A7395">
        <v>135437</v>
      </c>
      <c r="B7395" t="s">
        <v>218</v>
      </c>
      <c r="C7395" t="s">
        <v>27</v>
      </c>
      <c r="D7395" t="s">
        <v>99</v>
      </c>
      <c r="E7395" t="s">
        <v>70</v>
      </c>
      <c r="F7395">
        <v>7024977430</v>
      </c>
      <c r="G7395" t="s">
        <v>43</v>
      </c>
      <c r="H7395">
        <v>1702</v>
      </c>
      <c r="I7395" t="s">
        <v>8481</v>
      </c>
      <c r="J7395" t="s">
        <v>31</v>
      </c>
      <c r="K7395" t="s">
        <v>49</v>
      </c>
      <c r="O7395" t="s">
        <v>33</v>
      </c>
      <c r="S7395" s="3">
        <v>45876.375</v>
      </c>
      <c r="T7395" t="s">
        <v>54</v>
      </c>
      <c r="U7395" t="s">
        <v>8481</v>
      </c>
      <c r="V7395" s="3">
        <v>45871.570833333331</v>
      </c>
      <c r="W7395" t="s">
        <v>219</v>
      </c>
      <c r="Y7395" s="4">
        <v>45876</v>
      </c>
      <c r="Z7395" s="2">
        <v>0.81263888888888891</v>
      </c>
    </row>
    <row r="7396" spans="1:26" x14ac:dyDescent="0.3">
      <c r="A7396">
        <v>135437</v>
      </c>
      <c r="B7396" t="s">
        <v>218</v>
      </c>
      <c r="C7396" t="s">
        <v>27</v>
      </c>
      <c r="D7396" t="s">
        <v>99</v>
      </c>
      <c r="E7396" t="s">
        <v>70</v>
      </c>
      <c r="F7396">
        <v>7024977430</v>
      </c>
      <c r="G7396" t="s">
        <v>43</v>
      </c>
      <c r="H7396">
        <v>1702</v>
      </c>
      <c r="I7396" t="s">
        <v>8482</v>
      </c>
      <c r="J7396" t="s">
        <v>31</v>
      </c>
      <c r="K7396" t="s">
        <v>49</v>
      </c>
      <c r="O7396" t="s">
        <v>33</v>
      </c>
      <c r="S7396" s="3">
        <v>45876.375</v>
      </c>
      <c r="T7396" t="s">
        <v>54</v>
      </c>
      <c r="U7396" t="s">
        <v>8482</v>
      </c>
      <c r="V7396" s="3">
        <v>45871.570833333331</v>
      </c>
      <c r="W7396" t="s">
        <v>219</v>
      </c>
      <c r="Y7396" s="4">
        <v>45876</v>
      </c>
      <c r="Z7396" s="2">
        <v>0.81263888888888891</v>
      </c>
    </row>
    <row r="7397" spans="1:26" x14ac:dyDescent="0.3">
      <c r="A7397">
        <v>135437</v>
      </c>
      <c r="B7397" t="s">
        <v>218</v>
      </c>
      <c r="C7397" t="s">
        <v>27</v>
      </c>
      <c r="D7397" t="s">
        <v>99</v>
      </c>
      <c r="E7397" t="s">
        <v>70</v>
      </c>
      <c r="F7397">
        <v>7024977430</v>
      </c>
      <c r="G7397" t="s">
        <v>43</v>
      </c>
      <c r="H7397">
        <v>1702</v>
      </c>
      <c r="I7397" t="s">
        <v>8483</v>
      </c>
      <c r="J7397" t="s">
        <v>31</v>
      </c>
      <c r="K7397" t="s">
        <v>49</v>
      </c>
      <c r="O7397" t="s">
        <v>33</v>
      </c>
      <c r="S7397" s="3">
        <v>45876.375</v>
      </c>
      <c r="T7397" t="s">
        <v>54</v>
      </c>
      <c r="U7397" t="s">
        <v>8483</v>
      </c>
      <c r="V7397" s="3">
        <v>45871.570833333331</v>
      </c>
      <c r="W7397" t="s">
        <v>219</v>
      </c>
      <c r="Y7397" s="4">
        <v>45876</v>
      </c>
      <c r="Z7397" s="2">
        <v>0.81263888888888891</v>
      </c>
    </row>
    <row r="7398" spans="1:26" x14ac:dyDescent="0.3">
      <c r="A7398">
        <v>133752</v>
      </c>
      <c r="B7398" t="s">
        <v>218</v>
      </c>
      <c r="C7398" t="s">
        <v>27</v>
      </c>
      <c r="D7398" t="s">
        <v>99</v>
      </c>
      <c r="E7398" t="s">
        <v>70</v>
      </c>
      <c r="F7398">
        <v>9109782603</v>
      </c>
      <c r="G7398" t="s">
        <v>43</v>
      </c>
      <c r="H7398">
        <v>1702</v>
      </c>
      <c r="I7398" t="s">
        <v>8484</v>
      </c>
      <c r="J7398" t="s">
        <v>31</v>
      </c>
      <c r="K7398" t="s">
        <v>49</v>
      </c>
      <c r="O7398" t="s">
        <v>33</v>
      </c>
      <c r="S7398" s="3">
        <v>45876.375</v>
      </c>
      <c r="T7398" t="s">
        <v>54</v>
      </c>
      <c r="U7398" t="s">
        <v>8484</v>
      </c>
      <c r="V7398" s="3">
        <v>45871.570833333331</v>
      </c>
      <c r="W7398" t="s">
        <v>1270</v>
      </c>
      <c r="Y7398" s="4">
        <v>45876</v>
      </c>
      <c r="Z7398" s="2">
        <v>0.81263888888888891</v>
      </c>
    </row>
    <row r="7399" spans="1:26" x14ac:dyDescent="0.3">
      <c r="A7399">
        <v>133752</v>
      </c>
      <c r="B7399" t="s">
        <v>218</v>
      </c>
      <c r="C7399" t="s">
        <v>27</v>
      </c>
      <c r="D7399" t="s">
        <v>99</v>
      </c>
      <c r="E7399" t="s">
        <v>70</v>
      </c>
      <c r="F7399">
        <v>9109782603</v>
      </c>
      <c r="G7399" t="s">
        <v>43</v>
      </c>
      <c r="H7399">
        <v>1702</v>
      </c>
      <c r="I7399" t="s">
        <v>8485</v>
      </c>
      <c r="J7399" t="s">
        <v>31</v>
      </c>
      <c r="K7399" t="s">
        <v>49</v>
      </c>
      <c r="O7399" t="s">
        <v>33</v>
      </c>
      <c r="S7399" s="3">
        <v>45876.375</v>
      </c>
      <c r="T7399" t="s">
        <v>54</v>
      </c>
      <c r="U7399" t="s">
        <v>8485</v>
      </c>
      <c r="V7399" s="3">
        <v>45871.570833333331</v>
      </c>
      <c r="W7399" t="s">
        <v>1270</v>
      </c>
      <c r="Y7399" s="4">
        <v>45876</v>
      </c>
      <c r="Z7399" s="2">
        <v>0.81263888888888891</v>
      </c>
    </row>
    <row r="7400" spans="1:26" x14ac:dyDescent="0.3">
      <c r="A7400">
        <v>133752</v>
      </c>
      <c r="B7400" t="s">
        <v>218</v>
      </c>
      <c r="C7400" t="s">
        <v>27</v>
      </c>
      <c r="D7400" t="s">
        <v>99</v>
      </c>
      <c r="E7400" t="s">
        <v>70</v>
      </c>
      <c r="F7400">
        <v>9109782603</v>
      </c>
      <c r="G7400" t="s">
        <v>43</v>
      </c>
      <c r="H7400">
        <v>1702</v>
      </c>
      <c r="I7400" t="s">
        <v>8486</v>
      </c>
      <c r="J7400" t="s">
        <v>31</v>
      </c>
      <c r="K7400" t="s">
        <v>49</v>
      </c>
      <c r="O7400" t="s">
        <v>33</v>
      </c>
      <c r="S7400" s="3">
        <v>45876.375</v>
      </c>
      <c r="T7400" t="s">
        <v>54</v>
      </c>
      <c r="U7400" t="s">
        <v>8486</v>
      </c>
      <c r="V7400" s="3">
        <v>45871.570833333331</v>
      </c>
      <c r="W7400" t="s">
        <v>1270</v>
      </c>
      <c r="Y7400" s="4">
        <v>45876</v>
      </c>
      <c r="Z7400" s="2">
        <v>0.81263888888888891</v>
      </c>
    </row>
    <row r="7401" spans="1:26" x14ac:dyDescent="0.3">
      <c r="A7401">
        <v>133752</v>
      </c>
      <c r="B7401" t="s">
        <v>218</v>
      </c>
      <c r="C7401" t="s">
        <v>27</v>
      </c>
      <c r="D7401" t="s">
        <v>99</v>
      </c>
      <c r="E7401" t="s">
        <v>70</v>
      </c>
      <c r="F7401">
        <v>9109782603</v>
      </c>
      <c r="G7401" t="s">
        <v>43</v>
      </c>
      <c r="H7401">
        <v>1702</v>
      </c>
      <c r="I7401" t="s">
        <v>8487</v>
      </c>
      <c r="J7401" t="s">
        <v>31</v>
      </c>
      <c r="K7401" t="s">
        <v>49</v>
      </c>
      <c r="O7401" t="s">
        <v>33</v>
      </c>
      <c r="S7401" s="3">
        <v>45876.375</v>
      </c>
      <c r="T7401" t="s">
        <v>54</v>
      </c>
      <c r="U7401" t="s">
        <v>8487</v>
      </c>
      <c r="V7401" s="3">
        <v>45871.570833333331</v>
      </c>
      <c r="W7401" t="s">
        <v>1270</v>
      </c>
      <c r="Y7401" s="4">
        <v>45876</v>
      </c>
      <c r="Z7401" s="2">
        <v>0.81263888888888891</v>
      </c>
    </row>
    <row r="7402" spans="1:26" x14ac:dyDescent="0.3">
      <c r="A7402">
        <v>135437</v>
      </c>
      <c r="B7402" t="s">
        <v>218</v>
      </c>
      <c r="C7402" t="s">
        <v>27</v>
      </c>
      <c r="D7402" t="s">
        <v>99</v>
      </c>
      <c r="E7402" t="s">
        <v>70</v>
      </c>
      <c r="F7402">
        <v>7024977430</v>
      </c>
      <c r="G7402" t="s">
        <v>43</v>
      </c>
      <c r="H7402">
        <v>1702</v>
      </c>
      <c r="I7402" t="s">
        <v>8488</v>
      </c>
      <c r="J7402" t="s">
        <v>31</v>
      </c>
      <c r="K7402" t="s">
        <v>49</v>
      </c>
      <c r="O7402" t="s">
        <v>33</v>
      </c>
      <c r="S7402" s="3">
        <v>45876.375</v>
      </c>
      <c r="T7402" t="s">
        <v>54</v>
      </c>
      <c r="U7402" t="s">
        <v>8488</v>
      </c>
      <c r="V7402" s="3">
        <v>45871.570833333331</v>
      </c>
      <c r="W7402" t="s">
        <v>219</v>
      </c>
      <c r="Y7402" s="4">
        <v>45876</v>
      </c>
      <c r="Z7402" s="2">
        <v>0.81263888888888891</v>
      </c>
    </row>
    <row r="7403" spans="1:26" x14ac:dyDescent="0.3">
      <c r="A7403">
        <v>135437</v>
      </c>
      <c r="B7403" t="s">
        <v>218</v>
      </c>
      <c r="C7403" t="s">
        <v>27</v>
      </c>
      <c r="D7403" t="s">
        <v>99</v>
      </c>
      <c r="E7403" t="s">
        <v>70</v>
      </c>
      <c r="F7403">
        <v>7024977430</v>
      </c>
      <c r="G7403" t="s">
        <v>43</v>
      </c>
      <c r="H7403">
        <v>1702</v>
      </c>
      <c r="I7403" t="s">
        <v>8489</v>
      </c>
      <c r="J7403" t="s">
        <v>31</v>
      </c>
      <c r="K7403" t="s">
        <v>49</v>
      </c>
      <c r="O7403" t="s">
        <v>33</v>
      </c>
      <c r="S7403" s="3">
        <v>45876.375</v>
      </c>
      <c r="T7403" t="s">
        <v>54</v>
      </c>
      <c r="U7403" t="s">
        <v>8489</v>
      </c>
      <c r="V7403" s="3">
        <v>45871.570833333331</v>
      </c>
      <c r="W7403" t="s">
        <v>219</v>
      </c>
      <c r="Y7403" s="4">
        <v>45876</v>
      </c>
      <c r="Z7403" s="2">
        <v>0.81263888888888891</v>
      </c>
    </row>
    <row r="7404" spans="1:26" x14ac:dyDescent="0.3">
      <c r="A7404">
        <v>135437</v>
      </c>
      <c r="B7404" t="s">
        <v>218</v>
      </c>
      <c r="C7404" t="s">
        <v>27</v>
      </c>
      <c r="D7404" t="s">
        <v>99</v>
      </c>
      <c r="E7404" t="s">
        <v>70</v>
      </c>
      <c r="F7404">
        <v>7024977430</v>
      </c>
      <c r="G7404" t="s">
        <v>43</v>
      </c>
      <c r="H7404">
        <v>1702</v>
      </c>
      <c r="I7404" t="s">
        <v>8490</v>
      </c>
      <c r="J7404" t="s">
        <v>31</v>
      </c>
      <c r="K7404" t="s">
        <v>49</v>
      </c>
      <c r="O7404" t="s">
        <v>33</v>
      </c>
      <c r="S7404" s="3">
        <v>45876.375</v>
      </c>
      <c r="T7404" t="s">
        <v>54</v>
      </c>
      <c r="U7404" t="s">
        <v>8490</v>
      </c>
      <c r="V7404" s="3">
        <v>45871.570833333331</v>
      </c>
      <c r="W7404" t="s">
        <v>219</v>
      </c>
      <c r="Y7404" s="4">
        <v>45876</v>
      </c>
      <c r="Z7404" s="2">
        <v>0.81263888888888891</v>
      </c>
    </row>
    <row r="7405" spans="1:26" x14ac:dyDescent="0.3">
      <c r="A7405">
        <v>135437</v>
      </c>
      <c r="B7405" t="s">
        <v>218</v>
      </c>
      <c r="C7405" t="s">
        <v>27</v>
      </c>
      <c r="D7405" t="s">
        <v>99</v>
      </c>
      <c r="E7405" t="s">
        <v>70</v>
      </c>
      <c r="F7405">
        <v>7024977430</v>
      </c>
      <c r="G7405" t="s">
        <v>43</v>
      </c>
      <c r="H7405">
        <v>1702</v>
      </c>
      <c r="I7405" t="s">
        <v>8491</v>
      </c>
      <c r="J7405" t="s">
        <v>31</v>
      </c>
      <c r="K7405" t="s">
        <v>49</v>
      </c>
      <c r="O7405" t="s">
        <v>33</v>
      </c>
      <c r="S7405" s="3">
        <v>45876.375</v>
      </c>
      <c r="T7405" t="s">
        <v>54</v>
      </c>
      <c r="U7405" t="s">
        <v>8491</v>
      </c>
      <c r="V7405" s="3">
        <v>45871.570833333331</v>
      </c>
      <c r="W7405" t="s">
        <v>219</v>
      </c>
      <c r="Y7405" s="4">
        <v>45876</v>
      </c>
      <c r="Z7405" s="2">
        <v>0.81263888888888891</v>
      </c>
    </row>
    <row r="7406" spans="1:26" x14ac:dyDescent="0.3">
      <c r="A7406">
        <v>135437</v>
      </c>
      <c r="B7406" t="s">
        <v>218</v>
      </c>
      <c r="C7406" t="s">
        <v>27</v>
      </c>
      <c r="D7406" t="s">
        <v>99</v>
      </c>
      <c r="E7406" t="s">
        <v>70</v>
      </c>
      <c r="F7406">
        <v>7024977430</v>
      </c>
      <c r="G7406" t="s">
        <v>43</v>
      </c>
      <c r="H7406">
        <v>1702</v>
      </c>
      <c r="I7406" t="s">
        <v>8492</v>
      </c>
      <c r="J7406" t="s">
        <v>31</v>
      </c>
      <c r="K7406" t="s">
        <v>49</v>
      </c>
      <c r="O7406" t="s">
        <v>33</v>
      </c>
      <c r="S7406" s="3">
        <v>45876.375</v>
      </c>
      <c r="T7406" t="s">
        <v>54</v>
      </c>
      <c r="U7406" t="s">
        <v>8492</v>
      </c>
      <c r="V7406" s="3">
        <v>45871.570833333331</v>
      </c>
      <c r="W7406" t="s">
        <v>219</v>
      </c>
      <c r="Y7406" s="4">
        <v>45876</v>
      </c>
      <c r="Z7406" s="2">
        <v>0.81263888888888891</v>
      </c>
    </row>
    <row r="7407" spans="1:26" x14ac:dyDescent="0.3">
      <c r="A7407">
        <v>135437</v>
      </c>
      <c r="B7407" t="s">
        <v>218</v>
      </c>
      <c r="C7407" t="s">
        <v>27</v>
      </c>
      <c r="D7407" t="s">
        <v>99</v>
      </c>
      <c r="E7407" t="s">
        <v>70</v>
      </c>
      <c r="F7407">
        <v>7024977430</v>
      </c>
      <c r="G7407" t="s">
        <v>43</v>
      </c>
      <c r="H7407">
        <v>1702</v>
      </c>
      <c r="I7407" t="s">
        <v>8493</v>
      </c>
      <c r="J7407" t="s">
        <v>31</v>
      </c>
      <c r="K7407" t="s">
        <v>49</v>
      </c>
      <c r="O7407" t="s">
        <v>33</v>
      </c>
      <c r="S7407" s="3">
        <v>45876.375</v>
      </c>
      <c r="T7407" t="s">
        <v>54</v>
      </c>
      <c r="U7407" t="s">
        <v>8493</v>
      </c>
      <c r="V7407" s="3">
        <v>45871.570833333331</v>
      </c>
      <c r="W7407" t="s">
        <v>219</v>
      </c>
      <c r="Y7407" s="4">
        <v>45876</v>
      </c>
      <c r="Z7407" s="2">
        <v>0.81263888888888891</v>
      </c>
    </row>
    <row r="7408" spans="1:26" x14ac:dyDescent="0.3">
      <c r="A7408">
        <v>135437</v>
      </c>
      <c r="B7408" t="s">
        <v>218</v>
      </c>
      <c r="C7408" t="s">
        <v>27</v>
      </c>
      <c r="D7408" t="s">
        <v>99</v>
      </c>
      <c r="E7408" t="s">
        <v>70</v>
      </c>
      <c r="F7408">
        <v>7024977430</v>
      </c>
      <c r="G7408" t="s">
        <v>43</v>
      </c>
      <c r="H7408">
        <v>1702</v>
      </c>
      <c r="I7408" t="s">
        <v>8494</v>
      </c>
      <c r="J7408" t="s">
        <v>31</v>
      </c>
      <c r="K7408" t="s">
        <v>49</v>
      </c>
      <c r="O7408" t="s">
        <v>33</v>
      </c>
      <c r="S7408" s="3">
        <v>45876.375</v>
      </c>
      <c r="T7408" t="s">
        <v>54</v>
      </c>
      <c r="U7408" t="s">
        <v>8494</v>
      </c>
      <c r="V7408" s="3">
        <v>45871.570833333331</v>
      </c>
      <c r="W7408" t="s">
        <v>219</v>
      </c>
      <c r="Y7408" s="4">
        <v>45876</v>
      </c>
      <c r="Z7408" s="2">
        <v>0.81263888888888891</v>
      </c>
    </row>
    <row r="7409" spans="1:26" x14ac:dyDescent="0.3">
      <c r="A7409">
        <v>136536</v>
      </c>
      <c r="B7409" t="s">
        <v>106</v>
      </c>
      <c r="C7409" t="s">
        <v>27</v>
      </c>
      <c r="D7409" t="s">
        <v>99</v>
      </c>
      <c r="E7409" t="s">
        <v>70</v>
      </c>
      <c r="F7409">
        <v>7489469171</v>
      </c>
      <c r="G7409" t="s">
        <v>43</v>
      </c>
      <c r="H7409">
        <v>1703</v>
      </c>
      <c r="I7409" t="s">
        <v>8495</v>
      </c>
      <c r="J7409" t="s">
        <v>31</v>
      </c>
      <c r="K7409" t="s">
        <v>49</v>
      </c>
      <c r="O7409" t="s">
        <v>33</v>
      </c>
      <c r="S7409" s="3">
        <v>45876.375</v>
      </c>
      <c r="T7409" t="s">
        <v>54</v>
      </c>
      <c r="U7409" t="s">
        <v>8495</v>
      </c>
      <c r="V7409" s="3">
        <v>45871.570833333331</v>
      </c>
      <c r="W7409" t="s">
        <v>1282</v>
      </c>
      <c r="Y7409" s="4">
        <v>45876</v>
      </c>
      <c r="Z7409" s="2">
        <v>0.81263888888888891</v>
      </c>
    </row>
    <row r="7410" spans="1:26" x14ac:dyDescent="0.3">
      <c r="A7410">
        <v>136536</v>
      </c>
      <c r="B7410" t="s">
        <v>106</v>
      </c>
      <c r="C7410" t="s">
        <v>27</v>
      </c>
      <c r="D7410" t="s">
        <v>99</v>
      </c>
      <c r="E7410" t="s">
        <v>70</v>
      </c>
      <c r="F7410">
        <v>7489469171</v>
      </c>
      <c r="G7410" t="s">
        <v>43</v>
      </c>
      <c r="H7410">
        <v>1703</v>
      </c>
      <c r="I7410" t="s">
        <v>8496</v>
      </c>
      <c r="J7410" t="s">
        <v>31</v>
      </c>
      <c r="K7410" t="s">
        <v>49</v>
      </c>
      <c r="O7410" t="s">
        <v>33</v>
      </c>
      <c r="S7410" s="3">
        <v>45876.375</v>
      </c>
      <c r="T7410" t="s">
        <v>54</v>
      </c>
      <c r="U7410" t="s">
        <v>8496</v>
      </c>
      <c r="V7410" s="3">
        <v>45871.570833333331</v>
      </c>
      <c r="W7410" t="s">
        <v>1282</v>
      </c>
      <c r="Y7410" s="4">
        <v>45876</v>
      </c>
      <c r="Z7410" s="2">
        <v>0.81263888888888891</v>
      </c>
    </row>
    <row r="7411" spans="1:26" x14ac:dyDescent="0.3">
      <c r="A7411">
        <v>135764</v>
      </c>
      <c r="B7411" t="s">
        <v>220</v>
      </c>
      <c r="C7411" t="s">
        <v>27</v>
      </c>
      <c r="D7411" t="s">
        <v>120</v>
      </c>
      <c r="E7411" t="s">
        <v>70</v>
      </c>
      <c r="F7411">
        <v>9098647663</v>
      </c>
      <c r="G7411" t="s">
        <v>43</v>
      </c>
      <c r="H7411">
        <v>1733</v>
      </c>
      <c r="I7411" t="s">
        <v>8497</v>
      </c>
      <c r="J7411" t="s">
        <v>31</v>
      </c>
      <c r="K7411" t="s">
        <v>49</v>
      </c>
      <c r="O7411" t="s">
        <v>33</v>
      </c>
      <c r="S7411" s="3">
        <v>45876.375</v>
      </c>
      <c r="T7411" t="s">
        <v>54</v>
      </c>
      <c r="U7411" t="s">
        <v>8497</v>
      </c>
      <c r="V7411" s="3">
        <v>45871.570833333331</v>
      </c>
      <c r="W7411" t="s">
        <v>1461</v>
      </c>
      <c r="Y7411" s="4">
        <v>45876</v>
      </c>
      <c r="Z7411" s="2">
        <v>0.81263888888888891</v>
      </c>
    </row>
    <row r="7412" spans="1:26" x14ac:dyDescent="0.3">
      <c r="A7412">
        <v>16951</v>
      </c>
      <c r="B7412" t="s">
        <v>220</v>
      </c>
      <c r="C7412" t="s">
        <v>27</v>
      </c>
      <c r="D7412" t="s">
        <v>120</v>
      </c>
      <c r="E7412" t="s">
        <v>70</v>
      </c>
      <c r="F7412">
        <v>8714601833</v>
      </c>
      <c r="G7412" t="s">
        <v>43</v>
      </c>
      <c r="H7412">
        <v>1733</v>
      </c>
      <c r="I7412" t="s">
        <v>8498</v>
      </c>
      <c r="J7412" t="s">
        <v>31</v>
      </c>
      <c r="K7412" t="s">
        <v>49</v>
      </c>
      <c r="O7412" t="s">
        <v>33</v>
      </c>
      <c r="S7412" s="3">
        <v>45876.375</v>
      </c>
      <c r="T7412" t="s">
        <v>54</v>
      </c>
      <c r="U7412" t="s">
        <v>8498</v>
      </c>
      <c r="V7412" s="3">
        <v>45871.570833333331</v>
      </c>
      <c r="W7412" t="s">
        <v>222</v>
      </c>
      <c r="Y7412" s="4">
        <v>45876</v>
      </c>
      <c r="Z7412" s="2">
        <v>0.81263888888888891</v>
      </c>
    </row>
    <row r="7413" spans="1:26" x14ac:dyDescent="0.3">
      <c r="A7413">
        <v>16951</v>
      </c>
      <c r="B7413" t="s">
        <v>220</v>
      </c>
      <c r="C7413" t="s">
        <v>27</v>
      </c>
      <c r="D7413" t="s">
        <v>120</v>
      </c>
      <c r="E7413" t="s">
        <v>70</v>
      </c>
      <c r="F7413">
        <v>8714601833</v>
      </c>
      <c r="G7413" t="s">
        <v>43</v>
      </c>
      <c r="H7413">
        <v>1733</v>
      </c>
      <c r="I7413" t="s">
        <v>8500</v>
      </c>
      <c r="J7413" t="s">
        <v>31</v>
      </c>
      <c r="K7413" t="s">
        <v>49</v>
      </c>
      <c r="O7413" t="s">
        <v>33</v>
      </c>
      <c r="S7413" s="3">
        <v>45876.375</v>
      </c>
      <c r="T7413" t="s">
        <v>54</v>
      </c>
      <c r="U7413" t="s">
        <v>8500</v>
      </c>
      <c r="V7413" s="3">
        <v>45871.570833333331</v>
      </c>
      <c r="W7413" t="s">
        <v>222</v>
      </c>
      <c r="Y7413" s="4">
        <v>45876</v>
      </c>
      <c r="Z7413" s="2">
        <v>0.81263888888888891</v>
      </c>
    </row>
    <row r="7414" spans="1:26" x14ac:dyDescent="0.3">
      <c r="A7414">
        <v>28412</v>
      </c>
      <c r="B7414" t="s">
        <v>220</v>
      </c>
      <c r="C7414" t="s">
        <v>27</v>
      </c>
      <c r="D7414" t="s">
        <v>120</v>
      </c>
      <c r="E7414" t="s">
        <v>70</v>
      </c>
      <c r="F7414">
        <v>8848805840</v>
      </c>
      <c r="G7414" t="s">
        <v>43</v>
      </c>
      <c r="H7414">
        <v>1733</v>
      </c>
      <c r="I7414" t="s">
        <v>8501</v>
      </c>
      <c r="J7414" t="s">
        <v>31</v>
      </c>
      <c r="K7414" t="s">
        <v>49</v>
      </c>
      <c r="O7414" t="s">
        <v>33</v>
      </c>
      <c r="S7414" s="3">
        <v>45876.375</v>
      </c>
      <c r="T7414" t="s">
        <v>54</v>
      </c>
      <c r="U7414" t="s">
        <v>8501</v>
      </c>
      <c r="V7414" s="3">
        <v>45871.570833333331</v>
      </c>
      <c r="W7414" t="s">
        <v>223</v>
      </c>
      <c r="Y7414" s="4">
        <v>45876</v>
      </c>
      <c r="Z7414" s="2">
        <v>0.81263888888888891</v>
      </c>
    </row>
    <row r="7415" spans="1:26" x14ac:dyDescent="0.3">
      <c r="A7415">
        <v>134487</v>
      </c>
      <c r="B7415" t="s">
        <v>220</v>
      </c>
      <c r="C7415" t="s">
        <v>27</v>
      </c>
      <c r="D7415" t="s">
        <v>120</v>
      </c>
      <c r="E7415" t="s">
        <v>70</v>
      </c>
      <c r="F7415">
        <v>9202346971</v>
      </c>
      <c r="G7415" t="s">
        <v>43</v>
      </c>
      <c r="H7415">
        <v>1733</v>
      </c>
      <c r="I7415" t="s">
        <v>8502</v>
      </c>
      <c r="J7415" t="s">
        <v>31</v>
      </c>
      <c r="K7415" t="s">
        <v>49</v>
      </c>
      <c r="O7415" t="s">
        <v>33</v>
      </c>
      <c r="S7415" s="3">
        <v>45876.375</v>
      </c>
      <c r="T7415" t="s">
        <v>54</v>
      </c>
      <c r="U7415" t="s">
        <v>8502</v>
      </c>
      <c r="V7415" s="3">
        <v>45871.570833333331</v>
      </c>
      <c r="W7415" t="s">
        <v>221</v>
      </c>
      <c r="Y7415" s="4">
        <v>45876</v>
      </c>
      <c r="Z7415" s="2">
        <v>0.81263888888888891</v>
      </c>
    </row>
    <row r="7416" spans="1:26" x14ac:dyDescent="0.3">
      <c r="A7416">
        <v>21512</v>
      </c>
      <c r="B7416" t="s">
        <v>220</v>
      </c>
      <c r="C7416" t="s">
        <v>27</v>
      </c>
      <c r="D7416" t="s">
        <v>120</v>
      </c>
      <c r="E7416" t="s">
        <v>70</v>
      </c>
      <c r="F7416">
        <v>9778419733</v>
      </c>
      <c r="G7416" t="s">
        <v>43</v>
      </c>
      <c r="H7416">
        <v>1733</v>
      </c>
      <c r="I7416" t="s">
        <v>8505</v>
      </c>
      <c r="J7416" t="s">
        <v>31</v>
      </c>
      <c r="K7416" t="s">
        <v>49</v>
      </c>
      <c r="O7416" t="s">
        <v>33</v>
      </c>
      <c r="S7416" s="3">
        <v>45876.375</v>
      </c>
      <c r="T7416" t="s">
        <v>54</v>
      </c>
      <c r="U7416" t="s">
        <v>8505</v>
      </c>
      <c r="V7416" s="3">
        <v>45871.570833333331</v>
      </c>
      <c r="W7416" t="s">
        <v>1462</v>
      </c>
      <c r="Y7416" s="4">
        <v>45876</v>
      </c>
      <c r="Z7416" s="2">
        <v>0.81263888888888891</v>
      </c>
    </row>
    <row r="7417" spans="1:26" x14ac:dyDescent="0.3">
      <c r="A7417">
        <v>21512</v>
      </c>
      <c r="B7417" t="s">
        <v>220</v>
      </c>
      <c r="C7417" t="s">
        <v>27</v>
      </c>
      <c r="D7417" t="s">
        <v>120</v>
      </c>
      <c r="E7417" t="s">
        <v>70</v>
      </c>
      <c r="F7417">
        <v>9778419733</v>
      </c>
      <c r="G7417" t="s">
        <v>43</v>
      </c>
      <c r="H7417">
        <v>1733</v>
      </c>
      <c r="I7417" t="s">
        <v>8506</v>
      </c>
      <c r="J7417" t="s">
        <v>31</v>
      </c>
      <c r="K7417" t="s">
        <v>49</v>
      </c>
      <c r="O7417" t="s">
        <v>33</v>
      </c>
      <c r="S7417" s="3">
        <v>45876.375</v>
      </c>
      <c r="T7417" t="s">
        <v>54</v>
      </c>
      <c r="U7417" t="s">
        <v>8506</v>
      </c>
      <c r="V7417" s="3">
        <v>45871.571527777778</v>
      </c>
      <c r="W7417" t="s">
        <v>1462</v>
      </c>
      <c r="Y7417" s="4">
        <v>45876</v>
      </c>
      <c r="Z7417" s="2">
        <v>0.81263888888888891</v>
      </c>
    </row>
    <row r="7418" spans="1:26" x14ac:dyDescent="0.3">
      <c r="A7418">
        <v>134487</v>
      </c>
      <c r="B7418" t="s">
        <v>220</v>
      </c>
      <c r="C7418" t="s">
        <v>27</v>
      </c>
      <c r="D7418" t="s">
        <v>120</v>
      </c>
      <c r="E7418" t="s">
        <v>70</v>
      </c>
      <c r="F7418">
        <v>9202346971</v>
      </c>
      <c r="G7418" t="s">
        <v>43</v>
      </c>
      <c r="H7418">
        <v>1733</v>
      </c>
      <c r="I7418" t="s">
        <v>8507</v>
      </c>
      <c r="J7418" t="s">
        <v>31</v>
      </c>
      <c r="K7418" t="s">
        <v>49</v>
      </c>
      <c r="O7418" t="s">
        <v>33</v>
      </c>
      <c r="S7418" s="3">
        <v>45876.375</v>
      </c>
      <c r="T7418" t="s">
        <v>54</v>
      </c>
      <c r="U7418" t="s">
        <v>8507</v>
      </c>
      <c r="V7418" s="3">
        <v>45871.571527777778</v>
      </c>
      <c r="W7418" t="s">
        <v>221</v>
      </c>
      <c r="Y7418" s="4">
        <v>45876</v>
      </c>
      <c r="Z7418" s="2">
        <v>0.81263888888888891</v>
      </c>
    </row>
    <row r="7419" spans="1:26" x14ac:dyDescent="0.3">
      <c r="A7419">
        <v>16951</v>
      </c>
      <c r="B7419" t="s">
        <v>220</v>
      </c>
      <c r="C7419" t="s">
        <v>27</v>
      </c>
      <c r="D7419" t="s">
        <v>120</v>
      </c>
      <c r="E7419" t="s">
        <v>70</v>
      </c>
      <c r="F7419">
        <v>8714601833</v>
      </c>
      <c r="G7419" t="s">
        <v>43</v>
      </c>
      <c r="H7419">
        <v>1733</v>
      </c>
      <c r="I7419" t="s">
        <v>8510</v>
      </c>
      <c r="J7419" t="s">
        <v>31</v>
      </c>
      <c r="K7419" t="s">
        <v>49</v>
      </c>
      <c r="O7419" t="s">
        <v>33</v>
      </c>
      <c r="S7419" s="3">
        <v>45876.375</v>
      </c>
      <c r="T7419" t="s">
        <v>54</v>
      </c>
      <c r="U7419" t="s">
        <v>8510</v>
      </c>
      <c r="V7419" s="3">
        <v>45871.571527777778</v>
      </c>
      <c r="W7419" t="s">
        <v>222</v>
      </c>
      <c r="Y7419" s="4">
        <v>45876</v>
      </c>
      <c r="Z7419" s="2">
        <v>0.81263888888888891</v>
      </c>
    </row>
    <row r="7420" spans="1:26" x14ac:dyDescent="0.3">
      <c r="A7420">
        <v>21512</v>
      </c>
      <c r="B7420" t="s">
        <v>220</v>
      </c>
      <c r="C7420" t="s">
        <v>27</v>
      </c>
      <c r="D7420" t="s">
        <v>120</v>
      </c>
      <c r="E7420" t="s">
        <v>70</v>
      </c>
      <c r="F7420">
        <v>9778419733</v>
      </c>
      <c r="G7420" t="s">
        <v>43</v>
      </c>
      <c r="H7420">
        <v>1733</v>
      </c>
      <c r="I7420" t="s">
        <v>8511</v>
      </c>
      <c r="J7420" t="s">
        <v>31</v>
      </c>
      <c r="K7420" t="s">
        <v>49</v>
      </c>
      <c r="O7420" t="s">
        <v>33</v>
      </c>
      <c r="S7420" s="3">
        <v>45876.375</v>
      </c>
      <c r="T7420" t="s">
        <v>54</v>
      </c>
      <c r="U7420" t="s">
        <v>8511</v>
      </c>
      <c r="V7420" s="3">
        <v>45871.571527777778</v>
      </c>
      <c r="W7420" t="s">
        <v>1462</v>
      </c>
      <c r="Y7420" s="4">
        <v>45876</v>
      </c>
      <c r="Z7420" s="2">
        <v>0.81263888888888891</v>
      </c>
    </row>
    <row r="7421" spans="1:26" x14ac:dyDescent="0.3">
      <c r="A7421">
        <v>135764</v>
      </c>
      <c r="B7421" t="s">
        <v>220</v>
      </c>
      <c r="C7421" t="s">
        <v>27</v>
      </c>
      <c r="D7421" t="s">
        <v>120</v>
      </c>
      <c r="E7421" t="s">
        <v>70</v>
      </c>
      <c r="F7421">
        <v>9098647663</v>
      </c>
      <c r="G7421" t="s">
        <v>43</v>
      </c>
      <c r="H7421">
        <v>1733</v>
      </c>
      <c r="I7421" t="s">
        <v>8512</v>
      </c>
      <c r="J7421" t="s">
        <v>31</v>
      </c>
      <c r="K7421" t="s">
        <v>49</v>
      </c>
      <c r="O7421" t="s">
        <v>33</v>
      </c>
      <c r="S7421" s="3">
        <v>45876.375</v>
      </c>
      <c r="T7421" t="s">
        <v>54</v>
      </c>
      <c r="U7421" t="s">
        <v>8512</v>
      </c>
      <c r="V7421" s="3">
        <v>45871.571527777778</v>
      </c>
      <c r="W7421" t="s">
        <v>1461</v>
      </c>
      <c r="Y7421" s="4">
        <v>45876</v>
      </c>
      <c r="Z7421" s="2">
        <v>0.81263888888888891</v>
      </c>
    </row>
    <row r="7422" spans="1:26" x14ac:dyDescent="0.3">
      <c r="A7422">
        <v>16951</v>
      </c>
      <c r="B7422" t="s">
        <v>220</v>
      </c>
      <c r="C7422" t="s">
        <v>27</v>
      </c>
      <c r="D7422" t="s">
        <v>120</v>
      </c>
      <c r="E7422" t="s">
        <v>70</v>
      </c>
      <c r="F7422">
        <v>8714601833</v>
      </c>
      <c r="G7422" t="s">
        <v>43</v>
      </c>
      <c r="H7422">
        <v>1733</v>
      </c>
      <c r="I7422" t="s">
        <v>8514</v>
      </c>
      <c r="J7422" t="s">
        <v>31</v>
      </c>
      <c r="K7422" t="s">
        <v>49</v>
      </c>
      <c r="O7422" t="s">
        <v>33</v>
      </c>
      <c r="S7422" s="3">
        <v>45876.375</v>
      </c>
      <c r="T7422" t="s">
        <v>54</v>
      </c>
      <c r="U7422" t="s">
        <v>8514</v>
      </c>
      <c r="V7422" s="3">
        <v>45871.571527777778</v>
      </c>
      <c r="W7422" t="s">
        <v>222</v>
      </c>
      <c r="Y7422" s="4">
        <v>45876</v>
      </c>
      <c r="Z7422" s="2">
        <v>0.81263888888888891</v>
      </c>
    </row>
    <row r="7423" spans="1:26" x14ac:dyDescent="0.3">
      <c r="A7423">
        <v>21512</v>
      </c>
      <c r="B7423" t="s">
        <v>220</v>
      </c>
      <c r="C7423" t="s">
        <v>27</v>
      </c>
      <c r="D7423" t="s">
        <v>120</v>
      </c>
      <c r="E7423" t="s">
        <v>70</v>
      </c>
      <c r="F7423">
        <v>9778419733</v>
      </c>
      <c r="G7423" t="s">
        <v>43</v>
      </c>
      <c r="H7423">
        <v>1733</v>
      </c>
      <c r="I7423" t="s">
        <v>8515</v>
      </c>
      <c r="J7423" t="s">
        <v>31</v>
      </c>
      <c r="K7423" t="s">
        <v>49</v>
      </c>
      <c r="O7423" t="s">
        <v>33</v>
      </c>
      <c r="S7423" s="3">
        <v>45876.375</v>
      </c>
      <c r="T7423" t="s">
        <v>54</v>
      </c>
      <c r="U7423" t="s">
        <v>8515</v>
      </c>
      <c r="V7423" s="3">
        <v>45871.571527777778</v>
      </c>
      <c r="W7423" t="s">
        <v>1462</v>
      </c>
      <c r="Y7423" s="4">
        <v>45876</v>
      </c>
      <c r="Z7423" s="2">
        <v>0.81263888888888891</v>
      </c>
    </row>
    <row r="7424" spans="1:26" x14ac:dyDescent="0.3">
      <c r="A7424">
        <v>28412</v>
      </c>
      <c r="B7424" t="s">
        <v>220</v>
      </c>
      <c r="C7424" t="s">
        <v>27</v>
      </c>
      <c r="D7424" t="s">
        <v>120</v>
      </c>
      <c r="E7424" t="s">
        <v>70</v>
      </c>
      <c r="F7424">
        <v>8848805840</v>
      </c>
      <c r="G7424" t="s">
        <v>43</v>
      </c>
      <c r="H7424">
        <v>1733</v>
      </c>
      <c r="I7424" t="s">
        <v>8516</v>
      </c>
      <c r="J7424" t="s">
        <v>31</v>
      </c>
      <c r="K7424" t="s">
        <v>49</v>
      </c>
      <c r="O7424" t="s">
        <v>33</v>
      </c>
      <c r="S7424" s="3">
        <v>45876.375</v>
      </c>
      <c r="T7424" t="s">
        <v>54</v>
      </c>
      <c r="U7424" t="s">
        <v>8516</v>
      </c>
      <c r="V7424" s="3">
        <v>45871.571527777778</v>
      </c>
      <c r="W7424" t="s">
        <v>223</v>
      </c>
      <c r="Y7424" s="4">
        <v>45876</v>
      </c>
      <c r="Z7424" s="2">
        <v>0.81263888888888891</v>
      </c>
    </row>
    <row r="7425" spans="1:26" x14ac:dyDescent="0.3">
      <c r="A7425">
        <v>16951</v>
      </c>
      <c r="B7425" t="s">
        <v>220</v>
      </c>
      <c r="C7425" t="s">
        <v>27</v>
      </c>
      <c r="D7425" t="s">
        <v>120</v>
      </c>
      <c r="E7425" t="s">
        <v>70</v>
      </c>
      <c r="F7425">
        <v>8714601833</v>
      </c>
      <c r="G7425" t="s">
        <v>43</v>
      </c>
      <c r="H7425">
        <v>1733</v>
      </c>
      <c r="I7425" t="s">
        <v>8517</v>
      </c>
      <c r="J7425" t="s">
        <v>31</v>
      </c>
      <c r="K7425" t="s">
        <v>49</v>
      </c>
      <c r="O7425" t="s">
        <v>33</v>
      </c>
      <c r="S7425" s="3">
        <v>45876.375</v>
      </c>
      <c r="T7425" t="s">
        <v>54</v>
      </c>
      <c r="U7425" t="s">
        <v>8517</v>
      </c>
      <c r="V7425" s="3">
        <v>45871.571527777778</v>
      </c>
      <c r="W7425" t="s">
        <v>222</v>
      </c>
      <c r="Y7425" s="4">
        <v>45876</v>
      </c>
      <c r="Z7425" s="2">
        <v>0.81263888888888891</v>
      </c>
    </row>
    <row r="7426" spans="1:26" x14ac:dyDescent="0.3">
      <c r="A7426">
        <v>134165</v>
      </c>
      <c r="B7426" t="s">
        <v>898</v>
      </c>
      <c r="C7426" t="s">
        <v>27</v>
      </c>
      <c r="D7426" t="s">
        <v>69</v>
      </c>
      <c r="E7426" t="s">
        <v>70</v>
      </c>
      <c r="F7426">
        <v>8305887922</v>
      </c>
      <c r="G7426" t="s">
        <v>43</v>
      </c>
      <c r="H7426">
        <v>1734</v>
      </c>
      <c r="I7426" t="s">
        <v>8519</v>
      </c>
      <c r="J7426" t="s">
        <v>31</v>
      </c>
      <c r="K7426" t="s">
        <v>49</v>
      </c>
      <c r="O7426" t="s">
        <v>33</v>
      </c>
      <c r="S7426" s="3">
        <v>45876.375</v>
      </c>
      <c r="T7426" t="s">
        <v>54</v>
      </c>
      <c r="U7426" t="s">
        <v>8519</v>
      </c>
      <c r="V7426" s="3">
        <v>45871.571527777778</v>
      </c>
      <c r="W7426" t="s">
        <v>899</v>
      </c>
      <c r="Y7426" s="4">
        <v>45876</v>
      </c>
      <c r="Z7426" s="2">
        <v>0.81263888888888891</v>
      </c>
    </row>
    <row r="7427" spans="1:26" x14ac:dyDescent="0.3">
      <c r="A7427">
        <v>134165</v>
      </c>
      <c r="B7427" t="s">
        <v>898</v>
      </c>
      <c r="C7427" t="s">
        <v>27</v>
      </c>
      <c r="D7427" t="s">
        <v>69</v>
      </c>
      <c r="E7427" t="s">
        <v>70</v>
      </c>
      <c r="F7427">
        <v>8305887922</v>
      </c>
      <c r="G7427" t="s">
        <v>43</v>
      </c>
      <c r="H7427">
        <v>1734</v>
      </c>
      <c r="I7427" t="s">
        <v>8520</v>
      </c>
      <c r="J7427" t="s">
        <v>31</v>
      </c>
      <c r="K7427" t="s">
        <v>49</v>
      </c>
      <c r="O7427" t="s">
        <v>33</v>
      </c>
      <c r="S7427" s="3">
        <v>45876.375</v>
      </c>
      <c r="T7427" t="s">
        <v>54</v>
      </c>
      <c r="U7427" t="s">
        <v>8520</v>
      </c>
      <c r="V7427" s="3">
        <v>45871.571527777778</v>
      </c>
      <c r="W7427" t="s">
        <v>899</v>
      </c>
      <c r="Y7427" s="4">
        <v>45876</v>
      </c>
      <c r="Z7427" s="2">
        <v>0.81263888888888891</v>
      </c>
    </row>
    <row r="7428" spans="1:26" x14ac:dyDescent="0.3">
      <c r="A7428">
        <v>134165</v>
      </c>
      <c r="B7428" t="s">
        <v>898</v>
      </c>
      <c r="C7428" t="s">
        <v>27</v>
      </c>
      <c r="D7428" t="s">
        <v>69</v>
      </c>
      <c r="E7428" t="s">
        <v>70</v>
      </c>
      <c r="F7428">
        <v>8305887922</v>
      </c>
      <c r="G7428" t="s">
        <v>43</v>
      </c>
      <c r="H7428">
        <v>1734</v>
      </c>
      <c r="I7428" t="s">
        <v>8521</v>
      </c>
      <c r="J7428" t="s">
        <v>31</v>
      </c>
      <c r="K7428" t="s">
        <v>49</v>
      </c>
      <c r="O7428" t="s">
        <v>33</v>
      </c>
      <c r="S7428" s="3">
        <v>45876.375</v>
      </c>
      <c r="T7428" t="s">
        <v>54</v>
      </c>
      <c r="U7428" t="s">
        <v>8521</v>
      </c>
      <c r="V7428" s="3">
        <v>45871.571527777778</v>
      </c>
      <c r="W7428" t="s">
        <v>899</v>
      </c>
      <c r="Y7428" s="4">
        <v>45876</v>
      </c>
      <c r="Z7428" s="2">
        <v>0.81263888888888891</v>
      </c>
    </row>
    <row r="7429" spans="1:26" x14ac:dyDescent="0.3">
      <c r="A7429">
        <v>134165</v>
      </c>
      <c r="B7429" t="s">
        <v>898</v>
      </c>
      <c r="C7429" t="s">
        <v>27</v>
      </c>
      <c r="D7429" t="s">
        <v>69</v>
      </c>
      <c r="E7429" t="s">
        <v>70</v>
      </c>
      <c r="F7429">
        <v>8305887922</v>
      </c>
      <c r="G7429" t="s">
        <v>43</v>
      </c>
      <c r="H7429">
        <v>1734</v>
      </c>
      <c r="I7429" t="s">
        <v>8522</v>
      </c>
      <c r="J7429" t="s">
        <v>31</v>
      </c>
      <c r="K7429" t="s">
        <v>49</v>
      </c>
      <c r="O7429" t="s">
        <v>33</v>
      </c>
      <c r="S7429" s="3">
        <v>45876.375</v>
      </c>
      <c r="T7429" t="s">
        <v>54</v>
      </c>
      <c r="U7429" t="s">
        <v>8522</v>
      </c>
      <c r="V7429" s="3">
        <v>45871.571527777778</v>
      </c>
      <c r="W7429" t="s">
        <v>899</v>
      </c>
      <c r="Y7429" s="4">
        <v>45876</v>
      </c>
      <c r="Z7429" s="2">
        <v>0.81263888888888891</v>
      </c>
    </row>
    <row r="7430" spans="1:26" x14ac:dyDescent="0.3">
      <c r="A7430">
        <v>134165</v>
      </c>
      <c r="B7430" t="s">
        <v>898</v>
      </c>
      <c r="C7430" t="s">
        <v>27</v>
      </c>
      <c r="D7430" t="s">
        <v>69</v>
      </c>
      <c r="E7430" t="s">
        <v>70</v>
      </c>
      <c r="F7430">
        <v>8305887922</v>
      </c>
      <c r="G7430" t="s">
        <v>43</v>
      </c>
      <c r="H7430">
        <v>1734</v>
      </c>
      <c r="I7430" t="s">
        <v>8524</v>
      </c>
      <c r="J7430" t="s">
        <v>31</v>
      </c>
      <c r="K7430" t="s">
        <v>49</v>
      </c>
      <c r="O7430" t="s">
        <v>33</v>
      </c>
      <c r="S7430" s="3">
        <v>45876.375</v>
      </c>
      <c r="T7430" t="s">
        <v>54</v>
      </c>
      <c r="U7430" t="s">
        <v>8524</v>
      </c>
      <c r="V7430" s="3">
        <v>45871.571527777778</v>
      </c>
      <c r="W7430" t="s">
        <v>899</v>
      </c>
      <c r="Y7430" s="4">
        <v>45876</v>
      </c>
      <c r="Z7430" s="2">
        <v>0.81263888888888891</v>
      </c>
    </row>
    <row r="7431" spans="1:26" x14ac:dyDescent="0.3">
      <c r="A7431">
        <v>134165</v>
      </c>
      <c r="B7431" t="s">
        <v>898</v>
      </c>
      <c r="C7431" t="s">
        <v>27</v>
      </c>
      <c r="D7431" t="s">
        <v>69</v>
      </c>
      <c r="E7431" t="s">
        <v>70</v>
      </c>
      <c r="F7431">
        <v>8305887922</v>
      </c>
      <c r="G7431" t="s">
        <v>43</v>
      </c>
      <c r="H7431">
        <v>1734</v>
      </c>
      <c r="I7431" t="s">
        <v>8525</v>
      </c>
      <c r="J7431" t="s">
        <v>31</v>
      </c>
      <c r="K7431" t="s">
        <v>49</v>
      </c>
      <c r="O7431" t="s">
        <v>33</v>
      </c>
      <c r="S7431" s="3">
        <v>45876.375</v>
      </c>
      <c r="T7431" t="s">
        <v>54</v>
      </c>
      <c r="U7431" t="s">
        <v>8525</v>
      </c>
      <c r="V7431" s="3">
        <v>45871.571527777778</v>
      </c>
      <c r="W7431" t="s">
        <v>899</v>
      </c>
      <c r="Y7431" s="4">
        <v>45876</v>
      </c>
      <c r="Z7431" s="2">
        <v>0.81263888888888891</v>
      </c>
    </row>
    <row r="7432" spans="1:26" x14ac:dyDescent="0.3">
      <c r="A7432">
        <v>134165</v>
      </c>
      <c r="B7432" t="s">
        <v>898</v>
      </c>
      <c r="C7432" t="s">
        <v>27</v>
      </c>
      <c r="D7432" t="s">
        <v>69</v>
      </c>
      <c r="E7432" t="s">
        <v>70</v>
      </c>
      <c r="F7432">
        <v>8305887922</v>
      </c>
      <c r="G7432" t="s">
        <v>43</v>
      </c>
      <c r="H7432">
        <v>1734</v>
      </c>
      <c r="I7432" t="s">
        <v>8526</v>
      </c>
      <c r="J7432" t="s">
        <v>31</v>
      </c>
      <c r="K7432" t="s">
        <v>49</v>
      </c>
      <c r="O7432" t="s">
        <v>33</v>
      </c>
      <c r="S7432" s="3">
        <v>45876.375</v>
      </c>
      <c r="T7432" t="s">
        <v>54</v>
      </c>
      <c r="U7432" t="s">
        <v>8526</v>
      </c>
      <c r="V7432" s="3">
        <v>45871.571527777778</v>
      </c>
      <c r="W7432" t="s">
        <v>899</v>
      </c>
      <c r="Y7432" s="4">
        <v>45876</v>
      </c>
      <c r="Z7432" s="2">
        <v>0.81263888888888891</v>
      </c>
    </row>
    <row r="7433" spans="1:26" x14ac:dyDescent="0.3">
      <c r="A7433">
        <v>134165</v>
      </c>
      <c r="B7433" t="s">
        <v>898</v>
      </c>
      <c r="C7433" t="s">
        <v>27</v>
      </c>
      <c r="D7433" t="s">
        <v>69</v>
      </c>
      <c r="E7433" t="s">
        <v>70</v>
      </c>
      <c r="F7433">
        <v>8305887922</v>
      </c>
      <c r="G7433" t="s">
        <v>43</v>
      </c>
      <c r="H7433">
        <v>1734</v>
      </c>
      <c r="I7433" t="s">
        <v>8527</v>
      </c>
      <c r="J7433" t="s">
        <v>31</v>
      </c>
      <c r="K7433" t="s">
        <v>49</v>
      </c>
      <c r="O7433" t="s">
        <v>33</v>
      </c>
      <c r="S7433" s="3">
        <v>45876.375</v>
      </c>
      <c r="T7433" t="s">
        <v>54</v>
      </c>
      <c r="U7433" t="s">
        <v>8527</v>
      </c>
      <c r="V7433" s="3">
        <v>45871.571527777778</v>
      </c>
      <c r="W7433" t="s">
        <v>899</v>
      </c>
      <c r="Y7433" s="4">
        <v>45876</v>
      </c>
      <c r="Z7433" s="2">
        <v>0.81263888888888891</v>
      </c>
    </row>
    <row r="7434" spans="1:26" x14ac:dyDescent="0.3">
      <c r="A7434">
        <v>134165</v>
      </c>
      <c r="B7434" t="s">
        <v>898</v>
      </c>
      <c r="C7434" t="s">
        <v>27</v>
      </c>
      <c r="D7434" t="s">
        <v>69</v>
      </c>
      <c r="E7434" t="s">
        <v>70</v>
      </c>
      <c r="F7434">
        <v>8305887922</v>
      </c>
      <c r="G7434" t="s">
        <v>43</v>
      </c>
      <c r="H7434">
        <v>1734</v>
      </c>
      <c r="I7434" t="s">
        <v>8529</v>
      </c>
      <c r="J7434" t="s">
        <v>31</v>
      </c>
      <c r="K7434" t="s">
        <v>49</v>
      </c>
      <c r="O7434" t="s">
        <v>33</v>
      </c>
      <c r="S7434" s="3">
        <v>45876.375</v>
      </c>
      <c r="T7434" t="s">
        <v>54</v>
      </c>
      <c r="U7434" t="s">
        <v>8529</v>
      </c>
      <c r="V7434" s="3">
        <v>45871.571527777778</v>
      </c>
      <c r="W7434" t="s">
        <v>899</v>
      </c>
      <c r="Y7434" s="4">
        <v>45876</v>
      </c>
      <c r="Z7434" s="2">
        <v>0.81263888888888891</v>
      </c>
    </row>
    <row r="7435" spans="1:26" x14ac:dyDescent="0.3">
      <c r="A7435">
        <v>131631</v>
      </c>
      <c r="B7435" t="s">
        <v>1463</v>
      </c>
      <c r="C7435" t="s">
        <v>27</v>
      </c>
      <c r="D7435" t="s">
        <v>120</v>
      </c>
      <c r="E7435" t="s">
        <v>70</v>
      </c>
      <c r="F7435">
        <v>7067010434</v>
      </c>
      <c r="G7435" t="s">
        <v>43</v>
      </c>
      <c r="H7435">
        <v>1735</v>
      </c>
      <c r="I7435" t="s">
        <v>8530</v>
      </c>
      <c r="J7435" t="s">
        <v>31</v>
      </c>
      <c r="K7435" t="s">
        <v>49</v>
      </c>
      <c r="O7435" t="s">
        <v>33</v>
      </c>
      <c r="S7435" s="3">
        <v>45876.375</v>
      </c>
      <c r="T7435" t="s">
        <v>54</v>
      </c>
      <c r="U7435" t="s">
        <v>8530</v>
      </c>
      <c r="V7435" s="3">
        <v>45871.571527777778</v>
      </c>
      <c r="W7435" t="s">
        <v>1464</v>
      </c>
      <c r="Y7435" s="4">
        <v>45876</v>
      </c>
      <c r="Z7435" s="2">
        <v>0.81263888888888891</v>
      </c>
    </row>
    <row r="7436" spans="1:26" x14ac:dyDescent="0.3">
      <c r="A7436">
        <v>131631</v>
      </c>
      <c r="B7436" t="s">
        <v>1463</v>
      </c>
      <c r="C7436" t="s">
        <v>27</v>
      </c>
      <c r="D7436" t="s">
        <v>120</v>
      </c>
      <c r="E7436" t="s">
        <v>70</v>
      </c>
      <c r="F7436">
        <v>7067010434</v>
      </c>
      <c r="G7436" t="s">
        <v>43</v>
      </c>
      <c r="H7436">
        <v>1735</v>
      </c>
      <c r="I7436" t="s">
        <v>8531</v>
      </c>
      <c r="J7436" t="s">
        <v>31</v>
      </c>
      <c r="K7436" t="s">
        <v>49</v>
      </c>
      <c r="O7436" t="s">
        <v>33</v>
      </c>
      <c r="S7436" s="3">
        <v>45876.375</v>
      </c>
      <c r="T7436" t="s">
        <v>54</v>
      </c>
      <c r="U7436" t="s">
        <v>8531</v>
      </c>
      <c r="V7436" s="3">
        <v>45871.571527777778</v>
      </c>
      <c r="W7436" t="s">
        <v>1464</v>
      </c>
      <c r="Y7436" s="4">
        <v>45876</v>
      </c>
      <c r="Z7436" s="2">
        <v>0.81263888888888891</v>
      </c>
    </row>
    <row r="7437" spans="1:26" x14ac:dyDescent="0.3">
      <c r="A7437">
        <v>136268</v>
      </c>
      <c r="B7437" t="s">
        <v>1463</v>
      </c>
      <c r="C7437" t="s">
        <v>27</v>
      </c>
      <c r="D7437" t="s">
        <v>120</v>
      </c>
      <c r="E7437" t="s">
        <v>70</v>
      </c>
      <c r="F7437">
        <v>6351781383</v>
      </c>
      <c r="G7437" t="s">
        <v>43</v>
      </c>
      <c r="H7437">
        <v>1735</v>
      </c>
      <c r="I7437" t="s">
        <v>8532</v>
      </c>
      <c r="J7437" t="s">
        <v>31</v>
      </c>
      <c r="K7437" t="s">
        <v>49</v>
      </c>
      <c r="O7437" t="s">
        <v>33</v>
      </c>
      <c r="S7437" s="3">
        <v>45876.375</v>
      </c>
      <c r="T7437" t="s">
        <v>54</v>
      </c>
      <c r="U7437" t="s">
        <v>8532</v>
      </c>
      <c r="V7437" s="3">
        <v>45871.571527777778</v>
      </c>
      <c r="W7437" t="s">
        <v>1465</v>
      </c>
      <c r="Y7437" s="4">
        <v>45876</v>
      </c>
      <c r="Z7437" s="2">
        <v>0.81263888888888891</v>
      </c>
    </row>
    <row r="7438" spans="1:26" x14ac:dyDescent="0.3">
      <c r="A7438">
        <v>136268</v>
      </c>
      <c r="B7438" t="s">
        <v>1463</v>
      </c>
      <c r="C7438" t="s">
        <v>27</v>
      </c>
      <c r="D7438" t="s">
        <v>120</v>
      </c>
      <c r="E7438" t="s">
        <v>70</v>
      </c>
      <c r="F7438">
        <v>6351781383</v>
      </c>
      <c r="G7438" t="s">
        <v>43</v>
      </c>
      <c r="H7438">
        <v>1735</v>
      </c>
      <c r="I7438" t="s">
        <v>8533</v>
      </c>
      <c r="J7438" t="s">
        <v>31</v>
      </c>
      <c r="K7438" t="s">
        <v>49</v>
      </c>
      <c r="O7438" t="s">
        <v>33</v>
      </c>
      <c r="S7438" s="3">
        <v>45876.375</v>
      </c>
      <c r="T7438" t="s">
        <v>54</v>
      </c>
      <c r="U7438" t="s">
        <v>8533</v>
      </c>
      <c r="V7438" s="3">
        <v>45871.571527777778</v>
      </c>
      <c r="W7438" t="s">
        <v>1465</v>
      </c>
      <c r="Y7438" s="4">
        <v>45876</v>
      </c>
      <c r="Z7438" s="2">
        <v>0.81263888888888891</v>
      </c>
    </row>
    <row r="7439" spans="1:26" x14ac:dyDescent="0.3">
      <c r="A7439">
        <v>136268</v>
      </c>
      <c r="B7439" t="s">
        <v>1463</v>
      </c>
      <c r="C7439" t="s">
        <v>27</v>
      </c>
      <c r="D7439" t="s">
        <v>120</v>
      </c>
      <c r="E7439" t="s">
        <v>70</v>
      </c>
      <c r="F7439">
        <v>6351781383</v>
      </c>
      <c r="G7439" t="s">
        <v>43</v>
      </c>
      <c r="H7439">
        <v>1735</v>
      </c>
      <c r="I7439" t="s">
        <v>8534</v>
      </c>
      <c r="J7439" t="s">
        <v>31</v>
      </c>
      <c r="K7439" t="s">
        <v>49</v>
      </c>
      <c r="O7439" t="s">
        <v>33</v>
      </c>
      <c r="S7439" s="3">
        <v>45876.375</v>
      </c>
      <c r="T7439" t="s">
        <v>54</v>
      </c>
      <c r="U7439" t="s">
        <v>8534</v>
      </c>
      <c r="V7439" s="3">
        <v>45871.571527777778</v>
      </c>
      <c r="W7439" t="s">
        <v>1465</v>
      </c>
      <c r="Y7439" s="4">
        <v>45876</v>
      </c>
      <c r="Z7439" s="2">
        <v>0.81263888888888891</v>
      </c>
    </row>
    <row r="7440" spans="1:26" x14ac:dyDescent="0.3">
      <c r="A7440">
        <v>136268</v>
      </c>
      <c r="B7440" t="s">
        <v>1463</v>
      </c>
      <c r="C7440" t="s">
        <v>27</v>
      </c>
      <c r="D7440" t="s">
        <v>120</v>
      </c>
      <c r="E7440" t="s">
        <v>70</v>
      </c>
      <c r="F7440">
        <v>6351781383</v>
      </c>
      <c r="G7440" t="s">
        <v>43</v>
      </c>
      <c r="H7440">
        <v>1735</v>
      </c>
      <c r="I7440" t="s">
        <v>8536</v>
      </c>
      <c r="J7440" t="s">
        <v>31</v>
      </c>
      <c r="K7440" t="s">
        <v>49</v>
      </c>
      <c r="O7440" t="s">
        <v>33</v>
      </c>
      <c r="S7440" s="3">
        <v>45876.375</v>
      </c>
      <c r="T7440" t="s">
        <v>54</v>
      </c>
      <c r="U7440" t="s">
        <v>8536</v>
      </c>
      <c r="V7440" s="3">
        <v>45871.571527777778</v>
      </c>
      <c r="W7440" t="s">
        <v>1465</v>
      </c>
      <c r="Y7440" s="4">
        <v>45876</v>
      </c>
      <c r="Z7440" s="2">
        <v>0.81263888888888891</v>
      </c>
    </row>
    <row r="7441" spans="1:26" x14ac:dyDescent="0.3">
      <c r="A7441">
        <v>136268</v>
      </c>
      <c r="B7441" t="s">
        <v>1463</v>
      </c>
      <c r="C7441" t="s">
        <v>27</v>
      </c>
      <c r="D7441" t="s">
        <v>120</v>
      </c>
      <c r="E7441" t="s">
        <v>70</v>
      </c>
      <c r="F7441">
        <v>6351781383</v>
      </c>
      <c r="G7441" t="s">
        <v>43</v>
      </c>
      <c r="H7441">
        <v>1735</v>
      </c>
      <c r="I7441" t="s">
        <v>8537</v>
      </c>
      <c r="J7441" t="s">
        <v>31</v>
      </c>
      <c r="K7441" t="s">
        <v>49</v>
      </c>
      <c r="O7441" t="s">
        <v>33</v>
      </c>
      <c r="S7441" s="3">
        <v>45876.375</v>
      </c>
      <c r="T7441" t="s">
        <v>54</v>
      </c>
      <c r="U7441" t="s">
        <v>8537</v>
      </c>
      <c r="V7441" s="3">
        <v>45871.571527777778</v>
      </c>
      <c r="W7441" t="s">
        <v>1465</v>
      </c>
      <c r="Y7441" s="4">
        <v>45876</v>
      </c>
      <c r="Z7441" s="2">
        <v>0.81263888888888891</v>
      </c>
    </row>
    <row r="7442" spans="1:26" x14ac:dyDescent="0.3">
      <c r="A7442">
        <v>131631</v>
      </c>
      <c r="B7442" t="s">
        <v>1463</v>
      </c>
      <c r="C7442" t="s">
        <v>27</v>
      </c>
      <c r="D7442" t="s">
        <v>120</v>
      </c>
      <c r="E7442" t="s">
        <v>70</v>
      </c>
      <c r="F7442">
        <v>7067010434</v>
      </c>
      <c r="G7442" t="s">
        <v>43</v>
      </c>
      <c r="H7442">
        <v>1735</v>
      </c>
      <c r="I7442" t="s">
        <v>8538</v>
      </c>
      <c r="J7442" t="s">
        <v>31</v>
      </c>
      <c r="K7442" t="s">
        <v>49</v>
      </c>
      <c r="O7442" t="s">
        <v>33</v>
      </c>
      <c r="S7442" s="3">
        <v>45876.375</v>
      </c>
      <c r="T7442" t="s">
        <v>54</v>
      </c>
      <c r="U7442" t="s">
        <v>8538</v>
      </c>
      <c r="V7442" s="3">
        <v>45871.571527777778</v>
      </c>
      <c r="W7442" t="s">
        <v>1464</v>
      </c>
      <c r="Y7442" s="4">
        <v>45876</v>
      </c>
      <c r="Z7442" s="2">
        <v>0.81263888888888891</v>
      </c>
    </row>
    <row r="7443" spans="1:26" x14ac:dyDescent="0.3">
      <c r="A7443">
        <v>134046</v>
      </c>
      <c r="B7443" t="s">
        <v>235</v>
      </c>
      <c r="C7443" t="s">
        <v>27</v>
      </c>
      <c r="D7443" t="s">
        <v>200</v>
      </c>
      <c r="E7443" t="s">
        <v>42</v>
      </c>
      <c r="F7443">
        <v>7000750799</v>
      </c>
      <c r="G7443" t="s">
        <v>43</v>
      </c>
      <c r="H7443">
        <v>1746</v>
      </c>
      <c r="I7443" t="s">
        <v>8539</v>
      </c>
      <c r="J7443" t="s">
        <v>31</v>
      </c>
      <c r="K7443" t="s">
        <v>49</v>
      </c>
      <c r="O7443" t="s">
        <v>33</v>
      </c>
      <c r="S7443" s="3">
        <v>45876.375</v>
      </c>
      <c r="T7443" t="s">
        <v>54</v>
      </c>
      <c r="U7443" t="s">
        <v>8539</v>
      </c>
      <c r="V7443" s="3">
        <v>45871.571527777778</v>
      </c>
      <c r="W7443" t="s">
        <v>933</v>
      </c>
      <c r="Y7443" s="4">
        <v>45876</v>
      </c>
      <c r="Z7443" s="2">
        <v>0.81263888888888891</v>
      </c>
    </row>
    <row r="7444" spans="1:26" x14ac:dyDescent="0.3">
      <c r="A7444">
        <v>134046</v>
      </c>
      <c r="B7444" t="s">
        <v>235</v>
      </c>
      <c r="C7444" t="s">
        <v>27</v>
      </c>
      <c r="D7444" t="s">
        <v>200</v>
      </c>
      <c r="E7444" t="s">
        <v>42</v>
      </c>
      <c r="F7444">
        <v>7000750799</v>
      </c>
      <c r="G7444" t="s">
        <v>43</v>
      </c>
      <c r="H7444">
        <v>1746</v>
      </c>
      <c r="I7444" t="s">
        <v>8540</v>
      </c>
      <c r="J7444" t="s">
        <v>31</v>
      </c>
      <c r="K7444" t="s">
        <v>49</v>
      </c>
      <c r="O7444" t="s">
        <v>33</v>
      </c>
      <c r="S7444" s="3">
        <v>45876.375</v>
      </c>
      <c r="T7444" t="s">
        <v>54</v>
      </c>
      <c r="U7444" t="s">
        <v>8540</v>
      </c>
      <c r="V7444" s="3">
        <v>45871.571527777778</v>
      </c>
      <c r="W7444" t="s">
        <v>933</v>
      </c>
      <c r="Y7444" s="4">
        <v>45876</v>
      </c>
      <c r="Z7444" s="2">
        <v>0.81263888888888891</v>
      </c>
    </row>
    <row r="7445" spans="1:26" x14ac:dyDescent="0.3">
      <c r="A7445">
        <v>20284</v>
      </c>
      <c r="B7445" t="s">
        <v>235</v>
      </c>
      <c r="C7445" t="s">
        <v>27</v>
      </c>
      <c r="D7445" t="s">
        <v>200</v>
      </c>
      <c r="E7445" t="s">
        <v>42</v>
      </c>
      <c r="F7445">
        <v>8714629518</v>
      </c>
      <c r="G7445" t="s">
        <v>43</v>
      </c>
      <c r="H7445">
        <v>1746</v>
      </c>
      <c r="I7445" t="s">
        <v>8541</v>
      </c>
      <c r="J7445" t="s">
        <v>31</v>
      </c>
      <c r="K7445" t="s">
        <v>49</v>
      </c>
      <c r="O7445" t="s">
        <v>33</v>
      </c>
      <c r="S7445" s="3">
        <v>45876.375</v>
      </c>
      <c r="T7445" t="s">
        <v>54</v>
      </c>
      <c r="U7445" t="s">
        <v>8541</v>
      </c>
      <c r="V7445" s="3">
        <v>45871.571527777778</v>
      </c>
      <c r="W7445" t="s">
        <v>1466</v>
      </c>
      <c r="Y7445" s="4">
        <v>45876</v>
      </c>
      <c r="Z7445" s="2">
        <v>0.81263888888888891</v>
      </c>
    </row>
    <row r="7446" spans="1:26" x14ac:dyDescent="0.3">
      <c r="A7446">
        <v>134046</v>
      </c>
      <c r="B7446" t="s">
        <v>235</v>
      </c>
      <c r="C7446" t="s">
        <v>27</v>
      </c>
      <c r="D7446" t="s">
        <v>200</v>
      </c>
      <c r="E7446" t="s">
        <v>42</v>
      </c>
      <c r="F7446">
        <v>7000750799</v>
      </c>
      <c r="G7446" t="s">
        <v>43</v>
      </c>
      <c r="H7446">
        <v>1746</v>
      </c>
      <c r="I7446" t="s">
        <v>8542</v>
      </c>
      <c r="J7446" t="s">
        <v>31</v>
      </c>
      <c r="K7446" t="s">
        <v>49</v>
      </c>
      <c r="O7446" t="s">
        <v>33</v>
      </c>
      <c r="S7446" s="3">
        <v>45876.375</v>
      </c>
      <c r="T7446" t="s">
        <v>54</v>
      </c>
      <c r="U7446" t="s">
        <v>8542</v>
      </c>
      <c r="V7446" s="3">
        <v>45871.571527777778</v>
      </c>
      <c r="W7446" t="s">
        <v>933</v>
      </c>
      <c r="Y7446" s="4">
        <v>45876</v>
      </c>
      <c r="Z7446" s="2">
        <v>0.81263888888888891</v>
      </c>
    </row>
    <row r="7447" spans="1:26" x14ac:dyDescent="0.3">
      <c r="A7447">
        <v>20284</v>
      </c>
      <c r="B7447" t="s">
        <v>235</v>
      </c>
      <c r="C7447" t="s">
        <v>27</v>
      </c>
      <c r="D7447" t="s">
        <v>200</v>
      </c>
      <c r="E7447" t="s">
        <v>42</v>
      </c>
      <c r="F7447">
        <v>8714629518</v>
      </c>
      <c r="G7447" t="s">
        <v>43</v>
      </c>
      <c r="H7447">
        <v>1746</v>
      </c>
      <c r="I7447" t="s">
        <v>8543</v>
      </c>
      <c r="J7447" t="s">
        <v>31</v>
      </c>
      <c r="K7447" t="s">
        <v>49</v>
      </c>
      <c r="O7447" t="s">
        <v>33</v>
      </c>
      <c r="S7447" s="3">
        <v>45876.375</v>
      </c>
      <c r="T7447" t="s">
        <v>54</v>
      </c>
      <c r="U7447" t="s">
        <v>8543</v>
      </c>
      <c r="V7447" s="3">
        <v>45871.571527777778</v>
      </c>
      <c r="W7447" t="s">
        <v>1466</v>
      </c>
      <c r="Y7447" s="4">
        <v>45876</v>
      </c>
      <c r="Z7447" s="2">
        <v>0.81263888888888891</v>
      </c>
    </row>
    <row r="7448" spans="1:26" x14ac:dyDescent="0.3">
      <c r="A7448">
        <v>134046</v>
      </c>
      <c r="B7448" t="s">
        <v>235</v>
      </c>
      <c r="C7448" t="s">
        <v>27</v>
      </c>
      <c r="D7448" t="s">
        <v>200</v>
      </c>
      <c r="E7448" t="s">
        <v>42</v>
      </c>
      <c r="F7448">
        <v>7000750799</v>
      </c>
      <c r="G7448" t="s">
        <v>43</v>
      </c>
      <c r="H7448">
        <v>1746</v>
      </c>
      <c r="I7448" t="s">
        <v>8544</v>
      </c>
      <c r="J7448" t="s">
        <v>31</v>
      </c>
      <c r="K7448" t="s">
        <v>49</v>
      </c>
      <c r="O7448" t="s">
        <v>33</v>
      </c>
      <c r="S7448" s="3">
        <v>45876.375</v>
      </c>
      <c r="T7448" t="s">
        <v>54</v>
      </c>
      <c r="U7448" t="s">
        <v>8544</v>
      </c>
      <c r="V7448" s="3">
        <v>45871.571527777778</v>
      </c>
      <c r="W7448" t="s">
        <v>933</v>
      </c>
      <c r="Y7448" s="4">
        <v>45876</v>
      </c>
      <c r="Z7448" s="2">
        <v>0.81263888888888891</v>
      </c>
    </row>
    <row r="7449" spans="1:26" x14ac:dyDescent="0.3">
      <c r="A7449">
        <v>20284</v>
      </c>
      <c r="B7449" t="s">
        <v>235</v>
      </c>
      <c r="C7449" t="s">
        <v>27</v>
      </c>
      <c r="D7449" t="s">
        <v>200</v>
      </c>
      <c r="E7449" t="s">
        <v>42</v>
      </c>
      <c r="F7449">
        <v>8714629518</v>
      </c>
      <c r="G7449" t="s">
        <v>43</v>
      </c>
      <c r="H7449">
        <v>1746</v>
      </c>
      <c r="I7449" t="s">
        <v>8545</v>
      </c>
      <c r="J7449" t="s">
        <v>31</v>
      </c>
      <c r="K7449" t="s">
        <v>49</v>
      </c>
      <c r="O7449" t="s">
        <v>33</v>
      </c>
      <c r="S7449" s="3">
        <v>45876.375</v>
      </c>
      <c r="T7449" t="s">
        <v>54</v>
      </c>
      <c r="U7449" t="s">
        <v>8545</v>
      </c>
      <c r="V7449" s="3">
        <v>45871.571527777778</v>
      </c>
      <c r="W7449" t="s">
        <v>1466</v>
      </c>
      <c r="Y7449" s="4">
        <v>45876</v>
      </c>
      <c r="Z7449" s="2">
        <v>0.81263888888888891</v>
      </c>
    </row>
    <row r="7450" spans="1:26" x14ac:dyDescent="0.3">
      <c r="A7450">
        <v>20284</v>
      </c>
      <c r="B7450" t="s">
        <v>235</v>
      </c>
      <c r="C7450" t="s">
        <v>27</v>
      </c>
      <c r="D7450" t="s">
        <v>200</v>
      </c>
      <c r="E7450" t="s">
        <v>42</v>
      </c>
      <c r="F7450">
        <v>8714629518</v>
      </c>
      <c r="G7450" t="s">
        <v>43</v>
      </c>
      <c r="H7450">
        <v>1746</v>
      </c>
      <c r="I7450" t="s">
        <v>8546</v>
      </c>
      <c r="J7450" t="s">
        <v>31</v>
      </c>
      <c r="K7450" t="s">
        <v>49</v>
      </c>
      <c r="O7450" t="s">
        <v>33</v>
      </c>
      <c r="S7450" s="3">
        <v>45876.375</v>
      </c>
      <c r="T7450" t="s">
        <v>54</v>
      </c>
      <c r="U7450" t="s">
        <v>8546</v>
      </c>
      <c r="V7450" s="3">
        <v>45871.571527777778</v>
      </c>
      <c r="W7450" t="s">
        <v>1466</v>
      </c>
      <c r="Y7450" s="4">
        <v>45876</v>
      </c>
      <c r="Z7450" s="2">
        <v>0.81263888888888891</v>
      </c>
    </row>
    <row r="7451" spans="1:26" x14ac:dyDescent="0.3">
      <c r="A7451">
        <v>20284</v>
      </c>
      <c r="B7451" t="s">
        <v>235</v>
      </c>
      <c r="C7451" t="s">
        <v>27</v>
      </c>
      <c r="D7451" t="s">
        <v>200</v>
      </c>
      <c r="E7451" t="s">
        <v>42</v>
      </c>
      <c r="F7451">
        <v>8714629518</v>
      </c>
      <c r="G7451" t="s">
        <v>43</v>
      </c>
      <c r="H7451">
        <v>1746</v>
      </c>
      <c r="I7451" t="s">
        <v>8547</v>
      </c>
      <c r="J7451" t="s">
        <v>31</v>
      </c>
      <c r="K7451" t="s">
        <v>49</v>
      </c>
      <c r="O7451" t="s">
        <v>33</v>
      </c>
      <c r="S7451" s="3">
        <v>45876.375</v>
      </c>
      <c r="T7451" t="s">
        <v>54</v>
      </c>
      <c r="U7451" t="s">
        <v>8547</v>
      </c>
      <c r="V7451" s="3">
        <v>45871.571527777778</v>
      </c>
      <c r="W7451" t="s">
        <v>1466</v>
      </c>
      <c r="Y7451" s="4">
        <v>45876</v>
      </c>
      <c r="Z7451" s="2">
        <v>0.81263888888888891</v>
      </c>
    </row>
    <row r="7452" spans="1:26" x14ac:dyDescent="0.3">
      <c r="A7452">
        <v>134046</v>
      </c>
      <c r="B7452" t="s">
        <v>235</v>
      </c>
      <c r="C7452" t="s">
        <v>27</v>
      </c>
      <c r="D7452" t="s">
        <v>200</v>
      </c>
      <c r="E7452" t="s">
        <v>42</v>
      </c>
      <c r="F7452">
        <v>7000750799</v>
      </c>
      <c r="G7452" t="s">
        <v>43</v>
      </c>
      <c r="H7452">
        <v>1746</v>
      </c>
      <c r="I7452" t="s">
        <v>8549</v>
      </c>
      <c r="J7452" t="s">
        <v>31</v>
      </c>
      <c r="K7452" t="s">
        <v>49</v>
      </c>
      <c r="O7452" t="s">
        <v>33</v>
      </c>
      <c r="S7452" s="3">
        <v>45876.375</v>
      </c>
      <c r="T7452" t="s">
        <v>54</v>
      </c>
      <c r="U7452" t="s">
        <v>8549</v>
      </c>
      <c r="V7452" s="3">
        <v>45871.571527777778</v>
      </c>
      <c r="W7452" t="s">
        <v>933</v>
      </c>
      <c r="Y7452" s="4">
        <v>45876</v>
      </c>
      <c r="Z7452" s="2">
        <v>0.81263888888888891</v>
      </c>
    </row>
    <row r="7453" spans="1:26" x14ac:dyDescent="0.3">
      <c r="A7453">
        <v>20284</v>
      </c>
      <c r="B7453" t="s">
        <v>235</v>
      </c>
      <c r="C7453" t="s">
        <v>27</v>
      </c>
      <c r="D7453" t="s">
        <v>200</v>
      </c>
      <c r="E7453" t="s">
        <v>42</v>
      </c>
      <c r="F7453">
        <v>8714629518</v>
      </c>
      <c r="G7453" t="s">
        <v>43</v>
      </c>
      <c r="H7453">
        <v>1746</v>
      </c>
      <c r="I7453" t="s">
        <v>8553</v>
      </c>
      <c r="J7453" t="s">
        <v>31</v>
      </c>
      <c r="K7453" t="s">
        <v>49</v>
      </c>
      <c r="O7453" t="s">
        <v>33</v>
      </c>
      <c r="S7453" s="3">
        <v>45876.375</v>
      </c>
      <c r="T7453" t="s">
        <v>54</v>
      </c>
      <c r="U7453" t="s">
        <v>8553</v>
      </c>
      <c r="V7453" s="3">
        <v>45871.571527777778</v>
      </c>
      <c r="W7453" t="s">
        <v>1466</v>
      </c>
      <c r="Y7453" s="4">
        <v>45876</v>
      </c>
      <c r="Z7453" s="2">
        <v>0.81263888888888891</v>
      </c>
    </row>
    <row r="7454" spans="1:26" x14ac:dyDescent="0.3">
      <c r="A7454">
        <v>20284</v>
      </c>
      <c r="B7454" t="s">
        <v>235</v>
      </c>
      <c r="C7454" t="s">
        <v>27</v>
      </c>
      <c r="D7454" t="s">
        <v>200</v>
      </c>
      <c r="E7454" t="s">
        <v>42</v>
      </c>
      <c r="F7454">
        <v>8714629518</v>
      </c>
      <c r="G7454" t="s">
        <v>43</v>
      </c>
      <c r="H7454">
        <v>1746</v>
      </c>
      <c r="I7454" t="s">
        <v>8554</v>
      </c>
      <c r="J7454" t="s">
        <v>31</v>
      </c>
      <c r="K7454" t="s">
        <v>49</v>
      </c>
      <c r="O7454" t="s">
        <v>33</v>
      </c>
      <c r="S7454" s="3">
        <v>45876.375</v>
      </c>
      <c r="T7454" t="s">
        <v>54</v>
      </c>
      <c r="U7454" t="s">
        <v>8554</v>
      </c>
      <c r="V7454" s="3">
        <v>45871.571527777778</v>
      </c>
      <c r="W7454" t="s">
        <v>1466</v>
      </c>
      <c r="Y7454" s="4">
        <v>45876</v>
      </c>
      <c r="Z7454" s="2">
        <v>0.81263888888888891</v>
      </c>
    </row>
    <row r="7455" spans="1:26" x14ac:dyDescent="0.3">
      <c r="A7455">
        <v>20284</v>
      </c>
      <c r="B7455" t="s">
        <v>235</v>
      </c>
      <c r="C7455" t="s">
        <v>27</v>
      </c>
      <c r="D7455" t="s">
        <v>200</v>
      </c>
      <c r="E7455" t="s">
        <v>42</v>
      </c>
      <c r="F7455">
        <v>8714629518</v>
      </c>
      <c r="G7455" t="s">
        <v>43</v>
      </c>
      <c r="H7455">
        <v>1746</v>
      </c>
      <c r="I7455" t="s">
        <v>8556</v>
      </c>
      <c r="J7455" t="s">
        <v>31</v>
      </c>
      <c r="K7455" t="s">
        <v>49</v>
      </c>
      <c r="O7455" t="s">
        <v>33</v>
      </c>
      <c r="S7455" s="3">
        <v>45876.375</v>
      </c>
      <c r="T7455" t="s">
        <v>54</v>
      </c>
      <c r="U7455" t="s">
        <v>8556</v>
      </c>
      <c r="V7455" s="3">
        <v>45871.571527777778</v>
      </c>
      <c r="W7455" t="s">
        <v>1466</v>
      </c>
      <c r="Y7455" s="4">
        <v>45876</v>
      </c>
      <c r="Z7455" s="2">
        <v>0.81263888888888891</v>
      </c>
    </row>
    <row r="7456" spans="1:26" x14ac:dyDescent="0.3">
      <c r="A7456">
        <v>20284</v>
      </c>
      <c r="B7456" t="s">
        <v>235</v>
      </c>
      <c r="C7456" t="s">
        <v>27</v>
      </c>
      <c r="D7456" t="s">
        <v>200</v>
      </c>
      <c r="E7456" t="s">
        <v>42</v>
      </c>
      <c r="F7456">
        <v>8714629518</v>
      </c>
      <c r="G7456" t="s">
        <v>43</v>
      </c>
      <c r="H7456">
        <v>1746</v>
      </c>
      <c r="I7456" t="s">
        <v>8557</v>
      </c>
      <c r="J7456" t="s">
        <v>31</v>
      </c>
      <c r="K7456" t="s">
        <v>49</v>
      </c>
      <c r="O7456" t="s">
        <v>33</v>
      </c>
      <c r="S7456" s="3">
        <v>45876.375</v>
      </c>
      <c r="T7456" t="s">
        <v>54</v>
      </c>
      <c r="U7456" t="s">
        <v>8557</v>
      </c>
      <c r="V7456" s="3">
        <v>45871.571527777778</v>
      </c>
      <c r="W7456" t="s">
        <v>1466</v>
      </c>
      <c r="Y7456" s="4">
        <v>45876</v>
      </c>
      <c r="Z7456" s="2">
        <v>0.81263888888888891</v>
      </c>
    </row>
    <row r="7457" spans="1:26" x14ac:dyDescent="0.3">
      <c r="A7457">
        <v>20284</v>
      </c>
      <c r="B7457" t="s">
        <v>235</v>
      </c>
      <c r="C7457" t="s">
        <v>27</v>
      </c>
      <c r="D7457" t="s">
        <v>200</v>
      </c>
      <c r="E7457" t="s">
        <v>42</v>
      </c>
      <c r="F7457">
        <v>8714629518</v>
      </c>
      <c r="G7457" t="s">
        <v>43</v>
      </c>
      <c r="H7457">
        <v>1746</v>
      </c>
      <c r="I7457" t="s">
        <v>8559</v>
      </c>
      <c r="J7457" t="s">
        <v>31</v>
      </c>
      <c r="K7457" t="s">
        <v>49</v>
      </c>
      <c r="O7457" t="s">
        <v>33</v>
      </c>
      <c r="S7457" s="3">
        <v>45876.375</v>
      </c>
      <c r="T7457" t="s">
        <v>54</v>
      </c>
      <c r="U7457" t="s">
        <v>8559</v>
      </c>
      <c r="V7457" s="3">
        <v>45871.571527777778</v>
      </c>
      <c r="W7457" t="s">
        <v>1466</v>
      </c>
      <c r="Y7457" s="4">
        <v>45876</v>
      </c>
      <c r="Z7457" s="2">
        <v>0.81263888888888891</v>
      </c>
    </row>
    <row r="7458" spans="1:26" x14ac:dyDescent="0.3">
      <c r="A7458">
        <v>20284</v>
      </c>
      <c r="B7458" t="s">
        <v>235</v>
      </c>
      <c r="C7458" t="s">
        <v>27</v>
      </c>
      <c r="D7458" t="s">
        <v>200</v>
      </c>
      <c r="E7458" t="s">
        <v>42</v>
      </c>
      <c r="F7458">
        <v>8714629518</v>
      </c>
      <c r="G7458" t="s">
        <v>43</v>
      </c>
      <c r="H7458">
        <v>1746</v>
      </c>
      <c r="I7458" t="s">
        <v>8560</v>
      </c>
      <c r="J7458" t="s">
        <v>31</v>
      </c>
      <c r="K7458" t="s">
        <v>49</v>
      </c>
      <c r="O7458" t="s">
        <v>33</v>
      </c>
      <c r="S7458" s="3">
        <v>45876.375</v>
      </c>
      <c r="T7458" t="s">
        <v>54</v>
      </c>
      <c r="U7458" t="s">
        <v>8560</v>
      </c>
      <c r="V7458" s="3">
        <v>45871.571527777778</v>
      </c>
      <c r="W7458" t="s">
        <v>1466</v>
      </c>
      <c r="Y7458" s="4">
        <v>45876</v>
      </c>
      <c r="Z7458" s="2">
        <v>0.81263888888888891</v>
      </c>
    </row>
    <row r="7459" spans="1:26" x14ac:dyDescent="0.3">
      <c r="A7459">
        <v>20284</v>
      </c>
      <c r="B7459" t="s">
        <v>235</v>
      </c>
      <c r="C7459" t="s">
        <v>27</v>
      </c>
      <c r="D7459" t="s">
        <v>200</v>
      </c>
      <c r="E7459" t="s">
        <v>42</v>
      </c>
      <c r="F7459">
        <v>8714629518</v>
      </c>
      <c r="G7459" t="s">
        <v>43</v>
      </c>
      <c r="H7459">
        <v>1746</v>
      </c>
      <c r="I7459" t="s">
        <v>8562</v>
      </c>
      <c r="J7459" t="s">
        <v>31</v>
      </c>
      <c r="K7459" t="s">
        <v>49</v>
      </c>
      <c r="O7459" t="s">
        <v>33</v>
      </c>
      <c r="S7459" s="3">
        <v>45876.375</v>
      </c>
      <c r="T7459" t="s">
        <v>54</v>
      </c>
      <c r="U7459" t="s">
        <v>8562</v>
      </c>
      <c r="V7459" s="3">
        <v>45871.571527777778</v>
      </c>
      <c r="W7459" t="s">
        <v>1466</v>
      </c>
      <c r="Y7459" s="4">
        <v>45876</v>
      </c>
      <c r="Z7459" s="2">
        <v>0.81263888888888891</v>
      </c>
    </row>
    <row r="7460" spans="1:26" x14ac:dyDescent="0.3">
      <c r="A7460">
        <v>20284</v>
      </c>
      <c r="B7460" t="s">
        <v>235</v>
      </c>
      <c r="C7460" t="s">
        <v>27</v>
      </c>
      <c r="D7460" t="s">
        <v>200</v>
      </c>
      <c r="E7460" t="s">
        <v>42</v>
      </c>
      <c r="F7460">
        <v>8714629518</v>
      </c>
      <c r="G7460" t="s">
        <v>43</v>
      </c>
      <c r="H7460">
        <v>1746</v>
      </c>
      <c r="I7460" t="s">
        <v>8564</v>
      </c>
      <c r="J7460" t="s">
        <v>31</v>
      </c>
      <c r="K7460" t="s">
        <v>49</v>
      </c>
      <c r="O7460" t="s">
        <v>33</v>
      </c>
      <c r="S7460" s="3">
        <v>45876.375</v>
      </c>
      <c r="T7460" t="s">
        <v>54</v>
      </c>
      <c r="U7460" t="s">
        <v>8564</v>
      </c>
      <c r="V7460" s="3">
        <v>45871.571527777778</v>
      </c>
      <c r="W7460" t="s">
        <v>1466</v>
      </c>
      <c r="Y7460" s="4">
        <v>45876</v>
      </c>
      <c r="Z7460" s="2">
        <v>0.81263888888888891</v>
      </c>
    </row>
    <row r="7461" spans="1:26" x14ac:dyDescent="0.3">
      <c r="A7461">
        <v>20284</v>
      </c>
      <c r="B7461" t="s">
        <v>235</v>
      </c>
      <c r="C7461" t="s">
        <v>27</v>
      </c>
      <c r="D7461" t="s">
        <v>200</v>
      </c>
      <c r="E7461" t="s">
        <v>42</v>
      </c>
      <c r="F7461">
        <v>8714629518</v>
      </c>
      <c r="G7461" t="s">
        <v>43</v>
      </c>
      <c r="H7461">
        <v>1746</v>
      </c>
      <c r="I7461" t="s">
        <v>8565</v>
      </c>
      <c r="J7461" t="s">
        <v>31</v>
      </c>
      <c r="K7461" t="s">
        <v>49</v>
      </c>
      <c r="O7461" t="s">
        <v>33</v>
      </c>
      <c r="S7461" s="3">
        <v>45876.375</v>
      </c>
      <c r="T7461" t="s">
        <v>54</v>
      </c>
      <c r="U7461" t="s">
        <v>8565</v>
      </c>
      <c r="V7461" s="3">
        <v>45871.571527777778</v>
      </c>
      <c r="W7461" t="s">
        <v>1466</v>
      </c>
      <c r="Y7461" s="4">
        <v>45876</v>
      </c>
      <c r="Z7461" s="2">
        <v>0.81263888888888891</v>
      </c>
    </row>
    <row r="7462" spans="1:26" x14ac:dyDescent="0.3">
      <c r="A7462">
        <v>20284</v>
      </c>
      <c r="B7462" t="s">
        <v>235</v>
      </c>
      <c r="C7462" t="s">
        <v>27</v>
      </c>
      <c r="D7462" t="s">
        <v>200</v>
      </c>
      <c r="E7462" t="s">
        <v>42</v>
      </c>
      <c r="F7462">
        <v>8714629518</v>
      </c>
      <c r="G7462" t="s">
        <v>43</v>
      </c>
      <c r="H7462">
        <v>1746</v>
      </c>
      <c r="I7462" t="s">
        <v>8566</v>
      </c>
      <c r="J7462" t="s">
        <v>31</v>
      </c>
      <c r="K7462" t="s">
        <v>49</v>
      </c>
      <c r="O7462" t="s">
        <v>33</v>
      </c>
      <c r="S7462" s="3">
        <v>45876.375</v>
      </c>
      <c r="T7462" t="s">
        <v>54</v>
      </c>
      <c r="U7462" t="s">
        <v>8566</v>
      </c>
      <c r="V7462" s="3">
        <v>45871.571527777778</v>
      </c>
      <c r="W7462" t="s">
        <v>1466</v>
      </c>
      <c r="Y7462" s="4">
        <v>45876</v>
      </c>
      <c r="Z7462" s="2">
        <v>0.81263888888888891</v>
      </c>
    </row>
    <row r="7463" spans="1:26" x14ac:dyDescent="0.3">
      <c r="A7463">
        <v>130545</v>
      </c>
      <c r="B7463" t="s">
        <v>326</v>
      </c>
      <c r="C7463" t="s">
        <v>27</v>
      </c>
      <c r="D7463" t="s">
        <v>327</v>
      </c>
      <c r="E7463" t="s">
        <v>76</v>
      </c>
      <c r="F7463">
        <v>8714691412</v>
      </c>
      <c r="G7463" t="s">
        <v>43</v>
      </c>
      <c r="H7463">
        <v>1747</v>
      </c>
      <c r="I7463" t="s">
        <v>8567</v>
      </c>
      <c r="J7463" t="s">
        <v>31</v>
      </c>
      <c r="K7463" t="s">
        <v>49</v>
      </c>
      <c r="O7463" t="s">
        <v>33</v>
      </c>
      <c r="S7463" s="3">
        <v>45876.375</v>
      </c>
      <c r="T7463" t="s">
        <v>54</v>
      </c>
      <c r="U7463" t="s">
        <v>8567</v>
      </c>
      <c r="V7463" s="3">
        <v>45871.571527777778</v>
      </c>
      <c r="W7463" t="s">
        <v>1136</v>
      </c>
      <c r="Y7463" s="4">
        <v>45876</v>
      </c>
      <c r="Z7463" s="2">
        <v>0.81263888888888891</v>
      </c>
    </row>
    <row r="7464" spans="1:26" x14ac:dyDescent="0.3">
      <c r="A7464">
        <v>130539</v>
      </c>
      <c r="B7464" t="s">
        <v>326</v>
      </c>
      <c r="C7464" t="s">
        <v>187</v>
      </c>
      <c r="D7464" t="s">
        <v>327</v>
      </c>
      <c r="E7464" t="s">
        <v>76</v>
      </c>
      <c r="F7464">
        <v>8714691379</v>
      </c>
      <c r="G7464" t="s">
        <v>43</v>
      </c>
      <c r="H7464">
        <v>1747</v>
      </c>
      <c r="I7464" t="s">
        <v>8568</v>
      </c>
      <c r="J7464" t="s">
        <v>31</v>
      </c>
      <c r="K7464" t="s">
        <v>49</v>
      </c>
      <c r="O7464" t="s">
        <v>33</v>
      </c>
      <c r="S7464" s="3">
        <v>45876.375</v>
      </c>
      <c r="T7464" t="s">
        <v>54</v>
      </c>
      <c r="U7464" t="s">
        <v>8568</v>
      </c>
      <c r="V7464" s="3">
        <v>45871.571527777778</v>
      </c>
      <c r="W7464" t="s">
        <v>8569</v>
      </c>
      <c r="Y7464" s="4">
        <v>45876</v>
      </c>
      <c r="Z7464" s="2">
        <v>0.81263888888888891</v>
      </c>
    </row>
    <row r="7465" spans="1:26" x14ac:dyDescent="0.3">
      <c r="A7465">
        <v>130545</v>
      </c>
      <c r="B7465" t="s">
        <v>326</v>
      </c>
      <c r="C7465" t="s">
        <v>27</v>
      </c>
      <c r="D7465" t="s">
        <v>327</v>
      </c>
      <c r="E7465" t="s">
        <v>76</v>
      </c>
      <c r="F7465">
        <v>8714691412</v>
      </c>
      <c r="G7465" t="s">
        <v>43</v>
      </c>
      <c r="H7465">
        <v>1747</v>
      </c>
      <c r="I7465" t="s">
        <v>8570</v>
      </c>
      <c r="J7465" t="s">
        <v>31</v>
      </c>
      <c r="K7465" t="s">
        <v>49</v>
      </c>
      <c r="O7465" t="s">
        <v>33</v>
      </c>
      <c r="S7465" s="3">
        <v>45876.375</v>
      </c>
      <c r="T7465" t="s">
        <v>54</v>
      </c>
      <c r="U7465" t="s">
        <v>8570</v>
      </c>
      <c r="V7465" s="3">
        <v>45871.571527777778</v>
      </c>
      <c r="W7465" t="s">
        <v>1136</v>
      </c>
      <c r="Y7465" s="4">
        <v>45876</v>
      </c>
      <c r="Z7465" s="2">
        <v>0.81263888888888891</v>
      </c>
    </row>
    <row r="7466" spans="1:26" x14ac:dyDescent="0.3">
      <c r="A7466">
        <v>130539</v>
      </c>
      <c r="B7466" t="s">
        <v>326</v>
      </c>
      <c r="C7466" t="s">
        <v>187</v>
      </c>
      <c r="D7466" t="s">
        <v>327</v>
      </c>
      <c r="E7466" t="s">
        <v>76</v>
      </c>
      <c r="F7466">
        <v>8714691379</v>
      </c>
      <c r="G7466" t="s">
        <v>43</v>
      </c>
      <c r="H7466">
        <v>1747</v>
      </c>
      <c r="I7466" t="s">
        <v>8571</v>
      </c>
      <c r="J7466" t="s">
        <v>31</v>
      </c>
      <c r="K7466" t="s">
        <v>49</v>
      </c>
      <c r="O7466" t="s">
        <v>33</v>
      </c>
      <c r="S7466" s="3">
        <v>45876.375</v>
      </c>
      <c r="T7466" t="s">
        <v>54</v>
      </c>
      <c r="U7466" t="s">
        <v>8571</v>
      </c>
      <c r="V7466" s="3">
        <v>45871.571527777778</v>
      </c>
      <c r="W7466" t="s">
        <v>8569</v>
      </c>
      <c r="Y7466" s="4">
        <v>45876</v>
      </c>
      <c r="Z7466" s="2">
        <v>0.81263888888888891</v>
      </c>
    </row>
    <row r="7467" spans="1:26" x14ac:dyDescent="0.3">
      <c r="A7467">
        <v>23705</v>
      </c>
      <c r="B7467" t="s">
        <v>326</v>
      </c>
      <c r="C7467" t="s">
        <v>27</v>
      </c>
      <c r="D7467" t="s">
        <v>327</v>
      </c>
      <c r="E7467" t="s">
        <v>76</v>
      </c>
      <c r="F7467">
        <v>8839123522</v>
      </c>
      <c r="G7467" t="s">
        <v>43</v>
      </c>
      <c r="H7467">
        <v>1747</v>
      </c>
      <c r="I7467" t="s">
        <v>8573</v>
      </c>
      <c r="J7467" t="s">
        <v>31</v>
      </c>
      <c r="K7467" t="s">
        <v>49</v>
      </c>
      <c r="O7467" t="s">
        <v>33</v>
      </c>
      <c r="S7467" s="3">
        <v>45876.375</v>
      </c>
      <c r="T7467" t="s">
        <v>54</v>
      </c>
      <c r="U7467" t="s">
        <v>8573</v>
      </c>
      <c r="V7467" s="3">
        <v>45871.571527777778</v>
      </c>
      <c r="W7467" t="s">
        <v>1468</v>
      </c>
      <c r="Y7467" s="4">
        <v>45876</v>
      </c>
      <c r="Z7467" s="2">
        <v>0.81263888888888891</v>
      </c>
    </row>
    <row r="7468" spans="1:26" x14ac:dyDescent="0.3">
      <c r="A7468">
        <v>23705</v>
      </c>
      <c r="B7468" t="s">
        <v>326</v>
      </c>
      <c r="C7468" t="s">
        <v>27</v>
      </c>
      <c r="D7468" t="s">
        <v>327</v>
      </c>
      <c r="E7468" t="s">
        <v>76</v>
      </c>
      <c r="F7468">
        <v>8839123522</v>
      </c>
      <c r="G7468" t="s">
        <v>43</v>
      </c>
      <c r="H7468">
        <v>1747</v>
      </c>
      <c r="I7468" t="s">
        <v>8574</v>
      </c>
      <c r="J7468" t="s">
        <v>31</v>
      </c>
      <c r="K7468" t="s">
        <v>49</v>
      </c>
      <c r="O7468" t="s">
        <v>33</v>
      </c>
      <c r="S7468" s="3">
        <v>45876.375</v>
      </c>
      <c r="T7468" t="s">
        <v>54</v>
      </c>
      <c r="U7468" t="s">
        <v>8574</v>
      </c>
      <c r="V7468" s="3">
        <v>45871.571527777778</v>
      </c>
      <c r="W7468" t="s">
        <v>1468</v>
      </c>
      <c r="Y7468" s="4">
        <v>45876</v>
      </c>
      <c r="Z7468" s="2">
        <v>0.81263888888888891</v>
      </c>
    </row>
    <row r="7469" spans="1:26" x14ac:dyDescent="0.3">
      <c r="A7469">
        <v>23705</v>
      </c>
      <c r="B7469" t="s">
        <v>326</v>
      </c>
      <c r="C7469" t="s">
        <v>27</v>
      </c>
      <c r="D7469" t="s">
        <v>327</v>
      </c>
      <c r="E7469" t="s">
        <v>76</v>
      </c>
      <c r="F7469">
        <v>8839123522</v>
      </c>
      <c r="G7469" t="s">
        <v>43</v>
      </c>
      <c r="H7469">
        <v>1747</v>
      </c>
      <c r="I7469" t="s">
        <v>8575</v>
      </c>
      <c r="J7469" t="s">
        <v>31</v>
      </c>
      <c r="K7469" t="s">
        <v>49</v>
      </c>
      <c r="O7469" t="s">
        <v>33</v>
      </c>
      <c r="S7469" s="3">
        <v>45876.375</v>
      </c>
      <c r="T7469" t="s">
        <v>54</v>
      </c>
      <c r="U7469" t="s">
        <v>8575</v>
      </c>
      <c r="V7469" s="3">
        <v>45871.571527777778</v>
      </c>
      <c r="W7469" t="s">
        <v>1468</v>
      </c>
      <c r="Y7469" s="4">
        <v>45876</v>
      </c>
      <c r="Z7469" s="2">
        <v>0.81263888888888891</v>
      </c>
    </row>
    <row r="7470" spans="1:26" x14ac:dyDescent="0.3">
      <c r="A7470">
        <v>130537</v>
      </c>
      <c r="B7470" t="s">
        <v>326</v>
      </c>
      <c r="C7470" t="s">
        <v>27</v>
      </c>
      <c r="D7470" t="s">
        <v>327</v>
      </c>
      <c r="E7470" t="s">
        <v>76</v>
      </c>
      <c r="F7470">
        <v>8714691372</v>
      </c>
      <c r="G7470" t="s">
        <v>43</v>
      </c>
      <c r="H7470">
        <v>1747</v>
      </c>
      <c r="I7470" t="s">
        <v>8576</v>
      </c>
      <c r="J7470" t="s">
        <v>31</v>
      </c>
      <c r="K7470" t="s">
        <v>49</v>
      </c>
      <c r="O7470" t="s">
        <v>33</v>
      </c>
      <c r="S7470" s="3">
        <v>45876.375</v>
      </c>
      <c r="T7470" t="s">
        <v>54</v>
      </c>
      <c r="U7470" t="s">
        <v>8576</v>
      </c>
      <c r="V7470" s="3">
        <v>45871.571527777778</v>
      </c>
      <c r="W7470" t="s">
        <v>1467</v>
      </c>
      <c r="Y7470" s="4">
        <v>45876</v>
      </c>
      <c r="Z7470" s="2">
        <v>0.81263888888888891</v>
      </c>
    </row>
    <row r="7471" spans="1:26" x14ac:dyDescent="0.3">
      <c r="A7471">
        <v>130537</v>
      </c>
      <c r="B7471" t="s">
        <v>326</v>
      </c>
      <c r="C7471" t="s">
        <v>27</v>
      </c>
      <c r="D7471" t="s">
        <v>327</v>
      </c>
      <c r="E7471" t="s">
        <v>76</v>
      </c>
      <c r="F7471">
        <v>8714691372</v>
      </c>
      <c r="G7471" t="s">
        <v>43</v>
      </c>
      <c r="H7471">
        <v>1747</v>
      </c>
      <c r="I7471" t="s">
        <v>8578</v>
      </c>
      <c r="J7471" t="s">
        <v>31</v>
      </c>
      <c r="K7471" t="s">
        <v>49</v>
      </c>
      <c r="O7471" t="s">
        <v>33</v>
      </c>
      <c r="S7471" s="3">
        <v>45876.375</v>
      </c>
      <c r="T7471" t="s">
        <v>54</v>
      </c>
      <c r="U7471" t="s">
        <v>8578</v>
      </c>
      <c r="V7471" s="3">
        <v>45871.571527777778</v>
      </c>
      <c r="W7471" t="s">
        <v>1467</v>
      </c>
      <c r="Y7471" s="4">
        <v>45876</v>
      </c>
      <c r="Z7471" s="2">
        <v>0.81263888888888891</v>
      </c>
    </row>
    <row r="7472" spans="1:26" x14ac:dyDescent="0.3">
      <c r="A7472">
        <v>130545</v>
      </c>
      <c r="B7472" t="s">
        <v>326</v>
      </c>
      <c r="C7472" t="s">
        <v>27</v>
      </c>
      <c r="D7472" t="s">
        <v>327</v>
      </c>
      <c r="E7472" t="s">
        <v>76</v>
      </c>
      <c r="F7472">
        <v>8714691412</v>
      </c>
      <c r="G7472" t="s">
        <v>43</v>
      </c>
      <c r="H7472">
        <v>1747</v>
      </c>
      <c r="I7472" t="s">
        <v>8579</v>
      </c>
      <c r="J7472" t="s">
        <v>31</v>
      </c>
      <c r="K7472" t="s">
        <v>49</v>
      </c>
      <c r="O7472" t="s">
        <v>33</v>
      </c>
      <c r="S7472" s="3">
        <v>45876.375</v>
      </c>
      <c r="T7472" t="s">
        <v>54</v>
      </c>
      <c r="U7472" t="s">
        <v>8579</v>
      </c>
      <c r="V7472" s="3">
        <v>45871.571527777778</v>
      </c>
      <c r="W7472" t="s">
        <v>1136</v>
      </c>
      <c r="Y7472" s="4">
        <v>45876</v>
      </c>
      <c r="Z7472" s="2">
        <v>0.81263888888888891</v>
      </c>
    </row>
    <row r="7473" spans="1:26" x14ac:dyDescent="0.3">
      <c r="A7473">
        <v>130545</v>
      </c>
      <c r="B7473" t="s">
        <v>326</v>
      </c>
      <c r="C7473" t="s">
        <v>27</v>
      </c>
      <c r="D7473" t="s">
        <v>327</v>
      </c>
      <c r="E7473" t="s">
        <v>76</v>
      </c>
      <c r="F7473">
        <v>8714691412</v>
      </c>
      <c r="G7473" t="s">
        <v>43</v>
      </c>
      <c r="H7473">
        <v>1747</v>
      </c>
      <c r="I7473" t="s">
        <v>8580</v>
      </c>
      <c r="J7473" t="s">
        <v>31</v>
      </c>
      <c r="K7473" t="s">
        <v>49</v>
      </c>
      <c r="O7473" t="s">
        <v>33</v>
      </c>
      <c r="S7473" s="3">
        <v>45876.375</v>
      </c>
      <c r="T7473" t="s">
        <v>54</v>
      </c>
      <c r="U7473" t="s">
        <v>8580</v>
      </c>
      <c r="V7473" s="3">
        <v>45871.571527777778</v>
      </c>
      <c r="W7473" t="s">
        <v>1136</v>
      </c>
      <c r="Y7473" s="4">
        <v>45876</v>
      </c>
      <c r="Z7473" s="2">
        <v>0.81263888888888891</v>
      </c>
    </row>
    <row r="7474" spans="1:26" x14ac:dyDescent="0.3">
      <c r="A7474">
        <v>130719</v>
      </c>
      <c r="B7474" t="s">
        <v>130</v>
      </c>
      <c r="C7474" t="s">
        <v>27</v>
      </c>
      <c r="D7474" t="s">
        <v>75</v>
      </c>
      <c r="E7474" t="s">
        <v>76</v>
      </c>
      <c r="F7474">
        <v>9630205169</v>
      </c>
      <c r="G7474" t="s">
        <v>43</v>
      </c>
      <c r="H7474">
        <v>1748</v>
      </c>
      <c r="I7474" t="s">
        <v>8582</v>
      </c>
      <c r="J7474" t="s">
        <v>31</v>
      </c>
      <c r="K7474" t="s">
        <v>49</v>
      </c>
      <c r="O7474" t="s">
        <v>33</v>
      </c>
      <c r="S7474" s="3">
        <v>45876.375</v>
      </c>
      <c r="T7474" t="s">
        <v>54</v>
      </c>
      <c r="U7474" t="s">
        <v>8582</v>
      </c>
      <c r="V7474" s="3">
        <v>45871.571527777778</v>
      </c>
      <c r="W7474" t="s">
        <v>1222</v>
      </c>
      <c r="Y7474" s="4">
        <v>45876</v>
      </c>
      <c r="Z7474" s="2">
        <v>0.81263888888888891</v>
      </c>
    </row>
    <row r="7475" spans="1:26" x14ac:dyDescent="0.3">
      <c r="A7475">
        <v>133562</v>
      </c>
      <c r="B7475" t="s">
        <v>130</v>
      </c>
      <c r="C7475" t="s">
        <v>27</v>
      </c>
      <c r="D7475" t="s">
        <v>75</v>
      </c>
      <c r="E7475" t="s">
        <v>76</v>
      </c>
      <c r="F7475">
        <v>6267179717</v>
      </c>
      <c r="G7475" t="s">
        <v>43</v>
      </c>
      <c r="H7475">
        <v>1748</v>
      </c>
      <c r="I7475" t="s">
        <v>8585</v>
      </c>
      <c r="J7475" t="s">
        <v>31</v>
      </c>
      <c r="K7475" t="s">
        <v>49</v>
      </c>
      <c r="O7475" t="s">
        <v>33</v>
      </c>
      <c r="S7475" s="3">
        <v>45876.375</v>
      </c>
      <c r="T7475" t="s">
        <v>54</v>
      </c>
      <c r="U7475" t="s">
        <v>8585</v>
      </c>
      <c r="V7475" s="3">
        <v>45871.571527777778</v>
      </c>
      <c r="W7475" t="s">
        <v>8586</v>
      </c>
      <c r="Y7475" s="4">
        <v>45876</v>
      </c>
      <c r="Z7475" s="2">
        <v>0.81263888888888891</v>
      </c>
    </row>
    <row r="7476" spans="1:26" x14ac:dyDescent="0.3">
      <c r="A7476">
        <v>133562</v>
      </c>
      <c r="B7476" t="s">
        <v>130</v>
      </c>
      <c r="C7476" t="s">
        <v>27</v>
      </c>
      <c r="D7476" t="s">
        <v>75</v>
      </c>
      <c r="E7476" t="s">
        <v>76</v>
      </c>
      <c r="F7476">
        <v>6267179717</v>
      </c>
      <c r="G7476" t="s">
        <v>43</v>
      </c>
      <c r="H7476">
        <v>1748</v>
      </c>
      <c r="I7476" t="s">
        <v>8587</v>
      </c>
      <c r="J7476" t="s">
        <v>31</v>
      </c>
      <c r="K7476" t="s">
        <v>49</v>
      </c>
      <c r="O7476" t="s">
        <v>33</v>
      </c>
      <c r="S7476" s="3">
        <v>45876.375</v>
      </c>
      <c r="T7476" t="s">
        <v>54</v>
      </c>
      <c r="U7476" t="s">
        <v>8587</v>
      </c>
      <c r="V7476" s="3">
        <v>45871.571527777778</v>
      </c>
      <c r="W7476" t="s">
        <v>8586</v>
      </c>
      <c r="Y7476" s="4">
        <v>45876</v>
      </c>
      <c r="Z7476" s="2">
        <v>0.81263888888888891</v>
      </c>
    </row>
    <row r="7477" spans="1:26" x14ac:dyDescent="0.3">
      <c r="A7477">
        <v>133562</v>
      </c>
      <c r="B7477" t="s">
        <v>130</v>
      </c>
      <c r="C7477" t="s">
        <v>27</v>
      </c>
      <c r="D7477" t="s">
        <v>75</v>
      </c>
      <c r="E7477" t="s">
        <v>76</v>
      </c>
      <c r="F7477">
        <v>6267179717</v>
      </c>
      <c r="G7477" t="s">
        <v>43</v>
      </c>
      <c r="H7477">
        <v>1748</v>
      </c>
      <c r="I7477" t="s">
        <v>8589</v>
      </c>
      <c r="J7477" t="s">
        <v>31</v>
      </c>
      <c r="K7477" t="s">
        <v>49</v>
      </c>
      <c r="O7477" t="s">
        <v>33</v>
      </c>
      <c r="S7477" s="3">
        <v>45876.375</v>
      </c>
      <c r="T7477" t="s">
        <v>54</v>
      </c>
      <c r="U7477" t="s">
        <v>8589</v>
      </c>
      <c r="V7477" s="3">
        <v>45871.571527777778</v>
      </c>
      <c r="W7477" t="s">
        <v>8586</v>
      </c>
      <c r="Y7477" s="4">
        <v>45876</v>
      </c>
      <c r="Z7477" s="2">
        <v>0.81263888888888891</v>
      </c>
    </row>
    <row r="7478" spans="1:26" x14ac:dyDescent="0.3">
      <c r="A7478">
        <v>133562</v>
      </c>
      <c r="B7478" t="s">
        <v>130</v>
      </c>
      <c r="C7478" t="s">
        <v>27</v>
      </c>
      <c r="D7478" t="s">
        <v>75</v>
      </c>
      <c r="E7478" t="s">
        <v>76</v>
      </c>
      <c r="F7478">
        <v>6267179717</v>
      </c>
      <c r="G7478" t="s">
        <v>43</v>
      </c>
      <c r="H7478">
        <v>1748</v>
      </c>
      <c r="I7478" t="s">
        <v>8590</v>
      </c>
      <c r="J7478" t="s">
        <v>31</v>
      </c>
      <c r="K7478" t="s">
        <v>49</v>
      </c>
      <c r="O7478" t="s">
        <v>33</v>
      </c>
      <c r="S7478" s="3">
        <v>45876.375</v>
      </c>
      <c r="T7478" t="s">
        <v>54</v>
      </c>
      <c r="U7478" t="s">
        <v>8590</v>
      </c>
      <c r="V7478" s="3">
        <v>45871.571527777778</v>
      </c>
      <c r="W7478" t="s">
        <v>8586</v>
      </c>
      <c r="Y7478" s="4">
        <v>45876</v>
      </c>
      <c r="Z7478" s="2">
        <v>0.81263888888888891</v>
      </c>
    </row>
    <row r="7479" spans="1:26" x14ac:dyDescent="0.3">
      <c r="A7479">
        <v>130719</v>
      </c>
      <c r="B7479" t="s">
        <v>130</v>
      </c>
      <c r="C7479" t="s">
        <v>27</v>
      </c>
      <c r="D7479" t="s">
        <v>75</v>
      </c>
      <c r="E7479" t="s">
        <v>76</v>
      </c>
      <c r="F7479">
        <v>9630205169</v>
      </c>
      <c r="G7479" t="s">
        <v>43</v>
      </c>
      <c r="H7479">
        <v>1748</v>
      </c>
      <c r="I7479" t="s">
        <v>8591</v>
      </c>
      <c r="J7479" t="s">
        <v>31</v>
      </c>
      <c r="K7479" t="s">
        <v>49</v>
      </c>
      <c r="O7479" t="s">
        <v>33</v>
      </c>
      <c r="S7479" s="3">
        <v>45876.375</v>
      </c>
      <c r="T7479" t="s">
        <v>54</v>
      </c>
      <c r="U7479" t="s">
        <v>8591</v>
      </c>
      <c r="V7479" s="3">
        <v>45871.571527777778</v>
      </c>
      <c r="W7479" t="s">
        <v>1222</v>
      </c>
      <c r="Y7479" s="4">
        <v>45876</v>
      </c>
      <c r="Z7479" s="2">
        <v>0.81263888888888891</v>
      </c>
    </row>
    <row r="7480" spans="1:26" x14ac:dyDescent="0.3">
      <c r="A7480">
        <v>29683</v>
      </c>
      <c r="B7480" t="s">
        <v>130</v>
      </c>
      <c r="C7480" t="s">
        <v>27</v>
      </c>
      <c r="D7480" t="s">
        <v>75</v>
      </c>
      <c r="E7480" t="s">
        <v>76</v>
      </c>
      <c r="F7480">
        <v>8319061033</v>
      </c>
      <c r="G7480" t="s">
        <v>43</v>
      </c>
      <c r="H7480">
        <v>1748</v>
      </c>
      <c r="I7480" t="s">
        <v>8594</v>
      </c>
      <c r="J7480" t="s">
        <v>31</v>
      </c>
      <c r="K7480" t="s">
        <v>49</v>
      </c>
      <c r="O7480" t="s">
        <v>33</v>
      </c>
      <c r="S7480" s="3">
        <v>45876.375</v>
      </c>
      <c r="T7480" t="s">
        <v>54</v>
      </c>
      <c r="U7480" t="s">
        <v>8594</v>
      </c>
      <c r="V7480" s="3">
        <v>45871.571527777778</v>
      </c>
      <c r="W7480" t="s">
        <v>867</v>
      </c>
      <c r="Y7480" s="4">
        <v>45876</v>
      </c>
      <c r="Z7480" s="2">
        <v>0.81263888888888891</v>
      </c>
    </row>
    <row r="7481" spans="1:26" x14ac:dyDescent="0.3">
      <c r="A7481">
        <v>130719</v>
      </c>
      <c r="B7481" t="s">
        <v>130</v>
      </c>
      <c r="C7481" t="s">
        <v>27</v>
      </c>
      <c r="D7481" t="s">
        <v>75</v>
      </c>
      <c r="E7481" t="s">
        <v>76</v>
      </c>
      <c r="F7481">
        <v>9630205169</v>
      </c>
      <c r="G7481" t="s">
        <v>43</v>
      </c>
      <c r="H7481">
        <v>1748</v>
      </c>
      <c r="I7481" t="s">
        <v>8595</v>
      </c>
      <c r="J7481" t="s">
        <v>31</v>
      </c>
      <c r="K7481" t="s">
        <v>49</v>
      </c>
      <c r="O7481" t="s">
        <v>33</v>
      </c>
      <c r="S7481" s="3">
        <v>45876.375</v>
      </c>
      <c r="T7481" t="s">
        <v>54</v>
      </c>
      <c r="U7481" t="s">
        <v>8595</v>
      </c>
      <c r="V7481" s="3">
        <v>45871.571527777778</v>
      </c>
      <c r="W7481" t="s">
        <v>1222</v>
      </c>
      <c r="Y7481" s="4">
        <v>45876</v>
      </c>
      <c r="Z7481" s="2">
        <v>0.81263888888888891</v>
      </c>
    </row>
    <row r="7482" spans="1:26" x14ac:dyDescent="0.3">
      <c r="A7482">
        <v>133562</v>
      </c>
      <c r="B7482" t="s">
        <v>130</v>
      </c>
      <c r="C7482" t="s">
        <v>27</v>
      </c>
      <c r="D7482" t="s">
        <v>75</v>
      </c>
      <c r="E7482" t="s">
        <v>76</v>
      </c>
      <c r="F7482">
        <v>6267179717</v>
      </c>
      <c r="G7482" t="s">
        <v>43</v>
      </c>
      <c r="H7482">
        <v>1748</v>
      </c>
      <c r="I7482" t="s">
        <v>8598</v>
      </c>
      <c r="J7482" t="s">
        <v>31</v>
      </c>
      <c r="K7482" t="s">
        <v>49</v>
      </c>
      <c r="O7482" t="s">
        <v>33</v>
      </c>
      <c r="S7482" s="3">
        <v>45876.375</v>
      </c>
      <c r="T7482" t="s">
        <v>54</v>
      </c>
      <c r="U7482" t="s">
        <v>8598</v>
      </c>
      <c r="V7482" s="3">
        <v>45871.571527777778</v>
      </c>
      <c r="W7482" t="s">
        <v>8586</v>
      </c>
      <c r="Y7482" s="4">
        <v>45876</v>
      </c>
      <c r="Z7482" s="2">
        <v>0.81263888888888891</v>
      </c>
    </row>
    <row r="7483" spans="1:26" x14ac:dyDescent="0.3">
      <c r="A7483">
        <v>133562</v>
      </c>
      <c r="B7483" t="s">
        <v>130</v>
      </c>
      <c r="C7483" t="s">
        <v>27</v>
      </c>
      <c r="D7483" t="s">
        <v>75</v>
      </c>
      <c r="E7483" t="s">
        <v>76</v>
      </c>
      <c r="F7483">
        <v>6267179717</v>
      </c>
      <c r="G7483" t="s">
        <v>43</v>
      </c>
      <c r="H7483">
        <v>1748</v>
      </c>
      <c r="I7483" t="s">
        <v>8600</v>
      </c>
      <c r="J7483" t="s">
        <v>31</v>
      </c>
      <c r="K7483" t="s">
        <v>49</v>
      </c>
      <c r="O7483" t="s">
        <v>33</v>
      </c>
      <c r="S7483" s="3">
        <v>45876.375</v>
      </c>
      <c r="T7483" t="s">
        <v>54</v>
      </c>
      <c r="U7483" t="s">
        <v>8600</v>
      </c>
      <c r="V7483" s="3">
        <v>45871.571527777778</v>
      </c>
      <c r="W7483" t="s">
        <v>8586</v>
      </c>
      <c r="Y7483" s="4">
        <v>45876</v>
      </c>
      <c r="Z7483" s="2">
        <v>0.81263888888888891</v>
      </c>
    </row>
    <row r="7484" spans="1:26" x14ac:dyDescent="0.3">
      <c r="A7484">
        <v>133802</v>
      </c>
      <c r="B7484" t="s">
        <v>130</v>
      </c>
      <c r="C7484" t="s">
        <v>27</v>
      </c>
      <c r="D7484" t="s">
        <v>75</v>
      </c>
      <c r="E7484" t="s">
        <v>76</v>
      </c>
      <c r="F7484">
        <v>9329149897</v>
      </c>
      <c r="G7484" t="s">
        <v>43</v>
      </c>
      <c r="H7484">
        <v>1748</v>
      </c>
      <c r="I7484" t="s">
        <v>8603</v>
      </c>
      <c r="J7484" t="s">
        <v>31</v>
      </c>
      <c r="K7484" t="s">
        <v>49</v>
      </c>
      <c r="O7484" t="s">
        <v>33</v>
      </c>
      <c r="S7484" s="3">
        <v>45876.375</v>
      </c>
      <c r="T7484" t="s">
        <v>54</v>
      </c>
      <c r="U7484" t="s">
        <v>8603</v>
      </c>
      <c r="V7484" s="3">
        <v>45871.571527777778</v>
      </c>
      <c r="W7484" t="s">
        <v>1470</v>
      </c>
      <c r="Y7484" s="4">
        <v>45876</v>
      </c>
      <c r="Z7484" s="2">
        <v>0.81263888888888891</v>
      </c>
    </row>
    <row r="7485" spans="1:26" x14ac:dyDescent="0.3">
      <c r="A7485">
        <v>22956</v>
      </c>
      <c r="B7485" t="s">
        <v>1082</v>
      </c>
      <c r="C7485" t="s">
        <v>27</v>
      </c>
      <c r="D7485" t="s">
        <v>129</v>
      </c>
      <c r="E7485" t="s">
        <v>42</v>
      </c>
      <c r="F7485">
        <v>8714638083</v>
      </c>
      <c r="G7485" t="s">
        <v>43</v>
      </c>
      <c r="H7485">
        <v>1749</v>
      </c>
      <c r="I7485" t="s">
        <v>8608</v>
      </c>
      <c r="J7485" t="s">
        <v>31</v>
      </c>
      <c r="K7485" t="s">
        <v>49</v>
      </c>
      <c r="O7485" t="s">
        <v>33</v>
      </c>
      <c r="S7485" s="3">
        <v>45876.375</v>
      </c>
      <c r="T7485" t="s">
        <v>54</v>
      </c>
      <c r="U7485" t="s">
        <v>8608</v>
      </c>
      <c r="V7485" s="3">
        <v>45871.571527777778</v>
      </c>
      <c r="W7485" t="s">
        <v>1083</v>
      </c>
      <c r="Y7485" s="4">
        <v>45876</v>
      </c>
      <c r="Z7485" s="2">
        <v>0.81263888888888891</v>
      </c>
    </row>
    <row r="7486" spans="1:26" x14ac:dyDescent="0.3">
      <c r="A7486">
        <v>132998</v>
      </c>
      <c r="B7486" t="s">
        <v>1082</v>
      </c>
      <c r="C7486" t="s">
        <v>27</v>
      </c>
      <c r="D7486" t="s">
        <v>129</v>
      </c>
      <c r="E7486" t="s">
        <v>42</v>
      </c>
      <c r="F7486">
        <v>6265791012</v>
      </c>
      <c r="G7486" t="s">
        <v>43</v>
      </c>
      <c r="H7486">
        <v>1749</v>
      </c>
      <c r="I7486" t="s">
        <v>8610</v>
      </c>
      <c r="J7486" t="s">
        <v>31</v>
      </c>
      <c r="K7486" t="s">
        <v>49</v>
      </c>
      <c r="O7486" t="s">
        <v>33</v>
      </c>
      <c r="S7486" s="3">
        <v>45876.375</v>
      </c>
      <c r="T7486" t="s">
        <v>54</v>
      </c>
      <c r="U7486" t="s">
        <v>8610</v>
      </c>
      <c r="V7486" s="3">
        <v>45871.571527777778</v>
      </c>
      <c r="W7486" t="s">
        <v>2315</v>
      </c>
      <c r="Y7486" s="4">
        <v>45876</v>
      </c>
      <c r="Z7486" s="2">
        <v>0.81263888888888891</v>
      </c>
    </row>
    <row r="7487" spans="1:26" x14ac:dyDescent="0.3">
      <c r="A7487">
        <v>133337</v>
      </c>
      <c r="B7487" t="s">
        <v>1082</v>
      </c>
      <c r="C7487" t="s">
        <v>27</v>
      </c>
      <c r="D7487" t="s">
        <v>129</v>
      </c>
      <c r="E7487" t="s">
        <v>42</v>
      </c>
      <c r="F7487">
        <v>9754964430</v>
      </c>
      <c r="G7487" t="s">
        <v>43</v>
      </c>
      <c r="H7487">
        <v>1749</v>
      </c>
      <c r="I7487" t="s">
        <v>8616</v>
      </c>
      <c r="J7487" t="s">
        <v>31</v>
      </c>
      <c r="K7487" t="s">
        <v>49</v>
      </c>
      <c r="O7487" t="s">
        <v>33</v>
      </c>
      <c r="S7487" s="3">
        <v>45876.375</v>
      </c>
      <c r="T7487" t="s">
        <v>54</v>
      </c>
      <c r="U7487" t="s">
        <v>8616</v>
      </c>
      <c r="V7487" s="3">
        <v>45871.571527777778</v>
      </c>
      <c r="W7487" t="s">
        <v>1107</v>
      </c>
      <c r="Y7487" s="4">
        <v>45876</v>
      </c>
      <c r="Z7487" s="2">
        <v>0.81263888888888891</v>
      </c>
    </row>
    <row r="7488" spans="1:26" x14ac:dyDescent="0.3">
      <c r="A7488">
        <v>133337</v>
      </c>
      <c r="B7488" t="s">
        <v>1082</v>
      </c>
      <c r="C7488" t="s">
        <v>27</v>
      </c>
      <c r="D7488" t="s">
        <v>129</v>
      </c>
      <c r="E7488" t="s">
        <v>42</v>
      </c>
      <c r="F7488">
        <v>9754964430</v>
      </c>
      <c r="G7488" t="s">
        <v>43</v>
      </c>
      <c r="H7488">
        <v>1749</v>
      </c>
      <c r="I7488" t="s">
        <v>8621</v>
      </c>
      <c r="J7488" t="s">
        <v>31</v>
      </c>
      <c r="K7488" t="s">
        <v>49</v>
      </c>
      <c r="O7488" t="s">
        <v>33</v>
      </c>
      <c r="S7488" s="3">
        <v>45876.375</v>
      </c>
      <c r="T7488" t="s">
        <v>54</v>
      </c>
      <c r="U7488" t="s">
        <v>8621</v>
      </c>
      <c r="V7488" s="3">
        <v>45871.571527777778</v>
      </c>
      <c r="W7488" t="s">
        <v>1107</v>
      </c>
      <c r="Y7488" s="4">
        <v>45876</v>
      </c>
      <c r="Z7488" s="2">
        <v>0.81263888888888891</v>
      </c>
    </row>
    <row r="7489" spans="1:26" x14ac:dyDescent="0.3">
      <c r="A7489">
        <v>136389</v>
      </c>
      <c r="B7489" t="s">
        <v>795</v>
      </c>
      <c r="C7489" t="s">
        <v>27</v>
      </c>
      <c r="D7489" t="s">
        <v>144</v>
      </c>
      <c r="E7489" t="s">
        <v>42</v>
      </c>
      <c r="F7489">
        <v>8269212952</v>
      </c>
      <c r="G7489" t="s">
        <v>43</v>
      </c>
      <c r="H7489">
        <v>1750</v>
      </c>
      <c r="I7489" t="s">
        <v>8627</v>
      </c>
      <c r="J7489" t="s">
        <v>31</v>
      </c>
      <c r="K7489" t="s">
        <v>49</v>
      </c>
      <c r="O7489" t="s">
        <v>33</v>
      </c>
      <c r="S7489" s="3">
        <v>45876.375</v>
      </c>
      <c r="T7489" t="s">
        <v>54</v>
      </c>
      <c r="U7489" t="s">
        <v>8627</v>
      </c>
      <c r="V7489" s="3">
        <v>45871.571527777778</v>
      </c>
      <c r="W7489" t="s">
        <v>1472</v>
      </c>
      <c r="Y7489" s="4">
        <v>45876</v>
      </c>
      <c r="Z7489" s="2">
        <v>0.81263888888888891</v>
      </c>
    </row>
    <row r="7490" spans="1:26" x14ac:dyDescent="0.3">
      <c r="A7490">
        <v>136389</v>
      </c>
      <c r="B7490" t="s">
        <v>795</v>
      </c>
      <c r="C7490" t="s">
        <v>27</v>
      </c>
      <c r="D7490" t="s">
        <v>144</v>
      </c>
      <c r="E7490" t="s">
        <v>42</v>
      </c>
      <c r="F7490">
        <v>8269212952</v>
      </c>
      <c r="G7490" t="s">
        <v>43</v>
      </c>
      <c r="H7490">
        <v>1750</v>
      </c>
      <c r="I7490" t="s">
        <v>8631</v>
      </c>
      <c r="J7490" t="s">
        <v>31</v>
      </c>
      <c r="K7490" t="s">
        <v>49</v>
      </c>
      <c r="O7490" t="s">
        <v>33</v>
      </c>
      <c r="S7490" s="3">
        <v>45876.375</v>
      </c>
      <c r="T7490" t="s">
        <v>54</v>
      </c>
      <c r="U7490" t="s">
        <v>8631</v>
      </c>
      <c r="V7490" s="3">
        <v>45871.571527777778</v>
      </c>
      <c r="W7490" t="s">
        <v>1472</v>
      </c>
      <c r="Y7490" s="4">
        <v>45876</v>
      </c>
      <c r="Z7490" s="2">
        <v>0.81263888888888891</v>
      </c>
    </row>
    <row r="7491" spans="1:26" x14ac:dyDescent="0.3">
      <c r="A7491">
        <v>26293</v>
      </c>
      <c r="B7491" t="s">
        <v>795</v>
      </c>
      <c r="C7491" t="s">
        <v>27</v>
      </c>
      <c r="D7491" t="s">
        <v>144</v>
      </c>
      <c r="E7491" t="s">
        <v>42</v>
      </c>
      <c r="F7491">
        <v>6265736438</v>
      </c>
      <c r="G7491" t="s">
        <v>43</v>
      </c>
      <c r="H7491">
        <v>1750</v>
      </c>
      <c r="I7491" t="s">
        <v>8637</v>
      </c>
      <c r="J7491" t="s">
        <v>31</v>
      </c>
      <c r="K7491" t="s">
        <v>49</v>
      </c>
      <c r="O7491" t="s">
        <v>33</v>
      </c>
      <c r="S7491" s="3">
        <v>45876.375</v>
      </c>
      <c r="T7491" t="s">
        <v>54</v>
      </c>
      <c r="U7491" t="s">
        <v>8637</v>
      </c>
      <c r="V7491" s="3">
        <v>45871.571527777778</v>
      </c>
      <c r="W7491" t="s">
        <v>1471</v>
      </c>
      <c r="Y7491" s="4">
        <v>45876</v>
      </c>
      <c r="Z7491" s="2">
        <v>0.81263888888888891</v>
      </c>
    </row>
    <row r="7492" spans="1:26" x14ac:dyDescent="0.3">
      <c r="A7492">
        <v>136389</v>
      </c>
      <c r="B7492" t="s">
        <v>795</v>
      </c>
      <c r="C7492" t="s">
        <v>27</v>
      </c>
      <c r="D7492" t="s">
        <v>144</v>
      </c>
      <c r="E7492" t="s">
        <v>42</v>
      </c>
      <c r="F7492">
        <v>8269212952</v>
      </c>
      <c r="G7492" t="s">
        <v>43</v>
      </c>
      <c r="H7492">
        <v>1750</v>
      </c>
      <c r="I7492" t="s">
        <v>8640</v>
      </c>
      <c r="J7492" t="s">
        <v>31</v>
      </c>
      <c r="K7492" t="s">
        <v>49</v>
      </c>
      <c r="O7492" t="s">
        <v>33</v>
      </c>
      <c r="S7492" s="3">
        <v>45876.375</v>
      </c>
      <c r="T7492" t="s">
        <v>54</v>
      </c>
      <c r="U7492" t="s">
        <v>8640</v>
      </c>
      <c r="V7492" s="3">
        <v>45871.571527777778</v>
      </c>
      <c r="W7492" t="s">
        <v>1472</v>
      </c>
      <c r="Y7492" s="4">
        <v>45876</v>
      </c>
      <c r="Z7492" s="2">
        <v>0.81263888888888891</v>
      </c>
    </row>
    <row r="7493" spans="1:26" x14ac:dyDescent="0.3">
      <c r="A7493">
        <v>136389</v>
      </c>
      <c r="B7493" t="s">
        <v>795</v>
      </c>
      <c r="C7493" t="s">
        <v>27</v>
      </c>
      <c r="D7493" t="s">
        <v>144</v>
      </c>
      <c r="E7493" t="s">
        <v>42</v>
      </c>
      <c r="F7493">
        <v>8269212952</v>
      </c>
      <c r="G7493" t="s">
        <v>43</v>
      </c>
      <c r="H7493">
        <v>1750</v>
      </c>
      <c r="I7493" t="s">
        <v>8643</v>
      </c>
      <c r="J7493" t="s">
        <v>31</v>
      </c>
      <c r="K7493" t="s">
        <v>49</v>
      </c>
      <c r="O7493" t="s">
        <v>33</v>
      </c>
      <c r="S7493" s="3">
        <v>45876.375</v>
      </c>
      <c r="T7493" t="s">
        <v>54</v>
      </c>
      <c r="U7493" t="s">
        <v>8643</v>
      </c>
      <c r="V7493" s="3">
        <v>45871.571527777778</v>
      </c>
      <c r="W7493" t="s">
        <v>1472</v>
      </c>
      <c r="Y7493" s="4">
        <v>45876</v>
      </c>
      <c r="Z7493" s="2">
        <v>0.81263888888888891</v>
      </c>
    </row>
    <row r="7494" spans="1:26" x14ac:dyDescent="0.3">
      <c r="A7494">
        <v>136389</v>
      </c>
      <c r="B7494" t="s">
        <v>795</v>
      </c>
      <c r="C7494" t="s">
        <v>27</v>
      </c>
      <c r="D7494" t="s">
        <v>144</v>
      </c>
      <c r="E7494" t="s">
        <v>42</v>
      </c>
      <c r="F7494">
        <v>8269212952</v>
      </c>
      <c r="G7494" t="s">
        <v>43</v>
      </c>
      <c r="H7494">
        <v>1750</v>
      </c>
      <c r="I7494" t="s">
        <v>8651</v>
      </c>
      <c r="J7494" t="s">
        <v>31</v>
      </c>
      <c r="K7494" t="s">
        <v>49</v>
      </c>
      <c r="O7494" t="s">
        <v>33</v>
      </c>
      <c r="S7494" s="3">
        <v>45876.375</v>
      </c>
      <c r="T7494" t="s">
        <v>54</v>
      </c>
      <c r="U7494" t="s">
        <v>8651</v>
      </c>
      <c r="V7494" s="3">
        <v>45871.571527777778</v>
      </c>
      <c r="W7494" t="s">
        <v>1472</v>
      </c>
      <c r="Y7494" s="4">
        <v>45876</v>
      </c>
      <c r="Z7494" s="2">
        <v>0.81263888888888891</v>
      </c>
    </row>
    <row r="7495" spans="1:26" x14ac:dyDescent="0.3">
      <c r="A7495">
        <v>18308</v>
      </c>
      <c r="B7495" t="s">
        <v>546</v>
      </c>
      <c r="C7495" t="s">
        <v>27</v>
      </c>
      <c r="D7495" t="s">
        <v>547</v>
      </c>
      <c r="E7495" t="s">
        <v>76</v>
      </c>
      <c r="F7495">
        <v>8714619842</v>
      </c>
      <c r="G7495" t="s">
        <v>43</v>
      </c>
      <c r="H7495">
        <v>1751</v>
      </c>
      <c r="I7495" t="s">
        <v>8652</v>
      </c>
      <c r="J7495" t="s">
        <v>31</v>
      </c>
      <c r="K7495" t="s">
        <v>49</v>
      </c>
      <c r="O7495" t="s">
        <v>33</v>
      </c>
      <c r="S7495" s="3">
        <v>45876.375</v>
      </c>
      <c r="T7495" t="s">
        <v>54</v>
      </c>
      <c r="U7495" t="s">
        <v>8652</v>
      </c>
      <c r="V7495" s="3">
        <v>45871.571527777778</v>
      </c>
      <c r="W7495" t="s">
        <v>1473</v>
      </c>
      <c r="Y7495" s="4">
        <v>45876</v>
      </c>
      <c r="Z7495" s="2">
        <v>0.81263888888888891</v>
      </c>
    </row>
    <row r="7496" spans="1:26" x14ac:dyDescent="0.3">
      <c r="A7496">
        <v>26506</v>
      </c>
      <c r="B7496" t="s">
        <v>546</v>
      </c>
      <c r="C7496" t="s">
        <v>27</v>
      </c>
      <c r="D7496" t="s">
        <v>547</v>
      </c>
      <c r="E7496" t="s">
        <v>76</v>
      </c>
      <c r="F7496">
        <v>8714665539</v>
      </c>
      <c r="G7496" t="s">
        <v>43</v>
      </c>
      <c r="H7496">
        <v>1751</v>
      </c>
      <c r="I7496" t="s">
        <v>8653</v>
      </c>
      <c r="J7496" t="s">
        <v>31</v>
      </c>
      <c r="K7496" t="s">
        <v>49</v>
      </c>
      <c r="O7496" t="s">
        <v>33</v>
      </c>
      <c r="S7496" s="3">
        <v>45876.375</v>
      </c>
      <c r="T7496" t="s">
        <v>54</v>
      </c>
      <c r="U7496" t="s">
        <v>8653</v>
      </c>
      <c r="V7496" s="3">
        <v>45871.571527777778</v>
      </c>
      <c r="W7496" t="s">
        <v>854</v>
      </c>
      <c r="Y7496" s="4">
        <v>45876</v>
      </c>
      <c r="Z7496" s="2">
        <v>0.81263888888888891</v>
      </c>
    </row>
    <row r="7497" spans="1:26" x14ac:dyDescent="0.3">
      <c r="A7497">
        <v>26506</v>
      </c>
      <c r="B7497" t="s">
        <v>546</v>
      </c>
      <c r="C7497" t="s">
        <v>27</v>
      </c>
      <c r="D7497" t="s">
        <v>547</v>
      </c>
      <c r="E7497" t="s">
        <v>76</v>
      </c>
      <c r="F7497">
        <v>8714665539</v>
      </c>
      <c r="G7497" t="s">
        <v>43</v>
      </c>
      <c r="H7497">
        <v>1751</v>
      </c>
      <c r="I7497" t="s">
        <v>8657</v>
      </c>
      <c r="J7497" t="s">
        <v>31</v>
      </c>
      <c r="K7497" t="s">
        <v>49</v>
      </c>
      <c r="O7497" t="s">
        <v>33</v>
      </c>
      <c r="S7497" s="3">
        <v>45876.375</v>
      </c>
      <c r="T7497" t="s">
        <v>54</v>
      </c>
      <c r="U7497" t="s">
        <v>8657</v>
      </c>
      <c r="V7497" s="3">
        <v>45871.571527777778</v>
      </c>
      <c r="W7497" t="s">
        <v>854</v>
      </c>
      <c r="Y7497" s="4">
        <v>45876</v>
      </c>
      <c r="Z7497" s="2">
        <v>0.81263888888888891</v>
      </c>
    </row>
    <row r="7498" spans="1:26" x14ac:dyDescent="0.3">
      <c r="A7498">
        <v>18308</v>
      </c>
      <c r="B7498" t="s">
        <v>546</v>
      </c>
      <c r="C7498" t="s">
        <v>27</v>
      </c>
      <c r="D7498" t="s">
        <v>547</v>
      </c>
      <c r="E7498" t="s">
        <v>76</v>
      </c>
      <c r="F7498">
        <v>8714619842</v>
      </c>
      <c r="G7498" t="s">
        <v>43</v>
      </c>
      <c r="H7498">
        <v>1751</v>
      </c>
      <c r="I7498" t="s">
        <v>8661</v>
      </c>
      <c r="J7498" t="s">
        <v>31</v>
      </c>
      <c r="K7498" t="s">
        <v>49</v>
      </c>
      <c r="O7498" t="s">
        <v>33</v>
      </c>
      <c r="S7498" s="3">
        <v>45876.375</v>
      </c>
      <c r="T7498" t="s">
        <v>54</v>
      </c>
      <c r="U7498" t="s">
        <v>8661</v>
      </c>
      <c r="V7498" s="3">
        <v>45871.571527777778</v>
      </c>
      <c r="W7498" t="s">
        <v>1473</v>
      </c>
      <c r="Y7498" s="4">
        <v>45876</v>
      </c>
      <c r="Z7498" s="2">
        <v>0.81263888888888891</v>
      </c>
    </row>
    <row r="7499" spans="1:26" x14ac:dyDescent="0.3">
      <c r="A7499">
        <v>18308</v>
      </c>
      <c r="B7499" t="s">
        <v>546</v>
      </c>
      <c r="C7499" t="s">
        <v>27</v>
      </c>
      <c r="D7499" t="s">
        <v>547</v>
      </c>
      <c r="E7499" t="s">
        <v>76</v>
      </c>
      <c r="F7499">
        <v>8714619842</v>
      </c>
      <c r="G7499" t="s">
        <v>43</v>
      </c>
      <c r="H7499">
        <v>1751</v>
      </c>
      <c r="I7499" t="s">
        <v>8664</v>
      </c>
      <c r="J7499" t="s">
        <v>31</v>
      </c>
      <c r="K7499" t="s">
        <v>49</v>
      </c>
      <c r="O7499" t="s">
        <v>33</v>
      </c>
      <c r="S7499" s="3">
        <v>45876.375</v>
      </c>
      <c r="T7499" t="s">
        <v>54</v>
      </c>
      <c r="U7499" t="s">
        <v>8664</v>
      </c>
      <c r="V7499" s="3">
        <v>45871.571527777778</v>
      </c>
      <c r="W7499" t="s">
        <v>1473</v>
      </c>
      <c r="Y7499" s="4">
        <v>45876</v>
      </c>
      <c r="Z7499" s="2">
        <v>0.81263888888888891</v>
      </c>
    </row>
    <row r="7500" spans="1:26" x14ac:dyDescent="0.3">
      <c r="A7500">
        <v>23059</v>
      </c>
      <c r="B7500" t="s">
        <v>546</v>
      </c>
      <c r="C7500" t="s">
        <v>27</v>
      </c>
      <c r="D7500" t="s">
        <v>547</v>
      </c>
      <c r="E7500" t="s">
        <v>76</v>
      </c>
      <c r="F7500">
        <v>8714638095</v>
      </c>
      <c r="G7500" t="s">
        <v>43</v>
      </c>
      <c r="H7500">
        <v>1751</v>
      </c>
      <c r="I7500" t="s">
        <v>8665</v>
      </c>
      <c r="J7500" t="s">
        <v>31</v>
      </c>
      <c r="K7500" t="s">
        <v>49</v>
      </c>
      <c r="O7500" t="s">
        <v>33</v>
      </c>
      <c r="S7500" s="3">
        <v>45876.375</v>
      </c>
      <c r="T7500" t="s">
        <v>54</v>
      </c>
      <c r="U7500" t="s">
        <v>8665</v>
      </c>
      <c r="V7500" s="3">
        <v>45871.571527777778</v>
      </c>
      <c r="W7500" t="s">
        <v>1121</v>
      </c>
      <c r="Y7500" s="4">
        <v>45876</v>
      </c>
      <c r="Z7500" s="2">
        <v>0.81263888888888891</v>
      </c>
    </row>
    <row r="7501" spans="1:26" x14ac:dyDescent="0.3">
      <c r="A7501">
        <v>130880</v>
      </c>
      <c r="B7501" t="s">
        <v>546</v>
      </c>
      <c r="C7501" t="s">
        <v>27</v>
      </c>
      <c r="D7501" t="s">
        <v>547</v>
      </c>
      <c r="E7501" t="s">
        <v>76</v>
      </c>
      <c r="F7501">
        <v>9244052630</v>
      </c>
      <c r="G7501" t="s">
        <v>43</v>
      </c>
      <c r="H7501">
        <v>1751</v>
      </c>
      <c r="I7501" t="s">
        <v>8666</v>
      </c>
      <c r="J7501" t="s">
        <v>31</v>
      </c>
      <c r="K7501" t="s">
        <v>49</v>
      </c>
      <c r="O7501" t="s">
        <v>33</v>
      </c>
      <c r="S7501" s="3">
        <v>45876.375</v>
      </c>
      <c r="T7501" t="s">
        <v>54</v>
      </c>
      <c r="U7501" t="s">
        <v>8666</v>
      </c>
      <c r="V7501" s="3">
        <v>45871.571527777778</v>
      </c>
      <c r="W7501" t="s">
        <v>1474</v>
      </c>
      <c r="Y7501" s="4">
        <v>45876</v>
      </c>
      <c r="Z7501" s="2">
        <v>0.81263888888888891</v>
      </c>
    </row>
    <row r="7502" spans="1:26" x14ac:dyDescent="0.3">
      <c r="A7502">
        <v>26506</v>
      </c>
      <c r="B7502" t="s">
        <v>546</v>
      </c>
      <c r="C7502" t="s">
        <v>27</v>
      </c>
      <c r="D7502" t="s">
        <v>547</v>
      </c>
      <c r="E7502" t="s">
        <v>76</v>
      </c>
      <c r="F7502">
        <v>8714665539</v>
      </c>
      <c r="G7502" t="s">
        <v>43</v>
      </c>
      <c r="H7502">
        <v>1751</v>
      </c>
      <c r="I7502" t="s">
        <v>8667</v>
      </c>
      <c r="J7502" t="s">
        <v>31</v>
      </c>
      <c r="K7502" t="s">
        <v>49</v>
      </c>
      <c r="O7502" t="s">
        <v>33</v>
      </c>
      <c r="S7502" s="3">
        <v>45876.375</v>
      </c>
      <c r="T7502" t="s">
        <v>54</v>
      </c>
      <c r="U7502" t="s">
        <v>8667</v>
      </c>
      <c r="V7502" s="3">
        <v>45871.571527777778</v>
      </c>
      <c r="W7502" t="s">
        <v>854</v>
      </c>
      <c r="Y7502" s="4">
        <v>45876</v>
      </c>
      <c r="Z7502" s="2">
        <v>0.81263888888888891</v>
      </c>
    </row>
    <row r="7503" spans="1:26" x14ac:dyDescent="0.3">
      <c r="A7503">
        <v>27936</v>
      </c>
      <c r="B7503" t="s">
        <v>546</v>
      </c>
      <c r="C7503" t="s">
        <v>27</v>
      </c>
      <c r="D7503" t="s">
        <v>547</v>
      </c>
      <c r="E7503" t="s">
        <v>76</v>
      </c>
      <c r="F7503">
        <v>9778467226</v>
      </c>
      <c r="G7503" t="s">
        <v>43</v>
      </c>
      <c r="H7503">
        <v>1751</v>
      </c>
      <c r="I7503" t="s">
        <v>8670</v>
      </c>
      <c r="J7503" t="s">
        <v>31</v>
      </c>
      <c r="K7503" t="s">
        <v>49</v>
      </c>
      <c r="O7503" t="s">
        <v>33</v>
      </c>
      <c r="S7503" s="3">
        <v>45876.375</v>
      </c>
      <c r="T7503" t="s">
        <v>54</v>
      </c>
      <c r="U7503" t="s">
        <v>8670</v>
      </c>
      <c r="V7503" s="3">
        <v>45871.571527777778</v>
      </c>
      <c r="W7503" t="s">
        <v>1475</v>
      </c>
      <c r="Y7503" s="4">
        <v>45876</v>
      </c>
      <c r="Z7503" s="2">
        <v>0.81263888888888891</v>
      </c>
    </row>
    <row r="7504" spans="1:26" x14ac:dyDescent="0.3">
      <c r="A7504">
        <v>130880</v>
      </c>
      <c r="B7504" t="s">
        <v>546</v>
      </c>
      <c r="C7504" t="s">
        <v>27</v>
      </c>
      <c r="D7504" t="s">
        <v>547</v>
      </c>
      <c r="E7504" t="s">
        <v>76</v>
      </c>
      <c r="F7504">
        <v>9244052630</v>
      </c>
      <c r="G7504" t="s">
        <v>43</v>
      </c>
      <c r="H7504">
        <v>1751</v>
      </c>
      <c r="I7504" t="s">
        <v>8673</v>
      </c>
      <c r="J7504" t="s">
        <v>31</v>
      </c>
      <c r="K7504" t="s">
        <v>49</v>
      </c>
      <c r="O7504" t="s">
        <v>33</v>
      </c>
      <c r="S7504" s="3">
        <v>45876.375</v>
      </c>
      <c r="T7504" t="s">
        <v>54</v>
      </c>
      <c r="U7504" t="s">
        <v>8673</v>
      </c>
      <c r="V7504" s="3">
        <v>45871.571527777778</v>
      </c>
      <c r="W7504" t="s">
        <v>1474</v>
      </c>
      <c r="Y7504" s="4">
        <v>45876</v>
      </c>
      <c r="Z7504" s="2">
        <v>0.81263888888888891</v>
      </c>
    </row>
    <row r="7505" spans="1:26" x14ac:dyDescent="0.3">
      <c r="A7505">
        <v>27600</v>
      </c>
      <c r="B7505" t="s">
        <v>546</v>
      </c>
      <c r="C7505" t="s">
        <v>27</v>
      </c>
      <c r="D7505" t="s">
        <v>547</v>
      </c>
      <c r="E7505" t="s">
        <v>76</v>
      </c>
      <c r="F7505">
        <v>9109272752</v>
      </c>
      <c r="G7505" t="s">
        <v>43</v>
      </c>
      <c r="H7505">
        <v>1751</v>
      </c>
      <c r="I7505" t="s">
        <v>8674</v>
      </c>
      <c r="J7505" t="s">
        <v>31</v>
      </c>
      <c r="K7505" t="s">
        <v>49</v>
      </c>
      <c r="O7505" t="s">
        <v>33</v>
      </c>
      <c r="S7505" s="3">
        <v>45876.375</v>
      </c>
      <c r="T7505" t="s">
        <v>54</v>
      </c>
      <c r="U7505" t="s">
        <v>8674</v>
      </c>
      <c r="V7505" s="3">
        <v>45871.571527777778</v>
      </c>
      <c r="W7505" t="s">
        <v>994</v>
      </c>
      <c r="Y7505" s="4">
        <v>45876</v>
      </c>
      <c r="Z7505" s="2">
        <v>0.81263888888888891</v>
      </c>
    </row>
    <row r="7506" spans="1:26" x14ac:dyDescent="0.3">
      <c r="A7506">
        <v>27936</v>
      </c>
      <c r="B7506" t="s">
        <v>546</v>
      </c>
      <c r="C7506" t="s">
        <v>27</v>
      </c>
      <c r="D7506" t="s">
        <v>547</v>
      </c>
      <c r="E7506" t="s">
        <v>76</v>
      </c>
      <c r="F7506">
        <v>9778467226</v>
      </c>
      <c r="G7506" t="s">
        <v>43</v>
      </c>
      <c r="H7506">
        <v>1751</v>
      </c>
      <c r="I7506" t="s">
        <v>8676</v>
      </c>
      <c r="J7506" t="s">
        <v>31</v>
      </c>
      <c r="K7506" t="s">
        <v>49</v>
      </c>
      <c r="O7506" t="s">
        <v>33</v>
      </c>
      <c r="S7506" s="3">
        <v>45876.375</v>
      </c>
      <c r="T7506" t="s">
        <v>54</v>
      </c>
      <c r="U7506" t="s">
        <v>8676</v>
      </c>
      <c r="V7506" s="3">
        <v>45871.571527777778</v>
      </c>
      <c r="W7506" t="s">
        <v>1475</v>
      </c>
      <c r="Y7506" s="4">
        <v>45876</v>
      </c>
      <c r="Z7506" s="2">
        <v>0.81263888888888891</v>
      </c>
    </row>
    <row r="7507" spans="1:26" x14ac:dyDescent="0.3">
      <c r="A7507">
        <v>27600</v>
      </c>
      <c r="B7507" t="s">
        <v>546</v>
      </c>
      <c r="C7507" t="s">
        <v>27</v>
      </c>
      <c r="D7507" t="s">
        <v>547</v>
      </c>
      <c r="E7507" t="s">
        <v>76</v>
      </c>
      <c r="F7507">
        <v>9109272752</v>
      </c>
      <c r="G7507" t="s">
        <v>43</v>
      </c>
      <c r="H7507">
        <v>1751</v>
      </c>
      <c r="I7507" t="s">
        <v>8680</v>
      </c>
      <c r="J7507" t="s">
        <v>31</v>
      </c>
      <c r="K7507" t="s">
        <v>49</v>
      </c>
      <c r="O7507" t="s">
        <v>33</v>
      </c>
      <c r="S7507" s="3">
        <v>45876.375</v>
      </c>
      <c r="T7507" t="s">
        <v>54</v>
      </c>
      <c r="U7507" t="s">
        <v>8680</v>
      </c>
      <c r="V7507" s="3">
        <v>45871.571527777778</v>
      </c>
      <c r="W7507" t="s">
        <v>994</v>
      </c>
      <c r="Y7507" s="4">
        <v>45876</v>
      </c>
      <c r="Z7507" s="2">
        <v>0.81263888888888891</v>
      </c>
    </row>
    <row r="7508" spans="1:26" x14ac:dyDescent="0.3">
      <c r="A7508">
        <v>130880</v>
      </c>
      <c r="B7508" t="s">
        <v>546</v>
      </c>
      <c r="C7508" t="s">
        <v>27</v>
      </c>
      <c r="D7508" t="s">
        <v>547</v>
      </c>
      <c r="E7508" t="s">
        <v>76</v>
      </c>
      <c r="F7508">
        <v>9244052630</v>
      </c>
      <c r="G7508" t="s">
        <v>43</v>
      </c>
      <c r="H7508">
        <v>1751</v>
      </c>
      <c r="I7508" t="s">
        <v>8682</v>
      </c>
      <c r="J7508" t="s">
        <v>31</v>
      </c>
      <c r="K7508" t="s">
        <v>49</v>
      </c>
      <c r="O7508" t="s">
        <v>33</v>
      </c>
      <c r="S7508" s="3">
        <v>45876.375</v>
      </c>
      <c r="T7508" t="s">
        <v>54</v>
      </c>
      <c r="U7508" t="s">
        <v>8682</v>
      </c>
      <c r="V7508" s="3">
        <v>45871.571527777778</v>
      </c>
      <c r="W7508" t="s">
        <v>1474</v>
      </c>
      <c r="Y7508" s="4">
        <v>45876</v>
      </c>
      <c r="Z7508" s="2">
        <v>0.81263888888888891</v>
      </c>
    </row>
    <row r="7509" spans="1:26" x14ac:dyDescent="0.3">
      <c r="A7509">
        <v>27936</v>
      </c>
      <c r="B7509" t="s">
        <v>546</v>
      </c>
      <c r="C7509" t="s">
        <v>27</v>
      </c>
      <c r="D7509" t="s">
        <v>547</v>
      </c>
      <c r="E7509" t="s">
        <v>76</v>
      </c>
      <c r="F7509">
        <v>9778467226</v>
      </c>
      <c r="G7509" t="s">
        <v>43</v>
      </c>
      <c r="H7509">
        <v>1751</v>
      </c>
      <c r="I7509" t="s">
        <v>8683</v>
      </c>
      <c r="J7509" t="s">
        <v>31</v>
      </c>
      <c r="K7509" t="s">
        <v>49</v>
      </c>
      <c r="O7509" t="s">
        <v>33</v>
      </c>
      <c r="S7509" s="3">
        <v>45876.375</v>
      </c>
      <c r="T7509" t="s">
        <v>54</v>
      </c>
      <c r="U7509" t="s">
        <v>8683</v>
      </c>
      <c r="V7509" s="3">
        <v>45871.571527777778</v>
      </c>
      <c r="W7509" t="s">
        <v>1475</v>
      </c>
      <c r="Y7509" s="4">
        <v>45876</v>
      </c>
      <c r="Z7509" s="2">
        <v>0.81263888888888891</v>
      </c>
    </row>
    <row r="7510" spans="1:26" x14ac:dyDescent="0.3">
      <c r="A7510">
        <v>130880</v>
      </c>
      <c r="B7510" t="s">
        <v>546</v>
      </c>
      <c r="C7510" t="s">
        <v>27</v>
      </c>
      <c r="D7510" t="s">
        <v>547</v>
      </c>
      <c r="E7510" t="s">
        <v>76</v>
      </c>
      <c r="F7510">
        <v>9244052630</v>
      </c>
      <c r="G7510" t="s">
        <v>43</v>
      </c>
      <c r="H7510">
        <v>1751</v>
      </c>
      <c r="I7510" t="s">
        <v>8684</v>
      </c>
      <c r="J7510" t="s">
        <v>31</v>
      </c>
      <c r="K7510" t="s">
        <v>49</v>
      </c>
      <c r="O7510" t="s">
        <v>33</v>
      </c>
      <c r="S7510" s="3">
        <v>45876.375</v>
      </c>
      <c r="T7510" t="s">
        <v>54</v>
      </c>
      <c r="U7510" t="s">
        <v>8684</v>
      </c>
      <c r="V7510" s="3">
        <v>45871.571527777778</v>
      </c>
      <c r="W7510" t="s">
        <v>1474</v>
      </c>
      <c r="Y7510" s="4">
        <v>45876</v>
      </c>
      <c r="Z7510" s="2">
        <v>0.81263888888888891</v>
      </c>
    </row>
    <row r="7511" spans="1:26" x14ac:dyDescent="0.3">
      <c r="A7511">
        <v>134901</v>
      </c>
      <c r="B7511" t="s">
        <v>423</v>
      </c>
      <c r="C7511" t="s">
        <v>27</v>
      </c>
      <c r="D7511" t="s">
        <v>351</v>
      </c>
      <c r="E7511" t="s">
        <v>76</v>
      </c>
      <c r="F7511">
        <v>6261905220</v>
      </c>
      <c r="G7511" t="s">
        <v>43</v>
      </c>
      <c r="H7511">
        <v>1752</v>
      </c>
      <c r="I7511" t="s">
        <v>8685</v>
      </c>
      <c r="J7511" t="s">
        <v>31</v>
      </c>
      <c r="K7511" t="s">
        <v>49</v>
      </c>
      <c r="O7511" t="s">
        <v>33</v>
      </c>
      <c r="S7511" s="3">
        <v>45876.375</v>
      </c>
      <c r="T7511" t="s">
        <v>54</v>
      </c>
      <c r="U7511" t="s">
        <v>8685</v>
      </c>
      <c r="V7511" s="3">
        <v>45871.571527777778</v>
      </c>
      <c r="W7511" t="s">
        <v>8686</v>
      </c>
      <c r="Y7511" s="4">
        <v>45876</v>
      </c>
      <c r="Z7511" s="2">
        <v>0.81263888888888891</v>
      </c>
    </row>
    <row r="7512" spans="1:26" x14ac:dyDescent="0.3">
      <c r="A7512">
        <v>134901</v>
      </c>
      <c r="B7512" t="s">
        <v>423</v>
      </c>
      <c r="C7512" t="s">
        <v>27</v>
      </c>
      <c r="D7512" t="s">
        <v>351</v>
      </c>
      <c r="E7512" t="s">
        <v>76</v>
      </c>
      <c r="F7512">
        <v>6261905220</v>
      </c>
      <c r="G7512" t="s">
        <v>43</v>
      </c>
      <c r="H7512">
        <v>1752</v>
      </c>
      <c r="I7512" t="s">
        <v>8687</v>
      </c>
      <c r="J7512" t="s">
        <v>31</v>
      </c>
      <c r="K7512" t="s">
        <v>49</v>
      </c>
      <c r="O7512" t="s">
        <v>33</v>
      </c>
      <c r="S7512" s="3">
        <v>45876.375</v>
      </c>
      <c r="T7512" t="s">
        <v>54</v>
      </c>
      <c r="U7512" t="s">
        <v>8687</v>
      </c>
      <c r="V7512" s="3">
        <v>45871.571527777778</v>
      </c>
      <c r="W7512" t="s">
        <v>8686</v>
      </c>
      <c r="Y7512" s="4">
        <v>45876</v>
      </c>
      <c r="Z7512" s="2">
        <v>0.81263888888888891</v>
      </c>
    </row>
    <row r="7513" spans="1:26" x14ac:dyDescent="0.3">
      <c r="A7513">
        <v>134901</v>
      </c>
      <c r="B7513" t="s">
        <v>423</v>
      </c>
      <c r="C7513" t="s">
        <v>27</v>
      </c>
      <c r="D7513" t="s">
        <v>351</v>
      </c>
      <c r="E7513" t="s">
        <v>76</v>
      </c>
      <c r="F7513">
        <v>6261905220</v>
      </c>
      <c r="G7513" t="s">
        <v>43</v>
      </c>
      <c r="H7513">
        <v>1752</v>
      </c>
      <c r="I7513" t="s">
        <v>8688</v>
      </c>
      <c r="J7513" t="s">
        <v>31</v>
      </c>
      <c r="K7513" t="s">
        <v>49</v>
      </c>
      <c r="O7513" t="s">
        <v>33</v>
      </c>
      <c r="S7513" s="3">
        <v>45876.375</v>
      </c>
      <c r="T7513" t="s">
        <v>54</v>
      </c>
      <c r="U7513" t="s">
        <v>8688</v>
      </c>
      <c r="V7513" s="3">
        <v>45871.571527777778</v>
      </c>
      <c r="W7513" t="s">
        <v>8686</v>
      </c>
      <c r="Y7513" s="4">
        <v>45876</v>
      </c>
      <c r="Z7513" s="2">
        <v>0.81263888888888891</v>
      </c>
    </row>
    <row r="7514" spans="1:26" x14ac:dyDescent="0.3">
      <c r="A7514">
        <v>26391</v>
      </c>
      <c r="B7514" t="s">
        <v>423</v>
      </c>
      <c r="C7514" t="s">
        <v>27</v>
      </c>
      <c r="D7514" t="s">
        <v>351</v>
      </c>
      <c r="E7514" t="s">
        <v>76</v>
      </c>
      <c r="F7514">
        <v>7869393680</v>
      </c>
      <c r="G7514" t="s">
        <v>43</v>
      </c>
      <c r="H7514">
        <v>1752</v>
      </c>
      <c r="I7514" t="s">
        <v>8689</v>
      </c>
      <c r="J7514" t="s">
        <v>31</v>
      </c>
      <c r="K7514" t="s">
        <v>49</v>
      </c>
      <c r="O7514" t="s">
        <v>33</v>
      </c>
      <c r="S7514" s="3">
        <v>45876.375</v>
      </c>
      <c r="T7514" t="s">
        <v>54</v>
      </c>
      <c r="U7514" t="s">
        <v>8689</v>
      </c>
      <c r="V7514" s="3">
        <v>45871.571527777778</v>
      </c>
      <c r="W7514" t="s">
        <v>1477</v>
      </c>
      <c r="Y7514" s="4">
        <v>45876</v>
      </c>
      <c r="Z7514" s="2">
        <v>0.81263888888888891</v>
      </c>
    </row>
    <row r="7515" spans="1:26" x14ac:dyDescent="0.3">
      <c r="A7515">
        <v>134901</v>
      </c>
      <c r="B7515" t="s">
        <v>423</v>
      </c>
      <c r="C7515" t="s">
        <v>27</v>
      </c>
      <c r="D7515" t="s">
        <v>351</v>
      </c>
      <c r="E7515" t="s">
        <v>76</v>
      </c>
      <c r="F7515">
        <v>6261905220</v>
      </c>
      <c r="G7515" t="s">
        <v>43</v>
      </c>
      <c r="H7515">
        <v>1752</v>
      </c>
      <c r="I7515" t="s">
        <v>8690</v>
      </c>
      <c r="J7515" t="s">
        <v>31</v>
      </c>
      <c r="K7515" t="s">
        <v>49</v>
      </c>
      <c r="O7515" t="s">
        <v>33</v>
      </c>
      <c r="S7515" s="3">
        <v>45876.375</v>
      </c>
      <c r="T7515" t="s">
        <v>54</v>
      </c>
      <c r="U7515" t="s">
        <v>8690</v>
      </c>
      <c r="V7515" s="3">
        <v>45871.571527777778</v>
      </c>
      <c r="W7515" t="s">
        <v>8686</v>
      </c>
      <c r="Y7515" s="4">
        <v>45876</v>
      </c>
      <c r="Z7515" s="2">
        <v>0.81263888888888891</v>
      </c>
    </row>
    <row r="7516" spans="1:26" x14ac:dyDescent="0.3">
      <c r="A7516">
        <v>134901</v>
      </c>
      <c r="B7516" t="s">
        <v>423</v>
      </c>
      <c r="C7516" t="s">
        <v>27</v>
      </c>
      <c r="D7516" t="s">
        <v>351</v>
      </c>
      <c r="E7516" t="s">
        <v>76</v>
      </c>
      <c r="F7516">
        <v>6261905220</v>
      </c>
      <c r="G7516" t="s">
        <v>43</v>
      </c>
      <c r="H7516">
        <v>1752</v>
      </c>
      <c r="I7516" t="s">
        <v>8691</v>
      </c>
      <c r="J7516" t="s">
        <v>31</v>
      </c>
      <c r="K7516" t="s">
        <v>49</v>
      </c>
      <c r="O7516" t="s">
        <v>33</v>
      </c>
      <c r="S7516" s="3">
        <v>45876.375</v>
      </c>
      <c r="T7516" t="s">
        <v>54</v>
      </c>
      <c r="U7516" t="s">
        <v>8691</v>
      </c>
      <c r="V7516" s="3">
        <v>45871.571527777778</v>
      </c>
      <c r="W7516" t="s">
        <v>8686</v>
      </c>
      <c r="Y7516" s="4">
        <v>45876</v>
      </c>
      <c r="Z7516" s="2">
        <v>0.81263888888888891</v>
      </c>
    </row>
    <row r="7517" spans="1:26" x14ac:dyDescent="0.3">
      <c r="A7517">
        <v>131475</v>
      </c>
      <c r="B7517" t="s">
        <v>423</v>
      </c>
      <c r="C7517" t="s">
        <v>27</v>
      </c>
      <c r="D7517" t="s">
        <v>351</v>
      </c>
      <c r="E7517" t="s">
        <v>76</v>
      </c>
      <c r="F7517">
        <v>6267074935</v>
      </c>
      <c r="G7517" t="s">
        <v>43</v>
      </c>
      <c r="H7517">
        <v>1752</v>
      </c>
      <c r="I7517" t="s">
        <v>8692</v>
      </c>
      <c r="J7517" t="s">
        <v>31</v>
      </c>
      <c r="K7517" t="s">
        <v>49</v>
      </c>
      <c r="O7517" t="s">
        <v>33</v>
      </c>
      <c r="S7517" s="3">
        <v>45876.375</v>
      </c>
      <c r="T7517" t="s">
        <v>54</v>
      </c>
      <c r="U7517" t="s">
        <v>8692</v>
      </c>
      <c r="V7517" s="3">
        <v>45871.571527777778</v>
      </c>
      <c r="W7517" t="s">
        <v>1476</v>
      </c>
      <c r="Y7517" s="4">
        <v>45876</v>
      </c>
      <c r="Z7517" s="2">
        <v>0.81263888888888891</v>
      </c>
    </row>
    <row r="7518" spans="1:26" x14ac:dyDescent="0.3">
      <c r="A7518">
        <v>26391</v>
      </c>
      <c r="B7518" t="s">
        <v>423</v>
      </c>
      <c r="C7518" t="s">
        <v>27</v>
      </c>
      <c r="D7518" t="s">
        <v>351</v>
      </c>
      <c r="E7518" t="s">
        <v>76</v>
      </c>
      <c r="F7518">
        <v>7869393680</v>
      </c>
      <c r="G7518" t="s">
        <v>43</v>
      </c>
      <c r="H7518">
        <v>1752</v>
      </c>
      <c r="I7518" t="s">
        <v>8693</v>
      </c>
      <c r="J7518" t="s">
        <v>31</v>
      </c>
      <c r="K7518" t="s">
        <v>49</v>
      </c>
      <c r="O7518" t="s">
        <v>33</v>
      </c>
      <c r="S7518" s="3">
        <v>45876.375</v>
      </c>
      <c r="T7518" t="s">
        <v>54</v>
      </c>
      <c r="U7518" t="s">
        <v>8693</v>
      </c>
      <c r="V7518" s="3">
        <v>45871.571527777778</v>
      </c>
      <c r="W7518" t="s">
        <v>1477</v>
      </c>
      <c r="Y7518" s="4">
        <v>45876</v>
      </c>
      <c r="Z7518" s="2">
        <v>0.81263888888888891</v>
      </c>
    </row>
    <row r="7519" spans="1:26" x14ac:dyDescent="0.3">
      <c r="A7519">
        <v>26391</v>
      </c>
      <c r="B7519" t="s">
        <v>423</v>
      </c>
      <c r="C7519" t="s">
        <v>27</v>
      </c>
      <c r="D7519" t="s">
        <v>351</v>
      </c>
      <c r="E7519" t="s">
        <v>76</v>
      </c>
      <c r="F7519">
        <v>7869393680</v>
      </c>
      <c r="G7519" t="s">
        <v>43</v>
      </c>
      <c r="H7519">
        <v>1752</v>
      </c>
      <c r="I7519" t="s">
        <v>8694</v>
      </c>
      <c r="J7519" t="s">
        <v>31</v>
      </c>
      <c r="K7519" t="s">
        <v>49</v>
      </c>
      <c r="O7519" t="s">
        <v>33</v>
      </c>
      <c r="S7519" s="3">
        <v>45876.375</v>
      </c>
      <c r="T7519" t="s">
        <v>54</v>
      </c>
      <c r="U7519" t="s">
        <v>8694</v>
      </c>
      <c r="V7519" s="3">
        <v>45871.571527777778</v>
      </c>
      <c r="W7519" t="s">
        <v>1477</v>
      </c>
      <c r="Y7519" s="4">
        <v>45876</v>
      </c>
      <c r="Z7519" s="2">
        <v>0.81263888888888891</v>
      </c>
    </row>
    <row r="7520" spans="1:26" x14ac:dyDescent="0.3">
      <c r="A7520">
        <v>131475</v>
      </c>
      <c r="B7520" t="s">
        <v>423</v>
      </c>
      <c r="C7520" t="s">
        <v>27</v>
      </c>
      <c r="D7520" t="s">
        <v>351</v>
      </c>
      <c r="E7520" t="s">
        <v>76</v>
      </c>
      <c r="F7520">
        <v>6267074935</v>
      </c>
      <c r="G7520" t="s">
        <v>43</v>
      </c>
      <c r="H7520">
        <v>1752</v>
      </c>
      <c r="I7520" t="s">
        <v>8695</v>
      </c>
      <c r="J7520" t="s">
        <v>31</v>
      </c>
      <c r="K7520" t="s">
        <v>49</v>
      </c>
      <c r="O7520" t="s">
        <v>33</v>
      </c>
      <c r="S7520" s="3">
        <v>45876.375</v>
      </c>
      <c r="T7520" t="s">
        <v>54</v>
      </c>
      <c r="U7520" t="s">
        <v>8695</v>
      </c>
      <c r="V7520" s="3">
        <v>45871.571527777778</v>
      </c>
      <c r="W7520" t="s">
        <v>1476</v>
      </c>
      <c r="Y7520" s="4">
        <v>45876</v>
      </c>
      <c r="Z7520" s="2">
        <v>0.81263888888888891</v>
      </c>
    </row>
    <row r="7521" spans="1:26" x14ac:dyDescent="0.3">
      <c r="A7521">
        <v>131475</v>
      </c>
      <c r="B7521" t="s">
        <v>423</v>
      </c>
      <c r="C7521" t="s">
        <v>27</v>
      </c>
      <c r="D7521" t="s">
        <v>351</v>
      </c>
      <c r="E7521" t="s">
        <v>76</v>
      </c>
      <c r="F7521">
        <v>6267074935</v>
      </c>
      <c r="G7521" t="s">
        <v>43</v>
      </c>
      <c r="H7521">
        <v>1752</v>
      </c>
      <c r="I7521" t="s">
        <v>8696</v>
      </c>
      <c r="J7521" t="s">
        <v>31</v>
      </c>
      <c r="K7521" t="s">
        <v>49</v>
      </c>
      <c r="O7521" t="s">
        <v>33</v>
      </c>
      <c r="S7521" s="3">
        <v>45876.375</v>
      </c>
      <c r="T7521" t="s">
        <v>54</v>
      </c>
      <c r="U7521" t="s">
        <v>8696</v>
      </c>
      <c r="V7521" s="3">
        <v>45871.571527777778</v>
      </c>
      <c r="W7521" t="s">
        <v>1476</v>
      </c>
      <c r="Y7521" s="4">
        <v>45876</v>
      </c>
      <c r="Z7521" s="2">
        <v>0.81263888888888891</v>
      </c>
    </row>
    <row r="7522" spans="1:26" x14ac:dyDescent="0.3">
      <c r="A7522">
        <v>131475</v>
      </c>
      <c r="B7522" t="s">
        <v>423</v>
      </c>
      <c r="C7522" t="s">
        <v>27</v>
      </c>
      <c r="D7522" t="s">
        <v>351</v>
      </c>
      <c r="E7522" t="s">
        <v>76</v>
      </c>
      <c r="F7522">
        <v>6267074935</v>
      </c>
      <c r="G7522" t="s">
        <v>43</v>
      </c>
      <c r="H7522">
        <v>1752</v>
      </c>
      <c r="I7522" t="s">
        <v>8697</v>
      </c>
      <c r="J7522" t="s">
        <v>31</v>
      </c>
      <c r="K7522" t="s">
        <v>49</v>
      </c>
      <c r="O7522" t="s">
        <v>33</v>
      </c>
      <c r="S7522" s="3">
        <v>45876.375</v>
      </c>
      <c r="T7522" t="s">
        <v>54</v>
      </c>
      <c r="U7522" t="s">
        <v>8697</v>
      </c>
      <c r="V7522" s="3">
        <v>45871.571527777778</v>
      </c>
      <c r="W7522" t="s">
        <v>1476</v>
      </c>
      <c r="Y7522" s="4">
        <v>45876</v>
      </c>
      <c r="Z7522" s="2">
        <v>0.81263888888888891</v>
      </c>
    </row>
    <row r="7523" spans="1:26" x14ac:dyDescent="0.3">
      <c r="A7523">
        <v>28629</v>
      </c>
      <c r="B7523" t="s">
        <v>423</v>
      </c>
      <c r="C7523" t="s">
        <v>27</v>
      </c>
      <c r="D7523" t="s">
        <v>351</v>
      </c>
      <c r="E7523" t="s">
        <v>76</v>
      </c>
      <c r="F7523">
        <v>8714673180</v>
      </c>
      <c r="G7523" t="s">
        <v>43</v>
      </c>
      <c r="H7523">
        <v>1752</v>
      </c>
      <c r="I7523" t="s">
        <v>8698</v>
      </c>
      <c r="J7523" t="s">
        <v>31</v>
      </c>
      <c r="K7523" t="s">
        <v>49</v>
      </c>
      <c r="O7523" t="s">
        <v>33</v>
      </c>
      <c r="S7523" s="3">
        <v>45876.375</v>
      </c>
      <c r="T7523" t="s">
        <v>54</v>
      </c>
      <c r="U7523" t="s">
        <v>8698</v>
      </c>
      <c r="V7523" s="3">
        <v>45871.571527777778</v>
      </c>
      <c r="W7523" t="s">
        <v>842</v>
      </c>
      <c r="Y7523" s="4">
        <v>45876</v>
      </c>
      <c r="Z7523" s="2">
        <v>0.81263888888888891</v>
      </c>
    </row>
    <row r="7524" spans="1:26" x14ac:dyDescent="0.3">
      <c r="A7524">
        <v>134901</v>
      </c>
      <c r="B7524" t="s">
        <v>423</v>
      </c>
      <c r="C7524" t="s">
        <v>27</v>
      </c>
      <c r="D7524" t="s">
        <v>351</v>
      </c>
      <c r="E7524" t="s">
        <v>76</v>
      </c>
      <c r="F7524">
        <v>6261905220</v>
      </c>
      <c r="G7524" t="s">
        <v>43</v>
      </c>
      <c r="H7524">
        <v>1752</v>
      </c>
      <c r="I7524" t="s">
        <v>8699</v>
      </c>
      <c r="J7524" t="s">
        <v>31</v>
      </c>
      <c r="K7524" t="s">
        <v>49</v>
      </c>
      <c r="O7524" t="s">
        <v>33</v>
      </c>
      <c r="S7524" s="3">
        <v>45876.375</v>
      </c>
      <c r="T7524" t="s">
        <v>54</v>
      </c>
      <c r="U7524" t="s">
        <v>8699</v>
      </c>
      <c r="V7524" s="3">
        <v>45871.571527777778</v>
      </c>
      <c r="W7524" t="s">
        <v>8686</v>
      </c>
      <c r="Y7524" s="4">
        <v>45876</v>
      </c>
      <c r="Z7524" s="2">
        <v>0.81263888888888891</v>
      </c>
    </row>
    <row r="7525" spans="1:26" x14ac:dyDescent="0.3">
      <c r="A7525">
        <v>26391</v>
      </c>
      <c r="B7525" t="s">
        <v>423</v>
      </c>
      <c r="C7525" t="s">
        <v>27</v>
      </c>
      <c r="D7525" t="s">
        <v>351</v>
      </c>
      <c r="E7525" t="s">
        <v>76</v>
      </c>
      <c r="F7525">
        <v>7869393680</v>
      </c>
      <c r="G7525" t="s">
        <v>43</v>
      </c>
      <c r="H7525">
        <v>1752</v>
      </c>
      <c r="I7525" t="s">
        <v>8700</v>
      </c>
      <c r="J7525" t="s">
        <v>31</v>
      </c>
      <c r="K7525" t="s">
        <v>49</v>
      </c>
      <c r="O7525" t="s">
        <v>33</v>
      </c>
      <c r="S7525" s="3">
        <v>45876.375</v>
      </c>
      <c r="T7525" t="s">
        <v>54</v>
      </c>
      <c r="U7525" t="s">
        <v>8700</v>
      </c>
      <c r="V7525" s="3">
        <v>45871.571527777778</v>
      </c>
      <c r="W7525" t="s">
        <v>1477</v>
      </c>
      <c r="Y7525" s="4">
        <v>45876</v>
      </c>
      <c r="Z7525" s="2">
        <v>0.81263888888888891</v>
      </c>
    </row>
    <row r="7526" spans="1:26" x14ac:dyDescent="0.3">
      <c r="A7526">
        <v>26391</v>
      </c>
      <c r="B7526" t="s">
        <v>423</v>
      </c>
      <c r="C7526" t="s">
        <v>27</v>
      </c>
      <c r="D7526" t="s">
        <v>351</v>
      </c>
      <c r="E7526" t="s">
        <v>76</v>
      </c>
      <c r="F7526">
        <v>7869393680</v>
      </c>
      <c r="G7526" t="s">
        <v>43</v>
      </c>
      <c r="H7526">
        <v>1752</v>
      </c>
      <c r="I7526" t="s">
        <v>8701</v>
      </c>
      <c r="J7526" t="s">
        <v>31</v>
      </c>
      <c r="K7526" t="s">
        <v>49</v>
      </c>
      <c r="O7526" t="s">
        <v>33</v>
      </c>
      <c r="S7526" s="3">
        <v>45876.375</v>
      </c>
      <c r="T7526" t="s">
        <v>54</v>
      </c>
      <c r="U7526" t="s">
        <v>8701</v>
      </c>
      <c r="V7526" s="3">
        <v>45871.571527777778</v>
      </c>
      <c r="W7526" t="s">
        <v>1477</v>
      </c>
      <c r="Y7526" s="4">
        <v>45876</v>
      </c>
      <c r="Z7526" s="2">
        <v>0.81263888888888891</v>
      </c>
    </row>
    <row r="7527" spans="1:26" x14ac:dyDescent="0.3">
      <c r="A7527">
        <v>26391</v>
      </c>
      <c r="B7527" t="s">
        <v>423</v>
      </c>
      <c r="C7527" t="s">
        <v>27</v>
      </c>
      <c r="D7527" t="s">
        <v>351</v>
      </c>
      <c r="E7527" t="s">
        <v>76</v>
      </c>
      <c r="F7527">
        <v>7869393680</v>
      </c>
      <c r="G7527" t="s">
        <v>43</v>
      </c>
      <c r="H7527">
        <v>1752</v>
      </c>
      <c r="I7527" t="s">
        <v>8702</v>
      </c>
      <c r="J7527" t="s">
        <v>31</v>
      </c>
      <c r="K7527" t="s">
        <v>49</v>
      </c>
      <c r="O7527" t="s">
        <v>33</v>
      </c>
      <c r="S7527" s="3">
        <v>45876.375</v>
      </c>
      <c r="T7527" t="s">
        <v>54</v>
      </c>
      <c r="U7527" t="s">
        <v>8702</v>
      </c>
      <c r="V7527" s="3">
        <v>45871.571527777778</v>
      </c>
      <c r="W7527" t="s">
        <v>1477</v>
      </c>
      <c r="Y7527" s="4">
        <v>45876</v>
      </c>
      <c r="Z7527" s="2">
        <v>0.81263888888888891</v>
      </c>
    </row>
    <row r="7528" spans="1:26" x14ac:dyDescent="0.3">
      <c r="A7528">
        <v>26391</v>
      </c>
      <c r="B7528" t="s">
        <v>423</v>
      </c>
      <c r="C7528" t="s">
        <v>27</v>
      </c>
      <c r="D7528" t="s">
        <v>351</v>
      </c>
      <c r="E7528" t="s">
        <v>76</v>
      </c>
      <c r="F7528">
        <v>7869393680</v>
      </c>
      <c r="G7528" t="s">
        <v>43</v>
      </c>
      <c r="H7528">
        <v>1752</v>
      </c>
      <c r="I7528" t="s">
        <v>8703</v>
      </c>
      <c r="J7528" t="s">
        <v>31</v>
      </c>
      <c r="K7528" t="s">
        <v>49</v>
      </c>
      <c r="O7528" t="s">
        <v>33</v>
      </c>
      <c r="S7528" s="3">
        <v>45876.375</v>
      </c>
      <c r="T7528" t="s">
        <v>54</v>
      </c>
      <c r="U7528" t="s">
        <v>8703</v>
      </c>
      <c r="V7528" s="3">
        <v>45871.571527777778</v>
      </c>
      <c r="W7528" t="s">
        <v>1477</v>
      </c>
      <c r="Y7528" s="4">
        <v>45876</v>
      </c>
      <c r="Z7528" s="2">
        <v>0.81263888888888891</v>
      </c>
    </row>
    <row r="7529" spans="1:26" x14ac:dyDescent="0.3">
      <c r="A7529">
        <v>131475</v>
      </c>
      <c r="B7529" t="s">
        <v>423</v>
      </c>
      <c r="C7529" t="s">
        <v>27</v>
      </c>
      <c r="D7529" t="s">
        <v>351</v>
      </c>
      <c r="E7529" t="s">
        <v>76</v>
      </c>
      <c r="F7529">
        <v>6267074935</v>
      </c>
      <c r="G7529" t="s">
        <v>43</v>
      </c>
      <c r="H7529">
        <v>1752</v>
      </c>
      <c r="I7529" t="s">
        <v>8704</v>
      </c>
      <c r="J7529" t="s">
        <v>31</v>
      </c>
      <c r="K7529" t="s">
        <v>49</v>
      </c>
      <c r="O7529" t="s">
        <v>33</v>
      </c>
      <c r="S7529" s="3">
        <v>45876.375</v>
      </c>
      <c r="T7529" t="s">
        <v>54</v>
      </c>
      <c r="U7529" t="s">
        <v>8704</v>
      </c>
      <c r="V7529" s="3">
        <v>45871.571527777778</v>
      </c>
      <c r="W7529" t="s">
        <v>1476</v>
      </c>
      <c r="Y7529" s="4">
        <v>45876</v>
      </c>
      <c r="Z7529" s="2">
        <v>0.81263888888888891</v>
      </c>
    </row>
    <row r="7530" spans="1:26" x14ac:dyDescent="0.3">
      <c r="A7530">
        <v>26391</v>
      </c>
      <c r="B7530" t="s">
        <v>423</v>
      </c>
      <c r="C7530" t="s">
        <v>27</v>
      </c>
      <c r="D7530" t="s">
        <v>351</v>
      </c>
      <c r="E7530" t="s">
        <v>76</v>
      </c>
      <c r="F7530">
        <v>7869393680</v>
      </c>
      <c r="G7530" t="s">
        <v>43</v>
      </c>
      <c r="H7530">
        <v>1752</v>
      </c>
      <c r="I7530" t="s">
        <v>8705</v>
      </c>
      <c r="J7530" t="s">
        <v>31</v>
      </c>
      <c r="K7530" t="s">
        <v>49</v>
      </c>
      <c r="O7530" t="s">
        <v>33</v>
      </c>
      <c r="S7530" s="3">
        <v>45876.375</v>
      </c>
      <c r="T7530" t="s">
        <v>54</v>
      </c>
      <c r="U7530" t="s">
        <v>8705</v>
      </c>
      <c r="V7530" s="3">
        <v>45871.571527777778</v>
      </c>
      <c r="W7530" t="s">
        <v>1477</v>
      </c>
      <c r="Y7530" s="4">
        <v>45876</v>
      </c>
      <c r="Z7530" s="2">
        <v>0.81263888888888891</v>
      </c>
    </row>
    <row r="7531" spans="1:26" x14ac:dyDescent="0.3">
      <c r="A7531">
        <v>26391</v>
      </c>
      <c r="B7531" t="s">
        <v>423</v>
      </c>
      <c r="C7531" t="s">
        <v>27</v>
      </c>
      <c r="D7531" t="s">
        <v>351</v>
      </c>
      <c r="E7531" t="s">
        <v>76</v>
      </c>
      <c r="F7531">
        <v>7869393680</v>
      </c>
      <c r="G7531" t="s">
        <v>43</v>
      </c>
      <c r="H7531">
        <v>1752</v>
      </c>
      <c r="I7531" t="s">
        <v>8706</v>
      </c>
      <c r="J7531" t="s">
        <v>31</v>
      </c>
      <c r="K7531" t="s">
        <v>49</v>
      </c>
      <c r="O7531" t="s">
        <v>33</v>
      </c>
      <c r="S7531" s="3">
        <v>45876.375</v>
      </c>
      <c r="T7531" t="s">
        <v>54</v>
      </c>
      <c r="U7531" t="s">
        <v>8706</v>
      </c>
      <c r="V7531" s="3">
        <v>45871.571527777778</v>
      </c>
      <c r="W7531" t="s">
        <v>1477</v>
      </c>
      <c r="Y7531" s="4">
        <v>45876</v>
      </c>
      <c r="Z7531" s="2">
        <v>0.81263888888888891</v>
      </c>
    </row>
    <row r="7532" spans="1:26" x14ac:dyDescent="0.3">
      <c r="A7532">
        <v>28629</v>
      </c>
      <c r="B7532" t="s">
        <v>423</v>
      </c>
      <c r="C7532" t="s">
        <v>27</v>
      </c>
      <c r="D7532" t="s">
        <v>351</v>
      </c>
      <c r="E7532" t="s">
        <v>76</v>
      </c>
      <c r="F7532">
        <v>8714673180</v>
      </c>
      <c r="G7532" t="s">
        <v>43</v>
      </c>
      <c r="H7532">
        <v>1752</v>
      </c>
      <c r="I7532" t="s">
        <v>8707</v>
      </c>
      <c r="J7532" t="s">
        <v>31</v>
      </c>
      <c r="K7532" t="s">
        <v>49</v>
      </c>
      <c r="O7532" t="s">
        <v>33</v>
      </c>
      <c r="S7532" s="3">
        <v>45876.375</v>
      </c>
      <c r="T7532" t="s">
        <v>54</v>
      </c>
      <c r="U7532" t="s">
        <v>8707</v>
      </c>
      <c r="V7532" s="3">
        <v>45871.571527777778</v>
      </c>
      <c r="W7532" t="s">
        <v>842</v>
      </c>
      <c r="Y7532" s="4">
        <v>45876</v>
      </c>
      <c r="Z7532" s="2">
        <v>0.81263888888888891</v>
      </c>
    </row>
    <row r="7533" spans="1:26" x14ac:dyDescent="0.3">
      <c r="A7533">
        <v>26391</v>
      </c>
      <c r="B7533" t="s">
        <v>423</v>
      </c>
      <c r="C7533" t="s">
        <v>27</v>
      </c>
      <c r="D7533" t="s">
        <v>351</v>
      </c>
      <c r="E7533" t="s">
        <v>76</v>
      </c>
      <c r="F7533">
        <v>7869393680</v>
      </c>
      <c r="G7533" t="s">
        <v>43</v>
      </c>
      <c r="H7533">
        <v>1752</v>
      </c>
      <c r="I7533" t="s">
        <v>8708</v>
      </c>
      <c r="J7533" t="s">
        <v>31</v>
      </c>
      <c r="K7533" t="s">
        <v>49</v>
      </c>
      <c r="O7533" t="s">
        <v>33</v>
      </c>
      <c r="S7533" s="3">
        <v>45876.375</v>
      </c>
      <c r="T7533" t="s">
        <v>54</v>
      </c>
      <c r="U7533" t="s">
        <v>8708</v>
      </c>
      <c r="V7533" s="3">
        <v>45871.571527777778</v>
      </c>
      <c r="W7533" t="s">
        <v>1477</v>
      </c>
      <c r="Y7533" s="4">
        <v>45876</v>
      </c>
      <c r="Z7533" s="2">
        <v>0.81263888888888891</v>
      </c>
    </row>
    <row r="7534" spans="1:26" x14ac:dyDescent="0.3">
      <c r="A7534">
        <v>28629</v>
      </c>
      <c r="B7534" t="s">
        <v>423</v>
      </c>
      <c r="C7534" t="s">
        <v>27</v>
      </c>
      <c r="D7534" t="s">
        <v>351</v>
      </c>
      <c r="E7534" t="s">
        <v>76</v>
      </c>
      <c r="F7534">
        <v>8714673180</v>
      </c>
      <c r="G7534" t="s">
        <v>43</v>
      </c>
      <c r="H7534">
        <v>1752</v>
      </c>
      <c r="I7534" t="s">
        <v>8709</v>
      </c>
      <c r="J7534" t="s">
        <v>31</v>
      </c>
      <c r="K7534" t="s">
        <v>49</v>
      </c>
      <c r="O7534" t="s">
        <v>33</v>
      </c>
      <c r="S7534" s="3">
        <v>45876.375</v>
      </c>
      <c r="T7534" t="s">
        <v>54</v>
      </c>
      <c r="U7534" t="s">
        <v>8709</v>
      </c>
      <c r="V7534" s="3">
        <v>45871.571527777778</v>
      </c>
      <c r="W7534" t="s">
        <v>842</v>
      </c>
      <c r="Y7534" s="4">
        <v>45876</v>
      </c>
      <c r="Z7534" s="2">
        <v>0.81263888888888891</v>
      </c>
    </row>
    <row r="7535" spans="1:26" x14ac:dyDescent="0.3">
      <c r="A7535">
        <v>131475</v>
      </c>
      <c r="B7535" t="s">
        <v>423</v>
      </c>
      <c r="C7535" t="s">
        <v>27</v>
      </c>
      <c r="D7535" t="s">
        <v>351</v>
      </c>
      <c r="E7535" t="s">
        <v>76</v>
      </c>
      <c r="F7535">
        <v>6267074935</v>
      </c>
      <c r="G7535" t="s">
        <v>43</v>
      </c>
      <c r="H7535">
        <v>1752</v>
      </c>
      <c r="I7535" t="s">
        <v>8710</v>
      </c>
      <c r="J7535" t="s">
        <v>31</v>
      </c>
      <c r="K7535" t="s">
        <v>49</v>
      </c>
      <c r="O7535" t="s">
        <v>33</v>
      </c>
      <c r="S7535" s="3">
        <v>45876.375</v>
      </c>
      <c r="T7535" t="s">
        <v>54</v>
      </c>
      <c r="U7535" t="s">
        <v>8710</v>
      </c>
      <c r="V7535" s="3">
        <v>45871.571527777778</v>
      </c>
      <c r="W7535" t="s">
        <v>1476</v>
      </c>
      <c r="Y7535" s="4">
        <v>45876</v>
      </c>
      <c r="Z7535" s="2">
        <v>0.81263888888888891</v>
      </c>
    </row>
    <row r="7536" spans="1:26" x14ac:dyDescent="0.3">
      <c r="A7536">
        <v>131697</v>
      </c>
      <c r="B7536" t="s">
        <v>1478</v>
      </c>
      <c r="C7536" t="s">
        <v>27</v>
      </c>
      <c r="D7536" t="s">
        <v>78</v>
      </c>
      <c r="E7536" t="s">
        <v>42</v>
      </c>
      <c r="F7536">
        <v>9575368357</v>
      </c>
      <c r="G7536" t="s">
        <v>43</v>
      </c>
      <c r="H7536">
        <v>1753</v>
      </c>
      <c r="I7536" t="s">
        <v>8711</v>
      </c>
      <c r="J7536" t="s">
        <v>31</v>
      </c>
      <c r="K7536" t="s">
        <v>49</v>
      </c>
      <c r="O7536" t="s">
        <v>33</v>
      </c>
      <c r="S7536" s="3">
        <v>45876.375</v>
      </c>
      <c r="T7536" t="s">
        <v>54</v>
      </c>
      <c r="U7536" t="s">
        <v>8711</v>
      </c>
      <c r="V7536" s="3">
        <v>45871.571527777778</v>
      </c>
      <c r="W7536" t="s">
        <v>1480</v>
      </c>
      <c r="Y7536" s="4">
        <v>45876</v>
      </c>
      <c r="Z7536" s="2">
        <v>0.81263888888888891</v>
      </c>
    </row>
    <row r="7537" spans="1:26" x14ac:dyDescent="0.3">
      <c r="A7537">
        <v>131697</v>
      </c>
      <c r="B7537" t="s">
        <v>1478</v>
      </c>
      <c r="C7537" t="s">
        <v>27</v>
      </c>
      <c r="D7537" t="s">
        <v>78</v>
      </c>
      <c r="E7537" t="s">
        <v>42</v>
      </c>
      <c r="F7537">
        <v>9575368357</v>
      </c>
      <c r="G7537" t="s">
        <v>43</v>
      </c>
      <c r="H7537">
        <v>1753</v>
      </c>
      <c r="I7537" t="s">
        <v>8712</v>
      </c>
      <c r="J7537" t="s">
        <v>31</v>
      </c>
      <c r="K7537" t="s">
        <v>49</v>
      </c>
      <c r="O7537" t="s">
        <v>33</v>
      </c>
      <c r="S7537" s="3">
        <v>45876.375</v>
      </c>
      <c r="T7537" t="s">
        <v>54</v>
      </c>
      <c r="U7537" t="s">
        <v>8712</v>
      </c>
      <c r="V7537" s="3">
        <v>45871.571527777778</v>
      </c>
      <c r="W7537" t="s">
        <v>1480</v>
      </c>
      <c r="Y7537" s="4">
        <v>45876</v>
      </c>
      <c r="Z7537" s="2">
        <v>0.81263888888888891</v>
      </c>
    </row>
    <row r="7538" spans="1:26" x14ac:dyDescent="0.3">
      <c r="A7538">
        <v>131697</v>
      </c>
      <c r="B7538" t="s">
        <v>1478</v>
      </c>
      <c r="C7538" t="s">
        <v>27</v>
      </c>
      <c r="D7538" t="s">
        <v>78</v>
      </c>
      <c r="E7538" t="s">
        <v>42</v>
      </c>
      <c r="F7538">
        <v>9575368357</v>
      </c>
      <c r="G7538" t="s">
        <v>43</v>
      </c>
      <c r="H7538">
        <v>1753</v>
      </c>
      <c r="I7538" t="s">
        <v>8713</v>
      </c>
      <c r="J7538" t="s">
        <v>31</v>
      </c>
      <c r="K7538" t="s">
        <v>49</v>
      </c>
      <c r="O7538" t="s">
        <v>33</v>
      </c>
      <c r="S7538" s="3">
        <v>45876.375</v>
      </c>
      <c r="T7538" t="s">
        <v>54</v>
      </c>
      <c r="U7538" t="s">
        <v>8713</v>
      </c>
      <c r="V7538" s="3">
        <v>45871.571527777778</v>
      </c>
      <c r="W7538" t="s">
        <v>1480</v>
      </c>
      <c r="Y7538" s="4">
        <v>45876</v>
      </c>
      <c r="Z7538" s="2">
        <v>0.81263888888888891</v>
      </c>
    </row>
    <row r="7539" spans="1:26" x14ac:dyDescent="0.3">
      <c r="A7539">
        <v>21961</v>
      </c>
      <c r="B7539" t="s">
        <v>1478</v>
      </c>
      <c r="C7539" t="s">
        <v>27</v>
      </c>
      <c r="D7539" t="s">
        <v>78</v>
      </c>
      <c r="E7539" t="s">
        <v>42</v>
      </c>
      <c r="F7539">
        <v>8714633835</v>
      </c>
      <c r="G7539" t="s">
        <v>43</v>
      </c>
      <c r="H7539">
        <v>1753</v>
      </c>
      <c r="I7539" t="s">
        <v>8714</v>
      </c>
      <c r="J7539" t="s">
        <v>31</v>
      </c>
      <c r="K7539" t="s">
        <v>49</v>
      </c>
      <c r="O7539" t="s">
        <v>33</v>
      </c>
      <c r="S7539" s="3">
        <v>45876.375</v>
      </c>
      <c r="T7539" t="s">
        <v>54</v>
      </c>
      <c r="U7539" t="s">
        <v>8714</v>
      </c>
      <c r="V7539" s="3">
        <v>45871.571527777778</v>
      </c>
      <c r="W7539" t="s">
        <v>1479</v>
      </c>
      <c r="Y7539" s="4">
        <v>45876</v>
      </c>
      <c r="Z7539" s="2">
        <v>0.81263888888888891</v>
      </c>
    </row>
    <row r="7540" spans="1:26" x14ac:dyDescent="0.3">
      <c r="A7540">
        <v>21961</v>
      </c>
      <c r="B7540" t="s">
        <v>1478</v>
      </c>
      <c r="C7540" t="s">
        <v>27</v>
      </c>
      <c r="D7540" t="s">
        <v>78</v>
      </c>
      <c r="E7540" t="s">
        <v>42</v>
      </c>
      <c r="F7540">
        <v>8714633835</v>
      </c>
      <c r="G7540" t="s">
        <v>43</v>
      </c>
      <c r="H7540">
        <v>1753</v>
      </c>
      <c r="I7540" t="s">
        <v>8715</v>
      </c>
      <c r="J7540" t="s">
        <v>31</v>
      </c>
      <c r="K7540" t="s">
        <v>49</v>
      </c>
      <c r="O7540" t="s">
        <v>33</v>
      </c>
      <c r="S7540" s="3">
        <v>45876.375</v>
      </c>
      <c r="T7540" t="s">
        <v>54</v>
      </c>
      <c r="U7540" t="s">
        <v>8715</v>
      </c>
      <c r="V7540" s="3">
        <v>45871.571527777778</v>
      </c>
      <c r="W7540" t="s">
        <v>1479</v>
      </c>
      <c r="Y7540" s="4">
        <v>45876</v>
      </c>
      <c r="Z7540" s="2">
        <v>0.81263888888888891</v>
      </c>
    </row>
    <row r="7541" spans="1:26" x14ac:dyDescent="0.3">
      <c r="A7541">
        <v>21572</v>
      </c>
      <c r="B7541" t="s">
        <v>1478</v>
      </c>
      <c r="C7541" t="s">
        <v>27</v>
      </c>
      <c r="D7541" t="s">
        <v>78</v>
      </c>
      <c r="E7541" t="s">
        <v>42</v>
      </c>
      <c r="F7541">
        <v>9340413839</v>
      </c>
      <c r="G7541" t="s">
        <v>43</v>
      </c>
      <c r="H7541">
        <v>1753</v>
      </c>
      <c r="I7541" t="s">
        <v>8716</v>
      </c>
      <c r="J7541" t="s">
        <v>31</v>
      </c>
      <c r="K7541" t="s">
        <v>49</v>
      </c>
      <c r="O7541" t="s">
        <v>33</v>
      </c>
      <c r="S7541" s="3">
        <v>45876.375</v>
      </c>
      <c r="T7541" t="s">
        <v>54</v>
      </c>
      <c r="U7541" t="s">
        <v>8716</v>
      </c>
      <c r="V7541" s="3">
        <v>45871.571527777778</v>
      </c>
      <c r="W7541" t="s">
        <v>1481</v>
      </c>
      <c r="Y7541" s="4">
        <v>45876</v>
      </c>
      <c r="Z7541" s="2">
        <v>0.81263888888888891</v>
      </c>
    </row>
    <row r="7542" spans="1:26" x14ac:dyDescent="0.3">
      <c r="A7542">
        <v>21572</v>
      </c>
      <c r="B7542" t="s">
        <v>1478</v>
      </c>
      <c r="C7542" t="s">
        <v>27</v>
      </c>
      <c r="D7542" t="s">
        <v>78</v>
      </c>
      <c r="E7542" t="s">
        <v>42</v>
      </c>
      <c r="F7542">
        <v>9340413839</v>
      </c>
      <c r="G7542" t="s">
        <v>43</v>
      </c>
      <c r="H7542">
        <v>1753</v>
      </c>
      <c r="I7542" t="s">
        <v>8717</v>
      </c>
      <c r="J7542" t="s">
        <v>31</v>
      </c>
      <c r="K7542" t="s">
        <v>49</v>
      </c>
      <c r="O7542" t="s">
        <v>33</v>
      </c>
      <c r="S7542" s="3">
        <v>45876.375</v>
      </c>
      <c r="T7542" t="s">
        <v>54</v>
      </c>
      <c r="U7542" t="s">
        <v>8717</v>
      </c>
      <c r="V7542" s="3">
        <v>45871.571527777778</v>
      </c>
      <c r="W7542" t="s">
        <v>1481</v>
      </c>
      <c r="Y7542" s="4">
        <v>45876</v>
      </c>
      <c r="Z7542" s="2">
        <v>0.81263888888888891</v>
      </c>
    </row>
    <row r="7543" spans="1:26" x14ac:dyDescent="0.3">
      <c r="A7543">
        <v>21961</v>
      </c>
      <c r="B7543" t="s">
        <v>1478</v>
      </c>
      <c r="C7543" t="s">
        <v>27</v>
      </c>
      <c r="D7543" t="s">
        <v>78</v>
      </c>
      <c r="E7543" t="s">
        <v>42</v>
      </c>
      <c r="F7543">
        <v>8714633835</v>
      </c>
      <c r="G7543" t="s">
        <v>43</v>
      </c>
      <c r="H7543">
        <v>1753</v>
      </c>
      <c r="I7543" t="s">
        <v>8718</v>
      </c>
      <c r="J7543" t="s">
        <v>31</v>
      </c>
      <c r="K7543" t="s">
        <v>49</v>
      </c>
      <c r="O7543" t="s">
        <v>33</v>
      </c>
      <c r="S7543" s="3">
        <v>45876.375</v>
      </c>
      <c r="T7543" t="s">
        <v>54</v>
      </c>
      <c r="U7543" t="s">
        <v>8718</v>
      </c>
      <c r="V7543" s="3">
        <v>45871.571527777778</v>
      </c>
      <c r="W7543" t="s">
        <v>1479</v>
      </c>
      <c r="Y7543" s="4">
        <v>45876</v>
      </c>
      <c r="Z7543" s="2">
        <v>0.81263888888888891</v>
      </c>
    </row>
    <row r="7544" spans="1:26" x14ac:dyDescent="0.3">
      <c r="A7544">
        <v>21572</v>
      </c>
      <c r="B7544" t="s">
        <v>1478</v>
      </c>
      <c r="C7544" t="s">
        <v>27</v>
      </c>
      <c r="D7544" t="s">
        <v>78</v>
      </c>
      <c r="E7544" t="s">
        <v>42</v>
      </c>
      <c r="F7544">
        <v>9340413839</v>
      </c>
      <c r="G7544" t="s">
        <v>43</v>
      </c>
      <c r="H7544">
        <v>1753</v>
      </c>
      <c r="I7544" t="s">
        <v>8719</v>
      </c>
      <c r="J7544" t="s">
        <v>31</v>
      </c>
      <c r="K7544" t="s">
        <v>49</v>
      </c>
      <c r="O7544" t="s">
        <v>33</v>
      </c>
      <c r="S7544" s="3">
        <v>45876.375</v>
      </c>
      <c r="T7544" t="s">
        <v>54</v>
      </c>
      <c r="U7544" t="s">
        <v>8719</v>
      </c>
      <c r="V7544" s="3">
        <v>45871.571527777778</v>
      </c>
      <c r="W7544" t="s">
        <v>1481</v>
      </c>
      <c r="Y7544" s="4">
        <v>45876</v>
      </c>
      <c r="Z7544" s="2">
        <v>0.81263888888888891</v>
      </c>
    </row>
    <row r="7545" spans="1:26" x14ac:dyDescent="0.3">
      <c r="A7545">
        <v>131697</v>
      </c>
      <c r="B7545" t="s">
        <v>1478</v>
      </c>
      <c r="C7545" t="s">
        <v>27</v>
      </c>
      <c r="D7545" t="s">
        <v>78</v>
      </c>
      <c r="E7545" t="s">
        <v>42</v>
      </c>
      <c r="F7545">
        <v>9575368357</v>
      </c>
      <c r="G7545" t="s">
        <v>43</v>
      </c>
      <c r="H7545">
        <v>1753</v>
      </c>
      <c r="I7545" t="s">
        <v>8720</v>
      </c>
      <c r="J7545" t="s">
        <v>31</v>
      </c>
      <c r="K7545" t="s">
        <v>49</v>
      </c>
      <c r="O7545" t="s">
        <v>33</v>
      </c>
      <c r="S7545" s="3">
        <v>45876.375</v>
      </c>
      <c r="T7545" t="s">
        <v>54</v>
      </c>
      <c r="U7545" t="s">
        <v>8720</v>
      </c>
      <c r="V7545" s="3">
        <v>45871.571527777778</v>
      </c>
      <c r="W7545" t="s">
        <v>1480</v>
      </c>
      <c r="Y7545" s="4">
        <v>45876</v>
      </c>
      <c r="Z7545" s="2">
        <v>0.81263888888888891</v>
      </c>
    </row>
    <row r="7546" spans="1:26" x14ac:dyDescent="0.3">
      <c r="A7546">
        <v>21961</v>
      </c>
      <c r="B7546" t="s">
        <v>1478</v>
      </c>
      <c r="C7546" t="s">
        <v>27</v>
      </c>
      <c r="D7546" t="s">
        <v>78</v>
      </c>
      <c r="E7546" t="s">
        <v>42</v>
      </c>
      <c r="F7546">
        <v>8714633835</v>
      </c>
      <c r="G7546" t="s">
        <v>43</v>
      </c>
      <c r="H7546">
        <v>1753</v>
      </c>
      <c r="I7546" t="s">
        <v>8722</v>
      </c>
      <c r="J7546" t="s">
        <v>31</v>
      </c>
      <c r="K7546" t="s">
        <v>49</v>
      </c>
      <c r="O7546" t="s">
        <v>33</v>
      </c>
      <c r="S7546" s="3">
        <v>45876.375</v>
      </c>
      <c r="T7546" t="s">
        <v>54</v>
      </c>
      <c r="U7546" t="s">
        <v>8722</v>
      </c>
      <c r="V7546" s="3">
        <v>45871.571527777778</v>
      </c>
      <c r="W7546" t="s">
        <v>1479</v>
      </c>
      <c r="Y7546" s="4">
        <v>45876</v>
      </c>
      <c r="Z7546" s="2">
        <v>0.81263888888888891</v>
      </c>
    </row>
    <row r="7547" spans="1:26" x14ac:dyDescent="0.3">
      <c r="A7547">
        <v>21961</v>
      </c>
      <c r="B7547" t="s">
        <v>1478</v>
      </c>
      <c r="C7547" t="s">
        <v>27</v>
      </c>
      <c r="D7547" t="s">
        <v>78</v>
      </c>
      <c r="E7547" t="s">
        <v>42</v>
      </c>
      <c r="F7547">
        <v>8714633835</v>
      </c>
      <c r="G7547" t="s">
        <v>43</v>
      </c>
      <c r="H7547">
        <v>1753</v>
      </c>
      <c r="I7547" t="s">
        <v>8723</v>
      </c>
      <c r="J7547" t="s">
        <v>31</v>
      </c>
      <c r="K7547" t="s">
        <v>49</v>
      </c>
      <c r="O7547" t="s">
        <v>33</v>
      </c>
      <c r="S7547" s="3">
        <v>45876.375</v>
      </c>
      <c r="T7547" t="s">
        <v>54</v>
      </c>
      <c r="U7547" t="s">
        <v>8723</v>
      </c>
      <c r="V7547" s="3">
        <v>45871.571527777778</v>
      </c>
      <c r="W7547" t="s">
        <v>1479</v>
      </c>
      <c r="Y7547" s="4">
        <v>45876</v>
      </c>
      <c r="Z7547" s="2">
        <v>0.81263888888888891</v>
      </c>
    </row>
    <row r="7548" spans="1:26" x14ac:dyDescent="0.3">
      <c r="A7548">
        <v>131697</v>
      </c>
      <c r="B7548" t="s">
        <v>1478</v>
      </c>
      <c r="C7548" t="s">
        <v>27</v>
      </c>
      <c r="D7548" t="s">
        <v>78</v>
      </c>
      <c r="E7548" t="s">
        <v>42</v>
      </c>
      <c r="F7548">
        <v>9575368357</v>
      </c>
      <c r="G7548" t="s">
        <v>43</v>
      </c>
      <c r="H7548">
        <v>1753</v>
      </c>
      <c r="I7548" t="s">
        <v>8724</v>
      </c>
      <c r="J7548" t="s">
        <v>31</v>
      </c>
      <c r="K7548" t="s">
        <v>49</v>
      </c>
      <c r="O7548" t="s">
        <v>33</v>
      </c>
      <c r="S7548" s="3">
        <v>45876.375</v>
      </c>
      <c r="T7548" t="s">
        <v>54</v>
      </c>
      <c r="U7548" t="s">
        <v>8724</v>
      </c>
      <c r="V7548" s="3">
        <v>45871.571527777778</v>
      </c>
      <c r="W7548" t="s">
        <v>1480</v>
      </c>
      <c r="Y7548" s="4">
        <v>45876</v>
      </c>
      <c r="Z7548" s="2">
        <v>0.81263888888888891</v>
      </c>
    </row>
    <row r="7549" spans="1:26" x14ac:dyDescent="0.3">
      <c r="A7549">
        <v>21961</v>
      </c>
      <c r="B7549" t="s">
        <v>1478</v>
      </c>
      <c r="C7549" t="s">
        <v>27</v>
      </c>
      <c r="D7549" t="s">
        <v>78</v>
      </c>
      <c r="E7549" t="s">
        <v>42</v>
      </c>
      <c r="F7549">
        <v>8714633835</v>
      </c>
      <c r="G7549" t="s">
        <v>43</v>
      </c>
      <c r="H7549">
        <v>1753</v>
      </c>
      <c r="I7549" t="s">
        <v>8725</v>
      </c>
      <c r="J7549" t="s">
        <v>31</v>
      </c>
      <c r="K7549" t="s">
        <v>49</v>
      </c>
      <c r="O7549" t="s">
        <v>33</v>
      </c>
      <c r="S7549" s="3">
        <v>45876.375</v>
      </c>
      <c r="T7549" t="s">
        <v>54</v>
      </c>
      <c r="U7549" t="s">
        <v>8725</v>
      </c>
      <c r="V7549" s="3">
        <v>45871.571527777778</v>
      </c>
      <c r="W7549" t="s">
        <v>1479</v>
      </c>
      <c r="Y7549" s="4">
        <v>45876</v>
      </c>
      <c r="Z7549" s="2">
        <v>0.81263888888888891</v>
      </c>
    </row>
    <row r="7550" spans="1:26" x14ac:dyDescent="0.3">
      <c r="A7550">
        <v>28884</v>
      </c>
      <c r="B7550" t="s">
        <v>1125</v>
      </c>
      <c r="C7550" t="s">
        <v>27</v>
      </c>
      <c r="D7550" t="s">
        <v>78</v>
      </c>
      <c r="E7550" t="s">
        <v>42</v>
      </c>
      <c r="F7550">
        <v>8109257398</v>
      </c>
      <c r="G7550" t="s">
        <v>43</v>
      </c>
      <c r="H7550">
        <v>1754</v>
      </c>
      <c r="I7550" t="s">
        <v>8726</v>
      </c>
      <c r="J7550" t="s">
        <v>31</v>
      </c>
      <c r="K7550" t="s">
        <v>49</v>
      </c>
      <c r="O7550" t="s">
        <v>33</v>
      </c>
      <c r="S7550" s="3">
        <v>45876.375</v>
      </c>
      <c r="T7550" t="s">
        <v>54</v>
      </c>
      <c r="U7550" t="s">
        <v>8726</v>
      </c>
      <c r="V7550" s="3">
        <v>45871.571527777778</v>
      </c>
      <c r="W7550" t="s">
        <v>2037</v>
      </c>
      <c r="Y7550" s="4">
        <v>45876</v>
      </c>
      <c r="Z7550" s="2">
        <v>0.81263888888888891</v>
      </c>
    </row>
    <row r="7551" spans="1:26" x14ac:dyDescent="0.3">
      <c r="A7551">
        <v>28908</v>
      </c>
      <c r="B7551" t="s">
        <v>1125</v>
      </c>
      <c r="C7551" t="s">
        <v>27</v>
      </c>
      <c r="D7551" t="s">
        <v>78</v>
      </c>
      <c r="E7551" t="s">
        <v>42</v>
      </c>
      <c r="F7551">
        <v>9516064321</v>
      </c>
      <c r="G7551" t="s">
        <v>43</v>
      </c>
      <c r="H7551">
        <v>1754</v>
      </c>
      <c r="I7551" t="s">
        <v>8727</v>
      </c>
      <c r="J7551" t="s">
        <v>31</v>
      </c>
      <c r="K7551" t="s">
        <v>49</v>
      </c>
      <c r="O7551" t="s">
        <v>33</v>
      </c>
      <c r="S7551" s="3">
        <v>45876.375</v>
      </c>
      <c r="T7551" t="s">
        <v>54</v>
      </c>
      <c r="U7551" t="s">
        <v>8727</v>
      </c>
      <c r="V7551" s="3">
        <v>45871.571527777778</v>
      </c>
      <c r="W7551" t="s">
        <v>1484</v>
      </c>
      <c r="Y7551" s="4">
        <v>45876</v>
      </c>
      <c r="Z7551" s="2">
        <v>0.81263888888888891</v>
      </c>
    </row>
    <row r="7552" spans="1:26" x14ac:dyDescent="0.3">
      <c r="A7552">
        <v>28899</v>
      </c>
      <c r="B7552" t="s">
        <v>1125</v>
      </c>
      <c r="C7552" t="s">
        <v>27</v>
      </c>
      <c r="D7552" t="s">
        <v>78</v>
      </c>
      <c r="E7552" t="s">
        <v>42</v>
      </c>
      <c r="F7552">
        <v>8871153255</v>
      </c>
      <c r="G7552" t="s">
        <v>43</v>
      </c>
      <c r="H7552">
        <v>1754</v>
      </c>
      <c r="I7552" t="s">
        <v>8728</v>
      </c>
      <c r="J7552" t="s">
        <v>31</v>
      </c>
      <c r="K7552" t="s">
        <v>49</v>
      </c>
      <c r="O7552" t="s">
        <v>33</v>
      </c>
      <c r="S7552" s="3">
        <v>45876.375</v>
      </c>
      <c r="T7552" t="s">
        <v>54</v>
      </c>
      <c r="U7552" t="s">
        <v>8728</v>
      </c>
      <c r="V7552" s="3">
        <v>45871.571527777778</v>
      </c>
      <c r="W7552" t="s">
        <v>1126</v>
      </c>
      <c r="Y7552" s="4">
        <v>45876</v>
      </c>
      <c r="Z7552" s="2">
        <v>0.81263888888888891</v>
      </c>
    </row>
    <row r="7553" spans="1:26" x14ac:dyDescent="0.3">
      <c r="A7553">
        <v>135945</v>
      </c>
      <c r="B7553" t="s">
        <v>1125</v>
      </c>
      <c r="C7553" t="s">
        <v>27</v>
      </c>
      <c r="D7553" t="s">
        <v>78</v>
      </c>
      <c r="E7553" t="s">
        <v>42</v>
      </c>
      <c r="F7553">
        <v>9285233050</v>
      </c>
      <c r="G7553" t="s">
        <v>43</v>
      </c>
      <c r="H7553">
        <v>1754</v>
      </c>
      <c r="I7553" t="s">
        <v>8729</v>
      </c>
      <c r="J7553" t="s">
        <v>31</v>
      </c>
      <c r="K7553" t="s">
        <v>49</v>
      </c>
      <c r="O7553" t="s">
        <v>33</v>
      </c>
      <c r="S7553" s="3">
        <v>45876.375</v>
      </c>
      <c r="T7553" t="s">
        <v>54</v>
      </c>
      <c r="U7553" t="s">
        <v>8729</v>
      </c>
      <c r="V7553" s="3">
        <v>45871.571527777778</v>
      </c>
      <c r="W7553" t="s">
        <v>1483</v>
      </c>
      <c r="Y7553" s="4">
        <v>45876</v>
      </c>
      <c r="Z7553" s="2">
        <v>0.81263888888888891</v>
      </c>
    </row>
    <row r="7554" spans="1:26" x14ac:dyDescent="0.3">
      <c r="A7554">
        <v>135945</v>
      </c>
      <c r="B7554" t="s">
        <v>1125</v>
      </c>
      <c r="C7554" t="s">
        <v>27</v>
      </c>
      <c r="D7554" t="s">
        <v>78</v>
      </c>
      <c r="E7554" t="s">
        <v>42</v>
      </c>
      <c r="F7554">
        <v>9285233050</v>
      </c>
      <c r="G7554" t="s">
        <v>43</v>
      </c>
      <c r="H7554">
        <v>1754</v>
      </c>
      <c r="I7554" t="s">
        <v>8730</v>
      </c>
      <c r="J7554" t="s">
        <v>31</v>
      </c>
      <c r="K7554" t="s">
        <v>49</v>
      </c>
      <c r="O7554" t="s">
        <v>33</v>
      </c>
      <c r="S7554" s="3">
        <v>45876.375</v>
      </c>
      <c r="T7554" t="s">
        <v>54</v>
      </c>
      <c r="U7554" t="s">
        <v>8730</v>
      </c>
      <c r="V7554" s="3">
        <v>45871.571527777778</v>
      </c>
      <c r="W7554" t="s">
        <v>1483</v>
      </c>
      <c r="Y7554" s="4">
        <v>45876</v>
      </c>
      <c r="Z7554" s="2">
        <v>0.81263888888888891</v>
      </c>
    </row>
    <row r="7555" spans="1:26" x14ac:dyDescent="0.3">
      <c r="A7555">
        <v>28884</v>
      </c>
      <c r="B7555" t="s">
        <v>1125</v>
      </c>
      <c r="C7555" t="s">
        <v>27</v>
      </c>
      <c r="D7555" t="s">
        <v>78</v>
      </c>
      <c r="E7555" t="s">
        <v>42</v>
      </c>
      <c r="F7555">
        <v>8109257398</v>
      </c>
      <c r="G7555" t="s">
        <v>43</v>
      </c>
      <c r="H7555">
        <v>1754</v>
      </c>
      <c r="I7555" t="s">
        <v>8731</v>
      </c>
      <c r="J7555" t="s">
        <v>31</v>
      </c>
      <c r="K7555" t="s">
        <v>49</v>
      </c>
      <c r="O7555" t="s">
        <v>33</v>
      </c>
      <c r="S7555" s="3">
        <v>45876.375</v>
      </c>
      <c r="T7555" t="s">
        <v>54</v>
      </c>
      <c r="U7555" t="s">
        <v>8731</v>
      </c>
      <c r="V7555" s="3">
        <v>45871.571527777778</v>
      </c>
      <c r="W7555" t="s">
        <v>2037</v>
      </c>
      <c r="Y7555" s="4">
        <v>45876</v>
      </c>
      <c r="Z7555" s="2">
        <v>0.81263888888888891</v>
      </c>
    </row>
    <row r="7556" spans="1:26" x14ac:dyDescent="0.3">
      <c r="A7556">
        <v>28884</v>
      </c>
      <c r="B7556" t="s">
        <v>1125</v>
      </c>
      <c r="C7556" t="s">
        <v>27</v>
      </c>
      <c r="D7556" t="s">
        <v>78</v>
      </c>
      <c r="E7556" t="s">
        <v>42</v>
      </c>
      <c r="F7556">
        <v>8109257398</v>
      </c>
      <c r="G7556" t="s">
        <v>43</v>
      </c>
      <c r="H7556">
        <v>1754</v>
      </c>
      <c r="I7556" t="s">
        <v>8732</v>
      </c>
      <c r="J7556" t="s">
        <v>31</v>
      </c>
      <c r="K7556" t="s">
        <v>49</v>
      </c>
      <c r="O7556" t="s">
        <v>33</v>
      </c>
      <c r="S7556" s="3">
        <v>45876.375</v>
      </c>
      <c r="T7556" t="s">
        <v>54</v>
      </c>
      <c r="U7556" t="s">
        <v>8732</v>
      </c>
      <c r="V7556" s="3">
        <v>45871.571527777778</v>
      </c>
      <c r="W7556" t="s">
        <v>2037</v>
      </c>
      <c r="Y7556" s="4">
        <v>45876</v>
      </c>
      <c r="Z7556" s="2">
        <v>0.81263888888888891</v>
      </c>
    </row>
    <row r="7557" spans="1:26" x14ac:dyDescent="0.3">
      <c r="A7557">
        <v>135945</v>
      </c>
      <c r="B7557" t="s">
        <v>1125</v>
      </c>
      <c r="C7557" t="s">
        <v>27</v>
      </c>
      <c r="D7557" t="s">
        <v>78</v>
      </c>
      <c r="E7557" t="s">
        <v>42</v>
      </c>
      <c r="F7557">
        <v>9285233050</v>
      </c>
      <c r="G7557" t="s">
        <v>43</v>
      </c>
      <c r="H7557">
        <v>1754</v>
      </c>
      <c r="I7557" t="s">
        <v>8733</v>
      </c>
      <c r="J7557" t="s">
        <v>31</v>
      </c>
      <c r="K7557" t="s">
        <v>49</v>
      </c>
      <c r="O7557" t="s">
        <v>33</v>
      </c>
      <c r="S7557" s="3">
        <v>45876.375</v>
      </c>
      <c r="T7557" t="s">
        <v>54</v>
      </c>
      <c r="U7557" t="s">
        <v>8733</v>
      </c>
      <c r="V7557" s="3">
        <v>45871.571527777778</v>
      </c>
      <c r="W7557" t="s">
        <v>1483</v>
      </c>
      <c r="Y7557" s="4">
        <v>45876</v>
      </c>
      <c r="Z7557" s="2">
        <v>0.81263888888888891</v>
      </c>
    </row>
    <row r="7558" spans="1:26" x14ac:dyDescent="0.3">
      <c r="A7558">
        <v>28899</v>
      </c>
      <c r="B7558" t="s">
        <v>1125</v>
      </c>
      <c r="C7558" t="s">
        <v>27</v>
      </c>
      <c r="D7558" t="s">
        <v>78</v>
      </c>
      <c r="E7558" t="s">
        <v>42</v>
      </c>
      <c r="F7558">
        <v>8871153255</v>
      </c>
      <c r="G7558" t="s">
        <v>43</v>
      </c>
      <c r="H7558">
        <v>1754</v>
      </c>
      <c r="I7558" t="s">
        <v>8734</v>
      </c>
      <c r="J7558" t="s">
        <v>31</v>
      </c>
      <c r="K7558" t="s">
        <v>49</v>
      </c>
      <c r="O7558" t="s">
        <v>33</v>
      </c>
      <c r="S7558" s="3">
        <v>45876.375</v>
      </c>
      <c r="T7558" t="s">
        <v>54</v>
      </c>
      <c r="U7558" t="s">
        <v>8734</v>
      </c>
      <c r="V7558" s="3">
        <v>45871.571527777778</v>
      </c>
      <c r="W7558" t="s">
        <v>1126</v>
      </c>
      <c r="Y7558" s="4">
        <v>45876</v>
      </c>
      <c r="Z7558" s="2">
        <v>0.81263888888888891</v>
      </c>
    </row>
    <row r="7559" spans="1:26" x14ac:dyDescent="0.3">
      <c r="A7559">
        <v>135945</v>
      </c>
      <c r="B7559" t="s">
        <v>1125</v>
      </c>
      <c r="C7559" t="s">
        <v>27</v>
      </c>
      <c r="D7559" t="s">
        <v>78</v>
      </c>
      <c r="E7559" t="s">
        <v>42</v>
      </c>
      <c r="F7559">
        <v>9285233050</v>
      </c>
      <c r="G7559" t="s">
        <v>43</v>
      </c>
      <c r="H7559">
        <v>1754</v>
      </c>
      <c r="I7559" t="s">
        <v>8736</v>
      </c>
      <c r="J7559" t="s">
        <v>31</v>
      </c>
      <c r="K7559" t="s">
        <v>49</v>
      </c>
      <c r="O7559" t="s">
        <v>33</v>
      </c>
      <c r="S7559" s="3">
        <v>45876.375</v>
      </c>
      <c r="T7559" t="s">
        <v>54</v>
      </c>
      <c r="U7559" t="s">
        <v>8736</v>
      </c>
      <c r="V7559" s="3">
        <v>45871.571527777778</v>
      </c>
      <c r="W7559" t="s">
        <v>1483</v>
      </c>
      <c r="Y7559" s="4">
        <v>45876</v>
      </c>
      <c r="Z7559" s="2">
        <v>0.81263888888888891</v>
      </c>
    </row>
    <row r="7560" spans="1:26" x14ac:dyDescent="0.3">
      <c r="A7560">
        <v>28899</v>
      </c>
      <c r="B7560" t="s">
        <v>1125</v>
      </c>
      <c r="C7560" t="s">
        <v>27</v>
      </c>
      <c r="D7560" t="s">
        <v>78</v>
      </c>
      <c r="E7560" t="s">
        <v>42</v>
      </c>
      <c r="F7560">
        <v>8871153255</v>
      </c>
      <c r="G7560" t="s">
        <v>43</v>
      </c>
      <c r="H7560">
        <v>1754</v>
      </c>
      <c r="I7560" t="s">
        <v>8737</v>
      </c>
      <c r="J7560" t="s">
        <v>31</v>
      </c>
      <c r="K7560" t="s">
        <v>49</v>
      </c>
      <c r="O7560" t="s">
        <v>33</v>
      </c>
      <c r="S7560" s="3">
        <v>45876.375</v>
      </c>
      <c r="T7560" t="s">
        <v>54</v>
      </c>
      <c r="U7560" t="s">
        <v>8737</v>
      </c>
      <c r="V7560" s="3">
        <v>45871.571527777778</v>
      </c>
      <c r="W7560" t="s">
        <v>1126</v>
      </c>
      <c r="Y7560" s="4">
        <v>45876</v>
      </c>
      <c r="Z7560" s="2">
        <v>0.81263888888888891</v>
      </c>
    </row>
    <row r="7561" spans="1:26" x14ac:dyDescent="0.3">
      <c r="A7561">
        <v>28908</v>
      </c>
      <c r="B7561" t="s">
        <v>1125</v>
      </c>
      <c r="C7561" t="s">
        <v>27</v>
      </c>
      <c r="D7561" t="s">
        <v>78</v>
      </c>
      <c r="E7561" t="s">
        <v>42</v>
      </c>
      <c r="F7561">
        <v>9516064321</v>
      </c>
      <c r="G7561" t="s">
        <v>43</v>
      </c>
      <c r="H7561">
        <v>1754</v>
      </c>
      <c r="I7561" t="s">
        <v>8738</v>
      </c>
      <c r="J7561" t="s">
        <v>31</v>
      </c>
      <c r="K7561" t="s">
        <v>49</v>
      </c>
      <c r="O7561" t="s">
        <v>33</v>
      </c>
      <c r="S7561" s="3">
        <v>45876.375</v>
      </c>
      <c r="T7561" t="s">
        <v>54</v>
      </c>
      <c r="U7561" t="s">
        <v>8738</v>
      </c>
      <c r="V7561" s="3">
        <v>45871.571527777778</v>
      </c>
      <c r="W7561" t="s">
        <v>1484</v>
      </c>
      <c r="Y7561" s="4">
        <v>45876</v>
      </c>
      <c r="Z7561" s="2">
        <v>0.81263888888888891</v>
      </c>
    </row>
    <row r="7562" spans="1:26" x14ac:dyDescent="0.3">
      <c r="A7562">
        <v>28884</v>
      </c>
      <c r="B7562" t="s">
        <v>1125</v>
      </c>
      <c r="C7562" t="s">
        <v>27</v>
      </c>
      <c r="D7562" t="s">
        <v>78</v>
      </c>
      <c r="E7562" t="s">
        <v>42</v>
      </c>
      <c r="F7562">
        <v>8109257398</v>
      </c>
      <c r="G7562" t="s">
        <v>43</v>
      </c>
      <c r="H7562">
        <v>1754</v>
      </c>
      <c r="I7562" t="s">
        <v>8739</v>
      </c>
      <c r="J7562" t="s">
        <v>31</v>
      </c>
      <c r="K7562" t="s">
        <v>49</v>
      </c>
      <c r="O7562" t="s">
        <v>33</v>
      </c>
      <c r="S7562" s="3">
        <v>45876.375</v>
      </c>
      <c r="T7562" t="s">
        <v>54</v>
      </c>
      <c r="U7562" t="s">
        <v>8739</v>
      </c>
      <c r="V7562" s="3">
        <v>45871.571527777778</v>
      </c>
      <c r="W7562" t="s">
        <v>2037</v>
      </c>
      <c r="Y7562" s="4">
        <v>45876</v>
      </c>
      <c r="Z7562" s="2">
        <v>0.81263888888888891</v>
      </c>
    </row>
    <row r="7563" spans="1:26" x14ac:dyDescent="0.3">
      <c r="A7563">
        <v>135945</v>
      </c>
      <c r="B7563" t="s">
        <v>1125</v>
      </c>
      <c r="C7563" t="s">
        <v>27</v>
      </c>
      <c r="D7563" t="s">
        <v>78</v>
      </c>
      <c r="E7563" t="s">
        <v>42</v>
      </c>
      <c r="F7563">
        <v>9285233050</v>
      </c>
      <c r="G7563" t="s">
        <v>43</v>
      </c>
      <c r="H7563">
        <v>1754</v>
      </c>
      <c r="I7563" t="s">
        <v>8740</v>
      </c>
      <c r="J7563" t="s">
        <v>31</v>
      </c>
      <c r="K7563" t="s">
        <v>49</v>
      </c>
      <c r="O7563" t="s">
        <v>33</v>
      </c>
      <c r="S7563" s="3">
        <v>45876.375</v>
      </c>
      <c r="T7563" t="s">
        <v>54</v>
      </c>
      <c r="U7563" t="s">
        <v>8740</v>
      </c>
      <c r="V7563" s="3">
        <v>45871.571527777778</v>
      </c>
      <c r="W7563" t="s">
        <v>1483</v>
      </c>
      <c r="Y7563" s="4">
        <v>45876</v>
      </c>
      <c r="Z7563" s="2">
        <v>0.81263888888888891</v>
      </c>
    </row>
    <row r="7564" spans="1:26" x14ac:dyDescent="0.3">
      <c r="A7564">
        <v>28899</v>
      </c>
      <c r="B7564" t="s">
        <v>1125</v>
      </c>
      <c r="C7564" t="s">
        <v>27</v>
      </c>
      <c r="D7564" t="s">
        <v>78</v>
      </c>
      <c r="E7564" t="s">
        <v>42</v>
      </c>
      <c r="F7564">
        <v>8871153255</v>
      </c>
      <c r="G7564" t="s">
        <v>43</v>
      </c>
      <c r="H7564">
        <v>1754</v>
      </c>
      <c r="I7564" t="s">
        <v>8741</v>
      </c>
      <c r="J7564" t="s">
        <v>31</v>
      </c>
      <c r="K7564" t="s">
        <v>49</v>
      </c>
      <c r="O7564" t="s">
        <v>33</v>
      </c>
      <c r="S7564" s="3">
        <v>45876.375</v>
      </c>
      <c r="T7564" t="s">
        <v>54</v>
      </c>
      <c r="U7564" t="s">
        <v>8741</v>
      </c>
      <c r="V7564" s="3">
        <v>45871.571527777778</v>
      </c>
      <c r="W7564" t="s">
        <v>1126</v>
      </c>
      <c r="Y7564" s="4">
        <v>45876</v>
      </c>
      <c r="Z7564" s="2">
        <v>0.81263888888888891</v>
      </c>
    </row>
    <row r="7565" spans="1:26" x14ac:dyDescent="0.3">
      <c r="A7565">
        <v>135385</v>
      </c>
      <c r="B7565" t="s">
        <v>511</v>
      </c>
      <c r="C7565" t="s">
        <v>27</v>
      </c>
      <c r="D7565" t="s">
        <v>327</v>
      </c>
      <c r="E7565" t="s">
        <v>76</v>
      </c>
      <c r="F7565">
        <v>7067626898</v>
      </c>
      <c r="G7565" t="s">
        <v>43</v>
      </c>
      <c r="H7565">
        <v>1755</v>
      </c>
      <c r="I7565" t="s">
        <v>8742</v>
      </c>
      <c r="J7565" t="s">
        <v>31</v>
      </c>
      <c r="K7565" t="s">
        <v>49</v>
      </c>
      <c r="O7565" t="s">
        <v>33</v>
      </c>
      <c r="S7565" s="3">
        <v>45876.375</v>
      </c>
      <c r="T7565" t="s">
        <v>54</v>
      </c>
      <c r="U7565" t="s">
        <v>8742</v>
      </c>
      <c r="V7565" s="3">
        <v>45871.571527777778</v>
      </c>
      <c r="W7565" t="s">
        <v>1932</v>
      </c>
      <c r="Y7565" s="4">
        <v>45876</v>
      </c>
      <c r="Z7565" s="2">
        <v>0.81263888888888891</v>
      </c>
    </row>
    <row r="7566" spans="1:26" x14ac:dyDescent="0.3">
      <c r="A7566">
        <v>23220</v>
      </c>
      <c r="B7566" t="s">
        <v>511</v>
      </c>
      <c r="C7566" t="s">
        <v>27</v>
      </c>
      <c r="D7566" t="s">
        <v>327</v>
      </c>
      <c r="E7566" t="s">
        <v>76</v>
      </c>
      <c r="F7566">
        <v>8714638126</v>
      </c>
      <c r="G7566" t="s">
        <v>43</v>
      </c>
      <c r="H7566">
        <v>1755</v>
      </c>
      <c r="I7566" t="s">
        <v>8743</v>
      </c>
      <c r="J7566" t="s">
        <v>31</v>
      </c>
      <c r="K7566" t="s">
        <v>49</v>
      </c>
      <c r="O7566" t="s">
        <v>33</v>
      </c>
      <c r="S7566" s="3">
        <v>45876.375</v>
      </c>
      <c r="T7566" t="s">
        <v>54</v>
      </c>
      <c r="U7566" t="s">
        <v>8743</v>
      </c>
      <c r="V7566" s="3">
        <v>45871.571527777778</v>
      </c>
      <c r="W7566" t="s">
        <v>939</v>
      </c>
      <c r="Y7566" s="4">
        <v>45876</v>
      </c>
      <c r="Z7566" s="2">
        <v>0.81263888888888891</v>
      </c>
    </row>
    <row r="7567" spans="1:26" x14ac:dyDescent="0.3">
      <c r="A7567">
        <v>23220</v>
      </c>
      <c r="B7567" t="s">
        <v>511</v>
      </c>
      <c r="C7567" t="s">
        <v>27</v>
      </c>
      <c r="D7567" t="s">
        <v>327</v>
      </c>
      <c r="E7567" t="s">
        <v>76</v>
      </c>
      <c r="F7567">
        <v>8714638126</v>
      </c>
      <c r="G7567" t="s">
        <v>43</v>
      </c>
      <c r="H7567">
        <v>1755</v>
      </c>
      <c r="I7567" t="s">
        <v>8744</v>
      </c>
      <c r="J7567" t="s">
        <v>31</v>
      </c>
      <c r="K7567" t="s">
        <v>49</v>
      </c>
      <c r="O7567" t="s">
        <v>33</v>
      </c>
      <c r="S7567" s="3">
        <v>45876.375</v>
      </c>
      <c r="T7567" t="s">
        <v>54</v>
      </c>
      <c r="U7567" t="s">
        <v>8744</v>
      </c>
      <c r="V7567" s="3">
        <v>45871.571527777778</v>
      </c>
      <c r="W7567" t="s">
        <v>939</v>
      </c>
      <c r="Y7567" s="4">
        <v>45876</v>
      </c>
      <c r="Z7567" s="2">
        <v>0.81263888888888891</v>
      </c>
    </row>
    <row r="7568" spans="1:26" x14ac:dyDescent="0.3">
      <c r="A7568">
        <v>135389</v>
      </c>
      <c r="B7568" t="s">
        <v>511</v>
      </c>
      <c r="C7568" t="s">
        <v>27</v>
      </c>
      <c r="D7568" t="s">
        <v>327</v>
      </c>
      <c r="E7568" t="s">
        <v>76</v>
      </c>
      <c r="F7568">
        <v>9340463726</v>
      </c>
      <c r="G7568" t="s">
        <v>43</v>
      </c>
      <c r="H7568">
        <v>1755</v>
      </c>
      <c r="I7568" t="s">
        <v>8745</v>
      </c>
      <c r="J7568" t="s">
        <v>31</v>
      </c>
      <c r="K7568" t="s">
        <v>49</v>
      </c>
      <c r="O7568" t="s">
        <v>33</v>
      </c>
      <c r="S7568" s="3">
        <v>45876.375</v>
      </c>
      <c r="T7568" t="s">
        <v>54</v>
      </c>
      <c r="U7568" t="s">
        <v>8745</v>
      </c>
      <c r="V7568" s="3">
        <v>45871.571527777778</v>
      </c>
      <c r="W7568" t="s">
        <v>861</v>
      </c>
      <c r="Y7568" s="4">
        <v>45876</v>
      </c>
      <c r="Z7568" s="2">
        <v>0.81263888888888891</v>
      </c>
    </row>
    <row r="7569" spans="1:26" x14ac:dyDescent="0.3">
      <c r="A7569">
        <v>135389</v>
      </c>
      <c r="B7569" t="s">
        <v>511</v>
      </c>
      <c r="C7569" t="s">
        <v>27</v>
      </c>
      <c r="D7569" t="s">
        <v>327</v>
      </c>
      <c r="E7569" t="s">
        <v>76</v>
      </c>
      <c r="F7569">
        <v>9340463726</v>
      </c>
      <c r="G7569" t="s">
        <v>43</v>
      </c>
      <c r="H7569">
        <v>1755</v>
      </c>
      <c r="I7569" t="s">
        <v>8746</v>
      </c>
      <c r="J7569" t="s">
        <v>31</v>
      </c>
      <c r="K7569" t="s">
        <v>49</v>
      </c>
      <c r="O7569" t="s">
        <v>33</v>
      </c>
      <c r="S7569" s="3">
        <v>45876.375</v>
      </c>
      <c r="T7569" t="s">
        <v>54</v>
      </c>
      <c r="U7569" t="s">
        <v>8746</v>
      </c>
      <c r="V7569" s="3">
        <v>45871.571527777778</v>
      </c>
      <c r="W7569" t="s">
        <v>861</v>
      </c>
      <c r="Y7569" s="4">
        <v>45876</v>
      </c>
      <c r="Z7569" s="2">
        <v>0.81263888888888891</v>
      </c>
    </row>
    <row r="7570" spans="1:26" x14ac:dyDescent="0.3">
      <c r="A7570">
        <v>23220</v>
      </c>
      <c r="B7570" t="s">
        <v>511</v>
      </c>
      <c r="C7570" t="s">
        <v>27</v>
      </c>
      <c r="D7570" t="s">
        <v>327</v>
      </c>
      <c r="E7570" t="s">
        <v>76</v>
      </c>
      <c r="F7570">
        <v>8714638126</v>
      </c>
      <c r="G7570" t="s">
        <v>43</v>
      </c>
      <c r="H7570">
        <v>1755</v>
      </c>
      <c r="I7570" t="s">
        <v>8747</v>
      </c>
      <c r="J7570" t="s">
        <v>31</v>
      </c>
      <c r="K7570" t="s">
        <v>49</v>
      </c>
      <c r="O7570" t="s">
        <v>33</v>
      </c>
      <c r="S7570" s="3">
        <v>45876.375</v>
      </c>
      <c r="T7570" t="s">
        <v>54</v>
      </c>
      <c r="U7570" t="s">
        <v>8747</v>
      </c>
      <c r="V7570" s="3">
        <v>45871.571527777778</v>
      </c>
      <c r="W7570" t="s">
        <v>939</v>
      </c>
      <c r="Y7570" s="4">
        <v>45876</v>
      </c>
      <c r="Z7570" s="2">
        <v>0.81263888888888891</v>
      </c>
    </row>
    <row r="7571" spans="1:26" x14ac:dyDescent="0.3">
      <c r="A7571">
        <v>23220</v>
      </c>
      <c r="B7571" t="s">
        <v>511</v>
      </c>
      <c r="C7571" t="s">
        <v>27</v>
      </c>
      <c r="D7571" t="s">
        <v>327</v>
      </c>
      <c r="E7571" t="s">
        <v>76</v>
      </c>
      <c r="F7571">
        <v>8714638126</v>
      </c>
      <c r="G7571" t="s">
        <v>43</v>
      </c>
      <c r="H7571">
        <v>1755</v>
      </c>
      <c r="I7571" t="s">
        <v>8748</v>
      </c>
      <c r="J7571" t="s">
        <v>31</v>
      </c>
      <c r="K7571" t="s">
        <v>49</v>
      </c>
      <c r="O7571" t="s">
        <v>33</v>
      </c>
      <c r="S7571" s="3">
        <v>45876.375</v>
      </c>
      <c r="T7571" t="s">
        <v>54</v>
      </c>
      <c r="U7571" t="s">
        <v>8748</v>
      </c>
      <c r="V7571" s="3">
        <v>45871.571527777778</v>
      </c>
      <c r="W7571" t="s">
        <v>939</v>
      </c>
      <c r="Y7571" s="4">
        <v>45876</v>
      </c>
      <c r="Z7571" s="2">
        <v>0.81263888888888891</v>
      </c>
    </row>
    <row r="7572" spans="1:26" x14ac:dyDescent="0.3">
      <c r="A7572">
        <v>23220</v>
      </c>
      <c r="B7572" t="s">
        <v>511</v>
      </c>
      <c r="C7572" t="s">
        <v>27</v>
      </c>
      <c r="D7572" t="s">
        <v>327</v>
      </c>
      <c r="E7572" t="s">
        <v>76</v>
      </c>
      <c r="F7572">
        <v>8714638126</v>
      </c>
      <c r="G7572" t="s">
        <v>43</v>
      </c>
      <c r="H7572">
        <v>1755</v>
      </c>
      <c r="I7572" t="s">
        <v>8751</v>
      </c>
      <c r="J7572" t="s">
        <v>31</v>
      </c>
      <c r="K7572" t="s">
        <v>49</v>
      </c>
      <c r="O7572" t="s">
        <v>33</v>
      </c>
      <c r="S7572" s="3">
        <v>45876.375</v>
      </c>
      <c r="T7572" t="s">
        <v>54</v>
      </c>
      <c r="U7572" t="s">
        <v>8751</v>
      </c>
      <c r="V7572" s="3">
        <v>45871.571527777778</v>
      </c>
      <c r="W7572" t="s">
        <v>939</v>
      </c>
      <c r="Y7572" s="4">
        <v>45876</v>
      </c>
      <c r="Z7572" s="2">
        <v>0.81263888888888891</v>
      </c>
    </row>
    <row r="7573" spans="1:26" x14ac:dyDescent="0.3">
      <c r="A7573">
        <v>135385</v>
      </c>
      <c r="B7573" t="s">
        <v>511</v>
      </c>
      <c r="C7573" t="s">
        <v>27</v>
      </c>
      <c r="D7573" t="s">
        <v>327</v>
      </c>
      <c r="E7573" t="s">
        <v>76</v>
      </c>
      <c r="F7573">
        <v>7067626898</v>
      </c>
      <c r="G7573" t="s">
        <v>43</v>
      </c>
      <c r="H7573">
        <v>1755</v>
      </c>
      <c r="I7573" t="s">
        <v>8752</v>
      </c>
      <c r="J7573" t="s">
        <v>31</v>
      </c>
      <c r="K7573" t="s">
        <v>49</v>
      </c>
      <c r="O7573" t="s">
        <v>33</v>
      </c>
      <c r="S7573" s="3">
        <v>45876.375</v>
      </c>
      <c r="T7573" t="s">
        <v>54</v>
      </c>
      <c r="U7573" t="s">
        <v>8752</v>
      </c>
      <c r="V7573" s="3">
        <v>45871.571527777778</v>
      </c>
      <c r="W7573" t="s">
        <v>1932</v>
      </c>
      <c r="Y7573" s="4">
        <v>45876</v>
      </c>
      <c r="Z7573" s="2">
        <v>0.81263888888888891</v>
      </c>
    </row>
    <row r="7574" spans="1:26" x14ac:dyDescent="0.3">
      <c r="A7574">
        <v>28063</v>
      </c>
      <c r="B7574" t="s">
        <v>1485</v>
      </c>
      <c r="C7574" t="s">
        <v>27</v>
      </c>
      <c r="D7574" t="s">
        <v>42</v>
      </c>
      <c r="E7574" t="s">
        <v>42</v>
      </c>
      <c r="F7574">
        <v>9630103646</v>
      </c>
      <c r="G7574" t="s">
        <v>43</v>
      </c>
      <c r="H7574">
        <v>1756</v>
      </c>
      <c r="I7574" t="s">
        <v>8755</v>
      </c>
      <c r="J7574" t="s">
        <v>31</v>
      </c>
      <c r="K7574" t="s">
        <v>49</v>
      </c>
      <c r="O7574" t="s">
        <v>33</v>
      </c>
      <c r="S7574" s="3">
        <v>45876.375</v>
      </c>
      <c r="T7574" t="s">
        <v>54</v>
      </c>
      <c r="U7574" t="s">
        <v>8755</v>
      </c>
      <c r="V7574" s="3">
        <v>45871.571527777778</v>
      </c>
      <c r="W7574" t="s">
        <v>1488</v>
      </c>
      <c r="Y7574" s="4">
        <v>45876</v>
      </c>
      <c r="Z7574" s="2">
        <v>0.81263888888888891</v>
      </c>
    </row>
    <row r="7575" spans="1:26" x14ac:dyDescent="0.3">
      <c r="A7575">
        <v>28063</v>
      </c>
      <c r="B7575" t="s">
        <v>1485</v>
      </c>
      <c r="C7575" t="s">
        <v>27</v>
      </c>
      <c r="D7575" t="s">
        <v>42</v>
      </c>
      <c r="E7575" t="s">
        <v>42</v>
      </c>
      <c r="F7575">
        <v>9630103646</v>
      </c>
      <c r="G7575" t="s">
        <v>43</v>
      </c>
      <c r="H7575">
        <v>1756</v>
      </c>
      <c r="I7575" t="s">
        <v>8756</v>
      </c>
      <c r="J7575" t="s">
        <v>31</v>
      </c>
      <c r="K7575" t="s">
        <v>49</v>
      </c>
      <c r="O7575" t="s">
        <v>33</v>
      </c>
      <c r="S7575" s="3">
        <v>45876.375</v>
      </c>
      <c r="T7575" t="s">
        <v>54</v>
      </c>
      <c r="U7575" t="s">
        <v>8756</v>
      </c>
      <c r="V7575" s="3">
        <v>45871.571527777778</v>
      </c>
      <c r="W7575" t="s">
        <v>1488</v>
      </c>
      <c r="Y7575" s="4">
        <v>45876</v>
      </c>
      <c r="Z7575" s="2">
        <v>0.81263888888888891</v>
      </c>
    </row>
    <row r="7576" spans="1:26" x14ac:dyDescent="0.3">
      <c r="A7576">
        <v>28063</v>
      </c>
      <c r="B7576" t="s">
        <v>1485</v>
      </c>
      <c r="C7576" t="s">
        <v>27</v>
      </c>
      <c r="D7576" t="s">
        <v>42</v>
      </c>
      <c r="E7576" t="s">
        <v>42</v>
      </c>
      <c r="F7576">
        <v>9630103646</v>
      </c>
      <c r="G7576" t="s">
        <v>43</v>
      </c>
      <c r="H7576">
        <v>1756</v>
      </c>
      <c r="I7576" t="s">
        <v>8757</v>
      </c>
      <c r="J7576" t="s">
        <v>31</v>
      </c>
      <c r="K7576" t="s">
        <v>49</v>
      </c>
      <c r="O7576" t="s">
        <v>33</v>
      </c>
      <c r="S7576" s="3">
        <v>45876.375</v>
      </c>
      <c r="T7576" t="s">
        <v>54</v>
      </c>
      <c r="U7576" t="s">
        <v>8757</v>
      </c>
      <c r="V7576" s="3">
        <v>45871.571527777778</v>
      </c>
      <c r="W7576" t="s">
        <v>1488</v>
      </c>
      <c r="Y7576" s="4">
        <v>45876</v>
      </c>
      <c r="Z7576" s="2">
        <v>0.81263888888888891</v>
      </c>
    </row>
    <row r="7577" spans="1:26" x14ac:dyDescent="0.3">
      <c r="A7577">
        <v>132987</v>
      </c>
      <c r="B7577" t="s">
        <v>1485</v>
      </c>
      <c r="C7577" t="s">
        <v>27</v>
      </c>
      <c r="D7577" t="s">
        <v>42</v>
      </c>
      <c r="E7577" t="s">
        <v>42</v>
      </c>
      <c r="F7577">
        <v>6266911459</v>
      </c>
      <c r="G7577" t="s">
        <v>43</v>
      </c>
      <c r="H7577">
        <v>1756</v>
      </c>
      <c r="I7577" t="s">
        <v>8758</v>
      </c>
      <c r="J7577" t="s">
        <v>31</v>
      </c>
      <c r="K7577" t="s">
        <v>49</v>
      </c>
      <c r="O7577" t="s">
        <v>33</v>
      </c>
      <c r="S7577" s="3">
        <v>45876.375</v>
      </c>
      <c r="T7577" t="s">
        <v>54</v>
      </c>
      <c r="U7577" t="s">
        <v>8758</v>
      </c>
      <c r="V7577" s="3">
        <v>45871.571527777778</v>
      </c>
      <c r="W7577" t="s">
        <v>1486</v>
      </c>
      <c r="Y7577" s="4">
        <v>45876</v>
      </c>
      <c r="Z7577" s="2">
        <v>0.81263888888888891</v>
      </c>
    </row>
    <row r="7578" spans="1:26" x14ac:dyDescent="0.3">
      <c r="A7578">
        <v>28063</v>
      </c>
      <c r="B7578" t="s">
        <v>1485</v>
      </c>
      <c r="C7578" t="s">
        <v>27</v>
      </c>
      <c r="D7578" t="s">
        <v>42</v>
      </c>
      <c r="E7578" t="s">
        <v>42</v>
      </c>
      <c r="F7578">
        <v>9630103646</v>
      </c>
      <c r="G7578" t="s">
        <v>43</v>
      </c>
      <c r="H7578">
        <v>1756</v>
      </c>
      <c r="I7578" t="s">
        <v>8759</v>
      </c>
      <c r="J7578" t="s">
        <v>31</v>
      </c>
      <c r="K7578" t="s">
        <v>49</v>
      </c>
      <c r="O7578" t="s">
        <v>33</v>
      </c>
      <c r="S7578" s="3">
        <v>45876.375</v>
      </c>
      <c r="T7578" t="s">
        <v>54</v>
      </c>
      <c r="U7578" t="s">
        <v>8759</v>
      </c>
      <c r="V7578" s="3">
        <v>45871.571527777778</v>
      </c>
      <c r="W7578" t="s">
        <v>1488</v>
      </c>
      <c r="Y7578" s="4">
        <v>45876</v>
      </c>
      <c r="Z7578" s="2">
        <v>0.81263888888888891</v>
      </c>
    </row>
    <row r="7579" spans="1:26" x14ac:dyDescent="0.3">
      <c r="A7579">
        <v>28063</v>
      </c>
      <c r="B7579" t="s">
        <v>1485</v>
      </c>
      <c r="C7579" t="s">
        <v>27</v>
      </c>
      <c r="D7579" t="s">
        <v>42</v>
      </c>
      <c r="E7579" t="s">
        <v>42</v>
      </c>
      <c r="F7579">
        <v>9630103646</v>
      </c>
      <c r="G7579" t="s">
        <v>43</v>
      </c>
      <c r="H7579">
        <v>1756</v>
      </c>
      <c r="I7579" t="s">
        <v>8760</v>
      </c>
      <c r="J7579" t="s">
        <v>31</v>
      </c>
      <c r="K7579" t="s">
        <v>49</v>
      </c>
      <c r="O7579" t="s">
        <v>33</v>
      </c>
      <c r="S7579" s="3">
        <v>45876.375</v>
      </c>
      <c r="T7579" t="s">
        <v>54</v>
      </c>
      <c r="U7579" t="s">
        <v>8760</v>
      </c>
      <c r="V7579" s="3">
        <v>45871.571527777778</v>
      </c>
      <c r="W7579" t="s">
        <v>1488</v>
      </c>
      <c r="Y7579" s="4">
        <v>45876</v>
      </c>
      <c r="Z7579" s="2">
        <v>0.81263888888888891</v>
      </c>
    </row>
    <row r="7580" spans="1:26" x14ac:dyDescent="0.3">
      <c r="A7580">
        <v>133744</v>
      </c>
      <c r="B7580" t="s">
        <v>1485</v>
      </c>
      <c r="C7580" t="s">
        <v>27</v>
      </c>
      <c r="D7580" t="s">
        <v>42</v>
      </c>
      <c r="E7580" t="s">
        <v>42</v>
      </c>
      <c r="F7580">
        <v>6268268461</v>
      </c>
      <c r="G7580" t="s">
        <v>43</v>
      </c>
      <c r="H7580">
        <v>1756</v>
      </c>
      <c r="I7580" t="s">
        <v>8761</v>
      </c>
      <c r="J7580" t="s">
        <v>31</v>
      </c>
      <c r="K7580" t="s">
        <v>49</v>
      </c>
      <c r="O7580" t="s">
        <v>33</v>
      </c>
      <c r="S7580" s="3">
        <v>45876.375</v>
      </c>
      <c r="T7580" t="s">
        <v>54</v>
      </c>
      <c r="U7580" t="s">
        <v>8761</v>
      </c>
      <c r="V7580" s="3">
        <v>45871.571527777778</v>
      </c>
      <c r="W7580" t="s">
        <v>1487</v>
      </c>
      <c r="Y7580" s="4">
        <v>45876</v>
      </c>
      <c r="Z7580" s="2">
        <v>0.81263888888888891</v>
      </c>
    </row>
    <row r="7581" spans="1:26" x14ac:dyDescent="0.3">
      <c r="A7581">
        <v>133744</v>
      </c>
      <c r="B7581" t="s">
        <v>1485</v>
      </c>
      <c r="C7581" t="s">
        <v>27</v>
      </c>
      <c r="D7581" t="s">
        <v>42</v>
      </c>
      <c r="E7581" t="s">
        <v>42</v>
      </c>
      <c r="F7581">
        <v>6268268461</v>
      </c>
      <c r="G7581" t="s">
        <v>43</v>
      </c>
      <c r="H7581">
        <v>1756</v>
      </c>
      <c r="I7581" t="s">
        <v>8762</v>
      </c>
      <c r="J7581" t="s">
        <v>31</v>
      </c>
      <c r="K7581" t="s">
        <v>49</v>
      </c>
      <c r="O7581" t="s">
        <v>33</v>
      </c>
      <c r="S7581" s="3">
        <v>45876.375</v>
      </c>
      <c r="T7581" t="s">
        <v>54</v>
      </c>
      <c r="U7581" t="s">
        <v>8762</v>
      </c>
      <c r="V7581" s="3">
        <v>45871.571527777778</v>
      </c>
      <c r="W7581" t="s">
        <v>1487</v>
      </c>
      <c r="Y7581" s="4">
        <v>45876</v>
      </c>
      <c r="Z7581" s="2">
        <v>0.81263888888888891</v>
      </c>
    </row>
    <row r="7582" spans="1:26" x14ac:dyDescent="0.3">
      <c r="A7582">
        <v>133744</v>
      </c>
      <c r="B7582" t="s">
        <v>1485</v>
      </c>
      <c r="C7582" t="s">
        <v>27</v>
      </c>
      <c r="D7582" t="s">
        <v>42</v>
      </c>
      <c r="E7582" t="s">
        <v>42</v>
      </c>
      <c r="F7582">
        <v>6268268461</v>
      </c>
      <c r="G7582" t="s">
        <v>43</v>
      </c>
      <c r="H7582">
        <v>1756</v>
      </c>
      <c r="I7582" t="s">
        <v>8763</v>
      </c>
      <c r="J7582" t="s">
        <v>31</v>
      </c>
      <c r="K7582" t="s">
        <v>49</v>
      </c>
      <c r="O7582" t="s">
        <v>33</v>
      </c>
      <c r="S7582" s="3">
        <v>45876.375</v>
      </c>
      <c r="T7582" t="s">
        <v>54</v>
      </c>
      <c r="U7582" t="s">
        <v>8763</v>
      </c>
      <c r="V7582" s="3">
        <v>45871.571527777778</v>
      </c>
      <c r="W7582" t="s">
        <v>1487</v>
      </c>
      <c r="Y7582" s="4">
        <v>45876</v>
      </c>
      <c r="Z7582" s="2">
        <v>0.81263888888888891</v>
      </c>
    </row>
    <row r="7583" spans="1:26" x14ac:dyDescent="0.3">
      <c r="A7583">
        <v>133744</v>
      </c>
      <c r="B7583" t="s">
        <v>1485</v>
      </c>
      <c r="C7583" t="s">
        <v>27</v>
      </c>
      <c r="D7583" t="s">
        <v>42</v>
      </c>
      <c r="E7583" t="s">
        <v>42</v>
      </c>
      <c r="F7583">
        <v>6268268461</v>
      </c>
      <c r="G7583" t="s">
        <v>43</v>
      </c>
      <c r="H7583">
        <v>1756</v>
      </c>
      <c r="I7583" t="s">
        <v>8764</v>
      </c>
      <c r="J7583" t="s">
        <v>31</v>
      </c>
      <c r="K7583" t="s">
        <v>49</v>
      </c>
      <c r="O7583" t="s">
        <v>33</v>
      </c>
      <c r="S7583" s="3">
        <v>45876.375</v>
      </c>
      <c r="T7583" t="s">
        <v>54</v>
      </c>
      <c r="U7583" t="s">
        <v>8764</v>
      </c>
      <c r="V7583" s="3">
        <v>45871.571527777778</v>
      </c>
      <c r="W7583" t="s">
        <v>1487</v>
      </c>
      <c r="Y7583" s="4">
        <v>45876</v>
      </c>
      <c r="Z7583" s="2">
        <v>0.81263888888888891</v>
      </c>
    </row>
    <row r="7584" spans="1:26" x14ac:dyDescent="0.3">
      <c r="A7584">
        <v>132987</v>
      </c>
      <c r="B7584" t="s">
        <v>1485</v>
      </c>
      <c r="C7584" t="s">
        <v>27</v>
      </c>
      <c r="D7584" t="s">
        <v>42</v>
      </c>
      <c r="E7584" t="s">
        <v>42</v>
      </c>
      <c r="F7584">
        <v>6266911459</v>
      </c>
      <c r="G7584" t="s">
        <v>43</v>
      </c>
      <c r="H7584">
        <v>1756</v>
      </c>
      <c r="I7584" t="s">
        <v>8765</v>
      </c>
      <c r="J7584" t="s">
        <v>31</v>
      </c>
      <c r="K7584" t="s">
        <v>49</v>
      </c>
      <c r="O7584" t="s">
        <v>33</v>
      </c>
      <c r="S7584" s="3">
        <v>45876.375</v>
      </c>
      <c r="T7584" t="s">
        <v>54</v>
      </c>
      <c r="U7584" t="s">
        <v>8765</v>
      </c>
      <c r="V7584" s="3">
        <v>45871.571527777778</v>
      </c>
      <c r="W7584" t="s">
        <v>1486</v>
      </c>
      <c r="Y7584" s="4">
        <v>45876</v>
      </c>
      <c r="Z7584" s="2">
        <v>0.81263888888888891</v>
      </c>
    </row>
    <row r="7585" spans="1:26" x14ac:dyDescent="0.3">
      <c r="A7585">
        <v>133744</v>
      </c>
      <c r="B7585" t="s">
        <v>1485</v>
      </c>
      <c r="C7585" t="s">
        <v>27</v>
      </c>
      <c r="D7585" t="s">
        <v>42</v>
      </c>
      <c r="E7585" t="s">
        <v>42</v>
      </c>
      <c r="F7585">
        <v>6268268461</v>
      </c>
      <c r="G7585" t="s">
        <v>43</v>
      </c>
      <c r="H7585">
        <v>1756</v>
      </c>
      <c r="I7585" t="s">
        <v>8766</v>
      </c>
      <c r="J7585" t="s">
        <v>31</v>
      </c>
      <c r="K7585" t="s">
        <v>49</v>
      </c>
      <c r="O7585" t="s">
        <v>33</v>
      </c>
      <c r="S7585" s="3">
        <v>45876.375</v>
      </c>
      <c r="T7585" t="s">
        <v>54</v>
      </c>
      <c r="U7585" t="s">
        <v>8766</v>
      </c>
      <c r="V7585" s="3">
        <v>45871.571527777778</v>
      </c>
      <c r="W7585" t="s">
        <v>1487</v>
      </c>
      <c r="Y7585" s="4">
        <v>45876</v>
      </c>
      <c r="Z7585" s="2">
        <v>0.81263888888888891</v>
      </c>
    </row>
    <row r="7586" spans="1:26" x14ac:dyDescent="0.3">
      <c r="A7586">
        <v>28063</v>
      </c>
      <c r="B7586" t="s">
        <v>1485</v>
      </c>
      <c r="C7586" t="s">
        <v>27</v>
      </c>
      <c r="D7586" t="s">
        <v>42</v>
      </c>
      <c r="E7586" t="s">
        <v>42</v>
      </c>
      <c r="F7586">
        <v>9630103646</v>
      </c>
      <c r="G7586" t="s">
        <v>43</v>
      </c>
      <c r="H7586">
        <v>1756</v>
      </c>
      <c r="I7586" t="s">
        <v>8767</v>
      </c>
      <c r="J7586" t="s">
        <v>31</v>
      </c>
      <c r="K7586" t="s">
        <v>49</v>
      </c>
      <c r="O7586" t="s">
        <v>33</v>
      </c>
      <c r="S7586" s="3">
        <v>45876.375</v>
      </c>
      <c r="T7586" t="s">
        <v>54</v>
      </c>
      <c r="U7586" t="s">
        <v>8767</v>
      </c>
      <c r="V7586" s="3">
        <v>45871.571527777778</v>
      </c>
      <c r="W7586" t="s">
        <v>1488</v>
      </c>
      <c r="Y7586" s="4">
        <v>45876</v>
      </c>
      <c r="Z7586" s="2">
        <v>0.81263888888888891</v>
      </c>
    </row>
    <row r="7587" spans="1:26" x14ac:dyDescent="0.3">
      <c r="A7587">
        <v>133744</v>
      </c>
      <c r="B7587" t="s">
        <v>1485</v>
      </c>
      <c r="C7587" t="s">
        <v>27</v>
      </c>
      <c r="D7587" t="s">
        <v>42</v>
      </c>
      <c r="E7587" t="s">
        <v>42</v>
      </c>
      <c r="F7587">
        <v>6268268461</v>
      </c>
      <c r="G7587" t="s">
        <v>43</v>
      </c>
      <c r="H7587">
        <v>1756</v>
      </c>
      <c r="I7587" t="s">
        <v>8768</v>
      </c>
      <c r="J7587" t="s">
        <v>31</v>
      </c>
      <c r="K7587" t="s">
        <v>49</v>
      </c>
      <c r="O7587" t="s">
        <v>33</v>
      </c>
      <c r="S7587" s="3">
        <v>45876.375</v>
      </c>
      <c r="T7587" t="s">
        <v>54</v>
      </c>
      <c r="U7587" t="s">
        <v>8768</v>
      </c>
      <c r="V7587" s="3">
        <v>45871.571527777778</v>
      </c>
      <c r="W7587" t="s">
        <v>1487</v>
      </c>
      <c r="Y7587" s="4">
        <v>45876</v>
      </c>
      <c r="Z7587" s="2">
        <v>0.81263888888888891</v>
      </c>
    </row>
    <row r="7588" spans="1:26" x14ac:dyDescent="0.3">
      <c r="A7588">
        <v>28063</v>
      </c>
      <c r="B7588" t="s">
        <v>1485</v>
      </c>
      <c r="C7588" t="s">
        <v>27</v>
      </c>
      <c r="D7588" t="s">
        <v>42</v>
      </c>
      <c r="E7588" t="s">
        <v>42</v>
      </c>
      <c r="F7588">
        <v>9630103646</v>
      </c>
      <c r="G7588" t="s">
        <v>43</v>
      </c>
      <c r="H7588">
        <v>1756</v>
      </c>
      <c r="I7588" t="s">
        <v>8769</v>
      </c>
      <c r="J7588" t="s">
        <v>31</v>
      </c>
      <c r="K7588" t="s">
        <v>49</v>
      </c>
      <c r="O7588" t="s">
        <v>33</v>
      </c>
      <c r="S7588" s="3">
        <v>45876.375</v>
      </c>
      <c r="T7588" t="s">
        <v>54</v>
      </c>
      <c r="U7588" t="s">
        <v>8769</v>
      </c>
      <c r="V7588" s="3">
        <v>45871.571527777778</v>
      </c>
      <c r="W7588" t="s">
        <v>1488</v>
      </c>
      <c r="Y7588" s="4">
        <v>45876</v>
      </c>
      <c r="Z7588" s="2">
        <v>0.81263888888888891</v>
      </c>
    </row>
    <row r="7589" spans="1:26" x14ac:dyDescent="0.3">
      <c r="A7589">
        <v>28063</v>
      </c>
      <c r="B7589" t="s">
        <v>1485</v>
      </c>
      <c r="C7589" t="s">
        <v>27</v>
      </c>
      <c r="D7589" t="s">
        <v>42</v>
      </c>
      <c r="E7589" t="s">
        <v>42</v>
      </c>
      <c r="F7589">
        <v>9630103646</v>
      </c>
      <c r="G7589" t="s">
        <v>43</v>
      </c>
      <c r="H7589">
        <v>1756</v>
      </c>
      <c r="I7589" t="s">
        <v>8770</v>
      </c>
      <c r="J7589" t="s">
        <v>31</v>
      </c>
      <c r="K7589" t="s">
        <v>49</v>
      </c>
      <c r="O7589" t="s">
        <v>33</v>
      </c>
      <c r="S7589" s="3">
        <v>45876.375</v>
      </c>
      <c r="T7589" t="s">
        <v>54</v>
      </c>
      <c r="U7589" t="s">
        <v>8770</v>
      </c>
      <c r="V7589" s="3">
        <v>45871.571527777778</v>
      </c>
      <c r="W7589" t="s">
        <v>1488</v>
      </c>
      <c r="Y7589" s="4">
        <v>45876</v>
      </c>
      <c r="Z7589" s="2">
        <v>0.81263888888888891</v>
      </c>
    </row>
    <row r="7590" spans="1:26" x14ac:dyDescent="0.3">
      <c r="A7590">
        <v>132987</v>
      </c>
      <c r="B7590" t="s">
        <v>1485</v>
      </c>
      <c r="C7590" t="s">
        <v>27</v>
      </c>
      <c r="D7590" t="s">
        <v>42</v>
      </c>
      <c r="E7590" t="s">
        <v>42</v>
      </c>
      <c r="F7590">
        <v>6266911459</v>
      </c>
      <c r="G7590" t="s">
        <v>43</v>
      </c>
      <c r="H7590">
        <v>1756</v>
      </c>
      <c r="I7590" t="s">
        <v>8771</v>
      </c>
      <c r="J7590" t="s">
        <v>31</v>
      </c>
      <c r="K7590" t="s">
        <v>49</v>
      </c>
      <c r="O7590" t="s">
        <v>33</v>
      </c>
      <c r="S7590" s="3">
        <v>45876.375</v>
      </c>
      <c r="T7590" t="s">
        <v>54</v>
      </c>
      <c r="U7590" t="s">
        <v>8771</v>
      </c>
      <c r="V7590" s="3">
        <v>45871.571527777778</v>
      </c>
      <c r="W7590" t="s">
        <v>1486</v>
      </c>
      <c r="Y7590" s="4">
        <v>45876</v>
      </c>
      <c r="Z7590" s="2">
        <v>0.81263888888888891</v>
      </c>
    </row>
    <row r="7591" spans="1:26" x14ac:dyDescent="0.3">
      <c r="A7591">
        <v>18254</v>
      </c>
      <c r="B7591" t="s">
        <v>1485</v>
      </c>
      <c r="C7591" t="s">
        <v>27</v>
      </c>
      <c r="D7591" t="s">
        <v>42</v>
      </c>
      <c r="E7591" t="s">
        <v>42</v>
      </c>
      <c r="F7591">
        <v>8714619820</v>
      </c>
      <c r="G7591" t="s">
        <v>43</v>
      </c>
      <c r="H7591">
        <v>1756</v>
      </c>
      <c r="I7591" t="s">
        <v>8772</v>
      </c>
      <c r="J7591" t="s">
        <v>31</v>
      </c>
      <c r="K7591" t="s">
        <v>49</v>
      </c>
      <c r="O7591" t="s">
        <v>33</v>
      </c>
      <c r="S7591" s="3">
        <v>45876.375</v>
      </c>
      <c r="T7591" t="s">
        <v>54</v>
      </c>
      <c r="U7591" t="s">
        <v>8772</v>
      </c>
      <c r="V7591" s="3">
        <v>45871.571527777778</v>
      </c>
      <c r="W7591" t="s">
        <v>16856</v>
      </c>
      <c r="Y7591" s="4">
        <v>45876</v>
      </c>
      <c r="Z7591" s="2">
        <v>0.81263888888888891</v>
      </c>
    </row>
    <row r="7592" spans="1:26" x14ac:dyDescent="0.3">
      <c r="A7592">
        <v>28063</v>
      </c>
      <c r="B7592" t="s">
        <v>1485</v>
      </c>
      <c r="C7592" t="s">
        <v>27</v>
      </c>
      <c r="D7592" t="s">
        <v>42</v>
      </c>
      <c r="E7592" t="s">
        <v>42</v>
      </c>
      <c r="F7592">
        <v>9630103646</v>
      </c>
      <c r="G7592" t="s">
        <v>43</v>
      </c>
      <c r="H7592">
        <v>1756</v>
      </c>
      <c r="I7592" t="s">
        <v>8773</v>
      </c>
      <c r="J7592" t="s">
        <v>31</v>
      </c>
      <c r="K7592" t="s">
        <v>49</v>
      </c>
      <c r="O7592" t="s">
        <v>33</v>
      </c>
      <c r="S7592" s="3">
        <v>45876.375</v>
      </c>
      <c r="T7592" t="s">
        <v>54</v>
      </c>
      <c r="U7592" t="s">
        <v>8773</v>
      </c>
      <c r="V7592" s="3">
        <v>45871.571527777778</v>
      </c>
      <c r="W7592" t="s">
        <v>1488</v>
      </c>
      <c r="Y7592" s="4">
        <v>45876</v>
      </c>
      <c r="Z7592" s="2">
        <v>0.81263888888888891</v>
      </c>
    </row>
    <row r="7593" spans="1:26" x14ac:dyDescent="0.3">
      <c r="A7593">
        <v>132987</v>
      </c>
      <c r="B7593" t="s">
        <v>1485</v>
      </c>
      <c r="C7593" t="s">
        <v>27</v>
      </c>
      <c r="D7593" t="s">
        <v>42</v>
      </c>
      <c r="E7593" t="s">
        <v>42</v>
      </c>
      <c r="F7593">
        <v>6266911459</v>
      </c>
      <c r="G7593" t="s">
        <v>43</v>
      </c>
      <c r="H7593">
        <v>1756</v>
      </c>
      <c r="I7593" t="s">
        <v>8774</v>
      </c>
      <c r="J7593" t="s">
        <v>31</v>
      </c>
      <c r="K7593" t="s">
        <v>49</v>
      </c>
      <c r="O7593" t="s">
        <v>33</v>
      </c>
      <c r="S7593" s="3">
        <v>45876.375</v>
      </c>
      <c r="T7593" t="s">
        <v>54</v>
      </c>
      <c r="U7593" t="s">
        <v>8774</v>
      </c>
      <c r="V7593" s="3">
        <v>45871.571527777778</v>
      </c>
      <c r="W7593" t="s">
        <v>1486</v>
      </c>
      <c r="Y7593" s="4">
        <v>45876</v>
      </c>
      <c r="Z7593" s="2">
        <v>0.81263888888888891</v>
      </c>
    </row>
    <row r="7594" spans="1:26" x14ac:dyDescent="0.3">
      <c r="A7594">
        <v>18254</v>
      </c>
      <c r="B7594" t="s">
        <v>1485</v>
      </c>
      <c r="C7594" t="s">
        <v>27</v>
      </c>
      <c r="D7594" t="s">
        <v>42</v>
      </c>
      <c r="E7594" t="s">
        <v>42</v>
      </c>
      <c r="F7594">
        <v>8714619820</v>
      </c>
      <c r="G7594" t="s">
        <v>43</v>
      </c>
      <c r="H7594">
        <v>1756</v>
      </c>
      <c r="I7594" t="s">
        <v>8775</v>
      </c>
      <c r="J7594" t="s">
        <v>31</v>
      </c>
      <c r="K7594" t="s">
        <v>49</v>
      </c>
      <c r="O7594" t="s">
        <v>33</v>
      </c>
      <c r="S7594" s="3">
        <v>45876.375</v>
      </c>
      <c r="T7594" t="s">
        <v>54</v>
      </c>
      <c r="U7594" t="s">
        <v>8775</v>
      </c>
      <c r="V7594" s="3">
        <v>45871.571527777778</v>
      </c>
      <c r="W7594" t="s">
        <v>16856</v>
      </c>
      <c r="Y7594" s="4">
        <v>45876</v>
      </c>
      <c r="Z7594" s="2">
        <v>0.81263888888888891</v>
      </c>
    </row>
    <row r="7595" spans="1:26" x14ac:dyDescent="0.3">
      <c r="A7595">
        <v>132987</v>
      </c>
      <c r="B7595" t="s">
        <v>1485</v>
      </c>
      <c r="C7595" t="s">
        <v>27</v>
      </c>
      <c r="D7595" t="s">
        <v>42</v>
      </c>
      <c r="E7595" t="s">
        <v>42</v>
      </c>
      <c r="F7595">
        <v>6266911459</v>
      </c>
      <c r="G7595" t="s">
        <v>43</v>
      </c>
      <c r="H7595">
        <v>1756</v>
      </c>
      <c r="I7595" t="s">
        <v>8776</v>
      </c>
      <c r="J7595" t="s">
        <v>31</v>
      </c>
      <c r="K7595" t="s">
        <v>49</v>
      </c>
      <c r="O7595" t="s">
        <v>33</v>
      </c>
      <c r="S7595" s="3">
        <v>45876.375</v>
      </c>
      <c r="T7595" t="s">
        <v>54</v>
      </c>
      <c r="U7595" t="s">
        <v>8776</v>
      </c>
      <c r="V7595" s="3">
        <v>45871.571527777778</v>
      </c>
      <c r="W7595" t="s">
        <v>1486</v>
      </c>
      <c r="Y7595" s="4">
        <v>45876</v>
      </c>
      <c r="Z7595" s="2">
        <v>0.81263888888888891</v>
      </c>
    </row>
    <row r="7596" spans="1:26" x14ac:dyDescent="0.3">
      <c r="A7596">
        <v>18254</v>
      </c>
      <c r="B7596" t="s">
        <v>1485</v>
      </c>
      <c r="C7596" t="s">
        <v>27</v>
      </c>
      <c r="D7596" t="s">
        <v>42</v>
      </c>
      <c r="E7596" t="s">
        <v>42</v>
      </c>
      <c r="F7596">
        <v>8714619820</v>
      </c>
      <c r="G7596" t="s">
        <v>43</v>
      </c>
      <c r="H7596">
        <v>1756</v>
      </c>
      <c r="I7596" t="s">
        <v>8777</v>
      </c>
      <c r="J7596" t="s">
        <v>31</v>
      </c>
      <c r="K7596" t="s">
        <v>49</v>
      </c>
      <c r="O7596" t="s">
        <v>33</v>
      </c>
      <c r="S7596" s="3">
        <v>45876.375</v>
      </c>
      <c r="T7596" t="s">
        <v>54</v>
      </c>
      <c r="U7596" t="s">
        <v>8777</v>
      </c>
      <c r="V7596" s="3">
        <v>45871.571527777778</v>
      </c>
      <c r="W7596" t="s">
        <v>16856</v>
      </c>
      <c r="Y7596" s="4">
        <v>45876</v>
      </c>
      <c r="Z7596" s="2">
        <v>0.81263888888888891</v>
      </c>
    </row>
    <row r="7597" spans="1:26" x14ac:dyDescent="0.3">
      <c r="A7597">
        <v>18254</v>
      </c>
      <c r="B7597" t="s">
        <v>1485</v>
      </c>
      <c r="C7597" t="s">
        <v>27</v>
      </c>
      <c r="D7597" t="s">
        <v>42</v>
      </c>
      <c r="E7597" t="s">
        <v>42</v>
      </c>
      <c r="F7597">
        <v>8714619820</v>
      </c>
      <c r="G7597" t="s">
        <v>43</v>
      </c>
      <c r="H7597">
        <v>1756</v>
      </c>
      <c r="I7597" t="s">
        <v>8778</v>
      </c>
      <c r="J7597" t="s">
        <v>31</v>
      </c>
      <c r="K7597" t="s">
        <v>49</v>
      </c>
      <c r="O7597" t="s">
        <v>33</v>
      </c>
      <c r="S7597" s="3">
        <v>45876.375</v>
      </c>
      <c r="T7597" t="s">
        <v>54</v>
      </c>
      <c r="U7597" t="s">
        <v>8778</v>
      </c>
      <c r="V7597" s="3">
        <v>45871.571527777778</v>
      </c>
      <c r="W7597" t="s">
        <v>16856</v>
      </c>
      <c r="Y7597" s="4">
        <v>45876</v>
      </c>
      <c r="Z7597" s="2">
        <v>0.81263888888888891</v>
      </c>
    </row>
    <row r="7598" spans="1:26" x14ac:dyDescent="0.3">
      <c r="A7598">
        <v>132987</v>
      </c>
      <c r="B7598" t="s">
        <v>1485</v>
      </c>
      <c r="C7598" t="s">
        <v>27</v>
      </c>
      <c r="D7598" t="s">
        <v>42</v>
      </c>
      <c r="E7598" t="s">
        <v>42</v>
      </c>
      <c r="F7598">
        <v>6266911459</v>
      </c>
      <c r="G7598" t="s">
        <v>43</v>
      </c>
      <c r="H7598">
        <v>1756</v>
      </c>
      <c r="I7598" t="s">
        <v>8779</v>
      </c>
      <c r="J7598" t="s">
        <v>31</v>
      </c>
      <c r="K7598" t="s">
        <v>49</v>
      </c>
      <c r="O7598" t="s">
        <v>33</v>
      </c>
      <c r="S7598" s="3">
        <v>45876.375</v>
      </c>
      <c r="T7598" t="s">
        <v>54</v>
      </c>
      <c r="U7598" t="s">
        <v>8779</v>
      </c>
      <c r="V7598" s="3">
        <v>45871.571527777778</v>
      </c>
      <c r="W7598" t="s">
        <v>1486</v>
      </c>
      <c r="Y7598" s="4">
        <v>45876</v>
      </c>
      <c r="Z7598" s="2">
        <v>0.81263888888888891</v>
      </c>
    </row>
    <row r="7599" spans="1:26" x14ac:dyDescent="0.3">
      <c r="A7599">
        <v>18254</v>
      </c>
      <c r="B7599" t="s">
        <v>1485</v>
      </c>
      <c r="C7599" t="s">
        <v>27</v>
      </c>
      <c r="D7599" t="s">
        <v>42</v>
      </c>
      <c r="E7599" t="s">
        <v>42</v>
      </c>
      <c r="F7599">
        <v>8714619820</v>
      </c>
      <c r="G7599" t="s">
        <v>43</v>
      </c>
      <c r="H7599">
        <v>1756</v>
      </c>
      <c r="I7599" t="s">
        <v>8780</v>
      </c>
      <c r="J7599" t="s">
        <v>31</v>
      </c>
      <c r="K7599" t="s">
        <v>49</v>
      </c>
      <c r="O7599" t="s">
        <v>33</v>
      </c>
      <c r="S7599" s="3">
        <v>45876.375</v>
      </c>
      <c r="T7599" t="s">
        <v>54</v>
      </c>
      <c r="U7599" t="s">
        <v>8780</v>
      </c>
      <c r="V7599" s="3">
        <v>45871.571527777778</v>
      </c>
      <c r="W7599" t="s">
        <v>16856</v>
      </c>
      <c r="Y7599" s="4">
        <v>45876</v>
      </c>
      <c r="Z7599" s="2">
        <v>0.81263888888888891</v>
      </c>
    </row>
    <row r="7600" spans="1:26" x14ac:dyDescent="0.3">
      <c r="A7600">
        <v>18254</v>
      </c>
      <c r="B7600" t="s">
        <v>1485</v>
      </c>
      <c r="C7600" t="s">
        <v>27</v>
      </c>
      <c r="D7600" t="s">
        <v>42</v>
      </c>
      <c r="E7600" t="s">
        <v>42</v>
      </c>
      <c r="F7600">
        <v>8714619820</v>
      </c>
      <c r="G7600" t="s">
        <v>43</v>
      </c>
      <c r="H7600">
        <v>1756</v>
      </c>
      <c r="I7600" t="s">
        <v>8781</v>
      </c>
      <c r="J7600" t="s">
        <v>31</v>
      </c>
      <c r="K7600" t="s">
        <v>49</v>
      </c>
      <c r="O7600" t="s">
        <v>33</v>
      </c>
      <c r="S7600" s="3">
        <v>45876.375</v>
      </c>
      <c r="T7600" t="s">
        <v>54</v>
      </c>
      <c r="U7600" t="s">
        <v>8781</v>
      </c>
      <c r="V7600" s="3">
        <v>45871.571527777778</v>
      </c>
      <c r="W7600" t="s">
        <v>16856</v>
      </c>
      <c r="Y7600" s="4">
        <v>45876</v>
      </c>
      <c r="Z7600" s="2">
        <v>0.81263888888888891</v>
      </c>
    </row>
    <row r="7601" spans="1:26" x14ac:dyDescent="0.3">
      <c r="A7601">
        <v>132987</v>
      </c>
      <c r="B7601" t="s">
        <v>1485</v>
      </c>
      <c r="C7601" t="s">
        <v>27</v>
      </c>
      <c r="D7601" t="s">
        <v>42</v>
      </c>
      <c r="E7601" t="s">
        <v>42</v>
      </c>
      <c r="F7601">
        <v>6266911459</v>
      </c>
      <c r="G7601" t="s">
        <v>43</v>
      </c>
      <c r="H7601">
        <v>1756</v>
      </c>
      <c r="I7601" t="s">
        <v>8782</v>
      </c>
      <c r="J7601" t="s">
        <v>31</v>
      </c>
      <c r="K7601" t="s">
        <v>49</v>
      </c>
      <c r="O7601" t="s">
        <v>33</v>
      </c>
      <c r="S7601" s="3">
        <v>45876.375</v>
      </c>
      <c r="T7601" t="s">
        <v>54</v>
      </c>
      <c r="U7601" t="s">
        <v>8782</v>
      </c>
      <c r="V7601" s="3">
        <v>45871.571527777778</v>
      </c>
      <c r="W7601" t="s">
        <v>1486</v>
      </c>
      <c r="Y7601" s="4">
        <v>45876</v>
      </c>
      <c r="Z7601" s="2">
        <v>0.81263888888888891</v>
      </c>
    </row>
    <row r="7602" spans="1:26" x14ac:dyDescent="0.3">
      <c r="A7602">
        <v>28063</v>
      </c>
      <c r="B7602" t="s">
        <v>1485</v>
      </c>
      <c r="C7602" t="s">
        <v>27</v>
      </c>
      <c r="D7602" t="s">
        <v>42</v>
      </c>
      <c r="E7602" t="s">
        <v>42</v>
      </c>
      <c r="F7602">
        <v>9630103646</v>
      </c>
      <c r="G7602" t="s">
        <v>43</v>
      </c>
      <c r="H7602">
        <v>1756</v>
      </c>
      <c r="I7602" t="s">
        <v>8783</v>
      </c>
      <c r="J7602" t="s">
        <v>31</v>
      </c>
      <c r="K7602" t="s">
        <v>49</v>
      </c>
      <c r="O7602" t="s">
        <v>33</v>
      </c>
      <c r="S7602" s="3">
        <v>45876.375</v>
      </c>
      <c r="T7602" t="s">
        <v>54</v>
      </c>
      <c r="U7602" t="s">
        <v>8783</v>
      </c>
      <c r="V7602" s="3">
        <v>45871.571527777778</v>
      </c>
      <c r="W7602" t="s">
        <v>1488</v>
      </c>
      <c r="Y7602" s="4">
        <v>45876</v>
      </c>
      <c r="Z7602" s="2">
        <v>0.81263888888888891</v>
      </c>
    </row>
    <row r="7603" spans="1:26" x14ac:dyDescent="0.3">
      <c r="A7603">
        <v>132987</v>
      </c>
      <c r="B7603" t="s">
        <v>1485</v>
      </c>
      <c r="C7603" t="s">
        <v>27</v>
      </c>
      <c r="D7603" t="s">
        <v>42</v>
      </c>
      <c r="E7603" t="s">
        <v>42</v>
      </c>
      <c r="F7603">
        <v>6266911459</v>
      </c>
      <c r="G7603" t="s">
        <v>43</v>
      </c>
      <c r="H7603">
        <v>1756</v>
      </c>
      <c r="I7603" t="s">
        <v>8784</v>
      </c>
      <c r="J7603" t="s">
        <v>31</v>
      </c>
      <c r="K7603" t="s">
        <v>49</v>
      </c>
      <c r="O7603" t="s">
        <v>33</v>
      </c>
      <c r="S7603" s="3">
        <v>45876.375</v>
      </c>
      <c r="T7603" t="s">
        <v>54</v>
      </c>
      <c r="U7603" t="s">
        <v>8784</v>
      </c>
      <c r="V7603" s="3">
        <v>45871.571527777778</v>
      </c>
      <c r="W7603" t="s">
        <v>1486</v>
      </c>
      <c r="Y7603" s="4">
        <v>45876</v>
      </c>
      <c r="Z7603" s="2">
        <v>0.81263888888888891</v>
      </c>
    </row>
    <row r="7604" spans="1:26" x14ac:dyDescent="0.3">
      <c r="A7604">
        <v>132987</v>
      </c>
      <c r="B7604" t="s">
        <v>1485</v>
      </c>
      <c r="C7604" t="s">
        <v>27</v>
      </c>
      <c r="D7604" t="s">
        <v>42</v>
      </c>
      <c r="E7604" t="s">
        <v>42</v>
      </c>
      <c r="F7604">
        <v>6266911459</v>
      </c>
      <c r="G7604" t="s">
        <v>43</v>
      </c>
      <c r="H7604">
        <v>1756</v>
      </c>
      <c r="I7604" t="s">
        <v>8785</v>
      </c>
      <c r="J7604" t="s">
        <v>31</v>
      </c>
      <c r="K7604" t="s">
        <v>49</v>
      </c>
      <c r="O7604" t="s">
        <v>33</v>
      </c>
      <c r="S7604" s="3">
        <v>45876.375</v>
      </c>
      <c r="T7604" t="s">
        <v>54</v>
      </c>
      <c r="U7604" t="s">
        <v>8785</v>
      </c>
      <c r="V7604" s="3">
        <v>45871.571527777778</v>
      </c>
      <c r="W7604" t="s">
        <v>1486</v>
      </c>
      <c r="Y7604" s="4">
        <v>45876</v>
      </c>
      <c r="Z7604" s="2">
        <v>0.81263888888888891</v>
      </c>
    </row>
    <row r="7605" spans="1:26" x14ac:dyDescent="0.3">
      <c r="A7605">
        <v>133744</v>
      </c>
      <c r="B7605" t="s">
        <v>1485</v>
      </c>
      <c r="C7605" t="s">
        <v>27</v>
      </c>
      <c r="D7605" t="s">
        <v>42</v>
      </c>
      <c r="E7605" t="s">
        <v>42</v>
      </c>
      <c r="F7605">
        <v>6268268461</v>
      </c>
      <c r="G7605" t="s">
        <v>43</v>
      </c>
      <c r="H7605">
        <v>1756</v>
      </c>
      <c r="I7605" t="s">
        <v>8786</v>
      </c>
      <c r="J7605" t="s">
        <v>31</v>
      </c>
      <c r="K7605" t="s">
        <v>49</v>
      </c>
      <c r="O7605" t="s">
        <v>33</v>
      </c>
      <c r="S7605" s="3">
        <v>45876.375</v>
      </c>
      <c r="T7605" t="s">
        <v>54</v>
      </c>
      <c r="U7605" t="s">
        <v>8786</v>
      </c>
      <c r="V7605" s="3">
        <v>45871.571527777778</v>
      </c>
      <c r="W7605" t="s">
        <v>1487</v>
      </c>
      <c r="Y7605" s="4">
        <v>45876</v>
      </c>
      <c r="Z7605" s="2">
        <v>0.81263888888888891</v>
      </c>
    </row>
    <row r="7606" spans="1:26" x14ac:dyDescent="0.3">
      <c r="A7606">
        <v>18254</v>
      </c>
      <c r="B7606" t="s">
        <v>1485</v>
      </c>
      <c r="C7606" t="s">
        <v>27</v>
      </c>
      <c r="D7606" t="s">
        <v>42</v>
      </c>
      <c r="E7606" t="s">
        <v>42</v>
      </c>
      <c r="F7606">
        <v>8714619820</v>
      </c>
      <c r="G7606" t="s">
        <v>43</v>
      </c>
      <c r="H7606">
        <v>1756</v>
      </c>
      <c r="I7606" t="s">
        <v>8787</v>
      </c>
      <c r="J7606" t="s">
        <v>31</v>
      </c>
      <c r="K7606" t="s">
        <v>49</v>
      </c>
      <c r="O7606" t="s">
        <v>33</v>
      </c>
      <c r="S7606" s="3">
        <v>45876.375</v>
      </c>
      <c r="T7606" t="s">
        <v>54</v>
      </c>
      <c r="U7606" t="s">
        <v>8787</v>
      </c>
      <c r="V7606" s="3">
        <v>45871.571527777778</v>
      </c>
      <c r="W7606" t="s">
        <v>16856</v>
      </c>
      <c r="Y7606" s="4">
        <v>45876</v>
      </c>
      <c r="Z7606" s="2">
        <v>0.81263888888888891</v>
      </c>
    </row>
    <row r="7607" spans="1:26" x14ac:dyDescent="0.3">
      <c r="A7607">
        <v>132987</v>
      </c>
      <c r="B7607" t="s">
        <v>1485</v>
      </c>
      <c r="C7607" t="s">
        <v>27</v>
      </c>
      <c r="D7607" t="s">
        <v>42</v>
      </c>
      <c r="E7607" t="s">
        <v>42</v>
      </c>
      <c r="F7607">
        <v>6266911459</v>
      </c>
      <c r="G7607" t="s">
        <v>43</v>
      </c>
      <c r="H7607">
        <v>1756</v>
      </c>
      <c r="I7607" t="s">
        <v>8788</v>
      </c>
      <c r="J7607" t="s">
        <v>31</v>
      </c>
      <c r="K7607" t="s">
        <v>49</v>
      </c>
      <c r="O7607" t="s">
        <v>33</v>
      </c>
      <c r="S7607" s="3">
        <v>45876.375</v>
      </c>
      <c r="T7607" t="s">
        <v>54</v>
      </c>
      <c r="U7607" t="s">
        <v>8788</v>
      </c>
      <c r="V7607" s="3">
        <v>45871.571527777778</v>
      </c>
      <c r="W7607" t="s">
        <v>1486</v>
      </c>
      <c r="Y7607" s="4">
        <v>45876</v>
      </c>
      <c r="Z7607" s="2">
        <v>0.81263888888888891</v>
      </c>
    </row>
    <row r="7608" spans="1:26" x14ac:dyDescent="0.3">
      <c r="A7608">
        <v>18254</v>
      </c>
      <c r="B7608" t="s">
        <v>1485</v>
      </c>
      <c r="C7608" t="s">
        <v>27</v>
      </c>
      <c r="D7608" t="s">
        <v>42</v>
      </c>
      <c r="E7608" t="s">
        <v>42</v>
      </c>
      <c r="F7608">
        <v>8714619820</v>
      </c>
      <c r="G7608" t="s">
        <v>43</v>
      </c>
      <c r="H7608">
        <v>1756</v>
      </c>
      <c r="I7608" t="s">
        <v>8789</v>
      </c>
      <c r="J7608" t="s">
        <v>31</v>
      </c>
      <c r="K7608" t="s">
        <v>49</v>
      </c>
      <c r="O7608" t="s">
        <v>33</v>
      </c>
      <c r="S7608" s="3">
        <v>45876.375</v>
      </c>
      <c r="T7608" t="s">
        <v>54</v>
      </c>
      <c r="U7608" t="s">
        <v>8789</v>
      </c>
      <c r="V7608" s="3">
        <v>45871.571527777778</v>
      </c>
      <c r="W7608" t="s">
        <v>16856</v>
      </c>
      <c r="Y7608" s="4">
        <v>45876</v>
      </c>
      <c r="Z7608" s="2">
        <v>0.81263888888888891</v>
      </c>
    </row>
    <row r="7609" spans="1:26" x14ac:dyDescent="0.3">
      <c r="A7609">
        <v>132987</v>
      </c>
      <c r="B7609" t="s">
        <v>1485</v>
      </c>
      <c r="C7609" t="s">
        <v>27</v>
      </c>
      <c r="D7609" t="s">
        <v>42</v>
      </c>
      <c r="E7609" t="s">
        <v>42</v>
      </c>
      <c r="F7609">
        <v>6266911459</v>
      </c>
      <c r="G7609" t="s">
        <v>43</v>
      </c>
      <c r="H7609">
        <v>1756</v>
      </c>
      <c r="I7609" t="s">
        <v>8790</v>
      </c>
      <c r="J7609" t="s">
        <v>31</v>
      </c>
      <c r="K7609" t="s">
        <v>49</v>
      </c>
      <c r="O7609" t="s">
        <v>33</v>
      </c>
      <c r="S7609" s="3">
        <v>45876.375</v>
      </c>
      <c r="T7609" t="s">
        <v>54</v>
      </c>
      <c r="U7609" t="s">
        <v>8790</v>
      </c>
      <c r="V7609" s="3">
        <v>45871.571527777778</v>
      </c>
      <c r="W7609" t="s">
        <v>1486</v>
      </c>
      <c r="Y7609" s="4">
        <v>45876</v>
      </c>
      <c r="Z7609" s="2">
        <v>0.81263888888888891</v>
      </c>
    </row>
    <row r="7610" spans="1:26" x14ac:dyDescent="0.3">
      <c r="A7610">
        <v>132987</v>
      </c>
      <c r="B7610" t="s">
        <v>1485</v>
      </c>
      <c r="C7610" t="s">
        <v>27</v>
      </c>
      <c r="D7610" t="s">
        <v>42</v>
      </c>
      <c r="E7610" t="s">
        <v>42</v>
      </c>
      <c r="F7610">
        <v>6266911459</v>
      </c>
      <c r="G7610" t="s">
        <v>43</v>
      </c>
      <c r="H7610">
        <v>1756</v>
      </c>
      <c r="I7610" t="s">
        <v>8791</v>
      </c>
      <c r="J7610" t="s">
        <v>31</v>
      </c>
      <c r="K7610" t="s">
        <v>49</v>
      </c>
      <c r="O7610" t="s">
        <v>33</v>
      </c>
      <c r="S7610" s="3">
        <v>45876.375</v>
      </c>
      <c r="T7610" t="s">
        <v>54</v>
      </c>
      <c r="U7610" t="s">
        <v>8791</v>
      </c>
      <c r="V7610" s="3">
        <v>45871.571527777778</v>
      </c>
      <c r="W7610" t="s">
        <v>1486</v>
      </c>
      <c r="Y7610" s="4">
        <v>45876</v>
      </c>
      <c r="Z7610" s="2">
        <v>0.81263888888888891</v>
      </c>
    </row>
    <row r="7611" spans="1:26" x14ac:dyDescent="0.3">
      <c r="A7611">
        <v>136631</v>
      </c>
      <c r="B7611" t="s">
        <v>202</v>
      </c>
      <c r="C7611" t="s">
        <v>27</v>
      </c>
      <c r="D7611" t="s">
        <v>176</v>
      </c>
      <c r="E7611" t="s">
        <v>42</v>
      </c>
      <c r="F7611">
        <v>8085370814</v>
      </c>
      <c r="G7611" t="s">
        <v>43</v>
      </c>
      <c r="H7611">
        <v>1757</v>
      </c>
      <c r="I7611" t="s">
        <v>8792</v>
      </c>
      <c r="J7611" t="s">
        <v>31</v>
      </c>
      <c r="K7611" t="s">
        <v>49</v>
      </c>
      <c r="O7611" t="s">
        <v>33</v>
      </c>
      <c r="S7611" s="3">
        <v>45876.375</v>
      </c>
      <c r="T7611" t="s">
        <v>54</v>
      </c>
      <c r="U7611" t="s">
        <v>8792</v>
      </c>
      <c r="V7611" s="3">
        <v>45871.571527777778</v>
      </c>
      <c r="W7611" t="s">
        <v>661</v>
      </c>
      <c r="Y7611" s="4">
        <v>45876</v>
      </c>
      <c r="Z7611" s="2">
        <v>0.81263888888888891</v>
      </c>
    </row>
    <row r="7612" spans="1:26" x14ac:dyDescent="0.3">
      <c r="A7612">
        <v>133958</v>
      </c>
      <c r="B7612" t="s">
        <v>202</v>
      </c>
      <c r="C7612" t="s">
        <v>27</v>
      </c>
      <c r="D7612" t="s">
        <v>176</v>
      </c>
      <c r="E7612" t="s">
        <v>42</v>
      </c>
      <c r="F7612">
        <v>7877674540</v>
      </c>
      <c r="G7612" t="s">
        <v>43</v>
      </c>
      <c r="H7612">
        <v>1757</v>
      </c>
      <c r="I7612" t="s">
        <v>8793</v>
      </c>
      <c r="J7612" t="s">
        <v>31</v>
      </c>
      <c r="K7612" t="s">
        <v>49</v>
      </c>
      <c r="O7612" t="s">
        <v>33</v>
      </c>
      <c r="S7612" s="3">
        <v>45876.375</v>
      </c>
      <c r="T7612" t="s">
        <v>54</v>
      </c>
      <c r="U7612" t="s">
        <v>8793</v>
      </c>
      <c r="V7612" s="3">
        <v>45871.571527777778</v>
      </c>
      <c r="W7612" t="s">
        <v>237</v>
      </c>
      <c r="Y7612" s="4">
        <v>45876</v>
      </c>
      <c r="Z7612" s="2">
        <v>0.81263888888888891</v>
      </c>
    </row>
    <row r="7613" spans="1:26" x14ac:dyDescent="0.3">
      <c r="A7613">
        <v>136631</v>
      </c>
      <c r="B7613" t="s">
        <v>202</v>
      </c>
      <c r="C7613" t="s">
        <v>27</v>
      </c>
      <c r="D7613" t="s">
        <v>176</v>
      </c>
      <c r="E7613" t="s">
        <v>42</v>
      </c>
      <c r="F7613">
        <v>8085370814</v>
      </c>
      <c r="G7613" t="s">
        <v>43</v>
      </c>
      <c r="H7613">
        <v>1757</v>
      </c>
      <c r="I7613" t="s">
        <v>8794</v>
      </c>
      <c r="J7613" t="s">
        <v>31</v>
      </c>
      <c r="K7613" t="s">
        <v>49</v>
      </c>
      <c r="O7613" t="s">
        <v>33</v>
      </c>
      <c r="S7613" s="3">
        <v>45876.375</v>
      </c>
      <c r="T7613" t="s">
        <v>54</v>
      </c>
      <c r="U7613" t="s">
        <v>8794</v>
      </c>
      <c r="V7613" s="3">
        <v>45871.571527777778</v>
      </c>
      <c r="W7613" t="s">
        <v>661</v>
      </c>
      <c r="Y7613" s="4">
        <v>45876</v>
      </c>
      <c r="Z7613" s="2">
        <v>0.81263888888888891</v>
      </c>
    </row>
    <row r="7614" spans="1:26" x14ac:dyDescent="0.3">
      <c r="A7614">
        <v>29916</v>
      </c>
      <c r="B7614" t="s">
        <v>202</v>
      </c>
      <c r="C7614" t="s">
        <v>27</v>
      </c>
      <c r="D7614" t="s">
        <v>176</v>
      </c>
      <c r="E7614" t="s">
        <v>42</v>
      </c>
      <c r="F7614">
        <v>7772975221</v>
      </c>
      <c r="G7614" t="s">
        <v>43</v>
      </c>
      <c r="H7614">
        <v>1757</v>
      </c>
      <c r="I7614" t="s">
        <v>8795</v>
      </c>
      <c r="J7614" t="s">
        <v>31</v>
      </c>
      <c r="K7614" t="s">
        <v>49</v>
      </c>
      <c r="O7614" t="s">
        <v>33</v>
      </c>
      <c r="S7614" s="3">
        <v>45876.375</v>
      </c>
      <c r="T7614" t="s">
        <v>54</v>
      </c>
      <c r="U7614" t="s">
        <v>8795</v>
      </c>
      <c r="V7614" s="3">
        <v>45871.571527777778</v>
      </c>
      <c r="W7614" t="s">
        <v>1227</v>
      </c>
      <c r="Y7614" s="4">
        <v>45876</v>
      </c>
      <c r="Z7614" s="2">
        <v>0.81263888888888891</v>
      </c>
    </row>
    <row r="7615" spans="1:26" x14ac:dyDescent="0.3">
      <c r="A7615">
        <v>133958</v>
      </c>
      <c r="B7615" t="s">
        <v>202</v>
      </c>
      <c r="C7615" t="s">
        <v>27</v>
      </c>
      <c r="D7615" t="s">
        <v>176</v>
      </c>
      <c r="E7615" t="s">
        <v>42</v>
      </c>
      <c r="F7615">
        <v>7877674540</v>
      </c>
      <c r="G7615" t="s">
        <v>43</v>
      </c>
      <c r="H7615">
        <v>1757</v>
      </c>
      <c r="I7615" t="s">
        <v>8796</v>
      </c>
      <c r="J7615" t="s">
        <v>31</v>
      </c>
      <c r="K7615" t="s">
        <v>49</v>
      </c>
      <c r="O7615" t="s">
        <v>33</v>
      </c>
      <c r="S7615" s="3">
        <v>45876.375</v>
      </c>
      <c r="T7615" t="s">
        <v>54</v>
      </c>
      <c r="U7615" t="s">
        <v>8796</v>
      </c>
      <c r="V7615" s="3">
        <v>45871.571527777778</v>
      </c>
      <c r="W7615" t="s">
        <v>237</v>
      </c>
      <c r="Y7615" s="4">
        <v>45876</v>
      </c>
      <c r="Z7615" s="2">
        <v>0.81263888888888891</v>
      </c>
    </row>
    <row r="7616" spans="1:26" x14ac:dyDescent="0.3">
      <c r="A7616">
        <v>29916</v>
      </c>
      <c r="B7616" t="s">
        <v>202</v>
      </c>
      <c r="C7616" t="s">
        <v>27</v>
      </c>
      <c r="D7616" t="s">
        <v>176</v>
      </c>
      <c r="E7616" t="s">
        <v>42</v>
      </c>
      <c r="F7616">
        <v>7772975221</v>
      </c>
      <c r="G7616" t="s">
        <v>43</v>
      </c>
      <c r="H7616">
        <v>1757</v>
      </c>
      <c r="I7616" t="s">
        <v>8797</v>
      </c>
      <c r="J7616" t="s">
        <v>31</v>
      </c>
      <c r="K7616" t="s">
        <v>49</v>
      </c>
      <c r="O7616" t="s">
        <v>33</v>
      </c>
      <c r="S7616" s="3">
        <v>45876.375</v>
      </c>
      <c r="T7616" t="s">
        <v>54</v>
      </c>
      <c r="U7616" t="s">
        <v>8797</v>
      </c>
      <c r="V7616" s="3">
        <v>45871.571527777778</v>
      </c>
      <c r="W7616" t="s">
        <v>1227</v>
      </c>
      <c r="Y7616" s="4">
        <v>45876</v>
      </c>
      <c r="Z7616" s="2">
        <v>0.81263888888888891</v>
      </c>
    </row>
    <row r="7617" spans="1:26" x14ac:dyDescent="0.3">
      <c r="A7617">
        <v>133958</v>
      </c>
      <c r="B7617" t="s">
        <v>202</v>
      </c>
      <c r="C7617" t="s">
        <v>27</v>
      </c>
      <c r="D7617" t="s">
        <v>176</v>
      </c>
      <c r="E7617" t="s">
        <v>42</v>
      </c>
      <c r="F7617">
        <v>7877674540</v>
      </c>
      <c r="G7617" t="s">
        <v>43</v>
      </c>
      <c r="H7617">
        <v>1757</v>
      </c>
      <c r="I7617" t="s">
        <v>8798</v>
      </c>
      <c r="J7617" t="s">
        <v>31</v>
      </c>
      <c r="K7617" t="s">
        <v>49</v>
      </c>
      <c r="O7617" t="s">
        <v>33</v>
      </c>
      <c r="S7617" s="3">
        <v>45876.375</v>
      </c>
      <c r="T7617" t="s">
        <v>54</v>
      </c>
      <c r="U7617" t="s">
        <v>8798</v>
      </c>
      <c r="V7617" s="3">
        <v>45871.571527777778</v>
      </c>
      <c r="W7617" t="s">
        <v>237</v>
      </c>
      <c r="Y7617" s="4">
        <v>45876</v>
      </c>
      <c r="Z7617" s="2">
        <v>0.81263888888888891</v>
      </c>
    </row>
    <row r="7618" spans="1:26" x14ac:dyDescent="0.3">
      <c r="A7618">
        <v>133958</v>
      </c>
      <c r="B7618" t="s">
        <v>202</v>
      </c>
      <c r="C7618" t="s">
        <v>27</v>
      </c>
      <c r="D7618" t="s">
        <v>176</v>
      </c>
      <c r="E7618" t="s">
        <v>42</v>
      </c>
      <c r="F7618">
        <v>7877674540</v>
      </c>
      <c r="G7618" t="s">
        <v>43</v>
      </c>
      <c r="H7618">
        <v>1757</v>
      </c>
      <c r="I7618" t="s">
        <v>8799</v>
      </c>
      <c r="J7618" t="s">
        <v>31</v>
      </c>
      <c r="K7618" t="s">
        <v>49</v>
      </c>
      <c r="O7618" t="s">
        <v>33</v>
      </c>
      <c r="S7618" s="3">
        <v>45876.375</v>
      </c>
      <c r="T7618" t="s">
        <v>54</v>
      </c>
      <c r="U7618" t="s">
        <v>8799</v>
      </c>
      <c r="V7618" s="3">
        <v>45871.571527777778</v>
      </c>
      <c r="W7618" t="s">
        <v>237</v>
      </c>
      <c r="Y7618" s="4">
        <v>45876</v>
      </c>
      <c r="Z7618" s="2">
        <v>0.81263888888888891</v>
      </c>
    </row>
    <row r="7619" spans="1:26" x14ac:dyDescent="0.3">
      <c r="A7619">
        <v>29916</v>
      </c>
      <c r="B7619" t="s">
        <v>202</v>
      </c>
      <c r="C7619" t="s">
        <v>27</v>
      </c>
      <c r="D7619" t="s">
        <v>176</v>
      </c>
      <c r="E7619" t="s">
        <v>42</v>
      </c>
      <c r="F7619">
        <v>7772975221</v>
      </c>
      <c r="G7619" t="s">
        <v>43</v>
      </c>
      <c r="H7619">
        <v>1757</v>
      </c>
      <c r="I7619" t="s">
        <v>8800</v>
      </c>
      <c r="J7619" t="s">
        <v>31</v>
      </c>
      <c r="K7619" t="s">
        <v>49</v>
      </c>
      <c r="O7619" t="s">
        <v>33</v>
      </c>
      <c r="S7619" s="3">
        <v>45876.375</v>
      </c>
      <c r="T7619" t="s">
        <v>54</v>
      </c>
      <c r="U7619" t="s">
        <v>8800</v>
      </c>
      <c r="V7619" s="3">
        <v>45871.571527777778</v>
      </c>
      <c r="W7619" t="s">
        <v>1227</v>
      </c>
      <c r="Y7619" s="4">
        <v>45876</v>
      </c>
      <c r="Z7619" s="2">
        <v>0.81263888888888891</v>
      </c>
    </row>
    <row r="7620" spans="1:26" x14ac:dyDescent="0.3">
      <c r="A7620">
        <v>133958</v>
      </c>
      <c r="B7620" t="s">
        <v>202</v>
      </c>
      <c r="C7620" t="s">
        <v>27</v>
      </c>
      <c r="D7620" t="s">
        <v>176</v>
      </c>
      <c r="E7620" t="s">
        <v>42</v>
      </c>
      <c r="F7620">
        <v>7877674540</v>
      </c>
      <c r="G7620" t="s">
        <v>43</v>
      </c>
      <c r="H7620">
        <v>1757</v>
      </c>
      <c r="I7620" t="s">
        <v>8801</v>
      </c>
      <c r="J7620" t="s">
        <v>31</v>
      </c>
      <c r="K7620" t="s">
        <v>49</v>
      </c>
      <c r="O7620" t="s">
        <v>33</v>
      </c>
      <c r="S7620" s="3">
        <v>45876.375</v>
      </c>
      <c r="T7620" t="s">
        <v>54</v>
      </c>
      <c r="U7620" t="s">
        <v>8801</v>
      </c>
      <c r="V7620" s="3">
        <v>45871.571527777778</v>
      </c>
      <c r="W7620" t="s">
        <v>237</v>
      </c>
      <c r="Y7620" s="4">
        <v>45876</v>
      </c>
      <c r="Z7620" s="2">
        <v>0.81263888888888891</v>
      </c>
    </row>
    <row r="7621" spans="1:26" x14ac:dyDescent="0.3">
      <c r="A7621">
        <v>29916</v>
      </c>
      <c r="B7621" t="s">
        <v>202</v>
      </c>
      <c r="C7621" t="s">
        <v>27</v>
      </c>
      <c r="D7621" t="s">
        <v>176</v>
      </c>
      <c r="E7621" t="s">
        <v>42</v>
      </c>
      <c r="F7621">
        <v>7772975221</v>
      </c>
      <c r="G7621" t="s">
        <v>43</v>
      </c>
      <c r="H7621">
        <v>1757</v>
      </c>
      <c r="I7621" t="s">
        <v>8802</v>
      </c>
      <c r="J7621" t="s">
        <v>31</v>
      </c>
      <c r="K7621" t="s">
        <v>49</v>
      </c>
      <c r="O7621" t="s">
        <v>33</v>
      </c>
      <c r="S7621" s="3">
        <v>45876.375</v>
      </c>
      <c r="T7621" t="s">
        <v>54</v>
      </c>
      <c r="U7621" t="s">
        <v>8802</v>
      </c>
      <c r="V7621" s="3">
        <v>45871.571527777778</v>
      </c>
      <c r="W7621" t="s">
        <v>1227</v>
      </c>
      <c r="Y7621" s="4">
        <v>45876</v>
      </c>
      <c r="Z7621" s="2">
        <v>0.81263888888888891</v>
      </c>
    </row>
    <row r="7622" spans="1:26" x14ac:dyDescent="0.3">
      <c r="A7622">
        <v>29916</v>
      </c>
      <c r="B7622" t="s">
        <v>202</v>
      </c>
      <c r="C7622" t="s">
        <v>27</v>
      </c>
      <c r="D7622" t="s">
        <v>176</v>
      </c>
      <c r="E7622" t="s">
        <v>42</v>
      </c>
      <c r="F7622">
        <v>7772975221</v>
      </c>
      <c r="G7622" t="s">
        <v>43</v>
      </c>
      <c r="H7622">
        <v>1757</v>
      </c>
      <c r="I7622" t="s">
        <v>8803</v>
      </c>
      <c r="J7622" t="s">
        <v>31</v>
      </c>
      <c r="K7622" t="s">
        <v>49</v>
      </c>
      <c r="O7622" t="s">
        <v>33</v>
      </c>
      <c r="S7622" s="3">
        <v>45876.375</v>
      </c>
      <c r="T7622" t="s">
        <v>54</v>
      </c>
      <c r="U7622" t="s">
        <v>8803</v>
      </c>
      <c r="V7622" s="3">
        <v>45871.571527777778</v>
      </c>
      <c r="W7622" t="s">
        <v>1227</v>
      </c>
      <c r="Y7622" s="4">
        <v>45876</v>
      </c>
      <c r="Z7622" s="2">
        <v>0.81263888888888891</v>
      </c>
    </row>
    <row r="7623" spans="1:26" x14ac:dyDescent="0.3">
      <c r="A7623">
        <v>29916</v>
      </c>
      <c r="B7623" t="s">
        <v>202</v>
      </c>
      <c r="C7623" t="s">
        <v>27</v>
      </c>
      <c r="D7623" t="s">
        <v>176</v>
      </c>
      <c r="E7623" t="s">
        <v>42</v>
      </c>
      <c r="F7623">
        <v>7772975221</v>
      </c>
      <c r="G7623" t="s">
        <v>43</v>
      </c>
      <c r="H7623">
        <v>1757</v>
      </c>
      <c r="I7623" t="s">
        <v>8804</v>
      </c>
      <c r="J7623" t="s">
        <v>31</v>
      </c>
      <c r="K7623" t="s">
        <v>49</v>
      </c>
      <c r="O7623" t="s">
        <v>33</v>
      </c>
      <c r="S7623" s="3">
        <v>45876.375</v>
      </c>
      <c r="T7623" t="s">
        <v>54</v>
      </c>
      <c r="U7623" t="s">
        <v>8804</v>
      </c>
      <c r="V7623" s="3">
        <v>45871.571527777778</v>
      </c>
      <c r="W7623" t="s">
        <v>1227</v>
      </c>
      <c r="Y7623" s="4">
        <v>45876</v>
      </c>
      <c r="Z7623" s="2">
        <v>0.81263888888888891</v>
      </c>
    </row>
    <row r="7624" spans="1:26" x14ac:dyDescent="0.3">
      <c r="A7624">
        <v>29916</v>
      </c>
      <c r="B7624" t="s">
        <v>202</v>
      </c>
      <c r="C7624" t="s">
        <v>27</v>
      </c>
      <c r="D7624" t="s">
        <v>176</v>
      </c>
      <c r="E7624" t="s">
        <v>42</v>
      </c>
      <c r="F7624">
        <v>7772975221</v>
      </c>
      <c r="G7624" t="s">
        <v>43</v>
      </c>
      <c r="H7624">
        <v>1757</v>
      </c>
      <c r="I7624" t="s">
        <v>8805</v>
      </c>
      <c r="J7624" t="s">
        <v>31</v>
      </c>
      <c r="K7624" t="s">
        <v>49</v>
      </c>
      <c r="O7624" t="s">
        <v>33</v>
      </c>
      <c r="S7624" s="3">
        <v>45876.375</v>
      </c>
      <c r="T7624" t="s">
        <v>54</v>
      </c>
      <c r="U7624" t="s">
        <v>8805</v>
      </c>
      <c r="V7624" s="3">
        <v>45871.571527777778</v>
      </c>
      <c r="W7624" t="s">
        <v>1227</v>
      </c>
      <c r="Y7624" s="4">
        <v>45876</v>
      </c>
      <c r="Z7624" s="2">
        <v>0.81263888888888891</v>
      </c>
    </row>
    <row r="7625" spans="1:26" x14ac:dyDescent="0.3">
      <c r="A7625">
        <v>29916</v>
      </c>
      <c r="B7625" t="s">
        <v>202</v>
      </c>
      <c r="C7625" t="s">
        <v>27</v>
      </c>
      <c r="D7625" t="s">
        <v>176</v>
      </c>
      <c r="E7625" t="s">
        <v>42</v>
      </c>
      <c r="F7625">
        <v>7772975221</v>
      </c>
      <c r="G7625" t="s">
        <v>43</v>
      </c>
      <c r="H7625">
        <v>1757</v>
      </c>
      <c r="I7625" t="s">
        <v>8806</v>
      </c>
      <c r="J7625" t="s">
        <v>31</v>
      </c>
      <c r="K7625" t="s">
        <v>49</v>
      </c>
      <c r="O7625" t="s">
        <v>33</v>
      </c>
      <c r="S7625" s="3">
        <v>45876.375</v>
      </c>
      <c r="T7625" t="s">
        <v>54</v>
      </c>
      <c r="U7625" t="s">
        <v>8806</v>
      </c>
      <c r="V7625" s="3">
        <v>45871.571527777778</v>
      </c>
      <c r="W7625" t="s">
        <v>1227</v>
      </c>
      <c r="Y7625" s="4">
        <v>45876</v>
      </c>
      <c r="Z7625" s="2">
        <v>0.81263888888888891</v>
      </c>
    </row>
    <row r="7626" spans="1:26" x14ac:dyDescent="0.3">
      <c r="A7626">
        <v>29916</v>
      </c>
      <c r="B7626" t="s">
        <v>202</v>
      </c>
      <c r="C7626" t="s">
        <v>27</v>
      </c>
      <c r="D7626" t="s">
        <v>176</v>
      </c>
      <c r="E7626" t="s">
        <v>42</v>
      </c>
      <c r="F7626">
        <v>7772975221</v>
      </c>
      <c r="G7626" t="s">
        <v>43</v>
      </c>
      <c r="H7626">
        <v>1757</v>
      </c>
      <c r="I7626" t="s">
        <v>8807</v>
      </c>
      <c r="J7626" t="s">
        <v>31</v>
      </c>
      <c r="K7626" t="s">
        <v>49</v>
      </c>
      <c r="O7626" t="s">
        <v>33</v>
      </c>
      <c r="S7626" s="3">
        <v>45876.375</v>
      </c>
      <c r="T7626" t="s">
        <v>54</v>
      </c>
      <c r="U7626" t="s">
        <v>8807</v>
      </c>
      <c r="V7626" s="3">
        <v>45871.571527777778</v>
      </c>
      <c r="W7626" t="s">
        <v>1227</v>
      </c>
      <c r="Y7626" s="4">
        <v>45876</v>
      </c>
      <c r="Z7626" s="2">
        <v>0.81263888888888891</v>
      </c>
    </row>
    <row r="7627" spans="1:26" x14ac:dyDescent="0.3">
      <c r="A7627">
        <v>29916</v>
      </c>
      <c r="B7627" t="s">
        <v>202</v>
      </c>
      <c r="C7627" t="s">
        <v>27</v>
      </c>
      <c r="D7627" t="s">
        <v>176</v>
      </c>
      <c r="E7627" t="s">
        <v>42</v>
      </c>
      <c r="F7627">
        <v>7772975221</v>
      </c>
      <c r="G7627" t="s">
        <v>43</v>
      </c>
      <c r="H7627">
        <v>1757</v>
      </c>
      <c r="I7627" t="s">
        <v>8808</v>
      </c>
      <c r="J7627" t="s">
        <v>31</v>
      </c>
      <c r="K7627" t="s">
        <v>49</v>
      </c>
      <c r="O7627" t="s">
        <v>33</v>
      </c>
      <c r="S7627" s="3">
        <v>45876.375</v>
      </c>
      <c r="T7627" t="s">
        <v>54</v>
      </c>
      <c r="U7627" t="s">
        <v>8808</v>
      </c>
      <c r="V7627" s="3">
        <v>45871.571527777778</v>
      </c>
      <c r="W7627" t="s">
        <v>1227</v>
      </c>
      <c r="Y7627" s="4">
        <v>45876</v>
      </c>
      <c r="Z7627" s="2">
        <v>0.81263888888888891</v>
      </c>
    </row>
    <row r="7628" spans="1:26" x14ac:dyDescent="0.3">
      <c r="A7628">
        <v>29916</v>
      </c>
      <c r="B7628" t="s">
        <v>202</v>
      </c>
      <c r="C7628" t="s">
        <v>27</v>
      </c>
      <c r="D7628" t="s">
        <v>176</v>
      </c>
      <c r="E7628" t="s">
        <v>42</v>
      </c>
      <c r="F7628">
        <v>7772975221</v>
      </c>
      <c r="G7628" t="s">
        <v>43</v>
      </c>
      <c r="H7628">
        <v>1757</v>
      </c>
      <c r="I7628" t="s">
        <v>8809</v>
      </c>
      <c r="J7628" t="s">
        <v>31</v>
      </c>
      <c r="K7628" t="s">
        <v>49</v>
      </c>
      <c r="O7628" t="s">
        <v>33</v>
      </c>
      <c r="S7628" s="3">
        <v>45876.375</v>
      </c>
      <c r="T7628" t="s">
        <v>54</v>
      </c>
      <c r="U7628" t="s">
        <v>8809</v>
      </c>
      <c r="V7628" s="3">
        <v>45871.571527777778</v>
      </c>
      <c r="W7628" t="s">
        <v>1227</v>
      </c>
      <c r="Y7628" s="4">
        <v>45876</v>
      </c>
      <c r="Z7628" s="2">
        <v>0.81263888888888891</v>
      </c>
    </row>
    <row r="7629" spans="1:26" x14ac:dyDescent="0.3">
      <c r="A7629">
        <v>29916</v>
      </c>
      <c r="B7629" t="s">
        <v>202</v>
      </c>
      <c r="C7629" t="s">
        <v>27</v>
      </c>
      <c r="D7629" t="s">
        <v>176</v>
      </c>
      <c r="E7629" t="s">
        <v>42</v>
      </c>
      <c r="F7629">
        <v>7772975221</v>
      </c>
      <c r="G7629" t="s">
        <v>43</v>
      </c>
      <c r="H7629">
        <v>1757</v>
      </c>
      <c r="I7629" t="s">
        <v>8810</v>
      </c>
      <c r="J7629" t="s">
        <v>31</v>
      </c>
      <c r="K7629" t="s">
        <v>49</v>
      </c>
      <c r="O7629" t="s">
        <v>33</v>
      </c>
      <c r="S7629" s="3">
        <v>45876.375</v>
      </c>
      <c r="T7629" t="s">
        <v>54</v>
      </c>
      <c r="U7629" t="s">
        <v>8810</v>
      </c>
      <c r="V7629" s="3">
        <v>45871.571527777778</v>
      </c>
      <c r="W7629" t="s">
        <v>1227</v>
      </c>
      <c r="Y7629" s="4">
        <v>45876</v>
      </c>
      <c r="Z7629" s="2">
        <v>0.81263888888888891</v>
      </c>
    </row>
    <row r="7630" spans="1:26" x14ac:dyDescent="0.3">
      <c r="A7630">
        <v>29916</v>
      </c>
      <c r="B7630" t="s">
        <v>202</v>
      </c>
      <c r="C7630" t="s">
        <v>27</v>
      </c>
      <c r="D7630" t="s">
        <v>176</v>
      </c>
      <c r="E7630" t="s">
        <v>42</v>
      </c>
      <c r="F7630">
        <v>7772975221</v>
      </c>
      <c r="G7630" t="s">
        <v>43</v>
      </c>
      <c r="H7630">
        <v>1757</v>
      </c>
      <c r="I7630" t="s">
        <v>8811</v>
      </c>
      <c r="J7630" t="s">
        <v>31</v>
      </c>
      <c r="K7630" t="s">
        <v>49</v>
      </c>
      <c r="O7630" t="s">
        <v>33</v>
      </c>
      <c r="S7630" s="3">
        <v>45876.375</v>
      </c>
      <c r="T7630" t="s">
        <v>54</v>
      </c>
      <c r="U7630" t="s">
        <v>8811</v>
      </c>
      <c r="V7630" s="3">
        <v>45871.571527777778</v>
      </c>
      <c r="W7630" t="s">
        <v>1227</v>
      </c>
      <c r="Y7630" s="4">
        <v>45876</v>
      </c>
      <c r="Z7630" s="2">
        <v>0.81263888888888891</v>
      </c>
    </row>
    <row r="7631" spans="1:26" x14ac:dyDescent="0.3">
      <c r="A7631">
        <v>133958</v>
      </c>
      <c r="B7631" t="s">
        <v>202</v>
      </c>
      <c r="C7631" t="s">
        <v>27</v>
      </c>
      <c r="D7631" t="s">
        <v>176</v>
      </c>
      <c r="E7631" t="s">
        <v>42</v>
      </c>
      <c r="F7631">
        <v>7877674540</v>
      </c>
      <c r="G7631" t="s">
        <v>43</v>
      </c>
      <c r="H7631">
        <v>1757</v>
      </c>
      <c r="I7631" t="s">
        <v>8812</v>
      </c>
      <c r="J7631" t="s">
        <v>31</v>
      </c>
      <c r="K7631" t="s">
        <v>49</v>
      </c>
      <c r="O7631" t="s">
        <v>33</v>
      </c>
      <c r="S7631" s="3">
        <v>45876.375</v>
      </c>
      <c r="T7631" t="s">
        <v>54</v>
      </c>
      <c r="U7631" t="s">
        <v>8812</v>
      </c>
      <c r="V7631" s="3">
        <v>45871.571527777778</v>
      </c>
      <c r="W7631" t="s">
        <v>237</v>
      </c>
      <c r="Y7631" s="4">
        <v>45876</v>
      </c>
      <c r="Z7631" s="2">
        <v>0.81263888888888891</v>
      </c>
    </row>
    <row r="7632" spans="1:26" x14ac:dyDescent="0.3">
      <c r="A7632">
        <v>29916</v>
      </c>
      <c r="B7632" t="s">
        <v>202</v>
      </c>
      <c r="C7632" t="s">
        <v>27</v>
      </c>
      <c r="D7632" t="s">
        <v>176</v>
      </c>
      <c r="E7632" t="s">
        <v>42</v>
      </c>
      <c r="F7632">
        <v>7772975221</v>
      </c>
      <c r="G7632" t="s">
        <v>43</v>
      </c>
      <c r="H7632">
        <v>1757</v>
      </c>
      <c r="I7632" t="s">
        <v>8813</v>
      </c>
      <c r="J7632" t="s">
        <v>31</v>
      </c>
      <c r="K7632" t="s">
        <v>49</v>
      </c>
      <c r="O7632" t="s">
        <v>33</v>
      </c>
      <c r="S7632" s="3">
        <v>45876.375</v>
      </c>
      <c r="T7632" t="s">
        <v>54</v>
      </c>
      <c r="U7632" t="s">
        <v>8813</v>
      </c>
      <c r="V7632" s="3">
        <v>45871.571527777778</v>
      </c>
      <c r="W7632" t="s">
        <v>1227</v>
      </c>
      <c r="Y7632" s="4">
        <v>45876</v>
      </c>
      <c r="Z7632" s="2">
        <v>0.81263888888888891</v>
      </c>
    </row>
    <row r="7633" spans="1:26" x14ac:dyDescent="0.3">
      <c r="A7633">
        <v>136631</v>
      </c>
      <c r="B7633" t="s">
        <v>202</v>
      </c>
      <c r="C7633" t="s">
        <v>27</v>
      </c>
      <c r="D7633" t="s">
        <v>176</v>
      </c>
      <c r="E7633" t="s">
        <v>42</v>
      </c>
      <c r="F7633">
        <v>8085370814</v>
      </c>
      <c r="G7633" t="s">
        <v>43</v>
      </c>
      <c r="H7633">
        <v>1757</v>
      </c>
      <c r="I7633" t="s">
        <v>8814</v>
      </c>
      <c r="J7633" t="s">
        <v>31</v>
      </c>
      <c r="K7633" t="s">
        <v>49</v>
      </c>
      <c r="O7633" t="s">
        <v>33</v>
      </c>
      <c r="S7633" s="3">
        <v>45876.375</v>
      </c>
      <c r="T7633" t="s">
        <v>54</v>
      </c>
      <c r="U7633" t="s">
        <v>8814</v>
      </c>
      <c r="V7633" s="3">
        <v>45871.571527777778</v>
      </c>
      <c r="W7633" t="s">
        <v>661</v>
      </c>
      <c r="Y7633" s="4">
        <v>45876</v>
      </c>
      <c r="Z7633" s="2">
        <v>0.81263888888888891</v>
      </c>
    </row>
    <row r="7634" spans="1:26" x14ac:dyDescent="0.3">
      <c r="A7634">
        <v>133571</v>
      </c>
      <c r="B7634" t="s">
        <v>2038</v>
      </c>
      <c r="C7634" t="s">
        <v>27</v>
      </c>
      <c r="D7634" t="s">
        <v>176</v>
      </c>
      <c r="E7634" t="s">
        <v>42</v>
      </c>
      <c r="F7634">
        <v>9685070385</v>
      </c>
      <c r="G7634" t="s">
        <v>43</v>
      </c>
      <c r="H7634">
        <v>1758</v>
      </c>
      <c r="I7634" t="s">
        <v>8815</v>
      </c>
      <c r="J7634" t="s">
        <v>31</v>
      </c>
      <c r="K7634" t="s">
        <v>49</v>
      </c>
      <c r="O7634" t="s">
        <v>33</v>
      </c>
      <c r="S7634" s="3">
        <v>45876.375</v>
      </c>
      <c r="T7634" t="s">
        <v>54</v>
      </c>
      <c r="U7634" t="s">
        <v>8815</v>
      </c>
      <c r="V7634" s="3">
        <v>45871.571527777778</v>
      </c>
      <c r="W7634" t="s">
        <v>896</v>
      </c>
      <c r="Y7634" s="4">
        <v>45876</v>
      </c>
      <c r="Z7634" s="2">
        <v>0.81263888888888891</v>
      </c>
    </row>
    <row r="7635" spans="1:26" x14ac:dyDescent="0.3">
      <c r="A7635">
        <v>23064</v>
      </c>
      <c r="B7635" t="s">
        <v>2038</v>
      </c>
      <c r="C7635" t="s">
        <v>27</v>
      </c>
      <c r="D7635" t="s">
        <v>176</v>
      </c>
      <c r="E7635" t="s">
        <v>42</v>
      </c>
      <c r="F7635">
        <v>9009914589</v>
      </c>
      <c r="G7635" t="s">
        <v>43</v>
      </c>
      <c r="H7635">
        <v>1758</v>
      </c>
      <c r="I7635" t="s">
        <v>8816</v>
      </c>
      <c r="J7635" t="s">
        <v>31</v>
      </c>
      <c r="K7635" t="s">
        <v>49</v>
      </c>
      <c r="O7635" t="s">
        <v>33</v>
      </c>
      <c r="S7635" s="3">
        <v>45876.375</v>
      </c>
      <c r="T7635" t="s">
        <v>54</v>
      </c>
      <c r="U7635" t="s">
        <v>8816</v>
      </c>
      <c r="V7635" s="3">
        <v>45871.571527777778</v>
      </c>
      <c r="W7635" t="s">
        <v>2039</v>
      </c>
      <c r="Y7635" s="4">
        <v>45876</v>
      </c>
      <c r="Z7635" s="2">
        <v>0.81263888888888891</v>
      </c>
    </row>
    <row r="7636" spans="1:26" x14ac:dyDescent="0.3">
      <c r="A7636">
        <v>23064</v>
      </c>
      <c r="B7636" t="s">
        <v>2038</v>
      </c>
      <c r="C7636" t="s">
        <v>27</v>
      </c>
      <c r="D7636" t="s">
        <v>176</v>
      </c>
      <c r="E7636" t="s">
        <v>42</v>
      </c>
      <c r="F7636">
        <v>9009914589</v>
      </c>
      <c r="G7636" t="s">
        <v>43</v>
      </c>
      <c r="H7636">
        <v>1758</v>
      </c>
      <c r="I7636" t="s">
        <v>8817</v>
      </c>
      <c r="J7636" t="s">
        <v>31</v>
      </c>
      <c r="K7636" t="s">
        <v>49</v>
      </c>
      <c r="O7636" t="s">
        <v>33</v>
      </c>
      <c r="S7636" s="3">
        <v>45876.375</v>
      </c>
      <c r="T7636" t="s">
        <v>54</v>
      </c>
      <c r="U7636" t="s">
        <v>8817</v>
      </c>
      <c r="V7636" s="3">
        <v>45871.571527777778</v>
      </c>
      <c r="W7636" t="s">
        <v>2039</v>
      </c>
      <c r="Y7636" s="4">
        <v>45876</v>
      </c>
      <c r="Z7636" s="2">
        <v>0.81263888888888891</v>
      </c>
    </row>
    <row r="7637" spans="1:26" x14ac:dyDescent="0.3">
      <c r="A7637">
        <v>23064</v>
      </c>
      <c r="B7637" t="s">
        <v>2038</v>
      </c>
      <c r="C7637" t="s">
        <v>27</v>
      </c>
      <c r="D7637" t="s">
        <v>176</v>
      </c>
      <c r="E7637" t="s">
        <v>42</v>
      </c>
      <c r="F7637">
        <v>9009914589</v>
      </c>
      <c r="G7637" t="s">
        <v>43</v>
      </c>
      <c r="H7637">
        <v>1758</v>
      </c>
      <c r="I7637" t="s">
        <v>8818</v>
      </c>
      <c r="J7637" t="s">
        <v>31</v>
      </c>
      <c r="K7637" t="s">
        <v>49</v>
      </c>
      <c r="O7637" t="s">
        <v>33</v>
      </c>
      <c r="S7637" s="3">
        <v>45876.375</v>
      </c>
      <c r="T7637" t="s">
        <v>54</v>
      </c>
      <c r="U7637" t="s">
        <v>8818</v>
      </c>
      <c r="V7637" s="3">
        <v>45871.571527777778</v>
      </c>
      <c r="W7637" t="s">
        <v>2039</v>
      </c>
      <c r="Y7637" s="4">
        <v>45876</v>
      </c>
      <c r="Z7637" s="2">
        <v>0.81263888888888891</v>
      </c>
    </row>
    <row r="7638" spans="1:26" x14ac:dyDescent="0.3">
      <c r="A7638">
        <v>135089</v>
      </c>
      <c r="B7638" t="s">
        <v>2038</v>
      </c>
      <c r="C7638" t="s">
        <v>27</v>
      </c>
      <c r="D7638" t="s">
        <v>176</v>
      </c>
      <c r="E7638" t="s">
        <v>42</v>
      </c>
      <c r="F7638">
        <v>8962768384</v>
      </c>
      <c r="G7638" t="s">
        <v>43</v>
      </c>
      <c r="H7638">
        <v>1758</v>
      </c>
      <c r="I7638" t="s">
        <v>8819</v>
      </c>
      <c r="J7638" t="s">
        <v>31</v>
      </c>
      <c r="K7638" t="s">
        <v>49</v>
      </c>
      <c r="O7638" t="s">
        <v>33</v>
      </c>
      <c r="S7638" s="3">
        <v>45876.375</v>
      </c>
      <c r="T7638" t="s">
        <v>54</v>
      </c>
      <c r="U7638" t="s">
        <v>8819</v>
      </c>
      <c r="V7638" s="3">
        <v>45871.571527777778</v>
      </c>
      <c r="W7638" t="s">
        <v>2040</v>
      </c>
      <c r="Y7638" s="4">
        <v>45876</v>
      </c>
      <c r="Z7638" s="2">
        <v>0.81263888888888891</v>
      </c>
    </row>
    <row r="7639" spans="1:26" x14ac:dyDescent="0.3">
      <c r="A7639">
        <v>23064</v>
      </c>
      <c r="B7639" t="s">
        <v>2038</v>
      </c>
      <c r="C7639" t="s">
        <v>27</v>
      </c>
      <c r="D7639" t="s">
        <v>176</v>
      </c>
      <c r="E7639" t="s">
        <v>42</v>
      </c>
      <c r="F7639">
        <v>9009914589</v>
      </c>
      <c r="G7639" t="s">
        <v>43</v>
      </c>
      <c r="H7639">
        <v>1758</v>
      </c>
      <c r="I7639" t="s">
        <v>8820</v>
      </c>
      <c r="J7639" t="s">
        <v>31</v>
      </c>
      <c r="K7639" t="s">
        <v>49</v>
      </c>
      <c r="O7639" t="s">
        <v>33</v>
      </c>
      <c r="S7639" s="3">
        <v>45876.375</v>
      </c>
      <c r="T7639" t="s">
        <v>54</v>
      </c>
      <c r="U7639" t="s">
        <v>8820</v>
      </c>
      <c r="V7639" s="3">
        <v>45871.571527777778</v>
      </c>
      <c r="W7639" t="s">
        <v>2039</v>
      </c>
      <c r="Y7639" s="4">
        <v>45876</v>
      </c>
      <c r="Z7639" s="2">
        <v>0.81263888888888891</v>
      </c>
    </row>
    <row r="7640" spans="1:26" x14ac:dyDescent="0.3">
      <c r="A7640">
        <v>131490</v>
      </c>
      <c r="B7640" t="s">
        <v>2038</v>
      </c>
      <c r="C7640" t="s">
        <v>27</v>
      </c>
      <c r="D7640" t="s">
        <v>176</v>
      </c>
      <c r="E7640" t="s">
        <v>42</v>
      </c>
      <c r="F7640">
        <v>7489426265</v>
      </c>
      <c r="G7640" t="s">
        <v>43</v>
      </c>
      <c r="H7640">
        <v>1758</v>
      </c>
      <c r="I7640" t="s">
        <v>8821</v>
      </c>
      <c r="J7640" t="s">
        <v>31</v>
      </c>
      <c r="K7640" t="s">
        <v>49</v>
      </c>
      <c r="O7640" t="s">
        <v>33</v>
      </c>
      <c r="S7640" s="3">
        <v>45876.375</v>
      </c>
      <c r="T7640" t="s">
        <v>54</v>
      </c>
      <c r="U7640" t="s">
        <v>8821</v>
      </c>
      <c r="V7640" s="3">
        <v>45871.571527777778</v>
      </c>
      <c r="W7640" t="s">
        <v>2041</v>
      </c>
      <c r="Y7640" s="4">
        <v>45876</v>
      </c>
      <c r="Z7640" s="2">
        <v>0.81263888888888891</v>
      </c>
    </row>
    <row r="7641" spans="1:26" x14ac:dyDescent="0.3">
      <c r="A7641">
        <v>135089</v>
      </c>
      <c r="B7641" t="s">
        <v>2038</v>
      </c>
      <c r="C7641" t="s">
        <v>27</v>
      </c>
      <c r="D7641" t="s">
        <v>176</v>
      </c>
      <c r="E7641" t="s">
        <v>42</v>
      </c>
      <c r="F7641">
        <v>8962768384</v>
      </c>
      <c r="G7641" t="s">
        <v>43</v>
      </c>
      <c r="H7641">
        <v>1758</v>
      </c>
      <c r="I7641" t="s">
        <v>8822</v>
      </c>
      <c r="J7641" t="s">
        <v>31</v>
      </c>
      <c r="K7641" t="s">
        <v>49</v>
      </c>
      <c r="O7641" t="s">
        <v>33</v>
      </c>
      <c r="S7641" s="3">
        <v>45876.375</v>
      </c>
      <c r="T7641" t="s">
        <v>54</v>
      </c>
      <c r="U7641" t="s">
        <v>8822</v>
      </c>
      <c r="V7641" s="3">
        <v>45871.571527777778</v>
      </c>
      <c r="W7641" t="s">
        <v>2040</v>
      </c>
      <c r="Y7641" s="4">
        <v>45876</v>
      </c>
      <c r="Z7641" s="2">
        <v>0.81263888888888891</v>
      </c>
    </row>
    <row r="7642" spans="1:26" x14ac:dyDescent="0.3">
      <c r="A7642">
        <v>23064</v>
      </c>
      <c r="B7642" t="s">
        <v>2038</v>
      </c>
      <c r="C7642" t="s">
        <v>27</v>
      </c>
      <c r="D7642" t="s">
        <v>176</v>
      </c>
      <c r="E7642" t="s">
        <v>42</v>
      </c>
      <c r="F7642">
        <v>9009914589</v>
      </c>
      <c r="G7642" t="s">
        <v>43</v>
      </c>
      <c r="H7642">
        <v>1758</v>
      </c>
      <c r="I7642" t="s">
        <v>8823</v>
      </c>
      <c r="J7642" t="s">
        <v>31</v>
      </c>
      <c r="K7642" t="s">
        <v>49</v>
      </c>
      <c r="O7642" t="s">
        <v>33</v>
      </c>
      <c r="S7642" s="3">
        <v>45876.375</v>
      </c>
      <c r="T7642" t="s">
        <v>54</v>
      </c>
      <c r="U7642" t="s">
        <v>8823</v>
      </c>
      <c r="V7642" s="3">
        <v>45871.571527777778</v>
      </c>
      <c r="W7642" t="s">
        <v>2039</v>
      </c>
      <c r="Y7642" s="4">
        <v>45876</v>
      </c>
      <c r="Z7642" s="2">
        <v>0.81263888888888891</v>
      </c>
    </row>
    <row r="7643" spans="1:26" x14ac:dyDescent="0.3">
      <c r="A7643">
        <v>133571</v>
      </c>
      <c r="B7643" t="s">
        <v>2038</v>
      </c>
      <c r="C7643" t="s">
        <v>27</v>
      </c>
      <c r="D7643" t="s">
        <v>176</v>
      </c>
      <c r="E7643" t="s">
        <v>42</v>
      </c>
      <c r="F7643">
        <v>9685070385</v>
      </c>
      <c r="G7643" t="s">
        <v>43</v>
      </c>
      <c r="H7643">
        <v>1758</v>
      </c>
      <c r="I7643" t="s">
        <v>8824</v>
      </c>
      <c r="J7643" t="s">
        <v>31</v>
      </c>
      <c r="K7643" t="s">
        <v>49</v>
      </c>
      <c r="O7643" t="s">
        <v>33</v>
      </c>
      <c r="S7643" s="3">
        <v>45876.375</v>
      </c>
      <c r="T7643" t="s">
        <v>54</v>
      </c>
      <c r="U7643" t="s">
        <v>8824</v>
      </c>
      <c r="V7643" s="3">
        <v>45871.571527777778</v>
      </c>
      <c r="W7643" t="s">
        <v>896</v>
      </c>
      <c r="Y7643" s="4">
        <v>45876</v>
      </c>
      <c r="Z7643" s="2">
        <v>0.81263888888888891</v>
      </c>
    </row>
    <row r="7644" spans="1:26" x14ac:dyDescent="0.3">
      <c r="A7644">
        <v>135089</v>
      </c>
      <c r="B7644" t="s">
        <v>2038</v>
      </c>
      <c r="C7644" t="s">
        <v>27</v>
      </c>
      <c r="D7644" t="s">
        <v>176</v>
      </c>
      <c r="E7644" t="s">
        <v>42</v>
      </c>
      <c r="F7644">
        <v>8962768384</v>
      </c>
      <c r="G7644" t="s">
        <v>43</v>
      </c>
      <c r="H7644">
        <v>1758</v>
      </c>
      <c r="I7644" t="s">
        <v>8825</v>
      </c>
      <c r="J7644" t="s">
        <v>31</v>
      </c>
      <c r="K7644" t="s">
        <v>49</v>
      </c>
      <c r="O7644" t="s">
        <v>33</v>
      </c>
      <c r="S7644" s="3">
        <v>45876.375</v>
      </c>
      <c r="T7644" t="s">
        <v>54</v>
      </c>
      <c r="U7644" t="s">
        <v>8825</v>
      </c>
      <c r="V7644" s="3">
        <v>45871.571527777778</v>
      </c>
      <c r="W7644" t="s">
        <v>2040</v>
      </c>
      <c r="Y7644" s="4">
        <v>45876</v>
      </c>
      <c r="Z7644" s="2">
        <v>0.81263888888888891</v>
      </c>
    </row>
    <row r="7645" spans="1:26" x14ac:dyDescent="0.3">
      <c r="A7645">
        <v>131490</v>
      </c>
      <c r="B7645" t="s">
        <v>2038</v>
      </c>
      <c r="C7645" t="s">
        <v>27</v>
      </c>
      <c r="D7645" t="s">
        <v>176</v>
      </c>
      <c r="E7645" t="s">
        <v>42</v>
      </c>
      <c r="F7645">
        <v>7489426265</v>
      </c>
      <c r="G7645" t="s">
        <v>43</v>
      </c>
      <c r="H7645">
        <v>1758</v>
      </c>
      <c r="I7645" t="s">
        <v>8826</v>
      </c>
      <c r="J7645" t="s">
        <v>31</v>
      </c>
      <c r="K7645" t="s">
        <v>49</v>
      </c>
      <c r="O7645" t="s">
        <v>33</v>
      </c>
      <c r="S7645" s="3">
        <v>45876.375</v>
      </c>
      <c r="T7645" t="s">
        <v>54</v>
      </c>
      <c r="U7645" t="s">
        <v>8826</v>
      </c>
      <c r="V7645" s="3">
        <v>45871.571527777778</v>
      </c>
      <c r="W7645" t="s">
        <v>2041</v>
      </c>
      <c r="Y7645" s="4">
        <v>45876</v>
      </c>
      <c r="Z7645" s="2">
        <v>0.81263888888888891</v>
      </c>
    </row>
    <row r="7646" spans="1:26" x14ac:dyDescent="0.3">
      <c r="A7646">
        <v>131490</v>
      </c>
      <c r="B7646" t="s">
        <v>2038</v>
      </c>
      <c r="C7646" t="s">
        <v>27</v>
      </c>
      <c r="D7646" t="s">
        <v>176</v>
      </c>
      <c r="E7646" t="s">
        <v>42</v>
      </c>
      <c r="F7646">
        <v>7489426265</v>
      </c>
      <c r="G7646" t="s">
        <v>43</v>
      </c>
      <c r="H7646">
        <v>1758</v>
      </c>
      <c r="I7646" t="s">
        <v>8827</v>
      </c>
      <c r="J7646" t="s">
        <v>31</v>
      </c>
      <c r="K7646" t="s">
        <v>49</v>
      </c>
      <c r="O7646" t="s">
        <v>33</v>
      </c>
      <c r="S7646" s="3">
        <v>45876.375</v>
      </c>
      <c r="T7646" t="s">
        <v>54</v>
      </c>
      <c r="U7646" t="s">
        <v>8827</v>
      </c>
      <c r="V7646" s="3">
        <v>45871.571527777778</v>
      </c>
      <c r="W7646" t="s">
        <v>2041</v>
      </c>
      <c r="Y7646" s="4">
        <v>45876</v>
      </c>
      <c r="Z7646" s="2">
        <v>0.81263888888888891</v>
      </c>
    </row>
    <row r="7647" spans="1:26" x14ac:dyDescent="0.3">
      <c r="A7647">
        <v>133571</v>
      </c>
      <c r="B7647" t="s">
        <v>2038</v>
      </c>
      <c r="C7647" t="s">
        <v>27</v>
      </c>
      <c r="D7647" t="s">
        <v>176</v>
      </c>
      <c r="E7647" t="s">
        <v>42</v>
      </c>
      <c r="F7647">
        <v>9685070385</v>
      </c>
      <c r="G7647" t="s">
        <v>43</v>
      </c>
      <c r="H7647">
        <v>1758</v>
      </c>
      <c r="I7647" t="s">
        <v>8828</v>
      </c>
      <c r="J7647" t="s">
        <v>31</v>
      </c>
      <c r="K7647" t="s">
        <v>49</v>
      </c>
      <c r="O7647" t="s">
        <v>33</v>
      </c>
      <c r="S7647" s="3">
        <v>45876.375</v>
      </c>
      <c r="T7647" t="s">
        <v>54</v>
      </c>
      <c r="U7647" t="s">
        <v>8828</v>
      </c>
      <c r="V7647" s="3">
        <v>45871.571527777778</v>
      </c>
      <c r="W7647" t="s">
        <v>896</v>
      </c>
      <c r="Y7647" s="4">
        <v>45876</v>
      </c>
      <c r="Z7647" s="2">
        <v>0.81263888888888891</v>
      </c>
    </row>
    <row r="7648" spans="1:26" x14ac:dyDescent="0.3">
      <c r="A7648">
        <v>133571</v>
      </c>
      <c r="B7648" t="s">
        <v>2038</v>
      </c>
      <c r="C7648" t="s">
        <v>27</v>
      </c>
      <c r="D7648" t="s">
        <v>176</v>
      </c>
      <c r="E7648" t="s">
        <v>42</v>
      </c>
      <c r="F7648">
        <v>9685070385</v>
      </c>
      <c r="G7648" t="s">
        <v>43</v>
      </c>
      <c r="H7648">
        <v>1758</v>
      </c>
      <c r="I7648" t="s">
        <v>8829</v>
      </c>
      <c r="J7648" t="s">
        <v>31</v>
      </c>
      <c r="K7648" t="s">
        <v>49</v>
      </c>
      <c r="O7648" t="s">
        <v>33</v>
      </c>
      <c r="S7648" s="3">
        <v>45876.375</v>
      </c>
      <c r="T7648" t="s">
        <v>54</v>
      </c>
      <c r="U7648" t="s">
        <v>8829</v>
      </c>
      <c r="V7648" s="3">
        <v>45871.571527777778</v>
      </c>
      <c r="W7648" t="s">
        <v>896</v>
      </c>
      <c r="Y7648" s="4">
        <v>45876</v>
      </c>
      <c r="Z7648" s="2">
        <v>0.81263888888888891</v>
      </c>
    </row>
    <row r="7649" spans="1:26" x14ac:dyDescent="0.3">
      <c r="A7649">
        <v>131490</v>
      </c>
      <c r="B7649" t="s">
        <v>2038</v>
      </c>
      <c r="C7649" t="s">
        <v>27</v>
      </c>
      <c r="D7649" t="s">
        <v>176</v>
      </c>
      <c r="E7649" t="s">
        <v>42</v>
      </c>
      <c r="F7649">
        <v>7489426265</v>
      </c>
      <c r="G7649" t="s">
        <v>43</v>
      </c>
      <c r="H7649">
        <v>1758</v>
      </c>
      <c r="I7649" t="s">
        <v>8830</v>
      </c>
      <c r="J7649" t="s">
        <v>31</v>
      </c>
      <c r="K7649" t="s">
        <v>49</v>
      </c>
      <c r="O7649" t="s">
        <v>33</v>
      </c>
      <c r="S7649" s="3">
        <v>45876.375</v>
      </c>
      <c r="T7649" t="s">
        <v>54</v>
      </c>
      <c r="U7649" t="s">
        <v>8830</v>
      </c>
      <c r="V7649" s="3">
        <v>45871.571527777778</v>
      </c>
      <c r="W7649" t="s">
        <v>2041</v>
      </c>
      <c r="Y7649" s="4">
        <v>45876</v>
      </c>
      <c r="Z7649" s="2">
        <v>0.81263888888888891</v>
      </c>
    </row>
    <row r="7650" spans="1:26" x14ac:dyDescent="0.3">
      <c r="A7650">
        <v>131490</v>
      </c>
      <c r="B7650" t="s">
        <v>2038</v>
      </c>
      <c r="C7650" t="s">
        <v>27</v>
      </c>
      <c r="D7650" t="s">
        <v>176</v>
      </c>
      <c r="E7650" t="s">
        <v>42</v>
      </c>
      <c r="F7650">
        <v>7489426265</v>
      </c>
      <c r="G7650" t="s">
        <v>43</v>
      </c>
      <c r="H7650">
        <v>1758</v>
      </c>
      <c r="I7650" t="s">
        <v>8831</v>
      </c>
      <c r="J7650" t="s">
        <v>31</v>
      </c>
      <c r="K7650" t="s">
        <v>49</v>
      </c>
      <c r="O7650" t="s">
        <v>33</v>
      </c>
      <c r="S7650" s="3">
        <v>45876.375</v>
      </c>
      <c r="T7650" t="s">
        <v>54</v>
      </c>
      <c r="U7650" t="s">
        <v>8831</v>
      </c>
      <c r="V7650" s="3">
        <v>45871.571527777778</v>
      </c>
      <c r="W7650" t="s">
        <v>2041</v>
      </c>
      <c r="Y7650" s="4">
        <v>45876</v>
      </c>
      <c r="Z7650" s="2">
        <v>0.81263888888888891</v>
      </c>
    </row>
    <row r="7651" spans="1:26" x14ac:dyDescent="0.3">
      <c r="A7651">
        <v>131490</v>
      </c>
      <c r="B7651" t="s">
        <v>2038</v>
      </c>
      <c r="C7651" t="s">
        <v>27</v>
      </c>
      <c r="D7651" t="s">
        <v>176</v>
      </c>
      <c r="E7651" t="s">
        <v>42</v>
      </c>
      <c r="F7651">
        <v>7489426265</v>
      </c>
      <c r="G7651" t="s">
        <v>43</v>
      </c>
      <c r="H7651">
        <v>1758</v>
      </c>
      <c r="I7651" t="s">
        <v>8832</v>
      </c>
      <c r="J7651" t="s">
        <v>31</v>
      </c>
      <c r="K7651" t="s">
        <v>49</v>
      </c>
      <c r="O7651" t="s">
        <v>33</v>
      </c>
      <c r="S7651" s="3">
        <v>45876.375</v>
      </c>
      <c r="T7651" t="s">
        <v>54</v>
      </c>
      <c r="U7651" t="s">
        <v>8832</v>
      </c>
      <c r="V7651" s="3">
        <v>45871.571527777778</v>
      </c>
      <c r="W7651" t="s">
        <v>2041</v>
      </c>
      <c r="Y7651" s="4">
        <v>45876</v>
      </c>
      <c r="Z7651" s="2">
        <v>0.81263888888888891</v>
      </c>
    </row>
    <row r="7652" spans="1:26" x14ac:dyDescent="0.3">
      <c r="A7652">
        <v>135089</v>
      </c>
      <c r="B7652" t="s">
        <v>2038</v>
      </c>
      <c r="C7652" t="s">
        <v>27</v>
      </c>
      <c r="D7652" t="s">
        <v>176</v>
      </c>
      <c r="E7652" t="s">
        <v>42</v>
      </c>
      <c r="F7652">
        <v>8962768384</v>
      </c>
      <c r="G7652" t="s">
        <v>43</v>
      </c>
      <c r="H7652">
        <v>1758</v>
      </c>
      <c r="I7652" t="s">
        <v>8833</v>
      </c>
      <c r="J7652" t="s">
        <v>31</v>
      </c>
      <c r="K7652" t="s">
        <v>49</v>
      </c>
      <c r="O7652" t="s">
        <v>33</v>
      </c>
      <c r="S7652" s="3">
        <v>45876.375</v>
      </c>
      <c r="T7652" t="s">
        <v>54</v>
      </c>
      <c r="U7652" t="s">
        <v>8833</v>
      </c>
      <c r="V7652" s="3">
        <v>45871.571527777778</v>
      </c>
      <c r="W7652" t="s">
        <v>2040</v>
      </c>
      <c r="Y7652" s="4">
        <v>45876</v>
      </c>
      <c r="Z7652" s="2">
        <v>0.81263888888888891</v>
      </c>
    </row>
    <row r="7653" spans="1:26" x14ac:dyDescent="0.3">
      <c r="A7653">
        <v>135089</v>
      </c>
      <c r="B7653" t="s">
        <v>2038</v>
      </c>
      <c r="C7653" t="s">
        <v>27</v>
      </c>
      <c r="D7653" t="s">
        <v>176</v>
      </c>
      <c r="E7653" t="s">
        <v>42</v>
      </c>
      <c r="F7653">
        <v>8962768384</v>
      </c>
      <c r="G7653" t="s">
        <v>43</v>
      </c>
      <c r="H7653">
        <v>1758</v>
      </c>
      <c r="I7653" t="s">
        <v>8834</v>
      </c>
      <c r="J7653" t="s">
        <v>31</v>
      </c>
      <c r="K7653" t="s">
        <v>49</v>
      </c>
      <c r="O7653" t="s">
        <v>33</v>
      </c>
      <c r="S7653" s="3">
        <v>45876.375</v>
      </c>
      <c r="T7653" t="s">
        <v>54</v>
      </c>
      <c r="U7653" t="s">
        <v>8834</v>
      </c>
      <c r="V7653" s="3">
        <v>45871.571527777778</v>
      </c>
      <c r="W7653" t="s">
        <v>2040</v>
      </c>
      <c r="Y7653" s="4">
        <v>45876</v>
      </c>
      <c r="Z7653" s="2">
        <v>0.81263888888888891</v>
      </c>
    </row>
    <row r="7654" spans="1:26" x14ac:dyDescent="0.3">
      <c r="A7654">
        <v>131490</v>
      </c>
      <c r="B7654" t="s">
        <v>2038</v>
      </c>
      <c r="C7654" t="s">
        <v>27</v>
      </c>
      <c r="D7654" t="s">
        <v>176</v>
      </c>
      <c r="E7654" t="s">
        <v>42</v>
      </c>
      <c r="F7654">
        <v>7489426265</v>
      </c>
      <c r="G7654" t="s">
        <v>43</v>
      </c>
      <c r="H7654">
        <v>1758</v>
      </c>
      <c r="I7654" t="s">
        <v>8835</v>
      </c>
      <c r="J7654" t="s">
        <v>31</v>
      </c>
      <c r="K7654" t="s">
        <v>49</v>
      </c>
      <c r="O7654" t="s">
        <v>33</v>
      </c>
      <c r="S7654" s="3">
        <v>45876.375</v>
      </c>
      <c r="T7654" t="s">
        <v>54</v>
      </c>
      <c r="U7654" t="s">
        <v>8835</v>
      </c>
      <c r="V7654" s="3">
        <v>45871.571527777778</v>
      </c>
      <c r="W7654" t="s">
        <v>2041</v>
      </c>
      <c r="Y7654" s="4">
        <v>45876</v>
      </c>
      <c r="Z7654" s="2">
        <v>0.81263888888888891</v>
      </c>
    </row>
    <row r="7655" spans="1:26" x14ac:dyDescent="0.3">
      <c r="A7655">
        <v>23064</v>
      </c>
      <c r="B7655" t="s">
        <v>2038</v>
      </c>
      <c r="C7655" t="s">
        <v>27</v>
      </c>
      <c r="D7655" t="s">
        <v>176</v>
      </c>
      <c r="E7655" t="s">
        <v>42</v>
      </c>
      <c r="F7655">
        <v>9009914589</v>
      </c>
      <c r="G7655" t="s">
        <v>43</v>
      </c>
      <c r="H7655">
        <v>1758</v>
      </c>
      <c r="I7655" t="s">
        <v>8836</v>
      </c>
      <c r="J7655" t="s">
        <v>31</v>
      </c>
      <c r="K7655" t="s">
        <v>49</v>
      </c>
      <c r="O7655" t="s">
        <v>33</v>
      </c>
      <c r="S7655" s="3">
        <v>45876.375</v>
      </c>
      <c r="T7655" t="s">
        <v>54</v>
      </c>
      <c r="U7655" t="s">
        <v>8836</v>
      </c>
      <c r="V7655" s="3">
        <v>45871.571527777778</v>
      </c>
      <c r="W7655" t="s">
        <v>2039</v>
      </c>
      <c r="Y7655" s="4">
        <v>45876</v>
      </c>
      <c r="Z7655" s="2">
        <v>0.81263888888888891</v>
      </c>
    </row>
    <row r="7656" spans="1:26" x14ac:dyDescent="0.3">
      <c r="A7656">
        <v>131490</v>
      </c>
      <c r="B7656" t="s">
        <v>2038</v>
      </c>
      <c r="C7656" t="s">
        <v>27</v>
      </c>
      <c r="D7656" t="s">
        <v>176</v>
      </c>
      <c r="E7656" t="s">
        <v>42</v>
      </c>
      <c r="F7656">
        <v>7489426265</v>
      </c>
      <c r="G7656" t="s">
        <v>43</v>
      </c>
      <c r="H7656">
        <v>1758</v>
      </c>
      <c r="I7656" t="s">
        <v>8837</v>
      </c>
      <c r="J7656" t="s">
        <v>31</v>
      </c>
      <c r="K7656" t="s">
        <v>49</v>
      </c>
      <c r="O7656" t="s">
        <v>33</v>
      </c>
      <c r="S7656" s="3">
        <v>45876.375</v>
      </c>
      <c r="T7656" t="s">
        <v>54</v>
      </c>
      <c r="U7656" t="s">
        <v>8837</v>
      </c>
      <c r="V7656" s="3">
        <v>45871.571527777778</v>
      </c>
      <c r="W7656" t="s">
        <v>2041</v>
      </c>
      <c r="Y7656" s="4">
        <v>45876</v>
      </c>
      <c r="Z7656" s="2">
        <v>0.81263888888888891</v>
      </c>
    </row>
    <row r="7657" spans="1:26" x14ac:dyDescent="0.3">
      <c r="A7657">
        <v>23064</v>
      </c>
      <c r="B7657" t="s">
        <v>2038</v>
      </c>
      <c r="C7657" t="s">
        <v>27</v>
      </c>
      <c r="D7657" t="s">
        <v>176</v>
      </c>
      <c r="E7657" t="s">
        <v>42</v>
      </c>
      <c r="F7657">
        <v>9009914589</v>
      </c>
      <c r="G7657" t="s">
        <v>43</v>
      </c>
      <c r="H7657">
        <v>1758</v>
      </c>
      <c r="I7657" t="s">
        <v>8838</v>
      </c>
      <c r="J7657" t="s">
        <v>31</v>
      </c>
      <c r="K7657" t="s">
        <v>49</v>
      </c>
      <c r="O7657" t="s">
        <v>33</v>
      </c>
      <c r="S7657" s="3">
        <v>45876.375</v>
      </c>
      <c r="T7657" t="s">
        <v>54</v>
      </c>
      <c r="U7657" t="s">
        <v>8838</v>
      </c>
      <c r="V7657" s="3">
        <v>45871.571527777778</v>
      </c>
      <c r="W7657" t="s">
        <v>2039</v>
      </c>
      <c r="Y7657" s="4">
        <v>45876</v>
      </c>
      <c r="Z7657" s="2">
        <v>0.81263888888888891</v>
      </c>
    </row>
    <row r="7658" spans="1:26" x14ac:dyDescent="0.3">
      <c r="A7658">
        <v>135089</v>
      </c>
      <c r="B7658" t="s">
        <v>2038</v>
      </c>
      <c r="C7658" t="s">
        <v>27</v>
      </c>
      <c r="D7658" t="s">
        <v>176</v>
      </c>
      <c r="E7658" t="s">
        <v>42</v>
      </c>
      <c r="F7658">
        <v>8962768384</v>
      </c>
      <c r="G7658" t="s">
        <v>43</v>
      </c>
      <c r="H7658">
        <v>1758</v>
      </c>
      <c r="I7658" t="s">
        <v>8839</v>
      </c>
      <c r="J7658" t="s">
        <v>31</v>
      </c>
      <c r="K7658" t="s">
        <v>49</v>
      </c>
      <c r="O7658" t="s">
        <v>33</v>
      </c>
      <c r="S7658" s="3">
        <v>45876.375</v>
      </c>
      <c r="T7658" t="s">
        <v>54</v>
      </c>
      <c r="U7658" t="s">
        <v>8839</v>
      </c>
      <c r="V7658" s="3">
        <v>45871.571527777778</v>
      </c>
      <c r="W7658" t="s">
        <v>2040</v>
      </c>
      <c r="Y7658" s="4">
        <v>45876</v>
      </c>
      <c r="Z7658" s="2">
        <v>0.81263888888888891</v>
      </c>
    </row>
    <row r="7659" spans="1:26" x14ac:dyDescent="0.3">
      <c r="A7659">
        <v>131490</v>
      </c>
      <c r="B7659" t="s">
        <v>2038</v>
      </c>
      <c r="C7659" t="s">
        <v>27</v>
      </c>
      <c r="D7659" t="s">
        <v>176</v>
      </c>
      <c r="E7659" t="s">
        <v>42</v>
      </c>
      <c r="F7659">
        <v>7489426265</v>
      </c>
      <c r="G7659" t="s">
        <v>43</v>
      </c>
      <c r="H7659">
        <v>1758</v>
      </c>
      <c r="I7659" t="s">
        <v>8840</v>
      </c>
      <c r="J7659" t="s">
        <v>31</v>
      </c>
      <c r="K7659" t="s">
        <v>49</v>
      </c>
      <c r="O7659" t="s">
        <v>33</v>
      </c>
      <c r="S7659" s="3">
        <v>45876.375</v>
      </c>
      <c r="T7659" t="s">
        <v>54</v>
      </c>
      <c r="U7659" t="s">
        <v>8840</v>
      </c>
      <c r="V7659" s="3">
        <v>45871.571527777778</v>
      </c>
      <c r="W7659" t="s">
        <v>2041</v>
      </c>
      <c r="Y7659" s="4">
        <v>45876</v>
      </c>
      <c r="Z7659" s="2">
        <v>0.81263888888888891</v>
      </c>
    </row>
    <row r="7660" spans="1:26" x14ac:dyDescent="0.3">
      <c r="A7660">
        <v>133335</v>
      </c>
      <c r="B7660" t="s">
        <v>1269</v>
      </c>
      <c r="C7660" t="s">
        <v>27</v>
      </c>
      <c r="D7660" t="s">
        <v>176</v>
      </c>
      <c r="E7660" t="s">
        <v>42</v>
      </c>
      <c r="F7660">
        <v>7489283653</v>
      </c>
      <c r="G7660" t="s">
        <v>43</v>
      </c>
      <c r="H7660">
        <v>1759</v>
      </c>
      <c r="I7660" t="s">
        <v>8841</v>
      </c>
      <c r="J7660" t="s">
        <v>31</v>
      </c>
      <c r="K7660" t="s">
        <v>49</v>
      </c>
      <c r="O7660" t="s">
        <v>33</v>
      </c>
      <c r="S7660" s="3">
        <v>45876.375</v>
      </c>
      <c r="T7660" t="s">
        <v>54</v>
      </c>
      <c r="U7660" t="s">
        <v>8841</v>
      </c>
      <c r="V7660" s="3">
        <v>45871.571527777778</v>
      </c>
      <c r="W7660" t="s">
        <v>195</v>
      </c>
      <c r="Y7660" s="4">
        <v>45876</v>
      </c>
      <c r="Z7660" s="2">
        <v>0.81263888888888891</v>
      </c>
    </row>
    <row r="7661" spans="1:26" x14ac:dyDescent="0.3">
      <c r="A7661">
        <v>136375</v>
      </c>
      <c r="B7661" t="s">
        <v>1269</v>
      </c>
      <c r="C7661" t="s">
        <v>27</v>
      </c>
      <c r="D7661" t="s">
        <v>176</v>
      </c>
      <c r="E7661" t="s">
        <v>42</v>
      </c>
      <c r="F7661">
        <v>9131536042</v>
      </c>
      <c r="G7661" t="s">
        <v>43</v>
      </c>
      <c r="H7661">
        <v>1759</v>
      </c>
      <c r="I7661" t="s">
        <v>8842</v>
      </c>
      <c r="J7661" t="s">
        <v>31</v>
      </c>
      <c r="K7661" t="s">
        <v>49</v>
      </c>
      <c r="O7661" t="s">
        <v>33</v>
      </c>
      <c r="S7661" s="3">
        <v>45876.375</v>
      </c>
      <c r="T7661" t="s">
        <v>54</v>
      </c>
      <c r="U7661" t="s">
        <v>8842</v>
      </c>
      <c r="V7661" s="3">
        <v>45871.571527777778</v>
      </c>
      <c r="W7661" t="s">
        <v>1489</v>
      </c>
      <c r="Y7661" s="4">
        <v>45876</v>
      </c>
      <c r="Z7661" s="2">
        <v>0.81263888888888891</v>
      </c>
    </row>
    <row r="7662" spans="1:26" x14ac:dyDescent="0.3">
      <c r="A7662">
        <v>133335</v>
      </c>
      <c r="B7662" t="s">
        <v>1269</v>
      </c>
      <c r="C7662" t="s">
        <v>27</v>
      </c>
      <c r="D7662" t="s">
        <v>176</v>
      </c>
      <c r="E7662" t="s">
        <v>42</v>
      </c>
      <c r="F7662">
        <v>7489283653</v>
      </c>
      <c r="G7662" t="s">
        <v>43</v>
      </c>
      <c r="H7662">
        <v>1759</v>
      </c>
      <c r="I7662" t="s">
        <v>8843</v>
      </c>
      <c r="J7662" t="s">
        <v>31</v>
      </c>
      <c r="K7662" t="s">
        <v>49</v>
      </c>
      <c r="O7662" t="s">
        <v>33</v>
      </c>
      <c r="S7662" s="3">
        <v>45876.375</v>
      </c>
      <c r="T7662" t="s">
        <v>54</v>
      </c>
      <c r="U7662" t="s">
        <v>8843</v>
      </c>
      <c r="V7662" s="3">
        <v>45871.571527777778</v>
      </c>
      <c r="W7662" t="s">
        <v>195</v>
      </c>
      <c r="Y7662" s="4">
        <v>45876</v>
      </c>
      <c r="Z7662" s="2">
        <v>0.81263888888888891</v>
      </c>
    </row>
    <row r="7663" spans="1:26" x14ac:dyDescent="0.3">
      <c r="A7663">
        <v>131671</v>
      </c>
      <c r="B7663" t="s">
        <v>1269</v>
      </c>
      <c r="C7663" t="s">
        <v>27</v>
      </c>
      <c r="D7663" t="s">
        <v>176</v>
      </c>
      <c r="E7663" t="s">
        <v>42</v>
      </c>
      <c r="F7663">
        <v>9098999621</v>
      </c>
      <c r="G7663" t="s">
        <v>43</v>
      </c>
      <c r="H7663">
        <v>1759</v>
      </c>
      <c r="I7663" t="s">
        <v>8844</v>
      </c>
      <c r="J7663" t="s">
        <v>31</v>
      </c>
      <c r="K7663" t="s">
        <v>49</v>
      </c>
      <c r="O7663" t="s">
        <v>33</v>
      </c>
      <c r="S7663" s="3">
        <v>45876.375</v>
      </c>
      <c r="T7663" t="s">
        <v>54</v>
      </c>
      <c r="U7663" t="s">
        <v>8844</v>
      </c>
      <c r="V7663" s="3">
        <v>45871.571527777778</v>
      </c>
      <c r="W7663" t="s">
        <v>1476</v>
      </c>
      <c r="Y7663" s="4">
        <v>45876</v>
      </c>
      <c r="Z7663" s="2">
        <v>0.81263888888888891</v>
      </c>
    </row>
    <row r="7664" spans="1:26" x14ac:dyDescent="0.3">
      <c r="A7664">
        <v>131671</v>
      </c>
      <c r="B7664" t="s">
        <v>1269</v>
      </c>
      <c r="C7664" t="s">
        <v>27</v>
      </c>
      <c r="D7664" t="s">
        <v>176</v>
      </c>
      <c r="E7664" t="s">
        <v>42</v>
      </c>
      <c r="F7664">
        <v>9098999621</v>
      </c>
      <c r="G7664" t="s">
        <v>43</v>
      </c>
      <c r="H7664">
        <v>1759</v>
      </c>
      <c r="I7664" t="s">
        <v>8845</v>
      </c>
      <c r="J7664" t="s">
        <v>31</v>
      </c>
      <c r="K7664" t="s">
        <v>49</v>
      </c>
      <c r="O7664" t="s">
        <v>33</v>
      </c>
      <c r="S7664" s="3">
        <v>45876.375</v>
      </c>
      <c r="T7664" t="s">
        <v>54</v>
      </c>
      <c r="U7664" t="s">
        <v>8845</v>
      </c>
      <c r="V7664" s="3">
        <v>45871.571527777778</v>
      </c>
      <c r="W7664" t="s">
        <v>1476</v>
      </c>
      <c r="Y7664" s="4">
        <v>45876</v>
      </c>
      <c r="Z7664" s="2">
        <v>0.81263888888888891</v>
      </c>
    </row>
    <row r="7665" spans="1:26" x14ac:dyDescent="0.3">
      <c r="A7665">
        <v>133335</v>
      </c>
      <c r="B7665" t="s">
        <v>1269</v>
      </c>
      <c r="C7665" t="s">
        <v>27</v>
      </c>
      <c r="D7665" t="s">
        <v>176</v>
      </c>
      <c r="E7665" t="s">
        <v>42</v>
      </c>
      <c r="F7665">
        <v>7489283653</v>
      </c>
      <c r="G7665" t="s">
        <v>43</v>
      </c>
      <c r="H7665">
        <v>1759</v>
      </c>
      <c r="I7665" t="s">
        <v>8846</v>
      </c>
      <c r="J7665" t="s">
        <v>31</v>
      </c>
      <c r="K7665" t="s">
        <v>49</v>
      </c>
      <c r="O7665" t="s">
        <v>33</v>
      </c>
      <c r="S7665" s="3">
        <v>45876.375</v>
      </c>
      <c r="T7665" t="s">
        <v>54</v>
      </c>
      <c r="U7665" t="s">
        <v>8846</v>
      </c>
      <c r="V7665" s="3">
        <v>45871.571527777778</v>
      </c>
      <c r="W7665" t="s">
        <v>195</v>
      </c>
      <c r="Y7665" s="4">
        <v>45876</v>
      </c>
      <c r="Z7665" s="2">
        <v>0.81263888888888891</v>
      </c>
    </row>
    <row r="7666" spans="1:26" x14ac:dyDescent="0.3">
      <c r="A7666">
        <v>131671</v>
      </c>
      <c r="B7666" t="s">
        <v>1269</v>
      </c>
      <c r="C7666" t="s">
        <v>27</v>
      </c>
      <c r="D7666" t="s">
        <v>176</v>
      </c>
      <c r="E7666" t="s">
        <v>42</v>
      </c>
      <c r="F7666">
        <v>9098999621</v>
      </c>
      <c r="G7666" t="s">
        <v>43</v>
      </c>
      <c r="H7666">
        <v>1759</v>
      </c>
      <c r="I7666" t="s">
        <v>8847</v>
      </c>
      <c r="J7666" t="s">
        <v>31</v>
      </c>
      <c r="K7666" t="s">
        <v>49</v>
      </c>
      <c r="O7666" t="s">
        <v>33</v>
      </c>
      <c r="S7666" s="3">
        <v>45876.375</v>
      </c>
      <c r="T7666" t="s">
        <v>54</v>
      </c>
      <c r="U7666" t="s">
        <v>8847</v>
      </c>
      <c r="V7666" s="3">
        <v>45871.571527777778</v>
      </c>
      <c r="W7666" t="s">
        <v>1476</v>
      </c>
      <c r="Y7666" s="4">
        <v>45876</v>
      </c>
      <c r="Z7666" s="2">
        <v>0.81263888888888891</v>
      </c>
    </row>
    <row r="7667" spans="1:26" x14ac:dyDescent="0.3">
      <c r="A7667">
        <v>131671</v>
      </c>
      <c r="B7667" t="s">
        <v>1269</v>
      </c>
      <c r="C7667" t="s">
        <v>27</v>
      </c>
      <c r="D7667" t="s">
        <v>176</v>
      </c>
      <c r="E7667" t="s">
        <v>42</v>
      </c>
      <c r="F7667">
        <v>9098999621</v>
      </c>
      <c r="G7667" t="s">
        <v>43</v>
      </c>
      <c r="H7667">
        <v>1759</v>
      </c>
      <c r="I7667" t="s">
        <v>8848</v>
      </c>
      <c r="J7667" t="s">
        <v>31</v>
      </c>
      <c r="K7667" t="s">
        <v>49</v>
      </c>
      <c r="O7667" t="s">
        <v>33</v>
      </c>
      <c r="S7667" s="3">
        <v>45876.375</v>
      </c>
      <c r="T7667" t="s">
        <v>54</v>
      </c>
      <c r="U7667" t="s">
        <v>8848</v>
      </c>
      <c r="V7667" s="3">
        <v>45871.571527777778</v>
      </c>
      <c r="W7667" t="s">
        <v>1476</v>
      </c>
      <c r="Y7667" s="4">
        <v>45876</v>
      </c>
      <c r="Z7667" s="2">
        <v>0.81263888888888891</v>
      </c>
    </row>
    <row r="7668" spans="1:26" x14ac:dyDescent="0.3">
      <c r="A7668">
        <v>131671</v>
      </c>
      <c r="B7668" t="s">
        <v>1269</v>
      </c>
      <c r="C7668" t="s">
        <v>27</v>
      </c>
      <c r="D7668" t="s">
        <v>176</v>
      </c>
      <c r="E7668" t="s">
        <v>42</v>
      </c>
      <c r="F7668">
        <v>9098999621</v>
      </c>
      <c r="G7668" t="s">
        <v>43</v>
      </c>
      <c r="H7668">
        <v>1759</v>
      </c>
      <c r="I7668" t="s">
        <v>8849</v>
      </c>
      <c r="J7668" t="s">
        <v>31</v>
      </c>
      <c r="K7668" t="s">
        <v>49</v>
      </c>
      <c r="O7668" t="s">
        <v>33</v>
      </c>
      <c r="S7668" s="3">
        <v>45876.375</v>
      </c>
      <c r="T7668" t="s">
        <v>54</v>
      </c>
      <c r="U7668" t="s">
        <v>8849</v>
      </c>
      <c r="V7668" s="3">
        <v>45871.571527777778</v>
      </c>
      <c r="W7668" t="s">
        <v>1476</v>
      </c>
      <c r="Y7668" s="4">
        <v>45876</v>
      </c>
      <c r="Z7668" s="2">
        <v>0.81263888888888891</v>
      </c>
    </row>
    <row r="7669" spans="1:26" x14ac:dyDescent="0.3">
      <c r="A7669">
        <v>136375</v>
      </c>
      <c r="B7669" t="s">
        <v>1269</v>
      </c>
      <c r="C7669" t="s">
        <v>27</v>
      </c>
      <c r="D7669" t="s">
        <v>176</v>
      </c>
      <c r="E7669" t="s">
        <v>42</v>
      </c>
      <c r="F7669">
        <v>9131536042</v>
      </c>
      <c r="G7669" t="s">
        <v>43</v>
      </c>
      <c r="H7669">
        <v>1759</v>
      </c>
      <c r="I7669" t="s">
        <v>8850</v>
      </c>
      <c r="J7669" t="s">
        <v>31</v>
      </c>
      <c r="K7669" t="s">
        <v>49</v>
      </c>
      <c r="O7669" t="s">
        <v>33</v>
      </c>
      <c r="S7669" s="3">
        <v>45876.375</v>
      </c>
      <c r="T7669" t="s">
        <v>54</v>
      </c>
      <c r="U7669" t="s">
        <v>8850</v>
      </c>
      <c r="V7669" s="3">
        <v>45871.571527777778</v>
      </c>
      <c r="W7669" t="s">
        <v>1489</v>
      </c>
      <c r="Y7669" s="4">
        <v>45876</v>
      </c>
      <c r="Z7669" s="2">
        <v>0.81263888888888891</v>
      </c>
    </row>
    <row r="7670" spans="1:26" x14ac:dyDescent="0.3">
      <c r="A7670">
        <v>131671</v>
      </c>
      <c r="B7670" t="s">
        <v>1269</v>
      </c>
      <c r="C7670" t="s">
        <v>27</v>
      </c>
      <c r="D7670" t="s">
        <v>176</v>
      </c>
      <c r="E7670" t="s">
        <v>42</v>
      </c>
      <c r="F7670">
        <v>9098999621</v>
      </c>
      <c r="G7670" t="s">
        <v>43</v>
      </c>
      <c r="H7670">
        <v>1759</v>
      </c>
      <c r="I7670" t="s">
        <v>8851</v>
      </c>
      <c r="J7670" t="s">
        <v>31</v>
      </c>
      <c r="K7670" t="s">
        <v>49</v>
      </c>
      <c r="O7670" t="s">
        <v>33</v>
      </c>
      <c r="S7670" s="3">
        <v>45876.375</v>
      </c>
      <c r="T7670" t="s">
        <v>54</v>
      </c>
      <c r="U7670" t="s">
        <v>8851</v>
      </c>
      <c r="V7670" s="3">
        <v>45871.571527777778</v>
      </c>
      <c r="W7670" t="s">
        <v>1476</v>
      </c>
      <c r="Y7670" s="4">
        <v>45876</v>
      </c>
      <c r="Z7670" s="2">
        <v>0.81263888888888891</v>
      </c>
    </row>
    <row r="7671" spans="1:26" x14ac:dyDescent="0.3">
      <c r="A7671">
        <v>134575</v>
      </c>
      <c r="B7671" t="s">
        <v>1269</v>
      </c>
      <c r="C7671" t="s">
        <v>27</v>
      </c>
      <c r="D7671" t="s">
        <v>176</v>
      </c>
      <c r="E7671" t="s">
        <v>42</v>
      </c>
      <c r="F7671">
        <v>8269997418</v>
      </c>
      <c r="G7671" t="s">
        <v>43</v>
      </c>
      <c r="H7671">
        <v>1759</v>
      </c>
      <c r="I7671" t="s">
        <v>8852</v>
      </c>
      <c r="J7671" t="s">
        <v>31</v>
      </c>
      <c r="K7671" t="s">
        <v>49</v>
      </c>
      <c r="O7671" t="s">
        <v>33</v>
      </c>
      <c r="S7671" s="3">
        <v>45876.375</v>
      </c>
      <c r="T7671" t="s">
        <v>54</v>
      </c>
      <c r="U7671" t="s">
        <v>8852</v>
      </c>
      <c r="V7671" s="3">
        <v>45871.571527777778</v>
      </c>
      <c r="W7671" t="s">
        <v>1054</v>
      </c>
      <c r="Y7671" s="4">
        <v>45876</v>
      </c>
      <c r="Z7671" s="2">
        <v>0.81263888888888891</v>
      </c>
    </row>
    <row r="7672" spans="1:26" x14ac:dyDescent="0.3">
      <c r="A7672">
        <v>136375</v>
      </c>
      <c r="B7672" t="s">
        <v>1269</v>
      </c>
      <c r="C7672" t="s">
        <v>27</v>
      </c>
      <c r="D7672" t="s">
        <v>176</v>
      </c>
      <c r="E7672" t="s">
        <v>42</v>
      </c>
      <c r="F7672">
        <v>9131536042</v>
      </c>
      <c r="G7672" t="s">
        <v>43</v>
      </c>
      <c r="H7672">
        <v>1759</v>
      </c>
      <c r="I7672" t="s">
        <v>8853</v>
      </c>
      <c r="J7672" t="s">
        <v>31</v>
      </c>
      <c r="K7672" t="s">
        <v>49</v>
      </c>
      <c r="O7672" t="s">
        <v>33</v>
      </c>
      <c r="S7672" s="3">
        <v>45876.375</v>
      </c>
      <c r="T7672" t="s">
        <v>54</v>
      </c>
      <c r="U7672" t="s">
        <v>8853</v>
      </c>
      <c r="V7672" s="3">
        <v>45871.571527777778</v>
      </c>
      <c r="W7672" t="s">
        <v>1489</v>
      </c>
      <c r="Y7672" s="4">
        <v>45876</v>
      </c>
      <c r="Z7672" s="2">
        <v>0.81263888888888891</v>
      </c>
    </row>
    <row r="7673" spans="1:26" x14ac:dyDescent="0.3">
      <c r="A7673">
        <v>133335</v>
      </c>
      <c r="B7673" t="s">
        <v>1269</v>
      </c>
      <c r="C7673" t="s">
        <v>27</v>
      </c>
      <c r="D7673" t="s">
        <v>176</v>
      </c>
      <c r="E7673" t="s">
        <v>42</v>
      </c>
      <c r="F7673">
        <v>7489283653</v>
      </c>
      <c r="G7673" t="s">
        <v>43</v>
      </c>
      <c r="H7673">
        <v>1759</v>
      </c>
      <c r="I7673" t="s">
        <v>8854</v>
      </c>
      <c r="J7673" t="s">
        <v>31</v>
      </c>
      <c r="K7673" t="s">
        <v>49</v>
      </c>
      <c r="O7673" t="s">
        <v>33</v>
      </c>
      <c r="S7673" s="3">
        <v>45876.375</v>
      </c>
      <c r="T7673" t="s">
        <v>54</v>
      </c>
      <c r="U7673" t="s">
        <v>8854</v>
      </c>
      <c r="V7673" s="3">
        <v>45871.571527777778</v>
      </c>
      <c r="W7673" t="s">
        <v>195</v>
      </c>
      <c r="Y7673" s="4">
        <v>45876</v>
      </c>
      <c r="Z7673" s="2">
        <v>0.81263888888888891</v>
      </c>
    </row>
    <row r="7674" spans="1:26" x14ac:dyDescent="0.3">
      <c r="A7674">
        <v>131671</v>
      </c>
      <c r="B7674" t="s">
        <v>1269</v>
      </c>
      <c r="C7674" t="s">
        <v>27</v>
      </c>
      <c r="D7674" t="s">
        <v>176</v>
      </c>
      <c r="E7674" t="s">
        <v>42</v>
      </c>
      <c r="F7674">
        <v>9098999621</v>
      </c>
      <c r="G7674" t="s">
        <v>43</v>
      </c>
      <c r="H7674">
        <v>1759</v>
      </c>
      <c r="I7674" t="s">
        <v>8855</v>
      </c>
      <c r="J7674" t="s">
        <v>31</v>
      </c>
      <c r="K7674" t="s">
        <v>49</v>
      </c>
      <c r="O7674" t="s">
        <v>33</v>
      </c>
      <c r="S7674" s="3">
        <v>45876.375</v>
      </c>
      <c r="T7674" t="s">
        <v>54</v>
      </c>
      <c r="U7674" t="s">
        <v>8855</v>
      </c>
      <c r="V7674" s="3">
        <v>45871.571527777778</v>
      </c>
      <c r="W7674" t="s">
        <v>1476</v>
      </c>
      <c r="Y7674" s="4">
        <v>45876</v>
      </c>
      <c r="Z7674" s="2">
        <v>0.81263888888888891</v>
      </c>
    </row>
    <row r="7675" spans="1:26" x14ac:dyDescent="0.3">
      <c r="A7675">
        <v>131671</v>
      </c>
      <c r="B7675" t="s">
        <v>1269</v>
      </c>
      <c r="C7675" t="s">
        <v>27</v>
      </c>
      <c r="D7675" t="s">
        <v>176</v>
      </c>
      <c r="E7675" t="s">
        <v>42</v>
      </c>
      <c r="F7675">
        <v>9098999621</v>
      </c>
      <c r="G7675" t="s">
        <v>43</v>
      </c>
      <c r="H7675">
        <v>1759</v>
      </c>
      <c r="I7675" t="s">
        <v>8856</v>
      </c>
      <c r="J7675" t="s">
        <v>31</v>
      </c>
      <c r="K7675" t="s">
        <v>49</v>
      </c>
      <c r="O7675" t="s">
        <v>33</v>
      </c>
      <c r="S7675" s="3">
        <v>45876.375</v>
      </c>
      <c r="T7675" t="s">
        <v>54</v>
      </c>
      <c r="U7675" t="s">
        <v>8856</v>
      </c>
      <c r="V7675" s="3">
        <v>45871.571527777778</v>
      </c>
      <c r="W7675" t="s">
        <v>1476</v>
      </c>
      <c r="Y7675" s="4">
        <v>45876</v>
      </c>
      <c r="Z7675" s="2">
        <v>0.81263888888888891</v>
      </c>
    </row>
    <row r="7676" spans="1:26" x14ac:dyDescent="0.3">
      <c r="A7676">
        <v>131671</v>
      </c>
      <c r="B7676" t="s">
        <v>1269</v>
      </c>
      <c r="C7676" t="s">
        <v>27</v>
      </c>
      <c r="D7676" t="s">
        <v>176</v>
      </c>
      <c r="E7676" t="s">
        <v>42</v>
      </c>
      <c r="F7676">
        <v>9098999621</v>
      </c>
      <c r="G7676" t="s">
        <v>43</v>
      </c>
      <c r="H7676">
        <v>1759</v>
      </c>
      <c r="I7676" t="s">
        <v>8857</v>
      </c>
      <c r="J7676" t="s">
        <v>31</v>
      </c>
      <c r="K7676" t="s">
        <v>49</v>
      </c>
      <c r="O7676" t="s">
        <v>33</v>
      </c>
      <c r="S7676" s="3">
        <v>45876.375</v>
      </c>
      <c r="T7676" t="s">
        <v>54</v>
      </c>
      <c r="U7676" t="s">
        <v>8857</v>
      </c>
      <c r="V7676" s="3">
        <v>45871.571527777778</v>
      </c>
      <c r="W7676" t="s">
        <v>1476</v>
      </c>
      <c r="Y7676" s="4">
        <v>45876</v>
      </c>
      <c r="Z7676" s="2">
        <v>0.81263888888888891</v>
      </c>
    </row>
    <row r="7677" spans="1:26" x14ac:dyDescent="0.3">
      <c r="A7677">
        <v>134575</v>
      </c>
      <c r="B7677" t="s">
        <v>1269</v>
      </c>
      <c r="C7677" t="s">
        <v>27</v>
      </c>
      <c r="D7677" t="s">
        <v>176</v>
      </c>
      <c r="E7677" t="s">
        <v>42</v>
      </c>
      <c r="F7677">
        <v>8269997418</v>
      </c>
      <c r="G7677" t="s">
        <v>43</v>
      </c>
      <c r="H7677">
        <v>1759</v>
      </c>
      <c r="I7677" t="s">
        <v>8858</v>
      </c>
      <c r="J7677" t="s">
        <v>31</v>
      </c>
      <c r="K7677" t="s">
        <v>49</v>
      </c>
      <c r="O7677" t="s">
        <v>33</v>
      </c>
      <c r="S7677" s="3">
        <v>45876.375</v>
      </c>
      <c r="T7677" t="s">
        <v>54</v>
      </c>
      <c r="U7677" t="s">
        <v>8858</v>
      </c>
      <c r="V7677" s="3">
        <v>45871.571527777778</v>
      </c>
      <c r="W7677" t="s">
        <v>1054</v>
      </c>
      <c r="Y7677" s="4">
        <v>45876</v>
      </c>
      <c r="Z7677" s="2">
        <v>0.81263888888888891</v>
      </c>
    </row>
    <row r="7678" spans="1:26" x14ac:dyDescent="0.3">
      <c r="A7678">
        <v>136375</v>
      </c>
      <c r="B7678" t="s">
        <v>1269</v>
      </c>
      <c r="C7678" t="s">
        <v>27</v>
      </c>
      <c r="D7678" t="s">
        <v>176</v>
      </c>
      <c r="E7678" t="s">
        <v>42</v>
      </c>
      <c r="F7678">
        <v>9131536042</v>
      </c>
      <c r="G7678" t="s">
        <v>43</v>
      </c>
      <c r="H7678">
        <v>1759</v>
      </c>
      <c r="I7678" t="s">
        <v>8859</v>
      </c>
      <c r="J7678" t="s">
        <v>31</v>
      </c>
      <c r="K7678" t="s">
        <v>49</v>
      </c>
      <c r="O7678" t="s">
        <v>33</v>
      </c>
      <c r="S7678" s="3">
        <v>45876.375</v>
      </c>
      <c r="T7678" t="s">
        <v>54</v>
      </c>
      <c r="U7678" t="s">
        <v>8859</v>
      </c>
      <c r="V7678" s="3">
        <v>45871.571527777778</v>
      </c>
      <c r="W7678" t="s">
        <v>1489</v>
      </c>
      <c r="Y7678" s="4">
        <v>45876</v>
      </c>
      <c r="Z7678" s="2">
        <v>0.81263888888888891</v>
      </c>
    </row>
    <row r="7679" spans="1:26" x14ac:dyDescent="0.3">
      <c r="A7679">
        <v>136375</v>
      </c>
      <c r="B7679" t="s">
        <v>1269</v>
      </c>
      <c r="C7679" t="s">
        <v>27</v>
      </c>
      <c r="D7679" t="s">
        <v>176</v>
      </c>
      <c r="E7679" t="s">
        <v>42</v>
      </c>
      <c r="F7679">
        <v>9131536042</v>
      </c>
      <c r="G7679" t="s">
        <v>43</v>
      </c>
      <c r="H7679">
        <v>1759</v>
      </c>
      <c r="I7679" t="s">
        <v>8860</v>
      </c>
      <c r="J7679" t="s">
        <v>31</v>
      </c>
      <c r="K7679" t="s">
        <v>49</v>
      </c>
      <c r="O7679" t="s">
        <v>33</v>
      </c>
      <c r="S7679" s="3">
        <v>45876.375</v>
      </c>
      <c r="T7679" t="s">
        <v>54</v>
      </c>
      <c r="U7679" t="s">
        <v>8860</v>
      </c>
      <c r="V7679" s="3">
        <v>45871.571527777778</v>
      </c>
      <c r="W7679" t="s">
        <v>1489</v>
      </c>
      <c r="Y7679" s="4">
        <v>45876</v>
      </c>
      <c r="Z7679" s="2">
        <v>0.81263888888888891</v>
      </c>
    </row>
    <row r="7680" spans="1:26" x14ac:dyDescent="0.3">
      <c r="A7680">
        <v>133335</v>
      </c>
      <c r="B7680" t="s">
        <v>1269</v>
      </c>
      <c r="C7680" t="s">
        <v>27</v>
      </c>
      <c r="D7680" t="s">
        <v>176</v>
      </c>
      <c r="E7680" t="s">
        <v>42</v>
      </c>
      <c r="F7680">
        <v>7489283653</v>
      </c>
      <c r="G7680" t="s">
        <v>43</v>
      </c>
      <c r="H7680">
        <v>1759</v>
      </c>
      <c r="I7680" t="s">
        <v>8861</v>
      </c>
      <c r="J7680" t="s">
        <v>31</v>
      </c>
      <c r="K7680" t="s">
        <v>49</v>
      </c>
      <c r="O7680" t="s">
        <v>33</v>
      </c>
      <c r="S7680" s="3">
        <v>45876.375</v>
      </c>
      <c r="T7680" t="s">
        <v>54</v>
      </c>
      <c r="U7680" t="s">
        <v>8861</v>
      </c>
      <c r="V7680" s="3">
        <v>45871.571527777778</v>
      </c>
      <c r="W7680" t="s">
        <v>195</v>
      </c>
      <c r="Y7680" s="4">
        <v>45876</v>
      </c>
      <c r="Z7680" s="2">
        <v>0.81263888888888891</v>
      </c>
    </row>
    <row r="7681" spans="1:26" x14ac:dyDescent="0.3">
      <c r="A7681">
        <v>134575</v>
      </c>
      <c r="B7681" t="s">
        <v>1269</v>
      </c>
      <c r="C7681" t="s">
        <v>27</v>
      </c>
      <c r="D7681" t="s">
        <v>176</v>
      </c>
      <c r="E7681" t="s">
        <v>42</v>
      </c>
      <c r="F7681">
        <v>8269997418</v>
      </c>
      <c r="G7681" t="s">
        <v>43</v>
      </c>
      <c r="H7681">
        <v>1759</v>
      </c>
      <c r="I7681" t="s">
        <v>8862</v>
      </c>
      <c r="J7681" t="s">
        <v>31</v>
      </c>
      <c r="K7681" t="s">
        <v>49</v>
      </c>
      <c r="O7681" t="s">
        <v>33</v>
      </c>
      <c r="S7681" s="3">
        <v>45876.375</v>
      </c>
      <c r="T7681" t="s">
        <v>54</v>
      </c>
      <c r="U7681" t="s">
        <v>8862</v>
      </c>
      <c r="V7681" s="3">
        <v>45871.571527777778</v>
      </c>
      <c r="W7681" t="s">
        <v>1054</v>
      </c>
      <c r="Y7681" s="4">
        <v>45876</v>
      </c>
      <c r="Z7681" s="2">
        <v>0.81263888888888891</v>
      </c>
    </row>
    <row r="7682" spans="1:26" x14ac:dyDescent="0.3">
      <c r="A7682">
        <v>133335</v>
      </c>
      <c r="B7682" t="s">
        <v>1269</v>
      </c>
      <c r="C7682" t="s">
        <v>27</v>
      </c>
      <c r="D7682" t="s">
        <v>176</v>
      </c>
      <c r="E7682" t="s">
        <v>42</v>
      </c>
      <c r="F7682">
        <v>7489283653</v>
      </c>
      <c r="G7682" t="s">
        <v>43</v>
      </c>
      <c r="H7682">
        <v>1759</v>
      </c>
      <c r="I7682" t="s">
        <v>8863</v>
      </c>
      <c r="J7682" t="s">
        <v>31</v>
      </c>
      <c r="K7682" t="s">
        <v>49</v>
      </c>
      <c r="O7682" t="s">
        <v>33</v>
      </c>
      <c r="S7682" s="3">
        <v>45876.375</v>
      </c>
      <c r="T7682" t="s">
        <v>54</v>
      </c>
      <c r="U7682" t="s">
        <v>8863</v>
      </c>
      <c r="V7682" s="3">
        <v>45871.571527777778</v>
      </c>
      <c r="W7682" t="s">
        <v>195</v>
      </c>
      <c r="Y7682" s="4">
        <v>45876</v>
      </c>
      <c r="Z7682" s="2">
        <v>0.81263888888888891</v>
      </c>
    </row>
    <row r="7683" spans="1:26" x14ac:dyDescent="0.3">
      <c r="A7683">
        <v>133335</v>
      </c>
      <c r="B7683" t="s">
        <v>1269</v>
      </c>
      <c r="C7683" t="s">
        <v>27</v>
      </c>
      <c r="D7683" t="s">
        <v>176</v>
      </c>
      <c r="E7683" t="s">
        <v>42</v>
      </c>
      <c r="F7683">
        <v>7489283653</v>
      </c>
      <c r="G7683" t="s">
        <v>43</v>
      </c>
      <c r="H7683">
        <v>1759</v>
      </c>
      <c r="I7683" t="s">
        <v>8864</v>
      </c>
      <c r="J7683" t="s">
        <v>31</v>
      </c>
      <c r="K7683" t="s">
        <v>49</v>
      </c>
      <c r="O7683" t="s">
        <v>33</v>
      </c>
      <c r="S7683" s="3">
        <v>45876.375</v>
      </c>
      <c r="T7683" t="s">
        <v>54</v>
      </c>
      <c r="U7683" t="s">
        <v>8864</v>
      </c>
      <c r="V7683" s="3">
        <v>45871.571527777778</v>
      </c>
      <c r="W7683" t="s">
        <v>195</v>
      </c>
      <c r="Y7683" s="4">
        <v>45876</v>
      </c>
      <c r="Z7683" s="2">
        <v>0.81263888888888891</v>
      </c>
    </row>
    <row r="7684" spans="1:26" x14ac:dyDescent="0.3">
      <c r="A7684">
        <v>133335</v>
      </c>
      <c r="B7684" t="s">
        <v>1269</v>
      </c>
      <c r="C7684" t="s">
        <v>27</v>
      </c>
      <c r="D7684" t="s">
        <v>176</v>
      </c>
      <c r="E7684" t="s">
        <v>42</v>
      </c>
      <c r="F7684">
        <v>7489283653</v>
      </c>
      <c r="G7684" t="s">
        <v>43</v>
      </c>
      <c r="H7684">
        <v>1759</v>
      </c>
      <c r="I7684" t="s">
        <v>8865</v>
      </c>
      <c r="J7684" t="s">
        <v>31</v>
      </c>
      <c r="K7684" t="s">
        <v>49</v>
      </c>
      <c r="O7684" t="s">
        <v>33</v>
      </c>
      <c r="S7684" s="3">
        <v>45876.375</v>
      </c>
      <c r="T7684" t="s">
        <v>54</v>
      </c>
      <c r="U7684" t="s">
        <v>8865</v>
      </c>
      <c r="V7684" s="3">
        <v>45871.571527777778</v>
      </c>
      <c r="W7684" t="s">
        <v>195</v>
      </c>
      <c r="Y7684" s="4">
        <v>45876</v>
      </c>
      <c r="Z7684" s="2">
        <v>0.81263888888888891</v>
      </c>
    </row>
    <row r="7685" spans="1:26" x14ac:dyDescent="0.3">
      <c r="A7685">
        <v>133335</v>
      </c>
      <c r="B7685" t="s">
        <v>1269</v>
      </c>
      <c r="C7685" t="s">
        <v>27</v>
      </c>
      <c r="D7685" t="s">
        <v>176</v>
      </c>
      <c r="E7685" t="s">
        <v>42</v>
      </c>
      <c r="F7685">
        <v>7489283653</v>
      </c>
      <c r="G7685" t="s">
        <v>43</v>
      </c>
      <c r="H7685">
        <v>1759</v>
      </c>
      <c r="I7685" t="s">
        <v>8866</v>
      </c>
      <c r="J7685" t="s">
        <v>31</v>
      </c>
      <c r="K7685" t="s">
        <v>49</v>
      </c>
      <c r="O7685" t="s">
        <v>33</v>
      </c>
      <c r="S7685" s="3">
        <v>45876.375</v>
      </c>
      <c r="T7685" t="s">
        <v>54</v>
      </c>
      <c r="U7685" t="s">
        <v>8866</v>
      </c>
      <c r="V7685" s="3">
        <v>45871.571527777778</v>
      </c>
      <c r="W7685" t="s">
        <v>195</v>
      </c>
      <c r="Y7685" s="4">
        <v>45876</v>
      </c>
      <c r="Z7685" s="2">
        <v>0.81263888888888891</v>
      </c>
    </row>
    <row r="7686" spans="1:26" x14ac:dyDescent="0.3">
      <c r="A7686">
        <v>134575</v>
      </c>
      <c r="B7686" t="s">
        <v>1269</v>
      </c>
      <c r="C7686" t="s">
        <v>27</v>
      </c>
      <c r="D7686" t="s">
        <v>176</v>
      </c>
      <c r="E7686" t="s">
        <v>42</v>
      </c>
      <c r="F7686">
        <v>8269997418</v>
      </c>
      <c r="G7686" t="s">
        <v>43</v>
      </c>
      <c r="H7686">
        <v>1759</v>
      </c>
      <c r="I7686" t="s">
        <v>8867</v>
      </c>
      <c r="J7686" t="s">
        <v>31</v>
      </c>
      <c r="K7686" t="s">
        <v>49</v>
      </c>
      <c r="O7686" t="s">
        <v>33</v>
      </c>
      <c r="S7686" s="3">
        <v>45876.375</v>
      </c>
      <c r="T7686" t="s">
        <v>54</v>
      </c>
      <c r="U7686" t="s">
        <v>8867</v>
      </c>
      <c r="V7686" s="3">
        <v>45871.571527777778</v>
      </c>
      <c r="W7686" t="s">
        <v>1054</v>
      </c>
      <c r="Y7686" s="4">
        <v>45876</v>
      </c>
      <c r="Z7686" s="2">
        <v>0.81263888888888891</v>
      </c>
    </row>
    <row r="7687" spans="1:26" x14ac:dyDescent="0.3">
      <c r="A7687">
        <v>134575</v>
      </c>
      <c r="B7687" t="s">
        <v>1269</v>
      </c>
      <c r="C7687" t="s">
        <v>27</v>
      </c>
      <c r="D7687" t="s">
        <v>176</v>
      </c>
      <c r="E7687" t="s">
        <v>42</v>
      </c>
      <c r="F7687">
        <v>8269997418</v>
      </c>
      <c r="G7687" t="s">
        <v>43</v>
      </c>
      <c r="H7687">
        <v>1759</v>
      </c>
      <c r="I7687" t="s">
        <v>8868</v>
      </c>
      <c r="J7687" t="s">
        <v>31</v>
      </c>
      <c r="K7687" t="s">
        <v>49</v>
      </c>
      <c r="O7687" t="s">
        <v>33</v>
      </c>
      <c r="S7687" s="3">
        <v>45876.375</v>
      </c>
      <c r="T7687" t="s">
        <v>54</v>
      </c>
      <c r="U7687" t="s">
        <v>8868</v>
      </c>
      <c r="V7687" s="3">
        <v>45871.571527777778</v>
      </c>
      <c r="W7687" t="s">
        <v>1054</v>
      </c>
      <c r="Y7687" s="4">
        <v>45876</v>
      </c>
      <c r="Z7687" s="2">
        <v>0.81263888888888891</v>
      </c>
    </row>
    <row r="7688" spans="1:26" x14ac:dyDescent="0.3">
      <c r="A7688">
        <v>133335</v>
      </c>
      <c r="B7688" t="s">
        <v>1269</v>
      </c>
      <c r="C7688" t="s">
        <v>27</v>
      </c>
      <c r="D7688" t="s">
        <v>176</v>
      </c>
      <c r="E7688" t="s">
        <v>42</v>
      </c>
      <c r="F7688">
        <v>7489283653</v>
      </c>
      <c r="G7688" t="s">
        <v>43</v>
      </c>
      <c r="H7688">
        <v>1759</v>
      </c>
      <c r="I7688" t="s">
        <v>8869</v>
      </c>
      <c r="J7688" t="s">
        <v>31</v>
      </c>
      <c r="K7688" t="s">
        <v>49</v>
      </c>
      <c r="O7688" t="s">
        <v>33</v>
      </c>
      <c r="S7688" s="3">
        <v>45876.375</v>
      </c>
      <c r="T7688" t="s">
        <v>54</v>
      </c>
      <c r="U7688" t="s">
        <v>8869</v>
      </c>
      <c r="V7688" s="3">
        <v>45871.571527777778</v>
      </c>
      <c r="W7688" t="s">
        <v>195</v>
      </c>
      <c r="Y7688" s="4">
        <v>45876</v>
      </c>
      <c r="Z7688" s="2">
        <v>0.81263888888888891</v>
      </c>
    </row>
    <row r="7689" spans="1:26" x14ac:dyDescent="0.3">
      <c r="A7689">
        <v>131671</v>
      </c>
      <c r="B7689" t="s">
        <v>1269</v>
      </c>
      <c r="C7689" t="s">
        <v>27</v>
      </c>
      <c r="D7689" t="s">
        <v>176</v>
      </c>
      <c r="E7689" t="s">
        <v>42</v>
      </c>
      <c r="F7689">
        <v>9098999621</v>
      </c>
      <c r="G7689" t="s">
        <v>43</v>
      </c>
      <c r="H7689">
        <v>1759</v>
      </c>
      <c r="I7689" t="s">
        <v>8870</v>
      </c>
      <c r="J7689" t="s">
        <v>31</v>
      </c>
      <c r="K7689" t="s">
        <v>49</v>
      </c>
      <c r="O7689" t="s">
        <v>33</v>
      </c>
      <c r="S7689" s="3">
        <v>45876.375</v>
      </c>
      <c r="T7689" t="s">
        <v>54</v>
      </c>
      <c r="U7689" t="s">
        <v>8870</v>
      </c>
      <c r="V7689" s="3">
        <v>45871.571527777778</v>
      </c>
      <c r="W7689" t="s">
        <v>1476</v>
      </c>
      <c r="Y7689" s="4">
        <v>45876</v>
      </c>
      <c r="Z7689" s="2">
        <v>0.81263888888888891</v>
      </c>
    </row>
    <row r="7690" spans="1:26" x14ac:dyDescent="0.3">
      <c r="A7690">
        <v>131671</v>
      </c>
      <c r="B7690" t="s">
        <v>1269</v>
      </c>
      <c r="C7690" t="s">
        <v>27</v>
      </c>
      <c r="D7690" t="s">
        <v>176</v>
      </c>
      <c r="E7690" t="s">
        <v>42</v>
      </c>
      <c r="F7690">
        <v>9098999621</v>
      </c>
      <c r="G7690" t="s">
        <v>43</v>
      </c>
      <c r="H7690">
        <v>1759</v>
      </c>
      <c r="I7690" t="s">
        <v>8871</v>
      </c>
      <c r="J7690" t="s">
        <v>31</v>
      </c>
      <c r="K7690" t="s">
        <v>49</v>
      </c>
      <c r="O7690" t="s">
        <v>33</v>
      </c>
      <c r="S7690" s="3">
        <v>45876.375</v>
      </c>
      <c r="T7690" t="s">
        <v>54</v>
      </c>
      <c r="U7690" t="s">
        <v>8871</v>
      </c>
      <c r="V7690" s="3">
        <v>45871.571527777778</v>
      </c>
      <c r="W7690" t="s">
        <v>1476</v>
      </c>
      <c r="Y7690" s="4">
        <v>45876</v>
      </c>
      <c r="Z7690" s="2">
        <v>0.81263888888888891</v>
      </c>
    </row>
    <row r="7691" spans="1:26" x14ac:dyDescent="0.3">
      <c r="A7691">
        <v>131671</v>
      </c>
      <c r="B7691" t="s">
        <v>1269</v>
      </c>
      <c r="C7691" t="s">
        <v>27</v>
      </c>
      <c r="D7691" t="s">
        <v>176</v>
      </c>
      <c r="E7691" t="s">
        <v>42</v>
      </c>
      <c r="F7691">
        <v>9098999621</v>
      </c>
      <c r="G7691" t="s">
        <v>43</v>
      </c>
      <c r="H7691">
        <v>1759</v>
      </c>
      <c r="I7691" t="s">
        <v>8872</v>
      </c>
      <c r="J7691" t="s">
        <v>31</v>
      </c>
      <c r="K7691" t="s">
        <v>49</v>
      </c>
      <c r="O7691" t="s">
        <v>33</v>
      </c>
      <c r="S7691" s="3">
        <v>45876.375</v>
      </c>
      <c r="T7691" t="s">
        <v>54</v>
      </c>
      <c r="U7691" t="s">
        <v>8872</v>
      </c>
      <c r="V7691" s="3">
        <v>45871.571527777778</v>
      </c>
      <c r="W7691" t="s">
        <v>1476</v>
      </c>
      <c r="Y7691" s="4">
        <v>45876</v>
      </c>
      <c r="Z7691" s="2">
        <v>0.81263888888888891</v>
      </c>
    </row>
    <row r="7692" spans="1:26" x14ac:dyDescent="0.3">
      <c r="A7692">
        <v>136375</v>
      </c>
      <c r="B7692" t="s">
        <v>1269</v>
      </c>
      <c r="C7692" t="s">
        <v>27</v>
      </c>
      <c r="D7692" t="s">
        <v>176</v>
      </c>
      <c r="E7692" t="s">
        <v>42</v>
      </c>
      <c r="F7692">
        <v>9131536042</v>
      </c>
      <c r="G7692" t="s">
        <v>43</v>
      </c>
      <c r="H7692">
        <v>1759</v>
      </c>
      <c r="I7692" t="s">
        <v>8873</v>
      </c>
      <c r="J7692" t="s">
        <v>31</v>
      </c>
      <c r="K7692" t="s">
        <v>49</v>
      </c>
      <c r="O7692" t="s">
        <v>33</v>
      </c>
      <c r="S7692" s="3">
        <v>45876.375</v>
      </c>
      <c r="T7692" t="s">
        <v>54</v>
      </c>
      <c r="U7692" t="s">
        <v>8873</v>
      </c>
      <c r="V7692" s="3">
        <v>45871.571527777778</v>
      </c>
      <c r="W7692" t="s">
        <v>1489</v>
      </c>
      <c r="Y7692" s="4">
        <v>45876</v>
      </c>
      <c r="Z7692" s="2">
        <v>0.81263888888888891</v>
      </c>
    </row>
    <row r="7693" spans="1:26" x14ac:dyDescent="0.3">
      <c r="A7693">
        <v>136375</v>
      </c>
      <c r="B7693" t="s">
        <v>1269</v>
      </c>
      <c r="C7693" t="s">
        <v>27</v>
      </c>
      <c r="D7693" t="s">
        <v>176</v>
      </c>
      <c r="E7693" t="s">
        <v>42</v>
      </c>
      <c r="F7693">
        <v>9131536042</v>
      </c>
      <c r="G7693" t="s">
        <v>43</v>
      </c>
      <c r="H7693">
        <v>1759</v>
      </c>
      <c r="I7693" t="s">
        <v>8874</v>
      </c>
      <c r="J7693" t="s">
        <v>31</v>
      </c>
      <c r="K7693" t="s">
        <v>49</v>
      </c>
      <c r="O7693" t="s">
        <v>33</v>
      </c>
      <c r="S7693" s="3">
        <v>45876.375</v>
      </c>
      <c r="T7693" t="s">
        <v>54</v>
      </c>
      <c r="U7693" t="s">
        <v>8874</v>
      </c>
      <c r="V7693" s="3">
        <v>45871.571527777778</v>
      </c>
      <c r="W7693" t="s">
        <v>1489</v>
      </c>
      <c r="Y7693" s="4">
        <v>45876</v>
      </c>
      <c r="Z7693" s="2">
        <v>0.81263888888888891</v>
      </c>
    </row>
    <row r="7694" spans="1:26" x14ac:dyDescent="0.3">
      <c r="A7694">
        <v>134575</v>
      </c>
      <c r="B7694" t="s">
        <v>1269</v>
      </c>
      <c r="C7694" t="s">
        <v>27</v>
      </c>
      <c r="D7694" t="s">
        <v>176</v>
      </c>
      <c r="E7694" t="s">
        <v>42</v>
      </c>
      <c r="F7694">
        <v>8269997418</v>
      </c>
      <c r="G7694" t="s">
        <v>43</v>
      </c>
      <c r="H7694">
        <v>1759</v>
      </c>
      <c r="I7694" t="s">
        <v>8875</v>
      </c>
      <c r="J7694" t="s">
        <v>31</v>
      </c>
      <c r="K7694" t="s">
        <v>49</v>
      </c>
      <c r="O7694" t="s">
        <v>33</v>
      </c>
      <c r="S7694" s="3">
        <v>45876.375</v>
      </c>
      <c r="T7694" t="s">
        <v>54</v>
      </c>
      <c r="U7694" t="s">
        <v>8875</v>
      </c>
      <c r="V7694" s="3">
        <v>45871.571527777778</v>
      </c>
      <c r="W7694" t="s">
        <v>1054</v>
      </c>
      <c r="Y7694" s="4">
        <v>45876</v>
      </c>
      <c r="Z7694" s="2">
        <v>0.81263888888888891</v>
      </c>
    </row>
    <row r="7695" spans="1:26" x14ac:dyDescent="0.3">
      <c r="A7695">
        <v>134575</v>
      </c>
      <c r="B7695" t="s">
        <v>1269</v>
      </c>
      <c r="C7695" t="s">
        <v>27</v>
      </c>
      <c r="D7695" t="s">
        <v>176</v>
      </c>
      <c r="E7695" t="s">
        <v>42</v>
      </c>
      <c r="F7695">
        <v>8269997418</v>
      </c>
      <c r="G7695" t="s">
        <v>43</v>
      </c>
      <c r="H7695">
        <v>1759</v>
      </c>
      <c r="I7695" t="s">
        <v>8876</v>
      </c>
      <c r="J7695" t="s">
        <v>31</v>
      </c>
      <c r="K7695" t="s">
        <v>49</v>
      </c>
      <c r="O7695" t="s">
        <v>33</v>
      </c>
      <c r="S7695" s="3">
        <v>45876.375</v>
      </c>
      <c r="T7695" t="s">
        <v>54</v>
      </c>
      <c r="U7695" t="s">
        <v>8876</v>
      </c>
      <c r="V7695" s="3">
        <v>45871.571527777778</v>
      </c>
      <c r="W7695" t="s">
        <v>1054</v>
      </c>
      <c r="Y7695" s="4">
        <v>45876</v>
      </c>
      <c r="Z7695" s="2">
        <v>0.81263888888888891</v>
      </c>
    </row>
    <row r="7696" spans="1:26" x14ac:dyDescent="0.3">
      <c r="A7696">
        <v>133335</v>
      </c>
      <c r="B7696" t="s">
        <v>1269</v>
      </c>
      <c r="C7696" t="s">
        <v>27</v>
      </c>
      <c r="D7696" t="s">
        <v>176</v>
      </c>
      <c r="E7696" t="s">
        <v>42</v>
      </c>
      <c r="F7696">
        <v>7489283653</v>
      </c>
      <c r="G7696" t="s">
        <v>43</v>
      </c>
      <c r="H7696">
        <v>1759</v>
      </c>
      <c r="I7696" t="s">
        <v>8877</v>
      </c>
      <c r="J7696" t="s">
        <v>31</v>
      </c>
      <c r="K7696" t="s">
        <v>49</v>
      </c>
      <c r="O7696" t="s">
        <v>33</v>
      </c>
      <c r="S7696" s="3">
        <v>45876.375</v>
      </c>
      <c r="T7696" t="s">
        <v>54</v>
      </c>
      <c r="U7696" t="s">
        <v>8877</v>
      </c>
      <c r="V7696" s="3">
        <v>45871.571527777778</v>
      </c>
      <c r="W7696" t="s">
        <v>195</v>
      </c>
      <c r="Y7696" s="4">
        <v>45876</v>
      </c>
      <c r="Z7696" s="2">
        <v>0.81263888888888891</v>
      </c>
    </row>
    <row r="7697" spans="1:26" x14ac:dyDescent="0.3">
      <c r="A7697">
        <v>135702</v>
      </c>
      <c r="B7697" t="s">
        <v>1490</v>
      </c>
      <c r="C7697" t="s">
        <v>27</v>
      </c>
      <c r="D7697" t="s">
        <v>178</v>
      </c>
      <c r="E7697" t="s">
        <v>42</v>
      </c>
      <c r="F7697">
        <v>6268914499</v>
      </c>
      <c r="G7697" t="s">
        <v>43</v>
      </c>
      <c r="H7697">
        <v>1760</v>
      </c>
      <c r="I7697" t="s">
        <v>8878</v>
      </c>
      <c r="J7697" t="s">
        <v>31</v>
      </c>
      <c r="K7697" t="s">
        <v>49</v>
      </c>
      <c r="O7697" t="s">
        <v>33</v>
      </c>
      <c r="S7697" s="3">
        <v>45876.375</v>
      </c>
      <c r="T7697" t="s">
        <v>54</v>
      </c>
      <c r="U7697" t="s">
        <v>8878</v>
      </c>
      <c r="V7697" s="3">
        <v>45871.571527777778</v>
      </c>
      <c r="W7697" t="s">
        <v>2017</v>
      </c>
      <c r="Y7697" s="4">
        <v>45876</v>
      </c>
      <c r="Z7697" s="2">
        <v>0.81263888888888891</v>
      </c>
    </row>
    <row r="7698" spans="1:26" x14ac:dyDescent="0.3">
      <c r="A7698">
        <v>136226</v>
      </c>
      <c r="B7698" t="s">
        <v>1490</v>
      </c>
      <c r="C7698" t="s">
        <v>27</v>
      </c>
      <c r="D7698" t="s">
        <v>178</v>
      </c>
      <c r="E7698" t="s">
        <v>42</v>
      </c>
      <c r="F7698">
        <v>7049210407</v>
      </c>
      <c r="G7698" t="s">
        <v>43</v>
      </c>
      <c r="H7698">
        <v>1760</v>
      </c>
      <c r="I7698" t="s">
        <v>8879</v>
      </c>
      <c r="J7698" t="s">
        <v>31</v>
      </c>
      <c r="K7698" t="s">
        <v>49</v>
      </c>
      <c r="O7698" t="s">
        <v>33</v>
      </c>
      <c r="S7698" s="3">
        <v>45876.375</v>
      </c>
      <c r="T7698" t="s">
        <v>54</v>
      </c>
      <c r="U7698" t="s">
        <v>8879</v>
      </c>
      <c r="V7698" s="3">
        <v>45871.571527777778</v>
      </c>
      <c r="W7698" t="s">
        <v>1491</v>
      </c>
      <c r="Y7698" s="4">
        <v>45876</v>
      </c>
      <c r="Z7698" s="2">
        <v>0.81263888888888891</v>
      </c>
    </row>
    <row r="7699" spans="1:26" x14ac:dyDescent="0.3">
      <c r="A7699">
        <v>136226</v>
      </c>
      <c r="B7699" t="s">
        <v>1490</v>
      </c>
      <c r="C7699" t="s">
        <v>27</v>
      </c>
      <c r="D7699" t="s">
        <v>178</v>
      </c>
      <c r="E7699" t="s">
        <v>42</v>
      </c>
      <c r="F7699">
        <v>7049210407</v>
      </c>
      <c r="G7699" t="s">
        <v>43</v>
      </c>
      <c r="H7699">
        <v>1760</v>
      </c>
      <c r="I7699" t="s">
        <v>8880</v>
      </c>
      <c r="J7699" t="s">
        <v>31</v>
      </c>
      <c r="K7699" t="s">
        <v>49</v>
      </c>
      <c r="O7699" t="s">
        <v>33</v>
      </c>
      <c r="S7699" s="3">
        <v>45876.375</v>
      </c>
      <c r="T7699" t="s">
        <v>54</v>
      </c>
      <c r="U7699" t="s">
        <v>8880</v>
      </c>
      <c r="V7699" s="3">
        <v>45871.571527777778</v>
      </c>
      <c r="W7699" t="s">
        <v>1491</v>
      </c>
      <c r="Y7699" s="4">
        <v>45876</v>
      </c>
      <c r="Z7699" s="2">
        <v>0.81263888888888891</v>
      </c>
    </row>
    <row r="7700" spans="1:26" x14ac:dyDescent="0.3">
      <c r="A7700">
        <v>136226</v>
      </c>
      <c r="B7700" t="s">
        <v>1490</v>
      </c>
      <c r="C7700" t="s">
        <v>27</v>
      </c>
      <c r="D7700" t="s">
        <v>178</v>
      </c>
      <c r="E7700" t="s">
        <v>42</v>
      </c>
      <c r="F7700">
        <v>7049210407</v>
      </c>
      <c r="G7700" t="s">
        <v>43</v>
      </c>
      <c r="H7700">
        <v>1760</v>
      </c>
      <c r="I7700" t="s">
        <v>8881</v>
      </c>
      <c r="J7700" t="s">
        <v>31</v>
      </c>
      <c r="K7700" t="s">
        <v>49</v>
      </c>
      <c r="O7700" t="s">
        <v>33</v>
      </c>
      <c r="S7700" s="3">
        <v>45876.375</v>
      </c>
      <c r="T7700" t="s">
        <v>54</v>
      </c>
      <c r="U7700" t="s">
        <v>8881</v>
      </c>
      <c r="V7700" s="3">
        <v>45871.571527777778</v>
      </c>
      <c r="W7700" t="s">
        <v>1491</v>
      </c>
      <c r="Y7700" s="4">
        <v>45876</v>
      </c>
      <c r="Z7700" s="2">
        <v>0.81263888888888891</v>
      </c>
    </row>
    <row r="7701" spans="1:26" x14ac:dyDescent="0.3">
      <c r="A7701">
        <v>135744</v>
      </c>
      <c r="B7701" t="s">
        <v>1490</v>
      </c>
      <c r="C7701" t="s">
        <v>27</v>
      </c>
      <c r="D7701" t="s">
        <v>178</v>
      </c>
      <c r="E7701" t="s">
        <v>42</v>
      </c>
      <c r="F7701">
        <v>8463051954</v>
      </c>
      <c r="G7701" t="s">
        <v>43</v>
      </c>
      <c r="H7701">
        <v>1760</v>
      </c>
      <c r="I7701" t="s">
        <v>8882</v>
      </c>
      <c r="J7701" t="s">
        <v>31</v>
      </c>
      <c r="K7701" t="s">
        <v>49</v>
      </c>
      <c r="O7701" t="s">
        <v>33</v>
      </c>
      <c r="S7701" s="3">
        <v>45876.375</v>
      </c>
      <c r="T7701" t="s">
        <v>54</v>
      </c>
      <c r="U7701" t="s">
        <v>8882</v>
      </c>
      <c r="V7701" s="3">
        <v>45871.571527777778</v>
      </c>
      <c r="W7701" t="s">
        <v>1968</v>
      </c>
      <c r="Y7701" s="4">
        <v>45876</v>
      </c>
      <c r="Z7701" s="2">
        <v>0.81263888888888891</v>
      </c>
    </row>
    <row r="7702" spans="1:26" x14ac:dyDescent="0.3">
      <c r="A7702">
        <v>136226</v>
      </c>
      <c r="B7702" t="s">
        <v>1490</v>
      </c>
      <c r="C7702" t="s">
        <v>27</v>
      </c>
      <c r="D7702" t="s">
        <v>178</v>
      </c>
      <c r="E7702" t="s">
        <v>42</v>
      </c>
      <c r="F7702">
        <v>7049210407</v>
      </c>
      <c r="G7702" t="s">
        <v>43</v>
      </c>
      <c r="H7702">
        <v>1760</v>
      </c>
      <c r="I7702" t="s">
        <v>8883</v>
      </c>
      <c r="J7702" t="s">
        <v>31</v>
      </c>
      <c r="K7702" t="s">
        <v>49</v>
      </c>
      <c r="O7702" t="s">
        <v>33</v>
      </c>
      <c r="S7702" s="3">
        <v>45876.375</v>
      </c>
      <c r="T7702" t="s">
        <v>54</v>
      </c>
      <c r="U7702" t="s">
        <v>8883</v>
      </c>
      <c r="V7702" s="3">
        <v>45871.571527777778</v>
      </c>
      <c r="W7702" t="s">
        <v>1491</v>
      </c>
      <c r="Y7702" s="4">
        <v>45876</v>
      </c>
      <c r="Z7702" s="2">
        <v>0.81263888888888891</v>
      </c>
    </row>
    <row r="7703" spans="1:26" x14ac:dyDescent="0.3">
      <c r="A7703">
        <v>29307</v>
      </c>
      <c r="B7703" t="s">
        <v>1490</v>
      </c>
      <c r="C7703" t="s">
        <v>27</v>
      </c>
      <c r="D7703" t="s">
        <v>178</v>
      </c>
      <c r="E7703" t="s">
        <v>42</v>
      </c>
      <c r="F7703">
        <v>9977502354</v>
      </c>
      <c r="G7703" t="s">
        <v>43</v>
      </c>
      <c r="H7703">
        <v>1760</v>
      </c>
      <c r="I7703" t="s">
        <v>8884</v>
      </c>
      <c r="J7703" t="s">
        <v>31</v>
      </c>
      <c r="K7703" t="s">
        <v>49</v>
      </c>
      <c r="O7703" t="s">
        <v>33</v>
      </c>
      <c r="S7703" s="3">
        <v>45876.375</v>
      </c>
      <c r="T7703" t="s">
        <v>54</v>
      </c>
      <c r="U7703" t="s">
        <v>8884</v>
      </c>
      <c r="V7703" s="3">
        <v>45871.571527777778</v>
      </c>
      <c r="W7703" t="s">
        <v>757</v>
      </c>
      <c r="Y7703" s="4">
        <v>45876</v>
      </c>
      <c r="Z7703" s="2">
        <v>0.81263888888888891</v>
      </c>
    </row>
    <row r="7704" spans="1:26" x14ac:dyDescent="0.3">
      <c r="A7704">
        <v>135744</v>
      </c>
      <c r="B7704" t="s">
        <v>1490</v>
      </c>
      <c r="C7704" t="s">
        <v>27</v>
      </c>
      <c r="D7704" t="s">
        <v>178</v>
      </c>
      <c r="E7704" t="s">
        <v>42</v>
      </c>
      <c r="F7704">
        <v>8463051954</v>
      </c>
      <c r="G7704" t="s">
        <v>43</v>
      </c>
      <c r="H7704">
        <v>1760</v>
      </c>
      <c r="I7704" t="s">
        <v>8885</v>
      </c>
      <c r="J7704" t="s">
        <v>31</v>
      </c>
      <c r="K7704" t="s">
        <v>49</v>
      </c>
      <c r="O7704" t="s">
        <v>33</v>
      </c>
      <c r="S7704" s="3">
        <v>45876.375</v>
      </c>
      <c r="T7704" t="s">
        <v>54</v>
      </c>
      <c r="U7704" t="s">
        <v>8885</v>
      </c>
      <c r="V7704" s="3">
        <v>45871.571527777778</v>
      </c>
      <c r="W7704" t="s">
        <v>1968</v>
      </c>
      <c r="Y7704" s="4">
        <v>45876</v>
      </c>
      <c r="Z7704" s="2">
        <v>0.81263888888888891</v>
      </c>
    </row>
    <row r="7705" spans="1:26" x14ac:dyDescent="0.3">
      <c r="A7705">
        <v>29307</v>
      </c>
      <c r="B7705" t="s">
        <v>1490</v>
      </c>
      <c r="C7705" t="s">
        <v>27</v>
      </c>
      <c r="D7705" t="s">
        <v>178</v>
      </c>
      <c r="E7705" t="s">
        <v>42</v>
      </c>
      <c r="F7705">
        <v>9977502354</v>
      </c>
      <c r="G7705" t="s">
        <v>43</v>
      </c>
      <c r="H7705">
        <v>1760</v>
      </c>
      <c r="I7705" t="s">
        <v>8886</v>
      </c>
      <c r="J7705" t="s">
        <v>31</v>
      </c>
      <c r="K7705" t="s">
        <v>49</v>
      </c>
      <c r="O7705" t="s">
        <v>33</v>
      </c>
      <c r="S7705" s="3">
        <v>45876.375</v>
      </c>
      <c r="T7705" t="s">
        <v>54</v>
      </c>
      <c r="U7705" t="s">
        <v>8886</v>
      </c>
      <c r="V7705" s="3">
        <v>45871.571527777778</v>
      </c>
      <c r="W7705" t="s">
        <v>757</v>
      </c>
      <c r="Y7705" s="4">
        <v>45876</v>
      </c>
      <c r="Z7705" s="2">
        <v>0.81263888888888891</v>
      </c>
    </row>
    <row r="7706" spans="1:26" x14ac:dyDescent="0.3">
      <c r="A7706">
        <v>29307</v>
      </c>
      <c r="B7706" t="s">
        <v>1490</v>
      </c>
      <c r="C7706" t="s">
        <v>27</v>
      </c>
      <c r="D7706" t="s">
        <v>178</v>
      </c>
      <c r="E7706" t="s">
        <v>42</v>
      </c>
      <c r="F7706">
        <v>9977502354</v>
      </c>
      <c r="G7706" t="s">
        <v>43</v>
      </c>
      <c r="H7706">
        <v>1760</v>
      </c>
      <c r="I7706" t="s">
        <v>8887</v>
      </c>
      <c r="J7706" t="s">
        <v>31</v>
      </c>
      <c r="K7706" t="s">
        <v>49</v>
      </c>
      <c r="O7706" t="s">
        <v>33</v>
      </c>
      <c r="S7706" s="3">
        <v>45876.375</v>
      </c>
      <c r="T7706" t="s">
        <v>54</v>
      </c>
      <c r="U7706" t="s">
        <v>8887</v>
      </c>
      <c r="V7706" s="3">
        <v>45871.571527777778</v>
      </c>
      <c r="W7706" t="s">
        <v>757</v>
      </c>
      <c r="Y7706" s="4">
        <v>45876</v>
      </c>
      <c r="Z7706" s="2">
        <v>0.81263888888888891</v>
      </c>
    </row>
    <row r="7707" spans="1:26" x14ac:dyDescent="0.3">
      <c r="A7707">
        <v>135744</v>
      </c>
      <c r="B7707" t="s">
        <v>1490</v>
      </c>
      <c r="C7707" t="s">
        <v>27</v>
      </c>
      <c r="D7707" t="s">
        <v>178</v>
      </c>
      <c r="E7707" t="s">
        <v>42</v>
      </c>
      <c r="F7707">
        <v>8463051954</v>
      </c>
      <c r="G7707" t="s">
        <v>43</v>
      </c>
      <c r="H7707">
        <v>1760</v>
      </c>
      <c r="I7707" t="s">
        <v>8888</v>
      </c>
      <c r="J7707" t="s">
        <v>31</v>
      </c>
      <c r="K7707" t="s">
        <v>49</v>
      </c>
      <c r="O7707" t="s">
        <v>33</v>
      </c>
      <c r="S7707" s="3">
        <v>45876.375</v>
      </c>
      <c r="T7707" t="s">
        <v>54</v>
      </c>
      <c r="U7707" t="s">
        <v>8888</v>
      </c>
      <c r="V7707" s="3">
        <v>45871.571527777778</v>
      </c>
      <c r="W7707" t="s">
        <v>1968</v>
      </c>
      <c r="Y7707" s="4">
        <v>45876</v>
      </c>
      <c r="Z7707" s="2">
        <v>0.81263888888888891</v>
      </c>
    </row>
    <row r="7708" spans="1:26" x14ac:dyDescent="0.3">
      <c r="A7708">
        <v>29307</v>
      </c>
      <c r="B7708" t="s">
        <v>1490</v>
      </c>
      <c r="C7708" t="s">
        <v>27</v>
      </c>
      <c r="D7708" t="s">
        <v>178</v>
      </c>
      <c r="E7708" t="s">
        <v>42</v>
      </c>
      <c r="F7708">
        <v>9977502354</v>
      </c>
      <c r="G7708" t="s">
        <v>43</v>
      </c>
      <c r="H7708">
        <v>1760</v>
      </c>
      <c r="I7708" t="s">
        <v>8889</v>
      </c>
      <c r="J7708" t="s">
        <v>31</v>
      </c>
      <c r="K7708" t="s">
        <v>49</v>
      </c>
      <c r="O7708" t="s">
        <v>33</v>
      </c>
      <c r="S7708" s="3">
        <v>45876.375</v>
      </c>
      <c r="T7708" t="s">
        <v>54</v>
      </c>
      <c r="U7708" t="s">
        <v>8889</v>
      </c>
      <c r="V7708" s="3">
        <v>45871.571527777778</v>
      </c>
      <c r="W7708" t="s">
        <v>757</v>
      </c>
      <c r="Y7708" s="4">
        <v>45876</v>
      </c>
      <c r="Z7708" s="2">
        <v>0.81263888888888891</v>
      </c>
    </row>
    <row r="7709" spans="1:26" x14ac:dyDescent="0.3">
      <c r="A7709">
        <v>29307</v>
      </c>
      <c r="B7709" t="s">
        <v>1490</v>
      </c>
      <c r="C7709" t="s">
        <v>27</v>
      </c>
      <c r="D7709" t="s">
        <v>178</v>
      </c>
      <c r="E7709" t="s">
        <v>42</v>
      </c>
      <c r="F7709">
        <v>9977502354</v>
      </c>
      <c r="G7709" t="s">
        <v>43</v>
      </c>
      <c r="H7709">
        <v>1760</v>
      </c>
      <c r="I7709" t="s">
        <v>8891</v>
      </c>
      <c r="J7709" t="s">
        <v>31</v>
      </c>
      <c r="K7709" t="s">
        <v>49</v>
      </c>
      <c r="O7709" t="s">
        <v>33</v>
      </c>
      <c r="S7709" s="3">
        <v>45876.375</v>
      </c>
      <c r="T7709" t="s">
        <v>54</v>
      </c>
      <c r="U7709" t="s">
        <v>8891</v>
      </c>
      <c r="V7709" s="3">
        <v>45871.571527777778</v>
      </c>
      <c r="W7709" t="s">
        <v>757</v>
      </c>
      <c r="Y7709" s="4">
        <v>45876</v>
      </c>
      <c r="Z7709" s="2">
        <v>0.81263888888888891</v>
      </c>
    </row>
    <row r="7710" spans="1:26" x14ac:dyDescent="0.3">
      <c r="A7710">
        <v>29307</v>
      </c>
      <c r="B7710" t="s">
        <v>1490</v>
      </c>
      <c r="C7710" t="s">
        <v>27</v>
      </c>
      <c r="D7710" t="s">
        <v>178</v>
      </c>
      <c r="E7710" t="s">
        <v>42</v>
      </c>
      <c r="F7710">
        <v>9977502354</v>
      </c>
      <c r="G7710" t="s">
        <v>43</v>
      </c>
      <c r="H7710">
        <v>1760</v>
      </c>
      <c r="I7710" t="s">
        <v>8892</v>
      </c>
      <c r="J7710" t="s">
        <v>31</v>
      </c>
      <c r="K7710" t="s">
        <v>49</v>
      </c>
      <c r="O7710" t="s">
        <v>33</v>
      </c>
      <c r="S7710" s="3">
        <v>45876.375</v>
      </c>
      <c r="T7710" t="s">
        <v>54</v>
      </c>
      <c r="U7710" t="s">
        <v>8892</v>
      </c>
      <c r="V7710" s="3">
        <v>45871.571527777778</v>
      </c>
      <c r="W7710" t="s">
        <v>757</v>
      </c>
      <c r="Y7710" s="4">
        <v>45876</v>
      </c>
      <c r="Z7710" s="2">
        <v>0.81263888888888891</v>
      </c>
    </row>
    <row r="7711" spans="1:26" x14ac:dyDescent="0.3">
      <c r="A7711">
        <v>135744</v>
      </c>
      <c r="B7711" t="s">
        <v>1490</v>
      </c>
      <c r="C7711" t="s">
        <v>27</v>
      </c>
      <c r="D7711" t="s">
        <v>178</v>
      </c>
      <c r="E7711" t="s">
        <v>42</v>
      </c>
      <c r="F7711">
        <v>8463051954</v>
      </c>
      <c r="G7711" t="s">
        <v>43</v>
      </c>
      <c r="H7711">
        <v>1760</v>
      </c>
      <c r="I7711" t="s">
        <v>8894</v>
      </c>
      <c r="J7711" t="s">
        <v>31</v>
      </c>
      <c r="K7711" t="s">
        <v>49</v>
      </c>
      <c r="O7711" t="s">
        <v>33</v>
      </c>
      <c r="S7711" s="3">
        <v>45876.375</v>
      </c>
      <c r="T7711" t="s">
        <v>54</v>
      </c>
      <c r="U7711" t="s">
        <v>8894</v>
      </c>
      <c r="V7711" s="3">
        <v>45871.571527777778</v>
      </c>
      <c r="W7711" t="s">
        <v>1968</v>
      </c>
      <c r="Y7711" s="4">
        <v>45876</v>
      </c>
      <c r="Z7711" s="2">
        <v>0.81263888888888891</v>
      </c>
    </row>
    <row r="7712" spans="1:26" x14ac:dyDescent="0.3">
      <c r="A7712">
        <v>135702</v>
      </c>
      <c r="B7712" t="s">
        <v>1490</v>
      </c>
      <c r="C7712" t="s">
        <v>27</v>
      </c>
      <c r="D7712" t="s">
        <v>178</v>
      </c>
      <c r="E7712" t="s">
        <v>42</v>
      </c>
      <c r="F7712">
        <v>6268914499</v>
      </c>
      <c r="G7712" t="s">
        <v>43</v>
      </c>
      <c r="H7712">
        <v>1760</v>
      </c>
      <c r="I7712" t="s">
        <v>8895</v>
      </c>
      <c r="J7712" t="s">
        <v>31</v>
      </c>
      <c r="K7712" t="s">
        <v>49</v>
      </c>
      <c r="O7712" t="s">
        <v>33</v>
      </c>
      <c r="S7712" s="3">
        <v>45876.375</v>
      </c>
      <c r="T7712" t="s">
        <v>54</v>
      </c>
      <c r="U7712" t="s">
        <v>8895</v>
      </c>
      <c r="V7712" s="3">
        <v>45871.571527777778</v>
      </c>
      <c r="W7712" t="s">
        <v>2017</v>
      </c>
      <c r="Y7712" s="4">
        <v>45876</v>
      </c>
      <c r="Z7712" s="2">
        <v>0.81263888888888891</v>
      </c>
    </row>
    <row r="7713" spans="1:26" x14ac:dyDescent="0.3">
      <c r="A7713">
        <v>135702</v>
      </c>
      <c r="B7713" t="s">
        <v>1490</v>
      </c>
      <c r="C7713" t="s">
        <v>27</v>
      </c>
      <c r="D7713" t="s">
        <v>178</v>
      </c>
      <c r="E7713" t="s">
        <v>42</v>
      </c>
      <c r="F7713">
        <v>6268914499</v>
      </c>
      <c r="G7713" t="s">
        <v>43</v>
      </c>
      <c r="H7713">
        <v>1760</v>
      </c>
      <c r="I7713" t="s">
        <v>8896</v>
      </c>
      <c r="J7713" t="s">
        <v>31</v>
      </c>
      <c r="K7713" t="s">
        <v>49</v>
      </c>
      <c r="O7713" t="s">
        <v>33</v>
      </c>
      <c r="S7713" s="3">
        <v>45876.375</v>
      </c>
      <c r="T7713" t="s">
        <v>54</v>
      </c>
      <c r="U7713" t="s">
        <v>8896</v>
      </c>
      <c r="V7713" s="3">
        <v>45871.571527777778</v>
      </c>
      <c r="W7713" t="s">
        <v>2017</v>
      </c>
      <c r="Y7713" s="4">
        <v>45876</v>
      </c>
      <c r="Z7713" s="2">
        <v>0.81263888888888891</v>
      </c>
    </row>
    <row r="7714" spans="1:26" x14ac:dyDescent="0.3">
      <c r="A7714">
        <v>29307</v>
      </c>
      <c r="B7714" t="s">
        <v>1490</v>
      </c>
      <c r="C7714" t="s">
        <v>27</v>
      </c>
      <c r="D7714" t="s">
        <v>178</v>
      </c>
      <c r="E7714" t="s">
        <v>42</v>
      </c>
      <c r="F7714">
        <v>9977502354</v>
      </c>
      <c r="G7714" t="s">
        <v>43</v>
      </c>
      <c r="H7714">
        <v>1760</v>
      </c>
      <c r="I7714" t="s">
        <v>8897</v>
      </c>
      <c r="J7714" t="s">
        <v>31</v>
      </c>
      <c r="K7714" t="s">
        <v>49</v>
      </c>
      <c r="O7714" t="s">
        <v>33</v>
      </c>
      <c r="S7714" s="3">
        <v>45876.375</v>
      </c>
      <c r="T7714" t="s">
        <v>54</v>
      </c>
      <c r="U7714" t="s">
        <v>8897</v>
      </c>
      <c r="V7714" s="3">
        <v>45871.571527777778</v>
      </c>
      <c r="W7714" t="s">
        <v>757</v>
      </c>
      <c r="Y7714" s="4">
        <v>45876</v>
      </c>
      <c r="Z7714" s="2">
        <v>0.81263888888888891</v>
      </c>
    </row>
    <row r="7715" spans="1:26" x14ac:dyDescent="0.3">
      <c r="A7715">
        <v>135702</v>
      </c>
      <c r="B7715" t="s">
        <v>1490</v>
      </c>
      <c r="C7715" t="s">
        <v>27</v>
      </c>
      <c r="D7715" t="s">
        <v>178</v>
      </c>
      <c r="E7715" t="s">
        <v>42</v>
      </c>
      <c r="F7715">
        <v>6268914499</v>
      </c>
      <c r="G7715" t="s">
        <v>43</v>
      </c>
      <c r="H7715">
        <v>1760</v>
      </c>
      <c r="I7715" t="s">
        <v>8898</v>
      </c>
      <c r="J7715" t="s">
        <v>31</v>
      </c>
      <c r="K7715" t="s">
        <v>49</v>
      </c>
      <c r="O7715" t="s">
        <v>33</v>
      </c>
      <c r="S7715" s="3">
        <v>45876.375</v>
      </c>
      <c r="T7715" t="s">
        <v>54</v>
      </c>
      <c r="U7715" t="s">
        <v>8898</v>
      </c>
      <c r="V7715" s="3">
        <v>45871.571527777778</v>
      </c>
      <c r="W7715" t="s">
        <v>2017</v>
      </c>
      <c r="Y7715" s="4">
        <v>45876</v>
      </c>
      <c r="Z7715" s="2">
        <v>0.81263888888888891</v>
      </c>
    </row>
    <row r="7716" spans="1:26" x14ac:dyDescent="0.3">
      <c r="A7716">
        <v>135744</v>
      </c>
      <c r="B7716" t="s">
        <v>1490</v>
      </c>
      <c r="C7716" t="s">
        <v>27</v>
      </c>
      <c r="D7716" t="s">
        <v>178</v>
      </c>
      <c r="E7716" t="s">
        <v>42</v>
      </c>
      <c r="F7716">
        <v>8463051954</v>
      </c>
      <c r="G7716" t="s">
        <v>43</v>
      </c>
      <c r="H7716">
        <v>1760</v>
      </c>
      <c r="I7716" t="s">
        <v>8901</v>
      </c>
      <c r="J7716" t="s">
        <v>31</v>
      </c>
      <c r="K7716" t="s">
        <v>49</v>
      </c>
      <c r="O7716" t="s">
        <v>33</v>
      </c>
      <c r="S7716" s="3">
        <v>45876.375</v>
      </c>
      <c r="T7716" t="s">
        <v>54</v>
      </c>
      <c r="U7716" t="s">
        <v>8901</v>
      </c>
      <c r="V7716" s="3">
        <v>45871.571527777778</v>
      </c>
      <c r="W7716" t="s">
        <v>1968</v>
      </c>
      <c r="Y7716" s="4">
        <v>45876</v>
      </c>
      <c r="Z7716" s="2">
        <v>0.81263888888888891</v>
      </c>
    </row>
    <row r="7717" spans="1:26" x14ac:dyDescent="0.3">
      <c r="A7717">
        <v>135744</v>
      </c>
      <c r="B7717" t="s">
        <v>1490</v>
      </c>
      <c r="C7717" t="s">
        <v>27</v>
      </c>
      <c r="D7717" t="s">
        <v>178</v>
      </c>
      <c r="E7717" t="s">
        <v>42</v>
      </c>
      <c r="F7717">
        <v>8463051954</v>
      </c>
      <c r="G7717" t="s">
        <v>43</v>
      </c>
      <c r="H7717">
        <v>1760</v>
      </c>
      <c r="I7717" t="s">
        <v>8902</v>
      </c>
      <c r="J7717" t="s">
        <v>31</v>
      </c>
      <c r="K7717" t="s">
        <v>49</v>
      </c>
      <c r="O7717" t="s">
        <v>33</v>
      </c>
      <c r="S7717" s="3">
        <v>45876.375</v>
      </c>
      <c r="T7717" t="s">
        <v>54</v>
      </c>
      <c r="U7717" t="s">
        <v>8902</v>
      </c>
      <c r="V7717" s="3">
        <v>45871.571527777778</v>
      </c>
      <c r="W7717" t="s">
        <v>1968</v>
      </c>
      <c r="Y7717" s="4">
        <v>45876</v>
      </c>
      <c r="Z7717" s="2">
        <v>0.81263888888888891</v>
      </c>
    </row>
    <row r="7718" spans="1:26" x14ac:dyDescent="0.3">
      <c r="A7718">
        <v>133956</v>
      </c>
      <c r="B7718" t="s">
        <v>40</v>
      </c>
      <c r="C7718" t="s">
        <v>27</v>
      </c>
      <c r="D7718" t="s">
        <v>41</v>
      </c>
      <c r="E7718" t="s">
        <v>42</v>
      </c>
      <c r="F7718">
        <v>9977981462</v>
      </c>
      <c r="G7718" t="s">
        <v>43</v>
      </c>
      <c r="H7718">
        <v>1761</v>
      </c>
      <c r="I7718" t="s">
        <v>8906</v>
      </c>
      <c r="J7718" t="s">
        <v>31</v>
      </c>
      <c r="K7718" t="s">
        <v>49</v>
      </c>
      <c r="O7718" t="s">
        <v>33</v>
      </c>
      <c r="S7718" s="3">
        <v>45876.375</v>
      </c>
      <c r="T7718" t="s">
        <v>54</v>
      </c>
      <c r="U7718" t="s">
        <v>8906</v>
      </c>
      <c r="V7718" s="3">
        <v>45871.571527777778</v>
      </c>
      <c r="W7718" t="s">
        <v>1219</v>
      </c>
      <c r="Y7718" s="4">
        <v>45876</v>
      </c>
      <c r="Z7718" s="2">
        <v>0.81263888888888891</v>
      </c>
    </row>
    <row r="7719" spans="1:26" x14ac:dyDescent="0.3">
      <c r="A7719">
        <v>133956</v>
      </c>
      <c r="B7719" t="s">
        <v>40</v>
      </c>
      <c r="C7719" t="s">
        <v>27</v>
      </c>
      <c r="D7719" t="s">
        <v>41</v>
      </c>
      <c r="E7719" t="s">
        <v>42</v>
      </c>
      <c r="F7719">
        <v>9977981462</v>
      </c>
      <c r="G7719" t="s">
        <v>43</v>
      </c>
      <c r="H7719">
        <v>1761</v>
      </c>
      <c r="I7719" t="s">
        <v>8907</v>
      </c>
      <c r="J7719" t="s">
        <v>31</v>
      </c>
      <c r="K7719" t="s">
        <v>49</v>
      </c>
      <c r="O7719" t="s">
        <v>33</v>
      </c>
      <c r="S7719" s="3">
        <v>45876.375</v>
      </c>
      <c r="T7719" t="s">
        <v>54</v>
      </c>
      <c r="U7719" t="s">
        <v>8907</v>
      </c>
      <c r="V7719" s="3">
        <v>45871.571527777778</v>
      </c>
      <c r="W7719" t="s">
        <v>1219</v>
      </c>
      <c r="Y7719" s="4">
        <v>45876</v>
      </c>
      <c r="Z7719" s="2">
        <v>0.81263888888888891</v>
      </c>
    </row>
    <row r="7720" spans="1:26" x14ac:dyDescent="0.3">
      <c r="A7720">
        <v>133956</v>
      </c>
      <c r="B7720" t="s">
        <v>40</v>
      </c>
      <c r="C7720" t="s">
        <v>27</v>
      </c>
      <c r="D7720" t="s">
        <v>41</v>
      </c>
      <c r="E7720" t="s">
        <v>42</v>
      </c>
      <c r="F7720">
        <v>9977981462</v>
      </c>
      <c r="G7720" t="s">
        <v>43</v>
      </c>
      <c r="H7720">
        <v>1761</v>
      </c>
      <c r="I7720" t="s">
        <v>8908</v>
      </c>
      <c r="J7720" t="s">
        <v>31</v>
      </c>
      <c r="K7720" t="s">
        <v>49</v>
      </c>
      <c r="O7720" t="s">
        <v>33</v>
      </c>
      <c r="S7720" s="3">
        <v>45876.375</v>
      </c>
      <c r="T7720" t="s">
        <v>54</v>
      </c>
      <c r="U7720" t="s">
        <v>8908</v>
      </c>
      <c r="V7720" s="3">
        <v>45871.571527777778</v>
      </c>
      <c r="W7720" t="s">
        <v>1219</v>
      </c>
      <c r="Y7720" s="4">
        <v>45876</v>
      </c>
      <c r="Z7720" s="2">
        <v>0.81263888888888891</v>
      </c>
    </row>
    <row r="7721" spans="1:26" x14ac:dyDescent="0.3">
      <c r="A7721">
        <v>133956</v>
      </c>
      <c r="B7721" t="s">
        <v>40</v>
      </c>
      <c r="C7721" t="s">
        <v>27</v>
      </c>
      <c r="D7721" t="s">
        <v>41</v>
      </c>
      <c r="E7721" t="s">
        <v>42</v>
      </c>
      <c r="F7721">
        <v>9977981462</v>
      </c>
      <c r="G7721" t="s">
        <v>43</v>
      </c>
      <c r="H7721">
        <v>1761</v>
      </c>
      <c r="I7721" t="s">
        <v>8909</v>
      </c>
      <c r="J7721" t="s">
        <v>31</v>
      </c>
      <c r="K7721" t="s">
        <v>49</v>
      </c>
      <c r="O7721" t="s">
        <v>33</v>
      </c>
      <c r="S7721" s="3">
        <v>45876.375</v>
      </c>
      <c r="T7721" t="s">
        <v>54</v>
      </c>
      <c r="U7721" t="s">
        <v>8909</v>
      </c>
      <c r="V7721" s="3">
        <v>45871.571527777778</v>
      </c>
      <c r="W7721" t="s">
        <v>1219</v>
      </c>
      <c r="Y7721" s="4">
        <v>45876</v>
      </c>
      <c r="Z7721" s="2">
        <v>0.81263888888888891</v>
      </c>
    </row>
    <row r="7722" spans="1:26" x14ac:dyDescent="0.3">
      <c r="A7722">
        <v>133956</v>
      </c>
      <c r="B7722" t="s">
        <v>40</v>
      </c>
      <c r="C7722" t="s">
        <v>27</v>
      </c>
      <c r="D7722" t="s">
        <v>41</v>
      </c>
      <c r="E7722" t="s">
        <v>42</v>
      </c>
      <c r="F7722">
        <v>9977981462</v>
      </c>
      <c r="G7722" t="s">
        <v>43</v>
      </c>
      <c r="H7722">
        <v>1761</v>
      </c>
      <c r="I7722" t="s">
        <v>8910</v>
      </c>
      <c r="J7722" t="s">
        <v>31</v>
      </c>
      <c r="K7722" t="s">
        <v>49</v>
      </c>
      <c r="O7722" t="s">
        <v>33</v>
      </c>
      <c r="S7722" s="3">
        <v>45876.375</v>
      </c>
      <c r="T7722" t="s">
        <v>54</v>
      </c>
      <c r="U7722" t="s">
        <v>8910</v>
      </c>
      <c r="V7722" s="3">
        <v>45871.571527777778</v>
      </c>
      <c r="W7722" t="s">
        <v>1219</v>
      </c>
      <c r="Y7722" s="4">
        <v>45876</v>
      </c>
      <c r="Z7722" s="2">
        <v>0.81263888888888891</v>
      </c>
    </row>
    <row r="7723" spans="1:26" x14ac:dyDescent="0.3">
      <c r="A7723">
        <v>135574</v>
      </c>
      <c r="B7723" t="s">
        <v>40</v>
      </c>
      <c r="C7723" t="s">
        <v>27</v>
      </c>
      <c r="D7723" t="s">
        <v>41</v>
      </c>
      <c r="E7723" t="s">
        <v>42</v>
      </c>
      <c r="F7723">
        <v>7610546374</v>
      </c>
      <c r="G7723" t="s">
        <v>43</v>
      </c>
      <c r="H7723">
        <v>1761</v>
      </c>
      <c r="I7723" t="s">
        <v>8912</v>
      </c>
      <c r="J7723" t="s">
        <v>31</v>
      </c>
      <c r="K7723" t="s">
        <v>49</v>
      </c>
      <c r="O7723" t="s">
        <v>33</v>
      </c>
      <c r="S7723" s="3">
        <v>45876.375</v>
      </c>
      <c r="T7723" t="s">
        <v>54</v>
      </c>
      <c r="U7723" t="s">
        <v>8912</v>
      </c>
      <c r="V7723" s="3">
        <v>45871.571527777778</v>
      </c>
      <c r="W7723" t="s">
        <v>862</v>
      </c>
      <c r="Y7723" s="4">
        <v>45876</v>
      </c>
      <c r="Z7723" s="2">
        <v>0.81263888888888891</v>
      </c>
    </row>
    <row r="7724" spans="1:26" x14ac:dyDescent="0.3">
      <c r="A7724">
        <v>133956</v>
      </c>
      <c r="B7724" t="s">
        <v>40</v>
      </c>
      <c r="C7724" t="s">
        <v>27</v>
      </c>
      <c r="D7724" t="s">
        <v>41</v>
      </c>
      <c r="E7724" t="s">
        <v>42</v>
      </c>
      <c r="F7724">
        <v>9977981462</v>
      </c>
      <c r="G7724" t="s">
        <v>43</v>
      </c>
      <c r="H7724">
        <v>1761</v>
      </c>
      <c r="I7724" t="s">
        <v>8913</v>
      </c>
      <c r="J7724" t="s">
        <v>31</v>
      </c>
      <c r="K7724" t="s">
        <v>49</v>
      </c>
      <c r="O7724" t="s">
        <v>33</v>
      </c>
      <c r="S7724" s="3">
        <v>45876.375</v>
      </c>
      <c r="T7724" t="s">
        <v>54</v>
      </c>
      <c r="U7724" t="s">
        <v>8913</v>
      </c>
      <c r="V7724" s="3">
        <v>45871.571527777778</v>
      </c>
      <c r="W7724" t="s">
        <v>1219</v>
      </c>
      <c r="Y7724" s="4">
        <v>45876</v>
      </c>
      <c r="Z7724" s="2">
        <v>0.81263888888888891</v>
      </c>
    </row>
    <row r="7725" spans="1:26" x14ac:dyDescent="0.3">
      <c r="A7725">
        <v>133956</v>
      </c>
      <c r="B7725" t="s">
        <v>40</v>
      </c>
      <c r="C7725" t="s">
        <v>27</v>
      </c>
      <c r="D7725" t="s">
        <v>41</v>
      </c>
      <c r="E7725" t="s">
        <v>42</v>
      </c>
      <c r="F7725">
        <v>9977981462</v>
      </c>
      <c r="G7725" t="s">
        <v>43</v>
      </c>
      <c r="H7725">
        <v>1761</v>
      </c>
      <c r="I7725" t="s">
        <v>8914</v>
      </c>
      <c r="J7725" t="s">
        <v>31</v>
      </c>
      <c r="K7725" t="s">
        <v>49</v>
      </c>
      <c r="O7725" t="s">
        <v>33</v>
      </c>
      <c r="S7725" s="3">
        <v>45876.375</v>
      </c>
      <c r="T7725" t="s">
        <v>54</v>
      </c>
      <c r="U7725" t="s">
        <v>8914</v>
      </c>
      <c r="V7725" s="3">
        <v>45871.571527777778</v>
      </c>
      <c r="W7725" t="s">
        <v>1219</v>
      </c>
      <c r="Y7725" s="4">
        <v>45876</v>
      </c>
      <c r="Z7725" s="2">
        <v>0.81263888888888891</v>
      </c>
    </row>
    <row r="7726" spans="1:26" x14ac:dyDescent="0.3">
      <c r="A7726">
        <v>135574</v>
      </c>
      <c r="B7726" t="s">
        <v>40</v>
      </c>
      <c r="C7726" t="s">
        <v>27</v>
      </c>
      <c r="D7726" t="s">
        <v>41</v>
      </c>
      <c r="E7726" t="s">
        <v>42</v>
      </c>
      <c r="F7726">
        <v>7610546374</v>
      </c>
      <c r="G7726" t="s">
        <v>43</v>
      </c>
      <c r="H7726">
        <v>1761</v>
      </c>
      <c r="I7726" t="s">
        <v>8916</v>
      </c>
      <c r="J7726" t="s">
        <v>31</v>
      </c>
      <c r="K7726" t="s">
        <v>49</v>
      </c>
      <c r="O7726" t="s">
        <v>33</v>
      </c>
      <c r="S7726" s="3">
        <v>45876.375</v>
      </c>
      <c r="T7726" t="s">
        <v>54</v>
      </c>
      <c r="U7726" t="s">
        <v>8916</v>
      </c>
      <c r="V7726" s="3">
        <v>45871.571527777778</v>
      </c>
      <c r="W7726" t="s">
        <v>862</v>
      </c>
      <c r="Y7726" s="4">
        <v>45876</v>
      </c>
      <c r="Z7726" s="2">
        <v>0.81263888888888891</v>
      </c>
    </row>
    <row r="7727" spans="1:26" x14ac:dyDescent="0.3">
      <c r="A7727">
        <v>133956</v>
      </c>
      <c r="B7727" t="s">
        <v>40</v>
      </c>
      <c r="C7727" t="s">
        <v>27</v>
      </c>
      <c r="D7727" t="s">
        <v>41</v>
      </c>
      <c r="E7727" t="s">
        <v>42</v>
      </c>
      <c r="F7727">
        <v>9977981462</v>
      </c>
      <c r="G7727" t="s">
        <v>43</v>
      </c>
      <c r="H7727">
        <v>1761</v>
      </c>
      <c r="I7727" t="s">
        <v>8919</v>
      </c>
      <c r="J7727" t="s">
        <v>31</v>
      </c>
      <c r="K7727" t="s">
        <v>49</v>
      </c>
      <c r="O7727" t="s">
        <v>33</v>
      </c>
      <c r="S7727" s="3">
        <v>45876.375</v>
      </c>
      <c r="T7727" t="s">
        <v>54</v>
      </c>
      <c r="U7727" t="s">
        <v>8919</v>
      </c>
      <c r="V7727" s="3">
        <v>45871.571527777778</v>
      </c>
      <c r="W7727" t="s">
        <v>1219</v>
      </c>
      <c r="Y7727" s="4">
        <v>45876</v>
      </c>
      <c r="Z7727" s="2">
        <v>0.81263888888888891</v>
      </c>
    </row>
    <row r="7728" spans="1:26" x14ac:dyDescent="0.3">
      <c r="A7728">
        <v>135574</v>
      </c>
      <c r="B7728" t="s">
        <v>40</v>
      </c>
      <c r="C7728" t="s">
        <v>27</v>
      </c>
      <c r="D7728" t="s">
        <v>41</v>
      </c>
      <c r="E7728" t="s">
        <v>42</v>
      </c>
      <c r="F7728">
        <v>7610546374</v>
      </c>
      <c r="G7728" t="s">
        <v>43</v>
      </c>
      <c r="H7728">
        <v>1761</v>
      </c>
      <c r="I7728" t="s">
        <v>8920</v>
      </c>
      <c r="J7728" t="s">
        <v>31</v>
      </c>
      <c r="K7728" t="s">
        <v>49</v>
      </c>
      <c r="O7728" t="s">
        <v>33</v>
      </c>
      <c r="S7728" s="3">
        <v>45876.375</v>
      </c>
      <c r="T7728" t="s">
        <v>54</v>
      </c>
      <c r="U7728" t="s">
        <v>8920</v>
      </c>
      <c r="V7728" s="3">
        <v>45871.571527777778</v>
      </c>
      <c r="W7728" t="s">
        <v>862</v>
      </c>
      <c r="Y7728" s="4">
        <v>45876</v>
      </c>
      <c r="Z7728" s="2">
        <v>0.81263888888888891</v>
      </c>
    </row>
    <row r="7729" spans="1:26" x14ac:dyDescent="0.3">
      <c r="A7729">
        <v>135574</v>
      </c>
      <c r="B7729" t="s">
        <v>40</v>
      </c>
      <c r="C7729" t="s">
        <v>27</v>
      </c>
      <c r="D7729" t="s">
        <v>41</v>
      </c>
      <c r="E7729" t="s">
        <v>42</v>
      </c>
      <c r="F7729">
        <v>7610546374</v>
      </c>
      <c r="G7729" t="s">
        <v>43</v>
      </c>
      <c r="H7729">
        <v>1761</v>
      </c>
      <c r="I7729" t="s">
        <v>8921</v>
      </c>
      <c r="J7729" t="s">
        <v>31</v>
      </c>
      <c r="K7729" t="s">
        <v>49</v>
      </c>
      <c r="O7729" t="s">
        <v>33</v>
      </c>
      <c r="S7729" s="3">
        <v>45876.375</v>
      </c>
      <c r="T7729" t="s">
        <v>54</v>
      </c>
      <c r="U7729" t="s">
        <v>8921</v>
      </c>
      <c r="V7729" s="3">
        <v>45871.571527777778</v>
      </c>
      <c r="W7729" t="s">
        <v>862</v>
      </c>
      <c r="Y7729" s="4">
        <v>45876</v>
      </c>
      <c r="Z7729" s="2">
        <v>0.81263888888888891</v>
      </c>
    </row>
    <row r="7730" spans="1:26" x14ac:dyDescent="0.3">
      <c r="A7730">
        <v>135574</v>
      </c>
      <c r="B7730" t="s">
        <v>40</v>
      </c>
      <c r="C7730" t="s">
        <v>27</v>
      </c>
      <c r="D7730" t="s">
        <v>41</v>
      </c>
      <c r="E7730" t="s">
        <v>42</v>
      </c>
      <c r="F7730">
        <v>7610546374</v>
      </c>
      <c r="G7730" t="s">
        <v>43</v>
      </c>
      <c r="H7730">
        <v>1761</v>
      </c>
      <c r="I7730" t="s">
        <v>8922</v>
      </c>
      <c r="J7730" t="s">
        <v>31</v>
      </c>
      <c r="K7730" t="s">
        <v>49</v>
      </c>
      <c r="O7730" t="s">
        <v>33</v>
      </c>
      <c r="S7730" s="3">
        <v>45876.375</v>
      </c>
      <c r="T7730" t="s">
        <v>54</v>
      </c>
      <c r="U7730" t="s">
        <v>8922</v>
      </c>
      <c r="V7730" s="3">
        <v>45871.571527777778</v>
      </c>
      <c r="W7730" t="s">
        <v>862</v>
      </c>
      <c r="Y7730" s="4">
        <v>45876</v>
      </c>
      <c r="Z7730" s="2">
        <v>0.81263888888888891</v>
      </c>
    </row>
    <row r="7731" spans="1:26" x14ac:dyDescent="0.3">
      <c r="A7731">
        <v>133956</v>
      </c>
      <c r="B7731" t="s">
        <v>40</v>
      </c>
      <c r="C7731" t="s">
        <v>27</v>
      </c>
      <c r="D7731" t="s">
        <v>41</v>
      </c>
      <c r="E7731" t="s">
        <v>42</v>
      </c>
      <c r="F7731">
        <v>9977981462</v>
      </c>
      <c r="G7731" t="s">
        <v>43</v>
      </c>
      <c r="H7731">
        <v>1761</v>
      </c>
      <c r="I7731" t="s">
        <v>8923</v>
      </c>
      <c r="J7731" t="s">
        <v>31</v>
      </c>
      <c r="K7731" t="s">
        <v>49</v>
      </c>
      <c r="O7731" t="s">
        <v>33</v>
      </c>
      <c r="S7731" s="3">
        <v>45876.375</v>
      </c>
      <c r="T7731" t="s">
        <v>54</v>
      </c>
      <c r="U7731" t="s">
        <v>8923</v>
      </c>
      <c r="V7731" s="3">
        <v>45871.571527777778</v>
      </c>
      <c r="W7731" t="s">
        <v>1219</v>
      </c>
      <c r="Y7731" s="4">
        <v>45876</v>
      </c>
      <c r="Z7731" s="2">
        <v>0.81263888888888891</v>
      </c>
    </row>
    <row r="7732" spans="1:26" x14ac:dyDescent="0.3">
      <c r="A7732">
        <v>133956</v>
      </c>
      <c r="B7732" t="s">
        <v>40</v>
      </c>
      <c r="C7732" t="s">
        <v>27</v>
      </c>
      <c r="D7732" t="s">
        <v>41</v>
      </c>
      <c r="E7732" t="s">
        <v>42</v>
      </c>
      <c r="F7732">
        <v>9977981462</v>
      </c>
      <c r="G7732" t="s">
        <v>43</v>
      </c>
      <c r="H7732">
        <v>1761</v>
      </c>
      <c r="I7732" t="s">
        <v>8925</v>
      </c>
      <c r="J7732" t="s">
        <v>31</v>
      </c>
      <c r="K7732" t="s">
        <v>49</v>
      </c>
      <c r="O7732" t="s">
        <v>33</v>
      </c>
      <c r="S7732" s="3">
        <v>45876.375</v>
      </c>
      <c r="T7732" t="s">
        <v>54</v>
      </c>
      <c r="U7732" t="s">
        <v>8925</v>
      </c>
      <c r="V7732" s="3">
        <v>45871.571527777778</v>
      </c>
      <c r="W7732" t="s">
        <v>1219</v>
      </c>
      <c r="Y7732" s="4">
        <v>45876</v>
      </c>
      <c r="Z7732" s="2">
        <v>0.81263888888888891</v>
      </c>
    </row>
    <row r="7733" spans="1:26" x14ac:dyDescent="0.3">
      <c r="A7733">
        <v>135574</v>
      </c>
      <c r="B7733" t="s">
        <v>40</v>
      </c>
      <c r="C7733" t="s">
        <v>27</v>
      </c>
      <c r="D7733" t="s">
        <v>41</v>
      </c>
      <c r="E7733" t="s">
        <v>42</v>
      </c>
      <c r="F7733">
        <v>7610546374</v>
      </c>
      <c r="G7733" t="s">
        <v>43</v>
      </c>
      <c r="H7733">
        <v>1761</v>
      </c>
      <c r="I7733" t="s">
        <v>8927</v>
      </c>
      <c r="J7733" t="s">
        <v>31</v>
      </c>
      <c r="K7733" t="s">
        <v>49</v>
      </c>
      <c r="O7733" t="s">
        <v>33</v>
      </c>
      <c r="S7733" s="3">
        <v>45876.375</v>
      </c>
      <c r="T7733" t="s">
        <v>54</v>
      </c>
      <c r="U7733" t="s">
        <v>8927</v>
      </c>
      <c r="V7733" s="3">
        <v>45871.571527777778</v>
      </c>
      <c r="W7733" t="s">
        <v>862</v>
      </c>
      <c r="Y7733" s="4">
        <v>45876</v>
      </c>
      <c r="Z7733" s="2">
        <v>0.81263888888888891</v>
      </c>
    </row>
    <row r="7734" spans="1:26" x14ac:dyDescent="0.3">
      <c r="A7734">
        <v>135574</v>
      </c>
      <c r="B7734" t="s">
        <v>40</v>
      </c>
      <c r="C7734" t="s">
        <v>27</v>
      </c>
      <c r="D7734" t="s">
        <v>41</v>
      </c>
      <c r="E7734" t="s">
        <v>42</v>
      </c>
      <c r="F7734">
        <v>7610546374</v>
      </c>
      <c r="G7734" t="s">
        <v>43</v>
      </c>
      <c r="H7734">
        <v>1761</v>
      </c>
      <c r="I7734" t="s">
        <v>8932</v>
      </c>
      <c r="J7734" t="s">
        <v>31</v>
      </c>
      <c r="K7734" t="s">
        <v>49</v>
      </c>
      <c r="O7734" t="s">
        <v>33</v>
      </c>
      <c r="S7734" s="3">
        <v>45876.375</v>
      </c>
      <c r="T7734" t="s">
        <v>54</v>
      </c>
      <c r="U7734" t="s">
        <v>8932</v>
      </c>
      <c r="V7734" s="3">
        <v>45871.571527777778</v>
      </c>
      <c r="W7734" t="s">
        <v>862</v>
      </c>
      <c r="Y7734" s="4">
        <v>45876</v>
      </c>
      <c r="Z7734" s="2">
        <v>0.81263888888888891</v>
      </c>
    </row>
    <row r="7735" spans="1:26" x14ac:dyDescent="0.3">
      <c r="A7735">
        <v>135574</v>
      </c>
      <c r="B7735" t="s">
        <v>40</v>
      </c>
      <c r="C7735" t="s">
        <v>27</v>
      </c>
      <c r="D7735" t="s">
        <v>41</v>
      </c>
      <c r="E7735" t="s">
        <v>42</v>
      </c>
      <c r="F7735">
        <v>7610546374</v>
      </c>
      <c r="G7735" t="s">
        <v>43</v>
      </c>
      <c r="H7735">
        <v>1761</v>
      </c>
      <c r="I7735" t="s">
        <v>8933</v>
      </c>
      <c r="J7735" t="s">
        <v>31</v>
      </c>
      <c r="K7735" t="s">
        <v>49</v>
      </c>
      <c r="O7735" t="s">
        <v>33</v>
      </c>
      <c r="S7735" s="3">
        <v>45876.375</v>
      </c>
      <c r="T7735" t="s">
        <v>54</v>
      </c>
      <c r="U7735" t="s">
        <v>8933</v>
      </c>
      <c r="V7735" s="3">
        <v>45871.571527777778</v>
      </c>
      <c r="W7735" t="s">
        <v>862</v>
      </c>
      <c r="Y7735" s="4">
        <v>45876</v>
      </c>
      <c r="Z7735" s="2">
        <v>0.81263888888888891</v>
      </c>
    </row>
    <row r="7736" spans="1:26" x14ac:dyDescent="0.3">
      <c r="A7736">
        <v>29078</v>
      </c>
      <c r="B7736" t="s">
        <v>40</v>
      </c>
      <c r="C7736" t="s">
        <v>27</v>
      </c>
      <c r="D7736" t="s">
        <v>41</v>
      </c>
      <c r="E7736" t="s">
        <v>42</v>
      </c>
      <c r="F7736">
        <v>8714684285</v>
      </c>
      <c r="G7736" t="s">
        <v>43</v>
      </c>
      <c r="H7736">
        <v>1761</v>
      </c>
      <c r="I7736" t="s">
        <v>8939</v>
      </c>
      <c r="J7736" t="s">
        <v>31</v>
      </c>
      <c r="K7736" t="s">
        <v>49</v>
      </c>
      <c r="O7736" t="s">
        <v>33</v>
      </c>
      <c r="S7736" s="3">
        <v>45876.375</v>
      </c>
      <c r="T7736" t="s">
        <v>54</v>
      </c>
      <c r="U7736" t="s">
        <v>8939</v>
      </c>
      <c r="V7736" s="3">
        <v>45871.571527777778</v>
      </c>
      <c r="W7736" t="s">
        <v>1143</v>
      </c>
      <c r="Y7736" s="4">
        <v>45876</v>
      </c>
      <c r="Z7736" s="2">
        <v>0.81263888888888891</v>
      </c>
    </row>
    <row r="7737" spans="1:26" x14ac:dyDescent="0.3">
      <c r="A7737">
        <v>133956</v>
      </c>
      <c r="B7737" t="s">
        <v>40</v>
      </c>
      <c r="C7737" t="s">
        <v>27</v>
      </c>
      <c r="D7737" t="s">
        <v>41</v>
      </c>
      <c r="E7737" t="s">
        <v>42</v>
      </c>
      <c r="F7737">
        <v>9977981462</v>
      </c>
      <c r="G7737" t="s">
        <v>43</v>
      </c>
      <c r="H7737">
        <v>1761</v>
      </c>
      <c r="I7737" t="s">
        <v>8944</v>
      </c>
      <c r="J7737" t="s">
        <v>31</v>
      </c>
      <c r="K7737" t="s">
        <v>49</v>
      </c>
      <c r="O7737" t="s">
        <v>33</v>
      </c>
      <c r="S7737" s="3">
        <v>45876.375</v>
      </c>
      <c r="T7737" t="s">
        <v>54</v>
      </c>
      <c r="U7737" t="s">
        <v>8944</v>
      </c>
      <c r="V7737" s="3">
        <v>45871.571527777778</v>
      </c>
      <c r="W7737" t="s">
        <v>1219</v>
      </c>
      <c r="Y7737" s="4">
        <v>45876</v>
      </c>
      <c r="Z7737" s="2">
        <v>0.81263888888888891</v>
      </c>
    </row>
    <row r="7738" spans="1:26" x14ac:dyDescent="0.3">
      <c r="A7738">
        <v>27801</v>
      </c>
      <c r="B7738" t="s">
        <v>163</v>
      </c>
      <c r="C7738" t="s">
        <v>27</v>
      </c>
      <c r="D7738" t="s">
        <v>78</v>
      </c>
      <c r="E7738" t="s">
        <v>42</v>
      </c>
      <c r="F7738">
        <v>7354054712</v>
      </c>
      <c r="G7738" t="s">
        <v>43</v>
      </c>
      <c r="H7738">
        <v>1762</v>
      </c>
      <c r="I7738" t="s">
        <v>8948</v>
      </c>
      <c r="J7738" t="s">
        <v>31</v>
      </c>
      <c r="K7738" t="s">
        <v>49</v>
      </c>
      <c r="O7738" t="s">
        <v>33</v>
      </c>
      <c r="S7738" s="3">
        <v>45876.375</v>
      </c>
      <c r="T7738" t="s">
        <v>54</v>
      </c>
      <c r="U7738" t="s">
        <v>8948</v>
      </c>
      <c r="V7738" s="3">
        <v>45871.571527777778</v>
      </c>
      <c r="W7738" t="s">
        <v>663</v>
      </c>
      <c r="Y7738" s="4">
        <v>45876</v>
      </c>
      <c r="Z7738" s="2">
        <v>0.81263888888888891</v>
      </c>
    </row>
    <row r="7739" spans="1:26" x14ac:dyDescent="0.3">
      <c r="A7739">
        <v>27801</v>
      </c>
      <c r="B7739" t="s">
        <v>163</v>
      </c>
      <c r="C7739" t="s">
        <v>27</v>
      </c>
      <c r="D7739" t="s">
        <v>78</v>
      </c>
      <c r="E7739" t="s">
        <v>42</v>
      </c>
      <c r="F7739">
        <v>7354054712</v>
      </c>
      <c r="G7739" t="s">
        <v>43</v>
      </c>
      <c r="H7739">
        <v>1762</v>
      </c>
      <c r="I7739" t="s">
        <v>8949</v>
      </c>
      <c r="J7739" t="s">
        <v>31</v>
      </c>
      <c r="K7739" t="s">
        <v>49</v>
      </c>
      <c r="O7739" t="s">
        <v>33</v>
      </c>
      <c r="S7739" s="3">
        <v>45876.375</v>
      </c>
      <c r="T7739" t="s">
        <v>54</v>
      </c>
      <c r="U7739" t="s">
        <v>8949</v>
      </c>
      <c r="V7739" s="3">
        <v>45871.571527777778</v>
      </c>
      <c r="W7739" t="s">
        <v>663</v>
      </c>
      <c r="Y7739" s="4">
        <v>45876</v>
      </c>
      <c r="Z7739" s="2">
        <v>0.81263888888888891</v>
      </c>
    </row>
    <row r="7740" spans="1:26" x14ac:dyDescent="0.3">
      <c r="A7740">
        <v>27801</v>
      </c>
      <c r="B7740" t="s">
        <v>163</v>
      </c>
      <c r="C7740" t="s">
        <v>27</v>
      </c>
      <c r="D7740" t="s">
        <v>78</v>
      </c>
      <c r="E7740" t="s">
        <v>42</v>
      </c>
      <c r="F7740">
        <v>7354054712</v>
      </c>
      <c r="G7740" t="s">
        <v>43</v>
      </c>
      <c r="H7740">
        <v>1762</v>
      </c>
      <c r="I7740" t="s">
        <v>8950</v>
      </c>
      <c r="J7740" t="s">
        <v>31</v>
      </c>
      <c r="K7740" t="s">
        <v>49</v>
      </c>
      <c r="O7740" t="s">
        <v>33</v>
      </c>
      <c r="S7740" s="3">
        <v>45876.375</v>
      </c>
      <c r="T7740" t="s">
        <v>54</v>
      </c>
      <c r="U7740" t="s">
        <v>8950</v>
      </c>
      <c r="V7740" s="3">
        <v>45871.571527777778</v>
      </c>
      <c r="W7740" t="s">
        <v>663</v>
      </c>
      <c r="Y7740" s="4">
        <v>45876</v>
      </c>
      <c r="Z7740" s="2">
        <v>0.81263888888888891</v>
      </c>
    </row>
    <row r="7741" spans="1:26" x14ac:dyDescent="0.3">
      <c r="A7741">
        <v>27801</v>
      </c>
      <c r="B7741" t="s">
        <v>163</v>
      </c>
      <c r="C7741" t="s">
        <v>27</v>
      </c>
      <c r="D7741" t="s">
        <v>78</v>
      </c>
      <c r="E7741" t="s">
        <v>42</v>
      </c>
      <c r="F7741">
        <v>7354054712</v>
      </c>
      <c r="G7741" t="s">
        <v>43</v>
      </c>
      <c r="H7741">
        <v>1762</v>
      </c>
      <c r="I7741" t="s">
        <v>8951</v>
      </c>
      <c r="J7741" t="s">
        <v>31</v>
      </c>
      <c r="K7741" t="s">
        <v>49</v>
      </c>
      <c r="O7741" t="s">
        <v>33</v>
      </c>
      <c r="S7741" s="3">
        <v>45876.375</v>
      </c>
      <c r="T7741" t="s">
        <v>54</v>
      </c>
      <c r="U7741" t="s">
        <v>8951</v>
      </c>
      <c r="V7741" s="3">
        <v>45871.571527777778</v>
      </c>
      <c r="W7741" t="s">
        <v>663</v>
      </c>
      <c r="Y7741" s="4">
        <v>45876</v>
      </c>
      <c r="Z7741" s="2">
        <v>0.81263888888888891</v>
      </c>
    </row>
    <row r="7742" spans="1:26" x14ac:dyDescent="0.3">
      <c r="A7742">
        <v>27801</v>
      </c>
      <c r="B7742" t="s">
        <v>163</v>
      </c>
      <c r="C7742" t="s">
        <v>27</v>
      </c>
      <c r="D7742" t="s">
        <v>78</v>
      </c>
      <c r="E7742" t="s">
        <v>42</v>
      </c>
      <c r="F7742">
        <v>7354054712</v>
      </c>
      <c r="G7742" t="s">
        <v>43</v>
      </c>
      <c r="H7742">
        <v>1762</v>
      </c>
      <c r="I7742" t="s">
        <v>8957</v>
      </c>
      <c r="J7742" t="s">
        <v>31</v>
      </c>
      <c r="K7742" t="s">
        <v>49</v>
      </c>
      <c r="O7742" t="s">
        <v>33</v>
      </c>
      <c r="S7742" s="3">
        <v>45876.375</v>
      </c>
      <c r="T7742" t="s">
        <v>54</v>
      </c>
      <c r="U7742" t="s">
        <v>8957</v>
      </c>
      <c r="V7742" s="3">
        <v>45871.571527777778</v>
      </c>
      <c r="W7742" t="s">
        <v>663</v>
      </c>
      <c r="Y7742" s="4">
        <v>45876</v>
      </c>
      <c r="Z7742" s="2">
        <v>0.81263888888888891</v>
      </c>
    </row>
    <row r="7743" spans="1:26" x14ac:dyDescent="0.3">
      <c r="A7743">
        <v>27801</v>
      </c>
      <c r="B7743" t="s">
        <v>163</v>
      </c>
      <c r="C7743" t="s">
        <v>27</v>
      </c>
      <c r="D7743" t="s">
        <v>78</v>
      </c>
      <c r="E7743" t="s">
        <v>42</v>
      </c>
      <c r="F7743">
        <v>7354054712</v>
      </c>
      <c r="G7743" t="s">
        <v>43</v>
      </c>
      <c r="H7743">
        <v>1762</v>
      </c>
      <c r="I7743" t="s">
        <v>8958</v>
      </c>
      <c r="J7743" t="s">
        <v>31</v>
      </c>
      <c r="K7743" t="s">
        <v>49</v>
      </c>
      <c r="O7743" t="s">
        <v>33</v>
      </c>
      <c r="S7743" s="3">
        <v>45876.375</v>
      </c>
      <c r="T7743" t="s">
        <v>54</v>
      </c>
      <c r="U7743" t="s">
        <v>8958</v>
      </c>
      <c r="V7743" s="3">
        <v>45871.571527777778</v>
      </c>
      <c r="W7743" t="s">
        <v>663</v>
      </c>
      <c r="Y7743" s="4">
        <v>45876</v>
      </c>
      <c r="Z7743" s="2">
        <v>0.81263888888888891</v>
      </c>
    </row>
    <row r="7744" spans="1:26" x14ac:dyDescent="0.3">
      <c r="A7744">
        <v>27801</v>
      </c>
      <c r="B7744" t="s">
        <v>163</v>
      </c>
      <c r="C7744" t="s">
        <v>27</v>
      </c>
      <c r="D7744" t="s">
        <v>78</v>
      </c>
      <c r="E7744" t="s">
        <v>42</v>
      </c>
      <c r="F7744">
        <v>7354054712</v>
      </c>
      <c r="G7744" t="s">
        <v>43</v>
      </c>
      <c r="H7744">
        <v>1762</v>
      </c>
      <c r="I7744" t="s">
        <v>8962</v>
      </c>
      <c r="J7744" t="s">
        <v>31</v>
      </c>
      <c r="K7744" t="s">
        <v>49</v>
      </c>
      <c r="O7744" t="s">
        <v>33</v>
      </c>
      <c r="S7744" s="3">
        <v>45876.375</v>
      </c>
      <c r="T7744" t="s">
        <v>54</v>
      </c>
      <c r="U7744" t="s">
        <v>8962</v>
      </c>
      <c r="V7744" s="3">
        <v>45871.571527777778</v>
      </c>
      <c r="W7744" t="s">
        <v>663</v>
      </c>
      <c r="Y7744" s="4">
        <v>45876</v>
      </c>
      <c r="Z7744" s="2">
        <v>0.81263888888888891</v>
      </c>
    </row>
    <row r="7745" spans="1:26" x14ac:dyDescent="0.3">
      <c r="A7745">
        <v>27801</v>
      </c>
      <c r="B7745" t="s">
        <v>163</v>
      </c>
      <c r="C7745" t="s">
        <v>27</v>
      </c>
      <c r="D7745" t="s">
        <v>78</v>
      </c>
      <c r="E7745" t="s">
        <v>42</v>
      </c>
      <c r="F7745">
        <v>7354054712</v>
      </c>
      <c r="G7745" t="s">
        <v>43</v>
      </c>
      <c r="H7745">
        <v>1762</v>
      </c>
      <c r="I7745" t="s">
        <v>8963</v>
      </c>
      <c r="J7745" t="s">
        <v>31</v>
      </c>
      <c r="K7745" t="s">
        <v>49</v>
      </c>
      <c r="O7745" t="s">
        <v>33</v>
      </c>
      <c r="S7745" s="3">
        <v>45876.375</v>
      </c>
      <c r="T7745" t="s">
        <v>54</v>
      </c>
      <c r="U7745" t="s">
        <v>8963</v>
      </c>
      <c r="V7745" s="3">
        <v>45871.571527777778</v>
      </c>
      <c r="W7745" t="s">
        <v>663</v>
      </c>
      <c r="Y7745" s="4">
        <v>45876</v>
      </c>
      <c r="Z7745" s="2">
        <v>0.81263888888888891</v>
      </c>
    </row>
    <row r="7746" spans="1:26" x14ac:dyDescent="0.3">
      <c r="A7746">
        <v>28278</v>
      </c>
      <c r="B7746" t="s">
        <v>163</v>
      </c>
      <c r="C7746" t="s">
        <v>27</v>
      </c>
      <c r="D7746" t="s">
        <v>78</v>
      </c>
      <c r="E7746" t="s">
        <v>42</v>
      </c>
      <c r="F7746">
        <v>6261173933</v>
      </c>
      <c r="G7746" t="s">
        <v>43</v>
      </c>
      <c r="H7746">
        <v>1762</v>
      </c>
      <c r="I7746" t="s">
        <v>8964</v>
      </c>
      <c r="J7746" t="s">
        <v>31</v>
      </c>
      <c r="K7746" t="s">
        <v>49</v>
      </c>
      <c r="O7746" t="s">
        <v>33</v>
      </c>
      <c r="S7746" s="3">
        <v>45876.375</v>
      </c>
      <c r="T7746" t="s">
        <v>54</v>
      </c>
      <c r="U7746" t="s">
        <v>8964</v>
      </c>
      <c r="V7746" s="3">
        <v>45871.571527777778</v>
      </c>
      <c r="W7746" t="s">
        <v>973</v>
      </c>
      <c r="Y7746" s="4">
        <v>45876</v>
      </c>
      <c r="Z7746" s="2">
        <v>0.81263888888888891</v>
      </c>
    </row>
    <row r="7747" spans="1:26" x14ac:dyDescent="0.3">
      <c r="A7747">
        <v>27801</v>
      </c>
      <c r="B7747" t="s">
        <v>163</v>
      </c>
      <c r="C7747" t="s">
        <v>27</v>
      </c>
      <c r="D7747" t="s">
        <v>78</v>
      </c>
      <c r="E7747" t="s">
        <v>42</v>
      </c>
      <c r="F7747">
        <v>7354054712</v>
      </c>
      <c r="G7747" t="s">
        <v>43</v>
      </c>
      <c r="H7747">
        <v>1762</v>
      </c>
      <c r="I7747" t="s">
        <v>8966</v>
      </c>
      <c r="J7747" t="s">
        <v>31</v>
      </c>
      <c r="K7747" t="s">
        <v>49</v>
      </c>
      <c r="O7747" t="s">
        <v>33</v>
      </c>
      <c r="S7747" s="3">
        <v>45876.375</v>
      </c>
      <c r="T7747" t="s">
        <v>54</v>
      </c>
      <c r="U7747" t="s">
        <v>8966</v>
      </c>
      <c r="V7747" s="3">
        <v>45871.571527777778</v>
      </c>
      <c r="W7747" t="s">
        <v>663</v>
      </c>
      <c r="Y7747" s="4">
        <v>45876</v>
      </c>
      <c r="Z7747" s="2">
        <v>0.81263888888888891</v>
      </c>
    </row>
    <row r="7748" spans="1:26" x14ac:dyDescent="0.3">
      <c r="A7748">
        <v>27801</v>
      </c>
      <c r="B7748" t="s">
        <v>163</v>
      </c>
      <c r="C7748" t="s">
        <v>27</v>
      </c>
      <c r="D7748" t="s">
        <v>78</v>
      </c>
      <c r="E7748" t="s">
        <v>42</v>
      </c>
      <c r="F7748">
        <v>7354054712</v>
      </c>
      <c r="G7748" t="s">
        <v>43</v>
      </c>
      <c r="H7748">
        <v>1762</v>
      </c>
      <c r="I7748" t="s">
        <v>8969</v>
      </c>
      <c r="J7748" t="s">
        <v>31</v>
      </c>
      <c r="K7748" t="s">
        <v>49</v>
      </c>
      <c r="O7748" t="s">
        <v>33</v>
      </c>
      <c r="S7748" s="3">
        <v>45876.375</v>
      </c>
      <c r="T7748" t="s">
        <v>54</v>
      </c>
      <c r="U7748" t="s">
        <v>8969</v>
      </c>
      <c r="V7748" s="3">
        <v>45871.571527777778</v>
      </c>
      <c r="W7748" t="s">
        <v>663</v>
      </c>
      <c r="Y7748" s="4">
        <v>45876</v>
      </c>
      <c r="Z7748" s="2">
        <v>0.81263888888888891</v>
      </c>
    </row>
    <row r="7749" spans="1:26" x14ac:dyDescent="0.3">
      <c r="A7749">
        <v>21937</v>
      </c>
      <c r="B7749" t="s">
        <v>1492</v>
      </c>
      <c r="C7749" t="s">
        <v>27</v>
      </c>
      <c r="D7749" t="s">
        <v>178</v>
      </c>
      <c r="E7749" t="s">
        <v>42</v>
      </c>
      <c r="F7749">
        <v>9131049040</v>
      </c>
      <c r="G7749" t="s">
        <v>43</v>
      </c>
      <c r="H7749">
        <v>1763</v>
      </c>
      <c r="I7749" t="s">
        <v>8973</v>
      </c>
      <c r="J7749" t="s">
        <v>31</v>
      </c>
      <c r="K7749" t="s">
        <v>49</v>
      </c>
      <c r="O7749" t="s">
        <v>33</v>
      </c>
      <c r="S7749" s="3">
        <v>45876.375</v>
      </c>
      <c r="T7749" t="s">
        <v>54</v>
      </c>
      <c r="U7749" t="s">
        <v>8973</v>
      </c>
      <c r="V7749" s="3">
        <v>45871.571527777778</v>
      </c>
      <c r="W7749" t="s">
        <v>16857</v>
      </c>
      <c r="Y7749" s="4">
        <v>45876</v>
      </c>
      <c r="Z7749" s="2">
        <v>0.81263888888888891</v>
      </c>
    </row>
    <row r="7750" spans="1:26" x14ac:dyDescent="0.3">
      <c r="A7750">
        <v>21937</v>
      </c>
      <c r="B7750" t="s">
        <v>1492</v>
      </c>
      <c r="C7750" t="s">
        <v>27</v>
      </c>
      <c r="D7750" t="s">
        <v>178</v>
      </c>
      <c r="E7750" t="s">
        <v>42</v>
      </c>
      <c r="F7750">
        <v>9131049040</v>
      </c>
      <c r="G7750" t="s">
        <v>43</v>
      </c>
      <c r="H7750">
        <v>1763</v>
      </c>
      <c r="I7750" t="s">
        <v>8974</v>
      </c>
      <c r="J7750" t="s">
        <v>31</v>
      </c>
      <c r="K7750" t="s">
        <v>49</v>
      </c>
      <c r="O7750" t="s">
        <v>33</v>
      </c>
      <c r="S7750" s="3">
        <v>45876.375</v>
      </c>
      <c r="T7750" t="s">
        <v>54</v>
      </c>
      <c r="U7750" t="s">
        <v>8974</v>
      </c>
      <c r="V7750" s="3">
        <v>45871.571527777778</v>
      </c>
      <c r="W7750" t="s">
        <v>16857</v>
      </c>
      <c r="Y7750" s="4">
        <v>45876</v>
      </c>
      <c r="Z7750" s="2">
        <v>0.81263888888888891</v>
      </c>
    </row>
    <row r="7751" spans="1:26" x14ac:dyDescent="0.3">
      <c r="A7751">
        <v>136068</v>
      </c>
      <c r="B7751" t="s">
        <v>1492</v>
      </c>
      <c r="C7751" t="s">
        <v>27</v>
      </c>
      <c r="D7751" t="s">
        <v>178</v>
      </c>
      <c r="E7751" t="s">
        <v>42</v>
      </c>
      <c r="F7751">
        <v>8878142387</v>
      </c>
      <c r="G7751" t="s">
        <v>43</v>
      </c>
      <c r="H7751">
        <v>1763</v>
      </c>
      <c r="I7751" t="s">
        <v>8975</v>
      </c>
      <c r="J7751" t="s">
        <v>31</v>
      </c>
      <c r="K7751" t="s">
        <v>49</v>
      </c>
      <c r="O7751" t="s">
        <v>33</v>
      </c>
      <c r="S7751" s="3">
        <v>45876.375</v>
      </c>
      <c r="T7751" t="s">
        <v>54</v>
      </c>
      <c r="U7751" t="s">
        <v>8975</v>
      </c>
      <c r="V7751" s="3">
        <v>45871.571527777778</v>
      </c>
      <c r="W7751" t="s">
        <v>1493</v>
      </c>
      <c r="Y7751" s="4">
        <v>45876</v>
      </c>
      <c r="Z7751" s="2">
        <v>0.81263888888888891</v>
      </c>
    </row>
    <row r="7752" spans="1:26" x14ac:dyDescent="0.3">
      <c r="A7752">
        <v>21352</v>
      </c>
      <c r="B7752" t="s">
        <v>1492</v>
      </c>
      <c r="C7752" t="s">
        <v>27</v>
      </c>
      <c r="D7752" t="s">
        <v>178</v>
      </c>
      <c r="E7752" t="s">
        <v>42</v>
      </c>
      <c r="F7752">
        <v>9098751311</v>
      </c>
      <c r="G7752" t="s">
        <v>43</v>
      </c>
      <c r="H7752">
        <v>1763</v>
      </c>
      <c r="I7752" t="s">
        <v>8976</v>
      </c>
      <c r="J7752" t="s">
        <v>31</v>
      </c>
      <c r="K7752" t="s">
        <v>49</v>
      </c>
      <c r="O7752" t="s">
        <v>33</v>
      </c>
      <c r="S7752" s="3">
        <v>45876.375</v>
      </c>
      <c r="T7752" t="s">
        <v>54</v>
      </c>
      <c r="U7752" t="s">
        <v>8976</v>
      </c>
      <c r="V7752" s="3">
        <v>45871.571527777778</v>
      </c>
      <c r="W7752" t="s">
        <v>1495</v>
      </c>
      <c r="Y7752" s="4">
        <v>45876</v>
      </c>
      <c r="Z7752" s="2">
        <v>0.81263888888888891</v>
      </c>
    </row>
    <row r="7753" spans="1:26" x14ac:dyDescent="0.3">
      <c r="A7753">
        <v>19106</v>
      </c>
      <c r="B7753" t="s">
        <v>1492</v>
      </c>
      <c r="C7753" t="s">
        <v>27</v>
      </c>
      <c r="D7753" t="s">
        <v>178</v>
      </c>
      <c r="E7753" t="s">
        <v>42</v>
      </c>
      <c r="F7753">
        <v>9037871841</v>
      </c>
      <c r="G7753" t="s">
        <v>43</v>
      </c>
      <c r="H7753">
        <v>1763</v>
      </c>
      <c r="I7753" t="s">
        <v>8977</v>
      </c>
      <c r="J7753" t="s">
        <v>31</v>
      </c>
      <c r="K7753" t="s">
        <v>49</v>
      </c>
      <c r="O7753" t="s">
        <v>33</v>
      </c>
      <c r="S7753" s="3">
        <v>45876.375</v>
      </c>
      <c r="T7753" t="s">
        <v>54</v>
      </c>
      <c r="U7753" t="s">
        <v>8977</v>
      </c>
      <c r="V7753" s="3">
        <v>45871.571527777778</v>
      </c>
      <c r="W7753" t="s">
        <v>1494</v>
      </c>
      <c r="Y7753" s="4">
        <v>45876</v>
      </c>
      <c r="Z7753" s="2">
        <v>0.81263888888888891</v>
      </c>
    </row>
    <row r="7754" spans="1:26" x14ac:dyDescent="0.3">
      <c r="A7754">
        <v>19106</v>
      </c>
      <c r="B7754" t="s">
        <v>1492</v>
      </c>
      <c r="C7754" t="s">
        <v>27</v>
      </c>
      <c r="D7754" t="s">
        <v>178</v>
      </c>
      <c r="E7754" t="s">
        <v>42</v>
      </c>
      <c r="F7754">
        <v>9037871841</v>
      </c>
      <c r="G7754" t="s">
        <v>43</v>
      </c>
      <c r="H7754">
        <v>1763</v>
      </c>
      <c r="I7754" t="s">
        <v>8978</v>
      </c>
      <c r="J7754" t="s">
        <v>31</v>
      </c>
      <c r="K7754" t="s">
        <v>49</v>
      </c>
      <c r="O7754" t="s">
        <v>33</v>
      </c>
      <c r="S7754" s="3">
        <v>45876.375</v>
      </c>
      <c r="T7754" t="s">
        <v>54</v>
      </c>
      <c r="U7754" t="s">
        <v>8978</v>
      </c>
      <c r="V7754" s="3">
        <v>45871.571527777778</v>
      </c>
      <c r="W7754" t="s">
        <v>1494</v>
      </c>
      <c r="Y7754" s="4">
        <v>45876</v>
      </c>
      <c r="Z7754" s="2">
        <v>0.81263888888888891</v>
      </c>
    </row>
    <row r="7755" spans="1:26" x14ac:dyDescent="0.3">
      <c r="A7755">
        <v>21937</v>
      </c>
      <c r="B7755" t="s">
        <v>1492</v>
      </c>
      <c r="C7755" t="s">
        <v>27</v>
      </c>
      <c r="D7755" t="s">
        <v>178</v>
      </c>
      <c r="E7755" t="s">
        <v>42</v>
      </c>
      <c r="F7755">
        <v>9131049040</v>
      </c>
      <c r="G7755" t="s">
        <v>43</v>
      </c>
      <c r="H7755">
        <v>1763</v>
      </c>
      <c r="I7755" t="s">
        <v>8979</v>
      </c>
      <c r="J7755" t="s">
        <v>31</v>
      </c>
      <c r="K7755" t="s">
        <v>49</v>
      </c>
      <c r="O7755" t="s">
        <v>33</v>
      </c>
      <c r="S7755" s="3">
        <v>45876.375</v>
      </c>
      <c r="T7755" t="s">
        <v>54</v>
      </c>
      <c r="U7755" t="s">
        <v>8979</v>
      </c>
      <c r="V7755" s="3">
        <v>45871.571527777778</v>
      </c>
      <c r="W7755" t="s">
        <v>16857</v>
      </c>
      <c r="Y7755" s="4">
        <v>45876</v>
      </c>
      <c r="Z7755" s="2">
        <v>0.81263888888888891</v>
      </c>
    </row>
    <row r="7756" spans="1:26" x14ac:dyDescent="0.3">
      <c r="A7756">
        <v>21352</v>
      </c>
      <c r="B7756" t="s">
        <v>1492</v>
      </c>
      <c r="C7756" t="s">
        <v>27</v>
      </c>
      <c r="D7756" t="s">
        <v>178</v>
      </c>
      <c r="E7756" t="s">
        <v>42</v>
      </c>
      <c r="F7756">
        <v>9098751311</v>
      </c>
      <c r="G7756" t="s">
        <v>43</v>
      </c>
      <c r="H7756">
        <v>1763</v>
      </c>
      <c r="I7756" t="s">
        <v>8980</v>
      </c>
      <c r="J7756" t="s">
        <v>31</v>
      </c>
      <c r="K7756" t="s">
        <v>49</v>
      </c>
      <c r="O7756" t="s">
        <v>33</v>
      </c>
      <c r="S7756" s="3">
        <v>45876.375</v>
      </c>
      <c r="T7756" t="s">
        <v>54</v>
      </c>
      <c r="U7756" t="s">
        <v>8980</v>
      </c>
      <c r="V7756" s="3">
        <v>45871.571527777778</v>
      </c>
      <c r="W7756" t="s">
        <v>1495</v>
      </c>
      <c r="Y7756" s="4">
        <v>45876</v>
      </c>
      <c r="Z7756" s="2">
        <v>0.81263888888888891</v>
      </c>
    </row>
    <row r="7757" spans="1:26" x14ac:dyDescent="0.3">
      <c r="A7757">
        <v>21937</v>
      </c>
      <c r="B7757" t="s">
        <v>1492</v>
      </c>
      <c r="C7757" t="s">
        <v>27</v>
      </c>
      <c r="D7757" t="s">
        <v>178</v>
      </c>
      <c r="E7757" t="s">
        <v>42</v>
      </c>
      <c r="F7757">
        <v>9131049040</v>
      </c>
      <c r="G7757" t="s">
        <v>43</v>
      </c>
      <c r="H7757">
        <v>1763</v>
      </c>
      <c r="I7757" t="s">
        <v>8981</v>
      </c>
      <c r="J7757" t="s">
        <v>31</v>
      </c>
      <c r="K7757" t="s">
        <v>49</v>
      </c>
      <c r="O7757" t="s">
        <v>33</v>
      </c>
      <c r="S7757" s="3">
        <v>45876.375</v>
      </c>
      <c r="T7757" t="s">
        <v>54</v>
      </c>
      <c r="U7757" t="s">
        <v>8981</v>
      </c>
      <c r="V7757" s="3">
        <v>45871.571527777778</v>
      </c>
      <c r="W7757" t="s">
        <v>16857</v>
      </c>
      <c r="Y7757" s="4">
        <v>45876</v>
      </c>
      <c r="Z7757" s="2">
        <v>0.81263888888888891</v>
      </c>
    </row>
    <row r="7758" spans="1:26" x14ac:dyDescent="0.3">
      <c r="A7758">
        <v>136068</v>
      </c>
      <c r="B7758" t="s">
        <v>1492</v>
      </c>
      <c r="C7758" t="s">
        <v>27</v>
      </c>
      <c r="D7758" t="s">
        <v>178</v>
      </c>
      <c r="E7758" t="s">
        <v>42</v>
      </c>
      <c r="F7758">
        <v>8878142387</v>
      </c>
      <c r="G7758" t="s">
        <v>43</v>
      </c>
      <c r="H7758">
        <v>1763</v>
      </c>
      <c r="I7758" t="s">
        <v>8982</v>
      </c>
      <c r="J7758" t="s">
        <v>31</v>
      </c>
      <c r="K7758" t="s">
        <v>49</v>
      </c>
      <c r="O7758" t="s">
        <v>33</v>
      </c>
      <c r="S7758" s="3">
        <v>45876.375</v>
      </c>
      <c r="T7758" t="s">
        <v>54</v>
      </c>
      <c r="U7758" t="s">
        <v>8982</v>
      </c>
      <c r="V7758" s="3">
        <v>45871.571527777778</v>
      </c>
      <c r="W7758" t="s">
        <v>1493</v>
      </c>
      <c r="Y7758" s="4">
        <v>45876</v>
      </c>
      <c r="Z7758" s="2">
        <v>0.81263888888888891</v>
      </c>
    </row>
    <row r="7759" spans="1:26" x14ac:dyDescent="0.3">
      <c r="A7759">
        <v>21352</v>
      </c>
      <c r="B7759" t="s">
        <v>1492</v>
      </c>
      <c r="C7759" t="s">
        <v>27</v>
      </c>
      <c r="D7759" t="s">
        <v>178</v>
      </c>
      <c r="E7759" t="s">
        <v>42</v>
      </c>
      <c r="F7759">
        <v>9098751311</v>
      </c>
      <c r="G7759" t="s">
        <v>43</v>
      </c>
      <c r="H7759">
        <v>1763</v>
      </c>
      <c r="I7759" t="s">
        <v>8983</v>
      </c>
      <c r="J7759" t="s">
        <v>31</v>
      </c>
      <c r="K7759" t="s">
        <v>49</v>
      </c>
      <c r="O7759" t="s">
        <v>33</v>
      </c>
      <c r="S7759" s="3">
        <v>45876.375</v>
      </c>
      <c r="T7759" t="s">
        <v>54</v>
      </c>
      <c r="U7759" t="s">
        <v>8983</v>
      </c>
      <c r="V7759" s="3">
        <v>45871.571527777778</v>
      </c>
      <c r="W7759" t="s">
        <v>1495</v>
      </c>
      <c r="Y7759" s="4">
        <v>45876</v>
      </c>
      <c r="Z7759" s="2">
        <v>0.81263888888888891</v>
      </c>
    </row>
    <row r="7760" spans="1:26" x14ac:dyDescent="0.3">
      <c r="A7760">
        <v>19106</v>
      </c>
      <c r="B7760" t="s">
        <v>1492</v>
      </c>
      <c r="C7760" t="s">
        <v>27</v>
      </c>
      <c r="D7760" t="s">
        <v>178</v>
      </c>
      <c r="E7760" t="s">
        <v>42</v>
      </c>
      <c r="F7760">
        <v>9037871841</v>
      </c>
      <c r="G7760" t="s">
        <v>43</v>
      </c>
      <c r="H7760">
        <v>1763</v>
      </c>
      <c r="I7760" t="s">
        <v>8984</v>
      </c>
      <c r="J7760" t="s">
        <v>31</v>
      </c>
      <c r="K7760" t="s">
        <v>49</v>
      </c>
      <c r="O7760" t="s">
        <v>33</v>
      </c>
      <c r="S7760" s="3">
        <v>45876.375</v>
      </c>
      <c r="T7760" t="s">
        <v>54</v>
      </c>
      <c r="U7760" t="s">
        <v>8984</v>
      </c>
      <c r="V7760" s="3">
        <v>45871.571527777778</v>
      </c>
      <c r="W7760" t="s">
        <v>1494</v>
      </c>
      <c r="Y7760" s="4">
        <v>45876</v>
      </c>
      <c r="Z7760" s="2">
        <v>0.81263888888888891</v>
      </c>
    </row>
    <row r="7761" spans="1:26" x14ac:dyDescent="0.3">
      <c r="A7761">
        <v>21352</v>
      </c>
      <c r="B7761" t="s">
        <v>1492</v>
      </c>
      <c r="C7761" t="s">
        <v>27</v>
      </c>
      <c r="D7761" t="s">
        <v>178</v>
      </c>
      <c r="E7761" t="s">
        <v>42</v>
      </c>
      <c r="F7761">
        <v>9098751311</v>
      </c>
      <c r="G7761" t="s">
        <v>43</v>
      </c>
      <c r="H7761">
        <v>1763</v>
      </c>
      <c r="I7761" t="s">
        <v>8985</v>
      </c>
      <c r="J7761" t="s">
        <v>31</v>
      </c>
      <c r="K7761" t="s">
        <v>49</v>
      </c>
      <c r="O7761" t="s">
        <v>33</v>
      </c>
      <c r="S7761" s="3">
        <v>45876.375</v>
      </c>
      <c r="T7761" t="s">
        <v>54</v>
      </c>
      <c r="U7761" t="s">
        <v>8985</v>
      </c>
      <c r="V7761" s="3">
        <v>45871.571527777778</v>
      </c>
      <c r="W7761" t="s">
        <v>1495</v>
      </c>
      <c r="Y7761" s="4">
        <v>45876</v>
      </c>
      <c r="Z7761" s="2">
        <v>0.81263888888888891</v>
      </c>
    </row>
    <row r="7762" spans="1:26" x14ac:dyDescent="0.3">
      <c r="A7762">
        <v>21352</v>
      </c>
      <c r="B7762" t="s">
        <v>1492</v>
      </c>
      <c r="C7762" t="s">
        <v>27</v>
      </c>
      <c r="D7762" t="s">
        <v>178</v>
      </c>
      <c r="E7762" t="s">
        <v>42</v>
      </c>
      <c r="F7762">
        <v>9098751311</v>
      </c>
      <c r="G7762" t="s">
        <v>43</v>
      </c>
      <c r="H7762">
        <v>1763</v>
      </c>
      <c r="I7762" t="s">
        <v>8986</v>
      </c>
      <c r="J7762" t="s">
        <v>31</v>
      </c>
      <c r="K7762" t="s">
        <v>49</v>
      </c>
      <c r="O7762" t="s">
        <v>33</v>
      </c>
      <c r="S7762" s="3">
        <v>45876.375</v>
      </c>
      <c r="T7762" t="s">
        <v>54</v>
      </c>
      <c r="U7762" t="s">
        <v>8986</v>
      </c>
      <c r="V7762" s="3">
        <v>45871.571527777778</v>
      </c>
      <c r="W7762" t="s">
        <v>1495</v>
      </c>
      <c r="Y7762" s="4">
        <v>45876</v>
      </c>
      <c r="Z7762" s="2">
        <v>0.81263888888888891</v>
      </c>
    </row>
    <row r="7763" spans="1:26" x14ac:dyDescent="0.3">
      <c r="A7763">
        <v>21352</v>
      </c>
      <c r="B7763" t="s">
        <v>1492</v>
      </c>
      <c r="C7763" t="s">
        <v>27</v>
      </c>
      <c r="D7763" t="s">
        <v>178</v>
      </c>
      <c r="E7763" t="s">
        <v>42</v>
      </c>
      <c r="F7763">
        <v>9098751311</v>
      </c>
      <c r="G7763" t="s">
        <v>43</v>
      </c>
      <c r="H7763">
        <v>1763</v>
      </c>
      <c r="I7763" t="s">
        <v>8987</v>
      </c>
      <c r="J7763" t="s">
        <v>31</v>
      </c>
      <c r="K7763" t="s">
        <v>49</v>
      </c>
      <c r="O7763" t="s">
        <v>33</v>
      </c>
      <c r="S7763" s="3">
        <v>45876.375</v>
      </c>
      <c r="T7763" t="s">
        <v>54</v>
      </c>
      <c r="U7763" t="s">
        <v>8987</v>
      </c>
      <c r="V7763" s="3">
        <v>45871.571527777778</v>
      </c>
      <c r="W7763" t="s">
        <v>1495</v>
      </c>
      <c r="Y7763" s="4">
        <v>45876</v>
      </c>
      <c r="Z7763" s="2">
        <v>0.81263888888888891</v>
      </c>
    </row>
    <row r="7764" spans="1:26" x14ac:dyDescent="0.3">
      <c r="A7764">
        <v>21352</v>
      </c>
      <c r="B7764" t="s">
        <v>1492</v>
      </c>
      <c r="C7764" t="s">
        <v>27</v>
      </c>
      <c r="D7764" t="s">
        <v>178</v>
      </c>
      <c r="E7764" t="s">
        <v>42</v>
      </c>
      <c r="F7764">
        <v>9098751311</v>
      </c>
      <c r="G7764" t="s">
        <v>43</v>
      </c>
      <c r="H7764">
        <v>1763</v>
      </c>
      <c r="I7764" t="s">
        <v>8988</v>
      </c>
      <c r="J7764" t="s">
        <v>31</v>
      </c>
      <c r="K7764" t="s">
        <v>49</v>
      </c>
      <c r="O7764" t="s">
        <v>33</v>
      </c>
      <c r="S7764" s="3">
        <v>45876.375</v>
      </c>
      <c r="T7764" t="s">
        <v>54</v>
      </c>
      <c r="U7764" t="s">
        <v>8988</v>
      </c>
      <c r="V7764" s="3">
        <v>45871.571527777778</v>
      </c>
      <c r="W7764" t="s">
        <v>1495</v>
      </c>
      <c r="Y7764" s="4">
        <v>45876</v>
      </c>
      <c r="Z7764" s="2">
        <v>0.81263888888888891</v>
      </c>
    </row>
    <row r="7765" spans="1:26" x14ac:dyDescent="0.3">
      <c r="A7765">
        <v>19106</v>
      </c>
      <c r="B7765" t="s">
        <v>1492</v>
      </c>
      <c r="C7765" t="s">
        <v>27</v>
      </c>
      <c r="D7765" t="s">
        <v>178</v>
      </c>
      <c r="E7765" t="s">
        <v>42</v>
      </c>
      <c r="F7765">
        <v>9037871841</v>
      </c>
      <c r="G7765" t="s">
        <v>43</v>
      </c>
      <c r="H7765">
        <v>1763</v>
      </c>
      <c r="I7765" t="s">
        <v>8989</v>
      </c>
      <c r="J7765" t="s">
        <v>31</v>
      </c>
      <c r="K7765" t="s">
        <v>49</v>
      </c>
      <c r="O7765" t="s">
        <v>33</v>
      </c>
      <c r="S7765" s="3">
        <v>45876.375</v>
      </c>
      <c r="T7765" t="s">
        <v>54</v>
      </c>
      <c r="U7765" t="s">
        <v>8989</v>
      </c>
      <c r="V7765" s="3">
        <v>45871.571527777778</v>
      </c>
      <c r="W7765" t="s">
        <v>1494</v>
      </c>
      <c r="Y7765" s="4">
        <v>45876</v>
      </c>
      <c r="Z7765" s="2">
        <v>0.81263888888888891</v>
      </c>
    </row>
    <row r="7766" spans="1:26" x14ac:dyDescent="0.3">
      <c r="A7766">
        <v>21937</v>
      </c>
      <c r="B7766" t="s">
        <v>1492</v>
      </c>
      <c r="C7766" t="s">
        <v>27</v>
      </c>
      <c r="D7766" t="s">
        <v>178</v>
      </c>
      <c r="E7766" t="s">
        <v>42</v>
      </c>
      <c r="F7766">
        <v>9131049040</v>
      </c>
      <c r="G7766" t="s">
        <v>43</v>
      </c>
      <c r="H7766">
        <v>1763</v>
      </c>
      <c r="I7766" t="s">
        <v>8990</v>
      </c>
      <c r="J7766" t="s">
        <v>31</v>
      </c>
      <c r="K7766" t="s">
        <v>49</v>
      </c>
      <c r="O7766" t="s">
        <v>33</v>
      </c>
      <c r="S7766" s="3">
        <v>45876.375</v>
      </c>
      <c r="T7766" t="s">
        <v>54</v>
      </c>
      <c r="U7766" t="s">
        <v>8990</v>
      </c>
      <c r="V7766" s="3">
        <v>45871.571527777778</v>
      </c>
      <c r="W7766" t="s">
        <v>16857</v>
      </c>
      <c r="Y7766" s="4">
        <v>45876</v>
      </c>
      <c r="Z7766" s="2">
        <v>0.81263888888888891</v>
      </c>
    </row>
    <row r="7767" spans="1:26" x14ac:dyDescent="0.3">
      <c r="A7767">
        <v>21352</v>
      </c>
      <c r="B7767" t="s">
        <v>1492</v>
      </c>
      <c r="C7767" t="s">
        <v>27</v>
      </c>
      <c r="D7767" t="s">
        <v>178</v>
      </c>
      <c r="E7767" t="s">
        <v>42</v>
      </c>
      <c r="F7767">
        <v>9098751311</v>
      </c>
      <c r="G7767" t="s">
        <v>43</v>
      </c>
      <c r="H7767">
        <v>1763</v>
      </c>
      <c r="I7767" t="s">
        <v>8991</v>
      </c>
      <c r="J7767" t="s">
        <v>31</v>
      </c>
      <c r="K7767" t="s">
        <v>49</v>
      </c>
      <c r="O7767" t="s">
        <v>33</v>
      </c>
      <c r="S7767" s="3">
        <v>45876.375</v>
      </c>
      <c r="T7767" t="s">
        <v>54</v>
      </c>
      <c r="U7767" t="s">
        <v>8991</v>
      </c>
      <c r="V7767" s="3">
        <v>45871.571527777778</v>
      </c>
      <c r="W7767" t="s">
        <v>1495</v>
      </c>
      <c r="Y7767" s="4">
        <v>45876</v>
      </c>
      <c r="Z7767" s="2">
        <v>0.81263888888888891</v>
      </c>
    </row>
    <row r="7768" spans="1:26" x14ac:dyDescent="0.3">
      <c r="A7768">
        <v>21352</v>
      </c>
      <c r="B7768" t="s">
        <v>1492</v>
      </c>
      <c r="C7768" t="s">
        <v>27</v>
      </c>
      <c r="D7768" t="s">
        <v>178</v>
      </c>
      <c r="E7768" t="s">
        <v>42</v>
      </c>
      <c r="F7768">
        <v>9098751311</v>
      </c>
      <c r="G7768" t="s">
        <v>43</v>
      </c>
      <c r="H7768">
        <v>1763</v>
      </c>
      <c r="I7768" t="s">
        <v>8992</v>
      </c>
      <c r="J7768" t="s">
        <v>31</v>
      </c>
      <c r="K7768" t="s">
        <v>49</v>
      </c>
      <c r="O7768" t="s">
        <v>33</v>
      </c>
      <c r="S7768" s="3">
        <v>45876.375</v>
      </c>
      <c r="T7768" t="s">
        <v>54</v>
      </c>
      <c r="U7768" t="s">
        <v>8992</v>
      </c>
      <c r="V7768" s="3">
        <v>45871.571527777778</v>
      </c>
      <c r="W7768" t="s">
        <v>1495</v>
      </c>
      <c r="Y7768" s="4">
        <v>45876</v>
      </c>
      <c r="Z7768" s="2">
        <v>0.81263888888888891</v>
      </c>
    </row>
    <row r="7769" spans="1:26" x14ac:dyDescent="0.3">
      <c r="A7769">
        <v>21352</v>
      </c>
      <c r="B7769" t="s">
        <v>1492</v>
      </c>
      <c r="C7769" t="s">
        <v>27</v>
      </c>
      <c r="D7769" t="s">
        <v>178</v>
      </c>
      <c r="E7769" t="s">
        <v>42</v>
      </c>
      <c r="F7769">
        <v>9098751311</v>
      </c>
      <c r="G7769" t="s">
        <v>43</v>
      </c>
      <c r="H7769">
        <v>1763</v>
      </c>
      <c r="I7769" t="s">
        <v>8993</v>
      </c>
      <c r="J7769" t="s">
        <v>31</v>
      </c>
      <c r="K7769" t="s">
        <v>49</v>
      </c>
      <c r="O7769" t="s">
        <v>33</v>
      </c>
      <c r="S7769" s="3">
        <v>45876.375</v>
      </c>
      <c r="T7769" t="s">
        <v>54</v>
      </c>
      <c r="U7769" t="s">
        <v>8993</v>
      </c>
      <c r="V7769" s="3">
        <v>45871.571527777778</v>
      </c>
      <c r="W7769" t="s">
        <v>1495</v>
      </c>
      <c r="Y7769" s="4">
        <v>45876</v>
      </c>
      <c r="Z7769" s="2">
        <v>0.81263888888888891</v>
      </c>
    </row>
    <row r="7770" spans="1:26" x14ac:dyDescent="0.3">
      <c r="A7770">
        <v>19106</v>
      </c>
      <c r="B7770" t="s">
        <v>1492</v>
      </c>
      <c r="C7770" t="s">
        <v>27</v>
      </c>
      <c r="D7770" t="s">
        <v>178</v>
      </c>
      <c r="E7770" t="s">
        <v>42</v>
      </c>
      <c r="F7770">
        <v>9037871841</v>
      </c>
      <c r="G7770" t="s">
        <v>43</v>
      </c>
      <c r="H7770">
        <v>1763</v>
      </c>
      <c r="I7770" t="s">
        <v>8994</v>
      </c>
      <c r="J7770" t="s">
        <v>31</v>
      </c>
      <c r="K7770" t="s">
        <v>49</v>
      </c>
      <c r="O7770" t="s">
        <v>33</v>
      </c>
      <c r="S7770" s="3">
        <v>45876.375</v>
      </c>
      <c r="T7770" t="s">
        <v>54</v>
      </c>
      <c r="U7770" t="s">
        <v>8994</v>
      </c>
      <c r="V7770" s="3">
        <v>45871.571527777778</v>
      </c>
      <c r="W7770" t="s">
        <v>1494</v>
      </c>
      <c r="Y7770" s="4">
        <v>45876</v>
      </c>
      <c r="Z7770" s="2">
        <v>0.81263888888888891</v>
      </c>
    </row>
    <row r="7771" spans="1:26" x14ac:dyDescent="0.3">
      <c r="A7771">
        <v>19106</v>
      </c>
      <c r="B7771" t="s">
        <v>1492</v>
      </c>
      <c r="C7771" t="s">
        <v>27</v>
      </c>
      <c r="D7771" t="s">
        <v>178</v>
      </c>
      <c r="E7771" t="s">
        <v>42</v>
      </c>
      <c r="F7771">
        <v>9037871841</v>
      </c>
      <c r="G7771" t="s">
        <v>43</v>
      </c>
      <c r="H7771">
        <v>1763</v>
      </c>
      <c r="I7771" t="s">
        <v>8995</v>
      </c>
      <c r="J7771" t="s">
        <v>31</v>
      </c>
      <c r="K7771" t="s">
        <v>49</v>
      </c>
      <c r="O7771" t="s">
        <v>33</v>
      </c>
      <c r="S7771" s="3">
        <v>45876.375</v>
      </c>
      <c r="T7771" t="s">
        <v>54</v>
      </c>
      <c r="U7771" t="s">
        <v>8995</v>
      </c>
      <c r="V7771" s="3">
        <v>45871.571527777778</v>
      </c>
      <c r="W7771" t="s">
        <v>1494</v>
      </c>
      <c r="Y7771" s="4">
        <v>45876</v>
      </c>
      <c r="Z7771" s="2">
        <v>0.81263888888888891</v>
      </c>
    </row>
    <row r="7772" spans="1:26" x14ac:dyDescent="0.3">
      <c r="A7772">
        <v>19106</v>
      </c>
      <c r="B7772" t="s">
        <v>1492</v>
      </c>
      <c r="C7772" t="s">
        <v>27</v>
      </c>
      <c r="D7772" t="s">
        <v>178</v>
      </c>
      <c r="E7772" t="s">
        <v>42</v>
      </c>
      <c r="F7772">
        <v>9037871841</v>
      </c>
      <c r="G7772" t="s">
        <v>43</v>
      </c>
      <c r="H7772">
        <v>1763</v>
      </c>
      <c r="I7772" t="s">
        <v>8996</v>
      </c>
      <c r="J7772" t="s">
        <v>31</v>
      </c>
      <c r="K7772" t="s">
        <v>49</v>
      </c>
      <c r="O7772" t="s">
        <v>33</v>
      </c>
      <c r="S7772" s="3">
        <v>45876.375</v>
      </c>
      <c r="T7772" t="s">
        <v>54</v>
      </c>
      <c r="U7772" t="s">
        <v>8996</v>
      </c>
      <c r="V7772" s="3">
        <v>45871.571527777778</v>
      </c>
      <c r="W7772" t="s">
        <v>1494</v>
      </c>
      <c r="Y7772" s="4">
        <v>45876</v>
      </c>
      <c r="Z7772" s="2">
        <v>0.81263888888888891</v>
      </c>
    </row>
    <row r="7773" spans="1:26" x14ac:dyDescent="0.3">
      <c r="A7773">
        <v>136467</v>
      </c>
      <c r="B7773" t="s">
        <v>1492</v>
      </c>
      <c r="C7773" t="s">
        <v>27</v>
      </c>
      <c r="D7773" t="s">
        <v>178</v>
      </c>
      <c r="E7773" t="s">
        <v>42</v>
      </c>
      <c r="F7773">
        <v>9691204481</v>
      </c>
      <c r="G7773" t="s">
        <v>43</v>
      </c>
      <c r="H7773">
        <v>1763</v>
      </c>
      <c r="I7773" t="s">
        <v>8997</v>
      </c>
      <c r="J7773" t="s">
        <v>31</v>
      </c>
      <c r="K7773" t="s">
        <v>49</v>
      </c>
      <c r="O7773" t="s">
        <v>33</v>
      </c>
      <c r="S7773" s="3">
        <v>45876.375</v>
      </c>
      <c r="T7773" t="s">
        <v>54</v>
      </c>
      <c r="U7773" t="s">
        <v>8997</v>
      </c>
      <c r="V7773" s="3">
        <v>45871.571527777778</v>
      </c>
      <c r="W7773" t="s">
        <v>16858</v>
      </c>
      <c r="Y7773" s="4">
        <v>45876</v>
      </c>
      <c r="Z7773" s="2">
        <v>0.81263888888888891</v>
      </c>
    </row>
    <row r="7774" spans="1:26" x14ac:dyDescent="0.3">
      <c r="A7774">
        <v>19106</v>
      </c>
      <c r="B7774" t="s">
        <v>1492</v>
      </c>
      <c r="C7774" t="s">
        <v>27</v>
      </c>
      <c r="D7774" t="s">
        <v>178</v>
      </c>
      <c r="E7774" t="s">
        <v>42</v>
      </c>
      <c r="F7774">
        <v>9037871841</v>
      </c>
      <c r="G7774" t="s">
        <v>43</v>
      </c>
      <c r="H7774">
        <v>1763</v>
      </c>
      <c r="I7774" t="s">
        <v>8998</v>
      </c>
      <c r="J7774" t="s">
        <v>31</v>
      </c>
      <c r="K7774" t="s">
        <v>49</v>
      </c>
      <c r="O7774" t="s">
        <v>33</v>
      </c>
      <c r="S7774" s="3">
        <v>45876.375</v>
      </c>
      <c r="T7774" t="s">
        <v>54</v>
      </c>
      <c r="U7774" t="s">
        <v>8998</v>
      </c>
      <c r="V7774" s="3">
        <v>45871.571527777778</v>
      </c>
      <c r="W7774" t="s">
        <v>1494</v>
      </c>
      <c r="Y7774" s="4">
        <v>45876</v>
      </c>
      <c r="Z7774" s="2">
        <v>0.81263888888888891</v>
      </c>
    </row>
    <row r="7775" spans="1:26" x14ac:dyDescent="0.3">
      <c r="A7775">
        <v>136068</v>
      </c>
      <c r="B7775" t="s">
        <v>1492</v>
      </c>
      <c r="C7775" t="s">
        <v>27</v>
      </c>
      <c r="D7775" t="s">
        <v>178</v>
      </c>
      <c r="E7775" t="s">
        <v>42</v>
      </c>
      <c r="F7775">
        <v>8878142387</v>
      </c>
      <c r="G7775" t="s">
        <v>43</v>
      </c>
      <c r="H7775">
        <v>1763</v>
      </c>
      <c r="I7775" t="s">
        <v>8999</v>
      </c>
      <c r="J7775" t="s">
        <v>31</v>
      </c>
      <c r="K7775" t="s">
        <v>49</v>
      </c>
      <c r="O7775" t="s">
        <v>33</v>
      </c>
      <c r="S7775" s="3">
        <v>45876.375</v>
      </c>
      <c r="T7775" t="s">
        <v>54</v>
      </c>
      <c r="U7775" t="s">
        <v>8999</v>
      </c>
      <c r="V7775" s="3">
        <v>45871.571527777778</v>
      </c>
      <c r="W7775" t="s">
        <v>1493</v>
      </c>
      <c r="Y7775" s="4">
        <v>45876</v>
      </c>
      <c r="Z7775" s="2">
        <v>0.81263888888888891</v>
      </c>
    </row>
    <row r="7776" spans="1:26" x14ac:dyDescent="0.3">
      <c r="A7776">
        <v>19106</v>
      </c>
      <c r="B7776" t="s">
        <v>1492</v>
      </c>
      <c r="C7776" t="s">
        <v>27</v>
      </c>
      <c r="D7776" t="s">
        <v>178</v>
      </c>
      <c r="E7776" t="s">
        <v>42</v>
      </c>
      <c r="F7776">
        <v>9037871841</v>
      </c>
      <c r="G7776" t="s">
        <v>43</v>
      </c>
      <c r="H7776">
        <v>1763</v>
      </c>
      <c r="I7776" t="s">
        <v>9000</v>
      </c>
      <c r="J7776" t="s">
        <v>31</v>
      </c>
      <c r="K7776" t="s">
        <v>49</v>
      </c>
      <c r="O7776" t="s">
        <v>33</v>
      </c>
      <c r="S7776" s="3">
        <v>45876.375</v>
      </c>
      <c r="T7776" t="s">
        <v>54</v>
      </c>
      <c r="U7776" t="s">
        <v>9000</v>
      </c>
      <c r="V7776" s="3">
        <v>45871.571527777778</v>
      </c>
      <c r="W7776" t="s">
        <v>1494</v>
      </c>
      <c r="Y7776" s="4">
        <v>45876</v>
      </c>
      <c r="Z7776" s="2">
        <v>0.81263888888888891</v>
      </c>
    </row>
    <row r="7777" spans="1:26" x14ac:dyDescent="0.3">
      <c r="A7777">
        <v>136068</v>
      </c>
      <c r="B7777" t="s">
        <v>1492</v>
      </c>
      <c r="C7777" t="s">
        <v>27</v>
      </c>
      <c r="D7777" t="s">
        <v>178</v>
      </c>
      <c r="E7777" t="s">
        <v>42</v>
      </c>
      <c r="F7777">
        <v>8878142387</v>
      </c>
      <c r="G7777" t="s">
        <v>43</v>
      </c>
      <c r="H7777">
        <v>1763</v>
      </c>
      <c r="I7777" t="s">
        <v>9001</v>
      </c>
      <c r="J7777" t="s">
        <v>31</v>
      </c>
      <c r="K7777" t="s">
        <v>49</v>
      </c>
      <c r="O7777" t="s">
        <v>33</v>
      </c>
      <c r="S7777" s="3">
        <v>45876.375</v>
      </c>
      <c r="T7777" t="s">
        <v>54</v>
      </c>
      <c r="U7777" t="s">
        <v>9001</v>
      </c>
      <c r="V7777" s="3">
        <v>45871.571527777778</v>
      </c>
      <c r="W7777" t="s">
        <v>1493</v>
      </c>
      <c r="Y7777" s="4">
        <v>45876</v>
      </c>
      <c r="Z7777" s="2">
        <v>0.81263888888888891</v>
      </c>
    </row>
    <row r="7778" spans="1:26" x14ac:dyDescent="0.3">
      <c r="A7778">
        <v>21352</v>
      </c>
      <c r="B7778" t="s">
        <v>1492</v>
      </c>
      <c r="C7778" t="s">
        <v>27</v>
      </c>
      <c r="D7778" t="s">
        <v>178</v>
      </c>
      <c r="E7778" t="s">
        <v>42</v>
      </c>
      <c r="F7778">
        <v>9098751311</v>
      </c>
      <c r="G7778" t="s">
        <v>43</v>
      </c>
      <c r="H7778">
        <v>1763</v>
      </c>
      <c r="I7778" t="s">
        <v>9002</v>
      </c>
      <c r="J7778" t="s">
        <v>31</v>
      </c>
      <c r="K7778" t="s">
        <v>49</v>
      </c>
      <c r="O7778" t="s">
        <v>33</v>
      </c>
      <c r="S7778" s="3">
        <v>45876.375</v>
      </c>
      <c r="T7778" t="s">
        <v>54</v>
      </c>
      <c r="U7778" t="s">
        <v>9002</v>
      </c>
      <c r="V7778" s="3">
        <v>45871.571527777778</v>
      </c>
      <c r="W7778" t="s">
        <v>1495</v>
      </c>
      <c r="Y7778" s="4">
        <v>45876</v>
      </c>
      <c r="Z7778" s="2">
        <v>0.81263888888888891</v>
      </c>
    </row>
    <row r="7779" spans="1:26" x14ac:dyDescent="0.3">
      <c r="A7779">
        <v>19106</v>
      </c>
      <c r="B7779" t="s">
        <v>1492</v>
      </c>
      <c r="C7779" t="s">
        <v>27</v>
      </c>
      <c r="D7779" t="s">
        <v>178</v>
      </c>
      <c r="E7779" t="s">
        <v>42</v>
      </c>
      <c r="F7779">
        <v>9037871841</v>
      </c>
      <c r="G7779" t="s">
        <v>43</v>
      </c>
      <c r="H7779">
        <v>1763</v>
      </c>
      <c r="I7779" t="s">
        <v>9003</v>
      </c>
      <c r="J7779" t="s">
        <v>31</v>
      </c>
      <c r="K7779" t="s">
        <v>49</v>
      </c>
      <c r="O7779" t="s">
        <v>33</v>
      </c>
      <c r="S7779" s="3">
        <v>45876.375</v>
      </c>
      <c r="T7779" t="s">
        <v>54</v>
      </c>
      <c r="U7779" t="s">
        <v>9003</v>
      </c>
      <c r="V7779" s="3">
        <v>45871.571527777778</v>
      </c>
      <c r="W7779" t="s">
        <v>1494</v>
      </c>
      <c r="Y7779" s="4">
        <v>45876</v>
      </c>
      <c r="Z7779" s="2">
        <v>0.81263888888888891</v>
      </c>
    </row>
    <row r="7780" spans="1:26" x14ac:dyDescent="0.3">
      <c r="A7780">
        <v>134741</v>
      </c>
      <c r="B7780" t="s">
        <v>328</v>
      </c>
      <c r="C7780" t="s">
        <v>27</v>
      </c>
      <c r="D7780" t="s">
        <v>329</v>
      </c>
      <c r="E7780" t="s">
        <v>76</v>
      </c>
      <c r="F7780">
        <v>6264439593</v>
      </c>
      <c r="G7780" t="s">
        <v>43</v>
      </c>
      <c r="H7780">
        <v>1764</v>
      </c>
      <c r="I7780" t="s">
        <v>9004</v>
      </c>
      <c r="J7780" t="s">
        <v>31</v>
      </c>
      <c r="K7780" t="s">
        <v>49</v>
      </c>
      <c r="O7780" t="s">
        <v>33</v>
      </c>
      <c r="S7780" s="3">
        <v>45876.375</v>
      </c>
      <c r="T7780" t="s">
        <v>54</v>
      </c>
      <c r="U7780" t="s">
        <v>9004</v>
      </c>
      <c r="V7780" s="3">
        <v>45871.571527777778</v>
      </c>
      <c r="W7780" t="s">
        <v>1288</v>
      </c>
      <c r="Y7780" s="4">
        <v>45876</v>
      </c>
      <c r="Z7780" s="2">
        <v>0.81263888888888891</v>
      </c>
    </row>
    <row r="7781" spans="1:26" x14ac:dyDescent="0.3">
      <c r="A7781">
        <v>134741</v>
      </c>
      <c r="B7781" t="s">
        <v>328</v>
      </c>
      <c r="C7781" t="s">
        <v>27</v>
      </c>
      <c r="D7781" t="s">
        <v>329</v>
      </c>
      <c r="E7781" t="s">
        <v>76</v>
      </c>
      <c r="F7781">
        <v>6264439593</v>
      </c>
      <c r="G7781" t="s">
        <v>43</v>
      </c>
      <c r="H7781">
        <v>1764</v>
      </c>
      <c r="I7781" t="s">
        <v>9005</v>
      </c>
      <c r="J7781" t="s">
        <v>31</v>
      </c>
      <c r="K7781" t="s">
        <v>49</v>
      </c>
      <c r="O7781" t="s">
        <v>33</v>
      </c>
      <c r="S7781" s="3">
        <v>45876.375</v>
      </c>
      <c r="T7781" t="s">
        <v>54</v>
      </c>
      <c r="U7781" t="s">
        <v>9005</v>
      </c>
      <c r="V7781" s="3">
        <v>45871.571527777778</v>
      </c>
      <c r="W7781" t="s">
        <v>1288</v>
      </c>
      <c r="Y7781" s="4">
        <v>45876</v>
      </c>
      <c r="Z7781" s="2">
        <v>0.81263888888888891</v>
      </c>
    </row>
    <row r="7782" spans="1:26" x14ac:dyDescent="0.3">
      <c r="A7782">
        <v>134741</v>
      </c>
      <c r="B7782" t="s">
        <v>328</v>
      </c>
      <c r="C7782" t="s">
        <v>27</v>
      </c>
      <c r="D7782" t="s">
        <v>329</v>
      </c>
      <c r="E7782" t="s">
        <v>76</v>
      </c>
      <c r="F7782">
        <v>6264439593</v>
      </c>
      <c r="G7782" t="s">
        <v>43</v>
      </c>
      <c r="H7782">
        <v>1764</v>
      </c>
      <c r="I7782" t="s">
        <v>9007</v>
      </c>
      <c r="J7782" t="s">
        <v>31</v>
      </c>
      <c r="K7782" t="s">
        <v>49</v>
      </c>
      <c r="O7782" t="s">
        <v>33</v>
      </c>
      <c r="S7782" s="3">
        <v>45876.375</v>
      </c>
      <c r="T7782" t="s">
        <v>54</v>
      </c>
      <c r="U7782" t="s">
        <v>9007</v>
      </c>
      <c r="V7782" s="3">
        <v>45871.571527777778</v>
      </c>
      <c r="W7782" t="s">
        <v>1288</v>
      </c>
      <c r="Y7782" s="4">
        <v>45876</v>
      </c>
      <c r="Z7782" s="2">
        <v>0.81263888888888891</v>
      </c>
    </row>
    <row r="7783" spans="1:26" x14ac:dyDescent="0.3">
      <c r="A7783">
        <v>134741</v>
      </c>
      <c r="B7783" t="s">
        <v>328</v>
      </c>
      <c r="C7783" t="s">
        <v>27</v>
      </c>
      <c r="D7783" t="s">
        <v>329</v>
      </c>
      <c r="E7783" t="s">
        <v>76</v>
      </c>
      <c r="F7783">
        <v>6264439593</v>
      </c>
      <c r="G7783" t="s">
        <v>43</v>
      </c>
      <c r="H7783">
        <v>1764</v>
      </c>
      <c r="I7783" t="s">
        <v>9008</v>
      </c>
      <c r="J7783" t="s">
        <v>31</v>
      </c>
      <c r="K7783" t="s">
        <v>49</v>
      </c>
      <c r="O7783" t="s">
        <v>33</v>
      </c>
      <c r="S7783" s="3">
        <v>45876.375</v>
      </c>
      <c r="T7783" t="s">
        <v>54</v>
      </c>
      <c r="U7783" t="s">
        <v>9008</v>
      </c>
      <c r="V7783" s="3">
        <v>45871.571527777778</v>
      </c>
      <c r="W7783" t="s">
        <v>1288</v>
      </c>
      <c r="Y7783" s="4">
        <v>45876</v>
      </c>
      <c r="Z7783" s="2">
        <v>0.81263888888888891</v>
      </c>
    </row>
    <row r="7784" spans="1:26" x14ac:dyDescent="0.3">
      <c r="A7784">
        <v>136531</v>
      </c>
      <c r="B7784" t="s">
        <v>328</v>
      </c>
      <c r="C7784" t="s">
        <v>27</v>
      </c>
      <c r="D7784" t="s">
        <v>329</v>
      </c>
      <c r="E7784" t="s">
        <v>76</v>
      </c>
      <c r="F7784">
        <v>9644379102</v>
      </c>
      <c r="G7784" t="s">
        <v>43</v>
      </c>
      <c r="H7784">
        <v>1764</v>
      </c>
      <c r="I7784" t="s">
        <v>9010</v>
      </c>
      <c r="J7784" t="s">
        <v>31</v>
      </c>
      <c r="K7784" t="s">
        <v>49</v>
      </c>
      <c r="O7784" t="s">
        <v>33</v>
      </c>
      <c r="S7784" s="3">
        <v>45876.375</v>
      </c>
      <c r="T7784" t="s">
        <v>54</v>
      </c>
      <c r="U7784" t="s">
        <v>9010</v>
      </c>
      <c r="V7784" s="3">
        <v>45871.571527777778</v>
      </c>
      <c r="W7784" t="s">
        <v>880</v>
      </c>
      <c r="Y7784" s="4">
        <v>45876</v>
      </c>
      <c r="Z7784" s="2">
        <v>0.81263888888888891</v>
      </c>
    </row>
    <row r="7785" spans="1:26" x14ac:dyDescent="0.3">
      <c r="A7785">
        <v>136531</v>
      </c>
      <c r="B7785" t="s">
        <v>328</v>
      </c>
      <c r="C7785" t="s">
        <v>27</v>
      </c>
      <c r="D7785" t="s">
        <v>329</v>
      </c>
      <c r="E7785" t="s">
        <v>76</v>
      </c>
      <c r="F7785">
        <v>9644379102</v>
      </c>
      <c r="G7785" t="s">
        <v>43</v>
      </c>
      <c r="H7785">
        <v>1764</v>
      </c>
      <c r="I7785" t="s">
        <v>9011</v>
      </c>
      <c r="J7785" t="s">
        <v>31</v>
      </c>
      <c r="K7785" t="s">
        <v>49</v>
      </c>
      <c r="O7785" t="s">
        <v>33</v>
      </c>
      <c r="S7785" s="3">
        <v>45876.375</v>
      </c>
      <c r="T7785" t="s">
        <v>54</v>
      </c>
      <c r="U7785" t="s">
        <v>9011</v>
      </c>
      <c r="V7785" s="3">
        <v>45871.571527777778</v>
      </c>
      <c r="W7785" t="s">
        <v>880</v>
      </c>
      <c r="Y7785" s="4">
        <v>45876</v>
      </c>
      <c r="Z7785" s="2">
        <v>0.81263888888888891</v>
      </c>
    </row>
    <row r="7786" spans="1:26" x14ac:dyDescent="0.3">
      <c r="A7786">
        <v>136531</v>
      </c>
      <c r="B7786" t="s">
        <v>328</v>
      </c>
      <c r="C7786" t="s">
        <v>27</v>
      </c>
      <c r="D7786" t="s">
        <v>329</v>
      </c>
      <c r="E7786" t="s">
        <v>76</v>
      </c>
      <c r="F7786">
        <v>9644379102</v>
      </c>
      <c r="G7786" t="s">
        <v>43</v>
      </c>
      <c r="H7786">
        <v>1764</v>
      </c>
      <c r="I7786" t="s">
        <v>9013</v>
      </c>
      <c r="J7786" t="s">
        <v>31</v>
      </c>
      <c r="K7786" t="s">
        <v>49</v>
      </c>
      <c r="O7786" t="s">
        <v>33</v>
      </c>
      <c r="S7786" s="3">
        <v>45876.375</v>
      </c>
      <c r="T7786" t="s">
        <v>54</v>
      </c>
      <c r="U7786" t="s">
        <v>9013</v>
      </c>
      <c r="V7786" s="3">
        <v>45871.571527777778</v>
      </c>
      <c r="W7786" t="s">
        <v>880</v>
      </c>
      <c r="Y7786" s="4">
        <v>45876</v>
      </c>
      <c r="Z7786" s="2">
        <v>0.81263888888888891</v>
      </c>
    </row>
    <row r="7787" spans="1:26" x14ac:dyDescent="0.3">
      <c r="A7787">
        <v>135290</v>
      </c>
      <c r="B7787" t="s">
        <v>155</v>
      </c>
      <c r="C7787" t="s">
        <v>27</v>
      </c>
      <c r="D7787" t="s">
        <v>42</v>
      </c>
      <c r="E7787" t="s">
        <v>42</v>
      </c>
      <c r="F7787">
        <v>9644468917</v>
      </c>
      <c r="G7787" t="s">
        <v>43</v>
      </c>
      <c r="H7787">
        <v>1766</v>
      </c>
      <c r="I7787" t="s">
        <v>9014</v>
      </c>
      <c r="J7787" t="s">
        <v>31</v>
      </c>
      <c r="K7787" t="s">
        <v>49</v>
      </c>
      <c r="O7787" t="s">
        <v>33</v>
      </c>
      <c r="S7787" s="3">
        <v>45876.375</v>
      </c>
      <c r="T7787" t="s">
        <v>54</v>
      </c>
      <c r="U7787" t="s">
        <v>9014</v>
      </c>
      <c r="V7787" s="3">
        <v>45871.571527777778</v>
      </c>
      <c r="W7787" t="s">
        <v>2148</v>
      </c>
      <c r="Y7787" s="4">
        <v>45876</v>
      </c>
      <c r="Z7787" s="2">
        <v>0.81263888888888891</v>
      </c>
    </row>
    <row r="7788" spans="1:26" x14ac:dyDescent="0.3">
      <c r="A7788">
        <v>135290</v>
      </c>
      <c r="B7788" t="s">
        <v>155</v>
      </c>
      <c r="C7788" t="s">
        <v>27</v>
      </c>
      <c r="D7788" t="s">
        <v>42</v>
      </c>
      <c r="E7788" t="s">
        <v>42</v>
      </c>
      <c r="F7788">
        <v>9644468917</v>
      </c>
      <c r="G7788" t="s">
        <v>43</v>
      </c>
      <c r="H7788">
        <v>1766</v>
      </c>
      <c r="I7788" t="s">
        <v>9015</v>
      </c>
      <c r="J7788" t="s">
        <v>31</v>
      </c>
      <c r="K7788" t="s">
        <v>49</v>
      </c>
      <c r="O7788" t="s">
        <v>33</v>
      </c>
      <c r="S7788" s="3">
        <v>45876.375</v>
      </c>
      <c r="T7788" t="s">
        <v>54</v>
      </c>
      <c r="U7788" t="s">
        <v>9015</v>
      </c>
      <c r="V7788" s="3">
        <v>45871.571527777778</v>
      </c>
      <c r="W7788" t="s">
        <v>2148</v>
      </c>
      <c r="Y7788" s="4">
        <v>45876</v>
      </c>
      <c r="Z7788" s="2">
        <v>0.81263888888888891</v>
      </c>
    </row>
    <row r="7789" spans="1:26" x14ac:dyDescent="0.3">
      <c r="A7789">
        <v>135290</v>
      </c>
      <c r="B7789" t="s">
        <v>155</v>
      </c>
      <c r="C7789" t="s">
        <v>27</v>
      </c>
      <c r="D7789" t="s">
        <v>42</v>
      </c>
      <c r="E7789" t="s">
        <v>42</v>
      </c>
      <c r="F7789">
        <v>9644468917</v>
      </c>
      <c r="G7789" t="s">
        <v>43</v>
      </c>
      <c r="H7789">
        <v>1766</v>
      </c>
      <c r="I7789" t="s">
        <v>9016</v>
      </c>
      <c r="J7789" t="s">
        <v>31</v>
      </c>
      <c r="K7789" t="s">
        <v>49</v>
      </c>
      <c r="O7789" t="s">
        <v>33</v>
      </c>
      <c r="S7789" s="3">
        <v>45876.375</v>
      </c>
      <c r="T7789" t="s">
        <v>54</v>
      </c>
      <c r="U7789" t="s">
        <v>9016</v>
      </c>
      <c r="V7789" s="3">
        <v>45871.571527777778</v>
      </c>
      <c r="W7789" t="s">
        <v>2148</v>
      </c>
      <c r="Y7789" s="4">
        <v>45876</v>
      </c>
      <c r="Z7789" s="2">
        <v>0.81263888888888891</v>
      </c>
    </row>
    <row r="7790" spans="1:26" x14ac:dyDescent="0.3">
      <c r="A7790">
        <v>135290</v>
      </c>
      <c r="B7790" t="s">
        <v>155</v>
      </c>
      <c r="C7790" t="s">
        <v>27</v>
      </c>
      <c r="D7790" t="s">
        <v>42</v>
      </c>
      <c r="E7790" t="s">
        <v>42</v>
      </c>
      <c r="F7790">
        <v>9644468917</v>
      </c>
      <c r="G7790" t="s">
        <v>43</v>
      </c>
      <c r="H7790">
        <v>1766</v>
      </c>
      <c r="I7790" t="s">
        <v>9017</v>
      </c>
      <c r="J7790" t="s">
        <v>31</v>
      </c>
      <c r="K7790" t="s">
        <v>49</v>
      </c>
      <c r="O7790" t="s">
        <v>33</v>
      </c>
      <c r="S7790" s="3">
        <v>45876.375</v>
      </c>
      <c r="T7790" t="s">
        <v>54</v>
      </c>
      <c r="U7790" t="s">
        <v>9017</v>
      </c>
      <c r="V7790" s="3">
        <v>45871.571527777778</v>
      </c>
      <c r="W7790" t="s">
        <v>2148</v>
      </c>
      <c r="Y7790" s="4">
        <v>45876</v>
      </c>
      <c r="Z7790" s="2">
        <v>0.81263888888888891</v>
      </c>
    </row>
    <row r="7791" spans="1:26" x14ac:dyDescent="0.3">
      <c r="A7791">
        <v>136315</v>
      </c>
      <c r="B7791" t="s">
        <v>155</v>
      </c>
      <c r="C7791" t="s">
        <v>58</v>
      </c>
      <c r="D7791" t="s">
        <v>42</v>
      </c>
      <c r="E7791" t="s">
        <v>42</v>
      </c>
      <c r="G7791" t="s">
        <v>43</v>
      </c>
      <c r="H7791">
        <v>1766</v>
      </c>
      <c r="I7791" t="s">
        <v>9018</v>
      </c>
      <c r="J7791" t="s">
        <v>31</v>
      </c>
      <c r="K7791" t="s">
        <v>49</v>
      </c>
      <c r="O7791" t="s">
        <v>33</v>
      </c>
      <c r="S7791" s="3">
        <v>45876.375</v>
      </c>
      <c r="T7791" t="s">
        <v>54</v>
      </c>
      <c r="U7791" t="s">
        <v>9018</v>
      </c>
      <c r="V7791" s="3">
        <v>45871.571527777778</v>
      </c>
      <c r="W7791" t="s">
        <v>2149</v>
      </c>
      <c r="Y7791" s="4">
        <v>45876</v>
      </c>
      <c r="Z7791" s="2">
        <v>0.81263888888888891</v>
      </c>
    </row>
    <row r="7792" spans="1:26" x14ac:dyDescent="0.3">
      <c r="A7792">
        <v>136746</v>
      </c>
      <c r="B7792" t="s">
        <v>155</v>
      </c>
      <c r="C7792" t="s">
        <v>109</v>
      </c>
      <c r="D7792" t="s">
        <v>42</v>
      </c>
      <c r="E7792" t="s">
        <v>42</v>
      </c>
      <c r="F7792">
        <v>9755773508</v>
      </c>
      <c r="G7792" t="s">
        <v>43</v>
      </c>
      <c r="H7792">
        <v>1766</v>
      </c>
      <c r="I7792" t="s">
        <v>9019</v>
      </c>
      <c r="J7792" t="s">
        <v>31</v>
      </c>
      <c r="K7792" t="s">
        <v>49</v>
      </c>
      <c r="O7792" t="s">
        <v>33</v>
      </c>
      <c r="S7792" s="3">
        <v>45876.375</v>
      </c>
      <c r="T7792" t="s">
        <v>54</v>
      </c>
      <c r="U7792" t="s">
        <v>9019</v>
      </c>
      <c r="V7792" s="3">
        <v>45871.571527777778</v>
      </c>
      <c r="W7792" t="s">
        <v>1496</v>
      </c>
      <c r="Y7792" s="4">
        <v>45876</v>
      </c>
      <c r="Z7792" s="2">
        <v>0.81263888888888891</v>
      </c>
    </row>
    <row r="7793" spans="1:26" x14ac:dyDescent="0.3">
      <c r="A7793">
        <v>19097</v>
      </c>
      <c r="B7793" t="s">
        <v>155</v>
      </c>
      <c r="C7793" t="s">
        <v>27</v>
      </c>
      <c r="D7793" t="s">
        <v>42</v>
      </c>
      <c r="E7793" t="s">
        <v>42</v>
      </c>
      <c r="F7793">
        <v>8714625303</v>
      </c>
      <c r="G7793" t="s">
        <v>43</v>
      </c>
      <c r="H7793">
        <v>1766</v>
      </c>
      <c r="I7793" t="s">
        <v>9020</v>
      </c>
      <c r="J7793" t="s">
        <v>31</v>
      </c>
      <c r="K7793" t="s">
        <v>49</v>
      </c>
      <c r="O7793" t="s">
        <v>33</v>
      </c>
      <c r="S7793" s="3">
        <v>45876.375</v>
      </c>
      <c r="T7793" t="s">
        <v>54</v>
      </c>
      <c r="U7793" t="s">
        <v>9020</v>
      </c>
      <c r="V7793" s="3">
        <v>45871.571527777778</v>
      </c>
      <c r="W7793" t="s">
        <v>661</v>
      </c>
      <c r="Y7793" s="4">
        <v>45876</v>
      </c>
      <c r="Z7793" s="2">
        <v>0.81263888888888891</v>
      </c>
    </row>
    <row r="7794" spans="1:26" x14ac:dyDescent="0.3">
      <c r="A7794">
        <v>136746</v>
      </c>
      <c r="B7794" t="s">
        <v>155</v>
      </c>
      <c r="C7794" t="s">
        <v>109</v>
      </c>
      <c r="D7794" t="s">
        <v>42</v>
      </c>
      <c r="E7794" t="s">
        <v>42</v>
      </c>
      <c r="F7794">
        <v>9755773508</v>
      </c>
      <c r="G7794" t="s">
        <v>43</v>
      </c>
      <c r="H7794">
        <v>1766</v>
      </c>
      <c r="I7794" t="s">
        <v>9021</v>
      </c>
      <c r="J7794" t="s">
        <v>31</v>
      </c>
      <c r="K7794" t="s">
        <v>49</v>
      </c>
      <c r="O7794" t="s">
        <v>33</v>
      </c>
      <c r="S7794" s="3">
        <v>45876.375</v>
      </c>
      <c r="T7794" t="s">
        <v>54</v>
      </c>
      <c r="U7794" t="s">
        <v>9021</v>
      </c>
      <c r="V7794" s="3">
        <v>45871.571527777778</v>
      </c>
      <c r="W7794" t="s">
        <v>1496</v>
      </c>
      <c r="Y7794" s="4">
        <v>45876</v>
      </c>
      <c r="Z7794" s="2">
        <v>0.81263888888888891</v>
      </c>
    </row>
    <row r="7795" spans="1:26" x14ac:dyDescent="0.3">
      <c r="A7795">
        <v>136746</v>
      </c>
      <c r="B7795" t="s">
        <v>155</v>
      </c>
      <c r="C7795" t="s">
        <v>109</v>
      </c>
      <c r="D7795" t="s">
        <v>42</v>
      </c>
      <c r="E7795" t="s">
        <v>42</v>
      </c>
      <c r="F7795">
        <v>9755773508</v>
      </c>
      <c r="G7795" t="s">
        <v>43</v>
      </c>
      <c r="H7795">
        <v>1766</v>
      </c>
      <c r="I7795" t="s">
        <v>9022</v>
      </c>
      <c r="J7795" t="s">
        <v>31</v>
      </c>
      <c r="K7795" t="s">
        <v>49</v>
      </c>
      <c r="O7795" t="s">
        <v>33</v>
      </c>
      <c r="S7795" s="3">
        <v>45876.375</v>
      </c>
      <c r="T7795" t="s">
        <v>54</v>
      </c>
      <c r="U7795" t="s">
        <v>9022</v>
      </c>
      <c r="V7795" s="3">
        <v>45871.571527777778</v>
      </c>
      <c r="W7795" t="s">
        <v>1496</v>
      </c>
      <c r="Y7795" s="4">
        <v>45876</v>
      </c>
      <c r="Z7795" s="2">
        <v>0.81263888888888891</v>
      </c>
    </row>
    <row r="7796" spans="1:26" x14ac:dyDescent="0.3">
      <c r="A7796">
        <v>135290</v>
      </c>
      <c r="B7796" t="s">
        <v>155</v>
      </c>
      <c r="C7796" t="s">
        <v>27</v>
      </c>
      <c r="D7796" t="s">
        <v>42</v>
      </c>
      <c r="E7796" t="s">
        <v>42</v>
      </c>
      <c r="F7796">
        <v>9644468917</v>
      </c>
      <c r="G7796" t="s">
        <v>43</v>
      </c>
      <c r="H7796">
        <v>1766</v>
      </c>
      <c r="I7796" t="s">
        <v>9023</v>
      </c>
      <c r="J7796" t="s">
        <v>31</v>
      </c>
      <c r="K7796" t="s">
        <v>49</v>
      </c>
      <c r="O7796" t="s">
        <v>33</v>
      </c>
      <c r="S7796" s="3">
        <v>45876.375</v>
      </c>
      <c r="T7796" t="s">
        <v>54</v>
      </c>
      <c r="U7796" t="s">
        <v>9023</v>
      </c>
      <c r="V7796" s="3">
        <v>45871.571527777778</v>
      </c>
      <c r="W7796" t="s">
        <v>2148</v>
      </c>
      <c r="Y7796" s="4">
        <v>45876</v>
      </c>
      <c r="Z7796" s="2">
        <v>0.81263888888888891</v>
      </c>
    </row>
    <row r="7797" spans="1:26" x14ac:dyDescent="0.3">
      <c r="A7797">
        <v>136746</v>
      </c>
      <c r="B7797" t="s">
        <v>155</v>
      </c>
      <c r="C7797" t="s">
        <v>109</v>
      </c>
      <c r="D7797" t="s">
        <v>42</v>
      </c>
      <c r="E7797" t="s">
        <v>42</v>
      </c>
      <c r="F7797">
        <v>9755773508</v>
      </c>
      <c r="G7797" t="s">
        <v>43</v>
      </c>
      <c r="H7797">
        <v>1766</v>
      </c>
      <c r="I7797" t="s">
        <v>9024</v>
      </c>
      <c r="J7797" t="s">
        <v>31</v>
      </c>
      <c r="K7797" t="s">
        <v>49</v>
      </c>
      <c r="O7797" t="s">
        <v>33</v>
      </c>
      <c r="S7797" s="3">
        <v>45876.375</v>
      </c>
      <c r="T7797" t="s">
        <v>54</v>
      </c>
      <c r="U7797" t="s">
        <v>9024</v>
      </c>
      <c r="V7797" s="3">
        <v>45871.571527777778</v>
      </c>
      <c r="W7797" t="s">
        <v>1496</v>
      </c>
      <c r="Y7797" s="4">
        <v>45876</v>
      </c>
      <c r="Z7797" s="2">
        <v>0.81263888888888891</v>
      </c>
    </row>
    <row r="7798" spans="1:26" x14ac:dyDescent="0.3">
      <c r="A7798">
        <v>136746</v>
      </c>
      <c r="B7798" t="s">
        <v>155</v>
      </c>
      <c r="C7798" t="s">
        <v>109</v>
      </c>
      <c r="D7798" t="s">
        <v>42</v>
      </c>
      <c r="E7798" t="s">
        <v>42</v>
      </c>
      <c r="F7798">
        <v>9755773508</v>
      </c>
      <c r="G7798" t="s">
        <v>43</v>
      </c>
      <c r="H7798">
        <v>1766</v>
      </c>
      <c r="I7798" t="s">
        <v>9025</v>
      </c>
      <c r="J7798" t="s">
        <v>31</v>
      </c>
      <c r="K7798" t="s">
        <v>49</v>
      </c>
      <c r="O7798" t="s">
        <v>33</v>
      </c>
      <c r="S7798" s="3">
        <v>45876.375</v>
      </c>
      <c r="T7798" t="s">
        <v>54</v>
      </c>
      <c r="U7798" t="s">
        <v>9025</v>
      </c>
      <c r="V7798" s="3">
        <v>45871.571527777778</v>
      </c>
      <c r="W7798" t="s">
        <v>1496</v>
      </c>
      <c r="Y7798" s="4">
        <v>45876</v>
      </c>
      <c r="Z7798" s="2">
        <v>0.81263888888888891</v>
      </c>
    </row>
    <row r="7799" spans="1:26" x14ac:dyDescent="0.3">
      <c r="A7799">
        <v>133000</v>
      </c>
      <c r="B7799" t="s">
        <v>155</v>
      </c>
      <c r="C7799" t="s">
        <v>27</v>
      </c>
      <c r="D7799" t="s">
        <v>42</v>
      </c>
      <c r="E7799" t="s">
        <v>42</v>
      </c>
      <c r="F7799">
        <v>9981867956</v>
      </c>
      <c r="G7799" t="s">
        <v>43</v>
      </c>
      <c r="H7799">
        <v>1766</v>
      </c>
      <c r="I7799" t="s">
        <v>9026</v>
      </c>
      <c r="J7799" t="s">
        <v>31</v>
      </c>
      <c r="K7799" t="s">
        <v>49</v>
      </c>
      <c r="O7799" t="s">
        <v>33</v>
      </c>
      <c r="S7799" s="3">
        <v>45876.375</v>
      </c>
      <c r="T7799" t="s">
        <v>54</v>
      </c>
      <c r="U7799" t="s">
        <v>9026</v>
      </c>
      <c r="V7799" s="3">
        <v>45871.571527777778</v>
      </c>
      <c r="W7799" t="s">
        <v>1497</v>
      </c>
      <c r="Y7799" s="4">
        <v>45876</v>
      </c>
      <c r="Z7799" s="2">
        <v>0.81263888888888891</v>
      </c>
    </row>
    <row r="7800" spans="1:26" x14ac:dyDescent="0.3">
      <c r="A7800">
        <v>133000</v>
      </c>
      <c r="B7800" t="s">
        <v>155</v>
      </c>
      <c r="C7800" t="s">
        <v>27</v>
      </c>
      <c r="D7800" t="s">
        <v>42</v>
      </c>
      <c r="E7800" t="s">
        <v>42</v>
      </c>
      <c r="F7800">
        <v>9981867956</v>
      </c>
      <c r="G7800" t="s">
        <v>43</v>
      </c>
      <c r="H7800">
        <v>1766</v>
      </c>
      <c r="I7800" t="s">
        <v>9027</v>
      </c>
      <c r="J7800" t="s">
        <v>31</v>
      </c>
      <c r="K7800" t="s">
        <v>49</v>
      </c>
      <c r="O7800" t="s">
        <v>33</v>
      </c>
      <c r="S7800" s="3">
        <v>45876.375</v>
      </c>
      <c r="T7800" t="s">
        <v>54</v>
      </c>
      <c r="U7800" t="s">
        <v>9027</v>
      </c>
      <c r="V7800" s="3">
        <v>45871.571527777778</v>
      </c>
      <c r="W7800" t="s">
        <v>1497</v>
      </c>
      <c r="Y7800" s="4">
        <v>45876</v>
      </c>
      <c r="Z7800" s="2">
        <v>0.81263888888888891</v>
      </c>
    </row>
    <row r="7801" spans="1:26" x14ac:dyDescent="0.3">
      <c r="A7801">
        <v>19097</v>
      </c>
      <c r="B7801" t="s">
        <v>155</v>
      </c>
      <c r="C7801" t="s">
        <v>27</v>
      </c>
      <c r="D7801" t="s">
        <v>42</v>
      </c>
      <c r="E7801" t="s">
        <v>42</v>
      </c>
      <c r="F7801">
        <v>8714625303</v>
      </c>
      <c r="G7801" t="s">
        <v>43</v>
      </c>
      <c r="H7801">
        <v>1766</v>
      </c>
      <c r="I7801" t="s">
        <v>9028</v>
      </c>
      <c r="J7801" t="s">
        <v>31</v>
      </c>
      <c r="K7801" t="s">
        <v>49</v>
      </c>
      <c r="O7801" t="s">
        <v>33</v>
      </c>
      <c r="S7801" s="3">
        <v>45876.375</v>
      </c>
      <c r="T7801" t="s">
        <v>54</v>
      </c>
      <c r="U7801" t="s">
        <v>9028</v>
      </c>
      <c r="V7801" s="3">
        <v>45871.571527777778</v>
      </c>
      <c r="W7801" t="s">
        <v>661</v>
      </c>
      <c r="Y7801" s="4">
        <v>45876</v>
      </c>
      <c r="Z7801" s="2">
        <v>0.81263888888888891</v>
      </c>
    </row>
    <row r="7802" spans="1:26" x14ac:dyDescent="0.3">
      <c r="A7802">
        <v>19097</v>
      </c>
      <c r="B7802" t="s">
        <v>155</v>
      </c>
      <c r="C7802" t="s">
        <v>27</v>
      </c>
      <c r="D7802" t="s">
        <v>42</v>
      </c>
      <c r="E7802" t="s">
        <v>42</v>
      </c>
      <c r="F7802">
        <v>8714625303</v>
      </c>
      <c r="G7802" t="s">
        <v>43</v>
      </c>
      <c r="H7802">
        <v>1766</v>
      </c>
      <c r="I7802" t="s">
        <v>9029</v>
      </c>
      <c r="J7802" t="s">
        <v>31</v>
      </c>
      <c r="K7802" t="s">
        <v>49</v>
      </c>
      <c r="O7802" t="s">
        <v>33</v>
      </c>
      <c r="S7802" s="3">
        <v>45876.375</v>
      </c>
      <c r="T7802" t="s">
        <v>54</v>
      </c>
      <c r="U7802" t="s">
        <v>9029</v>
      </c>
      <c r="V7802" s="3">
        <v>45871.571527777778</v>
      </c>
      <c r="W7802" t="s">
        <v>661</v>
      </c>
      <c r="Y7802" s="4">
        <v>45876</v>
      </c>
      <c r="Z7802" s="2">
        <v>0.81263888888888891</v>
      </c>
    </row>
    <row r="7803" spans="1:26" x14ac:dyDescent="0.3">
      <c r="A7803">
        <v>19097</v>
      </c>
      <c r="B7803" t="s">
        <v>155</v>
      </c>
      <c r="C7803" t="s">
        <v>27</v>
      </c>
      <c r="D7803" t="s">
        <v>42</v>
      </c>
      <c r="E7803" t="s">
        <v>42</v>
      </c>
      <c r="F7803">
        <v>8714625303</v>
      </c>
      <c r="G7803" t="s">
        <v>43</v>
      </c>
      <c r="H7803">
        <v>1766</v>
      </c>
      <c r="I7803" t="s">
        <v>9030</v>
      </c>
      <c r="J7803" t="s">
        <v>31</v>
      </c>
      <c r="K7803" t="s">
        <v>49</v>
      </c>
      <c r="O7803" t="s">
        <v>33</v>
      </c>
      <c r="S7803" s="3">
        <v>45876.375</v>
      </c>
      <c r="T7803" t="s">
        <v>54</v>
      </c>
      <c r="U7803" t="s">
        <v>9030</v>
      </c>
      <c r="V7803" s="3">
        <v>45871.571527777778</v>
      </c>
      <c r="W7803" t="s">
        <v>661</v>
      </c>
      <c r="Y7803" s="4">
        <v>45876</v>
      </c>
      <c r="Z7803" s="2">
        <v>0.81263888888888891</v>
      </c>
    </row>
    <row r="7804" spans="1:26" x14ac:dyDescent="0.3">
      <c r="A7804">
        <v>19097</v>
      </c>
      <c r="B7804" t="s">
        <v>155</v>
      </c>
      <c r="C7804" t="s">
        <v>27</v>
      </c>
      <c r="D7804" t="s">
        <v>42</v>
      </c>
      <c r="E7804" t="s">
        <v>42</v>
      </c>
      <c r="F7804">
        <v>8714625303</v>
      </c>
      <c r="G7804" t="s">
        <v>43</v>
      </c>
      <c r="H7804">
        <v>1766</v>
      </c>
      <c r="I7804" t="s">
        <v>9031</v>
      </c>
      <c r="J7804" t="s">
        <v>31</v>
      </c>
      <c r="K7804" t="s">
        <v>49</v>
      </c>
      <c r="O7804" t="s">
        <v>33</v>
      </c>
      <c r="S7804" s="3">
        <v>45876.375</v>
      </c>
      <c r="T7804" t="s">
        <v>54</v>
      </c>
      <c r="U7804" t="s">
        <v>9031</v>
      </c>
      <c r="V7804" s="3">
        <v>45871.571527777778</v>
      </c>
      <c r="W7804" t="s">
        <v>661</v>
      </c>
      <c r="Y7804" s="4">
        <v>45876</v>
      </c>
      <c r="Z7804" s="2">
        <v>0.81263888888888891</v>
      </c>
    </row>
    <row r="7805" spans="1:26" x14ac:dyDescent="0.3">
      <c r="A7805">
        <v>19097</v>
      </c>
      <c r="B7805" t="s">
        <v>155</v>
      </c>
      <c r="C7805" t="s">
        <v>27</v>
      </c>
      <c r="D7805" t="s">
        <v>42</v>
      </c>
      <c r="E7805" t="s">
        <v>42</v>
      </c>
      <c r="F7805">
        <v>8714625303</v>
      </c>
      <c r="G7805" t="s">
        <v>43</v>
      </c>
      <c r="H7805">
        <v>1766</v>
      </c>
      <c r="I7805" t="s">
        <v>9032</v>
      </c>
      <c r="J7805" t="s">
        <v>31</v>
      </c>
      <c r="K7805" t="s">
        <v>49</v>
      </c>
      <c r="O7805" t="s">
        <v>33</v>
      </c>
      <c r="S7805" s="3">
        <v>45876.375</v>
      </c>
      <c r="T7805" t="s">
        <v>54</v>
      </c>
      <c r="U7805" t="s">
        <v>9032</v>
      </c>
      <c r="V7805" s="3">
        <v>45871.571527777778</v>
      </c>
      <c r="W7805" t="s">
        <v>661</v>
      </c>
      <c r="Y7805" s="4">
        <v>45876</v>
      </c>
      <c r="Z7805" s="2">
        <v>0.81263888888888891</v>
      </c>
    </row>
    <row r="7806" spans="1:26" x14ac:dyDescent="0.3">
      <c r="A7806">
        <v>135290</v>
      </c>
      <c r="B7806" t="s">
        <v>155</v>
      </c>
      <c r="C7806" t="s">
        <v>27</v>
      </c>
      <c r="D7806" t="s">
        <v>42</v>
      </c>
      <c r="E7806" t="s">
        <v>42</v>
      </c>
      <c r="F7806">
        <v>9644468917</v>
      </c>
      <c r="G7806" t="s">
        <v>43</v>
      </c>
      <c r="H7806">
        <v>1766</v>
      </c>
      <c r="I7806" t="s">
        <v>9033</v>
      </c>
      <c r="J7806" t="s">
        <v>31</v>
      </c>
      <c r="K7806" t="s">
        <v>49</v>
      </c>
      <c r="O7806" t="s">
        <v>33</v>
      </c>
      <c r="S7806" s="3">
        <v>45876.375</v>
      </c>
      <c r="T7806" t="s">
        <v>54</v>
      </c>
      <c r="U7806" t="s">
        <v>9033</v>
      </c>
      <c r="V7806" s="3">
        <v>45871.571527777778</v>
      </c>
      <c r="W7806" t="s">
        <v>2148</v>
      </c>
      <c r="Y7806" s="4">
        <v>45876</v>
      </c>
      <c r="Z7806" s="2">
        <v>0.81263888888888891</v>
      </c>
    </row>
    <row r="7807" spans="1:26" x14ac:dyDescent="0.3">
      <c r="A7807">
        <v>133000</v>
      </c>
      <c r="B7807" t="s">
        <v>155</v>
      </c>
      <c r="C7807" t="s">
        <v>27</v>
      </c>
      <c r="D7807" t="s">
        <v>42</v>
      </c>
      <c r="E7807" t="s">
        <v>42</v>
      </c>
      <c r="F7807">
        <v>9981867956</v>
      </c>
      <c r="G7807" t="s">
        <v>43</v>
      </c>
      <c r="H7807">
        <v>1766</v>
      </c>
      <c r="I7807" t="s">
        <v>9034</v>
      </c>
      <c r="J7807" t="s">
        <v>31</v>
      </c>
      <c r="K7807" t="s">
        <v>49</v>
      </c>
      <c r="O7807" t="s">
        <v>33</v>
      </c>
      <c r="S7807" s="3">
        <v>45876.375</v>
      </c>
      <c r="T7807" t="s">
        <v>54</v>
      </c>
      <c r="U7807" t="s">
        <v>9034</v>
      </c>
      <c r="V7807" s="3">
        <v>45871.571527777778</v>
      </c>
      <c r="W7807" t="s">
        <v>1497</v>
      </c>
      <c r="Y7807" s="4">
        <v>45876</v>
      </c>
      <c r="Z7807" s="2">
        <v>0.81263888888888891</v>
      </c>
    </row>
    <row r="7808" spans="1:26" x14ac:dyDescent="0.3">
      <c r="A7808">
        <v>19097</v>
      </c>
      <c r="B7808" t="s">
        <v>155</v>
      </c>
      <c r="C7808" t="s">
        <v>27</v>
      </c>
      <c r="D7808" t="s">
        <v>42</v>
      </c>
      <c r="E7808" t="s">
        <v>42</v>
      </c>
      <c r="F7808">
        <v>8714625303</v>
      </c>
      <c r="G7808" t="s">
        <v>43</v>
      </c>
      <c r="H7808">
        <v>1766</v>
      </c>
      <c r="I7808" t="s">
        <v>9035</v>
      </c>
      <c r="J7808" t="s">
        <v>31</v>
      </c>
      <c r="K7808" t="s">
        <v>49</v>
      </c>
      <c r="O7808" t="s">
        <v>33</v>
      </c>
      <c r="S7808" s="3">
        <v>45876.375</v>
      </c>
      <c r="T7808" t="s">
        <v>54</v>
      </c>
      <c r="U7808" t="s">
        <v>9035</v>
      </c>
      <c r="V7808" s="3">
        <v>45871.571527777778</v>
      </c>
      <c r="W7808" t="s">
        <v>661</v>
      </c>
      <c r="Y7808" s="4">
        <v>45876</v>
      </c>
      <c r="Z7808" s="2">
        <v>0.81263888888888891</v>
      </c>
    </row>
    <row r="7809" spans="1:26" x14ac:dyDescent="0.3">
      <c r="A7809">
        <v>19097</v>
      </c>
      <c r="B7809" t="s">
        <v>155</v>
      </c>
      <c r="C7809" t="s">
        <v>27</v>
      </c>
      <c r="D7809" t="s">
        <v>42</v>
      </c>
      <c r="E7809" t="s">
        <v>42</v>
      </c>
      <c r="F7809">
        <v>8714625303</v>
      </c>
      <c r="G7809" t="s">
        <v>43</v>
      </c>
      <c r="H7809">
        <v>1766</v>
      </c>
      <c r="I7809" t="s">
        <v>9036</v>
      </c>
      <c r="J7809" t="s">
        <v>31</v>
      </c>
      <c r="K7809" t="s">
        <v>49</v>
      </c>
      <c r="O7809" t="s">
        <v>33</v>
      </c>
      <c r="S7809" s="3">
        <v>45876.375</v>
      </c>
      <c r="T7809" t="s">
        <v>54</v>
      </c>
      <c r="U7809" t="s">
        <v>9036</v>
      </c>
      <c r="V7809" s="3">
        <v>45871.571527777778</v>
      </c>
      <c r="W7809" t="s">
        <v>661</v>
      </c>
      <c r="Y7809" s="4">
        <v>45876</v>
      </c>
      <c r="Z7809" s="2">
        <v>0.81263888888888891</v>
      </c>
    </row>
    <row r="7810" spans="1:26" x14ac:dyDescent="0.3">
      <c r="A7810">
        <v>133000</v>
      </c>
      <c r="B7810" t="s">
        <v>155</v>
      </c>
      <c r="C7810" t="s">
        <v>27</v>
      </c>
      <c r="D7810" t="s">
        <v>42</v>
      </c>
      <c r="E7810" t="s">
        <v>42</v>
      </c>
      <c r="F7810">
        <v>9981867956</v>
      </c>
      <c r="G7810" t="s">
        <v>43</v>
      </c>
      <c r="H7810">
        <v>1766</v>
      </c>
      <c r="I7810" t="s">
        <v>9038</v>
      </c>
      <c r="J7810" t="s">
        <v>31</v>
      </c>
      <c r="K7810" t="s">
        <v>49</v>
      </c>
      <c r="O7810" t="s">
        <v>33</v>
      </c>
      <c r="S7810" s="3">
        <v>45876.375</v>
      </c>
      <c r="T7810" t="s">
        <v>54</v>
      </c>
      <c r="U7810" t="s">
        <v>9038</v>
      </c>
      <c r="V7810" s="3">
        <v>45871.571527777778</v>
      </c>
      <c r="W7810" t="s">
        <v>1497</v>
      </c>
      <c r="Y7810" s="4">
        <v>45876</v>
      </c>
      <c r="Z7810" s="2">
        <v>0.81263888888888891</v>
      </c>
    </row>
    <row r="7811" spans="1:26" x14ac:dyDescent="0.3">
      <c r="A7811">
        <v>133000</v>
      </c>
      <c r="B7811" t="s">
        <v>155</v>
      </c>
      <c r="C7811" t="s">
        <v>27</v>
      </c>
      <c r="D7811" t="s">
        <v>42</v>
      </c>
      <c r="E7811" t="s">
        <v>42</v>
      </c>
      <c r="F7811">
        <v>9981867956</v>
      </c>
      <c r="G7811" t="s">
        <v>43</v>
      </c>
      <c r="H7811">
        <v>1766</v>
      </c>
      <c r="I7811" t="s">
        <v>9039</v>
      </c>
      <c r="J7811" t="s">
        <v>31</v>
      </c>
      <c r="K7811" t="s">
        <v>49</v>
      </c>
      <c r="O7811" t="s">
        <v>33</v>
      </c>
      <c r="S7811" s="3">
        <v>45876.375</v>
      </c>
      <c r="T7811" t="s">
        <v>54</v>
      </c>
      <c r="U7811" t="s">
        <v>9039</v>
      </c>
      <c r="V7811" s="3">
        <v>45871.571527777778</v>
      </c>
      <c r="W7811" t="s">
        <v>1497</v>
      </c>
      <c r="Y7811" s="4">
        <v>45876</v>
      </c>
      <c r="Z7811" s="2">
        <v>0.81263888888888891</v>
      </c>
    </row>
    <row r="7812" spans="1:26" x14ac:dyDescent="0.3">
      <c r="A7812">
        <v>19097</v>
      </c>
      <c r="B7812" t="s">
        <v>155</v>
      </c>
      <c r="C7812" t="s">
        <v>27</v>
      </c>
      <c r="D7812" t="s">
        <v>42</v>
      </c>
      <c r="E7812" t="s">
        <v>42</v>
      </c>
      <c r="F7812">
        <v>8714625303</v>
      </c>
      <c r="G7812" t="s">
        <v>43</v>
      </c>
      <c r="H7812">
        <v>1766</v>
      </c>
      <c r="I7812" t="s">
        <v>9040</v>
      </c>
      <c r="J7812" t="s">
        <v>31</v>
      </c>
      <c r="K7812" t="s">
        <v>49</v>
      </c>
      <c r="O7812" t="s">
        <v>33</v>
      </c>
      <c r="S7812" s="3">
        <v>45876.375</v>
      </c>
      <c r="T7812" t="s">
        <v>54</v>
      </c>
      <c r="U7812" t="s">
        <v>9040</v>
      </c>
      <c r="V7812" s="3">
        <v>45871.571527777778</v>
      </c>
      <c r="W7812" t="s">
        <v>661</v>
      </c>
      <c r="Y7812" s="4">
        <v>45876</v>
      </c>
      <c r="Z7812" s="2">
        <v>0.81263888888888891</v>
      </c>
    </row>
    <row r="7813" spans="1:26" x14ac:dyDescent="0.3">
      <c r="A7813">
        <v>136064</v>
      </c>
      <c r="B7813" t="s">
        <v>205</v>
      </c>
      <c r="C7813" t="s">
        <v>27</v>
      </c>
      <c r="D7813" t="s">
        <v>129</v>
      </c>
      <c r="E7813" t="s">
        <v>42</v>
      </c>
      <c r="F7813">
        <v>8815012213</v>
      </c>
      <c r="G7813" t="s">
        <v>43</v>
      </c>
      <c r="H7813">
        <v>1767</v>
      </c>
      <c r="I7813" t="s">
        <v>9041</v>
      </c>
      <c r="J7813" t="s">
        <v>31</v>
      </c>
      <c r="K7813" t="s">
        <v>49</v>
      </c>
      <c r="O7813" t="s">
        <v>33</v>
      </c>
      <c r="S7813" s="3">
        <v>45876.375</v>
      </c>
      <c r="T7813" t="s">
        <v>54</v>
      </c>
      <c r="U7813" t="s">
        <v>9041</v>
      </c>
      <c r="V7813" s="3">
        <v>45871.571527777778</v>
      </c>
      <c r="W7813" t="s">
        <v>692</v>
      </c>
      <c r="Y7813" s="4">
        <v>45876</v>
      </c>
      <c r="Z7813" s="2">
        <v>0.81263888888888891</v>
      </c>
    </row>
    <row r="7814" spans="1:26" x14ac:dyDescent="0.3">
      <c r="A7814">
        <v>136064</v>
      </c>
      <c r="B7814" t="s">
        <v>205</v>
      </c>
      <c r="C7814" t="s">
        <v>27</v>
      </c>
      <c r="D7814" t="s">
        <v>129</v>
      </c>
      <c r="E7814" t="s">
        <v>42</v>
      </c>
      <c r="F7814">
        <v>8815012213</v>
      </c>
      <c r="G7814" t="s">
        <v>43</v>
      </c>
      <c r="H7814">
        <v>1767</v>
      </c>
      <c r="I7814" t="s">
        <v>9042</v>
      </c>
      <c r="J7814" t="s">
        <v>31</v>
      </c>
      <c r="K7814" t="s">
        <v>49</v>
      </c>
      <c r="O7814" t="s">
        <v>33</v>
      </c>
      <c r="S7814" s="3">
        <v>45876.375</v>
      </c>
      <c r="T7814" t="s">
        <v>54</v>
      </c>
      <c r="U7814" t="s">
        <v>9042</v>
      </c>
      <c r="V7814" s="3">
        <v>45871.571527777778</v>
      </c>
      <c r="W7814" t="s">
        <v>692</v>
      </c>
      <c r="Y7814" s="4">
        <v>45876</v>
      </c>
      <c r="Z7814" s="2">
        <v>0.81263888888888891</v>
      </c>
    </row>
    <row r="7815" spans="1:26" x14ac:dyDescent="0.3">
      <c r="A7815">
        <v>136064</v>
      </c>
      <c r="B7815" t="s">
        <v>205</v>
      </c>
      <c r="C7815" t="s">
        <v>27</v>
      </c>
      <c r="D7815" t="s">
        <v>129</v>
      </c>
      <c r="E7815" t="s">
        <v>42</v>
      </c>
      <c r="F7815">
        <v>8815012213</v>
      </c>
      <c r="G7815" t="s">
        <v>43</v>
      </c>
      <c r="H7815">
        <v>1767</v>
      </c>
      <c r="I7815" t="s">
        <v>9043</v>
      </c>
      <c r="J7815" t="s">
        <v>31</v>
      </c>
      <c r="K7815" t="s">
        <v>49</v>
      </c>
      <c r="O7815" t="s">
        <v>33</v>
      </c>
      <c r="S7815" s="3">
        <v>45876.375</v>
      </c>
      <c r="T7815" t="s">
        <v>54</v>
      </c>
      <c r="U7815" t="s">
        <v>9043</v>
      </c>
      <c r="V7815" s="3">
        <v>45871.571527777778</v>
      </c>
      <c r="W7815" t="s">
        <v>692</v>
      </c>
      <c r="Y7815" s="4">
        <v>45876</v>
      </c>
      <c r="Z7815" s="2">
        <v>0.81263888888888891</v>
      </c>
    </row>
    <row r="7816" spans="1:26" x14ac:dyDescent="0.3">
      <c r="A7816">
        <v>136064</v>
      </c>
      <c r="B7816" t="s">
        <v>205</v>
      </c>
      <c r="C7816" t="s">
        <v>27</v>
      </c>
      <c r="D7816" t="s">
        <v>129</v>
      </c>
      <c r="E7816" t="s">
        <v>42</v>
      </c>
      <c r="F7816">
        <v>8815012213</v>
      </c>
      <c r="G7816" t="s">
        <v>43</v>
      </c>
      <c r="H7816">
        <v>1767</v>
      </c>
      <c r="I7816" t="s">
        <v>9044</v>
      </c>
      <c r="J7816" t="s">
        <v>31</v>
      </c>
      <c r="K7816" t="s">
        <v>49</v>
      </c>
      <c r="O7816" t="s">
        <v>33</v>
      </c>
      <c r="S7816" s="3">
        <v>45876.375</v>
      </c>
      <c r="T7816" t="s">
        <v>54</v>
      </c>
      <c r="U7816" t="s">
        <v>9044</v>
      </c>
      <c r="V7816" s="3">
        <v>45871.571527777778</v>
      </c>
      <c r="W7816" t="s">
        <v>692</v>
      </c>
      <c r="Y7816" s="4">
        <v>45876</v>
      </c>
      <c r="Z7816" s="2">
        <v>0.81263888888888891</v>
      </c>
    </row>
    <row r="7817" spans="1:26" x14ac:dyDescent="0.3">
      <c r="A7817">
        <v>136064</v>
      </c>
      <c r="B7817" t="s">
        <v>205</v>
      </c>
      <c r="C7817" t="s">
        <v>27</v>
      </c>
      <c r="D7817" t="s">
        <v>129</v>
      </c>
      <c r="E7817" t="s">
        <v>42</v>
      </c>
      <c r="F7817">
        <v>8815012213</v>
      </c>
      <c r="G7817" t="s">
        <v>43</v>
      </c>
      <c r="H7817">
        <v>1767</v>
      </c>
      <c r="I7817" t="s">
        <v>9046</v>
      </c>
      <c r="J7817" t="s">
        <v>31</v>
      </c>
      <c r="K7817" t="s">
        <v>49</v>
      </c>
      <c r="O7817" t="s">
        <v>33</v>
      </c>
      <c r="S7817" s="3">
        <v>45876.375</v>
      </c>
      <c r="T7817" t="s">
        <v>54</v>
      </c>
      <c r="U7817" t="s">
        <v>9046</v>
      </c>
      <c r="V7817" s="3">
        <v>45871.571527777778</v>
      </c>
      <c r="W7817" t="s">
        <v>692</v>
      </c>
      <c r="Y7817" s="4">
        <v>45876</v>
      </c>
      <c r="Z7817" s="2">
        <v>0.81263888888888891</v>
      </c>
    </row>
    <row r="7818" spans="1:26" x14ac:dyDescent="0.3">
      <c r="A7818">
        <v>136064</v>
      </c>
      <c r="B7818" t="s">
        <v>205</v>
      </c>
      <c r="C7818" t="s">
        <v>27</v>
      </c>
      <c r="D7818" t="s">
        <v>129</v>
      </c>
      <c r="E7818" t="s">
        <v>42</v>
      </c>
      <c r="F7818">
        <v>8815012213</v>
      </c>
      <c r="G7818" t="s">
        <v>43</v>
      </c>
      <c r="H7818">
        <v>1767</v>
      </c>
      <c r="I7818" t="s">
        <v>9049</v>
      </c>
      <c r="J7818" t="s">
        <v>31</v>
      </c>
      <c r="K7818" t="s">
        <v>49</v>
      </c>
      <c r="O7818" t="s">
        <v>33</v>
      </c>
      <c r="S7818" s="3">
        <v>45876.375</v>
      </c>
      <c r="T7818" t="s">
        <v>54</v>
      </c>
      <c r="U7818" t="s">
        <v>9049</v>
      </c>
      <c r="V7818" s="3">
        <v>45871.571527777778</v>
      </c>
      <c r="W7818" t="s">
        <v>692</v>
      </c>
      <c r="Y7818" s="4">
        <v>45876</v>
      </c>
      <c r="Z7818" s="2">
        <v>0.81263888888888891</v>
      </c>
    </row>
    <row r="7819" spans="1:26" x14ac:dyDescent="0.3">
      <c r="A7819">
        <v>28534</v>
      </c>
      <c r="B7819" t="s">
        <v>205</v>
      </c>
      <c r="C7819" t="s">
        <v>27</v>
      </c>
      <c r="D7819" t="s">
        <v>129</v>
      </c>
      <c r="E7819" t="s">
        <v>42</v>
      </c>
      <c r="F7819">
        <v>9301218843</v>
      </c>
      <c r="G7819" t="s">
        <v>43</v>
      </c>
      <c r="H7819">
        <v>1767</v>
      </c>
      <c r="I7819" t="s">
        <v>9053</v>
      </c>
      <c r="J7819" t="s">
        <v>31</v>
      </c>
      <c r="K7819" t="s">
        <v>49</v>
      </c>
      <c r="O7819" t="s">
        <v>33</v>
      </c>
      <c r="S7819" s="3">
        <v>45876.375</v>
      </c>
      <c r="T7819" t="s">
        <v>54</v>
      </c>
      <c r="U7819" t="s">
        <v>9053</v>
      </c>
      <c r="V7819" s="3">
        <v>45871.571527777778</v>
      </c>
      <c r="W7819" t="s">
        <v>1498</v>
      </c>
      <c r="Y7819" s="4">
        <v>45876</v>
      </c>
      <c r="Z7819" s="2">
        <v>0.81263888888888891</v>
      </c>
    </row>
    <row r="7820" spans="1:26" x14ac:dyDescent="0.3">
      <c r="A7820">
        <v>136064</v>
      </c>
      <c r="B7820" t="s">
        <v>205</v>
      </c>
      <c r="C7820" t="s">
        <v>27</v>
      </c>
      <c r="D7820" t="s">
        <v>129</v>
      </c>
      <c r="E7820" t="s">
        <v>42</v>
      </c>
      <c r="F7820">
        <v>8815012213</v>
      </c>
      <c r="G7820" t="s">
        <v>43</v>
      </c>
      <c r="H7820">
        <v>1767</v>
      </c>
      <c r="I7820" t="s">
        <v>9054</v>
      </c>
      <c r="J7820" t="s">
        <v>31</v>
      </c>
      <c r="K7820" t="s">
        <v>49</v>
      </c>
      <c r="O7820" t="s">
        <v>33</v>
      </c>
      <c r="S7820" s="3">
        <v>45876.375</v>
      </c>
      <c r="T7820" t="s">
        <v>54</v>
      </c>
      <c r="U7820" t="s">
        <v>9054</v>
      </c>
      <c r="V7820" s="3">
        <v>45871.571527777778</v>
      </c>
      <c r="W7820" t="s">
        <v>692</v>
      </c>
      <c r="Y7820" s="4">
        <v>45876</v>
      </c>
      <c r="Z7820" s="2">
        <v>0.81263888888888891</v>
      </c>
    </row>
    <row r="7821" spans="1:26" x14ac:dyDescent="0.3">
      <c r="A7821">
        <v>28534</v>
      </c>
      <c r="B7821" t="s">
        <v>205</v>
      </c>
      <c r="C7821" t="s">
        <v>27</v>
      </c>
      <c r="D7821" t="s">
        <v>129</v>
      </c>
      <c r="E7821" t="s">
        <v>42</v>
      </c>
      <c r="F7821">
        <v>9301218843</v>
      </c>
      <c r="G7821" t="s">
        <v>43</v>
      </c>
      <c r="H7821">
        <v>1767</v>
      </c>
      <c r="I7821" t="s">
        <v>9060</v>
      </c>
      <c r="J7821" t="s">
        <v>31</v>
      </c>
      <c r="K7821" t="s">
        <v>49</v>
      </c>
      <c r="O7821" t="s">
        <v>33</v>
      </c>
      <c r="S7821" s="3">
        <v>45876.375</v>
      </c>
      <c r="T7821" t="s">
        <v>54</v>
      </c>
      <c r="U7821" t="s">
        <v>9060</v>
      </c>
      <c r="V7821" s="3">
        <v>45871.571527777778</v>
      </c>
      <c r="W7821" t="s">
        <v>1498</v>
      </c>
      <c r="Y7821" s="4">
        <v>45876</v>
      </c>
      <c r="Z7821" s="2">
        <v>0.81263888888888891</v>
      </c>
    </row>
    <row r="7822" spans="1:26" x14ac:dyDescent="0.3">
      <c r="A7822">
        <v>136064</v>
      </c>
      <c r="B7822" t="s">
        <v>205</v>
      </c>
      <c r="C7822" t="s">
        <v>27</v>
      </c>
      <c r="D7822" t="s">
        <v>129</v>
      </c>
      <c r="E7822" t="s">
        <v>42</v>
      </c>
      <c r="F7822">
        <v>8815012213</v>
      </c>
      <c r="G7822" t="s">
        <v>43</v>
      </c>
      <c r="H7822">
        <v>1767</v>
      </c>
      <c r="I7822" t="s">
        <v>9062</v>
      </c>
      <c r="J7822" t="s">
        <v>31</v>
      </c>
      <c r="K7822" t="s">
        <v>49</v>
      </c>
      <c r="O7822" t="s">
        <v>33</v>
      </c>
      <c r="S7822" s="3">
        <v>45876.375</v>
      </c>
      <c r="T7822" t="s">
        <v>54</v>
      </c>
      <c r="U7822" t="s">
        <v>9062</v>
      </c>
      <c r="V7822" s="3">
        <v>45871.571527777778</v>
      </c>
      <c r="W7822" t="s">
        <v>692</v>
      </c>
      <c r="Y7822" s="4">
        <v>45876</v>
      </c>
      <c r="Z7822" s="2">
        <v>0.81263888888888891</v>
      </c>
    </row>
    <row r="7823" spans="1:26" x14ac:dyDescent="0.3">
      <c r="A7823">
        <v>136064</v>
      </c>
      <c r="B7823" t="s">
        <v>205</v>
      </c>
      <c r="C7823" t="s">
        <v>27</v>
      </c>
      <c r="D7823" t="s">
        <v>129</v>
      </c>
      <c r="E7823" t="s">
        <v>42</v>
      </c>
      <c r="F7823">
        <v>8815012213</v>
      </c>
      <c r="G7823" t="s">
        <v>43</v>
      </c>
      <c r="H7823">
        <v>1767</v>
      </c>
      <c r="I7823" t="s">
        <v>9065</v>
      </c>
      <c r="J7823" t="s">
        <v>31</v>
      </c>
      <c r="K7823" t="s">
        <v>49</v>
      </c>
      <c r="O7823" t="s">
        <v>33</v>
      </c>
      <c r="S7823" s="3">
        <v>45876.375</v>
      </c>
      <c r="T7823" t="s">
        <v>54</v>
      </c>
      <c r="U7823" t="s">
        <v>9065</v>
      </c>
      <c r="V7823" s="3">
        <v>45871.571527777778</v>
      </c>
      <c r="W7823" t="s">
        <v>692</v>
      </c>
      <c r="Y7823" s="4">
        <v>45876</v>
      </c>
      <c r="Z7823" s="2">
        <v>0.81263888888888891</v>
      </c>
    </row>
    <row r="7824" spans="1:26" x14ac:dyDescent="0.3">
      <c r="A7824">
        <v>136064</v>
      </c>
      <c r="B7824" t="s">
        <v>205</v>
      </c>
      <c r="C7824" t="s">
        <v>27</v>
      </c>
      <c r="D7824" t="s">
        <v>129</v>
      </c>
      <c r="E7824" t="s">
        <v>42</v>
      </c>
      <c r="F7824">
        <v>8815012213</v>
      </c>
      <c r="G7824" t="s">
        <v>43</v>
      </c>
      <c r="H7824">
        <v>1767</v>
      </c>
      <c r="I7824" t="s">
        <v>9066</v>
      </c>
      <c r="J7824" t="s">
        <v>31</v>
      </c>
      <c r="K7824" t="s">
        <v>49</v>
      </c>
      <c r="O7824" t="s">
        <v>33</v>
      </c>
      <c r="S7824" s="3">
        <v>45876.375</v>
      </c>
      <c r="T7824" t="s">
        <v>54</v>
      </c>
      <c r="U7824" t="s">
        <v>9066</v>
      </c>
      <c r="V7824" s="3">
        <v>45871.571527777778</v>
      </c>
      <c r="W7824" t="s">
        <v>692</v>
      </c>
      <c r="Y7824" s="4">
        <v>45876</v>
      </c>
      <c r="Z7824" s="2">
        <v>0.81263888888888891</v>
      </c>
    </row>
    <row r="7825" spans="1:26" x14ac:dyDescent="0.3">
      <c r="A7825">
        <v>134819</v>
      </c>
      <c r="B7825" t="s">
        <v>1163</v>
      </c>
      <c r="C7825" t="s">
        <v>58</v>
      </c>
      <c r="D7825" t="s">
        <v>63</v>
      </c>
      <c r="E7825" t="s">
        <v>29</v>
      </c>
      <c r="G7825" t="s">
        <v>30</v>
      </c>
      <c r="H7825">
        <v>1771</v>
      </c>
      <c r="I7825" t="s">
        <v>9068</v>
      </c>
      <c r="J7825" t="s">
        <v>31</v>
      </c>
      <c r="K7825" t="s">
        <v>49</v>
      </c>
      <c r="O7825" t="s">
        <v>33</v>
      </c>
      <c r="S7825" s="3">
        <v>45876.375</v>
      </c>
      <c r="T7825" t="s">
        <v>54</v>
      </c>
      <c r="U7825" t="s">
        <v>9068</v>
      </c>
      <c r="V7825" s="3">
        <v>45871.571527777778</v>
      </c>
      <c r="W7825" t="s">
        <v>1502</v>
      </c>
      <c r="Y7825" s="4">
        <v>45876</v>
      </c>
      <c r="Z7825" s="2">
        <v>0.81263888888888891</v>
      </c>
    </row>
    <row r="7826" spans="1:26" x14ac:dyDescent="0.3">
      <c r="A7826">
        <v>134819</v>
      </c>
      <c r="B7826" t="s">
        <v>1163</v>
      </c>
      <c r="C7826" t="s">
        <v>58</v>
      </c>
      <c r="D7826" t="s">
        <v>63</v>
      </c>
      <c r="E7826" t="s">
        <v>29</v>
      </c>
      <c r="G7826" t="s">
        <v>30</v>
      </c>
      <c r="H7826">
        <v>1771</v>
      </c>
      <c r="I7826" t="s">
        <v>9069</v>
      </c>
      <c r="J7826" t="s">
        <v>31</v>
      </c>
      <c r="K7826" t="s">
        <v>49</v>
      </c>
      <c r="O7826" t="s">
        <v>33</v>
      </c>
      <c r="S7826" s="3">
        <v>45876.375</v>
      </c>
      <c r="T7826" t="s">
        <v>54</v>
      </c>
      <c r="U7826" t="s">
        <v>9069</v>
      </c>
      <c r="V7826" s="3">
        <v>45871.571527777778</v>
      </c>
      <c r="W7826" t="s">
        <v>1502</v>
      </c>
      <c r="Y7826" s="4">
        <v>45876</v>
      </c>
      <c r="Z7826" s="2">
        <v>0.81263888888888891</v>
      </c>
    </row>
    <row r="7827" spans="1:26" x14ac:dyDescent="0.3">
      <c r="A7827">
        <v>134819</v>
      </c>
      <c r="B7827" t="s">
        <v>1163</v>
      </c>
      <c r="C7827" t="s">
        <v>58</v>
      </c>
      <c r="D7827" t="s">
        <v>63</v>
      </c>
      <c r="E7827" t="s">
        <v>29</v>
      </c>
      <c r="G7827" t="s">
        <v>30</v>
      </c>
      <c r="H7827">
        <v>1771</v>
      </c>
      <c r="I7827" t="s">
        <v>9070</v>
      </c>
      <c r="J7827" t="s">
        <v>31</v>
      </c>
      <c r="K7827" t="s">
        <v>49</v>
      </c>
      <c r="O7827" t="s">
        <v>33</v>
      </c>
      <c r="S7827" s="3">
        <v>45876.375</v>
      </c>
      <c r="T7827" t="s">
        <v>54</v>
      </c>
      <c r="U7827" t="s">
        <v>9070</v>
      </c>
      <c r="V7827" s="3">
        <v>45871.571527777778</v>
      </c>
      <c r="W7827" t="s">
        <v>1502</v>
      </c>
      <c r="Y7827" s="4">
        <v>45876</v>
      </c>
      <c r="Z7827" s="2">
        <v>0.81263888888888891</v>
      </c>
    </row>
    <row r="7828" spans="1:26" x14ac:dyDescent="0.3">
      <c r="A7828">
        <v>134819</v>
      </c>
      <c r="B7828" t="s">
        <v>1163</v>
      </c>
      <c r="C7828" t="s">
        <v>58</v>
      </c>
      <c r="D7828" t="s">
        <v>63</v>
      </c>
      <c r="E7828" t="s">
        <v>29</v>
      </c>
      <c r="G7828" t="s">
        <v>30</v>
      </c>
      <c r="H7828">
        <v>1771</v>
      </c>
      <c r="I7828" t="s">
        <v>9071</v>
      </c>
      <c r="J7828" t="s">
        <v>31</v>
      </c>
      <c r="K7828" t="s">
        <v>49</v>
      </c>
      <c r="O7828" t="s">
        <v>33</v>
      </c>
      <c r="S7828" s="3">
        <v>45876.375</v>
      </c>
      <c r="T7828" t="s">
        <v>54</v>
      </c>
      <c r="U7828" t="s">
        <v>9071</v>
      </c>
      <c r="V7828" s="3">
        <v>45871.571527777778</v>
      </c>
      <c r="W7828" t="s">
        <v>1502</v>
      </c>
      <c r="Y7828" s="4">
        <v>45876</v>
      </c>
      <c r="Z7828" s="2">
        <v>0.81263888888888891</v>
      </c>
    </row>
    <row r="7829" spans="1:26" x14ac:dyDescent="0.3">
      <c r="A7829">
        <v>134819</v>
      </c>
      <c r="B7829" t="s">
        <v>1163</v>
      </c>
      <c r="C7829" t="s">
        <v>58</v>
      </c>
      <c r="D7829" t="s">
        <v>63</v>
      </c>
      <c r="E7829" t="s">
        <v>29</v>
      </c>
      <c r="G7829" t="s">
        <v>30</v>
      </c>
      <c r="H7829">
        <v>1771</v>
      </c>
      <c r="I7829" t="s">
        <v>9072</v>
      </c>
      <c r="J7829" t="s">
        <v>31</v>
      </c>
      <c r="K7829" t="s">
        <v>49</v>
      </c>
      <c r="O7829" t="s">
        <v>33</v>
      </c>
      <c r="S7829" s="3">
        <v>45876.375</v>
      </c>
      <c r="T7829" t="s">
        <v>54</v>
      </c>
      <c r="U7829" t="s">
        <v>9072</v>
      </c>
      <c r="V7829" s="3">
        <v>45871.571527777778</v>
      </c>
      <c r="W7829" t="s">
        <v>1502</v>
      </c>
      <c r="Y7829" s="4">
        <v>45876</v>
      </c>
      <c r="Z7829" s="2">
        <v>0.81263888888888891</v>
      </c>
    </row>
    <row r="7830" spans="1:26" x14ac:dyDescent="0.3">
      <c r="A7830">
        <v>134819</v>
      </c>
      <c r="B7830" t="s">
        <v>1163</v>
      </c>
      <c r="C7830" t="s">
        <v>58</v>
      </c>
      <c r="D7830" t="s">
        <v>63</v>
      </c>
      <c r="E7830" t="s">
        <v>29</v>
      </c>
      <c r="G7830" t="s">
        <v>30</v>
      </c>
      <c r="H7830">
        <v>1771</v>
      </c>
      <c r="I7830" t="s">
        <v>9073</v>
      </c>
      <c r="J7830" t="s">
        <v>31</v>
      </c>
      <c r="K7830" t="s">
        <v>49</v>
      </c>
      <c r="O7830" t="s">
        <v>33</v>
      </c>
      <c r="S7830" s="3">
        <v>45876.375</v>
      </c>
      <c r="T7830" t="s">
        <v>54</v>
      </c>
      <c r="U7830" t="s">
        <v>9073</v>
      </c>
      <c r="V7830" s="3">
        <v>45871.571527777778</v>
      </c>
      <c r="W7830" t="s">
        <v>1502</v>
      </c>
      <c r="Y7830" s="4">
        <v>45876</v>
      </c>
      <c r="Z7830" s="2">
        <v>0.81263888888888891</v>
      </c>
    </row>
    <row r="7831" spans="1:26" x14ac:dyDescent="0.3">
      <c r="A7831">
        <v>134819</v>
      </c>
      <c r="B7831" t="s">
        <v>1163</v>
      </c>
      <c r="C7831" t="s">
        <v>58</v>
      </c>
      <c r="D7831" t="s">
        <v>63</v>
      </c>
      <c r="E7831" t="s">
        <v>29</v>
      </c>
      <c r="G7831" t="s">
        <v>30</v>
      </c>
      <c r="H7831">
        <v>1771</v>
      </c>
      <c r="I7831" t="s">
        <v>9074</v>
      </c>
      <c r="J7831" t="s">
        <v>31</v>
      </c>
      <c r="K7831" t="s">
        <v>49</v>
      </c>
      <c r="O7831" t="s">
        <v>33</v>
      </c>
      <c r="S7831" s="3">
        <v>45876.375</v>
      </c>
      <c r="T7831" t="s">
        <v>54</v>
      </c>
      <c r="U7831" t="s">
        <v>9074</v>
      </c>
      <c r="V7831" s="3">
        <v>45871.571527777778</v>
      </c>
      <c r="W7831" t="s">
        <v>1502</v>
      </c>
      <c r="Y7831" s="4">
        <v>45876</v>
      </c>
      <c r="Z7831" s="2">
        <v>0.81263888888888891</v>
      </c>
    </row>
    <row r="7832" spans="1:26" x14ac:dyDescent="0.3">
      <c r="A7832">
        <v>134342</v>
      </c>
      <c r="B7832" t="s">
        <v>1163</v>
      </c>
      <c r="C7832" t="s">
        <v>27</v>
      </c>
      <c r="D7832" t="s">
        <v>63</v>
      </c>
      <c r="E7832" t="s">
        <v>29</v>
      </c>
      <c r="F7832">
        <v>8080981913</v>
      </c>
      <c r="G7832" t="s">
        <v>30</v>
      </c>
      <c r="H7832">
        <v>1771</v>
      </c>
      <c r="I7832" t="s">
        <v>9075</v>
      </c>
      <c r="J7832" t="s">
        <v>31</v>
      </c>
      <c r="K7832" t="s">
        <v>49</v>
      </c>
      <c r="O7832" t="s">
        <v>33</v>
      </c>
      <c r="S7832" s="3">
        <v>45876.375</v>
      </c>
      <c r="T7832" t="s">
        <v>54</v>
      </c>
      <c r="U7832" t="s">
        <v>9075</v>
      </c>
      <c r="V7832" s="3">
        <v>45871.571527777778</v>
      </c>
      <c r="W7832" t="s">
        <v>1500</v>
      </c>
      <c r="Y7832" s="4">
        <v>45876</v>
      </c>
      <c r="Z7832" s="2">
        <v>0.81263888888888891</v>
      </c>
    </row>
    <row r="7833" spans="1:26" x14ac:dyDescent="0.3">
      <c r="A7833">
        <v>134819</v>
      </c>
      <c r="B7833" t="s">
        <v>1163</v>
      </c>
      <c r="C7833" t="s">
        <v>58</v>
      </c>
      <c r="D7833" t="s">
        <v>63</v>
      </c>
      <c r="E7833" t="s">
        <v>29</v>
      </c>
      <c r="G7833" t="s">
        <v>30</v>
      </c>
      <c r="H7833">
        <v>1771</v>
      </c>
      <c r="I7833" t="s">
        <v>9076</v>
      </c>
      <c r="J7833" t="s">
        <v>31</v>
      </c>
      <c r="K7833" t="s">
        <v>49</v>
      </c>
      <c r="O7833" t="s">
        <v>33</v>
      </c>
      <c r="S7833" s="3">
        <v>45876.375</v>
      </c>
      <c r="T7833" t="s">
        <v>54</v>
      </c>
      <c r="U7833" t="s">
        <v>9076</v>
      </c>
      <c r="V7833" s="3">
        <v>45871.571527777778</v>
      </c>
      <c r="W7833" t="s">
        <v>1502</v>
      </c>
      <c r="Y7833" s="4">
        <v>45876</v>
      </c>
      <c r="Z7833" s="2">
        <v>0.81263888888888891</v>
      </c>
    </row>
    <row r="7834" spans="1:26" x14ac:dyDescent="0.3">
      <c r="A7834">
        <v>134342</v>
      </c>
      <c r="B7834" t="s">
        <v>1163</v>
      </c>
      <c r="C7834" t="s">
        <v>27</v>
      </c>
      <c r="D7834" t="s">
        <v>63</v>
      </c>
      <c r="E7834" t="s">
        <v>29</v>
      </c>
      <c r="F7834">
        <v>8080981913</v>
      </c>
      <c r="G7834" t="s">
        <v>30</v>
      </c>
      <c r="H7834">
        <v>1771</v>
      </c>
      <c r="I7834" t="s">
        <v>9077</v>
      </c>
      <c r="J7834" t="s">
        <v>31</v>
      </c>
      <c r="K7834" t="s">
        <v>49</v>
      </c>
      <c r="O7834" t="s">
        <v>33</v>
      </c>
      <c r="S7834" s="3">
        <v>45876.375</v>
      </c>
      <c r="T7834" t="s">
        <v>54</v>
      </c>
      <c r="U7834" t="s">
        <v>9077</v>
      </c>
      <c r="V7834" s="3">
        <v>45871.571527777778</v>
      </c>
      <c r="W7834" t="s">
        <v>1500</v>
      </c>
      <c r="Y7834" s="4">
        <v>45876</v>
      </c>
      <c r="Z7834" s="2">
        <v>0.81263888888888891</v>
      </c>
    </row>
    <row r="7835" spans="1:26" x14ac:dyDescent="0.3">
      <c r="A7835">
        <v>134819</v>
      </c>
      <c r="B7835" t="s">
        <v>1163</v>
      </c>
      <c r="C7835" t="s">
        <v>58</v>
      </c>
      <c r="D7835" t="s">
        <v>63</v>
      </c>
      <c r="E7835" t="s">
        <v>29</v>
      </c>
      <c r="G7835" t="s">
        <v>30</v>
      </c>
      <c r="H7835">
        <v>1771</v>
      </c>
      <c r="I7835" t="s">
        <v>9078</v>
      </c>
      <c r="J7835" t="s">
        <v>31</v>
      </c>
      <c r="K7835" t="s">
        <v>49</v>
      </c>
      <c r="O7835" t="s">
        <v>33</v>
      </c>
      <c r="S7835" s="3">
        <v>45876.375</v>
      </c>
      <c r="T7835" t="s">
        <v>54</v>
      </c>
      <c r="U7835" t="s">
        <v>9078</v>
      </c>
      <c r="V7835" s="3">
        <v>45871.571527777778</v>
      </c>
      <c r="W7835" t="s">
        <v>1502</v>
      </c>
      <c r="Y7835" s="4">
        <v>45876</v>
      </c>
      <c r="Z7835" s="2">
        <v>0.81263888888888891</v>
      </c>
    </row>
    <row r="7836" spans="1:26" x14ac:dyDescent="0.3">
      <c r="A7836">
        <v>12099</v>
      </c>
      <c r="B7836" t="s">
        <v>1163</v>
      </c>
      <c r="C7836" t="s">
        <v>58</v>
      </c>
      <c r="D7836" t="s">
        <v>63</v>
      </c>
      <c r="E7836" t="s">
        <v>29</v>
      </c>
      <c r="F7836">
        <v>9325514386</v>
      </c>
      <c r="G7836" t="s">
        <v>30</v>
      </c>
      <c r="H7836">
        <v>1771</v>
      </c>
      <c r="I7836" t="s">
        <v>9079</v>
      </c>
      <c r="J7836" t="s">
        <v>31</v>
      </c>
      <c r="K7836" t="s">
        <v>49</v>
      </c>
      <c r="O7836" t="s">
        <v>33</v>
      </c>
      <c r="S7836" s="3">
        <v>45876.375</v>
      </c>
      <c r="T7836" t="s">
        <v>54</v>
      </c>
      <c r="U7836" t="s">
        <v>9079</v>
      </c>
      <c r="V7836" s="3">
        <v>45871.571527777778</v>
      </c>
      <c r="W7836" t="s">
        <v>1164</v>
      </c>
      <c r="Y7836" s="4">
        <v>45876</v>
      </c>
      <c r="Z7836" s="2">
        <v>0.81263888888888891</v>
      </c>
    </row>
    <row r="7837" spans="1:26" x14ac:dyDescent="0.3">
      <c r="A7837">
        <v>134342</v>
      </c>
      <c r="B7837" t="s">
        <v>1163</v>
      </c>
      <c r="C7837" t="s">
        <v>27</v>
      </c>
      <c r="D7837" t="s">
        <v>63</v>
      </c>
      <c r="E7837" t="s">
        <v>29</v>
      </c>
      <c r="F7837">
        <v>8080981913</v>
      </c>
      <c r="G7837" t="s">
        <v>30</v>
      </c>
      <c r="H7837">
        <v>1771</v>
      </c>
      <c r="I7837" t="s">
        <v>9080</v>
      </c>
      <c r="J7837" t="s">
        <v>31</v>
      </c>
      <c r="K7837" t="s">
        <v>49</v>
      </c>
      <c r="O7837" t="s">
        <v>33</v>
      </c>
      <c r="S7837" s="3">
        <v>45876.375</v>
      </c>
      <c r="T7837" t="s">
        <v>54</v>
      </c>
      <c r="U7837" t="s">
        <v>9080</v>
      </c>
      <c r="V7837" s="3">
        <v>45871.571527777778</v>
      </c>
      <c r="W7837" t="s">
        <v>1500</v>
      </c>
      <c r="Y7837" s="4">
        <v>45876</v>
      </c>
      <c r="Z7837" s="2">
        <v>0.81263888888888891</v>
      </c>
    </row>
    <row r="7838" spans="1:26" x14ac:dyDescent="0.3">
      <c r="A7838">
        <v>134342</v>
      </c>
      <c r="B7838" t="s">
        <v>1163</v>
      </c>
      <c r="C7838" t="s">
        <v>27</v>
      </c>
      <c r="D7838" t="s">
        <v>63</v>
      </c>
      <c r="E7838" t="s">
        <v>29</v>
      </c>
      <c r="F7838">
        <v>8080981913</v>
      </c>
      <c r="G7838" t="s">
        <v>30</v>
      </c>
      <c r="H7838">
        <v>1771</v>
      </c>
      <c r="I7838" t="s">
        <v>9081</v>
      </c>
      <c r="J7838" t="s">
        <v>31</v>
      </c>
      <c r="K7838" t="s">
        <v>49</v>
      </c>
      <c r="O7838" t="s">
        <v>33</v>
      </c>
      <c r="S7838" s="3">
        <v>45876.375</v>
      </c>
      <c r="T7838" t="s">
        <v>54</v>
      </c>
      <c r="U7838" t="s">
        <v>9081</v>
      </c>
      <c r="V7838" s="3">
        <v>45871.571527777778</v>
      </c>
      <c r="W7838" t="s">
        <v>1500</v>
      </c>
      <c r="Y7838" s="4">
        <v>45876</v>
      </c>
      <c r="Z7838" s="2">
        <v>0.81263888888888891</v>
      </c>
    </row>
    <row r="7839" spans="1:26" x14ac:dyDescent="0.3">
      <c r="A7839">
        <v>134342</v>
      </c>
      <c r="B7839" t="s">
        <v>1163</v>
      </c>
      <c r="C7839" t="s">
        <v>27</v>
      </c>
      <c r="D7839" t="s">
        <v>63</v>
      </c>
      <c r="E7839" t="s">
        <v>29</v>
      </c>
      <c r="F7839">
        <v>8080981913</v>
      </c>
      <c r="G7839" t="s">
        <v>30</v>
      </c>
      <c r="H7839">
        <v>1771</v>
      </c>
      <c r="I7839" t="s">
        <v>9082</v>
      </c>
      <c r="J7839" t="s">
        <v>31</v>
      </c>
      <c r="K7839" t="s">
        <v>49</v>
      </c>
      <c r="O7839" t="s">
        <v>33</v>
      </c>
      <c r="S7839" s="3">
        <v>45876.375</v>
      </c>
      <c r="T7839" t="s">
        <v>54</v>
      </c>
      <c r="U7839" t="s">
        <v>9082</v>
      </c>
      <c r="V7839" s="3">
        <v>45871.571527777778</v>
      </c>
      <c r="W7839" t="s">
        <v>1500</v>
      </c>
      <c r="Y7839" s="4">
        <v>45876</v>
      </c>
      <c r="Z7839" s="2">
        <v>0.81263888888888891</v>
      </c>
    </row>
    <row r="7840" spans="1:26" x14ac:dyDescent="0.3">
      <c r="A7840">
        <v>134342</v>
      </c>
      <c r="B7840" t="s">
        <v>1163</v>
      </c>
      <c r="C7840" t="s">
        <v>27</v>
      </c>
      <c r="D7840" t="s">
        <v>63</v>
      </c>
      <c r="E7840" t="s">
        <v>29</v>
      </c>
      <c r="F7840">
        <v>8080981913</v>
      </c>
      <c r="G7840" t="s">
        <v>30</v>
      </c>
      <c r="H7840">
        <v>1771</v>
      </c>
      <c r="I7840" t="s">
        <v>9083</v>
      </c>
      <c r="J7840" t="s">
        <v>31</v>
      </c>
      <c r="K7840" t="s">
        <v>49</v>
      </c>
      <c r="O7840" t="s">
        <v>33</v>
      </c>
      <c r="S7840" s="3">
        <v>45876.375</v>
      </c>
      <c r="T7840" t="s">
        <v>54</v>
      </c>
      <c r="U7840" t="s">
        <v>9083</v>
      </c>
      <c r="V7840" s="3">
        <v>45871.571527777778</v>
      </c>
      <c r="W7840" t="s">
        <v>1500</v>
      </c>
      <c r="Y7840" s="4">
        <v>45876</v>
      </c>
      <c r="Z7840" s="2">
        <v>0.81263888888888891</v>
      </c>
    </row>
    <row r="7841" spans="1:26" x14ac:dyDescent="0.3">
      <c r="A7841">
        <v>134342</v>
      </c>
      <c r="B7841" t="s">
        <v>1163</v>
      </c>
      <c r="C7841" t="s">
        <v>27</v>
      </c>
      <c r="D7841" t="s">
        <v>63</v>
      </c>
      <c r="E7841" t="s">
        <v>29</v>
      </c>
      <c r="F7841">
        <v>8080981913</v>
      </c>
      <c r="G7841" t="s">
        <v>30</v>
      </c>
      <c r="H7841">
        <v>1771</v>
      </c>
      <c r="I7841" t="s">
        <v>9084</v>
      </c>
      <c r="J7841" t="s">
        <v>31</v>
      </c>
      <c r="K7841" t="s">
        <v>49</v>
      </c>
      <c r="O7841" t="s">
        <v>33</v>
      </c>
      <c r="S7841" s="3">
        <v>45876.375</v>
      </c>
      <c r="T7841" t="s">
        <v>54</v>
      </c>
      <c r="U7841" t="s">
        <v>9084</v>
      </c>
      <c r="V7841" s="3">
        <v>45871.571527777778</v>
      </c>
      <c r="W7841" t="s">
        <v>1500</v>
      </c>
      <c r="Y7841" s="4">
        <v>45876</v>
      </c>
      <c r="Z7841" s="2">
        <v>0.81263888888888891</v>
      </c>
    </row>
    <row r="7842" spans="1:26" x14ac:dyDescent="0.3">
      <c r="A7842">
        <v>134342</v>
      </c>
      <c r="B7842" t="s">
        <v>1163</v>
      </c>
      <c r="C7842" t="s">
        <v>27</v>
      </c>
      <c r="D7842" t="s">
        <v>63</v>
      </c>
      <c r="E7842" t="s">
        <v>29</v>
      </c>
      <c r="F7842">
        <v>8080981913</v>
      </c>
      <c r="G7842" t="s">
        <v>30</v>
      </c>
      <c r="H7842">
        <v>1771</v>
      </c>
      <c r="I7842" t="s">
        <v>9085</v>
      </c>
      <c r="J7842" t="s">
        <v>31</v>
      </c>
      <c r="K7842" t="s">
        <v>49</v>
      </c>
      <c r="O7842" t="s">
        <v>33</v>
      </c>
      <c r="S7842" s="3">
        <v>45876.375</v>
      </c>
      <c r="T7842" t="s">
        <v>54</v>
      </c>
      <c r="U7842" t="s">
        <v>9085</v>
      </c>
      <c r="V7842" s="3">
        <v>45871.571527777778</v>
      </c>
      <c r="W7842" t="s">
        <v>1500</v>
      </c>
      <c r="Y7842" s="4">
        <v>45876</v>
      </c>
      <c r="Z7842" s="2">
        <v>0.81263888888888891</v>
      </c>
    </row>
    <row r="7843" spans="1:26" x14ac:dyDescent="0.3">
      <c r="A7843">
        <v>134819</v>
      </c>
      <c r="B7843" t="s">
        <v>1163</v>
      </c>
      <c r="C7843" t="s">
        <v>58</v>
      </c>
      <c r="D7843" t="s">
        <v>63</v>
      </c>
      <c r="E7843" t="s">
        <v>29</v>
      </c>
      <c r="G7843" t="s">
        <v>30</v>
      </c>
      <c r="H7843">
        <v>1771</v>
      </c>
      <c r="I7843" t="s">
        <v>9086</v>
      </c>
      <c r="J7843" t="s">
        <v>31</v>
      </c>
      <c r="K7843" t="s">
        <v>49</v>
      </c>
      <c r="O7843" t="s">
        <v>33</v>
      </c>
      <c r="S7843" s="3">
        <v>45876.375</v>
      </c>
      <c r="T7843" t="s">
        <v>54</v>
      </c>
      <c r="U7843" t="s">
        <v>9086</v>
      </c>
      <c r="V7843" s="3">
        <v>45871.571527777778</v>
      </c>
      <c r="W7843" t="s">
        <v>1502</v>
      </c>
      <c r="Y7843" s="4">
        <v>45876</v>
      </c>
      <c r="Z7843" s="2">
        <v>0.81263888888888891</v>
      </c>
    </row>
    <row r="7844" spans="1:26" x14ac:dyDescent="0.3">
      <c r="A7844">
        <v>135635</v>
      </c>
      <c r="B7844" t="s">
        <v>1163</v>
      </c>
      <c r="C7844" t="s">
        <v>27</v>
      </c>
      <c r="D7844" t="s">
        <v>63</v>
      </c>
      <c r="E7844" t="s">
        <v>29</v>
      </c>
      <c r="F7844">
        <v>8308075548</v>
      </c>
      <c r="G7844" t="s">
        <v>30</v>
      </c>
      <c r="H7844">
        <v>1771</v>
      </c>
      <c r="I7844" t="s">
        <v>9087</v>
      </c>
      <c r="J7844" t="s">
        <v>31</v>
      </c>
      <c r="K7844" t="s">
        <v>49</v>
      </c>
      <c r="O7844" t="s">
        <v>33</v>
      </c>
      <c r="S7844" s="3">
        <v>45876.375</v>
      </c>
      <c r="T7844" t="s">
        <v>54</v>
      </c>
      <c r="U7844" t="s">
        <v>9087</v>
      </c>
      <c r="V7844" s="3">
        <v>45871.571527777778</v>
      </c>
      <c r="W7844" t="s">
        <v>2042</v>
      </c>
      <c r="Y7844" s="4">
        <v>45876</v>
      </c>
      <c r="Z7844" s="2">
        <v>0.81263888888888891</v>
      </c>
    </row>
    <row r="7845" spans="1:26" x14ac:dyDescent="0.3">
      <c r="A7845">
        <v>134342</v>
      </c>
      <c r="B7845" t="s">
        <v>1163</v>
      </c>
      <c r="C7845" t="s">
        <v>27</v>
      </c>
      <c r="D7845" t="s">
        <v>63</v>
      </c>
      <c r="E7845" t="s">
        <v>29</v>
      </c>
      <c r="F7845">
        <v>8080981913</v>
      </c>
      <c r="G7845" t="s">
        <v>30</v>
      </c>
      <c r="H7845">
        <v>1771</v>
      </c>
      <c r="I7845" t="s">
        <v>9088</v>
      </c>
      <c r="J7845" t="s">
        <v>31</v>
      </c>
      <c r="K7845" t="s">
        <v>49</v>
      </c>
      <c r="O7845" t="s">
        <v>33</v>
      </c>
      <c r="S7845" s="3">
        <v>45876.375</v>
      </c>
      <c r="T7845" t="s">
        <v>54</v>
      </c>
      <c r="U7845" t="s">
        <v>9088</v>
      </c>
      <c r="V7845" s="3">
        <v>45871.571527777778</v>
      </c>
      <c r="W7845" t="s">
        <v>1500</v>
      </c>
      <c r="Y7845" s="4">
        <v>45876</v>
      </c>
      <c r="Z7845" s="2">
        <v>0.81263888888888891</v>
      </c>
    </row>
    <row r="7846" spans="1:26" x14ac:dyDescent="0.3">
      <c r="A7846">
        <v>134342</v>
      </c>
      <c r="B7846" t="s">
        <v>1163</v>
      </c>
      <c r="C7846" t="s">
        <v>27</v>
      </c>
      <c r="D7846" t="s">
        <v>63</v>
      </c>
      <c r="E7846" t="s">
        <v>29</v>
      </c>
      <c r="F7846">
        <v>8080981913</v>
      </c>
      <c r="G7846" t="s">
        <v>30</v>
      </c>
      <c r="H7846">
        <v>1771</v>
      </c>
      <c r="I7846" t="s">
        <v>9089</v>
      </c>
      <c r="J7846" t="s">
        <v>31</v>
      </c>
      <c r="K7846" t="s">
        <v>49</v>
      </c>
      <c r="O7846" t="s">
        <v>33</v>
      </c>
      <c r="S7846" s="3">
        <v>45876.375</v>
      </c>
      <c r="T7846" t="s">
        <v>54</v>
      </c>
      <c r="U7846" t="s">
        <v>9089</v>
      </c>
      <c r="V7846" s="3">
        <v>45871.571527777778</v>
      </c>
      <c r="W7846" t="s">
        <v>1500</v>
      </c>
      <c r="Y7846" s="4">
        <v>45876</v>
      </c>
      <c r="Z7846" s="2">
        <v>0.81263888888888891</v>
      </c>
    </row>
    <row r="7847" spans="1:26" x14ac:dyDescent="0.3">
      <c r="A7847">
        <v>135635</v>
      </c>
      <c r="B7847" t="s">
        <v>1163</v>
      </c>
      <c r="C7847" t="s">
        <v>27</v>
      </c>
      <c r="D7847" t="s">
        <v>63</v>
      </c>
      <c r="E7847" t="s">
        <v>29</v>
      </c>
      <c r="F7847">
        <v>8308075548</v>
      </c>
      <c r="G7847" t="s">
        <v>30</v>
      </c>
      <c r="H7847">
        <v>1771</v>
      </c>
      <c r="I7847" t="s">
        <v>9090</v>
      </c>
      <c r="J7847" t="s">
        <v>31</v>
      </c>
      <c r="K7847" t="s">
        <v>49</v>
      </c>
      <c r="O7847" t="s">
        <v>33</v>
      </c>
      <c r="S7847" s="3">
        <v>45876.375</v>
      </c>
      <c r="T7847" t="s">
        <v>54</v>
      </c>
      <c r="U7847" t="s">
        <v>9090</v>
      </c>
      <c r="V7847" s="3">
        <v>45871.571527777778</v>
      </c>
      <c r="W7847" t="s">
        <v>2042</v>
      </c>
      <c r="Y7847" s="4">
        <v>45876</v>
      </c>
      <c r="Z7847" s="2">
        <v>0.81263888888888891</v>
      </c>
    </row>
    <row r="7848" spans="1:26" x14ac:dyDescent="0.3">
      <c r="A7848">
        <v>135635</v>
      </c>
      <c r="B7848" t="s">
        <v>1163</v>
      </c>
      <c r="C7848" t="s">
        <v>27</v>
      </c>
      <c r="D7848" t="s">
        <v>63</v>
      </c>
      <c r="E7848" t="s">
        <v>29</v>
      </c>
      <c r="F7848">
        <v>8308075548</v>
      </c>
      <c r="G7848" t="s">
        <v>30</v>
      </c>
      <c r="H7848">
        <v>1771</v>
      </c>
      <c r="I7848" t="s">
        <v>9091</v>
      </c>
      <c r="J7848" t="s">
        <v>31</v>
      </c>
      <c r="K7848" t="s">
        <v>49</v>
      </c>
      <c r="O7848" t="s">
        <v>33</v>
      </c>
      <c r="S7848" s="3">
        <v>45876.375</v>
      </c>
      <c r="T7848" t="s">
        <v>54</v>
      </c>
      <c r="U7848" t="s">
        <v>9091</v>
      </c>
      <c r="V7848" s="3">
        <v>45871.571527777778</v>
      </c>
      <c r="W7848" t="s">
        <v>2042</v>
      </c>
      <c r="Y7848" s="4">
        <v>45876</v>
      </c>
      <c r="Z7848" s="2">
        <v>0.81263888888888891</v>
      </c>
    </row>
    <row r="7849" spans="1:26" x14ac:dyDescent="0.3">
      <c r="A7849">
        <v>135635</v>
      </c>
      <c r="B7849" t="s">
        <v>1163</v>
      </c>
      <c r="C7849" t="s">
        <v>27</v>
      </c>
      <c r="D7849" t="s">
        <v>63</v>
      </c>
      <c r="E7849" t="s">
        <v>29</v>
      </c>
      <c r="F7849">
        <v>8308075548</v>
      </c>
      <c r="G7849" t="s">
        <v>30</v>
      </c>
      <c r="H7849">
        <v>1771</v>
      </c>
      <c r="I7849" t="s">
        <v>9092</v>
      </c>
      <c r="J7849" t="s">
        <v>31</v>
      </c>
      <c r="K7849" t="s">
        <v>49</v>
      </c>
      <c r="O7849" t="s">
        <v>33</v>
      </c>
      <c r="S7849" s="3">
        <v>45876.375</v>
      </c>
      <c r="T7849" t="s">
        <v>54</v>
      </c>
      <c r="U7849" t="s">
        <v>9092</v>
      </c>
      <c r="V7849" s="3">
        <v>45871.571527777778</v>
      </c>
      <c r="W7849" t="s">
        <v>2042</v>
      </c>
      <c r="Y7849" s="4">
        <v>45876</v>
      </c>
      <c r="Z7849" s="2">
        <v>0.81263888888888891</v>
      </c>
    </row>
    <row r="7850" spans="1:26" x14ac:dyDescent="0.3">
      <c r="A7850">
        <v>135635</v>
      </c>
      <c r="B7850" t="s">
        <v>1163</v>
      </c>
      <c r="C7850" t="s">
        <v>27</v>
      </c>
      <c r="D7850" t="s">
        <v>63</v>
      </c>
      <c r="E7850" t="s">
        <v>29</v>
      </c>
      <c r="F7850">
        <v>8308075548</v>
      </c>
      <c r="G7850" t="s">
        <v>30</v>
      </c>
      <c r="H7850">
        <v>1771</v>
      </c>
      <c r="I7850" t="s">
        <v>9093</v>
      </c>
      <c r="J7850" t="s">
        <v>31</v>
      </c>
      <c r="K7850" t="s">
        <v>49</v>
      </c>
      <c r="O7850" t="s">
        <v>33</v>
      </c>
      <c r="S7850" s="3">
        <v>45876.375</v>
      </c>
      <c r="T7850" t="s">
        <v>54</v>
      </c>
      <c r="U7850" t="s">
        <v>9093</v>
      </c>
      <c r="V7850" s="3">
        <v>45871.571527777778</v>
      </c>
      <c r="W7850" t="s">
        <v>2042</v>
      </c>
      <c r="Y7850" s="4">
        <v>45876</v>
      </c>
      <c r="Z7850" s="2">
        <v>0.81263888888888891</v>
      </c>
    </row>
    <row r="7851" spans="1:26" x14ac:dyDescent="0.3">
      <c r="A7851">
        <v>135635</v>
      </c>
      <c r="B7851" t="s">
        <v>1163</v>
      </c>
      <c r="C7851" t="s">
        <v>27</v>
      </c>
      <c r="D7851" t="s">
        <v>63</v>
      </c>
      <c r="E7851" t="s">
        <v>29</v>
      </c>
      <c r="F7851">
        <v>8308075548</v>
      </c>
      <c r="G7851" t="s">
        <v>30</v>
      </c>
      <c r="H7851">
        <v>1771</v>
      </c>
      <c r="I7851" t="s">
        <v>9094</v>
      </c>
      <c r="J7851" t="s">
        <v>31</v>
      </c>
      <c r="K7851" t="s">
        <v>49</v>
      </c>
      <c r="O7851" t="s">
        <v>33</v>
      </c>
      <c r="S7851" s="3">
        <v>45876.375</v>
      </c>
      <c r="T7851" t="s">
        <v>54</v>
      </c>
      <c r="U7851" t="s">
        <v>9094</v>
      </c>
      <c r="V7851" s="3">
        <v>45871.571527777778</v>
      </c>
      <c r="W7851" t="s">
        <v>2042</v>
      </c>
      <c r="Y7851" s="4">
        <v>45876</v>
      </c>
      <c r="Z7851" s="2">
        <v>0.81263888888888891</v>
      </c>
    </row>
    <row r="7852" spans="1:26" x14ac:dyDescent="0.3">
      <c r="A7852">
        <v>135635</v>
      </c>
      <c r="B7852" t="s">
        <v>1163</v>
      </c>
      <c r="C7852" t="s">
        <v>27</v>
      </c>
      <c r="D7852" t="s">
        <v>63</v>
      </c>
      <c r="E7852" t="s">
        <v>29</v>
      </c>
      <c r="F7852">
        <v>8308075548</v>
      </c>
      <c r="G7852" t="s">
        <v>30</v>
      </c>
      <c r="H7852">
        <v>1771</v>
      </c>
      <c r="I7852" t="s">
        <v>9095</v>
      </c>
      <c r="J7852" t="s">
        <v>31</v>
      </c>
      <c r="K7852" t="s">
        <v>49</v>
      </c>
      <c r="O7852" t="s">
        <v>33</v>
      </c>
      <c r="S7852" s="3">
        <v>45876.375</v>
      </c>
      <c r="T7852" t="s">
        <v>54</v>
      </c>
      <c r="U7852" t="s">
        <v>9095</v>
      </c>
      <c r="V7852" s="3">
        <v>45871.571527777778</v>
      </c>
      <c r="W7852" t="s">
        <v>2042</v>
      </c>
      <c r="Y7852" s="4">
        <v>45876</v>
      </c>
      <c r="Z7852" s="2">
        <v>0.81263888888888891</v>
      </c>
    </row>
    <row r="7853" spans="1:26" x14ac:dyDescent="0.3">
      <c r="A7853">
        <v>135635</v>
      </c>
      <c r="B7853" t="s">
        <v>1163</v>
      </c>
      <c r="C7853" t="s">
        <v>27</v>
      </c>
      <c r="D7853" t="s">
        <v>63</v>
      </c>
      <c r="E7853" t="s">
        <v>29</v>
      </c>
      <c r="F7853">
        <v>8308075548</v>
      </c>
      <c r="G7853" t="s">
        <v>30</v>
      </c>
      <c r="H7853">
        <v>1771</v>
      </c>
      <c r="I7853" t="s">
        <v>9096</v>
      </c>
      <c r="J7853" t="s">
        <v>31</v>
      </c>
      <c r="K7853" t="s">
        <v>49</v>
      </c>
      <c r="O7853" t="s">
        <v>33</v>
      </c>
      <c r="S7853" s="3">
        <v>45876.375</v>
      </c>
      <c r="T7853" t="s">
        <v>54</v>
      </c>
      <c r="U7853" t="s">
        <v>9096</v>
      </c>
      <c r="V7853" s="3">
        <v>45871.571527777778</v>
      </c>
      <c r="W7853" t="s">
        <v>2042</v>
      </c>
      <c r="Y7853" s="4">
        <v>45876</v>
      </c>
      <c r="Z7853" s="2">
        <v>0.81263888888888891</v>
      </c>
    </row>
    <row r="7854" spans="1:26" x14ac:dyDescent="0.3">
      <c r="A7854">
        <v>135635</v>
      </c>
      <c r="B7854" t="s">
        <v>1163</v>
      </c>
      <c r="C7854" t="s">
        <v>27</v>
      </c>
      <c r="D7854" t="s">
        <v>63</v>
      </c>
      <c r="E7854" t="s">
        <v>29</v>
      </c>
      <c r="F7854">
        <v>8308075548</v>
      </c>
      <c r="G7854" t="s">
        <v>30</v>
      </c>
      <c r="H7854">
        <v>1771</v>
      </c>
      <c r="I7854" t="s">
        <v>9097</v>
      </c>
      <c r="J7854" t="s">
        <v>31</v>
      </c>
      <c r="K7854" t="s">
        <v>49</v>
      </c>
      <c r="O7854" t="s">
        <v>33</v>
      </c>
      <c r="S7854" s="3">
        <v>45876.375</v>
      </c>
      <c r="T7854" t="s">
        <v>54</v>
      </c>
      <c r="U7854" t="s">
        <v>9097</v>
      </c>
      <c r="V7854" s="3">
        <v>45871.571527777778</v>
      </c>
      <c r="W7854" t="s">
        <v>2042</v>
      </c>
      <c r="Y7854" s="4">
        <v>45876</v>
      </c>
      <c r="Z7854" s="2">
        <v>0.81263888888888891</v>
      </c>
    </row>
    <row r="7855" spans="1:26" x14ac:dyDescent="0.3">
      <c r="A7855">
        <v>135635</v>
      </c>
      <c r="B7855" t="s">
        <v>1163</v>
      </c>
      <c r="C7855" t="s">
        <v>27</v>
      </c>
      <c r="D7855" t="s">
        <v>63</v>
      </c>
      <c r="E7855" t="s">
        <v>29</v>
      </c>
      <c r="F7855">
        <v>8308075548</v>
      </c>
      <c r="G7855" t="s">
        <v>30</v>
      </c>
      <c r="H7855">
        <v>1771</v>
      </c>
      <c r="I7855" t="s">
        <v>9098</v>
      </c>
      <c r="J7855" t="s">
        <v>31</v>
      </c>
      <c r="K7855" t="s">
        <v>49</v>
      </c>
      <c r="O7855" t="s">
        <v>33</v>
      </c>
      <c r="S7855" s="3">
        <v>45876.375</v>
      </c>
      <c r="T7855" t="s">
        <v>54</v>
      </c>
      <c r="U7855" t="s">
        <v>9098</v>
      </c>
      <c r="V7855" s="3">
        <v>45871.571527777778</v>
      </c>
      <c r="W7855" t="s">
        <v>2042</v>
      </c>
      <c r="Y7855" s="4">
        <v>45876</v>
      </c>
      <c r="Z7855" s="2">
        <v>0.81263888888888891</v>
      </c>
    </row>
    <row r="7856" spans="1:26" x14ac:dyDescent="0.3">
      <c r="A7856">
        <v>135635</v>
      </c>
      <c r="B7856" t="s">
        <v>1163</v>
      </c>
      <c r="C7856" t="s">
        <v>27</v>
      </c>
      <c r="D7856" t="s">
        <v>63</v>
      </c>
      <c r="E7856" t="s">
        <v>29</v>
      </c>
      <c r="F7856">
        <v>8308075548</v>
      </c>
      <c r="G7856" t="s">
        <v>30</v>
      </c>
      <c r="H7856">
        <v>1771</v>
      </c>
      <c r="I7856" t="s">
        <v>9099</v>
      </c>
      <c r="J7856" t="s">
        <v>31</v>
      </c>
      <c r="K7856" t="s">
        <v>49</v>
      </c>
      <c r="O7856" t="s">
        <v>33</v>
      </c>
      <c r="S7856" s="3">
        <v>45876.375</v>
      </c>
      <c r="T7856" t="s">
        <v>54</v>
      </c>
      <c r="U7856" t="s">
        <v>9099</v>
      </c>
      <c r="V7856" s="3">
        <v>45871.571527777778</v>
      </c>
      <c r="W7856" t="s">
        <v>2042</v>
      </c>
      <c r="Y7856" s="4">
        <v>45876</v>
      </c>
      <c r="Z7856" s="2">
        <v>0.81263888888888891</v>
      </c>
    </row>
    <row r="7857" spans="1:26" x14ac:dyDescent="0.3">
      <c r="A7857">
        <v>136197</v>
      </c>
      <c r="B7857" t="s">
        <v>1163</v>
      </c>
      <c r="C7857" t="s">
        <v>27</v>
      </c>
      <c r="D7857" t="s">
        <v>63</v>
      </c>
      <c r="E7857" t="s">
        <v>29</v>
      </c>
      <c r="F7857">
        <v>7620763459</v>
      </c>
      <c r="G7857" t="s">
        <v>30</v>
      </c>
      <c r="H7857">
        <v>1771</v>
      </c>
      <c r="I7857" t="s">
        <v>9100</v>
      </c>
      <c r="J7857" t="s">
        <v>31</v>
      </c>
      <c r="K7857" t="s">
        <v>49</v>
      </c>
      <c r="O7857" t="s">
        <v>33</v>
      </c>
      <c r="S7857" s="3">
        <v>45876.375</v>
      </c>
      <c r="T7857" t="s">
        <v>54</v>
      </c>
      <c r="U7857" t="s">
        <v>9100</v>
      </c>
      <c r="V7857" s="3">
        <v>45871.571527777778</v>
      </c>
      <c r="W7857" t="s">
        <v>1501</v>
      </c>
      <c r="Y7857" s="4">
        <v>45876</v>
      </c>
      <c r="Z7857" s="2">
        <v>0.81263888888888891</v>
      </c>
    </row>
    <row r="7858" spans="1:26" x14ac:dyDescent="0.3">
      <c r="A7858">
        <v>12099</v>
      </c>
      <c r="B7858" t="s">
        <v>1163</v>
      </c>
      <c r="C7858" t="s">
        <v>58</v>
      </c>
      <c r="D7858" t="s">
        <v>63</v>
      </c>
      <c r="E7858" t="s">
        <v>29</v>
      </c>
      <c r="F7858">
        <v>9325514386</v>
      </c>
      <c r="G7858" t="s">
        <v>30</v>
      </c>
      <c r="H7858">
        <v>1771</v>
      </c>
      <c r="I7858" t="s">
        <v>9101</v>
      </c>
      <c r="J7858" t="s">
        <v>31</v>
      </c>
      <c r="K7858" t="s">
        <v>49</v>
      </c>
      <c r="O7858" t="s">
        <v>33</v>
      </c>
      <c r="S7858" s="3">
        <v>45876.375</v>
      </c>
      <c r="T7858" t="s">
        <v>54</v>
      </c>
      <c r="U7858" t="s">
        <v>9101</v>
      </c>
      <c r="V7858" s="3">
        <v>45871.571527777778</v>
      </c>
      <c r="W7858" t="s">
        <v>1164</v>
      </c>
      <c r="Y7858" s="4">
        <v>45876</v>
      </c>
      <c r="Z7858" s="2">
        <v>0.81263888888888891</v>
      </c>
    </row>
    <row r="7859" spans="1:26" x14ac:dyDescent="0.3">
      <c r="A7859">
        <v>136197</v>
      </c>
      <c r="B7859" t="s">
        <v>1163</v>
      </c>
      <c r="C7859" t="s">
        <v>27</v>
      </c>
      <c r="D7859" t="s">
        <v>63</v>
      </c>
      <c r="E7859" t="s">
        <v>29</v>
      </c>
      <c r="F7859">
        <v>7620763459</v>
      </c>
      <c r="G7859" t="s">
        <v>30</v>
      </c>
      <c r="H7859">
        <v>1771</v>
      </c>
      <c r="I7859" t="s">
        <v>9102</v>
      </c>
      <c r="J7859" t="s">
        <v>31</v>
      </c>
      <c r="K7859" t="s">
        <v>49</v>
      </c>
      <c r="O7859" t="s">
        <v>33</v>
      </c>
      <c r="S7859" s="3">
        <v>45876.375</v>
      </c>
      <c r="T7859" t="s">
        <v>54</v>
      </c>
      <c r="U7859" t="s">
        <v>9102</v>
      </c>
      <c r="V7859" s="3">
        <v>45871.571527777778</v>
      </c>
      <c r="W7859" t="s">
        <v>1501</v>
      </c>
      <c r="Y7859" s="4">
        <v>45876</v>
      </c>
      <c r="Z7859" s="2">
        <v>0.81263888888888891</v>
      </c>
    </row>
    <row r="7860" spans="1:26" x14ac:dyDescent="0.3">
      <c r="A7860">
        <v>136197</v>
      </c>
      <c r="B7860" t="s">
        <v>1163</v>
      </c>
      <c r="C7860" t="s">
        <v>27</v>
      </c>
      <c r="D7860" t="s">
        <v>63</v>
      </c>
      <c r="E7860" t="s">
        <v>29</v>
      </c>
      <c r="F7860">
        <v>7620763459</v>
      </c>
      <c r="G7860" t="s">
        <v>30</v>
      </c>
      <c r="H7860">
        <v>1771</v>
      </c>
      <c r="I7860" t="s">
        <v>9103</v>
      </c>
      <c r="J7860" t="s">
        <v>31</v>
      </c>
      <c r="K7860" t="s">
        <v>49</v>
      </c>
      <c r="O7860" t="s">
        <v>33</v>
      </c>
      <c r="S7860" s="3">
        <v>45876.375</v>
      </c>
      <c r="T7860" t="s">
        <v>54</v>
      </c>
      <c r="U7860" t="s">
        <v>9103</v>
      </c>
      <c r="V7860" s="3">
        <v>45871.571527777778</v>
      </c>
      <c r="W7860" t="s">
        <v>1501</v>
      </c>
      <c r="Y7860" s="4">
        <v>45876</v>
      </c>
      <c r="Z7860" s="2">
        <v>0.81263888888888891</v>
      </c>
    </row>
    <row r="7861" spans="1:26" x14ac:dyDescent="0.3">
      <c r="A7861">
        <v>136197</v>
      </c>
      <c r="B7861" t="s">
        <v>1163</v>
      </c>
      <c r="C7861" t="s">
        <v>27</v>
      </c>
      <c r="D7861" t="s">
        <v>63</v>
      </c>
      <c r="E7861" t="s">
        <v>29</v>
      </c>
      <c r="F7861">
        <v>7620763459</v>
      </c>
      <c r="G7861" t="s">
        <v>30</v>
      </c>
      <c r="H7861">
        <v>1771</v>
      </c>
      <c r="I7861" t="s">
        <v>9104</v>
      </c>
      <c r="J7861" t="s">
        <v>31</v>
      </c>
      <c r="K7861" t="s">
        <v>49</v>
      </c>
      <c r="O7861" t="s">
        <v>33</v>
      </c>
      <c r="S7861" s="3">
        <v>45876.375</v>
      </c>
      <c r="T7861" t="s">
        <v>54</v>
      </c>
      <c r="U7861" t="s">
        <v>9104</v>
      </c>
      <c r="V7861" s="3">
        <v>45871.571527777778</v>
      </c>
      <c r="W7861" t="s">
        <v>1501</v>
      </c>
      <c r="Y7861" s="4">
        <v>45876</v>
      </c>
      <c r="Z7861" s="2">
        <v>0.81263888888888891</v>
      </c>
    </row>
    <row r="7862" spans="1:26" x14ac:dyDescent="0.3">
      <c r="A7862">
        <v>136197</v>
      </c>
      <c r="B7862" t="s">
        <v>1163</v>
      </c>
      <c r="C7862" t="s">
        <v>27</v>
      </c>
      <c r="D7862" t="s">
        <v>63</v>
      </c>
      <c r="E7862" t="s">
        <v>29</v>
      </c>
      <c r="F7862">
        <v>7620763459</v>
      </c>
      <c r="G7862" t="s">
        <v>30</v>
      </c>
      <c r="H7862">
        <v>1771</v>
      </c>
      <c r="I7862" t="s">
        <v>9105</v>
      </c>
      <c r="J7862" t="s">
        <v>31</v>
      </c>
      <c r="K7862" t="s">
        <v>49</v>
      </c>
      <c r="O7862" t="s">
        <v>33</v>
      </c>
      <c r="S7862" s="3">
        <v>45876.375</v>
      </c>
      <c r="T7862" t="s">
        <v>54</v>
      </c>
      <c r="U7862" t="s">
        <v>9105</v>
      </c>
      <c r="V7862" s="3">
        <v>45871.571527777778</v>
      </c>
      <c r="W7862" t="s">
        <v>1501</v>
      </c>
      <c r="Y7862" s="4">
        <v>45876</v>
      </c>
      <c r="Z7862" s="2">
        <v>0.81263888888888891</v>
      </c>
    </row>
    <row r="7863" spans="1:26" x14ac:dyDescent="0.3">
      <c r="A7863">
        <v>136197</v>
      </c>
      <c r="B7863" t="s">
        <v>1163</v>
      </c>
      <c r="C7863" t="s">
        <v>27</v>
      </c>
      <c r="D7863" t="s">
        <v>63</v>
      </c>
      <c r="E7863" t="s">
        <v>29</v>
      </c>
      <c r="F7863">
        <v>7620763459</v>
      </c>
      <c r="G7863" t="s">
        <v>30</v>
      </c>
      <c r="H7863">
        <v>1771</v>
      </c>
      <c r="I7863" t="s">
        <v>9107</v>
      </c>
      <c r="J7863" t="s">
        <v>31</v>
      </c>
      <c r="K7863" t="s">
        <v>49</v>
      </c>
      <c r="O7863" t="s">
        <v>33</v>
      </c>
      <c r="S7863" s="3">
        <v>45876.375</v>
      </c>
      <c r="T7863" t="s">
        <v>54</v>
      </c>
      <c r="U7863" t="s">
        <v>9107</v>
      </c>
      <c r="V7863" s="3">
        <v>45871.571527777778</v>
      </c>
      <c r="W7863" t="s">
        <v>1501</v>
      </c>
      <c r="Y7863" s="4">
        <v>45876</v>
      </c>
      <c r="Z7863" s="2">
        <v>0.81263888888888891</v>
      </c>
    </row>
    <row r="7864" spans="1:26" x14ac:dyDescent="0.3">
      <c r="A7864">
        <v>12099</v>
      </c>
      <c r="B7864" t="s">
        <v>1163</v>
      </c>
      <c r="C7864" t="s">
        <v>58</v>
      </c>
      <c r="D7864" t="s">
        <v>63</v>
      </c>
      <c r="E7864" t="s">
        <v>29</v>
      </c>
      <c r="F7864">
        <v>9325514386</v>
      </c>
      <c r="G7864" t="s">
        <v>30</v>
      </c>
      <c r="H7864">
        <v>1771</v>
      </c>
      <c r="I7864" t="s">
        <v>9108</v>
      </c>
      <c r="J7864" t="s">
        <v>31</v>
      </c>
      <c r="K7864" t="s">
        <v>49</v>
      </c>
      <c r="O7864" t="s">
        <v>33</v>
      </c>
      <c r="S7864" s="3">
        <v>45876.375</v>
      </c>
      <c r="T7864" t="s">
        <v>54</v>
      </c>
      <c r="U7864" t="s">
        <v>9108</v>
      </c>
      <c r="V7864" s="3">
        <v>45871.571527777778</v>
      </c>
      <c r="W7864" t="s">
        <v>1164</v>
      </c>
      <c r="Y7864" s="4">
        <v>45876</v>
      </c>
      <c r="Z7864" s="2">
        <v>0.81263888888888891</v>
      </c>
    </row>
    <row r="7865" spans="1:26" x14ac:dyDescent="0.3">
      <c r="A7865">
        <v>12099</v>
      </c>
      <c r="B7865" t="s">
        <v>1163</v>
      </c>
      <c r="C7865" t="s">
        <v>58</v>
      </c>
      <c r="D7865" t="s">
        <v>63</v>
      </c>
      <c r="E7865" t="s">
        <v>29</v>
      </c>
      <c r="F7865">
        <v>9325514386</v>
      </c>
      <c r="G7865" t="s">
        <v>30</v>
      </c>
      <c r="H7865">
        <v>1771</v>
      </c>
      <c r="I7865" t="s">
        <v>9109</v>
      </c>
      <c r="J7865" t="s">
        <v>31</v>
      </c>
      <c r="K7865" t="s">
        <v>49</v>
      </c>
      <c r="O7865" t="s">
        <v>33</v>
      </c>
      <c r="S7865" s="3">
        <v>45876.375</v>
      </c>
      <c r="T7865" t="s">
        <v>54</v>
      </c>
      <c r="U7865" t="s">
        <v>9109</v>
      </c>
      <c r="V7865" s="3">
        <v>45871.571527777778</v>
      </c>
      <c r="W7865" t="s">
        <v>1164</v>
      </c>
      <c r="Y7865" s="4">
        <v>45876</v>
      </c>
      <c r="Z7865" s="2">
        <v>0.81263888888888891</v>
      </c>
    </row>
    <row r="7866" spans="1:26" x14ac:dyDescent="0.3">
      <c r="A7866">
        <v>12099</v>
      </c>
      <c r="B7866" t="s">
        <v>1163</v>
      </c>
      <c r="C7866" t="s">
        <v>58</v>
      </c>
      <c r="D7866" t="s">
        <v>63</v>
      </c>
      <c r="E7866" t="s">
        <v>29</v>
      </c>
      <c r="F7866">
        <v>9325514386</v>
      </c>
      <c r="G7866" t="s">
        <v>30</v>
      </c>
      <c r="H7866">
        <v>1771</v>
      </c>
      <c r="I7866" t="s">
        <v>9110</v>
      </c>
      <c r="J7866" t="s">
        <v>31</v>
      </c>
      <c r="K7866" t="s">
        <v>49</v>
      </c>
      <c r="O7866" t="s">
        <v>33</v>
      </c>
      <c r="S7866" s="3">
        <v>45876.375</v>
      </c>
      <c r="T7866" t="s">
        <v>54</v>
      </c>
      <c r="U7866" t="s">
        <v>9110</v>
      </c>
      <c r="V7866" s="3">
        <v>45871.571527777778</v>
      </c>
      <c r="W7866" t="s">
        <v>1164</v>
      </c>
      <c r="Y7866" s="4">
        <v>45876</v>
      </c>
      <c r="Z7866" s="2">
        <v>0.81263888888888891</v>
      </c>
    </row>
    <row r="7867" spans="1:26" x14ac:dyDescent="0.3">
      <c r="A7867">
        <v>12099</v>
      </c>
      <c r="B7867" t="s">
        <v>1163</v>
      </c>
      <c r="C7867" t="s">
        <v>58</v>
      </c>
      <c r="D7867" t="s">
        <v>63</v>
      </c>
      <c r="E7867" t="s">
        <v>29</v>
      </c>
      <c r="F7867">
        <v>9325514386</v>
      </c>
      <c r="G7867" t="s">
        <v>30</v>
      </c>
      <c r="H7867">
        <v>1771</v>
      </c>
      <c r="I7867" t="s">
        <v>9111</v>
      </c>
      <c r="J7867" t="s">
        <v>31</v>
      </c>
      <c r="K7867" t="s">
        <v>49</v>
      </c>
      <c r="O7867" t="s">
        <v>33</v>
      </c>
      <c r="S7867" s="3">
        <v>45876.375</v>
      </c>
      <c r="T7867" t="s">
        <v>54</v>
      </c>
      <c r="U7867" t="s">
        <v>9111</v>
      </c>
      <c r="V7867" s="3">
        <v>45871.571527777778</v>
      </c>
      <c r="W7867" t="s">
        <v>1164</v>
      </c>
      <c r="Y7867" s="4">
        <v>45876</v>
      </c>
      <c r="Z7867" s="2">
        <v>0.81263888888888891</v>
      </c>
    </row>
    <row r="7868" spans="1:26" x14ac:dyDescent="0.3">
      <c r="A7868">
        <v>136197</v>
      </c>
      <c r="B7868" t="s">
        <v>1163</v>
      </c>
      <c r="C7868" t="s">
        <v>27</v>
      </c>
      <c r="D7868" t="s">
        <v>63</v>
      </c>
      <c r="E7868" t="s">
        <v>29</v>
      </c>
      <c r="F7868">
        <v>7620763459</v>
      </c>
      <c r="G7868" t="s">
        <v>30</v>
      </c>
      <c r="H7868">
        <v>1771</v>
      </c>
      <c r="I7868" t="s">
        <v>9113</v>
      </c>
      <c r="J7868" t="s">
        <v>31</v>
      </c>
      <c r="K7868" t="s">
        <v>49</v>
      </c>
      <c r="O7868" t="s">
        <v>33</v>
      </c>
      <c r="S7868" s="3">
        <v>45876.375</v>
      </c>
      <c r="T7868" t="s">
        <v>54</v>
      </c>
      <c r="U7868" t="s">
        <v>9113</v>
      </c>
      <c r="V7868" s="3">
        <v>45871.571527777778</v>
      </c>
      <c r="W7868" t="s">
        <v>1501</v>
      </c>
      <c r="Y7868" s="4">
        <v>45876</v>
      </c>
      <c r="Z7868" s="2">
        <v>0.81263888888888891</v>
      </c>
    </row>
    <row r="7869" spans="1:26" x14ac:dyDescent="0.3">
      <c r="A7869">
        <v>134819</v>
      </c>
      <c r="B7869" t="s">
        <v>1163</v>
      </c>
      <c r="C7869" t="s">
        <v>58</v>
      </c>
      <c r="D7869" t="s">
        <v>63</v>
      </c>
      <c r="E7869" t="s">
        <v>29</v>
      </c>
      <c r="G7869" t="s">
        <v>30</v>
      </c>
      <c r="H7869">
        <v>1771</v>
      </c>
      <c r="I7869" t="s">
        <v>9114</v>
      </c>
      <c r="J7869" t="s">
        <v>31</v>
      </c>
      <c r="K7869" t="s">
        <v>49</v>
      </c>
      <c r="O7869" t="s">
        <v>33</v>
      </c>
      <c r="S7869" s="3">
        <v>45876.375</v>
      </c>
      <c r="T7869" t="s">
        <v>54</v>
      </c>
      <c r="U7869" t="s">
        <v>9114</v>
      </c>
      <c r="V7869" s="3">
        <v>45871.571527777778</v>
      </c>
      <c r="W7869" t="s">
        <v>1502</v>
      </c>
      <c r="Y7869" s="4">
        <v>45876</v>
      </c>
      <c r="Z7869" s="2">
        <v>0.81263888888888891</v>
      </c>
    </row>
    <row r="7870" spans="1:26" x14ac:dyDescent="0.3">
      <c r="A7870">
        <v>134819</v>
      </c>
      <c r="B7870" t="s">
        <v>1163</v>
      </c>
      <c r="C7870" t="s">
        <v>58</v>
      </c>
      <c r="D7870" t="s">
        <v>63</v>
      </c>
      <c r="E7870" t="s">
        <v>29</v>
      </c>
      <c r="G7870" t="s">
        <v>30</v>
      </c>
      <c r="H7870">
        <v>1771</v>
      </c>
      <c r="I7870" t="s">
        <v>9115</v>
      </c>
      <c r="J7870" t="s">
        <v>31</v>
      </c>
      <c r="K7870" t="s">
        <v>49</v>
      </c>
      <c r="O7870" t="s">
        <v>33</v>
      </c>
      <c r="S7870" s="3">
        <v>45876.375</v>
      </c>
      <c r="T7870" t="s">
        <v>54</v>
      </c>
      <c r="U7870" t="s">
        <v>9115</v>
      </c>
      <c r="V7870" s="3">
        <v>45871.571527777778</v>
      </c>
      <c r="W7870" t="s">
        <v>1502</v>
      </c>
      <c r="Y7870" s="4">
        <v>45876</v>
      </c>
      <c r="Z7870" s="2">
        <v>0.81263888888888891</v>
      </c>
    </row>
    <row r="7871" spans="1:26" x14ac:dyDescent="0.3">
      <c r="A7871">
        <v>134342</v>
      </c>
      <c r="B7871" t="s">
        <v>1163</v>
      </c>
      <c r="C7871" t="s">
        <v>27</v>
      </c>
      <c r="D7871" t="s">
        <v>63</v>
      </c>
      <c r="E7871" t="s">
        <v>29</v>
      </c>
      <c r="F7871">
        <v>8080981913</v>
      </c>
      <c r="G7871" t="s">
        <v>30</v>
      </c>
      <c r="H7871">
        <v>1771</v>
      </c>
      <c r="I7871" t="s">
        <v>9116</v>
      </c>
      <c r="J7871" t="s">
        <v>31</v>
      </c>
      <c r="K7871" t="s">
        <v>49</v>
      </c>
      <c r="O7871" t="s">
        <v>33</v>
      </c>
      <c r="S7871" s="3">
        <v>45876.375</v>
      </c>
      <c r="T7871" t="s">
        <v>54</v>
      </c>
      <c r="U7871" t="s">
        <v>9116</v>
      </c>
      <c r="V7871" s="3">
        <v>45871.571527777778</v>
      </c>
      <c r="W7871" t="s">
        <v>1500</v>
      </c>
      <c r="Y7871" s="4">
        <v>45876</v>
      </c>
      <c r="Z7871" s="2">
        <v>0.81263888888888891</v>
      </c>
    </row>
    <row r="7872" spans="1:26" x14ac:dyDescent="0.3">
      <c r="A7872">
        <v>134342</v>
      </c>
      <c r="B7872" t="s">
        <v>1163</v>
      </c>
      <c r="C7872" t="s">
        <v>27</v>
      </c>
      <c r="D7872" t="s">
        <v>63</v>
      </c>
      <c r="E7872" t="s">
        <v>29</v>
      </c>
      <c r="F7872">
        <v>8080981913</v>
      </c>
      <c r="G7872" t="s">
        <v>30</v>
      </c>
      <c r="H7872">
        <v>1771</v>
      </c>
      <c r="I7872" t="s">
        <v>9117</v>
      </c>
      <c r="J7872" t="s">
        <v>31</v>
      </c>
      <c r="K7872" t="s">
        <v>49</v>
      </c>
      <c r="O7872" t="s">
        <v>33</v>
      </c>
      <c r="S7872" s="3">
        <v>45876.375</v>
      </c>
      <c r="T7872" t="s">
        <v>54</v>
      </c>
      <c r="U7872" t="s">
        <v>9117</v>
      </c>
      <c r="V7872" s="3">
        <v>45871.571527777778</v>
      </c>
      <c r="W7872" t="s">
        <v>1500</v>
      </c>
      <c r="Y7872" s="4">
        <v>45876</v>
      </c>
      <c r="Z7872" s="2">
        <v>0.81263888888888891</v>
      </c>
    </row>
    <row r="7873" spans="1:26" x14ac:dyDescent="0.3">
      <c r="A7873">
        <v>134819</v>
      </c>
      <c r="B7873" t="s">
        <v>1163</v>
      </c>
      <c r="C7873" t="s">
        <v>58</v>
      </c>
      <c r="D7873" t="s">
        <v>63</v>
      </c>
      <c r="E7873" t="s">
        <v>29</v>
      </c>
      <c r="G7873" t="s">
        <v>30</v>
      </c>
      <c r="H7873">
        <v>1771</v>
      </c>
      <c r="I7873" t="s">
        <v>9118</v>
      </c>
      <c r="J7873" t="s">
        <v>31</v>
      </c>
      <c r="K7873" t="s">
        <v>49</v>
      </c>
      <c r="O7873" t="s">
        <v>33</v>
      </c>
      <c r="S7873" s="3">
        <v>45876.375</v>
      </c>
      <c r="T7873" t="s">
        <v>54</v>
      </c>
      <c r="U7873" t="s">
        <v>9118</v>
      </c>
      <c r="V7873" s="3">
        <v>45871.571527777778</v>
      </c>
      <c r="W7873" t="s">
        <v>1502</v>
      </c>
      <c r="Y7873" s="4">
        <v>45876</v>
      </c>
      <c r="Z7873" s="2">
        <v>0.81263888888888891</v>
      </c>
    </row>
    <row r="7874" spans="1:26" x14ac:dyDescent="0.3">
      <c r="A7874">
        <v>134819</v>
      </c>
      <c r="B7874" t="s">
        <v>1163</v>
      </c>
      <c r="C7874" t="s">
        <v>58</v>
      </c>
      <c r="D7874" t="s">
        <v>63</v>
      </c>
      <c r="E7874" t="s">
        <v>29</v>
      </c>
      <c r="G7874" t="s">
        <v>30</v>
      </c>
      <c r="H7874">
        <v>1771</v>
      </c>
      <c r="I7874" t="s">
        <v>9119</v>
      </c>
      <c r="J7874" t="s">
        <v>31</v>
      </c>
      <c r="K7874" t="s">
        <v>49</v>
      </c>
      <c r="O7874" t="s">
        <v>33</v>
      </c>
      <c r="S7874" s="3">
        <v>45876.375</v>
      </c>
      <c r="T7874" t="s">
        <v>54</v>
      </c>
      <c r="U7874" t="s">
        <v>9119</v>
      </c>
      <c r="V7874" s="3">
        <v>45871.571527777778</v>
      </c>
      <c r="W7874" t="s">
        <v>1502</v>
      </c>
      <c r="Y7874" s="4">
        <v>45876</v>
      </c>
      <c r="Z7874" s="2">
        <v>0.81263888888888891</v>
      </c>
    </row>
    <row r="7875" spans="1:26" x14ac:dyDescent="0.3">
      <c r="A7875">
        <v>134342</v>
      </c>
      <c r="B7875" t="s">
        <v>1163</v>
      </c>
      <c r="C7875" t="s">
        <v>27</v>
      </c>
      <c r="D7875" t="s">
        <v>63</v>
      </c>
      <c r="E7875" t="s">
        <v>29</v>
      </c>
      <c r="F7875">
        <v>8080981913</v>
      </c>
      <c r="G7875" t="s">
        <v>30</v>
      </c>
      <c r="H7875">
        <v>1771</v>
      </c>
      <c r="I7875" t="s">
        <v>9120</v>
      </c>
      <c r="J7875" t="s">
        <v>31</v>
      </c>
      <c r="K7875" t="s">
        <v>49</v>
      </c>
      <c r="O7875" t="s">
        <v>33</v>
      </c>
      <c r="S7875" s="3">
        <v>45876.375</v>
      </c>
      <c r="T7875" t="s">
        <v>54</v>
      </c>
      <c r="U7875" t="s">
        <v>9120</v>
      </c>
      <c r="V7875" s="3">
        <v>45871.571527777778</v>
      </c>
      <c r="W7875" t="s">
        <v>1500</v>
      </c>
      <c r="Y7875" s="4">
        <v>45876</v>
      </c>
      <c r="Z7875" s="2">
        <v>0.81263888888888891</v>
      </c>
    </row>
    <row r="7876" spans="1:26" x14ac:dyDescent="0.3">
      <c r="A7876">
        <v>133887</v>
      </c>
      <c r="B7876" t="s">
        <v>427</v>
      </c>
      <c r="C7876" t="s">
        <v>27</v>
      </c>
      <c r="D7876" t="s">
        <v>28</v>
      </c>
      <c r="E7876" t="s">
        <v>29</v>
      </c>
      <c r="F7876">
        <v>7410540944</v>
      </c>
      <c r="G7876" t="s">
        <v>30</v>
      </c>
      <c r="H7876">
        <v>1773</v>
      </c>
      <c r="I7876" t="s">
        <v>9121</v>
      </c>
      <c r="J7876" t="s">
        <v>31</v>
      </c>
      <c r="K7876" t="s">
        <v>49</v>
      </c>
      <c r="O7876" t="s">
        <v>33</v>
      </c>
      <c r="S7876" s="3">
        <v>45876.375</v>
      </c>
      <c r="T7876" t="s">
        <v>54</v>
      </c>
      <c r="U7876" t="s">
        <v>9121</v>
      </c>
      <c r="V7876" s="3">
        <v>45871.571527777778</v>
      </c>
      <c r="W7876" t="s">
        <v>643</v>
      </c>
      <c r="Y7876" s="4">
        <v>45876</v>
      </c>
      <c r="Z7876" s="2">
        <v>0.81263888888888891</v>
      </c>
    </row>
    <row r="7877" spans="1:26" x14ac:dyDescent="0.3">
      <c r="A7877">
        <v>133887</v>
      </c>
      <c r="B7877" t="s">
        <v>427</v>
      </c>
      <c r="C7877" t="s">
        <v>27</v>
      </c>
      <c r="D7877" t="s">
        <v>28</v>
      </c>
      <c r="E7877" t="s">
        <v>29</v>
      </c>
      <c r="F7877">
        <v>7410540944</v>
      </c>
      <c r="G7877" t="s">
        <v>30</v>
      </c>
      <c r="H7877">
        <v>1773</v>
      </c>
      <c r="I7877" t="s">
        <v>9122</v>
      </c>
      <c r="J7877" t="s">
        <v>31</v>
      </c>
      <c r="K7877" t="s">
        <v>49</v>
      </c>
      <c r="O7877" t="s">
        <v>33</v>
      </c>
      <c r="S7877" s="3">
        <v>45876.375</v>
      </c>
      <c r="T7877" t="s">
        <v>54</v>
      </c>
      <c r="U7877" t="s">
        <v>9122</v>
      </c>
      <c r="V7877" s="3">
        <v>45871.571527777778</v>
      </c>
      <c r="W7877" t="s">
        <v>643</v>
      </c>
      <c r="Y7877" s="4">
        <v>45876</v>
      </c>
      <c r="Z7877" s="2">
        <v>0.81263888888888891</v>
      </c>
    </row>
    <row r="7878" spans="1:26" x14ac:dyDescent="0.3">
      <c r="A7878">
        <v>26854</v>
      </c>
      <c r="B7878" t="s">
        <v>427</v>
      </c>
      <c r="C7878" t="s">
        <v>27</v>
      </c>
      <c r="D7878" t="s">
        <v>28</v>
      </c>
      <c r="E7878" t="s">
        <v>29</v>
      </c>
      <c r="F7878">
        <v>7907301362</v>
      </c>
      <c r="G7878" t="s">
        <v>30</v>
      </c>
      <c r="H7878">
        <v>1773</v>
      </c>
      <c r="I7878" t="s">
        <v>9123</v>
      </c>
      <c r="J7878" t="s">
        <v>31</v>
      </c>
      <c r="K7878" t="s">
        <v>49</v>
      </c>
      <c r="O7878" t="s">
        <v>33</v>
      </c>
      <c r="S7878" s="3">
        <v>45876.375</v>
      </c>
      <c r="T7878" t="s">
        <v>54</v>
      </c>
      <c r="U7878" t="s">
        <v>9123</v>
      </c>
      <c r="V7878" s="3">
        <v>45871.571527777778</v>
      </c>
      <c r="W7878" t="s">
        <v>1503</v>
      </c>
      <c r="Y7878" s="4">
        <v>45876</v>
      </c>
      <c r="Z7878" s="2">
        <v>0.81263888888888891</v>
      </c>
    </row>
    <row r="7879" spans="1:26" x14ac:dyDescent="0.3">
      <c r="A7879">
        <v>26854</v>
      </c>
      <c r="B7879" t="s">
        <v>427</v>
      </c>
      <c r="C7879" t="s">
        <v>27</v>
      </c>
      <c r="D7879" t="s">
        <v>28</v>
      </c>
      <c r="E7879" t="s">
        <v>29</v>
      </c>
      <c r="F7879">
        <v>7907301362</v>
      </c>
      <c r="G7879" t="s">
        <v>30</v>
      </c>
      <c r="H7879">
        <v>1773</v>
      </c>
      <c r="I7879" t="s">
        <v>9124</v>
      </c>
      <c r="J7879" t="s">
        <v>31</v>
      </c>
      <c r="K7879" t="s">
        <v>49</v>
      </c>
      <c r="O7879" t="s">
        <v>33</v>
      </c>
      <c r="S7879" s="3">
        <v>45876.375</v>
      </c>
      <c r="T7879" t="s">
        <v>54</v>
      </c>
      <c r="U7879" t="s">
        <v>9124</v>
      </c>
      <c r="V7879" s="3">
        <v>45871.571527777778</v>
      </c>
      <c r="W7879" t="s">
        <v>1503</v>
      </c>
      <c r="Y7879" s="4">
        <v>45876</v>
      </c>
      <c r="Z7879" s="2">
        <v>0.81263888888888891</v>
      </c>
    </row>
    <row r="7880" spans="1:26" x14ac:dyDescent="0.3">
      <c r="A7880">
        <v>134980</v>
      </c>
      <c r="B7880" t="s">
        <v>427</v>
      </c>
      <c r="C7880" t="s">
        <v>27</v>
      </c>
      <c r="D7880" t="s">
        <v>28</v>
      </c>
      <c r="E7880" t="s">
        <v>29</v>
      </c>
      <c r="F7880">
        <v>7020443802</v>
      </c>
      <c r="G7880" t="s">
        <v>30</v>
      </c>
      <c r="H7880">
        <v>1773</v>
      </c>
      <c r="I7880" t="s">
        <v>9125</v>
      </c>
      <c r="J7880" t="s">
        <v>31</v>
      </c>
      <c r="K7880" t="s">
        <v>49</v>
      </c>
      <c r="O7880" t="s">
        <v>33</v>
      </c>
      <c r="S7880" s="3">
        <v>45876.375</v>
      </c>
      <c r="T7880" t="s">
        <v>54</v>
      </c>
      <c r="U7880" t="s">
        <v>9125</v>
      </c>
      <c r="V7880" s="3">
        <v>45871.571527777778</v>
      </c>
      <c r="W7880" t="s">
        <v>774</v>
      </c>
      <c r="Y7880" s="4">
        <v>45876</v>
      </c>
      <c r="Z7880" s="2">
        <v>0.81263888888888891</v>
      </c>
    </row>
    <row r="7881" spans="1:26" x14ac:dyDescent="0.3">
      <c r="A7881">
        <v>133887</v>
      </c>
      <c r="B7881" t="s">
        <v>427</v>
      </c>
      <c r="C7881" t="s">
        <v>27</v>
      </c>
      <c r="D7881" t="s">
        <v>28</v>
      </c>
      <c r="E7881" t="s">
        <v>29</v>
      </c>
      <c r="F7881">
        <v>7410540944</v>
      </c>
      <c r="G7881" t="s">
        <v>30</v>
      </c>
      <c r="H7881">
        <v>1773</v>
      </c>
      <c r="I7881" t="s">
        <v>9126</v>
      </c>
      <c r="J7881" t="s">
        <v>31</v>
      </c>
      <c r="K7881" t="s">
        <v>49</v>
      </c>
      <c r="O7881" t="s">
        <v>33</v>
      </c>
      <c r="S7881" s="3">
        <v>45876.375</v>
      </c>
      <c r="T7881" t="s">
        <v>54</v>
      </c>
      <c r="U7881" t="s">
        <v>9126</v>
      </c>
      <c r="V7881" s="3">
        <v>45871.571527777778</v>
      </c>
      <c r="W7881" t="s">
        <v>643</v>
      </c>
      <c r="Y7881" s="4">
        <v>45876</v>
      </c>
      <c r="Z7881" s="2">
        <v>0.81263888888888891</v>
      </c>
    </row>
    <row r="7882" spans="1:26" x14ac:dyDescent="0.3">
      <c r="A7882">
        <v>133887</v>
      </c>
      <c r="B7882" t="s">
        <v>427</v>
      </c>
      <c r="C7882" t="s">
        <v>27</v>
      </c>
      <c r="D7882" t="s">
        <v>28</v>
      </c>
      <c r="E7882" t="s">
        <v>29</v>
      </c>
      <c r="F7882">
        <v>7410540944</v>
      </c>
      <c r="G7882" t="s">
        <v>30</v>
      </c>
      <c r="H7882">
        <v>1773</v>
      </c>
      <c r="I7882" t="s">
        <v>9127</v>
      </c>
      <c r="J7882" t="s">
        <v>31</v>
      </c>
      <c r="K7882" t="s">
        <v>49</v>
      </c>
      <c r="O7882" t="s">
        <v>33</v>
      </c>
      <c r="S7882" s="3">
        <v>45876.375</v>
      </c>
      <c r="T7882" t="s">
        <v>54</v>
      </c>
      <c r="U7882" t="s">
        <v>9127</v>
      </c>
      <c r="V7882" s="3">
        <v>45871.571527777778</v>
      </c>
      <c r="W7882" t="s">
        <v>643</v>
      </c>
      <c r="Y7882" s="4">
        <v>45876</v>
      </c>
      <c r="Z7882" s="2">
        <v>0.81263888888888891</v>
      </c>
    </row>
    <row r="7883" spans="1:26" x14ac:dyDescent="0.3">
      <c r="A7883">
        <v>131466</v>
      </c>
      <c r="B7883" t="s">
        <v>427</v>
      </c>
      <c r="C7883" t="s">
        <v>27</v>
      </c>
      <c r="D7883" t="s">
        <v>28</v>
      </c>
      <c r="E7883" t="s">
        <v>29</v>
      </c>
      <c r="F7883">
        <v>8888797037</v>
      </c>
      <c r="G7883" t="s">
        <v>30</v>
      </c>
      <c r="H7883">
        <v>1773</v>
      </c>
      <c r="I7883" t="s">
        <v>9128</v>
      </c>
      <c r="J7883" t="s">
        <v>31</v>
      </c>
      <c r="K7883" t="s">
        <v>49</v>
      </c>
      <c r="O7883" t="s">
        <v>33</v>
      </c>
      <c r="S7883" s="3">
        <v>45876.375</v>
      </c>
      <c r="T7883" t="s">
        <v>54</v>
      </c>
      <c r="U7883" t="s">
        <v>9128</v>
      </c>
      <c r="V7883" s="3">
        <v>45871.571527777778</v>
      </c>
      <c r="W7883" t="s">
        <v>1504</v>
      </c>
      <c r="Y7883" s="4">
        <v>45876</v>
      </c>
      <c r="Z7883" s="2">
        <v>0.81263888888888891</v>
      </c>
    </row>
    <row r="7884" spans="1:26" x14ac:dyDescent="0.3">
      <c r="A7884">
        <v>134980</v>
      </c>
      <c r="B7884" t="s">
        <v>427</v>
      </c>
      <c r="C7884" t="s">
        <v>27</v>
      </c>
      <c r="D7884" t="s">
        <v>28</v>
      </c>
      <c r="E7884" t="s">
        <v>29</v>
      </c>
      <c r="F7884">
        <v>7020443802</v>
      </c>
      <c r="G7884" t="s">
        <v>30</v>
      </c>
      <c r="H7884">
        <v>1773</v>
      </c>
      <c r="I7884" t="s">
        <v>9129</v>
      </c>
      <c r="J7884" t="s">
        <v>31</v>
      </c>
      <c r="K7884" t="s">
        <v>49</v>
      </c>
      <c r="O7884" t="s">
        <v>33</v>
      </c>
      <c r="S7884" s="3">
        <v>45876.375</v>
      </c>
      <c r="T7884" t="s">
        <v>54</v>
      </c>
      <c r="U7884" t="s">
        <v>9129</v>
      </c>
      <c r="V7884" s="3">
        <v>45871.571527777778</v>
      </c>
      <c r="W7884" t="s">
        <v>774</v>
      </c>
      <c r="Y7884" s="4">
        <v>45876</v>
      </c>
      <c r="Z7884" s="2">
        <v>0.81263888888888891</v>
      </c>
    </row>
    <row r="7885" spans="1:26" x14ac:dyDescent="0.3">
      <c r="A7885">
        <v>133887</v>
      </c>
      <c r="B7885" t="s">
        <v>427</v>
      </c>
      <c r="C7885" t="s">
        <v>27</v>
      </c>
      <c r="D7885" t="s">
        <v>28</v>
      </c>
      <c r="E7885" t="s">
        <v>29</v>
      </c>
      <c r="F7885">
        <v>7410540944</v>
      </c>
      <c r="G7885" t="s">
        <v>30</v>
      </c>
      <c r="H7885">
        <v>1773</v>
      </c>
      <c r="I7885" t="s">
        <v>9130</v>
      </c>
      <c r="J7885" t="s">
        <v>31</v>
      </c>
      <c r="K7885" t="s">
        <v>49</v>
      </c>
      <c r="O7885" t="s">
        <v>33</v>
      </c>
      <c r="S7885" s="3">
        <v>45876.375</v>
      </c>
      <c r="T7885" t="s">
        <v>54</v>
      </c>
      <c r="U7885" t="s">
        <v>9130</v>
      </c>
      <c r="V7885" s="3">
        <v>45871.571527777778</v>
      </c>
      <c r="W7885" t="s">
        <v>643</v>
      </c>
      <c r="Y7885" s="4">
        <v>45876</v>
      </c>
      <c r="Z7885" s="2">
        <v>0.81263888888888891</v>
      </c>
    </row>
    <row r="7886" spans="1:26" x14ac:dyDescent="0.3">
      <c r="A7886">
        <v>136041</v>
      </c>
      <c r="B7886" t="s">
        <v>427</v>
      </c>
      <c r="C7886" t="s">
        <v>27</v>
      </c>
      <c r="D7886" t="s">
        <v>28</v>
      </c>
      <c r="E7886" t="s">
        <v>29</v>
      </c>
      <c r="F7886">
        <v>9960841373</v>
      </c>
      <c r="G7886" t="s">
        <v>30</v>
      </c>
      <c r="H7886">
        <v>1773</v>
      </c>
      <c r="I7886" t="s">
        <v>9131</v>
      </c>
      <c r="J7886" t="s">
        <v>31</v>
      </c>
      <c r="K7886" t="s">
        <v>49</v>
      </c>
      <c r="O7886" t="s">
        <v>33</v>
      </c>
      <c r="S7886" s="3">
        <v>45876.375</v>
      </c>
      <c r="T7886" t="s">
        <v>54</v>
      </c>
      <c r="U7886" t="s">
        <v>9131</v>
      </c>
      <c r="V7886" s="3">
        <v>45871.571527777778</v>
      </c>
      <c r="W7886" t="s">
        <v>1506</v>
      </c>
      <c r="Y7886" s="4">
        <v>45876</v>
      </c>
      <c r="Z7886" s="2">
        <v>0.81263888888888891</v>
      </c>
    </row>
    <row r="7887" spans="1:26" x14ac:dyDescent="0.3">
      <c r="A7887">
        <v>136041</v>
      </c>
      <c r="B7887" t="s">
        <v>427</v>
      </c>
      <c r="C7887" t="s">
        <v>27</v>
      </c>
      <c r="D7887" t="s">
        <v>28</v>
      </c>
      <c r="E7887" t="s">
        <v>29</v>
      </c>
      <c r="F7887">
        <v>9960841373</v>
      </c>
      <c r="G7887" t="s">
        <v>30</v>
      </c>
      <c r="H7887">
        <v>1773</v>
      </c>
      <c r="I7887" t="s">
        <v>9132</v>
      </c>
      <c r="J7887" t="s">
        <v>31</v>
      </c>
      <c r="K7887" t="s">
        <v>49</v>
      </c>
      <c r="O7887" t="s">
        <v>33</v>
      </c>
      <c r="S7887" s="3">
        <v>45876.375</v>
      </c>
      <c r="T7887" t="s">
        <v>54</v>
      </c>
      <c r="U7887" t="s">
        <v>9132</v>
      </c>
      <c r="V7887" s="3">
        <v>45871.571527777778</v>
      </c>
      <c r="W7887" t="s">
        <v>1506</v>
      </c>
      <c r="Y7887" s="4">
        <v>45876</v>
      </c>
      <c r="Z7887" s="2">
        <v>0.81263888888888891</v>
      </c>
    </row>
    <row r="7888" spans="1:26" x14ac:dyDescent="0.3">
      <c r="A7888">
        <v>26854</v>
      </c>
      <c r="B7888" t="s">
        <v>427</v>
      </c>
      <c r="C7888" t="s">
        <v>27</v>
      </c>
      <c r="D7888" t="s">
        <v>28</v>
      </c>
      <c r="E7888" t="s">
        <v>29</v>
      </c>
      <c r="F7888">
        <v>7907301362</v>
      </c>
      <c r="G7888" t="s">
        <v>30</v>
      </c>
      <c r="H7888">
        <v>1773</v>
      </c>
      <c r="I7888" t="s">
        <v>9133</v>
      </c>
      <c r="J7888" t="s">
        <v>31</v>
      </c>
      <c r="K7888" t="s">
        <v>49</v>
      </c>
      <c r="O7888" t="s">
        <v>33</v>
      </c>
      <c r="S7888" s="3">
        <v>45876.375</v>
      </c>
      <c r="T7888" t="s">
        <v>54</v>
      </c>
      <c r="U7888" t="s">
        <v>9133</v>
      </c>
      <c r="V7888" s="3">
        <v>45871.571527777778</v>
      </c>
      <c r="W7888" t="s">
        <v>1503</v>
      </c>
      <c r="Y7888" s="4">
        <v>45876</v>
      </c>
      <c r="Z7888" s="2">
        <v>0.81263888888888891</v>
      </c>
    </row>
    <row r="7889" spans="1:26" x14ac:dyDescent="0.3">
      <c r="A7889">
        <v>131466</v>
      </c>
      <c r="B7889" t="s">
        <v>427</v>
      </c>
      <c r="C7889" t="s">
        <v>27</v>
      </c>
      <c r="D7889" t="s">
        <v>28</v>
      </c>
      <c r="E7889" t="s">
        <v>29</v>
      </c>
      <c r="F7889">
        <v>8888797037</v>
      </c>
      <c r="G7889" t="s">
        <v>30</v>
      </c>
      <c r="H7889">
        <v>1773</v>
      </c>
      <c r="I7889" t="s">
        <v>9134</v>
      </c>
      <c r="J7889" t="s">
        <v>31</v>
      </c>
      <c r="K7889" t="s">
        <v>49</v>
      </c>
      <c r="O7889" t="s">
        <v>33</v>
      </c>
      <c r="S7889" s="3">
        <v>45876.375</v>
      </c>
      <c r="T7889" t="s">
        <v>54</v>
      </c>
      <c r="U7889" t="s">
        <v>9134</v>
      </c>
      <c r="V7889" s="3">
        <v>45871.571527777778</v>
      </c>
      <c r="W7889" t="s">
        <v>1504</v>
      </c>
      <c r="Y7889" s="4">
        <v>45876</v>
      </c>
      <c r="Z7889" s="2">
        <v>0.81263888888888891</v>
      </c>
    </row>
    <row r="7890" spans="1:26" x14ac:dyDescent="0.3">
      <c r="A7890">
        <v>133856</v>
      </c>
      <c r="B7890" t="s">
        <v>427</v>
      </c>
      <c r="C7890" t="s">
        <v>27</v>
      </c>
      <c r="D7890" t="s">
        <v>28</v>
      </c>
      <c r="E7890" t="s">
        <v>29</v>
      </c>
      <c r="F7890">
        <v>8999630949</v>
      </c>
      <c r="G7890" t="s">
        <v>30</v>
      </c>
      <c r="H7890">
        <v>1773</v>
      </c>
      <c r="I7890" t="s">
        <v>9135</v>
      </c>
      <c r="J7890" t="s">
        <v>31</v>
      </c>
      <c r="K7890" t="s">
        <v>49</v>
      </c>
      <c r="O7890" t="s">
        <v>33</v>
      </c>
      <c r="S7890" s="3">
        <v>45876.375</v>
      </c>
      <c r="T7890" t="s">
        <v>54</v>
      </c>
      <c r="U7890" t="s">
        <v>9135</v>
      </c>
      <c r="V7890" s="3">
        <v>45871.571527777778</v>
      </c>
      <c r="W7890" t="s">
        <v>428</v>
      </c>
      <c r="Y7890" s="4">
        <v>45876</v>
      </c>
      <c r="Z7890" s="2">
        <v>0.81263888888888891</v>
      </c>
    </row>
    <row r="7891" spans="1:26" x14ac:dyDescent="0.3">
      <c r="A7891">
        <v>131466</v>
      </c>
      <c r="B7891" t="s">
        <v>427</v>
      </c>
      <c r="C7891" t="s">
        <v>27</v>
      </c>
      <c r="D7891" t="s">
        <v>28</v>
      </c>
      <c r="E7891" t="s">
        <v>29</v>
      </c>
      <c r="F7891">
        <v>8888797037</v>
      </c>
      <c r="G7891" t="s">
        <v>30</v>
      </c>
      <c r="H7891">
        <v>1773</v>
      </c>
      <c r="I7891" t="s">
        <v>9136</v>
      </c>
      <c r="J7891" t="s">
        <v>31</v>
      </c>
      <c r="K7891" t="s">
        <v>49</v>
      </c>
      <c r="O7891" t="s">
        <v>33</v>
      </c>
      <c r="S7891" s="3">
        <v>45876.375</v>
      </c>
      <c r="T7891" t="s">
        <v>54</v>
      </c>
      <c r="U7891" t="s">
        <v>9136</v>
      </c>
      <c r="V7891" s="3">
        <v>45871.571527777778</v>
      </c>
      <c r="W7891" t="s">
        <v>1504</v>
      </c>
      <c r="Y7891" s="4">
        <v>45876</v>
      </c>
      <c r="Z7891" s="2">
        <v>0.81263888888888891</v>
      </c>
    </row>
    <row r="7892" spans="1:26" x14ac:dyDescent="0.3">
      <c r="A7892">
        <v>134980</v>
      </c>
      <c r="B7892" t="s">
        <v>427</v>
      </c>
      <c r="C7892" t="s">
        <v>27</v>
      </c>
      <c r="D7892" t="s">
        <v>28</v>
      </c>
      <c r="E7892" t="s">
        <v>29</v>
      </c>
      <c r="F7892">
        <v>7020443802</v>
      </c>
      <c r="G7892" t="s">
        <v>30</v>
      </c>
      <c r="H7892">
        <v>1773</v>
      </c>
      <c r="I7892" t="s">
        <v>9137</v>
      </c>
      <c r="J7892" t="s">
        <v>31</v>
      </c>
      <c r="K7892" t="s">
        <v>49</v>
      </c>
      <c r="O7892" t="s">
        <v>33</v>
      </c>
      <c r="S7892" s="3">
        <v>45876.375</v>
      </c>
      <c r="T7892" t="s">
        <v>54</v>
      </c>
      <c r="U7892" t="s">
        <v>9137</v>
      </c>
      <c r="V7892" s="3">
        <v>45871.571527777778</v>
      </c>
      <c r="W7892" t="s">
        <v>774</v>
      </c>
      <c r="Y7892" s="4">
        <v>45876</v>
      </c>
      <c r="Z7892" s="2">
        <v>0.81263888888888891</v>
      </c>
    </row>
    <row r="7893" spans="1:26" x14ac:dyDescent="0.3">
      <c r="A7893">
        <v>134980</v>
      </c>
      <c r="B7893" t="s">
        <v>427</v>
      </c>
      <c r="C7893" t="s">
        <v>27</v>
      </c>
      <c r="D7893" t="s">
        <v>28</v>
      </c>
      <c r="E7893" t="s">
        <v>29</v>
      </c>
      <c r="F7893">
        <v>7020443802</v>
      </c>
      <c r="G7893" t="s">
        <v>30</v>
      </c>
      <c r="H7893">
        <v>1773</v>
      </c>
      <c r="I7893" t="s">
        <v>9138</v>
      </c>
      <c r="J7893" t="s">
        <v>31</v>
      </c>
      <c r="K7893" t="s">
        <v>49</v>
      </c>
      <c r="O7893" t="s">
        <v>33</v>
      </c>
      <c r="S7893" s="3">
        <v>45876.375</v>
      </c>
      <c r="T7893" t="s">
        <v>54</v>
      </c>
      <c r="U7893" t="s">
        <v>9138</v>
      </c>
      <c r="V7893" s="3">
        <v>45871.571527777778</v>
      </c>
      <c r="W7893" t="s">
        <v>774</v>
      </c>
      <c r="Y7893" s="4">
        <v>45876</v>
      </c>
      <c r="Z7893" s="2">
        <v>0.81263888888888891</v>
      </c>
    </row>
    <row r="7894" spans="1:26" x14ac:dyDescent="0.3">
      <c r="A7894">
        <v>134980</v>
      </c>
      <c r="B7894" t="s">
        <v>427</v>
      </c>
      <c r="C7894" t="s">
        <v>27</v>
      </c>
      <c r="D7894" t="s">
        <v>28</v>
      </c>
      <c r="E7894" t="s">
        <v>29</v>
      </c>
      <c r="F7894">
        <v>7020443802</v>
      </c>
      <c r="G7894" t="s">
        <v>30</v>
      </c>
      <c r="H7894">
        <v>1773</v>
      </c>
      <c r="I7894" t="s">
        <v>9139</v>
      </c>
      <c r="J7894" t="s">
        <v>31</v>
      </c>
      <c r="K7894" t="s">
        <v>49</v>
      </c>
      <c r="O7894" t="s">
        <v>33</v>
      </c>
      <c r="S7894" s="3">
        <v>45876.375</v>
      </c>
      <c r="T7894" t="s">
        <v>54</v>
      </c>
      <c r="U7894" t="s">
        <v>9139</v>
      </c>
      <c r="V7894" s="3">
        <v>45871.571527777778</v>
      </c>
      <c r="W7894" t="s">
        <v>774</v>
      </c>
      <c r="Y7894" s="4">
        <v>45876</v>
      </c>
      <c r="Z7894" s="2">
        <v>0.81263888888888891</v>
      </c>
    </row>
    <row r="7895" spans="1:26" x14ac:dyDescent="0.3">
      <c r="A7895">
        <v>135407</v>
      </c>
      <c r="B7895" t="s">
        <v>427</v>
      </c>
      <c r="C7895" t="s">
        <v>27</v>
      </c>
      <c r="D7895" t="s">
        <v>28</v>
      </c>
      <c r="E7895" t="s">
        <v>29</v>
      </c>
      <c r="F7895">
        <v>9529643003</v>
      </c>
      <c r="G7895" t="s">
        <v>30</v>
      </c>
      <c r="H7895">
        <v>1773</v>
      </c>
      <c r="I7895" t="s">
        <v>9140</v>
      </c>
      <c r="J7895" t="s">
        <v>31</v>
      </c>
      <c r="K7895" t="s">
        <v>49</v>
      </c>
      <c r="O7895" t="s">
        <v>33</v>
      </c>
      <c r="S7895" s="3">
        <v>45876.375</v>
      </c>
      <c r="T7895" t="s">
        <v>54</v>
      </c>
      <c r="U7895" t="s">
        <v>9140</v>
      </c>
      <c r="V7895" s="3">
        <v>45871.571527777778</v>
      </c>
      <c r="W7895" t="s">
        <v>1505</v>
      </c>
      <c r="Y7895" s="4">
        <v>45876</v>
      </c>
      <c r="Z7895" s="2">
        <v>0.81263888888888891</v>
      </c>
    </row>
    <row r="7896" spans="1:26" x14ac:dyDescent="0.3">
      <c r="A7896">
        <v>131466</v>
      </c>
      <c r="B7896" t="s">
        <v>427</v>
      </c>
      <c r="C7896" t="s">
        <v>27</v>
      </c>
      <c r="D7896" t="s">
        <v>28</v>
      </c>
      <c r="E7896" t="s">
        <v>29</v>
      </c>
      <c r="F7896">
        <v>8888797037</v>
      </c>
      <c r="G7896" t="s">
        <v>30</v>
      </c>
      <c r="H7896">
        <v>1773</v>
      </c>
      <c r="I7896" t="s">
        <v>9141</v>
      </c>
      <c r="J7896" t="s">
        <v>31</v>
      </c>
      <c r="K7896" t="s">
        <v>49</v>
      </c>
      <c r="O7896" t="s">
        <v>33</v>
      </c>
      <c r="S7896" s="3">
        <v>45876.375</v>
      </c>
      <c r="T7896" t="s">
        <v>54</v>
      </c>
      <c r="U7896" t="s">
        <v>9141</v>
      </c>
      <c r="V7896" s="3">
        <v>45871.571527777778</v>
      </c>
      <c r="W7896" t="s">
        <v>1504</v>
      </c>
      <c r="Y7896" s="4">
        <v>45876</v>
      </c>
      <c r="Z7896" s="2">
        <v>0.81263888888888891</v>
      </c>
    </row>
    <row r="7897" spans="1:26" x14ac:dyDescent="0.3">
      <c r="A7897">
        <v>134980</v>
      </c>
      <c r="B7897" t="s">
        <v>427</v>
      </c>
      <c r="C7897" t="s">
        <v>27</v>
      </c>
      <c r="D7897" t="s">
        <v>28</v>
      </c>
      <c r="E7897" t="s">
        <v>29</v>
      </c>
      <c r="F7897">
        <v>7020443802</v>
      </c>
      <c r="G7897" t="s">
        <v>30</v>
      </c>
      <c r="H7897">
        <v>1773</v>
      </c>
      <c r="I7897" t="s">
        <v>9142</v>
      </c>
      <c r="J7897" t="s">
        <v>31</v>
      </c>
      <c r="K7897" t="s">
        <v>49</v>
      </c>
      <c r="O7897" t="s">
        <v>33</v>
      </c>
      <c r="S7897" s="3">
        <v>45876.375</v>
      </c>
      <c r="T7897" t="s">
        <v>54</v>
      </c>
      <c r="U7897" t="s">
        <v>9142</v>
      </c>
      <c r="V7897" s="3">
        <v>45871.571527777778</v>
      </c>
      <c r="W7897" t="s">
        <v>774</v>
      </c>
      <c r="Y7897" s="4">
        <v>45876</v>
      </c>
      <c r="Z7897" s="2">
        <v>0.81263888888888891</v>
      </c>
    </row>
    <row r="7898" spans="1:26" x14ac:dyDescent="0.3">
      <c r="A7898">
        <v>135407</v>
      </c>
      <c r="B7898" t="s">
        <v>427</v>
      </c>
      <c r="C7898" t="s">
        <v>27</v>
      </c>
      <c r="D7898" t="s">
        <v>28</v>
      </c>
      <c r="E7898" t="s">
        <v>29</v>
      </c>
      <c r="F7898">
        <v>9529643003</v>
      </c>
      <c r="G7898" t="s">
        <v>30</v>
      </c>
      <c r="H7898">
        <v>1773</v>
      </c>
      <c r="I7898" t="s">
        <v>9143</v>
      </c>
      <c r="J7898" t="s">
        <v>31</v>
      </c>
      <c r="K7898" t="s">
        <v>49</v>
      </c>
      <c r="O7898" t="s">
        <v>33</v>
      </c>
      <c r="S7898" s="3">
        <v>45876.375</v>
      </c>
      <c r="T7898" t="s">
        <v>54</v>
      </c>
      <c r="U7898" t="s">
        <v>9143</v>
      </c>
      <c r="V7898" s="3">
        <v>45871.571527777778</v>
      </c>
      <c r="W7898" t="s">
        <v>1505</v>
      </c>
      <c r="Y7898" s="4">
        <v>45876</v>
      </c>
      <c r="Z7898" s="2">
        <v>0.81263888888888891</v>
      </c>
    </row>
    <row r="7899" spans="1:26" x14ac:dyDescent="0.3">
      <c r="A7899">
        <v>134980</v>
      </c>
      <c r="B7899" t="s">
        <v>427</v>
      </c>
      <c r="C7899" t="s">
        <v>27</v>
      </c>
      <c r="D7899" t="s">
        <v>28</v>
      </c>
      <c r="E7899" t="s">
        <v>29</v>
      </c>
      <c r="F7899">
        <v>7020443802</v>
      </c>
      <c r="G7899" t="s">
        <v>30</v>
      </c>
      <c r="H7899">
        <v>1773</v>
      </c>
      <c r="I7899" t="s">
        <v>9144</v>
      </c>
      <c r="J7899" t="s">
        <v>31</v>
      </c>
      <c r="K7899" t="s">
        <v>49</v>
      </c>
      <c r="O7899" t="s">
        <v>33</v>
      </c>
      <c r="S7899" s="3">
        <v>45876.375</v>
      </c>
      <c r="T7899" t="s">
        <v>54</v>
      </c>
      <c r="U7899" t="s">
        <v>9144</v>
      </c>
      <c r="V7899" s="3">
        <v>45871.571527777778</v>
      </c>
      <c r="W7899" t="s">
        <v>774</v>
      </c>
      <c r="Y7899" s="4">
        <v>45876</v>
      </c>
      <c r="Z7899" s="2">
        <v>0.81263888888888891</v>
      </c>
    </row>
    <row r="7900" spans="1:26" x14ac:dyDescent="0.3">
      <c r="A7900">
        <v>26854</v>
      </c>
      <c r="B7900" t="s">
        <v>427</v>
      </c>
      <c r="C7900" t="s">
        <v>27</v>
      </c>
      <c r="D7900" t="s">
        <v>28</v>
      </c>
      <c r="E7900" t="s">
        <v>29</v>
      </c>
      <c r="F7900">
        <v>7907301362</v>
      </c>
      <c r="G7900" t="s">
        <v>30</v>
      </c>
      <c r="H7900">
        <v>1773</v>
      </c>
      <c r="I7900" t="s">
        <v>9145</v>
      </c>
      <c r="J7900" t="s">
        <v>31</v>
      </c>
      <c r="K7900" t="s">
        <v>49</v>
      </c>
      <c r="O7900" t="s">
        <v>33</v>
      </c>
      <c r="S7900" s="3">
        <v>45876.375</v>
      </c>
      <c r="T7900" t="s">
        <v>54</v>
      </c>
      <c r="U7900" t="s">
        <v>9145</v>
      </c>
      <c r="V7900" s="3">
        <v>45871.571527777778</v>
      </c>
      <c r="W7900" t="s">
        <v>1503</v>
      </c>
      <c r="Y7900" s="4">
        <v>45876</v>
      </c>
      <c r="Z7900" s="2">
        <v>0.81263888888888891</v>
      </c>
    </row>
    <row r="7901" spans="1:26" x14ac:dyDescent="0.3">
      <c r="A7901">
        <v>26854</v>
      </c>
      <c r="B7901" t="s">
        <v>427</v>
      </c>
      <c r="C7901" t="s">
        <v>27</v>
      </c>
      <c r="D7901" t="s">
        <v>28</v>
      </c>
      <c r="E7901" t="s">
        <v>29</v>
      </c>
      <c r="F7901">
        <v>7907301362</v>
      </c>
      <c r="G7901" t="s">
        <v>30</v>
      </c>
      <c r="H7901">
        <v>1773</v>
      </c>
      <c r="I7901" t="s">
        <v>9146</v>
      </c>
      <c r="J7901" t="s">
        <v>31</v>
      </c>
      <c r="K7901" t="s">
        <v>49</v>
      </c>
      <c r="O7901" t="s">
        <v>33</v>
      </c>
      <c r="S7901" s="3">
        <v>45876.375</v>
      </c>
      <c r="T7901" t="s">
        <v>54</v>
      </c>
      <c r="U7901" t="s">
        <v>9146</v>
      </c>
      <c r="V7901" s="3">
        <v>45871.571527777778</v>
      </c>
      <c r="W7901" t="s">
        <v>1503</v>
      </c>
      <c r="Y7901" s="4">
        <v>45876</v>
      </c>
      <c r="Z7901" s="2">
        <v>0.81263888888888891</v>
      </c>
    </row>
    <row r="7902" spans="1:26" x14ac:dyDescent="0.3">
      <c r="A7902">
        <v>134980</v>
      </c>
      <c r="B7902" t="s">
        <v>427</v>
      </c>
      <c r="C7902" t="s">
        <v>27</v>
      </c>
      <c r="D7902" t="s">
        <v>28</v>
      </c>
      <c r="E7902" t="s">
        <v>29</v>
      </c>
      <c r="F7902">
        <v>7020443802</v>
      </c>
      <c r="G7902" t="s">
        <v>30</v>
      </c>
      <c r="H7902">
        <v>1773</v>
      </c>
      <c r="I7902" t="s">
        <v>9147</v>
      </c>
      <c r="J7902" t="s">
        <v>31</v>
      </c>
      <c r="K7902" t="s">
        <v>49</v>
      </c>
      <c r="O7902" t="s">
        <v>33</v>
      </c>
      <c r="S7902" s="3">
        <v>45876.375</v>
      </c>
      <c r="T7902" t="s">
        <v>54</v>
      </c>
      <c r="U7902" t="s">
        <v>9147</v>
      </c>
      <c r="V7902" s="3">
        <v>45871.571527777778</v>
      </c>
      <c r="W7902" t="s">
        <v>774</v>
      </c>
      <c r="Y7902" s="4">
        <v>45876</v>
      </c>
      <c r="Z7902" s="2">
        <v>0.81263888888888891</v>
      </c>
    </row>
    <row r="7903" spans="1:26" x14ac:dyDescent="0.3">
      <c r="A7903">
        <v>134980</v>
      </c>
      <c r="B7903" t="s">
        <v>427</v>
      </c>
      <c r="C7903" t="s">
        <v>27</v>
      </c>
      <c r="D7903" t="s">
        <v>28</v>
      </c>
      <c r="E7903" t="s">
        <v>29</v>
      </c>
      <c r="F7903">
        <v>7020443802</v>
      </c>
      <c r="G7903" t="s">
        <v>30</v>
      </c>
      <c r="H7903">
        <v>1773</v>
      </c>
      <c r="I7903" t="s">
        <v>9148</v>
      </c>
      <c r="J7903" t="s">
        <v>31</v>
      </c>
      <c r="K7903" t="s">
        <v>49</v>
      </c>
      <c r="O7903" t="s">
        <v>33</v>
      </c>
      <c r="S7903" s="3">
        <v>45876.375</v>
      </c>
      <c r="T7903" t="s">
        <v>54</v>
      </c>
      <c r="U7903" t="s">
        <v>9148</v>
      </c>
      <c r="V7903" s="3">
        <v>45871.571527777778</v>
      </c>
      <c r="W7903" t="s">
        <v>774</v>
      </c>
      <c r="Y7903" s="4">
        <v>45876</v>
      </c>
      <c r="Z7903" s="2">
        <v>0.81263888888888891</v>
      </c>
    </row>
    <row r="7904" spans="1:26" x14ac:dyDescent="0.3">
      <c r="A7904">
        <v>133856</v>
      </c>
      <c r="B7904" t="s">
        <v>427</v>
      </c>
      <c r="C7904" t="s">
        <v>27</v>
      </c>
      <c r="D7904" t="s">
        <v>28</v>
      </c>
      <c r="E7904" t="s">
        <v>29</v>
      </c>
      <c r="F7904">
        <v>8999630949</v>
      </c>
      <c r="G7904" t="s">
        <v>30</v>
      </c>
      <c r="H7904">
        <v>1773</v>
      </c>
      <c r="I7904" t="s">
        <v>9149</v>
      </c>
      <c r="J7904" t="s">
        <v>31</v>
      </c>
      <c r="K7904" t="s">
        <v>49</v>
      </c>
      <c r="O7904" t="s">
        <v>33</v>
      </c>
      <c r="S7904" s="3">
        <v>45876.375</v>
      </c>
      <c r="T7904" t="s">
        <v>54</v>
      </c>
      <c r="U7904" t="s">
        <v>9149</v>
      </c>
      <c r="V7904" s="3">
        <v>45871.571527777778</v>
      </c>
      <c r="W7904" t="s">
        <v>428</v>
      </c>
      <c r="Y7904" s="4">
        <v>45876</v>
      </c>
      <c r="Z7904" s="2">
        <v>0.81263888888888891</v>
      </c>
    </row>
    <row r="7905" spans="1:26" x14ac:dyDescent="0.3">
      <c r="A7905">
        <v>133856</v>
      </c>
      <c r="B7905" t="s">
        <v>427</v>
      </c>
      <c r="C7905" t="s">
        <v>27</v>
      </c>
      <c r="D7905" t="s">
        <v>28</v>
      </c>
      <c r="E7905" t="s">
        <v>29</v>
      </c>
      <c r="F7905">
        <v>8999630949</v>
      </c>
      <c r="G7905" t="s">
        <v>30</v>
      </c>
      <c r="H7905">
        <v>1773</v>
      </c>
      <c r="I7905" t="s">
        <v>9150</v>
      </c>
      <c r="J7905" t="s">
        <v>31</v>
      </c>
      <c r="K7905" t="s">
        <v>49</v>
      </c>
      <c r="O7905" t="s">
        <v>33</v>
      </c>
      <c r="S7905" s="3">
        <v>45876.375</v>
      </c>
      <c r="T7905" t="s">
        <v>54</v>
      </c>
      <c r="U7905" t="s">
        <v>9150</v>
      </c>
      <c r="V7905" s="3">
        <v>45871.571527777778</v>
      </c>
      <c r="W7905" t="s">
        <v>428</v>
      </c>
      <c r="Y7905" s="4">
        <v>45876</v>
      </c>
      <c r="Z7905" s="2">
        <v>0.81263888888888891</v>
      </c>
    </row>
    <row r="7906" spans="1:26" x14ac:dyDescent="0.3">
      <c r="A7906">
        <v>131466</v>
      </c>
      <c r="B7906" t="s">
        <v>427</v>
      </c>
      <c r="C7906" t="s">
        <v>27</v>
      </c>
      <c r="D7906" t="s">
        <v>28</v>
      </c>
      <c r="E7906" t="s">
        <v>29</v>
      </c>
      <c r="F7906">
        <v>8888797037</v>
      </c>
      <c r="G7906" t="s">
        <v>30</v>
      </c>
      <c r="H7906">
        <v>1773</v>
      </c>
      <c r="I7906" t="s">
        <v>9151</v>
      </c>
      <c r="J7906" t="s">
        <v>31</v>
      </c>
      <c r="K7906" t="s">
        <v>49</v>
      </c>
      <c r="O7906" t="s">
        <v>33</v>
      </c>
      <c r="S7906" s="3">
        <v>45876.375</v>
      </c>
      <c r="T7906" t="s">
        <v>54</v>
      </c>
      <c r="U7906" t="s">
        <v>9151</v>
      </c>
      <c r="V7906" s="3">
        <v>45871.571527777778</v>
      </c>
      <c r="W7906" t="s">
        <v>1504</v>
      </c>
      <c r="Y7906" s="4">
        <v>45876</v>
      </c>
      <c r="Z7906" s="2">
        <v>0.81263888888888891</v>
      </c>
    </row>
    <row r="7907" spans="1:26" x14ac:dyDescent="0.3">
      <c r="A7907">
        <v>135407</v>
      </c>
      <c r="B7907" t="s">
        <v>427</v>
      </c>
      <c r="C7907" t="s">
        <v>27</v>
      </c>
      <c r="D7907" t="s">
        <v>28</v>
      </c>
      <c r="E7907" t="s">
        <v>29</v>
      </c>
      <c r="F7907">
        <v>9529643003</v>
      </c>
      <c r="G7907" t="s">
        <v>30</v>
      </c>
      <c r="H7907">
        <v>1773</v>
      </c>
      <c r="I7907" t="s">
        <v>9152</v>
      </c>
      <c r="J7907" t="s">
        <v>31</v>
      </c>
      <c r="K7907" t="s">
        <v>49</v>
      </c>
      <c r="O7907" t="s">
        <v>33</v>
      </c>
      <c r="S7907" s="3">
        <v>45876.375</v>
      </c>
      <c r="T7907" t="s">
        <v>54</v>
      </c>
      <c r="U7907" t="s">
        <v>9152</v>
      </c>
      <c r="V7907" s="3">
        <v>45871.571527777778</v>
      </c>
      <c r="W7907" t="s">
        <v>1505</v>
      </c>
      <c r="Y7907" s="4">
        <v>45876</v>
      </c>
      <c r="Z7907" s="2">
        <v>0.81263888888888891</v>
      </c>
    </row>
    <row r="7908" spans="1:26" x14ac:dyDescent="0.3">
      <c r="A7908">
        <v>133887</v>
      </c>
      <c r="B7908" t="s">
        <v>427</v>
      </c>
      <c r="C7908" t="s">
        <v>27</v>
      </c>
      <c r="D7908" t="s">
        <v>28</v>
      </c>
      <c r="E7908" t="s">
        <v>29</v>
      </c>
      <c r="F7908">
        <v>7410540944</v>
      </c>
      <c r="G7908" t="s">
        <v>30</v>
      </c>
      <c r="H7908">
        <v>1773</v>
      </c>
      <c r="I7908" t="s">
        <v>9153</v>
      </c>
      <c r="J7908" t="s">
        <v>31</v>
      </c>
      <c r="K7908" t="s">
        <v>49</v>
      </c>
      <c r="O7908" t="s">
        <v>33</v>
      </c>
      <c r="S7908" s="3">
        <v>45876.375</v>
      </c>
      <c r="T7908" t="s">
        <v>54</v>
      </c>
      <c r="U7908" t="s">
        <v>9153</v>
      </c>
      <c r="V7908" s="3">
        <v>45871.571527777778</v>
      </c>
      <c r="W7908" t="s">
        <v>643</v>
      </c>
      <c r="Y7908" s="4">
        <v>45876</v>
      </c>
      <c r="Z7908" s="2">
        <v>0.81263888888888891</v>
      </c>
    </row>
    <row r="7909" spans="1:26" x14ac:dyDescent="0.3">
      <c r="A7909">
        <v>131466</v>
      </c>
      <c r="B7909" t="s">
        <v>427</v>
      </c>
      <c r="C7909" t="s">
        <v>27</v>
      </c>
      <c r="D7909" t="s">
        <v>28</v>
      </c>
      <c r="E7909" t="s">
        <v>29</v>
      </c>
      <c r="F7909">
        <v>8888797037</v>
      </c>
      <c r="G7909" t="s">
        <v>30</v>
      </c>
      <c r="H7909">
        <v>1773</v>
      </c>
      <c r="I7909" t="s">
        <v>9154</v>
      </c>
      <c r="J7909" t="s">
        <v>31</v>
      </c>
      <c r="K7909" t="s">
        <v>49</v>
      </c>
      <c r="O7909" t="s">
        <v>33</v>
      </c>
      <c r="S7909" s="3">
        <v>45876.375</v>
      </c>
      <c r="T7909" t="s">
        <v>54</v>
      </c>
      <c r="U7909" t="s">
        <v>9154</v>
      </c>
      <c r="V7909" s="3">
        <v>45871.571527777778</v>
      </c>
      <c r="W7909" t="s">
        <v>1504</v>
      </c>
      <c r="Y7909" s="4">
        <v>45876</v>
      </c>
      <c r="Z7909" s="2">
        <v>0.81263888888888891</v>
      </c>
    </row>
    <row r="7910" spans="1:26" x14ac:dyDescent="0.3">
      <c r="A7910">
        <v>135407</v>
      </c>
      <c r="B7910" t="s">
        <v>427</v>
      </c>
      <c r="C7910" t="s">
        <v>27</v>
      </c>
      <c r="D7910" t="s">
        <v>28</v>
      </c>
      <c r="E7910" t="s">
        <v>29</v>
      </c>
      <c r="F7910">
        <v>9529643003</v>
      </c>
      <c r="G7910" t="s">
        <v>30</v>
      </c>
      <c r="H7910">
        <v>1773</v>
      </c>
      <c r="I7910" t="s">
        <v>9155</v>
      </c>
      <c r="J7910" t="s">
        <v>31</v>
      </c>
      <c r="K7910" t="s">
        <v>49</v>
      </c>
      <c r="O7910" t="s">
        <v>33</v>
      </c>
      <c r="S7910" s="3">
        <v>45876.375</v>
      </c>
      <c r="T7910" t="s">
        <v>54</v>
      </c>
      <c r="U7910" t="s">
        <v>9155</v>
      </c>
      <c r="V7910" s="3">
        <v>45871.571527777778</v>
      </c>
      <c r="W7910" t="s">
        <v>1505</v>
      </c>
      <c r="Y7910" s="4">
        <v>45876</v>
      </c>
      <c r="Z7910" s="2">
        <v>0.81263888888888891</v>
      </c>
    </row>
    <row r="7911" spans="1:26" x14ac:dyDescent="0.3">
      <c r="A7911">
        <v>135407</v>
      </c>
      <c r="B7911" t="s">
        <v>427</v>
      </c>
      <c r="C7911" t="s">
        <v>27</v>
      </c>
      <c r="D7911" t="s">
        <v>28</v>
      </c>
      <c r="E7911" t="s">
        <v>29</v>
      </c>
      <c r="F7911">
        <v>9529643003</v>
      </c>
      <c r="G7911" t="s">
        <v>30</v>
      </c>
      <c r="H7911">
        <v>1773</v>
      </c>
      <c r="I7911" t="s">
        <v>9156</v>
      </c>
      <c r="J7911" t="s">
        <v>31</v>
      </c>
      <c r="K7911" t="s">
        <v>49</v>
      </c>
      <c r="O7911" t="s">
        <v>33</v>
      </c>
      <c r="S7911" s="3">
        <v>45876.375</v>
      </c>
      <c r="T7911" t="s">
        <v>54</v>
      </c>
      <c r="U7911" t="s">
        <v>9156</v>
      </c>
      <c r="V7911" s="3">
        <v>45871.571527777778</v>
      </c>
      <c r="W7911" t="s">
        <v>1505</v>
      </c>
      <c r="Y7911" s="4">
        <v>45876</v>
      </c>
      <c r="Z7911" s="2">
        <v>0.81263888888888891</v>
      </c>
    </row>
    <row r="7912" spans="1:26" x14ac:dyDescent="0.3">
      <c r="A7912">
        <v>135407</v>
      </c>
      <c r="B7912" t="s">
        <v>427</v>
      </c>
      <c r="C7912" t="s">
        <v>27</v>
      </c>
      <c r="D7912" t="s">
        <v>28</v>
      </c>
      <c r="E7912" t="s">
        <v>29</v>
      </c>
      <c r="F7912">
        <v>9529643003</v>
      </c>
      <c r="G7912" t="s">
        <v>30</v>
      </c>
      <c r="H7912">
        <v>1773</v>
      </c>
      <c r="I7912" t="s">
        <v>9157</v>
      </c>
      <c r="J7912" t="s">
        <v>31</v>
      </c>
      <c r="K7912" t="s">
        <v>49</v>
      </c>
      <c r="O7912" t="s">
        <v>33</v>
      </c>
      <c r="S7912" s="3">
        <v>45876.375</v>
      </c>
      <c r="T7912" t="s">
        <v>54</v>
      </c>
      <c r="U7912" t="s">
        <v>9157</v>
      </c>
      <c r="V7912" s="3">
        <v>45871.571527777778</v>
      </c>
      <c r="W7912" t="s">
        <v>1505</v>
      </c>
      <c r="Y7912" s="4">
        <v>45876</v>
      </c>
      <c r="Z7912" s="2">
        <v>0.81263888888888891</v>
      </c>
    </row>
    <row r="7913" spans="1:26" x14ac:dyDescent="0.3">
      <c r="A7913">
        <v>133856</v>
      </c>
      <c r="B7913" t="s">
        <v>427</v>
      </c>
      <c r="C7913" t="s">
        <v>27</v>
      </c>
      <c r="D7913" t="s">
        <v>28</v>
      </c>
      <c r="E7913" t="s">
        <v>29</v>
      </c>
      <c r="F7913">
        <v>8999630949</v>
      </c>
      <c r="G7913" t="s">
        <v>30</v>
      </c>
      <c r="H7913">
        <v>1773</v>
      </c>
      <c r="I7913" t="s">
        <v>9158</v>
      </c>
      <c r="J7913" t="s">
        <v>31</v>
      </c>
      <c r="K7913" t="s">
        <v>49</v>
      </c>
      <c r="O7913" t="s">
        <v>33</v>
      </c>
      <c r="S7913" s="3">
        <v>45876.375</v>
      </c>
      <c r="T7913" t="s">
        <v>54</v>
      </c>
      <c r="U7913" t="s">
        <v>9158</v>
      </c>
      <c r="V7913" s="3">
        <v>45871.571527777778</v>
      </c>
      <c r="W7913" t="s">
        <v>428</v>
      </c>
      <c r="Y7913" s="4">
        <v>45876</v>
      </c>
      <c r="Z7913" s="2">
        <v>0.81263888888888891</v>
      </c>
    </row>
    <row r="7914" spans="1:26" x14ac:dyDescent="0.3">
      <c r="A7914">
        <v>131466</v>
      </c>
      <c r="B7914" t="s">
        <v>427</v>
      </c>
      <c r="C7914" t="s">
        <v>27</v>
      </c>
      <c r="D7914" t="s">
        <v>28</v>
      </c>
      <c r="E7914" t="s">
        <v>29</v>
      </c>
      <c r="F7914">
        <v>8888797037</v>
      </c>
      <c r="G7914" t="s">
        <v>30</v>
      </c>
      <c r="H7914">
        <v>1773</v>
      </c>
      <c r="I7914" t="s">
        <v>9159</v>
      </c>
      <c r="J7914" t="s">
        <v>31</v>
      </c>
      <c r="K7914" t="s">
        <v>49</v>
      </c>
      <c r="O7914" t="s">
        <v>33</v>
      </c>
      <c r="S7914" s="3">
        <v>45876.375</v>
      </c>
      <c r="T7914" t="s">
        <v>54</v>
      </c>
      <c r="U7914" t="s">
        <v>9159</v>
      </c>
      <c r="V7914" s="3">
        <v>45871.571527777778</v>
      </c>
      <c r="W7914" t="s">
        <v>1504</v>
      </c>
      <c r="Y7914" s="4">
        <v>45876</v>
      </c>
      <c r="Z7914" s="2">
        <v>0.81263888888888891</v>
      </c>
    </row>
    <row r="7915" spans="1:26" x14ac:dyDescent="0.3">
      <c r="A7915">
        <v>135407</v>
      </c>
      <c r="B7915" t="s">
        <v>427</v>
      </c>
      <c r="C7915" t="s">
        <v>27</v>
      </c>
      <c r="D7915" t="s">
        <v>28</v>
      </c>
      <c r="E7915" t="s">
        <v>29</v>
      </c>
      <c r="F7915">
        <v>9529643003</v>
      </c>
      <c r="G7915" t="s">
        <v>30</v>
      </c>
      <c r="H7915">
        <v>1773</v>
      </c>
      <c r="I7915" t="s">
        <v>9160</v>
      </c>
      <c r="J7915" t="s">
        <v>31</v>
      </c>
      <c r="K7915" t="s">
        <v>49</v>
      </c>
      <c r="O7915" t="s">
        <v>33</v>
      </c>
      <c r="S7915" s="3">
        <v>45876.375</v>
      </c>
      <c r="T7915" t="s">
        <v>54</v>
      </c>
      <c r="U7915" t="s">
        <v>9160</v>
      </c>
      <c r="V7915" s="3">
        <v>45871.571527777778</v>
      </c>
      <c r="W7915" t="s">
        <v>1505</v>
      </c>
      <c r="Y7915" s="4">
        <v>45876</v>
      </c>
      <c r="Z7915" s="2">
        <v>0.81263888888888891</v>
      </c>
    </row>
    <row r="7916" spans="1:26" x14ac:dyDescent="0.3">
      <c r="A7916">
        <v>136041</v>
      </c>
      <c r="B7916" t="s">
        <v>427</v>
      </c>
      <c r="C7916" t="s">
        <v>27</v>
      </c>
      <c r="D7916" t="s">
        <v>28</v>
      </c>
      <c r="E7916" t="s">
        <v>29</v>
      </c>
      <c r="F7916">
        <v>9960841373</v>
      </c>
      <c r="G7916" t="s">
        <v>30</v>
      </c>
      <c r="H7916">
        <v>1773</v>
      </c>
      <c r="I7916" t="s">
        <v>9161</v>
      </c>
      <c r="J7916" t="s">
        <v>31</v>
      </c>
      <c r="K7916" t="s">
        <v>49</v>
      </c>
      <c r="O7916" t="s">
        <v>33</v>
      </c>
      <c r="S7916" s="3">
        <v>45876.375</v>
      </c>
      <c r="T7916" t="s">
        <v>54</v>
      </c>
      <c r="U7916" t="s">
        <v>9161</v>
      </c>
      <c r="V7916" s="3">
        <v>45871.571527777778</v>
      </c>
      <c r="W7916" t="s">
        <v>1506</v>
      </c>
      <c r="Y7916" s="4">
        <v>45876</v>
      </c>
      <c r="Z7916" s="2">
        <v>0.81263888888888891</v>
      </c>
    </row>
    <row r="7917" spans="1:26" x14ac:dyDescent="0.3">
      <c r="A7917">
        <v>136041</v>
      </c>
      <c r="B7917" t="s">
        <v>427</v>
      </c>
      <c r="C7917" t="s">
        <v>27</v>
      </c>
      <c r="D7917" t="s">
        <v>28</v>
      </c>
      <c r="E7917" t="s">
        <v>29</v>
      </c>
      <c r="F7917">
        <v>9960841373</v>
      </c>
      <c r="G7917" t="s">
        <v>30</v>
      </c>
      <c r="H7917">
        <v>1773</v>
      </c>
      <c r="I7917" t="s">
        <v>9162</v>
      </c>
      <c r="J7917" t="s">
        <v>31</v>
      </c>
      <c r="K7917" t="s">
        <v>49</v>
      </c>
      <c r="O7917" t="s">
        <v>33</v>
      </c>
      <c r="S7917" s="3">
        <v>45876.375</v>
      </c>
      <c r="T7917" t="s">
        <v>54</v>
      </c>
      <c r="U7917" t="s">
        <v>9162</v>
      </c>
      <c r="V7917" s="3">
        <v>45871.571527777778</v>
      </c>
      <c r="W7917" t="s">
        <v>1506</v>
      </c>
      <c r="Y7917" s="4">
        <v>45876</v>
      </c>
      <c r="Z7917" s="2">
        <v>0.81263888888888891</v>
      </c>
    </row>
    <row r="7918" spans="1:26" x14ac:dyDescent="0.3">
      <c r="A7918">
        <v>136041</v>
      </c>
      <c r="B7918" t="s">
        <v>427</v>
      </c>
      <c r="C7918" t="s">
        <v>27</v>
      </c>
      <c r="D7918" t="s">
        <v>28</v>
      </c>
      <c r="E7918" t="s">
        <v>29</v>
      </c>
      <c r="F7918">
        <v>9960841373</v>
      </c>
      <c r="G7918" t="s">
        <v>30</v>
      </c>
      <c r="H7918">
        <v>1773</v>
      </c>
      <c r="I7918" t="s">
        <v>9163</v>
      </c>
      <c r="J7918" t="s">
        <v>31</v>
      </c>
      <c r="K7918" t="s">
        <v>49</v>
      </c>
      <c r="O7918" t="s">
        <v>33</v>
      </c>
      <c r="S7918" s="3">
        <v>45876.375</v>
      </c>
      <c r="T7918" t="s">
        <v>54</v>
      </c>
      <c r="U7918" t="s">
        <v>9163</v>
      </c>
      <c r="V7918" s="3">
        <v>45871.571527777778</v>
      </c>
      <c r="W7918" t="s">
        <v>1506</v>
      </c>
      <c r="Y7918" s="4">
        <v>45876</v>
      </c>
      <c r="Z7918" s="2">
        <v>0.81263888888888891</v>
      </c>
    </row>
    <row r="7919" spans="1:26" x14ac:dyDescent="0.3">
      <c r="A7919">
        <v>136041</v>
      </c>
      <c r="B7919" t="s">
        <v>427</v>
      </c>
      <c r="C7919" t="s">
        <v>27</v>
      </c>
      <c r="D7919" t="s">
        <v>28</v>
      </c>
      <c r="E7919" t="s">
        <v>29</v>
      </c>
      <c r="F7919">
        <v>9960841373</v>
      </c>
      <c r="G7919" t="s">
        <v>30</v>
      </c>
      <c r="H7919">
        <v>1773</v>
      </c>
      <c r="I7919" t="s">
        <v>9164</v>
      </c>
      <c r="J7919" t="s">
        <v>31</v>
      </c>
      <c r="K7919" t="s">
        <v>49</v>
      </c>
      <c r="O7919" t="s">
        <v>33</v>
      </c>
      <c r="S7919" s="3">
        <v>45876.375</v>
      </c>
      <c r="T7919" t="s">
        <v>54</v>
      </c>
      <c r="U7919" t="s">
        <v>9164</v>
      </c>
      <c r="V7919" s="3">
        <v>45871.571527777778</v>
      </c>
      <c r="W7919" t="s">
        <v>1506</v>
      </c>
      <c r="Y7919" s="4">
        <v>45876</v>
      </c>
      <c r="Z7919" s="2">
        <v>0.81263888888888891</v>
      </c>
    </row>
    <row r="7920" spans="1:26" x14ac:dyDescent="0.3">
      <c r="A7920">
        <v>136041</v>
      </c>
      <c r="B7920" t="s">
        <v>427</v>
      </c>
      <c r="C7920" t="s">
        <v>27</v>
      </c>
      <c r="D7920" t="s">
        <v>28</v>
      </c>
      <c r="E7920" t="s">
        <v>29</v>
      </c>
      <c r="F7920">
        <v>9960841373</v>
      </c>
      <c r="G7920" t="s">
        <v>30</v>
      </c>
      <c r="H7920">
        <v>1773</v>
      </c>
      <c r="I7920" t="s">
        <v>9165</v>
      </c>
      <c r="J7920" t="s">
        <v>31</v>
      </c>
      <c r="K7920" t="s">
        <v>49</v>
      </c>
      <c r="O7920" t="s">
        <v>33</v>
      </c>
      <c r="S7920" s="3">
        <v>45876.375</v>
      </c>
      <c r="T7920" t="s">
        <v>54</v>
      </c>
      <c r="U7920" t="s">
        <v>9165</v>
      </c>
      <c r="V7920" s="3">
        <v>45871.571527777778</v>
      </c>
      <c r="W7920" t="s">
        <v>1506</v>
      </c>
      <c r="Y7920" s="4">
        <v>45876</v>
      </c>
      <c r="Z7920" s="2">
        <v>0.81263888888888891</v>
      </c>
    </row>
    <row r="7921" spans="1:26" x14ac:dyDescent="0.3">
      <c r="A7921">
        <v>131466</v>
      </c>
      <c r="B7921" t="s">
        <v>427</v>
      </c>
      <c r="C7921" t="s">
        <v>27</v>
      </c>
      <c r="D7921" t="s">
        <v>28</v>
      </c>
      <c r="E7921" t="s">
        <v>29</v>
      </c>
      <c r="F7921">
        <v>8888797037</v>
      </c>
      <c r="G7921" t="s">
        <v>30</v>
      </c>
      <c r="H7921">
        <v>1773</v>
      </c>
      <c r="I7921" t="s">
        <v>9166</v>
      </c>
      <c r="J7921" t="s">
        <v>31</v>
      </c>
      <c r="K7921" t="s">
        <v>49</v>
      </c>
      <c r="O7921" t="s">
        <v>33</v>
      </c>
      <c r="S7921" s="3">
        <v>45876.375</v>
      </c>
      <c r="T7921" t="s">
        <v>54</v>
      </c>
      <c r="U7921" t="s">
        <v>9166</v>
      </c>
      <c r="V7921" s="3">
        <v>45871.571527777778</v>
      </c>
      <c r="W7921" t="s">
        <v>1504</v>
      </c>
      <c r="Y7921" s="4">
        <v>45876</v>
      </c>
      <c r="Z7921" s="2">
        <v>0.81263888888888891</v>
      </c>
    </row>
    <row r="7922" spans="1:26" x14ac:dyDescent="0.3">
      <c r="A7922">
        <v>136041</v>
      </c>
      <c r="B7922" t="s">
        <v>427</v>
      </c>
      <c r="C7922" t="s">
        <v>27</v>
      </c>
      <c r="D7922" t="s">
        <v>28</v>
      </c>
      <c r="E7922" t="s">
        <v>29</v>
      </c>
      <c r="F7922">
        <v>9960841373</v>
      </c>
      <c r="G7922" t="s">
        <v>30</v>
      </c>
      <c r="H7922">
        <v>1773</v>
      </c>
      <c r="I7922" t="s">
        <v>9167</v>
      </c>
      <c r="J7922" t="s">
        <v>31</v>
      </c>
      <c r="K7922" t="s">
        <v>49</v>
      </c>
      <c r="O7922" t="s">
        <v>33</v>
      </c>
      <c r="S7922" s="3">
        <v>45876.375</v>
      </c>
      <c r="T7922" t="s">
        <v>54</v>
      </c>
      <c r="U7922" t="s">
        <v>9167</v>
      </c>
      <c r="V7922" s="3">
        <v>45871.571527777778</v>
      </c>
      <c r="W7922" t="s">
        <v>1506</v>
      </c>
      <c r="Y7922" s="4">
        <v>45876</v>
      </c>
      <c r="Z7922" s="2">
        <v>0.81263888888888891</v>
      </c>
    </row>
    <row r="7923" spans="1:26" x14ac:dyDescent="0.3">
      <c r="A7923">
        <v>133851</v>
      </c>
      <c r="B7923" t="s">
        <v>429</v>
      </c>
      <c r="C7923" t="s">
        <v>27</v>
      </c>
      <c r="D7923" t="s">
        <v>28</v>
      </c>
      <c r="E7923" t="s">
        <v>29</v>
      </c>
      <c r="F7923">
        <v>9921701369</v>
      </c>
      <c r="G7923" t="s">
        <v>30</v>
      </c>
      <c r="H7923">
        <v>1778</v>
      </c>
      <c r="I7923" t="s">
        <v>9168</v>
      </c>
      <c r="J7923" t="s">
        <v>31</v>
      </c>
      <c r="K7923" t="s">
        <v>49</v>
      </c>
      <c r="O7923" t="s">
        <v>33</v>
      </c>
      <c r="S7923" s="3">
        <v>45876.375</v>
      </c>
      <c r="T7923" t="s">
        <v>54</v>
      </c>
      <c r="U7923" t="s">
        <v>9168</v>
      </c>
      <c r="V7923" s="3">
        <v>45871.571527777778</v>
      </c>
      <c r="W7923" t="s">
        <v>658</v>
      </c>
      <c r="Y7923" s="4">
        <v>45876</v>
      </c>
      <c r="Z7923" s="2">
        <v>0.81263888888888891</v>
      </c>
    </row>
    <row r="7924" spans="1:26" x14ac:dyDescent="0.3">
      <c r="A7924">
        <v>135734</v>
      </c>
      <c r="B7924" t="s">
        <v>429</v>
      </c>
      <c r="C7924" t="s">
        <v>27</v>
      </c>
      <c r="D7924" t="s">
        <v>28</v>
      </c>
      <c r="E7924" t="s">
        <v>29</v>
      </c>
      <c r="F7924">
        <v>8799942192</v>
      </c>
      <c r="G7924" t="s">
        <v>30</v>
      </c>
      <c r="H7924">
        <v>1778</v>
      </c>
      <c r="I7924" t="s">
        <v>9169</v>
      </c>
      <c r="J7924" t="s">
        <v>31</v>
      </c>
      <c r="K7924" t="s">
        <v>49</v>
      </c>
      <c r="O7924" t="s">
        <v>33</v>
      </c>
      <c r="S7924" s="3">
        <v>45876.375</v>
      </c>
      <c r="T7924" t="s">
        <v>54</v>
      </c>
      <c r="U7924" t="s">
        <v>9169</v>
      </c>
      <c r="V7924" s="3">
        <v>45871.571527777778</v>
      </c>
      <c r="W7924" t="s">
        <v>1507</v>
      </c>
      <c r="Y7924" s="4">
        <v>45876</v>
      </c>
      <c r="Z7924" s="2">
        <v>0.81263888888888891</v>
      </c>
    </row>
    <row r="7925" spans="1:26" x14ac:dyDescent="0.3">
      <c r="A7925">
        <v>135734</v>
      </c>
      <c r="B7925" t="s">
        <v>429</v>
      </c>
      <c r="C7925" t="s">
        <v>27</v>
      </c>
      <c r="D7925" t="s">
        <v>28</v>
      </c>
      <c r="E7925" t="s">
        <v>29</v>
      </c>
      <c r="F7925">
        <v>8799942192</v>
      </c>
      <c r="G7925" t="s">
        <v>30</v>
      </c>
      <c r="H7925">
        <v>1778</v>
      </c>
      <c r="I7925" t="s">
        <v>9170</v>
      </c>
      <c r="J7925" t="s">
        <v>31</v>
      </c>
      <c r="K7925" t="s">
        <v>49</v>
      </c>
      <c r="O7925" t="s">
        <v>33</v>
      </c>
      <c r="S7925" s="3">
        <v>45876.375</v>
      </c>
      <c r="T7925" t="s">
        <v>54</v>
      </c>
      <c r="U7925" t="s">
        <v>9170</v>
      </c>
      <c r="V7925" s="3">
        <v>45871.571527777778</v>
      </c>
      <c r="W7925" t="s">
        <v>1507</v>
      </c>
      <c r="Y7925" s="4">
        <v>45876</v>
      </c>
      <c r="Z7925" s="2">
        <v>0.81263888888888891</v>
      </c>
    </row>
    <row r="7926" spans="1:26" x14ac:dyDescent="0.3">
      <c r="A7926">
        <v>133851</v>
      </c>
      <c r="B7926" t="s">
        <v>429</v>
      </c>
      <c r="C7926" t="s">
        <v>27</v>
      </c>
      <c r="D7926" t="s">
        <v>28</v>
      </c>
      <c r="E7926" t="s">
        <v>29</v>
      </c>
      <c r="F7926">
        <v>9921701369</v>
      </c>
      <c r="G7926" t="s">
        <v>30</v>
      </c>
      <c r="H7926">
        <v>1778</v>
      </c>
      <c r="I7926" t="s">
        <v>9171</v>
      </c>
      <c r="J7926" t="s">
        <v>31</v>
      </c>
      <c r="K7926" t="s">
        <v>49</v>
      </c>
      <c r="O7926" t="s">
        <v>33</v>
      </c>
      <c r="S7926" s="3">
        <v>45876.375</v>
      </c>
      <c r="T7926" t="s">
        <v>54</v>
      </c>
      <c r="U7926" t="s">
        <v>9171</v>
      </c>
      <c r="V7926" s="3">
        <v>45871.571527777778</v>
      </c>
      <c r="W7926" t="s">
        <v>658</v>
      </c>
      <c r="Y7926" s="4">
        <v>45876</v>
      </c>
      <c r="Z7926" s="2">
        <v>0.81263888888888891</v>
      </c>
    </row>
    <row r="7927" spans="1:26" x14ac:dyDescent="0.3">
      <c r="A7927">
        <v>135776</v>
      </c>
      <c r="B7927" t="s">
        <v>429</v>
      </c>
      <c r="C7927" t="s">
        <v>27</v>
      </c>
      <c r="D7927" t="s">
        <v>28</v>
      </c>
      <c r="E7927" t="s">
        <v>29</v>
      </c>
      <c r="F7927">
        <v>9284823807</v>
      </c>
      <c r="G7927" t="s">
        <v>30</v>
      </c>
      <c r="H7927">
        <v>1778</v>
      </c>
      <c r="I7927" t="s">
        <v>9172</v>
      </c>
      <c r="J7927" t="s">
        <v>31</v>
      </c>
      <c r="K7927" t="s">
        <v>49</v>
      </c>
      <c r="O7927" t="s">
        <v>33</v>
      </c>
      <c r="S7927" s="3">
        <v>45876.375</v>
      </c>
      <c r="T7927" t="s">
        <v>54</v>
      </c>
      <c r="U7927" t="s">
        <v>9172</v>
      </c>
      <c r="V7927" s="3">
        <v>45871.571527777778</v>
      </c>
      <c r="W7927" t="s">
        <v>1321</v>
      </c>
      <c r="Y7927" s="4">
        <v>45876</v>
      </c>
      <c r="Z7927" s="2">
        <v>0.81263888888888891</v>
      </c>
    </row>
    <row r="7928" spans="1:26" x14ac:dyDescent="0.3">
      <c r="A7928">
        <v>135776</v>
      </c>
      <c r="B7928" t="s">
        <v>429</v>
      </c>
      <c r="C7928" t="s">
        <v>27</v>
      </c>
      <c r="D7928" t="s">
        <v>28</v>
      </c>
      <c r="E7928" t="s">
        <v>29</v>
      </c>
      <c r="F7928">
        <v>9284823807</v>
      </c>
      <c r="G7928" t="s">
        <v>30</v>
      </c>
      <c r="H7928">
        <v>1778</v>
      </c>
      <c r="I7928" t="s">
        <v>9173</v>
      </c>
      <c r="J7928" t="s">
        <v>31</v>
      </c>
      <c r="K7928" t="s">
        <v>49</v>
      </c>
      <c r="O7928" t="s">
        <v>33</v>
      </c>
      <c r="S7928" s="3">
        <v>45876.375</v>
      </c>
      <c r="T7928" t="s">
        <v>54</v>
      </c>
      <c r="U7928" t="s">
        <v>9173</v>
      </c>
      <c r="V7928" s="3">
        <v>45871.571527777778</v>
      </c>
      <c r="W7928" t="s">
        <v>1321</v>
      </c>
      <c r="Y7928" s="4">
        <v>45876</v>
      </c>
      <c r="Z7928" s="2">
        <v>0.81263888888888891</v>
      </c>
    </row>
    <row r="7929" spans="1:26" x14ac:dyDescent="0.3">
      <c r="A7929">
        <v>135776</v>
      </c>
      <c r="B7929" t="s">
        <v>429</v>
      </c>
      <c r="C7929" t="s">
        <v>27</v>
      </c>
      <c r="D7929" t="s">
        <v>28</v>
      </c>
      <c r="E7929" t="s">
        <v>29</v>
      </c>
      <c r="F7929">
        <v>9284823807</v>
      </c>
      <c r="G7929" t="s">
        <v>30</v>
      </c>
      <c r="H7929">
        <v>1778</v>
      </c>
      <c r="I7929" t="s">
        <v>9174</v>
      </c>
      <c r="J7929" t="s">
        <v>31</v>
      </c>
      <c r="K7929" t="s">
        <v>49</v>
      </c>
      <c r="O7929" t="s">
        <v>33</v>
      </c>
      <c r="S7929" s="3">
        <v>45876.375</v>
      </c>
      <c r="T7929" t="s">
        <v>54</v>
      </c>
      <c r="U7929" t="s">
        <v>9174</v>
      </c>
      <c r="V7929" s="3">
        <v>45871.571527777778</v>
      </c>
      <c r="W7929" t="s">
        <v>1321</v>
      </c>
      <c r="Y7929" s="4">
        <v>45876</v>
      </c>
      <c r="Z7929" s="2">
        <v>0.81263888888888891</v>
      </c>
    </row>
    <row r="7930" spans="1:26" x14ac:dyDescent="0.3">
      <c r="A7930">
        <v>130860</v>
      </c>
      <c r="B7930" t="s">
        <v>429</v>
      </c>
      <c r="C7930" t="s">
        <v>27</v>
      </c>
      <c r="D7930" t="s">
        <v>28</v>
      </c>
      <c r="E7930" t="s">
        <v>29</v>
      </c>
      <c r="F7930">
        <v>8805446630</v>
      </c>
      <c r="G7930" t="s">
        <v>30</v>
      </c>
      <c r="H7930">
        <v>1778</v>
      </c>
      <c r="I7930" t="s">
        <v>9175</v>
      </c>
      <c r="J7930" t="s">
        <v>31</v>
      </c>
      <c r="K7930" t="s">
        <v>49</v>
      </c>
      <c r="O7930" t="s">
        <v>33</v>
      </c>
      <c r="S7930" s="3">
        <v>45876.375</v>
      </c>
      <c r="T7930" t="s">
        <v>54</v>
      </c>
      <c r="U7930" t="s">
        <v>9175</v>
      </c>
      <c r="V7930" s="3">
        <v>45871.571527777778</v>
      </c>
      <c r="W7930" t="s">
        <v>1508</v>
      </c>
      <c r="Y7930" s="4">
        <v>45876</v>
      </c>
      <c r="Z7930" s="2">
        <v>0.81263888888888891</v>
      </c>
    </row>
    <row r="7931" spans="1:26" x14ac:dyDescent="0.3">
      <c r="A7931">
        <v>29706</v>
      </c>
      <c r="B7931" t="s">
        <v>429</v>
      </c>
      <c r="C7931" t="s">
        <v>27</v>
      </c>
      <c r="D7931" t="s">
        <v>28</v>
      </c>
      <c r="E7931" t="s">
        <v>29</v>
      </c>
      <c r="F7931">
        <v>9975341689</v>
      </c>
      <c r="G7931" t="s">
        <v>30</v>
      </c>
      <c r="H7931">
        <v>1778</v>
      </c>
      <c r="I7931" t="s">
        <v>9176</v>
      </c>
      <c r="J7931" t="s">
        <v>31</v>
      </c>
      <c r="K7931" t="s">
        <v>49</v>
      </c>
      <c r="O7931" t="s">
        <v>33</v>
      </c>
      <c r="S7931" s="3">
        <v>45876.375</v>
      </c>
      <c r="T7931" t="s">
        <v>54</v>
      </c>
      <c r="U7931" t="s">
        <v>9176</v>
      </c>
      <c r="V7931" s="3">
        <v>45871.571527777778</v>
      </c>
      <c r="W7931" t="s">
        <v>713</v>
      </c>
      <c r="Y7931" s="4">
        <v>45876</v>
      </c>
      <c r="Z7931" s="2">
        <v>0.81263888888888891</v>
      </c>
    </row>
    <row r="7932" spans="1:26" x14ac:dyDescent="0.3">
      <c r="A7932">
        <v>29706</v>
      </c>
      <c r="B7932" t="s">
        <v>429</v>
      </c>
      <c r="C7932" t="s">
        <v>27</v>
      </c>
      <c r="D7932" t="s">
        <v>28</v>
      </c>
      <c r="E7932" t="s">
        <v>29</v>
      </c>
      <c r="F7932">
        <v>9975341689</v>
      </c>
      <c r="G7932" t="s">
        <v>30</v>
      </c>
      <c r="H7932">
        <v>1778</v>
      </c>
      <c r="I7932" t="s">
        <v>9177</v>
      </c>
      <c r="J7932" t="s">
        <v>31</v>
      </c>
      <c r="K7932" t="s">
        <v>49</v>
      </c>
      <c r="O7932" t="s">
        <v>33</v>
      </c>
      <c r="S7932" s="3">
        <v>45876.375</v>
      </c>
      <c r="T7932" t="s">
        <v>54</v>
      </c>
      <c r="U7932" t="s">
        <v>9177</v>
      </c>
      <c r="V7932" s="3">
        <v>45871.571527777778</v>
      </c>
      <c r="W7932" t="s">
        <v>713</v>
      </c>
      <c r="Y7932" s="4">
        <v>45876</v>
      </c>
      <c r="Z7932" s="2">
        <v>0.81263888888888891</v>
      </c>
    </row>
    <row r="7933" spans="1:26" x14ac:dyDescent="0.3">
      <c r="A7933">
        <v>29706</v>
      </c>
      <c r="B7933" t="s">
        <v>429</v>
      </c>
      <c r="C7933" t="s">
        <v>27</v>
      </c>
      <c r="D7933" t="s">
        <v>28</v>
      </c>
      <c r="E7933" t="s">
        <v>29</v>
      </c>
      <c r="F7933">
        <v>9975341689</v>
      </c>
      <c r="G7933" t="s">
        <v>30</v>
      </c>
      <c r="H7933">
        <v>1778</v>
      </c>
      <c r="I7933" t="s">
        <v>9178</v>
      </c>
      <c r="J7933" t="s">
        <v>31</v>
      </c>
      <c r="K7933" t="s">
        <v>49</v>
      </c>
      <c r="O7933" t="s">
        <v>33</v>
      </c>
      <c r="S7933" s="3">
        <v>45876.375</v>
      </c>
      <c r="T7933" t="s">
        <v>54</v>
      </c>
      <c r="U7933" t="s">
        <v>9178</v>
      </c>
      <c r="V7933" s="3">
        <v>45871.571527777778</v>
      </c>
      <c r="W7933" t="s">
        <v>713</v>
      </c>
      <c r="Y7933" s="4">
        <v>45876</v>
      </c>
      <c r="Z7933" s="2">
        <v>0.81263888888888891</v>
      </c>
    </row>
    <row r="7934" spans="1:26" x14ac:dyDescent="0.3">
      <c r="A7934">
        <v>29706</v>
      </c>
      <c r="B7934" t="s">
        <v>429</v>
      </c>
      <c r="C7934" t="s">
        <v>27</v>
      </c>
      <c r="D7934" t="s">
        <v>28</v>
      </c>
      <c r="E7934" t="s">
        <v>29</v>
      </c>
      <c r="F7934">
        <v>9975341689</v>
      </c>
      <c r="G7934" t="s">
        <v>30</v>
      </c>
      <c r="H7934">
        <v>1778</v>
      </c>
      <c r="I7934" t="s">
        <v>9179</v>
      </c>
      <c r="J7934" t="s">
        <v>31</v>
      </c>
      <c r="K7934" t="s">
        <v>49</v>
      </c>
      <c r="O7934" t="s">
        <v>33</v>
      </c>
      <c r="S7934" s="3">
        <v>45876.375</v>
      </c>
      <c r="T7934" t="s">
        <v>54</v>
      </c>
      <c r="U7934" t="s">
        <v>9179</v>
      </c>
      <c r="V7934" s="3">
        <v>45871.571527777778</v>
      </c>
      <c r="W7934" t="s">
        <v>713</v>
      </c>
      <c r="Y7934" s="4">
        <v>45876</v>
      </c>
      <c r="Z7934" s="2">
        <v>0.81263888888888891</v>
      </c>
    </row>
    <row r="7935" spans="1:26" x14ac:dyDescent="0.3">
      <c r="A7935">
        <v>135776</v>
      </c>
      <c r="B7935" t="s">
        <v>429</v>
      </c>
      <c r="C7935" t="s">
        <v>27</v>
      </c>
      <c r="D7935" t="s">
        <v>28</v>
      </c>
      <c r="E7935" t="s">
        <v>29</v>
      </c>
      <c r="F7935">
        <v>9284823807</v>
      </c>
      <c r="G7935" t="s">
        <v>30</v>
      </c>
      <c r="H7935">
        <v>1778</v>
      </c>
      <c r="I7935" t="s">
        <v>9180</v>
      </c>
      <c r="J7935" t="s">
        <v>31</v>
      </c>
      <c r="K7935" t="s">
        <v>49</v>
      </c>
      <c r="O7935" t="s">
        <v>33</v>
      </c>
      <c r="S7935" s="3">
        <v>45876.375</v>
      </c>
      <c r="T7935" t="s">
        <v>54</v>
      </c>
      <c r="U7935" t="s">
        <v>9180</v>
      </c>
      <c r="V7935" s="3">
        <v>45871.571527777778</v>
      </c>
      <c r="W7935" t="s">
        <v>1321</v>
      </c>
      <c r="Y7935" s="4">
        <v>45876</v>
      </c>
      <c r="Z7935" s="2">
        <v>0.81263888888888891</v>
      </c>
    </row>
    <row r="7936" spans="1:26" x14ac:dyDescent="0.3">
      <c r="A7936">
        <v>130860</v>
      </c>
      <c r="B7936" t="s">
        <v>429</v>
      </c>
      <c r="C7936" t="s">
        <v>27</v>
      </c>
      <c r="D7936" t="s">
        <v>28</v>
      </c>
      <c r="E7936" t="s">
        <v>29</v>
      </c>
      <c r="F7936">
        <v>8805446630</v>
      </c>
      <c r="G7936" t="s">
        <v>30</v>
      </c>
      <c r="H7936">
        <v>1778</v>
      </c>
      <c r="I7936" t="s">
        <v>9181</v>
      </c>
      <c r="J7936" t="s">
        <v>31</v>
      </c>
      <c r="K7936" t="s">
        <v>49</v>
      </c>
      <c r="O7936" t="s">
        <v>33</v>
      </c>
      <c r="S7936" s="3">
        <v>45876.375</v>
      </c>
      <c r="T7936" t="s">
        <v>54</v>
      </c>
      <c r="U7936" t="s">
        <v>9181</v>
      </c>
      <c r="V7936" s="3">
        <v>45871.571527777778</v>
      </c>
      <c r="W7936" t="s">
        <v>1508</v>
      </c>
      <c r="Y7936" s="4">
        <v>45876</v>
      </c>
      <c r="Z7936" s="2">
        <v>0.81263888888888891</v>
      </c>
    </row>
    <row r="7937" spans="1:26" x14ac:dyDescent="0.3">
      <c r="A7937">
        <v>29706</v>
      </c>
      <c r="B7937" t="s">
        <v>429</v>
      </c>
      <c r="C7937" t="s">
        <v>27</v>
      </c>
      <c r="D7937" t="s">
        <v>28</v>
      </c>
      <c r="E7937" t="s">
        <v>29</v>
      </c>
      <c r="F7937">
        <v>9975341689</v>
      </c>
      <c r="G7937" t="s">
        <v>30</v>
      </c>
      <c r="H7937">
        <v>1778</v>
      </c>
      <c r="I7937" t="s">
        <v>9182</v>
      </c>
      <c r="J7937" t="s">
        <v>31</v>
      </c>
      <c r="K7937" t="s">
        <v>49</v>
      </c>
      <c r="O7937" t="s">
        <v>33</v>
      </c>
      <c r="S7937" s="3">
        <v>45876.375</v>
      </c>
      <c r="T7937" t="s">
        <v>54</v>
      </c>
      <c r="U7937" t="s">
        <v>9182</v>
      </c>
      <c r="V7937" s="3">
        <v>45871.571527777778</v>
      </c>
      <c r="W7937" t="s">
        <v>713</v>
      </c>
      <c r="Y7937" s="4">
        <v>45876</v>
      </c>
      <c r="Z7937" s="2">
        <v>0.81263888888888891</v>
      </c>
    </row>
    <row r="7938" spans="1:26" x14ac:dyDescent="0.3">
      <c r="A7938">
        <v>136141</v>
      </c>
      <c r="B7938" t="s">
        <v>429</v>
      </c>
      <c r="C7938" t="s">
        <v>58</v>
      </c>
      <c r="D7938" t="s">
        <v>28</v>
      </c>
      <c r="E7938" t="s">
        <v>29</v>
      </c>
      <c r="F7938">
        <v>7798544832</v>
      </c>
      <c r="G7938" t="s">
        <v>30</v>
      </c>
      <c r="H7938">
        <v>1778</v>
      </c>
      <c r="I7938" t="s">
        <v>9183</v>
      </c>
      <c r="J7938" t="s">
        <v>31</v>
      </c>
      <c r="K7938" t="s">
        <v>49</v>
      </c>
      <c r="O7938" t="s">
        <v>33</v>
      </c>
      <c r="S7938" s="3">
        <v>45876.375</v>
      </c>
      <c r="T7938" t="s">
        <v>54</v>
      </c>
      <c r="U7938" t="s">
        <v>9183</v>
      </c>
      <c r="V7938" s="3">
        <v>45871.571527777778</v>
      </c>
      <c r="W7938" t="s">
        <v>1509</v>
      </c>
      <c r="Y7938" s="4">
        <v>45876</v>
      </c>
      <c r="Z7938" s="2">
        <v>0.81263888888888891</v>
      </c>
    </row>
    <row r="7939" spans="1:26" x14ac:dyDescent="0.3">
      <c r="A7939">
        <v>136141</v>
      </c>
      <c r="B7939" t="s">
        <v>429</v>
      </c>
      <c r="C7939" t="s">
        <v>58</v>
      </c>
      <c r="D7939" t="s">
        <v>28</v>
      </c>
      <c r="E7939" t="s">
        <v>29</v>
      </c>
      <c r="F7939">
        <v>7798544832</v>
      </c>
      <c r="G7939" t="s">
        <v>30</v>
      </c>
      <c r="H7939">
        <v>1778</v>
      </c>
      <c r="I7939" t="s">
        <v>9184</v>
      </c>
      <c r="J7939" t="s">
        <v>31</v>
      </c>
      <c r="K7939" t="s">
        <v>49</v>
      </c>
      <c r="O7939" t="s">
        <v>33</v>
      </c>
      <c r="S7939" s="3">
        <v>45876.375</v>
      </c>
      <c r="T7939" t="s">
        <v>54</v>
      </c>
      <c r="U7939" t="s">
        <v>9184</v>
      </c>
      <c r="V7939" s="3">
        <v>45871.571527777778</v>
      </c>
      <c r="W7939" t="s">
        <v>1509</v>
      </c>
      <c r="Y7939" s="4">
        <v>45876</v>
      </c>
      <c r="Z7939" s="2">
        <v>0.81263888888888891</v>
      </c>
    </row>
    <row r="7940" spans="1:26" x14ac:dyDescent="0.3">
      <c r="A7940">
        <v>29706</v>
      </c>
      <c r="B7940" t="s">
        <v>429</v>
      </c>
      <c r="C7940" t="s">
        <v>27</v>
      </c>
      <c r="D7940" t="s">
        <v>28</v>
      </c>
      <c r="E7940" t="s">
        <v>29</v>
      </c>
      <c r="F7940">
        <v>9975341689</v>
      </c>
      <c r="G7940" t="s">
        <v>30</v>
      </c>
      <c r="H7940">
        <v>1778</v>
      </c>
      <c r="I7940" t="s">
        <v>9185</v>
      </c>
      <c r="J7940" t="s">
        <v>31</v>
      </c>
      <c r="K7940" t="s">
        <v>49</v>
      </c>
      <c r="O7940" t="s">
        <v>33</v>
      </c>
      <c r="S7940" s="3">
        <v>45876.375</v>
      </c>
      <c r="T7940" t="s">
        <v>54</v>
      </c>
      <c r="U7940" t="s">
        <v>9185</v>
      </c>
      <c r="V7940" s="3">
        <v>45871.571527777778</v>
      </c>
      <c r="W7940" t="s">
        <v>713</v>
      </c>
      <c r="Y7940" s="4">
        <v>45876</v>
      </c>
      <c r="Z7940" s="2">
        <v>0.81263888888888891</v>
      </c>
    </row>
    <row r="7941" spans="1:26" x14ac:dyDescent="0.3">
      <c r="A7941">
        <v>136141</v>
      </c>
      <c r="B7941" t="s">
        <v>429</v>
      </c>
      <c r="C7941" t="s">
        <v>58</v>
      </c>
      <c r="D7941" t="s">
        <v>28</v>
      </c>
      <c r="E7941" t="s">
        <v>29</v>
      </c>
      <c r="F7941">
        <v>7798544832</v>
      </c>
      <c r="G7941" t="s">
        <v>30</v>
      </c>
      <c r="H7941">
        <v>1778</v>
      </c>
      <c r="I7941" t="s">
        <v>9186</v>
      </c>
      <c r="J7941" t="s">
        <v>31</v>
      </c>
      <c r="K7941" t="s">
        <v>49</v>
      </c>
      <c r="O7941" t="s">
        <v>33</v>
      </c>
      <c r="S7941" s="3">
        <v>45876.375</v>
      </c>
      <c r="T7941" t="s">
        <v>54</v>
      </c>
      <c r="U7941" t="s">
        <v>9186</v>
      </c>
      <c r="V7941" s="3">
        <v>45871.571527777778</v>
      </c>
      <c r="W7941" t="s">
        <v>1509</v>
      </c>
      <c r="Y7941" s="4">
        <v>45876</v>
      </c>
      <c r="Z7941" s="2">
        <v>0.81263888888888891</v>
      </c>
    </row>
    <row r="7942" spans="1:26" x14ac:dyDescent="0.3">
      <c r="A7942">
        <v>133851</v>
      </c>
      <c r="B7942" t="s">
        <v>429</v>
      </c>
      <c r="C7942" t="s">
        <v>27</v>
      </c>
      <c r="D7942" t="s">
        <v>28</v>
      </c>
      <c r="E7942" t="s">
        <v>29</v>
      </c>
      <c r="F7942">
        <v>9921701369</v>
      </c>
      <c r="G7942" t="s">
        <v>30</v>
      </c>
      <c r="H7942">
        <v>1778</v>
      </c>
      <c r="I7942" t="s">
        <v>9187</v>
      </c>
      <c r="J7942" t="s">
        <v>31</v>
      </c>
      <c r="K7942" t="s">
        <v>49</v>
      </c>
      <c r="O7942" t="s">
        <v>33</v>
      </c>
      <c r="S7942" s="3">
        <v>45876.375</v>
      </c>
      <c r="T7942" t="s">
        <v>54</v>
      </c>
      <c r="U7942" t="s">
        <v>9187</v>
      </c>
      <c r="V7942" s="3">
        <v>45871.571527777778</v>
      </c>
      <c r="W7942" t="s">
        <v>658</v>
      </c>
      <c r="Y7942" s="4">
        <v>45876</v>
      </c>
      <c r="Z7942" s="2">
        <v>0.81263888888888891</v>
      </c>
    </row>
    <row r="7943" spans="1:26" x14ac:dyDescent="0.3">
      <c r="A7943">
        <v>130860</v>
      </c>
      <c r="B7943" t="s">
        <v>429</v>
      </c>
      <c r="C7943" t="s">
        <v>27</v>
      </c>
      <c r="D7943" t="s">
        <v>28</v>
      </c>
      <c r="E7943" t="s">
        <v>29</v>
      </c>
      <c r="F7943">
        <v>8805446630</v>
      </c>
      <c r="G7943" t="s">
        <v>30</v>
      </c>
      <c r="H7943">
        <v>1778</v>
      </c>
      <c r="I7943" t="s">
        <v>9188</v>
      </c>
      <c r="J7943" t="s">
        <v>31</v>
      </c>
      <c r="K7943" t="s">
        <v>49</v>
      </c>
      <c r="O7943" t="s">
        <v>33</v>
      </c>
      <c r="S7943" s="3">
        <v>45876.375</v>
      </c>
      <c r="T7943" t="s">
        <v>54</v>
      </c>
      <c r="U7943" t="s">
        <v>9188</v>
      </c>
      <c r="V7943" s="3">
        <v>45871.571527777778</v>
      </c>
      <c r="W7943" t="s">
        <v>1508</v>
      </c>
      <c r="Y7943" s="4">
        <v>45876</v>
      </c>
      <c r="Z7943" s="2">
        <v>0.81263888888888891</v>
      </c>
    </row>
    <row r="7944" spans="1:26" x14ac:dyDescent="0.3">
      <c r="A7944">
        <v>136141</v>
      </c>
      <c r="B7944" t="s">
        <v>429</v>
      </c>
      <c r="C7944" t="s">
        <v>58</v>
      </c>
      <c r="D7944" t="s">
        <v>28</v>
      </c>
      <c r="E7944" t="s">
        <v>29</v>
      </c>
      <c r="F7944">
        <v>7798544832</v>
      </c>
      <c r="G7944" t="s">
        <v>30</v>
      </c>
      <c r="H7944">
        <v>1778</v>
      </c>
      <c r="I7944" t="s">
        <v>9189</v>
      </c>
      <c r="J7944" t="s">
        <v>31</v>
      </c>
      <c r="K7944" t="s">
        <v>49</v>
      </c>
      <c r="O7944" t="s">
        <v>33</v>
      </c>
      <c r="S7944" s="3">
        <v>45876.375</v>
      </c>
      <c r="T7944" t="s">
        <v>54</v>
      </c>
      <c r="U7944" t="s">
        <v>9189</v>
      </c>
      <c r="V7944" s="3">
        <v>45871.571527777778</v>
      </c>
      <c r="W7944" t="s">
        <v>1509</v>
      </c>
      <c r="Y7944" s="4">
        <v>45876</v>
      </c>
      <c r="Z7944" s="2">
        <v>0.81263888888888891</v>
      </c>
    </row>
    <row r="7945" spans="1:26" x14ac:dyDescent="0.3">
      <c r="A7945">
        <v>136147</v>
      </c>
      <c r="B7945" t="s">
        <v>429</v>
      </c>
      <c r="C7945" t="s">
        <v>27</v>
      </c>
      <c r="D7945" t="s">
        <v>28</v>
      </c>
      <c r="E7945" t="s">
        <v>29</v>
      </c>
      <c r="F7945">
        <v>8975912212</v>
      </c>
      <c r="G7945" t="s">
        <v>30</v>
      </c>
      <c r="H7945">
        <v>1778</v>
      </c>
      <c r="I7945" t="s">
        <v>9190</v>
      </c>
      <c r="J7945" t="s">
        <v>31</v>
      </c>
      <c r="K7945" t="s">
        <v>49</v>
      </c>
      <c r="O7945" t="s">
        <v>33</v>
      </c>
      <c r="S7945" s="3">
        <v>45876.375</v>
      </c>
      <c r="T7945" t="s">
        <v>54</v>
      </c>
      <c r="U7945" t="s">
        <v>9190</v>
      </c>
      <c r="V7945" s="3">
        <v>45871.571527777778</v>
      </c>
      <c r="W7945" t="s">
        <v>691</v>
      </c>
      <c r="Y7945" s="4">
        <v>45876</v>
      </c>
      <c r="Z7945" s="2">
        <v>0.81263888888888891</v>
      </c>
    </row>
    <row r="7946" spans="1:26" x14ac:dyDescent="0.3">
      <c r="A7946">
        <v>136141</v>
      </c>
      <c r="B7946" t="s">
        <v>429</v>
      </c>
      <c r="C7946" t="s">
        <v>58</v>
      </c>
      <c r="D7946" t="s">
        <v>28</v>
      </c>
      <c r="E7946" t="s">
        <v>29</v>
      </c>
      <c r="F7946">
        <v>7798544832</v>
      </c>
      <c r="G7946" t="s">
        <v>30</v>
      </c>
      <c r="H7946">
        <v>1778</v>
      </c>
      <c r="I7946" t="s">
        <v>9191</v>
      </c>
      <c r="J7946" t="s">
        <v>31</v>
      </c>
      <c r="K7946" t="s">
        <v>49</v>
      </c>
      <c r="O7946" t="s">
        <v>33</v>
      </c>
      <c r="S7946" s="3">
        <v>45876.375</v>
      </c>
      <c r="T7946" t="s">
        <v>54</v>
      </c>
      <c r="U7946" t="s">
        <v>9191</v>
      </c>
      <c r="V7946" s="3">
        <v>45871.571527777778</v>
      </c>
      <c r="W7946" t="s">
        <v>1509</v>
      </c>
      <c r="Y7946" s="4">
        <v>45876</v>
      </c>
      <c r="Z7946" s="2">
        <v>0.81263888888888891</v>
      </c>
    </row>
    <row r="7947" spans="1:26" x14ac:dyDescent="0.3">
      <c r="A7947">
        <v>29706</v>
      </c>
      <c r="B7947" t="s">
        <v>429</v>
      </c>
      <c r="C7947" t="s">
        <v>27</v>
      </c>
      <c r="D7947" t="s">
        <v>28</v>
      </c>
      <c r="E7947" t="s">
        <v>29</v>
      </c>
      <c r="F7947">
        <v>9975341689</v>
      </c>
      <c r="G7947" t="s">
        <v>30</v>
      </c>
      <c r="H7947">
        <v>1778</v>
      </c>
      <c r="I7947" t="s">
        <v>9192</v>
      </c>
      <c r="J7947" t="s">
        <v>31</v>
      </c>
      <c r="K7947" t="s">
        <v>49</v>
      </c>
      <c r="O7947" t="s">
        <v>33</v>
      </c>
      <c r="S7947" s="3">
        <v>45876.375</v>
      </c>
      <c r="T7947" t="s">
        <v>54</v>
      </c>
      <c r="U7947" t="s">
        <v>9192</v>
      </c>
      <c r="V7947" s="3">
        <v>45871.571527777778</v>
      </c>
      <c r="W7947" t="s">
        <v>713</v>
      </c>
      <c r="Y7947" s="4">
        <v>45876</v>
      </c>
      <c r="Z7947" s="2">
        <v>0.81263888888888891</v>
      </c>
    </row>
    <row r="7948" spans="1:26" x14ac:dyDescent="0.3">
      <c r="A7948">
        <v>136141</v>
      </c>
      <c r="B7948" t="s">
        <v>429</v>
      </c>
      <c r="C7948" t="s">
        <v>58</v>
      </c>
      <c r="D7948" t="s">
        <v>28</v>
      </c>
      <c r="E7948" t="s">
        <v>29</v>
      </c>
      <c r="F7948">
        <v>7798544832</v>
      </c>
      <c r="G7948" t="s">
        <v>30</v>
      </c>
      <c r="H7948">
        <v>1778</v>
      </c>
      <c r="I7948" t="s">
        <v>9193</v>
      </c>
      <c r="J7948" t="s">
        <v>31</v>
      </c>
      <c r="K7948" t="s">
        <v>49</v>
      </c>
      <c r="O7948" t="s">
        <v>33</v>
      </c>
      <c r="S7948" s="3">
        <v>45876.375</v>
      </c>
      <c r="T7948" t="s">
        <v>54</v>
      </c>
      <c r="U7948" t="s">
        <v>9193</v>
      </c>
      <c r="V7948" s="3">
        <v>45871.571527777778</v>
      </c>
      <c r="W7948" t="s">
        <v>1509</v>
      </c>
      <c r="Y7948" s="4">
        <v>45876</v>
      </c>
      <c r="Z7948" s="2">
        <v>0.81263888888888891</v>
      </c>
    </row>
    <row r="7949" spans="1:26" x14ac:dyDescent="0.3">
      <c r="A7949">
        <v>130860</v>
      </c>
      <c r="B7949" t="s">
        <v>429</v>
      </c>
      <c r="C7949" t="s">
        <v>27</v>
      </c>
      <c r="D7949" t="s">
        <v>28</v>
      </c>
      <c r="E7949" t="s">
        <v>29</v>
      </c>
      <c r="F7949">
        <v>8805446630</v>
      </c>
      <c r="G7949" t="s">
        <v>30</v>
      </c>
      <c r="H7949">
        <v>1778</v>
      </c>
      <c r="I7949" t="s">
        <v>9194</v>
      </c>
      <c r="J7949" t="s">
        <v>31</v>
      </c>
      <c r="K7949" t="s">
        <v>49</v>
      </c>
      <c r="O7949" t="s">
        <v>33</v>
      </c>
      <c r="S7949" s="3">
        <v>45876.375</v>
      </c>
      <c r="T7949" t="s">
        <v>54</v>
      </c>
      <c r="U7949" t="s">
        <v>9194</v>
      </c>
      <c r="V7949" s="3">
        <v>45871.571527777778</v>
      </c>
      <c r="W7949" t="s">
        <v>1508</v>
      </c>
      <c r="Y7949" s="4">
        <v>45876</v>
      </c>
      <c r="Z7949" s="2">
        <v>0.81263888888888891</v>
      </c>
    </row>
    <row r="7950" spans="1:26" x14ac:dyDescent="0.3">
      <c r="A7950">
        <v>135734</v>
      </c>
      <c r="B7950" t="s">
        <v>429</v>
      </c>
      <c r="C7950" t="s">
        <v>27</v>
      </c>
      <c r="D7950" t="s">
        <v>28</v>
      </c>
      <c r="E7950" t="s">
        <v>29</v>
      </c>
      <c r="F7950">
        <v>8799942192</v>
      </c>
      <c r="G7950" t="s">
        <v>30</v>
      </c>
      <c r="H7950">
        <v>1778</v>
      </c>
      <c r="I7950" t="s">
        <v>9195</v>
      </c>
      <c r="J7950" t="s">
        <v>31</v>
      </c>
      <c r="K7950" t="s">
        <v>49</v>
      </c>
      <c r="O7950" t="s">
        <v>33</v>
      </c>
      <c r="S7950" s="3">
        <v>45876.375</v>
      </c>
      <c r="T7950" t="s">
        <v>54</v>
      </c>
      <c r="U7950" t="s">
        <v>9195</v>
      </c>
      <c r="V7950" s="3">
        <v>45871.571527777778</v>
      </c>
      <c r="W7950" t="s">
        <v>1507</v>
      </c>
      <c r="Y7950" s="4">
        <v>45876</v>
      </c>
      <c r="Z7950" s="2">
        <v>0.81263888888888891</v>
      </c>
    </row>
    <row r="7951" spans="1:26" x14ac:dyDescent="0.3">
      <c r="A7951">
        <v>136147</v>
      </c>
      <c r="B7951" t="s">
        <v>429</v>
      </c>
      <c r="C7951" t="s">
        <v>27</v>
      </c>
      <c r="D7951" t="s">
        <v>28</v>
      </c>
      <c r="E7951" t="s">
        <v>29</v>
      </c>
      <c r="F7951">
        <v>8975912212</v>
      </c>
      <c r="G7951" t="s">
        <v>30</v>
      </c>
      <c r="H7951">
        <v>1778</v>
      </c>
      <c r="I7951" t="s">
        <v>9196</v>
      </c>
      <c r="J7951" t="s">
        <v>31</v>
      </c>
      <c r="K7951" t="s">
        <v>49</v>
      </c>
      <c r="O7951" t="s">
        <v>33</v>
      </c>
      <c r="S7951" s="3">
        <v>45876.375</v>
      </c>
      <c r="T7951" t="s">
        <v>54</v>
      </c>
      <c r="U7951" t="s">
        <v>9196</v>
      </c>
      <c r="V7951" s="3">
        <v>45871.571527777778</v>
      </c>
      <c r="W7951" t="s">
        <v>691</v>
      </c>
      <c r="Y7951" s="4">
        <v>45876</v>
      </c>
      <c r="Z7951" s="2">
        <v>0.81263888888888891</v>
      </c>
    </row>
    <row r="7952" spans="1:26" x14ac:dyDescent="0.3">
      <c r="A7952">
        <v>135734</v>
      </c>
      <c r="B7952" t="s">
        <v>429</v>
      </c>
      <c r="C7952" t="s">
        <v>27</v>
      </c>
      <c r="D7952" t="s">
        <v>28</v>
      </c>
      <c r="E7952" t="s">
        <v>29</v>
      </c>
      <c r="F7952">
        <v>8799942192</v>
      </c>
      <c r="G7952" t="s">
        <v>30</v>
      </c>
      <c r="H7952">
        <v>1778</v>
      </c>
      <c r="I7952" t="s">
        <v>9197</v>
      </c>
      <c r="J7952" t="s">
        <v>31</v>
      </c>
      <c r="K7952" t="s">
        <v>49</v>
      </c>
      <c r="O7952" t="s">
        <v>33</v>
      </c>
      <c r="S7952" s="3">
        <v>45876.375</v>
      </c>
      <c r="T7952" t="s">
        <v>54</v>
      </c>
      <c r="U7952" t="s">
        <v>9197</v>
      </c>
      <c r="V7952" s="3">
        <v>45871.571527777778</v>
      </c>
      <c r="W7952" t="s">
        <v>1507</v>
      </c>
      <c r="Y7952" s="4">
        <v>45876</v>
      </c>
      <c r="Z7952" s="2">
        <v>0.81263888888888891</v>
      </c>
    </row>
    <row r="7953" spans="1:26" x14ac:dyDescent="0.3">
      <c r="A7953">
        <v>135776</v>
      </c>
      <c r="B7953" t="s">
        <v>429</v>
      </c>
      <c r="C7953" t="s">
        <v>27</v>
      </c>
      <c r="D7953" t="s">
        <v>28</v>
      </c>
      <c r="E7953" t="s">
        <v>29</v>
      </c>
      <c r="F7953">
        <v>9284823807</v>
      </c>
      <c r="G7953" t="s">
        <v>30</v>
      </c>
      <c r="H7953">
        <v>1778</v>
      </c>
      <c r="I7953" t="s">
        <v>9198</v>
      </c>
      <c r="J7953" t="s">
        <v>31</v>
      </c>
      <c r="K7953" t="s">
        <v>49</v>
      </c>
      <c r="O7953" t="s">
        <v>33</v>
      </c>
      <c r="S7953" s="3">
        <v>45876.375</v>
      </c>
      <c r="T7953" t="s">
        <v>54</v>
      </c>
      <c r="U7953" t="s">
        <v>9198</v>
      </c>
      <c r="V7953" s="3">
        <v>45871.571527777778</v>
      </c>
      <c r="W7953" t="s">
        <v>1321</v>
      </c>
      <c r="Y7953" s="4">
        <v>45876</v>
      </c>
      <c r="Z7953" s="2">
        <v>0.81263888888888891</v>
      </c>
    </row>
    <row r="7954" spans="1:26" x14ac:dyDescent="0.3">
      <c r="A7954">
        <v>135734</v>
      </c>
      <c r="B7954" t="s">
        <v>429</v>
      </c>
      <c r="C7954" t="s">
        <v>27</v>
      </c>
      <c r="D7954" t="s">
        <v>28</v>
      </c>
      <c r="E7954" t="s">
        <v>29</v>
      </c>
      <c r="F7954">
        <v>8799942192</v>
      </c>
      <c r="G7954" t="s">
        <v>30</v>
      </c>
      <c r="H7954">
        <v>1778</v>
      </c>
      <c r="I7954" t="s">
        <v>9199</v>
      </c>
      <c r="J7954" t="s">
        <v>31</v>
      </c>
      <c r="K7954" t="s">
        <v>49</v>
      </c>
      <c r="O7954" t="s">
        <v>33</v>
      </c>
      <c r="S7954" s="3">
        <v>45876.375</v>
      </c>
      <c r="T7954" t="s">
        <v>54</v>
      </c>
      <c r="U7954" t="s">
        <v>9199</v>
      </c>
      <c r="V7954" s="3">
        <v>45871.571527777778</v>
      </c>
      <c r="W7954" t="s">
        <v>1507</v>
      </c>
      <c r="Y7954" s="4">
        <v>45876</v>
      </c>
      <c r="Z7954" s="2">
        <v>0.81263888888888891</v>
      </c>
    </row>
    <row r="7955" spans="1:26" x14ac:dyDescent="0.3">
      <c r="A7955">
        <v>135734</v>
      </c>
      <c r="B7955" t="s">
        <v>429</v>
      </c>
      <c r="C7955" t="s">
        <v>27</v>
      </c>
      <c r="D7955" t="s">
        <v>28</v>
      </c>
      <c r="E7955" t="s">
        <v>29</v>
      </c>
      <c r="F7955">
        <v>8799942192</v>
      </c>
      <c r="G7955" t="s">
        <v>30</v>
      </c>
      <c r="H7955">
        <v>1778</v>
      </c>
      <c r="I7955" t="s">
        <v>9200</v>
      </c>
      <c r="J7955" t="s">
        <v>31</v>
      </c>
      <c r="K7955" t="s">
        <v>49</v>
      </c>
      <c r="O7955" t="s">
        <v>33</v>
      </c>
      <c r="S7955" s="3">
        <v>45876.375</v>
      </c>
      <c r="T7955" t="s">
        <v>54</v>
      </c>
      <c r="U7955" t="s">
        <v>9200</v>
      </c>
      <c r="V7955" s="3">
        <v>45871.571527777778</v>
      </c>
      <c r="W7955" t="s">
        <v>1507</v>
      </c>
      <c r="Y7955" s="4">
        <v>45876</v>
      </c>
      <c r="Z7955" s="2">
        <v>0.81263888888888891</v>
      </c>
    </row>
    <row r="7956" spans="1:26" x14ac:dyDescent="0.3">
      <c r="A7956">
        <v>135734</v>
      </c>
      <c r="B7956" t="s">
        <v>429</v>
      </c>
      <c r="C7956" t="s">
        <v>27</v>
      </c>
      <c r="D7956" t="s">
        <v>28</v>
      </c>
      <c r="E7956" t="s">
        <v>29</v>
      </c>
      <c r="F7956">
        <v>8799942192</v>
      </c>
      <c r="G7956" t="s">
        <v>30</v>
      </c>
      <c r="H7956">
        <v>1778</v>
      </c>
      <c r="I7956" t="s">
        <v>9201</v>
      </c>
      <c r="J7956" t="s">
        <v>31</v>
      </c>
      <c r="K7956" t="s">
        <v>49</v>
      </c>
      <c r="O7956" t="s">
        <v>33</v>
      </c>
      <c r="S7956" s="3">
        <v>45876.375</v>
      </c>
      <c r="T7956" t="s">
        <v>54</v>
      </c>
      <c r="U7956" t="s">
        <v>9201</v>
      </c>
      <c r="V7956" s="3">
        <v>45871.571527777778</v>
      </c>
      <c r="W7956" t="s">
        <v>1507</v>
      </c>
      <c r="Y7956" s="4">
        <v>45876</v>
      </c>
      <c r="Z7956" s="2">
        <v>0.81263888888888891</v>
      </c>
    </row>
    <row r="7957" spans="1:26" x14ac:dyDescent="0.3">
      <c r="A7957">
        <v>133851</v>
      </c>
      <c r="B7957" t="s">
        <v>429</v>
      </c>
      <c r="C7957" t="s">
        <v>27</v>
      </c>
      <c r="D7957" t="s">
        <v>28</v>
      </c>
      <c r="E7957" t="s">
        <v>29</v>
      </c>
      <c r="F7957">
        <v>9921701369</v>
      </c>
      <c r="G7957" t="s">
        <v>30</v>
      </c>
      <c r="H7957">
        <v>1778</v>
      </c>
      <c r="I7957" t="s">
        <v>9202</v>
      </c>
      <c r="J7957" t="s">
        <v>31</v>
      </c>
      <c r="K7957" t="s">
        <v>49</v>
      </c>
      <c r="O7957" t="s">
        <v>33</v>
      </c>
      <c r="S7957" s="3">
        <v>45876.375</v>
      </c>
      <c r="T7957" t="s">
        <v>54</v>
      </c>
      <c r="U7957" t="s">
        <v>9202</v>
      </c>
      <c r="V7957" s="3">
        <v>45871.571527777778</v>
      </c>
      <c r="W7957" t="s">
        <v>658</v>
      </c>
      <c r="Y7957" s="4">
        <v>45876</v>
      </c>
      <c r="Z7957" s="2">
        <v>0.81263888888888891</v>
      </c>
    </row>
    <row r="7958" spans="1:26" x14ac:dyDescent="0.3">
      <c r="A7958">
        <v>135734</v>
      </c>
      <c r="B7958" t="s">
        <v>429</v>
      </c>
      <c r="C7958" t="s">
        <v>27</v>
      </c>
      <c r="D7958" t="s">
        <v>28</v>
      </c>
      <c r="E7958" t="s">
        <v>29</v>
      </c>
      <c r="F7958">
        <v>8799942192</v>
      </c>
      <c r="G7958" t="s">
        <v>30</v>
      </c>
      <c r="H7958">
        <v>1778</v>
      </c>
      <c r="I7958" t="s">
        <v>9203</v>
      </c>
      <c r="J7958" t="s">
        <v>31</v>
      </c>
      <c r="K7958" t="s">
        <v>49</v>
      </c>
      <c r="O7958" t="s">
        <v>33</v>
      </c>
      <c r="S7958" s="3">
        <v>45876.375</v>
      </c>
      <c r="T7958" t="s">
        <v>54</v>
      </c>
      <c r="U7958" t="s">
        <v>9203</v>
      </c>
      <c r="V7958" s="3">
        <v>45871.571527777778</v>
      </c>
      <c r="W7958" t="s">
        <v>1507</v>
      </c>
      <c r="Y7958" s="4">
        <v>45876</v>
      </c>
      <c r="Z7958" s="2">
        <v>0.81263888888888891</v>
      </c>
    </row>
    <row r="7959" spans="1:26" x14ac:dyDescent="0.3">
      <c r="A7959">
        <v>135776</v>
      </c>
      <c r="B7959" t="s">
        <v>429</v>
      </c>
      <c r="C7959" t="s">
        <v>27</v>
      </c>
      <c r="D7959" t="s">
        <v>28</v>
      </c>
      <c r="E7959" t="s">
        <v>29</v>
      </c>
      <c r="F7959">
        <v>9284823807</v>
      </c>
      <c r="G7959" t="s">
        <v>30</v>
      </c>
      <c r="H7959">
        <v>1778</v>
      </c>
      <c r="I7959" t="s">
        <v>9204</v>
      </c>
      <c r="J7959" t="s">
        <v>31</v>
      </c>
      <c r="K7959" t="s">
        <v>49</v>
      </c>
      <c r="O7959" t="s">
        <v>33</v>
      </c>
      <c r="S7959" s="3">
        <v>45876.375</v>
      </c>
      <c r="T7959" t="s">
        <v>54</v>
      </c>
      <c r="U7959" t="s">
        <v>9204</v>
      </c>
      <c r="V7959" s="3">
        <v>45871.571527777778</v>
      </c>
      <c r="W7959" t="s">
        <v>1321</v>
      </c>
      <c r="Y7959" s="4">
        <v>45876</v>
      </c>
      <c r="Z7959" s="2">
        <v>0.81263888888888891</v>
      </c>
    </row>
    <row r="7960" spans="1:26" x14ac:dyDescent="0.3">
      <c r="A7960">
        <v>29706</v>
      </c>
      <c r="B7960" t="s">
        <v>429</v>
      </c>
      <c r="C7960" t="s">
        <v>27</v>
      </c>
      <c r="D7960" t="s">
        <v>28</v>
      </c>
      <c r="E7960" t="s">
        <v>29</v>
      </c>
      <c r="F7960">
        <v>9975341689</v>
      </c>
      <c r="G7960" t="s">
        <v>30</v>
      </c>
      <c r="H7960">
        <v>1778</v>
      </c>
      <c r="I7960" t="s">
        <v>9205</v>
      </c>
      <c r="J7960" t="s">
        <v>31</v>
      </c>
      <c r="K7960" t="s">
        <v>49</v>
      </c>
      <c r="O7960" t="s">
        <v>33</v>
      </c>
      <c r="S7960" s="3">
        <v>45876.375</v>
      </c>
      <c r="T7960" t="s">
        <v>54</v>
      </c>
      <c r="U7960" t="s">
        <v>9205</v>
      </c>
      <c r="V7960" s="3">
        <v>45871.571527777778</v>
      </c>
      <c r="W7960" t="s">
        <v>713</v>
      </c>
      <c r="Y7960" s="4">
        <v>45876</v>
      </c>
      <c r="Z7960" s="2">
        <v>0.81263888888888891</v>
      </c>
    </row>
    <row r="7961" spans="1:26" x14ac:dyDescent="0.3">
      <c r="A7961">
        <v>135734</v>
      </c>
      <c r="B7961" t="s">
        <v>429</v>
      </c>
      <c r="C7961" t="s">
        <v>27</v>
      </c>
      <c r="D7961" t="s">
        <v>28</v>
      </c>
      <c r="E7961" t="s">
        <v>29</v>
      </c>
      <c r="F7961">
        <v>8799942192</v>
      </c>
      <c r="G7961" t="s">
        <v>30</v>
      </c>
      <c r="H7961">
        <v>1778</v>
      </c>
      <c r="I7961" t="s">
        <v>9206</v>
      </c>
      <c r="J7961" t="s">
        <v>31</v>
      </c>
      <c r="K7961" t="s">
        <v>49</v>
      </c>
      <c r="O7961" t="s">
        <v>33</v>
      </c>
      <c r="S7961" s="3">
        <v>45876.375</v>
      </c>
      <c r="T7961" t="s">
        <v>54</v>
      </c>
      <c r="U7961" t="s">
        <v>9206</v>
      </c>
      <c r="V7961" s="3">
        <v>45871.571527777778</v>
      </c>
      <c r="W7961" t="s">
        <v>1507</v>
      </c>
      <c r="Y7961" s="4">
        <v>45876</v>
      </c>
      <c r="Z7961" s="2">
        <v>0.81263888888888891</v>
      </c>
    </row>
    <row r="7962" spans="1:26" x14ac:dyDescent="0.3">
      <c r="A7962">
        <v>136141</v>
      </c>
      <c r="B7962" t="s">
        <v>429</v>
      </c>
      <c r="C7962" t="s">
        <v>58</v>
      </c>
      <c r="D7962" t="s">
        <v>28</v>
      </c>
      <c r="E7962" t="s">
        <v>29</v>
      </c>
      <c r="F7962">
        <v>7798544832</v>
      </c>
      <c r="G7962" t="s">
        <v>30</v>
      </c>
      <c r="H7962">
        <v>1778</v>
      </c>
      <c r="I7962" t="s">
        <v>9207</v>
      </c>
      <c r="J7962" t="s">
        <v>31</v>
      </c>
      <c r="K7962" t="s">
        <v>49</v>
      </c>
      <c r="O7962" t="s">
        <v>33</v>
      </c>
      <c r="S7962" s="3">
        <v>45876.375</v>
      </c>
      <c r="T7962" t="s">
        <v>54</v>
      </c>
      <c r="U7962" t="s">
        <v>9207</v>
      </c>
      <c r="V7962" s="3">
        <v>45871.571527777778</v>
      </c>
      <c r="W7962" t="s">
        <v>1509</v>
      </c>
      <c r="Y7962" s="4">
        <v>45876</v>
      </c>
      <c r="Z7962" s="2">
        <v>0.81263888888888891</v>
      </c>
    </row>
    <row r="7963" spans="1:26" x14ac:dyDescent="0.3">
      <c r="A7963">
        <v>130860</v>
      </c>
      <c r="B7963" t="s">
        <v>429</v>
      </c>
      <c r="C7963" t="s">
        <v>27</v>
      </c>
      <c r="D7963" t="s">
        <v>28</v>
      </c>
      <c r="E7963" t="s">
        <v>29</v>
      </c>
      <c r="F7963">
        <v>8805446630</v>
      </c>
      <c r="G7963" t="s">
        <v>30</v>
      </c>
      <c r="H7963">
        <v>1778</v>
      </c>
      <c r="I7963" t="s">
        <v>9208</v>
      </c>
      <c r="J7963" t="s">
        <v>31</v>
      </c>
      <c r="K7963" t="s">
        <v>49</v>
      </c>
      <c r="O7963" t="s">
        <v>33</v>
      </c>
      <c r="S7963" s="3">
        <v>45876.375</v>
      </c>
      <c r="T7963" t="s">
        <v>54</v>
      </c>
      <c r="U7963" t="s">
        <v>9208</v>
      </c>
      <c r="V7963" s="3">
        <v>45871.571527777778</v>
      </c>
      <c r="W7963" t="s">
        <v>1508</v>
      </c>
      <c r="Y7963" s="4">
        <v>45876</v>
      </c>
      <c r="Z7963" s="2">
        <v>0.81263888888888891</v>
      </c>
    </row>
    <row r="7964" spans="1:26" x14ac:dyDescent="0.3">
      <c r="A7964">
        <v>29706</v>
      </c>
      <c r="B7964" t="s">
        <v>429</v>
      </c>
      <c r="C7964" t="s">
        <v>27</v>
      </c>
      <c r="D7964" t="s">
        <v>28</v>
      </c>
      <c r="E7964" t="s">
        <v>29</v>
      </c>
      <c r="F7964">
        <v>9975341689</v>
      </c>
      <c r="G7964" t="s">
        <v>30</v>
      </c>
      <c r="H7964">
        <v>1778</v>
      </c>
      <c r="I7964" t="s">
        <v>9209</v>
      </c>
      <c r="J7964" t="s">
        <v>31</v>
      </c>
      <c r="K7964" t="s">
        <v>49</v>
      </c>
      <c r="O7964" t="s">
        <v>33</v>
      </c>
      <c r="S7964" s="3">
        <v>45876.375</v>
      </c>
      <c r="T7964" t="s">
        <v>54</v>
      </c>
      <c r="U7964" t="s">
        <v>9209</v>
      </c>
      <c r="V7964" s="3">
        <v>45871.571527777778</v>
      </c>
      <c r="W7964" t="s">
        <v>713</v>
      </c>
      <c r="Y7964" s="4">
        <v>45876</v>
      </c>
      <c r="Z7964" s="2">
        <v>0.81263888888888891</v>
      </c>
    </row>
    <row r="7965" spans="1:26" x14ac:dyDescent="0.3">
      <c r="A7965">
        <v>135734</v>
      </c>
      <c r="B7965" t="s">
        <v>429</v>
      </c>
      <c r="C7965" t="s">
        <v>27</v>
      </c>
      <c r="D7965" t="s">
        <v>28</v>
      </c>
      <c r="E7965" t="s">
        <v>29</v>
      </c>
      <c r="F7965">
        <v>8799942192</v>
      </c>
      <c r="G7965" t="s">
        <v>30</v>
      </c>
      <c r="H7965">
        <v>1778</v>
      </c>
      <c r="I7965" t="s">
        <v>9210</v>
      </c>
      <c r="J7965" t="s">
        <v>31</v>
      </c>
      <c r="K7965" t="s">
        <v>49</v>
      </c>
      <c r="O7965" t="s">
        <v>33</v>
      </c>
      <c r="S7965" s="3">
        <v>45876.375</v>
      </c>
      <c r="T7965" t="s">
        <v>54</v>
      </c>
      <c r="U7965" t="s">
        <v>9210</v>
      </c>
      <c r="V7965" s="3">
        <v>45871.571527777778</v>
      </c>
      <c r="W7965" t="s">
        <v>1507</v>
      </c>
      <c r="Y7965" s="4">
        <v>45876</v>
      </c>
      <c r="Z7965" s="2">
        <v>0.81263888888888891</v>
      </c>
    </row>
    <row r="7966" spans="1:26" x14ac:dyDescent="0.3">
      <c r="A7966">
        <v>133851</v>
      </c>
      <c r="B7966" t="s">
        <v>429</v>
      </c>
      <c r="C7966" t="s">
        <v>27</v>
      </c>
      <c r="D7966" t="s">
        <v>28</v>
      </c>
      <c r="E7966" t="s">
        <v>29</v>
      </c>
      <c r="F7966">
        <v>9921701369</v>
      </c>
      <c r="G7966" t="s">
        <v>30</v>
      </c>
      <c r="H7966">
        <v>1778</v>
      </c>
      <c r="I7966" t="s">
        <v>9211</v>
      </c>
      <c r="J7966" t="s">
        <v>31</v>
      </c>
      <c r="K7966" t="s">
        <v>49</v>
      </c>
      <c r="O7966" t="s">
        <v>33</v>
      </c>
      <c r="S7966" s="3">
        <v>45876.375</v>
      </c>
      <c r="T7966" t="s">
        <v>54</v>
      </c>
      <c r="U7966" t="s">
        <v>9211</v>
      </c>
      <c r="V7966" s="3">
        <v>45871.571527777778</v>
      </c>
      <c r="W7966" t="s">
        <v>658</v>
      </c>
      <c r="Y7966" s="4">
        <v>45876</v>
      </c>
      <c r="Z7966" s="2">
        <v>0.81263888888888891</v>
      </c>
    </row>
    <row r="7967" spans="1:26" x14ac:dyDescent="0.3">
      <c r="A7967">
        <v>130860</v>
      </c>
      <c r="B7967" t="s">
        <v>429</v>
      </c>
      <c r="C7967" t="s">
        <v>27</v>
      </c>
      <c r="D7967" t="s">
        <v>28</v>
      </c>
      <c r="E7967" t="s">
        <v>29</v>
      </c>
      <c r="F7967">
        <v>8805446630</v>
      </c>
      <c r="G7967" t="s">
        <v>30</v>
      </c>
      <c r="H7967">
        <v>1778</v>
      </c>
      <c r="I7967" t="s">
        <v>9212</v>
      </c>
      <c r="J7967" t="s">
        <v>31</v>
      </c>
      <c r="K7967" t="s">
        <v>49</v>
      </c>
      <c r="O7967" t="s">
        <v>33</v>
      </c>
      <c r="S7967" s="3">
        <v>45876.375</v>
      </c>
      <c r="T7967" t="s">
        <v>54</v>
      </c>
      <c r="U7967" t="s">
        <v>9212</v>
      </c>
      <c r="V7967" s="3">
        <v>45871.571527777778</v>
      </c>
      <c r="W7967" t="s">
        <v>1508</v>
      </c>
      <c r="Y7967" s="4">
        <v>45876</v>
      </c>
      <c r="Z7967" s="2">
        <v>0.81263888888888891</v>
      </c>
    </row>
    <row r="7968" spans="1:26" x14ac:dyDescent="0.3">
      <c r="A7968">
        <v>136147</v>
      </c>
      <c r="B7968" t="s">
        <v>429</v>
      </c>
      <c r="C7968" t="s">
        <v>27</v>
      </c>
      <c r="D7968" t="s">
        <v>28</v>
      </c>
      <c r="E7968" t="s">
        <v>29</v>
      </c>
      <c r="F7968">
        <v>8975912212</v>
      </c>
      <c r="G7968" t="s">
        <v>30</v>
      </c>
      <c r="H7968">
        <v>1778</v>
      </c>
      <c r="I7968" t="s">
        <v>9213</v>
      </c>
      <c r="J7968" t="s">
        <v>31</v>
      </c>
      <c r="K7968" t="s">
        <v>49</v>
      </c>
      <c r="O7968" t="s">
        <v>33</v>
      </c>
      <c r="S7968" s="3">
        <v>45876.375</v>
      </c>
      <c r="T7968" t="s">
        <v>54</v>
      </c>
      <c r="U7968" t="s">
        <v>9213</v>
      </c>
      <c r="V7968" s="3">
        <v>45871.571527777778</v>
      </c>
      <c r="W7968" t="s">
        <v>691</v>
      </c>
      <c r="Y7968" s="4">
        <v>45876</v>
      </c>
      <c r="Z7968" s="2">
        <v>0.81263888888888891</v>
      </c>
    </row>
    <row r="7969" spans="1:26" x14ac:dyDescent="0.3">
      <c r="A7969">
        <v>136147</v>
      </c>
      <c r="B7969" t="s">
        <v>429</v>
      </c>
      <c r="C7969" t="s">
        <v>27</v>
      </c>
      <c r="D7969" t="s">
        <v>28</v>
      </c>
      <c r="E7969" t="s">
        <v>29</v>
      </c>
      <c r="F7969">
        <v>8975912212</v>
      </c>
      <c r="G7969" t="s">
        <v>30</v>
      </c>
      <c r="H7969">
        <v>1778</v>
      </c>
      <c r="I7969" t="s">
        <v>9214</v>
      </c>
      <c r="J7969" t="s">
        <v>31</v>
      </c>
      <c r="K7969" t="s">
        <v>49</v>
      </c>
      <c r="O7969" t="s">
        <v>33</v>
      </c>
      <c r="S7969" s="3">
        <v>45876.375</v>
      </c>
      <c r="T7969" t="s">
        <v>54</v>
      </c>
      <c r="U7969" t="s">
        <v>9214</v>
      </c>
      <c r="V7969" s="3">
        <v>45871.571527777778</v>
      </c>
      <c r="W7969" t="s">
        <v>691</v>
      </c>
      <c r="Y7969" s="4">
        <v>45876</v>
      </c>
      <c r="Z7969" s="2">
        <v>0.81263888888888891</v>
      </c>
    </row>
    <row r="7970" spans="1:26" x14ac:dyDescent="0.3">
      <c r="A7970">
        <v>133851</v>
      </c>
      <c r="B7970" t="s">
        <v>429</v>
      </c>
      <c r="C7970" t="s">
        <v>27</v>
      </c>
      <c r="D7970" t="s">
        <v>28</v>
      </c>
      <c r="E7970" t="s">
        <v>29</v>
      </c>
      <c r="F7970">
        <v>9921701369</v>
      </c>
      <c r="G7970" t="s">
        <v>30</v>
      </c>
      <c r="H7970">
        <v>1778</v>
      </c>
      <c r="I7970" t="s">
        <v>9215</v>
      </c>
      <c r="J7970" t="s">
        <v>31</v>
      </c>
      <c r="K7970" t="s">
        <v>49</v>
      </c>
      <c r="O7970" t="s">
        <v>33</v>
      </c>
      <c r="S7970" s="3">
        <v>45876.375</v>
      </c>
      <c r="T7970" t="s">
        <v>54</v>
      </c>
      <c r="U7970" t="s">
        <v>9215</v>
      </c>
      <c r="V7970" s="3">
        <v>45871.571527777778</v>
      </c>
      <c r="W7970" t="s">
        <v>658</v>
      </c>
      <c r="Y7970" s="4">
        <v>45876</v>
      </c>
      <c r="Z7970" s="2">
        <v>0.81263888888888891</v>
      </c>
    </row>
    <row r="7971" spans="1:26" x14ac:dyDescent="0.3">
      <c r="A7971">
        <v>28708</v>
      </c>
      <c r="B7971" t="s">
        <v>1960</v>
      </c>
      <c r="C7971" t="s">
        <v>27</v>
      </c>
      <c r="D7971" t="s">
        <v>319</v>
      </c>
      <c r="E7971" t="s">
        <v>60</v>
      </c>
      <c r="F7971">
        <v>8848004216</v>
      </c>
      <c r="G7971" t="s">
        <v>30</v>
      </c>
      <c r="H7971">
        <v>1780</v>
      </c>
      <c r="I7971" t="s">
        <v>9216</v>
      </c>
      <c r="J7971" t="s">
        <v>31</v>
      </c>
      <c r="K7971" t="s">
        <v>49</v>
      </c>
      <c r="O7971" t="s">
        <v>33</v>
      </c>
      <c r="S7971" s="3">
        <v>45876.375</v>
      </c>
      <c r="T7971" t="s">
        <v>54</v>
      </c>
      <c r="U7971" t="s">
        <v>9216</v>
      </c>
      <c r="V7971" s="3">
        <v>45871.571527777778</v>
      </c>
      <c r="W7971" t="s">
        <v>2043</v>
      </c>
      <c r="Y7971" s="4">
        <v>45876</v>
      </c>
      <c r="Z7971" s="2">
        <v>0.81263888888888891</v>
      </c>
    </row>
    <row r="7972" spans="1:26" x14ac:dyDescent="0.3">
      <c r="A7972">
        <v>28708</v>
      </c>
      <c r="B7972" t="s">
        <v>1960</v>
      </c>
      <c r="C7972" t="s">
        <v>27</v>
      </c>
      <c r="D7972" t="s">
        <v>319</v>
      </c>
      <c r="E7972" t="s">
        <v>60</v>
      </c>
      <c r="F7972">
        <v>8848004216</v>
      </c>
      <c r="G7972" t="s">
        <v>30</v>
      </c>
      <c r="H7972">
        <v>1780</v>
      </c>
      <c r="I7972" t="s">
        <v>9217</v>
      </c>
      <c r="J7972" t="s">
        <v>31</v>
      </c>
      <c r="K7972" t="s">
        <v>49</v>
      </c>
      <c r="O7972" t="s">
        <v>33</v>
      </c>
      <c r="S7972" s="3">
        <v>45876.375</v>
      </c>
      <c r="T7972" t="s">
        <v>54</v>
      </c>
      <c r="U7972" t="s">
        <v>9217</v>
      </c>
      <c r="V7972" s="3">
        <v>45871.571527777778</v>
      </c>
      <c r="W7972" t="s">
        <v>2043</v>
      </c>
      <c r="Y7972" s="4">
        <v>45876</v>
      </c>
      <c r="Z7972" s="2">
        <v>0.81263888888888891</v>
      </c>
    </row>
    <row r="7973" spans="1:26" x14ac:dyDescent="0.3">
      <c r="A7973">
        <v>28708</v>
      </c>
      <c r="B7973" t="s">
        <v>1960</v>
      </c>
      <c r="C7973" t="s">
        <v>27</v>
      </c>
      <c r="D7973" t="s">
        <v>319</v>
      </c>
      <c r="E7973" t="s">
        <v>60</v>
      </c>
      <c r="F7973">
        <v>8848004216</v>
      </c>
      <c r="G7973" t="s">
        <v>30</v>
      </c>
      <c r="H7973">
        <v>1780</v>
      </c>
      <c r="I7973" t="s">
        <v>9218</v>
      </c>
      <c r="J7973" t="s">
        <v>31</v>
      </c>
      <c r="K7973" t="s">
        <v>49</v>
      </c>
      <c r="O7973" t="s">
        <v>33</v>
      </c>
      <c r="S7973" s="3">
        <v>45876.375</v>
      </c>
      <c r="T7973" t="s">
        <v>54</v>
      </c>
      <c r="U7973" t="s">
        <v>9218</v>
      </c>
      <c r="V7973" s="3">
        <v>45871.571527777778</v>
      </c>
      <c r="W7973" t="s">
        <v>2043</v>
      </c>
      <c r="Y7973" s="4">
        <v>45876</v>
      </c>
      <c r="Z7973" s="2">
        <v>0.81263888888888891</v>
      </c>
    </row>
    <row r="7974" spans="1:26" x14ac:dyDescent="0.3">
      <c r="A7974">
        <v>28708</v>
      </c>
      <c r="B7974" t="s">
        <v>1960</v>
      </c>
      <c r="C7974" t="s">
        <v>27</v>
      </c>
      <c r="D7974" t="s">
        <v>319</v>
      </c>
      <c r="E7974" t="s">
        <v>60</v>
      </c>
      <c r="F7974">
        <v>8848004216</v>
      </c>
      <c r="G7974" t="s">
        <v>30</v>
      </c>
      <c r="H7974">
        <v>1780</v>
      </c>
      <c r="I7974" t="s">
        <v>9219</v>
      </c>
      <c r="J7974" t="s">
        <v>31</v>
      </c>
      <c r="K7974" t="s">
        <v>49</v>
      </c>
      <c r="O7974" t="s">
        <v>33</v>
      </c>
      <c r="S7974" s="3">
        <v>45876.375</v>
      </c>
      <c r="T7974" t="s">
        <v>54</v>
      </c>
      <c r="U7974" t="s">
        <v>9219</v>
      </c>
      <c r="V7974" s="3">
        <v>45871.571527777778</v>
      </c>
      <c r="W7974" t="s">
        <v>2043</v>
      </c>
      <c r="Y7974" s="4">
        <v>45876</v>
      </c>
      <c r="Z7974" s="2">
        <v>0.81263888888888891</v>
      </c>
    </row>
    <row r="7975" spans="1:26" x14ac:dyDescent="0.3">
      <c r="A7975">
        <v>28708</v>
      </c>
      <c r="B7975" t="s">
        <v>1960</v>
      </c>
      <c r="C7975" t="s">
        <v>27</v>
      </c>
      <c r="D7975" t="s">
        <v>319</v>
      </c>
      <c r="E7975" t="s">
        <v>60</v>
      </c>
      <c r="F7975">
        <v>8848004216</v>
      </c>
      <c r="G7975" t="s">
        <v>30</v>
      </c>
      <c r="H7975">
        <v>1780</v>
      </c>
      <c r="I7975" t="s">
        <v>9220</v>
      </c>
      <c r="J7975" t="s">
        <v>31</v>
      </c>
      <c r="K7975" t="s">
        <v>49</v>
      </c>
      <c r="O7975" t="s">
        <v>33</v>
      </c>
      <c r="S7975" s="3">
        <v>45876.375</v>
      </c>
      <c r="T7975" t="s">
        <v>54</v>
      </c>
      <c r="U7975" t="s">
        <v>9220</v>
      </c>
      <c r="V7975" s="3">
        <v>45871.571527777778</v>
      </c>
      <c r="W7975" t="s">
        <v>2043</v>
      </c>
      <c r="Y7975" s="4">
        <v>45876</v>
      </c>
      <c r="Z7975" s="2">
        <v>0.81263888888888891</v>
      </c>
    </row>
    <row r="7976" spans="1:26" x14ac:dyDescent="0.3">
      <c r="A7976">
        <v>28708</v>
      </c>
      <c r="B7976" t="s">
        <v>1960</v>
      </c>
      <c r="C7976" t="s">
        <v>27</v>
      </c>
      <c r="D7976" t="s">
        <v>319</v>
      </c>
      <c r="E7976" t="s">
        <v>60</v>
      </c>
      <c r="F7976">
        <v>8848004216</v>
      </c>
      <c r="G7976" t="s">
        <v>30</v>
      </c>
      <c r="H7976">
        <v>1780</v>
      </c>
      <c r="I7976" t="s">
        <v>9221</v>
      </c>
      <c r="J7976" t="s">
        <v>31</v>
      </c>
      <c r="K7976" t="s">
        <v>49</v>
      </c>
      <c r="O7976" t="s">
        <v>33</v>
      </c>
      <c r="S7976" s="3">
        <v>45876.375</v>
      </c>
      <c r="T7976" t="s">
        <v>54</v>
      </c>
      <c r="U7976" t="s">
        <v>9221</v>
      </c>
      <c r="V7976" s="3">
        <v>45871.571527777778</v>
      </c>
      <c r="W7976" t="s">
        <v>2043</v>
      </c>
      <c r="Y7976" s="4">
        <v>45876</v>
      </c>
      <c r="Z7976" s="2">
        <v>0.81263888888888891</v>
      </c>
    </row>
    <row r="7977" spans="1:26" x14ac:dyDescent="0.3">
      <c r="A7977">
        <v>134822</v>
      </c>
      <c r="B7977" t="s">
        <v>1960</v>
      </c>
      <c r="C7977" t="s">
        <v>27</v>
      </c>
      <c r="D7977" t="s">
        <v>319</v>
      </c>
      <c r="E7977" t="s">
        <v>60</v>
      </c>
      <c r="F7977">
        <v>7507027565</v>
      </c>
      <c r="G7977" t="s">
        <v>30</v>
      </c>
      <c r="H7977">
        <v>1780</v>
      </c>
      <c r="I7977" t="s">
        <v>9222</v>
      </c>
      <c r="J7977" t="s">
        <v>31</v>
      </c>
      <c r="K7977" t="s">
        <v>49</v>
      </c>
      <c r="O7977" t="s">
        <v>33</v>
      </c>
      <c r="S7977" s="3">
        <v>45876.375</v>
      </c>
      <c r="T7977" t="s">
        <v>54</v>
      </c>
      <c r="U7977" t="s">
        <v>9222</v>
      </c>
      <c r="V7977" s="3">
        <v>45871.571527777778</v>
      </c>
      <c r="W7977" t="s">
        <v>1961</v>
      </c>
      <c r="Y7977" s="4">
        <v>45876</v>
      </c>
      <c r="Z7977" s="2">
        <v>0.81263888888888891</v>
      </c>
    </row>
    <row r="7978" spans="1:26" x14ac:dyDescent="0.3">
      <c r="A7978">
        <v>134822</v>
      </c>
      <c r="B7978" t="s">
        <v>1960</v>
      </c>
      <c r="C7978" t="s">
        <v>27</v>
      </c>
      <c r="D7978" t="s">
        <v>319</v>
      </c>
      <c r="E7978" t="s">
        <v>60</v>
      </c>
      <c r="F7978">
        <v>7507027565</v>
      </c>
      <c r="G7978" t="s">
        <v>30</v>
      </c>
      <c r="H7978">
        <v>1780</v>
      </c>
      <c r="I7978" t="s">
        <v>9223</v>
      </c>
      <c r="J7978" t="s">
        <v>31</v>
      </c>
      <c r="K7978" t="s">
        <v>49</v>
      </c>
      <c r="O7978" t="s">
        <v>33</v>
      </c>
      <c r="S7978" s="3">
        <v>45876.375</v>
      </c>
      <c r="T7978" t="s">
        <v>54</v>
      </c>
      <c r="U7978" t="s">
        <v>9223</v>
      </c>
      <c r="V7978" s="3">
        <v>45871.571527777778</v>
      </c>
      <c r="W7978" t="s">
        <v>1961</v>
      </c>
      <c r="Y7978" s="4">
        <v>45876</v>
      </c>
      <c r="Z7978" s="2">
        <v>0.81263888888888891</v>
      </c>
    </row>
    <row r="7979" spans="1:26" x14ac:dyDescent="0.3">
      <c r="A7979">
        <v>134822</v>
      </c>
      <c r="B7979" t="s">
        <v>1960</v>
      </c>
      <c r="C7979" t="s">
        <v>27</v>
      </c>
      <c r="D7979" t="s">
        <v>319</v>
      </c>
      <c r="E7979" t="s">
        <v>60</v>
      </c>
      <c r="F7979">
        <v>7507027565</v>
      </c>
      <c r="G7979" t="s">
        <v>30</v>
      </c>
      <c r="H7979">
        <v>1780</v>
      </c>
      <c r="I7979" t="s">
        <v>9224</v>
      </c>
      <c r="J7979" t="s">
        <v>31</v>
      </c>
      <c r="K7979" t="s">
        <v>49</v>
      </c>
      <c r="O7979" t="s">
        <v>33</v>
      </c>
      <c r="S7979" s="3">
        <v>45876.375</v>
      </c>
      <c r="T7979" t="s">
        <v>54</v>
      </c>
      <c r="U7979" t="s">
        <v>9224</v>
      </c>
      <c r="V7979" s="3">
        <v>45871.571527777778</v>
      </c>
      <c r="W7979" t="s">
        <v>1961</v>
      </c>
      <c r="Y7979" s="4">
        <v>45876</v>
      </c>
      <c r="Z7979" s="2">
        <v>0.81263888888888891</v>
      </c>
    </row>
    <row r="7980" spans="1:26" x14ac:dyDescent="0.3">
      <c r="A7980">
        <v>134822</v>
      </c>
      <c r="B7980" t="s">
        <v>1960</v>
      </c>
      <c r="C7980" t="s">
        <v>27</v>
      </c>
      <c r="D7980" t="s">
        <v>319</v>
      </c>
      <c r="E7980" t="s">
        <v>60</v>
      </c>
      <c r="F7980">
        <v>7507027565</v>
      </c>
      <c r="G7980" t="s">
        <v>30</v>
      </c>
      <c r="H7980">
        <v>1780</v>
      </c>
      <c r="I7980" t="s">
        <v>9225</v>
      </c>
      <c r="J7980" t="s">
        <v>31</v>
      </c>
      <c r="K7980" t="s">
        <v>49</v>
      </c>
      <c r="O7980" t="s">
        <v>33</v>
      </c>
      <c r="S7980" s="3">
        <v>45876.375</v>
      </c>
      <c r="T7980" t="s">
        <v>54</v>
      </c>
      <c r="U7980" t="s">
        <v>9225</v>
      </c>
      <c r="V7980" s="3">
        <v>45871.571527777778</v>
      </c>
      <c r="W7980" t="s">
        <v>1961</v>
      </c>
      <c r="Y7980" s="4">
        <v>45876</v>
      </c>
      <c r="Z7980" s="2">
        <v>0.81263888888888891</v>
      </c>
    </row>
    <row r="7981" spans="1:26" x14ac:dyDescent="0.3">
      <c r="A7981">
        <v>134822</v>
      </c>
      <c r="B7981" t="s">
        <v>1960</v>
      </c>
      <c r="C7981" t="s">
        <v>27</v>
      </c>
      <c r="D7981" t="s">
        <v>319</v>
      </c>
      <c r="E7981" t="s">
        <v>60</v>
      </c>
      <c r="F7981">
        <v>7507027565</v>
      </c>
      <c r="G7981" t="s">
        <v>30</v>
      </c>
      <c r="H7981">
        <v>1780</v>
      </c>
      <c r="I7981" t="s">
        <v>9226</v>
      </c>
      <c r="J7981" t="s">
        <v>31</v>
      </c>
      <c r="K7981" t="s">
        <v>49</v>
      </c>
      <c r="O7981" t="s">
        <v>33</v>
      </c>
      <c r="S7981" s="3">
        <v>45876.375</v>
      </c>
      <c r="T7981" t="s">
        <v>54</v>
      </c>
      <c r="U7981" t="s">
        <v>9226</v>
      </c>
      <c r="V7981" s="3">
        <v>45871.571527777778</v>
      </c>
      <c r="W7981" t="s">
        <v>1961</v>
      </c>
      <c r="Y7981" s="4">
        <v>45876</v>
      </c>
      <c r="Z7981" s="2">
        <v>0.81263888888888891</v>
      </c>
    </row>
    <row r="7982" spans="1:26" x14ac:dyDescent="0.3">
      <c r="A7982">
        <v>130210</v>
      </c>
      <c r="B7982" t="s">
        <v>1249</v>
      </c>
      <c r="C7982" t="s">
        <v>27</v>
      </c>
      <c r="D7982" t="s">
        <v>63</v>
      </c>
      <c r="E7982" t="s">
        <v>29</v>
      </c>
      <c r="F7982">
        <v>7306430801</v>
      </c>
      <c r="G7982" t="s">
        <v>30</v>
      </c>
      <c r="H7982">
        <v>1781</v>
      </c>
      <c r="I7982" t="s">
        <v>9228</v>
      </c>
      <c r="J7982" t="s">
        <v>31</v>
      </c>
      <c r="K7982" t="s">
        <v>49</v>
      </c>
      <c r="O7982" t="s">
        <v>33</v>
      </c>
      <c r="S7982" s="3">
        <v>45876.375</v>
      </c>
      <c r="T7982" t="s">
        <v>54</v>
      </c>
      <c r="U7982" t="s">
        <v>9228</v>
      </c>
      <c r="V7982" s="3">
        <v>45871.571527777778</v>
      </c>
      <c r="W7982" t="s">
        <v>1512</v>
      </c>
      <c r="Y7982" s="4">
        <v>45876</v>
      </c>
      <c r="Z7982" s="2">
        <v>0.81263888888888891</v>
      </c>
    </row>
    <row r="7983" spans="1:26" x14ac:dyDescent="0.3">
      <c r="A7983">
        <v>24620</v>
      </c>
      <c r="B7983" t="s">
        <v>1249</v>
      </c>
      <c r="C7983" t="s">
        <v>27</v>
      </c>
      <c r="D7983" t="s">
        <v>63</v>
      </c>
      <c r="E7983" t="s">
        <v>29</v>
      </c>
      <c r="F7983">
        <v>9307376509</v>
      </c>
      <c r="G7983" t="s">
        <v>30</v>
      </c>
      <c r="H7983">
        <v>1781</v>
      </c>
      <c r="I7983" t="s">
        <v>9230</v>
      </c>
      <c r="J7983" t="s">
        <v>31</v>
      </c>
      <c r="K7983" t="s">
        <v>49</v>
      </c>
      <c r="O7983" t="s">
        <v>33</v>
      </c>
      <c r="S7983" s="3">
        <v>45876.375</v>
      </c>
      <c r="T7983" t="s">
        <v>54</v>
      </c>
      <c r="U7983" t="s">
        <v>9230</v>
      </c>
      <c r="V7983" s="3">
        <v>45871.571527777778</v>
      </c>
      <c r="W7983" t="s">
        <v>1510</v>
      </c>
      <c r="Y7983" s="4">
        <v>45876</v>
      </c>
      <c r="Z7983" s="2">
        <v>0.81263888888888891</v>
      </c>
    </row>
    <row r="7984" spans="1:26" x14ac:dyDescent="0.3">
      <c r="A7984">
        <v>17009</v>
      </c>
      <c r="B7984" t="s">
        <v>1249</v>
      </c>
      <c r="C7984" t="s">
        <v>27</v>
      </c>
      <c r="D7984" t="s">
        <v>63</v>
      </c>
      <c r="E7984" t="s">
        <v>29</v>
      </c>
      <c r="F7984">
        <v>8714601802</v>
      </c>
      <c r="G7984" t="s">
        <v>30</v>
      </c>
      <c r="H7984">
        <v>1781</v>
      </c>
      <c r="I7984" t="s">
        <v>9231</v>
      </c>
      <c r="J7984" t="s">
        <v>31</v>
      </c>
      <c r="K7984" t="s">
        <v>49</v>
      </c>
      <c r="O7984" t="s">
        <v>33</v>
      </c>
      <c r="S7984" s="3">
        <v>45876.375</v>
      </c>
      <c r="T7984" t="s">
        <v>54</v>
      </c>
      <c r="U7984" t="s">
        <v>9231</v>
      </c>
      <c r="V7984" s="3">
        <v>45871.571527777778</v>
      </c>
      <c r="W7984" t="s">
        <v>1250</v>
      </c>
      <c r="Y7984" s="4">
        <v>45876</v>
      </c>
      <c r="Z7984" s="2">
        <v>0.81263888888888891</v>
      </c>
    </row>
    <row r="7985" spans="1:26" x14ac:dyDescent="0.3">
      <c r="A7985">
        <v>24620</v>
      </c>
      <c r="B7985" t="s">
        <v>1249</v>
      </c>
      <c r="C7985" t="s">
        <v>27</v>
      </c>
      <c r="D7985" t="s">
        <v>63</v>
      </c>
      <c r="E7985" t="s">
        <v>29</v>
      </c>
      <c r="F7985">
        <v>9307376509</v>
      </c>
      <c r="G7985" t="s">
        <v>30</v>
      </c>
      <c r="H7985">
        <v>1781</v>
      </c>
      <c r="I7985" t="s">
        <v>9233</v>
      </c>
      <c r="J7985" t="s">
        <v>31</v>
      </c>
      <c r="K7985" t="s">
        <v>49</v>
      </c>
      <c r="O7985" t="s">
        <v>33</v>
      </c>
      <c r="S7985" s="3">
        <v>45876.375</v>
      </c>
      <c r="T7985" t="s">
        <v>54</v>
      </c>
      <c r="U7985" t="s">
        <v>9233</v>
      </c>
      <c r="V7985" s="3">
        <v>45871.571527777778</v>
      </c>
      <c r="W7985" t="s">
        <v>1510</v>
      </c>
      <c r="Y7985" s="4">
        <v>45876</v>
      </c>
      <c r="Z7985" s="2">
        <v>0.81263888888888891</v>
      </c>
    </row>
    <row r="7986" spans="1:26" x14ac:dyDescent="0.3">
      <c r="A7986">
        <v>17009</v>
      </c>
      <c r="B7986" t="s">
        <v>1249</v>
      </c>
      <c r="C7986" t="s">
        <v>27</v>
      </c>
      <c r="D7986" t="s">
        <v>63</v>
      </c>
      <c r="E7986" t="s">
        <v>29</v>
      </c>
      <c r="F7986">
        <v>8714601802</v>
      </c>
      <c r="G7986" t="s">
        <v>30</v>
      </c>
      <c r="H7986">
        <v>1781</v>
      </c>
      <c r="I7986" t="s">
        <v>9235</v>
      </c>
      <c r="J7986" t="s">
        <v>31</v>
      </c>
      <c r="K7986" t="s">
        <v>49</v>
      </c>
      <c r="O7986" t="s">
        <v>33</v>
      </c>
      <c r="S7986" s="3">
        <v>45876.375</v>
      </c>
      <c r="T7986" t="s">
        <v>54</v>
      </c>
      <c r="U7986" t="s">
        <v>9235</v>
      </c>
      <c r="V7986" s="3">
        <v>45871.571527777778</v>
      </c>
      <c r="W7986" t="s">
        <v>1250</v>
      </c>
      <c r="Y7986" s="4">
        <v>45876</v>
      </c>
      <c r="Z7986" s="2">
        <v>0.81263888888888891</v>
      </c>
    </row>
    <row r="7987" spans="1:26" x14ac:dyDescent="0.3">
      <c r="A7987">
        <v>17009</v>
      </c>
      <c r="B7987" t="s">
        <v>1249</v>
      </c>
      <c r="C7987" t="s">
        <v>27</v>
      </c>
      <c r="D7987" t="s">
        <v>63</v>
      </c>
      <c r="E7987" t="s">
        <v>29</v>
      </c>
      <c r="F7987">
        <v>8714601802</v>
      </c>
      <c r="G7987" t="s">
        <v>30</v>
      </c>
      <c r="H7987">
        <v>1781</v>
      </c>
      <c r="I7987" t="s">
        <v>9236</v>
      </c>
      <c r="J7987" t="s">
        <v>31</v>
      </c>
      <c r="K7987" t="s">
        <v>49</v>
      </c>
      <c r="O7987" t="s">
        <v>33</v>
      </c>
      <c r="S7987" s="3">
        <v>45876.375</v>
      </c>
      <c r="T7987" t="s">
        <v>54</v>
      </c>
      <c r="U7987" t="s">
        <v>9236</v>
      </c>
      <c r="V7987" s="3">
        <v>45871.571527777778</v>
      </c>
      <c r="W7987" t="s">
        <v>1250</v>
      </c>
      <c r="Y7987" s="4">
        <v>45876</v>
      </c>
      <c r="Z7987" s="2">
        <v>0.81263888888888891</v>
      </c>
    </row>
    <row r="7988" spans="1:26" x14ac:dyDescent="0.3">
      <c r="A7988">
        <v>17009</v>
      </c>
      <c r="B7988" t="s">
        <v>1249</v>
      </c>
      <c r="C7988" t="s">
        <v>27</v>
      </c>
      <c r="D7988" t="s">
        <v>63</v>
      </c>
      <c r="E7988" t="s">
        <v>29</v>
      </c>
      <c r="F7988">
        <v>8714601802</v>
      </c>
      <c r="G7988" t="s">
        <v>30</v>
      </c>
      <c r="H7988">
        <v>1781</v>
      </c>
      <c r="I7988" t="s">
        <v>9237</v>
      </c>
      <c r="J7988" t="s">
        <v>31</v>
      </c>
      <c r="K7988" t="s">
        <v>49</v>
      </c>
      <c r="O7988" t="s">
        <v>33</v>
      </c>
      <c r="S7988" s="3">
        <v>45876.375</v>
      </c>
      <c r="T7988" t="s">
        <v>54</v>
      </c>
      <c r="U7988" t="s">
        <v>9237</v>
      </c>
      <c r="V7988" s="3">
        <v>45871.571527777778</v>
      </c>
      <c r="W7988" t="s">
        <v>1250</v>
      </c>
      <c r="Y7988" s="4">
        <v>45876</v>
      </c>
      <c r="Z7988" s="2">
        <v>0.81263888888888891</v>
      </c>
    </row>
    <row r="7989" spans="1:26" x14ac:dyDescent="0.3">
      <c r="A7989">
        <v>17009</v>
      </c>
      <c r="B7989" t="s">
        <v>1249</v>
      </c>
      <c r="C7989" t="s">
        <v>27</v>
      </c>
      <c r="D7989" t="s">
        <v>63</v>
      </c>
      <c r="E7989" t="s">
        <v>29</v>
      </c>
      <c r="F7989">
        <v>8714601802</v>
      </c>
      <c r="G7989" t="s">
        <v>30</v>
      </c>
      <c r="H7989">
        <v>1781</v>
      </c>
      <c r="I7989" t="s">
        <v>9238</v>
      </c>
      <c r="J7989" t="s">
        <v>31</v>
      </c>
      <c r="K7989" t="s">
        <v>49</v>
      </c>
      <c r="O7989" t="s">
        <v>33</v>
      </c>
      <c r="S7989" s="3">
        <v>45876.375</v>
      </c>
      <c r="T7989" t="s">
        <v>54</v>
      </c>
      <c r="U7989" t="s">
        <v>9238</v>
      </c>
      <c r="V7989" s="3">
        <v>45871.571527777778</v>
      </c>
      <c r="W7989" t="s">
        <v>1250</v>
      </c>
      <c r="Y7989" s="4">
        <v>45876</v>
      </c>
      <c r="Z7989" s="2">
        <v>0.81263888888888891</v>
      </c>
    </row>
    <row r="7990" spans="1:26" x14ac:dyDescent="0.3">
      <c r="A7990">
        <v>17009</v>
      </c>
      <c r="B7990" t="s">
        <v>1249</v>
      </c>
      <c r="C7990" t="s">
        <v>27</v>
      </c>
      <c r="D7990" t="s">
        <v>63</v>
      </c>
      <c r="E7990" t="s">
        <v>29</v>
      </c>
      <c r="F7990">
        <v>8714601802</v>
      </c>
      <c r="G7990" t="s">
        <v>30</v>
      </c>
      <c r="H7990">
        <v>1781</v>
      </c>
      <c r="I7990" t="s">
        <v>9240</v>
      </c>
      <c r="J7990" t="s">
        <v>31</v>
      </c>
      <c r="K7990" t="s">
        <v>49</v>
      </c>
      <c r="O7990" t="s">
        <v>33</v>
      </c>
      <c r="S7990" s="3">
        <v>45876.375</v>
      </c>
      <c r="T7990" t="s">
        <v>54</v>
      </c>
      <c r="U7990" t="s">
        <v>9240</v>
      </c>
      <c r="V7990" s="3">
        <v>45871.571527777778</v>
      </c>
      <c r="W7990" t="s">
        <v>1250</v>
      </c>
      <c r="Y7990" s="4">
        <v>45876</v>
      </c>
      <c r="Z7990" s="2">
        <v>0.81263888888888891</v>
      </c>
    </row>
    <row r="7991" spans="1:26" x14ac:dyDescent="0.3">
      <c r="A7991">
        <v>17009</v>
      </c>
      <c r="B7991" t="s">
        <v>1249</v>
      </c>
      <c r="C7991" t="s">
        <v>27</v>
      </c>
      <c r="D7991" t="s">
        <v>63</v>
      </c>
      <c r="E7991" t="s">
        <v>29</v>
      </c>
      <c r="F7991">
        <v>8714601802</v>
      </c>
      <c r="G7991" t="s">
        <v>30</v>
      </c>
      <c r="H7991">
        <v>1781</v>
      </c>
      <c r="I7991" t="s">
        <v>9241</v>
      </c>
      <c r="J7991" t="s">
        <v>31</v>
      </c>
      <c r="K7991" t="s">
        <v>49</v>
      </c>
      <c r="O7991" t="s">
        <v>33</v>
      </c>
      <c r="S7991" s="3">
        <v>45876.375</v>
      </c>
      <c r="T7991" t="s">
        <v>54</v>
      </c>
      <c r="U7991" t="s">
        <v>9241</v>
      </c>
      <c r="V7991" s="3">
        <v>45871.571527777778</v>
      </c>
      <c r="W7991" t="s">
        <v>1250</v>
      </c>
      <c r="Y7991" s="4">
        <v>45876</v>
      </c>
      <c r="Z7991" s="2">
        <v>0.81263888888888891</v>
      </c>
    </row>
    <row r="7992" spans="1:26" x14ac:dyDescent="0.3">
      <c r="A7992">
        <v>17009</v>
      </c>
      <c r="B7992" t="s">
        <v>1249</v>
      </c>
      <c r="C7992" t="s">
        <v>27</v>
      </c>
      <c r="D7992" t="s">
        <v>63</v>
      </c>
      <c r="E7992" t="s">
        <v>29</v>
      </c>
      <c r="F7992">
        <v>8714601802</v>
      </c>
      <c r="G7992" t="s">
        <v>30</v>
      </c>
      <c r="H7992">
        <v>1781</v>
      </c>
      <c r="I7992" t="s">
        <v>9242</v>
      </c>
      <c r="J7992" t="s">
        <v>31</v>
      </c>
      <c r="K7992" t="s">
        <v>49</v>
      </c>
      <c r="O7992" t="s">
        <v>33</v>
      </c>
      <c r="S7992" s="3">
        <v>45876.375</v>
      </c>
      <c r="T7992" t="s">
        <v>54</v>
      </c>
      <c r="U7992" t="s">
        <v>9242</v>
      </c>
      <c r="V7992" s="3">
        <v>45871.571527777778</v>
      </c>
      <c r="W7992" t="s">
        <v>1250</v>
      </c>
      <c r="Y7992" s="4">
        <v>45876</v>
      </c>
      <c r="Z7992" s="2">
        <v>0.81263888888888891</v>
      </c>
    </row>
    <row r="7993" spans="1:26" x14ac:dyDescent="0.3">
      <c r="A7993">
        <v>136133</v>
      </c>
      <c r="B7993" t="s">
        <v>1249</v>
      </c>
      <c r="C7993" t="s">
        <v>27</v>
      </c>
      <c r="D7993" t="s">
        <v>63</v>
      </c>
      <c r="E7993" t="s">
        <v>29</v>
      </c>
      <c r="F7993">
        <v>7020120670</v>
      </c>
      <c r="G7993" t="s">
        <v>30</v>
      </c>
      <c r="H7993">
        <v>1781</v>
      </c>
      <c r="I7993" t="s">
        <v>9243</v>
      </c>
      <c r="J7993" t="s">
        <v>31</v>
      </c>
      <c r="K7993" t="s">
        <v>49</v>
      </c>
      <c r="O7993" t="s">
        <v>33</v>
      </c>
      <c r="S7993" s="3">
        <v>45876.375</v>
      </c>
      <c r="T7993" t="s">
        <v>54</v>
      </c>
      <c r="U7993" t="s">
        <v>9243</v>
      </c>
      <c r="V7993" s="3">
        <v>45871.571527777778</v>
      </c>
      <c r="W7993" t="s">
        <v>1511</v>
      </c>
      <c r="Y7993" s="4">
        <v>45876</v>
      </c>
      <c r="Z7993" s="2">
        <v>0.81263888888888891</v>
      </c>
    </row>
    <row r="7994" spans="1:26" x14ac:dyDescent="0.3">
      <c r="A7994">
        <v>17009</v>
      </c>
      <c r="B7994" t="s">
        <v>1249</v>
      </c>
      <c r="C7994" t="s">
        <v>27</v>
      </c>
      <c r="D7994" t="s">
        <v>63</v>
      </c>
      <c r="E7994" t="s">
        <v>29</v>
      </c>
      <c r="F7994">
        <v>8714601802</v>
      </c>
      <c r="G7994" t="s">
        <v>30</v>
      </c>
      <c r="H7994">
        <v>1781</v>
      </c>
      <c r="I7994" t="s">
        <v>9244</v>
      </c>
      <c r="J7994" t="s">
        <v>31</v>
      </c>
      <c r="K7994" t="s">
        <v>49</v>
      </c>
      <c r="O7994" t="s">
        <v>33</v>
      </c>
      <c r="S7994" s="3">
        <v>45876.375</v>
      </c>
      <c r="T7994" t="s">
        <v>54</v>
      </c>
      <c r="U7994" t="s">
        <v>9244</v>
      </c>
      <c r="V7994" s="3">
        <v>45871.571527777778</v>
      </c>
      <c r="W7994" t="s">
        <v>1250</v>
      </c>
      <c r="Y7994" s="4">
        <v>45876</v>
      </c>
      <c r="Z7994" s="2">
        <v>0.81263888888888891</v>
      </c>
    </row>
    <row r="7995" spans="1:26" x14ac:dyDescent="0.3">
      <c r="A7995">
        <v>17009</v>
      </c>
      <c r="B7995" t="s">
        <v>1249</v>
      </c>
      <c r="C7995" t="s">
        <v>27</v>
      </c>
      <c r="D7995" t="s">
        <v>63</v>
      </c>
      <c r="E7995" t="s">
        <v>29</v>
      </c>
      <c r="F7995">
        <v>8714601802</v>
      </c>
      <c r="G7995" t="s">
        <v>30</v>
      </c>
      <c r="H7995">
        <v>1781</v>
      </c>
      <c r="I7995" t="s">
        <v>9245</v>
      </c>
      <c r="J7995" t="s">
        <v>31</v>
      </c>
      <c r="K7995" t="s">
        <v>49</v>
      </c>
      <c r="O7995" t="s">
        <v>33</v>
      </c>
      <c r="S7995" s="3">
        <v>45876.375</v>
      </c>
      <c r="T7995" t="s">
        <v>54</v>
      </c>
      <c r="U7995" t="s">
        <v>9245</v>
      </c>
      <c r="V7995" s="3">
        <v>45871.571527777778</v>
      </c>
      <c r="W7995" t="s">
        <v>1250</v>
      </c>
      <c r="Y7995" s="4">
        <v>45876</v>
      </c>
      <c r="Z7995" s="2">
        <v>0.81263888888888891</v>
      </c>
    </row>
    <row r="7996" spans="1:26" x14ac:dyDescent="0.3">
      <c r="A7996">
        <v>136133</v>
      </c>
      <c r="B7996" t="s">
        <v>1249</v>
      </c>
      <c r="C7996" t="s">
        <v>27</v>
      </c>
      <c r="D7996" t="s">
        <v>63</v>
      </c>
      <c r="E7996" t="s">
        <v>29</v>
      </c>
      <c r="F7996">
        <v>7020120670</v>
      </c>
      <c r="G7996" t="s">
        <v>30</v>
      </c>
      <c r="H7996">
        <v>1781</v>
      </c>
      <c r="I7996" t="s">
        <v>9246</v>
      </c>
      <c r="J7996" t="s">
        <v>31</v>
      </c>
      <c r="K7996" t="s">
        <v>49</v>
      </c>
      <c r="O7996" t="s">
        <v>33</v>
      </c>
      <c r="S7996" s="3">
        <v>45876.375</v>
      </c>
      <c r="T7996" t="s">
        <v>54</v>
      </c>
      <c r="U7996" t="s">
        <v>9246</v>
      </c>
      <c r="V7996" s="3">
        <v>45871.571527777778</v>
      </c>
      <c r="W7996" t="s">
        <v>1511</v>
      </c>
      <c r="Y7996" s="4">
        <v>45876</v>
      </c>
      <c r="Z7996" s="2">
        <v>0.81263888888888891</v>
      </c>
    </row>
    <row r="7997" spans="1:26" x14ac:dyDescent="0.3">
      <c r="A7997">
        <v>136133</v>
      </c>
      <c r="B7997" t="s">
        <v>1249</v>
      </c>
      <c r="C7997" t="s">
        <v>27</v>
      </c>
      <c r="D7997" t="s">
        <v>63</v>
      </c>
      <c r="E7997" t="s">
        <v>29</v>
      </c>
      <c r="F7997">
        <v>7020120670</v>
      </c>
      <c r="G7997" t="s">
        <v>30</v>
      </c>
      <c r="H7997">
        <v>1781</v>
      </c>
      <c r="I7997" t="s">
        <v>9247</v>
      </c>
      <c r="J7997" t="s">
        <v>31</v>
      </c>
      <c r="K7997" t="s">
        <v>49</v>
      </c>
      <c r="O7997" t="s">
        <v>33</v>
      </c>
      <c r="S7997" s="3">
        <v>45876.375</v>
      </c>
      <c r="T7997" t="s">
        <v>54</v>
      </c>
      <c r="U7997" t="s">
        <v>9247</v>
      </c>
      <c r="V7997" s="3">
        <v>45871.571527777778</v>
      </c>
      <c r="W7997" t="s">
        <v>1511</v>
      </c>
      <c r="Y7997" s="4">
        <v>45876</v>
      </c>
      <c r="Z7997" s="2">
        <v>0.81263888888888891</v>
      </c>
    </row>
    <row r="7998" spans="1:26" x14ac:dyDescent="0.3">
      <c r="A7998">
        <v>17009</v>
      </c>
      <c r="B7998" t="s">
        <v>1249</v>
      </c>
      <c r="C7998" t="s">
        <v>27</v>
      </c>
      <c r="D7998" t="s">
        <v>63</v>
      </c>
      <c r="E7998" t="s">
        <v>29</v>
      </c>
      <c r="F7998">
        <v>8714601802</v>
      </c>
      <c r="G7998" t="s">
        <v>30</v>
      </c>
      <c r="H7998">
        <v>1781</v>
      </c>
      <c r="I7998" t="s">
        <v>9248</v>
      </c>
      <c r="J7998" t="s">
        <v>31</v>
      </c>
      <c r="K7998" t="s">
        <v>49</v>
      </c>
      <c r="O7998" t="s">
        <v>33</v>
      </c>
      <c r="S7998" s="3">
        <v>45876.375</v>
      </c>
      <c r="T7998" t="s">
        <v>54</v>
      </c>
      <c r="U7998" t="s">
        <v>9248</v>
      </c>
      <c r="V7998" s="3">
        <v>45871.571527777778</v>
      </c>
      <c r="W7998" t="s">
        <v>1250</v>
      </c>
      <c r="Y7998" s="4">
        <v>45876</v>
      </c>
      <c r="Z7998" s="2">
        <v>0.81263888888888891</v>
      </c>
    </row>
    <row r="7999" spans="1:26" x14ac:dyDescent="0.3">
      <c r="A7999">
        <v>134603</v>
      </c>
      <c r="B7999" t="s">
        <v>1513</v>
      </c>
      <c r="C7999" t="s">
        <v>27</v>
      </c>
      <c r="D7999" t="s">
        <v>231</v>
      </c>
      <c r="E7999" t="s">
        <v>60</v>
      </c>
      <c r="F7999">
        <v>9011428689</v>
      </c>
      <c r="G7999" t="s">
        <v>30</v>
      </c>
      <c r="H7999">
        <v>1782</v>
      </c>
      <c r="I7999" t="s">
        <v>9249</v>
      </c>
      <c r="J7999" t="s">
        <v>31</v>
      </c>
      <c r="K7999" t="s">
        <v>49</v>
      </c>
      <c r="O7999" t="s">
        <v>33</v>
      </c>
      <c r="S7999" s="3">
        <v>45876.375</v>
      </c>
      <c r="T7999" t="s">
        <v>54</v>
      </c>
      <c r="U7999" t="s">
        <v>9249</v>
      </c>
      <c r="V7999" s="3">
        <v>45871.571527777778</v>
      </c>
      <c r="W7999" t="s">
        <v>1514</v>
      </c>
      <c r="Y7999" s="4">
        <v>45876</v>
      </c>
      <c r="Z7999" s="2">
        <v>0.81263888888888891</v>
      </c>
    </row>
    <row r="8000" spans="1:26" x14ac:dyDescent="0.3">
      <c r="A8000">
        <v>136325</v>
      </c>
      <c r="B8000" t="s">
        <v>1513</v>
      </c>
      <c r="C8000" t="s">
        <v>27</v>
      </c>
      <c r="D8000" t="s">
        <v>231</v>
      </c>
      <c r="E8000" t="s">
        <v>60</v>
      </c>
      <c r="F8000">
        <v>7021229525</v>
      </c>
      <c r="G8000" t="s">
        <v>30</v>
      </c>
      <c r="H8000">
        <v>1782</v>
      </c>
      <c r="I8000" t="s">
        <v>9250</v>
      </c>
      <c r="J8000" t="s">
        <v>31</v>
      </c>
      <c r="K8000" t="s">
        <v>49</v>
      </c>
      <c r="O8000" t="s">
        <v>33</v>
      </c>
      <c r="S8000" s="3">
        <v>45876.375</v>
      </c>
      <c r="T8000" t="s">
        <v>54</v>
      </c>
      <c r="U8000" t="s">
        <v>9250</v>
      </c>
      <c r="V8000" s="3">
        <v>45871.571527777778</v>
      </c>
      <c r="W8000" t="s">
        <v>1977</v>
      </c>
      <c r="Y8000" s="4">
        <v>45876</v>
      </c>
      <c r="Z8000" s="2">
        <v>0.81263888888888891</v>
      </c>
    </row>
    <row r="8001" spans="1:26" x14ac:dyDescent="0.3">
      <c r="A8001">
        <v>134603</v>
      </c>
      <c r="B8001" t="s">
        <v>1513</v>
      </c>
      <c r="C8001" t="s">
        <v>27</v>
      </c>
      <c r="D8001" t="s">
        <v>231</v>
      </c>
      <c r="E8001" t="s">
        <v>60</v>
      </c>
      <c r="F8001">
        <v>9011428689</v>
      </c>
      <c r="G8001" t="s">
        <v>30</v>
      </c>
      <c r="H8001">
        <v>1782</v>
      </c>
      <c r="I8001" t="s">
        <v>9251</v>
      </c>
      <c r="J8001" t="s">
        <v>31</v>
      </c>
      <c r="K8001" t="s">
        <v>49</v>
      </c>
      <c r="O8001" t="s">
        <v>33</v>
      </c>
      <c r="S8001" s="3">
        <v>45876.375</v>
      </c>
      <c r="T8001" t="s">
        <v>54</v>
      </c>
      <c r="U8001" t="s">
        <v>9251</v>
      </c>
      <c r="V8001" s="3">
        <v>45871.571527777778</v>
      </c>
      <c r="W8001" t="s">
        <v>1514</v>
      </c>
      <c r="Y8001" s="4">
        <v>45876</v>
      </c>
      <c r="Z8001" s="2">
        <v>0.81263888888888891</v>
      </c>
    </row>
    <row r="8002" spans="1:26" x14ac:dyDescent="0.3">
      <c r="A8002">
        <v>134603</v>
      </c>
      <c r="B8002" t="s">
        <v>1513</v>
      </c>
      <c r="C8002" t="s">
        <v>27</v>
      </c>
      <c r="D8002" t="s">
        <v>231</v>
      </c>
      <c r="E8002" t="s">
        <v>60</v>
      </c>
      <c r="F8002">
        <v>9011428689</v>
      </c>
      <c r="G8002" t="s">
        <v>30</v>
      </c>
      <c r="H8002">
        <v>1782</v>
      </c>
      <c r="I8002" t="s">
        <v>9252</v>
      </c>
      <c r="J8002" t="s">
        <v>31</v>
      </c>
      <c r="K8002" t="s">
        <v>49</v>
      </c>
      <c r="O8002" t="s">
        <v>33</v>
      </c>
      <c r="S8002" s="3">
        <v>45876.375</v>
      </c>
      <c r="T8002" t="s">
        <v>54</v>
      </c>
      <c r="U8002" t="s">
        <v>9252</v>
      </c>
      <c r="V8002" s="3">
        <v>45871.571527777778</v>
      </c>
      <c r="W8002" t="s">
        <v>1514</v>
      </c>
      <c r="Y8002" s="4">
        <v>45876</v>
      </c>
      <c r="Z8002" s="2">
        <v>0.81263888888888891</v>
      </c>
    </row>
    <row r="8003" spans="1:26" x14ac:dyDescent="0.3">
      <c r="A8003">
        <v>134603</v>
      </c>
      <c r="B8003" t="s">
        <v>1513</v>
      </c>
      <c r="C8003" t="s">
        <v>27</v>
      </c>
      <c r="D8003" t="s">
        <v>231</v>
      </c>
      <c r="E8003" t="s">
        <v>60</v>
      </c>
      <c r="F8003">
        <v>9011428689</v>
      </c>
      <c r="G8003" t="s">
        <v>30</v>
      </c>
      <c r="H8003">
        <v>1782</v>
      </c>
      <c r="I8003" t="s">
        <v>9253</v>
      </c>
      <c r="J8003" t="s">
        <v>31</v>
      </c>
      <c r="K8003" t="s">
        <v>49</v>
      </c>
      <c r="O8003" t="s">
        <v>33</v>
      </c>
      <c r="S8003" s="3">
        <v>45876.375</v>
      </c>
      <c r="T8003" t="s">
        <v>54</v>
      </c>
      <c r="U8003" t="s">
        <v>9253</v>
      </c>
      <c r="V8003" s="3">
        <v>45871.571527777778</v>
      </c>
      <c r="W8003" t="s">
        <v>1514</v>
      </c>
      <c r="Y8003" s="4">
        <v>45876</v>
      </c>
      <c r="Z8003" s="2">
        <v>0.81263888888888891</v>
      </c>
    </row>
    <row r="8004" spans="1:26" x14ac:dyDescent="0.3">
      <c r="A8004">
        <v>134603</v>
      </c>
      <c r="B8004" t="s">
        <v>1513</v>
      </c>
      <c r="C8004" t="s">
        <v>27</v>
      </c>
      <c r="D8004" t="s">
        <v>231</v>
      </c>
      <c r="E8004" t="s">
        <v>60</v>
      </c>
      <c r="F8004">
        <v>9011428689</v>
      </c>
      <c r="G8004" t="s">
        <v>30</v>
      </c>
      <c r="H8004">
        <v>1782</v>
      </c>
      <c r="I8004" t="s">
        <v>9254</v>
      </c>
      <c r="J8004" t="s">
        <v>31</v>
      </c>
      <c r="K8004" t="s">
        <v>49</v>
      </c>
      <c r="O8004" t="s">
        <v>33</v>
      </c>
      <c r="S8004" s="3">
        <v>45876.375</v>
      </c>
      <c r="T8004" t="s">
        <v>54</v>
      </c>
      <c r="U8004" t="s">
        <v>9254</v>
      </c>
      <c r="V8004" s="3">
        <v>45871.571527777778</v>
      </c>
      <c r="W8004" t="s">
        <v>1514</v>
      </c>
      <c r="Y8004" s="4">
        <v>45876</v>
      </c>
      <c r="Z8004" s="2">
        <v>0.81263888888888891</v>
      </c>
    </row>
    <row r="8005" spans="1:26" x14ac:dyDescent="0.3">
      <c r="A8005">
        <v>136325</v>
      </c>
      <c r="B8005" t="s">
        <v>1513</v>
      </c>
      <c r="C8005" t="s">
        <v>27</v>
      </c>
      <c r="D8005" t="s">
        <v>231</v>
      </c>
      <c r="E8005" t="s">
        <v>60</v>
      </c>
      <c r="F8005">
        <v>7021229525</v>
      </c>
      <c r="G8005" t="s">
        <v>30</v>
      </c>
      <c r="H8005">
        <v>1782</v>
      </c>
      <c r="I8005" t="s">
        <v>9255</v>
      </c>
      <c r="J8005" t="s">
        <v>31</v>
      </c>
      <c r="K8005" t="s">
        <v>49</v>
      </c>
      <c r="O8005" t="s">
        <v>33</v>
      </c>
      <c r="S8005" s="3">
        <v>45876.375</v>
      </c>
      <c r="T8005" t="s">
        <v>54</v>
      </c>
      <c r="U8005" t="s">
        <v>9255</v>
      </c>
      <c r="V8005" s="3">
        <v>45871.571527777778</v>
      </c>
      <c r="W8005" t="s">
        <v>1977</v>
      </c>
      <c r="Y8005" s="4">
        <v>45876</v>
      </c>
      <c r="Z8005" s="2">
        <v>0.81263888888888891</v>
      </c>
    </row>
    <row r="8006" spans="1:26" x14ac:dyDescent="0.3">
      <c r="A8006">
        <v>136033</v>
      </c>
      <c r="B8006" t="s">
        <v>1513</v>
      </c>
      <c r="C8006" t="s">
        <v>27</v>
      </c>
      <c r="D8006" t="s">
        <v>231</v>
      </c>
      <c r="E8006" t="s">
        <v>60</v>
      </c>
      <c r="F8006">
        <v>8857911301</v>
      </c>
      <c r="G8006" t="s">
        <v>30</v>
      </c>
      <c r="H8006">
        <v>1782</v>
      </c>
      <c r="I8006" t="s">
        <v>9257</v>
      </c>
      <c r="J8006" t="s">
        <v>31</v>
      </c>
      <c r="K8006" t="s">
        <v>49</v>
      </c>
      <c r="O8006" t="s">
        <v>33</v>
      </c>
      <c r="S8006" s="3">
        <v>45876.375</v>
      </c>
      <c r="T8006" t="s">
        <v>54</v>
      </c>
      <c r="U8006" t="s">
        <v>9257</v>
      </c>
      <c r="V8006" s="3">
        <v>45871.571527777778</v>
      </c>
      <c r="W8006" t="s">
        <v>1962</v>
      </c>
      <c r="Y8006" s="4">
        <v>45876</v>
      </c>
      <c r="Z8006" s="2">
        <v>0.81263888888888891</v>
      </c>
    </row>
    <row r="8007" spans="1:26" x14ac:dyDescent="0.3">
      <c r="A8007">
        <v>136325</v>
      </c>
      <c r="B8007" t="s">
        <v>1513</v>
      </c>
      <c r="C8007" t="s">
        <v>27</v>
      </c>
      <c r="D8007" t="s">
        <v>231</v>
      </c>
      <c r="E8007" t="s">
        <v>60</v>
      </c>
      <c r="F8007">
        <v>7021229525</v>
      </c>
      <c r="G8007" t="s">
        <v>30</v>
      </c>
      <c r="H8007">
        <v>1782</v>
      </c>
      <c r="I8007" t="s">
        <v>9259</v>
      </c>
      <c r="J8007" t="s">
        <v>31</v>
      </c>
      <c r="K8007" t="s">
        <v>49</v>
      </c>
      <c r="O8007" t="s">
        <v>33</v>
      </c>
      <c r="S8007" s="3">
        <v>45876.375</v>
      </c>
      <c r="T8007" t="s">
        <v>54</v>
      </c>
      <c r="U8007" t="s">
        <v>9259</v>
      </c>
      <c r="V8007" s="3">
        <v>45871.571527777778</v>
      </c>
      <c r="W8007" t="s">
        <v>1977</v>
      </c>
      <c r="Y8007" s="4">
        <v>45876</v>
      </c>
      <c r="Z8007" s="2">
        <v>0.81263888888888891</v>
      </c>
    </row>
    <row r="8008" spans="1:26" x14ac:dyDescent="0.3">
      <c r="A8008">
        <v>136325</v>
      </c>
      <c r="B8008" t="s">
        <v>1513</v>
      </c>
      <c r="C8008" t="s">
        <v>27</v>
      </c>
      <c r="D8008" t="s">
        <v>231</v>
      </c>
      <c r="E8008" t="s">
        <v>60</v>
      </c>
      <c r="F8008">
        <v>7021229525</v>
      </c>
      <c r="G8008" t="s">
        <v>30</v>
      </c>
      <c r="H8008">
        <v>1782</v>
      </c>
      <c r="I8008" t="s">
        <v>9260</v>
      </c>
      <c r="J8008" t="s">
        <v>31</v>
      </c>
      <c r="K8008" t="s">
        <v>49</v>
      </c>
      <c r="O8008" t="s">
        <v>33</v>
      </c>
      <c r="S8008" s="3">
        <v>45876.375</v>
      </c>
      <c r="T8008" t="s">
        <v>54</v>
      </c>
      <c r="U8008" t="s">
        <v>9260</v>
      </c>
      <c r="V8008" s="3">
        <v>45871.571527777778</v>
      </c>
      <c r="W8008" t="s">
        <v>1977</v>
      </c>
      <c r="Y8008" s="4">
        <v>45876</v>
      </c>
      <c r="Z8008" s="2">
        <v>0.81263888888888891</v>
      </c>
    </row>
    <row r="8009" spans="1:26" x14ac:dyDescent="0.3">
      <c r="A8009">
        <v>136325</v>
      </c>
      <c r="B8009" t="s">
        <v>1513</v>
      </c>
      <c r="C8009" t="s">
        <v>27</v>
      </c>
      <c r="D8009" t="s">
        <v>231</v>
      </c>
      <c r="E8009" t="s">
        <v>60</v>
      </c>
      <c r="F8009">
        <v>7021229525</v>
      </c>
      <c r="G8009" t="s">
        <v>30</v>
      </c>
      <c r="H8009">
        <v>1782</v>
      </c>
      <c r="I8009" t="s">
        <v>9261</v>
      </c>
      <c r="J8009" t="s">
        <v>31</v>
      </c>
      <c r="K8009" t="s">
        <v>49</v>
      </c>
      <c r="O8009" t="s">
        <v>33</v>
      </c>
      <c r="S8009" s="3">
        <v>45876.375</v>
      </c>
      <c r="T8009" t="s">
        <v>54</v>
      </c>
      <c r="U8009" t="s">
        <v>9261</v>
      </c>
      <c r="V8009" s="3">
        <v>45871.571527777778</v>
      </c>
      <c r="W8009" t="s">
        <v>1977</v>
      </c>
      <c r="Y8009" s="4">
        <v>45876</v>
      </c>
      <c r="Z8009" s="2">
        <v>0.81263888888888891</v>
      </c>
    </row>
    <row r="8010" spans="1:26" x14ac:dyDescent="0.3">
      <c r="A8010">
        <v>136325</v>
      </c>
      <c r="B8010" t="s">
        <v>1513</v>
      </c>
      <c r="C8010" t="s">
        <v>27</v>
      </c>
      <c r="D8010" t="s">
        <v>231</v>
      </c>
      <c r="E8010" t="s">
        <v>60</v>
      </c>
      <c r="F8010">
        <v>7021229525</v>
      </c>
      <c r="G8010" t="s">
        <v>30</v>
      </c>
      <c r="H8010">
        <v>1782</v>
      </c>
      <c r="I8010" t="s">
        <v>9262</v>
      </c>
      <c r="J8010" t="s">
        <v>31</v>
      </c>
      <c r="K8010" t="s">
        <v>49</v>
      </c>
      <c r="O8010" t="s">
        <v>33</v>
      </c>
      <c r="S8010" s="3">
        <v>45876.375</v>
      </c>
      <c r="T8010" t="s">
        <v>54</v>
      </c>
      <c r="U8010" t="s">
        <v>9262</v>
      </c>
      <c r="V8010" s="3">
        <v>45871.571527777778</v>
      </c>
      <c r="W8010" t="s">
        <v>1977</v>
      </c>
      <c r="Y8010" s="4">
        <v>45876</v>
      </c>
      <c r="Z8010" s="2">
        <v>0.81263888888888891</v>
      </c>
    </row>
    <row r="8011" spans="1:26" x14ac:dyDescent="0.3">
      <c r="A8011">
        <v>134603</v>
      </c>
      <c r="B8011" t="s">
        <v>1513</v>
      </c>
      <c r="C8011" t="s">
        <v>27</v>
      </c>
      <c r="D8011" t="s">
        <v>231</v>
      </c>
      <c r="E8011" t="s">
        <v>60</v>
      </c>
      <c r="F8011">
        <v>9011428689</v>
      </c>
      <c r="G8011" t="s">
        <v>30</v>
      </c>
      <c r="H8011">
        <v>1782</v>
      </c>
      <c r="I8011" t="s">
        <v>9263</v>
      </c>
      <c r="J8011" t="s">
        <v>31</v>
      </c>
      <c r="K8011" t="s">
        <v>49</v>
      </c>
      <c r="O8011" t="s">
        <v>33</v>
      </c>
      <c r="S8011" s="3">
        <v>45876.375</v>
      </c>
      <c r="T8011" t="s">
        <v>54</v>
      </c>
      <c r="U8011" t="s">
        <v>9263</v>
      </c>
      <c r="V8011" s="3">
        <v>45871.571527777778</v>
      </c>
      <c r="W8011" t="s">
        <v>1514</v>
      </c>
      <c r="Y8011" s="4">
        <v>45876</v>
      </c>
      <c r="Z8011" s="2">
        <v>0.81263888888888891</v>
      </c>
    </row>
    <row r="8012" spans="1:26" x14ac:dyDescent="0.3">
      <c r="A8012">
        <v>136325</v>
      </c>
      <c r="B8012" t="s">
        <v>1513</v>
      </c>
      <c r="C8012" t="s">
        <v>27</v>
      </c>
      <c r="D8012" t="s">
        <v>231</v>
      </c>
      <c r="E8012" t="s">
        <v>60</v>
      </c>
      <c r="F8012">
        <v>7021229525</v>
      </c>
      <c r="G8012" t="s">
        <v>30</v>
      </c>
      <c r="H8012">
        <v>1782</v>
      </c>
      <c r="I8012" t="s">
        <v>9264</v>
      </c>
      <c r="J8012" t="s">
        <v>31</v>
      </c>
      <c r="K8012" t="s">
        <v>49</v>
      </c>
      <c r="O8012" t="s">
        <v>33</v>
      </c>
      <c r="S8012" s="3">
        <v>45876.375</v>
      </c>
      <c r="T8012" t="s">
        <v>54</v>
      </c>
      <c r="U8012" t="s">
        <v>9264</v>
      </c>
      <c r="V8012" s="3">
        <v>45871.571527777778</v>
      </c>
      <c r="W8012" t="s">
        <v>1977</v>
      </c>
      <c r="Y8012" s="4">
        <v>45876</v>
      </c>
      <c r="Z8012" s="2">
        <v>0.81263888888888891</v>
      </c>
    </row>
    <row r="8013" spans="1:26" x14ac:dyDescent="0.3">
      <c r="A8013">
        <v>136325</v>
      </c>
      <c r="B8013" t="s">
        <v>1513</v>
      </c>
      <c r="C8013" t="s">
        <v>27</v>
      </c>
      <c r="D8013" t="s">
        <v>231</v>
      </c>
      <c r="E8013" t="s">
        <v>60</v>
      </c>
      <c r="F8013">
        <v>7021229525</v>
      </c>
      <c r="G8013" t="s">
        <v>30</v>
      </c>
      <c r="H8013">
        <v>1782</v>
      </c>
      <c r="I8013" t="s">
        <v>9265</v>
      </c>
      <c r="J8013" t="s">
        <v>31</v>
      </c>
      <c r="K8013" t="s">
        <v>49</v>
      </c>
      <c r="O8013" t="s">
        <v>33</v>
      </c>
      <c r="S8013" s="3">
        <v>45876.375</v>
      </c>
      <c r="T8013" t="s">
        <v>54</v>
      </c>
      <c r="U8013" t="s">
        <v>9265</v>
      </c>
      <c r="V8013" s="3">
        <v>45871.571527777778</v>
      </c>
      <c r="W8013" t="s">
        <v>1977</v>
      </c>
      <c r="Y8013" s="4">
        <v>45876</v>
      </c>
      <c r="Z8013" s="2">
        <v>0.81263888888888891</v>
      </c>
    </row>
    <row r="8014" spans="1:26" x14ac:dyDescent="0.3">
      <c r="A8014">
        <v>134603</v>
      </c>
      <c r="B8014" t="s">
        <v>1513</v>
      </c>
      <c r="C8014" t="s">
        <v>27</v>
      </c>
      <c r="D8014" t="s">
        <v>231</v>
      </c>
      <c r="E8014" t="s">
        <v>60</v>
      </c>
      <c r="F8014">
        <v>9011428689</v>
      </c>
      <c r="G8014" t="s">
        <v>30</v>
      </c>
      <c r="H8014">
        <v>1782</v>
      </c>
      <c r="I8014" t="s">
        <v>9266</v>
      </c>
      <c r="J8014" t="s">
        <v>31</v>
      </c>
      <c r="K8014" t="s">
        <v>49</v>
      </c>
      <c r="O8014" t="s">
        <v>33</v>
      </c>
      <c r="S8014" s="3">
        <v>45876.375</v>
      </c>
      <c r="T8014" t="s">
        <v>54</v>
      </c>
      <c r="U8014" t="s">
        <v>9266</v>
      </c>
      <c r="V8014" s="3">
        <v>45871.571527777778</v>
      </c>
      <c r="W8014" t="s">
        <v>1514</v>
      </c>
      <c r="Y8014" s="4">
        <v>45876</v>
      </c>
      <c r="Z8014" s="2">
        <v>0.81263888888888891</v>
      </c>
    </row>
    <row r="8015" spans="1:26" x14ac:dyDescent="0.3">
      <c r="A8015">
        <v>136325</v>
      </c>
      <c r="B8015" t="s">
        <v>1513</v>
      </c>
      <c r="C8015" t="s">
        <v>27</v>
      </c>
      <c r="D8015" t="s">
        <v>231</v>
      </c>
      <c r="E8015" t="s">
        <v>60</v>
      </c>
      <c r="F8015">
        <v>7021229525</v>
      </c>
      <c r="G8015" t="s">
        <v>30</v>
      </c>
      <c r="H8015">
        <v>1782</v>
      </c>
      <c r="I8015" t="s">
        <v>9267</v>
      </c>
      <c r="J8015" t="s">
        <v>31</v>
      </c>
      <c r="K8015" t="s">
        <v>49</v>
      </c>
      <c r="O8015" t="s">
        <v>33</v>
      </c>
      <c r="S8015" s="3">
        <v>45876.375</v>
      </c>
      <c r="T8015" t="s">
        <v>54</v>
      </c>
      <c r="U8015" t="s">
        <v>9267</v>
      </c>
      <c r="V8015" s="3">
        <v>45871.571527777778</v>
      </c>
      <c r="W8015" t="s">
        <v>1977</v>
      </c>
      <c r="Y8015" s="4">
        <v>45876</v>
      </c>
      <c r="Z8015" s="2">
        <v>0.81263888888888891</v>
      </c>
    </row>
    <row r="8016" spans="1:26" x14ac:dyDescent="0.3">
      <c r="A8016">
        <v>136325</v>
      </c>
      <c r="B8016" t="s">
        <v>1513</v>
      </c>
      <c r="C8016" t="s">
        <v>27</v>
      </c>
      <c r="D8016" t="s">
        <v>231</v>
      </c>
      <c r="E8016" t="s">
        <v>60</v>
      </c>
      <c r="F8016">
        <v>7021229525</v>
      </c>
      <c r="G8016" t="s">
        <v>30</v>
      </c>
      <c r="H8016">
        <v>1782</v>
      </c>
      <c r="I8016" t="s">
        <v>9268</v>
      </c>
      <c r="J8016" t="s">
        <v>31</v>
      </c>
      <c r="K8016" t="s">
        <v>49</v>
      </c>
      <c r="O8016" t="s">
        <v>33</v>
      </c>
      <c r="S8016" s="3">
        <v>45876.375</v>
      </c>
      <c r="T8016" t="s">
        <v>54</v>
      </c>
      <c r="U8016" t="s">
        <v>9268</v>
      </c>
      <c r="V8016" s="3">
        <v>45871.571527777778</v>
      </c>
      <c r="W8016" t="s">
        <v>1977</v>
      </c>
      <c r="Y8016" s="4">
        <v>45876</v>
      </c>
      <c r="Z8016" s="2">
        <v>0.81263888888888891</v>
      </c>
    </row>
    <row r="8017" spans="1:26" x14ac:dyDescent="0.3">
      <c r="A8017">
        <v>134603</v>
      </c>
      <c r="B8017" t="s">
        <v>1513</v>
      </c>
      <c r="C8017" t="s">
        <v>27</v>
      </c>
      <c r="D8017" t="s">
        <v>231</v>
      </c>
      <c r="E8017" t="s">
        <v>60</v>
      </c>
      <c r="F8017">
        <v>9011428689</v>
      </c>
      <c r="G8017" t="s">
        <v>30</v>
      </c>
      <c r="H8017">
        <v>1782</v>
      </c>
      <c r="I8017" t="s">
        <v>9269</v>
      </c>
      <c r="J8017" t="s">
        <v>31</v>
      </c>
      <c r="K8017" t="s">
        <v>49</v>
      </c>
      <c r="O8017" t="s">
        <v>33</v>
      </c>
      <c r="S8017" s="3">
        <v>45876.375</v>
      </c>
      <c r="T8017" t="s">
        <v>54</v>
      </c>
      <c r="U8017" t="s">
        <v>9269</v>
      </c>
      <c r="V8017" s="3">
        <v>45871.571527777778</v>
      </c>
      <c r="W8017" t="s">
        <v>1514</v>
      </c>
      <c r="Y8017" s="4">
        <v>45876</v>
      </c>
      <c r="Z8017" s="2">
        <v>0.81263888888888891</v>
      </c>
    </row>
    <row r="8018" spans="1:26" x14ac:dyDescent="0.3">
      <c r="A8018">
        <v>134603</v>
      </c>
      <c r="B8018" t="s">
        <v>1513</v>
      </c>
      <c r="C8018" t="s">
        <v>27</v>
      </c>
      <c r="D8018" t="s">
        <v>231</v>
      </c>
      <c r="E8018" t="s">
        <v>60</v>
      </c>
      <c r="F8018">
        <v>9011428689</v>
      </c>
      <c r="G8018" t="s">
        <v>30</v>
      </c>
      <c r="H8018">
        <v>1782</v>
      </c>
      <c r="I8018" t="s">
        <v>9270</v>
      </c>
      <c r="J8018" t="s">
        <v>31</v>
      </c>
      <c r="K8018" t="s">
        <v>49</v>
      </c>
      <c r="O8018" t="s">
        <v>33</v>
      </c>
      <c r="S8018" s="3">
        <v>45876.375</v>
      </c>
      <c r="T8018" t="s">
        <v>54</v>
      </c>
      <c r="U8018" t="s">
        <v>9270</v>
      </c>
      <c r="V8018" s="3">
        <v>45871.571527777778</v>
      </c>
      <c r="W8018" t="s">
        <v>1514</v>
      </c>
      <c r="Y8018" s="4">
        <v>45876</v>
      </c>
      <c r="Z8018" s="2">
        <v>0.81263888888888891</v>
      </c>
    </row>
    <row r="8019" spans="1:26" x14ac:dyDescent="0.3">
      <c r="A8019">
        <v>136325</v>
      </c>
      <c r="B8019" t="s">
        <v>1513</v>
      </c>
      <c r="C8019" t="s">
        <v>27</v>
      </c>
      <c r="D8019" t="s">
        <v>231</v>
      </c>
      <c r="E8019" t="s">
        <v>60</v>
      </c>
      <c r="F8019">
        <v>7021229525</v>
      </c>
      <c r="G8019" t="s">
        <v>30</v>
      </c>
      <c r="H8019">
        <v>1782</v>
      </c>
      <c r="I8019" t="s">
        <v>9271</v>
      </c>
      <c r="J8019" t="s">
        <v>31</v>
      </c>
      <c r="K8019" t="s">
        <v>49</v>
      </c>
      <c r="O8019" t="s">
        <v>33</v>
      </c>
      <c r="S8019" s="3">
        <v>45876.375</v>
      </c>
      <c r="T8019" t="s">
        <v>54</v>
      </c>
      <c r="U8019" t="s">
        <v>9271</v>
      </c>
      <c r="V8019" s="3">
        <v>45871.571527777778</v>
      </c>
      <c r="W8019" t="s">
        <v>1977</v>
      </c>
      <c r="Y8019" s="4">
        <v>45876</v>
      </c>
      <c r="Z8019" s="2">
        <v>0.81263888888888891</v>
      </c>
    </row>
    <row r="8020" spans="1:26" x14ac:dyDescent="0.3">
      <c r="A8020">
        <v>134603</v>
      </c>
      <c r="B8020" t="s">
        <v>1513</v>
      </c>
      <c r="C8020" t="s">
        <v>27</v>
      </c>
      <c r="D8020" t="s">
        <v>231</v>
      </c>
      <c r="E8020" t="s">
        <v>60</v>
      </c>
      <c r="F8020">
        <v>9011428689</v>
      </c>
      <c r="G8020" t="s">
        <v>30</v>
      </c>
      <c r="H8020">
        <v>1782</v>
      </c>
      <c r="I8020" t="s">
        <v>9272</v>
      </c>
      <c r="J8020" t="s">
        <v>31</v>
      </c>
      <c r="K8020" t="s">
        <v>49</v>
      </c>
      <c r="O8020" t="s">
        <v>33</v>
      </c>
      <c r="S8020" s="3">
        <v>45876.375</v>
      </c>
      <c r="T8020" t="s">
        <v>54</v>
      </c>
      <c r="U8020" t="s">
        <v>9272</v>
      </c>
      <c r="V8020" s="3">
        <v>45871.571527777778</v>
      </c>
      <c r="W8020" t="s">
        <v>1514</v>
      </c>
      <c r="Y8020" s="4">
        <v>45876</v>
      </c>
      <c r="Z8020" s="2">
        <v>0.81263888888888891</v>
      </c>
    </row>
    <row r="8021" spans="1:26" x14ac:dyDescent="0.3">
      <c r="A8021">
        <v>134603</v>
      </c>
      <c r="B8021" t="s">
        <v>1513</v>
      </c>
      <c r="C8021" t="s">
        <v>27</v>
      </c>
      <c r="D8021" t="s">
        <v>231</v>
      </c>
      <c r="E8021" t="s">
        <v>60</v>
      </c>
      <c r="F8021">
        <v>9011428689</v>
      </c>
      <c r="G8021" t="s">
        <v>30</v>
      </c>
      <c r="H8021">
        <v>1782</v>
      </c>
      <c r="I8021" t="s">
        <v>9273</v>
      </c>
      <c r="J8021" t="s">
        <v>31</v>
      </c>
      <c r="K8021" t="s">
        <v>49</v>
      </c>
      <c r="O8021" t="s">
        <v>33</v>
      </c>
      <c r="S8021" s="3">
        <v>45876.375</v>
      </c>
      <c r="T8021" t="s">
        <v>54</v>
      </c>
      <c r="U8021" t="s">
        <v>9273</v>
      </c>
      <c r="V8021" s="3">
        <v>45871.571527777778</v>
      </c>
      <c r="W8021" t="s">
        <v>1514</v>
      </c>
      <c r="Y8021" s="4">
        <v>45876</v>
      </c>
      <c r="Z8021" s="2">
        <v>0.81263888888888891</v>
      </c>
    </row>
    <row r="8022" spans="1:26" x14ac:dyDescent="0.3">
      <c r="A8022">
        <v>136325</v>
      </c>
      <c r="B8022" t="s">
        <v>1513</v>
      </c>
      <c r="C8022" t="s">
        <v>27</v>
      </c>
      <c r="D8022" t="s">
        <v>231</v>
      </c>
      <c r="E8022" t="s">
        <v>60</v>
      </c>
      <c r="F8022">
        <v>7021229525</v>
      </c>
      <c r="G8022" t="s">
        <v>30</v>
      </c>
      <c r="H8022">
        <v>1782</v>
      </c>
      <c r="I8022" t="s">
        <v>9274</v>
      </c>
      <c r="J8022" t="s">
        <v>31</v>
      </c>
      <c r="K8022" t="s">
        <v>49</v>
      </c>
      <c r="O8022" t="s">
        <v>33</v>
      </c>
      <c r="S8022" s="3">
        <v>45876.375</v>
      </c>
      <c r="T8022" t="s">
        <v>54</v>
      </c>
      <c r="U8022" t="s">
        <v>9274</v>
      </c>
      <c r="V8022" s="3">
        <v>45871.571527777778</v>
      </c>
      <c r="W8022" t="s">
        <v>1977</v>
      </c>
      <c r="Y8022" s="4">
        <v>45876</v>
      </c>
      <c r="Z8022" s="2">
        <v>0.81263888888888891</v>
      </c>
    </row>
    <row r="8023" spans="1:26" x14ac:dyDescent="0.3">
      <c r="A8023">
        <v>136325</v>
      </c>
      <c r="B8023" t="s">
        <v>1513</v>
      </c>
      <c r="C8023" t="s">
        <v>27</v>
      </c>
      <c r="D8023" t="s">
        <v>231</v>
      </c>
      <c r="E8023" t="s">
        <v>60</v>
      </c>
      <c r="F8023">
        <v>7021229525</v>
      </c>
      <c r="G8023" t="s">
        <v>30</v>
      </c>
      <c r="H8023">
        <v>1782</v>
      </c>
      <c r="I8023" t="s">
        <v>9277</v>
      </c>
      <c r="J8023" t="s">
        <v>31</v>
      </c>
      <c r="K8023" t="s">
        <v>49</v>
      </c>
      <c r="O8023" t="s">
        <v>33</v>
      </c>
      <c r="S8023" s="3">
        <v>45876.375</v>
      </c>
      <c r="T8023" t="s">
        <v>54</v>
      </c>
      <c r="U8023" t="s">
        <v>9277</v>
      </c>
      <c r="V8023" s="3">
        <v>45871.571527777778</v>
      </c>
      <c r="W8023" t="s">
        <v>1977</v>
      </c>
      <c r="Y8023" s="4">
        <v>45876</v>
      </c>
      <c r="Z8023" s="2">
        <v>0.81263888888888891</v>
      </c>
    </row>
    <row r="8024" spans="1:26" x14ac:dyDescent="0.3">
      <c r="A8024">
        <v>134603</v>
      </c>
      <c r="B8024" t="s">
        <v>1513</v>
      </c>
      <c r="C8024" t="s">
        <v>27</v>
      </c>
      <c r="D8024" t="s">
        <v>231</v>
      </c>
      <c r="E8024" t="s">
        <v>60</v>
      </c>
      <c r="F8024">
        <v>9011428689</v>
      </c>
      <c r="G8024" t="s">
        <v>30</v>
      </c>
      <c r="H8024">
        <v>1782</v>
      </c>
      <c r="I8024" t="s">
        <v>9278</v>
      </c>
      <c r="J8024" t="s">
        <v>31</v>
      </c>
      <c r="K8024" t="s">
        <v>49</v>
      </c>
      <c r="O8024" t="s">
        <v>33</v>
      </c>
      <c r="S8024" s="3">
        <v>45876.375</v>
      </c>
      <c r="T8024" t="s">
        <v>54</v>
      </c>
      <c r="U8024" t="s">
        <v>9278</v>
      </c>
      <c r="V8024" s="3">
        <v>45871.571527777778</v>
      </c>
      <c r="W8024" t="s">
        <v>1514</v>
      </c>
      <c r="Y8024" s="4">
        <v>45876</v>
      </c>
      <c r="Z8024" s="2">
        <v>0.81263888888888891</v>
      </c>
    </row>
    <row r="8025" spans="1:26" x14ac:dyDescent="0.3">
      <c r="A8025">
        <v>136033</v>
      </c>
      <c r="B8025" t="s">
        <v>1513</v>
      </c>
      <c r="C8025" t="s">
        <v>27</v>
      </c>
      <c r="D8025" t="s">
        <v>231</v>
      </c>
      <c r="E8025" t="s">
        <v>60</v>
      </c>
      <c r="F8025">
        <v>8857911301</v>
      </c>
      <c r="G8025" t="s">
        <v>30</v>
      </c>
      <c r="H8025">
        <v>1782</v>
      </c>
      <c r="I8025" t="s">
        <v>9279</v>
      </c>
      <c r="J8025" t="s">
        <v>31</v>
      </c>
      <c r="K8025" t="s">
        <v>49</v>
      </c>
      <c r="O8025" t="s">
        <v>33</v>
      </c>
      <c r="S8025" s="3">
        <v>45876.375</v>
      </c>
      <c r="T8025" t="s">
        <v>54</v>
      </c>
      <c r="U8025" t="s">
        <v>9279</v>
      </c>
      <c r="V8025" s="3">
        <v>45871.571527777778</v>
      </c>
      <c r="W8025" t="s">
        <v>1962</v>
      </c>
      <c r="Y8025" s="4">
        <v>45876</v>
      </c>
      <c r="Z8025" s="2">
        <v>0.81263888888888891</v>
      </c>
    </row>
    <row r="8026" spans="1:26" x14ac:dyDescent="0.3">
      <c r="A8026">
        <v>134748</v>
      </c>
      <c r="B8026" t="s">
        <v>339</v>
      </c>
      <c r="C8026" t="s">
        <v>27</v>
      </c>
      <c r="D8026" t="s">
        <v>59</v>
      </c>
      <c r="E8026" t="s">
        <v>60</v>
      </c>
      <c r="F8026">
        <v>9527054326</v>
      </c>
      <c r="G8026" t="s">
        <v>30</v>
      </c>
      <c r="H8026">
        <v>1783</v>
      </c>
      <c r="I8026" t="s">
        <v>9281</v>
      </c>
      <c r="J8026" t="s">
        <v>31</v>
      </c>
      <c r="K8026" t="s">
        <v>49</v>
      </c>
      <c r="O8026" t="s">
        <v>33</v>
      </c>
      <c r="S8026" s="3">
        <v>45876.375</v>
      </c>
      <c r="T8026" t="s">
        <v>54</v>
      </c>
      <c r="U8026" t="s">
        <v>9281</v>
      </c>
      <c r="V8026" s="3">
        <v>45871.571527777778</v>
      </c>
      <c r="W8026" t="s">
        <v>446</v>
      </c>
      <c r="Y8026" s="4">
        <v>45876</v>
      </c>
      <c r="Z8026" s="2">
        <v>0.81263888888888891</v>
      </c>
    </row>
    <row r="8027" spans="1:26" x14ac:dyDescent="0.3">
      <c r="A8027">
        <v>27339</v>
      </c>
      <c r="B8027" t="s">
        <v>339</v>
      </c>
      <c r="C8027" t="s">
        <v>27</v>
      </c>
      <c r="D8027" t="s">
        <v>59</v>
      </c>
      <c r="E8027" t="s">
        <v>60</v>
      </c>
      <c r="F8027">
        <v>7907308484</v>
      </c>
      <c r="G8027" t="s">
        <v>30</v>
      </c>
      <c r="H8027">
        <v>1783</v>
      </c>
      <c r="I8027" t="s">
        <v>9282</v>
      </c>
      <c r="J8027" t="s">
        <v>31</v>
      </c>
      <c r="K8027" t="s">
        <v>49</v>
      </c>
      <c r="O8027" t="s">
        <v>33</v>
      </c>
      <c r="S8027" s="3">
        <v>45876.375</v>
      </c>
      <c r="T8027" t="s">
        <v>54</v>
      </c>
      <c r="U8027" t="s">
        <v>9282</v>
      </c>
      <c r="V8027" s="3">
        <v>45871.571527777778</v>
      </c>
      <c r="W8027" t="s">
        <v>1515</v>
      </c>
      <c r="Y8027" s="4">
        <v>45876</v>
      </c>
      <c r="Z8027" s="2">
        <v>0.81263888888888891</v>
      </c>
    </row>
    <row r="8028" spans="1:26" x14ac:dyDescent="0.3">
      <c r="A8028">
        <v>27339</v>
      </c>
      <c r="B8028" t="s">
        <v>339</v>
      </c>
      <c r="C8028" t="s">
        <v>27</v>
      </c>
      <c r="D8028" t="s">
        <v>59</v>
      </c>
      <c r="E8028" t="s">
        <v>60</v>
      </c>
      <c r="F8028">
        <v>7907308484</v>
      </c>
      <c r="G8028" t="s">
        <v>30</v>
      </c>
      <c r="H8028">
        <v>1783</v>
      </c>
      <c r="I8028" t="s">
        <v>9283</v>
      </c>
      <c r="J8028" t="s">
        <v>31</v>
      </c>
      <c r="K8028" t="s">
        <v>49</v>
      </c>
      <c r="O8028" t="s">
        <v>33</v>
      </c>
      <c r="S8028" s="3">
        <v>45876.375</v>
      </c>
      <c r="T8028" t="s">
        <v>54</v>
      </c>
      <c r="U8028" t="s">
        <v>9283</v>
      </c>
      <c r="V8028" s="3">
        <v>45871.571527777778</v>
      </c>
      <c r="W8028" t="s">
        <v>1515</v>
      </c>
      <c r="Y8028" s="4">
        <v>45876</v>
      </c>
      <c r="Z8028" s="2">
        <v>0.81263888888888891</v>
      </c>
    </row>
    <row r="8029" spans="1:26" x14ac:dyDescent="0.3">
      <c r="A8029">
        <v>134769</v>
      </c>
      <c r="B8029" t="s">
        <v>339</v>
      </c>
      <c r="C8029" t="s">
        <v>27</v>
      </c>
      <c r="D8029" t="s">
        <v>59</v>
      </c>
      <c r="E8029" t="s">
        <v>60</v>
      </c>
      <c r="F8029">
        <v>7620171136</v>
      </c>
      <c r="G8029" t="s">
        <v>30</v>
      </c>
      <c r="H8029">
        <v>1783</v>
      </c>
      <c r="I8029" t="s">
        <v>9284</v>
      </c>
      <c r="J8029" t="s">
        <v>31</v>
      </c>
      <c r="K8029" t="s">
        <v>49</v>
      </c>
      <c r="O8029" t="s">
        <v>33</v>
      </c>
      <c r="S8029" s="3">
        <v>45876.375</v>
      </c>
      <c r="T8029" t="s">
        <v>54</v>
      </c>
      <c r="U8029" t="s">
        <v>9284</v>
      </c>
      <c r="V8029" s="3">
        <v>45871.571527777778</v>
      </c>
      <c r="W8029" t="s">
        <v>1516</v>
      </c>
      <c r="Y8029" s="4">
        <v>45876</v>
      </c>
      <c r="Z8029" s="2">
        <v>0.81263888888888891</v>
      </c>
    </row>
    <row r="8030" spans="1:26" x14ac:dyDescent="0.3">
      <c r="A8030">
        <v>27339</v>
      </c>
      <c r="B8030" t="s">
        <v>339</v>
      </c>
      <c r="C8030" t="s">
        <v>27</v>
      </c>
      <c r="D8030" t="s">
        <v>59</v>
      </c>
      <c r="E8030" t="s">
        <v>60</v>
      </c>
      <c r="F8030">
        <v>7907308484</v>
      </c>
      <c r="G8030" t="s">
        <v>30</v>
      </c>
      <c r="H8030">
        <v>1783</v>
      </c>
      <c r="I8030" t="s">
        <v>9285</v>
      </c>
      <c r="J8030" t="s">
        <v>31</v>
      </c>
      <c r="K8030" t="s">
        <v>49</v>
      </c>
      <c r="O8030" t="s">
        <v>33</v>
      </c>
      <c r="S8030" s="3">
        <v>45876.375</v>
      </c>
      <c r="T8030" t="s">
        <v>54</v>
      </c>
      <c r="U8030" t="s">
        <v>9285</v>
      </c>
      <c r="V8030" s="3">
        <v>45871.571527777778</v>
      </c>
      <c r="W8030" t="s">
        <v>1515</v>
      </c>
      <c r="Y8030" s="4">
        <v>45876</v>
      </c>
      <c r="Z8030" s="2">
        <v>0.81263888888888891</v>
      </c>
    </row>
    <row r="8031" spans="1:26" x14ac:dyDescent="0.3">
      <c r="A8031">
        <v>134769</v>
      </c>
      <c r="B8031" t="s">
        <v>339</v>
      </c>
      <c r="C8031" t="s">
        <v>27</v>
      </c>
      <c r="D8031" t="s">
        <v>59</v>
      </c>
      <c r="E8031" t="s">
        <v>60</v>
      </c>
      <c r="F8031">
        <v>7620171136</v>
      </c>
      <c r="G8031" t="s">
        <v>30</v>
      </c>
      <c r="H8031">
        <v>1783</v>
      </c>
      <c r="I8031" t="s">
        <v>9286</v>
      </c>
      <c r="J8031" t="s">
        <v>31</v>
      </c>
      <c r="K8031" t="s">
        <v>49</v>
      </c>
      <c r="O8031" t="s">
        <v>33</v>
      </c>
      <c r="S8031" s="3">
        <v>45876.375</v>
      </c>
      <c r="T8031" t="s">
        <v>54</v>
      </c>
      <c r="U8031" t="s">
        <v>9286</v>
      </c>
      <c r="V8031" s="3">
        <v>45871.571527777778</v>
      </c>
      <c r="W8031" t="s">
        <v>1516</v>
      </c>
      <c r="Y8031" s="4">
        <v>45876</v>
      </c>
      <c r="Z8031" s="2">
        <v>0.81263888888888891</v>
      </c>
    </row>
    <row r="8032" spans="1:26" x14ac:dyDescent="0.3">
      <c r="A8032">
        <v>27339</v>
      </c>
      <c r="B8032" t="s">
        <v>339</v>
      </c>
      <c r="C8032" t="s">
        <v>27</v>
      </c>
      <c r="D8032" t="s">
        <v>59</v>
      </c>
      <c r="E8032" t="s">
        <v>60</v>
      </c>
      <c r="F8032">
        <v>7907308484</v>
      </c>
      <c r="G8032" t="s">
        <v>30</v>
      </c>
      <c r="H8032">
        <v>1783</v>
      </c>
      <c r="I8032" t="s">
        <v>9287</v>
      </c>
      <c r="J8032" t="s">
        <v>31</v>
      </c>
      <c r="K8032" t="s">
        <v>49</v>
      </c>
      <c r="O8032" t="s">
        <v>33</v>
      </c>
      <c r="S8032" s="3">
        <v>45876.375</v>
      </c>
      <c r="T8032" t="s">
        <v>54</v>
      </c>
      <c r="U8032" t="s">
        <v>9287</v>
      </c>
      <c r="V8032" s="3">
        <v>45871.571527777778</v>
      </c>
      <c r="W8032" t="s">
        <v>1515</v>
      </c>
      <c r="Y8032" s="4">
        <v>45876</v>
      </c>
      <c r="Z8032" s="2">
        <v>0.81263888888888891</v>
      </c>
    </row>
    <row r="8033" spans="1:26" x14ac:dyDescent="0.3">
      <c r="A8033">
        <v>134769</v>
      </c>
      <c r="B8033" t="s">
        <v>339</v>
      </c>
      <c r="C8033" t="s">
        <v>27</v>
      </c>
      <c r="D8033" t="s">
        <v>59</v>
      </c>
      <c r="E8033" t="s">
        <v>60</v>
      </c>
      <c r="F8033">
        <v>7620171136</v>
      </c>
      <c r="G8033" t="s">
        <v>30</v>
      </c>
      <c r="H8033">
        <v>1783</v>
      </c>
      <c r="I8033" t="s">
        <v>9288</v>
      </c>
      <c r="J8033" t="s">
        <v>31</v>
      </c>
      <c r="K8033" t="s">
        <v>49</v>
      </c>
      <c r="O8033" t="s">
        <v>33</v>
      </c>
      <c r="S8033" s="3">
        <v>45876.375</v>
      </c>
      <c r="T8033" t="s">
        <v>54</v>
      </c>
      <c r="U8033" t="s">
        <v>9288</v>
      </c>
      <c r="V8033" s="3">
        <v>45871.571527777778</v>
      </c>
      <c r="W8033" t="s">
        <v>1516</v>
      </c>
      <c r="Y8033" s="4">
        <v>45876</v>
      </c>
      <c r="Z8033" s="2">
        <v>0.81263888888888891</v>
      </c>
    </row>
    <row r="8034" spans="1:26" x14ac:dyDescent="0.3">
      <c r="A8034">
        <v>134769</v>
      </c>
      <c r="B8034" t="s">
        <v>339</v>
      </c>
      <c r="C8034" t="s">
        <v>27</v>
      </c>
      <c r="D8034" t="s">
        <v>59</v>
      </c>
      <c r="E8034" t="s">
        <v>60</v>
      </c>
      <c r="F8034">
        <v>7620171136</v>
      </c>
      <c r="G8034" t="s">
        <v>30</v>
      </c>
      <c r="H8034">
        <v>1783</v>
      </c>
      <c r="I8034" t="s">
        <v>9290</v>
      </c>
      <c r="J8034" t="s">
        <v>31</v>
      </c>
      <c r="K8034" t="s">
        <v>49</v>
      </c>
      <c r="O8034" t="s">
        <v>33</v>
      </c>
      <c r="S8034" s="3">
        <v>45876.375</v>
      </c>
      <c r="T8034" t="s">
        <v>54</v>
      </c>
      <c r="U8034" t="s">
        <v>9290</v>
      </c>
      <c r="V8034" s="3">
        <v>45871.571527777778</v>
      </c>
      <c r="W8034" t="s">
        <v>1516</v>
      </c>
      <c r="Y8034" s="4">
        <v>45876</v>
      </c>
      <c r="Z8034" s="2">
        <v>0.81263888888888891</v>
      </c>
    </row>
    <row r="8035" spans="1:26" x14ac:dyDescent="0.3">
      <c r="A8035">
        <v>134769</v>
      </c>
      <c r="B8035" t="s">
        <v>339</v>
      </c>
      <c r="C8035" t="s">
        <v>27</v>
      </c>
      <c r="D8035" t="s">
        <v>59</v>
      </c>
      <c r="E8035" t="s">
        <v>60</v>
      </c>
      <c r="F8035">
        <v>7620171136</v>
      </c>
      <c r="G8035" t="s">
        <v>30</v>
      </c>
      <c r="H8035">
        <v>1783</v>
      </c>
      <c r="I8035" t="s">
        <v>9291</v>
      </c>
      <c r="J8035" t="s">
        <v>31</v>
      </c>
      <c r="K8035" t="s">
        <v>49</v>
      </c>
      <c r="O8035" t="s">
        <v>33</v>
      </c>
      <c r="S8035" s="3">
        <v>45876.375</v>
      </c>
      <c r="T8035" t="s">
        <v>54</v>
      </c>
      <c r="U8035" t="s">
        <v>9291</v>
      </c>
      <c r="V8035" s="3">
        <v>45871.571527777778</v>
      </c>
      <c r="W8035" t="s">
        <v>1516</v>
      </c>
      <c r="Y8035" s="4">
        <v>45876</v>
      </c>
      <c r="Z8035" s="2">
        <v>0.81263888888888891</v>
      </c>
    </row>
    <row r="8036" spans="1:26" x14ac:dyDescent="0.3">
      <c r="A8036">
        <v>134769</v>
      </c>
      <c r="B8036" t="s">
        <v>339</v>
      </c>
      <c r="C8036" t="s">
        <v>27</v>
      </c>
      <c r="D8036" t="s">
        <v>59</v>
      </c>
      <c r="E8036" t="s">
        <v>60</v>
      </c>
      <c r="F8036">
        <v>7620171136</v>
      </c>
      <c r="G8036" t="s">
        <v>30</v>
      </c>
      <c r="H8036">
        <v>1783</v>
      </c>
      <c r="I8036" t="s">
        <v>9292</v>
      </c>
      <c r="J8036" t="s">
        <v>31</v>
      </c>
      <c r="K8036" t="s">
        <v>49</v>
      </c>
      <c r="O8036" t="s">
        <v>33</v>
      </c>
      <c r="S8036" s="3">
        <v>45876.375</v>
      </c>
      <c r="T8036" t="s">
        <v>54</v>
      </c>
      <c r="U8036" t="s">
        <v>9292</v>
      </c>
      <c r="V8036" s="3">
        <v>45871.571527777778</v>
      </c>
      <c r="W8036" t="s">
        <v>1516</v>
      </c>
      <c r="Y8036" s="4">
        <v>45876</v>
      </c>
      <c r="Z8036" s="2">
        <v>0.81263888888888891</v>
      </c>
    </row>
    <row r="8037" spans="1:26" x14ac:dyDescent="0.3">
      <c r="A8037">
        <v>134748</v>
      </c>
      <c r="B8037" t="s">
        <v>339</v>
      </c>
      <c r="C8037" t="s">
        <v>27</v>
      </c>
      <c r="D8037" t="s">
        <v>59</v>
      </c>
      <c r="E8037" t="s">
        <v>60</v>
      </c>
      <c r="F8037">
        <v>9527054326</v>
      </c>
      <c r="G8037" t="s">
        <v>30</v>
      </c>
      <c r="H8037">
        <v>1783</v>
      </c>
      <c r="I8037" t="s">
        <v>9293</v>
      </c>
      <c r="J8037" t="s">
        <v>31</v>
      </c>
      <c r="K8037" t="s">
        <v>49</v>
      </c>
      <c r="O8037" t="s">
        <v>33</v>
      </c>
      <c r="S8037" s="3">
        <v>45876.375</v>
      </c>
      <c r="T8037" t="s">
        <v>54</v>
      </c>
      <c r="U8037" t="s">
        <v>9293</v>
      </c>
      <c r="V8037" s="3">
        <v>45871.571527777778</v>
      </c>
      <c r="W8037" t="s">
        <v>446</v>
      </c>
      <c r="Y8037" s="4">
        <v>45876</v>
      </c>
      <c r="Z8037" s="2">
        <v>0.81263888888888891</v>
      </c>
    </row>
    <row r="8038" spans="1:26" x14ac:dyDescent="0.3">
      <c r="A8038">
        <v>27339</v>
      </c>
      <c r="B8038" t="s">
        <v>339</v>
      </c>
      <c r="C8038" t="s">
        <v>27</v>
      </c>
      <c r="D8038" t="s">
        <v>59</v>
      </c>
      <c r="E8038" t="s">
        <v>60</v>
      </c>
      <c r="F8038">
        <v>7907308484</v>
      </c>
      <c r="G8038" t="s">
        <v>30</v>
      </c>
      <c r="H8038">
        <v>1783</v>
      </c>
      <c r="I8038" t="s">
        <v>9294</v>
      </c>
      <c r="J8038" t="s">
        <v>31</v>
      </c>
      <c r="K8038" t="s">
        <v>49</v>
      </c>
      <c r="O8038" t="s">
        <v>33</v>
      </c>
      <c r="S8038" s="3">
        <v>45876.375</v>
      </c>
      <c r="T8038" t="s">
        <v>54</v>
      </c>
      <c r="U8038" t="s">
        <v>9294</v>
      </c>
      <c r="V8038" s="3">
        <v>45871.571527777778</v>
      </c>
      <c r="W8038" t="s">
        <v>1515</v>
      </c>
      <c r="Y8038" s="4">
        <v>45876</v>
      </c>
      <c r="Z8038" s="2">
        <v>0.81263888888888891</v>
      </c>
    </row>
    <row r="8039" spans="1:26" x14ac:dyDescent="0.3">
      <c r="A8039">
        <v>134769</v>
      </c>
      <c r="B8039" t="s">
        <v>339</v>
      </c>
      <c r="C8039" t="s">
        <v>27</v>
      </c>
      <c r="D8039" t="s">
        <v>59</v>
      </c>
      <c r="E8039" t="s">
        <v>60</v>
      </c>
      <c r="F8039">
        <v>7620171136</v>
      </c>
      <c r="G8039" t="s">
        <v>30</v>
      </c>
      <c r="H8039">
        <v>1783</v>
      </c>
      <c r="I8039" t="s">
        <v>9295</v>
      </c>
      <c r="J8039" t="s">
        <v>31</v>
      </c>
      <c r="K8039" t="s">
        <v>49</v>
      </c>
      <c r="O8039" t="s">
        <v>33</v>
      </c>
      <c r="S8039" s="3">
        <v>45876.375</v>
      </c>
      <c r="T8039" t="s">
        <v>54</v>
      </c>
      <c r="U8039" t="s">
        <v>9295</v>
      </c>
      <c r="V8039" s="3">
        <v>45871.571527777778</v>
      </c>
      <c r="W8039" t="s">
        <v>1516</v>
      </c>
      <c r="Y8039" s="4">
        <v>45876</v>
      </c>
      <c r="Z8039" s="2">
        <v>0.81263888888888891</v>
      </c>
    </row>
    <row r="8040" spans="1:26" x14ac:dyDescent="0.3">
      <c r="A8040">
        <v>134769</v>
      </c>
      <c r="B8040" t="s">
        <v>339</v>
      </c>
      <c r="C8040" t="s">
        <v>27</v>
      </c>
      <c r="D8040" t="s">
        <v>59</v>
      </c>
      <c r="E8040" t="s">
        <v>60</v>
      </c>
      <c r="F8040">
        <v>7620171136</v>
      </c>
      <c r="G8040" t="s">
        <v>30</v>
      </c>
      <c r="H8040">
        <v>1783</v>
      </c>
      <c r="I8040" t="s">
        <v>9296</v>
      </c>
      <c r="J8040" t="s">
        <v>31</v>
      </c>
      <c r="K8040" t="s">
        <v>49</v>
      </c>
      <c r="O8040" t="s">
        <v>33</v>
      </c>
      <c r="S8040" s="3">
        <v>45876.375</v>
      </c>
      <c r="T8040" t="s">
        <v>54</v>
      </c>
      <c r="U8040" t="s">
        <v>9296</v>
      </c>
      <c r="V8040" s="3">
        <v>45871.571527777778</v>
      </c>
      <c r="W8040" t="s">
        <v>1516</v>
      </c>
      <c r="Y8040" s="4">
        <v>45876</v>
      </c>
      <c r="Z8040" s="2">
        <v>0.81263888888888891</v>
      </c>
    </row>
    <row r="8041" spans="1:26" x14ac:dyDescent="0.3">
      <c r="A8041">
        <v>134769</v>
      </c>
      <c r="B8041" t="s">
        <v>339</v>
      </c>
      <c r="C8041" t="s">
        <v>27</v>
      </c>
      <c r="D8041" t="s">
        <v>59</v>
      </c>
      <c r="E8041" t="s">
        <v>60</v>
      </c>
      <c r="F8041">
        <v>7620171136</v>
      </c>
      <c r="G8041" t="s">
        <v>30</v>
      </c>
      <c r="H8041">
        <v>1783</v>
      </c>
      <c r="I8041" t="s">
        <v>9298</v>
      </c>
      <c r="J8041" t="s">
        <v>31</v>
      </c>
      <c r="K8041" t="s">
        <v>49</v>
      </c>
      <c r="O8041" t="s">
        <v>33</v>
      </c>
      <c r="S8041" s="3">
        <v>45876.375</v>
      </c>
      <c r="T8041" t="s">
        <v>54</v>
      </c>
      <c r="U8041" t="s">
        <v>9298</v>
      </c>
      <c r="V8041" s="3">
        <v>45871.571527777778</v>
      </c>
      <c r="W8041" t="s">
        <v>1516</v>
      </c>
      <c r="Y8041" s="4">
        <v>45876</v>
      </c>
      <c r="Z8041" s="2">
        <v>0.81263888888888891</v>
      </c>
    </row>
    <row r="8042" spans="1:26" x14ac:dyDescent="0.3">
      <c r="A8042">
        <v>27339</v>
      </c>
      <c r="B8042" t="s">
        <v>339</v>
      </c>
      <c r="C8042" t="s">
        <v>27</v>
      </c>
      <c r="D8042" t="s">
        <v>59</v>
      </c>
      <c r="E8042" t="s">
        <v>60</v>
      </c>
      <c r="F8042">
        <v>7907308484</v>
      </c>
      <c r="G8042" t="s">
        <v>30</v>
      </c>
      <c r="H8042">
        <v>1783</v>
      </c>
      <c r="I8042" t="s">
        <v>9299</v>
      </c>
      <c r="J8042" t="s">
        <v>31</v>
      </c>
      <c r="K8042" t="s">
        <v>49</v>
      </c>
      <c r="O8042" t="s">
        <v>33</v>
      </c>
      <c r="S8042" s="3">
        <v>45876.375</v>
      </c>
      <c r="T8042" t="s">
        <v>54</v>
      </c>
      <c r="U8042" t="s">
        <v>9299</v>
      </c>
      <c r="V8042" s="3">
        <v>45871.571527777778</v>
      </c>
      <c r="W8042" t="s">
        <v>1515</v>
      </c>
      <c r="Y8042" s="4">
        <v>45876</v>
      </c>
      <c r="Z8042" s="2">
        <v>0.81263888888888891</v>
      </c>
    </row>
    <row r="8043" spans="1:26" x14ac:dyDescent="0.3">
      <c r="A8043">
        <v>27339</v>
      </c>
      <c r="B8043" t="s">
        <v>339</v>
      </c>
      <c r="C8043" t="s">
        <v>27</v>
      </c>
      <c r="D8043" t="s">
        <v>59</v>
      </c>
      <c r="E8043" t="s">
        <v>60</v>
      </c>
      <c r="F8043">
        <v>7907308484</v>
      </c>
      <c r="G8043" t="s">
        <v>30</v>
      </c>
      <c r="H8043">
        <v>1783</v>
      </c>
      <c r="I8043" t="s">
        <v>9300</v>
      </c>
      <c r="J8043" t="s">
        <v>31</v>
      </c>
      <c r="K8043" t="s">
        <v>49</v>
      </c>
      <c r="O8043" t="s">
        <v>33</v>
      </c>
      <c r="S8043" s="3">
        <v>45876.375</v>
      </c>
      <c r="T8043" t="s">
        <v>54</v>
      </c>
      <c r="U8043" t="s">
        <v>9300</v>
      </c>
      <c r="V8043" s="3">
        <v>45871.571527777778</v>
      </c>
      <c r="W8043" t="s">
        <v>1515</v>
      </c>
      <c r="Y8043" s="4">
        <v>45876</v>
      </c>
      <c r="Z8043" s="2">
        <v>0.81263888888888891</v>
      </c>
    </row>
    <row r="8044" spans="1:26" x14ac:dyDescent="0.3">
      <c r="A8044">
        <v>136037</v>
      </c>
      <c r="B8044" t="s">
        <v>72</v>
      </c>
      <c r="C8044" t="s">
        <v>27</v>
      </c>
      <c r="D8044" t="s">
        <v>73</v>
      </c>
      <c r="E8044" t="s">
        <v>70</v>
      </c>
      <c r="F8044">
        <v>9691077085</v>
      </c>
      <c r="G8044" t="s">
        <v>43</v>
      </c>
      <c r="H8044">
        <v>7000</v>
      </c>
      <c r="I8044" t="s">
        <v>9301</v>
      </c>
      <c r="J8044" t="s">
        <v>31</v>
      </c>
      <c r="K8044" t="s">
        <v>49</v>
      </c>
      <c r="O8044" t="s">
        <v>33</v>
      </c>
      <c r="S8044" s="3">
        <v>45876.375</v>
      </c>
      <c r="T8044" t="s">
        <v>54</v>
      </c>
      <c r="U8044" t="s">
        <v>9301</v>
      </c>
      <c r="V8044" s="3">
        <v>45871.571527777778</v>
      </c>
      <c r="W8044" t="s">
        <v>938</v>
      </c>
      <c r="Y8044" s="4">
        <v>45876</v>
      </c>
      <c r="Z8044" s="2">
        <v>0.81263888888888891</v>
      </c>
    </row>
    <row r="8045" spans="1:26" x14ac:dyDescent="0.3">
      <c r="A8045">
        <v>29137</v>
      </c>
      <c r="B8045" t="s">
        <v>72</v>
      </c>
      <c r="C8045" t="s">
        <v>27</v>
      </c>
      <c r="D8045" t="s">
        <v>73</v>
      </c>
      <c r="E8045" t="s">
        <v>70</v>
      </c>
      <c r="F8045">
        <v>7828108820</v>
      </c>
      <c r="G8045" t="s">
        <v>43</v>
      </c>
      <c r="H8045">
        <v>7000</v>
      </c>
      <c r="I8045" t="s">
        <v>9302</v>
      </c>
      <c r="J8045" t="s">
        <v>31</v>
      </c>
      <c r="K8045" t="s">
        <v>49</v>
      </c>
      <c r="O8045" t="s">
        <v>33</v>
      </c>
      <c r="S8045" s="3">
        <v>45876.375</v>
      </c>
      <c r="T8045" t="s">
        <v>54</v>
      </c>
      <c r="U8045" t="s">
        <v>9302</v>
      </c>
      <c r="V8045" s="3">
        <v>45871.571527777778</v>
      </c>
      <c r="W8045" t="s">
        <v>224</v>
      </c>
      <c r="Y8045" s="4">
        <v>45876</v>
      </c>
      <c r="Z8045" s="2">
        <v>0.81263888888888891</v>
      </c>
    </row>
    <row r="8046" spans="1:26" x14ac:dyDescent="0.3">
      <c r="A8046">
        <v>29137</v>
      </c>
      <c r="B8046" t="s">
        <v>72</v>
      </c>
      <c r="C8046" t="s">
        <v>27</v>
      </c>
      <c r="D8046" t="s">
        <v>73</v>
      </c>
      <c r="E8046" t="s">
        <v>70</v>
      </c>
      <c r="F8046">
        <v>7828108820</v>
      </c>
      <c r="G8046" t="s">
        <v>43</v>
      </c>
      <c r="H8046">
        <v>7000</v>
      </c>
      <c r="I8046" t="s">
        <v>9303</v>
      </c>
      <c r="J8046" t="s">
        <v>31</v>
      </c>
      <c r="K8046" t="s">
        <v>49</v>
      </c>
      <c r="O8046" t="s">
        <v>33</v>
      </c>
      <c r="S8046" s="3">
        <v>45876.375</v>
      </c>
      <c r="T8046" t="s">
        <v>54</v>
      </c>
      <c r="U8046" t="s">
        <v>9303</v>
      </c>
      <c r="V8046" s="3">
        <v>45871.571527777778</v>
      </c>
      <c r="W8046" t="s">
        <v>224</v>
      </c>
      <c r="Y8046" s="4">
        <v>45876</v>
      </c>
      <c r="Z8046" s="2">
        <v>0.81263888888888891</v>
      </c>
    </row>
    <row r="8047" spans="1:26" x14ac:dyDescent="0.3">
      <c r="A8047">
        <v>134264</v>
      </c>
      <c r="B8047" t="s">
        <v>72</v>
      </c>
      <c r="C8047" t="s">
        <v>27</v>
      </c>
      <c r="D8047" t="s">
        <v>73</v>
      </c>
      <c r="E8047" t="s">
        <v>70</v>
      </c>
      <c r="F8047">
        <v>9165089407</v>
      </c>
      <c r="G8047" t="s">
        <v>43</v>
      </c>
      <c r="H8047">
        <v>7000</v>
      </c>
      <c r="I8047" t="s">
        <v>9304</v>
      </c>
      <c r="J8047" t="s">
        <v>31</v>
      </c>
      <c r="K8047" t="s">
        <v>49</v>
      </c>
      <c r="O8047" t="s">
        <v>33</v>
      </c>
      <c r="S8047" s="3">
        <v>45876.375</v>
      </c>
      <c r="T8047" t="s">
        <v>54</v>
      </c>
      <c r="U8047" t="s">
        <v>9304</v>
      </c>
      <c r="V8047" s="3">
        <v>45871.571527777778</v>
      </c>
      <c r="W8047" t="s">
        <v>1092</v>
      </c>
      <c r="Y8047" s="4">
        <v>45876</v>
      </c>
      <c r="Z8047" s="2">
        <v>0.81263888888888891</v>
      </c>
    </row>
    <row r="8048" spans="1:26" x14ac:dyDescent="0.3">
      <c r="A8048">
        <v>29137</v>
      </c>
      <c r="B8048" t="s">
        <v>72</v>
      </c>
      <c r="C8048" t="s">
        <v>27</v>
      </c>
      <c r="D8048" t="s">
        <v>73</v>
      </c>
      <c r="E8048" t="s">
        <v>70</v>
      </c>
      <c r="F8048">
        <v>7828108820</v>
      </c>
      <c r="G8048" t="s">
        <v>43</v>
      </c>
      <c r="H8048">
        <v>7000</v>
      </c>
      <c r="I8048" t="s">
        <v>9305</v>
      </c>
      <c r="J8048" t="s">
        <v>31</v>
      </c>
      <c r="K8048" t="s">
        <v>49</v>
      </c>
      <c r="O8048" t="s">
        <v>33</v>
      </c>
      <c r="S8048" s="3">
        <v>45876.375</v>
      </c>
      <c r="T8048" t="s">
        <v>54</v>
      </c>
      <c r="U8048" t="s">
        <v>9305</v>
      </c>
      <c r="V8048" s="3">
        <v>45871.571527777778</v>
      </c>
      <c r="W8048" t="s">
        <v>224</v>
      </c>
      <c r="Y8048" s="4">
        <v>45876</v>
      </c>
      <c r="Z8048" s="2">
        <v>0.81263888888888891</v>
      </c>
    </row>
    <row r="8049" spans="1:26" x14ac:dyDescent="0.3">
      <c r="A8049">
        <v>134264</v>
      </c>
      <c r="B8049" t="s">
        <v>72</v>
      </c>
      <c r="C8049" t="s">
        <v>27</v>
      </c>
      <c r="D8049" t="s">
        <v>73</v>
      </c>
      <c r="E8049" t="s">
        <v>70</v>
      </c>
      <c r="F8049">
        <v>9165089407</v>
      </c>
      <c r="G8049" t="s">
        <v>43</v>
      </c>
      <c r="H8049">
        <v>7000</v>
      </c>
      <c r="I8049" t="s">
        <v>9306</v>
      </c>
      <c r="J8049" t="s">
        <v>31</v>
      </c>
      <c r="K8049" t="s">
        <v>49</v>
      </c>
      <c r="O8049" t="s">
        <v>33</v>
      </c>
      <c r="S8049" s="3">
        <v>45876.375</v>
      </c>
      <c r="T8049" t="s">
        <v>54</v>
      </c>
      <c r="U8049" t="s">
        <v>9306</v>
      </c>
      <c r="V8049" s="3">
        <v>45871.571527777778</v>
      </c>
      <c r="W8049" t="s">
        <v>1092</v>
      </c>
      <c r="Y8049" s="4">
        <v>45876</v>
      </c>
      <c r="Z8049" s="2">
        <v>0.81263888888888891</v>
      </c>
    </row>
    <row r="8050" spans="1:26" x14ac:dyDescent="0.3">
      <c r="A8050">
        <v>29137</v>
      </c>
      <c r="B8050" t="s">
        <v>72</v>
      </c>
      <c r="C8050" t="s">
        <v>27</v>
      </c>
      <c r="D8050" t="s">
        <v>73</v>
      </c>
      <c r="E8050" t="s">
        <v>70</v>
      </c>
      <c r="F8050">
        <v>7828108820</v>
      </c>
      <c r="G8050" t="s">
        <v>43</v>
      </c>
      <c r="H8050">
        <v>7000</v>
      </c>
      <c r="I8050" t="s">
        <v>9307</v>
      </c>
      <c r="J8050" t="s">
        <v>31</v>
      </c>
      <c r="K8050" t="s">
        <v>49</v>
      </c>
      <c r="O8050" t="s">
        <v>33</v>
      </c>
      <c r="S8050" s="3">
        <v>45876.375</v>
      </c>
      <c r="T8050" t="s">
        <v>54</v>
      </c>
      <c r="U8050" t="s">
        <v>9307</v>
      </c>
      <c r="V8050" s="3">
        <v>45871.571527777778</v>
      </c>
      <c r="W8050" t="s">
        <v>224</v>
      </c>
      <c r="Y8050" s="4">
        <v>45876</v>
      </c>
      <c r="Z8050" s="2">
        <v>0.81263888888888891</v>
      </c>
    </row>
    <row r="8051" spans="1:26" x14ac:dyDescent="0.3">
      <c r="A8051">
        <v>136037</v>
      </c>
      <c r="B8051" t="s">
        <v>72</v>
      </c>
      <c r="C8051" t="s">
        <v>27</v>
      </c>
      <c r="D8051" t="s">
        <v>73</v>
      </c>
      <c r="E8051" t="s">
        <v>70</v>
      </c>
      <c r="F8051">
        <v>9691077085</v>
      </c>
      <c r="G8051" t="s">
        <v>43</v>
      </c>
      <c r="H8051">
        <v>7000</v>
      </c>
      <c r="I8051" t="s">
        <v>9308</v>
      </c>
      <c r="J8051" t="s">
        <v>31</v>
      </c>
      <c r="K8051" t="s">
        <v>49</v>
      </c>
      <c r="O8051" t="s">
        <v>33</v>
      </c>
      <c r="S8051" s="3">
        <v>45876.375</v>
      </c>
      <c r="T8051" t="s">
        <v>54</v>
      </c>
      <c r="U8051" t="s">
        <v>9308</v>
      </c>
      <c r="V8051" s="3">
        <v>45871.571527777778</v>
      </c>
      <c r="W8051" t="s">
        <v>938</v>
      </c>
      <c r="Y8051" s="4">
        <v>45876</v>
      </c>
      <c r="Z8051" s="2">
        <v>0.81263888888888891</v>
      </c>
    </row>
    <row r="8052" spans="1:26" x14ac:dyDescent="0.3">
      <c r="A8052">
        <v>136037</v>
      </c>
      <c r="B8052" t="s">
        <v>72</v>
      </c>
      <c r="C8052" t="s">
        <v>27</v>
      </c>
      <c r="D8052" t="s">
        <v>73</v>
      </c>
      <c r="E8052" t="s">
        <v>70</v>
      </c>
      <c r="F8052">
        <v>9691077085</v>
      </c>
      <c r="G8052" t="s">
        <v>43</v>
      </c>
      <c r="H8052">
        <v>7000</v>
      </c>
      <c r="I8052" t="s">
        <v>9310</v>
      </c>
      <c r="J8052" t="s">
        <v>31</v>
      </c>
      <c r="K8052" t="s">
        <v>49</v>
      </c>
      <c r="O8052" t="s">
        <v>33</v>
      </c>
      <c r="S8052" s="3">
        <v>45876.375</v>
      </c>
      <c r="T8052" t="s">
        <v>54</v>
      </c>
      <c r="U8052" t="s">
        <v>9310</v>
      </c>
      <c r="V8052" s="3">
        <v>45871.571527777778</v>
      </c>
      <c r="W8052" t="s">
        <v>938</v>
      </c>
      <c r="Y8052" s="4">
        <v>45876</v>
      </c>
      <c r="Z8052" s="2">
        <v>0.81263888888888891</v>
      </c>
    </row>
    <row r="8053" spans="1:26" x14ac:dyDescent="0.3">
      <c r="A8053">
        <v>134264</v>
      </c>
      <c r="B8053" t="s">
        <v>72</v>
      </c>
      <c r="C8053" t="s">
        <v>27</v>
      </c>
      <c r="D8053" t="s">
        <v>73</v>
      </c>
      <c r="E8053" t="s">
        <v>70</v>
      </c>
      <c r="F8053">
        <v>9165089407</v>
      </c>
      <c r="G8053" t="s">
        <v>43</v>
      </c>
      <c r="H8053">
        <v>7000</v>
      </c>
      <c r="I8053" t="s">
        <v>9312</v>
      </c>
      <c r="J8053" t="s">
        <v>31</v>
      </c>
      <c r="K8053" t="s">
        <v>49</v>
      </c>
      <c r="O8053" t="s">
        <v>33</v>
      </c>
      <c r="S8053" s="3">
        <v>45876.375</v>
      </c>
      <c r="T8053" t="s">
        <v>54</v>
      </c>
      <c r="U8053" t="s">
        <v>9312</v>
      </c>
      <c r="V8053" s="3">
        <v>45871.571527777778</v>
      </c>
      <c r="W8053" t="s">
        <v>1092</v>
      </c>
      <c r="Y8053" s="4">
        <v>45876</v>
      </c>
      <c r="Z8053" s="2">
        <v>0.81263888888888891</v>
      </c>
    </row>
    <row r="8054" spans="1:26" x14ac:dyDescent="0.3">
      <c r="A8054">
        <v>135964</v>
      </c>
      <c r="B8054" t="s">
        <v>72</v>
      </c>
      <c r="C8054" t="s">
        <v>27</v>
      </c>
      <c r="D8054" t="s">
        <v>73</v>
      </c>
      <c r="E8054" t="s">
        <v>70</v>
      </c>
      <c r="F8054">
        <v>7828999973</v>
      </c>
      <c r="G8054" t="s">
        <v>43</v>
      </c>
      <c r="H8054">
        <v>7000</v>
      </c>
      <c r="I8054" t="s">
        <v>9315</v>
      </c>
      <c r="J8054" t="s">
        <v>31</v>
      </c>
      <c r="K8054" t="s">
        <v>49</v>
      </c>
      <c r="O8054" t="s">
        <v>33</v>
      </c>
      <c r="S8054" s="3">
        <v>45876.375</v>
      </c>
      <c r="T8054" t="s">
        <v>54</v>
      </c>
      <c r="U8054" t="s">
        <v>9315</v>
      </c>
      <c r="V8054" s="3">
        <v>45871.571527777778</v>
      </c>
      <c r="W8054" t="s">
        <v>928</v>
      </c>
      <c r="Y8054" s="4">
        <v>45876</v>
      </c>
      <c r="Z8054" s="2">
        <v>0.81263888888888891</v>
      </c>
    </row>
    <row r="8055" spans="1:26" x14ac:dyDescent="0.3">
      <c r="A8055">
        <v>134264</v>
      </c>
      <c r="B8055" t="s">
        <v>72</v>
      </c>
      <c r="C8055" t="s">
        <v>27</v>
      </c>
      <c r="D8055" t="s">
        <v>73</v>
      </c>
      <c r="E8055" t="s">
        <v>70</v>
      </c>
      <c r="F8055">
        <v>9165089407</v>
      </c>
      <c r="G8055" t="s">
        <v>43</v>
      </c>
      <c r="H8055">
        <v>7000</v>
      </c>
      <c r="I8055" t="s">
        <v>9317</v>
      </c>
      <c r="J8055" t="s">
        <v>31</v>
      </c>
      <c r="K8055" t="s">
        <v>49</v>
      </c>
      <c r="O8055" t="s">
        <v>33</v>
      </c>
      <c r="S8055" s="3">
        <v>45876.375</v>
      </c>
      <c r="T8055" t="s">
        <v>54</v>
      </c>
      <c r="U8055" t="s">
        <v>9317</v>
      </c>
      <c r="V8055" s="3">
        <v>45871.571527777778</v>
      </c>
      <c r="W8055" t="s">
        <v>1092</v>
      </c>
      <c r="Y8055" s="4">
        <v>45876</v>
      </c>
      <c r="Z8055" s="2">
        <v>0.81263888888888891</v>
      </c>
    </row>
    <row r="8056" spans="1:26" x14ac:dyDescent="0.3">
      <c r="A8056">
        <v>135964</v>
      </c>
      <c r="B8056" t="s">
        <v>72</v>
      </c>
      <c r="C8056" t="s">
        <v>27</v>
      </c>
      <c r="D8056" t="s">
        <v>73</v>
      </c>
      <c r="E8056" t="s">
        <v>70</v>
      </c>
      <c r="F8056">
        <v>7828999973</v>
      </c>
      <c r="G8056" t="s">
        <v>43</v>
      </c>
      <c r="H8056">
        <v>7000</v>
      </c>
      <c r="I8056" t="s">
        <v>9320</v>
      </c>
      <c r="J8056" t="s">
        <v>31</v>
      </c>
      <c r="K8056" t="s">
        <v>49</v>
      </c>
      <c r="O8056" t="s">
        <v>33</v>
      </c>
      <c r="S8056" s="3">
        <v>45876.375</v>
      </c>
      <c r="T8056" t="s">
        <v>54</v>
      </c>
      <c r="U8056" t="s">
        <v>9320</v>
      </c>
      <c r="V8056" s="3">
        <v>45871.571527777778</v>
      </c>
      <c r="W8056" t="s">
        <v>928</v>
      </c>
      <c r="Y8056" s="4">
        <v>45876</v>
      </c>
      <c r="Z8056" s="2">
        <v>0.81263888888888891</v>
      </c>
    </row>
    <row r="8057" spans="1:26" x14ac:dyDescent="0.3">
      <c r="A8057">
        <v>134264</v>
      </c>
      <c r="B8057" t="s">
        <v>72</v>
      </c>
      <c r="C8057" t="s">
        <v>27</v>
      </c>
      <c r="D8057" t="s">
        <v>73</v>
      </c>
      <c r="E8057" t="s">
        <v>70</v>
      </c>
      <c r="F8057">
        <v>9165089407</v>
      </c>
      <c r="G8057" t="s">
        <v>43</v>
      </c>
      <c r="H8057">
        <v>7000</v>
      </c>
      <c r="I8057" t="s">
        <v>9321</v>
      </c>
      <c r="J8057" t="s">
        <v>31</v>
      </c>
      <c r="K8057" t="s">
        <v>49</v>
      </c>
      <c r="O8057" t="s">
        <v>33</v>
      </c>
      <c r="S8057" s="3">
        <v>45876.375</v>
      </c>
      <c r="T8057" t="s">
        <v>54</v>
      </c>
      <c r="U8057" t="s">
        <v>9321</v>
      </c>
      <c r="V8057" s="3">
        <v>45871.571527777778</v>
      </c>
      <c r="W8057" t="s">
        <v>1092</v>
      </c>
      <c r="Y8057" s="4">
        <v>45876</v>
      </c>
      <c r="Z8057" s="2">
        <v>0.81263888888888891</v>
      </c>
    </row>
    <row r="8058" spans="1:26" x14ac:dyDescent="0.3">
      <c r="A8058">
        <v>136037</v>
      </c>
      <c r="B8058" t="s">
        <v>72</v>
      </c>
      <c r="C8058" t="s">
        <v>27</v>
      </c>
      <c r="D8058" t="s">
        <v>73</v>
      </c>
      <c r="E8058" t="s">
        <v>70</v>
      </c>
      <c r="F8058">
        <v>9691077085</v>
      </c>
      <c r="G8058" t="s">
        <v>43</v>
      </c>
      <c r="H8058">
        <v>7000</v>
      </c>
      <c r="I8058" t="s">
        <v>9322</v>
      </c>
      <c r="J8058" t="s">
        <v>31</v>
      </c>
      <c r="K8058" t="s">
        <v>49</v>
      </c>
      <c r="O8058" t="s">
        <v>33</v>
      </c>
      <c r="S8058" s="3">
        <v>45876.375</v>
      </c>
      <c r="T8058" t="s">
        <v>54</v>
      </c>
      <c r="U8058" t="s">
        <v>9322</v>
      </c>
      <c r="V8058" s="3">
        <v>45871.571527777778</v>
      </c>
      <c r="W8058" t="s">
        <v>938</v>
      </c>
      <c r="Y8058" s="4">
        <v>45876</v>
      </c>
      <c r="Z8058" s="2">
        <v>0.81263888888888891</v>
      </c>
    </row>
    <row r="8059" spans="1:26" x14ac:dyDescent="0.3">
      <c r="A8059">
        <v>135964</v>
      </c>
      <c r="B8059" t="s">
        <v>72</v>
      </c>
      <c r="C8059" t="s">
        <v>27</v>
      </c>
      <c r="D8059" t="s">
        <v>73</v>
      </c>
      <c r="E8059" t="s">
        <v>70</v>
      </c>
      <c r="F8059">
        <v>7828999973</v>
      </c>
      <c r="G8059" t="s">
        <v>43</v>
      </c>
      <c r="H8059">
        <v>7000</v>
      </c>
      <c r="I8059" t="s">
        <v>9323</v>
      </c>
      <c r="J8059" t="s">
        <v>31</v>
      </c>
      <c r="K8059" t="s">
        <v>49</v>
      </c>
      <c r="O8059" t="s">
        <v>33</v>
      </c>
      <c r="S8059" s="3">
        <v>45876.375</v>
      </c>
      <c r="T8059" t="s">
        <v>54</v>
      </c>
      <c r="U8059" t="s">
        <v>9323</v>
      </c>
      <c r="V8059" s="3">
        <v>45871.571527777778</v>
      </c>
      <c r="W8059" t="s">
        <v>928</v>
      </c>
      <c r="Y8059" s="4">
        <v>45876</v>
      </c>
      <c r="Z8059" s="2">
        <v>0.81263888888888891</v>
      </c>
    </row>
    <row r="8060" spans="1:26" x14ac:dyDescent="0.3">
      <c r="A8060">
        <v>136500</v>
      </c>
      <c r="B8060" t="s">
        <v>137</v>
      </c>
      <c r="C8060" t="s">
        <v>27</v>
      </c>
      <c r="D8060" t="s">
        <v>69</v>
      </c>
      <c r="E8060" t="s">
        <v>70</v>
      </c>
      <c r="F8060">
        <v>7067147967</v>
      </c>
      <c r="G8060" t="s">
        <v>43</v>
      </c>
      <c r="H8060">
        <v>7001</v>
      </c>
      <c r="I8060" t="s">
        <v>9324</v>
      </c>
      <c r="J8060" t="s">
        <v>31</v>
      </c>
      <c r="K8060" t="s">
        <v>49</v>
      </c>
      <c r="O8060" t="s">
        <v>33</v>
      </c>
      <c r="S8060" s="3">
        <v>45876.375</v>
      </c>
      <c r="T8060" t="s">
        <v>54</v>
      </c>
      <c r="U8060" t="s">
        <v>9324</v>
      </c>
      <c r="V8060" s="3">
        <v>45871.571527777778</v>
      </c>
      <c r="W8060" t="s">
        <v>138</v>
      </c>
      <c r="Y8060" s="4">
        <v>45876</v>
      </c>
      <c r="Z8060" s="2">
        <v>0.81263888888888891</v>
      </c>
    </row>
    <row r="8061" spans="1:26" x14ac:dyDescent="0.3">
      <c r="A8061">
        <v>136500</v>
      </c>
      <c r="B8061" t="s">
        <v>137</v>
      </c>
      <c r="C8061" t="s">
        <v>27</v>
      </c>
      <c r="D8061" t="s">
        <v>69</v>
      </c>
      <c r="E8061" t="s">
        <v>70</v>
      </c>
      <c r="F8061">
        <v>7067147967</v>
      </c>
      <c r="G8061" t="s">
        <v>43</v>
      </c>
      <c r="H8061">
        <v>7001</v>
      </c>
      <c r="I8061" t="s">
        <v>9325</v>
      </c>
      <c r="J8061" t="s">
        <v>31</v>
      </c>
      <c r="K8061" t="s">
        <v>49</v>
      </c>
      <c r="O8061" t="s">
        <v>33</v>
      </c>
      <c r="S8061" s="3">
        <v>45876.375</v>
      </c>
      <c r="T8061" t="s">
        <v>54</v>
      </c>
      <c r="U8061" t="s">
        <v>9325</v>
      </c>
      <c r="V8061" s="3">
        <v>45871.571527777778</v>
      </c>
      <c r="W8061" t="s">
        <v>138</v>
      </c>
      <c r="Y8061" s="4">
        <v>45876</v>
      </c>
      <c r="Z8061" s="2">
        <v>0.81263888888888891</v>
      </c>
    </row>
    <row r="8062" spans="1:26" x14ac:dyDescent="0.3">
      <c r="A8062">
        <v>136500</v>
      </c>
      <c r="B8062" t="s">
        <v>137</v>
      </c>
      <c r="C8062" t="s">
        <v>27</v>
      </c>
      <c r="D8062" t="s">
        <v>69</v>
      </c>
      <c r="E8062" t="s">
        <v>70</v>
      </c>
      <c r="F8062">
        <v>7067147967</v>
      </c>
      <c r="G8062" t="s">
        <v>43</v>
      </c>
      <c r="H8062">
        <v>7001</v>
      </c>
      <c r="I8062" t="s">
        <v>9326</v>
      </c>
      <c r="J8062" t="s">
        <v>31</v>
      </c>
      <c r="K8062" t="s">
        <v>49</v>
      </c>
      <c r="O8062" t="s">
        <v>33</v>
      </c>
      <c r="S8062" s="3">
        <v>45876.375</v>
      </c>
      <c r="T8062" t="s">
        <v>54</v>
      </c>
      <c r="U8062" t="s">
        <v>9326</v>
      </c>
      <c r="V8062" s="3">
        <v>45871.571527777778</v>
      </c>
      <c r="W8062" t="s">
        <v>138</v>
      </c>
      <c r="Y8062" s="4">
        <v>45876</v>
      </c>
      <c r="Z8062" s="2">
        <v>0.81263888888888891</v>
      </c>
    </row>
    <row r="8063" spans="1:26" x14ac:dyDescent="0.3">
      <c r="A8063">
        <v>136500</v>
      </c>
      <c r="B8063" t="s">
        <v>137</v>
      </c>
      <c r="C8063" t="s">
        <v>27</v>
      </c>
      <c r="D8063" t="s">
        <v>69</v>
      </c>
      <c r="E8063" t="s">
        <v>70</v>
      </c>
      <c r="F8063">
        <v>7067147967</v>
      </c>
      <c r="G8063" t="s">
        <v>43</v>
      </c>
      <c r="H8063">
        <v>7001</v>
      </c>
      <c r="I8063" t="s">
        <v>9327</v>
      </c>
      <c r="J8063" t="s">
        <v>31</v>
      </c>
      <c r="K8063" t="s">
        <v>49</v>
      </c>
      <c r="O8063" t="s">
        <v>33</v>
      </c>
      <c r="S8063" s="3">
        <v>45876.375</v>
      </c>
      <c r="T8063" t="s">
        <v>54</v>
      </c>
      <c r="U8063" t="s">
        <v>9327</v>
      </c>
      <c r="V8063" s="3">
        <v>45871.571527777778</v>
      </c>
      <c r="W8063" t="s">
        <v>138</v>
      </c>
      <c r="Y8063" s="4">
        <v>45876</v>
      </c>
      <c r="Z8063" s="2">
        <v>0.81263888888888891</v>
      </c>
    </row>
    <row r="8064" spans="1:26" x14ac:dyDescent="0.3">
      <c r="A8064">
        <v>136500</v>
      </c>
      <c r="B8064" t="s">
        <v>137</v>
      </c>
      <c r="C8064" t="s">
        <v>27</v>
      </c>
      <c r="D8064" t="s">
        <v>69</v>
      </c>
      <c r="E8064" t="s">
        <v>70</v>
      </c>
      <c r="F8064">
        <v>7067147967</v>
      </c>
      <c r="G8064" t="s">
        <v>43</v>
      </c>
      <c r="H8064">
        <v>7001</v>
      </c>
      <c r="I8064" t="s">
        <v>9329</v>
      </c>
      <c r="J8064" t="s">
        <v>31</v>
      </c>
      <c r="K8064" t="s">
        <v>49</v>
      </c>
      <c r="O8064" t="s">
        <v>33</v>
      </c>
      <c r="S8064" s="3">
        <v>45876.375</v>
      </c>
      <c r="T8064" t="s">
        <v>54</v>
      </c>
      <c r="U8064" t="s">
        <v>9329</v>
      </c>
      <c r="V8064" s="3">
        <v>45871.571527777778</v>
      </c>
      <c r="W8064" t="s">
        <v>138</v>
      </c>
      <c r="Y8064" s="4">
        <v>45876</v>
      </c>
      <c r="Z8064" s="2">
        <v>0.81263888888888891</v>
      </c>
    </row>
    <row r="8065" spans="1:26" x14ac:dyDescent="0.3">
      <c r="A8065">
        <v>136500</v>
      </c>
      <c r="B8065" t="s">
        <v>137</v>
      </c>
      <c r="C8065" t="s">
        <v>27</v>
      </c>
      <c r="D8065" t="s">
        <v>69</v>
      </c>
      <c r="E8065" t="s">
        <v>70</v>
      </c>
      <c r="F8065">
        <v>7067147967</v>
      </c>
      <c r="G8065" t="s">
        <v>43</v>
      </c>
      <c r="H8065">
        <v>7001</v>
      </c>
      <c r="I8065" t="s">
        <v>9330</v>
      </c>
      <c r="J8065" t="s">
        <v>31</v>
      </c>
      <c r="K8065" t="s">
        <v>49</v>
      </c>
      <c r="O8065" t="s">
        <v>33</v>
      </c>
      <c r="S8065" s="3">
        <v>45876.375</v>
      </c>
      <c r="T8065" t="s">
        <v>54</v>
      </c>
      <c r="U8065" t="s">
        <v>9330</v>
      </c>
      <c r="V8065" s="3">
        <v>45871.571527777778</v>
      </c>
      <c r="W8065" t="s">
        <v>138</v>
      </c>
      <c r="Y8065" s="4">
        <v>45876</v>
      </c>
      <c r="Z8065" s="2">
        <v>0.81263888888888891</v>
      </c>
    </row>
    <row r="8066" spans="1:26" x14ac:dyDescent="0.3">
      <c r="A8066">
        <v>136500</v>
      </c>
      <c r="B8066" t="s">
        <v>137</v>
      </c>
      <c r="C8066" t="s">
        <v>27</v>
      </c>
      <c r="D8066" t="s">
        <v>69</v>
      </c>
      <c r="E8066" t="s">
        <v>70</v>
      </c>
      <c r="F8066">
        <v>7067147967</v>
      </c>
      <c r="G8066" t="s">
        <v>43</v>
      </c>
      <c r="H8066">
        <v>7001</v>
      </c>
      <c r="I8066" t="s">
        <v>9331</v>
      </c>
      <c r="J8066" t="s">
        <v>31</v>
      </c>
      <c r="K8066" t="s">
        <v>49</v>
      </c>
      <c r="O8066" t="s">
        <v>33</v>
      </c>
      <c r="S8066" s="3">
        <v>45876.375</v>
      </c>
      <c r="T8066" t="s">
        <v>54</v>
      </c>
      <c r="U8066" t="s">
        <v>9331</v>
      </c>
      <c r="V8066" s="3">
        <v>45871.571527777778</v>
      </c>
      <c r="W8066" t="s">
        <v>138</v>
      </c>
      <c r="Y8066" s="4">
        <v>45876</v>
      </c>
      <c r="Z8066" s="2">
        <v>0.81263888888888891</v>
      </c>
    </row>
    <row r="8067" spans="1:26" x14ac:dyDescent="0.3">
      <c r="A8067">
        <v>136500</v>
      </c>
      <c r="B8067" t="s">
        <v>137</v>
      </c>
      <c r="C8067" t="s">
        <v>27</v>
      </c>
      <c r="D8067" t="s">
        <v>69</v>
      </c>
      <c r="E8067" t="s">
        <v>70</v>
      </c>
      <c r="F8067">
        <v>7067147967</v>
      </c>
      <c r="G8067" t="s">
        <v>43</v>
      </c>
      <c r="H8067">
        <v>7001</v>
      </c>
      <c r="I8067" t="s">
        <v>9332</v>
      </c>
      <c r="J8067" t="s">
        <v>31</v>
      </c>
      <c r="K8067" t="s">
        <v>49</v>
      </c>
      <c r="O8067" t="s">
        <v>33</v>
      </c>
      <c r="S8067" s="3">
        <v>45876.375</v>
      </c>
      <c r="T8067" t="s">
        <v>54</v>
      </c>
      <c r="U8067" t="s">
        <v>9332</v>
      </c>
      <c r="V8067" s="3">
        <v>45871.571527777778</v>
      </c>
      <c r="W8067" t="s">
        <v>138</v>
      </c>
      <c r="Y8067" s="4">
        <v>45876</v>
      </c>
      <c r="Z8067" s="2">
        <v>0.81263888888888891</v>
      </c>
    </row>
    <row r="8068" spans="1:26" x14ac:dyDescent="0.3">
      <c r="A8068">
        <v>136500</v>
      </c>
      <c r="B8068" t="s">
        <v>137</v>
      </c>
      <c r="C8068" t="s">
        <v>27</v>
      </c>
      <c r="D8068" t="s">
        <v>69</v>
      </c>
      <c r="E8068" t="s">
        <v>70</v>
      </c>
      <c r="F8068">
        <v>7067147967</v>
      </c>
      <c r="G8068" t="s">
        <v>43</v>
      </c>
      <c r="H8068">
        <v>7001</v>
      </c>
      <c r="I8068" t="s">
        <v>9333</v>
      </c>
      <c r="J8068" t="s">
        <v>31</v>
      </c>
      <c r="K8068" t="s">
        <v>49</v>
      </c>
      <c r="O8068" t="s">
        <v>33</v>
      </c>
      <c r="S8068" s="3">
        <v>45876.375</v>
      </c>
      <c r="T8068" t="s">
        <v>54</v>
      </c>
      <c r="U8068" t="s">
        <v>9333</v>
      </c>
      <c r="V8068" s="3">
        <v>45871.571527777778</v>
      </c>
      <c r="W8068" t="s">
        <v>138</v>
      </c>
      <c r="Y8068" s="4">
        <v>45876</v>
      </c>
      <c r="Z8068" s="2">
        <v>0.81263888888888891</v>
      </c>
    </row>
    <row r="8069" spans="1:26" x14ac:dyDescent="0.3">
      <c r="A8069">
        <v>136500</v>
      </c>
      <c r="B8069" t="s">
        <v>137</v>
      </c>
      <c r="C8069" t="s">
        <v>27</v>
      </c>
      <c r="D8069" t="s">
        <v>69</v>
      </c>
      <c r="E8069" t="s">
        <v>70</v>
      </c>
      <c r="F8069">
        <v>7067147967</v>
      </c>
      <c r="G8069" t="s">
        <v>43</v>
      </c>
      <c r="H8069">
        <v>7001</v>
      </c>
      <c r="I8069" t="s">
        <v>9336</v>
      </c>
      <c r="J8069" t="s">
        <v>31</v>
      </c>
      <c r="K8069" t="s">
        <v>49</v>
      </c>
      <c r="O8069" t="s">
        <v>33</v>
      </c>
      <c r="S8069" s="3">
        <v>45876.375</v>
      </c>
      <c r="T8069" t="s">
        <v>54</v>
      </c>
      <c r="U8069" t="s">
        <v>9336</v>
      </c>
      <c r="V8069" s="3">
        <v>45871.571527777778</v>
      </c>
      <c r="W8069" t="s">
        <v>138</v>
      </c>
      <c r="Y8069" s="4">
        <v>45876</v>
      </c>
      <c r="Z8069" s="2">
        <v>0.81263888888888891</v>
      </c>
    </row>
    <row r="8070" spans="1:26" x14ac:dyDescent="0.3">
      <c r="A8070">
        <v>136500</v>
      </c>
      <c r="B8070" t="s">
        <v>137</v>
      </c>
      <c r="C8070" t="s">
        <v>27</v>
      </c>
      <c r="D8070" t="s">
        <v>69</v>
      </c>
      <c r="E8070" t="s">
        <v>70</v>
      </c>
      <c r="F8070">
        <v>7067147967</v>
      </c>
      <c r="G8070" t="s">
        <v>43</v>
      </c>
      <c r="H8070">
        <v>7001</v>
      </c>
      <c r="I8070" t="s">
        <v>9337</v>
      </c>
      <c r="J8070" t="s">
        <v>31</v>
      </c>
      <c r="K8070" t="s">
        <v>49</v>
      </c>
      <c r="O8070" t="s">
        <v>33</v>
      </c>
      <c r="S8070" s="3">
        <v>45876.375</v>
      </c>
      <c r="T8070" t="s">
        <v>54</v>
      </c>
      <c r="U8070" t="s">
        <v>9337</v>
      </c>
      <c r="V8070" s="3">
        <v>45871.571527777778</v>
      </c>
      <c r="W8070" t="s">
        <v>138</v>
      </c>
      <c r="Y8070" s="4">
        <v>45876</v>
      </c>
      <c r="Z8070" s="2">
        <v>0.81263888888888891</v>
      </c>
    </row>
    <row r="8071" spans="1:26" x14ac:dyDescent="0.3">
      <c r="A8071">
        <v>29128</v>
      </c>
      <c r="B8071" t="s">
        <v>137</v>
      </c>
      <c r="C8071" t="s">
        <v>27</v>
      </c>
      <c r="D8071" t="s">
        <v>69</v>
      </c>
      <c r="E8071" t="s">
        <v>70</v>
      </c>
      <c r="F8071">
        <v>8770921739</v>
      </c>
      <c r="G8071" t="s">
        <v>43</v>
      </c>
      <c r="H8071">
        <v>7001</v>
      </c>
      <c r="I8071" t="s">
        <v>9338</v>
      </c>
      <c r="J8071" t="s">
        <v>31</v>
      </c>
      <c r="K8071" t="s">
        <v>49</v>
      </c>
      <c r="O8071" t="s">
        <v>33</v>
      </c>
      <c r="S8071" s="3">
        <v>45876.375</v>
      </c>
      <c r="T8071" t="s">
        <v>54</v>
      </c>
      <c r="U8071" t="s">
        <v>9338</v>
      </c>
      <c r="V8071" s="3">
        <v>45871.571527777778</v>
      </c>
      <c r="W8071" t="s">
        <v>1517</v>
      </c>
      <c r="Y8071" s="4">
        <v>45876</v>
      </c>
      <c r="Z8071" s="2">
        <v>0.81263888888888891</v>
      </c>
    </row>
    <row r="8072" spans="1:26" x14ac:dyDescent="0.3">
      <c r="A8072">
        <v>136500</v>
      </c>
      <c r="B8072" t="s">
        <v>137</v>
      </c>
      <c r="C8072" t="s">
        <v>27</v>
      </c>
      <c r="D8072" t="s">
        <v>69</v>
      </c>
      <c r="E8072" t="s">
        <v>70</v>
      </c>
      <c r="F8072">
        <v>7067147967</v>
      </c>
      <c r="G8072" t="s">
        <v>43</v>
      </c>
      <c r="H8072">
        <v>7001</v>
      </c>
      <c r="I8072" t="s">
        <v>9340</v>
      </c>
      <c r="J8072" t="s">
        <v>31</v>
      </c>
      <c r="K8072" t="s">
        <v>49</v>
      </c>
      <c r="O8072" t="s">
        <v>33</v>
      </c>
      <c r="S8072" s="3">
        <v>45876.375</v>
      </c>
      <c r="T8072" t="s">
        <v>54</v>
      </c>
      <c r="U8072" t="s">
        <v>9340</v>
      </c>
      <c r="V8072" s="3">
        <v>45871.571527777778</v>
      </c>
      <c r="W8072" t="s">
        <v>138</v>
      </c>
      <c r="Y8072" s="4">
        <v>45876</v>
      </c>
      <c r="Z8072" s="2">
        <v>0.81263888888888891</v>
      </c>
    </row>
    <row r="8073" spans="1:26" x14ac:dyDescent="0.3">
      <c r="A8073">
        <v>135667</v>
      </c>
      <c r="B8073" t="s">
        <v>1002</v>
      </c>
      <c r="C8073" t="s">
        <v>27</v>
      </c>
      <c r="D8073" t="s">
        <v>73</v>
      </c>
      <c r="E8073" t="s">
        <v>70</v>
      </c>
      <c r="F8073">
        <v>9691391852</v>
      </c>
      <c r="G8073" t="s">
        <v>43</v>
      </c>
      <c r="H8073">
        <v>7002</v>
      </c>
      <c r="I8073" t="s">
        <v>9342</v>
      </c>
      <c r="J8073" t="s">
        <v>31</v>
      </c>
      <c r="K8073" t="s">
        <v>49</v>
      </c>
      <c r="O8073" t="s">
        <v>33</v>
      </c>
      <c r="S8073" s="3">
        <v>45876.375</v>
      </c>
      <c r="T8073" t="s">
        <v>54</v>
      </c>
      <c r="U8073" t="s">
        <v>9342</v>
      </c>
      <c r="V8073" s="3">
        <v>45871.571527777778</v>
      </c>
      <c r="W8073" t="s">
        <v>1003</v>
      </c>
      <c r="Y8073" s="4">
        <v>45876</v>
      </c>
      <c r="Z8073" s="2">
        <v>0.81263888888888891</v>
      </c>
    </row>
    <row r="8074" spans="1:26" x14ac:dyDescent="0.3">
      <c r="A8074">
        <v>134885</v>
      </c>
      <c r="B8074" t="s">
        <v>1002</v>
      </c>
      <c r="C8074" t="s">
        <v>27</v>
      </c>
      <c r="D8074" t="s">
        <v>73</v>
      </c>
      <c r="E8074" t="s">
        <v>70</v>
      </c>
      <c r="F8074">
        <v>6263176688</v>
      </c>
      <c r="G8074" t="s">
        <v>43</v>
      </c>
      <c r="H8074">
        <v>7002</v>
      </c>
      <c r="I8074" t="s">
        <v>9343</v>
      </c>
      <c r="J8074" t="s">
        <v>31</v>
      </c>
      <c r="K8074" t="s">
        <v>49</v>
      </c>
      <c r="O8074" t="s">
        <v>33</v>
      </c>
      <c r="S8074" s="3">
        <v>45876.375</v>
      </c>
      <c r="T8074" t="s">
        <v>54</v>
      </c>
      <c r="U8074" t="s">
        <v>9343</v>
      </c>
      <c r="V8074" s="3">
        <v>45871.571527777778</v>
      </c>
      <c r="W8074" t="s">
        <v>1518</v>
      </c>
      <c r="Y8074" s="4">
        <v>45876</v>
      </c>
      <c r="Z8074" s="2">
        <v>0.81263888888888891</v>
      </c>
    </row>
    <row r="8075" spans="1:26" x14ac:dyDescent="0.3">
      <c r="A8075">
        <v>135667</v>
      </c>
      <c r="B8075" t="s">
        <v>1002</v>
      </c>
      <c r="C8075" t="s">
        <v>27</v>
      </c>
      <c r="D8075" t="s">
        <v>73</v>
      </c>
      <c r="E8075" t="s">
        <v>70</v>
      </c>
      <c r="F8075">
        <v>9691391852</v>
      </c>
      <c r="G8075" t="s">
        <v>43</v>
      </c>
      <c r="H8075">
        <v>7002</v>
      </c>
      <c r="I8075" t="s">
        <v>9344</v>
      </c>
      <c r="J8075" t="s">
        <v>31</v>
      </c>
      <c r="K8075" t="s">
        <v>49</v>
      </c>
      <c r="O8075" t="s">
        <v>33</v>
      </c>
      <c r="S8075" s="3">
        <v>45876.375</v>
      </c>
      <c r="T8075" t="s">
        <v>54</v>
      </c>
      <c r="U8075" t="s">
        <v>9344</v>
      </c>
      <c r="V8075" s="3">
        <v>45871.571527777778</v>
      </c>
      <c r="W8075" t="s">
        <v>1003</v>
      </c>
      <c r="Y8075" s="4">
        <v>45876</v>
      </c>
      <c r="Z8075" s="2">
        <v>0.81263888888888891</v>
      </c>
    </row>
    <row r="8076" spans="1:26" x14ac:dyDescent="0.3">
      <c r="A8076">
        <v>134885</v>
      </c>
      <c r="B8076" t="s">
        <v>1002</v>
      </c>
      <c r="C8076" t="s">
        <v>27</v>
      </c>
      <c r="D8076" t="s">
        <v>73</v>
      </c>
      <c r="E8076" t="s">
        <v>70</v>
      </c>
      <c r="F8076">
        <v>6263176688</v>
      </c>
      <c r="G8076" t="s">
        <v>43</v>
      </c>
      <c r="H8076">
        <v>7002</v>
      </c>
      <c r="I8076" t="s">
        <v>9345</v>
      </c>
      <c r="J8076" t="s">
        <v>31</v>
      </c>
      <c r="K8076" t="s">
        <v>49</v>
      </c>
      <c r="O8076" t="s">
        <v>33</v>
      </c>
      <c r="S8076" s="3">
        <v>45876.375</v>
      </c>
      <c r="T8076" t="s">
        <v>54</v>
      </c>
      <c r="U8076" t="s">
        <v>9345</v>
      </c>
      <c r="V8076" s="3">
        <v>45871.571527777778</v>
      </c>
      <c r="W8076" t="s">
        <v>1518</v>
      </c>
      <c r="Y8076" s="4">
        <v>45876</v>
      </c>
      <c r="Z8076" s="2">
        <v>0.81263888888888891</v>
      </c>
    </row>
    <row r="8077" spans="1:26" x14ac:dyDescent="0.3">
      <c r="A8077">
        <v>135307</v>
      </c>
      <c r="B8077" t="s">
        <v>1002</v>
      </c>
      <c r="C8077" t="s">
        <v>27</v>
      </c>
      <c r="D8077" t="s">
        <v>73</v>
      </c>
      <c r="E8077" t="s">
        <v>70</v>
      </c>
      <c r="F8077">
        <v>9770647240</v>
      </c>
      <c r="G8077" t="s">
        <v>43</v>
      </c>
      <c r="H8077">
        <v>7002</v>
      </c>
      <c r="I8077" t="s">
        <v>9346</v>
      </c>
      <c r="J8077" t="s">
        <v>31</v>
      </c>
      <c r="K8077" t="s">
        <v>49</v>
      </c>
      <c r="O8077" t="s">
        <v>33</v>
      </c>
      <c r="S8077" s="3">
        <v>45876.375</v>
      </c>
      <c r="T8077" t="s">
        <v>54</v>
      </c>
      <c r="U8077" t="s">
        <v>9346</v>
      </c>
      <c r="V8077" s="3">
        <v>45871.571527777778</v>
      </c>
      <c r="W8077" t="s">
        <v>1014</v>
      </c>
      <c r="Y8077" s="4">
        <v>45876</v>
      </c>
      <c r="Z8077" s="2">
        <v>0.81263888888888891</v>
      </c>
    </row>
    <row r="8078" spans="1:26" x14ac:dyDescent="0.3">
      <c r="A8078">
        <v>135307</v>
      </c>
      <c r="B8078" t="s">
        <v>1002</v>
      </c>
      <c r="C8078" t="s">
        <v>27</v>
      </c>
      <c r="D8078" t="s">
        <v>73</v>
      </c>
      <c r="E8078" t="s">
        <v>70</v>
      </c>
      <c r="F8078">
        <v>9770647240</v>
      </c>
      <c r="G8078" t="s">
        <v>43</v>
      </c>
      <c r="H8078">
        <v>7002</v>
      </c>
      <c r="I8078" t="s">
        <v>9347</v>
      </c>
      <c r="J8078" t="s">
        <v>31</v>
      </c>
      <c r="K8078" t="s">
        <v>49</v>
      </c>
      <c r="O8078" t="s">
        <v>33</v>
      </c>
      <c r="S8078" s="3">
        <v>45876.375</v>
      </c>
      <c r="T8078" t="s">
        <v>54</v>
      </c>
      <c r="U8078" t="s">
        <v>9347</v>
      </c>
      <c r="V8078" s="3">
        <v>45871.571527777778</v>
      </c>
      <c r="W8078" t="s">
        <v>1014</v>
      </c>
      <c r="Y8078" s="4">
        <v>45876</v>
      </c>
      <c r="Z8078" s="2">
        <v>0.81263888888888891</v>
      </c>
    </row>
    <row r="8079" spans="1:26" x14ac:dyDescent="0.3">
      <c r="A8079">
        <v>134885</v>
      </c>
      <c r="B8079" t="s">
        <v>1002</v>
      </c>
      <c r="C8079" t="s">
        <v>27</v>
      </c>
      <c r="D8079" t="s">
        <v>73</v>
      </c>
      <c r="E8079" t="s">
        <v>70</v>
      </c>
      <c r="F8079">
        <v>6263176688</v>
      </c>
      <c r="G8079" t="s">
        <v>43</v>
      </c>
      <c r="H8079">
        <v>7002</v>
      </c>
      <c r="I8079" t="s">
        <v>9348</v>
      </c>
      <c r="J8079" t="s">
        <v>31</v>
      </c>
      <c r="K8079" t="s">
        <v>49</v>
      </c>
      <c r="O8079" t="s">
        <v>33</v>
      </c>
      <c r="S8079" s="3">
        <v>45876.375</v>
      </c>
      <c r="T8079" t="s">
        <v>54</v>
      </c>
      <c r="U8079" t="s">
        <v>9348</v>
      </c>
      <c r="V8079" s="3">
        <v>45871.571527777778</v>
      </c>
      <c r="W8079" t="s">
        <v>1518</v>
      </c>
      <c r="Y8079" s="4">
        <v>45876</v>
      </c>
      <c r="Z8079" s="2">
        <v>0.81263888888888891</v>
      </c>
    </row>
    <row r="8080" spans="1:26" x14ac:dyDescent="0.3">
      <c r="A8080">
        <v>135667</v>
      </c>
      <c r="B8080" t="s">
        <v>1002</v>
      </c>
      <c r="C8080" t="s">
        <v>27</v>
      </c>
      <c r="D8080" t="s">
        <v>73</v>
      </c>
      <c r="E8080" t="s">
        <v>70</v>
      </c>
      <c r="F8080">
        <v>9691391852</v>
      </c>
      <c r="G8080" t="s">
        <v>43</v>
      </c>
      <c r="H8080">
        <v>7002</v>
      </c>
      <c r="I8080" t="s">
        <v>9349</v>
      </c>
      <c r="J8080" t="s">
        <v>31</v>
      </c>
      <c r="K8080" t="s">
        <v>49</v>
      </c>
      <c r="O8080" t="s">
        <v>33</v>
      </c>
      <c r="S8080" s="3">
        <v>45876.375</v>
      </c>
      <c r="T8080" t="s">
        <v>54</v>
      </c>
      <c r="U8080" t="s">
        <v>9349</v>
      </c>
      <c r="V8080" s="3">
        <v>45871.571527777778</v>
      </c>
      <c r="W8080" t="s">
        <v>1003</v>
      </c>
      <c r="Y8080" s="4">
        <v>45876</v>
      </c>
      <c r="Z8080" s="2">
        <v>0.81263888888888891</v>
      </c>
    </row>
    <row r="8081" spans="1:26" x14ac:dyDescent="0.3">
      <c r="A8081">
        <v>134885</v>
      </c>
      <c r="B8081" t="s">
        <v>1002</v>
      </c>
      <c r="C8081" t="s">
        <v>27</v>
      </c>
      <c r="D8081" t="s">
        <v>73</v>
      </c>
      <c r="E8081" t="s">
        <v>70</v>
      </c>
      <c r="F8081">
        <v>6263176688</v>
      </c>
      <c r="G8081" t="s">
        <v>43</v>
      </c>
      <c r="H8081">
        <v>7002</v>
      </c>
      <c r="I8081" t="s">
        <v>9350</v>
      </c>
      <c r="J8081" t="s">
        <v>31</v>
      </c>
      <c r="K8081" t="s">
        <v>49</v>
      </c>
      <c r="O8081" t="s">
        <v>33</v>
      </c>
      <c r="S8081" s="3">
        <v>45876.375</v>
      </c>
      <c r="T8081" t="s">
        <v>54</v>
      </c>
      <c r="U8081" t="s">
        <v>9350</v>
      </c>
      <c r="V8081" s="3">
        <v>45871.571527777778</v>
      </c>
      <c r="W8081" t="s">
        <v>1518</v>
      </c>
      <c r="Y8081" s="4">
        <v>45876</v>
      </c>
      <c r="Z8081" s="2">
        <v>0.81263888888888891</v>
      </c>
    </row>
    <row r="8082" spans="1:26" x14ac:dyDescent="0.3">
      <c r="A8082">
        <v>134885</v>
      </c>
      <c r="B8082" t="s">
        <v>1002</v>
      </c>
      <c r="C8082" t="s">
        <v>27</v>
      </c>
      <c r="D8082" t="s">
        <v>73</v>
      </c>
      <c r="E8082" t="s">
        <v>70</v>
      </c>
      <c r="F8082">
        <v>6263176688</v>
      </c>
      <c r="G8082" t="s">
        <v>43</v>
      </c>
      <c r="H8082">
        <v>7002</v>
      </c>
      <c r="I8082" t="s">
        <v>9351</v>
      </c>
      <c r="J8082" t="s">
        <v>31</v>
      </c>
      <c r="K8082" t="s">
        <v>49</v>
      </c>
      <c r="O8082" t="s">
        <v>33</v>
      </c>
      <c r="S8082" s="3">
        <v>45876.375</v>
      </c>
      <c r="T8082" t="s">
        <v>54</v>
      </c>
      <c r="U8082" t="s">
        <v>9351</v>
      </c>
      <c r="V8082" s="3">
        <v>45871.571527777778</v>
      </c>
      <c r="W8082" t="s">
        <v>1518</v>
      </c>
      <c r="Y8082" s="4">
        <v>45876</v>
      </c>
      <c r="Z8082" s="2">
        <v>0.81263888888888891</v>
      </c>
    </row>
    <row r="8083" spans="1:26" x14ac:dyDescent="0.3">
      <c r="A8083">
        <v>135667</v>
      </c>
      <c r="B8083" t="s">
        <v>1002</v>
      </c>
      <c r="C8083" t="s">
        <v>27</v>
      </c>
      <c r="D8083" t="s">
        <v>73</v>
      </c>
      <c r="E8083" t="s">
        <v>70</v>
      </c>
      <c r="F8083">
        <v>9691391852</v>
      </c>
      <c r="G8083" t="s">
        <v>43</v>
      </c>
      <c r="H8083">
        <v>7002</v>
      </c>
      <c r="I8083" t="s">
        <v>9352</v>
      </c>
      <c r="J8083" t="s">
        <v>31</v>
      </c>
      <c r="K8083" t="s">
        <v>49</v>
      </c>
      <c r="O8083" t="s">
        <v>33</v>
      </c>
      <c r="S8083" s="3">
        <v>45876.375</v>
      </c>
      <c r="T8083" t="s">
        <v>54</v>
      </c>
      <c r="U8083" t="s">
        <v>9352</v>
      </c>
      <c r="V8083" s="3">
        <v>45871.571527777778</v>
      </c>
      <c r="W8083" t="s">
        <v>1003</v>
      </c>
      <c r="Y8083" s="4">
        <v>45876</v>
      </c>
      <c r="Z8083" s="2">
        <v>0.81263888888888891</v>
      </c>
    </row>
    <row r="8084" spans="1:26" x14ac:dyDescent="0.3">
      <c r="A8084">
        <v>134885</v>
      </c>
      <c r="B8084" t="s">
        <v>1002</v>
      </c>
      <c r="C8084" t="s">
        <v>27</v>
      </c>
      <c r="D8084" t="s">
        <v>73</v>
      </c>
      <c r="E8084" t="s">
        <v>70</v>
      </c>
      <c r="F8084">
        <v>6263176688</v>
      </c>
      <c r="G8084" t="s">
        <v>43</v>
      </c>
      <c r="H8084">
        <v>7002</v>
      </c>
      <c r="I8084" t="s">
        <v>9353</v>
      </c>
      <c r="J8084" t="s">
        <v>31</v>
      </c>
      <c r="K8084" t="s">
        <v>49</v>
      </c>
      <c r="O8084" t="s">
        <v>33</v>
      </c>
      <c r="S8084" s="3">
        <v>45876.375</v>
      </c>
      <c r="T8084" t="s">
        <v>54</v>
      </c>
      <c r="U8084" t="s">
        <v>9353</v>
      </c>
      <c r="V8084" s="3">
        <v>45871.571527777778</v>
      </c>
      <c r="W8084" t="s">
        <v>1518</v>
      </c>
      <c r="Y8084" s="4">
        <v>45876</v>
      </c>
      <c r="Z8084" s="2">
        <v>0.81263888888888891</v>
      </c>
    </row>
    <row r="8085" spans="1:26" x14ac:dyDescent="0.3">
      <c r="A8085">
        <v>135308</v>
      </c>
      <c r="B8085" t="s">
        <v>1002</v>
      </c>
      <c r="C8085" t="s">
        <v>27</v>
      </c>
      <c r="D8085" t="s">
        <v>73</v>
      </c>
      <c r="E8085" t="s">
        <v>70</v>
      </c>
      <c r="F8085">
        <v>7067981562</v>
      </c>
      <c r="G8085" t="s">
        <v>43</v>
      </c>
      <c r="H8085">
        <v>7002</v>
      </c>
      <c r="I8085" t="s">
        <v>9354</v>
      </c>
      <c r="J8085" t="s">
        <v>31</v>
      </c>
      <c r="K8085" t="s">
        <v>49</v>
      </c>
      <c r="O8085" t="s">
        <v>33</v>
      </c>
      <c r="S8085" s="3">
        <v>45876.375</v>
      </c>
      <c r="T8085" t="s">
        <v>54</v>
      </c>
      <c r="U8085" t="s">
        <v>9354</v>
      </c>
      <c r="V8085" s="3">
        <v>45871.571527777778</v>
      </c>
      <c r="W8085" t="s">
        <v>1292</v>
      </c>
      <c r="Y8085" s="4">
        <v>45876</v>
      </c>
      <c r="Z8085" s="2">
        <v>0.81263888888888891</v>
      </c>
    </row>
    <row r="8086" spans="1:26" x14ac:dyDescent="0.3">
      <c r="A8086">
        <v>135308</v>
      </c>
      <c r="B8086" t="s">
        <v>1002</v>
      </c>
      <c r="C8086" t="s">
        <v>27</v>
      </c>
      <c r="D8086" t="s">
        <v>73</v>
      </c>
      <c r="E8086" t="s">
        <v>70</v>
      </c>
      <c r="F8086">
        <v>7067981562</v>
      </c>
      <c r="G8086" t="s">
        <v>43</v>
      </c>
      <c r="H8086">
        <v>7002</v>
      </c>
      <c r="I8086" t="s">
        <v>9356</v>
      </c>
      <c r="J8086" t="s">
        <v>31</v>
      </c>
      <c r="K8086" t="s">
        <v>49</v>
      </c>
      <c r="O8086" t="s">
        <v>33</v>
      </c>
      <c r="S8086" s="3">
        <v>45876.375</v>
      </c>
      <c r="T8086" t="s">
        <v>54</v>
      </c>
      <c r="U8086" t="s">
        <v>9356</v>
      </c>
      <c r="V8086" s="3">
        <v>45871.571527777778</v>
      </c>
      <c r="W8086" t="s">
        <v>1292</v>
      </c>
      <c r="Y8086" s="4">
        <v>45876</v>
      </c>
      <c r="Z8086" s="2">
        <v>0.81263888888888891</v>
      </c>
    </row>
    <row r="8087" spans="1:26" x14ac:dyDescent="0.3">
      <c r="A8087">
        <v>134885</v>
      </c>
      <c r="B8087" t="s">
        <v>1002</v>
      </c>
      <c r="C8087" t="s">
        <v>27</v>
      </c>
      <c r="D8087" t="s">
        <v>73</v>
      </c>
      <c r="E8087" t="s">
        <v>70</v>
      </c>
      <c r="F8087">
        <v>6263176688</v>
      </c>
      <c r="G8087" t="s">
        <v>43</v>
      </c>
      <c r="H8087">
        <v>7002</v>
      </c>
      <c r="I8087" t="s">
        <v>9357</v>
      </c>
      <c r="J8087" t="s">
        <v>31</v>
      </c>
      <c r="K8087" t="s">
        <v>49</v>
      </c>
      <c r="O8087" t="s">
        <v>33</v>
      </c>
      <c r="S8087" s="3">
        <v>45876.375</v>
      </c>
      <c r="T8087" t="s">
        <v>54</v>
      </c>
      <c r="U8087" t="s">
        <v>9357</v>
      </c>
      <c r="V8087" s="3">
        <v>45871.571527777778</v>
      </c>
      <c r="W8087" t="s">
        <v>1518</v>
      </c>
      <c r="Y8087" s="4">
        <v>45876</v>
      </c>
      <c r="Z8087" s="2">
        <v>0.81263888888888891</v>
      </c>
    </row>
    <row r="8088" spans="1:26" x14ac:dyDescent="0.3">
      <c r="A8088">
        <v>135308</v>
      </c>
      <c r="B8088" t="s">
        <v>1002</v>
      </c>
      <c r="C8088" t="s">
        <v>27</v>
      </c>
      <c r="D8088" t="s">
        <v>73</v>
      </c>
      <c r="E8088" t="s">
        <v>70</v>
      </c>
      <c r="F8088">
        <v>7067981562</v>
      </c>
      <c r="G8088" t="s">
        <v>43</v>
      </c>
      <c r="H8088">
        <v>7002</v>
      </c>
      <c r="I8088" t="s">
        <v>9358</v>
      </c>
      <c r="J8088" t="s">
        <v>31</v>
      </c>
      <c r="K8088" t="s">
        <v>49</v>
      </c>
      <c r="O8088" t="s">
        <v>33</v>
      </c>
      <c r="S8088" s="3">
        <v>45876.375</v>
      </c>
      <c r="T8088" t="s">
        <v>54</v>
      </c>
      <c r="U8088" t="s">
        <v>9358</v>
      </c>
      <c r="V8088" s="3">
        <v>45871.571527777778</v>
      </c>
      <c r="W8088" t="s">
        <v>1292</v>
      </c>
      <c r="Y8088" s="4">
        <v>45876</v>
      </c>
      <c r="Z8088" s="2">
        <v>0.81263888888888891</v>
      </c>
    </row>
    <row r="8089" spans="1:26" x14ac:dyDescent="0.3">
      <c r="A8089">
        <v>134885</v>
      </c>
      <c r="B8089" t="s">
        <v>1002</v>
      </c>
      <c r="C8089" t="s">
        <v>27</v>
      </c>
      <c r="D8089" t="s">
        <v>73</v>
      </c>
      <c r="E8089" t="s">
        <v>70</v>
      </c>
      <c r="F8089">
        <v>6263176688</v>
      </c>
      <c r="G8089" t="s">
        <v>43</v>
      </c>
      <c r="H8089">
        <v>7002</v>
      </c>
      <c r="I8089" t="s">
        <v>9359</v>
      </c>
      <c r="J8089" t="s">
        <v>31</v>
      </c>
      <c r="K8089" t="s">
        <v>49</v>
      </c>
      <c r="O8089" t="s">
        <v>33</v>
      </c>
      <c r="S8089" s="3">
        <v>45876.375</v>
      </c>
      <c r="T8089" t="s">
        <v>54</v>
      </c>
      <c r="U8089" t="s">
        <v>9359</v>
      </c>
      <c r="V8089" s="3">
        <v>45871.571527777778</v>
      </c>
      <c r="W8089" t="s">
        <v>1518</v>
      </c>
      <c r="Y8089" s="4">
        <v>45876</v>
      </c>
      <c r="Z8089" s="2">
        <v>0.81263888888888891</v>
      </c>
    </row>
    <row r="8090" spans="1:26" x14ac:dyDescent="0.3">
      <c r="A8090">
        <v>21561</v>
      </c>
      <c r="B8090" t="s">
        <v>68</v>
      </c>
      <c r="C8090" t="s">
        <v>27</v>
      </c>
      <c r="D8090" t="s">
        <v>69</v>
      </c>
      <c r="E8090" t="s">
        <v>70</v>
      </c>
      <c r="F8090">
        <v>9778687592</v>
      </c>
      <c r="G8090" t="s">
        <v>43</v>
      </c>
      <c r="H8090">
        <v>7003</v>
      </c>
      <c r="I8090" t="s">
        <v>9365</v>
      </c>
      <c r="J8090" t="s">
        <v>31</v>
      </c>
      <c r="K8090" t="s">
        <v>49</v>
      </c>
      <c r="O8090" t="s">
        <v>33</v>
      </c>
      <c r="S8090" s="3">
        <v>45876.375</v>
      </c>
      <c r="T8090" t="s">
        <v>54</v>
      </c>
      <c r="U8090" t="s">
        <v>9365</v>
      </c>
      <c r="V8090" s="3">
        <v>45871.571527777778</v>
      </c>
      <c r="W8090" t="s">
        <v>1057</v>
      </c>
      <c r="Y8090" s="4">
        <v>45876</v>
      </c>
      <c r="Z8090" s="2">
        <v>0.81263888888888891</v>
      </c>
    </row>
    <row r="8091" spans="1:26" x14ac:dyDescent="0.3">
      <c r="A8091">
        <v>135346</v>
      </c>
      <c r="B8091" t="s">
        <v>68</v>
      </c>
      <c r="C8091" t="s">
        <v>27</v>
      </c>
      <c r="D8091" t="s">
        <v>69</v>
      </c>
      <c r="E8091" t="s">
        <v>70</v>
      </c>
      <c r="F8091">
        <v>6260270765</v>
      </c>
      <c r="G8091" t="s">
        <v>43</v>
      </c>
      <c r="H8091">
        <v>7003</v>
      </c>
      <c r="I8091" t="s">
        <v>9367</v>
      </c>
      <c r="J8091" t="s">
        <v>31</v>
      </c>
      <c r="K8091" t="s">
        <v>49</v>
      </c>
      <c r="O8091" t="s">
        <v>33</v>
      </c>
      <c r="S8091" s="3">
        <v>45876.375</v>
      </c>
      <c r="T8091" t="s">
        <v>54</v>
      </c>
      <c r="U8091" t="s">
        <v>9367</v>
      </c>
      <c r="V8091" s="3">
        <v>45871.571527777778</v>
      </c>
      <c r="W8091" t="s">
        <v>71</v>
      </c>
      <c r="Y8091" s="4">
        <v>45876</v>
      </c>
      <c r="Z8091" s="2">
        <v>0.81263888888888891</v>
      </c>
    </row>
    <row r="8092" spans="1:26" x14ac:dyDescent="0.3">
      <c r="A8092">
        <v>135346</v>
      </c>
      <c r="B8092" t="s">
        <v>68</v>
      </c>
      <c r="C8092" t="s">
        <v>27</v>
      </c>
      <c r="D8092" t="s">
        <v>69</v>
      </c>
      <c r="E8092" t="s">
        <v>70</v>
      </c>
      <c r="F8092">
        <v>6260270765</v>
      </c>
      <c r="G8092" t="s">
        <v>43</v>
      </c>
      <c r="H8092">
        <v>7003</v>
      </c>
      <c r="I8092" t="s">
        <v>9371</v>
      </c>
      <c r="J8092" t="s">
        <v>31</v>
      </c>
      <c r="K8092" t="s">
        <v>49</v>
      </c>
      <c r="O8092" t="s">
        <v>33</v>
      </c>
      <c r="S8092" s="3">
        <v>45876.375</v>
      </c>
      <c r="T8092" t="s">
        <v>54</v>
      </c>
      <c r="U8092" t="s">
        <v>9371</v>
      </c>
      <c r="V8092" s="3">
        <v>45871.571527777778</v>
      </c>
      <c r="W8092" t="s">
        <v>71</v>
      </c>
      <c r="Y8092" s="4">
        <v>45876</v>
      </c>
      <c r="Z8092" s="2">
        <v>0.81263888888888891</v>
      </c>
    </row>
    <row r="8093" spans="1:26" x14ac:dyDescent="0.3">
      <c r="A8093">
        <v>135346</v>
      </c>
      <c r="B8093" t="s">
        <v>68</v>
      </c>
      <c r="C8093" t="s">
        <v>27</v>
      </c>
      <c r="D8093" t="s">
        <v>69</v>
      </c>
      <c r="E8093" t="s">
        <v>70</v>
      </c>
      <c r="F8093">
        <v>6260270765</v>
      </c>
      <c r="G8093" t="s">
        <v>43</v>
      </c>
      <c r="H8093">
        <v>7003</v>
      </c>
      <c r="I8093" t="s">
        <v>9374</v>
      </c>
      <c r="J8093" t="s">
        <v>31</v>
      </c>
      <c r="K8093" t="s">
        <v>49</v>
      </c>
      <c r="O8093" t="s">
        <v>33</v>
      </c>
      <c r="S8093" s="3">
        <v>45876.375</v>
      </c>
      <c r="T8093" t="s">
        <v>54</v>
      </c>
      <c r="U8093" t="s">
        <v>9374</v>
      </c>
      <c r="V8093" s="3">
        <v>45871.571527777778</v>
      </c>
      <c r="W8093" t="s">
        <v>71</v>
      </c>
      <c r="Y8093" s="4">
        <v>45876</v>
      </c>
      <c r="Z8093" s="2">
        <v>0.81263888888888891</v>
      </c>
    </row>
    <row r="8094" spans="1:26" x14ac:dyDescent="0.3">
      <c r="A8094">
        <v>135346</v>
      </c>
      <c r="B8094" t="s">
        <v>68</v>
      </c>
      <c r="C8094" t="s">
        <v>27</v>
      </c>
      <c r="D8094" t="s">
        <v>69</v>
      </c>
      <c r="E8094" t="s">
        <v>70</v>
      </c>
      <c r="F8094">
        <v>6260270765</v>
      </c>
      <c r="G8094" t="s">
        <v>43</v>
      </c>
      <c r="H8094">
        <v>7003</v>
      </c>
      <c r="I8094" t="s">
        <v>9377</v>
      </c>
      <c r="J8094" t="s">
        <v>31</v>
      </c>
      <c r="K8094" t="s">
        <v>49</v>
      </c>
      <c r="O8094" t="s">
        <v>33</v>
      </c>
      <c r="S8094" s="3">
        <v>45876.375</v>
      </c>
      <c r="T8094" t="s">
        <v>54</v>
      </c>
      <c r="U8094" t="s">
        <v>9377</v>
      </c>
      <c r="V8094" s="3">
        <v>45871.571527777778</v>
      </c>
      <c r="W8094" t="s">
        <v>71</v>
      </c>
      <c r="Y8094" s="4">
        <v>45876</v>
      </c>
      <c r="Z8094" s="2">
        <v>0.81263888888888891</v>
      </c>
    </row>
    <row r="8095" spans="1:26" x14ac:dyDescent="0.3">
      <c r="A8095">
        <v>132342</v>
      </c>
      <c r="B8095" t="s">
        <v>804</v>
      </c>
      <c r="C8095" t="s">
        <v>27</v>
      </c>
      <c r="D8095" t="s">
        <v>319</v>
      </c>
      <c r="E8095" t="s">
        <v>60</v>
      </c>
      <c r="F8095">
        <v>7875944518</v>
      </c>
      <c r="G8095" t="s">
        <v>30</v>
      </c>
      <c r="H8095">
        <v>7030</v>
      </c>
      <c r="I8095" t="s">
        <v>9379</v>
      </c>
      <c r="J8095" t="s">
        <v>31</v>
      </c>
      <c r="K8095" t="s">
        <v>49</v>
      </c>
      <c r="O8095" t="s">
        <v>33</v>
      </c>
      <c r="S8095" s="3">
        <v>45876.375</v>
      </c>
      <c r="T8095" t="s">
        <v>54</v>
      </c>
      <c r="U8095" t="s">
        <v>9379</v>
      </c>
      <c r="V8095" s="3">
        <v>45871.571527777778</v>
      </c>
      <c r="W8095" t="s">
        <v>805</v>
      </c>
      <c r="Y8095" s="4">
        <v>45876</v>
      </c>
      <c r="Z8095" s="2">
        <v>0.81263888888888891</v>
      </c>
    </row>
    <row r="8096" spans="1:26" x14ac:dyDescent="0.3">
      <c r="A8096">
        <v>132342</v>
      </c>
      <c r="B8096" t="s">
        <v>804</v>
      </c>
      <c r="C8096" t="s">
        <v>27</v>
      </c>
      <c r="D8096" t="s">
        <v>319</v>
      </c>
      <c r="E8096" t="s">
        <v>60</v>
      </c>
      <c r="F8096">
        <v>7875944518</v>
      </c>
      <c r="G8096" t="s">
        <v>30</v>
      </c>
      <c r="H8096">
        <v>7030</v>
      </c>
      <c r="I8096" t="s">
        <v>9380</v>
      </c>
      <c r="J8096" t="s">
        <v>31</v>
      </c>
      <c r="K8096" t="s">
        <v>49</v>
      </c>
      <c r="O8096" t="s">
        <v>33</v>
      </c>
      <c r="S8096" s="3">
        <v>45876.375</v>
      </c>
      <c r="T8096" t="s">
        <v>54</v>
      </c>
      <c r="U8096" t="s">
        <v>9380</v>
      </c>
      <c r="V8096" s="3">
        <v>45871.571527777778</v>
      </c>
      <c r="W8096" t="s">
        <v>805</v>
      </c>
      <c r="Y8096" s="4">
        <v>45876</v>
      </c>
      <c r="Z8096" s="2">
        <v>0.81263888888888891</v>
      </c>
    </row>
    <row r="8097" spans="1:26" x14ac:dyDescent="0.3">
      <c r="A8097">
        <v>132342</v>
      </c>
      <c r="B8097" t="s">
        <v>804</v>
      </c>
      <c r="C8097" t="s">
        <v>27</v>
      </c>
      <c r="D8097" t="s">
        <v>319</v>
      </c>
      <c r="E8097" t="s">
        <v>60</v>
      </c>
      <c r="F8097">
        <v>7875944518</v>
      </c>
      <c r="G8097" t="s">
        <v>30</v>
      </c>
      <c r="H8097">
        <v>7030</v>
      </c>
      <c r="I8097" t="s">
        <v>9381</v>
      </c>
      <c r="J8097" t="s">
        <v>31</v>
      </c>
      <c r="K8097" t="s">
        <v>49</v>
      </c>
      <c r="O8097" t="s">
        <v>33</v>
      </c>
      <c r="S8097" s="3">
        <v>45876.375</v>
      </c>
      <c r="T8097" t="s">
        <v>54</v>
      </c>
      <c r="U8097" t="s">
        <v>9381</v>
      </c>
      <c r="V8097" s="3">
        <v>45871.571527777778</v>
      </c>
      <c r="W8097" t="s">
        <v>805</v>
      </c>
      <c r="Y8097" s="4">
        <v>45876</v>
      </c>
      <c r="Z8097" s="2">
        <v>0.81263888888888891</v>
      </c>
    </row>
    <row r="8098" spans="1:26" x14ac:dyDescent="0.3">
      <c r="A8098">
        <v>135850</v>
      </c>
      <c r="B8098" t="s">
        <v>804</v>
      </c>
      <c r="C8098" t="s">
        <v>27</v>
      </c>
      <c r="D8098" t="s">
        <v>319</v>
      </c>
      <c r="E8098" t="s">
        <v>60</v>
      </c>
      <c r="F8098">
        <v>9225743400</v>
      </c>
      <c r="G8098" t="s">
        <v>30</v>
      </c>
      <c r="H8098">
        <v>7030</v>
      </c>
      <c r="I8098" t="s">
        <v>9382</v>
      </c>
      <c r="J8098" t="s">
        <v>31</v>
      </c>
      <c r="K8098" t="s">
        <v>49</v>
      </c>
      <c r="O8098" t="s">
        <v>33</v>
      </c>
      <c r="S8098" s="3">
        <v>45876.375</v>
      </c>
      <c r="T8098" t="s">
        <v>54</v>
      </c>
      <c r="U8098" t="s">
        <v>9382</v>
      </c>
      <c r="V8098" s="3">
        <v>45871.571527777778</v>
      </c>
      <c r="W8098" t="s">
        <v>2150</v>
      </c>
      <c r="Y8098" s="4">
        <v>45876</v>
      </c>
      <c r="Z8098" s="2">
        <v>0.81263888888888891</v>
      </c>
    </row>
    <row r="8099" spans="1:26" x14ac:dyDescent="0.3">
      <c r="A8099">
        <v>132342</v>
      </c>
      <c r="B8099" t="s">
        <v>804</v>
      </c>
      <c r="C8099" t="s">
        <v>27</v>
      </c>
      <c r="D8099" t="s">
        <v>319</v>
      </c>
      <c r="E8099" t="s">
        <v>60</v>
      </c>
      <c r="F8099">
        <v>7875944518</v>
      </c>
      <c r="G8099" t="s">
        <v>30</v>
      </c>
      <c r="H8099">
        <v>7030</v>
      </c>
      <c r="I8099" t="s">
        <v>9383</v>
      </c>
      <c r="J8099" t="s">
        <v>31</v>
      </c>
      <c r="K8099" t="s">
        <v>49</v>
      </c>
      <c r="O8099" t="s">
        <v>33</v>
      </c>
      <c r="S8099" s="3">
        <v>45876.375</v>
      </c>
      <c r="T8099" t="s">
        <v>54</v>
      </c>
      <c r="U8099" t="s">
        <v>9383</v>
      </c>
      <c r="V8099" s="3">
        <v>45871.571527777778</v>
      </c>
      <c r="W8099" t="s">
        <v>805</v>
      </c>
      <c r="Y8099" s="4">
        <v>45876</v>
      </c>
      <c r="Z8099" s="2">
        <v>0.81263888888888891</v>
      </c>
    </row>
    <row r="8100" spans="1:26" x14ac:dyDescent="0.3">
      <c r="A8100">
        <v>135849</v>
      </c>
      <c r="B8100" t="s">
        <v>804</v>
      </c>
      <c r="C8100" t="s">
        <v>27</v>
      </c>
      <c r="D8100" t="s">
        <v>319</v>
      </c>
      <c r="E8100" t="s">
        <v>60</v>
      </c>
      <c r="F8100">
        <v>9890351818</v>
      </c>
      <c r="G8100" t="s">
        <v>30</v>
      </c>
      <c r="H8100">
        <v>7030</v>
      </c>
      <c r="I8100" t="s">
        <v>9384</v>
      </c>
      <c r="J8100" t="s">
        <v>31</v>
      </c>
      <c r="K8100" t="s">
        <v>49</v>
      </c>
      <c r="O8100" t="s">
        <v>33</v>
      </c>
      <c r="S8100" s="3">
        <v>45876.375</v>
      </c>
      <c r="T8100" t="s">
        <v>54</v>
      </c>
      <c r="U8100" t="s">
        <v>9384</v>
      </c>
      <c r="V8100" s="3">
        <v>45871.571527777778</v>
      </c>
      <c r="W8100" t="s">
        <v>2044</v>
      </c>
      <c r="Y8100" s="4">
        <v>45876</v>
      </c>
      <c r="Z8100" s="2">
        <v>0.81263888888888891</v>
      </c>
    </row>
    <row r="8101" spans="1:26" x14ac:dyDescent="0.3">
      <c r="A8101">
        <v>135849</v>
      </c>
      <c r="B8101" t="s">
        <v>804</v>
      </c>
      <c r="C8101" t="s">
        <v>27</v>
      </c>
      <c r="D8101" t="s">
        <v>319</v>
      </c>
      <c r="E8101" t="s">
        <v>60</v>
      </c>
      <c r="F8101">
        <v>9890351818</v>
      </c>
      <c r="G8101" t="s">
        <v>30</v>
      </c>
      <c r="H8101">
        <v>7030</v>
      </c>
      <c r="I8101" t="s">
        <v>9385</v>
      </c>
      <c r="J8101" t="s">
        <v>31</v>
      </c>
      <c r="K8101" t="s">
        <v>49</v>
      </c>
      <c r="O8101" t="s">
        <v>33</v>
      </c>
      <c r="S8101" s="3">
        <v>45876.375</v>
      </c>
      <c r="T8101" t="s">
        <v>54</v>
      </c>
      <c r="U8101" t="s">
        <v>9385</v>
      </c>
      <c r="V8101" s="3">
        <v>45871.571527777778</v>
      </c>
      <c r="W8101" t="s">
        <v>2044</v>
      </c>
      <c r="Y8101" s="4">
        <v>45876</v>
      </c>
      <c r="Z8101" s="2">
        <v>0.81263888888888891</v>
      </c>
    </row>
    <row r="8102" spans="1:26" x14ac:dyDescent="0.3">
      <c r="A8102">
        <v>135849</v>
      </c>
      <c r="B8102" t="s">
        <v>804</v>
      </c>
      <c r="C8102" t="s">
        <v>27</v>
      </c>
      <c r="D8102" t="s">
        <v>319</v>
      </c>
      <c r="E8102" t="s">
        <v>60</v>
      </c>
      <c r="F8102">
        <v>9890351818</v>
      </c>
      <c r="G8102" t="s">
        <v>30</v>
      </c>
      <c r="H8102">
        <v>7030</v>
      </c>
      <c r="I8102" t="s">
        <v>9386</v>
      </c>
      <c r="J8102" t="s">
        <v>31</v>
      </c>
      <c r="K8102" t="s">
        <v>49</v>
      </c>
      <c r="O8102" t="s">
        <v>33</v>
      </c>
      <c r="S8102" s="3">
        <v>45876.375</v>
      </c>
      <c r="T8102" t="s">
        <v>54</v>
      </c>
      <c r="U8102" t="s">
        <v>9386</v>
      </c>
      <c r="V8102" s="3">
        <v>45871.571527777778</v>
      </c>
      <c r="W8102" t="s">
        <v>2044</v>
      </c>
      <c r="Y8102" s="4">
        <v>45876</v>
      </c>
      <c r="Z8102" s="2">
        <v>0.81263888888888891</v>
      </c>
    </row>
    <row r="8103" spans="1:26" x14ac:dyDescent="0.3">
      <c r="A8103">
        <v>135850</v>
      </c>
      <c r="B8103" t="s">
        <v>804</v>
      </c>
      <c r="C8103" t="s">
        <v>27</v>
      </c>
      <c r="D8103" t="s">
        <v>319</v>
      </c>
      <c r="E8103" t="s">
        <v>60</v>
      </c>
      <c r="F8103">
        <v>9225743400</v>
      </c>
      <c r="G8103" t="s">
        <v>30</v>
      </c>
      <c r="H8103">
        <v>7030</v>
      </c>
      <c r="I8103" t="s">
        <v>9387</v>
      </c>
      <c r="J8103" t="s">
        <v>31</v>
      </c>
      <c r="K8103" t="s">
        <v>49</v>
      </c>
      <c r="O8103" t="s">
        <v>33</v>
      </c>
      <c r="S8103" s="3">
        <v>45876.375</v>
      </c>
      <c r="T8103" t="s">
        <v>54</v>
      </c>
      <c r="U8103" t="s">
        <v>9387</v>
      </c>
      <c r="V8103" s="3">
        <v>45871.571527777778</v>
      </c>
      <c r="W8103" t="s">
        <v>2150</v>
      </c>
      <c r="Y8103" s="4">
        <v>45876</v>
      </c>
      <c r="Z8103" s="2">
        <v>0.81263888888888891</v>
      </c>
    </row>
    <row r="8104" spans="1:26" x14ac:dyDescent="0.3">
      <c r="A8104">
        <v>132342</v>
      </c>
      <c r="B8104" t="s">
        <v>804</v>
      </c>
      <c r="C8104" t="s">
        <v>27</v>
      </c>
      <c r="D8104" t="s">
        <v>319</v>
      </c>
      <c r="E8104" t="s">
        <v>60</v>
      </c>
      <c r="F8104">
        <v>7875944518</v>
      </c>
      <c r="G8104" t="s">
        <v>30</v>
      </c>
      <c r="H8104">
        <v>7030</v>
      </c>
      <c r="I8104" t="s">
        <v>9388</v>
      </c>
      <c r="J8104" t="s">
        <v>31</v>
      </c>
      <c r="K8104" t="s">
        <v>49</v>
      </c>
      <c r="O8104" t="s">
        <v>33</v>
      </c>
      <c r="S8104" s="3">
        <v>45876.375</v>
      </c>
      <c r="T8104" t="s">
        <v>54</v>
      </c>
      <c r="U8104" t="s">
        <v>9388</v>
      </c>
      <c r="V8104" s="3">
        <v>45871.571527777778</v>
      </c>
      <c r="W8104" t="s">
        <v>805</v>
      </c>
      <c r="Y8104" s="4">
        <v>45876</v>
      </c>
      <c r="Z8104" s="2">
        <v>0.81263888888888891</v>
      </c>
    </row>
    <row r="8105" spans="1:26" x14ac:dyDescent="0.3">
      <c r="A8105">
        <v>135850</v>
      </c>
      <c r="B8105" t="s">
        <v>804</v>
      </c>
      <c r="C8105" t="s">
        <v>27</v>
      </c>
      <c r="D8105" t="s">
        <v>319</v>
      </c>
      <c r="E8105" t="s">
        <v>60</v>
      </c>
      <c r="F8105">
        <v>9225743400</v>
      </c>
      <c r="G8105" t="s">
        <v>30</v>
      </c>
      <c r="H8105">
        <v>7030</v>
      </c>
      <c r="I8105" t="s">
        <v>9389</v>
      </c>
      <c r="J8105" t="s">
        <v>31</v>
      </c>
      <c r="K8105" t="s">
        <v>49</v>
      </c>
      <c r="O8105" t="s">
        <v>33</v>
      </c>
      <c r="S8105" s="3">
        <v>45876.375</v>
      </c>
      <c r="T8105" t="s">
        <v>54</v>
      </c>
      <c r="U8105" t="s">
        <v>9389</v>
      </c>
      <c r="V8105" s="3">
        <v>45871.571527777778</v>
      </c>
      <c r="W8105" t="s">
        <v>2150</v>
      </c>
      <c r="Y8105" s="4">
        <v>45876</v>
      </c>
      <c r="Z8105" s="2">
        <v>0.81263888888888891</v>
      </c>
    </row>
    <row r="8106" spans="1:26" x14ac:dyDescent="0.3">
      <c r="A8106">
        <v>135850</v>
      </c>
      <c r="B8106" t="s">
        <v>804</v>
      </c>
      <c r="C8106" t="s">
        <v>27</v>
      </c>
      <c r="D8106" t="s">
        <v>319</v>
      </c>
      <c r="E8106" t="s">
        <v>60</v>
      </c>
      <c r="F8106">
        <v>9225743400</v>
      </c>
      <c r="G8106" t="s">
        <v>30</v>
      </c>
      <c r="H8106">
        <v>7030</v>
      </c>
      <c r="I8106" t="s">
        <v>9390</v>
      </c>
      <c r="J8106" t="s">
        <v>31</v>
      </c>
      <c r="K8106" t="s">
        <v>49</v>
      </c>
      <c r="O8106" t="s">
        <v>33</v>
      </c>
      <c r="S8106" s="3">
        <v>45876.375</v>
      </c>
      <c r="T8106" t="s">
        <v>54</v>
      </c>
      <c r="U8106" t="s">
        <v>9390</v>
      </c>
      <c r="V8106" s="3">
        <v>45871.571527777778</v>
      </c>
      <c r="W8106" t="s">
        <v>2150</v>
      </c>
      <c r="Y8106" s="4">
        <v>45876</v>
      </c>
      <c r="Z8106" s="2">
        <v>0.81263888888888891</v>
      </c>
    </row>
    <row r="8107" spans="1:26" x14ac:dyDescent="0.3">
      <c r="A8107">
        <v>135849</v>
      </c>
      <c r="B8107" t="s">
        <v>804</v>
      </c>
      <c r="C8107" t="s">
        <v>27</v>
      </c>
      <c r="D8107" t="s">
        <v>319</v>
      </c>
      <c r="E8107" t="s">
        <v>60</v>
      </c>
      <c r="F8107">
        <v>9890351818</v>
      </c>
      <c r="G8107" t="s">
        <v>30</v>
      </c>
      <c r="H8107">
        <v>7030</v>
      </c>
      <c r="I8107" t="s">
        <v>9391</v>
      </c>
      <c r="J8107" t="s">
        <v>31</v>
      </c>
      <c r="K8107" t="s">
        <v>49</v>
      </c>
      <c r="O8107" t="s">
        <v>33</v>
      </c>
      <c r="S8107" s="3">
        <v>45876.375</v>
      </c>
      <c r="T8107" t="s">
        <v>54</v>
      </c>
      <c r="U8107" t="s">
        <v>9391</v>
      </c>
      <c r="V8107" s="3">
        <v>45871.571527777778</v>
      </c>
      <c r="W8107" t="s">
        <v>2044</v>
      </c>
      <c r="Y8107" s="4">
        <v>45876</v>
      </c>
      <c r="Z8107" s="2">
        <v>0.81263888888888891</v>
      </c>
    </row>
    <row r="8108" spans="1:26" x14ac:dyDescent="0.3">
      <c r="A8108">
        <v>131605</v>
      </c>
      <c r="B8108" t="s">
        <v>825</v>
      </c>
      <c r="C8108" t="s">
        <v>27</v>
      </c>
      <c r="D8108" t="s">
        <v>319</v>
      </c>
      <c r="E8108" t="s">
        <v>60</v>
      </c>
      <c r="F8108">
        <v>8446429443</v>
      </c>
      <c r="G8108" t="s">
        <v>30</v>
      </c>
      <c r="H8108">
        <v>7031</v>
      </c>
      <c r="I8108" t="s">
        <v>9392</v>
      </c>
      <c r="J8108" t="s">
        <v>31</v>
      </c>
      <c r="K8108" t="s">
        <v>49</v>
      </c>
      <c r="O8108" t="s">
        <v>33</v>
      </c>
      <c r="S8108" s="3">
        <v>45876.375</v>
      </c>
      <c r="T8108" t="s">
        <v>54</v>
      </c>
      <c r="U8108" t="s">
        <v>9392</v>
      </c>
      <c r="V8108" s="3">
        <v>45871.571527777778</v>
      </c>
      <c r="W8108" t="s">
        <v>2172</v>
      </c>
      <c r="Y8108" s="4">
        <v>45876</v>
      </c>
      <c r="Z8108" s="2">
        <v>0.81263888888888891</v>
      </c>
    </row>
    <row r="8109" spans="1:26" x14ac:dyDescent="0.3">
      <c r="A8109">
        <v>135097</v>
      </c>
      <c r="B8109" t="s">
        <v>825</v>
      </c>
      <c r="C8109" t="s">
        <v>27</v>
      </c>
      <c r="D8109" t="s">
        <v>319</v>
      </c>
      <c r="E8109" t="s">
        <v>60</v>
      </c>
      <c r="F8109">
        <v>8210581934</v>
      </c>
      <c r="G8109" t="s">
        <v>30</v>
      </c>
      <c r="H8109">
        <v>7031</v>
      </c>
      <c r="I8109" t="s">
        <v>9393</v>
      </c>
      <c r="J8109" t="s">
        <v>31</v>
      </c>
      <c r="K8109" t="s">
        <v>49</v>
      </c>
      <c r="O8109" t="s">
        <v>33</v>
      </c>
      <c r="S8109" s="3">
        <v>45876.375</v>
      </c>
      <c r="T8109" t="s">
        <v>54</v>
      </c>
      <c r="U8109" t="s">
        <v>9393</v>
      </c>
      <c r="V8109" s="3">
        <v>45871.571527777778</v>
      </c>
      <c r="W8109" t="s">
        <v>9394</v>
      </c>
      <c r="Y8109" s="4">
        <v>45876</v>
      </c>
      <c r="Z8109" s="2">
        <v>0.81263888888888891</v>
      </c>
    </row>
    <row r="8110" spans="1:26" x14ac:dyDescent="0.3">
      <c r="A8110">
        <v>135097</v>
      </c>
      <c r="B8110" t="s">
        <v>825</v>
      </c>
      <c r="C8110" t="s">
        <v>27</v>
      </c>
      <c r="D8110" t="s">
        <v>319</v>
      </c>
      <c r="E8110" t="s">
        <v>60</v>
      </c>
      <c r="F8110">
        <v>8210581934</v>
      </c>
      <c r="G8110" t="s">
        <v>30</v>
      </c>
      <c r="H8110">
        <v>7031</v>
      </c>
      <c r="I8110" t="s">
        <v>9395</v>
      </c>
      <c r="J8110" t="s">
        <v>31</v>
      </c>
      <c r="K8110" t="s">
        <v>49</v>
      </c>
      <c r="O8110" t="s">
        <v>33</v>
      </c>
      <c r="S8110" s="3">
        <v>45876.375</v>
      </c>
      <c r="T8110" t="s">
        <v>54</v>
      </c>
      <c r="U8110" t="s">
        <v>9395</v>
      </c>
      <c r="V8110" s="3">
        <v>45871.571527777778</v>
      </c>
      <c r="W8110" t="s">
        <v>9394</v>
      </c>
      <c r="Y8110" s="4">
        <v>45876</v>
      </c>
      <c r="Z8110" s="2">
        <v>0.81263888888888891</v>
      </c>
    </row>
    <row r="8111" spans="1:26" x14ac:dyDescent="0.3">
      <c r="A8111">
        <v>133959</v>
      </c>
      <c r="B8111" t="s">
        <v>169</v>
      </c>
      <c r="C8111" t="s">
        <v>27</v>
      </c>
      <c r="D8111" t="s">
        <v>78</v>
      </c>
      <c r="E8111" t="s">
        <v>42</v>
      </c>
      <c r="F8111">
        <v>8982279787</v>
      </c>
      <c r="G8111" t="s">
        <v>43</v>
      </c>
      <c r="H8111">
        <v>7040</v>
      </c>
      <c r="I8111" t="s">
        <v>9396</v>
      </c>
      <c r="J8111" t="s">
        <v>31</v>
      </c>
      <c r="K8111" t="s">
        <v>49</v>
      </c>
      <c r="O8111" t="s">
        <v>33</v>
      </c>
      <c r="S8111" s="3">
        <v>45876.375</v>
      </c>
      <c r="T8111" t="s">
        <v>54</v>
      </c>
      <c r="U8111" t="s">
        <v>9396</v>
      </c>
      <c r="V8111" s="3">
        <v>45871.571527777778</v>
      </c>
      <c r="W8111" t="s">
        <v>1520</v>
      </c>
      <c r="Y8111" s="4">
        <v>45876</v>
      </c>
      <c r="Z8111" s="2">
        <v>0.81263888888888891</v>
      </c>
    </row>
    <row r="8112" spans="1:26" x14ac:dyDescent="0.3">
      <c r="A8112">
        <v>133959</v>
      </c>
      <c r="B8112" t="s">
        <v>169</v>
      </c>
      <c r="C8112" t="s">
        <v>27</v>
      </c>
      <c r="D8112" t="s">
        <v>78</v>
      </c>
      <c r="E8112" t="s">
        <v>42</v>
      </c>
      <c r="F8112">
        <v>8982279787</v>
      </c>
      <c r="G8112" t="s">
        <v>43</v>
      </c>
      <c r="H8112">
        <v>7040</v>
      </c>
      <c r="I8112" t="s">
        <v>9397</v>
      </c>
      <c r="J8112" t="s">
        <v>31</v>
      </c>
      <c r="K8112" t="s">
        <v>49</v>
      </c>
      <c r="O8112" t="s">
        <v>33</v>
      </c>
      <c r="S8112" s="3">
        <v>45876.375</v>
      </c>
      <c r="T8112" t="s">
        <v>54</v>
      </c>
      <c r="U8112" t="s">
        <v>9397</v>
      </c>
      <c r="V8112" s="3">
        <v>45871.571527777778</v>
      </c>
      <c r="W8112" t="s">
        <v>1520</v>
      </c>
      <c r="Y8112" s="4">
        <v>45876</v>
      </c>
      <c r="Z8112" s="2">
        <v>0.81263888888888891</v>
      </c>
    </row>
    <row r="8113" spans="1:26" x14ac:dyDescent="0.3">
      <c r="A8113">
        <v>19111</v>
      </c>
      <c r="B8113" t="s">
        <v>169</v>
      </c>
      <c r="C8113" t="s">
        <v>27</v>
      </c>
      <c r="D8113" t="s">
        <v>78</v>
      </c>
      <c r="E8113" t="s">
        <v>42</v>
      </c>
      <c r="F8113">
        <v>9131726498</v>
      </c>
      <c r="G8113" t="s">
        <v>43</v>
      </c>
      <c r="H8113">
        <v>7040</v>
      </c>
      <c r="I8113" t="s">
        <v>9398</v>
      </c>
      <c r="J8113" t="s">
        <v>31</v>
      </c>
      <c r="K8113" t="s">
        <v>49</v>
      </c>
      <c r="O8113" t="s">
        <v>33</v>
      </c>
      <c r="S8113" s="3">
        <v>45876.375</v>
      </c>
      <c r="T8113" t="s">
        <v>54</v>
      </c>
      <c r="U8113" t="s">
        <v>9398</v>
      </c>
      <c r="V8113" s="3">
        <v>45871.571527777778</v>
      </c>
      <c r="W8113" t="s">
        <v>170</v>
      </c>
      <c r="Y8113" s="4">
        <v>45876</v>
      </c>
      <c r="Z8113" s="2">
        <v>0.81263888888888891</v>
      </c>
    </row>
    <row r="8114" spans="1:26" x14ac:dyDescent="0.3">
      <c r="A8114">
        <v>19111</v>
      </c>
      <c r="B8114" t="s">
        <v>169</v>
      </c>
      <c r="C8114" t="s">
        <v>27</v>
      </c>
      <c r="D8114" t="s">
        <v>78</v>
      </c>
      <c r="E8114" t="s">
        <v>42</v>
      </c>
      <c r="F8114">
        <v>9131726498</v>
      </c>
      <c r="G8114" t="s">
        <v>43</v>
      </c>
      <c r="H8114">
        <v>7040</v>
      </c>
      <c r="I8114" t="s">
        <v>9399</v>
      </c>
      <c r="J8114" t="s">
        <v>31</v>
      </c>
      <c r="K8114" t="s">
        <v>49</v>
      </c>
      <c r="O8114" t="s">
        <v>33</v>
      </c>
      <c r="S8114" s="3">
        <v>45876.375</v>
      </c>
      <c r="T8114" t="s">
        <v>54</v>
      </c>
      <c r="U8114" t="s">
        <v>9399</v>
      </c>
      <c r="V8114" s="3">
        <v>45871.571527777778</v>
      </c>
      <c r="W8114" t="s">
        <v>170</v>
      </c>
      <c r="Y8114" s="4">
        <v>45876</v>
      </c>
      <c r="Z8114" s="2">
        <v>0.81263888888888891</v>
      </c>
    </row>
    <row r="8115" spans="1:26" x14ac:dyDescent="0.3">
      <c r="A8115">
        <v>133959</v>
      </c>
      <c r="B8115" t="s">
        <v>169</v>
      </c>
      <c r="C8115" t="s">
        <v>27</v>
      </c>
      <c r="D8115" t="s">
        <v>78</v>
      </c>
      <c r="E8115" t="s">
        <v>42</v>
      </c>
      <c r="F8115">
        <v>8982279787</v>
      </c>
      <c r="G8115" t="s">
        <v>43</v>
      </c>
      <c r="H8115">
        <v>7040</v>
      </c>
      <c r="I8115" t="s">
        <v>9400</v>
      </c>
      <c r="J8115" t="s">
        <v>31</v>
      </c>
      <c r="K8115" t="s">
        <v>49</v>
      </c>
      <c r="O8115" t="s">
        <v>33</v>
      </c>
      <c r="S8115" s="3">
        <v>45876.375</v>
      </c>
      <c r="T8115" t="s">
        <v>54</v>
      </c>
      <c r="U8115" t="s">
        <v>9400</v>
      </c>
      <c r="V8115" s="3">
        <v>45871.571527777778</v>
      </c>
      <c r="W8115" t="s">
        <v>1520</v>
      </c>
      <c r="Y8115" s="4">
        <v>45876</v>
      </c>
      <c r="Z8115" s="2">
        <v>0.81263888888888891</v>
      </c>
    </row>
    <row r="8116" spans="1:26" x14ac:dyDescent="0.3">
      <c r="A8116">
        <v>19111</v>
      </c>
      <c r="B8116" t="s">
        <v>169</v>
      </c>
      <c r="C8116" t="s">
        <v>27</v>
      </c>
      <c r="D8116" t="s">
        <v>78</v>
      </c>
      <c r="E8116" t="s">
        <v>42</v>
      </c>
      <c r="F8116">
        <v>9131726498</v>
      </c>
      <c r="G8116" t="s">
        <v>43</v>
      </c>
      <c r="H8116">
        <v>7040</v>
      </c>
      <c r="I8116" t="s">
        <v>9401</v>
      </c>
      <c r="J8116" t="s">
        <v>31</v>
      </c>
      <c r="K8116" t="s">
        <v>49</v>
      </c>
      <c r="O8116" t="s">
        <v>33</v>
      </c>
      <c r="S8116" s="3">
        <v>45876.375</v>
      </c>
      <c r="T8116" t="s">
        <v>54</v>
      </c>
      <c r="U8116" t="s">
        <v>9401</v>
      </c>
      <c r="V8116" s="3">
        <v>45871.571527777778</v>
      </c>
      <c r="W8116" t="s">
        <v>170</v>
      </c>
      <c r="Y8116" s="4">
        <v>45876</v>
      </c>
      <c r="Z8116" s="2">
        <v>0.81263888888888891</v>
      </c>
    </row>
    <row r="8117" spans="1:26" x14ac:dyDescent="0.3">
      <c r="A8117">
        <v>19111</v>
      </c>
      <c r="B8117" t="s">
        <v>169</v>
      </c>
      <c r="C8117" t="s">
        <v>27</v>
      </c>
      <c r="D8117" t="s">
        <v>78</v>
      </c>
      <c r="E8117" t="s">
        <v>42</v>
      </c>
      <c r="F8117">
        <v>9131726498</v>
      </c>
      <c r="G8117" t="s">
        <v>43</v>
      </c>
      <c r="H8117">
        <v>7040</v>
      </c>
      <c r="I8117" t="s">
        <v>9402</v>
      </c>
      <c r="J8117" t="s">
        <v>31</v>
      </c>
      <c r="K8117" t="s">
        <v>49</v>
      </c>
      <c r="O8117" t="s">
        <v>33</v>
      </c>
      <c r="S8117" s="3">
        <v>45876.375</v>
      </c>
      <c r="T8117" t="s">
        <v>54</v>
      </c>
      <c r="U8117" t="s">
        <v>9402</v>
      </c>
      <c r="V8117" s="3">
        <v>45871.571527777778</v>
      </c>
      <c r="W8117" t="s">
        <v>170</v>
      </c>
      <c r="Y8117" s="4">
        <v>45876</v>
      </c>
      <c r="Z8117" s="2">
        <v>0.81263888888888891</v>
      </c>
    </row>
    <row r="8118" spans="1:26" x14ac:dyDescent="0.3">
      <c r="A8118">
        <v>19111</v>
      </c>
      <c r="B8118" t="s">
        <v>169</v>
      </c>
      <c r="C8118" t="s">
        <v>27</v>
      </c>
      <c r="D8118" t="s">
        <v>78</v>
      </c>
      <c r="E8118" t="s">
        <v>42</v>
      </c>
      <c r="F8118">
        <v>9131726498</v>
      </c>
      <c r="G8118" t="s">
        <v>43</v>
      </c>
      <c r="H8118">
        <v>7040</v>
      </c>
      <c r="I8118" t="s">
        <v>9403</v>
      </c>
      <c r="J8118" t="s">
        <v>31</v>
      </c>
      <c r="K8118" t="s">
        <v>49</v>
      </c>
      <c r="O8118" t="s">
        <v>33</v>
      </c>
      <c r="S8118" s="3">
        <v>45876.375</v>
      </c>
      <c r="T8118" t="s">
        <v>54</v>
      </c>
      <c r="U8118" t="s">
        <v>9403</v>
      </c>
      <c r="V8118" s="3">
        <v>45871.571527777778</v>
      </c>
      <c r="W8118" t="s">
        <v>170</v>
      </c>
      <c r="Y8118" s="4">
        <v>45876</v>
      </c>
      <c r="Z8118" s="2">
        <v>0.81263888888888891</v>
      </c>
    </row>
    <row r="8119" spans="1:26" x14ac:dyDescent="0.3">
      <c r="A8119">
        <v>133959</v>
      </c>
      <c r="B8119" t="s">
        <v>169</v>
      </c>
      <c r="C8119" t="s">
        <v>27</v>
      </c>
      <c r="D8119" t="s">
        <v>78</v>
      </c>
      <c r="E8119" t="s">
        <v>42</v>
      </c>
      <c r="F8119">
        <v>8982279787</v>
      </c>
      <c r="G8119" t="s">
        <v>43</v>
      </c>
      <c r="H8119">
        <v>7040</v>
      </c>
      <c r="I8119" t="s">
        <v>9404</v>
      </c>
      <c r="J8119" t="s">
        <v>31</v>
      </c>
      <c r="K8119" t="s">
        <v>49</v>
      </c>
      <c r="O8119" t="s">
        <v>33</v>
      </c>
      <c r="S8119" s="3">
        <v>45876.375</v>
      </c>
      <c r="T8119" t="s">
        <v>54</v>
      </c>
      <c r="U8119" t="s">
        <v>9404</v>
      </c>
      <c r="V8119" s="3">
        <v>45871.571527777778</v>
      </c>
      <c r="W8119" t="s">
        <v>1520</v>
      </c>
      <c r="Y8119" s="4">
        <v>45876</v>
      </c>
      <c r="Z8119" s="2">
        <v>0.81263888888888891</v>
      </c>
    </row>
    <row r="8120" spans="1:26" x14ac:dyDescent="0.3">
      <c r="A8120">
        <v>19111</v>
      </c>
      <c r="B8120" t="s">
        <v>169</v>
      </c>
      <c r="C8120" t="s">
        <v>27</v>
      </c>
      <c r="D8120" t="s">
        <v>78</v>
      </c>
      <c r="E8120" t="s">
        <v>42</v>
      </c>
      <c r="F8120">
        <v>9131726498</v>
      </c>
      <c r="G8120" t="s">
        <v>43</v>
      </c>
      <c r="H8120">
        <v>7040</v>
      </c>
      <c r="I8120" t="s">
        <v>9405</v>
      </c>
      <c r="J8120" t="s">
        <v>31</v>
      </c>
      <c r="K8120" t="s">
        <v>49</v>
      </c>
      <c r="O8120" t="s">
        <v>33</v>
      </c>
      <c r="S8120" s="3">
        <v>45876.375</v>
      </c>
      <c r="T8120" t="s">
        <v>54</v>
      </c>
      <c r="U8120" t="s">
        <v>9405</v>
      </c>
      <c r="V8120" s="3">
        <v>45871.571527777778</v>
      </c>
      <c r="W8120" t="s">
        <v>170</v>
      </c>
      <c r="Y8120" s="4">
        <v>45876</v>
      </c>
      <c r="Z8120" s="2">
        <v>0.81263888888888891</v>
      </c>
    </row>
    <row r="8121" spans="1:26" x14ac:dyDescent="0.3">
      <c r="A8121">
        <v>19111</v>
      </c>
      <c r="B8121" t="s">
        <v>169</v>
      </c>
      <c r="C8121" t="s">
        <v>27</v>
      </c>
      <c r="D8121" t="s">
        <v>78</v>
      </c>
      <c r="E8121" t="s">
        <v>42</v>
      </c>
      <c r="F8121">
        <v>9131726498</v>
      </c>
      <c r="G8121" t="s">
        <v>43</v>
      </c>
      <c r="H8121">
        <v>7040</v>
      </c>
      <c r="I8121" t="s">
        <v>9407</v>
      </c>
      <c r="J8121" t="s">
        <v>31</v>
      </c>
      <c r="K8121" t="s">
        <v>49</v>
      </c>
      <c r="O8121" t="s">
        <v>33</v>
      </c>
      <c r="S8121" s="3">
        <v>45876.375</v>
      </c>
      <c r="T8121" t="s">
        <v>54</v>
      </c>
      <c r="U8121" t="s">
        <v>9407</v>
      </c>
      <c r="V8121" s="3">
        <v>45871.571527777778</v>
      </c>
      <c r="W8121" t="s">
        <v>170</v>
      </c>
      <c r="Y8121" s="4">
        <v>45876</v>
      </c>
      <c r="Z8121" s="2">
        <v>0.81263888888888891</v>
      </c>
    </row>
    <row r="8122" spans="1:26" x14ac:dyDescent="0.3">
      <c r="A8122">
        <v>19111</v>
      </c>
      <c r="B8122" t="s">
        <v>169</v>
      </c>
      <c r="C8122" t="s">
        <v>27</v>
      </c>
      <c r="D8122" t="s">
        <v>78</v>
      </c>
      <c r="E8122" t="s">
        <v>42</v>
      </c>
      <c r="F8122">
        <v>9131726498</v>
      </c>
      <c r="G8122" t="s">
        <v>43</v>
      </c>
      <c r="H8122">
        <v>7040</v>
      </c>
      <c r="I8122" t="s">
        <v>9408</v>
      </c>
      <c r="J8122" t="s">
        <v>31</v>
      </c>
      <c r="K8122" t="s">
        <v>49</v>
      </c>
      <c r="O8122" t="s">
        <v>33</v>
      </c>
      <c r="S8122" s="3">
        <v>45876.375</v>
      </c>
      <c r="T8122" t="s">
        <v>54</v>
      </c>
      <c r="U8122" t="s">
        <v>9408</v>
      </c>
      <c r="V8122" s="3">
        <v>45871.571527777778</v>
      </c>
      <c r="W8122" t="s">
        <v>170</v>
      </c>
      <c r="Y8122" s="4">
        <v>45876</v>
      </c>
      <c r="Z8122" s="2">
        <v>0.81263888888888891</v>
      </c>
    </row>
    <row r="8123" spans="1:26" x14ac:dyDescent="0.3">
      <c r="A8123">
        <v>23707</v>
      </c>
      <c r="B8123" t="s">
        <v>169</v>
      </c>
      <c r="C8123" t="s">
        <v>27</v>
      </c>
      <c r="D8123" t="s">
        <v>78</v>
      </c>
      <c r="E8123" t="s">
        <v>42</v>
      </c>
      <c r="F8123">
        <v>9826353705</v>
      </c>
      <c r="G8123" t="s">
        <v>43</v>
      </c>
      <c r="H8123">
        <v>7040</v>
      </c>
      <c r="I8123" t="s">
        <v>9409</v>
      </c>
      <c r="J8123" t="s">
        <v>31</v>
      </c>
      <c r="K8123" t="s">
        <v>49</v>
      </c>
      <c r="O8123" t="s">
        <v>33</v>
      </c>
      <c r="S8123" s="3">
        <v>45876.375</v>
      </c>
      <c r="T8123" t="s">
        <v>54</v>
      </c>
      <c r="U8123" t="s">
        <v>9409</v>
      </c>
      <c r="V8123" s="3">
        <v>45871.571527777778</v>
      </c>
      <c r="W8123" t="s">
        <v>1106</v>
      </c>
      <c r="Y8123" s="4">
        <v>45876</v>
      </c>
      <c r="Z8123" s="2">
        <v>0.81263888888888891</v>
      </c>
    </row>
    <row r="8124" spans="1:26" x14ac:dyDescent="0.3">
      <c r="A8124">
        <v>23707</v>
      </c>
      <c r="B8124" t="s">
        <v>169</v>
      </c>
      <c r="C8124" t="s">
        <v>27</v>
      </c>
      <c r="D8124" t="s">
        <v>78</v>
      </c>
      <c r="E8124" t="s">
        <v>42</v>
      </c>
      <c r="F8124">
        <v>9826353705</v>
      </c>
      <c r="G8124" t="s">
        <v>43</v>
      </c>
      <c r="H8124">
        <v>7040</v>
      </c>
      <c r="I8124" t="s">
        <v>9410</v>
      </c>
      <c r="J8124" t="s">
        <v>31</v>
      </c>
      <c r="K8124" t="s">
        <v>49</v>
      </c>
      <c r="O8124" t="s">
        <v>33</v>
      </c>
      <c r="S8124" s="3">
        <v>45876.375</v>
      </c>
      <c r="T8124" t="s">
        <v>54</v>
      </c>
      <c r="U8124" t="s">
        <v>9410</v>
      </c>
      <c r="V8124" s="3">
        <v>45871.571527777778</v>
      </c>
      <c r="W8124" t="s">
        <v>1106</v>
      </c>
      <c r="Y8124" s="4">
        <v>45876</v>
      </c>
      <c r="Z8124" s="2">
        <v>0.81263888888888891</v>
      </c>
    </row>
    <row r="8125" spans="1:26" x14ac:dyDescent="0.3">
      <c r="A8125">
        <v>133959</v>
      </c>
      <c r="B8125" t="s">
        <v>169</v>
      </c>
      <c r="C8125" t="s">
        <v>27</v>
      </c>
      <c r="D8125" t="s">
        <v>78</v>
      </c>
      <c r="E8125" t="s">
        <v>42</v>
      </c>
      <c r="F8125">
        <v>8982279787</v>
      </c>
      <c r="G8125" t="s">
        <v>43</v>
      </c>
      <c r="H8125">
        <v>7040</v>
      </c>
      <c r="I8125" t="s">
        <v>9411</v>
      </c>
      <c r="J8125" t="s">
        <v>31</v>
      </c>
      <c r="K8125" t="s">
        <v>49</v>
      </c>
      <c r="O8125" t="s">
        <v>33</v>
      </c>
      <c r="S8125" s="3">
        <v>45876.375</v>
      </c>
      <c r="T8125" t="s">
        <v>54</v>
      </c>
      <c r="U8125" t="s">
        <v>9411</v>
      </c>
      <c r="V8125" s="3">
        <v>45871.571527777778</v>
      </c>
      <c r="W8125" t="s">
        <v>1520</v>
      </c>
      <c r="Y8125" s="4">
        <v>45876</v>
      </c>
      <c r="Z8125" s="2">
        <v>0.81263888888888891</v>
      </c>
    </row>
    <row r="8126" spans="1:26" x14ac:dyDescent="0.3">
      <c r="A8126">
        <v>19111</v>
      </c>
      <c r="B8126" t="s">
        <v>169</v>
      </c>
      <c r="C8126" t="s">
        <v>27</v>
      </c>
      <c r="D8126" t="s">
        <v>78</v>
      </c>
      <c r="E8126" t="s">
        <v>42</v>
      </c>
      <c r="F8126">
        <v>9131726498</v>
      </c>
      <c r="G8126" t="s">
        <v>43</v>
      </c>
      <c r="H8126">
        <v>7040</v>
      </c>
      <c r="I8126" t="s">
        <v>9412</v>
      </c>
      <c r="J8126" t="s">
        <v>31</v>
      </c>
      <c r="K8126" t="s">
        <v>49</v>
      </c>
      <c r="O8126" t="s">
        <v>33</v>
      </c>
      <c r="S8126" s="3">
        <v>45876.375</v>
      </c>
      <c r="T8126" t="s">
        <v>54</v>
      </c>
      <c r="U8126" t="s">
        <v>9412</v>
      </c>
      <c r="V8126" s="3">
        <v>45871.571527777778</v>
      </c>
      <c r="W8126" t="s">
        <v>170</v>
      </c>
      <c r="Y8126" s="4">
        <v>45876</v>
      </c>
      <c r="Z8126" s="2">
        <v>0.81263888888888891</v>
      </c>
    </row>
    <row r="8127" spans="1:26" x14ac:dyDescent="0.3">
      <c r="A8127">
        <v>134380</v>
      </c>
      <c r="B8127" t="s">
        <v>238</v>
      </c>
      <c r="C8127" t="s">
        <v>27</v>
      </c>
      <c r="D8127" t="s">
        <v>42</v>
      </c>
      <c r="E8127" t="s">
        <v>42</v>
      </c>
      <c r="F8127">
        <v>9037954590</v>
      </c>
      <c r="G8127" t="s">
        <v>43</v>
      </c>
      <c r="H8127">
        <v>7042</v>
      </c>
      <c r="I8127" t="s">
        <v>9414</v>
      </c>
      <c r="J8127" t="s">
        <v>31</v>
      </c>
      <c r="K8127" t="s">
        <v>49</v>
      </c>
      <c r="O8127" t="s">
        <v>33</v>
      </c>
      <c r="S8127" s="3">
        <v>45876.375</v>
      </c>
      <c r="T8127" t="s">
        <v>54</v>
      </c>
      <c r="U8127" t="s">
        <v>9414</v>
      </c>
      <c r="V8127" s="3">
        <v>45871.571527777778</v>
      </c>
      <c r="W8127" t="s">
        <v>1524</v>
      </c>
      <c r="Y8127" s="4">
        <v>45876</v>
      </c>
      <c r="Z8127" s="2">
        <v>0.81263888888888891</v>
      </c>
    </row>
    <row r="8128" spans="1:26" x14ac:dyDescent="0.3">
      <c r="A8128">
        <v>134580</v>
      </c>
      <c r="B8128" t="s">
        <v>238</v>
      </c>
      <c r="C8128" t="s">
        <v>27</v>
      </c>
      <c r="D8128" t="s">
        <v>42</v>
      </c>
      <c r="E8128" t="s">
        <v>42</v>
      </c>
      <c r="F8128">
        <v>9037954779</v>
      </c>
      <c r="G8128" t="s">
        <v>43</v>
      </c>
      <c r="H8128">
        <v>7042</v>
      </c>
      <c r="I8128" t="s">
        <v>9415</v>
      </c>
      <c r="J8128" t="s">
        <v>31</v>
      </c>
      <c r="K8128" t="s">
        <v>49</v>
      </c>
      <c r="O8128" t="s">
        <v>33</v>
      </c>
      <c r="S8128" s="3">
        <v>45876.375</v>
      </c>
      <c r="T8128" t="s">
        <v>54</v>
      </c>
      <c r="U8128" t="s">
        <v>9415</v>
      </c>
      <c r="V8128" s="3">
        <v>45871.571527777778</v>
      </c>
      <c r="W8128" t="s">
        <v>1521</v>
      </c>
      <c r="Y8128" s="4">
        <v>45876</v>
      </c>
      <c r="Z8128" s="2">
        <v>0.81263888888888891</v>
      </c>
    </row>
    <row r="8129" spans="1:26" x14ac:dyDescent="0.3">
      <c r="A8129">
        <v>26335</v>
      </c>
      <c r="B8129" t="s">
        <v>238</v>
      </c>
      <c r="C8129" t="s">
        <v>58</v>
      </c>
      <c r="D8129" t="s">
        <v>42</v>
      </c>
      <c r="E8129" t="s">
        <v>42</v>
      </c>
      <c r="G8129" t="s">
        <v>43</v>
      </c>
      <c r="H8129">
        <v>7042</v>
      </c>
      <c r="I8129" t="s">
        <v>9416</v>
      </c>
      <c r="J8129" t="s">
        <v>31</v>
      </c>
      <c r="K8129" t="s">
        <v>49</v>
      </c>
      <c r="O8129" t="s">
        <v>33</v>
      </c>
      <c r="S8129" s="3">
        <v>45876.375</v>
      </c>
      <c r="T8129" t="s">
        <v>54</v>
      </c>
      <c r="U8129" t="s">
        <v>9416</v>
      </c>
      <c r="V8129" s="3">
        <v>45871.571527777778</v>
      </c>
      <c r="W8129" t="s">
        <v>757</v>
      </c>
      <c r="Y8129" s="4">
        <v>45876</v>
      </c>
      <c r="Z8129" s="2">
        <v>0.81263888888888891</v>
      </c>
    </row>
    <row r="8130" spans="1:26" x14ac:dyDescent="0.3">
      <c r="A8130">
        <v>136593</v>
      </c>
      <c r="B8130" t="s">
        <v>238</v>
      </c>
      <c r="C8130" t="s">
        <v>27</v>
      </c>
      <c r="D8130" t="s">
        <v>42</v>
      </c>
      <c r="E8130" t="s">
        <v>42</v>
      </c>
      <c r="F8130">
        <v>8120365916</v>
      </c>
      <c r="G8130" t="s">
        <v>43</v>
      </c>
      <c r="H8130">
        <v>7042</v>
      </c>
      <c r="I8130" t="s">
        <v>9417</v>
      </c>
      <c r="J8130" t="s">
        <v>31</v>
      </c>
      <c r="K8130" t="s">
        <v>49</v>
      </c>
      <c r="O8130" t="s">
        <v>33</v>
      </c>
      <c r="S8130" s="3">
        <v>45876.375</v>
      </c>
      <c r="T8130" t="s">
        <v>54</v>
      </c>
      <c r="U8130" t="s">
        <v>9417</v>
      </c>
      <c r="V8130" s="3">
        <v>45871.571527777778</v>
      </c>
      <c r="W8130" t="s">
        <v>1523</v>
      </c>
      <c r="Y8130" s="4">
        <v>45876</v>
      </c>
      <c r="Z8130" s="2">
        <v>0.81263888888888891</v>
      </c>
    </row>
    <row r="8131" spans="1:26" x14ac:dyDescent="0.3">
      <c r="A8131">
        <v>134580</v>
      </c>
      <c r="B8131" t="s">
        <v>238</v>
      </c>
      <c r="C8131" t="s">
        <v>27</v>
      </c>
      <c r="D8131" t="s">
        <v>42</v>
      </c>
      <c r="E8131" t="s">
        <v>42</v>
      </c>
      <c r="F8131">
        <v>9037954779</v>
      </c>
      <c r="G8131" t="s">
        <v>43</v>
      </c>
      <c r="H8131">
        <v>7042</v>
      </c>
      <c r="I8131" t="s">
        <v>9418</v>
      </c>
      <c r="J8131" t="s">
        <v>31</v>
      </c>
      <c r="K8131" t="s">
        <v>49</v>
      </c>
      <c r="O8131" t="s">
        <v>33</v>
      </c>
      <c r="S8131" s="3">
        <v>45876.375</v>
      </c>
      <c r="T8131" t="s">
        <v>54</v>
      </c>
      <c r="U8131" t="s">
        <v>9418</v>
      </c>
      <c r="V8131" s="3">
        <v>45871.571527777778</v>
      </c>
      <c r="W8131" t="s">
        <v>1521</v>
      </c>
      <c r="Y8131" s="4">
        <v>45876</v>
      </c>
      <c r="Z8131" s="2">
        <v>0.81263888888888891</v>
      </c>
    </row>
    <row r="8132" spans="1:26" x14ac:dyDescent="0.3">
      <c r="A8132">
        <v>134580</v>
      </c>
      <c r="B8132" t="s">
        <v>238</v>
      </c>
      <c r="C8132" t="s">
        <v>27</v>
      </c>
      <c r="D8132" t="s">
        <v>42</v>
      </c>
      <c r="E8132" t="s">
        <v>42</v>
      </c>
      <c r="F8132">
        <v>9037954779</v>
      </c>
      <c r="G8132" t="s">
        <v>43</v>
      </c>
      <c r="H8132">
        <v>7042</v>
      </c>
      <c r="I8132" t="s">
        <v>9419</v>
      </c>
      <c r="J8132" t="s">
        <v>31</v>
      </c>
      <c r="K8132" t="s">
        <v>49</v>
      </c>
      <c r="O8132" t="s">
        <v>33</v>
      </c>
      <c r="S8132" s="3">
        <v>45876.375</v>
      </c>
      <c r="T8132" t="s">
        <v>54</v>
      </c>
      <c r="U8132" t="s">
        <v>9419</v>
      </c>
      <c r="V8132" s="3">
        <v>45871.571527777778</v>
      </c>
      <c r="W8132" t="s">
        <v>1521</v>
      </c>
      <c r="Y8132" s="4">
        <v>45876</v>
      </c>
      <c r="Z8132" s="2">
        <v>0.81263888888888891</v>
      </c>
    </row>
    <row r="8133" spans="1:26" x14ac:dyDescent="0.3">
      <c r="A8133">
        <v>134580</v>
      </c>
      <c r="B8133" t="s">
        <v>238</v>
      </c>
      <c r="C8133" t="s">
        <v>27</v>
      </c>
      <c r="D8133" t="s">
        <v>42</v>
      </c>
      <c r="E8133" t="s">
        <v>42</v>
      </c>
      <c r="F8133">
        <v>9037954779</v>
      </c>
      <c r="G8133" t="s">
        <v>43</v>
      </c>
      <c r="H8133">
        <v>7042</v>
      </c>
      <c r="I8133" t="s">
        <v>9420</v>
      </c>
      <c r="J8133" t="s">
        <v>31</v>
      </c>
      <c r="K8133" t="s">
        <v>49</v>
      </c>
      <c r="O8133" t="s">
        <v>33</v>
      </c>
      <c r="S8133" s="3">
        <v>45876.375</v>
      </c>
      <c r="T8133" t="s">
        <v>54</v>
      </c>
      <c r="U8133" t="s">
        <v>9420</v>
      </c>
      <c r="V8133" s="3">
        <v>45871.571527777778</v>
      </c>
      <c r="W8133" t="s">
        <v>1521</v>
      </c>
      <c r="Y8133" s="4">
        <v>45876</v>
      </c>
      <c r="Z8133" s="2">
        <v>0.81263888888888891</v>
      </c>
    </row>
    <row r="8134" spans="1:26" x14ac:dyDescent="0.3">
      <c r="A8134">
        <v>134380</v>
      </c>
      <c r="B8134" t="s">
        <v>238</v>
      </c>
      <c r="C8134" t="s">
        <v>27</v>
      </c>
      <c r="D8134" t="s">
        <v>42</v>
      </c>
      <c r="E8134" t="s">
        <v>42</v>
      </c>
      <c r="F8134">
        <v>9037954590</v>
      </c>
      <c r="G8134" t="s">
        <v>43</v>
      </c>
      <c r="H8134">
        <v>7042</v>
      </c>
      <c r="I8134" t="s">
        <v>9421</v>
      </c>
      <c r="J8134" t="s">
        <v>31</v>
      </c>
      <c r="K8134" t="s">
        <v>49</v>
      </c>
      <c r="O8134" t="s">
        <v>33</v>
      </c>
      <c r="S8134" s="3">
        <v>45876.375</v>
      </c>
      <c r="T8134" t="s">
        <v>54</v>
      </c>
      <c r="U8134" t="s">
        <v>9421</v>
      </c>
      <c r="V8134" s="3">
        <v>45871.571527777778</v>
      </c>
      <c r="W8134" t="s">
        <v>1524</v>
      </c>
      <c r="Y8134" s="4">
        <v>45876</v>
      </c>
      <c r="Z8134" s="2">
        <v>0.81263888888888891</v>
      </c>
    </row>
    <row r="8135" spans="1:26" x14ac:dyDescent="0.3">
      <c r="A8135">
        <v>134380</v>
      </c>
      <c r="B8135" t="s">
        <v>238</v>
      </c>
      <c r="C8135" t="s">
        <v>27</v>
      </c>
      <c r="D8135" t="s">
        <v>42</v>
      </c>
      <c r="E8135" t="s">
        <v>42</v>
      </c>
      <c r="F8135">
        <v>9037954590</v>
      </c>
      <c r="G8135" t="s">
        <v>43</v>
      </c>
      <c r="H8135">
        <v>7042</v>
      </c>
      <c r="I8135" t="s">
        <v>9422</v>
      </c>
      <c r="J8135" t="s">
        <v>31</v>
      </c>
      <c r="K8135" t="s">
        <v>49</v>
      </c>
      <c r="O8135" t="s">
        <v>33</v>
      </c>
      <c r="S8135" s="3">
        <v>45876.375</v>
      </c>
      <c r="T8135" t="s">
        <v>54</v>
      </c>
      <c r="U8135" t="s">
        <v>9422</v>
      </c>
      <c r="V8135" s="3">
        <v>45871.571527777778</v>
      </c>
      <c r="W8135" t="s">
        <v>1524</v>
      </c>
      <c r="Y8135" s="4">
        <v>45876</v>
      </c>
      <c r="Z8135" s="2">
        <v>0.81263888888888891</v>
      </c>
    </row>
    <row r="8136" spans="1:26" x14ac:dyDescent="0.3">
      <c r="A8136">
        <v>24594</v>
      </c>
      <c r="B8136" t="s">
        <v>238</v>
      </c>
      <c r="C8136" t="s">
        <v>27</v>
      </c>
      <c r="D8136" t="s">
        <v>42</v>
      </c>
      <c r="E8136" t="s">
        <v>42</v>
      </c>
      <c r="F8136">
        <v>8714665441</v>
      </c>
      <c r="G8136" t="s">
        <v>43</v>
      </c>
      <c r="H8136">
        <v>7042</v>
      </c>
      <c r="I8136" t="s">
        <v>9423</v>
      </c>
      <c r="J8136" t="s">
        <v>31</v>
      </c>
      <c r="K8136" t="s">
        <v>49</v>
      </c>
      <c r="O8136" t="s">
        <v>33</v>
      </c>
      <c r="S8136" s="3">
        <v>45876.375</v>
      </c>
      <c r="T8136" t="s">
        <v>54</v>
      </c>
      <c r="U8136" t="s">
        <v>9423</v>
      </c>
      <c r="V8136" s="3">
        <v>45871.571527777778</v>
      </c>
      <c r="W8136" t="s">
        <v>1522</v>
      </c>
      <c r="Y8136" s="4">
        <v>45876</v>
      </c>
      <c r="Z8136" s="2">
        <v>0.81263888888888891</v>
      </c>
    </row>
    <row r="8137" spans="1:26" x14ac:dyDescent="0.3">
      <c r="A8137">
        <v>24594</v>
      </c>
      <c r="B8137" t="s">
        <v>238</v>
      </c>
      <c r="C8137" t="s">
        <v>27</v>
      </c>
      <c r="D8137" t="s">
        <v>42</v>
      </c>
      <c r="E8137" t="s">
        <v>42</v>
      </c>
      <c r="F8137">
        <v>8714665441</v>
      </c>
      <c r="G8137" t="s">
        <v>43</v>
      </c>
      <c r="H8137">
        <v>7042</v>
      </c>
      <c r="I8137" t="s">
        <v>9424</v>
      </c>
      <c r="J8137" t="s">
        <v>31</v>
      </c>
      <c r="K8137" t="s">
        <v>49</v>
      </c>
      <c r="O8137" t="s">
        <v>33</v>
      </c>
      <c r="S8137" s="3">
        <v>45876.375</v>
      </c>
      <c r="T8137" t="s">
        <v>54</v>
      </c>
      <c r="U8137" t="s">
        <v>9424</v>
      </c>
      <c r="V8137" s="3">
        <v>45871.571527777778</v>
      </c>
      <c r="W8137" t="s">
        <v>1522</v>
      </c>
      <c r="Y8137" s="4">
        <v>45876</v>
      </c>
      <c r="Z8137" s="2">
        <v>0.81263888888888891</v>
      </c>
    </row>
    <row r="8138" spans="1:26" x14ac:dyDescent="0.3">
      <c r="A8138">
        <v>134380</v>
      </c>
      <c r="B8138" t="s">
        <v>238</v>
      </c>
      <c r="C8138" t="s">
        <v>27</v>
      </c>
      <c r="D8138" t="s">
        <v>42</v>
      </c>
      <c r="E8138" t="s">
        <v>42</v>
      </c>
      <c r="F8138">
        <v>9037954590</v>
      </c>
      <c r="G8138" t="s">
        <v>43</v>
      </c>
      <c r="H8138">
        <v>7042</v>
      </c>
      <c r="I8138" t="s">
        <v>9425</v>
      </c>
      <c r="J8138" t="s">
        <v>31</v>
      </c>
      <c r="K8138" t="s">
        <v>49</v>
      </c>
      <c r="O8138" t="s">
        <v>33</v>
      </c>
      <c r="S8138" s="3">
        <v>45876.375</v>
      </c>
      <c r="T8138" t="s">
        <v>54</v>
      </c>
      <c r="U8138" t="s">
        <v>9425</v>
      </c>
      <c r="V8138" s="3">
        <v>45871.571527777778</v>
      </c>
      <c r="W8138" t="s">
        <v>1524</v>
      </c>
      <c r="Y8138" s="4">
        <v>45876</v>
      </c>
      <c r="Z8138" s="2">
        <v>0.81263888888888891</v>
      </c>
    </row>
    <row r="8139" spans="1:26" x14ac:dyDescent="0.3">
      <c r="A8139">
        <v>136593</v>
      </c>
      <c r="B8139" t="s">
        <v>238</v>
      </c>
      <c r="C8139" t="s">
        <v>27</v>
      </c>
      <c r="D8139" t="s">
        <v>42</v>
      </c>
      <c r="E8139" t="s">
        <v>42</v>
      </c>
      <c r="F8139">
        <v>8120365916</v>
      </c>
      <c r="G8139" t="s">
        <v>43</v>
      </c>
      <c r="H8139">
        <v>7042</v>
      </c>
      <c r="I8139" t="s">
        <v>9426</v>
      </c>
      <c r="J8139" t="s">
        <v>31</v>
      </c>
      <c r="K8139" t="s">
        <v>49</v>
      </c>
      <c r="O8139" t="s">
        <v>33</v>
      </c>
      <c r="S8139" s="3">
        <v>45876.375</v>
      </c>
      <c r="T8139" t="s">
        <v>54</v>
      </c>
      <c r="U8139" t="s">
        <v>9426</v>
      </c>
      <c r="V8139" s="3">
        <v>45871.571527777778</v>
      </c>
      <c r="W8139" t="s">
        <v>1523</v>
      </c>
      <c r="Y8139" s="4">
        <v>45876</v>
      </c>
      <c r="Z8139" s="2">
        <v>0.81263888888888891</v>
      </c>
    </row>
    <row r="8140" spans="1:26" x14ac:dyDescent="0.3">
      <c r="A8140">
        <v>136593</v>
      </c>
      <c r="B8140" t="s">
        <v>238</v>
      </c>
      <c r="C8140" t="s">
        <v>27</v>
      </c>
      <c r="D8140" t="s">
        <v>42</v>
      </c>
      <c r="E8140" t="s">
        <v>42</v>
      </c>
      <c r="F8140">
        <v>8120365916</v>
      </c>
      <c r="G8140" t="s">
        <v>43</v>
      </c>
      <c r="H8140">
        <v>7042</v>
      </c>
      <c r="I8140" t="s">
        <v>9427</v>
      </c>
      <c r="J8140" t="s">
        <v>31</v>
      </c>
      <c r="K8140" t="s">
        <v>49</v>
      </c>
      <c r="O8140" t="s">
        <v>33</v>
      </c>
      <c r="S8140" s="3">
        <v>45876.375</v>
      </c>
      <c r="T8140" t="s">
        <v>54</v>
      </c>
      <c r="U8140" t="s">
        <v>9427</v>
      </c>
      <c r="V8140" s="3">
        <v>45871.571527777778</v>
      </c>
      <c r="W8140" t="s">
        <v>1523</v>
      </c>
      <c r="Y8140" s="4">
        <v>45876</v>
      </c>
      <c r="Z8140" s="2">
        <v>0.81263888888888891</v>
      </c>
    </row>
    <row r="8141" spans="1:26" x14ac:dyDescent="0.3">
      <c r="A8141">
        <v>24594</v>
      </c>
      <c r="B8141" t="s">
        <v>238</v>
      </c>
      <c r="C8141" t="s">
        <v>27</v>
      </c>
      <c r="D8141" t="s">
        <v>42</v>
      </c>
      <c r="E8141" t="s">
        <v>42</v>
      </c>
      <c r="F8141">
        <v>8714665441</v>
      </c>
      <c r="G8141" t="s">
        <v>43</v>
      </c>
      <c r="H8141">
        <v>7042</v>
      </c>
      <c r="I8141" t="s">
        <v>9428</v>
      </c>
      <c r="J8141" t="s">
        <v>31</v>
      </c>
      <c r="K8141" t="s">
        <v>49</v>
      </c>
      <c r="O8141" t="s">
        <v>33</v>
      </c>
      <c r="S8141" s="3">
        <v>45876.375</v>
      </c>
      <c r="T8141" t="s">
        <v>54</v>
      </c>
      <c r="U8141" t="s">
        <v>9428</v>
      </c>
      <c r="V8141" s="3">
        <v>45871.571527777778</v>
      </c>
      <c r="W8141" t="s">
        <v>1522</v>
      </c>
      <c r="Y8141" s="4">
        <v>45876</v>
      </c>
      <c r="Z8141" s="2">
        <v>0.81263888888888891</v>
      </c>
    </row>
    <row r="8142" spans="1:26" x14ac:dyDescent="0.3">
      <c r="A8142">
        <v>136593</v>
      </c>
      <c r="B8142" t="s">
        <v>238</v>
      </c>
      <c r="C8142" t="s">
        <v>27</v>
      </c>
      <c r="D8142" t="s">
        <v>42</v>
      </c>
      <c r="E8142" t="s">
        <v>42</v>
      </c>
      <c r="F8142">
        <v>8120365916</v>
      </c>
      <c r="G8142" t="s">
        <v>43</v>
      </c>
      <c r="H8142">
        <v>7042</v>
      </c>
      <c r="I8142" t="s">
        <v>9429</v>
      </c>
      <c r="J8142" t="s">
        <v>31</v>
      </c>
      <c r="K8142" t="s">
        <v>49</v>
      </c>
      <c r="O8142" t="s">
        <v>33</v>
      </c>
      <c r="S8142" s="3">
        <v>45876.375</v>
      </c>
      <c r="T8142" t="s">
        <v>54</v>
      </c>
      <c r="U8142" t="s">
        <v>9429</v>
      </c>
      <c r="V8142" s="3">
        <v>45871.571527777778</v>
      </c>
      <c r="W8142" t="s">
        <v>1523</v>
      </c>
      <c r="Y8142" s="4">
        <v>45876</v>
      </c>
      <c r="Z8142" s="2">
        <v>0.81263888888888891</v>
      </c>
    </row>
    <row r="8143" spans="1:26" x14ac:dyDescent="0.3">
      <c r="A8143">
        <v>134580</v>
      </c>
      <c r="B8143" t="s">
        <v>238</v>
      </c>
      <c r="C8143" t="s">
        <v>27</v>
      </c>
      <c r="D8143" t="s">
        <v>42</v>
      </c>
      <c r="E8143" t="s">
        <v>42</v>
      </c>
      <c r="F8143">
        <v>9037954779</v>
      </c>
      <c r="G8143" t="s">
        <v>43</v>
      </c>
      <c r="H8143">
        <v>7042</v>
      </c>
      <c r="I8143" t="s">
        <v>9430</v>
      </c>
      <c r="J8143" t="s">
        <v>31</v>
      </c>
      <c r="K8143" t="s">
        <v>49</v>
      </c>
      <c r="O8143" t="s">
        <v>33</v>
      </c>
      <c r="S8143" s="3">
        <v>45876.375</v>
      </c>
      <c r="T8143" t="s">
        <v>54</v>
      </c>
      <c r="U8143" t="s">
        <v>9430</v>
      </c>
      <c r="V8143" s="3">
        <v>45871.571527777778</v>
      </c>
      <c r="W8143" t="s">
        <v>1521</v>
      </c>
      <c r="Y8143" s="4">
        <v>45876</v>
      </c>
      <c r="Z8143" s="2">
        <v>0.81263888888888891</v>
      </c>
    </row>
    <row r="8144" spans="1:26" x14ac:dyDescent="0.3">
      <c r="A8144">
        <v>26335</v>
      </c>
      <c r="B8144" t="s">
        <v>238</v>
      </c>
      <c r="C8144" t="s">
        <v>58</v>
      </c>
      <c r="D8144" t="s">
        <v>42</v>
      </c>
      <c r="E8144" t="s">
        <v>42</v>
      </c>
      <c r="G8144" t="s">
        <v>43</v>
      </c>
      <c r="H8144">
        <v>7042</v>
      </c>
      <c r="I8144" t="s">
        <v>9431</v>
      </c>
      <c r="J8144" t="s">
        <v>31</v>
      </c>
      <c r="K8144" t="s">
        <v>49</v>
      </c>
      <c r="O8144" t="s">
        <v>33</v>
      </c>
      <c r="S8144" s="3">
        <v>45876.375</v>
      </c>
      <c r="T8144" t="s">
        <v>54</v>
      </c>
      <c r="U8144" t="s">
        <v>9431</v>
      </c>
      <c r="V8144" s="3">
        <v>45871.571527777778</v>
      </c>
      <c r="W8144" t="s">
        <v>757</v>
      </c>
      <c r="Y8144" s="4">
        <v>45876</v>
      </c>
      <c r="Z8144" s="2">
        <v>0.81263888888888891</v>
      </c>
    </row>
    <row r="8145" spans="1:26" x14ac:dyDescent="0.3">
      <c r="A8145">
        <v>24594</v>
      </c>
      <c r="B8145" t="s">
        <v>238</v>
      </c>
      <c r="C8145" t="s">
        <v>27</v>
      </c>
      <c r="D8145" t="s">
        <v>42</v>
      </c>
      <c r="E8145" t="s">
        <v>42</v>
      </c>
      <c r="F8145">
        <v>8714665441</v>
      </c>
      <c r="G8145" t="s">
        <v>43</v>
      </c>
      <c r="H8145">
        <v>7042</v>
      </c>
      <c r="I8145" t="s">
        <v>9432</v>
      </c>
      <c r="J8145" t="s">
        <v>31</v>
      </c>
      <c r="K8145" t="s">
        <v>49</v>
      </c>
      <c r="O8145" t="s">
        <v>33</v>
      </c>
      <c r="S8145" s="3">
        <v>45876.375</v>
      </c>
      <c r="T8145" t="s">
        <v>54</v>
      </c>
      <c r="U8145" t="s">
        <v>9432</v>
      </c>
      <c r="V8145" s="3">
        <v>45871.571527777778</v>
      </c>
      <c r="W8145" t="s">
        <v>1522</v>
      </c>
      <c r="Y8145" s="4">
        <v>45876</v>
      </c>
      <c r="Z8145" s="2">
        <v>0.81263888888888891</v>
      </c>
    </row>
    <row r="8146" spans="1:26" x14ac:dyDescent="0.3">
      <c r="A8146">
        <v>134380</v>
      </c>
      <c r="B8146" t="s">
        <v>238</v>
      </c>
      <c r="C8146" t="s">
        <v>27</v>
      </c>
      <c r="D8146" t="s">
        <v>42</v>
      </c>
      <c r="E8146" t="s">
        <v>42</v>
      </c>
      <c r="F8146">
        <v>9037954590</v>
      </c>
      <c r="G8146" t="s">
        <v>43</v>
      </c>
      <c r="H8146">
        <v>7042</v>
      </c>
      <c r="I8146" t="s">
        <v>9433</v>
      </c>
      <c r="J8146" t="s">
        <v>31</v>
      </c>
      <c r="K8146" t="s">
        <v>49</v>
      </c>
      <c r="O8146" t="s">
        <v>33</v>
      </c>
      <c r="S8146" s="3">
        <v>45876.375</v>
      </c>
      <c r="T8146" t="s">
        <v>54</v>
      </c>
      <c r="U8146" t="s">
        <v>9433</v>
      </c>
      <c r="V8146" s="3">
        <v>45871.571527777778</v>
      </c>
      <c r="W8146" t="s">
        <v>1524</v>
      </c>
      <c r="Y8146" s="4">
        <v>45876</v>
      </c>
      <c r="Z8146" s="2">
        <v>0.81263888888888891</v>
      </c>
    </row>
    <row r="8147" spans="1:26" x14ac:dyDescent="0.3">
      <c r="A8147">
        <v>24594</v>
      </c>
      <c r="B8147" t="s">
        <v>238</v>
      </c>
      <c r="C8147" t="s">
        <v>27</v>
      </c>
      <c r="D8147" t="s">
        <v>42</v>
      </c>
      <c r="E8147" t="s">
        <v>42</v>
      </c>
      <c r="F8147">
        <v>8714665441</v>
      </c>
      <c r="G8147" t="s">
        <v>43</v>
      </c>
      <c r="H8147">
        <v>7042</v>
      </c>
      <c r="I8147" t="s">
        <v>9434</v>
      </c>
      <c r="J8147" t="s">
        <v>31</v>
      </c>
      <c r="K8147" t="s">
        <v>49</v>
      </c>
      <c r="O8147" t="s">
        <v>33</v>
      </c>
      <c r="S8147" s="3">
        <v>45876.375</v>
      </c>
      <c r="T8147" t="s">
        <v>54</v>
      </c>
      <c r="U8147" t="s">
        <v>9434</v>
      </c>
      <c r="V8147" s="3">
        <v>45871.571527777778</v>
      </c>
      <c r="W8147" t="s">
        <v>1522</v>
      </c>
      <c r="Y8147" s="4">
        <v>45876</v>
      </c>
      <c r="Z8147" s="2">
        <v>0.81263888888888891</v>
      </c>
    </row>
    <row r="8148" spans="1:26" x14ac:dyDescent="0.3">
      <c r="A8148">
        <v>136593</v>
      </c>
      <c r="B8148" t="s">
        <v>238</v>
      </c>
      <c r="C8148" t="s">
        <v>27</v>
      </c>
      <c r="D8148" t="s">
        <v>42</v>
      </c>
      <c r="E8148" t="s">
        <v>42</v>
      </c>
      <c r="F8148">
        <v>8120365916</v>
      </c>
      <c r="G8148" t="s">
        <v>43</v>
      </c>
      <c r="H8148">
        <v>7042</v>
      </c>
      <c r="I8148" t="s">
        <v>9435</v>
      </c>
      <c r="J8148" t="s">
        <v>31</v>
      </c>
      <c r="K8148" t="s">
        <v>49</v>
      </c>
      <c r="O8148" t="s">
        <v>33</v>
      </c>
      <c r="S8148" s="3">
        <v>45876.375</v>
      </c>
      <c r="T8148" t="s">
        <v>54</v>
      </c>
      <c r="U8148" t="s">
        <v>9435</v>
      </c>
      <c r="V8148" s="3">
        <v>45871.571527777778</v>
      </c>
      <c r="W8148" t="s">
        <v>1523</v>
      </c>
      <c r="Y8148" s="4">
        <v>45876</v>
      </c>
      <c r="Z8148" s="2">
        <v>0.81263888888888891</v>
      </c>
    </row>
    <row r="8149" spans="1:26" x14ac:dyDescent="0.3">
      <c r="A8149">
        <v>134580</v>
      </c>
      <c r="B8149" t="s">
        <v>238</v>
      </c>
      <c r="C8149" t="s">
        <v>27</v>
      </c>
      <c r="D8149" t="s">
        <v>42</v>
      </c>
      <c r="E8149" t="s">
        <v>42</v>
      </c>
      <c r="F8149">
        <v>9037954779</v>
      </c>
      <c r="G8149" t="s">
        <v>43</v>
      </c>
      <c r="H8149">
        <v>7042</v>
      </c>
      <c r="I8149" t="s">
        <v>9436</v>
      </c>
      <c r="J8149" t="s">
        <v>31</v>
      </c>
      <c r="K8149" t="s">
        <v>49</v>
      </c>
      <c r="O8149" t="s">
        <v>33</v>
      </c>
      <c r="S8149" s="3">
        <v>45876.375</v>
      </c>
      <c r="T8149" t="s">
        <v>54</v>
      </c>
      <c r="U8149" t="s">
        <v>9436</v>
      </c>
      <c r="V8149" s="3">
        <v>45871.571527777778</v>
      </c>
      <c r="W8149" t="s">
        <v>1521</v>
      </c>
      <c r="Y8149" s="4">
        <v>45876</v>
      </c>
      <c r="Z8149" s="2">
        <v>0.81263888888888891</v>
      </c>
    </row>
    <row r="8150" spans="1:26" x14ac:dyDescent="0.3">
      <c r="A8150">
        <v>24594</v>
      </c>
      <c r="B8150" t="s">
        <v>238</v>
      </c>
      <c r="C8150" t="s">
        <v>27</v>
      </c>
      <c r="D8150" t="s">
        <v>42</v>
      </c>
      <c r="E8150" t="s">
        <v>42</v>
      </c>
      <c r="F8150">
        <v>8714665441</v>
      </c>
      <c r="G8150" t="s">
        <v>43</v>
      </c>
      <c r="H8150">
        <v>7042</v>
      </c>
      <c r="I8150" t="s">
        <v>9437</v>
      </c>
      <c r="J8150" t="s">
        <v>31</v>
      </c>
      <c r="K8150" t="s">
        <v>49</v>
      </c>
      <c r="O8150" t="s">
        <v>33</v>
      </c>
      <c r="S8150" s="3">
        <v>45876.375</v>
      </c>
      <c r="T8150" t="s">
        <v>54</v>
      </c>
      <c r="U8150" t="s">
        <v>9437</v>
      </c>
      <c r="V8150" s="3">
        <v>45871.571527777778</v>
      </c>
      <c r="W8150" t="s">
        <v>1522</v>
      </c>
      <c r="Y8150" s="4">
        <v>45876</v>
      </c>
      <c r="Z8150" s="2">
        <v>0.81263888888888891</v>
      </c>
    </row>
    <row r="8151" spans="1:26" x14ac:dyDescent="0.3">
      <c r="A8151">
        <v>135936</v>
      </c>
      <c r="B8151" t="s">
        <v>238</v>
      </c>
      <c r="C8151" t="s">
        <v>27</v>
      </c>
      <c r="D8151" t="s">
        <v>42</v>
      </c>
      <c r="E8151" t="s">
        <v>42</v>
      </c>
      <c r="F8151">
        <v>9037864943</v>
      </c>
      <c r="G8151" t="s">
        <v>43</v>
      </c>
      <c r="H8151">
        <v>7042</v>
      </c>
      <c r="I8151" t="s">
        <v>9438</v>
      </c>
      <c r="J8151" t="s">
        <v>31</v>
      </c>
      <c r="K8151" t="s">
        <v>49</v>
      </c>
      <c r="O8151" t="s">
        <v>33</v>
      </c>
      <c r="S8151" s="3">
        <v>45876.375</v>
      </c>
      <c r="T8151" t="s">
        <v>54</v>
      </c>
      <c r="U8151" t="s">
        <v>9438</v>
      </c>
      <c r="V8151" s="3">
        <v>45871.571527777778</v>
      </c>
      <c r="W8151" t="s">
        <v>16859</v>
      </c>
      <c r="Y8151" s="4">
        <v>45876</v>
      </c>
      <c r="Z8151" s="2">
        <v>0.81263888888888891</v>
      </c>
    </row>
    <row r="8152" spans="1:26" x14ac:dyDescent="0.3">
      <c r="A8152">
        <v>136593</v>
      </c>
      <c r="B8152" t="s">
        <v>238</v>
      </c>
      <c r="C8152" t="s">
        <v>27</v>
      </c>
      <c r="D8152" t="s">
        <v>42</v>
      </c>
      <c r="E8152" t="s">
        <v>42</v>
      </c>
      <c r="F8152">
        <v>8120365916</v>
      </c>
      <c r="G8152" t="s">
        <v>43</v>
      </c>
      <c r="H8152">
        <v>7042</v>
      </c>
      <c r="I8152" t="s">
        <v>9439</v>
      </c>
      <c r="J8152" t="s">
        <v>31</v>
      </c>
      <c r="K8152" t="s">
        <v>49</v>
      </c>
      <c r="O8152" t="s">
        <v>33</v>
      </c>
      <c r="S8152" s="3">
        <v>45876.375</v>
      </c>
      <c r="T8152" t="s">
        <v>54</v>
      </c>
      <c r="U8152" t="s">
        <v>9439</v>
      </c>
      <c r="V8152" s="3">
        <v>45871.571527777778</v>
      </c>
      <c r="W8152" t="s">
        <v>1523</v>
      </c>
      <c r="Y8152" s="4">
        <v>45876</v>
      </c>
      <c r="Z8152" s="2">
        <v>0.81263888888888891</v>
      </c>
    </row>
    <row r="8153" spans="1:26" x14ac:dyDescent="0.3">
      <c r="A8153">
        <v>24594</v>
      </c>
      <c r="B8153" t="s">
        <v>238</v>
      </c>
      <c r="C8153" t="s">
        <v>27</v>
      </c>
      <c r="D8153" t="s">
        <v>42</v>
      </c>
      <c r="E8153" t="s">
        <v>42</v>
      </c>
      <c r="F8153">
        <v>8714665441</v>
      </c>
      <c r="G8153" t="s">
        <v>43</v>
      </c>
      <c r="H8153">
        <v>7042</v>
      </c>
      <c r="I8153" t="s">
        <v>9440</v>
      </c>
      <c r="J8153" t="s">
        <v>31</v>
      </c>
      <c r="K8153" t="s">
        <v>49</v>
      </c>
      <c r="O8153" t="s">
        <v>33</v>
      </c>
      <c r="S8153" s="3">
        <v>45876.375</v>
      </c>
      <c r="T8153" t="s">
        <v>54</v>
      </c>
      <c r="U8153" t="s">
        <v>9440</v>
      </c>
      <c r="V8153" s="3">
        <v>45871.571527777778</v>
      </c>
      <c r="W8153" t="s">
        <v>1522</v>
      </c>
      <c r="Y8153" s="4">
        <v>45876</v>
      </c>
      <c r="Z8153" s="2">
        <v>0.81263888888888891</v>
      </c>
    </row>
    <row r="8154" spans="1:26" x14ac:dyDescent="0.3">
      <c r="A8154">
        <v>134580</v>
      </c>
      <c r="B8154" t="s">
        <v>238</v>
      </c>
      <c r="C8154" t="s">
        <v>27</v>
      </c>
      <c r="D8154" t="s">
        <v>42</v>
      </c>
      <c r="E8154" t="s">
        <v>42</v>
      </c>
      <c r="F8154">
        <v>9037954779</v>
      </c>
      <c r="G8154" t="s">
        <v>43</v>
      </c>
      <c r="H8154">
        <v>7042</v>
      </c>
      <c r="I8154" t="s">
        <v>9441</v>
      </c>
      <c r="J8154" t="s">
        <v>31</v>
      </c>
      <c r="K8154" t="s">
        <v>49</v>
      </c>
      <c r="O8154" t="s">
        <v>33</v>
      </c>
      <c r="S8154" s="3">
        <v>45876.375</v>
      </c>
      <c r="T8154" t="s">
        <v>54</v>
      </c>
      <c r="U8154" t="s">
        <v>9441</v>
      </c>
      <c r="V8154" s="3">
        <v>45871.571527777778</v>
      </c>
      <c r="W8154" t="s">
        <v>1521</v>
      </c>
      <c r="Y8154" s="4">
        <v>45876</v>
      </c>
      <c r="Z8154" s="2">
        <v>0.81263888888888891</v>
      </c>
    </row>
    <row r="8155" spans="1:26" x14ac:dyDescent="0.3">
      <c r="A8155">
        <v>134580</v>
      </c>
      <c r="B8155" t="s">
        <v>238</v>
      </c>
      <c r="C8155" t="s">
        <v>27</v>
      </c>
      <c r="D8155" t="s">
        <v>42</v>
      </c>
      <c r="E8155" t="s">
        <v>42</v>
      </c>
      <c r="F8155">
        <v>9037954779</v>
      </c>
      <c r="G8155" t="s">
        <v>43</v>
      </c>
      <c r="H8155">
        <v>7042</v>
      </c>
      <c r="I8155" t="s">
        <v>9442</v>
      </c>
      <c r="J8155" t="s">
        <v>31</v>
      </c>
      <c r="K8155" t="s">
        <v>49</v>
      </c>
      <c r="O8155" t="s">
        <v>33</v>
      </c>
      <c r="S8155" s="3">
        <v>45876.375</v>
      </c>
      <c r="T8155" t="s">
        <v>54</v>
      </c>
      <c r="U8155" t="s">
        <v>9442</v>
      </c>
      <c r="V8155" s="3">
        <v>45871.571527777778</v>
      </c>
      <c r="W8155" t="s">
        <v>1521</v>
      </c>
      <c r="Y8155" s="4">
        <v>45876</v>
      </c>
      <c r="Z8155" s="2">
        <v>0.81263888888888891</v>
      </c>
    </row>
    <row r="8156" spans="1:26" x14ac:dyDescent="0.3">
      <c r="A8156">
        <v>24594</v>
      </c>
      <c r="B8156" t="s">
        <v>238</v>
      </c>
      <c r="C8156" t="s">
        <v>27</v>
      </c>
      <c r="D8156" t="s">
        <v>42</v>
      </c>
      <c r="E8156" t="s">
        <v>42</v>
      </c>
      <c r="F8156">
        <v>8714665441</v>
      </c>
      <c r="G8156" t="s">
        <v>43</v>
      </c>
      <c r="H8156">
        <v>7042</v>
      </c>
      <c r="I8156" t="s">
        <v>9443</v>
      </c>
      <c r="J8156" t="s">
        <v>31</v>
      </c>
      <c r="K8156" t="s">
        <v>49</v>
      </c>
      <c r="O8156" t="s">
        <v>33</v>
      </c>
      <c r="S8156" s="3">
        <v>45876.375</v>
      </c>
      <c r="T8156" t="s">
        <v>54</v>
      </c>
      <c r="U8156" t="s">
        <v>9443</v>
      </c>
      <c r="V8156" s="3">
        <v>45871.571527777778</v>
      </c>
      <c r="W8156" t="s">
        <v>1522</v>
      </c>
      <c r="Y8156" s="4">
        <v>45876</v>
      </c>
      <c r="Z8156" s="2">
        <v>0.81263888888888891</v>
      </c>
    </row>
    <row r="8157" spans="1:26" x14ac:dyDescent="0.3">
      <c r="A8157">
        <v>24594</v>
      </c>
      <c r="B8157" t="s">
        <v>238</v>
      </c>
      <c r="C8157" t="s">
        <v>27</v>
      </c>
      <c r="D8157" t="s">
        <v>42</v>
      </c>
      <c r="E8157" t="s">
        <v>42</v>
      </c>
      <c r="F8157">
        <v>8714665441</v>
      </c>
      <c r="G8157" t="s">
        <v>43</v>
      </c>
      <c r="H8157">
        <v>7042</v>
      </c>
      <c r="I8157" t="s">
        <v>9444</v>
      </c>
      <c r="J8157" t="s">
        <v>31</v>
      </c>
      <c r="K8157" t="s">
        <v>49</v>
      </c>
      <c r="O8157" t="s">
        <v>33</v>
      </c>
      <c r="S8157" s="3">
        <v>45876.375</v>
      </c>
      <c r="T8157" t="s">
        <v>54</v>
      </c>
      <c r="U8157" t="s">
        <v>9444</v>
      </c>
      <c r="V8157" s="3">
        <v>45871.571527777778</v>
      </c>
      <c r="W8157" t="s">
        <v>1522</v>
      </c>
      <c r="Y8157" s="4">
        <v>45876</v>
      </c>
      <c r="Z8157" s="2">
        <v>0.81263888888888891</v>
      </c>
    </row>
    <row r="8158" spans="1:26" x14ac:dyDescent="0.3">
      <c r="A8158">
        <v>24594</v>
      </c>
      <c r="B8158" t="s">
        <v>238</v>
      </c>
      <c r="C8158" t="s">
        <v>27</v>
      </c>
      <c r="D8158" t="s">
        <v>42</v>
      </c>
      <c r="E8158" t="s">
        <v>42</v>
      </c>
      <c r="F8158">
        <v>8714665441</v>
      </c>
      <c r="G8158" t="s">
        <v>43</v>
      </c>
      <c r="H8158">
        <v>7042</v>
      </c>
      <c r="I8158" t="s">
        <v>9445</v>
      </c>
      <c r="J8158" t="s">
        <v>31</v>
      </c>
      <c r="K8158" t="s">
        <v>49</v>
      </c>
      <c r="O8158" t="s">
        <v>33</v>
      </c>
      <c r="S8158" s="3">
        <v>45876.375</v>
      </c>
      <c r="T8158" t="s">
        <v>54</v>
      </c>
      <c r="U8158" t="s">
        <v>9445</v>
      </c>
      <c r="V8158" s="3">
        <v>45871.571527777778</v>
      </c>
      <c r="W8158" t="s">
        <v>1522</v>
      </c>
      <c r="Y8158" s="4">
        <v>45876</v>
      </c>
      <c r="Z8158" s="2">
        <v>0.81263888888888891</v>
      </c>
    </row>
    <row r="8159" spans="1:26" x14ac:dyDescent="0.3">
      <c r="A8159">
        <v>26335</v>
      </c>
      <c r="B8159" t="s">
        <v>238</v>
      </c>
      <c r="C8159" t="s">
        <v>58</v>
      </c>
      <c r="D8159" t="s">
        <v>42</v>
      </c>
      <c r="E8159" t="s">
        <v>42</v>
      </c>
      <c r="G8159" t="s">
        <v>43</v>
      </c>
      <c r="H8159">
        <v>7042</v>
      </c>
      <c r="I8159" t="s">
        <v>9446</v>
      </c>
      <c r="J8159" t="s">
        <v>31</v>
      </c>
      <c r="K8159" t="s">
        <v>49</v>
      </c>
      <c r="O8159" t="s">
        <v>33</v>
      </c>
      <c r="S8159" s="3">
        <v>45876.375</v>
      </c>
      <c r="T8159" t="s">
        <v>54</v>
      </c>
      <c r="U8159" t="s">
        <v>9446</v>
      </c>
      <c r="V8159" s="3">
        <v>45871.571527777778</v>
      </c>
      <c r="W8159" t="s">
        <v>757</v>
      </c>
      <c r="Y8159" s="4">
        <v>45876</v>
      </c>
      <c r="Z8159" s="2">
        <v>0.81263888888888891</v>
      </c>
    </row>
    <row r="8160" spans="1:26" x14ac:dyDescent="0.3">
      <c r="A8160">
        <v>26335</v>
      </c>
      <c r="B8160" t="s">
        <v>238</v>
      </c>
      <c r="C8160" t="s">
        <v>58</v>
      </c>
      <c r="D8160" t="s">
        <v>42</v>
      </c>
      <c r="E8160" t="s">
        <v>42</v>
      </c>
      <c r="G8160" t="s">
        <v>43</v>
      </c>
      <c r="H8160">
        <v>7042</v>
      </c>
      <c r="I8160" t="s">
        <v>9447</v>
      </c>
      <c r="J8160" t="s">
        <v>31</v>
      </c>
      <c r="K8160" t="s">
        <v>49</v>
      </c>
      <c r="O8160" t="s">
        <v>33</v>
      </c>
      <c r="S8160" s="3">
        <v>45876.375</v>
      </c>
      <c r="T8160" t="s">
        <v>54</v>
      </c>
      <c r="U8160" t="s">
        <v>9447</v>
      </c>
      <c r="V8160" s="3">
        <v>45871.571527777778</v>
      </c>
      <c r="W8160" t="s">
        <v>757</v>
      </c>
      <c r="Y8160" s="4">
        <v>45876</v>
      </c>
      <c r="Z8160" s="2">
        <v>0.81263888888888891</v>
      </c>
    </row>
    <row r="8161" spans="1:26" x14ac:dyDescent="0.3">
      <c r="A8161">
        <v>26335</v>
      </c>
      <c r="B8161" t="s">
        <v>238</v>
      </c>
      <c r="C8161" t="s">
        <v>58</v>
      </c>
      <c r="D8161" t="s">
        <v>42</v>
      </c>
      <c r="E8161" t="s">
        <v>42</v>
      </c>
      <c r="G8161" t="s">
        <v>43</v>
      </c>
      <c r="H8161">
        <v>7042</v>
      </c>
      <c r="I8161" t="s">
        <v>9448</v>
      </c>
      <c r="J8161" t="s">
        <v>31</v>
      </c>
      <c r="K8161" t="s">
        <v>49</v>
      </c>
      <c r="O8161" t="s">
        <v>33</v>
      </c>
      <c r="S8161" s="3">
        <v>45876.375</v>
      </c>
      <c r="T8161" t="s">
        <v>54</v>
      </c>
      <c r="U8161" t="s">
        <v>9448</v>
      </c>
      <c r="V8161" s="3">
        <v>45871.571527777778</v>
      </c>
      <c r="W8161" t="s">
        <v>757</v>
      </c>
      <c r="Y8161" s="4">
        <v>45876</v>
      </c>
      <c r="Z8161" s="2">
        <v>0.81263888888888891</v>
      </c>
    </row>
    <row r="8162" spans="1:26" x14ac:dyDescent="0.3">
      <c r="A8162">
        <v>24594</v>
      </c>
      <c r="B8162" t="s">
        <v>238</v>
      </c>
      <c r="C8162" t="s">
        <v>27</v>
      </c>
      <c r="D8162" t="s">
        <v>42</v>
      </c>
      <c r="E8162" t="s">
        <v>42</v>
      </c>
      <c r="F8162">
        <v>8714665441</v>
      </c>
      <c r="G8162" t="s">
        <v>43</v>
      </c>
      <c r="H8162">
        <v>7042</v>
      </c>
      <c r="I8162" t="s">
        <v>9449</v>
      </c>
      <c r="J8162" t="s">
        <v>31</v>
      </c>
      <c r="K8162" t="s">
        <v>49</v>
      </c>
      <c r="O8162" t="s">
        <v>33</v>
      </c>
      <c r="S8162" s="3">
        <v>45876.375</v>
      </c>
      <c r="T8162" t="s">
        <v>54</v>
      </c>
      <c r="U8162" t="s">
        <v>9449</v>
      </c>
      <c r="V8162" s="3">
        <v>45871.571527777778</v>
      </c>
      <c r="W8162" t="s">
        <v>1522</v>
      </c>
      <c r="Y8162" s="4">
        <v>45876</v>
      </c>
      <c r="Z8162" s="2">
        <v>0.81263888888888891</v>
      </c>
    </row>
    <row r="8163" spans="1:26" x14ac:dyDescent="0.3">
      <c r="A8163">
        <v>26335</v>
      </c>
      <c r="B8163" t="s">
        <v>238</v>
      </c>
      <c r="C8163" t="s">
        <v>58</v>
      </c>
      <c r="D8163" t="s">
        <v>42</v>
      </c>
      <c r="E8163" t="s">
        <v>42</v>
      </c>
      <c r="G8163" t="s">
        <v>43</v>
      </c>
      <c r="H8163">
        <v>7042</v>
      </c>
      <c r="I8163" t="s">
        <v>9450</v>
      </c>
      <c r="J8163" t="s">
        <v>31</v>
      </c>
      <c r="K8163" t="s">
        <v>49</v>
      </c>
      <c r="O8163" t="s">
        <v>33</v>
      </c>
      <c r="S8163" s="3">
        <v>45876.375</v>
      </c>
      <c r="T8163" t="s">
        <v>54</v>
      </c>
      <c r="U8163" t="s">
        <v>9450</v>
      </c>
      <c r="V8163" s="3">
        <v>45871.571527777778</v>
      </c>
      <c r="W8163" t="s">
        <v>757</v>
      </c>
      <c r="Y8163" s="4">
        <v>45876</v>
      </c>
      <c r="Z8163" s="2">
        <v>0.81263888888888891</v>
      </c>
    </row>
    <row r="8164" spans="1:26" x14ac:dyDescent="0.3">
      <c r="A8164">
        <v>24594</v>
      </c>
      <c r="B8164" t="s">
        <v>238</v>
      </c>
      <c r="C8164" t="s">
        <v>27</v>
      </c>
      <c r="D8164" t="s">
        <v>42</v>
      </c>
      <c r="E8164" t="s">
        <v>42</v>
      </c>
      <c r="F8164">
        <v>8714665441</v>
      </c>
      <c r="G8164" t="s">
        <v>43</v>
      </c>
      <c r="H8164">
        <v>7042</v>
      </c>
      <c r="I8164" t="s">
        <v>9451</v>
      </c>
      <c r="J8164" t="s">
        <v>31</v>
      </c>
      <c r="K8164" t="s">
        <v>49</v>
      </c>
      <c r="O8164" t="s">
        <v>33</v>
      </c>
      <c r="S8164" s="3">
        <v>45876.375</v>
      </c>
      <c r="T8164" t="s">
        <v>54</v>
      </c>
      <c r="U8164" t="s">
        <v>9451</v>
      </c>
      <c r="V8164" s="3">
        <v>45871.571527777778</v>
      </c>
      <c r="W8164" t="s">
        <v>1522</v>
      </c>
      <c r="Y8164" s="4">
        <v>45876</v>
      </c>
      <c r="Z8164" s="2">
        <v>0.81263888888888891</v>
      </c>
    </row>
    <row r="8165" spans="1:26" x14ac:dyDescent="0.3">
      <c r="A8165">
        <v>19650</v>
      </c>
      <c r="B8165" t="s">
        <v>204</v>
      </c>
      <c r="C8165" t="s">
        <v>27</v>
      </c>
      <c r="D8165" t="s">
        <v>41</v>
      </c>
      <c r="E8165" t="s">
        <v>42</v>
      </c>
      <c r="F8165">
        <v>8714623821</v>
      </c>
      <c r="G8165" t="s">
        <v>43</v>
      </c>
      <c r="H8165">
        <v>7043</v>
      </c>
      <c r="I8165" t="s">
        <v>9469</v>
      </c>
      <c r="J8165" t="s">
        <v>31</v>
      </c>
      <c r="K8165" t="s">
        <v>49</v>
      </c>
      <c r="O8165" t="s">
        <v>33</v>
      </c>
      <c r="S8165" s="3">
        <v>45876.375</v>
      </c>
      <c r="T8165" t="s">
        <v>54</v>
      </c>
      <c r="U8165" t="s">
        <v>9469</v>
      </c>
      <c r="V8165" s="3">
        <v>45871.571527777778</v>
      </c>
      <c r="W8165" t="s">
        <v>1258</v>
      </c>
      <c r="Y8165" s="4">
        <v>45876</v>
      </c>
      <c r="Z8165" s="2">
        <v>0.81263888888888891</v>
      </c>
    </row>
    <row r="8166" spans="1:26" x14ac:dyDescent="0.3">
      <c r="A8166">
        <v>135469</v>
      </c>
      <c r="B8166" t="s">
        <v>1525</v>
      </c>
      <c r="C8166" t="s">
        <v>27</v>
      </c>
      <c r="D8166" t="s">
        <v>547</v>
      </c>
      <c r="E8166" t="s">
        <v>76</v>
      </c>
      <c r="F8166">
        <v>8103724361</v>
      </c>
      <c r="G8166" t="s">
        <v>43</v>
      </c>
      <c r="H8166">
        <v>7044</v>
      </c>
      <c r="I8166" t="s">
        <v>9472</v>
      </c>
      <c r="J8166" t="s">
        <v>31</v>
      </c>
      <c r="K8166" t="s">
        <v>49</v>
      </c>
      <c r="O8166" t="s">
        <v>33</v>
      </c>
      <c r="S8166" s="3">
        <v>45876.375</v>
      </c>
      <c r="T8166" t="s">
        <v>54</v>
      </c>
      <c r="U8166" t="s">
        <v>9472</v>
      </c>
      <c r="V8166" s="3">
        <v>45871.571527777778</v>
      </c>
      <c r="W8166" t="s">
        <v>1528</v>
      </c>
      <c r="Y8166" s="4">
        <v>45876</v>
      </c>
      <c r="Z8166" s="2">
        <v>0.81263888888888891</v>
      </c>
    </row>
    <row r="8167" spans="1:26" x14ac:dyDescent="0.3">
      <c r="A8167">
        <v>130079</v>
      </c>
      <c r="B8167" t="s">
        <v>1525</v>
      </c>
      <c r="C8167" t="s">
        <v>27</v>
      </c>
      <c r="D8167" t="s">
        <v>547</v>
      </c>
      <c r="E8167" t="s">
        <v>76</v>
      </c>
      <c r="F8167">
        <v>8714690852</v>
      </c>
      <c r="G8167" t="s">
        <v>43</v>
      </c>
      <c r="H8167">
        <v>7044</v>
      </c>
      <c r="I8167" t="s">
        <v>9473</v>
      </c>
      <c r="J8167" t="s">
        <v>31</v>
      </c>
      <c r="K8167" t="s">
        <v>49</v>
      </c>
      <c r="O8167" t="s">
        <v>33</v>
      </c>
      <c r="S8167" s="3">
        <v>45876.375</v>
      </c>
      <c r="T8167" t="s">
        <v>54</v>
      </c>
      <c r="U8167" t="s">
        <v>9473</v>
      </c>
      <c r="V8167" s="3">
        <v>45871.571527777778</v>
      </c>
      <c r="W8167" t="s">
        <v>1526</v>
      </c>
      <c r="Y8167" s="4">
        <v>45876</v>
      </c>
      <c r="Z8167" s="2">
        <v>0.81263888888888891</v>
      </c>
    </row>
    <row r="8168" spans="1:26" x14ac:dyDescent="0.3">
      <c r="A8168">
        <v>130079</v>
      </c>
      <c r="B8168" t="s">
        <v>1525</v>
      </c>
      <c r="C8168" t="s">
        <v>27</v>
      </c>
      <c r="D8168" t="s">
        <v>547</v>
      </c>
      <c r="E8168" t="s">
        <v>76</v>
      </c>
      <c r="F8168">
        <v>8714690852</v>
      </c>
      <c r="G8168" t="s">
        <v>43</v>
      </c>
      <c r="H8168">
        <v>7044</v>
      </c>
      <c r="I8168" t="s">
        <v>9474</v>
      </c>
      <c r="J8168" t="s">
        <v>31</v>
      </c>
      <c r="K8168" t="s">
        <v>49</v>
      </c>
      <c r="O8168" t="s">
        <v>33</v>
      </c>
      <c r="S8168" s="3">
        <v>45876.375</v>
      </c>
      <c r="T8168" t="s">
        <v>54</v>
      </c>
      <c r="U8168" t="s">
        <v>9474</v>
      </c>
      <c r="V8168" s="3">
        <v>45871.571527777778</v>
      </c>
      <c r="W8168" t="s">
        <v>1526</v>
      </c>
      <c r="Y8168" s="4">
        <v>45876</v>
      </c>
      <c r="Z8168" s="2">
        <v>0.81263888888888891</v>
      </c>
    </row>
    <row r="8169" spans="1:26" x14ac:dyDescent="0.3">
      <c r="A8169">
        <v>16338</v>
      </c>
      <c r="B8169" t="s">
        <v>1525</v>
      </c>
      <c r="C8169" t="s">
        <v>109</v>
      </c>
      <c r="D8169" t="s">
        <v>547</v>
      </c>
      <c r="E8169" t="s">
        <v>76</v>
      </c>
      <c r="G8169" t="s">
        <v>43</v>
      </c>
      <c r="H8169">
        <v>7044</v>
      </c>
      <c r="I8169" t="s">
        <v>9475</v>
      </c>
      <c r="J8169" t="s">
        <v>31</v>
      </c>
      <c r="K8169" t="s">
        <v>49</v>
      </c>
      <c r="O8169" t="s">
        <v>33</v>
      </c>
      <c r="S8169" s="3">
        <v>45876.375</v>
      </c>
      <c r="T8169" t="s">
        <v>54</v>
      </c>
      <c r="U8169" t="s">
        <v>9475</v>
      </c>
      <c r="V8169" s="3">
        <v>45871.571527777778</v>
      </c>
      <c r="W8169" t="s">
        <v>1527</v>
      </c>
      <c r="Y8169" s="4">
        <v>45876</v>
      </c>
      <c r="Z8169" s="2">
        <v>0.81263888888888891</v>
      </c>
    </row>
    <row r="8170" spans="1:26" x14ac:dyDescent="0.3">
      <c r="A8170">
        <v>135469</v>
      </c>
      <c r="B8170" t="s">
        <v>1525</v>
      </c>
      <c r="C8170" t="s">
        <v>27</v>
      </c>
      <c r="D8170" t="s">
        <v>547</v>
      </c>
      <c r="E8170" t="s">
        <v>76</v>
      </c>
      <c r="F8170">
        <v>8103724361</v>
      </c>
      <c r="G8170" t="s">
        <v>43</v>
      </c>
      <c r="H8170">
        <v>7044</v>
      </c>
      <c r="I8170" t="s">
        <v>9476</v>
      </c>
      <c r="J8170" t="s">
        <v>31</v>
      </c>
      <c r="K8170" t="s">
        <v>49</v>
      </c>
      <c r="O8170" t="s">
        <v>33</v>
      </c>
      <c r="S8170" s="3">
        <v>45876.375</v>
      </c>
      <c r="T8170" t="s">
        <v>54</v>
      </c>
      <c r="U8170" t="s">
        <v>9476</v>
      </c>
      <c r="V8170" s="3">
        <v>45871.571527777778</v>
      </c>
      <c r="W8170" t="s">
        <v>1528</v>
      </c>
      <c r="Y8170" s="4">
        <v>45876</v>
      </c>
      <c r="Z8170" s="2">
        <v>0.81263888888888891</v>
      </c>
    </row>
    <row r="8171" spans="1:26" x14ac:dyDescent="0.3">
      <c r="A8171">
        <v>14901</v>
      </c>
      <c r="B8171" t="s">
        <v>1525</v>
      </c>
      <c r="C8171" t="s">
        <v>27</v>
      </c>
      <c r="D8171" t="s">
        <v>547</v>
      </c>
      <c r="E8171" t="s">
        <v>76</v>
      </c>
      <c r="F8171">
        <v>9288006223</v>
      </c>
      <c r="G8171" t="s">
        <v>43</v>
      </c>
      <c r="H8171">
        <v>7044</v>
      </c>
      <c r="I8171" t="s">
        <v>9477</v>
      </c>
      <c r="J8171" t="s">
        <v>31</v>
      </c>
      <c r="K8171" t="s">
        <v>49</v>
      </c>
      <c r="O8171" t="s">
        <v>33</v>
      </c>
      <c r="S8171" s="3">
        <v>45876.375</v>
      </c>
      <c r="T8171" t="s">
        <v>54</v>
      </c>
      <c r="U8171" t="s">
        <v>9477</v>
      </c>
      <c r="V8171" s="3">
        <v>45871.571527777778</v>
      </c>
      <c r="W8171" t="s">
        <v>1529</v>
      </c>
      <c r="Y8171" s="4">
        <v>45876</v>
      </c>
      <c r="Z8171" s="2">
        <v>0.81263888888888891</v>
      </c>
    </row>
    <row r="8172" spans="1:26" x14ac:dyDescent="0.3">
      <c r="A8172">
        <v>130079</v>
      </c>
      <c r="B8172" t="s">
        <v>1525</v>
      </c>
      <c r="C8172" t="s">
        <v>27</v>
      </c>
      <c r="D8172" t="s">
        <v>547</v>
      </c>
      <c r="E8172" t="s">
        <v>76</v>
      </c>
      <c r="F8172">
        <v>8714690852</v>
      </c>
      <c r="G8172" t="s">
        <v>43</v>
      </c>
      <c r="H8172">
        <v>7044</v>
      </c>
      <c r="I8172" t="s">
        <v>9478</v>
      </c>
      <c r="J8172" t="s">
        <v>31</v>
      </c>
      <c r="K8172" t="s">
        <v>49</v>
      </c>
      <c r="O8172" t="s">
        <v>33</v>
      </c>
      <c r="S8172" s="3">
        <v>45876.375</v>
      </c>
      <c r="T8172" t="s">
        <v>54</v>
      </c>
      <c r="U8172" t="s">
        <v>9478</v>
      </c>
      <c r="V8172" s="3">
        <v>45871.571527777778</v>
      </c>
      <c r="W8172" t="s">
        <v>1526</v>
      </c>
      <c r="Y8172" s="4">
        <v>45876</v>
      </c>
      <c r="Z8172" s="2">
        <v>0.81263888888888891</v>
      </c>
    </row>
    <row r="8173" spans="1:26" x14ac:dyDescent="0.3">
      <c r="A8173">
        <v>135469</v>
      </c>
      <c r="B8173" t="s">
        <v>1525</v>
      </c>
      <c r="C8173" t="s">
        <v>27</v>
      </c>
      <c r="D8173" t="s">
        <v>547</v>
      </c>
      <c r="E8173" t="s">
        <v>76</v>
      </c>
      <c r="F8173">
        <v>8103724361</v>
      </c>
      <c r="G8173" t="s">
        <v>43</v>
      </c>
      <c r="H8173">
        <v>7044</v>
      </c>
      <c r="I8173" t="s">
        <v>9479</v>
      </c>
      <c r="J8173" t="s">
        <v>31</v>
      </c>
      <c r="K8173" t="s">
        <v>49</v>
      </c>
      <c r="O8173" t="s">
        <v>33</v>
      </c>
      <c r="S8173" s="3">
        <v>45876.375</v>
      </c>
      <c r="T8173" t="s">
        <v>54</v>
      </c>
      <c r="U8173" t="s">
        <v>9479</v>
      </c>
      <c r="V8173" s="3">
        <v>45871.571527777778</v>
      </c>
      <c r="W8173" t="s">
        <v>1528</v>
      </c>
      <c r="Y8173" s="4">
        <v>45876</v>
      </c>
      <c r="Z8173" s="2">
        <v>0.81263888888888891</v>
      </c>
    </row>
    <row r="8174" spans="1:26" x14ac:dyDescent="0.3">
      <c r="A8174">
        <v>14901</v>
      </c>
      <c r="B8174" t="s">
        <v>1525</v>
      </c>
      <c r="C8174" t="s">
        <v>27</v>
      </c>
      <c r="D8174" t="s">
        <v>547</v>
      </c>
      <c r="E8174" t="s">
        <v>76</v>
      </c>
      <c r="F8174">
        <v>9288006223</v>
      </c>
      <c r="G8174" t="s">
        <v>43</v>
      </c>
      <c r="H8174">
        <v>7044</v>
      </c>
      <c r="I8174" t="s">
        <v>9480</v>
      </c>
      <c r="J8174" t="s">
        <v>31</v>
      </c>
      <c r="K8174" t="s">
        <v>49</v>
      </c>
      <c r="O8174" t="s">
        <v>33</v>
      </c>
      <c r="S8174" s="3">
        <v>45876.375</v>
      </c>
      <c r="T8174" t="s">
        <v>54</v>
      </c>
      <c r="U8174" t="s">
        <v>9480</v>
      </c>
      <c r="V8174" s="3">
        <v>45871.571527777778</v>
      </c>
      <c r="W8174" t="s">
        <v>1529</v>
      </c>
      <c r="Y8174" s="4">
        <v>45876</v>
      </c>
      <c r="Z8174" s="2">
        <v>0.81263888888888891</v>
      </c>
    </row>
    <row r="8175" spans="1:26" x14ac:dyDescent="0.3">
      <c r="A8175">
        <v>14901</v>
      </c>
      <c r="B8175" t="s">
        <v>1525</v>
      </c>
      <c r="C8175" t="s">
        <v>27</v>
      </c>
      <c r="D8175" t="s">
        <v>547</v>
      </c>
      <c r="E8175" t="s">
        <v>76</v>
      </c>
      <c r="F8175">
        <v>9288006223</v>
      </c>
      <c r="G8175" t="s">
        <v>43</v>
      </c>
      <c r="H8175">
        <v>7044</v>
      </c>
      <c r="I8175" t="s">
        <v>9481</v>
      </c>
      <c r="J8175" t="s">
        <v>31</v>
      </c>
      <c r="K8175" t="s">
        <v>49</v>
      </c>
      <c r="O8175" t="s">
        <v>33</v>
      </c>
      <c r="S8175" s="3">
        <v>45876.375</v>
      </c>
      <c r="T8175" t="s">
        <v>54</v>
      </c>
      <c r="U8175" t="s">
        <v>9481</v>
      </c>
      <c r="V8175" s="3">
        <v>45871.571527777778</v>
      </c>
      <c r="W8175" t="s">
        <v>1529</v>
      </c>
      <c r="Y8175" s="4">
        <v>45876</v>
      </c>
      <c r="Z8175" s="2">
        <v>0.81263888888888891</v>
      </c>
    </row>
    <row r="8176" spans="1:26" x14ac:dyDescent="0.3">
      <c r="A8176">
        <v>130079</v>
      </c>
      <c r="B8176" t="s">
        <v>1525</v>
      </c>
      <c r="C8176" t="s">
        <v>27</v>
      </c>
      <c r="D8176" t="s">
        <v>547</v>
      </c>
      <c r="E8176" t="s">
        <v>76</v>
      </c>
      <c r="F8176">
        <v>8714690852</v>
      </c>
      <c r="G8176" t="s">
        <v>43</v>
      </c>
      <c r="H8176">
        <v>7044</v>
      </c>
      <c r="I8176" t="s">
        <v>9482</v>
      </c>
      <c r="J8176" t="s">
        <v>31</v>
      </c>
      <c r="K8176" t="s">
        <v>49</v>
      </c>
      <c r="O8176" t="s">
        <v>33</v>
      </c>
      <c r="S8176" s="3">
        <v>45876.375</v>
      </c>
      <c r="T8176" t="s">
        <v>54</v>
      </c>
      <c r="U8176" t="s">
        <v>9482</v>
      </c>
      <c r="V8176" s="3">
        <v>45871.571527777778</v>
      </c>
      <c r="W8176" t="s">
        <v>1526</v>
      </c>
      <c r="Y8176" s="4">
        <v>45876</v>
      </c>
      <c r="Z8176" s="2">
        <v>0.81263888888888891</v>
      </c>
    </row>
    <row r="8177" spans="1:26" x14ac:dyDescent="0.3">
      <c r="A8177">
        <v>130079</v>
      </c>
      <c r="B8177" t="s">
        <v>1525</v>
      </c>
      <c r="C8177" t="s">
        <v>27</v>
      </c>
      <c r="D8177" t="s">
        <v>547</v>
      </c>
      <c r="E8177" t="s">
        <v>76</v>
      </c>
      <c r="F8177">
        <v>8714690852</v>
      </c>
      <c r="G8177" t="s">
        <v>43</v>
      </c>
      <c r="H8177">
        <v>7044</v>
      </c>
      <c r="I8177" t="s">
        <v>9483</v>
      </c>
      <c r="J8177" t="s">
        <v>31</v>
      </c>
      <c r="K8177" t="s">
        <v>49</v>
      </c>
      <c r="O8177" t="s">
        <v>33</v>
      </c>
      <c r="S8177" s="3">
        <v>45876.375</v>
      </c>
      <c r="T8177" t="s">
        <v>54</v>
      </c>
      <c r="U8177" t="s">
        <v>9483</v>
      </c>
      <c r="V8177" s="3">
        <v>45871.571527777778</v>
      </c>
      <c r="W8177" t="s">
        <v>1526</v>
      </c>
      <c r="Y8177" s="4">
        <v>45876</v>
      </c>
      <c r="Z8177" s="2">
        <v>0.81263888888888891</v>
      </c>
    </row>
    <row r="8178" spans="1:26" x14ac:dyDescent="0.3">
      <c r="A8178">
        <v>130079</v>
      </c>
      <c r="B8178" t="s">
        <v>1525</v>
      </c>
      <c r="C8178" t="s">
        <v>27</v>
      </c>
      <c r="D8178" t="s">
        <v>547</v>
      </c>
      <c r="E8178" t="s">
        <v>76</v>
      </c>
      <c r="F8178">
        <v>8714690852</v>
      </c>
      <c r="G8178" t="s">
        <v>43</v>
      </c>
      <c r="H8178">
        <v>7044</v>
      </c>
      <c r="I8178" t="s">
        <v>9484</v>
      </c>
      <c r="J8178" t="s">
        <v>31</v>
      </c>
      <c r="K8178" t="s">
        <v>49</v>
      </c>
      <c r="O8178" t="s">
        <v>33</v>
      </c>
      <c r="S8178" s="3">
        <v>45876.375</v>
      </c>
      <c r="T8178" t="s">
        <v>54</v>
      </c>
      <c r="U8178" t="s">
        <v>9484</v>
      </c>
      <c r="V8178" s="3">
        <v>45871.571527777778</v>
      </c>
      <c r="W8178" t="s">
        <v>1526</v>
      </c>
      <c r="Y8178" s="4">
        <v>45876</v>
      </c>
      <c r="Z8178" s="2">
        <v>0.81263888888888891</v>
      </c>
    </row>
    <row r="8179" spans="1:26" x14ac:dyDescent="0.3">
      <c r="A8179">
        <v>135469</v>
      </c>
      <c r="B8179" t="s">
        <v>1525</v>
      </c>
      <c r="C8179" t="s">
        <v>27</v>
      </c>
      <c r="D8179" t="s">
        <v>547</v>
      </c>
      <c r="E8179" t="s">
        <v>76</v>
      </c>
      <c r="F8179">
        <v>8103724361</v>
      </c>
      <c r="G8179" t="s">
        <v>43</v>
      </c>
      <c r="H8179">
        <v>7044</v>
      </c>
      <c r="I8179" t="s">
        <v>9485</v>
      </c>
      <c r="J8179" t="s">
        <v>31</v>
      </c>
      <c r="K8179" t="s">
        <v>49</v>
      </c>
      <c r="O8179" t="s">
        <v>33</v>
      </c>
      <c r="S8179" s="3">
        <v>45876.375</v>
      </c>
      <c r="T8179" t="s">
        <v>54</v>
      </c>
      <c r="U8179" t="s">
        <v>9485</v>
      </c>
      <c r="V8179" s="3">
        <v>45871.571527777778</v>
      </c>
      <c r="W8179" t="s">
        <v>1528</v>
      </c>
      <c r="Y8179" s="4">
        <v>45876</v>
      </c>
      <c r="Z8179" s="2">
        <v>0.81263888888888891</v>
      </c>
    </row>
    <row r="8180" spans="1:26" x14ac:dyDescent="0.3">
      <c r="A8180">
        <v>14901</v>
      </c>
      <c r="B8180" t="s">
        <v>1525</v>
      </c>
      <c r="C8180" t="s">
        <v>27</v>
      </c>
      <c r="D8180" t="s">
        <v>547</v>
      </c>
      <c r="E8180" t="s">
        <v>76</v>
      </c>
      <c r="F8180">
        <v>9288006223</v>
      </c>
      <c r="G8180" t="s">
        <v>43</v>
      </c>
      <c r="H8180">
        <v>7044</v>
      </c>
      <c r="I8180" t="s">
        <v>9486</v>
      </c>
      <c r="J8180" t="s">
        <v>31</v>
      </c>
      <c r="K8180" t="s">
        <v>49</v>
      </c>
      <c r="O8180" t="s">
        <v>33</v>
      </c>
      <c r="S8180" s="3">
        <v>45876.375</v>
      </c>
      <c r="T8180" t="s">
        <v>54</v>
      </c>
      <c r="U8180" t="s">
        <v>9486</v>
      </c>
      <c r="V8180" s="3">
        <v>45871.571527777778</v>
      </c>
      <c r="W8180" t="s">
        <v>1529</v>
      </c>
      <c r="Y8180" s="4">
        <v>45876</v>
      </c>
      <c r="Z8180" s="2">
        <v>0.81263888888888891</v>
      </c>
    </row>
    <row r="8181" spans="1:26" x14ac:dyDescent="0.3">
      <c r="A8181">
        <v>16338</v>
      </c>
      <c r="B8181" t="s">
        <v>1525</v>
      </c>
      <c r="C8181" t="s">
        <v>109</v>
      </c>
      <c r="D8181" t="s">
        <v>547</v>
      </c>
      <c r="E8181" t="s">
        <v>76</v>
      </c>
      <c r="G8181" t="s">
        <v>43</v>
      </c>
      <c r="H8181">
        <v>7044</v>
      </c>
      <c r="I8181" t="s">
        <v>9487</v>
      </c>
      <c r="J8181" t="s">
        <v>31</v>
      </c>
      <c r="K8181" t="s">
        <v>49</v>
      </c>
      <c r="O8181" t="s">
        <v>33</v>
      </c>
      <c r="S8181" s="3">
        <v>45876.375</v>
      </c>
      <c r="T8181" t="s">
        <v>54</v>
      </c>
      <c r="U8181" t="s">
        <v>9487</v>
      </c>
      <c r="V8181" s="3">
        <v>45871.571527777778</v>
      </c>
      <c r="W8181" t="s">
        <v>1527</v>
      </c>
      <c r="Y8181" s="4">
        <v>45876</v>
      </c>
      <c r="Z8181" s="2">
        <v>0.81263888888888891</v>
      </c>
    </row>
    <row r="8182" spans="1:26" x14ac:dyDescent="0.3">
      <c r="A8182">
        <v>16338</v>
      </c>
      <c r="B8182" t="s">
        <v>1525</v>
      </c>
      <c r="C8182" t="s">
        <v>109</v>
      </c>
      <c r="D8182" t="s">
        <v>547</v>
      </c>
      <c r="E8182" t="s">
        <v>76</v>
      </c>
      <c r="G8182" t="s">
        <v>43</v>
      </c>
      <c r="H8182">
        <v>7044</v>
      </c>
      <c r="I8182" t="s">
        <v>9488</v>
      </c>
      <c r="J8182" t="s">
        <v>31</v>
      </c>
      <c r="K8182" t="s">
        <v>49</v>
      </c>
      <c r="O8182" t="s">
        <v>33</v>
      </c>
      <c r="S8182" s="3">
        <v>45876.375</v>
      </c>
      <c r="T8182" t="s">
        <v>54</v>
      </c>
      <c r="U8182" t="s">
        <v>9488</v>
      </c>
      <c r="V8182" s="3">
        <v>45871.571527777778</v>
      </c>
      <c r="W8182" t="s">
        <v>1527</v>
      </c>
      <c r="Y8182" s="4">
        <v>45876</v>
      </c>
      <c r="Z8182" s="2">
        <v>0.81263888888888891</v>
      </c>
    </row>
    <row r="8183" spans="1:26" x14ac:dyDescent="0.3">
      <c r="A8183">
        <v>16338</v>
      </c>
      <c r="B8183" t="s">
        <v>1525</v>
      </c>
      <c r="C8183" t="s">
        <v>109</v>
      </c>
      <c r="D8183" t="s">
        <v>547</v>
      </c>
      <c r="E8183" t="s">
        <v>76</v>
      </c>
      <c r="G8183" t="s">
        <v>43</v>
      </c>
      <c r="H8183">
        <v>7044</v>
      </c>
      <c r="I8183" t="s">
        <v>9489</v>
      </c>
      <c r="J8183" t="s">
        <v>31</v>
      </c>
      <c r="K8183" t="s">
        <v>49</v>
      </c>
      <c r="O8183" t="s">
        <v>33</v>
      </c>
      <c r="S8183" s="3">
        <v>45876.375</v>
      </c>
      <c r="T8183" t="s">
        <v>54</v>
      </c>
      <c r="U8183" t="s">
        <v>9489</v>
      </c>
      <c r="V8183" s="3">
        <v>45871.571527777778</v>
      </c>
      <c r="W8183" t="s">
        <v>1527</v>
      </c>
      <c r="Y8183" s="4">
        <v>45876</v>
      </c>
      <c r="Z8183" s="2">
        <v>0.81263888888888891</v>
      </c>
    </row>
    <row r="8184" spans="1:26" x14ac:dyDescent="0.3">
      <c r="A8184">
        <v>16338</v>
      </c>
      <c r="B8184" t="s">
        <v>1525</v>
      </c>
      <c r="C8184" t="s">
        <v>109</v>
      </c>
      <c r="D8184" t="s">
        <v>547</v>
      </c>
      <c r="E8184" t="s">
        <v>76</v>
      </c>
      <c r="G8184" t="s">
        <v>43</v>
      </c>
      <c r="H8184">
        <v>7044</v>
      </c>
      <c r="I8184" t="s">
        <v>9490</v>
      </c>
      <c r="J8184" t="s">
        <v>31</v>
      </c>
      <c r="K8184" t="s">
        <v>49</v>
      </c>
      <c r="O8184" t="s">
        <v>33</v>
      </c>
      <c r="S8184" s="3">
        <v>45876.375</v>
      </c>
      <c r="T8184" t="s">
        <v>54</v>
      </c>
      <c r="U8184" t="s">
        <v>9490</v>
      </c>
      <c r="V8184" s="3">
        <v>45871.571527777778</v>
      </c>
      <c r="W8184" t="s">
        <v>1527</v>
      </c>
      <c r="Y8184" s="4">
        <v>45876</v>
      </c>
      <c r="Z8184" s="2">
        <v>0.81263888888888891</v>
      </c>
    </row>
    <row r="8185" spans="1:26" x14ac:dyDescent="0.3">
      <c r="A8185">
        <v>16338</v>
      </c>
      <c r="B8185" t="s">
        <v>1525</v>
      </c>
      <c r="C8185" t="s">
        <v>109</v>
      </c>
      <c r="D8185" t="s">
        <v>547</v>
      </c>
      <c r="E8185" t="s">
        <v>76</v>
      </c>
      <c r="G8185" t="s">
        <v>43</v>
      </c>
      <c r="H8185">
        <v>7044</v>
      </c>
      <c r="I8185" t="s">
        <v>9491</v>
      </c>
      <c r="J8185" t="s">
        <v>31</v>
      </c>
      <c r="K8185" t="s">
        <v>49</v>
      </c>
      <c r="O8185" t="s">
        <v>33</v>
      </c>
      <c r="S8185" s="3">
        <v>45876.375</v>
      </c>
      <c r="T8185" t="s">
        <v>54</v>
      </c>
      <c r="U8185" t="s">
        <v>9491</v>
      </c>
      <c r="V8185" s="3">
        <v>45871.571527777778</v>
      </c>
      <c r="W8185" t="s">
        <v>1527</v>
      </c>
      <c r="Y8185" s="4">
        <v>45876</v>
      </c>
      <c r="Z8185" s="2">
        <v>0.81263888888888891</v>
      </c>
    </row>
    <row r="8186" spans="1:26" x14ac:dyDescent="0.3">
      <c r="A8186">
        <v>18291</v>
      </c>
      <c r="B8186" t="s">
        <v>1530</v>
      </c>
      <c r="C8186" t="s">
        <v>27</v>
      </c>
      <c r="D8186" t="s">
        <v>120</v>
      </c>
      <c r="E8186" t="s">
        <v>70</v>
      </c>
      <c r="F8186">
        <v>9778632714</v>
      </c>
      <c r="G8186" t="s">
        <v>43</v>
      </c>
      <c r="H8186">
        <v>7051</v>
      </c>
      <c r="I8186" t="s">
        <v>9492</v>
      </c>
      <c r="J8186" t="s">
        <v>31</v>
      </c>
      <c r="K8186" t="s">
        <v>49</v>
      </c>
      <c r="O8186" t="s">
        <v>33</v>
      </c>
      <c r="S8186" s="3">
        <v>45876.375</v>
      </c>
      <c r="T8186" t="s">
        <v>54</v>
      </c>
      <c r="U8186" t="s">
        <v>9492</v>
      </c>
      <c r="V8186" s="3">
        <v>45871.571527777778</v>
      </c>
      <c r="W8186" t="s">
        <v>18079</v>
      </c>
      <c r="Y8186" s="4">
        <v>45876</v>
      </c>
      <c r="Z8186" s="2">
        <v>0.81263888888888891</v>
      </c>
    </row>
    <row r="8187" spans="1:26" x14ac:dyDescent="0.3">
      <c r="A8187">
        <v>133929</v>
      </c>
      <c r="B8187" t="s">
        <v>1530</v>
      </c>
      <c r="C8187" t="s">
        <v>27</v>
      </c>
      <c r="D8187" t="s">
        <v>120</v>
      </c>
      <c r="E8187" t="s">
        <v>70</v>
      </c>
      <c r="F8187">
        <v>6263660140</v>
      </c>
      <c r="G8187" t="s">
        <v>43</v>
      </c>
      <c r="H8187">
        <v>7051</v>
      </c>
      <c r="I8187" t="s">
        <v>9493</v>
      </c>
      <c r="J8187" t="s">
        <v>31</v>
      </c>
      <c r="K8187" t="s">
        <v>49</v>
      </c>
      <c r="O8187" t="s">
        <v>33</v>
      </c>
      <c r="S8187" s="3">
        <v>45876.375</v>
      </c>
      <c r="T8187" t="s">
        <v>54</v>
      </c>
      <c r="U8187" t="s">
        <v>9493</v>
      </c>
      <c r="V8187" s="3">
        <v>45871.571527777778</v>
      </c>
      <c r="W8187" t="s">
        <v>2152</v>
      </c>
      <c r="Y8187" s="4">
        <v>45876</v>
      </c>
      <c r="Z8187" s="2">
        <v>0.81263888888888891</v>
      </c>
    </row>
    <row r="8188" spans="1:26" x14ac:dyDescent="0.3">
      <c r="A8188">
        <v>135608</v>
      </c>
      <c r="B8188" t="s">
        <v>1530</v>
      </c>
      <c r="C8188" t="s">
        <v>27</v>
      </c>
      <c r="D8188" t="s">
        <v>120</v>
      </c>
      <c r="E8188" t="s">
        <v>70</v>
      </c>
      <c r="F8188">
        <v>8103558810</v>
      </c>
      <c r="G8188" t="s">
        <v>43</v>
      </c>
      <c r="H8188">
        <v>7051</v>
      </c>
      <c r="I8188" t="s">
        <v>9494</v>
      </c>
      <c r="J8188" t="s">
        <v>31</v>
      </c>
      <c r="K8188" t="s">
        <v>49</v>
      </c>
      <c r="O8188" t="s">
        <v>33</v>
      </c>
      <c r="S8188" s="3">
        <v>45876.375</v>
      </c>
      <c r="T8188" t="s">
        <v>54</v>
      </c>
      <c r="U8188" t="s">
        <v>9494</v>
      </c>
      <c r="V8188" s="3">
        <v>45871.571527777778</v>
      </c>
      <c r="W8188" t="s">
        <v>2151</v>
      </c>
      <c r="Y8188" s="4">
        <v>45876</v>
      </c>
      <c r="Z8188" s="2">
        <v>0.81263888888888891</v>
      </c>
    </row>
    <row r="8189" spans="1:26" x14ac:dyDescent="0.3">
      <c r="A8189">
        <v>135608</v>
      </c>
      <c r="B8189" t="s">
        <v>1530</v>
      </c>
      <c r="C8189" t="s">
        <v>27</v>
      </c>
      <c r="D8189" t="s">
        <v>120</v>
      </c>
      <c r="E8189" t="s">
        <v>70</v>
      </c>
      <c r="F8189">
        <v>8103558810</v>
      </c>
      <c r="G8189" t="s">
        <v>43</v>
      </c>
      <c r="H8189">
        <v>7051</v>
      </c>
      <c r="I8189" t="s">
        <v>9495</v>
      </c>
      <c r="J8189" t="s">
        <v>31</v>
      </c>
      <c r="K8189" t="s">
        <v>49</v>
      </c>
      <c r="O8189" t="s">
        <v>33</v>
      </c>
      <c r="S8189" s="3">
        <v>45876.375</v>
      </c>
      <c r="T8189" t="s">
        <v>54</v>
      </c>
      <c r="U8189" t="s">
        <v>9495</v>
      </c>
      <c r="V8189" s="3">
        <v>45871.571527777778</v>
      </c>
      <c r="W8189" t="s">
        <v>2151</v>
      </c>
      <c r="Y8189" s="4">
        <v>45876</v>
      </c>
      <c r="Z8189" s="2">
        <v>0.81263888888888891</v>
      </c>
    </row>
    <row r="8190" spans="1:26" x14ac:dyDescent="0.3">
      <c r="A8190">
        <v>18291</v>
      </c>
      <c r="B8190" t="s">
        <v>1530</v>
      </c>
      <c r="C8190" t="s">
        <v>27</v>
      </c>
      <c r="D8190" t="s">
        <v>120</v>
      </c>
      <c r="E8190" t="s">
        <v>70</v>
      </c>
      <c r="F8190">
        <v>9778632714</v>
      </c>
      <c r="G8190" t="s">
        <v>43</v>
      </c>
      <c r="H8190">
        <v>7051</v>
      </c>
      <c r="I8190" t="s">
        <v>9496</v>
      </c>
      <c r="J8190" t="s">
        <v>31</v>
      </c>
      <c r="K8190" t="s">
        <v>49</v>
      </c>
      <c r="O8190" t="s">
        <v>33</v>
      </c>
      <c r="S8190" s="3">
        <v>45876.375</v>
      </c>
      <c r="T8190" t="s">
        <v>54</v>
      </c>
      <c r="U8190" t="s">
        <v>9496</v>
      </c>
      <c r="V8190" s="3">
        <v>45871.571527777778</v>
      </c>
      <c r="W8190" t="s">
        <v>18079</v>
      </c>
      <c r="Y8190" s="4">
        <v>45876</v>
      </c>
      <c r="Z8190" s="2">
        <v>0.81263888888888891</v>
      </c>
    </row>
    <row r="8191" spans="1:26" x14ac:dyDescent="0.3">
      <c r="A8191">
        <v>133929</v>
      </c>
      <c r="B8191" t="s">
        <v>1530</v>
      </c>
      <c r="C8191" t="s">
        <v>27</v>
      </c>
      <c r="D8191" t="s">
        <v>120</v>
      </c>
      <c r="E8191" t="s">
        <v>70</v>
      </c>
      <c r="F8191">
        <v>6263660140</v>
      </c>
      <c r="G8191" t="s">
        <v>43</v>
      </c>
      <c r="H8191">
        <v>7051</v>
      </c>
      <c r="I8191" t="s">
        <v>9497</v>
      </c>
      <c r="J8191" t="s">
        <v>31</v>
      </c>
      <c r="K8191" t="s">
        <v>49</v>
      </c>
      <c r="O8191" t="s">
        <v>33</v>
      </c>
      <c r="S8191" s="3">
        <v>45876.375</v>
      </c>
      <c r="T8191" t="s">
        <v>54</v>
      </c>
      <c r="U8191" t="s">
        <v>9497</v>
      </c>
      <c r="V8191" s="3">
        <v>45871.571527777778</v>
      </c>
      <c r="W8191" t="s">
        <v>2152</v>
      </c>
      <c r="Y8191" s="4">
        <v>45876</v>
      </c>
      <c r="Z8191" s="2">
        <v>0.81263888888888891</v>
      </c>
    </row>
    <row r="8192" spans="1:26" x14ac:dyDescent="0.3">
      <c r="A8192">
        <v>18291</v>
      </c>
      <c r="B8192" t="s">
        <v>1530</v>
      </c>
      <c r="C8192" t="s">
        <v>27</v>
      </c>
      <c r="D8192" t="s">
        <v>120</v>
      </c>
      <c r="E8192" t="s">
        <v>70</v>
      </c>
      <c r="F8192">
        <v>9778632714</v>
      </c>
      <c r="G8192" t="s">
        <v>43</v>
      </c>
      <c r="H8192">
        <v>7051</v>
      </c>
      <c r="I8192" t="s">
        <v>9498</v>
      </c>
      <c r="J8192" t="s">
        <v>31</v>
      </c>
      <c r="K8192" t="s">
        <v>49</v>
      </c>
      <c r="O8192" t="s">
        <v>33</v>
      </c>
      <c r="S8192" s="3">
        <v>45876.375</v>
      </c>
      <c r="T8192" t="s">
        <v>54</v>
      </c>
      <c r="U8192" t="s">
        <v>9498</v>
      </c>
      <c r="V8192" s="3">
        <v>45871.571527777778</v>
      </c>
      <c r="W8192" t="s">
        <v>18079</v>
      </c>
      <c r="Y8192" s="4">
        <v>45876</v>
      </c>
      <c r="Z8192" s="2">
        <v>0.81263888888888891</v>
      </c>
    </row>
    <row r="8193" spans="1:26" x14ac:dyDescent="0.3">
      <c r="A8193">
        <v>18291</v>
      </c>
      <c r="B8193" t="s">
        <v>1530</v>
      </c>
      <c r="C8193" t="s">
        <v>27</v>
      </c>
      <c r="D8193" t="s">
        <v>120</v>
      </c>
      <c r="E8193" t="s">
        <v>70</v>
      </c>
      <c r="F8193">
        <v>9778632714</v>
      </c>
      <c r="G8193" t="s">
        <v>43</v>
      </c>
      <c r="H8193">
        <v>7051</v>
      </c>
      <c r="I8193" t="s">
        <v>9499</v>
      </c>
      <c r="J8193" t="s">
        <v>31</v>
      </c>
      <c r="K8193" t="s">
        <v>49</v>
      </c>
      <c r="O8193" t="s">
        <v>33</v>
      </c>
      <c r="S8193" s="3">
        <v>45876.375</v>
      </c>
      <c r="T8193" t="s">
        <v>54</v>
      </c>
      <c r="U8193" t="s">
        <v>9499</v>
      </c>
      <c r="V8193" s="3">
        <v>45871.571527777778</v>
      </c>
      <c r="W8193" t="s">
        <v>18079</v>
      </c>
      <c r="Y8193" s="4">
        <v>45876</v>
      </c>
      <c r="Z8193" s="2">
        <v>0.81263888888888891</v>
      </c>
    </row>
    <row r="8194" spans="1:26" x14ac:dyDescent="0.3">
      <c r="A8194">
        <v>133929</v>
      </c>
      <c r="B8194" t="s">
        <v>1530</v>
      </c>
      <c r="C8194" t="s">
        <v>27</v>
      </c>
      <c r="D8194" t="s">
        <v>120</v>
      </c>
      <c r="E8194" t="s">
        <v>70</v>
      </c>
      <c r="F8194">
        <v>6263660140</v>
      </c>
      <c r="G8194" t="s">
        <v>43</v>
      </c>
      <c r="H8194">
        <v>7051</v>
      </c>
      <c r="I8194" t="s">
        <v>9500</v>
      </c>
      <c r="J8194" t="s">
        <v>31</v>
      </c>
      <c r="K8194" t="s">
        <v>49</v>
      </c>
      <c r="O8194" t="s">
        <v>33</v>
      </c>
      <c r="S8194" s="3">
        <v>45876.375</v>
      </c>
      <c r="T8194" t="s">
        <v>54</v>
      </c>
      <c r="U8194" t="s">
        <v>9500</v>
      </c>
      <c r="V8194" s="3">
        <v>45871.571527777778</v>
      </c>
      <c r="W8194" t="s">
        <v>2152</v>
      </c>
      <c r="Y8194" s="4">
        <v>45876</v>
      </c>
      <c r="Z8194" s="2">
        <v>0.81263888888888891</v>
      </c>
    </row>
    <row r="8195" spans="1:26" x14ac:dyDescent="0.3">
      <c r="A8195">
        <v>136376</v>
      </c>
      <c r="B8195" t="s">
        <v>239</v>
      </c>
      <c r="C8195" t="s">
        <v>27</v>
      </c>
      <c r="D8195" t="s">
        <v>78</v>
      </c>
      <c r="E8195" t="s">
        <v>42</v>
      </c>
      <c r="F8195">
        <v>9301915806</v>
      </c>
      <c r="G8195" t="s">
        <v>43</v>
      </c>
      <c r="H8195">
        <v>7055</v>
      </c>
      <c r="I8195" t="s">
        <v>9501</v>
      </c>
      <c r="J8195" t="s">
        <v>31</v>
      </c>
      <c r="K8195" t="s">
        <v>49</v>
      </c>
      <c r="O8195" t="s">
        <v>33</v>
      </c>
      <c r="S8195" s="3">
        <v>45876.375</v>
      </c>
      <c r="T8195" t="s">
        <v>54</v>
      </c>
      <c r="U8195" t="s">
        <v>9501</v>
      </c>
      <c r="V8195" s="3">
        <v>45871.571527777778</v>
      </c>
      <c r="W8195" t="s">
        <v>1531</v>
      </c>
      <c r="Y8195" s="4">
        <v>45876</v>
      </c>
      <c r="Z8195" s="2">
        <v>0.81263888888888891</v>
      </c>
    </row>
    <row r="8196" spans="1:26" x14ac:dyDescent="0.3">
      <c r="A8196">
        <v>133325</v>
      </c>
      <c r="B8196" t="s">
        <v>239</v>
      </c>
      <c r="C8196" t="s">
        <v>58</v>
      </c>
      <c r="D8196" t="s">
        <v>78</v>
      </c>
      <c r="E8196" t="s">
        <v>42</v>
      </c>
      <c r="G8196" t="s">
        <v>43</v>
      </c>
      <c r="H8196">
        <v>7055</v>
      </c>
      <c r="I8196" t="s">
        <v>9502</v>
      </c>
      <c r="J8196" t="s">
        <v>31</v>
      </c>
      <c r="K8196" t="s">
        <v>49</v>
      </c>
      <c r="O8196" t="s">
        <v>33</v>
      </c>
      <c r="S8196" s="3">
        <v>45876.375</v>
      </c>
      <c r="T8196" t="s">
        <v>54</v>
      </c>
      <c r="U8196" t="s">
        <v>9502</v>
      </c>
      <c r="V8196" s="3">
        <v>45871.571527777778</v>
      </c>
      <c r="W8196" t="s">
        <v>871</v>
      </c>
      <c r="Y8196" s="4">
        <v>45876</v>
      </c>
      <c r="Z8196" s="2">
        <v>0.81263888888888891</v>
      </c>
    </row>
    <row r="8197" spans="1:26" x14ac:dyDescent="0.3">
      <c r="A8197">
        <v>136218</v>
      </c>
      <c r="B8197" t="s">
        <v>239</v>
      </c>
      <c r="C8197" t="s">
        <v>27</v>
      </c>
      <c r="D8197" t="s">
        <v>78</v>
      </c>
      <c r="E8197" t="s">
        <v>42</v>
      </c>
      <c r="F8197">
        <v>7974011704</v>
      </c>
      <c r="G8197" t="s">
        <v>43</v>
      </c>
      <c r="H8197">
        <v>7055</v>
      </c>
      <c r="I8197" t="s">
        <v>9503</v>
      </c>
      <c r="J8197" t="s">
        <v>31</v>
      </c>
      <c r="K8197" t="s">
        <v>49</v>
      </c>
      <c r="O8197" t="s">
        <v>33</v>
      </c>
      <c r="S8197" s="3">
        <v>45876.375</v>
      </c>
      <c r="T8197" t="s">
        <v>54</v>
      </c>
      <c r="U8197" t="s">
        <v>9503</v>
      </c>
      <c r="V8197" s="3">
        <v>45871.571527777778</v>
      </c>
      <c r="W8197" t="s">
        <v>1532</v>
      </c>
      <c r="Y8197" s="4">
        <v>45876</v>
      </c>
      <c r="Z8197" s="2">
        <v>0.81263888888888891</v>
      </c>
    </row>
    <row r="8198" spans="1:26" x14ac:dyDescent="0.3">
      <c r="A8198">
        <v>136218</v>
      </c>
      <c r="B8198" t="s">
        <v>239</v>
      </c>
      <c r="C8198" t="s">
        <v>27</v>
      </c>
      <c r="D8198" t="s">
        <v>78</v>
      </c>
      <c r="E8198" t="s">
        <v>42</v>
      </c>
      <c r="F8198">
        <v>7974011704</v>
      </c>
      <c r="G8198" t="s">
        <v>43</v>
      </c>
      <c r="H8198">
        <v>7055</v>
      </c>
      <c r="I8198" t="s">
        <v>9504</v>
      </c>
      <c r="J8198" t="s">
        <v>31</v>
      </c>
      <c r="K8198" t="s">
        <v>49</v>
      </c>
      <c r="O8198" t="s">
        <v>33</v>
      </c>
      <c r="S8198" s="3">
        <v>45876.375</v>
      </c>
      <c r="T8198" t="s">
        <v>54</v>
      </c>
      <c r="U8198" t="s">
        <v>9504</v>
      </c>
      <c r="V8198" s="3">
        <v>45871.571527777778</v>
      </c>
      <c r="W8198" t="s">
        <v>1532</v>
      </c>
      <c r="Y8198" s="4">
        <v>45876</v>
      </c>
      <c r="Z8198" s="2">
        <v>0.81263888888888891</v>
      </c>
    </row>
    <row r="8199" spans="1:26" x14ac:dyDescent="0.3">
      <c r="A8199">
        <v>133325</v>
      </c>
      <c r="B8199" t="s">
        <v>239</v>
      </c>
      <c r="C8199" t="s">
        <v>58</v>
      </c>
      <c r="D8199" t="s">
        <v>78</v>
      </c>
      <c r="E8199" t="s">
        <v>42</v>
      </c>
      <c r="G8199" t="s">
        <v>43</v>
      </c>
      <c r="H8199">
        <v>7055</v>
      </c>
      <c r="I8199" t="s">
        <v>9505</v>
      </c>
      <c r="J8199" t="s">
        <v>31</v>
      </c>
      <c r="K8199" t="s">
        <v>49</v>
      </c>
      <c r="O8199" t="s">
        <v>33</v>
      </c>
      <c r="S8199" s="3">
        <v>45876.375</v>
      </c>
      <c r="T8199" t="s">
        <v>54</v>
      </c>
      <c r="U8199" t="s">
        <v>9505</v>
      </c>
      <c r="V8199" s="3">
        <v>45871.571527777778</v>
      </c>
      <c r="W8199" t="s">
        <v>871</v>
      </c>
      <c r="Y8199" s="4">
        <v>45876</v>
      </c>
      <c r="Z8199" s="2">
        <v>0.81263888888888891</v>
      </c>
    </row>
    <row r="8200" spans="1:26" x14ac:dyDescent="0.3">
      <c r="A8200">
        <v>133325</v>
      </c>
      <c r="B8200" t="s">
        <v>239</v>
      </c>
      <c r="C8200" t="s">
        <v>58</v>
      </c>
      <c r="D8200" t="s">
        <v>78</v>
      </c>
      <c r="E8200" t="s">
        <v>42</v>
      </c>
      <c r="G8200" t="s">
        <v>43</v>
      </c>
      <c r="H8200">
        <v>7055</v>
      </c>
      <c r="I8200" t="s">
        <v>9507</v>
      </c>
      <c r="J8200" t="s">
        <v>31</v>
      </c>
      <c r="K8200" t="s">
        <v>49</v>
      </c>
      <c r="O8200" t="s">
        <v>33</v>
      </c>
      <c r="S8200" s="3">
        <v>45876.375</v>
      </c>
      <c r="T8200" t="s">
        <v>54</v>
      </c>
      <c r="U8200" t="s">
        <v>9507</v>
      </c>
      <c r="V8200" s="3">
        <v>45871.571527777778</v>
      </c>
      <c r="W8200" t="s">
        <v>871</v>
      </c>
      <c r="Y8200" s="4">
        <v>45876</v>
      </c>
      <c r="Z8200" s="2">
        <v>0.81263888888888891</v>
      </c>
    </row>
    <row r="8201" spans="1:26" x14ac:dyDescent="0.3">
      <c r="A8201">
        <v>136376</v>
      </c>
      <c r="B8201" t="s">
        <v>239</v>
      </c>
      <c r="C8201" t="s">
        <v>27</v>
      </c>
      <c r="D8201" t="s">
        <v>78</v>
      </c>
      <c r="E8201" t="s">
        <v>42</v>
      </c>
      <c r="F8201">
        <v>9301915806</v>
      </c>
      <c r="G8201" t="s">
        <v>43</v>
      </c>
      <c r="H8201">
        <v>7055</v>
      </c>
      <c r="I8201" t="s">
        <v>9509</v>
      </c>
      <c r="J8201" t="s">
        <v>31</v>
      </c>
      <c r="K8201" t="s">
        <v>49</v>
      </c>
      <c r="O8201" t="s">
        <v>33</v>
      </c>
      <c r="S8201" s="3">
        <v>45876.375</v>
      </c>
      <c r="T8201" t="s">
        <v>54</v>
      </c>
      <c r="U8201" t="s">
        <v>9509</v>
      </c>
      <c r="V8201" s="3">
        <v>45871.571527777778</v>
      </c>
      <c r="W8201" t="s">
        <v>1531</v>
      </c>
      <c r="Y8201" s="4">
        <v>45876</v>
      </c>
      <c r="Z8201" s="2">
        <v>0.81263888888888891</v>
      </c>
    </row>
    <row r="8202" spans="1:26" x14ac:dyDescent="0.3">
      <c r="A8202">
        <v>136218</v>
      </c>
      <c r="B8202" t="s">
        <v>239</v>
      </c>
      <c r="C8202" t="s">
        <v>27</v>
      </c>
      <c r="D8202" t="s">
        <v>78</v>
      </c>
      <c r="E8202" t="s">
        <v>42</v>
      </c>
      <c r="F8202">
        <v>7974011704</v>
      </c>
      <c r="G8202" t="s">
        <v>43</v>
      </c>
      <c r="H8202">
        <v>7055</v>
      </c>
      <c r="I8202" t="s">
        <v>9510</v>
      </c>
      <c r="J8202" t="s">
        <v>31</v>
      </c>
      <c r="K8202" t="s">
        <v>49</v>
      </c>
      <c r="O8202" t="s">
        <v>33</v>
      </c>
      <c r="S8202" s="3">
        <v>45876.375</v>
      </c>
      <c r="T8202" t="s">
        <v>54</v>
      </c>
      <c r="U8202" t="s">
        <v>9510</v>
      </c>
      <c r="V8202" s="3">
        <v>45871.571527777778</v>
      </c>
      <c r="W8202" t="s">
        <v>1532</v>
      </c>
      <c r="Y8202" s="4">
        <v>45876</v>
      </c>
      <c r="Z8202" s="2">
        <v>0.81263888888888891</v>
      </c>
    </row>
    <row r="8203" spans="1:26" x14ac:dyDescent="0.3">
      <c r="A8203">
        <v>136376</v>
      </c>
      <c r="B8203" t="s">
        <v>239</v>
      </c>
      <c r="C8203" t="s">
        <v>27</v>
      </c>
      <c r="D8203" t="s">
        <v>78</v>
      </c>
      <c r="E8203" t="s">
        <v>42</v>
      </c>
      <c r="F8203">
        <v>9301915806</v>
      </c>
      <c r="G8203" t="s">
        <v>43</v>
      </c>
      <c r="H8203">
        <v>7055</v>
      </c>
      <c r="I8203" t="s">
        <v>9511</v>
      </c>
      <c r="J8203" t="s">
        <v>31</v>
      </c>
      <c r="K8203" t="s">
        <v>49</v>
      </c>
      <c r="O8203" t="s">
        <v>33</v>
      </c>
      <c r="S8203" s="3">
        <v>45876.375</v>
      </c>
      <c r="T8203" t="s">
        <v>54</v>
      </c>
      <c r="U8203" t="s">
        <v>9511</v>
      </c>
      <c r="V8203" s="3">
        <v>45871.571527777778</v>
      </c>
      <c r="W8203" t="s">
        <v>1531</v>
      </c>
      <c r="Y8203" s="4">
        <v>45876</v>
      </c>
      <c r="Z8203" s="2">
        <v>0.81263888888888891</v>
      </c>
    </row>
    <row r="8204" spans="1:26" x14ac:dyDescent="0.3">
      <c r="A8204">
        <v>136376</v>
      </c>
      <c r="B8204" t="s">
        <v>239</v>
      </c>
      <c r="C8204" t="s">
        <v>27</v>
      </c>
      <c r="D8204" t="s">
        <v>78</v>
      </c>
      <c r="E8204" t="s">
        <v>42</v>
      </c>
      <c r="F8204">
        <v>9301915806</v>
      </c>
      <c r="G8204" t="s">
        <v>43</v>
      </c>
      <c r="H8204">
        <v>7055</v>
      </c>
      <c r="I8204" t="s">
        <v>9514</v>
      </c>
      <c r="J8204" t="s">
        <v>31</v>
      </c>
      <c r="K8204" t="s">
        <v>49</v>
      </c>
      <c r="O8204" t="s">
        <v>33</v>
      </c>
      <c r="S8204" s="3">
        <v>45876.375</v>
      </c>
      <c r="T8204" t="s">
        <v>54</v>
      </c>
      <c r="U8204" t="s">
        <v>9514</v>
      </c>
      <c r="V8204" s="3">
        <v>45871.571527777778</v>
      </c>
      <c r="W8204" t="s">
        <v>1531</v>
      </c>
      <c r="Y8204" s="4">
        <v>45876</v>
      </c>
      <c r="Z8204" s="2">
        <v>0.81263888888888891</v>
      </c>
    </row>
    <row r="8205" spans="1:26" x14ac:dyDescent="0.3">
      <c r="A8205">
        <v>136376</v>
      </c>
      <c r="B8205" t="s">
        <v>239</v>
      </c>
      <c r="C8205" t="s">
        <v>27</v>
      </c>
      <c r="D8205" t="s">
        <v>78</v>
      </c>
      <c r="E8205" t="s">
        <v>42</v>
      </c>
      <c r="F8205">
        <v>9301915806</v>
      </c>
      <c r="G8205" t="s">
        <v>43</v>
      </c>
      <c r="H8205">
        <v>7055</v>
      </c>
      <c r="I8205" t="s">
        <v>9515</v>
      </c>
      <c r="J8205" t="s">
        <v>31</v>
      </c>
      <c r="K8205" t="s">
        <v>49</v>
      </c>
      <c r="O8205" t="s">
        <v>33</v>
      </c>
      <c r="S8205" s="3">
        <v>45876.375</v>
      </c>
      <c r="T8205" t="s">
        <v>54</v>
      </c>
      <c r="U8205" t="s">
        <v>9515</v>
      </c>
      <c r="V8205" s="3">
        <v>45871.571527777778</v>
      </c>
      <c r="W8205" t="s">
        <v>1531</v>
      </c>
      <c r="Y8205" s="4">
        <v>45876</v>
      </c>
      <c r="Z8205" s="2">
        <v>0.81263888888888891</v>
      </c>
    </row>
    <row r="8206" spans="1:26" x14ac:dyDescent="0.3">
      <c r="A8206">
        <v>136376</v>
      </c>
      <c r="B8206" t="s">
        <v>239</v>
      </c>
      <c r="C8206" t="s">
        <v>27</v>
      </c>
      <c r="D8206" t="s">
        <v>78</v>
      </c>
      <c r="E8206" t="s">
        <v>42</v>
      </c>
      <c r="F8206">
        <v>9301915806</v>
      </c>
      <c r="G8206" t="s">
        <v>43</v>
      </c>
      <c r="H8206">
        <v>7055</v>
      </c>
      <c r="I8206" t="s">
        <v>9517</v>
      </c>
      <c r="J8206" t="s">
        <v>31</v>
      </c>
      <c r="K8206" t="s">
        <v>49</v>
      </c>
      <c r="O8206" t="s">
        <v>33</v>
      </c>
      <c r="S8206" s="3">
        <v>45876.375</v>
      </c>
      <c r="T8206" t="s">
        <v>54</v>
      </c>
      <c r="U8206" t="s">
        <v>9517</v>
      </c>
      <c r="V8206" s="3">
        <v>45871.571527777778</v>
      </c>
      <c r="W8206" t="s">
        <v>1531</v>
      </c>
      <c r="Y8206" s="4">
        <v>45876</v>
      </c>
      <c r="Z8206" s="2">
        <v>0.81263888888888891</v>
      </c>
    </row>
    <row r="8207" spans="1:26" x14ac:dyDescent="0.3">
      <c r="A8207">
        <v>136376</v>
      </c>
      <c r="B8207" t="s">
        <v>239</v>
      </c>
      <c r="C8207" t="s">
        <v>27</v>
      </c>
      <c r="D8207" t="s">
        <v>78</v>
      </c>
      <c r="E8207" t="s">
        <v>42</v>
      </c>
      <c r="F8207">
        <v>9301915806</v>
      </c>
      <c r="G8207" t="s">
        <v>43</v>
      </c>
      <c r="H8207">
        <v>7055</v>
      </c>
      <c r="I8207" t="s">
        <v>9518</v>
      </c>
      <c r="J8207" t="s">
        <v>31</v>
      </c>
      <c r="K8207" t="s">
        <v>49</v>
      </c>
      <c r="O8207" t="s">
        <v>33</v>
      </c>
      <c r="S8207" s="3">
        <v>45876.375</v>
      </c>
      <c r="T8207" t="s">
        <v>54</v>
      </c>
      <c r="U8207" t="s">
        <v>9518</v>
      </c>
      <c r="V8207" s="3">
        <v>45871.571527777778</v>
      </c>
      <c r="W8207" t="s">
        <v>1531</v>
      </c>
      <c r="Y8207" s="4">
        <v>45876</v>
      </c>
      <c r="Z8207" s="2">
        <v>0.81263888888888891</v>
      </c>
    </row>
    <row r="8208" spans="1:26" x14ac:dyDescent="0.3">
      <c r="A8208">
        <v>136218</v>
      </c>
      <c r="B8208" t="s">
        <v>239</v>
      </c>
      <c r="C8208" t="s">
        <v>27</v>
      </c>
      <c r="D8208" t="s">
        <v>78</v>
      </c>
      <c r="E8208" t="s">
        <v>42</v>
      </c>
      <c r="F8208">
        <v>7974011704</v>
      </c>
      <c r="G8208" t="s">
        <v>43</v>
      </c>
      <c r="H8208">
        <v>7055</v>
      </c>
      <c r="I8208" t="s">
        <v>9523</v>
      </c>
      <c r="J8208" t="s">
        <v>31</v>
      </c>
      <c r="K8208" t="s">
        <v>49</v>
      </c>
      <c r="O8208" t="s">
        <v>33</v>
      </c>
      <c r="S8208" s="3">
        <v>45876.375</v>
      </c>
      <c r="T8208" t="s">
        <v>54</v>
      </c>
      <c r="U8208" t="s">
        <v>9523</v>
      </c>
      <c r="V8208" s="3">
        <v>45871.571527777778</v>
      </c>
      <c r="W8208" t="s">
        <v>1532</v>
      </c>
      <c r="Y8208" s="4">
        <v>45876</v>
      </c>
      <c r="Z8208" s="2">
        <v>0.81263888888888891</v>
      </c>
    </row>
    <row r="8209" spans="1:26" x14ac:dyDescent="0.3">
      <c r="A8209">
        <v>136218</v>
      </c>
      <c r="B8209" t="s">
        <v>239</v>
      </c>
      <c r="C8209" t="s">
        <v>27</v>
      </c>
      <c r="D8209" t="s">
        <v>78</v>
      </c>
      <c r="E8209" t="s">
        <v>42</v>
      </c>
      <c r="F8209">
        <v>7974011704</v>
      </c>
      <c r="G8209" t="s">
        <v>43</v>
      </c>
      <c r="H8209">
        <v>7055</v>
      </c>
      <c r="I8209" t="s">
        <v>9526</v>
      </c>
      <c r="J8209" t="s">
        <v>31</v>
      </c>
      <c r="K8209" t="s">
        <v>49</v>
      </c>
      <c r="O8209" t="s">
        <v>33</v>
      </c>
      <c r="S8209" s="3">
        <v>45876.375</v>
      </c>
      <c r="T8209" t="s">
        <v>54</v>
      </c>
      <c r="U8209" t="s">
        <v>9526</v>
      </c>
      <c r="V8209" s="3">
        <v>45871.571527777778</v>
      </c>
      <c r="W8209" t="s">
        <v>1532</v>
      </c>
      <c r="Y8209" s="4">
        <v>45876</v>
      </c>
      <c r="Z8209" s="2">
        <v>0.81263888888888891</v>
      </c>
    </row>
    <row r="8210" spans="1:26" x14ac:dyDescent="0.3">
      <c r="A8210">
        <v>136376</v>
      </c>
      <c r="B8210" t="s">
        <v>239</v>
      </c>
      <c r="C8210" t="s">
        <v>27</v>
      </c>
      <c r="D8210" t="s">
        <v>78</v>
      </c>
      <c r="E8210" t="s">
        <v>42</v>
      </c>
      <c r="F8210">
        <v>9301915806</v>
      </c>
      <c r="G8210" t="s">
        <v>43</v>
      </c>
      <c r="H8210">
        <v>7055</v>
      </c>
      <c r="I8210" t="s">
        <v>9527</v>
      </c>
      <c r="J8210" t="s">
        <v>31</v>
      </c>
      <c r="K8210" t="s">
        <v>49</v>
      </c>
      <c r="O8210" t="s">
        <v>33</v>
      </c>
      <c r="S8210" s="3">
        <v>45876.375</v>
      </c>
      <c r="T8210" t="s">
        <v>54</v>
      </c>
      <c r="U8210" t="s">
        <v>9527</v>
      </c>
      <c r="V8210" s="3">
        <v>45871.571527777778</v>
      </c>
      <c r="W8210" t="s">
        <v>1531</v>
      </c>
      <c r="Y8210" s="4">
        <v>45876</v>
      </c>
      <c r="Z8210" s="2">
        <v>0.81263888888888891</v>
      </c>
    </row>
    <row r="8211" spans="1:26" x14ac:dyDescent="0.3">
      <c r="A8211">
        <v>136218</v>
      </c>
      <c r="B8211" t="s">
        <v>239</v>
      </c>
      <c r="C8211" t="s">
        <v>27</v>
      </c>
      <c r="D8211" t="s">
        <v>78</v>
      </c>
      <c r="E8211" t="s">
        <v>42</v>
      </c>
      <c r="F8211">
        <v>7974011704</v>
      </c>
      <c r="G8211" t="s">
        <v>43</v>
      </c>
      <c r="H8211">
        <v>7055</v>
      </c>
      <c r="I8211" t="s">
        <v>9528</v>
      </c>
      <c r="J8211" t="s">
        <v>31</v>
      </c>
      <c r="K8211" t="s">
        <v>49</v>
      </c>
      <c r="O8211" t="s">
        <v>33</v>
      </c>
      <c r="S8211" s="3">
        <v>45876.375</v>
      </c>
      <c r="T8211" t="s">
        <v>54</v>
      </c>
      <c r="U8211" t="s">
        <v>9528</v>
      </c>
      <c r="V8211" s="3">
        <v>45871.571527777778</v>
      </c>
      <c r="W8211" t="s">
        <v>1532</v>
      </c>
      <c r="Y8211" s="4">
        <v>45876</v>
      </c>
      <c r="Z8211" s="2">
        <v>0.81263888888888891</v>
      </c>
    </row>
    <row r="8212" spans="1:26" x14ac:dyDescent="0.3">
      <c r="A8212">
        <v>134372</v>
      </c>
      <c r="B8212" t="s">
        <v>74</v>
      </c>
      <c r="C8212" t="s">
        <v>27</v>
      </c>
      <c r="D8212" t="s">
        <v>75</v>
      </c>
      <c r="E8212" t="s">
        <v>76</v>
      </c>
      <c r="F8212">
        <v>7974652289</v>
      </c>
      <c r="G8212" t="s">
        <v>43</v>
      </c>
      <c r="H8212">
        <v>7056</v>
      </c>
      <c r="I8212" t="s">
        <v>9529</v>
      </c>
      <c r="J8212" t="s">
        <v>31</v>
      </c>
      <c r="K8212" t="s">
        <v>49</v>
      </c>
      <c r="O8212" t="s">
        <v>33</v>
      </c>
      <c r="S8212" s="3">
        <v>45876.375</v>
      </c>
      <c r="T8212" t="s">
        <v>54</v>
      </c>
      <c r="U8212" t="s">
        <v>9529</v>
      </c>
      <c r="V8212" s="3">
        <v>45871.571527777778</v>
      </c>
      <c r="W8212" t="s">
        <v>2093</v>
      </c>
      <c r="Y8212" s="4">
        <v>45876</v>
      </c>
      <c r="Z8212" s="2">
        <v>0.81263888888888891</v>
      </c>
    </row>
    <row r="8213" spans="1:26" x14ac:dyDescent="0.3">
      <c r="A8213">
        <v>10280</v>
      </c>
      <c r="B8213" t="s">
        <v>74</v>
      </c>
      <c r="C8213" t="s">
        <v>109</v>
      </c>
      <c r="D8213" t="s">
        <v>75</v>
      </c>
      <c r="E8213" t="s">
        <v>76</v>
      </c>
      <c r="G8213" t="s">
        <v>43</v>
      </c>
      <c r="H8213">
        <v>7056</v>
      </c>
      <c r="I8213" t="s">
        <v>9530</v>
      </c>
      <c r="J8213" t="s">
        <v>31</v>
      </c>
      <c r="K8213" t="s">
        <v>49</v>
      </c>
      <c r="O8213" t="s">
        <v>33</v>
      </c>
      <c r="S8213" s="3">
        <v>45876.375</v>
      </c>
      <c r="T8213" t="s">
        <v>54</v>
      </c>
      <c r="U8213" t="s">
        <v>9530</v>
      </c>
      <c r="V8213" s="3">
        <v>45871.571527777778</v>
      </c>
      <c r="W8213" t="s">
        <v>881</v>
      </c>
      <c r="Y8213" s="4">
        <v>45876</v>
      </c>
      <c r="Z8213" s="2">
        <v>0.81263888888888891</v>
      </c>
    </row>
    <row r="8214" spans="1:26" x14ac:dyDescent="0.3">
      <c r="A8214">
        <v>134372</v>
      </c>
      <c r="B8214" t="s">
        <v>74</v>
      </c>
      <c r="C8214" t="s">
        <v>27</v>
      </c>
      <c r="D8214" t="s">
        <v>75</v>
      </c>
      <c r="E8214" t="s">
        <v>76</v>
      </c>
      <c r="F8214">
        <v>7974652289</v>
      </c>
      <c r="G8214" t="s">
        <v>43</v>
      </c>
      <c r="H8214">
        <v>7056</v>
      </c>
      <c r="I8214" t="s">
        <v>9531</v>
      </c>
      <c r="J8214" t="s">
        <v>31</v>
      </c>
      <c r="K8214" t="s">
        <v>49</v>
      </c>
      <c r="O8214" t="s">
        <v>33</v>
      </c>
      <c r="S8214" s="3">
        <v>45876.375</v>
      </c>
      <c r="T8214" t="s">
        <v>54</v>
      </c>
      <c r="U8214" t="s">
        <v>9531</v>
      </c>
      <c r="V8214" s="3">
        <v>45871.571527777778</v>
      </c>
      <c r="W8214" t="s">
        <v>2093</v>
      </c>
      <c r="Y8214" s="4">
        <v>45876</v>
      </c>
      <c r="Z8214" s="2">
        <v>0.81263888888888891</v>
      </c>
    </row>
    <row r="8215" spans="1:26" x14ac:dyDescent="0.3">
      <c r="A8215">
        <v>132872</v>
      </c>
      <c r="B8215" t="s">
        <v>74</v>
      </c>
      <c r="C8215" t="s">
        <v>27</v>
      </c>
      <c r="D8215" t="s">
        <v>75</v>
      </c>
      <c r="E8215" t="s">
        <v>76</v>
      </c>
      <c r="F8215">
        <v>9037977083</v>
      </c>
      <c r="G8215" t="s">
        <v>43</v>
      </c>
      <c r="H8215">
        <v>7056</v>
      </c>
      <c r="I8215" t="s">
        <v>9532</v>
      </c>
      <c r="J8215" t="s">
        <v>31</v>
      </c>
      <c r="K8215" t="s">
        <v>49</v>
      </c>
      <c r="O8215" t="s">
        <v>33</v>
      </c>
      <c r="S8215" s="3">
        <v>45876.375</v>
      </c>
      <c r="T8215" t="s">
        <v>54</v>
      </c>
      <c r="U8215" t="s">
        <v>9532</v>
      </c>
      <c r="V8215" s="3">
        <v>45871.571527777778</v>
      </c>
      <c r="W8215" t="s">
        <v>77</v>
      </c>
      <c r="Y8215" s="4">
        <v>45876</v>
      </c>
      <c r="Z8215" s="2">
        <v>0.81263888888888891</v>
      </c>
    </row>
    <row r="8216" spans="1:26" x14ac:dyDescent="0.3">
      <c r="A8216">
        <v>134372</v>
      </c>
      <c r="B8216" t="s">
        <v>74</v>
      </c>
      <c r="C8216" t="s">
        <v>27</v>
      </c>
      <c r="D8216" t="s">
        <v>75</v>
      </c>
      <c r="E8216" t="s">
        <v>76</v>
      </c>
      <c r="F8216">
        <v>7974652289</v>
      </c>
      <c r="G8216" t="s">
        <v>43</v>
      </c>
      <c r="H8216">
        <v>7056</v>
      </c>
      <c r="I8216" t="s">
        <v>9533</v>
      </c>
      <c r="J8216" t="s">
        <v>31</v>
      </c>
      <c r="K8216" t="s">
        <v>49</v>
      </c>
      <c r="O8216" t="s">
        <v>33</v>
      </c>
      <c r="S8216" s="3">
        <v>45876.375</v>
      </c>
      <c r="T8216" t="s">
        <v>54</v>
      </c>
      <c r="U8216" t="s">
        <v>9533</v>
      </c>
      <c r="V8216" s="3">
        <v>45871.571527777778</v>
      </c>
      <c r="W8216" t="s">
        <v>2093</v>
      </c>
      <c r="Y8216" s="4">
        <v>45876</v>
      </c>
      <c r="Z8216" s="2">
        <v>0.81263888888888891</v>
      </c>
    </row>
    <row r="8217" spans="1:26" x14ac:dyDescent="0.3">
      <c r="A8217">
        <v>132872</v>
      </c>
      <c r="B8217" t="s">
        <v>74</v>
      </c>
      <c r="C8217" t="s">
        <v>27</v>
      </c>
      <c r="D8217" t="s">
        <v>75</v>
      </c>
      <c r="E8217" t="s">
        <v>76</v>
      </c>
      <c r="F8217">
        <v>9037977083</v>
      </c>
      <c r="G8217" t="s">
        <v>43</v>
      </c>
      <c r="H8217">
        <v>7056</v>
      </c>
      <c r="I8217" t="s">
        <v>9534</v>
      </c>
      <c r="J8217" t="s">
        <v>31</v>
      </c>
      <c r="K8217" t="s">
        <v>49</v>
      </c>
      <c r="O8217" t="s">
        <v>33</v>
      </c>
      <c r="S8217" s="3">
        <v>45876.375</v>
      </c>
      <c r="T8217" t="s">
        <v>54</v>
      </c>
      <c r="U8217" t="s">
        <v>9534</v>
      </c>
      <c r="V8217" s="3">
        <v>45871.571527777778</v>
      </c>
      <c r="W8217" t="s">
        <v>77</v>
      </c>
      <c r="Y8217" s="4">
        <v>45876</v>
      </c>
      <c r="Z8217" s="2">
        <v>0.81263888888888891</v>
      </c>
    </row>
    <row r="8218" spans="1:26" x14ac:dyDescent="0.3">
      <c r="A8218">
        <v>132872</v>
      </c>
      <c r="B8218" t="s">
        <v>74</v>
      </c>
      <c r="C8218" t="s">
        <v>27</v>
      </c>
      <c r="D8218" t="s">
        <v>75</v>
      </c>
      <c r="E8218" t="s">
        <v>76</v>
      </c>
      <c r="F8218">
        <v>9037977083</v>
      </c>
      <c r="G8218" t="s">
        <v>43</v>
      </c>
      <c r="H8218">
        <v>7056</v>
      </c>
      <c r="I8218" t="s">
        <v>9535</v>
      </c>
      <c r="J8218" t="s">
        <v>31</v>
      </c>
      <c r="K8218" t="s">
        <v>49</v>
      </c>
      <c r="O8218" t="s">
        <v>33</v>
      </c>
      <c r="S8218" s="3">
        <v>45876.375</v>
      </c>
      <c r="T8218" t="s">
        <v>54</v>
      </c>
      <c r="U8218" t="s">
        <v>9535</v>
      </c>
      <c r="V8218" s="3">
        <v>45871.571527777778</v>
      </c>
      <c r="W8218" t="s">
        <v>77</v>
      </c>
      <c r="Y8218" s="4">
        <v>45876</v>
      </c>
      <c r="Z8218" s="2">
        <v>0.81263888888888891</v>
      </c>
    </row>
    <row r="8219" spans="1:26" x14ac:dyDescent="0.3">
      <c r="A8219">
        <v>132872</v>
      </c>
      <c r="B8219" t="s">
        <v>74</v>
      </c>
      <c r="C8219" t="s">
        <v>27</v>
      </c>
      <c r="D8219" t="s">
        <v>75</v>
      </c>
      <c r="E8219" t="s">
        <v>76</v>
      </c>
      <c r="F8219">
        <v>9037977083</v>
      </c>
      <c r="G8219" t="s">
        <v>43</v>
      </c>
      <c r="H8219">
        <v>7056</v>
      </c>
      <c r="I8219" t="s">
        <v>9536</v>
      </c>
      <c r="J8219" t="s">
        <v>31</v>
      </c>
      <c r="K8219" t="s">
        <v>49</v>
      </c>
      <c r="O8219" t="s">
        <v>33</v>
      </c>
      <c r="S8219" s="3">
        <v>45876.375</v>
      </c>
      <c r="T8219" t="s">
        <v>54</v>
      </c>
      <c r="U8219" t="s">
        <v>9536</v>
      </c>
      <c r="V8219" s="3">
        <v>45871.571527777778</v>
      </c>
      <c r="W8219" t="s">
        <v>77</v>
      </c>
      <c r="Y8219" s="4">
        <v>45876</v>
      </c>
      <c r="Z8219" s="2">
        <v>0.81263888888888891</v>
      </c>
    </row>
    <row r="8220" spans="1:26" x14ac:dyDescent="0.3">
      <c r="A8220">
        <v>134372</v>
      </c>
      <c r="B8220" t="s">
        <v>74</v>
      </c>
      <c r="C8220" t="s">
        <v>27</v>
      </c>
      <c r="D8220" t="s">
        <v>75</v>
      </c>
      <c r="E8220" t="s">
        <v>76</v>
      </c>
      <c r="F8220">
        <v>7974652289</v>
      </c>
      <c r="G8220" t="s">
        <v>43</v>
      </c>
      <c r="H8220">
        <v>7056</v>
      </c>
      <c r="I8220" t="s">
        <v>9538</v>
      </c>
      <c r="J8220" t="s">
        <v>31</v>
      </c>
      <c r="K8220" t="s">
        <v>49</v>
      </c>
      <c r="O8220" t="s">
        <v>33</v>
      </c>
      <c r="S8220" s="3">
        <v>45876.375</v>
      </c>
      <c r="T8220" t="s">
        <v>54</v>
      </c>
      <c r="U8220" t="s">
        <v>9538</v>
      </c>
      <c r="V8220" s="3">
        <v>45871.571527777778</v>
      </c>
      <c r="W8220" t="s">
        <v>2093</v>
      </c>
      <c r="Y8220" s="4">
        <v>45876</v>
      </c>
      <c r="Z8220" s="2">
        <v>0.81263888888888891</v>
      </c>
    </row>
    <row r="8221" spans="1:26" x14ac:dyDescent="0.3">
      <c r="A8221">
        <v>134372</v>
      </c>
      <c r="B8221" t="s">
        <v>74</v>
      </c>
      <c r="C8221" t="s">
        <v>27</v>
      </c>
      <c r="D8221" t="s">
        <v>75</v>
      </c>
      <c r="E8221" t="s">
        <v>76</v>
      </c>
      <c r="F8221">
        <v>7974652289</v>
      </c>
      <c r="G8221" t="s">
        <v>43</v>
      </c>
      <c r="H8221">
        <v>7056</v>
      </c>
      <c r="I8221" t="s">
        <v>9540</v>
      </c>
      <c r="J8221" t="s">
        <v>31</v>
      </c>
      <c r="K8221" t="s">
        <v>49</v>
      </c>
      <c r="O8221" t="s">
        <v>33</v>
      </c>
      <c r="S8221" s="3">
        <v>45876.375</v>
      </c>
      <c r="T8221" t="s">
        <v>54</v>
      </c>
      <c r="U8221" t="s">
        <v>9540</v>
      </c>
      <c r="V8221" s="3">
        <v>45871.571527777778</v>
      </c>
      <c r="W8221" t="s">
        <v>2093</v>
      </c>
      <c r="Y8221" s="4">
        <v>45876</v>
      </c>
      <c r="Z8221" s="2">
        <v>0.81263888888888891</v>
      </c>
    </row>
    <row r="8222" spans="1:26" x14ac:dyDescent="0.3">
      <c r="A8222">
        <v>134372</v>
      </c>
      <c r="B8222" t="s">
        <v>74</v>
      </c>
      <c r="C8222" t="s">
        <v>27</v>
      </c>
      <c r="D8222" t="s">
        <v>75</v>
      </c>
      <c r="E8222" t="s">
        <v>76</v>
      </c>
      <c r="F8222">
        <v>7974652289</v>
      </c>
      <c r="G8222" t="s">
        <v>43</v>
      </c>
      <c r="H8222">
        <v>7056</v>
      </c>
      <c r="I8222" t="s">
        <v>9541</v>
      </c>
      <c r="J8222" t="s">
        <v>31</v>
      </c>
      <c r="K8222" t="s">
        <v>49</v>
      </c>
      <c r="O8222" t="s">
        <v>33</v>
      </c>
      <c r="S8222" s="3">
        <v>45876.375</v>
      </c>
      <c r="T8222" t="s">
        <v>54</v>
      </c>
      <c r="U8222" t="s">
        <v>9541</v>
      </c>
      <c r="V8222" s="3">
        <v>45871.571527777778</v>
      </c>
      <c r="W8222" t="s">
        <v>2093</v>
      </c>
      <c r="Y8222" s="4">
        <v>45876</v>
      </c>
      <c r="Z8222" s="2">
        <v>0.81263888888888891</v>
      </c>
    </row>
    <row r="8223" spans="1:26" x14ac:dyDescent="0.3">
      <c r="A8223">
        <v>134372</v>
      </c>
      <c r="B8223" t="s">
        <v>74</v>
      </c>
      <c r="C8223" t="s">
        <v>27</v>
      </c>
      <c r="D8223" t="s">
        <v>75</v>
      </c>
      <c r="E8223" t="s">
        <v>76</v>
      </c>
      <c r="F8223">
        <v>7974652289</v>
      </c>
      <c r="G8223" t="s">
        <v>43</v>
      </c>
      <c r="H8223">
        <v>7056</v>
      </c>
      <c r="I8223" t="s">
        <v>9542</v>
      </c>
      <c r="J8223" t="s">
        <v>31</v>
      </c>
      <c r="K8223" t="s">
        <v>49</v>
      </c>
      <c r="O8223" t="s">
        <v>33</v>
      </c>
      <c r="S8223" s="3">
        <v>45876.375</v>
      </c>
      <c r="T8223" t="s">
        <v>54</v>
      </c>
      <c r="U8223" t="s">
        <v>9542</v>
      </c>
      <c r="V8223" s="3">
        <v>45871.571527777778</v>
      </c>
      <c r="W8223" t="s">
        <v>2093</v>
      </c>
      <c r="Y8223" s="4">
        <v>45876</v>
      </c>
      <c r="Z8223" s="2">
        <v>0.81263888888888891</v>
      </c>
    </row>
    <row r="8224" spans="1:26" x14ac:dyDescent="0.3">
      <c r="A8224">
        <v>132872</v>
      </c>
      <c r="B8224" t="s">
        <v>74</v>
      </c>
      <c r="C8224" t="s">
        <v>27</v>
      </c>
      <c r="D8224" t="s">
        <v>75</v>
      </c>
      <c r="E8224" t="s">
        <v>76</v>
      </c>
      <c r="F8224">
        <v>9037977083</v>
      </c>
      <c r="G8224" t="s">
        <v>43</v>
      </c>
      <c r="H8224">
        <v>7056</v>
      </c>
      <c r="I8224" t="s">
        <v>9543</v>
      </c>
      <c r="J8224" t="s">
        <v>31</v>
      </c>
      <c r="K8224" t="s">
        <v>49</v>
      </c>
      <c r="O8224" t="s">
        <v>33</v>
      </c>
      <c r="S8224" s="3">
        <v>45876.375</v>
      </c>
      <c r="T8224" t="s">
        <v>54</v>
      </c>
      <c r="U8224" t="s">
        <v>9543</v>
      </c>
      <c r="V8224" s="3">
        <v>45871.571527777778</v>
      </c>
      <c r="W8224" t="s">
        <v>77</v>
      </c>
      <c r="Y8224" s="4">
        <v>45876</v>
      </c>
      <c r="Z8224" s="2">
        <v>0.81263888888888891</v>
      </c>
    </row>
    <row r="8225" spans="1:26" x14ac:dyDescent="0.3">
      <c r="A8225">
        <v>132872</v>
      </c>
      <c r="B8225" t="s">
        <v>74</v>
      </c>
      <c r="C8225" t="s">
        <v>27</v>
      </c>
      <c r="D8225" t="s">
        <v>75</v>
      </c>
      <c r="E8225" t="s">
        <v>76</v>
      </c>
      <c r="F8225">
        <v>9037977083</v>
      </c>
      <c r="G8225" t="s">
        <v>43</v>
      </c>
      <c r="H8225">
        <v>7056</v>
      </c>
      <c r="I8225" t="s">
        <v>9544</v>
      </c>
      <c r="J8225" t="s">
        <v>31</v>
      </c>
      <c r="K8225" t="s">
        <v>49</v>
      </c>
      <c r="O8225" t="s">
        <v>33</v>
      </c>
      <c r="S8225" s="3">
        <v>45876.375</v>
      </c>
      <c r="T8225" t="s">
        <v>54</v>
      </c>
      <c r="U8225" t="s">
        <v>9544</v>
      </c>
      <c r="V8225" s="3">
        <v>45871.571527777778</v>
      </c>
      <c r="W8225" t="s">
        <v>77</v>
      </c>
      <c r="Y8225" s="4">
        <v>45876</v>
      </c>
      <c r="Z8225" s="2">
        <v>0.81263888888888891</v>
      </c>
    </row>
    <row r="8226" spans="1:26" x14ac:dyDescent="0.3">
      <c r="A8226">
        <v>132872</v>
      </c>
      <c r="B8226" t="s">
        <v>74</v>
      </c>
      <c r="C8226" t="s">
        <v>27</v>
      </c>
      <c r="D8226" t="s">
        <v>75</v>
      </c>
      <c r="E8226" t="s">
        <v>76</v>
      </c>
      <c r="F8226">
        <v>9037977083</v>
      </c>
      <c r="G8226" t="s">
        <v>43</v>
      </c>
      <c r="H8226">
        <v>7056</v>
      </c>
      <c r="I8226" t="s">
        <v>9545</v>
      </c>
      <c r="J8226" t="s">
        <v>31</v>
      </c>
      <c r="K8226" t="s">
        <v>49</v>
      </c>
      <c r="O8226" t="s">
        <v>33</v>
      </c>
      <c r="S8226" s="3">
        <v>45876.375</v>
      </c>
      <c r="T8226" t="s">
        <v>54</v>
      </c>
      <c r="U8226" t="s">
        <v>9545</v>
      </c>
      <c r="V8226" s="3">
        <v>45871.571527777778</v>
      </c>
      <c r="W8226" t="s">
        <v>77</v>
      </c>
      <c r="Y8226" s="4">
        <v>45876</v>
      </c>
      <c r="Z8226" s="2">
        <v>0.81263888888888891</v>
      </c>
    </row>
    <row r="8227" spans="1:26" x14ac:dyDescent="0.3">
      <c r="A8227">
        <v>134372</v>
      </c>
      <c r="B8227" t="s">
        <v>74</v>
      </c>
      <c r="C8227" t="s">
        <v>27</v>
      </c>
      <c r="D8227" t="s">
        <v>75</v>
      </c>
      <c r="E8227" t="s">
        <v>76</v>
      </c>
      <c r="F8227">
        <v>7974652289</v>
      </c>
      <c r="G8227" t="s">
        <v>43</v>
      </c>
      <c r="H8227">
        <v>7056</v>
      </c>
      <c r="I8227" t="s">
        <v>9546</v>
      </c>
      <c r="J8227" t="s">
        <v>31</v>
      </c>
      <c r="K8227" t="s">
        <v>49</v>
      </c>
      <c r="O8227" t="s">
        <v>33</v>
      </c>
      <c r="S8227" s="3">
        <v>45876.375</v>
      </c>
      <c r="T8227" t="s">
        <v>54</v>
      </c>
      <c r="U8227" t="s">
        <v>9546</v>
      </c>
      <c r="V8227" s="3">
        <v>45871.571527777778</v>
      </c>
      <c r="W8227" t="s">
        <v>2093</v>
      </c>
      <c r="Y8227" s="4">
        <v>45876</v>
      </c>
      <c r="Z8227" s="2">
        <v>0.81263888888888891</v>
      </c>
    </row>
    <row r="8228" spans="1:26" x14ac:dyDescent="0.3">
      <c r="A8228">
        <v>132872</v>
      </c>
      <c r="B8228" t="s">
        <v>74</v>
      </c>
      <c r="C8228" t="s">
        <v>27</v>
      </c>
      <c r="D8228" t="s">
        <v>75</v>
      </c>
      <c r="E8228" t="s">
        <v>76</v>
      </c>
      <c r="F8228">
        <v>9037977083</v>
      </c>
      <c r="G8228" t="s">
        <v>43</v>
      </c>
      <c r="H8228">
        <v>7056</v>
      </c>
      <c r="I8228" t="s">
        <v>9548</v>
      </c>
      <c r="J8228" t="s">
        <v>31</v>
      </c>
      <c r="K8228" t="s">
        <v>49</v>
      </c>
      <c r="O8228" t="s">
        <v>33</v>
      </c>
      <c r="S8228" s="3">
        <v>45876.375</v>
      </c>
      <c r="T8228" t="s">
        <v>54</v>
      </c>
      <c r="U8228" t="s">
        <v>9548</v>
      </c>
      <c r="V8228" s="3">
        <v>45871.571527777778</v>
      </c>
      <c r="W8228" t="s">
        <v>77</v>
      </c>
      <c r="Y8228" s="4">
        <v>45876</v>
      </c>
      <c r="Z8228" s="2">
        <v>0.81263888888888891</v>
      </c>
    </row>
    <row r="8229" spans="1:26" x14ac:dyDescent="0.3">
      <c r="A8229">
        <v>134372</v>
      </c>
      <c r="B8229" t="s">
        <v>74</v>
      </c>
      <c r="C8229" t="s">
        <v>27</v>
      </c>
      <c r="D8229" t="s">
        <v>75</v>
      </c>
      <c r="E8229" t="s">
        <v>76</v>
      </c>
      <c r="F8229">
        <v>7974652289</v>
      </c>
      <c r="G8229" t="s">
        <v>43</v>
      </c>
      <c r="H8229">
        <v>7056</v>
      </c>
      <c r="I8229" t="s">
        <v>9549</v>
      </c>
      <c r="J8229" t="s">
        <v>31</v>
      </c>
      <c r="K8229" t="s">
        <v>49</v>
      </c>
      <c r="O8229" t="s">
        <v>33</v>
      </c>
      <c r="S8229" s="3">
        <v>45876.375</v>
      </c>
      <c r="T8229" t="s">
        <v>54</v>
      </c>
      <c r="U8229" t="s">
        <v>9549</v>
      </c>
      <c r="V8229" s="3">
        <v>45871.571527777778</v>
      </c>
      <c r="W8229" t="s">
        <v>2093</v>
      </c>
      <c r="Y8229" s="4">
        <v>45876</v>
      </c>
      <c r="Z8229" s="2">
        <v>0.81263888888888891</v>
      </c>
    </row>
    <row r="8230" spans="1:26" x14ac:dyDescent="0.3">
      <c r="A8230">
        <v>134372</v>
      </c>
      <c r="B8230" t="s">
        <v>74</v>
      </c>
      <c r="C8230" t="s">
        <v>27</v>
      </c>
      <c r="D8230" t="s">
        <v>75</v>
      </c>
      <c r="E8230" t="s">
        <v>76</v>
      </c>
      <c r="F8230">
        <v>7974652289</v>
      </c>
      <c r="G8230" t="s">
        <v>43</v>
      </c>
      <c r="H8230">
        <v>7056</v>
      </c>
      <c r="I8230" t="s">
        <v>9550</v>
      </c>
      <c r="J8230" t="s">
        <v>31</v>
      </c>
      <c r="K8230" t="s">
        <v>49</v>
      </c>
      <c r="O8230" t="s">
        <v>33</v>
      </c>
      <c r="S8230" s="3">
        <v>45876.375</v>
      </c>
      <c r="T8230" t="s">
        <v>54</v>
      </c>
      <c r="U8230" t="s">
        <v>9550</v>
      </c>
      <c r="V8230" s="3">
        <v>45871.571527777778</v>
      </c>
      <c r="W8230" t="s">
        <v>2093</v>
      </c>
      <c r="Y8230" s="4">
        <v>45876</v>
      </c>
      <c r="Z8230" s="2">
        <v>0.81263888888888891</v>
      </c>
    </row>
    <row r="8231" spans="1:26" x14ac:dyDescent="0.3">
      <c r="A8231">
        <v>135396</v>
      </c>
      <c r="B8231" t="s">
        <v>641</v>
      </c>
      <c r="C8231" t="s">
        <v>27</v>
      </c>
      <c r="D8231" t="s">
        <v>329</v>
      </c>
      <c r="E8231" t="s">
        <v>76</v>
      </c>
      <c r="F8231">
        <v>7489192916</v>
      </c>
      <c r="G8231" t="s">
        <v>43</v>
      </c>
      <c r="H8231">
        <v>7057</v>
      </c>
      <c r="I8231" t="s">
        <v>9552</v>
      </c>
      <c r="J8231" t="s">
        <v>31</v>
      </c>
      <c r="K8231" t="s">
        <v>49</v>
      </c>
      <c r="O8231" t="s">
        <v>33</v>
      </c>
      <c r="S8231" s="3">
        <v>45876.375</v>
      </c>
      <c r="T8231" t="s">
        <v>54</v>
      </c>
      <c r="U8231" t="s">
        <v>9552</v>
      </c>
      <c r="V8231" s="3">
        <v>45871.571527777778</v>
      </c>
      <c r="W8231" t="s">
        <v>1079</v>
      </c>
      <c r="Y8231" s="4">
        <v>45876</v>
      </c>
      <c r="Z8231" s="2">
        <v>0.81263888888888891</v>
      </c>
    </row>
    <row r="8232" spans="1:26" x14ac:dyDescent="0.3">
      <c r="A8232">
        <v>135396</v>
      </c>
      <c r="B8232" t="s">
        <v>641</v>
      </c>
      <c r="C8232" t="s">
        <v>27</v>
      </c>
      <c r="D8232" t="s">
        <v>329</v>
      </c>
      <c r="E8232" t="s">
        <v>76</v>
      </c>
      <c r="F8232">
        <v>7489192916</v>
      </c>
      <c r="G8232" t="s">
        <v>43</v>
      </c>
      <c r="H8232">
        <v>7057</v>
      </c>
      <c r="I8232" t="s">
        <v>9553</v>
      </c>
      <c r="J8232" t="s">
        <v>31</v>
      </c>
      <c r="K8232" t="s">
        <v>49</v>
      </c>
      <c r="O8232" t="s">
        <v>33</v>
      </c>
      <c r="S8232" s="3">
        <v>45876.375</v>
      </c>
      <c r="T8232" t="s">
        <v>54</v>
      </c>
      <c r="U8232" t="s">
        <v>9553</v>
      </c>
      <c r="V8232" s="3">
        <v>45871.571527777778</v>
      </c>
      <c r="W8232" t="s">
        <v>1079</v>
      </c>
      <c r="Y8232" s="4">
        <v>45876</v>
      </c>
      <c r="Z8232" s="2">
        <v>0.81263888888888891</v>
      </c>
    </row>
    <row r="8233" spans="1:26" x14ac:dyDescent="0.3">
      <c r="A8233">
        <v>135396</v>
      </c>
      <c r="B8233" t="s">
        <v>641</v>
      </c>
      <c r="C8233" t="s">
        <v>27</v>
      </c>
      <c r="D8233" t="s">
        <v>329</v>
      </c>
      <c r="E8233" t="s">
        <v>76</v>
      </c>
      <c r="F8233">
        <v>7489192916</v>
      </c>
      <c r="G8233" t="s">
        <v>43</v>
      </c>
      <c r="H8233">
        <v>7057</v>
      </c>
      <c r="I8233" t="s">
        <v>9554</v>
      </c>
      <c r="J8233" t="s">
        <v>31</v>
      </c>
      <c r="K8233" t="s">
        <v>49</v>
      </c>
      <c r="O8233" t="s">
        <v>33</v>
      </c>
      <c r="S8233" s="3">
        <v>45876.375</v>
      </c>
      <c r="T8233" t="s">
        <v>54</v>
      </c>
      <c r="U8233" t="s">
        <v>9554</v>
      </c>
      <c r="V8233" s="3">
        <v>45871.571527777778</v>
      </c>
      <c r="W8233" t="s">
        <v>1079</v>
      </c>
      <c r="Y8233" s="4">
        <v>45876</v>
      </c>
      <c r="Z8233" s="2">
        <v>0.81263888888888891</v>
      </c>
    </row>
    <row r="8234" spans="1:26" x14ac:dyDescent="0.3">
      <c r="A8234">
        <v>135396</v>
      </c>
      <c r="B8234" t="s">
        <v>641</v>
      </c>
      <c r="C8234" t="s">
        <v>27</v>
      </c>
      <c r="D8234" t="s">
        <v>329</v>
      </c>
      <c r="E8234" t="s">
        <v>76</v>
      </c>
      <c r="F8234">
        <v>7489192916</v>
      </c>
      <c r="G8234" t="s">
        <v>43</v>
      </c>
      <c r="H8234">
        <v>7057</v>
      </c>
      <c r="I8234" t="s">
        <v>9555</v>
      </c>
      <c r="J8234" t="s">
        <v>31</v>
      </c>
      <c r="K8234" t="s">
        <v>49</v>
      </c>
      <c r="O8234" t="s">
        <v>33</v>
      </c>
      <c r="S8234" s="3">
        <v>45876.375</v>
      </c>
      <c r="T8234" t="s">
        <v>54</v>
      </c>
      <c r="U8234" t="s">
        <v>9555</v>
      </c>
      <c r="V8234" s="3">
        <v>45871.571527777778</v>
      </c>
      <c r="W8234" t="s">
        <v>1079</v>
      </c>
      <c r="Y8234" s="4">
        <v>45876</v>
      </c>
      <c r="Z8234" s="2">
        <v>0.81263888888888891</v>
      </c>
    </row>
    <row r="8235" spans="1:26" x14ac:dyDescent="0.3">
      <c r="A8235">
        <v>135396</v>
      </c>
      <c r="B8235" t="s">
        <v>641</v>
      </c>
      <c r="C8235" t="s">
        <v>27</v>
      </c>
      <c r="D8235" t="s">
        <v>329</v>
      </c>
      <c r="E8235" t="s">
        <v>76</v>
      </c>
      <c r="F8235">
        <v>7489192916</v>
      </c>
      <c r="G8235" t="s">
        <v>43</v>
      </c>
      <c r="H8235">
        <v>7057</v>
      </c>
      <c r="I8235" t="s">
        <v>9556</v>
      </c>
      <c r="J8235" t="s">
        <v>31</v>
      </c>
      <c r="K8235" t="s">
        <v>49</v>
      </c>
      <c r="O8235" t="s">
        <v>33</v>
      </c>
      <c r="S8235" s="3">
        <v>45876.375</v>
      </c>
      <c r="T8235" t="s">
        <v>54</v>
      </c>
      <c r="U8235" t="s">
        <v>9556</v>
      </c>
      <c r="V8235" s="3">
        <v>45871.571527777778</v>
      </c>
      <c r="W8235" t="s">
        <v>1079</v>
      </c>
      <c r="Y8235" s="4">
        <v>45876</v>
      </c>
      <c r="Z8235" s="2">
        <v>0.81263888888888891</v>
      </c>
    </row>
    <row r="8236" spans="1:26" x14ac:dyDescent="0.3">
      <c r="A8236">
        <v>136220</v>
      </c>
      <c r="B8236" t="s">
        <v>641</v>
      </c>
      <c r="C8236" t="s">
        <v>27</v>
      </c>
      <c r="D8236" t="s">
        <v>329</v>
      </c>
      <c r="E8236" t="s">
        <v>76</v>
      </c>
      <c r="F8236">
        <v>6267727354</v>
      </c>
      <c r="G8236" t="s">
        <v>43</v>
      </c>
      <c r="H8236">
        <v>7057</v>
      </c>
      <c r="I8236" t="s">
        <v>9557</v>
      </c>
      <c r="J8236" t="s">
        <v>31</v>
      </c>
      <c r="K8236" t="s">
        <v>49</v>
      </c>
      <c r="O8236" t="s">
        <v>33</v>
      </c>
      <c r="S8236" s="3">
        <v>45876.375</v>
      </c>
      <c r="T8236" t="s">
        <v>54</v>
      </c>
      <c r="U8236" t="s">
        <v>9557</v>
      </c>
      <c r="V8236" s="3">
        <v>45871.571527777778</v>
      </c>
      <c r="W8236" t="s">
        <v>798</v>
      </c>
      <c r="Y8236" s="4">
        <v>45876</v>
      </c>
      <c r="Z8236" s="2">
        <v>0.81263888888888891</v>
      </c>
    </row>
    <row r="8237" spans="1:26" x14ac:dyDescent="0.3">
      <c r="A8237">
        <v>136220</v>
      </c>
      <c r="B8237" t="s">
        <v>641</v>
      </c>
      <c r="C8237" t="s">
        <v>27</v>
      </c>
      <c r="D8237" t="s">
        <v>329</v>
      </c>
      <c r="E8237" t="s">
        <v>76</v>
      </c>
      <c r="F8237">
        <v>6267727354</v>
      </c>
      <c r="G8237" t="s">
        <v>43</v>
      </c>
      <c r="H8237">
        <v>7057</v>
      </c>
      <c r="I8237" t="s">
        <v>9558</v>
      </c>
      <c r="J8237" t="s">
        <v>31</v>
      </c>
      <c r="K8237" t="s">
        <v>49</v>
      </c>
      <c r="O8237" t="s">
        <v>33</v>
      </c>
      <c r="S8237" s="3">
        <v>45876.375</v>
      </c>
      <c r="T8237" t="s">
        <v>54</v>
      </c>
      <c r="U8237" t="s">
        <v>9558</v>
      </c>
      <c r="V8237" s="3">
        <v>45871.571527777778</v>
      </c>
      <c r="W8237" t="s">
        <v>798</v>
      </c>
      <c r="Y8237" s="4">
        <v>45876</v>
      </c>
      <c r="Z8237" s="2">
        <v>0.81263888888888891</v>
      </c>
    </row>
    <row r="8238" spans="1:26" x14ac:dyDescent="0.3">
      <c r="A8238">
        <v>135396</v>
      </c>
      <c r="B8238" t="s">
        <v>641</v>
      </c>
      <c r="C8238" t="s">
        <v>27</v>
      </c>
      <c r="D8238" t="s">
        <v>329</v>
      </c>
      <c r="E8238" t="s">
        <v>76</v>
      </c>
      <c r="F8238">
        <v>7489192916</v>
      </c>
      <c r="G8238" t="s">
        <v>43</v>
      </c>
      <c r="H8238">
        <v>7057</v>
      </c>
      <c r="I8238" t="s">
        <v>9559</v>
      </c>
      <c r="J8238" t="s">
        <v>31</v>
      </c>
      <c r="K8238" t="s">
        <v>49</v>
      </c>
      <c r="O8238" t="s">
        <v>33</v>
      </c>
      <c r="S8238" s="3">
        <v>45876.375</v>
      </c>
      <c r="T8238" t="s">
        <v>54</v>
      </c>
      <c r="U8238" t="s">
        <v>9559</v>
      </c>
      <c r="V8238" s="3">
        <v>45871.571527777778</v>
      </c>
      <c r="W8238" t="s">
        <v>1079</v>
      </c>
      <c r="Y8238" s="4">
        <v>45876</v>
      </c>
      <c r="Z8238" s="2">
        <v>0.81263888888888891</v>
      </c>
    </row>
    <row r="8239" spans="1:26" x14ac:dyDescent="0.3">
      <c r="A8239">
        <v>135565</v>
      </c>
      <c r="B8239" t="s">
        <v>641</v>
      </c>
      <c r="C8239" t="s">
        <v>27</v>
      </c>
      <c r="D8239" t="s">
        <v>329</v>
      </c>
      <c r="E8239" t="s">
        <v>76</v>
      </c>
      <c r="F8239">
        <v>9302197660</v>
      </c>
      <c r="G8239" t="s">
        <v>43</v>
      </c>
      <c r="H8239">
        <v>7057</v>
      </c>
      <c r="I8239" t="s">
        <v>9560</v>
      </c>
      <c r="J8239" t="s">
        <v>31</v>
      </c>
      <c r="K8239" t="s">
        <v>49</v>
      </c>
      <c r="O8239" t="s">
        <v>33</v>
      </c>
      <c r="S8239" s="3">
        <v>45876.375</v>
      </c>
      <c r="T8239" t="s">
        <v>54</v>
      </c>
      <c r="U8239" t="s">
        <v>9560</v>
      </c>
      <c r="V8239" s="3">
        <v>45871.571527777778</v>
      </c>
      <c r="W8239" t="s">
        <v>664</v>
      </c>
      <c r="Y8239" s="4">
        <v>45876</v>
      </c>
      <c r="Z8239" s="2">
        <v>0.81263888888888891</v>
      </c>
    </row>
    <row r="8240" spans="1:26" x14ac:dyDescent="0.3">
      <c r="A8240">
        <v>135565</v>
      </c>
      <c r="B8240" t="s">
        <v>641</v>
      </c>
      <c r="C8240" t="s">
        <v>27</v>
      </c>
      <c r="D8240" t="s">
        <v>329</v>
      </c>
      <c r="E8240" t="s">
        <v>76</v>
      </c>
      <c r="F8240">
        <v>9302197660</v>
      </c>
      <c r="G8240" t="s">
        <v>43</v>
      </c>
      <c r="H8240">
        <v>7057</v>
      </c>
      <c r="I8240" t="s">
        <v>9561</v>
      </c>
      <c r="J8240" t="s">
        <v>31</v>
      </c>
      <c r="K8240" t="s">
        <v>49</v>
      </c>
      <c r="O8240" t="s">
        <v>33</v>
      </c>
      <c r="S8240" s="3">
        <v>45876.375</v>
      </c>
      <c r="T8240" t="s">
        <v>54</v>
      </c>
      <c r="U8240" t="s">
        <v>9561</v>
      </c>
      <c r="V8240" s="3">
        <v>45871.571527777778</v>
      </c>
      <c r="W8240" t="s">
        <v>664</v>
      </c>
      <c r="Y8240" s="4">
        <v>45876</v>
      </c>
      <c r="Z8240" s="2">
        <v>0.81263888888888891</v>
      </c>
    </row>
    <row r="8241" spans="1:26" x14ac:dyDescent="0.3">
      <c r="A8241">
        <v>135396</v>
      </c>
      <c r="B8241" t="s">
        <v>641</v>
      </c>
      <c r="C8241" t="s">
        <v>27</v>
      </c>
      <c r="D8241" t="s">
        <v>329</v>
      </c>
      <c r="E8241" t="s">
        <v>76</v>
      </c>
      <c r="F8241">
        <v>7489192916</v>
      </c>
      <c r="G8241" t="s">
        <v>43</v>
      </c>
      <c r="H8241">
        <v>7057</v>
      </c>
      <c r="I8241" t="s">
        <v>9562</v>
      </c>
      <c r="J8241" t="s">
        <v>31</v>
      </c>
      <c r="K8241" t="s">
        <v>49</v>
      </c>
      <c r="O8241" t="s">
        <v>33</v>
      </c>
      <c r="S8241" s="3">
        <v>45876.375</v>
      </c>
      <c r="T8241" t="s">
        <v>54</v>
      </c>
      <c r="U8241" t="s">
        <v>9562</v>
      </c>
      <c r="V8241" s="3">
        <v>45871.571527777778</v>
      </c>
      <c r="W8241" t="s">
        <v>1079</v>
      </c>
      <c r="Y8241" s="4">
        <v>45876</v>
      </c>
      <c r="Z8241" s="2">
        <v>0.81263888888888891</v>
      </c>
    </row>
    <row r="8242" spans="1:26" x14ac:dyDescent="0.3">
      <c r="A8242">
        <v>136220</v>
      </c>
      <c r="B8242" t="s">
        <v>641</v>
      </c>
      <c r="C8242" t="s">
        <v>27</v>
      </c>
      <c r="D8242" t="s">
        <v>329</v>
      </c>
      <c r="E8242" t="s">
        <v>76</v>
      </c>
      <c r="F8242">
        <v>6267727354</v>
      </c>
      <c r="G8242" t="s">
        <v>43</v>
      </c>
      <c r="H8242">
        <v>7057</v>
      </c>
      <c r="I8242" t="s">
        <v>9563</v>
      </c>
      <c r="J8242" t="s">
        <v>31</v>
      </c>
      <c r="K8242" t="s">
        <v>49</v>
      </c>
      <c r="O8242" t="s">
        <v>33</v>
      </c>
      <c r="S8242" s="3">
        <v>45876.375</v>
      </c>
      <c r="T8242" t="s">
        <v>54</v>
      </c>
      <c r="U8242" t="s">
        <v>9563</v>
      </c>
      <c r="V8242" s="3">
        <v>45871.571527777778</v>
      </c>
      <c r="W8242" t="s">
        <v>798</v>
      </c>
      <c r="Y8242" s="4">
        <v>45876</v>
      </c>
      <c r="Z8242" s="2">
        <v>0.81263888888888891</v>
      </c>
    </row>
    <row r="8243" spans="1:26" x14ac:dyDescent="0.3">
      <c r="A8243">
        <v>135565</v>
      </c>
      <c r="B8243" t="s">
        <v>641</v>
      </c>
      <c r="C8243" t="s">
        <v>27</v>
      </c>
      <c r="D8243" t="s">
        <v>329</v>
      </c>
      <c r="E8243" t="s">
        <v>76</v>
      </c>
      <c r="F8243">
        <v>9302197660</v>
      </c>
      <c r="G8243" t="s">
        <v>43</v>
      </c>
      <c r="H8243">
        <v>7057</v>
      </c>
      <c r="I8243" t="s">
        <v>9564</v>
      </c>
      <c r="J8243" t="s">
        <v>31</v>
      </c>
      <c r="K8243" t="s">
        <v>49</v>
      </c>
      <c r="O8243" t="s">
        <v>33</v>
      </c>
      <c r="S8243" s="3">
        <v>45876.375</v>
      </c>
      <c r="T8243" t="s">
        <v>54</v>
      </c>
      <c r="U8243" t="s">
        <v>9564</v>
      </c>
      <c r="V8243" s="3">
        <v>45871.571527777778</v>
      </c>
      <c r="W8243" t="s">
        <v>664</v>
      </c>
      <c r="Y8243" s="4">
        <v>45876</v>
      </c>
      <c r="Z8243" s="2">
        <v>0.81263888888888891</v>
      </c>
    </row>
    <row r="8244" spans="1:26" x14ac:dyDescent="0.3">
      <c r="A8244">
        <v>135396</v>
      </c>
      <c r="B8244" t="s">
        <v>641</v>
      </c>
      <c r="C8244" t="s">
        <v>27</v>
      </c>
      <c r="D8244" t="s">
        <v>329</v>
      </c>
      <c r="E8244" t="s">
        <v>76</v>
      </c>
      <c r="F8244">
        <v>7489192916</v>
      </c>
      <c r="G8244" t="s">
        <v>43</v>
      </c>
      <c r="H8244">
        <v>7057</v>
      </c>
      <c r="I8244" t="s">
        <v>9565</v>
      </c>
      <c r="J8244" t="s">
        <v>31</v>
      </c>
      <c r="K8244" t="s">
        <v>49</v>
      </c>
      <c r="O8244" t="s">
        <v>33</v>
      </c>
      <c r="S8244" s="3">
        <v>45876.375</v>
      </c>
      <c r="T8244" t="s">
        <v>54</v>
      </c>
      <c r="U8244" t="s">
        <v>9565</v>
      </c>
      <c r="V8244" s="3">
        <v>45871.571527777778</v>
      </c>
      <c r="W8244" t="s">
        <v>1079</v>
      </c>
      <c r="Y8244" s="4">
        <v>45876</v>
      </c>
      <c r="Z8244" s="2">
        <v>0.81263888888888891</v>
      </c>
    </row>
    <row r="8245" spans="1:26" x14ac:dyDescent="0.3">
      <c r="A8245">
        <v>136220</v>
      </c>
      <c r="B8245" t="s">
        <v>641</v>
      </c>
      <c r="C8245" t="s">
        <v>27</v>
      </c>
      <c r="D8245" t="s">
        <v>329</v>
      </c>
      <c r="E8245" t="s">
        <v>76</v>
      </c>
      <c r="F8245">
        <v>6267727354</v>
      </c>
      <c r="G8245" t="s">
        <v>43</v>
      </c>
      <c r="H8245">
        <v>7057</v>
      </c>
      <c r="I8245" t="s">
        <v>9566</v>
      </c>
      <c r="J8245" t="s">
        <v>31</v>
      </c>
      <c r="K8245" t="s">
        <v>49</v>
      </c>
      <c r="O8245" t="s">
        <v>33</v>
      </c>
      <c r="S8245" s="3">
        <v>45876.375</v>
      </c>
      <c r="T8245" t="s">
        <v>54</v>
      </c>
      <c r="U8245" t="s">
        <v>9566</v>
      </c>
      <c r="V8245" s="3">
        <v>45871.571527777778</v>
      </c>
      <c r="W8245" t="s">
        <v>798</v>
      </c>
      <c r="Y8245" s="4">
        <v>45876</v>
      </c>
      <c r="Z8245" s="2">
        <v>0.81263888888888891</v>
      </c>
    </row>
    <row r="8246" spans="1:26" x14ac:dyDescent="0.3">
      <c r="A8246">
        <v>135396</v>
      </c>
      <c r="B8246" t="s">
        <v>641</v>
      </c>
      <c r="C8246" t="s">
        <v>27</v>
      </c>
      <c r="D8246" t="s">
        <v>329</v>
      </c>
      <c r="E8246" t="s">
        <v>76</v>
      </c>
      <c r="F8246">
        <v>7489192916</v>
      </c>
      <c r="G8246" t="s">
        <v>43</v>
      </c>
      <c r="H8246">
        <v>7057</v>
      </c>
      <c r="I8246" t="s">
        <v>9567</v>
      </c>
      <c r="J8246" t="s">
        <v>31</v>
      </c>
      <c r="K8246" t="s">
        <v>49</v>
      </c>
      <c r="O8246" t="s">
        <v>33</v>
      </c>
      <c r="S8246" s="3">
        <v>45876.375</v>
      </c>
      <c r="T8246" t="s">
        <v>54</v>
      </c>
      <c r="U8246" t="s">
        <v>9567</v>
      </c>
      <c r="V8246" s="3">
        <v>45871.571527777778</v>
      </c>
      <c r="W8246" t="s">
        <v>1079</v>
      </c>
      <c r="Y8246" s="4">
        <v>45876</v>
      </c>
      <c r="Z8246" s="2">
        <v>0.81263888888888891</v>
      </c>
    </row>
    <row r="8247" spans="1:26" x14ac:dyDescent="0.3">
      <c r="A8247">
        <v>136220</v>
      </c>
      <c r="B8247" t="s">
        <v>641</v>
      </c>
      <c r="C8247" t="s">
        <v>27</v>
      </c>
      <c r="D8247" t="s">
        <v>329</v>
      </c>
      <c r="E8247" t="s">
        <v>76</v>
      </c>
      <c r="F8247">
        <v>6267727354</v>
      </c>
      <c r="G8247" t="s">
        <v>43</v>
      </c>
      <c r="H8247">
        <v>7057</v>
      </c>
      <c r="I8247" t="s">
        <v>9568</v>
      </c>
      <c r="J8247" t="s">
        <v>31</v>
      </c>
      <c r="K8247" t="s">
        <v>49</v>
      </c>
      <c r="O8247" t="s">
        <v>33</v>
      </c>
      <c r="S8247" s="3">
        <v>45876.375</v>
      </c>
      <c r="T8247" t="s">
        <v>54</v>
      </c>
      <c r="U8247" t="s">
        <v>9568</v>
      </c>
      <c r="V8247" s="3">
        <v>45871.571527777778</v>
      </c>
      <c r="W8247" t="s">
        <v>798</v>
      </c>
      <c r="Y8247" s="4">
        <v>45876</v>
      </c>
      <c r="Z8247" s="2">
        <v>0.81263888888888891</v>
      </c>
    </row>
    <row r="8248" spans="1:26" x14ac:dyDescent="0.3">
      <c r="A8248">
        <v>135565</v>
      </c>
      <c r="B8248" t="s">
        <v>641</v>
      </c>
      <c r="C8248" t="s">
        <v>27</v>
      </c>
      <c r="D8248" t="s">
        <v>329</v>
      </c>
      <c r="E8248" t="s">
        <v>76</v>
      </c>
      <c r="F8248">
        <v>9302197660</v>
      </c>
      <c r="G8248" t="s">
        <v>43</v>
      </c>
      <c r="H8248">
        <v>7057</v>
      </c>
      <c r="I8248" t="s">
        <v>9570</v>
      </c>
      <c r="J8248" t="s">
        <v>31</v>
      </c>
      <c r="K8248" t="s">
        <v>49</v>
      </c>
      <c r="O8248" t="s">
        <v>33</v>
      </c>
      <c r="S8248" s="3">
        <v>45876.375</v>
      </c>
      <c r="T8248" t="s">
        <v>54</v>
      </c>
      <c r="U8248" t="s">
        <v>9570</v>
      </c>
      <c r="V8248" s="3">
        <v>45871.571527777778</v>
      </c>
      <c r="W8248" t="s">
        <v>664</v>
      </c>
      <c r="Y8248" s="4">
        <v>45876</v>
      </c>
      <c r="Z8248" s="2">
        <v>0.81263888888888891</v>
      </c>
    </row>
    <row r="8249" spans="1:26" x14ac:dyDescent="0.3">
      <c r="A8249">
        <v>135565</v>
      </c>
      <c r="B8249" t="s">
        <v>641</v>
      </c>
      <c r="C8249" t="s">
        <v>27</v>
      </c>
      <c r="D8249" t="s">
        <v>329</v>
      </c>
      <c r="E8249" t="s">
        <v>76</v>
      </c>
      <c r="F8249">
        <v>9302197660</v>
      </c>
      <c r="G8249" t="s">
        <v>43</v>
      </c>
      <c r="H8249">
        <v>7057</v>
      </c>
      <c r="I8249" t="s">
        <v>9571</v>
      </c>
      <c r="J8249" t="s">
        <v>31</v>
      </c>
      <c r="K8249" t="s">
        <v>49</v>
      </c>
      <c r="O8249" t="s">
        <v>33</v>
      </c>
      <c r="S8249" s="3">
        <v>45876.375</v>
      </c>
      <c r="T8249" t="s">
        <v>54</v>
      </c>
      <c r="U8249" t="s">
        <v>9571</v>
      </c>
      <c r="V8249" s="3">
        <v>45871.571527777778</v>
      </c>
      <c r="W8249" t="s">
        <v>664</v>
      </c>
      <c r="Y8249" s="4">
        <v>45876</v>
      </c>
      <c r="Z8249" s="2">
        <v>0.81263888888888891</v>
      </c>
    </row>
    <row r="8250" spans="1:26" x14ac:dyDescent="0.3">
      <c r="A8250">
        <v>135396</v>
      </c>
      <c r="B8250" t="s">
        <v>641</v>
      </c>
      <c r="C8250" t="s">
        <v>27</v>
      </c>
      <c r="D8250" t="s">
        <v>329</v>
      </c>
      <c r="E8250" t="s">
        <v>76</v>
      </c>
      <c r="F8250">
        <v>7489192916</v>
      </c>
      <c r="G8250" t="s">
        <v>43</v>
      </c>
      <c r="H8250">
        <v>7057</v>
      </c>
      <c r="I8250" t="s">
        <v>9572</v>
      </c>
      <c r="J8250" t="s">
        <v>31</v>
      </c>
      <c r="K8250" t="s">
        <v>49</v>
      </c>
      <c r="O8250" t="s">
        <v>33</v>
      </c>
      <c r="S8250" s="3">
        <v>45876.375</v>
      </c>
      <c r="T8250" t="s">
        <v>54</v>
      </c>
      <c r="U8250" t="s">
        <v>9572</v>
      </c>
      <c r="V8250" s="3">
        <v>45871.571527777778</v>
      </c>
      <c r="W8250" t="s">
        <v>1079</v>
      </c>
      <c r="Y8250" s="4">
        <v>45876</v>
      </c>
      <c r="Z8250" s="2">
        <v>0.81263888888888891</v>
      </c>
    </row>
    <row r="8251" spans="1:26" x14ac:dyDescent="0.3">
      <c r="A8251">
        <v>135565</v>
      </c>
      <c r="B8251" t="s">
        <v>641</v>
      </c>
      <c r="C8251" t="s">
        <v>27</v>
      </c>
      <c r="D8251" t="s">
        <v>329</v>
      </c>
      <c r="E8251" t="s">
        <v>76</v>
      </c>
      <c r="F8251">
        <v>9302197660</v>
      </c>
      <c r="G8251" t="s">
        <v>43</v>
      </c>
      <c r="H8251">
        <v>7057</v>
      </c>
      <c r="I8251" t="s">
        <v>9573</v>
      </c>
      <c r="J8251" t="s">
        <v>31</v>
      </c>
      <c r="K8251" t="s">
        <v>49</v>
      </c>
      <c r="O8251" t="s">
        <v>33</v>
      </c>
      <c r="S8251" s="3">
        <v>45876.375</v>
      </c>
      <c r="T8251" t="s">
        <v>54</v>
      </c>
      <c r="U8251" t="s">
        <v>9573</v>
      </c>
      <c r="V8251" s="3">
        <v>45871.571527777778</v>
      </c>
      <c r="W8251" t="s">
        <v>664</v>
      </c>
      <c r="Y8251" s="4">
        <v>45876</v>
      </c>
      <c r="Z8251" s="2">
        <v>0.81263888888888891</v>
      </c>
    </row>
    <row r="8252" spans="1:26" x14ac:dyDescent="0.3">
      <c r="A8252">
        <v>15780</v>
      </c>
      <c r="B8252" t="s">
        <v>96</v>
      </c>
      <c r="C8252" t="s">
        <v>27</v>
      </c>
      <c r="D8252" t="s">
        <v>69</v>
      </c>
      <c r="E8252" t="s">
        <v>70</v>
      </c>
      <c r="F8252">
        <v>9288028583</v>
      </c>
      <c r="G8252" t="s">
        <v>43</v>
      </c>
      <c r="H8252">
        <v>7059</v>
      </c>
      <c r="I8252" t="s">
        <v>9577</v>
      </c>
      <c r="J8252" t="s">
        <v>31</v>
      </c>
      <c r="K8252" t="s">
        <v>49</v>
      </c>
      <c r="O8252" t="s">
        <v>33</v>
      </c>
      <c r="S8252" s="3">
        <v>45876.375</v>
      </c>
      <c r="T8252" t="s">
        <v>54</v>
      </c>
      <c r="U8252" t="s">
        <v>9577</v>
      </c>
      <c r="V8252" s="3">
        <v>45871.571527777778</v>
      </c>
      <c r="W8252" t="s">
        <v>1201</v>
      </c>
      <c r="Y8252" s="4">
        <v>45876</v>
      </c>
      <c r="Z8252" s="2">
        <v>0.81263888888888891</v>
      </c>
    </row>
    <row r="8253" spans="1:26" x14ac:dyDescent="0.3">
      <c r="A8253">
        <v>134159</v>
      </c>
      <c r="B8253" t="s">
        <v>96</v>
      </c>
      <c r="C8253" t="s">
        <v>27</v>
      </c>
      <c r="D8253" t="s">
        <v>69</v>
      </c>
      <c r="E8253" t="s">
        <v>70</v>
      </c>
      <c r="F8253">
        <v>8319240407</v>
      </c>
      <c r="G8253" t="s">
        <v>43</v>
      </c>
      <c r="H8253">
        <v>7059</v>
      </c>
      <c r="I8253" t="s">
        <v>9578</v>
      </c>
      <c r="J8253" t="s">
        <v>31</v>
      </c>
      <c r="K8253" t="s">
        <v>49</v>
      </c>
      <c r="O8253" t="s">
        <v>33</v>
      </c>
      <c r="S8253" s="3">
        <v>45876.375</v>
      </c>
      <c r="T8253" t="s">
        <v>54</v>
      </c>
      <c r="U8253" t="s">
        <v>9578</v>
      </c>
      <c r="V8253" s="3">
        <v>45871.571527777778</v>
      </c>
      <c r="W8253" t="s">
        <v>1183</v>
      </c>
      <c r="Y8253" s="4">
        <v>45876</v>
      </c>
      <c r="Z8253" s="2">
        <v>0.81263888888888891</v>
      </c>
    </row>
    <row r="8254" spans="1:26" x14ac:dyDescent="0.3">
      <c r="A8254">
        <v>134159</v>
      </c>
      <c r="B8254" t="s">
        <v>96</v>
      </c>
      <c r="C8254" t="s">
        <v>27</v>
      </c>
      <c r="D8254" t="s">
        <v>69</v>
      </c>
      <c r="E8254" t="s">
        <v>70</v>
      </c>
      <c r="F8254">
        <v>8319240407</v>
      </c>
      <c r="G8254" t="s">
        <v>43</v>
      </c>
      <c r="H8254">
        <v>7059</v>
      </c>
      <c r="I8254" t="s">
        <v>9580</v>
      </c>
      <c r="J8254" t="s">
        <v>31</v>
      </c>
      <c r="K8254" t="s">
        <v>49</v>
      </c>
      <c r="O8254" t="s">
        <v>33</v>
      </c>
      <c r="S8254" s="3">
        <v>45876.375</v>
      </c>
      <c r="T8254" t="s">
        <v>54</v>
      </c>
      <c r="U8254" t="s">
        <v>9580</v>
      </c>
      <c r="V8254" s="3">
        <v>45871.571527777778</v>
      </c>
      <c r="W8254" t="s">
        <v>1183</v>
      </c>
      <c r="Y8254" s="4">
        <v>45876</v>
      </c>
      <c r="Z8254" s="2">
        <v>0.81263888888888891</v>
      </c>
    </row>
    <row r="8255" spans="1:26" x14ac:dyDescent="0.3">
      <c r="A8255">
        <v>131425</v>
      </c>
      <c r="B8255" t="s">
        <v>96</v>
      </c>
      <c r="C8255" t="s">
        <v>58</v>
      </c>
      <c r="D8255" t="s">
        <v>69</v>
      </c>
      <c r="E8255" t="s">
        <v>70</v>
      </c>
      <c r="G8255" t="s">
        <v>43</v>
      </c>
      <c r="H8255">
        <v>7059</v>
      </c>
      <c r="I8255" t="s">
        <v>9582</v>
      </c>
      <c r="J8255" t="s">
        <v>31</v>
      </c>
      <c r="K8255" t="s">
        <v>49</v>
      </c>
      <c r="O8255" t="s">
        <v>33</v>
      </c>
      <c r="S8255" s="3">
        <v>45876.375</v>
      </c>
      <c r="T8255" t="s">
        <v>54</v>
      </c>
      <c r="U8255" t="s">
        <v>9582</v>
      </c>
      <c r="V8255" s="3">
        <v>45871.571527777778</v>
      </c>
      <c r="W8255" t="s">
        <v>97</v>
      </c>
      <c r="Y8255" s="4">
        <v>45876</v>
      </c>
      <c r="Z8255" s="2">
        <v>0.81263888888888891</v>
      </c>
    </row>
    <row r="8256" spans="1:26" x14ac:dyDescent="0.3">
      <c r="A8256">
        <v>15780</v>
      </c>
      <c r="B8256" t="s">
        <v>96</v>
      </c>
      <c r="C8256" t="s">
        <v>27</v>
      </c>
      <c r="D8256" t="s">
        <v>69</v>
      </c>
      <c r="E8256" t="s">
        <v>70</v>
      </c>
      <c r="F8256">
        <v>9288028583</v>
      </c>
      <c r="G8256" t="s">
        <v>43</v>
      </c>
      <c r="H8256">
        <v>7059</v>
      </c>
      <c r="I8256" t="s">
        <v>9584</v>
      </c>
      <c r="J8256" t="s">
        <v>31</v>
      </c>
      <c r="K8256" t="s">
        <v>49</v>
      </c>
      <c r="O8256" t="s">
        <v>33</v>
      </c>
      <c r="S8256" s="3">
        <v>45876.375</v>
      </c>
      <c r="T8256" t="s">
        <v>54</v>
      </c>
      <c r="U8256" t="s">
        <v>9584</v>
      </c>
      <c r="V8256" s="3">
        <v>45871.571527777778</v>
      </c>
      <c r="W8256" t="s">
        <v>1201</v>
      </c>
      <c r="Y8256" s="4">
        <v>45876</v>
      </c>
      <c r="Z8256" s="2">
        <v>0.81263888888888891</v>
      </c>
    </row>
    <row r="8257" spans="1:26" x14ac:dyDescent="0.3">
      <c r="A8257">
        <v>131425</v>
      </c>
      <c r="B8257" t="s">
        <v>96</v>
      </c>
      <c r="C8257" t="s">
        <v>58</v>
      </c>
      <c r="D8257" t="s">
        <v>69</v>
      </c>
      <c r="E8257" t="s">
        <v>70</v>
      </c>
      <c r="G8257" t="s">
        <v>43</v>
      </c>
      <c r="H8257">
        <v>7059</v>
      </c>
      <c r="I8257" t="s">
        <v>9585</v>
      </c>
      <c r="J8257" t="s">
        <v>31</v>
      </c>
      <c r="K8257" t="s">
        <v>49</v>
      </c>
      <c r="O8257" t="s">
        <v>33</v>
      </c>
      <c r="S8257" s="3">
        <v>45876.375</v>
      </c>
      <c r="T8257" t="s">
        <v>54</v>
      </c>
      <c r="U8257" t="s">
        <v>9585</v>
      </c>
      <c r="V8257" s="3">
        <v>45871.571527777778</v>
      </c>
      <c r="W8257" t="s">
        <v>97</v>
      </c>
      <c r="Y8257" s="4">
        <v>45876</v>
      </c>
      <c r="Z8257" s="2">
        <v>0.81263888888888891</v>
      </c>
    </row>
    <row r="8258" spans="1:26" x14ac:dyDescent="0.3">
      <c r="A8258">
        <v>19314</v>
      </c>
      <c r="B8258" t="s">
        <v>96</v>
      </c>
      <c r="C8258" t="s">
        <v>27</v>
      </c>
      <c r="D8258" t="s">
        <v>69</v>
      </c>
      <c r="E8258" t="s">
        <v>70</v>
      </c>
      <c r="F8258">
        <v>9778416309</v>
      </c>
      <c r="G8258" t="s">
        <v>43</v>
      </c>
      <c r="H8258">
        <v>7059</v>
      </c>
      <c r="I8258" t="s">
        <v>9586</v>
      </c>
      <c r="J8258" t="s">
        <v>31</v>
      </c>
      <c r="K8258" t="s">
        <v>49</v>
      </c>
      <c r="O8258" t="s">
        <v>33</v>
      </c>
      <c r="S8258" s="3">
        <v>45876.375</v>
      </c>
      <c r="T8258" t="s">
        <v>54</v>
      </c>
      <c r="U8258" t="s">
        <v>9586</v>
      </c>
      <c r="V8258" s="3">
        <v>45871.571527777778</v>
      </c>
      <c r="W8258" t="s">
        <v>1228</v>
      </c>
      <c r="Y8258" s="4">
        <v>45876</v>
      </c>
      <c r="Z8258" s="2">
        <v>0.81263888888888891</v>
      </c>
    </row>
    <row r="8259" spans="1:26" x14ac:dyDescent="0.3">
      <c r="A8259">
        <v>131425</v>
      </c>
      <c r="B8259" t="s">
        <v>96</v>
      </c>
      <c r="C8259" t="s">
        <v>58</v>
      </c>
      <c r="D8259" t="s">
        <v>69</v>
      </c>
      <c r="E8259" t="s">
        <v>70</v>
      </c>
      <c r="G8259" t="s">
        <v>43</v>
      </c>
      <c r="H8259">
        <v>7059</v>
      </c>
      <c r="I8259" t="s">
        <v>9587</v>
      </c>
      <c r="J8259" t="s">
        <v>31</v>
      </c>
      <c r="K8259" t="s">
        <v>49</v>
      </c>
      <c r="O8259" t="s">
        <v>33</v>
      </c>
      <c r="S8259" s="3">
        <v>45876.375</v>
      </c>
      <c r="T8259" t="s">
        <v>54</v>
      </c>
      <c r="U8259" t="s">
        <v>9587</v>
      </c>
      <c r="V8259" s="3">
        <v>45871.571527777778</v>
      </c>
      <c r="W8259" t="s">
        <v>97</v>
      </c>
      <c r="Y8259" s="4">
        <v>45876</v>
      </c>
      <c r="Z8259" s="2">
        <v>0.81263888888888891</v>
      </c>
    </row>
    <row r="8260" spans="1:26" x14ac:dyDescent="0.3">
      <c r="A8260">
        <v>134159</v>
      </c>
      <c r="B8260" t="s">
        <v>96</v>
      </c>
      <c r="C8260" t="s">
        <v>27</v>
      </c>
      <c r="D8260" t="s">
        <v>69</v>
      </c>
      <c r="E8260" t="s">
        <v>70</v>
      </c>
      <c r="F8260">
        <v>8319240407</v>
      </c>
      <c r="G8260" t="s">
        <v>43</v>
      </c>
      <c r="H8260">
        <v>7059</v>
      </c>
      <c r="I8260" t="s">
        <v>9588</v>
      </c>
      <c r="J8260" t="s">
        <v>31</v>
      </c>
      <c r="K8260" t="s">
        <v>49</v>
      </c>
      <c r="O8260" t="s">
        <v>33</v>
      </c>
      <c r="S8260" s="3">
        <v>45876.375</v>
      </c>
      <c r="T8260" t="s">
        <v>54</v>
      </c>
      <c r="U8260" t="s">
        <v>9588</v>
      </c>
      <c r="V8260" s="3">
        <v>45871.571527777778</v>
      </c>
      <c r="W8260" t="s">
        <v>1183</v>
      </c>
      <c r="Y8260" s="4">
        <v>45876</v>
      </c>
      <c r="Z8260" s="2">
        <v>0.81263888888888891</v>
      </c>
    </row>
    <row r="8261" spans="1:26" x14ac:dyDescent="0.3">
      <c r="A8261">
        <v>134159</v>
      </c>
      <c r="B8261" t="s">
        <v>96</v>
      </c>
      <c r="C8261" t="s">
        <v>27</v>
      </c>
      <c r="D8261" t="s">
        <v>69</v>
      </c>
      <c r="E8261" t="s">
        <v>70</v>
      </c>
      <c r="F8261">
        <v>8319240407</v>
      </c>
      <c r="G8261" t="s">
        <v>43</v>
      </c>
      <c r="H8261">
        <v>7059</v>
      </c>
      <c r="I8261" t="s">
        <v>9589</v>
      </c>
      <c r="J8261" t="s">
        <v>31</v>
      </c>
      <c r="K8261" t="s">
        <v>49</v>
      </c>
      <c r="O8261" t="s">
        <v>33</v>
      </c>
      <c r="S8261" s="3">
        <v>45876.375</v>
      </c>
      <c r="T8261" t="s">
        <v>54</v>
      </c>
      <c r="U8261" t="s">
        <v>9589</v>
      </c>
      <c r="V8261" s="3">
        <v>45871.571527777778</v>
      </c>
      <c r="W8261" t="s">
        <v>1183</v>
      </c>
      <c r="Y8261" s="4">
        <v>45876</v>
      </c>
      <c r="Z8261" s="2">
        <v>0.81263888888888891</v>
      </c>
    </row>
    <row r="8262" spans="1:26" x14ac:dyDescent="0.3">
      <c r="A8262">
        <v>19314</v>
      </c>
      <c r="B8262" t="s">
        <v>96</v>
      </c>
      <c r="C8262" t="s">
        <v>27</v>
      </c>
      <c r="D8262" t="s">
        <v>69</v>
      </c>
      <c r="E8262" t="s">
        <v>70</v>
      </c>
      <c r="F8262">
        <v>9778416309</v>
      </c>
      <c r="G8262" t="s">
        <v>43</v>
      </c>
      <c r="H8262">
        <v>7059</v>
      </c>
      <c r="I8262" t="s">
        <v>9590</v>
      </c>
      <c r="J8262" t="s">
        <v>31</v>
      </c>
      <c r="K8262" t="s">
        <v>49</v>
      </c>
      <c r="O8262" t="s">
        <v>33</v>
      </c>
      <c r="S8262" s="3">
        <v>45876.375</v>
      </c>
      <c r="T8262" t="s">
        <v>54</v>
      </c>
      <c r="U8262" t="s">
        <v>9590</v>
      </c>
      <c r="V8262" s="3">
        <v>45871.571527777778</v>
      </c>
      <c r="W8262" t="s">
        <v>1228</v>
      </c>
      <c r="Y8262" s="4">
        <v>45876</v>
      </c>
      <c r="Z8262" s="2">
        <v>0.81263888888888891</v>
      </c>
    </row>
    <row r="8263" spans="1:26" x14ac:dyDescent="0.3">
      <c r="A8263">
        <v>19314</v>
      </c>
      <c r="B8263" t="s">
        <v>96</v>
      </c>
      <c r="C8263" t="s">
        <v>27</v>
      </c>
      <c r="D8263" t="s">
        <v>69</v>
      </c>
      <c r="E8263" t="s">
        <v>70</v>
      </c>
      <c r="F8263">
        <v>9778416309</v>
      </c>
      <c r="G8263" t="s">
        <v>43</v>
      </c>
      <c r="H8263">
        <v>7059</v>
      </c>
      <c r="I8263" t="s">
        <v>9591</v>
      </c>
      <c r="J8263" t="s">
        <v>31</v>
      </c>
      <c r="K8263" t="s">
        <v>49</v>
      </c>
      <c r="O8263" t="s">
        <v>33</v>
      </c>
      <c r="S8263" s="3">
        <v>45876.375</v>
      </c>
      <c r="T8263" t="s">
        <v>54</v>
      </c>
      <c r="U8263" t="s">
        <v>9591</v>
      </c>
      <c r="V8263" s="3">
        <v>45871.571527777778</v>
      </c>
      <c r="W8263" t="s">
        <v>1228</v>
      </c>
      <c r="Y8263" s="4">
        <v>45876</v>
      </c>
      <c r="Z8263" s="2">
        <v>0.81263888888888891</v>
      </c>
    </row>
    <row r="8264" spans="1:26" x14ac:dyDescent="0.3">
      <c r="A8264">
        <v>134159</v>
      </c>
      <c r="B8264" t="s">
        <v>96</v>
      </c>
      <c r="C8264" t="s">
        <v>27</v>
      </c>
      <c r="D8264" t="s">
        <v>69</v>
      </c>
      <c r="E8264" t="s">
        <v>70</v>
      </c>
      <c r="F8264">
        <v>8319240407</v>
      </c>
      <c r="G8264" t="s">
        <v>43</v>
      </c>
      <c r="H8264">
        <v>7059</v>
      </c>
      <c r="I8264" t="s">
        <v>9592</v>
      </c>
      <c r="J8264" t="s">
        <v>31</v>
      </c>
      <c r="K8264" t="s">
        <v>49</v>
      </c>
      <c r="O8264" t="s">
        <v>33</v>
      </c>
      <c r="S8264" s="3">
        <v>45876.375</v>
      </c>
      <c r="T8264" t="s">
        <v>54</v>
      </c>
      <c r="U8264" t="s">
        <v>9592</v>
      </c>
      <c r="V8264" s="3">
        <v>45871.571527777778</v>
      </c>
      <c r="W8264" t="s">
        <v>1183</v>
      </c>
      <c r="Y8264" s="4">
        <v>45876</v>
      </c>
      <c r="Z8264" s="2">
        <v>0.81263888888888891</v>
      </c>
    </row>
    <row r="8265" spans="1:26" x14ac:dyDescent="0.3">
      <c r="A8265">
        <v>131425</v>
      </c>
      <c r="B8265" t="s">
        <v>96</v>
      </c>
      <c r="C8265" t="s">
        <v>58</v>
      </c>
      <c r="D8265" t="s">
        <v>69</v>
      </c>
      <c r="E8265" t="s">
        <v>70</v>
      </c>
      <c r="G8265" t="s">
        <v>43</v>
      </c>
      <c r="H8265">
        <v>7059</v>
      </c>
      <c r="I8265" t="s">
        <v>9593</v>
      </c>
      <c r="J8265" t="s">
        <v>31</v>
      </c>
      <c r="K8265" t="s">
        <v>49</v>
      </c>
      <c r="O8265" t="s">
        <v>33</v>
      </c>
      <c r="S8265" s="3">
        <v>45876.375</v>
      </c>
      <c r="T8265" t="s">
        <v>54</v>
      </c>
      <c r="U8265" t="s">
        <v>9593</v>
      </c>
      <c r="V8265" s="3">
        <v>45871.571527777778</v>
      </c>
      <c r="W8265" t="s">
        <v>97</v>
      </c>
      <c r="Y8265" s="4">
        <v>45876</v>
      </c>
      <c r="Z8265" s="2">
        <v>0.81263888888888891</v>
      </c>
    </row>
    <row r="8266" spans="1:26" x14ac:dyDescent="0.3">
      <c r="A8266">
        <v>131425</v>
      </c>
      <c r="B8266" t="s">
        <v>96</v>
      </c>
      <c r="C8266" t="s">
        <v>58</v>
      </c>
      <c r="D8266" t="s">
        <v>69</v>
      </c>
      <c r="E8266" t="s">
        <v>70</v>
      </c>
      <c r="G8266" t="s">
        <v>43</v>
      </c>
      <c r="H8266">
        <v>7059</v>
      </c>
      <c r="I8266" t="s">
        <v>9594</v>
      </c>
      <c r="J8266" t="s">
        <v>31</v>
      </c>
      <c r="K8266" t="s">
        <v>49</v>
      </c>
      <c r="O8266" t="s">
        <v>33</v>
      </c>
      <c r="S8266" s="3">
        <v>45876.375</v>
      </c>
      <c r="T8266" t="s">
        <v>54</v>
      </c>
      <c r="U8266" t="s">
        <v>9594</v>
      </c>
      <c r="V8266" s="3">
        <v>45871.571527777778</v>
      </c>
      <c r="W8266" t="s">
        <v>97</v>
      </c>
      <c r="Y8266" s="4">
        <v>45876</v>
      </c>
      <c r="Z8266" s="2">
        <v>0.81263888888888891</v>
      </c>
    </row>
    <row r="8267" spans="1:26" x14ac:dyDescent="0.3">
      <c r="A8267">
        <v>19314</v>
      </c>
      <c r="B8267" t="s">
        <v>96</v>
      </c>
      <c r="C8267" t="s">
        <v>27</v>
      </c>
      <c r="D8267" t="s">
        <v>69</v>
      </c>
      <c r="E8267" t="s">
        <v>70</v>
      </c>
      <c r="F8267">
        <v>9778416309</v>
      </c>
      <c r="G8267" t="s">
        <v>43</v>
      </c>
      <c r="H8267">
        <v>7059</v>
      </c>
      <c r="I8267" t="s">
        <v>9595</v>
      </c>
      <c r="J8267" t="s">
        <v>31</v>
      </c>
      <c r="K8267" t="s">
        <v>49</v>
      </c>
      <c r="O8267" t="s">
        <v>33</v>
      </c>
      <c r="S8267" s="3">
        <v>45876.375</v>
      </c>
      <c r="T8267" t="s">
        <v>54</v>
      </c>
      <c r="U8267" t="s">
        <v>9595</v>
      </c>
      <c r="V8267" s="3">
        <v>45871.571527777778</v>
      </c>
      <c r="W8267" t="s">
        <v>1228</v>
      </c>
      <c r="Y8267" s="4">
        <v>45876</v>
      </c>
      <c r="Z8267" s="2">
        <v>0.81263888888888891</v>
      </c>
    </row>
    <row r="8268" spans="1:26" x14ac:dyDescent="0.3">
      <c r="A8268">
        <v>131425</v>
      </c>
      <c r="B8268" t="s">
        <v>96</v>
      </c>
      <c r="C8268" t="s">
        <v>58</v>
      </c>
      <c r="D8268" t="s">
        <v>69</v>
      </c>
      <c r="E8268" t="s">
        <v>70</v>
      </c>
      <c r="G8268" t="s">
        <v>43</v>
      </c>
      <c r="H8268">
        <v>7059</v>
      </c>
      <c r="I8268" t="s">
        <v>9596</v>
      </c>
      <c r="J8268" t="s">
        <v>31</v>
      </c>
      <c r="K8268" t="s">
        <v>49</v>
      </c>
      <c r="O8268" t="s">
        <v>33</v>
      </c>
      <c r="S8268" s="3">
        <v>45876.375</v>
      </c>
      <c r="T8268" t="s">
        <v>54</v>
      </c>
      <c r="U8268" t="s">
        <v>9596</v>
      </c>
      <c r="V8268" s="3">
        <v>45871.571527777778</v>
      </c>
      <c r="W8268" t="s">
        <v>97</v>
      </c>
      <c r="Y8268" s="4">
        <v>45876</v>
      </c>
      <c r="Z8268" s="2">
        <v>0.81263888888888891</v>
      </c>
    </row>
    <row r="8269" spans="1:26" x14ac:dyDescent="0.3">
      <c r="A8269">
        <v>134159</v>
      </c>
      <c r="B8269" t="s">
        <v>96</v>
      </c>
      <c r="C8269" t="s">
        <v>27</v>
      </c>
      <c r="D8269" t="s">
        <v>69</v>
      </c>
      <c r="E8269" t="s">
        <v>70</v>
      </c>
      <c r="F8269">
        <v>8319240407</v>
      </c>
      <c r="G8269" t="s">
        <v>43</v>
      </c>
      <c r="H8269">
        <v>7059</v>
      </c>
      <c r="I8269" t="s">
        <v>9599</v>
      </c>
      <c r="J8269" t="s">
        <v>31</v>
      </c>
      <c r="K8269" t="s">
        <v>49</v>
      </c>
      <c r="O8269" t="s">
        <v>33</v>
      </c>
      <c r="S8269" s="3">
        <v>45876.375</v>
      </c>
      <c r="T8269" t="s">
        <v>54</v>
      </c>
      <c r="U8269" t="s">
        <v>9599</v>
      </c>
      <c r="V8269" s="3">
        <v>45871.571527777778</v>
      </c>
      <c r="W8269" t="s">
        <v>1183</v>
      </c>
      <c r="Y8269" s="4">
        <v>45876</v>
      </c>
      <c r="Z8269" s="2">
        <v>0.81263888888888891</v>
      </c>
    </row>
    <row r="8270" spans="1:26" x14ac:dyDescent="0.3">
      <c r="A8270">
        <v>19314</v>
      </c>
      <c r="B8270" t="s">
        <v>96</v>
      </c>
      <c r="C8270" t="s">
        <v>27</v>
      </c>
      <c r="D8270" t="s">
        <v>69</v>
      </c>
      <c r="E8270" t="s">
        <v>70</v>
      </c>
      <c r="F8270">
        <v>9778416309</v>
      </c>
      <c r="G8270" t="s">
        <v>43</v>
      </c>
      <c r="H8270">
        <v>7059</v>
      </c>
      <c r="I8270" t="s">
        <v>9602</v>
      </c>
      <c r="J8270" t="s">
        <v>31</v>
      </c>
      <c r="K8270" t="s">
        <v>49</v>
      </c>
      <c r="O8270" t="s">
        <v>33</v>
      </c>
      <c r="S8270" s="3">
        <v>45876.375</v>
      </c>
      <c r="T8270" t="s">
        <v>54</v>
      </c>
      <c r="U8270" t="s">
        <v>9602</v>
      </c>
      <c r="V8270" s="3">
        <v>45871.571527777778</v>
      </c>
      <c r="W8270" t="s">
        <v>1228</v>
      </c>
      <c r="Y8270" s="4">
        <v>45876</v>
      </c>
      <c r="Z8270" s="2">
        <v>0.81263888888888891</v>
      </c>
    </row>
    <row r="8271" spans="1:26" x14ac:dyDescent="0.3">
      <c r="A8271">
        <v>131425</v>
      </c>
      <c r="B8271" t="s">
        <v>96</v>
      </c>
      <c r="C8271" t="s">
        <v>58</v>
      </c>
      <c r="D8271" t="s">
        <v>69</v>
      </c>
      <c r="E8271" t="s">
        <v>70</v>
      </c>
      <c r="G8271" t="s">
        <v>43</v>
      </c>
      <c r="H8271">
        <v>7059</v>
      </c>
      <c r="I8271" t="s">
        <v>9605</v>
      </c>
      <c r="J8271" t="s">
        <v>31</v>
      </c>
      <c r="K8271" t="s">
        <v>49</v>
      </c>
      <c r="O8271" t="s">
        <v>33</v>
      </c>
      <c r="S8271" s="3">
        <v>45876.375</v>
      </c>
      <c r="T8271" t="s">
        <v>54</v>
      </c>
      <c r="U8271" t="s">
        <v>9605</v>
      </c>
      <c r="V8271" s="3">
        <v>45871.571527777778</v>
      </c>
      <c r="W8271" t="s">
        <v>97</v>
      </c>
      <c r="Y8271" s="4">
        <v>45876</v>
      </c>
      <c r="Z8271" s="2">
        <v>0.81263888888888891</v>
      </c>
    </row>
    <row r="8272" spans="1:26" x14ac:dyDescent="0.3">
      <c r="A8272">
        <v>131425</v>
      </c>
      <c r="B8272" t="s">
        <v>96</v>
      </c>
      <c r="C8272" t="s">
        <v>58</v>
      </c>
      <c r="D8272" t="s">
        <v>69</v>
      </c>
      <c r="E8272" t="s">
        <v>70</v>
      </c>
      <c r="G8272" t="s">
        <v>43</v>
      </c>
      <c r="H8272">
        <v>7059</v>
      </c>
      <c r="I8272" t="s">
        <v>9606</v>
      </c>
      <c r="J8272" t="s">
        <v>31</v>
      </c>
      <c r="K8272" t="s">
        <v>49</v>
      </c>
      <c r="O8272" t="s">
        <v>33</v>
      </c>
      <c r="S8272" s="3">
        <v>45876.375</v>
      </c>
      <c r="T8272" t="s">
        <v>54</v>
      </c>
      <c r="U8272" t="s">
        <v>9606</v>
      </c>
      <c r="V8272" s="3">
        <v>45871.571527777778</v>
      </c>
      <c r="W8272" t="s">
        <v>97</v>
      </c>
      <c r="Y8272" s="4">
        <v>45876</v>
      </c>
      <c r="Z8272" s="2">
        <v>0.81263888888888891</v>
      </c>
    </row>
    <row r="8273" spans="1:26" x14ac:dyDescent="0.3">
      <c r="A8273">
        <v>15780</v>
      </c>
      <c r="B8273" t="s">
        <v>96</v>
      </c>
      <c r="C8273" t="s">
        <v>27</v>
      </c>
      <c r="D8273" t="s">
        <v>69</v>
      </c>
      <c r="E8273" t="s">
        <v>70</v>
      </c>
      <c r="F8273">
        <v>9288028583</v>
      </c>
      <c r="G8273" t="s">
        <v>43</v>
      </c>
      <c r="H8273">
        <v>7059</v>
      </c>
      <c r="I8273" t="s">
        <v>9607</v>
      </c>
      <c r="J8273" t="s">
        <v>31</v>
      </c>
      <c r="K8273" t="s">
        <v>49</v>
      </c>
      <c r="O8273" t="s">
        <v>33</v>
      </c>
      <c r="S8273" s="3">
        <v>45876.375</v>
      </c>
      <c r="T8273" t="s">
        <v>54</v>
      </c>
      <c r="U8273" t="s">
        <v>9607</v>
      </c>
      <c r="V8273" s="3">
        <v>45871.571527777778</v>
      </c>
      <c r="W8273" t="s">
        <v>1201</v>
      </c>
      <c r="Y8273" s="4">
        <v>45876</v>
      </c>
      <c r="Z8273" s="2">
        <v>0.81263888888888891</v>
      </c>
    </row>
    <row r="8274" spans="1:26" x14ac:dyDescent="0.3">
      <c r="A8274">
        <v>131425</v>
      </c>
      <c r="B8274" t="s">
        <v>96</v>
      </c>
      <c r="C8274" t="s">
        <v>58</v>
      </c>
      <c r="D8274" t="s">
        <v>69</v>
      </c>
      <c r="E8274" t="s">
        <v>70</v>
      </c>
      <c r="G8274" t="s">
        <v>43</v>
      </c>
      <c r="H8274">
        <v>7059</v>
      </c>
      <c r="I8274" t="s">
        <v>9608</v>
      </c>
      <c r="J8274" t="s">
        <v>31</v>
      </c>
      <c r="K8274" t="s">
        <v>49</v>
      </c>
      <c r="O8274" t="s">
        <v>33</v>
      </c>
      <c r="S8274" s="3">
        <v>45876.375</v>
      </c>
      <c r="T8274" t="s">
        <v>54</v>
      </c>
      <c r="U8274" t="s">
        <v>9608</v>
      </c>
      <c r="V8274" s="3">
        <v>45871.571527777778</v>
      </c>
      <c r="W8274" t="s">
        <v>97</v>
      </c>
      <c r="Y8274" s="4">
        <v>45876</v>
      </c>
      <c r="Z8274" s="2">
        <v>0.81263888888888891</v>
      </c>
    </row>
    <row r="8275" spans="1:26" x14ac:dyDescent="0.3">
      <c r="A8275">
        <v>15780</v>
      </c>
      <c r="B8275" t="s">
        <v>96</v>
      </c>
      <c r="C8275" t="s">
        <v>27</v>
      </c>
      <c r="D8275" t="s">
        <v>69</v>
      </c>
      <c r="E8275" t="s">
        <v>70</v>
      </c>
      <c r="F8275">
        <v>9288028583</v>
      </c>
      <c r="G8275" t="s">
        <v>43</v>
      </c>
      <c r="H8275">
        <v>7059</v>
      </c>
      <c r="I8275" t="s">
        <v>9609</v>
      </c>
      <c r="J8275" t="s">
        <v>31</v>
      </c>
      <c r="K8275" t="s">
        <v>49</v>
      </c>
      <c r="O8275" t="s">
        <v>33</v>
      </c>
      <c r="S8275" s="3">
        <v>45876.375</v>
      </c>
      <c r="T8275" t="s">
        <v>54</v>
      </c>
      <c r="U8275" t="s">
        <v>9609</v>
      </c>
      <c r="V8275" s="3">
        <v>45871.571527777778</v>
      </c>
      <c r="W8275" t="s">
        <v>1201</v>
      </c>
      <c r="Y8275" s="4">
        <v>45876</v>
      </c>
      <c r="Z8275" s="2">
        <v>0.81263888888888891</v>
      </c>
    </row>
    <row r="8276" spans="1:26" x14ac:dyDescent="0.3">
      <c r="A8276">
        <v>134159</v>
      </c>
      <c r="B8276" t="s">
        <v>96</v>
      </c>
      <c r="C8276" t="s">
        <v>27</v>
      </c>
      <c r="D8276" t="s">
        <v>69</v>
      </c>
      <c r="E8276" t="s">
        <v>70</v>
      </c>
      <c r="F8276">
        <v>8319240407</v>
      </c>
      <c r="G8276" t="s">
        <v>43</v>
      </c>
      <c r="H8276">
        <v>7059</v>
      </c>
      <c r="I8276" t="s">
        <v>9610</v>
      </c>
      <c r="J8276" t="s">
        <v>31</v>
      </c>
      <c r="K8276" t="s">
        <v>49</v>
      </c>
      <c r="O8276" t="s">
        <v>33</v>
      </c>
      <c r="S8276" s="3">
        <v>45876.375</v>
      </c>
      <c r="T8276" t="s">
        <v>54</v>
      </c>
      <c r="U8276" t="s">
        <v>9610</v>
      </c>
      <c r="V8276" s="3">
        <v>45871.571527777778</v>
      </c>
      <c r="W8276" t="s">
        <v>1183</v>
      </c>
      <c r="Y8276" s="4">
        <v>45876</v>
      </c>
      <c r="Z8276" s="2">
        <v>0.81263888888888891</v>
      </c>
    </row>
    <row r="8277" spans="1:26" x14ac:dyDescent="0.3">
      <c r="A8277">
        <v>29138</v>
      </c>
      <c r="B8277" t="s">
        <v>113</v>
      </c>
      <c r="C8277" t="s">
        <v>27</v>
      </c>
      <c r="D8277" t="s">
        <v>69</v>
      </c>
      <c r="E8277" t="s">
        <v>70</v>
      </c>
      <c r="F8277">
        <v>8210399390</v>
      </c>
      <c r="G8277" t="s">
        <v>43</v>
      </c>
      <c r="H8277">
        <v>7060</v>
      </c>
      <c r="I8277" t="s">
        <v>9611</v>
      </c>
      <c r="J8277" t="s">
        <v>31</v>
      </c>
      <c r="K8277" t="s">
        <v>49</v>
      </c>
      <c r="O8277" t="s">
        <v>33</v>
      </c>
      <c r="S8277" s="3">
        <v>45876.375</v>
      </c>
      <c r="T8277" t="s">
        <v>54</v>
      </c>
      <c r="U8277" t="s">
        <v>9611</v>
      </c>
      <c r="V8277" s="3">
        <v>45871.571527777778</v>
      </c>
      <c r="W8277" t="s">
        <v>121</v>
      </c>
      <c r="Y8277" s="4">
        <v>45876</v>
      </c>
      <c r="Z8277" s="2">
        <v>0.81263888888888891</v>
      </c>
    </row>
    <row r="8278" spans="1:26" x14ac:dyDescent="0.3">
      <c r="A8278">
        <v>29138</v>
      </c>
      <c r="B8278" t="s">
        <v>113</v>
      </c>
      <c r="C8278" t="s">
        <v>27</v>
      </c>
      <c r="D8278" t="s">
        <v>69</v>
      </c>
      <c r="E8278" t="s">
        <v>70</v>
      </c>
      <c r="F8278">
        <v>8210399390</v>
      </c>
      <c r="G8278" t="s">
        <v>43</v>
      </c>
      <c r="H8278">
        <v>7060</v>
      </c>
      <c r="I8278" t="s">
        <v>9612</v>
      </c>
      <c r="J8278" t="s">
        <v>31</v>
      </c>
      <c r="K8278" t="s">
        <v>49</v>
      </c>
      <c r="O8278" t="s">
        <v>33</v>
      </c>
      <c r="S8278" s="3">
        <v>45876.375</v>
      </c>
      <c r="T8278" t="s">
        <v>54</v>
      </c>
      <c r="U8278" t="s">
        <v>9612</v>
      </c>
      <c r="V8278" s="3">
        <v>45871.571527777778</v>
      </c>
      <c r="W8278" t="s">
        <v>121</v>
      </c>
      <c r="Y8278" s="4">
        <v>45876</v>
      </c>
      <c r="Z8278" s="2">
        <v>0.81263888888888891</v>
      </c>
    </row>
    <row r="8279" spans="1:26" x14ac:dyDescent="0.3">
      <c r="A8279">
        <v>29138</v>
      </c>
      <c r="B8279" t="s">
        <v>113</v>
      </c>
      <c r="C8279" t="s">
        <v>27</v>
      </c>
      <c r="D8279" t="s">
        <v>69</v>
      </c>
      <c r="E8279" t="s">
        <v>70</v>
      </c>
      <c r="F8279">
        <v>8210399390</v>
      </c>
      <c r="G8279" t="s">
        <v>43</v>
      </c>
      <c r="H8279">
        <v>7060</v>
      </c>
      <c r="I8279" t="s">
        <v>9613</v>
      </c>
      <c r="J8279" t="s">
        <v>31</v>
      </c>
      <c r="K8279" t="s">
        <v>49</v>
      </c>
      <c r="O8279" t="s">
        <v>33</v>
      </c>
      <c r="S8279" s="3">
        <v>45876.375</v>
      </c>
      <c r="T8279" t="s">
        <v>54</v>
      </c>
      <c r="U8279" t="s">
        <v>9613</v>
      </c>
      <c r="V8279" s="3">
        <v>45871.571527777778</v>
      </c>
      <c r="W8279" t="s">
        <v>121</v>
      </c>
      <c r="Y8279" s="4">
        <v>45876</v>
      </c>
      <c r="Z8279" s="2">
        <v>0.81263888888888891</v>
      </c>
    </row>
    <row r="8280" spans="1:26" x14ac:dyDescent="0.3">
      <c r="A8280">
        <v>29138</v>
      </c>
      <c r="B8280" t="s">
        <v>113</v>
      </c>
      <c r="C8280" t="s">
        <v>27</v>
      </c>
      <c r="D8280" t="s">
        <v>69</v>
      </c>
      <c r="E8280" t="s">
        <v>70</v>
      </c>
      <c r="F8280">
        <v>8210399390</v>
      </c>
      <c r="G8280" t="s">
        <v>43</v>
      </c>
      <c r="H8280">
        <v>7060</v>
      </c>
      <c r="I8280" t="s">
        <v>9615</v>
      </c>
      <c r="J8280" t="s">
        <v>31</v>
      </c>
      <c r="K8280" t="s">
        <v>49</v>
      </c>
      <c r="O8280" t="s">
        <v>33</v>
      </c>
      <c r="S8280" s="3">
        <v>45876.375</v>
      </c>
      <c r="T8280" t="s">
        <v>54</v>
      </c>
      <c r="U8280" t="s">
        <v>9615</v>
      </c>
      <c r="V8280" s="3">
        <v>45871.571527777778</v>
      </c>
      <c r="W8280" t="s">
        <v>121</v>
      </c>
      <c r="Y8280" s="4">
        <v>45876</v>
      </c>
      <c r="Z8280" s="2">
        <v>0.81263888888888891</v>
      </c>
    </row>
    <row r="8281" spans="1:26" x14ac:dyDescent="0.3">
      <c r="A8281">
        <v>29138</v>
      </c>
      <c r="B8281" t="s">
        <v>113</v>
      </c>
      <c r="C8281" t="s">
        <v>27</v>
      </c>
      <c r="D8281" t="s">
        <v>69</v>
      </c>
      <c r="E8281" t="s">
        <v>70</v>
      </c>
      <c r="F8281">
        <v>8210399390</v>
      </c>
      <c r="G8281" t="s">
        <v>43</v>
      </c>
      <c r="H8281">
        <v>7060</v>
      </c>
      <c r="I8281" t="s">
        <v>9617</v>
      </c>
      <c r="J8281" t="s">
        <v>31</v>
      </c>
      <c r="K8281" t="s">
        <v>49</v>
      </c>
      <c r="O8281" t="s">
        <v>33</v>
      </c>
      <c r="S8281" s="3">
        <v>45876.375</v>
      </c>
      <c r="T8281" t="s">
        <v>54</v>
      </c>
      <c r="U8281" t="s">
        <v>9617</v>
      </c>
      <c r="V8281" s="3">
        <v>45871.571527777778</v>
      </c>
      <c r="W8281" t="s">
        <v>121</v>
      </c>
      <c r="Y8281" s="4">
        <v>45876</v>
      </c>
      <c r="Z8281" s="2">
        <v>0.81263888888888891</v>
      </c>
    </row>
    <row r="8282" spans="1:26" x14ac:dyDescent="0.3">
      <c r="A8282">
        <v>135304</v>
      </c>
      <c r="B8282" t="s">
        <v>113</v>
      </c>
      <c r="C8282" t="s">
        <v>27</v>
      </c>
      <c r="D8282" t="s">
        <v>69</v>
      </c>
      <c r="E8282" t="s">
        <v>70</v>
      </c>
      <c r="F8282">
        <v>9343008548</v>
      </c>
      <c r="G8282" t="s">
        <v>43</v>
      </c>
      <c r="H8282">
        <v>7060</v>
      </c>
      <c r="I8282" t="s">
        <v>9618</v>
      </c>
      <c r="J8282" t="s">
        <v>31</v>
      </c>
      <c r="K8282" t="s">
        <v>49</v>
      </c>
      <c r="O8282" t="s">
        <v>33</v>
      </c>
      <c r="S8282" s="3">
        <v>45876.375</v>
      </c>
      <c r="T8282" t="s">
        <v>54</v>
      </c>
      <c r="U8282" t="s">
        <v>9618</v>
      </c>
      <c r="V8282" s="3">
        <v>45871.571527777778</v>
      </c>
      <c r="W8282" t="s">
        <v>1534</v>
      </c>
      <c r="Y8282" s="4">
        <v>45876</v>
      </c>
      <c r="Z8282" s="2">
        <v>0.81263888888888891</v>
      </c>
    </row>
    <row r="8283" spans="1:26" x14ac:dyDescent="0.3">
      <c r="A8283">
        <v>29138</v>
      </c>
      <c r="B8283" t="s">
        <v>113</v>
      </c>
      <c r="C8283" t="s">
        <v>27</v>
      </c>
      <c r="D8283" t="s">
        <v>69</v>
      </c>
      <c r="E8283" t="s">
        <v>70</v>
      </c>
      <c r="F8283">
        <v>8210399390</v>
      </c>
      <c r="G8283" t="s">
        <v>43</v>
      </c>
      <c r="H8283">
        <v>7060</v>
      </c>
      <c r="I8283" t="s">
        <v>9620</v>
      </c>
      <c r="J8283" t="s">
        <v>31</v>
      </c>
      <c r="K8283" t="s">
        <v>49</v>
      </c>
      <c r="O8283" t="s">
        <v>33</v>
      </c>
      <c r="S8283" s="3">
        <v>45876.375</v>
      </c>
      <c r="T8283" t="s">
        <v>54</v>
      </c>
      <c r="U8283" t="s">
        <v>9620</v>
      </c>
      <c r="V8283" s="3">
        <v>45871.571527777778</v>
      </c>
      <c r="W8283" t="s">
        <v>121</v>
      </c>
      <c r="Y8283" s="4">
        <v>45876</v>
      </c>
      <c r="Z8283" s="2">
        <v>0.81263888888888891</v>
      </c>
    </row>
    <row r="8284" spans="1:26" x14ac:dyDescent="0.3">
      <c r="A8284">
        <v>135304</v>
      </c>
      <c r="B8284" t="s">
        <v>113</v>
      </c>
      <c r="C8284" t="s">
        <v>27</v>
      </c>
      <c r="D8284" t="s">
        <v>69</v>
      </c>
      <c r="E8284" t="s">
        <v>70</v>
      </c>
      <c r="F8284">
        <v>9343008548</v>
      </c>
      <c r="G8284" t="s">
        <v>43</v>
      </c>
      <c r="H8284">
        <v>7060</v>
      </c>
      <c r="I8284" t="s">
        <v>9621</v>
      </c>
      <c r="J8284" t="s">
        <v>31</v>
      </c>
      <c r="K8284" t="s">
        <v>49</v>
      </c>
      <c r="O8284" t="s">
        <v>33</v>
      </c>
      <c r="S8284" s="3">
        <v>45876.375</v>
      </c>
      <c r="T8284" t="s">
        <v>54</v>
      </c>
      <c r="U8284" t="s">
        <v>9621</v>
      </c>
      <c r="V8284" s="3">
        <v>45871.571527777778</v>
      </c>
      <c r="W8284" t="s">
        <v>1534</v>
      </c>
      <c r="Y8284" s="4">
        <v>45876</v>
      </c>
      <c r="Z8284" s="2">
        <v>0.81263888888888891</v>
      </c>
    </row>
    <row r="8285" spans="1:26" x14ac:dyDescent="0.3">
      <c r="A8285">
        <v>22493</v>
      </c>
      <c r="B8285" t="s">
        <v>113</v>
      </c>
      <c r="C8285" t="s">
        <v>27</v>
      </c>
      <c r="D8285" t="s">
        <v>69</v>
      </c>
      <c r="E8285" t="s">
        <v>70</v>
      </c>
      <c r="F8285">
        <v>7012985309</v>
      </c>
      <c r="G8285" t="s">
        <v>43</v>
      </c>
      <c r="H8285">
        <v>7060</v>
      </c>
      <c r="I8285" t="s">
        <v>9622</v>
      </c>
      <c r="J8285" t="s">
        <v>31</v>
      </c>
      <c r="K8285" t="s">
        <v>49</v>
      </c>
      <c r="O8285" t="s">
        <v>33</v>
      </c>
      <c r="S8285" s="3">
        <v>45876.375</v>
      </c>
      <c r="T8285" t="s">
        <v>54</v>
      </c>
      <c r="U8285" t="s">
        <v>9622</v>
      </c>
      <c r="V8285" s="3">
        <v>45871.571527777778</v>
      </c>
      <c r="W8285" t="s">
        <v>203</v>
      </c>
      <c r="Y8285" s="4">
        <v>45876</v>
      </c>
      <c r="Z8285" s="2">
        <v>0.81263888888888891</v>
      </c>
    </row>
    <row r="8286" spans="1:26" x14ac:dyDescent="0.3">
      <c r="A8286">
        <v>135304</v>
      </c>
      <c r="B8286" t="s">
        <v>113</v>
      </c>
      <c r="C8286" t="s">
        <v>27</v>
      </c>
      <c r="D8286" t="s">
        <v>69</v>
      </c>
      <c r="E8286" t="s">
        <v>70</v>
      </c>
      <c r="F8286">
        <v>9343008548</v>
      </c>
      <c r="G8286" t="s">
        <v>43</v>
      </c>
      <c r="H8286">
        <v>7060</v>
      </c>
      <c r="I8286" t="s">
        <v>9623</v>
      </c>
      <c r="J8286" t="s">
        <v>31</v>
      </c>
      <c r="K8286" t="s">
        <v>49</v>
      </c>
      <c r="O8286" t="s">
        <v>33</v>
      </c>
      <c r="S8286" s="3">
        <v>45876.375</v>
      </c>
      <c r="T8286" t="s">
        <v>54</v>
      </c>
      <c r="U8286" t="s">
        <v>9623</v>
      </c>
      <c r="V8286" s="3">
        <v>45871.571527777778</v>
      </c>
      <c r="W8286" t="s">
        <v>1534</v>
      </c>
      <c r="Y8286" s="4">
        <v>45876</v>
      </c>
      <c r="Z8286" s="2">
        <v>0.81263888888888891</v>
      </c>
    </row>
    <row r="8287" spans="1:26" x14ac:dyDescent="0.3">
      <c r="A8287">
        <v>22493</v>
      </c>
      <c r="B8287" t="s">
        <v>113</v>
      </c>
      <c r="C8287" t="s">
        <v>27</v>
      </c>
      <c r="D8287" t="s">
        <v>69</v>
      </c>
      <c r="E8287" t="s">
        <v>70</v>
      </c>
      <c r="F8287">
        <v>7012985309</v>
      </c>
      <c r="G8287" t="s">
        <v>43</v>
      </c>
      <c r="H8287">
        <v>7060</v>
      </c>
      <c r="I8287" t="s">
        <v>9624</v>
      </c>
      <c r="J8287" t="s">
        <v>31</v>
      </c>
      <c r="K8287" t="s">
        <v>49</v>
      </c>
      <c r="O8287" t="s">
        <v>33</v>
      </c>
      <c r="S8287" s="3">
        <v>45876.375</v>
      </c>
      <c r="T8287" t="s">
        <v>54</v>
      </c>
      <c r="U8287" t="s">
        <v>9624</v>
      </c>
      <c r="V8287" s="3">
        <v>45871.571527777778</v>
      </c>
      <c r="W8287" t="s">
        <v>203</v>
      </c>
      <c r="Y8287" s="4">
        <v>45876</v>
      </c>
      <c r="Z8287" s="2">
        <v>0.81263888888888891</v>
      </c>
    </row>
    <row r="8288" spans="1:26" x14ac:dyDescent="0.3">
      <c r="A8288">
        <v>29138</v>
      </c>
      <c r="B8288" t="s">
        <v>113</v>
      </c>
      <c r="C8288" t="s">
        <v>27</v>
      </c>
      <c r="D8288" t="s">
        <v>69</v>
      </c>
      <c r="E8288" t="s">
        <v>70</v>
      </c>
      <c r="F8288">
        <v>8210399390</v>
      </c>
      <c r="G8288" t="s">
        <v>43</v>
      </c>
      <c r="H8288">
        <v>7060</v>
      </c>
      <c r="I8288" t="s">
        <v>9625</v>
      </c>
      <c r="J8288" t="s">
        <v>31</v>
      </c>
      <c r="K8288" t="s">
        <v>49</v>
      </c>
      <c r="O8288" t="s">
        <v>33</v>
      </c>
      <c r="S8288" s="3">
        <v>45876.375</v>
      </c>
      <c r="T8288" t="s">
        <v>54</v>
      </c>
      <c r="U8288" t="s">
        <v>9625</v>
      </c>
      <c r="V8288" s="3">
        <v>45871.571527777778</v>
      </c>
      <c r="W8288" t="s">
        <v>121</v>
      </c>
      <c r="Y8288" s="4">
        <v>45876</v>
      </c>
      <c r="Z8288" s="2">
        <v>0.81263888888888891</v>
      </c>
    </row>
    <row r="8289" spans="1:26" x14ac:dyDescent="0.3">
      <c r="A8289">
        <v>22493</v>
      </c>
      <c r="B8289" t="s">
        <v>113</v>
      </c>
      <c r="C8289" t="s">
        <v>27</v>
      </c>
      <c r="D8289" t="s">
        <v>69</v>
      </c>
      <c r="E8289" t="s">
        <v>70</v>
      </c>
      <c r="F8289">
        <v>7012985309</v>
      </c>
      <c r="G8289" t="s">
        <v>43</v>
      </c>
      <c r="H8289">
        <v>7060</v>
      </c>
      <c r="I8289" t="s">
        <v>9628</v>
      </c>
      <c r="J8289" t="s">
        <v>31</v>
      </c>
      <c r="K8289" t="s">
        <v>49</v>
      </c>
      <c r="O8289" t="s">
        <v>33</v>
      </c>
      <c r="S8289" s="3">
        <v>45876.375</v>
      </c>
      <c r="T8289" t="s">
        <v>54</v>
      </c>
      <c r="U8289" t="s">
        <v>9628</v>
      </c>
      <c r="V8289" s="3">
        <v>45871.571527777778</v>
      </c>
      <c r="W8289" t="s">
        <v>203</v>
      </c>
      <c r="Y8289" s="4">
        <v>45876</v>
      </c>
      <c r="Z8289" s="2">
        <v>0.81263888888888891</v>
      </c>
    </row>
    <row r="8290" spans="1:26" x14ac:dyDescent="0.3">
      <c r="A8290">
        <v>22493</v>
      </c>
      <c r="B8290" t="s">
        <v>113</v>
      </c>
      <c r="C8290" t="s">
        <v>27</v>
      </c>
      <c r="D8290" t="s">
        <v>69</v>
      </c>
      <c r="E8290" t="s">
        <v>70</v>
      </c>
      <c r="F8290">
        <v>7012985309</v>
      </c>
      <c r="G8290" t="s">
        <v>43</v>
      </c>
      <c r="H8290">
        <v>7060</v>
      </c>
      <c r="I8290" t="s">
        <v>9630</v>
      </c>
      <c r="J8290" t="s">
        <v>31</v>
      </c>
      <c r="K8290" t="s">
        <v>49</v>
      </c>
      <c r="O8290" t="s">
        <v>33</v>
      </c>
      <c r="S8290" s="3">
        <v>45876.375</v>
      </c>
      <c r="T8290" t="s">
        <v>54</v>
      </c>
      <c r="U8290" t="s">
        <v>9630</v>
      </c>
      <c r="V8290" s="3">
        <v>45871.571527777778</v>
      </c>
      <c r="W8290" t="s">
        <v>203</v>
      </c>
      <c r="Y8290" s="4">
        <v>45876</v>
      </c>
      <c r="Z8290" s="2">
        <v>0.81263888888888891</v>
      </c>
    </row>
    <row r="8291" spans="1:26" x14ac:dyDescent="0.3">
      <c r="A8291">
        <v>135304</v>
      </c>
      <c r="B8291" t="s">
        <v>113</v>
      </c>
      <c r="C8291" t="s">
        <v>27</v>
      </c>
      <c r="D8291" t="s">
        <v>69</v>
      </c>
      <c r="E8291" t="s">
        <v>70</v>
      </c>
      <c r="F8291">
        <v>9343008548</v>
      </c>
      <c r="G8291" t="s">
        <v>43</v>
      </c>
      <c r="H8291">
        <v>7060</v>
      </c>
      <c r="I8291" t="s">
        <v>9631</v>
      </c>
      <c r="J8291" t="s">
        <v>31</v>
      </c>
      <c r="K8291" t="s">
        <v>49</v>
      </c>
      <c r="O8291" t="s">
        <v>33</v>
      </c>
      <c r="S8291" s="3">
        <v>45876.375</v>
      </c>
      <c r="T8291" t="s">
        <v>54</v>
      </c>
      <c r="U8291" t="s">
        <v>9631</v>
      </c>
      <c r="V8291" s="3">
        <v>45871.571527777778</v>
      </c>
      <c r="W8291" t="s">
        <v>1534</v>
      </c>
      <c r="Y8291" s="4">
        <v>45876</v>
      </c>
      <c r="Z8291" s="2">
        <v>0.81263888888888891</v>
      </c>
    </row>
    <row r="8292" spans="1:26" x14ac:dyDescent="0.3">
      <c r="A8292">
        <v>29138</v>
      </c>
      <c r="B8292" t="s">
        <v>113</v>
      </c>
      <c r="C8292" t="s">
        <v>27</v>
      </c>
      <c r="D8292" t="s">
        <v>69</v>
      </c>
      <c r="E8292" t="s">
        <v>70</v>
      </c>
      <c r="F8292">
        <v>8210399390</v>
      </c>
      <c r="G8292" t="s">
        <v>43</v>
      </c>
      <c r="H8292">
        <v>7060</v>
      </c>
      <c r="I8292" t="s">
        <v>9632</v>
      </c>
      <c r="J8292" t="s">
        <v>31</v>
      </c>
      <c r="K8292" t="s">
        <v>49</v>
      </c>
      <c r="O8292" t="s">
        <v>33</v>
      </c>
      <c r="S8292" s="3">
        <v>45876.375</v>
      </c>
      <c r="T8292" t="s">
        <v>54</v>
      </c>
      <c r="U8292" t="s">
        <v>9632</v>
      </c>
      <c r="V8292" s="3">
        <v>45871.571527777778</v>
      </c>
      <c r="W8292" t="s">
        <v>121</v>
      </c>
      <c r="Y8292" s="4">
        <v>45876</v>
      </c>
      <c r="Z8292" s="2">
        <v>0.81263888888888891</v>
      </c>
    </row>
    <row r="8293" spans="1:26" x14ac:dyDescent="0.3">
      <c r="A8293">
        <v>29138</v>
      </c>
      <c r="B8293" t="s">
        <v>113</v>
      </c>
      <c r="C8293" t="s">
        <v>27</v>
      </c>
      <c r="D8293" t="s">
        <v>69</v>
      </c>
      <c r="E8293" t="s">
        <v>70</v>
      </c>
      <c r="F8293">
        <v>8210399390</v>
      </c>
      <c r="G8293" t="s">
        <v>43</v>
      </c>
      <c r="H8293">
        <v>7060</v>
      </c>
      <c r="I8293" t="s">
        <v>9634</v>
      </c>
      <c r="J8293" t="s">
        <v>31</v>
      </c>
      <c r="K8293" t="s">
        <v>49</v>
      </c>
      <c r="O8293" t="s">
        <v>33</v>
      </c>
      <c r="S8293" s="3">
        <v>45876.375</v>
      </c>
      <c r="T8293" t="s">
        <v>54</v>
      </c>
      <c r="U8293" t="s">
        <v>9634</v>
      </c>
      <c r="V8293" s="3">
        <v>45871.571527777778</v>
      </c>
      <c r="W8293" t="s">
        <v>121</v>
      </c>
      <c r="Y8293" s="4">
        <v>45876</v>
      </c>
      <c r="Z8293" s="2">
        <v>0.81263888888888891</v>
      </c>
    </row>
    <row r="8294" spans="1:26" x14ac:dyDescent="0.3">
      <c r="A8294">
        <v>22493</v>
      </c>
      <c r="B8294" t="s">
        <v>113</v>
      </c>
      <c r="C8294" t="s">
        <v>27</v>
      </c>
      <c r="D8294" t="s">
        <v>69</v>
      </c>
      <c r="E8294" t="s">
        <v>70</v>
      </c>
      <c r="F8294">
        <v>7012985309</v>
      </c>
      <c r="G8294" t="s">
        <v>43</v>
      </c>
      <c r="H8294">
        <v>7060</v>
      </c>
      <c r="I8294" t="s">
        <v>9635</v>
      </c>
      <c r="J8294" t="s">
        <v>31</v>
      </c>
      <c r="K8294" t="s">
        <v>49</v>
      </c>
      <c r="O8294" t="s">
        <v>33</v>
      </c>
      <c r="S8294" s="3">
        <v>45876.375</v>
      </c>
      <c r="T8294" t="s">
        <v>54</v>
      </c>
      <c r="U8294" t="s">
        <v>9635</v>
      </c>
      <c r="V8294" s="3">
        <v>45871.571527777778</v>
      </c>
      <c r="W8294" t="s">
        <v>203</v>
      </c>
      <c r="Y8294" s="4">
        <v>45876</v>
      </c>
      <c r="Z8294" s="2">
        <v>0.81263888888888891</v>
      </c>
    </row>
    <row r="8295" spans="1:26" x14ac:dyDescent="0.3">
      <c r="A8295">
        <v>29138</v>
      </c>
      <c r="B8295" t="s">
        <v>113</v>
      </c>
      <c r="C8295" t="s">
        <v>27</v>
      </c>
      <c r="D8295" t="s">
        <v>69</v>
      </c>
      <c r="E8295" t="s">
        <v>70</v>
      </c>
      <c r="F8295">
        <v>8210399390</v>
      </c>
      <c r="G8295" t="s">
        <v>43</v>
      </c>
      <c r="H8295">
        <v>7060</v>
      </c>
      <c r="I8295" t="s">
        <v>9636</v>
      </c>
      <c r="J8295" t="s">
        <v>31</v>
      </c>
      <c r="K8295" t="s">
        <v>49</v>
      </c>
      <c r="O8295" t="s">
        <v>33</v>
      </c>
      <c r="S8295" s="3">
        <v>45876.375</v>
      </c>
      <c r="T8295" t="s">
        <v>54</v>
      </c>
      <c r="U8295" t="s">
        <v>9636</v>
      </c>
      <c r="V8295" s="3">
        <v>45871.571527777778</v>
      </c>
      <c r="W8295" t="s">
        <v>121</v>
      </c>
      <c r="Y8295" s="4">
        <v>45876</v>
      </c>
      <c r="Z8295" s="2">
        <v>0.81263888888888891</v>
      </c>
    </row>
    <row r="8296" spans="1:26" x14ac:dyDescent="0.3">
      <c r="A8296">
        <v>29138</v>
      </c>
      <c r="B8296" t="s">
        <v>113</v>
      </c>
      <c r="C8296" t="s">
        <v>27</v>
      </c>
      <c r="D8296" t="s">
        <v>69</v>
      </c>
      <c r="E8296" t="s">
        <v>70</v>
      </c>
      <c r="F8296">
        <v>8210399390</v>
      </c>
      <c r="G8296" t="s">
        <v>43</v>
      </c>
      <c r="H8296">
        <v>7060</v>
      </c>
      <c r="I8296" t="s">
        <v>9640</v>
      </c>
      <c r="J8296" t="s">
        <v>31</v>
      </c>
      <c r="K8296" t="s">
        <v>49</v>
      </c>
      <c r="O8296" t="s">
        <v>33</v>
      </c>
      <c r="S8296" s="3">
        <v>45876.375</v>
      </c>
      <c r="T8296" t="s">
        <v>54</v>
      </c>
      <c r="U8296" t="s">
        <v>9640</v>
      </c>
      <c r="V8296" s="3">
        <v>45871.571527777778</v>
      </c>
      <c r="W8296" t="s">
        <v>121</v>
      </c>
      <c r="Y8296" s="4">
        <v>45876</v>
      </c>
      <c r="Z8296" s="2">
        <v>0.81263888888888891</v>
      </c>
    </row>
    <row r="8297" spans="1:26" x14ac:dyDescent="0.3">
      <c r="A8297">
        <v>22967</v>
      </c>
      <c r="B8297" t="s">
        <v>113</v>
      </c>
      <c r="C8297" t="s">
        <v>27</v>
      </c>
      <c r="D8297" t="s">
        <v>69</v>
      </c>
      <c r="E8297" t="s">
        <v>70</v>
      </c>
      <c r="F8297">
        <v>9778418997</v>
      </c>
      <c r="G8297" t="s">
        <v>43</v>
      </c>
      <c r="H8297">
        <v>7060</v>
      </c>
      <c r="I8297" t="s">
        <v>9642</v>
      </c>
      <c r="J8297" t="s">
        <v>31</v>
      </c>
      <c r="K8297" t="s">
        <v>49</v>
      </c>
      <c r="O8297" t="s">
        <v>33</v>
      </c>
      <c r="S8297" s="3">
        <v>45876.375</v>
      </c>
      <c r="T8297" t="s">
        <v>54</v>
      </c>
      <c r="U8297" t="s">
        <v>9642</v>
      </c>
      <c r="V8297" s="3">
        <v>45871.571527777778</v>
      </c>
      <c r="W8297" t="s">
        <v>119</v>
      </c>
      <c r="Y8297" s="4">
        <v>45876</v>
      </c>
      <c r="Z8297" s="2">
        <v>0.81263888888888891</v>
      </c>
    </row>
    <row r="8298" spans="1:26" x14ac:dyDescent="0.3">
      <c r="A8298">
        <v>22493</v>
      </c>
      <c r="B8298" t="s">
        <v>113</v>
      </c>
      <c r="C8298" t="s">
        <v>27</v>
      </c>
      <c r="D8298" t="s">
        <v>69</v>
      </c>
      <c r="E8298" t="s">
        <v>70</v>
      </c>
      <c r="F8298">
        <v>7012985309</v>
      </c>
      <c r="G8298" t="s">
        <v>43</v>
      </c>
      <c r="H8298">
        <v>7060</v>
      </c>
      <c r="I8298" t="s">
        <v>9643</v>
      </c>
      <c r="J8298" t="s">
        <v>31</v>
      </c>
      <c r="K8298" t="s">
        <v>49</v>
      </c>
      <c r="O8298" t="s">
        <v>33</v>
      </c>
      <c r="S8298" s="3">
        <v>45876.375</v>
      </c>
      <c r="T8298" t="s">
        <v>54</v>
      </c>
      <c r="U8298" t="s">
        <v>9643</v>
      </c>
      <c r="V8298" s="3">
        <v>45871.571527777778</v>
      </c>
      <c r="W8298" t="s">
        <v>203</v>
      </c>
      <c r="Y8298" s="4">
        <v>45876</v>
      </c>
      <c r="Z8298" s="2">
        <v>0.81263888888888891</v>
      </c>
    </row>
    <row r="8299" spans="1:26" x14ac:dyDescent="0.3">
      <c r="A8299">
        <v>29138</v>
      </c>
      <c r="B8299" t="s">
        <v>113</v>
      </c>
      <c r="C8299" t="s">
        <v>27</v>
      </c>
      <c r="D8299" t="s">
        <v>69</v>
      </c>
      <c r="E8299" t="s">
        <v>70</v>
      </c>
      <c r="F8299">
        <v>8210399390</v>
      </c>
      <c r="G8299" t="s">
        <v>43</v>
      </c>
      <c r="H8299">
        <v>7060</v>
      </c>
      <c r="I8299" t="s">
        <v>9644</v>
      </c>
      <c r="J8299" t="s">
        <v>31</v>
      </c>
      <c r="K8299" t="s">
        <v>49</v>
      </c>
      <c r="O8299" t="s">
        <v>33</v>
      </c>
      <c r="S8299" s="3">
        <v>45876.375</v>
      </c>
      <c r="T8299" t="s">
        <v>54</v>
      </c>
      <c r="U8299" t="s">
        <v>9644</v>
      </c>
      <c r="V8299" s="3">
        <v>45871.571527777778</v>
      </c>
      <c r="W8299" t="s">
        <v>121</v>
      </c>
      <c r="Y8299" s="4">
        <v>45876</v>
      </c>
      <c r="Z8299" s="2">
        <v>0.81263888888888891</v>
      </c>
    </row>
    <row r="8300" spans="1:26" x14ac:dyDescent="0.3">
      <c r="A8300">
        <v>136388</v>
      </c>
      <c r="B8300" t="s">
        <v>153</v>
      </c>
      <c r="C8300" t="s">
        <v>27</v>
      </c>
      <c r="D8300" t="s">
        <v>76</v>
      </c>
      <c r="E8300" t="s">
        <v>76</v>
      </c>
      <c r="F8300">
        <v>6261339944</v>
      </c>
      <c r="G8300" t="s">
        <v>43</v>
      </c>
      <c r="H8300">
        <v>7061</v>
      </c>
      <c r="I8300" t="s">
        <v>9647</v>
      </c>
      <c r="J8300" t="s">
        <v>31</v>
      </c>
      <c r="K8300" t="s">
        <v>49</v>
      </c>
      <c r="O8300" t="s">
        <v>33</v>
      </c>
      <c r="S8300" s="3">
        <v>45876.375</v>
      </c>
      <c r="T8300" t="s">
        <v>54</v>
      </c>
      <c r="U8300" t="s">
        <v>9647</v>
      </c>
      <c r="V8300" s="3">
        <v>45871.571527777778</v>
      </c>
      <c r="W8300" t="s">
        <v>1536</v>
      </c>
      <c r="Y8300" s="4">
        <v>45876</v>
      </c>
      <c r="Z8300" s="2">
        <v>0.81263888888888891</v>
      </c>
    </row>
    <row r="8301" spans="1:26" x14ac:dyDescent="0.3">
      <c r="A8301">
        <v>136388</v>
      </c>
      <c r="B8301" t="s">
        <v>153</v>
      </c>
      <c r="C8301" t="s">
        <v>27</v>
      </c>
      <c r="D8301" t="s">
        <v>76</v>
      </c>
      <c r="E8301" t="s">
        <v>76</v>
      </c>
      <c r="F8301">
        <v>6261339944</v>
      </c>
      <c r="G8301" t="s">
        <v>43</v>
      </c>
      <c r="H8301">
        <v>7061</v>
      </c>
      <c r="I8301" t="s">
        <v>9648</v>
      </c>
      <c r="J8301" t="s">
        <v>31</v>
      </c>
      <c r="K8301" t="s">
        <v>49</v>
      </c>
      <c r="O8301" t="s">
        <v>33</v>
      </c>
      <c r="S8301" s="3">
        <v>45876.375</v>
      </c>
      <c r="T8301" t="s">
        <v>54</v>
      </c>
      <c r="U8301" t="s">
        <v>9648</v>
      </c>
      <c r="V8301" s="3">
        <v>45871.571527777778</v>
      </c>
      <c r="W8301" t="s">
        <v>1536</v>
      </c>
      <c r="Y8301" s="4">
        <v>45876</v>
      </c>
      <c r="Z8301" s="2">
        <v>0.81263888888888891</v>
      </c>
    </row>
    <row r="8302" spans="1:26" x14ac:dyDescent="0.3">
      <c r="A8302">
        <v>26898</v>
      </c>
      <c r="B8302" t="s">
        <v>143</v>
      </c>
      <c r="C8302" t="s">
        <v>27</v>
      </c>
      <c r="D8302" t="s">
        <v>144</v>
      </c>
      <c r="E8302" t="s">
        <v>42</v>
      </c>
      <c r="F8302">
        <v>9926294707</v>
      </c>
      <c r="G8302" t="s">
        <v>43</v>
      </c>
      <c r="H8302">
        <v>7064</v>
      </c>
      <c r="I8302" t="s">
        <v>9653</v>
      </c>
      <c r="J8302" t="s">
        <v>31</v>
      </c>
      <c r="K8302" t="s">
        <v>49</v>
      </c>
      <c r="O8302" t="s">
        <v>33</v>
      </c>
      <c r="S8302" s="3">
        <v>45876.375</v>
      </c>
      <c r="T8302" t="s">
        <v>54</v>
      </c>
      <c r="U8302" t="s">
        <v>9653</v>
      </c>
      <c r="V8302" s="3">
        <v>45871.571527777778</v>
      </c>
      <c r="W8302" t="s">
        <v>902</v>
      </c>
      <c r="Y8302" s="4">
        <v>45876</v>
      </c>
      <c r="Z8302" s="2">
        <v>0.81263888888888891</v>
      </c>
    </row>
    <row r="8303" spans="1:26" x14ac:dyDescent="0.3">
      <c r="A8303">
        <v>134243</v>
      </c>
      <c r="B8303" t="s">
        <v>143</v>
      </c>
      <c r="C8303" t="s">
        <v>27</v>
      </c>
      <c r="D8303" t="s">
        <v>144</v>
      </c>
      <c r="E8303" t="s">
        <v>42</v>
      </c>
      <c r="F8303">
        <v>9575930243</v>
      </c>
      <c r="G8303" t="s">
        <v>43</v>
      </c>
      <c r="H8303">
        <v>7064</v>
      </c>
      <c r="I8303" t="s">
        <v>9654</v>
      </c>
      <c r="J8303" t="s">
        <v>31</v>
      </c>
      <c r="K8303" t="s">
        <v>49</v>
      </c>
      <c r="O8303" t="s">
        <v>33</v>
      </c>
      <c r="S8303" s="3">
        <v>45876.375</v>
      </c>
      <c r="T8303" t="s">
        <v>54</v>
      </c>
      <c r="U8303" t="s">
        <v>9654</v>
      </c>
      <c r="V8303" s="3">
        <v>45871.571527777778</v>
      </c>
      <c r="W8303" t="s">
        <v>1130</v>
      </c>
      <c r="Y8303" s="4">
        <v>45876</v>
      </c>
      <c r="Z8303" s="2">
        <v>0.81263888888888891</v>
      </c>
    </row>
    <row r="8304" spans="1:26" x14ac:dyDescent="0.3">
      <c r="A8304">
        <v>16142</v>
      </c>
      <c r="B8304" t="s">
        <v>143</v>
      </c>
      <c r="C8304" t="s">
        <v>27</v>
      </c>
      <c r="D8304" t="s">
        <v>144</v>
      </c>
      <c r="E8304" t="s">
        <v>42</v>
      </c>
      <c r="F8304">
        <v>9288015123</v>
      </c>
      <c r="G8304" t="s">
        <v>43</v>
      </c>
      <c r="H8304">
        <v>7064</v>
      </c>
      <c r="I8304" t="s">
        <v>9655</v>
      </c>
      <c r="J8304" t="s">
        <v>31</v>
      </c>
      <c r="K8304" t="s">
        <v>49</v>
      </c>
      <c r="O8304" t="s">
        <v>33</v>
      </c>
      <c r="S8304" s="3">
        <v>45876.375</v>
      </c>
      <c r="T8304" t="s">
        <v>54</v>
      </c>
      <c r="U8304" t="s">
        <v>9655</v>
      </c>
      <c r="V8304" s="3">
        <v>45871.571527777778</v>
      </c>
      <c r="W8304" t="s">
        <v>748</v>
      </c>
      <c r="Y8304" s="4">
        <v>45876</v>
      </c>
      <c r="Z8304" s="2">
        <v>0.81263888888888891</v>
      </c>
    </row>
    <row r="8305" spans="1:26" x14ac:dyDescent="0.3">
      <c r="A8305">
        <v>26898</v>
      </c>
      <c r="B8305" t="s">
        <v>143</v>
      </c>
      <c r="C8305" t="s">
        <v>27</v>
      </c>
      <c r="D8305" t="s">
        <v>144</v>
      </c>
      <c r="E8305" t="s">
        <v>42</v>
      </c>
      <c r="F8305">
        <v>9926294707</v>
      </c>
      <c r="G8305" t="s">
        <v>43</v>
      </c>
      <c r="H8305">
        <v>7064</v>
      </c>
      <c r="I8305" t="s">
        <v>9656</v>
      </c>
      <c r="J8305" t="s">
        <v>31</v>
      </c>
      <c r="K8305" t="s">
        <v>49</v>
      </c>
      <c r="O8305" t="s">
        <v>33</v>
      </c>
      <c r="S8305" s="3">
        <v>45876.375</v>
      </c>
      <c r="T8305" t="s">
        <v>54</v>
      </c>
      <c r="U8305" t="s">
        <v>9656</v>
      </c>
      <c r="V8305" s="3">
        <v>45871.571527777778</v>
      </c>
      <c r="W8305" t="s">
        <v>902</v>
      </c>
      <c r="Y8305" s="4">
        <v>45876</v>
      </c>
      <c r="Z8305" s="2">
        <v>0.81263888888888891</v>
      </c>
    </row>
    <row r="8306" spans="1:26" x14ac:dyDescent="0.3">
      <c r="A8306">
        <v>26898</v>
      </c>
      <c r="B8306" t="s">
        <v>143</v>
      </c>
      <c r="C8306" t="s">
        <v>27</v>
      </c>
      <c r="D8306" t="s">
        <v>144</v>
      </c>
      <c r="E8306" t="s">
        <v>42</v>
      </c>
      <c r="F8306">
        <v>9926294707</v>
      </c>
      <c r="G8306" t="s">
        <v>43</v>
      </c>
      <c r="H8306">
        <v>7064</v>
      </c>
      <c r="I8306" t="s">
        <v>9658</v>
      </c>
      <c r="J8306" t="s">
        <v>31</v>
      </c>
      <c r="K8306" t="s">
        <v>49</v>
      </c>
      <c r="O8306" t="s">
        <v>33</v>
      </c>
      <c r="S8306" s="3">
        <v>45876.375</v>
      </c>
      <c r="T8306" t="s">
        <v>54</v>
      </c>
      <c r="U8306" t="s">
        <v>9658</v>
      </c>
      <c r="V8306" s="3">
        <v>45871.571527777778</v>
      </c>
      <c r="W8306" t="s">
        <v>902</v>
      </c>
      <c r="Y8306" s="4">
        <v>45876</v>
      </c>
      <c r="Z8306" s="2">
        <v>0.81263888888888891</v>
      </c>
    </row>
    <row r="8307" spans="1:26" x14ac:dyDescent="0.3">
      <c r="A8307">
        <v>134243</v>
      </c>
      <c r="B8307" t="s">
        <v>143</v>
      </c>
      <c r="C8307" t="s">
        <v>27</v>
      </c>
      <c r="D8307" t="s">
        <v>144</v>
      </c>
      <c r="E8307" t="s">
        <v>42</v>
      </c>
      <c r="F8307">
        <v>9575930243</v>
      </c>
      <c r="G8307" t="s">
        <v>43</v>
      </c>
      <c r="H8307">
        <v>7064</v>
      </c>
      <c r="I8307" t="s">
        <v>9659</v>
      </c>
      <c r="J8307" t="s">
        <v>31</v>
      </c>
      <c r="K8307" t="s">
        <v>49</v>
      </c>
      <c r="O8307" t="s">
        <v>33</v>
      </c>
      <c r="S8307" s="3">
        <v>45876.375</v>
      </c>
      <c r="T8307" t="s">
        <v>54</v>
      </c>
      <c r="U8307" t="s">
        <v>9659</v>
      </c>
      <c r="V8307" s="3">
        <v>45871.571527777778</v>
      </c>
      <c r="W8307" t="s">
        <v>1130</v>
      </c>
      <c r="Y8307" s="4">
        <v>45876</v>
      </c>
      <c r="Z8307" s="2">
        <v>0.81263888888888891</v>
      </c>
    </row>
    <row r="8308" spans="1:26" x14ac:dyDescent="0.3">
      <c r="A8308">
        <v>134243</v>
      </c>
      <c r="B8308" t="s">
        <v>143</v>
      </c>
      <c r="C8308" t="s">
        <v>27</v>
      </c>
      <c r="D8308" t="s">
        <v>144</v>
      </c>
      <c r="E8308" t="s">
        <v>42</v>
      </c>
      <c r="F8308">
        <v>9575930243</v>
      </c>
      <c r="G8308" t="s">
        <v>43</v>
      </c>
      <c r="H8308">
        <v>7064</v>
      </c>
      <c r="I8308" t="s">
        <v>9660</v>
      </c>
      <c r="J8308" t="s">
        <v>31</v>
      </c>
      <c r="K8308" t="s">
        <v>49</v>
      </c>
      <c r="O8308" t="s">
        <v>33</v>
      </c>
      <c r="S8308" s="3">
        <v>45876.375</v>
      </c>
      <c r="T8308" t="s">
        <v>54</v>
      </c>
      <c r="U8308" t="s">
        <v>9660</v>
      </c>
      <c r="V8308" s="3">
        <v>45871.571527777778</v>
      </c>
      <c r="W8308" t="s">
        <v>1130</v>
      </c>
      <c r="Y8308" s="4">
        <v>45876</v>
      </c>
      <c r="Z8308" s="2">
        <v>0.81263888888888891</v>
      </c>
    </row>
    <row r="8309" spans="1:26" x14ac:dyDescent="0.3">
      <c r="A8309">
        <v>16446</v>
      </c>
      <c r="B8309" t="s">
        <v>143</v>
      </c>
      <c r="C8309" t="s">
        <v>58</v>
      </c>
      <c r="D8309" t="s">
        <v>144</v>
      </c>
      <c r="E8309" t="s">
        <v>42</v>
      </c>
      <c r="G8309" t="s">
        <v>43</v>
      </c>
      <c r="H8309">
        <v>7064</v>
      </c>
      <c r="I8309" t="s">
        <v>9661</v>
      </c>
      <c r="J8309" t="s">
        <v>31</v>
      </c>
      <c r="K8309" t="s">
        <v>49</v>
      </c>
      <c r="O8309" t="s">
        <v>33</v>
      </c>
      <c r="S8309" s="3">
        <v>45876.375</v>
      </c>
      <c r="T8309" t="s">
        <v>54</v>
      </c>
      <c r="U8309" t="s">
        <v>9661</v>
      </c>
      <c r="V8309" s="3">
        <v>45871.571527777778</v>
      </c>
      <c r="W8309" t="s">
        <v>1539</v>
      </c>
      <c r="Y8309" s="4">
        <v>45876</v>
      </c>
      <c r="Z8309" s="2">
        <v>0.81263888888888891</v>
      </c>
    </row>
    <row r="8310" spans="1:26" x14ac:dyDescent="0.3">
      <c r="A8310">
        <v>134243</v>
      </c>
      <c r="B8310" t="s">
        <v>143</v>
      </c>
      <c r="C8310" t="s">
        <v>27</v>
      </c>
      <c r="D8310" t="s">
        <v>144</v>
      </c>
      <c r="E8310" t="s">
        <v>42</v>
      </c>
      <c r="F8310">
        <v>9575930243</v>
      </c>
      <c r="G8310" t="s">
        <v>43</v>
      </c>
      <c r="H8310">
        <v>7064</v>
      </c>
      <c r="I8310" t="s">
        <v>9662</v>
      </c>
      <c r="J8310" t="s">
        <v>31</v>
      </c>
      <c r="K8310" t="s">
        <v>49</v>
      </c>
      <c r="O8310" t="s">
        <v>33</v>
      </c>
      <c r="S8310" s="3">
        <v>45876.375</v>
      </c>
      <c r="T8310" t="s">
        <v>54</v>
      </c>
      <c r="U8310" t="s">
        <v>9662</v>
      </c>
      <c r="V8310" s="3">
        <v>45871.571527777778</v>
      </c>
      <c r="W8310" t="s">
        <v>1130</v>
      </c>
      <c r="Y8310" s="4">
        <v>45876</v>
      </c>
      <c r="Z8310" s="2">
        <v>0.81263888888888891</v>
      </c>
    </row>
    <row r="8311" spans="1:26" x14ac:dyDescent="0.3">
      <c r="A8311">
        <v>16446</v>
      </c>
      <c r="B8311" t="s">
        <v>143</v>
      </c>
      <c r="C8311" t="s">
        <v>58</v>
      </c>
      <c r="D8311" t="s">
        <v>144</v>
      </c>
      <c r="E8311" t="s">
        <v>42</v>
      </c>
      <c r="G8311" t="s">
        <v>43</v>
      </c>
      <c r="H8311">
        <v>7064</v>
      </c>
      <c r="I8311" t="s">
        <v>9663</v>
      </c>
      <c r="J8311" t="s">
        <v>31</v>
      </c>
      <c r="K8311" t="s">
        <v>49</v>
      </c>
      <c r="O8311" t="s">
        <v>33</v>
      </c>
      <c r="S8311" s="3">
        <v>45876.375</v>
      </c>
      <c r="T8311" t="s">
        <v>54</v>
      </c>
      <c r="U8311" t="s">
        <v>9663</v>
      </c>
      <c r="V8311" s="3">
        <v>45871.571527777778</v>
      </c>
      <c r="W8311" t="s">
        <v>1539</v>
      </c>
      <c r="Y8311" s="4">
        <v>45876</v>
      </c>
      <c r="Z8311" s="2">
        <v>0.81263888888888891</v>
      </c>
    </row>
    <row r="8312" spans="1:26" x14ac:dyDescent="0.3">
      <c r="A8312">
        <v>134243</v>
      </c>
      <c r="B8312" t="s">
        <v>143</v>
      </c>
      <c r="C8312" t="s">
        <v>27</v>
      </c>
      <c r="D8312" t="s">
        <v>144</v>
      </c>
      <c r="E8312" t="s">
        <v>42</v>
      </c>
      <c r="F8312">
        <v>9575930243</v>
      </c>
      <c r="G8312" t="s">
        <v>43</v>
      </c>
      <c r="H8312">
        <v>7064</v>
      </c>
      <c r="I8312" t="s">
        <v>9664</v>
      </c>
      <c r="J8312" t="s">
        <v>31</v>
      </c>
      <c r="K8312" t="s">
        <v>49</v>
      </c>
      <c r="O8312" t="s">
        <v>33</v>
      </c>
      <c r="S8312" s="3">
        <v>45876.375</v>
      </c>
      <c r="T8312" t="s">
        <v>54</v>
      </c>
      <c r="U8312" t="s">
        <v>9664</v>
      </c>
      <c r="V8312" s="3">
        <v>45871.571527777778</v>
      </c>
      <c r="W8312" t="s">
        <v>1130</v>
      </c>
      <c r="Y8312" s="4">
        <v>45876</v>
      </c>
      <c r="Z8312" s="2">
        <v>0.81263888888888891</v>
      </c>
    </row>
    <row r="8313" spans="1:26" x14ac:dyDescent="0.3">
      <c r="A8313">
        <v>16446</v>
      </c>
      <c r="B8313" t="s">
        <v>143</v>
      </c>
      <c r="C8313" t="s">
        <v>58</v>
      </c>
      <c r="D8313" t="s">
        <v>144</v>
      </c>
      <c r="E8313" t="s">
        <v>42</v>
      </c>
      <c r="G8313" t="s">
        <v>43</v>
      </c>
      <c r="H8313">
        <v>7064</v>
      </c>
      <c r="I8313" t="s">
        <v>9665</v>
      </c>
      <c r="J8313" t="s">
        <v>31</v>
      </c>
      <c r="K8313" t="s">
        <v>49</v>
      </c>
      <c r="O8313" t="s">
        <v>33</v>
      </c>
      <c r="S8313" s="3">
        <v>45876.375</v>
      </c>
      <c r="T8313" t="s">
        <v>54</v>
      </c>
      <c r="U8313" t="s">
        <v>9665</v>
      </c>
      <c r="V8313" s="3">
        <v>45871.571527777778</v>
      </c>
      <c r="W8313" t="s">
        <v>1539</v>
      </c>
      <c r="Y8313" s="4">
        <v>45876</v>
      </c>
      <c r="Z8313" s="2">
        <v>0.81263888888888891</v>
      </c>
    </row>
    <row r="8314" spans="1:26" x14ac:dyDescent="0.3">
      <c r="A8314">
        <v>16446</v>
      </c>
      <c r="B8314" t="s">
        <v>143</v>
      </c>
      <c r="C8314" t="s">
        <v>58</v>
      </c>
      <c r="D8314" t="s">
        <v>144</v>
      </c>
      <c r="E8314" t="s">
        <v>42</v>
      </c>
      <c r="G8314" t="s">
        <v>43</v>
      </c>
      <c r="H8314">
        <v>7064</v>
      </c>
      <c r="I8314" t="s">
        <v>9666</v>
      </c>
      <c r="J8314" t="s">
        <v>31</v>
      </c>
      <c r="K8314" t="s">
        <v>49</v>
      </c>
      <c r="O8314" t="s">
        <v>33</v>
      </c>
      <c r="S8314" s="3">
        <v>45876.375</v>
      </c>
      <c r="T8314" t="s">
        <v>54</v>
      </c>
      <c r="U8314" t="s">
        <v>9666</v>
      </c>
      <c r="V8314" s="3">
        <v>45871.571527777778</v>
      </c>
      <c r="W8314" t="s">
        <v>1539</v>
      </c>
      <c r="Y8314" s="4">
        <v>45876</v>
      </c>
      <c r="Z8314" s="2">
        <v>0.81263888888888891</v>
      </c>
    </row>
    <row r="8315" spans="1:26" x14ac:dyDescent="0.3">
      <c r="A8315">
        <v>25955</v>
      </c>
      <c r="B8315" t="s">
        <v>143</v>
      </c>
      <c r="C8315" t="s">
        <v>27</v>
      </c>
      <c r="D8315" t="s">
        <v>144</v>
      </c>
      <c r="E8315" t="s">
        <v>42</v>
      </c>
      <c r="F8315">
        <v>9144739586</v>
      </c>
      <c r="G8315" t="s">
        <v>43</v>
      </c>
      <c r="H8315">
        <v>7064</v>
      </c>
      <c r="I8315" t="s">
        <v>9668</v>
      </c>
      <c r="J8315" t="s">
        <v>31</v>
      </c>
      <c r="K8315" t="s">
        <v>49</v>
      </c>
      <c r="O8315" t="s">
        <v>33</v>
      </c>
      <c r="S8315" s="3">
        <v>45876.375</v>
      </c>
      <c r="T8315" t="s">
        <v>54</v>
      </c>
      <c r="U8315" t="s">
        <v>9668</v>
      </c>
      <c r="V8315" s="3">
        <v>45871.571527777778</v>
      </c>
      <c r="W8315" t="s">
        <v>145</v>
      </c>
      <c r="Y8315" s="4">
        <v>45876</v>
      </c>
      <c r="Z8315" s="2">
        <v>0.81263888888888891</v>
      </c>
    </row>
    <row r="8316" spans="1:26" x14ac:dyDescent="0.3">
      <c r="A8316">
        <v>16142</v>
      </c>
      <c r="B8316" t="s">
        <v>143</v>
      </c>
      <c r="C8316" t="s">
        <v>27</v>
      </c>
      <c r="D8316" t="s">
        <v>144</v>
      </c>
      <c r="E8316" t="s">
        <v>42</v>
      </c>
      <c r="F8316">
        <v>9288015123</v>
      </c>
      <c r="G8316" t="s">
        <v>43</v>
      </c>
      <c r="H8316">
        <v>7064</v>
      </c>
      <c r="I8316" t="s">
        <v>9669</v>
      </c>
      <c r="J8316" t="s">
        <v>31</v>
      </c>
      <c r="K8316" t="s">
        <v>49</v>
      </c>
      <c r="O8316" t="s">
        <v>33</v>
      </c>
      <c r="S8316" s="3">
        <v>45876.375</v>
      </c>
      <c r="T8316" t="s">
        <v>54</v>
      </c>
      <c r="U8316" t="s">
        <v>9669</v>
      </c>
      <c r="V8316" s="3">
        <v>45871.571527777778</v>
      </c>
      <c r="W8316" t="s">
        <v>748</v>
      </c>
      <c r="Y8316" s="4">
        <v>45876</v>
      </c>
      <c r="Z8316" s="2">
        <v>0.81263888888888891</v>
      </c>
    </row>
    <row r="8317" spans="1:26" x14ac:dyDescent="0.3">
      <c r="A8317">
        <v>134243</v>
      </c>
      <c r="B8317" t="s">
        <v>143</v>
      </c>
      <c r="C8317" t="s">
        <v>27</v>
      </c>
      <c r="D8317" t="s">
        <v>144</v>
      </c>
      <c r="E8317" t="s">
        <v>42</v>
      </c>
      <c r="F8317">
        <v>9575930243</v>
      </c>
      <c r="G8317" t="s">
        <v>43</v>
      </c>
      <c r="H8317">
        <v>7064</v>
      </c>
      <c r="I8317" t="s">
        <v>9670</v>
      </c>
      <c r="J8317" t="s">
        <v>31</v>
      </c>
      <c r="K8317" t="s">
        <v>49</v>
      </c>
      <c r="O8317" t="s">
        <v>33</v>
      </c>
      <c r="S8317" s="3">
        <v>45876.375</v>
      </c>
      <c r="T8317" t="s">
        <v>54</v>
      </c>
      <c r="U8317" t="s">
        <v>9670</v>
      </c>
      <c r="V8317" s="3">
        <v>45871.571527777778</v>
      </c>
      <c r="W8317" t="s">
        <v>1130</v>
      </c>
      <c r="Y8317" s="4">
        <v>45876</v>
      </c>
      <c r="Z8317" s="2">
        <v>0.81263888888888891</v>
      </c>
    </row>
    <row r="8318" spans="1:26" x14ac:dyDescent="0.3">
      <c r="A8318">
        <v>16446</v>
      </c>
      <c r="B8318" t="s">
        <v>143</v>
      </c>
      <c r="C8318" t="s">
        <v>58</v>
      </c>
      <c r="D8318" t="s">
        <v>144</v>
      </c>
      <c r="E8318" t="s">
        <v>42</v>
      </c>
      <c r="G8318" t="s">
        <v>43</v>
      </c>
      <c r="H8318">
        <v>7064</v>
      </c>
      <c r="I8318" t="s">
        <v>9671</v>
      </c>
      <c r="J8318" t="s">
        <v>31</v>
      </c>
      <c r="K8318" t="s">
        <v>49</v>
      </c>
      <c r="O8318" t="s">
        <v>33</v>
      </c>
      <c r="S8318" s="3">
        <v>45876.375</v>
      </c>
      <c r="T8318" t="s">
        <v>54</v>
      </c>
      <c r="U8318" t="s">
        <v>9671</v>
      </c>
      <c r="V8318" s="3">
        <v>45871.571527777778</v>
      </c>
      <c r="W8318" t="s">
        <v>1539</v>
      </c>
      <c r="Y8318" s="4">
        <v>45876</v>
      </c>
      <c r="Z8318" s="2">
        <v>0.81263888888888891</v>
      </c>
    </row>
    <row r="8319" spans="1:26" x14ac:dyDescent="0.3">
      <c r="A8319">
        <v>26334</v>
      </c>
      <c r="B8319" t="s">
        <v>143</v>
      </c>
      <c r="C8319" t="s">
        <v>27</v>
      </c>
      <c r="D8319" t="s">
        <v>144</v>
      </c>
      <c r="E8319" t="s">
        <v>42</v>
      </c>
      <c r="F8319">
        <v>8714665508</v>
      </c>
      <c r="G8319" t="s">
        <v>43</v>
      </c>
      <c r="H8319">
        <v>7064</v>
      </c>
      <c r="I8319" t="s">
        <v>9672</v>
      </c>
      <c r="J8319" t="s">
        <v>31</v>
      </c>
      <c r="K8319" t="s">
        <v>49</v>
      </c>
      <c r="O8319" t="s">
        <v>33</v>
      </c>
      <c r="S8319" s="3">
        <v>45876.375</v>
      </c>
      <c r="T8319" t="s">
        <v>54</v>
      </c>
      <c r="U8319" t="s">
        <v>9672</v>
      </c>
      <c r="V8319" s="3">
        <v>45871.571527777778</v>
      </c>
      <c r="W8319" t="s">
        <v>1538</v>
      </c>
      <c r="Y8319" s="4">
        <v>45876</v>
      </c>
      <c r="Z8319" s="2">
        <v>0.81263888888888891</v>
      </c>
    </row>
    <row r="8320" spans="1:26" x14ac:dyDescent="0.3">
      <c r="A8320">
        <v>26898</v>
      </c>
      <c r="B8320" t="s">
        <v>143</v>
      </c>
      <c r="C8320" t="s">
        <v>27</v>
      </c>
      <c r="D8320" t="s">
        <v>144</v>
      </c>
      <c r="E8320" t="s">
        <v>42</v>
      </c>
      <c r="F8320">
        <v>9926294707</v>
      </c>
      <c r="G8320" t="s">
        <v>43</v>
      </c>
      <c r="H8320">
        <v>7064</v>
      </c>
      <c r="I8320" t="s">
        <v>9673</v>
      </c>
      <c r="J8320" t="s">
        <v>31</v>
      </c>
      <c r="K8320" t="s">
        <v>49</v>
      </c>
      <c r="O8320" t="s">
        <v>33</v>
      </c>
      <c r="S8320" s="3">
        <v>45876.375</v>
      </c>
      <c r="T8320" t="s">
        <v>54</v>
      </c>
      <c r="U8320" t="s">
        <v>9673</v>
      </c>
      <c r="V8320" s="3">
        <v>45871.571527777778</v>
      </c>
      <c r="W8320" t="s">
        <v>902</v>
      </c>
      <c r="Y8320" s="4">
        <v>45876</v>
      </c>
      <c r="Z8320" s="2">
        <v>0.81263888888888891</v>
      </c>
    </row>
    <row r="8321" spans="1:26" x14ac:dyDescent="0.3">
      <c r="A8321">
        <v>16142</v>
      </c>
      <c r="B8321" t="s">
        <v>143</v>
      </c>
      <c r="C8321" t="s">
        <v>27</v>
      </c>
      <c r="D8321" t="s">
        <v>144</v>
      </c>
      <c r="E8321" t="s">
        <v>42</v>
      </c>
      <c r="F8321">
        <v>9288015123</v>
      </c>
      <c r="G8321" t="s">
        <v>43</v>
      </c>
      <c r="H8321">
        <v>7064</v>
      </c>
      <c r="I8321" t="s">
        <v>9674</v>
      </c>
      <c r="J8321" t="s">
        <v>31</v>
      </c>
      <c r="K8321" t="s">
        <v>49</v>
      </c>
      <c r="O8321" t="s">
        <v>33</v>
      </c>
      <c r="S8321" s="3">
        <v>45876.375</v>
      </c>
      <c r="T8321" t="s">
        <v>54</v>
      </c>
      <c r="U8321" t="s">
        <v>9674</v>
      </c>
      <c r="V8321" s="3">
        <v>45871.571527777778</v>
      </c>
      <c r="W8321" t="s">
        <v>748</v>
      </c>
      <c r="Y8321" s="4">
        <v>45876</v>
      </c>
      <c r="Z8321" s="2">
        <v>0.81263888888888891</v>
      </c>
    </row>
    <row r="8322" spans="1:26" x14ac:dyDescent="0.3">
      <c r="A8322">
        <v>134243</v>
      </c>
      <c r="B8322" t="s">
        <v>143</v>
      </c>
      <c r="C8322" t="s">
        <v>27</v>
      </c>
      <c r="D8322" t="s">
        <v>144</v>
      </c>
      <c r="E8322" t="s">
        <v>42</v>
      </c>
      <c r="F8322">
        <v>9575930243</v>
      </c>
      <c r="G8322" t="s">
        <v>43</v>
      </c>
      <c r="H8322">
        <v>7064</v>
      </c>
      <c r="I8322" t="s">
        <v>9678</v>
      </c>
      <c r="J8322" t="s">
        <v>31</v>
      </c>
      <c r="K8322" t="s">
        <v>49</v>
      </c>
      <c r="O8322" t="s">
        <v>33</v>
      </c>
      <c r="S8322" s="3">
        <v>45876.375</v>
      </c>
      <c r="T8322" t="s">
        <v>54</v>
      </c>
      <c r="U8322" t="s">
        <v>9678</v>
      </c>
      <c r="V8322" s="3">
        <v>45871.571527777778</v>
      </c>
      <c r="W8322" t="s">
        <v>1130</v>
      </c>
      <c r="Y8322" s="4">
        <v>45876</v>
      </c>
      <c r="Z8322" s="2">
        <v>0.81263888888888891</v>
      </c>
    </row>
    <row r="8323" spans="1:26" x14ac:dyDescent="0.3">
      <c r="A8323">
        <v>134243</v>
      </c>
      <c r="B8323" t="s">
        <v>143</v>
      </c>
      <c r="C8323" t="s">
        <v>27</v>
      </c>
      <c r="D8323" t="s">
        <v>144</v>
      </c>
      <c r="E8323" t="s">
        <v>42</v>
      </c>
      <c r="F8323">
        <v>9575930243</v>
      </c>
      <c r="G8323" t="s">
        <v>43</v>
      </c>
      <c r="H8323">
        <v>7064</v>
      </c>
      <c r="I8323" t="s">
        <v>9679</v>
      </c>
      <c r="J8323" t="s">
        <v>31</v>
      </c>
      <c r="K8323" t="s">
        <v>49</v>
      </c>
      <c r="O8323" t="s">
        <v>33</v>
      </c>
      <c r="S8323" s="3">
        <v>45876.375</v>
      </c>
      <c r="T8323" t="s">
        <v>54</v>
      </c>
      <c r="U8323" t="s">
        <v>9679</v>
      </c>
      <c r="V8323" s="3">
        <v>45871.571527777778</v>
      </c>
      <c r="W8323" t="s">
        <v>1130</v>
      </c>
      <c r="Y8323" s="4">
        <v>45876</v>
      </c>
      <c r="Z8323" s="2">
        <v>0.81263888888888891</v>
      </c>
    </row>
    <row r="8324" spans="1:26" x14ac:dyDescent="0.3">
      <c r="A8324">
        <v>16446</v>
      </c>
      <c r="B8324" t="s">
        <v>143</v>
      </c>
      <c r="C8324" t="s">
        <v>58</v>
      </c>
      <c r="D8324" t="s">
        <v>144</v>
      </c>
      <c r="E8324" t="s">
        <v>42</v>
      </c>
      <c r="G8324" t="s">
        <v>43</v>
      </c>
      <c r="H8324">
        <v>7064</v>
      </c>
      <c r="I8324" t="s">
        <v>9680</v>
      </c>
      <c r="J8324" t="s">
        <v>31</v>
      </c>
      <c r="K8324" t="s">
        <v>49</v>
      </c>
      <c r="O8324" t="s">
        <v>33</v>
      </c>
      <c r="S8324" s="3">
        <v>45876.375</v>
      </c>
      <c r="T8324" t="s">
        <v>54</v>
      </c>
      <c r="U8324" t="s">
        <v>9680</v>
      </c>
      <c r="V8324" s="3">
        <v>45871.571527777778</v>
      </c>
      <c r="W8324" t="s">
        <v>1539</v>
      </c>
      <c r="Y8324" s="4">
        <v>45876</v>
      </c>
      <c r="Z8324" s="2">
        <v>0.81263888888888891</v>
      </c>
    </row>
    <row r="8325" spans="1:26" x14ac:dyDescent="0.3">
      <c r="A8325">
        <v>16446</v>
      </c>
      <c r="B8325" t="s">
        <v>143</v>
      </c>
      <c r="C8325" t="s">
        <v>58</v>
      </c>
      <c r="D8325" t="s">
        <v>144</v>
      </c>
      <c r="E8325" t="s">
        <v>42</v>
      </c>
      <c r="G8325" t="s">
        <v>43</v>
      </c>
      <c r="H8325">
        <v>7064</v>
      </c>
      <c r="I8325" t="s">
        <v>9681</v>
      </c>
      <c r="J8325" t="s">
        <v>31</v>
      </c>
      <c r="K8325" t="s">
        <v>49</v>
      </c>
      <c r="O8325" t="s">
        <v>33</v>
      </c>
      <c r="S8325" s="3">
        <v>45876.375</v>
      </c>
      <c r="T8325" t="s">
        <v>54</v>
      </c>
      <c r="U8325" t="s">
        <v>9681</v>
      </c>
      <c r="V8325" s="3">
        <v>45871.571527777778</v>
      </c>
      <c r="W8325" t="s">
        <v>1539</v>
      </c>
      <c r="Y8325" s="4">
        <v>45876</v>
      </c>
      <c r="Z8325" s="2">
        <v>0.81263888888888891</v>
      </c>
    </row>
    <row r="8326" spans="1:26" x14ac:dyDescent="0.3">
      <c r="A8326">
        <v>134243</v>
      </c>
      <c r="B8326" t="s">
        <v>143</v>
      </c>
      <c r="C8326" t="s">
        <v>27</v>
      </c>
      <c r="D8326" t="s">
        <v>144</v>
      </c>
      <c r="E8326" t="s">
        <v>42</v>
      </c>
      <c r="F8326">
        <v>9575930243</v>
      </c>
      <c r="G8326" t="s">
        <v>43</v>
      </c>
      <c r="H8326">
        <v>7064</v>
      </c>
      <c r="I8326" t="s">
        <v>9682</v>
      </c>
      <c r="J8326" t="s">
        <v>31</v>
      </c>
      <c r="K8326" t="s">
        <v>49</v>
      </c>
      <c r="O8326" t="s">
        <v>33</v>
      </c>
      <c r="S8326" s="3">
        <v>45876.375</v>
      </c>
      <c r="T8326" t="s">
        <v>54</v>
      </c>
      <c r="U8326" t="s">
        <v>9682</v>
      </c>
      <c r="V8326" s="3">
        <v>45871.571527777778</v>
      </c>
      <c r="W8326" t="s">
        <v>1130</v>
      </c>
      <c r="Y8326" s="4">
        <v>45876</v>
      </c>
      <c r="Z8326" s="2">
        <v>0.81263888888888891</v>
      </c>
    </row>
    <row r="8327" spans="1:26" x14ac:dyDescent="0.3">
      <c r="A8327">
        <v>26898</v>
      </c>
      <c r="B8327" t="s">
        <v>143</v>
      </c>
      <c r="C8327" t="s">
        <v>27</v>
      </c>
      <c r="D8327" t="s">
        <v>144</v>
      </c>
      <c r="E8327" t="s">
        <v>42</v>
      </c>
      <c r="F8327">
        <v>9926294707</v>
      </c>
      <c r="G8327" t="s">
        <v>43</v>
      </c>
      <c r="H8327">
        <v>7064</v>
      </c>
      <c r="I8327" t="s">
        <v>9683</v>
      </c>
      <c r="J8327" t="s">
        <v>31</v>
      </c>
      <c r="K8327" t="s">
        <v>49</v>
      </c>
      <c r="O8327" t="s">
        <v>33</v>
      </c>
      <c r="S8327" s="3">
        <v>45876.375</v>
      </c>
      <c r="T8327" t="s">
        <v>54</v>
      </c>
      <c r="U8327" t="s">
        <v>9683</v>
      </c>
      <c r="V8327" s="3">
        <v>45871.571527777778</v>
      </c>
      <c r="W8327" t="s">
        <v>902</v>
      </c>
      <c r="Y8327" s="4">
        <v>45876</v>
      </c>
      <c r="Z8327" s="2">
        <v>0.81263888888888891</v>
      </c>
    </row>
    <row r="8328" spans="1:26" x14ac:dyDescent="0.3">
      <c r="A8328">
        <v>134243</v>
      </c>
      <c r="B8328" t="s">
        <v>143</v>
      </c>
      <c r="C8328" t="s">
        <v>27</v>
      </c>
      <c r="D8328" t="s">
        <v>144</v>
      </c>
      <c r="E8328" t="s">
        <v>42</v>
      </c>
      <c r="F8328">
        <v>9575930243</v>
      </c>
      <c r="G8328" t="s">
        <v>43</v>
      </c>
      <c r="H8328">
        <v>7064</v>
      </c>
      <c r="I8328" t="s">
        <v>9684</v>
      </c>
      <c r="J8328" t="s">
        <v>31</v>
      </c>
      <c r="K8328" t="s">
        <v>49</v>
      </c>
      <c r="O8328" t="s">
        <v>33</v>
      </c>
      <c r="S8328" s="3">
        <v>45876.375</v>
      </c>
      <c r="T8328" t="s">
        <v>54</v>
      </c>
      <c r="U8328" t="s">
        <v>9684</v>
      </c>
      <c r="V8328" s="3">
        <v>45871.571527777778</v>
      </c>
      <c r="W8328" t="s">
        <v>1130</v>
      </c>
      <c r="Y8328" s="4">
        <v>45876</v>
      </c>
      <c r="Z8328" s="2">
        <v>0.81263888888888891</v>
      </c>
    </row>
    <row r="8329" spans="1:26" x14ac:dyDescent="0.3">
      <c r="A8329">
        <v>26334</v>
      </c>
      <c r="B8329" t="s">
        <v>143</v>
      </c>
      <c r="C8329" t="s">
        <v>27</v>
      </c>
      <c r="D8329" t="s">
        <v>144</v>
      </c>
      <c r="E8329" t="s">
        <v>42</v>
      </c>
      <c r="F8329">
        <v>8714665508</v>
      </c>
      <c r="G8329" t="s">
        <v>43</v>
      </c>
      <c r="H8329">
        <v>7064</v>
      </c>
      <c r="I8329" t="s">
        <v>9685</v>
      </c>
      <c r="J8329" t="s">
        <v>31</v>
      </c>
      <c r="K8329" t="s">
        <v>49</v>
      </c>
      <c r="O8329" t="s">
        <v>33</v>
      </c>
      <c r="S8329" s="3">
        <v>45876.375</v>
      </c>
      <c r="T8329" t="s">
        <v>54</v>
      </c>
      <c r="U8329" t="s">
        <v>9685</v>
      </c>
      <c r="V8329" s="3">
        <v>45871.571527777778</v>
      </c>
      <c r="W8329" t="s">
        <v>1538</v>
      </c>
      <c r="Y8329" s="4">
        <v>45876</v>
      </c>
      <c r="Z8329" s="2">
        <v>0.81263888888888891</v>
      </c>
    </row>
    <row r="8330" spans="1:26" x14ac:dyDescent="0.3">
      <c r="A8330">
        <v>16446</v>
      </c>
      <c r="B8330" t="s">
        <v>143</v>
      </c>
      <c r="C8330" t="s">
        <v>58</v>
      </c>
      <c r="D8330" t="s">
        <v>144</v>
      </c>
      <c r="E8330" t="s">
        <v>42</v>
      </c>
      <c r="G8330" t="s">
        <v>43</v>
      </c>
      <c r="H8330">
        <v>7064</v>
      </c>
      <c r="I8330" t="s">
        <v>9686</v>
      </c>
      <c r="J8330" t="s">
        <v>31</v>
      </c>
      <c r="K8330" t="s">
        <v>49</v>
      </c>
      <c r="O8330" t="s">
        <v>33</v>
      </c>
      <c r="S8330" s="3">
        <v>45876.375</v>
      </c>
      <c r="T8330" t="s">
        <v>54</v>
      </c>
      <c r="U8330" t="s">
        <v>9686</v>
      </c>
      <c r="V8330" s="3">
        <v>45871.571527777778</v>
      </c>
      <c r="W8330" t="s">
        <v>1539</v>
      </c>
      <c r="Y8330" s="4">
        <v>45876</v>
      </c>
      <c r="Z8330" s="2">
        <v>0.81263888888888891</v>
      </c>
    </row>
    <row r="8331" spans="1:26" x14ac:dyDescent="0.3">
      <c r="A8331">
        <v>130094</v>
      </c>
      <c r="B8331" t="s">
        <v>1343</v>
      </c>
      <c r="C8331" t="s">
        <v>27</v>
      </c>
      <c r="D8331" t="s">
        <v>144</v>
      </c>
      <c r="E8331" t="s">
        <v>42</v>
      </c>
      <c r="F8331">
        <v>9340102168</v>
      </c>
      <c r="G8331" t="s">
        <v>43</v>
      </c>
      <c r="H8331">
        <v>7067</v>
      </c>
      <c r="I8331" t="s">
        <v>9687</v>
      </c>
      <c r="J8331" t="s">
        <v>31</v>
      </c>
      <c r="K8331" t="s">
        <v>49</v>
      </c>
      <c r="O8331" t="s">
        <v>33</v>
      </c>
      <c r="S8331" s="3">
        <v>45876.375</v>
      </c>
      <c r="T8331" t="s">
        <v>54</v>
      </c>
      <c r="U8331" t="s">
        <v>9687</v>
      </c>
      <c r="V8331" s="3">
        <v>45871.571527777778</v>
      </c>
      <c r="W8331" t="s">
        <v>1344</v>
      </c>
      <c r="Y8331" s="4">
        <v>45876</v>
      </c>
      <c r="Z8331" s="2">
        <v>0.81263888888888891</v>
      </c>
    </row>
    <row r="8332" spans="1:26" x14ac:dyDescent="0.3">
      <c r="A8332">
        <v>136488</v>
      </c>
      <c r="B8332" t="s">
        <v>1343</v>
      </c>
      <c r="C8332" t="s">
        <v>27</v>
      </c>
      <c r="D8332" t="s">
        <v>144</v>
      </c>
      <c r="E8332" t="s">
        <v>42</v>
      </c>
      <c r="F8332">
        <v>8462092131</v>
      </c>
      <c r="G8332" t="s">
        <v>43</v>
      </c>
      <c r="H8332">
        <v>7067</v>
      </c>
      <c r="I8332" t="s">
        <v>9688</v>
      </c>
      <c r="J8332" t="s">
        <v>31</v>
      </c>
      <c r="K8332" t="s">
        <v>49</v>
      </c>
      <c r="O8332" t="s">
        <v>33</v>
      </c>
      <c r="S8332" s="3">
        <v>45876.375</v>
      </c>
      <c r="T8332" t="s">
        <v>54</v>
      </c>
      <c r="U8332" t="s">
        <v>9688</v>
      </c>
      <c r="V8332" s="3">
        <v>45871.571527777778</v>
      </c>
      <c r="W8332" t="s">
        <v>1541</v>
      </c>
      <c r="Y8332" s="4">
        <v>45876</v>
      </c>
      <c r="Z8332" s="2">
        <v>0.81263888888888891</v>
      </c>
    </row>
    <row r="8333" spans="1:26" x14ac:dyDescent="0.3">
      <c r="A8333">
        <v>136488</v>
      </c>
      <c r="B8333" t="s">
        <v>1343</v>
      </c>
      <c r="C8333" t="s">
        <v>27</v>
      </c>
      <c r="D8333" t="s">
        <v>144</v>
      </c>
      <c r="E8333" t="s">
        <v>42</v>
      </c>
      <c r="F8333">
        <v>8462092131</v>
      </c>
      <c r="G8333" t="s">
        <v>43</v>
      </c>
      <c r="H8333">
        <v>7067</v>
      </c>
      <c r="I8333" t="s">
        <v>9689</v>
      </c>
      <c r="J8333" t="s">
        <v>31</v>
      </c>
      <c r="K8333" t="s">
        <v>49</v>
      </c>
      <c r="O8333" t="s">
        <v>33</v>
      </c>
      <c r="S8333" s="3">
        <v>45876.375</v>
      </c>
      <c r="T8333" t="s">
        <v>54</v>
      </c>
      <c r="U8333" t="s">
        <v>9689</v>
      </c>
      <c r="V8333" s="3">
        <v>45871.571527777778</v>
      </c>
      <c r="W8333" t="s">
        <v>1541</v>
      </c>
      <c r="Y8333" s="4">
        <v>45876</v>
      </c>
      <c r="Z8333" s="2">
        <v>0.81263888888888891</v>
      </c>
    </row>
    <row r="8334" spans="1:26" x14ac:dyDescent="0.3">
      <c r="A8334">
        <v>136488</v>
      </c>
      <c r="B8334" t="s">
        <v>1343</v>
      </c>
      <c r="C8334" t="s">
        <v>27</v>
      </c>
      <c r="D8334" t="s">
        <v>144</v>
      </c>
      <c r="E8334" t="s">
        <v>42</v>
      </c>
      <c r="F8334">
        <v>8462092131</v>
      </c>
      <c r="G8334" t="s">
        <v>43</v>
      </c>
      <c r="H8334">
        <v>7067</v>
      </c>
      <c r="I8334" t="s">
        <v>9690</v>
      </c>
      <c r="J8334" t="s">
        <v>31</v>
      </c>
      <c r="K8334" t="s">
        <v>49</v>
      </c>
      <c r="O8334" t="s">
        <v>33</v>
      </c>
      <c r="S8334" s="3">
        <v>45876.375</v>
      </c>
      <c r="T8334" t="s">
        <v>54</v>
      </c>
      <c r="U8334" t="s">
        <v>9690</v>
      </c>
      <c r="V8334" s="3">
        <v>45871.571527777778</v>
      </c>
      <c r="W8334" t="s">
        <v>1541</v>
      </c>
      <c r="Y8334" s="4">
        <v>45876</v>
      </c>
      <c r="Z8334" s="2">
        <v>0.81263888888888891</v>
      </c>
    </row>
    <row r="8335" spans="1:26" x14ac:dyDescent="0.3">
      <c r="A8335">
        <v>136488</v>
      </c>
      <c r="B8335" t="s">
        <v>1343</v>
      </c>
      <c r="C8335" t="s">
        <v>27</v>
      </c>
      <c r="D8335" t="s">
        <v>144</v>
      </c>
      <c r="E8335" t="s">
        <v>42</v>
      </c>
      <c r="F8335">
        <v>8462092131</v>
      </c>
      <c r="G8335" t="s">
        <v>43</v>
      </c>
      <c r="H8335">
        <v>7067</v>
      </c>
      <c r="I8335" t="s">
        <v>9691</v>
      </c>
      <c r="J8335" t="s">
        <v>31</v>
      </c>
      <c r="K8335" t="s">
        <v>49</v>
      </c>
      <c r="O8335" t="s">
        <v>33</v>
      </c>
      <c r="S8335" s="3">
        <v>45876.375</v>
      </c>
      <c r="T8335" t="s">
        <v>54</v>
      </c>
      <c r="U8335" t="s">
        <v>9691</v>
      </c>
      <c r="V8335" s="3">
        <v>45871.571527777778</v>
      </c>
      <c r="W8335" t="s">
        <v>1541</v>
      </c>
      <c r="Y8335" s="4">
        <v>45876</v>
      </c>
      <c r="Z8335" s="2">
        <v>0.81263888888888891</v>
      </c>
    </row>
    <row r="8336" spans="1:26" x14ac:dyDescent="0.3">
      <c r="A8336">
        <v>136488</v>
      </c>
      <c r="B8336" t="s">
        <v>1343</v>
      </c>
      <c r="C8336" t="s">
        <v>27</v>
      </c>
      <c r="D8336" t="s">
        <v>144</v>
      </c>
      <c r="E8336" t="s">
        <v>42</v>
      </c>
      <c r="F8336">
        <v>8462092131</v>
      </c>
      <c r="G8336" t="s">
        <v>43</v>
      </c>
      <c r="H8336">
        <v>7067</v>
      </c>
      <c r="I8336" t="s">
        <v>9692</v>
      </c>
      <c r="J8336" t="s">
        <v>31</v>
      </c>
      <c r="K8336" t="s">
        <v>49</v>
      </c>
      <c r="O8336" t="s">
        <v>33</v>
      </c>
      <c r="S8336" s="3">
        <v>45876.375</v>
      </c>
      <c r="T8336" t="s">
        <v>54</v>
      </c>
      <c r="U8336" t="s">
        <v>9692</v>
      </c>
      <c r="V8336" s="3">
        <v>45871.571527777778</v>
      </c>
      <c r="W8336" t="s">
        <v>1541</v>
      </c>
      <c r="Y8336" s="4">
        <v>45876</v>
      </c>
      <c r="Z8336" s="2">
        <v>0.81263888888888891</v>
      </c>
    </row>
    <row r="8337" spans="1:26" x14ac:dyDescent="0.3">
      <c r="A8337">
        <v>133805</v>
      </c>
      <c r="B8337" t="s">
        <v>1343</v>
      </c>
      <c r="C8337" t="s">
        <v>27</v>
      </c>
      <c r="D8337" t="s">
        <v>144</v>
      </c>
      <c r="E8337" t="s">
        <v>42</v>
      </c>
      <c r="F8337">
        <v>7224936934</v>
      </c>
      <c r="G8337" t="s">
        <v>43</v>
      </c>
      <c r="H8337">
        <v>7067</v>
      </c>
      <c r="I8337" t="s">
        <v>9693</v>
      </c>
      <c r="J8337" t="s">
        <v>31</v>
      </c>
      <c r="K8337" t="s">
        <v>49</v>
      </c>
      <c r="O8337" t="s">
        <v>33</v>
      </c>
      <c r="S8337" s="3">
        <v>45876.375</v>
      </c>
      <c r="T8337" t="s">
        <v>54</v>
      </c>
      <c r="U8337" t="s">
        <v>9693</v>
      </c>
      <c r="V8337" s="3">
        <v>45871.571527777778</v>
      </c>
      <c r="W8337" t="s">
        <v>1540</v>
      </c>
      <c r="Y8337" s="4">
        <v>45876</v>
      </c>
      <c r="Z8337" s="2">
        <v>0.81263888888888891</v>
      </c>
    </row>
    <row r="8338" spans="1:26" x14ac:dyDescent="0.3">
      <c r="A8338">
        <v>133805</v>
      </c>
      <c r="B8338" t="s">
        <v>1343</v>
      </c>
      <c r="C8338" t="s">
        <v>27</v>
      </c>
      <c r="D8338" t="s">
        <v>144</v>
      </c>
      <c r="E8338" t="s">
        <v>42</v>
      </c>
      <c r="F8338">
        <v>7224936934</v>
      </c>
      <c r="G8338" t="s">
        <v>43</v>
      </c>
      <c r="H8338">
        <v>7067</v>
      </c>
      <c r="I8338" t="s">
        <v>9694</v>
      </c>
      <c r="J8338" t="s">
        <v>31</v>
      </c>
      <c r="K8338" t="s">
        <v>49</v>
      </c>
      <c r="O8338" t="s">
        <v>33</v>
      </c>
      <c r="S8338" s="3">
        <v>45876.375</v>
      </c>
      <c r="T8338" t="s">
        <v>54</v>
      </c>
      <c r="U8338" t="s">
        <v>9694</v>
      </c>
      <c r="V8338" s="3">
        <v>45871.571527777778</v>
      </c>
      <c r="W8338" t="s">
        <v>1540</v>
      </c>
      <c r="Y8338" s="4">
        <v>45876</v>
      </c>
      <c r="Z8338" s="2">
        <v>0.81263888888888891</v>
      </c>
    </row>
    <row r="8339" spans="1:26" x14ac:dyDescent="0.3">
      <c r="A8339">
        <v>133805</v>
      </c>
      <c r="B8339" t="s">
        <v>1343</v>
      </c>
      <c r="C8339" t="s">
        <v>27</v>
      </c>
      <c r="D8339" t="s">
        <v>144</v>
      </c>
      <c r="E8339" t="s">
        <v>42</v>
      </c>
      <c r="F8339">
        <v>7224936934</v>
      </c>
      <c r="G8339" t="s">
        <v>43</v>
      </c>
      <c r="H8339">
        <v>7067</v>
      </c>
      <c r="I8339" t="s">
        <v>9695</v>
      </c>
      <c r="J8339" t="s">
        <v>31</v>
      </c>
      <c r="K8339" t="s">
        <v>49</v>
      </c>
      <c r="O8339" t="s">
        <v>33</v>
      </c>
      <c r="S8339" s="3">
        <v>45876.375</v>
      </c>
      <c r="T8339" t="s">
        <v>54</v>
      </c>
      <c r="U8339" t="s">
        <v>9695</v>
      </c>
      <c r="V8339" s="3">
        <v>45871.571527777778</v>
      </c>
      <c r="W8339" t="s">
        <v>1540</v>
      </c>
      <c r="Y8339" s="4">
        <v>45876</v>
      </c>
      <c r="Z8339" s="2">
        <v>0.81263888888888891</v>
      </c>
    </row>
    <row r="8340" spans="1:26" x14ac:dyDescent="0.3">
      <c r="A8340">
        <v>133805</v>
      </c>
      <c r="B8340" t="s">
        <v>1343</v>
      </c>
      <c r="C8340" t="s">
        <v>27</v>
      </c>
      <c r="D8340" t="s">
        <v>144</v>
      </c>
      <c r="E8340" t="s">
        <v>42</v>
      </c>
      <c r="F8340">
        <v>7224936934</v>
      </c>
      <c r="G8340" t="s">
        <v>43</v>
      </c>
      <c r="H8340">
        <v>7067</v>
      </c>
      <c r="I8340" t="s">
        <v>9696</v>
      </c>
      <c r="J8340" t="s">
        <v>31</v>
      </c>
      <c r="K8340" t="s">
        <v>49</v>
      </c>
      <c r="O8340" t="s">
        <v>33</v>
      </c>
      <c r="S8340" s="3">
        <v>45876.375</v>
      </c>
      <c r="T8340" t="s">
        <v>54</v>
      </c>
      <c r="U8340" t="s">
        <v>9696</v>
      </c>
      <c r="V8340" s="3">
        <v>45871.571527777778</v>
      </c>
      <c r="W8340" t="s">
        <v>1540</v>
      </c>
      <c r="Y8340" s="4">
        <v>45876</v>
      </c>
      <c r="Z8340" s="2">
        <v>0.81263888888888891</v>
      </c>
    </row>
    <row r="8341" spans="1:26" x14ac:dyDescent="0.3">
      <c r="A8341">
        <v>133805</v>
      </c>
      <c r="B8341" t="s">
        <v>1343</v>
      </c>
      <c r="C8341" t="s">
        <v>27</v>
      </c>
      <c r="D8341" t="s">
        <v>144</v>
      </c>
      <c r="E8341" t="s">
        <v>42</v>
      </c>
      <c r="F8341">
        <v>7224936934</v>
      </c>
      <c r="G8341" t="s">
        <v>43</v>
      </c>
      <c r="H8341">
        <v>7067</v>
      </c>
      <c r="I8341" t="s">
        <v>9697</v>
      </c>
      <c r="J8341" t="s">
        <v>31</v>
      </c>
      <c r="K8341" t="s">
        <v>49</v>
      </c>
      <c r="O8341" t="s">
        <v>33</v>
      </c>
      <c r="S8341" s="3">
        <v>45876.375</v>
      </c>
      <c r="T8341" t="s">
        <v>54</v>
      </c>
      <c r="U8341" t="s">
        <v>9697</v>
      </c>
      <c r="V8341" s="3">
        <v>45871.571527777778</v>
      </c>
      <c r="W8341" t="s">
        <v>1540</v>
      </c>
      <c r="Y8341" s="4">
        <v>45876</v>
      </c>
      <c r="Z8341" s="2">
        <v>0.81263888888888891</v>
      </c>
    </row>
    <row r="8342" spans="1:26" x14ac:dyDescent="0.3">
      <c r="A8342">
        <v>133805</v>
      </c>
      <c r="B8342" t="s">
        <v>1343</v>
      </c>
      <c r="C8342" t="s">
        <v>27</v>
      </c>
      <c r="D8342" t="s">
        <v>144</v>
      </c>
      <c r="E8342" t="s">
        <v>42</v>
      </c>
      <c r="F8342">
        <v>7224936934</v>
      </c>
      <c r="G8342" t="s">
        <v>43</v>
      </c>
      <c r="H8342">
        <v>7067</v>
      </c>
      <c r="I8342" t="s">
        <v>9698</v>
      </c>
      <c r="J8342" t="s">
        <v>31</v>
      </c>
      <c r="K8342" t="s">
        <v>49</v>
      </c>
      <c r="O8342" t="s">
        <v>33</v>
      </c>
      <c r="S8342" s="3">
        <v>45876.375</v>
      </c>
      <c r="T8342" t="s">
        <v>54</v>
      </c>
      <c r="U8342" t="s">
        <v>9698</v>
      </c>
      <c r="V8342" s="3">
        <v>45871.571527777778</v>
      </c>
      <c r="W8342" t="s">
        <v>1540</v>
      </c>
      <c r="Y8342" s="4">
        <v>45876</v>
      </c>
      <c r="Z8342" s="2">
        <v>0.81263888888888891</v>
      </c>
    </row>
    <row r="8343" spans="1:26" x14ac:dyDescent="0.3">
      <c r="A8343">
        <v>136488</v>
      </c>
      <c r="B8343" t="s">
        <v>1343</v>
      </c>
      <c r="C8343" t="s">
        <v>27</v>
      </c>
      <c r="D8343" t="s">
        <v>144</v>
      </c>
      <c r="E8343" t="s">
        <v>42</v>
      </c>
      <c r="F8343">
        <v>8462092131</v>
      </c>
      <c r="G8343" t="s">
        <v>43</v>
      </c>
      <c r="H8343">
        <v>7067</v>
      </c>
      <c r="I8343" t="s">
        <v>9699</v>
      </c>
      <c r="J8343" t="s">
        <v>31</v>
      </c>
      <c r="K8343" t="s">
        <v>49</v>
      </c>
      <c r="O8343" t="s">
        <v>33</v>
      </c>
      <c r="S8343" s="3">
        <v>45876.375</v>
      </c>
      <c r="T8343" t="s">
        <v>54</v>
      </c>
      <c r="U8343" t="s">
        <v>9699</v>
      </c>
      <c r="V8343" s="3">
        <v>45871.571527777778</v>
      </c>
      <c r="W8343" t="s">
        <v>1541</v>
      </c>
      <c r="Y8343" s="4">
        <v>45876</v>
      </c>
      <c r="Z8343" s="2">
        <v>0.81263888888888891</v>
      </c>
    </row>
    <row r="8344" spans="1:26" x14ac:dyDescent="0.3">
      <c r="A8344">
        <v>133805</v>
      </c>
      <c r="B8344" t="s">
        <v>1343</v>
      </c>
      <c r="C8344" t="s">
        <v>27</v>
      </c>
      <c r="D8344" t="s">
        <v>144</v>
      </c>
      <c r="E8344" t="s">
        <v>42</v>
      </c>
      <c r="F8344">
        <v>7224936934</v>
      </c>
      <c r="G8344" t="s">
        <v>43</v>
      </c>
      <c r="H8344">
        <v>7067</v>
      </c>
      <c r="I8344" t="s">
        <v>9700</v>
      </c>
      <c r="J8344" t="s">
        <v>31</v>
      </c>
      <c r="K8344" t="s">
        <v>49</v>
      </c>
      <c r="O8344" t="s">
        <v>33</v>
      </c>
      <c r="S8344" s="3">
        <v>45876.375</v>
      </c>
      <c r="T8344" t="s">
        <v>54</v>
      </c>
      <c r="U8344" t="s">
        <v>9700</v>
      </c>
      <c r="V8344" s="3">
        <v>45871.571527777778</v>
      </c>
      <c r="W8344" t="s">
        <v>1540</v>
      </c>
      <c r="Y8344" s="4">
        <v>45876</v>
      </c>
      <c r="Z8344" s="2">
        <v>0.81263888888888891</v>
      </c>
    </row>
    <row r="8345" spans="1:26" x14ac:dyDescent="0.3">
      <c r="A8345">
        <v>130094</v>
      </c>
      <c r="B8345" t="s">
        <v>1343</v>
      </c>
      <c r="C8345" t="s">
        <v>27</v>
      </c>
      <c r="D8345" t="s">
        <v>144</v>
      </c>
      <c r="E8345" t="s">
        <v>42</v>
      </c>
      <c r="F8345">
        <v>9340102168</v>
      </c>
      <c r="G8345" t="s">
        <v>43</v>
      </c>
      <c r="H8345">
        <v>7067</v>
      </c>
      <c r="I8345" t="s">
        <v>9701</v>
      </c>
      <c r="J8345" t="s">
        <v>31</v>
      </c>
      <c r="K8345" t="s">
        <v>49</v>
      </c>
      <c r="O8345" t="s">
        <v>33</v>
      </c>
      <c r="S8345" s="3">
        <v>45876.375</v>
      </c>
      <c r="T8345" t="s">
        <v>54</v>
      </c>
      <c r="U8345" t="s">
        <v>9701</v>
      </c>
      <c r="V8345" s="3">
        <v>45871.571527777778</v>
      </c>
      <c r="W8345" t="s">
        <v>1344</v>
      </c>
      <c r="Y8345" s="4">
        <v>45876</v>
      </c>
      <c r="Z8345" s="2">
        <v>0.81263888888888891</v>
      </c>
    </row>
    <row r="8346" spans="1:26" x14ac:dyDescent="0.3">
      <c r="A8346">
        <v>133805</v>
      </c>
      <c r="B8346" t="s">
        <v>1343</v>
      </c>
      <c r="C8346" t="s">
        <v>27</v>
      </c>
      <c r="D8346" t="s">
        <v>144</v>
      </c>
      <c r="E8346" t="s">
        <v>42</v>
      </c>
      <c r="F8346">
        <v>7224936934</v>
      </c>
      <c r="G8346" t="s">
        <v>43</v>
      </c>
      <c r="H8346">
        <v>7067</v>
      </c>
      <c r="I8346" t="s">
        <v>9702</v>
      </c>
      <c r="J8346" t="s">
        <v>31</v>
      </c>
      <c r="K8346" t="s">
        <v>49</v>
      </c>
      <c r="O8346" t="s">
        <v>33</v>
      </c>
      <c r="S8346" s="3">
        <v>45876.375</v>
      </c>
      <c r="T8346" t="s">
        <v>54</v>
      </c>
      <c r="U8346" t="s">
        <v>9702</v>
      </c>
      <c r="V8346" s="3">
        <v>45871.571527777778</v>
      </c>
      <c r="W8346" t="s">
        <v>1540</v>
      </c>
      <c r="Y8346" s="4">
        <v>45876</v>
      </c>
      <c r="Z8346" s="2">
        <v>0.81263888888888891</v>
      </c>
    </row>
    <row r="8347" spans="1:26" x14ac:dyDescent="0.3">
      <c r="A8347">
        <v>130094</v>
      </c>
      <c r="B8347" t="s">
        <v>1343</v>
      </c>
      <c r="C8347" t="s">
        <v>27</v>
      </c>
      <c r="D8347" t="s">
        <v>144</v>
      </c>
      <c r="E8347" t="s">
        <v>42</v>
      </c>
      <c r="F8347">
        <v>9340102168</v>
      </c>
      <c r="G8347" t="s">
        <v>43</v>
      </c>
      <c r="H8347">
        <v>7067</v>
      </c>
      <c r="I8347" t="s">
        <v>9703</v>
      </c>
      <c r="J8347" t="s">
        <v>31</v>
      </c>
      <c r="K8347" t="s">
        <v>49</v>
      </c>
      <c r="O8347" t="s">
        <v>33</v>
      </c>
      <c r="S8347" s="3">
        <v>45876.375</v>
      </c>
      <c r="T8347" t="s">
        <v>54</v>
      </c>
      <c r="U8347" t="s">
        <v>9703</v>
      </c>
      <c r="V8347" s="3">
        <v>45871.571527777778</v>
      </c>
      <c r="W8347" t="s">
        <v>1344</v>
      </c>
      <c r="Y8347" s="4">
        <v>45876</v>
      </c>
      <c r="Z8347" s="2">
        <v>0.81263888888888891</v>
      </c>
    </row>
    <row r="8348" spans="1:26" x14ac:dyDescent="0.3">
      <c r="A8348">
        <v>133805</v>
      </c>
      <c r="B8348" t="s">
        <v>1343</v>
      </c>
      <c r="C8348" t="s">
        <v>27</v>
      </c>
      <c r="D8348" t="s">
        <v>144</v>
      </c>
      <c r="E8348" t="s">
        <v>42</v>
      </c>
      <c r="F8348">
        <v>7224936934</v>
      </c>
      <c r="G8348" t="s">
        <v>43</v>
      </c>
      <c r="H8348">
        <v>7067</v>
      </c>
      <c r="I8348" t="s">
        <v>9704</v>
      </c>
      <c r="J8348" t="s">
        <v>31</v>
      </c>
      <c r="K8348" t="s">
        <v>49</v>
      </c>
      <c r="O8348" t="s">
        <v>33</v>
      </c>
      <c r="S8348" s="3">
        <v>45876.375</v>
      </c>
      <c r="T8348" t="s">
        <v>54</v>
      </c>
      <c r="U8348" t="s">
        <v>9704</v>
      </c>
      <c r="V8348" s="3">
        <v>45871.571527777778</v>
      </c>
      <c r="W8348" t="s">
        <v>1540</v>
      </c>
      <c r="Y8348" s="4">
        <v>45876</v>
      </c>
      <c r="Z8348" s="2">
        <v>0.81263888888888891</v>
      </c>
    </row>
    <row r="8349" spans="1:26" x14ac:dyDescent="0.3">
      <c r="A8349">
        <v>133805</v>
      </c>
      <c r="B8349" t="s">
        <v>1343</v>
      </c>
      <c r="C8349" t="s">
        <v>27</v>
      </c>
      <c r="D8349" t="s">
        <v>144</v>
      </c>
      <c r="E8349" t="s">
        <v>42</v>
      </c>
      <c r="F8349">
        <v>7224936934</v>
      </c>
      <c r="G8349" t="s">
        <v>43</v>
      </c>
      <c r="H8349">
        <v>7067</v>
      </c>
      <c r="I8349" t="s">
        <v>9705</v>
      </c>
      <c r="J8349" t="s">
        <v>31</v>
      </c>
      <c r="K8349" t="s">
        <v>49</v>
      </c>
      <c r="O8349" t="s">
        <v>33</v>
      </c>
      <c r="S8349" s="3">
        <v>45876.375</v>
      </c>
      <c r="T8349" t="s">
        <v>54</v>
      </c>
      <c r="U8349" t="s">
        <v>9705</v>
      </c>
      <c r="V8349" s="3">
        <v>45871.571527777778</v>
      </c>
      <c r="W8349" t="s">
        <v>1540</v>
      </c>
      <c r="Y8349" s="4">
        <v>45876</v>
      </c>
      <c r="Z8349" s="2">
        <v>0.81263888888888891</v>
      </c>
    </row>
    <row r="8350" spans="1:26" x14ac:dyDescent="0.3">
      <c r="A8350">
        <v>133805</v>
      </c>
      <c r="B8350" t="s">
        <v>1343</v>
      </c>
      <c r="C8350" t="s">
        <v>27</v>
      </c>
      <c r="D8350" t="s">
        <v>144</v>
      </c>
      <c r="E8350" t="s">
        <v>42</v>
      </c>
      <c r="F8350">
        <v>7224936934</v>
      </c>
      <c r="G8350" t="s">
        <v>43</v>
      </c>
      <c r="H8350">
        <v>7067</v>
      </c>
      <c r="I8350" t="s">
        <v>9706</v>
      </c>
      <c r="J8350" t="s">
        <v>31</v>
      </c>
      <c r="K8350" t="s">
        <v>49</v>
      </c>
      <c r="O8350" t="s">
        <v>33</v>
      </c>
      <c r="S8350" s="3">
        <v>45876.375</v>
      </c>
      <c r="T8350" t="s">
        <v>54</v>
      </c>
      <c r="U8350" t="s">
        <v>9706</v>
      </c>
      <c r="V8350" s="3">
        <v>45871.571527777778</v>
      </c>
      <c r="W8350" t="s">
        <v>1540</v>
      </c>
      <c r="Y8350" s="4">
        <v>45876</v>
      </c>
      <c r="Z8350" s="2">
        <v>0.81263888888888891</v>
      </c>
    </row>
    <row r="8351" spans="1:26" x14ac:dyDescent="0.3">
      <c r="A8351">
        <v>133805</v>
      </c>
      <c r="B8351" t="s">
        <v>1343</v>
      </c>
      <c r="C8351" t="s">
        <v>27</v>
      </c>
      <c r="D8351" t="s">
        <v>144</v>
      </c>
      <c r="E8351" t="s">
        <v>42</v>
      </c>
      <c r="F8351">
        <v>7224936934</v>
      </c>
      <c r="G8351" t="s">
        <v>43</v>
      </c>
      <c r="H8351">
        <v>7067</v>
      </c>
      <c r="I8351" t="s">
        <v>9707</v>
      </c>
      <c r="J8351" t="s">
        <v>31</v>
      </c>
      <c r="K8351" t="s">
        <v>49</v>
      </c>
      <c r="O8351" t="s">
        <v>33</v>
      </c>
      <c r="S8351" s="3">
        <v>45876.375</v>
      </c>
      <c r="T8351" t="s">
        <v>54</v>
      </c>
      <c r="U8351" t="s">
        <v>9707</v>
      </c>
      <c r="V8351" s="3">
        <v>45871.571527777778</v>
      </c>
      <c r="W8351" t="s">
        <v>1540</v>
      </c>
      <c r="Y8351" s="4">
        <v>45876</v>
      </c>
      <c r="Z8351" s="2">
        <v>0.81263888888888891</v>
      </c>
    </row>
    <row r="8352" spans="1:26" x14ac:dyDescent="0.3">
      <c r="A8352">
        <v>136488</v>
      </c>
      <c r="B8352" t="s">
        <v>1343</v>
      </c>
      <c r="C8352" t="s">
        <v>27</v>
      </c>
      <c r="D8352" t="s">
        <v>144</v>
      </c>
      <c r="E8352" t="s">
        <v>42</v>
      </c>
      <c r="F8352">
        <v>8462092131</v>
      </c>
      <c r="G8352" t="s">
        <v>43</v>
      </c>
      <c r="H8352">
        <v>7067</v>
      </c>
      <c r="I8352" t="s">
        <v>9708</v>
      </c>
      <c r="J8352" t="s">
        <v>31</v>
      </c>
      <c r="K8352" t="s">
        <v>49</v>
      </c>
      <c r="O8352" t="s">
        <v>33</v>
      </c>
      <c r="S8352" s="3">
        <v>45876.375</v>
      </c>
      <c r="T8352" t="s">
        <v>54</v>
      </c>
      <c r="U8352" t="s">
        <v>9708</v>
      </c>
      <c r="V8352" s="3">
        <v>45871.571527777778</v>
      </c>
      <c r="W8352" t="s">
        <v>1541</v>
      </c>
      <c r="Y8352" s="4">
        <v>45876</v>
      </c>
      <c r="Z8352" s="2">
        <v>0.81263888888888891</v>
      </c>
    </row>
    <row r="8353" spans="1:26" x14ac:dyDescent="0.3">
      <c r="A8353">
        <v>136488</v>
      </c>
      <c r="B8353" t="s">
        <v>1343</v>
      </c>
      <c r="C8353" t="s">
        <v>27</v>
      </c>
      <c r="D8353" t="s">
        <v>144</v>
      </c>
      <c r="E8353" t="s">
        <v>42</v>
      </c>
      <c r="F8353">
        <v>8462092131</v>
      </c>
      <c r="G8353" t="s">
        <v>43</v>
      </c>
      <c r="H8353">
        <v>7067</v>
      </c>
      <c r="I8353" t="s">
        <v>9709</v>
      </c>
      <c r="J8353" t="s">
        <v>31</v>
      </c>
      <c r="K8353" t="s">
        <v>49</v>
      </c>
      <c r="O8353" t="s">
        <v>33</v>
      </c>
      <c r="S8353" s="3">
        <v>45876.375</v>
      </c>
      <c r="T8353" t="s">
        <v>54</v>
      </c>
      <c r="U8353" t="s">
        <v>9709</v>
      </c>
      <c r="V8353" s="3">
        <v>45871.571527777778</v>
      </c>
      <c r="W8353" t="s">
        <v>1541</v>
      </c>
      <c r="Y8353" s="4">
        <v>45876</v>
      </c>
      <c r="Z8353" s="2">
        <v>0.81263888888888891</v>
      </c>
    </row>
    <row r="8354" spans="1:26" x14ac:dyDescent="0.3">
      <c r="A8354">
        <v>133805</v>
      </c>
      <c r="B8354" t="s">
        <v>1343</v>
      </c>
      <c r="C8354" t="s">
        <v>27</v>
      </c>
      <c r="D8354" t="s">
        <v>144</v>
      </c>
      <c r="E8354" t="s">
        <v>42</v>
      </c>
      <c r="F8354">
        <v>7224936934</v>
      </c>
      <c r="G8354" t="s">
        <v>43</v>
      </c>
      <c r="H8354">
        <v>7067</v>
      </c>
      <c r="I8354" t="s">
        <v>9710</v>
      </c>
      <c r="J8354" t="s">
        <v>31</v>
      </c>
      <c r="K8354" t="s">
        <v>49</v>
      </c>
      <c r="O8354" t="s">
        <v>33</v>
      </c>
      <c r="S8354" s="3">
        <v>45876.375</v>
      </c>
      <c r="T8354" t="s">
        <v>54</v>
      </c>
      <c r="U8354" t="s">
        <v>9710</v>
      </c>
      <c r="V8354" s="3">
        <v>45871.571527777778</v>
      </c>
      <c r="W8354" t="s">
        <v>1540</v>
      </c>
      <c r="Y8354" s="4">
        <v>45876</v>
      </c>
      <c r="Z8354" s="2">
        <v>0.81263888888888891</v>
      </c>
    </row>
    <row r="8355" spans="1:26" x14ac:dyDescent="0.3">
      <c r="A8355">
        <v>133805</v>
      </c>
      <c r="B8355" t="s">
        <v>1343</v>
      </c>
      <c r="C8355" t="s">
        <v>27</v>
      </c>
      <c r="D8355" t="s">
        <v>144</v>
      </c>
      <c r="E8355" t="s">
        <v>42</v>
      </c>
      <c r="F8355">
        <v>7224936934</v>
      </c>
      <c r="G8355" t="s">
        <v>43</v>
      </c>
      <c r="H8355">
        <v>7067</v>
      </c>
      <c r="I8355" t="s">
        <v>9711</v>
      </c>
      <c r="J8355" t="s">
        <v>31</v>
      </c>
      <c r="K8355" t="s">
        <v>49</v>
      </c>
      <c r="O8355" t="s">
        <v>33</v>
      </c>
      <c r="S8355" s="3">
        <v>45876.375</v>
      </c>
      <c r="T8355" t="s">
        <v>54</v>
      </c>
      <c r="U8355" t="s">
        <v>9711</v>
      </c>
      <c r="V8355" s="3">
        <v>45871.571527777778</v>
      </c>
      <c r="W8355" t="s">
        <v>1540</v>
      </c>
      <c r="Y8355" s="4">
        <v>45876</v>
      </c>
      <c r="Z8355" s="2">
        <v>0.81263888888888891</v>
      </c>
    </row>
    <row r="8356" spans="1:26" x14ac:dyDescent="0.3">
      <c r="A8356">
        <v>136488</v>
      </c>
      <c r="B8356" t="s">
        <v>1343</v>
      </c>
      <c r="C8356" t="s">
        <v>27</v>
      </c>
      <c r="D8356" t="s">
        <v>144</v>
      </c>
      <c r="E8356" t="s">
        <v>42</v>
      </c>
      <c r="F8356">
        <v>8462092131</v>
      </c>
      <c r="G8356" t="s">
        <v>43</v>
      </c>
      <c r="H8356">
        <v>7067</v>
      </c>
      <c r="I8356" t="s">
        <v>9712</v>
      </c>
      <c r="J8356" t="s">
        <v>31</v>
      </c>
      <c r="K8356" t="s">
        <v>49</v>
      </c>
      <c r="O8356" t="s">
        <v>33</v>
      </c>
      <c r="S8356" s="3">
        <v>45876.375</v>
      </c>
      <c r="T8356" t="s">
        <v>54</v>
      </c>
      <c r="U8356" t="s">
        <v>9712</v>
      </c>
      <c r="V8356" s="3">
        <v>45871.571527777778</v>
      </c>
      <c r="W8356" t="s">
        <v>1541</v>
      </c>
      <c r="Y8356" s="4">
        <v>45876</v>
      </c>
      <c r="Z8356" s="2">
        <v>0.81263888888888891</v>
      </c>
    </row>
    <row r="8357" spans="1:26" x14ac:dyDescent="0.3">
      <c r="A8357">
        <v>22921</v>
      </c>
      <c r="B8357" t="s">
        <v>1343</v>
      </c>
      <c r="C8357" t="s">
        <v>27</v>
      </c>
      <c r="D8357" t="s">
        <v>144</v>
      </c>
      <c r="E8357" t="s">
        <v>42</v>
      </c>
      <c r="F8357">
        <v>8714638051</v>
      </c>
      <c r="G8357" t="s">
        <v>43</v>
      </c>
      <c r="H8357">
        <v>7067</v>
      </c>
      <c r="I8357" t="s">
        <v>9713</v>
      </c>
      <c r="J8357" t="s">
        <v>31</v>
      </c>
      <c r="K8357" t="s">
        <v>49</v>
      </c>
      <c r="O8357" t="s">
        <v>33</v>
      </c>
      <c r="S8357" s="3">
        <v>45876.375</v>
      </c>
      <c r="T8357" t="s">
        <v>54</v>
      </c>
      <c r="U8357" t="s">
        <v>9713</v>
      </c>
      <c r="V8357" s="3">
        <v>45871.571527777778</v>
      </c>
      <c r="W8357" t="s">
        <v>9714</v>
      </c>
      <c r="Y8357" s="4">
        <v>45876</v>
      </c>
      <c r="Z8357" s="2">
        <v>0.81263888888888891</v>
      </c>
    </row>
    <row r="8358" spans="1:26" x14ac:dyDescent="0.3">
      <c r="A8358">
        <v>133805</v>
      </c>
      <c r="B8358" t="s">
        <v>1343</v>
      </c>
      <c r="C8358" t="s">
        <v>27</v>
      </c>
      <c r="D8358" t="s">
        <v>144</v>
      </c>
      <c r="E8358" t="s">
        <v>42</v>
      </c>
      <c r="F8358">
        <v>7224936934</v>
      </c>
      <c r="G8358" t="s">
        <v>43</v>
      </c>
      <c r="H8358">
        <v>7067</v>
      </c>
      <c r="I8358" t="s">
        <v>9715</v>
      </c>
      <c r="J8358" t="s">
        <v>31</v>
      </c>
      <c r="K8358" t="s">
        <v>49</v>
      </c>
      <c r="O8358" t="s">
        <v>33</v>
      </c>
      <c r="S8358" s="3">
        <v>45876.375</v>
      </c>
      <c r="T8358" t="s">
        <v>54</v>
      </c>
      <c r="U8358" t="s">
        <v>9715</v>
      </c>
      <c r="V8358" s="3">
        <v>45871.571527777778</v>
      </c>
      <c r="W8358" t="s">
        <v>1540</v>
      </c>
      <c r="Y8358" s="4">
        <v>45876</v>
      </c>
      <c r="Z8358" s="2">
        <v>0.81263888888888891</v>
      </c>
    </row>
    <row r="8359" spans="1:26" x14ac:dyDescent="0.3">
      <c r="A8359">
        <v>130094</v>
      </c>
      <c r="B8359" t="s">
        <v>1343</v>
      </c>
      <c r="C8359" t="s">
        <v>27</v>
      </c>
      <c r="D8359" t="s">
        <v>144</v>
      </c>
      <c r="E8359" t="s">
        <v>42</v>
      </c>
      <c r="F8359">
        <v>9340102168</v>
      </c>
      <c r="G8359" t="s">
        <v>43</v>
      </c>
      <c r="H8359">
        <v>7067</v>
      </c>
      <c r="I8359" t="s">
        <v>9716</v>
      </c>
      <c r="J8359" t="s">
        <v>31</v>
      </c>
      <c r="K8359" t="s">
        <v>49</v>
      </c>
      <c r="O8359" t="s">
        <v>33</v>
      </c>
      <c r="S8359" s="3">
        <v>45876.375</v>
      </c>
      <c r="T8359" t="s">
        <v>54</v>
      </c>
      <c r="U8359" t="s">
        <v>9716</v>
      </c>
      <c r="V8359" s="3">
        <v>45871.571527777778</v>
      </c>
      <c r="W8359" t="s">
        <v>1344</v>
      </c>
      <c r="Y8359" s="4">
        <v>45876</v>
      </c>
      <c r="Z8359" s="2">
        <v>0.81263888888888891</v>
      </c>
    </row>
    <row r="8360" spans="1:26" x14ac:dyDescent="0.3">
      <c r="A8360">
        <v>130094</v>
      </c>
      <c r="B8360" t="s">
        <v>1343</v>
      </c>
      <c r="C8360" t="s">
        <v>27</v>
      </c>
      <c r="D8360" t="s">
        <v>144</v>
      </c>
      <c r="E8360" t="s">
        <v>42</v>
      </c>
      <c r="F8360">
        <v>9340102168</v>
      </c>
      <c r="G8360" t="s">
        <v>43</v>
      </c>
      <c r="H8360">
        <v>7067</v>
      </c>
      <c r="I8360" t="s">
        <v>9717</v>
      </c>
      <c r="J8360" t="s">
        <v>31</v>
      </c>
      <c r="K8360" t="s">
        <v>49</v>
      </c>
      <c r="O8360" t="s">
        <v>33</v>
      </c>
      <c r="S8360" s="3">
        <v>45876.375</v>
      </c>
      <c r="T8360" t="s">
        <v>54</v>
      </c>
      <c r="U8360" t="s">
        <v>9717</v>
      </c>
      <c r="V8360" s="3">
        <v>45871.571527777778</v>
      </c>
      <c r="W8360" t="s">
        <v>1344</v>
      </c>
      <c r="Y8360" s="4">
        <v>45876</v>
      </c>
      <c r="Z8360" s="2">
        <v>0.81263888888888891</v>
      </c>
    </row>
    <row r="8361" spans="1:26" x14ac:dyDescent="0.3">
      <c r="A8361">
        <v>22944</v>
      </c>
      <c r="B8361" t="s">
        <v>165</v>
      </c>
      <c r="C8361" t="s">
        <v>27</v>
      </c>
      <c r="D8361" t="s">
        <v>144</v>
      </c>
      <c r="E8361" t="s">
        <v>42</v>
      </c>
      <c r="F8361">
        <v>8714638072</v>
      </c>
      <c r="G8361" t="s">
        <v>43</v>
      </c>
      <c r="H8361">
        <v>7086</v>
      </c>
      <c r="I8361" t="s">
        <v>9718</v>
      </c>
      <c r="J8361" t="s">
        <v>31</v>
      </c>
      <c r="K8361" t="s">
        <v>49</v>
      </c>
      <c r="O8361" t="s">
        <v>33</v>
      </c>
      <c r="S8361" s="3">
        <v>45876.375</v>
      </c>
      <c r="T8361" t="s">
        <v>54</v>
      </c>
      <c r="U8361" t="s">
        <v>9718</v>
      </c>
      <c r="V8361" s="3">
        <v>45871.571527777778</v>
      </c>
      <c r="W8361" t="s">
        <v>1542</v>
      </c>
      <c r="Y8361" s="4">
        <v>45876</v>
      </c>
      <c r="Z8361" s="2">
        <v>0.81263888888888891</v>
      </c>
    </row>
    <row r="8362" spans="1:26" x14ac:dyDescent="0.3">
      <c r="A8362">
        <v>22944</v>
      </c>
      <c r="B8362" t="s">
        <v>165</v>
      </c>
      <c r="C8362" t="s">
        <v>27</v>
      </c>
      <c r="D8362" t="s">
        <v>144</v>
      </c>
      <c r="E8362" t="s">
        <v>42</v>
      </c>
      <c r="F8362">
        <v>8714638072</v>
      </c>
      <c r="G8362" t="s">
        <v>43</v>
      </c>
      <c r="H8362">
        <v>7086</v>
      </c>
      <c r="I8362" t="s">
        <v>9719</v>
      </c>
      <c r="J8362" t="s">
        <v>31</v>
      </c>
      <c r="K8362" t="s">
        <v>49</v>
      </c>
      <c r="O8362" t="s">
        <v>33</v>
      </c>
      <c r="S8362" s="3">
        <v>45876.375</v>
      </c>
      <c r="T8362" t="s">
        <v>54</v>
      </c>
      <c r="U8362" t="s">
        <v>9719</v>
      </c>
      <c r="V8362" s="3">
        <v>45871.571527777778</v>
      </c>
      <c r="W8362" t="s">
        <v>1542</v>
      </c>
      <c r="Y8362" s="4">
        <v>45876</v>
      </c>
      <c r="Z8362" s="2">
        <v>0.81263888888888891</v>
      </c>
    </row>
    <row r="8363" spans="1:26" x14ac:dyDescent="0.3">
      <c r="A8363">
        <v>22944</v>
      </c>
      <c r="B8363" t="s">
        <v>165</v>
      </c>
      <c r="C8363" t="s">
        <v>27</v>
      </c>
      <c r="D8363" t="s">
        <v>144</v>
      </c>
      <c r="E8363" t="s">
        <v>42</v>
      </c>
      <c r="F8363">
        <v>8714638072</v>
      </c>
      <c r="G8363" t="s">
        <v>43</v>
      </c>
      <c r="H8363">
        <v>7086</v>
      </c>
      <c r="I8363" t="s">
        <v>9720</v>
      </c>
      <c r="J8363" t="s">
        <v>31</v>
      </c>
      <c r="K8363" t="s">
        <v>49</v>
      </c>
      <c r="O8363" t="s">
        <v>33</v>
      </c>
      <c r="S8363" s="3">
        <v>45876.375</v>
      </c>
      <c r="T8363" t="s">
        <v>54</v>
      </c>
      <c r="U8363" t="s">
        <v>9720</v>
      </c>
      <c r="V8363" s="3">
        <v>45871.571527777778</v>
      </c>
      <c r="W8363" t="s">
        <v>1542</v>
      </c>
      <c r="Y8363" s="4">
        <v>45876</v>
      </c>
      <c r="Z8363" s="2">
        <v>0.81263888888888891</v>
      </c>
    </row>
    <row r="8364" spans="1:26" x14ac:dyDescent="0.3">
      <c r="A8364">
        <v>22944</v>
      </c>
      <c r="B8364" t="s">
        <v>165</v>
      </c>
      <c r="C8364" t="s">
        <v>27</v>
      </c>
      <c r="D8364" t="s">
        <v>144</v>
      </c>
      <c r="E8364" t="s">
        <v>42</v>
      </c>
      <c r="F8364">
        <v>8714638072</v>
      </c>
      <c r="G8364" t="s">
        <v>43</v>
      </c>
      <c r="H8364">
        <v>7086</v>
      </c>
      <c r="I8364" t="s">
        <v>9721</v>
      </c>
      <c r="J8364" t="s">
        <v>31</v>
      </c>
      <c r="K8364" t="s">
        <v>49</v>
      </c>
      <c r="O8364" t="s">
        <v>33</v>
      </c>
      <c r="S8364" s="3">
        <v>45876.375</v>
      </c>
      <c r="T8364" t="s">
        <v>54</v>
      </c>
      <c r="U8364" t="s">
        <v>9721</v>
      </c>
      <c r="V8364" s="3">
        <v>45871.571527777778</v>
      </c>
      <c r="W8364" t="s">
        <v>1542</v>
      </c>
      <c r="Y8364" s="4">
        <v>45876</v>
      </c>
      <c r="Z8364" s="2">
        <v>0.81263888888888891</v>
      </c>
    </row>
    <row r="8365" spans="1:26" x14ac:dyDescent="0.3">
      <c r="A8365">
        <v>22944</v>
      </c>
      <c r="B8365" t="s">
        <v>165</v>
      </c>
      <c r="C8365" t="s">
        <v>27</v>
      </c>
      <c r="D8365" t="s">
        <v>144</v>
      </c>
      <c r="E8365" t="s">
        <v>42</v>
      </c>
      <c r="F8365">
        <v>8714638072</v>
      </c>
      <c r="G8365" t="s">
        <v>43</v>
      </c>
      <c r="H8365">
        <v>7086</v>
      </c>
      <c r="I8365" t="s">
        <v>9723</v>
      </c>
      <c r="J8365" t="s">
        <v>31</v>
      </c>
      <c r="K8365" t="s">
        <v>49</v>
      </c>
      <c r="O8365" t="s">
        <v>33</v>
      </c>
      <c r="S8365" s="3">
        <v>45876.375</v>
      </c>
      <c r="T8365" t="s">
        <v>54</v>
      </c>
      <c r="U8365" t="s">
        <v>9723</v>
      </c>
      <c r="V8365" s="3">
        <v>45871.571527777778</v>
      </c>
      <c r="W8365" t="s">
        <v>1542</v>
      </c>
      <c r="Y8365" s="4">
        <v>45876</v>
      </c>
      <c r="Z8365" s="2">
        <v>0.81263888888888891</v>
      </c>
    </row>
    <row r="8366" spans="1:26" x14ac:dyDescent="0.3">
      <c r="A8366">
        <v>22944</v>
      </c>
      <c r="B8366" t="s">
        <v>165</v>
      </c>
      <c r="C8366" t="s">
        <v>27</v>
      </c>
      <c r="D8366" t="s">
        <v>144</v>
      </c>
      <c r="E8366" t="s">
        <v>42</v>
      </c>
      <c r="F8366">
        <v>8714638072</v>
      </c>
      <c r="G8366" t="s">
        <v>43</v>
      </c>
      <c r="H8366">
        <v>7086</v>
      </c>
      <c r="I8366" t="s">
        <v>9724</v>
      </c>
      <c r="J8366" t="s">
        <v>31</v>
      </c>
      <c r="K8366" t="s">
        <v>49</v>
      </c>
      <c r="O8366" t="s">
        <v>33</v>
      </c>
      <c r="S8366" s="3">
        <v>45876.375</v>
      </c>
      <c r="T8366" t="s">
        <v>54</v>
      </c>
      <c r="U8366" t="s">
        <v>9724</v>
      </c>
      <c r="V8366" s="3">
        <v>45871.571527777778</v>
      </c>
      <c r="W8366" t="s">
        <v>1542</v>
      </c>
      <c r="Y8366" s="4">
        <v>45876</v>
      </c>
      <c r="Z8366" s="2">
        <v>0.81263888888888891</v>
      </c>
    </row>
    <row r="8367" spans="1:26" x14ac:dyDescent="0.3">
      <c r="A8367">
        <v>135886</v>
      </c>
      <c r="B8367" t="s">
        <v>165</v>
      </c>
      <c r="C8367" t="s">
        <v>27</v>
      </c>
      <c r="D8367" t="s">
        <v>144</v>
      </c>
      <c r="E8367" t="s">
        <v>42</v>
      </c>
      <c r="F8367">
        <v>8718831957</v>
      </c>
      <c r="G8367" t="s">
        <v>43</v>
      </c>
      <c r="H8367">
        <v>7086</v>
      </c>
      <c r="I8367" t="s">
        <v>9726</v>
      </c>
      <c r="J8367" t="s">
        <v>31</v>
      </c>
      <c r="K8367" t="s">
        <v>49</v>
      </c>
      <c r="O8367" t="s">
        <v>33</v>
      </c>
      <c r="S8367" s="3">
        <v>45876.375</v>
      </c>
      <c r="T8367" t="s">
        <v>54</v>
      </c>
      <c r="U8367" t="s">
        <v>9726</v>
      </c>
      <c r="V8367" s="3">
        <v>45871.571527777778</v>
      </c>
      <c r="W8367" t="s">
        <v>816</v>
      </c>
      <c r="Y8367" s="4">
        <v>45876</v>
      </c>
      <c r="Z8367" s="2">
        <v>0.81263888888888891</v>
      </c>
    </row>
    <row r="8368" spans="1:26" x14ac:dyDescent="0.3">
      <c r="A8368">
        <v>22944</v>
      </c>
      <c r="B8368" t="s">
        <v>165</v>
      </c>
      <c r="C8368" t="s">
        <v>27</v>
      </c>
      <c r="D8368" t="s">
        <v>144</v>
      </c>
      <c r="E8368" t="s">
        <v>42</v>
      </c>
      <c r="F8368">
        <v>8714638072</v>
      </c>
      <c r="G8368" t="s">
        <v>43</v>
      </c>
      <c r="H8368">
        <v>7086</v>
      </c>
      <c r="I8368" t="s">
        <v>9729</v>
      </c>
      <c r="J8368" t="s">
        <v>31</v>
      </c>
      <c r="K8368" t="s">
        <v>49</v>
      </c>
      <c r="O8368" t="s">
        <v>33</v>
      </c>
      <c r="S8368" s="3">
        <v>45876.375</v>
      </c>
      <c r="T8368" t="s">
        <v>54</v>
      </c>
      <c r="U8368" t="s">
        <v>9729</v>
      </c>
      <c r="V8368" s="3">
        <v>45871.571527777778</v>
      </c>
      <c r="W8368" t="s">
        <v>1542</v>
      </c>
      <c r="Y8368" s="4">
        <v>45876</v>
      </c>
      <c r="Z8368" s="2">
        <v>0.81263888888888891</v>
      </c>
    </row>
    <row r="8369" spans="1:26" x14ac:dyDescent="0.3">
      <c r="A8369">
        <v>22944</v>
      </c>
      <c r="B8369" t="s">
        <v>165</v>
      </c>
      <c r="C8369" t="s">
        <v>27</v>
      </c>
      <c r="D8369" t="s">
        <v>144</v>
      </c>
      <c r="E8369" t="s">
        <v>42</v>
      </c>
      <c r="F8369">
        <v>8714638072</v>
      </c>
      <c r="G8369" t="s">
        <v>43</v>
      </c>
      <c r="H8369">
        <v>7086</v>
      </c>
      <c r="I8369" t="s">
        <v>9733</v>
      </c>
      <c r="J8369" t="s">
        <v>31</v>
      </c>
      <c r="K8369" t="s">
        <v>49</v>
      </c>
      <c r="O8369" t="s">
        <v>33</v>
      </c>
      <c r="S8369" s="3">
        <v>45876.375</v>
      </c>
      <c r="T8369" t="s">
        <v>54</v>
      </c>
      <c r="U8369" t="s">
        <v>9733</v>
      </c>
      <c r="V8369" s="3">
        <v>45871.572222222225</v>
      </c>
      <c r="W8369" t="s">
        <v>1542</v>
      </c>
      <c r="Y8369" s="4">
        <v>45876</v>
      </c>
      <c r="Z8369" s="2">
        <v>0.81263888888888891</v>
      </c>
    </row>
    <row r="8370" spans="1:26" x14ac:dyDescent="0.3">
      <c r="A8370">
        <v>130653</v>
      </c>
      <c r="B8370" t="s">
        <v>165</v>
      </c>
      <c r="C8370" t="s">
        <v>27</v>
      </c>
      <c r="D8370" t="s">
        <v>144</v>
      </c>
      <c r="E8370" t="s">
        <v>42</v>
      </c>
      <c r="F8370">
        <v>9713892146</v>
      </c>
      <c r="G8370" t="s">
        <v>43</v>
      </c>
      <c r="H8370">
        <v>7086</v>
      </c>
      <c r="I8370" t="s">
        <v>9736</v>
      </c>
      <c r="J8370" t="s">
        <v>31</v>
      </c>
      <c r="K8370" t="s">
        <v>49</v>
      </c>
      <c r="O8370" t="s">
        <v>33</v>
      </c>
      <c r="S8370" s="3">
        <v>45876.375</v>
      </c>
      <c r="T8370" t="s">
        <v>54</v>
      </c>
      <c r="U8370" t="s">
        <v>9736</v>
      </c>
      <c r="V8370" s="3">
        <v>45871.572222222225</v>
      </c>
      <c r="W8370" t="s">
        <v>675</v>
      </c>
      <c r="Y8370" s="4">
        <v>45876</v>
      </c>
      <c r="Z8370" s="2">
        <v>0.81263888888888891</v>
      </c>
    </row>
    <row r="8371" spans="1:26" x14ac:dyDescent="0.3">
      <c r="A8371">
        <v>130653</v>
      </c>
      <c r="B8371" t="s">
        <v>165</v>
      </c>
      <c r="C8371" t="s">
        <v>27</v>
      </c>
      <c r="D8371" t="s">
        <v>144</v>
      </c>
      <c r="E8371" t="s">
        <v>42</v>
      </c>
      <c r="F8371">
        <v>9713892146</v>
      </c>
      <c r="G8371" t="s">
        <v>43</v>
      </c>
      <c r="H8371">
        <v>7086</v>
      </c>
      <c r="I8371" t="s">
        <v>9737</v>
      </c>
      <c r="J8371" t="s">
        <v>31</v>
      </c>
      <c r="K8371" t="s">
        <v>49</v>
      </c>
      <c r="O8371" t="s">
        <v>33</v>
      </c>
      <c r="S8371" s="3">
        <v>45876.375</v>
      </c>
      <c r="T8371" t="s">
        <v>54</v>
      </c>
      <c r="U8371" t="s">
        <v>9737</v>
      </c>
      <c r="V8371" s="3">
        <v>45871.572222222225</v>
      </c>
      <c r="W8371" t="s">
        <v>675</v>
      </c>
      <c r="Y8371" s="4">
        <v>45876</v>
      </c>
      <c r="Z8371" s="2">
        <v>0.81263888888888891</v>
      </c>
    </row>
    <row r="8372" spans="1:26" x14ac:dyDescent="0.3">
      <c r="A8372">
        <v>135380</v>
      </c>
      <c r="B8372" t="s">
        <v>149</v>
      </c>
      <c r="C8372" t="s">
        <v>27</v>
      </c>
      <c r="D8372" t="s">
        <v>144</v>
      </c>
      <c r="E8372" t="s">
        <v>42</v>
      </c>
      <c r="F8372">
        <v>8109206160</v>
      </c>
      <c r="G8372" t="s">
        <v>43</v>
      </c>
      <c r="H8372">
        <v>7088</v>
      </c>
      <c r="I8372" t="s">
        <v>9740</v>
      </c>
      <c r="J8372" t="s">
        <v>31</v>
      </c>
      <c r="K8372" t="s">
        <v>49</v>
      </c>
      <c r="O8372" t="s">
        <v>33</v>
      </c>
      <c r="S8372" s="3">
        <v>45876.375</v>
      </c>
      <c r="T8372" t="s">
        <v>54</v>
      </c>
      <c r="U8372" t="s">
        <v>9740</v>
      </c>
      <c r="V8372" s="3">
        <v>45871.572222222225</v>
      </c>
      <c r="W8372" t="s">
        <v>1543</v>
      </c>
      <c r="Y8372" s="4">
        <v>45876</v>
      </c>
      <c r="Z8372" s="2">
        <v>0.81263888888888891</v>
      </c>
    </row>
    <row r="8373" spans="1:26" x14ac:dyDescent="0.3">
      <c r="A8373">
        <v>24029</v>
      </c>
      <c r="B8373" t="s">
        <v>149</v>
      </c>
      <c r="C8373" t="s">
        <v>27</v>
      </c>
      <c r="D8373" t="s">
        <v>144</v>
      </c>
      <c r="E8373" t="s">
        <v>42</v>
      </c>
      <c r="F8373">
        <v>6261811974</v>
      </c>
      <c r="G8373" t="s">
        <v>43</v>
      </c>
      <c r="H8373">
        <v>7088</v>
      </c>
      <c r="I8373" t="s">
        <v>9741</v>
      </c>
      <c r="J8373" t="s">
        <v>31</v>
      </c>
      <c r="K8373" t="s">
        <v>49</v>
      </c>
      <c r="O8373" t="s">
        <v>33</v>
      </c>
      <c r="S8373" s="3">
        <v>45876.375</v>
      </c>
      <c r="T8373" t="s">
        <v>54</v>
      </c>
      <c r="U8373" t="s">
        <v>9741</v>
      </c>
      <c r="V8373" s="3">
        <v>45871.572222222225</v>
      </c>
      <c r="W8373" t="s">
        <v>1545</v>
      </c>
      <c r="Y8373" s="4">
        <v>45876</v>
      </c>
      <c r="Z8373" s="2">
        <v>0.81263888888888891</v>
      </c>
    </row>
    <row r="8374" spans="1:26" x14ac:dyDescent="0.3">
      <c r="A8374">
        <v>24029</v>
      </c>
      <c r="B8374" t="s">
        <v>149</v>
      </c>
      <c r="C8374" t="s">
        <v>27</v>
      </c>
      <c r="D8374" t="s">
        <v>144</v>
      </c>
      <c r="E8374" t="s">
        <v>42</v>
      </c>
      <c r="F8374">
        <v>6261811974</v>
      </c>
      <c r="G8374" t="s">
        <v>43</v>
      </c>
      <c r="H8374">
        <v>7088</v>
      </c>
      <c r="I8374" t="s">
        <v>9742</v>
      </c>
      <c r="J8374" t="s">
        <v>31</v>
      </c>
      <c r="K8374" t="s">
        <v>49</v>
      </c>
      <c r="O8374" t="s">
        <v>33</v>
      </c>
      <c r="S8374" s="3">
        <v>45876.375</v>
      </c>
      <c r="T8374" t="s">
        <v>54</v>
      </c>
      <c r="U8374" t="s">
        <v>9742</v>
      </c>
      <c r="V8374" s="3">
        <v>45871.572222222225</v>
      </c>
      <c r="W8374" t="s">
        <v>1545</v>
      </c>
      <c r="Y8374" s="4">
        <v>45876</v>
      </c>
      <c r="Z8374" s="2">
        <v>0.81263888888888891</v>
      </c>
    </row>
    <row r="8375" spans="1:26" x14ac:dyDescent="0.3">
      <c r="A8375">
        <v>24029</v>
      </c>
      <c r="B8375" t="s">
        <v>149</v>
      </c>
      <c r="C8375" t="s">
        <v>27</v>
      </c>
      <c r="D8375" t="s">
        <v>144</v>
      </c>
      <c r="E8375" t="s">
        <v>42</v>
      </c>
      <c r="F8375">
        <v>6261811974</v>
      </c>
      <c r="G8375" t="s">
        <v>43</v>
      </c>
      <c r="H8375">
        <v>7088</v>
      </c>
      <c r="I8375" t="s">
        <v>9743</v>
      </c>
      <c r="J8375" t="s">
        <v>31</v>
      </c>
      <c r="K8375" t="s">
        <v>49</v>
      </c>
      <c r="O8375" t="s">
        <v>33</v>
      </c>
      <c r="S8375" s="3">
        <v>45876.375</v>
      </c>
      <c r="T8375" t="s">
        <v>54</v>
      </c>
      <c r="U8375" t="s">
        <v>9743</v>
      </c>
      <c r="V8375" s="3">
        <v>45871.572222222225</v>
      </c>
      <c r="W8375" t="s">
        <v>1545</v>
      </c>
      <c r="Y8375" s="4">
        <v>45876</v>
      </c>
      <c r="Z8375" s="2">
        <v>0.81263888888888891</v>
      </c>
    </row>
    <row r="8376" spans="1:26" x14ac:dyDescent="0.3">
      <c r="A8376">
        <v>135380</v>
      </c>
      <c r="B8376" t="s">
        <v>149</v>
      </c>
      <c r="C8376" t="s">
        <v>27</v>
      </c>
      <c r="D8376" t="s">
        <v>144</v>
      </c>
      <c r="E8376" t="s">
        <v>42</v>
      </c>
      <c r="F8376">
        <v>8109206160</v>
      </c>
      <c r="G8376" t="s">
        <v>43</v>
      </c>
      <c r="H8376">
        <v>7088</v>
      </c>
      <c r="I8376" t="s">
        <v>9745</v>
      </c>
      <c r="J8376" t="s">
        <v>31</v>
      </c>
      <c r="K8376" t="s">
        <v>49</v>
      </c>
      <c r="O8376" t="s">
        <v>33</v>
      </c>
      <c r="S8376" s="3">
        <v>45876.375</v>
      </c>
      <c r="T8376" t="s">
        <v>54</v>
      </c>
      <c r="U8376" t="s">
        <v>9745</v>
      </c>
      <c r="V8376" s="3">
        <v>45871.572222222225</v>
      </c>
      <c r="W8376" t="s">
        <v>1543</v>
      </c>
      <c r="Y8376" s="4">
        <v>45876</v>
      </c>
      <c r="Z8376" s="2">
        <v>0.81263888888888891</v>
      </c>
    </row>
    <row r="8377" spans="1:26" x14ac:dyDescent="0.3">
      <c r="A8377">
        <v>27419</v>
      </c>
      <c r="B8377" t="s">
        <v>149</v>
      </c>
      <c r="C8377" t="s">
        <v>27</v>
      </c>
      <c r="D8377" t="s">
        <v>144</v>
      </c>
      <c r="E8377" t="s">
        <v>42</v>
      </c>
      <c r="F8377">
        <v>6264796805</v>
      </c>
      <c r="G8377" t="s">
        <v>43</v>
      </c>
      <c r="H8377">
        <v>7088</v>
      </c>
      <c r="I8377" t="s">
        <v>9746</v>
      </c>
      <c r="J8377" t="s">
        <v>31</v>
      </c>
      <c r="K8377" t="s">
        <v>49</v>
      </c>
      <c r="O8377" t="s">
        <v>33</v>
      </c>
      <c r="S8377" s="3">
        <v>45876.375</v>
      </c>
      <c r="T8377" t="s">
        <v>54</v>
      </c>
      <c r="U8377" t="s">
        <v>9746</v>
      </c>
      <c r="V8377" s="3">
        <v>45871.572222222225</v>
      </c>
      <c r="W8377" t="s">
        <v>1544</v>
      </c>
      <c r="Y8377" s="4">
        <v>45876</v>
      </c>
      <c r="Z8377" s="2">
        <v>0.81263888888888891</v>
      </c>
    </row>
    <row r="8378" spans="1:26" x14ac:dyDescent="0.3">
      <c r="A8378">
        <v>135380</v>
      </c>
      <c r="B8378" t="s">
        <v>149</v>
      </c>
      <c r="C8378" t="s">
        <v>27</v>
      </c>
      <c r="D8378" t="s">
        <v>144</v>
      </c>
      <c r="E8378" t="s">
        <v>42</v>
      </c>
      <c r="F8378">
        <v>8109206160</v>
      </c>
      <c r="G8378" t="s">
        <v>43</v>
      </c>
      <c r="H8378">
        <v>7088</v>
      </c>
      <c r="I8378" t="s">
        <v>9748</v>
      </c>
      <c r="J8378" t="s">
        <v>31</v>
      </c>
      <c r="K8378" t="s">
        <v>49</v>
      </c>
      <c r="O8378" t="s">
        <v>33</v>
      </c>
      <c r="S8378" s="3">
        <v>45876.375</v>
      </c>
      <c r="T8378" t="s">
        <v>54</v>
      </c>
      <c r="U8378" t="s">
        <v>9748</v>
      </c>
      <c r="V8378" s="3">
        <v>45871.572222222225</v>
      </c>
      <c r="W8378" t="s">
        <v>1543</v>
      </c>
      <c r="Y8378" s="4">
        <v>45876</v>
      </c>
      <c r="Z8378" s="2">
        <v>0.81263888888888891</v>
      </c>
    </row>
    <row r="8379" spans="1:26" x14ac:dyDescent="0.3">
      <c r="A8379">
        <v>134971</v>
      </c>
      <c r="B8379" t="s">
        <v>149</v>
      </c>
      <c r="C8379" t="s">
        <v>27</v>
      </c>
      <c r="D8379" t="s">
        <v>144</v>
      </c>
      <c r="E8379" t="s">
        <v>42</v>
      </c>
      <c r="F8379">
        <v>9340202406</v>
      </c>
      <c r="G8379" t="s">
        <v>43</v>
      </c>
      <c r="H8379">
        <v>7088</v>
      </c>
      <c r="I8379" t="s">
        <v>9750</v>
      </c>
      <c r="J8379" t="s">
        <v>31</v>
      </c>
      <c r="K8379" t="s">
        <v>49</v>
      </c>
      <c r="O8379" t="s">
        <v>33</v>
      </c>
      <c r="S8379" s="3">
        <v>45876.375</v>
      </c>
      <c r="T8379" t="s">
        <v>54</v>
      </c>
      <c r="U8379" t="s">
        <v>9750</v>
      </c>
      <c r="V8379" s="3">
        <v>45871.572222222225</v>
      </c>
      <c r="W8379" t="s">
        <v>863</v>
      </c>
      <c r="Y8379" s="4">
        <v>45876</v>
      </c>
      <c r="Z8379" s="2">
        <v>0.81263888888888891</v>
      </c>
    </row>
    <row r="8380" spans="1:26" x14ac:dyDescent="0.3">
      <c r="A8380">
        <v>135380</v>
      </c>
      <c r="B8380" t="s">
        <v>149</v>
      </c>
      <c r="C8380" t="s">
        <v>27</v>
      </c>
      <c r="D8380" t="s">
        <v>144</v>
      </c>
      <c r="E8380" t="s">
        <v>42</v>
      </c>
      <c r="F8380">
        <v>8109206160</v>
      </c>
      <c r="G8380" t="s">
        <v>43</v>
      </c>
      <c r="H8380">
        <v>7088</v>
      </c>
      <c r="I8380" t="s">
        <v>9752</v>
      </c>
      <c r="J8380" t="s">
        <v>31</v>
      </c>
      <c r="K8380" t="s">
        <v>49</v>
      </c>
      <c r="O8380" t="s">
        <v>33</v>
      </c>
      <c r="S8380" s="3">
        <v>45876.375</v>
      </c>
      <c r="T8380" t="s">
        <v>54</v>
      </c>
      <c r="U8380" t="s">
        <v>9752</v>
      </c>
      <c r="V8380" s="3">
        <v>45871.572222222225</v>
      </c>
      <c r="W8380" t="s">
        <v>1543</v>
      </c>
      <c r="Y8380" s="4">
        <v>45876</v>
      </c>
      <c r="Z8380" s="2">
        <v>0.81263888888888891</v>
      </c>
    </row>
    <row r="8381" spans="1:26" x14ac:dyDescent="0.3">
      <c r="A8381">
        <v>135380</v>
      </c>
      <c r="B8381" t="s">
        <v>149</v>
      </c>
      <c r="C8381" t="s">
        <v>27</v>
      </c>
      <c r="D8381" t="s">
        <v>144</v>
      </c>
      <c r="E8381" t="s">
        <v>42</v>
      </c>
      <c r="F8381">
        <v>8109206160</v>
      </c>
      <c r="G8381" t="s">
        <v>43</v>
      </c>
      <c r="H8381">
        <v>7088</v>
      </c>
      <c r="I8381" t="s">
        <v>9753</v>
      </c>
      <c r="J8381" t="s">
        <v>31</v>
      </c>
      <c r="K8381" t="s">
        <v>49</v>
      </c>
      <c r="O8381" t="s">
        <v>33</v>
      </c>
      <c r="S8381" s="3">
        <v>45876.375</v>
      </c>
      <c r="T8381" t="s">
        <v>54</v>
      </c>
      <c r="U8381" t="s">
        <v>9753</v>
      </c>
      <c r="V8381" s="3">
        <v>45871.572222222225</v>
      </c>
      <c r="W8381" t="s">
        <v>1543</v>
      </c>
      <c r="Y8381" s="4">
        <v>45876</v>
      </c>
      <c r="Z8381" s="2">
        <v>0.81263888888888891</v>
      </c>
    </row>
    <row r="8382" spans="1:26" x14ac:dyDescent="0.3">
      <c r="A8382">
        <v>135380</v>
      </c>
      <c r="B8382" t="s">
        <v>149</v>
      </c>
      <c r="C8382" t="s">
        <v>27</v>
      </c>
      <c r="D8382" t="s">
        <v>144</v>
      </c>
      <c r="E8382" t="s">
        <v>42</v>
      </c>
      <c r="F8382">
        <v>8109206160</v>
      </c>
      <c r="G8382" t="s">
        <v>43</v>
      </c>
      <c r="H8382">
        <v>7088</v>
      </c>
      <c r="I8382" t="s">
        <v>9754</v>
      </c>
      <c r="J8382" t="s">
        <v>31</v>
      </c>
      <c r="K8382" t="s">
        <v>49</v>
      </c>
      <c r="O8382" t="s">
        <v>33</v>
      </c>
      <c r="S8382" s="3">
        <v>45876.375</v>
      </c>
      <c r="T8382" t="s">
        <v>54</v>
      </c>
      <c r="U8382" t="s">
        <v>9754</v>
      </c>
      <c r="V8382" s="3">
        <v>45871.572222222225</v>
      </c>
      <c r="W8382" t="s">
        <v>1543</v>
      </c>
      <c r="Y8382" s="4">
        <v>45876</v>
      </c>
      <c r="Z8382" s="2">
        <v>0.81263888888888891</v>
      </c>
    </row>
    <row r="8383" spans="1:26" x14ac:dyDescent="0.3">
      <c r="A8383">
        <v>26127</v>
      </c>
      <c r="B8383" t="s">
        <v>149</v>
      </c>
      <c r="C8383" t="s">
        <v>27</v>
      </c>
      <c r="D8383" t="s">
        <v>144</v>
      </c>
      <c r="E8383" t="s">
        <v>42</v>
      </c>
      <c r="F8383">
        <v>8461077570</v>
      </c>
      <c r="G8383" t="s">
        <v>43</v>
      </c>
      <c r="H8383">
        <v>7088</v>
      </c>
      <c r="I8383" t="s">
        <v>9755</v>
      </c>
      <c r="J8383" t="s">
        <v>31</v>
      </c>
      <c r="K8383" t="s">
        <v>49</v>
      </c>
      <c r="O8383" t="s">
        <v>33</v>
      </c>
      <c r="S8383" s="3">
        <v>45876.375</v>
      </c>
      <c r="T8383" t="s">
        <v>54</v>
      </c>
      <c r="U8383" t="s">
        <v>9755</v>
      </c>
      <c r="V8383" s="3">
        <v>45871.572222222225</v>
      </c>
      <c r="W8383" t="s">
        <v>865</v>
      </c>
      <c r="Y8383" s="4">
        <v>45876</v>
      </c>
      <c r="Z8383" s="2">
        <v>0.81263888888888891</v>
      </c>
    </row>
    <row r="8384" spans="1:26" x14ac:dyDescent="0.3">
      <c r="A8384">
        <v>24029</v>
      </c>
      <c r="B8384" t="s">
        <v>149</v>
      </c>
      <c r="C8384" t="s">
        <v>27</v>
      </c>
      <c r="D8384" t="s">
        <v>144</v>
      </c>
      <c r="E8384" t="s">
        <v>42</v>
      </c>
      <c r="F8384">
        <v>6261811974</v>
      </c>
      <c r="G8384" t="s">
        <v>43</v>
      </c>
      <c r="H8384">
        <v>7088</v>
      </c>
      <c r="I8384" t="s">
        <v>9758</v>
      </c>
      <c r="J8384" t="s">
        <v>31</v>
      </c>
      <c r="K8384" t="s">
        <v>49</v>
      </c>
      <c r="O8384" t="s">
        <v>33</v>
      </c>
      <c r="S8384" s="3">
        <v>45876.375</v>
      </c>
      <c r="T8384" t="s">
        <v>54</v>
      </c>
      <c r="U8384" t="s">
        <v>9758</v>
      </c>
      <c r="V8384" s="3">
        <v>45871.572222222225</v>
      </c>
      <c r="W8384" t="s">
        <v>1545</v>
      </c>
      <c r="Y8384" s="4">
        <v>45876</v>
      </c>
      <c r="Z8384" s="2">
        <v>0.81263888888888891</v>
      </c>
    </row>
    <row r="8385" spans="1:26" x14ac:dyDescent="0.3">
      <c r="A8385">
        <v>27419</v>
      </c>
      <c r="B8385" t="s">
        <v>149</v>
      </c>
      <c r="C8385" t="s">
        <v>27</v>
      </c>
      <c r="D8385" t="s">
        <v>144</v>
      </c>
      <c r="E8385" t="s">
        <v>42</v>
      </c>
      <c r="F8385">
        <v>6264796805</v>
      </c>
      <c r="G8385" t="s">
        <v>43</v>
      </c>
      <c r="H8385">
        <v>7088</v>
      </c>
      <c r="I8385" t="s">
        <v>9759</v>
      </c>
      <c r="J8385" t="s">
        <v>31</v>
      </c>
      <c r="K8385" t="s">
        <v>49</v>
      </c>
      <c r="O8385" t="s">
        <v>33</v>
      </c>
      <c r="S8385" s="3">
        <v>45876.375</v>
      </c>
      <c r="T8385" t="s">
        <v>54</v>
      </c>
      <c r="U8385" t="s">
        <v>9759</v>
      </c>
      <c r="V8385" s="3">
        <v>45871.572222222225</v>
      </c>
      <c r="W8385" t="s">
        <v>1544</v>
      </c>
      <c r="Y8385" s="4">
        <v>45876</v>
      </c>
      <c r="Z8385" s="2">
        <v>0.81263888888888891</v>
      </c>
    </row>
    <row r="8386" spans="1:26" x14ac:dyDescent="0.3">
      <c r="A8386">
        <v>134732</v>
      </c>
      <c r="B8386" t="s">
        <v>189</v>
      </c>
      <c r="C8386" t="s">
        <v>27</v>
      </c>
      <c r="D8386" t="s">
        <v>78</v>
      </c>
      <c r="E8386" t="s">
        <v>42</v>
      </c>
      <c r="F8386">
        <v>9713949968</v>
      </c>
      <c r="G8386" t="s">
        <v>43</v>
      </c>
      <c r="H8386">
        <v>7090</v>
      </c>
      <c r="I8386" t="s">
        <v>9760</v>
      </c>
      <c r="J8386" t="s">
        <v>31</v>
      </c>
      <c r="K8386" t="s">
        <v>49</v>
      </c>
      <c r="O8386" t="s">
        <v>33</v>
      </c>
      <c r="S8386" s="3">
        <v>45876.375</v>
      </c>
      <c r="T8386" t="s">
        <v>54</v>
      </c>
      <c r="U8386" t="s">
        <v>9760</v>
      </c>
      <c r="V8386" s="3">
        <v>45871.572222222225</v>
      </c>
      <c r="W8386" t="s">
        <v>1261</v>
      </c>
      <c r="Y8386" s="4">
        <v>45876</v>
      </c>
      <c r="Z8386" s="2">
        <v>0.81263888888888891</v>
      </c>
    </row>
    <row r="8387" spans="1:26" x14ac:dyDescent="0.3">
      <c r="A8387">
        <v>134733</v>
      </c>
      <c r="B8387" t="s">
        <v>189</v>
      </c>
      <c r="C8387" t="s">
        <v>27</v>
      </c>
      <c r="D8387" t="s">
        <v>78</v>
      </c>
      <c r="E8387" t="s">
        <v>42</v>
      </c>
      <c r="F8387">
        <v>8815658858</v>
      </c>
      <c r="G8387" t="s">
        <v>43</v>
      </c>
      <c r="H8387">
        <v>7090</v>
      </c>
      <c r="I8387" t="s">
        <v>9761</v>
      </c>
      <c r="J8387" t="s">
        <v>31</v>
      </c>
      <c r="K8387" t="s">
        <v>49</v>
      </c>
      <c r="O8387" t="s">
        <v>33</v>
      </c>
      <c r="S8387" s="3">
        <v>45876.375</v>
      </c>
      <c r="T8387" t="s">
        <v>54</v>
      </c>
      <c r="U8387" t="s">
        <v>9761</v>
      </c>
      <c r="V8387" s="3">
        <v>45871.572222222225</v>
      </c>
      <c r="W8387" t="s">
        <v>1547</v>
      </c>
      <c r="Y8387" s="4">
        <v>45876</v>
      </c>
      <c r="Z8387" s="2">
        <v>0.81263888888888891</v>
      </c>
    </row>
    <row r="8388" spans="1:26" x14ac:dyDescent="0.3">
      <c r="A8388">
        <v>134059</v>
      </c>
      <c r="B8388" t="s">
        <v>189</v>
      </c>
      <c r="C8388" t="s">
        <v>27</v>
      </c>
      <c r="D8388" t="s">
        <v>78</v>
      </c>
      <c r="E8388" t="s">
        <v>42</v>
      </c>
      <c r="F8388">
        <v>7489344151</v>
      </c>
      <c r="G8388" t="s">
        <v>43</v>
      </c>
      <c r="H8388">
        <v>7090</v>
      </c>
      <c r="I8388" t="s">
        <v>9762</v>
      </c>
      <c r="J8388" t="s">
        <v>31</v>
      </c>
      <c r="K8388" t="s">
        <v>49</v>
      </c>
      <c r="O8388" t="s">
        <v>33</v>
      </c>
      <c r="S8388" s="3">
        <v>45876.375</v>
      </c>
      <c r="T8388" t="s">
        <v>54</v>
      </c>
      <c r="U8388" t="s">
        <v>9762</v>
      </c>
      <c r="V8388" s="3">
        <v>45871.572222222225</v>
      </c>
      <c r="W8388" t="s">
        <v>1253</v>
      </c>
      <c r="Y8388" s="4">
        <v>45876</v>
      </c>
      <c r="Z8388" s="2">
        <v>0.81263888888888891</v>
      </c>
    </row>
    <row r="8389" spans="1:26" x14ac:dyDescent="0.3">
      <c r="A8389">
        <v>134059</v>
      </c>
      <c r="B8389" t="s">
        <v>189</v>
      </c>
      <c r="C8389" t="s">
        <v>27</v>
      </c>
      <c r="D8389" t="s">
        <v>78</v>
      </c>
      <c r="E8389" t="s">
        <v>42</v>
      </c>
      <c r="F8389">
        <v>7489344151</v>
      </c>
      <c r="G8389" t="s">
        <v>43</v>
      </c>
      <c r="H8389">
        <v>7090</v>
      </c>
      <c r="I8389" t="s">
        <v>9763</v>
      </c>
      <c r="J8389" t="s">
        <v>31</v>
      </c>
      <c r="K8389" t="s">
        <v>49</v>
      </c>
      <c r="O8389" t="s">
        <v>33</v>
      </c>
      <c r="S8389" s="3">
        <v>45876.375</v>
      </c>
      <c r="T8389" t="s">
        <v>54</v>
      </c>
      <c r="U8389" t="s">
        <v>9763</v>
      </c>
      <c r="V8389" s="3">
        <v>45871.572222222225</v>
      </c>
      <c r="W8389" t="s">
        <v>1253</v>
      </c>
      <c r="Y8389" s="4">
        <v>45876</v>
      </c>
      <c r="Z8389" s="2">
        <v>0.81263888888888891</v>
      </c>
    </row>
    <row r="8390" spans="1:26" x14ac:dyDescent="0.3">
      <c r="A8390">
        <v>134059</v>
      </c>
      <c r="B8390" t="s">
        <v>189</v>
      </c>
      <c r="C8390" t="s">
        <v>27</v>
      </c>
      <c r="D8390" t="s">
        <v>78</v>
      </c>
      <c r="E8390" t="s">
        <v>42</v>
      </c>
      <c r="F8390">
        <v>7489344151</v>
      </c>
      <c r="G8390" t="s">
        <v>43</v>
      </c>
      <c r="H8390">
        <v>7090</v>
      </c>
      <c r="I8390" t="s">
        <v>9764</v>
      </c>
      <c r="J8390" t="s">
        <v>31</v>
      </c>
      <c r="K8390" t="s">
        <v>49</v>
      </c>
      <c r="O8390" t="s">
        <v>33</v>
      </c>
      <c r="S8390" s="3">
        <v>45876.375</v>
      </c>
      <c r="T8390" t="s">
        <v>54</v>
      </c>
      <c r="U8390" t="s">
        <v>9764</v>
      </c>
      <c r="V8390" s="3">
        <v>45871.572222222225</v>
      </c>
      <c r="W8390" t="s">
        <v>1253</v>
      </c>
      <c r="Y8390" s="4">
        <v>45876</v>
      </c>
      <c r="Z8390" s="2">
        <v>0.81263888888888891</v>
      </c>
    </row>
    <row r="8391" spans="1:26" x14ac:dyDescent="0.3">
      <c r="A8391">
        <v>134059</v>
      </c>
      <c r="B8391" t="s">
        <v>189</v>
      </c>
      <c r="C8391" t="s">
        <v>27</v>
      </c>
      <c r="D8391" t="s">
        <v>78</v>
      </c>
      <c r="E8391" t="s">
        <v>42</v>
      </c>
      <c r="F8391">
        <v>7489344151</v>
      </c>
      <c r="G8391" t="s">
        <v>43</v>
      </c>
      <c r="H8391">
        <v>7090</v>
      </c>
      <c r="I8391" t="s">
        <v>9765</v>
      </c>
      <c r="J8391" t="s">
        <v>31</v>
      </c>
      <c r="K8391" t="s">
        <v>49</v>
      </c>
      <c r="O8391" t="s">
        <v>33</v>
      </c>
      <c r="S8391" s="3">
        <v>45876.375</v>
      </c>
      <c r="T8391" t="s">
        <v>54</v>
      </c>
      <c r="U8391" t="s">
        <v>9765</v>
      </c>
      <c r="V8391" s="3">
        <v>45871.572222222225</v>
      </c>
      <c r="W8391" t="s">
        <v>1253</v>
      </c>
      <c r="Y8391" s="4">
        <v>45876</v>
      </c>
      <c r="Z8391" s="2">
        <v>0.81263888888888891</v>
      </c>
    </row>
    <row r="8392" spans="1:26" x14ac:dyDescent="0.3">
      <c r="A8392">
        <v>134059</v>
      </c>
      <c r="B8392" t="s">
        <v>189</v>
      </c>
      <c r="C8392" t="s">
        <v>27</v>
      </c>
      <c r="D8392" t="s">
        <v>78</v>
      </c>
      <c r="E8392" t="s">
        <v>42</v>
      </c>
      <c r="F8392">
        <v>7489344151</v>
      </c>
      <c r="G8392" t="s">
        <v>43</v>
      </c>
      <c r="H8392">
        <v>7090</v>
      </c>
      <c r="I8392" t="s">
        <v>9766</v>
      </c>
      <c r="J8392" t="s">
        <v>31</v>
      </c>
      <c r="K8392" t="s">
        <v>49</v>
      </c>
      <c r="O8392" t="s">
        <v>33</v>
      </c>
      <c r="S8392" s="3">
        <v>45876.375</v>
      </c>
      <c r="T8392" t="s">
        <v>54</v>
      </c>
      <c r="U8392" t="s">
        <v>9766</v>
      </c>
      <c r="V8392" s="3">
        <v>45871.572222222225</v>
      </c>
      <c r="W8392" t="s">
        <v>1253</v>
      </c>
      <c r="Y8392" s="4">
        <v>45876</v>
      </c>
      <c r="Z8392" s="2">
        <v>0.81263888888888891</v>
      </c>
    </row>
    <row r="8393" spans="1:26" x14ac:dyDescent="0.3">
      <c r="A8393">
        <v>134059</v>
      </c>
      <c r="B8393" t="s">
        <v>189</v>
      </c>
      <c r="C8393" t="s">
        <v>27</v>
      </c>
      <c r="D8393" t="s">
        <v>78</v>
      </c>
      <c r="E8393" t="s">
        <v>42</v>
      </c>
      <c r="F8393">
        <v>7489344151</v>
      </c>
      <c r="G8393" t="s">
        <v>43</v>
      </c>
      <c r="H8393">
        <v>7090</v>
      </c>
      <c r="I8393" t="s">
        <v>9767</v>
      </c>
      <c r="J8393" t="s">
        <v>31</v>
      </c>
      <c r="K8393" t="s">
        <v>49</v>
      </c>
      <c r="O8393" t="s">
        <v>33</v>
      </c>
      <c r="S8393" s="3">
        <v>45876.375</v>
      </c>
      <c r="T8393" t="s">
        <v>54</v>
      </c>
      <c r="U8393" t="s">
        <v>9767</v>
      </c>
      <c r="V8393" s="3">
        <v>45871.572222222225</v>
      </c>
      <c r="W8393" t="s">
        <v>1253</v>
      </c>
      <c r="Y8393" s="4">
        <v>45876</v>
      </c>
      <c r="Z8393" s="2">
        <v>0.81263888888888891</v>
      </c>
    </row>
    <row r="8394" spans="1:26" x14ac:dyDescent="0.3">
      <c r="A8394">
        <v>22083</v>
      </c>
      <c r="B8394" t="s">
        <v>189</v>
      </c>
      <c r="C8394" t="s">
        <v>27</v>
      </c>
      <c r="D8394" t="s">
        <v>78</v>
      </c>
      <c r="E8394" t="s">
        <v>42</v>
      </c>
      <c r="F8394">
        <v>8714633862</v>
      </c>
      <c r="G8394" t="s">
        <v>43</v>
      </c>
      <c r="H8394">
        <v>7090</v>
      </c>
      <c r="I8394" t="s">
        <v>9768</v>
      </c>
      <c r="J8394" t="s">
        <v>31</v>
      </c>
      <c r="K8394" t="s">
        <v>49</v>
      </c>
      <c r="O8394" t="s">
        <v>33</v>
      </c>
      <c r="S8394" s="3">
        <v>45876.375</v>
      </c>
      <c r="T8394" t="s">
        <v>54</v>
      </c>
      <c r="U8394" t="s">
        <v>9768</v>
      </c>
      <c r="V8394" s="3">
        <v>45871.572222222225</v>
      </c>
      <c r="W8394" t="s">
        <v>1548</v>
      </c>
      <c r="Y8394" s="4">
        <v>45876</v>
      </c>
      <c r="Z8394" s="2">
        <v>0.81263888888888891</v>
      </c>
    </row>
    <row r="8395" spans="1:26" x14ac:dyDescent="0.3">
      <c r="A8395">
        <v>22083</v>
      </c>
      <c r="B8395" t="s">
        <v>189</v>
      </c>
      <c r="C8395" t="s">
        <v>27</v>
      </c>
      <c r="D8395" t="s">
        <v>78</v>
      </c>
      <c r="E8395" t="s">
        <v>42</v>
      </c>
      <c r="F8395">
        <v>8714633862</v>
      </c>
      <c r="G8395" t="s">
        <v>43</v>
      </c>
      <c r="H8395">
        <v>7090</v>
      </c>
      <c r="I8395" t="s">
        <v>9769</v>
      </c>
      <c r="J8395" t="s">
        <v>31</v>
      </c>
      <c r="K8395" t="s">
        <v>49</v>
      </c>
      <c r="O8395" t="s">
        <v>33</v>
      </c>
      <c r="S8395" s="3">
        <v>45876.375</v>
      </c>
      <c r="T8395" t="s">
        <v>54</v>
      </c>
      <c r="U8395" t="s">
        <v>9769</v>
      </c>
      <c r="V8395" s="3">
        <v>45871.572222222225</v>
      </c>
      <c r="W8395" t="s">
        <v>1548</v>
      </c>
      <c r="Y8395" s="4">
        <v>45876</v>
      </c>
      <c r="Z8395" s="2">
        <v>0.81263888888888891</v>
      </c>
    </row>
    <row r="8396" spans="1:26" x14ac:dyDescent="0.3">
      <c r="A8396">
        <v>22083</v>
      </c>
      <c r="B8396" t="s">
        <v>189</v>
      </c>
      <c r="C8396" t="s">
        <v>27</v>
      </c>
      <c r="D8396" t="s">
        <v>78</v>
      </c>
      <c r="E8396" t="s">
        <v>42</v>
      </c>
      <c r="F8396">
        <v>8714633862</v>
      </c>
      <c r="G8396" t="s">
        <v>43</v>
      </c>
      <c r="H8396">
        <v>7090</v>
      </c>
      <c r="I8396" t="s">
        <v>9770</v>
      </c>
      <c r="J8396" t="s">
        <v>31</v>
      </c>
      <c r="K8396" t="s">
        <v>49</v>
      </c>
      <c r="O8396" t="s">
        <v>33</v>
      </c>
      <c r="S8396" s="3">
        <v>45876.375</v>
      </c>
      <c r="T8396" t="s">
        <v>54</v>
      </c>
      <c r="U8396" t="s">
        <v>9770</v>
      </c>
      <c r="V8396" s="3">
        <v>45871.572222222225</v>
      </c>
      <c r="W8396" t="s">
        <v>1548</v>
      </c>
      <c r="Y8396" s="4">
        <v>45876</v>
      </c>
      <c r="Z8396" s="2">
        <v>0.81263888888888891</v>
      </c>
    </row>
    <row r="8397" spans="1:26" x14ac:dyDescent="0.3">
      <c r="A8397">
        <v>134733</v>
      </c>
      <c r="B8397" t="s">
        <v>189</v>
      </c>
      <c r="C8397" t="s">
        <v>27</v>
      </c>
      <c r="D8397" t="s">
        <v>78</v>
      </c>
      <c r="E8397" t="s">
        <v>42</v>
      </c>
      <c r="F8397">
        <v>8815658858</v>
      </c>
      <c r="G8397" t="s">
        <v>43</v>
      </c>
      <c r="H8397">
        <v>7090</v>
      </c>
      <c r="I8397" t="s">
        <v>9771</v>
      </c>
      <c r="J8397" t="s">
        <v>31</v>
      </c>
      <c r="K8397" t="s">
        <v>49</v>
      </c>
      <c r="O8397" t="s">
        <v>33</v>
      </c>
      <c r="S8397" s="3">
        <v>45876.375</v>
      </c>
      <c r="T8397" t="s">
        <v>54</v>
      </c>
      <c r="U8397" t="s">
        <v>9771</v>
      </c>
      <c r="V8397" s="3">
        <v>45871.572222222225</v>
      </c>
      <c r="W8397" t="s">
        <v>1547</v>
      </c>
      <c r="Y8397" s="4">
        <v>45876</v>
      </c>
      <c r="Z8397" s="2">
        <v>0.81263888888888891</v>
      </c>
    </row>
    <row r="8398" spans="1:26" x14ac:dyDescent="0.3">
      <c r="A8398">
        <v>134732</v>
      </c>
      <c r="B8398" t="s">
        <v>189</v>
      </c>
      <c r="C8398" t="s">
        <v>27</v>
      </c>
      <c r="D8398" t="s">
        <v>78</v>
      </c>
      <c r="E8398" t="s">
        <v>42</v>
      </c>
      <c r="F8398">
        <v>9713949968</v>
      </c>
      <c r="G8398" t="s">
        <v>43</v>
      </c>
      <c r="H8398">
        <v>7090</v>
      </c>
      <c r="I8398" t="s">
        <v>9772</v>
      </c>
      <c r="J8398" t="s">
        <v>31</v>
      </c>
      <c r="K8398" t="s">
        <v>49</v>
      </c>
      <c r="O8398" t="s">
        <v>33</v>
      </c>
      <c r="S8398" s="3">
        <v>45876.375</v>
      </c>
      <c r="T8398" t="s">
        <v>54</v>
      </c>
      <c r="U8398" t="s">
        <v>9772</v>
      </c>
      <c r="V8398" s="3">
        <v>45871.572222222225</v>
      </c>
      <c r="W8398" t="s">
        <v>1261</v>
      </c>
      <c r="Y8398" s="4">
        <v>45876</v>
      </c>
      <c r="Z8398" s="2">
        <v>0.81263888888888891</v>
      </c>
    </row>
    <row r="8399" spans="1:26" x14ac:dyDescent="0.3">
      <c r="A8399">
        <v>134732</v>
      </c>
      <c r="B8399" t="s">
        <v>189</v>
      </c>
      <c r="C8399" t="s">
        <v>27</v>
      </c>
      <c r="D8399" t="s">
        <v>78</v>
      </c>
      <c r="E8399" t="s">
        <v>42</v>
      </c>
      <c r="F8399">
        <v>9713949968</v>
      </c>
      <c r="G8399" t="s">
        <v>43</v>
      </c>
      <c r="H8399">
        <v>7090</v>
      </c>
      <c r="I8399" t="s">
        <v>9773</v>
      </c>
      <c r="J8399" t="s">
        <v>31</v>
      </c>
      <c r="K8399" t="s">
        <v>49</v>
      </c>
      <c r="O8399" t="s">
        <v>33</v>
      </c>
      <c r="S8399" s="3">
        <v>45876.375</v>
      </c>
      <c r="T8399" t="s">
        <v>54</v>
      </c>
      <c r="U8399" t="s">
        <v>9773</v>
      </c>
      <c r="V8399" s="3">
        <v>45871.572222222225</v>
      </c>
      <c r="W8399" t="s">
        <v>1261</v>
      </c>
      <c r="Y8399" s="4">
        <v>45876</v>
      </c>
      <c r="Z8399" s="2">
        <v>0.81263888888888891</v>
      </c>
    </row>
    <row r="8400" spans="1:26" x14ac:dyDescent="0.3">
      <c r="A8400">
        <v>134732</v>
      </c>
      <c r="B8400" t="s">
        <v>189</v>
      </c>
      <c r="C8400" t="s">
        <v>27</v>
      </c>
      <c r="D8400" t="s">
        <v>78</v>
      </c>
      <c r="E8400" t="s">
        <v>42</v>
      </c>
      <c r="F8400">
        <v>9713949968</v>
      </c>
      <c r="G8400" t="s">
        <v>43</v>
      </c>
      <c r="H8400">
        <v>7090</v>
      </c>
      <c r="I8400" t="s">
        <v>9774</v>
      </c>
      <c r="J8400" t="s">
        <v>31</v>
      </c>
      <c r="K8400" t="s">
        <v>49</v>
      </c>
      <c r="O8400" t="s">
        <v>33</v>
      </c>
      <c r="S8400" s="3">
        <v>45876.375</v>
      </c>
      <c r="T8400" t="s">
        <v>54</v>
      </c>
      <c r="U8400" t="s">
        <v>9774</v>
      </c>
      <c r="V8400" s="3">
        <v>45871.572222222225</v>
      </c>
      <c r="W8400" t="s">
        <v>1261</v>
      </c>
      <c r="Y8400" s="4">
        <v>45876</v>
      </c>
      <c r="Z8400" s="2">
        <v>0.81263888888888891</v>
      </c>
    </row>
    <row r="8401" spans="1:26" x14ac:dyDescent="0.3">
      <c r="A8401">
        <v>134732</v>
      </c>
      <c r="B8401" t="s">
        <v>189</v>
      </c>
      <c r="C8401" t="s">
        <v>27</v>
      </c>
      <c r="D8401" t="s">
        <v>78</v>
      </c>
      <c r="E8401" t="s">
        <v>42</v>
      </c>
      <c r="F8401">
        <v>9713949968</v>
      </c>
      <c r="G8401" t="s">
        <v>43</v>
      </c>
      <c r="H8401">
        <v>7090</v>
      </c>
      <c r="I8401" t="s">
        <v>9775</v>
      </c>
      <c r="J8401" t="s">
        <v>31</v>
      </c>
      <c r="K8401" t="s">
        <v>49</v>
      </c>
      <c r="O8401" t="s">
        <v>33</v>
      </c>
      <c r="S8401" s="3">
        <v>45876.375</v>
      </c>
      <c r="T8401" t="s">
        <v>54</v>
      </c>
      <c r="U8401" t="s">
        <v>9775</v>
      </c>
      <c r="V8401" s="3">
        <v>45871.572222222225</v>
      </c>
      <c r="W8401" t="s">
        <v>1261</v>
      </c>
      <c r="Y8401" s="4">
        <v>45876</v>
      </c>
      <c r="Z8401" s="2">
        <v>0.81263888888888891</v>
      </c>
    </row>
    <row r="8402" spans="1:26" x14ac:dyDescent="0.3">
      <c r="A8402">
        <v>22083</v>
      </c>
      <c r="B8402" t="s">
        <v>189</v>
      </c>
      <c r="C8402" t="s">
        <v>27</v>
      </c>
      <c r="D8402" t="s">
        <v>78</v>
      </c>
      <c r="E8402" t="s">
        <v>42</v>
      </c>
      <c r="F8402">
        <v>8714633862</v>
      </c>
      <c r="G8402" t="s">
        <v>43</v>
      </c>
      <c r="H8402">
        <v>7090</v>
      </c>
      <c r="I8402" t="s">
        <v>9776</v>
      </c>
      <c r="J8402" t="s">
        <v>31</v>
      </c>
      <c r="K8402" t="s">
        <v>49</v>
      </c>
      <c r="O8402" t="s">
        <v>33</v>
      </c>
      <c r="S8402" s="3">
        <v>45876.375</v>
      </c>
      <c r="T8402" t="s">
        <v>54</v>
      </c>
      <c r="U8402" t="s">
        <v>9776</v>
      </c>
      <c r="V8402" s="3">
        <v>45871.572222222225</v>
      </c>
      <c r="W8402" t="s">
        <v>1548</v>
      </c>
      <c r="Y8402" s="4">
        <v>45876</v>
      </c>
      <c r="Z8402" s="2">
        <v>0.81263888888888891</v>
      </c>
    </row>
    <row r="8403" spans="1:26" x14ac:dyDescent="0.3">
      <c r="A8403">
        <v>135479</v>
      </c>
      <c r="B8403" t="s">
        <v>941</v>
      </c>
      <c r="C8403" t="s">
        <v>27</v>
      </c>
      <c r="D8403" t="s">
        <v>41</v>
      </c>
      <c r="E8403" t="s">
        <v>42</v>
      </c>
      <c r="F8403">
        <v>9685484514</v>
      </c>
      <c r="G8403" t="s">
        <v>43</v>
      </c>
      <c r="H8403">
        <v>7099</v>
      </c>
      <c r="I8403" t="s">
        <v>9780</v>
      </c>
      <c r="J8403" t="s">
        <v>31</v>
      </c>
      <c r="K8403" t="s">
        <v>49</v>
      </c>
      <c r="O8403" t="s">
        <v>33</v>
      </c>
      <c r="S8403" s="3">
        <v>45876.375</v>
      </c>
      <c r="T8403" t="s">
        <v>54</v>
      </c>
      <c r="U8403" t="s">
        <v>9780</v>
      </c>
      <c r="V8403" s="3">
        <v>45871.572222222225</v>
      </c>
      <c r="W8403" t="s">
        <v>195</v>
      </c>
      <c r="Y8403" s="4">
        <v>45876</v>
      </c>
      <c r="Z8403" s="2">
        <v>0.81263888888888891</v>
      </c>
    </row>
    <row r="8404" spans="1:26" x14ac:dyDescent="0.3">
      <c r="A8404">
        <v>135479</v>
      </c>
      <c r="B8404" t="s">
        <v>941</v>
      </c>
      <c r="C8404" t="s">
        <v>27</v>
      </c>
      <c r="D8404" t="s">
        <v>41</v>
      </c>
      <c r="E8404" t="s">
        <v>42</v>
      </c>
      <c r="F8404">
        <v>9685484514</v>
      </c>
      <c r="G8404" t="s">
        <v>43</v>
      </c>
      <c r="H8404">
        <v>7099</v>
      </c>
      <c r="I8404" t="s">
        <v>9787</v>
      </c>
      <c r="J8404" t="s">
        <v>31</v>
      </c>
      <c r="K8404" t="s">
        <v>49</v>
      </c>
      <c r="O8404" t="s">
        <v>33</v>
      </c>
      <c r="S8404" s="3">
        <v>45876.375</v>
      </c>
      <c r="T8404" t="s">
        <v>54</v>
      </c>
      <c r="U8404" t="s">
        <v>9787</v>
      </c>
      <c r="V8404" s="3">
        <v>45871.572222222225</v>
      </c>
      <c r="W8404" t="s">
        <v>195</v>
      </c>
      <c r="Y8404" s="4">
        <v>45876</v>
      </c>
      <c r="Z8404" s="2">
        <v>0.81263888888888891</v>
      </c>
    </row>
    <row r="8405" spans="1:26" x14ac:dyDescent="0.3">
      <c r="A8405">
        <v>132994</v>
      </c>
      <c r="B8405" t="s">
        <v>941</v>
      </c>
      <c r="C8405" t="s">
        <v>27</v>
      </c>
      <c r="D8405" t="s">
        <v>41</v>
      </c>
      <c r="E8405" t="s">
        <v>42</v>
      </c>
      <c r="F8405">
        <v>9826176189</v>
      </c>
      <c r="G8405" t="s">
        <v>43</v>
      </c>
      <c r="H8405">
        <v>7099</v>
      </c>
      <c r="I8405" t="s">
        <v>9793</v>
      </c>
      <c r="J8405" t="s">
        <v>31</v>
      </c>
      <c r="K8405" t="s">
        <v>49</v>
      </c>
      <c r="O8405" t="s">
        <v>33</v>
      </c>
      <c r="S8405" s="3">
        <v>45876.375</v>
      </c>
      <c r="T8405" t="s">
        <v>54</v>
      </c>
      <c r="U8405" t="s">
        <v>9793</v>
      </c>
      <c r="V8405" s="3">
        <v>45871.572222222225</v>
      </c>
      <c r="W8405" t="s">
        <v>1072</v>
      </c>
      <c r="Y8405" s="4">
        <v>45876</v>
      </c>
      <c r="Z8405" s="2">
        <v>0.81263888888888891</v>
      </c>
    </row>
    <row r="8406" spans="1:26" x14ac:dyDescent="0.3">
      <c r="A8406">
        <v>134566</v>
      </c>
      <c r="B8406" t="s">
        <v>177</v>
      </c>
      <c r="C8406" t="s">
        <v>27</v>
      </c>
      <c r="D8406" t="s">
        <v>178</v>
      </c>
      <c r="E8406" t="s">
        <v>42</v>
      </c>
      <c r="F8406">
        <v>7489522491</v>
      </c>
      <c r="G8406" t="s">
        <v>43</v>
      </c>
      <c r="H8406">
        <v>7102</v>
      </c>
      <c r="I8406" t="s">
        <v>9805</v>
      </c>
      <c r="J8406" t="s">
        <v>31</v>
      </c>
      <c r="K8406" t="s">
        <v>49</v>
      </c>
      <c r="O8406" t="s">
        <v>33</v>
      </c>
      <c r="S8406" s="3">
        <v>45876.375</v>
      </c>
      <c r="T8406" t="s">
        <v>54</v>
      </c>
      <c r="U8406" t="s">
        <v>9805</v>
      </c>
      <c r="V8406" s="3">
        <v>45871.572222222225</v>
      </c>
      <c r="W8406" t="s">
        <v>1551</v>
      </c>
      <c r="Y8406" s="4">
        <v>45876</v>
      </c>
      <c r="Z8406" s="2">
        <v>0.81263888888888891</v>
      </c>
    </row>
    <row r="8407" spans="1:26" x14ac:dyDescent="0.3">
      <c r="A8407">
        <v>130870</v>
      </c>
      <c r="B8407" t="s">
        <v>177</v>
      </c>
      <c r="C8407" t="s">
        <v>27</v>
      </c>
      <c r="D8407" t="s">
        <v>178</v>
      </c>
      <c r="E8407" t="s">
        <v>42</v>
      </c>
      <c r="F8407">
        <v>7770970966</v>
      </c>
      <c r="G8407" t="s">
        <v>43</v>
      </c>
      <c r="H8407">
        <v>7102</v>
      </c>
      <c r="I8407" t="s">
        <v>9806</v>
      </c>
      <c r="J8407" t="s">
        <v>31</v>
      </c>
      <c r="K8407" t="s">
        <v>49</v>
      </c>
      <c r="O8407" t="s">
        <v>33</v>
      </c>
      <c r="S8407" s="3">
        <v>45876.375</v>
      </c>
      <c r="T8407" t="s">
        <v>54</v>
      </c>
      <c r="U8407" t="s">
        <v>9806</v>
      </c>
      <c r="V8407" s="3">
        <v>45871.572222222225</v>
      </c>
      <c r="W8407" t="s">
        <v>1552</v>
      </c>
      <c r="Y8407" s="4">
        <v>45876</v>
      </c>
      <c r="Z8407" s="2">
        <v>0.81263888888888891</v>
      </c>
    </row>
    <row r="8408" spans="1:26" x14ac:dyDescent="0.3">
      <c r="A8408">
        <v>130888</v>
      </c>
      <c r="B8408" t="s">
        <v>177</v>
      </c>
      <c r="C8408" t="s">
        <v>27</v>
      </c>
      <c r="D8408" t="s">
        <v>178</v>
      </c>
      <c r="E8408" t="s">
        <v>42</v>
      </c>
      <c r="F8408">
        <v>8349355831</v>
      </c>
      <c r="G8408" t="s">
        <v>43</v>
      </c>
      <c r="H8408">
        <v>7102</v>
      </c>
      <c r="I8408" t="s">
        <v>9807</v>
      </c>
      <c r="J8408" t="s">
        <v>31</v>
      </c>
      <c r="K8408" t="s">
        <v>49</v>
      </c>
      <c r="O8408" t="s">
        <v>33</v>
      </c>
      <c r="S8408" s="3">
        <v>45876.375</v>
      </c>
      <c r="T8408" t="s">
        <v>54</v>
      </c>
      <c r="U8408" t="s">
        <v>9807</v>
      </c>
      <c r="V8408" s="3">
        <v>45871.572222222225</v>
      </c>
      <c r="W8408" t="s">
        <v>1273</v>
      </c>
      <c r="Y8408" s="4">
        <v>45876</v>
      </c>
      <c r="Z8408" s="2">
        <v>0.81263888888888891</v>
      </c>
    </row>
    <row r="8409" spans="1:26" x14ac:dyDescent="0.3">
      <c r="A8409">
        <v>130888</v>
      </c>
      <c r="B8409" t="s">
        <v>177</v>
      </c>
      <c r="C8409" t="s">
        <v>27</v>
      </c>
      <c r="D8409" t="s">
        <v>178</v>
      </c>
      <c r="E8409" t="s">
        <v>42</v>
      </c>
      <c r="F8409">
        <v>8349355831</v>
      </c>
      <c r="G8409" t="s">
        <v>43</v>
      </c>
      <c r="H8409">
        <v>7102</v>
      </c>
      <c r="I8409" t="s">
        <v>9808</v>
      </c>
      <c r="J8409" t="s">
        <v>31</v>
      </c>
      <c r="K8409" t="s">
        <v>49</v>
      </c>
      <c r="O8409" t="s">
        <v>33</v>
      </c>
      <c r="S8409" s="3">
        <v>45876.375</v>
      </c>
      <c r="T8409" t="s">
        <v>54</v>
      </c>
      <c r="U8409" t="s">
        <v>9808</v>
      </c>
      <c r="V8409" s="3">
        <v>45871.572222222225</v>
      </c>
      <c r="W8409" t="s">
        <v>1273</v>
      </c>
      <c r="Y8409" s="4">
        <v>45876</v>
      </c>
      <c r="Z8409" s="2">
        <v>0.81263888888888891</v>
      </c>
    </row>
    <row r="8410" spans="1:26" x14ac:dyDescent="0.3">
      <c r="A8410">
        <v>134566</v>
      </c>
      <c r="B8410" t="s">
        <v>177</v>
      </c>
      <c r="C8410" t="s">
        <v>27</v>
      </c>
      <c r="D8410" t="s">
        <v>178</v>
      </c>
      <c r="E8410" t="s">
        <v>42</v>
      </c>
      <c r="F8410">
        <v>7489522491</v>
      </c>
      <c r="G8410" t="s">
        <v>43</v>
      </c>
      <c r="H8410">
        <v>7102</v>
      </c>
      <c r="I8410" t="s">
        <v>9809</v>
      </c>
      <c r="J8410" t="s">
        <v>31</v>
      </c>
      <c r="K8410" t="s">
        <v>49</v>
      </c>
      <c r="O8410" t="s">
        <v>33</v>
      </c>
      <c r="S8410" s="3">
        <v>45876.375</v>
      </c>
      <c r="T8410" t="s">
        <v>54</v>
      </c>
      <c r="U8410" t="s">
        <v>9809</v>
      </c>
      <c r="V8410" s="3">
        <v>45871.572222222225</v>
      </c>
      <c r="W8410" t="s">
        <v>1551</v>
      </c>
      <c r="Y8410" s="4">
        <v>45876</v>
      </c>
      <c r="Z8410" s="2">
        <v>0.81263888888888891</v>
      </c>
    </row>
    <row r="8411" spans="1:26" x14ac:dyDescent="0.3">
      <c r="A8411">
        <v>22565</v>
      </c>
      <c r="B8411" t="s">
        <v>177</v>
      </c>
      <c r="C8411" t="s">
        <v>27</v>
      </c>
      <c r="D8411" t="s">
        <v>178</v>
      </c>
      <c r="E8411" t="s">
        <v>42</v>
      </c>
      <c r="F8411">
        <v>7828896613</v>
      </c>
      <c r="G8411" t="s">
        <v>43</v>
      </c>
      <c r="H8411">
        <v>7102</v>
      </c>
      <c r="I8411" t="s">
        <v>9810</v>
      </c>
      <c r="J8411" t="s">
        <v>31</v>
      </c>
      <c r="K8411" t="s">
        <v>49</v>
      </c>
      <c r="O8411" t="s">
        <v>33</v>
      </c>
      <c r="S8411" s="3">
        <v>45876.375</v>
      </c>
      <c r="T8411" t="s">
        <v>54</v>
      </c>
      <c r="U8411" t="s">
        <v>9810</v>
      </c>
      <c r="V8411" s="3">
        <v>45871.572222222225</v>
      </c>
      <c r="W8411" t="s">
        <v>186</v>
      </c>
      <c r="Y8411" s="4">
        <v>45876</v>
      </c>
      <c r="Z8411" s="2">
        <v>0.81263888888888891</v>
      </c>
    </row>
    <row r="8412" spans="1:26" x14ac:dyDescent="0.3">
      <c r="A8412">
        <v>22565</v>
      </c>
      <c r="B8412" t="s">
        <v>177</v>
      </c>
      <c r="C8412" t="s">
        <v>27</v>
      </c>
      <c r="D8412" t="s">
        <v>178</v>
      </c>
      <c r="E8412" t="s">
        <v>42</v>
      </c>
      <c r="F8412">
        <v>7828896613</v>
      </c>
      <c r="G8412" t="s">
        <v>43</v>
      </c>
      <c r="H8412">
        <v>7102</v>
      </c>
      <c r="I8412" t="s">
        <v>9811</v>
      </c>
      <c r="J8412" t="s">
        <v>31</v>
      </c>
      <c r="K8412" t="s">
        <v>49</v>
      </c>
      <c r="O8412" t="s">
        <v>33</v>
      </c>
      <c r="S8412" s="3">
        <v>45876.375</v>
      </c>
      <c r="T8412" t="s">
        <v>54</v>
      </c>
      <c r="U8412" t="s">
        <v>9811</v>
      </c>
      <c r="V8412" s="3">
        <v>45871.572222222225</v>
      </c>
      <c r="W8412" t="s">
        <v>186</v>
      </c>
      <c r="Y8412" s="4">
        <v>45876</v>
      </c>
      <c r="Z8412" s="2">
        <v>0.81263888888888891</v>
      </c>
    </row>
    <row r="8413" spans="1:26" x14ac:dyDescent="0.3">
      <c r="A8413">
        <v>22565</v>
      </c>
      <c r="B8413" t="s">
        <v>177</v>
      </c>
      <c r="C8413" t="s">
        <v>27</v>
      </c>
      <c r="D8413" t="s">
        <v>178</v>
      </c>
      <c r="E8413" t="s">
        <v>42</v>
      </c>
      <c r="F8413">
        <v>7828896613</v>
      </c>
      <c r="G8413" t="s">
        <v>43</v>
      </c>
      <c r="H8413">
        <v>7102</v>
      </c>
      <c r="I8413" t="s">
        <v>9812</v>
      </c>
      <c r="J8413" t="s">
        <v>31</v>
      </c>
      <c r="K8413" t="s">
        <v>49</v>
      </c>
      <c r="O8413" t="s">
        <v>33</v>
      </c>
      <c r="S8413" s="3">
        <v>45876.375</v>
      </c>
      <c r="T8413" t="s">
        <v>54</v>
      </c>
      <c r="U8413" t="s">
        <v>9812</v>
      </c>
      <c r="V8413" s="3">
        <v>45871.572222222225</v>
      </c>
      <c r="W8413" t="s">
        <v>186</v>
      </c>
      <c r="Y8413" s="4">
        <v>45876</v>
      </c>
      <c r="Z8413" s="2">
        <v>0.81263888888888891</v>
      </c>
    </row>
    <row r="8414" spans="1:26" x14ac:dyDescent="0.3">
      <c r="A8414">
        <v>130870</v>
      </c>
      <c r="B8414" t="s">
        <v>177</v>
      </c>
      <c r="C8414" t="s">
        <v>27</v>
      </c>
      <c r="D8414" t="s">
        <v>178</v>
      </c>
      <c r="E8414" t="s">
        <v>42</v>
      </c>
      <c r="F8414">
        <v>7770970966</v>
      </c>
      <c r="G8414" t="s">
        <v>43</v>
      </c>
      <c r="H8414">
        <v>7102</v>
      </c>
      <c r="I8414" t="s">
        <v>9813</v>
      </c>
      <c r="J8414" t="s">
        <v>31</v>
      </c>
      <c r="K8414" t="s">
        <v>49</v>
      </c>
      <c r="O8414" t="s">
        <v>33</v>
      </c>
      <c r="S8414" s="3">
        <v>45876.375</v>
      </c>
      <c r="T8414" t="s">
        <v>54</v>
      </c>
      <c r="U8414" t="s">
        <v>9813</v>
      </c>
      <c r="V8414" s="3">
        <v>45871.572222222225</v>
      </c>
      <c r="W8414" t="s">
        <v>1552</v>
      </c>
      <c r="Y8414" s="4">
        <v>45876</v>
      </c>
      <c r="Z8414" s="2">
        <v>0.81263888888888891</v>
      </c>
    </row>
    <row r="8415" spans="1:26" x14ac:dyDescent="0.3">
      <c r="A8415">
        <v>130870</v>
      </c>
      <c r="B8415" t="s">
        <v>177</v>
      </c>
      <c r="C8415" t="s">
        <v>27</v>
      </c>
      <c r="D8415" t="s">
        <v>178</v>
      </c>
      <c r="E8415" t="s">
        <v>42</v>
      </c>
      <c r="F8415">
        <v>7770970966</v>
      </c>
      <c r="G8415" t="s">
        <v>43</v>
      </c>
      <c r="H8415">
        <v>7102</v>
      </c>
      <c r="I8415" t="s">
        <v>9814</v>
      </c>
      <c r="J8415" t="s">
        <v>31</v>
      </c>
      <c r="K8415" t="s">
        <v>49</v>
      </c>
      <c r="O8415" t="s">
        <v>33</v>
      </c>
      <c r="S8415" s="3">
        <v>45876.375</v>
      </c>
      <c r="T8415" t="s">
        <v>54</v>
      </c>
      <c r="U8415" t="s">
        <v>9814</v>
      </c>
      <c r="V8415" s="3">
        <v>45871.572222222225</v>
      </c>
      <c r="W8415" t="s">
        <v>1552</v>
      </c>
      <c r="Y8415" s="4">
        <v>45876</v>
      </c>
      <c r="Z8415" s="2">
        <v>0.81263888888888891</v>
      </c>
    </row>
    <row r="8416" spans="1:26" x14ac:dyDescent="0.3">
      <c r="A8416">
        <v>130870</v>
      </c>
      <c r="B8416" t="s">
        <v>177</v>
      </c>
      <c r="C8416" t="s">
        <v>27</v>
      </c>
      <c r="D8416" t="s">
        <v>178</v>
      </c>
      <c r="E8416" t="s">
        <v>42</v>
      </c>
      <c r="F8416">
        <v>7770970966</v>
      </c>
      <c r="G8416" t="s">
        <v>43</v>
      </c>
      <c r="H8416">
        <v>7102</v>
      </c>
      <c r="I8416" t="s">
        <v>9815</v>
      </c>
      <c r="J8416" t="s">
        <v>31</v>
      </c>
      <c r="K8416" t="s">
        <v>49</v>
      </c>
      <c r="O8416" t="s">
        <v>33</v>
      </c>
      <c r="S8416" s="3">
        <v>45876.375</v>
      </c>
      <c r="T8416" t="s">
        <v>54</v>
      </c>
      <c r="U8416" t="s">
        <v>9815</v>
      </c>
      <c r="V8416" s="3">
        <v>45871.572222222225</v>
      </c>
      <c r="W8416" t="s">
        <v>1552</v>
      </c>
      <c r="Y8416" s="4">
        <v>45876</v>
      </c>
      <c r="Z8416" s="2">
        <v>0.81263888888888891</v>
      </c>
    </row>
    <row r="8417" spans="1:26" x14ac:dyDescent="0.3">
      <c r="A8417">
        <v>134566</v>
      </c>
      <c r="B8417" t="s">
        <v>177</v>
      </c>
      <c r="C8417" t="s">
        <v>27</v>
      </c>
      <c r="D8417" t="s">
        <v>178</v>
      </c>
      <c r="E8417" t="s">
        <v>42</v>
      </c>
      <c r="F8417">
        <v>7489522491</v>
      </c>
      <c r="G8417" t="s">
        <v>43</v>
      </c>
      <c r="H8417">
        <v>7102</v>
      </c>
      <c r="I8417" t="s">
        <v>9816</v>
      </c>
      <c r="J8417" t="s">
        <v>31</v>
      </c>
      <c r="K8417" t="s">
        <v>49</v>
      </c>
      <c r="O8417" t="s">
        <v>33</v>
      </c>
      <c r="S8417" s="3">
        <v>45876.375</v>
      </c>
      <c r="T8417" t="s">
        <v>54</v>
      </c>
      <c r="U8417" t="s">
        <v>9816</v>
      </c>
      <c r="V8417" s="3">
        <v>45871.572222222225</v>
      </c>
      <c r="W8417" t="s">
        <v>1551</v>
      </c>
      <c r="Y8417" s="4">
        <v>45876</v>
      </c>
      <c r="Z8417" s="2">
        <v>0.81263888888888891</v>
      </c>
    </row>
    <row r="8418" spans="1:26" x14ac:dyDescent="0.3">
      <c r="A8418">
        <v>134566</v>
      </c>
      <c r="B8418" t="s">
        <v>177</v>
      </c>
      <c r="C8418" t="s">
        <v>27</v>
      </c>
      <c r="D8418" t="s">
        <v>178</v>
      </c>
      <c r="E8418" t="s">
        <v>42</v>
      </c>
      <c r="F8418">
        <v>7489522491</v>
      </c>
      <c r="G8418" t="s">
        <v>43</v>
      </c>
      <c r="H8418">
        <v>7102</v>
      </c>
      <c r="I8418" t="s">
        <v>9817</v>
      </c>
      <c r="J8418" t="s">
        <v>31</v>
      </c>
      <c r="K8418" t="s">
        <v>49</v>
      </c>
      <c r="O8418" t="s">
        <v>33</v>
      </c>
      <c r="S8418" s="3">
        <v>45876.375</v>
      </c>
      <c r="T8418" t="s">
        <v>54</v>
      </c>
      <c r="U8418" t="s">
        <v>9817</v>
      </c>
      <c r="V8418" s="3">
        <v>45871.572222222225</v>
      </c>
      <c r="W8418" t="s">
        <v>1551</v>
      </c>
      <c r="Y8418" s="4">
        <v>45876</v>
      </c>
      <c r="Z8418" s="2">
        <v>0.81263888888888891</v>
      </c>
    </row>
    <row r="8419" spans="1:26" x14ac:dyDescent="0.3">
      <c r="A8419">
        <v>130870</v>
      </c>
      <c r="B8419" t="s">
        <v>177</v>
      </c>
      <c r="C8419" t="s">
        <v>27</v>
      </c>
      <c r="D8419" t="s">
        <v>178</v>
      </c>
      <c r="E8419" t="s">
        <v>42</v>
      </c>
      <c r="F8419">
        <v>7770970966</v>
      </c>
      <c r="G8419" t="s">
        <v>43</v>
      </c>
      <c r="H8419">
        <v>7102</v>
      </c>
      <c r="I8419" t="s">
        <v>9818</v>
      </c>
      <c r="J8419" t="s">
        <v>31</v>
      </c>
      <c r="K8419" t="s">
        <v>49</v>
      </c>
      <c r="O8419" t="s">
        <v>33</v>
      </c>
      <c r="S8419" s="3">
        <v>45876.375</v>
      </c>
      <c r="T8419" t="s">
        <v>54</v>
      </c>
      <c r="U8419" t="s">
        <v>9818</v>
      </c>
      <c r="V8419" s="3">
        <v>45871.572222222225</v>
      </c>
      <c r="W8419" t="s">
        <v>1552</v>
      </c>
      <c r="Y8419" s="4">
        <v>45876</v>
      </c>
      <c r="Z8419" s="2">
        <v>0.81263888888888891</v>
      </c>
    </row>
    <row r="8420" spans="1:26" x14ac:dyDescent="0.3">
      <c r="A8420">
        <v>130870</v>
      </c>
      <c r="B8420" t="s">
        <v>177</v>
      </c>
      <c r="C8420" t="s">
        <v>27</v>
      </c>
      <c r="D8420" t="s">
        <v>178</v>
      </c>
      <c r="E8420" t="s">
        <v>42</v>
      </c>
      <c r="F8420">
        <v>7770970966</v>
      </c>
      <c r="G8420" t="s">
        <v>43</v>
      </c>
      <c r="H8420">
        <v>7102</v>
      </c>
      <c r="I8420" t="s">
        <v>9819</v>
      </c>
      <c r="J8420" t="s">
        <v>31</v>
      </c>
      <c r="K8420" t="s">
        <v>49</v>
      </c>
      <c r="O8420" t="s">
        <v>33</v>
      </c>
      <c r="S8420" s="3">
        <v>45876.375</v>
      </c>
      <c r="T8420" t="s">
        <v>54</v>
      </c>
      <c r="U8420" t="s">
        <v>9819</v>
      </c>
      <c r="V8420" s="3">
        <v>45871.572222222225</v>
      </c>
      <c r="W8420" t="s">
        <v>1552</v>
      </c>
      <c r="Y8420" s="4">
        <v>45876</v>
      </c>
      <c r="Z8420" s="2">
        <v>0.81263888888888891</v>
      </c>
    </row>
    <row r="8421" spans="1:26" x14ac:dyDescent="0.3">
      <c r="A8421">
        <v>22565</v>
      </c>
      <c r="B8421" t="s">
        <v>177</v>
      </c>
      <c r="C8421" t="s">
        <v>27</v>
      </c>
      <c r="D8421" t="s">
        <v>178</v>
      </c>
      <c r="E8421" t="s">
        <v>42</v>
      </c>
      <c r="F8421">
        <v>7828896613</v>
      </c>
      <c r="G8421" t="s">
        <v>43</v>
      </c>
      <c r="H8421">
        <v>7102</v>
      </c>
      <c r="I8421" t="s">
        <v>9820</v>
      </c>
      <c r="J8421" t="s">
        <v>31</v>
      </c>
      <c r="K8421" t="s">
        <v>49</v>
      </c>
      <c r="O8421" t="s">
        <v>33</v>
      </c>
      <c r="S8421" s="3">
        <v>45876.375</v>
      </c>
      <c r="T8421" t="s">
        <v>54</v>
      </c>
      <c r="U8421" t="s">
        <v>9820</v>
      </c>
      <c r="V8421" s="3">
        <v>45871.572222222225</v>
      </c>
      <c r="W8421" t="s">
        <v>186</v>
      </c>
      <c r="Y8421" s="4">
        <v>45876</v>
      </c>
      <c r="Z8421" s="2">
        <v>0.81263888888888891</v>
      </c>
    </row>
    <row r="8422" spans="1:26" x14ac:dyDescent="0.3">
      <c r="A8422">
        <v>22565</v>
      </c>
      <c r="B8422" t="s">
        <v>177</v>
      </c>
      <c r="C8422" t="s">
        <v>27</v>
      </c>
      <c r="D8422" t="s">
        <v>178</v>
      </c>
      <c r="E8422" t="s">
        <v>42</v>
      </c>
      <c r="F8422">
        <v>7828896613</v>
      </c>
      <c r="G8422" t="s">
        <v>43</v>
      </c>
      <c r="H8422">
        <v>7102</v>
      </c>
      <c r="I8422" t="s">
        <v>9821</v>
      </c>
      <c r="J8422" t="s">
        <v>31</v>
      </c>
      <c r="K8422" t="s">
        <v>49</v>
      </c>
      <c r="O8422" t="s">
        <v>33</v>
      </c>
      <c r="S8422" s="3">
        <v>45876.375</v>
      </c>
      <c r="T8422" t="s">
        <v>54</v>
      </c>
      <c r="U8422" t="s">
        <v>9821</v>
      </c>
      <c r="V8422" s="3">
        <v>45871.572222222225</v>
      </c>
      <c r="W8422" t="s">
        <v>186</v>
      </c>
      <c r="Y8422" s="4">
        <v>45876</v>
      </c>
      <c r="Z8422" s="2">
        <v>0.81263888888888891</v>
      </c>
    </row>
    <row r="8423" spans="1:26" x14ac:dyDescent="0.3">
      <c r="A8423">
        <v>130888</v>
      </c>
      <c r="B8423" t="s">
        <v>177</v>
      </c>
      <c r="C8423" t="s">
        <v>27</v>
      </c>
      <c r="D8423" t="s">
        <v>178</v>
      </c>
      <c r="E8423" t="s">
        <v>42</v>
      </c>
      <c r="F8423">
        <v>8349355831</v>
      </c>
      <c r="G8423" t="s">
        <v>43</v>
      </c>
      <c r="H8423">
        <v>7102</v>
      </c>
      <c r="I8423" t="s">
        <v>9822</v>
      </c>
      <c r="J8423" t="s">
        <v>31</v>
      </c>
      <c r="K8423" t="s">
        <v>49</v>
      </c>
      <c r="O8423" t="s">
        <v>33</v>
      </c>
      <c r="S8423" s="3">
        <v>45876.375</v>
      </c>
      <c r="T8423" t="s">
        <v>54</v>
      </c>
      <c r="U8423" t="s">
        <v>9822</v>
      </c>
      <c r="V8423" s="3">
        <v>45871.572222222225</v>
      </c>
      <c r="W8423" t="s">
        <v>1273</v>
      </c>
      <c r="Y8423" s="4">
        <v>45876</v>
      </c>
      <c r="Z8423" s="2">
        <v>0.81263888888888891</v>
      </c>
    </row>
    <row r="8424" spans="1:26" x14ac:dyDescent="0.3">
      <c r="A8424">
        <v>130870</v>
      </c>
      <c r="B8424" t="s">
        <v>177</v>
      </c>
      <c r="C8424" t="s">
        <v>27</v>
      </c>
      <c r="D8424" t="s">
        <v>178</v>
      </c>
      <c r="E8424" t="s">
        <v>42</v>
      </c>
      <c r="F8424">
        <v>7770970966</v>
      </c>
      <c r="G8424" t="s">
        <v>43</v>
      </c>
      <c r="H8424">
        <v>7102</v>
      </c>
      <c r="I8424" t="s">
        <v>9823</v>
      </c>
      <c r="J8424" t="s">
        <v>31</v>
      </c>
      <c r="K8424" t="s">
        <v>49</v>
      </c>
      <c r="O8424" t="s">
        <v>33</v>
      </c>
      <c r="S8424" s="3">
        <v>45876.375</v>
      </c>
      <c r="T8424" t="s">
        <v>54</v>
      </c>
      <c r="U8424" t="s">
        <v>9823</v>
      </c>
      <c r="V8424" s="3">
        <v>45871.572222222225</v>
      </c>
      <c r="W8424" t="s">
        <v>1552</v>
      </c>
      <c r="Y8424" s="4">
        <v>45876</v>
      </c>
      <c r="Z8424" s="2">
        <v>0.81263888888888891</v>
      </c>
    </row>
    <row r="8425" spans="1:26" x14ac:dyDescent="0.3">
      <c r="A8425">
        <v>130870</v>
      </c>
      <c r="B8425" t="s">
        <v>177</v>
      </c>
      <c r="C8425" t="s">
        <v>27</v>
      </c>
      <c r="D8425" t="s">
        <v>178</v>
      </c>
      <c r="E8425" t="s">
        <v>42</v>
      </c>
      <c r="F8425">
        <v>7770970966</v>
      </c>
      <c r="G8425" t="s">
        <v>43</v>
      </c>
      <c r="H8425">
        <v>7102</v>
      </c>
      <c r="I8425" t="s">
        <v>9824</v>
      </c>
      <c r="J8425" t="s">
        <v>31</v>
      </c>
      <c r="K8425" t="s">
        <v>49</v>
      </c>
      <c r="O8425" t="s">
        <v>33</v>
      </c>
      <c r="S8425" s="3">
        <v>45876.375</v>
      </c>
      <c r="T8425" t="s">
        <v>54</v>
      </c>
      <c r="U8425" t="s">
        <v>9824</v>
      </c>
      <c r="V8425" s="3">
        <v>45871.572222222225</v>
      </c>
      <c r="W8425" t="s">
        <v>1552</v>
      </c>
      <c r="Y8425" s="4">
        <v>45876</v>
      </c>
      <c r="Z8425" s="2">
        <v>0.81263888888888891</v>
      </c>
    </row>
    <row r="8426" spans="1:26" x14ac:dyDescent="0.3">
      <c r="A8426">
        <v>130888</v>
      </c>
      <c r="B8426" t="s">
        <v>177</v>
      </c>
      <c r="C8426" t="s">
        <v>27</v>
      </c>
      <c r="D8426" t="s">
        <v>178</v>
      </c>
      <c r="E8426" t="s">
        <v>42</v>
      </c>
      <c r="F8426">
        <v>8349355831</v>
      </c>
      <c r="G8426" t="s">
        <v>43</v>
      </c>
      <c r="H8426">
        <v>7102</v>
      </c>
      <c r="I8426" t="s">
        <v>9825</v>
      </c>
      <c r="J8426" t="s">
        <v>31</v>
      </c>
      <c r="K8426" t="s">
        <v>49</v>
      </c>
      <c r="O8426" t="s">
        <v>33</v>
      </c>
      <c r="S8426" s="3">
        <v>45876.375</v>
      </c>
      <c r="T8426" t="s">
        <v>54</v>
      </c>
      <c r="U8426" t="s">
        <v>9825</v>
      </c>
      <c r="V8426" s="3">
        <v>45871.572222222225</v>
      </c>
      <c r="W8426" t="s">
        <v>1273</v>
      </c>
      <c r="Y8426" s="4">
        <v>45876</v>
      </c>
      <c r="Z8426" s="2">
        <v>0.81263888888888891</v>
      </c>
    </row>
    <row r="8427" spans="1:26" x14ac:dyDescent="0.3">
      <c r="A8427">
        <v>130888</v>
      </c>
      <c r="B8427" t="s">
        <v>177</v>
      </c>
      <c r="C8427" t="s">
        <v>27</v>
      </c>
      <c r="D8427" t="s">
        <v>178</v>
      </c>
      <c r="E8427" t="s">
        <v>42</v>
      </c>
      <c r="F8427">
        <v>8349355831</v>
      </c>
      <c r="G8427" t="s">
        <v>43</v>
      </c>
      <c r="H8427">
        <v>7102</v>
      </c>
      <c r="I8427" t="s">
        <v>9826</v>
      </c>
      <c r="J8427" t="s">
        <v>31</v>
      </c>
      <c r="K8427" t="s">
        <v>49</v>
      </c>
      <c r="O8427" t="s">
        <v>33</v>
      </c>
      <c r="S8427" s="3">
        <v>45876.375</v>
      </c>
      <c r="T8427" t="s">
        <v>54</v>
      </c>
      <c r="U8427" t="s">
        <v>9826</v>
      </c>
      <c r="V8427" s="3">
        <v>45871.572222222225</v>
      </c>
      <c r="W8427" t="s">
        <v>1273</v>
      </c>
      <c r="Y8427" s="4">
        <v>45876</v>
      </c>
      <c r="Z8427" s="2">
        <v>0.81263888888888891</v>
      </c>
    </row>
    <row r="8428" spans="1:26" x14ac:dyDescent="0.3">
      <c r="A8428">
        <v>22565</v>
      </c>
      <c r="B8428" t="s">
        <v>177</v>
      </c>
      <c r="C8428" t="s">
        <v>27</v>
      </c>
      <c r="D8428" t="s">
        <v>178</v>
      </c>
      <c r="E8428" t="s">
        <v>42</v>
      </c>
      <c r="F8428">
        <v>7828896613</v>
      </c>
      <c r="G8428" t="s">
        <v>43</v>
      </c>
      <c r="H8428">
        <v>7102</v>
      </c>
      <c r="I8428" t="s">
        <v>9827</v>
      </c>
      <c r="J8428" t="s">
        <v>31</v>
      </c>
      <c r="K8428" t="s">
        <v>49</v>
      </c>
      <c r="O8428" t="s">
        <v>33</v>
      </c>
      <c r="S8428" s="3">
        <v>45876.375</v>
      </c>
      <c r="T8428" t="s">
        <v>54</v>
      </c>
      <c r="U8428" t="s">
        <v>9827</v>
      </c>
      <c r="V8428" s="3">
        <v>45871.572222222225</v>
      </c>
      <c r="W8428" t="s">
        <v>186</v>
      </c>
      <c r="Y8428" s="4">
        <v>45876</v>
      </c>
      <c r="Z8428" s="2">
        <v>0.81263888888888891</v>
      </c>
    </row>
    <row r="8429" spans="1:26" x14ac:dyDescent="0.3">
      <c r="A8429">
        <v>130870</v>
      </c>
      <c r="B8429" t="s">
        <v>177</v>
      </c>
      <c r="C8429" t="s">
        <v>27</v>
      </c>
      <c r="D8429" t="s">
        <v>178</v>
      </c>
      <c r="E8429" t="s">
        <v>42</v>
      </c>
      <c r="F8429">
        <v>7770970966</v>
      </c>
      <c r="G8429" t="s">
        <v>43</v>
      </c>
      <c r="H8429">
        <v>7102</v>
      </c>
      <c r="I8429" t="s">
        <v>9828</v>
      </c>
      <c r="J8429" t="s">
        <v>31</v>
      </c>
      <c r="K8429" t="s">
        <v>49</v>
      </c>
      <c r="O8429" t="s">
        <v>33</v>
      </c>
      <c r="S8429" s="3">
        <v>45876.375</v>
      </c>
      <c r="T8429" t="s">
        <v>54</v>
      </c>
      <c r="U8429" t="s">
        <v>9828</v>
      </c>
      <c r="V8429" s="3">
        <v>45871.572222222225</v>
      </c>
      <c r="W8429" t="s">
        <v>1552</v>
      </c>
      <c r="Y8429" s="4">
        <v>45876</v>
      </c>
      <c r="Z8429" s="2">
        <v>0.81263888888888891</v>
      </c>
    </row>
    <row r="8430" spans="1:26" x14ac:dyDescent="0.3">
      <c r="A8430">
        <v>130888</v>
      </c>
      <c r="B8430" t="s">
        <v>177</v>
      </c>
      <c r="C8430" t="s">
        <v>27</v>
      </c>
      <c r="D8430" t="s">
        <v>178</v>
      </c>
      <c r="E8430" t="s">
        <v>42</v>
      </c>
      <c r="F8430">
        <v>8349355831</v>
      </c>
      <c r="G8430" t="s">
        <v>43</v>
      </c>
      <c r="H8430">
        <v>7102</v>
      </c>
      <c r="I8430" t="s">
        <v>9829</v>
      </c>
      <c r="J8430" t="s">
        <v>31</v>
      </c>
      <c r="K8430" t="s">
        <v>49</v>
      </c>
      <c r="O8430" t="s">
        <v>33</v>
      </c>
      <c r="S8430" s="3">
        <v>45876.375</v>
      </c>
      <c r="T8430" t="s">
        <v>54</v>
      </c>
      <c r="U8430" t="s">
        <v>9829</v>
      </c>
      <c r="V8430" s="3">
        <v>45871.572222222225</v>
      </c>
      <c r="W8430" t="s">
        <v>1273</v>
      </c>
      <c r="Y8430" s="4">
        <v>45876</v>
      </c>
      <c r="Z8430" s="2">
        <v>0.81263888888888891</v>
      </c>
    </row>
    <row r="8431" spans="1:26" x14ac:dyDescent="0.3">
      <c r="A8431">
        <v>134566</v>
      </c>
      <c r="B8431" t="s">
        <v>177</v>
      </c>
      <c r="C8431" t="s">
        <v>27</v>
      </c>
      <c r="D8431" t="s">
        <v>178</v>
      </c>
      <c r="E8431" t="s">
        <v>42</v>
      </c>
      <c r="F8431">
        <v>7489522491</v>
      </c>
      <c r="G8431" t="s">
        <v>43</v>
      </c>
      <c r="H8431">
        <v>7102</v>
      </c>
      <c r="I8431" t="s">
        <v>9830</v>
      </c>
      <c r="J8431" t="s">
        <v>31</v>
      </c>
      <c r="K8431" t="s">
        <v>49</v>
      </c>
      <c r="O8431" t="s">
        <v>33</v>
      </c>
      <c r="S8431" s="3">
        <v>45876.375</v>
      </c>
      <c r="T8431" t="s">
        <v>54</v>
      </c>
      <c r="U8431" t="s">
        <v>9830</v>
      </c>
      <c r="V8431" s="3">
        <v>45871.572222222225</v>
      </c>
      <c r="W8431" t="s">
        <v>1551</v>
      </c>
      <c r="Y8431" s="4">
        <v>45876</v>
      </c>
      <c r="Z8431" s="2">
        <v>0.81263888888888891</v>
      </c>
    </row>
    <row r="8432" spans="1:26" x14ac:dyDescent="0.3">
      <c r="A8432">
        <v>130870</v>
      </c>
      <c r="B8432" t="s">
        <v>177</v>
      </c>
      <c r="C8432" t="s">
        <v>27</v>
      </c>
      <c r="D8432" t="s">
        <v>178</v>
      </c>
      <c r="E8432" t="s">
        <v>42</v>
      </c>
      <c r="F8432">
        <v>7770970966</v>
      </c>
      <c r="G8432" t="s">
        <v>43</v>
      </c>
      <c r="H8432">
        <v>7102</v>
      </c>
      <c r="I8432" t="s">
        <v>9831</v>
      </c>
      <c r="J8432" t="s">
        <v>31</v>
      </c>
      <c r="K8432" t="s">
        <v>49</v>
      </c>
      <c r="O8432" t="s">
        <v>33</v>
      </c>
      <c r="S8432" s="3">
        <v>45876.375</v>
      </c>
      <c r="T8432" t="s">
        <v>54</v>
      </c>
      <c r="U8432" t="s">
        <v>9831</v>
      </c>
      <c r="V8432" s="3">
        <v>45871.572222222225</v>
      </c>
      <c r="W8432" t="s">
        <v>1552</v>
      </c>
      <c r="Y8432" s="4">
        <v>45876</v>
      </c>
      <c r="Z8432" s="2">
        <v>0.81263888888888891</v>
      </c>
    </row>
    <row r="8433" spans="1:26" x14ac:dyDescent="0.3">
      <c r="A8433">
        <v>134566</v>
      </c>
      <c r="B8433" t="s">
        <v>177</v>
      </c>
      <c r="C8433" t="s">
        <v>27</v>
      </c>
      <c r="D8433" t="s">
        <v>178</v>
      </c>
      <c r="E8433" t="s">
        <v>42</v>
      </c>
      <c r="F8433">
        <v>7489522491</v>
      </c>
      <c r="G8433" t="s">
        <v>43</v>
      </c>
      <c r="H8433">
        <v>7102</v>
      </c>
      <c r="I8433" t="s">
        <v>9832</v>
      </c>
      <c r="J8433" t="s">
        <v>31</v>
      </c>
      <c r="K8433" t="s">
        <v>49</v>
      </c>
      <c r="O8433" t="s">
        <v>33</v>
      </c>
      <c r="S8433" s="3">
        <v>45876.375</v>
      </c>
      <c r="T8433" t="s">
        <v>54</v>
      </c>
      <c r="U8433" t="s">
        <v>9832</v>
      </c>
      <c r="V8433" s="3">
        <v>45871.572222222225</v>
      </c>
      <c r="W8433" t="s">
        <v>1551</v>
      </c>
      <c r="Y8433" s="4">
        <v>45876</v>
      </c>
      <c r="Z8433" s="2">
        <v>0.81263888888888891</v>
      </c>
    </row>
    <row r="8434" spans="1:26" x14ac:dyDescent="0.3">
      <c r="A8434">
        <v>134566</v>
      </c>
      <c r="B8434" t="s">
        <v>177</v>
      </c>
      <c r="C8434" t="s">
        <v>27</v>
      </c>
      <c r="D8434" t="s">
        <v>178</v>
      </c>
      <c r="E8434" t="s">
        <v>42</v>
      </c>
      <c r="F8434">
        <v>7489522491</v>
      </c>
      <c r="G8434" t="s">
        <v>43</v>
      </c>
      <c r="H8434">
        <v>7102</v>
      </c>
      <c r="I8434" t="s">
        <v>9833</v>
      </c>
      <c r="J8434" t="s">
        <v>31</v>
      </c>
      <c r="K8434" t="s">
        <v>49</v>
      </c>
      <c r="O8434" t="s">
        <v>33</v>
      </c>
      <c r="S8434" s="3">
        <v>45876.375</v>
      </c>
      <c r="T8434" t="s">
        <v>54</v>
      </c>
      <c r="U8434" t="s">
        <v>9833</v>
      </c>
      <c r="V8434" s="3">
        <v>45871.572222222225</v>
      </c>
      <c r="W8434" t="s">
        <v>1551</v>
      </c>
      <c r="Y8434" s="4">
        <v>45876</v>
      </c>
      <c r="Z8434" s="2">
        <v>0.81263888888888891</v>
      </c>
    </row>
    <row r="8435" spans="1:26" x14ac:dyDescent="0.3">
      <c r="A8435">
        <v>130888</v>
      </c>
      <c r="B8435" t="s">
        <v>177</v>
      </c>
      <c r="C8435" t="s">
        <v>27</v>
      </c>
      <c r="D8435" t="s">
        <v>178</v>
      </c>
      <c r="E8435" t="s">
        <v>42</v>
      </c>
      <c r="F8435">
        <v>8349355831</v>
      </c>
      <c r="G8435" t="s">
        <v>43</v>
      </c>
      <c r="H8435">
        <v>7102</v>
      </c>
      <c r="I8435" t="s">
        <v>9834</v>
      </c>
      <c r="J8435" t="s">
        <v>31</v>
      </c>
      <c r="K8435" t="s">
        <v>49</v>
      </c>
      <c r="O8435" t="s">
        <v>33</v>
      </c>
      <c r="S8435" s="3">
        <v>45876.375</v>
      </c>
      <c r="T8435" t="s">
        <v>54</v>
      </c>
      <c r="U8435" t="s">
        <v>9834</v>
      </c>
      <c r="V8435" s="3">
        <v>45871.572222222225</v>
      </c>
      <c r="W8435" t="s">
        <v>1273</v>
      </c>
      <c r="Y8435" s="4">
        <v>45876</v>
      </c>
      <c r="Z8435" s="2">
        <v>0.81263888888888891</v>
      </c>
    </row>
    <row r="8436" spans="1:26" x14ac:dyDescent="0.3">
      <c r="A8436">
        <v>130870</v>
      </c>
      <c r="B8436" t="s">
        <v>177</v>
      </c>
      <c r="C8436" t="s">
        <v>27</v>
      </c>
      <c r="D8436" t="s">
        <v>178</v>
      </c>
      <c r="E8436" t="s">
        <v>42</v>
      </c>
      <c r="F8436">
        <v>7770970966</v>
      </c>
      <c r="G8436" t="s">
        <v>43</v>
      </c>
      <c r="H8436">
        <v>7102</v>
      </c>
      <c r="I8436" t="s">
        <v>9835</v>
      </c>
      <c r="J8436" t="s">
        <v>31</v>
      </c>
      <c r="K8436" t="s">
        <v>49</v>
      </c>
      <c r="O8436" t="s">
        <v>33</v>
      </c>
      <c r="S8436" s="3">
        <v>45876.375</v>
      </c>
      <c r="T8436" t="s">
        <v>54</v>
      </c>
      <c r="U8436" t="s">
        <v>9835</v>
      </c>
      <c r="V8436" s="3">
        <v>45871.572222222225</v>
      </c>
      <c r="W8436" t="s">
        <v>1552</v>
      </c>
      <c r="Y8436" s="4">
        <v>45876</v>
      </c>
      <c r="Z8436" s="2">
        <v>0.81263888888888891</v>
      </c>
    </row>
    <row r="8437" spans="1:26" x14ac:dyDescent="0.3">
      <c r="A8437">
        <v>134566</v>
      </c>
      <c r="B8437" t="s">
        <v>177</v>
      </c>
      <c r="C8437" t="s">
        <v>27</v>
      </c>
      <c r="D8437" t="s">
        <v>178</v>
      </c>
      <c r="E8437" t="s">
        <v>42</v>
      </c>
      <c r="F8437">
        <v>7489522491</v>
      </c>
      <c r="G8437" t="s">
        <v>43</v>
      </c>
      <c r="H8437">
        <v>7102</v>
      </c>
      <c r="I8437" t="s">
        <v>9836</v>
      </c>
      <c r="J8437" t="s">
        <v>31</v>
      </c>
      <c r="K8437" t="s">
        <v>49</v>
      </c>
      <c r="O8437" t="s">
        <v>33</v>
      </c>
      <c r="S8437" s="3">
        <v>45876.375</v>
      </c>
      <c r="T8437" t="s">
        <v>54</v>
      </c>
      <c r="U8437" t="s">
        <v>9836</v>
      </c>
      <c r="V8437" s="3">
        <v>45871.572222222225</v>
      </c>
      <c r="W8437" t="s">
        <v>1551</v>
      </c>
      <c r="Y8437" s="4">
        <v>45876</v>
      </c>
      <c r="Z8437" s="2">
        <v>0.81263888888888891</v>
      </c>
    </row>
    <row r="8438" spans="1:26" x14ac:dyDescent="0.3">
      <c r="A8438">
        <v>130078</v>
      </c>
      <c r="B8438" t="s">
        <v>240</v>
      </c>
      <c r="C8438" t="s">
        <v>27</v>
      </c>
      <c r="D8438" t="s">
        <v>178</v>
      </c>
      <c r="E8438" t="s">
        <v>42</v>
      </c>
      <c r="F8438">
        <v>8714690851</v>
      </c>
      <c r="G8438" t="s">
        <v>43</v>
      </c>
      <c r="H8438">
        <v>7103</v>
      </c>
      <c r="I8438" t="s">
        <v>9838</v>
      </c>
      <c r="J8438" t="s">
        <v>31</v>
      </c>
      <c r="K8438" t="s">
        <v>49</v>
      </c>
      <c r="O8438" t="s">
        <v>33</v>
      </c>
      <c r="S8438" s="3">
        <v>45876.375</v>
      </c>
      <c r="T8438" t="s">
        <v>54</v>
      </c>
      <c r="U8438" t="s">
        <v>9838</v>
      </c>
      <c r="V8438" s="3">
        <v>45871.572222222225</v>
      </c>
      <c r="W8438" t="s">
        <v>1074</v>
      </c>
      <c r="Y8438" s="4">
        <v>45876</v>
      </c>
      <c r="Z8438" s="2">
        <v>0.81263888888888891</v>
      </c>
    </row>
    <row r="8439" spans="1:26" x14ac:dyDescent="0.3">
      <c r="A8439">
        <v>134241</v>
      </c>
      <c r="B8439" t="s">
        <v>240</v>
      </c>
      <c r="C8439" t="s">
        <v>27</v>
      </c>
      <c r="D8439" t="s">
        <v>178</v>
      </c>
      <c r="E8439" t="s">
        <v>42</v>
      </c>
      <c r="F8439">
        <v>7693831378</v>
      </c>
      <c r="G8439" t="s">
        <v>43</v>
      </c>
      <c r="H8439">
        <v>7103</v>
      </c>
      <c r="I8439" t="s">
        <v>9839</v>
      </c>
      <c r="J8439" t="s">
        <v>31</v>
      </c>
      <c r="K8439" t="s">
        <v>49</v>
      </c>
      <c r="O8439" t="s">
        <v>33</v>
      </c>
      <c r="S8439" s="3">
        <v>45876.375</v>
      </c>
      <c r="T8439" t="s">
        <v>54</v>
      </c>
      <c r="U8439" t="s">
        <v>9839</v>
      </c>
      <c r="V8439" s="3">
        <v>45871.572222222225</v>
      </c>
      <c r="W8439" t="s">
        <v>897</v>
      </c>
      <c r="Y8439" s="4">
        <v>45876</v>
      </c>
      <c r="Z8439" s="2">
        <v>0.81263888888888891</v>
      </c>
    </row>
    <row r="8440" spans="1:26" x14ac:dyDescent="0.3">
      <c r="A8440">
        <v>135395</v>
      </c>
      <c r="B8440" t="s">
        <v>240</v>
      </c>
      <c r="C8440" t="s">
        <v>27</v>
      </c>
      <c r="D8440" t="s">
        <v>178</v>
      </c>
      <c r="E8440" t="s">
        <v>42</v>
      </c>
      <c r="F8440">
        <v>6264599085</v>
      </c>
      <c r="G8440" t="s">
        <v>43</v>
      </c>
      <c r="H8440">
        <v>7103</v>
      </c>
      <c r="I8440" t="s">
        <v>9840</v>
      </c>
      <c r="J8440" t="s">
        <v>31</v>
      </c>
      <c r="K8440" t="s">
        <v>49</v>
      </c>
      <c r="O8440" t="s">
        <v>33</v>
      </c>
      <c r="S8440" s="3">
        <v>45876.375</v>
      </c>
      <c r="T8440" t="s">
        <v>54</v>
      </c>
      <c r="U8440" t="s">
        <v>9840</v>
      </c>
      <c r="V8440" s="3">
        <v>45871.572222222225</v>
      </c>
      <c r="W8440" t="s">
        <v>241</v>
      </c>
      <c r="Y8440" s="4">
        <v>45876</v>
      </c>
      <c r="Z8440" s="2">
        <v>0.81263888888888891</v>
      </c>
    </row>
    <row r="8441" spans="1:26" x14ac:dyDescent="0.3">
      <c r="A8441">
        <v>136069</v>
      </c>
      <c r="B8441" t="s">
        <v>240</v>
      </c>
      <c r="C8441" t="s">
        <v>27</v>
      </c>
      <c r="D8441" t="s">
        <v>178</v>
      </c>
      <c r="E8441" t="s">
        <v>42</v>
      </c>
      <c r="F8441">
        <v>9691511449</v>
      </c>
      <c r="G8441" t="s">
        <v>43</v>
      </c>
      <c r="H8441">
        <v>7103</v>
      </c>
      <c r="I8441" t="s">
        <v>9841</v>
      </c>
      <c r="J8441" t="s">
        <v>31</v>
      </c>
      <c r="K8441" t="s">
        <v>49</v>
      </c>
      <c r="O8441" t="s">
        <v>33</v>
      </c>
      <c r="S8441" s="3">
        <v>45876.375</v>
      </c>
      <c r="T8441" t="s">
        <v>54</v>
      </c>
      <c r="U8441" t="s">
        <v>9841</v>
      </c>
      <c r="V8441" s="3">
        <v>45871.572222222225</v>
      </c>
      <c r="W8441" t="s">
        <v>714</v>
      </c>
      <c r="Y8441" s="4">
        <v>45876</v>
      </c>
      <c r="Z8441" s="2">
        <v>0.81263888888888891</v>
      </c>
    </row>
    <row r="8442" spans="1:26" x14ac:dyDescent="0.3">
      <c r="A8442">
        <v>134241</v>
      </c>
      <c r="B8442" t="s">
        <v>240</v>
      </c>
      <c r="C8442" t="s">
        <v>27</v>
      </c>
      <c r="D8442" t="s">
        <v>178</v>
      </c>
      <c r="E8442" t="s">
        <v>42</v>
      </c>
      <c r="F8442">
        <v>7693831378</v>
      </c>
      <c r="G8442" t="s">
        <v>43</v>
      </c>
      <c r="H8442">
        <v>7103</v>
      </c>
      <c r="I8442" t="s">
        <v>9842</v>
      </c>
      <c r="J8442" t="s">
        <v>31</v>
      </c>
      <c r="K8442" t="s">
        <v>49</v>
      </c>
      <c r="O8442" t="s">
        <v>33</v>
      </c>
      <c r="S8442" s="3">
        <v>45876.375</v>
      </c>
      <c r="T8442" t="s">
        <v>54</v>
      </c>
      <c r="U8442" t="s">
        <v>9842</v>
      </c>
      <c r="V8442" s="3">
        <v>45871.572222222225</v>
      </c>
      <c r="W8442" t="s">
        <v>897</v>
      </c>
      <c r="Y8442" s="4">
        <v>45876</v>
      </c>
      <c r="Z8442" s="2">
        <v>0.81263888888888891</v>
      </c>
    </row>
    <row r="8443" spans="1:26" x14ac:dyDescent="0.3">
      <c r="A8443">
        <v>130078</v>
      </c>
      <c r="B8443" t="s">
        <v>240</v>
      </c>
      <c r="C8443" t="s">
        <v>27</v>
      </c>
      <c r="D8443" t="s">
        <v>178</v>
      </c>
      <c r="E8443" t="s">
        <v>42</v>
      </c>
      <c r="F8443">
        <v>8714690851</v>
      </c>
      <c r="G8443" t="s">
        <v>43</v>
      </c>
      <c r="H8443">
        <v>7103</v>
      </c>
      <c r="I8443" t="s">
        <v>9843</v>
      </c>
      <c r="J8443" t="s">
        <v>31</v>
      </c>
      <c r="K8443" t="s">
        <v>49</v>
      </c>
      <c r="O8443" t="s">
        <v>33</v>
      </c>
      <c r="S8443" s="3">
        <v>45876.375</v>
      </c>
      <c r="T8443" t="s">
        <v>54</v>
      </c>
      <c r="U8443" t="s">
        <v>9843</v>
      </c>
      <c r="V8443" s="3">
        <v>45871.572222222225</v>
      </c>
      <c r="W8443" t="s">
        <v>1074</v>
      </c>
      <c r="Y8443" s="4">
        <v>45876</v>
      </c>
      <c r="Z8443" s="2">
        <v>0.81263888888888891</v>
      </c>
    </row>
    <row r="8444" spans="1:26" x14ac:dyDescent="0.3">
      <c r="A8444">
        <v>130078</v>
      </c>
      <c r="B8444" t="s">
        <v>240</v>
      </c>
      <c r="C8444" t="s">
        <v>27</v>
      </c>
      <c r="D8444" t="s">
        <v>178</v>
      </c>
      <c r="E8444" t="s">
        <v>42</v>
      </c>
      <c r="F8444">
        <v>8714690851</v>
      </c>
      <c r="G8444" t="s">
        <v>43</v>
      </c>
      <c r="H8444">
        <v>7103</v>
      </c>
      <c r="I8444" t="s">
        <v>9844</v>
      </c>
      <c r="J8444" t="s">
        <v>31</v>
      </c>
      <c r="K8444" t="s">
        <v>49</v>
      </c>
      <c r="O8444" t="s">
        <v>33</v>
      </c>
      <c r="S8444" s="3">
        <v>45876.375</v>
      </c>
      <c r="T8444" t="s">
        <v>54</v>
      </c>
      <c r="U8444" t="s">
        <v>9844</v>
      </c>
      <c r="V8444" s="3">
        <v>45871.572222222225</v>
      </c>
      <c r="W8444" t="s">
        <v>1074</v>
      </c>
      <c r="Y8444" s="4">
        <v>45876</v>
      </c>
      <c r="Z8444" s="2">
        <v>0.81263888888888891</v>
      </c>
    </row>
    <row r="8445" spans="1:26" x14ac:dyDescent="0.3">
      <c r="A8445">
        <v>135395</v>
      </c>
      <c r="B8445" t="s">
        <v>240</v>
      </c>
      <c r="C8445" t="s">
        <v>27</v>
      </c>
      <c r="D8445" t="s">
        <v>178</v>
      </c>
      <c r="E8445" t="s">
        <v>42</v>
      </c>
      <c r="F8445">
        <v>6264599085</v>
      </c>
      <c r="G8445" t="s">
        <v>43</v>
      </c>
      <c r="H8445">
        <v>7103</v>
      </c>
      <c r="I8445" t="s">
        <v>9845</v>
      </c>
      <c r="J8445" t="s">
        <v>31</v>
      </c>
      <c r="K8445" t="s">
        <v>49</v>
      </c>
      <c r="O8445" t="s">
        <v>33</v>
      </c>
      <c r="S8445" s="3">
        <v>45876.375</v>
      </c>
      <c r="T8445" t="s">
        <v>54</v>
      </c>
      <c r="U8445" t="s">
        <v>9845</v>
      </c>
      <c r="V8445" s="3">
        <v>45871.572222222225</v>
      </c>
      <c r="W8445" t="s">
        <v>241</v>
      </c>
      <c r="Y8445" s="4">
        <v>45876</v>
      </c>
      <c r="Z8445" s="2">
        <v>0.81263888888888891</v>
      </c>
    </row>
    <row r="8446" spans="1:26" x14ac:dyDescent="0.3">
      <c r="A8446">
        <v>135395</v>
      </c>
      <c r="B8446" t="s">
        <v>240</v>
      </c>
      <c r="C8446" t="s">
        <v>27</v>
      </c>
      <c r="D8446" t="s">
        <v>178</v>
      </c>
      <c r="E8446" t="s">
        <v>42</v>
      </c>
      <c r="F8446">
        <v>6264599085</v>
      </c>
      <c r="G8446" t="s">
        <v>43</v>
      </c>
      <c r="H8446">
        <v>7103</v>
      </c>
      <c r="I8446" t="s">
        <v>9846</v>
      </c>
      <c r="J8446" t="s">
        <v>31</v>
      </c>
      <c r="K8446" t="s">
        <v>49</v>
      </c>
      <c r="O8446" t="s">
        <v>33</v>
      </c>
      <c r="S8446" s="3">
        <v>45876.375</v>
      </c>
      <c r="T8446" t="s">
        <v>54</v>
      </c>
      <c r="U8446" t="s">
        <v>9846</v>
      </c>
      <c r="V8446" s="3">
        <v>45871.572222222225</v>
      </c>
      <c r="W8446" t="s">
        <v>241</v>
      </c>
      <c r="Y8446" s="4">
        <v>45876</v>
      </c>
      <c r="Z8446" s="2">
        <v>0.81263888888888891</v>
      </c>
    </row>
    <row r="8447" spans="1:26" x14ac:dyDescent="0.3">
      <c r="A8447">
        <v>135395</v>
      </c>
      <c r="B8447" t="s">
        <v>240</v>
      </c>
      <c r="C8447" t="s">
        <v>27</v>
      </c>
      <c r="D8447" t="s">
        <v>178</v>
      </c>
      <c r="E8447" t="s">
        <v>42</v>
      </c>
      <c r="F8447">
        <v>6264599085</v>
      </c>
      <c r="G8447" t="s">
        <v>43</v>
      </c>
      <c r="H8447">
        <v>7103</v>
      </c>
      <c r="I8447" t="s">
        <v>9847</v>
      </c>
      <c r="J8447" t="s">
        <v>31</v>
      </c>
      <c r="K8447" t="s">
        <v>49</v>
      </c>
      <c r="O8447" t="s">
        <v>33</v>
      </c>
      <c r="S8447" s="3">
        <v>45876.375</v>
      </c>
      <c r="T8447" t="s">
        <v>54</v>
      </c>
      <c r="U8447" t="s">
        <v>9847</v>
      </c>
      <c r="V8447" s="3">
        <v>45871.572222222225</v>
      </c>
      <c r="W8447" t="s">
        <v>241</v>
      </c>
      <c r="Y8447" s="4">
        <v>45876</v>
      </c>
      <c r="Z8447" s="2">
        <v>0.81263888888888891</v>
      </c>
    </row>
    <row r="8448" spans="1:26" x14ac:dyDescent="0.3">
      <c r="A8448">
        <v>135395</v>
      </c>
      <c r="B8448" t="s">
        <v>240</v>
      </c>
      <c r="C8448" t="s">
        <v>27</v>
      </c>
      <c r="D8448" t="s">
        <v>178</v>
      </c>
      <c r="E8448" t="s">
        <v>42</v>
      </c>
      <c r="F8448">
        <v>6264599085</v>
      </c>
      <c r="G8448" t="s">
        <v>43</v>
      </c>
      <c r="H8448">
        <v>7103</v>
      </c>
      <c r="I8448" t="s">
        <v>9848</v>
      </c>
      <c r="J8448" t="s">
        <v>31</v>
      </c>
      <c r="K8448" t="s">
        <v>49</v>
      </c>
      <c r="O8448" t="s">
        <v>33</v>
      </c>
      <c r="S8448" s="3">
        <v>45876.375</v>
      </c>
      <c r="T8448" t="s">
        <v>54</v>
      </c>
      <c r="U8448" t="s">
        <v>9848</v>
      </c>
      <c r="V8448" s="3">
        <v>45871.572222222225</v>
      </c>
      <c r="W8448" t="s">
        <v>241</v>
      </c>
      <c r="Y8448" s="4">
        <v>45876</v>
      </c>
      <c r="Z8448" s="2">
        <v>0.81263888888888891</v>
      </c>
    </row>
    <row r="8449" spans="1:26" x14ac:dyDescent="0.3">
      <c r="A8449">
        <v>134241</v>
      </c>
      <c r="B8449" t="s">
        <v>240</v>
      </c>
      <c r="C8449" t="s">
        <v>27</v>
      </c>
      <c r="D8449" t="s">
        <v>178</v>
      </c>
      <c r="E8449" t="s">
        <v>42</v>
      </c>
      <c r="F8449">
        <v>7693831378</v>
      </c>
      <c r="G8449" t="s">
        <v>43</v>
      </c>
      <c r="H8449">
        <v>7103</v>
      </c>
      <c r="I8449" t="s">
        <v>9849</v>
      </c>
      <c r="J8449" t="s">
        <v>31</v>
      </c>
      <c r="K8449" t="s">
        <v>49</v>
      </c>
      <c r="O8449" t="s">
        <v>33</v>
      </c>
      <c r="S8449" s="3">
        <v>45876.375</v>
      </c>
      <c r="T8449" t="s">
        <v>54</v>
      </c>
      <c r="U8449" t="s">
        <v>9849</v>
      </c>
      <c r="V8449" s="3">
        <v>45871.572222222225</v>
      </c>
      <c r="W8449" t="s">
        <v>897</v>
      </c>
      <c r="Y8449" s="4">
        <v>45876</v>
      </c>
      <c r="Z8449" s="2">
        <v>0.81263888888888891</v>
      </c>
    </row>
    <row r="8450" spans="1:26" x14ac:dyDescent="0.3">
      <c r="A8450">
        <v>134241</v>
      </c>
      <c r="B8450" t="s">
        <v>240</v>
      </c>
      <c r="C8450" t="s">
        <v>27</v>
      </c>
      <c r="D8450" t="s">
        <v>178</v>
      </c>
      <c r="E8450" t="s">
        <v>42</v>
      </c>
      <c r="F8450">
        <v>7693831378</v>
      </c>
      <c r="G8450" t="s">
        <v>43</v>
      </c>
      <c r="H8450">
        <v>7103</v>
      </c>
      <c r="I8450" t="s">
        <v>9850</v>
      </c>
      <c r="J8450" t="s">
        <v>31</v>
      </c>
      <c r="K8450" t="s">
        <v>49</v>
      </c>
      <c r="O8450" t="s">
        <v>33</v>
      </c>
      <c r="S8450" s="3">
        <v>45876.375</v>
      </c>
      <c r="T8450" t="s">
        <v>54</v>
      </c>
      <c r="U8450" t="s">
        <v>9850</v>
      </c>
      <c r="V8450" s="3">
        <v>45871.572222222225</v>
      </c>
      <c r="W8450" t="s">
        <v>897</v>
      </c>
      <c r="Y8450" s="4">
        <v>45876</v>
      </c>
      <c r="Z8450" s="2">
        <v>0.81263888888888891</v>
      </c>
    </row>
    <row r="8451" spans="1:26" x14ac:dyDescent="0.3">
      <c r="A8451">
        <v>135395</v>
      </c>
      <c r="B8451" t="s">
        <v>240</v>
      </c>
      <c r="C8451" t="s">
        <v>27</v>
      </c>
      <c r="D8451" t="s">
        <v>178</v>
      </c>
      <c r="E8451" t="s">
        <v>42</v>
      </c>
      <c r="F8451">
        <v>6264599085</v>
      </c>
      <c r="G8451" t="s">
        <v>43</v>
      </c>
      <c r="H8451">
        <v>7103</v>
      </c>
      <c r="I8451" t="s">
        <v>9851</v>
      </c>
      <c r="J8451" t="s">
        <v>31</v>
      </c>
      <c r="K8451" t="s">
        <v>49</v>
      </c>
      <c r="O8451" t="s">
        <v>33</v>
      </c>
      <c r="S8451" s="3">
        <v>45876.375</v>
      </c>
      <c r="T8451" t="s">
        <v>54</v>
      </c>
      <c r="U8451" t="s">
        <v>9851</v>
      </c>
      <c r="V8451" s="3">
        <v>45871.572222222225</v>
      </c>
      <c r="W8451" t="s">
        <v>241</v>
      </c>
      <c r="Y8451" s="4">
        <v>45876</v>
      </c>
      <c r="Z8451" s="2">
        <v>0.81263888888888891</v>
      </c>
    </row>
    <row r="8452" spans="1:26" x14ac:dyDescent="0.3">
      <c r="A8452">
        <v>135395</v>
      </c>
      <c r="B8452" t="s">
        <v>240</v>
      </c>
      <c r="C8452" t="s">
        <v>27</v>
      </c>
      <c r="D8452" t="s">
        <v>178</v>
      </c>
      <c r="E8452" t="s">
        <v>42</v>
      </c>
      <c r="F8452">
        <v>6264599085</v>
      </c>
      <c r="G8452" t="s">
        <v>43</v>
      </c>
      <c r="H8452">
        <v>7103</v>
      </c>
      <c r="I8452" t="s">
        <v>9852</v>
      </c>
      <c r="J8452" t="s">
        <v>31</v>
      </c>
      <c r="K8452" t="s">
        <v>49</v>
      </c>
      <c r="O8452" t="s">
        <v>33</v>
      </c>
      <c r="S8452" s="3">
        <v>45876.375</v>
      </c>
      <c r="T8452" t="s">
        <v>54</v>
      </c>
      <c r="U8452" t="s">
        <v>9852</v>
      </c>
      <c r="V8452" s="3">
        <v>45871.572222222225</v>
      </c>
      <c r="W8452" t="s">
        <v>241</v>
      </c>
      <c r="Y8452" s="4">
        <v>45876</v>
      </c>
      <c r="Z8452" s="2">
        <v>0.81263888888888891</v>
      </c>
    </row>
    <row r="8453" spans="1:26" x14ac:dyDescent="0.3">
      <c r="A8453">
        <v>135482</v>
      </c>
      <c r="B8453" t="s">
        <v>240</v>
      </c>
      <c r="C8453" t="s">
        <v>109</v>
      </c>
      <c r="D8453" t="s">
        <v>178</v>
      </c>
      <c r="E8453" t="s">
        <v>42</v>
      </c>
      <c r="F8453">
        <v>8962117508</v>
      </c>
      <c r="G8453" t="s">
        <v>43</v>
      </c>
      <c r="H8453">
        <v>7103</v>
      </c>
      <c r="I8453" t="s">
        <v>9853</v>
      </c>
      <c r="J8453" t="s">
        <v>31</v>
      </c>
      <c r="K8453" t="s">
        <v>49</v>
      </c>
      <c r="O8453" t="s">
        <v>33</v>
      </c>
      <c r="S8453" s="3">
        <v>45876.375</v>
      </c>
      <c r="T8453" t="s">
        <v>54</v>
      </c>
      <c r="U8453" t="s">
        <v>9853</v>
      </c>
      <c r="V8453" s="3">
        <v>45871.572222222225</v>
      </c>
      <c r="W8453" t="s">
        <v>1553</v>
      </c>
      <c r="Y8453" s="4">
        <v>45876</v>
      </c>
      <c r="Z8453" s="2">
        <v>0.81263888888888891</v>
      </c>
    </row>
    <row r="8454" spans="1:26" x14ac:dyDescent="0.3">
      <c r="A8454">
        <v>130078</v>
      </c>
      <c r="B8454" t="s">
        <v>240</v>
      </c>
      <c r="C8454" t="s">
        <v>27</v>
      </c>
      <c r="D8454" t="s">
        <v>178</v>
      </c>
      <c r="E8454" t="s">
        <v>42</v>
      </c>
      <c r="F8454">
        <v>8714690851</v>
      </c>
      <c r="G8454" t="s">
        <v>43</v>
      </c>
      <c r="H8454">
        <v>7103</v>
      </c>
      <c r="I8454" t="s">
        <v>9854</v>
      </c>
      <c r="J8454" t="s">
        <v>31</v>
      </c>
      <c r="K8454" t="s">
        <v>49</v>
      </c>
      <c r="O8454" t="s">
        <v>33</v>
      </c>
      <c r="S8454" s="3">
        <v>45876.375</v>
      </c>
      <c r="T8454" t="s">
        <v>54</v>
      </c>
      <c r="U8454" t="s">
        <v>9854</v>
      </c>
      <c r="V8454" s="3">
        <v>45871.572222222225</v>
      </c>
      <c r="W8454" t="s">
        <v>1074</v>
      </c>
      <c r="Y8454" s="4">
        <v>45876</v>
      </c>
      <c r="Z8454" s="2">
        <v>0.81263888888888891</v>
      </c>
    </row>
    <row r="8455" spans="1:26" x14ac:dyDescent="0.3">
      <c r="A8455">
        <v>130078</v>
      </c>
      <c r="B8455" t="s">
        <v>240</v>
      </c>
      <c r="C8455" t="s">
        <v>27</v>
      </c>
      <c r="D8455" t="s">
        <v>178</v>
      </c>
      <c r="E8455" t="s">
        <v>42</v>
      </c>
      <c r="F8455">
        <v>8714690851</v>
      </c>
      <c r="G8455" t="s">
        <v>43</v>
      </c>
      <c r="H8455">
        <v>7103</v>
      </c>
      <c r="I8455" t="s">
        <v>9855</v>
      </c>
      <c r="J8455" t="s">
        <v>31</v>
      </c>
      <c r="K8455" t="s">
        <v>49</v>
      </c>
      <c r="O8455" t="s">
        <v>33</v>
      </c>
      <c r="S8455" s="3">
        <v>45876.375</v>
      </c>
      <c r="T8455" t="s">
        <v>54</v>
      </c>
      <c r="U8455" t="s">
        <v>9855</v>
      </c>
      <c r="V8455" s="3">
        <v>45871.572222222225</v>
      </c>
      <c r="W8455" t="s">
        <v>1074</v>
      </c>
      <c r="Y8455" s="4">
        <v>45876</v>
      </c>
      <c r="Z8455" s="2">
        <v>0.81263888888888891</v>
      </c>
    </row>
    <row r="8456" spans="1:26" x14ac:dyDescent="0.3">
      <c r="A8456">
        <v>136069</v>
      </c>
      <c r="B8456" t="s">
        <v>240</v>
      </c>
      <c r="C8456" t="s">
        <v>27</v>
      </c>
      <c r="D8456" t="s">
        <v>178</v>
      </c>
      <c r="E8456" t="s">
        <v>42</v>
      </c>
      <c r="F8456">
        <v>9691511449</v>
      </c>
      <c r="G8456" t="s">
        <v>43</v>
      </c>
      <c r="H8456">
        <v>7103</v>
      </c>
      <c r="I8456" t="s">
        <v>9856</v>
      </c>
      <c r="J8456" t="s">
        <v>31</v>
      </c>
      <c r="K8456" t="s">
        <v>49</v>
      </c>
      <c r="O8456" t="s">
        <v>33</v>
      </c>
      <c r="S8456" s="3">
        <v>45876.375</v>
      </c>
      <c r="T8456" t="s">
        <v>54</v>
      </c>
      <c r="U8456" t="s">
        <v>9856</v>
      </c>
      <c r="V8456" s="3">
        <v>45871.572222222225</v>
      </c>
      <c r="W8456" t="s">
        <v>714</v>
      </c>
      <c r="Y8456" s="4">
        <v>45876</v>
      </c>
      <c r="Z8456" s="2">
        <v>0.81263888888888891</v>
      </c>
    </row>
    <row r="8457" spans="1:26" x14ac:dyDescent="0.3">
      <c r="A8457">
        <v>130078</v>
      </c>
      <c r="B8457" t="s">
        <v>240</v>
      </c>
      <c r="C8457" t="s">
        <v>27</v>
      </c>
      <c r="D8457" t="s">
        <v>178</v>
      </c>
      <c r="E8457" t="s">
        <v>42</v>
      </c>
      <c r="F8457">
        <v>8714690851</v>
      </c>
      <c r="G8457" t="s">
        <v>43</v>
      </c>
      <c r="H8457">
        <v>7103</v>
      </c>
      <c r="I8457" t="s">
        <v>9857</v>
      </c>
      <c r="J8457" t="s">
        <v>31</v>
      </c>
      <c r="K8457" t="s">
        <v>49</v>
      </c>
      <c r="O8457" t="s">
        <v>33</v>
      </c>
      <c r="S8457" s="3">
        <v>45876.375</v>
      </c>
      <c r="T8457" t="s">
        <v>54</v>
      </c>
      <c r="U8457" t="s">
        <v>9857</v>
      </c>
      <c r="V8457" s="3">
        <v>45871.572222222225</v>
      </c>
      <c r="W8457" t="s">
        <v>1074</v>
      </c>
      <c r="Y8457" s="4">
        <v>45876</v>
      </c>
      <c r="Z8457" s="2">
        <v>0.81263888888888891</v>
      </c>
    </row>
    <row r="8458" spans="1:26" x14ac:dyDescent="0.3">
      <c r="A8458">
        <v>130078</v>
      </c>
      <c r="B8458" t="s">
        <v>240</v>
      </c>
      <c r="C8458" t="s">
        <v>27</v>
      </c>
      <c r="D8458" t="s">
        <v>178</v>
      </c>
      <c r="E8458" t="s">
        <v>42</v>
      </c>
      <c r="F8458">
        <v>8714690851</v>
      </c>
      <c r="G8458" t="s">
        <v>43</v>
      </c>
      <c r="H8458">
        <v>7103</v>
      </c>
      <c r="I8458" t="s">
        <v>9858</v>
      </c>
      <c r="J8458" t="s">
        <v>31</v>
      </c>
      <c r="K8458" t="s">
        <v>49</v>
      </c>
      <c r="O8458" t="s">
        <v>33</v>
      </c>
      <c r="S8458" s="3">
        <v>45876.375</v>
      </c>
      <c r="T8458" t="s">
        <v>54</v>
      </c>
      <c r="U8458" t="s">
        <v>9858</v>
      </c>
      <c r="V8458" s="3">
        <v>45871.572222222225</v>
      </c>
      <c r="W8458" t="s">
        <v>1074</v>
      </c>
      <c r="Y8458" s="4">
        <v>45876</v>
      </c>
      <c r="Z8458" s="2">
        <v>0.81263888888888891</v>
      </c>
    </row>
    <row r="8459" spans="1:26" x14ac:dyDescent="0.3">
      <c r="A8459">
        <v>136069</v>
      </c>
      <c r="B8459" t="s">
        <v>240</v>
      </c>
      <c r="C8459" t="s">
        <v>27</v>
      </c>
      <c r="D8459" t="s">
        <v>178</v>
      </c>
      <c r="E8459" t="s">
        <v>42</v>
      </c>
      <c r="F8459">
        <v>9691511449</v>
      </c>
      <c r="G8459" t="s">
        <v>43</v>
      </c>
      <c r="H8459">
        <v>7103</v>
      </c>
      <c r="I8459" t="s">
        <v>9859</v>
      </c>
      <c r="J8459" t="s">
        <v>31</v>
      </c>
      <c r="K8459" t="s">
        <v>49</v>
      </c>
      <c r="O8459" t="s">
        <v>33</v>
      </c>
      <c r="S8459" s="3">
        <v>45876.375</v>
      </c>
      <c r="T8459" t="s">
        <v>54</v>
      </c>
      <c r="U8459" t="s">
        <v>9859</v>
      </c>
      <c r="V8459" s="3">
        <v>45871.572222222225</v>
      </c>
      <c r="W8459" t="s">
        <v>714</v>
      </c>
      <c r="Y8459" s="4">
        <v>45876</v>
      </c>
      <c r="Z8459" s="2">
        <v>0.81263888888888891</v>
      </c>
    </row>
    <row r="8460" spans="1:26" x14ac:dyDescent="0.3">
      <c r="A8460">
        <v>130078</v>
      </c>
      <c r="B8460" t="s">
        <v>240</v>
      </c>
      <c r="C8460" t="s">
        <v>27</v>
      </c>
      <c r="D8460" t="s">
        <v>178</v>
      </c>
      <c r="E8460" t="s">
        <v>42</v>
      </c>
      <c r="F8460">
        <v>8714690851</v>
      </c>
      <c r="G8460" t="s">
        <v>43</v>
      </c>
      <c r="H8460">
        <v>7103</v>
      </c>
      <c r="I8460" t="s">
        <v>9860</v>
      </c>
      <c r="J8460" t="s">
        <v>31</v>
      </c>
      <c r="K8460" t="s">
        <v>49</v>
      </c>
      <c r="O8460" t="s">
        <v>33</v>
      </c>
      <c r="S8460" s="3">
        <v>45876.375</v>
      </c>
      <c r="T8460" t="s">
        <v>54</v>
      </c>
      <c r="U8460" t="s">
        <v>9860</v>
      </c>
      <c r="V8460" s="3">
        <v>45871.572222222225</v>
      </c>
      <c r="W8460" t="s">
        <v>1074</v>
      </c>
      <c r="Y8460" s="4">
        <v>45876</v>
      </c>
      <c r="Z8460" s="2">
        <v>0.81263888888888891</v>
      </c>
    </row>
    <row r="8461" spans="1:26" x14ac:dyDescent="0.3">
      <c r="A8461">
        <v>130078</v>
      </c>
      <c r="B8461" t="s">
        <v>240</v>
      </c>
      <c r="C8461" t="s">
        <v>27</v>
      </c>
      <c r="D8461" t="s">
        <v>178</v>
      </c>
      <c r="E8461" t="s">
        <v>42</v>
      </c>
      <c r="F8461">
        <v>8714690851</v>
      </c>
      <c r="G8461" t="s">
        <v>43</v>
      </c>
      <c r="H8461">
        <v>7103</v>
      </c>
      <c r="I8461" t="s">
        <v>9861</v>
      </c>
      <c r="J8461" t="s">
        <v>31</v>
      </c>
      <c r="K8461" t="s">
        <v>49</v>
      </c>
      <c r="O8461" t="s">
        <v>33</v>
      </c>
      <c r="S8461" s="3">
        <v>45876.375</v>
      </c>
      <c r="T8461" t="s">
        <v>54</v>
      </c>
      <c r="U8461" t="s">
        <v>9861</v>
      </c>
      <c r="V8461" s="3">
        <v>45871.572222222225</v>
      </c>
      <c r="W8461" t="s">
        <v>1074</v>
      </c>
      <c r="Y8461" s="4">
        <v>45876</v>
      </c>
      <c r="Z8461" s="2">
        <v>0.81263888888888891</v>
      </c>
    </row>
    <row r="8462" spans="1:26" x14ac:dyDescent="0.3">
      <c r="A8462">
        <v>134241</v>
      </c>
      <c r="B8462" t="s">
        <v>240</v>
      </c>
      <c r="C8462" t="s">
        <v>27</v>
      </c>
      <c r="D8462" t="s">
        <v>178</v>
      </c>
      <c r="E8462" t="s">
        <v>42</v>
      </c>
      <c r="F8462">
        <v>7693831378</v>
      </c>
      <c r="G8462" t="s">
        <v>43</v>
      </c>
      <c r="H8462">
        <v>7103</v>
      </c>
      <c r="I8462" t="s">
        <v>9862</v>
      </c>
      <c r="J8462" t="s">
        <v>31</v>
      </c>
      <c r="K8462" t="s">
        <v>49</v>
      </c>
      <c r="O8462" t="s">
        <v>33</v>
      </c>
      <c r="S8462" s="3">
        <v>45876.375</v>
      </c>
      <c r="T8462" t="s">
        <v>54</v>
      </c>
      <c r="U8462" t="s">
        <v>9862</v>
      </c>
      <c r="V8462" s="3">
        <v>45871.572222222225</v>
      </c>
      <c r="W8462" t="s">
        <v>897</v>
      </c>
      <c r="Y8462" s="4">
        <v>45876</v>
      </c>
      <c r="Z8462" s="2">
        <v>0.81263888888888891</v>
      </c>
    </row>
    <row r="8463" spans="1:26" x14ac:dyDescent="0.3">
      <c r="A8463">
        <v>134241</v>
      </c>
      <c r="B8463" t="s">
        <v>240</v>
      </c>
      <c r="C8463" t="s">
        <v>27</v>
      </c>
      <c r="D8463" t="s">
        <v>178</v>
      </c>
      <c r="E8463" t="s">
        <v>42</v>
      </c>
      <c r="F8463">
        <v>7693831378</v>
      </c>
      <c r="G8463" t="s">
        <v>43</v>
      </c>
      <c r="H8463">
        <v>7103</v>
      </c>
      <c r="I8463" t="s">
        <v>9863</v>
      </c>
      <c r="J8463" t="s">
        <v>31</v>
      </c>
      <c r="K8463" t="s">
        <v>49</v>
      </c>
      <c r="O8463" t="s">
        <v>33</v>
      </c>
      <c r="S8463" s="3">
        <v>45876.375</v>
      </c>
      <c r="T8463" t="s">
        <v>54</v>
      </c>
      <c r="U8463" t="s">
        <v>9863</v>
      </c>
      <c r="V8463" s="3">
        <v>45871.572222222225</v>
      </c>
      <c r="W8463" t="s">
        <v>897</v>
      </c>
      <c r="Y8463" s="4">
        <v>45876</v>
      </c>
      <c r="Z8463" s="2">
        <v>0.81263888888888891</v>
      </c>
    </row>
    <row r="8464" spans="1:26" x14ac:dyDescent="0.3">
      <c r="A8464">
        <v>134241</v>
      </c>
      <c r="B8464" t="s">
        <v>240</v>
      </c>
      <c r="C8464" t="s">
        <v>27</v>
      </c>
      <c r="D8464" t="s">
        <v>178</v>
      </c>
      <c r="E8464" t="s">
        <v>42</v>
      </c>
      <c r="F8464">
        <v>7693831378</v>
      </c>
      <c r="G8464" t="s">
        <v>43</v>
      </c>
      <c r="H8464">
        <v>7103</v>
      </c>
      <c r="I8464" t="s">
        <v>9864</v>
      </c>
      <c r="J8464" t="s">
        <v>31</v>
      </c>
      <c r="K8464" t="s">
        <v>49</v>
      </c>
      <c r="O8464" t="s">
        <v>33</v>
      </c>
      <c r="S8464" s="3">
        <v>45876.375</v>
      </c>
      <c r="T8464" t="s">
        <v>54</v>
      </c>
      <c r="U8464" t="s">
        <v>9864</v>
      </c>
      <c r="V8464" s="3">
        <v>45871.572222222225</v>
      </c>
      <c r="W8464" t="s">
        <v>897</v>
      </c>
      <c r="Y8464" s="4">
        <v>45876</v>
      </c>
      <c r="Z8464" s="2">
        <v>0.81263888888888891</v>
      </c>
    </row>
    <row r="8465" spans="1:26" x14ac:dyDescent="0.3">
      <c r="A8465">
        <v>130078</v>
      </c>
      <c r="B8465" t="s">
        <v>240</v>
      </c>
      <c r="C8465" t="s">
        <v>27</v>
      </c>
      <c r="D8465" t="s">
        <v>178</v>
      </c>
      <c r="E8465" t="s">
        <v>42</v>
      </c>
      <c r="F8465">
        <v>8714690851</v>
      </c>
      <c r="G8465" t="s">
        <v>43</v>
      </c>
      <c r="H8465">
        <v>7103</v>
      </c>
      <c r="I8465" t="s">
        <v>9865</v>
      </c>
      <c r="J8465" t="s">
        <v>31</v>
      </c>
      <c r="K8465" t="s">
        <v>49</v>
      </c>
      <c r="O8465" t="s">
        <v>33</v>
      </c>
      <c r="S8465" s="3">
        <v>45876.375</v>
      </c>
      <c r="T8465" t="s">
        <v>54</v>
      </c>
      <c r="U8465" t="s">
        <v>9865</v>
      </c>
      <c r="V8465" s="3">
        <v>45871.572222222225</v>
      </c>
      <c r="W8465" t="s">
        <v>1074</v>
      </c>
      <c r="Y8465" s="4">
        <v>45876</v>
      </c>
      <c r="Z8465" s="2">
        <v>0.81263888888888891</v>
      </c>
    </row>
    <row r="8466" spans="1:26" x14ac:dyDescent="0.3">
      <c r="A8466">
        <v>136069</v>
      </c>
      <c r="B8466" t="s">
        <v>240</v>
      </c>
      <c r="C8466" t="s">
        <v>27</v>
      </c>
      <c r="D8466" t="s">
        <v>178</v>
      </c>
      <c r="E8466" t="s">
        <v>42</v>
      </c>
      <c r="F8466">
        <v>9691511449</v>
      </c>
      <c r="G8466" t="s">
        <v>43</v>
      </c>
      <c r="H8466">
        <v>7103</v>
      </c>
      <c r="I8466" t="s">
        <v>9866</v>
      </c>
      <c r="J8466" t="s">
        <v>31</v>
      </c>
      <c r="K8466" t="s">
        <v>49</v>
      </c>
      <c r="O8466" t="s">
        <v>33</v>
      </c>
      <c r="S8466" s="3">
        <v>45876.375</v>
      </c>
      <c r="T8466" t="s">
        <v>54</v>
      </c>
      <c r="U8466" t="s">
        <v>9866</v>
      </c>
      <c r="V8466" s="3">
        <v>45871.572222222225</v>
      </c>
      <c r="W8466" t="s">
        <v>714</v>
      </c>
      <c r="Y8466" s="4">
        <v>45876</v>
      </c>
      <c r="Z8466" s="2">
        <v>0.81263888888888891</v>
      </c>
    </row>
    <row r="8467" spans="1:26" x14ac:dyDescent="0.3">
      <c r="A8467">
        <v>29107</v>
      </c>
      <c r="B8467" t="s">
        <v>1283</v>
      </c>
      <c r="C8467" t="s">
        <v>27</v>
      </c>
      <c r="D8467" t="s">
        <v>42</v>
      </c>
      <c r="E8467" t="s">
        <v>42</v>
      </c>
      <c r="F8467">
        <v>8714684351</v>
      </c>
      <c r="G8467" t="s">
        <v>43</v>
      </c>
      <c r="H8467">
        <v>7106</v>
      </c>
      <c r="I8467" t="s">
        <v>9867</v>
      </c>
      <c r="J8467" t="s">
        <v>31</v>
      </c>
      <c r="K8467" t="s">
        <v>49</v>
      </c>
      <c r="O8467" t="s">
        <v>33</v>
      </c>
      <c r="S8467" s="3">
        <v>45876.375</v>
      </c>
      <c r="T8467" t="s">
        <v>54</v>
      </c>
      <c r="U8467" t="s">
        <v>9867</v>
      </c>
      <c r="V8467" s="3">
        <v>45871.572222222225</v>
      </c>
      <c r="W8467" t="s">
        <v>920</v>
      </c>
      <c r="Y8467" s="4">
        <v>45876</v>
      </c>
      <c r="Z8467" s="2">
        <v>0.81263888888888891</v>
      </c>
    </row>
    <row r="8468" spans="1:26" x14ac:dyDescent="0.3">
      <c r="A8468">
        <v>23393</v>
      </c>
      <c r="B8468" t="s">
        <v>1283</v>
      </c>
      <c r="C8468" t="s">
        <v>27</v>
      </c>
      <c r="D8468" t="s">
        <v>42</v>
      </c>
      <c r="E8468" t="s">
        <v>42</v>
      </c>
      <c r="F8468">
        <v>8714638161</v>
      </c>
      <c r="G8468" t="s">
        <v>43</v>
      </c>
      <c r="H8468">
        <v>7106</v>
      </c>
      <c r="I8468" t="s">
        <v>9868</v>
      </c>
      <c r="J8468" t="s">
        <v>31</v>
      </c>
      <c r="K8468" t="s">
        <v>49</v>
      </c>
      <c r="O8468" t="s">
        <v>33</v>
      </c>
      <c r="S8468" s="3">
        <v>45876.375</v>
      </c>
      <c r="T8468" t="s">
        <v>54</v>
      </c>
      <c r="U8468" t="s">
        <v>9868</v>
      </c>
      <c r="V8468" s="3">
        <v>45871.572222222225</v>
      </c>
      <c r="W8468" t="s">
        <v>1555</v>
      </c>
      <c r="Y8468" s="4">
        <v>45876</v>
      </c>
      <c r="Z8468" s="2">
        <v>0.81263888888888891</v>
      </c>
    </row>
    <row r="8469" spans="1:26" x14ac:dyDescent="0.3">
      <c r="A8469">
        <v>23393</v>
      </c>
      <c r="B8469" t="s">
        <v>1283</v>
      </c>
      <c r="C8469" t="s">
        <v>27</v>
      </c>
      <c r="D8469" t="s">
        <v>42</v>
      </c>
      <c r="E8469" t="s">
        <v>42</v>
      </c>
      <c r="F8469">
        <v>8714638161</v>
      </c>
      <c r="G8469" t="s">
        <v>43</v>
      </c>
      <c r="H8469">
        <v>7106</v>
      </c>
      <c r="I8469" t="s">
        <v>9870</v>
      </c>
      <c r="J8469" t="s">
        <v>31</v>
      </c>
      <c r="K8469" t="s">
        <v>49</v>
      </c>
      <c r="O8469" t="s">
        <v>33</v>
      </c>
      <c r="S8469" s="3">
        <v>45876.375</v>
      </c>
      <c r="T8469" t="s">
        <v>54</v>
      </c>
      <c r="U8469" t="s">
        <v>9870</v>
      </c>
      <c r="V8469" s="3">
        <v>45871.572222222225</v>
      </c>
      <c r="W8469" t="s">
        <v>1555</v>
      </c>
      <c r="Y8469" s="4">
        <v>45876</v>
      </c>
      <c r="Z8469" s="2">
        <v>0.81263888888888891</v>
      </c>
    </row>
    <row r="8470" spans="1:26" x14ac:dyDescent="0.3">
      <c r="A8470">
        <v>25628</v>
      </c>
      <c r="B8470" t="s">
        <v>1283</v>
      </c>
      <c r="C8470" t="s">
        <v>27</v>
      </c>
      <c r="D8470" t="s">
        <v>42</v>
      </c>
      <c r="E8470" t="s">
        <v>42</v>
      </c>
      <c r="F8470">
        <v>8965963528</v>
      </c>
      <c r="G8470" t="s">
        <v>43</v>
      </c>
      <c r="H8470">
        <v>7106</v>
      </c>
      <c r="I8470" t="s">
        <v>9873</v>
      </c>
      <c r="J8470" t="s">
        <v>31</v>
      </c>
      <c r="K8470" t="s">
        <v>49</v>
      </c>
      <c r="O8470" t="s">
        <v>33</v>
      </c>
      <c r="S8470" s="3">
        <v>45876.375</v>
      </c>
      <c r="T8470" t="s">
        <v>54</v>
      </c>
      <c r="U8470" t="s">
        <v>9873</v>
      </c>
      <c r="V8470" s="3">
        <v>45871.572222222225</v>
      </c>
      <c r="W8470" t="s">
        <v>1927</v>
      </c>
      <c r="Y8470" s="4">
        <v>45876</v>
      </c>
      <c r="Z8470" s="2">
        <v>0.81263888888888891</v>
      </c>
    </row>
    <row r="8471" spans="1:26" x14ac:dyDescent="0.3">
      <c r="A8471">
        <v>23393</v>
      </c>
      <c r="B8471" t="s">
        <v>1283</v>
      </c>
      <c r="C8471" t="s">
        <v>27</v>
      </c>
      <c r="D8471" t="s">
        <v>42</v>
      </c>
      <c r="E8471" t="s">
        <v>42</v>
      </c>
      <c r="F8471">
        <v>8714638161</v>
      </c>
      <c r="G8471" t="s">
        <v>43</v>
      </c>
      <c r="H8471">
        <v>7106</v>
      </c>
      <c r="I8471" t="s">
        <v>9874</v>
      </c>
      <c r="J8471" t="s">
        <v>31</v>
      </c>
      <c r="K8471" t="s">
        <v>49</v>
      </c>
      <c r="O8471" t="s">
        <v>33</v>
      </c>
      <c r="S8471" s="3">
        <v>45876.375</v>
      </c>
      <c r="T8471" t="s">
        <v>54</v>
      </c>
      <c r="U8471" t="s">
        <v>9874</v>
      </c>
      <c r="V8471" s="3">
        <v>45871.572222222225</v>
      </c>
      <c r="W8471" t="s">
        <v>1555</v>
      </c>
      <c r="Y8471" s="4">
        <v>45876</v>
      </c>
      <c r="Z8471" s="2">
        <v>0.81263888888888891</v>
      </c>
    </row>
    <row r="8472" spans="1:26" x14ac:dyDescent="0.3">
      <c r="A8472">
        <v>22958</v>
      </c>
      <c r="B8472" t="s">
        <v>1283</v>
      </c>
      <c r="C8472" t="s">
        <v>27</v>
      </c>
      <c r="D8472" t="s">
        <v>42</v>
      </c>
      <c r="E8472" t="s">
        <v>42</v>
      </c>
      <c r="F8472">
        <v>8714638085</v>
      </c>
      <c r="G8472" t="s">
        <v>43</v>
      </c>
      <c r="H8472">
        <v>7106</v>
      </c>
      <c r="I8472" t="s">
        <v>9875</v>
      </c>
      <c r="J8472" t="s">
        <v>31</v>
      </c>
      <c r="K8472" t="s">
        <v>49</v>
      </c>
      <c r="O8472" t="s">
        <v>33</v>
      </c>
      <c r="S8472" s="3">
        <v>45876.375</v>
      </c>
      <c r="T8472" t="s">
        <v>54</v>
      </c>
      <c r="U8472" t="s">
        <v>9875</v>
      </c>
      <c r="V8472" s="3">
        <v>45871.572222222225</v>
      </c>
      <c r="W8472" t="s">
        <v>1554</v>
      </c>
      <c r="Y8472" s="4">
        <v>45876</v>
      </c>
      <c r="Z8472" s="2">
        <v>0.81263888888888891</v>
      </c>
    </row>
    <row r="8473" spans="1:26" x14ac:dyDescent="0.3">
      <c r="A8473">
        <v>28815</v>
      </c>
      <c r="B8473" t="s">
        <v>1283</v>
      </c>
      <c r="C8473" t="s">
        <v>58</v>
      </c>
      <c r="D8473" t="s">
        <v>42</v>
      </c>
      <c r="E8473" t="s">
        <v>42</v>
      </c>
      <c r="G8473" t="s">
        <v>43</v>
      </c>
      <c r="H8473">
        <v>7106</v>
      </c>
      <c r="I8473" t="s">
        <v>9877</v>
      </c>
      <c r="J8473" t="s">
        <v>31</v>
      </c>
      <c r="K8473" t="s">
        <v>49</v>
      </c>
      <c r="O8473" t="s">
        <v>33</v>
      </c>
      <c r="S8473" s="3">
        <v>45876.375</v>
      </c>
      <c r="T8473" t="s">
        <v>54</v>
      </c>
      <c r="U8473" t="s">
        <v>9877</v>
      </c>
      <c r="V8473" s="3">
        <v>45871.572222222225</v>
      </c>
      <c r="W8473" t="s">
        <v>2153</v>
      </c>
      <c r="Y8473" s="4">
        <v>45876</v>
      </c>
      <c r="Z8473" s="2">
        <v>0.81263888888888891</v>
      </c>
    </row>
    <row r="8474" spans="1:26" x14ac:dyDescent="0.3">
      <c r="A8474">
        <v>23393</v>
      </c>
      <c r="B8474" t="s">
        <v>1283</v>
      </c>
      <c r="C8474" t="s">
        <v>27</v>
      </c>
      <c r="D8474" t="s">
        <v>42</v>
      </c>
      <c r="E8474" t="s">
        <v>42</v>
      </c>
      <c r="F8474">
        <v>8714638161</v>
      </c>
      <c r="G8474" t="s">
        <v>43</v>
      </c>
      <c r="H8474">
        <v>7106</v>
      </c>
      <c r="I8474" t="s">
        <v>9880</v>
      </c>
      <c r="J8474" t="s">
        <v>31</v>
      </c>
      <c r="K8474" t="s">
        <v>49</v>
      </c>
      <c r="O8474" t="s">
        <v>33</v>
      </c>
      <c r="S8474" s="3">
        <v>45876.375</v>
      </c>
      <c r="T8474" t="s">
        <v>54</v>
      </c>
      <c r="U8474" t="s">
        <v>9880</v>
      </c>
      <c r="V8474" s="3">
        <v>45871.572222222225</v>
      </c>
      <c r="W8474" t="s">
        <v>1555</v>
      </c>
      <c r="Y8474" s="4">
        <v>45876</v>
      </c>
      <c r="Z8474" s="2">
        <v>0.81263888888888891</v>
      </c>
    </row>
    <row r="8475" spans="1:26" x14ac:dyDescent="0.3">
      <c r="A8475">
        <v>22958</v>
      </c>
      <c r="B8475" t="s">
        <v>1283</v>
      </c>
      <c r="C8475" t="s">
        <v>27</v>
      </c>
      <c r="D8475" t="s">
        <v>42</v>
      </c>
      <c r="E8475" t="s">
        <v>42</v>
      </c>
      <c r="F8475">
        <v>8714638085</v>
      </c>
      <c r="G8475" t="s">
        <v>43</v>
      </c>
      <c r="H8475">
        <v>7106</v>
      </c>
      <c r="I8475" t="s">
        <v>9881</v>
      </c>
      <c r="J8475" t="s">
        <v>31</v>
      </c>
      <c r="K8475" t="s">
        <v>49</v>
      </c>
      <c r="O8475" t="s">
        <v>33</v>
      </c>
      <c r="S8475" s="3">
        <v>45876.375</v>
      </c>
      <c r="T8475" t="s">
        <v>54</v>
      </c>
      <c r="U8475" t="s">
        <v>9881</v>
      </c>
      <c r="V8475" s="3">
        <v>45871.572222222225</v>
      </c>
      <c r="W8475" t="s">
        <v>1554</v>
      </c>
      <c r="Y8475" s="4">
        <v>45876</v>
      </c>
      <c r="Z8475" s="2">
        <v>0.81263888888888891</v>
      </c>
    </row>
    <row r="8476" spans="1:26" x14ac:dyDescent="0.3">
      <c r="A8476">
        <v>22958</v>
      </c>
      <c r="B8476" t="s">
        <v>1283</v>
      </c>
      <c r="C8476" t="s">
        <v>27</v>
      </c>
      <c r="D8476" t="s">
        <v>42</v>
      </c>
      <c r="E8476" t="s">
        <v>42</v>
      </c>
      <c r="F8476">
        <v>8714638085</v>
      </c>
      <c r="G8476" t="s">
        <v>43</v>
      </c>
      <c r="H8476">
        <v>7106</v>
      </c>
      <c r="I8476" t="s">
        <v>9882</v>
      </c>
      <c r="J8476" t="s">
        <v>31</v>
      </c>
      <c r="K8476" t="s">
        <v>49</v>
      </c>
      <c r="O8476" t="s">
        <v>33</v>
      </c>
      <c r="S8476" s="3">
        <v>45876.375</v>
      </c>
      <c r="T8476" t="s">
        <v>54</v>
      </c>
      <c r="U8476" t="s">
        <v>9882</v>
      </c>
      <c r="V8476" s="3">
        <v>45871.572222222225</v>
      </c>
      <c r="W8476" t="s">
        <v>1554</v>
      </c>
      <c r="Y8476" s="4">
        <v>45876</v>
      </c>
      <c r="Z8476" s="2">
        <v>0.81263888888888891</v>
      </c>
    </row>
    <row r="8477" spans="1:26" x14ac:dyDescent="0.3">
      <c r="A8477">
        <v>22958</v>
      </c>
      <c r="B8477" t="s">
        <v>1283</v>
      </c>
      <c r="C8477" t="s">
        <v>27</v>
      </c>
      <c r="D8477" t="s">
        <v>42</v>
      </c>
      <c r="E8477" t="s">
        <v>42</v>
      </c>
      <c r="F8477">
        <v>8714638085</v>
      </c>
      <c r="G8477" t="s">
        <v>43</v>
      </c>
      <c r="H8477">
        <v>7106</v>
      </c>
      <c r="I8477" t="s">
        <v>9883</v>
      </c>
      <c r="J8477" t="s">
        <v>31</v>
      </c>
      <c r="K8477" t="s">
        <v>49</v>
      </c>
      <c r="O8477" t="s">
        <v>33</v>
      </c>
      <c r="S8477" s="3">
        <v>45876.375</v>
      </c>
      <c r="T8477" t="s">
        <v>54</v>
      </c>
      <c r="U8477" t="s">
        <v>9883</v>
      </c>
      <c r="V8477" s="3">
        <v>45871.572222222225</v>
      </c>
      <c r="W8477" t="s">
        <v>1554</v>
      </c>
      <c r="Y8477" s="4">
        <v>45876</v>
      </c>
      <c r="Z8477" s="2">
        <v>0.81263888888888891</v>
      </c>
    </row>
    <row r="8478" spans="1:26" x14ac:dyDescent="0.3">
      <c r="A8478">
        <v>22958</v>
      </c>
      <c r="B8478" t="s">
        <v>1283</v>
      </c>
      <c r="C8478" t="s">
        <v>27</v>
      </c>
      <c r="D8478" t="s">
        <v>42</v>
      </c>
      <c r="E8478" t="s">
        <v>42</v>
      </c>
      <c r="F8478">
        <v>8714638085</v>
      </c>
      <c r="G8478" t="s">
        <v>43</v>
      </c>
      <c r="H8478">
        <v>7106</v>
      </c>
      <c r="I8478" t="s">
        <v>9884</v>
      </c>
      <c r="J8478" t="s">
        <v>31</v>
      </c>
      <c r="K8478" t="s">
        <v>49</v>
      </c>
      <c r="O8478" t="s">
        <v>33</v>
      </c>
      <c r="S8478" s="3">
        <v>45876.375</v>
      </c>
      <c r="T8478" t="s">
        <v>54</v>
      </c>
      <c r="U8478" t="s">
        <v>9884</v>
      </c>
      <c r="V8478" s="3">
        <v>45871.572222222225</v>
      </c>
      <c r="W8478" t="s">
        <v>1554</v>
      </c>
      <c r="Y8478" s="4">
        <v>45876</v>
      </c>
      <c r="Z8478" s="2">
        <v>0.81263888888888891</v>
      </c>
    </row>
    <row r="8479" spans="1:26" x14ac:dyDescent="0.3">
      <c r="A8479">
        <v>23393</v>
      </c>
      <c r="B8479" t="s">
        <v>1283</v>
      </c>
      <c r="C8479" t="s">
        <v>27</v>
      </c>
      <c r="D8479" t="s">
        <v>42</v>
      </c>
      <c r="E8479" t="s">
        <v>42</v>
      </c>
      <c r="F8479">
        <v>8714638161</v>
      </c>
      <c r="G8479" t="s">
        <v>43</v>
      </c>
      <c r="H8479">
        <v>7106</v>
      </c>
      <c r="I8479" t="s">
        <v>9885</v>
      </c>
      <c r="J8479" t="s">
        <v>31</v>
      </c>
      <c r="K8479" t="s">
        <v>49</v>
      </c>
      <c r="O8479" t="s">
        <v>33</v>
      </c>
      <c r="S8479" s="3">
        <v>45876.375</v>
      </c>
      <c r="T8479" t="s">
        <v>54</v>
      </c>
      <c r="U8479" t="s">
        <v>9885</v>
      </c>
      <c r="V8479" s="3">
        <v>45871.572222222225</v>
      </c>
      <c r="W8479" t="s">
        <v>1555</v>
      </c>
      <c r="Y8479" s="4">
        <v>45876</v>
      </c>
      <c r="Z8479" s="2">
        <v>0.81263888888888891</v>
      </c>
    </row>
    <row r="8480" spans="1:26" x14ac:dyDescent="0.3">
      <c r="A8480">
        <v>29107</v>
      </c>
      <c r="B8480" t="s">
        <v>1283</v>
      </c>
      <c r="C8480" t="s">
        <v>27</v>
      </c>
      <c r="D8480" t="s">
        <v>42</v>
      </c>
      <c r="E8480" t="s">
        <v>42</v>
      </c>
      <c r="F8480">
        <v>8714684351</v>
      </c>
      <c r="G8480" t="s">
        <v>43</v>
      </c>
      <c r="H8480">
        <v>7106</v>
      </c>
      <c r="I8480" t="s">
        <v>9886</v>
      </c>
      <c r="J8480" t="s">
        <v>31</v>
      </c>
      <c r="K8480" t="s">
        <v>49</v>
      </c>
      <c r="O8480" t="s">
        <v>33</v>
      </c>
      <c r="S8480" s="3">
        <v>45876.375</v>
      </c>
      <c r="T8480" t="s">
        <v>54</v>
      </c>
      <c r="U8480" t="s">
        <v>9886</v>
      </c>
      <c r="V8480" s="3">
        <v>45871.572222222225</v>
      </c>
      <c r="W8480" t="s">
        <v>920</v>
      </c>
      <c r="Y8480" s="4">
        <v>45876</v>
      </c>
      <c r="Z8480" s="2">
        <v>0.81263888888888891</v>
      </c>
    </row>
    <row r="8481" spans="1:26" x14ac:dyDescent="0.3">
      <c r="A8481">
        <v>23393</v>
      </c>
      <c r="B8481" t="s">
        <v>1283</v>
      </c>
      <c r="C8481" t="s">
        <v>27</v>
      </c>
      <c r="D8481" t="s">
        <v>42</v>
      </c>
      <c r="E8481" t="s">
        <v>42</v>
      </c>
      <c r="F8481">
        <v>8714638161</v>
      </c>
      <c r="G8481" t="s">
        <v>43</v>
      </c>
      <c r="H8481">
        <v>7106</v>
      </c>
      <c r="I8481" t="s">
        <v>9887</v>
      </c>
      <c r="J8481" t="s">
        <v>31</v>
      </c>
      <c r="K8481" t="s">
        <v>49</v>
      </c>
      <c r="O8481" t="s">
        <v>33</v>
      </c>
      <c r="S8481" s="3">
        <v>45876.375</v>
      </c>
      <c r="T8481" t="s">
        <v>54</v>
      </c>
      <c r="U8481" t="s">
        <v>9887</v>
      </c>
      <c r="V8481" s="3">
        <v>45871.572222222225</v>
      </c>
      <c r="W8481" t="s">
        <v>1555</v>
      </c>
      <c r="Y8481" s="4">
        <v>45876</v>
      </c>
      <c r="Z8481" s="2">
        <v>0.81263888888888891</v>
      </c>
    </row>
    <row r="8482" spans="1:26" x14ac:dyDescent="0.3">
      <c r="A8482">
        <v>25628</v>
      </c>
      <c r="B8482" t="s">
        <v>1283</v>
      </c>
      <c r="C8482" t="s">
        <v>27</v>
      </c>
      <c r="D8482" t="s">
        <v>42</v>
      </c>
      <c r="E8482" t="s">
        <v>42</v>
      </c>
      <c r="F8482">
        <v>8965963528</v>
      </c>
      <c r="G8482" t="s">
        <v>43</v>
      </c>
      <c r="H8482">
        <v>7106</v>
      </c>
      <c r="I8482" t="s">
        <v>9888</v>
      </c>
      <c r="J8482" t="s">
        <v>31</v>
      </c>
      <c r="K8482" t="s">
        <v>49</v>
      </c>
      <c r="O8482" t="s">
        <v>33</v>
      </c>
      <c r="S8482" s="3">
        <v>45876.375</v>
      </c>
      <c r="T8482" t="s">
        <v>54</v>
      </c>
      <c r="U8482" t="s">
        <v>9888</v>
      </c>
      <c r="V8482" s="3">
        <v>45871.572222222225</v>
      </c>
      <c r="W8482" t="s">
        <v>1927</v>
      </c>
      <c r="Y8482" s="4">
        <v>45876</v>
      </c>
      <c r="Z8482" s="2">
        <v>0.81263888888888891</v>
      </c>
    </row>
    <row r="8483" spans="1:26" x14ac:dyDescent="0.3">
      <c r="A8483">
        <v>23393</v>
      </c>
      <c r="B8483" t="s">
        <v>1283</v>
      </c>
      <c r="C8483" t="s">
        <v>27</v>
      </c>
      <c r="D8483" t="s">
        <v>42</v>
      </c>
      <c r="E8483" t="s">
        <v>42</v>
      </c>
      <c r="F8483">
        <v>8714638161</v>
      </c>
      <c r="G8483" t="s">
        <v>43</v>
      </c>
      <c r="H8483">
        <v>7106</v>
      </c>
      <c r="I8483" t="s">
        <v>9890</v>
      </c>
      <c r="J8483" t="s">
        <v>31</v>
      </c>
      <c r="K8483" t="s">
        <v>49</v>
      </c>
      <c r="O8483" t="s">
        <v>33</v>
      </c>
      <c r="S8483" s="3">
        <v>45876.375</v>
      </c>
      <c r="T8483" t="s">
        <v>54</v>
      </c>
      <c r="U8483" t="s">
        <v>9890</v>
      </c>
      <c r="V8483" s="3">
        <v>45871.572222222225</v>
      </c>
      <c r="W8483" t="s">
        <v>1555</v>
      </c>
      <c r="Y8483" s="4">
        <v>45876</v>
      </c>
      <c r="Z8483" s="2">
        <v>0.81263888888888891</v>
      </c>
    </row>
    <row r="8484" spans="1:26" x14ac:dyDescent="0.3">
      <c r="A8484">
        <v>28539</v>
      </c>
      <c r="B8484" t="s">
        <v>1283</v>
      </c>
      <c r="C8484" t="s">
        <v>27</v>
      </c>
      <c r="D8484" t="s">
        <v>42</v>
      </c>
      <c r="E8484" t="s">
        <v>42</v>
      </c>
      <c r="F8484">
        <v>7746018442</v>
      </c>
      <c r="G8484" t="s">
        <v>43</v>
      </c>
      <c r="H8484">
        <v>7106</v>
      </c>
      <c r="I8484" t="s">
        <v>9892</v>
      </c>
      <c r="J8484" t="s">
        <v>31</v>
      </c>
      <c r="K8484" t="s">
        <v>49</v>
      </c>
      <c r="O8484" t="s">
        <v>33</v>
      </c>
      <c r="S8484" s="3">
        <v>45876.375</v>
      </c>
      <c r="T8484" t="s">
        <v>54</v>
      </c>
      <c r="U8484" t="s">
        <v>9892</v>
      </c>
      <c r="V8484" s="3">
        <v>45871.572222222225</v>
      </c>
      <c r="W8484" t="s">
        <v>1335</v>
      </c>
      <c r="Y8484" s="4">
        <v>45876</v>
      </c>
      <c r="Z8484" s="2">
        <v>0.81263888888888891</v>
      </c>
    </row>
    <row r="8485" spans="1:26" x14ac:dyDescent="0.3">
      <c r="A8485">
        <v>28539</v>
      </c>
      <c r="B8485" t="s">
        <v>1283</v>
      </c>
      <c r="C8485" t="s">
        <v>27</v>
      </c>
      <c r="D8485" t="s">
        <v>42</v>
      </c>
      <c r="E8485" t="s">
        <v>42</v>
      </c>
      <c r="F8485">
        <v>7746018442</v>
      </c>
      <c r="G8485" t="s">
        <v>43</v>
      </c>
      <c r="H8485">
        <v>7106</v>
      </c>
      <c r="I8485" t="s">
        <v>9893</v>
      </c>
      <c r="J8485" t="s">
        <v>31</v>
      </c>
      <c r="K8485" t="s">
        <v>49</v>
      </c>
      <c r="O8485" t="s">
        <v>33</v>
      </c>
      <c r="S8485" s="3">
        <v>45876.375</v>
      </c>
      <c r="T8485" t="s">
        <v>54</v>
      </c>
      <c r="U8485" t="s">
        <v>9893</v>
      </c>
      <c r="V8485" s="3">
        <v>45871.572222222225</v>
      </c>
      <c r="W8485" t="s">
        <v>1335</v>
      </c>
      <c r="Y8485" s="4">
        <v>45876</v>
      </c>
      <c r="Z8485" s="2">
        <v>0.81263888888888891</v>
      </c>
    </row>
    <row r="8486" spans="1:26" x14ac:dyDescent="0.3">
      <c r="A8486">
        <v>131096</v>
      </c>
      <c r="B8486" t="s">
        <v>251</v>
      </c>
      <c r="C8486" t="s">
        <v>27</v>
      </c>
      <c r="D8486" t="s">
        <v>148</v>
      </c>
      <c r="E8486" t="s">
        <v>29</v>
      </c>
      <c r="F8486">
        <v>9249089486</v>
      </c>
      <c r="G8486" t="s">
        <v>30</v>
      </c>
      <c r="H8486">
        <v>7108</v>
      </c>
      <c r="I8486" t="s">
        <v>9895</v>
      </c>
      <c r="J8486" t="s">
        <v>31</v>
      </c>
      <c r="K8486" t="s">
        <v>49</v>
      </c>
      <c r="O8486" t="s">
        <v>33</v>
      </c>
      <c r="S8486" s="3">
        <v>45876.375</v>
      </c>
      <c r="T8486" t="s">
        <v>54</v>
      </c>
      <c r="U8486" t="s">
        <v>9895</v>
      </c>
      <c r="V8486" s="3">
        <v>45871.572222222225</v>
      </c>
      <c r="W8486" t="s">
        <v>1956</v>
      </c>
      <c r="Y8486" s="4">
        <v>45876</v>
      </c>
      <c r="Z8486" s="2">
        <v>0.81263888888888891</v>
      </c>
    </row>
    <row r="8487" spans="1:26" x14ac:dyDescent="0.3">
      <c r="A8487">
        <v>20666</v>
      </c>
      <c r="B8487" t="s">
        <v>251</v>
      </c>
      <c r="C8487" t="s">
        <v>27</v>
      </c>
      <c r="D8487" t="s">
        <v>148</v>
      </c>
      <c r="E8487" t="s">
        <v>29</v>
      </c>
      <c r="F8487">
        <v>8714617648</v>
      </c>
      <c r="G8487" t="s">
        <v>30</v>
      </c>
      <c r="H8487">
        <v>7108</v>
      </c>
      <c r="I8487" t="s">
        <v>9897</v>
      </c>
      <c r="J8487" t="s">
        <v>31</v>
      </c>
      <c r="K8487" t="s">
        <v>49</v>
      </c>
      <c r="O8487" t="s">
        <v>33</v>
      </c>
      <c r="S8487" s="3">
        <v>45876.375</v>
      </c>
      <c r="T8487" t="s">
        <v>54</v>
      </c>
      <c r="U8487" t="s">
        <v>9897</v>
      </c>
      <c r="V8487" s="3">
        <v>45871.572222222225</v>
      </c>
      <c r="W8487" t="s">
        <v>1557</v>
      </c>
      <c r="Y8487" s="4">
        <v>45876</v>
      </c>
      <c r="Z8487" s="2">
        <v>0.81263888888888891</v>
      </c>
    </row>
    <row r="8488" spans="1:26" x14ac:dyDescent="0.3">
      <c r="A8488">
        <v>131096</v>
      </c>
      <c r="B8488" t="s">
        <v>251</v>
      </c>
      <c r="C8488" t="s">
        <v>27</v>
      </c>
      <c r="D8488" t="s">
        <v>148</v>
      </c>
      <c r="E8488" t="s">
        <v>29</v>
      </c>
      <c r="F8488">
        <v>9249089486</v>
      </c>
      <c r="G8488" t="s">
        <v>30</v>
      </c>
      <c r="H8488">
        <v>7108</v>
      </c>
      <c r="I8488" t="s">
        <v>9898</v>
      </c>
      <c r="J8488" t="s">
        <v>31</v>
      </c>
      <c r="K8488" t="s">
        <v>49</v>
      </c>
      <c r="O8488" t="s">
        <v>33</v>
      </c>
      <c r="S8488" s="3">
        <v>45876.375</v>
      </c>
      <c r="T8488" t="s">
        <v>54</v>
      </c>
      <c r="U8488" t="s">
        <v>9898</v>
      </c>
      <c r="V8488" s="3">
        <v>45871.572222222225</v>
      </c>
      <c r="W8488" t="s">
        <v>1956</v>
      </c>
      <c r="Y8488" s="4">
        <v>45876</v>
      </c>
      <c r="Z8488" s="2">
        <v>0.81263888888888891</v>
      </c>
    </row>
    <row r="8489" spans="1:26" x14ac:dyDescent="0.3">
      <c r="A8489">
        <v>20666</v>
      </c>
      <c r="B8489" t="s">
        <v>251</v>
      </c>
      <c r="C8489" t="s">
        <v>27</v>
      </c>
      <c r="D8489" t="s">
        <v>148</v>
      </c>
      <c r="E8489" t="s">
        <v>29</v>
      </c>
      <c r="F8489">
        <v>8714617648</v>
      </c>
      <c r="G8489" t="s">
        <v>30</v>
      </c>
      <c r="H8489">
        <v>7108</v>
      </c>
      <c r="I8489" t="s">
        <v>9899</v>
      </c>
      <c r="J8489" t="s">
        <v>31</v>
      </c>
      <c r="K8489" t="s">
        <v>49</v>
      </c>
      <c r="O8489" t="s">
        <v>33</v>
      </c>
      <c r="S8489" s="3">
        <v>45876.375</v>
      </c>
      <c r="T8489" t="s">
        <v>54</v>
      </c>
      <c r="U8489" t="s">
        <v>9899</v>
      </c>
      <c r="V8489" s="3">
        <v>45871.572222222225</v>
      </c>
      <c r="W8489" t="s">
        <v>1557</v>
      </c>
      <c r="Y8489" s="4">
        <v>45876</v>
      </c>
      <c r="Z8489" s="2">
        <v>0.81263888888888891</v>
      </c>
    </row>
    <row r="8490" spans="1:26" x14ac:dyDescent="0.3">
      <c r="A8490">
        <v>135104</v>
      </c>
      <c r="B8490" t="s">
        <v>251</v>
      </c>
      <c r="C8490" t="s">
        <v>27</v>
      </c>
      <c r="D8490" t="s">
        <v>148</v>
      </c>
      <c r="E8490" t="s">
        <v>29</v>
      </c>
      <c r="F8490">
        <v>8407929434</v>
      </c>
      <c r="G8490" t="s">
        <v>30</v>
      </c>
      <c r="H8490">
        <v>7108</v>
      </c>
      <c r="I8490" t="s">
        <v>9900</v>
      </c>
      <c r="J8490" t="s">
        <v>31</v>
      </c>
      <c r="K8490" t="s">
        <v>49</v>
      </c>
      <c r="O8490" t="s">
        <v>33</v>
      </c>
      <c r="S8490" s="3">
        <v>45876.375</v>
      </c>
      <c r="T8490" t="s">
        <v>54</v>
      </c>
      <c r="U8490" t="s">
        <v>9900</v>
      </c>
      <c r="V8490" s="3">
        <v>45871.572222222225</v>
      </c>
      <c r="W8490" t="s">
        <v>799</v>
      </c>
      <c r="Y8490" s="4">
        <v>45876</v>
      </c>
      <c r="Z8490" s="2">
        <v>0.81263888888888891</v>
      </c>
    </row>
    <row r="8491" spans="1:26" x14ac:dyDescent="0.3">
      <c r="A8491">
        <v>20666</v>
      </c>
      <c r="B8491" t="s">
        <v>251</v>
      </c>
      <c r="C8491" t="s">
        <v>27</v>
      </c>
      <c r="D8491" t="s">
        <v>148</v>
      </c>
      <c r="E8491" t="s">
        <v>29</v>
      </c>
      <c r="F8491">
        <v>8714617648</v>
      </c>
      <c r="G8491" t="s">
        <v>30</v>
      </c>
      <c r="H8491">
        <v>7108</v>
      </c>
      <c r="I8491" t="s">
        <v>9902</v>
      </c>
      <c r="J8491" t="s">
        <v>31</v>
      </c>
      <c r="K8491" t="s">
        <v>49</v>
      </c>
      <c r="O8491" t="s">
        <v>33</v>
      </c>
      <c r="S8491" s="3">
        <v>45876.375</v>
      </c>
      <c r="T8491" t="s">
        <v>54</v>
      </c>
      <c r="U8491" t="s">
        <v>9902</v>
      </c>
      <c r="V8491" s="3">
        <v>45871.572222222225</v>
      </c>
      <c r="W8491" t="s">
        <v>1557</v>
      </c>
      <c r="Y8491" s="4">
        <v>45876</v>
      </c>
      <c r="Z8491" s="2">
        <v>0.81263888888888891</v>
      </c>
    </row>
    <row r="8492" spans="1:26" x14ac:dyDescent="0.3">
      <c r="A8492">
        <v>28293</v>
      </c>
      <c r="B8492" t="s">
        <v>251</v>
      </c>
      <c r="C8492" t="s">
        <v>27</v>
      </c>
      <c r="D8492" t="s">
        <v>148</v>
      </c>
      <c r="E8492" t="s">
        <v>29</v>
      </c>
      <c r="F8492">
        <v>8848003868</v>
      </c>
      <c r="G8492" t="s">
        <v>30</v>
      </c>
      <c r="H8492">
        <v>7108</v>
      </c>
      <c r="I8492" t="s">
        <v>9903</v>
      </c>
      <c r="J8492" t="s">
        <v>31</v>
      </c>
      <c r="K8492" t="s">
        <v>49</v>
      </c>
      <c r="O8492" t="s">
        <v>33</v>
      </c>
      <c r="S8492" s="3">
        <v>45876.375</v>
      </c>
      <c r="T8492" t="s">
        <v>54</v>
      </c>
      <c r="U8492" t="s">
        <v>9903</v>
      </c>
      <c r="V8492" s="3">
        <v>45871.572222222225</v>
      </c>
      <c r="W8492" t="s">
        <v>1556</v>
      </c>
      <c r="Y8492" s="4">
        <v>45876</v>
      </c>
      <c r="Z8492" s="2">
        <v>0.81263888888888891</v>
      </c>
    </row>
    <row r="8493" spans="1:26" x14ac:dyDescent="0.3">
      <c r="A8493">
        <v>28293</v>
      </c>
      <c r="B8493" t="s">
        <v>251</v>
      </c>
      <c r="C8493" t="s">
        <v>27</v>
      </c>
      <c r="D8493" t="s">
        <v>148</v>
      </c>
      <c r="E8493" t="s">
        <v>29</v>
      </c>
      <c r="F8493">
        <v>8848003868</v>
      </c>
      <c r="G8493" t="s">
        <v>30</v>
      </c>
      <c r="H8493">
        <v>7108</v>
      </c>
      <c r="I8493" t="s">
        <v>9904</v>
      </c>
      <c r="J8493" t="s">
        <v>31</v>
      </c>
      <c r="K8493" t="s">
        <v>49</v>
      </c>
      <c r="O8493" t="s">
        <v>33</v>
      </c>
      <c r="S8493" s="3">
        <v>45876.375</v>
      </c>
      <c r="T8493" t="s">
        <v>54</v>
      </c>
      <c r="U8493" t="s">
        <v>9904</v>
      </c>
      <c r="V8493" s="3">
        <v>45871.572222222225</v>
      </c>
      <c r="W8493" t="s">
        <v>1556</v>
      </c>
      <c r="Y8493" s="4">
        <v>45876</v>
      </c>
      <c r="Z8493" s="2">
        <v>0.81263888888888891</v>
      </c>
    </row>
    <row r="8494" spans="1:26" x14ac:dyDescent="0.3">
      <c r="A8494">
        <v>20666</v>
      </c>
      <c r="B8494" t="s">
        <v>251</v>
      </c>
      <c r="C8494" t="s">
        <v>27</v>
      </c>
      <c r="D8494" t="s">
        <v>148</v>
      </c>
      <c r="E8494" t="s">
        <v>29</v>
      </c>
      <c r="F8494">
        <v>8714617648</v>
      </c>
      <c r="G8494" t="s">
        <v>30</v>
      </c>
      <c r="H8494">
        <v>7108</v>
      </c>
      <c r="I8494" t="s">
        <v>9905</v>
      </c>
      <c r="J8494" t="s">
        <v>31</v>
      </c>
      <c r="K8494" t="s">
        <v>49</v>
      </c>
      <c r="O8494" t="s">
        <v>33</v>
      </c>
      <c r="S8494" s="3">
        <v>45876.375</v>
      </c>
      <c r="T8494" t="s">
        <v>54</v>
      </c>
      <c r="U8494" t="s">
        <v>9905</v>
      </c>
      <c r="V8494" s="3">
        <v>45871.572222222225</v>
      </c>
      <c r="W8494" t="s">
        <v>1557</v>
      </c>
      <c r="Y8494" s="4">
        <v>45876</v>
      </c>
      <c r="Z8494" s="2">
        <v>0.81263888888888891</v>
      </c>
    </row>
    <row r="8495" spans="1:26" x14ac:dyDescent="0.3">
      <c r="A8495">
        <v>28293</v>
      </c>
      <c r="B8495" t="s">
        <v>251</v>
      </c>
      <c r="C8495" t="s">
        <v>27</v>
      </c>
      <c r="D8495" t="s">
        <v>148</v>
      </c>
      <c r="E8495" t="s">
        <v>29</v>
      </c>
      <c r="F8495">
        <v>8848003868</v>
      </c>
      <c r="G8495" t="s">
        <v>30</v>
      </c>
      <c r="H8495">
        <v>7108</v>
      </c>
      <c r="I8495" t="s">
        <v>9906</v>
      </c>
      <c r="J8495" t="s">
        <v>31</v>
      </c>
      <c r="K8495" t="s">
        <v>49</v>
      </c>
      <c r="O8495" t="s">
        <v>33</v>
      </c>
      <c r="S8495" s="3">
        <v>45876.375</v>
      </c>
      <c r="T8495" t="s">
        <v>54</v>
      </c>
      <c r="U8495" t="s">
        <v>9906</v>
      </c>
      <c r="V8495" s="3">
        <v>45871.572222222225</v>
      </c>
      <c r="W8495" t="s">
        <v>1556</v>
      </c>
      <c r="Y8495" s="4">
        <v>45876</v>
      </c>
      <c r="Z8495" s="2">
        <v>0.81263888888888891</v>
      </c>
    </row>
    <row r="8496" spans="1:26" x14ac:dyDescent="0.3">
      <c r="A8496">
        <v>131096</v>
      </c>
      <c r="B8496" t="s">
        <v>251</v>
      </c>
      <c r="C8496" t="s">
        <v>27</v>
      </c>
      <c r="D8496" t="s">
        <v>148</v>
      </c>
      <c r="E8496" t="s">
        <v>29</v>
      </c>
      <c r="F8496">
        <v>9249089486</v>
      </c>
      <c r="G8496" t="s">
        <v>30</v>
      </c>
      <c r="H8496">
        <v>7108</v>
      </c>
      <c r="I8496" t="s">
        <v>9907</v>
      </c>
      <c r="J8496" t="s">
        <v>31</v>
      </c>
      <c r="K8496" t="s">
        <v>49</v>
      </c>
      <c r="O8496" t="s">
        <v>33</v>
      </c>
      <c r="S8496" s="3">
        <v>45876.375</v>
      </c>
      <c r="T8496" t="s">
        <v>54</v>
      </c>
      <c r="U8496" t="s">
        <v>9907</v>
      </c>
      <c r="V8496" s="3">
        <v>45871.572222222225</v>
      </c>
      <c r="W8496" t="s">
        <v>1956</v>
      </c>
      <c r="Y8496" s="4">
        <v>45876</v>
      </c>
      <c r="Z8496" s="2">
        <v>0.81263888888888891</v>
      </c>
    </row>
    <row r="8497" spans="1:26" x14ac:dyDescent="0.3">
      <c r="A8497">
        <v>28293</v>
      </c>
      <c r="B8497" t="s">
        <v>251</v>
      </c>
      <c r="C8497" t="s">
        <v>27</v>
      </c>
      <c r="D8497" t="s">
        <v>148</v>
      </c>
      <c r="E8497" t="s">
        <v>29</v>
      </c>
      <c r="F8497">
        <v>8848003868</v>
      </c>
      <c r="G8497" t="s">
        <v>30</v>
      </c>
      <c r="H8497">
        <v>7108</v>
      </c>
      <c r="I8497" t="s">
        <v>9909</v>
      </c>
      <c r="J8497" t="s">
        <v>31</v>
      </c>
      <c r="K8497" t="s">
        <v>49</v>
      </c>
      <c r="O8497" t="s">
        <v>33</v>
      </c>
      <c r="S8497" s="3">
        <v>45876.375</v>
      </c>
      <c r="T8497" t="s">
        <v>54</v>
      </c>
      <c r="U8497" t="s">
        <v>9909</v>
      </c>
      <c r="V8497" s="3">
        <v>45871.572222222225</v>
      </c>
      <c r="W8497" t="s">
        <v>1556</v>
      </c>
      <c r="Y8497" s="4">
        <v>45876</v>
      </c>
      <c r="Z8497" s="2">
        <v>0.81263888888888891</v>
      </c>
    </row>
    <row r="8498" spans="1:26" x14ac:dyDescent="0.3">
      <c r="A8498">
        <v>28293</v>
      </c>
      <c r="B8498" t="s">
        <v>251</v>
      </c>
      <c r="C8498" t="s">
        <v>27</v>
      </c>
      <c r="D8498" t="s">
        <v>148</v>
      </c>
      <c r="E8498" t="s">
        <v>29</v>
      </c>
      <c r="F8498">
        <v>8848003868</v>
      </c>
      <c r="G8498" t="s">
        <v>30</v>
      </c>
      <c r="H8498">
        <v>7108</v>
      </c>
      <c r="I8498" t="s">
        <v>9910</v>
      </c>
      <c r="J8498" t="s">
        <v>31</v>
      </c>
      <c r="K8498" t="s">
        <v>49</v>
      </c>
      <c r="O8498" t="s">
        <v>33</v>
      </c>
      <c r="S8498" s="3">
        <v>45876.375</v>
      </c>
      <c r="T8498" t="s">
        <v>54</v>
      </c>
      <c r="U8498" t="s">
        <v>9910</v>
      </c>
      <c r="V8498" s="3">
        <v>45871.572222222225</v>
      </c>
      <c r="W8498" t="s">
        <v>1556</v>
      </c>
      <c r="Y8498" s="4">
        <v>45876</v>
      </c>
      <c r="Z8498" s="2">
        <v>0.81263888888888891</v>
      </c>
    </row>
    <row r="8499" spans="1:26" x14ac:dyDescent="0.3">
      <c r="A8499">
        <v>135104</v>
      </c>
      <c r="B8499" t="s">
        <v>251</v>
      </c>
      <c r="C8499" t="s">
        <v>27</v>
      </c>
      <c r="D8499" t="s">
        <v>148</v>
      </c>
      <c r="E8499" t="s">
        <v>29</v>
      </c>
      <c r="F8499">
        <v>8407929434</v>
      </c>
      <c r="G8499" t="s">
        <v>30</v>
      </c>
      <c r="H8499">
        <v>7108</v>
      </c>
      <c r="I8499" t="s">
        <v>9911</v>
      </c>
      <c r="J8499" t="s">
        <v>31</v>
      </c>
      <c r="K8499" t="s">
        <v>49</v>
      </c>
      <c r="O8499" t="s">
        <v>33</v>
      </c>
      <c r="S8499" s="3">
        <v>45876.375</v>
      </c>
      <c r="T8499" t="s">
        <v>54</v>
      </c>
      <c r="U8499" t="s">
        <v>9911</v>
      </c>
      <c r="V8499" s="3">
        <v>45871.572222222225</v>
      </c>
      <c r="W8499" t="s">
        <v>799</v>
      </c>
      <c r="Y8499" s="4">
        <v>45876</v>
      </c>
      <c r="Z8499" s="2">
        <v>0.81263888888888891</v>
      </c>
    </row>
    <row r="8500" spans="1:26" x14ac:dyDescent="0.3">
      <c r="A8500">
        <v>28293</v>
      </c>
      <c r="B8500" t="s">
        <v>251</v>
      </c>
      <c r="C8500" t="s">
        <v>27</v>
      </c>
      <c r="D8500" t="s">
        <v>148</v>
      </c>
      <c r="E8500" t="s">
        <v>29</v>
      </c>
      <c r="F8500">
        <v>8848003868</v>
      </c>
      <c r="G8500" t="s">
        <v>30</v>
      </c>
      <c r="H8500">
        <v>7108</v>
      </c>
      <c r="I8500" t="s">
        <v>9912</v>
      </c>
      <c r="J8500" t="s">
        <v>31</v>
      </c>
      <c r="K8500" t="s">
        <v>49</v>
      </c>
      <c r="O8500" t="s">
        <v>33</v>
      </c>
      <c r="S8500" s="3">
        <v>45876.375</v>
      </c>
      <c r="T8500" t="s">
        <v>54</v>
      </c>
      <c r="U8500" t="s">
        <v>9912</v>
      </c>
      <c r="V8500" s="3">
        <v>45871.572222222225</v>
      </c>
      <c r="W8500" t="s">
        <v>1556</v>
      </c>
      <c r="Y8500" s="4">
        <v>45876</v>
      </c>
      <c r="Z8500" s="2">
        <v>0.81263888888888891</v>
      </c>
    </row>
    <row r="8501" spans="1:26" x14ac:dyDescent="0.3">
      <c r="A8501">
        <v>20666</v>
      </c>
      <c r="B8501" t="s">
        <v>251</v>
      </c>
      <c r="C8501" t="s">
        <v>27</v>
      </c>
      <c r="D8501" t="s">
        <v>148</v>
      </c>
      <c r="E8501" t="s">
        <v>29</v>
      </c>
      <c r="F8501">
        <v>8714617648</v>
      </c>
      <c r="G8501" t="s">
        <v>30</v>
      </c>
      <c r="H8501">
        <v>7108</v>
      </c>
      <c r="I8501" t="s">
        <v>9913</v>
      </c>
      <c r="J8501" t="s">
        <v>31</v>
      </c>
      <c r="K8501" t="s">
        <v>49</v>
      </c>
      <c r="O8501" t="s">
        <v>33</v>
      </c>
      <c r="S8501" s="3">
        <v>45876.375</v>
      </c>
      <c r="T8501" t="s">
        <v>54</v>
      </c>
      <c r="U8501" t="s">
        <v>9913</v>
      </c>
      <c r="V8501" s="3">
        <v>45871.572222222225</v>
      </c>
      <c r="W8501" t="s">
        <v>1557</v>
      </c>
      <c r="Y8501" s="4">
        <v>45876</v>
      </c>
      <c r="Z8501" s="2">
        <v>0.81263888888888891</v>
      </c>
    </row>
    <row r="8502" spans="1:26" x14ac:dyDescent="0.3">
      <c r="A8502">
        <v>135104</v>
      </c>
      <c r="B8502" t="s">
        <v>251</v>
      </c>
      <c r="C8502" t="s">
        <v>27</v>
      </c>
      <c r="D8502" t="s">
        <v>148</v>
      </c>
      <c r="E8502" t="s">
        <v>29</v>
      </c>
      <c r="F8502">
        <v>8407929434</v>
      </c>
      <c r="G8502" t="s">
        <v>30</v>
      </c>
      <c r="H8502">
        <v>7108</v>
      </c>
      <c r="I8502" t="s">
        <v>9914</v>
      </c>
      <c r="J8502" t="s">
        <v>31</v>
      </c>
      <c r="K8502" t="s">
        <v>49</v>
      </c>
      <c r="O8502" t="s">
        <v>33</v>
      </c>
      <c r="S8502" s="3">
        <v>45876.375</v>
      </c>
      <c r="T8502" t="s">
        <v>54</v>
      </c>
      <c r="U8502" t="s">
        <v>9914</v>
      </c>
      <c r="V8502" s="3">
        <v>45871.572222222225</v>
      </c>
      <c r="W8502" t="s">
        <v>799</v>
      </c>
      <c r="Y8502" s="4">
        <v>45876</v>
      </c>
      <c r="Z8502" s="2">
        <v>0.81263888888888891</v>
      </c>
    </row>
    <row r="8503" spans="1:26" x14ac:dyDescent="0.3">
      <c r="A8503">
        <v>135104</v>
      </c>
      <c r="B8503" t="s">
        <v>251</v>
      </c>
      <c r="C8503" t="s">
        <v>27</v>
      </c>
      <c r="D8503" t="s">
        <v>148</v>
      </c>
      <c r="E8503" t="s">
        <v>29</v>
      </c>
      <c r="F8503">
        <v>8407929434</v>
      </c>
      <c r="G8503" t="s">
        <v>30</v>
      </c>
      <c r="H8503">
        <v>7108</v>
      </c>
      <c r="I8503" t="s">
        <v>9915</v>
      </c>
      <c r="J8503" t="s">
        <v>31</v>
      </c>
      <c r="K8503" t="s">
        <v>49</v>
      </c>
      <c r="O8503" t="s">
        <v>33</v>
      </c>
      <c r="S8503" s="3">
        <v>45876.375</v>
      </c>
      <c r="T8503" t="s">
        <v>54</v>
      </c>
      <c r="U8503" t="s">
        <v>9915</v>
      </c>
      <c r="V8503" s="3">
        <v>45871.572222222225</v>
      </c>
      <c r="W8503" t="s">
        <v>799</v>
      </c>
      <c r="Y8503" s="4">
        <v>45876</v>
      </c>
      <c r="Z8503" s="2">
        <v>0.81263888888888891</v>
      </c>
    </row>
    <row r="8504" spans="1:26" x14ac:dyDescent="0.3">
      <c r="A8504">
        <v>28293</v>
      </c>
      <c r="B8504" t="s">
        <v>251</v>
      </c>
      <c r="C8504" t="s">
        <v>27</v>
      </c>
      <c r="D8504" t="s">
        <v>148</v>
      </c>
      <c r="E8504" t="s">
        <v>29</v>
      </c>
      <c r="F8504">
        <v>8848003868</v>
      </c>
      <c r="G8504" t="s">
        <v>30</v>
      </c>
      <c r="H8504">
        <v>7108</v>
      </c>
      <c r="I8504" t="s">
        <v>9916</v>
      </c>
      <c r="J8504" t="s">
        <v>31</v>
      </c>
      <c r="K8504" t="s">
        <v>49</v>
      </c>
      <c r="O8504" t="s">
        <v>33</v>
      </c>
      <c r="S8504" s="3">
        <v>45876.375</v>
      </c>
      <c r="T8504" t="s">
        <v>54</v>
      </c>
      <c r="U8504" t="s">
        <v>9916</v>
      </c>
      <c r="V8504" s="3">
        <v>45871.572222222225</v>
      </c>
      <c r="W8504" t="s">
        <v>1556</v>
      </c>
      <c r="Y8504" s="4">
        <v>45876</v>
      </c>
      <c r="Z8504" s="2">
        <v>0.81263888888888891</v>
      </c>
    </row>
    <row r="8505" spans="1:26" x14ac:dyDescent="0.3">
      <c r="A8505">
        <v>131096</v>
      </c>
      <c r="B8505" t="s">
        <v>251</v>
      </c>
      <c r="C8505" t="s">
        <v>27</v>
      </c>
      <c r="D8505" t="s">
        <v>148</v>
      </c>
      <c r="E8505" t="s">
        <v>29</v>
      </c>
      <c r="F8505">
        <v>9249089486</v>
      </c>
      <c r="G8505" t="s">
        <v>30</v>
      </c>
      <c r="H8505">
        <v>7108</v>
      </c>
      <c r="I8505" t="s">
        <v>9918</v>
      </c>
      <c r="J8505" t="s">
        <v>31</v>
      </c>
      <c r="K8505" t="s">
        <v>49</v>
      </c>
      <c r="O8505" t="s">
        <v>33</v>
      </c>
      <c r="S8505" s="3">
        <v>45876.375</v>
      </c>
      <c r="T8505" t="s">
        <v>54</v>
      </c>
      <c r="U8505" t="s">
        <v>9918</v>
      </c>
      <c r="V8505" s="3">
        <v>45871.572222222225</v>
      </c>
      <c r="W8505" t="s">
        <v>1956</v>
      </c>
      <c r="Y8505" s="4">
        <v>45876</v>
      </c>
      <c r="Z8505" s="2">
        <v>0.81263888888888891</v>
      </c>
    </row>
    <row r="8506" spans="1:26" x14ac:dyDescent="0.3">
      <c r="A8506">
        <v>131096</v>
      </c>
      <c r="B8506" t="s">
        <v>251</v>
      </c>
      <c r="C8506" t="s">
        <v>27</v>
      </c>
      <c r="D8506" t="s">
        <v>148</v>
      </c>
      <c r="E8506" t="s">
        <v>29</v>
      </c>
      <c r="F8506">
        <v>9249089486</v>
      </c>
      <c r="G8506" t="s">
        <v>30</v>
      </c>
      <c r="H8506">
        <v>7108</v>
      </c>
      <c r="I8506" t="s">
        <v>9919</v>
      </c>
      <c r="J8506" t="s">
        <v>31</v>
      </c>
      <c r="K8506" t="s">
        <v>49</v>
      </c>
      <c r="O8506" t="s">
        <v>33</v>
      </c>
      <c r="S8506" s="3">
        <v>45876.375</v>
      </c>
      <c r="T8506" t="s">
        <v>54</v>
      </c>
      <c r="U8506" t="s">
        <v>9919</v>
      </c>
      <c r="V8506" s="3">
        <v>45871.572222222225</v>
      </c>
      <c r="W8506" t="s">
        <v>1956</v>
      </c>
      <c r="Y8506" s="4">
        <v>45876</v>
      </c>
      <c r="Z8506" s="2">
        <v>0.81263888888888891</v>
      </c>
    </row>
    <row r="8507" spans="1:26" x14ac:dyDescent="0.3">
      <c r="A8507">
        <v>131096</v>
      </c>
      <c r="B8507" t="s">
        <v>251</v>
      </c>
      <c r="C8507" t="s">
        <v>27</v>
      </c>
      <c r="D8507" t="s">
        <v>148</v>
      </c>
      <c r="E8507" t="s">
        <v>29</v>
      </c>
      <c r="F8507">
        <v>9249089486</v>
      </c>
      <c r="G8507" t="s">
        <v>30</v>
      </c>
      <c r="H8507">
        <v>7108</v>
      </c>
      <c r="I8507" t="s">
        <v>9920</v>
      </c>
      <c r="J8507" t="s">
        <v>31</v>
      </c>
      <c r="K8507" t="s">
        <v>49</v>
      </c>
      <c r="O8507" t="s">
        <v>33</v>
      </c>
      <c r="S8507" s="3">
        <v>45876.375</v>
      </c>
      <c r="T8507" t="s">
        <v>54</v>
      </c>
      <c r="U8507" t="s">
        <v>9920</v>
      </c>
      <c r="V8507" s="3">
        <v>45871.572222222225</v>
      </c>
      <c r="W8507" t="s">
        <v>1956</v>
      </c>
      <c r="Y8507" s="4">
        <v>45876</v>
      </c>
      <c r="Z8507" s="2">
        <v>0.81263888888888891</v>
      </c>
    </row>
    <row r="8508" spans="1:26" x14ac:dyDescent="0.3">
      <c r="A8508">
        <v>28293</v>
      </c>
      <c r="B8508" t="s">
        <v>251</v>
      </c>
      <c r="C8508" t="s">
        <v>27</v>
      </c>
      <c r="D8508" t="s">
        <v>148</v>
      </c>
      <c r="E8508" t="s">
        <v>29</v>
      </c>
      <c r="F8508">
        <v>8848003868</v>
      </c>
      <c r="G8508" t="s">
        <v>30</v>
      </c>
      <c r="H8508">
        <v>7108</v>
      </c>
      <c r="I8508" t="s">
        <v>9921</v>
      </c>
      <c r="J8508" t="s">
        <v>31</v>
      </c>
      <c r="K8508" t="s">
        <v>49</v>
      </c>
      <c r="O8508" t="s">
        <v>33</v>
      </c>
      <c r="S8508" s="3">
        <v>45876.375</v>
      </c>
      <c r="T8508" t="s">
        <v>54</v>
      </c>
      <c r="U8508" t="s">
        <v>9921</v>
      </c>
      <c r="V8508" s="3">
        <v>45871.572222222225</v>
      </c>
      <c r="W8508" t="s">
        <v>1556</v>
      </c>
      <c r="Y8508" s="4">
        <v>45876</v>
      </c>
      <c r="Z8508" s="2">
        <v>0.81263888888888891</v>
      </c>
    </row>
    <row r="8509" spans="1:26" x14ac:dyDescent="0.3">
      <c r="A8509">
        <v>135104</v>
      </c>
      <c r="B8509" t="s">
        <v>251</v>
      </c>
      <c r="C8509" t="s">
        <v>27</v>
      </c>
      <c r="D8509" t="s">
        <v>148</v>
      </c>
      <c r="E8509" t="s">
        <v>29</v>
      </c>
      <c r="F8509">
        <v>8407929434</v>
      </c>
      <c r="G8509" t="s">
        <v>30</v>
      </c>
      <c r="H8509">
        <v>7108</v>
      </c>
      <c r="I8509" t="s">
        <v>9922</v>
      </c>
      <c r="J8509" t="s">
        <v>31</v>
      </c>
      <c r="K8509" t="s">
        <v>49</v>
      </c>
      <c r="O8509" t="s">
        <v>33</v>
      </c>
      <c r="S8509" s="3">
        <v>45876.375</v>
      </c>
      <c r="T8509" t="s">
        <v>54</v>
      </c>
      <c r="U8509" t="s">
        <v>9922</v>
      </c>
      <c r="V8509" s="3">
        <v>45871.572222222225</v>
      </c>
      <c r="W8509" t="s">
        <v>799</v>
      </c>
      <c r="Y8509" s="4">
        <v>45876</v>
      </c>
      <c r="Z8509" s="2">
        <v>0.81263888888888891</v>
      </c>
    </row>
    <row r="8510" spans="1:26" x14ac:dyDescent="0.3">
      <c r="A8510">
        <v>20666</v>
      </c>
      <c r="B8510" t="s">
        <v>251</v>
      </c>
      <c r="C8510" t="s">
        <v>27</v>
      </c>
      <c r="D8510" t="s">
        <v>148</v>
      </c>
      <c r="E8510" t="s">
        <v>29</v>
      </c>
      <c r="F8510">
        <v>8714617648</v>
      </c>
      <c r="G8510" t="s">
        <v>30</v>
      </c>
      <c r="H8510">
        <v>7108</v>
      </c>
      <c r="I8510" t="s">
        <v>9923</v>
      </c>
      <c r="J8510" t="s">
        <v>31</v>
      </c>
      <c r="K8510" t="s">
        <v>49</v>
      </c>
      <c r="O8510" t="s">
        <v>33</v>
      </c>
      <c r="S8510" s="3">
        <v>45876.375</v>
      </c>
      <c r="T8510" t="s">
        <v>54</v>
      </c>
      <c r="U8510" t="s">
        <v>9923</v>
      </c>
      <c r="V8510" s="3">
        <v>45871.572222222225</v>
      </c>
      <c r="W8510" t="s">
        <v>1557</v>
      </c>
      <c r="Y8510" s="4">
        <v>45876</v>
      </c>
      <c r="Z8510" s="2">
        <v>0.81263888888888891</v>
      </c>
    </row>
    <row r="8511" spans="1:26" x14ac:dyDescent="0.3">
      <c r="A8511">
        <v>20666</v>
      </c>
      <c r="B8511" t="s">
        <v>251</v>
      </c>
      <c r="C8511" t="s">
        <v>27</v>
      </c>
      <c r="D8511" t="s">
        <v>148</v>
      </c>
      <c r="E8511" t="s">
        <v>29</v>
      </c>
      <c r="F8511">
        <v>8714617648</v>
      </c>
      <c r="G8511" t="s">
        <v>30</v>
      </c>
      <c r="H8511">
        <v>7108</v>
      </c>
      <c r="I8511" t="s">
        <v>9924</v>
      </c>
      <c r="J8511" t="s">
        <v>31</v>
      </c>
      <c r="K8511" t="s">
        <v>49</v>
      </c>
      <c r="O8511" t="s">
        <v>33</v>
      </c>
      <c r="S8511" s="3">
        <v>45876.375</v>
      </c>
      <c r="T8511" t="s">
        <v>54</v>
      </c>
      <c r="U8511" t="s">
        <v>9924</v>
      </c>
      <c r="V8511" s="3">
        <v>45871.572222222225</v>
      </c>
      <c r="W8511" t="s">
        <v>1557</v>
      </c>
      <c r="Y8511" s="4">
        <v>45876</v>
      </c>
      <c r="Z8511" s="2">
        <v>0.81263888888888891</v>
      </c>
    </row>
    <row r="8512" spans="1:26" x14ac:dyDescent="0.3">
      <c r="A8512">
        <v>135104</v>
      </c>
      <c r="B8512" t="s">
        <v>251</v>
      </c>
      <c r="C8512" t="s">
        <v>27</v>
      </c>
      <c r="D8512" t="s">
        <v>148</v>
      </c>
      <c r="E8512" t="s">
        <v>29</v>
      </c>
      <c r="F8512">
        <v>8407929434</v>
      </c>
      <c r="G8512" t="s">
        <v>30</v>
      </c>
      <c r="H8512">
        <v>7108</v>
      </c>
      <c r="I8512" t="s">
        <v>9925</v>
      </c>
      <c r="J8512" t="s">
        <v>31</v>
      </c>
      <c r="K8512" t="s">
        <v>49</v>
      </c>
      <c r="O8512" t="s">
        <v>33</v>
      </c>
      <c r="S8512" s="3">
        <v>45876.375</v>
      </c>
      <c r="T8512" t="s">
        <v>54</v>
      </c>
      <c r="U8512" t="s">
        <v>9925</v>
      </c>
      <c r="V8512" s="3">
        <v>45871.572222222225</v>
      </c>
      <c r="W8512" t="s">
        <v>799</v>
      </c>
      <c r="Y8512" s="4">
        <v>45876</v>
      </c>
      <c r="Z8512" s="2">
        <v>0.81263888888888891</v>
      </c>
    </row>
    <row r="8513" spans="1:26" x14ac:dyDescent="0.3">
      <c r="A8513">
        <v>135104</v>
      </c>
      <c r="B8513" t="s">
        <v>251</v>
      </c>
      <c r="C8513" t="s">
        <v>27</v>
      </c>
      <c r="D8513" t="s">
        <v>148</v>
      </c>
      <c r="E8513" t="s">
        <v>29</v>
      </c>
      <c r="F8513">
        <v>8407929434</v>
      </c>
      <c r="G8513" t="s">
        <v>30</v>
      </c>
      <c r="H8513">
        <v>7108</v>
      </c>
      <c r="I8513" t="s">
        <v>9926</v>
      </c>
      <c r="J8513" t="s">
        <v>31</v>
      </c>
      <c r="K8513" t="s">
        <v>49</v>
      </c>
      <c r="O8513" t="s">
        <v>33</v>
      </c>
      <c r="S8513" s="3">
        <v>45876.375</v>
      </c>
      <c r="T8513" t="s">
        <v>54</v>
      </c>
      <c r="U8513" t="s">
        <v>9926</v>
      </c>
      <c r="V8513" s="3">
        <v>45871.572222222225</v>
      </c>
      <c r="W8513" t="s">
        <v>799</v>
      </c>
      <c r="Y8513" s="4">
        <v>45876</v>
      </c>
      <c r="Z8513" s="2">
        <v>0.81263888888888891</v>
      </c>
    </row>
    <row r="8514" spans="1:26" x14ac:dyDescent="0.3">
      <c r="A8514">
        <v>135104</v>
      </c>
      <c r="B8514" t="s">
        <v>251</v>
      </c>
      <c r="C8514" t="s">
        <v>27</v>
      </c>
      <c r="D8514" t="s">
        <v>148</v>
      </c>
      <c r="E8514" t="s">
        <v>29</v>
      </c>
      <c r="F8514">
        <v>8407929434</v>
      </c>
      <c r="G8514" t="s">
        <v>30</v>
      </c>
      <c r="H8514">
        <v>7108</v>
      </c>
      <c r="I8514" t="s">
        <v>9927</v>
      </c>
      <c r="J8514" t="s">
        <v>31</v>
      </c>
      <c r="K8514" t="s">
        <v>49</v>
      </c>
      <c r="O8514" t="s">
        <v>33</v>
      </c>
      <c r="S8514" s="3">
        <v>45876.375</v>
      </c>
      <c r="T8514" t="s">
        <v>54</v>
      </c>
      <c r="U8514" t="s">
        <v>9927</v>
      </c>
      <c r="V8514" s="3">
        <v>45871.572222222225</v>
      </c>
      <c r="W8514" t="s">
        <v>799</v>
      </c>
      <c r="Y8514" s="4">
        <v>45876</v>
      </c>
      <c r="Z8514" s="2">
        <v>0.81263888888888891</v>
      </c>
    </row>
    <row r="8515" spans="1:26" x14ac:dyDescent="0.3">
      <c r="A8515">
        <v>14808</v>
      </c>
      <c r="B8515" t="s">
        <v>1007</v>
      </c>
      <c r="C8515" t="s">
        <v>27</v>
      </c>
      <c r="D8515" t="s">
        <v>148</v>
      </c>
      <c r="E8515" t="s">
        <v>29</v>
      </c>
      <c r="F8515">
        <v>9307749143</v>
      </c>
      <c r="G8515" t="s">
        <v>30</v>
      </c>
      <c r="H8515">
        <v>7109</v>
      </c>
      <c r="I8515" t="s">
        <v>9930</v>
      </c>
      <c r="J8515" t="s">
        <v>31</v>
      </c>
      <c r="K8515" t="s">
        <v>49</v>
      </c>
      <c r="O8515" t="s">
        <v>33</v>
      </c>
      <c r="S8515" s="3">
        <v>45876.375</v>
      </c>
      <c r="T8515" t="s">
        <v>54</v>
      </c>
      <c r="U8515" t="s">
        <v>9930</v>
      </c>
      <c r="V8515" s="3">
        <v>45871.572222222225</v>
      </c>
      <c r="W8515" t="s">
        <v>1561</v>
      </c>
      <c r="Y8515" s="4">
        <v>45876</v>
      </c>
      <c r="Z8515" s="2">
        <v>0.81263888888888891</v>
      </c>
    </row>
    <row r="8516" spans="1:26" x14ac:dyDescent="0.3">
      <c r="A8516">
        <v>14808</v>
      </c>
      <c r="B8516" t="s">
        <v>1007</v>
      </c>
      <c r="C8516" t="s">
        <v>27</v>
      </c>
      <c r="D8516" t="s">
        <v>148</v>
      </c>
      <c r="E8516" t="s">
        <v>29</v>
      </c>
      <c r="F8516">
        <v>9307749143</v>
      </c>
      <c r="G8516" t="s">
        <v>30</v>
      </c>
      <c r="H8516">
        <v>7109</v>
      </c>
      <c r="I8516" t="s">
        <v>9932</v>
      </c>
      <c r="J8516" t="s">
        <v>31</v>
      </c>
      <c r="K8516" t="s">
        <v>49</v>
      </c>
      <c r="O8516" t="s">
        <v>33</v>
      </c>
      <c r="S8516" s="3">
        <v>45876.375</v>
      </c>
      <c r="T8516" t="s">
        <v>54</v>
      </c>
      <c r="U8516" t="s">
        <v>9932</v>
      </c>
      <c r="V8516" s="3">
        <v>45871.572222222225</v>
      </c>
      <c r="W8516" t="s">
        <v>1561</v>
      </c>
      <c r="Y8516" s="4">
        <v>45876</v>
      </c>
      <c r="Z8516" s="2">
        <v>0.81263888888888891</v>
      </c>
    </row>
    <row r="8517" spans="1:26" x14ac:dyDescent="0.3">
      <c r="A8517">
        <v>130367</v>
      </c>
      <c r="B8517" t="s">
        <v>1007</v>
      </c>
      <c r="C8517" t="s">
        <v>27</v>
      </c>
      <c r="D8517" t="s">
        <v>148</v>
      </c>
      <c r="E8517" t="s">
        <v>29</v>
      </c>
      <c r="F8517">
        <v>9249099664</v>
      </c>
      <c r="G8517" t="s">
        <v>30</v>
      </c>
      <c r="H8517">
        <v>7109</v>
      </c>
      <c r="I8517" t="s">
        <v>9933</v>
      </c>
      <c r="J8517" t="s">
        <v>31</v>
      </c>
      <c r="K8517" t="s">
        <v>49</v>
      </c>
      <c r="O8517" t="s">
        <v>33</v>
      </c>
      <c r="S8517" s="3">
        <v>45876.375</v>
      </c>
      <c r="T8517" t="s">
        <v>54</v>
      </c>
      <c r="U8517" t="s">
        <v>9933</v>
      </c>
      <c r="V8517" s="3">
        <v>45871.572222222225</v>
      </c>
      <c r="W8517" t="s">
        <v>9934</v>
      </c>
      <c r="Y8517" s="4">
        <v>45876</v>
      </c>
      <c r="Z8517" s="2">
        <v>0.81263888888888891</v>
      </c>
    </row>
    <row r="8518" spans="1:26" x14ac:dyDescent="0.3">
      <c r="A8518">
        <v>130367</v>
      </c>
      <c r="B8518" t="s">
        <v>1007</v>
      </c>
      <c r="C8518" t="s">
        <v>27</v>
      </c>
      <c r="D8518" t="s">
        <v>148</v>
      </c>
      <c r="E8518" t="s">
        <v>29</v>
      </c>
      <c r="F8518">
        <v>9249099664</v>
      </c>
      <c r="G8518" t="s">
        <v>30</v>
      </c>
      <c r="H8518">
        <v>7109</v>
      </c>
      <c r="I8518" t="s">
        <v>9935</v>
      </c>
      <c r="J8518" t="s">
        <v>31</v>
      </c>
      <c r="K8518" t="s">
        <v>49</v>
      </c>
      <c r="O8518" t="s">
        <v>33</v>
      </c>
      <c r="S8518" s="3">
        <v>45876.375</v>
      </c>
      <c r="T8518" t="s">
        <v>54</v>
      </c>
      <c r="U8518" t="s">
        <v>9935</v>
      </c>
      <c r="V8518" s="3">
        <v>45871.572222222225</v>
      </c>
      <c r="W8518" t="s">
        <v>9934</v>
      </c>
      <c r="Y8518" s="4">
        <v>45876</v>
      </c>
      <c r="Z8518" s="2">
        <v>0.81263888888888891</v>
      </c>
    </row>
    <row r="8519" spans="1:26" x14ac:dyDescent="0.3">
      <c r="A8519">
        <v>130367</v>
      </c>
      <c r="B8519" t="s">
        <v>1007</v>
      </c>
      <c r="C8519" t="s">
        <v>27</v>
      </c>
      <c r="D8519" t="s">
        <v>148</v>
      </c>
      <c r="E8519" t="s">
        <v>29</v>
      </c>
      <c r="F8519">
        <v>9249099664</v>
      </c>
      <c r="G8519" t="s">
        <v>30</v>
      </c>
      <c r="H8519">
        <v>7109</v>
      </c>
      <c r="I8519" t="s">
        <v>9936</v>
      </c>
      <c r="J8519" t="s">
        <v>31</v>
      </c>
      <c r="K8519" t="s">
        <v>49</v>
      </c>
      <c r="O8519" t="s">
        <v>33</v>
      </c>
      <c r="S8519" s="3">
        <v>45876.375</v>
      </c>
      <c r="T8519" t="s">
        <v>54</v>
      </c>
      <c r="U8519" t="s">
        <v>9936</v>
      </c>
      <c r="V8519" s="3">
        <v>45871.572222222225</v>
      </c>
      <c r="W8519" t="s">
        <v>9934</v>
      </c>
      <c r="Y8519" s="4">
        <v>45876</v>
      </c>
      <c r="Z8519" s="2">
        <v>0.81263888888888891</v>
      </c>
    </row>
    <row r="8520" spans="1:26" x14ac:dyDescent="0.3">
      <c r="A8520">
        <v>130367</v>
      </c>
      <c r="B8520" t="s">
        <v>1007</v>
      </c>
      <c r="C8520" t="s">
        <v>27</v>
      </c>
      <c r="D8520" t="s">
        <v>148</v>
      </c>
      <c r="E8520" t="s">
        <v>29</v>
      </c>
      <c r="F8520">
        <v>9249099664</v>
      </c>
      <c r="G8520" t="s">
        <v>30</v>
      </c>
      <c r="H8520">
        <v>7109</v>
      </c>
      <c r="I8520" t="s">
        <v>9937</v>
      </c>
      <c r="J8520" t="s">
        <v>31</v>
      </c>
      <c r="K8520" t="s">
        <v>49</v>
      </c>
      <c r="O8520" t="s">
        <v>33</v>
      </c>
      <c r="S8520" s="3">
        <v>45876.375</v>
      </c>
      <c r="T8520" t="s">
        <v>54</v>
      </c>
      <c r="U8520" t="s">
        <v>9937</v>
      </c>
      <c r="V8520" s="3">
        <v>45871.572222222225</v>
      </c>
      <c r="W8520" t="s">
        <v>9934</v>
      </c>
      <c r="Y8520" s="4">
        <v>45876</v>
      </c>
      <c r="Z8520" s="2">
        <v>0.81263888888888891</v>
      </c>
    </row>
    <row r="8521" spans="1:26" x14ac:dyDescent="0.3">
      <c r="A8521">
        <v>28715</v>
      </c>
      <c r="B8521" t="s">
        <v>1007</v>
      </c>
      <c r="C8521" t="s">
        <v>27</v>
      </c>
      <c r="D8521" t="s">
        <v>148</v>
      </c>
      <c r="E8521" t="s">
        <v>29</v>
      </c>
      <c r="F8521">
        <v>8848004323</v>
      </c>
      <c r="G8521" t="s">
        <v>30</v>
      </c>
      <c r="H8521">
        <v>7109</v>
      </c>
      <c r="I8521" t="s">
        <v>9938</v>
      </c>
      <c r="J8521" t="s">
        <v>31</v>
      </c>
      <c r="K8521" t="s">
        <v>49</v>
      </c>
      <c r="O8521" t="s">
        <v>33</v>
      </c>
      <c r="S8521" s="3">
        <v>45876.375</v>
      </c>
      <c r="T8521" t="s">
        <v>54</v>
      </c>
      <c r="U8521" t="s">
        <v>9938</v>
      </c>
      <c r="V8521" s="3">
        <v>45871.572222222225</v>
      </c>
      <c r="W8521" t="s">
        <v>1009</v>
      </c>
      <c r="Y8521" s="4">
        <v>45876</v>
      </c>
      <c r="Z8521" s="2">
        <v>0.81263888888888891</v>
      </c>
    </row>
    <row r="8522" spans="1:26" x14ac:dyDescent="0.3">
      <c r="A8522">
        <v>130367</v>
      </c>
      <c r="B8522" t="s">
        <v>1007</v>
      </c>
      <c r="C8522" t="s">
        <v>27</v>
      </c>
      <c r="D8522" t="s">
        <v>148</v>
      </c>
      <c r="E8522" t="s">
        <v>29</v>
      </c>
      <c r="F8522">
        <v>9249099664</v>
      </c>
      <c r="G8522" t="s">
        <v>30</v>
      </c>
      <c r="H8522">
        <v>7109</v>
      </c>
      <c r="I8522" t="s">
        <v>9939</v>
      </c>
      <c r="J8522" t="s">
        <v>31</v>
      </c>
      <c r="K8522" t="s">
        <v>49</v>
      </c>
      <c r="O8522" t="s">
        <v>33</v>
      </c>
      <c r="S8522" s="3">
        <v>45876.375</v>
      </c>
      <c r="T8522" t="s">
        <v>54</v>
      </c>
      <c r="U8522" t="s">
        <v>9939</v>
      </c>
      <c r="V8522" s="3">
        <v>45871.572222222225</v>
      </c>
      <c r="W8522" t="s">
        <v>9934</v>
      </c>
      <c r="Y8522" s="4">
        <v>45876</v>
      </c>
      <c r="Z8522" s="2">
        <v>0.81263888888888891</v>
      </c>
    </row>
    <row r="8523" spans="1:26" x14ac:dyDescent="0.3">
      <c r="A8523">
        <v>14808</v>
      </c>
      <c r="B8523" t="s">
        <v>1007</v>
      </c>
      <c r="C8523" t="s">
        <v>27</v>
      </c>
      <c r="D8523" t="s">
        <v>148</v>
      </c>
      <c r="E8523" t="s">
        <v>29</v>
      </c>
      <c r="F8523">
        <v>9307749143</v>
      </c>
      <c r="G8523" t="s">
        <v>30</v>
      </c>
      <c r="H8523">
        <v>7109</v>
      </c>
      <c r="I8523" t="s">
        <v>9940</v>
      </c>
      <c r="J8523" t="s">
        <v>31</v>
      </c>
      <c r="K8523" t="s">
        <v>49</v>
      </c>
      <c r="O8523" t="s">
        <v>33</v>
      </c>
      <c r="S8523" s="3">
        <v>45876.375</v>
      </c>
      <c r="T8523" t="s">
        <v>54</v>
      </c>
      <c r="U8523" t="s">
        <v>9940</v>
      </c>
      <c r="V8523" s="3">
        <v>45871.572222222225</v>
      </c>
      <c r="W8523" t="s">
        <v>1561</v>
      </c>
      <c r="Y8523" s="4">
        <v>45876</v>
      </c>
      <c r="Z8523" s="2">
        <v>0.81263888888888891</v>
      </c>
    </row>
    <row r="8524" spans="1:26" x14ac:dyDescent="0.3">
      <c r="A8524">
        <v>130367</v>
      </c>
      <c r="B8524" t="s">
        <v>1007</v>
      </c>
      <c r="C8524" t="s">
        <v>27</v>
      </c>
      <c r="D8524" t="s">
        <v>148</v>
      </c>
      <c r="E8524" t="s">
        <v>29</v>
      </c>
      <c r="F8524">
        <v>9249099664</v>
      </c>
      <c r="G8524" t="s">
        <v>30</v>
      </c>
      <c r="H8524">
        <v>7109</v>
      </c>
      <c r="I8524" t="s">
        <v>9941</v>
      </c>
      <c r="J8524" t="s">
        <v>31</v>
      </c>
      <c r="K8524" t="s">
        <v>49</v>
      </c>
      <c r="O8524" t="s">
        <v>33</v>
      </c>
      <c r="S8524" s="3">
        <v>45876.375</v>
      </c>
      <c r="T8524" t="s">
        <v>54</v>
      </c>
      <c r="U8524" t="s">
        <v>9941</v>
      </c>
      <c r="V8524" s="3">
        <v>45871.572222222225</v>
      </c>
      <c r="W8524" t="s">
        <v>9934</v>
      </c>
      <c r="Y8524" s="4">
        <v>45876</v>
      </c>
      <c r="Z8524" s="2">
        <v>0.81263888888888891</v>
      </c>
    </row>
    <row r="8525" spans="1:26" x14ac:dyDescent="0.3">
      <c r="A8525">
        <v>28715</v>
      </c>
      <c r="B8525" t="s">
        <v>1007</v>
      </c>
      <c r="C8525" t="s">
        <v>27</v>
      </c>
      <c r="D8525" t="s">
        <v>148</v>
      </c>
      <c r="E8525" t="s">
        <v>29</v>
      </c>
      <c r="F8525">
        <v>8848004323</v>
      </c>
      <c r="G8525" t="s">
        <v>30</v>
      </c>
      <c r="H8525">
        <v>7109</v>
      </c>
      <c r="I8525" t="s">
        <v>9942</v>
      </c>
      <c r="J8525" t="s">
        <v>31</v>
      </c>
      <c r="K8525" t="s">
        <v>49</v>
      </c>
      <c r="O8525" t="s">
        <v>33</v>
      </c>
      <c r="S8525" s="3">
        <v>45876.375</v>
      </c>
      <c r="T8525" t="s">
        <v>54</v>
      </c>
      <c r="U8525" t="s">
        <v>9942</v>
      </c>
      <c r="V8525" s="3">
        <v>45871.572222222225</v>
      </c>
      <c r="W8525" t="s">
        <v>1009</v>
      </c>
      <c r="Y8525" s="4">
        <v>45876</v>
      </c>
      <c r="Z8525" s="2">
        <v>0.81263888888888891</v>
      </c>
    </row>
    <row r="8526" spans="1:26" x14ac:dyDescent="0.3">
      <c r="A8526">
        <v>130367</v>
      </c>
      <c r="B8526" t="s">
        <v>1007</v>
      </c>
      <c r="C8526" t="s">
        <v>27</v>
      </c>
      <c r="D8526" t="s">
        <v>148</v>
      </c>
      <c r="E8526" t="s">
        <v>29</v>
      </c>
      <c r="F8526">
        <v>9249099664</v>
      </c>
      <c r="G8526" t="s">
        <v>30</v>
      </c>
      <c r="H8526">
        <v>7109</v>
      </c>
      <c r="I8526" t="s">
        <v>9943</v>
      </c>
      <c r="J8526" t="s">
        <v>31</v>
      </c>
      <c r="K8526" t="s">
        <v>49</v>
      </c>
      <c r="O8526" t="s">
        <v>33</v>
      </c>
      <c r="S8526" s="3">
        <v>45876.375</v>
      </c>
      <c r="T8526" t="s">
        <v>54</v>
      </c>
      <c r="U8526" t="s">
        <v>9943</v>
      </c>
      <c r="V8526" s="3">
        <v>45871.572222222225</v>
      </c>
      <c r="W8526" t="s">
        <v>9934</v>
      </c>
      <c r="Y8526" s="4">
        <v>45876</v>
      </c>
      <c r="Z8526" s="2">
        <v>0.81263888888888891</v>
      </c>
    </row>
    <row r="8527" spans="1:26" x14ac:dyDescent="0.3">
      <c r="A8527">
        <v>130367</v>
      </c>
      <c r="B8527" t="s">
        <v>1007</v>
      </c>
      <c r="C8527" t="s">
        <v>27</v>
      </c>
      <c r="D8527" t="s">
        <v>148</v>
      </c>
      <c r="E8527" t="s">
        <v>29</v>
      </c>
      <c r="F8527">
        <v>9249099664</v>
      </c>
      <c r="G8527" t="s">
        <v>30</v>
      </c>
      <c r="H8527">
        <v>7109</v>
      </c>
      <c r="I8527" t="s">
        <v>9944</v>
      </c>
      <c r="J8527" t="s">
        <v>31</v>
      </c>
      <c r="K8527" t="s">
        <v>49</v>
      </c>
      <c r="O8527" t="s">
        <v>33</v>
      </c>
      <c r="S8527" s="3">
        <v>45876.375</v>
      </c>
      <c r="T8527" t="s">
        <v>54</v>
      </c>
      <c r="U8527" t="s">
        <v>9944</v>
      </c>
      <c r="V8527" s="3">
        <v>45871.572222222225</v>
      </c>
      <c r="W8527" t="s">
        <v>9934</v>
      </c>
      <c r="Y8527" s="4">
        <v>45876</v>
      </c>
      <c r="Z8527" s="2">
        <v>0.81263888888888891</v>
      </c>
    </row>
    <row r="8528" spans="1:26" x14ac:dyDescent="0.3">
      <c r="A8528">
        <v>130367</v>
      </c>
      <c r="B8528" t="s">
        <v>1007</v>
      </c>
      <c r="C8528" t="s">
        <v>27</v>
      </c>
      <c r="D8528" t="s">
        <v>148</v>
      </c>
      <c r="E8528" t="s">
        <v>29</v>
      </c>
      <c r="F8528">
        <v>9249099664</v>
      </c>
      <c r="G8528" t="s">
        <v>30</v>
      </c>
      <c r="H8528">
        <v>7109</v>
      </c>
      <c r="I8528" t="s">
        <v>9945</v>
      </c>
      <c r="J8528" t="s">
        <v>31</v>
      </c>
      <c r="K8528" t="s">
        <v>49</v>
      </c>
      <c r="O8528" t="s">
        <v>33</v>
      </c>
      <c r="S8528" s="3">
        <v>45876.375</v>
      </c>
      <c r="T8528" t="s">
        <v>54</v>
      </c>
      <c r="U8528" t="s">
        <v>9945</v>
      </c>
      <c r="V8528" s="3">
        <v>45871.572222222225</v>
      </c>
      <c r="W8528" t="s">
        <v>9934</v>
      </c>
      <c r="Y8528" s="4">
        <v>45876</v>
      </c>
      <c r="Z8528" s="2">
        <v>0.81263888888888891</v>
      </c>
    </row>
    <row r="8529" spans="1:26" x14ac:dyDescent="0.3">
      <c r="A8529">
        <v>28715</v>
      </c>
      <c r="B8529" t="s">
        <v>1007</v>
      </c>
      <c r="C8529" t="s">
        <v>27</v>
      </c>
      <c r="D8529" t="s">
        <v>148</v>
      </c>
      <c r="E8529" t="s">
        <v>29</v>
      </c>
      <c r="F8529">
        <v>8848004323</v>
      </c>
      <c r="G8529" t="s">
        <v>30</v>
      </c>
      <c r="H8529">
        <v>7109</v>
      </c>
      <c r="I8529" t="s">
        <v>9947</v>
      </c>
      <c r="J8529" t="s">
        <v>31</v>
      </c>
      <c r="K8529" t="s">
        <v>49</v>
      </c>
      <c r="O8529" t="s">
        <v>33</v>
      </c>
      <c r="S8529" s="3">
        <v>45876.375</v>
      </c>
      <c r="T8529" t="s">
        <v>54</v>
      </c>
      <c r="U8529" t="s">
        <v>9947</v>
      </c>
      <c r="V8529" s="3">
        <v>45871.572222222225</v>
      </c>
      <c r="W8529" t="s">
        <v>1009</v>
      </c>
      <c r="Y8529" s="4">
        <v>45876</v>
      </c>
      <c r="Z8529" s="2">
        <v>0.81263888888888891</v>
      </c>
    </row>
    <row r="8530" spans="1:26" x14ac:dyDescent="0.3">
      <c r="A8530">
        <v>28715</v>
      </c>
      <c r="B8530" t="s">
        <v>1007</v>
      </c>
      <c r="C8530" t="s">
        <v>27</v>
      </c>
      <c r="D8530" t="s">
        <v>148</v>
      </c>
      <c r="E8530" t="s">
        <v>29</v>
      </c>
      <c r="F8530">
        <v>8848004323</v>
      </c>
      <c r="G8530" t="s">
        <v>30</v>
      </c>
      <c r="H8530">
        <v>7109</v>
      </c>
      <c r="I8530" t="s">
        <v>9949</v>
      </c>
      <c r="J8530" t="s">
        <v>31</v>
      </c>
      <c r="K8530" t="s">
        <v>49</v>
      </c>
      <c r="O8530" t="s">
        <v>33</v>
      </c>
      <c r="S8530" s="3">
        <v>45876.375</v>
      </c>
      <c r="T8530" t="s">
        <v>54</v>
      </c>
      <c r="U8530" t="s">
        <v>9949</v>
      </c>
      <c r="V8530" s="3">
        <v>45871.572222222225</v>
      </c>
      <c r="W8530" t="s">
        <v>1009</v>
      </c>
      <c r="Y8530" s="4">
        <v>45876</v>
      </c>
      <c r="Z8530" s="2">
        <v>0.81263888888888891</v>
      </c>
    </row>
    <row r="8531" spans="1:26" x14ac:dyDescent="0.3">
      <c r="A8531">
        <v>131088</v>
      </c>
      <c r="B8531" t="s">
        <v>1007</v>
      </c>
      <c r="C8531" t="s">
        <v>27</v>
      </c>
      <c r="D8531" t="s">
        <v>148</v>
      </c>
      <c r="E8531" t="s">
        <v>29</v>
      </c>
      <c r="F8531">
        <v>7306431813</v>
      </c>
      <c r="G8531" t="s">
        <v>30</v>
      </c>
      <c r="H8531">
        <v>7109</v>
      </c>
      <c r="I8531" t="s">
        <v>9952</v>
      </c>
      <c r="J8531" t="s">
        <v>31</v>
      </c>
      <c r="K8531" t="s">
        <v>49</v>
      </c>
      <c r="O8531" t="s">
        <v>33</v>
      </c>
      <c r="S8531" s="3">
        <v>45876.375</v>
      </c>
      <c r="T8531" t="s">
        <v>54</v>
      </c>
      <c r="U8531" t="s">
        <v>9952</v>
      </c>
      <c r="V8531" s="3">
        <v>45871.572222222225</v>
      </c>
      <c r="W8531" t="s">
        <v>1559</v>
      </c>
      <c r="Y8531" s="4">
        <v>45876</v>
      </c>
      <c r="Z8531" s="2">
        <v>0.81263888888888891</v>
      </c>
    </row>
    <row r="8532" spans="1:26" x14ac:dyDescent="0.3">
      <c r="A8532">
        <v>14808</v>
      </c>
      <c r="B8532" t="s">
        <v>1007</v>
      </c>
      <c r="C8532" t="s">
        <v>27</v>
      </c>
      <c r="D8532" t="s">
        <v>148</v>
      </c>
      <c r="E8532" t="s">
        <v>29</v>
      </c>
      <c r="F8532">
        <v>9307749143</v>
      </c>
      <c r="G8532" t="s">
        <v>30</v>
      </c>
      <c r="H8532">
        <v>7109</v>
      </c>
      <c r="I8532" t="s">
        <v>9954</v>
      </c>
      <c r="J8532" t="s">
        <v>31</v>
      </c>
      <c r="K8532" t="s">
        <v>49</v>
      </c>
      <c r="O8532" t="s">
        <v>33</v>
      </c>
      <c r="S8532" s="3">
        <v>45876.375</v>
      </c>
      <c r="T8532" t="s">
        <v>54</v>
      </c>
      <c r="U8532" t="s">
        <v>9954</v>
      </c>
      <c r="V8532" s="3">
        <v>45871.572222222225</v>
      </c>
      <c r="W8532" t="s">
        <v>1561</v>
      </c>
      <c r="Y8532" s="4">
        <v>45876</v>
      </c>
      <c r="Z8532" s="2">
        <v>0.81263888888888891</v>
      </c>
    </row>
    <row r="8533" spans="1:26" x14ac:dyDescent="0.3">
      <c r="A8533">
        <v>130367</v>
      </c>
      <c r="B8533" t="s">
        <v>1007</v>
      </c>
      <c r="C8533" t="s">
        <v>27</v>
      </c>
      <c r="D8533" t="s">
        <v>148</v>
      </c>
      <c r="E8533" t="s">
        <v>29</v>
      </c>
      <c r="F8533">
        <v>9249099664</v>
      </c>
      <c r="G8533" t="s">
        <v>30</v>
      </c>
      <c r="H8533">
        <v>7109</v>
      </c>
      <c r="I8533" t="s">
        <v>9956</v>
      </c>
      <c r="J8533" t="s">
        <v>31</v>
      </c>
      <c r="K8533" t="s">
        <v>49</v>
      </c>
      <c r="O8533" t="s">
        <v>33</v>
      </c>
      <c r="S8533" s="3">
        <v>45876.375</v>
      </c>
      <c r="T8533" t="s">
        <v>54</v>
      </c>
      <c r="U8533" t="s">
        <v>9956</v>
      </c>
      <c r="V8533" s="3">
        <v>45871.572222222225</v>
      </c>
      <c r="W8533" t="s">
        <v>9934</v>
      </c>
      <c r="Y8533" s="4">
        <v>45876</v>
      </c>
      <c r="Z8533" s="2">
        <v>0.81263888888888891</v>
      </c>
    </row>
    <row r="8534" spans="1:26" x14ac:dyDescent="0.3">
      <c r="A8534">
        <v>130367</v>
      </c>
      <c r="B8534" t="s">
        <v>1007</v>
      </c>
      <c r="C8534" t="s">
        <v>27</v>
      </c>
      <c r="D8534" t="s">
        <v>148</v>
      </c>
      <c r="E8534" t="s">
        <v>29</v>
      </c>
      <c r="F8534">
        <v>9249099664</v>
      </c>
      <c r="G8534" t="s">
        <v>30</v>
      </c>
      <c r="H8534">
        <v>7109</v>
      </c>
      <c r="I8534" t="s">
        <v>9958</v>
      </c>
      <c r="J8534" t="s">
        <v>31</v>
      </c>
      <c r="K8534" t="s">
        <v>49</v>
      </c>
      <c r="O8534" t="s">
        <v>33</v>
      </c>
      <c r="S8534" s="3">
        <v>45876.375</v>
      </c>
      <c r="T8534" t="s">
        <v>54</v>
      </c>
      <c r="U8534" t="s">
        <v>9958</v>
      </c>
      <c r="V8534" s="3">
        <v>45871.572222222225</v>
      </c>
      <c r="W8534" t="s">
        <v>9934</v>
      </c>
      <c r="Y8534" s="4">
        <v>45876</v>
      </c>
      <c r="Z8534" s="2">
        <v>0.81263888888888891</v>
      </c>
    </row>
    <row r="8535" spans="1:26" x14ac:dyDescent="0.3">
      <c r="A8535">
        <v>131088</v>
      </c>
      <c r="B8535" t="s">
        <v>1007</v>
      </c>
      <c r="C8535" t="s">
        <v>27</v>
      </c>
      <c r="D8535" t="s">
        <v>148</v>
      </c>
      <c r="E8535" t="s">
        <v>29</v>
      </c>
      <c r="F8535">
        <v>7306431813</v>
      </c>
      <c r="G8535" t="s">
        <v>30</v>
      </c>
      <c r="H8535">
        <v>7109</v>
      </c>
      <c r="I8535" t="s">
        <v>9959</v>
      </c>
      <c r="J8535" t="s">
        <v>31</v>
      </c>
      <c r="K8535" t="s">
        <v>49</v>
      </c>
      <c r="O8535" t="s">
        <v>33</v>
      </c>
      <c r="S8535" s="3">
        <v>45876.375</v>
      </c>
      <c r="T8535" t="s">
        <v>54</v>
      </c>
      <c r="U8535" t="s">
        <v>9959</v>
      </c>
      <c r="V8535" s="3">
        <v>45871.572222222225</v>
      </c>
      <c r="W8535" t="s">
        <v>1559</v>
      </c>
      <c r="Y8535" s="4">
        <v>45876</v>
      </c>
      <c r="Z8535" s="2">
        <v>0.81263888888888891</v>
      </c>
    </row>
    <row r="8536" spans="1:26" x14ac:dyDescent="0.3">
      <c r="A8536">
        <v>28715</v>
      </c>
      <c r="B8536" t="s">
        <v>1007</v>
      </c>
      <c r="C8536" t="s">
        <v>27</v>
      </c>
      <c r="D8536" t="s">
        <v>148</v>
      </c>
      <c r="E8536" t="s">
        <v>29</v>
      </c>
      <c r="F8536">
        <v>8848004323</v>
      </c>
      <c r="G8536" t="s">
        <v>30</v>
      </c>
      <c r="H8536">
        <v>7109</v>
      </c>
      <c r="I8536" t="s">
        <v>9960</v>
      </c>
      <c r="J8536" t="s">
        <v>31</v>
      </c>
      <c r="K8536" t="s">
        <v>49</v>
      </c>
      <c r="O8536" t="s">
        <v>33</v>
      </c>
      <c r="S8536" s="3">
        <v>45876.375</v>
      </c>
      <c r="T8536" t="s">
        <v>54</v>
      </c>
      <c r="U8536" t="s">
        <v>9960</v>
      </c>
      <c r="V8536" s="3">
        <v>45871.572222222225</v>
      </c>
      <c r="W8536" t="s">
        <v>1009</v>
      </c>
      <c r="Y8536" s="4">
        <v>45876</v>
      </c>
      <c r="Z8536" s="2">
        <v>0.81263888888888891</v>
      </c>
    </row>
    <row r="8537" spans="1:26" x14ac:dyDescent="0.3">
      <c r="A8537">
        <v>14808</v>
      </c>
      <c r="B8537" t="s">
        <v>1007</v>
      </c>
      <c r="C8537" t="s">
        <v>27</v>
      </c>
      <c r="D8537" t="s">
        <v>148</v>
      </c>
      <c r="E8537" t="s">
        <v>29</v>
      </c>
      <c r="F8537">
        <v>9307749143</v>
      </c>
      <c r="G8537" t="s">
        <v>30</v>
      </c>
      <c r="H8537">
        <v>7109</v>
      </c>
      <c r="I8537" t="s">
        <v>9961</v>
      </c>
      <c r="J8537" t="s">
        <v>31</v>
      </c>
      <c r="K8537" t="s">
        <v>49</v>
      </c>
      <c r="O8537" t="s">
        <v>33</v>
      </c>
      <c r="S8537" s="3">
        <v>45876.375</v>
      </c>
      <c r="T8537" t="s">
        <v>54</v>
      </c>
      <c r="U8537" t="s">
        <v>9961</v>
      </c>
      <c r="V8537" s="3">
        <v>45871.572222222225</v>
      </c>
      <c r="W8537" t="s">
        <v>1561</v>
      </c>
      <c r="Y8537" s="4">
        <v>45876</v>
      </c>
      <c r="Z8537" s="2">
        <v>0.81263888888888891</v>
      </c>
    </row>
    <row r="8538" spans="1:26" x14ac:dyDescent="0.3">
      <c r="A8538">
        <v>28715</v>
      </c>
      <c r="B8538" t="s">
        <v>1007</v>
      </c>
      <c r="C8538" t="s">
        <v>27</v>
      </c>
      <c r="D8538" t="s">
        <v>148</v>
      </c>
      <c r="E8538" t="s">
        <v>29</v>
      </c>
      <c r="F8538">
        <v>8848004323</v>
      </c>
      <c r="G8538" t="s">
        <v>30</v>
      </c>
      <c r="H8538">
        <v>7109</v>
      </c>
      <c r="I8538" t="s">
        <v>9962</v>
      </c>
      <c r="J8538" t="s">
        <v>31</v>
      </c>
      <c r="K8538" t="s">
        <v>49</v>
      </c>
      <c r="O8538" t="s">
        <v>33</v>
      </c>
      <c r="S8538" s="3">
        <v>45876.375</v>
      </c>
      <c r="T8538" t="s">
        <v>54</v>
      </c>
      <c r="U8538" t="s">
        <v>9962</v>
      </c>
      <c r="V8538" s="3">
        <v>45871.572222222225</v>
      </c>
      <c r="W8538" t="s">
        <v>1009</v>
      </c>
      <c r="Y8538" s="4">
        <v>45876</v>
      </c>
      <c r="Z8538" s="2">
        <v>0.81263888888888891</v>
      </c>
    </row>
    <row r="8539" spans="1:26" x14ac:dyDescent="0.3">
      <c r="A8539">
        <v>14808</v>
      </c>
      <c r="B8539" t="s">
        <v>1007</v>
      </c>
      <c r="C8539" t="s">
        <v>27</v>
      </c>
      <c r="D8539" t="s">
        <v>148</v>
      </c>
      <c r="E8539" t="s">
        <v>29</v>
      </c>
      <c r="F8539">
        <v>9307749143</v>
      </c>
      <c r="G8539" t="s">
        <v>30</v>
      </c>
      <c r="H8539">
        <v>7109</v>
      </c>
      <c r="I8539" t="s">
        <v>9963</v>
      </c>
      <c r="J8539" t="s">
        <v>31</v>
      </c>
      <c r="K8539" t="s">
        <v>49</v>
      </c>
      <c r="O8539" t="s">
        <v>33</v>
      </c>
      <c r="S8539" s="3">
        <v>45876.375</v>
      </c>
      <c r="T8539" t="s">
        <v>54</v>
      </c>
      <c r="U8539" t="s">
        <v>9963</v>
      </c>
      <c r="V8539" s="3">
        <v>45871.572222222225</v>
      </c>
      <c r="W8539" t="s">
        <v>1561</v>
      </c>
      <c r="Y8539" s="4">
        <v>45876</v>
      </c>
      <c r="Z8539" s="2">
        <v>0.81263888888888891</v>
      </c>
    </row>
    <row r="8540" spans="1:26" x14ac:dyDescent="0.3">
      <c r="A8540">
        <v>14808</v>
      </c>
      <c r="B8540" t="s">
        <v>1007</v>
      </c>
      <c r="C8540" t="s">
        <v>27</v>
      </c>
      <c r="D8540" t="s">
        <v>148</v>
      </c>
      <c r="E8540" t="s">
        <v>29</v>
      </c>
      <c r="F8540">
        <v>9307749143</v>
      </c>
      <c r="G8540" t="s">
        <v>30</v>
      </c>
      <c r="H8540">
        <v>7109</v>
      </c>
      <c r="I8540" t="s">
        <v>9964</v>
      </c>
      <c r="J8540" t="s">
        <v>31</v>
      </c>
      <c r="K8540" t="s">
        <v>49</v>
      </c>
      <c r="O8540" t="s">
        <v>33</v>
      </c>
      <c r="S8540" s="3">
        <v>45876.375</v>
      </c>
      <c r="T8540" t="s">
        <v>54</v>
      </c>
      <c r="U8540" t="s">
        <v>9964</v>
      </c>
      <c r="V8540" s="3">
        <v>45871.572222222225</v>
      </c>
      <c r="W8540" t="s">
        <v>1561</v>
      </c>
      <c r="Y8540" s="4">
        <v>45876</v>
      </c>
      <c r="Z8540" s="2">
        <v>0.81263888888888891</v>
      </c>
    </row>
    <row r="8541" spans="1:26" x14ac:dyDescent="0.3">
      <c r="A8541">
        <v>131088</v>
      </c>
      <c r="B8541" t="s">
        <v>1007</v>
      </c>
      <c r="C8541" t="s">
        <v>27</v>
      </c>
      <c r="D8541" t="s">
        <v>148</v>
      </c>
      <c r="E8541" t="s">
        <v>29</v>
      </c>
      <c r="F8541">
        <v>7306431813</v>
      </c>
      <c r="G8541" t="s">
        <v>30</v>
      </c>
      <c r="H8541">
        <v>7109</v>
      </c>
      <c r="I8541" t="s">
        <v>9965</v>
      </c>
      <c r="J8541" t="s">
        <v>31</v>
      </c>
      <c r="K8541" t="s">
        <v>49</v>
      </c>
      <c r="O8541" t="s">
        <v>33</v>
      </c>
      <c r="S8541" s="3">
        <v>45876.375</v>
      </c>
      <c r="T8541" t="s">
        <v>54</v>
      </c>
      <c r="U8541" t="s">
        <v>9965</v>
      </c>
      <c r="V8541" s="3">
        <v>45871.572222222225</v>
      </c>
      <c r="W8541" t="s">
        <v>1559</v>
      </c>
      <c r="Y8541" s="4">
        <v>45876</v>
      </c>
      <c r="Z8541" s="2">
        <v>0.81263888888888891</v>
      </c>
    </row>
    <row r="8542" spans="1:26" x14ac:dyDescent="0.3">
      <c r="A8542">
        <v>14808</v>
      </c>
      <c r="B8542" t="s">
        <v>1007</v>
      </c>
      <c r="C8542" t="s">
        <v>27</v>
      </c>
      <c r="D8542" t="s">
        <v>148</v>
      </c>
      <c r="E8542" t="s">
        <v>29</v>
      </c>
      <c r="F8542">
        <v>9307749143</v>
      </c>
      <c r="G8542" t="s">
        <v>30</v>
      </c>
      <c r="H8542">
        <v>7109</v>
      </c>
      <c r="I8542" t="s">
        <v>9966</v>
      </c>
      <c r="J8542" t="s">
        <v>31</v>
      </c>
      <c r="K8542" t="s">
        <v>49</v>
      </c>
      <c r="O8542" t="s">
        <v>33</v>
      </c>
      <c r="S8542" s="3">
        <v>45876.375</v>
      </c>
      <c r="T8542" t="s">
        <v>54</v>
      </c>
      <c r="U8542" t="s">
        <v>9966</v>
      </c>
      <c r="V8542" s="3">
        <v>45871.572222222225</v>
      </c>
      <c r="W8542" t="s">
        <v>1561</v>
      </c>
      <c r="Y8542" s="4">
        <v>45876</v>
      </c>
      <c r="Z8542" s="2">
        <v>0.81263888888888891</v>
      </c>
    </row>
    <row r="8543" spans="1:26" x14ac:dyDescent="0.3">
      <c r="A8543">
        <v>135223</v>
      </c>
      <c r="B8543" t="s">
        <v>1007</v>
      </c>
      <c r="C8543" t="s">
        <v>27</v>
      </c>
      <c r="D8543" t="s">
        <v>148</v>
      </c>
      <c r="E8543" t="s">
        <v>29</v>
      </c>
      <c r="F8543">
        <v>7588541797</v>
      </c>
      <c r="G8543" t="s">
        <v>30</v>
      </c>
      <c r="H8543">
        <v>7109</v>
      </c>
      <c r="I8543" t="s">
        <v>9967</v>
      </c>
      <c r="J8543" t="s">
        <v>31</v>
      </c>
      <c r="K8543" t="s">
        <v>49</v>
      </c>
      <c r="O8543" t="s">
        <v>33</v>
      </c>
      <c r="S8543" s="3">
        <v>45876.375</v>
      </c>
      <c r="T8543" t="s">
        <v>54</v>
      </c>
      <c r="U8543" t="s">
        <v>9967</v>
      </c>
      <c r="V8543" s="3">
        <v>45871.572222222225</v>
      </c>
      <c r="W8543" t="s">
        <v>9968</v>
      </c>
      <c r="Y8543" s="4">
        <v>45876</v>
      </c>
      <c r="Z8543" s="2">
        <v>0.81263888888888891</v>
      </c>
    </row>
    <row r="8544" spans="1:26" x14ac:dyDescent="0.3">
      <c r="A8544">
        <v>130367</v>
      </c>
      <c r="B8544" t="s">
        <v>1007</v>
      </c>
      <c r="C8544" t="s">
        <v>27</v>
      </c>
      <c r="D8544" t="s">
        <v>148</v>
      </c>
      <c r="E8544" t="s">
        <v>29</v>
      </c>
      <c r="F8544">
        <v>9249099664</v>
      </c>
      <c r="G8544" t="s">
        <v>30</v>
      </c>
      <c r="H8544">
        <v>7109</v>
      </c>
      <c r="I8544" t="s">
        <v>9969</v>
      </c>
      <c r="J8544" t="s">
        <v>31</v>
      </c>
      <c r="K8544" t="s">
        <v>49</v>
      </c>
      <c r="O8544" t="s">
        <v>33</v>
      </c>
      <c r="S8544" s="3">
        <v>45876.375</v>
      </c>
      <c r="T8544" t="s">
        <v>54</v>
      </c>
      <c r="U8544" t="s">
        <v>9969</v>
      </c>
      <c r="V8544" s="3">
        <v>45871.572222222225</v>
      </c>
      <c r="W8544" t="s">
        <v>9934</v>
      </c>
      <c r="Y8544" s="4">
        <v>45876</v>
      </c>
      <c r="Z8544" s="2">
        <v>0.81263888888888891</v>
      </c>
    </row>
    <row r="8545" spans="1:26" x14ac:dyDescent="0.3">
      <c r="A8545">
        <v>28715</v>
      </c>
      <c r="B8545" t="s">
        <v>1007</v>
      </c>
      <c r="C8545" t="s">
        <v>27</v>
      </c>
      <c r="D8545" t="s">
        <v>148</v>
      </c>
      <c r="E8545" t="s">
        <v>29</v>
      </c>
      <c r="F8545">
        <v>8848004323</v>
      </c>
      <c r="G8545" t="s">
        <v>30</v>
      </c>
      <c r="H8545">
        <v>7109</v>
      </c>
      <c r="I8545" t="s">
        <v>9970</v>
      </c>
      <c r="J8545" t="s">
        <v>31</v>
      </c>
      <c r="K8545" t="s">
        <v>49</v>
      </c>
      <c r="O8545" t="s">
        <v>33</v>
      </c>
      <c r="S8545" s="3">
        <v>45876.375</v>
      </c>
      <c r="T8545" t="s">
        <v>54</v>
      </c>
      <c r="U8545" t="s">
        <v>9970</v>
      </c>
      <c r="V8545" s="3">
        <v>45871.572222222225</v>
      </c>
      <c r="W8545" t="s">
        <v>1009</v>
      </c>
      <c r="Y8545" s="4">
        <v>45876</v>
      </c>
      <c r="Z8545" s="2">
        <v>0.81263888888888891</v>
      </c>
    </row>
    <row r="8546" spans="1:26" x14ac:dyDescent="0.3">
      <c r="A8546">
        <v>131088</v>
      </c>
      <c r="B8546" t="s">
        <v>1007</v>
      </c>
      <c r="C8546" t="s">
        <v>27</v>
      </c>
      <c r="D8546" t="s">
        <v>148</v>
      </c>
      <c r="E8546" t="s">
        <v>29</v>
      </c>
      <c r="F8546">
        <v>7306431813</v>
      </c>
      <c r="G8546" t="s">
        <v>30</v>
      </c>
      <c r="H8546">
        <v>7109</v>
      </c>
      <c r="I8546" t="s">
        <v>9971</v>
      </c>
      <c r="J8546" t="s">
        <v>31</v>
      </c>
      <c r="K8546" t="s">
        <v>49</v>
      </c>
      <c r="O8546" t="s">
        <v>33</v>
      </c>
      <c r="S8546" s="3">
        <v>45876.375</v>
      </c>
      <c r="T8546" t="s">
        <v>54</v>
      </c>
      <c r="U8546" t="s">
        <v>9971</v>
      </c>
      <c r="V8546" s="3">
        <v>45871.572222222225</v>
      </c>
      <c r="W8546" t="s">
        <v>1559</v>
      </c>
      <c r="Y8546" s="4">
        <v>45876</v>
      </c>
      <c r="Z8546" s="2">
        <v>0.81263888888888891</v>
      </c>
    </row>
    <row r="8547" spans="1:26" x14ac:dyDescent="0.3">
      <c r="A8547">
        <v>131088</v>
      </c>
      <c r="B8547" t="s">
        <v>1007</v>
      </c>
      <c r="C8547" t="s">
        <v>27</v>
      </c>
      <c r="D8547" t="s">
        <v>148</v>
      </c>
      <c r="E8547" t="s">
        <v>29</v>
      </c>
      <c r="F8547">
        <v>7306431813</v>
      </c>
      <c r="G8547" t="s">
        <v>30</v>
      </c>
      <c r="H8547">
        <v>7109</v>
      </c>
      <c r="I8547" t="s">
        <v>9972</v>
      </c>
      <c r="J8547" t="s">
        <v>31</v>
      </c>
      <c r="K8547" t="s">
        <v>49</v>
      </c>
      <c r="O8547" t="s">
        <v>33</v>
      </c>
      <c r="S8547" s="3">
        <v>45876.375</v>
      </c>
      <c r="T8547" t="s">
        <v>54</v>
      </c>
      <c r="U8547" t="s">
        <v>9972</v>
      </c>
      <c r="V8547" s="3">
        <v>45871.572222222225</v>
      </c>
      <c r="W8547" t="s">
        <v>1559</v>
      </c>
      <c r="Y8547" s="4">
        <v>45876</v>
      </c>
      <c r="Z8547" s="2">
        <v>0.81263888888888891</v>
      </c>
    </row>
    <row r="8548" spans="1:26" x14ac:dyDescent="0.3">
      <c r="A8548">
        <v>22825</v>
      </c>
      <c r="B8548" t="s">
        <v>1007</v>
      </c>
      <c r="C8548" t="s">
        <v>27</v>
      </c>
      <c r="D8548" t="s">
        <v>148</v>
      </c>
      <c r="E8548" t="s">
        <v>29</v>
      </c>
      <c r="F8548">
        <v>7057011373</v>
      </c>
      <c r="G8548" t="s">
        <v>30</v>
      </c>
      <c r="H8548">
        <v>7109</v>
      </c>
      <c r="I8548" t="s">
        <v>9975</v>
      </c>
      <c r="J8548" t="s">
        <v>31</v>
      </c>
      <c r="K8548" t="s">
        <v>49</v>
      </c>
      <c r="O8548" t="s">
        <v>33</v>
      </c>
      <c r="S8548" s="3">
        <v>45876.375</v>
      </c>
      <c r="T8548" t="s">
        <v>54</v>
      </c>
      <c r="U8548" t="s">
        <v>9975</v>
      </c>
      <c r="V8548" s="3">
        <v>45871.572222222225</v>
      </c>
      <c r="W8548" t="s">
        <v>1984</v>
      </c>
      <c r="Y8548" s="4">
        <v>45876</v>
      </c>
      <c r="Z8548" s="2">
        <v>0.81263888888888891</v>
      </c>
    </row>
    <row r="8549" spans="1:26" x14ac:dyDescent="0.3">
      <c r="A8549">
        <v>23882</v>
      </c>
      <c r="B8549" t="s">
        <v>252</v>
      </c>
      <c r="C8549" t="s">
        <v>27</v>
      </c>
      <c r="D8549" t="s">
        <v>148</v>
      </c>
      <c r="E8549" t="s">
        <v>29</v>
      </c>
      <c r="F8549">
        <v>8714635297</v>
      </c>
      <c r="G8549" t="s">
        <v>30</v>
      </c>
      <c r="H8549">
        <v>7110</v>
      </c>
      <c r="I8549" t="s">
        <v>9977</v>
      </c>
      <c r="J8549" t="s">
        <v>31</v>
      </c>
      <c r="K8549" t="s">
        <v>49</v>
      </c>
      <c r="O8549" t="s">
        <v>33</v>
      </c>
      <c r="S8549" s="3">
        <v>45876.375</v>
      </c>
      <c r="T8549" t="s">
        <v>54</v>
      </c>
      <c r="U8549" t="s">
        <v>9977</v>
      </c>
      <c r="V8549" s="3">
        <v>45871.572222222225</v>
      </c>
      <c r="W8549" t="s">
        <v>1564</v>
      </c>
      <c r="Y8549" s="4">
        <v>45876</v>
      </c>
      <c r="Z8549" s="2">
        <v>0.81263888888888891</v>
      </c>
    </row>
    <row r="8550" spans="1:26" x14ac:dyDescent="0.3">
      <c r="A8550">
        <v>130570</v>
      </c>
      <c r="B8550" t="s">
        <v>252</v>
      </c>
      <c r="C8550" t="s">
        <v>27</v>
      </c>
      <c r="D8550" t="s">
        <v>148</v>
      </c>
      <c r="E8550" t="s">
        <v>29</v>
      </c>
      <c r="F8550">
        <v>9249099744</v>
      </c>
      <c r="G8550" t="s">
        <v>30</v>
      </c>
      <c r="H8550">
        <v>7110</v>
      </c>
      <c r="I8550" t="s">
        <v>9978</v>
      </c>
      <c r="J8550" t="s">
        <v>31</v>
      </c>
      <c r="K8550" t="s">
        <v>49</v>
      </c>
      <c r="O8550" t="s">
        <v>33</v>
      </c>
      <c r="S8550" s="3">
        <v>45876.375</v>
      </c>
      <c r="T8550" t="s">
        <v>54</v>
      </c>
      <c r="U8550" t="s">
        <v>9978</v>
      </c>
      <c r="V8550" s="3">
        <v>45871.572222222225</v>
      </c>
      <c r="W8550" t="s">
        <v>1563</v>
      </c>
      <c r="Y8550" s="4">
        <v>45876</v>
      </c>
      <c r="Z8550" s="2">
        <v>0.81263888888888891</v>
      </c>
    </row>
    <row r="8551" spans="1:26" x14ac:dyDescent="0.3">
      <c r="A8551">
        <v>130570</v>
      </c>
      <c r="B8551" t="s">
        <v>252</v>
      </c>
      <c r="C8551" t="s">
        <v>27</v>
      </c>
      <c r="D8551" t="s">
        <v>148</v>
      </c>
      <c r="E8551" t="s">
        <v>29</v>
      </c>
      <c r="F8551">
        <v>9249099744</v>
      </c>
      <c r="G8551" t="s">
        <v>30</v>
      </c>
      <c r="H8551">
        <v>7110</v>
      </c>
      <c r="I8551" t="s">
        <v>9979</v>
      </c>
      <c r="J8551" t="s">
        <v>31</v>
      </c>
      <c r="K8551" t="s">
        <v>49</v>
      </c>
      <c r="O8551" t="s">
        <v>33</v>
      </c>
      <c r="S8551" s="3">
        <v>45876.375</v>
      </c>
      <c r="T8551" t="s">
        <v>54</v>
      </c>
      <c r="U8551" t="s">
        <v>9979</v>
      </c>
      <c r="V8551" s="3">
        <v>45871.572222222225</v>
      </c>
      <c r="W8551" t="s">
        <v>1563</v>
      </c>
      <c r="Y8551" s="4">
        <v>45876</v>
      </c>
      <c r="Z8551" s="2">
        <v>0.81263888888888891</v>
      </c>
    </row>
    <row r="8552" spans="1:26" x14ac:dyDescent="0.3">
      <c r="A8552">
        <v>25910</v>
      </c>
      <c r="B8552" t="s">
        <v>252</v>
      </c>
      <c r="C8552" t="s">
        <v>27</v>
      </c>
      <c r="D8552" t="s">
        <v>148</v>
      </c>
      <c r="E8552" t="s">
        <v>29</v>
      </c>
      <c r="F8552">
        <v>8714650857</v>
      </c>
      <c r="G8552" t="s">
        <v>30</v>
      </c>
      <c r="H8552">
        <v>7110</v>
      </c>
      <c r="I8552" t="s">
        <v>9980</v>
      </c>
      <c r="J8552" t="s">
        <v>31</v>
      </c>
      <c r="K8552" t="s">
        <v>49</v>
      </c>
      <c r="O8552" t="s">
        <v>33</v>
      </c>
      <c r="S8552" s="3">
        <v>45876.375</v>
      </c>
      <c r="T8552" t="s">
        <v>54</v>
      </c>
      <c r="U8552" t="s">
        <v>9980</v>
      </c>
      <c r="V8552" s="3">
        <v>45871.572222222225</v>
      </c>
      <c r="W8552" t="s">
        <v>1562</v>
      </c>
      <c r="Y8552" s="4">
        <v>45876</v>
      </c>
      <c r="Z8552" s="2">
        <v>0.81263888888888891</v>
      </c>
    </row>
    <row r="8553" spans="1:26" x14ac:dyDescent="0.3">
      <c r="A8553">
        <v>23882</v>
      </c>
      <c r="B8553" t="s">
        <v>252</v>
      </c>
      <c r="C8553" t="s">
        <v>27</v>
      </c>
      <c r="D8553" t="s">
        <v>148</v>
      </c>
      <c r="E8553" t="s">
        <v>29</v>
      </c>
      <c r="F8553">
        <v>8714635297</v>
      </c>
      <c r="G8553" t="s">
        <v>30</v>
      </c>
      <c r="H8553">
        <v>7110</v>
      </c>
      <c r="I8553" t="s">
        <v>9981</v>
      </c>
      <c r="J8553" t="s">
        <v>31</v>
      </c>
      <c r="K8553" t="s">
        <v>49</v>
      </c>
      <c r="O8553" t="s">
        <v>33</v>
      </c>
      <c r="S8553" s="3">
        <v>45876.375</v>
      </c>
      <c r="T8553" t="s">
        <v>54</v>
      </c>
      <c r="U8553" t="s">
        <v>9981</v>
      </c>
      <c r="V8553" s="3">
        <v>45871.572222222225</v>
      </c>
      <c r="W8553" t="s">
        <v>1564</v>
      </c>
      <c r="Y8553" s="4">
        <v>45876</v>
      </c>
      <c r="Z8553" s="2">
        <v>0.81263888888888891</v>
      </c>
    </row>
    <row r="8554" spans="1:26" x14ac:dyDescent="0.3">
      <c r="A8554">
        <v>23882</v>
      </c>
      <c r="B8554" t="s">
        <v>252</v>
      </c>
      <c r="C8554" t="s">
        <v>27</v>
      </c>
      <c r="D8554" t="s">
        <v>148</v>
      </c>
      <c r="E8554" t="s">
        <v>29</v>
      </c>
      <c r="F8554">
        <v>8714635297</v>
      </c>
      <c r="G8554" t="s">
        <v>30</v>
      </c>
      <c r="H8554">
        <v>7110</v>
      </c>
      <c r="I8554" t="s">
        <v>9982</v>
      </c>
      <c r="J8554" t="s">
        <v>31</v>
      </c>
      <c r="K8554" t="s">
        <v>49</v>
      </c>
      <c r="O8554" t="s">
        <v>33</v>
      </c>
      <c r="S8554" s="3">
        <v>45876.375</v>
      </c>
      <c r="T8554" t="s">
        <v>54</v>
      </c>
      <c r="U8554" t="s">
        <v>9982</v>
      </c>
      <c r="V8554" s="3">
        <v>45871.572222222225</v>
      </c>
      <c r="W8554" t="s">
        <v>1564</v>
      </c>
      <c r="Y8554" s="4">
        <v>45876</v>
      </c>
      <c r="Z8554" s="2">
        <v>0.81263888888888891</v>
      </c>
    </row>
    <row r="8555" spans="1:26" x14ac:dyDescent="0.3">
      <c r="A8555">
        <v>25910</v>
      </c>
      <c r="B8555" t="s">
        <v>252</v>
      </c>
      <c r="C8555" t="s">
        <v>27</v>
      </c>
      <c r="D8555" t="s">
        <v>148</v>
      </c>
      <c r="E8555" t="s">
        <v>29</v>
      </c>
      <c r="F8555">
        <v>8714650857</v>
      </c>
      <c r="G8555" t="s">
        <v>30</v>
      </c>
      <c r="H8555">
        <v>7110</v>
      </c>
      <c r="I8555" t="s">
        <v>9983</v>
      </c>
      <c r="J8555" t="s">
        <v>31</v>
      </c>
      <c r="K8555" t="s">
        <v>49</v>
      </c>
      <c r="O8555" t="s">
        <v>33</v>
      </c>
      <c r="S8555" s="3">
        <v>45876.375</v>
      </c>
      <c r="T8555" t="s">
        <v>54</v>
      </c>
      <c r="U8555" t="s">
        <v>9983</v>
      </c>
      <c r="V8555" s="3">
        <v>45871.572222222225</v>
      </c>
      <c r="W8555" t="s">
        <v>1562</v>
      </c>
      <c r="Y8555" s="4">
        <v>45876</v>
      </c>
      <c r="Z8555" s="2">
        <v>0.81263888888888891</v>
      </c>
    </row>
    <row r="8556" spans="1:26" x14ac:dyDescent="0.3">
      <c r="A8556">
        <v>25910</v>
      </c>
      <c r="B8556" t="s">
        <v>252</v>
      </c>
      <c r="C8556" t="s">
        <v>27</v>
      </c>
      <c r="D8556" t="s">
        <v>148</v>
      </c>
      <c r="E8556" t="s">
        <v>29</v>
      </c>
      <c r="F8556">
        <v>8714650857</v>
      </c>
      <c r="G8556" t="s">
        <v>30</v>
      </c>
      <c r="H8556">
        <v>7110</v>
      </c>
      <c r="I8556" t="s">
        <v>9985</v>
      </c>
      <c r="J8556" t="s">
        <v>31</v>
      </c>
      <c r="K8556" t="s">
        <v>49</v>
      </c>
      <c r="O8556" t="s">
        <v>33</v>
      </c>
      <c r="S8556" s="3">
        <v>45876.375</v>
      </c>
      <c r="T8556" t="s">
        <v>54</v>
      </c>
      <c r="U8556" t="s">
        <v>9985</v>
      </c>
      <c r="V8556" s="3">
        <v>45871.572222222225</v>
      </c>
      <c r="W8556" t="s">
        <v>1562</v>
      </c>
      <c r="Y8556" s="4">
        <v>45876</v>
      </c>
      <c r="Z8556" s="2">
        <v>0.81263888888888891</v>
      </c>
    </row>
    <row r="8557" spans="1:26" x14ac:dyDescent="0.3">
      <c r="A8557">
        <v>135108</v>
      </c>
      <c r="B8557" t="s">
        <v>252</v>
      </c>
      <c r="C8557" t="s">
        <v>27</v>
      </c>
      <c r="D8557" t="s">
        <v>148</v>
      </c>
      <c r="E8557" t="s">
        <v>29</v>
      </c>
      <c r="F8557">
        <v>8766921464</v>
      </c>
      <c r="G8557" t="s">
        <v>30</v>
      </c>
      <c r="H8557">
        <v>7110</v>
      </c>
      <c r="I8557" t="s">
        <v>9986</v>
      </c>
      <c r="J8557" t="s">
        <v>31</v>
      </c>
      <c r="K8557" t="s">
        <v>49</v>
      </c>
      <c r="O8557" t="s">
        <v>33</v>
      </c>
      <c r="S8557" s="3">
        <v>45876.375</v>
      </c>
      <c r="T8557" t="s">
        <v>54</v>
      </c>
      <c r="U8557" t="s">
        <v>9986</v>
      </c>
      <c r="V8557" s="3">
        <v>45871.572222222225</v>
      </c>
      <c r="W8557" t="s">
        <v>800</v>
      </c>
      <c r="Y8557" s="4">
        <v>45876</v>
      </c>
      <c r="Z8557" s="2">
        <v>0.81263888888888891</v>
      </c>
    </row>
    <row r="8558" spans="1:26" x14ac:dyDescent="0.3">
      <c r="A8558">
        <v>135108</v>
      </c>
      <c r="B8558" t="s">
        <v>252</v>
      </c>
      <c r="C8558" t="s">
        <v>27</v>
      </c>
      <c r="D8558" t="s">
        <v>148</v>
      </c>
      <c r="E8558" t="s">
        <v>29</v>
      </c>
      <c r="F8558">
        <v>8766921464</v>
      </c>
      <c r="G8558" t="s">
        <v>30</v>
      </c>
      <c r="H8558">
        <v>7110</v>
      </c>
      <c r="I8558" t="s">
        <v>9987</v>
      </c>
      <c r="J8558" t="s">
        <v>31</v>
      </c>
      <c r="K8558" t="s">
        <v>49</v>
      </c>
      <c r="O8558" t="s">
        <v>33</v>
      </c>
      <c r="S8558" s="3">
        <v>45876.375</v>
      </c>
      <c r="T8558" t="s">
        <v>54</v>
      </c>
      <c r="U8558" t="s">
        <v>9987</v>
      </c>
      <c r="V8558" s="3">
        <v>45871.572222222225</v>
      </c>
      <c r="W8558" t="s">
        <v>800</v>
      </c>
      <c r="Y8558" s="4">
        <v>45876</v>
      </c>
      <c r="Z8558" s="2">
        <v>0.81263888888888891</v>
      </c>
    </row>
    <row r="8559" spans="1:26" x14ac:dyDescent="0.3">
      <c r="A8559">
        <v>25910</v>
      </c>
      <c r="B8559" t="s">
        <v>252</v>
      </c>
      <c r="C8559" t="s">
        <v>27</v>
      </c>
      <c r="D8559" t="s">
        <v>148</v>
      </c>
      <c r="E8559" t="s">
        <v>29</v>
      </c>
      <c r="F8559">
        <v>8714650857</v>
      </c>
      <c r="G8559" t="s">
        <v>30</v>
      </c>
      <c r="H8559">
        <v>7110</v>
      </c>
      <c r="I8559" t="s">
        <v>9988</v>
      </c>
      <c r="J8559" t="s">
        <v>31</v>
      </c>
      <c r="K8559" t="s">
        <v>49</v>
      </c>
      <c r="O8559" t="s">
        <v>33</v>
      </c>
      <c r="S8559" s="3">
        <v>45876.375</v>
      </c>
      <c r="T8559" t="s">
        <v>54</v>
      </c>
      <c r="U8559" t="s">
        <v>9988</v>
      </c>
      <c r="V8559" s="3">
        <v>45871.572222222225</v>
      </c>
      <c r="W8559" t="s">
        <v>1562</v>
      </c>
      <c r="Y8559" s="4">
        <v>45876</v>
      </c>
      <c r="Z8559" s="2">
        <v>0.81263888888888891</v>
      </c>
    </row>
    <row r="8560" spans="1:26" x14ac:dyDescent="0.3">
      <c r="A8560">
        <v>135108</v>
      </c>
      <c r="B8560" t="s">
        <v>252</v>
      </c>
      <c r="C8560" t="s">
        <v>27</v>
      </c>
      <c r="D8560" t="s">
        <v>148</v>
      </c>
      <c r="E8560" t="s">
        <v>29</v>
      </c>
      <c r="F8560">
        <v>8766921464</v>
      </c>
      <c r="G8560" t="s">
        <v>30</v>
      </c>
      <c r="H8560">
        <v>7110</v>
      </c>
      <c r="I8560" t="s">
        <v>9989</v>
      </c>
      <c r="J8560" t="s">
        <v>31</v>
      </c>
      <c r="K8560" t="s">
        <v>49</v>
      </c>
      <c r="O8560" t="s">
        <v>33</v>
      </c>
      <c r="S8560" s="3">
        <v>45876.375</v>
      </c>
      <c r="T8560" t="s">
        <v>54</v>
      </c>
      <c r="U8560" t="s">
        <v>9989</v>
      </c>
      <c r="V8560" s="3">
        <v>45871.572222222225</v>
      </c>
      <c r="W8560" t="s">
        <v>800</v>
      </c>
      <c r="Y8560" s="4">
        <v>45876</v>
      </c>
      <c r="Z8560" s="2">
        <v>0.81263888888888891</v>
      </c>
    </row>
    <row r="8561" spans="1:26" x14ac:dyDescent="0.3">
      <c r="A8561">
        <v>136398</v>
      </c>
      <c r="B8561" t="s">
        <v>252</v>
      </c>
      <c r="C8561" t="s">
        <v>27</v>
      </c>
      <c r="D8561" t="s">
        <v>148</v>
      </c>
      <c r="E8561" t="s">
        <v>29</v>
      </c>
      <c r="F8561">
        <v>9405408346</v>
      </c>
      <c r="G8561" t="s">
        <v>30</v>
      </c>
      <c r="H8561">
        <v>7110</v>
      </c>
      <c r="I8561" t="s">
        <v>9990</v>
      </c>
      <c r="J8561" t="s">
        <v>31</v>
      </c>
      <c r="K8561" t="s">
        <v>49</v>
      </c>
      <c r="O8561" t="s">
        <v>33</v>
      </c>
      <c r="S8561" s="3">
        <v>45876.375</v>
      </c>
      <c r="T8561" t="s">
        <v>54</v>
      </c>
      <c r="U8561" t="s">
        <v>9990</v>
      </c>
      <c r="V8561" s="3">
        <v>45871.572222222225</v>
      </c>
      <c r="W8561" t="s">
        <v>2154</v>
      </c>
      <c r="Y8561" s="4">
        <v>45876</v>
      </c>
      <c r="Z8561" s="2">
        <v>0.81263888888888891</v>
      </c>
    </row>
    <row r="8562" spans="1:26" x14ac:dyDescent="0.3">
      <c r="A8562">
        <v>136398</v>
      </c>
      <c r="B8562" t="s">
        <v>252</v>
      </c>
      <c r="C8562" t="s">
        <v>27</v>
      </c>
      <c r="D8562" t="s">
        <v>148</v>
      </c>
      <c r="E8562" t="s">
        <v>29</v>
      </c>
      <c r="F8562">
        <v>9405408346</v>
      </c>
      <c r="G8562" t="s">
        <v>30</v>
      </c>
      <c r="H8562">
        <v>7110</v>
      </c>
      <c r="I8562" t="s">
        <v>9991</v>
      </c>
      <c r="J8562" t="s">
        <v>31</v>
      </c>
      <c r="K8562" t="s">
        <v>49</v>
      </c>
      <c r="O8562" t="s">
        <v>33</v>
      </c>
      <c r="S8562" s="3">
        <v>45876.375</v>
      </c>
      <c r="T8562" t="s">
        <v>54</v>
      </c>
      <c r="U8562" t="s">
        <v>9991</v>
      </c>
      <c r="V8562" s="3">
        <v>45871.572222222225</v>
      </c>
      <c r="W8562" t="s">
        <v>2154</v>
      </c>
      <c r="Y8562" s="4">
        <v>45876</v>
      </c>
      <c r="Z8562" s="2">
        <v>0.81263888888888891</v>
      </c>
    </row>
    <row r="8563" spans="1:26" x14ac:dyDescent="0.3">
      <c r="A8563">
        <v>135108</v>
      </c>
      <c r="B8563" t="s">
        <v>252</v>
      </c>
      <c r="C8563" t="s">
        <v>27</v>
      </c>
      <c r="D8563" t="s">
        <v>148</v>
      </c>
      <c r="E8563" t="s">
        <v>29</v>
      </c>
      <c r="F8563">
        <v>8766921464</v>
      </c>
      <c r="G8563" t="s">
        <v>30</v>
      </c>
      <c r="H8563">
        <v>7110</v>
      </c>
      <c r="I8563" t="s">
        <v>9992</v>
      </c>
      <c r="J8563" t="s">
        <v>31</v>
      </c>
      <c r="K8563" t="s">
        <v>49</v>
      </c>
      <c r="O8563" t="s">
        <v>33</v>
      </c>
      <c r="S8563" s="3">
        <v>45876.375</v>
      </c>
      <c r="T8563" t="s">
        <v>54</v>
      </c>
      <c r="U8563" t="s">
        <v>9992</v>
      </c>
      <c r="V8563" s="3">
        <v>45871.572222222225</v>
      </c>
      <c r="W8563" t="s">
        <v>800</v>
      </c>
      <c r="Y8563" s="4">
        <v>45876</v>
      </c>
      <c r="Z8563" s="2">
        <v>0.81263888888888891</v>
      </c>
    </row>
    <row r="8564" spans="1:26" x14ac:dyDescent="0.3">
      <c r="A8564">
        <v>130570</v>
      </c>
      <c r="B8564" t="s">
        <v>252</v>
      </c>
      <c r="C8564" t="s">
        <v>27</v>
      </c>
      <c r="D8564" t="s">
        <v>148</v>
      </c>
      <c r="E8564" t="s">
        <v>29</v>
      </c>
      <c r="F8564">
        <v>9249099744</v>
      </c>
      <c r="G8564" t="s">
        <v>30</v>
      </c>
      <c r="H8564">
        <v>7110</v>
      </c>
      <c r="I8564" t="s">
        <v>9993</v>
      </c>
      <c r="J8564" t="s">
        <v>31</v>
      </c>
      <c r="K8564" t="s">
        <v>49</v>
      </c>
      <c r="O8564" t="s">
        <v>33</v>
      </c>
      <c r="S8564" s="3">
        <v>45876.375</v>
      </c>
      <c r="T8564" t="s">
        <v>54</v>
      </c>
      <c r="U8564" t="s">
        <v>9993</v>
      </c>
      <c r="V8564" s="3">
        <v>45871.572222222225</v>
      </c>
      <c r="W8564" t="s">
        <v>1563</v>
      </c>
      <c r="Y8564" s="4">
        <v>45876</v>
      </c>
      <c r="Z8564" s="2">
        <v>0.81263888888888891</v>
      </c>
    </row>
    <row r="8565" spans="1:26" x14ac:dyDescent="0.3">
      <c r="A8565">
        <v>130570</v>
      </c>
      <c r="B8565" t="s">
        <v>252</v>
      </c>
      <c r="C8565" t="s">
        <v>27</v>
      </c>
      <c r="D8565" t="s">
        <v>148</v>
      </c>
      <c r="E8565" t="s">
        <v>29</v>
      </c>
      <c r="F8565">
        <v>9249099744</v>
      </c>
      <c r="G8565" t="s">
        <v>30</v>
      </c>
      <c r="H8565">
        <v>7110</v>
      </c>
      <c r="I8565" t="s">
        <v>9994</v>
      </c>
      <c r="J8565" t="s">
        <v>31</v>
      </c>
      <c r="K8565" t="s">
        <v>49</v>
      </c>
      <c r="O8565" t="s">
        <v>33</v>
      </c>
      <c r="S8565" s="3">
        <v>45876.375</v>
      </c>
      <c r="T8565" t="s">
        <v>54</v>
      </c>
      <c r="U8565" t="s">
        <v>9994</v>
      </c>
      <c r="V8565" s="3">
        <v>45871.572222222225</v>
      </c>
      <c r="W8565" t="s">
        <v>1563</v>
      </c>
      <c r="Y8565" s="4">
        <v>45876</v>
      </c>
      <c r="Z8565" s="2">
        <v>0.81263888888888891</v>
      </c>
    </row>
    <row r="8566" spans="1:26" x14ac:dyDescent="0.3">
      <c r="A8566">
        <v>23882</v>
      </c>
      <c r="B8566" t="s">
        <v>252</v>
      </c>
      <c r="C8566" t="s">
        <v>27</v>
      </c>
      <c r="D8566" t="s">
        <v>148</v>
      </c>
      <c r="E8566" t="s">
        <v>29</v>
      </c>
      <c r="F8566">
        <v>8714635297</v>
      </c>
      <c r="G8566" t="s">
        <v>30</v>
      </c>
      <c r="H8566">
        <v>7110</v>
      </c>
      <c r="I8566" t="s">
        <v>9995</v>
      </c>
      <c r="J8566" t="s">
        <v>31</v>
      </c>
      <c r="K8566" t="s">
        <v>49</v>
      </c>
      <c r="O8566" t="s">
        <v>33</v>
      </c>
      <c r="S8566" s="3">
        <v>45876.375</v>
      </c>
      <c r="T8566" t="s">
        <v>54</v>
      </c>
      <c r="U8566" t="s">
        <v>9995</v>
      </c>
      <c r="V8566" s="3">
        <v>45871.572222222225</v>
      </c>
      <c r="W8566" t="s">
        <v>1564</v>
      </c>
      <c r="Y8566" s="4">
        <v>45876</v>
      </c>
      <c r="Z8566" s="2">
        <v>0.81263888888888891</v>
      </c>
    </row>
    <row r="8567" spans="1:26" x14ac:dyDescent="0.3">
      <c r="A8567">
        <v>136398</v>
      </c>
      <c r="B8567" t="s">
        <v>252</v>
      </c>
      <c r="C8567" t="s">
        <v>27</v>
      </c>
      <c r="D8567" t="s">
        <v>148</v>
      </c>
      <c r="E8567" t="s">
        <v>29</v>
      </c>
      <c r="F8567">
        <v>9405408346</v>
      </c>
      <c r="G8567" t="s">
        <v>30</v>
      </c>
      <c r="H8567">
        <v>7110</v>
      </c>
      <c r="I8567" t="s">
        <v>9996</v>
      </c>
      <c r="J8567" t="s">
        <v>31</v>
      </c>
      <c r="K8567" t="s">
        <v>49</v>
      </c>
      <c r="O8567" t="s">
        <v>33</v>
      </c>
      <c r="S8567" s="3">
        <v>45876.375</v>
      </c>
      <c r="T8567" t="s">
        <v>54</v>
      </c>
      <c r="U8567" t="s">
        <v>9996</v>
      </c>
      <c r="V8567" s="3">
        <v>45871.572222222225</v>
      </c>
      <c r="W8567" t="s">
        <v>2154</v>
      </c>
      <c r="Y8567" s="4">
        <v>45876</v>
      </c>
      <c r="Z8567" s="2">
        <v>0.81263888888888891</v>
      </c>
    </row>
    <row r="8568" spans="1:26" x14ac:dyDescent="0.3">
      <c r="A8568">
        <v>135108</v>
      </c>
      <c r="B8568" t="s">
        <v>252</v>
      </c>
      <c r="C8568" t="s">
        <v>27</v>
      </c>
      <c r="D8568" t="s">
        <v>148</v>
      </c>
      <c r="E8568" t="s">
        <v>29</v>
      </c>
      <c r="F8568">
        <v>8766921464</v>
      </c>
      <c r="G8568" t="s">
        <v>30</v>
      </c>
      <c r="H8568">
        <v>7110</v>
      </c>
      <c r="I8568" t="s">
        <v>9997</v>
      </c>
      <c r="J8568" t="s">
        <v>31</v>
      </c>
      <c r="K8568" t="s">
        <v>49</v>
      </c>
      <c r="O8568" t="s">
        <v>33</v>
      </c>
      <c r="S8568" s="3">
        <v>45876.375</v>
      </c>
      <c r="T8568" t="s">
        <v>54</v>
      </c>
      <c r="U8568" t="s">
        <v>9997</v>
      </c>
      <c r="V8568" s="3">
        <v>45871.572222222225</v>
      </c>
      <c r="W8568" t="s">
        <v>800</v>
      </c>
      <c r="Y8568" s="4">
        <v>45876</v>
      </c>
      <c r="Z8568" s="2">
        <v>0.81263888888888891</v>
      </c>
    </row>
    <row r="8569" spans="1:26" x14ac:dyDescent="0.3">
      <c r="A8569">
        <v>135108</v>
      </c>
      <c r="B8569" t="s">
        <v>252</v>
      </c>
      <c r="C8569" t="s">
        <v>27</v>
      </c>
      <c r="D8569" t="s">
        <v>148</v>
      </c>
      <c r="E8569" t="s">
        <v>29</v>
      </c>
      <c r="F8569">
        <v>8766921464</v>
      </c>
      <c r="G8569" t="s">
        <v>30</v>
      </c>
      <c r="H8569">
        <v>7110</v>
      </c>
      <c r="I8569" t="s">
        <v>9998</v>
      </c>
      <c r="J8569" t="s">
        <v>31</v>
      </c>
      <c r="K8569" t="s">
        <v>49</v>
      </c>
      <c r="O8569" t="s">
        <v>33</v>
      </c>
      <c r="S8569" s="3">
        <v>45876.375</v>
      </c>
      <c r="T8569" t="s">
        <v>54</v>
      </c>
      <c r="U8569" t="s">
        <v>9998</v>
      </c>
      <c r="V8569" s="3">
        <v>45871.572222222225</v>
      </c>
      <c r="W8569" t="s">
        <v>800</v>
      </c>
      <c r="Y8569" s="4">
        <v>45876</v>
      </c>
      <c r="Z8569" s="2">
        <v>0.81263888888888891</v>
      </c>
    </row>
    <row r="8570" spans="1:26" x14ac:dyDescent="0.3">
      <c r="A8570">
        <v>130570</v>
      </c>
      <c r="B8570" t="s">
        <v>252</v>
      </c>
      <c r="C8570" t="s">
        <v>27</v>
      </c>
      <c r="D8570" t="s">
        <v>148</v>
      </c>
      <c r="E8570" t="s">
        <v>29</v>
      </c>
      <c r="F8570">
        <v>9249099744</v>
      </c>
      <c r="G8570" t="s">
        <v>30</v>
      </c>
      <c r="H8570">
        <v>7110</v>
      </c>
      <c r="I8570" t="s">
        <v>9999</v>
      </c>
      <c r="J8570" t="s">
        <v>31</v>
      </c>
      <c r="K8570" t="s">
        <v>49</v>
      </c>
      <c r="O8570" t="s">
        <v>33</v>
      </c>
      <c r="S8570" s="3">
        <v>45876.375</v>
      </c>
      <c r="T8570" t="s">
        <v>54</v>
      </c>
      <c r="U8570" t="s">
        <v>9999</v>
      </c>
      <c r="V8570" s="3">
        <v>45871.572222222225</v>
      </c>
      <c r="W8570" t="s">
        <v>1563</v>
      </c>
      <c r="Y8570" s="4">
        <v>45876</v>
      </c>
      <c r="Z8570" s="2">
        <v>0.81263888888888891</v>
      </c>
    </row>
    <row r="8571" spans="1:26" x14ac:dyDescent="0.3">
      <c r="A8571">
        <v>130570</v>
      </c>
      <c r="B8571" t="s">
        <v>252</v>
      </c>
      <c r="C8571" t="s">
        <v>27</v>
      </c>
      <c r="D8571" t="s">
        <v>148</v>
      </c>
      <c r="E8571" t="s">
        <v>29</v>
      </c>
      <c r="F8571">
        <v>9249099744</v>
      </c>
      <c r="G8571" t="s">
        <v>30</v>
      </c>
      <c r="H8571">
        <v>7110</v>
      </c>
      <c r="I8571" t="s">
        <v>10000</v>
      </c>
      <c r="J8571" t="s">
        <v>31</v>
      </c>
      <c r="K8571" t="s">
        <v>49</v>
      </c>
      <c r="O8571" t="s">
        <v>33</v>
      </c>
      <c r="S8571" s="3">
        <v>45876.375</v>
      </c>
      <c r="T8571" t="s">
        <v>54</v>
      </c>
      <c r="U8571" t="s">
        <v>10000</v>
      </c>
      <c r="V8571" s="3">
        <v>45871.572222222225</v>
      </c>
      <c r="W8571" t="s">
        <v>1563</v>
      </c>
      <c r="Y8571" s="4">
        <v>45876</v>
      </c>
      <c r="Z8571" s="2">
        <v>0.81263888888888891</v>
      </c>
    </row>
    <row r="8572" spans="1:26" x14ac:dyDescent="0.3">
      <c r="A8572">
        <v>135108</v>
      </c>
      <c r="B8572" t="s">
        <v>252</v>
      </c>
      <c r="C8572" t="s">
        <v>27</v>
      </c>
      <c r="D8572" t="s">
        <v>148</v>
      </c>
      <c r="E8572" t="s">
        <v>29</v>
      </c>
      <c r="F8572">
        <v>8766921464</v>
      </c>
      <c r="G8572" t="s">
        <v>30</v>
      </c>
      <c r="H8572">
        <v>7110</v>
      </c>
      <c r="I8572" t="s">
        <v>10001</v>
      </c>
      <c r="J8572" t="s">
        <v>31</v>
      </c>
      <c r="K8572" t="s">
        <v>49</v>
      </c>
      <c r="O8572" t="s">
        <v>33</v>
      </c>
      <c r="S8572" s="3">
        <v>45876.375</v>
      </c>
      <c r="T8572" t="s">
        <v>54</v>
      </c>
      <c r="U8572" t="s">
        <v>10001</v>
      </c>
      <c r="V8572" s="3">
        <v>45871.572222222225</v>
      </c>
      <c r="W8572" t="s">
        <v>800</v>
      </c>
      <c r="Y8572" s="4">
        <v>45876</v>
      </c>
      <c r="Z8572" s="2">
        <v>0.81263888888888891</v>
      </c>
    </row>
    <row r="8573" spans="1:26" x14ac:dyDescent="0.3">
      <c r="A8573">
        <v>135108</v>
      </c>
      <c r="B8573" t="s">
        <v>252</v>
      </c>
      <c r="C8573" t="s">
        <v>27</v>
      </c>
      <c r="D8573" t="s">
        <v>148</v>
      </c>
      <c r="E8573" t="s">
        <v>29</v>
      </c>
      <c r="F8573">
        <v>8766921464</v>
      </c>
      <c r="G8573" t="s">
        <v>30</v>
      </c>
      <c r="H8573">
        <v>7110</v>
      </c>
      <c r="I8573" t="s">
        <v>10002</v>
      </c>
      <c r="J8573" t="s">
        <v>31</v>
      </c>
      <c r="K8573" t="s">
        <v>49</v>
      </c>
      <c r="O8573" t="s">
        <v>33</v>
      </c>
      <c r="S8573" s="3">
        <v>45876.375</v>
      </c>
      <c r="T8573" t="s">
        <v>54</v>
      </c>
      <c r="U8573" t="s">
        <v>10002</v>
      </c>
      <c r="V8573" s="3">
        <v>45871.572222222225</v>
      </c>
      <c r="W8573" t="s">
        <v>800</v>
      </c>
      <c r="Y8573" s="4">
        <v>45876</v>
      </c>
      <c r="Z8573" s="2">
        <v>0.81263888888888891</v>
      </c>
    </row>
    <row r="8574" spans="1:26" x14ac:dyDescent="0.3">
      <c r="A8574">
        <v>135108</v>
      </c>
      <c r="B8574" t="s">
        <v>252</v>
      </c>
      <c r="C8574" t="s">
        <v>27</v>
      </c>
      <c r="D8574" t="s">
        <v>148</v>
      </c>
      <c r="E8574" t="s">
        <v>29</v>
      </c>
      <c r="F8574">
        <v>8766921464</v>
      </c>
      <c r="G8574" t="s">
        <v>30</v>
      </c>
      <c r="H8574">
        <v>7110</v>
      </c>
      <c r="I8574" t="s">
        <v>10003</v>
      </c>
      <c r="J8574" t="s">
        <v>31</v>
      </c>
      <c r="K8574" t="s">
        <v>49</v>
      </c>
      <c r="O8574" t="s">
        <v>33</v>
      </c>
      <c r="S8574" s="3">
        <v>45876.375</v>
      </c>
      <c r="T8574" t="s">
        <v>54</v>
      </c>
      <c r="U8574" t="s">
        <v>10003</v>
      </c>
      <c r="V8574" s="3">
        <v>45871.572222222225</v>
      </c>
      <c r="W8574" t="s">
        <v>800</v>
      </c>
      <c r="Y8574" s="4">
        <v>45876</v>
      </c>
      <c r="Z8574" s="2">
        <v>0.81263888888888891</v>
      </c>
    </row>
    <row r="8575" spans="1:26" x14ac:dyDescent="0.3">
      <c r="A8575">
        <v>25910</v>
      </c>
      <c r="B8575" t="s">
        <v>252</v>
      </c>
      <c r="C8575" t="s">
        <v>27</v>
      </c>
      <c r="D8575" t="s">
        <v>148</v>
      </c>
      <c r="E8575" t="s">
        <v>29</v>
      </c>
      <c r="F8575">
        <v>8714650857</v>
      </c>
      <c r="G8575" t="s">
        <v>30</v>
      </c>
      <c r="H8575">
        <v>7110</v>
      </c>
      <c r="I8575" t="s">
        <v>10004</v>
      </c>
      <c r="J8575" t="s">
        <v>31</v>
      </c>
      <c r="K8575" t="s">
        <v>49</v>
      </c>
      <c r="O8575" t="s">
        <v>33</v>
      </c>
      <c r="S8575" s="3">
        <v>45876.375</v>
      </c>
      <c r="T8575" t="s">
        <v>54</v>
      </c>
      <c r="U8575" t="s">
        <v>10004</v>
      </c>
      <c r="V8575" s="3">
        <v>45871.572222222225</v>
      </c>
      <c r="W8575" t="s">
        <v>1562</v>
      </c>
      <c r="Y8575" s="4">
        <v>45876</v>
      </c>
      <c r="Z8575" s="2">
        <v>0.81263888888888891</v>
      </c>
    </row>
    <row r="8576" spans="1:26" x14ac:dyDescent="0.3">
      <c r="A8576">
        <v>135108</v>
      </c>
      <c r="B8576" t="s">
        <v>252</v>
      </c>
      <c r="C8576" t="s">
        <v>27</v>
      </c>
      <c r="D8576" t="s">
        <v>148</v>
      </c>
      <c r="E8576" t="s">
        <v>29</v>
      </c>
      <c r="F8576">
        <v>8766921464</v>
      </c>
      <c r="G8576" t="s">
        <v>30</v>
      </c>
      <c r="H8576">
        <v>7110</v>
      </c>
      <c r="I8576" t="s">
        <v>10005</v>
      </c>
      <c r="J8576" t="s">
        <v>31</v>
      </c>
      <c r="K8576" t="s">
        <v>49</v>
      </c>
      <c r="O8576" t="s">
        <v>33</v>
      </c>
      <c r="S8576" s="3">
        <v>45876.375</v>
      </c>
      <c r="T8576" t="s">
        <v>54</v>
      </c>
      <c r="U8576" t="s">
        <v>10005</v>
      </c>
      <c r="V8576" s="3">
        <v>45871.572222222225</v>
      </c>
      <c r="W8576" t="s">
        <v>800</v>
      </c>
      <c r="Y8576" s="4">
        <v>45876</v>
      </c>
      <c r="Z8576" s="2">
        <v>0.81263888888888891</v>
      </c>
    </row>
    <row r="8577" spans="1:26" x14ac:dyDescent="0.3">
      <c r="A8577">
        <v>135108</v>
      </c>
      <c r="B8577" t="s">
        <v>252</v>
      </c>
      <c r="C8577" t="s">
        <v>27</v>
      </c>
      <c r="D8577" t="s">
        <v>148</v>
      </c>
      <c r="E8577" t="s">
        <v>29</v>
      </c>
      <c r="F8577">
        <v>8766921464</v>
      </c>
      <c r="G8577" t="s">
        <v>30</v>
      </c>
      <c r="H8577">
        <v>7110</v>
      </c>
      <c r="I8577" t="s">
        <v>10006</v>
      </c>
      <c r="J8577" t="s">
        <v>31</v>
      </c>
      <c r="K8577" t="s">
        <v>49</v>
      </c>
      <c r="O8577" t="s">
        <v>33</v>
      </c>
      <c r="S8577" s="3">
        <v>45876.375</v>
      </c>
      <c r="T8577" t="s">
        <v>54</v>
      </c>
      <c r="U8577" t="s">
        <v>10006</v>
      </c>
      <c r="V8577" s="3">
        <v>45871.572222222225</v>
      </c>
      <c r="W8577" t="s">
        <v>800</v>
      </c>
      <c r="Y8577" s="4">
        <v>45876</v>
      </c>
      <c r="Z8577" s="2">
        <v>0.81263888888888891</v>
      </c>
    </row>
    <row r="8578" spans="1:26" x14ac:dyDescent="0.3">
      <c r="A8578">
        <v>135108</v>
      </c>
      <c r="B8578" t="s">
        <v>252</v>
      </c>
      <c r="C8578" t="s">
        <v>27</v>
      </c>
      <c r="D8578" t="s">
        <v>148</v>
      </c>
      <c r="E8578" t="s">
        <v>29</v>
      </c>
      <c r="F8578">
        <v>8766921464</v>
      </c>
      <c r="G8578" t="s">
        <v>30</v>
      </c>
      <c r="H8578">
        <v>7110</v>
      </c>
      <c r="I8578" t="s">
        <v>10007</v>
      </c>
      <c r="J8578" t="s">
        <v>31</v>
      </c>
      <c r="K8578" t="s">
        <v>49</v>
      </c>
      <c r="O8578" t="s">
        <v>33</v>
      </c>
      <c r="S8578" s="3">
        <v>45876.375</v>
      </c>
      <c r="T8578" t="s">
        <v>54</v>
      </c>
      <c r="U8578" t="s">
        <v>10007</v>
      </c>
      <c r="V8578" s="3">
        <v>45871.572222222225</v>
      </c>
      <c r="W8578" t="s">
        <v>800</v>
      </c>
      <c r="Y8578" s="4">
        <v>45876</v>
      </c>
      <c r="Z8578" s="2">
        <v>0.81263888888888891</v>
      </c>
    </row>
    <row r="8579" spans="1:26" x14ac:dyDescent="0.3">
      <c r="A8579">
        <v>135108</v>
      </c>
      <c r="B8579" t="s">
        <v>252</v>
      </c>
      <c r="C8579" t="s">
        <v>27</v>
      </c>
      <c r="D8579" t="s">
        <v>148</v>
      </c>
      <c r="E8579" t="s">
        <v>29</v>
      </c>
      <c r="F8579">
        <v>8766921464</v>
      </c>
      <c r="G8579" t="s">
        <v>30</v>
      </c>
      <c r="H8579">
        <v>7110</v>
      </c>
      <c r="I8579" t="s">
        <v>10008</v>
      </c>
      <c r="J8579" t="s">
        <v>31</v>
      </c>
      <c r="K8579" t="s">
        <v>49</v>
      </c>
      <c r="O8579" t="s">
        <v>33</v>
      </c>
      <c r="S8579" s="3">
        <v>45876.375</v>
      </c>
      <c r="T8579" t="s">
        <v>54</v>
      </c>
      <c r="U8579" t="s">
        <v>10008</v>
      </c>
      <c r="V8579" s="3">
        <v>45871.572222222225</v>
      </c>
      <c r="W8579" t="s">
        <v>800</v>
      </c>
      <c r="Y8579" s="4">
        <v>45876</v>
      </c>
      <c r="Z8579" s="2">
        <v>0.81263888888888891</v>
      </c>
    </row>
    <row r="8580" spans="1:26" x14ac:dyDescent="0.3">
      <c r="A8580">
        <v>135108</v>
      </c>
      <c r="B8580" t="s">
        <v>252</v>
      </c>
      <c r="C8580" t="s">
        <v>27</v>
      </c>
      <c r="D8580" t="s">
        <v>148</v>
      </c>
      <c r="E8580" t="s">
        <v>29</v>
      </c>
      <c r="F8580">
        <v>8766921464</v>
      </c>
      <c r="G8580" t="s">
        <v>30</v>
      </c>
      <c r="H8580">
        <v>7110</v>
      </c>
      <c r="I8580" t="s">
        <v>10009</v>
      </c>
      <c r="J8580" t="s">
        <v>31</v>
      </c>
      <c r="K8580" t="s">
        <v>49</v>
      </c>
      <c r="O8580" t="s">
        <v>33</v>
      </c>
      <c r="S8580" s="3">
        <v>45876.375</v>
      </c>
      <c r="T8580" t="s">
        <v>54</v>
      </c>
      <c r="U8580" t="s">
        <v>10009</v>
      </c>
      <c r="V8580" s="3">
        <v>45871.572222222225</v>
      </c>
      <c r="W8580" t="s">
        <v>800</v>
      </c>
      <c r="Y8580" s="4">
        <v>45876</v>
      </c>
      <c r="Z8580" s="2">
        <v>0.81263888888888891</v>
      </c>
    </row>
    <row r="8581" spans="1:26" x14ac:dyDescent="0.3">
      <c r="A8581">
        <v>25910</v>
      </c>
      <c r="B8581" t="s">
        <v>252</v>
      </c>
      <c r="C8581" t="s">
        <v>27</v>
      </c>
      <c r="D8581" t="s">
        <v>148</v>
      </c>
      <c r="E8581" t="s">
        <v>29</v>
      </c>
      <c r="F8581">
        <v>8714650857</v>
      </c>
      <c r="G8581" t="s">
        <v>30</v>
      </c>
      <c r="H8581">
        <v>7110</v>
      </c>
      <c r="I8581" t="s">
        <v>10010</v>
      </c>
      <c r="J8581" t="s">
        <v>31</v>
      </c>
      <c r="K8581" t="s">
        <v>49</v>
      </c>
      <c r="O8581" t="s">
        <v>33</v>
      </c>
      <c r="S8581" s="3">
        <v>45876.375</v>
      </c>
      <c r="T8581" t="s">
        <v>54</v>
      </c>
      <c r="U8581" t="s">
        <v>10010</v>
      </c>
      <c r="V8581" s="3">
        <v>45871.572222222225</v>
      </c>
      <c r="W8581" t="s">
        <v>1562</v>
      </c>
      <c r="Y8581" s="4">
        <v>45876</v>
      </c>
      <c r="Z8581" s="2">
        <v>0.81263888888888891</v>
      </c>
    </row>
    <row r="8582" spans="1:26" x14ac:dyDescent="0.3">
      <c r="A8582">
        <v>130570</v>
      </c>
      <c r="B8582" t="s">
        <v>252</v>
      </c>
      <c r="C8582" t="s">
        <v>27</v>
      </c>
      <c r="D8582" t="s">
        <v>148</v>
      </c>
      <c r="E8582" t="s">
        <v>29</v>
      </c>
      <c r="F8582">
        <v>9249099744</v>
      </c>
      <c r="G8582" t="s">
        <v>30</v>
      </c>
      <c r="H8582">
        <v>7110</v>
      </c>
      <c r="I8582" t="s">
        <v>10011</v>
      </c>
      <c r="J8582" t="s">
        <v>31</v>
      </c>
      <c r="K8582" t="s">
        <v>49</v>
      </c>
      <c r="O8582" t="s">
        <v>33</v>
      </c>
      <c r="S8582" s="3">
        <v>45876.375</v>
      </c>
      <c r="T8582" t="s">
        <v>54</v>
      </c>
      <c r="U8582" t="s">
        <v>10011</v>
      </c>
      <c r="V8582" s="3">
        <v>45871.572222222225</v>
      </c>
      <c r="W8582" t="s">
        <v>1563</v>
      </c>
      <c r="Y8582" s="4">
        <v>45876</v>
      </c>
      <c r="Z8582" s="2">
        <v>0.81263888888888891</v>
      </c>
    </row>
    <row r="8583" spans="1:26" x14ac:dyDescent="0.3">
      <c r="A8583">
        <v>135108</v>
      </c>
      <c r="B8583" t="s">
        <v>252</v>
      </c>
      <c r="C8583" t="s">
        <v>27</v>
      </c>
      <c r="D8583" t="s">
        <v>148</v>
      </c>
      <c r="E8583" t="s">
        <v>29</v>
      </c>
      <c r="F8583">
        <v>8766921464</v>
      </c>
      <c r="G8583" t="s">
        <v>30</v>
      </c>
      <c r="H8583">
        <v>7110</v>
      </c>
      <c r="I8583" t="s">
        <v>10012</v>
      </c>
      <c r="J8583" t="s">
        <v>31</v>
      </c>
      <c r="K8583" t="s">
        <v>49</v>
      </c>
      <c r="O8583" t="s">
        <v>33</v>
      </c>
      <c r="S8583" s="3">
        <v>45876.375</v>
      </c>
      <c r="T8583" t="s">
        <v>54</v>
      </c>
      <c r="U8583" t="s">
        <v>10012</v>
      </c>
      <c r="V8583" s="3">
        <v>45871.572222222225</v>
      </c>
      <c r="W8583" t="s">
        <v>800</v>
      </c>
      <c r="Y8583" s="4">
        <v>45876</v>
      </c>
      <c r="Z8583" s="2">
        <v>0.81263888888888891</v>
      </c>
    </row>
    <row r="8584" spans="1:26" x14ac:dyDescent="0.3">
      <c r="A8584">
        <v>135108</v>
      </c>
      <c r="B8584" t="s">
        <v>252</v>
      </c>
      <c r="C8584" t="s">
        <v>27</v>
      </c>
      <c r="D8584" t="s">
        <v>148</v>
      </c>
      <c r="E8584" t="s">
        <v>29</v>
      </c>
      <c r="F8584">
        <v>8766921464</v>
      </c>
      <c r="G8584" t="s">
        <v>30</v>
      </c>
      <c r="H8584">
        <v>7110</v>
      </c>
      <c r="I8584" t="s">
        <v>10013</v>
      </c>
      <c r="J8584" t="s">
        <v>31</v>
      </c>
      <c r="K8584" t="s">
        <v>49</v>
      </c>
      <c r="O8584" t="s">
        <v>33</v>
      </c>
      <c r="S8584" s="3">
        <v>45876.375</v>
      </c>
      <c r="T8584" t="s">
        <v>54</v>
      </c>
      <c r="U8584" t="s">
        <v>10013</v>
      </c>
      <c r="V8584" s="3">
        <v>45871.572222222225</v>
      </c>
      <c r="W8584" t="s">
        <v>800</v>
      </c>
      <c r="Y8584" s="4">
        <v>45876</v>
      </c>
      <c r="Z8584" s="2">
        <v>0.81263888888888891</v>
      </c>
    </row>
    <row r="8585" spans="1:26" x14ac:dyDescent="0.3">
      <c r="A8585">
        <v>135108</v>
      </c>
      <c r="B8585" t="s">
        <v>252</v>
      </c>
      <c r="C8585" t="s">
        <v>27</v>
      </c>
      <c r="D8585" t="s">
        <v>148</v>
      </c>
      <c r="E8585" t="s">
        <v>29</v>
      </c>
      <c r="F8585">
        <v>8766921464</v>
      </c>
      <c r="G8585" t="s">
        <v>30</v>
      </c>
      <c r="H8585">
        <v>7110</v>
      </c>
      <c r="I8585" t="s">
        <v>10014</v>
      </c>
      <c r="J8585" t="s">
        <v>31</v>
      </c>
      <c r="K8585" t="s">
        <v>49</v>
      </c>
      <c r="O8585" t="s">
        <v>33</v>
      </c>
      <c r="S8585" s="3">
        <v>45876.375</v>
      </c>
      <c r="T8585" t="s">
        <v>54</v>
      </c>
      <c r="U8585" t="s">
        <v>10014</v>
      </c>
      <c r="V8585" s="3">
        <v>45871.572222222225</v>
      </c>
      <c r="W8585" t="s">
        <v>800</v>
      </c>
      <c r="Y8585" s="4">
        <v>45876</v>
      </c>
      <c r="Z8585" s="2">
        <v>0.81263888888888891</v>
      </c>
    </row>
    <row r="8586" spans="1:26" x14ac:dyDescent="0.3">
      <c r="A8586">
        <v>135108</v>
      </c>
      <c r="B8586" t="s">
        <v>252</v>
      </c>
      <c r="C8586" t="s">
        <v>27</v>
      </c>
      <c r="D8586" t="s">
        <v>148</v>
      </c>
      <c r="E8586" t="s">
        <v>29</v>
      </c>
      <c r="F8586">
        <v>8766921464</v>
      </c>
      <c r="G8586" t="s">
        <v>30</v>
      </c>
      <c r="H8586">
        <v>7110</v>
      </c>
      <c r="I8586" t="s">
        <v>10015</v>
      </c>
      <c r="J8586" t="s">
        <v>31</v>
      </c>
      <c r="K8586" t="s">
        <v>49</v>
      </c>
      <c r="O8586" t="s">
        <v>33</v>
      </c>
      <c r="S8586" s="3">
        <v>45876.375</v>
      </c>
      <c r="T8586" t="s">
        <v>54</v>
      </c>
      <c r="U8586" t="s">
        <v>10015</v>
      </c>
      <c r="V8586" s="3">
        <v>45871.572222222225</v>
      </c>
      <c r="W8586" t="s">
        <v>800</v>
      </c>
      <c r="Y8586" s="4">
        <v>45876</v>
      </c>
      <c r="Z8586" s="2">
        <v>0.81263888888888891</v>
      </c>
    </row>
    <row r="8587" spans="1:26" x14ac:dyDescent="0.3">
      <c r="A8587">
        <v>135108</v>
      </c>
      <c r="B8587" t="s">
        <v>252</v>
      </c>
      <c r="C8587" t="s">
        <v>27</v>
      </c>
      <c r="D8587" t="s">
        <v>148</v>
      </c>
      <c r="E8587" t="s">
        <v>29</v>
      </c>
      <c r="F8587">
        <v>8766921464</v>
      </c>
      <c r="G8587" t="s">
        <v>30</v>
      </c>
      <c r="H8587">
        <v>7110</v>
      </c>
      <c r="I8587" t="s">
        <v>10016</v>
      </c>
      <c r="J8587" t="s">
        <v>31</v>
      </c>
      <c r="K8587" t="s">
        <v>49</v>
      </c>
      <c r="O8587" t="s">
        <v>33</v>
      </c>
      <c r="S8587" s="3">
        <v>45876.375</v>
      </c>
      <c r="T8587" t="s">
        <v>54</v>
      </c>
      <c r="U8587" t="s">
        <v>10016</v>
      </c>
      <c r="V8587" s="3">
        <v>45871.572222222225</v>
      </c>
      <c r="W8587" t="s">
        <v>800</v>
      </c>
      <c r="Y8587" s="4">
        <v>45876</v>
      </c>
      <c r="Z8587" s="2">
        <v>0.81263888888888891</v>
      </c>
    </row>
    <row r="8588" spans="1:26" x14ac:dyDescent="0.3">
      <c r="A8588">
        <v>135108</v>
      </c>
      <c r="B8588" t="s">
        <v>252</v>
      </c>
      <c r="C8588" t="s">
        <v>27</v>
      </c>
      <c r="D8588" t="s">
        <v>148</v>
      </c>
      <c r="E8588" t="s">
        <v>29</v>
      </c>
      <c r="F8588">
        <v>8766921464</v>
      </c>
      <c r="G8588" t="s">
        <v>30</v>
      </c>
      <c r="H8588">
        <v>7110</v>
      </c>
      <c r="I8588" t="s">
        <v>10017</v>
      </c>
      <c r="J8588" t="s">
        <v>31</v>
      </c>
      <c r="K8588" t="s">
        <v>49</v>
      </c>
      <c r="O8588" t="s">
        <v>33</v>
      </c>
      <c r="S8588" s="3">
        <v>45876.375</v>
      </c>
      <c r="T8588" t="s">
        <v>54</v>
      </c>
      <c r="U8588" t="s">
        <v>10017</v>
      </c>
      <c r="V8588" s="3">
        <v>45871.572222222225</v>
      </c>
      <c r="W8588" t="s">
        <v>800</v>
      </c>
      <c r="Y8588" s="4">
        <v>45876</v>
      </c>
      <c r="Z8588" s="2">
        <v>0.81263888888888891</v>
      </c>
    </row>
    <row r="8589" spans="1:26" x14ac:dyDescent="0.3">
      <c r="A8589">
        <v>136398</v>
      </c>
      <c r="B8589" t="s">
        <v>252</v>
      </c>
      <c r="C8589" t="s">
        <v>27</v>
      </c>
      <c r="D8589" t="s">
        <v>148</v>
      </c>
      <c r="E8589" t="s">
        <v>29</v>
      </c>
      <c r="F8589">
        <v>9405408346</v>
      </c>
      <c r="G8589" t="s">
        <v>30</v>
      </c>
      <c r="H8589">
        <v>7110</v>
      </c>
      <c r="I8589" t="s">
        <v>10018</v>
      </c>
      <c r="J8589" t="s">
        <v>31</v>
      </c>
      <c r="K8589" t="s">
        <v>49</v>
      </c>
      <c r="O8589" t="s">
        <v>33</v>
      </c>
      <c r="S8589" s="3">
        <v>45876.375</v>
      </c>
      <c r="T8589" t="s">
        <v>54</v>
      </c>
      <c r="U8589" t="s">
        <v>10018</v>
      </c>
      <c r="V8589" s="3">
        <v>45871.572222222225</v>
      </c>
      <c r="W8589" t="s">
        <v>2154</v>
      </c>
      <c r="Y8589" s="4">
        <v>45876</v>
      </c>
      <c r="Z8589" s="2">
        <v>0.81263888888888891</v>
      </c>
    </row>
    <row r="8590" spans="1:26" x14ac:dyDescent="0.3">
      <c r="A8590">
        <v>135108</v>
      </c>
      <c r="B8590" t="s">
        <v>252</v>
      </c>
      <c r="C8590" t="s">
        <v>27</v>
      </c>
      <c r="D8590" t="s">
        <v>148</v>
      </c>
      <c r="E8590" t="s">
        <v>29</v>
      </c>
      <c r="F8590">
        <v>8766921464</v>
      </c>
      <c r="G8590" t="s">
        <v>30</v>
      </c>
      <c r="H8590">
        <v>7110</v>
      </c>
      <c r="I8590" t="s">
        <v>10019</v>
      </c>
      <c r="J8590" t="s">
        <v>31</v>
      </c>
      <c r="K8590" t="s">
        <v>49</v>
      </c>
      <c r="O8590" t="s">
        <v>33</v>
      </c>
      <c r="S8590" s="3">
        <v>45876.375</v>
      </c>
      <c r="T8590" t="s">
        <v>54</v>
      </c>
      <c r="U8590" t="s">
        <v>10019</v>
      </c>
      <c r="V8590" s="3">
        <v>45871.572222222225</v>
      </c>
      <c r="W8590" t="s">
        <v>800</v>
      </c>
      <c r="Y8590" s="4">
        <v>45876</v>
      </c>
      <c r="Z8590" s="2">
        <v>0.81263888888888891</v>
      </c>
    </row>
    <row r="8591" spans="1:26" x14ac:dyDescent="0.3">
      <c r="A8591">
        <v>25910</v>
      </c>
      <c r="B8591" t="s">
        <v>252</v>
      </c>
      <c r="C8591" t="s">
        <v>27</v>
      </c>
      <c r="D8591" t="s">
        <v>148</v>
      </c>
      <c r="E8591" t="s">
        <v>29</v>
      </c>
      <c r="F8591">
        <v>8714650857</v>
      </c>
      <c r="G8591" t="s">
        <v>30</v>
      </c>
      <c r="H8591">
        <v>7110</v>
      </c>
      <c r="I8591" t="s">
        <v>10020</v>
      </c>
      <c r="J8591" t="s">
        <v>31</v>
      </c>
      <c r="K8591" t="s">
        <v>49</v>
      </c>
      <c r="O8591" t="s">
        <v>33</v>
      </c>
      <c r="S8591" s="3">
        <v>45876.375</v>
      </c>
      <c r="T8591" t="s">
        <v>54</v>
      </c>
      <c r="U8591" t="s">
        <v>10020</v>
      </c>
      <c r="V8591" s="3">
        <v>45871.572222222225</v>
      </c>
      <c r="W8591" t="s">
        <v>1562</v>
      </c>
      <c r="Y8591" s="4">
        <v>45876</v>
      </c>
      <c r="Z8591" s="2">
        <v>0.81263888888888891</v>
      </c>
    </row>
    <row r="8592" spans="1:26" x14ac:dyDescent="0.3">
      <c r="A8592">
        <v>136398</v>
      </c>
      <c r="B8592" t="s">
        <v>252</v>
      </c>
      <c r="C8592" t="s">
        <v>27</v>
      </c>
      <c r="D8592" t="s">
        <v>148</v>
      </c>
      <c r="E8592" t="s">
        <v>29</v>
      </c>
      <c r="F8592">
        <v>9405408346</v>
      </c>
      <c r="G8592" t="s">
        <v>30</v>
      </c>
      <c r="H8592">
        <v>7110</v>
      </c>
      <c r="I8592" t="s">
        <v>10021</v>
      </c>
      <c r="J8592" t="s">
        <v>31</v>
      </c>
      <c r="K8592" t="s">
        <v>49</v>
      </c>
      <c r="O8592" t="s">
        <v>33</v>
      </c>
      <c r="S8592" s="3">
        <v>45876.375</v>
      </c>
      <c r="T8592" t="s">
        <v>54</v>
      </c>
      <c r="U8592" t="s">
        <v>10021</v>
      </c>
      <c r="V8592" s="3">
        <v>45871.572222222225</v>
      </c>
      <c r="W8592" t="s">
        <v>2154</v>
      </c>
      <c r="Y8592" s="4">
        <v>45876</v>
      </c>
      <c r="Z8592" s="2">
        <v>0.81263888888888891</v>
      </c>
    </row>
    <row r="8593" spans="1:26" x14ac:dyDescent="0.3">
      <c r="A8593">
        <v>23882</v>
      </c>
      <c r="B8593" t="s">
        <v>252</v>
      </c>
      <c r="C8593" t="s">
        <v>27</v>
      </c>
      <c r="D8593" t="s">
        <v>148</v>
      </c>
      <c r="E8593" t="s">
        <v>29</v>
      </c>
      <c r="F8593">
        <v>8714635297</v>
      </c>
      <c r="G8593" t="s">
        <v>30</v>
      </c>
      <c r="H8593">
        <v>7110</v>
      </c>
      <c r="I8593" t="s">
        <v>10022</v>
      </c>
      <c r="J8593" t="s">
        <v>31</v>
      </c>
      <c r="K8593" t="s">
        <v>49</v>
      </c>
      <c r="O8593" t="s">
        <v>33</v>
      </c>
      <c r="S8593" s="3">
        <v>45876.375</v>
      </c>
      <c r="T8593" t="s">
        <v>54</v>
      </c>
      <c r="U8593" t="s">
        <v>10022</v>
      </c>
      <c r="V8593" s="3">
        <v>45871.572222222225</v>
      </c>
      <c r="W8593" t="s">
        <v>1564</v>
      </c>
      <c r="Y8593" s="4">
        <v>45876</v>
      </c>
      <c r="Z8593" s="2">
        <v>0.81263888888888891</v>
      </c>
    </row>
    <row r="8594" spans="1:26" x14ac:dyDescent="0.3">
      <c r="A8594">
        <v>23882</v>
      </c>
      <c r="B8594" t="s">
        <v>252</v>
      </c>
      <c r="C8594" t="s">
        <v>27</v>
      </c>
      <c r="D8594" t="s">
        <v>148</v>
      </c>
      <c r="E8594" t="s">
        <v>29</v>
      </c>
      <c r="F8594">
        <v>8714635297</v>
      </c>
      <c r="G8594" t="s">
        <v>30</v>
      </c>
      <c r="H8594">
        <v>7110</v>
      </c>
      <c r="I8594" t="s">
        <v>10023</v>
      </c>
      <c r="J8594" t="s">
        <v>31</v>
      </c>
      <c r="K8594" t="s">
        <v>49</v>
      </c>
      <c r="O8594" t="s">
        <v>33</v>
      </c>
      <c r="S8594" s="3">
        <v>45876.375</v>
      </c>
      <c r="T8594" t="s">
        <v>54</v>
      </c>
      <c r="U8594" t="s">
        <v>10023</v>
      </c>
      <c r="V8594" s="3">
        <v>45871.572222222225</v>
      </c>
      <c r="W8594" t="s">
        <v>1564</v>
      </c>
      <c r="Y8594" s="4">
        <v>45876</v>
      </c>
      <c r="Z8594" s="2">
        <v>0.81263888888888891</v>
      </c>
    </row>
    <row r="8595" spans="1:26" x14ac:dyDescent="0.3">
      <c r="A8595">
        <v>25910</v>
      </c>
      <c r="B8595" t="s">
        <v>252</v>
      </c>
      <c r="C8595" t="s">
        <v>27</v>
      </c>
      <c r="D8595" t="s">
        <v>148</v>
      </c>
      <c r="E8595" t="s">
        <v>29</v>
      </c>
      <c r="F8595">
        <v>8714650857</v>
      </c>
      <c r="G8595" t="s">
        <v>30</v>
      </c>
      <c r="H8595">
        <v>7110</v>
      </c>
      <c r="I8595" t="s">
        <v>10024</v>
      </c>
      <c r="J8595" t="s">
        <v>31</v>
      </c>
      <c r="K8595" t="s">
        <v>49</v>
      </c>
      <c r="O8595" t="s">
        <v>33</v>
      </c>
      <c r="S8595" s="3">
        <v>45876.375</v>
      </c>
      <c r="T8595" t="s">
        <v>54</v>
      </c>
      <c r="U8595" t="s">
        <v>10024</v>
      </c>
      <c r="V8595" s="3">
        <v>45871.572222222225</v>
      </c>
      <c r="W8595" t="s">
        <v>1562</v>
      </c>
      <c r="Y8595" s="4">
        <v>45876</v>
      </c>
      <c r="Z8595" s="2">
        <v>0.81263888888888891</v>
      </c>
    </row>
    <row r="8596" spans="1:26" x14ac:dyDescent="0.3">
      <c r="A8596">
        <v>23882</v>
      </c>
      <c r="B8596" t="s">
        <v>252</v>
      </c>
      <c r="C8596" t="s">
        <v>27</v>
      </c>
      <c r="D8596" t="s">
        <v>148</v>
      </c>
      <c r="E8596" t="s">
        <v>29</v>
      </c>
      <c r="F8596">
        <v>8714635297</v>
      </c>
      <c r="G8596" t="s">
        <v>30</v>
      </c>
      <c r="H8596">
        <v>7110</v>
      </c>
      <c r="I8596" t="s">
        <v>10027</v>
      </c>
      <c r="J8596" t="s">
        <v>31</v>
      </c>
      <c r="K8596" t="s">
        <v>49</v>
      </c>
      <c r="O8596" t="s">
        <v>33</v>
      </c>
      <c r="S8596" s="3">
        <v>45876.375</v>
      </c>
      <c r="T8596" t="s">
        <v>54</v>
      </c>
      <c r="U8596" t="s">
        <v>10027</v>
      </c>
      <c r="V8596" s="3">
        <v>45871.572222222225</v>
      </c>
      <c r="W8596" t="s">
        <v>1564</v>
      </c>
      <c r="Y8596" s="4">
        <v>45876</v>
      </c>
      <c r="Z8596" s="2">
        <v>0.81263888888888891</v>
      </c>
    </row>
    <row r="8597" spans="1:26" x14ac:dyDescent="0.3">
      <c r="A8597">
        <v>23882</v>
      </c>
      <c r="B8597" t="s">
        <v>252</v>
      </c>
      <c r="C8597" t="s">
        <v>27</v>
      </c>
      <c r="D8597" t="s">
        <v>148</v>
      </c>
      <c r="E8597" t="s">
        <v>29</v>
      </c>
      <c r="F8597">
        <v>8714635297</v>
      </c>
      <c r="G8597" t="s">
        <v>30</v>
      </c>
      <c r="H8597">
        <v>7110</v>
      </c>
      <c r="I8597" t="s">
        <v>10028</v>
      </c>
      <c r="J8597" t="s">
        <v>31</v>
      </c>
      <c r="K8597" t="s">
        <v>49</v>
      </c>
      <c r="O8597" t="s">
        <v>33</v>
      </c>
      <c r="S8597" s="3">
        <v>45876.375</v>
      </c>
      <c r="T8597" t="s">
        <v>54</v>
      </c>
      <c r="U8597" t="s">
        <v>10028</v>
      </c>
      <c r="V8597" s="3">
        <v>45871.572222222225</v>
      </c>
      <c r="W8597" t="s">
        <v>1564</v>
      </c>
      <c r="Y8597" s="4">
        <v>45876</v>
      </c>
      <c r="Z8597" s="2">
        <v>0.81263888888888891</v>
      </c>
    </row>
    <row r="8598" spans="1:26" x14ac:dyDescent="0.3">
      <c r="A8598">
        <v>130570</v>
      </c>
      <c r="B8598" t="s">
        <v>252</v>
      </c>
      <c r="C8598" t="s">
        <v>27</v>
      </c>
      <c r="D8598" t="s">
        <v>148</v>
      </c>
      <c r="E8598" t="s">
        <v>29</v>
      </c>
      <c r="F8598">
        <v>9249099744</v>
      </c>
      <c r="G8598" t="s">
        <v>30</v>
      </c>
      <c r="H8598">
        <v>7110</v>
      </c>
      <c r="I8598" t="s">
        <v>10029</v>
      </c>
      <c r="J8598" t="s">
        <v>31</v>
      </c>
      <c r="K8598" t="s">
        <v>49</v>
      </c>
      <c r="O8598" t="s">
        <v>33</v>
      </c>
      <c r="S8598" s="3">
        <v>45876.375</v>
      </c>
      <c r="T8598" t="s">
        <v>54</v>
      </c>
      <c r="U8598" t="s">
        <v>10029</v>
      </c>
      <c r="V8598" s="3">
        <v>45871.572222222225</v>
      </c>
      <c r="W8598" t="s">
        <v>1563</v>
      </c>
      <c r="Y8598" s="4">
        <v>45876</v>
      </c>
      <c r="Z8598" s="2">
        <v>0.81263888888888891</v>
      </c>
    </row>
    <row r="8599" spans="1:26" x14ac:dyDescent="0.3">
      <c r="A8599">
        <v>23882</v>
      </c>
      <c r="B8599" t="s">
        <v>252</v>
      </c>
      <c r="C8599" t="s">
        <v>27</v>
      </c>
      <c r="D8599" t="s">
        <v>148</v>
      </c>
      <c r="E8599" t="s">
        <v>29</v>
      </c>
      <c r="F8599">
        <v>8714635297</v>
      </c>
      <c r="G8599" t="s">
        <v>30</v>
      </c>
      <c r="H8599">
        <v>7110</v>
      </c>
      <c r="I8599" t="s">
        <v>10030</v>
      </c>
      <c r="J8599" t="s">
        <v>31</v>
      </c>
      <c r="K8599" t="s">
        <v>49</v>
      </c>
      <c r="O8599" t="s">
        <v>33</v>
      </c>
      <c r="S8599" s="3">
        <v>45876.375</v>
      </c>
      <c r="T8599" t="s">
        <v>54</v>
      </c>
      <c r="U8599" t="s">
        <v>10030</v>
      </c>
      <c r="V8599" s="3">
        <v>45871.572222222225</v>
      </c>
      <c r="W8599" t="s">
        <v>1564</v>
      </c>
      <c r="Y8599" s="4">
        <v>45876</v>
      </c>
      <c r="Z8599" s="2">
        <v>0.81263888888888891</v>
      </c>
    </row>
    <row r="8600" spans="1:26" x14ac:dyDescent="0.3">
      <c r="A8600">
        <v>130570</v>
      </c>
      <c r="B8600" t="s">
        <v>252</v>
      </c>
      <c r="C8600" t="s">
        <v>27</v>
      </c>
      <c r="D8600" t="s">
        <v>148</v>
      </c>
      <c r="E8600" t="s">
        <v>29</v>
      </c>
      <c r="F8600">
        <v>9249099744</v>
      </c>
      <c r="G8600" t="s">
        <v>30</v>
      </c>
      <c r="H8600">
        <v>7110</v>
      </c>
      <c r="I8600" t="s">
        <v>10031</v>
      </c>
      <c r="J8600" t="s">
        <v>31</v>
      </c>
      <c r="K8600" t="s">
        <v>49</v>
      </c>
      <c r="O8600" t="s">
        <v>33</v>
      </c>
      <c r="S8600" s="3">
        <v>45876.375</v>
      </c>
      <c r="T8600" t="s">
        <v>54</v>
      </c>
      <c r="U8600" t="s">
        <v>10031</v>
      </c>
      <c r="V8600" s="3">
        <v>45871.572222222225</v>
      </c>
      <c r="W8600" t="s">
        <v>1563</v>
      </c>
      <c r="Y8600" s="4">
        <v>45876</v>
      </c>
      <c r="Z8600" s="2">
        <v>0.81263888888888891</v>
      </c>
    </row>
    <row r="8601" spans="1:26" x14ac:dyDescent="0.3">
      <c r="A8601">
        <v>25910</v>
      </c>
      <c r="B8601" t="s">
        <v>252</v>
      </c>
      <c r="C8601" t="s">
        <v>27</v>
      </c>
      <c r="D8601" t="s">
        <v>148</v>
      </c>
      <c r="E8601" t="s">
        <v>29</v>
      </c>
      <c r="F8601">
        <v>8714650857</v>
      </c>
      <c r="G8601" t="s">
        <v>30</v>
      </c>
      <c r="H8601">
        <v>7110</v>
      </c>
      <c r="I8601" t="s">
        <v>10032</v>
      </c>
      <c r="J8601" t="s">
        <v>31</v>
      </c>
      <c r="K8601" t="s">
        <v>49</v>
      </c>
      <c r="O8601" t="s">
        <v>33</v>
      </c>
      <c r="S8601" s="3">
        <v>45876.375</v>
      </c>
      <c r="T8601" t="s">
        <v>54</v>
      </c>
      <c r="U8601" t="s">
        <v>10032</v>
      </c>
      <c r="V8601" s="3">
        <v>45871.572222222225</v>
      </c>
      <c r="W8601" t="s">
        <v>1562</v>
      </c>
      <c r="Y8601" s="4">
        <v>45876</v>
      </c>
      <c r="Z8601" s="2">
        <v>0.81263888888888891</v>
      </c>
    </row>
    <row r="8602" spans="1:26" x14ac:dyDescent="0.3">
      <c r="A8602">
        <v>25910</v>
      </c>
      <c r="B8602" t="s">
        <v>252</v>
      </c>
      <c r="C8602" t="s">
        <v>27</v>
      </c>
      <c r="D8602" t="s">
        <v>148</v>
      </c>
      <c r="E8602" t="s">
        <v>29</v>
      </c>
      <c r="F8602">
        <v>8714650857</v>
      </c>
      <c r="G8602" t="s">
        <v>30</v>
      </c>
      <c r="H8602">
        <v>7110</v>
      </c>
      <c r="I8602" t="s">
        <v>10033</v>
      </c>
      <c r="J8602" t="s">
        <v>31</v>
      </c>
      <c r="K8602" t="s">
        <v>49</v>
      </c>
      <c r="O8602" t="s">
        <v>33</v>
      </c>
      <c r="S8602" s="3">
        <v>45876.375</v>
      </c>
      <c r="T8602" t="s">
        <v>54</v>
      </c>
      <c r="U8602" t="s">
        <v>10033</v>
      </c>
      <c r="V8602" s="3">
        <v>45871.572222222225</v>
      </c>
      <c r="W8602" t="s">
        <v>1562</v>
      </c>
      <c r="Y8602" s="4">
        <v>45876</v>
      </c>
      <c r="Z8602" s="2">
        <v>0.81263888888888891</v>
      </c>
    </row>
    <row r="8603" spans="1:26" x14ac:dyDescent="0.3">
      <c r="A8603">
        <v>135108</v>
      </c>
      <c r="B8603" t="s">
        <v>252</v>
      </c>
      <c r="C8603" t="s">
        <v>27</v>
      </c>
      <c r="D8603" t="s">
        <v>148</v>
      </c>
      <c r="E8603" t="s">
        <v>29</v>
      </c>
      <c r="F8603">
        <v>8766921464</v>
      </c>
      <c r="G8603" t="s">
        <v>30</v>
      </c>
      <c r="H8603">
        <v>7110</v>
      </c>
      <c r="I8603" t="s">
        <v>10034</v>
      </c>
      <c r="J8603" t="s">
        <v>31</v>
      </c>
      <c r="K8603" t="s">
        <v>49</v>
      </c>
      <c r="O8603" t="s">
        <v>33</v>
      </c>
      <c r="S8603" s="3">
        <v>45876.375</v>
      </c>
      <c r="T8603" t="s">
        <v>54</v>
      </c>
      <c r="U8603" t="s">
        <v>10034</v>
      </c>
      <c r="V8603" s="3">
        <v>45871.572222222225</v>
      </c>
      <c r="W8603" t="s">
        <v>800</v>
      </c>
      <c r="Y8603" s="4">
        <v>45876</v>
      </c>
      <c r="Z8603" s="2">
        <v>0.81263888888888891</v>
      </c>
    </row>
    <row r="8604" spans="1:26" x14ac:dyDescent="0.3">
      <c r="A8604">
        <v>18917</v>
      </c>
      <c r="B8604" t="s">
        <v>110</v>
      </c>
      <c r="C8604" t="s">
        <v>27</v>
      </c>
      <c r="D8604" t="s">
        <v>69</v>
      </c>
      <c r="E8604" t="s">
        <v>70</v>
      </c>
      <c r="F8604">
        <v>9778417985</v>
      </c>
      <c r="G8604" t="s">
        <v>43</v>
      </c>
      <c r="H8604">
        <v>7111</v>
      </c>
      <c r="I8604" t="s">
        <v>10035</v>
      </c>
      <c r="J8604" t="s">
        <v>31</v>
      </c>
      <c r="K8604" t="s">
        <v>49</v>
      </c>
      <c r="O8604" t="s">
        <v>33</v>
      </c>
      <c r="S8604" s="3">
        <v>45876.375</v>
      </c>
      <c r="T8604" t="s">
        <v>54</v>
      </c>
      <c r="U8604" t="s">
        <v>10035</v>
      </c>
      <c r="V8604" s="3">
        <v>45871.572222222225</v>
      </c>
      <c r="W8604" t="s">
        <v>225</v>
      </c>
      <c r="Y8604" s="4">
        <v>45876</v>
      </c>
      <c r="Z8604" s="2">
        <v>0.81263888888888891</v>
      </c>
    </row>
    <row r="8605" spans="1:26" x14ac:dyDescent="0.3">
      <c r="A8605">
        <v>18917</v>
      </c>
      <c r="B8605" t="s">
        <v>110</v>
      </c>
      <c r="C8605" t="s">
        <v>27</v>
      </c>
      <c r="D8605" t="s">
        <v>69</v>
      </c>
      <c r="E8605" t="s">
        <v>70</v>
      </c>
      <c r="F8605">
        <v>9778417985</v>
      </c>
      <c r="G8605" t="s">
        <v>43</v>
      </c>
      <c r="H8605">
        <v>7111</v>
      </c>
      <c r="I8605" t="s">
        <v>10037</v>
      </c>
      <c r="J8605" t="s">
        <v>31</v>
      </c>
      <c r="K8605" t="s">
        <v>49</v>
      </c>
      <c r="O8605" t="s">
        <v>33</v>
      </c>
      <c r="S8605" s="3">
        <v>45876.375</v>
      </c>
      <c r="T8605" t="s">
        <v>54</v>
      </c>
      <c r="U8605" t="s">
        <v>10037</v>
      </c>
      <c r="V8605" s="3">
        <v>45871.572222222225</v>
      </c>
      <c r="W8605" t="s">
        <v>225</v>
      </c>
      <c r="Y8605" s="4">
        <v>45876</v>
      </c>
      <c r="Z8605" s="2">
        <v>0.81263888888888891</v>
      </c>
    </row>
    <row r="8606" spans="1:26" x14ac:dyDescent="0.3">
      <c r="A8606">
        <v>18917</v>
      </c>
      <c r="B8606" t="s">
        <v>110</v>
      </c>
      <c r="C8606" t="s">
        <v>27</v>
      </c>
      <c r="D8606" t="s">
        <v>69</v>
      </c>
      <c r="E8606" t="s">
        <v>70</v>
      </c>
      <c r="F8606">
        <v>9778417985</v>
      </c>
      <c r="G8606" t="s">
        <v>43</v>
      </c>
      <c r="H8606">
        <v>7111</v>
      </c>
      <c r="I8606" t="s">
        <v>10039</v>
      </c>
      <c r="J8606" t="s">
        <v>31</v>
      </c>
      <c r="K8606" t="s">
        <v>49</v>
      </c>
      <c r="O8606" t="s">
        <v>33</v>
      </c>
      <c r="S8606" s="3">
        <v>45876.375</v>
      </c>
      <c r="T8606" t="s">
        <v>54</v>
      </c>
      <c r="U8606" t="s">
        <v>10039</v>
      </c>
      <c r="V8606" s="3">
        <v>45871.572222222225</v>
      </c>
      <c r="W8606" t="s">
        <v>225</v>
      </c>
      <c r="Y8606" s="4">
        <v>45876</v>
      </c>
      <c r="Z8606" s="2">
        <v>0.81263888888888891</v>
      </c>
    </row>
    <row r="8607" spans="1:26" x14ac:dyDescent="0.3">
      <c r="A8607">
        <v>26452</v>
      </c>
      <c r="B8607" t="s">
        <v>110</v>
      </c>
      <c r="C8607" t="s">
        <v>27</v>
      </c>
      <c r="D8607" t="s">
        <v>69</v>
      </c>
      <c r="E8607" t="s">
        <v>70</v>
      </c>
      <c r="F8607">
        <v>9778945235</v>
      </c>
      <c r="G8607" t="s">
        <v>43</v>
      </c>
      <c r="H8607">
        <v>7111</v>
      </c>
      <c r="I8607" t="s">
        <v>10040</v>
      </c>
      <c r="J8607" t="s">
        <v>31</v>
      </c>
      <c r="K8607" t="s">
        <v>49</v>
      </c>
      <c r="O8607" t="s">
        <v>33</v>
      </c>
      <c r="S8607" s="3">
        <v>45876.375</v>
      </c>
      <c r="T8607" t="s">
        <v>54</v>
      </c>
      <c r="U8607" t="s">
        <v>10040</v>
      </c>
      <c r="V8607" s="3">
        <v>45871.572222222225</v>
      </c>
      <c r="W8607" t="s">
        <v>1181</v>
      </c>
      <c r="Y8607" s="4">
        <v>45876</v>
      </c>
      <c r="Z8607" s="2">
        <v>0.81263888888888891</v>
      </c>
    </row>
    <row r="8608" spans="1:26" x14ac:dyDescent="0.3">
      <c r="A8608">
        <v>26452</v>
      </c>
      <c r="B8608" t="s">
        <v>110</v>
      </c>
      <c r="C8608" t="s">
        <v>27</v>
      </c>
      <c r="D8608" t="s">
        <v>69</v>
      </c>
      <c r="E8608" t="s">
        <v>70</v>
      </c>
      <c r="F8608">
        <v>9778945235</v>
      </c>
      <c r="G8608" t="s">
        <v>43</v>
      </c>
      <c r="H8608">
        <v>7111</v>
      </c>
      <c r="I8608" t="s">
        <v>10043</v>
      </c>
      <c r="J8608" t="s">
        <v>31</v>
      </c>
      <c r="K8608" t="s">
        <v>49</v>
      </c>
      <c r="O8608" t="s">
        <v>33</v>
      </c>
      <c r="S8608" s="3">
        <v>45876.375</v>
      </c>
      <c r="T8608" t="s">
        <v>54</v>
      </c>
      <c r="U8608" t="s">
        <v>10043</v>
      </c>
      <c r="V8608" s="3">
        <v>45871.572222222225</v>
      </c>
      <c r="W8608" t="s">
        <v>1181</v>
      </c>
      <c r="Y8608" s="4">
        <v>45876</v>
      </c>
      <c r="Z8608" s="2">
        <v>0.81263888888888891</v>
      </c>
    </row>
    <row r="8609" spans="1:26" x14ac:dyDescent="0.3">
      <c r="A8609">
        <v>131993</v>
      </c>
      <c r="B8609" t="s">
        <v>110</v>
      </c>
      <c r="C8609" t="s">
        <v>27</v>
      </c>
      <c r="D8609" t="s">
        <v>69</v>
      </c>
      <c r="E8609" t="s">
        <v>70</v>
      </c>
      <c r="F8609">
        <v>9037833917</v>
      </c>
      <c r="G8609" t="s">
        <v>43</v>
      </c>
      <c r="H8609">
        <v>7111</v>
      </c>
      <c r="I8609" t="s">
        <v>10044</v>
      </c>
      <c r="J8609" t="s">
        <v>31</v>
      </c>
      <c r="K8609" t="s">
        <v>49</v>
      </c>
      <c r="O8609" t="s">
        <v>33</v>
      </c>
      <c r="S8609" s="3">
        <v>45876.375</v>
      </c>
      <c r="T8609" t="s">
        <v>54</v>
      </c>
      <c r="U8609" t="s">
        <v>10044</v>
      </c>
      <c r="V8609" s="3">
        <v>45871.572222222225</v>
      </c>
      <c r="W8609" t="s">
        <v>111</v>
      </c>
      <c r="Y8609" s="4">
        <v>45876</v>
      </c>
      <c r="Z8609" s="2">
        <v>0.81263888888888891</v>
      </c>
    </row>
    <row r="8610" spans="1:26" x14ac:dyDescent="0.3">
      <c r="A8610">
        <v>18917</v>
      </c>
      <c r="B8610" t="s">
        <v>110</v>
      </c>
      <c r="C8610" t="s">
        <v>27</v>
      </c>
      <c r="D8610" t="s">
        <v>69</v>
      </c>
      <c r="E8610" t="s">
        <v>70</v>
      </c>
      <c r="F8610">
        <v>9778417985</v>
      </c>
      <c r="G8610" t="s">
        <v>43</v>
      </c>
      <c r="H8610">
        <v>7111</v>
      </c>
      <c r="I8610" t="s">
        <v>10046</v>
      </c>
      <c r="J8610" t="s">
        <v>31</v>
      </c>
      <c r="K8610" t="s">
        <v>49</v>
      </c>
      <c r="O8610" t="s">
        <v>33</v>
      </c>
      <c r="S8610" s="3">
        <v>45876.375</v>
      </c>
      <c r="T8610" t="s">
        <v>54</v>
      </c>
      <c r="U8610" t="s">
        <v>10046</v>
      </c>
      <c r="V8610" s="3">
        <v>45871.572222222225</v>
      </c>
      <c r="W8610" t="s">
        <v>225</v>
      </c>
      <c r="Y8610" s="4">
        <v>45876</v>
      </c>
      <c r="Z8610" s="2">
        <v>0.81263888888888891</v>
      </c>
    </row>
    <row r="8611" spans="1:26" x14ac:dyDescent="0.3">
      <c r="A8611">
        <v>134273</v>
      </c>
      <c r="B8611" t="s">
        <v>98</v>
      </c>
      <c r="C8611" t="s">
        <v>27</v>
      </c>
      <c r="D8611" t="s">
        <v>99</v>
      </c>
      <c r="E8611" t="s">
        <v>70</v>
      </c>
      <c r="F8611">
        <v>9685166280</v>
      </c>
      <c r="G8611" t="s">
        <v>43</v>
      </c>
      <c r="H8611">
        <v>7113</v>
      </c>
      <c r="I8611" t="s">
        <v>10048</v>
      </c>
      <c r="J8611" t="s">
        <v>31</v>
      </c>
      <c r="K8611" t="s">
        <v>49</v>
      </c>
      <c r="O8611" t="s">
        <v>33</v>
      </c>
      <c r="S8611" s="3">
        <v>45876.375</v>
      </c>
      <c r="T8611" t="s">
        <v>54</v>
      </c>
      <c r="U8611" t="s">
        <v>10048</v>
      </c>
      <c r="V8611" s="3">
        <v>45871.572222222225</v>
      </c>
      <c r="W8611" t="s">
        <v>157</v>
      </c>
      <c r="Y8611" s="4">
        <v>45876</v>
      </c>
      <c r="Z8611" s="2">
        <v>0.81263888888888891</v>
      </c>
    </row>
    <row r="8612" spans="1:26" x14ac:dyDescent="0.3">
      <c r="A8612">
        <v>134273</v>
      </c>
      <c r="B8612" t="s">
        <v>98</v>
      </c>
      <c r="C8612" t="s">
        <v>27</v>
      </c>
      <c r="D8612" t="s">
        <v>99</v>
      </c>
      <c r="E8612" t="s">
        <v>70</v>
      </c>
      <c r="F8612">
        <v>9685166280</v>
      </c>
      <c r="G8612" t="s">
        <v>43</v>
      </c>
      <c r="H8612">
        <v>7113</v>
      </c>
      <c r="I8612" t="s">
        <v>10052</v>
      </c>
      <c r="J8612" t="s">
        <v>31</v>
      </c>
      <c r="K8612" t="s">
        <v>49</v>
      </c>
      <c r="O8612" t="s">
        <v>33</v>
      </c>
      <c r="S8612" s="3">
        <v>45876.375</v>
      </c>
      <c r="T8612" t="s">
        <v>54</v>
      </c>
      <c r="U8612" t="s">
        <v>10052</v>
      </c>
      <c r="V8612" s="3">
        <v>45871.572222222225</v>
      </c>
      <c r="W8612" t="s">
        <v>157</v>
      </c>
      <c r="Y8612" s="4">
        <v>45876</v>
      </c>
      <c r="Z8612" s="2">
        <v>0.81263888888888891</v>
      </c>
    </row>
    <row r="8613" spans="1:26" x14ac:dyDescent="0.3">
      <c r="A8613">
        <v>134273</v>
      </c>
      <c r="B8613" t="s">
        <v>98</v>
      </c>
      <c r="C8613" t="s">
        <v>27</v>
      </c>
      <c r="D8613" t="s">
        <v>99</v>
      </c>
      <c r="E8613" t="s">
        <v>70</v>
      </c>
      <c r="F8613">
        <v>9685166280</v>
      </c>
      <c r="G8613" t="s">
        <v>43</v>
      </c>
      <c r="H8613">
        <v>7113</v>
      </c>
      <c r="I8613" t="s">
        <v>10054</v>
      </c>
      <c r="J8613" t="s">
        <v>31</v>
      </c>
      <c r="K8613" t="s">
        <v>49</v>
      </c>
      <c r="O8613" t="s">
        <v>33</v>
      </c>
      <c r="S8613" s="3">
        <v>45876.375</v>
      </c>
      <c r="T8613" t="s">
        <v>54</v>
      </c>
      <c r="U8613" t="s">
        <v>10054</v>
      </c>
      <c r="V8613" s="3">
        <v>45871.572222222225</v>
      </c>
      <c r="W8613" t="s">
        <v>157</v>
      </c>
      <c r="Y8613" s="4">
        <v>45876</v>
      </c>
      <c r="Z8613" s="2">
        <v>0.81263888888888891</v>
      </c>
    </row>
    <row r="8614" spans="1:26" x14ac:dyDescent="0.3">
      <c r="A8614">
        <v>134273</v>
      </c>
      <c r="B8614" t="s">
        <v>98</v>
      </c>
      <c r="C8614" t="s">
        <v>27</v>
      </c>
      <c r="D8614" t="s">
        <v>99</v>
      </c>
      <c r="E8614" t="s">
        <v>70</v>
      </c>
      <c r="F8614">
        <v>9685166280</v>
      </c>
      <c r="G8614" t="s">
        <v>43</v>
      </c>
      <c r="H8614">
        <v>7113</v>
      </c>
      <c r="I8614" t="s">
        <v>10055</v>
      </c>
      <c r="J8614" t="s">
        <v>31</v>
      </c>
      <c r="K8614" t="s">
        <v>49</v>
      </c>
      <c r="O8614" t="s">
        <v>33</v>
      </c>
      <c r="S8614" s="3">
        <v>45876.375</v>
      </c>
      <c r="T8614" t="s">
        <v>54</v>
      </c>
      <c r="U8614" t="s">
        <v>10055</v>
      </c>
      <c r="V8614" s="3">
        <v>45871.572222222225</v>
      </c>
      <c r="W8614" t="s">
        <v>157</v>
      </c>
      <c r="Y8614" s="4">
        <v>45876</v>
      </c>
      <c r="Z8614" s="2">
        <v>0.81263888888888891</v>
      </c>
    </row>
    <row r="8615" spans="1:26" x14ac:dyDescent="0.3">
      <c r="A8615">
        <v>131357</v>
      </c>
      <c r="B8615" t="s">
        <v>98</v>
      </c>
      <c r="C8615" t="s">
        <v>27</v>
      </c>
      <c r="D8615" t="s">
        <v>99</v>
      </c>
      <c r="E8615" t="s">
        <v>70</v>
      </c>
      <c r="F8615">
        <v>8120596325</v>
      </c>
      <c r="G8615" t="s">
        <v>43</v>
      </c>
      <c r="H8615">
        <v>7113</v>
      </c>
      <c r="I8615" t="s">
        <v>10056</v>
      </c>
      <c r="J8615" t="s">
        <v>31</v>
      </c>
      <c r="K8615" t="s">
        <v>49</v>
      </c>
      <c r="O8615" t="s">
        <v>33</v>
      </c>
      <c r="S8615" s="3">
        <v>45876.375</v>
      </c>
      <c r="T8615" t="s">
        <v>54</v>
      </c>
      <c r="U8615" t="s">
        <v>10056</v>
      </c>
      <c r="V8615" s="3">
        <v>45871.572222222225</v>
      </c>
      <c r="W8615" t="s">
        <v>100</v>
      </c>
      <c r="Y8615" s="4">
        <v>45876</v>
      </c>
      <c r="Z8615" s="2">
        <v>0.81263888888888891</v>
      </c>
    </row>
    <row r="8616" spans="1:26" x14ac:dyDescent="0.3">
      <c r="A8616">
        <v>131357</v>
      </c>
      <c r="B8616" t="s">
        <v>98</v>
      </c>
      <c r="C8616" t="s">
        <v>27</v>
      </c>
      <c r="D8616" t="s">
        <v>99</v>
      </c>
      <c r="E8616" t="s">
        <v>70</v>
      </c>
      <c r="F8616">
        <v>8120596325</v>
      </c>
      <c r="G8616" t="s">
        <v>43</v>
      </c>
      <c r="H8616">
        <v>7113</v>
      </c>
      <c r="I8616" t="s">
        <v>10057</v>
      </c>
      <c r="J8616" t="s">
        <v>31</v>
      </c>
      <c r="K8616" t="s">
        <v>49</v>
      </c>
      <c r="O8616" t="s">
        <v>33</v>
      </c>
      <c r="S8616" s="3">
        <v>45876.375</v>
      </c>
      <c r="T8616" t="s">
        <v>54</v>
      </c>
      <c r="U8616" t="s">
        <v>10057</v>
      </c>
      <c r="V8616" s="3">
        <v>45871.572222222225</v>
      </c>
      <c r="W8616" t="s">
        <v>100</v>
      </c>
      <c r="Y8616" s="4">
        <v>45876</v>
      </c>
      <c r="Z8616" s="2">
        <v>0.81263888888888891</v>
      </c>
    </row>
    <row r="8617" spans="1:26" x14ac:dyDescent="0.3">
      <c r="A8617">
        <v>132477</v>
      </c>
      <c r="B8617" t="s">
        <v>1565</v>
      </c>
      <c r="C8617" t="s">
        <v>27</v>
      </c>
      <c r="D8617" t="s">
        <v>120</v>
      </c>
      <c r="E8617" t="s">
        <v>70</v>
      </c>
      <c r="F8617">
        <v>7805816199</v>
      </c>
      <c r="G8617" t="s">
        <v>43</v>
      </c>
      <c r="H8617">
        <v>7115</v>
      </c>
      <c r="I8617" t="s">
        <v>10058</v>
      </c>
      <c r="J8617" t="s">
        <v>31</v>
      </c>
      <c r="K8617" t="s">
        <v>49</v>
      </c>
      <c r="O8617" t="s">
        <v>33</v>
      </c>
      <c r="S8617" s="3">
        <v>45876.375</v>
      </c>
      <c r="T8617" t="s">
        <v>54</v>
      </c>
      <c r="U8617" t="s">
        <v>10058</v>
      </c>
      <c r="V8617" s="3">
        <v>45871.572222222225</v>
      </c>
      <c r="W8617" t="s">
        <v>1567</v>
      </c>
      <c r="Y8617" s="4">
        <v>45876</v>
      </c>
      <c r="Z8617" s="2">
        <v>0.81263888888888891</v>
      </c>
    </row>
    <row r="8618" spans="1:26" x14ac:dyDescent="0.3">
      <c r="A8618">
        <v>132477</v>
      </c>
      <c r="B8618" t="s">
        <v>1565</v>
      </c>
      <c r="C8618" t="s">
        <v>27</v>
      </c>
      <c r="D8618" t="s">
        <v>120</v>
      </c>
      <c r="E8618" t="s">
        <v>70</v>
      </c>
      <c r="F8618">
        <v>7805816199</v>
      </c>
      <c r="G8618" t="s">
        <v>43</v>
      </c>
      <c r="H8618">
        <v>7115</v>
      </c>
      <c r="I8618" t="s">
        <v>10059</v>
      </c>
      <c r="J8618" t="s">
        <v>31</v>
      </c>
      <c r="K8618" t="s">
        <v>49</v>
      </c>
      <c r="O8618" t="s">
        <v>33</v>
      </c>
      <c r="S8618" s="3">
        <v>45876.375</v>
      </c>
      <c r="T8618" t="s">
        <v>54</v>
      </c>
      <c r="U8618" t="s">
        <v>10059</v>
      </c>
      <c r="V8618" s="3">
        <v>45871.572222222225</v>
      </c>
      <c r="W8618" t="s">
        <v>1567</v>
      </c>
      <c r="Y8618" s="4">
        <v>45876</v>
      </c>
      <c r="Z8618" s="2">
        <v>0.81263888888888891</v>
      </c>
    </row>
    <row r="8619" spans="1:26" x14ac:dyDescent="0.3">
      <c r="A8619">
        <v>132476</v>
      </c>
      <c r="B8619" t="s">
        <v>1565</v>
      </c>
      <c r="C8619" t="s">
        <v>27</v>
      </c>
      <c r="D8619" t="s">
        <v>120</v>
      </c>
      <c r="E8619" t="s">
        <v>70</v>
      </c>
      <c r="F8619">
        <v>9249091699</v>
      </c>
      <c r="G8619" t="s">
        <v>43</v>
      </c>
      <c r="H8619">
        <v>7115</v>
      </c>
      <c r="I8619" t="s">
        <v>10060</v>
      </c>
      <c r="J8619" t="s">
        <v>31</v>
      </c>
      <c r="K8619" t="s">
        <v>49</v>
      </c>
      <c r="O8619" t="s">
        <v>33</v>
      </c>
      <c r="S8619" s="3">
        <v>45876.375</v>
      </c>
      <c r="T8619" t="s">
        <v>54</v>
      </c>
      <c r="U8619" t="s">
        <v>10060</v>
      </c>
      <c r="V8619" s="3">
        <v>45871.572222222225</v>
      </c>
      <c r="W8619" t="s">
        <v>1566</v>
      </c>
      <c r="Y8619" s="4">
        <v>45876</v>
      </c>
      <c r="Z8619" s="2">
        <v>0.81263888888888891</v>
      </c>
    </row>
    <row r="8620" spans="1:26" x14ac:dyDescent="0.3">
      <c r="A8620">
        <v>25433</v>
      </c>
      <c r="B8620" t="s">
        <v>164</v>
      </c>
      <c r="C8620" t="s">
        <v>27</v>
      </c>
      <c r="D8620" t="s">
        <v>129</v>
      </c>
      <c r="E8620" t="s">
        <v>42</v>
      </c>
      <c r="F8620">
        <v>8714651599</v>
      </c>
      <c r="G8620" t="s">
        <v>43</v>
      </c>
      <c r="H8620">
        <v>7120</v>
      </c>
      <c r="I8620" t="s">
        <v>10071</v>
      </c>
      <c r="J8620" t="s">
        <v>31</v>
      </c>
      <c r="K8620" t="s">
        <v>49</v>
      </c>
      <c r="O8620" t="s">
        <v>33</v>
      </c>
      <c r="S8620" s="3">
        <v>45876.375</v>
      </c>
      <c r="T8620" t="s">
        <v>54</v>
      </c>
      <c r="U8620" t="s">
        <v>10071</v>
      </c>
      <c r="V8620" s="3">
        <v>45871.572222222225</v>
      </c>
      <c r="W8620" t="s">
        <v>945</v>
      </c>
      <c r="Y8620" s="4">
        <v>45876</v>
      </c>
      <c r="Z8620" s="2">
        <v>0.81263888888888891</v>
      </c>
    </row>
    <row r="8621" spans="1:26" x14ac:dyDescent="0.3">
      <c r="A8621">
        <v>25433</v>
      </c>
      <c r="B8621" t="s">
        <v>164</v>
      </c>
      <c r="C8621" t="s">
        <v>27</v>
      </c>
      <c r="D8621" t="s">
        <v>129</v>
      </c>
      <c r="E8621" t="s">
        <v>42</v>
      </c>
      <c r="F8621">
        <v>8714651599</v>
      </c>
      <c r="G8621" t="s">
        <v>43</v>
      </c>
      <c r="H8621">
        <v>7120</v>
      </c>
      <c r="I8621" t="s">
        <v>10074</v>
      </c>
      <c r="J8621" t="s">
        <v>31</v>
      </c>
      <c r="K8621" t="s">
        <v>49</v>
      </c>
      <c r="O8621" t="s">
        <v>33</v>
      </c>
      <c r="S8621" s="3">
        <v>45876.375</v>
      </c>
      <c r="T8621" t="s">
        <v>54</v>
      </c>
      <c r="U8621" t="s">
        <v>10074</v>
      </c>
      <c r="V8621" s="3">
        <v>45871.572222222225</v>
      </c>
      <c r="W8621" t="s">
        <v>945</v>
      </c>
      <c r="Y8621" s="4">
        <v>45876</v>
      </c>
      <c r="Z8621" s="2">
        <v>0.81263888888888891</v>
      </c>
    </row>
    <row r="8622" spans="1:26" x14ac:dyDescent="0.3">
      <c r="A8622">
        <v>25433</v>
      </c>
      <c r="B8622" t="s">
        <v>164</v>
      </c>
      <c r="C8622" t="s">
        <v>27</v>
      </c>
      <c r="D8622" t="s">
        <v>129</v>
      </c>
      <c r="E8622" t="s">
        <v>42</v>
      </c>
      <c r="F8622">
        <v>8714651599</v>
      </c>
      <c r="G8622" t="s">
        <v>43</v>
      </c>
      <c r="H8622">
        <v>7120</v>
      </c>
      <c r="I8622" t="s">
        <v>10075</v>
      </c>
      <c r="J8622" t="s">
        <v>31</v>
      </c>
      <c r="K8622" t="s">
        <v>49</v>
      </c>
      <c r="O8622" t="s">
        <v>33</v>
      </c>
      <c r="S8622" s="3">
        <v>45876.375</v>
      </c>
      <c r="T8622" t="s">
        <v>54</v>
      </c>
      <c r="U8622" t="s">
        <v>10075</v>
      </c>
      <c r="V8622" s="3">
        <v>45871.572222222225</v>
      </c>
      <c r="W8622" t="s">
        <v>945</v>
      </c>
      <c r="Y8622" s="4">
        <v>45876</v>
      </c>
      <c r="Z8622" s="2">
        <v>0.81263888888888891</v>
      </c>
    </row>
    <row r="8623" spans="1:26" x14ac:dyDescent="0.3">
      <c r="A8623">
        <v>133563</v>
      </c>
      <c r="B8623" t="s">
        <v>164</v>
      </c>
      <c r="C8623" t="s">
        <v>27</v>
      </c>
      <c r="D8623" t="s">
        <v>129</v>
      </c>
      <c r="E8623" t="s">
        <v>42</v>
      </c>
      <c r="F8623">
        <v>6264241483</v>
      </c>
      <c r="G8623" t="s">
        <v>43</v>
      </c>
      <c r="H8623">
        <v>7120</v>
      </c>
      <c r="I8623" t="s">
        <v>10082</v>
      </c>
      <c r="J8623" t="s">
        <v>31</v>
      </c>
      <c r="K8623" t="s">
        <v>49</v>
      </c>
      <c r="O8623" t="s">
        <v>33</v>
      </c>
      <c r="S8623" s="3">
        <v>45876.375</v>
      </c>
      <c r="T8623" t="s">
        <v>54</v>
      </c>
      <c r="U8623" t="s">
        <v>10082</v>
      </c>
      <c r="V8623" s="3">
        <v>45871.572222222225</v>
      </c>
      <c r="W8623" t="s">
        <v>983</v>
      </c>
      <c r="Y8623" s="4">
        <v>45876</v>
      </c>
      <c r="Z8623" s="2">
        <v>0.81263888888888891</v>
      </c>
    </row>
    <row r="8624" spans="1:26" x14ac:dyDescent="0.3">
      <c r="A8624">
        <v>134719</v>
      </c>
      <c r="B8624" t="s">
        <v>164</v>
      </c>
      <c r="C8624" t="s">
        <v>27</v>
      </c>
      <c r="D8624" t="s">
        <v>129</v>
      </c>
      <c r="E8624" t="s">
        <v>42</v>
      </c>
      <c r="F8624">
        <v>8889171586</v>
      </c>
      <c r="G8624" t="s">
        <v>43</v>
      </c>
      <c r="H8624">
        <v>7120</v>
      </c>
      <c r="I8624" t="s">
        <v>10093</v>
      </c>
      <c r="J8624" t="s">
        <v>31</v>
      </c>
      <c r="K8624" t="s">
        <v>49</v>
      </c>
      <c r="O8624" t="s">
        <v>33</v>
      </c>
      <c r="S8624" s="3">
        <v>45876.375</v>
      </c>
      <c r="T8624" t="s">
        <v>54</v>
      </c>
      <c r="U8624" t="s">
        <v>10093</v>
      </c>
      <c r="V8624" s="3">
        <v>45871.572222222225</v>
      </c>
      <c r="W8624" t="s">
        <v>662</v>
      </c>
      <c r="Y8624" s="4">
        <v>45876</v>
      </c>
      <c r="Z8624" s="2">
        <v>0.81263888888888891</v>
      </c>
    </row>
    <row r="8625" spans="1:26" x14ac:dyDescent="0.3">
      <c r="A8625">
        <v>134719</v>
      </c>
      <c r="B8625" t="s">
        <v>164</v>
      </c>
      <c r="C8625" t="s">
        <v>27</v>
      </c>
      <c r="D8625" t="s">
        <v>129</v>
      </c>
      <c r="E8625" t="s">
        <v>42</v>
      </c>
      <c r="F8625">
        <v>8889171586</v>
      </c>
      <c r="G8625" t="s">
        <v>43</v>
      </c>
      <c r="H8625">
        <v>7120</v>
      </c>
      <c r="I8625" t="s">
        <v>10096</v>
      </c>
      <c r="J8625" t="s">
        <v>31</v>
      </c>
      <c r="K8625" t="s">
        <v>49</v>
      </c>
      <c r="O8625" t="s">
        <v>33</v>
      </c>
      <c r="S8625" s="3">
        <v>45876.375</v>
      </c>
      <c r="T8625" t="s">
        <v>54</v>
      </c>
      <c r="U8625" t="s">
        <v>10096</v>
      </c>
      <c r="V8625" s="3">
        <v>45871.572222222225</v>
      </c>
      <c r="W8625" t="s">
        <v>662</v>
      </c>
      <c r="Y8625" s="4">
        <v>45876</v>
      </c>
      <c r="Z8625" s="2">
        <v>0.81263888888888891</v>
      </c>
    </row>
    <row r="8626" spans="1:26" x14ac:dyDescent="0.3">
      <c r="A8626">
        <v>133563</v>
      </c>
      <c r="B8626" t="s">
        <v>164</v>
      </c>
      <c r="C8626" t="s">
        <v>27</v>
      </c>
      <c r="D8626" t="s">
        <v>129</v>
      </c>
      <c r="E8626" t="s">
        <v>42</v>
      </c>
      <c r="F8626">
        <v>6264241483</v>
      </c>
      <c r="G8626" t="s">
        <v>43</v>
      </c>
      <c r="H8626">
        <v>7120</v>
      </c>
      <c r="I8626" t="s">
        <v>10097</v>
      </c>
      <c r="J8626" t="s">
        <v>31</v>
      </c>
      <c r="K8626" t="s">
        <v>49</v>
      </c>
      <c r="O8626" t="s">
        <v>33</v>
      </c>
      <c r="S8626" s="3">
        <v>45876.375</v>
      </c>
      <c r="T8626" t="s">
        <v>54</v>
      </c>
      <c r="U8626" t="s">
        <v>10097</v>
      </c>
      <c r="V8626" s="3">
        <v>45871.572222222225</v>
      </c>
      <c r="W8626" t="s">
        <v>983</v>
      </c>
      <c r="Y8626" s="4">
        <v>45876</v>
      </c>
      <c r="Z8626" s="2">
        <v>0.81263888888888891</v>
      </c>
    </row>
    <row r="8627" spans="1:26" x14ac:dyDescent="0.3">
      <c r="A8627">
        <v>133563</v>
      </c>
      <c r="B8627" t="s">
        <v>164</v>
      </c>
      <c r="C8627" t="s">
        <v>27</v>
      </c>
      <c r="D8627" t="s">
        <v>129</v>
      </c>
      <c r="E8627" t="s">
        <v>42</v>
      </c>
      <c r="F8627">
        <v>6264241483</v>
      </c>
      <c r="G8627" t="s">
        <v>43</v>
      </c>
      <c r="H8627">
        <v>7120</v>
      </c>
      <c r="I8627" t="s">
        <v>10098</v>
      </c>
      <c r="J8627" t="s">
        <v>31</v>
      </c>
      <c r="K8627" t="s">
        <v>49</v>
      </c>
      <c r="O8627" t="s">
        <v>33</v>
      </c>
      <c r="S8627" s="3">
        <v>45876.375</v>
      </c>
      <c r="T8627" t="s">
        <v>54</v>
      </c>
      <c r="U8627" t="s">
        <v>10098</v>
      </c>
      <c r="V8627" s="3">
        <v>45871.572222222225</v>
      </c>
      <c r="W8627" t="s">
        <v>983</v>
      </c>
      <c r="Y8627" s="4">
        <v>45876</v>
      </c>
      <c r="Z8627" s="2">
        <v>0.81263888888888891</v>
      </c>
    </row>
    <row r="8628" spans="1:26" x14ac:dyDescent="0.3">
      <c r="A8628">
        <v>135297</v>
      </c>
      <c r="B8628" t="s">
        <v>1008</v>
      </c>
      <c r="C8628" t="s">
        <v>27</v>
      </c>
      <c r="D8628" t="s">
        <v>129</v>
      </c>
      <c r="E8628" t="s">
        <v>42</v>
      </c>
      <c r="F8628">
        <v>9516932687</v>
      </c>
      <c r="G8628" t="s">
        <v>43</v>
      </c>
      <c r="H8628">
        <v>7127</v>
      </c>
      <c r="I8628" t="s">
        <v>10112</v>
      </c>
      <c r="J8628" t="s">
        <v>31</v>
      </c>
      <c r="K8628" t="s">
        <v>49</v>
      </c>
      <c r="O8628" t="s">
        <v>33</v>
      </c>
      <c r="S8628" s="3">
        <v>45876.375</v>
      </c>
      <c r="T8628" t="s">
        <v>54</v>
      </c>
      <c r="U8628" t="s">
        <v>10112</v>
      </c>
      <c r="V8628" s="3">
        <v>45871.572222222225</v>
      </c>
      <c r="W8628" t="s">
        <v>1114</v>
      </c>
      <c r="Y8628" s="4">
        <v>45876</v>
      </c>
      <c r="Z8628" s="2">
        <v>0.81263888888888891</v>
      </c>
    </row>
    <row r="8629" spans="1:26" x14ac:dyDescent="0.3">
      <c r="A8629">
        <v>28896</v>
      </c>
      <c r="B8629" t="s">
        <v>639</v>
      </c>
      <c r="C8629" t="s">
        <v>27</v>
      </c>
      <c r="D8629" t="s">
        <v>129</v>
      </c>
      <c r="E8629" t="s">
        <v>42</v>
      </c>
      <c r="F8629">
        <v>8717893913</v>
      </c>
      <c r="G8629" t="s">
        <v>43</v>
      </c>
      <c r="H8629">
        <v>7129</v>
      </c>
      <c r="I8629" t="s">
        <v>10113</v>
      </c>
      <c r="J8629" t="s">
        <v>31</v>
      </c>
      <c r="K8629" t="s">
        <v>49</v>
      </c>
      <c r="O8629" t="s">
        <v>33</v>
      </c>
      <c r="S8629" s="3">
        <v>45876.375</v>
      </c>
      <c r="T8629" t="s">
        <v>54</v>
      </c>
      <c r="U8629" t="s">
        <v>10113</v>
      </c>
      <c r="V8629" s="3">
        <v>45871.572222222225</v>
      </c>
      <c r="W8629" t="s">
        <v>768</v>
      </c>
      <c r="Y8629" s="4">
        <v>45876</v>
      </c>
      <c r="Z8629" s="2">
        <v>0.81263888888888891</v>
      </c>
    </row>
    <row r="8630" spans="1:26" x14ac:dyDescent="0.3">
      <c r="A8630">
        <v>23575</v>
      </c>
      <c r="B8630" t="s">
        <v>639</v>
      </c>
      <c r="C8630" t="s">
        <v>27</v>
      </c>
      <c r="D8630" t="s">
        <v>129</v>
      </c>
      <c r="E8630" t="s">
        <v>42</v>
      </c>
      <c r="F8630">
        <v>7489088854</v>
      </c>
      <c r="G8630" t="s">
        <v>43</v>
      </c>
      <c r="H8630">
        <v>7129</v>
      </c>
      <c r="I8630" t="s">
        <v>10119</v>
      </c>
      <c r="J8630" t="s">
        <v>31</v>
      </c>
      <c r="K8630" t="s">
        <v>49</v>
      </c>
      <c r="O8630" t="s">
        <v>33</v>
      </c>
      <c r="S8630" s="3">
        <v>45876.375</v>
      </c>
      <c r="T8630" t="s">
        <v>54</v>
      </c>
      <c r="U8630" t="s">
        <v>10119</v>
      </c>
      <c r="V8630" s="3">
        <v>45871.572222222225</v>
      </c>
      <c r="W8630" t="s">
        <v>1569</v>
      </c>
      <c r="Y8630" s="4">
        <v>45876</v>
      </c>
      <c r="Z8630" s="2">
        <v>0.81263888888888891</v>
      </c>
    </row>
    <row r="8631" spans="1:26" x14ac:dyDescent="0.3">
      <c r="A8631">
        <v>23575</v>
      </c>
      <c r="B8631" t="s">
        <v>639</v>
      </c>
      <c r="C8631" t="s">
        <v>27</v>
      </c>
      <c r="D8631" t="s">
        <v>129</v>
      </c>
      <c r="E8631" t="s">
        <v>42</v>
      </c>
      <c r="F8631">
        <v>7489088854</v>
      </c>
      <c r="G8631" t="s">
        <v>43</v>
      </c>
      <c r="H8631">
        <v>7129</v>
      </c>
      <c r="I8631" t="s">
        <v>10120</v>
      </c>
      <c r="J8631" t="s">
        <v>31</v>
      </c>
      <c r="K8631" t="s">
        <v>49</v>
      </c>
      <c r="O8631" t="s">
        <v>33</v>
      </c>
      <c r="S8631" s="3">
        <v>45876.375</v>
      </c>
      <c r="T8631" t="s">
        <v>54</v>
      </c>
      <c r="U8631" t="s">
        <v>10120</v>
      </c>
      <c r="V8631" s="3">
        <v>45871.572222222225</v>
      </c>
      <c r="W8631" t="s">
        <v>1569</v>
      </c>
      <c r="Y8631" s="4">
        <v>45876</v>
      </c>
      <c r="Z8631" s="2">
        <v>0.81263888888888891</v>
      </c>
    </row>
    <row r="8632" spans="1:26" x14ac:dyDescent="0.3">
      <c r="A8632">
        <v>23575</v>
      </c>
      <c r="B8632" t="s">
        <v>639</v>
      </c>
      <c r="C8632" t="s">
        <v>27</v>
      </c>
      <c r="D8632" t="s">
        <v>129</v>
      </c>
      <c r="E8632" t="s">
        <v>42</v>
      </c>
      <c r="F8632">
        <v>7489088854</v>
      </c>
      <c r="G8632" t="s">
        <v>43</v>
      </c>
      <c r="H8632">
        <v>7129</v>
      </c>
      <c r="I8632" t="s">
        <v>10121</v>
      </c>
      <c r="J8632" t="s">
        <v>31</v>
      </c>
      <c r="K8632" t="s">
        <v>49</v>
      </c>
      <c r="O8632" t="s">
        <v>33</v>
      </c>
      <c r="S8632" s="3">
        <v>45876.375</v>
      </c>
      <c r="T8632" t="s">
        <v>54</v>
      </c>
      <c r="U8632" t="s">
        <v>10121</v>
      </c>
      <c r="V8632" s="3">
        <v>45871.572222222225</v>
      </c>
      <c r="W8632" t="s">
        <v>1569</v>
      </c>
      <c r="Y8632" s="4">
        <v>45876</v>
      </c>
      <c r="Z8632" s="2">
        <v>0.81263888888888891</v>
      </c>
    </row>
    <row r="8633" spans="1:26" x14ac:dyDescent="0.3">
      <c r="A8633">
        <v>23575</v>
      </c>
      <c r="B8633" t="s">
        <v>639</v>
      </c>
      <c r="C8633" t="s">
        <v>27</v>
      </c>
      <c r="D8633" t="s">
        <v>129</v>
      </c>
      <c r="E8633" t="s">
        <v>42</v>
      </c>
      <c r="F8633">
        <v>7489088854</v>
      </c>
      <c r="G8633" t="s">
        <v>43</v>
      </c>
      <c r="H8633">
        <v>7129</v>
      </c>
      <c r="I8633" t="s">
        <v>10123</v>
      </c>
      <c r="J8633" t="s">
        <v>31</v>
      </c>
      <c r="K8633" t="s">
        <v>49</v>
      </c>
      <c r="O8633" t="s">
        <v>33</v>
      </c>
      <c r="S8633" s="3">
        <v>45876.375</v>
      </c>
      <c r="T8633" t="s">
        <v>54</v>
      </c>
      <c r="U8633" t="s">
        <v>10123</v>
      </c>
      <c r="V8633" s="3">
        <v>45871.572222222225</v>
      </c>
      <c r="W8633" t="s">
        <v>1569</v>
      </c>
      <c r="Y8633" s="4">
        <v>45876</v>
      </c>
      <c r="Z8633" s="2">
        <v>0.81263888888888891</v>
      </c>
    </row>
    <row r="8634" spans="1:26" x14ac:dyDescent="0.3">
      <c r="A8634">
        <v>23575</v>
      </c>
      <c r="B8634" t="s">
        <v>639</v>
      </c>
      <c r="C8634" t="s">
        <v>27</v>
      </c>
      <c r="D8634" t="s">
        <v>129</v>
      </c>
      <c r="E8634" t="s">
        <v>42</v>
      </c>
      <c r="F8634">
        <v>7489088854</v>
      </c>
      <c r="G8634" t="s">
        <v>43</v>
      </c>
      <c r="H8634">
        <v>7129</v>
      </c>
      <c r="I8634" t="s">
        <v>10124</v>
      </c>
      <c r="J8634" t="s">
        <v>31</v>
      </c>
      <c r="K8634" t="s">
        <v>49</v>
      </c>
      <c r="O8634" t="s">
        <v>33</v>
      </c>
      <c r="S8634" s="3">
        <v>45876.375</v>
      </c>
      <c r="T8634" t="s">
        <v>54</v>
      </c>
      <c r="U8634" t="s">
        <v>10124</v>
      </c>
      <c r="V8634" s="3">
        <v>45871.572222222225</v>
      </c>
      <c r="W8634" t="s">
        <v>1569</v>
      </c>
      <c r="Y8634" s="4">
        <v>45876</v>
      </c>
      <c r="Z8634" s="2">
        <v>0.81263888888888891</v>
      </c>
    </row>
    <row r="8635" spans="1:26" x14ac:dyDescent="0.3">
      <c r="A8635">
        <v>23575</v>
      </c>
      <c r="B8635" t="s">
        <v>639</v>
      </c>
      <c r="C8635" t="s">
        <v>27</v>
      </c>
      <c r="D8635" t="s">
        <v>129</v>
      </c>
      <c r="E8635" t="s">
        <v>42</v>
      </c>
      <c r="F8635">
        <v>7489088854</v>
      </c>
      <c r="G8635" t="s">
        <v>43</v>
      </c>
      <c r="H8635">
        <v>7129</v>
      </c>
      <c r="I8635" t="s">
        <v>10125</v>
      </c>
      <c r="J8635" t="s">
        <v>31</v>
      </c>
      <c r="K8635" t="s">
        <v>49</v>
      </c>
      <c r="O8635" t="s">
        <v>33</v>
      </c>
      <c r="S8635" s="3">
        <v>45876.375</v>
      </c>
      <c r="T8635" t="s">
        <v>54</v>
      </c>
      <c r="U8635" t="s">
        <v>10125</v>
      </c>
      <c r="V8635" s="3">
        <v>45871.572222222225</v>
      </c>
      <c r="W8635" t="s">
        <v>1569</v>
      </c>
      <c r="Y8635" s="4">
        <v>45876</v>
      </c>
      <c r="Z8635" s="2">
        <v>0.81263888888888891</v>
      </c>
    </row>
    <row r="8636" spans="1:26" x14ac:dyDescent="0.3">
      <c r="A8636">
        <v>23575</v>
      </c>
      <c r="B8636" t="s">
        <v>639</v>
      </c>
      <c r="C8636" t="s">
        <v>27</v>
      </c>
      <c r="D8636" t="s">
        <v>129</v>
      </c>
      <c r="E8636" t="s">
        <v>42</v>
      </c>
      <c r="F8636">
        <v>7489088854</v>
      </c>
      <c r="G8636" t="s">
        <v>43</v>
      </c>
      <c r="H8636">
        <v>7129</v>
      </c>
      <c r="I8636" t="s">
        <v>10129</v>
      </c>
      <c r="J8636" t="s">
        <v>31</v>
      </c>
      <c r="K8636" t="s">
        <v>49</v>
      </c>
      <c r="O8636" t="s">
        <v>33</v>
      </c>
      <c r="S8636" s="3">
        <v>45876.375</v>
      </c>
      <c r="T8636" t="s">
        <v>54</v>
      </c>
      <c r="U8636" t="s">
        <v>10129</v>
      </c>
      <c r="V8636" s="3">
        <v>45871.572222222225</v>
      </c>
      <c r="W8636" t="s">
        <v>1569</v>
      </c>
      <c r="Y8636" s="4">
        <v>45876</v>
      </c>
      <c r="Z8636" s="2">
        <v>0.81263888888888891</v>
      </c>
    </row>
    <row r="8637" spans="1:26" x14ac:dyDescent="0.3">
      <c r="A8637">
        <v>23575</v>
      </c>
      <c r="B8637" t="s">
        <v>639</v>
      </c>
      <c r="C8637" t="s">
        <v>27</v>
      </c>
      <c r="D8637" t="s">
        <v>129</v>
      </c>
      <c r="E8637" t="s">
        <v>42</v>
      </c>
      <c r="F8637">
        <v>7489088854</v>
      </c>
      <c r="G8637" t="s">
        <v>43</v>
      </c>
      <c r="H8637">
        <v>7129</v>
      </c>
      <c r="I8637" t="s">
        <v>10132</v>
      </c>
      <c r="J8637" t="s">
        <v>31</v>
      </c>
      <c r="K8637" t="s">
        <v>49</v>
      </c>
      <c r="O8637" t="s">
        <v>33</v>
      </c>
      <c r="S8637" s="3">
        <v>45876.375</v>
      </c>
      <c r="T8637" t="s">
        <v>54</v>
      </c>
      <c r="U8637" t="s">
        <v>10132</v>
      </c>
      <c r="V8637" s="3">
        <v>45871.572222222225</v>
      </c>
      <c r="W8637" t="s">
        <v>1569</v>
      </c>
      <c r="Y8637" s="4">
        <v>45876</v>
      </c>
      <c r="Z8637" s="2">
        <v>0.81263888888888891</v>
      </c>
    </row>
    <row r="8638" spans="1:26" x14ac:dyDescent="0.3">
      <c r="A8638">
        <v>23575</v>
      </c>
      <c r="B8638" t="s">
        <v>639</v>
      </c>
      <c r="C8638" t="s">
        <v>27</v>
      </c>
      <c r="D8638" t="s">
        <v>129</v>
      </c>
      <c r="E8638" t="s">
        <v>42</v>
      </c>
      <c r="F8638">
        <v>7489088854</v>
      </c>
      <c r="G8638" t="s">
        <v>43</v>
      </c>
      <c r="H8638">
        <v>7129</v>
      </c>
      <c r="I8638" t="s">
        <v>10133</v>
      </c>
      <c r="J8638" t="s">
        <v>31</v>
      </c>
      <c r="K8638" t="s">
        <v>49</v>
      </c>
      <c r="O8638" t="s">
        <v>33</v>
      </c>
      <c r="S8638" s="3">
        <v>45876.375</v>
      </c>
      <c r="T8638" t="s">
        <v>54</v>
      </c>
      <c r="U8638" t="s">
        <v>10133</v>
      </c>
      <c r="V8638" s="3">
        <v>45871.572222222225</v>
      </c>
      <c r="W8638" t="s">
        <v>1569</v>
      </c>
      <c r="Y8638" s="4">
        <v>45876</v>
      </c>
      <c r="Z8638" s="2">
        <v>0.81263888888888891</v>
      </c>
    </row>
    <row r="8639" spans="1:26" x14ac:dyDescent="0.3">
      <c r="A8639">
        <v>23575</v>
      </c>
      <c r="B8639" t="s">
        <v>639</v>
      </c>
      <c r="C8639" t="s">
        <v>27</v>
      </c>
      <c r="D8639" t="s">
        <v>129</v>
      </c>
      <c r="E8639" t="s">
        <v>42</v>
      </c>
      <c r="F8639">
        <v>7489088854</v>
      </c>
      <c r="G8639" t="s">
        <v>43</v>
      </c>
      <c r="H8639">
        <v>7129</v>
      </c>
      <c r="I8639" t="s">
        <v>10134</v>
      </c>
      <c r="J8639" t="s">
        <v>31</v>
      </c>
      <c r="K8639" t="s">
        <v>49</v>
      </c>
      <c r="O8639" t="s">
        <v>33</v>
      </c>
      <c r="S8639" s="3">
        <v>45876.375</v>
      </c>
      <c r="T8639" t="s">
        <v>54</v>
      </c>
      <c r="U8639" t="s">
        <v>10134</v>
      </c>
      <c r="V8639" s="3">
        <v>45871.572222222225</v>
      </c>
      <c r="W8639" t="s">
        <v>1569</v>
      </c>
      <c r="Y8639" s="4">
        <v>45876</v>
      </c>
      <c r="Z8639" s="2">
        <v>0.81263888888888891</v>
      </c>
    </row>
    <row r="8640" spans="1:26" x14ac:dyDescent="0.3">
      <c r="A8640">
        <v>23575</v>
      </c>
      <c r="B8640" t="s">
        <v>639</v>
      </c>
      <c r="C8640" t="s">
        <v>27</v>
      </c>
      <c r="D8640" t="s">
        <v>129</v>
      </c>
      <c r="E8640" t="s">
        <v>42</v>
      </c>
      <c r="F8640">
        <v>7489088854</v>
      </c>
      <c r="G8640" t="s">
        <v>43</v>
      </c>
      <c r="H8640">
        <v>7129</v>
      </c>
      <c r="I8640" t="s">
        <v>10135</v>
      </c>
      <c r="J8640" t="s">
        <v>31</v>
      </c>
      <c r="K8640" t="s">
        <v>49</v>
      </c>
      <c r="O8640" t="s">
        <v>33</v>
      </c>
      <c r="S8640" s="3">
        <v>45876.375</v>
      </c>
      <c r="T8640" t="s">
        <v>54</v>
      </c>
      <c r="U8640" t="s">
        <v>10135</v>
      </c>
      <c r="V8640" s="3">
        <v>45871.572222222225</v>
      </c>
      <c r="W8640" t="s">
        <v>1569</v>
      </c>
      <c r="Y8640" s="4">
        <v>45876</v>
      </c>
      <c r="Z8640" s="2">
        <v>0.81263888888888891</v>
      </c>
    </row>
    <row r="8641" spans="1:26" x14ac:dyDescent="0.3">
      <c r="A8641">
        <v>23575</v>
      </c>
      <c r="B8641" t="s">
        <v>639</v>
      </c>
      <c r="C8641" t="s">
        <v>27</v>
      </c>
      <c r="D8641" t="s">
        <v>129</v>
      </c>
      <c r="E8641" t="s">
        <v>42</v>
      </c>
      <c r="F8641">
        <v>7489088854</v>
      </c>
      <c r="G8641" t="s">
        <v>43</v>
      </c>
      <c r="H8641">
        <v>7129</v>
      </c>
      <c r="I8641" t="s">
        <v>10136</v>
      </c>
      <c r="J8641" t="s">
        <v>31</v>
      </c>
      <c r="K8641" t="s">
        <v>49</v>
      </c>
      <c r="O8641" t="s">
        <v>33</v>
      </c>
      <c r="S8641" s="3">
        <v>45876.375</v>
      </c>
      <c r="T8641" t="s">
        <v>54</v>
      </c>
      <c r="U8641" t="s">
        <v>10136</v>
      </c>
      <c r="V8641" s="3">
        <v>45871.572222222225</v>
      </c>
      <c r="W8641" t="s">
        <v>1569</v>
      </c>
      <c r="Y8641" s="4">
        <v>45876</v>
      </c>
      <c r="Z8641" s="2">
        <v>0.81263888888888891</v>
      </c>
    </row>
    <row r="8642" spans="1:26" x14ac:dyDescent="0.3">
      <c r="A8642">
        <v>133572</v>
      </c>
      <c r="B8642" t="s">
        <v>198</v>
      </c>
      <c r="C8642" t="s">
        <v>27</v>
      </c>
      <c r="D8642" t="s">
        <v>176</v>
      </c>
      <c r="E8642" t="s">
        <v>42</v>
      </c>
      <c r="F8642">
        <v>7877269081</v>
      </c>
      <c r="G8642" t="s">
        <v>43</v>
      </c>
      <c r="H8642">
        <v>7130</v>
      </c>
      <c r="I8642" t="s">
        <v>10137</v>
      </c>
      <c r="J8642" t="s">
        <v>31</v>
      </c>
      <c r="K8642" t="s">
        <v>49</v>
      </c>
      <c r="O8642" t="s">
        <v>33</v>
      </c>
      <c r="S8642" s="3">
        <v>45876.375</v>
      </c>
      <c r="T8642" t="s">
        <v>54</v>
      </c>
      <c r="U8642" t="s">
        <v>10137</v>
      </c>
      <c r="V8642" s="3">
        <v>45871.572222222225</v>
      </c>
      <c r="W8642" t="s">
        <v>770</v>
      </c>
      <c r="Y8642" s="4">
        <v>45876</v>
      </c>
      <c r="Z8642" s="2">
        <v>0.81263888888888891</v>
      </c>
    </row>
    <row r="8643" spans="1:26" x14ac:dyDescent="0.3">
      <c r="A8643">
        <v>133731</v>
      </c>
      <c r="B8643" t="s">
        <v>198</v>
      </c>
      <c r="C8643" t="s">
        <v>27</v>
      </c>
      <c r="D8643" t="s">
        <v>176</v>
      </c>
      <c r="E8643" t="s">
        <v>42</v>
      </c>
      <c r="F8643">
        <v>8000278953</v>
      </c>
      <c r="G8643" t="s">
        <v>43</v>
      </c>
      <c r="H8643">
        <v>7130</v>
      </c>
      <c r="I8643" t="s">
        <v>10138</v>
      </c>
      <c r="J8643" t="s">
        <v>31</v>
      </c>
      <c r="K8643" t="s">
        <v>49</v>
      </c>
      <c r="O8643" t="s">
        <v>33</v>
      </c>
      <c r="S8643" s="3">
        <v>45876.375</v>
      </c>
      <c r="T8643" t="s">
        <v>54</v>
      </c>
      <c r="U8643" t="s">
        <v>10138</v>
      </c>
      <c r="V8643" s="3">
        <v>45871.572222222225</v>
      </c>
      <c r="W8643" t="s">
        <v>1572</v>
      </c>
      <c r="Y8643" s="4">
        <v>45876</v>
      </c>
      <c r="Z8643" s="2">
        <v>0.81263888888888891</v>
      </c>
    </row>
    <row r="8644" spans="1:26" x14ac:dyDescent="0.3">
      <c r="A8644">
        <v>133572</v>
      </c>
      <c r="B8644" t="s">
        <v>198</v>
      </c>
      <c r="C8644" t="s">
        <v>27</v>
      </c>
      <c r="D8644" t="s">
        <v>176</v>
      </c>
      <c r="E8644" t="s">
        <v>42</v>
      </c>
      <c r="F8644">
        <v>7877269081</v>
      </c>
      <c r="G8644" t="s">
        <v>43</v>
      </c>
      <c r="H8644">
        <v>7130</v>
      </c>
      <c r="I8644" t="s">
        <v>10139</v>
      </c>
      <c r="J8644" t="s">
        <v>31</v>
      </c>
      <c r="K8644" t="s">
        <v>49</v>
      </c>
      <c r="O8644" t="s">
        <v>33</v>
      </c>
      <c r="S8644" s="3">
        <v>45876.375</v>
      </c>
      <c r="T8644" t="s">
        <v>54</v>
      </c>
      <c r="U8644" t="s">
        <v>10139</v>
      </c>
      <c r="V8644" s="3">
        <v>45871.572222222225</v>
      </c>
      <c r="W8644" t="s">
        <v>770</v>
      </c>
      <c r="Y8644" s="4">
        <v>45876</v>
      </c>
      <c r="Z8644" s="2">
        <v>0.81263888888888891</v>
      </c>
    </row>
    <row r="8645" spans="1:26" x14ac:dyDescent="0.3">
      <c r="A8645">
        <v>131871</v>
      </c>
      <c r="B8645" t="s">
        <v>198</v>
      </c>
      <c r="C8645" t="s">
        <v>27</v>
      </c>
      <c r="D8645" t="s">
        <v>176</v>
      </c>
      <c r="E8645" t="s">
        <v>42</v>
      </c>
      <c r="F8645">
        <v>9644622588</v>
      </c>
      <c r="G8645" t="s">
        <v>43</v>
      </c>
      <c r="H8645">
        <v>7130</v>
      </c>
      <c r="I8645" t="s">
        <v>10140</v>
      </c>
      <c r="J8645" t="s">
        <v>31</v>
      </c>
      <c r="K8645" t="s">
        <v>49</v>
      </c>
      <c r="O8645" t="s">
        <v>33</v>
      </c>
      <c r="S8645" s="3">
        <v>45876.375</v>
      </c>
      <c r="T8645" t="s">
        <v>54</v>
      </c>
      <c r="U8645" t="s">
        <v>10140</v>
      </c>
      <c r="V8645" s="3">
        <v>45871.572222222225</v>
      </c>
      <c r="W8645" t="s">
        <v>1571</v>
      </c>
      <c r="Y8645" s="4">
        <v>45876</v>
      </c>
      <c r="Z8645" s="2">
        <v>0.81263888888888891</v>
      </c>
    </row>
    <row r="8646" spans="1:26" x14ac:dyDescent="0.3">
      <c r="A8646">
        <v>5894</v>
      </c>
      <c r="B8646" t="s">
        <v>198</v>
      </c>
      <c r="C8646" t="s">
        <v>109</v>
      </c>
      <c r="D8646" t="s">
        <v>176</v>
      </c>
      <c r="E8646" t="s">
        <v>42</v>
      </c>
      <c r="G8646" t="s">
        <v>43</v>
      </c>
      <c r="H8646">
        <v>7130</v>
      </c>
      <c r="I8646" t="s">
        <v>10141</v>
      </c>
      <c r="J8646" t="s">
        <v>31</v>
      </c>
      <c r="K8646" t="s">
        <v>49</v>
      </c>
      <c r="O8646" t="s">
        <v>33</v>
      </c>
      <c r="S8646" s="3">
        <v>45876.375</v>
      </c>
      <c r="T8646" t="s">
        <v>54</v>
      </c>
      <c r="U8646" t="s">
        <v>10141</v>
      </c>
      <c r="V8646" s="3">
        <v>45871.572222222225</v>
      </c>
      <c r="W8646" t="s">
        <v>1570</v>
      </c>
      <c r="Y8646" s="4">
        <v>45876</v>
      </c>
      <c r="Z8646" s="2">
        <v>0.81263888888888891</v>
      </c>
    </row>
    <row r="8647" spans="1:26" x14ac:dyDescent="0.3">
      <c r="A8647">
        <v>133572</v>
      </c>
      <c r="B8647" t="s">
        <v>198</v>
      </c>
      <c r="C8647" t="s">
        <v>27</v>
      </c>
      <c r="D8647" t="s">
        <v>176</v>
      </c>
      <c r="E8647" t="s">
        <v>42</v>
      </c>
      <c r="F8647">
        <v>7877269081</v>
      </c>
      <c r="G8647" t="s">
        <v>43</v>
      </c>
      <c r="H8647">
        <v>7130</v>
      </c>
      <c r="I8647" t="s">
        <v>10142</v>
      </c>
      <c r="J8647" t="s">
        <v>31</v>
      </c>
      <c r="K8647" t="s">
        <v>49</v>
      </c>
      <c r="O8647" t="s">
        <v>33</v>
      </c>
      <c r="S8647" s="3">
        <v>45876.375</v>
      </c>
      <c r="T8647" t="s">
        <v>54</v>
      </c>
      <c r="U8647" t="s">
        <v>10142</v>
      </c>
      <c r="V8647" s="3">
        <v>45871.572222222225</v>
      </c>
      <c r="W8647" t="s">
        <v>770</v>
      </c>
      <c r="Y8647" s="4">
        <v>45876</v>
      </c>
      <c r="Z8647" s="2">
        <v>0.81263888888888891</v>
      </c>
    </row>
    <row r="8648" spans="1:26" x14ac:dyDescent="0.3">
      <c r="A8648">
        <v>5894</v>
      </c>
      <c r="B8648" t="s">
        <v>198</v>
      </c>
      <c r="C8648" t="s">
        <v>109</v>
      </c>
      <c r="D8648" t="s">
        <v>176</v>
      </c>
      <c r="E8648" t="s">
        <v>42</v>
      </c>
      <c r="G8648" t="s">
        <v>43</v>
      </c>
      <c r="H8648">
        <v>7130</v>
      </c>
      <c r="I8648" t="s">
        <v>10143</v>
      </c>
      <c r="J8648" t="s">
        <v>31</v>
      </c>
      <c r="K8648" t="s">
        <v>49</v>
      </c>
      <c r="O8648" t="s">
        <v>33</v>
      </c>
      <c r="S8648" s="3">
        <v>45876.375</v>
      </c>
      <c r="T8648" t="s">
        <v>54</v>
      </c>
      <c r="U8648" t="s">
        <v>10143</v>
      </c>
      <c r="V8648" s="3">
        <v>45871.572222222225</v>
      </c>
      <c r="W8648" t="s">
        <v>1570</v>
      </c>
      <c r="Y8648" s="4">
        <v>45876</v>
      </c>
      <c r="Z8648" s="2">
        <v>0.81263888888888891</v>
      </c>
    </row>
    <row r="8649" spans="1:26" x14ac:dyDescent="0.3">
      <c r="A8649">
        <v>5894</v>
      </c>
      <c r="B8649" t="s">
        <v>198</v>
      </c>
      <c r="C8649" t="s">
        <v>109</v>
      </c>
      <c r="D8649" t="s">
        <v>176</v>
      </c>
      <c r="E8649" t="s">
        <v>42</v>
      </c>
      <c r="G8649" t="s">
        <v>43</v>
      </c>
      <c r="H8649">
        <v>7130</v>
      </c>
      <c r="I8649" t="s">
        <v>10144</v>
      </c>
      <c r="J8649" t="s">
        <v>31</v>
      </c>
      <c r="K8649" t="s">
        <v>49</v>
      </c>
      <c r="O8649" t="s">
        <v>33</v>
      </c>
      <c r="S8649" s="3">
        <v>45876.375</v>
      </c>
      <c r="T8649" t="s">
        <v>54</v>
      </c>
      <c r="U8649" t="s">
        <v>10144</v>
      </c>
      <c r="V8649" s="3">
        <v>45871.572222222225</v>
      </c>
      <c r="W8649" t="s">
        <v>1570</v>
      </c>
      <c r="Y8649" s="4">
        <v>45876</v>
      </c>
      <c r="Z8649" s="2">
        <v>0.81263888888888891</v>
      </c>
    </row>
    <row r="8650" spans="1:26" x14ac:dyDescent="0.3">
      <c r="A8650">
        <v>5894</v>
      </c>
      <c r="B8650" t="s">
        <v>198</v>
      </c>
      <c r="C8650" t="s">
        <v>109</v>
      </c>
      <c r="D8650" t="s">
        <v>176</v>
      </c>
      <c r="E8650" t="s">
        <v>42</v>
      </c>
      <c r="G8650" t="s">
        <v>43</v>
      </c>
      <c r="H8650">
        <v>7130</v>
      </c>
      <c r="I8650" t="s">
        <v>10145</v>
      </c>
      <c r="J8650" t="s">
        <v>31</v>
      </c>
      <c r="K8650" t="s">
        <v>49</v>
      </c>
      <c r="O8650" t="s">
        <v>33</v>
      </c>
      <c r="S8650" s="3">
        <v>45876.375</v>
      </c>
      <c r="T8650" t="s">
        <v>54</v>
      </c>
      <c r="U8650" t="s">
        <v>10145</v>
      </c>
      <c r="V8650" s="3">
        <v>45871.572222222225</v>
      </c>
      <c r="W8650" t="s">
        <v>1570</v>
      </c>
      <c r="Y8650" s="4">
        <v>45876</v>
      </c>
      <c r="Z8650" s="2">
        <v>0.81263888888888891</v>
      </c>
    </row>
    <row r="8651" spans="1:26" x14ac:dyDescent="0.3">
      <c r="A8651">
        <v>5894</v>
      </c>
      <c r="B8651" t="s">
        <v>198</v>
      </c>
      <c r="C8651" t="s">
        <v>109</v>
      </c>
      <c r="D8651" t="s">
        <v>176</v>
      </c>
      <c r="E8651" t="s">
        <v>42</v>
      </c>
      <c r="G8651" t="s">
        <v>43</v>
      </c>
      <c r="H8651">
        <v>7130</v>
      </c>
      <c r="I8651" t="s">
        <v>10146</v>
      </c>
      <c r="J8651" t="s">
        <v>31</v>
      </c>
      <c r="K8651" t="s">
        <v>49</v>
      </c>
      <c r="O8651" t="s">
        <v>33</v>
      </c>
      <c r="S8651" s="3">
        <v>45876.375</v>
      </c>
      <c r="T8651" t="s">
        <v>54</v>
      </c>
      <c r="U8651" t="s">
        <v>10146</v>
      </c>
      <c r="V8651" s="3">
        <v>45871.572222222225</v>
      </c>
      <c r="W8651" t="s">
        <v>1570</v>
      </c>
      <c r="Y8651" s="4">
        <v>45876</v>
      </c>
      <c r="Z8651" s="2">
        <v>0.81263888888888891</v>
      </c>
    </row>
    <row r="8652" spans="1:26" x14ac:dyDescent="0.3">
      <c r="A8652">
        <v>133731</v>
      </c>
      <c r="B8652" t="s">
        <v>198</v>
      </c>
      <c r="C8652" t="s">
        <v>27</v>
      </c>
      <c r="D8652" t="s">
        <v>176</v>
      </c>
      <c r="E8652" t="s">
        <v>42</v>
      </c>
      <c r="F8652">
        <v>8000278953</v>
      </c>
      <c r="G8652" t="s">
        <v>43</v>
      </c>
      <c r="H8652">
        <v>7130</v>
      </c>
      <c r="I8652" t="s">
        <v>10147</v>
      </c>
      <c r="J8652" t="s">
        <v>31</v>
      </c>
      <c r="K8652" t="s">
        <v>49</v>
      </c>
      <c r="O8652" t="s">
        <v>33</v>
      </c>
      <c r="S8652" s="3">
        <v>45876.375</v>
      </c>
      <c r="T8652" t="s">
        <v>54</v>
      </c>
      <c r="U8652" t="s">
        <v>10147</v>
      </c>
      <c r="V8652" s="3">
        <v>45871.572222222225</v>
      </c>
      <c r="W8652" t="s">
        <v>1572</v>
      </c>
      <c r="Y8652" s="4">
        <v>45876</v>
      </c>
      <c r="Z8652" s="2">
        <v>0.81263888888888891</v>
      </c>
    </row>
    <row r="8653" spans="1:26" x14ac:dyDescent="0.3">
      <c r="A8653">
        <v>131871</v>
      </c>
      <c r="B8653" t="s">
        <v>198</v>
      </c>
      <c r="C8653" t="s">
        <v>27</v>
      </c>
      <c r="D8653" t="s">
        <v>176</v>
      </c>
      <c r="E8653" t="s">
        <v>42</v>
      </c>
      <c r="F8653">
        <v>9644622588</v>
      </c>
      <c r="G8653" t="s">
        <v>43</v>
      </c>
      <c r="H8653">
        <v>7130</v>
      </c>
      <c r="I8653" t="s">
        <v>10148</v>
      </c>
      <c r="J8653" t="s">
        <v>31</v>
      </c>
      <c r="K8653" t="s">
        <v>49</v>
      </c>
      <c r="O8653" t="s">
        <v>33</v>
      </c>
      <c r="S8653" s="3">
        <v>45876.375</v>
      </c>
      <c r="T8653" t="s">
        <v>54</v>
      </c>
      <c r="U8653" t="s">
        <v>10148</v>
      </c>
      <c r="V8653" s="3">
        <v>45871.572222222225</v>
      </c>
      <c r="W8653" t="s">
        <v>1571</v>
      </c>
      <c r="Y8653" s="4">
        <v>45876</v>
      </c>
      <c r="Z8653" s="2">
        <v>0.81263888888888891</v>
      </c>
    </row>
    <row r="8654" spans="1:26" x14ac:dyDescent="0.3">
      <c r="A8654">
        <v>131871</v>
      </c>
      <c r="B8654" t="s">
        <v>198</v>
      </c>
      <c r="C8654" t="s">
        <v>27</v>
      </c>
      <c r="D8654" t="s">
        <v>176</v>
      </c>
      <c r="E8654" t="s">
        <v>42</v>
      </c>
      <c r="F8654">
        <v>9644622588</v>
      </c>
      <c r="G8654" t="s">
        <v>43</v>
      </c>
      <c r="H8654">
        <v>7130</v>
      </c>
      <c r="I8654" t="s">
        <v>10149</v>
      </c>
      <c r="J8654" t="s">
        <v>31</v>
      </c>
      <c r="K8654" t="s">
        <v>49</v>
      </c>
      <c r="O8654" t="s">
        <v>33</v>
      </c>
      <c r="S8654" s="3">
        <v>45876.375</v>
      </c>
      <c r="T8654" t="s">
        <v>54</v>
      </c>
      <c r="U8654" t="s">
        <v>10149</v>
      </c>
      <c r="V8654" s="3">
        <v>45871.572222222225</v>
      </c>
      <c r="W8654" t="s">
        <v>1571</v>
      </c>
      <c r="Y8654" s="4">
        <v>45876</v>
      </c>
      <c r="Z8654" s="2">
        <v>0.81263888888888891</v>
      </c>
    </row>
    <row r="8655" spans="1:26" x14ac:dyDescent="0.3">
      <c r="A8655">
        <v>131871</v>
      </c>
      <c r="B8655" t="s">
        <v>198</v>
      </c>
      <c r="C8655" t="s">
        <v>27</v>
      </c>
      <c r="D8655" t="s">
        <v>176</v>
      </c>
      <c r="E8655" t="s">
        <v>42</v>
      </c>
      <c r="F8655">
        <v>9644622588</v>
      </c>
      <c r="G8655" t="s">
        <v>43</v>
      </c>
      <c r="H8655">
        <v>7130</v>
      </c>
      <c r="I8655" t="s">
        <v>10150</v>
      </c>
      <c r="J8655" t="s">
        <v>31</v>
      </c>
      <c r="K8655" t="s">
        <v>49</v>
      </c>
      <c r="O8655" t="s">
        <v>33</v>
      </c>
      <c r="S8655" s="3">
        <v>45876.375</v>
      </c>
      <c r="T8655" t="s">
        <v>54</v>
      </c>
      <c r="U8655" t="s">
        <v>10150</v>
      </c>
      <c r="V8655" s="3">
        <v>45871.572222222225</v>
      </c>
      <c r="W8655" t="s">
        <v>1571</v>
      </c>
      <c r="Y8655" s="4">
        <v>45876</v>
      </c>
      <c r="Z8655" s="2">
        <v>0.81263888888888891</v>
      </c>
    </row>
    <row r="8656" spans="1:26" x14ac:dyDescent="0.3">
      <c r="A8656">
        <v>131871</v>
      </c>
      <c r="B8656" t="s">
        <v>198</v>
      </c>
      <c r="C8656" t="s">
        <v>27</v>
      </c>
      <c r="D8656" t="s">
        <v>176</v>
      </c>
      <c r="E8656" t="s">
        <v>42</v>
      </c>
      <c r="F8656">
        <v>9644622588</v>
      </c>
      <c r="G8656" t="s">
        <v>43</v>
      </c>
      <c r="H8656">
        <v>7130</v>
      </c>
      <c r="I8656" t="s">
        <v>10151</v>
      </c>
      <c r="J8656" t="s">
        <v>31</v>
      </c>
      <c r="K8656" t="s">
        <v>49</v>
      </c>
      <c r="O8656" t="s">
        <v>33</v>
      </c>
      <c r="S8656" s="3">
        <v>45876.375</v>
      </c>
      <c r="T8656" t="s">
        <v>54</v>
      </c>
      <c r="U8656" t="s">
        <v>10151</v>
      </c>
      <c r="V8656" s="3">
        <v>45871.572222222225</v>
      </c>
      <c r="W8656" t="s">
        <v>1571</v>
      </c>
      <c r="Y8656" s="4">
        <v>45876</v>
      </c>
      <c r="Z8656" s="2">
        <v>0.81263888888888891</v>
      </c>
    </row>
    <row r="8657" spans="1:26" x14ac:dyDescent="0.3">
      <c r="A8657">
        <v>5894</v>
      </c>
      <c r="B8657" t="s">
        <v>198</v>
      </c>
      <c r="C8657" t="s">
        <v>109</v>
      </c>
      <c r="D8657" t="s">
        <v>176</v>
      </c>
      <c r="E8657" t="s">
        <v>42</v>
      </c>
      <c r="G8657" t="s">
        <v>43</v>
      </c>
      <c r="H8657">
        <v>7130</v>
      </c>
      <c r="I8657" t="s">
        <v>10152</v>
      </c>
      <c r="J8657" t="s">
        <v>31</v>
      </c>
      <c r="K8657" t="s">
        <v>49</v>
      </c>
      <c r="O8657" t="s">
        <v>33</v>
      </c>
      <c r="S8657" s="3">
        <v>45876.375</v>
      </c>
      <c r="T8657" t="s">
        <v>54</v>
      </c>
      <c r="U8657" t="s">
        <v>10152</v>
      </c>
      <c r="V8657" s="3">
        <v>45871.572222222225</v>
      </c>
      <c r="W8657" t="s">
        <v>1570</v>
      </c>
      <c r="Y8657" s="4">
        <v>45876</v>
      </c>
      <c r="Z8657" s="2">
        <v>0.81263888888888891</v>
      </c>
    </row>
    <row r="8658" spans="1:26" x14ac:dyDescent="0.3">
      <c r="A8658">
        <v>131871</v>
      </c>
      <c r="B8658" t="s">
        <v>198</v>
      </c>
      <c r="C8658" t="s">
        <v>27</v>
      </c>
      <c r="D8658" t="s">
        <v>176</v>
      </c>
      <c r="E8658" t="s">
        <v>42</v>
      </c>
      <c r="F8658">
        <v>9644622588</v>
      </c>
      <c r="G8658" t="s">
        <v>43</v>
      </c>
      <c r="H8658">
        <v>7130</v>
      </c>
      <c r="I8658" t="s">
        <v>10153</v>
      </c>
      <c r="J8658" t="s">
        <v>31</v>
      </c>
      <c r="K8658" t="s">
        <v>49</v>
      </c>
      <c r="O8658" t="s">
        <v>33</v>
      </c>
      <c r="S8658" s="3">
        <v>45876.375</v>
      </c>
      <c r="T8658" t="s">
        <v>54</v>
      </c>
      <c r="U8658" t="s">
        <v>10153</v>
      </c>
      <c r="V8658" s="3">
        <v>45871.572222222225</v>
      </c>
      <c r="W8658" t="s">
        <v>1571</v>
      </c>
      <c r="Y8658" s="4">
        <v>45876</v>
      </c>
      <c r="Z8658" s="2">
        <v>0.81263888888888891</v>
      </c>
    </row>
    <row r="8659" spans="1:26" x14ac:dyDescent="0.3">
      <c r="A8659">
        <v>133731</v>
      </c>
      <c r="B8659" t="s">
        <v>198</v>
      </c>
      <c r="C8659" t="s">
        <v>27</v>
      </c>
      <c r="D8659" t="s">
        <v>176</v>
      </c>
      <c r="E8659" t="s">
        <v>42</v>
      </c>
      <c r="F8659">
        <v>8000278953</v>
      </c>
      <c r="G8659" t="s">
        <v>43</v>
      </c>
      <c r="H8659">
        <v>7130</v>
      </c>
      <c r="I8659" t="s">
        <v>10154</v>
      </c>
      <c r="J8659" t="s">
        <v>31</v>
      </c>
      <c r="K8659" t="s">
        <v>49</v>
      </c>
      <c r="O8659" t="s">
        <v>33</v>
      </c>
      <c r="S8659" s="3">
        <v>45876.375</v>
      </c>
      <c r="T8659" t="s">
        <v>54</v>
      </c>
      <c r="U8659" t="s">
        <v>10154</v>
      </c>
      <c r="V8659" s="3">
        <v>45871.572222222225</v>
      </c>
      <c r="W8659" t="s">
        <v>1572</v>
      </c>
      <c r="Y8659" s="4">
        <v>45876</v>
      </c>
      <c r="Z8659" s="2">
        <v>0.81263888888888891</v>
      </c>
    </row>
    <row r="8660" spans="1:26" x14ac:dyDescent="0.3">
      <c r="A8660">
        <v>5894</v>
      </c>
      <c r="B8660" t="s">
        <v>198</v>
      </c>
      <c r="C8660" t="s">
        <v>109</v>
      </c>
      <c r="D8660" t="s">
        <v>176</v>
      </c>
      <c r="E8660" t="s">
        <v>42</v>
      </c>
      <c r="G8660" t="s">
        <v>43</v>
      </c>
      <c r="H8660">
        <v>7130</v>
      </c>
      <c r="I8660" t="s">
        <v>10155</v>
      </c>
      <c r="J8660" t="s">
        <v>31</v>
      </c>
      <c r="K8660" t="s">
        <v>49</v>
      </c>
      <c r="O8660" t="s">
        <v>33</v>
      </c>
      <c r="S8660" s="3">
        <v>45876.375</v>
      </c>
      <c r="T8660" t="s">
        <v>54</v>
      </c>
      <c r="U8660" t="s">
        <v>10155</v>
      </c>
      <c r="V8660" s="3">
        <v>45871.572222222225</v>
      </c>
      <c r="W8660" t="s">
        <v>1570</v>
      </c>
      <c r="Y8660" s="4">
        <v>45876</v>
      </c>
      <c r="Z8660" s="2">
        <v>0.81263888888888891</v>
      </c>
    </row>
    <row r="8661" spans="1:26" x14ac:dyDescent="0.3">
      <c r="A8661">
        <v>133731</v>
      </c>
      <c r="B8661" t="s">
        <v>198</v>
      </c>
      <c r="C8661" t="s">
        <v>27</v>
      </c>
      <c r="D8661" t="s">
        <v>176</v>
      </c>
      <c r="E8661" t="s">
        <v>42</v>
      </c>
      <c r="F8661">
        <v>8000278953</v>
      </c>
      <c r="G8661" t="s">
        <v>43</v>
      </c>
      <c r="H8661">
        <v>7130</v>
      </c>
      <c r="I8661" t="s">
        <v>10156</v>
      </c>
      <c r="J8661" t="s">
        <v>31</v>
      </c>
      <c r="K8661" t="s">
        <v>49</v>
      </c>
      <c r="O8661" t="s">
        <v>33</v>
      </c>
      <c r="S8661" s="3">
        <v>45876.375</v>
      </c>
      <c r="T8661" t="s">
        <v>54</v>
      </c>
      <c r="U8661" t="s">
        <v>10156</v>
      </c>
      <c r="V8661" s="3">
        <v>45871.572222222225</v>
      </c>
      <c r="W8661" t="s">
        <v>1572</v>
      </c>
      <c r="Y8661" s="4">
        <v>45876</v>
      </c>
      <c r="Z8661" s="2">
        <v>0.81263888888888891</v>
      </c>
    </row>
    <row r="8662" spans="1:26" x14ac:dyDescent="0.3">
      <c r="A8662">
        <v>133731</v>
      </c>
      <c r="B8662" t="s">
        <v>198</v>
      </c>
      <c r="C8662" t="s">
        <v>27</v>
      </c>
      <c r="D8662" t="s">
        <v>176</v>
      </c>
      <c r="E8662" t="s">
        <v>42</v>
      </c>
      <c r="F8662">
        <v>8000278953</v>
      </c>
      <c r="G8662" t="s">
        <v>43</v>
      </c>
      <c r="H8662">
        <v>7130</v>
      </c>
      <c r="I8662" t="s">
        <v>10157</v>
      </c>
      <c r="J8662" t="s">
        <v>31</v>
      </c>
      <c r="K8662" t="s">
        <v>49</v>
      </c>
      <c r="O8662" t="s">
        <v>33</v>
      </c>
      <c r="S8662" s="3">
        <v>45876.375</v>
      </c>
      <c r="T8662" t="s">
        <v>54</v>
      </c>
      <c r="U8662" t="s">
        <v>10157</v>
      </c>
      <c r="V8662" s="3">
        <v>45871.572222222225</v>
      </c>
      <c r="W8662" t="s">
        <v>1572</v>
      </c>
      <c r="Y8662" s="4">
        <v>45876</v>
      </c>
      <c r="Z8662" s="2">
        <v>0.81263888888888891</v>
      </c>
    </row>
    <row r="8663" spans="1:26" x14ac:dyDescent="0.3">
      <c r="A8663">
        <v>133572</v>
      </c>
      <c r="B8663" t="s">
        <v>198</v>
      </c>
      <c r="C8663" t="s">
        <v>27</v>
      </c>
      <c r="D8663" t="s">
        <v>176</v>
      </c>
      <c r="E8663" t="s">
        <v>42</v>
      </c>
      <c r="F8663">
        <v>7877269081</v>
      </c>
      <c r="G8663" t="s">
        <v>43</v>
      </c>
      <c r="H8663">
        <v>7130</v>
      </c>
      <c r="I8663" t="s">
        <v>10158</v>
      </c>
      <c r="J8663" t="s">
        <v>31</v>
      </c>
      <c r="K8663" t="s">
        <v>49</v>
      </c>
      <c r="O8663" t="s">
        <v>33</v>
      </c>
      <c r="S8663" s="3">
        <v>45876.375</v>
      </c>
      <c r="T8663" t="s">
        <v>54</v>
      </c>
      <c r="U8663" t="s">
        <v>10158</v>
      </c>
      <c r="V8663" s="3">
        <v>45871.572222222225</v>
      </c>
      <c r="W8663" t="s">
        <v>770</v>
      </c>
      <c r="Y8663" s="4">
        <v>45876</v>
      </c>
      <c r="Z8663" s="2">
        <v>0.81263888888888891</v>
      </c>
    </row>
    <row r="8664" spans="1:26" x14ac:dyDescent="0.3">
      <c r="A8664">
        <v>131871</v>
      </c>
      <c r="B8664" t="s">
        <v>198</v>
      </c>
      <c r="C8664" t="s">
        <v>27</v>
      </c>
      <c r="D8664" t="s">
        <v>176</v>
      </c>
      <c r="E8664" t="s">
        <v>42</v>
      </c>
      <c r="F8664">
        <v>9644622588</v>
      </c>
      <c r="G8664" t="s">
        <v>43</v>
      </c>
      <c r="H8664">
        <v>7130</v>
      </c>
      <c r="I8664" t="s">
        <v>10159</v>
      </c>
      <c r="J8664" t="s">
        <v>31</v>
      </c>
      <c r="K8664" t="s">
        <v>49</v>
      </c>
      <c r="O8664" t="s">
        <v>33</v>
      </c>
      <c r="S8664" s="3">
        <v>45876.375</v>
      </c>
      <c r="T8664" t="s">
        <v>54</v>
      </c>
      <c r="U8664" t="s">
        <v>10159</v>
      </c>
      <c r="V8664" s="3">
        <v>45871.572222222225</v>
      </c>
      <c r="W8664" t="s">
        <v>1571</v>
      </c>
      <c r="Y8664" s="4">
        <v>45876</v>
      </c>
      <c r="Z8664" s="2">
        <v>0.81263888888888891</v>
      </c>
    </row>
    <row r="8665" spans="1:26" x14ac:dyDescent="0.3">
      <c r="A8665">
        <v>5894</v>
      </c>
      <c r="B8665" t="s">
        <v>198</v>
      </c>
      <c r="C8665" t="s">
        <v>109</v>
      </c>
      <c r="D8665" t="s">
        <v>176</v>
      </c>
      <c r="E8665" t="s">
        <v>42</v>
      </c>
      <c r="G8665" t="s">
        <v>43</v>
      </c>
      <c r="H8665">
        <v>7130</v>
      </c>
      <c r="I8665" t="s">
        <v>10160</v>
      </c>
      <c r="J8665" t="s">
        <v>31</v>
      </c>
      <c r="K8665" t="s">
        <v>49</v>
      </c>
      <c r="O8665" t="s">
        <v>33</v>
      </c>
      <c r="S8665" s="3">
        <v>45876.375</v>
      </c>
      <c r="T8665" t="s">
        <v>54</v>
      </c>
      <c r="U8665" t="s">
        <v>10160</v>
      </c>
      <c r="V8665" s="3">
        <v>45871.572222222225</v>
      </c>
      <c r="W8665" t="s">
        <v>1570</v>
      </c>
      <c r="Y8665" s="4">
        <v>45876</v>
      </c>
      <c r="Z8665" s="2">
        <v>0.81263888888888891</v>
      </c>
    </row>
    <row r="8666" spans="1:26" x14ac:dyDescent="0.3">
      <c r="A8666">
        <v>133731</v>
      </c>
      <c r="B8666" t="s">
        <v>198</v>
      </c>
      <c r="C8666" t="s">
        <v>27</v>
      </c>
      <c r="D8666" t="s">
        <v>176</v>
      </c>
      <c r="E8666" t="s">
        <v>42</v>
      </c>
      <c r="F8666">
        <v>8000278953</v>
      </c>
      <c r="G8666" t="s">
        <v>43</v>
      </c>
      <c r="H8666">
        <v>7130</v>
      </c>
      <c r="I8666" t="s">
        <v>10161</v>
      </c>
      <c r="J8666" t="s">
        <v>31</v>
      </c>
      <c r="K8666" t="s">
        <v>49</v>
      </c>
      <c r="O8666" t="s">
        <v>33</v>
      </c>
      <c r="S8666" s="3">
        <v>45876.375</v>
      </c>
      <c r="T8666" t="s">
        <v>54</v>
      </c>
      <c r="U8666" t="s">
        <v>10161</v>
      </c>
      <c r="V8666" s="3">
        <v>45871.572222222225</v>
      </c>
      <c r="W8666" t="s">
        <v>1572</v>
      </c>
      <c r="Y8666" s="4">
        <v>45876</v>
      </c>
      <c r="Z8666" s="2">
        <v>0.81263888888888891</v>
      </c>
    </row>
    <row r="8667" spans="1:26" x14ac:dyDescent="0.3">
      <c r="A8667">
        <v>132996</v>
      </c>
      <c r="B8667" t="s">
        <v>344</v>
      </c>
      <c r="C8667" t="s">
        <v>58</v>
      </c>
      <c r="D8667" t="s">
        <v>41</v>
      </c>
      <c r="E8667" t="s">
        <v>42</v>
      </c>
      <c r="F8667">
        <v>9037960927</v>
      </c>
      <c r="G8667" t="s">
        <v>43</v>
      </c>
      <c r="H8667">
        <v>7134</v>
      </c>
      <c r="I8667" t="s">
        <v>10163</v>
      </c>
      <c r="J8667" t="s">
        <v>31</v>
      </c>
      <c r="K8667" t="s">
        <v>49</v>
      </c>
      <c r="O8667" t="s">
        <v>33</v>
      </c>
      <c r="S8667" s="3">
        <v>45876.375</v>
      </c>
      <c r="T8667" t="s">
        <v>54</v>
      </c>
      <c r="U8667" t="s">
        <v>10163</v>
      </c>
      <c r="V8667" s="3">
        <v>45871.572222222225</v>
      </c>
      <c r="W8667" t="s">
        <v>1573</v>
      </c>
      <c r="Y8667" s="4">
        <v>45876</v>
      </c>
      <c r="Z8667" s="2">
        <v>0.81263888888888891</v>
      </c>
    </row>
    <row r="8668" spans="1:26" x14ac:dyDescent="0.3">
      <c r="A8668">
        <v>132996</v>
      </c>
      <c r="B8668" t="s">
        <v>344</v>
      </c>
      <c r="C8668" t="s">
        <v>58</v>
      </c>
      <c r="D8668" t="s">
        <v>41</v>
      </c>
      <c r="E8668" t="s">
        <v>42</v>
      </c>
      <c r="F8668">
        <v>9037960927</v>
      </c>
      <c r="G8668" t="s">
        <v>43</v>
      </c>
      <c r="H8668">
        <v>7134</v>
      </c>
      <c r="I8668" t="s">
        <v>10167</v>
      </c>
      <c r="J8668" t="s">
        <v>31</v>
      </c>
      <c r="K8668" t="s">
        <v>49</v>
      </c>
      <c r="O8668" t="s">
        <v>33</v>
      </c>
      <c r="S8668" s="3">
        <v>45876.375</v>
      </c>
      <c r="T8668" t="s">
        <v>54</v>
      </c>
      <c r="U8668" t="s">
        <v>10167</v>
      </c>
      <c r="V8668" s="3">
        <v>45871.572222222225</v>
      </c>
      <c r="W8668" t="s">
        <v>1573</v>
      </c>
      <c r="Y8668" s="4">
        <v>45876</v>
      </c>
      <c r="Z8668" s="2">
        <v>0.81263888888888891</v>
      </c>
    </row>
    <row r="8669" spans="1:26" x14ac:dyDescent="0.3">
      <c r="A8669">
        <v>22605</v>
      </c>
      <c r="B8669" t="s">
        <v>344</v>
      </c>
      <c r="C8669" t="s">
        <v>27</v>
      </c>
      <c r="D8669" t="s">
        <v>41</v>
      </c>
      <c r="E8669" t="s">
        <v>42</v>
      </c>
      <c r="F8669">
        <v>8714634018</v>
      </c>
      <c r="G8669" t="s">
        <v>43</v>
      </c>
      <c r="H8669">
        <v>7134</v>
      </c>
      <c r="I8669" t="s">
        <v>10187</v>
      </c>
      <c r="J8669" t="s">
        <v>31</v>
      </c>
      <c r="K8669" t="s">
        <v>49</v>
      </c>
      <c r="O8669" t="s">
        <v>33</v>
      </c>
      <c r="S8669" s="3">
        <v>45876.375</v>
      </c>
      <c r="T8669" t="s">
        <v>54</v>
      </c>
      <c r="U8669" t="s">
        <v>10187</v>
      </c>
      <c r="V8669" s="3">
        <v>45871.572222222225</v>
      </c>
      <c r="W8669" t="s">
        <v>1158</v>
      </c>
      <c r="Y8669" s="4">
        <v>45876</v>
      </c>
      <c r="Z8669" s="2">
        <v>0.81263888888888891</v>
      </c>
    </row>
    <row r="8670" spans="1:26" x14ac:dyDescent="0.3">
      <c r="A8670">
        <v>22605</v>
      </c>
      <c r="B8670" t="s">
        <v>344</v>
      </c>
      <c r="C8670" t="s">
        <v>27</v>
      </c>
      <c r="D8670" t="s">
        <v>41</v>
      </c>
      <c r="E8670" t="s">
        <v>42</v>
      </c>
      <c r="F8670">
        <v>8714634018</v>
      </c>
      <c r="G8670" t="s">
        <v>43</v>
      </c>
      <c r="H8670">
        <v>7134</v>
      </c>
      <c r="I8670" t="s">
        <v>10188</v>
      </c>
      <c r="J8670" t="s">
        <v>31</v>
      </c>
      <c r="K8670" t="s">
        <v>49</v>
      </c>
      <c r="O8670" t="s">
        <v>33</v>
      </c>
      <c r="S8670" s="3">
        <v>45876.375</v>
      </c>
      <c r="T8670" t="s">
        <v>54</v>
      </c>
      <c r="U8670" t="s">
        <v>10188</v>
      </c>
      <c r="V8670" s="3">
        <v>45871.572222222225</v>
      </c>
      <c r="W8670" t="s">
        <v>1158</v>
      </c>
      <c r="Y8670" s="4">
        <v>45876</v>
      </c>
      <c r="Z8670" s="2">
        <v>0.81263888888888891</v>
      </c>
    </row>
    <row r="8671" spans="1:26" x14ac:dyDescent="0.3">
      <c r="A8671">
        <v>134766</v>
      </c>
      <c r="B8671" t="s">
        <v>1574</v>
      </c>
      <c r="C8671" t="s">
        <v>27</v>
      </c>
      <c r="D8671" t="s">
        <v>148</v>
      </c>
      <c r="E8671" t="s">
        <v>29</v>
      </c>
      <c r="F8671">
        <v>7888232968</v>
      </c>
      <c r="G8671" t="s">
        <v>30</v>
      </c>
      <c r="H8671">
        <v>7139</v>
      </c>
      <c r="I8671" t="s">
        <v>10190</v>
      </c>
      <c r="J8671" t="s">
        <v>31</v>
      </c>
      <c r="K8671" t="s">
        <v>49</v>
      </c>
      <c r="O8671" t="s">
        <v>33</v>
      </c>
      <c r="S8671" s="3">
        <v>45876.375</v>
      </c>
      <c r="T8671" t="s">
        <v>54</v>
      </c>
      <c r="U8671" t="s">
        <v>10190</v>
      </c>
      <c r="V8671" s="3">
        <v>45871.572222222225</v>
      </c>
      <c r="W8671" t="s">
        <v>10191</v>
      </c>
      <c r="Y8671" s="4">
        <v>45876</v>
      </c>
      <c r="Z8671" s="2">
        <v>0.81263888888888891</v>
      </c>
    </row>
    <row r="8672" spans="1:26" x14ac:dyDescent="0.3">
      <c r="A8672">
        <v>136136</v>
      </c>
      <c r="B8672" t="s">
        <v>1574</v>
      </c>
      <c r="C8672" t="s">
        <v>27</v>
      </c>
      <c r="D8672" t="s">
        <v>148</v>
      </c>
      <c r="E8672" t="s">
        <v>29</v>
      </c>
      <c r="F8672">
        <v>9552612379</v>
      </c>
      <c r="G8672" t="s">
        <v>30</v>
      </c>
      <c r="H8672">
        <v>7139</v>
      </c>
      <c r="I8672" t="s">
        <v>10194</v>
      </c>
      <c r="J8672" t="s">
        <v>31</v>
      </c>
      <c r="K8672" t="s">
        <v>49</v>
      </c>
      <c r="O8672" t="s">
        <v>33</v>
      </c>
      <c r="S8672" s="3">
        <v>45876.375</v>
      </c>
      <c r="T8672" t="s">
        <v>54</v>
      </c>
      <c r="U8672" t="s">
        <v>10194</v>
      </c>
      <c r="V8672" s="3">
        <v>45871.572222222225</v>
      </c>
      <c r="W8672" t="s">
        <v>1577</v>
      </c>
      <c r="Y8672" s="4">
        <v>45876</v>
      </c>
      <c r="Z8672" s="2">
        <v>0.81263888888888891</v>
      </c>
    </row>
    <row r="8673" spans="1:26" x14ac:dyDescent="0.3">
      <c r="A8673">
        <v>134766</v>
      </c>
      <c r="B8673" t="s">
        <v>1574</v>
      </c>
      <c r="C8673" t="s">
        <v>27</v>
      </c>
      <c r="D8673" t="s">
        <v>148</v>
      </c>
      <c r="E8673" t="s">
        <v>29</v>
      </c>
      <c r="F8673">
        <v>7888232968</v>
      </c>
      <c r="G8673" t="s">
        <v>30</v>
      </c>
      <c r="H8673">
        <v>7139</v>
      </c>
      <c r="I8673" t="s">
        <v>10200</v>
      </c>
      <c r="J8673" t="s">
        <v>31</v>
      </c>
      <c r="K8673" t="s">
        <v>49</v>
      </c>
      <c r="O8673" t="s">
        <v>33</v>
      </c>
      <c r="S8673" s="3">
        <v>45876.375</v>
      </c>
      <c r="T8673" t="s">
        <v>54</v>
      </c>
      <c r="U8673" t="s">
        <v>10200</v>
      </c>
      <c r="V8673" s="3">
        <v>45871.572222222225</v>
      </c>
      <c r="W8673" t="s">
        <v>10191</v>
      </c>
      <c r="Y8673" s="4">
        <v>45876</v>
      </c>
      <c r="Z8673" s="2">
        <v>0.81263888888888891</v>
      </c>
    </row>
    <row r="8674" spans="1:26" x14ac:dyDescent="0.3">
      <c r="A8674">
        <v>134766</v>
      </c>
      <c r="B8674" t="s">
        <v>1574</v>
      </c>
      <c r="C8674" t="s">
        <v>27</v>
      </c>
      <c r="D8674" t="s">
        <v>148</v>
      </c>
      <c r="E8674" t="s">
        <v>29</v>
      </c>
      <c r="F8674">
        <v>7888232968</v>
      </c>
      <c r="G8674" t="s">
        <v>30</v>
      </c>
      <c r="H8674">
        <v>7139</v>
      </c>
      <c r="I8674" t="s">
        <v>10201</v>
      </c>
      <c r="J8674" t="s">
        <v>31</v>
      </c>
      <c r="K8674" t="s">
        <v>49</v>
      </c>
      <c r="O8674" t="s">
        <v>33</v>
      </c>
      <c r="S8674" s="3">
        <v>45876.375</v>
      </c>
      <c r="T8674" t="s">
        <v>54</v>
      </c>
      <c r="U8674" t="s">
        <v>10201</v>
      </c>
      <c r="V8674" s="3">
        <v>45871.572222222225</v>
      </c>
      <c r="W8674" t="s">
        <v>10191</v>
      </c>
      <c r="Y8674" s="4">
        <v>45876</v>
      </c>
      <c r="Z8674" s="2">
        <v>0.81263888888888891</v>
      </c>
    </row>
    <row r="8675" spans="1:26" x14ac:dyDescent="0.3">
      <c r="A8675">
        <v>133681</v>
      </c>
      <c r="B8675" t="s">
        <v>1574</v>
      </c>
      <c r="C8675" t="s">
        <v>27</v>
      </c>
      <c r="D8675" t="s">
        <v>148</v>
      </c>
      <c r="E8675" t="s">
        <v>29</v>
      </c>
      <c r="F8675">
        <v>9405716197</v>
      </c>
      <c r="G8675" t="s">
        <v>30</v>
      </c>
      <c r="H8675">
        <v>7139</v>
      </c>
      <c r="I8675" t="s">
        <v>10205</v>
      </c>
      <c r="J8675" t="s">
        <v>31</v>
      </c>
      <c r="K8675" t="s">
        <v>49</v>
      </c>
      <c r="O8675" t="s">
        <v>33</v>
      </c>
      <c r="S8675" s="3">
        <v>45876.375</v>
      </c>
      <c r="T8675" t="s">
        <v>54</v>
      </c>
      <c r="U8675" t="s">
        <v>10205</v>
      </c>
      <c r="V8675" s="3">
        <v>45871.572222222225</v>
      </c>
      <c r="W8675" t="s">
        <v>1578</v>
      </c>
      <c r="Y8675" s="4">
        <v>45876</v>
      </c>
      <c r="Z8675" s="2">
        <v>0.81263888888888891</v>
      </c>
    </row>
    <row r="8676" spans="1:26" x14ac:dyDescent="0.3">
      <c r="A8676">
        <v>134766</v>
      </c>
      <c r="B8676" t="s">
        <v>1574</v>
      </c>
      <c r="C8676" t="s">
        <v>27</v>
      </c>
      <c r="D8676" t="s">
        <v>148</v>
      </c>
      <c r="E8676" t="s">
        <v>29</v>
      </c>
      <c r="F8676">
        <v>7888232968</v>
      </c>
      <c r="G8676" t="s">
        <v>30</v>
      </c>
      <c r="H8676">
        <v>7139</v>
      </c>
      <c r="I8676" t="s">
        <v>10207</v>
      </c>
      <c r="J8676" t="s">
        <v>31</v>
      </c>
      <c r="K8676" t="s">
        <v>49</v>
      </c>
      <c r="O8676" t="s">
        <v>33</v>
      </c>
      <c r="S8676" s="3">
        <v>45876.375</v>
      </c>
      <c r="T8676" t="s">
        <v>54</v>
      </c>
      <c r="U8676" t="s">
        <v>10207</v>
      </c>
      <c r="V8676" s="3">
        <v>45871.572222222225</v>
      </c>
      <c r="W8676" t="s">
        <v>10191</v>
      </c>
      <c r="Y8676" s="4">
        <v>45876</v>
      </c>
      <c r="Z8676" s="2">
        <v>0.81263888888888891</v>
      </c>
    </row>
    <row r="8677" spans="1:26" x14ac:dyDescent="0.3">
      <c r="A8677">
        <v>136136</v>
      </c>
      <c r="B8677" t="s">
        <v>1574</v>
      </c>
      <c r="C8677" t="s">
        <v>27</v>
      </c>
      <c r="D8677" t="s">
        <v>148</v>
      </c>
      <c r="E8677" t="s">
        <v>29</v>
      </c>
      <c r="F8677">
        <v>9552612379</v>
      </c>
      <c r="G8677" t="s">
        <v>30</v>
      </c>
      <c r="H8677">
        <v>7139</v>
      </c>
      <c r="I8677" t="s">
        <v>10208</v>
      </c>
      <c r="J8677" t="s">
        <v>31</v>
      </c>
      <c r="K8677" t="s">
        <v>49</v>
      </c>
      <c r="O8677" t="s">
        <v>33</v>
      </c>
      <c r="S8677" s="3">
        <v>45876.375</v>
      </c>
      <c r="T8677" t="s">
        <v>54</v>
      </c>
      <c r="U8677" t="s">
        <v>10208</v>
      </c>
      <c r="V8677" s="3">
        <v>45871.572222222225</v>
      </c>
      <c r="W8677" t="s">
        <v>1577</v>
      </c>
      <c r="Y8677" s="4">
        <v>45876</v>
      </c>
      <c r="Z8677" s="2">
        <v>0.81263888888888891</v>
      </c>
    </row>
    <row r="8678" spans="1:26" x14ac:dyDescent="0.3">
      <c r="A8678">
        <v>133681</v>
      </c>
      <c r="B8678" t="s">
        <v>1574</v>
      </c>
      <c r="C8678" t="s">
        <v>27</v>
      </c>
      <c r="D8678" t="s">
        <v>148</v>
      </c>
      <c r="E8678" t="s">
        <v>29</v>
      </c>
      <c r="F8678">
        <v>9405716197</v>
      </c>
      <c r="G8678" t="s">
        <v>30</v>
      </c>
      <c r="H8678">
        <v>7139</v>
      </c>
      <c r="I8678" t="s">
        <v>10210</v>
      </c>
      <c r="J8678" t="s">
        <v>31</v>
      </c>
      <c r="K8678" t="s">
        <v>49</v>
      </c>
      <c r="O8678" t="s">
        <v>33</v>
      </c>
      <c r="S8678" s="3">
        <v>45876.375</v>
      </c>
      <c r="T8678" t="s">
        <v>54</v>
      </c>
      <c r="U8678" t="s">
        <v>10210</v>
      </c>
      <c r="V8678" s="3">
        <v>45871.572222222225</v>
      </c>
      <c r="W8678" t="s">
        <v>1578</v>
      </c>
      <c r="Y8678" s="4">
        <v>45876</v>
      </c>
      <c r="Z8678" s="2">
        <v>0.81263888888888891</v>
      </c>
    </row>
    <row r="8679" spans="1:26" x14ac:dyDescent="0.3">
      <c r="A8679">
        <v>133681</v>
      </c>
      <c r="B8679" t="s">
        <v>1574</v>
      </c>
      <c r="C8679" t="s">
        <v>27</v>
      </c>
      <c r="D8679" t="s">
        <v>148</v>
      </c>
      <c r="E8679" t="s">
        <v>29</v>
      </c>
      <c r="F8679">
        <v>9405716197</v>
      </c>
      <c r="G8679" t="s">
        <v>30</v>
      </c>
      <c r="H8679">
        <v>7139</v>
      </c>
      <c r="I8679" t="s">
        <v>10214</v>
      </c>
      <c r="J8679" t="s">
        <v>31</v>
      </c>
      <c r="K8679" t="s">
        <v>49</v>
      </c>
      <c r="O8679" t="s">
        <v>33</v>
      </c>
      <c r="S8679" s="3">
        <v>45876.375</v>
      </c>
      <c r="T8679" t="s">
        <v>54</v>
      </c>
      <c r="U8679" t="s">
        <v>10214</v>
      </c>
      <c r="V8679" s="3">
        <v>45871.572222222225</v>
      </c>
      <c r="W8679" t="s">
        <v>1578</v>
      </c>
      <c r="Y8679" s="4">
        <v>45876</v>
      </c>
      <c r="Z8679" s="2">
        <v>0.81263888888888891</v>
      </c>
    </row>
    <row r="8680" spans="1:26" x14ac:dyDescent="0.3">
      <c r="A8680">
        <v>134766</v>
      </c>
      <c r="B8680" t="s">
        <v>1574</v>
      </c>
      <c r="C8680" t="s">
        <v>27</v>
      </c>
      <c r="D8680" t="s">
        <v>148</v>
      </c>
      <c r="E8680" t="s">
        <v>29</v>
      </c>
      <c r="F8680">
        <v>7888232968</v>
      </c>
      <c r="G8680" t="s">
        <v>30</v>
      </c>
      <c r="H8680">
        <v>7139</v>
      </c>
      <c r="I8680" t="s">
        <v>10215</v>
      </c>
      <c r="J8680" t="s">
        <v>31</v>
      </c>
      <c r="K8680" t="s">
        <v>49</v>
      </c>
      <c r="O8680" t="s">
        <v>33</v>
      </c>
      <c r="S8680" s="3">
        <v>45876.375</v>
      </c>
      <c r="T8680" t="s">
        <v>54</v>
      </c>
      <c r="U8680" t="s">
        <v>10215</v>
      </c>
      <c r="V8680" s="3">
        <v>45871.572222222225</v>
      </c>
      <c r="W8680" t="s">
        <v>10191</v>
      </c>
      <c r="Y8680" s="4">
        <v>45876</v>
      </c>
      <c r="Z8680" s="2">
        <v>0.81263888888888891</v>
      </c>
    </row>
    <row r="8681" spans="1:26" x14ac:dyDescent="0.3">
      <c r="A8681">
        <v>134766</v>
      </c>
      <c r="B8681" t="s">
        <v>1574</v>
      </c>
      <c r="C8681" t="s">
        <v>27</v>
      </c>
      <c r="D8681" t="s">
        <v>148</v>
      </c>
      <c r="E8681" t="s">
        <v>29</v>
      </c>
      <c r="F8681">
        <v>7888232968</v>
      </c>
      <c r="G8681" t="s">
        <v>30</v>
      </c>
      <c r="H8681">
        <v>7139</v>
      </c>
      <c r="I8681" t="s">
        <v>10216</v>
      </c>
      <c r="J8681" t="s">
        <v>31</v>
      </c>
      <c r="K8681" t="s">
        <v>49</v>
      </c>
      <c r="O8681" t="s">
        <v>33</v>
      </c>
      <c r="S8681" s="3">
        <v>45876.375</v>
      </c>
      <c r="T8681" t="s">
        <v>54</v>
      </c>
      <c r="U8681" t="s">
        <v>10216</v>
      </c>
      <c r="V8681" s="3">
        <v>45871.572222222225</v>
      </c>
      <c r="W8681" t="s">
        <v>10191</v>
      </c>
      <c r="Y8681" s="4">
        <v>45876</v>
      </c>
      <c r="Z8681" s="2">
        <v>0.81263888888888891</v>
      </c>
    </row>
    <row r="8682" spans="1:26" x14ac:dyDescent="0.3">
      <c r="A8682">
        <v>134766</v>
      </c>
      <c r="B8682" t="s">
        <v>1574</v>
      </c>
      <c r="C8682" t="s">
        <v>27</v>
      </c>
      <c r="D8682" t="s">
        <v>148</v>
      </c>
      <c r="E8682" t="s">
        <v>29</v>
      </c>
      <c r="F8682">
        <v>7888232968</v>
      </c>
      <c r="G8682" t="s">
        <v>30</v>
      </c>
      <c r="H8682">
        <v>7139</v>
      </c>
      <c r="I8682" t="s">
        <v>10218</v>
      </c>
      <c r="J8682" t="s">
        <v>31</v>
      </c>
      <c r="K8682" t="s">
        <v>49</v>
      </c>
      <c r="O8682" t="s">
        <v>33</v>
      </c>
      <c r="S8682" s="3">
        <v>45876.375</v>
      </c>
      <c r="T8682" t="s">
        <v>54</v>
      </c>
      <c r="U8682" t="s">
        <v>10218</v>
      </c>
      <c r="V8682" s="3">
        <v>45871.572222222225</v>
      </c>
      <c r="W8682" t="s">
        <v>10191</v>
      </c>
      <c r="Y8682" s="4">
        <v>45876</v>
      </c>
      <c r="Z8682" s="2">
        <v>0.81263888888888891</v>
      </c>
    </row>
    <row r="8683" spans="1:26" x14ac:dyDescent="0.3">
      <c r="A8683">
        <v>134766</v>
      </c>
      <c r="B8683" t="s">
        <v>1574</v>
      </c>
      <c r="C8683" t="s">
        <v>27</v>
      </c>
      <c r="D8683" t="s">
        <v>148</v>
      </c>
      <c r="E8683" t="s">
        <v>29</v>
      </c>
      <c r="F8683">
        <v>7888232968</v>
      </c>
      <c r="G8683" t="s">
        <v>30</v>
      </c>
      <c r="H8683">
        <v>7139</v>
      </c>
      <c r="I8683" t="s">
        <v>10220</v>
      </c>
      <c r="J8683" t="s">
        <v>31</v>
      </c>
      <c r="K8683" t="s">
        <v>49</v>
      </c>
      <c r="O8683" t="s">
        <v>33</v>
      </c>
      <c r="S8683" s="3">
        <v>45876.375</v>
      </c>
      <c r="T8683" t="s">
        <v>54</v>
      </c>
      <c r="U8683" t="s">
        <v>10220</v>
      </c>
      <c r="V8683" s="3">
        <v>45871.572222222225</v>
      </c>
      <c r="W8683" t="s">
        <v>10191</v>
      </c>
      <c r="Y8683" s="4">
        <v>45876</v>
      </c>
      <c r="Z8683" s="2">
        <v>0.81263888888888891</v>
      </c>
    </row>
    <row r="8684" spans="1:26" x14ac:dyDescent="0.3">
      <c r="A8684">
        <v>134766</v>
      </c>
      <c r="B8684" t="s">
        <v>1574</v>
      </c>
      <c r="C8684" t="s">
        <v>27</v>
      </c>
      <c r="D8684" t="s">
        <v>148</v>
      </c>
      <c r="E8684" t="s">
        <v>29</v>
      </c>
      <c r="F8684">
        <v>7888232968</v>
      </c>
      <c r="G8684" t="s">
        <v>30</v>
      </c>
      <c r="H8684">
        <v>7139</v>
      </c>
      <c r="I8684" t="s">
        <v>10222</v>
      </c>
      <c r="J8684" t="s">
        <v>31</v>
      </c>
      <c r="K8684" t="s">
        <v>49</v>
      </c>
      <c r="O8684" t="s">
        <v>33</v>
      </c>
      <c r="S8684" s="3">
        <v>45876.375</v>
      </c>
      <c r="T8684" t="s">
        <v>54</v>
      </c>
      <c r="U8684" t="s">
        <v>10222</v>
      </c>
      <c r="V8684" s="3">
        <v>45871.572222222225</v>
      </c>
      <c r="W8684" t="s">
        <v>10191</v>
      </c>
      <c r="Y8684" s="4">
        <v>45876</v>
      </c>
      <c r="Z8684" s="2">
        <v>0.81263888888888891</v>
      </c>
    </row>
    <row r="8685" spans="1:26" x14ac:dyDescent="0.3">
      <c r="A8685">
        <v>134766</v>
      </c>
      <c r="B8685" t="s">
        <v>1574</v>
      </c>
      <c r="C8685" t="s">
        <v>27</v>
      </c>
      <c r="D8685" t="s">
        <v>148</v>
      </c>
      <c r="E8685" t="s">
        <v>29</v>
      </c>
      <c r="F8685">
        <v>7888232968</v>
      </c>
      <c r="G8685" t="s">
        <v>30</v>
      </c>
      <c r="H8685">
        <v>7139</v>
      </c>
      <c r="I8685" t="s">
        <v>10225</v>
      </c>
      <c r="J8685" t="s">
        <v>31</v>
      </c>
      <c r="K8685" t="s">
        <v>49</v>
      </c>
      <c r="O8685" t="s">
        <v>33</v>
      </c>
      <c r="S8685" s="3">
        <v>45876.375</v>
      </c>
      <c r="T8685" t="s">
        <v>54</v>
      </c>
      <c r="U8685" t="s">
        <v>10225</v>
      </c>
      <c r="V8685" s="3">
        <v>45871.572222222225</v>
      </c>
      <c r="W8685" t="s">
        <v>10191</v>
      </c>
      <c r="Y8685" s="4">
        <v>45876</v>
      </c>
      <c r="Z8685" s="2">
        <v>0.81263888888888891</v>
      </c>
    </row>
    <row r="8686" spans="1:26" x14ac:dyDescent="0.3">
      <c r="A8686">
        <v>133681</v>
      </c>
      <c r="B8686" t="s">
        <v>1574</v>
      </c>
      <c r="C8686" t="s">
        <v>27</v>
      </c>
      <c r="D8686" t="s">
        <v>148</v>
      </c>
      <c r="E8686" t="s">
        <v>29</v>
      </c>
      <c r="F8686">
        <v>9405716197</v>
      </c>
      <c r="G8686" t="s">
        <v>30</v>
      </c>
      <c r="H8686">
        <v>7139</v>
      </c>
      <c r="I8686" t="s">
        <v>10226</v>
      </c>
      <c r="J8686" t="s">
        <v>31</v>
      </c>
      <c r="K8686" t="s">
        <v>49</v>
      </c>
      <c r="O8686" t="s">
        <v>33</v>
      </c>
      <c r="S8686" s="3">
        <v>45876.375</v>
      </c>
      <c r="T8686" t="s">
        <v>54</v>
      </c>
      <c r="U8686" t="s">
        <v>10226</v>
      </c>
      <c r="V8686" s="3">
        <v>45871.572222222225</v>
      </c>
      <c r="W8686" t="s">
        <v>1578</v>
      </c>
      <c r="Y8686" s="4">
        <v>45876</v>
      </c>
      <c r="Z8686" s="2">
        <v>0.81263888888888891</v>
      </c>
    </row>
    <row r="8687" spans="1:26" x14ac:dyDescent="0.3">
      <c r="A8687">
        <v>133681</v>
      </c>
      <c r="B8687" t="s">
        <v>1574</v>
      </c>
      <c r="C8687" t="s">
        <v>27</v>
      </c>
      <c r="D8687" t="s">
        <v>148</v>
      </c>
      <c r="E8687" t="s">
        <v>29</v>
      </c>
      <c r="F8687">
        <v>9405716197</v>
      </c>
      <c r="G8687" t="s">
        <v>30</v>
      </c>
      <c r="H8687">
        <v>7139</v>
      </c>
      <c r="I8687" t="s">
        <v>10228</v>
      </c>
      <c r="J8687" t="s">
        <v>31</v>
      </c>
      <c r="K8687" t="s">
        <v>49</v>
      </c>
      <c r="O8687" t="s">
        <v>33</v>
      </c>
      <c r="S8687" s="3">
        <v>45876.375</v>
      </c>
      <c r="T8687" t="s">
        <v>54</v>
      </c>
      <c r="U8687" t="s">
        <v>10228</v>
      </c>
      <c r="V8687" s="3">
        <v>45871.572222222225</v>
      </c>
      <c r="W8687" t="s">
        <v>1578</v>
      </c>
      <c r="Y8687" s="4">
        <v>45876</v>
      </c>
      <c r="Z8687" s="2">
        <v>0.81263888888888891</v>
      </c>
    </row>
    <row r="8688" spans="1:26" x14ac:dyDescent="0.3">
      <c r="A8688">
        <v>133681</v>
      </c>
      <c r="B8688" t="s">
        <v>1574</v>
      </c>
      <c r="C8688" t="s">
        <v>27</v>
      </c>
      <c r="D8688" t="s">
        <v>148</v>
      </c>
      <c r="E8688" t="s">
        <v>29</v>
      </c>
      <c r="F8688">
        <v>9405716197</v>
      </c>
      <c r="G8688" t="s">
        <v>30</v>
      </c>
      <c r="H8688">
        <v>7139</v>
      </c>
      <c r="I8688" t="s">
        <v>10229</v>
      </c>
      <c r="J8688" t="s">
        <v>31</v>
      </c>
      <c r="K8688" t="s">
        <v>49</v>
      </c>
      <c r="O8688" t="s">
        <v>33</v>
      </c>
      <c r="S8688" s="3">
        <v>45876.375</v>
      </c>
      <c r="T8688" t="s">
        <v>54</v>
      </c>
      <c r="U8688" t="s">
        <v>10229</v>
      </c>
      <c r="V8688" s="3">
        <v>45871.572222222225</v>
      </c>
      <c r="W8688" t="s">
        <v>1578</v>
      </c>
      <c r="Y8688" s="4">
        <v>45876</v>
      </c>
      <c r="Z8688" s="2">
        <v>0.81263888888888891</v>
      </c>
    </row>
    <row r="8689" spans="1:26" x14ac:dyDescent="0.3">
      <c r="A8689">
        <v>17001</v>
      </c>
      <c r="B8689" t="s">
        <v>1322</v>
      </c>
      <c r="C8689" t="s">
        <v>27</v>
      </c>
      <c r="D8689" t="s">
        <v>148</v>
      </c>
      <c r="E8689" t="s">
        <v>29</v>
      </c>
      <c r="F8689">
        <v>8714601794</v>
      </c>
      <c r="G8689" t="s">
        <v>30</v>
      </c>
      <c r="H8689">
        <v>7140</v>
      </c>
      <c r="I8689" t="s">
        <v>10232</v>
      </c>
      <c r="J8689" t="s">
        <v>31</v>
      </c>
      <c r="K8689" t="s">
        <v>49</v>
      </c>
      <c r="O8689" t="s">
        <v>33</v>
      </c>
      <c r="S8689" s="3">
        <v>45876.375</v>
      </c>
      <c r="T8689" t="s">
        <v>54</v>
      </c>
      <c r="U8689" t="s">
        <v>10232</v>
      </c>
      <c r="V8689" s="3">
        <v>45871.572222222225</v>
      </c>
      <c r="W8689" t="s">
        <v>1581</v>
      </c>
      <c r="Y8689" s="4">
        <v>45876</v>
      </c>
      <c r="Z8689" s="2">
        <v>0.81263888888888891</v>
      </c>
    </row>
    <row r="8690" spans="1:26" x14ac:dyDescent="0.3">
      <c r="A8690">
        <v>17001</v>
      </c>
      <c r="B8690" t="s">
        <v>1322</v>
      </c>
      <c r="C8690" t="s">
        <v>27</v>
      </c>
      <c r="D8690" t="s">
        <v>148</v>
      </c>
      <c r="E8690" t="s">
        <v>29</v>
      </c>
      <c r="F8690">
        <v>8714601794</v>
      </c>
      <c r="G8690" t="s">
        <v>30</v>
      </c>
      <c r="H8690">
        <v>7140</v>
      </c>
      <c r="I8690" t="s">
        <v>10233</v>
      </c>
      <c r="J8690" t="s">
        <v>31</v>
      </c>
      <c r="K8690" t="s">
        <v>49</v>
      </c>
      <c r="O8690" t="s">
        <v>33</v>
      </c>
      <c r="S8690" s="3">
        <v>45876.375</v>
      </c>
      <c r="T8690" t="s">
        <v>54</v>
      </c>
      <c r="U8690" t="s">
        <v>10233</v>
      </c>
      <c r="V8690" s="3">
        <v>45871.572222222225</v>
      </c>
      <c r="W8690" t="s">
        <v>1581</v>
      </c>
      <c r="Y8690" s="4">
        <v>45876</v>
      </c>
      <c r="Z8690" s="2">
        <v>0.81263888888888891</v>
      </c>
    </row>
    <row r="8691" spans="1:26" x14ac:dyDescent="0.3">
      <c r="A8691">
        <v>17001</v>
      </c>
      <c r="B8691" t="s">
        <v>1322</v>
      </c>
      <c r="C8691" t="s">
        <v>27</v>
      </c>
      <c r="D8691" t="s">
        <v>148</v>
      </c>
      <c r="E8691" t="s">
        <v>29</v>
      </c>
      <c r="F8691">
        <v>8714601794</v>
      </c>
      <c r="G8691" t="s">
        <v>30</v>
      </c>
      <c r="H8691">
        <v>7140</v>
      </c>
      <c r="I8691" t="s">
        <v>10234</v>
      </c>
      <c r="J8691" t="s">
        <v>31</v>
      </c>
      <c r="K8691" t="s">
        <v>49</v>
      </c>
      <c r="O8691" t="s">
        <v>33</v>
      </c>
      <c r="S8691" s="3">
        <v>45876.375</v>
      </c>
      <c r="T8691" t="s">
        <v>54</v>
      </c>
      <c r="U8691" t="s">
        <v>10234</v>
      </c>
      <c r="V8691" s="3">
        <v>45871.572222222225</v>
      </c>
      <c r="W8691" t="s">
        <v>1581</v>
      </c>
      <c r="Y8691" s="4">
        <v>45876</v>
      </c>
      <c r="Z8691" s="2">
        <v>0.81263888888888891</v>
      </c>
    </row>
    <row r="8692" spans="1:26" x14ac:dyDescent="0.3">
      <c r="A8692">
        <v>17001</v>
      </c>
      <c r="B8692" t="s">
        <v>1322</v>
      </c>
      <c r="C8692" t="s">
        <v>27</v>
      </c>
      <c r="D8692" t="s">
        <v>148</v>
      </c>
      <c r="E8692" t="s">
        <v>29</v>
      </c>
      <c r="F8692">
        <v>8714601794</v>
      </c>
      <c r="G8692" t="s">
        <v>30</v>
      </c>
      <c r="H8692">
        <v>7140</v>
      </c>
      <c r="I8692" t="s">
        <v>10235</v>
      </c>
      <c r="J8692" t="s">
        <v>31</v>
      </c>
      <c r="K8692" t="s">
        <v>49</v>
      </c>
      <c r="O8692" t="s">
        <v>33</v>
      </c>
      <c r="S8692" s="3">
        <v>45876.375</v>
      </c>
      <c r="T8692" t="s">
        <v>54</v>
      </c>
      <c r="U8692" t="s">
        <v>10235</v>
      </c>
      <c r="V8692" s="3">
        <v>45871.572222222225</v>
      </c>
      <c r="W8692" t="s">
        <v>1581</v>
      </c>
      <c r="Y8692" s="4">
        <v>45876</v>
      </c>
      <c r="Z8692" s="2">
        <v>0.81263888888888891</v>
      </c>
    </row>
    <row r="8693" spans="1:26" x14ac:dyDescent="0.3">
      <c r="A8693">
        <v>17001</v>
      </c>
      <c r="B8693" t="s">
        <v>1322</v>
      </c>
      <c r="C8693" t="s">
        <v>27</v>
      </c>
      <c r="D8693" t="s">
        <v>148</v>
      </c>
      <c r="E8693" t="s">
        <v>29</v>
      </c>
      <c r="F8693">
        <v>8714601794</v>
      </c>
      <c r="G8693" t="s">
        <v>30</v>
      </c>
      <c r="H8693">
        <v>7140</v>
      </c>
      <c r="I8693" t="s">
        <v>10236</v>
      </c>
      <c r="J8693" t="s">
        <v>31</v>
      </c>
      <c r="K8693" t="s">
        <v>49</v>
      </c>
      <c r="O8693" t="s">
        <v>33</v>
      </c>
      <c r="S8693" s="3">
        <v>45876.375</v>
      </c>
      <c r="T8693" t="s">
        <v>54</v>
      </c>
      <c r="U8693" t="s">
        <v>10236</v>
      </c>
      <c r="V8693" s="3">
        <v>45871.572222222225</v>
      </c>
      <c r="W8693" t="s">
        <v>1581</v>
      </c>
      <c r="Y8693" s="4">
        <v>45876</v>
      </c>
      <c r="Z8693" s="2">
        <v>0.81263888888888891</v>
      </c>
    </row>
    <row r="8694" spans="1:26" x14ac:dyDescent="0.3">
      <c r="A8694">
        <v>17001</v>
      </c>
      <c r="B8694" t="s">
        <v>1322</v>
      </c>
      <c r="C8694" t="s">
        <v>27</v>
      </c>
      <c r="D8694" t="s">
        <v>148</v>
      </c>
      <c r="E8694" t="s">
        <v>29</v>
      </c>
      <c r="F8694">
        <v>8714601794</v>
      </c>
      <c r="G8694" t="s">
        <v>30</v>
      </c>
      <c r="H8694">
        <v>7140</v>
      </c>
      <c r="I8694" t="s">
        <v>10237</v>
      </c>
      <c r="J8694" t="s">
        <v>31</v>
      </c>
      <c r="K8694" t="s">
        <v>49</v>
      </c>
      <c r="O8694" t="s">
        <v>33</v>
      </c>
      <c r="S8694" s="3">
        <v>45876.375</v>
      </c>
      <c r="T8694" t="s">
        <v>54</v>
      </c>
      <c r="U8694" t="s">
        <v>10237</v>
      </c>
      <c r="V8694" s="3">
        <v>45871.572222222225</v>
      </c>
      <c r="W8694" t="s">
        <v>1581</v>
      </c>
      <c r="Y8694" s="4">
        <v>45876</v>
      </c>
      <c r="Z8694" s="2">
        <v>0.81263888888888891</v>
      </c>
    </row>
    <row r="8695" spans="1:26" x14ac:dyDescent="0.3">
      <c r="A8695">
        <v>27667</v>
      </c>
      <c r="B8695" t="s">
        <v>1322</v>
      </c>
      <c r="C8695" t="s">
        <v>27</v>
      </c>
      <c r="D8695" t="s">
        <v>148</v>
      </c>
      <c r="E8695" t="s">
        <v>29</v>
      </c>
      <c r="F8695">
        <v>9778637174</v>
      </c>
      <c r="G8695" t="s">
        <v>30</v>
      </c>
      <c r="H8695">
        <v>7140</v>
      </c>
      <c r="I8695" t="s">
        <v>10238</v>
      </c>
      <c r="J8695" t="s">
        <v>31</v>
      </c>
      <c r="K8695" t="s">
        <v>49</v>
      </c>
      <c r="O8695" t="s">
        <v>33</v>
      </c>
      <c r="S8695" s="3">
        <v>45876.375</v>
      </c>
      <c r="T8695" t="s">
        <v>54</v>
      </c>
      <c r="U8695" t="s">
        <v>10238</v>
      </c>
      <c r="V8695" s="3">
        <v>45871.572222222225</v>
      </c>
      <c r="W8695" t="s">
        <v>1579</v>
      </c>
      <c r="Y8695" s="4">
        <v>45876</v>
      </c>
      <c r="Z8695" s="2">
        <v>0.81263888888888891</v>
      </c>
    </row>
    <row r="8696" spans="1:26" x14ac:dyDescent="0.3">
      <c r="A8696">
        <v>17001</v>
      </c>
      <c r="B8696" t="s">
        <v>1322</v>
      </c>
      <c r="C8696" t="s">
        <v>27</v>
      </c>
      <c r="D8696" t="s">
        <v>148</v>
      </c>
      <c r="E8696" t="s">
        <v>29</v>
      </c>
      <c r="F8696">
        <v>8714601794</v>
      </c>
      <c r="G8696" t="s">
        <v>30</v>
      </c>
      <c r="H8696">
        <v>7140</v>
      </c>
      <c r="I8696" t="s">
        <v>10239</v>
      </c>
      <c r="J8696" t="s">
        <v>31</v>
      </c>
      <c r="K8696" t="s">
        <v>49</v>
      </c>
      <c r="O8696" t="s">
        <v>33</v>
      </c>
      <c r="S8696" s="3">
        <v>45876.375</v>
      </c>
      <c r="T8696" t="s">
        <v>54</v>
      </c>
      <c r="U8696" t="s">
        <v>10239</v>
      </c>
      <c r="V8696" s="3">
        <v>45871.572222222225</v>
      </c>
      <c r="W8696" t="s">
        <v>1581</v>
      </c>
      <c r="Y8696" s="4">
        <v>45876</v>
      </c>
      <c r="Z8696" s="2">
        <v>0.81263888888888891</v>
      </c>
    </row>
    <row r="8697" spans="1:26" x14ac:dyDescent="0.3">
      <c r="A8697">
        <v>27667</v>
      </c>
      <c r="B8697" t="s">
        <v>1322</v>
      </c>
      <c r="C8697" t="s">
        <v>27</v>
      </c>
      <c r="D8697" t="s">
        <v>148</v>
      </c>
      <c r="E8697" t="s">
        <v>29</v>
      </c>
      <c r="F8697">
        <v>9778637174</v>
      </c>
      <c r="G8697" t="s">
        <v>30</v>
      </c>
      <c r="H8697">
        <v>7140</v>
      </c>
      <c r="I8697" t="s">
        <v>10240</v>
      </c>
      <c r="J8697" t="s">
        <v>31</v>
      </c>
      <c r="K8697" t="s">
        <v>49</v>
      </c>
      <c r="O8697" t="s">
        <v>33</v>
      </c>
      <c r="S8697" s="3">
        <v>45876.375</v>
      </c>
      <c r="T8697" t="s">
        <v>54</v>
      </c>
      <c r="U8697" t="s">
        <v>10240</v>
      </c>
      <c r="V8697" s="3">
        <v>45871.572222222225</v>
      </c>
      <c r="W8697" t="s">
        <v>1579</v>
      </c>
      <c r="Y8697" s="4">
        <v>45876</v>
      </c>
      <c r="Z8697" s="2">
        <v>0.81263888888888891</v>
      </c>
    </row>
    <row r="8698" spans="1:26" x14ac:dyDescent="0.3">
      <c r="A8698">
        <v>27667</v>
      </c>
      <c r="B8698" t="s">
        <v>1322</v>
      </c>
      <c r="C8698" t="s">
        <v>27</v>
      </c>
      <c r="D8698" t="s">
        <v>148</v>
      </c>
      <c r="E8698" t="s">
        <v>29</v>
      </c>
      <c r="F8698">
        <v>9778637174</v>
      </c>
      <c r="G8698" t="s">
        <v>30</v>
      </c>
      <c r="H8698">
        <v>7140</v>
      </c>
      <c r="I8698" t="s">
        <v>10241</v>
      </c>
      <c r="J8698" t="s">
        <v>31</v>
      </c>
      <c r="K8698" t="s">
        <v>49</v>
      </c>
      <c r="O8698" t="s">
        <v>33</v>
      </c>
      <c r="S8698" s="3">
        <v>45876.375</v>
      </c>
      <c r="T8698" t="s">
        <v>54</v>
      </c>
      <c r="U8698" t="s">
        <v>10241</v>
      </c>
      <c r="V8698" s="3">
        <v>45871.572222222225</v>
      </c>
      <c r="W8698" t="s">
        <v>1579</v>
      </c>
      <c r="Y8698" s="4">
        <v>45876</v>
      </c>
      <c r="Z8698" s="2">
        <v>0.81263888888888891</v>
      </c>
    </row>
    <row r="8699" spans="1:26" x14ac:dyDescent="0.3">
      <c r="A8699">
        <v>134542</v>
      </c>
      <c r="B8699" t="s">
        <v>1322</v>
      </c>
      <c r="C8699" t="s">
        <v>27</v>
      </c>
      <c r="D8699" t="s">
        <v>148</v>
      </c>
      <c r="E8699" t="s">
        <v>29</v>
      </c>
      <c r="F8699">
        <v>7620578086</v>
      </c>
      <c r="G8699" t="s">
        <v>30</v>
      </c>
      <c r="H8699">
        <v>7140</v>
      </c>
      <c r="I8699" t="s">
        <v>10242</v>
      </c>
      <c r="J8699" t="s">
        <v>31</v>
      </c>
      <c r="K8699" t="s">
        <v>49</v>
      </c>
      <c r="O8699" t="s">
        <v>33</v>
      </c>
      <c r="S8699" s="3">
        <v>45876.375</v>
      </c>
      <c r="T8699" t="s">
        <v>54</v>
      </c>
      <c r="U8699" t="s">
        <v>10242</v>
      </c>
      <c r="V8699" s="3">
        <v>45871.572222222225</v>
      </c>
      <c r="W8699" t="s">
        <v>1582</v>
      </c>
      <c r="Y8699" s="4">
        <v>45876</v>
      </c>
      <c r="Z8699" s="2">
        <v>0.81263888888888891</v>
      </c>
    </row>
    <row r="8700" spans="1:26" x14ac:dyDescent="0.3">
      <c r="A8700">
        <v>134542</v>
      </c>
      <c r="B8700" t="s">
        <v>1322</v>
      </c>
      <c r="C8700" t="s">
        <v>27</v>
      </c>
      <c r="D8700" t="s">
        <v>148</v>
      </c>
      <c r="E8700" t="s">
        <v>29</v>
      </c>
      <c r="F8700">
        <v>7620578086</v>
      </c>
      <c r="G8700" t="s">
        <v>30</v>
      </c>
      <c r="H8700">
        <v>7140</v>
      </c>
      <c r="I8700" t="s">
        <v>10243</v>
      </c>
      <c r="J8700" t="s">
        <v>31</v>
      </c>
      <c r="K8700" t="s">
        <v>49</v>
      </c>
      <c r="O8700" t="s">
        <v>33</v>
      </c>
      <c r="S8700" s="3">
        <v>45876.375</v>
      </c>
      <c r="T8700" t="s">
        <v>54</v>
      </c>
      <c r="U8700" t="s">
        <v>10243</v>
      </c>
      <c r="V8700" s="3">
        <v>45871.572222222225</v>
      </c>
      <c r="W8700" t="s">
        <v>1582</v>
      </c>
      <c r="Y8700" s="4">
        <v>45876</v>
      </c>
      <c r="Z8700" s="2">
        <v>0.81263888888888891</v>
      </c>
    </row>
    <row r="8701" spans="1:26" x14ac:dyDescent="0.3">
      <c r="A8701">
        <v>17001</v>
      </c>
      <c r="B8701" t="s">
        <v>1322</v>
      </c>
      <c r="C8701" t="s">
        <v>27</v>
      </c>
      <c r="D8701" t="s">
        <v>148</v>
      </c>
      <c r="E8701" t="s">
        <v>29</v>
      </c>
      <c r="F8701">
        <v>8714601794</v>
      </c>
      <c r="G8701" t="s">
        <v>30</v>
      </c>
      <c r="H8701">
        <v>7140</v>
      </c>
      <c r="I8701" t="s">
        <v>10244</v>
      </c>
      <c r="J8701" t="s">
        <v>31</v>
      </c>
      <c r="K8701" t="s">
        <v>49</v>
      </c>
      <c r="O8701" t="s">
        <v>33</v>
      </c>
      <c r="S8701" s="3">
        <v>45876.375</v>
      </c>
      <c r="T8701" t="s">
        <v>54</v>
      </c>
      <c r="U8701" t="s">
        <v>10244</v>
      </c>
      <c r="V8701" s="3">
        <v>45871.572222222225</v>
      </c>
      <c r="W8701" t="s">
        <v>1581</v>
      </c>
      <c r="Y8701" s="4">
        <v>45876</v>
      </c>
      <c r="Z8701" s="2">
        <v>0.81263888888888891</v>
      </c>
    </row>
    <row r="8702" spans="1:26" x14ac:dyDescent="0.3">
      <c r="A8702">
        <v>134542</v>
      </c>
      <c r="B8702" t="s">
        <v>1322</v>
      </c>
      <c r="C8702" t="s">
        <v>27</v>
      </c>
      <c r="D8702" t="s">
        <v>148</v>
      </c>
      <c r="E8702" t="s">
        <v>29</v>
      </c>
      <c r="F8702">
        <v>7620578086</v>
      </c>
      <c r="G8702" t="s">
        <v>30</v>
      </c>
      <c r="H8702">
        <v>7140</v>
      </c>
      <c r="I8702" t="s">
        <v>10245</v>
      </c>
      <c r="J8702" t="s">
        <v>31</v>
      </c>
      <c r="K8702" t="s">
        <v>49</v>
      </c>
      <c r="O8702" t="s">
        <v>33</v>
      </c>
      <c r="S8702" s="3">
        <v>45876.375</v>
      </c>
      <c r="T8702" t="s">
        <v>54</v>
      </c>
      <c r="U8702" t="s">
        <v>10245</v>
      </c>
      <c r="V8702" s="3">
        <v>45871.572222222225</v>
      </c>
      <c r="W8702" t="s">
        <v>1582</v>
      </c>
      <c r="Y8702" s="4">
        <v>45876</v>
      </c>
      <c r="Z8702" s="2">
        <v>0.81263888888888891</v>
      </c>
    </row>
    <row r="8703" spans="1:26" x14ac:dyDescent="0.3">
      <c r="A8703">
        <v>21136</v>
      </c>
      <c r="B8703" t="s">
        <v>1322</v>
      </c>
      <c r="C8703" t="s">
        <v>27</v>
      </c>
      <c r="D8703" t="s">
        <v>148</v>
      </c>
      <c r="E8703" t="s">
        <v>29</v>
      </c>
      <c r="F8703">
        <v>7907304554</v>
      </c>
      <c r="G8703" t="s">
        <v>30</v>
      </c>
      <c r="H8703">
        <v>7140</v>
      </c>
      <c r="I8703" t="s">
        <v>10246</v>
      </c>
      <c r="J8703" t="s">
        <v>31</v>
      </c>
      <c r="K8703" t="s">
        <v>49</v>
      </c>
      <c r="O8703" t="s">
        <v>33</v>
      </c>
      <c r="S8703" s="3">
        <v>45876.375</v>
      </c>
      <c r="T8703" t="s">
        <v>54</v>
      </c>
      <c r="U8703" t="s">
        <v>10246</v>
      </c>
      <c r="V8703" s="3">
        <v>45871.572222222225</v>
      </c>
      <c r="W8703" t="s">
        <v>1580</v>
      </c>
      <c r="Y8703" s="4">
        <v>45876</v>
      </c>
      <c r="Z8703" s="2">
        <v>0.81263888888888891</v>
      </c>
    </row>
    <row r="8704" spans="1:26" x14ac:dyDescent="0.3">
      <c r="A8704">
        <v>21136</v>
      </c>
      <c r="B8704" t="s">
        <v>1322</v>
      </c>
      <c r="C8704" t="s">
        <v>27</v>
      </c>
      <c r="D8704" t="s">
        <v>148</v>
      </c>
      <c r="E8704" t="s">
        <v>29</v>
      </c>
      <c r="F8704">
        <v>7907304554</v>
      </c>
      <c r="G8704" t="s">
        <v>30</v>
      </c>
      <c r="H8704">
        <v>7140</v>
      </c>
      <c r="I8704" t="s">
        <v>10247</v>
      </c>
      <c r="J8704" t="s">
        <v>31</v>
      </c>
      <c r="K8704" t="s">
        <v>49</v>
      </c>
      <c r="O8704" t="s">
        <v>33</v>
      </c>
      <c r="S8704" s="3">
        <v>45876.375</v>
      </c>
      <c r="T8704" t="s">
        <v>54</v>
      </c>
      <c r="U8704" t="s">
        <v>10247</v>
      </c>
      <c r="V8704" s="3">
        <v>45871.572222222225</v>
      </c>
      <c r="W8704" t="s">
        <v>1580</v>
      </c>
      <c r="Y8704" s="4">
        <v>45876</v>
      </c>
      <c r="Z8704" s="2">
        <v>0.81263888888888891</v>
      </c>
    </row>
    <row r="8705" spans="1:26" x14ac:dyDescent="0.3">
      <c r="A8705">
        <v>17001</v>
      </c>
      <c r="B8705" t="s">
        <v>1322</v>
      </c>
      <c r="C8705" t="s">
        <v>27</v>
      </c>
      <c r="D8705" t="s">
        <v>148</v>
      </c>
      <c r="E8705" t="s">
        <v>29</v>
      </c>
      <c r="F8705">
        <v>8714601794</v>
      </c>
      <c r="G8705" t="s">
        <v>30</v>
      </c>
      <c r="H8705">
        <v>7140</v>
      </c>
      <c r="I8705" t="s">
        <v>10248</v>
      </c>
      <c r="J8705" t="s">
        <v>31</v>
      </c>
      <c r="K8705" t="s">
        <v>49</v>
      </c>
      <c r="O8705" t="s">
        <v>33</v>
      </c>
      <c r="S8705" s="3">
        <v>45876.375</v>
      </c>
      <c r="T8705" t="s">
        <v>54</v>
      </c>
      <c r="U8705" t="s">
        <v>10248</v>
      </c>
      <c r="V8705" s="3">
        <v>45871.572222222225</v>
      </c>
      <c r="W8705" t="s">
        <v>1581</v>
      </c>
      <c r="Y8705" s="4">
        <v>45876</v>
      </c>
      <c r="Z8705" s="2">
        <v>0.81263888888888891</v>
      </c>
    </row>
    <row r="8706" spans="1:26" x14ac:dyDescent="0.3">
      <c r="A8706">
        <v>17001</v>
      </c>
      <c r="B8706" t="s">
        <v>1322</v>
      </c>
      <c r="C8706" t="s">
        <v>27</v>
      </c>
      <c r="D8706" t="s">
        <v>148</v>
      </c>
      <c r="E8706" t="s">
        <v>29</v>
      </c>
      <c r="F8706">
        <v>8714601794</v>
      </c>
      <c r="G8706" t="s">
        <v>30</v>
      </c>
      <c r="H8706">
        <v>7140</v>
      </c>
      <c r="I8706" t="s">
        <v>10249</v>
      </c>
      <c r="J8706" t="s">
        <v>31</v>
      </c>
      <c r="K8706" t="s">
        <v>49</v>
      </c>
      <c r="O8706" t="s">
        <v>33</v>
      </c>
      <c r="S8706" s="3">
        <v>45876.375</v>
      </c>
      <c r="T8706" t="s">
        <v>54</v>
      </c>
      <c r="U8706" t="s">
        <v>10249</v>
      </c>
      <c r="V8706" s="3">
        <v>45871.572222222225</v>
      </c>
      <c r="W8706" t="s">
        <v>1581</v>
      </c>
      <c r="Y8706" s="4">
        <v>45876</v>
      </c>
      <c r="Z8706" s="2">
        <v>0.81263888888888891</v>
      </c>
    </row>
    <row r="8707" spans="1:26" x14ac:dyDescent="0.3">
      <c r="A8707">
        <v>134542</v>
      </c>
      <c r="B8707" t="s">
        <v>1322</v>
      </c>
      <c r="C8707" t="s">
        <v>27</v>
      </c>
      <c r="D8707" t="s">
        <v>148</v>
      </c>
      <c r="E8707" t="s">
        <v>29</v>
      </c>
      <c r="F8707">
        <v>7620578086</v>
      </c>
      <c r="G8707" t="s">
        <v>30</v>
      </c>
      <c r="H8707">
        <v>7140</v>
      </c>
      <c r="I8707" t="s">
        <v>10250</v>
      </c>
      <c r="J8707" t="s">
        <v>31</v>
      </c>
      <c r="K8707" t="s">
        <v>49</v>
      </c>
      <c r="O8707" t="s">
        <v>33</v>
      </c>
      <c r="S8707" s="3">
        <v>45876.375</v>
      </c>
      <c r="T8707" t="s">
        <v>54</v>
      </c>
      <c r="U8707" t="s">
        <v>10250</v>
      </c>
      <c r="V8707" s="3">
        <v>45871.572222222225</v>
      </c>
      <c r="W8707" t="s">
        <v>1582</v>
      </c>
      <c r="Y8707" s="4">
        <v>45876</v>
      </c>
      <c r="Z8707" s="2">
        <v>0.81263888888888891</v>
      </c>
    </row>
    <row r="8708" spans="1:26" x14ac:dyDescent="0.3">
      <c r="A8708">
        <v>17001</v>
      </c>
      <c r="B8708" t="s">
        <v>1322</v>
      </c>
      <c r="C8708" t="s">
        <v>27</v>
      </c>
      <c r="D8708" t="s">
        <v>148</v>
      </c>
      <c r="E8708" t="s">
        <v>29</v>
      </c>
      <c r="F8708">
        <v>8714601794</v>
      </c>
      <c r="G8708" t="s">
        <v>30</v>
      </c>
      <c r="H8708">
        <v>7140</v>
      </c>
      <c r="I8708" t="s">
        <v>10251</v>
      </c>
      <c r="J8708" t="s">
        <v>31</v>
      </c>
      <c r="K8708" t="s">
        <v>49</v>
      </c>
      <c r="O8708" t="s">
        <v>33</v>
      </c>
      <c r="S8708" s="3">
        <v>45876.375</v>
      </c>
      <c r="T8708" t="s">
        <v>54</v>
      </c>
      <c r="U8708" t="s">
        <v>10251</v>
      </c>
      <c r="V8708" s="3">
        <v>45871.572222222225</v>
      </c>
      <c r="W8708" t="s">
        <v>1581</v>
      </c>
      <c r="Y8708" s="4">
        <v>45876</v>
      </c>
      <c r="Z8708" s="2">
        <v>0.81263888888888891</v>
      </c>
    </row>
    <row r="8709" spans="1:26" x14ac:dyDescent="0.3">
      <c r="A8709">
        <v>17001</v>
      </c>
      <c r="B8709" t="s">
        <v>1322</v>
      </c>
      <c r="C8709" t="s">
        <v>27</v>
      </c>
      <c r="D8709" t="s">
        <v>148</v>
      </c>
      <c r="E8709" t="s">
        <v>29</v>
      </c>
      <c r="F8709">
        <v>8714601794</v>
      </c>
      <c r="G8709" t="s">
        <v>30</v>
      </c>
      <c r="H8709">
        <v>7140</v>
      </c>
      <c r="I8709" t="s">
        <v>10252</v>
      </c>
      <c r="J8709" t="s">
        <v>31</v>
      </c>
      <c r="K8709" t="s">
        <v>49</v>
      </c>
      <c r="O8709" t="s">
        <v>33</v>
      </c>
      <c r="S8709" s="3">
        <v>45876.375</v>
      </c>
      <c r="T8709" t="s">
        <v>54</v>
      </c>
      <c r="U8709" t="s">
        <v>10252</v>
      </c>
      <c r="V8709" s="3">
        <v>45871.572222222225</v>
      </c>
      <c r="W8709" t="s">
        <v>1581</v>
      </c>
      <c r="Y8709" s="4">
        <v>45876</v>
      </c>
      <c r="Z8709" s="2">
        <v>0.81263888888888891</v>
      </c>
    </row>
    <row r="8710" spans="1:26" x14ac:dyDescent="0.3">
      <c r="A8710">
        <v>134542</v>
      </c>
      <c r="B8710" t="s">
        <v>1322</v>
      </c>
      <c r="C8710" t="s">
        <v>27</v>
      </c>
      <c r="D8710" t="s">
        <v>148</v>
      </c>
      <c r="E8710" t="s">
        <v>29</v>
      </c>
      <c r="F8710">
        <v>7620578086</v>
      </c>
      <c r="G8710" t="s">
        <v>30</v>
      </c>
      <c r="H8710">
        <v>7140</v>
      </c>
      <c r="I8710" t="s">
        <v>10253</v>
      </c>
      <c r="J8710" t="s">
        <v>31</v>
      </c>
      <c r="K8710" t="s">
        <v>49</v>
      </c>
      <c r="O8710" t="s">
        <v>33</v>
      </c>
      <c r="S8710" s="3">
        <v>45876.375</v>
      </c>
      <c r="T8710" t="s">
        <v>54</v>
      </c>
      <c r="U8710" t="s">
        <v>10253</v>
      </c>
      <c r="V8710" s="3">
        <v>45871.572222222225</v>
      </c>
      <c r="W8710" t="s">
        <v>1582</v>
      </c>
      <c r="Y8710" s="4">
        <v>45876</v>
      </c>
      <c r="Z8710" s="2">
        <v>0.81263888888888891</v>
      </c>
    </row>
    <row r="8711" spans="1:26" x14ac:dyDescent="0.3">
      <c r="A8711">
        <v>134542</v>
      </c>
      <c r="B8711" t="s">
        <v>1322</v>
      </c>
      <c r="C8711" t="s">
        <v>27</v>
      </c>
      <c r="D8711" t="s">
        <v>148</v>
      </c>
      <c r="E8711" t="s">
        <v>29</v>
      </c>
      <c r="F8711">
        <v>7620578086</v>
      </c>
      <c r="G8711" t="s">
        <v>30</v>
      </c>
      <c r="H8711">
        <v>7140</v>
      </c>
      <c r="I8711" t="s">
        <v>10254</v>
      </c>
      <c r="J8711" t="s">
        <v>31</v>
      </c>
      <c r="K8711" t="s">
        <v>49</v>
      </c>
      <c r="O8711" t="s">
        <v>33</v>
      </c>
      <c r="S8711" s="3">
        <v>45876.375</v>
      </c>
      <c r="T8711" t="s">
        <v>54</v>
      </c>
      <c r="U8711" t="s">
        <v>10254</v>
      </c>
      <c r="V8711" s="3">
        <v>45871.572222222225</v>
      </c>
      <c r="W8711" t="s">
        <v>1582</v>
      </c>
      <c r="Y8711" s="4">
        <v>45876</v>
      </c>
      <c r="Z8711" s="2">
        <v>0.81263888888888891</v>
      </c>
    </row>
    <row r="8712" spans="1:26" x14ac:dyDescent="0.3">
      <c r="A8712">
        <v>21136</v>
      </c>
      <c r="B8712" t="s">
        <v>1322</v>
      </c>
      <c r="C8712" t="s">
        <v>27</v>
      </c>
      <c r="D8712" t="s">
        <v>148</v>
      </c>
      <c r="E8712" t="s">
        <v>29</v>
      </c>
      <c r="F8712">
        <v>7907304554</v>
      </c>
      <c r="G8712" t="s">
        <v>30</v>
      </c>
      <c r="H8712">
        <v>7140</v>
      </c>
      <c r="I8712" t="s">
        <v>10255</v>
      </c>
      <c r="J8712" t="s">
        <v>31</v>
      </c>
      <c r="K8712" t="s">
        <v>49</v>
      </c>
      <c r="O8712" t="s">
        <v>33</v>
      </c>
      <c r="S8712" s="3">
        <v>45876.375</v>
      </c>
      <c r="T8712" t="s">
        <v>54</v>
      </c>
      <c r="U8712" t="s">
        <v>10255</v>
      </c>
      <c r="V8712" s="3">
        <v>45871.572222222225</v>
      </c>
      <c r="W8712" t="s">
        <v>1580</v>
      </c>
      <c r="Y8712" s="4">
        <v>45876</v>
      </c>
      <c r="Z8712" s="2">
        <v>0.81263888888888891</v>
      </c>
    </row>
    <row r="8713" spans="1:26" x14ac:dyDescent="0.3">
      <c r="A8713">
        <v>21136</v>
      </c>
      <c r="B8713" t="s">
        <v>1322</v>
      </c>
      <c r="C8713" t="s">
        <v>27</v>
      </c>
      <c r="D8713" t="s">
        <v>148</v>
      </c>
      <c r="E8713" t="s">
        <v>29</v>
      </c>
      <c r="F8713">
        <v>7907304554</v>
      </c>
      <c r="G8713" t="s">
        <v>30</v>
      </c>
      <c r="H8713">
        <v>7140</v>
      </c>
      <c r="I8713" t="s">
        <v>10256</v>
      </c>
      <c r="J8713" t="s">
        <v>31</v>
      </c>
      <c r="K8713" t="s">
        <v>49</v>
      </c>
      <c r="O8713" t="s">
        <v>33</v>
      </c>
      <c r="S8713" s="3">
        <v>45876.375</v>
      </c>
      <c r="T8713" t="s">
        <v>54</v>
      </c>
      <c r="U8713" t="s">
        <v>10256</v>
      </c>
      <c r="V8713" s="3">
        <v>45871.572222222225</v>
      </c>
      <c r="W8713" t="s">
        <v>1580</v>
      </c>
      <c r="Y8713" s="4">
        <v>45876</v>
      </c>
      <c r="Z8713" s="2">
        <v>0.81263888888888891</v>
      </c>
    </row>
    <row r="8714" spans="1:26" x14ac:dyDescent="0.3">
      <c r="A8714">
        <v>21136</v>
      </c>
      <c r="B8714" t="s">
        <v>1322</v>
      </c>
      <c r="C8714" t="s">
        <v>27</v>
      </c>
      <c r="D8714" t="s">
        <v>148</v>
      </c>
      <c r="E8714" t="s">
        <v>29</v>
      </c>
      <c r="F8714">
        <v>7907304554</v>
      </c>
      <c r="G8714" t="s">
        <v>30</v>
      </c>
      <c r="H8714">
        <v>7140</v>
      </c>
      <c r="I8714" t="s">
        <v>10257</v>
      </c>
      <c r="J8714" t="s">
        <v>31</v>
      </c>
      <c r="K8714" t="s">
        <v>49</v>
      </c>
      <c r="O8714" t="s">
        <v>33</v>
      </c>
      <c r="S8714" s="3">
        <v>45876.375</v>
      </c>
      <c r="T8714" t="s">
        <v>54</v>
      </c>
      <c r="U8714" t="s">
        <v>10257</v>
      </c>
      <c r="V8714" s="3">
        <v>45871.572222222225</v>
      </c>
      <c r="W8714" t="s">
        <v>1580</v>
      </c>
      <c r="Y8714" s="4">
        <v>45876</v>
      </c>
      <c r="Z8714" s="2">
        <v>0.81263888888888891</v>
      </c>
    </row>
    <row r="8715" spans="1:26" x14ac:dyDescent="0.3">
      <c r="A8715">
        <v>21136</v>
      </c>
      <c r="B8715" t="s">
        <v>1322</v>
      </c>
      <c r="C8715" t="s">
        <v>27</v>
      </c>
      <c r="D8715" t="s">
        <v>148</v>
      </c>
      <c r="E8715" t="s">
        <v>29</v>
      </c>
      <c r="F8715">
        <v>7907304554</v>
      </c>
      <c r="G8715" t="s">
        <v>30</v>
      </c>
      <c r="H8715">
        <v>7140</v>
      </c>
      <c r="I8715" t="s">
        <v>10258</v>
      </c>
      <c r="J8715" t="s">
        <v>31</v>
      </c>
      <c r="K8715" t="s">
        <v>49</v>
      </c>
      <c r="O8715" t="s">
        <v>33</v>
      </c>
      <c r="S8715" s="3">
        <v>45876.375</v>
      </c>
      <c r="T8715" t="s">
        <v>54</v>
      </c>
      <c r="U8715" t="s">
        <v>10258</v>
      </c>
      <c r="V8715" s="3">
        <v>45871.572222222225</v>
      </c>
      <c r="W8715" t="s">
        <v>1580</v>
      </c>
      <c r="Y8715" s="4">
        <v>45876</v>
      </c>
      <c r="Z8715" s="2">
        <v>0.81263888888888891</v>
      </c>
    </row>
    <row r="8716" spans="1:26" x14ac:dyDescent="0.3">
      <c r="A8716">
        <v>21136</v>
      </c>
      <c r="B8716" t="s">
        <v>1322</v>
      </c>
      <c r="C8716" t="s">
        <v>27</v>
      </c>
      <c r="D8716" t="s">
        <v>148</v>
      </c>
      <c r="E8716" t="s">
        <v>29</v>
      </c>
      <c r="F8716">
        <v>7907304554</v>
      </c>
      <c r="G8716" t="s">
        <v>30</v>
      </c>
      <c r="H8716">
        <v>7140</v>
      </c>
      <c r="I8716" t="s">
        <v>10259</v>
      </c>
      <c r="J8716" t="s">
        <v>31</v>
      </c>
      <c r="K8716" t="s">
        <v>49</v>
      </c>
      <c r="O8716" t="s">
        <v>33</v>
      </c>
      <c r="S8716" s="3">
        <v>45876.375</v>
      </c>
      <c r="T8716" t="s">
        <v>54</v>
      </c>
      <c r="U8716" t="s">
        <v>10259</v>
      </c>
      <c r="V8716" s="3">
        <v>45871.572222222225</v>
      </c>
      <c r="W8716" t="s">
        <v>1580</v>
      </c>
      <c r="Y8716" s="4">
        <v>45876</v>
      </c>
      <c r="Z8716" s="2">
        <v>0.81263888888888891</v>
      </c>
    </row>
    <row r="8717" spans="1:26" x14ac:dyDescent="0.3">
      <c r="A8717">
        <v>134542</v>
      </c>
      <c r="B8717" t="s">
        <v>1322</v>
      </c>
      <c r="C8717" t="s">
        <v>27</v>
      </c>
      <c r="D8717" t="s">
        <v>148</v>
      </c>
      <c r="E8717" t="s">
        <v>29</v>
      </c>
      <c r="F8717">
        <v>7620578086</v>
      </c>
      <c r="G8717" t="s">
        <v>30</v>
      </c>
      <c r="H8717">
        <v>7140</v>
      </c>
      <c r="I8717" t="s">
        <v>10260</v>
      </c>
      <c r="J8717" t="s">
        <v>31</v>
      </c>
      <c r="K8717" t="s">
        <v>49</v>
      </c>
      <c r="O8717" t="s">
        <v>33</v>
      </c>
      <c r="S8717" s="3">
        <v>45876.375</v>
      </c>
      <c r="T8717" t="s">
        <v>54</v>
      </c>
      <c r="U8717" t="s">
        <v>10260</v>
      </c>
      <c r="V8717" s="3">
        <v>45871.572222222225</v>
      </c>
      <c r="W8717" t="s">
        <v>1582</v>
      </c>
      <c r="Y8717" s="4">
        <v>45876</v>
      </c>
      <c r="Z8717" s="2">
        <v>0.81263888888888891</v>
      </c>
    </row>
    <row r="8718" spans="1:26" x14ac:dyDescent="0.3">
      <c r="A8718">
        <v>21136</v>
      </c>
      <c r="B8718" t="s">
        <v>1322</v>
      </c>
      <c r="C8718" t="s">
        <v>27</v>
      </c>
      <c r="D8718" t="s">
        <v>148</v>
      </c>
      <c r="E8718" t="s">
        <v>29</v>
      </c>
      <c r="F8718">
        <v>7907304554</v>
      </c>
      <c r="G8718" t="s">
        <v>30</v>
      </c>
      <c r="H8718">
        <v>7140</v>
      </c>
      <c r="I8718" t="s">
        <v>10261</v>
      </c>
      <c r="J8718" t="s">
        <v>31</v>
      </c>
      <c r="K8718" t="s">
        <v>49</v>
      </c>
      <c r="O8718" t="s">
        <v>33</v>
      </c>
      <c r="S8718" s="3">
        <v>45876.375</v>
      </c>
      <c r="T8718" t="s">
        <v>54</v>
      </c>
      <c r="U8718" t="s">
        <v>10261</v>
      </c>
      <c r="V8718" s="3">
        <v>45871.572222222225</v>
      </c>
      <c r="W8718" t="s">
        <v>1580</v>
      </c>
      <c r="Y8718" s="4">
        <v>45876</v>
      </c>
      <c r="Z8718" s="2">
        <v>0.81263888888888891</v>
      </c>
    </row>
    <row r="8719" spans="1:26" x14ac:dyDescent="0.3">
      <c r="A8719">
        <v>21136</v>
      </c>
      <c r="B8719" t="s">
        <v>1322</v>
      </c>
      <c r="C8719" t="s">
        <v>27</v>
      </c>
      <c r="D8719" t="s">
        <v>148</v>
      </c>
      <c r="E8719" t="s">
        <v>29</v>
      </c>
      <c r="F8719">
        <v>7907304554</v>
      </c>
      <c r="G8719" t="s">
        <v>30</v>
      </c>
      <c r="H8719">
        <v>7140</v>
      </c>
      <c r="I8719" t="s">
        <v>10262</v>
      </c>
      <c r="J8719" t="s">
        <v>31</v>
      </c>
      <c r="K8719" t="s">
        <v>49</v>
      </c>
      <c r="O8719" t="s">
        <v>33</v>
      </c>
      <c r="S8719" s="3">
        <v>45876.375</v>
      </c>
      <c r="T8719" t="s">
        <v>54</v>
      </c>
      <c r="U8719" t="s">
        <v>10262</v>
      </c>
      <c r="V8719" s="3">
        <v>45871.572222222225</v>
      </c>
      <c r="W8719" t="s">
        <v>1580</v>
      </c>
      <c r="Y8719" s="4">
        <v>45876</v>
      </c>
      <c r="Z8719" s="2">
        <v>0.81263888888888891</v>
      </c>
    </row>
    <row r="8720" spans="1:26" x14ac:dyDescent="0.3">
      <c r="A8720">
        <v>17001</v>
      </c>
      <c r="B8720" t="s">
        <v>1322</v>
      </c>
      <c r="C8720" t="s">
        <v>27</v>
      </c>
      <c r="D8720" t="s">
        <v>148</v>
      </c>
      <c r="E8720" t="s">
        <v>29</v>
      </c>
      <c r="F8720">
        <v>8714601794</v>
      </c>
      <c r="G8720" t="s">
        <v>30</v>
      </c>
      <c r="H8720">
        <v>7140</v>
      </c>
      <c r="I8720" t="s">
        <v>10263</v>
      </c>
      <c r="J8720" t="s">
        <v>31</v>
      </c>
      <c r="K8720" t="s">
        <v>49</v>
      </c>
      <c r="O8720" t="s">
        <v>33</v>
      </c>
      <c r="S8720" s="3">
        <v>45876.375</v>
      </c>
      <c r="T8720" t="s">
        <v>54</v>
      </c>
      <c r="U8720" t="s">
        <v>10263</v>
      </c>
      <c r="V8720" s="3">
        <v>45871.572222222225</v>
      </c>
      <c r="W8720" t="s">
        <v>1581</v>
      </c>
      <c r="Y8720" s="4">
        <v>45876</v>
      </c>
      <c r="Z8720" s="2">
        <v>0.81263888888888891</v>
      </c>
    </row>
    <row r="8721" spans="1:26" x14ac:dyDescent="0.3">
      <c r="A8721">
        <v>17001</v>
      </c>
      <c r="B8721" t="s">
        <v>1322</v>
      </c>
      <c r="C8721" t="s">
        <v>27</v>
      </c>
      <c r="D8721" t="s">
        <v>148</v>
      </c>
      <c r="E8721" t="s">
        <v>29</v>
      </c>
      <c r="F8721">
        <v>8714601794</v>
      </c>
      <c r="G8721" t="s">
        <v>30</v>
      </c>
      <c r="H8721">
        <v>7140</v>
      </c>
      <c r="I8721" t="s">
        <v>10264</v>
      </c>
      <c r="J8721" t="s">
        <v>31</v>
      </c>
      <c r="K8721" t="s">
        <v>49</v>
      </c>
      <c r="O8721" t="s">
        <v>33</v>
      </c>
      <c r="S8721" s="3">
        <v>45876.375</v>
      </c>
      <c r="T8721" t="s">
        <v>54</v>
      </c>
      <c r="U8721" t="s">
        <v>10264</v>
      </c>
      <c r="V8721" s="3">
        <v>45871.572222222225</v>
      </c>
      <c r="W8721" t="s">
        <v>1581</v>
      </c>
      <c r="Y8721" s="4">
        <v>45876</v>
      </c>
      <c r="Z8721" s="2">
        <v>0.81263888888888891</v>
      </c>
    </row>
    <row r="8722" spans="1:26" x14ac:dyDescent="0.3">
      <c r="A8722">
        <v>17001</v>
      </c>
      <c r="B8722" t="s">
        <v>1322</v>
      </c>
      <c r="C8722" t="s">
        <v>27</v>
      </c>
      <c r="D8722" t="s">
        <v>148</v>
      </c>
      <c r="E8722" t="s">
        <v>29</v>
      </c>
      <c r="F8722">
        <v>8714601794</v>
      </c>
      <c r="G8722" t="s">
        <v>30</v>
      </c>
      <c r="H8722">
        <v>7140</v>
      </c>
      <c r="I8722" t="s">
        <v>10265</v>
      </c>
      <c r="J8722" t="s">
        <v>31</v>
      </c>
      <c r="K8722" t="s">
        <v>49</v>
      </c>
      <c r="O8722" t="s">
        <v>33</v>
      </c>
      <c r="S8722" s="3">
        <v>45876.375</v>
      </c>
      <c r="T8722" t="s">
        <v>54</v>
      </c>
      <c r="U8722" t="s">
        <v>10265</v>
      </c>
      <c r="V8722" s="3">
        <v>45871.572222222225</v>
      </c>
      <c r="W8722" t="s">
        <v>1581</v>
      </c>
      <c r="Y8722" s="4">
        <v>45876</v>
      </c>
      <c r="Z8722" s="2">
        <v>0.81263888888888891</v>
      </c>
    </row>
    <row r="8723" spans="1:26" x14ac:dyDescent="0.3">
      <c r="A8723">
        <v>17001</v>
      </c>
      <c r="B8723" t="s">
        <v>1322</v>
      </c>
      <c r="C8723" t="s">
        <v>27</v>
      </c>
      <c r="D8723" t="s">
        <v>148</v>
      </c>
      <c r="E8723" t="s">
        <v>29</v>
      </c>
      <c r="F8723">
        <v>8714601794</v>
      </c>
      <c r="G8723" t="s">
        <v>30</v>
      </c>
      <c r="H8723">
        <v>7140</v>
      </c>
      <c r="I8723" t="s">
        <v>10266</v>
      </c>
      <c r="J8723" t="s">
        <v>31</v>
      </c>
      <c r="K8723" t="s">
        <v>49</v>
      </c>
      <c r="O8723" t="s">
        <v>33</v>
      </c>
      <c r="S8723" s="3">
        <v>45876.375</v>
      </c>
      <c r="T8723" t="s">
        <v>54</v>
      </c>
      <c r="U8723" t="s">
        <v>10266</v>
      </c>
      <c r="V8723" s="3">
        <v>45871.572222222225</v>
      </c>
      <c r="W8723" t="s">
        <v>1581</v>
      </c>
      <c r="Y8723" s="4">
        <v>45876</v>
      </c>
      <c r="Z8723" s="2">
        <v>0.81263888888888891</v>
      </c>
    </row>
    <row r="8724" spans="1:26" x14ac:dyDescent="0.3">
      <c r="A8724">
        <v>27667</v>
      </c>
      <c r="B8724" t="s">
        <v>1322</v>
      </c>
      <c r="C8724" t="s">
        <v>27</v>
      </c>
      <c r="D8724" t="s">
        <v>148</v>
      </c>
      <c r="E8724" t="s">
        <v>29</v>
      </c>
      <c r="F8724">
        <v>9778637174</v>
      </c>
      <c r="G8724" t="s">
        <v>30</v>
      </c>
      <c r="H8724">
        <v>7140</v>
      </c>
      <c r="I8724" t="s">
        <v>10267</v>
      </c>
      <c r="J8724" t="s">
        <v>31</v>
      </c>
      <c r="K8724" t="s">
        <v>49</v>
      </c>
      <c r="O8724" t="s">
        <v>33</v>
      </c>
      <c r="S8724" s="3">
        <v>45876.375</v>
      </c>
      <c r="T8724" t="s">
        <v>54</v>
      </c>
      <c r="U8724" t="s">
        <v>10267</v>
      </c>
      <c r="V8724" s="3">
        <v>45871.572222222225</v>
      </c>
      <c r="W8724" t="s">
        <v>1579</v>
      </c>
      <c r="Y8724" s="4">
        <v>45876</v>
      </c>
      <c r="Z8724" s="2">
        <v>0.81263888888888891</v>
      </c>
    </row>
    <row r="8725" spans="1:26" x14ac:dyDescent="0.3">
      <c r="A8725">
        <v>18447</v>
      </c>
      <c r="B8725" t="s">
        <v>147</v>
      </c>
      <c r="C8725" t="s">
        <v>27</v>
      </c>
      <c r="D8725" t="s">
        <v>73</v>
      </c>
      <c r="E8725" t="s">
        <v>70</v>
      </c>
      <c r="F8725">
        <v>9778668637</v>
      </c>
      <c r="G8725" t="s">
        <v>43</v>
      </c>
      <c r="H8725">
        <v>7144</v>
      </c>
      <c r="I8725" t="s">
        <v>10268</v>
      </c>
      <c r="J8725" t="s">
        <v>31</v>
      </c>
      <c r="K8725" t="s">
        <v>49</v>
      </c>
      <c r="O8725" t="s">
        <v>33</v>
      </c>
      <c r="S8725" s="3">
        <v>45876.375</v>
      </c>
      <c r="T8725" t="s">
        <v>54</v>
      </c>
      <c r="U8725" t="s">
        <v>10268</v>
      </c>
      <c r="V8725" s="3">
        <v>45871.572222222225</v>
      </c>
      <c r="W8725" t="s">
        <v>151</v>
      </c>
      <c r="Y8725" s="4">
        <v>45876</v>
      </c>
      <c r="Z8725" s="2">
        <v>0.81263888888888891</v>
      </c>
    </row>
    <row r="8726" spans="1:26" x14ac:dyDescent="0.3">
      <c r="A8726">
        <v>18447</v>
      </c>
      <c r="B8726" t="s">
        <v>147</v>
      </c>
      <c r="C8726" t="s">
        <v>27</v>
      </c>
      <c r="D8726" t="s">
        <v>73</v>
      </c>
      <c r="E8726" t="s">
        <v>70</v>
      </c>
      <c r="F8726">
        <v>9778668637</v>
      </c>
      <c r="G8726" t="s">
        <v>43</v>
      </c>
      <c r="H8726">
        <v>7144</v>
      </c>
      <c r="I8726" t="s">
        <v>10269</v>
      </c>
      <c r="J8726" t="s">
        <v>31</v>
      </c>
      <c r="K8726" t="s">
        <v>49</v>
      </c>
      <c r="O8726" t="s">
        <v>33</v>
      </c>
      <c r="S8726" s="3">
        <v>45876.375</v>
      </c>
      <c r="T8726" t="s">
        <v>54</v>
      </c>
      <c r="U8726" t="s">
        <v>10269</v>
      </c>
      <c r="V8726" s="3">
        <v>45871.572222222225</v>
      </c>
      <c r="W8726" t="s">
        <v>151</v>
      </c>
      <c r="Y8726" s="4">
        <v>45876</v>
      </c>
      <c r="Z8726" s="2">
        <v>0.81263888888888891</v>
      </c>
    </row>
    <row r="8727" spans="1:26" x14ac:dyDescent="0.3">
      <c r="A8727">
        <v>132479</v>
      </c>
      <c r="B8727" t="s">
        <v>147</v>
      </c>
      <c r="C8727" t="s">
        <v>27</v>
      </c>
      <c r="D8727" t="s">
        <v>73</v>
      </c>
      <c r="E8727" t="s">
        <v>70</v>
      </c>
      <c r="F8727">
        <v>9249091702</v>
      </c>
      <c r="G8727" t="s">
        <v>43</v>
      </c>
      <c r="H8727">
        <v>7144</v>
      </c>
      <c r="I8727" t="s">
        <v>10270</v>
      </c>
      <c r="J8727" t="s">
        <v>31</v>
      </c>
      <c r="K8727" t="s">
        <v>49</v>
      </c>
      <c r="O8727" t="s">
        <v>33</v>
      </c>
      <c r="S8727" s="3">
        <v>45876.375</v>
      </c>
      <c r="T8727" t="s">
        <v>54</v>
      </c>
      <c r="U8727" t="s">
        <v>10270</v>
      </c>
      <c r="V8727" s="3">
        <v>45871.572222222225</v>
      </c>
      <c r="W8727" t="s">
        <v>1583</v>
      </c>
      <c r="Y8727" s="4">
        <v>45876</v>
      </c>
      <c r="Z8727" s="2">
        <v>0.81263888888888891</v>
      </c>
    </row>
    <row r="8728" spans="1:26" x14ac:dyDescent="0.3">
      <c r="A8728">
        <v>18447</v>
      </c>
      <c r="B8728" t="s">
        <v>147</v>
      </c>
      <c r="C8728" t="s">
        <v>27</v>
      </c>
      <c r="D8728" t="s">
        <v>73</v>
      </c>
      <c r="E8728" t="s">
        <v>70</v>
      </c>
      <c r="F8728">
        <v>9778668637</v>
      </c>
      <c r="G8728" t="s">
        <v>43</v>
      </c>
      <c r="H8728">
        <v>7144</v>
      </c>
      <c r="I8728" t="s">
        <v>10272</v>
      </c>
      <c r="J8728" t="s">
        <v>31</v>
      </c>
      <c r="K8728" t="s">
        <v>49</v>
      </c>
      <c r="O8728" t="s">
        <v>33</v>
      </c>
      <c r="S8728" s="3">
        <v>45876.375</v>
      </c>
      <c r="T8728" t="s">
        <v>54</v>
      </c>
      <c r="U8728" t="s">
        <v>10272</v>
      </c>
      <c r="V8728" s="3">
        <v>45871.572222222225</v>
      </c>
      <c r="W8728" t="s">
        <v>151</v>
      </c>
      <c r="Y8728" s="4">
        <v>45876</v>
      </c>
      <c r="Z8728" s="2">
        <v>0.81263888888888891</v>
      </c>
    </row>
    <row r="8729" spans="1:26" x14ac:dyDescent="0.3">
      <c r="A8729">
        <v>18447</v>
      </c>
      <c r="B8729" t="s">
        <v>147</v>
      </c>
      <c r="C8729" t="s">
        <v>27</v>
      </c>
      <c r="D8729" t="s">
        <v>73</v>
      </c>
      <c r="E8729" t="s">
        <v>70</v>
      </c>
      <c r="F8729">
        <v>9778668637</v>
      </c>
      <c r="G8729" t="s">
        <v>43</v>
      </c>
      <c r="H8729">
        <v>7144</v>
      </c>
      <c r="I8729" t="s">
        <v>10273</v>
      </c>
      <c r="J8729" t="s">
        <v>31</v>
      </c>
      <c r="K8729" t="s">
        <v>49</v>
      </c>
      <c r="O8729" t="s">
        <v>33</v>
      </c>
      <c r="S8729" s="3">
        <v>45876.375</v>
      </c>
      <c r="T8729" t="s">
        <v>54</v>
      </c>
      <c r="U8729" t="s">
        <v>10273</v>
      </c>
      <c r="V8729" s="3">
        <v>45871.572222222225</v>
      </c>
      <c r="W8729" t="s">
        <v>151</v>
      </c>
      <c r="Y8729" s="4">
        <v>45876</v>
      </c>
      <c r="Z8729" s="2">
        <v>0.81263888888888891</v>
      </c>
    </row>
    <row r="8730" spans="1:26" x14ac:dyDescent="0.3">
      <c r="A8730">
        <v>135140</v>
      </c>
      <c r="B8730" t="s">
        <v>1584</v>
      </c>
      <c r="C8730" t="s">
        <v>27</v>
      </c>
      <c r="D8730" t="s">
        <v>73</v>
      </c>
      <c r="E8730" t="s">
        <v>70</v>
      </c>
      <c r="F8730">
        <v>7999464756</v>
      </c>
      <c r="G8730" t="s">
        <v>43</v>
      </c>
      <c r="H8730">
        <v>7145</v>
      </c>
      <c r="I8730" t="s">
        <v>10274</v>
      </c>
      <c r="J8730" t="s">
        <v>31</v>
      </c>
      <c r="K8730" t="s">
        <v>49</v>
      </c>
      <c r="O8730" t="s">
        <v>33</v>
      </c>
      <c r="S8730" s="3">
        <v>45876.375</v>
      </c>
      <c r="T8730" t="s">
        <v>54</v>
      </c>
      <c r="U8730" t="s">
        <v>10274</v>
      </c>
      <c r="V8730" s="3">
        <v>45871.572222222225</v>
      </c>
      <c r="W8730" t="s">
        <v>1585</v>
      </c>
      <c r="Y8730" s="4">
        <v>45876</v>
      </c>
      <c r="Z8730" s="2">
        <v>0.81263888888888891</v>
      </c>
    </row>
    <row r="8731" spans="1:26" x14ac:dyDescent="0.3">
      <c r="A8731">
        <v>135140</v>
      </c>
      <c r="B8731" t="s">
        <v>1584</v>
      </c>
      <c r="C8731" t="s">
        <v>27</v>
      </c>
      <c r="D8731" t="s">
        <v>73</v>
      </c>
      <c r="E8731" t="s">
        <v>70</v>
      </c>
      <c r="F8731">
        <v>7999464756</v>
      </c>
      <c r="G8731" t="s">
        <v>43</v>
      </c>
      <c r="H8731">
        <v>7145</v>
      </c>
      <c r="I8731" t="s">
        <v>10275</v>
      </c>
      <c r="J8731" t="s">
        <v>31</v>
      </c>
      <c r="K8731" t="s">
        <v>49</v>
      </c>
      <c r="O8731" t="s">
        <v>33</v>
      </c>
      <c r="S8731" s="3">
        <v>45876.375</v>
      </c>
      <c r="T8731" t="s">
        <v>54</v>
      </c>
      <c r="U8731" t="s">
        <v>10275</v>
      </c>
      <c r="V8731" s="3">
        <v>45871.572222222225</v>
      </c>
      <c r="W8731" t="s">
        <v>1585</v>
      </c>
      <c r="Y8731" s="4">
        <v>45876</v>
      </c>
      <c r="Z8731" s="2">
        <v>0.81263888888888891</v>
      </c>
    </row>
    <row r="8732" spans="1:26" x14ac:dyDescent="0.3">
      <c r="A8732">
        <v>135668</v>
      </c>
      <c r="B8732" t="s">
        <v>1584</v>
      </c>
      <c r="C8732" t="s">
        <v>27</v>
      </c>
      <c r="D8732" t="s">
        <v>73</v>
      </c>
      <c r="E8732" t="s">
        <v>70</v>
      </c>
      <c r="F8732">
        <v>8770788028</v>
      </c>
      <c r="G8732" t="s">
        <v>43</v>
      </c>
      <c r="H8732">
        <v>7145</v>
      </c>
      <c r="I8732" t="s">
        <v>10276</v>
      </c>
      <c r="J8732" t="s">
        <v>31</v>
      </c>
      <c r="K8732" t="s">
        <v>49</v>
      </c>
      <c r="O8732" t="s">
        <v>33</v>
      </c>
      <c r="S8732" s="3">
        <v>45876.375</v>
      </c>
      <c r="T8732" t="s">
        <v>54</v>
      </c>
      <c r="U8732" t="s">
        <v>10276</v>
      </c>
      <c r="V8732" s="3">
        <v>45871.572222222225</v>
      </c>
      <c r="W8732" t="s">
        <v>1587</v>
      </c>
      <c r="Y8732" s="4">
        <v>45876</v>
      </c>
      <c r="Z8732" s="2">
        <v>0.81263888888888891</v>
      </c>
    </row>
    <row r="8733" spans="1:26" x14ac:dyDescent="0.3">
      <c r="A8733">
        <v>135136</v>
      </c>
      <c r="B8733" t="s">
        <v>1584</v>
      </c>
      <c r="C8733" t="s">
        <v>27</v>
      </c>
      <c r="D8733" t="s">
        <v>73</v>
      </c>
      <c r="E8733" t="s">
        <v>70</v>
      </c>
      <c r="F8733">
        <v>9343834210</v>
      </c>
      <c r="G8733" t="s">
        <v>43</v>
      </c>
      <c r="H8733">
        <v>7145</v>
      </c>
      <c r="I8733" t="s">
        <v>10277</v>
      </c>
      <c r="J8733" t="s">
        <v>31</v>
      </c>
      <c r="K8733" t="s">
        <v>49</v>
      </c>
      <c r="O8733" t="s">
        <v>33</v>
      </c>
      <c r="S8733" s="3">
        <v>45876.375</v>
      </c>
      <c r="T8733" t="s">
        <v>54</v>
      </c>
      <c r="U8733" t="s">
        <v>10277</v>
      </c>
      <c r="V8733" s="3">
        <v>45871.572222222225</v>
      </c>
      <c r="W8733" t="s">
        <v>1586</v>
      </c>
      <c r="Y8733" s="4">
        <v>45876</v>
      </c>
      <c r="Z8733" s="2">
        <v>0.81263888888888891</v>
      </c>
    </row>
    <row r="8734" spans="1:26" x14ac:dyDescent="0.3">
      <c r="A8734">
        <v>135140</v>
      </c>
      <c r="B8734" t="s">
        <v>1584</v>
      </c>
      <c r="C8734" t="s">
        <v>27</v>
      </c>
      <c r="D8734" t="s">
        <v>73</v>
      </c>
      <c r="E8734" t="s">
        <v>70</v>
      </c>
      <c r="F8734">
        <v>7999464756</v>
      </c>
      <c r="G8734" t="s">
        <v>43</v>
      </c>
      <c r="H8734">
        <v>7145</v>
      </c>
      <c r="I8734" t="s">
        <v>10279</v>
      </c>
      <c r="J8734" t="s">
        <v>31</v>
      </c>
      <c r="K8734" t="s">
        <v>49</v>
      </c>
      <c r="O8734" t="s">
        <v>33</v>
      </c>
      <c r="S8734" s="3">
        <v>45876.375</v>
      </c>
      <c r="T8734" t="s">
        <v>54</v>
      </c>
      <c r="U8734" t="s">
        <v>10279</v>
      </c>
      <c r="V8734" s="3">
        <v>45871.572222222225</v>
      </c>
      <c r="W8734" t="s">
        <v>1585</v>
      </c>
      <c r="Y8734" s="4">
        <v>45876</v>
      </c>
      <c r="Z8734" s="2">
        <v>0.81263888888888891</v>
      </c>
    </row>
    <row r="8735" spans="1:26" x14ac:dyDescent="0.3">
      <c r="A8735">
        <v>135136</v>
      </c>
      <c r="B8735" t="s">
        <v>1584</v>
      </c>
      <c r="C8735" t="s">
        <v>27</v>
      </c>
      <c r="D8735" t="s">
        <v>73</v>
      </c>
      <c r="E8735" t="s">
        <v>70</v>
      </c>
      <c r="F8735">
        <v>9343834210</v>
      </c>
      <c r="G8735" t="s">
        <v>43</v>
      </c>
      <c r="H8735">
        <v>7145</v>
      </c>
      <c r="I8735" t="s">
        <v>10280</v>
      </c>
      <c r="J8735" t="s">
        <v>31</v>
      </c>
      <c r="K8735" t="s">
        <v>49</v>
      </c>
      <c r="O8735" t="s">
        <v>33</v>
      </c>
      <c r="S8735" s="3">
        <v>45876.375</v>
      </c>
      <c r="T8735" t="s">
        <v>54</v>
      </c>
      <c r="U8735" t="s">
        <v>10280</v>
      </c>
      <c r="V8735" s="3">
        <v>45871.572222222225</v>
      </c>
      <c r="W8735" t="s">
        <v>1586</v>
      </c>
      <c r="Y8735" s="4">
        <v>45876</v>
      </c>
      <c r="Z8735" s="2">
        <v>0.81263888888888891</v>
      </c>
    </row>
    <row r="8736" spans="1:26" x14ac:dyDescent="0.3">
      <c r="A8736">
        <v>135671</v>
      </c>
      <c r="B8736" t="s">
        <v>88</v>
      </c>
      <c r="C8736" t="s">
        <v>27</v>
      </c>
      <c r="D8736" t="s">
        <v>73</v>
      </c>
      <c r="E8736" t="s">
        <v>70</v>
      </c>
      <c r="F8736">
        <v>6264380783</v>
      </c>
      <c r="G8736" t="s">
        <v>43</v>
      </c>
      <c r="H8736">
        <v>7146</v>
      </c>
      <c r="I8736" t="s">
        <v>10281</v>
      </c>
      <c r="J8736" t="s">
        <v>31</v>
      </c>
      <c r="K8736" t="s">
        <v>49</v>
      </c>
      <c r="O8736" t="s">
        <v>33</v>
      </c>
      <c r="S8736" s="3">
        <v>45876.375</v>
      </c>
      <c r="T8736" t="s">
        <v>54</v>
      </c>
      <c r="U8736" t="s">
        <v>10281</v>
      </c>
      <c r="V8736" s="3">
        <v>45871.572222222225</v>
      </c>
      <c r="W8736" t="s">
        <v>115</v>
      </c>
      <c r="Y8736" s="4">
        <v>45876</v>
      </c>
      <c r="Z8736" s="2">
        <v>0.81263888888888891</v>
      </c>
    </row>
    <row r="8737" spans="1:26" x14ac:dyDescent="0.3">
      <c r="A8737">
        <v>135671</v>
      </c>
      <c r="B8737" t="s">
        <v>88</v>
      </c>
      <c r="C8737" t="s">
        <v>27</v>
      </c>
      <c r="D8737" t="s">
        <v>73</v>
      </c>
      <c r="E8737" t="s">
        <v>70</v>
      </c>
      <c r="F8737">
        <v>6264380783</v>
      </c>
      <c r="G8737" t="s">
        <v>43</v>
      </c>
      <c r="H8737">
        <v>7146</v>
      </c>
      <c r="I8737" t="s">
        <v>10282</v>
      </c>
      <c r="J8737" t="s">
        <v>31</v>
      </c>
      <c r="K8737" t="s">
        <v>49</v>
      </c>
      <c r="O8737" t="s">
        <v>33</v>
      </c>
      <c r="S8737" s="3">
        <v>45876.375</v>
      </c>
      <c r="T8737" t="s">
        <v>54</v>
      </c>
      <c r="U8737" t="s">
        <v>10282</v>
      </c>
      <c r="V8737" s="3">
        <v>45871.572222222225</v>
      </c>
      <c r="W8737" t="s">
        <v>115</v>
      </c>
      <c r="Y8737" s="4">
        <v>45876</v>
      </c>
      <c r="Z8737" s="2">
        <v>0.81263888888888891</v>
      </c>
    </row>
    <row r="8738" spans="1:26" x14ac:dyDescent="0.3">
      <c r="A8738">
        <v>135671</v>
      </c>
      <c r="B8738" t="s">
        <v>88</v>
      </c>
      <c r="C8738" t="s">
        <v>27</v>
      </c>
      <c r="D8738" t="s">
        <v>73</v>
      </c>
      <c r="E8738" t="s">
        <v>70</v>
      </c>
      <c r="F8738">
        <v>6264380783</v>
      </c>
      <c r="G8738" t="s">
        <v>43</v>
      </c>
      <c r="H8738">
        <v>7146</v>
      </c>
      <c r="I8738" t="s">
        <v>10283</v>
      </c>
      <c r="J8738" t="s">
        <v>31</v>
      </c>
      <c r="K8738" t="s">
        <v>49</v>
      </c>
      <c r="O8738" t="s">
        <v>33</v>
      </c>
      <c r="S8738" s="3">
        <v>45876.375</v>
      </c>
      <c r="T8738" t="s">
        <v>54</v>
      </c>
      <c r="U8738" t="s">
        <v>10283</v>
      </c>
      <c r="V8738" s="3">
        <v>45871.572222222225</v>
      </c>
      <c r="W8738" t="s">
        <v>115</v>
      </c>
      <c r="Y8738" s="4">
        <v>45876</v>
      </c>
      <c r="Z8738" s="2">
        <v>0.81263888888888891</v>
      </c>
    </row>
    <row r="8739" spans="1:26" x14ac:dyDescent="0.3">
      <c r="A8739">
        <v>134888</v>
      </c>
      <c r="B8739" t="s">
        <v>88</v>
      </c>
      <c r="C8739" t="s">
        <v>27</v>
      </c>
      <c r="D8739" t="s">
        <v>73</v>
      </c>
      <c r="E8739" t="s">
        <v>70</v>
      </c>
      <c r="F8739">
        <v>9669073798</v>
      </c>
      <c r="G8739" t="s">
        <v>43</v>
      </c>
      <c r="H8739">
        <v>7146</v>
      </c>
      <c r="I8739" t="s">
        <v>10284</v>
      </c>
      <c r="J8739" t="s">
        <v>31</v>
      </c>
      <c r="K8739" t="s">
        <v>49</v>
      </c>
      <c r="O8739" t="s">
        <v>33</v>
      </c>
      <c r="S8739" s="3">
        <v>45876.375</v>
      </c>
      <c r="T8739" t="s">
        <v>54</v>
      </c>
      <c r="U8739" t="s">
        <v>10284</v>
      </c>
      <c r="V8739" s="3">
        <v>45871.572222222225</v>
      </c>
      <c r="W8739" t="s">
        <v>1589</v>
      </c>
      <c r="Y8739" s="4">
        <v>45876</v>
      </c>
      <c r="Z8739" s="2">
        <v>0.81263888888888891</v>
      </c>
    </row>
    <row r="8740" spans="1:26" x14ac:dyDescent="0.3">
      <c r="A8740">
        <v>135672</v>
      </c>
      <c r="B8740" t="s">
        <v>88</v>
      </c>
      <c r="C8740" t="s">
        <v>27</v>
      </c>
      <c r="D8740" t="s">
        <v>73</v>
      </c>
      <c r="E8740" t="s">
        <v>70</v>
      </c>
      <c r="F8740">
        <v>9302911220</v>
      </c>
      <c r="G8740" t="s">
        <v>43</v>
      </c>
      <c r="H8740">
        <v>7146</v>
      </c>
      <c r="I8740" t="s">
        <v>10286</v>
      </c>
      <c r="J8740" t="s">
        <v>31</v>
      </c>
      <c r="K8740" t="s">
        <v>49</v>
      </c>
      <c r="O8740" t="s">
        <v>33</v>
      </c>
      <c r="S8740" s="3">
        <v>45876.375</v>
      </c>
      <c r="T8740" t="s">
        <v>54</v>
      </c>
      <c r="U8740" t="s">
        <v>10286</v>
      </c>
      <c r="V8740" s="3">
        <v>45871.572222222225</v>
      </c>
      <c r="W8740" t="s">
        <v>89</v>
      </c>
      <c r="Y8740" s="4">
        <v>45876</v>
      </c>
      <c r="Z8740" s="2">
        <v>0.81263888888888891</v>
      </c>
    </row>
    <row r="8741" spans="1:26" x14ac:dyDescent="0.3">
      <c r="A8741">
        <v>135671</v>
      </c>
      <c r="B8741" t="s">
        <v>88</v>
      </c>
      <c r="C8741" t="s">
        <v>27</v>
      </c>
      <c r="D8741" t="s">
        <v>73</v>
      </c>
      <c r="E8741" t="s">
        <v>70</v>
      </c>
      <c r="F8741">
        <v>6264380783</v>
      </c>
      <c r="G8741" t="s">
        <v>43</v>
      </c>
      <c r="H8741">
        <v>7146</v>
      </c>
      <c r="I8741" t="s">
        <v>10287</v>
      </c>
      <c r="J8741" t="s">
        <v>31</v>
      </c>
      <c r="K8741" t="s">
        <v>49</v>
      </c>
      <c r="O8741" t="s">
        <v>33</v>
      </c>
      <c r="S8741" s="3">
        <v>45876.375</v>
      </c>
      <c r="T8741" t="s">
        <v>54</v>
      </c>
      <c r="U8741" t="s">
        <v>10287</v>
      </c>
      <c r="V8741" s="3">
        <v>45871.572222222225</v>
      </c>
      <c r="W8741" t="s">
        <v>115</v>
      </c>
      <c r="Y8741" s="4">
        <v>45876</v>
      </c>
      <c r="Z8741" s="2">
        <v>0.81263888888888891</v>
      </c>
    </row>
    <row r="8742" spans="1:26" x14ac:dyDescent="0.3">
      <c r="A8742">
        <v>134888</v>
      </c>
      <c r="B8742" t="s">
        <v>88</v>
      </c>
      <c r="C8742" t="s">
        <v>27</v>
      </c>
      <c r="D8742" t="s">
        <v>73</v>
      </c>
      <c r="E8742" t="s">
        <v>70</v>
      </c>
      <c r="F8742">
        <v>9669073798</v>
      </c>
      <c r="G8742" t="s">
        <v>43</v>
      </c>
      <c r="H8742">
        <v>7146</v>
      </c>
      <c r="I8742" t="s">
        <v>10289</v>
      </c>
      <c r="J8742" t="s">
        <v>31</v>
      </c>
      <c r="K8742" t="s">
        <v>49</v>
      </c>
      <c r="O8742" t="s">
        <v>33</v>
      </c>
      <c r="S8742" s="3">
        <v>45876.375</v>
      </c>
      <c r="T8742" t="s">
        <v>54</v>
      </c>
      <c r="U8742" t="s">
        <v>10289</v>
      </c>
      <c r="V8742" s="3">
        <v>45871.572222222225</v>
      </c>
      <c r="W8742" t="s">
        <v>1589</v>
      </c>
      <c r="Y8742" s="4">
        <v>45876</v>
      </c>
      <c r="Z8742" s="2">
        <v>0.81263888888888891</v>
      </c>
    </row>
    <row r="8743" spans="1:26" x14ac:dyDescent="0.3">
      <c r="A8743">
        <v>135672</v>
      </c>
      <c r="B8743" t="s">
        <v>88</v>
      </c>
      <c r="C8743" t="s">
        <v>27</v>
      </c>
      <c r="D8743" t="s">
        <v>73</v>
      </c>
      <c r="E8743" t="s">
        <v>70</v>
      </c>
      <c r="F8743">
        <v>9302911220</v>
      </c>
      <c r="G8743" t="s">
        <v>43</v>
      </c>
      <c r="H8743">
        <v>7146</v>
      </c>
      <c r="I8743" t="s">
        <v>10290</v>
      </c>
      <c r="J8743" t="s">
        <v>31</v>
      </c>
      <c r="K8743" t="s">
        <v>49</v>
      </c>
      <c r="O8743" t="s">
        <v>33</v>
      </c>
      <c r="S8743" s="3">
        <v>45876.375</v>
      </c>
      <c r="T8743" t="s">
        <v>54</v>
      </c>
      <c r="U8743" t="s">
        <v>10290</v>
      </c>
      <c r="V8743" s="3">
        <v>45871.572222222225</v>
      </c>
      <c r="W8743" t="s">
        <v>89</v>
      </c>
      <c r="Y8743" s="4">
        <v>45876</v>
      </c>
      <c r="Z8743" s="2">
        <v>0.81263888888888891</v>
      </c>
    </row>
    <row r="8744" spans="1:26" x14ac:dyDescent="0.3">
      <c r="A8744">
        <v>135671</v>
      </c>
      <c r="B8744" t="s">
        <v>88</v>
      </c>
      <c r="C8744" t="s">
        <v>27</v>
      </c>
      <c r="D8744" t="s">
        <v>73</v>
      </c>
      <c r="E8744" t="s">
        <v>70</v>
      </c>
      <c r="F8744">
        <v>6264380783</v>
      </c>
      <c r="G8744" t="s">
        <v>43</v>
      </c>
      <c r="H8744">
        <v>7146</v>
      </c>
      <c r="I8744" t="s">
        <v>10291</v>
      </c>
      <c r="J8744" t="s">
        <v>31</v>
      </c>
      <c r="K8744" t="s">
        <v>49</v>
      </c>
      <c r="O8744" t="s">
        <v>33</v>
      </c>
      <c r="S8744" s="3">
        <v>45876.375</v>
      </c>
      <c r="T8744" t="s">
        <v>54</v>
      </c>
      <c r="U8744" t="s">
        <v>10291</v>
      </c>
      <c r="V8744" s="3">
        <v>45871.572222222225</v>
      </c>
      <c r="W8744" t="s">
        <v>115</v>
      </c>
      <c r="Y8744" s="4">
        <v>45876</v>
      </c>
      <c r="Z8744" s="2">
        <v>0.81263888888888891</v>
      </c>
    </row>
    <row r="8745" spans="1:26" x14ac:dyDescent="0.3">
      <c r="A8745">
        <v>134888</v>
      </c>
      <c r="B8745" t="s">
        <v>88</v>
      </c>
      <c r="C8745" t="s">
        <v>27</v>
      </c>
      <c r="D8745" t="s">
        <v>73</v>
      </c>
      <c r="E8745" t="s">
        <v>70</v>
      </c>
      <c r="F8745">
        <v>9669073798</v>
      </c>
      <c r="G8745" t="s">
        <v>43</v>
      </c>
      <c r="H8745">
        <v>7146</v>
      </c>
      <c r="I8745" t="s">
        <v>10294</v>
      </c>
      <c r="J8745" t="s">
        <v>31</v>
      </c>
      <c r="K8745" t="s">
        <v>49</v>
      </c>
      <c r="O8745" t="s">
        <v>33</v>
      </c>
      <c r="S8745" s="3">
        <v>45876.375</v>
      </c>
      <c r="T8745" t="s">
        <v>54</v>
      </c>
      <c r="U8745" t="s">
        <v>10294</v>
      </c>
      <c r="V8745" s="3">
        <v>45871.572222222225</v>
      </c>
      <c r="W8745" t="s">
        <v>1589</v>
      </c>
      <c r="Y8745" s="4">
        <v>45876</v>
      </c>
      <c r="Z8745" s="2">
        <v>0.81263888888888891</v>
      </c>
    </row>
    <row r="8746" spans="1:26" x14ac:dyDescent="0.3">
      <c r="A8746">
        <v>134888</v>
      </c>
      <c r="B8746" t="s">
        <v>88</v>
      </c>
      <c r="C8746" t="s">
        <v>27</v>
      </c>
      <c r="D8746" t="s">
        <v>73</v>
      </c>
      <c r="E8746" t="s">
        <v>70</v>
      </c>
      <c r="F8746">
        <v>9669073798</v>
      </c>
      <c r="G8746" t="s">
        <v>43</v>
      </c>
      <c r="H8746">
        <v>7146</v>
      </c>
      <c r="I8746" t="s">
        <v>10295</v>
      </c>
      <c r="J8746" t="s">
        <v>31</v>
      </c>
      <c r="K8746" t="s">
        <v>49</v>
      </c>
      <c r="O8746" t="s">
        <v>33</v>
      </c>
      <c r="S8746" s="3">
        <v>45876.375</v>
      </c>
      <c r="T8746" t="s">
        <v>54</v>
      </c>
      <c r="U8746" t="s">
        <v>10295</v>
      </c>
      <c r="V8746" s="3">
        <v>45871.572222222225</v>
      </c>
      <c r="W8746" t="s">
        <v>1589</v>
      </c>
      <c r="Y8746" s="4">
        <v>45876</v>
      </c>
      <c r="Z8746" s="2">
        <v>0.81263888888888891</v>
      </c>
    </row>
    <row r="8747" spans="1:26" x14ac:dyDescent="0.3">
      <c r="A8747">
        <v>136123</v>
      </c>
      <c r="B8747" t="s">
        <v>150</v>
      </c>
      <c r="C8747" t="s">
        <v>27</v>
      </c>
      <c r="D8747" t="s">
        <v>73</v>
      </c>
      <c r="E8747" t="s">
        <v>70</v>
      </c>
      <c r="F8747">
        <v>9343629973</v>
      </c>
      <c r="G8747" t="s">
        <v>43</v>
      </c>
      <c r="H8747">
        <v>7147</v>
      </c>
      <c r="I8747" t="s">
        <v>10296</v>
      </c>
      <c r="J8747" t="s">
        <v>31</v>
      </c>
      <c r="K8747" t="s">
        <v>49</v>
      </c>
      <c r="O8747" t="s">
        <v>33</v>
      </c>
      <c r="S8747" s="3">
        <v>45876.375</v>
      </c>
      <c r="T8747" t="s">
        <v>54</v>
      </c>
      <c r="U8747" t="s">
        <v>10296</v>
      </c>
      <c r="V8747" s="3">
        <v>45871.572222222225</v>
      </c>
      <c r="W8747" t="s">
        <v>226</v>
      </c>
      <c r="Y8747" s="4">
        <v>45876</v>
      </c>
      <c r="Z8747" s="2">
        <v>0.81263888888888891</v>
      </c>
    </row>
    <row r="8748" spans="1:26" x14ac:dyDescent="0.3">
      <c r="A8748">
        <v>136123</v>
      </c>
      <c r="B8748" t="s">
        <v>150</v>
      </c>
      <c r="C8748" t="s">
        <v>27</v>
      </c>
      <c r="D8748" t="s">
        <v>73</v>
      </c>
      <c r="E8748" t="s">
        <v>70</v>
      </c>
      <c r="F8748">
        <v>9343629973</v>
      </c>
      <c r="G8748" t="s">
        <v>43</v>
      </c>
      <c r="H8748">
        <v>7147</v>
      </c>
      <c r="I8748" t="s">
        <v>10297</v>
      </c>
      <c r="J8748" t="s">
        <v>31</v>
      </c>
      <c r="K8748" t="s">
        <v>49</v>
      </c>
      <c r="O8748" t="s">
        <v>33</v>
      </c>
      <c r="S8748" s="3">
        <v>45876.375</v>
      </c>
      <c r="T8748" t="s">
        <v>54</v>
      </c>
      <c r="U8748" t="s">
        <v>10297</v>
      </c>
      <c r="V8748" s="3">
        <v>45871.572222222225</v>
      </c>
      <c r="W8748" t="s">
        <v>226</v>
      </c>
      <c r="Y8748" s="4">
        <v>45876</v>
      </c>
      <c r="Z8748" s="2">
        <v>0.81263888888888891</v>
      </c>
    </row>
    <row r="8749" spans="1:26" x14ac:dyDescent="0.3">
      <c r="A8749">
        <v>136123</v>
      </c>
      <c r="B8749" t="s">
        <v>150</v>
      </c>
      <c r="C8749" t="s">
        <v>27</v>
      </c>
      <c r="D8749" t="s">
        <v>73</v>
      </c>
      <c r="E8749" t="s">
        <v>70</v>
      </c>
      <c r="F8749">
        <v>9343629973</v>
      </c>
      <c r="G8749" t="s">
        <v>43</v>
      </c>
      <c r="H8749">
        <v>7147</v>
      </c>
      <c r="I8749" t="s">
        <v>10298</v>
      </c>
      <c r="J8749" t="s">
        <v>31</v>
      </c>
      <c r="K8749" t="s">
        <v>49</v>
      </c>
      <c r="O8749" t="s">
        <v>33</v>
      </c>
      <c r="S8749" s="3">
        <v>45876.375</v>
      </c>
      <c r="T8749" t="s">
        <v>54</v>
      </c>
      <c r="U8749" t="s">
        <v>10298</v>
      </c>
      <c r="V8749" s="3">
        <v>45871.572222222225</v>
      </c>
      <c r="W8749" t="s">
        <v>226</v>
      </c>
      <c r="Y8749" s="4">
        <v>45876</v>
      </c>
      <c r="Z8749" s="2">
        <v>0.81263888888888891</v>
      </c>
    </row>
    <row r="8750" spans="1:26" x14ac:dyDescent="0.3">
      <c r="A8750">
        <v>135001</v>
      </c>
      <c r="B8750" t="s">
        <v>150</v>
      </c>
      <c r="C8750" t="s">
        <v>27</v>
      </c>
      <c r="D8750" t="s">
        <v>73</v>
      </c>
      <c r="E8750" t="s">
        <v>70</v>
      </c>
      <c r="F8750">
        <v>7307765061</v>
      </c>
      <c r="G8750" t="s">
        <v>43</v>
      </c>
      <c r="H8750">
        <v>7147</v>
      </c>
      <c r="I8750" t="s">
        <v>10299</v>
      </c>
      <c r="J8750" t="s">
        <v>31</v>
      </c>
      <c r="K8750" t="s">
        <v>49</v>
      </c>
      <c r="O8750" t="s">
        <v>33</v>
      </c>
      <c r="S8750" s="3">
        <v>45876.375</v>
      </c>
      <c r="T8750" t="s">
        <v>54</v>
      </c>
      <c r="U8750" t="s">
        <v>10299</v>
      </c>
      <c r="V8750" s="3">
        <v>45871.572222222225</v>
      </c>
      <c r="W8750" t="s">
        <v>1590</v>
      </c>
      <c r="Y8750" s="4">
        <v>45876</v>
      </c>
      <c r="Z8750" s="2">
        <v>0.81263888888888891</v>
      </c>
    </row>
    <row r="8751" spans="1:26" x14ac:dyDescent="0.3">
      <c r="A8751">
        <v>135001</v>
      </c>
      <c r="B8751" t="s">
        <v>150</v>
      </c>
      <c r="C8751" t="s">
        <v>27</v>
      </c>
      <c r="D8751" t="s">
        <v>73</v>
      </c>
      <c r="E8751" t="s">
        <v>70</v>
      </c>
      <c r="F8751">
        <v>7307765061</v>
      </c>
      <c r="G8751" t="s">
        <v>43</v>
      </c>
      <c r="H8751">
        <v>7147</v>
      </c>
      <c r="I8751" t="s">
        <v>10300</v>
      </c>
      <c r="J8751" t="s">
        <v>31</v>
      </c>
      <c r="K8751" t="s">
        <v>49</v>
      </c>
      <c r="O8751" t="s">
        <v>33</v>
      </c>
      <c r="S8751" s="3">
        <v>45876.375</v>
      </c>
      <c r="T8751" t="s">
        <v>54</v>
      </c>
      <c r="U8751" t="s">
        <v>10300</v>
      </c>
      <c r="V8751" s="3">
        <v>45871.572222222225</v>
      </c>
      <c r="W8751" t="s">
        <v>1590</v>
      </c>
      <c r="Y8751" s="4">
        <v>45876</v>
      </c>
      <c r="Z8751" s="2">
        <v>0.81263888888888891</v>
      </c>
    </row>
    <row r="8752" spans="1:26" x14ac:dyDescent="0.3">
      <c r="A8752">
        <v>135001</v>
      </c>
      <c r="B8752" t="s">
        <v>150</v>
      </c>
      <c r="C8752" t="s">
        <v>27</v>
      </c>
      <c r="D8752" t="s">
        <v>73</v>
      </c>
      <c r="E8752" t="s">
        <v>70</v>
      </c>
      <c r="F8752">
        <v>7307765061</v>
      </c>
      <c r="G8752" t="s">
        <v>43</v>
      </c>
      <c r="H8752">
        <v>7147</v>
      </c>
      <c r="I8752" t="s">
        <v>10301</v>
      </c>
      <c r="J8752" t="s">
        <v>31</v>
      </c>
      <c r="K8752" t="s">
        <v>49</v>
      </c>
      <c r="O8752" t="s">
        <v>33</v>
      </c>
      <c r="S8752" s="3">
        <v>45876.375</v>
      </c>
      <c r="T8752" t="s">
        <v>54</v>
      </c>
      <c r="U8752" t="s">
        <v>10301</v>
      </c>
      <c r="V8752" s="3">
        <v>45871.572222222225</v>
      </c>
      <c r="W8752" t="s">
        <v>1590</v>
      </c>
      <c r="Y8752" s="4">
        <v>45876</v>
      </c>
      <c r="Z8752" s="2">
        <v>0.81263888888888891</v>
      </c>
    </row>
    <row r="8753" spans="1:26" x14ac:dyDescent="0.3">
      <c r="A8753">
        <v>135001</v>
      </c>
      <c r="B8753" t="s">
        <v>150</v>
      </c>
      <c r="C8753" t="s">
        <v>27</v>
      </c>
      <c r="D8753" t="s">
        <v>73</v>
      </c>
      <c r="E8753" t="s">
        <v>70</v>
      </c>
      <c r="F8753">
        <v>7307765061</v>
      </c>
      <c r="G8753" t="s">
        <v>43</v>
      </c>
      <c r="H8753">
        <v>7147</v>
      </c>
      <c r="I8753" t="s">
        <v>10302</v>
      </c>
      <c r="J8753" t="s">
        <v>31</v>
      </c>
      <c r="K8753" t="s">
        <v>49</v>
      </c>
      <c r="O8753" t="s">
        <v>33</v>
      </c>
      <c r="S8753" s="3">
        <v>45876.375</v>
      </c>
      <c r="T8753" t="s">
        <v>54</v>
      </c>
      <c r="U8753" t="s">
        <v>10302</v>
      </c>
      <c r="V8753" s="3">
        <v>45871.572222222225</v>
      </c>
      <c r="W8753" t="s">
        <v>1590</v>
      </c>
      <c r="Y8753" s="4">
        <v>45876</v>
      </c>
      <c r="Z8753" s="2">
        <v>0.81263888888888891</v>
      </c>
    </row>
    <row r="8754" spans="1:26" x14ac:dyDescent="0.3">
      <c r="A8754">
        <v>136123</v>
      </c>
      <c r="B8754" t="s">
        <v>150</v>
      </c>
      <c r="C8754" t="s">
        <v>27</v>
      </c>
      <c r="D8754" t="s">
        <v>73</v>
      </c>
      <c r="E8754" t="s">
        <v>70</v>
      </c>
      <c r="F8754">
        <v>9343629973</v>
      </c>
      <c r="G8754" t="s">
        <v>43</v>
      </c>
      <c r="H8754">
        <v>7147</v>
      </c>
      <c r="I8754" t="s">
        <v>10303</v>
      </c>
      <c r="J8754" t="s">
        <v>31</v>
      </c>
      <c r="K8754" t="s">
        <v>49</v>
      </c>
      <c r="O8754" t="s">
        <v>33</v>
      </c>
      <c r="S8754" s="3">
        <v>45876.375</v>
      </c>
      <c r="T8754" t="s">
        <v>54</v>
      </c>
      <c r="U8754" t="s">
        <v>10303</v>
      </c>
      <c r="V8754" s="3">
        <v>45871.572222222225</v>
      </c>
      <c r="W8754" t="s">
        <v>226</v>
      </c>
      <c r="Y8754" s="4">
        <v>45876</v>
      </c>
      <c r="Z8754" s="2">
        <v>0.81263888888888891</v>
      </c>
    </row>
    <row r="8755" spans="1:26" x14ac:dyDescent="0.3">
      <c r="A8755">
        <v>136123</v>
      </c>
      <c r="B8755" t="s">
        <v>150</v>
      </c>
      <c r="C8755" t="s">
        <v>27</v>
      </c>
      <c r="D8755" t="s">
        <v>73</v>
      </c>
      <c r="E8755" t="s">
        <v>70</v>
      </c>
      <c r="F8755">
        <v>9343629973</v>
      </c>
      <c r="G8755" t="s">
        <v>43</v>
      </c>
      <c r="H8755">
        <v>7147</v>
      </c>
      <c r="I8755" t="s">
        <v>10304</v>
      </c>
      <c r="J8755" t="s">
        <v>31</v>
      </c>
      <c r="K8755" t="s">
        <v>49</v>
      </c>
      <c r="O8755" t="s">
        <v>33</v>
      </c>
      <c r="S8755" s="3">
        <v>45876.375</v>
      </c>
      <c r="T8755" t="s">
        <v>54</v>
      </c>
      <c r="U8755" t="s">
        <v>10304</v>
      </c>
      <c r="V8755" s="3">
        <v>45871.572222222225</v>
      </c>
      <c r="W8755" t="s">
        <v>226</v>
      </c>
      <c r="Y8755" s="4">
        <v>45876</v>
      </c>
      <c r="Z8755" s="2">
        <v>0.81263888888888891</v>
      </c>
    </row>
    <row r="8756" spans="1:26" x14ac:dyDescent="0.3">
      <c r="A8756">
        <v>136123</v>
      </c>
      <c r="B8756" t="s">
        <v>150</v>
      </c>
      <c r="C8756" t="s">
        <v>27</v>
      </c>
      <c r="D8756" t="s">
        <v>73</v>
      </c>
      <c r="E8756" t="s">
        <v>70</v>
      </c>
      <c r="F8756">
        <v>9343629973</v>
      </c>
      <c r="G8756" t="s">
        <v>43</v>
      </c>
      <c r="H8756">
        <v>7147</v>
      </c>
      <c r="I8756" t="s">
        <v>10305</v>
      </c>
      <c r="J8756" t="s">
        <v>31</v>
      </c>
      <c r="K8756" t="s">
        <v>49</v>
      </c>
      <c r="O8756" t="s">
        <v>33</v>
      </c>
      <c r="S8756" s="3">
        <v>45876.375</v>
      </c>
      <c r="T8756" t="s">
        <v>54</v>
      </c>
      <c r="U8756" t="s">
        <v>10305</v>
      </c>
      <c r="V8756" s="3">
        <v>45871.572222222225</v>
      </c>
      <c r="W8756" t="s">
        <v>226</v>
      </c>
      <c r="Y8756" s="4">
        <v>45876</v>
      </c>
      <c r="Z8756" s="2">
        <v>0.81263888888888891</v>
      </c>
    </row>
    <row r="8757" spans="1:26" x14ac:dyDescent="0.3">
      <c r="A8757">
        <v>135001</v>
      </c>
      <c r="B8757" t="s">
        <v>150</v>
      </c>
      <c r="C8757" t="s">
        <v>27</v>
      </c>
      <c r="D8757" t="s">
        <v>73</v>
      </c>
      <c r="E8757" t="s">
        <v>70</v>
      </c>
      <c r="F8757">
        <v>7307765061</v>
      </c>
      <c r="G8757" t="s">
        <v>43</v>
      </c>
      <c r="H8757">
        <v>7147</v>
      </c>
      <c r="I8757" t="s">
        <v>10306</v>
      </c>
      <c r="J8757" t="s">
        <v>31</v>
      </c>
      <c r="K8757" t="s">
        <v>49</v>
      </c>
      <c r="O8757" t="s">
        <v>33</v>
      </c>
      <c r="S8757" s="3">
        <v>45876.375</v>
      </c>
      <c r="T8757" t="s">
        <v>54</v>
      </c>
      <c r="U8757" t="s">
        <v>10306</v>
      </c>
      <c r="V8757" s="3">
        <v>45871.572222222225</v>
      </c>
      <c r="W8757" t="s">
        <v>1590</v>
      </c>
      <c r="Y8757" s="4">
        <v>45876</v>
      </c>
      <c r="Z8757" s="2">
        <v>0.81263888888888891</v>
      </c>
    </row>
    <row r="8758" spans="1:26" x14ac:dyDescent="0.3">
      <c r="A8758">
        <v>136123</v>
      </c>
      <c r="B8758" t="s">
        <v>150</v>
      </c>
      <c r="C8758" t="s">
        <v>27</v>
      </c>
      <c r="D8758" t="s">
        <v>73</v>
      </c>
      <c r="E8758" t="s">
        <v>70</v>
      </c>
      <c r="F8758">
        <v>9343629973</v>
      </c>
      <c r="G8758" t="s">
        <v>43</v>
      </c>
      <c r="H8758">
        <v>7147</v>
      </c>
      <c r="I8758" t="s">
        <v>10307</v>
      </c>
      <c r="J8758" t="s">
        <v>31</v>
      </c>
      <c r="K8758" t="s">
        <v>49</v>
      </c>
      <c r="O8758" t="s">
        <v>33</v>
      </c>
      <c r="S8758" s="3">
        <v>45876.375</v>
      </c>
      <c r="T8758" t="s">
        <v>54</v>
      </c>
      <c r="U8758" t="s">
        <v>10307</v>
      </c>
      <c r="V8758" s="3">
        <v>45871.572222222225</v>
      </c>
      <c r="W8758" t="s">
        <v>226</v>
      </c>
      <c r="Y8758" s="4">
        <v>45876</v>
      </c>
      <c r="Z8758" s="2">
        <v>0.81263888888888891</v>
      </c>
    </row>
    <row r="8759" spans="1:26" x14ac:dyDescent="0.3">
      <c r="A8759">
        <v>135001</v>
      </c>
      <c r="B8759" t="s">
        <v>150</v>
      </c>
      <c r="C8759" t="s">
        <v>27</v>
      </c>
      <c r="D8759" t="s">
        <v>73</v>
      </c>
      <c r="E8759" t="s">
        <v>70</v>
      </c>
      <c r="F8759">
        <v>7307765061</v>
      </c>
      <c r="G8759" t="s">
        <v>43</v>
      </c>
      <c r="H8759">
        <v>7147</v>
      </c>
      <c r="I8759" t="s">
        <v>10308</v>
      </c>
      <c r="J8759" t="s">
        <v>31</v>
      </c>
      <c r="K8759" t="s">
        <v>49</v>
      </c>
      <c r="O8759" t="s">
        <v>33</v>
      </c>
      <c r="S8759" s="3">
        <v>45876.375</v>
      </c>
      <c r="T8759" t="s">
        <v>54</v>
      </c>
      <c r="U8759" t="s">
        <v>10308</v>
      </c>
      <c r="V8759" s="3">
        <v>45871.572222222225</v>
      </c>
      <c r="W8759" t="s">
        <v>1590</v>
      </c>
      <c r="Y8759" s="4">
        <v>45876</v>
      </c>
      <c r="Z8759" s="2">
        <v>0.81263888888888891</v>
      </c>
    </row>
    <row r="8760" spans="1:26" x14ac:dyDescent="0.3">
      <c r="A8760">
        <v>136123</v>
      </c>
      <c r="B8760" t="s">
        <v>150</v>
      </c>
      <c r="C8760" t="s">
        <v>27</v>
      </c>
      <c r="D8760" t="s">
        <v>73</v>
      </c>
      <c r="E8760" t="s">
        <v>70</v>
      </c>
      <c r="F8760">
        <v>9343629973</v>
      </c>
      <c r="G8760" t="s">
        <v>43</v>
      </c>
      <c r="H8760">
        <v>7147</v>
      </c>
      <c r="I8760" t="s">
        <v>10309</v>
      </c>
      <c r="J8760" t="s">
        <v>31</v>
      </c>
      <c r="K8760" t="s">
        <v>49</v>
      </c>
      <c r="O8760" t="s">
        <v>33</v>
      </c>
      <c r="S8760" s="3">
        <v>45876.375</v>
      </c>
      <c r="T8760" t="s">
        <v>54</v>
      </c>
      <c r="U8760" t="s">
        <v>10309</v>
      </c>
      <c r="V8760" s="3">
        <v>45871.572222222225</v>
      </c>
      <c r="W8760" t="s">
        <v>226</v>
      </c>
      <c r="Y8760" s="4">
        <v>45876</v>
      </c>
      <c r="Z8760" s="2">
        <v>0.81263888888888891</v>
      </c>
    </row>
    <row r="8761" spans="1:26" x14ac:dyDescent="0.3">
      <c r="A8761">
        <v>135001</v>
      </c>
      <c r="B8761" t="s">
        <v>150</v>
      </c>
      <c r="C8761" t="s">
        <v>27</v>
      </c>
      <c r="D8761" t="s">
        <v>73</v>
      </c>
      <c r="E8761" t="s">
        <v>70</v>
      </c>
      <c r="F8761">
        <v>7307765061</v>
      </c>
      <c r="G8761" t="s">
        <v>43</v>
      </c>
      <c r="H8761">
        <v>7147</v>
      </c>
      <c r="I8761" t="s">
        <v>10310</v>
      </c>
      <c r="J8761" t="s">
        <v>31</v>
      </c>
      <c r="K8761" t="s">
        <v>49</v>
      </c>
      <c r="O8761" t="s">
        <v>33</v>
      </c>
      <c r="S8761" s="3">
        <v>45876.375</v>
      </c>
      <c r="T8761" t="s">
        <v>54</v>
      </c>
      <c r="U8761" t="s">
        <v>10310</v>
      </c>
      <c r="V8761" s="3">
        <v>45871.572222222225</v>
      </c>
      <c r="W8761" t="s">
        <v>1590</v>
      </c>
      <c r="Y8761" s="4">
        <v>45876</v>
      </c>
      <c r="Z8761" s="2">
        <v>0.81263888888888891</v>
      </c>
    </row>
    <row r="8762" spans="1:26" x14ac:dyDescent="0.3">
      <c r="A8762">
        <v>135001</v>
      </c>
      <c r="B8762" t="s">
        <v>150</v>
      </c>
      <c r="C8762" t="s">
        <v>27</v>
      </c>
      <c r="D8762" t="s">
        <v>73</v>
      </c>
      <c r="E8762" t="s">
        <v>70</v>
      </c>
      <c r="F8762">
        <v>7307765061</v>
      </c>
      <c r="G8762" t="s">
        <v>43</v>
      </c>
      <c r="H8762">
        <v>7147</v>
      </c>
      <c r="I8762" t="s">
        <v>10311</v>
      </c>
      <c r="J8762" t="s">
        <v>31</v>
      </c>
      <c r="K8762" t="s">
        <v>49</v>
      </c>
      <c r="O8762" t="s">
        <v>33</v>
      </c>
      <c r="S8762" s="3">
        <v>45876.375</v>
      </c>
      <c r="T8762" t="s">
        <v>54</v>
      </c>
      <c r="U8762" t="s">
        <v>10311</v>
      </c>
      <c r="V8762" s="3">
        <v>45871.572222222225</v>
      </c>
      <c r="W8762" t="s">
        <v>1590</v>
      </c>
      <c r="Y8762" s="4">
        <v>45876</v>
      </c>
      <c r="Z8762" s="2">
        <v>0.81263888888888891</v>
      </c>
    </row>
    <row r="8763" spans="1:26" x14ac:dyDescent="0.3">
      <c r="A8763">
        <v>136123</v>
      </c>
      <c r="B8763" t="s">
        <v>150</v>
      </c>
      <c r="C8763" t="s">
        <v>27</v>
      </c>
      <c r="D8763" t="s">
        <v>73</v>
      </c>
      <c r="E8763" t="s">
        <v>70</v>
      </c>
      <c r="F8763">
        <v>9343629973</v>
      </c>
      <c r="G8763" t="s">
        <v>43</v>
      </c>
      <c r="H8763">
        <v>7147</v>
      </c>
      <c r="I8763" t="s">
        <v>10312</v>
      </c>
      <c r="J8763" t="s">
        <v>31</v>
      </c>
      <c r="K8763" t="s">
        <v>49</v>
      </c>
      <c r="O8763" t="s">
        <v>33</v>
      </c>
      <c r="S8763" s="3">
        <v>45876.375</v>
      </c>
      <c r="T8763" t="s">
        <v>54</v>
      </c>
      <c r="U8763" t="s">
        <v>10312</v>
      </c>
      <c r="V8763" s="3">
        <v>45871.572222222225</v>
      </c>
      <c r="W8763" t="s">
        <v>226</v>
      </c>
      <c r="Y8763" s="4">
        <v>45876</v>
      </c>
      <c r="Z8763" s="2">
        <v>0.81263888888888891</v>
      </c>
    </row>
    <row r="8764" spans="1:26" x14ac:dyDescent="0.3">
      <c r="A8764">
        <v>136123</v>
      </c>
      <c r="B8764" t="s">
        <v>150</v>
      </c>
      <c r="C8764" t="s">
        <v>27</v>
      </c>
      <c r="D8764" t="s">
        <v>73</v>
      </c>
      <c r="E8764" t="s">
        <v>70</v>
      </c>
      <c r="F8764">
        <v>9343629973</v>
      </c>
      <c r="G8764" t="s">
        <v>43</v>
      </c>
      <c r="H8764">
        <v>7147</v>
      </c>
      <c r="I8764" t="s">
        <v>10313</v>
      </c>
      <c r="J8764" t="s">
        <v>31</v>
      </c>
      <c r="K8764" t="s">
        <v>49</v>
      </c>
      <c r="O8764" t="s">
        <v>33</v>
      </c>
      <c r="S8764" s="3">
        <v>45876.375</v>
      </c>
      <c r="T8764" t="s">
        <v>54</v>
      </c>
      <c r="U8764" t="s">
        <v>10313</v>
      </c>
      <c r="V8764" s="3">
        <v>45871.572222222225</v>
      </c>
      <c r="W8764" t="s">
        <v>226</v>
      </c>
      <c r="Y8764" s="4">
        <v>45876</v>
      </c>
      <c r="Z8764" s="2">
        <v>0.81263888888888891</v>
      </c>
    </row>
    <row r="8765" spans="1:26" x14ac:dyDescent="0.3">
      <c r="A8765">
        <v>135001</v>
      </c>
      <c r="B8765" t="s">
        <v>150</v>
      </c>
      <c r="C8765" t="s">
        <v>27</v>
      </c>
      <c r="D8765" t="s">
        <v>73</v>
      </c>
      <c r="E8765" t="s">
        <v>70</v>
      </c>
      <c r="F8765">
        <v>7307765061</v>
      </c>
      <c r="G8765" t="s">
        <v>43</v>
      </c>
      <c r="H8765">
        <v>7147</v>
      </c>
      <c r="I8765" t="s">
        <v>10314</v>
      </c>
      <c r="J8765" t="s">
        <v>31</v>
      </c>
      <c r="K8765" t="s">
        <v>49</v>
      </c>
      <c r="O8765" t="s">
        <v>33</v>
      </c>
      <c r="S8765" s="3">
        <v>45876.375</v>
      </c>
      <c r="T8765" t="s">
        <v>54</v>
      </c>
      <c r="U8765" t="s">
        <v>10314</v>
      </c>
      <c r="V8765" s="3">
        <v>45871.572222222225</v>
      </c>
      <c r="W8765" t="s">
        <v>1590</v>
      </c>
      <c r="Y8765" s="4">
        <v>45876</v>
      </c>
      <c r="Z8765" s="2">
        <v>0.81263888888888891</v>
      </c>
    </row>
    <row r="8766" spans="1:26" x14ac:dyDescent="0.3">
      <c r="A8766">
        <v>136123</v>
      </c>
      <c r="B8766" t="s">
        <v>150</v>
      </c>
      <c r="C8766" t="s">
        <v>27</v>
      </c>
      <c r="D8766" t="s">
        <v>73</v>
      </c>
      <c r="E8766" t="s">
        <v>70</v>
      </c>
      <c r="F8766">
        <v>9343629973</v>
      </c>
      <c r="G8766" t="s">
        <v>43</v>
      </c>
      <c r="H8766">
        <v>7147</v>
      </c>
      <c r="I8766" t="s">
        <v>10315</v>
      </c>
      <c r="J8766" t="s">
        <v>31</v>
      </c>
      <c r="K8766" t="s">
        <v>49</v>
      </c>
      <c r="O8766" t="s">
        <v>33</v>
      </c>
      <c r="S8766" s="3">
        <v>45876.375</v>
      </c>
      <c r="T8766" t="s">
        <v>54</v>
      </c>
      <c r="U8766" t="s">
        <v>10315</v>
      </c>
      <c r="V8766" s="3">
        <v>45871.572222222225</v>
      </c>
      <c r="W8766" t="s">
        <v>226</v>
      </c>
      <c r="Y8766" s="4">
        <v>45876</v>
      </c>
      <c r="Z8766" s="2">
        <v>0.81263888888888891</v>
      </c>
    </row>
    <row r="8767" spans="1:26" x14ac:dyDescent="0.3">
      <c r="A8767">
        <v>136482</v>
      </c>
      <c r="B8767" t="s">
        <v>104</v>
      </c>
      <c r="C8767" t="s">
        <v>27</v>
      </c>
      <c r="D8767" t="s">
        <v>73</v>
      </c>
      <c r="E8767" t="s">
        <v>70</v>
      </c>
      <c r="F8767">
        <v>9238249445</v>
      </c>
      <c r="G8767" t="s">
        <v>43</v>
      </c>
      <c r="H8767">
        <v>7148</v>
      </c>
      <c r="I8767" t="s">
        <v>10316</v>
      </c>
      <c r="J8767" t="s">
        <v>31</v>
      </c>
      <c r="K8767" t="s">
        <v>49</v>
      </c>
      <c r="O8767" t="s">
        <v>33</v>
      </c>
      <c r="S8767" s="3">
        <v>45876.375</v>
      </c>
      <c r="T8767" t="s">
        <v>54</v>
      </c>
      <c r="U8767" t="s">
        <v>10316</v>
      </c>
      <c r="V8767" s="3">
        <v>45871.572222222225</v>
      </c>
      <c r="W8767" t="s">
        <v>652</v>
      </c>
      <c r="Y8767" s="4">
        <v>45876</v>
      </c>
      <c r="Z8767" s="2">
        <v>0.81263888888888891</v>
      </c>
    </row>
    <row r="8768" spans="1:26" x14ac:dyDescent="0.3">
      <c r="A8768">
        <v>136482</v>
      </c>
      <c r="B8768" t="s">
        <v>104</v>
      </c>
      <c r="C8768" t="s">
        <v>27</v>
      </c>
      <c r="D8768" t="s">
        <v>73</v>
      </c>
      <c r="E8768" t="s">
        <v>70</v>
      </c>
      <c r="F8768">
        <v>9238249445</v>
      </c>
      <c r="G8768" t="s">
        <v>43</v>
      </c>
      <c r="H8768">
        <v>7148</v>
      </c>
      <c r="I8768" t="s">
        <v>10317</v>
      </c>
      <c r="J8768" t="s">
        <v>31</v>
      </c>
      <c r="K8768" t="s">
        <v>49</v>
      </c>
      <c r="O8768" t="s">
        <v>33</v>
      </c>
      <c r="S8768" s="3">
        <v>45876.375</v>
      </c>
      <c r="T8768" t="s">
        <v>54</v>
      </c>
      <c r="U8768" t="s">
        <v>10317</v>
      </c>
      <c r="V8768" s="3">
        <v>45871.572222222225</v>
      </c>
      <c r="W8768" t="s">
        <v>652</v>
      </c>
      <c r="Y8768" s="4">
        <v>45876</v>
      </c>
      <c r="Z8768" s="2">
        <v>0.81263888888888891</v>
      </c>
    </row>
    <row r="8769" spans="1:26" x14ac:dyDescent="0.3">
      <c r="A8769">
        <v>136482</v>
      </c>
      <c r="B8769" t="s">
        <v>104</v>
      </c>
      <c r="C8769" t="s">
        <v>27</v>
      </c>
      <c r="D8769" t="s">
        <v>73</v>
      </c>
      <c r="E8769" t="s">
        <v>70</v>
      </c>
      <c r="F8769">
        <v>9238249445</v>
      </c>
      <c r="G8769" t="s">
        <v>43</v>
      </c>
      <c r="H8769">
        <v>7148</v>
      </c>
      <c r="I8769" t="s">
        <v>10318</v>
      </c>
      <c r="J8769" t="s">
        <v>31</v>
      </c>
      <c r="K8769" t="s">
        <v>49</v>
      </c>
      <c r="O8769" t="s">
        <v>33</v>
      </c>
      <c r="S8769" s="3">
        <v>45876.375</v>
      </c>
      <c r="T8769" t="s">
        <v>54</v>
      </c>
      <c r="U8769" t="s">
        <v>10318</v>
      </c>
      <c r="V8769" s="3">
        <v>45871.572222222225</v>
      </c>
      <c r="W8769" t="s">
        <v>652</v>
      </c>
      <c r="Y8769" s="4">
        <v>45876</v>
      </c>
      <c r="Z8769" s="2">
        <v>0.81263888888888891</v>
      </c>
    </row>
    <row r="8770" spans="1:26" x14ac:dyDescent="0.3">
      <c r="A8770">
        <v>136482</v>
      </c>
      <c r="B8770" t="s">
        <v>104</v>
      </c>
      <c r="C8770" t="s">
        <v>27</v>
      </c>
      <c r="D8770" t="s">
        <v>73</v>
      </c>
      <c r="E8770" t="s">
        <v>70</v>
      </c>
      <c r="F8770">
        <v>9238249445</v>
      </c>
      <c r="G8770" t="s">
        <v>43</v>
      </c>
      <c r="H8770">
        <v>7148</v>
      </c>
      <c r="I8770" t="s">
        <v>10319</v>
      </c>
      <c r="J8770" t="s">
        <v>31</v>
      </c>
      <c r="K8770" t="s">
        <v>49</v>
      </c>
      <c r="O8770" t="s">
        <v>33</v>
      </c>
      <c r="S8770" s="3">
        <v>45876.375</v>
      </c>
      <c r="T8770" t="s">
        <v>54</v>
      </c>
      <c r="U8770" t="s">
        <v>10319</v>
      </c>
      <c r="V8770" s="3">
        <v>45871.572222222225</v>
      </c>
      <c r="W8770" t="s">
        <v>652</v>
      </c>
      <c r="Y8770" s="4">
        <v>45876</v>
      </c>
      <c r="Z8770" s="2">
        <v>0.81263888888888891</v>
      </c>
    </row>
    <row r="8771" spans="1:26" x14ac:dyDescent="0.3">
      <c r="A8771">
        <v>136481</v>
      </c>
      <c r="B8771" t="s">
        <v>104</v>
      </c>
      <c r="C8771" t="s">
        <v>27</v>
      </c>
      <c r="D8771" t="s">
        <v>73</v>
      </c>
      <c r="E8771" t="s">
        <v>70</v>
      </c>
      <c r="F8771">
        <v>8319658721</v>
      </c>
      <c r="G8771" t="s">
        <v>43</v>
      </c>
      <c r="H8771">
        <v>7148</v>
      </c>
      <c r="I8771" t="s">
        <v>10322</v>
      </c>
      <c r="J8771" t="s">
        <v>31</v>
      </c>
      <c r="K8771" t="s">
        <v>49</v>
      </c>
      <c r="O8771" t="s">
        <v>33</v>
      </c>
      <c r="S8771" s="3">
        <v>45876.375</v>
      </c>
      <c r="T8771" t="s">
        <v>54</v>
      </c>
      <c r="U8771" t="s">
        <v>10322</v>
      </c>
      <c r="V8771" s="3">
        <v>45871.572222222225</v>
      </c>
      <c r="W8771" t="s">
        <v>105</v>
      </c>
      <c r="Y8771" s="4">
        <v>45876</v>
      </c>
      <c r="Z8771" s="2">
        <v>0.81263888888888891</v>
      </c>
    </row>
    <row r="8772" spans="1:26" x14ac:dyDescent="0.3">
      <c r="A8772">
        <v>136481</v>
      </c>
      <c r="B8772" t="s">
        <v>104</v>
      </c>
      <c r="C8772" t="s">
        <v>27</v>
      </c>
      <c r="D8772" t="s">
        <v>73</v>
      </c>
      <c r="E8772" t="s">
        <v>70</v>
      </c>
      <c r="F8772">
        <v>8319658721</v>
      </c>
      <c r="G8772" t="s">
        <v>43</v>
      </c>
      <c r="H8772">
        <v>7148</v>
      </c>
      <c r="I8772" t="s">
        <v>10323</v>
      </c>
      <c r="J8772" t="s">
        <v>31</v>
      </c>
      <c r="K8772" t="s">
        <v>49</v>
      </c>
      <c r="O8772" t="s">
        <v>33</v>
      </c>
      <c r="S8772" s="3">
        <v>45876.375</v>
      </c>
      <c r="T8772" t="s">
        <v>54</v>
      </c>
      <c r="U8772" t="s">
        <v>10323</v>
      </c>
      <c r="V8772" s="3">
        <v>45871.572222222225</v>
      </c>
      <c r="W8772" t="s">
        <v>105</v>
      </c>
      <c r="Y8772" s="4">
        <v>45876</v>
      </c>
      <c r="Z8772" s="2">
        <v>0.81263888888888891</v>
      </c>
    </row>
    <row r="8773" spans="1:26" x14ac:dyDescent="0.3">
      <c r="A8773">
        <v>136481</v>
      </c>
      <c r="B8773" t="s">
        <v>104</v>
      </c>
      <c r="C8773" t="s">
        <v>27</v>
      </c>
      <c r="D8773" t="s">
        <v>73</v>
      </c>
      <c r="E8773" t="s">
        <v>70</v>
      </c>
      <c r="F8773">
        <v>8319658721</v>
      </c>
      <c r="G8773" t="s">
        <v>43</v>
      </c>
      <c r="H8773">
        <v>7148</v>
      </c>
      <c r="I8773" t="s">
        <v>10324</v>
      </c>
      <c r="J8773" t="s">
        <v>31</v>
      </c>
      <c r="K8773" t="s">
        <v>49</v>
      </c>
      <c r="O8773" t="s">
        <v>33</v>
      </c>
      <c r="S8773" s="3">
        <v>45876.375</v>
      </c>
      <c r="T8773" t="s">
        <v>54</v>
      </c>
      <c r="U8773" t="s">
        <v>10324</v>
      </c>
      <c r="V8773" s="3">
        <v>45871.572222222225</v>
      </c>
      <c r="W8773" t="s">
        <v>105</v>
      </c>
      <c r="Y8773" s="4">
        <v>45876</v>
      </c>
      <c r="Z8773" s="2">
        <v>0.81263888888888891</v>
      </c>
    </row>
    <row r="8774" spans="1:26" x14ac:dyDescent="0.3">
      <c r="A8774">
        <v>136482</v>
      </c>
      <c r="B8774" t="s">
        <v>104</v>
      </c>
      <c r="C8774" t="s">
        <v>27</v>
      </c>
      <c r="D8774" t="s">
        <v>73</v>
      </c>
      <c r="E8774" t="s">
        <v>70</v>
      </c>
      <c r="F8774">
        <v>9238249445</v>
      </c>
      <c r="G8774" t="s">
        <v>43</v>
      </c>
      <c r="H8774">
        <v>7148</v>
      </c>
      <c r="I8774" t="s">
        <v>10325</v>
      </c>
      <c r="J8774" t="s">
        <v>31</v>
      </c>
      <c r="K8774" t="s">
        <v>49</v>
      </c>
      <c r="O8774" t="s">
        <v>33</v>
      </c>
      <c r="S8774" s="3">
        <v>45876.375</v>
      </c>
      <c r="T8774" t="s">
        <v>54</v>
      </c>
      <c r="U8774" t="s">
        <v>10325</v>
      </c>
      <c r="V8774" s="3">
        <v>45871.572222222225</v>
      </c>
      <c r="W8774" t="s">
        <v>652</v>
      </c>
      <c r="Y8774" s="4">
        <v>45876</v>
      </c>
      <c r="Z8774" s="2">
        <v>0.81263888888888891</v>
      </c>
    </row>
    <row r="8775" spans="1:26" x14ac:dyDescent="0.3">
      <c r="A8775">
        <v>136481</v>
      </c>
      <c r="B8775" t="s">
        <v>104</v>
      </c>
      <c r="C8775" t="s">
        <v>27</v>
      </c>
      <c r="D8775" t="s">
        <v>73</v>
      </c>
      <c r="E8775" t="s">
        <v>70</v>
      </c>
      <c r="F8775">
        <v>8319658721</v>
      </c>
      <c r="G8775" t="s">
        <v>43</v>
      </c>
      <c r="H8775">
        <v>7148</v>
      </c>
      <c r="I8775" t="s">
        <v>10326</v>
      </c>
      <c r="J8775" t="s">
        <v>31</v>
      </c>
      <c r="K8775" t="s">
        <v>49</v>
      </c>
      <c r="O8775" t="s">
        <v>33</v>
      </c>
      <c r="S8775" s="3">
        <v>45876.375</v>
      </c>
      <c r="T8775" t="s">
        <v>54</v>
      </c>
      <c r="U8775" t="s">
        <v>10326</v>
      </c>
      <c r="V8775" s="3">
        <v>45871.572222222225</v>
      </c>
      <c r="W8775" t="s">
        <v>105</v>
      </c>
      <c r="Y8775" s="4">
        <v>45876</v>
      </c>
      <c r="Z8775" s="2">
        <v>0.81263888888888891</v>
      </c>
    </row>
    <row r="8776" spans="1:26" x14ac:dyDescent="0.3">
      <c r="A8776">
        <v>136482</v>
      </c>
      <c r="B8776" t="s">
        <v>104</v>
      </c>
      <c r="C8776" t="s">
        <v>27</v>
      </c>
      <c r="D8776" t="s">
        <v>73</v>
      </c>
      <c r="E8776" t="s">
        <v>70</v>
      </c>
      <c r="F8776">
        <v>9238249445</v>
      </c>
      <c r="G8776" t="s">
        <v>43</v>
      </c>
      <c r="H8776">
        <v>7148</v>
      </c>
      <c r="I8776" t="s">
        <v>10327</v>
      </c>
      <c r="J8776" t="s">
        <v>31</v>
      </c>
      <c r="K8776" t="s">
        <v>49</v>
      </c>
      <c r="O8776" t="s">
        <v>33</v>
      </c>
      <c r="S8776" s="3">
        <v>45876.375</v>
      </c>
      <c r="T8776" t="s">
        <v>54</v>
      </c>
      <c r="U8776" t="s">
        <v>10327</v>
      </c>
      <c r="V8776" s="3">
        <v>45871.572222222225</v>
      </c>
      <c r="W8776" t="s">
        <v>652</v>
      </c>
      <c r="Y8776" s="4">
        <v>45876</v>
      </c>
      <c r="Z8776" s="2">
        <v>0.81263888888888891</v>
      </c>
    </row>
    <row r="8777" spans="1:26" x14ac:dyDescent="0.3">
      <c r="A8777">
        <v>136482</v>
      </c>
      <c r="B8777" t="s">
        <v>104</v>
      </c>
      <c r="C8777" t="s">
        <v>27</v>
      </c>
      <c r="D8777" t="s">
        <v>73</v>
      </c>
      <c r="E8777" t="s">
        <v>70</v>
      </c>
      <c r="F8777">
        <v>9238249445</v>
      </c>
      <c r="G8777" t="s">
        <v>43</v>
      </c>
      <c r="H8777">
        <v>7148</v>
      </c>
      <c r="I8777" t="s">
        <v>10328</v>
      </c>
      <c r="J8777" t="s">
        <v>31</v>
      </c>
      <c r="K8777" t="s">
        <v>49</v>
      </c>
      <c r="O8777" t="s">
        <v>33</v>
      </c>
      <c r="S8777" s="3">
        <v>45876.375</v>
      </c>
      <c r="T8777" t="s">
        <v>54</v>
      </c>
      <c r="U8777" t="s">
        <v>10328</v>
      </c>
      <c r="V8777" s="3">
        <v>45871.572222222225</v>
      </c>
      <c r="W8777" t="s">
        <v>652</v>
      </c>
      <c r="Y8777" s="4">
        <v>45876</v>
      </c>
      <c r="Z8777" s="2">
        <v>0.81263888888888891</v>
      </c>
    </row>
    <row r="8778" spans="1:26" x14ac:dyDescent="0.3">
      <c r="A8778">
        <v>136482</v>
      </c>
      <c r="B8778" t="s">
        <v>104</v>
      </c>
      <c r="C8778" t="s">
        <v>27</v>
      </c>
      <c r="D8778" t="s">
        <v>73</v>
      </c>
      <c r="E8778" t="s">
        <v>70</v>
      </c>
      <c r="F8778">
        <v>9238249445</v>
      </c>
      <c r="G8778" t="s">
        <v>43</v>
      </c>
      <c r="H8778">
        <v>7148</v>
      </c>
      <c r="I8778" t="s">
        <v>10329</v>
      </c>
      <c r="J8778" t="s">
        <v>31</v>
      </c>
      <c r="K8778" t="s">
        <v>49</v>
      </c>
      <c r="O8778" t="s">
        <v>33</v>
      </c>
      <c r="S8778" s="3">
        <v>45876.375</v>
      </c>
      <c r="T8778" t="s">
        <v>54</v>
      </c>
      <c r="U8778" t="s">
        <v>10329</v>
      </c>
      <c r="V8778" s="3">
        <v>45871.572222222225</v>
      </c>
      <c r="W8778" t="s">
        <v>652</v>
      </c>
      <c r="Y8778" s="4">
        <v>45876</v>
      </c>
      <c r="Z8778" s="2">
        <v>0.81263888888888891</v>
      </c>
    </row>
    <row r="8779" spans="1:26" x14ac:dyDescent="0.3">
      <c r="A8779">
        <v>136482</v>
      </c>
      <c r="B8779" t="s">
        <v>104</v>
      </c>
      <c r="C8779" t="s">
        <v>27</v>
      </c>
      <c r="D8779" t="s">
        <v>73</v>
      </c>
      <c r="E8779" t="s">
        <v>70</v>
      </c>
      <c r="F8779">
        <v>9238249445</v>
      </c>
      <c r="G8779" t="s">
        <v>43</v>
      </c>
      <c r="H8779">
        <v>7148</v>
      </c>
      <c r="I8779" t="s">
        <v>10330</v>
      </c>
      <c r="J8779" t="s">
        <v>31</v>
      </c>
      <c r="K8779" t="s">
        <v>49</v>
      </c>
      <c r="O8779" t="s">
        <v>33</v>
      </c>
      <c r="S8779" s="3">
        <v>45876.375</v>
      </c>
      <c r="T8779" t="s">
        <v>54</v>
      </c>
      <c r="U8779" t="s">
        <v>10330</v>
      </c>
      <c r="V8779" s="3">
        <v>45871.572222222225</v>
      </c>
      <c r="W8779" t="s">
        <v>652</v>
      </c>
      <c r="Y8779" s="4">
        <v>45876</v>
      </c>
      <c r="Z8779" s="2">
        <v>0.81263888888888891</v>
      </c>
    </row>
    <row r="8780" spans="1:26" x14ac:dyDescent="0.3">
      <c r="A8780">
        <v>136482</v>
      </c>
      <c r="B8780" t="s">
        <v>104</v>
      </c>
      <c r="C8780" t="s">
        <v>27</v>
      </c>
      <c r="D8780" t="s">
        <v>73</v>
      </c>
      <c r="E8780" t="s">
        <v>70</v>
      </c>
      <c r="F8780">
        <v>9238249445</v>
      </c>
      <c r="G8780" t="s">
        <v>43</v>
      </c>
      <c r="H8780">
        <v>7148</v>
      </c>
      <c r="I8780" t="s">
        <v>10331</v>
      </c>
      <c r="J8780" t="s">
        <v>31</v>
      </c>
      <c r="K8780" t="s">
        <v>49</v>
      </c>
      <c r="O8780" t="s">
        <v>33</v>
      </c>
      <c r="S8780" s="3">
        <v>45876.375</v>
      </c>
      <c r="T8780" t="s">
        <v>54</v>
      </c>
      <c r="U8780" t="s">
        <v>10331</v>
      </c>
      <c r="V8780" s="3">
        <v>45871.572222222225</v>
      </c>
      <c r="W8780" t="s">
        <v>652</v>
      </c>
      <c r="Y8780" s="4">
        <v>45876</v>
      </c>
      <c r="Z8780" s="2">
        <v>0.81263888888888891</v>
      </c>
    </row>
    <row r="8781" spans="1:26" x14ac:dyDescent="0.3">
      <c r="A8781">
        <v>136482</v>
      </c>
      <c r="B8781" t="s">
        <v>104</v>
      </c>
      <c r="C8781" t="s">
        <v>27</v>
      </c>
      <c r="D8781" t="s">
        <v>73</v>
      </c>
      <c r="E8781" t="s">
        <v>70</v>
      </c>
      <c r="F8781">
        <v>9238249445</v>
      </c>
      <c r="G8781" t="s">
        <v>43</v>
      </c>
      <c r="H8781">
        <v>7148</v>
      </c>
      <c r="I8781" t="s">
        <v>10332</v>
      </c>
      <c r="J8781" t="s">
        <v>31</v>
      </c>
      <c r="K8781" t="s">
        <v>49</v>
      </c>
      <c r="O8781" t="s">
        <v>33</v>
      </c>
      <c r="S8781" s="3">
        <v>45876.375</v>
      </c>
      <c r="T8781" t="s">
        <v>54</v>
      </c>
      <c r="U8781" t="s">
        <v>10332</v>
      </c>
      <c r="V8781" s="3">
        <v>45871.572222222225</v>
      </c>
      <c r="W8781" t="s">
        <v>652</v>
      </c>
      <c r="Y8781" s="4">
        <v>45876</v>
      </c>
      <c r="Z8781" s="2">
        <v>0.81263888888888891</v>
      </c>
    </row>
    <row r="8782" spans="1:26" x14ac:dyDescent="0.3">
      <c r="A8782">
        <v>136481</v>
      </c>
      <c r="B8782" t="s">
        <v>104</v>
      </c>
      <c r="C8782" t="s">
        <v>27</v>
      </c>
      <c r="D8782" t="s">
        <v>73</v>
      </c>
      <c r="E8782" t="s">
        <v>70</v>
      </c>
      <c r="F8782">
        <v>8319658721</v>
      </c>
      <c r="G8782" t="s">
        <v>43</v>
      </c>
      <c r="H8782">
        <v>7148</v>
      </c>
      <c r="I8782" t="s">
        <v>10333</v>
      </c>
      <c r="J8782" t="s">
        <v>31</v>
      </c>
      <c r="K8782" t="s">
        <v>49</v>
      </c>
      <c r="O8782" t="s">
        <v>33</v>
      </c>
      <c r="S8782" s="3">
        <v>45876.375</v>
      </c>
      <c r="T8782" t="s">
        <v>54</v>
      </c>
      <c r="U8782" t="s">
        <v>10333</v>
      </c>
      <c r="V8782" s="3">
        <v>45871.572222222225</v>
      </c>
      <c r="W8782" t="s">
        <v>105</v>
      </c>
      <c r="Y8782" s="4">
        <v>45876</v>
      </c>
      <c r="Z8782" s="2">
        <v>0.81263888888888891</v>
      </c>
    </row>
    <row r="8783" spans="1:26" x14ac:dyDescent="0.3">
      <c r="A8783">
        <v>136481</v>
      </c>
      <c r="B8783" t="s">
        <v>104</v>
      </c>
      <c r="C8783" t="s">
        <v>27</v>
      </c>
      <c r="D8783" t="s">
        <v>73</v>
      </c>
      <c r="E8783" t="s">
        <v>70</v>
      </c>
      <c r="F8783">
        <v>8319658721</v>
      </c>
      <c r="G8783" t="s">
        <v>43</v>
      </c>
      <c r="H8783">
        <v>7148</v>
      </c>
      <c r="I8783" t="s">
        <v>10334</v>
      </c>
      <c r="J8783" t="s">
        <v>31</v>
      </c>
      <c r="K8783" t="s">
        <v>49</v>
      </c>
      <c r="O8783" t="s">
        <v>33</v>
      </c>
      <c r="S8783" s="3">
        <v>45876.375</v>
      </c>
      <c r="T8783" t="s">
        <v>54</v>
      </c>
      <c r="U8783" t="s">
        <v>10334</v>
      </c>
      <c r="V8783" s="3">
        <v>45871.572222222225</v>
      </c>
      <c r="W8783" t="s">
        <v>105</v>
      </c>
      <c r="Y8783" s="4">
        <v>45876</v>
      </c>
      <c r="Z8783" s="2">
        <v>0.81263888888888891</v>
      </c>
    </row>
    <row r="8784" spans="1:26" x14ac:dyDescent="0.3">
      <c r="A8784">
        <v>134079</v>
      </c>
      <c r="B8784" t="s">
        <v>1029</v>
      </c>
      <c r="C8784" t="s">
        <v>27</v>
      </c>
      <c r="D8784" t="s">
        <v>69</v>
      </c>
      <c r="E8784" t="s">
        <v>70</v>
      </c>
      <c r="F8784">
        <v>9302751381</v>
      </c>
      <c r="G8784" t="s">
        <v>43</v>
      </c>
      <c r="H8784">
        <v>7150</v>
      </c>
      <c r="I8784" t="s">
        <v>10341</v>
      </c>
      <c r="J8784" t="s">
        <v>31</v>
      </c>
      <c r="K8784" t="s">
        <v>49</v>
      </c>
      <c r="O8784" t="s">
        <v>33</v>
      </c>
      <c r="S8784" s="3">
        <v>45876.375</v>
      </c>
      <c r="T8784" t="s">
        <v>54</v>
      </c>
      <c r="U8784" t="s">
        <v>10341</v>
      </c>
      <c r="V8784" s="3">
        <v>45871.572222222225</v>
      </c>
      <c r="W8784" t="s">
        <v>1591</v>
      </c>
      <c r="Y8784" s="4">
        <v>45876</v>
      </c>
      <c r="Z8784" s="2">
        <v>0.81263888888888891</v>
      </c>
    </row>
    <row r="8785" spans="1:26" x14ac:dyDescent="0.3">
      <c r="A8785">
        <v>27899</v>
      </c>
      <c r="B8785" t="s">
        <v>1029</v>
      </c>
      <c r="C8785" t="s">
        <v>27</v>
      </c>
      <c r="D8785" t="s">
        <v>69</v>
      </c>
      <c r="E8785" t="s">
        <v>70</v>
      </c>
      <c r="F8785">
        <v>8517843826</v>
      </c>
      <c r="G8785" t="s">
        <v>43</v>
      </c>
      <c r="H8785">
        <v>7150</v>
      </c>
      <c r="I8785" t="s">
        <v>10343</v>
      </c>
      <c r="J8785" t="s">
        <v>31</v>
      </c>
      <c r="K8785" t="s">
        <v>49</v>
      </c>
      <c r="O8785" t="s">
        <v>33</v>
      </c>
      <c r="S8785" s="3">
        <v>45876.375</v>
      </c>
      <c r="T8785" t="s">
        <v>54</v>
      </c>
      <c r="U8785" t="s">
        <v>10343</v>
      </c>
      <c r="V8785" s="3">
        <v>45871.572222222225</v>
      </c>
      <c r="W8785" t="s">
        <v>1592</v>
      </c>
      <c r="Y8785" s="4">
        <v>45876</v>
      </c>
      <c r="Z8785" s="2">
        <v>0.81263888888888891</v>
      </c>
    </row>
    <row r="8786" spans="1:26" x14ac:dyDescent="0.3">
      <c r="A8786">
        <v>27899</v>
      </c>
      <c r="B8786" t="s">
        <v>1029</v>
      </c>
      <c r="C8786" t="s">
        <v>27</v>
      </c>
      <c r="D8786" t="s">
        <v>69</v>
      </c>
      <c r="E8786" t="s">
        <v>70</v>
      </c>
      <c r="F8786">
        <v>8517843826</v>
      </c>
      <c r="G8786" t="s">
        <v>43</v>
      </c>
      <c r="H8786">
        <v>7150</v>
      </c>
      <c r="I8786" t="s">
        <v>10344</v>
      </c>
      <c r="J8786" t="s">
        <v>31</v>
      </c>
      <c r="K8786" t="s">
        <v>49</v>
      </c>
      <c r="O8786" t="s">
        <v>33</v>
      </c>
      <c r="S8786" s="3">
        <v>45876.375</v>
      </c>
      <c r="T8786" t="s">
        <v>54</v>
      </c>
      <c r="U8786" t="s">
        <v>10344</v>
      </c>
      <c r="V8786" s="3">
        <v>45871.572222222225</v>
      </c>
      <c r="W8786" t="s">
        <v>1592</v>
      </c>
      <c r="Y8786" s="4">
        <v>45876</v>
      </c>
      <c r="Z8786" s="2">
        <v>0.81263888888888891</v>
      </c>
    </row>
    <row r="8787" spans="1:26" x14ac:dyDescent="0.3">
      <c r="A8787">
        <v>27899</v>
      </c>
      <c r="B8787" t="s">
        <v>1029</v>
      </c>
      <c r="C8787" t="s">
        <v>27</v>
      </c>
      <c r="D8787" t="s">
        <v>69</v>
      </c>
      <c r="E8787" t="s">
        <v>70</v>
      </c>
      <c r="F8787">
        <v>8517843826</v>
      </c>
      <c r="G8787" t="s">
        <v>43</v>
      </c>
      <c r="H8787">
        <v>7150</v>
      </c>
      <c r="I8787" t="s">
        <v>10345</v>
      </c>
      <c r="J8787" t="s">
        <v>31</v>
      </c>
      <c r="K8787" t="s">
        <v>49</v>
      </c>
      <c r="O8787" t="s">
        <v>33</v>
      </c>
      <c r="S8787" s="3">
        <v>45876.375</v>
      </c>
      <c r="T8787" t="s">
        <v>54</v>
      </c>
      <c r="U8787" t="s">
        <v>10345</v>
      </c>
      <c r="V8787" s="3">
        <v>45871.572222222225</v>
      </c>
      <c r="W8787" t="s">
        <v>1592</v>
      </c>
      <c r="Y8787" s="4">
        <v>45876</v>
      </c>
      <c r="Z8787" s="2">
        <v>0.81263888888888891</v>
      </c>
    </row>
    <row r="8788" spans="1:26" x14ac:dyDescent="0.3">
      <c r="A8788">
        <v>27899</v>
      </c>
      <c r="B8788" t="s">
        <v>1029</v>
      </c>
      <c r="C8788" t="s">
        <v>27</v>
      </c>
      <c r="D8788" t="s">
        <v>69</v>
      </c>
      <c r="E8788" t="s">
        <v>70</v>
      </c>
      <c r="F8788">
        <v>8517843826</v>
      </c>
      <c r="G8788" t="s">
        <v>43</v>
      </c>
      <c r="H8788">
        <v>7150</v>
      </c>
      <c r="I8788" t="s">
        <v>10346</v>
      </c>
      <c r="J8788" t="s">
        <v>31</v>
      </c>
      <c r="K8788" t="s">
        <v>49</v>
      </c>
      <c r="O8788" t="s">
        <v>33</v>
      </c>
      <c r="S8788" s="3">
        <v>45876.375</v>
      </c>
      <c r="T8788" t="s">
        <v>54</v>
      </c>
      <c r="U8788" t="s">
        <v>10346</v>
      </c>
      <c r="V8788" s="3">
        <v>45871.572222222225</v>
      </c>
      <c r="W8788" t="s">
        <v>1592</v>
      </c>
      <c r="Y8788" s="4">
        <v>45876</v>
      </c>
      <c r="Z8788" s="2">
        <v>0.81263888888888891</v>
      </c>
    </row>
    <row r="8789" spans="1:26" x14ac:dyDescent="0.3">
      <c r="A8789">
        <v>27899</v>
      </c>
      <c r="B8789" t="s">
        <v>1029</v>
      </c>
      <c r="C8789" t="s">
        <v>27</v>
      </c>
      <c r="D8789" t="s">
        <v>69</v>
      </c>
      <c r="E8789" t="s">
        <v>70</v>
      </c>
      <c r="F8789">
        <v>8517843826</v>
      </c>
      <c r="G8789" t="s">
        <v>43</v>
      </c>
      <c r="H8789">
        <v>7150</v>
      </c>
      <c r="I8789" t="s">
        <v>10347</v>
      </c>
      <c r="J8789" t="s">
        <v>31</v>
      </c>
      <c r="K8789" t="s">
        <v>49</v>
      </c>
      <c r="O8789" t="s">
        <v>33</v>
      </c>
      <c r="S8789" s="3">
        <v>45876.375</v>
      </c>
      <c r="T8789" t="s">
        <v>54</v>
      </c>
      <c r="U8789" t="s">
        <v>10347</v>
      </c>
      <c r="V8789" s="3">
        <v>45871.572222222225</v>
      </c>
      <c r="W8789" t="s">
        <v>1592</v>
      </c>
      <c r="Y8789" s="4">
        <v>45876</v>
      </c>
      <c r="Z8789" s="2">
        <v>0.81263888888888891</v>
      </c>
    </row>
    <row r="8790" spans="1:26" x14ac:dyDescent="0.3">
      <c r="A8790">
        <v>134079</v>
      </c>
      <c r="B8790" t="s">
        <v>1029</v>
      </c>
      <c r="C8790" t="s">
        <v>27</v>
      </c>
      <c r="D8790" t="s">
        <v>69</v>
      </c>
      <c r="E8790" t="s">
        <v>70</v>
      </c>
      <c r="F8790">
        <v>9302751381</v>
      </c>
      <c r="G8790" t="s">
        <v>43</v>
      </c>
      <c r="H8790">
        <v>7150</v>
      </c>
      <c r="I8790" t="s">
        <v>10348</v>
      </c>
      <c r="J8790" t="s">
        <v>31</v>
      </c>
      <c r="K8790" t="s">
        <v>49</v>
      </c>
      <c r="O8790" t="s">
        <v>33</v>
      </c>
      <c r="S8790" s="3">
        <v>45876.375</v>
      </c>
      <c r="T8790" t="s">
        <v>54</v>
      </c>
      <c r="U8790" t="s">
        <v>10348</v>
      </c>
      <c r="V8790" s="3">
        <v>45871.572222222225</v>
      </c>
      <c r="W8790" t="s">
        <v>1591</v>
      </c>
      <c r="Y8790" s="4">
        <v>45876</v>
      </c>
      <c r="Z8790" s="2">
        <v>0.81263888888888891</v>
      </c>
    </row>
    <row r="8791" spans="1:26" x14ac:dyDescent="0.3">
      <c r="A8791">
        <v>27899</v>
      </c>
      <c r="B8791" t="s">
        <v>1029</v>
      </c>
      <c r="C8791" t="s">
        <v>27</v>
      </c>
      <c r="D8791" t="s">
        <v>69</v>
      </c>
      <c r="E8791" t="s">
        <v>70</v>
      </c>
      <c r="F8791">
        <v>8517843826</v>
      </c>
      <c r="G8791" t="s">
        <v>43</v>
      </c>
      <c r="H8791">
        <v>7150</v>
      </c>
      <c r="I8791" t="s">
        <v>10349</v>
      </c>
      <c r="J8791" t="s">
        <v>31</v>
      </c>
      <c r="K8791" t="s">
        <v>49</v>
      </c>
      <c r="O8791" t="s">
        <v>33</v>
      </c>
      <c r="S8791" s="3">
        <v>45876.375</v>
      </c>
      <c r="T8791" t="s">
        <v>54</v>
      </c>
      <c r="U8791" t="s">
        <v>10349</v>
      </c>
      <c r="V8791" s="3">
        <v>45871.572222222225</v>
      </c>
      <c r="W8791" t="s">
        <v>1592</v>
      </c>
      <c r="Y8791" s="4">
        <v>45876</v>
      </c>
      <c r="Z8791" s="2">
        <v>0.81263888888888891</v>
      </c>
    </row>
    <row r="8792" spans="1:26" x14ac:dyDescent="0.3">
      <c r="A8792">
        <v>134079</v>
      </c>
      <c r="B8792" t="s">
        <v>1029</v>
      </c>
      <c r="C8792" t="s">
        <v>27</v>
      </c>
      <c r="D8792" t="s">
        <v>69</v>
      </c>
      <c r="E8792" t="s">
        <v>70</v>
      </c>
      <c r="F8792">
        <v>9302751381</v>
      </c>
      <c r="G8792" t="s">
        <v>43</v>
      </c>
      <c r="H8792">
        <v>7150</v>
      </c>
      <c r="I8792" t="s">
        <v>10350</v>
      </c>
      <c r="J8792" t="s">
        <v>31</v>
      </c>
      <c r="K8792" t="s">
        <v>49</v>
      </c>
      <c r="O8792" t="s">
        <v>33</v>
      </c>
      <c r="S8792" s="3">
        <v>45876.375</v>
      </c>
      <c r="T8792" t="s">
        <v>54</v>
      </c>
      <c r="U8792" t="s">
        <v>10350</v>
      </c>
      <c r="V8792" s="3">
        <v>45871.572222222225</v>
      </c>
      <c r="W8792" t="s">
        <v>1591</v>
      </c>
      <c r="Y8792" s="4">
        <v>45876</v>
      </c>
      <c r="Z8792" s="2">
        <v>0.81263888888888891</v>
      </c>
    </row>
    <row r="8793" spans="1:26" x14ac:dyDescent="0.3">
      <c r="A8793">
        <v>27899</v>
      </c>
      <c r="B8793" t="s">
        <v>1029</v>
      </c>
      <c r="C8793" t="s">
        <v>27</v>
      </c>
      <c r="D8793" t="s">
        <v>69</v>
      </c>
      <c r="E8793" t="s">
        <v>70</v>
      </c>
      <c r="F8793">
        <v>8517843826</v>
      </c>
      <c r="G8793" t="s">
        <v>43</v>
      </c>
      <c r="H8793">
        <v>7150</v>
      </c>
      <c r="I8793" t="s">
        <v>10351</v>
      </c>
      <c r="J8793" t="s">
        <v>31</v>
      </c>
      <c r="K8793" t="s">
        <v>49</v>
      </c>
      <c r="O8793" t="s">
        <v>33</v>
      </c>
      <c r="S8793" s="3">
        <v>45876.375</v>
      </c>
      <c r="T8793" t="s">
        <v>54</v>
      </c>
      <c r="U8793" t="s">
        <v>10351</v>
      </c>
      <c r="V8793" s="3">
        <v>45871.572222222225</v>
      </c>
      <c r="W8793" t="s">
        <v>1592</v>
      </c>
      <c r="Y8793" s="4">
        <v>45876</v>
      </c>
      <c r="Z8793" s="2">
        <v>0.81263888888888891</v>
      </c>
    </row>
    <row r="8794" spans="1:26" x14ac:dyDescent="0.3">
      <c r="A8794">
        <v>27899</v>
      </c>
      <c r="B8794" t="s">
        <v>1029</v>
      </c>
      <c r="C8794" t="s">
        <v>27</v>
      </c>
      <c r="D8794" t="s">
        <v>69</v>
      </c>
      <c r="E8794" t="s">
        <v>70</v>
      </c>
      <c r="F8794">
        <v>8517843826</v>
      </c>
      <c r="G8794" t="s">
        <v>43</v>
      </c>
      <c r="H8794">
        <v>7150</v>
      </c>
      <c r="I8794" t="s">
        <v>10352</v>
      </c>
      <c r="J8794" t="s">
        <v>31</v>
      </c>
      <c r="K8794" t="s">
        <v>49</v>
      </c>
      <c r="O8794" t="s">
        <v>33</v>
      </c>
      <c r="S8794" s="3">
        <v>45876.375</v>
      </c>
      <c r="T8794" t="s">
        <v>54</v>
      </c>
      <c r="U8794" t="s">
        <v>10352</v>
      </c>
      <c r="V8794" s="3">
        <v>45871.572222222225</v>
      </c>
      <c r="W8794" t="s">
        <v>1592</v>
      </c>
      <c r="Y8794" s="4">
        <v>45876</v>
      </c>
      <c r="Z8794" s="2">
        <v>0.81263888888888891</v>
      </c>
    </row>
    <row r="8795" spans="1:26" x14ac:dyDescent="0.3">
      <c r="A8795">
        <v>134079</v>
      </c>
      <c r="B8795" t="s">
        <v>1029</v>
      </c>
      <c r="C8795" t="s">
        <v>27</v>
      </c>
      <c r="D8795" t="s">
        <v>69</v>
      </c>
      <c r="E8795" t="s">
        <v>70</v>
      </c>
      <c r="F8795">
        <v>9302751381</v>
      </c>
      <c r="G8795" t="s">
        <v>43</v>
      </c>
      <c r="H8795">
        <v>7150</v>
      </c>
      <c r="I8795" t="s">
        <v>10353</v>
      </c>
      <c r="J8795" t="s">
        <v>31</v>
      </c>
      <c r="K8795" t="s">
        <v>49</v>
      </c>
      <c r="O8795" t="s">
        <v>33</v>
      </c>
      <c r="S8795" s="3">
        <v>45876.375</v>
      </c>
      <c r="T8795" t="s">
        <v>54</v>
      </c>
      <c r="U8795" t="s">
        <v>10353</v>
      </c>
      <c r="V8795" s="3">
        <v>45871.572222222225</v>
      </c>
      <c r="W8795" t="s">
        <v>1591</v>
      </c>
      <c r="Y8795" s="4">
        <v>45876</v>
      </c>
      <c r="Z8795" s="2">
        <v>0.81263888888888891</v>
      </c>
    </row>
    <row r="8796" spans="1:26" x14ac:dyDescent="0.3">
      <c r="A8796">
        <v>134079</v>
      </c>
      <c r="B8796" t="s">
        <v>1029</v>
      </c>
      <c r="C8796" t="s">
        <v>27</v>
      </c>
      <c r="D8796" t="s">
        <v>69</v>
      </c>
      <c r="E8796" t="s">
        <v>70</v>
      </c>
      <c r="F8796">
        <v>9302751381</v>
      </c>
      <c r="G8796" t="s">
        <v>43</v>
      </c>
      <c r="H8796">
        <v>7150</v>
      </c>
      <c r="I8796" t="s">
        <v>10354</v>
      </c>
      <c r="J8796" t="s">
        <v>31</v>
      </c>
      <c r="K8796" t="s">
        <v>49</v>
      </c>
      <c r="O8796" t="s">
        <v>33</v>
      </c>
      <c r="S8796" s="3">
        <v>45876.375</v>
      </c>
      <c r="T8796" t="s">
        <v>54</v>
      </c>
      <c r="U8796" t="s">
        <v>10354</v>
      </c>
      <c r="V8796" s="3">
        <v>45871.572222222225</v>
      </c>
      <c r="W8796" t="s">
        <v>1591</v>
      </c>
      <c r="Y8796" s="4">
        <v>45876</v>
      </c>
      <c r="Z8796" s="2">
        <v>0.81263888888888891</v>
      </c>
    </row>
    <row r="8797" spans="1:26" x14ac:dyDescent="0.3">
      <c r="A8797">
        <v>134079</v>
      </c>
      <c r="B8797" t="s">
        <v>1029</v>
      </c>
      <c r="C8797" t="s">
        <v>27</v>
      </c>
      <c r="D8797" t="s">
        <v>69</v>
      </c>
      <c r="E8797" t="s">
        <v>70</v>
      </c>
      <c r="F8797">
        <v>9302751381</v>
      </c>
      <c r="G8797" t="s">
        <v>43</v>
      </c>
      <c r="H8797">
        <v>7150</v>
      </c>
      <c r="I8797" t="s">
        <v>10355</v>
      </c>
      <c r="J8797" t="s">
        <v>31</v>
      </c>
      <c r="K8797" t="s">
        <v>49</v>
      </c>
      <c r="O8797" t="s">
        <v>33</v>
      </c>
      <c r="S8797" s="3">
        <v>45876.375</v>
      </c>
      <c r="T8797" t="s">
        <v>54</v>
      </c>
      <c r="U8797" t="s">
        <v>10355</v>
      </c>
      <c r="V8797" s="3">
        <v>45871.572222222225</v>
      </c>
      <c r="W8797" t="s">
        <v>1591</v>
      </c>
      <c r="Y8797" s="4">
        <v>45876</v>
      </c>
      <c r="Z8797" s="2">
        <v>0.81263888888888891</v>
      </c>
    </row>
    <row r="8798" spans="1:26" x14ac:dyDescent="0.3">
      <c r="A8798">
        <v>134079</v>
      </c>
      <c r="B8798" t="s">
        <v>1029</v>
      </c>
      <c r="C8798" t="s">
        <v>27</v>
      </c>
      <c r="D8798" t="s">
        <v>69</v>
      </c>
      <c r="E8798" t="s">
        <v>70</v>
      </c>
      <c r="F8798">
        <v>9302751381</v>
      </c>
      <c r="G8798" t="s">
        <v>43</v>
      </c>
      <c r="H8798">
        <v>7150</v>
      </c>
      <c r="I8798" t="s">
        <v>10356</v>
      </c>
      <c r="J8798" t="s">
        <v>31</v>
      </c>
      <c r="K8798" t="s">
        <v>49</v>
      </c>
      <c r="O8798" t="s">
        <v>33</v>
      </c>
      <c r="S8798" s="3">
        <v>45876.375</v>
      </c>
      <c r="T8798" t="s">
        <v>54</v>
      </c>
      <c r="U8798" t="s">
        <v>10356</v>
      </c>
      <c r="V8798" s="3">
        <v>45871.572222222225</v>
      </c>
      <c r="W8798" t="s">
        <v>1591</v>
      </c>
      <c r="Y8798" s="4">
        <v>45876</v>
      </c>
      <c r="Z8798" s="2">
        <v>0.81263888888888891</v>
      </c>
    </row>
    <row r="8799" spans="1:26" x14ac:dyDescent="0.3">
      <c r="A8799">
        <v>134079</v>
      </c>
      <c r="B8799" t="s">
        <v>1029</v>
      </c>
      <c r="C8799" t="s">
        <v>27</v>
      </c>
      <c r="D8799" t="s">
        <v>69</v>
      </c>
      <c r="E8799" t="s">
        <v>70</v>
      </c>
      <c r="F8799">
        <v>9302751381</v>
      </c>
      <c r="G8799" t="s">
        <v>43</v>
      </c>
      <c r="H8799">
        <v>7150</v>
      </c>
      <c r="I8799" t="s">
        <v>10357</v>
      </c>
      <c r="J8799" t="s">
        <v>31</v>
      </c>
      <c r="K8799" t="s">
        <v>49</v>
      </c>
      <c r="O8799" t="s">
        <v>33</v>
      </c>
      <c r="S8799" s="3">
        <v>45876.375</v>
      </c>
      <c r="T8799" t="s">
        <v>54</v>
      </c>
      <c r="U8799" t="s">
        <v>10357</v>
      </c>
      <c r="V8799" s="3">
        <v>45871.572222222225</v>
      </c>
      <c r="W8799" t="s">
        <v>1591</v>
      </c>
      <c r="Y8799" s="4">
        <v>45876</v>
      </c>
      <c r="Z8799" s="2">
        <v>0.81263888888888891</v>
      </c>
    </row>
    <row r="8800" spans="1:26" x14ac:dyDescent="0.3">
      <c r="A8800">
        <v>134079</v>
      </c>
      <c r="B8800" t="s">
        <v>1029</v>
      </c>
      <c r="C8800" t="s">
        <v>27</v>
      </c>
      <c r="D8800" t="s">
        <v>69</v>
      </c>
      <c r="E8800" t="s">
        <v>70</v>
      </c>
      <c r="F8800">
        <v>9302751381</v>
      </c>
      <c r="G8800" t="s">
        <v>43</v>
      </c>
      <c r="H8800">
        <v>7150</v>
      </c>
      <c r="I8800" t="s">
        <v>10358</v>
      </c>
      <c r="J8800" t="s">
        <v>31</v>
      </c>
      <c r="K8800" t="s">
        <v>49</v>
      </c>
      <c r="O8800" t="s">
        <v>33</v>
      </c>
      <c r="S8800" s="3">
        <v>45876.375</v>
      </c>
      <c r="T8800" t="s">
        <v>54</v>
      </c>
      <c r="U8800" t="s">
        <v>10358</v>
      </c>
      <c r="V8800" s="3">
        <v>45871.572222222225</v>
      </c>
      <c r="W8800" t="s">
        <v>1591</v>
      </c>
      <c r="Y8800" s="4">
        <v>45876</v>
      </c>
      <c r="Z8800" s="2">
        <v>0.81263888888888891</v>
      </c>
    </row>
    <row r="8801" spans="1:26" x14ac:dyDescent="0.3">
      <c r="A8801">
        <v>134079</v>
      </c>
      <c r="B8801" t="s">
        <v>1029</v>
      </c>
      <c r="C8801" t="s">
        <v>27</v>
      </c>
      <c r="D8801" t="s">
        <v>69</v>
      </c>
      <c r="E8801" t="s">
        <v>70</v>
      </c>
      <c r="F8801">
        <v>9302751381</v>
      </c>
      <c r="G8801" t="s">
        <v>43</v>
      </c>
      <c r="H8801">
        <v>7150</v>
      </c>
      <c r="I8801" t="s">
        <v>10359</v>
      </c>
      <c r="J8801" t="s">
        <v>31</v>
      </c>
      <c r="K8801" t="s">
        <v>49</v>
      </c>
      <c r="O8801" t="s">
        <v>33</v>
      </c>
      <c r="S8801" s="3">
        <v>45876.375</v>
      </c>
      <c r="T8801" t="s">
        <v>54</v>
      </c>
      <c r="U8801" t="s">
        <v>10359</v>
      </c>
      <c r="V8801" s="3">
        <v>45871.572222222225</v>
      </c>
      <c r="W8801" t="s">
        <v>1591</v>
      </c>
      <c r="Y8801" s="4">
        <v>45876</v>
      </c>
      <c r="Z8801" s="2">
        <v>0.81263888888888891</v>
      </c>
    </row>
    <row r="8802" spans="1:26" x14ac:dyDescent="0.3">
      <c r="A8802">
        <v>134079</v>
      </c>
      <c r="B8802" t="s">
        <v>1029</v>
      </c>
      <c r="C8802" t="s">
        <v>27</v>
      </c>
      <c r="D8802" t="s">
        <v>69</v>
      </c>
      <c r="E8802" t="s">
        <v>70</v>
      </c>
      <c r="F8802">
        <v>9302751381</v>
      </c>
      <c r="G8802" t="s">
        <v>43</v>
      </c>
      <c r="H8802">
        <v>7150</v>
      </c>
      <c r="I8802" t="s">
        <v>10360</v>
      </c>
      <c r="J8802" t="s">
        <v>31</v>
      </c>
      <c r="K8802" t="s">
        <v>49</v>
      </c>
      <c r="O8802" t="s">
        <v>33</v>
      </c>
      <c r="S8802" s="3">
        <v>45876.375</v>
      </c>
      <c r="T8802" t="s">
        <v>54</v>
      </c>
      <c r="U8802" t="s">
        <v>10360</v>
      </c>
      <c r="V8802" s="3">
        <v>45871.572222222225</v>
      </c>
      <c r="W8802" t="s">
        <v>1591</v>
      </c>
      <c r="Y8802" s="4">
        <v>45876</v>
      </c>
      <c r="Z8802" s="2">
        <v>0.81263888888888891</v>
      </c>
    </row>
    <row r="8803" spans="1:26" x14ac:dyDescent="0.3">
      <c r="A8803">
        <v>19508</v>
      </c>
      <c r="B8803" t="s">
        <v>1593</v>
      </c>
      <c r="C8803" t="s">
        <v>27</v>
      </c>
      <c r="D8803" t="s">
        <v>99</v>
      </c>
      <c r="E8803" t="s">
        <v>70</v>
      </c>
      <c r="F8803">
        <v>9778416313</v>
      </c>
      <c r="G8803" t="s">
        <v>43</v>
      </c>
      <c r="H8803">
        <v>7151</v>
      </c>
      <c r="I8803" t="s">
        <v>10361</v>
      </c>
      <c r="J8803" t="s">
        <v>31</v>
      </c>
      <c r="K8803" t="s">
        <v>49</v>
      </c>
      <c r="O8803" t="s">
        <v>33</v>
      </c>
      <c r="S8803" s="3">
        <v>45876.375</v>
      </c>
      <c r="T8803" t="s">
        <v>54</v>
      </c>
      <c r="U8803" t="s">
        <v>10361</v>
      </c>
      <c r="V8803" s="3">
        <v>45871.572222222225</v>
      </c>
      <c r="W8803" t="s">
        <v>2045</v>
      </c>
      <c r="Y8803" s="4">
        <v>45876</v>
      </c>
      <c r="Z8803" s="2">
        <v>0.81263888888888891</v>
      </c>
    </row>
    <row r="8804" spans="1:26" x14ac:dyDescent="0.3">
      <c r="A8804">
        <v>136270</v>
      </c>
      <c r="B8804" t="s">
        <v>1593</v>
      </c>
      <c r="C8804" t="s">
        <v>27</v>
      </c>
      <c r="D8804" t="s">
        <v>99</v>
      </c>
      <c r="E8804" t="s">
        <v>70</v>
      </c>
      <c r="F8804">
        <v>8629917565</v>
      </c>
      <c r="G8804" t="s">
        <v>43</v>
      </c>
      <c r="H8804">
        <v>7151</v>
      </c>
      <c r="I8804" t="s">
        <v>10362</v>
      </c>
      <c r="J8804" t="s">
        <v>31</v>
      </c>
      <c r="K8804" t="s">
        <v>49</v>
      </c>
      <c r="O8804" t="s">
        <v>33</v>
      </c>
      <c r="S8804" s="3">
        <v>45876.375</v>
      </c>
      <c r="T8804" t="s">
        <v>54</v>
      </c>
      <c r="U8804" t="s">
        <v>10362</v>
      </c>
      <c r="V8804" s="3">
        <v>45871.572222222225</v>
      </c>
      <c r="W8804" t="s">
        <v>1594</v>
      </c>
      <c r="Y8804" s="4">
        <v>45876</v>
      </c>
      <c r="Z8804" s="2">
        <v>0.81263888888888891</v>
      </c>
    </row>
    <row r="8805" spans="1:26" x14ac:dyDescent="0.3">
      <c r="A8805">
        <v>19508</v>
      </c>
      <c r="B8805" t="s">
        <v>1593</v>
      </c>
      <c r="C8805" t="s">
        <v>27</v>
      </c>
      <c r="D8805" t="s">
        <v>99</v>
      </c>
      <c r="E8805" t="s">
        <v>70</v>
      </c>
      <c r="F8805">
        <v>9778416313</v>
      </c>
      <c r="G8805" t="s">
        <v>43</v>
      </c>
      <c r="H8805">
        <v>7151</v>
      </c>
      <c r="I8805" t="s">
        <v>10363</v>
      </c>
      <c r="J8805" t="s">
        <v>31</v>
      </c>
      <c r="K8805" t="s">
        <v>49</v>
      </c>
      <c r="O8805" t="s">
        <v>33</v>
      </c>
      <c r="S8805" s="3">
        <v>45876.375</v>
      </c>
      <c r="T8805" t="s">
        <v>54</v>
      </c>
      <c r="U8805" t="s">
        <v>10363</v>
      </c>
      <c r="V8805" s="3">
        <v>45871.572222222225</v>
      </c>
      <c r="W8805" t="s">
        <v>2045</v>
      </c>
      <c r="Y8805" s="4">
        <v>45876</v>
      </c>
      <c r="Z8805" s="2">
        <v>0.81263888888888891</v>
      </c>
    </row>
    <row r="8806" spans="1:26" x14ac:dyDescent="0.3">
      <c r="A8806">
        <v>133753</v>
      </c>
      <c r="B8806" t="s">
        <v>1593</v>
      </c>
      <c r="C8806" t="s">
        <v>27</v>
      </c>
      <c r="D8806" t="s">
        <v>99</v>
      </c>
      <c r="E8806" t="s">
        <v>70</v>
      </c>
      <c r="F8806">
        <v>7909529865</v>
      </c>
      <c r="G8806" t="s">
        <v>43</v>
      </c>
      <c r="H8806">
        <v>7151</v>
      </c>
      <c r="I8806" t="s">
        <v>10364</v>
      </c>
      <c r="J8806" t="s">
        <v>31</v>
      </c>
      <c r="K8806" t="s">
        <v>49</v>
      </c>
      <c r="O8806" t="s">
        <v>33</v>
      </c>
      <c r="S8806" s="3">
        <v>45876.375</v>
      </c>
      <c r="T8806" t="s">
        <v>54</v>
      </c>
      <c r="U8806" t="s">
        <v>10364</v>
      </c>
      <c r="V8806" s="3">
        <v>45871.572222222225</v>
      </c>
      <c r="W8806" t="s">
        <v>1595</v>
      </c>
      <c r="Y8806" s="4">
        <v>45876</v>
      </c>
      <c r="Z8806" s="2">
        <v>0.81263888888888891</v>
      </c>
    </row>
    <row r="8807" spans="1:26" x14ac:dyDescent="0.3">
      <c r="A8807">
        <v>133753</v>
      </c>
      <c r="B8807" t="s">
        <v>1593</v>
      </c>
      <c r="C8807" t="s">
        <v>27</v>
      </c>
      <c r="D8807" t="s">
        <v>99</v>
      </c>
      <c r="E8807" t="s">
        <v>70</v>
      </c>
      <c r="F8807">
        <v>7909529865</v>
      </c>
      <c r="G8807" t="s">
        <v>43</v>
      </c>
      <c r="H8807">
        <v>7151</v>
      </c>
      <c r="I8807" t="s">
        <v>10365</v>
      </c>
      <c r="J8807" t="s">
        <v>31</v>
      </c>
      <c r="K8807" t="s">
        <v>49</v>
      </c>
      <c r="O8807" t="s">
        <v>33</v>
      </c>
      <c r="S8807" s="3">
        <v>45876.375</v>
      </c>
      <c r="T8807" t="s">
        <v>54</v>
      </c>
      <c r="U8807" t="s">
        <v>10365</v>
      </c>
      <c r="V8807" s="3">
        <v>45871.572222222225</v>
      </c>
      <c r="W8807" t="s">
        <v>1595</v>
      </c>
      <c r="Y8807" s="4">
        <v>45876</v>
      </c>
      <c r="Z8807" s="2">
        <v>0.81263888888888891</v>
      </c>
    </row>
    <row r="8808" spans="1:26" x14ac:dyDescent="0.3">
      <c r="A8808">
        <v>133753</v>
      </c>
      <c r="B8808" t="s">
        <v>1593</v>
      </c>
      <c r="C8808" t="s">
        <v>27</v>
      </c>
      <c r="D8808" t="s">
        <v>99</v>
      </c>
      <c r="E8808" t="s">
        <v>70</v>
      </c>
      <c r="F8808">
        <v>7909529865</v>
      </c>
      <c r="G8808" t="s">
        <v>43</v>
      </c>
      <c r="H8808">
        <v>7151</v>
      </c>
      <c r="I8808" t="s">
        <v>10366</v>
      </c>
      <c r="J8808" t="s">
        <v>31</v>
      </c>
      <c r="K8808" t="s">
        <v>49</v>
      </c>
      <c r="O8808" t="s">
        <v>33</v>
      </c>
      <c r="S8808" s="3">
        <v>45876.375</v>
      </c>
      <c r="T8808" t="s">
        <v>54</v>
      </c>
      <c r="U8808" t="s">
        <v>10366</v>
      </c>
      <c r="V8808" s="3">
        <v>45871.572222222225</v>
      </c>
      <c r="W8808" t="s">
        <v>1595</v>
      </c>
      <c r="Y8808" s="4">
        <v>45876</v>
      </c>
      <c r="Z8808" s="2">
        <v>0.81263888888888891</v>
      </c>
    </row>
    <row r="8809" spans="1:26" x14ac:dyDescent="0.3">
      <c r="A8809">
        <v>133753</v>
      </c>
      <c r="B8809" t="s">
        <v>1593</v>
      </c>
      <c r="C8809" t="s">
        <v>27</v>
      </c>
      <c r="D8809" t="s">
        <v>99</v>
      </c>
      <c r="E8809" t="s">
        <v>70</v>
      </c>
      <c r="F8809">
        <v>7909529865</v>
      </c>
      <c r="G8809" t="s">
        <v>43</v>
      </c>
      <c r="H8809">
        <v>7151</v>
      </c>
      <c r="I8809" t="s">
        <v>10367</v>
      </c>
      <c r="J8809" t="s">
        <v>31</v>
      </c>
      <c r="K8809" t="s">
        <v>49</v>
      </c>
      <c r="O8809" t="s">
        <v>33</v>
      </c>
      <c r="S8809" s="3">
        <v>45876.375</v>
      </c>
      <c r="T8809" t="s">
        <v>54</v>
      </c>
      <c r="U8809" t="s">
        <v>10367</v>
      </c>
      <c r="V8809" s="3">
        <v>45871.572222222225</v>
      </c>
      <c r="W8809" t="s">
        <v>1595</v>
      </c>
      <c r="Y8809" s="4">
        <v>45876</v>
      </c>
      <c r="Z8809" s="2">
        <v>0.81263888888888891</v>
      </c>
    </row>
    <row r="8810" spans="1:26" x14ac:dyDescent="0.3">
      <c r="A8810">
        <v>19508</v>
      </c>
      <c r="B8810" t="s">
        <v>1593</v>
      </c>
      <c r="C8810" t="s">
        <v>27</v>
      </c>
      <c r="D8810" t="s">
        <v>99</v>
      </c>
      <c r="E8810" t="s">
        <v>70</v>
      </c>
      <c r="F8810">
        <v>9778416313</v>
      </c>
      <c r="G8810" t="s">
        <v>43</v>
      </c>
      <c r="H8810">
        <v>7151</v>
      </c>
      <c r="I8810" t="s">
        <v>10368</v>
      </c>
      <c r="J8810" t="s">
        <v>31</v>
      </c>
      <c r="K8810" t="s">
        <v>49</v>
      </c>
      <c r="O8810" t="s">
        <v>33</v>
      </c>
      <c r="S8810" s="3">
        <v>45876.375</v>
      </c>
      <c r="T8810" t="s">
        <v>54</v>
      </c>
      <c r="U8810" t="s">
        <v>10368</v>
      </c>
      <c r="V8810" s="3">
        <v>45871.572222222225</v>
      </c>
      <c r="W8810" t="s">
        <v>2045</v>
      </c>
      <c r="Y8810" s="4">
        <v>45876</v>
      </c>
      <c r="Z8810" s="2">
        <v>0.81263888888888891</v>
      </c>
    </row>
    <row r="8811" spans="1:26" x14ac:dyDescent="0.3">
      <c r="A8811">
        <v>19508</v>
      </c>
      <c r="B8811" t="s">
        <v>1593</v>
      </c>
      <c r="C8811" t="s">
        <v>27</v>
      </c>
      <c r="D8811" t="s">
        <v>99</v>
      </c>
      <c r="E8811" t="s">
        <v>70</v>
      </c>
      <c r="F8811">
        <v>9778416313</v>
      </c>
      <c r="G8811" t="s">
        <v>43</v>
      </c>
      <c r="H8811">
        <v>7151</v>
      </c>
      <c r="I8811" t="s">
        <v>10369</v>
      </c>
      <c r="J8811" t="s">
        <v>31</v>
      </c>
      <c r="K8811" t="s">
        <v>49</v>
      </c>
      <c r="O8811" t="s">
        <v>33</v>
      </c>
      <c r="S8811" s="3">
        <v>45876.375</v>
      </c>
      <c r="T8811" t="s">
        <v>54</v>
      </c>
      <c r="U8811" t="s">
        <v>10369</v>
      </c>
      <c r="V8811" s="3">
        <v>45871.572222222225</v>
      </c>
      <c r="W8811" t="s">
        <v>2045</v>
      </c>
      <c r="Y8811" s="4">
        <v>45876</v>
      </c>
      <c r="Z8811" s="2">
        <v>0.81263888888888891</v>
      </c>
    </row>
    <row r="8812" spans="1:26" x14ac:dyDescent="0.3">
      <c r="A8812">
        <v>136589</v>
      </c>
      <c r="B8812" t="s">
        <v>108</v>
      </c>
      <c r="C8812" t="s">
        <v>27</v>
      </c>
      <c r="D8812" t="s">
        <v>99</v>
      </c>
      <c r="E8812" t="s">
        <v>70</v>
      </c>
      <c r="F8812">
        <v>6264881894</v>
      </c>
      <c r="G8812" t="s">
        <v>43</v>
      </c>
      <c r="H8812">
        <v>7153</v>
      </c>
      <c r="I8812" t="s">
        <v>10370</v>
      </c>
      <c r="J8812" t="s">
        <v>31</v>
      </c>
      <c r="K8812" t="s">
        <v>49</v>
      </c>
      <c r="O8812" t="s">
        <v>33</v>
      </c>
      <c r="S8812" s="3">
        <v>45876.375</v>
      </c>
      <c r="T8812" t="s">
        <v>54</v>
      </c>
      <c r="U8812" t="s">
        <v>10370</v>
      </c>
      <c r="V8812" s="3">
        <v>45871.572222222225</v>
      </c>
      <c r="W8812" t="s">
        <v>1596</v>
      </c>
      <c r="Y8812" s="4">
        <v>45876</v>
      </c>
      <c r="Z8812" s="2">
        <v>0.81263888888888891</v>
      </c>
    </row>
    <row r="8813" spans="1:26" x14ac:dyDescent="0.3">
      <c r="A8813">
        <v>134420</v>
      </c>
      <c r="B8813" t="s">
        <v>108</v>
      </c>
      <c r="C8813" t="s">
        <v>27</v>
      </c>
      <c r="D8813" t="s">
        <v>99</v>
      </c>
      <c r="E8813" t="s">
        <v>70</v>
      </c>
      <c r="F8813">
        <v>9770472204</v>
      </c>
      <c r="G8813" t="s">
        <v>43</v>
      </c>
      <c r="H8813">
        <v>7153</v>
      </c>
      <c r="I8813" t="s">
        <v>10371</v>
      </c>
      <c r="J8813" t="s">
        <v>31</v>
      </c>
      <c r="K8813" t="s">
        <v>49</v>
      </c>
      <c r="O8813" t="s">
        <v>33</v>
      </c>
      <c r="S8813" s="3">
        <v>45876.375</v>
      </c>
      <c r="T8813" t="s">
        <v>54</v>
      </c>
      <c r="U8813" t="s">
        <v>10371</v>
      </c>
      <c r="V8813" s="3">
        <v>45871.572222222225</v>
      </c>
      <c r="W8813" t="s">
        <v>1597</v>
      </c>
      <c r="Y8813" s="4">
        <v>45876</v>
      </c>
      <c r="Z8813" s="2">
        <v>0.81263888888888891</v>
      </c>
    </row>
    <row r="8814" spans="1:26" x14ac:dyDescent="0.3">
      <c r="A8814">
        <v>134420</v>
      </c>
      <c r="B8814" t="s">
        <v>108</v>
      </c>
      <c r="C8814" t="s">
        <v>27</v>
      </c>
      <c r="D8814" t="s">
        <v>99</v>
      </c>
      <c r="E8814" t="s">
        <v>70</v>
      </c>
      <c r="F8814">
        <v>9770472204</v>
      </c>
      <c r="G8814" t="s">
        <v>43</v>
      </c>
      <c r="H8814">
        <v>7153</v>
      </c>
      <c r="I8814" t="s">
        <v>10372</v>
      </c>
      <c r="J8814" t="s">
        <v>31</v>
      </c>
      <c r="K8814" t="s">
        <v>49</v>
      </c>
      <c r="O8814" t="s">
        <v>33</v>
      </c>
      <c r="S8814" s="3">
        <v>45876.375</v>
      </c>
      <c r="T8814" t="s">
        <v>54</v>
      </c>
      <c r="U8814" t="s">
        <v>10372</v>
      </c>
      <c r="V8814" s="3">
        <v>45871.572222222225</v>
      </c>
      <c r="W8814" t="s">
        <v>1597</v>
      </c>
      <c r="Y8814" s="4">
        <v>45876</v>
      </c>
      <c r="Z8814" s="2">
        <v>0.81263888888888891</v>
      </c>
    </row>
    <row r="8815" spans="1:26" x14ac:dyDescent="0.3">
      <c r="A8815">
        <v>134420</v>
      </c>
      <c r="B8815" t="s">
        <v>108</v>
      </c>
      <c r="C8815" t="s">
        <v>27</v>
      </c>
      <c r="D8815" t="s">
        <v>99</v>
      </c>
      <c r="E8815" t="s">
        <v>70</v>
      </c>
      <c r="F8815">
        <v>9770472204</v>
      </c>
      <c r="G8815" t="s">
        <v>43</v>
      </c>
      <c r="H8815">
        <v>7153</v>
      </c>
      <c r="I8815" t="s">
        <v>10373</v>
      </c>
      <c r="J8815" t="s">
        <v>31</v>
      </c>
      <c r="K8815" t="s">
        <v>49</v>
      </c>
      <c r="O8815" t="s">
        <v>33</v>
      </c>
      <c r="S8815" s="3">
        <v>45876.375</v>
      </c>
      <c r="T8815" t="s">
        <v>54</v>
      </c>
      <c r="U8815" t="s">
        <v>10373</v>
      </c>
      <c r="V8815" s="3">
        <v>45871.572222222225</v>
      </c>
      <c r="W8815" t="s">
        <v>1597</v>
      </c>
      <c r="Y8815" s="4">
        <v>45876</v>
      </c>
      <c r="Z8815" s="2">
        <v>0.81263888888888891</v>
      </c>
    </row>
    <row r="8816" spans="1:26" x14ac:dyDescent="0.3">
      <c r="A8816">
        <v>136589</v>
      </c>
      <c r="B8816" t="s">
        <v>108</v>
      </c>
      <c r="C8816" t="s">
        <v>27</v>
      </c>
      <c r="D8816" t="s">
        <v>99</v>
      </c>
      <c r="E8816" t="s">
        <v>70</v>
      </c>
      <c r="F8816">
        <v>6264881894</v>
      </c>
      <c r="G8816" t="s">
        <v>43</v>
      </c>
      <c r="H8816">
        <v>7153</v>
      </c>
      <c r="I8816" t="s">
        <v>10374</v>
      </c>
      <c r="J8816" t="s">
        <v>31</v>
      </c>
      <c r="K8816" t="s">
        <v>49</v>
      </c>
      <c r="O8816" t="s">
        <v>33</v>
      </c>
      <c r="S8816" s="3">
        <v>45876.375</v>
      </c>
      <c r="T8816" t="s">
        <v>54</v>
      </c>
      <c r="U8816" t="s">
        <v>10374</v>
      </c>
      <c r="V8816" s="3">
        <v>45871.572222222225</v>
      </c>
      <c r="W8816" t="s">
        <v>1596</v>
      </c>
      <c r="Y8816" s="4">
        <v>45876</v>
      </c>
      <c r="Z8816" s="2">
        <v>0.81263888888888891</v>
      </c>
    </row>
    <row r="8817" spans="1:26" x14ac:dyDescent="0.3">
      <c r="A8817">
        <v>134420</v>
      </c>
      <c r="B8817" t="s">
        <v>108</v>
      </c>
      <c r="C8817" t="s">
        <v>27</v>
      </c>
      <c r="D8817" t="s">
        <v>99</v>
      </c>
      <c r="E8817" t="s">
        <v>70</v>
      </c>
      <c r="F8817">
        <v>9770472204</v>
      </c>
      <c r="G8817" t="s">
        <v>43</v>
      </c>
      <c r="H8817">
        <v>7153</v>
      </c>
      <c r="I8817" t="s">
        <v>10375</v>
      </c>
      <c r="J8817" t="s">
        <v>31</v>
      </c>
      <c r="K8817" t="s">
        <v>49</v>
      </c>
      <c r="O8817" t="s">
        <v>33</v>
      </c>
      <c r="S8817" s="3">
        <v>45876.375</v>
      </c>
      <c r="T8817" t="s">
        <v>54</v>
      </c>
      <c r="U8817" t="s">
        <v>10375</v>
      </c>
      <c r="V8817" s="3">
        <v>45871.572222222225</v>
      </c>
      <c r="W8817" t="s">
        <v>1597</v>
      </c>
      <c r="Y8817" s="4">
        <v>45876</v>
      </c>
      <c r="Z8817" s="2">
        <v>0.81263888888888891</v>
      </c>
    </row>
    <row r="8818" spans="1:26" x14ac:dyDescent="0.3">
      <c r="A8818">
        <v>136751</v>
      </c>
      <c r="B8818" t="s">
        <v>420</v>
      </c>
      <c r="C8818" t="s">
        <v>27</v>
      </c>
      <c r="D8818" t="s">
        <v>148</v>
      </c>
      <c r="E8818" t="s">
        <v>29</v>
      </c>
      <c r="F8818">
        <v>8329750695</v>
      </c>
      <c r="G8818" t="s">
        <v>30</v>
      </c>
      <c r="H8818">
        <v>7156</v>
      </c>
      <c r="I8818" t="s">
        <v>10379</v>
      </c>
      <c r="J8818" t="s">
        <v>31</v>
      </c>
      <c r="K8818" t="s">
        <v>49</v>
      </c>
      <c r="O8818" t="s">
        <v>33</v>
      </c>
      <c r="S8818" s="3">
        <v>45876.375</v>
      </c>
      <c r="T8818" t="s">
        <v>54</v>
      </c>
      <c r="U8818" t="s">
        <v>10379</v>
      </c>
      <c r="V8818" s="3">
        <v>45871.572222222225</v>
      </c>
      <c r="W8818" t="s">
        <v>1600</v>
      </c>
      <c r="Y8818" s="4">
        <v>45876</v>
      </c>
      <c r="Z8818" s="2">
        <v>0.81263888888888891</v>
      </c>
    </row>
    <row r="8819" spans="1:26" x14ac:dyDescent="0.3">
      <c r="A8819">
        <v>136751</v>
      </c>
      <c r="B8819" t="s">
        <v>420</v>
      </c>
      <c r="C8819" t="s">
        <v>27</v>
      </c>
      <c r="D8819" t="s">
        <v>148</v>
      </c>
      <c r="E8819" t="s">
        <v>29</v>
      </c>
      <c r="F8819">
        <v>8329750695</v>
      </c>
      <c r="G8819" t="s">
        <v>30</v>
      </c>
      <c r="H8819">
        <v>7156</v>
      </c>
      <c r="I8819" t="s">
        <v>10380</v>
      </c>
      <c r="J8819" t="s">
        <v>31</v>
      </c>
      <c r="K8819" t="s">
        <v>49</v>
      </c>
      <c r="O8819" t="s">
        <v>33</v>
      </c>
      <c r="S8819" s="3">
        <v>45876.375</v>
      </c>
      <c r="T8819" t="s">
        <v>54</v>
      </c>
      <c r="U8819" t="s">
        <v>10380</v>
      </c>
      <c r="V8819" s="3">
        <v>45871.572222222225</v>
      </c>
      <c r="W8819" t="s">
        <v>1600</v>
      </c>
      <c r="Y8819" s="4">
        <v>45876</v>
      </c>
      <c r="Z8819" s="2">
        <v>0.81263888888888891</v>
      </c>
    </row>
    <row r="8820" spans="1:26" x14ac:dyDescent="0.3">
      <c r="A8820">
        <v>136754</v>
      </c>
      <c r="B8820" t="s">
        <v>420</v>
      </c>
      <c r="C8820" t="s">
        <v>27</v>
      </c>
      <c r="D8820" t="s">
        <v>148</v>
      </c>
      <c r="E8820" t="s">
        <v>29</v>
      </c>
      <c r="F8820">
        <v>8975636178</v>
      </c>
      <c r="G8820" t="s">
        <v>30</v>
      </c>
      <c r="H8820">
        <v>7156</v>
      </c>
      <c r="I8820" t="s">
        <v>10381</v>
      </c>
      <c r="J8820" t="s">
        <v>31</v>
      </c>
      <c r="K8820" t="s">
        <v>49</v>
      </c>
      <c r="O8820" t="s">
        <v>33</v>
      </c>
      <c r="S8820" s="3">
        <v>45876.375</v>
      </c>
      <c r="T8820" t="s">
        <v>54</v>
      </c>
      <c r="U8820" t="s">
        <v>10381</v>
      </c>
      <c r="V8820" s="3">
        <v>45871.572222222225</v>
      </c>
      <c r="W8820" t="s">
        <v>1598</v>
      </c>
      <c r="Y8820" s="4">
        <v>45876</v>
      </c>
      <c r="Z8820" s="2">
        <v>0.81263888888888891</v>
      </c>
    </row>
    <row r="8821" spans="1:26" x14ac:dyDescent="0.3">
      <c r="A8821">
        <v>134541</v>
      </c>
      <c r="B8821" t="s">
        <v>420</v>
      </c>
      <c r="C8821" t="s">
        <v>27</v>
      </c>
      <c r="D8821" t="s">
        <v>148</v>
      </c>
      <c r="E8821" t="s">
        <v>29</v>
      </c>
      <c r="F8821">
        <v>9356481275</v>
      </c>
      <c r="G8821" t="s">
        <v>30</v>
      </c>
      <c r="H8821">
        <v>7156</v>
      </c>
      <c r="I8821" t="s">
        <v>10382</v>
      </c>
      <c r="J8821" t="s">
        <v>31</v>
      </c>
      <c r="K8821" t="s">
        <v>49</v>
      </c>
      <c r="O8821" t="s">
        <v>33</v>
      </c>
      <c r="S8821" s="3">
        <v>45876.375</v>
      </c>
      <c r="T8821" t="s">
        <v>54</v>
      </c>
      <c r="U8821" t="s">
        <v>10382</v>
      </c>
      <c r="V8821" s="3">
        <v>45871.572222222225</v>
      </c>
      <c r="W8821" t="s">
        <v>1601</v>
      </c>
      <c r="Y8821" s="4">
        <v>45876</v>
      </c>
      <c r="Z8821" s="2">
        <v>0.81263888888888891</v>
      </c>
    </row>
    <row r="8822" spans="1:26" x14ac:dyDescent="0.3">
      <c r="A8822">
        <v>136751</v>
      </c>
      <c r="B8822" t="s">
        <v>420</v>
      </c>
      <c r="C8822" t="s">
        <v>27</v>
      </c>
      <c r="D8822" t="s">
        <v>148</v>
      </c>
      <c r="E8822" t="s">
        <v>29</v>
      </c>
      <c r="F8822">
        <v>8329750695</v>
      </c>
      <c r="G8822" t="s">
        <v>30</v>
      </c>
      <c r="H8822">
        <v>7156</v>
      </c>
      <c r="I8822" t="s">
        <v>10383</v>
      </c>
      <c r="J8822" t="s">
        <v>31</v>
      </c>
      <c r="K8822" t="s">
        <v>49</v>
      </c>
      <c r="O8822" t="s">
        <v>33</v>
      </c>
      <c r="S8822" s="3">
        <v>45876.375</v>
      </c>
      <c r="T8822" t="s">
        <v>54</v>
      </c>
      <c r="U8822" t="s">
        <v>10383</v>
      </c>
      <c r="V8822" s="3">
        <v>45871.572222222225</v>
      </c>
      <c r="W8822" t="s">
        <v>1600</v>
      </c>
      <c r="Y8822" s="4">
        <v>45876</v>
      </c>
      <c r="Z8822" s="2">
        <v>0.81263888888888891</v>
      </c>
    </row>
    <row r="8823" spans="1:26" x14ac:dyDescent="0.3">
      <c r="A8823">
        <v>134541</v>
      </c>
      <c r="B8823" t="s">
        <v>420</v>
      </c>
      <c r="C8823" t="s">
        <v>27</v>
      </c>
      <c r="D8823" t="s">
        <v>148</v>
      </c>
      <c r="E8823" t="s">
        <v>29</v>
      </c>
      <c r="F8823">
        <v>9356481275</v>
      </c>
      <c r="G8823" t="s">
        <v>30</v>
      </c>
      <c r="H8823">
        <v>7156</v>
      </c>
      <c r="I8823" t="s">
        <v>10384</v>
      </c>
      <c r="J8823" t="s">
        <v>31</v>
      </c>
      <c r="K8823" t="s">
        <v>49</v>
      </c>
      <c r="O8823" t="s">
        <v>33</v>
      </c>
      <c r="S8823" s="3">
        <v>45876.375</v>
      </c>
      <c r="T8823" t="s">
        <v>54</v>
      </c>
      <c r="U8823" t="s">
        <v>10384</v>
      </c>
      <c r="V8823" s="3">
        <v>45871.572222222225</v>
      </c>
      <c r="W8823" t="s">
        <v>1601</v>
      </c>
      <c r="Y8823" s="4">
        <v>45876</v>
      </c>
      <c r="Z8823" s="2">
        <v>0.81263888888888891</v>
      </c>
    </row>
    <row r="8824" spans="1:26" x14ac:dyDescent="0.3">
      <c r="A8824">
        <v>134541</v>
      </c>
      <c r="B8824" t="s">
        <v>420</v>
      </c>
      <c r="C8824" t="s">
        <v>27</v>
      </c>
      <c r="D8824" t="s">
        <v>148</v>
      </c>
      <c r="E8824" t="s">
        <v>29</v>
      </c>
      <c r="F8824">
        <v>9356481275</v>
      </c>
      <c r="G8824" t="s">
        <v>30</v>
      </c>
      <c r="H8824">
        <v>7156</v>
      </c>
      <c r="I8824" t="s">
        <v>10385</v>
      </c>
      <c r="J8824" t="s">
        <v>31</v>
      </c>
      <c r="K8824" t="s">
        <v>49</v>
      </c>
      <c r="O8824" t="s">
        <v>33</v>
      </c>
      <c r="S8824" s="3">
        <v>45876.375</v>
      </c>
      <c r="T8824" t="s">
        <v>54</v>
      </c>
      <c r="U8824" t="s">
        <v>10385</v>
      </c>
      <c r="V8824" s="3">
        <v>45871.572222222225</v>
      </c>
      <c r="W8824" t="s">
        <v>1601</v>
      </c>
      <c r="Y8824" s="4">
        <v>45876</v>
      </c>
      <c r="Z8824" s="2">
        <v>0.81263888888888891</v>
      </c>
    </row>
    <row r="8825" spans="1:26" x14ac:dyDescent="0.3">
      <c r="A8825">
        <v>134541</v>
      </c>
      <c r="B8825" t="s">
        <v>420</v>
      </c>
      <c r="C8825" t="s">
        <v>27</v>
      </c>
      <c r="D8825" t="s">
        <v>148</v>
      </c>
      <c r="E8825" t="s">
        <v>29</v>
      </c>
      <c r="F8825">
        <v>9356481275</v>
      </c>
      <c r="G8825" t="s">
        <v>30</v>
      </c>
      <c r="H8825">
        <v>7156</v>
      </c>
      <c r="I8825" t="s">
        <v>10386</v>
      </c>
      <c r="J8825" t="s">
        <v>31</v>
      </c>
      <c r="K8825" t="s">
        <v>49</v>
      </c>
      <c r="O8825" t="s">
        <v>33</v>
      </c>
      <c r="S8825" s="3">
        <v>45876.375</v>
      </c>
      <c r="T8825" t="s">
        <v>54</v>
      </c>
      <c r="U8825" t="s">
        <v>10386</v>
      </c>
      <c r="V8825" s="3">
        <v>45871.572222222225</v>
      </c>
      <c r="W8825" t="s">
        <v>1601</v>
      </c>
      <c r="Y8825" s="4">
        <v>45876</v>
      </c>
      <c r="Z8825" s="2">
        <v>0.81263888888888891</v>
      </c>
    </row>
    <row r="8826" spans="1:26" x14ac:dyDescent="0.3">
      <c r="A8826">
        <v>136752</v>
      </c>
      <c r="B8826" t="s">
        <v>420</v>
      </c>
      <c r="C8826" t="s">
        <v>27</v>
      </c>
      <c r="D8826" t="s">
        <v>148</v>
      </c>
      <c r="E8826" t="s">
        <v>29</v>
      </c>
      <c r="F8826">
        <v>9529357459</v>
      </c>
      <c r="G8826" t="s">
        <v>30</v>
      </c>
      <c r="H8826">
        <v>7156</v>
      </c>
      <c r="I8826" t="s">
        <v>10387</v>
      </c>
      <c r="J8826" t="s">
        <v>31</v>
      </c>
      <c r="K8826" t="s">
        <v>49</v>
      </c>
      <c r="O8826" t="s">
        <v>33</v>
      </c>
      <c r="S8826" s="3">
        <v>45876.375</v>
      </c>
      <c r="T8826" t="s">
        <v>54</v>
      </c>
      <c r="U8826" t="s">
        <v>10387</v>
      </c>
      <c r="V8826" s="3">
        <v>45871.572222222225</v>
      </c>
      <c r="W8826" t="s">
        <v>1599</v>
      </c>
      <c r="Y8826" s="4">
        <v>45876</v>
      </c>
      <c r="Z8826" s="2">
        <v>0.81263888888888891</v>
      </c>
    </row>
    <row r="8827" spans="1:26" x14ac:dyDescent="0.3">
      <c r="A8827">
        <v>136752</v>
      </c>
      <c r="B8827" t="s">
        <v>420</v>
      </c>
      <c r="C8827" t="s">
        <v>27</v>
      </c>
      <c r="D8827" t="s">
        <v>148</v>
      </c>
      <c r="E8827" t="s">
        <v>29</v>
      </c>
      <c r="F8827">
        <v>9529357459</v>
      </c>
      <c r="G8827" t="s">
        <v>30</v>
      </c>
      <c r="H8827">
        <v>7156</v>
      </c>
      <c r="I8827" t="s">
        <v>10388</v>
      </c>
      <c r="J8827" t="s">
        <v>31</v>
      </c>
      <c r="K8827" t="s">
        <v>49</v>
      </c>
      <c r="O8827" t="s">
        <v>33</v>
      </c>
      <c r="S8827" s="3">
        <v>45876.375</v>
      </c>
      <c r="T8827" t="s">
        <v>54</v>
      </c>
      <c r="U8827" t="s">
        <v>10388</v>
      </c>
      <c r="V8827" s="3">
        <v>45871.572222222225</v>
      </c>
      <c r="W8827" t="s">
        <v>1599</v>
      </c>
      <c r="Y8827" s="4">
        <v>45876</v>
      </c>
      <c r="Z8827" s="2">
        <v>0.81263888888888891</v>
      </c>
    </row>
    <row r="8828" spans="1:26" x14ac:dyDescent="0.3">
      <c r="A8828">
        <v>134541</v>
      </c>
      <c r="B8828" t="s">
        <v>420</v>
      </c>
      <c r="C8828" t="s">
        <v>27</v>
      </c>
      <c r="D8828" t="s">
        <v>148</v>
      </c>
      <c r="E8828" t="s">
        <v>29</v>
      </c>
      <c r="F8828">
        <v>9356481275</v>
      </c>
      <c r="G8828" t="s">
        <v>30</v>
      </c>
      <c r="H8828">
        <v>7156</v>
      </c>
      <c r="I8828" t="s">
        <v>10389</v>
      </c>
      <c r="J8828" t="s">
        <v>31</v>
      </c>
      <c r="K8828" t="s">
        <v>49</v>
      </c>
      <c r="O8828" t="s">
        <v>33</v>
      </c>
      <c r="S8828" s="3">
        <v>45876.375</v>
      </c>
      <c r="T8828" t="s">
        <v>54</v>
      </c>
      <c r="U8828" t="s">
        <v>10389</v>
      </c>
      <c r="V8828" s="3">
        <v>45871.572222222225</v>
      </c>
      <c r="W8828" t="s">
        <v>1601</v>
      </c>
      <c r="Y8828" s="4">
        <v>45876</v>
      </c>
      <c r="Z8828" s="2">
        <v>0.81263888888888891</v>
      </c>
    </row>
    <row r="8829" spans="1:26" x14ac:dyDescent="0.3">
      <c r="A8829">
        <v>17956</v>
      </c>
      <c r="B8829" t="s">
        <v>420</v>
      </c>
      <c r="C8829" t="s">
        <v>27</v>
      </c>
      <c r="D8829" t="s">
        <v>148</v>
      </c>
      <c r="E8829" t="s">
        <v>29</v>
      </c>
      <c r="F8829">
        <v>9665227230</v>
      </c>
      <c r="G8829" t="s">
        <v>30</v>
      </c>
      <c r="H8829">
        <v>7156</v>
      </c>
      <c r="I8829" t="s">
        <v>10390</v>
      </c>
      <c r="J8829" t="s">
        <v>31</v>
      </c>
      <c r="K8829" t="s">
        <v>49</v>
      </c>
      <c r="O8829" t="s">
        <v>33</v>
      </c>
      <c r="S8829" s="3">
        <v>45876.375</v>
      </c>
      <c r="T8829" t="s">
        <v>54</v>
      </c>
      <c r="U8829" t="s">
        <v>10390</v>
      </c>
      <c r="V8829" s="3">
        <v>45871.572222222225</v>
      </c>
      <c r="W8829" t="s">
        <v>430</v>
      </c>
      <c r="Y8829" s="4">
        <v>45876</v>
      </c>
      <c r="Z8829" s="2">
        <v>0.81263888888888891</v>
      </c>
    </row>
    <row r="8830" spans="1:26" x14ac:dyDescent="0.3">
      <c r="A8830">
        <v>136754</v>
      </c>
      <c r="B8830" t="s">
        <v>420</v>
      </c>
      <c r="C8830" t="s">
        <v>27</v>
      </c>
      <c r="D8830" t="s">
        <v>148</v>
      </c>
      <c r="E8830" t="s">
        <v>29</v>
      </c>
      <c r="F8830">
        <v>8975636178</v>
      </c>
      <c r="G8830" t="s">
        <v>30</v>
      </c>
      <c r="H8830">
        <v>7156</v>
      </c>
      <c r="I8830" t="s">
        <v>10391</v>
      </c>
      <c r="J8830" t="s">
        <v>31</v>
      </c>
      <c r="K8830" t="s">
        <v>49</v>
      </c>
      <c r="O8830" t="s">
        <v>33</v>
      </c>
      <c r="S8830" s="3">
        <v>45876.375</v>
      </c>
      <c r="T8830" t="s">
        <v>54</v>
      </c>
      <c r="U8830" t="s">
        <v>10391</v>
      </c>
      <c r="V8830" s="3">
        <v>45871.572222222225</v>
      </c>
      <c r="W8830" t="s">
        <v>1598</v>
      </c>
      <c r="Y8830" s="4">
        <v>45876</v>
      </c>
      <c r="Z8830" s="2">
        <v>0.81263888888888891</v>
      </c>
    </row>
    <row r="8831" spans="1:26" x14ac:dyDescent="0.3">
      <c r="A8831">
        <v>136752</v>
      </c>
      <c r="B8831" t="s">
        <v>420</v>
      </c>
      <c r="C8831" t="s">
        <v>27</v>
      </c>
      <c r="D8831" t="s">
        <v>148</v>
      </c>
      <c r="E8831" t="s">
        <v>29</v>
      </c>
      <c r="F8831">
        <v>9529357459</v>
      </c>
      <c r="G8831" t="s">
        <v>30</v>
      </c>
      <c r="H8831">
        <v>7156</v>
      </c>
      <c r="I8831" t="s">
        <v>10392</v>
      </c>
      <c r="J8831" t="s">
        <v>31</v>
      </c>
      <c r="K8831" t="s">
        <v>49</v>
      </c>
      <c r="O8831" t="s">
        <v>33</v>
      </c>
      <c r="S8831" s="3">
        <v>45876.375</v>
      </c>
      <c r="T8831" t="s">
        <v>54</v>
      </c>
      <c r="U8831" t="s">
        <v>10392</v>
      </c>
      <c r="V8831" s="3">
        <v>45871.572222222225</v>
      </c>
      <c r="W8831" t="s">
        <v>1599</v>
      </c>
      <c r="Y8831" s="4">
        <v>45876</v>
      </c>
      <c r="Z8831" s="2">
        <v>0.81263888888888891</v>
      </c>
    </row>
    <row r="8832" spans="1:26" x14ac:dyDescent="0.3">
      <c r="A8832">
        <v>136752</v>
      </c>
      <c r="B8832" t="s">
        <v>420</v>
      </c>
      <c r="C8832" t="s">
        <v>27</v>
      </c>
      <c r="D8832" t="s">
        <v>148</v>
      </c>
      <c r="E8832" t="s">
        <v>29</v>
      </c>
      <c r="F8832">
        <v>9529357459</v>
      </c>
      <c r="G8832" t="s">
        <v>30</v>
      </c>
      <c r="H8832">
        <v>7156</v>
      </c>
      <c r="I8832" t="s">
        <v>10393</v>
      </c>
      <c r="J8832" t="s">
        <v>31</v>
      </c>
      <c r="K8832" t="s">
        <v>49</v>
      </c>
      <c r="O8832" t="s">
        <v>33</v>
      </c>
      <c r="S8832" s="3">
        <v>45876.375</v>
      </c>
      <c r="T8832" t="s">
        <v>54</v>
      </c>
      <c r="U8832" t="s">
        <v>10393</v>
      </c>
      <c r="V8832" s="3">
        <v>45871.572222222225</v>
      </c>
      <c r="W8832" t="s">
        <v>1599</v>
      </c>
      <c r="Y8832" s="4">
        <v>45876</v>
      </c>
      <c r="Z8832" s="2">
        <v>0.81263888888888891</v>
      </c>
    </row>
    <row r="8833" spans="1:26" x14ac:dyDescent="0.3">
      <c r="A8833">
        <v>136754</v>
      </c>
      <c r="B8833" t="s">
        <v>420</v>
      </c>
      <c r="C8833" t="s">
        <v>27</v>
      </c>
      <c r="D8833" t="s">
        <v>148</v>
      </c>
      <c r="E8833" t="s">
        <v>29</v>
      </c>
      <c r="F8833">
        <v>8975636178</v>
      </c>
      <c r="G8833" t="s">
        <v>30</v>
      </c>
      <c r="H8833">
        <v>7156</v>
      </c>
      <c r="I8833" t="s">
        <v>10394</v>
      </c>
      <c r="J8833" t="s">
        <v>31</v>
      </c>
      <c r="K8833" t="s">
        <v>49</v>
      </c>
      <c r="O8833" t="s">
        <v>33</v>
      </c>
      <c r="S8833" s="3">
        <v>45876.375</v>
      </c>
      <c r="T8833" t="s">
        <v>54</v>
      </c>
      <c r="U8833" t="s">
        <v>10394</v>
      </c>
      <c r="V8833" s="3">
        <v>45871.572222222225</v>
      </c>
      <c r="W8833" t="s">
        <v>1598</v>
      </c>
      <c r="Y8833" s="4">
        <v>45876</v>
      </c>
      <c r="Z8833" s="2">
        <v>0.81263888888888891</v>
      </c>
    </row>
    <row r="8834" spans="1:26" x14ac:dyDescent="0.3">
      <c r="A8834">
        <v>136752</v>
      </c>
      <c r="B8834" t="s">
        <v>420</v>
      </c>
      <c r="C8834" t="s">
        <v>27</v>
      </c>
      <c r="D8834" t="s">
        <v>148</v>
      </c>
      <c r="E8834" t="s">
        <v>29</v>
      </c>
      <c r="F8834">
        <v>9529357459</v>
      </c>
      <c r="G8834" t="s">
        <v>30</v>
      </c>
      <c r="H8834">
        <v>7156</v>
      </c>
      <c r="I8834" t="s">
        <v>10395</v>
      </c>
      <c r="J8834" t="s">
        <v>31</v>
      </c>
      <c r="K8834" t="s">
        <v>49</v>
      </c>
      <c r="O8834" t="s">
        <v>33</v>
      </c>
      <c r="S8834" s="3">
        <v>45876.375</v>
      </c>
      <c r="T8834" t="s">
        <v>54</v>
      </c>
      <c r="U8834" t="s">
        <v>10395</v>
      </c>
      <c r="V8834" s="3">
        <v>45871.572222222225</v>
      </c>
      <c r="W8834" t="s">
        <v>1599</v>
      </c>
      <c r="Y8834" s="4">
        <v>45876</v>
      </c>
      <c r="Z8834" s="2">
        <v>0.81263888888888891</v>
      </c>
    </row>
    <row r="8835" spans="1:26" x14ac:dyDescent="0.3">
      <c r="A8835">
        <v>136752</v>
      </c>
      <c r="B8835" t="s">
        <v>420</v>
      </c>
      <c r="C8835" t="s">
        <v>27</v>
      </c>
      <c r="D8835" t="s">
        <v>148</v>
      </c>
      <c r="E8835" t="s">
        <v>29</v>
      </c>
      <c r="F8835">
        <v>9529357459</v>
      </c>
      <c r="G8835" t="s">
        <v>30</v>
      </c>
      <c r="H8835">
        <v>7156</v>
      </c>
      <c r="I8835" t="s">
        <v>10396</v>
      </c>
      <c r="J8835" t="s">
        <v>31</v>
      </c>
      <c r="K8835" t="s">
        <v>49</v>
      </c>
      <c r="O8835" t="s">
        <v>33</v>
      </c>
      <c r="S8835" s="3">
        <v>45876.375</v>
      </c>
      <c r="T8835" t="s">
        <v>54</v>
      </c>
      <c r="U8835" t="s">
        <v>10396</v>
      </c>
      <c r="V8835" s="3">
        <v>45871.572222222225</v>
      </c>
      <c r="W8835" t="s">
        <v>1599</v>
      </c>
      <c r="Y8835" s="4">
        <v>45876</v>
      </c>
      <c r="Z8835" s="2">
        <v>0.81263888888888891</v>
      </c>
    </row>
    <row r="8836" spans="1:26" x14ac:dyDescent="0.3">
      <c r="A8836">
        <v>17956</v>
      </c>
      <c r="B8836" t="s">
        <v>420</v>
      </c>
      <c r="C8836" t="s">
        <v>27</v>
      </c>
      <c r="D8836" t="s">
        <v>148</v>
      </c>
      <c r="E8836" t="s">
        <v>29</v>
      </c>
      <c r="F8836">
        <v>9665227230</v>
      </c>
      <c r="G8836" t="s">
        <v>30</v>
      </c>
      <c r="H8836">
        <v>7156</v>
      </c>
      <c r="I8836" t="s">
        <v>10397</v>
      </c>
      <c r="J8836" t="s">
        <v>31</v>
      </c>
      <c r="K8836" t="s">
        <v>49</v>
      </c>
      <c r="O8836" t="s">
        <v>33</v>
      </c>
      <c r="S8836" s="3">
        <v>45876.375</v>
      </c>
      <c r="T8836" t="s">
        <v>54</v>
      </c>
      <c r="U8836" t="s">
        <v>10397</v>
      </c>
      <c r="V8836" s="3">
        <v>45871.572222222225</v>
      </c>
      <c r="W8836" t="s">
        <v>430</v>
      </c>
      <c r="Y8836" s="4">
        <v>45876</v>
      </c>
      <c r="Z8836" s="2">
        <v>0.81263888888888891</v>
      </c>
    </row>
    <row r="8837" spans="1:26" x14ac:dyDescent="0.3">
      <c r="A8837">
        <v>136752</v>
      </c>
      <c r="B8837" t="s">
        <v>420</v>
      </c>
      <c r="C8837" t="s">
        <v>27</v>
      </c>
      <c r="D8837" t="s">
        <v>148</v>
      </c>
      <c r="E8837" t="s">
        <v>29</v>
      </c>
      <c r="F8837">
        <v>9529357459</v>
      </c>
      <c r="G8837" t="s">
        <v>30</v>
      </c>
      <c r="H8837">
        <v>7156</v>
      </c>
      <c r="I8837" t="s">
        <v>10398</v>
      </c>
      <c r="J8837" t="s">
        <v>31</v>
      </c>
      <c r="K8837" t="s">
        <v>49</v>
      </c>
      <c r="O8837" t="s">
        <v>33</v>
      </c>
      <c r="S8837" s="3">
        <v>45876.375</v>
      </c>
      <c r="T8837" t="s">
        <v>54</v>
      </c>
      <c r="U8837" t="s">
        <v>10398</v>
      </c>
      <c r="V8837" s="3">
        <v>45871.572222222225</v>
      </c>
      <c r="W8837" t="s">
        <v>1599</v>
      </c>
      <c r="Y8837" s="4">
        <v>45876</v>
      </c>
      <c r="Z8837" s="2">
        <v>0.81263888888888891</v>
      </c>
    </row>
    <row r="8838" spans="1:26" x14ac:dyDescent="0.3">
      <c r="A8838">
        <v>136754</v>
      </c>
      <c r="B8838" t="s">
        <v>420</v>
      </c>
      <c r="C8838" t="s">
        <v>27</v>
      </c>
      <c r="D8838" t="s">
        <v>148</v>
      </c>
      <c r="E8838" t="s">
        <v>29</v>
      </c>
      <c r="F8838">
        <v>8975636178</v>
      </c>
      <c r="G8838" t="s">
        <v>30</v>
      </c>
      <c r="H8838">
        <v>7156</v>
      </c>
      <c r="I8838" t="s">
        <v>10399</v>
      </c>
      <c r="J8838" t="s">
        <v>31</v>
      </c>
      <c r="K8838" t="s">
        <v>49</v>
      </c>
      <c r="O8838" t="s">
        <v>33</v>
      </c>
      <c r="S8838" s="3">
        <v>45876.375</v>
      </c>
      <c r="T8838" t="s">
        <v>54</v>
      </c>
      <c r="U8838" t="s">
        <v>10399</v>
      </c>
      <c r="V8838" s="3">
        <v>45871.572222222225</v>
      </c>
      <c r="W8838" t="s">
        <v>1598</v>
      </c>
      <c r="Y8838" s="4">
        <v>45876</v>
      </c>
      <c r="Z8838" s="2">
        <v>0.81263888888888891</v>
      </c>
    </row>
    <row r="8839" spans="1:26" x14ac:dyDescent="0.3">
      <c r="A8839">
        <v>136754</v>
      </c>
      <c r="B8839" t="s">
        <v>420</v>
      </c>
      <c r="C8839" t="s">
        <v>27</v>
      </c>
      <c r="D8839" t="s">
        <v>148</v>
      </c>
      <c r="E8839" t="s">
        <v>29</v>
      </c>
      <c r="F8839">
        <v>8975636178</v>
      </c>
      <c r="G8839" t="s">
        <v>30</v>
      </c>
      <c r="H8839">
        <v>7156</v>
      </c>
      <c r="I8839" t="s">
        <v>10400</v>
      </c>
      <c r="J8839" t="s">
        <v>31</v>
      </c>
      <c r="K8839" t="s">
        <v>49</v>
      </c>
      <c r="O8839" t="s">
        <v>33</v>
      </c>
      <c r="S8839" s="3">
        <v>45876.375</v>
      </c>
      <c r="T8839" t="s">
        <v>54</v>
      </c>
      <c r="U8839" t="s">
        <v>10400</v>
      </c>
      <c r="V8839" s="3">
        <v>45871.572222222225</v>
      </c>
      <c r="W8839" t="s">
        <v>1598</v>
      </c>
      <c r="Y8839" s="4">
        <v>45876</v>
      </c>
      <c r="Z8839" s="2">
        <v>0.81263888888888891</v>
      </c>
    </row>
    <row r="8840" spans="1:26" x14ac:dyDescent="0.3">
      <c r="A8840">
        <v>134541</v>
      </c>
      <c r="B8840" t="s">
        <v>420</v>
      </c>
      <c r="C8840" t="s">
        <v>27</v>
      </c>
      <c r="D8840" t="s">
        <v>148</v>
      </c>
      <c r="E8840" t="s">
        <v>29</v>
      </c>
      <c r="F8840">
        <v>9356481275</v>
      </c>
      <c r="G8840" t="s">
        <v>30</v>
      </c>
      <c r="H8840">
        <v>7156</v>
      </c>
      <c r="I8840" t="s">
        <v>10401</v>
      </c>
      <c r="J8840" t="s">
        <v>31</v>
      </c>
      <c r="K8840" t="s">
        <v>49</v>
      </c>
      <c r="O8840" t="s">
        <v>33</v>
      </c>
      <c r="S8840" s="3">
        <v>45876.375</v>
      </c>
      <c r="T8840" t="s">
        <v>54</v>
      </c>
      <c r="U8840" t="s">
        <v>10401</v>
      </c>
      <c r="V8840" s="3">
        <v>45871.572222222225</v>
      </c>
      <c r="W8840" t="s">
        <v>1601</v>
      </c>
      <c r="Y8840" s="4">
        <v>45876</v>
      </c>
      <c r="Z8840" s="2">
        <v>0.81263888888888891</v>
      </c>
    </row>
    <row r="8841" spans="1:26" x14ac:dyDescent="0.3">
      <c r="A8841">
        <v>134541</v>
      </c>
      <c r="B8841" t="s">
        <v>420</v>
      </c>
      <c r="C8841" t="s">
        <v>27</v>
      </c>
      <c r="D8841" t="s">
        <v>148</v>
      </c>
      <c r="E8841" t="s">
        <v>29</v>
      </c>
      <c r="F8841">
        <v>9356481275</v>
      </c>
      <c r="G8841" t="s">
        <v>30</v>
      </c>
      <c r="H8841">
        <v>7156</v>
      </c>
      <c r="I8841" t="s">
        <v>10402</v>
      </c>
      <c r="J8841" t="s">
        <v>31</v>
      </c>
      <c r="K8841" t="s">
        <v>49</v>
      </c>
      <c r="O8841" t="s">
        <v>33</v>
      </c>
      <c r="S8841" s="3">
        <v>45876.375</v>
      </c>
      <c r="T8841" t="s">
        <v>54</v>
      </c>
      <c r="U8841" t="s">
        <v>10402</v>
      </c>
      <c r="V8841" s="3">
        <v>45871.572222222225</v>
      </c>
      <c r="W8841" t="s">
        <v>1601</v>
      </c>
      <c r="Y8841" s="4">
        <v>45876</v>
      </c>
      <c r="Z8841" s="2">
        <v>0.81263888888888891</v>
      </c>
    </row>
    <row r="8842" spans="1:26" x14ac:dyDescent="0.3">
      <c r="A8842">
        <v>136754</v>
      </c>
      <c r="B8842" t="s">
        <v>420</v>
      </c>
      <c r="C8842" t="s">
        <v>27</v>
      </c>
      <c r="D8842" t="s">
        <v>148</v>
      </c>
      <c r="E8842" t="s">
        <v>29</v>
      </c>
      <c r="F8842">
        <v>8975636178</v>
      </c>
      <c r="G8842" t="s">
        <v>30</v>
      </c>
      <c r="H8842">
        <v>7156</v>
      </c>
      <c r="I8842" t="s">
        <v>10403</v>
      </c>
      <c r="J8842" t="s">
        <v>31</v>
      </c>
      <c r="K8842" t="s">
        <v>49</v>
      </c>
      <c r="O8842" t="s">
        <v>33</v>
      </c>
      <c r="S8842" s="3">
        <v>45876.375</v>
      </c>
      <c r="T8842" t="s">
        <v>54</v>
      </c>
      <c r="U8842" t="s">
        <v>10403</v>
      </c>
      <c r="V8842" s="3">
        <v>45871.572222222225</v>
      </c>
      <c r="W8842" t="s">
        <v>1598</v>
      </c>
      <c r="Y8842" s="4">
        <v>45876</v>
      </c>
      <c r="Z8842" s="2">
        <v>0.81263888888888891</v>
      </c>
    </row>
    <row r="8843" spans="1:26" x14ac:dyDescent="0.3">
      <c r="A8843">
        <v>17956</v>
      </c>
      <c r="B8843" t="s">
        <v>420</v>
      </c>
      <c r="C8843" t="s">
        <v>27</v>
      </c>
      <c r="D8843" t="s">
        <v>148</v>
      </c>
      <c r="E8843" t="s">
        <v>29</v>
      </c>
      <c r="F8843">
        <v>9665227230</v>
      </c>
      <c r="G8843" t="s">
        <v>30</v>
      </c>
      <c r="H8843">
        <v>7156</v>
      </c>
      <c r="I8843" t="s">
        <v>10404</v>
      </c>
      <c r="J8843" t="s">
        <v>31</v>
      </c>
      <c r="K8843" t="s">
        <v>49</v>
      </c>
      <c r="O8843" t="s">
        <v>33</v>
      </c>
      <c r="S8843" s="3">
        <v>45876.375</v>
      </c>
      <c r="T8843" t="s">
        <v>54</v>
      </c>
      <c r="U8843" t="s">
        <v>10404</v>
      </c>
      <c r="V8843" s="3">
        <v>45871.572222222225</v>
      </c>
      <c r="W8843" t="s">
        <v>430</v>
      </c>
      <c r="Y8843" s="4">
        <v>45876</v>
      </c>
      <c r="Z8843" s="2">
        <v>0.81263888888888891</v>
      </c>
    </row>
    <row r="8844" spans="1:26" x14ac:dyDescent="0.3">
      <c r="A8844">
        <v>136751</v>
      </c>
      <c r="B8844" t="s">
        <v>420</v>
      </c>
      <c r="C8844" t="s">
        <v>27</v>
      </c>
      <c r="D8844" t="s">
        <v>148</v>
      </c>
      <c r="E8844" t="s">
        <v>29</v>
      </c>
      <c r="F8844">
        <v>8329750695</v>
      </c>
      <c r="G8844" t="s">
        <v>30</v>
      </c>
      <c r="H8844">
        <v>7156</v>
      </c>
      <c r="I8844" t="s">
        <v>10405</v>
      </c>
      <c r="J8844" t="s">
        <v>31</v>
      </c>
      <c r="K8844" t="s">
        <v>49</v>
      </c>
      <c r="O8844" t="s">
        <v>33</v>
      </c>
      <c r="S8844" s="3">
        <v>45876.375</v>
      </c>
      <c r="T8844" t="s">
        <v>54</v>
      </c>
      <c r="U8844" t="s">
        <v>10405</v>
      </c>
      <c r="V8844" s="3">
        <v>45871.572222222225</v>
      </c>
      <c r="W8844" t="s">
        <v>1600</v>
      </c>
      <c r="Y8844" s="4">
        <v>45876</v>
      </c>
      <c r="Z8844" s="2">
        <v>0.81263888888888891</v>
      </c>
    </row>
    <row r="8845" spans="1:26" x14ac:dyDescent="0.3">
      <c r="A8845">
        <v>134541</v>
      </c>
      <c r="B8845" t="s">
        <v>420</v>
      </c>
      <c r="C8845" t="s">
        <v>27</v>
      </c>
      <c r="D8845" t="s">
        <v>148</v>
      </c>
      <c r="E8845" t="s">
        <v>29</v>
      </c>
      <c r="F8845">
        <v>9356481275</v>
      </c>
      <c r="G8845" t="s">
        <v>30</v>
      </c>
      <c r="H8845">
        <v>7156</v>
      </c>
      <c r="I8845" t="s">
        <v>10406</v>
      </c>
      <c r="J8845" t="s">
        <v>31</v>
      </c>
      <c r="K8845" t="s">
        <v>49</v>
      </c>
      <c r="O8845" t="s">
        <v>33</v>
      </c>
      <c r="S8845" s="3">
        <v>45876.375</v>
      </c>
      <c r="T8845" t="s">
        <v>54</v>
      </c>
      <c r="U8845" t="s">
        <v>10406</v>
      </c>
      <c r="V8845" s="3">
        <v>45871.572222222225</v>
      </c>
      <c r="W8845" t="s">
        <v>1601</v>
      </c>
      <c r="Y8845" s="4">
        <v>45876</v>
      </c>
      <c r="Z8845" s="2">
        <v>0.81263888888888891</v>
      </c>
    </row>
    <row r="8846" spans="1:26" x14ac:dyDescent="0.3">
      <c r="A8846">
        <v>17956</v>
      </c>
      <c r="B8846" t="s">
        <v>420</v>
      </c>
      <c r="C8846" t="s">
        <v>27</v>
      </c>
      <c r="D8846" t="s">
        <v>148</v>
      </c>
      <c r="E8846" t="s">
        <v>29</v>
      </c>
      <c r="F8846">
        <v>9665227230</v>
      </c>
      <c r="G8846" t="s">
        <v>30</v>
      </c>
      <c r="H8846">
        <v>7156</v>
      </c>
      <c r="I8846" t="s">
        <v>10407</v>
      </c>
      <c r="J8846" t="s">
        <v>31</v>
      </c>
      <c r="K8846" t="s">
        <v>49</v>
      </c>
      <c r="O8846" t="s">
        <v>33</v>
      </c>
      <c r="S8846" s="3">
        <v>45876.375</v>
      </c>
      <c r="T8846" t="s">
        <v>54</v>
      </c>
      <c r="U8846" t="s">
        <v>10407</v>
      </c>
      <c r="V8846" s="3">
        <v>45871.572222222225</v>
      </c>
      <c r="W8846" t="s">
        <v>430</v>
      </c>
      <c r="Y8846" s="4">
        <v>45876</v>
      </c>
      <c r="Z8846" s="2">
        <v>0.81263888888888891</v>
      </c>
    </row>
    <row r="8847" spans="1:26" x14ac:dyDescent="0.3">
      <c r="A8847">
        <v>136752</v>
      </c>
      <c r="B8847" t="s">
        <v>420</v>
      </c>
      <c r="C8847" t="s">
        <v>27</v>
      </c>
      <c r="D8847" t="s">
        <v>148</v>
      </c>
      <c r="E8847" t="s">
        <v>29</v>
      </c>
      <c r="F8847">
        <v>9529357459</v>
      </c>
      <c r="G8847" t="s">
        <v>30</v>
      </c>
      <c r="H8847">
        <v>7156</v>
      </c>
      <c r="I8847" t="s">
        <v>10408</v>
      </c>
      <c r="J8847" t="s">
        <v>31</v>
      </c>
      <c r="K8847" t="s">
        <v>49</v>
      </c>
      <c r="O8847" t="s">
        <v>33</v>
      </c>
      <c r="S8847" s="3">
        <v>45876.375</v>
      </c>
      <c r="T8847" t="s">
        <v>54</v>
      </c>
      <c r="U8847" t="s">
        <v>10408</v>
      </c>
      <c r="V8847" s="3">
        <v>45871.572222222225</v>
      </c>
      <c r="W8847" t="s">
        <v>1599</v>
      </c>
      <c r="Y8847" s="4">
        <v>45876</v>
      </c>
      <c r="Z8847" s="2">
        <v>0.81263888888888891</v>
      </c>
    </row>
    <row r="8848" spans="1:26" x14ac:dyDescent="0.3">
      <c r="A8848">
        <v>134541</v>
      </c>
      <c r="B8848" t="s">
        <v>420</v>
      </c>
      <c r="C8848" t="s">
        <v>27</v>
      </c>
      <c r="D8848" t="s">
        <v>148</v>
      </c>
      <c r="E8848" t="s">
        <v>29</v>
      </c>
      <c r="F8848">
        <v>9356481275</v>
      </c>
      <c r="G8848" t="s">
        <v>30</v>
      </c>
      <c r="H8848">
        <v>7156</v>
      </c>
      <c r="I8848" t="s">
        <v>10409</v>
      </c>
      <c r="J8848" t="s">
        <v>31</v>
      </c>
      <c r="K8848" t="s">
        <v>49</v>
      </c>
      <c r="O8848" t="s">
        <v>33</v>
      </c>
      <c r="S8848" s="3">
        <v>45876.375</v>
      </c>
      <c r="T8848" t="s">
        <v>54</v>
      </c>
      <c r="U8848" t="s">
        <v>10409</v>
      </c>
      <c r="V8848" s="3">
        <v>45871.572222222225</v>
      </c>
      <c r="W8848" t="s">
        <v>1601</v>
      </c>
      <c r="Y8848" s="4">
        <v>45876</v>
      </c>
      <c r="Z8848" s="2">
        <v>0.81263888888888891</v>
      </c>
    </row>
    <row r="8849" spans="1:26" x14ac:dyDescent="0.3">
      <c r="A8849">
        <v>134541</v>
      </c>
      <c r="B8849" t="s">
        <v>420</v>
      </c>
      <c r="C8849" t="s">
        <v>27</v>
      </c>
      <c r="D8849" t="s">
        <v>148</v>
      </c>
      <c r="E8849" t="s">
        <v>29</v>
      </c>
      <c r="F8849">
        <v>9356481275</v>
      </c>
      <c r="G8849" t="s">
        <v>30</v>
      </c>
      <c r="H8849">
        <v>7156</v>
      </c>
      <c r="I8849" t="s">
        <v>10410</v>
      </c>
      <c r="J8849" t="s">
        <v>31</v>
      </c>
      <c r="K8849" t="s">
        <v>49</v>
      </c>
      <c r="O8849" t="s">
        <v>33</v>
      </c>
      <c r="S8849" s="3">
        <v>45876.375</v>
      </c>
      <c r="T8849" t="s">
        <v>54</v>
      </c>
      <c r="U8849" t="s">
        <v>10410</v>
      </c>
      <c r="V8849" s="3">
        <v>45871.572222222225</v>
      </c>
      <c r="W8849" t="s">
        <v>1601</v>
      </c>
      <c r="Y8849" s="4">
        <v>45876</v>
      </c>
      <c r="Z8849" s="2">
        <v>0.81263888888888891</v>
      </c>
    </row>
    <row r="8850" spans="1:26" x14ac:dyDescent="0.3">
      <c r="A8850">
        <v>136751</v>
      </c>
      <c r="B8850" t="s">
        <v>420</v>
      </c>
      <c r="C8850" t="s">
        <v>27</v>
      </c>
      <c r="D8850" t="s">
        <v>148</v>
      </c>
      <c r="E8850" t="s">
        <v>29</v>
      </c>
      <c r="F8850">
        <v>8329750695</v>
      </c>
      <c r="G8850" t="s">
        <v>30</v>
      </c>
      <c r="H8850">
        <v>7156</v>
      </c>
      <c r="I8850" t="s">
        <v>10411</v>
      </c>
      <c r="J8850" t="s">
        <v>31</v>
      </c>
      <c r="K8850" t="s">
        <v>49</v>
      </c>
      <c r="O8850" t="s">
        <v>33</v>
      </c>
      <c r="S8850" s="3">
        <v>45876.375</v>
      </c>
      <c r="T8850" t="s">
        <v>54</v>
      </c>
      <c r="U8850" t="s">
        <v>10411</v>
      </c>
      <c r="V8850" s="3">
        <v>45871.572222222225</v>
      </c>
      <c r="W8850" t="s">
        <v>1600</v>
      </c>
      <c r="Y8850" s="4">
        <v>45876</v>
      </c>
      <c r="Z8850" s="2">
        <v>0.81263888888888891</v>
      </c>
    </row>
    <row r="8851" spans="1:26" x14ac:dyDescent="0.3">
      <c r="A8851">
        <v>134541</v>
      </c>
      <c r="B8851" t="s">
        <v>420</v>
      </c>
      <c r="C8851" t="s">
        <v>27</v>
      </c>
      <c r="D8851" t="s">
        <v>148</v>
      </c>
      <c r="E8851" t="s">
        <v>29</v>
      </c>
      <c r="F8851">
        <v>9356481275</v>
      </c>
      <c r="G8851" t="s">
        <v>30</v>
      </c>
      <c r="H8851">
        <v>7156</v>
      </c>
      <c r="I8851" t="s">
        <v>10412</v>
      </c>
      <c r="J8851" t="s">
        <v>31</v>
      </c>
      <c r="K8851" t="s">
        <v>49</v>
      </c>
      <c r="O8851" t="s">
        <v>33</v>
      </c>
      <c r="S8851" s="3">
        <v>45876.375</v>
      </c>
      <c r="T8851" t="s">
        <v>54</v>
      </c>
      <c r="U8851" t="s">
        <v>10412</v>
      </c>
      <c r="V8851" s="3">
        <v>45871.572222222225</v>
      </c>
      <c r="W8851" t="s">
        <v>1601</v>
      </c>
      <c r="Y8851" s="4">
        <v>45876</v>
      </c>
      <c r="Z8851" s="2">
        <v>0.81263888888888891</v>
      </c>
    </row>
    <row r="8852" spans="1:26" x14ac:dyDescent="0.3">
      <c r="A8852">
        <v>136751</v>
      </c>
      <c r="B8852" t="s">
        <v>420</v>
      </c>
      <c r="C8852" t="s">
        <v>27</v>
      </c>
      <c r="D8852" t="s">
        <v>148</v>
      </c>
      <c r="E8852" t="s">
        <v>29</v>
      </c>
      <c r="F8852">
        <v>8329750695</v>
      </c>
      <c r="G8852" t="s">
        <v>30</v>
      </c>
      <c r="H8852">
        <v>7156</v>
      </c>
      <c r="I8852" t="s">
        <v>10413</v>
      </c>
      <c r="J8852" t="s">
        <v>31</v>
      </c>
      <c r="K8852" t="s">
        <v>49</v>
      </c>
      <c r="O8852" t="s">
        <v>33</v>
      </c>
      <c r="S8852" s="3">
        <v>45876.375</v>
      </c>
      <c r="T8852" t="s">
        <v>54</v>
      </c>
      <c r="U8852" t="s">
        <v>10413</v>
      </c>
      <c r="V8852" s="3">
        <v>45871.572222222225</v>
      </c>
      <c r="W8852" t="s">
        <v>1600</v>
      </c>
      <c r="Y8852" s="4">
        <v>45876</v>
      </c>
      <c r="Z8852" s="2">
        <v>0.81263888888888891</v>
      </c>
    </row>
    <row r="8853" spans="1:26" x14ac:dyDescent="0.3">
      <c r="A8853">
        <v>134541</v>
      </c>
      <c r="B8853" t="s">
        <v>420</v>
      </c>
      <c r="C8853" t="s">
        <v>27</v>
      </c>
      <c r="D8853" t="s">
        <v>148</v>
      </c>
      <c r="E8853" t="s">
        <v>29</v>
      </c>
      <c r="F8853">
        <v>9356481275</v>
      </c>
      <c r="G8853" t="s">
        <v>30</v>
      </c>
      <c r="H8853">
        <v>7156</v>
      </c>
      <c r="I8853" t="s">
        <v>10414</v>
      </c>
      <c r="J8853" t="s">
        <v>31</v>
      </c>
      <c r="K8853" t="s">
        <v>49</v>
      </c>
      <c r="O8853" t="s">
        <v>33</v>
      </c>
      <c r="S8853" s="3">
        <v>45876.375</v>
      </c>
      <c r="T8853" t="s">
        <v>54</v>
      </c>
      <c r="U8853" t="s">
        <v>10414</v>
      </c>
      <c r="V8853" s="3">
        <v>45871.572222222225</v>
      </c>
      <c r="W8853" t="s">
        <v>1601</v>
      </c>
      <c r="Y8853" s="4">
        <v>45876</v>
      </c>
      <c r="Z8853" s="2">
        <v>0.81263888888888891</v>
      </c>
    </row>
    <row r="8854" spans="1:26" x14ac:dyDescent="0.3">
      <c r="A8854">
        <v>134541</v>
      </c>
      <c r="B8854" t="s">
        <v>420</v>
      </c>
      <c r="C8854" t="s">
        <v>27</v>
      </c>
      <c r="D8854" t="s">
        <v>148</v>
      </c>
      <c r="E8854" t="s">
        <v>29</v>
      </c>
      <c r="F8854">
        <v>9356481275</v>
      </c>
      <c r="G8854" t="s">
        <v>30</v>
      </c>
      <c r="H8854">
        <v>7156</v>
      </c>
      <c r="I8854" t="s">
        <v>10415</v>
      </c>
      <c r="J8854" t="s">
        <v>31</v>
      </c>
      <c r="K8854" t="s">
        <v>49</v>
      </c>
      <c r="O8854" t="s">
        <v>33</v>
      </c>
      <c r="S8854" s="3">
        <v>45876.375</v>
      </c>
      <c r="T8854" t="s">
        <v>54</v>
      </c>
      <c r="U8854" t="s">
        <v>10415</v>
      </c>
      <c r="V8854" s="3">
        <v>45871.572222222225</v>
      </c>
      <c r="W8854" t="s">
        <v>1601</v>
      </c>
      <c r="Y8854" s="4">
        <v>45876</v>
      </c>
      <c r="Z8854" s="2">
        <v>0.81263888888888891</v>
      </c>
    </row>
    <row r="8855" spans="1:26" x14ac:dyDescent="0.3">
      <c r="A8855">
        <v>134541</v>
      </c>
      <c r="B8855" t="s">
        <v>420</v>
      </c>
      <c r="C8855" t="s">
        <v>27</v>
      </c>
      <c r="D8855" t="s">
        <v>148</v>
      </c>
      <c r="E8855" t="s">
        <v>29</v>
      </c>
      <c r="F8855">
        <v>9356481275</v>
      </c>
      <c r="G8855" t="s">
        <v>30</v>
      </c>
      <c r="H8855">
        <v>7156</v>
      </c>
      <c r="I8855" t="s">
        <v>10416</v>
      </c>
      <c r="J8855" t="s">
        <v>31</v>
      </c>
      <c r="K8855" t="s">
        <v>49</v>
      </c>
      <c r="O8855" t="s">
        <v>33</v>
      </c>
      <c r="S8855" s="3">
        <v>45876.375</v>
      </c>
      <c r="T8855" t="s">
        <v>54</v>
      </c>
      <c r="U8855" t="s">
        <v>10416</v>
      </c>
      <c r="V8855" s="3">
        <v>45871.572222222225</v>
      </c>
      <c r="W8855" t="s">
        <v>1601</v>
      </c>
      <c r="Y8855" s="4">
        <v>45876</v>
      </c>
      <c r="Z8855" s="2">
        <v>0.81263888888888891</v>
      </c>
    </row>
    <row r="8856" spans="1:26" x14ac:dyDescent="0.3">
      <c r="A8856">
        <v>136754</v>
      </c>
      <c r="B8856" t="s">
        <v>420</v>
      </c>
      <c r="C8856" t="s">
        <v>27</v>
      </c>
      <c r="D8856" t="s">
        <v>148</v>
      </c>
      <c r="E8856" t="s">
        <v>29</v>
      </c>
      <c r="F8856">
        <v>8975636178</v>
      </c>
      <c r="G8856" t="s">
        <v>30</v>
      </c>
      <c r="H8856">
        <v>7156</v>
      </c>
      <c r="I8856" t="s">
        <v>10417</v>
      </c>
      <c r="J8856" t="s">
        <v>31</v>
      </c>
      <c r="K8856" t="s">
        <v>49</v>
      </c>
      <c r="O8856" t="s">
        <v>33</v>
      </c>
      <c r="S8856" s="3">
        <v>45876.375</v>
      </c>
      <c r="T8856" t="s">
        <v>54</v>
      </c>
      <c r="U8856" t="s">
        <v>10417</v>
      </c>
      <c r="V8856" s="3">
        <v>45871.572222222225</v>
      </c>
      <c r="W8856" t="s">
        <v>1598</v>
      </c>
      <c r="Y8856" s="4">
        <v>45876</v>
      </c>
      <c r="Z8856" s="2">
        <v>0.81263888888888891</v>
      </c>
    </row>
    <row r="8857" spans="1:26" x14ac:dyDescent="0.3">
      <c r="A8857">
        <v>136754</v>
      </c>
      <c r="B8857" t="s">
        <v>420</v>
      </c>
      <c r="C8857" t="s">
        <v>27</v>
      </c>
      <c r="D8857" t="s">
        <v>148</v>
      </c>
      <c r="E8857" t="s">
        <v>29</v>
      </c>
      <c r="F8857">
        <v>8975636178</v>
      </c>
      <c r="G8857" t="s">
        <v>30</v>
      </c>
      <c r="H8857">
        <v>7156</v>
      </c>
      <c r="I8857" t="s">
        <v>10418</v>
      </c>
      <c r="J8857" t="s">
        <v>31</v>
      </c>
      <c r="K8857" t="s">
        <v>49</v>
      </c>
      <c r="O8857" t="s">
        <v>33</v>
      </c>
      <c r="S8857" s="3">
        <v>45876.375</v>
      </c>
      <c r="T8857" t="s">
        <v>54</v>
      </c>
      <c r="U8857" t="s">
        <v>10418</v>
      </c>
      <c r="V8857" s="3">
        <v>45871.572222222225</v>
      </c>
      <c r="W8857" t="s">
        <v>1598</v>
      </c>
      <c r="Y8857" s="4">
        <v>45876</v>
      </c>
      <c r="Z8857" s="2">
        <v>0.81263888888888891</v>
      </c>
    </row>
    <row r="8858" spans="1:26" x14ac:dyDescent="0.3">
      <c r="A8858">
        <v>134541</v>
      </c>
      <c r="B8858" t="s">
        <v>420</v>
      </c>
      <c r="C8858" t="s">
        <v>27</v>
      </c>
      <c r="D8858" t="s">
        <v>148</v>
      </c>
      <c r="E8858" t="s">
        <v>29</v>
      </c>
      <c r="F8858">
        <v>9356481275</v>
      </c>
      <c r="G8858" t="s">
        <v>30</v>
      </c>
      <c r="H8858">
        <v>7156</v>
      </c>
      <c r="I8858" t="s">
        <v>10419</v>
      </c>
      <c r="J8858" t="s">
        <v>31</v>
      </c>
      <c r="K8858" t="s">
        <v>49</v>
      </c>
      <c r="O8858" t="s">
        <v>33</v>
      </c>
      <c r="S8858" s="3">
        <v>45876.375</v>
      </c>
      <c r="T8858" t="s">
        <v>54</v>
      </c>
      <c r="U8858" t="s">
        <v>10419</v>
      </c>
      <c r="V8858" s="3">
        <v>45871.572222222225</v>
      </c>
      <c r="W8858" t="s">
        <v>1601</v>
      </c>
      <c r="Y8858" s="4">
        <v>45876</v>
      </c>
      <c r="Z8858" s="2">
        <v>0.81263888888888891</v>
      </c>
    </row>
    <row r="8859" spans="1:26" x14ac:dyDescent="0.3">
      <c r="A8859">
        <v>134541</v>
      </c>
      <c r="B8859" t="s">
        <v>420</v>
      </c>
      <c r="C8859" t="s">
        <v>27</v>
      </c>
      <c r="D8859" t="s">
        <v>148</v>
      </c>
      <c r="E8859" t="s">
        <v>29</v>
      </c>
      <c r="F8859">
        <v>9356481275</v>
      </c>
      <c r="G8859" t="s">
        <v>30</v>
      </c>
      <c r="H8859">
        <v>7156</v>
      </c>
      <c r="I8859" t="s">
        <v>10420</v>
      </c>
      <c r="J8859" t="s">
        <v>31</v>
      </c>
      <c r="K8859" t="s">
        <v>49</v>
      </c>
      <c r="O8859" t="s">
        <v>33</v>
      </c>
      <c r="S8859" s="3">
        <v>45876.375</v>
      </c>
      <c r="T8859" t="s">
        <v>54</v>
      </c>
      <c r="U8859" t="s">
        <v>10420</v>
      </c>
      <c r="V8859" s="3">
        <v>45871.572222222225</v>
      </c>
      <c r="W8859" t="s">
        <v>1601</v>
      </c>
      <c r="Y8859" s="4">
        <v>45876</v>
      </c>
      <c r="Z8859" s="2">
        <v>0.81263888888888891</v>
      </c>
    </row>
    <row r="8860" spans="1:26" x14ac:dyDescent="0.3">
      <c r="A8860">
        <v>136753</v>
      </c>
      <c r="B8860" t="s">
        <v>420</v>
      </c>
      <c r="C8860" t="s">
        <v>27</v>
      </c>
      <c r="D8860" t="s">
        <v>148</v>
      </c>
      <c r="E8860" t="s">
        <v>29</v>
      </c>
      <c r="F8860">
        <v>9604629347</v>
      </c>
      <c r="G8860" t="s">
        <v>30</v>
      </c>
      <c r="H8860">
        <v>7156</v>
      </c>
      <c r="I8860" t="s">
        <v>10421</v>
      </c>
      <c r="J8860" t="s">
        <v>31</v>
      </c>
      <c r="K8860" t="s">
        <v>49</v>
      </c>
      <c r="O8860" t="s">
        <v>33</v>
      </c>
      <c r="S8860" s="3">
        <v>45876.375</v>
      </c>
      <c r="T8860" t="s">
        <v>54</v>
      </c>
      <c r="U8860" t="s">
        <v>10421</v>
      </c>
      <c r="V8860" s="3">
        <v>45871.572222222225</v>
      </c>
      <c r="W8860" t="s">
        <v>1602</v>
      </c>
      <c r="Y8860" s="4">
        <v>45876</v>
      </c>
      <c r="Z8860" s="2">
        <v>0.81263888888888891</v>
      </c>
    </row>
    <row r="8861" spans="1:26" x14ac:dyDescent="0.3">
      <c r="A8861">
        <v>134541</v>
      </c>
      <c r="B8861" t="s">
        <v>420</v>
      </c>
      <c r="C8861" t="s">
        <v>27</v>
      </c>
      <c r="D8861" t="s">
        <v>148</v>
      </c>
      <c r="E8861" t="s">
        <v>29</v>
      </c>
      <c r="F8861">
        <v>9356481275</v>
      </c>
      <c r="G8861" t="s">
        <v>30</v>
      </c>
      <c r="H8861">
        <v>7156</v>
      </c>
      <c r="I8861" t="s">
        <v>10422</v>
      </c>
      <c r="J8861" t="s">
        <v>31</v>
      </c>
      <c r="K8861" t="s">
        <v>49</v>
      </c>
      <c r="O8861" t="s">
        <v>33</v>
      </c>
      <c r="S8861" s="3">
        <v>45876.375</v>
      </c>
      <c r="T8861" t="s">
        <v>54</v>
      </c>
      <c r="U8861" t="s">
        <v>10422</v>
      </c>
      <c r="V8861" s="3">
        <v>45871.572222222225</v>
      </c>
      <c r="W8861" t="s">
        <v>1601</v>
      </c>
      <c r="Y8861" s="4">
        <v>45876</v>
      </c>
      <c r="Z8861" s="2">
        <v>0.81263888888888891</v>
      </c>
    </row>
    <row r="8862" spans="1:26" x14ac:dyDescent="0.3">
      <c r="A8862">
        <v>134541</v>
      </c>
      <c r="B8862" t="s">
        <v>420</v>
      </c>
      <c r="C8862" t="s">
        <v>27</v>
      </c>
      <c r="D8862" t="s">
        <v>148</v>
      </c>
      <c r="E8862" t="s">
        <v>29</v>
      </c>
      <c r="F8862">
        <v>9356481275</v>
      </c>
      <c r="G8862" t="s">
        <v>30</v>
      </c>
      <c r="H8862">
        <v>7156</v>
      </c>
      <c r="I8862" t="s">
        <v>10423</v>
      </c>
      <c r="J8862" t="s">
        <v>31</v>
      </c>
      <c r="K8862" t="s">
        <v>49</v>
      </c>
      <c r="O8862" t="s">
        <v>33</v>
      </c>
      <c r="S8862" s="3">
        <v>45876.375</v>
      </c>
      <c r="T8862" t="s">
        <v>54</v>
      </c>
      <c r="U8862" t="s">
        <v>10423</v>
      </c>
      <c r="V8862" s="3">
        <v>45871.572222222225</v>
      </c>
      <c r="W8862" t="s">
        <v>1601</v>
      </c>
      <c r="Y8862" s="4">
        <v>45876</v>
      </c>
      <c r="Z8862" s="2">
        <v>0.81263888888888891</v>
      </c>
    </row>
    <row r="8863" spans="1:26" x14ac:dyDescent="0.3">
      <c r="A8863">
        <v>136754</v>
      </c>
      <c r="B8863" t="s">
        <v>420</v>
      </c>
      <c r="C8863" t="s">
        <v>27</v>
      </c>
      <c r="D8863" t="s">
        <v>148</v>
      </c>
      <c r="E8863" t="s">
        <v>29</v>
      </c>
      <c r="F8863">
        <v>8975636178</v>
      </c>
      <c r="G8863" t="s">
        <v>30</v>
      </c>
      <c r="H8863">
        <v>7156</v>
      </c>
      <c r="I8863" t="s">
        <v>10424</v>
      </c>
      <c r="J8863" t="s">
        <v>31</v>
      </c>
      <c r="K8863" t="s">
        <v>49</v>
      </c>
      <c r="O8863" t="s">
        <v>33</v>
      </c>
      <c r="S8863" s="3">
        <v>45876.375</v>
      </c>
      <c r="T8863" t="s">
        <v>54</v>
      </c>
      <c r="U8863" t="s">
        <v>10424</v>
      </c>
      <c r="V8863" s="3">
        <v>45871.572222222225</v>
      </c>
      <c r="W8863" t="s">
        <v>1598</v>
      </c>
      <c r="Y8863" s="4">
        <v>45876</v>
      </c>
      <c r="Z8863" s="2">
        <v>0.81263888888888891</v>
      </c>
    </row>
    <row r="8864" spans="1:26" x14ac:dyDescent="0.3">
      <c r="A8864">
        <v>136752</v>
      </c>
      <c r="B8864" t="s">
        <v>420</v>
      </c>
      <c r="C8864" t="s">
        <v>27</v>
      </c>
      <c r="D8864" t="s">
        <v>148</v>
      </c>
      <c r="E8864" t="s">
        <v>29</v>
      </c>
      <c r="F8864">
        <v>9529357459</v>
      </c>
      <c r="G8864" t="s">
        <v>30</v>
      </c>
      <c r="H8864">
        <v>7156</v>
      </c>
      <c r="I8864" t="s">
        <v>10425</v>
      </c>
      <c r="J8864" t="s">
        <v>31</v>
      </c>
      <c r="K8864" t="s">
        <v>49</v>
      </c>
      <c r="O8864" t="s">
        <v>33</v>
      </c>
      <c r="S8864" s="3">
        <v>45876.375</v>
      </c>
      <c r="T8864" t="s">
        <v>54</v>
      </c>
      <c r="U8864" t="s">
        <v>10425</v>
      </c>
      <c r="V8864" s="3">
        <v>45871.572222222225</v>
      </c>
      <c r="W8864" t="s">
        <v>1599</v>
      </c>
      <c r="Y8864" s="4">
        <v>45876</v>
      </c>
      <c r="Z8864" s="2">
        <v>0.81263888888888891</v>
      </c>
    </row>
    <row r="8865" spans="1:26" x14ac:dyDescent="0.3">
      <c r="A8865">
        <v>136753</v>
      </c>
      <c r="B8865" t="s">
        <v>420</v>
      </c>
      <c r="C8865" t="s">
        <v>27</v>
      </c>
      <c r="D8865" t="s">
        <v>148</v>
      </c>
      <c r="E8865" t="s">
        <v>29</v>
      </c>
      <c r="F8865">
        <v>9604629347</v>
      </c>
      <c r="G8865" t="s">
        <v>30</v>
      </c>
      <c r="H8865">
        <v>7156</v>
      </c>
      <c r="I8865" t="s">
        <v>10426</v>
      </c>
      <c r="J8865" t="s">
        <v>31</v>
      </c>
      <c r="K8865" t="s">
        <v>49</v>
      </c>
      <c r="O8865" t="s">
        <v>33</v>
      </c>
      <c r="S8865" s="3">
        <v>45876.375</v>
      </c>
      <c r="T8865" t="s">
        <v>54</v>
      </c>
      <c r="U8865" t="s">
        <v>10426</v>
      </c>
      <c r="V8865" s="3">
        <v>45871.572222222225</v>
      </c>
      <c r="W8865" t="s">
        <v>1602</v>
      </c>
      <c r="Y8865" s="4">
        <v>45876</v>
      </c>
      <c r="Z8865" s="2">
        <v>0.81263888888888891</v>
      </c>
    </row>
    <row r="8866" spans="1:26" x14ac:dyDescent="0.3">
      <c r="A8866">
        <v>17956</v>
      </c>
      <c r="B8866" t="s">
        <v>420</v>
      </c>
      <c r="C8866" t="s">
        <v>27</v>
      </c>
      <c r="D8866" t="s">
        <v>148</v>
      </c>
      <c r="E8866" t="s">
        <v>29</v>
      </c>
      <c r="F8866">
        <v>9665227230</v>
      </c>
      <c r="G8866" t="s">
        <v>30</v>
      </c>
      <c r="H8866">
        <v>7156</v>
      </c>
      <c r="I8866" t="s">
        <v>10427</v>
      </c>
      <c r="J8866" t="s">
        <v>31</v>
      </c>
      <c r="K8866" t="s">
        <v>49</v>
      </c>
      <c r="O8866" t="s">
        <v>33</v>
      </c>
      <c r="S8866" s="3">
        <v>45876.375</v>
      </c>
      <c r="T8866" t="s">
        <v>54</v>
      </c>
      <c r="U8866" t="s">
        <v>10427</v>
      </c>
      <c r="V8866" s="3">
        <v>45871.572222222225</v>
      </c>
      <c r="W8866" t="s">
        <v>430</v>
      </c>
      <c r="Y8866" s="4">
        <v>45876</v>
      </c>
      <c r="Z8866" s="2">
        <v>0.81263888888888891</v>
      </c>
    </row>
    <row r="8867" spans="1:26" x14ac:dyDescent="0.3">
      <c r="A8867">
        <v>136754</v>
      </c>
      <c r="B8867" t="s">
        <v>420</v>
      </c>
      <c r="C8867" t="s">
        <v>27</v>
      </c>
      <c r="D8867" t="s">
        <v>148</v>
      </c>
      <c r="E8867" t="s">
        <v>29</v>
      </c>
      <c r="F8867">
        <v>8975636178</v>
      </c>
      <c r="G8867" t="s">
        <v>30</v>
      </c>
      <c r="H8867">
        <v>7156</v>
      </c>
      <c r="I8867" t="s">
        <v>10428</v>
      </c>
      <c r="J8867" t="s">
        <v>31</v>
      </c>
      <c r="K8867" t="s">
        <v>49</v>
      </c>
      <c r="O8867" t="s">
        <v>33</v>
      </c>
      <c r="S8867" s="3">
        <v>45876.375</v>
      </c>
      <c r="T8867" t="s">
        <v>54</v>
      </c>
      <c r="U8867" t="s">
        <v>10428</v>
      </c>
      <c r="V8867" s="3">
        <v>45871.572222222225</v>
      </c>
      <c r="W8867" t="s">
        <v>1598</v>
      </c>
      <c r="Y8867" s="4">
        <v>45876</v>
      </c>
      <c r="Z8867" s="2">
        <v>0.81263888888888891</v>
      </c>
    </row>
    <row r="8868" spans="1:26" x14ac:dyDescent="0.3">
      <c r="A8868">
        <v>134541</v>
      </c>
      <c r="B8868" t="s">
        <v>420</v>
      </c>
      <c r="C8868" t="s">
        <v>27</v>
      </c>
      <c r="D8868" t="s">
        <v>148</v>
      </c>
      <c r="E8868" t="s">
        <v>29</v>
      </c>
      <c r="F8868">
        <v>9356481275</v>
      </c>
      <c r="G8868" t="s">
        <v>30</v>
      </c>
      <c r="H8868">
        <v>7156</v>
      </c>
      <c r="I8868" t="s">
        <v>10429</v>
      </c>
      <c r="J8868" t="s">
        <v>31</v>
      </c>
      <c r="K8868" t="s">
        <v>49</v>
      </c>
      <c r="O8868" t="s">
        <v>33</v>
      </c>
      <c r="S8868" s="3">
        <v>45876.375</v>
      </c>
      <c r="T8868" t="s">
        <v>54</v>
      </c>
      <c r="U8868" t="s">
        <v>10429</v>
      </c>
      <c r="V8868" s="3">
        <v>45871.572222222225</v>
      </c>
      <c r="W8868" t="s">
        <v>1601</v>
      </c>
      <c r="Y8868" s="4">
        <v>45876</v>
      </c>
      <c r="Z8868" s="2">
        <v>0.81263888888888891</v>
      </c>
    </row>
    <row r="8869" spans="1:26" x14ac:dyDescent="0.3">
      <c r="A8869">
        <v>136751</v>
      </c>
      <c r="B8869" t="s">
        <v>420</v>
      </c>
      <c r="C8869" t="s">
        <v>27</v>
      </c>
      <c r="D8869" t="s">
        <v>148</v>
      </c>
      <c r="E8869" t="s">
        <v>29</v>
      </c>
      <c r="F8869">
        <v>8329750695</v>
      </c>
      <c r="G8869" t="s">
        <v>30</v>
      </c>
      <c r="H8869">
        <v>7156</v>
      </c>
      <c r="I8869" t="s">
        <v>10430</v>
      </c>
      <c r="J8869" t="s">
        <v>31</v>
      </c>
      <c r="K8869" t="s">
        <v>49</v>
      </c>
      <c r="O8869" t="s">
        <v>33</v>
      </c>
      <c r="S8869" s="3">
        <v>45876.375</v>
      </c>
      <c r="T8869" t="s">
        <v>54</v>
      </c>
      <c r="U8869" t="s">
        <v>10430</v>
      </c>
      <c r="V8869" s="3">
        <v>45871.572222222225</v>
      </c>
      <c r="W8869" t="s">
        <v>1600</v>
      </c>
      <c r="Y8869" s="4">
        <v>45876</v>
      </c>
      <c r="Z8869" s="2">
        <v>0.81263888888888891</v>
      </c>
    </row>
    <row r="8870" spans="1:26" x14ac:dyDescent="0.3">
      <c r="A8870">
        <v>17956</v>
      </c>
      <c r="B8870" t="s">
        <v>420</v>
      </c>
      <c r="C8870" t="s">
        <v>27</v>
      </c>
      <c r="D8870" t="s">
        <v>148</v>
      </c>
      <c r="E8870" t="s">
        <v>29</v>
      </c>
      <c r="F8870">
        <v>9665227230</v>
      </c>
      <c r="G8870" t="s">
        <v>30</v>
      </c>
      <c r="H8870">
        <v>7156</v>
      </c>
      <c r="I8870" t="s">
        <v>10431</v>
      </c>
      <c r="J8870" t="s">
        <v>31</v>
      </c>
      <c r="K8870" t="s">
        <v>49</v>
      </c>
      <c r="O8870" t="s">
        <v>33</v>
      </c>
      <c r="S8870" s="3">
        <v>45876.375</v>
      </c>
      <c r="T8870" t="s">
        <v>54</v>
      </c>
      <c r="U8870" t="s">
        <v>10431</v>
      </c>
      <c r="V8870" s="3">
        <v>45871.572222222225</v>
      </c>
      <c r="W8870" t="s">
        <v>430</v>
      </c>
      <c r="Y8870" s="4">
        <v>45876</v>
      </c>
      <c r="Z8870" s="2">
        <v>0.81263888888888891</v>
      </c>
    </row>
    <row r="8871" spans="1:26" x14ac:dyDescent="0.3">
      <c r="A8871">
        <v>134541</v>
      </c>
      <c r="B8871" t="s">
        <v>420</v>
      </c>
      <c r="C8871" t="s">
        <v>27</v>
      </c>
      <c r="D8871" t="s">
        <v>148</v>
      </c>
      <c r="E8871" t="s">
        <v>29</v>
      </c>
      <c r="F8871">
        <v>9356481275</v>
      </c>
      <c r="G8871" t="s">
        <v>30</v>
      </c>
      <c r="H8871">
        <v>7156</v>
      </c>
      <c r="I8871" t="s">
        <v>10432</v>
      </c>
      <c r="J8871" t="s">
        <v>31</v>
      </c>
      <c r="K8871" t="s">
        <v>49</v>
      </c>
      <c r="O8871" t="s">
        <v>33</v>
      </c>
      <c r="S8871" s="3">
        <v>45876.375</v>
      </c>
      <c r="T8871" t="s">
        <v>54</v>
      </c>
      <c r="U8871" t="s">
        <v>10432</v>
      </c>
      <c r="V8871" s="3">
        <v>45871.572222222225</v>
      </c>
      <c r="W8871" t="s">
        <v>1601</v>
      </c>
      <c r="Y8871" s="4">
        <v>45876</v>
      </c>
      <c r="Z8871" s="2">
        <v>0.81263888888888891</v>
      </c>
    </row>
    <row r="8872" spans="1:26" x14ac:dyDescent="0.3">
      <c r="A8872">
        <v>134541</v>
      </c>
      <c r="B8872" t="s">
        <v>420</v>
      </c>
      <c r="C8872" t="s">
        <v>27</v>
      </c>
      <c r="D8872" t="s">
        <v>148</v>
      </c>
      <c r="E8872" t="s">
        <v>29</v>
      </c>
      <c r="F8872">
        <v>9356481275</v>
      </c>
      <c r="G8872" t="s">
        <v>30</v>
      </c>
      <c r="H8872">
        <v>7156</v>
      </c>
      <c r="I8872" t="s">
        <v>10433</v>
      </c>
      <c r="J8872" t="s">
        <v>31</v>
      </c>
      <c r="K8872" t="s">
        <v>49</v>
      </c>
      <c r="O8872" t="s">
        <v>33</v>
      </c>
      <c r="S8872" s="3">
        <v>45876.375</v>
      </c>
      <c r="T8872" t="s">
        <v>54</v>
      </c>
      <c r="U8872" t="s">
        <v>10433</v>
      </c>
      <c r="V8872" s="3">
        <v>45871.572222222225</v>
      </c>
      <c r="W8872" t="s">
        <v>1601</v>
      </c>
      <c r="Y8872" s="4">
        <v>45876</v>
      </c>
      <c r="Z8872" s="2">
        <v>0.81263888888888891</v>
      </c>
    </row>
    <row r="8873" spans="1:26" x14ac:dyDescent="0.3">
      <c r="A8873">
        <v>17956</v>
      </c>
      <c r="B8873" t="s">
        <v>420</v>
      </c>
      <c r="C8873" t="s">
        <v>27</v>
      </c>
      <c r="D8873" t="s">
        <v>148</v>
      </c>
      <c r="E8873" t="s">
        <v>29</v>
      </c>
      <c r="F8873">
        <v>9665227230</v>
      </c>
      <c r="G8873" t="s">
        <v>30</v>
      </c>
      <c r="H8873">
        <v>7156</v>
      </c>
      <c r="I8873" t="s">
        <v>10434</v>
      </c>
      <c r="J8873" t="s">
        <v>31</v>
      </c>
      <c r="K8873" t="s">
        <v>49</v>
      </c>
      <c r="O8873" t="s">
        <v>33</v>
      </c>
      <c r="S8873" s="3">
        <v>45876.375</v>
      </c>
      <c r="T8873" t="s">
        <v>54</v>
      </c>
      <c r="U8873" t="s">
        <v>10434</v>
      </c>
      <c r="V8873" s="3">
        <v>45871.572222222225</v>
      </c>
      <c r="W8873" t="s">
        <v>430</v>
      </c>
      <c r="Y8873" s="4">
        <v>45876</v>
      </c>
      <c r="Z8873" s="2">
        <v>0.81263888888888891</v>
      </c>
    </row>
    <row r="8874" spans="1:26" x14ac:dyDescent="0.3">
      <c r="A8874">
        <v>134541</v>
      </c>
      <c r="B8874" t="s">
        <v>420</v>
      </c>
      <c r="C8874" t="s">
        <v>27</v>
      </c>
      <c r="D8874" t="s">
        <v>148</v>
      </c>
      <c r="E8874" t="s">
        <v>29</v>
      </c>
      <c r="F8874">
        <v>9356481275</v>
      </c>
      <c r="G8874" t="s">
        <v>30</v>
      </c>
      <c r="H8874">
        <v>7156</v>
      </c>
      <c r="I8874" t="s">
        <v>10435</v>
      </c>
      <c r="J8874" t="s">
        <v>31</v>
      </c>
      <c r="K8874" t="s">
        <v>49</v>
      </c>
      <c r="O8874" t="s">
        <v>33</v>
      </c>
      <c r="S8874" s="3">
        <v>45876.375</v>
      </c>
      <c r="T8874" t="s">
        <v>54</v>
      </c>
      <c r="U8874" t="s">
        <v>10435</v>
      </c>
      <c r="V8874" s="3">
        <v>45871.572222222225</v>
      </c>
      <c r="W8874" t="s">
        <v>1601</v>
      </c>
      <c r="Y8874" s="4">
        <v>45876</v>
      </c>
      <c r="Z8874" s="2">
        <v>0.81263888888888891</v>
      </c>
    </row>
    <row r="8875" spans="1:26" x14ac:dyDescent="0.3">
      <c r="A8875">
        <v>17956</v>
      </c>
      <c r="B8875" t="s">
        <v>420</v>
      </c>
      <c r="C8875" t="s">
        <v>27</v>
      </c>
      <c r="D8875" t="s">
        <v>148</v>
      </c>
      <c r="E8875" t="s">
        <v>29</v>
      </c>
      <c r="F8875">
        <v>9665227230</v>
      </c>
      <c r="G8875" t="s">
        <v>30</v>
      </c>
      <c r="H8875">
        <v>7156</v>
      </c>
      <c r="I8875" t="s">
        <v>10436</v>
      </c>
      <c r="J8875" t="s">
        <v>31</v>
      </c>
      <c r="K8875" t="s">
        <v>49</v>
      </c>
      <c r="O8875" t="s">
        <v>33</v>
      </c>
      <c r="S8875" s="3">
        <v>45876.375</v>
      </c>
      <c r="T8875" t="s">
        <v>54</v>
      </c>
      <c r="U8875" t="s">
        <v>10436</v>
      </c>
      <c r="V8875" s="3">
        <v>45871.572222222225</v>
      </c>
      <c r="W8875" t="s">
        <v>430</v>
      </c>
      <c r="Y8875" s="4">
        <v>45876</v>
      </c>
      <c r="Z8875" s="2">
        <v>0.81263888888888891</v>
      </c>
    </row>
    <row r="8876" spans="1:26" x14ac:dyDescent="0.3">
      <c r="A8876">
        <v>134541</v>
      </c>
      <c r="B8876" t="s">
        <v>420</v>
      </c>
      <c r="C8876" t="s">
        <v>27</v>
      </c>
      <c r="D8876" t="s">
        <v>148</v>
      </c>
      <c r="E8876" t="s">
        <v>29</v>
      </c>
      <c r="F8876">
        <v>9356481275</v>
      </c>
      <c r="G8876" t="s">
        <v>30</v>
      </c>
      <c r="H8876">
        <v>7156</v>
      </c>
      <c r="I8876" t="s">
        <v>10437</v>
      </c>
      <c r="J8876" t="s">
        <v>31</v>
      </c>
      <c r="K8876" t="s">
        <v>49</v>
      </c>
      <c r="O8876" t="s">
        <v>33</v>
      </c>
      <c r="S8876" s="3">
        <v>45876.375</v>
      </c>
      <c r="T8876" t="s">
        <v>54</v>
      </c>
      <c r="U8876" t="s">
        <v>10437</v>
      </c>
      <c r="V8876" s="3">
        <v>45871.572222222225</v>
      </c>
      <c r="W8876" t="s">
        <v>1601</v>
      </c>
      <c r="Y8876" s="4">
        <v>45876</v>
      </c>
      <c r="Z8876" s="2">
        <v>0.81263888888888891</v>
      </c>
    </row>
    <row r="8877" spans="1:26" x14ac:dyDescent="0.3">
      <c r="A8877">
        <v>17956</v>
      </c>
      <c r="B8877" t="s">
        <v>420</v>
      </c>
      <c r="C8877" t="s">
        <v>27</v>
      </c>
      <c r="D8877" t="s">
        <v>148</v>
      </c>
      <c r="E8877" t="s">
        <v>29</v>
      </c>
      <c r="F8877">
        <v>9665227230</v>
      </c>
      <c r="G8877" t="s">
        <v>30</v>
      </c>
      <c r="H8877">
        <v>7156</v>
      </c>
      <c r="I8877" t="s">
        <v>10438</v>
      </c>
      <c r="J8877" t="s">
        <v>31</v>
      </c>
      <c r="K8877" t="s">
        <v>49</v>
      </c>
      <c r="O8877" t="s">
        <v>33</v>
      </c>
      <c r="S8877" s="3">
        <v>45876.375</v>
      </c>
      <c r="T8877" t="s">
        <v>54</v>
      </c>
      <c r="U8877" t="s">
        <v>10438</v>
      </c>
      <c r="V8877" s="3">
        <v>45871.572222222225</v>
      </c>
      <c r="W8877" t="s">
        <v>430</v>
      </c>
      <c r="Y8877" s="4">
        <v>45876</v>
      </c>
      <c r="Z8877" s="2">
        <v>0.81263888888888891</v>
      </c>
    </row>
    <row r="8878" spans="1:26" x14ac:dyDescent="0.3">
      <c r="A8878">
        <v>136753</v>
      </c>
      <c r="B8878" t="s">
        <v>420</v>
      </c>
      <c r="C8878" t="s">
        <v>27</v>
      </c>
      <c r="D8878" t="s">
        <v>148</v>
      </c>
      <c r="E8878" t="s">
        <v>29</v>
      </c>
      <c r="F8878">
        <v>9604629347</v>
      </c>
      <c r="G8878" t="s">
        <v>30</v>
      </c>
      <c r="H8878">
        <v>7156</v>
      </c>
      <c r="I8878" t="s">
        <v>10439</v>
      </c>
      <c r="J8878" t="s">
        <v>31</v>
      </c>
      <c r="K8878" t="s">
        <v>49</v>
      </c>
      <c r="O8878" t="s">
        <v>33</v>
      </c>
      <c r="S8878" s="3">
        <v>45876.375</v>
      </c>
      <c r="T8878" t="s">
        <v>54</v>
      </c>
      <c r="U8878" t="s">
        <v>10439</v>
      </c>
      <c r="V8878" s="3">
        <v>45871.572222222225</v>
      </c>
      <c r="W8878" t="s">
        <v>1602</v>
      </c>
      <c r="Y8878" s="4">
        <v>45876</v>
      </c>
      <c r="Z8878" s="2">
        <v>0.81263888888888891</v>
      </c>
    </row>
    <row r="8879" spans="1:26" x14ac:dyDescent="0.3">
      <c r="A8879">
        <v>136751</v>
      </c>
      <c r="B8879" t="s">
        <v>420</v>
      </c>
      <c r="C8879" t="s">
        <v>27</v>
      </c>
      <c r="D8879" t="s">
        <v>148</v>
      </c>
      <c r="E8879" t="s">
        <v>29</v>
      </c>
      <c r="F8879">
        <v>8329750695</v>
      </c>
      <c r="G8879" t="s">
        <v>30</v>
      </c>
      <c r="H8879">
        <v>7156</v>
      </c>
      <c r="I8879" t="s">
        <v>10440</v>
      </c>
      <c r="J8879" t="s">
        <v>31</v>
      </c>
      <c r="K8879" t="s">
        <v>49</v>
      </c>
      <c r="O8879" t="s">
        <v>33</v>
      </c>
      <c r="S8879" s="3">
        <v>45876.375</v>
      </c>
      <c r="T8879" t="s">
        <v>54</v>
      </c>
      <c r="U8879" t="s">
        <v>10440</v>
      </c>
      <c r="V8879" s="3">
        <v>45871.572222222225</v>
      </c>
      <c r="W8879" t="s">
        <v>1600</v>
      </c>
      <c r="Y8879" s="4">
        <v>45876</v>
      </c>
      <c r="Z8879" s="2">
        <v>0.81263888888888891</v>
      </c>
    </row>
    <row r="8880" spans="1:26" x14ac:dyDescent="0.3">
      <c r="A8880">
        <v>17956</v>
      </c>
      <c r="B8880" t="s">
        <v>420</v>
      </c>
      <c r="C8880" t="s">
        <v>27</v>
      </c>
      <c r="D8880" t="s">
        <v>148</v>
      </c>
      <c r="E8880" t="s">
        <v>29</v>
      </c>
      <c r="F8880">
        <v>9665227230</v>
      </c>
      <c r="G8880" t="s">
        <v>30</v>
      </c>
      <c r="H8880">
        <v>7156</v>
      </c>
      <c r="I8880" t="s">
        <v>10441</v>
      </c>
      <c r="J8880" t="s">
        <v>31</v>
      </c>
      <c r="K8880" t="s">
        <v>49</v>
      </c>
      <c r="O8880" t="s">
        <v>33</v>
      </c>
      <c r="S8880" s="3">
        <v>45876.375</v>
      </c>
      <c r="T8880" t="s">
        <v>54</v>
      </c>
      <c r="U8880" t="s">
        <v>10441</v>
      </c>
      <c r="V8880" s="3">
        <v>45871.572222222225</v>
      </c>
      <c r="W8880" t="s">
        <v>430</v>
      </c>
      <c r="Y8880" s="4">
        <v>45876</v>
      </c>
      <c r="Z8880" s="2">
        <v>0.81263888888888891</v>
      </c>
    </row>
    <row r="8881" spans="1:26" x14ac:dyDescent="0.3">
      <c r="A8881">
        <v>134541</v>
      </c>
      <c r="B8881" t="s">
        <v>420</v>
      </c>
      <c r="C8881" t="s">
        <v>27</v>
      </c>
      <c r="D8881" t="s">
        <v>148</v>
      </c>
      <c r="E8881" t="s">
        <v>29</v>
      </c>
      <c r="F8881">
        <v>9356481275</v>
      </c>
      <c r="G8881" t="s">
        <v>30</v>
      </c>
      <c r="H8881">
        <v>7156</v>
      </c>
      <c r="I8881" t="s">
        <v>10442</v>
      </c>
      <c r="J8881" t="s">
        <v>31</v>
      </c>
      <c r="K8881" t="s">
        <v>49</v>
      </c>
      <c r="O8881" t="s">
        <v>33</v>
      </c>
      <c r="S8881" s="3">
        <v>45876.375</v>
      </c>
      <c r="T8881" t="s">
        <v>54</v>
      </c>
      <c r="U8881" t="s">
        <v>10442</v>
      </c>
      <c r="V8881" s="3">
        <v>45871.572222222225</v>
      </c>
      <c r="W8881" t="s">
        <v>1601</v>
      </c>
      <c r="Y8881" s="4">
        <v>45876</v>
      </c>
      <c r="Z8881" s="2">
        <v>0.81263888888888891</v>
      </c>
    </row>
    <row r="8882" spans="1:26" x14ac:dyDescent="0.3">
      <c r="A8882">
        <v>136751</v>
      </c>
      <c r="B8882" t="s">
        <v>420</v>
      </c>
      <c r="C8882" t="s">
        <v>27</v>
      </c>
      <c r="D8882" t="s">
        <v>148</v>
      </c>
      <c r="E8882" t="s">
        <v>29</v>
      </c>
      <c r="F8882">
        <v>8329750695</v>
      </c>
      <c r="G8882" t="s">
        <v>30</v>
      </c>
      <c r="H8882">
        <v>7156</v>
      </c>
      <c r="I8882" t="s">
        <v>10443</v>
      </c>
      <c r="J8882" t="s">
        <v>31</v>
      </c>
      <c r="K8882" t="s">
        <v>49</v>
      </c>
      <c r="O8882" t="s">
        <v>33</v>
      </c>
      <c r="S8882" s="3">
        <v>45876.375</v>
      </c>
      <c r="T8882" t="s">
        <v>54</v>
      </c>
      <c r="U8882" t="s">
        <v>10443</v>
      </c>
      <c r="V8882" s="3">
        <v>45871.572222222225</v>
      </c>
      <c r="W8882" t="s">
        <v>1600</v>
      </c>
      <c r="Y8882" s="4">
        <v>45876</v>
      </c>
      <c r="Z8882" s="2">
        <v>0.81263888888888891</v>
      </c>
    </row>
    <row r="8883" spans="1:26" x14ac:dyDescent="0.3">
      <c r="A8883">
        <v>134541</v>
      </c>
      <c r="B8883" t="s">
        <v>420</v>
      </c>
      <c r="C8883" t="s">
        <v>27</v>
      </c>
      <c r="D8883" t="s">
        <v>148</v>
      </c>
      <c r="E8883" t="s">
        <v>29</v>
      </c>
      <c r="F8883">
        <v>9356481275</v>
      </c>
      <c r="G8883" t="s">
        <v>30</v>
      </c>
      <c r="H8883">
        <v>7156</v>
      </c>
      <c r="I8883" t="s">
        <v>10444</v>
      </c>
      <c r="J8883" t="s">
        <v>31</v>
      </c>
      <c r="K8883" t="s">
        <v>49</v>
      </c>
      <c r="O8883" t="s">
        <v>33</v>
      </c>
      <c r="S8883" s="3">
        <v>45876.375</v>
      </c>
      <c r="T8883" t="s">
        <v>54</v>
      </c>
      <c r="U8883" t="s">
        <v>10444</v>
      </c>
      <c r="V8883" s="3">
        <v>45871.572222222225</v>
      </c>
      <c r="W8883" t="s">
        <v>1601</v>
      </c>
      <c r="Y8883" s="4">
        <v>45876</v>
      </c>
      <c r="Z8883" s="2">
        <v>0.81263888888888891</v>
      </c>
    </row>
    <row r="8884" spans="1:26" x14ac:dyDescent="0.3">
      <c r="A8884">
        <v>136751</v>
      </c>
      <c r="B8884" t="s">
        <v>420</v>
      </c>
      <c r="C8884" t="s">
        <v>27</v>
      </c>
      <c r="D8884" t="s">
        <v>148</v>
      </c>
      <c r="E8884" t="s">
        <v>29</v>
      </c>
      <c r="F8884">
        <v>8329750695</v>
      </c>
      <c r="G8884" t="s">
        <v>30</v>
      </c>
      <c r="H8884">
        <v>7156</v>
      </c>
      <c r="I8884" t="s">
        <v>10445</v>
      </c>
      <c r="J8884" t="s">
        <v>31</v>
      </c>
      <c r="K8884" t="s">
        <v>49</v>
      </c>
      <c r="O8884" t="s">
        <v>33</v>
      </c>
      <c r="S8884" s="3">
        <v>45876.375</v>
      </c>
      <c r="T8884" t="s">
        <v>54</v>
      </c>
      <c r="U8884" t="s">
        <v>10445</v>
      </c>
      <c r="V8884" s="3">
        <v>45871.572222222225</v>
      </c>
      <c r="W8884" t="s">
        <v>1600</v>
      </c>
      <c r="Y8884" s="4">
        <v>45876</v>
      </c>
      <c r="Z8884" s="2">
        <v>0.81263888888888891</v>
      </c>
    </row>
    <row r="8885" spans="1:26" x14ac:dyDescent="0.3">
      <c r="A8885">
        <v>136751</v>
      </c>
      <c r="B8885" t="s">
        <v>420</v>
      </c>
      <c r="C8885" t="s">
        <v>27</v>
      </c>
      <c r="D8885" t="s">
        <v>148</v>
      </c>
      <c r="E8885" t="s">
        <v>29</v>
      </c>
      <c r="F8885">
        <v>8329750695</v>
      </c>
      <c r="G8885" t="s">
        <v>30</v>
      </c>
      <c r="H8885">
        <v>7156</v>
      </c>
      <c r="I8885" t="s">
        <v>10446</v>
      </c>
      <c r="J8885" t="s">
        <v>31</v>
      </c>
      <c r="K8885" t="s">
        <v>49</v>
      </c>
      <c r="O8885" t="s">
        <v>33</v>
      </c>
      <c r="S8885" s="3">
        <v>45876.375</v>
      </c>
      <c r="T8885" t="s">
        <v>54</v>
      </c>
      <c r="U8885" t="s">
        <v>10446</v>
      </c>
      <c r="V8885" s="3">
        <v>45871.572222222225</v>
      </c>
      <c r="W8885" t="s">
        <v>1600</v>
      </c>
      <c r="Y8885" s="4">
        <v>45876</v>
      </c>
      <c r="Z8885" s="2">
        <v>0.81263888888888891</v>
      </c>
    </row>
    <row r="8886" spans="1:26" x14ac:dyDescent="0.3">
      <c r="A8886">
        <v>134541</v>
      </c>
      <c r="B8886" t="s">
        <v>420</v>
      </c>
      <c r="C8886" t="s">
        <v>27</v>
      </c>
      <c r="D8886" t="s">
        <v>148</v>
      </c>
      <c r="E8886" t="s">
        <v>29</v>
      </c>
      <c r="F8886">
        <v>9356481275</v>
      </c>
      <c r="G8886" t="s">
        <v>30</v>
      </c>
      <c r="H8886">
        <v>7156</v>
      </c>
      <c r="I8886" t="s">
        <v>10447</v>
      </c>
      <c r="J8886" t="s">
        <v>31</v>
      </c>
      <c r="K8886" t="s">
        <v>49</v>
      </c>
      <c r="O8886" t="s">
        <v>33</v>
      </c>
      <c r="S8886" s="3">
        <v>45876.375</v>
      </c>
      <c r="T8886" t="s">
        <v>54</v>
      </c>
      <c r="U8886" t="s">
        <v>10447</v>
      </c>
      <c r="V8886" s="3">
        <v>45871.572222222225</v>
      </c>
      <c r="W8886" t="s">
        <v>1601</v>
      </c>
      <c r="Y8886" s="4">
        <v>45876</v>
      </c>
      <c r="Z8886" s="2">
        <v>0.81263888888888891</v>
      </c>
    </row>
    <row r="8887" spans="1:26" x14ac:dyDescent="0.3">
      <c r="A8887">
        <v>136124</v>
      </c>
      <c r="B8887" t="s">
        <v>253</v>
      </c>
      <c r="C8887" t="s">
        <v>27</v>
      </c>
      <c r="D8887" t="s">
        <v>63</v>
      </c>
      <c r="E8887" t="s">
        <v>29</v>
      </c>
      <c r="F8887">
        <v>9623401158</v>
      </c>
      <c r="G8887" t="s">
        <v>30</v>
      </c>
      <c r="H8887">
        <v>7158</v>
      </c>
      <c r="I8887" t="s">
        <v>10448</v>
      </c>
      <c r="J8887" t="s">
        <v>31</v>
      </c>
      <c r="K8887" t="s">
        <v>49</v>
      </c>
      <c r="O8887" t="s">
        <v>33</v>
      </c>
      <c r="S8887" s="3">
        <v>45876.375</v>
      </c>
      <c r="T8887" t="s">
        <v>54</v>
      </c>
      <c r="U8887" t="s">
        <v>10448</v>
      </c>
      <c r="V8887" s="3">
        <v>45871.572222222225</v>
      </c>
      <c r="W8887" t="s">
        <v>18080</v>
      </c>
      <c r="Y8887" s="4">
        <v>45876</v>
      </c>
      <c r="Z8887" s="2">
        <v>0.81263888888888891</v>
      </c>
    </row>
    <row r="8888" spans="1:26" x14ac:dyDescent="0.3">
      <c r="A8888">
        <v>133993</v>
      </c>
      <c r="B8888" t="s">
        <v>253</v>
      </c>
      <c r="C8888" t="s">
        <v>27</v>
      </c>
      <c r="D8888" t="s">
        <v>63</v>
      </c>
      <c r="E8888" t="s">
        <v>29</v>
      </c>
      <c r="F8888">
        <v>7507818365</v>
      </c>
      <c r="G8888" t="s">
        <v>30</v>
      </c>
      <c r="H8888">
        <v>7158</v>
      </c>
      <c r="I8888" t="s">
        <v>10449</v>
      </c>
      <c r="J8888" t="s">
        <v>31</v>
      </c>
      <c r="K8888" t="s">
        <v>49</v>
      </c>
      <c r="O8888" t="s">
        <v>33</v>
      </c>
      <c r="S8888" s="3">
        <v>45876.375</v>
      </c>
      <c r="T8888" t="s">
        <v>54</v>
      </c>
      <c r="U8888" t="s">
        <v>10449</v>
      </c>
      <c r="V8888" s="3">
        <v>45871.572222222225</v>
      </c>
      <c r="W8888" t="s">
        <v>741</v>
      </c>
      <c r="Y8888" s="4">
        <v>45876</v>
      </c>
      <c r="Z8888" s="2">
        <v>0.81263888888888891</v>
      </c>
    </row>
    <row r="8889" spans="1:26" x14ac:dyDescent="0.3">
      <c r="A8889">
        <v>136124</v>
      </c>
      <c r="B8889" t="s">
        <v>253</v>
      </c>
      <c r="C8889" t="s">
        <v>27</v>
      </c>
      <c r="D8889" t="s">
        <v>63</v>
      </c>
      <c r="E8889" t="s">
        <v>29</v>
      </c>
      <c r="F8889">
        <v>9623401158</v>
      </c>
      <c r="G8889" t="s">
        <v>30</v>
      </c>
      <c r="H8889">
        <v>7158</v>
      </c>
      <c r="I8889" t="s">
        <v>10450</v>
      </c>
      <c r="J8889" t="s">
        <v>31</v>
      </c>
      <c r="K8889" t="s">
        <v>49</v>
      </c>
      <c r="O8889" t="s">
        <v>33</v>
      </c>
      <c r="S8889" s="3">
        <v>45876.375</v>
      </c>
      <c r="T8889" t="s">
        <v>54</v>
      </c>
      <c r="U8889" t="s">
        <v>10450</v>
      </c>
      <c r="V8889" s="3">
        <v>45871.572222222225</v>
      </c>
      <c r="W8889" t="s">
        <v>18080</v>
      </c>
      <c r="Y8889" s="4">
        <v>45876</v>
      </c>
      <c r="Z8889" s="2">
        <v>0.81263888888888891</v>
      </c>
    </row>
    <row r="8890" spans="1:26" x14ac:dyDescent="0.3">
      <c r="A8890">
        <v>130128</v>
      </c>
      <c r="B8890" t="s">
        <v>253</v>
      </c>
      <c r="C8890" t="s">
        <v>27</v>
      </c>
      <c r="D8890" t="s">
        <v>63</v>
      </c>
      <c r="E8890" t="s">
        <v>29</v>
      </c>
      <c r="F8890">
        <v>8848005150</v>
      </c>
      <c r="G8890" t="s">
        <v>30</v>
      </c>
      <c r="H8890">
        <v>7158</v>
      </c>
      <c r="I8890" t="s">
        <v>10451</v>
      </c>
      <c r="J8890" t="s">
        <v>31</v>
      </c>
      <c r="K8890" t="s">
        <v>49</v>
      </c>
      <c r="O8890" t="s">
        <v>33</v>
      </c>
      <c r="S8890" s="3">
        <v>45876.375</v>
      </c>
      <c r="T8890" t="s">
        <v>54</v>
      </c>
      <c r="U8890" t="s">
        <v>10451</v>
      </c>
      <c r="V8890" s="3">
        <v>45871.572222222225</v>
      </c>
      <c r="W8890" t="s">
        <v>1603</v>
      </c>
      <c r="Y8890" s="4">
        <v>45876</v>
      </c>
      <c r="Z8890" s="2">
        <v>0.81263888888888891</v>
      </c>
    </row>
    <row r="8891" spans="1:26" x14ac:dyDescent="0.3">
      <c r="A8891">
        <v>135969</v>
      </c>
      <c r="B8891" t="s">
        <v>253</v>
      </c>
      <c r="C8891" t="s">
        <v>27</v>
      </c>
      <c r="D8891" t="s">
        <v>63</v>
      </c>
      <c r="E8891" t="s">
        <v>29</v>
      </c>
      <c r="F8891">
        <v>8080143849</v>
      </c>
      <c r="G8891" t="s">
        <v>30</v>
      </c>
      <c r="H8891">
        <v>7158</v>
      </c>
      <c r="I8891" t="s">
        <v>10452</v>
      </c>
      <c r="J8891" t="s">
        <v>31</v>
      </c>
      <c r="K8891" t="s">
        <v>49</v>
      </c>
      <c r="O8891" t="s">
        <v>33</v>
      </c>
      <c r="S8891" s="3">
        <v>45876.375</v>
      </c>
      <c r="T8891" t="s">
        <v>54</v>
      </c>
      <c r="U8891" t="s">
        <v>10452</v>
      </c>
      <c r="V8891" s="3">
        <v>45871.572222222225</v>
      </c>
      <c r="W8891" t="s">
        <v>706</v>
      </c>
      <c r="Y8891" s="4">
        <v>45876</v>
      </c>
      <c r="Z8891" s="2">
        <v>0.81263888888888891</v>
      </c>
    </row>
    <row r="8892" spans="1:26" x14ac:dyDescent="0.3">
      <c r="A8892">
        <v>135969</v>
      </c>
      <c r="B8892" t="s">
        <v>253</v>
      </c>
      <c r="C8892" t="s">
        <v>27</v>
      </c>
      <c r="D8892" t="s">
        <v>63</v>
      </c>
      <c r="E8892" t="s">
        <v>29</v>
      </c>
      <c r="F8892">
        <v>8080143849</v>
      </c>
      <c r="G8892" t="s">
        <v>30</v>
      </c>
      <c r="H8892">
        <v>7158</v>
      </c>
      <c r="I8892" t="s">
        <v>10453</v>
      </c>
      <c r="J8892" t="s">
        <v>31</v>
      </c>
      <c r="K8892" t="s">
        <v>49</v>
      </c>
      <c r="O8892" t="s">
        <v>33</v>
      </c>
      <c r="S8892" s="3">
        <v>45876.375</v>
      </c>
      <c r="T8892" t="s">
        <v>54</v>
      </c>
      <c r="U8892" t="s">
        <v>10453</v>
      </c>
      <c r="V8892" s="3">
        <v>45871.572222222225</v>
      </c>
      <c r="W8892" t="s">
        <v>706</v>
      </c>
      <c r="Y8892" s="4">
        <v>45876</v>
      </c>
      <c r="Z8892" s="2">
        <v>0.81263888888888891</v>
      </c>
    </row>
    <row r="8893" spans="1:26" x14ac:dyDescent="0.3">
      <c r="A8893">
        <v>136125</v>
      </c>
      <c r="B8893" t="s">
        <v>253</v>
      </c>
      <c r="C8893" t="s">
        <v>27</v>
      </c>
      <c r="D8893" t="s">
        <v>63</v>
      </c>
      <c r="E8893" t="s">
        <v>29</v>
      </c>
      <c r="F8893">
        <v>8308240451</v>
      </c>
      <c r="G8893" t="s">
        <v>30</v>
      </c>
      <c r="H8893">
        <v>7158</v>
      </c>
      <c r="I8893" t="s">
        <v>10454</v>
      </c>
      <c r="J8893" t="s">
        <v>31</v>
      </c>
      <c r="K8893" t="s">
        <v>49</v>
      </c>
      <c r="O8893" t="s">
        <v>33</v>
      </c>
      <c r="S8893" s="3">
        <v>45876.375</v>
      </c>
      <c r="T8893" t="s">
        <v>54</v>
      </c>
      <c r="U8893" t="s">
        <v>10454</v>
      </c>
      <c r="V8893" s="3">
        <v>45871.572222222225</v>
      </c>
      <c r="W8893" t="s">
        <v>1604</v>
      </c>
      <c r="Y8893" s="4">
        <v>45876</v>
      </c>
      <c r="Z8893" s="2">
        <v>0.81263888888888891</v>
      </c>
    </row>
    <row r="8894" spans="1:26" x14ac:dyDescent="0.3">
      <c r="A8894">
        <v>133993</v>
      </c>
      <c r="B8894" t="s">
        <v>253</v>
      </c>
      <c r="C8894" t="s">
        <v>27</v>
      </c>
      <c r="D8894" t="s">
        <v>63</v>
      </c>
      <c r="E8894" t="s">
        <v>29</v>
      </c>
      <c r="F8894">
        <v>7507818365</v>
      </c>
      <c r="G8894" t="s">
        <v>30</v>
      </c>
      <c r="H8894">
        <v>7158</v>
      </c>
      <c r="I8894" t="s">
        <v>10455</v>
      </c>
      <c r="J8894" t="s">
        <v>31</v>
      </c>
      <c r="K8894" t="s">
        <v>49</v>
      </c>
      <c r="O8894" t="s">
        <v>33</v>
      </c>
      <c r="S8894" s="3">
        <v>45876.375</v>
      </c>
      <c r="T8894" t="s">
        <v>54</v>
      </c>
      <c r="U8894" t="s">
        <v>10455</v>
      </c>
      <c r="V8894" s="3">
        <v>45871.572222222225</v>
      </c>
      <c r="W8894" t="s">
        <v>741</v>
      </c>
      <c r="Y8894" s="4">
        <v>45876</v>
      </c>
      <c r="Z8894" s="2">
        <v>0.81263888888888891</v>
      </c>
    </row>
    <row r="8895" spans="1:26" x14ac:dyDescent="0.3">
      <c r="A8895">
        <v>136125</v>
      </c>
      <c r="B8895" t="s">
        <v>253</v>
      </c>
      <c r="C8895" t="s">
        <v>27</v>
      </c>
      <c r="D8895" t="s">
        <v>63</v>
      </c>
      <c r="E8895" t="s">
        <v>29</v>
      </c>
      <c r="F8895">
        <v>8308240451</v>
      </c>
      <c r="G8895" t="s">
        <v>30</v>
      </c>
      <c r="H8895">
        <v>7158</v>
      </c>
      <c r="I8895" t="s">
        <v>10456</v>
      </c>
      <c r="J8895" t="s">
        <v>31</v>
      </c>
      <c r="K8895" t="s">
        <v>49</v>
      </c>
      <c r="O8895" t="s">
        <v>33</v>
      </c>
      <c r="S8895" s="3">
        <v>45876.375</v>
      </c>
      <c r="T8895" t="s">
        <v>54</v>
      </c>
      <c r="U8895" t="s">
        <v>10456</v>
      </c>
      <c r="V8895" s="3">
        <v>45871.572222222225</v>
      </c>
      <c r="W8895" t="s">
        <v>1604</v>
      </c>
      <c r="Y8895" s="4">
        <v>45876</v>
      </c>
      <c r="Z8895" s="2">
        <v>0.81263888888888891</v>
      </c>
    </row>
    <row r="8896" spans="1:26" x14ac:dyDescent="0.3">
      <c r="A8896">
        <v>136125</v>
      </c>
      <c r="B8896" t="s">
        <v>253</v>
      </c>
      <c r="C8896" t="s">
        <v>27</v>
      </c>
      <c r="D8896" t="s">
        <v>63</v>
      </c>
      <c r="E8896" t="s">
        <v>29</v>
      </c>
      <c r="F8896">
        <v>8308240451</v>
      </c>
      <c r="G8896" t="s">
        <v>30</v>
      </c>
      <c r="H8896">
        <v>7158</v>
      </c>
      <c r="I8896" t="s">
        <v>10457</v>
      </c>
      <c r="J8896" t="s">
        <v>31</v>
      </c>
      <c r="K8896" t="s">
        <v>49</v>
      </c>
      <c r="O8896" t="s">
        <v>33</v>
      </c>
      <c r="S8896" s="3">
        <v>45876.375</v>
      </c>
      <c r="T8896" t="s">
        <v>54</v>
      </c>
      <c r="U8896" t="s">
        <v>10457</v>
      </c>
      <c r="V8896" s="3">
        <v>45871.572222222225</v>
      </c>
      <c r="W8896" t="s">
        <v>1604</v>
      </c>
      <c r="Y8896" s="4">
        <v>45876</v>
      </c>
      <c r="Z8896" s="2">
        <v>0.81263888888888891</v>
      </c>
    </row>
    <row r="8897" spans="1:26" x14ac:dyDescent="0.3">
      <c r="A8897">
        <v>130128</v>
      </c>
      <c r="B8897" t="s">
        <v>253</v>
      </c>
      <c r="C8897" t="s">
        <v>27</v>
      </c>
      <c r="D8897" t="s">
        <v>63</v>
      </c>
      <c r="E8897" t="s">
        <v>29</v>
      </c>
      <c r="F8897">
        <v>8848005150</v>
      </c>
      <c r="G8897" t="s">
        <v>30</v>
      </c>
      <c r="H8897">
        <v>7158</v>
      </c>
      <c r="I8897" t="s">
        <v>10458</v>
      </c>
      <c r="J8897" t="s">
        <v>31</v>
      </c>
      <c r="K8897" t="s">
        <v>49</v>
      </c>
      <c r="O8897" t="s">
        <v>33</v>
      </c>
      <c r="S8897" s="3">
        <v>45876.375</v>
      </c>
      <c r="T8897" t="s">
        <v>54</v>
      </c>
      <c r="U8897" t="s">
        <v>10458</v>
      </c>
      <c r="V8897" s="3">
        <v>45871.572222222225</v>
      </c>
      <c r="W8897" t="s">
        <v>1603</v>
      </c>
      <c r="Y8897" s="4">
        <v>45876</v>
      </c>
      <c r="Z8897" s="2">
        <v>0.81263888888888891</v>
      </c>
    </row>
    <row r="8898" spans="1:26" x14ac:dyDescent="0.3">
      <c r="A8898">
        <v>136124</v>
      </c>
      <c r="B8898" t="s">
        <v>253</v>
      </c>
      <c r="C8898" t="s">
        <v>27</v>
      </c>
      <c r="D8898" t="s">
        <v>63</v>
      </c>
      <c r="E8898" t="s">
        <v>29</v>
      </c>
      <c r="F8898">
        <v>9623401158</v>
      </c>
      <c r="G8898" t="s">
        <v>30</v>
      </c>
      <c r="H8898">
        <v>7158</v>
      </c>
      <c r="I8898" t="s">
        <v>10459</v>
      </c>
      <c r="J8898" t="s">
        <v>31</v>
      </c>
      <c r="K8898" t="s">
        <v>49</v>
      </c>
      <c r="O8898" t="s">
        <v>33</v>
      </c>
      <c r="S8898" s="3">
        <v>45876.375</v>
      </c>
      <c r="T8898" t="s">
        <v>54</v>
      </c>
      <c r="U8898" t="s">
        <v>10459</v>
      </c>
      <c r="V8898" s="3">
        <v>45871.572222222225</v>
      </c>
      <c r="W8898" t="s">
        <v>18080</v>
      </c>
      <c r="Y8898" s="4">
        <v>45876</v>
      </c>
      <c r="Z8898" s="2">
        <v>0.81263888888888891</v>
      </c>
    </row>
    <row r="8899" spans="1:26" x14ac:dyDescent="0.3">
      <c r="A8899">
        <v>135969</v>
      </c>
      <c r="B8899" t="s">
        <v>253</v>
      </c>
      <c r="C8899" t="s">
        <v>27</v>
      </c>
      <c r="D8899" t="s">
        <v>63</v>
      </c>
      <c r="E8899" t="s">
        <v>29</v>
      </c>
      <c r="F8899">
        <v>8080143849</v>
      </c>
      <c r="G8899" t="s">
        <v>30</v>
      </c>
      <c r="H8899">
        <v>7158</v>
      </c>
      <c r="I8899" t="s">
        <v>10460</v>
      </c>
      <c r="J8899" t="s">
        <v>31</v>
      </c>
      <c r="K8899" t="s">
        <v>49</v>
      </c>
      <c r="O8899" t="s">
        <v>33</v>
      </c>
      <c r="S8899" s="3">
        <v>45876.375</v>
      </c>
      <c r="T8899" t="s">
        <v>54</v>
      </c>
      <c r="U8899" t="s">
        <v>10460</v>
      </c>
      <c r="V8899" s="3">
        <v>45871.572222222225</v>
      </c>
      <c r="W8899" t="s">
        <v>706</v>
      </c>
      <c r="Y8899" s="4">
        <v>45876</v>
      </c>
      <c r="Z8899" s="2">
        <v>0.81263888888888891</v>
      </c>
    </row>
    <row r="8900" spans="1:26" x14ac:dyDescent="0.3">
      <c r="A8900">
        <v>133993</v>
      </c>
      <c r="B8900" t="s">
        <v>253</v>
      </c>
      <c r="C8900" t="s">
        <v>27</v>
      </c>
      <c r="D8900" t="s">
        <v>63</v>
      </c>
      <c r="E8900" t="s">
        <v>29</v>
      </c>
      <c r="F8900">
        <v>7507818365</v>
      </c>
      <c r="G8900" t="s">
        <v>30</v>
      </c>
      <c r="H8900">
        <v>7158</v>
      </c>
      <c r="I8900" t="s">
        <v>10461</v>
      </c>
      <c r="J8900" t="s">
        <v>31</v>
      </c>
      <c r="K8900" t="s">
        <v>49</v>
      </c>
      <c r="O8900" t="s">
        <v>33</v>
      </c>
      <c r="S8900" s="3">
        <v>45876.375</v>
      </c>
      <c r="T8900" t="s">
        <v>54</v>
      </c>
      <c r="U8900" t="s">
        <v>10461</v>
      </c>
      <c r="V8900" s="3">
        <v>45871.572222222225</v>
      </c>
      <c r="W8900" t="s">
        <v>741</v>
      </c>
      <c r="Y8900" s="4">
        <v>45876</v>
      </c>
      <c r="Z8900" s="2">
        <v>0.81263888888888891</v>
      </c>
    </row>
    <row r="8901" spans="1:26" x14ac:dyDescent="0.3">
      <c r="A8901">
        <v>130128</v>
      </c>
      <c r="B8901" t="s">
        <v>253</v>
      </c>
      <c r="C8901" t="s">
        <v>27</v>
      </c>
      <c r="D8901" t="s">
        <v>63</v>
      </c>
      <c r="E8901" t="s">
        <v>29</v>
      </c>
      <c r="F8901">
        <v>8848005150</v>
      </c>
      <c r="G8901" t="s">
        <v>30</v>
      </c>
      <c r="H8901">
        <v>7158</v>
      </c>
      <c r="I8901" t="s">
        <v>10462</v>
      </c>
      <c r="J8901" t="s">
        <v>31</v>
      </c>
      <c r="K8901" t="s">
        <v>49</v>
      </c>
      <c r="O8901" t="s">
        <v>33</v>
      </c>
      <c r="S8901" s="3">
        <v>45876.375</v>
      </c>
      <c r="T8901" t="s">
        <v>54</v>
      </c>
      <c r="U8901" t="s">
        <v>10462</v>
      </c>
      <c r="V8901" s="3">
        <v>45871.572222222225</v>
      </c>
      <c r="W8901" t="s">
        <v>1603</v>
      </c>
      <c r="Y8901" s="4">
        <v>45876</v>
      </c>
      <c r="Z8901" s="2">
        <v>0.81263888888888891</v>
      </c>
    </row>
    <row r="8902" spans="1:26" x14ac:dyDescent="0.3">
      <c r="A8902">
        <v>133993</v>
      </c>
      <c r="B8902" t="s">
        <v>253</v>
      </c>
      <c r="C8902" t="s">
        <v>27</v>
      </c>
      <c r="D8902" t="s">
        <v>63</v>
      </c>
      <c r="E8902" t="s">
        <v>29</v>
      </c>
      <c r="F8902">
        <v>7507818365</v>
      </c>
      <c r="G8902" t="s">
        <v>30</v>
      </c>
      <c r="H8902">
        <v>7158</v>
      </c>
      <c r="I8902" t="s">
        <v>10463</v>
      </c>
      <c r="J8902" t="s">
        <v>31</v>
      </c>
      <c r="K8902" t="s">
        <v>49</v>
      </c>
      <c r="O8902" t="s">
        <v>33</v>
      </c>
      <c r="S8902" s="3">
        <v>45876.375</v>
      </c>
      <c r="T8902" t="s">
        <v>54</v>
      </c>
      <c r="U8902" t="s">
        <v>10463</v>
      </c>
      <c r="V8902" s="3">
        <v>45871.572222222225</v>
      </c>
      <c r="W8902" t="s">
        <v>741</v>
      </c>
      <c r="Y8902" s="4">
        <v>45876</v>
      </c>
      <c r="Z8902" s="2">
        <v>0.81263888888888891</v>
      </c>
    </row>
    <row r="8903" spans="1:26" x14ac:dyDescent="0.3">
      <c r="A8903">
        <v>130128</v>
      </c>
      <c r="B8903" t="s">
        <v>253</v>
      </c>
      <c r="C8903" t="s">
        <v>27</v>
      </c>
      <c r="D8903" t="s">
        <v>63</v>
      </c>
      <c r="E8903" t="s">
        <v>29</v>
      </c>
      <c r="F8903">
        <v>8848005150</v>
      </c>
      <c r="G8903" t="s">
        <v>30</v>
      </c>
      <c r="H8903">
        <v>7158</v>
      </c>
      <c r="I8903" t="s">
        <v>10464</v>
      </c>
      <c r="J8903" t="s">
        <v>31</v>
      </c>
      <c r="K8903" t="s">
        <v>49</v>
      </c>
      <c r="O8903" t="s">
        <v>33</v>
      </c>
      <c r="S8903" s="3">
        <v>45876.375</v>
      </c>
      <c r="T8903" t="s">
        <v>54</v>
      </c>
      <c r="U8903" t="s">
        <v>10464</v>
      </c>
      <c r="V8903" s="3">
        <v>45871.572222222225</v>
      </c>
      <c r="W8903" t="s">
        <v>1603</v>
      </c>
      <c r="Y8903" s="4">
        <v>45876</v>
      </c>
      <c r="Z8903" s="2">
        <v>0.81263888888888891</v>
      </c>
    </row>
    <row r="8904" spans="1:26" x14ac:dyDescent="0.3">
      <c r="A8904">
        <v>130128</v>
      </c>
      <c r="B8904" t="s">
        <v>253</v>
      </c>
      <c r="C8904" t="s">
        <v>27</v>
      </c>
      <c r="D8904" t="s">
        <v>63</v>
      </c>
      <c r="E8904" t="s">
        <v>29</v>
      </c>
      <c r="F8904">
        <v>8848005150</v>
      </c>
      <c r="G8904" t="s">
        <v>30</v>
      </c>
      <c r="H8904">
        <v>7158</v>
      </c>
      <c r="I8904" t="s">
        <v>10465</v>
      </c>
      <c r="J8904" t="s">
        <v>31</v>
      </c>
      <c r="K8904" t="s">
        <v>49</v>
      </c>
      <c r="O8904" t="s">
        <v>33</v>
      </c>
      <c r="S8904" s="3">
        <v>45876.375</v>
      </c>
      <c r="T8904" t="s">
        <v>54</v>
      </c>
      <c r="U8904" t="s">
        <v>10465</v>
      </c>
      <c r="V8904" s="3">
        <v>45871.572222222225</v>
      </c>
      <c r="W8904" t="s">
        <v>1603</v>
      </c>
      <c r="Y8904" s="4">
        <v>45876</v>
      </c>
      <c r="Z8904" s="2">
        <v>0.81263888888888891</v>
      </c>
    </row>
    <row r="8905" spans="1:26" x14ac:dyDescent="0.3">
      <c r="A8905">
        <v>135969</v>
      </c>
      <c r="B8905" t="s">
        <v>253</v>
      </c>
      <c r="C8905" t="s">
        <v>27</v>
      </c>
      <c r="D8905" t="s">
        <v>63</v>
      </c>
      <c r="E8905" t="s">
        <v>29</v>
      </c>
      <c r="F8905">
        <v>8080143849</v>
      </c>
      <c r="G8905" t="s">
        <v>30</v>
      </c>
      <c r="H8905">
        <v>7158</v>
      </c>
      <c r="I8905" t="s">
        <v>10466</v>
      </c>
      <c r="J8905" t="s">
        <v>31</v>
      </c>
      <c r="K8905" t="s">
        <v>49</v>
      </c>
      <c r="O8905" t="s">
        <v>33</v>
      </c>
      <c r="S8905" s="3">
        <v>45876.375</v>
      </c>
      <c r="T8905" t="s">
        <v>54</v>
      </c>
      <c r="U8905" t="s">
        <v>10466</v>
      </c>
      <c r="V8905" s="3">
        <v>45871.572222222225</v>
      </c>
      <c r="W8905" t="s">
        <v>706</v>
      </c>
      <c r="Y8905" s="4">
        <v>45876</v>
      </c>
      <c r="Z8905" s="2">
        <v>0.81263888888888891</v>
      </c>
    </row>
    <row r="8906" spans="1:26" x14ac:dyDescent="0.3">
      <c r="A8906">
        <v>136124</v>
      </c>
      <c r="B8906" t="s">
        <v>253</v>
      </c>
      <c r="C8906" t="s">
        <v>27</v>
      </c>
      <c r="D8906" t="s">
        <v>63</v>
      </c>
      <c r="E8906" t="s">
        <v>29</v>
      </c>
      <c r="F8906">
        <v>9623401158</v>
      </c>
      <c r="G8906" t="s">
        <v>30</v>
      </c>
      <c r="H8906">
        <v>7158</v>
      </c>
      <c r="I8906" t="s">
        <v>10467</v>
      </c>
      <c r="J8906" t="s">
        <v>31</v>
      </c>
      <c r="K8906" t="s">
        <v>49</v>
      </c>
      <c r="O8906" t="s">
        <v>33</v>
      </c>
      <c r="S8906" s="3">
        <v>45876.375</v>
      </c>
      <c r="T8906" t="s">
        <v>54</v>
      </c>
      <c r="U8906" t="s">
        <v>10467</v>
      </c>
      <c r="V8906" s="3">
        <v>45871.572222222225</v>
      </c>
      <c r="W8906" t="s">
        <v>18080</v>
      </c>
      <c r="Y8906" s="4">
        <v>45876</v>
      </c>
      <c r="Z8906" s="2">
        <v>0.81263888888888891</v>
      </c>
    </row>
    <row r="8907" spans="1:26" x14ac:dyDescent="0.3">
      <c r="A8907">
        <v>130128</v>
      </c>
      <c r="B8907" t="s">
        <v>253</v>
      </c>
      <c r="C8907" t="s">
        <v>27</v>
      </c>
      <c r="D8907" t="s">
        <v>63</v>
      </c>
      <c r="E8907" t="s">
        <v>29</v>
      </c>
      <c r="F8907">
        <v>8848005150</v>
      </c>
      <c r="G8907" t="s">
        <v>30</v>
      </c>
      <c r="H8907">
        <v>7158</v>
      </c>
      <c r="I8907" t="s">
        <v>10468</v>
      </c>
      <c r="J8907" t="s">
        <v>31</v>
      </c>
      <c r="K8907" t="s">
        <v>49</v>
      </c>
      <c r="O8907" t="s">
        <v>33</v>
      </c>
      <c r="S8907" s="3">
        <v>45876.375</v>
      </c>
      <c r="T8907" t="s">
        <v>54</v>
      </c>
      <c r="U8907" t="s">
        <v>10468</v>
      </c>
      <c r="V8907" s="3">
        <v>45871.572222222225</v>
      </c>
      <c r="W8907" t="s">
        <v>1603</v>
      </c>
      <c r="Y8907" s="4">
        <v>45876</v>
      </c>
      <c r="Z8907" s="2">
        <v>0.81263888888888891</v>
      </c>
    </row>
    <row r="8908" spans="1:26" x14ac:dyDescent="0.3">
      <c r="A8908">
        <v>130128</v>
      </c>
      <c r="B8908" t="s">
        <v>253</v>
      </c>
      <c r="C8908" t="s">
        <v>27</v>
      </c>
      <c r="D8908" t="s">
        <v>63</v>
      </c>
      <c r="E8908" t="s">
        <v>29</v>
      </c>
      <c r="F8908">
        <v>8848005150</v>
      </c>
      <c r="G8908" t="s">
        <v>30</v>
      </c>
      <c r="H8908">
        <v>7158</v>
      </c>
      <c r="I8908" t="s">
        <v>10469</v>
      </c>
      <c r="J8908" t="s">
        <v>31</v>
      </c>
      <c r="K8908" t="s">
        <v>49</v>
      </c>
      <c r="O8908" t="s">
        <v>33</v>
      </c>
      <c r="S8908" s="3">
        <v>45876.375</v>
      </c>
      <c r="T8908" t="s">
        <v>54</v>
      </c>
      <c r="U8908" t="s">
        <v>10469</v>
      </c>
      <c r="V8908" s="3">
        <v>45871.572222222225</v>
      </c>
      <c r="W8908" t="s">
        <v>1603</v>
      </c>
      <c r="Y8908" s="4">
        <v>45876</v>
      </c>
      <c r="Z8908" s="2">
        <v>0.81263888888888891</v>
      </c>
    </row>
    <row r="8909" spans="1:26" x14ac:dyDescent="0.3">
      <c r="A8909">
        <v>136125</v>
      </c>
      <c r="B8909" t="s">
        <v>253</v>
      </c>
      <c r="C8909" t="s">
        <v>27</v>
      </c>
      <c r="D8909" t="s">
        <v>63</v>
      </c>
      <c r="E8909" t="s">
        <v>29</v>
      </c>
      <c r="F8909">
        <v>8308240451</v>
      </c>
      <c r="G8909" t="s">
        <v>30</v>
      </c>
      <c r="H8909">
        <v>7158</v>
      </c>
      <c r="I8909" t="s">
        <v>10470</v>
      </c>
      <c r="J8909" t="s">
        <v>31</v>
      </c>
      <c r="K8909" t="s">
        <v>49</v>
      </c>
      <c r="O8909" t="s">
        <v>33</v>
      </c>
      <c r="S8909" s="3">
        <v>45876.375</v>
      </c>
      <c r="T8909" t="s">
        <v>54</v>
      </c>
      <c r="U8909" t="s">
        <v>10470</v>
      </c>
      <c r="V8909" s="3">
        <v>45871.572222222225</v>
      </c>
      <c r="W8909" t="s">
        <v>1604</v>
      </c>
      <c r="Y8909" s="4">
        <v>45876</v>
      </c>
      <c r="Z8909" s="2">
        <v>0.81263888888888891</v>
      </c>
    </row>
    <row r="8910" spans="1:26" x14ac:dyDescent="0.3">
      <c r="A8910">
        <v>136125</v>
      </c>
      <c r="B8910" t="s">
        <v>253</v>
      </c>
      <c r="C8910" t="s">
        <v>27</v>
      </c>
      <c r="D8910" t="s">
        <v>63</v>
      </c>
      <c r="E8910" t="s">
        <v>29</v>
      </c>
      <c r="F8910">
        <v>8308240451</v>
      </c>
      <c r="G8910" t="s">
        <v>30</v>
      </c>
      <c r="H8910">
        <v>7158</v>
      </c>
      <c r="I8910" t="s">
        <v>10471</v>
      </c>
      <c r="J8910" t="s">
        <v>31</v>
      </c>
      <c r="K8910" t="s">
        <v>49</v>
      </c>
      <c r="O8910" t="s">
        <v>33</v>
      </c>
      <c r="S8910" s="3">
        <v>45876.375</v>
      </c>
      <c r="T8910" t="s">
        <v>54</v>
      </c>
      <c r="U8910" t="s">
        <v>10471</v>
      </c>
      <c r="V8910" s="3">
        <v>45871.572222222225</v>
      </c>
      <c r="W8910" t="s">
        <v>1604</v>
      </c>
      <c r="Y8910" s="4">
        <v>45876</v>
      </c>
      <c r="Z8910" s="2">
        <v>0.81263888888888891</v>
      </c>
    </row>
    <row r="8911" spans="1:26" x14ac:dyDescent="0.3">
      <c r="A8911">
        <v>135969</v>
      </c>
      <c r="B8911" t="s">
        <v>253</v>
      </c>
      <c r="C8911" t="s">
        <v>27</v>
      </c>
      <c r="D8911" t="s">
        <v>63</v>
      </c>
      <c r="E8911" t="s">
        <v>29</v>
      </c>
      <c r="F8911">
        <v>8080143849</v>
      </c>
      <c r="G8911" t="s">
        <v>30</v>
      </c>
      <c r="H8911">
        <v>7158</v>
      </c>
      <c r="I8911" t="s">
        <v>10472</v>
      </c>
      <c r="J8911" t="s">
        <v>31</v>
      </c>
      <c r="K8911" t="s">
        <v>49</v>
      </c>
      <c r="O8911" t="s">
        <v>33</v>
      </c>
      <c r="S8911" s="3">
        <v>45876.375</v>
      </c>
      <c r="T8911" t="s">
        <v>54</v>
      </c>
      <c r="U8911" t="s">
        <v>10472</v>
      </c>
      <c r="V8911" s="3">
        <v>45871.572222222225</v>
      </c>
      <c r="W8911" t="s">
        <v>706</v>
      </c>
      <c r="Y8911" s="4">
        <v>45876</v>
      </c>
      <c r="Z8911" s="2">
        <v>0.81263888888888891</v>
      </c>
    </row>
    <row r="8912" spans="1:26" x14ac:dyDescent="0.3">
      <c r="A8912">
        <v>133993</v>
      </c>
      <c r="B8912" t="s">
        <v>253</v>
      </c>
      <c r="C8912" t="s">
        <v>27</v>
      </c>
      <c r="D8912" t="s">
        <v>63</v>
      </c>
      <c r="E8912" t="s">
        <v>29</v>
      </c>
      <c r="F8912">
        <v>7507818365</v>
      </c>
      <c r="G8912" t="s">
        <v>30</v>
      </c>
      <c r="H8912">
        <v>7158</v>
      </c>
      <c r="I8912" t="s">
        <v>10473</v>
      </c>
      <c r="J8912" t="s">
        <v>31</v>
      </c>
      <c r="K8912" t="s">
        <v>49</v>
      </c>
      <c r="O8912" t="s">
        <v>33</v>
      </c>
      <c r="S8912" s="3">
        <v>45876.375</v>
      </c>
      <c r="T8912" t="s">
        <v>54</v>
      </c>
      <c r="U8912" t="s">
        <v>10473</v>
      </c>
      <c r="V8912" s="3">
        <v>45871.572222222225</v>
      </c>
      <c r="W8912" t="s">
        <v>741</v>
      </c>
      <c r="Y8912" s="4">
        <v>45876</v>
      </c>
      <c r="Z8912" s="2">
        <v>0.81263888888888891</v>
      </c>
    </row>
    <row r="8913" spans="1:26" x14ac:dyDescent="0.3">
      <c r="A8913">
        <v>136124</v>
      </c>
      <c r="B8913" t="s">
        <v>253</v>
      </c>
      <c r="C8913" t="s">
        <v>27</v>
      </c>
      <c r="D8913" t="s">
        <v>63</v>
      </c>
      <c r="E8913" t="s">
        <v>29</v>
      </c>
      <c r="F8913">
        <v>9623401158</v>
      </c>
      <c r="G8913" t="s">
        <v>30</v>
      </c>
      <c r="H8913">
        <v>7158</v>
      </c>
      <c r="I8913" t="s">
        <v>10474</v>
      </c>
      <c r="J8913" t="s">
        <v>31</v>
      </c>
      <c r="K8913" t="s">
        <v>49</v>
      </c>
      <c r="O8913" t="s">
        <v>33</v>
      </c>
      <c r="S8913" s="3">
        <v>45876.375</v>
      </c>
      <c r="T8913" t="s">
        <v>54</v>
      </c>
      <c r="U8913" t="s">
        <v>10474</v>
      </c>
      <c r="V8913" s="3">
        <v>45871.572222222225</v>
      </c>
      <c r="W8913" t="s">
        <v>18080</v>
      </c>
      <c r="Y8913" s="4">
        <v>45876</v>
      </c>
      <c r="Z8913" s="2">
        <v>0.81263888888888891</v>
      </c>
    </row>
    <row r="8914" spans="1:26" x14ac:dyDescent="0.3">
      <c r="A8914">
        <v>136125</v>
      </c>
      <c r="B8914" t="s">
        <v>253</v>
      </c>
      <c r="C8914" t="s">
        <v>27</v>
      </c>
      <c r="D8914" t="s">
        <v>63</v>
      </c>
      <c r="E8914" t="s">
        <v>29</v>
      </c>
      <c r="F8914">
        <v>8308240451</v>
      </c>
      <c r="G8914" t="s">
        <v>30</v>
      </c>
      <c r="H8914">
        <v>7158</v>
      </c>
      <c r="I8914" t="s">
        <v>10475</v>
      </c>
      <c r="J8914" t="s">
        <v>31</v>
      </c>
      <c r="K8914" t="s">
        <v>49</v>
      </c>
      <c r="O8914" t="s">
        <v>33</v>
      </c>
      <c r="S8914" s="3">
        <v>45876.375</v>
      </c>
      <c r="T8914" t="s">
        <v>54</v>
      </c>
      <c r="U8914" t="s">
        <v>10475</v>
      </c>
      <c r="V8914" s="3">
        <v>45871.572222222225</v>
      </c>
      <c r="W8914" t="s">
        <v>1604</v>
      </c>
      <c r="Y8914" s="4">
        <v>45876</v>
      </c>
      <c r="Z8914" s="2">
        <v>0.81263888888888891</v>
      </c>
    </row>
    <row r="8915" spans="1:26" x14ac:dyDescent="0.3">
      <c r="A8915">
        <v>136125</v>
      </c>
      <c r="B8915" t="s">
        <v>253</v>
      </c>
      <c r="C8915" t="s">
        <v>27</v>
      </c>
      <c r="D8915" t="s">
        <v>63</v>
      </c>
      <c r="E8915" t="s">
        <v>29</v>
      </c>
      <c r="F8915">
        <v>8308240451</v>
      </c>
      <c r="G8915" t="s">
        <v>30</v>
      </c>
      <c r="H8915">
        <v>7158</v>
      </c>
      <c r="I8915" t="s">
        <v>10476</v>
      </c>
      <c r="J8915" t="s">
        <v>31</v>
      </c>
      <c r="K8915" t="s">
        <v>49</v>
      </c>
      <c r="O8915" t="s">
        <v>33</v>
      </c>
      <c r="S8915" s="3">
        <v>45876.375</v>
      </c>
      <c r="T8915" t="s">
        <v>54</v>
      </c>
      <c r="U8915" t="s">
        <v>10476</v>
      </c>
      <c r="V8915" s="3">
        <v>45871.572222222225</v>
      </c>
      <c r="W8915" t="s">
        <v>1604</v>
      </c>
      <c r="Y8915" s="4">
        <v>45876</v>
      </c>
      <c r="Z8915" s="2">
        <v>0.81263888888888891</v>
      </c>
    </row>
    <row r="8916" spans="1:26" x14ac:dyDescent="0.3">
      <c r="A8916">
        <v>133993</v>
      </c>
      <c r="B8916" t="s">
        <v>253</v>
      </c>
      <c r="C8916" t="s">
        <v>27</v>
      </c>
      <c r="D8916" t="s">
        <v>63</v>
      </c>
      <c r="E8916" t="s">
        <v>29</v>
      </c>
      <c r="F8916">
        <v>7507818365</v>
      </c>
      <c r="G8916" t="s">
        <v>30</v>
      </c>
      <c r="H8916">
        <v>7158</v>
      </c>
      <c r="I8916" t="s">
        <v>10477</v>
      </c>
      <c r="J8916" t="s">
        <v>31</v>
      </c>
      <c r="K8916" t="s">
        <v>49</v>
      </c>
      <c r="O8916" t="s">
        <v>33</v>
      </c>
      <c r="S8916" s="3">
        <v>45876.375</v>
      </c>
      <c r="T8916" t="s">
        <v>54</v>
      </c>
      <c r="U8916" t="s">
        <v>10477</v>
      </c>
      <c r="V8916" s="3">
        <v>45871.572222222225</v>
      </c>
      <c r="W8916" t="s">
        <v>741</v>
      </c>
      <c r="Y8916" s="4">
        <v>45876</v>
      </c>
      <c r="Z8916" s="2">
        <v>0.81263888888888891</v>
      </c>
    </row>
    <row r="8917" spans="1:26" x14ac:dyDescent="0.3">
      <c r="A8917">
        <v>136125</v>
      </c>
      <c r="B8917" t="s">
        <v>253</v>
      </c>
      <c r="C8917" t="s">
        <v>27</v>
      </c>
      <c r="D8917" t="s">
        <v>63</v>
      </c>
      <c r="E8917" t="s">
        <v>29</v>
      </c>
      <c r="F8917">
        <v>8308240451</v>
      </c>
      <c r="G8917" t="s">
        <v>30</v>
      </c>
      <c r="H8917">
        <v>7158</v>
      </c>
      <c r="I8917" t="s">
        <v>10478</v>
      </c>
      <c r="J8917" t="s">
        <v>31</v>
      </c>
      <c r="K8917" t="s">
        <v>49</v>
      </c>
      <c r="O8917" t="s">
        <v>33</v>
      </c>
      <c r="S8917" s="3">
        <v>45876.375</v>
      </c>
      <c r="T8917" t="s">
        <v>54</v>
      </c>
      <c r="U8917" t="s">
        <v>10478</v>
      </c>
      <c r="V8917" s="3">
        <v>45871.572222222225</v>
      </c>
      <c r="W8917" t="s">
        <v>1604</v>
      </c>
      <c r="Y8917" s="4">
        <v>45876</v>
      </c>
      <c r="Z8917" s="2">
        <v>0.81263888888888891</v>
      </c>
    </row>
    <row r="8918" spans="1:26" x14ac:dyDescent="0.3">
      <c r="A8918">
        <v>136125</v>
      </c>
      <c r="B8918" t="s">
        <v>253</v>
      </c>
      <c r="C8918" t="s">
        <v>27</v>
      </c>
      <c r="D8918" t="s">
        <v>63</v>
      </c>
      <c r="E8918" t="s">
        <v>29</v>
      </c>
      <c r="F8918">
        <v>8308240451</v>
      </c>
      <c r="G8918" t="s">
        <v>30</v>
      </c>
      <c r="H8918">
        <v>7158</v>
      </c>
      <c r="I8918" t="s">
        <v>10479</v>
      </c>
      <c r="J8918" t="s">
        <v>31</v>
      </c>
      <c r="K8918" t="s">
        <v>49</v>
      </c>
      <c r="O8918" t="s">
        <v>33</v>
      </c>
      <c r="S8918" s="3">
        <v>45876.375</v>
      </c>
      <c r="T8918" t="s">
        <v>54</v>
      </c>
      <c r="U8918" t="s">
        <v>10479</v>
      </c>
      <c r="V8918" s="3">
        <v>45871.572222222225</v>
      </c>
      <c r="W8918" t="s">
        <v>1604</v>
      </c>
      <c r="Y8918" s="4">
        <v>45876</v>
      </c>
      <c r="Z8918" s="2">
        <v>0.81263888888888891</v>
      </c>
    </row>
    <row r="8919" spans="1:26" x14ac:dyDescent="0.3">
      <c r="A8919">
        <v>136125</v>
      </c>
      <c r="B8919" t="s">
        <v>253</v>
      </c>
      <c r="C8919" t="s">
        <v>27</v>
      </c>
      <c r="D8919" t="s">
        <v>63</v>
      </c>
      <c r="E8919" t="s">
        <v>29</v>
      </c>
      <c r="F8919">
        <v>8308240451</v>
      </c>
      <c r="G8919" t="s">
        <v>30</v>
      </c>
      <c r="H8919">
        <v>7158</v>
      </c>
      <c r="I8919" t="s">
        <v>10480</v>
      </c>
      <c r="J8919" t="s">
        <v>31</v>
      </c>
      <c r="K8919" t="s">
        <v>49</v>
      </c>
      <c r="O8919" t="s">
        <v>33</v>
      </c>
      <c r="S8919" s="3">
        <v>45876.375</v>
      </c>
      <c r="T8919" t="s">
        <v>54</v>
      </c>
      <c r="U8919" t="s">
        <v>10480</v>
      </c>
      <c r="V8919" s="3">
        <v>45871.572222222225</v>
      </c>
      <c r="W8919" t="s">
        <v>1604</v>
      </c>
      <c r="Y8919" s="4">
        <v>45876</v>
      </c>
      <c r="Z8919" s="2">
        <v>0.81263888888888891</v>
      </c>
    </row>
    <row r="8920" spans="1:26" x14ac:dyDescent="0.3">
      <c r="A8920">
        <v>135969</v>
      </c>
      <c r="B8920" t="s">
        <v>253</v>
      </c>
      <c r="C8920" t="s">
        <v>27</v>
      </c>
      <c r="D8920" t="s">
        <v>63</v>
      </c>
      <c r="E8920" t="s">
        <v>29</v>
      </c>
      <c r="F8920">
        <v>8080143849</v>
      </c>
      <c r="G8920" t="s">
        <v>30</v>
      </c>
      <c r="H8920">
        <v>7158</v>
      </c>
      <c r="I8920" t="s">
        <v>10481</v>
      </c>
      <c r="J8920" t="s">
        <v>31</v>
      </c>
      <c r="K8920" t="s">
        <v>49</v>
      </c>
      <c r="O8920" t="s">
        <v>33</v>
      </c>
      <c r="S8920" s="3">
        <v>45876.375</v>
      </c>
      <c r="T8920" t="s">
        <v>54</v>
      </c>
      <c r="U8920" t="s">
        <v>10481</v>
      </c>
      <c r="V8920" s="3">
        <v>45871.572222222225</v>
      </c>
      <c r="W8920" t="s">
        <v>706</v>
      </c>
      <c r="Y8920" s="4">
        <v>45876</v>
      </c>
      <c r="Z8920" s="2">
        <v>0.81263888888888891</v>
      </c>
    </row>
    <row r="8921" spans="1:26" x14ac:dyDescent="0.3">
      <c r="A8921">
        <v>133993</v>
      </c>
      <c r="B8921" t="s">
        <v>253</v>
      </c>
      <c r="C8921" t="s">
        <v>27</v>
      </c>
      <c r="D8921" t="s">
        <v>63</v>
      </c>
      <c r="E8921" t="s">
        <v>29</v>
      </c>
      <c r="F8921">
        <v>7507818365</v>
      </c>
      <c r="G8921" t="s">
        <v>30</v>
      </c>
      <c r="H8921">
        <v>7158</v>
      </c>
      <c r="I8921" t="s">
        <v>10482</v>
      </c>
      <c r="J8921" t="s">
        <v>31</v>
      </c>
      <c r="K8921" t="s">
        <v>49</v>
      </c>
      <c r="O8921" t="s">
        <v>33</v>
      </c>
      <c r="S8921" s="3">
        <v>45876.375</v>
      </c>
      <c r="T8921" t="s">
        <v>54</v>
      </c>
      <c r="U8921" t="s">
        <v>10482</v>
      </c>
      <c r="V8921" s="3">
        <v>45871.572222222225</v>
      </c>
      <c r="W8921" t="s">
        <v>741</v>
      </c>
      <c r="Y8921" s="4">
        <v>45876</v>
      </c>
      <c r="Z8921" s="2">
        <v>0.81263888888888891</v>
      </c>
    </row>
    <row r="8922" spans="1:26" x14ac:dyDescent="0.3">
      <c r="A8922">
        <v>136125</v>
      </c>
      <c r="B8922" t="s">
        <v>253</v>
      </c>
      <c r="C8922" t="s">
        <v>27</v>
      </c>
      <c r="D8922" t="s">
        <v>63</v>
      </c>
      <c r="E8922" t="s">
        <v>29</v>
      </c>
      <c r="F8922">
        <v>8308240451</v>
      </c>
      <c r="G8922" t="s">
        <v>30</v>
      </c>
      <c r="H8922">
        <v>7158</v>
      </c>
      <c r="I8922" t="s">
        <v>10483</v>
      </c>
      <c r="J8922" t="s">
        <v>31</v>
      </c>
      <c r="K8922" t="s">
        <v>49</v>
      </c>
      <c r="O8922" t="s">
        <v>33</v>
      </c>
      <c r="S8922" s="3">
        <v>45876.375</v>
      </c>
      <c r="T8922" t="s">
        <v>54</v>
      </c>
      <c r="U8922" t="s">
        <v>10483</v>
      </c>
      <c r="V8922" s="3">
        <v>45871.572222222225</v>
      </c>
      <c r="W8922" t="s">
        <v>1604</v>
      </c>
      <c r="Y8922" s="4">
        <v>45876</v>
      </c>
      <c r="Z8922" s="2">
        <v>0.81263888888888891</v>
      </c>
    </row>
    <row r="8923" spans="1:26" x14ac:dyDescent="0.3">
      <c r="A8923">
        <v>135969</v>
      </c>
      <c r="B8923" t="s">
        <v>253</v>
      </c>
      <c r="C8923" t="s">
        <v>27</v>
      </c>
      <c r="D8923" t="s">
        <v>63</v>
      </c>
      <c r="E8923" t="s">
        <v>29</v>
      </c>
      <c r="F8923">
        <v>8080143849</v>
      </c>
      <c r="G8923" t="s">
        <v>30</v>
      </c>
      <c r="H8923">
        <v>7158</v>
      </c>
      <c r="I8923" t="s">
        <v>10484</v>
      </c>
      <c r="J8923" t="s">
        <v>31</v>
      </c>
      <c r="K8923" t="s">
        <v>49</v>
      </c>
      <c r="O8923" t="s">
        <v>33</v>
      </c>
      <c r="S8923" s="3">
        <v>45876.375</v>
      </c>
      <c r="T8923" t="s">
        <v>54</v>
      </c>
      <c r="U8923" t="s">
        <v>10484</v>
      </c>
      <c r="V8923" s="3">
        <v>45871.572222222225</v>
      </c>
      <c r="W8923" t="s">
        <v>706</v>
      </c>
      <c r="Y8923" s="4">
        <v>45876</v>
      </c>
      <c r="Z8923" s="2">
        <v>0.81263888888888891</v>
      </c>
    </row>
    <row r="8924" spans="1:26" x14ac:dyDescent="0.3">
      <c r="A8924">
        <v>130128</v>
      </c>
      <c r="B8924" t="s">
        <v>253</v>
      </c>
      <c r="C8924" t="s">
        <v>27</v>
      </c>
      <c r="D8924" t="s">
        <v>63</v>
      </c>
      <c r="E8924" t="s">
        <v>29</v>
      </c>
      <c r="F8924">
        <v>8848005150</v>
      </c>
      <c r="G8924" t="s">
        <v>30</v>
      </c>
      <c r="H8924">
        <v>7158</v>
      </c>
      <c r="I8924" t="s">
        <v>10485</v>
      </c>
      <c r="J8924" t="s">
        <v>31</v>
      </c>
      <c r="K8924" t="s">
        <v>49</v>
      </c>
      <c r="O8924" t="s">
        <v>33</v>
      </c>
      <c r="S8924" s="3">
        <v>45876.375</v>
      </c>
      <c r="T8924" t="s">
        <v>54</v>
      </c>
      <c r="U8924" t="s">
        <v>10485</v>
      </c>
      <c r="V8924" s="3">
        <v>45871.572222222225</v>
      </c>
      <c r="W8924" t="s">
        <v>1603</v>
      </c>
      <c r="Y8924" s="4">
        <v>45876</v>
      </c>
      <c r="Z8924" s="2">
        <v>0.81263888888888891</v>
      </c>
    </row>
    <row r="8925" spans="1:26" x14ac:dyDescent="0.3">
      <c r="A8925">
        <v>133993</v>
      </c>
      <c r="B8925" t="s">
        <v>253</v>
      </c>
      <c r="C8925" t="s">
        <v>27</v>
      </c>
      <c r="D8925" t="s">
        <v>63</v>
      </c>
      <c r="E8925" t="s">
        <v>29</v>
      </c>
      <c r="F8925">
        <v>7507818365</v>
      </c>
      <c r="G8925" t="s">
        <v>30</v>
      </c>
      <c r="H8925">
        <v>7158</v>
      </c>
      <c r="I8925" t="s">
        <v>10486</v>
      </c>
      <c r="J8925" t="s">
        <v>31</v>
      </c>
      <c r="K8925" t="s">
        <v>49</v>
      </c>
      <c r="O8925" t="s">
        <v>33</v>
      </c>
      <c r="S8925" s="3">
        <v>45876.375</v>
      </c>
      <c r="T8925" t="s">
        <v>54</v>
      </c>
      <c r="U8925" t="s">
        <v>10486</v>
      </c>
      <c r="V8925" s="3">
        <v>45871.572222222225</v>
      </c>
      <c r="W8925" t="s">
        <v>741</v>
      </c>
      <c r="Y8925" s="4">
        <v>45876</v>
      </c>
      <c r="Z8925" s="2">
        <v>0.81263888888888891</v>
      </c>
    </row>
    <row r="8926" spans="1:26" x14ac:dyDescent="0.3">
      <c r="A8926">
        <v>136125</v>
      </c>
      <c r="B8926" t="s">
        <v>253</v>
      </c>
      <c r="C8926" t="s">
        <v>27</v>
      </c>
      <c r="D8926" t="s">
        <v>63</v>
      </c>
      <c r="E8926" t="s">
        <v>29</v>
      </c>
      <c r="F8926">
        <v>8308240451</v>
      </c>
      <c r="G8926" t="s">
        <v>30</v>
      </c>
      <c r="H8926">
        <v>7158</v>
      </c>
      <c r="I8926" t="s">
        <v>10487</v>
      </c>
      <c r="J8926" t="s">
        <v>31</v>
      </c>
      <c r="K8926" t="s">
        <v>49</v>
      </c>
      <c r="O8926" t="s">
        <v>33</v>
      </c>
      <c r="S8926" s="3">
        <v>45876.375</v>
      </c>
      <c r="T8926" t="s">
        <v>54</v>
      </c>
      <c r="U8926" t="s">
        <v>10487</v>
      </c>
      <c r="V8926" s="3">
        <v>45871.572222222225</v>
      </c>
      <c r="W8926" t="s">
        <v>1604</v>
      </c>
      <c r="Y8926" s="4">
        <v>45876</v>
      </c>
      <c r="Z8926" s="2">
        <v>0.81263888888888891</v>
      </c>
    </row>
    <row r="8927" spans="1:26" x14ac:dyDescent="0.3">
      <c r="A8927">
        <v>133993</v>
      </c>
      <c r="B8927" t="s">
        <v>253</v>
      </c>
      <c r="C8927" t="s">
        <v>27</v>
      </c>
      <c r="D8927" t="s">
        <v>63</v>
      </c>
      <c r="E8927" t="s">
        <v>29</v>
      </c>
      <c r="F8927">
        <v>7507818365</v>
      </c>
      <c r="G8927" t="s">
        <v>30</v>
      </c>
      <c r="H8927">
        <v>7158</v>
      </c>
      <c r="I8927" t="s">
        <v>10488</v>
      </c>
      <c r="J8927" t="s">
        <v>31</v>
      </c>
      <c r="K8927" t="s">
        <v>49</v>
      </c>
      <c r="O8927" t="s">
        <v>33</v>
      </c>
      <c r="S8927" s="3">
        <v>45876.375</v>
      </c>
      <c r="T8927" t="s">
        <v>54</v>
      </c>
      <c r="U8927" t="s">
        <v>10488</v>
      </c>
      <c r="V8927" s="3">
        <v>45871.572222222225</v>
      </c>
      <c r="W8927" t="s">
        <v>741</v>
      </c>
      <c r="Y8927" s="4">
        <v>45876</v>
      </c>
      <c r="Z8927" s="2">
        <v>0.81263888888888891</v>
      </c>
    </row>
    <row r="8928" spans="1:26" x14ac:dyDescent="0.3">
      <c r="A8928">
        <v>133993</v>
      </c>
      <c r="B8928" t="s">
        <v>253</v>
      </c>
      <c r="C8928" t="s">
        <v>27</v>
      </c>
      <c r="D8928" t="s">
        <v>63</v>
      </c>
      <c r="E8928" t="s">
        <v>29</v>
      </c>
      <c r="F8928">
        <v>7507818365</v>
      </c>
      <c r="G8928" t="s">
        <v>30</v>
      </c>
      <c r="H8928">
        <v>7158</v>
      </c>
      <c r="I8928" t="s">
        <v>10489</v>
      </c>
      <c r="J8928" t="s">
        <v>31</v>
      </c>
      <c r="K8928" t="s">
        <v>49</v>
      </c>
      <c r="O8928" t="s">
        <v>33</v>
      </c>
      <c r="S8928" s="3">
        <v>45876.375</v>
      </c>
      <c r="T8928" t="s">
        <v>54</v>
      </c>
      <c r="U8928" t="s">
        <v>10489</v>
      </c>
      <c r="V8928" s="3">
        <v>45871.572222222225</v>
      </c>
      <c r="W8928" t="s">
        <v>741</v>
      </c>
      <c r="Y8928" s="4">
        <v>45876</v>
      </c>
      <c r="Z8928" s="2">
        <v>0.81263888888888891</v>
      </c>
    </row>
    <row r="8929" spans="1:26" x14ac:dyDescent="0.3">
      <c r="A8929">
        <v>136124</v>
      </c>
      <c r="B8929" t="s">
        <v>253</v>
      </c>
      <c r="C8929" t="s">
        <v>27</v>
      </c>
      <c r="D8929" t="s">
        <v>63</v>
      </c>
      <c r="E8929" t="s">
        <v>29</v>
      </c>
      <c r="F8929">
        <v>9623401158</v>
      </c>
      <c r="G8929" t="s">
        <v>30</v>
      </c>
      <c r="H8929">
        <v>7158</v>
      </c>
      <c r="I8929" t="s">
        <v>10490</v>
      </c>
      <c r="J8929" t="s">
        <v>31</v>
      </c>
      <c r="K8929" t="s">
        <v>49</v>
      </c>
      <c r="O8929" t="s">
        <v>33</v>
      </c>
      <c r="S8929" s="3">
        <v>45876.375</v>
      </c>
      <c r="T8929" t="s">
        <v>54</v>
      </c>
      <c r="U8929" t="s">
        <v>10490</v>
      </c>
      <c r="V8929" s="3">
        <v>45871.572222222225</v>
      </c>
      <c r="W8929" t="s">
        <v>18080</v>
      </c>
      <c r="Y8929" s="4">
        <v>45876</v>
      </c>
      <c r="Z8929" s="2">
        <v>0.81263888888888891</v>
      </c>
    </row>
    <row r="8930" spans="1:26" x14ac:dyDescent="0.3">
      <c r="A8930">
        <v>135969</v>
      </c>
      <c r="B8930" t="s">
        <v>253</v>
      </c>
      <c r="C8930" t="s">
        <v>27</v>
      </c>
      <c r="D8930" t="s">
        <v>63</v>
      </c>
      <c r="E8930" t="s">
        <v>29</v>
      </c>
      <c r="F8930">
        <v>8080143849</v>
      </c>
      <c r="G8930" t="s">
        <v>30</v>
      </c>
      <c r="H8930">
        <v>7158</v>
      </c>
      <c r="I8930" t="s">
        <v>10491</v>
      </c>
      <c r="J8930" t="s">
        <v>31</v>
      </c>
      <c r="K8930" t="s">
        <v>49</v>
      </c>
      <c r="O8930" t="s">
        <v>33</v>
      </c>
      <c r="S8930" s="3">
        <v>45876.375</v>
      </c>
      <c r="T8930" t="s">
        <v>54</v>
      </c>
      <c r="U8930" t="s">
        <v>10491</v>
      </c>
      <c r="V8930" s="3">
        <v>45871.572222222225</v>
      </c>
      <c r="W8930" t="s">
        <v>706</v>
      </c>
      <c r="Y8930" s="4">
        <v>45876</v>
      </c>
      <c r="Z8930" s="2">
        <v>0.81263888888888891</v>
      </c>
    </row>
    <row r="8931" spans="1:26" x14ac:dyDescent="0.3">
      <c r="A8931">
        <v>136124</v>
      </c>
      <c r="B8931" t="s">
        <v>253</v>
      </c>
      <c r="C8931" t="s">
        <v>27</v>
      </c>
      <c r="D8931" t="s">
        <v>63</v>
      </c>
      <c r="E8931" t="s">
        <v>29</v>
      </c>
      <c r="F8931">
        <v>9623401158</v>
      </c>
      <c r="G8931" t="s">
        <v>30</v>
      </c>
      <c r="H8931">
        <v>7158</v>
      </c>
      <c r="I8931" t="s">
        <v>10492</v>
      </c>
      <c r="J8931" t="s">
        <v>31</v>
      </c>
      <c r="K8931" t="s">
        <v>49</v>
      </c>
      <c r="O8931" t="s">
        <v>33</v>
      </c>
      <c r="S8931" s="3">
        <v>45876.375</v>
      </c>
      <c r="T8931" t="s">
        <v>54</v>
      </c>
      <c r="U8931" t="s">
        <v>10492</v>
      </c>
      <c r="V8931" s="3">
        <v>45871.572222222225</v>
      </c>
      <c r="W8931" t="s">
        <v>18080</v>
      </c>
      <c r="Y8931" s="4">
        <v>45876</v>
      </c>
      <c r="Z8931" s="2">
        <v>0.81263888888888891</v>
      </c>
    </row>
    <row r="8932" spans="1:26" x14ac:dyDescent="0.3">
      <c r="A8932">
        <v>130128</v>
      </c>
      <c r="B8932" t="s">
        <v>253</v>
      </c>
      <c r="C8932" t="s">
        <v>27</v>
      </c>
      <c r="D8932" t="s">
        <v>63</v>
      </c>
      <c r="E8932" t="s">
        <v>29</v>
      </c>
      <c r="F8932">
        <v>8848005150</v>
      </c>
      <c r="G8932" t="s">
        <v>30</v>
      </c>
      <c r="H8932">
        <v>7158</v>
      </c>
      <c r="I8932" t="s">
        <v>10493</v>
      </c>
      <c r="J8932" t="s">
        <v>31</v>
      </c>
      <c r="K8932" t="s">
        <v>49</v>
      </c>
      <c r="O8932" t="s">
        <v>33</v>
      </c>
      <c r="S8932" s="3">
        <v>45876.375</v>
      </c>
      <c r="T8932" t="s">
        <v>54</v>
      </c>
      <c r="U8932" t="s">
        <v>10493</v>
      </c>
      <c r="V8932" s="3">
        <v>45871.572222222225</v>
      </c>
      <c r="W8932" t="s">
        <v>1603</v>
      </c>
      <c r="Y8932" s="4">
        <v>45876</v>
      </c>
      <c r="Z8932" s="2">
        <v>0.81263888888888891</v>
      </c>
    </row>
    <row r="8933" spans="1:26" x14ac:dyDescent="0.3">
      <c r="A8933">
        <v>133993</v>
      </c>
      <c r="B8933" t="s">
        <v>253</v>
      </c>
      <c r="C8933" t="s">
        <v>27</v>
      </c>
      <c r="D8933" t="s">
        <v>63</v>
      </c>
      <c r="E8933" t="s">
        <v>29</v>
      </c>
      <c r="F8933">
        <v>7507818365</v>
      </c>
      <c r="G8933" t="s">
        <v>30</v>
      </c>
      <c r="H8933">
        <v>7158</v>
      </c>
      <c r="I8933" t="s">
        <v>10494</v>
      </c>
      <c r="J8933" t="s">
        <v>31</v>
      </c>
      <c r="K8933" t="s">
        <v>49</v>
      </c>
      <c r="O8933" t="s">
        <v>33</v>
      </c>
      <c r="S8933" s="3">
        <v>45876.375</v>
      </c>
      <c r="T8933" t="s">
        <v>54</v>
      </c>
      <c r="U8933" t="s">
        <v>10494</v>
      </c>
      <c r="V8933" s="3">
        <v>45871.572222222225</v>
      </c>
      <c r="W8933" t="s">
        <v>741</v>
      </c>
      <c r="Y8933" s="4">
        <v>45876</v>
      </c>
      <c r="Z8933" s="2">
        <v>0.81263888888888891</v>
      </c>
    </row>
    <row r="8934" spans="1:26" x14ac:dyDescent="0.3">
      <c r="A8934">
        <v>133993</v>
      </c>
      <c r="B8934" t="s">
        <v>253</v>
      </c>
      <c r="C8934" t="s">
        <v>27</v>
      </c>
      <c r="D8934" t="s">
        <v>63</v>
      </c>
      <c r="E8934" t="s">
        <v>29</v>
      </c>
      <c r="F8934">
        <v>7507818365</v>
      </c>
      <c r="G8934" t="s">
        <v>30</v>
      </c>
      <c r="H8934">
        <v>7158</v>
      </c>
      <c r="I8934" t="s">
        <v>10495</v>
      </c>
      <c r="J8934" t="s">
        <v>31</v>
      </c>
      <c r="K8934" t="s">
        <v>49</v>
      </c>
      <c r="O8934" t="s">
        <v>33</v>
      </c>
      <c r="S8934" s="3">
        <v>45876.375</v>
      </c>
      <c r="T8934" t="s">
        <v>54</v>
      </c>
      <c r="U8934" t="s">
        <v>10495</v>
      </c>
      <c r="V8934" s="3">
        <v>45871.572222222225</v>
      </c>
      <c r="W8934" t="s">
        <v>741</v>
      </c>
      <c r="Y8934" s="4">
        <v>45876</v>
      </c>
      <c r="Z8934" s="2">
        <v>0.81263888888888891</v>
      </c>
    </row>
    <row r="8935" spans="1:26" x14ac:dyDescent="0.3">
      <c r="A8935">
        <v>136125</v>
      </c>
      <c r="B8935" t="s">
        <v>253</v>
      </c>
      <c r="C8935" t="s">
        <v>27</v>
      </c>
      <c r="D8935" t="s">
        <v>63</v>
      </c>
      <c r="E8935" t="s">
        <v>29</v>
      </c>
      <c r="F8935">
        <v>8308240451</v>
      </c>
      <c r="G8935" t="s">
        <v>30</v>
      </c>
      <c r="H8935">
        <v>7158</v>
      </c>
      <c r="I8935" t="s">
        <v>10496</v>
      </c>
      <c r="J8935" t="s">
        <v>31</v>
      </c>
      <c r="K8935" t="s">
        <v>49</v>
      </c>
      <c r="O8935" t="s">
        <v>33</v>
      </c>
      <c r="S8935" s="3">
        <v>45876.375</v>
      </c>
      <c r="T8935" t="s">
        <v>54</v>
      </c>
      <c r="U8935" t="s">
        <v>10496</v>
      </c>
      <c r="V8935" s="3">
        <v>45871.572222222225</v>
      </c>
      <c r="W8935" t="s">
        <v>1604</v>
      </c>
      <c r="Y8935" s="4">
        <v>45876</v>
      </c>
      <c r="Z8935" s="2">
        <v>0.81263888888888891</v>
      </c>
    </row>
    <row r="8936" spans="1:26" x14ac:dyDescent="0.3">
      <c r="A8936">
        <v>133993</v>
      </c>
      <c r="B8936" t="s">
        <v>253</v>
      </c>
      <c r="C8936" t="s">
        <v>27</v>
      </c>
      <c r="D8936" t="s">
        <v>63</v>
      </c>
      <c r="E8936" t="s">
        <v>29</v>
      </c>
      <c r="F8936">
        <v>7507818365</v>
      </c>
      <c r="G8936" t="s">
        <v>30</v>
      </c>
      <c r="H8936">
        <v>7158</v>
      </c>
      <c r="I8936" t="s">
        <v>10497</v>
      </c>
      <c r="J8936" t="s">
        <v>31</v>
      </c>
      <c r="K8936" t="s">
        <v>49</v>
      </c>
      <c r="O8936" t="s">
        <v>33</v>
      </c>
      <c r="S8936" s="3">
        <v>45876.375</v>
      </c>
      <c r="T8936" t="s">
        <v>54</v>
      </c>
      <c r="U8936" t="s">
        <v>10497</v>
      </c>
      <c r="V8936" s="3">
        <v>45871.572222222225</v>
      </c>
      <c r="W8936" t="s">
        <v>741</v>
      </c>
      <c r="Y8936" s="4">
        <v>45876</v>
      </c>
      <c r="Z8936" s="2">
        <v>0.81263888888888891</v>
      </c>
    </row>
    <row r="8937" spans="1:26" x14ac:dyDescent="0.3">
      <c r="A8937">
        <v>133993</v>
      </c>
      <c r="B8937" t="s">
        <v>253</v>
      </c>
      <c r="C8937" t="s">
        <v>27</v>
      </c>
      <c r="D8937" t="s">
        <v>63</v>
      </c>
      <c r="E8937" t="s">
        <v>29</v>
      </c>
      <c r="F8937">
        <v>7507818365</v>
      </c>
      <c r="G8937" t="s">
        <v>30</v>
      </c>
      <c r="H8937">
        <v>7158</v>
      </c>
      <c r="I8937" t="s">
        <v>10498</v>
      </c>
      <c r="J8937" t="s">
        <v>31</v>
      </c>
      <c r="K8937" t="s">
        <v>49</v>
      </c>
      <c r="O8937" t="s">
        <v>33</v>
      </c>
      <c r="S8937" s="3">
        <v>45876.375</v>
      </c>
      <c r="T8937" t="s">
        <v>54</v>
      </c>
      <c r="U8937" t="s">
        <v>10498</v>
      </c>
      <c r="V8937" s="3">
        <v>45871.572222222225</v>
      </c>
      <c r="W8937" t="s">
        <v>741</v>
      </c>
      <c r="Y8937" s="4">
        <v>45876</v>
      </c>
      <c r="Z8937" s="2">
        <v>0.81263888888888891</v>
      </c>
    </row>
    <row r="8938" spans="1:26" x14ac:dyDescent="0.3">
      <c r="A8938">
        <v>133993</v>
      </c>
      <c r="B8938" t="s">
        <v>253</v>
      </c>
      <c r="C8938" t="s">
        <v>27</v>
      </c>
      <c r="D8938" t="s">
        <v>63</v>
      </c>
      <c r="E8938" t="s">
        <v>29</v>
      </c>
      <c r="F8938">
        <v>7507818365</v>
      </c>
      <c r="G8938" t="s">
        <v>30</v>
      </c>
      <c r="H8938">
        <v>7158</v>
      </c>
      <c r="I8938" t="s">
        <v>10499</v>
      </c>
      <c r="J8938" t="s">
        <v>31</v>
      </c>
      <c r="K8938" t="s">
        <v>49</v>
      </c>
      <c r="O8938" t="s">
        <v>33</v>
      </c>
      <c r="S8938" s="3">
        <v>45876.375</v>
      </c>
      <c r="T8938" t="s">
        <v>54</v>
      </c>
      <c r="U8938" t="s">
        <v>10499</v>
      </c>
      <c r="V8938" s="3">
        <v>45871.572222222225</v>
      </c>
      <c r="W8938" t="s">
        <v>741</v>
      </c>
      <c r="Y8938" s="4">
        <v>45876</v>
      </c>
      <c r="Z8938" s="2">
        <v>0.81263888888888891</v>
      </c>
    </row>
    <row r="8939" spans="1:26" x14ac:dyDescent="0.3">
      <c r="A8939">
        <v>130128</v>
      </c>
      <c r="B8939" t="s">
        <v>253</v>
      </c>
      <c r="C8939" t="s">
        <v>27</v>
      </c>
      <c r="D8939" t="s">
        <v>63</v>
      </c>
      <c r="E8939" t="s">
        <v>29</v>
      </c>
      <c r="F8939">
        <v>8848005150</v>
      </c>
      <c r="G8939" t="s">
        <v>30</v>
      </c>
      <c r="H8939">
        <v>7158</v>
      </c>
      <c r="I8939" t="s">
        <v>10500</v>
      </c>
      <c r="J8939" t="s">
        <v>31</v>
      </c>
      <c r="K8939" t="s">
        <v>49</v>
      </c>
      <c r="O8939" t="s">
        <v>33</v>
      </c>
      <c r="S8939" s="3">
        <v>45876.375</v>
      </c>
      <c r="T8939" t="s">
        <v>54</v>
      </c>
      <c r="U8939" t="s">
        <v>10500</v>
      </c>
      <c r="V8939" s="3">
        <v>45871.572222222225</v>
      </c>
      <c r="W8939" t="s">
        <v>1603</v>
      </c>
      <c r="Y8939" s="4">
        <v>45876</v>
      </c>
      <c r="Z8939" s="2">
        <v>0.81263888888888891</v>
      </c>
    </row>
    <row r="8940" spans="1:26" x14ac:dyDescent="0.3">
      <c r="A8940">
        <v>130128</v>
      </c>
      <c r="B8940" t="s">
        <v>253</v>
      </c>
      <c r="C8940" t="s">
        <v>27</v>
      </c>
      <c r="D8940" t="s">
        <v>63</v>
      </c>
      <c r="E8940" t="s">
        <v>29</v>
      </c>
      <c r="F8940">
        <v>8848005150</v>
      </c>
      <c r="G8940" t="s">
        <v>30</v>
      </c>
      <c r="H8940">
        <v>7158</v>
      </c>
      <c r="I8940" t="s">
        <v>10501</v>
      </c>
      <c r="J8940" t="s">
        <v>31</v>
      </c>
      <c r="K8940" t="s">
        <v>49</v>
      </c>
      <c r="O8940" t="s">
        <v>33</v>
      </c>
      <c r="S8940" s="3">
        <v>45876.375</v>
      </c>
      <c r="T8940" t="s">
        <v>54</v>
      </c>
      <c r="U8940" t="s">
        <v>10501</v>
      </c>
      <c r="V8940" s="3">
        <v>45871.572222222225</v>
      </c>
      <c r="W8940" t="s">
        <v>1603</v>
      </c>
      <c r="Y8940" s="4">
        <v>45876</v>
      </c>
      <c r="Z8940" s="2">
        <v>0.81263888888888891</v>
      </c>
    </row>
    <row r="8941" spans="1:26" x14ac:dyDescent="0.3">
      <c r="A8941">
        <v>136124</v>
      </c>
      <c r="B8941" t="s">
        <v>253</v>
      </c>
      <c r="C8941" t="s">
        <v>27</v>
      </c>
      <c r="D8941" t="s">
        <v>63</v>
      </c>
      <c r="E8941" t="s">
        <v>29</v>
      </c>
      <c r="F8941">
        <v>9623401158</v>
      </c>
      <c r="G8941" t="s">
        <v>30</v>
      </c>
      <c r="H8941">
        <v>7158</v>
      </c>
      <c r="I8941" t="s">
        <v>10502</v>
      </c>
      <c r="J8941" t="s">
        <v>31</v>
      </c>
      <c r="K8941" t="s">
        <v>49</v>
      </c>
      <c r="O8941" t="s">
        <v>33</v>
      </c>
      <c r="S8941" s="3">
        <v>45876.375</v>
      </c>
      <c r="T8941" t="s">
        <v>54</v>
      </c>
      <c r="U8941" t="s">
        <v>10502</v>
      </c>
      <c r="V8941" s="3">
        <v>45871.572222222225</v>
      </c>
      <c r="W8941" t="s">
        <v>18080</v>
      </c>
      <c r="Y8941" s="4">
        <v>45876</v>
      </c>
      <c r="Z8941" s="2">
        <v>0.81263888888888891</v>
      </c>
    </row>
    <row r="8942" spans="1:26" x14ac:dyDescent="0.3">
      <c r="A8942">
        <v>136125</v>
      </c>
      <c r="B8942" t="s">
        <v>253</v>
      </c>
      <c r="C8942" t="s">
        <v>27</v>
      </c>
      <c r="D8942" t="s">
        <v>63</v>
      </c>
      <c r="E8942" t="s">
        <v>29</v>
      </c>
      <c r="F8942">
        <v>8308240451</v>
      </c>
      <c r="G8942" t="s">
        <v>30</v>
      </c>
      <c r="H8942">
        <v>7158</v>
      </c>
      <c r="I8942" t="s">
        <v>10503</v>
      </c>
      <c r="J8942" t="s">
        <v>31</v>
      </c>
      <c r="K8942" t="s">
        <v>49</v>
      </c>
      <c r="O8942" t="s">
        <v>33</v>
      </c>
      <c r="S8942" s="3">
        <v>45876.375</v>
      </c>
      <c r="T8942" t="s">
        <v>54</v>
      </c>
      <c r="U8942" t="s">
        <v>10503</v>
      </c>
      <c r="V8942" s="3">
        <v>45871.572222222225</v>
      </c>
      <c r="W8942" t="s">
        <v>1604</v>
      </c>
      <c r="Y8942" s="4">
        <v>45876</v>
      </c>
      <c r="Z8942" s="2">
        <v>0.81263888888888891</v>
      </c>
    </row>
    <row r="8943" spans="1:26" x14ac:dyDescent="0.3">
      <c r="A8943">
        <v>136125</v>
      </c>
      <c r="B8943" t="s">
        <v>253</v>
      </c>
      <c r="C8943" t="s">
        <v>27</v>
      </c>
      <c r="D8943" t="s">
        <v>63</v>
      </c>
      <c r="E8943" t="s">
        <v>29</v>
      </c>
      <c r="F8943">
        <v>8308240451</v>
      </c>
      <c r="G8943" t="s">
        <v>30</v>
      </c>
      <c r="H8943">
        <v>7158</v>
      </c>
      <c r="I8943" t="s">
        <v>10504</v>
      </c>
      <c r="J8943" t="s">
        <v>31</v>
      </c>
      <c r="K8943" t="s">
        <v>49</v>
      </c>
      <c r="O8943" t="s">
        <v>33</v>
      </c>
      <c r="S8943" s="3">
        <v>45876.375</v>
      </c>
      <c r="T8943" t="s">
        <v>54</v>
      </c>
      <c r="U8943" t="s">
        <v>10504</v>
      </c>
      <c r="V8943" s="3">
        <v>45871.572222222225</v>
      </c>
      <c r="W8943" t="s">
        <v>1604</v>
      </c>
      <c r="Y8943" s="4">
        <v>45876</v>
      </c>
      <c r="Z8943" s="2">
        <v>0.81263888888888891</v>
      </c>
    </row>
    <row r="8944" spans="1:26" x14ac:dyDescent="0.3">
      <c r="A8944">
        <v>15297</v>
      </c>
      <c r="B8944" t="s">
        <v>254</v>
      </c>
      <c r="C8944" t="s">
        <v>58</v>
      </c>
      <c r="D8944" t="s">
        <v>63</v>
      </c>
      <c r="E8944" t="s">
        <v>29</v>
      </c>
      <c r="G8944" t="s">
        <v>30</v>
      </c>
      <c r="H8944">
        <v>7159</v>
      </c>
      <c r="I8944" t="s">
        <v>10505</v>
      </c>
      <c r="J8944" t="s">
        <v>31</v>
      </c>
      <c r="K8944" t="s">
        <v>49</v>
      </c>
      <c r="O8944" t="s">
        <v>33</v>
      </c>
      <c r="S8944" s="3">
        <v>45876.375</v>
      </c>
      <c r="T8944" t="s">
        <v>54</v>
      </c>
      <c r="U8944" t="s">
        <v>10505</v>
      </c>
      <c r="V8944" s="3">
        <v>45871.572222222225</v>
      </c>
      <c r="W8944" t="s">
        <v>275</v>
      </c>
      <c r="Y8944" s="4">
        <v>45876</v>
      </c>
      <c r="Z8944" s="2">
        <v>0.81263888888888891</v>
      </c>
    </row>
    <row r="8945" spans="1:26" x14ac:dyDescent="0.3">
      <c r="A8945">
        <v>15297</v>
      </c>
      <c r="B8945" t="s">
        <v>254</v>
      </c>
      <c r="C8945" t="s">
        <v>58</v>
      </c>
      <c r="D8945" t="s">
        <v>63</v>
      </c>
      <c r="E8945" t="s">
        <v>29</v>
      </c>
      <c r="G8945" t="s">
        <v>30</v>
      </c>
      <c r="H8945">
        <v>7159</v>
      </c>
      <c r="I8945" t="s">
        <v>10506</v>
      </c>
      <c r="J8945" t="s">
        <v>31</v>
      </c>
      <c r="K8945" t="s">
        <v>49</v>
      </c>
      <c r="O8945" t="s">
        <v>33</v>
      </c>
      <c r="S8945" s="3">
        <v>45876.375</v>
      </c>
      <c r="T8945" t="s">
        <v>54</v>
      </c>
      <c r="U8945" t="s">
        <v>10506</v>
      </c>
      <c r="V8945" s="3">
        <v>45871.572222222225</v>
      </c>
      <c r="W8945" t="s">
        <v>275</v>
      </c>
      <c r="Y8945" s="4">
        <v>45876</v>
      </c>
      <c r="Z8945" s="2">
        <v>0.81263888888888891</v>
      </c>
    </row>
    <row r="8946" spans="1:26" x14ac:dyDescent="0.3">
      <c r="A8946">
        <v>136541</v>
      </c>
      <c r="B8946" t="s">
        <v>254</v>
      </c>
      <c r="C8946" t="s">
        <v>27</v>
      </c>
      <c r="D8946" t="s">
        <v>63</v>
      </c>
      <c r="E8946" t="s">
        <v>29</v>
      </c>
      <c r="F8946">
        <v>7030673844</v>
      </c>
      <c r="G8946" t="s">
        <v>61</v>
      </c>
      <c r="H8946">
        <v>7159</v>
      </c>
      <c r="I8946" t="s">
        <v>10507</v>
      </c>
      <c r="J8946" t="s">
        <v>31</v>
      </c>
      <c r="K8946" t="s">
        <v>49</v>
      </c>
      <c r="O8946" t="s">
        <v>33</v>
      </c>
      <c r="S8946" s="3">
        <v>45876.375</v>
      </c>
      <c r="T8946" t="s">
        <v>54</v>
      </c>
      <c r="U8946" t="s">
        <v>10507</v>
      </c>
      <c r="V8946" s="3">
        <v>45871.572222222225</v>
      </c>
      <c r="W8946" t="s">
        <v>739</v>
      </c>
      <c r="Y8946" s="4">
        <v>45876</v>
      </c>
      <c r="Z8946" s="2">
        <v>0.81263888888888891</v>
      </c>
    </row>
    <row r="8947" spans="1:26" x14ac:dyDescent="0.3">
      <c r="A8947">
        <v>15297</v>
      </c>
      <c r="B8947" t="s">
        <v>254</v>
      </c>
      <c r="C8947" t="s">
        <v>58</v>
      </c>
      <c r="D8947" t="s">
        <v>63</v>
      </c>
      <c r="E8947" t="s">
        <v>29</v>
      </c>
      <c r="G8947" t="s">
        <v>30</v>
      </c>
      <c r="H8947">
        <v>7159</v>
      </c>
      <c r="I8947" t="s">
        <v>10508</v>
      </c>
      <c r="J8947" t="s">
        <v>31</v>
      </c>
      <c r="K8947" t="s">
        <v>49</v>
      </c>
      <c r="O8947" t="s">
        <v>33</v>
      </c>
      <c r="S8947" s="3">
        <v>45876.375</v>
      </c>
      <c r="T8947" t="s">
        <v>54</v>
      </c>
      <c r="U8947" t="s">
        <v>10508</v>
      </c>
      <c r="V8947" s="3">
        <v>45871.572222222225</v>
      </c>
      <c r="W8947" t="s">
        <v>275</v>
      </c>
      <c r="Y8947" s="4">
        <v>45876</v>
      </c>
      <c r="Z8947" s="2">
        <v>0.81263888888888891</v>
      </c>
    </row>
    <row r="8948" spans="1:26" x14ac:dyDescent="0.3">
      <c r="A8948">
        <v>136403</v>
      </c>
      <c r="B8948" t="s">
        <v>254</v>
      </c>
      <c r="C8948" t="s">
        <v>27</v>
      </c>
      <c r="D8948" t="s">
        <v>63</v>
      </c>
      <c r="E8948" t="s">
        <v>29</v>
      </c>
      <c r="F8948">
        <v>9322177894</v>
      </c>
      <c r="G8948" t="s">
        <v>30</v>
      </c>
      <c r="H8948">
        <v>7159</v>
      </c>
      <c r="I8948" t="s">
        <v>10509</v>
      </c>
      <c r="J8948" t="s">
        <v>31</v>
      </c>
      <c r="K8948" t="s">
        <v>49</v>
      </c>
      <c r="O8948" t="s">
        <v>33</v>
      </c>
      <c r="S8948" s="3">
        <v>45876.375</v>
      </c>
      <c r="T8948" t="s">
        <v>54</v>
      </c>
      <c r="U8948" t="s">
        <v>10509</v>
      </c>
      <c r="V8948" s="3">
        <v>45871.572222222225</v>
      </c>
      <c r="W8948" t="s">
        <v>255</v>
      </c>
      <c r="Y8948" s="4">
        <v>45876</v>
      </c>
      <c r="Z8948" s="2">
        <v>0.81263888888888891</v>
      </c>
    </row>
    <row r="8949" spans="1:26" x14ac:dyDescent="0.3">
      <c r="A8949">
        <v>136403</v>
      </c>
      <c r="B8949" t="s">
        <v>254</v>
      </c>
      <c r="C8949" t="s">
        <v>27</v>
      </c>
      <c r="D8949" t="s">
        <v>63</v>
      </c>
      <c r="E8949" t="s">
        <v>29</v>
      </c>
      <c r="F8949">
        <v>9322177894</v>
      </c>
      <c r="G8949" t="s">
        <v>30</v>
      </c>
      <c r="H8949">
        <v>7159</v>
      </c>
      <c r="I8949" t="s">
        <v>10510</v>
      </c>
      <c r="J8949" t="s">
        <v>31</v>
      </c>
      <c r="K8949" t="s">
        <v>49</v>
      </c>
      <c r="O8949" t="s">
        <v>33</v>
      </c>
      <c r="S8949" s="3">
        <v>45876.375</v>
      </c>
      <c r="T8949" t="s">
        <v>54</v>
      </c>
      <c r="U8949" t="s">
        <v>10510</v>
      </c>
      <c r="V8949" s="3">
        <v>45871.572222222225</v>
      </c>
      <c r="W8949" t="s">
        <v>255</v>
      </c>
      <c r="Y8949" s="4">
        <v>45876</v>
      </c>
      <c r="Z8949" s="2">
        <v>0.81263888888888891</v>
      </c>
    </row>
    <row r="8950" spans="1:26" x14ac:dyDescent="0.3">
      <c r="A8950">
        <v>136403</v>
      </c>
      <c r="B8950" t="s">
        <v>254</v>
      </c>
      <c r="C8950" t="s">
        <v>27</v>
      </c>
      <c r="D8950" t="s">
        <v>63</v>
      </c>
      <c r="E8950" t="s">
        <v>29</v>
      </c>
      <c r="F8950">
        <v>9322177894</v>
      </c>
      <c r="G8950" t="s">
        <v>30</v>
      </c>
      <c r="H8950">
        <v>7159</v>
      </c>
      <c r="I8950" t="s">
        <v>10511</v>
      </c>
      <c r="J8950" t="s">
        <v>31</v>
      </c>
      <c r="K8950" t="s">
        <v>49</v>
      </c>
      <c r="O8950" t="s">
        <v>33</v>
      </c>
      <c r="S8950" s="3">
        <v>45876.375</v>
      </c>
      <c r="T8950" t="s">
        <v>54</v>
      </c>
      <c r="U8950" t="s">
        <v>10511</v>
      </c>
      <c r="V8950" s="3">
        <v>45871.572222222225</v>
      </c>
      <c r="W8950" t="s">
        <v>255</v>
      </c>
      <c r="Y8950" s="4">
        <v>45876</v>
      </c>
      <c r="Z8950" s="2">
        <v>0.81263888888888891</v>
      </c>
    </row>
    <row r="8951" spans="1:26" x14ac:dyDescent="0.3">
      <c r="A8951">
        <v>136403</v>
      </c>
      <c r="B8951" t="s">
        <v>254</v>
      </c>
      <c r="C8951" t="s">
        <v>27</v>
      </c>
      <c r="D8951" t="s">
        <v>63</v>
      </c>
      <c r="E8951" t="s">
        <v>29</v>
      </c>
      <c r="F8951">
        <v>9322177894</v>
      </c>
      <c r="G8951" t="s">
        <v>30</v>
      </c>
      <c r="H8951">
        <v>7159</v>
      </c>
      <c r="I8951" t="s">
        <v>10512</v>
      </c>
      <c r="J8951" t="s">
        <v>31</v>
      </c>
      <c r="K8951" t="s">
        <v>49</v>
      </c>
      <c r="O8951" t="s">
        <v>33</v>
      </c>
      <c r="S8951" s="3">
        <v>45876.375</v>
      </c>
      <c r="T8951" t="s">
        <v>54</v>
      </c>
      <c r="U8951" t="s">
        <v>10512</v>
      </c>
      <c r="V8951" s="3">
        <v>45871.572222222225</v>
      </c>
      <c r="W8951" t="s">
        <v>255</v>
      </c>
      <c r="Y8951" s="4">
        <v>45876</v>
      </c>
      <c r="Z8951" s="2">
        <v>0.81263888888888891</v>
      </c>
    </row>
    <row r="8952" spans="1:26" x14ac:dyDescent="0.3">
      <c r="A8952">
        <v>136403</v>
      </c>
      <c r="B8952" t="s">
        <v>254</v>
      </c>
      <c r="C8952" t="s">
        <v>27</v>
      </c>
      <c r="D8952" t="s">
        <v>63</v>
      </c>
      <c r="E8952" t="s">
        <v>29</v>
      </c>
      <c r="F8952">
        <v>9322177894</v>
      </c>
      <c r="G8952" t="s">
        <v>30</v>
      </c>
      <c r="H8952">
        <v>7159</v>
      </c>
      <c r="I8952" t="s">
        <v>10513</v>
      </c>
      <c r="J8952" t="s">
        <v>31</v>
      </c>
      <c r="K8952" t="s">
        <v>49</v>
      </c>
      <c r="O8952" t="s">
        <v>33</v>
      </c>
      <c r="S8952" s="3">
        <v>45876.375</v>
      </c>
      <c r="T8952" t="s">
        <v>54</v>
      </c>
      <c r="U8952" t="s">
        <v>10513</v>
      </c>
      <c r="V8952" s="3">
        <v>45871.572222222225</v>
      </c>
      <c r="W8952" t="s">
        <v>255</v>
      </c>
      <c r="Y8952" s="4">
        <v>45876</v>
      </c>
      <c r="Z8952" s="2">
        <v>0.81263888888888891</v>
      </c>
    </row>
    <row r="8953" spans="1:26" x14ac:dyDescent="0.3">
      <c r="A8953">
        <v>136403</v>
      </c>
      <c r="B8953" t="s">
        <v>254</v>
      </c>
      <c r="C8953" t="s">
        <v>27</v>
      </c>
      <c r="D8953" t="s">
        <v>63</v>
      </c>
      <c r="E8953" t="s">
        <v>29</v>
      </c>
      <c r="F8953">
        <v>9322177894</v>
      </c>
      <c r="G8953" t="s">
        <v>30</v>
      </c>
      <c r="H8953">
        <v>7159</v>
      </c>
      <c r="I8953" t="s">
        <v>10514</v>
      </c>
      <c r="J8953" t="s">
        <v>31</v>
      </c>
      <c r="K8953" t="s">
        <v>49</v>
      </c>
      <c r="O8953" t="s">
        <v>33</v>
      </c>
      <c r="S8953" s="3">
        <v>45876.375</v>
      </c>
      <c r="T8953" t="s">
        <v>54</v>
      </c>
      <c r="U8953" t="s">
        <v>10514</v>
      </c>
      <c r="V8953" s="3">
        <v>45871.572222222225</v>
      </c>
      <c r="W8953" t="s">
        <v>255</v>
      </c>
      <c r="Y8953" s="4">
        <v>45876</v>
      </c>
      <c r="Z8953" s="2">
        <v>0.81263888888888891</v>
      </c>
    </row>
    <row r="8954" spans="1:26" x14ac:dyDescent="0.3">
      <c r="A8954">
        <v>136403</v>
      </c>
      <c r="B8954" t="s">
        <v>254</v>
      </c>
      <c r="C8954" t="s">
        <v>27</v>
      </c>
      <c r="D8954" t="s">
        <v>63</v>
      </c>
      <c r="E8954" t="s">
        <v>29</v>
      </c>
      <c r="F8954">
        <v>9322177894</v>
      </c>
      <c r="G8954" t="s">
        <v>30</v>
      </c>
      <c r="H8954">
        <v>7159</v>
      </c>
      <c r="I8954" t="s">
        <v>10515</v>
      </c>
      <c r="J8954" t="s">
        <v>31</v>
      </c>
      <c r="K8954" t="s">
        <v>49</v>
      </c>
      <c r="O8954" t="s">
        <v>33</v>
      </c>
      <c r="S8954" s="3">
        <v>45876.375</v>
      </c>
      <c r="T8954" t="s">
        <v>54</v>
      </c>
      <c r="U8954" t="s">
        <v>10515</v>
      </c>
      <c r="V8954" s="3">
        <v>45871.572222222225</v>
      </c>
      <c r="W8954" t="s">
        <v>255</v>
      </c>
      <c r="Y8954" s="4">
        <v>45876</v>
      </c>
      <c r="Z8954" s="2">
        <v>0.81263888888888891</v>
      </c>
    </row>
    <row r="8955" spans="1:26" x14ac:dyDescent="0.3">
      <c r="A8955">
        <v>136403</v>
      </c>
      <c r="B8955" t="s">
        <v>254</v>
      </c>
      <c r="C8955" t="s">
        <v>27</v>
      </c>
      <c r="D8955" t="s">
        <v>63</v>
      </c>
      <c r="E8955" t="s">
        <v>29</v>
      </c>
      <c r="F8955">
        <v>9322177894</v>
      </c>
      <c r="G8955" t="s">
        <v>30</v>
      </c>
      <c r="H8955">
        <v>7159</v>
      </c>
      <c r="I8955" t="s">
        <v>10516</v>
      </c>
      <c r="J8955" t="s">
        <v>31</v>
      </c>
      <c r="K8955" t="s">
        <v>49</v>
      </c>
      <c r="O8955" t="s">
        <v>33</v>
      </c>
      <c r="S8955" s="3">
        <v>45876.375</v>
      </c>
      <c r="T8955" t="s">
        <v>54</v>
      </c>
      <c r="U8955" t="s">
        <v>10516</v>
      </c>
      <c r="V8955" s="3">
        <v>45871.572222222225</v>
      </c>
      <c r="W8955" t="s">
        <v>255</v>
      </c>
      <c r="Y8955" s="4">
        <v>45876</v>
      </c>
      <c r="Z8955" s="2">
        <v>0.81263888888888891</v>
      </c>
    </row>
    <row r="8956" spans="1:26" x14ac:dyDescent="0.3">
      <c r="A8956">
        <v>136541</v>
      </c>
      <c r="B8956" t="s">
        <v>254</v>
      </c>
      <c r="C8956" t="s">
        <v>27</v>
      </c>
      <c r="D8956" t="s">
        <v>63</v>
      </c>
      <c r="E8956" t="s">
        <v>29</v>
      </c>
      <c r="F8956">
        <v>7030673844</v>
      </c>
      <c r="G8956" t="s">
        <v>61</v>
      </c>
      <c r="H8956">
        <v>7159</v>
      </c>
      <c r="I8956" t="s">
        <v>10517</v>
      </c>
      <c r="J8956" t="s">
        <v>31</v>
      </c>
      <c r="K8956" t="s">
        <v>49</v>
      </c>
      <c r="O8956" t="s">
        <v>33</v>
      </c>
      <c r="S8956" s="3">
        <v>45876.375</v>
      </c>
      <c r="T8956" t="s">
        <v>54</v>
      </c>
      <c r="U8956" t="s">
        <v>10517</v>
      </c>
      <c r="V8956" s="3">
        <v>45871.572222222225</v>
      </c>
      <c r="W8956" t="s">
        <v>739</v>
      </c>
      <c r="Y8956" s="4">
        <v>45876</v>
      </c>
      <c r="Z8956" s="2">
        <v>0.81263888888888891</v>
      </c>
    </row>
    <row r="8957" spans="1:26" x14ac:dyDescent="0.3">
      <c r="A8957">
        <v>136403</v>
      </c>
      <c r="B8957" t="s">
        <v>254</v>
      </c>
      <c r="C8957" t="s">
        <v>27</v>
      </c>
      <c r="D8957" t="s">
        <v>63</v>
      </c>
      <c r="E8957" t="s">
        <v>29</v>
      </c>
      <c r="F8957">
        <v>9322177894</v>
      </c>
      <c r="G8957" t="s">
        <v>30</v>
      </c>
      <c r="H8957">
        <v>7159</v>
      </c>
      <c r="I8957" t="s">
        <v>10518</v>
      </c>
      <c r="J8957" t="s">
        <v>31</v>
      </c>
      <c r="K8957" t="s">
        <v>49</v>
      </c>
      <c r="O8957" t="s">
        <v>33</v>
      </c>
      <c r="S8957" s="3">
        <v>45876.375</v>
      </c>
      <c r="T8957" t="s">
        <v>54</v>
      </c>
      <c r="U8957" t="s">
        <v>10518</v>
      </c>
      <c r="V8957" s="3">
        <v>45871.572222222225</v>
      </c>
      <c r="W8957" t="s">
        <v>255</v>
      </c>
      <c r="Y8957" s="4">
        <v>45876</v>
      </c>
      <c r="Z8957" s="2">
        <v>0.81263888888888891</v>
      </c>
    </row>
    <row r="8958" spans="1:26" x14ac:dyDescent="0.3">
      <c r="A8958">
        <v>136403</v>
      </c>
      <c r="B8958" t="s">
        <v>254</v>
      </c>
      <c r="C8958" t="s">
        <v>27</v>
      </c>
      <c r="D8958" t="s">
        <v>63</v>
      </c>
      <c r="E8958" t="s">
        <v>29</v>
      </c>
      <c r="F8958">
        <v>9322177894</v>
      </c>
      <c r="G8958" t="s">
        <v>30</v>
      </c>
      <c r="H8958">
        <v>7159</v>
      </c>
      <c r="I8958" t="s">
        <v>10519</v>
      </c>
      <c r="J8958" t="s">
        <v>31</v>
      </c>
      <c r="K8958" t="s">
        <v>49</v>
      </c>
      <c r="O8958" t="s">
        <v>33</v>
      </c>
      <c r="S8958" s="3">
        <v>45876.375</v>
      </c>
      <c r="T8958" t="s">
        <v>54</v>
      </c>
      <c r="U8958" t="s">
        <v>10519</v>
      </c>
      <c r="V8958" s="3">
        <v>45871.572222222225</v>
      </c>
      <c r="W8958" t="s">
        <v>255</v>
      </c>
      <c r="Y8958" s="4">
        <v>45876</v>
      </c>
      <c r="Z8958" s="2">
        <v>0.81263888888888891</v>
      </c>
    </row>
    <row r="8959" spans="1:26" x14ac:dyDescent="0.3">
      <c r="A8959">
        <v>15297</v>
      </c>
      <c r="B8959" t="s">
        <v>254</v>
      </c>
      <c r="C8959" t="s">
        <v>58</v>
      </c>
      <c r="D8959" t="s">
        <v>63</v>
      </c>
      <c r="E8959" t="s">
        <v>29</v>
      </c>
      <c r="G8959" t="s">
        <v>30</v>
      </c>
      <c r="H8959">
        <v>7159</v>
      </c>
      <c r="I8959" t="s">
        <v>10520</v>
      </c>
      <c r="J8959" t="s">
        <v>31</v>
      </c>
      <c r="K8959" t="s">
        <v>49</v>
      </c>
      <c r="O8959" t="s">
        <v>33</v>
      </c>
      <c r="S8959" s="3">
        <v>45876.375</v>
      </c>
      <c r="T8959" t="s">
        <v>54</v>
      </c>
      <c r="U8959" t="s">
        <v>10520</v>
      </c>
      <c r="V8959" s="3">
        <v>45871.572222222225</v>
      </c>
      <c r="W8959" t="s">
        <v>275</v>
      </c>
      <c r="Y8959" s="4">
        <v>45876</v>
      </c>
      <c r="Z8959" s="2">
        <v>0.81263888888888891</v>
      </c>
    </row>
    <row r="8960" spans="1:26" x14ac:dyDescent="0.3">
      <c r="A8960">
        <v>15297</v>
      </c>
      <c r="B8960" t="s">
        <v>254</v>
      </c>
      <c r="C8960" t="s">
        <v>58</v>
      </c>
      <c r="D8960" t="s">
        <v>63</v>
      </c>
      <c r="E8960" t="s">
        <v>29</v>
      </c>
      <c r="G8960" t="s">
        <v>30</v>
      </c>
      <c r="H8960">
        <v>7159</v>
      </c>
      <c r="I8960" t="s">
        <v>10521</v>
      </c>
      <c r="J8960" t="s">
        <v>31</v>
      </c>
      <c r="K8960" t="s">
        <v>49</v>
      </c>
      <c r="O8960" t="s">
        <v>33</v>
      </c>
      <c r="S8960" s="3">
        <v>45876.375</v>
      </c>
      <c r="T8960" t="s">
        <v>54</v>
      </c>
      <c r="U8960" t="s">
        <v>10521</v>
      </c>
      <c r="V8960" s="3">
        <v>45871.572222222225</v>
      </c>
      <c r="W8960" t="s">
        <v>275</v>
      </c>
      <c r="Y8960" s="4">
        <v>45876</v>
      </c>
      <c r="Z8960" s="2">
        <v>0.81263888888888891</v>
      </c>
    </row>
    <row r="8961" spans="1:26" x14ac:dyDescent="0.3">
      <c r="A8961">
        <v>136541</v>
      </c>
      <c r="B8961" t="s">
        <v>254</v>
      </c>
      <c r="C8961" t="s">
        <v>27</v>
      </c>
      <c r="D8961" t="s">
        <v>63</v>
      </c>
      <c r="E8961" t="s">
        <v>29</v>
      </c>
      <c r="F8961">
        <v>7030673844</v>
      </c>
      <c r="G8961" t="s">
        <v>61</v>
      </c>
      <c r="H8961">
        <v>7159</v>
      </c>
      <c r="I8961" t="s">
        <v>10522</v>
      </c>
      <c r="J8961" t="s">
        <v>31</v>
      </c>
      <c r="K8961" t="s">
        <v>49</v>
      </c>
      <c r="O8961" t="s">
        <v>33</v>
      </c>
      <c r="S8961" s="3">
        <v>45876.375</v>
      </c>
      <c r="T8961" t="s">
        <v>54</v>
      </c>
      <c r="U8961" t="s">
        <v>10522</v>
      </c>
      <c r="V8961" s="3">
        <v>45871.572222222225</v>
      </c>
      <c r="W8961" t="s">
        <v>739</v>
      </c>
      <c r="Y8961" s="4">
        <v>45876</v>
      </c>
      <c r="Z8961" s="2">
        <v>0.81263888888888891</v>
      </c>
    </row>
    <row r="8962" spans="1:26" x14ac:dyDescent="0.3">
      <c r="A8962">
        <v>136403</v>
      </c>
      <c r="B8962" t="s">
        <v>254</v>
      </c>
      <c r="C8962" t="s">
        <v>27</v>
      </c>
      <c r="D8962" t="s">
        <v>63</v>
      </c>
      <c r="E8962" t="s">
        <v>29</v>
      </c>
      <c r="F8962">
        <v>9322177894</v>
      </c>
      <c r="G8962" t="s">
        <v>30</v>
      </c>
      <c r="H8962">
        <v>7159</v>
      </c>
      <c r="I8962" t="s">
        <v>10523</v>
      </c>
      <c r="J8962" t="s">
        <v>31</v>
      </c>
      <c r="K8962" t="s">
        <v>49</v>
      </c>
      <c r="O8962" t="s">
        <v>33</v>
      </c>
      <c r="S8962" s="3">
        <v>45876.375</v>
      </c>
      <c r="T8962" t="s">
        <v>54</v>
      </c>
      <c r="U8962" t="s">
        <v>10523</v>
      </c>
      <c r="V8962" s="3">
        <v>45871.572222222225</v>
      </c>
      <c r="W8962" t="s">
        <v>255</v>
      </c>
      <c r="Y8962" s="4">
        <v>45876</v>
      </c>
      <c r="Z8962" s="2">
        <v>0.81263888888888891</v>
      </c>
    </row>
    <row r="8963" spans="1:26" x14ac:dyDescent="0.3">
      <c r="A8963">
        <v>136541</v>
      </c>
      <c r="B8963" t="s">
        <v>254</v>
      </c>
      <c r="C8963" t="s">
        <v>27</v>
      </c>
      <c r="D8963" t="s">
        <v>63</v>
      </c>
      <c r="E8963" t="s">
        <v>29</v>
      </c>
      <c r="F8963">
        <v>7030673844</v>
      </c>
      <c r="G8963" t="s">
        <v>61</v>
      </c>
      <c r="H8963">
        <v>7159</v>
      </c>
      <c r="I8963" t="s">
        <v>10524</v>
      </c>
      <c r="J8963" t="s">
        <v>31</v>
      </c>
      <c r="K8963" t="s">
        <v>49</v>
      </c>
      <c r="O8963" t="s">
        <v>33</v>
      </c>
      <c r="S8963" s="3">
        <v>45876.375</v>
      </c>
      <c r="T8963" t="s">
        <v>54</v>
      </c>
      <c r="U8963" t="s">
        <v>10524</v>
      </c>
      <c r="V8963" s="3">
        <v>45871.572222222225</v>
      </c>
      <c r="W8963" t="s">
        <v>739</v>
      </c>
      <c r="Y8963" s="4">
        <v>45876</v>
      </c>
      <c r="Z8963" s="2">
        <v>0.81263888888888891</v>
      </c>
    </row>
    <row r="8964" spans="1:26" x14ac:dyDescent="0.3">
      <c r="A8964">
        <v>136541</v>
      </c>
      <c r="B8964" t="s">
        <v>254</v>
      </c>
      <c r="C8964" t="s">
        <v>27</v>
      </c>
      <c r="D8964" t="s">
        <v>63</v>
      </c>
      <c r="E8964" t="s">
        <v>29</v>
      </c>
      <c r="F8964">
        <v>7030673844</v>
      </c>
      <c r="G8964" t="s">
        <v>61</v>
      </c>
      <c r="H8964">
        <v>7159</v>
      </c>
      <c r="I8964" t="s">
        <v>10525</v>
      </c>
      <c r="J8964" t="s">
        <v>31</v>
      </c>
      <c r="K8964" t="s">
        <v>49</v>
      </c>
      <c r="O8964" t="s">
        <v>33</v>
      </c>
      <c r="S8964" s="3">
        <v>45876.375</v>
      </c>
      <c r="T8964" t="s">
        <v>54</v>
      </c>
      <c r="U8964" t="s">
        <v>10525</v>
      </c>
      <c r="V8964" s="3">
        <v>45871.572222222225</v>
      </c>
      <c r="W8964" t="s">
        <v>739</v>
      </c>
      <c r="Y8964" s="4">
        <v>45876</v>
      </c>
      <c r="Z8964" s="2">
        <v>0.81263888888888891</v>
      </c>
    </row>
    <row r="8965" spans="1:26" x14ac:dyDescent="0.3">
      <c r="A8965">
        <v>136403</v>
      </c>
      <c r="B8965" t="s">
        <v>254</v>
      </c>
      <c r="C8965" t="s">
        <v>27</v>
      </c>
      <c r="D8965" t="s">
        <v>63</v>
      </c>
      <c r="E8965" t="s">
        <v>29</v>
      </c>
      <c r="F8965">
        <v>9322177894</v>
      </c>
      <c r="G8965" t="s">
        <v>30</v>
      </c>
      <c r="H8965">
        <v>7159</v>
      </c>
      <c r="I8965" t="s">
        <v>10526</v>
      </c>
      <c r="J8965" t="s">
        <v>31</v>
      </c>
      <c r="K8965" t="s">
        <v>49</v>
      </c>
      <c r="O8965" t="s">
        <v>33</v>
      </c>
      <c r="S8965" s="3">
        <v>45876.375</v>
      </c>
      <c r="T8965" t="s">
        <v>54</v>
      </c>
      <c r="U8965" t="s">
        <v>10526</v>
      </c>
      <c r="V8965" s="3">
        <v>45871.572222222225</v>
      </c>
      <c r="W8965" t="s">
        <v>255</v>
      </c>
      <c r="Y8965" s="4">
        <v>45876</v>
      </c>
      <c r="Z8965" s="2">
        <v>0.81263888888888891</v>
      </c>
    </row>
    <row r="8966" spans="1:26" x14ac:dyDescent="0.3">
      <c r="A8966">
        <v>15297</v>
      </c>
      <c r="B8966" t="s">
        <v>254</v>
      </c>
      <c r="C8966" t="s">
        <v>58</v>
      </c>
      <c r="D8966" t="s">
        <v>63</v>
      </c>
      <c r="E8966" t="s">
        <v>29</v>
      </c>
      <c r="G8966" t="s">
        <v>30</v>
      </c>
      <c r="H8966">
        <v>7159</v>
      </c>
      <c r="I8966" t="s">
        <v>10527</v>
      </c>
      <c r="J8966" t="s">
        <v>31</v>
      </c>
      <c r="K8966" t="s">
        <v>49</v>
      </c>
      <c r="O8966" t="s">
        <v>33</v>
      </c>
      <c r="S8966" s="3">
        <v>45876.375</v>
      </c>
      <c r="T8966" t="s">
        <v>54</v>
      </c>
      <c r="U8966" t="s">
        <v>10527</v>
      </c>
      <c r="V8966" s="3">
        <v>45871.572222222225</v>
      </c>
      <c r="W8966" t="s">
        <v>275</v>
      </c>
      <c r="Y8966" s="4">
        <v>45876</v>
      </c>
      <c r="Z8966" s="2">
        <v>0.81263888888888891</v>
      </c>
    </row>
    <row r="8967" spans="1:26" x14ac:dyDescent="0.3">
      <c r="A8967">
        <v>136541</v>
      </c>
      <c r="B8967" t="s">
        <v>254</v>
      </c>
      <c r="C8967" t="s">
        <v>27</v>
      </c>
      <c r="D8967" t="s">
        <v>63</v>
      </c>
      <c r="E8967" t="s">
        <v>29</v>
      </c>
      <c r="F8967">
        <v>7030673844</v>
      </c>
      <c r="G8967" t="s">
        <v>61</v>
      </c>
      <c r="H8967">
        <v>7159</v>
      </c>
      <c r="I8967" t="s">
        <v>10528</v>
      </c>
      <c r="J8967" t="s">
        <v>31</v>
      </c>
      <c r="K8967" t="s">
        <v>49</v>
      </c>
      <c r="O8967" t="s">
        <v>33</v>
      </c>
      <c r="S8967" s="3">
        <v>45876.375</v>
      </c>
      <c r="T8967" t="s">
        <v>54</v>
      </c>
      <c r="U8967" t="s">
        <v>10528</v>
      </c>
      <c r="V8967" s="3">
        <v>45871.572222222225</v>
      </c>
      <c r="W8967" t="s">
        <v>739</v>
      </c>
      <c r="Y8967" s="4">
        <v>45876</v>
      </c>
      <c r="Z8967" s="2">
        <v>0.81263888888888891</v>
      </c>
    </row>
    <row r="8968" spans="1:26" x14ac:dyDescent="0.3">
      <c r="A8968">
        <v>15297</v>
      </c>
      <c r="B8968" t="s">
        <v>254</v>
      </c>
      <c r="C8968" t="s">
        <v>58</v>
      </c>
      <c r="D8968" t="s">
        <v>63</v>
      </c>
      <c r="E8968" t="s">
        <v>29</v>
      </c>
      <c r="G8968" t="s">
        <v>30</v>
      </c>
      <c r="H8968">
        <v>7159</v>
      </c>
      <c r="I8968" t="s">
        <v>10531</v>
      </c>
      <c r="J8968" t="s">
        <v>31</v>
      </c>
      <c r="K8968" t="s">
        <v>49</v>
      </c>
      <c r="O8968" t="s">
        <v>33</v>
      </c>
      <c r="S8968" s="3">
        <v>45876.375</v>
      </c>
      <c r="T8968" t="s">
        <v>54</v>
      </c>
      <c r="U8968" t="s">
        <v>10531</v>
      </c>
      <c r="V8968" s="3">
        <v>45871.572222222225</v>
      </c>
      <c r="W8968" t="s">
        <v>275</v>
      </c>
      <c r="Y8968" s="4">
        <v>45876</v>
      </c>
      <c r="Z8968" s="2">
        <v>0.81263888888888891</v>
      </c>
    </row>
    <row r="8969" spans="1:26" x14ac:dyDescent="0.3">
      <c r="A8969">
        <v>136403</v>
      </c>
      <c r="B8969" t="s">
        <v>254</v>
      </c>
      <c r="C8969" t="s">
        <v>27</v>
      </c>
      <c r="D8969" t="s">
        <v>63</v>
      </c>
      <c r="E8969" t="s">
        <v>29</v>
      </c>
      <c r="F8969">
        <v>9322177894</v>
      </c>
      <c r="G8969" t="s">
        <v>30</v>
      </c>
      <c r="H8969">
        <v>7159</v>
      </c>
      <c r="I8969" t="s">
        <v>10532</v>
      </c>
      <c r="J8969" t="s">
        <v>31</v>
      </c>
      <c r="K8969" t="s">
        <v>49</v>
      </c>
      <c r="O8969" t="s">
        <v>33</v>
      </c>
      <c r="S8969" s="3">
        <v>45876.375</v>
      </c>
      <c r="T8969" t="s">
        <v>54</v>
      </c>
      <c r="U8969" t="s">
        <v>10532</v>
      </c>
      <c r="V8969" s="3">
        <v>45871.572222222225</v>
      </c>
      <c r="W8969" t="s">
        <v>255</v>
      </c>
      <c r="Y8969" s="4">
        <v>45876</v>
      </c>
      <c r="Z8969" s="2">
        <v>0.81263888888888891</v>
      </c>
    </row>
    <row r="8970" spans="1:26" x14ac:dyDescent="0.3">
      <c r="A8970">
        <v>136541</v>
      </c>
      <c r="B8970" t="s">
        <v>254</v>
      </c>
      <c r="C8970" t="s">
        <v>27</v>
      </c>
      <c r="D8970" t="s">
        <v>63</v>
      </c>
      <c r="E8970" t="s">
        <v>29</v>
      </c>
      <c r="F8970">
        <v>7030673844</v>
      </c>
      <c r="G8970" t="s">
        <v>61</v>
      </c>
      <c r="H8970">
        <v>7159</v>
      </c>
      <c r="I8970" t="s">
        <v>10533</v>
      </c>
      <c r="J8970" t="s">
        <v>31</v>
      </c>
      <c r="K8970" t="s">
        <v>49</v>
      </c>
      <c r="O8970" t="s">
        <v>33</v>
      </c>
      <c r="S8970" s="3">
        <v>45876.375</v>
      </c>
      <c r="T8970" t="s">
        <v>54</v>
      </c>
      <c r="U8970" t="s">
        <v>10533</v>
      </c>
      <c r="V8970" s="3">
        <v>45871.572222222225</v>
      </c>
      <c r="W8970" t="s">
        <v>739</v>
      </c>
      <c r="Y8970" s="4">
        <v>45876</v>
      </c>
      <c r="Z8970" s="2">
        <v>0.81263888888888891</v>
      </c>
    </row>
    <row r="8971" spans="1:26" x14ac:dyDescent="0.3">
      <c r="A8971">
        <v>136541</v>
      </c>
      <c r="B8971" t="s">
        <v>254</v>
      </c>
      <c r="C8971" t="s">
        <v>27</v>
      </c>
      <c r="D8971" t="s">
        <v>63</v>
      </c>
      <c r="E8971" t="s">
        <v>29</v>
      </c>
      <c r="F8971">
        <v>7030673844</v>
      </c>
      <c r="G8971" t="s">
        <v>61</v>
      </c>
      <c r="H8971">
        <v>7159</v>
      </c>
      <c r="I8971" t="s">
        <v>10534</v>
      </c>
      <c r="J8971" t="s">
        <v>31</v>
      </c>
      <c r="K8971" t="s">
        <v>49</v>
      </c>
      <c r="O8971" t="s">
        <v>33</v>
      </c>
      <c r="S8971" s="3">
        <v>45876.375</v>
      </c>
      <c r="T8971" t="s">
        <v>54</v>
      </c>
      <c r="U8971" t="s">
        <v>10534</v>
      </c>
      <c r="V8971" s="3">
        <v>45871.572222222225</v>
      </c>
      <c r="W8971" t="s">
        <v>739</v>
      </c>
      <c r="Y8971" s="4">
        <v>45876</v>
      </c>
      <c r="Z8971" s="2">
        <v>0.81263888888888891</v>
      </c>
    </row>
    <row r="8972" spans="1:26" x14ac:dyDescent="0.3">
      <c r="A8972">
        <v>136541</v>
      </c>
      <c r="B8972" t="s">
        <v>254</v>
      </c>
      <c r="C8972" t="s">
        <v>27</v>
      </c>
      <c r="D8972" t="s">
        <v>63</v>
      </c>
      <c r="E8972" t="s">
        <v>29</v>
      </c>
      <c r="F8972">
        <v>7030673844</v>
      </c>
      <c r="G8972" t="s">
        <v>61</v>
      </c>
      <c r="H8972">
        <v>7159</v>
      </c>
      <c r="I8972" t="s">
        <v>10535</v>
      </c>
      <c r="J8972" t="s">
        <v>31</v>
      </c>
      <c r="K8972" t="s">
        <v>49</v>
      </c>
      <c r="O8972" t="s">
        <v>33</v>
      </c>
      <c r="S8972" s="3">
        <v>45876.375</v>
      </c>
      <c r="T8972" t="s">
        <v>54</v>
      </c>
      <c r="U8972" t="s">
        <v>10535</v>
      </c>
      <c r="V8972" s="3">
        <v>45871.572222222225</v>
      </c>
      <c r="W8972" t="s">
        <v>739</v>
      </c>
      <c r="Y8972" s="4">
        <v>45876</v>
      </c>
      <c r="Z8972" s="2">
        <v>0.81263888888888891</v>
      </c>
    </row>
    <row r="8973" spans="1:26" x14ac:dyDescent="0.3">
      <c r="A8973">
        <v>15297</v>
      </c>
      <c r="B8973" t="s">
        <v>254</v>
      </c>
      <c r="C8973" t="s">
        <v>58</v>
      </c>
      <c r="D8973" t="s">
        <v>63</v>
      </c>
      <c r="E8973" t="s">
        <v>29</v>
      </c>
      <c r="G8973" t="s">
        <v>30</v>
      </c>
      <c r="H8973">
        <v>7159</v>
      </c>
      <c r="I8973" t="s">
        <v>10536</v>
      </c>
      <c r="J8973" t="s">
        <v>31</v>
      </c>
      <c r="K8973" t="s">
        <v>49</v>
      </c>
      <c r="O8973" t="s">
        <v>33</v>
      </c>
      <c r="S8973" s="3">
        <v>45876.375</v>
      </c>
      <c r="T8973" t="s">
        <v>54</v>
      </c>
      <c r="U8973" t="s">
        <v>10536</v>
      </c>
      <c r="V8973" s="3">
        <v>45871.572222222225</v>
      </c>
      <c r="W8973" t="s">
        <v>275</v>
      </c>
      <c r="Y8973" s="4">
        <v>45876</v>
      </c>
      <c r="Z8973" s="2">
        <v>0.81263888888888891</v>
      </c>
    </row>
    <row r="8974" spans="1:26" x14ac:dyDescent="0.3">
      <c r="A8974">
        <v>136541</v>
      </c>
      <c r="B8974" t="s">
        <v>254</v>
      </c>
      <c r="C8974" t="s">
        <v>27</v>
      </c>
      <c r="D8974" t="s">
        <v>63</v>
      </c>
      <c r="E8974" t="s">
        <v>29</v>
      </c>
      <c r="F8974">
        <v>7030673844</v>
      </c>
      <c r="G8974" t="s">
        <v>61</v>
      </c>
      <c r="H8974">
        <v>7159</v>
      </c>
      <c r="I8974" t="s">
        <v>10537</v>
      </c>
      <c r="J8974" t="s">
        <v>31</v>
      </c>
      <c r="K8974" t="s">
        <v>49</v>
      </c>
      <c r="O8974" t="s">
        <v>33</v>
      </c>
      <c r="S8974" s="3">
        <v>45876.375</v>
      </c>
      <c r="T8974" t="s">
        <v>54</v>
      </c>
      <c r="U8974" t="s">
        <v>10537</v>
      </c>
      <c r="V8974" s="3">
        <v>45871.572222222225</v>
      </c>
      <c r="W8974" t="s">
        <v>739</v>
      </c>
      <c r="Y8974" s="4">
        <v>45876</v>
      </c>
      <c r="Z8974" s="2">
        <v>0.81263888888888891</v>
      </c>
    </row>
    <row r="8975" spans="1:26" x14ac:dyDescent="0.3">
      <c r="A8975">
        <v>15297</v>
      </c>
      <c r="B8975" t="s">
        <v>254</v>
      </c>
      <c r="C8975" t="s">
        <v>58</v>
      </c>
      <c r="D8975" t="s">
        <v>63</v>
      </c>
      <c r="E8975" t="s">
        <v>29</v>
      </c>
      <c r="G8975" t="s">
        <v>30</v>
      </c>
      <c r="H8975">
        <v>7159</v>
      </c>
      <c r="I8975" t="s">
        <v>10538</v>
      </c>
      <c r="J8975" t="s">
        <v>31</v>
      </c>
      <c r="K8975" t="s">
        <v>49</v>
      </c>
      <c r="O8975" t="s">
        <v>33</v>
      </c>
      <c r="S8975" s="3">
        <v>45876.375</v>
      </c>
      <c r="T8975" t="s">
        <v>54</v>
      </c>
      <c r="U8975" t="s">
        <v>10538</v>
      </c>
      <c r="V8975" s="3">
        <v>45871.572222222225</v>
      </c>
      <c r="W8975" t="s">
        <v>275</v>
      </c>
      <c r="Y8975" s="4">
        <v>45876</v>
      </c>
      <c r="Z8975" s="2">
        <v>0.81263888888888891</v>
      </c>
    </row>
    <row r="8976" spans="1:26" x14ac:dyDescent="0.3">
      <c r="A8976">
        <v>15297</v>
      </c>
      <c r="B8976" t="s">
        <v>254</v>
      </c>
      <c r="C8976" t="s">
        <v>58</v>
      </c>
      <c r="D8976" t="s">
        <v>63</v>
      </c>
      <c r="E8976" t="s">
        <v>29</v>
      </c>
      <c r="G8976" t="s">
        <v>30</v>
      </c>
      <c r="H8976">
        <v>7159</v>
      </c>
      <c r="I8976" t="s">
        <v>10539</v>
      </c>
      <c r="J8976" t="s">
        <v>31</v>
      </c>
      <c r="K8976" t="s">
        <v>49</v>
      </c>
      <c r="O8976" t="s">
        <v>33</v>
      </c>
      <c r="S8976" s="3">
        <v>45876.375</v>
      </c>
      <c r="T8976" t="s">
        <v>54</v>
      </c>
      <c r="U8976" t="s">
        <v>10539</v>
      </c>
      <c r="V8976" s="3">
        <v>45871.572222222225</v>
      </c>
      <c r="W8976" t="s">
        <v>275</v>
      </c>
      <c r="Y8976" s="4">
        <v>45876</v>
      </c>
      <c r="Z8976" s="2">
        <v>0.81263888888888891</v>
      </c>
    </row>
    <row r="8977" spans="1:26" x14ac:dyDescent="0.3">
      <c r="A8977">
        <v>15297</v>
      </c>
      <c r="B8977" t="s">
        <v>254</v>
      </c>
      <c r="C8977" t="s">
        <v>58</v>
      </c>
      <c r="D8977" t="s">
        <v>63</v>
      </c>
      <c r="E8977" t="s">
        <v>29</v>
      </c>
      <c r="G8977" t="s">
        <v>30</v>
      </c>
      <c r="H8977">
        <v>7159</v>
      </c>
      <c r="I8977" t="s">
        <v>10540</v>
      </c>
      <c r="J8977" t="s">
        <v>31</v>
      </c>
      <c r="K8977" t="s">
        <v>49</v>
      </c>
      <c r="O8977" t="s">
        <v>33</v>
      </c>
      <c r="S8977" s="3">
        <v>45876.375</v>
      </c>
      <c r="T8977" t="s">
        <v>54</v>
      </c>
      <c r="U8977" t="s">
        <v>10540</v>
      </c>
      <c r="V8977" s="3">
        <v>45871.572222222225</v>
      </c>
      <c r="W8977" t="s">
        <v>275</v>
      </c>
      <c r="Y8977" s="4">
        <v>45876</v>
      </c>
      <c r="Z8977" s="2">
        <v>0.81263888888888891</v>
      </c>
    </row>
    <row r="8978" spans="1:26" x14ac:dyDescent="0.3">
      <c r="A8978">
        <v>136541</v>
      </c>
      <c r="B8978" t="s">
        <v>254</v>
      </c>
      <c r="C8978" t="s">
        <v>27</v>
      </c>
      <c r="D8978" t="s">
        <v>63</v>
      </c>
      <c r="E8978" t="s">
        <v>29</v>
      </c>
      <c r="F8978">
        <v>7030673844</v>
      </c>
      <c r="G8978" t="s">
        <v>61</v>
      </c>
      <c r="H8978">
        <v>7159</v>
      </c>
      <c r="I8978" t="s">
        <v>10542</v>
      </c>
      <c r="J8978" t="s">
        <v>31</v>
      </c>
      <c r="K8978" t="s">
        <v>49</v>
      </c>
      <c r="O8978" t="s">
        <v>33</v>
      </c>
      <c r="S8978" s="3">
        <v>45876.375</v>
      </c>
      <c r="T8978" t="s">
        <v>54</v>
      </c>
      <c r="U8978" t="s">
        <v>10542</v>
      </c>
      <c r="V8978" s="3">
        <v>45871.572222222225</v>
      </c>
      <c r="W8978" t="s">
        <v>739</v>
      </c>
      <c r="Y8978" s="4">
        <v>45876</v>
      </c>
      <c r="Z8978" s="2">
        <v>0.81263888888888891</v>
      </c>
    </row>
    <row r="8979" spans="1:26" x14ac:dyDescent="0.3">
      <c r="A8979">
        <v>136541</v>
      </c>
      <c r="B8979" t="s">
        <v>254</v>
      </c>
      <c r="C8979" t="s">
        <v>27</v>
      </c>
      <c r="D8979" t="s">
        <v>63</v>
      </c>
      <c r="E8979" t="s">
        <v>29</v>
      </c>
      <c r="F8979">
        <v>7030673844</v>
      </c>
      <c r="G8979" t="s">
        <v>61</v>
      </c>
      <c r="H8979">
        <v>7159</v>
      </c>
      <c r="I8979" t="s">
        <v>10543</v>
      </c>
      <c r="J8979" t="s">
        <v>31</v>
      </c>
      <c r="K8979" t="s">
        <v>49</v>
      </c>
      <c r="O8979" t="s">
        <v>33</v>
      </c>
      <c r="S8979" s="3">
        <v>45876.375</v>
      </c>
      <c r="T8979" t="s">
        <v>54</v>
      </c>
      <c r="U8979" t="s">
        <v>10543</v>
      </c>
      <c r="V8979" s="3">
        <v>45871.572222222225</v>
      </c>
      <c r="W8979" t="s">
        <v>739</v>
      </c>
      <c r="Y8979" s="4">
        <v>45876</v>
      </c>
      <c r="Z8979" s="2">
        <v>0.81263888888888891</v>
      </c>
    </row>
    <row r="8980" spans="1:26" x14ac:dyDescent="0.3">
      <c r="A8980">
        <v>15297</v>
      </c>
      <c r="B8980" t="s">
        <v>254</v>
      </c>
      <c r="C8980" t="s">
        <v>58</v>
      </c>
      <c r="D8980" t="s">
        <v>63</v>
      </c>
      <c r="E8980" t="s">
        <v>29</v>
      </c>
      <c r="G8980" t="s">
        <v>30</v>
      </c>
      <c r="H8980">
        <v>7159</v>
      </c>
      <c r="I8980" t="s">
        <v>10545</v>
      </c>
      <c r="J8980" t="s">
        <v>31</v>
      </c>
      <c r="K8980" t="s">
        <v>49</v>
      </c>
      <c r="O8980" t="s">
        <v>33</v>
      </c>
      <c r="S8980" s="3">
        <v>45876.375</v>
      </c>
      <c r="T8980" t="s">
        <v>54</v>
      </c>
      <c r="U8980" t="s">
        <v>10545</v>
      </c>
      <c r="V8980" s="3">
        <v>45871.572222222225</v>
      </c>
      <c r="W8980" t="s">
        <v>275</v>
      </c>
      <c r="Y8980" s="4">
        <v>45876</v>
      </c>
      <c r="Z8980" s="2">
        <v>0.81263888888888891</v>
      </c>
    </row>
    <row r="8981" spans="1:26" x14ac:dyDescent="0.3">
      <c r="A8981">
        <v>136541</v>
      </c>
      <c r="B8981" t="s">
        <v>254</v>
      </c>
      <c r="C8981" t="s">
        <v>27</v>
      </c>
      <c r="D8981" t="s">
        <v>63</v>
      </c>
      <c r="E8981" t="s">
        <v>29</v>
      </c>
      <c r="F8981">
        <v>7030673844</v>
      </c>
      <c r="G8981" t="s">
        <v>61</v>
      </c>
      <c r="H8981">
        <v>7159</v>
      </c>
      <c r="I8981" t="s">
        <v>10546</v>
      </c>
      <c r="J8981" t="s">
        <v>31</v>
      </c>
      <c r="K8981" t="s">
        <v>49</v>
      </c>
      <c r="O8981" t="s">
        <v>33</v>
      </c>
      <c r="S8981" s="3">
        <v>45876.375</v>
      </c>
      <c r="T8981" t="s">
        <v>54</v>
      </c>
      <c r="U8981" t="s">
        <v>10546</v>
      </c>
      <c r="V8981" s="3">
        <v>45871.572222222225</v>
      </c>
      <c r="W8981" t="s">
        <v>739</v>
      </c>
      <c r="Y8981" s="4">
        <v>45876</v>
      </c>
      <c r="Z8981" s="2">
        <v>0.81263888888888891</v>
      </c>
    </row>
    <row r="8982" spans="1:26" x14ac:dyDescent="0.3">
      <c r="A8982">
        <v>136541</v>
      </c>
      <c r="B8982" t="s">
        <v>254</v>
      </c>
      <c r="C8982" t="s">
        <v>27</v>
      </c>
      <c r="D8982" t="s">
        <v>63</v>
      </c>
      <c r="E8982" t="s">
        <v>29</v>
      </c>
      <c r="F8982">
        <v>7030673844</v>
      </c>
      <c r="G8982" t="s">
        <v>61</v>
      </c>
      <c r="H8982">
        <v>7159</v>
      </c>
      <c r="I8982" t="s">
        <v>10547</v>
      </c>
      <c r="J8982" t="s">
        <v>31</v>
      </c>
      <c r="K8982" t="s">
        <v>49</v>
      </c>
      <c r="O8982" t="s">
        <v>33</v>
      </c>
      <c r="S8982" s="3">
        <v>45876.375</v>
      </c>
      <c r="T8982" t="s">
        <v>54</v>
      </c>
      <c r="U8982" t="s">
        <v>10547</v>
      </c>
      <c r="V8982" s="3">
        <v>45871.572222222225</v>
      </c>
      <c r="W8982" t="s">
        <v>739</v>
      </c>
      <c r="Y8982" s="4">
        <v>45876</v>
      </c>
      <c r="Z8982" s="2">
        <v>0.81263888888888891</v>
      </c>
    </row>
    <row r="8983" spans="1:26" x14ac:dyDescent="0.3">
      <c r="A8983">
        <v>136403</v>
      </c>
      <c r="B8983" t="s">
        <v>254</v>
      </c>
      <c r="C8983" t="s">
        <v>27</v>
      </c>
      <c r="D8983" t="s">
        <v>63</v>
      </c>
      <c r="E8983" t="s">
        <v>29</v>
      </c>
      <c r="F8983">
        <v>9322177894</v>
      </c>
      <c r="G8983" t="s">
        <v>30</v>
      </c>
      <c r="H8983">
        <v>7159</v>
      </c>
      <c r="I8983" t="s">
        <v>10548</v>
      </c>
      <c r="J8983" t="s">
        <v>31</v>
      </c>
      <c r="K8983" t="s">
        <v>49</v>
      </c>
      <c r="O8983" t="s">
        <v>33</v>
      </c>
      <c r="S8983" s="3">
        <v>45876.375</v>
      </c>
      <c r="T8983" t="s">
        <v>54</v>
      </c>
      <c r="U8983" t="s">
        <v>10548</v>
      </c>
      <c r="V8983" s="3">
        <v>45871.572222222225</v>
      </c>
      <c r="W8983" t="s">
        <v>255</v>
      </c>
      <c r="Y8983" s="4">
        <v>45876</v>
      </c>
      <c r="Z8983" s="2">
        <v>0.81263888888888891</v>
      </c>
    </row>
    <row r="8984" spans="1:26" x14ac:dyDescent="0.3">
      <c r="A8984">
        <v>136541</v>
      </c>
      <c r="B8984" t="s">
        <v>254</v>
      </c>
      <c r="C8984" t="s">
        <v>27</v>
      </c>
      <c r="D8984" t="s">
        <v>63</v>
      </c>
      <c r="E8984" t="s">
        <v>29</v>
      </c>
      <c r="F8984">
        <v>7030673844</v>
      </c>
      <c r="G8984" t="s">
        <v>61</v>
      </c>
      <c r="H8984">
        <v>7159</v>
      </c>
      <c r="I8984" t="s">
        <v>10549</v>
      </c>
      <c r="J8984" t="s">
        <v>31</v>
      </c>
      <c r="K8984" t="s">
        <v>49</v>
      </c>
      <c r="O8984" t="s">
        <v>33</v>
      </c>
      <c r="S8984" s="3">
        <v>45876.375</v>
      </c>
      <c r="T8984" t="s">
        <v>54</v>
      </c>
      <c r="U8984" t="s">
        <v>10549</v>
      </c>
      <c r="V8984" s="3">
        <v>45871.572222222225</v>
      </c>
      <c r="W8984" t="s">
        <v>739</v>
      </c>
      <c r="Y8984" s="4">
        <v>45876</v>
      </c>
      <c r="Z8984" s="2">
        <v>0.81263888888888891</v>
      </c>
    </row>
    <row r="8985" spans="1:26" x14ac:dyDescent="0.3">
      <c r="A8985">
        <v>136403</v>
      </c>
      <c r="B8985" t="s">
        <v>254</v>
      </c>
      <c r="C8985" t="s">
        <v>27</v>
      </c>
      <c r="D8985" t="s">
        <v>63</v>
      </c>
      <c r="E8985" t="s">
        <v>29</v>
      </c>
      <c r="F8985">
        <v>9322177894</v>
      </c>
      <c r="G8985" t="s">
        <v>30</v>
      </c>
      <c r="H8985">
        <v>7159</v>
      </c>
      <c r="I8985" t="s">
        <v>10550</v>
      </c>
      <c r="J8985" t="s">
        <v>31</v>
      </c>
      <c r="K8985" t="s">
        <v>49</v>
      </c>
      <c r="O8985" t="s">
        <v>33</v>
      </c>
      <c r="S8985" s="3">
        <v>45876.375</v>
      </c>
      <c r="T8985" t="s">
        <v>54</v>
      </c>
      <c r="U8985" t="s">
        <v>10550</v>
      </c>
      <c r="V8985" s="3">
        <v>45871.572222222225</v>
      </c>
      <c r="W8985" t="s">
        <v>255</v>
      </c>
      <c r="Y8985" s="4">
        <v>45876</v>
      </c>
      <c r="Z8985" s="2">
        <v>0.81263888888888891</v>
      </c>
    </row>
    <row r="8986" spans="1:26" x14ac:dyDescent="0.3">
      <c r="A8986">
        <v>15297</v>
      </c>
      <c r="B8986" t="s">
        <v>254</v>
      </c>
      <c r="C8986" t="s">
        <v>58</v>
      </c>
      <c r="D8986" t="s">
        <v>63</v>
      </c>
      <c r="E8986" t="s">
        <v>29</v>
      </c>
      <c r="G8986" t="s">
        <v>30</v>
      </c>
      <c r="H8986">
        <v>7159</v>
      </c>
      <c r="I8986" t="s">
        <v>10551</v>
      </c>
      <c r="J8986" t="s">
        <v>31</v>
      </c>
      <c r="K8986" t="s">
        <v>49</v>
      </c>
      <c r="O8986" t="s">
        <v>33</v>
      </c>
      <c r="S8986" s="3">
        <v>45876.375</v>
      </c>
      <c r="T8986" t="s">
        <v>54</v>
      </c>
      <c r="U8986" t="s">
        <v>10551</v>
      </c>
      <c r="V8986" s="3">
        <v>45871.572222222225</v>
      </c>
      <c r="W8986" t="s">
        <v>275</v>
      </c>
      <c r="Y8986" s="4">
        <v>45876</v>
      </c>
      <c r="Z8986" s="2">
        <v>0.81263888888888891</v>
      </c>
    </row>
    <row r="8987" spans="1:26" x14ac:dyDescent="0.3">
      <c r="A8987">
        <v>15297</v>
      </c>
      <c r="B8987" t="s">
        <v>254</v>
      </c>
      <c r="C8987" t="s">
        <v>58</v>
      </c>
      <c r="D8987" t="s">
        <v>63</v>
      </c>
      <c r="E8987" t="s">
        <v>29</v>
      </c>
      <c r="G8987" t="s">
        <v>30</v>
      </c>
      <c r="H8987">
        <v>7159</v>
      </c>
      <c r="I8987" t="s">
        <v>10552</v>
      </c>
      <c r="J8987" t="s">
        <v>31</v>
      </c>
      <c r="K8987" t="s">
        <v>49</v>
      </c>
      <c r="O8987" t="s">
        <v>33</v>
      </c>
      <c r="S8987" s="3">
        <v>45876.375</v>
      </c>
      <c r="T8987" t="s">
        <v>54</v>
      </c>
      <c r="U8987" t="s">
        <v>10552</v>
      </c>
      <c r="V8987" s="3">
        <v>45871.572222222225</v>
      </c>
      <c r="W8987" t="s">
        <v>275</v>
      </c>
      <c r="Y8987" s="4">
        <v>45876</v>
      </c>
      <c r="Z8987" s="2">
        <v>0.81263888888888891</v>
      </c>
    </row>
    <row r="8988" spans="1:26" x14ac:dyDescent="0.3">
      <c r="A8988">
        <v>15297</v>
      </c>
      <c r="B8988" t="s">
        <v>254</v>
      </c>
      <c r="C8988" t="s">
        <v>58</v>
      </c>
      <c r="D8988" t="s">
        <v>63</v>
      </c>
      <c r="E8988" t="s">
        <v>29</v>
      </c>
      <c r="G8988" t="s">
        <v>30</v>
      </c>
      <c r="H8988">
        <v>7159</v>
      </c>
      <c r="I8988" t="s">
        <v>10553</v>
      </c>
      <c r="J8988" t="s">
        <v>31</v>
      </c>
      <c r="K8988" t="s">
        <v>49</v>
      </c>
      <c r="O8988" t="s">
        <v>33</v>
      </c>
      <c r="S8988" s="3">
        <v>45876.375</v>
      </c>
      <c r="T8988" t="s">
        <v>54</v>
      </c>
      <c r="U8988" t="s">
        <v>10553</v>
      </c>
      <c r="V8988" s="3">
        <v>45871.572222222225</v>
      </c>
      <c r="W8988" t="s">
        <v>275</v>
      </c>
      <c r="Y8988" s="4">
        <v>45876</v>
      </c>
      <c r="Z8988" s="2">
        <v>0.81263888888888891</v>
      </c>
    </row>
    <row r="8989" spans="1:26" x14ac:dyDescent="0.3">
      <c r="A8989">
        <v>136541</v>
      </c>
      <c r="B8989" t="s">
        <v>254</v>
      </c>
      <c r="C8989" t="s">
        <v>27</v>
      </c>
      <c r="D8989" t="s">
        <v>63</v>
      </c>
      <c r="E8989" t="s">
        <v>29</v>
      </c>
      <c r="F8989">
        <v>7030673844</v>
      </c>
      <c r="G8989" t="s">
        <v>61</v>
      </c>
      <c r="H8989">
        <v>7159</v>
      </c>
      <c r="I8989" t="s">
        <v>10555</v>
      </c>
      <c r="J8989" t="s">
        <v>31</v>
      </c>
      <c r="K8989" t="s">
        <v>49</v>
      </c>
      <c r="O8989" t="s">
        <v>33</v>
      </c>
      <c r="S8989" s="3">
        <v>45876.375</v>
      </c>
      <c r="T8989" t="s">
        <v>54</v>
      </c>
      <c r="U8989" t="s">
        <v>10555</v>
      </c>
      <c r="V8989" s="3">
        <v>45871.572222222225</v>
      </c>
      <c r="W8989" t="s">
        <v>739</v>
      </c>
      <c r="Y8989" s="4">
        <v>45876</v>
      </c>
      <c r="Z8989" s="2">
        <v>0.81263888888888891</v>
      </c>
    </row>
    <row r="8990" spans="1:26" x14ac:dyDescent="0.3">
      <c r="A8990">
        <v>136403</v>
      </c>
      <c r="B8990" t="s">
        <v>254</v>
      </c>
      <c r="C8990" t="s">
        <v>27</v>
      </c>
      <c r="D8990" t="s">
        <v>63</v>
      </c>
      <c r="E8990" t="s">
        <v>29</v>
      </c>
      <c r="F8990">
        <v>9322177894</v>
      </c>
      <c r="G8990" t="s">
        <v>30</v>
      </c>
      <c r="H8990">
        <v>7159</v>
      </c>
      <c r="I8990" t="s">
        <v>10556</v>
      </c>
      <c r="J8990" t="s">
        <v>31</v>
      </c>
      <c r="K8990" t="s">
        <v>49</v>
      </c>
      <c r="O8990" t="s">
        <v>33</v>
      </c>
      <c r="S8990" s="3">
        <v>45876.375</v>
      </c>
      <c r="T8990" t="s">
        <v>54</v>
      </c>
      <c r="U8990" t="s">
        <v>10556</v>
      </c>
      <c r="V8990" s="3">
        <v>45871.572222222225</v>
      </c>
      <c r="W8990" t="s">
        <v>255</v>
      </c>
      <c r="Y8990" s="4">
        <v>45876</v>
      </c>
      <c r="Z8990" s="2">
        <v>0.81263888888888891</v>
      </c>
    </row>
    <row r="8991" spans="1:26" x14ac:dyDescent="0.3">
      <c r="A8991">
        <v>136403</v>
      </c>
      <c r="B8991" t="s">
        <v>254</v>
      </c>
      <c r="C8991" t="s">
        <v>27</v>
      </c>
      <c r="D8991" t="s">
        <v>63</v>
      </c>
      <c r="E8991" t="s">
        <v>29</v>
      </c>
      <c r="F8991">
        <v>9322177894</v>
      </c>
      <c r="G8991" t="s">
        <v>30</v>
      </c>
      <c r="H8991">
        <v>7159</v>
      </c>
      <c r="I8991" t="s">
        <v>10557</v>
      </c>
      <c r="J8991" t="s">
        <v>31</v>
      </c>
      <c r="K8991" t="s">
        <v>49</v>
      </c>
      <c r="O8991" t="s">
        <v>33</v>
      </c>
      <c r="S8991" s="3">
        <v>45876.375</v>
      </c>
      <c r="T8991" t="s">
        <v>54</v>
      </c>
      <c r="U8991" t="s">
        <v>10557</v>
      </c>
      <c r="V8991" s="3">
        <v>45871.572222222225</v>
      </c>
      <c r="W8991" t="s">
        <v>255</v>
      </c>
      <c r="Y8991" s="4">
        <v>45876</v>
      </c>
      <c r="Z8991" s="2">
        <v>0.81263888888888891</v>
      </c>
    </row>
    <row r="8992" spans="1:26" x14ac:dyDescent="0.3">
      <c r="A8992">
        <v>136403</v>
      </c>
      <c r="B8992" t="s">
        <v>254</v>
      </c>
      <c r="C8992" t="s">
        <v>27</v>
      </c>
      <c r="D8992" t="s">
        <v>63</v>
      </c>
      <c r="E8992" t="s">
        <v>29</v>
      </c>
      <c r="F8992">
        <v>9322177894</v>
      </c>
      <c r="G8992" t="s">
        <v>30</v>
      </c>
      <c r="H8992">
        <v>7159</v>
      </c>
      <c r="I8992" t="s">
        <v>10558</v>
      </c>
      <c r="J8992" t="s">
        <v>31</v>
      </c>
      <c r="K8992" t="s">
        <v>49</v>
      </c>
      <c r="O8992" t="s">
        <v>33</v>
      </c>
      <c r="S8992" s="3">
        <v>45876.375</v>
      </c>
      <c r="T8992" t="s">
        <v>54</v>
      </c>
      <c r="U8992" t="s">
        <v>10558</v>
      </c>
      <c r="V8992" s="3">
        <v>45871.572222222225</v>
      </c>
      <c r="W8992" t="s">
        <v>255</v>
      </c>
      <c r="Y8992" s="4">
        <v>45876</v>
      </c>
      <c r="Z8992" s="2">
        <v>0.81263888888888891</v>
      </c>
    </row>
    <row r="8993" spans="1:26" x14ac:dyDescent="0.3">
      <c r="A8993">
        <v>136403</v>
      </c>
      <c r="B8993" t="s">
        <v>254</v>
      </c>
      <c r="C8993" t="s">
        <v>27</v>
      </c>
      <c r="D8993" t="s">
        <v>63</v>
      </c>
      <c r="E8993" t="s">
        <v>29</v>
      </c>
      <c r="F8993">
        <v>9322177894</v>
      </c>
      <c r="G8993" t="s">
        <v>30</v>
      </c>
      <c r="H8993">
        <v>7159</v>
      </c>
      <c r="I8993" t="s">
        <v>10559</v>
      </c>
      <c r="J8993" t="s">
        <v>31</v>
      </c>
      <c r="K8993" t="s">
        <v>49</v>
      </c>
      <c r="O8993" t="s">
        <v>33</v>
      </c>
      <c r="S8993" s="3">
        <v>45876.375</v>
      </c>
      <c r="T8993" t="s">
        <v>54</v>
      </c>
      <c r="U8993" t="s">
        <v>10559</v>
      </c>
      <c r="V8993" s="3">
        <v>45871.572222222225</v>
      </c>
      <c r="W8993" t="s">
        <v>255</v>
      </c>
      <c r="Y8993" s="4">
        <v>45876</v>
      </c>
      <c r="Z8993" s="2">
        <v>0.81263888888888891</v>
      </c>
    </row>
    <row r="8994" spans="1:26" x14ac:dyDescent="0.3">
      <c r="A8994">
        <v>136403</v>
      </c>
      <c r="B8994" t="s">
        <v>254</v>
      </c>
      <c r="C8994" t="s">
        <v>27</v>
      </c>
      <c r="D8994" t="s">
        <v>63</v>
      </c>
      <c r="E8994" t="s">
        <v>29</v>
      </c>
      <c r="F8994">
        <v>9322177894</v>
      </c>
      <c r="G8994" t="s">
        <v>30</v>
      </c>
      <c r="H8994">
        <v>7159</v>
      </c>
      <c r="I8994" t="s">
        <v>10560</v>
      </c>
      <c r="J8994" t="s">
        <v>31</v>
      </c>
      <c r="K8994" t="s">
        <v>49</v>
      </c>
      <c r="O8994" t="s">
        <v>33</v>
      </c>
      <c r="S8994" s="3">
        <v>45876.375</v>
      </c>
      <c r="T8994" t="s">
        <v>54</v>
      </c>
      <c r="U8994" t="s">
        <v>10560</v>
      </c>
      <c r="V8994" s="3">
        <v>45871.572222222225</v>
      </c>
      <c r="W8994" t="s">
        <v>255</v>
      </c>
      <c r="Y8994" s="4">
        <v>45876</v>
      </c>
      <c r="Z8994" s="2">
        <v>0.81263888888888891</v>
      </c>
    </row>
    <row r="8995" spans="1:26" x14ac:dyDescent="0.3">
      <c r="A8995">
        <v>8069</v>
      </c>
      <c r="B8995" t="s">
        <v>254</v>
      </c>
      <c r="C8995" t="s">
        <v>109</v>
      </c>
      <c r="D8995" t="s">
        <v>63</v>
      </c>
      <c r="E8995" t="s">
        <v>29</v>
      </c>
      <c r="G8995" t="s">
        <v>30</v>
      </c>
      <c r="H8995">
        <v>7159</v>
      </c>
      <c r="I8995" t="s">
        <v>10561</v>
      </c>
      <c r="J8995" t="s">
        <v>31</v>
      </c>
      <c r="K8995" t="s">
        <v>49</v>
      </c>
      <c r="O8995" t="s">
        <v>33</v>
      </c>
      <c r="S8995" s="3">
        <v>45876.375</v>
      </c>
      <c r="T8995" t="s">
        <v>54</v>
      </c>
      <c r="U8995" t="s">
        <v>10561</v>
      </c>
      <c r="V8995" s="3">
        <v>45871.572222222225</v>
      </c>
      <c r="W8995" t="s">
        <v>1606</v>
      </c>
      <c r="Y8995" s="4">
        <v>45876</v>
      </c>
      <c r="Z8995" s="2">
        <v>0.81263888888888891</v>
      </c>
    </row>
    <row r="8996" spans="1:26" x14ac:dyDescent="0.3">
      <c r="A8996">
        <v>136403</v>
      </c>
      <c r="B8996" t="s">
        <v>254</v>
      </c>
      <c r="C8996" t="s">
        <v>27</v>
      </c>
      <c r="D8996" t="s">
        <v>63</v>
      </c>
      <c r="E8996" t="s">
        <v>29</v>
      </c>
      <c r="F8996">
        <v>9322177894</v>
      </c>
      <c r="G8996" t="s">
        <v>30</v>
      </c>
      <c r="H8996">
        <v>7159</v>
      </c>
      <c r="I8996" t="s">
        <v>10562</v>
      </c>
      <c r="J8996" t="s">
        <v>31</v>
      </c>
      <c r="K8996" t="s">
        <v>49</v>
      </c>
      <c r="O8996" t="s">
        <v>33</v>
      </c>
      <c r="S8996" s="3">
        <v>45876.375</v>
      </c>
      <c r="T8996" t="s">
        <v>54</v>
      </c>
      <c r="U8996" t="s">
        <v>10562</v>
      </c>
      <c r="V8996" s="3">
        <v>45871.572222222225</v>
      </c>
      <c r="W8996" t="s">
        <v>255</v>
      </c>
      <c r="Y8996" s="4">
        <v>45876</v>
      </c>
      <c r="Z8996" s="2">
        <v>0.81263888888888891</v>
      </c>
    </row>
    <row r="8997" spans="1:26" x14ac:dyDescent="0.3">
      <c r="A8997">
        <v>136541</v>
      </c>
      <c r="B8997" t="s">
        <v>254</v>
      </c>
      <c r="C8997" t="s">
        <v>27</v>
      </c>
      <c r="D8997" t="s">
        <v>63</v>
      </c>
      <c r="E8997" t="s">
        <v>29</v>
      </c>
      <c r="F8997">
        <v>7030673844</v>
      </c>
      <c r="G8997" t="s">
        <v>61</v>
      </c>
      <c r="H8997">
        <v>7159</v>
      </c>
      <c r="I8997" t="s">
        <v>10563</v>
      </c>
      <c r="J8997" t="s">
        <v>31</v>
      </c>
      <c r="K8997" t="s">
        <v>49</v>
      </c>
      <c r="O8997" t="s">
        <v>33</v>
      </c>
      <c r="S8997" s="3">
        <v>45876.375</v>
      </c>
      <c r="T8997" t="s">
        <v>54</v>
      </c>
      <c r="U8997" t="s">
        <v>10563</v>
      </c>
      <c r="V8997" s="3">
        <v>45871.572222222225</v>
      </c>
      <c r="W8997" t="s">
        <v>739</v>
      </c>
      <c r="Y8997" s="4">
        <v>45876</v>
      </c>
      <c r="Z8997" s="2">
        <v>0.81263888888888891</v>
      </c>
    </row>
    <row r="8998" spans="1:26" x14ac:dyDescent="0.3">
      <c r="A8998">
        <v>136541</v>
      </c>
      <c r="B8998" t="s">
        <v>254</v>
      </c>
      <c r="C8998" t="s">
        <v>27</v>
      </c>
      <c r="D8998" t="s">
        <v>63</v>
      </c>
      <c r="E8998" t="s">
        <v>29</v>
      </c>
      <c r="F8998">
        <v>7030673844</v>
      </c>
      <c r="G8998" t="s">
        <v>61</v>
      </c>
      <c r="H8998">
        <v>7159</v>
      </c>
      <c r="I8998" t="s">
        <v>10564</v>
      </c>
      <c r="J8998" t="s">
        <v>31</v>
      </c>
      <c r="K8998" t="s">
        <v>49</v>
      </c>
      <c r="O8998" t="s">
        <v>33</v>
      </c>
      <c r="S8998" s="3">
        <v>45876.375</v>
      </c>
      <c r="T8998" t="s">
        <v>54</v>
      </c>
      <c r="U8998" t="s">
        <v>10564</v>
      </c>
      <c r="V8998" s="3">
        <v>45871.572222222225</v>
      </c>
      <c r="W8998" t="s">
        <v>739</v>
      </c>
      <c r="Y8998" s="4">
        <v>45876</v>
      </c>
      <c r="Z8998" s="2">
        <v>0.81263888888888891</v>
      </c>
    </row>
    <row r="8999" spans="1:26" x14ac:dyDescent="0.3">
      <c r="A8999">
        <v>8069</v>
      </c>
      <c r="B8999" t="s">
        <v>254</v>
      </c>
      <c r="C8999" t="s">
        <v>109</v>
      </c>
      <c r="D8999" t="s">
        <v>63</v>
      </c>
      <c r="E8999" t="s">
        <v>29</v>
      </c>
      <c r="G8999" t="s">
        <v>30</v>
      </c>
      <c r="H8999">
        <v>7159</v>
      </c>
      <c r="I8999" t="s">
        <v>10565</v>
      </c>
      <c r="J8999" t="s">
        <v>31</v>
      </c>
      <c r="K8999" t="s">
        <v>49</v>
      </c>
      <c r="O8999" t="s">
        <v>33</v>
      </c>
      <c r="S8999" s="3">
        <v>45876.375</v>
      </c>
      <c r="T8999" t="s">
        <v>54</v>
      </c>
      <c r="U8999" t="s">
        <v>10565</v>
      </c>
      <c r="V8999" s="3">
        <v>45871.572222222225</v>
      </c>
      <c r="W8999" t="s">
        <v>1606</v>
      </c>
      <c r="Y8999" s="4">
        <v>45876</v>
      </c>
      <c r="Z8999" s="2">
        <v>0.81263888888888891</v>
      </c>
    </row>
    <row r="9000" spans="1:26" x14ac:dyDescent="0.3">
      <c r="A9000">
        <v>8069</v>
      </c>
      <c r="B9000" t="s">
        <v>254</v>
      </c>
      <c r="C9000" t="s">
        <v>109</v>
      </c>
      <c r="D9000" t="s">
        <v>63</v>
      </c>
      <c r="E9000" t="s">
        <v>29</v>
      </c>
      <c r="G9000" t="s">
        <v>30</v>
      </c>
      <c r="H9000">
        <v>7159</v>
      </c>
      <c r="I9000" t="s">
        <v>10566</v>
      </c>
      <c r="J9000" t="s">
        <v>31</v>
      </c>
      <c r="K9000" t="s">
        <v>49</v>
      </c>
      <c r="O9000" t="s">
        <v>33</v>
      </c>
      <c r="S9000" s="3">
        <v>45876.375</v>
      </c>
      <c r="T9000" t="s">
        <v>54</v>
      </c>
      <c r="U9000" t="s">
        <v>10566</v>
      </c>
      <c r="V9000" s="3">
        <v>45871.572222222225</v>
      </c>
      <c r="W9000" t="s">
        <v>1606</v>
      </c>
      <c r="Y9000" s="4">
        <v>45876</v>
      </c>
      <c r="Z9000" s="2">
        <v>0.81263888888888891</v>
      </c>
    </row>
    <row r="9001" spans="1:26" x14ac:dyDescent="0.3">
      <c r="A9001">
        <v>8069</v>
      </c>
      <c r="B9001" t="s">
        <v>254</v>
      </c>
      <c r="C9001" t="s">
        <v>109</v>
      </c>
      <c r="D9001" t="s">
        <v>63</v>
      </c>
      <c r="E9001" t="s">
        <v>29</v>
      </c>
      <c r="G9001" t="s">
        <v>30</v>
      </c>
      <c r="H9001">
        <v>7159</v>
      </c>
      <c r="I9001" t="s">
        <v>10567</v>
      </c>
      <c r="J9001" t="s">
        <v>31</v>
      </c>
      <c r="K9001" t="s">
        <v>49</v>
      </c>
      <c r="O9001" t="s">
        <v>33</v>
      </c>
      <c r="S9001" s="3">
        <v>45876.375</v>
      </c>
      <c r="T9001" t="s">
        <v>54</v>
      </c>
      <c r="U9001" t="s">
        <v>10567</v>
      </c>
      <c r="V9001" s="3">
        <v>45871.572222222225</v>
      </c>
      <c r="W9001" t="s">
        <v>1606</v>
      </c>
      <c r="Y9001" s="4">
        <v>45876</v>
      </c>
      <c r="Z9001" s="2">
        <v>0.81263888888888891</v>
      </c>
    </row>
    <row r="9002" spans="1:26" x14ac:dyDescent="0.3">
      <c r="A9002">
        <v>15297</v>
      </c>
      <c r="B9002" t="s">
        <v>254</v>
      </c>
      <c r="C9002" t="s">
        <v>58</v>
      </c>
      <c r="D9002" t="s">
        <v>63</v>
      </c>
      <c r="E9002" t="s">
        <v>29</v>
      </c>
      <c r="G9002" t="s">
        <v>30</v>
      </c>
      <c r="H9002">
        <v>7159</v>
      </c>
      <c r="I9002" t="s">
        <v>10569</v>
      </c>
      <c r="J9002" t="s">
        <v>31</v>
      </c>
      <c r="K9002" t="s">
        <v>49</v>
      </c>
      <c r="O9002" t="s">
        <v>33</v>
      </c>
      <c r="S9002" s="3">
        <v>45876.375</v>
      </c>
      <c r="T9002" t="s">
        <v>54</v>
      </c>
      <c r="U9002" t="s">
        <v>10569</v>
      </c>
      <c r="V9002" s="3">
        <v>45871.572222222225</v>
      </c>
      <c r="W9002" t="s">
        <v>275</v>
      </c>
      <c r="Y9002" s="4">
        <v>45876</v>
      </c>
      <c r="Z9002" s="2">
        <v>0.81263888888888891</v>
      </c>
    </row>
    <row r="9003" spans="1:26" x14ac:dyDescent="0.3">
      <c r="A9003">
        <v>136403</v>
      </c>
      <c r="B9003" t="s">
        <v>254</v>
      </c>
      <c r="C9003" t="s">
        <v>27</v>
      </c>
      <c r="D9003" t="s">
        <v>63</v>
      </c>
      <c r="E9003" t="s">
        <v>29</v>
      </c>
      <c r="F9003">
        <v>9322177894</v>
      </c>
      <c r="G9003" t="s">
        <v>30</v>
      </c>
      <c r="H9003">
        <v>7159</v>
      </c>
      <c r="I9003" t="s">
        <v>10570</v>
      </c>
      <c r="J9003" t="s">
        <v>31</v>
      </c>
      <c r="K9003" t="s">
        <v>49</v>
      </c>
      <c r="O9003" t="s">
        <v>33</v>
      </c>
      <c r="S9003" s="3">
        <v>45876.375</v>
      </c>
      <c r="T9003" t="s">
        <v>54</v>
      </c>
      <c r="U9003" t="s">
        <v>10570</v>
      </c>
      <c r="V9003" s="3">
        <v>45871.572222222225</v>
      </c>
      <c r="W9003" t="s">
        <v>255</v>
      </c>
      <c r="Y9003" s="4">
        <v>45876</v>
      </c>
      <c r="Z9003" s="2">
        <v>0.81263888888888891</v>
      </c>
    </row>
    <row r="9004" spans="1:26" x14ac:dyDescent="0.3">
      <c r="A9004">
        <v>8069</v>
      </c>
      <c r="B9004" t="s">
        <v>254</v>
      </c>
      <c r="C9004" t="s">
        <v>109</v>
      </c>
      <c r="D9004" t="s">
        <v>63</v>
      </c>
      <c r="E9004" t="s">
        <v>29</v>
      </c>
      <c r="G9004" t="s">
        <v>30</v>
      </c>
      <c r="H9004">
        <v>7159</v>
      </c>
      <c r="I9004" t="s">
        <v>10571</v>
      </c>
      <c r="J9004" t="s">
        <v>31</v>
      </c>
      <c r="K9004" t="s">
        <v>49</v>
      </c>
      <c r="O9004" t="s">
        <v>33</v>
      </c>
      <c r="S9004" s="3">
        <v>45876.375</v>
      </c>
      <c r="T9004" t="s">
        <v>54</v>
      </c>
      <c r="U9004" t="s">
        <v>10571</v>
      </c>
      <c r="V9004" s="3">
        <v>45871.572222222225</v>
      </c>
      <c r="W9004" t="s">
        <v>1606</v>
      </c>
      <c r="Y9004" s="4">
        <v>45876</v>
      </c>
      <c r="Z9004" s="2">
        <v>0.81263888888888891</v>
      </c>
    </row>
    <row r="9005" spans="1:26" x14ac:dyDescent="0.3">
      <c r="A9005">
        <v>15297</v>
      </c>
      <c r="B9005" t="s">
        <v>254</v>
      </c>
      <c r="C9005" t="s">
        <v>58</v>
      </c>
      <c r="D9005" t="s">
        <v>63</v>
      </c>
      <c r="E9005" t="s">
        <v>29</v>
      </c>
      <c r="G9005" t="s">
        <v>30</v>
      </c>
      <c r="H9005">
        <v>7159</v>
      </c>
      <c r="I9005" t="s">
        <v>10572</v>
      </c>
      <c r="J9005" t="s">
        <v>31</v>
      </c>
      <c r="K9005" t="s">
        <v>49</v>
      </c>
      <c r="O9005" t="s">
        <v>33</v>
      </c>
      <c r="S9005" s="3">
        <v>45876.375</v>
      </c>
      <c r="T9005" t="s">
        <v>54</v>
      </c>
      <c r="U9005" t="s">
        <v>10572</v>
      </c>
      <c r="V9005" s="3">
        <v>45871.572222222225</v>
      </c>
      <c r="W9005" t="s">
        <v>275</v>
      </c>
      <c r="Y9005" s="4">
        <v>45876</v>
      </c>
      <c r="Z9005" s="2">
        <v>0.81263888888888891</v>
      </c>
    </row>
    <row r="9006" spans="1:26" x14ac:dyDescent="0.3">
      <c r="A9006">
        <v>8069</v>
      </c>
      <c r="B9006" t="s">
        <v>254</v>
      </c>
      <c r="C9006" t="s">
        <v>109</v>
      </c>
      <c r="D9006" t="s">
        <v>63</v>
      </c>
      <c r="E9006" t="s">
        <v>29</v>
      </c>
      <c r="G9006" t="s">
        <v>30</v>
      </c>
      <c r="H9006">
        <v>7159</v>
      </c>
      <c r="I9006" t="s">
        <v>10573</v>
      </c>
      <c r="J9006" t="s">
        <v>31</v>
      </c>
      <c r="K9006" t="s">
        <v>49</v>
      </c>
      <c r="O9006" t="s">
        <v>33</v>
      </c>
      <c r="S9006" s="3">
        <v>45876.375</v>
      </c>
      <c r="T9006" t="s">
        <v>54</v>
      </c>
      <c r="U9006" t="s">
        <v>10573</v>
      </c>
      <c r="V9006" s="3">
        <v>45871.572222222225</v>
      </c>
      <c r="W9006" t="s">
        <v>1606</v>
      </c>
      <c r="Y9006" s="4">
        <v>45876</v>
      </c>
      <c r="Z9006" s="2">
        <v>0.81263888888888891</v>
      </c>
    </row>
    <row r="9007" spans="1:26" x14ac:dyDescent="0.3">
      <c r="A9007">
        <v>8069</v>
      </c>
      <c r="B9007" t="s">
        <v>254</v>
      </c>
      <c r="C9007" t="s">
        <v>109</v>
      </c>
      <c r="D9007" t="s">
        <v>63</v>
      </c>
      <c r="E9007" t="s">
        <v>29</v>
      </c>
      <c r="G9007" t="s">
        <v>30</v>
      </c>
      <c r="H9007">
        <v>7159</v>
      </c>
      <c r="I9007" t="s">
        <v>10574</v>
      </c>
      <c r="J9007" t="s">
        <v>31</v>
      </c>
      <c r="K9007" t="s">
        <v>49</v>
      </c>
      <c r="O9007" t="s">
        <v>33</v>
      </c>
      <c r="S9007" s="3">
        <v>45876.375</v>
      </c>
      <c r="T9007" t="s">
        <v>54</v>
      </c>
      <c r="U9007" t="s">
        <v>10574</v>
      </c>
      <c r="V9007" s="3">
        <v>45871.572222222225</v>
      </c>
      <c r="W9007" t="s">
        <v>1606</v>
      </c>
      <c r="Y9007" s="4">
        <v>45876</v>
      </c>
      <c r="Z9007" s="2">
        <v>0.81263888888888891</v>
      </c>
    </row>
    <row r="9008" spans="1:26" x14ac:dyDescent="0.3">
      <c r="A9008">
        <v>8069</v>
      </c>
      <c r="B9008" t="s">
        <v>254</v>
      </c>
      <c r="C9008" t="s">
        <v>109</v>
      </c>
      <c r="D9008" t="s">
        <v>63</v>
      </c>
      <c r="E9008" t="s">
        <v>29</v>
      </c>
      <c r="G9008" t="s">
        <v>30</v>
      </c>
      <c r="H9008">
        <v>7159</v>
      </c>
      <c r="I9008" t="s">
        <v>10575</v>
      </c>
      <c r="J9008" t="s">
        <v>31</v>
      </c>
      <c r="K9008" t="s">
        <v>49</v>
      </c>
      <c r="O9008" t="s">
        <v>33</v>
      </c>
      <c r="S9008" s="3">
        <v>45876.375</v>
      </c>
      <c r="T9008" t="s">
        <v>54</v>
      </c>
      <c r="U9008" t="s">
        <v>10575</v>
      </c>
      <c r="V9008" s="3">
        <v>45871.572222222225</v>
      </c>
      <c r="W9008" t="s">
        <v>1606</v>
      </c>
      <c r="Y9008" s="4">
        <v>45876</v>
      </c>
      <c r="Z9008" s="2">
        <v>0.81263888888888891</v>
      </c>
    </row>
    <row r="9009" spans="1:26" x14ac:dyDescent="0.3">
      <c r="A9009">
        <v>15297</v>
      </c>
      <c r="B9009" t="s">
        <v>254</v>
      </c>
      <c r="C9009" t="s">
        <v>58</v>
      </c>
      <c r="D9009" t="s">
        <v>63</v>
      </c>
      <c r="E9009" t="s">
        <v>29</v>
      </c>
      <c r="G9009" t="s">
        <v>30</v>
      </c>
      <c r="H9009">
        <v>7159</v>
      </c>
      <c r="I9009" t="s">
        <v>10576</v>
      </c>
      <c r="J9009" t="s">
        <v>31</v>
      </c>
      <c r="K9009" t="s">
        <v>49</v>
      </c>
      <c r="O9009" t="s">
        <v>33</v>
      </c>
      <c r="S9009" s="3">
        <v>45876.375</v>
      </c>
      <c r="T9009" t="s">
        <v>54</v>
      </c>
      <c r="U9009" t="s">
        <v>10576</v>
      </c>
      <c r="V9009" s="3">
        <v>45871.572222222225</v>
      </c>
      <c r="W9009" t="s">
        <v>275</v>
      </c>
      <c r="Y9009" s="4">
        <v>45876</v>
      </c>
      <c r="Z9009" s="2">
        <v>0.81263888888888891</v>
      </c>
    </row>
    <row r="9010" spans="1:26" x14ac:dyDescent="0.3">
      <c r="A9010">
        <v>15297</v>
      </c>
      <c r="B9010" t="s">
        <v>254</v>
      </c>
      <c r="C9010" t="s">
        <v>58</v>
      </c>
      <c r="D9010" t="s">
        <v>63</v>
      </c>
      <c r="E9010" t="s">
        <v>29</v>
      </c>
      <c r="G9010" t="s">
        <v>30</v>
      </c>
      <c r="H9010">
        <v>7159</v>
      </c>
      <c r="I9010" t="s">
        <v>10577</v>
      </c>
      <c r="J9010" t="s">
        <v>31</v>
      </c>
      <c r="K9010" t="s">
        <v>49</v>
      </c>
      <c r="O9010" t="s">
        <v>33</v>
      </c>
      <c r="S9010" s="3">
        <v>45876.375</v>
      </c>
      <c r="T9010" t="s">
        <v>54</v>
      </c>
      <c r="U9010" t="s">
        <v>10577</v>
      </c>
      <c r="V9010" s="3">
        <v>45871.572222222225</v>
      </c>
      <c r="W9010" t="s">
        <v>275</v>
      </c>
      <c r="Y9010" s="4">
        <v>45876</v>
      </c>
      <c r="Z9010" s="2">
        <v>0.81263888888888891</v>
      </c>
    </row>
    <row r="9011" spans="1:26" x14ac:dyDescent="0.3">
      <c r="A9011">
        <v>136541</v>
      </c>
      <c r="B9011" t="s">
        <v>254</v>
      </c>
      <c r="C9011" t="s">
        <v>27</v>
      </c>
      <c r="D9011" t="s">
        <v>63</v>
      </c>
      <c r="E9011" t="s">
        <v>29</v>
      </c>
      <c r="F9011">
        <v>7030673844</v>
      </c>
      <c r="G9011" t="s">
        <v>61</v>
      </c>
      <c r="H9011">
        <v>7159</v>
      </c>
      <c r="I9011" t="s">
        <v>10578</v>
      </c>
      <c r="J9011" t="s">
        <v>31</v>
      </c>
      <c r="K9011" t="s">
        <v>49</v>
      </c>
      <c r="O9011" t="s">
        <v>33</v>
      </c>
      <c r="S9011" s="3">
        <v>45876.375</v>
      </c>
      <c r="T9011" t="s">
        <v>54</v>
      </c>
      <c r="U9011" t="s">
        <v>10578</v>
      </c>
      <c r="V9011" s="3">
        <v>45871.572222222225</v>
      </c>
      <c r="W9011" t="s">
        <v>739</v>
      </c>
      <c r="Y9011" s="4">
        <v>45876</v>
      </c>
      <c r="Z9011" s="2">
        <v>0.81263888888888891</v>
      </c>
    </row>
    <row r="9012" spans="1:26" x14ac:dyDescent="0.3">
      <c r="A9012">
        <v>136541</v>
      </c>
      <c r="B9012" t="s">
        <v>254</v>
      </c>
      <c r="C9012" t="s">
        <v>27</v>
      </c>
      <c r="D9012" t="s">
        <v>63</v>
      </c>
      <c r="E9012" t="s">
        <v>29</v>
      </c>
      <c r="F9012">
        <v>7030673844</v>
      </c>
      <c r="G9012" t="s">
        <v>61</v>
      </c>
      <c r="H9012">
        <v>7159</v>
      </c>
      <c r="I9012" t="s">
        <v>10579</v>
      </c>
      <c r="J9012" t="s">
        <v>31</v>
      </c>
      <c r="K9012" t="s">
        <v>49</v>
      </c>
      <c r="O9012" t="s">
        <v>33</v>
      </c>
      <c r="S9012" s="3">
        <v>45876.375</v>
      </c>
      <c r="T9012" t="s">
        <v>54</v>
      </c>
      <c r="U9012" t="s">
        <v>10579</v>
      </c>
      <c r="V9012" s="3">
        <v>45871.572222222225</v>
      </c>
      <c r="W9012" t="s">
        <v>739</v>
      </c>
      <c r="Y9012" s="4">
        <v>45876</v>
      </c>
      <c r="Z9012" s="2">
        <v>0.81263888888888891</v>
      </c>
    </row>
    <row r="9013" spans="1:26" x14ac:dyDescent="0.3">
      <c r="A9013">
        <v>15297</v>
      </c>
      <c r="B9013" t="s">
        <v>254</v>
      </c>
      <c r="C9013" t="s">
        <v>58</v>
      </c>
      <c r="D9013" t="s">
        <v>63</v>
      </c>
      <c r="E9013" t="s">
        <v>29</v>
      </c>
      <c r="G9013" t="s">
        <v>30</v>
      </c>
      <c r="H9013">
        <v>7159</v>
      </c>
      <c r="I9013" t="s">
        <v>10581</v>
      </c>
      <c r="J9013" t="s">
        <v>31</v>
      </c>
      <c r="K9013" t="s">
        <v>49</v>
      </c>
      <c r="O9013" t="s">
        <v>33</v>
      </c>
      <c r="S9013" s="3">
        <v>45876.375</v>
      </c>
      <c r="T9013" t="s">
        <v>54</v>
      </c>
      <c r="U9013" t="s">
        <v>10581</v>
      </c>
      <c r="V9013" s="3">
        <v>45871.572222222225</v>
      </c>
      <c r="W9013" t="s">
        <v>275</v>
      </c>
      <c r="Y9013" s="4">
        <v>45876</v>
      </c>
      <c r="Z9013" s="2">
        <v>0.81263888888888891</v>
      </c>
    </row>
    <row r="9014" spans="1:26" x14ac:dyDescent="0.3">
      <c r="A9014">
        <v>22996</v>
      </c>
      <c r="B9014" t="s">
        <v>256</v>
      </c>
      <c r="C9014" t="s">
        <v>27</v>
      </c>
      <c r="D9014" t="s">
        <v>162</v>
      </c>
      <c r="E9014" t="s">
        <v>29</v>
      </c>
      <c r="F9014">
        <v>8714641050</v>
      </c>
      <c r="G9014" t="s">
        <v>30</v>
      </c>
      <c r="H9014">
        <v>7160</v>
      </c>
      <c r="I9014" t="s">
        <v>10582</v>
      </c>
      <c r="J9014" t="s">
        <v>31</v>
      </c>
      <c r="K9014" t="s">
        <v>49</v>
      </c>
      <c r="O9014" t="s">
        <v>33</v>
      </c>
      <c r="S9014" s="3">
        <v>45876.375</v>
      </c>
      <c r="T9014" t="s">
        <v>54</v>
      </c>
      <c r="U9014" t="s">
        <v>10582</v>
      </c>
      <c r="V9014" s="3">
        <v>45871.572222222225</v>
      </c>
      <c r="W9014" t="s">
        <v>823</v>
      </c>
      <c r="Y9014" s="4">
        <v>45876</v>
      </c>
      <c r="Z9014" s="2">
        <v>0.81263888888888891</v>
      </c>
    </row>
    <row r="9015" spans="1:26" x14ac:dyDescent="0.3">
      <c r="A9015">
        <v>136173</v>
      </c>
      <c r="B9015" t="s">
        <v>256</v>
      </c>
      <c r="C9015" t="s">
        <v>27</v>
      </c>
      <c r="D9015" t="s">
        <v>162</v>
      </c>
      <c r="E9015" t="s">
        <v>29</v>
      </c>
      <c r="F9015">
        <v>8010624626</v>
      </c>
      <c r="G9015" t="s">
        <v>30</v>
      </c>
      <c r="H9015">
        <v>7160</v>
      </c>
      <c r="I9015" t="s">
        <v>10583</v>
      </c>
      <c r="J9015" t="s">
        <v>31</v>
      </c>
      <c r="K9015" t="s">
        <v>49</v>
      </c>
      <c r="O9015" t="s">
        <v>33</v>
      </c>
      <c r="S9015" s="3">
        <v>45876.375</v>
      </c>
      <c r="T9015" t="s">
        <v>54</v>
      </c>
      <c r="U9015" t="s">
        <v>10583</v>
      </c>
      <c r="V9015" s="3">
        <v>45871.572222222225</v>
      </c>
      <c r="W9015" t="s">
        <v>683</v>
      </c>
      <c r="Y9015" s="4">
        <v>45876</v>
      </c>
      <c r="Z9015" s="2">
        <v>0.81263888888888891</v>
      </c>
    </row>
    <row r="9016" spans="1:26" x14ac:dyDescent="0.3">
      <c r="A9016">
        <v>19019</v>
      </c>
      <c r="B9016" t="s">
        <v>256</v>
      </c>
      <c r="C9016" t="s">
        <v>27</v>
      </c>
      <c r="D9016" t="s">
        <v>162</v>
      </c>
      <c r="E9016" t="s">
        <v>29</v>
      </c>
      <c r="F9016">
        <v>8714612540</v>
      </c>
      <c r="G9016" t="s">
        <v>30</v>
      </c>
      <c r="H9016">
        <v>7160</v>
      </c>
      <c r="I9016" t="s">
        <v>10584</v>
      </c>
      <c r="J9016" t="s">
        <v>31</v>
      </c>
      <c r="K9016" t="s">
        <v>49</v>
      </c>
      <c r="O9016" t="s">
        <v>33</v>
      </c>
      <c r="S9016" s="3">
        <v>45876.375</v>
      </c>
      <c r="T9016" t="s">
        <v>54</v>
      </c>
      <c r="U9016" t="s">
        <v>10584</v>
      </c>
      <c r="V9016" s="3">
        <v>45871.572222222225</v>
      </c>
      <c r="W9016" t="s">
        <v>1608</v>
      </c>
      <c r="Y9016" s="4">
        <v>45876</v>
      </c>
      <c r="Z9016" s="2">
        <v>0.81263888888888891</v>
      </c>
    </row>
    <row r="9017" spans="1:26" x14ac:dyDescent="0.3">
      <c r="A9017">
        <v>5790</v>
      </c>
      <c r="B9017" t="s">
        <v>256</v>
      </c>
      <c r="C9017" t="s">
        <v>109</v>
      </c>
      <c r="D9017" t="s">
        <v>162</v>
      </c>
      <c r="E9017" t="s">
        <v>29</v>
      </c>
      <c r="G9017" t="s">
        <v>30</v>
      </c>
      <c r="H9017">
        <v>7160</v>
      </c>
      <c r="I9017" t="s">
        <v>10586</v>
      </c>
      <c r="J9017" t="s">
        <v>31</v>
      </c>
      <c r="K9017" t="s">
        <v>49</v>
      </c>
      <c r="O9017" t="s">
        <v>33</v>
      </c>
      <c r="S9017" s="3">
        <v>45876.375</v>
      </c>
      <c r="T9017" t="s">
        <v>54</v>
      </c>
      <c r="U9017" t="s">
        <v>10586</v>
      </c>
      <c r="V9017" s="3">
        <v>45871.572222222225</v>
      </c>
      <c r="W9017" t="s">
        <v>1607</v>
      </c>
      <c r="Y9017" s="4">
        <v>45876</v>
      </c>
      <c r="Z9017" s="2">
        <v>0.81263888888888891</v>
      </c>
    </row>
    <row r="9018" spans="1:26" x14ac:dyDescent="0.3">
      <c r="A9018">
        <v>5790</v>
      </c>
      <c r="B9018" t="s">
        <v>256</v>
      </c>
      <c r="C9018" t="s">
        <v>109</v>
      </c>
      <c r="D9018" t="s">
        <v>162</v>
      </c>
      <c r="E9018" t="s">
        <v>29</v>
      </c>
      <c r="G9018" t="s">
        <v>30</v>
      </c>
      <c r="H9018">
        <v>7160</v>
      </c>
      <c r="I9018" t="s">
        <v>10587</v>
      </c>
      <c r="J9018" t="s">
        <v>31</v>
      </c>
      <c r="K9018" t="s">
        <v>49</v>
      </c>
      <c r="O9018" t="s">
        <v>33</v>
      </c>
      <c r="S9018" s="3">
        <v>45876.375</v>
      </c>
      <c r="T9018" t="s">
        <v>54</v>
      </c>
      <c r="U9018" t="s">
        <v>10587</v>
      </c>
      <c r="V9018" s="3">
        <v>45871.572222222225</v>
      </c>
      <c r="W9018" t="s">
        <v>1607</v>
      </c>
      <c r="Y9018" s="4">
        <v>45876</v>
      </c>
      <c r="Z9018" s="2">
        <v>0.81263888888888891</v>
      </c>
    </row>
    <row r="9019" spans="1:26" x14ac:dyDescent="0.3">
      <c r="A9019">
        <v>5790</v>
      </c>
      <c r="B9019" t="s">
        <v>256</v>
      </c>
      <c r="C9019" t="s">
        <v>109</v>
      </c>
      <c r="D9019" t="s">
        <v>162</v>
      </c>
      <c r="E9019" t="s">
        <v>29</v>
      </c>
      <c r="G9019" t="s">
        <v>30</v>
      </c>
      <c r="H9019">
        <v>7160</v>
      </c>
      <c r="I9019" t="s">
        <v>10588</v>
      </c>
      <c r="J9019" t="s">
        <v>31</v>
      </c>
      <c r="K9019" t="s">
        <v>49</v>
      </c>
      <c r="O9019" t="s">
        <v>33</v>
      </c>
      <c r="S9019" s="3">
        <v>45876.375</v>
      </c>
      <c r="T9019" t="s">
        <v>54</v>
      </c>
      <c r="U9019" t="s">
        <v>10588</v>
      </c>
      <c r="V9019" s="3">
        <v>45871.572222222225</v>
      </c>
      <c r="W9019" t="s">
        <v>1607</v>
      </c>
      <c r="Y9019" s="4">
        <v>45876</v>
      </c>
      <c r="Z9019" s="2">
        <v>0.81263888888888891</v>
      </c>
    </row>
    <row r="9020" spans="1:26" x14ac:dyDescent="0.3">
      <c r="A9020">
        <v>136173</v>
      </c>
      <c r="B9020" t="s">
        <v>256</v>
      </c>
      <c r="C9020" t="s">
        <v>27</v>
      </c>
      <c r="D9020" t="s">
        <v>162</v>
      </c>
      <c r="E9020" t="s">
        <v>29</v>
      </c>
      <c r="F9020">
        <v>8010624626</v>
      </c>
      <c r="G9020" t="s">
        <v>30</v>
      </c>
      <c r="H9020">
        <v>7160</v>
      </c>
      <c r="I9020" t="s">
        <v>10589</v>
      </c>
      <c r="J9020" t="s">
        <v>31</v>
      </c>
      <c r="K9020" t="s">
        <v>49</v>
      </c>
      <c r="O9020" t="s">
        <v>33</v>
      </c>
      <c r="S9020" s="3">
        <v>45876.375</v>
      </c>
      <c r="T9020" t="s">
        <v>54</v>
      </c>
      <c r="U9020" t="s">
        <v>10589</v>
      </c>
      <c r="V9020" s="3">
        <v>45871.572222222225</v>
      </c>
      <c r="W9020" t="s">
        <v>683</v>
      </c>
      <c r="Y9020" s="4">
        <v>45876</v>
      </c>
      <c r="Z9020" s="2">
        <v>0.81263888888888891</v>
      </c>
    </row>
    <row r="9021" spans="1:26" x14ac:dyDescent="0.3">
      <c r="A9021">
        <v>133492</v>
      </c>
      <c r="B9021" t="s">
        <v>256</v>
      </c>
      <c r="C9021" t="s">
        <v>27</v>
      </c>
      <c r="D9021" t="s">
        <v>162</v>
      </c>
      <c r="E9021" t="s">
        <v>29</v>
      </c>
      <c r="F9021">
        <v>7972751687</v>
      </c>
      <c r="G9021" t="s">
        <v>30</v>
      </c>
      <c r="H9021">
        <v>7160</v>
      </c>
      <c r="I9021" t="s">
        <v>10590</v>
      </c>
      <c r="J9021" t="s">
        <v>31</v>
      </c>
      <c r="K9021" t="s">
        <v>49</v>
      </c>
      <c r="O9021" t="s">
        <v>33</v>
      </c>
      <c r="S9021" s="3">
        <v>45876.375</v>
      </c>
      <c r="T9021" t="s">
        <v>54</v>
      </c>
      <c r="U9021" t="s">
        <v>10590</v>
      </c>
      <c r="V9021" s="3">
        <v>45871.572222222225</v>
      </c>
      <c r="W9021" t="s">
        <v>775</v>
      </c>
      <c r="Y9021" s="4">
        <v>45876</v>
      </c>
      <c r="Z9021" s="2">
        <v>0.81263888888888891</v>
      </c>
    </row>
    <row r="9022" spans="1:26" x14ac:dyDescent="0.3">
      <c r="A9022">
        <v>133492</v>
      </c>
      <c r="B9022" t="s">
        <v>256</v>
      </c>
      <c r="C9022" t="s">
        <v>27</v>
      </c>
      <c r="D9022" t="s">
        <v>162</v>
      </c>
      <c r="E9022" t="s">
        <v>29</v>
      </c>
      <c r="F9022">
        <v>7972751687</v>
      </c>
      <c r="G9022" t="s">
        <v>30</v>
      </c>
      <c r="H9022">
        <v>7160</v>
      </c>
      <c r="I9022" t="s">
        <v>10591</v>
      </c>
      <c r="J9022" t="s">
        <v>31</v>
      </c>
      <c r="K9022" t="s">
        <v>49</v>
      </c>
      <c r="O9022" t="s">
        <v>33</v>
      </c>
      <c r="S9022" s="3">
        <v>45876.375</v>
      </c>
      <c r="T9022" t="s">
        <v>54</v>
      </c>
      <c r="U9022" t="s">
        <v>10591</v>
      </c>
      <c r="V9022" s="3">
        <v>45871.572222222225</v>
      </c>
      <c r="W9022" t="s">
        <v>775</v>
      </c>
      <c r="Y9022" s="4">
        <v>45876</v>
      </c>
      <c r="Z9022" s="2">
        <v>0.81263888888888891</v>
      </c>
    </row>
    <row r="9023" spans="1:26" x14ac:dyDescent="0.3">
      <c r="A9023">
        <v>22996</v>
      </c>
      <c r="B9023" t="s">
        <v>256</v>
      </c>
      <c r="C9023" t="s">
        <v>27</v>
      </c>
      <c r="D9023" t="s">
        <v>162</v>
      </c>
      <c r="E9023" t="s">
        <v>29</v>
      </c>
      <c r="F9023">
        <v>8714641050</v>
      </c>
      <c r="G9023" t="s">
        <v>30</v>
      </c>
      <c r="H9023">
        <v>7160</v>
      </c>
      <c r="I9023" t="s">
        <v>10592</v>
      </c>
      <c r="J9023" t="s">
        <v>31</v>
      </c>
      <c r="K9023" t="s">
        <v>49</v>
      </c>
      <c r="O9023" t="s">
        <v>33</v>
      </c>
      <c r="S9023" s="3">
        <v>45876.375</v>
      </c>
      <c r="T9023" t="s">
        <v>54</v>
      </c>
      <c r="U9023" t="s">
        <v>10592</v>
      </c>
      <c r="V9023" s="3">
        <v>45871.572222222225</v>
      </c>
      <c r="W9023" t="s">
        <v>823</v>
      </c>
      <c r="Y9023" s="4">
        <v>45876</v>
      </c>
      <c r="Z9023" s="2">
        <v>0.81263888888888891</v>
      </c>
    </row>
    <row r="9024" spans="1:26" x14ac:dyDescent="0.3">
      <c r="A9024">
        <v>22996</v>
      </c>
      <c r="B9024" t="s">
        <v>256</v>
      </c>
      <c r="C9024" t="s">
        <v>27</v>
      </c>
      <c r="D9024" t="s">
        <v>162</v>
      </c>
      <c r="E9024" t="s">
        <v>29</v>
      </c>
      <c r="F9024">
        <v>8714641050</v>
      </c>
      <c r="G9024" t="s">
        <v>30</v>
      </c>
      <c r="H9024">
        <v>7160</v>
      </c>
      <c r="I9024" t="s">
        <v>10593</v>
      </c>
      <c r="J9024" t="s">
        <v>31</v>
      </c>
      <c r="K9024" t="s">
        <v>49</v>
      </c>
      <c r="O9024" t="s">
        <v>33</v>
      </c>
      <c r="S9024" s="3">
        <v>45876.375</v>
      </c>
      <c r="T9024" t="s">
        <v>54</v>
      </c>
      <c r="U9024" t="s">
        <v>10593</v>
      </c>
      <c r="V9024" s="3">
        <v>45871.572222222225</v>
      </c>
      <c r="W9024" t="s">
        <v>823</v>
      </c>
      <c r="Y9024" s="4">
        <v>45876</v>
      </c>
      <c r="Z9024" s="2">
        <v>0.81263888888888891</v>
      </c>
    </row>
    <row r="9025" spans="1:26" x14ac:dyDescent="0.3">
      <c r="A9025">
        <v>133492</v>
      </c>
      <c r="B9025" t="s">
        <v>256</v>
      </c>
      <c r="C9025" t="s">
        <v>27</v>
      </c>
      <c r="D9025" t="s">
        <v>162</v>
      </c>
      <c r="E9025" t="s">
        <v>29</v>
      </c>
      <c r="F9025">
        <v>7972751687</v>
      </c>
      <c r="G9025" t="s">
        <v>30</v>
      </c>
      <c r="H9025">
        <v>7160</v>
      </c>
      <c r="I9025" t="s">
        <v>10594</v>
      </c>
      <c r="J9025" t="s">
        <v>31</v>
      </c>
      <c r="K9025" t="s">
        <v>49</v>
      </c>
      <c r="O9025" t="s">
        <v>33</v>
      </c>
      <c r="S9025" s="3">
        <v>45876.375</v>
      </c>
      <c r="T9025" t="s">
        <v>54</v>
      </c>
      <c r="U9025" t="s">
        <v>10594</v>
      </c>
      <c r="V9025" s="3">
        <v>45871.572222222225</v>
      </c>
      <c r="W9025" t="s">
        <v>775</v>
      </c>
      <c r="Y9025" s="4">
        <v>45876</v>
      </c>
      <c r="Z9025" s="2">
        <v>0.81263888888888891</v>
      </c>
    </row>
    <row r="9026" spans="1:26" x14ac:dyDescent="0.3">
      <c r="A9026">
        <v>19019</v>
      </c>
      <c r="B9026" t="s">
        <v>256</v>
      </c>
      <c r="C9026" t="s">
        <v>27</v>
      </c>
      <c r="D9026" t="s">
        <v>162</v>
      </c>
      <c r="E9026" t="s">
        <v>29</v>
      </c>
      <c r="F9026">
        <v>8714612540</v>
      </c>
      <c r="G9026" t="s">
        <v>30</v>
      </c>
      <c r="H9026">
        <v>7160</v>
      </c>
      <c r="I9026" t="s">
        <v>10595</v>
      </c>
      <c r="J9026" t="s">
        <v>31</v>
      </c>
      <c r="K9026" t="s">
        <v>49</v>
      </c>
      <c r="O9026" t="s">
        <v>33</v>
      </c>
      <c r="S9026" s="3">
        <v>45876.375</v>
      </c>
      <c r="T9026" t="s">
        <v>54</v>
      </c>
      <c r="U9026" t="s">
        <v>10595</v>
      </c>
      <c r="V9026" s="3">
        <v>45871.572222222225</v>
      </c>
      <c r="W9026" t="s">
        <v>1608</v>
      </c>
      <c r="Y9026" s="4">
        <v>45876</v>
      </c>
      <c r="Z9026" s="2">
        <v>0.81263888888888891</v>
      </c>
    </row>
    <row r="9027" spans="1:26" x14ac:dyDescent="0.3">
      <c r="A9027">
        <v>5790</v>
      </c>
      <c r="B9027" t="s">
        <v>256</v>
      </c>
      <c r="C9027" t="s">
        <v>109</v>
      </c>
      <c r="D9027" t="s">
        <v>162</v>
      </c>
      <c r="E9027" t="s">
        <v>29</v>
      </c>
      <c r="G9027" t="s">
        <v>30</v>
      </c>
      <c r="H9027">
        <v>7160</v>
      </c>
      <c r="I9027" t="s">
        <v>10596</v>
      </c>
      <c r="J9027" t="s">
        <v>31</v>
      </c>
      <c r="K9027" t="s">
        <v>49</v>
      </c>
      <c r="O9027" t="s">
        <v>33</v>
      </c>
      <c r="S9027" s="3">
        <v>45876.375</v>
      </c>
      <c r="T9027" t="s">
        <v>54</v>
      </c>
      <c r="U9027" t="s">
        <v>10596</v>
      </c>
      <c r="V9027" s="3">
        <v>45871.572222222225</v>
      </c>
      <c r="W9027" t="s">
        <v>1607</v>
      </c>
      <c r="Y9027" s="4">
        <v>45876</v>
      </c>
      <c r="Z9027" s="2">
        <v>0.81263888888888891</v>
      </c>
    </row>
    <row r="9028" spans="1:26" x14ac:dyDescent="0.3">
      <c r="A9028">
        <v>19019</v>
      </c>
      <c r="B9028" t="s">
        <v>256</v>
      </c>
      <c r="C9028" t="s">
        <v>27</v>
      </c>
      <c r="D9028" t="s">
        <v>162</v>
      </c>
      <c r="E9028" t="s">
        <v>29</v>
      </c>
      <c r="F9028">
        <v>8714612540</v>
      </c>
      <c r="G9028" t="s">
        <v>30</v>
      </c>
      <c r="H9028">
        <v>7160</v>
      </c>
      <c r="I9028" t="s">
        <v>10597</v>
      </c>
      <c r="J9028" t="s">
        <v>31</v>
      </c>
      <c r="K9028" t="s">
        <v>49</v>
      </c>
      <c r="O9028" t="s">
        <v>33</v>
      </c>
      <c r="S9028" s="3">
        <v>45876.375</v>
      </c>
      <c r="T9028" t="s">
        <v>54</v>
      </c>
      <c r="U9028" t="s">
        <v>10597</v>
      </c>
      <c r="V9028" s="3">
        <v>45871.572222222225</v>
      </c>
      <c r="W9028" t="s">
        <v>1608</v>
      </c>
      <c r="Y9028" s="4">
        <v>45876</v>
      </c>
      <c r="Z9028" s="2">
        <v>0.81263888888888891</v>
      </c>
    </row>
    <row r="9029" spans="1:26" x14ac:dyDescent="0.3">
      <c r="A9029">
        <v>133493</v>
      </c>
      <c r="B9029" t="s">
        <v>256</v>
      </c>
      <c r="C9029" t="s">
        <v>27</v>
      </c>
      <c r="D9029" t="s">
        <v>162</v>
      </c>
      <c r="E9029" t="s">
        <v>29</v>
      </c>
      <c r="F9029">
        <v>7767829412</v>
      </c>
      <c r="G9029" t="s">
        <v>30</v>
      </c>
      <c r="H9029">
        <v>7160</v>
      </c>
      <c r="I9029" t="s">
        <v>10598</v>
      </c>
      <c r="J9029" t="s">
        <v>31</v>
      </c>
      <c r="K9029" t="s">
        <v>49</v>
      </c>
      <c r="O9029" t="s">
        <v>33</v>
      </c>
      <c r="S9029" s="3">
        <v>45876.375</v>
      </c>
      <c r="T9029" t="s">
        <v>54</v>
      </c>
      <c r="U9029" t="s">
        <v>10598</v>
      </c>
      <c r="V9029" s="3">
        <v>45871.572222222225</v>
      </c>
      <c r="W9029" t="s">
        <v>1609</v>
      </c>
      <c r="Y9029" s="4">
        <v>45876</v>
      </c>
      <c r="Z9029" s="2">
        <v>0.81263888888888891</v>
      </c>
    </row>
    <row r="9030" spans="1:26" x14ac:dyDescent="0.3">
      <c r="A9030">
        <v>133493</v>
      </c>
      <c r="B9030" t="s">
        <v>256</v>
      </c>
      <c r="C9030" t="s">
        <v>27</v>
      </c>
      <c r="D9030" t="s">
        <v>162</v>
      </c>
      <c r="E9030" t="s">
        <v>29</v>
      </c>
      <c r="F9030">
        <v>7767829412</v>
      </c>
      <c r="G9030" t="s">
        <v>30</v>
      </c>
      <c r="H9030">
        <v>7160</v>
      </c>
      <c r="I9030" t="s">
        <v>10599</v>
      </c>
      <c r="J9030" t="s">
        <v>31</v>
      </c>
      <c r="K9030" t="s">
        <v>49</v>
      </c>
      <c r="O9030" t="s">
        <v>33</v>
      </c>
      <c r="S9030" s="3">
        <v>45876.375</v>
      </c>
      <c r="T9030" t="s">
        <v>54</v>
      </c>
      <c r="U9030" t="s">
        <v>10599</v>
      </c>
      <c r="V9030" s="3">
        <v>45871.572222222225</v>
      </c>
      <c r="W9030" t="s">
        <v>1609</v>
      </c>
      <c r="Y9030" s="4">
        <v>45876</v>
      </c>
      <c r="Z9030" s="2">
        <v>0.81263888888888891</v>
      </c>
    </row>
    <row r="9031" spans="1:26" x14ac:dyDescent="0.3">
      <c r="A9031">
        <v>19019</v>
      </c>
      <c r="B9031" t="s">
        <v>256</v>
      </c>
      <c r="C9031" t="s">
        <v>27</v>
      </c>
      <c r="D9031" t="s">
        <v>162</v>
      </c>
      <c r="E9031" t="s">
        <v>29</v>
      </c>
      <c r="F9031">
        <v>8714612540</v>
      </c>
      <c r="G9031" t="s">
        <v>30</v>
      </c>
      <c r="H9031">
        <v>7160</v>
      </c>
      <c r="I9031" t="s">
        <v>10600</v>
      </c>
      <c r="J9031" t="s">
        <v>31</v>
      </c>
      <c r="K9031" t="s">
        <v>49</v>
      </c>
      <c r="O9031" t="s">
        <v>33</v>
      </c>
      <c r="S9031" s="3">
        <v>45876.375</v>
      </c>
      <c r="T9031" t="s">
        <v>54</v>
      </c>
      <c r="U9031" t="s">
        <v>10600</v>
      </c>
      <c r="V9031" s="3">
        <v>45871.572222222225</v>
      </c>
      <c r="W9031" t="s">
        <v>1608</v>
      </c>
      <c r="Y9031" s="4">
        <v>45876</v>
      </c>
      <c r="Z9031" s="2">
        <v>0.81263888888888891</v>
      </c>
    </row>
    <row r="9032" spans="1:26" x14ac:dyDescent="0.3">
      <c r="A9032">
        <v>133493</v>
      </c>
      <c r="B9032" t="s">
        <v>256</v>
      </c>
      <c r="C9032" t="s">
        <v>27</v>
      </c>
      <c r="D9032" t="s">
        <v>162</v>
      </c>
      <c r="E9032" t="s">
        <v>29</v>
      </c>
      <c r="F9032">
        <v>7767829412</v>
      </c>
      <c r="G9032" t="s">
        <v>30</v>
      </c>
      <c r="H9032">
        <v>7160</v>
      </c>
      <c r="I9032" t="s">
        <v>10601</v>
      </c>
      <c r="J9032" t="s">
        <v>31</v>
      </c>
      <c r="K9032" t="s">
        <v>49</v>
      </c>
      <c r="O9032" t="s">
        <v>33</v>
      </c>
      <c r="S9032" s="3">
        <v>45876.375</v>
      </c>
      <c r="T9032" t="s">
        <v>54</v>
      </c>
      <c r="U9032" t="s">
        <v>10601</v>
      </c>
      <c r="V9032" s="3">
        <v>45871.572222222225</v>
      </c>
      <c r="W9032" t="s">
        <v>1609</v>
      </c>
      <c r="Y9032" s="4">
        <v>45876</v>
      </c>
      <c r="Z9032" s="2">
        <v>0.81263888888888891</v>
      </c>
    </row>
    <row r="9033" spans="1:26" x14ac:dyDescent="0.3">
      <c r="A9033">
        <v>22996</v>
      </c>
      <c r="B9033" t="s">
        <v>256</v>
      </c>
      <c r="C9033" t="s">
        <v>27</v>
      </c>
      <c r="D9033" t="s">
        <v>162</v>
      </c>
      <c r="E9033" t="s">
        <v>29</v>
      </c>
      <c r="F9033">
        <v>8714641050</v>
      </c>
      <c r="G9033" t="s">
        <v>30</v>
      </c>
      <c r="H9033">
        <v>7160</v>
      </c>
      <c r="I9033" t="s">
        <v>10602</v>
      </c>
      <c r="J9033" t="s">
        <v>31</v>
      </c>
      <c r="K9033" t="s">
        <v>49</v>
      </c>
      <c r="O9033" t="s">
        <v>33</v>
      </c>
      <c r="S9033" s="3">
        <v>45876.375</v>
      </c>
      <c r="T9033" t="s">
        <v>54</v>
      </c>
      <c r="U9033" t="s">
        <v>10602</v>
      </c>
      <c r="V9033" s="3">
        <v>45871.572222222225</v>
      </c>
      <c r="W9033" t="s">
        <v>823</v>
      </c>
      <c r="Y9033" s="4">
        <v>45876</v>
      </c>
      <c r="Z9033" s="2">
        <v>0.81263888888888891</v>
      </c>
    </row>
    <row r="9034" spans="1:26" x14ac:dyDescent="0.3">
      <c r="A9034">
        <v>19273</v>
      </c>
      <c r="B9034" t="s">
        <v>256</v>
      </c>
      <c r="C9034" t="s">
        <v>27</v>
      </c>
      <c r="D9034" t="s">
        <v>162</v>
      </c>
      <c r="E9034" t="s">
        <v>29</v>
      </c>
      <c r="F9034">
        <v>8714625472</v>
      </c>
      <c r="G9034" t="s">
        <v>30</v>
      </c>
      <c r="H9034">
        <v>7160</v>
      </c>
      <c r="I9034" t="s">
        <v>10603</v>
      </c>
      <c r="J9034" t="s">
        <v>31</v>
      </c>
      <c r="K9034" t="s">
        <v>49</v>
      </c>
      <c r="O9034" t="s">
        <v>33</v>
      </c>
      <c r="S9034" s="3">
        <v>45876.375</v>
      </c>
      <c r="T9034" t="s">
        <v>54</v>
      </c>
      <c r="U9034" t="s">
        <v>10603</v>
      </c>
      <c r="V9034" s="3">
        <v>45871.572222222225</v>
      </c>
      <c r="W9034" t="s">
        <v>780</v>
      </c>
      <c r="Y9034" s="4">
        <v>45876</v>
      </c>
      <c r="Z9034" s="2">
        <v>0.81263888888888891</v>
      </c>
    </row>
    <row r="9035" spans="1:26" x14ac:dyDescent="0.3">
      <c r="A9035">
        <v>22996</v>
      </c>
      <c r="B9035" t="s">
        <v>256</v>
      </c>
      <c r="C9035" t="s">
        <v>27</v>
      </c>
      <c r="D9035" t="s">
        <v>162</v>
      </c>
      <c r="E9035" t="s">
        <v>29</v>
      </c>
      <c r="F9035">
        <v>8714641050</v>
      </c>
      <c r="G9035" t="s">
        <v>30</v>
      </c>
      <c r="H9035">
        <v>7160</v>
      </c>
      <c r="I9035" t="s">
        <v>10604</v>
      </c>
      <c r="J9035" t="s">
        <v>31</v>
      </c>
      <c r="K9035" t="s">
        <v>49</v>
      </c>
      <c r="O9035" t="s">
        <v>33</v>
      </c>
      <c r="S9035" s="3">
        <v>45876.375</v>
      </c>
      <c r="T9035" t="s">
        <v>54</v>
      </c>
      <c r="U9035" t="s">
        <v>10604</v>
      </c>
      <c r="V9035" s="3">
        <v>45871.572222222225</v>
      </c>
      <c r="W9035" t="s">
        <v>823</v>
      </c>
      <c r="Y9035" s="4">
        <v>45876</v>
      </c>
      <c r="Z9035" s="2">
        <v>0.81263888888888891</v>
      </c>
    </row>
    <row r="9036" spans="1:26" x14ac:dyDescent="0.3">
      <c r="A9036">
        <v>19273</v>
      </c>
      <c r="B9036" t="s">
        <v>256</v>
      </c>
      <c r="C9036" t="s">
        <v>27</v>
      </c>
      <c r="D9036" t="s">
        <v>162</v>
      </c>
      <c r="E9036" t="s">
        <v>29</v>
      </c>
      <c r="F9036">
        <v>8714625472</v>
      </c>
      <c r="G9036" t="s">
        <v>30</v>
      </c>
      <c r="H9036">
        <v>7160</v>
      </c>
      <c r="I9036" t="s">
        <v>10605</v>
      </c>
      <c r="J9036" t="s">
        <v>31</v>
      </c>
      <c r="K9036" t="s">
        <v>49</v>
      </c>
      <c r="O9036" t="s">
        <v>33</v>
      </c>
      <c r="S9036" s="3">
        <v>45876.375</v>
      </c>
      <c r="T9036" t="s">
        <v>54</v>
      </c>
      <c r="U9036" t="s">
        <v>10605</v>
      </c>
      <c r="V9036" s="3">
        <v>45871.572222222225</v>
      </c>
      <c r="W9036" t="s">
        <v>780</v>
      </c>
      <c r="Y9036" s="4">
        <v>45876</v>
      </c>
      <c r="Z9036" s="2">
        <v>0.81263888888888891</v>
      </c>
    </row>
    <row r="9037" spans="1:26" x14ac:dyDescent="0.3">
      <c r="A9037">
        <v>19019</v>
      </c>
      <c r="B9037" t="s">
        <v>256</v>
      </c>
      <c r="C9037" t="s">
        <v>27</v>
      </c>
      <c r="D9037" t="s">
        <v>162</v>
      </c>
      <c r="E9037" t="s">
        <v>29</v>
      </c>
      <c r="F9037">
        <v>8714612540</v>
      </c>
      <c r="G9037" t="s">
        <v>30</v>
      </c>
      <c r="H9037">
        <v>7160</v>
      </c>
      <c r="I9037" t="s">
        <v>10606</v>
      </c>
      <c r="J9037" t="s">
        <v>31</v>
      </c>
      <c r="K9037" t="s">
        <v>49</v>
      </c>
      <c r="O9037" t="s">
        <v>33</v>
      </c>
      <c r="S9037" s="3">
        <v>45876.375</v>
      </c>
      <c r="T9037" t="s">
        <v>54</v>
      </c>
      <c r="U9037" t="s">
        <v>10606</v>
      </c>
      <c r="V9037" s="3">
        <v>45871.572222222225</v>
      </c>
      <c r="W9037" t="s">
        <v>1608</v>
      </c>
      <c r="Y9037" s="4">
        <v>45876</v>
      </c>
      <c r="Z9037" s="2">
        <v>0.81263888888888891</v>
      </c>
    </row>
    <row r="9038" spans="1:26" x14ac:dyDescent="0.3">
      <c r="A9038">
        <v>133493</v>
      </c>
      <c r="B9038" t="s">
        <v>256</v>
      </c>
      <c r="C9038" t="s">
        <v>27</v>
      </c>
      <c r="D9038" t="s">
        <v>162</v>
      </c>
      <c r="E9038" t="s">
        <v>29</v>
      </c>
      <c r="F9038">
        <v>7767829412</v>
      </c>
      <c r="G9038" t="s">
        <v>30</v>
      </c>
      <c r="H9038">
        <v>7160</v>
      </c>
      <c r="I9038" t="s">
        <v>10607</v>
      </c>
      <c r="J9038" t="s">
        <v>31</v>
      </c>
      <c r="K9038" t="s">
        <v>49</v>
      </c>
      <c r="O9038" t="s">
        <v>33</v>
      </c>
      <c r="S9038" s="3">
        <v>45876.375</v>
      </c>
      <c r="T9038" t="s">
        <v>54</v>
      </c>
      <c r="U9038" t="s">
        <v>10607</v>
      </c>
      <c r="V9038" s="3">
        <v>45871.572222222225</v>
      </c>
      <c r="W9038" t="s">
        <v>1609</v>
      </c>
      <c r="Y9038" s="4">
        <v>45876</v>
      </c>
      <c r="Z9038" s="2">
        <v>0.81263888888888891</v>
      </c>
    </row>
    <row r="9039" spans="1:26" x14ac:dyDescent="0.3">
      <c r="A9039">
        <v>133493</v>
      </c>
      <c r="B9039" t="s">
        <v>256</v>
      </c>
      <c r="C9039" t="s">
        <v>27</v>
      </c>
      <c r="D9039" t="s">
        <v>162</v>
      </c>
      <c r="E9039" t="s">
        <v>29</v>
      </c>
      <c r="F9039">
        <v>7767829412</v>
      </c>
      <c r="G9039" t="s">
        <v>30</v>
      </c>
      <c r="H9039">
        <v>7160</v>
      </c>
      <c r="I9039" t="s">
        <v>10608</v>
      </c>
      <c r="J9039" t="s">
        <v>31</v>
      </c>
      <c r="K9039" t="s">
        <v>49</v>
      </c>
      <c r="O9039" t="s">
        <v>33</v>
      </c>
      <c r="S9039" s="3">
        <v>45876.375</v>
      </c>
      <c r="T9039" t="s">
        <v>54</v>
      </c>
      <c r="U9039" t="s">
        <v>10608</v>
      </c>
      <c r="V9039" s="3">
        <v>45871.572222222225</v>
      </c>
      <c r="W9039" t="s">
        <v>1609</v>
      </c>
      <c r="Y9039" s="4">
        <v>45876</v>
      </c>
      <c r="Z9039" s="2">
        <v>0.81263888888888891</v>
      </c>
    </row>
    <row r="9040" spans="1:26" x14ac:dyDescent="0.3">
      <c r="A9040">
        <v>19273</v>
      </c>
      <c r="B9040" t="s">
        <v>256</v>
      </c>
      <c r="C9040" t="s">
        <v>27</v>
      </c>
      <c r="D9040" t="s">
        <v>162</v>
      </c>
      <c r="E9040" t="s">
        <v>29</v>
      </c>
      <c r="F9040">
        <v>8714625472</v>
      </c>
      <c r="G9040" t="s">
        <v>30</v>
      </c>
      <c r="H9040">
        <v>7160</v>
      </c>
      <c r="I9040" t="s">
        <v>10609</v>
      </c>
      <c r="J9040" t="s">
        <v>31</v>
      </c>
      <c r="K9040" t="s">
        <v>49</v>
      </c>
      <c r="O9040" t="s">
        <v>33</v>
      </c>
      <c r="S9040" s="3">
        <v>45876.375</v>
      </c>
      <c r="T9040" t="s">
        <v>54</v>
      </c>
      <c r="U9040" t="s">
        <v>10609</v>
      </c>
      <c r="V9040" s="3">
        <v>45871.572222222225</v>
      </c>
      <c r="W9040" t="s">
        <v>780</v>
      </c>
      <c r="Y9040" s="4">
        <v>45876</v>
      </c>
      <c r="Z9040" s="2">
        <v>0.81263888888888891</v>
      </c>
    </row>
    <row r="9041" spans="1:26" x14ac:dyDescent="0.3">
      <c r="A9041">
        <v>136173</v>
      </c>
      <c r="B9041" t="s">
        <v>256</v>
      </c>
      <c r="C9041" t="s">
        <v>27</v>
      </c>
      <c r="D9041" t="s">
        <v>162</v>
      </c>
      <c r="E9041" t="s">
        <v>29</v>
      </c>
      <c r="F9041">
        <v>8010624626</v>
      </c>
      <c r="G9041" t="s">
        <v>30</v>
      </c>
      <c r="H9041">
        <v>7160</v>
      </c>
      <c r="I9041" t="s">
        <v>10610</v>
      </c>
      <c r="J9041" t="s">
        <v>31</v>
      </c>
      <c r="K9041" t="s">
        <v>49</v>
      </c>
      <c r="O9041" t="s">
        <v>33</v>
      </c>
      <c r="S9041" s="3">
        <v>45876.375</v>
      </c>
      <c r="T9041" t="s">
        <v>54</v>
      </c>
      <c r="U9041" t="s">
        <v>10610</v>
      </c>
      <c r="V9041" s="3">
        <v>45871.572222222225</v>
      </c>
      <c r="W9041" t="s">
        <v>683</v>
      </c>
      <c r="Y9041" s="4">
        <v>45876</v>
      </c>
      <c r="Z9041" s="2">
        <v>0.81263888888888891</v>
      </c>
    </row>
    <row r="9042" spans="1:26" x14ac:dyDescent="0.3">
      <c r="A9042">
        <v>19019</v>
      </c>
      <c r="B9042" t="s">
        <v>256</v>
      </c>
      <c r="C9042" t="s">
        <v>27</v>
      </c>
      <c r="D9042" t="s">
        <v>162</v>
      </c>
      <c r="E9042" t="s">
        <v>29</v>
      </c>
      <c r="F9042">
        <v>8714612540</v>
      </c>
      <c r="G9042" t="s">
        <v>30</v>
      </c>
      <c r="H9042">
        <v>7160</v>
      </c>
      <c r="I9042" t="s">
        <v>10611</v>
      </c>
      <c r="J9042" t="s">
        <v>31</v>
      </c>
      <c r="K9042" t="s">
        <v>49</v>
      </c>
      <c r="O9042" t="s">
        <v>33</v>
      </c>
      <c r="S9042" s="3">
        <v>45876.375</v>
      </c>
      <c r="T9042" t="s">
        <v>54</v>
      </c>
      <c r="U9042" t="s">
        <v>10611</v>
      </c>
      <c r="V9042" s="3">
        <v>45871.572222222225</v>
      </c>
      <c r="W9042" t="s">
        <v>1608</v>
      </c>
      <c r="Y9042" s="4">
        <v>45876</v>
      </c>
      <c r="Z9042" s="2">
        <v>0.81263888888888891</v>
      </c>
    </row>
    <row r="9043" spans="1:26" x14ac:dyDescent="0.3">
      <c r="A9043">
        <v>19273</v>
      </c>
      <c r="B9043" t="s">
        <v>256</v>
      </c>
      <c r="C9043" t="s">
        <v>27</v>
      </c>
      <c r="D9043" t="s">
        <v>162</v>
      </c>
      <c r="E9043" t="s">
        <v>29</v>
      </c>
      <c r="F9043">
        <v>8714625472</v>
      </c>
      <c r="G9043" t="s">
        <v>30</v>
      </c>
      <c r="H9043">
        <v>7160</v>
      </c>
      <c r="I9043" t="s">
        <v>10612</v>
      </c>
      <c r="J9043" t="s">
        <v>31</v>
      </c>
      <c r="K9043" t="s">
        <v>49</v>
      </c>
      <c r="O9043" t="s">
        <v>33</v>
      </c>
      <c r="S9043" s="3">
        <v>45876.375</v>
      </c>
      <c r="T9043" t="s">
        <v>54</v>
      </c>
      <c r="U9043" t="s">
        <v>10612</v>
      </c>
      <c r="V9043" s="3">
        <v>45871.572222222225</v>
      </c>
      <c r="W9043" t="s">
        <v>780</v>
      </c>
      <c r="Y9043" s="4">
        <v>45876</v>
      </c>
      <c r="Z9043" s="2">
        <v>0.81263888888888891</v>
      </c>
    </row>
    <row r="9044" spans="1:26" x14ac:dyDescent="0.3">
      <c r="A9044">
        <v>19019</v>
      </c>
      <c r="B9044" t="s">
        <v>256</v>
      </c>
      <c r="C9044" t="s">
        <v>27</v>
      </c>
      <c r="D9044" t="s">
        <v>162</v>
      </c>
      <c r="E9044" t="s">
        <v>29</v>
      </c>
      <c r="F9044">
        <v>8714612540</v>
      </c>
      <c r="G9044" t="s">
        <v>30</v>
      </c>
      <c r="H9044">
        <v>7160</v>
      </c>
      <c r="I9044" t="s">
        <v>10613</v>
      </c>
      <c r="J9044" t="s">
        <v>31</v>
      </c>
      <c r="K9044" t="s">
        <v>49</v>
      </c>
      <c r="O9044" t="s">
        <v>33</v>
      </c>
      <c r="S9044" s="3">
        <v>45876.375</v>
      </c>
      <c r="T9044" t="s">
        <v>54</v>
      </c>
      <c r="U9044" t="s">
        <v>10613</v>
      </c>
      <c r="V9044" s="3">
        <v>45871.572222222225</v>
      </c>
      <c r="W9044" t="s">
        <v>1608</v>
      </c>
      <c r="Y9044" s="4">
        <v>45876</v>
      </c>
      <c r="Z9044" s="2">
        <v>0.81263888888888891</v>
      </c>
    </row>
    <row r="9045" spans="1:26" x14ac:dyDescent="0.3">
      <c r="A9045">
        <v>133492</v>
      </c>
      <c r="B9045" t="s">
        <v>256</v>
      </c>
      <c r="C9045" t="s">
        <v>27</v>
      </c>
      <c r="D9045" t="s">
        <v>162</v>
      </c>
      <c r="E9045" t="s">
        <v>29</v>
      </c>
      <c r="F9045">
        <v>7972751687</v>
      </c>
      <c r="G9045" t="s">
        <v>30</v>
      </c>
      <c r="H9045">
        <v>7160</v>
      </c>
      <c r="I9045" t="s">
        <v>10614</v>
      </c>
      <c r="J9045" t="s">
        <v>31</v>
      </c>
      <c r="K9045" t="s">
        <v>49</v>
      </c>
      <c r="O9045" t="s">
        <v>33</v>
      </c>
      <c r="S9045" s="3">
        <v>45876.375</v>
      </c>
      <c r="T9045" t="s">
        <v>54</v>
      </c>
      <c r="U9045" t="s">
        <v>10614</v>
      </c>
      <c r="V9045" s="3">
        <v>45871.572222222225</v>
      </c>
      <c r="W9045" t="s">
        <v>775</v>
      </c>
      <c r="Y9045" s="4">
        <v>45876</v>
      </c>
      <c r="Z9045" s="2">
        <v>0.81263888888888891</v>
      </c>
    </row>
    <row r="9046" spans="1:26" x14ac:dyDescent="0.3">
      <c r="A9046">
        <v>133492</v>
      </c>
      <c r="B9046" t="s">
        <v>256</v>
      </c>
      <c r="C9046" t="s">
        <v>27</v>
      </c>
      <c r="D9046" t="s">
        <v>162</v>
      </c>
      <c r="E9046" t="s">
        <v>29</v>
      </c>
      <c r="F9046">
        <v>7972751687</v>
      </c>
      <c r="G9046" t="s">
        <v>30</v>
      </c>
      <c r="H9046">
        <v>7160</v>
      </c>
      <c r="I9046" t="s">
        <v>10615</v>
      </c>
      <c r="J9046" t="s">
        <v>31</v>
      </c>
      <c r="K9046" t="s">
        <v>49</v>
      </c>
      <c r="O9046" t="s">
        <v>33</v>
      </c>
      <c r="S9046" s="3">
        <v>45876.375</v>
      </c>
      <c r="T9046" t="s">
        <v>54</v>
      </c>
      <c r="U9046" t="s">
        <v>10615</v>
      </c>
      <c r="V9046" s="3">
        <v>45871.572222222225</v>
      </c>
      <c r="W9046" t="s">
        <v>775</v>
      </c>
      <c r="Y9046" s="4">
        <v>45876</v>
      </c>
      <c r="Z9046" s="2">
        <v>0.81263888888888891</v>
      </c>
    </row>
    <row r="9047" spans="1:26" x14ac:dyDescent="0.3">
      <c r="A9047">
        <v>5790</v>
      </c>
      <c r="B9047" t="s">
        <v>256</v>
      </c>
      <c r="C9047" t="s">
        <v>109</v>
      </c>
      <c r="D9047" t="s">
        <v>162</v>
      </c>
      <c r="E9047" t="s">
        <v>29</v>
      </c>
      <c r="G9047" t="s">
        <v>30</v>
      </c>
      <c r="H9047">
        <v>7160</v>
      </c>
      <c r="I9047" t="s">
        <v>10616</v>
      </c>
      <c r="J9047" t="s">
        <v>31</v>
      </c>
      <c r="K9047" t="s">
        <v>49</v>
      </c>
      <c r="O9047" t="s">
        <v>33</v>
      </c>
      <c r="S9047" s="3">
        <v>45876.375</v>
      </c>
      <c r="T9047" t="s">
        <v>54</v>
      </c>
      <c r="U9047" t="s">
        <v>10616</v>
      </c>
      <c r="V9047" s="3">
        <v>45871.572222222225</v>
      </c>
      <c r="W9047" t="s">
        <v>1607</v>
      </c>
      <c r="Y9047" s="4">
        <v>45876</v>
      </c>
      <c r="Z9047" s="2">
        <v>0.81263888888888891</v>
      </c>
    </row>
    <row r="9048" spans="1:26" x14ac:dyDescent="0.3">
      <c r="A9048">
        <v>136247</v>
      </c>
      <c r="B9048" t="s">
        <v>256</v>
      </c>
      <c r="C9048" t="s">
        <v>27</v>
      </c>
      <c r="D9048" t="s">
        <v>162</v>
      </c>
      <c r="E9048" t="s">
        <v>29</v>
      </c>
      <c r="F9048">
        <v>9284219033</v>
      </c>
      <c r="G9048" t="s">
        <v>30</v>
      </c>
      <c r="H9048">
        <v>7160</v>
      </c>
      <c r="I9048" t="s">
        <v>10617</v>
      </c>
      <c r="J9048" t="s">
        <v>31</v>
      </c>
      <c r="K9048" t="s">
        <v>49</v>
      </c>
      <c r="O9048" t="s">
        <v>33</v>
      </c>
      <c r="S9048" s="3">
        <v>45876.375</v>
      </c>
      <c r="T9048" t="s">
        <v>54</v>
      </c>
      <c r="U9048" t="s">
        <v>10617</v>
      </c>
      <c r="V9048" s="3">
        <v>45871.572222222225</v>
      </c>
      <c r="W9048" t="s">
        <v>1214</v>
      </c>
      <c r="Y9048" s="4">
        <v>45876</v>
      </c>
      <c r="Z9048" s="2">
        <v>0.81263888888888891</v>
      </c>
    </row>
    <row r="9049" spans="1:26" x14ac:dyDescent="0.3">
      <c r="A9049">
        <v>136173</v>
      </c>
      <c r="B9049" t="s">
        <v>256</v>
      </c>
      <c r="C9049" t="s">
        <v>27</v>
      </c>
      <c r="D9049" t="s">
        <v>162</v>
      </c>
      <c r="E9049" t="s">
        <v>29</v>
      </c>
      <c r="F9049">
        <v>8010624626</v>
      </c>
      <c r="G9049" t="s">
        <v>30</v>
      </c>
      <c r="H9049">
        <v>7160</v>
      </c>
      <c r="I9049" t="s">
        <v>10618</v>
      </c>
      <c r="J9049" t="s">
        <v>31</v>
      </c>
      <c r="K9049" t="s">
        <v>49</v>
      </c>
      <c r="O9049" t="s">
        <v>33</v>
      </c>
      <c r="S9049" s="3">
        <v>45876.375</v>
      </c>
      <c r="T9049" t="s">
        <v>54</v>
      </c>
      <c r="U9049" t="s">
        <v>10618</v>
      </c>
      <c r="V9049" s="3">
        <v>45871.572222222225</v>
      </c>
      <c r="W9049" t="s">
        <v>683</v>
      </c>
      <c r="Y9049" s="4">
        <v>45876</v>
      </c>
      <c r="Z9049" s="2">
        <v>0.81263888888888891</v>
      </c>
    </row>
    <row r="9050" spans="1:26" x14ac:dyDescent="0.3">
      <c r="A9050">
        <v>136247</v>
      </c>
      <c r="B9050" t="s">
        <v>256</v>
      </c>
      <c r="C9050" t="s">
        <v>27</v>
      </c>
      <c r="D9050" t="s">
        <v>162</v>
      </c>
      <c r="E9050" t="s">
        <v>29</v>
      </c>
      <c r="F9050">
        <v>9284219033</v>
      </c>
      <c r="G9050" t="s">
        <v>30</v>
      </c>
      <c r="H9050">
        <v>7160</v>
      </c>
      <c r="I9050" t="s">
        <v>10619</v>
      </c>
      <c r="J9050" t="s">
        <v>31</v>
      </c>
      <c r="K9050" t="s">
        <v>49</v>
      </c>
      <c r="O9050" t="s">
        <v>33</v>
      </c>
      <c r="S9050" s="3">
        <v>45876.375</v>
      </c>
      <c r="T9050" t="s">
        <v>54</v>
      </c>
      <c r="U9050" t="s">
        <v>10619</v>
      </c>
      <c r="V9050" s="3">
        <v>45871.572222222225</v>
      </c>
      <c r="W9050" t="s">
        <v>1214</v>
      </c>
      <c r="Y9050" s="4">
        <v>45876</v>
      </c>
      <c r="Z9050" s="2">
        <v>0.81263888888888891</v>
      </c>
    </row>
    <row r="9051" spans="1:26" x14ac:dyDescent="0.3">
      <c r="A9051">
        <v>133493</v>
      </c>
      <c r="B9051" t="s">
        <v>256</v>
      </c>
      <c r="C9051" t="s">
        <v>27</v>
      </c>
      <c r="D9051" t="s">
        <v>162</v>
      </c>
      <c r="E9051" t="s">
        <v>29</v>
      </c>
      <c r="F9051">
        <v>7767829412</v>
      </c>
      <c r="G9051" t="s">
        <v>30</v>
      </c>
      <c r="H9051">
        <v>7160</v>
      </c>
      <c r="I9051" t="s">
        <v>10620</v>
      </c>
      <c r="J9051" t="s">
        <v>31</v>
      </c>
      <c r="K9051" t="s">
        <v>49</v>
      </c>
      <c r="O9051" t="s">
        <v>33</v>
      </c>
      <c r="S9051" s="3">
        <v>45876.375</v>
      </c>
      <c r="T9051" t="s">
        <v>54</v>
      </c>
      <c r="U9051" t="s">
        <v>10620</v>
      </c>
      <c r="V9051" s="3">
        <v>45871.572222222225</v>
      </c>
      <c r="W9051" t="s">
        <v>1609</v>
      </c>
      <c r="Y9051" s="4">
        <v>45876</v>
      </c>
      <c r="Z9051" s="2">
        <v>0.81263888888888891</v>
      </c>
    </row>
    <row r="9052" spans="1:26" x14ac:dyDescent="0.3">
      <c r="A9052">
        <v>136247</v>
      </c>
      <c r="B9052" t="s">
        <v>256</v>
      </c>
      <c r="C9052" t="s">
        <v>27</v>
      </c>
      <c r="D9052" t="s">
        <v>162</v>
      </c>
      <c r="E9052" t="s">
        <v>29</v>
      </c>
      <c r="F9052">
        <v>9284219033</v>
      </c>
      <c r="G9052" t="s">
        <v>30</v>
      </c>
      <c r="H9052">
        <v>7160</v>
      </c>
      <c r="I9052" t="s">
        <v>10621</v>
      </c>
      <c r="J9052" t="s">
        <v>31</v>
      </c>
      <c r="K9052" t="s">
        <v>49</v>
      </c>
      <c r="O9052" t="s">
        <v>33</v>
      </c>
      <c r="S9052" s="3">
        <v>45876.375</v>
      </c>
      <c r="T9052" t="s">
        <v>54</v>
      </c>
      <c r="U9052" t="s">
        <v>10621</v>
      </c>
      <c r="V9052" s="3">
        <v>45871.572222222225</v>
      </c>
      <c r="W9052" t="s">
        <v>1214</v>
      </c>
      <c r="Y9052" s="4">
        <v>45876</v>
      </c>
      <c r="Z9052" s="2">
        <v>0.81263888888888891</v>
      </c>
    </row>
    <row r="9053" spans="1:26" x14ac:dyDescent="0.3">
      <c r="A9053">
        <v>136247</v>
      </c>
      <c r="B9053" t="s">
        <v>256</v>
      </c>
      <c r="C9053" t="s">
        <v>27</v>
      </c>
      <c r="D9053" t="s">
        <v>162</v>
      </c>
      <c r="E9053" t="s">
        <v>29</v>
      </c>
      <c r="F9053">
        <v>9284219033</v>
      </c>
      <c r="G9053" t="s">
        <v>30</v>
      </c>
      <c r="H9053">
        <v>7160</v>
      </c>
      <c r="I9053" t="s">
        <v>10622</v>
      </c>
      <c r="J9053" t="s">
        <v>31</v>
      </c>
      <c r="K9053" t="s">
        <v>49</v>
      </c>
      <c r="O9053" t="s">
        <v>33</v>
      </c>
      <c r="S9053" s="3">
        <v>45876.375</v>
      </c>
      <c r="T9053" t="s">
        <v>54</v>
      </c>
      <c r="U9053" t="s">
        <v>10622</v>
      </c>
      <c r="V9053" s="3">
        <v>45871.572222222225</v>
      </c>
      <c r="W9053" t="s">
        <v>1214</v>
      </c>
      <c r="Y9053" s="4">
        <v>45876</v>
      </c>
      <c r="Z9053" s="2">
        <v>0.81263888888888891</v>
      </c>
    </row>
    <row r="9054" spans="1:26" x14ac:dyDescent="0.3">
      <c r="A9054">
        <v>19273</v>
      </c>
      <c r="B9054" t="s">
        <v>256</v>
      </c>
      <c r="C9054" t="s">
        <v>27</v>
      </c>
      <c r="D9054" t="s">
        <v>162</v>
      </c>
      <c r="E9054" t="s">
        <v>29</v>
      </c>
      <c r="F9054">
        <v>8714625472</v>
      </c>
      <c r="G9054" t="s">
        <v>30</v>
      </c>
      <c r="H9054">
        <v>7160</v>
      </c>
      <c r="I9054" t="s">
        <v>10623</v>
      </c>
      <c r="J9054" t="s">
        <v>31</v>
      </c>
      <c r="K9054" t="s">
        <v>49</v>
      </c>
      <c r="O9054" t="s">
        <v>33</v>
      </c>
      <c r="S9054" s="3">
        <v>45876.375</v>
      </c>
      <c r="T9054" t="s">
        <v>54</v>
      </c>
      <c r="U9054" t="s">
        <v>10623</v>
      </c>
      <c r="V9054" s="3">
        <v>45871.572222222225</v>
      </c>
      <c r="W9054" t="s">
        <v>780</v>
      </c>
      <c r="Y9054" s="4">
        <v>45876</v>
      </c>
      <c r="Z9054" s="2">
        <v>0.81263888888888891</v>
      </c>
    </row>
    <row r="9055" spans="1:26" x14ac:dyDescent="0.3">
      <c r="A9055">
        <v>136173</v>
      </c>
      <c r="B9055" t="s">
        <v>256</v>
      </c>
      <c r="C9055" t="s">
        <v>27</v>
      </c>
      <c r="D9055" t="s">
        <v>162</v>
      </c>
      <c r="E9055" t="s">
        <v>29</v>
      </c>
      <c r="F9055">
        <v>8010624626</v>
      </c>
      <c r="G9055" t="s">
        <v>30</v>
      </c>
      <c r="H9055">
        <v>7160</v>
      </c>
      <c r="I9055" t="s">
        <v>10624</v>
      </c>
      <c r="J9055" t="s">
        <v>31</v>
      </c>
      <c r="K9055" t="s">
        <v>49</v>
      </c>
      <c r="O9055" t="s">
        <v>33</v>
      </c>
      <c r="S9055" s="3">
        <v>45876.375</v>
      </c>
      <c r="T9055" t="s">
        <v>54</v>
      </c>
      <c r="U9055" t="s">
        <v>10624</v>
      </c>
      <c r="V9055" s="3">
        <v>45871.572222222225</v>
      </c>
      <c r="W9055" t="s">
        <v>683</v>
      </c>
      <c r="Y9055" s="4">
        <v>45876</v>
      </c>
      <c r="Z9055" s="2">
        <v>0.81263888888888891</v>
      </c>
    </row>
    <row r="9056" spans="1:26" x14ac:dyDescent="0.3">
      <c r="A9056">
        <v>19273</v>
      </c>
      <c r="B9056" t="s">
        <v>256</v>
      </c>
      <c r="C9056" t="s">
        <v>27</v>
      </c>
      <c r="D9056" t="s">
        <v>162</v>
      </c>
      <c r="E9056" t="s">
        <v>29</v>
      </c>
      <c r="F9056">
        <v>8714625472</v>
      </c>
      <c r="G9056" t="s">
        <v>30</v>
      </c>
      <c r="H9056">
        <v>7160</v>
      </c>
      <c r="I9056" t="s">
        <v>10625</v>
      </c>
      <c r="J9056" t="s">
        <v>31</v>
      </c>
      <c r="K9056" t="s">
        <v>49</v>
      </c>
      <c r="O9056" t="s">
        <v>33</v>
      </c>
      <c r="S9056" s="3">
        <v>45876.375</v>
      </c>
      <c r="T9056" t="s">
        <v>54</v>
      </c>
      <c r="U9056" t="s">
        <v>10625</v>
      </c>
      <c r="V9056" s="3">
        <v>45871.572222222225</v>
      </c>
      <c r="W9056" t="s">
        <v>780</v>
      </c>
      <c r="Y9056" s="4">
        <v>45876</v>
      </c>
      <c r="Z9056" s="2">
        <v>0.81263888888888891</v>
      </c>
    </row>
    <row r="9057" spans="1:26" x14ac:dyDescent="0.3">
      <c r="A9057">
        <v>133493</v>
      </c>
      <c r="B9057" t="s">
        <v>256</v>
      </c>
      <c r="C9057" t="s">
        <v>27</v>
      </c>
      <c r="D9057" t="s">
        <v>162</v>
      </c>
      <c r="E9057" t="s">
        <v>29</v>
      </c>
      <c r="F9057">
        <v>7767829412</v>
      </c>
      <c r="G9057" t="s">
        <v>30</v>
      </c>
      <c r="H9057">
        <v>7160</v>
      </c>
      <c r="I9057" t="s">
        <v>10626</v>
      </c>
      <c r="J9057" t="s">
        <v>31</v>
      </c>
      <c r="K9057" t="s">
        <v>49</v>
      </c>
      <c r="O9057" t="s">
        <v>33</v>
      </c>
      <c r="S9057" s="3">
        <v>45876.375</v>
      </c>
      <c r="T9057" t="s">
        <v>54</v>
      </c>
      <c r="U9057" t="s">
        <v>10626</v>
      </c>
      <c r="V9057" s="3">
        <v>45871.572222222225</v>
      </c>
      <c r="W9057" t="s">
        <v>1609</v>
      </c>
      <c r="Y9057" s="4">
        <v>45876</v>
      </c>
      <c r="Z9057" s="2">
        <v>0.81263888888888891</v>
      </c>
    </row>
    <row r="9058" spans="1:26" x14ac:dyDescent="0.3">
      <c r="A9058">
        <v>133492</v>
      </c>
      <c r="B9058" t="s">
        <v>256</v>
      </c>
      <c r="C9058" t="s">
        <v>27</v>
      </c>
      <c r="D9058" t="s">
        <v>162</v>
      </c>
      <c r="E9058" t="s">
        <v>29</v>
      </c>
      <c r="F9058">
        <v>7972751687</v>
      </c>
      <c r="G9058" t="s">
        <v>30</v>
      </c>
      <c r="H9058">
        <v>7160</v>
      </c>
      <c r="I9058" t="s">
        <v>10627</v>
      </c>
      <c r="J9058" t="s">
        <v>31</v>
      </c>
      <c r="K9058" t="s">
        <v>49</v>
      </c>
      <c r="O9058" t="s">
        <v>33</v>
      </c>
      <c r="S9058" s="3">
        <v>45876.375</v>
      </c>
      <c r="T9058" t="s">
        <v>54</v>
      </c>
      <c r="U9058" t="s">
        <v>10627</v>
      </c>
      <c r="V9058" s="3">
        <v>45871.572222222225</v>
      </c>
      <c r="W9058" t="s">
        <v>775</v>
      </c>
      <c r="Y9058" s="4">
        <v>45876</v>
      </c>
      <c r="Z9058" s="2">
        <v>0.81263888888888891</v>
      </c>
    </row>
    <row r="9059" spans="1:26" x14ac:dyDescent="0.3">
      <c r="A9059">
        <v>133492</v>
      </c>
      <c r="B9059" t="s">
        <v>256</v>
      </c>
      <c r="C9059" t="s">
        <v>27</v>
      </c>
      <c r="D9059" t="s">
        <v>162</v>
      </c>
      <c r="E9059" t="s">
        <v>29</v>
      </c>
      <c r="F9059">
        <v>7972751687</v>
      </c>
      <c r="G9059" t="s">
        <v>30</v>
      </c>
      <c r="H9059">
        <v>7160</v>
      </c>
      <c r="I9059" t="s">
        <v>10628</v>
      </c>
      <c r="J9059" t="s">
        <v>31</v>
      </c>
      <c r="K9059" t="s">
        <v>49</v>
      </c>
      <c r="O9059" t="s">
        <v>33</v>
      </c>
      <c r="S9059" s="3">
        <v>45876.375</v>
      </c>
      <c r="T9059" t="s">
        <v>54</v>
      </c>
      <c r="U9059" t="s">
        <v>10628</v>
      </c>
      <c r="V9059" s="3">
        <v>45871.572222222225</v>
      </c>
      <c r="W9059" t="s">
        <v>775</v>
      </c>
      <c r="Y9059" s="4">
        <v>45876</v>
      </c>
      <c r="Z9059" s="2">
        <v>0.81263888888888891</v>
      </c>
    </row>
    <row r="9060" spans="1:26" x14ac:dyDescent="0.3">
      <c r="A9060">
        <v>136173</v>
      </c>
      <c r="B9060" t="s">
        <v>256</v>
      </c>
      <c r="C9060" t="s">
        <v>27</v>
      </c>
      <c r="D9060" t="s">
        <v>162</v>
      </c>
      <c r="E9060" t="s">
        <v>29</v>
      </c>
      <c r="F9060">
        <v>8010624626</v>
      </c>
      <c r="G9060" t="s">
        <v>30</v>
      </c>
      <c r="H9060">
        <v>7160</v>
      </c>
      <c r="I9060" t="s">
        <v>10629</v>
      </c>
      <c r="J9060" t="s">
        <v>31</v>
      </c>
      <c r="K9060" t="s">
        <v>49</v>
      </c>
      <c r="O9060" t="s">
        <v>33</v>
      </c>
      <c r="S9060" s="3">
        <v>45876.375</v>
      </c>
      <c r="T9060" t="s">
        <v>54</v>
      </c>
      <c r="U9060" t="s">
        <v>10629</v>
      </c>
      <c r="V9060" s="3">
        <v>45871.572222222225</v>
      </c>
      <c r="W9060" t="s">
        <v>683</v>
      </c>
      <c r="Y9060" s="4">
        <v>45876</v>
      </c>
      <c r="Z9060" s="2">
        <v>0.81263888888888891</v>
      </c>
    </row>
    <row r="9061" spans="1:26" x14ac:dyDescent="0.3">
      <c r="A9061">
        <v>133492</v>
      </c>
      <c r="B9061" t="s">
        <v>256</v>
      </c>
      <c r="C9061" t="s">
        <v>27</v>
      </c>
      <c r="D9061" t="s">
        <v>162</v>
      </c>
      <c r="E9061" t="s">
        <v>29</v>
      </c>
      <c r="F9061">
        <v>7972751687</v>
      </c>
      <c r="G9061" t="s">
        <v>30</v>
      </c>
      <c r="H9061">
        <v>7160</v>
      </c>
      <c r="I9061" t="s">
        <v>10630</v>
      </c>
      <c r="J9061" t="s">
        <v>31</v>
      </c>
      <c r="K9061" t="s">
        <v>49</v>
      </c>
      <c r="O9061" t="s">
        <v>33</v>
      </c>
      <c r="S9061" s="3">
        <v>45876.375</v>
      </c>
      <c r="T9061" t="s">
        <v>54</v>
      </c>
      <c r="U9061" t="s">
        <v>10630</v>
      </c>
      <c r="V9061" s="3">
        <v>45871.572222222225</v>
      </c>
      <c r="W9061" t="s">
        <v>775</v>
      </c>
      <c r="Y9061" s="4">
        <v>45876</v>
      </c>
      <c r="Z9061" s="2">
        <v>0.81263888888888891</v>
      </c>
    </row>
    <row r="9062" spans="1:26" x14ac:dyDescent="0.3">
      <c r="A9062">
        <v>22996</v>
      </c>
      <c r="B9062" t="s">
        <v>256</v>
      </c>
      <c r="C9062" t="s">
        <v>27</v>
      </c>
      <c r="D9062" t="s">
        <v>162</v>
      </c>
      <c r="E9062" t="s">
        <v>29</v>
      </c>
      <c r="F9062">
        <v>8714641050</v>
      </c>
      <c r="G9062" t="s">
        <v>30</v>
      </c>
      <c r="H9062">
        <v>7160</v>
      </c>
      <c r="I9062" t="s">
        <v>10631</v>
      </c>
      <c r="J9062" t="s">
        <v>31</v>
      </c>
      <c r="K9062" t="s">
        <v>49</v>
      </c>
      <c r="O9062" t="s">
        <v>33</v>
      </c>
      <c r="S9062" s="3">
        <v>45876.375</v>
      </c>
      <c r="T9062" t="s">
        <v>54</v>
      </c>
      <c r="U9062" t="s">
        <v>10631</v>
      </c>
      <c r="V9062" s="3">
        <v>45871.572222222225</v>
      </c>
      <c r="W9062" t="s">
        <v>823</v>
      </c>
      <c r="Y9062" s="4">
        <v>45876</v>
      </c>
      <c r="Z9062" s="2">
        <v>0.81263888888888891</v>
      </c>
    </row>
    <row r="9063" spans="1:26" x14ac:dyDescent="0.3">
      <c r="A9063">
        <v>133492</v>
      </c>
      <c r="B9063" t="s">
        <v>256</v>
      </c>
      <c r="C9063" t="s">
        <v>27</v>
      </c>
      <c r="D9063" t="s">
        <v>162</v>
      </c>
      <c r="E9063" t="s">
        <v>29</v>
      </c>
      <c r="F9063">
        <v>7972751687</v>
      </c>
      <c r="G9063" t="s">
        <v>30</v>
      </c>
      <c r="H9063">
        <v>7160</v>
      </c>
      <c r="I9063" t="s">
        <v>10632</v>
      </c>
      <c r="J9063" t="s">
        <v>31</v>
      </c>
      <c r="K9063" t="s">
        <v>49</v>
      </c>
      <c r="O9063" t="s">
        <v>33</v>
      </c>
      <c r="S9063" s="3">
        <v>45876.375</v>
      </c>
      <c r="T9063" t="s">
        <v>54</v>
      </c>
      <c r="U9063" t="s">
        <v>10632</v>
      </c>
      <c r="V9063" s="3">
        <v>45871.572222222225</v>
      </c>
      <c r="W9063" t="s">
        <v>775</v>
      </c>
      <c r="Y9063" s="4">
        <v>45876</v>
      </c>
      <c r="Z9063" s="2">
        <v>0.81263888888888891</v>
      </c>
    </row>
    <row r="9064" spans="1:26" x14ac:dyDescent="0.3">
      <c r="A9064">
        <v>133493</v>
      </c>
      <c r="B9064" t="s">
        <v>256</v>
      </c>
      <c r="C9064" t="s">
        <v>27</v>
      </c>
      <c r="D9064" t="s">
        <v>162</v>
      </c>
      <c r="E9064" t="s">
        <v>29</v>
      </c>
      <c r="F9064">
        <v>7767829412</v>
      </c>
      <c r="G9064" t="s">
        <v>30</v>
      </c>
      <c r="H9064">
        <v>7160</v>
      </c>
      <c r="I9064" t="s">
        <v>10633</v>
      </c>
      <c r="J9064" t="s">
        <v>31</v>
      </c>
      <c r="K9064" t="s">
        <v>49</v>
      </c>
      <c r="O9064" t="s">
        <v>33</v>
      </c>
      <c r="S9064" s="3">
        <v>45876.375</v>
      </c>
      <c r="T9064" t="s">
        <v>54</v>
      </c>
      <c r="U9064" t="s">
        <v>10633</v>
      </c>
      <c r="V9064" s="3">
        <v>45871.572222222225</v>
      </c>
      <c r="W9064" t="s">
        <v>1609</v>
      </c>
      <c r="Y9064" s="4">
        <v>45876</v>
      </c>
      <c r="Z9064" s="2">
        <v>0.81263888888888891</v>
      </c>
    </row>
    <row r="9065" spans="1:26" x14ac:dyDescent="0.3">
      <c r="A9065">
        <v>136247</v>
      </c>
      <c r="B9065" t="s">
        <v>256</v>
      </c>
      <c r="C9065" t="s">
        <v>27</v>
      </c>
      <c r="D9065" t="s">
        <v>162</v>
      </c>
      <c r="E9065" t="s">
        <v>29</v>
      </c>
      <c r="F9065">
        <v>9284219033</v>
      </c>
      <c r="G9065" t="s">
        <v>30</v>
      </c>
      <c r="H9065">
        <v>7160</v>
      </c>
      <c r="I9065" t="s">
        <v>10634</v>
      </c>
      <c r="J9065" t="s">
        <v>31</v>
      </c>
      <c r="K9065" t="s">
        <v>49</v>
      </c>
      <c r="O9065" t="s">
        <v>33</v>
      </c>
      <c r="S9065" s="3">
        <v>45876.375</v>
      </c>
      <c r="T9065" t="s">
        <v>54</v>
      </c>
      <c r="U9065" t="s">
        <v>10634</v>
      </c>
      <c r="V9065" s="3">
        <v>45871.572222222225</v>
      </c>
      <c r="W9065" t="s">
        <v>1214</v>
      </c>
      <c r="Y9065" s="4">
        <v>45876</v>
      </c>
      <c r="Z9065" s="2">
        <v>0.81263888888888891</v>
      </c>
    </row>
    <row r="9066" spans="1:26" x14ac:dyDescent="0.3">
      <c r="A9066">
        <v>133493</v>
      </c>
      <c r="B9066" t="s">
        <v>256</v>
      </c>
      <c r="C9066" t="s">
        <v>27</v>
      </c>
      <c r="D9066" t="s">
        <v>162</v>
      </c>
      <c r="E9066" t="s">
        <v>29</v>
      </c>
      <c r="F9066">
        <v>7767829412</v>
      </c>
      <c r="G9066" t="s">
        <v>30</v>
      </c>
      <c r="H9066">
        <v>7160</v>
      </c>
      <c r="I9066" t="s">
        <v>10635</v>
      </c>
      <c r="J9066" t="s">
        <v>31</v>
      </c>
      <c r="K9066" t="s">
        <v>49</v>
      </c>
      <c r="O9066" t="s">
        <v>33</v>
      </c>
      <c r="S9066" s="3">
        <v>45876.375</v>
      </c>
      <c r="T9066" t="s">
        <v>54</v>
      </c>
      <c r="U9066" t="s">
        <v>10635</v>
      </c>
      <c r="V9066" s="3">
        <v>45871.572222222225</v>
      </c>
      <c r="W9066" t="s">
        <v>1609</v>
      </c>
      <c r="Y9066" s="4">
        <v>45876</v>
      </c>
      <c r="Z9066" s="2">
        <v>0.81263888888888891</v>
      </c>
    </row>
    <row r="9067" spans="1:26" x14ac:dyDescent="0.3">
      <c r="A9067">
        <v>134552</v>
      </c>
      <c r="B9067" t="s">
        <v>185</v>
      </c>
      <c r="C9067" t="s">
        <v>27</v>
      </c>
      <c r="D9067" t="s">
        <v>28</v>
      </c>
      <c r="E9067" t="s">
        <v>29</v>
      </c>
      <c r="F9067">
        <v>7058193904</v>
      </c>
      <c r="G9067" t="s">
        <v>30</v>
      </c>
      <c r="H9067">
        <v>7162</v>
      </c>
      <c r="I9067" t="s">
        <v>10636</v>
      </c>
      <c r="J9067" t="s">
        <v>31</v>
      </c>
      <c r="K9067" t="s">
        <v>49</v>
      </c>
      <c r="O9067" t="s">
        <v>33</v>
      </c>
      <c r="S9067" s="3">
        <v>45876.375</v>
      </c>
      <c r="T9067" t="s">
        <v>54</v>
      </c>
      <c r="U9067" t="s">
        <v>10636</v>
      </c>
      <c r="V9067" s="3">
        <v>45871.572222222225</v>
      </c>
      <c r="W9067" t="s">
        <v>2023</v>
      </c>
      <c r="Y9067" s="4">
        <v>45876</v>
      </c>
      <c r="Z9067" s="2">
        <v>0.81263888888888891</v>
      </c>
    </row>
    <row r="9068" spans="1:26" x14ac:dyDescent="0.3">
      <c r="A9068">
        <v>131676</v>
      </c>
      <c r="B9068" t="s">
        <v>185</v>
      </c>
      <c r="C9068" t="s">
        <v>27</v>
      </c>
      <c r="D9068" t="s">
        <v>28</v>
      </c>
      <c r="E9068" t="s">
        <v>29</v>
      </c>
      <c r="F9068">
        <v>9922332883</v>
      </c>
      <c r="G9068" t="s">
        <v>30</v>
      </c>
      <c r="H9068">
        <v>7162</v>
      </c>
      <c r="I9068" t="s">
        <v>10637</v>
      </c>
      <c r="J9068" t="s">
        <v>31</v>
      </c>
      <c r="K9068" t="s">
        <v>49</v>
      </c>
      <c r="O9068" t="s">
        <v>33</v>
      </c>
      <c r="S9068" s="3">
        <v>45876.375</v>
      </c>
      <c r="T9068" t="s">
        <v>54</v>
      </c>
      <c r="U9068" t="s">
        <v>10637</v>
      </c>
      <c r="V9068" s="3">
        <v>45871.572222222225</v>
      </c>
      <c r="W9068" t="s">
        <v>1142</v>
      </c>
      <c r="Y9068" s="4">
        <v>45876</v>
      </c>
      <c r="Z9068" s="2">
        <v>0.81263888888888891</v>
      </c>
    </row>
    <row r="9069" spans="1:26" x14ac:dyDescent="0.3">
      <c r="A9069">
        <v>131676</v>
      </c>
      <c r="B9069" t="s">
        <v>185</v>
      </c>
      <c r="C9069" t="s">
        <v>27</v>
      </c>
      <c r="D9069" t="s">
        <v>28</v>
      </c>
      <c r="E9069" t="s">
        <v>29</v>
      </c>
      <c r="F9069">
        <v>9922332883</v>
      </c>
      <c r="G9069" t="s">
        <v>30</v>
      </c>
      <c r="H9069">
        <v>7162</v>
      </c>
      <c r="I9069" t="s">
        <v>10638</v>
      </c>
      <c r="J9069" t="s">
        <v>31</v>
      </c>
      <c r="K9069" t="s">
        <v>49</v>
      </c>
      <c r="O9069" t="s">
        <v>33</v>
      </c>
      <c r="S9069" s="3">
        <v>45876.375</v>
      </c>
      <c r="T9069" t="s">
        <v>54</v>
      </c>
      <c r="U9069" t="s">
        <v>10638</v>
      </c>
      <c r="V9069" s="3">
        <v>45871.572222222225</v>
      </c>
      <c r="W9069" t="s">
        <v>1142</v>
      </c>
      <c r="Y9069" s="4">
        <v>45876</v>
      </c>
      <c r="Z9069" s="2">
        <v>0.81263888888888891</v>
      </c>
    </row>
    <row r="9070" spans="1:26" x14ac:dyDescent="0.3">
      <c r="A9070">
        <v>26874</v>
      </c>
      <c r="B9070" t="s">
        <v>185</v>
      </c>
      <c r="C9070" t="s">
        <v>27</v>
      </c>
      <c r="D9070" t="s">
        <v>28</v>
      </c>
      <c r="E9070" t="s">
        <v>29</v>
      </c>
      <c r="F9070">
        <v>7907301399</v>
      </c>
      <c r="G9070" t="s">
        <v>30</v>
      </c>
      <c r="H9070">
        <v>7162</v>
      </c>
      <c r="I9070" t="s">
        <v>10639</v>
      </c>
      <c r="J9070" t="s">
        <v>31</v>
      </c>
      <c r="K9070" t="s">
        <v>49</v>
      </c>
      <c r="O9070" t="s">
        <v>33</v>
      </c>
      <c r="S9070" s="3">
        <v>45876.375</v>
      </c>
      <c r="T9070" t="s">
        <v>54</v>
      </c>
      <c r="U9070" t="s">
        <v>10639</v>
      </c>
      <c r="V9070" s="3">
        <v>45871.572222222225</v>
      </c>
      <c r="W9070" t="s">
        <v>1612</v>
      </c>
      <c r="Y9070" s="4">
        <v>45876</v>
      </c>
      <c r="Z9070" s="2">
        <v>0.81263888888888891</v>
      </c>
    </row>
    <row r="9071" spans="1:26" x14ac:dyDescent="0.3">
      <c r="A9071">
        <v>29951</v>
      </c>
      <c r="B9071" t="s">
        <v>185</v>
      </c>
      <c r="C9071" t="s">
        <v>27</v>
      </c>
      <c r="D9071" t="s">
        <v>28</v>
      </c>
      <c r="E9071" t="s">
        <v>29</v>
      </c>
      <c r="F9071">
        <v>8848005074</v>
      </c>
      <c r="G9071" t="s">
        <v>30</v>
      </c>
      <c r="H9071">
        <v>7162</v>
      </c>
      <c r="I9071" t="s">
        <v>10640</v>
      </c>
      <c r="J9071" t="s">
        <v>31</v>
      </c>
      <c r="K9071" t="s">
        <v>49</v>
      </c>
      <c r="O9071" t="s">
        <v>33</v>
      </c>
      <c r="S9071" s="3">
        <v>45876.375</v>
      </c>
      <c r="T9071" t="s">
        <v>54</v>
      </c>
      <c r="U9071" t="s">
        <v>10640</v>
      </c>
      <c r="V9071" s="3">
        <v>45871.572222222225</v>
      </c>
      <c r="W9071" t="s">
        <v>1610</v>
      </c>
      <c r="Y9071" s="4">
        <v>45876</v>
      </c>
      <c r="Z9071" s="2">
        <v>0.81263888888888891</v>
      </c>
    </row>
    <row r="9072" spans="1:26" x14ac:dyDescent="0.3">
      <c r="A9072">
        <v>28747</v>
      </c>
      <c r="B9072" t="s">
        <v>185</v>
      </c>
      <c r="C9072" t="s">
        <v>27</v>
      </c>
      <c r="D9072" t="s">
        <v>28</v>
      </c>
      <c r="E9072" t="s">
        <v>29</v>
      </c>
      <c r="F9072">
        <v>9921982724</v>
      </c>
      <c r="G9072" t="s">
        <v>30</v>
      </c>
      <c r="H9072">
        <v>7162</v>
      </c>
      <c r="I9072" t="s">
        <v>10641</v>
      </c>
      <c r="J9072" t="s">
        <v>31</v>
      </c>
      <c r="K9072" t="s">
        <v>49</v>
      </c>
      <c r="O9072" t="s">
        <v>33</v>
      </c>
      <c r="S9072" s="3">
        <v>45876.375</v>
      </c>
      <c r="T9072" t="s">
        <v>54</v>
      </c>
      <c r="U9072" t="s">
        <v>10641</v>
      </c>
      <c r="V9072" s="3">
        <v>45871.572222222225</v>
      </c>
      <c r="W9072" t="s">
        <v>431</v>
      </c>
      <c r="Y9072" s="4">
        <v>45876</v>
      </c>
      <c r="Z9072" s="2">
        <v>0.81263888888888891</v>
      </c>
    </row>
    <row r="9073" spans="1:26" x14ac:dyDescent="0.3">
      <c r="A9073">
        <v>26874</v>
      </c>
      <c r="B9073" t="s">
        <v>185</v>
      </c>
      <c r="C9073" t="s">
        <v>27</v>
      </c>
      <c r="D9073" t="s">
        <v>28</v>
      </c>
      <c r="E9073" t="s">
        <v>29</v>
      </c>
      <c r="F9073">
        <v>7907301399</v>
      </c>
      <c r="G9073" t="s">
        <v>30</v>
      </c>
      <c r="H9073">
        <v>7162</v>
      </c>
      <c r="I9073" t="s">
        <v>10642</v>
      </c>
      <c r="J9073" t="s">
        <v>31</v>
      </c>
      <c r="K9073" t="s">
        <v>49</v>
      </c>
      <c r="O9073" t="s">
        <v>33</v>
      </c>
      <c r="S9073" s="3">
        <v>45876.375</v>
      </c>
      <c r="T9073" t="s">
        <v>54</v>
      </c>
      <c r="U9073" t="s">
        <v>10642</v>
      </c>
      <c r="V9073" s="3">
        <v>45871.572222222225</v>
      </c>
      <c r="W9073" t="s">
        <v>1612</v>
      </c>
      <c r="Y9073" s="4">
        <v>45876</v>
      </c>
      <c r="Z9073" s="2">
        <v>0.81263888888888891</v>
      </c>
    </row>
    <row r="9074" spans="1:26" x14ac:dyDescent="0.3">
      <c r="A9074">
        <v>131676</v>
      </c>
      <c r="B9074" t="s">
        <v>185</v>
      </c>
      <c r="C9074" t="s">
        <v>27</v>
      </c>
      <c r="D9074" t="s">
        <v>28</v>
      </c>
      <c r="E9074" t="s">
        <v>29</v>
      </c>
      <c r="F9074">
        <v>9922332883</v>
      </c>
      <c r="G9074" t="s">
        <v>30</v>
      </c>
      <c r="H9074">
        <v>7162</v>
      </c>
      <c r="I9074" t="s">
        <v>10643</v>
      </c>
      <c r="J9074" t="s">
        <v>31</v>
      </c>
      <c r="K9074" t="s">
        <v>49</v>
      </c>
      <c r="O9074" t="s">
        <v>33</v>
      </c>
      <c r="S9074" s="3">
        <v>45876.375</v>
      </c>
      <c r="T9074" t="s">
        <v>54</v>
      </c>
      <c r="U9074" t="s">
        <v>10643</v>
      </c>
      <c r="V9074" s="3">
        <v>45871.572222222225</v>
      </c>
      <c r="W9074" t="s">
        <v>1142</v>
      </c>
      <c r="Y9074" s="4">
        <v>45876</v>
      </c>
      <c r="Z9074" s="2">
        <v>0.81263888888888891</v>
      </c>
    </row>
    <row r="9075" spans="1:26" x14ac:dyDescent="0.3">
      <c r="A9075">
        <v>134552</v>
      </c>
      <c r="B9075" t="s">
        <v>185</v>
      </c>
      <c r="C9075" t="s">
        <v>27</v>
      </c>
      <c r="D9075" t="s">
        <v>28</v>
      </c>
      <c r="E9075" t="s">
        <v>29</v>
      </c>
      <c r="F9075">
        <v>7058193904</v>
      </c>
      <c r="G9075" t="s">
        <v>30</v>
      </c>
      <c r="H9075">
        <v>7162</v>
      </c>
      <c r="I9075" t="s">
        <v>10644</v>
      </c>
      <c r="J9075" t="s">
        <v>31</v>
      </c>
      <c r="K9075" t="s">
        <v>49</v>
      </c>
      <c r="O9075" t="s">
        <v>33</v>
      </c>
      <c r="S9075" s="3">
        <v>45876.375</v>
      </c>
      <c r="T9075" t="s">
        <v>54</v>
      </c>
      <c r="U9075" t="s">
        <v>10644</v>
      </c>
      <c r="V9075" s="3">
        <v>45871.572222222225</v>
      </c>
      <c r="W9075" t="s">
        <v>2023</v>
      </c>
      <c r="Y9075" s="4">
        <v>45876</v>
      </c>
      <c r="Z9075" s="2">
        <v>0.81263888888888891</v>
      </c>
    </row>
    <row r="9076" spans="1:26" x14ac:dyDescent="0.3">
      <c r="A9076">
        <v>26874</v>
      </c>
      <c r="B9076" t="s">
        <v>185</v>
      </c>
      <c r="C9076" t="s">
        <v>27</v>
      </c>
      <c r="D9076" t="s">
        <v>28</v>
      </c>
      <c r="E9076" t="s">
        <v>29</v>
      </c>
      <c r="F9076">
        <v>7907301399</v>
      </c>
      <c r="G9076" t="s">
        <v>30</v>
      </c>
      <c r="H9076">
        <v>7162</v>
      </c>
      <c r="I9076" t="s">
        <v>10645</v>
      </c>
      <c r="J9076" t="s">
        <v>31</v>
      </c>
      <c r="K9076" t="s">
        <v>49</v>
      </c>
      <c r="O9076" t="s">
        <v>33</v>
      </c>
      <c r="S9076" s="3">
        <v>45876.375</v>
      </c>
      <c r="T9076" t="s">
        <v>54</v>
      </c>
      <c r="U9076" t="s">
        <v>10645</v>
      </c>
      <c r="V9076" s="3">
        <v>45871.572222222225</v>
      </c>
      <c r="W9076" t="s">
        <v>1612</v>
      </c>
      <c r="Y9076" s="4">
        <v>45876</v>
      </c>
      <c r="Z9076" s="2">
        <v>0.81263888888888891</v>
      </c>
    </row>
    <row r="9077" spans="1:26" x14ac:dyDescent="0.3">
      <c r="A9077">
        <v>26874</v>
      </c>
      <c r="B9077" t="s">
        <v>185</v>
      </c>
      <c r="C9077" t="s">
        <v>27</v>
      </c>
      <c r="D9077" t="s">
        <v>28</v>
      </c>
      <c r="E9077" t="s">
        <v>29</v>
      </c>
      <c r="F9077">
        <v>7907301399</v>
      </c>
      <c r="G9077" t="s">
        <v>30</v>
      </c>
      <c r="H9077">
        <v>7162</v>
      </c>
      <c r="I9077" t="s">
        <v>10646</v>
      </c>
      <c r="J9077" t="s">
        <v>31</v>
      </c>
      <c r="K9077" t="s">
        <v>49</v>
      </c>
      <c r="O9077" t="s">
        <v>33</v>
      </c>
      <c r="S9077" s="3">
        <v>45876.375</v>
      </c>
      <c r="T9077" t="s">
        <v>54</v>
      </c>
      <c r="U9077" t="s">
        <v>10646</v>
      </c>
      <c r="V9077" s="3">
        <v>45871.572222222225</v>
      </c>
      <c r="W9077" t="s">
        <v>1612</v>
      </c>
      <c r="Y9077" s="4">
        <v>45876</v>
      </c>
      <c r="Z9077" s="2">
        <v>0.81263888888888891</v>
      </c>
    </row>
    <row r="9078" spans="1:26" x14ac:dyDescent="0.3">
      <c r="A9078">
        <v>29951</v>
      </c>
      <c r="B9078" t="s">
        <v>185</v>
      </c>
      <c r="C9078" t="s">
        <v>27</v>
      </c>
      <c r="D9078" t="s">
        <v>28</v>
      </c>
      <c r="E9078" t="s">
        <v>29</v>
      </c>
      <c r="F9078">
        <v>8848005074</v>
      </c>
      <c r="G9078" t="s">
        <v>30</v>
      </c>
      <c r="H9078">
        <v>7162</v>
      </c>
      <c r="I9078" t="s">
        <v>10647</v>
      </c>
      <c r="J9078" t="s">
        <v>31</v>
      </c>
      <c r="K9078" t="s">
        <v>49</v>
      </c>
      <c r="O9078" t="s">
        <v>33</v>
      </c>
      <c r="S9078" s="3">
        <v>45876.375</v>
      </c>
      <c r="T9078" t="s">
        <v>54</v>
      </c>
      <c r="U9078" t="s">
        <v>10647</v>
      </c>
      <c r="V9078" s="3">
        <v>45871.572222222225</v>
      </c>
      <c r="W9078" t="s">
        <v>1610</v>
      </c>
      <c r="Y9078" s="4">
        <v>45876</v>
      </c>
      <c r="Z9078" s="2">
        <v>0.81263888888888891</v>
      </c>
    </row>
    <row r="9079" spans="1:26" x14ac:dyDescent="0.3">
      <c r="A9079">
        <v>26874</v>
      </c>
      <c r="B9079" t="s">
        <v>185</v>
      </c>
      <c r="C9079" t="s">
        <v>27</v>
      </c>
      <c r="D9079" t="s">
        <v>28</v>
      </c>
      <c r="E9079" t="s">
        <v>29</v>
      </c>
      <c r="F9079">
        <v>7907301399</v>
      </c>
      <c r="G9079" t="s">
        <v>30</v>
      </c>
      <c r="H9079">
        <v>7162</v>
      </c>
      <c r="I9079" t="s">
        <v>10648</v>
      </c>
      <c r="J9079" t="s">
        <v>31</v>
      </c>
      <c r="K9079" t="s">
        <v>49</v>
      </c>
      <c r="O9079" t="s">
        <v>33</v>
      </c>
      <c r="S9079" s="3">
        <v>45876.375</v>
      </c>
      <c r="T9079" t="s">
        <v>54</v>
      </c>
      <c r="U9079" t="s">
        <v>10648</v>
      </c>
      <c r="V9079" s="3">
        <v>45871.572222222225</v>
      </c>
      <c r="W9079" t="s">
        <v>1612</v>
      </c>
      <c r="Y9079" s="4">
        <v>45876</v>
      </c>
      <c r="Z9079" s="2">
        <v>0.81263888888888891</v>
      </c>
    </row>
    <row r="9080" spans="1:26" x14ac:dyDescent="0.3">
      <c r="A9080">
        <v>133446</v>
      </c>
      <c r="B9080" t="s">
        <v>185</v>
      </c>
      <c r="C9080" t="s">
        <v>27</v>
      </c>
      <c r="D9080" t="s">
        <v>28</v>
      </c>
      <c r="E9080" t="s">
        <v>29</v>
      </c>
      <c r="F9080">
        <v>9766996487</v>
      </c>
      <c r="G9080" t="s">
        <v>30</v>
      </c>
      <c r="H9080">
        <v>7162</v>
      </c>
      <c r="I9080" t="s">
        <v>10649</v>
      </c>
      <c r="J9080" t="s">
        <v>31</v>
      </c>
      <c r="K9080" t="s">
        <v>49</v>
      </c>
      <c r="O9080" t="s">
        <v>33</v>
      </c>
      <c r="S9080" s="3">
        <v>45876.375</v>
      </c>
      <c r="T9080" t="s">
        <v>54</v>
      </c>
      <c r="U9080" t="s">
        <v>10649</v>
      </c>
      <c r="V9080" s="3">
        <v>45871.572222222225</v>
      </c>
      <c r="W9080" t="s">
        <v>1611</v>
      </c>
      <c r="Y9080" s="4">
        <v>45876</v>
      </c>
      <c r="Z9080" s="2">
        <v>0.81263888888888891</v>
      </c>
    </row>
    <row r="9081" spans="1:26" x14ac:dyDescent="0.3">
      <c r="A9081">
        <v>29951</v>
      </c>
      <c r="B9081" t="s">
        <v>185</v>
      </c>
      <c r="C9081" t="s">
        <v>27</v>
      </c>
      <c r="D9081" t="s">
        <v>28</v>
      </c>
      <c r="E9081" t="s">
        <v>29</v>
      </c>
      <c r="F9081">
        <v>8848005074</v>
      </c>
      <c r="G9081" t="s">
        <v>30</v>
      </c>
      <c r="H9081">
        <v>7162</v>
      </c>
      <c r="I9081" t="s">
        <v>10650</v>
      </c>
      <c r="J9081" t="s">
        <v>31</v>
      </c>
      <c r="K9081" t="s">
        <v>49</v>
      </c>
      <c r="O9081" t="s">
        <v>33</v>
      </c>
      <c r="S9081" s="3">
        <v>45876.375</v>
      </c>
      <c r="T9081" t="s">
        <v>54</v>
      </c>
      <c r="U9081" t="s">
        <v>10650</v>
      </c>
      <c r="V9081" s="3">
        <v>45871.572222222225</v>
      </c>
      <c r="W9081" t="s">
        <v>1610</v>
      </c>
      <c r="Y9081" s="4">
        <v>45876</v>
      </c>
      <c r="Z9081" s="2">
        <v>0.81263888888888891</v>
      </c>
    </row>
    <row r="9082" spans="1:26" x14ac:dyDescent="0.3">
      <c r="A9082">
        <v>133446</v>
      </c>
      <c r="B9082" t="s">
        <v>185</v>
      </c>
      <c r="C9082" t="s">
        <v>27</v>
      </c>
      <c r="D9082" t="s">
        <v>28</v>
      </c>
      <c r="E9082" t="s">
        <v>29</v>
      </c>
      <c r="F9082">
        <v>9766996487</v>
      </c>
      <c r="G9082" t="s">
        <v>30</v>
      </c>
      <c r="H9082">
        <v>7162</v>
      </c>
      <c r="I9082" t="s">
        <v>10651</v>
      </c>
      <c r="J9082" t="s">
        <v>31</v>
      </c>
      <c r="K9082" t="s">
        <v>49</v>
      </c>
      <c r="O9082" t="s">
        <v>33</v>
      </c>
      <c r="S9082" s="3">
        <v>45876.375</v>
      </c>
      <c r="T9082" t="s">
        <v>54</v>
      </c>
      <c r="U9082" t="s">
        <v>10651</v>
      </c>
      <c r="V9082" s="3">
        <v>45871.572222222225</v>
      </c>
      <c r="W9082" t="s">
        <v>1611</v>
      </c>
      <c r="Y9082" s="4">
        <v>45876</v>
      </c>
      <c r="Z9082" s="2">
        <v>0.81263888888888891</v>
      </c>
    </row>
    <row r="9083" spans="1:26" x14ac:dyDescent="0.3">
      <c r="A9083">
        <v>133446</v>
      </c>
      <c r="B9083" t="s">
        <v>185</v>
      </c>
      <c r="C9083" t="s">
        <v>27</v>
      </c>
      <c r="D9083" t="s">
        <v>28</v>
      </c>
      <c r="E9083" t="s">
        <v>29</v>
      </c>
      <c r="F9083">
        <v>9766996487</v>
      </c>
      <c r="G9083" t="s">
        <v>30</v>
      </c>
      <c r="H9083">
        <v>7162</v>
      </c>
      <c r="I9083" t="s">
        <v>10652</v>
      </c>
      <c r="J9083" t="s">
        <v>31</v>
      </c>
      <c r="K9083" t="s">
        <v>49</v>
      </c>
      <c r="O9083" t="s">
        <v>33</v>
      </c>
      <c r="S9083" s="3">
        <v>45876.375</v>
      </c>
      <c r="T9083" t="s">
        <v>54</v>
      </c>
      <c r="U9083" t="s">
        <v>10652</v>
      </c>
      <c r="V9083" s="3">
        <v>45871.572222222225</v>
      </c>
      <c r="W9083" t="s">
        <v>1611</v>
      </c>
      <c r="Y9083" s="4">
        <v>45876</v>
      </c>
      <c r="Z9083" s="2">
        <v>0.81263888888888891</v>
      </c>
    </row>
    <row r="9084" spans="1:26" x14ac:dyDescent="0.3">
      <c r="A9084">
        <v>29951</v>
      </c>
      <c r="B9084" t="s">
        <v>185</v>
      </c>
      <c r="C9084" t="s">
        <v>27</v>
      </c>
      <c r="D9084" t="s">
        <v>28</v>
      </c>
      <c r="E9084" t="s">
        <v>29</v>
      </c>
      <c r="F9084">
        <v>8848005074</v>
      </c>
      <c r="G9084" t="s">
        <v>30</v>
      </c>
      <c r="H9084">
        <v>7162</v>
      </c>
      <c r="I9084" t="s">
        <v>10653</v>
      </c>
      <c r="J9084" t="s">
        <v>31</v>
      </c>
      <c r="K9084" t="s">
        <v>49</v>
      </c>
      <c r="O9084" t="s">
        <v>33</v>
      </c>
      <c r="S9084" s="3">
        <v>45876.375</v>
      </c>
      <c r="T9084" t="s">
        <v>54</v>
      </c>
      <c r="U9084" t="s">
        <v>10653</v>
      </c>
      <c r="V9084" s="3">
        <v>45871.572222222225</v>
      </c>
      <c r="W9084" t="s">
        <v>1610</v>
      </c>
      <c r="Y9084" s="4">
        <v>45876</v>
      </c>
      <c r="Z9084" s="2">
        <v>0.81263888888888891</v>
      </c>
    </row>
    <row r="9085" spans="1:26" x14ac:dyDescent="0.3">
      <c r="A9085">
        <v>28747</v>
      </c>
      <c r="B9085" t="s">
        <v>185</v>
      </c>
      <c r="C9085" t="s">
        <v>27</v>
      </c>
      <c r="D9085" t="s">
        <v>28</v>
      </c>
      <c r="E9085" t="s">
        <v>29</v>
      </c>
      <c r="F9085">
        <v>9921982724</v>
      </c>
      <c r="G9085" t="s">
        <v>30</v>
      </c>
      <c r="H9085">
        <v>7162</v>
      </c>
      <c r="I9085" t="s">
        <v>10654</v>
      </c>
      <c r="J9085" t="s">
        <v>31</v>
      </c>
      <c r="K9085" t="s">
        <v>49</v>
      </c>
      <c r="O9085" t="s">
        <v>33</v>
      </c>
      <c r="S9085" s="3">
        <v>45876.375</v>
      </c>
      <c r="T9085" t="s">
        <v>54</v>
      </c>
      <c r="U9085" t="s">
        <v>10654</v>
      </c>
      <c r="V9085" s="3">
        <v>45871.572222222225</v>
      </c>
      <c r="W9085" t="s">
        <v>431</v>
      </c>
      <c r="Y9085" s="4">
        <v>45876</v>
      </c>
      <c r="Z9085" s="2">
        <v>0.81263888888888891</v>
      </c>
    </row>
    <row r="9086" spans="1:26" x14ac:dyDescent="0.3">
      <c r="A9086">
        <v>26874</v>
      </c>
      <c r="B9086" t="s">
        <v>185</v>
      </c>
      <c r="C9086" t="s">
        <v>27</v>
      </c>
      <c r="D9086" t="s">
        <v>28</v>
      </c>
      <c r="E9086" t="s">
        <v>29</v>
      </c>
      <c r="F9086">
        <v>7907301399</v>
      </c>
      <c r="G9086" t="s">
        <v>30</v>
      </c>
      <c r="H9086">
        <v>7162</v>
      </c>
      <c r="I9086" t="s">
        <v>10655</v>
      </c>
      <c r="J9086" t="s">
        <v>31</v>
      </c>
      <c r="K9086" t="s">
        <v>49</v>
      </c>
      <c r="O9086" t="s">
        <v>33</v>
      </c>
      <c r="S9086" s="3">
        <v>45876.375</v>
      </c>
      <c r="T9086" t="s">
        <v>54</v>
      </c>
      <c r="U9086" t="s">
        <v>10655</v>
      </c>
      <c r="V9086" s="3">
        <v>45871.572222222225</v>
      </c>
      <c r="W9086" t="s">
        <v>1612</v>
      </c>
      <c r="Y9086" s="4">
        <v>45876</v>
      </c>
      <c r="Z9086" s="2">
        <v>0.81263888888888891</v>
      </c>
    </row>
    <row r="9087" spans="1:26" x14ac:dyDescent="0.3">
      <c r="A9087">
        <v>131676</v>
      </c>
      <c r="B9087" t="s">
        <v>185</v>
      </c>
      <c r="C9087" t="s">
        <v>27</v>
      </c>
      <c r="D9087" t="s">
        <v>28</v>
      </c>
      <c r="E9087" t="s">
        <v>29</v>
      </c>
      <c r="F9087">
        <v>9922332883</v>
      </c>
      <c r="G9087" t="s">
        <v>30</v>
      </c>
      <c r="H9087">
        <v>7162</v>
      </c>
      <c r="I9087" t="s">
        <v>10656</v>
      </c>
      <c r="J9087" t="s">
        <v>31</v>
      </c>
      <c r="K9087" t="s">
        <v>49</v>
      </c>
      <c r="O9087" t="s">
        <v>33</v>
      </c>
      <c r="S9087" s="3">
        <v>45876.375</v>
      </c>
      <c r="T9087" t="s">
        <v>54</v>
      </c>
      <c r="U9087" t="s">
        <v>10656</v>
      </c>
      <c r="V9087" s="3">
        <v>45871.572222222225</v>
      </c>
      <c r="W9087" t="s">
        <v>1142</v>
      </c>
      <c r="Y9087" s="4">
        <v>45876</v>
      </c>
      <c r="Z9087" s="2">
        <v>0.81263888888888891</v>
      </c>
    </row>
    <row r="9088" spans="1:26" x14ac:dyDescent="0.3">
      <c r="A9088">
        <v>131676</v>
      </c>
      <c r="B9088" t="s">
        <v>185</v>
      </c>
      <c r="C9088" t="s">
        <v>27</v>
      </c>
      <c r="D9088" t="s">
        <v>28</v>
      </c>
      <c r="E9088" t="s">
        <v>29</v>
      </c>
      <c r="F9088">
        <v>9922332883</v>
      </c>
      <c r="G9088" t="s">
        <v>30</v>
      </c>
      <c r="H9088">
        <v>7162</v>
      </c>
      <c r="I9088" t="s">
        <v>10657</v>
      </c>
      <c r="J9088" t="s">
        <v>31</v>
      </c>
      <c r="K9088" t="s">
        <v>49</v>
      </c>
      <c r="O9088" t="s">
        <v>33</v>
      </c>
      <c r="S9088" s="3">
        <v>45876.375</v>
      </c>
      <c r="T9088" t="s">
        <v>54</v>
      </c>
      <c r="U9088" t="s">
        <v>10657</v>
      </c>
      <c r="V9088" s="3">
        <v>45871.572222222225</v>
      </c>
      <c r="W9088" t="s">
        <v>1142</v>
      </c>
      <c r="Y9088" s="4">
        <v>45876</v>
      </c>
      <c r="Z9088" s="2">
        <v>0.81263888888888891</v>
      </c>
    </row>
    <row r="9089" spans="1:26" x14ac:dyDescent="0.3">
      <c r="A9089">
        <v>28747</v>
      </c>
      <c r="B9089" t="s">
        <v>185</v>
      </c>
      <c r="C9089" t="s">
        <v>27</v>
      </c>
      <c r="D9089" t="s">
        <v>28</v>
      </c>
      <c r="E9089" t="s">
        <v>29</v>
      </c>
      <c r="F9089">
        <v>9921982724</v>
      </c>
      <c r="G9089" t="s">
        <v>30</v>
      </c>
      <c r="H9089">
        <v>7162</v>
      </c>
      <c r="I9089" t="s">
        <v>10658</v>
      </c>
      <c r="J9089" t="s">
        <v>31</v>
      </c>
      <c r="K9089" t="s">
        <v>49</v>
      </c>
      <c r="O9089" t="s">
        <v>33</v>
      </c>
      <c r="S9089" s="3">
        <v>45876.375</v>
      </c>
      <c r="T9089" t="s">
        <v>54</v>
      </c>
      <c r="U9089" t="s">
        <v>10658</v>
      </c>
      <c r="V9089" s="3">
        <v>45871.572222222225</v>
      </c>
      <c r="W9089" t="s">
        <v>431</v>
      </c>
      <c r="Y9089" s="4">
        <v>45876</v>
      </c>
      <c r="Z9089" s="2">
        <v>0.81263888888888891</v>
      </c>
    </row>
    <row r="9090" spans="1:26" x14ac:dyDescent="0.3">
      <c r="A9090">
        <v>28741</v>
      </c>
      <c r="B9090" t="s">
        <v>353</v>
      </c>
      <c r="C9090" t="s">
        <v>187</v>
      </c>
      <c r="D9090" t="s">
        <v>148</v>
      </c>
      <c r="E9090" t="s">
        <v>29</v>
      </c>
      <c r="F9090">
        <v>8805666829</v>
      </c>
      <c r="G9090" t="s">
        <v>30</v>
      </c>
      <c r="H9090">
        <v>7163</v>
      </c>
      <c r="I9090" t="s">
        <v>10660</v>
      </c>
      <c r="J9090" t="s">
        <v>31</v>
      </c>
      <c r="K9090" t="s">
        <v>49</v>
      </c>
      <c r="O9090" t="s">
        <v>33</v>
      </c>
      <c r="S9090" s="3">
        <v>45876.375</v>
      </c>
      <c r="T9090" t="s">
        <v>54</v>
      </c>
      <c r="U9090" t="s">
        <v>10660</v>
      </c>
      <c r="V9090" s="3">
        <v>45871.572222222225</v>
      </c>
      <c r="W9090" t="s">
        <v>16129</v>
      </c>
      <c r="Y9090" s="4">
        <v>45876</v>
      </c>
      <c r="Z9090" s="2">
        <v>0.81263888888888891</v>
      </c>
    </row>
    <row r="9091" spans="1:26" x14ac:dyDescent="0.3">
      <c r="A9091">
        <v>134001</v>
      </c>
      <c r="B9091" t="s">
        <v>353</v>
      </c>
      <c r="C9091" t="s">
        <v>27</v>
      </c>
      <c r="D9091" t="s">
        <v>148</v>
      </c>
      <c r="E9091" t="s">
        <v>29</v>
      </c>
      <c r="F9091">
        <v>9588438471</v>
      </c>
      <c r="G9091" t="s">
        <v>30</v>
      </c>
      <c r="H9091">
        <v>7163</v>
      </c>
      <c r="I9091" t="s">
        <v>10662</v>
      </c>
      <c r="J9091" t="s">
        <v>31</v>
      </c>
      <c r="K9091" t="s">
        <v>49</v>
      </c>
      <c r="O9091" t="s">
        <v>33</v>
      </c>
      <c r="S9091" s="3">
        <v>45876.375</v>
      </c>
      <c r="T9091" t="s">
        <v>54</v>
      </c>
      <c r="U9091" t="s">
        <v>10662</v>
      </c>
      <c r="V9091" s="3">
        <v>45871.572222222225</v>
      </c>
      <c r="W9091" t="s">
        <v>525</v>
      </c>
      <c r="Y9091" s="4">
        <v>45876</v>
      </c>
      <c r="Z9091" s="2">
        <v>0.81263888888888891</v>
      </c>
    </row>
    <row r="9092" spans="1:26" x14ac:dyDescent="0.3">
      <c r="A9092">
        <v>4482</v>
      </c>
      <c r="B9092" t="s">
        <v>353</v>
      </c>
      <c r="C9092" t="s">
        <v>27</v>
      </c>
      <c r="D9092" t="s">
        <v>148</v>
      </c>
      <c r="E9092" t="s">
        <v>29</v>
      </c>
      <c r="F9092">
        <v>9373581725</v>
      </c>
      <c r="G9092" t="s">
        <v>30</v>
      </c>
      <c r="H9092">
        <v>7163</v>
      </c>
      <c r="I9092" t="s">
        <v>10665</v>
      </c>
      <c r="J9092" t="s">
        <v>31</v>
      </c>
      <c r="K9092" t="s">
        <v>49</v>
      </c>
      <c r="O9092" t="s">
        <v>33</v>
      </c>
      <c r="S9092" s="3">
        <v>45876.375</v>
      </c>
      <c r="T9092" t="s">
        <v>54</v>
      </c>
      <c r="U9092" t="s">
        <v>10665</v>
      </c>
      <c r="V9092" s="3">
        <v>45871.572222222225</v>
      </c>
      <c r="W9092" t="s">
        <v>1613</v>
      </c>
      <c r="Y9092" s="4">
        <v>45876</v>
      </c>
      <c r="Z9092" s="2">
        <v>0.81263888888888891</v>
      </c>
    </row>
    <row r="9093" spans="1:26" x14ac:dyDescent="0.3">
      <c r="A9093">
        <v>4482</v>
      </c>
      <c r="B9093" t="s">
        <v>353</v>
      </c>
      <c r="C9093" t="s">
        <v>27</v>
      </c>
      <c r="D9093" t="s">
        <v>148</v>
      </c>
      <c r="E9093" t="s">
        <v>29</v>
      </c>
      <c r="F9093">
        <v>9373581725</v>
      </c>
      <c r="G9093" t="s">
        <v>30</v>
      </c>
      <c r="H9093">
        <v>7163</v>
      </c>
      <c r="I9093" t="s">
        <v>10666</v>
      </c>
      <c r="J9093" t="s">
        <v>31</v>
      </c>
      <c r="K9093" t="s">
        <v>49</v>
      </c>
      <c r="O9093" t="s">
        <v>33</v>
      </c>
      <c r="S9093" s="3">
        <v>45876.375</v>
      </c>
      <c r="T9093" t="s">
        <v>54</v>
      </c>
      <c r="U9093" t="s">
        <v>10666</v>
      </c>
      <c r="V9093" s="3">
        <v>45871.572222222225</v>
      </c>
      <c r="W9093" t="s">
        <v>1613</v>
      </c>
      <c r="Y9093" s="4">
        <v>45876</v>
      </c>
      <c r="Z9093" s="2">
        <v>0.81263888888888891</v>
      </c>
    </row>
    <row r="9094" spans="1:26" x14ac:dyDescent="0.3">
      <c r="A9094">
        <v>4482</v>
      </c>
      <c r="B9094" t="s">
        <v>353</v>
      </c>
      <c r="C9094" t="s">
        <v>27</v>
      </c>
      <c r="D9094" t="s">
        <v>148</v>
      </c>
      <c r="E9094" t="s">
        <v>29</v>
      </c>
      <c r="F9094">
        <v>9373581725</v>
      </c>
      <c r="G9094" t="s">
        <v>30</v>
      </c>
      <c r="H9094">
        <v>7163</v>
      </c>
      <c r="I9094" t="s">
        <v>10667</v>
      </c>
      <c r="J9094" t="s">
        <v>31</v>
      </c>
      <c r="K9094" t="s">
        <v>49</v>
      </c>
      <c r="O9094" t="s">
        <v>33</v>
      </c>
      <c r="S9094" s="3">
        <v>45876.375</v>
      </c>
      <c r="T9094" t="s">
        <v>54</v>
      </c>
      <c r="U9094" t="s">
        <v>10667</v>
      </c>
      <c r="V9094" s="3">
        <v>45871.572222222225</v>
      </c>
      <c r="W9094" t="s">
        <v>1613</v>
      </c>
      <c r="Y9094" s="4">
        <v>45876</v>
      </c>
      <c r="Z9094" s="2">
        <v>0.81263888888888891</v>
      </c>
    </row>
    <row r="9095" spans="1:26" x14ac:dyDescent="0.3">
      <c r="A9095">
        <v>4482</v>
      </c>
      <c r="B9095" t="s">
        <v>353</v>
      </c>
      <c r="C9095" t="s">
        <v>27</v>
      </c>
      <c r="D9095" t="s">
        <v>148</v>
      </c>
      <c r="E9095" t="s">
        <v>29</v>
      </c>
      <c r="F9095">
        <v>9373581725</v>
      </c>
      <c r="G9095" t="s">
        <v>30</v>
      </c>
      <c r="H9095">
        <v>7163</v>
      </c>
      <c r="I9095" t="s">
        <v>10668</v>
      </c>
      <c r="J9095" t="s">
        <v>31</v>
      </c>
      <c r="K9095" t="s">
        <v>49</v>
      </c>
      <c r="O9095" t="s">
        <v>33</v>
      </c>
      <c r="S9095" s="3">
        <v>45876.375</v>
      </c>
      <c r="T9095" t="s">
        <v>54</v>
      </c>
      <c r="U9095" t="s">
        <v>10668</v>
      </c>
      <c r="V9095" s="3">
        <v>45871.572222222225</v>
      </c>
      <c r="W9095" t="s">
        <v>1613</v>
      </c>
      <c r="Y9095" s="4">
        <v>45876</v>
      </c>
      <c r="Z9095" s="2">
        <v>0.81263888888888891</v>
      </c>
    </row>
    <row r="9096" spans="1:26" x14ac:dyDescent="0.3">
      <c r="A9096">
        <v>28741</v>
      </c>
      <c r="B9096" t="s">
        <v>353</v>
      </c>
      <c r="C9096" t="s">
        <v>187</v>
      </c>
      <c r="D9096" t="s">
        <v>148</v>
      </c>
      <c r="E9096" t="s">
        <v>29</v>
      </c>
      <c r="F9096">
        <v>8805666829</v>
      </c>
      <c r="G9096" t="s">
        <v>30</v>
      </c>
      <c r="H9096">
        <v>7163</v>
      </c>
      <c r="I9096" t="s">
        <v>10669</v>
      </c>
      <c r="J9096" t="s">
        <v>31</v>
      </c>
      <c r="K9096" t="s">
        <v>49</v>
      </c>
      <c r="O9096" t="s">
        <v>33</v>
      </c>
      <c r="S9096" s="3">
        <v>45876.375</v>
      </c>
      <c r="T9096" t="s">
        <v>54</v>
      </c>
      <c r="U9096" t="s">
        <v>10669</v>
      </c>
      <c r="V9096" s="3">
        <v>45871.572222222225</v>
      </c>
      <c r="W9096" t="s">
        <v>16129</v>
      </c>
      <c r="Y9096" s="4">
        <v>45876</v>
      </c>
      <c r="Z9096" s="2">
        <v>0.81263888888888891</v>
      </c>
    </row>
    <row r="9097" spans="1:26" x14ac:dyDescent="0.3">
      <c r="A9097">
        <v>28741</v>
      </c>
      <c r="B9097" t="s">
        <v>353</v>
      </c>
      <c r="C9097" t="s">
        <v>187</v>
      </c>
      <c r="D9097" t="s">
        <v>148</v>
      </c>
      <c r="E9097" t="s">
        <v>29</v>
      </c>
      <c r="F9097">
        <v>8805666829</v>
      </c>
      <c r="G9097" t="s">
        <v>30</v>
      </c>
      <c r="H9097">
        <v>7163</v>
      </c>
      <c r="I9097" t="s">
        <v>10672</v>
      </c>
      <c r="J9097" t="s">
        <v>31</v>
      </c>
      <c r="K9097" t="s">
        <v>49</v>
      </c>
      <c r="O9097" t="s">
        <v>33</v>
      </c>
      <c r="S9097" s="3">
        <v>45876.375</v>
      </c>
      <c r="T9097" t="s">
        <v>54</v>
      </c>
      <c r="U9097" t="s">
        <v>10672</v>
      </c>
      <c r="V9097" s="3">
        <v>45871.572222222225</v>
      </c>
      <c r="W9097" t="s">
        <v>16129</v>
      </c>
      <c r="Y9097" s="4">
        <v>45876</v>
      </c>
      <c r="Z9097" s="2">
        <v>0.81263888888888891</v>
      </c>
    </row>
    <row r="9098" spans="1:26" x14ac:dyDescent="0.3">
      <c r="A9098">
        <v>28741</v>
      </c>
      <c r="B9098" t="s">
        <v>353</v>
      </c>
      <c r="C9098" t="s">
        <v>187</v>
      </c>
      <c r="D9098" t="s">
        <v>148</v>
      </c>
      <c r="E9098" t="s">
        <v>29</v>
      </c>
      <c r="F9098">
        <v>8805666829</v>
      </c>
      <c r="G9098" t="s">
        <v>30</v>
      </c>
      <c r="H9098">
        <v>7163</v>
      </c>
      <c r="I9098" t="s">
        <v>10675</v>
      </c>
      <c r="J9098" t="s">
        <v>31</v>
      </c>
      <c r="K9098" t="s">
        <v>49</v>
      </c>
      <c r="O9098" t="s">
        <v>33</v>
      </c>
      <c r="S9098" s="3">
        <v>45876.375</v>
      </c>
      <c r="T9098" t="s">
        <v>54</v>
      </c>
      <c r="U9098" t="s">
        <v>10675</v>
      </c>
      <c r="V9098" s="3">
        <v>45871.572222222225</v>
      </c>
      <c r="W9098" t="s">
        <v>16129</v>
      </c>
      <c r="Y9098" s="4">
        <v>45876</v>
      </c>
      <c r="Z9098" s="2">
        <v>0.81263888888888891</v>
      </c>
    </row>
    <row r="9099" spans="1:26" x14ac:dyDescent="0.3">
      <c r="A9099">
        <v>4482</v>
      </c>
      <c r="B9099" t="s">
        <v>353</v>
      </c>
      <c r="C9099" t="s">
        <v>27</v>
      </c>
      <c r="D9099" t="s">
        <v>148</v>
      </c>
      <c r="E9099" t="s">
        <v>29</v>
      </c>
      <c r="F9099">
        <v>9373581725</v>
      </c>
      <c r="G9099" t="s">
        <v>30</v>
      </c>
      <c r="H9099">
        <v>7163</v>
      </c>
      <c r="I9099" t="s">
        <v>10677</v>
      </c>
      <c r="J9099" t="s">
        <v>31</v>
      </c>
      <c r="K9099" t="s">
        <v>49</v>
      </c>
      <c r="O9099" t="s">
        <v>33</v>
      </c>
      <c r="S9099" s="3">
        <v>45876.375</v>
      </c>
      <c r="T9099" t="s">
        <v>54</v>
      </c>
      <c r="U9099" t="s">
        <v>10677</v>
      </c>
      <c r="V9099" s="3">
        <v>45871.572222222225</v>
      </c>
      <c r="W9099" t="s">
        <v>1613</v>
      </c>
      <c r="Y9099" s="4">
        <v>45876</v>
      </c>
      <c r="Z9099" s="2">
        <v>0.81263888888888891</v>
      </c>
    </row>
    <row r="9100" spans="1:26" x14ac:dyDescent="0.3">
      <c r="A9100">
        <v>4482</v>
      </c>
      <c r="B9100" t="s">
        <v>353</v>
      </c>
      <c r="C9100" t="s">
        <v>27</v>
      </c>
      <c r="D9100" t="s">
        <v>148</v>
      </c>
      <c r="E9100" t="s">
        <v>29</v>
      </c>
      <c r="F9100">
        <v>9373581725</v>
      </c>
      <c r="G9100" t="s">
        <v>30</v>
      </c>
      <c r="H9100">
        <v>7163</v>
      </c>
      <c r="I9100" t="s">
        <v>10679</v>
      </c>
      <c r="J9100" t="s">
        <v>31</v>
      </c>
      <c r="K9100" t="s">
        <v>49</v>
      </c>
      <c r="O9100" t="s">
        <v>33</v>
      </c>
      <c r="S9100" s="3">
        <v>45876.375</v>
      </c>
      <c r="T9100" t="s">
        <v>54</v>
      </c>
      <c r="U9100" t="s">
        <v>10679</v>
      </c>
      <c r="V9100" s="3">
        <v>45871.572222222225</v>
      </c>
      <c r="W9100" t="s">
        <v>1613</v>
      </c>
      <c r="Y9100" s="4">
        <v>45876</v>
      </c>
      <c r="Z9100" s="2">
        <v>0.81263888888888891</v>
      </c>
    </row>
    <row r="9101" spans="1:26" x14ac:dyDescent="0.3">
      <c r="A9101">
        <v>134001</v>
      </c>
      <c r="B9101" t="s">
        <v>353</v>
      </c>
      <c r="C9101" t="s">
        <v>27</v>
      </c>
      <c r="D9101" t="s">
        <v>148</v>
      </c>
      <c r="E9101" t="s">
        <v>29</v>
      </c>
      <c r="F9101">
        <v>9588438471</v>
      </c>
      <c r="G9101" t="s">
        <v>30</v>
      </c>
      <c r="H9101">
        <v>7163</v>
      </c>
      <c r="I9101" t="s">
        <v>10681</v>
      </c>
      <c r="J9101" t="s">
        <v>31</v>
      </c>
      <c r="K9101" t="s">
        <v>49</v>
      </c>
      <c r="O9101" t="s">
        <v>33</v>
      </c>
      <c r="S9101" s="3">
        <v>45876.375</v>
      </c>
      <c r="T9101" t="s">
        <v>54</v>
      </c>
      <c r="U9101" t="s">
        <v>10681</v>
      </c>
      <c r="V9101" s="3">
        <v>45871.572222222225</v>
      </c>
      <c r="W9101" t="s">
        <v>525</v>
      </c>
      <c r="Y9101" s="4">
        <v>45876</v>
      </c>
      <c r="Z9101" s="2">
        <v>0.81263888888888891</v>
      </c>
    </row>
    <row r="9102" spans="1:26" x14ac:dyDescent="0.3">
      <c r="A9102">
        <v>134001</v>
      </c>
      <c r="B9102" t="s">
        <v>353</v>
      </c>
      <c r="C9102" t="s">
        <v>27</v>
      </c>
      <c r="D9102" t="s">
        <v>148</v>
      </c>
      <c r="E9102" t="s">
        <v>29</v>
      </c>
      <c r="F9102">
        <v>9588438471</v>
      </c>
      <c r="G9102" t="s">
        <v>30</v>
      </c>
      <c r="H9102">
        <v>7163</v>
      </c>
      <c r="I9102" t="s">
        <v>10682</v>
      </c>
      <c r="J9102" t="s">
        <v>31</v>
      </c>
      <c r="K9102" t="s">
        <v>49</v>
      </c>
      <c r="O9102" t="s">
        <v>33</v>
      </c>
      <c r="S9102" s="3">
        <v>45876.375</v>
      </c>
      <c r="T9102" t="s">
        <v>54</v>
      </c>
      <c r="U9102" t="s">
        <v>10682</v>
      </c>
      <c r="V9102" s="3">
        <v>45871.572222222225</v>
      </c>
      <c r="W9102" t="s">
        <v>525</v>
      </c>
      <c r="Y9102" s="4">
        <v>45876</v>
      </c>
      <c r="Z9102" s="2">
        <v>0.81263888888888891</v>
      </c>
    </row>
    <row r="9103" spans="1:26" x14ac:dyDescent="0.3">
      <c r="A9103">
        <v>134001</v>
      </c>
      <c r="B9103" t="s">
        <v>353</v>
      </c>
      <c r="C9103" t="s">
        <v>27</v>
      </c>
      <c r="D9103" t="s">
        <v>148</v>
      </c>
      <c r="E9103" t="s">
        <v>29</v>
      </c>
      <c r="F9103">
        <v>9588438471</v>
      </c>
      <c r="G9103" t="s">
        <v>30</v>
      </c>
      <c r="H9103">
        <v>7163</v>
      </c>
      <c r="I9103" t="s">
        <v>10683</v>
      </c>
      <c r="J9103" t="s">
        <v>31</v>
      </c>
      <c r="K9103" t="s">
        <v>49</v>
      </c>
      <c r="O9103" t="s">
        <v>33</v>
      </c>
      <c r="S9103" s="3">
        <v>45876.375</v>
      </c>
      <c r="T9103" t="s">
        <v>54</v>
      </c>
      <c r="U9103" t="s">
        <v>10683</v>
      </c>
      <c r="V9103" s="3">
        <v>45871.572222222225</v>
      </c>
      <c r="W9103" t="s">
        <v>525</v>
      </c>
      <c r="Y9103" s="4">
        <v>45876</v>
      </c>
      <c r="Z9103" s="2">
        <v>0.81263888888888891</v>
      </c>
    </row>
    <row r="9104" spans="1:26" x14ac:dyDescent="0.3">
      <c r="A9104">
        <v>4482</v>
      </c>
      <c r="B9104" t="s">
        <v>353</v>
      </c>
      <c r="C9104" t="s">
        <v>27</v>
      </c>
      <c r="D9104" t="s">
        <v>148</v>
      </c>
      <c r="E9104" t="s">
        <v>29</v>
      </c>
      <c r="F9104">
        <v>9373581725</v>
      </c>
      <c r="G9104" t="s">
        <v>30</v>
      </c>
      <c r="H9104">
        <v>7163</v>
      </c>
      <c r="I9104" t="s">
        <v>10684</v>
      </c>
      <c r="J9104" t="s">
        <v>31</v>
      </c>
      <c r="K9104" t="s">
        <v>49</v>
      </c>
      <c r="O9104" t="s">
        <v>33</v>
      </c>
      <c r="S9104" s="3">
        <v>45876.375</v>
      </c>
      <c r="T9104" t="s">
        <v>54</v>
      </c>
      <c r="U9104" t="s">
        <v>10684</v>
      </c>
      <c r="V9104" s="3">
        <v>45871.572222222225</v>
      </c>
      <c r="W9104" t="s">
        <v>1613</v>
      </c>
      <c r="Y9104" s="4">
        <v>45876</v>
      </c>
      <c r="Z9104" s="2">
        <v>0.81263888888888891</v>
      </c>
    </row>
    <row r="9105" spans="1:26" x14ac:dyDescent="0.3">
      <c r="A9105">
        <v>4482</v>
      </c>
      <c r="B9105" t="s">
        <v>353</v>
      </c>
      <c r="C9105" t="s">
        <v>27</v>
      </c>
      <c r="D9105" t="s">
        <v>148</v>
      </c>
      <c r="E9105" t="s">
        <v>29</v>
      </c>
      <c r="F9105">
        <v>9373581725</v>
      </c>
      <c r="G9105" t="s">
        <v>30</v>
      </c>
      <c r="H9105">
        <v>7163</v>
      </c>
      <c r="I9105" t="s">
        <v>10685</v>
      </c>
      <c r="J9105" t="s">
        <v>31</v>
      </c>
      <c r="K9105" t="s">
        <v>49</v>
      </c>
      <c r="O9105" t="s">
        <v>33</v>
      </c>
      <c r="S9105" s="3">
        <v>45876.375</v>
      </c>
      <c r="T9105" t="s">
        <v>54</v>
      </c>
      <c r="U9105" t="s">
        <v>10685</v>
      </c>
      <c r="V9105" s="3">
        <v>45871.572222222225</v>
      </c>
      <c r="W9105" t="s">
        <v>1613</v>
      </c>
      <c r="Y9105" s="4">
        <v>45876</v>
      </c>
      <c r="Z9105" s="2">
        <v>0.81263888888888891</v>
      </c>
    </row>
    <row r="9106" spans="1:26" x14ac:dyDescent="0.3">
      <c r="A9106">
        <v>134001</v>
      </c>
      <c r="B9106" t="s">
        <v>353</v>
      </c>
      <c r="C9106" t="s">
        <v>27</v>
      </c>
      <c r="D9106" t="s">
        <v>148</v>
      </c>
      <c r="E9106" t="s">
        <v>29</v>
      </c>
      <c r="F9106">
        <v>9588438471</v>
      </c>
      <c r="G9106" t="s">
        <v>30</v>
      </c>
      <c r="H9106">
        <v>7163</v>
      </c>
      <c r="I9106" t="s">
        <v>10692</v>
      </c>
      <c r="J9106" t="s">
        <v>31</v>
      </c>
      <c r="K9106" t="s">
        <v>49</v>
      </c>
      <c r="O9106" t="s">
        <v>33</v>
      </c>
      <c r="S9106" s="3">
        <v>45876.375</v>
      </c>
      <c r="T9106" t="s">
        <v>54</v>
      </c>
      <c r="U9106" t="s">
        <v>10692</v>
      </c>
      <c r="V9106" s="3">
        <v>45871.572222222225</v>
      </c>
      <c r="W9106" t="s">
        <v>525</v>
      </c>
      <c r="Y9106" s="4">
        <v>45876</v>
      </c>
      <c r="Z9106" s="2">
        <v>0.81263888888888891</v>
      </c>
    </row>
    <row r="9107" spans="1:26" x14ac:dyDescent="0.3">
      <c r="A9107">
        <v>21028</v>
      </c>
      <c r="B9107" t="s">
        <v>122</v>
      </c>
      <c r="C9107" t="s">
        <v>27</v>
      </c>
      <c r="D9107" t="s">
        <v>63</v>
      </c>
      <c r="E9107" t="s">
        <v>29</v>
      </c>
      <c r="F9107">
        <v>8714629467</v>
      </c>
      <c r="G9107" t="s">
        <v>30</v>
      </c>
      <c r="H9107">
        <v>7164</v>
      </c>
      <c r="I9107" t="s">
        <v>10693</v>
      </c>
      <c r="J9107" t="s">
        <v>31</v>
      </c>
      <c r="K9107" t="s">
        <v>49</v>
      </c>
      <c r="O9107" t="s">
        <v>33</v>
      </c>
      <c r="S9107" s="3">
        <v>45876.375</v>
      </c>
      <c r="T9107" t="s">
        <v>54</v>
      </c>
      <c r="U9107" t="s">
        <v>10693</v>
      </c>
      <c r="V9107" s="3">
        <v>45871.572222222225</v>
      </c>
      <c r="W9107" t="s">
        <v>1616</v>
      </c>
      <c r="Y9107" s="4">
        <v>45876</v>
      </c>
      <c r="Z9107" s="2">
        <v>0.81263888888888891</v>
      </c>
    </row>
    <row r="9108" spans="1:26" x14ac:dyDescent="0.3">
      <c r="A9108">
        <v>21028</v>
      </c>
      <c r="B9108" t="s">
        <v>122</v>
      </c>
      <c r="C9108" t="s">
        <v>27</v>
      </c>
      <c r="D9108" t="s">
        <v>63</v>
      </c>
      <c r="E9108" t="s">
        <v>29</v>
      </c>
      <c r="F9108">
        <v>8714629467</v>
      </c>
      <c r="G9108" t="s">
        <v>30</v>
      </c>
      <c r="H9108">
        <v>7164</v>
      </c>
      <c r="I9108" t="s">
        <v>10694</v>
      </c>
      <c r="J9108" t="s">
        <v>31</v>
      </c>
      <c r="K9108" t="s">
        <v>49</v>
      </c>
      <c r="O9108" t="s">
        <v>33</v>
      </c>
      <c r="S9108" s="3">
        <v>45876.375</v>
      </c>
      <c r="T9108" t="s">
        <v>54</v>
      </c>
      <c r="U9108" t="s">
        <v>10694</v>
      </c>
      <c r="V9108" s="3">
        <v>45871.572222222225</v>
      </c>
      <c r="W9108" t="s">
        <v>1616</v>
      </c>
      <c r="Y9108" s="4">
        <v>45876</v>
      </c>
      <c r="Z9108" s="2">
        <v>0.81263888888888891</v>
      </c>
    </row>
    <row r="9109" spans="1:26" x14ac:dyDescent="0.3">
      <c r="A9109">
        <v>132661</v>
      </c>
      <c r="B9109" t="s">
        <v>122</v>
      </c>
      <c r="C9109" t="s">
        <v>27</v>
      </c>
      <c r="D9109" t="s">
        <v>63</v>
      </c>
      <c r="E9109" t="s">
        <v>29</v>
      </c>
      <c r="F9109">
        <v>9325105385</v>
      </c>
      <c r="G9109" t="s">
        <v>30</v>
      </c>
      <c r="H9109">
        <v>7164</v>
      </c>
      <c r="I9109" t="s">
        <v>10695</v>
      </c>
      <c r="J9109" t="s">
        <v>31</v>
      </c>
      <c r="K9109" t="s">
        <v>49</v>
      </c>
      <c r="O9109" t="s">
        <v>33</v>
      </c>
      <c r="S9109" s="3">
        <v>45876.375</v>
      </c>
      <c r="T9109" t="s">
        <v>54</v>
      </c>
      <c r="U9109" t="s">
        <v>10695</v>
      </c>
      <c r="V9109" s="3">
        <v>45871.572222222225</v>
      </c>
      <c r="W9109" t="s">
        <v>1615</v>
      </c>
      <c r="Y9109" s="4">
        <v>45876</v>
      </c>
      <c r="Z9109" s="2">
        <v>0.81263888888888891</v>
      </c>
    </row>
    <row r="9110" spans="1:26" x14ac:dyDescent="0.3">
      <c r="A9110">
        <v>132661</v>
      </c>
      <c r="B9110" t="s">
        <v>122</v>
      </c>
      <c r="C9110" t="s">
        <v>27</v>
      </c>
      <c r="D9110" t="s">
        <v>63</v>
      </c>
      <c r="E9110" t="s">
        <v>29</v>
      </c>
      <c r="F9110">
        <v>9325105385</v>
      </c>
      <c r="G9110" t="s">
        <v>30</v>
      </c>
      <c r="H9110">
        <v>7164</v>
      </c>
      <c r="I9110" t="s">
        <v>10696</v>
      </c>
      <c r="J9110" t="s">
        <v>31</v>
      </c>
      <c r="K9110" t="s">
        <v>49</v>
      </c>
      <c r="O9110" t="s">
        <v>33</v>
      </c>
      <c r="S9110" s="3">
        <v>45876.375</v>
      </c>
      <c r="T9110" t="s">
        <v>54</v>
      </c>
      <c r="U9110" t="s">
        <v>10696</v>
      </c>
      <c r="V9110" s="3">
        <v>45871.572222222225</v>
      </c>
      <c r="W9110" t="s">
        <v>1615</v>
      </c>
      <c r="Y9110" s="4">
        <v>45876</v>
      </c>
      <c r="Z9110" s="2">
        <v>0.81263888888888891</v>
      </c>
    </row>
    <row r="9111" spans="1:26" x14ac:dyDescent="0.3">
      <c r="A9111">
        <v>132661</v>
      </c>
      <c r="B9111" t="s">
        <v>122</v>
      </c>
      <c r="C9111" t="s">
        <v>27</v>
      </c>
      <c r="D9111" t="s">
        <v>63</v>
      </c>
      <c r="E9111" t="s">
        <v>29</v>
      </c>
      <c r="F9111">
        <v>9325105385</v>
      </c>
      <c r="G9111" t="s">
        <v>30</v>
      </c>
      <c r="H9111">
        <v>7164</v>
      </c>
      <c r="I9111" t="s">
        <v>10697</v>
      </c>
      <c r="J9111" t="s">
        <v>31</v>
      </c>
      <c r="K9111" t="s">
        <v>49</v>
      </c>
      <c r="O9111" t="s">
        <v>33</v>
      </c>
      <c r="S9111" s="3">
        <v>45876.375</v>
      </c>
      <c r="T9111" t="s">
        <v>54</v>
      </c>
      <c r="U9111" t="s">
        <v>10697</v>
      </c>
      <c r="V9111" s="3">
        <v>45871.572222222225</v>
      </c>
      <c r="W9111" t="s">
        <v>1615</v>
      </c>
      <c r="Y9111" s="4">
        <v>45876</v>
      </c>
      <c r="Z9111" s="2">
        <v>0.81263888888888891</v>
      </c>
    </row>
    <row r="9112" spans="1:26" x14ac:dyDescent="0.3">
      <c r="A9112">
        <v>132590</v>
      </c>
      <c r="B9112" t="s">
        <v>122</v>
      </c>
      <c r="C9112" t="s">
        <v>27</v>
      </c>
      <c r="D9112" t="s">
        <v>63</v>
      </c>
      <c r="E9112" t="s">
        <v>29</v>
      </c>
      <c r="F9112">
        <v>7306434409</v>
      </c>
      <c r="G9112" t="s">
        <v>30</v>
      </c>
      <c r="H9112">
        <v>7164</v>
      </c>
      <c r="I9112" t="s">
        <v>10698</v>
      </c>
      <c r="J9112" t="s">
        <v>31</v>
      </c>
      <c r="K9112" t="s">
        <v>49</v>
      </c>
      <c r="O9112" t="s">
        <v>33</v>
      </c>
      <c r="S9112" s="3">
        <v>45876.375</v>
      </c>
      <c r="T9112" t="s">
        <v>54</v>
      </c>
      <c r="U9112" t="s">
        <v>10698</v>
      </c>
      <c r="V9112" s="3">
        <v>45871.572222222225</v>
      </c>
      <c r="W9112" t="s">
        <v>575</v>
      </c>
      <c r="Y9112" s="4">
        <v>45876</v>
      </c>
      <c r="Z9112" s="2">
        <v>0.81263888888888891</v>
      </c>
    </row>
    <row r="9113" spans="1:26" x14ac:dyDescent="0.3">
      <c r="A9113">
        <v>21028</v>
      </c>
      <c r="B9113" t="s">
        <v>122</v>
      </c>
      <c r="C9113" t="s">
        <v>27</v>
      </c>
      <c r="D9113" t="s">
        <v>63</v>
      </c>
      <c r="E9113" t="s">
        <v>29</v>
      </c>
      <c r="F9113">
        <v>8714629467</v>
      </c>
      <c r="G9113" t="s">
        <v>30</v>
      </c>
      <c r="H9113">
        <v>7164</v>
      </c>
      <c r="I9113" t="s">
        <v>10699</v>
      </c>
      <c r="J9113" t="s">
        <v>31</v>
      </c>
      <c r="K9113" t="s">
        <v>49</v>
      </c>
      <c r="O9113" t="s">
        <v>33</v>
      </c>
      <c r="S9113" s="3">
        <v>45876.375</v>
      </c>
      <c r="T9113" t="s">
        <v>54</v>
      </c>
      <c r="U9113" t="s">
        <v>10699</v>
      </c>
      <c r="V9113" s="3">
        <v>45871.572222222225</v>
      </c>
      <c r="W9113" t="s">
        <v>1616</v>
      </c>
      <c r="Y9113" s="4">
        <v>45876</v>
      </c>
      <c r="Z9113" s="2">
        <v>0.81263888888888891</v>
      </c>
    </row>
    <row r="9114" spans="1:26" x14ac:dyDescent="0.3">
      <c r="A9114">
        <v>132590</v>
      </c>
      <c r="B9114" t="s">
        <v>122</v>
      </c>
      <c r="C9114" t="s">
        <v>27</v>
      </c>
      <c r="D9114" t="s">
        <v>63</v>
      </c>
      <c r="E9114" t="s">
        <v>29</v>
      </c>
      <c r="F9114">
        <v>7306434409</v>
      </c>
      <c r="G9114" t="s">
        <v>30</v>
      </c>
      <c r="H9114">
        <v>7164</v>
      </c>
      <c r="I9114" t="s">
        <v>10700</v>
      </c>
      <c r="J9114" t="s">
        <v>31</v>
      </c>
      <c r="K9114" t="s">
        <v>49</v>
      </c>
      <c r="O9114" t="s">
        <v>33</v>
      </c>
      <c r="S9114" s="3">
        <v>45876.375</v>
      </c>
      <c r="T9114" t="s">
        <v>54</v>
      </c>
      <c r="U9114" t="s">
        <v>10700</v>
      </c>
      <c r="V9114" s="3">
        <v>45871.572222222225</v>
      </c>
      <c r="W9114" t="s">
        <v>575</v>
      </c>
      <c r="Y9114" s="4">
        <v>45876</v>
      </c>
      <c r="Z9114" s="2">
        <v>0.81263888888888891</v>
      </c>
    </row>
    <row r="9115" spans="1:26" x14ac:dyDescent="0.3">
      <c r="A9115">
        <v>21028</v>
      </c>
      <c r="B9115" t="s">
        <v>122</v>
      </c>
      <c r="C9115" t="s">
        <v>27</v>
      </c>
      <c r="D9115" t="s">
        <v>63</v>
      </c>
      <c r="E9115" t="s">
        <v>29</v>
      </c>
      <c r="F9115">
        <v>8714629467</v>
      </c>
      <c r="G9115" t="s">
        <v>30</v>
      </c>
      <c r="H9115">
        <v>7164</v>
      </c>
      <c r="I9115" t="s">
        <v>10702</v>
      </c>
      <c r="J9115" t="s">
        <v>31</v>
      </c>
      <c r="K9115" t="s">
        <v>49</v>
      </c>
      <c r="O9115" t="s">
        <v>33</v>
      </c>
      <c r="S9115" s="3">
        <v>45876.375</v>
      </c>
      <c r="T9115" t="s">
        <v>54</v>
      </c>
      <c r="U9115" t="s">
        <v>10702</v>
      </c>
      <c r="V9115" s="3">
        <v>45871.572222222225</v>
      </c>
      <c r="W9115" t="s">
        <v>1616</v>
      </c>
      <c r="Y9115" s="4">
        <v>45876</v>
      </c>
      <c r="Z9115" s="2">
        <v>0.81263888888888891</v>
      </c>
    </row>
    <row r="9116" spans="1:26" x14ac:dyDescent="0.3">
      <c r="A9116">
        <v>132661</v>
      </c>
      <c r="B9116" t="s">
        <v>122</v>
      </c>
      <c r="C9116" t="s">
        <v>27</v>
      </c>
      <c r="D9116" t="s">
        <v>63</v>
      </c>
      <c r="E9116" t="s">
        <v>29</v>
      </c>
      <c r="F9116">
        <v>9325105385</v>
      </c>
      <c r="G9116" t="s">
        <v>30</v>
      </c>
      <c r="H9116">
        <v>7164</v>
      </c>
      <c r="I9116" t="s">
        <v>10706</v>
      </c>
      <c r="J9116" t="s">
        <v>31</v>
      </c>
      <c r="K9116" t="s">
        <v>49</v>
      </c>
      <c r="O9116" t="s">
        <v>33</v>
      </c>
      <c r="S9116" s="3">
        <v>45876.375</v>
      </c>
      <c r="T9116" t="s">
        <v>54</v>
      </c>
      <c r="U9116" t="s">
        <v>10706</v>
      </c>
      <c r="V9116" s="3">
        <v>45871.572222222225</v>
      </c>
      <c r="W9116" t="s">
        <v>1615</v>
      </c>
      <c r="Y9116" s="4">
        <v>45876</v>
      </c>
      <c r="Z9116" s="2">
        <v>0.81263888888888891</v>
      </c>
    </row>
    <row r="9117" spans="1:26" x14ac:dyDescent="0.3">
      <c r="A9117">
        <v>132661</v>
      </c>
      <c r="B9117" t="s">
        <v>122</v>
      </c>
      <c r="C9117" t="s">
        <v>27</v>
      </c>
      <c r="D9117" t="s">
        <v>63</v>
      </c>
      <c r="E9117" t="s">
        <v>29</v>
      </c>
      <c r="F9117">
        <v>9325105385</v>
      </c>
      <c r="G9117" t="s">
        <v>30</v>
      </c>
      <c r="H9117">
        <v>7164</v>
      </c>
      <c r="I9117" t="s">
        <v>10708</v>
      </c>
      <c r="J9117" t="s">
        <v>31</v>
      </c>
      <c r="K9117" t="s">
        <v>49</v>
      </c>
      <c r="O9117" t="s">
        <v>33</v>
      </c>
      <c r="S9117" s="3">
        <v>45876.375</v>
      </c>
      <c r="T9117" t="s">
        <v>54</v>
      </c>
      <c r="U9117" t="s">
        <v>10708</v>
      </c>
      <c r="V9117" s="3">
        <v>45871.572222222225</v>
      </c>
      <c r="W9117" t="s">
        <v>1615</v>
      </c>
      <c r="Y9117" s="4">
        <v>45876</v>
      </c>
      <c r="Z9117" s="2">
        <v>0.81263888888888891</v>
      </c>
    </row>
    <row r="9118" spans="1:26" x14ac:dyDescent="0.3">
      <c r="A9118">
        <v>132661</v>
      </c>
      <c r="B9118" t="s">
        <v>122</v>
      </c>
      <c r="C9118" t="s">
        <v>27</v>
      </c>
      <c r="D9118" t="s">
        <v>63</v>
      </c>
      <c r="E9118" t="s">
        <v>29</v>
      </c>
      <c r="F9118">
        <v>9325105385</v>
      </c>
      <c r="G9118" t="s">
        <v>30</v>
      </c>
      <c r="H9118">
        <v>7164</v>
      </c>
      <c r="I9118" t="s">
        <v>10709</v>
      </c>
      <c r="J9118" t="s">
        <v>31</v>
      </c>
      <c r="K9118" t="s">
        <v>49</v>
      </c>
      <c r="O9118" t="s">
        <v>33</v>
      </c>
      <c r="S9118" s="3">
        <v>45876.375</v>
      </c>
      <c r="T9118" t="s">
        <v>54</v>
      </c>
      <c r="U9118" t="s">
        <v>10709</v>
      </c>
      <c r="V9118" s="3">
        <v>45871.572222222225</v>
      </c>
      <c r="W9118" t="s">
        <v>1615</v>
      </c>
      <c r="Y9118" s="4">
        <v>45876</v>
      </c>
      <c r="Z9118" s="2">
        <v>0.81263888888888891</v>
      </c>
    </row>
    <row r="9119" spans="1:26" x14ac:dyDescent="0.3">
      <c r="A9119">
        <v>132661</v>
      </c>
      <c r="B9119" t="s">
        <v>122</v>
      </c>
      <c r="C9119" t="s">
        <v>27</v>
      </c>
      <c r="D9119" t="s">
        <v>63</v>
      </c>
      <c r="E9119" t="s">
        <v>29</v>
      </c>
      <c r="F9119">
        <v>9325105385</v>
      </c>
      <c r="G9119" t="s">
        <v>30</v>
      </c>
      <c r="H9119">
        <v>7164</v>
      </c>
      <c r="I9119" t="s">
        <v>10710</v>
      </c>
      <c r="J9119" t="s">
        <v>31</v>
      </c>
      <c r="K9119" t="s">
        <v>49</v>
      </c>
      <c r="O9119" t="s">
        <v>33</v>
      </c>
      <c r="S9119" s="3">
        <v>45876.375</v>
      </c>
      <c r="T9119" t="s">
        <v>54</v>
      </c>
      <c r="U9119" t="s">
        <v>10710</v>
      </c>
      <c r="V9119" s="3">
        <v>45871.572222222225</v>
      </c>
      <c r="W9119" t="s">
        <v>1615</v>
      </c>
      <c r="Y9119" s="4">
        <v>45876</v>
      </c>
      <c r="Z9119" s="2">
        <v>0.81263888888888891</v>
      </c>
    </row>
    <row r="9120" spans="1:26" x14ac:dyDescent="0.3">
      <c r="A9120">
        <v>132661</v>
      </c>
      <c r="B9120" t="s">
        <v>122</v>
      </c>
      <c r="C9120" t="s">
        <v>27</v>
      </c>
      <c r="D9120" t="s">
        <v>63</v>
      </c>
      <c r="E9120" t="s">
        <v>29</v>
      </c>
      <c r="F9120">
        <v>9325105385</v>
      </c>
      <c r="G9120" t="s">
        <v>30</v>
      </c>
      <c r="H9120">
        <v>7164</v>
      </c>
      <c r="I9120" t="s">
        <v>10711</v>
      </c>
      <c r="J9120" t="s">
        <v>31</v>
      </c>
      <c r="K9120" t="s">
        <v>49</v>
      </c>
      <c r="O9120" t="s">
        <v>33</v>
      </c>
      <c r="S9120" s="3">
        <v>45876.375</v>
      </c>
      <c r="T9120" t="s">
        <v>54</v>
      </c>
      <c r="U9120" t="s">
        <v>10711</v>
      </c>
      <c r="V9120" s="3">
        <v>45871.572222222225</v>
      </c>
      <c r="W9120" t="s">
        <v>1615</v>
      </c>
      <c r="Y9120" s="4">
        <v>45876</v>
      </c>
      <c r="Z9120" s="2">
        <v>0.81263888888888891</v>
      </c>
    </row>
    <row r="9121" spans="1:26" x14ac:dyDescent="0.3">
      <c r="A9121">
        <v>21028</v>
      </c>
      <c r="B9121" t="s">
        <v>122</v>
      </c>
      <c r="C9121" t="s">
        <v>27</v>
      </c>
      <c r="D9121" t="s">
        <v>63</v>
      </c>
      <c r="E9121" t="s">
        <v>29</v>
      </c>
      <c r="F9121">
        <v>8714629467</v>
      </c>
      <c r="G9121" t="s">
        <v>30</v>
      </c>
      <c r="H9121">
        <v>7164</v>
      </c>
      <c r="I9121" t="s">
        <v>10714</v>
      </c>
      <c r="J9121" t="s">
        <v>31</v>
      </c>
      <c r="K9121" t="s">
        <v>49</v>
      </c>
      <c r="O9121" t="s">
        <v>33</v>
      </c>
      <c r="S9121" s="3">
        <v>45876.375</v>
      </c>
      <c r="T9121" t="s">
        <v>54</v>
      </c>
      <c r="U9121" t="s">
        <v>10714</v>
      </c>
      <c r="V9121" s="3">
        <v>45871.572222222225</v>
      </c>
      <c r="W9121" t="s">
        <v>1616</v>
      </c>
      <c r="Y9121" s="4">
        <v>45876</v>
      </c>
      <c r="Z9121" s="2">
        <v>0.81263888888888891</v>
      </c>
    </row>
    <row r="9122" spans="1:26" x14ac:dyDescent="0.3">
      <c r="A9122">
        <v>132661</v>
      </c>
      <c r="B9122" t="s">
        <v>122</v>
      </c>
      <c r="C9122" t="s">
        <v>27</v>
      </c>
      <c r="D9122" t="s">
        <v>63</v>
      </c>
      <c r="E9122" t="s">
        <v>29</v>
      </c>
      <c r="F9122">
        <v>9325105385</v>
      </c>
      <c r="G9122" t="s">
        <v>30</v>
      </c>
      <c r="H9122">
        <v>7164</v>
      </c>
      <c r="I9122" t="s">
        <v>10715</v>
      </c>
      <c r="J9122" t="s">
        <v>31</v>
      </c>
      <c r="K9122" t="s">
        <v>49</v>
      </c>
      <c r="O9122" t="s">
        <v>33</v>
      </c>
      <c r="S9122" s="3">
        <v>45876.375</v>
      </c>
      <c r="T9122" t="s">
        <v>54</v>
      </c>
      <c r="U9122" t="s">
        <v>10715</v>
      </c>
      <c r="V9122" s="3">
        <v>45871.572222222225</v>
      </c>
      <c r="W9122" t="s">
        <v>1615</v>
      </c>
      <c r="Y9122" s="4">
        <v>45876</v>
      </c>
      <c r="Z9122" s="2">
        <v>0.81263888888888891</v>
      </c>
    </row>
    <row r="9123" spans="1:26" x14ac:dyDescent="0.3">
      <c r="A9123">
        <v>132661</v>
      </c>
      <c r="B9123" t="s">
        <v>122</v>
      </c>
      <c r="C9123" t="s">
        <v>27</v>
      </c>
      <c r="D9123" t="s">
        <v>63</v>
      </c>
      <c r="E9123" t="s">
        <v>29</v>
      </c>
      <c r="F9123">
        <v>9325105385</v>
      </c>
      <c r="G9123" t="s">
        <v>30</v>
      </c>
      <c r="H9123">
        <v>7164</v>
      </c>
      <c r="I9123" t="s">
        <v>10716</v>
      </c>
      <c r="J9123" t="s">
        <v>31</v>
      </c>
      <c r="K9123" t="s">
        <v>49</v>
      </c>
      <c r="O9123" t="s">
        <v>33</v>
      </c>
      <c r="S9123" s="3">
        <v>45876.375</v>
      </c>
      <c r="T9123" t="s">
        <v>54</v>
      </c>
      <c r="U9123" t="s">
        <v>10716</v>
      </c>
      <c r="V9123" s="3">
        <v>45871.572222222225</v>
      </c>
      <c r="W9123" t="s">
        <v>1615</v>
      </c>
      <c r="Y9123" s="4">
        <v>45876</v>
      </c>
      <c r="Z9123" s="2">
        <v>0.81263888888888891</v>
      </c>
    </row>
    <row r="9124" spans="1:26" x14ac:dyDescent="0.3">
      <c r="A9124">
        <v>21028</v>
      </c>
      <c r="B9124" t="s">
        <v>122</v>
      </c>
      <c r="C9124" t="s">
        <v>27</v>
      </c>
      <c r="D9124" t="s">
        <v>63</v>
      </c>
      <c r="E9124" t="s">
        <v>29</v>
      </c>
      <c r="F9124">
        <v>8714629467</v>
      </c>
      <c r="G9124" t="s">
        <v>30</v>
      </c>
      <c r="H9124">
        <v>7164</v>
      </c>
      <c r="I9124" t="s">
        <v>10717</v>
      </c>
      <c r="J9124" t="s">
        <v>31</v>
      </c>
      <c r="K9124" t="s">
        <v>49</v>
      </c>
      <c r="O9124" t="s">
        <v>33</v>
      </c>
      <c r="S9124" s="3">
        <v>45876.375</v>
      </c>
      <c r="T9124" t="s">
        <v>54</v>
      </c>
      <c r="U9124" t="s">
        <v>10717</v>
      </c>
      <c r="V9124" s="3">
        <v>45871.572222222225</v>
      </c>
      <c r="W9124" t="s">
        <v>1616</v>
      </c>
      <c r="Y9124" s="4">
        <v>45876</v>
      </c>
      <c r="Z9124" s="2">
        <v>0.81263888888888891</v>
      </c>
    </row>
    <row r="9125" spans="1:26" x14ac:dyDescent="0.3">
      <c r="A9125">
        <v>21028</v>
      </c>
      <c r="B9125" t="s">
        <v>122</v>
      </c>
      <c r="C9125" t="s">
        <v>27</v>
      </c>
      <c r="D9125" t="s">
        <v>63</v>
      </c>
      <c r="E9125" t="s">
        <v>29</v>
      </c>
      <c r="F9125">
        <v>8714629467</v>
      </c>
      <c r="G9125" t="s">
        <v>30</v>
      </c>
      <c r="H9125">
        <v>7164</v>
      </c>
      <c r="I9125" t="s">
        <v>10720</v>
      </c>
      <c r="J9125" t="s">
        <v>31</v>
      </c>
      <c r="K9125" t="s">
        <v>49</v>
      </c>
      <c r="O9125" t="s">
        <v>33</v>
      </c>
      <c r="S9125" s="3">
        <v>45876.375</v>
      </c>
      <c r="T9125" t="s">
        <v>54</v>
      </c>
      <c r="U9125" t="s">
        <v>10720</v>
      </c>
      <c r="V9125" s="3">
        <v>45871.572222222225</v>
      </c>
      <c r="W9125" t="s">
        <v>1616</v>
      </c>
      <c r="Y9125" s="4">
        <v>45876</v>
      </c>
      <c r="Z9125" s="2">
        <v>0.81263888888888891</v>
      </c>
    </row>
    <row r="9126" spans="1:26" x14ac:dyDescent="0.3">
      <c r="A9126">
        <v>135726</v>
      </c>
      <c r="B9126" t="s">
        <v>1075</v>
      </c>
      <c r="C9126" t="s">
        <v>27</v>
      </c>
      <c r="D9126" t="s">
        <v>162</v>
      </c>
      <c r="E9126" t="s">
        <v>29</v>
      </c>
      <c r="F9126">
        <v>7028757871</v>
      </c>
      <c r="G9126" t="s">
        <v>30</v>
      </c>
      <c r="H9126">
        <v>7165</v>
      </c>
      <c r="I9126" t="s">
        <v>10721</v>
      </c>
      <c r="J9126" t="s">
        <v>31</v>
      </c>
      <c r="K9126" t="s">
        <v>49</v>
      </c>
      <c r="O9126" t="s">
        <v>33</v>
      </c>
      <c r="S9126" s="3">
        <v>45876.375</v>
      </c>
      <c r="T9126" t="s">
        <v>54</v>
      </c>
      <c r="U9126" t="s">
        <v>10721</v>
      </c>
      <c r="V9126" s="3">
        <v>45871.572222222225</v>
      </c>
      <c r="W9126" t="s">
        <v>1617</v>
      </c>
      <c r="Y9126" s="4">
        <v>45876</v>
      </c>
      <c r="Z9126" s="2">
        <v>0.81263888888888891</v>
      </c>
    </row>
    <row r="9127" spans="1:26" x14ac:dyDescent="0.3">
      <c r="A9127">
        <v>134086</v>
      </c>
      <c r="B9127" t="s">
        <v>1075</v>
      </c>
      <c r="C9127" t="s">
        <v>187</v>
      </c>
      <c r="D9127" t="s">
        <v>162</v>
      </c>
      <c r="E9127" t="s">
        <v>29</v>
      </c>
      <c r="F9127">
        <v>9307278177</v>
      </c>
      <c r="G9127" t="s">
        <v>30</v>
      </c>
      <c r="H9127">
        <v>7165</v>
      </c>
      <c r="I9127" t="s">
        <v>10722</v>
      </c>
      <c r="J9127" t="s">
        <v>31</v>
      </c>
      <c r="K9127" t="s">
        <v>49</v>
      </c>
      <c r="O9127" t="s">
        <v>33</v>
      </c>
      <c r="S9127" s="3">
        <v>45876.375</v>
      </c>
      <c r="T9127" t="s">
        <v>54</v>
      </c>
      <c r="U9127" t="s">
        <v>10722</v>
      </c>
      <c r="V9127" s="3">
        <v>45871.572222222225</v>
      </c>
      <c r="W9127" t="s">
        <v>1618</v>
      </c>
      <c r="Y9127" s="4">
        <v>45876</v>
      </c>
      <c r="Z9127" s="2">
        <v>0.81263888888888891</v>
      </c>
    </row>
    <row r="9128" spans="1:26" x14ac:dyDescent="0.3">
      <c r="A9128">
        <v>134501</v>
      </c>
      <c r="B9128" t="s">
        <v>1075</v>
      </c>
      <c r="C9128" t="s">
        <v>27</v>
      </c>
      <c r="D9128" t="s">
        <v>162</v>
      </c>
      <c r="E9128" t="s">
        <v>29</v>
      </c>
      <c r="F9128">
        <v>7972088413</v>
      </c>
      <c r="G9128" t="s">
        <v>30</v>
      </c>
      <c r="H9128">
        <v>7165</v>
      </c>
      <c r="I9128" t="s">
        <v>10723</v>
      </c>
      <c r="J9128" t="s">
        <v>31</v>
      </c>
      <c r="K9128" t="s">
        <v>49</v>
      </c>
      <c r="O9128" t="s">
        <v>33</v>
      </c>
      <c r="S9128" s="3">
        <v>45876.375</v>
      </c>
      <c r="T9128" t="s">
        <v>54</v>
      </c>
      <c r="U9128" t="s">
        <v>10723</v>
      </c>
      <c r="V9128" s="3">
        <v>45871.572222222225</v>
      </c>
      <c r="W9128" t="s">
        <v>1620</v>
      </c>
      <c r="Y9128" s="4">
        <v>45876</v>
      </c>
      <c r="Z9128" s="2">
        <v>0.81263888888888891</v>
      </c>
    </row>
    <row r="9129" spans="1:26" x14ac:dyDescent="0.3">
      <c r="A9129">
        <v>134501</v>
      </c>
      <c r="B9129" t="s">
        <v>1075</v>
      </c>
      <c r="C9129" t="s">
        <v>27</v>
      </c>
      <c r="D9129" t="s">
        <v>162</v>
      </c>
      <c r="E9129" t="s">
        <v>29</v>
      </c>
      <c r="F9129">
        <v>7972088413</v>
      </c>
      <c r="G9129" t="s">
        <v>30</v>
      </c>
      <c r="H9129">
        <v>7165</v>
      </c>
      <c r="I9129" t="s">
        <v>10724</v>
      </c>
      <c r="J9129" t="s">
        <v>31</v>
      </c>
      <c r="K9129" t="s">
        <v>49</v>
      </c>
      <c r="O9129" t="s">
        <v>33</v>
      </c>
      <c r="S9129" s="3">
        <v>45876.375</v>
      </c>
      <c r="T9129" t="s">
        <v>54</v>
      </c>
      <c r="U9129" t="s">
        <v>10724</v>
      </c>
      <c r="V9129" s="3">
        <v>45871.572222222225</v>
      </c>
      <c r="W9129" t="s">
        <v>1620</v>
      </c>
      <c r="Y9129" s="4">
        <v>45876</v>
      </c>
      <c r="Z9129" s="2">
        <v>0.81263888888888891</v>
      </c>
    </row>
    <row r="9130" spans="1:26" x14ac:dyDescent="0.3">
      <c r="A9130">
        <v>134501</v>
      </c>
      <c r="B9130" t="s">
        <v>1075</v>
      </c>
      <c r="C9130" t="s">
        <v>27</v>
      </c>
      <c r="D9130" t="s">
        <v>162</v>
      </c>
      <c r="E9130" t="s">
        <v>29</v>
      </c>
      <c r="F9130">
        <v>7972088413</v>
      </c>
      <c r="G9130" t="s">
        <v>30</v>
      </c>
      <c r="H9130">
        <v>7165</v>
      </c>
      <c r="I9130" t="s">
        <v>10725</v>
      </c>
      <c r="J9130" t="s">
        <v>31</v>
      </c>
      <c r="K9130" t="s">
        <v>49</v>
      </c>
      <c r="O9130" t="s">
        <v>33</v>
      </c>
      <c r="S9130" s="3">
        <v>45876.375</v>
      </c>
      <c r="T9130" t="s">
        <v>54</v>
      </c>
      <c r="U9130" t="s">
        <v>10725</v>
      </c>
      <c r="V9130" s="3">
        <v>45871.572222222225</v>
      </c>
      <c r="W9130" t="s">
        <v>1620</v>
      </c>
      <c r="Y9130" s="4">
        <v>45876</v>
      </c>
      <c r="Z9130" s="2">
        <v>0.81263888888888891</v>
      </c>
    </row>
    <row r="9131" spans="1:26" x14ac:dyDescent="0.3">
      <c r="A9131">
        <v>135726</v>
      </c>
      <c r="B9131" t="s">
        <v>1075</v>
      </c>
      <c r="C9131" t="s">
        <v>27</v>
      </c>
      <c r="D9131" t="s">
        <v>162</v>
      </c>
      <c r="E9131" t="s">
        <v>29</v>
      </c>
      <c r="F9131">
        <v>7028757871</v>
      </c>
      <c r="G9131" t="s">
        <v>30</v>
      </c>
      <c r="H9131">
        <v>7165</v>
      </c>
      <c r="I9131" t="s">
        <v>10726</v>
      </c>
      <c r="J9131" t="s">
        <v>31</v>
      </c>
      <c r="K9131" t="s">
        <v>49</v>
      </c>
      <c r="O9131" t="s">
        <v>33</v>
      </c>
      <c r="S9131" s="3">
        <v>45876.375</v>
      </c>
      <c r="T9131" t="s">
        <v>54</v>
      </c>
      <c r="U9131" t="s">
        <v>10726</v>
      </c>
      <c r="V9131" s="3">
        <v>45871.572222222225</v>
      </c>
      <c r="W9131" t="s">
        <v>1617</v>
      </c>
      <c r="Y9131" s="4">
        <v>45876</v>
      </c>
      <c r="Z9131" s="2">
        <v>0.81263888888888891</v>
      </c>
    </row>
    <row r="9132" spans="1:26" x14ac:dyDescent="0.3">
      <c r="A9132">
        <v>135726</v>
      </c>
      <c r="B9132" t="s">
        <v>1075</v>
      </c>
      <c r="C9132" t="s">
        <v>27</v>
      </c>
      <c r="D9132" t="s">
        <v>162</v>
      </c>
      <c r="E9132" t="s">
        <v>29</v>
      </c>
      <c r="F9132">
        <v>7028757871</v>
      </c>
      <c r="G9132" t="s">
        <v>30</v>
      </c>
      <c r="H9132">
        <v>7165</v>
      </c>
      <c r="I9132" t="s">
        <v>10727</v>
      </c>
      <c r="J9132" t="s">
        <v>31</v>
      </c>
      <c r="K9132" t="s">
        <v>49</v>
      </c>
      <c r="O9132" t="s">
        <v>33</v>
      </c>
      <c r="S9132" s="3">
        <v>45876.375</v>
      </c>
      <c r="T9132" t="s">
        <v>54</v>
      </c>
      <c r="U9132" t="s">
        <v>10727</v>
      </c>
      <c r="V9132" s="3">
        <v>45871.572222222225</v>
      </c>
      <c r="W9132" t="s">
        <v>1617</v>
      </c>
      <c r="Y9132" s="4">
        <v>45876</v>
      </c>
      <c r="Z9132" s="2">
        <v>0.81263888888888891</v>
      </c>
    </row>
    <row r="9133" spans="1:26" x14ac:dyDescent="0.3">
      <c r="A9133">
        <v>135726</v>
      </c>
      <c r="B9133" t="s">
        <v>1075</v>
      </c>
      <c r="C9133" t="s">
        <v>27</v>
      </c>
      <c r="D9133" t="s">
        <v>162</v>
      </c>
      <c r="E9133" t="s">
        <v>29</v>
      </c>
      <c r="F9133">
        <v>7028757871</v>
      </c>
      <c r="G9133" t="s">
        <v>30</v>
      </c>
      <c r="H9133">
        <v>7165</v>
      </c>
      <c r="I9133" t="s">
        <v>10728</v>
      </c>
      <c r="J9133" t="s">
        <v>31</v>
      </c>
      <c r="K9133" t="s">
        <v>49</v>
      </c>
      <c r="O9133" t="s">
        <v>33</v>
      </c>
      <c r="S9133" s="3">
        <v>45876.375</v>
      </c>
      <c r="T9133" t="s">
        <v>54</v>
      </c>
      <c r="U9133" t="s">
        <v>10728</v>
      </c>
      <c r="V9133" s="3">
        <v>45871.572222222225</v>
      </c>
      <c r="W9133" t="s">
        <v>1617</v>
      </c>
      <c r="Y9133" s="4">
        <v>45876</v>
      </c>
      <c r="Z9133" s="2">
        <v>0.81263888888888891</v>
      </c>
    </row>
    <row r="9134" spans="1:26" x14ac:dyDescent="0.3">
      <c r="A9134">
        <v>135726</v>
      </c>
      <c r="B9134" t="s">
        <v>1075</v>
      </c>
      <c r="C9134" t="s">
        <v>27</v>
      </c>
      <c r="D9134" t="s">
        <v>162</v>
      </c>
      <c r="E9134" t="s">
        <v>29</v>
      </c>
      <c r="F9134">
        <v>7028757871</v>
      </c>
      <c r="G9134" t="s">
        <v>30</v>
      </c>
      <c r="H9134">
        <v>7165</v>
      </c>
      <c r="I9134" t="s">
        <v>10729</v>
      </c>
      <c r="J9134" t="s">
        <v>31</v>
      </c>
      <c r="K9134" t="s">
        <v>49</v>
      </c>
      <c r="O9134" t="s">
        <v>33</v>
      </c>
      <c r="S9134" s="3">
        <v>45876.375</v>
      </c>
      <c r="T9134" t="s">
        <v>54</v>
      </c>
      <c r="U9134" t="s">
        <v>10729</v>
      </c>
      <c r="V9134" s="3">
        <v>45871.572222222225</v>
      </c>
      <c r="W9134" t="s">
        <v>1617</v>
      </c>
      <c r="Y9134" s="4">
        <v>45876</v>
      </c>
      <c r="Z9134" s="2">
        <v>0.81263888888888891</v>
      </c>
    </row>
    <row r="9135" spans="1:26" x14ac:dyDescent="0.3">
      <c r="A9135">
        <v>134086</v>
      </c>
      <c r="B9135" t="s">
        <v>1075</v>
      </c>
      <c r="C9135" t="s">
        <v>187</v>
      </c>
      <c r="D9135" t="s">
        <v>162</v>
      </c>
      <c r="E9135" t="s">
        <v>29</v>
      </c>
      <c r="F9135">
        <v>9307278177</v>
      </c>
      <c r="G9135" t="s">
        <v>30</v>
      </c>
      <c r="H9135">
        <v>7165</v>
      </c>
      <c r="I9135" t="s">
        <v>10732</v>
      </c>
      <c r="J9135" t="s">
        <v>31</v>
      </c>
      <c r="K9135" t="s">
        <v>49</v>
      </c>
      <c r="O9135" t="s">
        <v>33</v>
      </c>
      <c r="S9135" s="3">
        <v>45876.375</v>
      </c>
      <c r="T9135" t="s">
        <v>54</v>
      </c>
      <c r="U9135" t="s">
        <v>10732</v>
      </c>
      <c r="V9135" s="3">
        <v>45871.572222222225</v>
      </c>
      <c r="W9135" t="s">
        <v>1618</v>
      </c>
      <c r="Y9135" s="4">
        <v>45876</v>
      </c>
      <c r="Z9135" s="2">
        <v>0.81263888888888891</v>
      </c>
    </row>
    <row r="9136" spans="1:26" x14ac:dyDescent="0.3">
      <c r="A9136">
        <v>134086</v>
      </c>
      <c r="B9136" t="s">
        <v>1075</v>
      </c>
      <c r="C9136" t="s">
        <v>187</v>
      </c>
      <c r="D9136" t="s">
        <v>162</v>
      </c>
      <c r="E9136" t="s">
        <v>29</v>
      </c>
      <c r="F9136">
        <v>9307278177</v>
      </c>
      <c r="G9136" t="s">
        <v>30</v>
      </c>
      <c r="H9136">
        <v>7165</v>
      </c>
      <c r="I9136" t="s">
        <v>10736</v>
      </c>
      <c r="J9136" t="s">
        <v>31</v>
      </c>
      <c r="K9136" t="s">
        <v>49</v>
      </c>
      <c r="O9136" t="s">
        <v>33</v>
      </c>
      <c r="S9136" s="3">
        <v>45876.375</v>
      </c>
      <c r="T9136" t="s">
        <v>54</v>
      </c>
      <c r="U9136" t="s">
        <v>10736</v>
      </c>
      <c r="V9136" s="3">
        <v>45871.572222222225</v>
      </c>
      <c r="W9136" t="s">
        <v>1618</v>
      </c>
      <c r="Y9136" s="4">
        <v>45876</v>
      </c>
      <c r="Z9136" s="2">
        <v>0.81263888888888891</v>
      </c>
    </row>
    <row r="9137" spans="1:26" x14ac:dyDescent="0.3">
      <c r="A9137">
        <v>135726</v>
      </c>
      <c r="B9137" t="s">
        <v>1075</v>
      </c>
      <c r="C9137" t="s">
        <v>27</v>
      </c>
      <c r="D9137" t="s">
        <v>162</v>
      </c>
      <c r="E9137" t="s">
        <v>29</v>
      </c>
      <c r="F9137">
        <v>7028757871</v>
      </c>
      <c r="G9137" t="s">
        <v>30</v>
      </c>
      <c r="H9137">
        <v>7165</v>
      </c>
      <c r="I9137" t="s">
        <v>10737</v>
      </c>
      <c r="J9137" t="s">
        <v>31</v>
      </c>
      <c r="K9137" t="s">
        <v>49</v>
      </c>
      <c r="O9137" t="s">
        <v>33</v>
      </c>
      <c r="S9137" s="3">
        <v>45876.375</v>
      </c>
      <c r="T9137" t="s">
        <v>54</v>
      </c>
      <c r="U9137" t="s">
        <v>10737</v>
      </c>
      <c r="V9137" s="3">
        <v>45871.572222222225</v>
      </c>
      <c r="W9137" t="s">
        <v>1617</v>
      </c>
      <c r="Y9137" s="4">
        <v>45876</v>
      </c>
      <c r="Z9137" s="2">
        <v>0.81263888888888891</v>
      </c>
    </row>
    <row r="9138" spans="1:26" x14ac:dyDescent="0.3">
      <c r="A9138">
        <v>135726</v>
      </c>
      <c r="B9138" t="s">
        <v>1075</v>
      </c>
      <c r="C9138" t="s">
        <v>27</v>
      </c>
      <c r="D9138" t="s">
        <v>162</v>
      </c>
      <c r="E9138" t="s">
        <v>29</v>
      </c>
      <c r="F9138">
        <v>7028757871</v>
      </c>
      <c r="G9138" t="s">
        <v>30</v>
      </c>
      <c r="H9138">
        <v>7165</v>
      </c>
      <c r="I9138" t="s">
        <v>10738</v>
      </c>
      <c r="J9138" t="s">
        <v>31</v>
      </c>
      <c r="K9138" t="s">
        <v>49</v>
      </c>
      <c r="O9138" t="s">
        <v>33</v>
      </c>
      <c r="S9138" s="3">
        <v>45876.375</v>
      </c>
      <c r="T9138" t="s">
        <v>54</v>
      </c>
      <c r="U9138" t="s">
        <v>10738</v>
      </c>
      <c r="V9138" s="3">
        <v>45871.572222222225</v>
      </c>
      <c r="W9138" t="s">
        <v>1617</v>
      </c>
      <c r="Y9138" s="4">
        <v>45876</v>
      </c>
      <c r="Z9138" s="2">
        <v>0.81263888888888891</v>
      </c>
    </row>
    <row r="9139" spans="1:26" x14ac:dyDescent="0.3">
      <c r="A9139">
        <v>134086</v>
      </c>
      <c r="B9139" t="s">
        <v>1075</v>
      </c>
      <c r="C9139" t="s">
        <v>187</v>
      </c>
      <c r="D9139" t="s">
        <v>162</v>
      </c>
      <c r="E9139" t="s">
        <v>29</v>
      </c>
      <c r="F9139">
        <v>9307278177</v>
      </c>
      <c r="G9139" t="s">
        <v>30</v>
      </c>
      <c r="H9139">
        <v>7165</v>
      </c>
      <c r="I9139" t="s">
        <v>10739</v>
      </c>
      <c r="J9139" t="s">
        <v>31</v>
      </c>
      <c r="K9139" t="s">
        <v>49</v>
      </c>
      <c r="O9139" t="s">
        <v>33</v>
      </c>
      <c r="S9139" s="3">
        <v>45876.375</v>
      </c>
      <c r="T9139" t="s">
        <v>54</v>
      </c>
      <c r="U9139" t="s">
        <v>10739</v>
      </c>
      <c r="V9139" s="3">
        <v>45871.572222222225</v>
      </c>
      <c r="W9139" t="s">
        <v>1618</v>
      </c>
      <c r="Y9139" s="4">
        <v>45876</v>
      </c>
      <c r="Z9139" s="2">
        <v>0.81263888888888891</v>
      </c>
    </row>
    <row r="9140" spans="1:26" x14ac:dyDescent="0.3">
      <c r="A9140">
        <v>134501</v>
      </c>
      <c r="B9140" t="s">
        <v>1075</v>
      </c>
      <c r="C9140" t="s">
        <v>27</v>
      </c>
      <c r="D9140" t="s">
        <v>162</v>
      </c>
      <c r="E9140" t="s">
        <v>29</v>
      </c>
      <c r="F9140">
        <v>7972088413</v>
      </c>
      <c r="G9140" t="s">
        <v>30</v>
      </c>
      <c r="H9140">
        <v>7165</v>
      </c>
      <c r="I9140" t="s">
        <v>10742</v>
      </c>
      <c r="J9140" t="s">
        <v>31</v>
      </c>
      <c r="K9140" t="s">
        <v>49</v>
      </c>
      <c r="O9140" t="s">
        <v>33</v>
      </c>
      <c r="S9140" s="3">
        <v>45876.375</v>
      </c>
      <c r="T9140" t="s">
        <v>54</v>
      </c>
      <c r="U9140" t="s">
        <v>10742</v>
      </c>
      <c r="V9140" s="3">
        <v>45871.572222222225</v>
      </c>
      <c r="W9140" t="s">
        <v>1620</v>
      </c>
      <c r="Y9140" s="4">
        <v>45876</v>
      </c>
      <c r="Z9140" s="2">
        <v>0.81263888888888891</v>
      </c>
    </row>
    <row r="9141" spans="1:26" x14ac:dyDescent="0.3">
      <c r="A9141">
        <v>135726</v>
      </c>
      <c r="B9141" t="s">
        <v>1075</v>
      </c>
      <c r="C9141" t="s">
        <v>27</v>
      </c>
      <c r="D9141" t="s">
        <v>162</v>
      </c>
      <c r="E9141" t="s">
        <v>29</v>
      </c>
      <c r="F9141">
        <v>7028757871</v>
      </c>
      <c r="G9141" t="s">
        <v>30</v>
      </c>
      <c r="H9141">
        <v>7165</v>
      </c>
      <c r="I9141" t="s">
        <v>10743</v>
      </c>
      <c r="J9141" t="s">
        <v>31</v>
      </c>
      <c r="K9141" t="s">
        <v>49</v>
      </c>
      <c r="O9141" t="s">
        <v>33</v>
      </c>
      <c r="S9141" s="3">
        <v>45876.375</v>
      </c>
      <c r="T9141" t="s">
        <v>54</v>
      </c>
      <c r="U9141" t="s">
        <v>10743</v>
      </c>
      <c r="V9141" s="3">
        <v>45871.572222222225</v>
      </c>
      <c r="W9141" t="s">
        <v>1617</v>
      </c>
      <c r="Y9141" s="4">
        <v>45876</v>
      </c>
      <c r="Z9141" s="2">
        <v>0.81263888888888891</v>
      </c>
    </row>
    <row r="9142" spans="1:26" x14ac:dyDescent="0.3">
      <c r="A9142">
        <v>15321</v>
      </c>
      <c r="B9142" t="s">
        <v>86</v>
      </c>
      <c r="C9142" t="s">
        <v>27</v>
      </c>
      <c r="D9142" t="s">
        <v>63</v>
      </c>
      <c r="E9142" t="s">
        <v>29</v>
      </c>
      <c r="F9142">
        <v>9288015111</v>
      </c>
      <c r="G9142" t="s">
        <v>30</v>
      </c>
      <c r="H9142">
        <v>7167</v>
      </c>
      <c r="I9142" t="s">
        <v>10744</v>
      </c>
      <c r="J9142" t="s">
        <v>31</v>
      </c>
      <c r="K9142" t="s">
        <v>49</v>
      </c>
      <c r="O9142" t="s">
        <v>33</v>
      </c>
      <c r="S9142" s="3">
        <v>45876.375</v>
      </c>
      <c r="T9142" t="s">
        <v>54</v>
      </c>
      <c r="U9142" t="s">
        <v>10744</v>
      </c>
      <c r="V9142" s="3">
        <v>45871.572222222225</v>
      </c>
      <c r="W9142" t="s">
        <v>276</v>
      </c>
      <c r="Y9142" s="4">
        <v>45876</v>
      </c>
      <c r="Z9142" s="2">
        <v>0.81263888888888891</v>
      </c>
    </row>
    <row r="9143" spans="1:26" x14ac:dyDescent="0.3">
      <c r="A9143">
        <v>15321</v>
      </c>
      <c r="B9143" t="s">
        <v>86</v>
      </c>
      <c r="C9143" t="s">
        <v>27</v>
      </c>
      <c r="D9143" t="s">
        <v>63</v>
      </c>
      <c r="E9143" t="s">
        <v>29</v>
      </c>
      <c r="F9143">
        <v>9288015111</v>
      </c>
      <c r="G9143" t="s">
        <v>30</v>
      </c>
      <c r="H9143">
        <v>7167</v>
      </c>
      <c r="I9143" t="s">
        <v>10745</v>
      </c>
      <c r="J9143" t="s">
        <v>31</v>
      </c>
      <c r="K9143" t="s">
        <v>49</v>
      </c>
      <c r="O9143" t="s">
        <v>33</v>
      </c>
      <c r="S9143" s="3">
        <v>45876.375</v>
      </c>
      <c r="T9143" t="s">
        <v>54</v>
      </c>
      <c r="U9143" t="s">
        <v>10745</v>
      </c>
      <c r="V9143" s="3">
        <v>45871.572222222225</v>
      </c>
      <c r="W9143" t="s">
        <v>276</v>
      </c>
      <c r="Y9143" s="4">
        <v>45876</v>
      </c>
      <c r="Z9143" s="2">
        <v>0.81263888888888891</v>
      </c>
    </row>
    <row r="9144" spans="1:26" x14ac:dyDescent="0.3">
      <c r="A9144">
        <v>23850</v>
      </c>
      <c r="B9144" t="s">
        <v>86</v>
      </c>
      <c r="C9144" t="s">
        <v>27</v>
      </c>
      <c r="D9144" t="s">
        <v>63</v>
      </c>
      <c r="E9144" t="s">
        <v>29</v>
      </c>
      <c r="F9144">
        <v>8714635267</v>
      </c>
      <c r="G9144" t="s">
        <v>30</v>
      </c>
      <c r="H9144">
        <v>7167</v>
      </c>
      <c r="I9144" t="s">
        <v>10746</v>
      </c>
      <c r="J9144" t="s">
        <v>31</v>
      </c>
      <c r="K9144" t="s">
        <v>49</v>
      </c>
      <c r="O9144" t="s">
        <v>33</v>
      </c>
      <c r="S9144" s="3">
        <v>45876.375</v>
      </c>
      <c r="T9144" t="s">
        <v>54</v>
      </c>
      <c r="U9144" t="s">
        <v>10746</v>
      </c>
      <c r="V9144" s="3">
        <v>45871.572222222225</v>
      </c>
      <c r="W9144" t="s">
        <v>665</v>
      </c>
      <c r="Y9144" s="4">
        <v>45876</v>
      </c>
      <c r="Z9144" s="2">
        <v>0.81263888888888891</v>
      </c>
    </row>
    <row r="9145" spans="1:26" x14ac:dyDescent="0.3">
      <c r="A9145">
        <v>15321</v>
      </c>
      <c r="B9145" t="s">
        <v>86</v>
      </c>
      <c r="C9145" t="s">
        <v>27</v>
      </c>
      <c r="D9145" t="s">
        <v>63</v>
      </c>
      <c r="E9145" t="s">
        <v>29</v>
      </c>
      <c r="F9145">
        <v>9288015111</v>
      </c>
      <c r="G9145" t="s">
        <v>30</v>
      </c>
      <c r="H9145">
        <v>7167</v>
      </c>
      <c r="I9145" t="s">
        <v>10748</v>
      </c>
      <c r="J9145" t="s">
        <v>31</v>
      </c>
      <c r="K9145" t="s">
        <v>49</v>
      </c>
      <c r="O9145" t="s">
        <v>33</v>
      </c>
      <c r="S9145" s="3">
        <v>45876.375</v>
      </c>
      <c r="T9145" t="s">
        <v>54</v>
      </c>
      <c r="U9145" t="s">
        <v>10748</v>
      </c>
      <c r="V9145" s="3">
        <v>45871.572222222225</v>
      </c>
      <c r="W9145" t="s">
        <v>276</v>
      </c>
      <c r="Y9145" s="4">
        <v>45876</v>
      </c>
      <c r="Z9145" s="2">
        <v>0.81263888888888891</v>
      </c>
    </row>
    <row r="9146" spans="1:26" x14ac:dyDescent="0.3">
      <c r="A9146">
        <v>15321</v>
      </c>
      <c r="B9146" t="s">
        <v>86</v>
      </c>
      <c r="C9146" t="s">
        <v>27</v>
      </c>
      <c r="D9146" t="s">
        <v>63</v>
      </c>
      <c r="E9146" t="s">
        <v>29</v>
      </c>
      <c r="F9146">
        <v>9288015111</v>
      </c>
      <c r="G9146" t="s">
        <v>30</v>
      </c>
      <c r="H9146">
        <v>7167</v>
      </c>
      <c r="I9146" t="s">
        <v>10749</v>
      </c>
      <c r="J9146" t="s">
        <v>31</v>
      </c>
      <c r="K9146" t="s">
        <v>49</v>
      </c>
      <c r="O9146" t="s">
        <v>33</v>
      </c>
      <c r="S9146" s="3">
        <v>45876.375</v>
      </c>
      <c r="T9146" t="s">
        <v>54</v>
      </c>
      <c r="U9146" t="s">
        <v>10749</v>
      </c>
      <c r="V9146" s="3">
        <v>45871.572222222225</v>
      </c>
      <c r="W9146" t="s">
        <v>276</v>
      </c>
      <c r="Y9146" s="4">
        <v>45876</v>
      </c>
      <c r="Z9146" s="2">
        <v>0.81263888888888891</v>
      </c>
    </row>
    <row r="9147" spans="1:26" x14ac:dyDescent="0.3">
      <c r="A9147">
        <v>15321</v>
      </c>
      <c r="B9147" t="s">
        <v>86</v>
      </c>
      <c r="C9147" t="s">
        <v>27</v>
      </c>
      <c r="D9147" t="s">
        <v>63</v>
      </c>
      <c r="E9147" t="s">
        <v>29</v>
      </c>
      <c r="F9147">
        <v>9288015111</v>
      </c>
      <c r="G9147" t="s">
        <v>30</v>
      </c>
      <c r="H9147">
        <v>7167</v>
      </c>
      <c r="I9147" t="s">
        <v>10750</v>
      </c>
      <c r="J9147" t="s">
        <v>31</v>
      </c>
      <c r="K9147" t="s">
        <v>49</v>
      </c>
      <c r="O9147" t="s">
        <v>33</v>
      </c>
      <c r="S9147" s="3">
        <v>45876.375</v>
      </c>
      <c r="T9147" t="s">
        <v>54</v>
      </c>
      <c r="U9147" t="s">
        <v>10750</v>
      </c>
      <c r="V9147" s="3">
        <v>45871.572222222225</v>
      </c>
      <c r="W9147" t="s">
        <v>276</v>
      </c>
      <c r="Y9147" s="4">
        <v>45876</v>
      </c>
      <c r="Z9147" s="2">
        <v>0.81263888888888891</v>
      </c>
    </row>
    <row r="9148" spans="1:26" x14ac:dyDescent="0.3">
      <c r="A9148">
        <v>15321</v>
      </c>
      <c r="B9148" t="s">
        <v>86</v>
      </c>
      <c r="C9148" t="s">
        <v>27</v>
      </c>
      <c r="D9148" t="s">
        <v>63</v>
      </c>
      <c r="E9148" t="s">
        <v>29</v>
      </c>
      <c r="F9148">
        <v>9288015111</v>
      </c>
      <c r="G9148" t="s">
        <v>30</v>
      </c>
      <c r="H9148">
        <v>7167</v>
      </c>
      <c r="I9148" t="s">
        <v>10751</v>
      </c>
      <c r="J9148" t="s">
        <v>31</v>
      </c>
      <c r="K9148" t="s">
        <v>49</v>
      </c>
      <c r="O9148" t="s">
        <v>33</v>
      </c>
      <c r="S9148" s="3">
        <v>45876.375</v>
      </c>
      <c r="T9148" t="s">
        <v>54</v>
      </c>
      <c r="U9148" t="s">
        <v>10751</v>
      </c>
      <c r="V9148" s="3">
        <v>45871.572222222225</v>
      </c>
      <c r="W9148" t="s">
        <v>276</v>
      </c>
      <c r="Y9148" s="4">
        <v>45876</v>
      </c>
      <c r="Z9148" s="2">
        <v>0.81263888888888891</v>
      </c>
    </row>
    <row r="9149" spans="1:26" x14ac:dyDescent="0.3">
      <c r="A9149">
        <v>23850</v>
      </c>
      <c r="B9149" t="s">
        <v>86</v>
      </c>
      <c r="C9149" t="s">
        <v>27</v>
      </c>
      <c r="D9149" t="s">
        <v>63</v>
      </c>
      <c r="E9149" t="s">
        <v>29</v>
      </c>
      <c r="F9149">
        <v>8714635267</v>
      </c>
      <c r="G9149" t="s">
        <v>30</v>
      </c>
      <c r="H9149">
        <v>7167</v>
      </c>
      <c r="I9149" t="s">
        <v>10752</v>
      </c>
      <c r="J9149" t="s">
        <v>31</v>
      </c>
      <c r="K9149" t="s">
        <v>49</v>
      </c>
      <c r="O9149" t="s">
        <v>33</v>
      </c>
      <c r="S9149" s="3">
        <v>45876.375</v>
      </c>
      <c r="T9149" t="s">
        <v>54</v>
      </c>
      <c r="U9149" t="s">
        <v>10752</v>
      </c>
      <c r="V9149" s="3">
        <v>45871.572222222225</v>
      </c>
      <c r="W9149" t="s">
        <v>665</v>
      </c>
      <c r="Y9149" s="4">
        <v>45876</v>
      </c>
      <c r="Z9149" s="2">
        <v>0.81263888888888891</v>
      </c>
    </row>
    <row r="9150" spans="1:26" x14ac:dyDescent="0.3">
      <c r="A9150">
        <v>136131</v>
      </c>
      <c r="B9150" t="s">
        <v>86</v>
      </c>
      <c r="C9150" t="s">
        <v>27</v>
      </c>
      <c r="D9150" t="s">
        <v>63</v>
      </c>
      <c r="E9150" t="s">
        <v>29</v>
      </c>
      <c r="F9150">
        <v>7410741075</v>
      </c>
      <c r="G9150" t="s">
        <v>30</v>
      </c>
      <c r="H9150">
        <v>7167</v>
      </c>
      <c r="I9150" t="s">
        <v>10753</v>
      </c>
      <c r="J9150" t="s">
        <v>31</v>
      </c>
      <c r="K9150" t="s">
        <v>49</v>
      </c>
      <c r="O9150" t="s">
        <v>33</v>
      </c>
      <c r="S9150" s="3">
        <v>45876.375</v>
      </c>
      <c r="T9150" t="s">
        <v>54</v>
      </c>
      <c r="U9150" t="s">
        <v>10753</v>
      </c>
      <c r="V9150" s="3">
        <v>45871.572222222225</v>
      </c>
      <c r="W9150" t="s">
        <v>432</v>
      </c>
      <c r="Y9150" s="4">
        <v>45876</v>
      </c>
      <c r="Z9150" s="2">
        <v>0.81263888888888891</v>
      </c>
    </row>
    <row r="9151" spans="1:26" x14ac:dyDescent="0.3">
      <c r="A9151">
        <v>15321</v>
      </c>
      <c r="B9151" t="s">
        <v>86</v>
      </c>
      <c r="C9151" t="s">
        <v>27</v>
      </c>
      <c r="D9151" t="s">
        <v>63</v>
      </c>
      <c r="E9151" t="s">
        <v>29</v>
      </c>
      <c r="F9151">
        <v>9288015111</v>
      </c>
      <c r="G9151" t="s">
        <v>30</v>
      </c>
      <c r="H9151">
        <v>7167</v>
      </c>
      <c r="I9151" t="s">
        <v>10754</v>
      </c>
      <c r="J9151" t="s">
        <v>31</v>
      </c>
      <c r="K9151" t="s">
        <v>49</v>
      </c>
      <c r="O9151" t="s">
        <v>33</v>
      </c>
      <c r="S9151" s="3">
        <v>45876.375</v>
      </c>
      <c r="T9151" t="s">
        <v>54</v>
      </c>
      <c r="U9151" t="s">
        <v>10754</v>
      </c>
      <c r="V9151" s="3">
        <v>45871.572222222225</v>
      </c>
      <c r="W9151" t="s">
        <v>276</v>
      </c>
      <c r="Y9151" s="4">
        <v>45876</v>
      </c>
      <c r="Z9151" s="2">
        <v>0.81263888888888891</v>
      </c>
    </row>
    <row r="9152" spans="1:26" x14ac:dyDescent="0.3">
      <c r="A9152">
        <v>136131</v>
      </c>
      <c r="B9152" t="s">
        <v>86</v>
      </c>
      <c r="C9152" t="s">
        <v>27</v>
      </c>
      <c r="D9152" t="s">
        <v>63</v>
      </c>
      <c r="E9152" t="s">
        <v>29</v>
      </c>
      <c r="F9152">
        <v>7410741075</v>
      </c>
      <c r="G9152" t="s">
        <v>30</v>
      </c>
      <c r="H9152">
        <v>7167</v>
      </c>
      <c r="I9152" t="s">
        <v>10755</v>
      </c>
      <c r="J9152" t="s">
        <v>31</v>
      </c>
      <c r="K9152" t="s">
        <v>49</v>
      </c>
      <c r="O9152" t="s">
        <v>33</v>
      </c>
      <c r="S9152" s="3">
        <v>45876.375</v>
      </c>
      <c r="T9152" t="s">
        <v>54</v>
      </c>
      <c r="U9152" t="s">
        <v>10755</v>
      </c>
      <c r="V9152" s="3">
        <v>45871.572222222225</v>
      </c>
      <c r="W9152" t="s">
        <v>432</v>
      </c>
      <c r="Y9152" s="4">
        <v>45876</v>
      </c>
      <c r="Z9152" s="2">
        <v>0.81263888888888891</v>
      </c>
    </row>
    <row r="9153" spans="1:26" x14ac:dyDescent="0.3">
      <c r="A9153">
        <v>15321</v>
      </c>
      <c r="B9153" t="s">
        <v>86</v>
      </c>
      <c r="C9153" t="s">
        <v>27</v>
      </c>
      <c r="D9153" t="s">
        <v>63</v>
      </c>
      <c r="E9153" t="s">
        <v>29</v>
      </c>
      <c r="F9153">
        <v>9288015111</v>
      </c>
      <c r="G9153" t="s">
        <v>30</v>
      </c>
      <c r="H9153">
        <v>7167</v>
      </c>
      <c r="I9153" t="s">
        <v>10756</v>
      </c>
      <c r="J9153" t="s">
        <v>31</v>
      </c>
      <c r="K9153" t="s">
        <v>49</v>
      </c>
      <c r="O9153" t="s">
        <v>33</v>
      </c>
      <c r="S9153" s="3">
        <v>45876.375</v>
      </c>
      <c r="T9153" t="s">
        <v>54</v>
      </c>
      <c r="U9153" t="s">
        <v>10756</v>
      </c>
      <c r="V9153" s="3">
        <v>45871.572222222225</v>
      </c>
      <c r="W9153" t="s">
        <v>276</v>
      </c>
      <c r="Y9153" s="4">
        <v>45876</v>
      </c>
      <c r="Z9153" s="2">
        <v>0.81263888888888891</v>
      </c>
    </row>
    <row r="9154" spans="1:26" x14ac:dyDescent="0.3">
      <c r="A9154">
        <v>136131</v>
      </c>
      <c r="B9154" t="s">
        <v>86</v>
      </c>
      <c r="C9154" t="s">
        <v>27</v>
      </c>
      <c r="D9154" t="s">
        <v>63</v>
      </c>
      <c r="E9154" t="s">
        <v>29</v>
      </c>
      <c r="F9154">
        <v>7410741075</v>
      </c>
      <c r="G9154" t="s">
        <v>30</v>
      </c>
      <c r="H9154">
        <v>7167</v>
      </c>
      <c r="I9154" t="s">
        <v>10757</v>
      </c>
      <c r="J9154" t="s">
        <v>31</v>
      </c>
      <c r="K9154" t="s">
        <v>49</v>
      </c>
      <c r="O9154" t="s">
        <v>33</v>
      </c>
      <c r="S9154" s="3">
        <v>45876.375</v>
      </c>
      <c r="T9154" t="s">
        <v>54</v>
      </c>
      <c r="U9154" t="s">
        <v>10757</v>
      </c>
      <c r="V9154" s="3">
        <v>45871.572222222225</v>
      </c>
      <c r="W9154" t="s">
        <v>432</v>
      </c>
      <c r="Y9154" s="4">
        <v>45876</v>
      </c>
      <c r="Z9154" s="2">
        <v>0.81263888888888891</v>
      </c>
    </row>
    <row r="9155" spans="1:26" x14ac:dyDescent="0.3">
      <c r="A9155">
        <v>23850</v>
      </c>
      <c r="B9155" t="s">
        <v>86</v>
      </c>
      <c r="C9155" t="s">
        <v>27</v>
      </c>
      <c r="D9155" t="s">
        <v>63</v>
      </c>
      <c r="E9155" t="s">
        <v>29</v>
      </c>
      <c r="F9155">
        <v>8714635267</v>
      </c>
      <c r="G9155" t="s">
        <v>30</v>
      </c>
      <c r="H9155">
        <v>7167</v>
      </c>
      <c r="I9155" t="s">
        <v>10758</v>
      </c>
      <c r="J9155" t="s">
        <v>31</v>
      </c>
      <c r="K9155" t="s">
        <v>49</v>
      </c>
      <c r="O9155" t="s">
        <v>33</v>
      </c>
      <c r="S9155" s="3">
        <v>45876.375</v>
      </c>
      <c r="T9155" t="s">
        <v>54</v>
      </c>
      <c r="U9155" t="s">
        <v>10758</v>
      </c>
      <c r="V9155" s="3">
        <v>45871.572222222225</v>
      </c>
      <c r="W9155" t="s">
        <v>665</v>
      </c>
      <c r="Y9155" s="4">
        <v>45876</v>
      </c>
      <c r="Z9155" s="2">
        <v>0.81263888888888891</v>
      </c>
    </row>
    <row r="9156" spans="1:26" x14ac:dyDescent="0.3">
      <c r="A9156">
        <v>23850</v>
      </c>
      <c r="B9156" t="s">
        <v>86</v>
      </c>
      <c r="C9156" t="s">
        <v>27</v>
      </c>
      <c r="D9156" t="s">
        <v>63</v>
      </c>
      <c r="E9156" t="s">
        <v>29</v>
      </c>
      <c r="F9156">
        <v>8714635267</v>
      </c>
      <c r="G9156" t="s">
        <v>30</v>
      </c>
      <c r="H9156">
        <v>7167</v>
      </c>
      <c r="I9156" t="s">
        <v>10759</v>
      </c>
      <c r="J9156" t="s">
        <v>31</v>
      </c>
      <c r="K9156" t="s">
        <v>49</v>
      </c>
      <c r="O9156" t="s">
        <v>33</v>
      </c>
      <c r="S9156" s="3">
        <v>45876.375</v>
      </c>
      <c r="T9156" t="s">
        <v>54</v>
      </c>
      <c r="U9156" t="s">
        <v>10759</v>
      </c>
      <c r="V9156" s="3">
        <v>45871.572222222225</v>
      </c>
      <c r="W9156" t="s">
        <v>665</v>
      </c>
      <c r="Y9156" s="4">
        <v>45876</v>
      </c>
      <c r="Z9156" s="2">
        <v>0.81263888888888891</v>
      </c>
    </row>
    <row r="9157" spans="1:26" x14ac:dyDescent="0.3">
      <c r="A9157">
        <v>23850</v>
      </c>
      <c r="B9157" t="s">
        <v>86</v>
      </c>
      <c r="C9157" t="s">
        <v>27</v>
      </c>
      <c r="D9157" t="s">
        <v>63</v>
      </c>
      <c r="E9157" t="s">
        <v>29</v>
      </c>
      <c r="F9157">
        <v>8714635267</v>
      </c>
      <c r="G9157" t="s">
        <v>30</v>
      </c>
      <c r="H9157">
        <v>7167</v>
      </c>
      <c r="I9157" t="s">
        <v>10760</v>
      </c>
      <c r="J9157" t="s">
        <v>31</v>
      </c>
      <c r="K9157" t="s">
        <v>49</v>
      </c>
      <c r="O9157" t="s">
        <v>33</v>
      </c>
      <c r="S9157" s="3">
        <v>45876.375</v>
      </c>
      <c r="T9157" t="s">
        <v>54</v>
      </c>
      <c r="U9157" t="s">
        <v>10760</v>
      </c>
      <c r="V9157" s="3">
        <v>45871.572222222225</v>
      </c>
      <c r="W9157" t="s">
        <v>665</v>
      </c>
      <c r="Y9157" s="4">
        <v>45876</v>
      </c>
      <c r="Z9157" s="2">
        <v>0.81263888888888891</v>
      </c>
    </row>
    <row r="9158" spans="1:26" x14ac:dyDescent="0.3">
      <c r="A9158">
        <v>136131</v>
      </c>
      <c r="B9158" t="s">
        <v>86</v>
      </c>
      <c r="C9158" t="s">
        <v>27</v>
      </c>
      <c r="D9158" t="s">
        <v>63</v>
      </c>
      <c r="E9158" t="s">
        <v>29</v>
      </c>
      <c r="F9158">
        <v>7410741075</v>
      </c>
      <c r="G9158" t="s">
        <v>30</v>
      </c>
      <c r="H9158">
        <v>7167</v>
      </c>
      <c r="I9158" t="s">
        <v>10761</v>
      </c>
      <c r="J9158" t="s">
        <v>31</v>
      </c>
      <c r="K9158" t="s">
        <v>49</v>
      </c>
      <c r="O9158" t="s">
        <v>33</v>
      </c>
      <c r="S9158" s="3">
        <v>45876.375</v>
      </c>
      <c r="T9158" t="s">
        <v>54</v>
      </c>
      <c r="U9158" t="s">
        <v>10761</v>
      </c>
      <c r="V9158" s="3">
        <v>45871.572222222225</v>
      </c>
      <c r="W9158" t="s">
        <v>432</v>
      </c>
      <c r="Y9158" s="4">
        <v>45876</v>
      </c>
      <c r="Z9158" s="2">
        <v>0.81263888888888891</v>
      </c>
    </row>
    <row r="9159" spans="1:26" x14ac:dyDescent="0.3">
      <c r="A9159">
        <v>23850</v>
      </c>
      <c r="B9159" t="s">
        <v>86</v>
      </c>
      <c r="C9159" t="s">
        <v>27</v>
      </c>
      <c r="D9159" t="s">
        <v>63</v>
      </c>
      <c r="E9159" t="s">
        <v>29</v>
      </c>
      <c r="F9159">
        <v>8714635267</v>
      </c>
      <c r="G9159" t="s">
        <v>30</v>
      </c>
      <c r="H9159">
        <v>7167</v>
      </c>
      <c r="I9159" t="s">
        <v>10762</v>
      </c>
      <c r="J9159" t="s">
        <v>31</v>
      </c>
      <c r="K9159" t="s">
        <v>49</v>
      </c>
      <c r="O9159" t="s">
        <v>33</v>
      </c>
      <c r="S9159" s="3">
        <v>45876.375</v>
      </c>
      <c r="T9159" t="s">
        <v>54</v>
      </c>
      <c r="U9159" t="s">
        <v>10762</v>
      </c>
      <c r="V9159" s="3">
        <v>45871.572222222225</v>
      </c>
      <c r="W9159" t="s">
        <v>665</v>
      </c>
      <c r="Y9159" s="4">
        <v>45876</v>
      </c>
      <c r="Z9159" s="2">
        <v>0.81263888888888891</v>
      </c>
    </row>
    <row r="9160" spans="1:26" x14ac:dyDescent="0.3">
      <c r="A9160">
        <v>15321</v>
      </c>
      <c r="B9160" t="s">
        <v>86</v>
      </c>
      <c r="C9160" t="s">
        <v>27</v>
      </c>
      <c r="D9160" t="s">
        <v>63</v>
      </c>
      <c r="E9160" t="s">
        <v>29</v>
      </c>
      <c r="F9160">
        <v>9288015111</v>
      </c>
      <c r="G9160" t="s">
        <v>30</v>
      </c>
      <c r="H9160">
        <v>7167</v>
      </c>
      <c r="I9160" t="s">
        <v>10763</v>
      </c>
      <c r="J9160" t="s">
        <v>31</v>
      </c>
      <c r="K9160" t="s">
        <v>49</v>
      </c>
      <c r="O9160" t="s">
        <v>33</v>
      </c>
      <c r="S9160" s="3">
        <v>45876.375</v>
      </c>
      <c r="T9160" t="s">
        <v>54</v>
      </c>
      <c r="U9160" t="s">
        <v>10763</v>
      </c>
      <c r="V9160" s="3">
        <v>45871.572222222225</v>
      </c>
      <c r="W9160" t="s">
        <v>276</v>
      </c>
      <c r="Y9160" s="4">
        <v>45876</v>
      </c>
      <c r="Z9160" s="2">
        <v>0.81263888888888891</v>
      </c>
    </row>
    <row r="9161" spans="1:26" x14ac:dyDescent="0.3">
      <c r="A9161">
        <v>136131</v>
      </c>
      <c r="B9161" t="s">
        <v>86</v>
      </c>
      <c r="C9161" t="s">
        <v>27</v>
      </c>
      <c r="D9161" t="s">
        <v>63</v>
      </c>
      <c r="E9161" t="s">
        <v>29</v>
      </c>
      <c r="F9161">
        <v>7410741075</v>
      </c>
      <c r="G9161" t="s">
        <v>30</v>
      </c>
      <c r="H9161">
        <v>7167</v>
      </c>
      <c r="I9161" t="s">
        <v>10764</v>
      </c>
      <c r="J9161" t="s">
        <v>31</v>
      </c>
      <c r="K9161" t="s">
        <v>49</v>
      </c>
      <c r="O9161" t="s">
        <v>33</v>
      </c>
      <c r="S9161" s="3">
        <v>45876.375</v>
      </c>
      <c r="T9161" t="s">
        <v>54</v>
      </c>
      <c r="U9161" t="s">
        <v>10764</v>
      </c>
      <c r="V9161" s="3">
        <v>45871.572222222225</v>
      </c>
      <c r="W9161" t="s">
        <v>432</v>
      </c>
      <c r="Y9161" s="4">
        <v>45876</v>
      </c>
      <c r="Z9161" s="2">
        <v>0.81263888888888891</v>
      </c>
    </row>
    <row r="9162" spans="1:26" x14ac:dyDescent="0.3">
      <c r="A9162">
        <v>23850</v>
      </c>
      <c r="B9162" t="s">
        <v>86</v>
      </c>
      <c r="C9162" t="s">
        <v>27</v>
      </c>
      <c r="D9162" t="s">
        <v>63</v>
      </c>
      <c r="E9162" t="s">
        <v>29</v>
      </c>
      <c r="F9162">
        <v>8714635267</v>
      </c>
      <c r="G9162" t="s">
        <v>30</v>
      </c>
      <c r="H9162">
        <v>7167</v>
      </c>
      <c r="I9162" t="s">
        <v>10765</v>
      </c>
      <c r="J9162" t="s">
        <v>31</v>
      </c>
      <c r="K9162" t="s">
        <v>49</v>
      </c>
      <c r="O9162" t="s">
        <v>33</v>
      </c>
      <c r="S9162" s="3">
        <v>45876.375</v>
      </c>
      <c r="T9162" t="s">
        <v>54</v>
      </c>
      <c r="U9162" t="s">
        <v>10765</v>
      </c>
      <c r="V9162" s="3">
        <v>45871.572222222225</v>
      </c>
      <c r="W9162" t="s">
        <v>665</v>
      </c>
      <c r="Y9162" s="4">
        <v>45876</v>
      </c>
      <c r="Z9162" s="2">
        <v>0.81263888888888891</v>
      </c>
    </row>
    <row r="9163" spans="1:26" x14ac:dyDescent="0.3">
      <c r="A9163">
        <v>23850</v>
      </c>
      <c r="B9163" t="s">
        <v>86</v>
      </c>
      <c r="C9163" t="s">
        <v>27</v>
      </c>
      <c r="D9163" t="s">
        <v>63</v>
      </c>
      <c r="E9163" t="s">
        <v>29</v>
      </c>
      <c r="F9163">
        <v>8714635267</v>
      </c>
      <c r="G9163" t="s">
        <v>30</v>
      </c>
      <c r="H9163">
        <v>7167</v>
      </c>
      <c r="I9163" t="s">
        <v>10766</v>
      </c>
      <c r="J9163" t="s">
        <v>31</v>
      </c>
      <c r="K9163" t="s">
        <v>49</v>
      </c>
      <c r="O9163" t="s">
        <v>33</v>
      </c>
      <c r="S9163" s="3">
        <v>45876.375</v>
      </c>
      <c r="T9163" t="s">
        <v>54</v>
      </c>
      <c r="U9163" t="s">
        <v>10766</v>
      </c>
      <c r="V9163" s="3">
        <v>45871.572222222225</v>
      </c>
      <c r="W9163" t="s">
        <v>665</v>
      </c>
      <c r="Y9163" s="4">
        <v>45876</v>
      </c>
      <c r="Z9163" s="2">
        <v>0.81263888888888891</v>
      </c>
    </row>
    <row r="9164" spans="1:26" x14ac:dyDescent="0.3">
      <c r="A9164">
        <v>23850</v>
      </c>
      <c r="B9164" t="s">
        <v>86</v>
      </c>
      <c r="C9164" t="s">
        <v>27</v>
      </c>
      <c r="D9164" t="s">
        <v>63</v>
      </c>
      <c r="E9164" t="s">
        <v>29</v>
      </c>
      <c r="F9164">
        <v>8714635267</v>
      </c>
      <c r="G9164" t="s">
        <v>30</v>
      </c>
      <c r="H9164">
        <v>7167</v>
      </c>
      <c r="I9164" t="s">
        <v>10767</v>
      </c>
      <c r="J9164" t="s">
        <v>31</v>
      </c>
      <c r="K9164" t="s">
        <v>49</v>
      </c>
      <c r="O9164" t="s">
        <v>33</v>
      </c>
      <c r="S9164" s="3">
        <v>45876.375</v>
      </c>
      <c r="T9164" t="s">
        <v>54</v>
      </c>
      <c r="U9164" t="s">
        <v>10767</v>
      </c>
      <c r="V9164" s="3">
        <v>45871.572222222225</v>
      </c>
      <c r="W9164" t="s">
        <v>665</v>
      </c>
      <c r="Y9164" s="4">
        <v>45876</v>
      </c>
      <c r="Z9164" s="2">
        <v>0.81263888888888891</v>
      </c>
    </row>
    <row r="9165" spans="1:26" x14ac:dyDescent="0.3">
      <c r="A9165">
        <v>133495</v>
      </c>
      <c r="B9165" t="s">
        <v>86</v>
      </c>
      <c r="C9165" t="s">
        <v>27</v>
      </c>
      <c r="D9165" t="s">
        <v>63</v>
      </c>
      <c r="E9165" t="s">
        <v>29</v>
      </c>
      <c r="F9165">
        <v>9657834681</v>
      </c>
      <c r="G9165" t="s">
        <v>30</v>
      </c>
      <c r="H9165">
        <v>7167</v>
      </c>
      <c r="I9165" t="s">
        <v>10768</v>
      </c>
      <c r="J9165" t="s">
        <v>31</v>
      </c>
      <c r="K9165" t="s">
        <v>49</v>
      </c>
      <c r="O9165" t="s">
        <v>33</v>
      </c>
      <c r="S9165" s="3">
        <v>45876.375</v>
      </c>
      <c r="T9165" t="s">
        <v>54</v>
      </c>
      <c r="U9165" t="s">
        <v>10768</v>
      </c>
      <c r="V9165" s="3">
        <v>45871.572222222225</v>
      </c>
      <c r="W9165" t="s">
        <v>87</v>
      </c>
      <c r="Y9165" s="4">
        <v>45876</v>
      </c>
      <c r="Z9165" s="2">
        <v>0.81263888888888891</v>
      </c>
    </row>
    <row r="9166" spans="1:26" x14ac:dyDescent="0.3">
      <c r="A9166">
        <v>136131</v>
      </c>
      <c r="B9166" t="s">
        <v>86</v>
      </c>
      <c r="C9166" t="s">
        <v>27</v>
      </c>
      <c r="D9166" t="s">
        <v>63</v>
      </c>
      <c r="E9166" t="s">
        <v>29</v>
      </c>
      <c r="F9166">
        <v>7410741075</v>
      </c>
      <c r="G9166" t="s">
        <v>30</v>
      </c>
      <c r="H9166">
        <v>7167</v>
      </c>
      <c r="I9166" t="s">
        <v>10769</v>
      </c>
      <c r="J9166" t="s">
        <v>31</v>
      </c>
      <c r="K9166" t="s">
        <v>49</v>
      </c>
      <c r="O9166" t="s">
        <v>33</v>
      </c>
      <c r="S9166" s="3">
        <v>45876.375</v>
      </c>
      <c r="T9166" t="s">
        <v>54</v>
      </c>
      <c r="U9166" t="s">
        <v>10769</v>
      </c>
      <c r="V9166" s="3">
        <v>45871.572222222225</v>
      </c>
      <c r="W9166" t="s">
        <v>432</v>
      </c>
      <c r="Y9166" s="4">
        <v>45876</v>
      </c>
      <c r="Z9166" s="2">
        <v>0.81263888888888891</v>
      </c>
    </row>
    <row r="9167" spans="1:26" x14ac:dyDescent="0.3">
      <c r="A9167">
        <v>133495</v>
      </c>
      <c r="B9167" t="s">
        <v>86</v>
      </c>
      <c r="C9167" t="s">
        <v>27</v>
      </c>
      <c r="D9167" t="s">
        <v>63</v>
      </c>
      <c r="E9167" t="s">
        <v>29</v>
      </c>
      <c r="F9167">
        <v>9657834681</v>
      </c>
      <c r="G9167" t="s">
        <v>30</v>
      </c>
      <c r="H9167">
        <v>7167</v>
      </c>
      <c r="I9167" t="s">
        <v>10770</v>
      </c>
      <c r="J9167" t="s">
        <v>31</v>
      </c>
      <c r="K9167" t="s">
        <v>49</v>
      </c>
      <c r="O9167" t="s">
        <v>33</v>
      </c>
      <c r="S9167" s="3">
        <v>45876.375</v>
      </c>
      <c r="T9167" t="s">
        <v>54</v>
      </c>
      <c r="U9167" t="s">
        <v>10770</v>
      </c>
      <c r="V9167" s="3">
        <v>45871.572222222225</v>
      </c>
      <c r="W9167" t="s">
        <v>87</v>
      </c>
      <c r="Y9167" s="4">
        <v>45876</v>
      </c>
      <c r="Z9167" s="2">
        <v>0.81263888888888891</v>
      </c>
    </row>
    <row r="9168" spans="1:26" x14ac:dyDescent="0.3">
      <c r="A9168">
        <v>133495</v>
      </c>
      <c r="B9168" t="s">
        <v>86</v>
      </c>
      <c r="C9168" t="s">
        <v>27</v>
      </c>
      <c r="D9168" t="s">
        <v>63</v>
      </c>
      <c r="E9168" t="s">
        <v>29</v>
      </c>
      <c r="F9168">
        <v>9657834681</v>
      </c>
      <c r="G9168" t="s">
        <v>30</v>
      </c>
      <c r="H9168">
        <v>7167</v>
      </c>
      <c r="I9168" t="s">
        <v>10771</v>
      </c>
      <c r="J9168" t="s">
        <v>31</v>
      </c>
      <c r="K9168" t="s">
        <v>49</v>
      </c>
      <c r="O9168" t="s">
        <v>33</v>
      </c>
      <c r="S9168" s="3">
        <v>45876.375</v>
      </c>
      <c r="T9168" t="s">
        <v>54</v>
      </c>
      <c r="U9168" t="s">
        <v>10771</v>
      </c>
      <c r="V9168" s="3">
        <v>45871.572222222225</v>
      </c>
      <c r="W9168" t="s">
        <v>87</v>
      </c>
      <c r="Y9168" s="4">
        <v>45876</v>
      </c>
      <c r="Z9168" s="2">
        <v>0.81263888888888891</v>
      </c>
    </row>
    <row r="9169" spans="1:26" x14ac:dyDescent="0.3">
      <c r="A9169">
        <v>23850</v>
      </c>
      <c r="B9169" t="s">
        <v>86</v>
      </c>
      <c r="C9169" t="s">
        <v>27</v>
      </c>
      <c r="D9169" t="s">
        <v>63</v>
      </c>
      <c r="E9169" t="s">
        <v>29</v>
      </c>
      <c r="F9169">
        <v>8714635267</v>
      </c>
      <c r="G9169" t="s">
        <v>30</v>
      </c>
      <c r="H9169">
        <v>7167</v>
      </c>
      <c r="I9169" t="s">
        <v>10772</v>
      </c>
      <c r="J9169" t="s">
        <v>31</v>
      </c>
      <c r="K9169" t="s">
        <v>49</v>
      </c>
      <c r="O9169" t="s">
        <v>33</v>
      </c>
      <c r="S9169" s="3">
        <v>45876.375</v>
      </c>
      <c r="T9169" t="s">
        <v>54</v>
      </c>
      <c r="U9169" t="s">
        <v>10772</v>
      </c>
      <c r="V9169" s="3">
        <v>45871.572222222225</v>
      </c>
      <c r="W9169" t="s">
        <v>665</v>
      </c>
      <c r="Y9169" s="4">
        <v>45876</v>
      </c>
      <c r="Z9169" s="2">
        <v>0.81263888888888891</v>
      </c>
    </row>
    <row r="9170" spans="1:26" x14ac:dyDescent="0.3">
      <c r="A9170">
        <v>136131</v>
      </c>
      <c r="B9170" t="s">
        <v>86</v>
      </c>
      <c r="C9170" t="s">
        <v>27</v>
      </c>
      <c r="D9170" t="s">
        <v>63</v>
      </c>
      <c r="E9170" t="s">
        <v>29</v>
      </c>
      <c r="F9170">
        <v>7410741075</v>
      </c>
      <c r="G9170" t="s">
        <v>30</v>
      </c>
      <c r="H9170">
        <v>7167</v>
      </c>
      <c r="I9170" t="s">
        <v>10773</v>
      </c>
      <c r="J9170" t="s">
        <v>31</v>
      </c>
      <c r="K9170" t="s">
        <v>49</v>
      </c>
      <c r="O9170" t="s">
        <v>33</v>
      </c>
      <c r="S9170" s="3">
        <v>45876.375</v>
      </c>
      <c r="T9170" t="s">
        <v>54</v>
      </c>
      <c r="U9170" t="s">
        <v>10773</v>
      </c>
      <c r="V9170" s="3">
        <v>45871.572222222225</v>
      </c>
      <c r="W9170" t="s">
        <v>432</v>
      </c>
      <c r="Y9170" s="4">
        <v>45876</v>
      </c>
      <c r="Z9170" s="2">
        <v>0.81263888888888891</v>
      </c>
    </row>
    <row r="9171" spans="1:26" x14ac:dyDescent="0.3">
      <c r="A9171">
        <v>136131</v>
      </c>
      <c r="B9171" t="s">
        <v>86</v>
      </c>
      <c r="C9171" t="s">
        <v>27</v>
      </c>
      <c r="D9171" t="s">
        <v>63</v>
      </c>
      <c r="E9171" t="s">
        <v>29</v>
      </c>
      <c r="F9171">
        <v>7410741075</v>
      </c>
      <c r="G9171" t="s">
        <v>30</v>
      </c>
      <c r="H9171">
        <v>7167</v>
      </c>
      <c r="I9171" t="s">
        <v>10774</v>
      </c>
      <c r="J9171" t="s">
        <v>31</v>
      </c>
      <c r="K9171" t="s">
        <v>49</v>
      </c>
      <c r="O9171" t="s">
        <v>33</v>
      </c>
      <c r="S9171" s="3">
        <v>45876.375</v>
      </c>
      <c r="T9171" t="s">
        <v>54</v>
      </c>
      <c r="U9171" t="s">
        <v>10774</v>
      </c>
      <c r="V9171" s="3">
        <v>45871.572222222225</v>
      </c>
      <c r="W9171" t="s">
        <v>432</v>
      </c>
      <c r="Y9171" s="4">
        <v>45876</v>
      </c>
      <c r="Z9171" s="2">
        <v>0.81263888888888891</v>
      </c>
    </row>
    <row r="9172" spans="1:26" x14ac:dyDescent="0.3">
      <c r="A9172">
        <v>133495</v>
      </c>
      <c r="B9172" t="s">
        <v>86</v>
      </c>
      <c r="C9172" t="s">
        <v>27</v>
      </c>
      <c r="D9172" t="s">
        <v>63</v>
      </c>
      <c r="E9172" t="s">
        <v>29</v>
      </c>
      <c r="F9172">
        <v>9657834681</v>
      </c>
      <c r="G9172" t="s">
        <v>30</v>
      </c>
      <c r="H9172">
        <v>7167</v>
      </c>
      <c r="I9172" t="s">
        <v>10775</v>
      </c>
      <c r="J9172" t="s">
        <v>31</v>
      </c>
      <c r="K9172" t="s">
        <v>49</v>
      </c>
      <c r="O9172" t="s">
        <v>33</v>
      </c>
      <c r="S9172" s="3">
        <v>45876.375</v>
      </c>
      <c r="T9172" t="s">
        <v>54</v>
      </c>
      <c r="U9172" t="s">
        <v>10775</v>
      </c>
      <c r="V9172" s="3">
        <v>45871.572222222225</v>
      </c>
      <c r="W9172" t="s">
        <v>87</v>
      </c>
      <c r="Y9172" s="4">
        <v>45876</v>
      </c>
      <c r="Z9172" s="2">
        <v>0.81263888888888891</v>
      </c>
    </row>
    <row r="9173" spans="1:26" x14ac:dyDescent="0.3">
      <c r="A9173">
        <v>15321</v>
      </c>
      <c r="B9173" t="s">
        <v>86</v>
      </c>
      <c r="C9173" t="s">
        <v>27</v>
      </c>
      <c r="D9173" t="s">
        <v>63</v>
      </c>
      <c r="E9173" t="s">
        <v>29</v>
      </c>
      <c r="F9173">
        <v>9288015111</v>
      </c>
      <c r="G9173" t="s">
        <v>30</v>
      </c>
      <c r="H9173">
        <v>7167</v>
      </c>
      <c r="I9173" t="s">
        <v>10776</v>
      </c>
      <c r="J9173" t="s">
        <v>31</v>
      </c>
      <c r="K9173" t="s">
        <v>49</v>
      </c>
      <c r="O9173" t="s">
        <v>33</v>
      </c>
      <c r="S9173" s="3">
        <v>45876.375</v>
      </c>
      <c r="T9173" t="s">
        <v>54</v>
      </c>
      <c r="U9173" t="s">
        <v>10776</v>
      </c>
      <c r="V9173" s="3">
        <v>45871.572222222225</v>
      </c>
      <c r="W9173" t="s">
        <v>276</v>
      </c>
      <c r="Y9173" s="4">
        <v>45876</v>
      </c>
      <c r="Z9173" s="2">
        <v>0.81263888888888891</v>
      </c>
    </row>
    <row r="9174" spans="1:26" x14ac:dyDescent="0.3">
      <c r="A9174">
        <v>133495</v>
      </c>
      <c r="B9174" t="s">
        <v>86</v>
      </c>
      <c r="C9174" t="s">
        <v>27</v>
      </c>
      <c r="D9174" t="s">
        <v>63</v>
      </c>
      <c r="E9174" t="s">
        <v>29</v>
      </c>
      <c r="F9174">
        <v>9657834681</v>
      </c>
      <c r="G9174" t="s">
        <v>30</v>
      </c>
      <c r="H9174">
        <v>7167</v>
      </c>
      <c r="I9174" t="s">
        <v>10777</v>
      </c>
      <c r="J9174" t="s">
        <v>31</v>
      </c>
      <c r="K9174" t="s">
        <v>49</v>
      </c>
      <c r="O9174" t="s">
        <v>33</v>
      </c>
      <c r="S9174" s="3">
        <v>45876.375</v>
      </c>
      <c r="T9174" t="s">
        <v>54</v>
      </c>
      <c r="U9174" t="s">
        <v>10777</v>
      </c>
      <c r="V9174" s="3">
        <v>45871.572222222225</v>
      </c>
      <c r="W9174" t="s">
        <v>87</v>
      </c>
      <c r="Y9174" s="4">
        <v>45876</v>
      </c>
      <c r="Z9174" s="2">
        <v>0.81263888888888891</v>
      </c>
    </row>
    <row r="9175" spans="1:26" x14ac:dyDescent="0.3">
      <c r="A9175">
        <v>136131</v>
      </c>
      <c r="B9175" t="s">
        <v>86</v>
      </c>
      <c r="C9175" t="s">
        <v>27</v>
      </c>
      <c r="D9175" t="s">
        <v>63</v>
      </c>
      <c r="E9175" t="s">
        <v>29</v>
      </c>
      <c r="F9175">
        <v>7410741075</v>
      </c>
      <c r="G9175" t="s">
        <v>30</v>
      </c>
      <c r="H9175">
        <v>7167</v>
      </c>
      <c r="I9175" t="s">
        <v>10778</v>
      </c>
      <c r="J9175" t="s">
        <v>31</v>
      </c>
      <c r="K9175" t="s">
        <v>49</v>
      </c>
      <c r="O9175" t="s">
        <v>33</v>
      </c>
      <c r="S9175" s="3">
        <v>45876.375</v>
      </c>
      <c r="T9175" t="s">
        <v>54</v>
      </c>
      <c r="U9175" t="s">
        <v>10778</v>
      </c>
      <c r="V9175" s="3">
        <v>45871.572222222225</v>
      </c>
      <c r="W9175" t="s">
        <v>432</v>
      </c>
      <c r="Y9175" s="4">
        <v>45876</v>
      </c>
      <c r="Z9175" s="2">
        <v>0.81263888888888891</v>
      </c>
    </row>
    <row r="9176" spans="1:26" x14ac:dyDescent="0.3">
      <c r="A9176">
        <v>23850</v>
      </c>
      <c r="B9176" t="s">
        <v>86</v>
      </c>
      <c r="C9176" t="s">
        <v>27</v>
      </c>
      <c r="D9176" t="s">
        <v>63</v>
      </c>
      <c r="E9176" t="s">
        <v>29</v>
      </c>
      <c r="F9176">
        <v>8714635267</v>
      </c>
      <c r="G9176" t="s">
        <v>30</v>
      </c>
      <c r="H9176">
        <v>7167</v>
      </c>
      <c r="I9176" t="s">
        <v>10779</v>
      </c>
      <c r="J9176" t="s">
        <v>31</v>
      </c>
      <c r="K9176" t="s">
        <v>49</v>
      </c>
      <c r="O9176" t="s">
        <v>33</v>
      </c>
      <c r="S9176" s="3">
        <v>45876.375</v>
      </c>
      <c r="T9176" t="s">
        <v>54</v>
      </c>
      <c r="U9176" t="s">
        <v>10779</v>
      </c>
      <c r="V9176" s="3">
        <v>45871.572222222225</v>
      </c>
      <c r="W9176" t="s">
        <v>665</v>
      </c>
      <c r="Y9176" s="4">
        <v>45876</v>
      </c>
      <c r="Z9176" s="2">
        <v>0.81263888888888891</v>
      </c>
    </row>
    <row r="9177" spans="1:26" x14ac:dyDescent="0.3">
      <c r="A9177">
        <v>133971</v>
      </c>
      <c r="B9177" t="s">
        <v>196</v>
      </c>
      <c r="C9177" t="s">
        <v>27</v>
      </c>
      <c r="D9177" t="s">
        <v>162</v>
      </c>
      <c r="E9177" t="s">
        <v>29</v>
      </c>
      <c r="F9177">
        <v>7498627353</v>
      </c>
      <c r="G9177" t="s">
        <v>30</v>
      </c>
      <c r="H9177">
        <v>7169</v>
      </c>
      <c r="I9177" t="s">
        <v>10781</v>
      </c>
      <c r="J9177" t="s">
        <v>31</v>
      </c>
      <c r="K9177" t="s">
        <v>49</v>
      </c>
      <c r="O9177" t="s">
        <v>33</v>
      </c>
      <c r="S9177" s="3">
        <v>45876.375</v>
      </c>
      <c r="T9177" t="s">
        <v>54</v>
      </c>
      <c r="U9177" t="s">
        <v>10781</v>
      </c>
      <c r="V9177" s="3">
        <v>45871.572222222225</v>
      </c>
      <c r="W9177" t="s">
        <v>257</v>
      </c>
      <c r="Y9177" s="4">
        <v>45876</v>
      </c>
      <c r="Z9177" s="2">
        <v>0.81263888888888891</v>
      </c>
    </row>
    <row r="9178" spans="1:26" x14ac:dyDescent="0.3">
      <c r="A9178">
        <v>133971</v>
      </c>
      <c r="B9178" t="s">
        <v>196</v>
      </c>
      <c r="C9178" t="s">
        <v>27</v>
      </c>
      <c r="D9178" t="s">
        <v>162</v>
      </c>
      <c r="E9178" t="s">
        <v>29</v>
      </c>
      <c r="F9178">
        <v>7498627353</v>
      </c>
      <c r="G9178" t="s">
        <v>30</v>
      </c>
      <c r="H9178">
        <v>7169</v>
      </c>
      <c r="I9178" t="s">
        <v>10782</v>
      </c>
      <c r="J9178" t="s">
        <v>31</v>
      </c>
      <c r="K9178" t="s">
        <v>49</v>
      </c>
      <c r="O9178" t="s">
        <v>33</v>
      </c>
      <c r="S9178" s="3">
        <v>45876.375</v>
      </c>
      <c r="T9178" t="s">
        <v>54</v>
      </c>
      <c r="U9178" t="s">
        <v>10782</v>
      </c>
      <c r="V9178" s="3">
        <v>45871.572222222225</v>
      </c>
      <c r="W9178" t="s">
        <v>257</v>
      </c>
      <c r="Y9178" s="4">
        <v>45876</v>
      </c>
      <c r="Z9178" s="2">
        <v>0.81263888888888891</v>
      </c>
    </row>
    <row r="9179" spans="1:26" x14ac:dyDescent="0.3">
      <c r="A9179">
        <v>133971</v>
      </c>
      <c r="B9179" t="s">
        <v>196</v>
      </c>
      <c r="C9179" t="s">
        <v>27</v>
      </c>
      <c r="D9179" t="s">
        <v>162</v>
      </c>
      <c r="E9179" t="s">
        <v>29</v>
      </c>
      <c r="F9179">
        <v>7498627353</v>
      </c>
      <c r="G9179" t="s">
        <v>30</v>
      </c>
      <c r="H9179">
        <v>7169</v>
      </c>
      <c r="I9179" t="s">
        <v>10783</v>
      </c>
      <c r="J9179" t="s">
        <v>31</v>
      </c>
      <c r="K9179" t="s">
        <v>49</v>
      </c>
      <c r="O9179" t="s">
        <v>33</v>
      </c>
      <c r="S9179" s="3">
        <v>45876.375</v>
      </c>
      <c r="T9179" t="s">
        <v>54</v>
      </c>
      <c r="U9179" t="s">
        <v>10783</v>
      </c>
      <c r="V9179" s="3">
        <v>45871.572222222225</v>
      </c>
      <c r="W9179" t="s">
        <v>257</v>
      </c>
      <c r="Y9179" s="4">
        <v>45876</v>
      </c>
      <c r="Z9179" s="2">
        <v>0.81263888888888891</v>
      </c>
    </row>
    <row r="9180" spans="1:26" x14ac:dyDescent="0.3">
      <c r="A9180">
        <v>133971</v>
      </c>
      <c r="B9180" t="s">
        <v>196</v>
      </c>
      <c r="C9180" t="s">
        <v>27</v>
      </c>
      <c r="D9180" t="s">
        <v>162</v>
      </c>
      <c r="E9180" t="s">
        <v>29</v>
      </c>
      <c r="F9180">
        <v>7498627353</v>
      </c>
      <c r="G9180" t="s">
        <v>30</v>
      </c>
      <c r="H9180">
        <v>7169</v>
      </c>
      <c r="I9180" t="s">
        <v>10784</v>
      </c>
      <c r="J9180" t="s">
        <v>31</v>
      </c>
      <c r="K9180" t="s">
        <v>49</v>
      </c>
      <c r="O9180" t="s">
        <v>33</v>
      </c>
      <c r="S9180" s="3">
        <v>45876.375</v>
      </c>
      <c r="T9180" t="s">
        <v>54</v>
      </c>
      <c r="U9180" t="s">
        <v>10784</v>
      </c>
      <c r="V9180" s="3">
        <v>45871.572222222225</v>
      </c>
      <c r="W9180" t="s">
        <v>257</v>
      </c>
      <c r="Y9180" s="4">
        <v>45876</v>
      </c>
      <c r="Z9180" s="2">
        <v>0.81263888888888891</v>
      </c>
    </row>
    <row r="9181" spans="1:26" x14ac:dyDescent="0.3">
      <c r="A9181">
        <v>18477</v>
      </c>
      <c r="B9181" t="s">
        <v>196</v>
      </c>
      <c r="C9181" t="s">
        <v>27</v>
      </c>
      <c r="D9181" t="s">
        <v>162</v>
      </c>
      <c r="E9181" t="s">
        <v>29</v>
      </c>
      <c r="F9181">
        <v>8714619751</v>
      </c>
      <c r="G9181" t="s">
        <v>30</v>
      </c>
      <c r="H9181">
        <v>7169</v>
      </c>
      <c r="I9181" t="s">
        <v>10785</v>
      </c>
      <c r="J9181" t="s">
        <v>31</v>
      </c>
      <c r="K9181" t="s">
        <v>49</v>
      </c>
      <c r="O9181" t="s">
        <v>33</v>
      </c>
      <c r="S9181" s="3">
        <v>45876.375</v>
      </c>
      <c r="T9181" t="s">
        <v>54</v>
      </c>
      <c r="U9181" t="s">
        <v>10785</v>
      </c>
      <c r="V9181" s="3">
        <v>45871.572222222225</v>
      </c>
      <c r="W9181" t="s">
        <v>197</v>
      </c>
      <c r="Y9181" s="4">
        <v>45876</v>
      </c>
      <c r="Z9181" s="2">
        <v>0.81263888888888891</v>
      </c>
    </row>
    <row r="9182" spans="1:26" x14ac:dyDescent="0.3">
      <c r="A9182">
        <v>18477</v>
      </c>
      <c r="B9182" t="s">
        <v>196</v>
      </c>
      <c r="C9182" t="s">
        <v>27</v>
      </c>
      <c r="D9182" t="s">
        <v>162</v>
      </c>
      <c r="E9182" t="s">
        <v>29</v>
      </c>
      <c r="F9182">
        <v>8714619751</v>
      </c>
      <c r="G9182" t="s">
        <v>30</v>
      </c>
      <c r="H9182">
        <v>7169</v>
      </c>
      <c r="I9182" t="s">
        <v>10786</v>
      </c>
      <c r="J9182" t="s">
        <v>31</v>
      </c>
      <c r="K9182" t="s">
        <v>49</v>
      </c>
      <c r="O9182" t="s">
        <v>33</v>
      </c>
      <c r="S9182" s="3">
        <v>45876.375</v>
      </c>
      <c r="T9182" t="s">
        <v>54</v>
      </c>
      <c r="U9182" t="s">
        <v>10786</v>
      </c>
      <c r="V9182" s="3">
        <v>45871.572222222225</v>
      </c>
      <c r="W9182" t="s">
        <v>197</v>
      </c>
      <c r="Y9182" s="4">
        <v>45876</v>
      </c>
      <c r="Z9182" s="2">
        <v>0.81263888888888891</v>
      </c>
    </row>
    <row r="9183" spans="1:26" x14ac:dyDescent="0.3">
      <c r="A9183">
        <v>135237</v>
      </c>
      <c r="B9183" t="s">
        <v>196</v>
      </c>
      <c r="C9183" t="s">
        <v>27</v>
      </c>
      <c r="D9183" t="s">
        <v>162</v>
      </c>
      <c r="E9183" t="s">
        <v>29</v>
      </c>
      <c r="F9183">
        <v>9403603633</v>
      </c>
      <c r="G9183" t="s">
        <v>30</v>
      </c>
      <c r="H9183">
        <v>7169</v>
      </c>
      <c r="I9183" t="s">
        <v>10787</v>
      </c>
      <c r="J9183" t="s">
        <v>31</v>
      </c>
      <c r="K9183" t="s">
        <v>49</v>
      </c>
      <c r="O9183" t="s">
        <v>33</v>
      </c>
      <c r="S9183" s="3">
        <v>45876.375</v>
      </c>
      <c r="T9183" t="s">
        <v>54</v>
      </c>
      <c r="U9183" t="s">
        <v>10787</v>
      </c>
      <c r="V9183" s="3">
        <v>45871.572222222225</v>
      </c>
      <c r="W9183" t="s">
        <v>277</v>
      </c>
      <c r="Y9183" s="4">
        <v>45876</v>
      </c>
      <c r="Z9183" s="2">
        <v>0.81263888888888891</v>
      </c>
    </row>
    <row r="9184" spans="1:26" x14ac:dyDescent="0.3">
      <c r="A9184">
        <v>133971</v>
      </c>
      <c r="B9184" t="s">
        <v>196</v>
      </c>
      <c r="C9184" t="s">
        <v>27</v>
      </c>
      <c r="D9184" t="s">
        <v>162</v>
      </c>
      <c r="E9184" t="s">
        <v>29</v>
      </c>
      <c r="F9184">
        <v>7498627353</v>
      </c>
      <c r="G9184" t="s">
        <v>30</v>
      </c>
      <c r="H9184">
        <v>7169</v>
      </c>
      <c r="I9184" t="s">
        <v>10788</v>
      </c>
      <c r="J9184" t="s">
        <v>31</v>
      </c>
      <c r="K9184" t="s">
        <v>49</v>
      </c>
      <c r="O9184" t="s">
        <v>33</v>
      </c>
      <c r="S9184" s="3">
        <v>45876.375</v>
      </c>
      <c r="T9184" t="s">
        <v>54</v>
      </c>
      <c r="U9184" t="s">
        <v>10788</v>
      </c>
      <c r="V9184" s="3">
        <v>45871.572222222225</v>
      </c>
      <c r="W9184" t="s">
        <v>257</v>
      </c>
      <c r="Y9184" s="4">
        <v>45876</v>
      </c>
      <c r="Z9184" s="2">
        <v>0.81263888888888891</v>
      </c>
    </row>
    <row r="9185" spans="1:26" x14ac:dyDescent="0.3">
      <c r="A9185">
        <v>18477</v>
      </c>
      <c r="B9185" t="s">
        <v>196</v>
      </c>
      <c r="C9185" t="s">
        <v>27</v>
      </c>
      <c r="D9185" t="s">
        <v>162</v>
      </c>
      <c r="E9185" t="s">
        <v>29</v>
      </c>
      <c r="F9185">
        <v>8714619751</v>
      </c>
      <c r="G9185" t="s">
        <v>30</v>
      </c>
      <c r="H9185">
        <v>7169</v>
      </c>
      <c r="I9185" t="s">
        <v>10789</v>
      </c>
      <c r="J9185" t="s">
        <v>31</v>
      </c>
      <c r="K9185" t="s">
        <v>49</v>
      </c>
      <c r="O9185" t="s">
        <v>33</v>
      </c>
      <c r="S9185" s="3">
        <v>45876.375</v>
      </c>
      <c r="T9185" t="s">
        <v>54</v>
      </c>
      <c r="U9185" t="s">
        <v>10789</v>
      </c>
      <c r="V9185" s="3">
        <v>45871.572222222225</v>
      </c>
      <c r="W9185" t="s">
        <v>197</v>
      </c>
      <c r="Y9185" s="4">
        <v>45876</v>
      </c>
      <c r="Z9185" s="2">
        <v>0.81263888888888891</v>
      </c>
    </row>
    <row r="9186" spans="1:26" x14ac:dyDescent="0.3">
      <c r="A9186">
        <v>18477</v>
      </c>
      <c r="B9186" t="s">
        <v>196</v>
      </c>
      <c r="C9186" t="s">
        <v>27</v>
      </c>
      <c r="D9186" t="s">
        <v>162</v>
      </c>
      <c r="E9186" t="s">
        <v>29</v>
      </c>
      <c r="F9186">
        <v>8714619751</v>
      </c>
      <c r="G9186" t="s">
        <v>30</v>
      </c>
      <c r="H9186">
        <v>7169</v>
      </c>
      <c r="I9186" t="s">
        <v>10790</v>
      </c>
      <c r="J9186" t="s">
        <v>31</v>
      </c>
      <c r="K9186" t="s">
        <v>49</v>
      </c>
      <c r="O9186" t="s">
        <v>33</v>
      </c>
      <c r="S9186" s="3">
        <v>45876.375</v>
      </c>
      <c r="T9186" t="s">
        <v>54</v>
      </c>
      <c r="U9186" t="s">
        <v>10790</v>
      </c>
      <c r="V9186" s="3">
        <v>45871.572222222225</v>
      </c>
      <c r="W9186" t="s">
        <v>197</v>
      </c>
      <c r="Y9186" s="4">
        <v>45876</v>
      </c>
      <c r="Z9186" s="2">
        <v>0.81263888888888891</v>
      </c>
    </row>
    <row r="9187" spans="1:26" x14ac:dyDescent="0.3">
      <c r="A9187">
        <v>135237</v>
      </c>
      <c r="B9187" t="s">
        <v>196</v>
      </c>
      <c r="C9187" t="s">
        <v>27</v>
      </c>
      <c r="D9187" t="s">
        <v>162</v>
      </c>
      <c r="E9187" t="s">
        <v>29</v>
      </c>
      <c r="F9187">
        <v>9403603633</v>
      </c>
      <c r="G9187" t="s">
        <v>30</v>
      </c>
      <c r="H9187">
        <v>7169</v>
      </c>
      <c r="I9187" t="s">
        <v>10791</v>
      </c>
      <c r="J9187" t="s">
        <v>31</v>
      </c>
      <c r="K9187" t="s">
        <v>49</v>
      </c>
      <c r="O9187" t="s">
        <v>33</v>
      </c>
      <c r="S9187" s="3">
        <v>45876.375</v>
      </c>
      <c r="T9187" t="s">
        <v>54</v>
      </c>
      <c r="U9187" t="s">
        <v>10791</v>
      </c>
      <c r="V9187" s="3">
        <v>45871.572222222225</v>
      </c>
      <c r="W9187" t="s">
        <v>277</v>
      </c>
      <c r="Y9187" s="4">
        <v>45876</v>
      </c>
      <c r="Z9187" s="2">
        <v>0.81263888888888891</v>
      </c>
    </row>
    <row r="9188" spans="1:26" x14ac:dyDescent="0.3">
      <c r="A9188">
        <v>135237</v>
      </c>
      <c r="B9188" t="s">
        <v>196</v>
      </c>
      <c r="C9188" t="s">
        <v>27</v>
      </c>
      <c r="D9188" t="s">
        <v>162</v>
      </c>
      <c r="E9188" t="s">
        <v>29</v>
      </c>
      <c r="F9188">
        <v>9403603633</v>
      </c>
      <c r="G9188" t="s">
        <v>30</v>
      </c>
      <c r="H9188">
        <v>7169</v>
      </c>
      <c r="I9188" t="s">
        <v>10792</v>
      </c>
      <c r="J9188" t="s">
        <v>31</v>
      </c>
      <c r="K9188" t="s">
        <v>49</v>
      </c>
      <c r="O9188" t="s">
        <v>33</v>
      </c>
      <c r="S9188" s="3">
        <v>45876.375</v>
      </c>
      <c r="T9188" t="s">
        <v>54</v>
      </c>
      <c r="U9188" t="s">
        <v>10792</v>
      </c>
      <c r="V9188" s="3">
        <v>45871.572222222225</v>
      </c>
      <c r="W9188" t="s">
        <v>277</v>
      </c>
      <c r="Y9188" s="4">
        <v>45876</v>
      </c>
      <c r="Z9188" s="2">
        <v>0.81263888888888891</v>
      </c>
    </row>
    <row r="9189" spans="1:26" x14ac:dyDescent="0.3">
      <c r="A9189">
        <v>133971</v>
      </c>
      <c r="B9189" t="s">
        <v>196</v>
      </c>
      <c r="C9189" t="s">
        <v>27</v>
      </c>
      <c r="D9189" t="s">
        <v>162</v>
      </c>
      <c r="E9189" t="s">
        <v>29</v>
      </c>
      <c r="F9189">
        <v>7498627353</v>
      </c>
      <c r="G9189" t="s">
        <v>30</v>
      </c>
      <c r="H9189">
        <v>7169</v>
      </c>
      <c r="I9189" t="s">
        <v>10793</v>
      </c>
      <c r="J9189" t="s">
        <v>31</v>
      </c>
      <c r="K9189" t="s">
        <v>49</v>
      </c>
      <c r="O9189" t="s">
        <v>33</v>
      </c>
      <c r="S9189" s="3">
        <v>45876.375</v>
      </c>
      <c r="T9189" t="s">
        <v>54</v>
      </c>
      <c r="U9189" t="s">
        <v>10793</v>
      </c>
      <c r="V9189" s="3">
        <v>45871.572222222225</v>
      </c>
      <c r="W9189" t="s">
        <v>257</v>
      </c>
      <c r="Y9189" s="4">
        <v>45876</v>
      </c>
      <c r="Z9189" s="2">
        <v>0.81263888888888891</v>
      </c>
    </row>
    <row r="9190" spans="1:26" x14ac:dyDescent="0.3">
      <c r="A9190">
        <v>18477</v>
      </c>
      <c r="B9190" t="s">
        <v>196</v>
      </c>
      <c r="C9190" t="s">
        <v>27</v>
      </c>
      <c r="D9190" t="s">
        <v>162</v>
      </c>
      <c r="E9190" t="s">
        <v>29</v>
      </c>
      <c r="F9190">
        <v>8714619751</v>
      </c>
      <c r="G9190" t="s">
        <v>30</v>
      </c>
      <c r="H9190">
        <v>7169</v>
      </c>
      <c r="I9190" t="s">
        <v>10795</v>
      </c>
      <c r="J9190" t="s">
        <v>31</v>
      </c>
      <c r="K9190" t="s">
        <v>49</v>
      </c>
      <c r="O9190" t="s">
        <v>33</v>
      </c>
      <c r="S9190" s="3">
        <v>45876.375</v>
      </c>
      <c r="T9190" t="s">
        <v>54</v>
      </c>
      <c r="U9190" t="s">
        <v>10795</v>
      </c>
      <c r="V9190" s="3">
        <v>45871.572222222225</v>
      </c>
      <c r="W9190" t="s">
        <v>197</v>
      </c>
      <c r="Y9190" s="4">
        <v>45876</v>
      </c>
      <c r="Z9190" s="2">
        <v>0.81263888888888891</v>
      </c>
    </row>
    <row r="9191" spans="1:26" x14ac:dyDescent="0.3">
      <c r="A9191">
        <v>18477</v>
      </c>
      <c r="B9191" t="s">
        <v>196</v>
      </c>
      <c r="C9191" t="s">
        <v>27</v>
      </c>
      <c r="D9191" t="s">
        <v>162</v>
      </c>
      <c r="E9191" t="s">
        <v>29</v>
      </c>
      <c r="F9191">
        <v>8714619751</v>
      </c>
      <c r="G9191" t="s">
        <v>30</v>
      </c>
      <c r="H9191">
        <v>7169</v>
      </c>
      <c r="I9191" t="s">
        <v>10796</v>
      </c>
      <c r="J9191" t="s">
        <v>31</v>
      </c>
      <c r="K9191" t="s">
        <v>49</v>
      </c>
      <c r="O9191" t="s">
        <v>33</v>
      </c>
      <c r="S9191" s="3">
        <v>45876.375</v>
      </c>
      <c r="T9191" t="s">
        <v>54</v>
      </c>
      <c r="U9191" t="s">
        <v>10796</v>
      </c>
      <c r="V9191" s="3">
        <v>45871.572222222225</v>
      </c>
      <c r="W9191" t="s">
        <v>197</v>
      </c>
      <c r="Y9191" s="4">
        <v>45876</v>
      </c>
      <c r="Z9191" s="2">
        <v>0.81263888888888891</v>
      </c>
    </row>
    <row r="9192" spans="1:26" x14ac:dyDescent="0.3">
      <c r="A9192">
        <v>133971</v>
      </c>
      <c r="B9192" t="s">
        <v>196</v>
      </c>
      <c r="C9192" t="s">
        <v>27</v>
      </c>
      <c r="D9192" t="s">
        <v>162</v>
      </c>
      <c r="E9192" t="s">
        <v>29</v>
      </c>
      <c r="F9192">
        <v>7498627353</v>
      </c>
      <c r="G9192" t="s">
        <v>30</v>
      </c>
      <c r="H9192">
        <v>7169</v>
      </c>
      <c r="I9192" t="s">
        <v>10797</v>
      </c>
      <c r="J9192" t="s">
        <v>31</v>
      </c>
      <c r="K9192" t="s">
        <v>49</v>
      </c>
      <c r="O9192" t="s">
        <v>33</v>
      </c>
      <c r="S9192" s="3">
        <v>45876.375</v>
      </c>
      <c r="T9192" t="s">
        <v>54</v>
      </c>
      <c r="U9192" t="s">
        <v>10797</v>
      </c>
      <c r="V9192" s="3">
        <v>45871.572222222225</v>
      </c>
      <c r="W9192" t="s">
        <v>257</v>
      </c>
      <c r="Y9192" s="4">
        <v>45876</v>
      </c>
      <c r="Z9192" s="2">
        <v>0.81263888888888891</v>
      </c>
    </row>
    <row r="9193" spans="1:26" x14ac:dyDescent="0.3">
      <c r="A9193">
        <v>133971</v>
      </c>
      <c r="B9193" t="s">
        <v>196</v>
      </c>
      <c r="C9193" t="s">
        <v>27</v>
      </c>
      <c r="D9193" t="s">
        <v>162</v>
      </c>
      <c r="E9193" t="s">
        <v>29</v>
      </c>
      <c r="F9193">
        <v>7498627353</v>
      </c>
      <c r="G9193" t="s">
        <v>30</v>
      </c>
      <c r="H9193">
        <v>7169</v>
      </c>
      <c r="I9193" t="s">
        <v>10798</v>
      </c>
      <c r="J9193" t="s">
        <v>31</v>
      </c>
      <c r="K9193" t="s">
        <v>49</v>
      </c>
      <c r="O9193" t="s">
        <v>33</v>
      </c>
      <c r="S9193" s="3">
        <v>45876.375</v>
      </c>
      <c r="T9193" t="s">
        <v>54</v>
      </c>
      <c r="U9193" t="s">
        <v>10798</v>
      </c>
      <c r="V9193" s="3">
        <v>45871.572222222225</v>
      </c>
      <c r="W9193" t="s">
        <v>257</v>
      </c>
      <c r="Y9193" s="4">
        <v>45876</v>
      </c>
      <c r="Z9193" s="2">
        <v>0.81263888888888891</v>
      </c>
    </row>
    <row r="9194" spans="1:26" x14ac:dyDescent="0.3">
      <c r="A9194">
        <v>135237</v>
      </c>
      <c r="B9194" t="s">
        <v>196</v>
      </c>
      <c r="C9194" t="s">
        <v>27</v>
      </c>
      <c r="D9194" t="s">
        <v>162</v>
      </c>
      <c r="E9194" t="s">
        <v>29</v>
      </c>
      <c r="F9194">
        <v>9403603633</v>
      </c>
      <c r="G9194" t="s">
        <v>30</v>
      </c>
      <c r="H9194">
        <v>7169</v>
      </c>
      <c r="I9194" t="s">
        <v>10799</v>
      </c>
      <c r="J9194" t="s">
        <v>31</v>
      </c>
      <c r="K9194" t="s">
        <v>49</v>
      </c>
      <c r="O9194" t="s">
        <v>33</v>
      </c>
      <c r="S9194" s="3">
        <v>45876.375</v>
      </c>
      <c r="T9194" t="s">
        <v>54</v>
      </c>
      <c r="U9194" t="s">
        <v>10799</v>
      </c>
      <c r="V9194" s="3">
        <v>45871.572222222225</v>
      </c>
      <c r="W9194" t="s">
        <v>277</v>
      </c>
      <c r="Y9194" s="4">
        <v>45876</v>
      </c>
      <c r="Z9194" s="2">
        <v>0.81263888888888891</v>
      </c>
    </row>
    <row r="9195" spans="1:26" x14ac:dyDescent="0.3">
      <c r="A9195">
        <v>135237</v>
      </c>
      <c r="B9195" t="s">
        <v>196</v>
      </c>
      <c r="C9195" t="s">
        <v>27</v>
      </c>
      <c r="D9195" t="s">
        <v>162</v>
      </c>
      <c r="E9195" t="s">
        <v>29</v>
      </c>
      <c r="F9195">
        <v>9403603633</v>
      </c>
      <c r="G9195" t="s">
        <v>30</v>
      </c>
      <c r="H9195">
        <v>7169</v>
      </c>
      <c r="I9195" t="s">
        <v>10800</v>
      </c>
      <c r="J9195" t="s">
        <v>31</v>
      </c>
      <c r="K9195" t="s">
        <v>49</v>
      </c>
      <c r="O9195" t="s">
        <v>33</v>
      </c>
      <c r="S9195" s="3">
        <v>45876.375</v>
      </c>
      <c r="T9195" t="s">
        <v>54</v>
      </c>
      <c r="U9195" t="s">
        <v>10800</v>
      </c>
      <c r="V9195" s="3">
        <v>45871.572222222225</v>
      </c>
      <c r="W9195" t="s">
        <v>277</v>
      </c>
      <c r="Y9195" s="4">
        <v>45876</v>
      </c>
      <c r="Z9195" s="2">
        <v>0.81263888888888891</v>
      </c>
    </row>
    <row r="9196" spans="1:26" x14ac:dyDescent="0.3">
      <c r="A9196">
        <v>133970</v>
      </c>
      <c r="B9196" t="s">
        <v>196</v>
      </c>
      <c r="C9196" t="s">
        <v>187</v>
      </c>
      <c r="D9196" t="s">
        <v>162</v>
      </c>
      <c r="E9196" t="s">
        <v>29</v>
      </c>
      <c r="F9196">
        <v>9307990970</v>
      </c>
      <c r="G9196" t="s">
        <v>30</v>
      </c>
      <c r="H9196">
        <v>7169</v>
      </c>
      <c r="I9196" t="s">
        <v>10801</v>
      </c>
      <c r="J9196" t="s">
        <v>31</v>
      </c>
      <c r="K9196" t="s">
        <v>49</v>
      </c>
      <c r="O9196" t="s">
        <v>33</v>
      </c>
      <c r="S9196" s="3">
        <v>45876.375</v>
      </c>
      <c r="T9196" t="s">
        <v>54</v>
      </c>
      <c r="U9196" t="s">
        <v>10801</v>
      </c>
      <c r="V9196" s="3">
        <v>45871.572222222225</v>
      </c>
      <c r="W9196" t="s">
        <v>1622</v>
      </c>
      <c r="Y9196" s="4">
        <v>45876</v>
      </c>
      <c r="Z9196" s="2">
        <v>0.81263888888888891</v>
      </c>
    </row>
    <row r="9197" spans="1:26" x14ac:dyDescent="0.3">
      <c r="A9197">
        <v>133970</v>
      </c>
      <c r="B9197" t="s">
        <v>196</v>
      </c>
      <c r="C9197" t="s">
        <v>187</v>
      </c>
      <c r="D9197" t="s">
        <v>162</v>
      </c>
      <c r="E9197" t="s">
        <v>29</v>
      </c>
      <c r="F9197">
        <v>9307990970</v>
      </c>
      <c r="G9197" t="s">
        <v>30</v>
      </c>
      <c r="H9197">
        <v>7169</v>
      </c>
      <c r="I9197" t="s">
        <v>10802</v>
      </c>
      <c r="J9197" t="s">
        <v>31</v>
      </c>
      <c r="K9197" t="s">
        <v>49</v>
      </c>
      <c r="O9197" t="s">
        <v>33</v>
      </c>
      <c r="S9197" s="3">
        <v>45876.375</v>
      </c>
      <c r="T9197" t="s">
        <v>54</v>
      </c>
      <c r="U9197" t="s">
        <v>10802</v>
      </c>
      <c r="V9197" s="3">
        <v>45871.572222222225</v>
      </c>
      <c r="W9197" t="s">
        <v>1622</v>
      </c>
      <c r="Y9197" s="4">
        <v>45876</v>
      </c>
      <c r="Z9197" s="2">
        <v>0.81263888888888891</v>
      </c>
    </row>
    <row r="9198" spans="1:26" x14ac:dyDescent="0.3">
      <c r="A9198">
        <v>135237</v>
      </c>
      <c r="B9198" t="s">
        <v>196</v>
      </c>
      <c r="C9198" t="s">
        <v>27</v>
      </c>
      <c r="D9198" t="s">
        <v>162</v>
      </c>
      <c r="E9198" t="s">
        <v>29</v>
      </c>
      <c r="F9198">
        <v>9403603633</v>
      </c>
      <c r="G9198" t="s">
        <v>30</v>
      </c>
      <c r="H9198">
        <v>7169</v>
      </c>
      <c r="I9198" t="s">
        <v>10803</v>
      </c>
      <c r="J9198" t="s">
        <v>31</v>
      </c>
      <c r="K9198" t="s">
        <v>49</v>
      </c>
      <c r="O9198" t="s">
        <v>33</v>
      </c>
      <c r="S9198" s="3">
        <v>45876.375</v>
      </c>
      <c r="T9198" t="s">
        <v>54</v>
      </c>
      <c r="U9198" t="s">
        <v>10803</v>
      </c>
      <c r="V9198" s="3">
        <v>45871.572222222225</v>
      </c>
      <c r="W9198" t="s">
        <v>277</v>
      </c>
      <c r="Y9198" s="4">
        <v>45876</v>
      </c>
      <c r="Z9198" s="2">
        <v>0.81263888888888891</v>
      </c>
    </row>
    <row r="9199" spans="1:26" x14ac:dyDescent="0.3">
      <c r="A9199">
        <v>135237</v>
      </c>
      <c r="B9199" t="s">
        <v>196</v>
      </c>
      <c r="C9199" t="s">
        <v>27</v>
      </c>
      <c r="D9199" t="s">
        <v>162</v>
      </c>
      <c r="E9199" t="s">
        <v>29</v>
      </c>
      <c r="F9199">
        <v>9403603633</v>
      </c>
      <c r="G9199" t="s">
        <v>30</v>
      </c>
      <c r="H9199">
        <v>7169</v>
      </c>
      <c r="I9199" t="s">
        <v>10804</v>
      </c>
      <c r="J9199" t="s">
        <v>31</v>
      </c>
      <c r="K9199" t="s">
        <v>49</v>
      </c>
      <c r="O9199" t="s">
        <v>33</v>
      </c>
      <c r="S9199" s="3">
        <v>45876.375</v>
      </c>
      <c r="T9199" t="s">
        <v>54</v>
      </c>
      <c r="U9199" t="s">
        <v>10804</v>
      </c>
      <c r="V9199" s="3">
        <v>45871.572222222225</v>
      </c>
      <c r="W9199" t="s">
        <v>277</v>
      </c>
      <c r="Y9199" s="4">
        <v>45876</v>
      </c>
      <c r="Z9199" s="2">
        <v>0.81263888888888891</v>
      </c>
    </row>
    <row r="9200" spans="1:26" x14ac:dyDescent="0.3">
      <c r="A9200">
        <v>133970</v>
      </c>
      <c r="B9200" t="s">
        <v>196</v>
      </c>
      <c r="C9200" t="s">
        <v>187</v>
      </c>
      <c r="D9200" t="s">
        <v>162</v>
      </c>
      <c r="E9200" t="s">
        <v>29</v>
      </c>
      <c r="F9200">
        <v>9307990970</v>
      </c>
      <c r="G9200" t="s">
        <v>30</v>
      </c>
      <c r="H9200">
        <v>7169</v>
      </c>
      <c r="I9200" t="s">
        <v>10805</v>
      </c>
      <c r="J9200" t="s">
        <v>31</v>
      </c>
      <c r="K9200" t="s">
        <v>49</v>
      </c>
      <c r="O9200" t="s">
        <v>33</v>
      </c>
      <c r="S9200" s="3">
        <v>45876.375</v>
      </c>
      <c r="T9200" t="s">
        <v>54</v>
      </c>
      <c r="U9200" t="s">
        <v>10805</v>
      </c>
      <c r="V9200" s="3">
        <v>45871.572222222225</v>
      </c>
      <c r="W9200" t="s">
        <v>1622</v>
      </c>
      <c r="Y9200" s="4">
        <v>45876</v>
      </c>
      <c r="Z9200" s="2">
        <v>0.81263888888888891</v>
      </c>
    </row>
    <row r="9201" spans="1:26" x14ac:dyDescent="0.3">
      <c r="A9201">
        <v>18477</v>
      </c>
      <c r="B9201" t="s">
        <v>196</v>
      </c>
      <c r="C9201" t="s">
        <v>27</v>
      </c>
      <c r="D9201" t="s">
        <v>162</v>
      </c>
      <c r="E9201" t="s">
        <v>29</v>
      </c>
      <c r="F9201">
        <v>8714619751</v>
      </c>
      <c r="G9201" t="s">
        <v>30</v>
      </c>
      <c r="H9201">
        <v>7169</v>
      </c>
      <c r="I9201" t="s">
        <v>10806</v>
      </c>
      <c r="J9201" t="s">
        <v>31</v>
      </c>
      <c r="K9201" t="s">
        <v>49</v>
      </c>
      <c r="O9201" t="s">
        <v>33</v>
      </c>
      <c r="S9201" s="3">
        <v>45876.375</v>
      </c>
      <c r="T9201" t="s">
        <v>54</v>
      </c>
      <c r="U9201" t="s">
        <v>10806</v>
      </c>
      <c r="V9201" s="3">
        <v>45871.572222222225</v>
      </c>
      <c r="W9201" t="s">
        <v>197</v>
      </c>
      <c r="Y9201" s="4">
        <v>45876</v>
      </c>
      <c r="Z9201" s="2">
        <v>0.81263888888888891</v>
      </c>
    </row>
    <row r="9202" spans="1:26" x14ac:dyDescent="0.3">
      <c r="A9202">
        <v>133971</v>
      </c>
      <c r="B9202" t="s">
        <v>196</v>
      </c>
      <c r="C9202" t="s">
        <v>27</v>
      </c>
      <c r="D9202" t="s">
        <v>162</v>
      </c>
      <c r="E9202" t="s">
        <v>29</v>
      </c>
      <c r="F9202">
        <v>7498627353</v>
      </c>
      <c r="G9202" t="s">
        <v>30</v>
      </c>
      <c r="H9202">
        <v>7169</v>
      </c>
      <c r="I9202" t="s">
        <v>10807</v>
      </c>
      <c r="J9202" t="s">
        <v>31</v>
      </c>
      <c r="K9202" t="s">
        <v>49</v>
      </c>
      <c r="O9202" t="s">
        <v>33</v>
      </c>
      <c r="S9202" s="3">
        <v>45876.375</v>
      </c>
      <c r="T9202" t="s">
        <v>54</v>
      </c>
      <c r="U9202" t="s">
        <v>10807</v>
      </c>
      <c r="V9202" s="3">
        <v>45871.572222222225</v>
      </c>
      <c r="W9202" t="s">
        <v>257</v>
      </c>
      <c r="Y9202" s="4">
        <v>45876</v>
      </c>
      <c r="Z9202" s="2">
        <v>0.81263888888888891</v>
      </c>
    </row>
    <row r="9203" spans="1:26" x14ac:dyDescent="0.3">
      <c r="A9203">
        <v>133970</v>
      </c>
      <c r="B9203" t="s">
        <v>196</v>
      </c>
      <c r="C9203" t="s">
        <v>187</v>
      </c>
      <c r="D9203" t="s">
        <v>162</v>
      </c>
      <c r="E9203" t="s">
        <v>29</v>
      </c>
      <c r="F9203">
        <v>9307990970</v>
      </c>
      <c r="G9203" t="s">
        <v>30</v>
      </c>
      <c r="H9203">
        <v>7169</v>
      </c>
      <c r="I9203" t="s">
        <v>10808</v>
      </c>
      <c r="J9203" t="s">
        <v>31</v>
      </c>
      <c r="K9203" t="s">
        <v>49</v>
      </c>
      <c r="O9203" t="s">
        <v>33</v>
      </c>
      <c r="S9203" s="3">
        <v>45876.375</v>
      </c>
      <c r="T9203" t="s">
        <v>54</v>
      </c>
      <c r="U9203" t="s">
        <v>10808</v>
      </c>
      <c r="V9203" s="3">
        <v>45871.572222222225</v>
      </c>
      <c r="W9203" t="s">
        <v>1622</v>
      </c>
      <c r="Y9203" s="4">
        <v>45876</v>
      </c>
      <c r="Z9203" s="2">
        <v>0.81263888888888891</v>
      </c>
    </row>
    <row r="9204" spans="1:26" x14ac:dyDescent="0.3">
      <c r="A9204">
        <v>133970</v>
      </c>
      <c r="B9204" t="s">
        <v>196</v>
      </c>
      <c r="C9204" t="s">
        <v>187</v>
      </c>
      <c r="D9204" t="s">
        <v>162</v>
      </c>
      <c r="E9204" t="s">
        <v>29</v>
      </c>
      <c r="F9204">
        <v>9307990970</v>
      </c>
      <c r="G9204" t="s">
        <v>30</v>
      </c>
      <c r="H9204">
        <v>7169</v>
      </c>
      <c r="I9204" t="s">
        <v>10809</v>
      </c>
      <c r="J9204" t="s">
        <v>31</v>
      </c>
      <c r="K9204" t="s">
        <v>49</v>
      </c>
      <c r="O9204" t="s">
        <v>33</v>
      </c>
      <c r="S9204" s="3">
        <v>45876.375</v>
      </c>
      <c r="T9204" t="s">
        <v>54</v>
      </c>
      <c r="U9204" t="s">
        <v>10809</v>
      </c>
      <c r="V9204" s="3">
        <v>45871.572222222225</v>
      </c>
      <c r="W9204" t="s">
        <v>1622</v>
      </c>
      <c r="Y9204" s="4">
        <v>45876</v>
      </c>
      <c r="Z9204" s="2">
        <v>0.81263888888888891</v>
      </c>
    </row>
    <row r="9205" spans="1:26" x14ac:dyDescent="0.3">
      <c r="A9205">
        <v>133970</v>
      </c>
      <c r="B9205" t="s">
        <v>196</v>
      </c>
      <c r="C9205" t="s">
        <v>187</v>
      </c>
      <c r="D9205" t="s">
        <v>162</v>
      </c>
      <c r="E9205" t="s">
        <v>29</v>
      </c>
      <c r="F9205">
        <v>9307990970</v>
      </c>
      <c r="G9205" t="s">
        <v>30</v>
      </c>
      <c r="H9205">
        <v>7169</v>
      </c>
      <c r="I9205" t="s">
        <v>10810</v>
      </c>
      <c r="J9205" t="s">
        <v>31</v>
      </c>
      <c r="K9205" t="s">
        <v>49</v>
      </c>
      <c r="O9205" t="s">
        <v>33</v>
      </c>
      <c r="S9205" s="3">
        <v>45876.375</v>
      </c>
      <c r="T9205" t="s">
        <v>54</v>
      </c>
      <c r="U9205" t="s">
        <v>10810</v>
      </c>
      <c r="V9205" s="3">
        <v>45871.572222222225</v>
      </c>
      <c r="W9205" t="s">
        <v>1622</v>
      </c>
      <c r="Y9205" s="4">
        <v>45876</v>
      </c>
      <c r="Z9205" s="2">
        <v>0.81263888888888891</v>
      </c>
    </row>
    <row r="9206" spans="1:26" x14ac:dyDescent="0.3">
      <c r="A9206">
        <v>133970</v>
      </c>
      <c r="B9206" t="s">
        <v>196</v>
      </c>
      <c r="C9206" t="s">
        <v>187</v>
      </c>
      <c r="D9206" t="s">
        <v>162</v>
      </c>
      <c r="E9206" t="s">
        <v>29</v>
      </c>
      <c r="F9206">
        <v>9307990970</v>
      </c>
      <c r="G9206" t="s">
        <v>30</v>
      </c>
      <c r="H9206">
        <v>7169</v>
      </c>
      <c r="I9206" t="s">
        <v>10811</v>
      </c>
      <c r="J9206" t="s">
        <v>31</v>
      </c>
      <c r="K9206" t="s">
        <v>49</v>
      </c>
      <c r="O9206" t="s">
        <v>33</v>
      </c>
      <c r="S9206" s="3">
        <v>45876.375</v>
      </c>
      <c r="T9206" t="s">
        <v>54</v>
      </c>
      <c r="U9206" t="s">
        <v>10811</v>
      </c>
      <c r="V9206" s="3">
        <v>45871.572222222225</v>
      </c>
      <c r="W9206" t="s">
        <v>1622</v>
      </c>
      <c r="Y9206" s="4">
        <v>45876</v>
      </c>
      <c r="Z9206" s="2">
        <v>0.81263888888888891</v>
      </c>
    </row>
    <row r="9207" spans="1:26" x14ac:dyDescent="0.3">
      <c r="A9207">
        <v>18477</v>
      </c>
      <c r="B9207" t="s">
        <v>196</v>
      </c>
      <c r="C9207" t="s">
        <v>27</v>
      </c>
      <c r="D9207" t="s">
        <v>162</v>
      </c>
      <c r="E9207" t="s">
        <v>29</v>
      </c>
      <c r="F9207">
        <v>8714619751</v>
      </c>
      <c r="G9207" t="s">
        <v>30</v>
      </c>
      <c r="H9207">
        <v>7169</v>
      </c>
      <c r="I9207" t="s">
        <v>10812</v>
      </c>
      <c r="J9207" t="s">
        <v>31</v>
      </c>
      <c r="K9207" t="s">
        <v>49</v>
      </c>
      <c r="O9207" t="s">
        <v>33</v>
      </c>
      <c r="S9207" s="3">
        <v>45876.375</v>
      </c>
      <c r="T9207" t="s">
        <v>54</v>
      </c>
      <c r="U9207" t="s">
        <v>10812</v>
      </c>
      <c r="V9207" s="3">
        <v>45871.572222222225</v>
      </c>
      <c r="W9207" t="s">
        <v>197</v>
      </c>
      <c r="Y9207" s="4">
        <v>45876</v>
      </c>
      <c r="Z9207" s="2">
        <v>0.81263888888888891</v>
      </c>
    </row>
    <row r="9208" spans="1:26" x14ac:dyDescent="0.3">
      <c r="A9208">
        <v>133971</v>
      </c>
      <c r="B9208" t="s">
        <v>196</v>
      </c>
      <c r="C9208" t="s">
        <v>27</v>
      </c>
      <c r="D9208" t="s">
        <v>162</v>
      </c>
      <c r="E9208" t="s">
        <v>29</v>
      </c>
      <c r="F9208">
        <v>7498627353</v>
      </c>
      <c r="G9208" t="s">
        <v>30</v>
      </c>
      <c r="H9208">
        <v>7169</v>
      </c>
      <c r="I9208" t="s">
        <v>10813</v>
      </c>
      <c r="J9208" t="s">
        <v>31</v>
      </c>
      <c r="K9208" t="s">
        <v>49</v>
      </c>
      <c r="O9208" t="s">
        <v>33</v>
      </c>
      <c r="S9208" s="3">
        <v>45876.375</v>
      </c>
      <c r="T9208" t="s">
        <v>54</v>
      </c>
      <c r="U9208" t="s">
        <v>10813</v>
      </c>
      <c r="V9208" s="3">
        <v>45871.572222222225</v>
      </c>
      <c r="W9208" t="s">
        <v>257</v>
      </c>
      <c r="Y9208" s="4">
        <v>45876</v>
      </c>
      <c r="Z9208" s="2">
        <v>0.81263888888888891</v>
      </c>
    </row>
    <row r="9209" spans="1:26" x14ac:dyDescent="0.3">
      <c r="A9209">
        <v>135237</v>
      </c>
      <c r="B9209" t="s">
        <v>196</v>
      </c>
      <c r="C9209" t="s">
        <v>27</v>
      </c>
      <c r="D9209" t="s">
        <v>162</v>
      </c>
      <c r="E9209" t="s">
        <v>29</v>
      </c>
      <c r="F9209">
        <v>9403603633</v>
      </c>
      <c r="G9209" t="s">
        <v>30</v>
      </c>
      <c r="H9209">
        <v>7169</v>
      </c>
      <c r="I9209" t="s">
        <v>10814</v>
      </c>
      <c r="J9209" t="s">
        <v>31</v>
      </c>
      <c r="K9209" t="s">
        <v>49</v>
      </c>
      <c r="O9209" t="s">
        <v>33</v>
      </c>
      <c r="S9209" s="3">
        <v>45876.375</v>
      </c>
      <c r="T9209" t="s">
        <v>54</v>
      </c>
      <c r="U9209" t="s">
        <v>10814</v>
      </c>
      <c r="V9209" s="3">
        <v>45871.572222222225</v>
      </c>
      <c r="W9209" t="s">
        <v>277</v>
      </c>
      <c r="Y9209" s="4">
        <v>45876</v>
      </c>
      <c r="Z9209" s="2">
        <v>0.81263888888888891</v>
      </c>
    </row>
    <row r="9210" spans="1:26" x14ac:dyDescent="0.3">
      <c r="A9210">
        <v>133970</v>
      </c>
      <c r="B9210" t="s">
        <v>196</v>
      </c>
      <c r="C9210" t="s">
        <v>187</v>
      </c>
      <c r="D9210" t="s">
        <v>162</v>
      </c>
      <c r="E9210" t="s">
        <v>29</v>
      </c>
      <c r="F9210">
        <v>9307990970</v>
      </c>
      <c r="G9210" t="s">
        <v>30</v>
      </c>
      <c r="H9210">
        <v>7169</v>
      </c>
      <c r="I9210" t="s">
        <v>10815</v>
      </c>
      <c r="J9210" t="s">
        <v>31</v>
      </c>
      <c r="K9210" t="s">
        <v>49</v>
      </c>
      <c r="O9210" t="s">
        <v>33</v>
      </c>
      <c r="S9210" s="3">
        <v>45876.375</v>
      </c>
      <c r="T9210" t="s">
        <v>54</v>
      </c>
      <c r="U9210" t="s">
        <v>10815</v>
      </c>
      <c r="V9210" s="3">
        <v>45871.572222222225</v>
      </c>
      <c r="W9210" t="s">
        <v>1622</v>
      </c>
      <c r="Y9210" s="4">
        <v>45876</v>
      </c>
      <c r="Z9210" s="2">
        <v>0.81263888888888891</v>
      </c>
    </row>
    <row r="9211" spans="1:26" x14ac:dyDescent="0.3">
      <c r="A9211">
        <v>133971</v>
      </c>
      <c r="B9211" t="s">
        <v>196</v>
      </c>
      <c r="C9211" t="s">
        <v>27</v>
      </c>
      <c r="D9211" t="s">
        <v>162</v>
      </c>
      <c r="E9211" t="s">
        <v>29</v>
      </c>
      <c r="F9211">
        <v>7498627353</v>
      </c>
      <c r="G9211" t="s">
        <v>30</v>
      </c>
      <c r="H9211">
        <v>7169</v>
      </c>
      <c r="I9211" t="s">
        <v>10816</v>
      </c>
      <c r="J9211" t="s">
        <v>31</v>
      </c>
      <c r="K9211" t="s">
        <v>49</v>
      </c>
      <c r="O9211" t="s">
        <v>33</v>
      </c>
      <c r="S9211" s="3">
        <v>45876.375</v>
      </c>
      <c r="T9211" t="s">
        <v>54</v>
      </c>
      <c r="U9211" t="s">
        <v>10816</v>
      </c>
      <c r="V9211" s="3">
        <v>45871.572222222225</v>
      </c>
      <c r="W9211" t="s">
        <v>257</v>
      </c>
      <c r="Y9211" s="4">
        <v>45876</v>
      </c>
      <c r="Z9211" s="2">
        <v>0.81263888888888891</v>
      </c>
    </row>
    <row r="9212" spans="1:26" x14ac:dyDescent="0.3">
      <c r="A9212">
        <v>133971</v>
      </c>
      <c r="B9212" t="s">
        <v>196</v>
      </c>
      <c r="C9212" t="s">
        <v>27</v>
      </c>
      <c r="D9212" t="s">
        <v>162</v>
      </c>
      <c r="E9212" t="s">
        <v>29</v>
      </c>
      <c r="F9212">
        <v>7498627353</v>
      </c>
      <c r="G9212" t="s">
        <v>30</v>
      </c>
      <c r="H9212">
        <v>7169</v>
      </c>
      <c r="I9212" t="s">
        <v>10817</v>
      </c>
      <c r="J9212" t="s">
        <v>31</v>
      </c>
      <c r="K9212" t="s">
        <v>49</v>
      </c>
      <c r="O9212" t="s">
        <v>33</v>
      </c>
      <c r="S9212" s="3">
        <v>45876.375</v>
      </c>
      <c r="T9212" t="s">
        <v>54</v>
      </c>
      <c r="U9212" t="s">
        <v>10817</v>
      </c>
      <c r="V9212" s="3">
        <v>45871.572222222225</v>
      </c>
      <c r="W9212" t="s">
        <v>257</v>
      </c>
      <c r="Y9212" s="4">
        <v>45876</v>
      </c>
      <c r="Z9212" s="2">
        <v>0.81263888888888891</v>
      </c>
    </row>
    <row r="9213" spans="1:26" x14ac:dyDescent="0.3">
      <c r="A9213">
        <v>135237</v>
      </c>
      <c r="B9213" t="s">
        <v>196</v>
      </c>
      <c r="C9213" t="s">
        <v>27</v>
      </c>
      <c r="D9213" t="s">
        <v>162</v>
      </c>
      <c r="E9213" t="s">
        <v>29</v>
      </c>
      <c r="F9213">
        <v>9403603633</v>
      </c>
      <c r="G9213" t="s">
        <v>30</v>
      </c>
      <c r="H9213">
        <v>7169</v>
      </c>
      <c r="I9213" t="s">
        <v>10818</v>
      </c>
      <c r="J9213" t="s">
        <v>31</v>
      </c>
      <c r="K9213" t="s">
        <v>49</v>
      </c>
      <c r="O9213" t="s">
        <v>33</v>
      </c>
      <c r="S9213" s="3">
        <v>45876.375</v>
      </c>
      <c r="T9213" t="s">
        <v>54</v>
      </c>
      <c r="U9213" t="s">
        <v>10818</v>
      </c>
      <c r="V9213" s="3">
        <v>45871.572222222225</v>
      </c>
      <c r="W9213" t="s">
        <v>277</v>
      </c>
      <c r="Y9213" s="4">
        <v>45876</v>
      </c>
      <c r="Z9213" s="2">
        <v>0.81263888888888891</v>
      </c>
    </row>
    <row r="9214" spans="1:26" x14ac:dyDescent="0.3">
      <c r="A9214">
        <v>133971</v>
      </c>
      <c r="B9214" t="s">
        <v>196</v>
      </c>
      <c r="C9214" t="s">
        <v>27</v>
      </c>
      <c r="D9214" t="s">
        <v>162</v>
      </c>
      <c r="E9214" t="s">
        <v>29</v>
      </c>
      <c r="F9214">
        <v>7498627353</v>
      </c>
      <c r="G9214" t="s">
        <v>30</v>
      </c>
      <c r="H9214">
        <v>7169</v>
      </c>
      <c r="I9214" t="s">
        <v>10819</v>
      </c>
      <c r="J9214" t="s">
        <v>31</v>
      </c>
      <c r="K9214" t="s">
        <v>49</v>
      </c>
      <c r="O9214" t="s">
        <v>33</v>
      </c>
      <c r="S9214" s="3">
        <v>45876.375</v>
      </c>
      <c r="T9214" t="s">
        <v>54</v>
      </c>
      <c r="U9214" t="s">
        <v>10819</v>
      </c>
      <c r="V9214" s="3">
        <v>45871.572222222225</v>
      </c>
      <c r="W9214" t="s">
        <v>257</v>
      </c>
      <c r="Y9214" s="4">
        <v>45876</v>
      </c>
      <c r="Z9214" s="2">
        <v>0.81263888888888891</v>
      </c>
    </row>
    <row r="9215" spans="1:26" x14ac:dyDescent="0.3">
      <c r="A9215">
        <v>133971</v>
      </c>
      <c r="B9215" t="s">
        <v>196</v>
      </c>
      <c r="C9215" t="s">
        <v>27</v>
      </c>
      <c r="D9215" t="s">
        <v>162</v>
      </c>
      <c r="E9215" t="s">
        <v>29</v>
      </c>
      <c r="F9215">
        <v>7498627353</v>
      </c>
      <c r="G9215" t="s">
        <v>30</v>
      </c>
      <c r="H9215">
        <v>7169</v>
      </c>
      <c r="I9215" t="s">
        <v>10820</v>
      </c>
      <c r="J9215" t="s">
        <v>31</v>
      </c>
      <c r="K9215" t="s">
        <v>49</v>
      </c>
      <c r="O9215" t="s">
        <v>33</v>
      </c>
      <c r="S9215" s="3">
        <v>45876.375</v>
      </c>
      <c r="T9215" t="s">
        <v>54</v>
      </c>
      <c r="U9215" t="s">
        <v>10820</v>
      </c>
      <c r="V9215" s="3">
        <v>45871.572222222225</v>
      </c>
      <c r="W9215" t="s">
        <v>257</v>
      </c>
      <c r="Y9215" s="4">
        <v>45876</v>
      </c>
      <c r="Z9215" s="2">
        <v>0.81263888888888891</v>
      </c>
    </row>
    <row r="9216" spans="1:26" x14ac:dyDescent="0.3">
      <c r="A9216">
        <v>133970</v>
      </c>
      <c r="B9216" t="s">
        <v>196</v>
      </c>
      <c r="C9216" t="s">
        <v>187</v>
      </c>
      <c r="D9216" t="s">
        <v>162</v>
      </c>
      <c r="E9216" t="s">
        <v>29</v>
      </c>
      <c r="F9216">
        <v>9307990970</v>
      </c>
      <c r="G9216" t="s">
        <v>30</v>
      </c>
      <c r="H9216">
        <v>7169</v>
      </c>
      <c r="I9216" t="s">
        <v>10821</v>
      </c>
      <c r="J9216" t="s">
        <v>31</v>
      </c>
      <c r="K9216" t="s">
        <v>49</v>
      </c>
      <c r="O9216" t="s">
        <v>33</v>
      </c>
      <c r="S9216" s="3">
        <v>45876.375</v>
      </c>
      <c r="T9216" t="s">
        <v>54</v>
      </c>
      <c r="U9216" t="s">
        <v>10821</v>
      </c>
      <c r="V9216" s="3">
        <v>45871.572222222225</v>
      </c>
      <c r="W9216" t="s">
        <v>1622</v>
      </c>
      <c r="Y9216" s="4">
        <v>45876</v>
      </c>
      <c r="Z9216" s="2">
        <v>0.81263888888888891</v>
      </c>
    </row>
    <row r="9217" spans="1:26" x14ac:dyDescent="0.3">
      <c r="A9217">
        <v>133970</v>
      </c>
      <c r="B9217" t="s">
        <v>196</v>
      </c>
      <c r="C9217" t="s">
        <v>187</v>
      </c>
      <c r="D9217" t="s">
        <v>162</v>
      </c>
      <c r="E9217" t="s">
        <v>29</v>
      </c>
      <c r="F9217">
        <v>9307990970</v>
      </c>
      <c r="G9217" t="s">
        <v>30</v>
      </c>
      <c r="H9217">
        <v>7169</v>
      </c>
      <c r="I9217" t="s">
        <v>10822</v>
      </c>
      <c r="J9217" t="s">
        <v>31</v>
      </c>
      <c r="K9217" t="s">
        <v>49</v>
      </c>
      <c r="O9217" t="s">
        <v>33</v>
      </c>
      <c r="S9217" s="3">
        <v>45876.375</v>
      </c>
      <c r="T9217" t="s">
        <v>54</v>
      </c>
      <c r="U9217" t="s">
        <v>10822</v>
      </c>
      <c r="V9217" s="3">
        <v>45871.572222222225</v>
      </c>
      <c r="W9217" t="s">
        <v>1622</v>
      </c>
      <c r="Y9217" s="4">
        <v>45876</v>
      </c>
      <c r="Z9217" s="2">
        <v>0.81263888888888891</v>
      </c>
    </row>
    <row r="9218" spans="1:26" x14ac:dyDescent="0.3">
      <c r="A9218">
        <v>133971</v>
      </c>
      <c r="B9218" t="s">
        <v>196</v>
      </c>
      <c r="C9218" t="s">
        <v>27</v>
      </c>
      <c r="D9218" t="s">
        <v>162</v>
      </c>
      <c r="E9218" t="s">
        <v>29</v>
      </c>
      <c r="F9218">
        <v>7498627353</v>
      </c>
      <c r="G9218" t="s">
        <v>30</v>
      </c>
      <c r="H9218">
        <v>7169</v>
      </c>
      <c r="I9218" t="s">
        <v>10823</v>
      </c>
      <c r="J9218" t="s">
        <v>31</v>
      </c>
      <c r="K9218" t="s">
        <v>49</v>
      </c>
      <c r="O9218" t="s">
        <v>33</v>
      </c>
      <c r="S9218" s="3">
        <v>45876.375</v>
      </c>
      <c r="T9218" t="s">
        <v>54</v>
      </c>
      <c r="U9218" t="s">
        <v>10823</v>
      </c>
      <c r="V9218" s="3">
        <v>45871.572222222225</v>
      </c>
      <c r="W9218" t="s">
        <v>257</v>
      </c>
      <c r="Y9218" s="4">
        <v>45876</v>
      </c>
      <c r="Z9218" s="2">
        <v>0.81263888888888891</v>
      </c>
    </row>
    <row r="9219" spans="1:26" x14ac:dyDescent="0.3">
      <c r="A9219">
        <v>133971</v>
      </c>
      <c r="B9219" t="s">
        <v>196</v>
      </c>
      <c r="C9219" t="s">
        <v>27</v>
      </c>
      <c r="D9219" t="s">
        <v>162</v>
      </c>
      <c r="E9219" t="s">
        <v>29</v>
      </c>
      <c r="F9219">
        <v>7498627353</v>
      </c>
      <c r="G9219" t="s">
        <v>30</v>
      </c>
      <c r="H9219">
        <v>7169</v>
      </c>
      <c r="I9219" t="s">
        <v>10824</v>
      </c>
      <c r="J9219" t="s">
        <v>31</v>
      </c>
      <c r="K9219" t="s">
        <v>49</v>
      </c>
      <c r="O9219" t="s">
        <v>33</v>
      </c>
      <c r="S9219" s="3">
        <v>45876.375</v>
      </c>
      <c r="T9219" t="s">
        <v>54</v>
      </c>
      <c r="U9219" t="s">
        <v>10824</v>
      </c>
      <c r="V9219" s="3">
        <v>45871.572222222225</v>
      </c>
      <c r="W9219" t="s">
        <v>257</v>
      </c>
      <c r="Y9219" s="4">
        <v>45876</v>
      </c>
      <c r="Z9219" s="2">
        <v>0.81263888888888891</v>
      </c>
    </row>
    <row r="9220" spans="1:26" x14ac:dyDescent="0.3">
      <c r="A9220">
        <v>133971</v>
      </c>
      <c r="B9220" t="s">
        <v>196</v>
      </c>
      <c r="C9220" t="s">
        <v>27</v>
      </c>
      <c r="D9220" t="s">
        <v>162</v>
      </c>
      <c r="E9220" t="s">
        <v>29</v>
      </c>
      <c r="F9220">
        <v>7498627353</v>
      </c>
      <c r="G9220" t="s">
        <v>30</v>
      </c>
      <c r="H9220">
        <v>7169</v>
      </c>
      <c r="I9220" t="s">
        <v>10825</v>
      </c>
      <c r="J9220" t="s">
        <v>31</v>
      </c>
      <c r="K9220" t="s">
        <v>49</v>
      </c>
      <c r="O9220" t="s">
        <v>33</v>
      </c>
      <c r="S9220" s="3">
        <v>45876.375</v>
      </c>
      <c r="T9220" t="s">
        <v>54</v>
      </c>
      <c r="U9220" t="s">
        <v>10825</v>
      </c>
      <c r="V9220" s="3">
        <v>45871.572222222225</v>
      </c>
      <c r="W9220" t="s">
        <v>257</v>
      </c>
      <c r="Y9220" s="4">
        <v>45876</v>
      </c>
      <c r="Z9220" s="2">
        <v>0.81263888888888891</v>
      </c>
    </row>
    <row r="9221" spans="1:26" x14ac:dyDescent="0.3">
      <c r="A9221">
        <v>133971</v>
      </c>
      <c r="B9221" t="s">
        <v>196</v>
      </c>
      <c r="C9221" t="s">
        <v>27</v>
      </c>
      <c r="D9221" t="s">
        <v>162</v>
      </c>
      <c r="E9221" t="s">
        <v>29</v>
      </c>
      <c r="F9221">
        <v>7498627353</v>
      </c>
      <c r="G9221" t="s">
        <v>30</v>
      </c>
      <c r="H9221">
        <v>7169</v>
      </c>
      <c r="I9221" t="s">
        <v>10826</v>
      </c>
      <c r="J9221" t="s">
        <v>31</v>
      </c>
      <c r="K9221" t="s">
        <v>49</v>
      </c>
      <c r="O9221" t="s">
        <v>33</v>
      </c>
      <c r="S9221" s="3">
        <v>45876.375</v>
      </c>
      <c r="T9221" t="s">
        <v>54</v>
      </c>
      <c r="U9221" t="s">
        <v>10826</v>
      </c>
      <c r="V9221" s="3">
        <v>45871.572222222225</v>
      </c>
      <c r="W9221" t="s">
        <v>257</v>
      </c>
      <c r="Y9221" s="4">
        <v>45876</v>
      </c>
      <c r="Z9221" s="2">
        <v>0.81263888888888891</v>
      </c>
    </row>
    <row r="9222" spans="1:26" x14ac:dyDescent="0.3">
      <c r="A9222">
        <v>133971</v>
      </c>
      <c r="B9222" t="s">
        <v>196</v>
      </c>
      <c r="C9222" t="s">
        <v>27</v>
      </c>
      <c r="D9222" t="s">
        <v>162</v>
      </c>
      <c r="E9222" t="s">
        <v>29</v>
      </c>
      <c r="F9222">
        <v>7498627353</v>
      </c>
      <c r="G9222" t="s">
        <v>30</v>
      </c>
      <c r="H9222">
        <v>7169</v>
      </c>
      <c r="I9222" t="s">
        <v>10827</v>
      </c>
      <c r="J9222" t="s">
        <v>31</v>
      </c>
      <c r="K9222" t="s">
        <v>49</v>
      </c>
      <c r="O9222" t="s">
        <v>33</v>
      </c>
      <c r="S9222" s="3">
        <v>45876.375</v>
      </c>
      <c r="T9222" t="s">
        <v>54</v>
      </c>
      <c r="U9222" t="s">
        <v>10827</v>
      </c>
      <c r="V9222" s="3">
        <v>45871.572222222225</v>
      </c>
      <c r="W9222" t="s">
        <v>257</v>
      </c>
      <c r="Y9222" s="4">
        <v>45876</v>
      </c>
      <c r="Z9222" s="2">
        <v>0.81263888888888891</v>
      </c>
    </row>
    <row r="9223" spans="1:26" x14ac:dyDescent="0.3">
      <c r="A9223">
        <v>133971</v>
      </c>
      <c r="B9223" t="s">
        <v>196</v>
      </c>
      <c r="C9223" t="s">
        <v>27</v>
      </c>
      <c r="D9223" t="s">
        <v>162</v>
      </c>
      <c r="E9223" t="s">
        <v>29</v>
      </c>
      <c r="F9223">
        <v>7498627353</v>
      </c>
      <c r="G9223" t="s">
        <v>30</v>
      </c>
      <c r="H9223">
        <v>7169</v>
      </c>
      <c r="I9223" t="s">
        <v>10828</v>
      </c>
      <c r="J9223" t="s">
        <v>31</v>
      </c>
      <c r="K9223" t="s">
        <v>49</v>
      </c>
      <c r="O9223" t="s">
        <v>33</v>
      </c>
      <c r="S9223" s="3">
        <v>45876.375</v>
      </c>
      <c r="T9223" t="s">
        <v>54</v>
      </c>
      <c r="U9223" t="s">
        <v>10828</v>
      </c>
      <c r="V9223" s="3">
        <v>45871.572222222225</v>
      </c>
      <c r="W9223" t="s">
        <v>257</v>
      </c>
      <c r="Y9223" s="4">
        <v>45876</v>
      </c>
      <c r="Z9223" s="2">
        <v>0.81263888888888891</v>
      </c>
    </row>
    <row r="9224" spans="1:26" x14ac:dyDescent="0.3">
      <c r="A9224">
        <v>135237</v>
      </c>
      <c r="B9224" t="s">
        <v>196</v>
      </c>
      <c r="C9224" t="s">
        <v>27</v>
      </c>
      <c r="D9224" t="s">
        <v>162</v>
      </c>
      <c r="E9224" t="s">
        <v>29</v>
      </c>
      <c r="F9224">
        <v>9403603633</v>
      </c>
      <c r="G9224" t="s">
        <v>30</v>
      </c>
      <c r="H9224">
        <v>7169</v>
      </c>
      <c r="I9224" t="s">
        <v>10829</v>
      </c>
      <c r="J9224" t="s">
        <v>31</v>
      </c>
      <c r="K9224" t="s">
        <v>49</v>
      </c>
      <c r="O9224" t="s">
        <v>33</v>
      </c>
      <c r="S9224" s="3">
        <v>45876.375</v>
      </c>
      <c r="T9224" t="s">
        <v>54</v>
      </c>
      <c r="U9224" t="s">
        <v>10829</v>
      </c>
      <c r="V9224" s="3">
        <v>45871.572222222225</v>
      </c>
      <c r="W9224" t="s">
        <v>277</v>
      </c>
      <c r="Y9224" s="4">
        <v>45876</v>
      </c>
      <c r="Z9224" s="2">
        <v>0.81263888888888891</v>
      </c>
    </row>
    <row r="9225" spans="1:26" x14ac:dyDescent="0.3">
      <c r="A9225">
        <v>133971</v>
      </c>
      <c r="B9225" t="s">
        <v>196</v>
      </c>
      <c r="C9225" t="s">
        <v>27</v>
      </c>
      <c r="D9225" t="s">
        <v>162</v>
      </c>
      <c r="E9225" t="s">
        <v>29</v>
      </c>
      <c r="F9225">
        <v>7498627353</v>
      </c>
      <c r="G9225" t="s">
        <v>30</v>
      </c>
      <c r="H9225">
        <v>7169</v>
      </c>
      <c r="I9225" t="s">
        <v>10830</v>
      </c>
      <c r="J9225" t="s">
        <v>31</v>
      </c>
      <c r="K9225" t="s">
        <v>49</v>
      </c>
      <c r="O9225" t="s">
        <v>33</v>
      </c>
      <c r="S9225" s="3">
        <v>45876.375</v>
      </c>
      <c r="T9225" t="s">
        <v>54</v>
      </c>
      <c r="U9225" t="s">
        <v>10830</v>
      </c>
      <c r="V9225" s="3">
        <v>45871.572222222225</v>
      </c>
      <c r="W9225" t="s">
        <v>257</v>
      </c>
      <c r="Y9225" s="4">
        <v>45876</v>
      </c>
      <c r="Z9225" s="2">
        <v>0.81263888888888891</v>
      </c>
    </row>
    <row r="9226" spans="1:26" x14ac:dyDescent="0.3">
      <c r="A9226">
        <v>133971</v>
      </c>
      <c r="B9226" t="s">
        <v>196</v>
      </c>
      <c r="C9226" t="s">
        <v>27</v>
      </c>
      <c r="D9226" t="s">
        <v>162</v>
      </c>
      <c r="E9226" t="s">
        <v>29</v>
      </c>
      <c r="F9226">
        <v>7498627353</v>
      </c>
      <c r="G9226" t="s">
        <v>30</v>
      </c>
      <c r="H9226">
        <v>7169</v>
      </c>
      <c r="I9226" t="s">
        <v>10831</v>
      </c>
      <c r="J9226" t="s">
        <v>31</v>
      </c>
      <c r="K9226" t="s">
        <v>49</v>
      </c>
      <c r="O9226" t="s">
        <v>33</v>
      </c>
      <c r="S9226" s="3">
        <v>45876.375</v>
      </c>
      <c r="T9226" t="s">
        <v>54</v>
      </c>
      <c r="U9226" t="s">
        <v>10831</v>
      </c>
      <c r="V9226" s="3">
        <v>45871.572222222225</v>
      </c>
      <c r="W9226" t="s">
        <v>257</v>
      </c>
      <c r="Y9226" s="4">
        <v>45876</v>
      </c>
      <c r="Z9226" s="2">
        <v>0.81263888888888891</v>
      </c>
    </row>
    <row r="9227" spans="1:26" x14ac:dyDescent="0.3">
      <c r="A9227">
        <v>133971</v>
      </c>
      <c r="B9227" t="s">
        <v>196</v>
      </c>
      <c r="C9227" t="s">
        <v>27</v>
      </c>
      <c r="D9227" t="s">
        <v>162</v>
      </c>
      <c r="E9227" t="s">
        <v>29</v>
      </c>
      <c r="F9227">
        <v>7498627353</v>
      </c>
      <c r="G9227" t="s">
        <v>30</v>
      </c>
      <c r="H9227">
        <v>7169</v>
      </c>
      <c r="I9227" t="s">
        <v>10832</v>
      </c>
      <c r="J9227" t="s">
        <v>31</v>
      </c>
      <c r="K9227" t="s">
        <v>49</v>
      </c>
      <c r="O9227" t="s">
        <v>33</v>
      </c>
      <c r="S9227" s="3">
        <v>45876.375</v>
      </c>
      <c r="T9227" t="s">
        <v>54</v>
      </c>
      <c r="U9227" t="s">
        <v>10832</v>
      </c>
      <c r="V9227" s="3">
        <v>45871.572222222225</v>
      </c>
      <c r="W9227" t="s">
        <v>257</v>
      </c>
      <c r="Y9227" s="4">
        <v>45876</v>
      </c>
      <c r="Z9227" s="2">
        <v>0.81263888888888891</v>
      </c>
    </row>
    <row r="9228" spans="1:26" x14ac:dyDescent="0.3">
      <c r="A9228">
        <v>25726</v>
      </c>
      <c r="B9228" t="s">
        <v>258</v>
      </c>
      <c r="C9228" t="s">
        <v>58</v>
      </c>
      <c r="D9228" t="s">
        <v>162</v>
      </c>
      <c r="E9228" t="s">
        <v>29</v>
      </c>
      <c r="G9228" t="s">
        <v>30</v>
      </c>
      <c r="H9228">
        <v>7170</v>
      </c>
      <c r="I9228" t="s">
        <v>10833</v>
      </c>
      <c r="J9228" t="s">
        <v>31</v>
      </c>
      <c r="K9228" t="s">
        <v>49</v>
      </c>
      <c r="O9228" t="s">
        <v>33</v>
      </c>
      <c r="S9228" s="3">
        <v>45876.375</v>
      </c>
      <c r="T9228" t="s">
        <v>54</v>
      </c>
      <c r="U9228" t="s">
        <v>10833</v>
      </c>
      <c r="V9228" s="3">
        <v>45871.572222222225</v>
      </c>
      <c r="W9228" t="s">
        <v>260</v>
      </c>
      <c r="Y9228" s="4">
        <v>45876</v>
      </c>
      <c r="Z9228" s="2">
        <v>0.81263888888888891</v>
      </c>
    </row>
    <row r="9229" spans="1:26" x14ac:dyDescent="0.3">
      <c r="A9229">
        <v>134535</v>
      </c>
      <c r="B9229" t="s">
        <v>258</v>
      </c>
      <c r="C9229" t="s">
        <v>27</v>
      </c>
      <c r="D9229" t="s">
        <v>162</v>
      </c>
      <c r="E9229" t="s">
        <v>29</v>
      </c>
      <c r="F9229">
        <v>9022206367</v>
      </c>
      <c r="G9229" t="s">
        <v>30</v>
      </c>
      <c r="H9229">
        <v>7170</v>
      </c>
      <c r="I9229" t="s">
        <v>10834</v>
      </c>
      <c r="J9229" t="s">
        <v>31</v>
      </c>
      <c r="K9229" t="s">
        <v>49</v>
      </c>
      <c r="O9229" t="s">
        <v>33</v>
      </c>
      <c r="S9229" s="3">
        <v>45876.375</v>
      </c>
      <c r="T9229" t="s">
        <v>54</v>
      </c>
      <c r="U9229" t="s">
        <v>10834</v>
      </c>
      <c r="V9229" s="3">
        <v>45871.572222222225</v>
      </c>
      <c r="W9229" t="s">
        <v>261</v>
      </c>
      <c r="Y9229" s="4">
        <v>45876</v>
      </c>
      <c r="Z9229" s="2">
        <v>0.81263888888888891</v>
      </c>
    </row>
    <row r="9230" spans="1:26" x14ac:dyDescent="0.3">
      <c r="A9230">
        <v>134099</v>
      </c>
      <c r="B9230" t="s">
        <v>258</v>
      </c>
      <c r="C9230" t="s">
        <v>27</v>
      </c>
      <c r="D9230" t="s">
        <v>162</v>
      </c>
      <c r="E9230" t="s">
        <v>29</v>
      </c>
      <c r="F9230">
        <v>7888226995</v>
      </c>
      <c r="G9230" t="s">
        <v>30</v>
      </c>
      <c r="H9230">
        <v>7170</v>
      </c>
      <c r="I9230" t="s">
        <v>10835</v>
      </c>
      <c r="J9230" t="s">
        <v>31</v>
      </c>
      <c r="K9230" t="s">
        <v>49</v>
      </c>
      <c r="O9230" t="s">
        <v>33</v>
      </c>
      <c r="S9230" s="3">
        <v>45876.375</v>
      </c>
      <c r="T9230" t="s">
        <v>54</v>
      </c>
      <c r="U9230" t="s">
        <v>10835</v>
      </c>
      <c r="V9230" s="3">
        <v>45871.572222222225</v>
      </c>
      <c r="W9230" t="s">
        <v>801</v>
      </c>
      <c r="Y9230" s="4">
        <v>45876</v>
      </c>
      <c r="Z9230" s="2">
        <v>0.81263888888888891</v>
      </c>
    </row>
    <row r="9231" spans="1:26" x14ac:dyDescent="0.3">
      <c r="A9231">
        <v>134535</v>
      </c>
      <c r="B9231" t="s">
        <v>258</v>
      </c>
      <c r="C9231" t="s">
        <v>27</v>
      </c>
      <c r="D9231" t="s">
        <v>162</v>
      </c>
      <c r="E9231" t="s">
        <v>29</v>
      </c>
      <c r="F9231">
        <v>9022206367</v>
      </c>
      <c r="G9231" t="s">
        <v>30</v>
      </c>
      <c r="H9231">
        <v>7170</v>
      </c>
      <c r="I9231" t="s">
        <v>10836</v>
      </c>
      <c r="J9231" t="s">
        <v>31</v>
      </c>
      <c r="K9231" t="s">
        <v>49</v>
      </c>
      <c r="O9231" t="s">
        <v>33</v>
      </c>
      <c r="S9231" s="3">
        <v>45876.375</v>
      </c>
      <c r="T9231" t="s">
        <v>54</v>
      </c>
      <c r="U9231" t="s">
        <v>10836</v>
      </c>
      <c r="V9231" s="3">
        <v>45871.572222222225</v>
      </c>
      <c r="W9231" t="s">
        <v>261</v>
      </c>
      <c r="Y9231" s="4">
        <v>45876</v>
      </c>
      <c r="Z9231" s="2">
        <v>0.81263888888888891</v>
      </c>
    </row>
    <row r="9232" spans="1:26" x14ac:dyDescent="0.3">
      <c r="A9232">
        <v>25726</v>
      </c>
      <c r="B9232" t="s">
        <v>258</v>
      </c>
      <c r="C9232" t="s">
        <v>58</v>
      </c>
      <c r="D9232" t="s">
        <v>162</v>
      </c>
      <c r="E9232" t="s">
        <v>29</v>
      </c>
      <c r="G9232" t="s">
        <v>30</v>
      </c>
      <c r="H9232">
        <v>7170</v>
      </c>
      <c r="I9232" t="s">
        <v>10837</v>
      </c>
      <c r="J9232" t="s">
        <v>31</v>
      </c>
      <c r="K9232" t="s">
        <v>49</v>
      </c>
      <c r="O9232" t="s">
        <v>33</v>
      </c>
      <c r="S9232" s="3">
        <v>45876.375</v>
      </c>
      <c r="T9232" t="s">
        <v>54</v>
      </c>
      <c r="U9232" t="s">
        <v>10837</v>
      </c>
      <c r="V9232" s="3">
        <v>45871.572222222225</v>
      </c>
      <c r="W9232" t="s">
        <v>260</v>
      </c>
      <c r="Y9232" s="4">
        <v>45876</v>
      </c>
      <c r="Z9232" s="2">
        <v>0.81263888888888891</v>
      </c>
    </row>
    <row r="9233" spans="1:26" x14ac:dyDescent="0.3">
      <c r="A9233">
        <v>134250</v>
      </c>
      <c r="B9233" t="s">
        <v>258</v>
      </c>
      <c r="C9233" t="s">
        <v>27</v>
      </c>
      <c r="D9233" t="s">
        <v>162</v>
      </c>
      <c r="E9233" t="s">
        <v>29</v>
      </c>
      <c r="F9233">
        <v>7218442198</v>
      </c>
      <c r="G9233" t="s">
        <v>30</v>
      </c>
      <c r="H9233">
        <v>7170</v>
      </c>
      <c r="I9233" t="s">
        <v>10838</v>
      </c>
      <c r="J9233" t="s">
        <v>31</v>
      </c>
      <c r="K9233" t="s">
        <v>49</v>
      </c>
      <c r="O9233" t="s">
        <v>33</v>
      </c>
      <c r="S9233" s="3">
        <v>45876.375</v>
      </c>
      <c r="T9233" t="s">
        <v>54</v>
      </c>
      <c r="U9233" t="s">
        <v>10838</v>
      </c>
      <c r="V9233" s="3">
        <v>45871.572222222225</v>
      </c>
      <c r="W9233" t="s">
        <v>259</v>
      </c>
      <c r="Y9233" s="4">
        <v>45876</v>
      </c>
      <c r="Z9233" s="2">
        <v>0.81263888888888891</v>
      </c>
    </row>
    <row r="9234" spans="1:26" x14ac:dyDescent="0.3">
      <c r="A9234">
        <v>25726</v>
      </c>
      <c r="B9234" t="s">
        <v>258</v>
      </c>
      <c r="C9234" t="s">
        <v>58</v>
      </c>
      <c r="D9234" t="s">
        <v>162</v>
      </c>
      <c r="E9234" t="s">
        <v>29</v>
      </c>
      <c r="G9234" t="s">
        <v>30</v>
      </c>
      <c r="H9234">
        <v>7170</v>
      </c>
      <c r="I9234" t="s">
        <v>10839</v>
      </c>
      <c r="J9234" t="s">
        <v>31</v>
      </c>
      <c r="K9234" t="s">
        <v>49</v>
      </c>
      <c r="O9234" t="s">
        <v>33</v>
      </c>
      <c r="S9234" s="3">
        <v>45876.375</v>
      </c>
      <c r="T9234" t="s">
        <v>54</v>
      </c>
      <c r="U9234" t="s">
        <v>10839</v>
      </c>
      <c r="V9234" s="3">
        <v>45871.572222222225</v>
      </c>
      <c r="W9234" t="s">
        <v>260</v>
      </c>
      <c r="Y9234" s="4">
        <v>45876</v>
      </c>
      <c r="Z9234" s="2">
        <v>0.81263888888888891</v>
      </c>
    </row>
    <row r="9235" spans="1:26" x14ac:dyDescent="0.3">
      <c r="A9235">
        <v>134250</v>
      </c>
      <c r="B9235" t="s">
        <v>258</v>
      </c>
      <c r="C9235" t="s">
        <v>27</v>
      </c>
      <c r="D9235" t="s">
        <v>162</v>
      </c>
      <c r="E9235" t="s">
        <v>29</v>
      </c>
      <c r="F9235">
        <v>7218442198</v>
      </c>
      <c r="G9235" t="s">
        <v>30</v>
      </c>
      <c r="H9235">
        <v>7170</v>
      </c>
      <c r="I9235" t="s">
        <v>10840</v>
      </c>
      <c r="J9235" t="s">
        <v>31</v>
      </c>
      <c r="K9235" t="s">
        <v>49</v>
      </c>
      <c r="O9235" t="s">
        <v>33</v>
      </c>
      <c r="S9235" s="3">
        <v>45876.375</v>
      </c>
      <c r="T9235" t="s">
        <v>54</v>
      </c>
      <c r="U9235" t="s">
        <v>10840</v>
      </c>
      <c r="V9235" s="3">
        <v>45871.572222222225</v>
      </c>
      <c r="W9235" t="s">
        <v>259</v>
      </c>
      <c r="Y9235" s="4">
        <v>45876</v>
      </c>
      <c r="Z9235" s="2">
        <v>0.81263888888888891</v>
      </c>
    </row>
    <row r="9236" spans="1:26" x14ac:dyDescent="0.3">
      <c r="A9236">
        <v>25726</v>
      </c>
      <c r="B9236" t="s">
        <v>258</v>
      </c>
      <c r="C9236" t="s">
        <v>58</v>
      </c>
      <c r="D9236" t="s">
        <v>162</v>
      </c>
      <c r="E9236" t="s">
        <v>29</v>
      </c>
      <c r="G9236" t="s">
        <v>30</v>
      </c>
      <c r="H9236">
        <v>7170</v>
      </c>
      <c r="I9236" t="s">
        <v>10841</v>
      </c>
      <c r="J9236" t="s">
        <v>31</v>
      </c>
      <c r="K9236" t="s">
        <v>49</v>
      </c>
      <c r="O9236" t="s">
        <v>33</v>
      </c>
      <c r="S9236" s="3">
        <v>45876.375</v>
      </c>
      <c r="T9236" t="s">
        <v>54</v>
      </c>
      <c r="U9236" t="s">
        <v>10841</v>
      </c>
      <c r="V9236" s="3">
        <v>45871.572222222225</v>
      </c>
      <c r="W9236" t="s">
        <v>260</v>
      </c>
      <c r="Y9236" s="4">
        <v>45876</v>
      </c>
      <c r="Z9236" s="2">
        <v>0.81263888888888891</v>
      </c>
    </row>
    <row r="9237" spans="1:26" x14ac:dyDescent="0.3">
      <c r="A9237">
        <v>134099</v>
      </c>
      <c r="B9237" t="s">
        <v>258</v>
      </c>
      <c r="C9237" t="s">
        <v>27</v>
      </c>
      <c r="D9237" t="s">
        <v>162</v>
      </c>
      <c r="E9237" t="s">
        <v>29</v>
      </c>
      <c r="F9237">
        <v>7888226995</v>
      </c>
      <c r="G9237" t="s">
        <v>30</v>
      </c>
      <c r="H9237">
        <v>7170</v>
      </c>
      <c r="I9237" t="s">
        <v>10842</v>
      </c>
      <c r="J9237" t="s">
        <v>31</v>
      </c>
      <c r="K9237" t="s">
        <v>49</v>
      </c>
      <c r="O9237" t="s">
        <v>33</v>
      </c>
      <c r="S9237" s="3">
        <v>45876.375</v>
      </c>
      <c r="T9237" t="s">
        <v>54</v>
      </c>
      <c r="U9237" t="s">
        <v>10842</v>
      </c>
      <c r="V9237" s="3">
        <v>45871.572222222225</v>
      </c>
      <c r="W9237" t="s">
        <v>801</v>
      </c>
      <c r="Y9237" s="4">
        <v>45876</v>
      </c>
      <c r="Z9237" s="2">
        <v>0.81263888888888891</v>
      </c>
    </row>
    <row r="9238" spans="1:26" x14ac:dyDescent="0.3">
      <c r="A9238">
        <v>25726</v>
      </c>
      <c r="B9238" t="s">
        <v>258</v>
      </c>
      <c r="C9238" t="s">
        <v>58</v>
      </c>
      <c r="D9238" t="s">
        <v>162</v>
      </c>
      <c r="E9238" t="s">
        <v>29</v>
      </c>
      <c r="G9238" t="s">
        <v>30</v>
      </c>
      <c r="H9238">
        <v>7170</v>
      </c>
      <c r="I9238" t="s">
        <v>10843</v>
      </c>
      <c r="J9238" t="s">
        <v>31</v>
      </c>
      <c r="K9238" t="s">
        <v>49</v>
      </c>
      <c r="O9238" t="s">
        <v>33</v>
      </c>
      <c r="S9238" s="3">
        <v>45876.375</v>
      </c>
      <c r="T9238" t="s">
        <v>54</v>
      </c>
      <c r="U9238" t="s">
        <v>10843</v>
      </c>
      <c r="V9238" s="3">
        <v>45871.572222222225</v>
      </c>
      <c r="W9238" t="s">
        <v>260</v>
      </c>
      <c r="Y9238" s="4">
        <v>45876</v>
      </c>
      <c r="Z9238" s="2">
        <v>0.81263888888888891</v>
      </c>
    </row>
    <row r="9239" spans="1:26" x14ac:dyDescent="0.3">
      <c r="A9239">
        <v>134099</v>
      </c>
      <c r="B9239" t="s">
        <v>258</v>
      </c>
      <c r="C9239" t="s">
        <v>27</v>
      </c>
      <c r="D9239" t="s">
        <v>162</v>
      </c>
      <c r="E9239" t="s">
        <v>29</v>
      </c>
      <c r="F9239">
        <v>7888226995</v>
      </c>
      <c r="G9239" t="s">
        <v>30</v>
      </c>
      <c r="H9239">
        <v>7170</v>
      </c>
      <c r="I9239" t="s">
        <v>10844</v>
      </c>
      <c r="J9239" t="s">
        <v>31</v>
      </c>
      <c r="K9239" t="s">
        <v>49</v>
      </c>
      <c r="O9239" t="s">
        <v>33</v>
      </c>
      <c r="S9239" s="3">
        <v>45876.375</v>
      </c>
      <c r="T9239" t="s">
        <v>54</v>
      </c>
      <c r="U9239" t="s">
        <v>10844</v>
      </c>
      <c r="V9239" s="3">
        <v>45871.572222222225</v>
      </c>
      <c r="W9239" t="s">
        <v>801</v>
      </c>
      <c r="Y9239" s="4">
        <v>45876</v>
      </c>
      <c r="Z9239" s="2">
        <v>0.81263888888888891</v>
      </c>
    </row>
    <row r="9240" spans="1:26" x14ac:dyDescent="0.3">
      <c r="A9240">
        <v>134099</v>
      </c>
      <c r="B9240" t="s">
        <v>258</v>
      </c>
      <c r="C9240" t="s">
        <v>27</v>
      </c>
      <c r="D9240" t="s">
        <v>162</v>
      </c>
      <c r="E9240" t="s">
        <v>29</v>
      </c>
      <c r="F9240">
        <v>7888226995</v>
      </c>
      <c r="G9240" t="s">
        <v>30</v>
      </c>
      <c r="H9240">
        <v>7170</v>
      </c>
      <c r="I9240" t="s">
        <v>10845</v>
      </c>
      <c r="J9240" t="s">
        <v>31</v>
      </c>
      <c r="K9240" t="s">
        <v>49</v>
      </c>
      <c r="O9240" t="s">
        <v>33</v>
      </c>
      <c r="S9240" s="3">
        <v>45876.375</v>
      </c>
      <c r="T9240" t="s">
        <v>54</v>
      </c>
      <c r="U9240" t="s">
        <v>10845</v>
      </c>
      <c r="V9240" s="3">
        <v>45871.572222222225</v>
      </c>
      <c r="W9240" t="s">
        <v>801</v>
      </c>
      <c r="Y9240" s="4">
        <v>45876</v>
      </c>
      <c r="Z9240" s="2">
        <v>0.81263888888888891</v>
      </c>
    </row>
    <row r="9241" spans="1:26" x14ac:dyDescent="0.3">
      <c r="A9241">
        <v>134535</v>
      </c>
      <c r="B9241" t="s">
        <v>258</v>
      </c>
      <c r="C9241" t="s">
        <v>27</v>
      </c>
      <c r="D9241" t="s">
        <v>162</v>
      </c>
      <c r="E9241" t="s">
        <v>29</v>
      </c>
      <c r="F9241">
        <v>9022206367</v>
      </c>
      <c r="G9241" t="s">
        <v>30</v>
      </c>
      <c r="H9241">
        <v>7170</v>
      </c>
      <c r="I9241" t="s">
        <v>10846</v>
      </c>
      <c r="J9241" t="s">
        <v>31</v>
      </c>
      <c r="K9241" t="s">
        <v>49</v>
      </c>
      <c r="O9241" t="s">
        <v>33</v>
      </c>
      <c r="S9241" s="3">
        <v>45876.375</v>
      </c>
      <c r="T9241" t="s">
        <v>54</v>
      </c>
      <c r="U9241" t="s">
        <v>10846</v>
      </c>
      <c r="V9241" s="3">
        <v>45871.572222222225</v>
      </c>
      <c r="W9241" t="s">
        <v>261</v>
      </c>
      <c r="Y9241" s="4">
        <v>45876</v>
      </c>
      <c r="Z9241" s="2">
        <v>0.81263888888888891</v>
      </c>
    </row>
    <row r="9242" spans="1:26" x14ac:dyDescent="0.3">
      <c r="A9242">
        <v>134535</v>
      </c>
      <c r="B9242" t="s">
        <v>258</v>
      </c>
      <c r="C9242" t="s">
        <v>27</v>
      </c>
      <c r="D9242" t="s">
        <v>162</v>
      </c>
      <c r="E9242" t="s">
        <v>29</v>
      </c>
      <c r="F9242">
        <v>9022206367</v>
      </c>
      <c r="G9242" t="s">
        <v>30</v>
      </c>
      <c r="H9242">
        <v>7170</v>
      </c>
      <c r="I9242" t="s">
        <v>10847</v>
      </c>
      <c r="J9242" t="s">
        <v>31</v>
      </c>
      <c r="K9242" t="s">
        <v>49</v>
      </c>
      <c r="O9242" t="s">
        <v>33</v>
      </c>
      <c r="S9242" s="3">
        <v>45876.375</v>
      </c>
      <c r="T9242" t="s">
        <v>54</v>
      </c>
      <c r="U9242" t="s">
        <v>10847</v>
      </c>
      <c r="V9242" s="3">
        <v>45871.572222222225</v>
      </c>
      <c r="W9242" t="s">
        <v>261</v>
      </c>
      <c r="Y9242" s="4">
        <v>45876</v>
      </c>
      <c r="Z9242" s="2">
        <v>0.81263888888888891</v>
      </c>
    </row>
    <row r="9243" spans="1:26" x14ac:dyDescent="0.3">
      <c r="A9243">
        <v>134535</v>
      </c>
      <c r="B9243" t="s">
        <v>258</v>
      </c>
      <c r="C9243" t="s">
        <v>27</v>
      </c>
      <c r="D9243" t="s">
        <v>162</v>
      </c>
      <c r="E9243" t="s">
        <v>29</v>
      </c>
      <c r="F9243">
        <v>9022206367</v>
      </c>
      <c r="G9243" t="s">
        <v>30</v>
      </c>
      <c r="H9243">
        <v>7170</v>
      </c>
      <c r="I9243" t="s">
        <v>10848</v>
      </c>
      <c r="J9243" t="s">
        <v>31</v>
      </c>
      <c r="K9243" t="s">
        <v>49</v>
      </c>
      <c r="O9243" t="s">
        <v>33</v>
      </c>
      <c r="S9243" s="3">
        <v>45876.375</v>
      </c>
      <c r="T9243" t="s">
        <v>54</v>
      </c>
      <c r="U9243" t="s">
        <v>10848</v>
      </c>
      <c r="V9243" s="3">
        <v>45871.572222222225</v>
      </c>
      <c r="W9243" t="s">
        <v>261</v>
      </c>
      <c r="Y9243" s="4">
        <v>45876</v>
      </c>
      <c r="Z9243" s="2">
        <v>0.81263888888888891</v>
      </c>
    </row>
    <row r="9244" spans="1:26" x14ac:dyDescent="0.3">
      <c r="A9244">
        <v>134099</v>
      </c>
      <c r="B9244" t="s">
        <v>258</v>
      </c>
      <c r="C9244" t="s">
        <v>27</v>
      </c>
      <c r="D9244" t="s">
        <v>162</v>
      </c>
      <c r="E9244" t="s">
        <v>29</v>
      </c>
      <c r="F9244">
        <v>7888226995</v>
      </c>
      <c r="G9244" t="s">
        <v>30</v>
      </c>
      <c r="H9244">
        <v>7170</v>
      </c>
      <c r="I9244" t="s">
        <v>10849</v>
      </c>
      <c r="J9244" t="s">
        <v>31</v>
      </c>
      <c r="K9244" t="s">
        <v>49</v>
      </c>
      <c r="O9244" t="s">
        <v>33</v>
      </c>
      <c r="S9244" s="3">
        <v>45876.375</v>
      </c>
      <c r="T9244" t="s">
        <v>54</v>
      </c>
      <c r="U9244" t="s">
        <v>10849</v>
      </c>
      <c r="V9244" s="3">
        <v>45871.572222222225</v>
      </c>
      <c r="W9244" t="s">
        <v>801</v>
      </c>
      <c r="Y9244" s="4">
        <v>45876</v>
      </c>
      <c r="Z9244" s="2">
        <v>0.81263888888888891</v>
      </c>
    </row>
    <row r="9245" spans="1:26" x14ac:dyDescent="0.3">
      <c r="A9245">
        <v>134535</v>
      </c>
      <c r="B9245" t="s">
        <v>258</v>
      </c>
      <c r="C9245" t="s">
        <v>27</v>
      </c>
      <c r="D9245" t="s">
        <v>162</v>
      </c>
      <c r="E9245" t="s">
        <v>29</v>
      </c>
      <c r="F9245">
        <v>9022206367</v>
      </c>
      <c r="G9245" t="s">
        <v>30</v>
      </c>
      <c r="H9245">
        <v>7170</v>
      </c>
      <c r="I9245" t="s">
        <v>10850</v>
      </c>
      <c r="J9245" t="s">
        <v>31</v>
      </c>
      <c r="K9245" t="s">
        <v>49</v>
      </c>
      <c r="O9245" t="s">
        <v>33</v>
      </c>
      <c r="S9245" s="3">
        <v>45876.375</v>
      </c>
      <c r="T9245" t="s">
        <v>54</v>
      </c>
      <c r="U9245" t="s">
        <v>10850</v>
      </c>
      <c r="V9245" s="3">
        <v>45871.572222222225</v>
      </c>
      <c r="W9245" t="s">
        <v>261</v>
      </c>
      <c r="Y9245" s="4">
        <v>45876</v>
      </c>
      <c r="Z9245" s="2">
        <v>0.81263888888888891</v>
      </c>
    </row>
    <row r="9246" spans="1:26" x14ac:dyDescent="0.3">
      <c r="A9246">
        <v>134250</v>
      </c>
      <c r="B9246" t="s">
        <v>258</v>
      </c>
      <c r="C9246" t="s">
        <v>27</v>
      </c>
      <c r="D9246" t="s">
        <v>162</v>
      </c>
      <c r="E9246" t="s">
        <v>29</v>
      </c>
      <c r="F9246">
        <v>7218442198</v>
      </c>
      <c r="G9246" t="s">
        <v>30</v>
      </c>
      <c r="H9246">
        <v>7170</v>
      </c>
      <c r="I9246" t="s">
        <v>10851</v>
      </c>
      <c r="J9246" t="s">
        <v>31</v>
      </c>
      <c r="K9246" t="s">
        <v>49</v>
      </c>
      <c r="O9246" t="s">
        <v>33</v>
      </c>
      <c r="S9246" s="3">
        <v>45876.375</v>
      </c>
      <c r="T9246" t="s">
        <v>54</v>
      </c>
      <c r="U9246" t="s">
        <v>10851</v>
      </c>
      <c r="V9246" s="3">
        <v>45871.572222222225</v>
      </c>
      <c r="W9246" t="s">
        <v>259</v>
      </c>
      <c r="Y9246" s="4">
        <v>45876</v>
      </c>
      <c r="Z9246" s="2">
        <v>0.81263888888888891</v>
      </c>
    </row>
    <row r="9247" spans="1:26" x14ac:dyDescent="0.3">
      <c r="A9247">
        <v>134099</v>
      </c>
      <c r="B9247" t="s">
        <v>258</v>
      </c>
      <c r="C9247" t="s">
        <v>27</v>
      </c>
      <c r="D9247" t="s">
        <v>162</v>
      </c>
      <c r="E9247" t="s">
        <v>29</v>
      </c>
      <c r="F9247">
        <v>7888226995</v>
      </c>
      <c r="G9247" t="s">
        <v>30</v>
      </c>
      <c r="H9247">
        <v>7170</v>
      </c>
      <c r="I9247" t="s">
        <v>10852</v>
      </c>
      <c r="J9247" t="s">
        <v>31</v>
      </c>
      <c r="K9247" t="s">
        <v>49</v>
      </c>
      <c r="O9247" t="s">
        <v>33</v>
      </c>
      <c r="S9247" s="3">
        <v>45876.375</v>
      </c>
      <c r="T9247" t="s">
        <v>54</v>
      </c>
      <c r="U9247" t="s">
        <v>10852</v>
      </c>
      <c r="V9247" s="3">
        <v>45871.572222222225</v>
      </c>
      <c r="W9247" t="s">
        <v>801</v>
      </c>
      <c r="Y9247" s="4">
        <v>45876</v>
      </c>
      <c r="Z9247" s="2">
        <v>0.81263888888888891</v>
      </c>
    </row>
    <row r="9248" spans="1:26" x14ac:dyDescent="0.3">
      <c r="A9248">
        <v>134099</v>
      </c>
      <c r="B9248" t="s">
        <v>258</v>
      </c>
      <c r="C9248" t="s">
        <v>27</v>
      </c>
      <c r="D9248" t="s">
        <v>162</v>
      </c>
      <c r="E9248" t="s">
        <v>29</v>
      </c>
      <c r="F9248">
        <v>7888226995</v>
      </c>
      <c r="G9248" t="s">
        <v>30</v>
      </c>
      <c r="H9248">
        <v>7170</v>
      </c>
      <c r="I9248" t="s">
        <v>10853</v>
      </c>
      <c r="J9248" t="s">
        <v>31</v>
      </c>
      <c r="K9248" t="s">
        <v>49</v>
      </c>
      <c r="O9248" t="s">
        <v>33</v>
      </c>
      <c r="S9248" s="3">
        <v>45876.375</v>
      </c>
      <c r="T9248" t="s">
        <v>54</v>
      </c>
      <c r="U9248" t="s">
        <v>10853</v>
      </c>
      <c r="V9248" s="3">
        <v>45871.572222222225</v>
      </c>
      <c r="W9248" t="s">
        <v>801</v>
      </c>
      <c r="Y9248" s="4">
        <v>45876</v>
      </c>
      <c r="Z9248" s="2">
        <v>0.81263888888888891</v>
      </c>
    </row>
    <row r="9249" spans="1:26" x14ac:dyDescent="0.3">
      <c r="A9249">
        <v>134099</v>
      </c>
      <c r="B9249" t="s">
        <v>258</v>
      </c>
      <c r="C9249" t="s">
        <v>27</v>
      </c>
      <c r="D9249" t="s">
        <v>162</v>
      </c>
      <c r="E9249" t="s">
        <v>29</v>
      </c>
      <c r="F9249">
        <v>7888226995</v>
      </c>
      <c r="G9249" t="s">
        <v>30</v>
      </c>
      <c r="H9249">
        <v>7170</v>
      </c>
      <c r="I9249" t="s">
        <v>10854</v>
      </c>
      <c r="J9249" t="s">
        <v>31</v>
      </c>
      <c r="K9249" t="s">
        <v>49</v>
      </c>
      <c r="O9249" t="s">
        <v>33</v>
      </c>
      <c r="S9249" s="3">
        <v>45876.375</v>
      </c>
      <c r="T9249" t="s">
        <v>54</v>
      </c>
      <c r="U9249" t="s">
        <v>10854</v>
      </c>
      <c r="V9249" s="3">
        <v>45871.572222222225</v>
      </c>
      <c r="W9249" t="s">
        <v>801</v>
      </c>
      <c r="Y9249" s="4">
        <v>45876</v>
      </c>
      <c r="Z9249" s="2">
        <v>0.81263888888888891</v>
      </c>
    </row>
    <row r="9250" spans="1:26" x14ac:dyDescent="0.3">
      <c r="A9250">
        <v>25726</v>
      </c>
      <c r="B9250" t="s">
        <v>258</v>
      </c>
      <c r="C9250" t="s">
        <v>58</v>
      </c>
      <c r="D9250" t="s">
        <v>162</v>
      </c>
      <c r="E9250" t="s">
        <v>29</v>
      </c>
      <c r="G9250" t="s">
        <v>30</v>
      </c>
      <c r="H9250">
        <v>7170</v>
      </c>
      <c r="I9250" t="s">
        <v>10855</v>
      </c>
      <c r="J9250" t="s">
        <v>31</v>
      </c>
      <c r="K9250" t="s">
        <v>49</v>
      </c>
      <c r="O9250" t="s">
        <v>33</v>
      </c>
      <c r="S9250" s="3">
        <v>45876.375</v>
      </c>
      <c r="T9250" t="s">
        <v>54</v>
      </c>
      <c r="U9250" t="s">
        <v>10855</v>
      </c>
      <c r="V9250" s="3">
        <v>45871.572222222225</v>
      </c>
      <c r="W9250" t="s">
        <v>260</v>
      </c>
      <c r="Y9250" s="4">
        <v>45876</v>
      </c>
      <c r="Z9250" s="2">
        <v>0.81263888888888891</v>
      </c>
    </row>
    <row r="9251" spans="1:26" x14ac:dyDescent="0.3">
      <c r="A9251">
        <v>134250</v>
      </c>
      <c r="B9251" t="s">
        <v>258</v>
      </c>
      <c r="C9251" t="s">
        <v>27</v>
      </c>
      <c r="D9251" t="s">
        <v>162</v>
      </c>
      <c r="E9251" t="s">
        <v>29</v>
      </c>
      <c r="F9251">
        <v>7218442198</v>
      </c>
      <c r="G9251" t="s">
        <v>30</v>
      </c>
      <c r="H9251">
        <v>7170</v>
      </c>
      <c r="I9251" t="s">
        <v>10856</v>
      </c>
      <c r="J9251" t="s">
        <v>31</v>
      </c>
      <c r="K9251" t="s">
        <v>49</v>
      </c>
      <c r="O9251" t="s">
        <v>33</v>
      </c>
      <c r="S9251" s="3">
        <v>45876.375</v>
      </c>
      <c r="T9251" t="s">
        <v>54</v>
      </c>
      <c r="U9251" t="s">
        <v>10856</v>
      </c>
      <c r="V9251" s="3">
        <v>45871.572222222225</v>
      </c>
      <c r="W9251" t="s">
        <v>259</v>
      </c>
      <c r="Y9251" s="4">
        <v>45876</v>
      </c>
      <c r="Z9251" s="2">
        <v>0.81263888888888891</v>
      </c>
    </row>
    <row r="9252" spans="1:26" x14ac:dyDescent="0.3">
      <c r="A9252">
        <v>25726</v>
      </c>
      <c r="B9252" t="s">
        <v>258</v>
      </c>
      <c r="C9252" t="s">
        <v>58</v>
      </c>
      <c r="D9252" t="s">
        <v>162</v>
      </c>
      <c r="E9252" t="s">
        <v>29</v>
      </c>
      <c r="G9252" t="s">
        <v>30</v>
      </c>
      <c r="H9252">
        <v>7170</v>
      </c>
      <c r="I9252" t="s">
        <v>10857</v>
      </c>
      <c r="J9252" t="s">
        <v>31</v>
      </c>
      <c r="K9252" t="s">
        <v>49</v>
      </c>
      <c r="O9252" t="s">
        <v>33</v>
      </c>
      <c r="S9252" s="3">
        <v>45876.375</v>
      </c>
      <c r="T9252" t="s">
        <v>54</v>
      </c>
      <c r="U9252" t="s">
        <v>10857</v>
      </c>
      <c r="V9252" s="3">
        <v>45871.572222222225</v>
      </c>
      <c r="W9252" t="s">
        <v>260</v>
      </c>
      <c r="Y9252" s="4">
        <v>45876</v>
      </c>
      <c r="Z9252" s="2">
        <v>0.81263888888888891</v>
      </c>
    </row>
    <row r="9253" spans="1:26" x14ac:dyDescent="0.3">
      <c r="A9253">
        <v>25726</v>
      </c>
      <c r="B9253" t="s">
        <v>258</v>
      </c>
      <c r="C9253" t="s">
        <v>58</v>
      </c>
      <c r="D9253" t="s">
        <v>162</v>
      </c>
      <c r="E9253" t="s">
        <v>29</v>
      </c>
      <c r="G9253" t="s">
        <v>30</v>
      </c>
      <c r="H9253">
        <v>7170</v>
      </c>
      <c r="I9253" t="s">
        <v>10858</v>
      </c>
      <c r="J9253" t="s">
        <v>31</v>
      </c>
      <c r="K9253" t="s">
        <v>49</v>
      </c>
      <c r="O9253" t="s">
        <v>33</v>
      </c>
      <c r="S9253" s="3">
        <v>45876.375</v>
      </c>
      <c r="T9253" t="s">
        <v>54</v>
      </c>
      <c r="U9253" t="s">
        <v>10858</v>
      </c>
      <c r="V9253" s="3">
        <v>45871.572222222225</v>
      </c>
      <c r="W9253" t="s">
        <v>260</v>
      </c>
      <c r="Y9253" s="4">
        <v>45876</v>
      </c>
      <c r="Z9253" s="2">
        <v>0.81263888888888891</v>
      </c>
    </row>
    <row r="9254" spans="1:26" x14ac:dyDescent="0.3">
      <c r="A9254">
        <v>25726</v>
      </c>
      <c r="B9254" t="s">
        <v>258</v>
      </c>
      <c r="C9254" t="s">
        <v>58</v>
      </c>
      <c r="D9254" t="s">
        <v>162</v>
      </c>
      <c r="E9254" t="s">
        <v>29</v>
      </c>
      <c r="G9254" t="s">
        <v>30</v>
      </c>
      <c r="H9254">
        <v>7170</v>
      </c>
      <c r="I9254" t="s">
        <v>10859</v>
      </c>
      <c r="J9254" t="s">
        <v>31</v>
      </c>
      <c r="K9254" t="s">
        <v>49</v>
      </c>
      <c r="O9254" t="s">
        <v>33</v>
      </c>
      <c r="S9254" s="3">
        <v>45876.375</v>
      </c>
      <c r="T9254" t="s">
        <v>54</v>
      </c>
      <c r="U9254" t="s">
        <v>10859</v>
      </c>
      <c r="V9254" s="3">
        <v>45871.572222222225</v>
      </c>
      <c r="W9254" t="s">
        <v>260</v>
      </c>
      <c r="Y9254" s="4">
        <v>45876</v>
      </c>
      <c r="Z9254" s="2">
        <v>0.81263888888888891</v>
      </c>
    </row>
    <row r="9255" spans="1:26" x14ac:dyDescent="0.3">
      <c r="A9255">
        <v>25726</v>
      </c>
      <c r="B9255" t="s">
        <v>258</v>
      </c>
      <c r="C9255" t="s">
        <v>58</v>
      </c>
      <c r="D9255" t="s">
        <v>162</v>
      </c>
      <c r="E9255" t="s">
        <v>29</v>
      </c>
      <c r="G9255" t="s">
        <v>30</v>
      </c>
      <c r="H9255">
        <v>7170</v>
      </c>
      <c r="I9255" t="s">
        <v>10860</v>
      </c>
      <c r="J9255" t="s">
        <v>31</v>
      </c>
      <c r="K9255" t="s">
        <v>49</v>
      </c>
      <c r="O9255" t="s">
        <v>33</v>
      </c>
      <c r="S9255" s="3">
        <v>45876.375</v>
      </c>
      <c r="T9255" t="s">
        <v>54</v>
      </c>
      <c r="U9255" t="s">
        <v>10860</v>
      </c>
      <c r="V9255" s="3">
        <v>45871.572222222225</v>
      </c>
      <c r="W9255" t="s">
        <v>260</v>
      </c>
      <c r="Y9255" s="4">
        <v>45876</v>
      </c>
      <c r="Z9255" s="2">
        <v>0.81263888888888891</v>
      </c>
    </row>
    <row r="9256" spans="1:26" x14ac:dyDescent="0.3">
      <c r="A9256">
        <v>25726</v>
      </c>
      <c r="B9256" t="s">
        <v>258</v>
      </c>
      <c r="C9256" t="s">
        <v>58</v>
      </c>
      <c r="D9256" t="s">
        <v>162</v>
      </c>
      <c r="E9256" t="s">
        <v>29</v>
      </c>
      <c r="G9256" t="s">
        <v>30</v>
      </c>
      <c r="H9256">
        <v>7170</v>
      </c>
      <c r="I9256" t="s">
        <v>10861</v>
      </c>
      <c r="J9256" t="s">
        <v>31</v>
      </c>
      <c r="K9256" t="s">
        <v>49</v>
      </c>
      <c r="O9256" t="s">
        <v>33</v>
      </c>
      <c r="S9256" s="3">
        <v>45876.375</v>
      </c>
      <c r="T9256" t="s">
        <v>54</v>
      </c>
      <c r="U9256" t="s">
        <v>10861</v>
      </c>
      <c r="V9256" s="3">
        <v>45871.572222222225</v>
      </c>
      <c r="W9256" t="s">
        <v>260</v>
      </c>
      <c r="Y9256" s="4">
        <v>45876</v>
      </c>
      <c r="Z9256" s="2">
        <v>0.81263888888888891</v>
      </c>
    </row>
    <row r="9257" spans="1:26" x14ac:dyDescent="0.3">
      <c r="A9257">
        <v>134250</v>
      </c>
      <c r="B9257" t="s">
        <v>258</v>
      </c>
      <c r="C9257" t="s">
        <v>27</v>
      </c>
      <c r="D9257" t="s">
        <v>162</v>
      </c>
      <c r="E9257" t="s">
        <v>29</v>
      </c>
      <c r="F9257">
        <v>7218442198</v>
      </c>
      <c r="G9257" t="s">
        <v>30</v>
      </c>
      <c r="H9257">
        <v>7170</v>
      </c>
      <c r="I9257" t="s">
        <v>10862</v>
      </c>
      <c r="J9257" t="s">
        <v>31</v>
      </c>
      <c r="K9257" t="s">
        <v>49</v>
      </c>
      <c r="O9257" t="s">
        <v>33</v>
      </c>
      <c r="S9257" s="3">
        <v>45876.375</v>
      </c>
      <c r="T9257" t="s">
        <v>54</v>
      </c>
      <c r="U9257" t="s">
        <v>10862</v>
      </c>
      <c r="V9257" s="3">
        <v>45871.572222222225</v>
      </c>
      <c r="W9257" t="s">
        <v>259</v>
      </c>
      <c r="Y9257" s="4">
        <v>45876</v>
      </c>
      <c r="Z9257" s="2">
        <v>0.81263888888888891</v>
      </c>
    </row>
    <row r="9258" spans="1:26" x14ac:dyDescent="0.3">
      <c r="A9258">
        <v>25726</v>
      </c>
      <c r="B9258" t="s">
        <v>258</v>
      </c>
      <c r="C9258" t="s">
        <v>58</v>
      </c>
      <c r="D9258" t="s">
        <v>162</v>
      </c>
      <c r="E9258" t="s">
        <v>29</v>
      </c>
      <c r="G9258" t="s">
        <v>30</v>
      </c>
      <c r="H9258">
        <v>7170</v>
      </c>
      <c r="I9258" t="s">
        <v>10864</v>
      </c>
      <c r="J9258" t="s">
        <v>31</v>
      </c>
      <c r="K9258" t="s">
        <v>49</v>
      </c>
      <c r="O9258" t="s">
        <v>33</v>
      </c>
      <c r="S9258" s="3">
        <v>45876.375</v>
      </c>
      <c r="T9258" t="s">
        <v>54</v>
      </c>
      <c r="U9258" t="s">
        <v>10864</v>
      </c>
      <c r="V9258" s="3">
        <v>45871.572222222225</v>
      </c>
      <c r="W9258" t="s">
        <v>260</v>
      </c>
      <c r="Y9258" s="4">
        <v>45876</v>
      </c>
      <c r="Z9258" s="2">
        <v>0.81263888888888891</v>
      </c>
    </row>
    <row r="9259" spans="1:26" x14ac:dyDescent="0.3">
      <c r="A9259">
        <v>134099</v>
      </c>
      <c r="B9259" t="s">
        <v>258</v>
      </c>
      <c r="C9259" t="s">
        <v>27</v>
      </c>
      <c r="D9259" t="s">
        <v>162</v>
      </c>
      <c r="E9259" t="s">
        <v>29</v>
      </c>
      <c r="F9259">
        <v>7888226995</v>
      </c>
      <c r="G9259" t="s">
        <v>30</v>
      </c>
      <c r="H9259">
        <v>7170</v>
      </c>
      <c r="I9259" t="s">
        <v>10865</v>
      </c>
      <c r="J9259" t="s">
        <v>31</v>
      </c>
      <c r="K9259" t="s">
        <v>49</v>
      </c>
      <c r="O9259" t="s">
        <v>33</v>
      </c>
      <c r="S9259" s="3">
        <v>45876.375</v>
      </c>
      <c r="T9259" t="s">
        <v>54</v>
      </c>
      <c r="U9259" t="s">
        <v>10865</v>
      </c>
      <c r="V9259" s="3">
        <v>45871.572222222225</v>
      </c>
      <c r="W9259" t="s">
        <v>801</v>
      </c>
      <c r="Y9259" s="4">
        <v>45876</v>
      </c>
      <c r="Z9259" s="2">
        <v>0.81263888888888891</v>
      </c>
    </row>
    <row r="9260" spans="1:26" x14ac:dyDescent="0.3">
      <c r="A9260">
        <v>134535</v>
      </c>
      <c r="B9260" t="s">
        <v>258</v>
      </c>
      <c r="C9260" t="s">
        <v>27</v>
      </c>
      <c r="D9260" t="s">
        <v>162</v>
      </c>
      <c r="E9260" t="s">
        <v>29</v>
      </c>
      <c r="F9260">
        <v>9022206367</v>
      </c>
      <c r="G9260" t="s">
        <v>30</v>
      </c>
      <c r="H9260">
        <v>7170</v>
      </c>
      <c r="I9260" t="s">
        <v>10866</v>
      </c>
      <c r="J9260" t="s">
        <v>31</v>
      </c>
      <c r="K9260" t="s">
        <v>49</v>
      </c>
      <c r="O9260" t="s">
        <v>33</v>
      </c>
      <c r="S9260" s="3">
        <v>45876.375</v>
      </c>
      <c r="T9260" t="s">
        <v>54</v>
      </c>
      <c r="U9260" t="s">
        <v>10866</v>
      </c>
      <c r="V9260" s="3">
        <v>45871.572222222225</v>
      </c>
      <c r="W9260" t="s">
        <v>261</v>
      </c>
      <c r="Y9260" s="4">
        <v>45876</v>
      </c>
      <c r="Z9260" s="2">
        <v>0.81263888888888891</v>
      </c>
    </row>
    <row r="9261" spans="1:26" x14ac:dyDescent="0.3">
      <c r="A9261">
        <v>134250</v>
      </c>
      <c r="B9261" t="s">
        <v>258</v>
      </c>
      <c r="C9261" t="s">
        <v>27</v>
      </c>
      <c r="D9261" t="s">
        <v>162</v>
      </c>
      <c r="E9261" t="s">
        <v>29</v>
      </c>
      <c r="F9261">
        <v>7218442198</v>
      </c>
      <c r="G9261" t="s">
        <v>30</v>
      </c>
      <c r="H9261">
        <v>7170</v>
      </c>
      <c r="I9261" t="s">
        <v>10867</v>
      </c>
      <c r="J9261" t="s">
        <v>31</v>
      </c>
      <c r="K9261" t="s">
        <v>49</v>
      </c>
      <c r="O9261" t="s">
        <v>33</v>
      </c>
      <c r="S9261" s="3">
        <v>45876.375</v>
      </c>
      <c r="T9261" t="s">
        <v>54</v>
      </c>
      <c r="U9261" t="s">
        <v>10867</v>
      </c>
      <c r="V9261" s="3">
        <v>45871.572222222225</v>
      </c>
      <c r="W9261" t="s">
        <v>259</v>
      </c>
      <c r="Y9261" s="4">
        <v>45876</v>
      </c>
      <c r="Z9261" s="2">
        <v>0.81263888888888891</v>
      </c>
    </row>
    <row r="9262" spans="1:26" x14ac:dyDescent="0.3">
      <c r="A9262">
        <v>134250</v>
      </c>
      <c r="B9262" t="s">
        <v>258</v>
      </c>
      <c r="C9262" t="s">
        <v>27</v>
      </c>
      <c r="D9262" t="s">
        <v>162</v>
      </c>
      <c r="E9262" t="s">
        <v>29</v>
      </c>
      <c r="F9262">
        <v>7218442198</v>
      </c>
      <c r="G9262" t="s">
        <v>30</v>
      </c>
      <c r="H9262">
        <v>7170</v>
      </c>
      <c r="I9262" t="s">
        <v>10868</v>
      </c>
      <c r="J9262" t="s">
        <v>31</v>
      </c>
      <c r="K9262" t="s">
        <v>49</v>
      </c>
      <c r="O9262" t="s">
        <v>33</v>
      </c>
      <c r="S9262" s="3">
        <v>45876.375</v>
      </c>
      <c r="T9262" t="s">
        <v>54</v>
      </c>
      <c r="U9262" t="s">
        <v>10868</v>
      </c>
      <c r="V9262" s="3">
        <v>45871.572222222225</v>
      </c>
      <c r="W9262" t="s">
        <v>259</v>
      </c>
      <c r="Y9262" s="4">
        <v>45876</v>
      </c>
      <c r="Z9262" s="2">
        <v>0.81263888888888891</v>
      </c>
    </row>
    <row r="9263" spans="1:26" x14ac:dyDescent="0.3">
      <c r="A9263">
        <v>134250</v>
      </c>
      <c r="B9263" t="s">
        <v>258</v>
      </c>
      <c r="C9263" t="s">
        <v>27</v>
      </c>
      <c r="D9263" t="s">
        <v>162</v>
      </c>
      <c r="E9263" t="s">
        <v>29</v>
      </c>
      <c r="F9263">
        <v>7218442198</v>
      </c>
      <c r="G9263" t="s">
        <v>30</v>
      </c>
      <c r="H9263">
        <v>7170</v>
      </c>
      <c r="I9263" t="s">
        <v>10869</v>
      </c>
      <c r="J9263" t="s">
        <v>31</v>
      </c>
      <c r="K9263" t="s">
        <v>49</v>
      </c>
      <c r="O9263" t="s">
        <v>33</v>
      </c>
      <c r="S9263" s="3">
        <v>45876.375</v>
      </c>
      <c r="T9263" t="s">
        <v>54</v>
      </c>
      <c r="U9263" t="s">
        <v>10869</v>
      </c>
      <c r="V9263" s="3">
        <v>45871.572222222225</v>
      </c>
      <c r="W9263" t="s">
        <v>259</v>
      </c>
      <c r="Y9263" s="4">
        <v>45876</v>
      </c>
      <c r="Z9263" s="2">
        <v>0.81263888888888891</v>
      </c>
    </row>
    <row r="9264" spans="1:26" x14ac:dyDescent="0.3">
      <c r="A9264">
        <v>134250</v>
      </c>
      <c r="B9264" t="s">
        <v>258</v>
      </c>
      <c r="C9264" t="s">
        <v>27</v>
      </c>
      <c r="D9264" t="s">
        <v>162</v>
      </c>
      <c r="E9264" t="s">
        <v>29</v>
      </c>
      <c r="F9264">
        <v>7218442198</v>
      </c>
      <c r="G9264" t="s">
        <v>30</v>
      </c>
      <c r="H9264">
        <v>7170</v>
      </c>
      <c r="I9264" t="s">
        <v>10870</v>
      </c>
      <c r="J9264" t="s">
        <v>31</v>
      </c>
      <c r="K9264" t="s">
        <v>49</v>
      </c>
      <c r="O9264" t="s">
        <v>33</v>
      </c>
      <c r="S9264" s="3">
        <v>45876.375</v>
      </c>
      <c r="T9264" t="s">
        <v>54</v>
      </c>
      <c r="U9264" t="s">
        <v>10870</v>
      </c>
      <c r="V9264" s="3">
        <v>45871.572222222225</v>
      </c>
      <c r="W9264" t="s">
        <v>259</v>
      </c>
      <c r="Y9264" s="4">
        <v>45876</v>
      </c>
      <c r="Z9264" s="2">
        <v>0.81263888888888891</v>
      </c>
    </row>
    <row r="9265" spans="1:26" x14ac:dyDescent="0.3">
      <c r="A9265">
        <v>134250</v>
      </c>
      <c r="B9265" t="s">
        <v>258</v>
      </c>
      <c r="C9265" t="s">
        <v>27</v>
      </c>
      <c r="D9265" t="s">
        <v>162</v>
      </c>
      <c r="E9265" t="s">
        <v>29</v>
      </c>
      <c r="F9265">
        <v>7218442198</v>
      </c>
      <c r="G9265" t="s">
        <v>30</v>
      </c>
      <c r="H9265">
        <v>7170</v>
      </c>
      <c r="I9265" t="s">
        <v>10871</v>
      </c>
      <c r="J9265" t="s">
        <v>31</v>
      </c>
      <c r="K9265" t="s">
        <v>49</v>
      </c>
      <c r="O9265" t="s">
        <v>33</v>
      </c>
      <c r="S9265" s="3">
        <v>45876.375</v>
      </c>
      <c r="T9265" t="s">
        <v>54</v>
      </c>
      <c r="U9265" t="s">
        <v>10871</v>
      </c>
      <c r="V9265" s="3">
        <v>45871.572222222225</v>
      </c>
      <c r="W9265" t="s">
        <v>259</v>
      </c>
      <c r="Y9265" s="4">
        <v>45876</v>
      </c>
      <c r="Z9265" s="2">
        <v>0.81263888888888891</v>
      </c>
    </row>
    <row r="9266" spans="1:26" x14ac:dyDescent="0.3">
      <c r="A9266">
        <v>25726</v>
      </c>
      <c r="B9266" t="s">
        <v>258</v>
      </c>
      <c r="C9266" t="s">
        <v>58</v>
      </c>
      <c r="D9266" t="s">
        <v>162</v>
      </c>
      <c r="E9266" t="s">
        <v>29</v>
      </c>
      <c r="G9266" t="s">
        <v>30</v>
      </c>
      <c r="H9266">
        <v>7170</v>
      </c>
      <c r="I9266" t="s">
        <v>10872</v>
      </c>
      <c r="J9266" t="s">
        <v>31</v>
      </c>
      <c r="K9266" t="s">
        <v>49</v>
      </c>
      <c r="O9266" t="s">
        <v>33</v>
      </c>
      <c r="S9266" s="3">
        <v>45876.375</v>
      </c>
      <c r="T9266" t="s">
        <v>54</v>
      </c>
      <c r="U9266" t="s">
        <v>10872</v>
      </c>
      <c r="V9266" s="3">
        <v>45871.572222222225</v>
      </c>
      <c r="W9266" t="s">
        <v>260</v>
      </c>
      <c r="Y9266" s="4">
        <v>45876</v>
      </c>
      <c r="Z9266" s="2">
        <v>0.81263888888888891</v>
      </c>
    </row>
    <row r="9267" spans="1:26" x14ac:dyDescent="0.3">
      <c r="A9267">
        <v>25726</v>
      </c>
      <c r="B9267" t="s">
        <v>258</v>
      </c>
      <c r="C9267" t="s">
        <v>58</v>
      </c>
      <c r="D9267" t="s">
        <v>162</v>
      </c>
      <c r="E9267" t="s">
        <v>29</v>
      </c>
      <c r="G9267" t="s">
        <v>30</v>
      </c>
      <c r="H9267">
        <v>7170</v>
      </c>
      <c r="I9267" t="s">
        <v>10873</v>
      </c>
      <c r="J9267" t="s">
        <v>31</v>
      </c>
      <c r="K9267" t="s">
        <v>49</v>
      </c>
      <c r="O9267" t="s">
        <v>33</v>
      </c>
      <c r="S9267" s="3">
        <v>45876.375</v>
      </c>
      <c r="T9267" t="s">
        <v>54</v>
      </c>
      <c r="U9267" t="s">
        <v>10873</v>
      </c>
      <c r="V9267" s="3">
        <v>45871.572222222225</v>
      </c>
      <c r="W9267" t="s">
        <v>260</v>
      </c>
      <c r="Y9267" s="4">
        <v>45876</v>
      </c>
      <c r="Z9267" s="2">
        <v>0.81263888888888891</v>
      </c>
    </row>
    <row r="9268" spans="1:26" x14ac:dyDescent="0.3">
      <c r="A9268">
        <v>25726</v>
      </c>
      <c r="B9268" t="s">
        <v>258</v>
      </c>
      <c r="C9268" t="s">
        <v>58</v>
      </c>
      <c r="D9268" t="s">
        <v>162</v>
      </c>
      <c r="E9268" t="s">
        <v>29</v>
      </c>
      <c r="G9268" t="s">
        <v>30</v>
      </c>
      <c r="H9268">
        <v>7170</v>
      </c>
      <c r="I9268" t="s">
        <v>10874</v>
      </c>
      <c r="J9268" t="s">
        <v>31</v>
      </c>
      <c r="K9268" t="s">
        <v>49</v>
      </c>
      <c r="O9268" t="s">
        <v>33</v>
      </c>
      <c r="S9268" s="3">
        <v>45876.375</v>
      </c>
      <c r="T9268" t="s">
        <v>54</v>
      </c>
      <c r="U9268" t="s">
        <v>10874</v>
      </c>
      <c r="V9268" s="3">
        <v>45871.572222222225</v>
      </c>
      <c r="W9268" t="s">
        <v>260</v>
      </c>
      <c r="Y9268" s="4">
        <v>45876</v>
      </c>
      <c r="Z9268" s="2">
        <v>0.81263888888888891</v>
      </c>
    </row>
    <row r="9269" spans="1:26" x14ac:dyDescent="0.3">
      <c r="A9269">
        <v>134535</v>
      </c>
      <c r="B9269" t="s">
        <v>258</v>
      </c>
      <c r="C9269" t="s">
        <v>27</v>
      </c>
      <c r="D9269" t="s">
        <v>162</v>
      </c>
      <c r="E9269" t="s">
        <v>29</v>
      </c>
      <c r="F9269">
        <v>9022206367</v>
      </c>
      <c r="G9269" t="s">
        <v>30</v>
      </c>
      <c r="H9269">
        <v>7170</v>
      </c>
      <c r="I9269" t="s">
        <v>10876</v>
      </c>
      <c r="J9269" t="s">
        <v>31</v>
      </c>
      <c r="K9269" t="s">
        <v>49</v>
      </c>
      <c r="O9269" t="s">
        <v>33</v>
      </c>
      <c r="S9269" s="3">
        <v>45876.375</v>
      </c>
      <c r="T9269" t="s">
        <v>54</v>
      </c>
      <c r="U9269" t="s">
        <v>10876</v>
      </c>
      <c r="V9269" s="3">
        <v>45871.572222222225</v>
      </c>
      <c r="W9269" t="s">
        <v>261</v>
      </c>
      <c r="Y9269" s="4">
        <v>45876</v>
      </c>
      <c r="Z9269" s="2">
        <v>0.81263888888888891</v>
      </c>
    </row>
    <row r="9270" spans="1:26" x14ac:dyDescent="0.3">
      <c r="A9270">
        <v>134250</v>
      </c>
      <c r="B9270" t="s">
        <v>258</v>
      </c>
      <c r="C9270" t="s">
        <v>27</v>
      </c>
      <c r="D9270" t="s">
        <v>162</v>
      </c>
      <c r="E9270" t="s">
        <v>29</v>
      </c>
      <c r="F9270">
        <v>7218442198</v>
      </c>
      <c r="G9270" t="s">
        <v>30</v>
      </c>
      <c r="H9270">
        <v>7170</v>
      </c>
      <c r="I9270" t="s">
        <v>10877</v>
      </c>
      <c r="J9270" t="s">
        <v>31</v>
      </c>
      <c r="K9270" t="s">
        <v>49</v>
      </c>
      <c r="O9270" t="s">
        <v>33</v>
      </c>
      <c r="S9270" s="3">
        <v>45876.375</v>
      </c>
      <c r="T9270" t="s">
        <v>54</v>
      </c>
      <c r="U9270" t="s">
        <v>10877</v>
      </c>
      <c r="V9270" s="3">
        <v>45871.572222222225</v>
      </c>
      <c r="W9270" t="s">
        <v>259</v>
      </c>
      <c r="Y9270" s="4">
        <v>45876</v>
      </c>
      <c r="Z9270" s="2">
        <v>0.81263888888888891</v>
      </c>
    </row>
    <row r="9271" spans="1:26" x14ac:dyDescent="0.3">
      <c r="A9271">
        <v>134250</v>
      </c>
      <c r="B9271" t="s">
        <v>258</v>
      </c>
      <c r="C9271" t="s">
        <v>27</v>
      </c>
      <c r="D9271" t="s">
        <v>162</v>
      </c>
      <c r="E9271" t="s">
        <v>29</v>
      </c>
      <c r="F9271">
        <v>7218442198</v>
      </c>
      <c r="G9271" t="s">
        <v>30</v>
      </c>
      <c r="H9271">
        <v>7170</v>
      </c>
      <c r="I9271" t="s">
        <v>10878</v>
      </c>
      <c r="J9271" t="s">
        <v>31</v>
      </c>
      <c r="K9271" t="s">
        <v>49</v>
      </c>
      <c r="O9271" t="s">
        <v>33</v>
      </c>
      <c r="S9271" s="3">
        <v>45876.375</v>
      </c>
      <c r="T9271" t="s">
        <v>54</v>
      </c>
      <c r="U9271" t="s">
        <v>10878</v>
      </c>
      <c r="V9271" s="3">
        <v>45871.572222222225</v>
      </c>
      <c r="W9271" t="s">
        <v>259</v>
      </c>
      <c r="Y9271" s="4">
        <v>45876</v>
      </c>
      <c r="Z9271" s="2">
        <v>0.81263888888888891</v>
      </c>
    </row>
    <row r="9272" spans="1:26" x14ac:dyDescent="0.3">
      <c r="A9272">
        <v>25726</v>
      </c>
      <c r="B9272" t="s">
        <v>258</v>
      </c>
      <c r="C9272" t="s">
        <v>58</v>
      </c>
      <c r="D9272" t="s">
        <v>162</v>
      </c>
      <c r="E9272" t="s">
        <v>29</v>
      </c>
      <c r="G9272" t="s">
        <v>30</v>
      </c>
      <c r="H9272">
        <v>7170</v>
      </c>
      <c r="I9272" t="s">
        <v>10879</v>
      </c>
      <c r="J9272" t="s">
        <v>31</v>
      </c>
      <c r="K9272" t="s">
        <v>49</v>
      </c>
      <c r="O9272" t="s">
        <v>33</v>
      </c>
      <c r="S9272" s="3">
        <v>45876.375</v>
      </c>
      <c r="T9272" t="s">
        <v>54</v>
      </c>
      <c r="U9272" t="s">
        <v>10879</v>
      </c>
      <c r="V9272" s="3">
        <v>45871.572222222225</v>
      </c>
      <c r="W9272" t="s">
        <v>260</v>
      </c>
      <c r="Y9272" s="4">
        <v>45876</v>
      </c>
      <c r="Z9272" s="2">
        <v>0.81263888888888891</v>
      </c>
    </row>
    <row r="9273" spans="1:26" x14ac:dyDescent="0.3">
      <c r="A9273">
        <v>134535</v>
      </c>
      <c r="B9273" t="s">
        <v>258</v>
      </c>
      <c r="C9273" t="s">
        <v>27</v>
      </c>
      <c r="D9273" t="s">
        <v>162</v>
      </c>
      <c r="E9273" t="s">
        <v>29</v>
      </c>
      <c r="F9273">
        <v>9022206367</v>
      </c>
      <c r="G9273" t="s">
        <v>30</v>
      </c>
      <c r="H9273">
        <v>7170</v>
      </c>
      <c r="I9273" t="s">
        <v>10880</v>
      </c>
      <c r="J9273" t="s">
        <v>31</v>
      </c>
      <c r="K9273" t="s">
        <v>49</v>
      </c>
      <c r="O9273" t="s">
        <v>33</v>
      </c>
      <c r="S9273" s="3">
        <v>45876.375</v>
      </c>
      <c r="T9273" t="s">
        <v>54</v>
      </c>
      <c r="U9273" t="s">
        <v>10880</v>
      </c>
      <c r="V9273" s="3">
        <v>45871.572222222225</v>
      </c>
      <c r="W9273" t="s">
        <v>261</v>
      </c>
      <c r="Y9273" s="4">
        <v>45876</v>
      </c>
      <c r="Z9273" s="2">
        <v>0.81263888888888891</v>
      </c>
    </row>
    <row r="9274" spans="1:26" x14ac:dyDescent="0.3">
      <c r="A9274">
        <v>25726</v>
      </c>
      <c r="B9274" t="s">
        <v>258</v>
      </c>
      <c r="C9274" t="s">
        <v>58</v>
      </c>
      <c r="D9274" t="s">
        <v>162</v>
      </c>
      <c r="E9274" t="s">
        <v>29</v>
      </c>
      <c r="G9274" t="s">
        <v>30</v>
      </c>
      <c r="H9274">
        <v>7170</v>
      </c>
      <c r="I9274" t="s">
        <v>10881</v>
      </c>
      <c r="J9274" t="s">
        <v>31</v>
      </c>
      <c r="K9274" t="s">
        <v>49</v>
      </c>
      <c r="O9274" t="s">
        <v>33</v>
      </c>
      <c r="S9274" s="3">
        <v>45876.375</v>
      </c>
      <c r="T9274" t="s">
        <v>54</v>
      </c>
      <c r="U9274" t="s">
        <v>10881</v>
      </c>
      <c r="V9274" s="3">
        <v>45871.572222222225</v>
      </c>
      <c r="W9274" t="s">
        <v>260</v>
      </c>
      <c r="Y9274" s="4">
        <v>45876</v>
      </c>
      <c r="Z9274" s="2">
        <v>0.81263888888888891</v>
      </c>
    </row>
    <row r="9275" spans="1:26" x14ac:dyDescent="0.3">
      <c r="A9275">
        <v>25726</v>
      </c>
      <c r="B9275" t="s">
        <v>258</v>
      </c>
      <c r="C9275" t="s">
        <v>58</v>
      </c>
      <c r="D9275" t="s">
        <v>162</v>
      </c>
      <c r="E9275" t="s">
        <v>29</v>
      </c>
      <c r="G9275" t="s">
        <v>30</v>
      </c>
      <c r="H9275">
        <v>7170</v>
      </c>
      <c r="I9275" t="s">
        <v>10882</v>
      </c>
      <c r="J9275" t="s">
        <v>31</v>
      </c>
      <c r="K9275" t="s">
        <v>49</v>
      </c>
      <c r="O9275" t="s">
        <v>33</v>
      </c>
      <c r="S9275" s="3">
        <v>45876.375</v>
      </c>
      <c r="T9275" t="s">
        <v>54</v>
      </c>
      <c r="U9275" t="s">
        <v>10882</v>
      </c>
      <c r="V9275" s="3">
        <v>45871.572222222225</v>
      </c>
      <c r="W9275" t="s">
        <v>260</v>
      </c>
      <c r="Y9275" s="4">
        <v>45876</v>
      </c>
      <c r="Z9275" s="2">
        <v>0.81263888888888891</v>
      </c>
    </row>
    <row r="9276" spans="1:26" x14ac:dyDescent="0.3">
      <c r="A9276">
        <v>6978</v>
      </c>
      <c r="B9276" t="s">
        <v>258</v>
      </c>
      <c r="C9276" t="s">
        <v>109</v>
      </c>
      <c r="D9276" t="s">
        <v>162</v>
      </c>
      <c r="E9276" t="s">
        <v>29</v>
      </c>
      <c r="G9276" t="s">
        <v>30</v>
      </c>
      <c r="H9276">
        <v>7170</v>
      </c>
      <c r="I9276" t="s">
        <v>10883</v>
      </c>
      <c r="J9276" t="s">
        <v>31</v>
      </c>
      <c r="K9276" t="s">
        <v>49</v>
      </c>
      <c r="O9276" t="s">
        <v>33</v>
      </c>
      <c r="S9276" s="3">
        <v>45876.375</v>
      </c>
      <c r="T9276" t="s">
        <v>54</v>
      </c>
      <c r="U9276" t="s">
        <v>10883</v>
      </c>
      <c r="V9276" s="3">
        <v>45871.572222222225</v>
      </c>
      <c r="W9276" t="s">
        <v>1173</v>
      </c>
      <c r="Y9276" s="4">
        <v>45876</v>
      </c>
      <c r="Z9276" s="2">
        <v>0.81263888888888891</v>
      </c>
    </row>
    <row r="9277" spans="1:26" x14ac:dyDescent="0.3">
      <c r="A9277">
        <v>25726</v>
      </c>
      <c r="B9277" t="s">
        <v>258</v>
      </c>
      <c r="C9277" t="s">
        <v>58</v>
      </c>
      <c r="D9277" t="s">
        <v>162</v>
      </c>
      <c r="E9277" t="s">
        <v>29</v>
      </c>
      <c r="G9277" t="s">
        <v>30</v>
      </c>
      <c r="H9277">
        <v>7170</v>
      </c>
      <c r="I9277" t="s">
        <v>10884</v>
      </c>
      <c r="J9277" t="s">
        <v>31</v>
      </c>
      <c r="K9277" t="s">
        <v>49</v>
      </c>
      <c r="O9277" t="s">
        <v>33</v>
      </c>
      <c r="S9277" s="3">
        <v>45876.375</v>
      </c>
      <c r="T9277" t="s">
        <v>54</v>
      </c>
      <c r="U9277" t="s">
        <v>10884</v>
      </c>
      <c r="V9277" s="3">
        <v>45871.572222222225</v>
      </c>
      <c r="W9277" t="s">
        <v>260</v>
      </c>
      <c r="Y9277" s="4">
        <v>45876</v>
      </c>
      <c r="Z9277" s="2">
        <v>0.81263888888888891</v>
      </c>
    </row>
    <row r="9278" spans="1:26" x14ac:dyDescent="0.3">
      <c r="A9278">
        <v>25726</v>
      </c>
      <c r="B9278" t="s">
        <v>258</v>
      </c>
      <c r="C9278" t="s">
        <v>58</v>
      </c>
      <c r="D9278" t="s">
        <v>162</v>
      </c>
      <c r="E9278" t="s">
        <v>29</v>
      </c>
      <c r="G9278" t="s">
        <v>30</v>
      </c>
      <c r="H9278">
        <v>7170</v>
      </c>
      <c r="I9278" t="s">
        <v>10885</v>
      </c>
      <c r="J9278" t="s">
        <v>31</v>
      </c>
      <c r="K9278" t="s">
        <v>49</v>
      </c>
      <c r="O9278" t="s">
        <v>33</v>
      </c>
      <c r="S9278" s="3">
        <v>45876.375</v>
      </c>
      <c r="T9278" t="s">
        <v>54</v>
      </c>
      <c r="U9278" t="s">
        <v>10885</v>
      </c>
      <c r="V9278" s="3">
        <v>45871.572222222225</v>
      </c>
      <c r="W9278" t="s">
        <v>260</v>
      </c>
      <c r="Y9278" s="4">
        <v>45876</v>
      </c>
      <c r="Z9278" s="2">
        <v>0.81263888888888891</v>
      </c>
    </row>
    <row r="9279" spans="1:26" x14ac:dyDescent="0.3">
      <c r="A9279">
        <v>134099</v>
      </c>
      <c r="B9279" t="s">
        <v>258</v>
      </c>
      <c r="C9279" t="s">
        <v>27</v>
      </c>
      <c r="D9279" t="s">
        <v>162</v>
      </c>
      <c r="E9279" t="s">
        <v>29</v>
      </c>
      <c r="F9279">
        <v>7888226995</v>
      </c>
      <c r="G9279" t="s">
        <v>30</v>
      </c>
      <c r="H9279">
        <v>7170</v>
      </c>
      <c r="I9279" t="s">
        <v>10886</v>
      </c>
      <c r="J9279" t="s">
        <v>31</v>
      </c>
      <c r="K9279" t="s">
        <v>49</v>
      </c>
      <c r="O9279" t="s">
        <v>33</v>
      </c>
      <c r="S9279" s="3">
        <v>45876.375</v>
      </c>
      <c r="T9279" t="s">
        <v>54</v>
      </c>
      <c r="U9279" t="s">
        <v>10886</v>
      </c>
      <c r="V9279" s="3">
        <v>45871.572222222225</v>
      </c>
      <c r="W9279" t="s">
        <v>801</v>
      </c>
      <c r="Y9279" s="4">
        <v>45876</v>
      </c>
      <c r="Z9279" s="2">
        <v>0.81263888888888891</v>
      </c>
    </row>
    <row r="9280" spans="1:26" x14ac:dyDescent="0.3">
      <c r="A9280">
        <v>134250</v>
      </c>
      <c r="B9280" t="s">
        <v>258</v>
      </c>
      <c r="C9280" t="s">
        <v>27</v>
      </c>
      <c r="D9280" t="s">
        <v>162</v>
      </c>
      <c r="E9280" t="s">
        <v>29</v>
      </c>
      <c r="F9280">
        <v>7218442198</v>
      </c>
      <c r="G9280" t="s">
        <v>30</v>
      </c>
      <c r="H9280">
        <v>7170</v>
      </c>
      <c r="I9280" t="s">
        <v>10887</v>
      </c>
      <c r="J9280" t="s">
        <v>31</v>
      </c>
      <c r="K9280" t="s">
        <v>49</v>
      </c>
      <c r="O9280" t="s">
        <v>33</v>
      </c>
      <c r="S9280" s="3">
        <v>45876.375</v>
      </c>
      <c r="T9280" t="s">
        <v>54</v>
      </c>
      <c r="U9280" t="s">
        <v>10887</v>
      </c>
      <c r="V9280" s="3">
        <v>45871.572222222225</v>
      </c>
      <c r="W9280" t="s">
        <v>259</v>
      </c>
      <c r="Y9280" s="4">
        <v>45876</v>
      </c>
      <c r="Z9280" s="2">
        <v>0.81263888888888891</v>
      </c>
    </row>
    <row r="9281" spans="1:26" x14ac:dyDescent="0.3">
      <c r="A9281">
        <v>25726</v>
      </c>
      <c r="B9281" t="s">
        <v>258</v>
      </c>
      <c r="C9281" t="s">
        <v>58</v>
      </c>
      <c r="D9281" t="s">
        <v>162</v>
      </c>
      <c r="E9281" t="s">
        <v>29</v>
      </c>
      <c r="G9281" t="s">
        <v>30</v>
      </c>
      <c r="H9281">
        <v>7170</v>
      </c>
      <c r="I9281" t="s">
        <v>10888</v>
      </c>
      <c r="J9281" t="s">
        <v>31</v>
      </c>
      <c r="K9281" t="s">
        <v>49</v>
      </c>
      <c r="O9281" t="s">
        <v>33</v>
      </c>
      <c r="S9281" s="3">
        <v>45876.375</v>
      </c>
      <c r="T9281" t="s">
        <v>54</v>
      </c>
      <c r="U9281" t="s">
        <v>10888</v>
      </c>
      <c r="V9281" s="3">
        <v>45871.572222222225</v>
      </c>
      <c r="W9281" t="s">
        <v>260</v>
      </c>
      <c r="Y9281" s="4">
        <v>45876</v>
      </c>
      <c r="Z9281" s="2">
        <v>0.81263888888888891</v>
      </c>
    </row>
    <row r="9282" spans="1:26" x14ac:dyDescent="0.3">
      <c r="A9282">
        <v>135459</v>
      </c>
      <c r="B9282" t="s">
        <v>654</v>
      </c>
      <c r="C9282" t="s">
        <v>27</v>
      </c>
      <c r="D9282" t="s">
        <v>231</v>
      </c>
      <c r="E9282" t="s">
        <v>60</v>
      </c>
      <c r="F9282">
        <v>7249165739</v>
      </c>
      <c r="G9282" t="s">
        <v>30</v>
      </c>
      <c r="H9282">
        <v>7171</v>
      </c>
      <c r="I9282" t="s">
        <v>10889</v>
      </c>
      <c r="J9282" t="s">
        <v>31</v>
      </c>
      <c r="K9282" t="s">
        <v>49</v>
      </c>
      <c r="O9282" t="s">
        <v>33</v>
      </c>
      <c r="S9282" s="3">
        <v>45876.375</v>
      </c>
      <c r="T9282" t="s">
        <v>54</v>
      </c>
      <c r="U9282" t="s">
        <v>10889</v>
      </c>
      <c r="V9282" s="3">
        <v>45871.572222222225</v>
      </c>
      <c r="W9282" t="s">
        <v>937</v>
      </c>
      <c r="Y9282" s="4">
        <v>45876</v>
      </c>
      <c r="Z9282" s="2">
        <v>0.81263888888888891</v>
      </c>
    </row>
    <row r="9283" spans="1:26" x14ac:dyDescent="0.3">
      <c r="A9283">
        <v>135459</v>
      </c>
      <c r="B9283" t="s">
        <v>654</v>
      </c>
      <c r="C9283" t="s">
        <v>27</v>
      </c>
      <c r="D9283" t="s">
        <v>231</v>
      </c>
      <c r="E9283" t="s">
        <v>60</v>
      </c>
      <c r="F9283">
        <v>7249165739</v>
      </c>
      <c r="G9283" t="s">
        <v>30</v>
      </c>
      <c r="H9283">
        <v>7171</v>
      </c>
      <c r="I9283" t="s">
        <v>10890</v>
      </c>
      <c r="J9283" t="s">
        <v>31</v>
      </c>
      <c r="K9283" t="s">
        <v>49</v>
      </c>
      <c r="O9283" t="s">
        <v>33</v>
      </c>
      <c r="S9283" s="3">
        <v>45876.375</v>
      </c>
      <c r="T9283" t="s">
        <v>54</v>
      </c>
      <c r="U9283" t="s">
        <v>10890</v>
      </c>
      <c r="V9283" s="3">
        <v>45871.572222222225</v>
      </c>
      <c r="W9283" t="s">
        <v>937</v>
      </c>
      <c r="Y9283" s="4">
        <v>45876</v>
      </c>
      <c r="Z9283" s="2">
        <v>0.81263888888888891</v>
      </c>
    </row>
    <row r="9284" spans="1:26" x14ac:dyDescent="0.3">
      <c r="A9284">
        <v>136609</v>
      </c>
      <c r="B9284" t="s">
        <v>654</v>
      </c>
      <c r="C9284" t="s">
        <v>27</v>
      </c>
      <c r="D9284" t="s">
        <v>231</v>
      </c>
      <c r="E9284" t="s">
        <v>60</v>
      </c>
      <c r="F9284">
        <v>9699019181</v>
      </c>
      <c r="G9284" t="s">
        <v>30</v>
      </c>
      <c r="H9284">
        <v>7171</v>
      </c>
      <c r="I9284" t="s">
        <v>10891</v>
      </c>
      <c r="J9284" t="s">
        <v>31</v>
      </c>
      <c r="K9284" t="s">
        <v>49</v>
      </c>
      <c r="O9284" t="s">
        <v>33</v>
      </c>
      <c r="S9284" s="3">
        <v>45876.375</v>
      </c>
      <c r="T9284" t="s">
        <v>54</v>
      </c>
      <c r="U9284" t="s">
        <v>10891</v>
      </c>
      <c r="V9284" s="3">
        <v>45871.572222222225</v>
      </c>
      <c r="W9284" t="s">
        <v>890</v>
      </c>
      <c r="Y9284" s="4">
        <v>45876</v>
      </c>
      <c r="Z9284" s="2">
        <v>0.81263888888888891</v>
      </c>
    </row>
    <row r="9285" spans="1:26" x14ac:dyDescent="0.3">
      <c r="A9285">
        <v>136609</v>
      </c>
      <c r="B9285" t="s">
        <v>654</v>
      </c>
      <c r="C9285" t="s">
        <v>27</v>
      </c>
      <c r="D9285" t="s">
        <v>231</v>
      </c>
      <c r="E9285" t="s">
        <v>60</v>
      </c>
      <c r="F9285">
        <v>9699019181</v>
      </c>
      <c r="G9285" t="s">
        <v>30</v>
      </c>
      <c r="H9285">
        <v>7171</v>
      </c>
      <c r="I9285" t="s">
        <v>10892</v>
      </c>
      <c r="J9285" t="s">
        <v>31</v>
      </c>
      <c r="K9285" t="s">
        <v>49</v>
      </c>
      <c r="O9285" t="s">
        <v>33</v>
      </c>
      <c r="S9285" s="3">
        <v>45876.375</v>
      </c>
      <c r="T9285" t="s">
        <v>54</v>
      </c>
      <c r="U9285" t="s">
        <v>10892</v>
      </c>
      <c r="V9285" s="3">
        <v>45871.572222222225</v>
      </c>
      <c r="W9285" t="s">
        <v>890</v>
      </c>
      <c r="Y9285" s="4">
        <v>45876</v>
      </c>
      <c r="Z9285" s="2">
        <v>0.81263888888888891</v>
      </c>
    </row>
    <row r="9286" spans="1:26" x14ac:dyDescent="0.3">
      <c r="A9286">
        <v>136659</v>
      </c>
      <c r="B9286" t="s">
        <v>654</v>
      </c>
      <c r="C9286" t="s">
        <v>27</v>
      </c>
      <c r="D9286" t="s">
        <v>231</v>
      </c>
      <c r="E9286" t="s">
        <v>60</v>
      </c>
      <c r="F9286">
        <v>9689652503</v>
      </c>
      <c r="G9286" t="s">
        <v>30</v>
      </c>
      <c r="H9286">
        <v>7171</v>
      </c>
      <c r="I9286" t="s">
        <v>10893</v>
      </c>
      <c r="J9286" t="s">
        <v>31</v>
      </c>
      <c r="K9286" t="s">
        <v>49</v>
      </c>
      <c r="O9286" t="s">
        <v>33</v>
      </c>
      <c r="S9286" s="3">
        <v>45876.375</v>
      </c>
      <c r="T9286" t="s">
        <v>54</v>
      </c>
      <c r="U9286" t="s">
        <v>10893</v>
      </c>
      <c r="V9286" s="3">
        <v>45871.572222222225</v>
      </c>
      <c r="W9286" t="s">
        <v>1274</v>
      </c>
      <c r="Y9286" s="4">
        <v>45876</v>
      </c>
      <c r="Z9286" s="2">
        <v>0.81263888888888891</v>
      </c>
    </row>
    <row r="9287" spans="1:26" x14ac:dyDescent="0.3">
      <c r="A9287">
        <v>135459</v>
      </c>
      <c r="B9287" t="s">
        <v>654</v>
      </c>
      <c r="C9287" t="s">
        <v>27</v>
      </c>
      <c r="D9287" t="s">
        <v>231</v>
      </c>
      <c r="E9287" t="s">
        <v>60</v>
      </c>
      <c r="F9287">
        <v>7249165739</v>
      </c>
      <c r="G9287" t="s">
        <v>30</v>
      </c>
      <c r="H9287">
        <v>7171</v>
      </c>
      <c r="I9287" t="s">
        <v>10894</v>
      </c>
      <c r="J9287" t="s">
        <v>31</v>
      </c>
      <c r="K9287" t="s">
        <v>49</v>
      </c>
      <c r="O9287" t="s">
        <v>33</v>
      </c>
      <c r="S9287" s="3">
        <v>45876.375</v>
      </c>
      <c r="T9287" t="s">
        <v>54</v>
      </c>
      <c r="U9287" t="s">
        <v>10894</v>
      </c>
      <c r="V9287" s="3">
        <v>45871.572222222225</v>
      </c>
      <c r="W9287" t="s">
        <v>937</v>
      </c>
      <c r="Y9287" s="4">
        <v>45876</v>
      </c>
      <c r="Z9287" s="2">
        <v>0.81263888888888891</v>
      </c>
    </row>
    <row r="9288" spans="1:26" x14ac:dyDescent="0.3">
      <c r="A9288">
        <v>135459</v>
      </c>
      <c r="B9288" t="s">
        <v>654</v>
      </c>
      <c r="C9288" t="s">
        <v>27</v>
      </c>
      <c r="D9288" t="s">
        <v>231</v>
      </c>
      <c r="E9288" t="s">
        <v>60</v>
      </c>
      <c r="F9288">
        <v>7249165739</v>
      </c>
      <c r="G9288" t="s">
        <v>30</v>
      </c>
      <c r="H9288">
        <v>7171</v>
      </c>
      <c r="I9288" t="s">
        <v>10895</v>
      </c>
      <c r="J9288" t="s">
        <v>31</v>
      </c>
      <c r="K9288" t="s">
        <v>49</v>
      </c>
      <c r="O9288" t="s">
        <v>33</v>
      </c>
      <c r="S9288" s="3">
        <v>45876.375</v>
      </c>
      <c r="T9288" t="s">
        <v>54</v>
      </c>
      <c r="U9288" t="s">
        <v>10895</v>
      </c>
      <c r="V9288" s="3">
        <v>45871.572222222225</v>
      </c>
      <c r="W9288" t="s">
        <v>937</v>
      </c>
      <c r="Y9288" s="4">
        <v>45876</v>
      </c>
      <c r="Z9288" s="2">
        <v>0.81263888888888891</v>
      </c>
    </row>
    <row r="9289" spans="1:26" x14ac:dyDescent="0.3">
      <c r="A9289">
        <v>136659</v>
      </c>
      <c r="B9289" t="s">
        <v>654</v>
      </c>
      <c r="C9289" t="s">
        <v>27</v>
      </c>
      <c r="D9289" t="s">
        <v>231</v>
      </c>
      <c r="E9289" t="s">
        <v>60</v>
      </c>
      <c r="F9289">
        <v>9689652503</v>
      </c>
      <c r="G9289" t="s">
        <v>30</v>
      </c>
      <c r="H9289">
        <v>7171</v>
      </c>
      <c r="I9289" t="s">
        <v>10896</v>
      </c>
      <c r="J9289" t="s">
        <v>31</v>
      </c>
      <c r="K9289" t="s">
        <v>49</v>
      </c>
      <c r="O9289" t="s">
        <v>33</v>
      </c>
      <c r="S9289" s="3">
        <v>45876.375</v>
      </c>
      <c r="T9289" t="s">
        <v>54</v>
      </c>
      <c r="U9289" t="s">
        <v>10896</v>
      </c>
      <c r="V9289" s="3">
        <v>45871.572222222225</v>
      </c>
      <c r="W9289" t="s">
        <v>1274</v>
      </c>
      <c r="Y9289" s="4">
        <v>45876</v>
      </c>
      <c r="Z9289" s="2">
        <v>0.81263888888888891</v>
      </c>
    </row>
    <row r="9290" spans="1:26" x14ac:dyDescent="0.3">
      <c r="A9290">
        <v>136609</v>
      </c>
      <c r="B9290" t="s">
        <v>654</v>
      </c>
      <c r="C9290" t="s">
        <v>27</v>
      </c>
      <c r="D9290" t="s">
        <v>231</v>
      </c>
      <c r="E9290" t="s">
        <v>60</v>
      </c>
      <c r="F9290">
        <v>9699019181</v>
      </c>
      <c r="G9290" t="s">
        <v>30</v>
      </c>
      <c r="H9290">
        <v>7171</v>
      </c>
      <c r="I9290" t="s">
        <v>10897</v>
      </c>
      <c r="J9290" t="s">
        <v>31</v>
      </c>
      <c r="K9290" t="s">
        <v>49</v>
      </c>
      <c r="O9290" t="s">
        <v>33</v>
      </c>
      <c r="S9290" s="3">
        <v>45876.375</v>
      </c>
      <c r="T9290" t="s">
        <v>54</v>
      </c>
      <c r="U9290" t="s">
        <v>10897</v>
      </c>
      <c r="V9290" s="3">
        <v>45871.572222222225</v>
      </c>
      <c r="W9290" t="s">
        <v>890</v>
      </c>
      <c r="Y9290" s="4">
        <v>45876</v>
      </c>
      <c r="Z9290" s="2">
        <v>0.81263888888888891</v>
      </c>
    </row>
    <row r="9291" spans="1:26" x14ac:dyDescent="0.3">
      <c r="A9291">
        <v>136659</v>
      </c>
      <c r="B9291" t="s">
        <v>654</v>
      </c>
      <c r="C9291" t="s">
        <v>27</v>
      </c>
      <c r="D9291" t="s">
        <v>231</v>
      </c>
      <c r="E9291" t="s">
        <v>60</v>
      </c>
      <c r="F9291">
        <v>9689652503</v>
      </c>
      <c r="G9291" t="s">
        <v>30</v>
      </c>
      <c r="H9291">
        <v>7171</v>
      </c>
      <c r="I9291" t="s">
        <v>10898</v>
      </c>
      <c r="J9291" t="s">
        <v>31</v>
      </c>
      <c r="K9291" t="s">
        <v>49</v>
      </c>
      <c r="O9291" t="s">
        <v>33</v>
      </c>
      <c r="S9291" s="3">
        <v>45876.375</v>
      </c>
      <c r="T9291" t="s">
        <v>54</v>
      </c>
      <c r="U9291" t="s">
        <v>10898</v>
      </c>
      <c r="V9291" s="3">
        <v>45871.572222222225</v>
      </c>
      <c r="W9291" t="s">
        <v>1274</v>
      </c>
      <c r="Y9291" s="4">
        <v>45876</v>
      </c>
      <c r="Z9291" s="2">
        <v>0.81263888888888891</v>
      </c>
    </row>
    <row r="9292" spans="1:26" x14ac:dyDescent="0.3">
      <c r="A9292">
        <v>136659</v>
      </c>
      <c r="B9292" t="s">
        <v>654</v>
      </c>
      <c r="C9292" t="s">
        <v>27</v>
      </c>
      <c r="D9292" t="s">
        <v>231</v>
      </c>
      <c r="E9292" t="s">
        <v>60</v>
      </c>
      <c r="F9292">
        <v>9689652503</v>
      </c>
      <c r="G9292" t="s">
        <v>30</v>
      </c>
      <c r="H9292">
        <v>7171</v>
      </c>
      <c r="I9292" t="s">
        <v>10899</v>
      </c>
      <c r="J9292" t="s">
        <v>31</v>
      </c>
      <c r="K9292" t="s">
        <v>49</v>
      </c>
      <c r="O9292" t="s">
        <v>33</v>
      </c>
      <c r="S9292" s="3">
        <v>45876.375</v>
      </c>
      <c r="T9292" t="s">
        <v>54</v>
      </c>
      <c r="U9292" t="s">
        <v>10899</v>
      </c>
      <c r="V9292" s="3">
        <v>45871.572222222225</v>
      </c>
      <c r="W9292" t="s">
        <v>1274</v>
      </c>
      <c r="Y9292" s="4">
        <v>45876</v>
      </c>
      <c r="Z9292" s="2">
        <v>0.81263888888888891</v>
      </c>
    </row>
    <row r="9293" spans="1:26" x14ac:dyDescent="0.3">
      <c r="A9293">
        <v>136659</v>
      </c>
      <c r="B9293" t="s">
        <v>654</v>
      </c>
      <c r="C9293" t="s">
        <v>27</v>
      </c>
      <c r="D9293" t="s">
        <v>231</v>
      </c>
      <c r="E9293" t="s">
        <v>60</v>
      </c>
      <c r="F9293">
        <v>9689652503</v>
      </c>
      <c r="G9293" t="s">
        <v>30</v>
      </c>
      <c r="H9293">
        <v>7171</v>
      </c>
      <c r="I9293" t="s">
        <v>10900</v>
      </c>
      <c r="J9293" t="s">
        <v>31</v>
      </c>
      <c r="K9293" t="s">
        <v>49</v>
      </c>
      <c r="O9293" t="s">
        <v>33</v>
      </c>
      <c r="S9293" s="3">
        <v>45876.375</v>
      </c>
      <c r="T9293" t="s">
        <v>54</v>
      </c>
      <c r="U9293" t="s">
        <v>10900</v>
      </c>
      <c r="V9293" s="3">
        <v>45871.572222222225</v>
      </c>
      <c r="W9293" t="s">
        <v>1274</v>
      </c>
      <c r="Y9293" s="4">
        <v>45876</v>
      </c>
      <c r="Z9293" s="2">
        <v>0.81263888888888891</v>
      </c>
    </row>
    <row r="9294" spans="1:26" x14ac:dyDescent="0.3">
      <c r="A9294">
        <v>136659</v>
      </c>
      <c r="B9294" t="s">
        <v>654</v>
      </c>
      <c r="C9294" t="s">
        <v>27</v>
      </c>
      <c r="D9294" t="s">
        <v>231</v>
      </c>
      <c r="E9294" t="s">
        <v>60</v>
      </c>
      <c r="F9294">
        <v>9689652503</v>
      </c>
      <c r="G9294" t="s">
        <v>30</v>
      </c>
      <c r="H9294">
        <v>7171</v>
      </c>
      <c r="I9294" t="s">
        <v>10901</v>
      </c>
      <c r="J9294" t="s">
        <v>31</v>
      </c>
      <c r="K9294" t="s">
        <v>49</v>
      </c>
      <c r="O9294" t="s">
        <v>33</v>
      </c>
      <c r="S9294" s="3">
        <v>45876.375</v>
      </c>
      <c r="T9294" t="s">
        <v>54</v>
      </c>
      <c r="U9294" t="s">
        <v>10901</v>
      </c>
      <c r="V9294" s="3">
        <v>45871.572222222225</v>
      </c>
      <c r="W9294" t="s">
        <v>1274</v>
      </c>
      <c r="Y9294" s="4">
        <v>45876</v>
      </c>
      <c r="Z9294" s="2">
        <v>0.81263888888888891</v>
      </c>
    </row>
    <row r="9295" spans="1:26" x14ac:dyDescent="0.3">
      <c r="A9295">
        <v>136659</v>
      </c>
      <c r="B9295" t="s">
        <v>654</v>
      </c>
      <c r="C9295" t="s">
        <v>27</v>
      </c>
      <c r="D9295" t="s">
        <v>231</v>
      </c>
      <c r="E9295" t="s">
        <v>60</v>
      </c>
      <c r="F9295">
        <v>9689652503</v>
      </c>
      <c r="G9295" t="s">
        <v>30</v>
      </c>
      <c r="H9295">
        <v>7171</v>
      </c>
      <c r="I9295" t="s">
        <v>10902</v>
      </c>
      <c r="J9295" t="s">
        <v>31</v>
      </c>
      <c r="K9295" t="s">
        <v>49</v>
      </c>
      <c r="O9295" t="s">
        <v>33</v>
      </c>
      <c r="S9295" s="3">
        <v>45876.375</v>
      </c>
      <c r="T9295" t="s">
        <v>54</v>
      </c>
      <c r="U9295" t="s">
        <v>10902</v>
      </c>
      <c r="V9295" s="3">
        <v>45871.572222222225</v>
      </c>
      <c r="W9295" t="s">
        <v>1274</v>
      </c>
      <c r="Y9295" s="4">
        <v>45876</v>
      </c>
      <c r="Z9295" s="2">
        <v>0.81263888888888891</v>
      </c>
    </row>
    <row r="9296" spans="1:26" x14ac:dyDescent="0.3">
      <c r="A9296">
        <v>135459</v>
      </c>
      <c r="B9296" t="s">
        <v>654</v>
      </c>
      <c r="C9296" t="s">
        <v>27</v>
      </c>
      <c r="D9296" t="s">
        <v>231</v>
      </c>
      <c r="E9296" t="s">
        <v>60</v>
      </c>
      <c r="F9296">
        <v>7249165739</v>
      </c>
      <c r="G9296" t="s">
        <v>30</v>
      </c>
      <c r="H9296">
        <v>7171</v>
      </c>
      <c r="I9296" t="s">
        <v>10903</v>
      </c>
      <c r="J9296" t="s">
        <v>31</v>
      </c>
      <c r="K9296" t="s">
        <v>49</v>
      </c>
      <c r="O9296" t="s">
        <v>33</v>
      </c>
      <c r="S9296" s="3">
        <v>45876.375</v>
      </c>
      <c r="T9296" t="s">
        <v>54</v>
      </c>
      <c r="U9296" t="s">
        <v>10903</v>
      </c>
      <c r="V9296" s="3">
        <v>45871.572222222225</v>
      </c>
      <c r="W9296" t="s">
        <v>937</v>
      </c>
      <c r="Y9296" s="4">
        <v>45876</v>
      </c>
      <c r="Z9296" s="2">
        <v>0.81263888888888891</v>
      </c>
    </row>
    <row r="9297" spans="1:26" x14ac:dyDescent="0.3">
      <c r="A9297">
        <v>136659</v>
      </c>
      <c r="B9297" t="s">
        <v>654</v>
      </c>
      <c r="C9297" t="s">
        <v>27</v>
      </c>
      <c r="D9297" t="s">
        <v>231</v>
      </c>
      <c r="E9297" t="s">
        <v>60</v>
      </c>
      <c r="F9297">
        <v>9689652503</v>
      </c>
      <c r="G9297" t="s">
        <v>30</v>
      </c>
      <c r="H9297">
        <v>7171</v>
      </c>
      <c r="I9297" t="s">
        <v>10904</v>
      </c>
      <c r="J9297" t="s">
        <v>31</v>
      </c>
      <c r="K9297" t="s">
        <v>49</v>
      </c>
      <c r="O9297" t="s">
        <v>33</v>
      </c>
      <c r="S9297" s="3">
        <v>45876.375</v>
      </c>
      <c r="T9297" t="s">
        <v>54</v>
      </c>
      <c r="U9297" t="s">
        <v>10904</v>
      </c>
      <c r="V9297" s="3">
        <v>45871.572222222225</v>
      </c>
      <c r="W9297" t="s">
        <v>1274</v>
      </c>
      <c r="Y9297" s="4">
        <v>45876</v>
      </c>
      <c r="Z9297" s="2">
        <v>0.81263888888888891</v>
      </c>
    </row>
    <row r="9298" spans="1:26" x14ac:dyDescent="0.3">
      <c r="A9298">
        <v>136659</v>
      </c>
      <c r="B9298" t="s">
        <v>654</v>
      </c>
      <c r="C9298" t="s">
        <v>27</v>
      </c>
      <c r="D9298" t="s">
        <v>231</v>
      </c>
      <c r="E9298" t="s">
        <v>60</v>
      </c>
      <c r="F9298">
        <v>9689652503</v>
      </c>
      <c r="G9298" t="s">
        <v>30</v>
      </c>
      <c r="H9298">
        <v>7171</v>
      </c>
      <c r="I9298" t="s">
        <v>10905</v>
      </c>
      <c r="J9298" t="s">
        <v>31</v>
      </c>
      <c r="K9298" t="s">
        <v>49</v>
      </c>
      <c r="O9298" t="s">
        <v>33</v>
      </c>
      <c r="S9298" s="3">
        <v>45876.375</v>
      </c>
      <c r="T9298" t="s">
        <v>54</v>
      </c>
      <c r="U9298" t="s">
        <v>10905</v>
      </c>
      <c r="V9298" s="3">
        <v>45871.572222222225</v>
      </c>
      <c r="W9298" t="s">
        <v>1274</v>
      </c>
      <c r="Y9298" s="4">
        <v>45876</v>
      </c>
      <c r="Z9298" s="2">
        <v>0.81263888888888891</v>
      </c>
    </row>
    <row r="9299" spans="1:26" x14ac:dyDescent="0.3">
      <c r="A9299">
        <v>136659</v>
      </c>
      <c r="B9299" t="s">
        <v>654</v>
      </c>
      <c r="C9299" t="s">
        <v>27</v>
      </c>
      <c r="D9299" t="s">
        <v>231</v>
      </c>
      <c r="E9299" t="s">
        <v>60</v>
      </c>
      <c r="F9299">
        <v>9689652503</v>
      </c>
      <c r="G9299" t="s">
        <v>30</v>
      </c>
      <c r="H9299">
        <v>7171</v>
      </c>
      <c r="I9299" t="s">
        <v>10906</v>
      </c>
      <c r="J9299" t="s">
        <v>31</v>
      </c>
      <c r="K9299" t="s">
        <v>49</v>
      </c>
      <c r="O9299" t="s">
        <v>33</v>
      </c>
      <c r="S9299" s="3">
        <v>45876.375</v>
      </c>
      <c r="T9299" t="s">
        <v>54</v>
      </c>
      <c r="U9299" t="s">
        <v>10906</v>
      </c>
      <c r="V9299" s="3">
        <v>45871.572222222225</v>
      </c>
      <c r="W9299" t="s">
        <v>1274</v>
      </c>
      <c r="Y9299" s="4">
        <v>45876</v>
      </c>
      <c r="Z9299" s="2">
        <v>0.81263888888888891</v>
      </c>
    </row>
    <row r="9300" spans="1:26" x14ac:dyDescent="0.3">
      <c r="A9300">
        <v>136659</v>
      </c>
      <c r="B9300" t="s">
        <v>654</v>
      </c>
      <c r="C9300" t="s">
        <v>27</v>
      </c>
      <c r="D9300" t="s">
        <v>231</v>
      </c>
      <c r="E9300" t="s">
        <v>60</v>
      </c>
      <c r="F9300">
        <v>9689652503</v>
      </c>
      <c r="G9300" t="s">
        <v>30</v>
      </c>
      <c r="H9300">
        <v>7171</v>
      </c>
      <c r="I9300" t="s">
        <v>10907</v>
      </c>
      <c r="J9300" t="s">
        <v>31</v>
      </c>
      <c r="K9300" t="s">
        <v>49</v>
      </c>
      <c r="O9300" t="s">
        <v>33</v>
      </c>
      <c r="S9300" s="3">
        <v>45876.375</v>
      </c>
      <c r="T9300" t="s">
        <v>54</v>
      </c>
      <c r="U9300" t="s">
        <v>10907</v>
      </c>
      <c r="V9300" s="3">
        <v>45871.572222222225</v>
      </c>
      <c r="W9300" t="s">
        <v>1274</v>
      </c>
      <c r="Y9300" s="4">
        <v>45876</v>
      </c>
      <c r="Z9300" s="2">
        <v>0.81263888888888891</v>
      </c>
    </row>
    <row r="9301" spans="1:26" x14ac:dyDescent="0.3">
      <c r="A9301">
        <v>136609</v>
      </c>
      <c r="B9301" t="s">
        <v>654</v>
      </c>
      <c r="C9301" t="s">
        <v>27</v>
      </c>
      <c r="D9301" t="s">
        <v>231</v>
      </c>
      <c r="E9301" t="s">
        <v>60</v>
      </c>
      <c r="F9301">
        <v>9699019181</v>
      </c>
      <c r="G9301" t="s">
        <v>30</v>
      </c>
      <c r="H9301">
        <v>7171</v>
      </c>
      <c r="I9301" t="s">
        <v>10908</v>
      </c>
      <c r="J9301" t="s">
        <v>31</v>
      </c>
      <c r="K9301" t="s">
        <v>49</v>
      </c>
      <c r="O9301" t="s">
        <v>33</v>
      </c>
      <c r="S9301" s="3">
        <v>45876.375</v>
      </c>
      <c r="T9301" t="s">
        <v>54</v>
      </c>
      <c r="U9301" t="s">
        <v>10908</v>
      </c>
      <c r="V9301" s="3">
        <v>45871.572222222225</v>
      </c>
      <c r="W9301" t="s">
        <v>890</v>
      </c>
      <c r="Y9301" s="4">
        <v>45876</v>
      </c>
      <c r="Z9301" s="2">
        <v>0.81263888888888891</v>
      </c>
    </row>
    <row r="9302" spans="1:26" x14ac:dyDescent="0.3">
      <c r="A9302">
        <v>136659</v>
      </c>
      <c r="B9302" t="s">
        <v>654</v>
      </c>
      <c r="C9302" t="s">
        <v>27</v>
      </c>
      <c r="D9302" t="s">
        <v>231</v>
      </c>
      <c r="E9302" t="s">
        <v>60</v>
      </c>
      <c r="F9302">
        <v>9689652503</v>
      </c>
      <c r="G9302" t="s">
        <v>30</v>
      </c>
      <c r="H9302">
        <v>7171</v>
      </c>
      <c r="I9302" t="s">
        <v>10909</v>
      </c>
      <c r="J9302" t="s">
        <v>31</v>
      </c>
      <c r="K9302" t="s">
        <v>49</v>
      </c>
      <c r="O9302" t="s">
        <v>33</v>
      </c>
      <c r="S9302" s="3">
        <v>45876.375</v>
      </c>
      <c r="T9302" t="s">
        <v>54</v>
      </c>
      <c r="U9302" t="s">
        <v>10909</v>
      </c>
      <c r="V9302" s="3">
        <v>45871.572222222225</v>
      </c>
      <c r="W9302" t="s">
        <v>1274</v>
      </c>
      <c r="Y9302" s="4">
        <v>45876</v>
      </c>
      <c r="Z9302" s="2">
        <v>0.81263888888888891</v>
      </c>
    </row>
    <row r="9303" spans="1:26" x14ac:dyDescent="0.3">
      <c r="A9303">
        <v>136659</v>
      </c>
      <c r="B9303" t="s">
        <v>654</v>
      </c>
      <c r="C9303" t="s">
        <v>27</v>
      </c>
      <c r="D9303" t="s">
        <v>231</v>
      </c>
      <c r="E9303" t="s">
        <v>60</v>
      </c>
      <c r="F9303">
        <v>9689652503</v>
      </c>
      <c r="G9303" t="s">
        <v>30</v>
      </c>
      <c r="H9303">
        <v>7171</v>
      </c>
      <c r="I9303" t="s">
        <v>10910</v>
      </c>
      <c r="J9303" t="s">
        <v>31</v>
      </c>
      <c r="K9303" t="s">
        <v>49</v>
      </c>
      <c r="O9303" t="s">
        <v>33</v>
      </c>
      <c r="S9303" s="3">
        <v>45876.375</v>
      </c>
      <c r="T9303" t="s">
        <v>54</v>
      </c>
      <c r="U9303" t="s">
        <v>10910</v>
      </c>
      <c r="V9303" s="3">
        <v>45871.572222222225</v>
      </c>
      <c r="W9303" t="s">
        <v>1274</v>
      </c>
      <c r="Y9303" s="4">
        <v>45876</v>
      </c>
      <c r="Z9303" s="2">
        <v>0.81263888888888891</v>
      </c>
    </row>
    <row r="9304" spans="1:26" x14ac:dyDescent="0.3">
      <c r="A9304">
        <v>15259</v>
      </c>
      <c r="B9304" t="s">
        <v>447</v>
      </c>
      <c r="C9304" t="s">
        <v>58</v>
      </c>
      <c r="D9304" t="s">
        <v>231</v>
      </c>
      <c r="E9304" t="s">
        <v>60</v>
      </c>
      <c r="G9304" t="s">
        <v>30</v>
      </c>
      <c r="H9304">
        <v>7174</v>
      </c>
      <c r="I9304" t="s">
        <v>10912</v>
      </c>
      <c r="J9304" t="s">
        <v>31</v>
      </c>
      <c r="K9304" t="s">
        <v>49</v>
      </c>
      <c r="O9304" t="s">
        <v>33</v>
      </c>
      <c r="S9304" s="3">
        <v>45876.375</v>
      </c>
      <c r="T9304" t="s">
        <v>54</v>
      </c>
      <c r="U9304" t="s">
        <v>10912</v>
      </c>
      <c r="V9304" s="3">
        <v>45871.572222222225</v>
      </c>
      <c r="W9304" t="s">
        <v>1022</v>
      </c>
      <c r="Y9304" s="4">
        <v>45876</v>
      </c>
      <c r="Z9304" s="2">
        <v>0.81263888888888891</v>
      </c>
    </row>
    <row r="9305" spans="1:26" x14ac:dyDescent="0.3">
      <c r="A9305">
        <v>19463</v>
      </c>
      <c r="B9305" t="s">
        <v>447</v>
      </c>
      <c r="C9305" t="s">
        <v>27</v>
      </c>
      <c r="D9305" t="s">
        <v>231</v>
      </c>
      <c r="E9305" t="s">
        <v>60</v>
      </c>
      <c r="F9305">
        <v>8714625519</v>
      </c>
      <c r="G9305" t="s">
        <v>30</v>
      </c>
      <c r="H9305">
        <v>7174</v>
      </c>
      <c r="I9305" t="s">
        <v>10913</v>
      </c>
      <c r="J9305" t="s">
        <v>31</v>
      </c>
      <c r="K9305" t="s">
        <v>49</v>
      </c>
      <c r="O9305" t="s">
        <v>33</v>
      </c>
      <c r="S9305" s="3">
        <v>45876.375</v>
      </c>
      <c r="T9305" t="s">
        <v>54</v>
      </c>
      <c r="U9305" t="s">
        <v>10913</v>
      </c>
      <c r="V9305" s="3">
        <v>45871.572222222225</v>
      </c>
      <c r="W9305" t="s">
        <v>908</v>
      </c>
      <c r="Y9305" s="4">
        <v>45876</v>
      </c>
      <c r="Z9305" s="2">
        <v>0.81263888888888891</v>
      </c>
    </row>
    <row r="9306" spans="1:26" x14ac:dyDescent="0.3">
      <c r="A9306">
        <v>15259</v>
      </c>
      <c r="B9306" t="s">
        <v>447</v>
      </c>
      <c r="C9306" t="s">
        <v>58</v>
      </c>
      <c r="D9306" t="s">
        <v>231</v>
      </c>
      <c r="E9306" t="s">
        <v>60</v>
      </c>
      <c r="G9306" t="s">
        <v>30</v>
      </c>
      <c r="H9306">
        <v>7174</v>
      </c>
      <c r="I9306" t="s">
        <v>10914</v>
      </c>
      <c r="J9306" t="s">
        <v>31</v>
      </c>
      <c r="K9306" t="s">
        <v>49</v>
      </c>
      <c r="O9306" t="s">
        <v>33</v>
      </c>
      <c r="S9306" s="3">
        <v>45876.375</v>
      </c>
      <c r="T9306" t="s">
        <v>54</v>
      </c>
      <c r="U9306" t="s">
        <v>10914</v>
      </c>
      <c r="V9306" s="3">
        <v>45871.572916666664</v>
      </c>
      <c r="W9306" t="s">
        <v>1022</v>
      </c>
      <c r="Y9306" s="4">
        <v>45876</v>
      </c>
      <c r="Z9306" s="2">
        <v>0.81263888888888891</v>
      </c>
    </row>
    <row r="9307" spans="1:26" x14ac:dyDescent="0.3">
      <c r="A9307">
        <v>15259</v>
      </c>
      <c r="B9307" t="s">
        <v>447</v>
      </c>
      <c r="C9307" t="s">
        <v>58</v>
      </c>
      <c r="D9307" t="s">
        <v>231</v>
      </c>
      <c r="E9307" t="s">
        <v>60</v>
      </c>
      <c r="G9307" t="s">
        <v>30</v>
      </c>
      <c r="H9307">
        <v>7174</v>
      </c>
      <c r="I9307" t="s">
        <v>10916</v>
      </c>
      <c r="J9307" t="s">
        <v>31</v>
      </c>
      <c r="K9307" t="s">
        <v>49</v>
      </c>
      <c r="O9307" t="s">
        <v>33</v>
      </c>
      <c r="S9307" s="3">
        <v>45876.375</v>
      </c>
      <c r="T9307" t="s">
        <v>54</v>
      </c>
      <c r="U9307" t="s">
        <v>10916</v>
      </c>
      <c r="V9307" s="3">
        <v>45871.572916666664</v>
      </c>
      <c r="W9307" t="s">
        <v>1022</v>
      </c>
      <c r="Y9307" s="4">
        <v>45876</v>
      </c>
      <c r="Z9307" s="2">
        <v>0.81263888888888891</v>
      </c>
    </row>
    <row r="9308" spans="1:26" x14ac:dyDescent="0.3">
      <c r="A9308">
        <v>131924</v>
      </c>
      <c r="B9308" t="s">
        <v>447</v>
      </c>
      <c r="C9308" t="s">
        <v>27</v>
      </c>
      <c r="D9308" t="s">
        <v>231</v>
      </c>
      <c r="E9308" t="s">
        <v>60</v>
      </c>
      <c r="F9308">
        <v>7306422812</v>
      </c>
      <c r="G9308" t="s">
        <v>30</v>
      </c>
      <c r="H9308">
        <v>7174</v>
      </c>
      <c r="I9308" t="s">
        <v>10918</v>
      </c>
      <c r="J9308" t="s">
        <v>31</v>
      </c>
      <c r="K9308" t="s">
        <v>49</v>
      </c>
      <c r="O9308" t="s">
        <v>33</v>
      </c>
      <c r="S9308" s="3">
        <v>45876.375</v>
      </c>
      <c r="T9308" t="s">
        <v>54</v>
      </c>
      <c r="U9308" t="s">
        <v>10918</v>
      </c>
      <c r="V9308" s="3">
        <v>45871.572916666664</v>
      </c>
      <c r="W9308" t="s">
        <v>448</v>
      </c>
      <c r="Y9308" s="4">
        <v>45876</v>
      </c>
      <c r="Z9308" s="2">
        <v>0.81263888888888891</v>
      </c>
    </row>
    <row r="9309" spans="1:26" x14ac:dyDescent="0.3">
      <c r="A9309">
        <v>19463</v>
      </c>
      <c r="B9309" t="s">
        <v>447</v>
      </c>
      <c r="C9309" t="s">
        <v>27</v>
      </c>
      <c r="D9309" t="s">
        <v>231</v>
      </c>
      <c r="E9309" t="s">
        <v>60</v>
      </c>
      <c r="F9309">
        <v>8714625519</v>
      </c>
      <c r="G9309" t="s">
        <v>30</v>
      </c>
      <c r="H9309">
        <v>7174</v>
      </c>
      <c r="I9309" t="s">
        <v>10919</v>
      </c>
      <c r="J9309" t="s">
        <v>31</v>
      </c>
      <c r="K9309" t="s">
        <v>49</v>
      </c>
      <c r="O9309" t="s">
        <v>33</v>
      </c>
      <c r="S9309" s="3">
        <v>45876.375</v>
      </c>
      <c r="T9309" t="s">
        <v>54</v>
      </c>
      <c r="U9309" t="s">
        <v>10919</v>
      </c>
      <c r="V9309" s="3">
        <v>45871.572916666664</v>
      </c>
      <c r="W9309" t="s">
        <v>908</v>
      </c>
      <c r="Y9309" s="4">
        <v>45876</v>
      </c>
      <c r="Z9309" s="2">
        <v>0.81263888888888891</v>
      </c>
    </row>
    <row r="9310" spans="1:26" x14ac:dyDescent="0.3">
      <c r="A9310">
        <v>15259</v>
      </c>
      <c r="B9310" t="s">
        <v>447</v>
      </c>
      <c r="C9310" t="s">
        <v>58</v>
      </c>
      <c r="D9310" t="s">
        <v>231</v>
      </c>
      <c r="E9310" t="s">
        <v>60</v>
      </c>
      <c r="G9310" t="s">
        <v>30</v>
      </c>
      <c r="H9310">
        <v>7174</v>
      </c>
      <c r="I9310" t="s">
        <v>10921</v>
      </c>
      <c r="J9310" t="s">
        <v>31</v>
      </c>
      <c r="K9310" t="s">
        <v>49</v>
      </c>
      <c r="O9310" t="s">
        <v>33</v>
      </c>
      <c r="S9310" s="3">
        <v>45876.375</v>
      </c>
      <c r="T9310" t="s">
        <v>54</v>
      </c>
      <c r="U9310" t="s">
        <v>10921</v>
      </c>
      <c r="V9310" s="3">
        <v>45871.572916666664</v>
      </c>
      <c r="W9310" t="s">
        <v>1022</v>
      </c>
      <c r="Y9310" s="4">
        <v>45876</v>
      </c>
      <c r="Z9310" s="2">
        <v>0.81263888888888891</v>
      </c>
    </row>
    <row r="9311" spans="1:26" x14ac:dyDescent="0.3">
      <c r="A9311">
        <v>131924</v>
      </c>
      <c r="B9311" t="s">
        <v>447</v>
      </c>
      <c r="C9311" t="s">
        <v>27</v>
      </c>
      <c r="D9311" t="s">
        <v>231</v>
      </c>
      <c r="E9311" t="s">
        <v>60</v>
      </c>
      <c r="F9311">
        <v>7306422812</v>
      </c>
      <c r="G9311" t="s">
        <v>30</v>
      </c>
      <c r="H9311">
        <v>7174</v>
      </c>
      <c r="I9311" t="s">
        <v>10922</v>
      </c>
      <c r="J9311" t="s">
        <v>31</v>
      </c>
      <c r="K9311" t="s">
        <v>49</v>
      </c>
      <c r="O9311" t="s">
        <v>33</v>
      </c>
      <c r="S9311" s="3">
        <v>45876.375</v>
      </c>
      <c r="T9311" t="s">
        <v>54</v>
      </c>
      <c r="U9311" t="s">
        <v>10922</v>
      </c>
      <c r="V9311" s="3">
        <v>45871.572916666664</v>
      </c>
      <c r="W9311" t="s">
        <v>448</v>
      </c>
      <c r="Y9311" s="4">
        <v>45876</v>
      </c>
      <c r="Z9311" s="2">
        <v>0.81263888888888891</v>
      </c>
    </row>
    <row r="9312" spans="1:26" x14ac:dyDescent="0.3">
      <c r="A9312">
        <v>15259</v>
      </c>
      <c r="B9312" t="s">
        <v>447</v>
      </c>
      <c r="C9312" t="s">
        <v>58</v>
      </c>
      <c r="D9312" t="s">
        <v>231</v>
      </c>
      <c r="E9312" t="s">
        <v>60</v>
      </c>
      <c r="G9312" t="s">
        <v>30</v>
      </c>
      <c r="H9312">
        <v>7174</v>
      </c>
      <c r="I9312" t="s">
        <v>10923</v>
      </c>
      <c r="J9312" t="s">
        <v>31</v>
      </c>
      <c r="K9312" t="s">
        <v>49</v>
      </c>
      <c r="O9312" t="s">
        <v>33</v>
      </c>
      <c r="S9312" s="3">
        <v>45876.375</v>
      </c>
      <c r="T9312" t="s">
        <v>54</v>
      </c>
      <c r="U9312" t="s">
        <v>10923</v>
      </c>
      <c r="V9312" s="3">
        <v>45871.572916666664</v>
      </c>
      <c r="W9312" t="s">
        <v>1022</v>
      </c>
      <c r="Y9312" s="4">
        <v>45876</v>
      </c>
      <c r="Z9312" s="2">
        <v>0.81263888888888891</v>
      </c>
    </row>
    <row r="9313" spans="1:26" x14ac:dyDescent="0.3">
      <c r="A9313">
        <v>131924</v>
      </c>
      <c r="B9313" t="s">
        <v>447</v>
      </c>
      <c r="C9313" t="s">
        <v>27</v>
      </c>
      <c r="D9313" t="s">
        <v>231</v>
      </c>
      <c r="E9313" t="s">
        <v>60</v>
      </c>
      <c r="F9313">
        <v>7306422812</v>
      </c>
      <c r="G9313" t="s">
        <v>30</v>
      </c>
      <c r="H9313">
        <v>7174</v>
      </c>
      <c r="I9313" t="s">
        <v>10924</v>
      </c>
      <c r="J9313" t="s">
        <v>31</v>
      </c>
      <c r="K9313" t="s">
        <v>49</v>
      </c>
      <c r="O9313" t="s">
        <v>33</v>
      </c>
      <c r="S9313" s="3">
        <v>45876.375</v>
      </c>
      <c r="T9313" t="s">
        <v>54</v>
      </c>
      <c r="U9313" t="s">
        <v>10924</v>
      </c>
      <c r="V9313" s="3">
        <v>45871.572916666664</v>
      </c>
      <c r="W9313" t="s">
        <v>448</v>
      </c>
      <c r="Y9313" s="4">
        <v>45876</v>
      </c>
      <c r="Z9313" s="2">
        <v>0.81263888888888891</v>
      </c>
    </row>
    <row r="9314" spans="1:26" x14ac:dyDescent="0.3">
      <c r="A9314">
        <v>19463</v>
      </c>
      <c r="B9314" t="s">
        <v>447</v>
      </c>
      <c r="C9314" t="s">
        <v>27</v>
      </c>
      <c r="D9314" t="s">
        <v>231</v>
      </c>
      <c r="E9314" t="s">
        <v>60</v>
      </c>
      <c r="F9314">
        <v>8714625519</v>
      </c>
      <c r="G9314" t="s">
        <v>30</v>
      </c>
      <c r="H9314">
        <v>7174</v>
      </c>
      <c r="I9314" t="s">
        <v>10925</v>
      </c>
      <c r="J9314" t="s">
        <v>31</v>
      </c>
      <c r="K9314" t="s">
        <v>49</v>
      </c>
      <c r="O9314" t="s">
        <v>33</v>
      </c>
      <c r="S9314" s="3">
        <v>45876.375</v>
      </c>
      <c r="T9314" t="s">
        <v>54</v>
      </c>
      <c r="U9314" t="s">
        <v>10925</v>
      </c>
      <c r="V9314" s="3">
        <v>45871.572916666664</v>
      </c>
      <c r="W9314" t="s">
        <v>908</v>
      </c>
      <c r="Y9314" s="4">
        <v>45876</v>
      </c>
      <c r="Z9314" s="2">
        <v>0.81263888888888891</v>
      </c>
    </row>
    <row r="9315" spans="1:26" x14ac:dyDescent="0.3">
      <c r="A9315">
        <v>19463</v>
      </c>
      <c r="B9315" t="s">
        <v>447</v>
      </c>
      <c r="C9315" t="s">
        <v>27</v>
      </c>
      <c r="D9315" t="s">
        <v>231</v>
      </c>
      <c r="E9315" t="s">
        <v>60</v>
      </c>
      <c r="F9315">
        <v>8714625519</v>
      </c>
      <c r="G9315" t="s">
        <v>30</v>
      </c>
      <c r="H9315">
        <v>7174</v>
      </c>
      <c r="I9315" t="s">
        <v>10926</v>
      </c>
      <c r="J9315" t="s">
        <v>31</v>
      </c>
      <c r="K9315" t="s">
        <v>49</v>
      </c>
      <c r="O9315" t="s">
        <v>33</v>
      </c>
      <c r="S9315" s="3">
        <v>45876.375</v>
      </c>
      <c r="T9315" t="s">
        <v>54</v>
      </c>
      <c r="U9315" t="s">
        <v>10926</v>
      </c>
      <c r="V9315" s="3">
        <v>45871.572916666664</v>
      </c>
      <c r="W9315" t="s">
        <v>908</v>
      </c>
      <c r="Y9315" s="4">
        <v>45876</v>
      </c>
      <c r="Z9315" s="2">
        <v>0.81263888888888891</v>
      </c>
    </row>
    <row r="9316" spans="1:26" x14ac:dyDescent="0.3">
      <c r="A9316">
        <v>131924</v>
      </c>
      <c r="B9316" t="s">
        <v>447</v>
      </c>
      <c r="C9316" t="s">
        <v>27</v>
      </c>
      <c r="D9316" t="s">
        <v>231</v>
      </c>
      <c r="E9316" t="s">
        <v>60</v>
      </c>
      <c r="F9316">
        <v>7306422812</v>
      </c>
      <c r="G9316" t="s">
        <v>30</v>
      </c>
      <c r="H9316">
        <v>7174</v>
      </c>
      <c r="I9316" t="s">
        <v>10927</v>
      </c>
      <c r="J9316" t="s">
        <v>31</v>
      </c>
      <c r="K9316" t="s">
        <v>49</v>
      </c>
      <c r="O9316" t="s">
        <v>33</v>
      </c>
      <c r="S9316" s="3">
        <v>45876.375</v>
      </c>
      <c r="T9316" t="s">
        <v>54</v>
      </c>
      <c r="U9316" t="s">
        <v>10927</v>
      </c>
      <c r="V9316" s="3">
        <v>45871.572916666664</v>
      </c>
      <c r="W9316" t="s">
        <v>448</v>
      </c>
      <c r="Y9316" s="4">
        <v>45876</v>
      </c>
      <c r="Z9316" s="2">
        <v>0.81263888888888891</v>
      </c>
    </row>
    <row r="9317" spans="1:26" x14ac:dyDescent="0.3">
      <c r="A9317">
        <v>131924</v>
      </c>
      <c r="B9317" t="s">
        <v>447</v>
      </c>
      <c r="C9317" t="s">
        <v>27</v>
      </c>
      <c r="D9317" t="s">
        <v>231</v>
      </c>
      <c r="E9317" t="s">
        <v>60</v>
      </c>
      <c r="F9317">
        <v>7306422812</v>
      </c>
      <c r="G9317" t="s">
        <v>30</v>
      </c>
      <c r="H9317">
        <v>7174</v>
      </c>
      <c r="I9317" t="s">
        <v>10929</v>
      </c>
      <c r="J9317" t="s">
        <v>31</v>
      </c>
      <c r="K9317" t="s">
        <v>49</v>
      </c>
      <c r="O9317" t="s">
        <v>33</v>
      </c>
      <c r="S9317" s="3">
        <v>45876.375</v>
      </c>
      <c r="T9317" t="s">
        <v>54</v>
      </c>
      <c r="U9317" t="s">
        <v>10929</v>
      </c>
      <c r="V9317" s="3">
        <v>45871.572916666664</v>
      </c>
      <c r="W9317" t="s">
        <v>448</v>
      </c>
      <c r="Y9317" s="4">
        <v>45876</v>
      </c>
      <c r="Z9317" s="2">
        <v>0.81263888888888891</v>
      </c>
    </row>
    <row r="9318" spans="1:26" x14ac:dyDescent="0.3">
      <c r="A9318">
        <v>131924</v>
      </c>
      <c r="B9318" t="s">
        <v>447</v>
      </c>
      <c r="C9318" t="s">
        <v>27</v>
      </c>
      <c r="D9318" t="s">
        <v>231</v>
      </c>
      <c r="E9318" t="s">
        <v>60</v>
      </c>
      <c r="F9318">
        <v>7306422812</v>
      </c>
      <c r="G9318" t="s">
        <v>30</v>
      </c>
      <c r="H9318">
        <v>7174</v>
      </c>
      <c r="I9318" t="s">
        <v>10931</v>
      </c>
      <c r="J9318" t="s">
        <v>31</v>
      </c>
      <c r="K9318" t="s">
        <v>49</v>
      </c>
      <c r="O9318" t="s">
        <v>33</v>
      </c>
      <c r="S9318" s="3">
        <v>45876.375</v>
      </c>
      <c r="T9318" t="s">
        <v>54</v>
      </c>
      <c r="U9318" t="s">
        <v>10931</v>
      </c>
      <c r="V9318" s="3">
        <v>45871.572916666664</v>
      </c>
      <c r="W9318" t="s">
        <v>448</v>
      </c>
      <c r="Y9318" s="4">
        <v>45876</v>
      </c>
      <c r="Z9318" s="2">
        <v>0.81263888888888891</v>
      </c>
    </row>
    <row r="9319" spans="1:26" x14ac:dyDescent="0.3">
      <c r="A9319">
        <v>131924</v>
      </c>
      <c r="B9319" t="s">
        <v>447</v>
      </c>
      <c r="C9319" t="s">
        <v>27</v>
      </c>
      <c r="D9319" t="s">
        <v>231</v>
      </c>
      <c r="E9319" t="s">
        <v>60</v>
      </c>
      <c r="F9319">
        <v>7306422812</v>
      </c>
      <c r="G9319" t="s">
        <v>30</v>
      </c>
      <c r="H9319">
        <v>7174</v>
      </c>
      <c r="I9319" t="s">
        <v>10932</v>
      </c>
      <c r="J9319" t="s">
        <v>31</v>
      </c>
      <c r="K9319" t="s">
        <v>49</v>
      </c>
      <c r="O9319" t="s">
        <v>33</v>
      </c>
      <c r="S9319" s="3">
        <v>45876.375</v>
      </c>
      <c r="T9319" t="s">
        <v>54</v>
      </c>
      <c r="U9319" t="s">
        <v>10932</v>
      </c>
      <c r="V9319" s="3">
        <v>45871.572916666664</v>
      </c>
      <c r="W9319" t="s">
        <v>448</v>
      </c>
      <c r="Y9319" s="4">
        <v>45876</v>
      </c>
      <c r="Z9319" s="2">
        <v>0.81263888888888891</v>
      </c>
    </row>
    <row r="9320" spans="1:26" x14ac:dyDescent="0.3">
      <c r="A9320">
        <v>131924</v>
      </c>
      <c r="B9320" t="s">
        <v>447</v>
      </c>
      <c r="C9320" t="s">
        <v>27</v>
      </c>
      <c r="D9320" t="s">
        <v>231</v>
      </c>
      <c r="E9320" t="s">
        <v>60</v>
      </c>
      <c r="F9320">
        <v>7306422812</v>
      </c>
      <c r="G9320" t="s">
        <v>30</v>
      </c>
      <c r="H9320">
        <v>7174</v>
      </c>
      <c r="I9320" t="s">
        <v>10935</v>
      </c>
      <c r="J9320" t="s">
        <v>31</v>
      </c>
      <c r="K9320" t="s">
        <v>49</v>
      </c>
      <c r="O9320" t="s">
        <v>33</v>
      </c>
      <c r="S9320" s="3">
        <v>45876.375</v>
      </c>
      <c r="T9320" t="s">
        <v>54</v>
      </c>
      <c r="U9320" t="s">
        <v>10935</v>
      </c>
      <c r="V9320" s="3">
        <v>45871.572916666664</v>
      </c>
      <c r="W9320" t="s">
        <v>448</v>
      </c>
      <c r="Y9320" s="4">
        <v>45876</v>
      </c>
      <c r="Z9320" s="2">
        <v>0.81263888888888891</v>
      </c>
    </row>
    <row r="9321" spans="1:26" x14ac:dyDescent="0.3">
      <c r="A9321">
        <v>131924</v>
      </c>
      <c r="B9321" t="s">
        <v>447</v>
      </c>
      <c r="C9321" t="s">
        <v>27</v>
      </c>
      <c r="D9321" t="s">
        <v>231</v>
      </c>
      <c r="E9321" t="s">
        <v>60</v>
      </c>
      <c r="F9321">
        <v>7306422812</v>
      </c>
      <c r="G9321" t="s">
        <v>30</v>
      </c>
      <c r="H9321">
        <v>7174</v>
      </c>
      <c r="I9321" t="s">
        <v>10941</v>
      </c>
      <c r="J9321" t="s">
        <v>31</v>
      </c>
      <c r="K9321" t="s">
        <v>49</v>
      </c>
      <c r="O9321" t="s">
        <v>33</v>
      </c>
      <c r="S9321" s="3">
        <v>45876.375</v>
      </c>
      <c r="T9321" t="s">
        <v>54</v>
      </c>
      <c r="U9321" t="s">
        <v>10941</v>
      </c>
      <c r="V9321" s="3">
        <v>45871.572916666664</v>
      </c>
      <c r="W9321" t="s">
        <v>448</v>
      </c>
      <c r="Y9321" s="4">
        <v>45876</v>
      </c>
      <c r="Z9321" s="2">
        <v>0.81263888888888891</v>
      </c>
    </row>
    <row r="9322" spans="1:26" x14ac:dyDescent="0.3">
      <c r="A9322">
        <v>135453</v>
      </c>
      <c r="B9322" t="s">
        <v>230</v>
      </c>
      <c r="C9322" t="s">
        <v>27</v>
      </c>
      <c r="D9322" t="s">
        <v>231</v>
      </c>
      <c r="E9322" t="s">
        <v>60</v>
      </c>
      <c r="F9322">
        <v>8830526432</v>
      </c>
      <c r="G9322" t="s">
        <v>30</v>
      </c>
      <c r="H9322">
        <v>7175</v>
      </c>
      <c r="I9322" t="s">
        <v>10945</v>
      </c>
      <c r="J9322" t="s">
        <v>31</v>
      </c>
      <c r="K9322" t="s">
        <v>49</v>
      </c>
      <c r="O9322" t="s">
        <v>33</v>
      </c>
      <c r="S9322" s="3">
        <v>45876.375</v>
      </c>
      <c r="T9322" t="s">
        <v>54</v>
      </c>
      <c r="U9322" t="s">
        <v>10945</v>
      </c>
      <c r="V9322" s="3">
        <v>45871.572916666664</v>
      </c>
      <c r="W9322" t="s">
        <v>771</v>
      </c>
      <c r="Y9322" s="4">
        <v>45876</v>
      </c>
      <c r="Z9322" s="2">
        <v>0.81263888888888891</v>
      </c>
    </row>
    <row r="9323" spans="1:26" x14ac:dyDescent="0.3">
      <c r="A9323">
        <v>136047</v>
      </c>
      <c r="B9323" t="s">
        <v>230</v>
      </c>
      <c r="C9323" t="s">
        <v>27</v>
      </c>
      <c r="D9323" t="s">
        <v>231</v>
      </c>
      <c r="E9323" t="s">
        <v>60</v>
      </c>
      <c r="F9323">
        <v>7507951772</v>
      </c>
      <c r="G9323" t="s">
        <v>30</v>
      </c>
      <c r="H9323">
        <v>7175</v>
      </c>
      <c r="I9323" t="s">
        <v>10946</v>
      </c>
      <c r="J9323" t="s">
        <v>31</v>
      </c>
      <c r="K9323" t="s">
        <v>49</v>
      </c>
      <c r="O9323" t="s">
        <v>33</v>
      </c>
      <c r="S9323" s="3">
        <v>45876.375</v>
      </c>
      <c r="T9323" t="s">
        <v>54</v>
      </c>
      <c r="U9323" t="s">
        <v>10946</v>
      </c>
      <c r="V9323" s="3">
        <v>45871.572916666664</v>
      </c>
      <c r="W9323" t="s">
        <v>232</v>
      </c>
      <c r="Y9323" s="4">
        <v>45876</v>
      </c>
      <c r="Z9323" s="2">
        <v>0.81263888888888891</v>
      </c>
    </row>
    <row r="9324" spans="1:26" x14ac:dyDescent="0.3">
      <c r="A9324">
        <v>136047</v>
      </c>
      <c r="B9324" t="s">
        <v>230</v>
      </c>
      <c r="C9324" t="s">
        <v>27</v>
      </c>
      <c r="D9324" t="s">
        <v>231</v>
      </c>
      <c r="E9324" t="s">
        <v>60</v>
      </c>
      <c r="F9324">
        <v>7507951772</v>
      </c>
      <c r="G9324" t="s">
        <v>30</v>
      </c>
      <c r="H9324">
        <v>7175</v>
      </c>
      <c r="I9324" t="s">
        <v>10947</v>
      </c>
      <c r="J9324" t="s">
        <v>31</v>
      </c>
      <c r="K9324" t="s">
        <v>49</v>
      </c>
      <c r="O9324" t="s">
        <v>33</v>
      </c>
      <c r="S9324" s="3">
        <v>45876.375</v>
      </c>
      <c r="T9324" t="s">
        <v>54</v>
      </c>
      <c r="U9324" t="s">
        <v>10947</v>
      </c>
      <c r="V9324" s="3">
        <v>45871.572916666664</v>
      </c>
      <c r="W9324" t="s">
        <v>232</v>
      </c>
      <c r="Y9324" s="4">
        <v>45876</v>
      </c>
      <c r="Z9324" s="2">
        <v>0.81263888888888891</v>
      </c>
    </row>
    <row r="9325" spans="1:26" x14ac:dyDescent="0.3">
      <c r="A9325">
        <v>136047</v>
      </c>
      <c r="B9325" t="s">
        <v>230</v>
      </c>
      <c r="C9325" t="s">
        <v>27</v>
      </c>
      <c r="D9325" t="s">
        <v>231</v>
      </c>
      <c r="E9325" t="s">
        <v>60</v>
      </c>
      <c r="F9325">
        <v>7507951772</v>
      </c>
      <c r="G9325" t="s">
        <v>30</v>
      </c>
      <c r="H9325">
        <v>7175</v>
      </c>
      <c r="I9325" t="s">
        <v>10948</v>
      </c>
      <c r="J9325" t="s">
        <v>31</v>
      </c>
      <c r="K9325" t="s">
        <v>49</v>
      </c>
      <c r="O9325" t="s">
        <v>33</v>
      </c>
      <c r="S9325" s="3">
        <v>45876.375</v>
      </c>
      <c r="T9325" t="s">
        <v>54</v>
      </c>
      <c r="U9325" t="s">
        <v>10948</v>
      </c>
      <c r="V9325" s="3">
        <v>45871.572916666664</v>
      </c>
      <c r="W9325" t="s">
        <v>232</v>
      </c>
      <c r="Y9325" s="4">
        <v>45876</v>
      </c>
      <c r="Z9325" s="2">
        <v>0.81263888888888891</v>
      </c>
    </row>
    <row r="9326" spans="1:26" x14ac:dyDescent="0.3">
      <c r="A9326">
        <v>136047</v>
      </c>
      <c r="B9326" t="s">
        <v>230</v>
      </c>
      <c r="C9326" t="s">
        <v>27</v>
      </c>
      <c r="D9326" t="s">
        <v>231</v>
      </c>
      <c r="E9326" t="s">
        <v>60</v>
      </c>
      <c r="F9326">
        <v>7507951772</v>
      </c>
      <c r="G9326" t="s">
        <v>30</v>
      </c>
      <c r="H9326">
        <v>7175</v>
      </c>
      <c r="I9326" t="s">
        <v>10949</v>
      </c>
      <c r="J9326" t="s">
        <v>31</v>
      </c>
      <c r="K9326" t="s">
        <v>49</v>
      </c>
      <c r="O9326" t="s">
        <v>33</v>
      </c>
      <c r="S9326" s="3">
        <v>45876.375</v>
      </c>
      <c r="T9326" t="s">
        <v>54</v>
      </c>
      <c r="U9326" t="s">
        <v>10949</v>
      </c>
      <c r="V9326" s="3">
        <v>45871.572916666664</v>
      </c>
      <c r="W9326" t="s">
        <v>232</v>
      </c>
      <c r="Y9326" s="4">
        <v>45876</v>
      </c>
      <c r="Z9326" s="2">
        <v>0.81263888888888891</v>
      </c>
    </row>
    <row r="9327" spans="1:26" x14ac:dyDescent="0.3">
      <c r="A9327">
        <v>135453</v>
      </c>
      <c r="B9327" t="s">
        <v>230</v>
      </c>
      <c r="C9327" t="s">
        <v>27</v>
      </c>
      <c r="D9327" t="s">
        <v>231</v>
      </c>
      <c r="E9327" t="s">
        <v>60</v>
      </c>
      <c r="F9327">
        <v>8830526432</v>
      </c>
      <c r="G9327" t="s">
        <v>30</v>
      </c>
      <c r="H9327">
        <v>7175</v>
      </c>
      <c r="I9327" t="s">
        <v>10950</v>
      </c>
      <c r="J9327" t="s">
        <v>31</v>
      </c>
      <c r="K9327" t="s">
        <v>49</v>
      </c>
      <c r="O9327" t="s">
        <v>33</v>
      </c>
      <c r="S9327" s="3">
        <v>45876.375</v>
      </c>
      <c r="T9327" t="s">
        <v>54</v>
      </c>
      <c r="U9327" t="s">
        <v>10950</v>
      </c>
      <c r="V9327" s="3">
        <v>45871.572916666664</v>
      </c>
      <c r="W9327" t="s">
        <v>771</v>
      </c>
      <c r="Y9327" s="4">
        <v>45876</v>
      </c>
      <c r="Z9327" s="2">
        <v>0.81263888888888891</v>
      </c>
    </row>
    <row r="9328" spans="1:26" x14ac:dyDescent="0.3">
      <c r="A9328">
        <v>134492</v>
      </c>
      <c r="B9328" t="s">
        <v>230</v>
      </c>
      <c r="C9328" t="s">
        <v>27</v>
      </c>
      <c r="D9328" t="s">
        <v>231</v>
      </c>
      <c r="E9328" t="s">
        <v>60</v>
      </c>
      <c r="F9328">
        <v>8999080049</v>
      </c>
      <c r="G9328" t="s">
        <v>30</v>
      </c>
      <c r="H9328">
        <v>7175</v>
      </c>
      <c r="I9328" t="s">
        <v>10951</v>
      </c>
      <c r="J9328" t="s">
        <v>31</v>
      </c>
      <c r="K9328" t="s">
        <v>49</v>
      </c>
      <c r="O9328" t="s">
        <v>33</v>
      </c>
      <c r="S9328" s="3">
        <v>45876.375</v>
      </c>
      <c r="T9328" t="s">
        <v>54</v>
      </c>
      <c r="U9328" t="s">
        <v>10951</v>
      </c>
      <c r="V9328" s="3">
        <v>45871.572916666664</v>
      </c>
      <c r="W9328" t="s">
        <v>1623</v>
      </c>
      <c r="Y9328" s="4">
        <v>45876</v>
      </c>
      <c r="Z9328" s="2">
        <v>0.81263888888888891</v>
      </c>
    </row>
    <row r="9329" spans="1:26" x14ac:dyDescent="0.3">
      <c r="A9329">
        <v>134492</v>
      </c>
      <c r="B9329" t="s">
        <v>230</v>
      </c>
      <c r="C9329" t="s">
        <v>27</v>
      </c>
      <c r="D9329" t="s">
        <v>231</v>
      </c>
      <c r="E9329" t="s">
        <v>60</v>
      </c>
      <c r="F9329">
        <v>8999080049</v>
      </c>
      <c r="G9329" t="s">
        <v>30</v>
      </c>
      <c r="H9329">
        <v>7175</v>
      </c>
      <c r="I9329" t="s">
        <v>10952</v>
      </c>
      <c r="J9329" t="s">
        <v>31</v>
      </c>
      <c r="K9329" t="s">
        <v>49</v>
      </c>
      <c r="O9329" t="s">
        <v>33</v>
      </c>
      <c r="S9329" s="3">
        <v>45876.375</v>
      </c>
      <c r="T9329" t="s">
        <v>54</v>
      </c>
      <c r="U9329" t="s">
        <v>10952</v>
      </c>
      <c r="V9329" s="3">
        <v>45871.572916666664</v>
      </c>
      <c r="W9329" t="s">
        <v>1623</v>
      </c>
      <c r="Y9329" s="4">
        <v>45876</v>
      </c>
      <c r="Z9329" s="2">
        <v>0.81263888888888891</v>
      </c>
    </row>
    <row r="9330" spans="1:26" x14ac:dyDescent="0.3">
      <c r="A9330">
        <v>130378</v>
      </c>
      <c r="B9330" t="s">
        <v>230</v>
      </c>
      <c r="C9330" t="s">
        <v>27</v>
      </c>
      <c r="D9330" t="s">
        <v>231</v>
      </c>
      <c r="E9330" t="s">
        <v>60</v>
      </c>
      <c r="F9330">
        <v>9249099689</v>
      </c>
      <c r="G9330" t="s">
        <v>30</v>
      </c>
      <c r="H9330">
        <v>7175</v>
      </c>
      <c r="I9330" t="s">
        <v>10953</v>
      </c>
      <c r="J9330" t="s">
        <v>31</v>
      </c>
      <c r="K9330" t="s">
        <v>49</v>
      </c>
      <c r="O9330" t="s">
        <v>33</v>
      </c>
      <c r="S9330" s="3">
        <v>45876.375</v>
      </c>
      <c r="T9330" t="s">
        <v>54</v>
      </c>
      <c r="U9330" t="s">
        <v>10953</v>
      </c>
      <c r="V9330" s="3">
        <v>45871.572916666664</v>
      </c>
      <c r="W9330" t="s">
        <v>987</v>
      </c>
      <c r="Y9330" s="4">
        <v>45876</v>
      </c>
      <c r="Z9330" s="2">
        <v>0.81263888888888891</v>
      </c>
    </row>
    <row r="9331" spans="1:26" x14ac:dyDescent="0.3">
      <c r="A9331">
        <v>134492</v>
      </c>
      <c r="B9331" t="s">
        <v>230</v>
      </c>
      <c r="C9331" t="s">
        <v>27</v>
      </c>
      <c r="D9331" t="s">
        <v>231</v>
      </c>
      <c r="E9331" t="s">
        <v>60</v>
      </c>
      <c r="F9331">
        <v>8999080049</v>
      </c>
      <c r="G9331" t="s">
        <v>30</v>
      </c>
      <c r="H9331">
        <v>7175</v>
      </c>
      <c r="I9331" t="s">
        <v>10954</v>
      </c>
      <c r="J9331" t="s">
        <v>31</v>
      </c>
      <c r="K9331" t="s">
        <v>49</v>
      </c>
      <c r="O9331" t="s">
        <v>33</v>
      </c>
      <c r="S9331" s="3">
        <v>45876.375</v>
      </c>
      <c r="T9331" t="s">
        <v>54</v>
      </c>
      <c r="U9331" t="s">
        <v>10954</v>
      </c>
      <c r="V9331" s="3">
        <v>45871.572916666664</v>
      </c>
      <c r="W9331" t="s">
        <v>1623</v>
      </c>
      <c r="Y9331" s="4">
        <v>45876</v>
      </c>
      <c r="Z9331" s="2">
        <v>0.81263888888888891</v>
      </c>
    </row>
    <row r="9332" spans="1:26" x14ac:dyDescent="0.3">
      <c r="A9332">
        <v>134492</v>
      </c>
      <c r="B9332" t="s">
        <v>230</v>
      </c>
      <c r="C9332" t="s">
        <v>27</v>
      </c>
      <c r="D9332" t="s">
        <v>231</v>
      </c>
      <c r="E9332" t="s">
        <v>60</v>
      </c>
      <c r="F9332">
        <v>8999080049</v>
      </c>
      <c r="G9332" t="s">
        <v>30</v>
      </c>
      <c r="H9332">
        <v>7175</v>
      </c>
      <c r="I9332" t="s">
        <v>10955</v>
      </c>
      <c r="J9332" t="s">
        <v>31</v>
      </c>
      <c r="K9332" t="s">
        <v>49</v>
      </c>
      <c r="O9332" t="s">
        <v>33</v>
      </c>
      <c r="S9332" s="3">
        <v>45876.375</v>
      </c>
      <c r="T9332" t="s">
        <v>54</v>
      </c>
      <c r="U9332" t="s">
        <v>10955</v>
      </c>
      <c r="V9332" s="3">
        <v>45871.572916666664</v>
      </c>
      <c r="W9332" t="s">
        <v>1623</v>
      </c>
      <c r="Y9332" s="4">
        <v>45876</v>
      </c>
      <c r="Z9332" s="2">
        <v>0.81263888888888891</v>
      </c>
    </row>
    <row r="9333" spans="1:26" x14ac:dyDescent="0.3">
      <c r="A9333">
        <v>136047</v>
      </c>
      <c r="B9333" t="s">
        <v>230</v>
      </c>
      <c r="C9333" t="s">
        <v>27</v>
      </c>
      <c r="D9333" t="s">
        <v>231</v>
      </c>
      <c r="E9333" t="s">
        <v>60</v>
      </c>
      <c r="F9333">
        <v>7507951772</v>
      </c>
      <c r="G9333" t="s">
        <v>30</v>
      </c>
      <c r="H9333">
        <v>7175</v>
      </c>
      <c r="I9333" t="s">
        <v>10956</v>
      </c>
      <c r="J9333" t="s">
        <v>31</v>
      </c>
      <c r="K9333" t="s">
        <v>49</v>
      </c>
      <c r="O9333" t="s">
        <v>33</v>
      </c>
      <c r="S9333" s="3">
        <v>45876.375</v>
      </c>
      <c r="T9333" t="s">
        <v>54</v>
      </c>
      <c r="U9333" t="s">
        <v>10956</v>
      </c>
      <c r="V9333" s="3">
        <v>45871.572916666664</v>
      </c>
      <c r="W9333" t="s">
        <v>232</v>
      </c>
      <c r="Y9333" s="4">
        <v>45876</v>
      </c>
      <c r="Z9333" s="2">
        <v>0.81263888888888891</v>
      </c>
    </row>
    <row r="9334" spans="1:26" x14ac:dyDescent="0.3">
      <c r="A9334">
        <v>135453</v>
      </c>
      <c r="B9334" t="s">
        <v>230</v>
      </c>
      <c r="C9334" t="s">
        <v>27</v>
      </c>
      <c r="D9334" t="s">
        <v>231</v>
      </c>
      <c r="E9334" t="s">
        <v>60</v>
      </c>
      <c r="F9334">
        <v>8830526432</v>
      </c>
      <c r="G9334" t="s">
        <v>30</v>
      </c>
      <c r="H9334">
        <v>7175</v>
      </c>
      <c r="I9334" t="s">
        <v>10963</v>
      </c>
      <c r="J9334" t="s">
        <v>31</v>
      </c>
      <c r="K9334" t="s">
        <v>49</v>
      </c>
      <c r="O9334" t="s">
        <v>33</v>
      </c>
      <c r="S9334" s="3">
        <v>45876.375</v>
      </c>
      <c r="T9334" t="s">
        <v>54</v>
      </c>
      <c r="U9334" t="s">
        <v>10963</v>
      </c>
      <c r="V9334" s="3">
        <v>45871.572916666664</v>
      </c>
      <c r="W9334" t="s">
        <v>771</v>
      </c>
      <c r="Y9334" s="4">
        <v>45876</v>
      </c>
      <c r="Z9334" s="2">
        <v>0.81263888888888891</v>
      </c>
    </row>
    <row r="9335" spans="1:26" x14ac:dyDescent="0.3">
      <c r="A9335">
        <v>136047</v>
      </c>
      <c r="B9335" t="s">
        <v>230</v>
      </c>
      <c r="C9335" t="s">
        <v>27</v>
      </c>
      <c r="D9335" t="s">
        <v>231</v>
      </c>
      <c r="E9335" t="s">
        <v>60</v>
      </c>
      <c r="F9335">
        <v>7507951772</v>
      </c>
      <c r="G9335" t="s">
        <v>30</v>
      </c>
      <c r="H9335">
        <v>7175</v>
      </c>
      <c r="I9335" t="s">
        <v>10964</v>
      </c>
      <c r="J9335" t="s">
        <v>31</v>
      </c>
      <c r="K9335" t="s">
        <v>49</v>
      </c>
      <c r="O9335" t="s">
        <v>33</v>
      </c>
      <c r="S9335" s="3">
        <v>45876.375</v>
      </c>
      <c r="T9335" t="s">
        <v>54</v>
      </c>
      <c r="U9335" t="s">
        <v>10964</v>
      </c>
      <c r="V9335" s="3">
        <v>45871.572916666664</v>
      </c>
      <c r="W9335" t="s">
        <v>232</v>
      </c>
      <c r="Y9335" s="4">
        <v>45876</v>
      </c>
      <c r="Z9335" s="2">
        <v>0.81263888888888891</v>
      </c>
    </row>
    <row r="9336" spans="1:26" x14ac:dyDescent="0.3">
      <c r="A9336">
        <v>134492</v>
      </c>
      <c r="B9336" t="s">
        <v>230</v>
      </c>
      <c r="C9336" t="s">
        <v>27</v>
      </c>
      <c r="D9336" t="s">
        <v>231</v>
      </c>
      <c r="E9336" t="s">
        <v>60</v>
      </c>
      <c r="F9336">
        <v>8999080049</v>
      </c>
      <c r="G9336" t="s">
        <v>30</v>
      </c>
      <c r="H9336">
        <v>7175</v>
      </c>
      <c r="I9336" t="s">
        <v>10965</v>
      </c>
      <c r="J9336" t="s">
        <v>31</v>
      </c>
      <c r="K9336" t="s">
        <v>49</v>
      </c>
      <c r="O9336" t="s">
        <v>33</v>
      </c>
      <c r="S9336" s="3">
        <v>45876.375</v>
      </c>
      <c r="T9336" t="s">
        <v>54</v>
      </c>
      <c r="U9336" t="s">
        <v>10965</v>
      </c>
      <c r="V9336" s="3">
        <v>45871.572916666664</v>
      </c>
      <c r="W9336" t="s">
        <v>1623</v>
      </c>
      <c r="Y9336" s="4">
        <v>45876</v>
      </c>
      <c r="Z9336" s="2">
        <v>0.81263888888888891</v>
      </c>
    </row>
    <row r="9337" spans="1:26" x14ac:dyDescent="0.3">
      <c r="A9337">
        <v>134492</v>
      </c>
      <c r="B9337" t="s">
        <v>230</v>
      </c>
      <c r="C9337" t="s">
        <v>27</v>
      </c>
      <c r="D9337" t="s">
        <v>231</v>
      </c>
      <c r="E9337" t="s">
        <v>60</v>
      </c>
      <c r="F9337">
        <v>8999080049</v>
      </c>
      <c r="G9337" t="s">
        <v>30</v>
      </c>
      <c r="H9337">
        <v>7175</v>
      </c>
      <c r="I9337" t="s">
        <v>10966</v>
      </c>
      <c r="J9337" t="s">
        <v>31</v>
      </c>
      <c r="K9337" t="s">
        <v>49</v>
      </c>
      <c r="O9337" t="s">
        <v>33</v>
      </c>
      <c r="S9337" s="3">
        <v>45876.375</v>
      </c>
      <c r="T9337" t="s">
        <v>54</v>
      </c>
      <c r="U9337" t="s">
        <v>10966</v>
      </c>
      <c r="V9337" s="3">
        <v>45871.572916666664</v>
      </c>
      <c r="W9337" t="s">
        <v>1623</v>
      </c>
      <c r="Y9337" s="4">
        <v>45876</v>
      </c>
      <c r="Z9337" s="2">
        <v>0.81263888888888891</v>
      </c>
    </row>
    <row r="9338" spans="1:26" x14ac:dyDescent="0.3">
      <c r="A9338">
        <v>130378</v>
      </c>
      <c r="B9338" t="s">
        <v>230</v>
      </c>
      <c r="C9338" t="s">
        <v>27</v>
      </c>
      <c r="D9338" t="s">
        <v>231</v>
      </c>
      <c r="E9338" t="s">
        <v>60</v>
      </c>
      <c r="F9338">
        <v>9249099689</v>
      </c>
      <c r="G9338" t="s">
        <v>30</v>
      </c>
      <c r="H9338">
        <v>7175</v>
      </c>
      <c r="I9338" t="s">
        <v>10967</v>
      </c>
      <c r="J9338" t="s">
        <v>31</v>
      </c>
      <c r="K9338" t="s">
        <v>49</v>
      </c>
      <c r="O9338" t="s">
        <v>33</v>
      </c>
      <c r="S9338" s="3">
        <v>45876.375</v>
      </c>
      <c r="T9338" t="s">
        <v>54</v>
      </c>
      <c r="U9338" t="s">
        <v>10967</v>
      </c>
      <c r="V9338" s="3">
        <v>45871.572916666664</v>
      </c>
      <c r="W9338" t="s">
        <v>987</v>
      </c>
      <c r="Y9338" s="4">
        <v>45876</v>
      </c>
      <c r="Z9338" s="2">
        <v>0.81263888888888891</v>
      </c>
    </row>
    <row r="9339" spans="1:26" x14ac:dyDescent="0.3">
      <c r="A9339">
        <v>135453</v>
      </c>
      <c r="B9339" t="s">
        <v>230</v>
      </c>
      <c r="C9339" t="s">
        <v>27</v>
      </c>
      <c r="D9339" t="s">
        <v>231</v>
      </c>
      <c r="E9339" t="s">
        <v>60</v>
      </c>
      <c r="F9339">
        <v>8830526432</v>
      </c>
      <c r="G9339" t="s">
        <v>30</v>
      </c>
      <c r="H9339">
        <v>7175</v>
      </c>
      <c r="I9339" t="s">
        <v>10968</v>
      </c>
      <c r="J9339" t="s">
        <v>31</v>
      </c>
      <c r="K9339" t="s">
        <v>49</v>
      </c>
      <c r="O9339" t="s">
        <v>33</v>
      </c>
      <c r="S9339" s="3">
        <v>45876.375</v>
      </c>
      <c r="T9339" t="s">
        <v>54</v>
      </c>
      <c r="U9339" t="s">
        <v>10968</v>
      </c>
      <c r="V9339" s="3">
        <v>45871.572916666664</v>
      </c>
      <c r="W9339" t="s">
        <v>771</v>
      </c>
      <c r="Y9339" s="4">
        <v>45876</v>
      </c>
      <c r="Z9339" s="2">
        <v>0.81263888888888891</v>
      </c>
    </row>
    <row r="9340" spans="1:26" x14ac:dyDescent="0.3">
      <c r="A9340">
        <v>136047</v>
      </c>
      <c r="B9340" t="s">
        <v>230</v>
      </c>
      <c r="C9340" t="s">
        <v>27</v>
      </c>
      <c r="D9340" t="s">
        <v>231</v>
      </c>
      <c r="E9340" t="s">
        <v>60</v>
      </c>
      <c r="F9340">
        <v>7507951772</v>
      </c>
      <c r="G9340" t="s">
        <v>30</v>
      </c>
      <c r="H9340">
        <v>7175</v>
      </c>
      <c r="I9340" t="s">
        <v>10969</v>
      </c>
      <c r="J9340" t="s">
        <v>31</v>
      </c>
      <c r="K9340" t="s">
        <v>49</v>
      </c>
      <c r="O9340" t="s">
        <v>33</v>
      </c>
      <c r="S9340" s="3">
        <v>45876.375</v>
      </c>
      <c r="T9340" t="s">
        <v>54</v>
      </c>
      <c r="U9340" t="s">
        <v>10969</v>
      </c>
      <c r="V9340" s="3">
        <v>45871.572916666664</v>
      </c>
      <c r="W9340" t="s">
        <v>232</v>
      </c>
      <c r="Y9340" s="4">
        <v>45876</v>
      </c>
      <c r="Z9340" s="2">
        <v>0.81263888888888891</v>
      </c>
    </row>
    <row r="9341" spans="1:26" x14ac:dyDescent="0.3">
      <c r="A9341">
        <v>135453</v>
      </c>
      <c r="B9341" t="s">
        <v>230</v>
      </c>
      <c r="C9341" t="s">
        <v>27</v>
      </c>
      <c r="D9341" t="s">
        <v>231</v>
      </c>
      <c r="E9341" t="s">
        <v>60</v>
      </c>
      <c r="F9341">
        <v>8830526432</v>
      </c>
      <c r="G9341" t="s">
        <v>30</v>
      </c>
      <c r="H9341">
        <v>7175</v>
      </c>
      <c r="I9341" t="s">
        <v>10970</v>
      </c>
      <c r="J9341" t="s">
        <v>31</v>
      </c>
      <c r="K9341" t="s">
        <v>49</v>
      </c>
      <c r="O9341" t="s">
        <v>33</v>
      </c>
      <c r="S9341" s="3">
        <v>45876.375</v>
      </c>
      <c r="T9341" t="s">
        <v>54</v>
      </c>
      <c r="U9341" t="s">
        <v>10970</v>
      </c>
      <c r="V9341" s="3">
        <v>45871.572916666664</v>
      </c>
      <c r="W9341" t="s">
        <v>771</v>
      </c>
      <c r="Y9341" s="4">
        <v>45876</v>
      </c>
      <c r="Z9341" s="2">
        <v>0.81263888888888891</v>
      </c>
    </row>
    <row r="9342" spans="1:26" x14ac:dyDescent="0.3">
      <c r="A9342">
        <v>135453</v>
      </c>
      <c r="B9342" t="s">
        <v>230</v>
      </c>
      <c r="C9342" t="s">
        <v>27</v>
      </c>
      <c r="D9342" t="s">
        <v>231</v>
      </c>
      <c r="E9342" t="s">
        <v>60</v>
      </c>
      <c r="F9342">
        <v>8830526432</v>
      </c>
      <c r="G9342" t="s">
        <v>30</v>
      </c>
      <c r="H9342">
        <v>7175</v>
      </c>
      <c r="I9342" t="s">
        <v>10971</v>
      </c>
      <c r="J9342" t="s">
        <v>31</v>
      </c>
      <c r="K9342" t="s">
        <v>49</v>
      </c>
      <c r="O9342" t="s">
        <v>33</v>
      </c>
      <c r="S9342" s="3">
        <v>45876.375</v>
      </c>
      <c r="T9342" t="s">
        <v>54</v>
      </c>
      <c r="U9342" t="s">
        <v>10971</v>
      </c>
      <c r="V9342" s="3">
        <v>45871.572916666664</v>
      </c>
      <c r="W9342" t="s">
        <v>771</v>
      </c>
      <c r="Y9342" s="4">
        <v>45876</v>
      </c>
      <c r="Z9342" s="2">
        <v>0.81263888888888891</v>
      </c>
    </row>
    <row r="9343" spans="1:26" x14ac:dyDescent="0.3">
      <c r="A9343">
        <v>135453</v>
      </c>
      <c r="B9343" t="s">
        <v>230</v>
      </c>
      <c r="C9343" t="s">
        <v>27</v>
      </c>
      <c r="D9343" t="s">
        <v>231</v>
      </c>
      <c r="E9343" t="s">
        <v>60</v>
      </c>
      <c r="F9343">
        <v>8830526432</v>
      </c>
      <c r="G9343" t="s">
        <v>30</v>
      </c>
      <c r="H9343">
        <v>7175</v>
      </c>
      <c r="I9343" t="s">
        <v>10972</v>
      </c>
      <c r="J9343" t="s">
        <v>31</v>
      </c>
      <c r="K9343" t="s">
        <v>49</v>
      </c>
      <c r="O9343" t="s">
        <v>33</v>
      </c>
      <c r="S9343" s="3">
        <v>45876.375</v>
      </c>
      <c r="T9343" t="s">
        <v>54</v>
      </c>
      <c r="U9343" t="s">
        <v>10972</v>
      </c>
      <c r="V9343" s="3">
        <v>45871.572916666664</v>
      </c>
      <c r="W9343" t="s">
        <v>771</v>
      </c>
      <c r="Y9343" s="4">
        <v>45876</v>
      </c>
      <c r="Z9343" s="2">
        <v>0.81263888888888891</v>
      </c>
    </row>
    <row r="9344" spans="1:26" x14ac:dyDescent="0.3">
      <c r="A9344">
        <v>130378</v>
      </c>
      <c r="B9344" t="s">
        <v>230</v>
      </c>
      <c r="C9344" t="s">
        <v>27</v>
      </c>
      <c r="D9344" t="s">
        <v>231</v>
      </c>
      <c r="E9344" t="s">
        <v>60</v>
      </c>
      <c r="F9344">
        <v>9249099689</v>
      </c>
      <c r="G9344" t="s">
        <v>30</v>
      </c>
      <c r="H9344">
        <v>7175</v>
      </c>
      <c r="I9344" t="s">
        <v>10973</v>
      </c>
      <c r="J9344" t="s">
        <v>31</v>
      </c>
      <c r="K9344" t="s">
        <v>49</v>
      </c>
      <c r="O9344" t="s">
        <v>33</v>
      </c>
      <c r="S9344" s="3">
        <v>45876.375</v>
      </c>
      <c r="T9344" t="s">
        <v>54</v>
      </c>
      <c r="U9344" t="s">
        <v>10973</v>
      </c>
      <c r="V9344" s="3">
        <v>45871.572916666664</v>
      </c>
      <c r="W9344" t="s">
        <v>987</v>
      </c>
      <c r="Y9344" s="4">
        <v>45876</v>
      </c>
      <c r="Z9344" s="2">
        <v>0.81263888888888891</v>
      </c>
    </row>
    <row r="9345" spans="1:26" x14ac:dyDescent="0.3">
      <c r="A9345">
        <v>135453</v>
      </c>
      <c r="B9345" t="s">
        <v>230</v>
      </c>
      <c r="C9345" t="s">
        <v>27</v>
      </c>
      <c r="D9345" t="s">
        <v>231</v>
      </c>
      <c r="E9345" t="s">
        <v>60</v>
      </c>
      <c r="F9345">
        <v>8830526432</v>
      </c>
      <c r="G9345" t="s">
        <v>30</v>
      </c>
      <c r="H9345">
        <v>7175</v>
      </c>
      <c r="I9345" t="s">
        <v>10974</v>
      </c>
      <c r="J9345" t="s">
        <v>31</v>
      </c>
      <c r="K9345" t="s">
        <v>49</v>
      </c>
      <c r="O9345" t="s">
        <v>33</v>
      </c>
      <c r="S9345" s="3">
        <v>45876.375</v>
      </c>
      <c r="T9345" t="s">
        <v>54</v>
      </c>
      <c r="U9345" t="s">
        <v>10974</v>
      </c>
      <c r="V9345" s="3">
        <v>45871.572916666664</v>
      </c>
      <c r="W9345" t="s">
        <v>771</v>
      </c>
      <c r="Y9345" s="4">
        <v>45876</v>
      </c>
      <c r="Z9345" s="2">
        <v>0.81263888888888891</v>
      </c>
    </row>
    <row r="9346" spans="1:26" x14ac:dyDescent="0.3">
      <c r="A9346">
        <v>136047</v>
      </c>
      <c r="B9346" t="s">
        <v>230</v>
      </c>
      <c r="C9346" t="s">
        <v>27</v>
      </c>
      <c r="D9346" t="s">
        <v>231</v>
      </c>
      <c r="E9346" t="s">
        <v>60</v>
      </c>
      <c r="F9346">
        <v>7507951772</v>
      </c>
      <c r="G9346" t="s">
        <v>30</v>
      </c>
      <c r="H9346">
        <v>7175</v>
      </c>
      <c r="I9346" t="s">
        <v>10975</v>
      </c>
      <c r="J9346" t="s">
        <v>31</v>
      </c>
      <c r="K9346" t="s">
        <v>49</v>
      </c>
      <c r="O9346" t="s">
        <v>33</v>
      </c>
      <c r="S9346" s="3">
        <v>45876.375</v>
      </c>
      <c r="T9346" t="s">
        <v>54</v>
      </c>
      <c r="U9346" t="s">
        <v>10975</v>
      </c>
      <c r="V9346" s="3">
        <v>45871.572916666664</v>
      </c>
      <c r="W9346" t="s">
        <v>232</v>
      </c>
      <c r="Y9346" s="4">
        <v>45876</v>
      </c>
      <c r="Z9346" s="2">
        <v>0.81263888888888891</v>
      </c>
    </row>
    <row r="9347" spans="1:26" x14ac:dyDescent="0.3">
      <c r="A9347">
        <v>134492</v>
      </c>
      <c r="B9347" t="s">
        <v>230</v>
      </c>
      <c r="C9347" t="s">
        <v>27</v>
      </c>
      <c r="D9347" t="s">
        <v>231</v>
      </c>
      <c r="E9347" t="s">
        <v>60</v>
      </c>
      <c r="F9347">
        <v>8999080049</v>
      </c>
      <c r="G9347" t="s">
        <v>30</v>
      </c>
      <c r="H9347">
        <v>7175</v>
      </c>
      <c r="I9347" t="s">
        <v>10976</v>
      </c>
      <c r="J9347" t="s">
        <v>31</v>
      </c>
      <c r="K9347" t="s">
        <v>49</v>
      </c>
      <c r="O9347" t="s">
        <v>33</v>
      </c>
      <c r="S9347" s="3">
        <v>45876.375</v>
      </c>
      <c r="T9347" t="s">
        <v>54</v>
      </c>
      <c r="U9347" t="s">
        <v>10976</v>
      </c>
      <c r="V9347" s="3">
        <v>45871.572916666664</v>
      </c>
      <c r="W9347" t="s">
        <v>1623</v>
      </c>
      <c r="Y9347" s="4">
        <v>45876</v>
      </c>
      <c r="Z9347" s="2">
        <v>0.81263888888888891</v>
      </c>
    </row>
    <row r="9348" spans="1:26" x14ac:dyDescent="0.3">
      <c r="A9348">
        <v>130573</v>
      </c>
      <c r="B9348" t="s">
        <v>1624</v>
      </c>
      <c r="C9348" t="s">
        <v>27</v>
      </c>
      <c r="D9348" t="s">
        <v>231</v>
      </c>
      <c r="E9348" t="s">
        <v>60</v>
      </c>
      <c r="F9348">
        <v>7038174011</v>
      </c>
      <c r="G9348" t="s">
        <v>30</v>
      </c>
      <c r="H9348">
        <v>7176</v>
      </c>
      <c r="I9348" t="s">
        <v>10978</v>
      </c>
      <c r="J9348" t="s">
        <v>31</v>
      </c>
      <c r="K9348" t="s">
        <v>49</v>
      </c>
      <c r="O9348" t="s">
        <v>33</v>
      </c>
      <c r="S9348" s="3">
        <v>45876.375</v>
      </c>
      <c r="T9348" t="s">
        <v>54</v>
      </c>
      <c r="U9348" t="s">
        <v>10978</v>
      </c>
      <c r="V9348" s="3">
        <v>45871.572916666664</v>
      </c>
      <c r="W9348" t="s">
        <v>2046</v>
      </c>
      <c r="Y9348" s="4">
        <v>45876</v>
      </c>
      <c r="Z9348" s="2">
        <v>0.81263888888888891</v>
      </c>
    </row>
    <row r="9349" spans="1:26" x14ac:dyDescent="0.3">
      <c r="A9349">
        <v>133889</v>
      </c>
      <c r="B9349" t="s">
        <v>1624</v>
      </c>
      <c r="C9349" t="s">
        <v>27</v>
      </c>
      <c r="D9349" t="s">
        <v>231</v>
      </c>
      <c r="E9349" t="s">
        <v>60</v>
      </c>
      <c r="F9349">
        <v>8669723601</v>
      </c>
      <c r="G9349" t="s">
        <v>30</v>
      </c>
      <c r="H9349">
        <v>7176</v>
      </c>
      <c r="I9349" t="s">
        <v>10979</v>
      </c>
      <c r="J9349" t="s">
        <v>31</v>
      </c>
      <c r="K9349" t="s">
        <v>49</v>
      </c>
      <c r="O9349" t="s">
        <v>33</v>
      </c>
      <c r="S9349" s="3">
        <v>45876.375</v>
      </c>
      <c r="T9349" t="s">
        <v>54</v>
      </c>
      <c r="U9349" t="s">
        <v>10979</v>
      </c>
      <c r="V9349" s="3">
        <v>45871.572916666664</v>
      </c>
      <c r="W9349" t="s">
        <v>1626</v>
      </c>
      <c r="Y9349" s="4">
        <v>45876</v>
      </c>
      <c r="Z9349" s="2">
        <v>0.81263888888888891</v>
      </c>
    </row>
    <row r="9350" spans="1:26" x14ac:dyDescent="0.3">
      <c r="A9350">
        <v>133889</v>
      </c>
      <c r="B9350" t="s">
        <v>1624</v>
      </c>
      <c r="C9350" t="s">
        <v>27</v>
      </c>
      <c r="D9350" t="s">
        <v>231</v>
      </c>
      <c r="E9350" t="s">
        <v>60</v>
      </c>
      <c r="F9350">
        <v>8669723601</v>
      </c>
      <c r="G9350" t="s">
        <v>30</v>
      </c>
      <c r="H9350">
        <v>7176</v>
      </c>
      <c r="I9350" t="s">
        <v>10980</v>
      </c>
      <c r="J9350" t="s">
        <v>31</v>
      </c>
      <c r="K9350" t="s">
        <v>49</v>
      </c>
      <c r="O9350" t="s">
        <v>33</v>
      </c>
      <c r="S9350" s="3">
        <v>45876.375</v>
      </c>
      <c r="T9350" t="s">
        <v>54</v>
      </c>
      <c r="U9350" t="s">
        <v>10980</v>
      </c>
      <c r="V9350" s="3">
        <v>45871.572916666664</v>
      </c>
      <c r="W9350" t="s">
        <v>1626</v>
      </c>
      <c r="Y9350" s="4">
        <v>45876</v>
      </c>
      <c r="Z9350" s="2">
        <v>0.81263888888888891</v>
      </c>
    </row>
    <row r="9351" spans="1:26" x14ac:dyDescent="0.3">
      <c r="A9351">
        <v>133889</v>
      </c>
      <c r="B9351" t="s">
        <v>1624</v>
      </c>
      <c r="C9351" t="s">
        <v>27</v>
      </c>
      <c r="D9351" t="s">
        <v>231</v>
      </c>
      <c r="E9351" t="s">
        <v>60</v>
      </c>
      <c r="F9351">
        <v>8669723601</v>
      </c>
      <c r="G9351" t="s">
        <v>30</v>
      </c>
      <c r="H9351">
        <v>7176</v>
      </c>
      <c r="I9351" t="s">
        <v>10981</v>
      </c>
      <c r="J9351" t="s">
        <v>31</v>
      </c>
      <c r="K9351" t="s">
        <v>49</v>
      </c>
      <c r="O9351" t="s">
        <v>33</v>
      </c>
      <c r="S9351" s="3">
        <v>45876.375</v>
      </c>
      <c r="T9351" t="s">
        <v>54</v>
      </c>
      <c r="U9351" t="s">
        <v>10981</v>
      </c>
      <c r="V9351" s="3">
        <v>45871.572916666664</v>
      </c>
      <c r="W9351" t="s">
        <v>1626</v>
      </c>
      <c r="Y9351" s="4">
        <v>45876</v>
      </c>
      <c r="Z9351" s="2">
        <v>0.81263888888888891</v>
      </c>
    </row>
    <row r="9352" spans="1:26" x14ac:dyDescent="0.3">
      <c r="A9352">
        <v>130573</v>
      </c>
      <c r="B9352" t="s">
        <v>1624</v>
      </c>
      <c r="C9352" t="s">
        <v>27</v>
      </c>
      <c r="D9352" t="s">
        <v>231</v>
      </c>
      <c r="E9352" t="s">
        <v>60</v>
      </c>
      <c r="F9352">
        <v>7038174011</v>
      </c>
      <c r="G9352" t="s">
        <v>30</v>
      </c>
      <c r="H9352">
        <v>7176</v>
      </c>
      <c r="I9352" t="s">
        <v>10982</v>
      </c>
      <c r="J9352" t="s">
        <v>31</v>
      </c>
      <c r="K9352" t="s">
        <v>49</v>
      </c>
      <c r="O9352" t="s">
        <v>33</v>
      </c>
      <c r="S9352" s="3">
        <v>45876.375</v>
      </c>
      <c r="T9352" t="s">
        <v>54</v>
      </c>
      <c r="U9352" t="s">
        <v>10982</v>
      </c>
      <c r="V9352" s="3">
        <v>45871.572916666664</v>
      </c>
      <c r="W9352" t="s">
        <v>2046</v>
      </c>
      <c r="Y9352" s="4">
        <v>45876</v>
      </c>
      <c r="Z9352" s="2">
        <v>0.81263888888888891</v>
      </c>
    </row>
    <row r="9353" spans="1:26" x14ac:dyDescent="0.3">
      <c r="A9353">
        <v>133889</v>
      </c>
      <c r="B9353" t="s">
        <v>1624</v>
      </c>
      <c r="C9353" t="s">
        <v>27</v>
      </c>
      <c r="D9353" t="s">
        <v>231</v>
      </c>
      <c r="E9353" t="s">
        <v>60</v>
      </c>
      <c r="F9353">
        <v>8669723601</v>
      </c>
      <c r="G9353" t="s">
        <v>30</v>
      </c>
      <c r="H9353">
        <v>7176</v>
      </c>
      <c r="I9353" t="s">
        <v>10984</v>
      </c>
      <c r="J9353" t="s">
        <v>31</v>
      </c>
      <c r="K9353" t="s">
        <v>49</v>
      </c>
      <c r="O9353" t="s">
        <v>33</v>
      </c>
      <c r="S9353" s="3">
        <v>45876.375</v>
      </c>
      <c r="T9353" t="s">
        <v>54</v>
      </c>
      <c r="U9353" t="s">
        <v>10984</v>
      </c>
      <c r="V9353" s="3">
        <v>45871.572916666664</v>
      </c>
      <c r="W9353" t="s">
        <v>1626</v>
      </c>
      <c r="Y9353" s="4">
        <v>45876</v>
      </c>
      <c r="Z9353" s="2">
        <v>0.81263888888888891</v>
      </c>
    </row>
    <row r="9354" spans="1:26" x14ac:dyDescent="0.3">
      <c r="A9354">
        <v>135603</v>
      </c>
      <c r="B9354" t="s">
        <v>1624</v>
      </c>
      <c r="C9354" t="s">
        <v>27</v>
      </c>
      <c r="D9354" t="s">
        <v>231</v>
      </c>
      <c r="E9354" t="s">
        <v>60</v>
      </c>
      <c r="F9354">
        <v>7387452408</v>
      </c>
      <c r="G9354" t="s">
        <v>30</v>
      </c>
      <c r="H9354">
        <v>7176</v>
      </c>
      <c r="I9354" t="s">
        <v>10987</v>
      </c>
      <c r="J9354" t="s">
        <v>31</v>
      </c>
      <c r="K9354" t="s">
        <v>49</v>
      </c>
      <c r="O9354" t="s">
        <v>33</v>
      </c>
      <c r="S9354" s="3">
        <v>45876.375</v>
      </c>
      <c r="T9354" t="s">
        <v>54</v>
      </c>
      <c r="U9354" t="s">
        <v>10987</v>
      </c>
      <c r="V9354" s="3">
        <v>45871.572916666664</v>
      </c>
      <c r="W9354" t="s">
        <v>1625</v>
      </c>
      <c r="Y9354" s="4">
        <v>45876</v>
      </c>
      <c r="Z9354" s="2">
        <v>0.81263888888888891</v>
      </c>
    </row>
    <row r="9355" spans="1:26" x14ac:dyDescent="0.3">
      <c r="A9355">
        <v>135603</v>
      </c>
      <c r="B9355" t="s">
        <v>1624</v>
      </c>
      <c r="C9355" t="s">
        <v>27</v>
      </c>
      <c r="D9355" t="s">
        <v>231</v>
      </c>
      <c r="E9355" t="s">
        <v>60</v>
      </c>
      <c r="F9355">
        <v>7387452408</v>
      </c>
      <c r="G9355" t="s">
        <v>30</v>
      </c>
      <c r="H9355">
        <v>7176</v>
      </c>
      <c r="I9355" t="s">
        <v>10988</v>
      </c>
      <c r="J9355" t="s">
        <v>31</v>
      </c>
      <c r="K9355" t="s">
        <v>49</v>
      </c>
      <c r="O9355" t="s">
        <v>33</v>
      </c>
      <c r="S9355" s="3">
        <v>45876.375</v>
      </c>
      <c r="T9355" t="s">
        <v>54</v>
      </c>
      <c r="U9355" t="s">
        <v>10988</v>
      </c>
      <c r="V9355" s="3">
        <v>45871.572916666664</v>
      </c>
      <c r="W9355" t="s">
        <v>1625</v>
      </c>
      <c r="Y9355" s="4">
        <v>45876</v>
      </c>
      <c r="Z9355" s="2">
        <v>0.81263888888888891</v>
      </c>
    </row>
    <row r="9356" spans="1:26" x14ac:dyDescent="0.3">
      <c r="A9356">
        <v>135603</v>
      </c>
      <c r="B9356" t="s">
        <v>1624</v>
      </c>
      <c r="C9356" t="s">
        <v>27</v>
      </c>
      <c r="D9356" t="s">
        <v>231</v>
      </c>
      <c r="E9356" t="s">
        <v>60</v>
      </c>
      <c r="F9356">
        <v>7387452408</v>
      </c>
      <c r="G9356" t="s">
        <v>30</v>
      </c>
      <c r="H9356">
        <v>7176</v>
      </c>
      <c r="I9356" t="s">
        <v>10991</v>
      </c>
      <c r="J9356" t="s">
        <v>31</v>
      </c>
      <c r="K9356" t="s">
        <v>49</v>
      </c>
      <c r="O9356" t="s">
        <v>33</v>
      </c>
      <c r="S9356" s="3">
        <v>45876.375</v>
      </c>
      <c r="T9356" t="s">
        <v>54</v>
      </c>
      <c r="U9356" t="s">
        <v>10991</v>
      </c>
      <c r="V9356" s="3">
        <v>45871.572916666664</v>
      </c>
      <c r="W9356" t="s">
        <v>1625</v>
      </c>
      <c r="Y9356" s="4">
        <v>45876</v>
      </c>
      <c r="Z9356" s="2">
        <v>0.81263888888888891</v>
      </c>
    </row>
    <row r="9357" spans="1:26" x14ac:dyDescent="0.3">
      <c r="A9357">
        <v>135603</v>
      </c>
      <c r="B9357" t="s">
        <v>1624</v>
      </c>
      <c r="C9357" t="s">
        <v>27</v>
      </c>
      <c r="D9357" t="s">
        <v>231</v>
      </c>
      <c r="E9357" t="s">
        <v>60</v>
      </c>
      <c r="F9357">
        <v>7387452408</v>
      </c>
      <c r="G9357" t="s">
        <v>30</v>
      </c>
      <c r="H9357">
        <v>7176</v>
      </c>
      <c r="I9357" t="s">
        <v>10992</v>
      </c>
      <c r="J9357" t="s">
        <v>31</v>
      </c>
      <c r="K9357" t="s">
        <v>49</v>
      </c>
      <c r="O9357" t="s">
        <v>33</v>
      </c>
      <c r="S9357" s="3">
        <v>45876.375</v>
      </c>
      <c r="T9357" t="s">
        <v>54</v>
      </c>
      <c r="U9357" t="s">
        <v>10992</v>
      </c>
      <c r="V9357" s="3">
        <v>45871.572916666664</v>
      </c>
      <c r="W9357" t="s">
        <v>1625</v>
      </c>
      <c r="Y9357" s="4">
        <v>45876</v>
      </c>
      <c r="Z9357" s="2">
        <v>0.81263888888888891</v>
      </c>
    </row>
    <row r="9358" spans="1:26" x14ac:dyDescent="0.3">
      <c r="A9358">
        <v>135603</v>
      </c>
      <c r="B9358" t="s">
        <v>1624</v>
      </c>
      <c r="C9358" t="s">
        <v>27</v>
      </c>
      <c r="D9358" t="s">
        <v>231</v>
      </c>
      <c r="E9358" t="s">
        <v>60</v>
      </c>
      <c r="F9358">
        <v>7387452408</v>
      </c>
      <c r="G9358" t="s">
        <v>30</v>
      </c>
      <c r="H9358">
        <v>7176</v>
      </c>
      <c r="I9358" t="s">
        <v>10993</v>
      </c>
      <c r="J9358" t="s">
        <v>31</v>
      </c>
      <c r="K9358" t="s">
        <v>49</v>
      </c>
      <c r="O9358" t="s">
        <v>33</v>
      </c>
      <c r="S9358" s="3">
        <v>45876.375</v>
      </c>
      <c r="T9358" t="s">
        <v>54</v>
      </c>
      <c r="U9358" t="s">
        <v>10993</v>
      </c>
      <c r="V9358" s="3">
        <v>45871.572916666664</v>
      </c>
      <c r="W9358" t="s">
        <v>1625</v>
      </c>
      <c r="Y9358" s="4">
        <v>45876</v>
      </c>
      <c r="Z9358" s="2">
        <v>0.81263888888888891</v>
      </c>
    </row>
    <row r="9359" spans="1:26" x14ac:dyDescent="0.3">
      <c r="A9359">
        <v>135577</v>
      </c>
      <c r="B9359" t="s">
        <v>1255</v>
      </c>
      <c r="C9359" t="s">
        <v>27</v>
      </c>
      <c r="D9359" t="s">
        <v>148</v>
      </c>
      <c r="E9359" t="s">
        <v>29</v>
      </c>
      <c r="F9359">
        <v>7263095843</v>
      </c>
      <c r="G9359" t="s">
        <v>30</v>
      </c>
      <c r="H9359">
        <v>7177</v>
      </c>
      <c r="I9359" t="s">
        <v>10994</v>
      </c>
      <c r="J9359" t="s">
        <v>31</v>
      </c>
      <c r="K9359" t="s">
        <v>49</v>
      </c>
      <c r="O9359" t="s">
        <v>33</v>
      </c>
      <c r="S9359" s="3">
        <v>45876.375</v>
      </c>
      <c r="T9359" t="s">
        <v>54</v>
      </c>
      <c r="U9359" t="s">
        <v>10994</v>
      </c>
      <c r="V9359" s="3">
        <v>45871.572916666664</v>
      </c>
      <c r="W9359" t="s">
        <v>1627</v>
      </c>
      <c r="Y9359" s="4">
        <v>45876</v>
      </c>
      <c r="Z9359" s="2">
        <v>0.81263888888888891</v>
      </c>
    </row>
    <row r="9360" spans="1:26" x14ac:dyDescent="0.3">
      <c r="A9360">
        <v>134004</v>
      </c>
      <c r="B9360" t="s">
        <v>1255</v>
      </c>
      <c r="C9360" t="s">
        <v>27</v>
      </c>
      <c r="D9360" t="s">
        <v>148</v>
      </c>
      <c r="E9360" t="s">
        <v>29</v>
      </c>
      <c r="F9360">
        <v>8605035882</v>
      </c>
      <c r="G9360" t="s">
        <v>30</v>
      </c>
      <c r="H9360">
        <v>7177</v>
      </c>
      <c r="I9360" t="s">
        <v>10995</v>
      </c>
      <c r="J9360" t="s">
        <v>31</v>
      </c>
      <c r="K9360" t="s">
        <v>49</v>
      </c>
      <c r="O9360" t="s">
        <v>33</v>
      </c>
      <c r="S9360" s="3">
        <v>45876.375</v>
      </c>
      <c r="T9360" t="s">
        <v>54</v>
      </c>
      <c r="U9360" t="s">
        <v>10995</v>
      </c>
      <c r="V9360" s="3">
        <v>45871.572916666664</v>
      </c>
      <c r="W9360" t="s">
        <v>1256</v>
      </c>
      <c r="Y9360" s="4">
        <v>45876</v>
      </c>
      <c r="Z9360" s="2">
        <v>0.81263888888888891</v>
      </c>
    </row>
    <row r="9361" spans="1:26" x14ac:dyDescent="0.3">
      <c r="A9361">
        <v>136507</v>
      </c>
      <c r="B9361" t="s">
        <v>1255</v>
      </c>
      <c r="C9361" t="s">
        <v>27</v>
      </c>
      <c r="D9361" t="s">
        <v>148</v>
      </c>
      <c r="E9361" t="s">
        <v>29</v>
      </c>
      <c r="F9361">
        <v>8530355740</v>
      </c>
      <c r="G9361" t="s">
        <v>61</v>
      </c>
      <c r="H9361">
        <v>7177</v>
      </c>
      <c r="I9361" t="s">
        <v>10996</v>
      </c>
      <c r="J9361" t="s">
        <v>31</v>
      </c>
      <c r="K9361" t="s">
        <v>49</v>
      </c>
      <c r="O9361" t="s">
        <v>33</v>
      </c>
      <c r="S9361" s="3">
        <v>45876.375</v>
      </c>
      <c r="T9361" t="s">
        <v>54</v>
      </c>
      <c r="U9361" t="s">
        <v>10996</v>
      </c>
      <c r="V9361" s="3">
        <v>45871.572916666664</v>
      </c>
      <c r="W9361" t="s">
        <v>1628</v>
      </c>
      <c r="Y9361" s="4">
        <v>45876</v>
      </c>
      <c r="Z9361" s="2">
        <v>0.81263888888888891</v>
      </c>
    </row>
    <row r="9362" spans="1:26" x14ac:dyDescent="0.3">
      <c r="A9362">
        <v>135577</v>
      </c>
      <c r="B9362" t="s">
        <v>1255</v>
      </c>
      <c r="C9362" t="s">
        <v>27</v>
      </c>
      <c r="D9362" t="s">
        <v>148</v>
      </c>
      <c r="E9362" t="s">
        <v>29</v>
      </c>
      <c r="F9362">
        <v>7263095843</v>
      </c>
      <c r="G9362" t="s">
        <v>30</v>
      </c>
      <c r="H9362">
        <v>7177</v>
      </c>
      <c r="I9362" t="s">
        <v>10997</v>
      </c>
      <c r="J9362" t="s">
        <v>31</v>
      </c>
      <c r="K9362" t="s">
        <v>49</v>
      </c>
      <c r="O9362" t="s">
        <v>33</v>
      </c>
      <c r="S9362" s="3">
        <v>45876.375</v>
      </c>
      <c r="T9362" t="s">
        <v>54</v>
      </c>
      <c r="U9362" t="s">
        <v>10997</v>
      </c>
      <c r="V9362" s="3">
        <v>45871.572916666664</v>
      </c>
      <c r="W9362" t="s">
        <v>1627</v>
      </c>
      <c r="Y9362" s="4">
        <v>45876</v>
      </c>
      <c r="Z9362" s="2">
        <v>0.81263888888888891</v>
      </c>
    </row>
    <row r="9363" spans="1:26" x14ac:dyDescent="0.3">
      <c r="A9363">
        <v>134011</v>
      </c>
      <c r="B9363" t="s">
        <v>1255</v>
      </c>
      <c r="C9363" t="s">
        <v>27</v>
      </c>
      <c r="D9363" t="s">
        <v>148</v>
      </c>
      <c r="E9363" t="s">
        <v>29</v>
      </c>
      <c r="F9363">
        <v>9561210971</v>
      </c>
      <c r="G9363" t="s">
        <v>30</v>
      </c>
      <c r="H9363">
        <v>7177</v>
      </c>
      <c r="I9363" t="s">
        <v>10998</v>
      </c>
      <c r="J9363" t="s">
        <v>31</v>
      </c>
      <c r="K9363" t="s">
        <v>49</v>
      </c>
      <c r="O9363" t="s">
        <v>33</v>
      </c>
      <c r="S9363" s="3">
        <v>45876.375</v>
      </c>
      <c r="T9363" t="s">
        <v>54</v>
      </c>
      <c r="U9363" t="s">
        <v>10998</v>
      </c>
      <c r="V9363" s="3">
        <v>45871.572916666664</v>
      </c>
      <c r="W9363" t="s">
        <v>1629</v>
      </c>
      <c r="Y9363" s="4">
        <v>45876</v>
      </c>
      <c r="Z9363" s="2">
        <v>0.81263888888888891</v>
      </c>
    </row>
    <row r="9364" spans="1:26" x14ac:dyDescent="0.3">
      <c r="A9364">
        <v>134011</v>
      </c>
      <c r="B9364" t="s">
        <v>1255</v>
      </c>
      <c r="C9364" t="s">
        <v>27</v>
      </c>
      <c r="D9364" t="s">
        <v>148</v>
      </c>
      <c r="E9364" t="s">
        <v>29</v>
      </c>
      <c r="F9364">
        <v>9561210971</v>
      </c>
      <c r="G9364" t="s">
        <v>30</v>
      </c>
      <c r="H9364">
        <v>7177</v>
      </c>
      <c r="I9364" t="s">
        <v>10999</v>
      </c>
      <c r="J9364" t="s">
        <v>31</v>
      </c>
      <c r="K9364" t="s">
        <v>49</v>
      </c>
      <c r="O9364" t="s">
        <v>33</v>
      </c>
      <c r="S9364" s="3">
        <v>45876.375</v>
      </c>
      <c r="T9364" t="s">
        <v>54</v>
      </c>
      <c r="U9364" t="s">
        <v>10999</v>
      </c>
      <c r="V9364" s="3">
        <v>45871.572916666664</v>
      </c>
      <c r="W9364" t="s">
        <v>1629</v>
      </c>
      <c r="Y9364" s="4">
        <v>45876</v>
      </c>
      <c r="Z9364" s="2">
        <v>0.81263888888888891</v>
      </c>
    </row>
    <row r="9365" spans="1:26" x14ac:dyDescent="0.3">
      <c r="A9365">
        <v>134004</v>
      </c>
      <c r="B9365" t="s">
        <v>1255</v>
      </c>
      <c r="C9365" t="s">
        <v>27</v>
      </c>
      <c r="D9365" t="s">
        <v>148</v>
      </c>
      <c r="E9365" t="s">
        <v>29</v>
      </c>
      <c r="F9365">
        <v>8605035882</v>
      </c>
      <c r="G9365" t="s">
        <v>30</v>
      </c>
      <c r="H9365">
        <v>7177</v>
      </c>
      <c r="I9365" t="s">
        <v>11000</v>
      </c>
      <c r="J9365" t="s">
        <v>31</v>
      </c>
      <c r="K9365" t="s">
        <v>49</v>
      </c>
      <c r="O9365" t="s">
        <v>33</v>
      </c>
      <c r="S9365" s="3">
        <v>45876.375</v>
      </c>
      <c r="T9365" t="s">
        <v>54</v>
      </c>
      <c r="U9365" t="s">
        <v>11000</v>
      </c>
      <c r="V9365" s="3">
        <v>45871.572916666664</v>
      </c>
      <c r="W9365" t="s">
        <v>1256</v>
      </c>
      <c r="Y9365" s="4">
        <v>45876</v>
      </c>
      <c r="Z9365" s="2">
        <v>0.81263888888888891</v>
      </c>
    </row>
    <row r="9366" spans="1:26" x14ac:dyDescent="0.3">
      <c r="A9366">
        <v>134004</v>
      </c>
      <c r="B9366" t="s">
        <v>1255</v>
      </c>
      <c r="C9366" t="s">
        <v>27</v>
      </c>
      <c r="D9366" t="s">
        <v>148</v>
      </c>
      <c r="E9366" t="s">
        <v>29</v>
      </c>
      <c r="F9366">
        <v>8605035882</v>
      </c>
      <c r="G9366" t="s">
        <v>30</v>
      </c>
      <c r="H9366">
        <v>7177</v>
      </c>
      <c r="I9366" t="s">
        <v>11001</v>
      </c>
      <c r="J9366" t="s">
        <v>31</v>
      </c>
      <c r="K9366" t="s">
        <v>49</v>
      </c>
      <c r="O9366" t="s">
        <v>33</v>
      </c>
      <c r="S9366" s="3">
        <v>45876.375</v>
      </c>
      <c r="T9366" t="s">
        <v>54</v>
      </c>
      <c r="U9366" t="s">
        <v>11001</v>
      </c>
      <c r="V9366" s="3">
        <v>45871.572916666664</v>
      </c>
      <c r="W9366" t="s">
        <v>1256</v>
      </c>
      <c r="Y9366" s="4">
        <v>45876</v>
      </c>
      <c r="Z9366" s="2">
        <v>0.81263888888888891</v>
      </c>
    </row>
    <row r="9367" spans="1:26" x14ac:dyDescent="0.3">
      <c r="A9367">
        <v>134004</v>
      </c>
      <c r="B9367" t="s">
        <v>1255</v>
      </c>
      <c r="C9367" t="s">
        <v>27</v>
      </c>
      <c r="D9367" t="s">
        <v>148</v>
      </c>
      <c r="E9367" t="s">
        <v>29</v>
      </c>
      <c r="F9367">
        <v>8605035882</v>
      </c>
      <c r="G9367" t="s">
        <v>30</v>
      </c>
      <c r="H9367">
        <v>7177</v>
      </c>
      <c r="I9367" t="s">
        <v>11002</v>
      </c>
      <c r="J9367" t="s">
        <v>31</v>
      </c>
      <c r="K9367" t="s">
        <v>49</v>
      </c>
      <c r="O9367" t="s">
        <v>33</v>
      </c>
      <c r="S9367" s="3">
        <v>45876.375</v>
      </c>
      <c r="T9367" t="s">
        <v>54</v>
      </c>
      <c r="U9367" t="s">
        <v>11002</v>
      </c>
      <c r="V9367" s="3">
        <v>45871.572916666664</v>
      </c>
      <c r="W9367" t="s">
        <v>1256</v>
      </c>
      <c r="Y9367" s="4">
        <v>45876</v>
      </c>
      <c r="Z9367" s="2">
        <v>0.81263888888888891</v>
      </c>
    </row>
    <row r="9368" spans="1:26" x14ac:dyDescent="0.3">
      <c r="A9368">
        <v>134004</v>
      </c>
      <c r="B9368" t="s">
        <v>1255</v>
      </c>
      <c r="C9368" t="s">
        <v>27</v>
      </c>
      <c r="D9368" t="s">
        <v>148</v>
      </c>
      <c r="E9368" t="s">
        <v>29</v>
      </c>
      <c r="F9368">
        <v>8605035882</v>
      </c>
      <c r="G9368" t="s">
        <v>30</v>
      </c>
      <c r="H9368">
        <v>7177</v>
      </c>
      <c r="I9368" t="s">
        <v>11003</v>
      </c>
      <c r="J9368" t="s">
        <v>31</v>
      </c>
      <c r="K9368" t="s">
        <v>49</v>
      </c>
      <c r="O9368" t="s">
        <v>33</v>
      </c>
      <c r="S9368" s="3">
        <v>45876.375</v>
      </c>
      <c r="T9368" t="s">
        <v>54</v>
      </c>
      <c r="U9368" t="s">
        <v>11003</v>
      </c>
      <c r="V9368" s="3">
        <v>45871.572916666664</v>
      </c>
      <c r="W9368" t="s">
        <v>1256</v>
      </c>
      <c r="Y9368" s="4">
        <v>45876</v>
      </c>
      <c r="Z9368" s="2">
        <v>0.81263888888888891</v>
      </c>
    </row>
    <row r="9369" spans="1:26" x14ac:dyDescent="0.3">
      <c r="A9369">
        <v>134004</v>
      </c>
      <c r="B9369" t="s">
        <v>1255</v>
      </c>
      <c r="C9369" t="s">
        <v>27</v>
      </c>
      <c r="D9369" t="s">
        <v>148</v>
      </c>
      <c r="E9369" t="s">
        <v>29</v>
      </c>
      <c r="F9369">
        <v>8605035882</v>
      </c>
      <c r="G9369" t="s">
        <v>30</v>
      </c>
      <c r="H9369">
        <v>7177</v>
      </c>
      <c r="I9369" t="s">
        <v>11004</v>
      </c>
      <c r="J9369" t="s">
        <v>31</v>
      </c>
      <c r="K9369" t="s">
        <v>49</v>
      </c>
      <c r="O9369" t="s">
        <v>33</v>
      </c>
      <c r="S9369" s="3">
        <v>45876.375</v>
      </c>
      <c r="T9369" t="s">
        <v>54</v>
      </c>
      <c r="U9369" t="s">
        <v>11004</v>
      </c>
      <c r="V9369" s="3">
        <v>45871.572916666664</v>
      </c>
      <c r="W9369" t="s">
        <v>1256</v>
      </c>
      <c r="Y9369" s="4">
        <v>45876</v>
      </c>
      <c r="Z9369" s="2">
        <v>0.81263888888888891</v>
      </c>
    </row>
    <row r="9370" spans="1:26" x14ac:dyDescent="0.3">
      <c r="A9370">
        <v>18872</v>
      </c>
      <c r="B9370" t="s">
        <v>1255</v>
      </c>
      <c r="C9370" t="s">
        <v>58</v>
      </c>
      <c r="D9370" t="s">
        <v>148</v>
      </c>
      <c r="E9370" t="s">
        <v>29</v>
      </c>
      <c r="G9370" t="s">
        <v>30</v>
      </c>
      <c r="H9370">
        <v>7177</v>
      </c>
      <c r="I9370" t="s">
        <v>11005</v>
      </c>
      <c r="J9370" t="s">
        <v>31</v>
      </c>
      <c r="K9370" t="s">
        <v>49</v>
      </c>
      <c r="O9370" t="s">
        <v>33</v>
      </c>
      <c r="S9370" s="3">
        <v>45876.375</v>
      </c>
      <c r="T9370" t="s">
        <v>54</v>
      </c>
      <c r="U9370" t="s">
        <v>11005</v>
      </c>
      <c r="V9370" s="3">
        <v>45871.572916666664</v>
      </c>
      <c r="W9370" t="s">
        <v>2157</v>
      </c>
      <c r="Y9370" s="4">
        <v>45876</v>
      </c>
      <c r="Z9370" s="2">
        <v>0.81263888888888891</v>
      </c>
    </row>
    <row r="9371" spans="1:26" x14ac:dyDescent="0.3">
      <c r="A9371">
        <v>18872</v>
      </c>
      <c r="B9371" t="s">
        <v>1255</v>
      </c>
      <c r="C9371" t="s">
        <v>58</v>
      </c>
      <c r="D9371" t="s">
        <v>148</v>
      </c>
      <c r="E9371" t="s">
        <v>29</v>
      </c>
      <c r="G9371" t="s">
        <v>30</v>
      </c>
      <c r="H9371">
        <v>7177</v>
      </c>
      <c r="I9371" t="s">
        <v>11006</v>
      </c>
      <c r="J9371" t="s">
        <v>31</v>
      </c>
      <c r="K9371" t="s">
        <v>49</v>
      </c>
      <c r="O9371" t="s">
        <v>33</v>
      </c>
      <c r="S9371" s="3">
        <v>45876.375</v>
      </c>
      <c r="T9371" t="s">
        <v>54</v>
      </c>
      <c r="U9371" t="s">
        <v>11006</v>
      </c>
      <c r="V9371" s="3">
        <v>45871.572916666664</v>
      </c>
      <c r="W9371" t="s">
        <v>2157</v>
      </c>
      <c r="Y9371" s="4">
        <v>45876</v>
      </c>
      <c r="Z9371" s="2">
        <v>0.81263888888888891</v>
      </c>
    </row>
    <row r="9372" spans="1:26" x14ac:dyDescent="0.3">
      <c r="A9372">
        <v>135577</v>
      </c>
      <c r="B9372" t="s">
        <v>1255</v>
      </c>
      <c r="C9372" t="s">
        <v>27</v>
      </c>
      <c r="D9372" t="s">
        <v>148</v>
      </c>
      <c r="E9372" t="s">
        <v>29</v>
      </c>
      <c r="F9372">
        <v>7263095843</v>
      </c>
      <c r="G9372" t="s">
        <v>30</v>
      </c>
      <c r="H9372">
        <v>7177</v>
      </c>
      <c r="I9372" t="s">
        <v>11007</v>
      </c>
      <c r="J9372" t="s">
        <v>31</v>
      </c>
      <c r="K9372" t="s">
        <v>49</v>
      </c>
      <c r="O9372" t="s">
        <v>33</v>
      </c>
      <c r="S9372" s="3">
        <v>45876.375</v>
      </c>
      <c r="T9372" t="s">
        <v>54</v>
      </c>
      <c r="U9372" t="s">
        <v>11007</v>
      </c>
      <c r="V9372" s="3">
        <v>45871.572916666664</v>
      </c>
      <c r="W9372" t="s">
        <v>1627</v>
      </c>
      <c r="Y9372" s="4">
        <v>45876</v>
      </c>
      <c r="Z9372" s="2">
        <v>0.81263888888888891</v>
      </c>
    </row>
    <row r="9373" spans="1:26" x14ac:dyDescent="0.3">
      <c r="A9373">
        <v>134011</v>
      </c>
      <c r="B9373" t="s">
        <v>1255</v>
      </c>
      <c r="C9373" t="s">
        <v>27</v>
      </c>
      <c r="D9373" t="s">
        <v>148</v>
      </c>
      <c r="E9373" t="s">
        <v>29</v>
      </c>
      <c r="F9373">
        <v>9561210971</v>
      </c>
      <c r="G9373" t="s">
        <v>30</v>
      </c>
      <c r="H9373">
        <v>7177</v>
      </c>
      <c r="I9373" t="s">
        <v>11008</v>
      </c>
      <c r="J9373" t="s">
        <v>31</v>
      </c>
      <c r="K9373" t="s">
        <v>49</v>
      </c>
      <c r="O9373" t="s">
        <v>33</v>
      </c>
      <c r="S9373" s="3">
        <v>45876.375</v>
      </c>
      <c r="T9373" t="s">
        <v>54</v>
      </c>
      <c r="U9373" t="s">
        <v>11008</v>
      </c>
      <c r="V9373" s="3">
        <v>45871.572916666664</v>
      </c>
      <c r="W9373" t="s">
        <v>1629</v>
      </c>
      <c r="Y9373" s="4">
        <v>45876</v>
      </c>
      <c r="Z9373" s="2">
        <v>0.81263888888888891</v>
      </c>
    </row>
    <row r="9374" spans="1:26" x14ac:dyDescent="0.3">
      <c r="A9374">
        <v>18872</v>
      </c>
      <c r="B9374" t="s">
        <v>1255</v>
      </c>
      <c r="C9374" t="s">
        <v>58</v>
      </c>
      <c r="D9374" t="s">
        <v>148</v>
      </c>
      <c r="E9374" t="s">
        <v>29</v>
      </c>
      <c r="G9374" t="s">
        <v>30</v>
      </c>
      <c r="H9374">
        <v>7177</v>
      </c>
      <c r="I9374" t="s">
        <v>11009</v>
      </c>
      <c r="J9374" t="s">
        <v>31</v>
      </c>
      <c r="K9374" t="s">
        <v>49</v>
      </c>
      <c r="O9374" t="s">
        <v>33</v>
      </c>
      <c r="S9374" s="3">
        <v>45876.375</v>
      </c>
      <c r="T9374" t="s">
        <v>54</v>
      </c>
      <c r="U9374" t="s">
        <v>11009</v>
      </c>
      <c r="V9374" s="3">
        <v>45871.572916666664</v>
      </c>
      <c r="W9374" t="s">
        <v>2157</v>
      </c>
      <c r="Y9374" s="4">
        <v>45876</v>
      </c>
      <c r="Z9374" s="2">
        <v>0.81263888888888891</v>
      </c>
    </row>
    <row r="9375" spans="1:26" x14ac:dyDescent="0.3">
      <c r="A9375">
        <v>134004</v>
      </c>
      <c r="B9375" t="s">
        <v>1255</v>
      </c>
      <c r="C9375" t="s">
        <v>27</v>
      </c>
      <c r="D9375" t="s">
        <v>148</v>
      </c>
      <c r="E9375" t="s">
        <v>29</v>
      </c>
      <c r="F9375">
        <v>8605035882</v>
      </c>
      <c r="G9375" t="s">
        <v>30</v>
      </c>
      <c r="H9375">
        <v>7177</v>
      </c>
      <c r="I9375" t="s">
        <v>11010</v>
      </c>
      <c r="J9375" t="s">
        <v>31</v>
      </c>
      <c r="K9375" t="s">
        <v>49</v>
      </c>
      <c r="O9375" t="s">
        <v>33</v>
      </c>
      <c r="S9375" s="3">
        <v>45876.375</v>
      </c>
      <c r="T9375" t="s">
        <v>54</v>
      </c>
      <c r="U9375" t="s">
        <v>11010</v>
      </c>
      <c r="V9375" s="3">
        <v>45871.572916666664</v>
      </c>
      <c r="W9375" t="s">
        <v>1256</v>
      </c>
      <c r="Y9375" s="4">
        <v>45876</v>
      </c>
      <c r="Z9375" s="2">
        <v>0.81263888888888891</v>
      </c>
    </row>
    <row r="9376" spans="1:26" x14ac:dyDescent="0.3">
      <c r="A9376">
        <v>134004</v>
      </c>
      <c r="B9376" t="s">
        <v>1255</v>
      </c>
      <c r="C9376" t="s">
        <v>27</v>
      </c>
      <c r="D9376" t="s">
        <v>148</v>
      </c>
      <c r="E9376" t="s">
        <v>29</v>
      </c>
      <c r="F9376">
        <v>8605035882</v>
      </c>
      <c r="G9376" t="s">
        <v>30</v>
      </c>
      <c r="H9376">
        <v>7177</v>
      </c>
      <c r="I9376" t="s">
        <v>11011</v>
      </c>
      <c r="J9376" t="s">
        <v>31</v>
      </c>
      <c r="K9376" t="s">
        <v>49</v>
      </c>
      <c r="O9376" t="s">
        <v>33</v>
      </c>
      <c r="S9376" s="3">
        <v>45876.375</v>
      </c>
      <c r="T9376" t="s">
        <v>54</v>
      </c>
      <c r="U9376" t="s">
        <v>11011</v>
      </c>
      <c r="V9376" s="3">
        <v>45871.572916666664</v>
      </c>
      <c r="W9376" t="s">
        <v>1256</v>
      </c>
      <c r="Y9376" s="4">
        <v>45876</v>
      </c>
      <c r="Z9376" s="2">
        <v>0.81263888888888891</v>
      </c>
    </row>
    <row r="9377" spans="1:26" x14ac:dyDescent="0.3">
      <c r="A9377">
        <v>131312</v>
      </c>
      <c r="B9377" t="s">
        <v>1255</v>
      </c>
      <c r="C9377" t="s">
        <v>109</v>
      </c>
      <c r="D9377" t="s">
        <v>148</v>
      </c>
      <c r="E9377" t="s">
        <v>29</v>
      </c>
      <c r="G9377" t="s">
        <v>30</v>
      </c>
      <c r="H9377">
        <v>7177</v>
      </c>
      <c r="I9377" t="s">
        <v>11012</v>
      </c>
      <c r="J9377" t="s">
        <v>31</v>
      </c>
      <c r="K9377" t="s">
        <v>49</v>
      </c>
      <c r="O9377" t="s">
        <v>33</v>
      </c>
      <c r="S9377" s="3">
        <v>45876.375</v>
      </c>
      <c r="T9377" t="s">
        <v>54</v>
      </c>
      <c r="U9377" t="s">
        <v>11012</v>
      </c>
      <c r="V9377" s="3">
        <v>45871.572916666664</v>
      </c>
      <c r="W9377" t="s">
        <v>2206</v>
      </c>
      <c r="Y9377" s="4">
        <v>45876</v>
      </c>
      <c r="Z9377" s="2">
        <v>0.81263888888888891</v>
      </c>
    </row>
    <row r="9378" spans="1:26" x14ac:dyDescent="0.3">
      <c r="A9378">
        <v>134004</v>
      </c>
      <c r="B9378" t="s">
        <v>1255</v>
      </c>
      <c r="C9378" t="s">
        <v>27</v>
      </c>
      <c r="D9378" t="s">
        <v>148</v>
      </c>
      <c r="E9378" t="s">
        <v>29</v>
      </c>
      <c r="F9378">
        <v>8605035882</v>
      </c>
      <c r="G9378" t="s">
        <v>30</v>
      </c>
      <c r="H9378">
        <v>7177</v>
      </c>
      <c r="I9378" t="s">
        <v>11013</v>
      </c>
      <c r="J9378" t="s">
        <v>31</v>
      </c>
      <c r="K9378" t="s">
        <v>49</v>
      </c>
      <c r="O9378" t="s">
        <v>33</v>
      </c>
      <c r="S9378" s="3">
        <v>45876.375</v>
      </c>
      <c r="T9378" t="s">
        <v>54</v>
      </c>
      <c r="U9378" t="s">
        <v>11013</v>
      </c>
      <c r="V9378" s="3">
        <v>45871.572916666664</v>
      </c>
      <c r="W9378" t="s">
        <v>1256</v>
      </c>
      <c r="Y9378" s="4">
        <v>45876</v>
      </c>
      <c r="Z9378" s="2">
        <v>0.81263888888888891</v>
      </c>
    </row>
    <row r="9379" spans="1:26" x14ac:dyDescent="0.3">
      <c r="A9379">
        <v>134004</v>
      </c>
      <c r="B9379" t="s">
        <v>1255</v>
      </c>
      <c r="C9379" t="s">
        <v>27</v>
      </c>
      <c r="D9379" t="s">
        <v>148</v>
      </c>
      <c r="E9379" t="s">
        <v>29</v>
      </c>
      <c r="F9379">
        <v>8605035882</v>
      </c>
      <c r="G9379" t="s">
        <v>30</v>
      </c>
      <c r="H9379">
        <v>7177</v>
      </c>
      <c r="I9379" t="s">
        <v>11014</v>
      </c>
      <c r="J9379" t="s">
        <v>31</v>
      </c>
      <c r="K9379" t="s">
        <v>49</v>
      </c>
      <c r="O9379" t="s">
        <v>33</v>
      </c>
      <c r="S9379" s="3">
        <v>45876.375</v>
      </c>
      <c r="T9379" t="s">
        <v>54</v>
      </c>
      <c r="U9379" t="s">
        <v>11014</v>
      </c>
      <c r="V9379" s="3">
        <v>45871.572916666664</v>
      </c>
      <c r="W9379" t="s">
        <v>1256</v>
      </c>
      <c r="Y9379" s="4">
        <v>45876</v>
      </c>
      <c r="Z9379" s="2">
        <v>0.81263888888888891</v>
      </c>
    </row>
    <row r="9380" spans="1:26" x14ac:dyDescent="0.3">
      <c r="A9380">
        <v>134011</v>
      </c>
      <c r="B9380" t="s">
        <v>1255</v>
      </c>
      <c r="C9380" t="s">
        <v>27</v>
      </c>
      <c r="D9380" t="s">
        <v>148</v>
      </c>
      <c r="E9380" t="s">
        <v>29</v>
      </c>
      <c r="F9380">
        <v>9561210971</v>
      </c>
      <c r="G9380" t="s">
        <v>30</v>
      </c>
      <c r="H9380">
        <v>7177</v>
      </c>
      <c r="I9380" t="s">
        <v>11015</v>
      </c>
      <c r="J9380" t="s">
        <v>31</v>
      </c>
      <c r="K9380" t="s">
        <v>49</v>
      </c>
      <c r="O9380" t="s">
        <v>33</v>
      </c>
      <c r="S9380" s="3">
        <v>45876.375</v>
      </c>
      <c r="T9380" t="s">
        <v>54</v>
      </c>
      <c r="U9380" t="s">
        <v>11015</v>
      </c>
      <c r="V9380" s="3">
        <v>45871.572916666664</v>
      </c>
      <c r="W9380" t="s">
        <v>1629</v>
      </c>
      <c r="Y9380" s="4">
        <v>45876</v>
      </c>
      <c r="Z9380" s="2">
        <v>0.81263888888888891</v>
      </c>
    </row>
    <row r="9381" spans="1:26" x14ac:dyDescent="0.3">
      <c r="A9381">
        <v>18872</v>
      </c>
      <c r="B9381" t="s">
        <v>1255</v>
      </c>
      <c r="C9381" t="s">
        <v>58</v>
      </c>
      <c r="D9381" t="s">
        <v>148</v>
      </c>
      <c r="E9381" t="s">
        <v>29</v>
      </c>
      <c r="G9381" t="s">
        <v>30</v>
      </c>
      <c r="H9381">
        <v>7177</v>
      </c>
      <c r="I9381" t="s">
        <v>11016</v>
      </c>
      <c r="J9381" t="s">
        <v>31</v>
      </c>
      <c r="K9381" t="s">
        <v>49</v>
      </c>
      <c r="O9381" t="s">
        <v>33</v>
      </c>
      <c r="S9381" s="3">
        <v>45876.375</v>
      </c>
      <c r="T9381" t="s">
        <v>54</v>
      </c>
      <c r="U9381" t="s">
        <v>11016</v>
      </c>
      <c r="V9381" s="3">
        <v>45871.572916666664</v>
      </c>
      <c r="W9381" t="s">
        <v>2157</v>
      </c>
      <c r="Y9381" s="4">
        <v>45876</v>
      </c>
      <c r="Z9381" s="2">
        <v>0.81263888888888891</v>
      </c>
    </row>
    <row r="9382" spans="1:26" x14ac:dyDescent="0.3">
      <c r="A9382">
        <v>134011</v>
      </c>
      <c r="B9382" t="s">
        <v>1255</v>
      </c>
      <c r="C9382" t="s">
        <v>27</v>
      </c>
      <c r="D9382" t="s">
        <v>148</v>
      </c>
      <c r="E9382" t="s">
        <v>29</v>
      </c>
      <c r="F9382">
        <v>9561210971</v>
      </c>
      <c r="G9382" t="s">
        <v>30</v>
      </c>
      <c r="H9382">
        <v>7177</v>
      </c>
      <c r="I9382" t="s">
        <v>11017</v>
      </c>
      <c r="J9382" t="s">
        <v>31</v>
      </c>
      <c r="K9382" t="s">
        <v>49</v>
      </c>
      <c r="O9382" t="s">
        <v>33</v>
      </c>
      <c r="S9382" s="3">
        <v>45876.375</v>
      </c>
      <c r="T9382" t="s">
        <v>54</v>
      </c>
      <c r="U9382" t="s">
        <v>11017</v>
      </c>
      <c r="V9382" s="3">
        <v>45871.572916666664</v>
      </c>
      <c r="W9382" t="s">
        <v>1629</v>
      </c>
      <c r="Y9382" s="4">
        <v>45876</v>
      </c>
      <c r="Z9382" s="2">
        <v>0.81263888888888891</v>
      </c>
    </row>
    <row r="9383" spans="1:26" x14ac:dyDescent="0.3">
      <c r="A9383">
        <v>134011</v>
      </c>
      <c r="B9383" t="s">
        <v>1255</v>
      </c>
      <c r="C9383" t="s">
        <v>27</v>
      </c>
      <c r="D9383" t="s">
        <v>148</v>
      </c>
      <c r="E9383" t="s">
        <v>29</v>
      </c>
      <c r="F9383">
        <v>9561210971</v>
      </c>
      <c r="G9383" t="s">
        <v>30</v>
      </c>
      <c r="H9383">
        <v>7177</v>
      </c>
      <c r="I9383" t="s">
        <v>11018</v>
      </c>
      <c r="J9383" t="s">
        <v>31</v>
      </c>
      <c r="K9383" t="s">
        <v>49</v>
      </c>
      <c r="O9383" t="s">
        <v>33</v>
      </c>
      <c r="S9383" s="3">
        <v>45876.375</v>
      </c>
      <c r="T9383" t="s">
        <v>54</v>
      </c>
      <c r="U9383" t="s">
        <v>11018</v>
      </c>
      <c r="V9383" s="3">
        <v>45871.572916666664</v>
      </c>
      <c r="W9383" t="s">
        <v>1629</v>
      </c>
      <c r="Y9383" s="4">
        <v>45876</v>
      </c>
      <c r="Z9383" s="2">
        <v>0.81263888888888891</v>
      </c>
    </row>
    <row r="9384" spans="1:26" x14ac:dyDescent="0.3">
      <c r="A9384">
        <v>134011</v>
      </c>
      <c r="B9384" t="s">
        <v>1255</v>
      </c>
      <c r="C9384" t="s">
        <v>27</v>
      </c>
      <c r="D9384" t="s">
        <v>148</v>
      </c>
      <c r="E9384" t="s">
        <v>29</v>
      </c>
      <c r="F9384">
        <v>9561210971</v>
      </c>
      <c r="G9384" t="s">
        <v>30</v>
      </c>
      <c r="H9384">
        <v>7177</v>
      </c>
      <c r="I9384" t="s">
        <v>11021</v>
      </c>
      <c r="J9384" t="s">
        <v>31</v>
      </c>
      <c r="K9384" t="s">
        <v>49</v>
      </c>
      <c r="O9384" t="s">
        <v>33</v>
      </c>
      <c r="S9384" s="3">
        <v>45876.375</v>
      </c>
      <c r="T9384" t="s">
        <v>54</v>
      </c>
      <c r="U9384" t="s">
        <v>11021</v>
      </c>
      <c r="V9384" s="3">
        <v>45871.572916666664</v>
      </c>
      <c r="W9384" t="s">
        <v>1629</v>
      </c>
      <c r="Y9384" s="4">
        <v>45876</v>
      </c>
      <c r="Z9384" s="2">
        <v>0.81263888888888891</v>
      </c>
    </row>
    <row r="9385" spans="1:26" x14ac:dyDescent="0.3">
      <c r="A9385">
        <v>134011</v>
      </c>
      <c r="B9385" t="s">
        <v>1255</v>
      </c>
      <c r="C9385" t="s">
        <v>27</v>
      </c>
      <c r="D9385" t="s">
        <v>148</v>
      </c>
      <c r="E9385" t="s">
        <v>29</v>
      </c>
      <c r="F9385">
        <v>9561210971</v>
      </c>
      <c r="G9385" t="s">
        <v>30</v>
      </c>
      <c r="H9385">
        <v>7177</v>
      </c>
      <c r="I9385" t="s">
        <v>11022</v>
      </c>
      <c r="J9385" t="s">
        <v>31</v>
      </c>
      <c r="K9385" t="s">
        <v>49</v>
      </c>
      <c r="O9385" t="s">
        <v>33</v>
      </c>
      <c r="S9385" s="3">
        <v>45876.375</v>
      </c>
      <c r="T9385" t="s">
        <v>54</v>
      </c>
      <c r="U9385" t="s">
        <v>11022</v>
      </c>
      <c r="V9385" s="3">
        <v>45871.572916666664</v>
      </c>
      <c r="W9385" t="s">
        <v>1629</v>
      </c>
      <c r="Y9385" s="4">
        <v>45876</v>
      </c>
      <c r="Z9385" s="2">
        <v>0.81263888888888891</v>
      </c>
    </row>
    <row r="9386" spans="1:26" x14ac:dyDescent="0.3">
      <c r="A9386">
        <v>18872</v>
      </c>
      <c r="B9386" t="s">
        <v>1255</v>
      </c>
      <c r="C9386" t="s">
        <v>58</v>
      </c>
      <c r="D9386" t="s">
        <v>148</v>
      </c>
      <c r="E9386" t="s">
        <v>29</v>
      </c>
      <c r="G9386" t="s">
        <v>30</v>
      </c>
      <c r="H9386">
        <v>7177</v>
      </c>
      <c r="I9386" t="s">
        <v>11023</v>
      </c>
      <c r="J9386" t="s">
        <v>31</v>
      </c>
      <c r="K9386" t="s">
        <v>49</v>
      </c>
      <c r="O9386" t="s">
        <v>33</v>
      </c>
      <c r="S9386" s="3">
        <v>45876.375</v>
      </c>
      <c r="T9386" t="s">
        <v>54</v>
      </c>
      <c r="U9386" t="s">
        <v>11023</v>
      </c>
      <c r="V9386" s="3">
        <v>45871.572916666664</v>
      </c>
      <c r="W9386" t="s">
        <v>2157</v>
      </c>
      <c r="Y9386" s="4">
        <v>45876</v>
      </c>
      <c r="Z9386" s="2">
        <v>0.81263888888888891</v>
      </c>
    </row>
    <row r="9387" spans="1:26" x14ac:dyDescent="0.3">
      <c r="A9387">
        <v>18872</v>
      </c>
      <c r="B9387" t="s">
        <v>1255</v>
      </c>
      <c r="C9387" t="s">
        <v>58</v>
      </c>
      <c r="D9387" t="s">
        <v>148</v>
      </c>
      <c r="E9387" t="s">
        <v>29</v>
      </c>
      <c r="G9387" t="s">
        <v>30</v>
      </c>
      <c r="H9387">
        <v>7177</v>
      </c>
      <c r="I9387" t="s">
        <v>11024</v>
      </c>
      <c r="J9387" t="s">
        <v>31</v>
      </c>
      <c r="K9387" t="s">
        <v>49</v>
      </c>
      <c r="O9387" t="s">
        <v>33</v>
      </c>
      <c r="S9387" s="3">
        <v>45876.375</v>
      </c>
      <c r="T9387" t="s">
        <v>54</v>
      </c>
      <c r="U9387" t="s">
        <v>11024</v>
      </c>
      <c r="V9387" s="3">
        <v>45871.572916666664</v>
      </c>
      <c r="W9387" t="s">
        <v>2157</v>
      </c>
      <c r="Y9387" s="4">
        <v>45876</v>
      </c>
      <c r="Z9387" s="2">
        <v>0.81263888888888891</v>
      </c>
    </row>
    <row r="9388" spans="1:26" x14ac:dyDescent="0.3">
      <c r="A9388">
        <v>135577</v>
      </c>
      <c r="B9388" t="s">
        <v>1255</v>
      </c>
      <c r="C9388" t="s">
        <v>27</v>
      </c>
      <c r="D9388" t="s">
        <v>148</v>
      </c>
      <c r="E9388" t="s">
        <v>29</v>
      </c>
      <c r="F9388">
        <v>7263095843</v>
      </c>
      <c r="G9388" t="s">
        <v>30</v>
      </c>
      <c r="H9388">
        <v>7177</v>
      </c>
      <c r="I9388" t="s">
        <v>11026</v>
      </c>
      <c r="J9388" t="s">
        <v>31</v>
      </c>
      <c r="K9388" t="s">
        <v>49</v>
      </c>
      <c r="O9388" t="s">
        <v>33</v>
      </c>
      <c r="S9388" s="3">
        <v>45876.375</v>
      </c>
      <c r="T9388" t="s">
        <v>54</v>
      </c>
      <c r="U9388" t="s">
        <v>11026</v>
      </c>
      <c r="V9388" s="3">
        <v>45871.572916666664</v>
      </c>
      <c r="W9388" t="s">
        <v>1627</v>
      </c>
      <c r="Y9388" s="4">
        <v>45876</v>
      </c>
      <c r="Z9388" s="2">
        <v>0.81263888888888891</v>
      </c>
    </row>
    <row r="9389" spans="1:26" x14ac:dyDescent="0.3">
      <c r="A9389">
        <v>131312</v>
      </c>
      <c r="B9389" t="s">
        <v>1255</v>
      </c>
      <c r="C9389" t="s">
        <v>109</v>
      </c>
      <c r="D9389" t="s">
        <v>148</v>
      </c>
      <c r="E9389" t="s">
        <v>29</v>
      </c>
      <c r="G9389" t="s">
        <v>30</v>
      </c>
      <c r="H9389">
        <v>7177</v>
      </c>
      <c r="I9389" t="s">
        <v>11029</v>
      </c>
      <c r="J9389" t="s">
        <v>31</v>
      </c>
      <c r="K9389" t="s">
        <v>49</v>
      </c>
      <c r="O9389" t="s">
        <v>33</v>
      </c>
      <c r="S9389" s="3">
        <v>45876.375</v>
      </c>
      <c r="T9389" t="s">
        <v>54</v>
      </c>
      <c r="U9389" t="s">
        <v>11029</v>
      </c>
      <c r="V9389" s="3">
        <v>45871.572916666664</v>
      </c>
      <c r="W9389" t="s">
        <v>2206</v>
      </c>
      <c r="Y9389" s="4">
        <v>45876</v>
      </c>
      <c r="Z9389" s="2">
        <v>0.81263888888888891</v>
      </c>
    </row>
    <row r="9390" spans="1:26" x14ac:dyDescent="0.3">
      <c r="A9390">
        <v>134004</v>
      </c>
      <c r="B9390" t="s">
        <v>1255</v>
      </c>
      <c r="C9390" t="s">
        <v>27</v>
      </c>
      <c r="D9390" t="s">
        <v>148</v>
      </c>
      <c r="E9390" t="s">
        <v>29</v>
      </c>
      <c r="F9390">
        <v>8605035882</v>
      </c>
      <c r="G9390" t="s">
        <v>30</v>
      </c>
      <c r="H9390">
        <v>7177</v>
      </c>
      <c r="I9390" t="s">
        <v>11032</v>
      </c>
      <c r="J9390" t="s">
        <v>31</v>
      </c>
      <c r="K9390" t="s">
        <v>49</v>
      </c>
      <c r="O9390" t="s">
        <v>33</v>
      </c>
      <c r="S9390" s="3">
        <v>45876.375</v>
      </c>
      <c r="T9390" t="s">
        <v>54</v>
      </c>
      <c r="U9390" t="s">
        <v>11032</v>
      </c>
      <c r="V9390" s="3">
        <v>45871.572916666664</v>
      </c>
      <c r="W9390" t="s">
        <v>1256</v>
      </c>
      <c r="Y9390" s="4">
        <v>45876</v>
      </c>
      <c r="Z9390" s="2">
        <v>0.81263888888888891</v>
      </c>
    </row>
    <row r="9391" spans="1:26" x14ac:dyDescent="0.3">
      <c r="A9391">
        <v>21713</v>
      </c>
      <c r="B9391" t="s">
        <v>1630</v>
      </c>
      <c r="C9391" t="s">
        <v>27</v>
      </c>
      <c r="D9391" t="s">
        <v>162</v>
      </c>
      <c r="E9391" t="s">
        <v>29</v>
      </c>
      <c r="F9391">
        <v>8698217735</v>
      </c>
      <c r="G9391" t="s">
        <v>30</v>
      </c>
      <c r="H9391">
        <v>7178</v>
      </c>
      <c r="I9391" t="s">
        <v>11033</v>
      </c>
      <c r="J9391" t="s">
        <v>31</v>
      </c>
      <c r="K9391" t="s">
        <v>49</v>
      </c>
      <c r="O9391" t="s">
        <v>33</v>
      </c>
      <c r="S9391" s="3">
        <v>45876.375</v>
      </c>
      <c r="T9391" t="s">
        <v>54</v>
      </c>
      <c r="U9391" t="s">
        <v>11033</v>
      </c>
      <c r="V9391" s="3">
        <v>45871.572916666664</v>
      </c>
      <c r="W9391" t="s">
        <v>1631</v>
      </c>
      <c r="Y9391" s="4">
        <v>45876</v>
      </c>
      <c r="Z9391" s="2">
        <v>0.81263888888888891</v>
      </c>
    </row>
    <row r="9392" spans="1:26" x14ac:dyDescent="0.3">
      <c r="A9392">
        <v>130357</v>
      </c>
      <c r="B9392" t="s">
        <v>1630</v>
      </c>
      <c r="C9392" t="s">
        <v>27</v>
      </c>
      <c r="D9392" t="s">
        <v>162</v>
      </c>
      <c r="E9392" t="s">
        <v>29</v>
      </c>
      <c r="F9392">
        <v>9359108502</v>
      </c>
      <c r="G9392" t="s">
        <v>30</v>
      </c>
      <c r="H9392">
        <v>7178</v>
      </c>
      <c r="I9392" t="s">
        <v>11034</v>
      </c>
      <c r="J9392" t="s">
        <v>31</v>
      </c>
      <c r="K9392" t="s">
        <v>49</v>
      </c>
      <c r="O9392" t="s">
        <v>33</v>
      </c>
      <c r="S9392" s="3">
        <v>45876.375</v>
      </c>
      <c r="T9392" t="s">
        <v>54</v>
      </c>
      <c r="U9392" t="s">
        <v>11034</v>
      </c>
      <c r="V9392" s="3">
        <v>45871.572916666664</v>
      </c>
      <c r="W9392" t="s">
        <v>1632</v>
      </c>
      <c r="Y9392" s="4">
        <v>45876</v>
      </c>
      <c r="Z9392" s="2">
        <v>0.81263888888888891</v>
      </c>
    </row>
    <row r="9393" spans="1:26" x14ac:dyDescent="0.3">
      <c r="A9393">
        <v>21713</v>
      </c>
      <c r="B9393" t="s">
        <v>1630</v>
      </c>
      <c r="C9393" t="s">
        <v>27</v>
      </c>
      <c r="D9393" t="s">
        <v>162</v>
      </c>
      <c r="E9393" t="s">
        <v>29</v>
      </c>
      <c r="F9393">
        <v>8698217735</v>
      </c>
      <c r="G9393" t="s">
        <v>30</v>
      </c>
      <c r="H9393">
        <v>7178</v>
      </c>
      <c r="I9393" t="s">
        <v>11035</v>
      </c>
      <c r="J9393" t="s">
        <v>31</v>
      </c>
      <c r="K9393" t="s">
        <v>49</v>
      </c>
      <c r="O9393" t="s">
        <v>33</v>
      </c>
      <c r="S9393" s="3">
        <v>45876.375</v>
      </c>
      <c r="T9393" t="s">
        <v>54</v>
      </c>
      <c r="U9393" t="s">
        <v>11035</v>
      </c>
      <c r="V9393" s="3">
        <v>45871.572916666664</v>
      </c>
      <c r="W9393" t="s">
        <v>1631</v>
      </c>
      <c r="Y9393" s="4">
        <v>45876</v>
      </c>
      <c r="Z9393" s="2">
        <v>0.81263888888888891</v>
      </c>
    </row>
    <row r="9394" spans="1:26" x14ac:dyDescent="0.3">
      <c r="A9394">
        <v>21713</v>
      </c>
      <c r="B9394" t="s">
        <v>1630</v>
      </c>
      <c r="C9394" t="s">
        <v>27</v>
      </c>
      <c r="D9394" t="s">
        <v>162</v>
      </c>
      <c r="E9394" t="s">
        <v>29</v>
      </c>
      <c r="F9394">
        <v>8698217735</v>
      </c>
      <c r="G9394" t="s">
        <v>30</v>
      </c>
      <c r="H9394">
        <v>7178</v>
      </c>
      <c r="I9394" t="s">
        <v>11036</v>
      </c>
      <c r="J9394" t="s">
        <v>31</v>
      </c>
      <c r="K9394" t="s">
        <v>49</v>
      </c>
      <c r="O9394" t="s">
        <v>33</v>
      </c>
      <c r="S9394" s="3">
        <v>45876.375</v>
      </c>
      <c r="T9394" t="s">
        <v>54</v>
      </c>
      <c r="U9394" t="s">
        <v>11036</v>
      </c>
      <c r="V9394" s="3">
        <v>45871.572916666664</v>
      </c>
      <c r="W9394" t="s">
        <v>1631</v>
      </c>
      <c r="Y9394" s="4">
        <v>45876</v>
      </c>
      <c r="Z9394" s="2">
        <v>0.81263888888888891</v>
      </c>
    </row>
    <row r="9395" spans="1:26" x14ac:dyDescent="0.3">
      <c r="A9395">
        <v>21713</v>
      </c>
      <c r="B9395" t="s">
        <v>1630</v>
      </c>
      <c r="C9395" t="s">
        <v>27</v>
      </c>
      <c r="D9395" t="s">
        <v>162</v>
      </c>
      <c r="E9395" t="s">
        <v>29</v>
      </c>
      <c r="F9395">
        <v>8698217735</v>
      </c>
      <c r="G9395" t="s">
        <v>30</v>
      </c>
      <c r="H9395">
        <v>7178</v>
      </c>
      <c r="I9395" t="s">
        <v>11037</v>
      </c>
      <c r="J9395" t="s">
        <v>31</v>
      </c>
      <c r="K9395" t="s">
        <v>49</v>
      </c>
      <c r="O9395" t="s">
        <v>33</v>
      </c>
      <c r="S9395" s="3">
        <v>45876.375</v>
      </c>
      <c r="T9395" t="s">
        <v>54</v>
      </c>
      <c r="U9395" t="s">
        <v>11037</v>
      </c>
      <c r="V9395" s="3">
        <v>45871.572916666664</v>
      </c>
      <c r="W9395" t="s">
        <v>1631</v>
      </c>
      <c r="Y9395" s="4">
        <v>45876</v>
      </c>
      <c r="Z9395" s="2">
        <v>0.81263888888888891</v>
      </c>
    </row>
    <row r="9396" spans="1:26" x14ac:dyDescent="0.3">
      <c r="A9396">
        <v>21713</v>
      </c>
      <c r="B9396" t="s">
        <v>1630</v>
      </c>
      <c r="C9396" t="s">
        <v>27</v>
      </c>
      <c r="D9396" t="s">
        <v>162</v>
      </c>
      <c r="E9396" t="s">
        <v>29</v>
      </c>
      <c r="F9396">
        <v>8698217735</v>
      </c>
      <c r="G9396" t="s">
        <v>30</v>
      </c>
      <c r="H9396">
        <v>7178</v>
      </c>
      <c r="I9396" t="s">
        <v>11038</v>
      </c>
      <c r="J9396" t="s">
        <v>31</v>
      </c>
      <c r="K9396" t="s">
        <v>49</v>
      </c>
      <c r="O9396" t="s">
        <v>33</v>
      </c>
      <c r="S9396" s="3">
        <v>45876.375</v>
      </c>
      <c r="T9396" t="s">
        <v>54</v>
      </c>
      <c r="U9396" t="s">
        <v>11038</v>
      </c>
      <c r="V9396" s="3">
        <v>45871.572916666664</v>
      </c>
      <c r="W9396" t="s">
        <v>1631</v>
      </c>
      <c r="Y9396" s="4">
        <v>45876</v>
      </c>
      <c r="Z9396" s="2">
        <v>0.81263888888888891</v>
      </c>
    </row>
    <row r="9397" spans="1:26" x14ac:dyDescent="0.3">
      <c r="A9397">
        <v>21713</v>
      </c>
      <c r="B9397" t="s">
        <v>1630</v>
      </c>
      <c r="C9397" t="s">
        <v>27</v>
      </c>
      <c r="D9397" t="s">
        <v>162</v>
      </c>
      <c r="E9397" t="s">
        <v>29</v>
      </c>
      <c r="F9397">
        <v>8698217735</v>
      </c>
      <c r="G9397" t="s">
        <v>30</v>
      </c>
      <c r="H9397">
        <v>7178</v>
      </c>
      <c r="I9397" t="s">
        <v>11039</v>
      </c>
      <c r="J9397" t="s">
        <v>31</v>
      </c>
      <c r="K9397" t="s">
        <v>49</v>
      </c>
      <c r="O9397" t="s">
        <v>33</v>
      </c>
      <c r="S9397" s="3">
        <v>45876.375</v>
      </c>
      <c r="T9397" t="s">
        <v>54</v>
      </c>
      <c r="U9397" t="s">
        <v>11039</v>
      </c>
      <c r="V9397" s="3">
        <v>45871.572916666664</v>
      </c>
      <c r="W9397" t="s">
        <v>1631</v>
      </c>
      <c r="Y9397" s="4">
        <v>45876</v>
      </c>
      <c r="Z9397" s="2">
        <v>0.81263888888888891</v>
      </c>
    </row>
    <row r="9398" spans="1:26" x14ac:dyDescent="0.3">
      <c r="A9398">
        <v>21713</v>
      </c>
      <c r="B9398" t="s">
        <v>1630</v>
      </c>
      <c r="C9398" t="s">
        <v>27</v>
      </c>
      <c r="D9398" t="s">
        <v>162</v>
      </c>
      <c r="E9398" t="s">
        <v>29</v>
      </c>
      <c r="F9398">
        <v>8698217735</v>
      </c>
      <c r="G9398" t="s">
        <v>30</v>
      </c>
      <c r="H9398">
        <v>7178</v>
      </c>
      <c r="I9398" t="s">
        <v>11040</v>
      </c>
      <c r="J9398" t="s">
        <v>31</v>
      </c>
      <c r="K9398" t="s">
        <v>49</v>
      </c>
      <c r="O9398" t="s">
        <v>33</v>
      </c>
      <c r="S9398" s="3">
        <v>45876.375</v>
      </c>
      <c r="T9398" t="s">
        <v>54</v>
      </c>
      <c r="U9398" t="s">
        <v>11040</v>
      </c>
      <c r="V9398" s="3">
        <v>45871.572916666664</v>
      </c>
      <c r="W9398" t="s">
        <v>1631</v>
      </c>
      <c r="Y9398" s="4">
        <v>45876</v>
      </c>
      <c r="Z9398" s="2">
        <v>0.81263888888888891</v>
      </c>
    </row>
    <row r="9399" spans="1:26" x14ac:dyDescent="0.3">
      <c r="A9399">
        <v>21713</v>
      </c>
      <c r="B9399" t="s">
        <v>1630</v>
      </c>
      <c r="C9399" t="s">
        <v>27</v>
      </c>
      <c r="D9399" t="s">
        <v>162</v>
      </c>
      <c r="E9399" t="s">
        <v>29</v>
      </c>
      <c r="F9399">
        <v>8698217735</v>
      </c>
      <c r="G9399" t="s">
        <v>30</v>
      </c>
      <c r="H9399">
        <v>7178</v>
      </c>
      <c r="I9399" t="s">
        <v>11041</v>
      </c>
      <c r="J9399" t="s">
        <v>31</v>
      </c>
      <c r="K9399" t="s">
        <v>49</v>
      </c>
      <c r="O9399" t="s">
        <v>33</v>
      </c>
      <c r="S9399" s="3">
        <v>45876.375</v>
      </c>
      <c r="T9399" t="s">
        <v>54</v>
      </c>
      <c r="U9399" t="s">
        <v>11041</v>
      </c>
      <c r="V9399" s="3">
        <v>45871.572916666664</v>
      </c>
      <c r="W9399" t="s">
        <v>1631</v>
      </c>
      <c r="Y9399" s="4">
        <v>45876</v>
      </c>
      <c r="Z9399" s="2">
        <v>0.81263888888888891</v>
      </c>
    </row>
    <row r="9400" spans="1:26" x14ac:dyDescent="0.3">
      <c r="A9400">
        <v>130357</v>
      </c>
      <c r="B9400" t="s">
        <v>1630</v>
      </c>
      <c r="C9400" t="s">
        <v>27</v>
      </c>
      <c r="D9400" t="s">
        <v>162</v>
      </c>
      <c r="E9400" t="s">
        <v>29</v>
      </c>
      <c r="F9400">
        <v>9359108502</v>
      </c>
      <c r="G9400" t="s">
        <v>30</v>
      </c>
      <c r="H9400">
        <v>7178</v>
      </c>
      <c r="I9400" t="s">
        <v>11042</v>
      </c>
      <c r="J9400" t="s">
        <v>31</v>
      </c>
      <c r="K9400" t="s">
        <v>49</v>
      </c>
      <c r="O9400" t="s">
        <v>33</v>
      </c>
      <c r="S9400" s="3">
        <v>45876.375</v>
      </c>
      <c r="T9400" t="s">
        <v>54</v>
      </c>
      <c r="U9400" t="s">
        <v>11042</v>
      </c>
      <c r="V9400" s="3">
        <v>45871.572916666664</v>
      </c>
      <c r="W9400" t="s">
        <v>1632</v>
      </c>
      <c r="Y9400" s="4">
        <v>45876</v>
      </c>
      <c r="Z9400" s="2">
        <v>0.81263888888888891</v>
      </c>
    </row>
    <row r="9401" spans="1:26" x14ac:dyDescent="0.3">
      <c r="A9401">
        <v>130357</v>
      </c>
      <c r="B9401" t="s">
        <v>1630</v>
      </c>
      <c r="C9401" t="s">
        <v>27</v>
      </c>
      <c r="D9401" t="s">
        <v>162</v>
      </c>
      <c r="E9401" t="s">
        <v>29</v>
      </c>
      <c r="F9401">
        <v>9359108502</v>
      </c>
      <c r="G9401" t="s">
        <v>30</v>
      </c>
      <c r="H9401">
        <v>7178</v>
      </c>
      <c r="I9401" t="s">
        <v>11043</v>
      </c>
      <c r="J9401" t="s">
        <v>31</v>
      </c>
      <c r="K9401" t="s">
        <v>49</v>
      </c>
      <c r="O9401" t="s">
        <v>33</v>
      </c>
      <c r="S9401" s="3">
        <v>45876.375</v>
      </c>
      <c r="T9401" t="s">
        <v>54</v>
      </c>
      <c r="U9401" t="s">
        <v>11043</v>
      </c>
      <c r="V9401" s="3">
        <v>45871.572916666664</v>
      </c>
      <c r="W9401" t="s">
        <v>1632</v>
      </c>
      <c r="Y9401" s="4">
        <v>45876</v>
      </c>
      <c r="Z9401" s="2">
        <v>0.81263888888888891</v>
      </c>
    </row>
    <row r="9402" spans="1:26" x14ac:dyDescent="0.3">
      <c r="A9402">
        <v>130357</v>
      </c>
      <c r="B9402" t="s">
        <v>1630</v>
      </c>
      <c r="C9402" t="s">
        <v>27</v>
      </c>
      <c r="D9402" t="s">
        <v>162</v>
      </c>
      <c r="E9402" t="s">
        <v>29</v>
      </c>
      <c r="F9402">
        <v>9359108502</v>
      </c>
      <c r="G9402" t="s">
        <v>30</v>
      </c>
      <c r="H9402">
        <v>7178</v>
      </c>
      <c r="I9402" t="s">
        <v>11044</v>
      </c>
      <c r="J9402" t="s">
        <v>31</v>
      </c>
      <c r="K9402" t="s">
        <v>49</v>
      </c>
      <c r="O9402" t="s">
        <v>33</v>
      </c>
      <c r="S9402" s="3">
        <v>45876.375</v>
      </c>
      <c r="T9402" t="s">
        <v>54</v>
      </c>
      <c r="U9402" t="s">
        <v>11044</v>
      </c>
      <c r="V9402" s="3">
        <v>45871.572916666664</v>
      </c>
      <c r="W9402" t="s">
        <v>1632</v>
      </c>
      <c r="Y9402" s="4">
        <v>45876</v>
      </c>
      <c r="Z9402" s="2">
        <v>0.81263888888888891</v>
      </c>
    </row>
    <row r="9403" spans="1:26" x14ac:dyDescent="0.3">
      <c r="A9403">
        <v>130357</v>
      </c>
      <c r="B9403" t="s">
        <v>1630</v>
      </c>
      <c r="C9403" t="s">
        <v>27</v>
      </c>
      <c r="D9403" t="s">
        <v>162</v>
      </c>
      <c r="E9403" t="s">
        <v>29</v>
      </c>
      <c r="F9403">
        <v>9359108502</v>
      </c>
      <c r="G9403" t="s">
        <v>30</v>
      </c>
      <c r="H9403">
        <v>7178</v>
      </c>
      <c r="I9403" t="s">
        <v>11045</v>
      </c>
      <c r="J9403" t="s">
        <v>31</v>
      </c>
      <c r="K9403" t="s">
        <v>49</v>
      </c>
      <c r="O9403" t="s">
        <v>33</v>
      </c>
      <c r="S9403" s="3">
        <v>45876.375</v>
      </c>
      <c r="T9403" t="s">
        <v>54</v>
      </c>
      <c r="U9403" t="s">
        <v>11045</v>
      </c>
      <c r="V9403" s="3">
        <v>45871.572916666664</v>
      </c>
      <c r="W9403" t="s">
        <v>1632</v>
      </c>
      <c r="Y9403" s="4">
        <v>45876</v>
      </c>
      <c r="Z9403" s="2">
        <v>0.81263888888888891</v>
      </c>
    </row>
    <row r="9404" spans="1:26" x14ac:dyDescent="0.3">
      <c r="A9404">
        <v>21713</v>
      </c>
      <c r="B9404" t="s">
        <v>1630</v>
      </c>
      <c r="C9404" t="s">
        <v>27</v>
      </c>
      <c r="D9404" t="s">
        <v>162</v>
      </c>
      <c r="E9404" t="s">
        <v>29</v>
      </c>
      <c r="F9404">
        <v>8698217735</v>
      </c>
      <c r="G9404" t="s">
        <v>30</v>
      </c>
      <c r="H9404">
        <v>7178</v>
      </c>
      <c r="I9404" t="s">
        <v>11046</v>
      </c>
      <c r="J9404" t="s">
        <v>31</v>
      </c>
      <c r="K9404" t="s">
        <v>49</v>
      </c>
      <c r="O9404" t="s">
        <v>33</v>
      </c>
      <c r="S9404" s="3">
        <v>45876.375</v>
      </c>
      <c r="T9404" t="s">
        <v>54</v>
      </c>
      <c r="U9404" t="s">
        <v>11046</v>
      </c>
      <c r="V9404" s="3">
        <v>45871.572916666664</v>
      </c>
      <c r="W9404" t="s">
        <v>1631</v>
      </c>
      <c r="Y9404" s="4">
        <v>45876</v>
      </c>
      <c r="Z9404" s="2">
        <v>0.81263888888888891</v>
      </c>
    </row>
    <row r="9405" spans="1:26" x14ac:dyDescent="0.3">
      <c r="A9405">
        <v>21713</v>
      </c>
      <c r="B9405" t="s">
        <v>1630</v>
      </c>
      <c r="C9405" t="s">
        <v>27</v>
      </c>
      <c r="D9405" t="s">
        <v>162</v>
      </c>
      <c r="E9405" t="s">
        <v>29</v>
      </c>
      <c r="F9405">
        <v>8698217735</v>
      </c>
      <c r="G9405" t="s">
        <v>30</v>
      </c>
      <c r="H9405">
        <v>7178</v>
      </c>
      <c r="I9405" t="s">
        <v>11047</v>
      </c>
      <c r="J9405" t="s">
        <v>31</v>
      </c>
      <c r="K9405" t="s">
        <v>49</v>
      </c>
      <c r="O9405" t="s">
        <v>33</v>
      </c>
      <c r="S9405" s="3">
        <v>45876.375</v>
      </c>
      <c r="T9405" t="s">
        <v>54</v>
      </c>
      <c r="U9405" t="s">
        <v>11047</v>
      </c>
      <c r="V9405" s="3">
        <v>45871.572916666664</v>
      </c>
      <c r="W9405" t="s">
        <v>1631</v>
      </c>
      <c r="Y9405" s="4">
        <v>45876</v>
      </c>
      <c r="Z9405" s="2">
        <v>0.81263888888888891</v>
      </c>
    </row>
    <row r="9406" spans="1:26" x14ac:dyDescent="0.3">
      <c r="A9406">
        <v>21713</v>
      </c>
      <c r="B9406" t="s">
        <v>1630</v>
      </c>
      <c r="C9406" t="s">
        <v>27</v>
      </c>
      <c r="D9406" t="s">
        <v>162</v>
      </c>
      <c r="E9406" t="s">
        <v>29</v>
      </c>
      <c r="F9406">
        <v>8698217735</v>
      </c>
      <c r="G9406" t="s">
        <v>30</v>
      </c>
      <c r="H9406">
        <v>7178</v>
      </c>
      <c r="I9406" t="s">
        <v>11048</v>
      </c>
      <c r="J9406" t="s">
        <v>31</v>
      </c>
      <c r="K9406" t="s">
        <v>49</v>
      </c>
      <c r="O9406" t="s">
        <v>33</v>
      </c>
      <c r="S9406" s="3">
        <v>45876.375</v>
      </c>
      <c r="T9406" t="s">
        <v>54</v>
      </c>
      <c r="U9406" t="s">
        <v>11048</v>
      </c>
      <c r="V9406" s="3">
        <v>45871.572916666664</v>
      </c>
      <c r="W9406" t="s">
        <v>1631</v>
      </c>
      <c r="Y9406" s="4">
        <v>45876</v>
      </c>
      <c r="Z9406" s="2">
        <v>0.81263888888888891</v>
      </c>
    </row>
    <row r="9407" spans="1:26" x14ac:dyDescent="0.3">
      <c r="A9407">
        <v>130357</v>
      </c>
      <c r="B9407" t="s">
        <v>1630</v>
      </c>
      <c r="C9407" t="s">
        <v>27</v>
      </c>
      <c r="D9407" t="s">
        <v>162</v>
      </c>
      <c r="E9407" t="s">
        <v>29</v>
      </c>
      <c r="F9407">
        <v>9359108502</v>
      </c>
      <c r="G9407" t="s">
        <v>30</v>
      </c>
      <c r="H9407">
        <v>7178</v>
      </c>
      <c r="I9407" t="s">
        <v>11049</v>
      </c>
      <c r="J9407" t="s">
        <v>31</v>
      </c>
      <c r="K9407" t="s">
        <v>49</v>
      </c>
      <c r="O9407" t="s">
        <v>33</v>
      </c>
      <c r="S9407" s="3">
        <v>45876.375</v>
      </c>
      <c r="T9407" t="s">
        <v>54</v>
      </c>
      <c r="U9407" t="s">
        <v>11049</v>
      </c>
      <c r="V9407" s="3">
        <v>45871.572916666664</v>
      </c>
      <c r="W9407" t="s">
        <v>1632</v>
      </c>
      <c r="Y9407" s="4">
        <v>45876</v>
      </c>
      <c r="Z9407" s="2">
        <v>0.81263888888888891</v>
      </c>
    </row>
    <row r="9408" spans="1:26" x14ac:dyDescent="0.3">
      <c r="A9408">
        <v>130357</v>
      </c>
      <c r="B9408" t="s">
        <v>1630</v>
      </c>
      <c r="C9408" t="s">
        <v>27</v>
      </c>
      <c r="D9408" t="s">
        <v>162</v>
      </c>
      <c r="E9408" t="s">
        <v>29</v>
      </c>
      <c r="F9408">
        <v>9359108502</v>
      </c>
      <c r="G9408" t="s">
        <v>30</v>
      </c>
      <c r="H9408">
        <v>7178</v>
      </c>
      <c r="I9408" t="s">
        <v>11050</v>
      </c>
      <c r="J9408" t="s">
        <v>31</v>
      </c>
      <c r="K9408" t="s">
        <v>49</v>
      </c>
      <c r="O9408" t="s">
        <v>33</v>
      </c>
      <c r="S9408" s="3">
        <v>45876.375</v>
      </c>
      <c r="T9408" t="s">
        <v>54</v>
      </c>
      <c r="U9408" t="s">
        <v>11050</v>
      </c>
      <c r="V9408" s="3">
        <v>45871.572916666664</v>
      </c>
      <c r="W9408" t="s">
        <v>1632</v>
      </c>
      <c r="Y9408" s="4">
        <v>45876</v>
      </c>
      <c r="Z9408" s="2">
        <v>0.81263888888888891</v>
      </c>
    </row>
    <row r="9409" spans="1:26" x14ac:dyDescent="0.3">
      <c r="A9409">
        <v>130357</v>
      </c>
      <c r="B9409" t="s">
        <v>1630</v>
      </c>
      <c r="C9409" t="s">
        <v>27</v>
      </c>
      <c r="D9409" t="s">
        <v>162</v>
      </c>
      <c r="E9409" t="s">
        <v>29</v>
      </c>
      <c r="F9409">
        <v>9359108502</v>
      </c>
      <c r="G9409" t="s">
        <v>30</v>
      </c>
      <c r="H9409">
        <v>7178</v>
      </c>
      <c r="I9409" t="s">
        <v>11051</v>
      </c>
      <c r="J9409" t="s">
        <v>31</v>
      </c>
      <c r="K9409" t="s">
        <v>49</v>
      </c>
      <c r="O9409" t="s">
        <v>33</v>
      </c>
      <c r="S9409" s="3">
        <v>45876.375</v>
      </c>
      <c r="T9409" t="s">
        <v>54</v>
      </c>
      <c r="U9409" t="s">
        <v>11051</v>
      </c>
      <c r="V9409" s="3">
        <v>45871.572916666664</v>
      </c>
      <c r="W9409" t="s">
        <v>1632</v>
      </c>
      <c r="Y9409" s="4">
        <v>45876</v>
      </c>
      <c r="Z9409" s="2">
        <v>0.81263888888888891</v>
      </c>
    </row>
    <row r="9410" spans="1:26" x14ac:dyDescent="0.3">
      <c r="A9410">
        <v>130357</v>
      </c>
      <c r="B9410" t="s">
        <v>1630</v>
      </c>
      <c r="C9410" t="s">
        <v>27</v>
      </c>
      <c r="D9410" t="s">
        <v>162</v>
      </c>
      <c r="E9410" t="s">
        <v>29</v>
      </c>
      <c r="F9410">
        <v>9359108502</v>
      </c>
      <c r="G9410" t="s">
        <v>30</v>
      </c>
      <c r="H9410">
        <v>7178</v>
      </c>
      <c r="I9410" t="s">
        <v>11052</v>
      </c>
      <c r="J9410" t="s">
        <v>31</v>
      </c>
      <c r="K9410" t="s">
        <v>49</v>
      </c>
      <c r="O9410" t="s">
        <v>33</v>
      </c>
      <c r="S9410" s="3">
        <v>45876.375</v>
      </c>
      <c r="T9410" t="s">
        <v>54</v>
      </c>
      <c r="U9410" t="s">
        <v>11052</v>
      </c>
      <c r="V9410" s="3">
        <v>45871.572916666664</v>
      </c>
      <c r="W9410" t="s">
        <v>1632</v>
      </c>
      <c r="Y9410" s="4">
        <v>45876</v>
      </c>
      <c r="Z9410" s="2">
        <v>0.81263888888888891</v>
      </c>
    </row>
    <row r="9411" spans="1:26" x14ac:dyDescent="0.3">
      <c r="A9411">
        <v>130357</v>
      </c>
      <c r="B9411" t="s">
        <v>1630</v>
      </c>
      <c r="C9411" t="s">
        <v>27</v>
      </c>
      <c r="D9411" t="s">
        <v>162</v>
      </c>
      <c r="E9411" t="s">
        <v>29</v>
      </c>
      <c r="F9411">
        <v>9359108502</v>
      </c>
      <c r="G9411" t="s">
        <v>30</v>
      </c>
      <c r="H9411">
        <v>7178</v>
      </c>
      <c r="I9411" t="s">
        <v>11053</v>
      </c>
      <c r="J9411" t="s">
        <v>31</v>
      </c>
      <c r="K9411" t="s">
        <v>49</v>
      </c>
      <c r="O9411" t="s">
        <v>33</v>
      </c>
      <c r="S9411" s="3">
        <v>45876.375</v>
      </c>
      <c r="T9411" t="s">
        <v>54</v>
      </c>
      <c r="U9411" t="s">
        <v>11053</v>
      </c>
      <c r="V9411" s="3">
        <v>45871.572916666664</v>
      </c>
      <c r="W9411" t="s">
        <v>1632</v>
      </c>
      <c r="Y9411" s="4">
        <v>45876</v>
      </c>
      <c r="Z9411" s="2">
        <v>0.81263888888888891</v>
      </c>
    </row>
    <row r="9412" spans="1:26" x14ac:dyDescent="0.3">
      <c r="A9412">
        <v>134691</v>
      </c>
      <c r="B9412" t="s">
        <v>133</v>
      </c>
      <c r="C9412" t="s">
        <v>27</v>
      </c>
      <c r="D9412" t="s">
        <v>69</v>
      </c>
      <c r="E9412" t="s">
        <v>70</v>
      </c>
      <c r="F9412">
        <v>8234015765</v>
      </c>
      <c r="G9412" t="s">
        <v>43</v>
      </c>
      <c r="H9412">
        <v>7181</v>
      </c>
      <c r="I9412" t="s">
        <v>11062</v>
      </c>
      <c r="J9412" t="s">
        <v>31</v>
      </c>
      <c r="K9412" t="s">
        <v>49</v>
      </c>
      <c r="O9412" t="s">
        <v>33</v>
      </c>
      <c r="S9412" s="3">
        <v>45876.375</v>
      </c>
      <c r="T9412" t="s">
        <v>54</v>
      </c>
      <c r="U9412" t="s">
        <v>11062</v>
      </c>
      <c r="V9412" s="3">
        <v>45871.572916666664</v>
      </c>
      <c r="W9412" t="s">
        <v>1633</v>
      </c>
      <c r="Y9412" s="4">
        <v>45876</v>
      </c>
      <c r="Z9412" s="2">
        <v>0.81263888888888891</v>
      </c>
    </row>
    <row r="9413" spans="1:26" x14ac:dyDescent="0.3">
      <c r="A9413">
        <v>134691</v>
      </c>
      <c r="B9413" t="s">
        <v>133</v>
      </c>
      <c r="C9413" t="s">
        <v>27</v>
      </c>
      <c r="D9413" t="s">
        <v>69</v>
      </c>
      <c r="E9413" t="s">
        <v>70</v>
      </c>
      <c r="F9413">
        <v>8234015765</v>
      </c>
      <c r="G9413" t="s">
        <v>43</v>
      </c>
      <c r="H9413">
        <v>7181</v>
      </c>
      <c r="I9413" t="s">
        <v>11063</v>
      </c>
      <c r="J9413" t="s">
        <v>31</v>
      </c>
      <c r="K9413" t="s">
        <v>49</v>
      </c>
      <c r="O9413" t="s">
        <v>33</v>
      </c>
      <c r="S9413" s="3">
        <v>45876.375</v>
      </c>
      <c r="T9413" t="s">
        <v>54</v>
      </c>
      <c r="U9413" t="s">
        <v>11063</v>
      </c>
      <c r="V9413" s="3">
        <v>45871.572916666664</v>
      </c>
      <c r="W9413" t="s">
        <v>1633</v>
      </c>
      <c r="Y9413" s="4">
        <v>45876</v>
      </c>
      <c r="Z9413" s="2">
        <v>0.81263888888888891</v>
      </c>
    </row>
    <row r="9414" spans="1:26" x14ac:dyDescent="0.3">
      <c r="A9414">
        <v>134691</v>
      </c>
      <c r="B9414" t="s">
        <v>133</v>
      </c>
      <c r="C9414" t="s">
        <v>27</v>
      </c>
      <c r="D9414" t="s">
        <v>69</v>
      </c>
      <c r="E9414" t="s">
        <v>70</v>
      </c>
      <c r="F9414">
        <v>8234015765</v>
      </c>
      <c r="G9414" t="s">
        <v>43</v>
      </c>
      <c r="H9414">
        <v>7181</v>
      </c>
      <c r="I9414" t="s">
        <v>11064</v>
      </c>
      <c r="J9414" t="s">
        <v>31</v>
      </c>
      <c r="K9414" t="s">
        <v>49</v>
      </c>
      <c r="O9414" t="s">
        <v>33</v>
      </c>
      <c r="S9414" s="3">
        <v>45876.375</v>
      </c>
      <c r="T9414" t="s">
        <v>54</v>
      </c>
      <c r="U9414" t="s">
        <v>11064</v>
      </c>
      <c r="V9414" s="3">
        <v>45871.572916666664</v>
      </c>
      <c r="W9414" t="s">
        <v>1633</v>
      </c>
      <c r="Y9414" s="4">
        <v>45876</v>
      </c>
      <c r="Z9414" s="2">
        <v>0.81263888888888891</v>
      </c>
    </row>
    <row r="9415" spans="1:26" x14ac:dyDescent="0.3">
      <c r="A9415">
        <v>134691</v>
      </c>
      <c r="B9415" t="s">
        <v>133</v>
      </c>
      <c r="C9415" t="s">
        <v>27</v>
      </c>
      <c r="D9415" t="s">
        <v>69</v>
      </c>
      <c r="E9415" t="s">
        <v>70</v>
      </c>
      <c r="F9415">
        <v>8234015765</v>
      </c>
      <c r="G9415" t="s">
        <v>43</v>
      </c>
      <c r="H9415">
        <v>7181</v>
      </c>
      <c r="I9415" t="s">
        <v>11065</v>
      </c>
      <c r="J9415" t="s">
        <v>31</v>
      </c>
      <c r="K9415" t="s">
        <v>49</v>
      </c>
      <c r="O9415" t="s">
        <v>33</v>
      </c>
      <c r="S9415" s="3">
        <v>45876.375</v>
      </c>
      <c r="T9415" t="s">
        <v>54</v>
      </c>
      <c r="U9415" t="s">
        <v>11065</v>
      </c>
      <c r="V9415" s="3">
        <v>45871.572916666664</v>
      </c>
      <c r="W9415" t="s">
        <v>1633</v>
      </c>
      <c r="Y9415" s="4">
        <v>45876</v>
      </c>
      <c r="Z9415" s="2">
        <v>0.81263888888888891</v>
      </c>
    </row>
    <row r="9416" spans="1:26" x14ac:dyDescent="0.3">
      <c r="A9416">
        <v>134691</v>
      </c>
      <c r="B9416" t="s">
        <v>133</v>
      </c>
      <c r="C9416" t="s">
        <v>27</v>
      </c>
      <c r="D9416" t="s">
        <v>69</v>
      </c>
      <c r="E9416" t="s">
        <v>70</v>
      </c>
      <c r="F9416">
        <v>8234015765</v>
      </c>
      <c r="G9416" t="s">
        <v>43</v>
      </c>
      <c r="H9416">
        <v>7181</v>
      </c>
      <c r="I9416" t="s">
        <v>11066</v>
      </c>
      <c r="J9416" t="s">
        <v>31</v>
      </c>
      <c r="K9416" t="s">
        <v>49</v>
      </c>
      <c r="O9416" t="s">
        <v>33</v>
      </c>
      <c r="S9416" s="3">
        <v>45876.375</v>
      </c>
      <c r="T9416" t="s">
        <v>54</v>
      </c>
      <c r="U9416" t="s">
        <v>11066</v>
      </c>
      <c r="V9416" s="3">
        <v>45871.572916666664</v>
      </c>
      <c r="W9416" t="s">
        <v>1633</v>
      </c>
      <c r="Y9416" s="4">
        <v>45876</v>
      </c>
      <c r="Z9416" s="2">
        <v>0.81263888888888891</v>
      </c>
    </row>
    <row r="9417" spans="1:26" x14ac:dyDescent="0.3">
      <c r="A9417">
        <v>134691</v>
      </c>
      <c r="B9417" t="s">
        <v>133</v>
      </c>
      <c r="C9417" t="s">
        <v>27</v>
      </c>
      <c r="D9417" t="s">
        <v>69</v>
      </c>
      <c r="E9417" t="s">
        <v>70</v>
      </c>
      <c r="F9417">
        <v>8234015765</v>
      </c>
      <c r="G9417" t="s">
        <v>43</v>
      </c>
      <c r="H9417">
        <v>7181</v>
      </c>
      <c r="I9417" t="s">
        <v>11067</v>
      </c>
      <c r="J9417" t="s">
        <v>31</v>
      </c>
      <c r="K9417" t="s">
        <v>49</v>
      </c>
      <c r="O9417" t="s">
        <v>33</v>
      </c>
      <c r="S9417" s="3">
        <v>45876.375</v>
      </c>
      <c r="T9417" t="s">
        <v>54</v>
      </c>
      <c r="U9417" t="s">
        <v>11067</v>
      </c>
      <c r="V9417" s="3">
        <v>45871.572916666664</v>
      </c>
      <c r="W9417" t="s">
        <v>1633</v>
      </c>
      <c r="Y9417" s="4">
        <v>45876</v>
      </c>
      <c r="Z9417" s="2">
        <v>0.81263888888888891</v>
      </c>
    </row>
    <row r="9418" spans="1:26" x14ac:dyDescent="0.3">
      <c r="A9418">
        <v>134694</v>
      </c>
      <c r="B9418" t="s">
        <v>133</v>
      </c>
      <c r="C9418" t="s">
        <v>27</v>
      </c>
      <c r="D9418" t="s">
        <v>69</v>
      </c>
      <c r="E9418" t="s">
        <v>70</v>
      </c>
      <c r="F9418">
        <v>9110361043</v>
      </c>
      <c r="G9418" t="s">
        <v>43</v>
      </c>
      <c r="H9418">
        <v>7181</v>
      </c>
      <c r="I9418" t="s">
        <v>11068</v>
      </c>
      <c r="J9418" t="s">
        <v>31</v>
      </c>
      <c r="K9418" t="s">
        <v>49</v>
      </c>
      <c r="O9418" t="s">
        <v>33</v>
      </c>
      <c r="S9418" s="3">
        <v>45876.375</v>
      </c>
      <c r="T9418" t="s">
        <v>54</v>
      </c>
      <c r="U9418" t="s">
        <v>11068</v>
      </c>
      <c r="V9418" s="3">
        <v>45871.572916666664</v>
      </c>
      <c r="W9418" t="s">
        <v>134</v>
      </c>
      <c r="Y9418" s="4">
        <v>45876</v>
      </c>
      <c r="Z9418" s="2">
        <v>0.81263888888888891</v>
      </c>
    </row>
    <row r="9419" spans="1:26" x14ac:dyDescent="0.3">
      <c r="A9419">
        <v>134691</v>
      </c>
      <c r="B9419" t="s">
        <v>133</v>
      </c>
      <c r="C9419" t="s">
        <v>27</v>
      </c>
      <c r="D9419" t="s">
        <v>69</v>
      </c>
      <c r="E9419" t="s">
        <v>70</v>
      </c>
      <c r="F9419">
        <v>8234015765</v>
      </c>
      <c r="G9419" t="s">
        <v>43</v>
      </c>
      <c r="H9419">
        <v>7181</v>
      </c>
      <c r="I9419" t="s">
        <v>11069</v>
      </c>
      <c r="J9419" t="s">
        <v>31</v>
      </c>
      <c r="K9419" t="s">
        <v>49</v>
      </c>
      <c r="O9419" t="s">
        <v>33</v>
      </c>
      <c r="S9419" s="3">
        <v>45876.375</v>
      </c>
      <c r="T9419" t="s">
        <v>54</v>
      </c>
      <c r="U9419" t="s">
        <v>11069</v>
      </c>
      <c r="V9419" s="3">
        <v>45871.572916666664</v>
      </c>
      <c r="W9419" t="s">
        <v>1633</v>
      </c>
      <c r="Y9419" s="4">
        <v>45876</v>
      </c>
      <c r="Z9419" s="2">
        <v>0.81263888888888891</v>
      </c>
    </row>
    <row r="9420" spans="1:26" x14ac:dyDescent="0.3">
      <c r="A9420">
        <v>134694</v>
      </c>
      <c r="B9420" t="s">
        <v>133</v>
      </c>
      <c r="C9420" t="s">
        <v>27</v>
      </c>
      <c r="D9420" t="s">
        <v>69</v>
      </c>
      <c r="E9420" t="s">
        <v>70</v>
      </c>
      <c r="F9420">
        <v>9110361043</v>
      </c>
      <c r="G9420" t="s">
        <v>43</v>
      </c>
      <c r="H9420">
        <v>7181</v>
      </c>
      <c r="I9420" t="s">
        <v>11070</v>
      </c>
      <c r="J9420" t="s">
        <v>31</v>
      </c>
      <c r="K9420" t="s">
        <v>49</v>
      </c>
      <c r="O9420" t="s">
        <v>33</v>
      </c>
      <c r="S9420" s="3">
        <v>45876.375</v>
      </c>
      <c r="T9420" t="s">
        <v>54</v>
      </c>
      <c r="U9420" t="s">
        <v>11070</v>
      </c>
      <c r="V9420" s="3">
        <v>45871.572916666664</v>
      </c>
      <c r="W9420" t="s">
        <v>134</v>
      </c>
      <c r="Y9420" s="4">
        <v>45876</v>
      </c>
      <c r="Z9420" s="2">
        <v>0.81263888888888891</v>
      </c>
    </row>
    <row r="9421" spans="1:26" x14ac:dyDescent="0.3">
      <c r="A9421">
        <v>134691</v>
      </c>
      <c r="B9421" t="s">
        <v>133</v>
      </c>
      <c r="C9421" t="s">
        <v>27</v>
      </c>
      <c r="D9421" t="s">
        <v>69</v>
      </c>
      <c r="E9421" t="s">
        <v>70</v>
      </c>
      <c r="F9421">
        <v>8234015765</v>
      </c>
      <c r="G9421" t="s">
        <v>43</v>
      </c>
      <c r="H9421">
        <v>7181</v>
      </c>
      <c r="I9421" t="s">
        <v>11071</v>
      </c>
      <c r="J9421" t="s">
        <v>31</v>
      </c>
      <c r="K9421" t="s">
        <v>49</v>
      </c>
      <c r="O9421" t="s">
        <v>33</v>
      </c>
      <c r="S9421" s="3">
        <v>45876.375</v>
      </c>
      <c r="T9421" t="s">
        <v>54</v>
      </c>
      <c r="U9421" t="s">
        <v>11071</v>
      </c>
      <c r="V9421" s="3">
        <v>45871.572916666664</v>
      </c>
      <c r="W9421" t="s">
        <v>1633</v>
      </c>
      <c r="Y9421" s="4">
        <v>45876</v>
      </c>
      <c r="Z9421" s="2">
        <v>0.81263888888888891</v>
      </c>
    </row>
    <row r="9422" spans="1:26" x14ac:dyDescent="0.3">
      <c r="A9422">
        <v>134691</v>
      </c>
      <c r="B9422" t="s">
        <v>133</v>
      </c>
      <c r="C9422" t="s">
        <v>27</v>
      </c>
      <c r="D9422" t="s">
        <v>69</v>
      </c>
      <c r="E9422" t="s">
        <v>70</v>
      </c>
      <c r="F9422">
        <v>8234015765</v>
      </c>
      <c r="G9422" t="s">
        <v>43</v>
      </c>
      <c r="H9422">
        <v>7181</v>
      </c>
      <c r="I9422" t="s">
        <v>11072</v>
      </c>
      <c r="J9422" t="s">
        <v>31</v>
      </c>
      <c r="K9422" t="s">
        <v>49</v>
      </c>
      <c r="O9422" t="s">
        <v>33</v>
      </c>
      <c r="S9422" s="3">
        <v>45876.375</v>
      </c>
      <c r="T9422" t="s">
        <v>54</v>
      </c>
      <c r="U9422" t="s">
        <v>11072</v>
      </c>
      <c r="V9422" s="3">
        <v>45871.572916666664</v>
      </c>
      <c r="W9422" t="s">
        <v>1633</v>
      </c>
      <c r="Y9422" s="4">
        <v>45876</v>
      </c>
      <c r="Z9422" s="2">
        <v>0.81263888888888891</v>
      </c>
    </row>
    <row r="9423" spans="1:26" x14ac:dyDescent="0.3">
      <c r="A9423">
        <v>134691</v>
      </c>
      <c r="B9423" t="s">
        <v>133</v>
      </c>
      <c r="C9423" t="s">
        <v>27</v>
      </c>
      <c r="D9423" t="s">
        <v>69</v>
      </c>
      <c r="E9423" t="s">
        <v>70</v>
      </c>
      <c r="F9423">
        <v>8234015765</v>
      </c>
      <c r="G9423" t="s">
        <v>43</v>
      </c>
      <c r="H9423">
        <v>7181</v>
      </c>
      <c r="I9423" t="s">
        <v>11073</v>
      </c>
      <c r="J9423" t="s">
        <v>31</v>
      </c>
      <c r="K9423" t="s">
        <v>49</v>
      </c>
      <c r="O9423" t="s">
        <v>33</v>
      </c>
      <c r="S9423" s="3">
        <v>45876.375</v>
      </c>
      <c r="T9423" t="s">
        <v>54</v>
      </c>
      <c r="U9423" t="s">
        <v>11073</v>
      </c>
      <c r="V9423" s="3">
        <v>45871.572916666664</v>
      </c>
      <c r="W9423" t="s">
        <v>1633</v>
      </c>
      <c r="Y9423" s="4">
        <v>45876</v>
      </c>
      <c r="Z9423" s="2">
        <v>0.81263888888888891</v>
      </c>
    </row>
    <row r="9424" spans="1:26" x14ac:dyDescent="0.3">
      <c r="A9424">
        <v>134691</v>
      </c>
      <c r="B9424" t="s">
        <v>133</v>
      </c>
      <c r="C9424" t="s">
        <v>27</v>
      </c>
      <c r="D9424" t="s">
        <v>69</v>
      </c>
      <c r="E9424" t="s">
        <v>70</v>
      </c>
      <c r="F9424">
        <v>8234015765</v>
      </c>
      <c r="G9424" t="s">
        <v>43</v>
      </c>
      <c r="H9424">
        <v>7181</v>
      </c>
      <c r="I9424" t="s">
        <v>11074</v>
      </c>
      <c r="J9424" t="s">
        <v>31</v>
      </c>
      <c r="K9424" t="s">
        <v>49</v>
      </c>
      <c r="O9424" t="s">
        <v>33</v>
      </c>
      <c r="S9424" s="3">
        <v>45876.375</v>
      </c>
      <c r="T9424" t="s">
        <v>54</v>
      </c>
      <c r="U9424" t="s">
        <v>11074</v>
      </c>
      <c r="V9424" s="3">
        <v>45871.572916666664</v>
      </c>
      <c r="W9424" t="s">
        <v>1633</v>
      </c>
      <c r="Y9424" s="4">
        <v>45876</v>
      </c>
      <c r="Z9424" s="2">
        <v>0.81263888888888891</v>
      </c>
    </row>
    <row r="9425" spans="1:26" x14ac:dyDescent="0.3">
      <c r="A9425">
        <v>134691</v>
      </c>
      <c r="B9425" t="s">
        <v>133</v>
      </c>
      <c r="C9425" t="s">
        <v>27</v>
      </c>
      <c r="D9425" t="s">
        <v>69</v>
      </c>
      <c r="E9425" t="s">
        <v>70</v>
      </c>
      <c r="F9425">
        <v>8234015765</v>
      </c>
      <c r="G9425" t="s">
        <v>43</v>
      </c>
      <c r="H9425">
        <v>7181</v>
      </c>
      <c r="I9425" t="s">
        <v>11075</v>
      </c>
      <c r="J9425" t="s">
        <v>31</v>
      </c>
      <c r="K9425" t="s">
        <v>49</v>
      </c>
      <c r="O9425" t="s">
        <v>33</v>
      </c>
      <c r="S9425" s="3">
        <v>45876.375</v>
      </c>
      <c r="T9425" t="s">
        <v>54</v>
      </c>
      <c r="U9425" t="s">
        <v>11075</v>
      </c>
      <c r="V9425" s="3">
        <v>45871.572916666664</v>
      </c>
      <c r="W9425" t="s">
        <v>1633</v>
      </c>
      <c r="Y9425" s="4">
        <v>45876</v>
      </c>
      <c r="Z9425" s="2">
        <v>0.81263888888888891</v>
      </c>
    </row>
    <row r="9426" spans="1:26" x14ac:dyDescent="0.3">
      <c r="A9426">
        <v>134691</v>
      </c>
      <c r="B9426" t="s">
        <v>133</v>
      </c>
      <c r="C9426" t="s">
        <v>27</v>
      </c>
      <c r="D9426" t="s">
        <v>69</v>
      </c>
      <c r="E9426" t="s">
        <v>70</v>
      </c>
      <c r="F9426">
        <v>8234015765</v>
      </c>
      <c r="G9426" t="s">
        <v>43</v>
      </c>
      <c r="H9426">
        <v>7181</v>
      </c>
      <c r="I9426" t="s">
        <v>11076</v>
      </c>
      <c r="J9426" t="s">
        <v>31</v>
      </c>
      <c r="K9426" t="s">
        <v>49</v>
      </c>
      <c r="O9426" t="s">
        <v>33</v>
      </c>
      <c r="S9426" s="3">
        <v>45876.375</v>
      </c>
      <c r="T9426" t="s">
        <v>54</v>
      </c>
      <c r="U9426" t="s">
        <v>11076</v>
      </c>
      <c r="V9426" s="3">
        <v>45871.572916666664</v>
      </c>
      <c r="W9426" t="s">
        <v>1633</v>
      </c>
      <c r="Y9426" s="4">
        <v>45876</v>
      </c>
      <c r="Z9426" s="2">
        <v>0.81263888888888891</v>
      </c>
    </row>
    <row r="9427" spans="1:26" x14ac:dyDescent="0.3">
      <c r="A9427">
        <v>134691</v>
      </c>
      <c r="B9427" t="s">
        <v>133</v>
      </c>
      <c r="C9427" t="s">
        <v>27</v>
      </c>
      <c r="D9427" t="s">
        <v>69</v>
      </c>
      <c r="E9427" t="s">
        <v>70</v>
      </c>
      <c r="F9427">
        <v>8234015765</v>
      </c>
      <c r="G9427" t="s">
        <v>43</v>
      </c>
      <c r="H9427">
        <v>7181</v>
      </c>
      <c r="I9427" t="s">
        <v>11077</v>
      </c>
      <c r="J9427" t="s">
        <v>31</v>
      </c>
      <c r="K9427" t="s">
        <v>49</v>
      </c>
      <c r="O9427" t="s">
        <v>33</v>
      </c>
      <c r="S9427" s="3">
        <v>45876.375</v>
      </c>
      <c r="T9427" t="s">
        <v>54</v>
      </c>
      <c r="U9427" t="s">
        <v>11077</v>
      </c>
      <c r="V9427" s="3">
        <v>45871.572916666664</v>
      </c>
      <c r="W9427" t="s">
        <v>1633</v>
      </c>
      <c r="Y9427" s="4">
        <v>45876</v>
      </c>
      <c r="Z9427" s="2">
        <v>0.81263888888888891</v>
      </c>
    </row>
    <row r="9428" spans="1:26" x14ac:dyDescent="0.3">
      <c r="A9428">
        <v>134694</v>
      </c>
      <c r="B9428" t="s">
        <v>133</v>
      </c>
      <c r="C9428" t="s">
        <v>27</v>
      </c>
      <c r="D9428" t="s">
        <v>69</v>
      </c>
      <c r="E9428" t="s">
        <v>70</v>
      </c>
      <c r="F9428">
        <v>9110361043</v>
      </c>
      <c r="G9428" t="s">
        <v>43</v>
      </c>
      <c r="H9428">
        <v>7181</v>
      </c>
      <c r="I9428" t="s">
        <v>11078</v>
      </c>
      <c r="J9428" t="s">
        <v>31</v>
      </c>
      <c r="K9428" t="s">
        <v>49</v>
      </c>
      <c r="O9428" t="s">
        <v>33</v>
      </c>
      <c r="S9428" s="3">
        <v>45876.375</v>
      </c>
      <c r="T9428" t="s">
        <v>54</v>
      </c>
      <c r="U9428" t="s">
        <v>11078</v>
      </c>
      <c r="V9428" s="3">
        <v>45871.572916666664</v>
      </c>
      <c r="W9428" t="s">
        <v>134</v>
      </c>
      <c r="Y9428" s="4">
        <v>45876</v>
      </c>
      <c r="Z9428" s="2">
        <v>0.81263888888888891</v>
      </c>
    </row>
    <row r="9429" spans="1:26" x14ac:dyDescent="0.3">
      <c r="A9429">
        <v>134691</v>
      </c>
      <c r="B9429" t="s">
        <v>133</v>
      </c>
      <c r="C9429" t="s">
        <v>27</v>
      </c>
      <c r="D9429" t="s">
        <v>69</v>
      </c>
      <c r="E9429" t="s">
        <v>70</v>
      </c>
      <c r="F9429">
        <v>8234015765</v>
      </c>
      <c r="G9429" t="s">
        <v>43</v>
      </c>
      <c r="H9429">
        <v>7181</v>
      </c>
      <c r="I9429" t="s">
        <v>11079</v>
      </c>
      <c r="J9429" t="s">
        <v>31</v>
      </c>
      <c r="K9429" t="s">
        <v>49</v>
      </c>
      <c r="O9429" t="s">
        <v>33</v>
      </c>
      <c r="S9429" s="3">
        <v>45876.375</v>
      </c>
      <c r="T9429" t="s">
        <v>54</v>
      </c>
      <c r="U9429" t="s">
        <v>11079</v>
      </c>
      <c r="V9429" s="3">
        <v>45871.572916666664</v>
      </c>
      <c r="W9429" t="s">
        <v>1633</v>
      </c>
      <c r="Y9429" s="4">
        <v>45876</v>
      </c>
      <c r="Z9429" s="2">
        <v>0.81263888888888891</v>
      </c>
    </row>
    <row r="9430" spans="1:26" x14ac:dyDescent="0.3">
      <c r="A9430">
        <v>134691</v>
      </c>
      <c r="B9430" t="s">
        <v>133</v>
      </c>
      <c r="C9430" t="s">
        <v>27</v>
      </c>
      <c r="D9430" t="s">
        <v>69</v>
      </c>
      <c r="E9430" t="s">
        <v>70</v>
      </c>
      <c r="F9430">
        <v>8234015765</v>
      </c>
      <c r="G9430" t="s">
        <v>43</v>
      </c>
      <c r="H9430">
        <v>7181</v>
      </c>
      <c r="I9430" t="s">
        <v>11080</v>
      </c>
      <c r="J9430" t="s">
        <v>31</v>
      </c>
      <c r="K9430" t="s">
        <v>49</v>
      </c>
      <c r="O9430" t="s">
        <v>33</v>
      </c>
      <c r="S9430" s="3">
        <v>45876.375</v>
      </c>
      <c r="T9430" t="s">
        <v>54</v>
      </c>
      <c r="U9430" t="s">
        <v>11080</v>
      </c>
      <c r="V9430" s="3">
        <v>45871.572916666664</v>
      </c>
      <c r="W9430" t="s">
        <v>1633</v>
      </c>
      <c r="Y9430" s="4">
        <v>45876</v>
      </c>
      <c r="Z9430" s="2">
        <v>0.81263888888888891</v>
      </c>
    </row>
    <row r="9431" spans="1:26" x14ac:dyDescent="0.3">
      <c r="A9431">
        <v>134691</v>
      </c>
      <c r="B9431" t="s">
        <v>133</v>
      </c>
      <c r="C9431" t="s">
        <v>27</v>
      </c>
      <c r="D9431" t="s">
        <v>69</v>
      </c>
      <c r="E9431" t="s">
        <v>70</v>
      </c>
      <c r="F9431">
        <v>8234015765</v>
      </c>
      <c r="G9431" t="s">
        <v>43</v>
      </c>
      <c r="H9431">
        <v>7181</v>
      </c>
      <c r="I9431" t="s">
        <v>11081</v>
      </c>
      <c r="J9431" t="s">
        <v>31</v>
      </c>
      <c r="K9431" t="s">
        <v>49</v>
      </c>
      <c r="O9431" t="s">
        <v>33</v>
      </c>
      <c r="S9431" s="3">
        <v>45876.375</v>
      </c>
      <c r="T9431" t="s">
        <v>54</v>
      </c>
      <c r="U9431" t="s">
        <v>11081</v>
      </c>
      <c r="V9431" s="3">
        <v>45871.572916666664</v>
      </c>
      <c r="W9431" t="s">
        <v>1633</v>
      </c>
      <c r="Y9431" s="4">
        <v>45876</v>
      </c>
      <c r="Z9431" s="2">
        <v>0.81263888888888891</v>
      </c>
    </row>
    <row r="9432" spans="1:26" x14ac:dyDescent="0.3">
      <c r="A9432">
        <v>18954</v>
      </c>
      <c r="B9432" t="s">
        <v>135</v>
      </c>
      <c r="C9432" t="s">
        <v>27</v>
      </c>
      <c r="D9432" t="s">
        <v>73</v>
      </c>
      <c r="E9432" t="s">
        <v>70</v>
      </c>
      <c r="F9432">
        <v>9249132753</v>
      </c>
      <c r="G9432" t="s">
        <v>43</v>
      </c>
      <c r="H9432">
        <v>7183</v>
      </c>
      <c r="I9432" t="s">
        <v>11082</v>
      </c>
      <c r="J9432" t="s">
        <v>31</v>
      </c>
      <c r="K9432" t="s">
        <v>49</v>
      </c>
      <c r="O9432" t="s">
        <v>33</v>
      </c>
      <c r="S9432" s="3">
        <v>45876.375</v>
      </c>
      <c r="T9432" t="s">
        <v>54</v>
      </c>
      <c r="U9432" t="s">
        <v>11082</v>
      </c>
      <c r="V9432" s="3">
        <v>45871.572916666664</v>
      </c>
      <c r="W9432" t="s">
        <v>136</v>
      </c>
      <c r="Y9432" s="4">
        <v>45876</v>
      </c>
      <c r="Z9432" s="2">
        <v>0.81263888888888891</v>
      </c>
    </row>
    <row r="9433" spans="1:26" x14ac:dyDescent="0.3">
      <c r="A9433">
        <v>18954</v>
      </c>
      <c r="B9433" t="s">
        <v>135</v>
      </c>
      <c r="C9433" t="s">
        <v>27</v>
      </c>
      <c r="D9433" t="s">
        <v>73</v>
      </c>
      <c r="E9433" t="s">
        <v>70</v>
      </c>
      <c r="F9433">
        <v>9249132753</v>
      </c>
      <c r="G9433" t="s">
        <v>43</v>
      </c>
      <c r="H9433">
        <v>7183</v>
      </c>
      <c r="I9433" t="s">
        <v>11083</v>
      </c>
      <c r="J9433" t="s">
        <v>31</v>
      </c>
      <c r="K9433" t="s">
        <v>49</v>
      </c>
      <c r="O9433" t="s">
        <v>33</v>
      </c>
      <c r="S9433" s="3">
        <v>45876.375</v>
      </c>
      <c r="T9433" t="s">
        <v>54</v>
      </c>
      <c r="U9433" t="s">
        <v>11083</v>
      </c>
      <c r="V9433" s="3">
        <v>45871.572916666664</v>
      </c>
      <c r="W9433" t="s">
        <v>136</v>
      </c>
      <c r="Y9433" s="4">
        <v>45876</v>
      </c>
      <c r="Z9433" s="2">
        <v>0.81263888888888891</v>
      </c>
    </row>
    <row r="9434" spans="1:26" x14ac:dyDescent="0.3">
      <c r="A9434">
        <v>18954</v>
      </c>
      <c r="B9434" t="s">
        <v>135</v>
      </c>
      <c r="C9434" t="s">
        <v>27</v>
      </c>
      <c r="D9434" t="s">
        <v>73</v>
      </c>
      <c r="E9434" t="s">
        <v>70</v>
      </c>
      <c r="F9434">
        <v>9249132753</v>
      </c>
      <c r="G9434" t="s">
        <v>43</v>
      </c>
      <c r="H9434">
        <v>7183</v>
      </c>
      <c r="I9434" t="s">
        <v>11084</v>
      </c>
      <c r="J9434" t="s">
        <v>31</v>
      </c>
      <c r="K9434" t="s">
        <v>49</v>
      </c>
      <c r="O9434" t="s">
        <v>33</v>
      </c>
      <c r="S9434" s="3">
        <v>45876.375</v>
      </c>
      <c r="T9434" t="s">
        <v>54</v>
      </c>
      <c r="U9434" t="s">
        <v>11084</v>
      </c>
      <c r="V9434" s="3">
        <v>45871.572916666664</v>
      </c>
      <c r="W9434" t="s">
        <v>136</v>
      </c>
      <c r="Y9434" s="4">
        <v>45876</v>
      </c>
      <c r="Z9434" s="2">
        <v>0.81263888888888891</v>
      </c>
    </row>
    <row r="9435" spans="1:26" x14ac:dyDescent="0.3">
      <c r="A9435">
        <v>18954</v>
      </c>
      <c r="B9435" t="s">
        <v>135</v>
      </c>
      <c r="C9435" t="s">
        <v>27</v>
      </c>
      <c r="D9435" t="s">
        <v>73</v>
      </c>
      <c r="E9435" t="s">
        <v>70</v>
      </c>
      <c r="F9435">
        <v>9249132753</v>
      </c>
      <c r="G9435" t="s">
        <v>43</v>
      </c>
      <c r="H9435">
        <v>7183</v>
      </c>
      <c r="I9435" t="s">
        <v>11085</v>
      </c>
      <c r="J9435" t="s">
        <v>31</v>
      </c>
      <c r="K9435" t="s">
        <v>49</v>
      </c>
      <c r="O9435" t="s">
        <v>33</v>
      </c>
      <c r="S9435" s="3">
        <v>45876.375</v>
      </c>
      <c r="T9435" t="s">
        <v>54</v>
      </c>
      <c r="U9435" t="s">
        <v>11085</v>
      </c>
      <c r="V9435" s="3">
        <v>45871.572916666664</v>
      </c>
      <c r="W9435" t="s">
        <v>136</v>
      </c>
      <c r="Y9435" s="4">
        <v>45876</v>
      </c>
      <c r="Z9435" s="2">
        <v>0.81263888888888891</v>
      </c>
    </row>
    <row r="9436" spans="1:26" x14ac:dyDescent="0.3">
      <c r="A9436">
        <v>18954</v>
      </c>
      <c r="B9436" t="s">
        <v>135</v>
      </c>
      <c r="C9436" t="s">
        <v>27</v>
      </c>
      <c r="D9436" t="s">
        <v>73</v>
      </c>
      <c r="E9436" t="s">
        <v>70</v>
      </c>
      <c r="F9436">
        <v>9249132753</v>
      </c>
      <c r="G9436" t="s">
        <v>43</v>
      </c>
      <c r="H9436">
        <v>7183</v>
      </c>
      <c r="I9436" t="s">
        <v>11086</v>
      </c>
      <c r="J9436" t="s">
        <v>31</v>
      </c>
      <c r="K9436" t="s">
        <v>49</v>
      </c>
      <c r="O9436" t="s">
        <v>33</v>
      </c>
      <c r="S9436" s="3">
        <v>45876.375</v>
      </c>
      <c r="T9436" t="s">
        <v>54</v>
      </c>
      <c r="U9436" t="s">
        <v>11086</v>
      </c>
      <c r="V9436" s="3">
        <v>45871.572916666664</v>
      </c>
      <c r="W9436" t="s">
        <v>136</v>
      </c>
      <c r="Y9436" s="4">
        <v>45876</v>
      </c>
      <c r="Z9436" s="2">
        <v>0.81263888888888891</v>
      </c>
    </row>
    <row r="9437" spans="1:26" x14ac:dyDescent="0.3">
      <c r="A9437">
        <v>18954</v>
      </c>
      <c r="B9437" t="s">
        <v>135</v>
      </c>
      <c r="C9437" t="s">
        <v>27</v>
      </c>
      <c r="D9437" t="s">
        <v>73</v>
      </c>
      <c r="E9437" t="s">
        <v>70</v>
      </c>
      <c r="F9437">
        <v>9249132753</v>
      </c>
      <c r="G9437" t="s">
        <v>43</v>
      </c>
      <c r="H9437">
        <v>7183</v>
      </c>
      <c r="I9437" t="s">
        <v>11087</v>
      </c>
      <c r="J9437" t="s">
        <v>31</v>
      </c>
      <c r="K9437" t="s">
        <v>49</v>
      </c>
      <c r="O9437" t="s">
        <v>33</v>
      </c>
      <c r="S9437" s="3">
        <v>45876.375</v>
      </c>
      <c r="T9437" t="s">
        <v>54</v>
      </c>
      <c r="U9437" t="s">
        <v>11087</v>
      </c>
      <c r="V9437" s="3">
        <v>45871.572916666664</v>
      </c>
      <c r="W9437" t="s">
        <v>136</v>
      </c>
      <c r="Y9437" s="4">
        <v>45876</v>
      </c>
      <c r="Z9437" s="2">
        <v>0.81263888888888891</v>
      </c>
    </row>
    <row r="9438" spans="1:26" x14ac:dyDescent="0.3">
      <c r="A9438">
        <v>134777</v>
      </c>
      <c r="B9438" t="s">
        <v>1315</v>
      </c>
      <c r="C9438" t="s">
        <v>27</v>
      </c>
      <c r="D9438" t="s">
        <v>178</v>
      </c>
      <c r="E9438" t="s">
        <v>42</v>
      </c>
      <c r="F9438">
        <v>7987853933</v>
      </c>
      <c r="G9438" t="s">
        <v>43</v>
      </c>
      <c r="H9438">
        <v>7185</v>
      </c>
      <c r="I9438" t="s">
        <v>11088</v>
      </c>
      <c r="J9438" t="s">
        <v>31</v>
      </c>
      <c r="K9438" t="s">
        <v>49</v>
      </c>
      <c r="O9438" t="s">
        <v>33</v>
      </c>
      <c r="S9438" s="3">
        <v>45876.375</v>
      </c>
      <c r="T9438" t="s">
        <v>54</v>
      </c>
      <c r="U9438" t="s">
        <v>11088</v>
      </c>
      <c r="V9438" s="3">
        <v>45871.572916666664</v>
      </c>
      <c r="W9438" t="s">
        <v>1316</v>
      </c>
      <c r="Y9438" s="4">
        <v>45876</v>
      </c>
      <c r="Z9438" s="2">
        <v>0.81263888888888891</v>
      </c>
    </row>
    <row r="9439" spans="1:26" x14ac:dyDescent="0.3">
      <c r="A9439">
        <v>16824</v>
      </c>
      <c r="B9439" t="s">
        <v>1315</v>
      </c>
      <c r="C9439" t="s">
        <v>58</v>
      </c>
      <c r="D9439" t="s">
        <v>178</v>
      </c>
      <c r="E9439" t="s">
        <v>42</v>
      </c>
      <c r="G9439" t="s">
        <v>43</v>
      </c>
      <c r="H9439">
        <v>7185</v>
      </c>
      <c r="I9439" t="s">
        <v>11089</v>
      </c>
      <c r="J9439" t="s">
        <v>31</v>
      </c>
      <c r="K9439" t="s">
        <v>49</v>
      </c>
      <c r="O9439" t="s">
        <v>33</v>
      </c>
      <c r="S9439" s="3">
        <v>45876.375</v>
      </c>
      <c r="T9439" t="s">
        <v>54</v>
      </c>
      <c r="U9439" t="s">
        <v>11089</v>
      </c>
      <c r="V9439" s="3">
        <v>45871.572916666664</v>
      </c>
      <c r="W9439" t="s">
        <v>2008</v>
      </c>
      <c r="Y9439" s="4">
        <v>45876</v>
      </c>
      <c r="Z9439" s="2">
        <v>0.81263888888888891</v>
      </c>
    </row>
    <row r="9440" spans="1:26" x14ac:dyDescent="0.3">
      <c r="A9440">
        <v>134777</v>
      </c>
      <c r="B9440" t="s">
        <v>1315</v>
      </c>
      <c r="C9440" t="s">
        <v>27</v>
      </c>
      <c r="D9440" t="s">
        <v>178</v>
      </c>
      <c r="E9440" t="s">
        <v>42</v>
      </c>
      <c r="F9440">
        <v>7987853933</v>
      </c>
      <c r="G9440" t="s">
        <v>43</v>
      </c>
      <c r="H9440">
        <v>7185</v>
      </c>
      <c r="I9440" t="s">
        <v>11090</v>
      </c>
      <c r="J9440" t="s">
        <v>31</v>
      </c>
      <c r="K9440" t="s">
        <v>49</v>
      </c>
      <c r="O9440" t="s">
        <v>33</v>
      </c>
      <c r="S9440" s="3">
        <v>45876.375</v>
      </c>
      <c r="T9440" t="s">
        <v>54</v>
      </c>
      <c r="U9440" t="s">
        <v>11090</v>
      </c>
      <c r="V9440" s="3">
        <v>45871.572916666664</v>
      </c>
      <c r="W9440" t="s">
        <v>1316</v>
      </c>
      <c r="Y9440" s="4">
        <v>45876</v>
      </c>
      <c r="Z9440" s="2">
        <v>0.81263888888888891</v>
      </c>
    </row>
    <row r="9441" spans="1:26" x14ac:dyDescent="0.3">
      <c r="A9441">
        <v>134777</v>
      </c>
      <c r="B9441" t="s">
        <v>1315</v>
      </c>
      <c r="C9441" t="s">
        <v>27</v>
      </c>
      <c r="D9441" t="s">
        <v>178</v>
      </c>
      <c r="E9441" t="s">
        <v>42</v>
      </c>
      <c r="F9441">
        <v>7987853933</v>
      </c>
      <c r="G9441" t="s">
        <v>43</v>
      </c>
      <c r="H9441">
        <v>7185</v>
      </c>
      <c r="I9441" t="s">
        <v>11091</v>
      </c>
      <c r="J9441" t="s">
        <v>31</v>
      </c>
      <c r="K9441" t="s">
        <v>49</v>
      </c>
      <c r="O9441" t="s">
        <v>33</v>
      </c>
      <c r="S9441" s="3">
        <v>45876.375</v>
      </c>
      <c r="T9441" t="s">
        <v>54</v>
      </c>
      <c r="U9441" t="s">
        <v>11091</v>
      </c>
      <c r="V9441" s="3">
        <v>45871.572916666664</v>
      </c>
      <c r="W9441" t="s">
        <v>1316</v>
      </c>
      <c r="Y9441" s="4">
        <v>45876</v>
      </c>
      <c r="Z9441" s="2">
        <v>0.81263888888888891</v>
      </c>
    </row>
    <row r="9442" spans="1:26" x14ac:dyDescent="0.3">
      <c r="A9442">
        <v>134777</v>
      </c>
      <c r="B9442" t="s">
        <v>1315</v>
      </c>
      <c r="C9442" t="s">
        <v>27</v>
      </c>
      <c r="D9442" t="s">
        <v>178</v>
      </c>
      <c r="E9442" t="s">
        <v>42</v>
      </c>
      <c r="F9442">
        <v>7987853933</v>
      </c>
      <c r="G9442" t="s">
        <v>43</v>
      </c>
      <c r="H9442">
        <v>7185</v>
      </c>
      <c r="I9442" t="s">
        <v>11092</v>
      </c>
      <c r="J9442" t="s">
        <v>31</v>
      </c>
      <c r="K9442" t="s">
        <v>49</v>
      </c>
      <c r="O9442" t="s">
        <v>33</v>
      </c>
      <c r="S9442" s="3">
        <v>45876.375</v>
      </c>
      <c r="T9442" t="s">
        <v>54</v>
      </c>
      <c r="U9442" t="s">
        <v>11092</v>
      </c>
      <c r="V9442" s="3">
        <v>45871.572916666664</v>
      </c>
      <c r="W9442" t="s">
        <v>1316</v>
      </c>
      <c r="Y9442" s="4">
        <v>45876</v>
      </c>
      <c r="Z9442" s="2">
        <v>0.81263888888888891</v>
      </c>
    </row>
    <row r="9443" spans="1:26" x14ac:dyDescent="0.3">
      <c r="A9443">
        <v>134777</v>
      </c>
      <c r="B9443" t="s">
        <v>1315</v>
      </c>
      <c r="C9443" t="s">
        <v>27</v>
      </c>
      <c r="D9443" t="s">
        <v>178</v>
      </c>
      <c r="E9443" t="s">
        <v>42</v>
      </c>
      <c r="F9443">
        <v>7987853933</v>
      </c>
      <c r="G9443" t="s">
        <v>43</v>
      </c>
      <c r="H9443">
        <v>7185</v>
      </c>
      <c r="I9443" t="s">
        <v>11093</v>
      </c>
      <c r="J9443" t="s">
        <v>31</v>
      </c>
      <c r="K9443" t="s">
        <v>49</v>
      </c>
      <c r="O9443" t="s">
        <v>33</v>
      </c>
      <c r="S9443" s="3">
        <v>45876.375</v>
      </c>
      <c r="T9443" t="s">
        <v>54</v>
      </c>
      <c r="U9443" t="s">
        <v>11093</v>
      </c>
      <c r="V9443" s="3">
        <v>45871.572916666664</v>
      </c>
      <c r="W9443" t="s">
        <v>1316</v>
      </c>
      <c r="Y9443" s="4">
        <v>45876</v>
      </c>
      <c r="Z9443" s="2">
        <v>0.81263888888888891</v>
      </c>
    </row>
    <row r="9444" spans="1:26" x14ac:dyDescent="0.3">
      <c r="A9444">
        <v>16824</v>
      </c>
      <c r="B9444" t="s">
        <v>1315</v>
      </c>
      <c r="C9444" t="s">
        <v>58</v>
      </c>
      <c r="D9444" t="s">
        <v>178</v>
      </c>
      <c r="E9444" t="s">
        <v>42</v>
      </c>
      <c r="G9444" t="s">
        <v>43</v>
      </c>
      <c r="H9444">
        <v>7185</v>
      </c>
      <c r="I9444" t="s">
        <v>11094</v>
      </c>
      <c r="J9444" t="s">
        <v>31</v>
      </c>
      <c r="K9444" t="s">
        <v>49</v>
      </c>
      <c r="O9444" t="s">
        <v>33</v>
      </c>
      <c r="S9444" s="3">
        <v>45876.375</v>
      </c>
      <c r="T9444" t="s">
        <v>54</v>
      </c>
      <c r="U9444" t="s">
        <v>11094</v>
      </c>
      <c r="V9444" s="3">
        <v>45871.572916666664</v>
      </c>
      <c r="W9444" t="s">
        <v>2008</v>
      </c>
      <c r="Y9444" s="4">
        <v>45876</v>
      </c>
      <c r="Z9444" s="2">
        <v>0.81263888888888891</v>
      </c>
    </row>
    <row r="9445" spans="1:26" x14ac:dyDescent="0.3">
      <c r="A9445">
        <v>16824</v>
      </c>
      <c r="B9445" t="s">
        <v>1315</v>
      </c>
      <c r="C9445" t="s">
        <v>58</v>
      </c>
      <c r="D9445" t="s">
        <v>178</v>
      </c>
      <c r="E9445" t="s">
        <v>42</v>
      </c>
      <c r="G9445" t="s">
        <v>43</v>
      </c>
      <c r="H9445">
        <v>7185</v>
      </c>
      <c r="I9445" t="s">
        <v>11095</v>
      </c>
      <c r="J9445" t="s">
        <v>31</v>
      </c>
      <c r="K9445" t="s">
        <v>49</v>
      </c>
      <c r="O9445" t="s">
        <v>33</v>
      </c>
      <c r="S9445" s="3">
        <v>45876.375</v>
      </c>
      <c r="T9445" t="s">
        <v>54</v>
      </c>
      <c r="U9445" t="s">
        <v>11095</v>
      </c>
      <c r="V9445" s="3">
        <v>45871.572916666664</v>
      </c>
      <c r="W9445" t="s">
        <v>2008</v>
      </c>
      <c r="Y9445" s="4">
        <v>45876</v>
      </c>
      <c r="Z9445" s="2">
        <v>0.81263888888888891</v>
      </c>
    </row>
    <row r="9446" spans="1:26" x14ac:dyDescent="0.3">
      <c r="A9446">
        <v>16824</v>
      </c>
      <c r="B9446" t="s">
        <v>1315</v>
      </c>
      <c r="C9446" t="s">
        <v>58</v>
      </c>
      <c r="D9446" t="s">
        <v>178</v>
      </c>
      <c r="E9446" t="s">
        <v>42</v>
      </c>
      <c r="G9446" t="s">
        <v>43</v>
      </c>
      <c r="H9446">
        <v>7185</v>
      </c>
      <c r="I9446" t="s">
        <v>11096</v>
      </c>
      <c r="J9446" t="s">
        <v>31</v>
      </c>
      <c r="K9446" t="s">
        <v>49</v>
      </c>
      <c r="O9446" t="s">
        <v>33</v>
      </c>
      <c r="S9446" s="3">
        <v>45876.375</v>
      </c>
      <c r="T9446" t="s">
        <v>54</v>
      </c>
      <c r="U9446" t="s">
        <v>11096</v>
      </c>
      <c r="V9446" s="3">
        <v>45871.572916666664</v>
      </c>
      <c r="W9446" t="s">
        <v>2008</v>
      </c>
      <c r="Y9446" s="4">
        <v>45876</v>
      </c>
      <c r="Z9446" s="2">
        <v>0.81263888888888891</v>
      </c>
    </row>
    <row r="9447" spans="1:26" x14ac:dyDescent="0.3">
      <c r="A9447">
        <v>16824</v>
      </c>
      <c r="B9447" t="s">
        <v>1315</v>
      </c>
      <c r="C9447" t="s">
        <v>58</v>
      </c>
      <c r="D9447" t="s">
        <v>178</v>
      </c>
      <c r="E9447" t="s">
        <v>42</v>
      </c>
      <c r="G9447" t="s">
        <v>43</v>
      </c>
      <c r="H9447">
        <v>7185</v>
      </c>
      <c r="I9447" t="s">
        <v>11097</v>
      </c>
      <c r="J9447" t="s">
        <v>31</v>
      </c>
      <c r="K9447" t="s">
        <v>49</v>
      </c>
      <c r="O9447" t="s">
        <v>33</v>
      </c>
      <c r="S9447" s="3">
        <v>45876.375</v>
      </c>
      <c r="T9447" t="s">
        <v>54</v>
      </c>
      <c r="U9447" t="s">
        <v>11097</v>
      </c>
      <c r="V9447" s="3">
        <v>45871.572916666664</v>
      </c>
      <c r="W9447" t="s">
        <v>2008</v>
      </c>
      <c r="Y9447" s="4">
        <v>45876</v>
      </c>
      <c r="Z9447" s="2">
        <v>0.81263888888888891</v>
      </c>
    </row>
    <row r="9448" spans="1:26" x14ac:dyDescent="0.3">
      <c r="A9448">
        <v>16824</v>
      </c>
      <c r="B9448" t="s">
        <v>1315</v>
      </c>
      <c r="C9448" t="s">
        <v>58</v>
      </c>
      <c r="D9448" t="s">
        <v>178</v>
      </c>
      <c r="E9448" t="s">
        <v>42</v>
      </c>
      <c r="G9448" t="s">
        <v>43</v>
      </c>
      <c r="H9448">
        <v>7185</v>
      </c>
      <c r="I9448" t="s">
        <v>11098</v>
      </c>
      <c r="J9448" t="s">
        <v>31</v>
      </c>
      <c r="K9448" t="s">
        <v>49</v>
      </c>
      <c r="O9448" t="s">
        <v>33</v>
      </c>
      <c r="S9448" s="3">
        <v>45876.375</v>
      </c>
      <c r="T9448" t="s">
        <v>54</v>
      </c>
      <c r="U9448" t="s">
        <v>11098</v>
      </c>
      <c r="V9448" s="3">
        <v>45871.572916666664</v>
      </c>
      <c r="W9448" t="s">
        <v>2008</v>
      </c>
      <c r="Y9448" s="4">
        <v>45876</v>
      </c>
      <c r="Z9448" s="2">
        <v>0.81263888888888891</v>
      </c>
    </row>
    <row r="9449" spans="1:26" x14ac:dyDescent="0.3">
      <c r="A9449">
        <v>134777</v>
      </c>
      <c r="B9449" t="s">
        <v>1315</v>
      </c>
      <c r="C9449" t="s">
        <v>27</v>
      </c>
      <c r="D9449" t="s">
        <v>178</v>
      </c>
      <c r="E9449" t="s">
        <v>42</v>
      </c>
      <c r="F9449">
        <v>7987853933</v>
      </c>
      <c r="G9449" t="s">
        <v>43</v>
      </c>
      <c r="H9449">
        <v>7185</v>
      </c>
      <c r="I9449" t="s">
        <v>11099</v>
      </c>
      <c r="J9449" t="s">
        <v>31</v>
      </c>
      <c r="K9449" t="s">
        <v>49</v>
      </c>
      <c r="O9449" t="s">
        <v>33</v>
      </c>
      <c r="S9449" s="3">
        <v>45876.375</v>
      </c>
      <c r="T9449" t="s">
        <v>54</v>
      </c>
      <c r="U9449" t="s">
        <v>11099</v>
      </c>
      <c r="V9449" s="3">
        <v>45871.572916666664</v>
      </c>
      <c r="W9449" t="s">
        <v>1316</v>
      </c>
      <c r="Y9449" s="4">
        <v>45876</v>
      </c>
      <c r="Z9449" s="2">
        <v>0.81263888888888891</v>
      </c>
    </row>
    <row r="9450" spans="1:26" x14ac:dyDescent="0.3">
      <c r="A9450">
        <v>16824</v>
      </c>
      <c r="B9450" t="s">
        <v>1315</v>
      </c>
      <c r="C9450" t="s">
        <v>58</v>
      </c>
      <c r="D9450" t="s">
        <v>178</v>
      </c>
      <c r="E9450" t="s">
        <v>42</v>
      </c>
      <c r="G9450" t="s">
        <v>43</v>
      </c>
      <c r="H9450">
        <v>7185</v>
      </c>
      <c r="I9450" t="s">
        <v>11100</v>
      </c>
      <c r="J9450" t="s">
        <v>31</v>
      </c>
      <c r="K9450" t="s">
        <v>49</v>
      </c>
      <c r="O9450" t="s">
        <v>33</v>
      </c>
      <c r="S9450" s="3">
        <v>45876.375</v>
      </c>
      <c r="T9450" t="s">
        <v>54</v>
      </c>
      <c r="U9450" t="s">
        <v>11100</v>
      </c>
      <c r="V9450" s="3">
        <v>45871.572916666664</v>
      </c>
      <c r="W9450" t="s">
        <v>2008</v>
      </c>
      <c r="Y9450" s="4">
        <v>45876</v>
      </c>
      <c r="Z9450" s="2">
        <v>0.81263888888888891</v>
      </c>
    </row>
    <row r="9451" spans="1:26" x14ac:dyDescent="0.3">
      <c r="A9451">
        <v>16824</v>
      </c>
      <c r="B9451" t="s">
        <v>1315</v>
      </c>
      <c r="C9451" t="s">
        <v>58</v>
      </c>
      <c r="D9451" t="s">
        <v>178</v>
      </c>
      <c r="E9451" t="s">
        <v>42</v>
      </c>
      <c r="G9451" t="s">
        <v>43</v>
      </c>
      <c r="H9451">
        <v>7185</v>
      </c>
      <c r="I9451" t="s">
        <v>11101</v>
      </c>
      <c r="J9451" t="s">
        <v>31</v>
      </c>
      <c r="K9451" t="s">
        <v>49</v>
      </c>
      <c r="O9451" t="s">
        <v>33</v>
      </c>
      <c r="S9451" s="3">
        <v>45876.375</v>
      </c>
      <c r="T9451" t="s">
        <v>54</v>
      </c>
      <c r="U9451" t="s">
        <v>11101</v>
      </c>
      <c r="V9451" s="3">
        <v>45871.572916666664</v>
      </c>
      <c r="W9451" t="s">
        <v>2008</v>
      </c>
      <c r="Y9451" s="4">
        <v>45876</v>
      </c>
      <c r="Z9451" s="2">
        <v>0.81263888888888891</v>
      </c>
    </row>
    <row r="9452" spans="1:26" x14ac:dyDescent="0.3">
      <c r="A9452">
        <v>134777</v>
      </c>
      <c r="B9452" t="s">
        <v>1315</v>
      </c>
      <c r="C9452" t="s">
        <v>27</v>
      </c>
      <c r="D9452" t="s">
        <v>178</v>
      </c>
      <c r="E9452" t="s">
        <v>42</v>
      </c>
      <c r="F9452">
        <v>7987853933</v>
      </c>
      <c r="G9452" t="s">
        <v>43</v>
      </c>
      <c r="H9452">
        <v>7185</v>
      </c>
      <c r="I9452" t="s">
        <v>11102</v>
      </c>
      <c r="J9452" t="s">
        <v>31</v>
      </c>
      <c r="K9452" t="s">
        <v>49</v>
      </c>
      <c r="O9452" t="s">
        <v>33</v>
      </c>
      <c r="S9452" s="3">
        <v>45876.375</v>
      </c>
      <c r="T9452" t="s">
        <v>54</v>
      </c>
      <c r="U9452" t="s">
        <v>11102</v>
      </c>
      <c r="V9452" s="3">
        <v>45871.572916666664</v>
      </c>
      <c r="W9452" t="s">
        <v>1316</v>
      </c>
      <c r="Y9452" s="4">
        <v>45876</v>
      </c>
      <c r="Z9452" s="2">
        <v>0.81263888888888891</v>
      </c>
    </row>
    <row r="9453" spans="1:26" x14ac:dyDescent="0.3">
      <c r="A9453">
        <v>134777</v>
      </c>
      <c r="B9453" t="s">
        <v>1315</v>
      </c>
      <c r="C9453" t="s">
        <v>27</v>
      </c>
      <c r="D9453" t="s">
        <v>178</v>
      </c>
      <c r="E9453" t="s">
        <v>42</v>
      </c>
      <c r="F9453">
        <v>7987853933</v>
      </c>
      <c r="G9453" t="s">
        <v>43</v>
      </c>
      <c r="H9453">
        <v>7185</v>
      </c>
      <c r="I9453" t="s">
        <v>11103</v>
      </c>
      <c r="J9453" t="s">
        <v>31</v>
      </c>
      <c r="K9453" t="s">
        <v>49</v>
      </c>
      <c r="O9453" t="s">
        <v>33</v>
      </c>
      <c r="S9453" s="3">
        <v>45876.375</v>
      </c>
      <c r="T9453" t="s">
        <v>54</v>
      </c>
      <c r="U9453" t="s">
        <v>11103</v>
      </c>
      <c r="V9453" s="3">
        <v>45871.572916666664</v>
      </c>
      <c r="W9453" t="s">
        <v>1316</v>
      </c>
      <c r="Y9453" s="4">
        <v>45876</v>
      </c>
      <c r="Z9453" s="2">
        <v>0.81263888888888891</v>
      </c>
    </row>
    <row r="9454" spans="1:26" x14ac:dyDescent="0.3">
      <c r="A9454">
        <v>135279</v>
      </c>
      <c r="B9454" t="s">
        <v>171</v>
      </c>
      <c r="C9454" t="s">
        <v>27</v>
      </c>
      <c r="D9454" t="s">
        <v>42</v>
      </c>
      <c r="E9454" t="s">
        <v>42</v>
      </c>
      <c r="F9454">
        <v>9340959001</v>
      </c>
      <c r="G9454" t="s">
        <v>43</v>
      </c>
      <c r="H9454">
        <v>7186</v>
      </c>
      <c r="I9454" t="s">
        <v>11104</v>
      </c>
      <c r="J9454" t="s">
        <v>31</v>
      </c>
      <c r="K9454" t="s">
        <v>49</v>
      </c>
      <c r="O9454" t="s">
        <v>33</v>
      </c>
      <c r="S9454" s="3">
        <v>45876.375</v>
      </c>
      <c r="T9454" t="s">
        <v>54</v>
      </c>
      <c r="U9454" t="s">
        <v>11104</v>
      </c>
      <c r="V9454" s="3">
        <v>45871.572916666664</v>
      </c>
      <c r="W9454" t="s">
        <v>172</v>
      </c>
      <c r="Y9454" s="4">
        <v>45876</v>
      </c>
      <c r="Z9454" s="2">
        <v>0.81263888888888891</v>
      </c>
    </row>
    <row r="9455" spans="1:26" x14ac:dyDescent="0.3">
      <c r="A9455">
        <v>136474</v>
      </c>
      <c r="B9455" t="s">
        <v>171</v>
      </c>
      <c r="C9455" t="s">
        <v>27</v>
      </c>
      <c r="D9455" t="s">
        <v>42</v>
      </c>
      <c r="E9455" t="s">
        <v>42</v>
      </c>
      <c r="F9455">
        <v>9516812927</v>
      </c>
      <c r="G9455" t="s">
        <v>43</v>
      </c>
      <c r="H9455">
        <v>7186</v>
      </c>
      <c r="I9455" t="s">
        <v>11105</v>
      </c>
      <c r="J9455" t="s">
        <v>31</v>
      </c>
      <c r="K9455" t="s">
        <v>49</v>
      </c>
      <c r="O9455" t="s">
        <v>33</v>
      </c>
      <c r="S9455" s="3">
        <v>45876.375</v>
      </c>
      <c r="T9455" t="s">
        <v>54</v>
      </c>
      <c r="U9455" t="s">
        <v>11105</v>
      </c>
      <c r="V9455" s="3">
        <v>45871.572916666664</v>
      </c>
      <c r="W9455" t="s">
        <v>2158</v>
      </c>
      <c r="Y9455" s="4">
        <v>45876</v>
      </c>
      <c r="Z9455" s="2">
        <v>0.81263888888888891</v>
      </c>
    </row>
    <row r="9456" spans="1:26" x14ac:dyDescent="0.3">
      <c r="A9456">
        <v>136474</v>
      </c>
      <c r="B9456" t="s">
        <v>171</v>
      </c>
      <c r="C9456" t="s">
        <v>27</v>
      </c>
      <c r="D9456" t="s">
        <v>42</v>
      </c>
      <c r="E9456" t="s">
        <v>42</v>
      </c>
      <c r="F9456">
        <v>9516812927</v>
      </c>
      <c r="G9456" t="s">
        <v>43</v>
      </c>
      <c r="H9456">
        <v>7186</v>
      </c>
      <c r="I9456" t="s">
        <v>11106</v>
      </c>
      <c r="J9456" t="s">
        <v>31</v>
      </c>
      <c r="K9456" t="s">
        <v>49</v>
      </c>
      <c r="O9456" t="s">
        <v>33</v>
      </c>
      <c r="S9456" s="3">
        <v>45876.375</v>
      </c>
      <c r="T9456" t="s">
        <v>54</v>
      </c>
      <c r="U9456" t="s">
        <v>11106</v>
      </c>
      <c r="V9456" s="3">
        <v>45871.572916666664</v>
      </c>
      <c r="W9456" t="s">
        <v>2158</v>
      </c>
      <c r="Y9456" s="4">
        <v>45876</v>
      </c>
      <c r="Z9456" s="2">
        <v>0.81263888888888891</v>
      </c>
    </row>
    <row r="9457" spans="1:26" x14ac:dyDescent="0.3">
      <c r="A9457">
        <v>135279</v>
      </c>
      <c r="B9457" t="s">
        <v>171</v>
      </c>
      <c r="C9457" t="s">
        <v>27</v>
      </c>
      <c r="D9457" t="s">
        <v>42</v>
      </c>
      <c r="E9457" t="s">
        <v>42</v>
      </c>
      <c r="F9457">
        <v>9340959001</v>
      </c>
      <c r="G9457" t="s">
        <v>43</v>
      </c>
      <c r="H9457">
        <v>7186</v>
      </c>
      <c r="I9457" t="s">
        <v>11107</v>
      </c>
      <c r="J9457" t="s">
        <v>31</v>
      </c>
      <c r="K9457" t="s">
        <v>49</v>
      </c>
      <c r="O9457" t="s">
        <v>33</v>
      </c>
      <c r="S9457" s="3">
        <v>45876.375</v>
      </c>
      <c r="T9457" t="s">
        <v>54</v>
      </c>
      <c r="U9457" t="s">
        <v>11107</v>
      </c>
      <c r="V9457" s="3">
        <v>45871.572916666664</v>
      </c>
      <c r="W9457" t="s">
        <v>172</v>
      </c>
      <c r="Y9457" s="4">
        <v>45876</v>
      </c>
      <c r="Z9457" s="2">
        <v>0.81263888888888891</v>
      </c>
    </row>
    <row r="9458" spans="1:26" x14ac:dyDescent="0.3">
      <c r="A9458">
        <v>136474</v>
      </c>
      <c r="B9458" t="s">
        <v>171</v>
      </c>
      <c r="C9458" t="s">
        <v>27</v>
      </c>
      <c r="D9458" t="s">
        <v>42</v>
      </c>
      <c r="E9458" t="s">
        <v>42</v>
      </c>
      <c r="F9458">
        <v>9516812927</v>
      </c>
      <c r="G9458" t="s">
        <v>43</v>
      </c>
      <c r="H9458">
        <v>7186</v>
      </c>
      <c r="I9458" t="s">
        <v>11108</v>
      </c>
      <c r="J9458" t="s">
        <v>31</v>
      </c>
      <c r="K9458" t="s">
        <v>49</v>
      </c>
      <c r="O9458" t="s">
        <v>33</v>
      </c>
      <c r="S9458" s="3">
        <v>45876.375</v>
      </c>
      <c r="T9458" t="s">
        <v>54</v>
      </c>
      <c r="U9458" t="s">
        <v>11108</v>
      </c>
      <c r="V9458" s="3">
        <v>45871.572916666664</v>
      </c>
      <c r="W9458" t="s">
        <v>2158</v>
      </c>
      <c r="Y9458" s="4">
        <v>45876</v>
      </c>
      <c r="Z9458" s="2">
        <v>0.81263888888888891</v>
      </c>
    </row>
    <row r="9459" spans="1:26" x14ac:dyDescent="0.3">
      <c r="A9459">
        <v>21939</v>
      </c>
      <c r="B9459" t="s">
        <v>171</v>
      </c>
      <c r="C9459" t="s">
        <v>27</v>
      </c>
      <c r="D9459" t="s">
        <v>42</v>
      </c>
      <c r="E9459" t="s">
        <v>42</v>
      </c>
      <c r="F9459">
        <v>9752572172</v>
      </c>
      <c r="G9459" t="s">
        <v>43</v>
      </c>
      <c r="H9459">
        <v>7186</v>
      </c>
      <c r="I9459" t="s">
        <v>11109</v>
      </c>
      <c r="J9459" t="s">
        <v>31</v>
      </c>
      <c r="K9459" t="s">
        <v>49</v>
      </c>
      <c r="O9459" t="s">
        <v>33</v>
      </c>
      <c r="S9459" s="3">
        <v>45876.375</v>
      </c>
      <c r="T9459" t="s">
        <v>54</v>
      </c>
      <c r="U9459" t="s">
        <v>11109</v>
      </c>
      <c r="V9459" s="3">
        <v>45871.572916666664</v>
      </c>
      <c r="W9459" t="s">
        <v>1635</v>
      </c>
      <c r="Y9459" s="4">
        <v>45876</v>
      </c>
      <c r="Z9459" s="2">
        <v>0.81263888888888891</v>
      </c>
    </row>
    <row r="9460" spans="1:26" x14ac:dyDescent="0.3">
      <c r="A9460">
        <v>136474</v>
      </c>
      <c r="B9460" t="s">
        <v>171</v>
      </c>
      <c r="C9460" t="s">
        <v>27</v>
      </c>
      <c r="D9460" t="s">
        <v>42</v>
      </c>
      <c r="E9460" t="s">
        <v>42</v>
      </c>
      <c r="F9460">
        <v>9516812927</v>
      </c>
      <c r="G9460" t="s">
        <v>43</v>
      </c>
      <c r="H9460">
        <v>7186</v>
      </c>
      <c r="I9460" t="s">
        <v>11110</v>
      </c>
      <c r="J9460" t="s">
        <v>31</v>
      </c>
      <c r="K9460" t="s">
        <v>49</v>
      </c>
      <c r="O9460" t="s">
        <v>33</v>
      </c>
      <c r="S9460" s="3">
        <v>45876.375</v>
      </c>
      <c r="T9460" t="s">
        <v>54</v>
      </c>
      <c r="U9460" t="s">
        <v>11110</v>
      </c>
      <c r="V9460" s="3">
        <v>45871.572916666664</v>
      </c>
      <c r="W9460" t="s">
        <v>2158</v>
      </c>
      <c r="Y9460" s="4">
        <v>45876</v>
      </c>
      <c r="Z9460" s="2">
        <v>0.81263888888888891</v>
      </c>
    </row>
    <row r="9461" spans="1:26" x14ac:dyDescent="0.3">
      <c r="A9461">
        <v>136474</v>
      </c>
      <c r="B9461" t="s">
        <v>171</v>
      </c>
      <c r="C9461" t="s">
        <v>27</v>
      </c>
      <c r="D9461" t="s">
        <v>42</v>
      </c>
      <c r="E9461" t="s">
        <v>42</v>
      </c>
      <c r="F9461">
        <v>9516812927</v>
      </c>
      <c r="G9461" t="s">
        <v>43</v>
      </c>
      <c r="H9461">
        <v>7186</v>
      </c>
      <c r="I9461" t="s">
        <v>11111</v>
      </c>
      <c r="J9461" t="s">
        <v>31</v>
      </c>
      <c r="K9461" t="s">
        <v>49</v>
      </c>
      <c r="O9461" t="s">
        <v>33</v>
      </c>
      <c r="S9461" s="3">
        <v>45876.375</v>
      </c>
      <c r="T9461" t="s">
        <v>54</v>
      </c>
      <c r="U9461" t="s">
        <v>11111</v>
      </c>
      <c r="V9461" s="3">
        <v>45871.572916666664</v>
      </c>
      <c r="W9461" t="s">
        <v>2158</v>
      </c>
      <c r="Y9461" s="4">
        <v>45876</v>
      </c>
      <c r="Z9461" s="2">
        <v>0.81263888888888891</v>
      </c>
    </row>
    <row r="9462" spans="1:26" x14ac:dyDescent="0.3">
      <c r="A9462">
        <v>21939</v>
      </c>
      <c r="B9462" t="s">
        <v>171</v>
      </c>
      <c r="C9462" t="s">
        <v>27</v>
      </c>
      <c r="D9462" t="s">
        <v>42</v>
      </c>
      <c r="E9462" t="s">
        <v>42</v>
      </c>
      <c r="F9462">
        <v>9752572172</v>
      </c>
      <c r="G9462" t="s">
        <v>43</v>
      </c>
      <c r="H9462">
        <v>7186</v>
      </c>
      <c r="I9462" t="s">
        <v>11112</v>
      </c>
      <c r="J9462" t="s">
        <v>31</v>
      </c>
      <c r="K9462" t="s">
        <v>49</v>
      </c>
      <c r="O9462" t="s">
        <v>33</v>
      </c>
      <c r="S9462" s="3">
        <v>45876.375</v>
      </c>
      <c r="T9462" t="s">
        <v>54</v>
      </c>
      <c r="U9462" t="s">
        <v>11112</v>
      </c>
      <c r="V9462" s="3">
        <v>45871.572916666664</v>
      </c>
      <c r="W9462" t="s">
        <v>1635</v>
      </c>
      <c r="Y9462" s="4">
        <v>45876</v>
      </c>
      <c r="Z9462" s="2">
        <v>0.81263888888888891</v>
      </c>
    </row>
    <row r="9463" spans="1:26" x14ac:dyDescent="0.3">
      <c r="A9463">
        <v>135279</v>
      </c>
      <c r="B9463" t="s">
        <v>171</v>
      </c>
      <c r="C9463" t="s">
        <v>27</v>
      </c>
      <c r="D9463" t="s">
        <v>42</v>
      </c>
      <c r="E9463" t="s">
        <v>42</v>
      </c>
      <c r="F9463">
        <v>9340959001</v>
      </c>
      <c r="G9463" t="s">
        <v>43</v>
      </c>
      <c r="H9463">
        <v>7186</v>
      </c>
      <c r="I9463" t="s">
        <v>11113</v>
      </c>
      <c r="J9463" t="s">
        <v>31</v>
      </c>
      <c r="K9463" t="s">
        <v>49</v>
      </c>
      <c r="O9463" t="s">
        <v>33</v>
      </c>
      <c r="S9463" s="3">
        <v>45876.375</v>
      </c>
      <c r="T9463" t="s">
        <v>54</v>
      </c>
      <c r="U9463" t="s">
        <v>11113</v>
      </c>
      <c r="V9463" s="3">
        <v>45871.572916666664</v>
      </c>
      <c r="W9463" t="s">
        <v>172</v>
      </c>
      <c r="Y9463" s="4">
        <v>45876</v>
      </c>
      <c r="Z9463" s="2">
        <v>0.81263888888888891</v>
      </c>
    </row>
    <row r="9464" spans="1:26" x14ac:dyDescent="0.3">
      <c r="A9464">
        <v>135177</v>
      </c>
      <c r="B9464" t="s">
        <v>171</v>
      </c>
      <c r="C9464" t="s">
        <v>27</v>
      </c>
      <c r="D9464" t="s">
        <v>42</v>
      </c>
      <c r="E9464" t="s">
        <v>42</v>
      </c>
      <c r="F9464">
        <v>6266781382</v>
      </c>
      <c r="G9464" t="s">
        <v>43</v>
      </c>
      <c r="H9464">
        <v>7186</v>
      </c>
      <c r="I9464" t="s">
        <v>11114</v>
      </c>
      <c r="J9464" t="s">
        <v>31</v>
      </c>
      <c r="K9464" t="s">
        <v>49</v>
      </c>
      <c r="O9464" t="s">
        <v>33</v>
      </c>
      <c r="S9464" s="3">
        <v>45876.375</v>
      </c>
      <c r="T9464" t="s">
        <v>54</v>
      </c>
      <c r="U9464" t="s">
        <v>11114</v>
      </c>
      <c r="V9464" s="3">
        <v>45871.572916666664</v>
      </c>
      <c r="W9464" t="s">
        <v>1634</v>
      </c>
      <c r="Y9464" s="4">
        <v>45876</v>
      </c>
      <c r="Z9464" s="2">
        <v>0.81263888888888891</v>
      </c>
    </row>
    <row r="9465" spans="1:26" x14ac:dyDescent="0.3">
      <c r="A9465">
        <v>21939</v>
      </c>
      <c r="B9465" t="s">
        <v>171</v>
      </c>
      <c r="C9465" t="s">
        <v>27</v>
      </c>
      <c r="D9465" t="s">
        <v>42</v>
      </c>
      <c r="E9465" t="s">
        <v>42</v>
      </c>
      <c r="F9465">
        <v>9752572172</v>
      </c>
      <c r="G9465" t="s">
        <v>43</v>
      </c>
      <c r="H9465">
        <v>7186</v>
      </c>
      <c r="I9465" t="s">
        <v>11115</v>
      </c>
      <c r="J9465" t="s">
        <v>31</v>
      </c>
      <c r="K9465" t="s">
        <v>49</v>
      </c>
      <c r="O9465" t="s">
        <v>33</v>
      </c>
      <c r="S9465" s="3">
        <v>45876.375</v>
      </c>
      <c r="T9465" t="s">
        <v>54</v>
      </c>
      <c r="U9465" t="s">
        <v>11115</v>
      </c>
      <c r="V9465" s="3">
        <v>45871.572916666664</v>
      </c>
      <c r="W9465" t="s">
        <v>1635</v>
      </c>
      <c r="Y9465" s="4">
        <v>45876</v>
      </c>
      <c r="Z9465" s="2">
        <v>0.81263888888888891</v>
      </c>
    </row>
    <row r="9466" spans="1:26" x14ac:dyDescent="0.3">
      <c r="A9466">
        <v>135279</v>
      </c>
      <c r="B9466" t="s">
        <v>171</v>
      </c>
      <c r="C9466" t="s">
        <v>27</v>
      </c>
      <c r="D9466" t="s">
        <v>42</v>
      </c>
      <c r="E9466" t="s">
        <v>42</v>
      </c>
      <c r="F9466">
        <v>9340959001</v>
      </c>
      <c r="G9466" t="s">
        <v>43</v>
      </c>
      <c r="H9466">
        <v>7186</v>
      </c>
      <c r="I9466" t="s">
        <v>11116</v>
      </c>
      <c r="J9466" t="s">
        <v>31</v>
      </c>
      <c r="K9466" t="s">
        <v>49</v>
      </c>
      <c r="O9466" t="s">
        <v>33</v>
      </c>
      <c r="S9466" s="3">
        <v>45876.375</v>
      </c>
      <c r="T9466" t="s">
        <v>54</v>
      </c>
      <c r="U9466" t="s">
        <v>11116</v>
      </c>
      <c r="V9466" s="3">
        <v>45871.572916666664</v>
      </c>
      <c r="W9466" t="s">
        <v>172</v>
      </c>
      <c r="Y9466" s="4">
        <v>45876</v>
      </c>
      <c r="Z9466" s="2">
        <v>0.81263888888888891</v>
      </c>
    </row>
    <row r="9467" spans="1:26" x14ac:dyDescent="0.3">
      <c r="A9467">
        <v>135177</v>
      </c>
      <c r="B9467" t="s">
        <v>171</v>
      </c>
      <c r="C9467" t="s">
        <v>27</v>
      </c>
      <c r="D9467" t="s">
        <v>42</v>
      </c>
      <c r="E9467" t="s">
        <v>42</v>
      </c>
      <c r="F9467">
        <v>6266781382</v>
      </c>
      <c r="G9467" t="s">
        <v>43</v>
      </c>
      <c r="H9467">
        <v>7186</v>
      </c>
      <c r="I9467" t="s">
        <v>11117</v>
      </c>
      <c r="J9467" t="s">
        <v>31</v>
      </c>
      <c r="K9467" t="s">
        <v>49</v>
      </c>
      <c r="O9467" t="s">
        <v>33</v>
      </c>
      <c r="S9467" s="3">
        <v>45876.375</v>
      </c>
      <c r="T9467" t="s">
        <v>54</v>
      </c>
      <c r="U9467" t="s">
        <v>11117</v>
      </c>
      <c r="V9467" s="3">
        <v>45871.572916666664</v>
      </c>
      <c r="W9467" t="s">
        <v>1634</v>
      </c>
      <c r="Y9467" s="4">
        <v>45876</v>
      </c>
      <c r="Z9467" s="2">
        <v>0.81263888888888891</v>
      </c>
    </row>
    <row r="9468" spans="1:26" x14ac:dyDescent="0.3">
      <c r="A9468">
        <v>21939</v>
      </c>
      <c r="B9468" t="s">
        <v>171</v>
      </c>
      <c r="C9468" t="s">
        <v>27</v>
      </c>
      <c r="D9468" t="s">
        <v>42</v>
      </c>
      <c r="E9468" t="s">
        <v>42</v>
      </c>
      <c r="F9468">
        <v>9752572172</v>
      </c>
      <c r="G9468" t="s">
        <v>43</v>
      </c>
      <c r="H9468">
        <v>7186</v>
      </c>
      <c r="I9468" t="s">
        <v>11118</v>
      </c>
      <c r="J9468" t="s">
        <v>31</v>
      </c>
      <c r="K9468" t="s">
        <v>49</v>
      </c>
      <c r="O9468" t="s">
        <v>33</v>
      </c>
      <c r="S9468" s="3">
        <v>45876.375</v>
      </c>
      <c r="T9468" t="s">
        <v>54</v>
      </c>
      <c r="U9468" t="s">
        <v>11118</v>
      </c>
      <c r="V9468" s="3">
        <v>45871.572916666664</v>
      </c>
      <c r="W9468" t="s">
        <v>1635</v>
      </c>
      <c r="Y9468" s="4">
        <v>45876</v>
      </c>
      <c r="Z9468" s="2">
        <v>0.81263888888888891</v>
      </c>
    </row>
    <row r="9469" spans="1:26" x14ac:dyDescent="0.3">
      <c r="A9469">
        <v>135177</v>
      </c>
      <c r="B9469" t="s">
        <v>171</v>
      </c>
      <c r="C9469" t="s">
        <v>27</v>
      </c>
      <c r="D9469" t="s">
        <v>42</v>
      </c>
      <c r="E9469" t="s">
        <v>42</v>
      </c>
      <c r="F9469">
        <v>6266781382</v>
      </c>
      <c r="G9469" t="s">
        <v>43</v>
      </c>
      <c r="H9469">
        <v>7186</v>
      </c>
      <c r="I9469" t="s">
        <v>11119</v>
      </c>
      <c r="J9469" t="s">
        <v>31</v>
      </c>
      <c r="K9469" t="s">
        <v>49</v>
      </c>
      <c r="O9469" t="s">
        <v>33</v>
      </c>
      <c r="S9469" s="3">
        <v>45876.375</v>
      </c>
      <c r="T9469" t="s">
        <v>54</v>
      </c>
      <c r="U9469" t="s">
        <v>11119</v>
      </c>
      <c r="V9469" s="3">
        <v>45871.572916666664</v>
      </c>
      <c r="W9469" t="s">
        <v>1634</v>
      </c>
      <c r="Y9469" s="4">
        <v>45876</v>
      </c>
      <c r="Z9469" s="2">
        <v>0.81263888888888891</v>
      </c>
    </row>
    <row r="9470" spans="1:26" x14ac:dyDescent="0.3">
      <c r="A9470">
        <v>135177</v>
      </c>
      <c r="B9470" t="s">
        <v>171</v>
      </c>
      <c r="C9470" t="s">
        <v>27</v>
      </c>
      <c r="D9470" t="s">
        <v>42</v>
      </c>
      <c r="E9470" t="s">
        <v>42</v>
      </c>
      <c r="F9470">
        <v>6266781382</v>
      </c>
      <c r="G9470" t="s">
        <v>43</v>
      </c>
      <c r="H9470">
        <v>7186</v>
      </c>
      <c r="I9470" t="s">
        <v>11120</v>
      </c>
      <c r="J9470" t="s">
        <v>31</v>
      </c>
      <c r="K9470" t="s">
        <v>49</v>
      </c>
      <c r="O9470" t="s">
        <v>33</v>
      </c>
      <c r="S9470" s="3">
        <v>45876.375</v>
      </c>
      <c r="T9470" t="s">
        <v>54</v>
      </c>
      <c r="U9470" t="s">
        <v>11120</v>
      </c>
      <c r="V9470" s="3">
        <v>45871.572916666664</v>
      </c>
      <c r="W9470" t="s">
        <v>1634</v>
      </c>
      <c r="Y9470" s="4">
        <v>45876</v>
      </c>
      <c r="Z9470" s="2">
        <v>0.81263888888888891</v>
      </c>
    </row>
    <row r="9471" spans="1:26" x14ac:dyDescent="0.3">
      <c r="A9471">
        <v>135177</v>
      </c>
      <c r="B9471" t="s">
        <v>171</v>
      </c>
      <c r="C9471" t="s">
        <v>27</v>
      </c>
      <c r="D9471" t="s">
        <v>42</v>
      </c>
      <c r="E9471" t="s">
        <v>42</v>
      </c>
      <c r="F9471">
        <v>6266781382</v>
      </c>
      <c r="G9471" t="s">
        <v>43</v>
      </c>
      <c r="H9471">
        <v>7186</v>
      </c>
      <c r="I9471" t="s">
        <v>11121</v>
      </c>
      <c r="J9471" t="s">
        <v>31</v>
      </c>
      <c r="K9471" t="s">
        <v>49</v>
      </c>
      <c r="O9471" t="s">
        <v>33</v>
      </c>
      <c r="S9471" s="3">
        <v>45876.375</v>
      </c>
      <c r="T9471" t="s">
        <v>54</v>
      </c>
      <c r="U9471" t="s">
        <v>11121</v>
      </c>
      <c r="V9471" s="3">
        <v>45871.572916666664</v>
      </c>
      <c r="W9471" t="s">
        <v>1634</v>
      </c>
      <c r="Y9471" s="4">
        <v>45876</v>
      </c>
      <c r="Z9471" s="2">
        <v>0.81263888888888891</v>
      </c>
    </row>
    <row r="9472" spans="1:26" x14ac:dyDescent="0.3">
      <c r="A9472">
        <v>135177</v>
      </c>
      <c r="B9472" t="s">
        <v>171</v>
      </c>
      <c r="C9472" t="s">
        <v>27</v>
      </c>
      <c r="D9472" t="s">
        <v>42</v>
      </c>
      <c r="E9472" t="s">
        <v>42</v>
      </c>
      <c r="F9472">
        <v>6266781382</v>
      </c>
      <c r="G9472" t="s">
        <v>43</v>
      </c>
      <c r="H9472">
        <v>7186</v>
      </c>
      <c r="I9472" t="s">
        <v>11122</v>
      </c>
      <c r="J9472" t="s">
        <v>31</v>
      </c>
      <c r="K9472" t="s">
        <v>49</v>
      </c>
      <c r="O9472" t="s">
        <v>33</v>
      </c>
      <c r="S9472" s="3">
        <v>45876.375</v>
      </c>
      <c r="T9472" t="s">
        <v>54</v>
      </c>
      <c r="U9472" t="s">
        <v>11122</v>
      </c>
      <c r="V9472" s="3">
        <v>45871.572916666664</v>
      </c>
      <c r="W9472" t="s">
        <v>1634</v>
      </c>
      <c r="Y9472" s="4">
        <v>45876</v>
      </c>
      <c r="Z9472" s="2">
        <v>0.81263888888888891</v>
      </c>
    </row>
    <row r="9473" spans="1:26" x14ac:dyDescent="0.3">
      <c r="A9473">
        <v>136474</v>
      </c>
      <c r="B9473" t="s">
        <v>171</v>
      </c>
      <c r="C9473" t="s">
        <v>27</v>
      </c>
      <c r="D9473" t="s">
        <v>42</v>
      </c>
      <c r="E9473" t="s">
        <v>42</v>
      </c>
      <c r="F9473">
        <v>9516812927</v>
      </c>
      <c r="G9473" t="s">
        <v>43</v>
      </c>
      <c r="H9473">
        <v>7186</v>
      </c>
      <c r="I9473" t="s">
        <v>11123</v>
      </c>
      <c r="J9473" t="s">
        <v>31</v>
      </c>
      <c r="K9473" t="s">
        <v>49</v>
      </c>
      <c r="O9473" t="s">
        <v>33</v>
      </c>
      <c r="S9473" s="3">
        <v>45876.375</v>
      </c>
      <c r="T9473" t="s">
        <v>54</v>
      </c>
      <c r="U9473" t="s">
        <v>11123</v>
      </c>
      <c r="V9473" s="3">
        <v>45871.572916666664</v>
      </c>
      <c r="W9473" t="s">
        <v>2158</v>
      </c>
      <c r="Y9473" s="4">
        <v>45876</v>
      </c>
      <c r="Z9473" s="2">
        <v>0.81263888888888891</v>
      </c>
    </row>
    <row r="9474" spans="1:26" x14ac:dyDescent="0.3">
      <c r="A9474">
        <v>135177</v>
      </c>
      <c r="B9474" t="s">
        <v>171</v>
      </c>
      <c r="C9474" t="s">
        <v>27</v>
      </c>
      <c r="D9474" t="s">
        <v>42</v>
      </c>
      <c r="E9474" t="s">
        <v>42</v>
      </c>
      <c r="F9474">
        <v>6266781382</v>
      </c>
      <c r="G9474" t="s">
        <v>43</v>
      </c>
      <c r="H9474">
        <v>7186</v>
      </c>
      <c r="I9474" t="s">
        <v>11124</v>
      </c>
      <c r="J9474" t="s">
        <v>31</v>
      </c>
      <c r="K9474" t="s">
        <v>49</v>
      </c>
      <c r="O9474" t="s">
        <v>33</v>
      </c>
      <c r="S9474" s="3">
        <v>45876.375</v>
      </c>
      <c r="T9474" t="s">
        <v>54</v>
      </c>
      <c r="U9474" t="s">
        <v>11124</v>
      </c>
      <c r="V9474" s="3">
        <v>45871.572916666664</v>
      </c>
      <c r="W9474" t="s">
        <v>1634</v>
      </c>
      <c r="Y9474" s="4">
        <v>45876</v>
      </c>
      <c r="Z9474" s="2">
        <v>0.81263888888888891</v>
      </c>
    </row>
    <row r="9475" spans="1:26" x14ac:dyDescent="0.3">
      <c r="A9475">
        <v>135279</v>
      </c>
      <c r="B9475" t="s">
        <v>171</v>
      </c>
      <c r="C9475" t="s">
        <v>27</v>
      </c>
      <c r="D9475" t="s">
        <v>42</v>
      </c>
      <c r="E9475" t="s">
        <v>42</v>
      </c>
      <c r="F9475">
        <v>9340959001</v>
      </c>
      <c r="G9475" t="s">
        <v>43</v>
      </c>
      <c r="H9475">
        <v>7186</v>
      </c>
      <c r="I9475" t="s">
        <v>11125</v>
      </c>
      <c r="J9475" t="s">
        <v>31</v>
      </c>
      <c r="K9475" t="s">
        <v>49</v>
      </c>
      <c r="O9475" t="s">
        <v>33</v>
      </c>
      <c r="S9475" s="3">
        <v>45876.375</v>
      </c>
      <c r="T9475" t="s">
        <v>54</v>
      </c>
      <c r="U9475" t="s">
        <v>11125</v>
      </c>
      <c r="V9475" s="3">
        <v>45871.572916666664</v>
      </c>
      <c r="W9475" t="s">
        <v>172</v>
      </c>
      <c r="Y9475" s="4">
        <v>45876</v>
      </c>
      <c r="Z9475" s="2">
        <v>0.81263888888888891</v>
      </c>
    </row>
    <row r="9476" spans="1:26" x14ac:dyDescent="0.3">
      <c r="A9476">
        <v>21939</v>
      </c>
      <c r="B9476" t="s">
        <v>171</v>
      </c>
      <c r="C9476" t="s">
        <v>27</v>
      </c>
      <c r="D9476" t="s">
        <v>42</v>
      </c>
      <c r="E9476" t="s">
        <v>42</v>
      </c>
      <c r="F9476">
        <v>9752572172</v>
      </c>
      <c r="G9476" t="s">
        <v>43</v>
      </c>
      <c r="H9476">
        <v>7186</v>
      </c>
      <c r="I9476" t="s">
        <v>11126</v>
      </c>
      <c r="J9476" t="s">
        <v>31</v>
      </c>
      <c r="K9476" t="s">
        <v>49</v>
      </c>
      <c r="O9476" t="s">
        <v>33</v>
      </c>
      <c r="S9476" s="3">
        <v>45876.375</v>
      </c>
      <c r="T9476" t="s">
        <v>54</v>
      </c>
      <c r="U9476" t="s">
        <v>11126</v>
      </c>
      <c r="V9476" s="3">
        <v>45871.572916666664</v>
      </c>
      <c r="W9476" t="s">
        <v>1635</v>
      </c>
      <c r="Y9476" s="4">
        <v>45876</v>
      </c>
      <c r="Z9476" s="2">
        <v>0.81263888888888891</v>
      </c>
    </row>
    <row r="9477" spans="1:26" x14ac:dyDescent="0.3">
      <c r="A9477">
        <v>135279</v>
      </c>
      <c r="B9477" t="s">
        <v>171</v>
      </c>
      <c r="C9477" t="s">
        <v>27</v>
      </c>
      <c r="D9477" t="s">
        <v>42</v>
      </c>
      <c r="E9477" t="s">
        <v>42</v>
      </c>
      <c r="F9477">
        <v>9340959001</v>
      </c>
      <c r="G9477" t="s">
        <v>43</v>
      </c>
      <c r="H9477">
        <v>7186</v>
      </c>
      <c r="I9477" t="s">
        <v>11127</v>
      </c>
      <c r="J9477" t="s">
        <v>31</v>
      </c>
      <c r="K9477" t="s">
        <v>49</v>
      </c>
      <c r="O9477" t="s">
        <v>33</v>
      </c>
      <c r="S9477" s="3">
        <v>45876.375</v>
      </c>
      <c r="T9477" t="s">
        <v>54</v>
      </c>
      <c r="U9477" t="s">
        <v>11127</v>
      </c>
      <c r="V9477" s="3">
        <v>45871.572916666664</v>
      </c>
      <c r="W9477" t="s">
        <v>172</v>
      </c>
      <c r="Y9477" s="4">
        <v>45876</v>
      </c>
      <c r="Z9477" s="2">
        <v>0.81263888888888891</v>
      </c>
    </row>
    <row r="9478" spans="1:26" x14ac:dyDescent="0.3">
      <c r="A9478">
        <v>21939</v>
      </c>
      <c r="B9478" t="s">
        <v>171</v>
      </c>
      <c r="C9478" t="s">
        <v>27</v>
      </c>
      <c r="D9478" t="s">
        <v>42</v>
      </c>
      <c r="E9478" t="s">
        <v>42</v>
      </c>
      <c r="F9478">
        <v>9752572172</v>
      </c>
      <c r="G9478" t="s">
        <v>43</v>
      </c>
      <c r="H9478">
        <v>7186</v>
      </c>
      <c r="I9478" t="s">
        <v>11128</v>
      </c>
      <c r="J9478" t="s">
        <v>31</v>
      </c>
      <c r="K9478" t="s">
        <v>49</v>
      </c>
      <c r="O9478" t="s">
        <v>33</v>
      </c>
      <c r="S9478" s="3">
        <v>45876.375</v>
      </c>
      <c r="T9478" t="s">
        <v>54</v>
      </c>
      <c r="U9478" t="s">
        <v>11128</v>
      </c>
      <c r="V9478" s="3">
        <v>45871.572916666664</v>
      </c>
      <c r="W9478" t="s">
        <v>1635</v>
      </c>
      <c r="Y9478" s="4">
        <v>45876</v>
      </c>
      <c r="Z9478" s="2">
        <v>0.81263888888888891</v>
      </c>
    </row>
    <row r="9479" spans="1:26" x14ac:dyDescent="0.3">
      <c r="A9479">
        <v>135279</v>
      </c>
      <c r="B9479" t="s">
        <v>171</v>
      </c>
      <c r="C9479" t="s">
        <v>27</v>
      </c>
      <c r="D9479" t="s">
        <v>42</v>
      </c>
      <c r="E9479" t="s">
        <v>42</v>
      </c>
      <c r="F9479">
        <v>9340959001</v>
      </c>
      <c r="G9479" t="s">
        <v>43</v>
      </c>
      <c r="H9479">
        <v>7186</v>
      </c>
      <c r="I9479" t="s">
        <v>11129</v>
      </c>
      <c r="J9479" t="s">
        <v>31</v>
      </c>
      <c r="K9479" t="s">
        <v>49</v>
      </c>
      <c r="O9479" t="s">
        <v>33</v>
      </c>
      <c r="S9479" s="3">
        <v>45876.375</v>
      </c>
      <c r="T9479" t="s">
        <v>54</v>
      </c>
      <c r="U9479" t="s">
        <v>11129</v>
      </c>
      <c r="V9479" s="3">
        <v>45871.572916666664</v>
      </c>
      <c r="W9479" t="s">
        <v>172</v>
      </c>
      <c r="Y9479" s="4">
        <v>45876</v>
      </c>
      <c r="Z9479" s="2">
        <v>0.81263888888888891</v>
      </c>
    </row>
    <row r="9480" spans="1:26" x14ac:dyDescent="0.3">
      <c r="A9480">
        <v>135177</v>
      </c>
      <c r="B9480" t="s">
        <v>171</v>
      </c>
      <c r="C9480" t="s">
        <v>27</v>
      </c>
      <c r="D9480" t="s">
        <v>42</v>
      </c>
      <c r="E9480" t="s">
        <v>42</v>
      </c>
      <c r="F9480">
        <v>6266781382</v>
      </c>
      <c r="G9480" t="s">
        <v>43</v>
      </c>
      <c r="H9480">
        <v>7186</v>
      </c>
      <c r="I9480" t="s">
        <v>11131</v>
      </c>
      <c r="J9480" t="s">
        <v>31</v>
      </c>
      <c r="K9480" t="s">
        <v>49</v>
      </c>
      <c r="O9480" t="s">
        <v>33</v>
      </c>
      <c r="S9480" s="3">
        <v>45876.375</v>
      </c>
      <c r="T9480" t="s">
        <v>54</v>
      </c>
      <c r="U9480" t="s">
        <v>11131</v>
      </c>
      <c r="V9480" s="3">
        <v>45871.572916666664</v>
      </c>
      <c r="W9480" t="s">
        <v>1634</v>
      </c>
      <c r="Y9480" s="4">
        <v>45876</v>
      </c>
      <c r="Z9480" s="2">
        <v>0.81263888888888891</v>
      </c>
    </row>
    <row r="9481" spans="1:26" x14ac:dyDescent="0.3">
      <c r="A9481">
        <v>135279</v>
      </c>
      <c r="B9481" t="s">
        <v>171</v>
      </c>
      <c r="C9481" t="s">
        <v>27</v>
      </c>
      <c r="D9481" t="s">
        <v>42</v>
      </c>
      <c r="E9481" t="s">
        <v>42</v>
      </c>
      <c r="F9481">
        <v>9340959001</v>
      </c>
      <c r="G9481" t="s">
        <v>43</v>
      </c>
      <c r="H9481">
        <v>7186</v>
      </c>
      <c r="I9481" t="s">
        <v>11132</v>
      </c>
      <c r="J9481" t="s">
        <v>31</v>
      </c>
      <c r="K9481" t="s">
        <v>49</v>
      </c>
      <c r="O9481" t="s">
        <v>33</v>
      </c>
      <c r="S9481" s="3">
        <v>45876.375</v>
      </c>
      <c r="T9481" t="s">
        <v>54</v>
      </c>
      <c r="U9481" t="s">
        <v>11132</v>
      </c>
      <c r="V9481" s="3">
        <v>45871.572916666664</v>
      </c>
      <c r="W9481" t="s">
        <v>172</v>
      </c>
      <c r="Y9481" s="4">
        <v>45876</v>
      </c>
      <c r="Z9481" s="2">
        <v>0.81263888888888891</v>
      </c>
    </row>
    <row r="9482" spans="1:26" x14ac:dyDescent="0.3">
      <c r="A9482">
        <v>21939</v>
      </c>
      <c r="B9482" t="s">
        <v>171</v>
      </c>
      <c r="C9482" t="s">
        <v>27</v>
      </c>
      <c r="D9482" t="s">
        <v>42</v>
      </c>
      <c r="E9482" t="s">
        <v>42</v>
      </c>
      <c r="F9482">
        <v>9752572172</v>
      </c>
      <c r="G9482" t="s">
        <v>43</v>
      </c>
      <c r="H9482">
        <v>7186</v>
      </c>
      <c r="I9482" t="s">
        <v>11133</v>
      </c>
      <c r="J9482" t="s">
        <v>31</v>
      </c>
      <c r="K9482" t="s">
        <v>49</v>
      </c>
      <c r="O9482" t="s">
        <v>33</v>
      </c>
      <c r="S9482" s="3">
        <v>45876.375</v>
      </c>
      <c r="T9482" t="s">
        <v>54</v>
      </c>
      <c r="U9482" t="s">
        <v>11133</v>
      </c>
      <c r="V9482" s="3">
        <v>45871.572916666664</v>
      </c>
      <c r="W9482" t="s">
        <v>1635</v>
      </c>
      <c r="Y9482" s="4">
        <v>45876</v>
      </c>
      <c r="Z9482" s="2">
        <v>0.81263888888888891</v>
      </c>
    </row>
    <row r="9483" spans="1:26" x14ac:dyDescent="0.3">
      <c r="A9483">
        <v>21939</v>
      </c>
      <c r="B9483" t="s">
        <v>171</v>
      </c>
      <c r="C9483" t="s">
        <v>27</v>
      </c>
      <c r="D9483" t="s">
        <v>42</v>
      </c>
      <c r="E9483" t="s">
        <v>42</v>
      </c>
      <c r="F9483">
        <v>9752572172</v>
      </c>
      <c r="G9483" t="s">
        <v>43</v>
      </c>
      <c r="H9483">
        <v>7186</v>
      </c>
      <c r="I9483" t="s">
        <v>11134</v>
      </c>
      <c r="J9483" t="s">
        <v>31</v>
      </c>
      <c r="K9483" t="s">
        <v>49</v>
      </c>
      <c r="O9483" t="s">
        <v>33</v>
      </c>
      <c r="S9483" s="3">
        <v>45876.375</v>
      </c>
      <c r="T9483" t="s">
        <v>54</v>
      </c>
      <c r="U9483" t="s">
        <v>11134</v>
      </c>
      <c r="V9483" s="3">
        <v>45871.572916666664</v>
      </c>
      <c r="W9483" t="s">
        <v>1635</v>
      </c>
      <c r="Y9483" s="4">
        <v>45876</v>
      </c>
      <c r="Z9483" s="2">
        <v>0.81263888888888891</v>
      </c>
    </row>
    <row r="9484" spans="1:26" x14ac:dyDescent="0.3">
      <c r="A9484">
        <v>21939</v>
      </c>
      <c r="B9484" t="s">
        <v>171</v>
      </c>
      <c r="C9484" t="s">
        <v>27</v>
      </c>
      <c r="D9484" t="s">
        <v>42</v>
      </c>
      <c r="E9484" t="s">
        <v>42</v>
      </c>
      <c r="F9484">
        <v>9752572172</v>
      </c>
      <c r="G9484" t="s">
        <v>43</v>
      </c>
      <c r="H9484">
        <v>7186</v>
      </c>
      <c r="I9484" t="s">
        <v>11135</v>
      </c>
      <c r="J9484" t="s">
        <v>31</v>
      </c>
      <c r="K9484" t="s">
        <v>49</v>
      </c>
      <c r="O9484" t="s">
        <v>33</v>
      </c>
      <c r="S9484" s="3">
        <v>45876.375</v>
      </c>
      <c r="T9484" t="s">
        <v>54</v>
      </c>
      <c r="U9484" t="s">
        <v>11135</v>
      </c>
      <c r="V9484" s="3">
        <v>45871.572916666664</v>
      </c>
      <c r="W9484" t="s">
        <v>1635</v>
      </c>
      <c r="Y9484" s="4">
        <v>45876</v>
      </c>
      <c r="Z9484" s="2">
        <v>0.81263888888888891</v>
      </c>
    </row>
    <row r="9485" spans="1:26" x14ac:dyDescent="0.3">
      <c r="A9485">
        <v>135177</v>
      </c>
      <c r="B9485" t="s">
        <v>171</v>
      </c>
      <c r="C9485" t="s">
        <v>27</v>
      </c>
      <c r="D9485" t="s">
        <v>42</v>
      </c>
      <c r="E9485" t="s">
        <v>42</v>
      </c>
      <c r="F9485">
        <v>6266781382</v>
      </c>
      <c r="G9485" t="s">
        <v>43</v>
      </c>
      <c r="H9485">
        <v>7186</v>
      </c>
      <c r="I9485" t="s">
        <v>11136</v>
      </c>
      <c r="J9485" t="s">
        <v>31</v>
      </c>
      <c r="K9485" t="s">
        <v>49</v>
      </c>
      <c r="O9485" t="s">
        <v>33</v>
      </c>
      <c r="S9485" s="3">
        <v>45876.375</v>
      </c>
      <c r="T9485" t="s">
        <v>54</v>
      </c>
      <c r="U9485" t="s">
        <v>11136</v>
      </c>
      <c r="V9485" s="3">
        <v>45871.572916666664</v>
      </c>
      <c r="W9485" t="s">
        <v>1634</v>
      </c>
      <c r="Y9485" s="4">
        <v>45876</v>
      </c>
      <c r="Z9485" s="2">
        <v>0.81263888888888891</v>
      </c>
    </row>
    <row r="9486" spans="1:26" x14ac:dyDescent="0.3">
      <c r="A9486">
        <v>135177</v>
      </c>
      <c r="B9486" t="s">
        <v>171</v>
      </c>
      <c r="C9486" t="s">
        <v>27</v>
      </c>
      <c r="D9486" t="s">
        <v>42</v>
      </c>
      <c r="E9486" t="s">
        <v>42</v>
      </c>
      <c r="F9486">
        <v>6266781382</v>
      </c>
      <c r="G9486" t="s">
        <v>43</v>
      </c>
      <c r="H9486">
        <v>7186</v>
      </c>
      <c r="I9486" t="s">
        <v>11137</v>
      </c>
      <c r="J9486" t="s">
        <v>31</v>
      </c>
      <c r="K9486" t="s">
        <v>49</v>
      </c>
      <c r="O9486" t="s">
        <v>33</v>
      </c>
      <c r="S9486" s="3">
        <v>45876.375</v>
      </c>
      <c r="T9486" t="s">
        <v>54</v>
      </c>
      <c r="U9486" t="s">
        <v>11137</v>
      </c>
      <c r="V9486" s="3">
        <v>45871.572916666664</v>
      </c>
      <c r="W9486" t="s">
        <v>1634</v>
      </c>
      <c r="Y9486" s="4">
        <v>45876</v>
      </c>
      <c r="Z9486" s="2">
        <v>0.81263888888888891</v>
      </c>
    </row>
    <row r="9487" spans="1:26" x14ac:dyDescent="0.3">
      <c r="A9487">
        <v>135279</v>
      </c>
      <c r="B9487" t="s">
        <v>171</v>
      </c>
      <c r="C9487" t="s">
        <v>27</v>
      </c>
      <c r="D9487" t="s">
        <v>42</v>
      </c>
      <c r="E9487" t="s">
        <v>42</v>
      </c>
      <c r="F9487">
        <v>9340959001</v>
      </c>
      <c r="G9487" t="s">
        <v>43</v>
      </c>
      <c r="H9487">
        <v>7186</v>
      </c>
      <c r="I9487" t="s">
        <v>11138</v>
      </c>
      <c r="J9487" t="s">
        <v>31</v>
      </c>
      <c r="K9487" t="s">
        <v>49</v>
      </c>
      <c r="O9487" t="s">
        <v>33</v>
      </c>
      <c r="S9487" s="3">
        <v>45876.375</v>
      </c>
      <c r="T9487" t="s">
        <v>54</v>
      </c>
      <c r="U9487" t="s">
        <v>11138</v>
      </c>
      <c r="V9487" s="3">
        <v>45871.572916666664</v>
      </c>
      <c r="W9487" t="s">
        <v>172</v>
      </c>
      <c r="Y9487" s="4">
        <v>45876</v>
      </c>
      <c r="Z9487" s="2">
        <v>0.81263888888888891</v>
      </c>
    </row>
    <row r="9488" spans="1:26" x14ac:dyDescent="0.3">
      <c r="A9488">
        <v>135279</v>
      </c>
      <c r="B9488" t="s">
        <v>171</v>
      </c>
      <c r="C9488" t="s">
        <v>27</v>
      </c>
      <c r="D9488" t="s">
        <v>42</v>
      </c>
      <c r="E9488" t="s">
        <v>42</v>
      </c>
      <c r="F9488">
        <v>9340959001</v>
      </c>
      <c r="G9488" t="s">
        <v>43</v>
      </c>
      <c r="H9488">
        <v>7186</v>
      </c>
      <c r="I9488" t="s">
        <v>11139</v>
      </c>
      <c r="J9488" t="s">
        <v>31</v>
      </c>
      <c r="K9488" t="s">
        <v>49</v>
      </c>
      <c r="O9488" t="s">
        <v>33</v>
      </c>
      <c r="S9488" s="3">
        <v>45876.375</v>
      </c>
      <c r="T9488" t="s">
        <v>54</v>
      </c>
      <c r="U9488" t="s">
        <v>11139</v>
      </c>
      <c r="V9488" s="3">
        <v>45871.572916666664</v>
      </c>
      <c r="W9488" t="s">
        <v>172</v>
      </c>
      <c r="Y9488" s="4">
        <v>45876</v>
      </c>
      <c r="Z9488" s="2">
        <v>0.81263888888888891</v>
      </c>
    </row>
    <row r="9489" spans="1:26" x14ac:dyDescent="0.3">
      <c r="A9489">
        <v>135177</v>
      </c>
      <c r="B9489" t="s">
        <v>171</v>
      </c>
      <c r="C9489" t="s">
        <v>27</v>
      </c>
      <c r="D9489" t="s">
        <v>42</v>
      </c>
      <c r="E9489" t="s">
        <v>42</v>
      </c>
      <c r="F9489">
        <v>6266781382</v>
      </c>
      <c r="G9489" t="s">
        <v>43</v>
      </c>
      <c r="H9489">
        <v>7186</v>
      </c>
      <c r="I9489" t="s">
        <v>11140</v>
      </c>
      <c r="J9489" t="s">
        <v>31</v>
      </c>
      <c r="K9489" t="s">
        <v>49</v>
      </c>
      <c r="O9489" t="s">
        <v>33</v>
      </c>
      <c r="S9489" s="3">
        <v>45876.375</v>
      </c>
      <c r="T9489" t="s">
        <v>54</v>
      </c>
      <c r="U9489" t="s">
        <v>11140</v>
      </c>
      <c r="V9489" s="3">
        <v>45871.572916666664</v>
      </c>
      <c r="W9489" t="s">
        <v>1634</v>
      </c>
      <c r="Y9489" s="4">
        <v>45876</v>
      </c>
      <c r="Z9489" s="2">
        <v>0.81263888888888891</v>
      </c>
    </row>
    <row r="9490" spans="1:26" x14ac:dyDescent="0.3">
      <c r="A9490">
        <v>21939</v>
      </c>
      <c r="B9490" t="s">
        <v>171</v>
      </c>
      <c r="C9490" t="s">
        <v>27</v>
      </c>
      <c r="D9490" t="s">
        <v>42</v>
      </c>
      <c r="E9490" t="s">
        <v>42</v>
      </c>
      <c r="F9490">
        <v>9752572172</v>
      </c>
      <c r="G9490" t="s">
        <v>43</v>
      </c>
      <c r="H9490">
        <v>7186</v>
      </c>
      <c r="I9490" t="s">
        <v>11141</v>
      </c>
      <c r="J9490" t="s">
        <v>31</v>
      </c>
      <c r="K9490" t="s">
        <v>49</v>
      </c>
      <c r="O9490" t="s">
        <v>33</v>
      </c>
      <c r="S9490" s="3">
        <v>45876.375</v>
      </c>
      <c r="T9490" t="s">
        <v>54</v>
      </c>
      <c r="U9490" t="s">
        <v>11141</v>
      </c>
      <c r="V9490" s="3">
        <v>45871.572916666664</v>
      </c>
      <c r="W9490" t="s">
        <v>1635</v>
      </c>
      <c r="Y9490" s="4">
        <v>45876</v>
      </c>
      <c r="Z9490" s="2">
        <v>0.81263888888888891</v>
      </c>
    </row>
    <row r="9491" spans="1:26" x14ac:dyDescent="0.3">
      <c r="A9491">
        <v>136474</v>
      </c>
      <c r="B9491" t="s">
        <v>171</v>
      </c>
      <c r="C9491" t="s">
        <v>27</v>
      </c>
      <c r="D9491" t="s">
        <v>42</v>
      </c>
      <c r="E9491" t="s">
        <v>42</v>
      </c>
      <c r="F9491">
        <v>9516812927</v>
      </c>
      <c r="G9491" t="s">
        <v>43</v>
      </c>
      <c r="H9491">
        <v>7186</v>
      </c>
      <c r="I9491" t="s">
        <v>11142</v>
      </c>
      <c r="J9491" t="s">
        <v>31</v>
      </c>
      <c r="K9491" t="s">
        <v>49</v>
      </c>
      <c r="O9491" t="s">
        <v>33</v>
      </c>
      <c r="S9491" s="3">
        <v>45876.375</v>
      </c>
      <c r="T9491" t="s">
        <v>54</v>
      </c>
      <c r="U9491" t="s">
        <v>11142</v>
      </c>
      <c r="V9491" s="3">
        <v>45871.572916666664</v>
      </c>
      <c r="W9491" t="s">
        <v>2158</v>
      </c>
      <c r="Y9491" s="4">
        <v>45876</v>
      </c>
      <c r="Z9491" s="2">
        <v>0.81263888888888891</v>
      </c>
    </row>
    <row r="9492" spans="1:26" x14ac:dyDescent="0.3">
      <c r="A9492">
        <v>136474</v>
      </c>
      <c r="B9492" t="s">
        <v>171</v>
      </c>
      <c r="C9492" t="s">
        <v>27</v>
      </c>
      <c r="D9492" t="s">
        <v>42</v>
      </c>
      <c r="E9492" t="s">
        <v>42</v>
      </c>
      <c r="F9492">
        <v>9516812927</v>
      </c>
      <c r="G9492" t="s">
        <v>43</v>
      </c>
      <c r="H9492">
        <v>7186</v>
      </c>
      <c r="I9492" t="s">
        <v>11143</v>
      </c>
      <c r="J9492" t="s">
        <v>31</v>
      </c>
      <c r="K9492" t="s">
        <v>49</v>
      </c>
      <c r="O9492" t="s">
        <v>33</v>
      </c>
      <c r="S9492" s="3">
        <v>45876.375</v>
      </c>
      <c r="T9492" t="s">
        <v>54</v>
      </c>
      <c r="U9492" t="s">
        <v>11143</v>
      </c>
      <c r="V9492" s="3">
        <v>45871.572916666664</v>
      </c>
      <c r="W9492" t="s">
        <v>2158</v>
      </c>
      <c r="Y9492" s="4">
        <v>45876</v>
      </c>
      <c r="Z9492" s="2">
        <v>0.81263888888888891</v>
      </c>
    </row>
    <row r="9493" spans="1:26" x14ac:dyDescent="0.3">
      <c r="A9493">
        <v>24200</v>
      </c>
      <c r="B9493" t="s">
        <v>194</v>
      </c>
      <c r="C9493" t="s">
        <v>27</v>
      </c>
      <c r="D9493" t="s">
        <v>178</v>
      </c>
      <c r="E9493" t="s">
        <v>42</v>
      </c>
      <c r="F9493">
        <v>6267867971</v>
      </c>
      <c r="G9493" t="s">
        <v>43</v>
      </c>
      <c r="H9493">
        <v>7187</v>
      </c>
      <c r="I9493" t="s">
        <v>11145</v>
      </c>
      <c r="J9493" t="s">
        <v>31</v>
      </c>
      <c r="K9493" t="s">
        <v>49</v>
      </c>
      <c r="O9493" t="s">
        <v>33</v>
      </c>
      <c r="S9493" s="3">
        <v>45876.375</v>
      </c>
      <c r="T9493" t="s">
        <v>54</v>
      </c>
      <c r="U9493" t="s">
        <v>11145</v>
      </c>
      <c r="V9493" s="3">
        <v>45871.572916666664</v>
      </c>
      <c r="W9493" t="s">
        <v>1636</v>
      </c>
      <c r="Y9493" s="4">
        <v>45876</v>
      </c>
      <c r="Z9493" s="2">
        <v>0.81263888888888891</v>
      </c>
    </row>
    <row r="9494" spans="1:26" x14ac:dyDescent="0.3">
      <c r="A9494">
        <v>28198</v>
      </c>
      <c r="B9494" t="s">
        <v>194</v>
      </c>
      <c r="C9494" t="s">
        <v>373</v>
      </c>
      <c r="D9494" t="s">
        <v>178</v>
      </c>
      <c r="E9494" t="s">
        <v>42</v>
      </c>
      <c r="G9494" t="s">
        <v>43</v>
      </c>
      <c r="H9494">
        <v>7187</v>
      </c>
      <c r="I9494" t="s">
        <v>11146</v>
      </c>
      <c r="J9494" t="s">
        <v>31</v>
      </c>
      <c r="K9494" t="s">
        <v>49</v>
      </c>
      <c r="O9494" t="s">
        <v>33</v>
      </c>
      <c r="S9494" s="3">
        <v>45876.375</v>
      </c>
      <c r="T9494" t="s">
        <v>54</v>
      </c>
      <c r="U9494" t="s">
        <v>11146</v>
      </c>
      <c r="V9494" s="3">
        <v>45871.572916666664</v>
      </c>
      <c r="W9494" t="s">
        <v>1637</v>
      </c>
      <c r="Y9494" s="4">
        <v>45876</v>
      </c>
      <c r="Z9494" s="2">
        <v>0.81263888888888891</v>
      </c>
    </row>
    <row r="9495" spans="1:26" x14ac:dyDescent="0.3">
      <c r="A9495">
        <v>28198</v>
      </c>
      <c r="B9495" t="s">
        <v>194</v>
      </c>
      <c r="C9495" t="s">
        <v>373</v>
      </c>
      <c r="D9495" t="s">
        <v>178</v>
      </c>
      <c r="E9495" t="s">
        <v>42</v>
      </c>
      <c r="G9495" t="s">
        <v>43</v>
      </c>
      <c r="H9495">
        <v>7187</v>
      </c>
      <c r="I9495" t="s">
        <v>11147</v>
      </c>
      <c r="J9495" t="s">
        <v>31</v>
      </c>
      <c r="K9495" t="s">
        <v>49</v>
      </c>
      <c r="O9495" t="s">
        <v>33</v>
      </c>
      <c r="S9495" s="3">
        <v>45876.375</v>
      </c>
      <c r="T9495" t="s">
        <v>54</v>
      </c>
      <c r="U9495" t="s">
        <v>11147</v>
      </c>
      <c r="V9495" s="3">
        <v>45871.572916666664</v>
      </c>
      <c r="W9495" t="s">
        <v>1637</v>
      </c>
      <c r="Y9495" s="4">
        <v>45876</v>
      </c>
      <c r="Z9495" s="2">
        <v>0.81263888888888891</v>
      </c>
    </row>
    <row r="9496" spans="1:26" x14ac:dyDescent="0.3">
      <c r="A9496">
        <v>24200</v>
      </c>
      <c r="B9496" t="s">
        <v>194</v>
      </c>
      <c r="C9496" t="s">
        <v>27</v>
      </c>
      <c r="D9496" t="s">
        <v>178</v>
      </c>
      <c r="E9496" t="s">
        <v>42</v>
      </c>
      <c r="F9496">
        <v>6267867971</v>
      </c>
      <c r="G9496" t="s">
        <v>43</v>
      </c>
      <c r="H9496">
        <v>7187</v>
      </c>
      <c r="I9496" t="s">
        <v>11148</v>
      </c>
      <c r="J9496" t="s">
        <v>31</v>
      </c>
      <c r="K9496" t="s">
        <v>49</v>
      </c>
      <c r="O9496" t="s">
        <v>33</v>
      </c>
      <c r="S9496" s="3">
        <v>45876.375</v>
      </c>
      <c r="T9496" t="s">
        <v>54</v>
      </c>
      <c r="U9496" t="s">
        <v>11148</v>
      </c>
      <c r="V9496" s="3">
        <v>45871.572916666664</v>
      </c>
      <c r="W9496" t="s">
        <v>1636</v>
      </c>
      <c r="Y9496" s="4">
        <v>45876</v>
      </c>
      <c r="Z9496" s="2">
        <v>0.81263888888888891</v>
      </c>
    </row>
    <row r="9497" spans="1:26" x14ac:dyDescent="0.3">
      <c r="A9497">
        <v>24200</v>
      </c>
      <c r="B9497" t="s">
        <v>194</v>
      </c>
      <c r="C9497" t="s">
        <v>27</v>
      </c>
      <c r="D9497" t="s">
        <v>178</v>
      </c>
      <c r="E9497" t="s">
        <v>42</v>
      </c>
      <c r="F9497">
        <v>6267867971</v>
      </c>
      <c r="G9497" t="s">
        <v>43</v>
      </c>
      <c r="H9497">
        <v>7187</v>
      </c>
      <c r="I9497" t="s">
        <v>11149</v>
      </c>
      <c r="J9497" t="s">
        <v>31</v>
      </c>
      <c r="K9497" t="s">
        <v>49</v>
      </c>
      <c r="O9497" t="s">
        <v>33</v>
      </c>
      <c r="S9497" s="3">
        <v>45876.375</v>
      </c>
      <c r="T9497" t="s">
        <v>54</v>
      </c>
      <c r="U9497" t="s">
        <v>11149</v>
      </c>
      <c r="V9497" s="3">
        <v>45871.572916666664</v>
      </c>
      <c r="W9497" t="s">
        <v>1636</v>
      </c>
      <c r="Y9497" s="4">
        <v>45876</v>
      </c>
      <c r="Z9497" s="2">
        <v>0.81263888888888891</v>
      </c>
    </row>
    <row r="9498" spans="1:26" x14ac:dyDescent="0.3">
      <c r="A9498">
        <v>24200</v>
      </c>
      <c r="B9498" t="s">
        <v>194</v>
      </c>
      <c r="C9498" t="s">
        <v>27</v>
      </c>
      <c r="D9498" t="s">
        <v>178</v>
      </c>
      <c r="E9498" t="s">
        <v>42</v>
      </c>
      <c r="F9498">
        <v>6267867971</v>
      </c>
      <c r="G9498" t="s">
        <v>43</v>
      </c>
      <c r="H9498">
        <v>7187</v>
      </c>
      <c r="I9498" t="s">
        <v>11150</v>
      </c>
      <c r="J9498" t="s">
        <v>31</v>
      </c>
      <c r="K9498" t="s">
        <v>49</v>
      </c>
      <c r="O9498" t="s">
        <v>33</v>
      </c>
      <c r="S9498" s="3">
        <v>45876.375</v>
      </c>
      <c r="T9498" t="s">
        <v>54</v>
      </c>
      <c r="U9498" t="s">
        <v>11150</v>
      </c>
      <c r="V9498" s="3">
        <v>45871.572916666664</v>
      </c>
      <c r="W9498" t="s">
        <v>1636</v>
      </c>
      <c r="Y9498" s="4">
        <v>45876</v>
      </c>
      <c r="Z9498" s="2">
        <v>0.81263888888888891</v>
      </c>
    </row>
    <row r="9499" spans="1:26" x14ac:dyDescent="0.3">
      <c r="A9499">
        <v>28198</v>
      </c>
      <c r="B9499" t="s">
        <v>194</v>
      </c>
      <c r="C9499" t="s">
        <v>373</v>
      </c>
      <c r="D9499" t="s">
        <v>178</v>
      </c>
      <c r="E9499" t="s">
        <v>42</v>
      </c>
      <c r="G9499" t="s">
        <v>43</v>
      </c>
      <c r="H9499">
        <v>7187</v>
      </c>
      <c r="I9499" t="s">
        <v>11151</v>
      </c>
      <c r="J9499" t="s">
        <v>31</v>
      </c>
      <c r="K9499" t="s">
        <v>49</v>
      </c>
      <c r="O9499" t="s">
        <v>33</v>
      </c>
      <c r="S9499" s="3">
        <v>45876.375</v>
      </c>
      <c r="T9499" t="s">
        <v>54</v>
      </c>
      <c r="U9499" t="s">
        <v>11151</v>
      </c>
      <c r="V9499" s="3">
        <v>45871.572916666664</v>
      </c>
      <c r="W9499" t="s">
        <v>1637</v>
      </c>
      <c r="Y9499" s="4">
        <v>45876</v>
      </c>
      <c r="Z9499" s="2">
        <v>0.81263888888888891</v>
      </c>
    </row>
    <row r="9500" spans="1:26" x14ac:dyDescent="0.3">
      <c r="A9500">
        <v>24200</v>
      </c>
      <c r="B9500" t="s">
        <v>194</v>
      </c>
      <c r="C9500" t="s">
        <v>27</v>
      </c>
      <c r="D9500" t="s">
        <v>178</v>
      </c>
      <c r="E9500" t="s">
        <v>42</v>
      </c>
      <c r="F9500">
        <v>6267867971</v>
      </c>
      <c r="G9500" t="s">
        <v>43</v>
      </c>
      <c r="H9500">
        <v>7187</v>
      </c>
      <c r="I9500" t="s">
        <v>11152</v>
      </c>
      <c r="J9500" t="s">
        <v>31</v>
      </c>
      <c r="K9500" t="s">
        <v>49</v>
      </c>
      <c r="O9500" t="s">
        <v>33</v>
      </c>
      <c r="S9500" s="3">
        <v>45876.375</v>
      </c>
      <c r="T9500" t="s">
        <v>54</v>
      </c>
      <c r="U9500" t="s">
        <v>11152</v>
      </c>
      <c r="V9500" s="3">
        <v>45871.572916666664</v>
      </c>
      <c r="W9500" t="s">
        <v>1636</v>
      </c>
      <c r="Y9500" s="4">
        <v>45876</v>
      </c>
      <c r="Z9500" s="2">
        <v>0.81263888888888891</v>
      </c>
    </row>
    <row r="9501" spans="1:26" x14ac:dyDescent="0.3">
      <c r="A9501">
        <v>28198</v>
      </c>
      <c r="B9501" t="s">
        <v>194</v>
      </c>
      <c r="C9501" t="s">
        <v>373</v>
      </c>
      <c r="D9501" t="s">
        <v>178</v>
      </c>
      <c r="E9501" t="s">
        <v>42</v>
      </c>
      <c r="G9501" t="s">
        <v>43</v>
      </c>
      <c r="H9501">
        <v>7187</v>
      </c>
      <c r="I9501" t="s">
        <v>11153</v>
      </c>
      <c r="J9501" t="s">
        <v>31</v>
      </c>
      <c r="K9501" t="s">
        <v>49</v>
      </c>
      <c r="O9501" t="s">
        <v>33</v>
      </c>
      <c r="S9501" s="3">
        <v>45876.375</v>
      </c>
      <c r="T9501" t="s">
        <v>54</v>
      </c>
      <c r="U9501" t="s">
        <v>11153</v>
      </c>
      <c r="V9501" s="3">
        <v>45871.572916666664</v>
      </c>
      <c r="W9501" t="s">
        <v>1637</v>
      </c>
      <c r="Y9501" s="4">
        <v>45876</v>
      </c>
      <c r="Z9501" s="2">
        <v>0.81263888888888891</v>
      </c>
    </row>
    <row r="9502" spans="1:26" x14ac:dyDescent="0.3">
      <c r="A9502">
        <v>24200</v>
      </c>
      <c r="B9502" t="s">
        <v>194</v>
      </c>
      <c r="C9502" t="s">
        <v>27</v>
      </c>
      <c r="D9502" t="s">
        <v>178</v>
      </c>
      <c r="E9502" t="s">
        <v>42</v>
      </c>
      <c r="F9502">
        <v>6267867971</v>
      </c>
      <c r="G9502" t="s">
        <v>43</v>
      </c>
      <c r="H9502">
        <v>7187</v>
      </c>
      <c r="I9502" t="s">
        <v>11154</v>
      </c>
      <c r="J9502" t="s">
        <v>31</v>
      </c>
      <c r="K9502" t="s">
        <v>49</v>
      </c>
      <c r="O9502" t="s">
        <v>33</v>
      </c>
      <c r="S9502" s="3">
        <v>45876.375</v>
      </c>
      <c r="T9502" t="s">
        <v>54</v>
      </c>
      <c r="U9502" t="s">
        <v>11154</v>
      </c>
      <c r="V9502" s="3">
        <v>45871.572916666664</v>
      </c>
      <c r="W9502" t="s">
        <v>1636</v>
      </c>
      <c r="Y9502" s="4">
        <v>45876</v>
      </c>
      <c r="Z9502" s="2">
        <v>0.81263888888888891</v>
      </c>
    </row>
    <row r="9503" spans="1:26" x14ac:dyDescent="0.3">
      <c r="A9503">
        <v>24198</v>
      </c>
      <c r="B9503" t="s">
        <v>194</v>
      </c>
      <c r="C9503" t="s">
        <v>27</v>
      </c>
      <c r="D9503" t="s">
        <v>178</v>
      </c>
      <c r="E9503" t="s">
        <v>42</v>
      </c>
      <c r="F9503">
        <v>6267357842</v>
      </c>
      <c r="G9503" t="s">
        <v>43</v>
      </c>
      <c r="H9503">
        <v>7187</v>
      </c>
      <c r="I9503" t="s">
        <v>11155</v>
      </c>
      <c r="J9503" t="s">
        <v>31</v>
      </c>
      <c r="K9503" t="s">
        <v>49</v>
      </c>
      <c r="O9503" t="s">
        <v>33</v>
      </c>
      <c r="S9503" s="3">
        <v>45876.375</v>
      </c>
      <c r="T9503" t="s">
        <v>54</v>
      </c>
      <c r="U9503" t="s">
        <v>11155</v>
      </c>
      <c r="V9503" s="3">
        <v>45871.572916666664</v>
      </c>
      <c r="W9503" t="s">
        <v>1337</v>
      </c>
      <c r="Y9503" s="4">
        <v>45876</v>
      </c>
      <c r="Z9503" s="2">
        <v>0.81263888888888891</v>
      </c>
    </row>
    <row r="9504" spans="1:26" x14ac:dyDescent="0.3">
      <c r="A9504">
        <v>27394</v>
      </c>
      <c r="B9504" t="s">
        <v>194</v>
      </c>
      <c r="C9504" t="s">
        <v>27</v>
      </c>
      <c r="D9504" t="s">
        <v>178</v>
      </c>
      <c r="E9504" t="s">
        <v>42</v>
      </c>
      <c r="F9504">
        <v>8223943108</v>
      </c>
      <c r="G9504" t="s">
        <v>43</v>
      </c>
      <c r="H9504">
        <v>7187</v>
      </c>
      <c r="I9504" t="s">
        <v>11156</v>
      </c>
      <c r="J9504" t="s">
        <v>31</v>
      </c>
      <c r="K9504" t="s">
        <v>49</v>
      </c>
      <c r="O9504" t="s">
        <v>33</v>
      </c>
      <c r="S9504" s="3">
        <v>45876.375</v>
      </c>
      <c r="T9504" t="s">
        <v>54</v>
      </c>
      <c r="U9504" t="s">
        <v>11156</v>
      </c>
      <c r="V9504" s="3">
        <v>45871.572916666664</v>
      </c>
      <c r="W9504" t="s">
        <v>195</v>
      </c>
      <c r="Y9504" s="4">
        <v>45876</v>
      </c>
      <c r="Z9504" s="2">
        <v>0.81263888888888891</v>
      </c>
    </row>
    <row r="9505" spans="1:26" x14ac:dyDescent="0.3">
      <c r="A9505">
        <v>28198</v>
      </c>
      <c r="B9505" t="s">
        <v>194</v>
      </c>
      <c r="C9505" t="s">
        <v>373</v>
      </c>
      <c r="D9505" t="s">
        <v>178</v>
      </c>
      <c r="E9505" t="s">
        <v>42</v>
      </c>
      <c r="G9505" t="s">
        <v>43</v>
      </c>
      <c r="H9505">
        <v>7187</v>
      </c>
      <c r="I9505" t="s">
        <v>11157</v>
      </c>
      <c r="J9505" t="s">
        <v>31</v>
      </c>
      <c r="K9505" t="s">
        <v>49</v>
      </c>
      <c r="O9505" t="s">
        <v>33</v>
      </c>
      <c r="S9505" s="3">
        <v>45876.375</v>
      </c>
      <c r="T9505" t="s">
        <v>54</v>
      </c>
      <c r="U9505" t="s">
        <v>11157</v>
      </c>
      <c r="V9505" s="3">
        <v>45871.572916666664</v>
      </c>
      <c r="W9505" t="s">
        <v>1637</v>
      </c>
      <c r="Y9505" s="4">
        <v>45876</v>
      </c>
      <c r="Z9505" s="2">
        <v>0.81263888888888891</v>
      </c>
    </row>
    <row r="9506" spans="1:26" x14ac:dyDescent="0.3">
      <c r="A9506">
        <v>28198</v>
      </c>
      <c r="B9506" t="s">
        <v>194</v>
      </c>
      <c r="C9506" t="s">
        <v>373</v>
      </c>
      <c r="D9506" t="s">
        <v>178</v>
      </c>
      <c r="E9506" t="s">
        <v>42</v>
      </c>
      <c r="G9506" t="s">
        <v>43</v>
      </c>
      <c r="H9506">
        <v>7187</v>
      </c>
      <c r="I9506" t="s">
        <v>11158</v>
      </c>
      <c r="J9506" t="s">
        <v>31</v>
      </c>
      <c r="K9506" t="s">
        <v>49</v>
      </c>
      <c r="O9506" t="s">
        <v>33</v>
      </c>
      <c r="S9506" s="3">
        <v>45876.375</v>
      </c>
      <c r="T9506" t="s">
        <v>54</v>
      </c>
      <c r="U9506" t="s">
        <v>11158</v>
      </c>
      <c r="V9506" s="3">
        <v>45871.572916666664</v>
      </c>
      <c r="W9506" t="s">
        <v>1637</v>
      </c>
      <c r="Y9506" s="4">
        <v>45876</v>
      </c>
      <c r="Z9506" s="2">
        <v>0.81263888888888891</v>
      </c>
    </row>
    <row r="9507" spans="1:26" x14ac:dyDescent="0.3">
      <c r="A9507">
        <v>134826</v>
      </c>
      <c r="B9507" t="s">
        <v>320</v>
      </c>
      <c r="C9507" t="s">
        <v>27</v>
      </c>
      <c r="D9507" t="s">
        <v>319</v>
      </c>
      <c r="E9507" t="s">
        <v>60</v>
      </c>
      <c r="F9507">
        <v>9004733563</v>
      </c>
      <c r="G9507" t="s">
        <v>30</v>
      </c>
      <c r="H9507">
        <v>7188</v>
      </c>
      <c r="I9507" t="s">
        <v>11159</v>
      </c>
      <c r="J9507" t="s">
        <v>31</v>
      </c>
      <c r="K9507" t="s">
        <v>49</v>
      </c>
      <c r="O9507" t="s">
        <v>33</v>
      </c>
      <c r="S9507" s="3">
        <v>45876.375</v>
      </c>
      <c r="T9507" t="s">
        <v>54</v>
      </c>
      <c r="U9507" t="s">
        <v>11159</v>
      </c>
      <c r="V9507" s="3">
        <v>45871.572916666664</v>
      </c>
      <c r="W9507" t="s">
        <v>844</v>
      </c>
      <c r="Y9507" s="4">
        <v>45876</v>
      </c>
      <c r="Z9507" s="2">
        <v>0.81263888888888891</v>
      </c>
    </row>
    <row r="9508" spans="1:26" x14ac:dyDescent="0.3">
      <c r="A9508">
        <v>136548</v>
      </c>
      <c r="B9508" t="s">
        <v>320</v>
      </c>
      <c r="C9508" t="s">
        <v>27</v>
      </c>
      <c r="D9508" t="s">
        <v>319</v>
      </c>
      <c r="E9508" t="s">
        <v>60</v>
      </c>
      <c r="F9508">
        <v>9373750170</v>
      </c>
      <c r="G9508" t="s">
        <v>30</v>
      </c>
      <c r="H9508">
        <v>7188</v>
      </c>
      <c r="I9508" t="s">
        <v>11160</v>
      </c>
      <c r="J9508" t="s">
        <v>31</v>
      </c>
      <c r="K9508" t="s">
        <v>49</v>
      </c>
      <c r="O9508" t="s">
        <v>33</v>
      </c>
      <c r="S9508" s="3">
        <v>45876.375</v>
      </c>
      <c r="T9508" t="s">
        <v>54</v>
      </c>
      <c r="U9508" t="s">
        <v>11160</v>
      </c>
      <c r="V9508" s="3">
        <v>45871.572916666664</v>
      </c>
      <c r="W9508" t="s">
        <v>11161</v>
      </c>
      <c r="Y9508" s="4">
        <v>45876</v>
      </c>
      <c r="Z9508" s="2">
        <v>0.81263888888888891</v>
      </c>
    </row>
    <row r="9509" spans="1:26" x14ac:dyDescent="0.3">
      <c r="A9509">
        <v>131922</v>
      </c>
      <c r="B9509" t="s">
        <v>320</v>
      </c>
      <c r="C9509" t="s">
        <v>27</v>
      </c>
      <c r="D9509" t="s">
        <v>319</v>
      </c>
      <c r="E9509" t="s">
        <v>60</v>
      </c>
      <c r="F9509">
        <v>7306422806</v>
      </c>
      <c r="G9509" t="s">
        <v>30</v>
      </c>
      <c r="H9509">
        <v>7188</v>
      </c>
      <c r="I9509" t="s">
        <v>11162</v>
      </c>
      <c r="J9509" t="s">
        <v>31</v>
      </c>
      <c r="K9509" t="s">
        <v>49</v>
      </c>
      <c r="O9509" t="s">
        <v>33</v>
      </c>
      <c r="S9509" s="3">
        <v>45876.375</v>
      </c>
      <c r="T9509" t="s">
        <v>54</v>
      </c>
      <c r="U9509" t="s">
        <v>11162</v>
      </c>
      <c r="V9509" s="3">
        <v>45871.572916666664</v>
      </c>
      <c r="W9509" t="s">
        <v>1638</v>
      </c>
      <c r="Y9509" s="4">
        <v>45876</v>
      </c>
      <c r="Z9509" s="2">
        <v>0.81263888888888891</v>
      </c>
    </row>
    <row r="9510" spans="1:26" x14ac:dyDescent="0.3">
      <c r="A9510">
        <v>131922</v>
      </c>
      <c r="B9510" t="s">
        <v>320</v>
      </c>
      <c r="C9510" t="s">
        <v>27</v>
      </c>
      <c r="D9510" t="s">
        <v>319</v>
      </c>
      <c r="E9510" t="s">
        <v>60</v>
      </c>
      <c r="F9510">
        <v>7306422806</v>
      </c>
      <c r="G9510" t="s">
        <v>30</v>
      </c>
      <c r="H9510">
        <v>7188</v>
      </c>
      <c r="I9510" t="s">
        <v>11163</v>
      </c>
      <c r="J9510" t="s">
        <v>31</v>
      </c>
      <c r="K9510" t="s">
        <v>49</v>
      </c>
      <c r="O9510" t="s">
        <v>33</v>
      </c>
      <c r="S9510" s="3">
        <v>45876.375</v>
      </c>
      <c r="T9510" t="s">
        <v>54</v>
      </c>
      <c r="U9510" t="s">
        <v>11163</v>
      </c>
      <c r="V9510" s="3">
        <v>45871.572916666664</v>
      </c>
      <c r="W9510" t="s">
        <v>1638</v>
      </c>
      <c r="Y9510" s="4">
        <v>45876</v>
      </c>
      <c r="Z9510" s="2">
        <v>0.81263888888888891</v>
      </c>
    </row>
    <row r="9511" spans="1:26" x14ac:dyDescent="0.3">
      <c r="A9511">
        <v>136548</v>
      </c>
      <c r="B9511" t="s">
        <v>320</v>
      </c>
      <c r="C9511" t="s">
        <v>27</v>
      </c>
      <c r="D9511" t="s">
        <v>319</v>
      </c>
      <c r="E9511" t="s">
        <v>60</v>
      </c>
      <c r="F9511">
        <v>9373750170</v>
      </c>
      <c r="G9511" t="s">
        <v>30</v>
      </c>
      <c r="H9511">
        <v>7188</v>
      </c>
      <c r="I9511" t="s">
        <v>11164</v>
      </c>
      <c r="J9511" t="s">
        <v>31</v>
      </c>
      <c r="K9511" t="s">
        <v>49</v>
      </c>
      <c r="O9511" t="s">
        <v>33</v>
      </c>
      <c r="S9511" s="3">
        <v>45876.375</v>
      </c>
      <c r="T9511" t="s">
        <v>54</v>
      </c>
      <c r="U9511" t="s">
        <v>11164</v>
      </c>
      <c r="V9511" s="3">
        <v>45871.572916666664</v>
      </c>
      <c r="W9511" t="s">
        <v>11161</v>
      </c>
      <c r="Y9511" s="4">
        <v>45876</v>
      </c>
      <c r="Z9511" s="2">
        <v>0.81263888888888891</v>
      </c>
    </row>
    <row r="9512" spans="1:26" x14ac:dyDescent="0.3">
      <c r="A9512">
        <v>136548</v>
      </c>
      <c r="B9512" t="s">
        <v>320</v>
      </c>
      <c r="C9512" t="s">
        <v>27</v>
      </c>
      <c r="D9512" t="s">
        <v>319</v>
      </c>
      <c r="E9512" t="s">
        <v>60</v>
      </c>
      <c r="F9512">
        <v>9373750170</v>
      </c>
      <c r="G9512" t="s">
        <v>30</v>
      </c>
      <c r="H9512">
        <v>7188</v>
      </c>
      <c r="I9512" t="s">
        <v>11165</v>
      </c>
      <c r="J9512" t="s">
        <v>31</v>
      </c>
      <c r="K9512" t="s">
        <v>49</v>
      </c>
      <c r="O9512" t="s">
        <v>33</v>
      </c>
      <c r="S9512" s="3">
        <v>45876.375</v>
      </c>
      <c r="T9512" t="s">
        <v>54</v>
      </c>
      <c r="U9512" t="s">
        <v>11165</v>
      </c>
      <c r="V9512" s="3">
        <v>45871.572916666664</v>
      </c>
      <c r="W9512" t="s">
        <v>11161</v>
      </c>
      <c r="Y9512" s="4">
        <v>45876</v>
      </c>
      <c r="Z9512" s="2">
        <v>0.81263888888888891</v>
      </c>
    </row>
    <row r="9513" spans="1:26" x14ac:dyDescent="0.3">
      <c r="A9513">
        <v>131922</v>
      </c>
      <c r="B9513" t="s">
        <v>320</v>
      </c>
      <c r="C9513" t="s">
        <v>27</v>
      </c>
      <c r="D9513" t="s">
        <v>319</v>
      </c>
      <c r="E9513" t="s">
        <v>60</v>
      </c>
      <c r="F9513">
        <v>7306422806</v>
      </c>
      <c r="G9513" t="s">
        <v>30</v>
      </c>
      <c r="H9513">
        <v>7188</v>
      </c>
      <c r="I9513" t="s">
        <v>11166</v>
      </c>
      <c r="J9513" t="s">
        <v>31</v>
      </c>
      <c r="K9513" t="s">
        <v>49</v>
      </c>
      <c r="O9513" t="s">
        <v>33</v>
      </c>
      <c r="S9513" s="3">
        <v>45876.375</v>
      </c>
      <c r="T9513" t="s">
        <v>54</v>
      </c>
      <c r="U9513" t="s">
        <v>11166</v>
      </c>
      <c r="V9513" s="3">
        <v>45871.572916666664</v>
      </c>
      <c r="W9513" t="s">
        <v>1638</v>
      </c>
      <c r="Y9513" s="4">
        <v>45876</v>
      </c>
      <c r="Z9513" s="2">
        <v>0.81263888888888891</v>
      </c>
    </row>
    <row r="9514" spans="1:26" x14ac:dyDescent="0.3">
      <c r="A9514">
        <v>136548</v>
      </c>
      <c r="B9514" t="s">
        <v>320</v>
      </c>
      <c r="C9514" t="s">
        <v>27</v>
      </c>
      <c r="D9514" t="s">
        <v>319</v>
      </c>
      <c r="E9514" t="s">
        <v>60</v>
      </c>
      <c r="F9514">
        <v>9373750170</v>
      </c>
      <c r="G9514" t="s">
        <v>30</v>
      </c>
      <c r="H9514">
        <v>7188</v>
      </c>
      <c r="I9514" t="s">
        <v>11167</v>
      </c>
      <c r="J9514" t="s">
        <v>31</v>
      </c>
      <c r="K9514" t="s">
        <v>49</v>
      </c>
      <c r="O9514" t="s">
        <v>33</v>
      </c>
      <c r="S9514" s="3">
        <v>45876.375</v>
      </c>
      <c r="T9514" t="s">
        <v>54</v>
      </c>
      <c r="U9514" t="s">
        <v>11167</v>
      </c>
      <c r="V9514" s="3">
        <v>45871.572916666664</v>
      </c>
      <c r="W9514" t="s">
        <v>11161</v>
      </c>
      <c r="Y9514" s="4">
        <v>45876</v>
      </c>
      <c r="Z9514" s="2">
        <v>0.81263888888888891</v>
      </c>
    </row>
    <row r="9515" spans="1:26" x14ac:dyDescent="0.3">
      <c r="A9515">
        <v>134616</v>
      </c>
      <c r="B9515" t="s">
        <v>320</v>
      </c>
      <c r="C9515" t="s">
        <v>27</v>
      </c>
      <c r="D9515" t="s">
        <v>319</v>
      </c>
      <c r="E9515" t="s">
        <v>60</v>
      </c>
      <c r="F9515">
        <v>7972263408</v>
      </c>
      <c r="G9515" t="s">
        <v>30</v>
      </c>
      <c r="H9515">
        <v>7188</v>
      </c>
      <c r="I9515" t="s">
        <v>11168</v>
      </c>
      <c r="J9515" t="s">
        <v>31</v>
      </c>
      <c r="K9515" t="s">
        <v>49</v>
      </c>
      <c r="O9515" t="s">
        <v>33</v>
      </c>
      <c r="S9515" s="3">
        <v>45876.375</v>
      </c>
      <c r="T9515" t="s">
        <v>54</v>
      </c>
      <c r="U9515" t="s">
        <v>11168</v>
      </c>
      <c r="V9515" s="3">
        <v>45871.572916666664</v>
      </c>
      <c r="W9515" t="s">
        <v>1639</v>
      </c>
      <c r="Y9515" s="4">
        <v>45876</v>
      </c>
      <c r="Z9515" s="2">
        <v>0.81263888888888891</v>
      </c>
    </row>
    <row r="9516" spans="1:26" x14ac:dyDescent="0.3">
      <c r="A9516">
        <v>131922</v>
      </c>
      <c r="B9516" t="s">
        <v>320</v>
      </c>
      <c r="C9516" t="s">
        <v>27</v>
      </c>
      <c r="D9516" t="s">
        <v>319</v>
      </c>
      <c r="E9516" t="s">
        <v>60</v>
      </c>
      <c r="F9516">
        <v>7306422806</v>
      </c>
      <c r="G9516" t="s">
        <v>30</v>
      </c>
      <c r="H9516">
        <v>7188</v>
      </c>
      <c r="I9516" t="s">
        <v>11169</v>
      </c>
      <c r="J9516" t="s">
        <v>31</v>
      </c>
      <c r="K9516" t="s">
        <v>49</v>
      </c>
      <c r="O9516" t="s">
        <v>33</v>
      </c>
      <c r="S9516" s="3">
        <v>45876.375</v>
      </c>
      <c r="T9516" t="s">
        <v>54</v>
      </c>
      <c r="U9516" t="s">
        <v>11169</v>
      </c>
      <c r="V9516" s="3">
        <v>45871.572916666664</v>
      </c>
      <c r="W9516" t="s">
        <v>1638</v>
      </c>
      <c r="Y9516" s="4">
        <v>45876</v>
      </c>
      <c r="Z9516" s="2">
        <v>0.81263888888888891</v>
      </c>
    </row>
    <row r="9517" spans="1:26" x14ac:dyDescent="0.3">
      <c r="A9517">
        <v>131922</v>
      </c>
      <c r="B9517" t="s">
        <v>320</v>
      </c>
      <c r="C9517" t="s">
        <v>27</v>
      </c>
      <c r="D9517" t="s">
        <v>319</v>
      </c>
      <c r="E9517" t="s">
        <v>60</v>
      </c>
      <c r="F9517">
        <v>7306422806</v>
      </c>
      <c r="G9517" t="s">
        <v>30</v>
      </c>
      <c r="H9517">
        <v>7188</v>
      </c>
      <c r="I9517" t="s">
        <v>11170</v>
      </c>
      <c r="J9517" t="s">
        <v>31</v>
      </c>
      <c r="K9517" t="s">
        <v>49</v>
      </c>
      <c r="O9517" t="s">
        <v>33</v>
      </c>
      <c r="S9517" s="3">
        <v>45876.375</v>
      </c>
      <c r="T9517" t="s">
        <v>54</v>
      </c>
      <c r="U9517" t="s">
        <v>11170</v>
      </c>
      <c r="V9517" s="3">
        <v>45871.572916666664</v>
      </c>
      <c r="W9517" t="s">
        <v>1638</v>
      </c>
      <c r="Y9517" s="4">
        <v>45876</v>
      </c>
      <c r="Z9517" s="2">
        <v>0.81263888888888891</v>
      </c>
    </row>
    <row r="9518" spans="1:26" x14ac:dyDescent="0.3">
      <c r="A9518">
        <v>131922</v>
      </c>
      <c r="B9518" t="s">
        <v>320</v>
      </c>
      <c r="C9518" t="s">
        <v>27</v>
      </c>
      <c r="D9518" t="s">
        <v>319</v>
      </c>
      <c r="E9518" t="s">
        <v>60</v>
      </c>
      <c r="F9518">
        <v>7306422806</v>
      </c>
      <c r="G9518" t="s">
        <v>30</v>
      </c>
      <c r="H9518">
        <v>7188</v>
      </c>
      <c r="I9518" t="s">
        <v>11171</v>
      </c>
      <c r="J9518" t="s">
        <v>31</v>
      </c>
      <c r="K9518" t="s">
        <v>49</v>
      </c>
      <c r="O9518" t="s">
        <v>33</v>
      </c>
      <c r="S9518" s="3">
        <v>45876.375</v>
      </c>
      <c r="T9518" t="s">
        <v>54</v>
      </c>
      <c r="U9518" t="s">
        <v>11171</v>
      </c>
      <c r="V9518" s="3">
        <v>45871.572916666664</v>
      </c>
      <c r="W9518" t="s">
        <v>1638</v>
      </c>
      <c r="Y9518" s="4">
        <v>45876</v>
      </c>
      <c r="Z9518" s="2">
        <v>0.81263888888888891</v>
      </c>
    </row>
    <row r="9519" spans="1:26" x14ac:dyDescent="0.3">
      <c r="A9519">
        <v>26414</v>
      </c>
      <c r="B9519" t="s">
        <v>320</v>
      </c>
      <c r="C9519" t="s">
        <v>27</v>
      </c>
      <c r="D9519" t="s">
        <v>319</v>
      </c>
      <c r="E9519" t="s">
        <v>60</v>
      </c>
      <c r="F9519">
        <v>8669029531</v>
      </c>
      <c r="G9519" t="s">
        <v>30</v>
      </c>
      <c r="H9519">
        <v>7188</v>
      </c>
      <c r="I9519" t="s">
        <v>11172</v>
      </c>
      <c r="J9519" t="s">
        <v>31</v>
      </c>
      <c r="K9519" t="s">
        <v>49</v>
      </c>
      <c r="O9519" t="s">
        <v>33</v>
      </c>
      <c r="S9519" s="3">
        <v>45876.375</v>
      </c>
      <c r="T9519" t="s">
        <v>54</v>
      </c>
      <c r="U9519" t="s">
        <v>11172</v>
      </c>
      <c r="V9519" s="3">
        <v>45871.572916666664</v>
      </c>
      <c r="W9519" t="s">
        <v>11173</v>
      </c>
      <c r="Y9519" s="4">
        <v>45876</v>
      </c>
      <c r="Z9519" s="2">
        <v>0.81263888888888891</v>
      </c>
    </row>
    <row r="9520" spans="1:26" x14ac:dyDescent="0.3">
      <c r="A9520">
        <v>134616</v>
      </c>
      <c r="B9520" t="s">
        <v>320</v>
      </c>
      <c r="C9520" t="s">
        <v>27</v>
      </c>
      <c r="D9520" t="s">
        <v>319</v>
      </c>
      <c r="E9520" t="s">
        <v>60</v>
      </c>
      <c r="F9520">
        <v>7972263408</v>
      </c>
      <c r="G9520" t="s">
        <v>30</v>
      </c>
      <c r="H9520">
        <v>7188</v>
      </c>
      <c r="I9520" t="s">
        <v>11174</v>
      </c>
      <c r="J9520" t="s">
        <v>31</v>
      </c>
      <c r="K9520" t="s">
        <v>49</v>
      </c>
      <c r="O9520" t="s">
        <v>33</v>
      </c>
      <c r="S9520" s="3">
        <v>45876.375</v>
      </c>
      <c r="T9520" t="s">
        <v>54</v>
      </c>
      <c r="U9520" t="s">
        <v>11174</v>
      </c>
      <c r="V9520" s="3">
        <v>45871.572916666664</v>
      </c>
      <c r="W9520" t="s">
        <v>1639</v>
      </c>
      <c r="Y9520" s="4">
        <v>45876</v>
      </c>
      <c r="Z9520" s="2">
        <v>0.81263888888888891</v>
      </c>
    </row>
    <row r="9521" spans="1:26" x14ac:dyDescent="0.3">
      <c r="A9521">
        <v>131922</v>
      </c>
      <c r="B9521" t="s">
        <v>320</v>
      </c>
      <c r="C9521" t="s">
        <v>27</v>
      </c>
      <c r="D9521" t="s">
        <v>319</v>
      </c>
      <c r="E9521" t="s">
        <v>60</v>
      </c>
      <c r="F9521">
        <v>7306422806</v>
      </c>
      <c r="G9521" t="s">
        <v>30</v>
      </c>
      <c r="H9521">
        <v>7188</v>
      </c>
      <c r="I9521" t="s">
        <v>11175</v>
      </c>
      <c r="J9521" t="s">
        <v>31</v>
      </c>
      <c r="K9521" t="s">
        <v>49</v>
      </c>
      <c r="O9521" t="s">
        <v>33</v>
      </c>
      <c r="S9521" s="3">
        <v>45876.375</v>
      </c>
      <c r="T9521" t="s">
        <v>54</v>
      </c>
      <c r="U9521" t="s">
        <v>11175</v>
      </c>
      <c r="V9521" s="3">
        <v>45871.572916666664</v>
      </c>
      <c r="W9521" t="s">
        <v>1638</v>
      </c>
      <c r="Y9521" s="4">
        <v>45876</v>
      </c>
      <c r="Z9521" s="2">
        <v>0.81263888888888891</v>
      </c>
    </row>
    <row r="9522" spans="1:26" x14ac:dyDescent="0.3">
      <c r="A9522">
        <v>131922</v>
      </c>
      <c r="B9522" t="s">
        <v>320</v>
      </c>
      <c r="C9522" t="s">
        <v>27</v>
      </c>
      <c r="D9522" t="s">
        <v>319</v>
      </c>
      <c r="E9522" t="s">
        <v>60</v>
      </c>
      <c r="F9522">
        <v>7306422806</v>
      </c>
      <c r="G9522" t="s">
        <v>30</v>
      </c>
      <c r="H9522">
        <v>7188</v>
      </c>
      <c r="I9522" t="s">
        <v>11176</v>
      </c>
      <c r="J9522" t="s">
        <v>31</v>
      </c>
      <c r="K9522" t="s">
        <v>49</v>
      </c>
      <c r="O9522" t="s">
        <v>33</v>
      </c>
      <c r="S9522" s="3">
        <v>45876.375</v>
      </c>
      <c r="T9522" t="s">
        <v>54</v>
      </c>
      <c r="U9522" t="s">
        <v>11176</v>
      </c>
      <c r="V9522" s="3">
        <v>45871.572916666664</v>
      </c>
      <c r="W9522" t="s">
        <v>1638</v>
      </c>
      <c r="Y9522" s="4">
        <v>45876</v>
      </c>
      <c r="Z9522" s="2">
        <v>0.81263888888888891</v>
      </c>
    </row>
    <row r="9523" spans="1:26" x14ac:dyDescent="0.3">
      <c r="A9523">
        <v>136548</v>
      </c>
      <c r="B9523" t="s">
        <v>320</v>
      </c>
      <c r="C9523" t="s">
        <v>27</v>
      </c>
      <c r="D9523" t="s">
        <v>319</v>
      </c>
      <c r="E9523" t="s">
        <v>60</v>
      </c>
      <c r="F9523">
        <v>9373750170</v>
      </c>
      <c r="G9523" t="s">
        <v>30</v>
      </c>
      <c r="H9523">
        <v>7188</v>
      </c>
      <c r="I9523" t="s">
        <v>11177</v>
      </c>
      <c r="J9523" t="s">
        <v>31</v>
      </c>
      <c r="K9523" t="s">
        <v>49</v>
      </c>
      <c r="O9523" t="s">
        <v>33</v>
      </c>
      <c r="S9523" s="3">
        <v>45876.375</v>
      </c>
      <c r="T9523" t="s">
        <v>54</v>
      </c>
      <c r="U9523" t="s">
        <v>11177</v>
      </c>
      <c r="V9523" s="3">
        <v>45871.572916666664</v>
      </c>
      <c r="W9523" t="s">
        <v>11161</v>
      </c>
      <c r="Y9523" s="4">
        <v>45876</v>
      </c>
      <c r="Z9523" s="2">
        <v>0.81263888888888891</v>
      </c>
    </row>
    <row r="9524" spans="1:26" x14ac:dyDescent="0.3">
      <c r="A9524">
        <v>131922</v>
      </c>
      <c r="B9524" t="s">
        <v>320</v>
      </c>
      <c r="C9524" t="s">
        <v>27</v>
      </c>
      <c r="D9524" t="s">
        <v>319</v>
      </c>
      <c r="E9524" t="s">
        <v>60</v>
      </c>
      <c r="F9524">
        <v>7306422806</v>
      </c>
      <c r="G9524" t="s">
        <v>30</v>
      </c>
      <c r="H9524">
        <v>7188</v>
      </c>
      <c r="I9524" t="s">
        <v>11178</v>
      </c>
      <c r="J9524" t="s">
        <v>31</v>
      </c>
      <c r="K9524" t="s">
        <v>49</v>
      </c>
      <c r="O9524" t="s">
        <v>33</v>
      </c>
      <c r="S9524" s="3">
        <v>45876.375</v>
      </c>
      <c r="T9524" t="s">
        <v>54</v>
      </c>
      <c r="U9524" t="s">
        <v>11178</v>
      </c>
      <c r="V9524" s="3">
        <v>45871.572916666664</v>
      </c>
      <c r="W9524" t="s">
        <v>1638</v>
      </c>
      <c r="Y9524" s="4">
        <v>45876</v>
      </c>
      <c r="Z9524" s="2">
        <v>0.81263888888888891</v>
      </c>
    </row>
    <row r="9525" spans="1:26" x14ac:dyDescent="0.3">
      <c r="A9525">
        <v>133168</v>
      </c>
      <c r="B9525" t="s">
        <v>262</v>
      </c>
      <c r="C9525" t="s">
        <v>27</v>
      </c>
      <c r="D9525" t="s">
        <v>63</v>
      </c>
      <c r="E9525" t="s">
        <v>29</v>
      </c>
      <c r="F9525">
        <v>9356575325</v>
      </c>
      <c r="G9525" t="s">
        <v>30</v>
      </c>
      <c r="H9525">
        <v>7192</v>
      </c>
      <c r="I9525" t="s">
        <v>11179</v>
      </c>
      <c r="J9525" t="s">
        <v>31</v>
      </c>
      <c r="K9525" t="s">
        <v>49</v>
      </c>
      <c r="O9525" t="s">
        <v>33</v>
      </c>
      <c r="S9525" s="3">
        <v>45876.375</v>
      </c>
      <c r="T9525" t="s">
        <v>54</v>
      </c>
      <c r="U9525" t="s">
        <v>11179</v>
      </c>
      <c r="V9525" s="3">
        <v>45871.572916666664</v>
      </c>
      <c r="W9525" t="s">
        <v>1641</v>
      </c>
      <c r="Y9525" s="4">
        <v>45876</v>
      </c>
      <c r="Z9525" s="2">
        <v>0.81263888888888891</v>
      </c>
    </row>
    <row r="9526" spans="1:26" x14ac:dyDescent="0.3">
      <c r="A9526">
        <v>136346</v>
      </c>
      <c r="B9526" t="s">
        <v>262</v>
      </c>
      <c r="C9526" t="s">
        <v>27</v>
      </c>
      <c r="D9526" t="s">
        <v>63</v>
      </c>
      <c r="E9526" t="s">
        <v>29</v>
      </c>
      <c r="F9526">
        <v>9322744020</v>
      </c>
      <c r="G9526" t="s">
        <v>30</v>
      </c>
      <c r="H9526">
        <v>7192</v>
      </c>
      <c r="I9526" t="s">
        <v>11180</v>
      </c>
      <c r="J9526" t="s">
        <v>31</v>
      </c>
      <c r="K9526" t="s">
        <v>49</v>
      </c>
      <c r="O9526" t="s">
        <v>33</v>
      </c>
      <c r="S9526" s="3">
        <v>45876.375</v>
      </c>
      <c r="T9526" t="s">
        <v>54</v>
      </c>
      <c r="U9526" t="s">
        <v>11180</v>
      </c>
      <c r="V9526" s="3">
        <v>45871.572916666664</v>
      </c>
      <c r="W9526" t="s">
        <v>751</v>
      </c>
      <c r="Y9526" s="4">
        <v>45876</v>
      </c>
      <c r="Z9526" s="2">
        <v>0.81263888888888891</v>
      </c>
    </row>
    <row r="9527" spans="1:26" x14ac:dyDescent="0.3">
      <c r="A9527">
        <v>134994</v>
      </c>
      <c r="B9527" t="s">
        <v>262</v>
      </c>
      <c r="C9527" t="s">
        <v>27</v>
      </c>
      <c r="D9527" t="s">
        <v>63</v>
      </c>
      <c r="E9527" t="s">
        <v>29</v>
      </c>
      <c r="F9527">
        <v>7498003699</v>
      </c>
      <c r="G9527" t="s">
        <v>30</v>
      </c>
      <c r="H9527">
        <v>7192</v>
      </c>
      <c r="I9527" t="s">
        <v>11181</v>
      </c>
      <c r="J9527" t="s">
        <v>31</v>
      </c>
      <c r="K9527" t="s">
        <v>49</v>
      </c>
      <c r="O9527" t="s">
        <v>33</v>
      </c>
      <c r="S9527" s="3">
        <v>45876.375</v>
      </c>
      <c r="T9527" t="s">
        <v>54</v>
      </c>
      <c r="U9527" t="s">
        <v>11181</v>
      </c>
      <c r="V9527" s="3">
        <v>45871.572916666664</v>
      </c>
      <c r="W9527" t="s">
        <v>1640</v>
      </c>
      <c r="Y9527" s="4">
        <v>45876</v>
      </c>
      <c r="Z9527" s="2">
        <v>0.81263888888888891</v>
      </c>
    </row>
    <row r="9528" spans="1:26" x14ac:dyDescent="0.3">
      <c r="A9528">
        <v>133168</v>
      </c>
      <c r="B9528" t="s">
        <v>262</v>
      </c>
      <c r="C9528" t="s">
        <v>27</v>
      </c>
      <c r="D9528" t="s">
        <v>63</v>
      </c>
      <c r="E9528" t="s">
        <v>29</v>
      </c>
      <c r="F9528">
        <v>9356575325</v>
      </c>
      <c r="G9528" t="s">
        <v>30</v>
      </c>
      <c r="H9528">
        <v>7192</v>
      </c>
      <c r="I9528" t="s">
        <v>11182</v>
      </c>
      <c r="J9528" t="s">
        <v>31</v>
      </c>
      <c r="K9528" t="s">
        <v>49</v>
      </c>
      <c r="O9528" t="s">
        <v>33</v>
      </c>
      <c r="S9528" s="3">
        <v>45876.375</v>
      </c>
      <c r="T9528" t="s">
        <v>54</v>
      </c>
      <c r="U9528" t="s">
        <v>11182</v>
      </c>
      <c r="V9528" s="3">
        <v>45871.572916666664</v>
      </c>
      <c r="W9528" t="s">
        <v>1641</v>
      </c>
      <c r="Y9528" s="4">
        <v>45876</v>
      </c>
      <c r="Z9528" s="2">
        <v>0.81263888888888891</v>
      </c>
    </row>
    <row r="9529" spans="1:26" x14ac:dyDescent="0.3">
      <c r="A9529">
        <v>134994</v>
      </c>
      <c r="B9529" t="s">
        <v>262</v>
      </c>
      <c r="C9529" t="s">
        <v>27</v>
      </c>
      <c r="D9529" t="s">
        <v>63</v>
      </c>
      <c r="E9529" t="s">
        <v>29</v>
      </c>
      <c r="F9529">
        <v>7498003699</v>
      </c>
      <c r="G9529" t="s">
        <v>30</v>
      </c>
      <c r="H9529">
        <v>7192</v>
      </c>
      <c r="I9529" t="s">
        <v>11183</v>
      </c>
      <c r="J9529" t="s">
        <v>31</v>
      </c>
      <c r="K9529" t="s">
        <v>49</v>
      </c>
      <c r="O9529" t="s">
        <v>33</v>
      </c>
      <c r="S9529" s="3">
        <v>45876.375</v>
      </c>
      <c r="T9529" t="s">
        <v>54</v>
      </c>
      <c r="U9529" t="s">
        <v>11183</v>
      </c>
      <c r="V9529" s="3">
        <v>45871.572916666664</v>
      </c>
      <c r="W9529" t="s">
        <v>1640</v>
      </c>
      <c r="Y9529" s="4">
        <v>45876</v>
      </c>
      <c r="Z9529" s="2">
        <v>0.81263888888888891</v>
      </c>
    </row>
    <row r="9530" spans="1:26" x14ac:dyDescent="0.3">
      <c r="A9530">
        <v>136719</v>
      </c>
      <c r="B9530" t="s">
        <v>262</v>
      </c>
      <c r="C9530" t="s">
        <v>27</v>
      </c>
      <c r="D9530" t="s">
        <v>63</v>
      </c>
      <c r="E9530" t="s">
        <v>29</v>
      </c>
      <c r="F9530">
        <v>8308155595</v>
      </c>
      <c r="G9530" t="s">
        <v>30</v>
      </c>
      <c r="H9530">
        <v>7192</v>
      </c>
      <c r="I9530" t="s">
        <v>11184</v>
      </c>
      <c r="J9530" t="s">
        <v>31</v>
      </c>
      <c r="K9530" t="s">
        <v>49</v>
      </c>
      <c r="O9530" t="s">
        <v>33</v>
      </c>
      <c r="S9530" s="3">
        <v>45876.375</v>
      </c>
      <c r="T9530" t="s">
        <v>54</v>
      </c>
      <c r="U9530" t="s">
        <v>11184</v>
      </c>
      <c r="V9530" s="3">
        <v>45871.572916666664</v>
      </c>
      <c r="W9530" t="s">
        <v>1642</v>
      </c>
      <c r="Y9530" s="4">
        <v>45876</v>
      </c>
      <c r="Z9530" s="2">
        <v>0.81263888888888891</v>
      </c>
    </row>
    <row r="9531" spans="1:26" x14ac:dyDescent="0.3">
      <c r="A9531">
        <v>133168</v>
      </c>
      <c r="B9531" t="s">
        <v>262</v>
      </c>
      <c r="C9531" t="s">
        <v>27</v>
      </c>
      <c r="D9531" t="s">
        <v>63</v>
      </c>
      <c r="E9531" t="s">
        <v>29</v>
      </c>
      <c r="F9531">
        <v>9356575325</v>
      </c>
      <c r="G9531" t="s">
        <v>30</v>
      </c>
      <c r="H9531">
        <v>7192</v>
      </c>
      <c r="I9531" t="s">
        <v>11185</v>
      </c>
      <c r="J9531" t="s">
        <v>31</v>
      </c>
      <c r="K9531" t="s">
        <v>49</v>
      </c>
      <c r="O9531" t="s">
        <v>33</v>
      </c>
      <c r="S9531" s="3">
        <v>45876.375</v>
      </c>
      <c r="T9531" t="s">
        <v>54</v>
      </c>
      <c r="U9531" t="s">
        <v>11185</v>
      </c>
      <c r="V9531" s="3">
        <v>45871.572916666664</v>
      </c>
      <c r="W9531" t="s">
        <v>1641</v>
      </c>
      <c r="Y9531" s="4">
        <v>45876</v>
      </c>
      <c r="Z9531" s="2">
        <v>0.81263888888888891</v>
      </c>
    </row>
    <row r="9532" spans="1:26" x14ac:dyDescent="0.3">
      <c r="A9532">
        <v>133168</v>
      </c>
      <c r="B9532" t="s">
        <v>262</v>
      </c>
      <c r="C9532" t="s">
        <v>27</v>
      </c>
      <c r="D9532" t="s">
        <v>63</v>
      </c>
      <c r="E9532" t="s">
        <v>29</v>
      </c>
      <c r="F9532">
        <v>9356575325</v>
      </c>
      <c r="G9532" t="s">
        <v>30</v>
      </c>
      <c r="H9532">
        <v>7192</v>
      </c>
      <c r="I9532" t="s">
        <v>11186</v>
      </c>
      <c r="J9532" t="s">
        <v>31</v>
      </c>
      <c r="K9532" t="s">
        <v>49</v>
      </c>
      <c r="O9532" t="s">
        <v>33</v>
      </c>
      <c r="S9532" s="3">
        <v>45876.375</v>
      </c>
      <c r="T9532" t="s">
        <v>54</v>
      </c>
      <c r="U9532" t="s">
        <v>11186</v>
      </c>
      <c r="V9532" s="3">
        <v>45871.572916666664</v>
      </c>
      <c r="W9532" t="s">
        <v>1641</v>
      </c>
      <c r="Y9532" s="4">
        <v>45876</v>
      </c>
      <c r="Z9532" s="2">
        <v>0.81263888888888891</v>
      </c>
    </row>
    <row r="9533" spans="1:26" x14ac:dyDescent="0.3">
      <c r="A9533">
        <v>134994</v>
      </c>
      <c r="B9533" t="s">
        <v>262</v>
      </c>
      <c r="C9533" t="s">
        <v>27</v>
      </c>
      <c r="D9533" t="s">
        <v>63</v>
      </c>
      <c r="E9533" t="s">
        <v>29</v>
      </c>
      <c r="F9533">
        <v>7498003699</v>
      </c>
      <c r="G9533" t="s">
        <v>30</v>
      </c>
      <c r="H9533">
        <v>7192</v>
      </c>
      <c r="I9533" t="s">
        <v>11187</v>
      </c>
      <c r="J9533" t="s">
        <v>31</v>
      </c>
      <c r="K9533" t="s">
        <v>49</v>
      </c>
      <c r="O9533" t="s">
        <v>33</v>
      </c>
      <c r="S9533" s="3">
        <v>45876.375</v>
      </c>
      <c r="T9533" t="s">
        <v>54</v>
      </c>
      <c r="U9533" t="s">
        <v>11187</v>
      </c>
      <c r="V9533" s="3">
        <v>45871.572916666664</v>
      </c>
      <c r="W9533" t="s">
        <v>1640</v>
      </c>
      <c r="Y9533" s="4">
        <v>45876</v>
      </c>
      <c r="Z9533" s="2">
        <v>0.81263888888888891</v>
      </c>
    </row>
    <row r="9534" spans="1:26" x14ac:dyDescent="0.3">
      <c r="A9534">
        <v>136346</v>
      </c>
      <c r="B9534" t="s">
        <v>262</v>
      </c>
      <c r="C9534" t="s">
        <v>27</v>
      </c>
      <c r="D9534" t="s">
        <v>63</v>
      </c>
      <c r="E9534" t="s">
        <v>29</v>
      </c>
      <c r="F9534">
        <v>9322744020</v>
      </c>
      <c r="G9534" t="s">
        <v>30</v>
      </c>
      <c r="H9534">
        <v>7192</v>
      </c>
      <c r="I9534" t="s">
        <v>11188</v>
      </c>
      <c r="J9534" t="s">
        <v>31</v>
      </c>
      <c r="K9534" t="s">
        <v>49</v>
      </c>
      <c r="O9534" t="s">
        <v>33</v>
      </c>
      <c r="S9534" s="3">
        <v>45876.375</v>
      </c>
      <c r="T9534" t="s">
        <v>54</v>
      </c>
      <c r="U9534" t="s">
        <v>11188</v>
      </c>
      <c r="V9534" s="3">
        <v>45871.572916666664</v>
      </c>
      <c r="W9534" t="s">
        <v>751</v>
      </c>
      <c r="Y9534" s="4">
        <v>45876</v>
      </c>
      <c r="Z9534" s="2">
        <v>0.81263888888888891</v>
      </c>
    </row>
    <row r="9535" spans="1:26" x14ac:dyDescent="0.3">
      <c r="A9535">
        <v>134994</v>
      </c>
      <c r="B9535" t="s">
        <v>262</v>
      </c>
      <c r="C9535" t="s">
        <v>27</v>
      </c>
      <c r="D9535" t="s">
        <v>63</v>
      </c>
      <c r="E9535" t="s">
        <v>29</v>
      </c>
      <c r="F9535">
        <v>7498003699</v>
      </c>
      <c r="G9535" t="s">
        <v>30</v>
      </c>
      <c r="H9535">
        <v>7192</v>
      </c>
      <c r="I9535" t="s">
        <v>11189</v>
      </c>
      <c r="J9535" t="s">
        <v>31</v>
      </c>
      <c r="K9535" t="s">
        <v>49</v>
      </c>
      <c r="O9535" t="s">
        <v>33</v>
      </c>
      <c r="S9535" s="3">
        <v>45876.375</v>
      </c>
      <c r="T9535" t="s">
        <v>54</v>
      </c>
      <c r="U9535" t="s">
        <v>11189</v>
      </c>
      <c r="V9535" s="3">
        <v>45871.572916666664</v>
      </c>
      <c r="W9535" t="s">
        <v>1640</v>
      </c>
      <c r="Y9535" s="4">
        <v>45876</v>
      </c>
      <c r="Z9535" s="2">
        <v>0.81263888888888891</v>
      </c>
    </row>
    <row r="9536" spans="1:26" x14ac:dyDescent="0.3">
      <c r="A9536">
        <v>136346</v>
      </c>
      <c r="B9536" t="s">
        <v>262</v>
      </c>
      <c r="C9536" t="s">
        <v>27</v>
      </c>
      <c r="D9536" t="s">
        <v>63</v>
      </c>
      <c r="E9536" t="s">
        <v>29</v>
      </c>
      <c r="F9536">
        <v>9322744020</v>
      </c>
      <c r="G9536" t="s">
        <v>30</v>
      </c>
      <c r="H9536">
        <v>7192</v>
      </c>
      <c r="I9536" t="s">
        <v>11190</v>
      </c>
      <c r="J9536" t="s">
        <v>31</v>
      </c>
      <c r="K9536" t="s">
        <v>49</v>
      </c>
      <c r="O9536" t="s">
        <v>33</v>
      </c>
      <c r="S9536" s="3">
        <v>45876.375</v>
      </c>
      <c r="T9536" t="s">
        <v>54</v>
      </c>
      <c r="U9536" t="s">
        <v>11190</v>
      </c>
      <c r="V9536" s="3">
        <v>45871.572916666664</v>
      </c>
      <c r="W9536" t="s">
        <v>751</v>
      </c>
      <c r="Y9536" s="4">
        <v>45876</v>
      </c>
      <c r="Z9536" s="2">
        <v>0.81263888888888891</v>
      </c>
    </row>
    <row r="9537" spans="1:26" x14ac:dyDescent="0.3">
      <c r="A9537">
        <v>133168</v>
      </c>
      <c r="B9537" t="s">
        <v>262</v>
      </c>
      <c r="C9537" t="s">
        <v>27</v>
      </c>
      <c r="D9537" t="s">
        <v>63</v>
      </c>
      <c r="E9537" t="s">
        <v>29</v>
      </c>
      <c r="F9537">
        <v>9356575325</v>
      </c>
      <c r="G9537" t="s">
        <v>30</v>
      </c>
      <c r="H9537">
        <v>7192</v>
      </c>
      <c r="I9537" t="s">
        <v>11191</v>
      </c>
      <c r="J9537" t="s">
        <v>31</v>
      </c>
      <c r="K9537" t="s">
        <v>49</v>
      </c>
      <c r="O9537" t="s">
        <v>33</v>
      </c>
      <c r="S9537" s="3">
        <v>45876.375</v>
      </c>
      <c r="T9537" t="s">
        <v>54</v>
      </c>
      <c r="U9537" t="s">
        <v>11191</v>
      </c>
      <c r="V9537" s="3">
        <v>45871.572916666664</v>
      </c>
      <c r="W9537" t="s">
        <v>1641</v>
      </c>
      <c r="Y9537" s="4">
        <v>45876</v>
      </c>
      <c r="Z9537" s="2">
        <v>0.81263888888888891</v>
      </c>
    </row>
    <row r="9538" spans="1:26" x14ac:dyDescent="0.3">
      <c r="A9538">
        <v>136346</v>
      </c>
      <c r="B9538" t="s">
        <v>262</v>
      </c>
      <c r="C9538" t="s">
        <v>27</v>
      </c>
      <c r="D9538" t="s">
        <v>63</v>
      </c>
      <c r="E9538" t="s">
        <v>29</v>
      </c>
      <c r="F9538">
        <v>9322744020</v>
      </c>
      <c r="G9538" t="s">
        <v>30</v>
      </c>
      <c r="H9538">
        <v>7192</v>
      </c>
      <c r="I9538" t="s">
        <v>11192</v>
      </c>
      <c r="J9538" t="s">
        <v>31</v>
      </c>
      <c r="K9538" t="s">
        <v>49</v>
      </c>
      <c r="O9538" t="s">
        <v>33</v>
      </c>
      <c r="S9538" s="3">
        <v>45876.375</v>
      </c>
      <c r="T9538" t="s">
        <v>54</v>
      </c>
      <c r="U9538" t="s">
        <v>11192</v>
      </c>
      <c r="V9538" s="3">
        <v>45871.572916666664</v>
      </c>
      <c r="W9538" t="s">
        <v>751</v>
      </c>
      <c r="Y9538" s="4">
        <v>45876</v>
      </c>
      <c r="Z9538" s="2">
        <v>0.81263888888888891</v>
      </c>
    </row>
    <row r="9539" spans="1:26" x14ac:dyDescent="0.3">
      <c r="A9539">
        <v>136719</v>
      </c>
      <c r="B9539" t="s">
        <v>262</v>
      </c>
      <c r="C9539" t="s">
        <v>27</v>
      </c>
      <c r="D9539" t="s">
        <v>63</v>
      </c>
      <c r="E9539" t="s">
        <v>29</v>
      </c>
      <c r="F9539">
        <v>8308155595</v>
      </c>
      <c r="G9539" t="s">
        <v>30</v>
      </c>
      <c r="H9539">
        <v>7192</v>
      </c>
      <c r="I9539" t="s">
        <v>11193</v>
      </c>
      <c r="J9539" t="s">
        <v>31</v>
      </c>
      <c r="K9539" t="s">
        <v>49</v>
      </c>
      <c r="O9539" t="s">
        <v>33</v>
      </c>
      <c r="S9539" s="3">
        <v>45876.375</v>
      </c>
      <c r="T9539" t="s">
        <v>54</v>
      </c>
      <c r="U9539" t="s">
        <v>11193</v>
      </c>
      <c r="V9539" s="3">
        <v>45871.572916666664</v>
      </c>
      <c r="W9539" t="s">
        <v>1642</v>
      </c>
      <c r="Y9539" s="4">
        <v>45876</v>
      </c>
      <c r="Z9539" s="2">
        <v>0.81263888888888891</v>
      </c>
    </row>
    <row r="9540" spans="1:26" x14ac:dyDescent="0.3">
      <c r="A9540">
        <v>133168</v>
      </c>
      <c r="B9540" t="s">
        <v>262</v>
      </c>
      <c r="C9540" t="s">
        <v>27</v>
      </c>
      <c r="D9540" t="s">
        <v>63</v>
      </c>
      <c r="E9540" t="s">
        <v>29</v>
      </c>
      <c r="F9540">
        <v>9356575325</v>
      </c>
      <c r="G9540" t="s">
        <v>30</v>
      </c>
      <c r="H9540">
        <v>7192</v>
      </c>
      <c r="I9540" t="s">
        <v>11194</v>
      </c>
      <c r="J9540" t="s">
        <v>31</v>
      </c>
      <c r="K9540" t="s">
        <v>49</v>
      </c>
      <c r="O9540" t="s">
        <v>33</v>
      </c>
      <c r="S9540" s="3">
        <v>45876.375</v>
      </c>
      <c r="T9540" t="s">
        <v>54</v>
      </c>
      <c r="U9540" t="s">
        <v>11194</v>
      </c>
      <c r="V9540" s="3">
        <v>45871.572916666664</v>
      </c>
      <c r="W9540" t="s">
        <v>1641</v>
      </c>
      <c r="Y9540" s="4">
        <v>45876</v>
      </c>
      <c r="Z9540" s="2">
        <v>0.81263888888888891</v>
      </c>
    </row>
    <row r="9541" spans="1:26" x14ac:dyDescent="0.3">
      <c r="A9541">
        <v>134994</v>
      </c>
      <c r="B9541" t="s">
        <v>262</v>
      </c>
      <c r="C9541" t="s">
        <v>27</v>
      </c>
      <c r="D9541" t="s">
        <v>63</v>
      </c>
      <c r="E9541" t="s">
        <v>29</v>
      </c>
      <c r="F9541">
        <v>7498003699</v>
      </c>
      <c r="G9541" t="s">
        <v>30</v>
      </c>
      <c r="H9541">
        <v>7192</v>
      </c>
      <c r="I9541" t="s">
        <v>11195</v>
      </c>
      <c r="J9541" t="s">
        <v>31</v>
      </c>
      <c r="K9541" t="s">
        <v>49</v>
      </c>
      <c r="O9541" t="s">
        <v>33</v>
      </c>
      <c r="S9541" s="3">
        <v>45876.375</v>
      </c>
      <c r="T9541" t="s">
        <v>54</v>
      </c>
      <c r="U9541" t="s">
        <v>11195</v>
      </c>
      <c r="V9541" s="3">
        <v>45871.572916666664</v>
      </c>
      <c r="W9541" t="s">
        <v>1640</v>
      </c>
      <c r="Y9541" s="4">
        <v>45876</v>
      </c>
      <c r="Z9541" s="2">
        <v>0.81263888888888891</v>
      </c>
    </row>
    <row r="9542" spans="1:26" x14ac:dyDescent="0.3">
      <c r="A9542">
        <v>136346</v>
      </c>
      <c r="B9542" t="s">
        <v>262</v>
      </c>
      <c r="C9542" t="s">
        <v>27</v>
      </c>
      <c r="D9542" t="s">
        <v>63</v>
      </c>
      <c r="E9542" t="s">
        <v>29</v>
      </c>
      <c r="F9542">
        <v>9322744020</v>
      </c>
      <c r="G9542" t="s">
        <v>30</v>
      </c>
      <c r="H9542">
        <v>7192</v>
      </c>
      <c r="I9542" t="s">
        <v>11196</v>
      </c>
      <c r="J9542" t="s">
        <v>31</v>
      </c>
      <c r="K9542" t="s">
        <v>49</v>
      </c>
      <c r="O9542" t="s">
        <v>33</v>
      </c>
      <c r="S9542" s="3">
        <v>45876.375</v>
      </c>
      <c r="T9542" t="s">
        <v>54</v>
      </c>
      <c r="U9542" t="s">
        <v>11196</v>
      </c>
      <c r="V9542" s="3">
        <v>45871.572916666664</v>
      </c>
      <c r="W9542" t="s">
        <v>751</v>
      </c>
      <c r="Y9542" s="4">
        <v>45876</v>
      </c>
      <c r="Z9542" s="2">
        <v>0.81263888888888891</v>
      </c>
    </row>
    <row r="9543" spans="1:26" x14ac:dyDescent="0.3">
      <c r="A9543">
        <v>136346</v>
      </c>
      <c r="B9543" t="s">
        <v>262</v>
      </c>
      <c r="C9543" t="s">
        <v>27</v>
      </c>
      <c r="D9543" t="s">
        <v>63</v>
      </c>
      <c r="E9543" t="s">
        <v>29</v>
      </c>
      <c r="F9543">
        <v>9322744020</v>
      </c>
      <c r="G9543" t="s">
        <v>30</v>
      </c>
      <c r="H9543">
        <v>7192</v>
      </c>
      <c r="I9543" t="s">
        <v>11197</v>
      </c>
      <c r="J9543" t="s">
        <v>31</v>
      </c>
      <c r="K9543" t="s">
        <v>49</v>
      </c>
      <c r="O9543" t="s">
        <v>33</v>
      </c>
      <c r="S9543" s="3">
        <v>45876.375</v>
      </c>
      <c r="T9543" t="s">
        <v>54</v>
      </c>
      <c r="U9543" t="s">
        <v>11197</v>
      </c>
      <c r="V9543" s="3">
        <v>45871.572916666664</v>
      </c>
      <c r="W9543" t="s">
        <v>751</v>
      </c>
      <c r="Y9543" s="4">
        <v>45876</v>
      </c>
      <c r="Z9543" s="2">
        <v>0.81263888888888891</v>
      </c>
    </row>
    <row r="9544" spans="1:26" x14ac:dyDescent="0.3">
      <c r="A9544">
        <v>133168</v>
      </c>
      <c r="B9544" t="s">
        <v>262</v>
      </c>
      <c r="C9544" t="s">
        <v>27</v>
      </c>
      <c r="D9544" t="s">
        <v>63</v>
      </c>
      <c r="E9544" t="s">
        <v>29</v>
      </c>
      <c r="F9544">
        <v>9356575325</v>
      </c>
      <c r="G9544" t="s">
        <v>30</v>
      </c>
      <c r="H9544">
        <v>7192</v>
      </c>
      <c r="I9544" t="s">
        <v>11198</v>
      </c>
      <c r="J9544" t="s">
        <v>31</v>
      </c>
      <c r="K9544" t="s">
        <v>49</v>
      </c>
      <c r="O9544" t="s">
        <v>33</v>
      </c>
      <c r="S9544" s="3">
        <v>45876.375</v>
      </c>
      <c r="T9544" t="s">
        <v>54</v>
      </c>
      <c r="U9544" t="s">
        <v>11198</v>
      </c>
      <c r="V9544" s="3">
        <v>45871.572916666664</v>
      </c>
      <c r="W9544" t="s">
        <v>1641</v>
      </c>
      <c r="Y9544" s="4">
        <v>45876</v>
      </c>
      <c r="Z9544" s="2">
        <v>0.81263888888888891</v>
      </c>
    </row>
    <row r="9545" spans="1:26" x14ac:dyDescent="0.3">
      <c r="A9545">
        <v>133168</v>
      </c>
      <c r="B9545" t="s">
        <v>262</v>
      </c>
      <c r="C9545" t="s">
        <v>27</v>
      </c>
      <c r="D9545" t="s">
        <v>63</v>
      </c>
      <c r="E9545" t="s">
        <v>29</v>
      </c>
      <c r="F9545">
        <v>9356575325</v>
      </c>
      <c r="G9545" t="s">
        <v>30</v>
      </c>
      <c r="H9545">
        <v>7192</v>
      </c>
      <c r="I9545" t="s">
        <v>11199</v>
      </c>
      <c r="J9545" t="s">
        <v>31</v>
      </c>
      <c r="K9545" t="s">
        <v>49</v>
      </c>
      <c r="O9545" t="s">
        <v>33</v>
      </c>
      <c r="S9545" s="3">
        <v>45876.375</v>
      </c>
      <c r="T9545" t="s">
        <v>54</v>
      </c>
      <c r="U9545" t="s">
        <v>11199</v>
      </c>
      <c r="V9545" s="3">
        <v>45871.572916666664</v>
      </c>
      <c r="W9545" t="s">
        <v>1641</v>
      </c>
      <c r="Y9545" s="4">
        <v>45876</v>
      </c>
      <c r="Z9545" s="2">
        <v>0.81263888888888891</v>
      </c>
    </row>
    <row r="9546" spans="1:26" x14ac:dyDescent="0.3">
      <c r="A9546">
        <v>136719</v>
      </c>
      <c r="B9546" t="s">
        <v>262</v>
      </c>
      <c r="C9546" t="s">
        <v>27</v>
      </c>
      <c r="D9546" t="s">
        <v>63</v>
      </c>
      <c r="E9546" t="s">
        <v>29</v>
      </c>
      <c r="F9546">
        <v>8308155595</v>
      </c>
      <c r="G9546" t="s">
        <v>30</v>
      </c>
      <c r="H9546">
        <v>7192</v>
      </c>
      <c r="I9546" t="s">
        <v>11200</v>
      </c>
      <c r="J9546" t="s">
        <v>31</v>
      </c>
      <c r="K9546" t="s">
        <v>49</v>
      </c>
      <c r="O9546" t="s">
        <v>33</v>
      </c>
      <c r="S9546" s="3">
        <v>45876.375</v>
      </c>
      <c r="T9546" t="s">
        <v>54</v>
      </c>
      <c r="U9546" t="s">
        <v>11200</v>
      </c>
      <c r="V9546" s="3">
        <v>45871.572916666664</v>
      </c>
      <c r="W9546" t="s">
        <v>1642</v>
      </c>
      <c r="Y9546" s="4">
        <v>45876</v>
      </c>
      <c r="Z9546" s="2">
        <v>0.81263888888888891</v>
      </c>
    </row>
    <row r="9547" spans="1:26" x14ac:dyDescent="0.3">
      <c r="A9547">
        <v>136719</v>
      </c>
      <c r="B9547" t="s">
        <v>262</v>
      </c>
      <c r="C9547" t="s">
        <v>27</v>
      </c>
      <c r="D9547" t="s">
        <v>63</v>
      </c>
      <c r="E9547" t="s">
        <v>29</v>
      </c>
      <c r="F9547">
        <v>8308155595</v>
      </c>
      <c r="G9547" t="s">
        <v>30</v>
      </c>
      <c r="H9547">
        <v>7192</v>
      </c>
      <c r="I9547" t="s">
        <v>11201</v>
      </c>
      <c r="J9547" t="s">
        <v>31</v>
      </c>
      <c r="K9547" t="s">
        <v>49</v>
      </c>
      <c r="O9547" t="s">
        <v>33</v>
      </c>
      <c r="S9547" s="3">
        <v>45876.375</v>
      </c>
      <c r="T9547" t="s">
        <v>54</v>
      </c>
      <c r="U9547" t="s">
        <v>11201</v>
      </c>
      <c r="V9547" s="3">
        <v>45871.572916666664</v>
      </c>
      <c r="W9547" t="s">
        <v>1642</v>
      </c>
      <c r="Y9547" s="4">
        <v>45876</v>
      </c>
      <c r="Z9547" s="2">
        <v>0.81263888888888891</v>
      </c>
    </row>
    <row r="9548" spans="1:26" x14ac:dyDescent="0.3">
      <c r="A9548">
        <v>136719</v>
      </c>
      <c r="B9548" t="s">
        <v>262</v>
      </c>
      <c r="C9548" t="s">
        <v>27</v>
      </c>
      <c r="D9548" t="s">
        <v>63</v>
      </c>
      <c r="E9548" t="s">
        <v>29</v>
      </c>
      <c r="F9548">
        <v>8308155595</v>
      </c>
      <c r="G9548" t="s">
        <v>30</v>
      </c>
      <c r="H9548">
        <v>7192</v>
      </c>
      <c r="I9548" t="s">
        <v>11202</v>
      </c>
      <c r="J9548" t="s">
        <v>31</v>
      </c>
      <c r="K9548" t="s">
        <v>49</v>
      </c>
      <c r="O9548" t="s">
        <v>33</v>
      </c>
      <c r="S9548" s="3">
        <v>45876.375</v>
      </c>
      <c r="T9548" t="s">
        <v>54</v>
      </c>
      <c r="U9548" t="s">
        <v>11202</v>
      </c>
      <c r="V9548" s="3">
        <v>45871.572916666664</v>
      </c>
      <c r="W9548" t="s">
        <v>1642</v>
      </c>
      <c r="Y9548" s="4">
        <v>45876</v>
      </c>
      <c r="Z9548" s="2">
        <v>0.81263888888888891</v>
      </c>
    </row>
    <row r="9549" spans="1:26" x14ac:dyDescent="0.3">
      <c r="A9549">
        <v>134994</v>
      </c>
      <c r="B9549" t="s">
        <v>262</v>
      </c>
      <c r="C9549" t="s">
        <v>27</v>
      </c>
      <c r="D9549" t="s">
        <v>63</v>
      </c>
      <c r="E9549" t="s">
        <v>29</v>
      </c>
      <c r="F9549">
        <v>7498003699</v>
      </c>
      <c r="G9549" t="s">
        <v>30</v>
      </c>
      <c r="H9549">
        <v>7192</v>
      </c>
      <c r="I9549" t="s">
        <v>11203</v>
      </c>
      <c r="J9549" t="s">
        <v>31</v>
      </c>
      <c r="K9549" t="s">
        <v>49</v>
      </c>
      <c r="O9549" t="s">
        <v>33</v>
      </c>
      <c r="S9549" s="3">
        <v>45876.375</v>
      </c>
      <c r="T9549" t="s">
        <v>54</v>
      </c>
      <c r="U9549" t="s">
        <v>11203</v>
      </c>
      <c r="V9549" s="3">
        <v>45871.572916666664</v>
      </c>
      <c r="W9549" t="s">
        <v>1640</v>
      </c>
      <c r="Y9549" s="4">
        <v>45876</v>
      </c>
      <c r="Z9549" s="2">
        <v>0.81263888888888891</v>
      </c>
    </row>
    <row r="9550" spans="1:26" x14ac:dyDescent="0.3">
      <c r="A9550">
        <v>133168</v>
      </c>
      <c r="B9550" t="s">
        <v>262</v>
      </c>
      <c r="C9550" t="s">
        <v>27</v>
      </c>
      <c r="D9550" t="s">
        <v>63</v>
      </c>
      <c r="E9550" t="s">
        <v>29</v>
      </c>
      <c r="F9550">
        <v>9356575325</v>
      </c>
      <c r="G9550" t="s">
        <v>30</v>
      </c>
      <c r="H9550">
        <v>7192</v>
      </c>
      <c r="I9550" t="s">
        <v>11204</v>
      </c>
      <c r="J9550" t="s">
        <v>31</v>
      </c>
      <c r="K9550" t="s">
        <v>49</v>
      </c>
      <c r="O9550" t="s">
        <v>33</v>
      </c>
      <c r="S9550" s="3">
        <v>45876.375</v>
      </c>
      <c r="T9550" t="s">
        <v>54</v>
      </c>
      <c r="U9550" t="s">
        <v>11204</v>
      </c>
      <c r="V9550" s="3">
        <v>45871.572916666664</v>
      </c>
      <c r="W9550" t="s">
        <v>1641</v>
      </c>
      <c r="Y9550" s="4">
        <v>45876</v>
      </c>
      <c r="Z9550" s="2">
        <v>0.81263888888888891</v>
      </c>
    </row>
    <row r="9551" spans="1:26" x14ac:dyDescent="0.3">
      <c r="A9551">
        <v>134994</v>
      </c>
      <c r="B9551" t="s">
        <v>262</v>
      </c>
      <c r="C9551" t="s">
        <v>27</v>
      </c>
      <c r="D9551" t="s">
        <v>63</v>
      </c>
      <c r="E9551" t="s">
        <v>29</v>
      </c>
      <c r="F9551">
        <v>7498003699</v>
      </c>
      <c r="G9551" t="s">
        <v>30</v>
      </c>
      <c r="H9551">
        <v>7192</v>
      </c>
      <c r="I9551" t="s">
        <v>11205</v>
      </c>
      <c r="J9551" t="s">
        <v>31</v>
      </c>
      <c r="K9551" t="s">
        <v>49</v>
      </c>
      <c r="O9551" t="s">
        <v>33</v>
      </c>
      <c r="S9551" s="3">
        <v>45876.375</v>
      </c>
      <c r="T9551" t="s">
        <v>54</v>
      </c>
      <c r="U9551" t="s">
        <v>11205</v>
      </c>
      <c r="V9551" s="3">
        <v>45871.572916666664</v>
      </c>
      <c r="W9551" t="s">
        <v>1640</v>
      </c>
      <c r="Y9551" s="4">
        <v>45876</v>
      </c>
      <c r="Z9551" s="2">
        <v>0.81263888888888891</v>
      </c>
    </row>
    <row r="9552" spans="1:26" x14ac:dyDescent="0.3">
      <c r="A9552">
        <v>134994</v>
      </c>
      <c r="B9552" t="s">
        <v>262</v>
      </c>
      <c r="C9552" t="s">
        <v>27</v>
      </c>
      <c r="D9552" t="s">
        <v>63</v>
      </c>
      <c r="E9552" t="s">
        <v>29</v>
      </c>
      <c r="F9552">
        <v>7498003699</v>
      </c>
      <c r="G9552" t="s">
        <v>30</v>
      </c>
      <c r="H9552">
        <v>7192</v>
      </c>
      <c r="I9552" t="s">
        <v>11206</v>
      </c>
      <c r="J9552" t="s">
        <v>31</v>
      </c>
      <c r="K9552" t="s">
        <v>49</v>
      </c>
      <c r="O9552" t="s">
        <v>33</v>
      </c>
      <c r="S9552" s="3">
        <v>45876.375</v>
      </c>
      <c r="T9552" t="s">
        <v>54</v>
      </c>
      <c r="U9552" t="s">
        <v>11206</v>
      </c>
      <c r="V9552" s="3">
        <v>45871.572916666664</v>
      </c>
      <c r="W9552" t="s">
        <v>1640</v>
      </c>
      <c r="Y9552" s="4">
        <v>45876</v>
      </c>
      <c r="Z9552" s="2">
        <v>0.81263888888888891</v>
      </c>
    </row>
    <row r="9553" spans="1:26" x14ac:dyDescent="0.3">
      <c r="A9553">
        <v>136346</v>
      </c>
      <c r="B9553" t="s">
        <v>262</v>
      </c>
      <c r="C9553" t="s">
        <v>27</v>
      </c>
      <c r="D9553" t="s">
        <v>63</v>
      </c>
      <c r="E9553" t="s">
        <v>29</v>
      </c>
      <c r="F9553">
        <v>9322744020</v>
      </c>
      <c r="G9553" t="s">
        <v>30</v>
      </c>
      <c r="H9553">
        <v>7192</v>
      </c>
      <c r="I9553" t="s">
        <v>11207</v>
      </c>
      <c r="J9553" t="s">
        <v>31</v>
      </c>
      <c r="K9553" t="s">
        <v>49</v>
      </c>
      <c r="O9553" t="s">
        <v>33</v>
      </c>
      <c r="S9553" s="3">
        <v>45876.375</v>
      </c>
      <c r="T9553" t="s">
        <v>54</v>
      </c>
      <c r="U9553" t="s">
        <v>11207</v>
      </c>
      <c r="V9553" s="3">
        <v>45871.572916666664</v>
      </c>
      <c r="W9553" t="s">
        <v>751</v>
      </c>
      <c r="Y9553" s="4">
        <v>45876</v>
      </c>
      <c r="Z9553" s="2">
        <v>0.81263888888888891</v>
      </c>
    </row>
    <row r="9554" spans="1:26" x14ac:dyDescent="0.3">
      <c r="A9554">
        <v>136346</v>
      </c>
      <c r="B9554" t="s">
        <v>262</v>
      </c>
      <c r="C9554" t="s">
        <v>27</v>
      </c>
      <c r="D9554" t="s">
        <v>63</v>
      </c>
      <c r="E9554" t="s">
        <v>29</v>
      </c>
      <c r="F9554">
        <v>9322744020</v>
      </c>
      <c r="G9554" t="s">
        <v>30</v>
      </c>
      <c r="H9554">
        <v>7192</v>
      </c>
      <c r="I9554" t="s">
        <v>11208</v>
      </c>
      <c r="J9554" t="s">
        <v>31</v>
      </c>
      <c r="K9554" t="s">
        <v>49</v>
      </c>
      <c r="O9554" t="s">
        <v>33</v>
      </c>
      <c r="S9554" s="3">
        <v>45876.375</v>
      </c>
      <c r="T9554" t="s">
        <v>54</v>
      </c>
      <c r="U9554" t="s">
        <v>11208</v>
      </c>
      <c r="V9554" s="3">
        <v>45871.572916666664</v>
      </c>
      <c r="W9554" t="s">
        <v>751</v>
      </c>
      <c r="Y9554" s="4">
        <v>45876</v>
      </c>
      <c r="Z9554" s="2">
        <v>0.81263888888888891</v>
      </c>
    </row>
    <row r="9555" spans="1:26" x14ac:dyDescent="0.3">
      <c r="A9555">
        <v>134994</v>
      </c>
      <c r="B9555" t="s">
        <v>262</v>
      </c>
      <c r="C9555" t="s">
        <v>27</v>
      </c>
      <c r="D9555" t="s">
        <v>63</v>
      </c>
      <c r="E9555" t="s">
        <v>29</v>
      </c>
      <c r="F9555">
        <v>7498003699</v>
      </c>
      <c r="G9555" t="s">
        <v>30</v>
      </c>
      <c r="H9555">
        <v>7192</v>
      </c>
      <c r="I9555" t="s">
        <v>11209</v>
      </c>
      <c r="J9555" t="s">
        <v>31</v>
      </c>
      <c r="K9555" t="s">
        <v>49</v>
      </c>
      <c r="O9555" t="s">
        <v>33</v>
      </c>
      <c r="S9555" s="3">
        <v>45876.375</v>
      </c>
      <c r="T9555" t="s">
        <v>54</v>
      </c>
      <c r="U9555" t="s">
        <v>11209</v>
      </c>
      <c r="V9555" s="3">
        <v>45871.572916666664</v>
      </c>
      <c r="W9555" t="s">
        <v>1640</v>
      </c>
      <c r="Y9555" s="4">
        <v>45876</v>
      </c>
      <c r="Z9555" s="2">
        <v>0.81263888888888891</v>
      </c>
    </row>
    <row r="9556" spans="1:26" x14ac:dyDescent="0.3">
      <c r="A9556">
        <v>134994</v>
      </c>
      <c r="B9556" t="s">
        <v>262</v>
      </c>
      <c r="C9556" t="s">
        <v>27</v>
      </c>
      <c r="D9556" t="s">
        <v>63</v>
      </c>
      <c r="E9556" t="s">
        <v>29</v>
      </c>
      <c r="F9556">
        <v>7498003699</v>
      </c>
      <c r="G9556" t="s">
        <v>30</v>
      </c>
      <c r="H9556">
        <v>7192</v>
      </c>
      <c r="I9556" t="s">
        <v>11210</v>
      </c>
      <c r="J9556" t="s">
        <v>31</v>
      </c>
      <c r="K9556" t="s">
        <v>49</v>
      </c>
      <c r="O9556" t="s">
        <v>33</v>
      </c>
      <c r="S9556" s="3">
        <v>45876.375</v>
      </c>
      <c r="T9556" t="s">
        <v>54</v>
      </c>
      <c r="U9556" t="s">
        <v>11210</v>
      </c>
      <c r="V9556" s="3">
        <v>45871.572916666664</v>
      </c>
      <c r="W9556" t="s">
        <v>1640</v>
      </c>
      <c r="Y9556" s="4">
        <v>45876</v>
      </c>
      <c r="Z9556" s="2">
        <v>0.81263888888888891</v>
      </c>
    </row>
    <row r="9557" spans="1:26" x14ac:dyDescent="0.3">
      <c r="A9557">
        <v>131336</v>
      </c>
      <c r="B9557" t="s">
        <v>433</v>
      </c>
      <c r="C9557" t="s">
        <v>27</v>
      </c>
      <c r="D9557" t="s">
        <v>63</v>
      </c>
      <c r="E9557" t="s">
        <v>29</v>
      </c>
      <c r="F9557">
        <v>8698075576</v>
      </c>
      <c r="G9557" t="s">
        <v>30</v>
      </c>
      <c r="H9557">
        <v>7193</v>
      </c>
      <c r="I9557" t="s">
        <v>11211</v>
      </c>
      <c r="J9557" t="s">
        <v>31</v>
      </c>
      <c r="K9557" t="s">
        <v>49</v>
      </c>
      <c r="O9557" t="s">
        <v>33</v>
      </c>
      <c r="S9557" s="3">
        <v>45876.375</v>
      </c>
      <c r="T9557" t="s">
        <v>54</v>
      </c>
      <c r="U9557" t="s">
        <v>11211</v>
      </c>
      <c r="V9557" s="3">
        <v>45871.572916666664</v>
      </c>
      <c r="W9557" t="s">
        <v>682</v>
      </c>
      <c r="Y9557" s="4">
        <v>45876</v>
      </c>
      <c r="Z9557" s="2">
        <v>0.81263888888888891</v>
      </c>
    </row>
    <row r="9558" spans="1:26" x14ac:dyDescent="0.3">
      <c r="A9558">
        <v>27331</v>
      </c>
      <c r="B9558" t="s">
        <v>433</v>
      </c>
      <c r="C9558" t="s">
        <v>27</v>
      </c>
      <c r="D9558" t="s">
        <v>63</v>
      </c>
      <c r="E9558" t="s">
        <v>29</v>
      </c>
      <c r="F9558">
        <v>7907308416</v>
      </c>
      <c r="G9558" t="s">
        <v>30</v>
      </c>
      <c r="H9558">
        <v>7193</v>
      </c>
      <c r="I9558" t="s">
        <v>11212</v>
      </c>
      <c r="J9558" t="s">
        <v>31</v>
      </c>
      <c r="K9558" t="s">
        <v>49</v>
      </c>
      <c r="O9558" t="s">
        <v>33</v>
      </c>
      <c r="S9558" s="3">
        <v>45876.375</v>
      </c>
      <c r="T9558" t="s">
        <v>54</v>
      </c>
      <c r="U9558" t="s">
        <v>11212</v>
      </c>
      <c r="V9558" s="3">
        <v>45871.572916666664</v>
      </c>
      <c r="W9558" t="s">
        <v>684</v>
      </c>
      <c r="Y9558" s="4">
        <v>45876</v>
      </c>
      <c r="Z9558" s="2">
        <v>0.81263888888888891</v>
      </c>
    </row>
    <row r="9559" spans="1:26" x14ac:dyDescent="0.3">
      <c r="A9559">
        <v>27331</v>
      </c>
      <c r="B9559" t="s">
        <v>433</v>
      </c>
      <c r="C9559" t="s">
        <v>27</v>
      </c>
      <c r="D9559" t="s">
        <v>63</v>
      </c>
      <c r="E9559" t="s">
        <v>29</v>
      </c>
      <c r="F9559">
        <v>7907308416</v>
      </c>
      <c r="G9559" t="s">
        <v>30</v>
      </c>
      <c r="H9559">
        <v>7193</v>
      </c>
      <c r="I9559" t="s">
        <v>11213</v>
      </c>
      <c r="J9559" t="s">
        <v>31</v>
      </c>
      <c r="K9559" t="s">
        <v>49</v>
      </c>
      <c r="O9559" t="s">
        <v>33</v>
      </c>
      <c r="S9559" s="3">
        <v>45876.375</v>
      </c>
      <c r="T9559" t="s">
        <v>54</v>
      </c>
      <c r="U9559" t="s">
        <v>11213</v>
      </c>
      <c r="V9559" s="3">
        <v>45871.572916666664</v>
      </c>
      <c r="W9559" t="s">
        <v>684</v>
      </c>
      <c r="Y9559" s="4">
        <v>45876</v>
      </c>
      <c r="Z9559" s="2">
        <v>0.81263888888888891</v>
      </c>
    </row>
    <row r="9560" spans="1:26" x14ac:dyDescent="0.3">
      <c r="A9560">
        <v>27331</v>
      </c>
      <c r="B9560" t="s">
        <v>433</v>
      </c>
      <c r="C9560" t="s">
        <v>27</v>
      </c>
      <c r="D9560" t="s">
        <v>63</v>
      </c>
      <c r="E9560" t="s">
        <v>29</v>
      </c>
      <c r="F9560">
        <v>7907308416</v>
      </c>
      <c r="G9560" t="s">
        <v>30</v>
      </c>
      <c r="H9560">
        <v>7193</v>
      </c>
      <c r="I9560" t="s">
        <v>11214</v>
      </c>
      <c r="J9560" t="s">
        <v>31</v>
      </c>
      <c r="K9560" t="s">
        <v>49</v>
      </c>
      <c r="O9560" t="s">
        <v>33</v>
      </c>
      <c r="S9560" s="3">
        <v>45876.375</v>
      </c>
      <c r="T9560" t="s">
        <v>54</v>
      </c>
      <c r="U9560" t="s">
        <v>11214</v>
      </c>
      <c r="V9560" s="3">
        <v>45871.572916666664</v>
      </c>
      <c r="W9560" t="s">
        <v>684</v>
      </c>
      <c r="Y9560" s="4">
        <v>45876</v>
      </c>
      <c r="Z9560" s="2">
        <v>0.81263888888888891</v>
      </c>
    </row>
    <row r="9561" spans="1:26" x14ac:dyDescent="0.3">
      <c r="A9561">
        <v>27331</v>
      </c>
      <c r="B9561" t="s">
        <v>433</v>
      </c>
      <c r="C9561" t="s">
        <v>27</v>
      </c>
      <c r="D9561" t="s">
        <v>63</v>
      </c>
      <c r="E9561" t="s">
        <v>29</v>
      </c>
      <c r="F9561">
        <v>7907308416</v>
      </c>
      <c r="G9561" t="s">
        <v>30</v>
      </c>
      <c r="H9561">
        <v>7193</v>
      </c>
      <c r="I9561" t="s">
        <v>11215</v>
      </c>
      <c r="J9561" t="s">
        <v>31</v>
      </c>
      <c r="K9561" t="s">
        <v>49</v>
      </c>
      <c r="O9561" t="s">
        <v>33</v>
      </c>
      <c r="S9561" s="3">
        <v>45876.375</v>
      </c>
      <c r="T9561" t="s">
        <v>54</v>
      </c>
      <c r="U9561" t="s">
        <v>11215</v>
      </c>
      <c r="V9561" s="3">
        <v>45871.572916666664</v>
      </c>
      <c r="W9561" t="s">
        <v>684</v>
      </c>
      <c r="Y9561" s="4">
        <v>45876</v>
      </c>
      <c r="Z9561" s="2">
        <v>0.81263888888888891</v>
      </c>
    </row>
    <row r="9562" spans="1:26" x14ac:dyDescent="0.3">
      <c r="A9562">
        <v>133109</v>
      </c>
      <c r="B9562" t="s">
        <v>433</v>
      </c>
      <c r="C9562" t="s">
        <v>27</v>
      </c>
      <c r="D9562" t="s">
        <v>63</v>
      </c>
      <c r="E9562" t="s">
        <v>29</v>
      </c>
      <c r="F9562">
        <v>7888082093</v>
      </c>
      <c r="G9562" t="s">
        <v>30</v>
      </c>
      <c r="H9562">
        <v>7193</v>
      </c>
      <c r="I9562" t="s">
        <v>11216</v>
      </c>
      <c r="J9562" t="s">
        <v>31</v>
      </c>
      <c r="K9562" t="s">
        <v>49</v>
      </c>
      <c r="O9562" t="s">
        <v>33</v>
      </c>
      <c r="S9562" s="3">
        <v>45876.375</v>
      </c>
      <c r="T9562" t="s">
        <v>54</v>
      </c>
      <c r="U9562" t="s">
        <v>11216</v>
      </c>
      <c r="V9562" s="3">
        <v>45871.572916666664</v>
      </c>
      <c r="W9562" t="s">
        <v>1643</v>
      </c>
      <c r="Y9562" s="4">
        <v>45876</v>
      </c>
      <c r="Z9562" s="2">
        <v>0.81263888888888891</v>
      </c>
    </row>
    <row r="9563" spans="1:26" x14ac:dyDescent="0.3">
      <c r="A9563">
        <v>131336</v>
      </c>
      <c r="B9563" t="s">
        <v>433</v>
      </c>
      <c r="C9563" t="s">
        <v>27</v>
      </c>
      <c r="D9563" t="s">
        <v>63</v>
      </c>
      <c r="E9563" t="s">
        <v>29</v>
      </c>
      <c r="F9563">
        <v>8698075576</v>
      </c>
      <c r="G9563" t="s">
        <v>30</v>
      </c>
      <c r="H9563">
        <v>7193</v>
      </c>
      <c r="I9563" t="s">
        <v>11217</v>
      </c>
      <c r="J9563" t="s">
        <v>31</v>
      </c>
      <c r="K9563" t="s">
        <v>49</v>
      </c>
      <c r="O9563" t="s">
        <v>33</v>
      </c>
      <c r="S9563" s="3">
        <v>45876.375</v>
      </c>
      <c r="T9563" t="s">
        <v>54</v>
      </c>
      <c r="U9563" t="s">
        <v>11217</v>
      </c>
      <c r="V9563" s="3">
        <v>45871.572916666664</v>
      </c>
      <c r="W9563" t="s">
        <v>682</v>
      </c>
      <c r="Y9563" s="4">
        <v>45876</v>
      </c>
      <c r="Z9563" s="2">
        <v>0.81263888888888891</v>
      </c>
    </row>
    <row r="9564" spans="1:26" x14ac:dyDescent="0.3">
      <c r="A9564">
        <v>131336</v>
      </c>
      <c r="B9564" t="s">
        <v>433</v>
      </c>
      <c r="C9564" t="s">
        <v>27</v>
      </c>
      <c r="D9564" t="s">
        <v>63</v>
      </c>
      <c r="E9564" t="s">
        <v>29</v>
      </c>
      <c r="F9564">
        <v>8698075576</v>
      </c>
      <c r="G9564" t="s">
        <v>30</v>
      </c>
      <c r="H9564">
        <v>7193</v>
      </c>
      <c r="I9564" t="s">
        <v>11218</v>
      </c>
      <c r="J9564" t="s">
        <v>31</v>
      </c>
      <c r="K9564" t="s">
        <v>49</v>
      </c>
      <c r="O9564" t="s">
        <v>33</v>
      </c>
      <c r="S9564" s="3">
        <v>45876.375</v>
      </c>
      <c r="T9564" t="s">
        <v>54</v>
      </c>
      <c r="U9564" t="s">
        <v>11218</v>
      </c>
      <c r="V9564" s="3">
        <v>45871.572916666664</v>
      </c>
      <c r="W9564" t="s">
        <v>682</v>
      </c>
      <c r="Y9564" s="4">
        <v>45876</v>
      </c>
      <c r="Z9564" s="2">
        <v>0.81263888888888891</v>
      </c>
    </row>
    <row r="9565" spans="1:26" x14ac:dyDescent="0.3">
      <c r="A9565">
        <v>131336</v>
      </c>
      <c r="B9565" t="s">
        <v>433</v>
      </c>
      <c r="C9565" t="s">
        <v>27</v>
      </c>
      <c r="D9565" t="s">
        <v>63</v>
      </c>
      <c r="E9565" t="s">
        <v>29</v>
      </c>
      <c r="F9565">
        <v>8698075576</v>
      </c>
      <c r="G9565" t="s">
        <v>30</v>
      </c>
      <c r="H9565">
        <v>7193</v>
      </c>
      <c r="I9565" t="s">
        <v>11219</v>
      </c>
      <c r="J9565" t="s">
        <v>31</v>
      </c>
      <c r="K9565" t="s">
        <v>49</v>
      </c>
      <c r="O9565" t="s">
        <v>33</v>
      </c>
      <c r="S9565" s="3">
        <v>45876.375</v>
      </c>
      <c r="T9565" t="s">
        <v>54</v>
      </c>
      <c r="U9565" t="s">
        <v>11219</v>
      </c>
      <c r="V9565" s="3">
        <v>45871.572916666664</v>
      </c>
      <c r="W9565" t="s">
        <v>682</v>
      </c>
      <c r="Y9565" s="4">
        <v>45876</v>
      </c>
      <c r="Z9565" s="2">
        <v>0.81263888888888891</v>
      </c>
    </row>
    <row r="9566" spans="1:26" x14ac:dyDescent="0.3">
      <c r="A9566">
        <v>133109</v>
      </c>
      <c r="B9566" t="s">
        <v>433</v>
      </c>
      <c r="C9566" t="s">
        <v>27</v>
      </c>
      <c r="D9566" t="s">
        <v>63</v>
      </c>
      <c r="E9566" t="s">
        <v>29</v>
      </c>
      <c r="F9566">
        <v>7888082093</v>
      </c>
      <c r="G9566" t="s">
        <v>30</v>
      </c>
      <c r="H9566">
        <v>7193</v>
      </c>
      <c r="I9566" t="s">
        <v>11220</v>
      </c>
      <c r="J9566" t="s">
        <v>31</v>
      </c>
      <c r="K9566" t="s">
        <v>49</v>
      </c>
      <c r="O9566" t="s">
        <v>33</v>
      </c>
      <c r="S9566" s="3">
        <v>45876.375</v>
      </c>
      <c r="T9566" t="s">
        <v>54</v>
      </c>
      <c r="U9566" t="s">
        <v>11220</v>
      </c>
      <c r="V9566" s="3">
        <v>45871.572916666664</v>
      </c>
      <c r="W9566" t="s">
        <v>1643</v>
      </c>
      <c r="Y9566" s="4">
        <v>45876</v>
      </c>
      <c r="Z9566" s="2">
        <v>0.81263888888888891</v>
      </c>
    </row>
    <row r="9567" spans="1:26" x14ac:dyDescent="0.3">
      <c r="A9567">
        <v>131336</v>
      </c>
      <c r="B9567" t="s">
        <v>433</v>
      </c>
      <c r="C9567" t="s">
        <v>27</v>
      </c>
      <c r="D9567" t="s">
        <v>63</v>
      </c>
      <c r="E9567" t="s">
        <v>29</v>
      </c>
      <c r="F9567">
        <v>8698075576</v>
      </c>
      <c r="G9567" t="s">
        <v>30</v>
      </c>
      <c r="H9567">
        <v>7193</v>
      </c>
      <c r="I9567" t="s">
        <v>11221</v>
      </c>
      <c r="J9567" t="s">
        <v>31</v>
      </c>
      <c r="K9567" t="s">
        <v>49</v>
      </c>
      <c r="O9567" t="s">
        <v>33</v>
      </c>
      <c r="S9567" s="3">
        <v>45876.375</v>
      </c>
      <c r="T9567" t="s">
        <v>54</v>
      </c>
      <c r="U9567" t="s">
        <v>11221</v>
      </c>
      <c r="V9567" s="3">
        <v>45871.572916666664</v>
      </c>
      <c r="W9567" t="s">
        <v>682</v>
      </c>
      <c r="Y9567" s="4">
        <v>45876</v>
      </c>
      <c r="Z9567" s="2">
        <v>0.81263888888888891</v>
      </c>
    </row>
    <row r="9568" spans="1:26" x14ac:dyDescent="0.3">
      <c r="A9568">
        <v>133109</v>
      </c>
      <c r="B9568" t="s">
        <v>433</v>
      </c>
      <c r="C9568" t="s">
        <v>27</v>
      </c>
      <c r="D9568" t="s">
        <v>63</v>
      </c>
      <c r="E9568" t="s">
        <v>29</v>
      </c>
      <c r="F9568">
        <v>7888082093</v>
      </c>
      <c r="G9568" t="s">
        <v>30</v>
      </c>
      <c r="H9568">
        <v>7193</v>
      </c>
      <c r="I9568" t="s">
        <v>11222</v>
      </c>
      <c r="J9568" t="s">
        <v>31</v>
      </c>
      <c r="K9568" t="s">
        <v>49</v>
      </c>
      <c r="O9568" t="s">
        <v>33</v>
      </c>
      <c r="S9568" s="3">
        <v>45876.375</v>
      </c>
      <c r="T9568" t="s">
        <v>54</v>
      </c>
      <c r="U9568" t="s">
        <v>11222</v>
      </c>
      <c r="V9568" s="3">
        <v>45871.572916666664</v>
      </c>
      <c r="W9568" t="s">
        <v>1643</v>
      </c>
      <c r="Y9568" s="4">
        <v>45876</v>
      </c>
      <c r="Z9568" s="2">
        <v>0.81263888888888891</v>
      </c>
    </row>
    <row r="9569" spans="1:26" x14ac:dyDescent="0.3">
      <c r="A9569">
        <v>131336</v>
      </c>
      <c r="B9569" t="s">
        <v>433</v>
      </c>
      <c r="C9569" t="s">
        <v>27</v>
      </c>
      <c r="D9569" t="s">
        <v>63</v>
      </c>
      <c r="E9569" t="s">
        <v>29</v>
      </c>
      <c r="F9569">
        <v>8698075576</v>
      </c>
      <c r="G9569" t="s">
        <v>30</v>
      </c>
      <c r="H9569">
        <v>7193</v>
      </c>
      <c r="I9569" t="s">
        <v>11223</v>
      </c>
      <c r="J9569" t="s">
        <v>31</v>
      </c>
      <c r="K9569" t="s">
        <v>49</v>
      </c>
      <c r="O9569" t="s">
        <v>33</v>
      </c>
      <c r="S9569" s="3">
        <v>45876.375</v>
      </c>
      <c r="T9569" t="s">
        <v>54</v>
      </c>
      <c r="U9569" t="s">
        <v>11223</v>
      </c>
      <c r="V9569" s="3">
        <v>45871.572916666664</v>
      </c>
      <c r="W9569" t="s">
        <v>682</v>
      </c>
      <c r="Y9569" s="4">
        <v>45876</v>
      </c>
      <c r="Z9569" s="2">
        <v>0.81263888888888891</v>
      </c>
    </row>
    <row r="9570" spans="1:26" x14ac:dyDescent="0.3">
      <c r="A9570">
        <v>131336</v>
      </c>
      <c r="B9570" t="s">
        <v>433</v>
      </c>
      <c r="C9570" t="s">
        <v>27</v>
      </c>
      <c r="D9570" t="s">
        <v>63</v>
      </c>
      <c r="E9570" t="s">
        <v>29</v>
      </c>
      <c r="F9570">
        <v>8698075576</v>
      </c>
      <c r="G9570" t="s">
        <v>30</v>
      </c>
      <c r="H9570">
        <v>7193</v>
      </c>
      <c r="I9570" t="s">
        <v>11224</v>
      </c>
      <c r="J9570" t="s">
        <v>31</v>
      </c>
      <c r="K9570" t="s">
        <v>49</v>
      </c>
      <c r="O9570" t="s">
        <v>33</v>
      </c>
      <c r="S9570" s="3">
        <v>45876.375</v>
      </c>
      <c r="T9570" t="s">
        <v>54</v>
      </c>
      <c r="U9570" t="s">
        <v>11224</v>
      </c>
      <c r="V9570" s="3">
        <v>45871.572916666664</v>
      </c>
      <c r="W9570" t="s">
        <v>682</v>
      </c>
      <c r="Y9570" s="4">
        <v>45876</v>
      </c>
      <c r="Z9570" s="2">
        <v>0.81263888888888891</v>
      </c>
    </row>
    <row r="9571" spans="1:26" x14ac:dyDescent="0.3">
      <c r="A9571">
        <v>131336</v>
      </c>
      <c r="B9571" t="s">
        <v>433</v>
      </c>
      <c r="C9571" t="s">
        <v>27</v>
      </c>
      <c r="D9571" t="s">
        <v>63</v>
      </c>
      <c r="E9571" t="s">
        <v>29</v>
      </c>
      <c r="F9571">
        <v>8698075576</v>
      </c>
      <c r="G9571" t="s">
        <v>30</v>
      </c>
      <c r="H9571">
        <v>7193</v>
      </c>
      <c r="I9571" t="s">
        <v>11225</v>
      </c>
      <c r="J9571" t="s">
        <v>31</v>
      </c>
      <c r="K9571" t="s">
        <v>49</v>
      </c>
      <c r="O9571" t="s">
        <v>33</v>
      </c>
      <c r="S9571" s="3">
        <v>45876.375</v>
      </c>
      <c r="T9571" t="s">
        <v>54</v>
      </c>
      <c r="U9571" t="s">
        <v>11225</v>
      </c>
      <c r="V9571" s="3">
        <v>45871.572916666664</v>
      </c>
      <c r="W9571" t="s">
        <v>682</v>
      </c>
      <c r="Y9571" s="4">
        <v>45876</v>
      </c>
      <c r="Z9571" s="2">
        <v>0.81263888888888891</v>
      </c>
    </row>
    <row r="9572" spans="1:26" x14ac:dyDescent="0.3">
      <c r="A9572">
        <v>27331</v>
      </c>
      <c r="B9572" t="s">
        <v>433</v>
      </c>
      <c r="C9572" t="s">
        <v>27</v>
      </c>
      <c r="D9572" t="s">
        <v>63</v>
      </c>
      <c r="E9572" t="s">
        <v>29</v>
      </c>
      <c r="F9572">
        <v>7907308416</v>
      </c>
      <c r="G9572" t="s">
        <v>30</v>
      </c>
      <c r="H9572">
        <v>7193</v>
      </c>
      <c r="I9572" t="s">
        <v>11226</v>
      </c>
      <c r="J9572" t="s">
        <v>31</v>
      </c>
      <c r="K9572" t="s">
        <v>49</v>
      </c>
      <c r="O9572" t="s">
        <v>33</v>
      </c>
      <c r="S9572" s="3">
        <v>45876.375</v>
      </c>
      <c r="T9572" t="s">
        <v>54</v>
      </c>
      <c r="U9572" t="s">
        <v>11226</v>
      </c>
      <c r="V9572" s="3">
        <v>45871.572916666664</v>
      </c>
      <c r="W9572" t="s">
        <v>684</v>
      </c>
      <c r="Y9572" s="4">
        <v>45876</v>
      </c>
      <c r="Z9572" s="2">
        <v>0.81263888888888891</v>
      </c>
    </row>
    <row r="9573" spans="1:26" x14ac:dyDescent="0.3">
      <c r="A9573">
        <v>133109</v>
      </c>
      <c r="B9573" t="s">
        <v>433</v>
      </c>
      <c r="C9573" t="s">
        <v>27</v>
      </c>
      <c r="D9573" t="s">
        <v>63</v>
      </c>
      <c r="E9573" t="s">
        <v>29</v>
      </c>
      <c r="F9573">
        <v>7888082093</v>
      </c>
      <c r="G9573" t="s">
        <v>30</v>
      </c>
      <c r="H9573">
        <v>7193</v>
      </c>
      <c r="I9573" t="s">
        <v>11227</v>
      </c>
      <c r="J9573" t="s">
        <v>31</v>
      </c>
      <c r="K9573" t="s">
        <v>49</v>
      </c>
      <c r="O9573" t="s">
        <v>33</v>
      </c>
      <c r="S9573" s="3">
        <v>45876.375</v>
      </c>
      <c r="T9573" t="s">
        <v>54</v>
      </c>
      <c r="U9573" t="s">
        <v>11227</v>
      </c>
      <c r="V9573" s="3">
        <v>45871.572916666664</v>
      </c>
      <c r="W9573" t="s">
        <v>1643</v>
      </c>
      <c r="Y9573" s="4">
        <v>45876</v>
      </c>
      <c r="Z9573" s="2">
        <v>0.81263888888888891</v>
      </c>
    </row>
    <row r="9574" spans="1:26" x14ac:dyDescent="0.3">
      <c r="A9574">
        <v>131336</v>
      </c>
      <c r="B9574" t="s">
        <v>433</v>
      </c>
      <c r="C9574" t="s">
        <v>27</v>
      </c>
      <c r="D9574" t="s">
        <v>63</v>
      </c>
      <c r="E9574" t="s">
        <v>29</v>
      </c>
      <c r="F9574">
        <v>8698075576</v>
      </c>
      <c r="G9574" t="s">
        <v>30</v>
      </c>
      <c r="H9574">
        <v>7193</v>
      </c>
      <c r="I9574" t="s">
        <v>11228</v>
      </c>
      <c r="J9574" t="s">
        <v>31</v>
      </c>
      <c r="K9574" t="s">
        <v>49</v>
      </c>
      <c r="O9574" t="s">
        <v>33</v>
      </c>
      <c r="S9574" s="3">
        <v>45876.375</v>
      </c>
      <c r="T9574" t="s">
        <v>54</v>
      </c>
      <c r="U9574" t="s">
        <v>11228</v>
      </c>
      <c r="V9574" s="3">
        <v>45871.572916666664</v>
      </c>
      <c r="W9574" t="s">
        <v>682</v>
      </c>
      <c r="Y9574" s="4">
        <v>45876</v>
      </c>
      <c r="Z9574" s="2">
        <v>0.81263888888888891</v>
      </c>
    </row>
    <row r="9575" spans="1:26" x14ac:dyDescent="0.3">
      <c r="A9575">
        <v>27331</v>
      </c>
      <c r="B9575" t="s">
        <v>433</v>
      </c>
      <c r="C9575" t="s">
        <v>27</v>
      </c>
      <c r="D9575" t="s">
        <v>63</v>
      </c>
      <c r="E9575" t="s">
        <v>29</v>
      </c>
      <c r="F9575">
        <v>7907308416</v>
      </c>
      <c r="G9575" t="s">
        <v>30</v>
      </c>
      <c r="H9575">
        <v>7193</v>
      </c>
      <c r="I9575" t="s">
        <v>11229</v>
      </c>
      <c r="J9575" t="s">
        <v>31</v>
      </c>
      <c r="K9575" t="s">
        <v>49</v>
      </c>
      <c r="O9575" t="s">
        <v>33</v>
      </c>
      <c r="S9575" s="3">
        <v>45876.375</v>
      </c>
      <c r="T9575" t="s">
        <v>54</v>
      </c>
      <c r="U9575" t="s">
        <v>11229</v>
      </c>
      <c r="V9575" s="3">
        <v>45871.572916666664</v>
      </c>
      <c r="W9575" t="s">
        <v>684</v>
      </c>
      <c r="Y9575" s="4">
        <v>45876</v>
      </c>
      <c r="Z9575" s="2">
        <v>0.81263888888888891</v>
      </c>
    </row>
    <row r="9576" spans="1:26" x14ac:dyDescent="0.3">
      <c r="A9576">
        <v>27331</v>
      </c>
      <c r="B9576" t="s">
        <v>433</v>
      </c>
      <c r="C9576" t="s">
        <v>27</v>
      </c>
      <c r="D9576" t="s">
        <v>63</v>
      </c>
      <c r="E9576" t="s">
        <v>29</v>
      </c>
      <c r="F9576">
        <v>7907308416</v>
      </c>
      <c r="G9576" t="s">
        <v>30</v>
      </c>
      <c r="H9576">
        <v>7193</v>
      </c>
      <c r="I9576" t="s">
        <v>11230</v>
      </c>
      <c r="J9576" t="s">
        <v>31</v>
      </c>
      <c r="K9576" t="s">
        <v>49</v>
      </c>
      <c r="O9576" t="s">
        <v>33</v>
      </c>
      <c r="S9576" s="3">
        <v>45876.375</v>
      </c>
      <c r="T9576" t="s">
        <v>54</v>
      </c>
      <c r="U9576" t="s">
        <v>11230</v>
      </c>
      <c r="V9576" s="3">
        <v>45871.572916666664</v>
      </c>
      <c r="W9576" t="s">
        <v>684</v>
      </c>
      <c r="Y9576" s="4">
        <v>45876</v>
      </c>
      <c r="Z9576" s="2">
        <v>0.81263888888888891</v>
      </c>
    </row>
    <row r="9577" spans="1:26" x14ac:dyDescent="0.3">
      <c r="A9577">
        <v>131336</v>
      </c>
      <c r="B9577" t="s">
        <v>433</v>
      </c>
      <c r="C9577" t="s">
        <v>27</v>
      </c>
      <c r="D9577" t="s">
        <v>63</v>
      </c>
      <c r="E9577" t="s">
        <v>29</v>
      </c>
      <c r="F9577">
        <v>8698075576</v>
      </c>
      <c r="G9577" t="s">
        <v>30</v>
      </c>
      <c r="H9577">
        <v>7193</v>
      </c>
      <c r="I9577" t="s">
        <v>11231</v>
      </c>
      <c r="J9577" t="s">
        <v>31</v>
      </c>
      <c r="K9577" t="s">
        <v>49</v>
      </c>
      <c r="O9577" t="s">
        <v>33</v>
      </c>
      <c r="S9577" s="3">
        <v>45876.375</v>
      </c>
      <c r="T9577" t="s">
        <v>54</v>
      </c>
      <c r="U9577" t="s">
        <v>11231</v>
      </c>
      <c r="V9577" s="3">
        <v>45871.572916666664</v>
      </c>
      <c r="W9577" t="s">
        <v>682</v>
      </c>
      <c r="Y9577" s="4">
        <v>45876</v>
      </c>
      <c r="Z9577" s="2">
        <v>0.81263888888888891</v>
      </c>
    </row>
    <row r="9578" spans="1:26" x14ac:dyDescent="0.3">
      <c r="A9578">
        <v>27331</v>
      </c>
      <c r="B9578" t="s">
        <v>433</v>
      </c>
      <c r="C9578" t="s">
        <v>27</v>
      </c>
      <c r="D9578" t="s">
        <v>63</v>
      </c>
      <c r="E9578" t="s">
        <v>29</v>
      </c>
      <c r="F9578">
        <v>7907308416</v>
      </c>
      <c r="G9578" t="s">
        <v>30</v>
      </c>
      <c r="H9578">
        <v>7193</v>
      </c>
      <c r="I9578" t="s">
        <v>11232</v>
      </c>
      <c r="J9578" t="s">
        <v>31</v>
      </c>
      <c r="K9578" t="s">
        <v>49</v>
      </c>
      <c r="O9578" t="s">
        <v>33</v>
      </c>
      <c r="S9578" s="3">
        <v>45876.375</v>
      </c>
      <c r="T9578" t="s">
        <v>54</v>
      </c>
      <c r="U9578" t="s">
        <v>11232</v>
      </c>
      <c r="V9578" s="3">
        <v>45871.572916666664</v>
      </c>
      <c r="W9578" t="s">
        <v>684</v>
      </c>
      <c r="Y9578" s="4">
        <v>45876</v>
      </c>
      <c r="Z9578" s="2">
        <v>0.81263888888888891</v>
      </c>
    </row>
    <row r="9579" spans="1:26" x14ac:dyDescent="0.3">
      <c r="A9579">
        <v>131336</v>
      </c>
      <c r="B9579" t="s">
        <v>433</v>
      </c>
      <c r="C9579" t="s">
        <v>27</v>
      </c>
      <c r="D9579" t="s">
        <v>63</v>
      </c>
      <c r="E9579" t="s">
        <v>29</v>
      </c>
      <c r="F9579">
        <v>8698075576</v>
      </c>
      <c r="G9579" t="s">
        <v>30</v>
      </c>
      <c r="H9579">
        <v>7193</v>
      </c>
      <c r="I9579" t="s">
        <v>11233</v>
      </c>
      <c r="J9579" t="s">
        <v>31</v>
      </c>
      <c r="K9579" t="s">
        <v>49</v>
      </c>
      <c r="O9579" t="s">
        <v>33</v>
      </c>
      <c r="S9579" s="3">
        <v>45876.375</v>
      </c>
      <c r="T9579" t="s">
        <v>54</v>
      </c>
      <c r="U9579" t="s">
        <v>11233</v>
      </c>
      <c r="V9579" s="3">
        <v>45871.572916666664</v>
      </c>
      <c r="W9579" t="s">
        <v>682</v>
      </c>
      <c r="Y9579" s="4">
        <v>45876</v>
      </c>
      <c r="Z9579" s="2">
        <v>0.81263888888888891</v>
      </c>
    </row>
    <row r="9580" spans="1:26" x14ac:dyDescent="0.3">
      <c r="A9580">
        <v>131336</v>
      </c>
      <c r="B9580" t="s">
        <v>433</v>
      </c>
      <c r="C9580" t="s">
        <v>27</v>
      </c>
      <c r="D9580" t="s">
        <v>63</v>
      </c>
      <c r="E9580" t="s">
        <v>29</v>
      </c>
      <c r="F9580">
        <v>8698075576</v>
      </c>
      <c r="G9580" t="s">
        <v>30</v>
      </c>
      <c r="H9580">
        <v>7193</v>
      </c>
      <c r="I9580" t="s">
        <v>11234</v>
      </c>
      <c r="J9580" t="s">
        <v>31</v>
      </c>
      <c r="K9580" t="s">
        <v>49</v>
      </c>
      <c r="O9580" t="s">
        <v>33</v>
      </c>
      <c r="S9580" s="3">
        <v>45876.375</v>
      </c>
      <c r="T9580" t="s">
        <v>54</v>
      </c>
      <c r="U9580" t="s">
        <v>11234</v>
      </c>
      <c r="V9580" s="3">
        <v>45871.572916666664</v>
      </c>
      <c r="W9580" t="s">
        <v>682</v>
      </c>
      <c r="Y9580" s="4">
        <v>45876</v>
      </c>
      <c r="Z9580" s="2">
        <v>0.81263888888888891</v>
      </c>
    </row>
    <row r="9581" spans="1:26" x14ac:dyDescent="0.3">
      <c r="A9581">
        <v>133109</v>
      </c>
      <c r="B9581" t="s">
        <v>433</v>
      </c>
      <c r="C9581" t="s">
        <v>27</v>
      </c>
      <c r="D9581" t="s">
        <v>63</v>
      </c>
      <c r="E9581" t="s">
        <v>29</v>
      </c>
      <c r="F9581">
        <v>7888082093</v>
      </c>
      <c r="G9581" t="s">
        <v>30</v>
      </c>
      <c r="H9581">
        <v>7193</v>
      </c>
      <c r="I9581" t="s">
        <v>11235</v>
      </c>
      <c r="J9581" t="s">
        <v>31</v>
      </c>
      <c r="K9581" t="s">
        <v>49</v>
      </c>
      <c r="O9581" t="s">
        <v>33</v>
      </c>
      <c r="S9581" s="3">
        <v>45876.375</v>
      </c>
      <c r="T9581" t="s">
        <v>54</v>
      </c>
      <c r="U9581" t="s">
        <v>11235</v>
      </c>
      <c r="V9581" s="3">
        <v>45871.572916666664</v>
      </c>
      <c r="W9581" t="s">
        <v>1643</v>
      </c>
      <c r="Y9581" s="4">
        <v>45876</v>
      </c>
      <c r="Z9581" s="2">
        <v>0.81263888888888891</v>
      </c>
    </row>
    <row r="9582" spans="1:26" x14ac:dyDescent="0.3">
      <c r="A9582">
        <v>27331</v>
      </c>
      <c r="B9582" t="s">
        <v>433</v>
      </c>
      <c r="C9582" t="s">
        <v>27</v>
      </c>
      <c r="D9582" t="s">
        <v>63</v>
      </c>
      <c r="E9582" t="s">
        <v>29</v>
      </c>
      <c r="F9582">
        <v>7907308416</v>
      </c>
      <c r="G9582" t="s">
        <v>30</v>
      </c>
      <c r="H9582">
        <v>7193</v>
      </c>
      <c r="I9582" t="s">
        <v>11236</v>
      </c>
      <c r="J9582" t="s">
        <v>31</v>
      </c>
      <c r="K9582" t="s">
        <v>49</v>
      </c>
      <c r="O9582" t="s">
        <v>33</v>
      </c>
      <c r="S9582" s="3">
        <v>45876.375</v>
      </c>
      <c r="T9582" t="s">
        <v>54</v>
      </c>
      <c r="U9582" t="s">
        <v>11236</v>
      </c>
      <c r="V9582" s="3">
        <v>45871.572916666664</v>
      </c>
      <c r="W9582" t="s">
        <v>684</v>
      </c>
      <c r="Y9582" s="4">
        <v>45876</v>
      </c>
      <c r="Z9582" s="2">
        <v>0.81263888888888891</v>
      </c>
    </row>
    <row r="9583" spans="1:26" x14ac:dyDescent="0.3">
      <c r="A9583">
        <v>131336</v>
      </c>
      <c r="B9583" t="s">
        <v>433</v>
      </c>
      <c r="C9583" t="s">
        <v>27</v>
      </c>
      <c r="D9583" t="s">
        <v>63</v>
      </c>
      <c r="E9583" t="s">
        <v>29</v>
      </c>
      <c r="F9583">
        <v>8698075576</v>
      </c>
      <c r="G9583" t="s">
        <v>30</v>
      </c>
      <c r="H9583">
        <v>7193</v>
      </c>
      <c r="I9583" t="s">
        <v>11237</v>
      </c>
      <c r="J9583" t="s">
        <v>31</v>
      </c>
      <c r="K9583" t="s">
        <v>49</v>
      </c>
      <c r="O9583" t="s">
        <v>33</v>
      </c>
      <c r="S9583" s="3">
        <v>45876.375</v>
      </c>
      <c r="T9583" t="s">
        <v>54</v>
      </c>
      <c r="U9583" t="s">
        <v>11237</v>
      </c>
      <c r="V9583" s="3">
        <v>45871.572916666664</v>
      </c>
      <c r="W9583" t="s">
        <v>682</v>
      </c>
      <c r="Y9583" s="4">
        <v>45876</v>
      </c>
      <c r="Z9583" s="2">
        <v>0.81263888888888891</v>
      </c>
    </row>
    <row r="9584" spans="1:26" x14ac:dyDescent="0.3">
      <c r="A9584">
        <v>131336</v>
      </c>
      <c r="B9584" t="s">
        <v>433</v>
      </c>
      <c r="C9584" t="s">
        <v>27</v>
      </c>
      <c r="D9584" t="s">
        <v>63</v>
      </c>
      <c r="E9584" t="s">
        <v>29</v>
      </c>
      <c r="F9584">
        <v>8698075576</v>
      </c>
      <c r="G9584" t="s">
        <v>30</v>
      </c>
      <c r="H9584">
        <v>7193</v>
      </c>
      <c r="I9584" t="s">
        <v>11238</v>
      </c>
      <c r="J9584" t="s">
        <v>31</v>
      </c>
      <c r="K9584" t="s">
        <v>49</v>
      </c>
      <c r="O9584" t="s">
        <v>33</v>
      </c>
      <c r="S9584" s="3">
        <v>45876.375</v>
      </c>
      <c r="T9584" t="s">
        <v>54</v>
      </c>
      <c r="U9584" t="s">
        <v>11238</v>
      </c>
      <c r="V9584" s="3">
        <v>45871.572916666664</v>
      </c>
      <c r="W9584" t="s">
        <v>682</v>
      </c>
      <c r="Y9584" s="4">
        <v>45876</v>
      </c>
      <c r="Z9584" s="2">
        <v>0.81263888888888891</v>
      </c>
    </row>
    <row r="9585" spans="1:26" x14ac:dyDescent="0.3">
      <c r="A9585">
        <v>131336</v>
      </c>
      <c r="B9585" t="s">
        <v>433</v>
      </c>
      <c r="C9585" t="s">
        <v>27</v>
      </c>
      <c r="D9585" t="s">
        <v>63</v>
      </c>
      <c r="E9585" t="s">
        <v>29</v>
      </c>
      <c r="F9585">
        <v>8698075576</v>
      </c>
      <c r="G9585" t="s">
        <v>30</v>
      </c>
      <c r="H9585">
        <v>7193</v>
      </c>
      <c r="I9585" t="s">
        <v>11239</v>
      </c>
      <c r="J9585" t="s">
        <v>31</v>
      </c>
      <c r="K9585" t="s">
        <v>49</v>
      </c>
      <c r="O9585" t="s">
        <v>33</v>
      </c>
      <c r="S9585" s="3">
        <v>45876.375</v>
      </c>
      <c r="T9585" t="s">
        <v>54</v>
      </c>
      <c r="U9585" t="s">
        <v>11239</v>
      </c>
      <c r="V9585" s="3">
        <v>45871.572916666664</v>
      </c>
      <c r="W9585" t="s">
        <v>682</v>
      </c>
      <c r="Y9585" s="4">
        <v>45876</v>
      </c>
      <c r="Z9585" s="2">
        <v>0.81263888888888891</v>
      </c>
    </row>
    <row r="9586" spans="1:26" x14ac:dyDescent="0.3">
      <c r="A9586">
        <v>131336</v>
      </c>
      <c r="B9586" t="s">
        <v>433</v>
      </c>
      <c r="C9586" t="s">
        <v>27</v>
      </c>
      <c r="D9586" t="s">
        <v>63</v>
      </c>
      <c r="E9586" t="s">
        <v>29</v>
      </c>
      <c r="F9586">
        <v>8698075576</v>
      </c>
      <c r="G9586" t="s">
        <v>30</v>
      </c>
      <c r="H9586">
        <v>7193</v>
      </c>
      <c r="I9586" t="s">
        <v>11240</v>
      </c>
      <c r="J9586" t="s">
        <v>31</v>
      </c>
      <c r="K9586" t="s">
        <v>49</v>
      </c>
      <c r="O9586" t="s">
        <v>33</v>
      </c>
      <c r="S9586" s="3">
        <v>45876.375</v>
      </c>
      <c r="T9586" t="s">
        <v>54</v>
      </c>
      <c r="U9586" t="s">
        <v>11240</v>
      </c>
      <c r="V9586" s="3">
        <v>45871.572916666664</v>
      </c>
      <c r="W9586" t="s">
        <v>682</v>
      </c>
      <c r="Y9586" s="4">
        <v>45876</v>
      </c>
      <c r="Z9586" s="2">
        <v>0.81263888888888891</v>
      </c>
    </row>
    <row r="9587" spans="1:26" x14ac:dyDescent="0.3">
      <c r="A9587">
        <v>133109</v>
      </c>
      <c r="B9587" t="s">
        <v>433</v>
      </c>
      <c r="C9587" t="s">
        <v>27</v>
      </c>
      <c r="D9587" t="s">
        <v>63</v>
      </c>
      <c r="E9587" t="s">
        <v>29</v>
      </c>
      <c r="F9587">
        <v>7888082093</v>
      </c>
      <c r="G9587" t="s">
        <v>30</v>
      </c>
      <c r="H9587">
        <v>7193</v>
      </c>
      <c r="I9587" t="s">
        <v>11241</v>
      </c>
      <c r="J9587" t="s">
        <v>31</v>
      </c>
      <c r="K9587" t="s">
        <v>49</v>
      </c>
      <c r="O9587" t="s">
        <v>33</v>
      </c>
      <c r="S9587" s="3">
        <v>45876.375</v>
      </c>
      <c r="T9587" t="s">
        <v>54</v>
      </c>
      <c r="U9587" t="s">
        <v>11241</v>
      </c>
      <c r="V9587" s="3">
        <v>45871.572916666664</v>
      </c>
      <c r="W9587" t="s">
        <v>1643</v>
      </c>
      <c r="Y9587" s="4">
        <v>45876</v>
      </c>
      <c r="Z9587" s="2">
        <v>0.81263888888888891</v>
      </c>
    </row>
    <row r="9588" spans="1:26" x14ac:dyDescent="0.3">
      <c r="A9588">
        <v>131336</v>
      </c>
      <c r="B9588" t="s">
        <v>433</v>
      </c>
      <c r="C9588" t="s">
        <v>27</v>
      </c>
      <c r="D9588" t="s">
        <v>63</v>
      </c>
      <c r="E9588" t="s">
        <v>29</v>
      </c>
      <c r="F9588">
        <v>8698075576</v>
      </c>
      <c r="G9588" t="s">
        <v>30</v>
      </c>
      <c r="H9588">
        <v>7193</v>
      </c>
      <c r="I9588" t="s">
        <v>11242</v>
      </c>
      <c r="J9588" t="s">
        <v>31</v>
      </c>
      <c r="K9588" t="s">
        <v>49</v>
      </c>
      <c r="O9588" t="s">
        <v>33</v>
      </c>
      <c r="S9588" s="3">
        <v>45876.375</v>
      </c>
      <c r="T9588" t="s">
        <v>54</v>
      </c>
      <c r="U9588" t="s">
        <v>11242</v>
      </c>
      <c r="V9588" s="3">
        <v>45871.572916666664</v>
      </c>
      <c r="W9588" t="s">
        <v>682</v>
      </c>
      <c r="Y9588" s="4">
        <v>45876</v>
      </c>
      <c r="Z9588" s="2">
        <v>0.81263888888888891</v>
      </c>
    </row>
    <row r="9589" spans="1:26" x14ac:dyDescent="0.3">
      <c r="A9589">
        <v>131336</v>
      </c>
      <c r="B9589" t="s">
        <v>433</v>
      </c>
      <c r="C9589" t="s">
        <v>27</v>
      </c>
      <c r="D9589" t="s">
        <v>63</v>
      </c>
      <c r="E9589" t="s">
        <v>29</v>
      </c>
      <c r="F9589">
        <v>8698075576</v>
      </c>
      <c r="G9589" t="s">
        <v>30</v>
      </c>
      <c r="H9589">
        <v>7193</v>
      </c>
      <c r="I9589" t="s">
        <v>11243</v>
      </c>
      <c r="J9589" t="s">
        <v>31</v>
      </c>
      <c r="K9589" t="s">
        <v>49</v>
      </c>
      <c r="O9589" t="s">
        <v>33</v>
      </c>
      <c r="S9589" s="3">
        <v>45876.375</v>
      </c>
      <c r="T9589" t="s">
        <v>54</v>
      </c>
      <c r="U9589" t="s">
        <v>11243</v>
      </c>
      <c r="V9589" s="3">
        <v>45871.572916666664</v>
      </c>
      <c r="W9589" t="s">
        <v>682</v>
      </c>
      <c r="Y9589" s="4">
        <v>45876</v>
      </c>
      <c r="Z9589" s="2">
        <v>0.81263888888888891</v>
      </c>
    </row>
    <row r="9590" spans="1:26" x14ac:dyDescent="0.3">
      <c r="A9590">
        <v>131336</v>
      </c>
      <c r="B9590" t="s">
        <v>433</v>
      </c>
      <c r="C9590" t="s">
        <v>27</v>
      </c>
      <c r="D9590" t="s">
        <v>63</v>
      </c>
      <c r="E9590" t="s">
        <v>29</v>
      </c>
      <c r="F9590">
        <v>8698075576</v>
      </c>
      <c r="G9590" t="s">
        <v>30</v>
      </c>
      <c r="H9590">
        <v>7193</v>
      </c>
      <c r="I9590" t="s">
        <v>11244</v>
      </c>
      <c r="J9590" t="s">
        <v>31</v>
      </c>
      <c r="K9590" t="s">
        <v>49</v>
      </c>
      <c r="O9590" t="s">
        <v>33</v>
      </c>
      <c r="S9590" s="3">
        <v>45876.375</v>
      </c>
      <c r="T9590" t="s">
        <v>54</v>
      </c>
      <c r="U9590" t="s">
        <v>11244</v>
      </c>
      <c r="V9590" s="3">
        <v>45871.572916666664</v>
      </c>
      <c r="W9590" t="s">
        <v>682</v>
      </c>
      <c r="Y9590" s="4">
        <v>45876</v>
      </c>
      <c r="Z9590" s="2">
        <v>0.81263888888888891</v>
      </c>
    </row>
    <row r="9591" spans="1:26" x14ac:dyDescent="0.3">
      <c r="A9591">
        <v>131336</v>
      </c>
      <c r="B9591" t="s">
        <v>433</v>
      </c>
      <c r="C9591" t="s">
        <v>27</v>
      </c>
      <c r="D9591" t="s">
        <v>63</v>
      </c>
      <c r="E9591" t="s">
        <v>29</v>
      </c>
      <c r="F9591">
        <v>8698075576</v>
      </c>
      <c r="G9591" t="s">
        <v>30</v>
      </c>
      <c r="H9591">
        <v>7193</v>
      </c>
      <c r="I9591" t="s">
        <v>11245</v>
      </c>
      <c r="J9591" t="s">
        <v>31</v>
      </c>
      <c r="K9591" t="s">
        <v>49</v>
      </c>
      <c r="O9591" t="s">
        <v>33</v>
      </c>
      <c r="S9591" s="3">
        <v>45876.375</v>
      </c>
      <c r="T9591" t="s">
        <v>54</v>
      </c>
      <c r="U9591" t="s">
        <v>11245</v>
      </c>
      <c r="V9591" s="3">
        <v>45871.572916666664</v>
      </c>
      <c r="W9591" t="s">
        <v>682</v>
      </c>
      <c r="Y9591" s="4">
        <v>45876</v>
      </c>
      <c r="Z9591" s="2">
        <v>0.81263888888888891</v>
      </c>
    </row>
    <row r="9592" spans="1:26" x14ac:dyDescent="0.3">
      <c r="A9592">
        <v>131336</v>
      </c>
      <c r="B9592" t="s">
        <v>433</v>
      </c>
      <c r="C9592" t="s">
        <v>27</v>
      </c>
      <c r="D9592" t="s">
        <v>63</v>
      </c>
      <c r="E9592" t="s">
        <v>29</v>
      </c>
      <c r="F9592">
        <v>8698075576</v>
      </c>
      <c r="G9592" t="s">
        <v>30</v>
      </c>
      <c r="H9592">
        <v>7193</v>
      </c>
      <c r="I9592" t="s">
        <v>11246</v>
      </c>
      <c r="J9592" t="s">
        <v>31</v>
      </c>
      <c r="K9592" t="s">
        <v>49</v>
      </c>
      <c r="O9592" t="s">
        <v>33</v>
      </c>
      <c r="S9592" s="3">
        <v>45876.375</v>
      </c>
      <c r="T9592" t="s">
        <v>54</v>
      </c>
      <c r="U9592" t="s">
        <v>11246</v>
      </c>
      <c r="V9592" s="3">
        <v>45871.572916666664</v>
      </c>
      <c r="W9592" t="s">
        <v>682</v>
      </c>
      <c r="Y9592" s="4">
        <v>45876</v>
      </c>
      <c r="Z9592" s="2">
        <v>0.81263888888888891</v>
      </c>
    </row>
    <row r="9593" spans="1:26" x14ac:dyDescent="0.3">
      <c r="A9593">
        <v>131336</v>
      </c>
      <c r="B9593" t="s">
        <v>433</v>
      </c>
      <c r="C9593" t="s">
        <v>27</v>
      </c>
      <c r="D9593" t="s">
        <v>63</v>
      </c>
      <c r="E9593" t="s">
        <v>29</v>
      </c>
      <c r="F9593">
        <v>8698075576</v>
      </c>
      <c r="G9593" t="s">
        <v>30</v>
      </c>
      <c r="H9593">
        <v>7193</v>
      </c>
      <c r="I9593" t="s">
        <v>11247</v>
      </c>
      <c r="J9593" t="s">
        <v>31</v>
      </c>
      <c r="K9593" t="s">
        <v>49</v>
      </c>
      <c r="O9593" t="s">
        <v>33</v>
      </c>
      <c r="S9593" s="3">
        <v>45876.375</v>
      </c>
      <c r="T9593" t="s">
        <v>54</v>
      </c>
      <c r="U9593" t="s">
        <v>11247</v>
      </c>
      <c r="V9593" s="3">
        <v>45871.572916666664</v>
      </c>
      <c r="W9593" t="s">
        <v>682</v>
      </c>
      <c r="Y9593" s="4">
        <v>45876</v>
      </c>
      <c r="Z9593" s="2">
        <v>0.81263888888888891</v>
      </c>
    </row>
    <row r="9594" spans="1:26" x14ac:dyDescent="0.3">
      <c r="A9594">
        <v>131336</v>
      </c>
      <c r="B9594" t="s">
        <v>433</v>
      </c>
      <c r="C9594" t="s">
        <v>27</v>
      </c>
      <c r="D9594" t="s">
        <v>63</v>
      </c>
      <c r="E9594" t="s">
        <v>29</v>
      </c>
      <c r="F9594">
        <v>8698075576</v>
      </c>
      <c r="G9594" t="s">
        <v>30</v>
      </c>
      <c r="H9594">
        <v>7193</v>
      </c>
      <c r="I9594" t="s">
        <v>11248</v>
      </c>
      <c r="J9594" t="s">
        <v>31</v>
      </c>
      <c r="K9594" t="s">
        <v>49</v>
      </c>
      <c r="O9594" t="s">
        <v>33</v>
      </c>
      <c r="S9594" s="3">
        <v>45876.375</v>
      </c>
      <c r="T9594" t="s">
        <v>54</v>
      </c>
      <c r="U9594" t="s">
        <v>11248</v>
      </c>
      <c r="V9594" s="3">
        <v>45871.572916666664</v>
      </c>
      <c r="W9594" t="s">
        <v>682</v>
      </c>
      <c r="Y9594" s="4">
        <v>45876</v>
      </c>
      <c r="Z9594" s="2">
        <v>0.81263888888888891</v>
      </c>
    </row>
    <row r="9595" spans="1:26" x14ac:dyDescent="0.3">
      <c r="A9595">
        <v>133109</v>
      </c>
      <c r="B9595" t="s">
        <v>433</v>
      </c>
      <c r="C9595" t="s">
        <v>27</v>
      </c>
      <c r="D9595" t="s">
        <v>63</v>
      </c>
      <c r="E9595" t="s">
        <v>29</v>
      </c>
      <c r="F9595">
        <v>7888082093</v>
      </c>
      <c r="G9595" t="s">
        <v>30</v>
      </c>
      <c r="H9595">
        <v>7193</v>
      </c>
      <c r="I9595" t="s">
        <v>11249</v>
      </c>
      <c r="J9595" t="s">
        <v>31</v>
      </c>
      <c r="K9595" t="s">
        <v>49</v>
      </c>
      <c r="O9595" t="s">
        <v>33</v>
      </c>
      <c r="S9595" s="3">
        <v>45876.375</v>
      </c>
      <c r="T9595" t="s">
        <v>54</v>
      </c>
      <c r="U9595" t="s">
        <v>11249</v>
      </c>
      <c r="V9595" s="3">
        <v>45871.572916666664</v>
      </c>
      <c r="W9595" t="s">
        <v>1643</v>
      </c>
      <c r="Y9595" s="4">
        <v>45876</v>
      </c>
      <c r="Z9595" s="2">
        <v>0.81263888888888891</v>
      </c>
    </row>
    <row r="9596" spans="1:26" x14ac:dyDescent="0.3">
      <c r="A9596">
        <v>130111</v>
      </c>
      <c r="B9596" t="s">
        <v>179</v>
      </c>
      <c r="C9596" t="s">
        <v>27</v>
      </c>
      <c r="D9596" t="s">
        <v>162</v>
      </c>
      <c r="E9596" t="s">
        <v>29</v>
      </c>
      <c r="F9596">
        <v>7057315069</v>
      </c>
      <c r="G9596" t="s">
        <v>30</v>
      </c>
      <c r="H9596">
        <v>7195</v>
      </c>
      <c r="I9596" t="s">
        <v>11250</v>
      </c>
      <c r="J9596" t="s">
        <v>31</v>
      </c>
      <c r="K9596" t="s">
        <v>49</v>
      </c>
      <c r="O9596" t="s">
        <v>33</v>
      </c>
      <c r="S9596" s="3">
        <v>45876.375</v>
      </c>
      <c r="T9596" t="s">
        <v>54</v>
      </c>
      <c r="U9596" t="s">
        <v>11250</v>
      </c>
      <c r="V9596" s="3">
        <v>45871.572916666664</v>
      </c>
      <c r="W9596" t="s">
        <v>1644</v>
      </c>
      <c r="Y9596" s="4">
        <v>45876</v>
      </c>
      <c r="Z9596" s="2">
        <v>0.81263888888888891</v>
      </c>
    </row>
    <row r="9597" spans="1:26" x14ac:dyDescent="0.3">
      <c r="A9597">
        <v>25374</v>
      </c>
      <c r="B9597" t="s">
        <v>179</v>
      </c>
      <c r="C9597" t="s">
        <v>27</v>
      </c>
      <c r="D9597" t="s">
        <v>162</v>
      </c>
      <c r="E9597" t="s">
        <v>29</v>
      </c>
      <c r="F9597">
        <v>9778900263</v>
      </c>
      <c r="G9597" t="s">
        <v>30</v>
      </c>
      <c r="H9597">
        <v>7195</v>
      </c>
      <c r="I9597" t="s">
        <v>11251</v>
      </c>
      <c r="J9597" t="s">
        <v>31</v>
      </c>
      <c r="K9597" t="s">
        <v>49</v>
      </c>
      <c r="O9597" t="s">
        <v>33</v>
      </c>
      <c r="S9597" s="3">
        <v>45876.375</v>
      </c>
      <c r="T9597" t="s">
        <v>54</v>
      </c>
      <c r="U9597" t="s">
        <v>11251</v>
      </c>
      <c r="V9597" s="3">
        <v>45871.572916666664</v>
      </c>
      <c r="W9597" t="s">
        <v>1327</v>
      </c>
      <c r="Y9597" s="4">
        <v>45876</v>
      </c>
      <c r="Z9597" s="2">
        <v>0.81263888888888891</v>
      </c>
    </row>
    <row r="9598" spans="1:26" x14ac:dyDescent="0.3">
      <c r="A9598">
        <v>25374</v>
      </c>
      <c r="B9598" t="s">
        <v>179</v>
      </c>
      <c r="C9598" t="s">
        <v>27</v>
      </c>
      <c r="D9598" t="s">
        <v>162</v>
      </c>
      <c r="E9598" t="s">
        <v>29</v>
      </c>
      <c r="F9598">
        <v>9778900263</v>
      </c>
      <c r="G9598" t="s">
        <v>30</v>
      </c>
      <c r="H9598">
        <v>7195</v>
      </c>
      <c r="I9598" t="s">
        <v>11252</v>
      </c>
      <c r="J9598" t="s">
        <v>31</v>
      </c>
      <c r="K9598" t="s">
        <v>49</v>
      </c>
      <c r="O9598" t="s">
        <v>33</v>
      </c>
      <c r="S9598" s="3">
        <v>45876.375</v>
      </c>
      <c r="T9598" t="s">
        <v>54</v>
      </c>
      <c r="U9598" t="s">
        <v>11252</v>
      </c>
      <c r="V9598" s="3">
        <v>45871.572916666664</v>
      </c>
      <c r="W9598" t="s">
        <v>1327</v>
      </c>
      <c r="Y9598" s="4">
        <v>45876</v>
      </c>
      <c r="Z9598" s="2">
        <v>0.81263888888888891</v>
      </c>
    </row>
    <row r="9599" spans="1:26" x14ac:dyDescent="0.3">
      <c r="A9599">
        <v>130111</v>
      </c>
      <c r="B9599" t="s">
        <v>179</v>
      </c>
      <c r="C9599" t="s">
        <v>27</v>
      </c>
      <c r="D9599" t="s">
        <v>162</v>
      </c>
      <c r="E9599" t="s">
        <v>29</v>
      </c>
      <c r="F9599">
        <v>7057315069</v>
      </c>
      <c r="G9599" t="s">
        <v>30</v>
      </c>
      <c r="H9599">
        <v>7195</v>
      </c>
      <c r="I9599" t="s">
        <v>11253</v>
      </c>
      <c r="J9599" t="s">
        <v>31</v>
      </c>
      <c r="K9599" t="s">
        <v>49</v>
      </c>
      <c r="O9599" t="s">
        <v>33</v>
      </c>
      <c r="S9599" s="3">
        <v>45876.375</v>
      </c>
      <c r="T9599" t="s">
        <v>54</v>
      </c>
      <c r="U9599" t="s">
        <v>11253</v>
      </c>
      <c r="V9599" s="3">
        <v>45871.572916666664</v>
      </c>
      <c r="W9599" t="s">
        <v>1644</v>
      </c>
      <c r="Y9599" s="4">
        <v>45876</v>
      </c>
      <c r="Z9599" s="2">
        <v>0.81263888888888891</v>
      </c>
    </row>
    <row r="9600" spans="1:26" x14ac:dyDescent="0.3">
      <c r="A9600">
        <v>25374</v>
      </c>
      <c r="B9600" t="s">
        <v>179</v>
      </c>
      <c r="C9600" t="s">
        <v>27</v>
      </c>
      <c r="D9600" t="s">
        <v>162</v>
      </c>
      <c r="E9600" t="s">
        <v>29</v>
      </c>
      <c r="F9600">
        <v>9778900263</v>
      </c>
      <c r="G9600" t="s">
        <v>30</v>
      </c>
      <c r="H9600">
        <v>7195</v>
      </c>
      <c r="I9600" t="s">
        <v>11254</v>
      </c>
      <c r="J9600" t="s">
        <v>31</v>
      </c>
      <c r="K9600" t="s">
        <v>49</v>
      </c>
      <c r="O9600" t="s">
        <v>33</v>
      </c>
      <c r="S9600" s="3">
        <v>45876.375</v>
      </c>
      <c r="T9600" t="s">
        <v>54</v>
      </c>
      <c r="U9600" t="s">
        <v>11254</v>
      </c>
      <c r="V9600" s="3">
        <v>45871.572916666664</v>
      </c>
      <c r="W9600" t="s">
        <v>1327</v>
      </c>
      <c r="Y9600" s="4">
        <v>45876</v>
      </c>
      <c r="Z9600" s="2">
        <v>0.81263888888888891</v>
      </c>
    </row>
    <row r="9601" spans="1:26" x14ac:dyDescent="0.3">
      <c r="A9601">
        <v>25374</v>
      </c>
      <c r="B9601" t="s">
        <v>179</v>
      </c>
      <c r="C9601" t="s">
        <v>27</v>
      </c>
      <c r="D9601" t="s">
        <v>162</v>
      </c>
      <c r="E9601" t="s">
        <v>29</v>
      </c>
      <c r="F9601">
        <v>9778900263</v>
      </c>
      <c r="G9601" t="s">
        <v>30</v>
      </c>
      <c r="H9601">
        <v>7195</v>
      </c>
      <c r="I9601" t="s">
        <v>11255</v>
      </c>
      <c r="J9601" t="s">
        <v>31</v>
      </c>
      <c r="K9601" t="s">
        <v>49</v>
      </c>
      <c r="O9601" t="s">
        <v>33</v>
      </c>
      <c r="S9601" s="3">
        <v>45876.375</v>
      </c>
      <c r="T9601" t="s">
        <v>54</v>
      </c>
      <c r="U9601" t="s">
        <v>11255</v>
      </c>
      <c r="V9601" s="3">
        <v>45871.572916666664</v>
      </c>
      <c r="W9601" t="s">
        <v>1327</v>
      </c>
      <c r="Y9601" s="4">
        <v>45876</v>
      </c>
      <c r="Z9601" s="2">
        <v>0.81263888888888891</v>
      </c>
    </row>
    <row r="9602" spans="1:26" x14ac:dyDescent="0.3">
      <c r="A9602">
        <v>130111</v>
      </c>
      <c r="B9602" t="s">
        <v>179</v>
      </c>
      <c r="C9602" t="s">
        <v>27</v>
      </c>
      <c r="D9602" t="s">
        <v>162</v>
      </c>
      <c r="E9602" t="s">
        <v>29</v>
      </c>
      <c r="F9602">
        <v>7057315069</v>
      </c>
      <c r="G9602" t="s">
        <v>30</v>
      </c>
      <c r="H9602">
        <v>7195</v>
      </c>
      <c r="I9602" t="s">
        <v>11256</v>
      </c>
      <c r="J9602" t="s">
        <v>31</v>
      </c>
      <c r="K9602" t="s">
        <v>49</v>
      </c>
      <c r="O9602" t="s">
        <v>33</v>
      </c>
      <c r="S9602" s="3">
        <v>45876.375</v>
      </c>
      <c r="T9602" t="s">
        <v>54</v>
      </c>
      <c r="U9602" t="s">
        <v>11256</v>
      </c>
      <c r="V9602" s="3">
        <v>45871.572916666664</v>
      </c>
      <c r="W9602" t="s">
        <v>1644</v>
      </c>
      <c r="Y9602" s="4">
        <v>45876</v>
      </c>
      <c r="Z9602" s="2">
        <v>0.81263888888888891</v>
      </c>
    </row>
    <row r="9603" spans="1:26" x14ac:dyDescent="0.3">
      <c r="A9603">
        <v>130111</v>
      </c>
      <c r="B9603" t="s">
        <v>179</v>
      </c>
      <c r="C9603" t="s">
        <v>27</v>
      </c>
      <c r="D9603" t="s">
        <v>162</v>
      </c>
      <c r="E9603" t="s">
        <v>29</v>
      </c>
      <c r="F9603">
        <v>7057315069</v>
      </c>
      <c r="G9603" t="s">
        <v>30</v>
      </c>
      <c r="H9603">
        <v>7195</v>
      </c>
      <c r="I9603" t="s">
        <v>11257</v>
      </c>
      <c r="J9603" t="s">
        <v>31</v>
      </c>
      <c r="K9603" t="s">
        <v>49</v>
      </c>
      <c r="O9603" t="s">
        <v>33</v>
      </c>
      <c r="S9603" s="3">
        <v>45876.375</v>
      </c>
      <c r="T9603" t="s">
        <v>54</v>
      </c>
      <c r="U9603" t="s">
        <v>11257</v>
      </c>
      <c r="V9603" s="3">
        <v>45871.572916666664</v>
      </c>
      <c r="W9603" t="s">
        <v>1644</v>
      </c>
      <c r="Y9603" s="4">
        <v>45876</v>
      </c>
      <c r="Z9603" s="2">
        <v>0.81263888888888891</v>
      </c>
    </row>
    <row r="9604" spans="1:26" x14ac:dyDescent="0.3">
      <c r="A9604">
        <v>135834</v>
      </c>
      <c r="B9604" t="s">
        <v>179</v>
      </c>
      <c r="C9604" t="s">
        <v>27</v>
      </c>
      <c r="D9604" t="s">
        <v>162</v>
      </c>
      <c r="E9604" t="s">
        <v>29</v>
      </c>
      <c r="F9604">
        <v>9359234309</v>
      </c>
      <c r="G9604" t="s">
        <v>30</v>
      </c>
      <c r="H9604">
        <v>7195</v>
      </c>
      <c r="I9604" t="s">
        <v>11258</v>
      </c>
      <c r="J9604" t="s">
        <v>31</v>
      </c>
      <c r="K9604" t="s">
        <v>49</v>
      </c>
      <c r="O9604" t="s">
        <v>33</v>
      </c>
      <c r="S9604" s="3">
        <v>45876.375</v>
      </c>
      <c r="T9604" t="s">
        <v>54</v>
      </c>
      <c r="U9604" t="s">
        <v>11258</v>
      </c>
      <c r="V9604" s="3">
        <v>45871.572916666664</v>
      </c>
      <c r="W9604" t="s">
        <v>646</v>
      </c>
      <c r="Y9604" s="4">
        <v>45876</v>
      </c>
      <c r="Z9604" s="2">
        <v>0.81263888888888891</v>
      </c>
    </row>
    <row r="9605" spans="1:26" x14ac:dyDescent="0.3">
      <c r="A9605">
        <v>130133</v>
      </c>
      <c r="B9605" t="s">
        <v>179</v>
      </c>
      <c r="C9605" t="s">
        <v>27</v>
      </c>
      <c r="D9605" t="s">
        <v>162</v>
      </c>
      <c r="E9605" t="s">
        <v>29</v>
      </c>
      <c r="F9605">
        <v>9922489213</v>
      </c>
      <c r="G9605" t="s">
        <v>30</v>
      </c>
      <c r="H9605">
        <v>7195</v>
      </c>
      <c r="I9605" t="s">
        <v>11259</v>
      </c>
      <c r="J9605" t="s">
        <v>31</v>
      </c>
      <c r="K9605" t="s">
        <v>49</v>
      </c>
      <c r="O9605" t="s">
        <v>33</v>
      </c>
      <c r="S9605" s="3">
        <v>45876.375</v>
      </c>
      <c r="T9605" t="s">
        <v>54</v>
      </c>
      <c r="U9605" t="s">
        <v>11259</v>
      </c>
      <c r="V9605" s="3">
        <v>45871.572916666664</v>
      </c>
      <c r="W9605" t="s">
        <v>183</v>
      </c>
      <c r="Y9605" s="4">
        <v>45876</v>
      </c>
      <c r="Z9605" s="2">
        <v>0.81263888888888891</v>
      </c>
    </row>
    <row r="9606" spans="1:26" x14ac:dyDescent="0.3">
      <c r="A9606">
        <v>25374</v>
      </c>
      <c r="B9606" t="s">
        <v>179</v>
      </c>
      <c r="C9606" t="s">
        <v>27</v>
      </c>
      <c r="D9606" t="s">
        <v>162</v>
      </c>
      <c r="E9606" t="s">
        <v>29</v>
      </c>
      <c r="F9606">
        <v>9778900263</v>
      </c>
      <c r="G9606" t="s">
        <v>30</v>
      </c>
      <c r="H9606">
        <v>7195</v>
      </c>
      <c r="I9606" t="s">
        <v>11260</v>
      </c>
      <c r="J9606" t="s">
        <v>31</v>
      </c>
      <c r="K9606" t="s">
        <v>49</v>
      </c>
      <c r="O9606" t="s">
        <v>33</v>
      </c>
      <c r="S9606" s="3">
        <v>45876.375</v>
      </c>
      <c r="T9606" t="s">
        <v>54</v>
      </c>
      <c r="U9606" t="s">
        <v>11260</v>
      </c>
      <c r="V9606" s="3">
        <v>45871.572916666664</v>
      </c>
      <c r="W9606" t="s">
        <v>1327</v>
      </c>
      <c r="Y9606" s="4">
        <v>45876</v>
      </c>
      <c r="Z9606" s="2">
        <v>0.81263888888888891</v>
      </c>
    </row>
    <row r="9607" spans="1:26" x14ac:dyDescent="0.3">
      <c r="A9607">
        <v>130232</v>
      </c>
      <c r="B9607" t="s">
        <v>179</v>
      </c>
      <c r="C9607" t="s">
        <v>27</v>
      </c>
      <c r="D9607" t="s">
        <v>162</v>
      </c>
      <c r="E9607" t="s">
        <v>29</v>
      </c>
      <c r="F9607">
        <v>9272003232</v>
      </c>
      <c r="G9607" t="s">
        <v>30</v>
      </c>
      <c r="H9607">
        <v>7195</v>
      </c>
      <c r="I9607" t="s">
        <v>11261</v>
      </c>
      <c r="J9607" t="s">
        <v>31</v>
      </c>
      <c r="K9607" t="s">
        <v>49</v>
      </c>
      <c r="O9607" t="s">
        <v>33</v>
      </c>
      <c r="S9607" s="3">
        <v>45876.375</v>
      </c>
      <c r="T9607" t="s">
        <v>54</v>
      </c>
      <c r="U9607" t="s">
        <v>11261</v>
      </c>
      <c r="V9607" s="3">
        <v>45871.572916666664</v>
      </c>
      <c r="W9607" t="s">
        <v>1319</v>
      </c>
      <c r="Y9607" s="4">
        <v>45876</v>
      </c>
      <c r="Z9607" s="2">
        <v>0.81263888888888891</v>
      </c>
    </row>
    <row r="9608" spans="1:26" x14ac:dyDescent="0.3">
      <c r="A9608">
        <v>130232</v>
      </c>
      <c r="B9608" t="s">
        <v>179</v>
      </c>
      <c r="C9608" t="s">
        <v>27</v>
      </c>
      <c r="D9608" t="s">
        <v>162</v>
      </c>
      <c r="E9608" t="s">
        <v>29</v>
      </c>
      <c r="F9608">
        <v>9272003232</v>
      </c>
      <c r="G9608" t="s">
        <v>30</v>
      </c>
      <c r="H9608">
        <v>7195</v>
      </c>
      <c r="I9608" t="s">
        <v>11262</v>
      </c>
      <c r="J9608" t="s">
        <v>31</v>
      </c>
      <c r="K9608" t="s">
        <v>49</v>
      </c>
      <c r="O9608" t="s">
        <v>33</v>
      </c>
      <c r="S9608" s="3">
        <v>45876.375</v>
      </c>
      <c r="T9608" t="s">
        <v>54</v>
      </c>
      <c r="U9608" t="s">
        <v>11262</v>
      </c>
      <c r="V9608" s="3">
        <v>45871.572916666664</v>
      </c>
      <c r="W9608" t="s">
        <v>1319</v>
      </c>
      <c r="Y9608" s="4">
        <v>45876</v>
      </c>
      <c r="Z9608" s="2">
        <v>0.81263888888888891</v>
      </c>
    </row>
    <row r="9609" spans="1:26" x14ac:dyDescent="0.3">
      <c r="A9609">
        <v>130232</v>
      </c>
      <c r="B9609" t="s">
        <v>179</v>
      </c>
      <c r="C9609" t="s">
        <v>27</v>
      </c>
      <c r="D9609" t="s">
        <v>162</v>
      </c>
      <c r="E9609" t="s">
        <v>29</v>
      </c>
      <c r="F9609">
        <v>9272003232</v>
      </c>
      <c r="G9609" t="s">
        <v>30</v>
      </c>
      <c r="H9609">
        <v>7195</v>
      </c>
      <c r="I9609" t="s">
        <v>11263</v>
      </c>
      <c r="J9609" t="s">
        <v>31</v>
      </c>
      <c r="K9609" t="s">
        <v>49</v>
      </c>
      <c r="O9609" t="s">
        <v>33</v>
      </c>
      <c r="S9609" s="3">
        <v>45876.375</v>
      </c>
      <c r="T9609" t="s">
        <v>54</v>
      </c>
      <c r="U9609" t="s">
        <v>11263</v>
      </c>
      <c r="V9609" s="3">
        <v>45871.572916666664</v>
      </c>
      <c r="W9609" t="s">
        <v>1319</v>
      </c>
      <c r="Y9609" s="4">
        <v>45876</v>
      </c>
      <c r="Z9609" s="2">
        <v>0.81263888888888891</v>
      </c>
    </row>
    <row r="9610" spans="1:26" x14ac:dyDescent="0.3">
      <c r="A9610">
        <v>134455</v>
      </c>
      <c r="B9610" t="s">
        <v>179</v>
      </c>
      <c r="C9610" t="s">
        <v>58</v>
      </c>
      <c r="D9610" t="s">
        <v>162</v>
      </c>
      <c r="E9610" t="s">
        <v>29</v>
      </c>
      <c r="G9610" t="s">
        <v>30</v>
      </c>
      <c r="H9610">
        <v>7195</v>
      </c>
      <c r="I9610" t="s">
        <v>11264</v>
      </c>
      <c r="J9610" t="s">
        <v>31</v>
      </c>
      <c r="K9610" t="s">
        <v>49</v>
      </c>
      <c r="O9610" t="s">
        <v>33</v>
      </c>
      <c r="S9610" s="3">
        <v>45876.375</v>
      </c>
      <c r="T9610" t="s">
        <v>54</v>
      </c>
      <c r="U9610" t="s">
        <v>11264</v>
      </c>
      <c r="V9610" s="3">
        <v>45871.572916666664</v>
      </c>
      <c r="W9610" t="s">
        <v>1645</v>
      </c>
      <c r="Y9610" s="4">
        <v>45876</v>
      </c>
      <c r="Z9610" s="2">
        <v>0.81263888888888891</v>
      </c>
    </row>
    <row r="9611" spans="1:26" x14ac:dyDescent="0.3">
      <c r="A9611">
        <v>130133</v>
      </c>
      <c r="B9611" t="s">
        <v>179</v>
      </c>
      <c r="C9611" t="s">
        <v>27</v>
      </c>
      <c r="D9611" t="s">
        <v>162</v>
      </c>
      <c r="E9611" t="s">
        <v>29</v>
      </c>
      <c r="F9611">
        <v>9922489213</v>
      </c>
      <c r="G9611" t="s">
        <v>30</v>
      </c>
      <c r="H9611">
        <v>7195</v>
      </c>
      <c r="I9611" t="s">
        <v>11265</v>
      </c>
      <c r="J9611" t="s">
        <v>31</v>
      </c>
      <c r="K9611" t="s">
        <v>49</v>
      </c>
      <c r="O9611" t="s">
        <v>33</v>
      </c>
      <c r="S9611" s="3">
        <v>45876.375</v>
      </c>
      <c r="T9611" t="s">
        <v>54</v>
      </c>
      <c r="U9611" t="s">
        <v>11265</v>
      </c>
      <c r="V9611" s="3">
        <v>45871.572916666664</v>
      </c>
      <c r="W9611" t="s">
        <v>183</v>
      </c>
      <c r="Y9611" s="4">
        <v>45876</v>
      </c>
      <c r="Z9611" s="2">
        <v>0.81263888888888891</v>
      </c>
    </row>
    <row r="9612" spans="1:26" x14ac:dyDescent="0.3">
      <c r="A9612">
        <v>130111</v>
      </c>
      <c r="B9612" t="s">
        <v>179</v>
      </c>
      <c r="C9612" t="s">
        <v>27</v>
      </c>
      <c r="D9612" t="s">
        <v>162</v>
      </c>
      <c r="E9612" t="s">
        <v>29</v>
      </c>
      <c r="F9612">
        <v>7057315069</v>
      </c>
      <c r="G9612" t="s">
        <v>30</v>
      </c>
      <c r="H9612">
        <v>7195</v>
      </c>
      <c r="I9612" t="s">
        <v>11266</v>
      </c>
      <c r="J9612" t="s">
        <v>31</v>
      </c>
      <c r="K9612" t="s">
        <v>49</v>
      </c>
      <c r="O9612" t="s">
        <v>33</v>
      </c>
      <c r="S9612" s="3">
        <v>45876.375</v>
      </c>
      <c r="T9612" t="s">
        <v>54</v>
      </c>
      <c r="U9612" t="s">
        <v>11266</v>
      </c>
      <c r="V9612" s="3">
        <v>45871.572916666664</v>
      </c>
      <c r="W9612" t="s">
        <v>1644</v>
      </c>
      <c r="Y9612" s="4">
        <v>45876</v>
      </c>
      <c r="Z9612" s="2">
        <v>0.81263888888888891</v>
      </c>
    </row>
    <row r="9613" spans="1:26" x14ac:dyDescent="0.3">
      <c r="A9613">
        <v>130232</v>
      </c>
      <c r="B9613" t="s">
        <v>179</v>
      </c>
      <c r="C9613" t="s">
        <v>27</v>
      </c>
      <c r="D9613" t="s">
        <v>162</v>
      </c>
      <c r="E9613" t="s">
        <v>29</v>
      </c>
      <c r="F9613">
        <v>9272003232</v>
      </c>
      <c r="G9613" t="s">
        <v>30</v>
      </c>
      <c r="H9613">
        <v>7195</v>
      </c>
      <c r="I9613" t="s">
        <v>11267</v>
      </c>
      <c r="J9613" t="s">
        <v>31</v>
      </c>
      <c r="K9613" t="s">
        <v>49</v>
      </c>
      <c r="O9613" t="s">
        <v>33</v>
      </c>
      <c r="S9613" s="3">
        <v>45876.375</v>
      </c>
      <c r="T9613" t="s">
        <v>54</v>
      </c>
      <c r="U9613" t="s">
        <v>11267</v>
      </c>
      <c r="V9613" s="3">
        <v>45871.572916666664</v>
      </c>
      <c r="W9613" t="s">
        <v>1319</v>
      </c>
      <c r="Y9613" s="4">
        <v>45876</v>
      </c>
      <c r="Z9613" s="2">
        <v>0.81263888888888891</v>
      </c>
    </row>
    <row r="9614" spans="1:26" x14ac:dyDescent="0.3">
      <c r="A9614">
        <v>130232</v>
      </c>
      <c r="B9614" t="s">
        <v>179</v>
      </c>
      <c r="C9614" t="s">
        <v>27</v>
      </c>
      <c r="D9614" t="s">
        <v>162</v>
      </c>
      <c r="E9614" t="s">
        <v>29</v>
      </c>
      <c r="F9614">
        <v>9272003232</v>
      </c>
      <c r="G9614" t="s">
        <v>30</v>
      </c>
      <c r="H9614">
        <v>7195</v>
      </c>
      <c r="I9614" t="s">
        <v>11268</v>
      </c>
      <c r="J9614" t="s">
        <v>31</v>
      </c>
      <c r="K9614" t="s">
        <v>49</v>
      </c>
      <c r="O9614" t="s">
        <v>33</v>
      </c>
      <c r="S9614" s="3">
        <v>45876.375</v>
      </c>
      <c r="T9614" t="s">
        <v>54</v>
      </c>
      <c r="U9614" t="s">
        <v>11268</v>
      </c>
      <c r="V9614" s="3">
        <v>45871.572916666664</v>
      </c>
      <c r="W9614" t="s">
        <v>1319</v>
      </c>
      <c r="Y9614" s="4">
        <v>45876</v>
      </c>
      <c r="Z9614" s="2">
        <v>0.81263888888888891</v>
      </c>
    </row>
    <row r="9615" spans="1:26" x14ac:dyDescent="0.3">
      <c r="A9615">
        <v>130133</v>
      </c>
      <c r="B9615" t="s">
        <v>179</v>
      </c>
      <c r="C9615" t="s">
        <v>27</v>
      </c>
      <c r="D9615" t="s">
        <v>162</v>
      </c>
      <c r="E9615" t="s">
        <v>29</v>
      </c>
      <c r="F9615">
        <v>9922489213</v>
      </c>
      <c r="G9615" t="s">
        <v>30</v>
      </c>
      <c r="H9615">
        <v>7195</v>
      </c>
      <c r="I9615" t="s">
        <v>11269</v>
      </c>
      <c r="J9615" t="s">
        <v>31</v>
      </c>
      <c r="K9615" t="s">
        <v>49</v>
      </c>
      <c r="O9615" t="s">
        <v>33</v>
      </c>
      <c r="S9615" s="3">
        <v>45876.375</v>
      </c>
      <c r="T9615" t="s">
        <v>54</v>
      </c>
      <c r="U9615" t="s">
        <v>11269</v>
      </c>
      <c r="V9615" s="3">
        <v>45871.572916666664</v>
      </c>
      <c r="W9615" t="s">
        <v>183</v>
      </c>
      <c r="Y9615" s="4">
        <v>45876</v>
      </c>
      <c r="Z9615" s="2">
        <v>0.81263888888888891</v>
      </c>
    </row>
    <row r="9616" spans="1:26" x14ac:dyDescent="0.3">
      <c r="A9616">
        <v>134455</v>
      </c>
      <c r="B9616" t="s">
        <v>179</v>
      </c>
      <c r="C9616" t="s">
        <v>58</v>
      </c>
      <c r="D9616" t="s">
        <v>162</v>
      </c>
      <c r="E9616" t="s">
        <v>29</v>
      </c>
      <c r="G9616" t="s">
        <v>30</v>
      </c>
      <c r="H9616">
        <v>7195</v>
      </c>
      <c r="I9616" t="s">
        <v>11270</v>
      </c>
      <c r="J9616" t="s">
        <v>31</v>
      </c>
      <c r="K9616" t="s">
        <v>49</v>
      </c>
      <c r="O9616" t="s">
        <v>33</v>
      </c>
      <c r="S9616" s="3">
        <v>45876.375</v>
      </c>
      <c r="T9616" t="s">
        <v>54</v>
      </c>
      <c r="U9616" t="s">
        <v>11270</v>
      </c>
      <c r="V9616" s="3">
        <v>45871.572916666664</v>
      </c>
      <c r="W9616" t="s">
        <v>1645</v>
      </c>
      <c r="Y9616" s="4">
        <v>45876</v>
      </c>
      <c r="Z9616" s="2">
        <v>0.81263888888888891</v>
      </c>
    </row>
    <row r="9617" spans="1:26" x14ac:dyDescent="0.3">
      <c r="A9617">
        <v>135834</v>
      </c>
      <c r="B9617" t="s">
        <v>179</v>
      </c>
      <c r="C9617" t="s">
        <v>27</v>
      </c>
      <c r="D9617" t="s">
        <v>162</v>
      </c>
      <c r="E9617" t="s">
        <v>29</v>
      </c>
      <c r="F9617">
        <v>9359234309</v>
      </c>
      <c r="G9617" t="s">
        <v>30</v>
      </c>
      <c r="H9617">
        <v>7195</v>
      </c>
      <c r="I9617" t="s">
        <v>11271</v>
      </c>
      <c r="J9617" t="s">
        <v>31</v>
      </c>
      <c r="K9617" t="s">
        <v>49</v>
      </c>
      <c r="O9617" t="s">
        <v>33</v>
      </c>
      <c r="S9617" s="3">
        <v>45876.375</v>
      </c>
      <c r="T9617" t="s">
        <v>54</v>
      </c>
      <c r="U9617" t="s">
        <v>11271</v>
      </c>
      <c r="V9617" s="3">
        <v>45871.572916666664</v>
      </c>
      <c r="W9617" t="s">
        <v>646</v>
      </c>
      <c r="Y9617" s="4">
        <v>45876</v>
      </c>
      <c r="Z9617" s="2">
        <v>0.81263888888888891</v>
      </c>
    </row>
    <row r="9618" spans="1:26" x14ac:dyDescent="0.3">
      <c r="A9618">
        <v>130111</v>
      </c>
      <c r="B9618" t="s">
        <v>179</v>
      </c>
      <c r="C9618" t="s">
        <v>27</v>
      </c>
      <c r="D9618" t="s">
        <v>162</v>
      </c>
      <c r="E9618" t="s">
        <v>29</v>
      </c>
      <c r="F9618">
        <v>7057315069</v>
      </c>
      <c r="G9618" t="s">
        <v>30</v>
      </c>
      <c r="H9618">
        <v>7195</v>
      </c>
      <c r="I9618" t="s">
        <v>11272</v>
      </c>
      <c r="J9618" t="s">
        <v>31</v>
      </c>
      <c r="K9618" t="s">
        <v>49</v>
      </c>
      <c r="O9618" t="s">
        <v>33</v>
      </c>
      <c r="S9618" s="3">
        <v>45876.375</v>
      </c>
      <c r="T9618" t="s">
        <v>54</v>
      </c>
      <c r="U9618" t="s">
        <v>11272</v>
      </c>
      <c r="V9618" s="3">
        <v>45871.572916666664</v>
      </c>
      <c r="W9618" t="s">
        <v>1644</v>
      </c>
      <c r="Y9618" s="4">
        <v>45876</v>
      </c>
      <c r="Z9618" s="2">
        <v>0.81263888888888891</v>
      </c>
    </row>
    <row r="9619" spans="1:26" x14ac:dyDescent="0.3">
      <c r="A9619">
        <v>25374</v>
      </c>
      <c r="B9619" t="s">
        <v>179</v>
      </c>
      <c r="C9619" t="s">
        <v>27</v>
      </c>
      <c r="D9619" t="s">
        <v>162</v>
      </c>
      <c r="E9619" t="s">
        <v>29</v>
      </c>
      <c r="F9619">
        <v>9778900263</v>
      </c>
      <c r="G9619" t="s">
        <v>30</v>
      </c>
      <c r="H9619">
        <v>7195</v>
      </c>
      <c r="I9619" t="s">
        <v>11274</v>
      </c>
      <c r="J9619" t="s">
        <v>31</v>
      </c>
      <c r="K9619" t="s">
        <v>49</v>
      </c>
      <c r="O9619" t="s">
        <v>33</v>
      </c>
      <c r="S9619" s="3">
        <v>45876.375</v>
      </c>
      <c r="T9619" t="s">
        <v>54</v>
      </c>
      <c r="U9619" t="s">
        <v>11274</v>
      </c>
      <c r="V9619" s="3">
        <v>45871.572916666664</v>
      </c>
      <c r="W9619" t="s">
        <v>1327</v>
      </c>
      <c r="Y9619" s="4">
        <v>45876</v>
      </c>
      <c r="Z9619" s="2">
        <v>0.81263888888888891</v>
      </c>
    </row>
    <row r="9620" spans="1:26" x14ac:dyDescent="0.3">
      <c r="A9620">
        <v>25374</v>
      </c>
      <c r="B9620" t="s">
        <v>179</v>
      </c>
      <c r="C9620" t="s">
        <v>27</v>
      </c>
      <c r="D9620" t="s">
        <v>162</v>
      </c>
      <c r="E9620" t="s">
        <v>29</v>
      </c>
      <c r="F9620">
        <v>9778900263</v>
      </c>
      <c r="G9620" t="s">
        <v>30</v>
      </c>
      <c r="H9620">
        <v>7195</v>
      </c>
      <c r="I9620" t="s">
        <v>11275</v>
      </c>
      <c r="J9620" t="s">
        <v>31</v>
      </c>
      <c r="K9620" t="s">
        <v>49</v>
      </c>
      <c r="O9620" t="s">
        <v>33</v>
      </c>
      <c r="S9620" s="3">
        <v>45876.375</v>
      </c>
      <c r="T9620" t="s">
        <v>54</v>
      </c>
      <c r="U9620" t="s">
        <v>11275</v>
      </c>
      <c r="V9620" s="3">
        <v>45871.572916666664</v>
      </c>
      <c r="W9620" t="s">
        <v>1327</v>
      </c>
      <c r="Y9620" s="4">
        <v>45876</v>
      </c>
      <c r="Z9620" s="2">
        <v>0.81263888888888891</v>
      </c>
    </row>
    <row r="9621" spans="1:26" x14ac:dyDescent="0.3">
      <c r="A9621">
        <v>25374</v>
      </c>
      <c r="B9621" t="s">
        <v>179</v>
      </c>
      <c r="C9621" t="s">
        <v>27</v>
      </c>
      <c r="D9621" t="s">
        <v>162</v>
      </c>
      <c r="E9621" t="s">
        <v>29</v>
      </c>
      <c r="F9621">
        <v>9778900263</v>
      </c>
      <c r="G9621" t="s">
        <v>30</v>
      </c>
      <c r="H9621">
        <v>7195</v>
      </c>
      <c r="I9621" t="s">
        <v>11276</v>
      </c>
      <c r="J9621" t="s">
        <v>31</v>
      </c>
      <c r="K9621" t="s">
        <v>49</v>
      </c>
      <c r="O9621" t="s">
        <v>33</v>
      </c>
      <c r="S9621" s="3">
        <v>45876.375</v>
      </c>
      <c r="T9621" t="s">
        <v>54</v>
      </c>
      <c r="U9621" t="s">
        <v>11276</v>
      </c>
      <c r="V9621" s="3">
        <v>45871.572916666664</v>
      </c>
      <c r="W9621" t="s">
        <v>1327</v>
      </c>
      <c r="Y9621" s="4">
        <v>45876</v>
      </c>
      <c r="Z9621" s="2">
        <v>0.81263888888888891</v>
      </c>
    </row>
    <row r="9622" spans="1:26" x14ac:dyDescent="0.3">
      <c r="A9622">
        <v>135834</v>
      </c>
      <c r="B9622" t="s">
        <v>179</v>
      </c>
      <c r="C9622" t="s">
        <v>27</v>
      </c>
      <c r="D9622" t="s">
        <v>162</v>
      </c>
      <c r="E9622" t="s">
        <v>29</v>
      </c>
      <c r="F9622">
        <v>9359234309</v>
      </c>
      <c r="G9622" t="s">
        <v>30</v>
      </c>
      <c r="H9622">
        <v>7195</v>
      </c>
      <c r="I9622" t="s">
        <v>11277</v>
      </c>
      <c r="J9622" t="s">
        <v>31</v>
      </c>
      <c r="K9622" t="s">
        <v>49</v>
      </c>
      <c r="O9622" t="s">
        <v>33</v>
      </c>
      <c r="S9622" s="3">
        <v>45876.375</v>
      </c>
      <c r="T9622" t="s">
        <v>54</v>
      </c>
      <c r="U9622" t="s">
        <v>11277</v>
      </c>
      <c r="V9622" s="3">
        <v>45871.572916666664</v>
      </c>
      <c r="W9622" t="s">
        <v>646</v>
      </c>
      <c r="Y9622" s="4">
        <v>45876</v>
      </c>
      <c r="Z9622" s="2">
        <v>0.81263888888888891</v>
      </c>
    </row>
    <row r="9623" spans="1:26" x14ac:dyDescent="0.3">
      <c r="A9623">
        <v>130232</v>
      </c>
      <c r="B9623" t="s">
        <v>179</v>
      </c>
      <c r="C9623" t="s">
        <v>27</v>
      </c>
      <c r="D9623" t="s">
        <v>162</v>
      </c>
      <c r="E9623" t="s">
        <v>29</v>
      </c>
      <c r="F9623">
        <v>9272003232</v>
      </c>
      <c r="G9623" t="s">
        <v>30</v>
      </c>
      <c r="H9623">
        <v>7195</v>
      </c>
      <c r="I9623" t="s">
        <v>11278</v>
      </c>
      <c r="J9623" t="s">
        <v>31</v>
      </c>
      <c r="K9623" t="s">
        <v>49</v>
      </c>
      <c r="O9623" t="s">
        <v>33</v>
      </c>
      <c r="S9623" s="3">
        <v>45876.375</v>
      </c>
      <c r="T9623" t="s">
        <v>54</v>
      </c>
      <c r="U9623" t="s">
        <v>11278</v>
      </c>
      <c r="V9623" s="3">
        <v>45871.572916666664</v>
      </c>
      <c r="W9623" t="s">
        <v>1319</v>
      </c>
      <c r="Y9623" s="4">
        <v>45876</v>
      </c>
      <c r="Z9623" s="2">
        <v>0.81263888888888891</v>
      </c>
    </row>
    <row r="9624" spans="1:26" x14ac:dyDescent="0.3">
      <c r="A9624">
        <v>130133</v>
      </c>
      <c r="B9624" t="s">
        <v>179</v>
      </c>
      <c r="C9624" t="s">
        <v>27</v>
      </c>
      <c r="D9624" t="s">
        <v>162</v>
      </c>
      <c r="E9624" t="s">
        <v>29</v>
      </c>
      <c r="F9624">
        <v>9922489213</v>
      </c>
      <c r="G9624" t="s">
        <v>30</v>
      </c>
      <c r="H9624">
        <v>7195</v>
      </c>
      <c r="I9624" t="s">
        <v>11279</v>
      </c>
      <c r="J9624" t="s">
        <v>31</v>
      </c>
      <c r="K9624" t="s">
        <v>49</v>
      </c>
      <c r="O9624" t="s">
        <v>33</v>
      </c>
      <c r="S9624" s="3">
        <v>45876.375</v>
      </c>
      <c r="T9624" t="s">
        <v>54</v>
      </c>
      <c r="U9624" t="s">
        <v>11279</v>
      </c>
      <c r="V9624" s="3">
        <v>45871.572916666664</v>
      </c>
      <c r="W9624" t="s">
        <v>183</v>
      </c>
      <c r="Y9624" s="4">
        <v>45876</v>
      </c>
      <c r="Z9624" s="2">
        <v>0.81263888888888891</v>
      </c>
    </row>
    <row r="9625" spans="1:26" x14ac:dyDescent="0.3">
      <c r="A9625">
        <v>134455</v>
      </c>
      <c r="B9625" t="s">
        <v>179</v>
      </c>
      <c r="C9625" t="s">
        <v>58</v>
      </c>
      <c r="D9625" t="s">
        <v>162</v>
      </c>
      <c r="E9625" t="s">
        <v>29</v>
      </c>
      <c r="G9625" t="s">
        <v>30</v>
      </c>
      <c r="H9625">
        <v>7195</v>
      </c>
      <c r="I9625" t="s">
        <v>11280</v>
      </c>
      <c r="J9625" t="s">
        <v>31</v>
      </c>
      <c r="K9625" t="s">
        <v>49</v>
      </c>
      <c r="O9625" t="s">
        <v>33</v>
      </c>
      <c r="S9625" s="3">
        <v>45876.375</v>
      </c>
      <c r="T9625" t="s">
        <v>54</v>
      </c>
      <c r="U9625" t="s">
        <v>11280</v>
      </c>
      <c r="V9625" s="3">
        <v>45871.572916666664</v>
      </c>
      <c r="W9625" t="s">
        <v>1645</v>
      </c>
      <c r="Y9625" s="4">
        <v>45876</v>
      </c>
      <c r="Z9625" s="2">
        <v>0.81263888888888891</v>
      </c>
    </row>
    <row r="9626" spans="1:26" x14ac:dyDescent="0.3">
      <c r="A9626">
        <v>130133</v>
      </c>
      <c r="B9626" t="s">
        <v>179</v>
      </c>
      <c r="C9626" t="s">
        <v>27</v>
      </c>
      <c r="D9626" t="s">
        <v>162</v>
      </c>
      <c r="E9626" t="s">
        <v>29</v>
      </c>
      <c r="F9626">
        <v>9922489213</v>
      </c>
      <c r="G9626" t="s">
        <v>30</v>
      </c>
      <c r="H9626">
        <v>7195</v>
      </c>
      <c r="I9626" t="s">
        <v>11281</v>
      </c>
      <c r="J9626" t="s">
        <v>31</v>
      </c>
      <c r="K9626" t="s">
        <v>49</v>
      </c>
      <c r="O9626" t="s">
        <v>33</v>
      </c>
      <c r="S9626" s="3">
        <v>45876.375</v>
      </c>
      <c r="T9626" t="s">
        <v>54</v>
      </c>
      <c r="U9626" t="s">
        <v>11281</v>
      </c>
      <c r="V9626" s="3">
        <v>45871.572916666664</v>
      </c>
      <c r="W9626" t="s">
        <v>183</v>
      </c>
      <c r="Y9626" s="4">
        <v>45876</v>
      </c>
      <c r="Z9626" s="2">
        <v>0.81263888888888891</v>
      </c>
    </row>
    <row r="9627" spans="1:26" x14ac:dyDescent="0.3">
      <c r="A9627">
        <v>134455</v>
      </c>
      <c r="B9627" t="s">
        <v>179</v>
      </c>
      <c r="C9627" t="s">
        <v>58</v>
      </c>
      <c r="D9627" t="s">
        <v>162</v>
      </c>
      <c r="E9627" t="s">
        <v>29</v>
      </c>
      <c r="G9627" t="s">
        <v>30</v>
      </c>
      <c r="H9627">
        <v>7195</v>
      </c>
      <c r="I9627" t="s">
        <v>11283</v>
      </c>
      <c r="J9627" t="s">
        <v>31</v>
      </c>
      <c r="K9627" t="s">
        <v>49</v>
      </c>
      <c r="O9627" t="s">
        <v>33</v>
      </c>
      <c r="S9627" s="3">
        <v>45876.375</v>
      </c>
      <c r="T9627" t="s">
        <v>54</v>
      </c>
      <c r="U9627" t="s">
        <v>11283</v>
      </c>
      <c r="V9627" s="3">
        <v>45871.572916666664</v>
      </c>
      <c r="W9627" t="s">
        <v>1645</v>
      </c>
      <c r="Y9627" s="4">
        <v>45876</v>
      </c>
      <c r="Z9627" s="2">
        <v>0.81263888888888891</v>
      </c>
    </row>
    <row r="9628" spans="1:26" x14ac:dyDescent="0.3">
      <c r="A9628">
        <v>135834</v>
      </c>
      <c r="B9628" t="s">
        <v>179</v>
      </c>
      <c r="C9628" t="s">
        <v>27</v>
      </c>
      <c r="D9628" t="s">
        <v>162</v>
      </c>
      <c r="E9628" t="s">
        <v>29</v>
      </c>
      <c r="F9628">
        <v>9359234309</v>
      </c>
      <c r="G9628" t="s">
        <v>30</v>
      </c>
      <c r="H9628">
        <v>7195</v>
      </c>
      <c r="I9628" t="s">
        <v>11286</v>
      </c>
      <c r="J9628" t="s">
        <v>31</v>
      </c>
      <c r="K9628" t="s">
        <v>49</v>
      </c>
      <c r="O9628" t="s">
        <v>33</v>
      </c>
      <c r="S9628" s="3">
        <v>45876.375</v>
      </c>
      <c r="T9628" t="s">
        <v>54</v>
      </c>
      <c r="U9628" t="s">
        <v>11286</v>
      </c>
      <c r="V9628" s="3">
        <v>45871.572916666664</v>
      </c>
      <c r="W9628" t="s">
        <v>646</v>
      </c>
      <c r="Y9628" s="4">
        <v>45876</v>
      </c>
      <c r="Z9628" s="2">
        <v>0.81263888888888891</v>
      </c>
    </row>
    <row r="9629" spans="1:26" x14ac:dyDescent="0.3">
      <c r="A9629">
        <v>134455</v>
      </c>
      <c r="B9629" t="s">
        <v>179</v>
      </c>
      <c r="C9629" t="s">
        <v>58</v>
      </c>
      <c r="D9629" t="s">
        <v>162</v>
      </c>
      <c r="E9629" t="s">
        <v>29</v>
      </c>
      <c r="G9629" t="s">
        <v>30</v>
      </c>
      <c r="H9629">
        <v>7195</v>
      </c>
      <c r="I9629" t="s">
        <v>11287</v>
      </c>
      <c r="J9629" t="s">
        <v>31</v>
      </c>
      <c r="K9629" t="s">
        <v>49</v>
      </c>
      <c r="O9629" t="s">
        <v>33</v>
      </c>
      <c r="S9629" s="3">
        <v>45876.375</v>
      </c>
      <c r="T9629" t="s">
        <v>54</v>
      </c>
      <c r="U9629" t="s">
        <v>11287</v>
      </c>
      <c r="V9629" s="3">
        <v>45871.572916666664</v>
      </c>
      <c r="W9629" t="s">
        <v>1645</v>
      </c>
      <c r="Y9629" s="4">
        <v>45876</v>
      </c>
      <c r="Z9629" s="2">
        <v>0.81263888888888891</v>
      </c>
    </row>
    <row r="9630" spans="1:26" x14ac:dyDescent="0.3">
      <c r="A9630">
        <v>25374</v>
      </c>
      <c r="B9630" t="s">
        <v>179</v>
      </c>
      <c r="C9630" t="s">
        <v>27</v>
      </c>
      <c r="D9630" t="s">
        <v>162</v>
      </c>
      <c r="E9630" t="s">
        <v>29</v>
      </c>
      <c r="F9630">
        <v>9778900263</v>
      </c>
      <c r="G9630" t="s">
        <v>30</v>
      </c>
      <c r="H9630">
        <v>7195</v>
      </c>
      <c r="I9630" t="s">
        <v>11288</v>
      </c>
      <c r="J9630" t="s">
        <v>31</v>
      </c>
      <c r="K9630" t="s">
        <v>49</v>
      </c>
      <c r="O9630" t="s">
        <v>33</v>
      </c>
      <c r="S9630" s="3">
        <v>45876.375</v>
      </c>
      <c r="T9630" t="s">
        <v>54</v>
      </c>
      <c r="U9630" t="s">
        <v>11288</v>
      </c>
      <c r="V9630" s="3">
        <v>45871.572916666664</v>
      </c>
      <c r="W9630" t="s">
        <v>1327</v>
      </c>
      <c r="Y9630" s="4">
        <v>45876</v>
      </c>
      <c r="Z9630" s="2">
        <v>0.81263888888888891</v>
      </c>
    </row>
    <row r="9631" spans="1:26" x14ac:dyDescent="0.3">
      <c r="A9631">
        <v>135834</v>
      </c>
      <c r="B9631" t="s">
        <v>179</v>
      </c>
      <c r="C9631" t="s">
        <v>27</v>
      </c>
      <c r="D9631" t="s">
        <v>162</v>
      </c>
      <c r="E9631" t="s">
        <v>29</v>
      </c>
      <c r="F9631">
        <v>9359234309</v>
      </c>
      <c r="G9631" t="s">
        <v>30</v>
      </c>
      <c r="H9631">
        <v>7195</v>
      </c>
      <c r="I9631" t="s">
        <v>11289</v>
      </c>
      <c r="J9631" t="s">
        <v>31</v>
      </c>
      <c r="K9631" t="s">
        <v>49</v>
      </c>
      <c r="O9631" t="s">
        <v>33</v>
      </c>
      <c r="S9631" s="3">
        <v>45876.375</v>
      </c>
      <c r="T9631" t="s">
        <v>54</v>
      </c>
      <c r="U9631" t="s">
        <v>11289</v>
      </c>
      <c r="V9631" s="3">
        <v>45871.572916666664</v>
      </c>
      <c r="W9631" t="s">
        <v>646</v>
      </c>
      <c r="Y9631" s="4">
        <v>45876</v>
      </c>
      <c r="Z9631" s="2">
        <v>0.81263888888888891</v>
      </c>
    </row>
    <row r="9632" spans="1:26" x14ac:dyDescent="0.3">
      <c r="A9632">
        <v>25374</v>
      </c>
      <c r="B9632" t="s">
        <v>179</v>
      </c>
      <c r="C9632" t="s">
        <v>27</v>
      </c>
      <c r="D9632" t="s">
        <v>162</v>
      </c>
      <c r="E9632" t="s">
        <v>29</v>
      </c>
      <c r="F9632">
        <v>9778900263</v>
      </c>
      <c r="G9632" t="s">
        <v>30</v>
      </c>
      <c r="H9632">
        <v>7195</v>
      </c>
      <c r="I9632" t="s">
        <v>11290</v>
      </c>
      <c r="J9632" t="s">
        <v>31</v>
      </c>
      <c r="K9632" t="s">
        <v>49</v>
      </c>
      <c r="O9632" t="s">
        <v>33</v>
      </c>
      <c r="S9632" s="3">
        <v>45876.375</v>
      </c>
      <c r="T9632" t="s">
        <v>54</v>
      </c>
      <c r="U9632" t="s">
        <v>11290</v>
      </c>
      <c r="V9632" s="3">
        <v>45871.572916666664</v>
      </c>
      <c r="W9632" t="s">
        <v>1327</v>
      </c>
      <c r="Y9632" s="4">
        <v>45876</v>
      </c>
      <c r="Z9632" s="2">
        <v>0.81263888888888891</v>
      </c>
    </row>
    <row r="9633" spans="1:26" x14ac:dyDescent="0.3">
      <c r="A9633">
        <v>135834</v>
      </c>
      <c r="B9633" t="s">
        <v>179</v>
      </c>
      <c r="C9633" t="s">
        <v>27</v>
      </c>
      <c r="D9633" t="s">
        <v>162</v>
      </c>
      <c r="E9633" t="s">
        <v>29</v>
      </c>
      <c r="F9633">
        <v>9359234309</v>
      </c>
      <c r="G9633" t="s">
        <v>30</v>
      </c>
      <c r="H9633">
        <v>7195</v>
      </c>
      <c r="I9633" t="s">
        <v>11291</v>
      </c>
      <c r="J9633" t="s">
        <v>31</v>
      </c>
      <c r="K9633" t="s">
        <v>49</v>
      </c>
      <c r="O9633" t="s">
        <v>33</v>
      </c>
      <c r="S9633" s="3">
        <v>45876.375</v>
      </c>
      <c r="T9633" t="s">
        <v>54</v>
      </c>
      <c r="U9633" t="s">
        <v>11291</v>
      </c>
      <c r="V9633" s="3">
        <v>45871.572916666664</v>
      </c>
      <c r="W9633" t="s">
        <v>646</v>
      </c>
      <c r="Y9633" s="4">
        <v>45876</v>
      </c>
      <c r="Z9633" s="2">
        <v>0.81263888888888891</v>
      </c>
    </row>
    <row r="9634" spans="1:26" x14ac:dyDescent="0.3">
      <c r="A9634">
        <v>135834</v>
      </c>
      <c r="B9634" t="s">
        <v>179</v>
      </c>
      <c r="C9634" t="s">
        <v>27</v>
      </c>
      <c r="D9634" t="s">
        <v>162</v>
      </c>
      <c r="E9634" t="s">
        <v>29</v>
      </c>
      <c r="F9634">
        <v>9359234309</v>
      </c>
      <c r="G9634" t="s">
        <v>30</v>
      </c>
      <c r="H9634">
        <v>7195</v>
      </c>
      <c r="I9634" t="s">
        <v>11293</v>
      </c>
      <c r="J9634" t="s">
        <v>31</v>
      </c>
      <c r="K9634" t="s">
        <v>49</v>
      </c>
      <c r="O9634" t="s">
        <v>33</v>
      </c>
      <c r="S9634" s="3">
        <v>45876.375</v>
      </c>
      <c r="T9634" t="s">
        <v>54</v>
      </c>
      <c r="U9634" t="s">
        <v>11293</v>
      </c>
      <c r="V9634" s="3">
        <v>45871.572916666664</v>
      </c>
      <c r="W9634" t="s">
        <v>646</v>
      </c>
      <c r="Y9634" s="4">
        <v>45876</v>
      </c>
      <c r="Z9634" s="2">
        <v>0.81263888888888891</v>
      </c>
    </row>
    <row r="9635" spans="1:26" x14ac:dyDescent="0.3">
      <c r="A9635">
        <v>130133</v>
      </c>
      <c r="B9635" t="s">
        <v>179</v>
      </c>
      <c r="C9635" t="s">
        <v>27</v>
      </c>
      <c r="D9635" t="s">
        <v>162</v>
      </c>
      <c r="E9635" t="s">
        <v>29</v>
      </c>
      <c r="F9635">
        <v>9922489213</v>
      </c>
      <c r="G9635" t="s">
        <v>30</v>
      </c>
      <c r="H9635">
        <v>7195</v>
      </c>
      <c r="I9635" t="s">
        <v>11294</v>
      </c>
      <c r="J9635" t="s">
        <v>31</v>
      </c>
      <c r="K9635" t="s">
        <v>49</v>
      </c>
      <c r="O9635" t="s">
        <v>33</v>
      </c>
      <c r="S9635" s="3">
        <v>45876.375</v>
      </c>
      <c r="T9635" t="s">
        <v>54</v>
      </c>
      <c r="U9635" t="s">
        <v>11294</v>
      </c>
      <c r="V9635" s="3">
        <v>45871.572916666664</v>
      </c>
      <c r="W9635" t="s">
        <v>183</v>
      </c>
      <c r="Y9635" s="4">
        <v>45876</v>
      </c>
      <c r="Z9635" s="2">
        <v>0.81263888888888891</v>
      </c>
    </row>
    <row r="9636" spans="1:26" x14ac:dyDescent="0.3">
      <c r="A9636">
        <v>25374</v>
      </c>
      <c r="B9636" t="s">
        <v>179</v>
      </c>
      <c r="C9636" t="s">
        <v>27</v>
      </c>
      <c r="D9636" t="s">
        <v>162</v>
      </c>
      <c r="E9636" t="s">
        <v>29</v>
      </c>
      <c r="F9636">
        <v>9778900263</v>
      </c>
      <c r="G9636" t="s">
        <v>30</v>
      </c>
      <c r="H9636">
        <v>7195</v>
      </c>
      <c r="I9636" t="s">
        <v>11295</v>
      </c>
      <c r="J9636" t="s">
        <v>31</v>
      </c>
      <c r="K9636" t="s">
        <v>49</v>
      </c>
      <c r="O9636" t="s">
        <v>33</v>
      </c>
      <c r="S9636" s="3">
        <v>45876.375</v>
      </c>
      <c r="T9636" t="s">
        <v>54</v>
      </c>
      <c r="U9636" t="s">
        <v>11295</v>
      </c>
      <c r="V9636" s="3">
        <v>45871.572916666664</v>
      </c>
      <c r="W9636" t="s">
        <v>1327</v>
      </c>
      <c r="Y9636" s="4">
        <v>45876</v>
      </c>
      <c r="Z9636" s="2">
        <v>0.81263888888888891</v>
      </c>
    </row>
    <row r="9637" spans="1:26" x14ac:dyDescent="0.3">
      <c r="A9637">
        <v>134455</v>
      </c>
      <c r="B9637" t="s">
        <v>179</v>
      </c>
      <c r="C9637" t="s">
        <v>58</v>
      </c>
      <c r="D9637" t="s">
        <v>162</v>
      </c>
      <c r="E9637" t="s">
        <v>29</v>
      </c>
      <c r="G9637" t="s">
        <v>30</v>
      </c>
      <c r="H9637">
        <v>7195</v>
      </c>
      <c r="I9637" t="s">
        <v>11296</v>
      </c>
      <c r="J9637" t="s">
        <v>31</v>
      </c>
      <c r="K9637" t="s">
        <v>49</v>
      </c>
      <c r="O9637" t="s">
        <v>33</v>
      </c>
      <c r="S9637" s="3">
        <v>45876.375</v>
      </c>
      <c r="T9637" t="s">
        <v>54</v>
      </c>
      <c r="U9637" t="s">
        <v>11296</v>
      </c>
      <c r="V9637" s="3">
        <v>45871.572916666664</v>
      </c>
      <c r="W9637" t="s">
        <v>1645</v>
      </c>
      <c r="Y9637" s="4">
        <v>45876</v>
      </c>
      <c r="Z9637" s="2">
        <v>0.81263888888888891</v>
      </c>
    </row>
    <row r="9638" spans="1:26" x14ac:dyDescent="0.3">
      <c r="A9638">
        <v>25374</v>
      </c>
      <c r="B9638" t="s">
        <v>179</v>
      </c>
      <c r="C9638" t="s">
        <v>27</v>
      </c>
      <c r="D9638" t="s">
        <v>162</v>
      </c>
      <c r="E9638" t="s">
        <v>29</v>
      </c>
      <c r="F9638">
        <v>9778900263</v>
      </c>
      <c r="G9638" t="s">
        <v>30</v>
      </c>
      <c r="H9638">
        <v>7195</v>
      </c>
      <c r="I9638" t="s">
        <v>11297</v>
      </c>
      <c r="J9638" t="s">
        <v>31</v>
      </c>
      <c r="K9638" t="s">
        <v>49</v>
      </c>
      <c r="O9638" t="s">
        <v>33</v>
      </c>
      <c r="S9638" s="3">
        <v>45876.375</v>
      </c>
      <c r="T9638" t="s">
        <v>54</v>
      </c>
      <c r="U9638" t="s">
        <v>11297</v>
      </c>
      <c r="V9638" s="3">
        <v>45871.572916666664</v>
      </c>
      <c r="W9638" t="s">
        <v>1327</v>
      </c>
      <c r="Y9638" s="4">
        <v>45876</v>
      </c>
      <c r="Z9638" s="2">
        <v>0.81263888888888891</v>
      </c>
    </row>
    <row r="9639" spans="1:26" x14ac:dyDescent="0.3">
      <c r="A9639">
        <v>134455</v>
      </c>
      <c r="B9639" t="s">
        <v>179</v>
      </c>
      <c r="C9639" t="s">
        <v>58</v>
      </c>
      <c r="D9639" t="s">
        <v>162</v>
      </c>
      <c r="E9639" t="s">
        <v>29</v>
      </c>
      <c r="G9639" t="s">
        <v>30</v>
      </c>
      <c r="H9639">
        <v>7195</v>
      </c>
      <c r="I9639" t="s">
        <v>11299</v>
      </c>
      <c r="J9639" t="s">
        <v>31</v>
      </c>
      <c r="K9639" t="s">
        <v>49</v>
      </c>
      <c r="O9639" t="s">
        <v>33</v>
      </c>
      <c r="S9639" s="3">
        <v>45876.375</v>
      </c>
      <c r="T9639" t="s">
        <v>54</v>
      </c>
      <c r="U9639" t="s">
        <v>11299</v>
      </c>
      <c r="V9639" s="3">
        <v>45871.572916666664</v>
      </c>
      <c r="W9639" t="s">
        <v>1645</v>
      </c>
      <c r="Y9639" s="4">
        <v>45876</v>
      </c>
      <c r="Z9639" s="2">
        <v>0.81263888888888891</v>
      </c>
    </row>
    <row r="9640" spans="1:26" x14ac:dyDescent="0.3">
      <c r="A9640">
        <v>130111</v>
      </c>
      <c r="B9640" t="s">
        <v>179</v>
      </c>
      <c r="C9640" t="s">
        <v>27</v>
      </c>
      <c r="D9640" t="s">
        <v>162</v>
      </c>
      <c r="E9640" t="s">
        <v>29</v>
      </c>
      <c r="F9640">
        <v>7057315069</v>
      </c>
      <c r="G9640" t="s">
        <v>30</v>
      </c>
      <c r="H9640">
        <v>7195</v>
      </c>
      <c r="I9640" t="s">
        <v>11300</v>
      </c>
      <c r="J9640" t="s">
        <v>31</v>
      </c>
      <c r="K9640" t="s">
        <v>49</v>
      </c>
      <c r="O9640" t="s">
        <v>33</v>
      </c>
      <c r="S9640" s="3">
        <v>45876.375</v>
      </c>
      <c r="T9640" t="s">
        <v>54</v>
      </c>
      <c r="U9640" t="s">
        <v>11300</v>
      </c>
      <c r="V9640" s="3">
        <v>45871.572916666664</v>
      </c>
      <c r="W9640" t="s">
        <v>1644</v>
      </c>
      <c r="Y9640" s="4">
        <v>45876</v>
      </c>
      <c r="Z9640" s="2">
        <v>0.81263888888888891</v>
      </c>
    </row>
    <row r="9641" spans="1:26" x14ac:dyDescent="0.3">
      <c r="A9641">
        <v>130232</v>
      </c>
      <c r="B9641" t="s">
        <v>179</v>
      </c>
      <c r="C9641" t="s">
        <v>27</v>
      </c>
      <c r="D9641" t="s">
        <v>162</v>
      </c>
      <c r="E9641" t="s">
        <v>29</v>
      </c>
      <c r="F9641">
        <v>9272003232</v>
      </c>
      <c r="G9641" t="s">
        <v>30</v>
      </c>
      <c r="H9641">
        <v>7195</v>
      </c>
      <c r="I9641" t="s">
        <v>11301</v>
      </c>
      <c r="J9641" t="s">
        <v>31</v>
      </c>
      <c r="K9641" t="s">
        <v>49</v>
      </c>
      <c r="O9641" t="s">
        <v>33</v>
      </c>
      <c r="S9641" s="3">
        <v>45876.375</v>
      </c>
      <c r="T9641" t="s">
        <v>54</v>
      </c>
      <c r="U9641" t="s">
        <v>11301</v>
      </c>
      <c r="V9641" s="3">
        <v>45871.572916666664</v>
      </c>
      <c r="W9641" t="s">
        <v>1319</v>
      </c>
      <c r="Y9641" s="4">
        <v>45876</v>
      </c>
      <c r="Z9641" s="2">
        <v>0.81263888888888891</v>
      </c>
    </row>
    <row r="9642" spans="1:26" x14ac:dyDescent="0.3">
      <c r="A9642">
        <v>130111</v>
      </c>
      <c r="B9642" t="s">
        <v>179</v>
      </c>
      <c r="C9642" t="s">
        <v>27</v>
      </c>
      <c r="D9642" t="s">
        <v>162</v>
      </c>
      <c r="E9642" t="s">
        <v>29</v>
      </c>
      <c r="F9642">
        <v>7057315069</v>
      </c>
      <c r="G9642" t="s">
        <v>30</v>
      </c>
      <c r="H9642">
        <v>7195</v>
      </c>
      <c r="I9642" t="s">
        <v>11302</v>
      </c>
      <c r="J9642" t="s">
        <v>31</v>
      </c>
      <c r="K9642" t="s">
        <v>49</v>
      </c>
      <c r="O9642" t="s">
        <v>33</v>
      </c>
      <c r="S9642" s="3">
        <v>45876.375</v>
      </c>
      <c r="T9642" t="s">
        <v>54</v>
      </c>
      <c r="U9642" t="s">
        <v>11302</v>
      </c>
      <c r="V9642" s="3">
        <v>45871.572916666664</v>
      </c>
      <c r="W9642" t="s">
        <v>1644</v>
      </c>
      <c r="Y9642" s="4">
        <v>45876</v>
      </c>
      <c r="Z9642" s="2">
        <v>0.81263888888888891</v>
      </c>
    </row>
    <row r="9643" spans="1:26" x14ac:dyDescent="0.3">
      <c r="A9643">
        <v>135834</v>
      </c>
      <c r="B9643" t="s">
        <v>179</v>
      </c>
      <c r="C9643" t="s">
        <v>27</v>
      </c>
      <c r="D9643" t="s">
        <v>162</v>
      </c>
      <c r="E9643" t="s">
        <v>29</v>
      </c>
      <c r="F9643">
        <v>9359234309</v>
      </c>
      <c r="G9643" t="s">
        <v>30</v>
      </c>
      <c r="H9643">
        <v>7195</v>
      </c>
      <c r="I9643" t="s">
        <v>11303</v>
      </c>
      <c r="J9643" t="s">
        <v>31</v>
      </c>
      <c r="K9643" t="s">
        <v>49</v>
      </c>
      <c r="O9643" t="s">
        <v>33</v>
      </c>
      <c r="S9643" s="3">
        <v>45876.375</v>
      </c>
      <c r="T9643" t="s">
        <v>54</v>
      </c>
      <c r="U9643" t="s">
        <v>11303</v>
      </c>
      <c r="V9643" s="3">
        <v>45871.572916666664</v>
      </c>
      <c r="W9643" t="s">
        <v>646</v>
      </c>
      <c r="Y9643" s="4">
        <v>45876</v>
      </c>
      <c r="Z9643" s="2">
        <v>0.81263888888888891</v>
      </c>
    </row>
    <row r="9644" spans="1:26" x14ac:dyDescent="0.3">
      <c r="A9644">
        <v>135834</v>
      </c>
      <c r="B9644" t="s">
        <v>179</v>
      </c>
      <c r="C9644" t="s">
        <v>27</v>
      </c>
      <c r="D9644" t="s">
        <v>162</v>
      </c>
      <c r="E9644" t="s">
        <v>29</v>
      </c>
      <c r="F9644">
        <v>9359234309</v>
      </c>
      <c r="G9644" t="s">
        <v>30</v>
      </c>
      <c r="H9644">
        <v>7195</v>
      </c>
      <c r="I9644" t="s">
        <v>11304</v>
      </c>
      <c r="J9644" t="s">
        <v>31</v>
      </c>
      <c r="K9644" t="s">
        <v>49</v>
      </c>
      <c r="O9644" t="s">
        <v>33</v>
      </c>
      <c r="S9644" s="3">
        <v>45876.375</v>
      </c>
      <c r="T9644" t="s">
        <v>54</v>
      </c>
      <c r="U9644" t="s">
        <v>11304</v>
      </c>
      <c r="V9644" s="3">
        <v>45871.572916666664</v>
      </c>
      <c r="W9644" t="s">
        <v>646</v>
      </c>
      <c r="Y9644" s="4">
        <v>45876</v>
      </c>
      <c r="Z9644" s="2">
        <v>0.81263888888888891</v>
      </c>
    </row>
    <row r="9645" spans="1:26" x14ac:dyDescent="0.3">
      <c r="A9645">
        <v>134455</v>
      </c>
      <c r="B9645" t="s">
        <v>179</v>
      </c>
      <c r="C9645" t="s">
        <v>58</v>
      </c>
      <c r="D9645" t="s">
        <v>162</v>
      </c>
      <c r="E9645" t="s">
        <v>29</v>
      </c>
      <c r="G9645" t="s">
        <v>30</v>
      </c>
      <c r="H9645">
        <v>7195</v>
      </c>
      <c r="I9645" t="s">
        <v>11305</v>
      </c>
      <c r="J9645" t="s">
        <v>31</v>
      </c>
      <c r="K9645" t="s">
        <v>49</v>
      </c>
      <c r="O9645" t="s">
        <v>33</v>
      </c>
      <c r="S9645" s="3">
        <v>45876.375</v>
      </c>
      <c r="T9645" t="s">
        <v>54</v>
      </c>
      <c r="U9645" t="s">
        <v>11305</v>
      </c>
      <c r="V9645" s="3">
        <v>45871.572916666664</v>
      </c>
      <c r="W9645" t="s">
        <v>1645</v>
      </c>
      <c r="Y9645" s="4">
        <v>45876</v>
      </c>
      <c r="Z9645" s="2">
        <v>0.81263888888888891</v>
      </c>
    </row>
    <row r="9646" spans="1:26" x14ac:dyDescent="0.3">
      <c r="A9646">
        <v>134199</v>
      </c>
      <c r="B9646" t="s">
        <v>263</v>
      </c>
      <c r="C9646" t="s">
        <v>27</v>
      </c>
      <c r="D9646" t="s">
        <v>28</v>
      </c>
      <c r="E9646" t="s">
        <v>29</v>
      </c>
      <c r="F9646">
        <v>8766981493</v>
      </c>
      <c r="G9646" t="s">
        <v>30</v>
      </c>
      <c r="H9646">
        <v>7201</v>
      </c>
      <c r="I9646" t="s">
        <v>11306</v>
      </c>
      <c r="J9646" t="s">
        <v>31</v>
      </c>
      <c r="K9646" t="s">
        <v>49</v>
      </c>
      <c r="O9646" t="s">
        <v>33</v>
      </c>
      <c r="S9646" s="3">
        <v>45876.375</v>
      </c>
      <c r="T9646" t="s">
        <v>54</v>
      </c>
      <c r="U9646" t="s">
        <v>11306</v>
      </c>
      <c r="V9646" s="3">
        <v>45871.572916666664</v>
      </c>
      <c r="W9646" t="s">
        <v>1646</v>
      </c>
      <c r="Y9646" s="4">
        <v>45876</v>
      </c>
      <c r="Z9646" s="2">
        <v>0.81263888888888891</v>
      </c>
    </row>
    <row r="9647" spans="1:26" x14ac:dyDescent="0.3">
      <c r="A9647">
        <v>135592</v>
      </c>
      <c r="B9647" t="s">
        <v>263</v>
      </c>
      <c r="C9647" t="s">
        <v>27</v>
      </c>
      <c r="D9647" t="s">
        <v>28</v>
      </c>
      <c r="E9647" t="s">
        <v>29</v>
      </c>
      <c r="F9647">
        <v>7798774698</v>
      </c>
      <c r="G9647" t="s">
        <v>30</v>
      </c>
      <c r="H9647">
        <v>7201</v>
      </c>
      <c r="I9647" t="s">
        <v>11307</v>
      </c>
      <c r="J9647" t="s">
        <v>31</v>
      </c>
      <c r="K9647" t="s">
        <v>49</v>
      </c>
      <c r="O9647" t="s">
        <v>33</v>
      </c>
      <c r="S9647" s="3">
        <v>45876.375</v>
      </c>
      <c r="T9647" t="s">
        <v>54</v>
      </c>
      <c r="U9647" t="s">
        <v>11307</v>
      </c>
      <c r="V9647" s="3">
        <v>45871.572916666664</v>
      </c>
      <c r="W9647" t="s">
        <v>434</v>
      </c>
      <c r="Y9647" s="4">
        <v>45876</v>
      </c>
      <c r="Z9647" s="2">
        <v>0.81263888888888891</v>
      </c>
    </row>
    <row r="9648" spans="1:26" x14ac:dyDescent="0.3">
      <c r="A9648">
        <v>135592</v>
      </c>
      <c r="B9648" t="s">
        <v>263</v>
      </c>
      <c r="C9648" t="s">
        <v>27</v>
      </c>
      <c r="D9648" t="s">
        <v>28</v>
      </c>
      <c r="E9648" t="s">
        <v>29</v>
      </c>
      <c r="F9648">
        <v>7798774698</v>
      </c>
      <c r="G9648" t="s">
        <v>30</v>
      </c>
      <c r="H9648">
        <v>7201</v>
      </c>
      <c r="I9648" t="s">
        <v>11308</v>
      </c>
      <c r="J9648" t="s">
        <v>31</v>
      </c>
      <c r="K9648" t="s">
        <v>49</v>
      </c>
      <c r="O9648" t="s">
        <v>33</v>
      </c>
      <c r="S9648" s="3">
        <v>45876.375</v>
      </c>
      <c r="T9648" t="s">
        <v>54</v>
      </c>
      <c r="U9648" t="s">
        <v>11308</v>
      </c>
      <c r="V9648" s="3">
        <v>45871.572916666664</v>
      </c>
      <c r="W9648" t="s">
        <v>434</v>
      </c>
      <c r="Y9648" s="4">
        <v>45876</v>
      </c>
      <c r="Z9648" s="2">
        <v>0.81263888888888891</v>
      </c>
    </row>
    <row r="9649" spans="1:26" x14ac:dyDescent="0.3">
      <c r="A9649">
        <v>135741</v>
      </c>
      <c r="B9649" t="s">
        <v>263</v>
      </c>
      <c r="C9649" t="s">
        <v>27</v>
      </c>
      <c r="D9649" t="s">
        <v>28</v>
      </c>
      <c r="E9649" t="s">
        <v>29</v>
      </c>
      <c r="F9649">
        <v>7709004146</v>
      </c>
      <c r="G9649" t="s">
        <v>30</v>
      </c>
      <c r="H9649">
        <v>7201</v>
      </c>
      <c r="I9649" t="s">
        <v>11309</v>
      </c>
      <c r="J9649" t="s">
        <v>31</v>
      </c>
      <c r="K9649" t="s">
        <v>49</v>
      </c>
      <c r="O9649" t="s">
        <v>33</v>
      </c>
      <c r="S9649" s="3">
        <v>45876.375</v>
      </c>
      <c r="T9649" t="s">
        <v>54</v>
      </c>
      <c r="U9649" t="s">
        <v>11309</v>
      </c>
      <c r="V9649" s="3">
        <v>45871.572916666664</v>
      </c>
      <c r="W9649" t="s">
        <v>1648</v>
      </c>
      <c r="Y9649" s="4">
        <v>45876</v>
      </c>
      <c r="Z9649" s="2">
        <v>0.81263888888888891</v>
      </c>
    </row>
    <row r="9650" spans="1:26" x14ac:dyDescent="0.3">
      <c r="A9650">
        <v>134789</v>
      </c>
      <c r="B9650" t="s">
        <v>263</v>
      </c>
      <c r="C9650" t="s">
        <v>27</v>
      </c>
      <c r="D9650" t="s">
        <v>28</v>
      </c>
      <c r="E9650" t="s">
        <v>29</v>
      </c>
      <c r="F9650">
        <v>7276149091</v>
      </c>
      <c r="G9650" t="s">
        <v>30</v>
      </c>
      <c r="H9650">
        <v>7201</v>
      </c>
      <c r="I9650" t="s">
        <v>11310</v>
      </c>
      <c r="J9650" t="s">
        <v>31</v>
      </c>
      <c r="K9650" t="s">
        <v>49</v>
      </c>
      <c r="O9650" t="s">
        <v>33</v>
      </c>
      <c r="S9650" s="3">
        <v>45876.375</v>
      </c>
      <c r="T9650" t="s">
        <v>54</v>
      </c>
      <c r="U9650" t="s">
        <v>11310</v>
      </c>
      <c r="V9650" s="3">
        <v>45871.572916666664</v>
      </c>
      <c r="W9650" t="s">
        <v>1647</v>
      </c>
      <c r="Y9650" s="4">
        <v>45876</v>
      </c>
      <c r="Z9650" s="2">
        <v>0.81263888888888891</v>
      </c>
    </row>
    <row r="9651" spans="1:26" x14ac:dyDescent="0.3">
      <c r="A9651">
        <v>135741</v>
      </c>
      <c r="B9651" t="s">
        <v>263</v>
      </c>
      <c r="C9651" t="s">
        <v>27</v>
      </c>
      <c r="D9651" t="s">
        <v>28</v>
      </c>
      <c r="E9651" t="s">
        <v>29</v>
      </c>
      <c r="F9651">
        <v>7709004146</v>
      </c>
      <c r="G9651" t="s">
        <v>30</v>
      </c>
      <c r="H9651">
        <v>7201</v>
      </c>
      <c r="I9651" t="s">
        <v>11311</v>
      </c>
      <c r="J9651" t="s">
        <v>31</v>
      </c>
      <c r="K9651" t="s">
        <v>49</v>
      </c>
      <c r="O9651" t="s">
        <v>33</v>
      </c>
      <c r="S9651" s="3">
        <v>45876.375</v>
      </c>
      <c r="T9651" t="s">
        <v>54</v>
      </c>
      <c r="U9651" t="s">
        <v>11311</v>
      </c>
      <c r="V9651" s="3">
        <v>45871.572916666664</v>
      </c>
      <c r="W9651" t="s">
        <v>1648</v>
      </c>
      <c r="Y9651" s="4">
        <v>45876</v>
      </c>
      <c r="Z9651" s="2">
        <v>0.81263888888888891</v>
      </c>
    </row>
    <row r="9652" spans="1:26" x14ac:dyDescent="0.3">
      <c r="A9652">
        <v>134919</v>
      </c>
      <c r="B9652" t="s">
        <v>263</v>
      </c>
      <c r="C9652" t="s">
        <v>187</v>
      </c>
      <c r="D9652" t="s">
        <v>28</v>
      </c>
      <c r="E9652" t="s">
        <v>29</v>
      </c>
      <c r="F9652">
        <v>9209390640</v>
      </c>
      <c r="G9652" t="s">
        <v>30</v>
      </c>
      <c r="H9652">
        <v>7201</v>
      </c>
      <c r="I9652" t="s">
        <v>11312</v>
      </c>
      <c r="J9652" t="s">
        <v>31</v>
      </c>
      <c r="K9652" t="s">
        <v>49</v>
      </c>
      <c r="O9652" t="s">
        <v>33</v>
      </c>
      <c r="S9652" s="3">
        <v>45876.375</v>
      </c>
      <c r="T9652" t="s">
        <v>54</v>
      </c>
      <c r="U9652" t="s">
        <v>11312</v>
      </c>
      <c r="V9652" s="3">
        <v>45871.572916666664</v>
      </c>
      <c r="W9652" t="s">
        <v>1649</v>
      </c>
      <c r="Y9652" s="4">
        <v>45876</v>
      </c>
      <c r="Z9652" s="2">
        <v>0.81263888888888891</v>
      </c>
    </row>
    <row r="9653" spans="1:26" x14ac:dyDescent="0.3">
      <c r="A9653">
        <v>134789</v>
      </c>
      <c r="B9653" t="s">
        <v>263</v>
      </c>
      <c r="C9653" t="s">
        <v>27</v>
      </c>
      <c r="D9653" t="s">
        <v>28</v>
      </c>
      <c r="E9653" t="s">
        <v>29</v>
      </c>
      <c r="F9653">
        <v>7276149091</v>
      </c>
      <c r="G9653" t="s">
        <v>30</v>
      </c>
      <c r="H9653">
        <v>7201</v>
      </c>
      <c r="I9653" t="s">
        <v>11313</v>
      </c>
      <c r="J9653" t="s">
        <v>31</v>
      </c>
      <c r="K9653" t="s">
        <v>49</v>
      </c>
      <c r="O9653" t="s">
        <v>33</v>
      </c>
      <c r="S9653" s="3">
        <v>45876.375</v>
      </c>
      <c r="T9653" t="s">
        <v>54</v>
      </c>
      <c r="U9653" t="s">
        <v>11313</v>
      </c>
      <c r="V9653" s="3">
        <v>45871.572916666664</v>
      </c>
      <c r="W9653" t="s">
        <v>1647</v>
      </c>
      <c r="Y9653" s="4">
        <v>45876</v>
      </c>
      <c r="Z9653" s="2">
        <v>0.81263888888888891</v>
      </c>
    </row>
    <row r="9654" spans="1:26" x14ac:dyDescent="0.3">
      <c r="A9654">
        <v>134199</v>
      </c>
      <c r="B9654" t="s">
        <v>263</v>
      </c>
      <c r="C9654" t="s">
        <v>27</v>
      </c>
      <c r="D9654" t="s">
        <v>28</v>
      </c>
      <c r="E9654" t="s">
        <v>29</v>
      </c>
      <c r="F9654">
        <v>8766981493</v>
      </c>
      <c r="G9654" t="s">
        <v>30</v>
      </c>
      <c r="H9654">
        <v>7201</v>
      </c>
      <c r="I9654" t="s">
        <v>11314</v>
      </c>
      <c r="J9654" t="s">
        <v>31</v>
      </c>
      <c r="K9654" t="s">
        <v>49</v>
      </c>
      <c r="O9654" t="s">
        <v>33</v>
      </c>
      <c r="S9654" s="3">
        <v>45876.375</v>
      </c>
      <c r="T9654" t="s">
        <v>54</v>
      </c>
      <c r="U9654" t="s">
        <v>11314</v>
      </c>
      <c r="V9654" s="3">
        <v>45871.572916666664</v>
      </c>
      <c r="W9654" t="s">
        <v>1646</v>
      </c>
      <c r="Y9654" s="4">
        <v>45876</v>
      </c>
      <c r="Z9654" s="2">
        <v>0.81263888888888891</v>
      </c>
    </row>
    <row r="9655" spans="1:26" x14ac:dyDescent="0.3">
      <c r="A9655">
        <v>134919</v>
      </c>
      <c r="B9655" t="s">
        <v>263</v>
      </c>
      <c r="C9655" t="s">
        <v>187</v>
      </c>
      <c r="D9655" t="s">
        <v>28</v>
      </c>
      <c r="E9655" t="s">
        <v>29</v>
      </c>
      <c r="F9655">
        <v>9209390640</v>
      </c>
      <c r="G9655" t="s">
        <v>30</v>
      </c>
      <c r="H9655">
        <v>7201</v>
      </c>
      <c r="I9655" t="s">
        <v>11315</v>
      </c>
      <c r="J9655" t="s">
        <v>31</v>
      </c>
      <c r="K9655" t="s">
        <v>49</v>
      </c>
      <c r="O9655" t="s">
        <v>33</v>
      </c>
      <c r="S9655" s="3">
        <v>45876.375</v>
      </c>
      <c r="T9655" t="s">
        <v>54</v>
      </c>
      <c r="U9655" t="s">
        <v>11315</v>
      </c>
      <c r="V9655" s="3">
        <v>45871.572916666664</v>
      </c>
      <c r="W9655" t="s">
        <v>1649</v>
      </c>
      <c r="Y9655" s="4">
        <v>45876</v>
      </c>
      <c r="Z9655" s="2">
        <v>0.81263888888888891</v>
      </c>
    </row>
    <row r="9656" spans="1:26" x14ac:dyDescent="0.3">
      <c r="A9656">
        <v>134919</v>
      </c>
      <c r="B9656" t="s">
        <v>263</v>
      </c>
      <c r="C9656" t="s">
        <v>187</v>
      </c>
      <c r="D9656" t="s">
        <v>28</v>
      </c>
      <c r="E9656" t="s">
        <v>29</v>
      </c>
      <c r="F9656">
        <v>9209390640</v>
      </c>
      <c r="G9656" t="s">
        <v>30</v>
      </c>
      <c r="H9656">
        <v>7201</v>
      </c>
      <c r="I9656" t="s">
        <v>11316</v>
      </c>
      <c r="J9656" t="s">
        <v>31</v>
      </c>
      <c r="K9656" t="s">
        <v>49</v>
      </c>
      <c r="O9656" t="s">
        <v>33</v>
      </c>
      <c r="S9656" s="3">
        <v>45876.375</v>
      </c>
      <c r="T9656" t="s">
        <v>54</v>
      </c>
      <c r="U9656" t="s">
        <v>11316</v>
      </c>
      <c r="V9656" s="3">
        <v>45871.572916666664</v>
      </c>
      <c r="W9656" t="s">
        <v>1649</v>
      </c>
      <c r="Y9656" s="4">
        <v>45876</v>
      </c>
      <c r="Z9656" s="2">
        <v>0.81263888888888891</v>
      </c>
    </row>
    <row r="9657" spans="1:26" x14ac:dyDescent="0.3">
      <c r="A9657">
        <v>134199</v>
      </c>
      <c r="B9657" t="s">
        <v>263</v>
      </c>
      <c r="C9657" t="s">
        <v>27</v>
      </c>
      <c r="D9657" t="s">
        <v>28</v>
      </c>
      <c r="E9657" t="s">
        <v>29</v>
      </c>
      <c r="F9657">
        <v>8766981493</v>
      </c>
      <c r="G9657" t="s">
        <v>30</v>
      </c>
      <c r="H9657">
        <v>7201</v>
      </c>
      <c r="I9657" t="s">
        <v>11317</v>
      </c>
      <c r="J9657" t="s">
        <v>31</v>
      </c>
      <c r="K9657" t="s">
        <v>49</v>
      </c>
      <c r="O9657" t="s">
        <v>33</v>
      </c>
      <c r="S9657" s="3">
        <v>45876.375</v>
      </c>
      <c r="T9657" t="s">
        <v>54</v>
      </c>
      <c r="U9657" t="s">
        <v>11317</v>
      </c>
      <c r="V9657" s="3">
        <v>45871.572916666664</v>
      </c>
      <c r="W9657" t="s">
        <v>1646</v>
      </c>
      <c r="Y9657" s="4">
        <v>45876</v>
      </c>
      <c r="Z9657" s="2">
        <v>0.81263888888888891</v>
      </c>
    </row>
    <row r="9658" spans="1:26" x14ac:dyDescent="0.3">
      <c r="A9658">
        <v>25717</v>
      </c>
      <c r="B9658" t="s">
        <v>263</v>
      </c>
      <c r="C9658" t="s">
        <v>27</v>
      </c>
      <c r="D9658" t="s">
        <v>28</v>
      </c>
      <c r="E9658" t="s">
        <v>29</v>
      </c>
      <c r="F9658">
        <v>8714650829</v>
      </c>
      <c r="G9658" t="s">
        <v>30</v>
      </c>
      <c r="H9658">
        <v>7201</v>
      </c>
      <c r="I9658" t="s">
        <v>11318</v>
      </c>
      <c r="J9658" t="s">
        <v>31</v>
      </c>
      <c r="K9658" t="s">
        <v>49</v>
      </c>
      <c r="O9658" t="s">
        <v>33</v>
      </c>
      <c r="S9658" s="3">
        <v>45876.375</v>
      </c>
      <c r="T9658" t="s">
        <v>54</v>
      </c>
      <c r="U9658" t="s">
        <v>11318</v>
      </c>
      <c r="V9658" s="3">
        <v>45871.572916666664</v>
      </c>
      <c r="W9658" t="s">
        <v>776</v>
      </c>
      <c r="Y9658" s="4">
        <v>45876</v>
      </c>
      <c r="Z9658" s="2">
        <v>0.81263888888888891</v>
      </c>
    </row>
    <row r="9659" spans="1:26" x14ac:dyDescent="0.3">
      <c r="A9659">
        <v>135592</v>
      </c>
      <c r="B9659" t="s">
        <v>263</v>
      </c>
      <c r="C9659" t="s">
        <v>27</v>
      </c>
      <c r="D9659" t="s">
        <v>28</v>
      </c>
      <c r="E9659" t="s">
        <v>29</v>
      </c>
      <c r="F9659">
        <v>7798774698</v>
      </c>
      <c r="G9659" t="s">
        <v>30</v>
      </c>
      <c r="H9659">
        <v>7201</v>
      </c>
      <c r="I9659" t="s">
        <v>11319</v>
      </c>
      <c r="J9659" t="s">
        <v>31</v>
      </c>
      <c r="K9659" t="s">
        <v>49</v>
      </c>
      <c r="O9659" t="s">
        <v>33</v>
      </c>
      <c r="S9659" s="3">
        <v>45876.375</v>
      </c>
      <c r="T9659" t="s">
        <v>54</v>
      </c>
      <c r="U9659" t="s">
        <v>11319</v>
      </c>
      <c r="V9659" s="3">
        <v>45871.572916666664</v>
      </c>
      <c r="W9659" t="s">
        <v>434</v>
      </c>
      <c r="Y9659" s="4">
        <v>45876</v>
      </c>
      <c r="Z9659" s="2">
        <v>0.81263888888888891</v>
      </c>
    </row>
    <row r="9660" spans="1:26" x14ac:dyDescent="0.3">
      <c r="A9660">
        <v>135592</v>
      </c>
      <c r="B9660" t="s">
        <v>263</v>
      </c>
      <c r="C9660" t="s">
        <v>27</v>
      </c>
      <c r="D9660" t="s">
        <v>28</v>
      </c>
      <c r="E9660" t="s">
        <v>29</v>
      </c>
      <c r="F9660">
        <v>7798774698</v>
      </c>
      <c r="G9660" t="s">
        <v>30</v>
      </c>
      <c r="H9660">
        <v>7201</v>
      </c>
      <c r="I9660" t="s">
        <v>11320</v>
      </c>
      <c r="J9660" t="s">
        <v>31</v>
      </c>
      <c r="K9660" t="s">
        <v>49</v>
      </c>
      <c r="O9660" t="s">
        <v>33</v>
      </c>
      <c r="S9660" s="3">
        <v>45876.375</v>
      </c>
      <c r="T9660" t="s">
        <v>54</v>
      </c>
      <c r="U9660" t="s">
        <v>11320</v>
      </c>
      <c r="V9660" s="3">
        <v>45871.572916666664</v>
      </c>
      <c r="W9660" t="s">
        <v>434</v>
      </c>
      <c r="Y9660" s="4">
        <v>45876</v>
      </c>
      <c r="Z9660" s="2">
        <v>0.81263888888888891</v>
      </c>
    </row>
    <row r="9661" spans="1:26" x14ac:dyDescent="0.3">
      <c r="A9661">
        <v>25717</v>
      </c>
      <c r="B9661" t="s">
        <v>263</v>
      </c>
      <c r="C9661" t="s">
        <v>27</v>
      </c>
      <c r="D9661" t="s">
        <v>28</v>
      </c>
      <c r="E9661" t="s">
        <v>29</v>
      </c>
      <c r="F9661">
        <v>8714650829</v>
      </c>
      <c r="G9661" t="s">
        <v>30</v>
      </c>
      <c r="H9661">
        <v>7201</v>
      </c>
      <c r="I9661" t="s">
        <v>11321</v>
      </c>
      <c r="J9661" t="s">
        <v>31</v>
      </c>
      <c r="K9661" t="s">
        <v>49</v>
      </c>
      <c r="O9661" t="s">
        <v>33</v>
      </c>
      <c r="S9661" s="3">
        <v>45876.375</v>
      </c>
      <c r="T9661" t="s">
        <v>54</v>
      </c>
      <c r="U9661" t="s">
        <v>11321</v>
      </c>
      <c r="V9661" s="3">
        <v>45871.572916666664</v>
      </c>
      <c r="W9661" t="s">
        <v>776</v>
      </c>
      <c r="Y9661" s="4">
        <v>45876</v>
      </c>
      <c r="Z9661" s="2">
        <v>0.81263888888888891</v>
      </c>
    </row>
    <row r="9662" spans="1:26" x14ac:dyDescent="0.3">
      <c r="A9662">
        <v>135741</v>
      </c>
      <c r="B9662" t="s">
        <v>263</v>
      </c>
      <c r="C9662" t="s">
        <v>27</v>
      </c>
      <c r="D9662" t="s">
        <v>28</v>
      </c>
      <c r="E9662" t="s">
        <v>29</v>
      </c>
      <c r="F9662">
        <v>7709004146</v>
      </c>
      <c r="G9662" t="s">
        <v>30</v>
      </c>
      <c r="H9662">
        <v>7201</v>
      </c>
      <c r="I9662" t="s">
        <v>11322</v>
      </c>
      <c r="J9662" t="s">
        <v>31</v>
      </c>
      <c r="K9662" t="s">
        <v>49</v>
      </c>
      <c r="O9662" t="s">
        <v>33</v>
      </c>
      <c r="S9662" s="3">
        <v>45876.375</v>
      </c>
      <c r="T9662" t="s">
        <v>54</v>
      </c>
      <c r="U9662" t="s">
        <v>11322</v>
      </c>
      <c r="V9662" s="3">
        <v>45871.572916666664</v>
      </c>
      <c r="W9662" t="s">
        <v>1648</v>
      </c>
      <c r="Y9662" s="4">
        <v>45876</v>
      </c>
      <c r="Z9662" s="2">
        <v>0.81263888888888891</v>
      </c>
    </row>
    <row r="9663" spans="1:26" x14ac:dyDescent="0.3">
      <c r="A9663">
        <v>136738</v>
      </c>
      <c r="B9663" t="s">
        <v>656</v>
      </c>
      <c r="C9663" t="s">
        <v>27</v>
      </c>
      <c r="D9663" t="s">
        <v>234</v>
      </c>
      <c r="E9663" t="s">
        <v>60</v>
      </c>
      <c r="F9663">
        <v>7756002924</v>
      </c>
      <c r="G9663" t="s">
        <v>30</v>
      </c>
      <c r="H9663">
        <v>7207</v>
      </c>
      <c r="I9663" t="s">
        <v>11331</v>
      </c>
      <c r="J9663" t="s">
        <v>31</v>
      </c>
      <c r="K9663" t="s">
        <v>49</v>
      </c>
      <c r="O9663" t="s">
        <v>33</v>
      </c>
      <c r="S9663" s="3">
        <v>45876.375</v>
      </c>
      <c r="T9663" t="s">
        <v>54</v>
      </c>
      <c r="U9663" t="s">
        <v>11331</v>
      </c>
      <c r="V9663" s="3">
        <v>45871.572916666664</v>
      </c>
      <c r="W9663" t="s">
        <v>1651</v>
      </c>
      <c r="Y9663" s="4">
        <v>45876</v>
      </c>
      <c r="Z9663" s="2">
        <v>0.81263888888888891</v>
      </c>
    </row>
    <row r="9664" spans="1:26" x14ac:dyDescent="0.3">
      <c r="A9664">
        <v>136738</v>
      </c>
      <c r="B9664" t="s">
        <v>656</v>
      </c>
      <c r="C9664" t="s">
        <v>27</v>
      </c>
      <c r="D9664" t="s">
        <v>234</v>
      </c>
      <c r="E9664" t="s">
        <v>60</v>
      </c>
      <c r="F9664">
        <v>7756002924</v>
      </c>
      <c r="G9664" t="s">
        <v>30</v>
      </c>
      <c r="H9664">
        <v>7207</v>
      </c>
      <c r="I9664" t="s">
        <v>11332</v>
      </c>
      <c r="J9664" t="s">
        <v>31</v>
      </c>
      <c r="K9664" t="s">
        <v>49</v>
      </c>
      <c r="O9664" t="s">
        <v>33</v>
      </c>
      <c r="S9664" s="3">
        <v>45876.375</v>
      </c>
      <c r="T9664" t="s">
        <v>54</v>
      </c>
      <c r="U9664" t="s">
        <v>11332</v>
      </c>
      <c r="V9664" s="3">
        <v>45871.572916666664</v>
      </c>
      <c r="W9664" t="s">
        <v>1651</v>
      </c>
      <c r="Y9664" s="4">
        <v>45876</v>
      </c>
      <c r="Z9664" s="2">
        <v>0.81263888888888891</v>
      </c>
    </row>
    <row r="9665" spans="1:26" x14ac:dyDescent="0.3">
      <c r="A9665">
        <v>136738</v>
      </c>
      <c r="B9665" t="s">
        <v>656</v>
      </c>
      <c r="C9665" t="s">
        <v>27</v>
      </c>
      <c r="D9665" t="s">
        <v>234</v>
      </c>
      <c r="E9665" t="s">
        <v>60</v>
      </c>
      <c r="F9665">
        <v>7756002924</v>
      </c>
      <c r="G9665" t="s">
        <v>30</v>
      </c>
      <c r="H9665">
        <v>7207</v>
      </c>
      <c r="I9665" t="s">
        <v>11333</v>
      </c>
      <c r="J9665" t="s">
        <v>31</v>
      </c>
      <c r="K9665" t="s">
        <v>49</v>
      </c>
      <c r="O9665" t="s">
        <v>33</v>
      </c>
      <c r="S9665" s="3">
        <v>45876.375</v>
      </c>
      <c r="T9665" t="s">
        <v>54</v>
      </c>
      <c r="U9665" t="s">
        <v>11333</v>
      </c>
      <c r="V9665" s="3">
        <v>45871.572916666664</v>
      </c>
      <c r="W9665" t="s">
        <v>1651</v>
      </c>
      <c r="Y9665" s="4">
        <v>45876</v>
      </c>
      <c r="Z9665" s="2">
        <v>0.81263888888888891</v>
      </c>
    </row>
    <row r="9666" spans="1:26" x14ac:dyDescent="0.3">
      <c r="A9666">
        <v>136738</v>
      </c>
      <c r="B9666" t="s">
        <v>656</v>
      </c>
      <c r="C9666" t="s">
        <v>27</v>
      </c>
      <c r="D9666" t="s">
        <v>234</v>
      </c>
      <c r="E9666" t="s">
        <v>60</v>
      </c>
      <c r="F9666">
        <v>7756002924</v>
      </c>
      <c r="G9666" t="s">
        <v>30</v>
      </c>
      <c r="H9666">
        <v>7207</v>
      </c>
      <c r="I9666" t="s">
        <v>11334</v>
      </c>
      <c r="J9666" t="s">
        <v>31</v>
      </c>
      <c r="K9666" t="s">
        <v>49</v>
      </c>
      <c r="O9666" t="s">
        <v>33</v>
      </c>
      <c r="S9666" s="3">
        <v>45876.375</v>
      </c>
      <c r="T9666" t="s">
        <v>54</v>
      </c>
      <c r="U9666" t="s">
        <v>11334</v>
      </c>
      <c r="V9666" s="3">
        <v>45871.572916666664</v>
      </c>
      <c r="W9666" t="s">
        <v>1651</v>
      </c>
      <c r="Y9666" s="4">
        <v>45876</v>
      </c>
      <c r="Z9666" s="2">
        <v>0.81263888888888891</v>
      </c>
    </row>
    <row r="9667" spans="1:26" x14ac:dyDescent="0.3">
      <c r="A9667">
        <v>136738</v>
      </c>
      <c r="B9667" t="s">
        <v>656</v>
      </c>
      <c r="C9667" t="s">
        <v>27</v>
      </c>
      <c r="D9667" t="s">
        <v>234</v>
      </c>
      <c r="E9667" t="s">
        <v>60</v>
      </c>
      <c r="F9667">
        <v>7756002924</v>
      </c>
      <c r="G9667" t="s">
        <v>30</v>
      </c>
      <c r="H9667">
        <v>7207</v>
      </c>
      <c r="I9667" t="s">
        <v>11335</v>
      </c>
      <c r="J9667" t="s">
        <v>31</v>
      </c>
      <c r="K9667" t="s">
        <v>49</v>
      </c>
      <c r="O9667" t="s">
        <v>33</v>
      </c>
      <c r="S9667" s="3">
        <v>45876.375</v>
      </c>
      <c r="T9667" t="s">
        <v>54</v>
      </c>
      <c r="U9667" t="s">
        <v>11335</v>
      </c>
      <c r="V9667" s="3">
        <v>45871.572916666664</v>
      </c>
      <c r="W9667" t="s">
        <v>1651</v>
      </c>
      <c r="Y9667" s="4">
        <v>45876</v>
      </c>
      <c r="Z9667" s="2">
        <v>0.81263888888888891</v>
      </c>
    </row>
    <row r="9668" spans="1:26" x14ac:dyDescent="0.3">
      <c r="A9668">
        <v>29219</v>
      </c>
      <c r="B9668" t="s">
        <v>656</v>
      </c>
      <c r="C9668" t="s">
        <v>27</v>
      </c>
      <c r="D9668" t="s">
        <v>234</v>
      </c>
      <c r="E9668" t="s">
        <v>60</v>
      </c>
      <c r="F9668">
        <v>7385411736</v>
      </c>
      <c r="G9668" t="s">
        <v>30</v>
      </c>
      <c r="H9668">
        <v>7207</v>
      </c>
      <c r="I9668" t="s">
        <v>11336</v>
      </c>
      <c r="J9668" t="s">
        <v>31</v>
      </c>
      <c r="K9668" t="s">
        <v>49</v>
      </c>
      <c r="O9668" t="s">
        <v>33</v>
      </c>
      <c r="S9668" s="3">
        <v>45876.375</v>
      </c>
      <c r="T9668" t="s">
        <v>54</v>
      </c>
      <c r="U9668" t="s">
        <v>11336</v>
      </c>
      <c r="V9668" s="3">
        <v>45871.572916666664</v>
      </c>
      <c r="W9668" t="s">
        <v>1650</v>
      </c>
      <c r="Y9668" s="4">
        <v>45876</v>
      </c>
      <c r="Z9668" s="2">
        <v>0.81263888888888891</v>
      </c>
    </row>
    <row r="9669" spans="1:26" x14ac:dyDescent="0.3">
      <c r="A9669">
        <v>29219</v>
      </c>
      <c r="B9669" t="s">
        <v>656</v>
      </c>
      <c r="C9669" t="s">
        <v>27</v>
      </c>
      <c r="D9669" t="s">
        <v>234</v>
      </c>
      <c r="E9669" t="s">
        <v>60</v>
      </c>
      <c r="F9669">
        <v>7385411736</v>
      </c>
      <c r="G9669" t="s">
        <v>30</v>
      </c>
      <c r="H9669">
        <v>7207</v>
      </c>
      <c r="I9669" t="s">
        <v>11337</v>
      </c>
      <c r="J9669" t="s">
        <v>31</v>
      </c>
      <c r="K9669" t="s">
        <v>49</v>
      </c>
      <c r="O9669" t="s">
        <v>33</v>
      </c>
      <c r="S9669" s="3">
        <v>45876.375</v>
      </c>
      <c r="T9669" t="s">
        <v>54</v>
      </c>
      <c r="U9669" t="s">
        <v>11337</v>
      </c>
      <c r="V9669" s="3">
        <v>45871.572916666664</v>
      </c>
      <c r="W9669" t="s">
        <v>1650</v>
      </c>
      <c r="Y9669" s="4">
        <v>45876</v>
      </c>
      <c r="Z9669" s="2">
        <v>0.81263888888888891</v>
      </c>
    </row>
    <row r="9670" spans="1:26" x14ac:dyDescent="0.3">
      <c r="A9670">
        <v>136164</v>
      </c>
      <c r="B9670" t="s">
        <v>656</v>
      </c>
      <c r="C9670" t="s">
        <v>27</v>
      </c>
      <c r="D9670" t="s">
        <v>234</v>
      </c>
      <c r="E9670" t="s">
        <v>60</v>
      </c>
      <c r="F9670">
        <v>9921714035</v>
      </c>
      <c r="G9670" t="s">
        <v>30</v>
      </c>
      <c r="H9670">
        <v>7207</v>
      </c>
      <c r="I9670" t="s">
        <v>11338</v>
      </c>
      <c r="J9670" t="s">
        <v>31</v>
      </c>
      <c r="K9670" t="s">
        <v>49</v>
      </c>
      <c r="O9670" t="s">
        <v>33</v>
      </c>
      <c r="S9670" s="3">
        <v>45876.375</v>
      </c>
      <c r="T9670" t="s">
        <v>54</v>
      </c>
      <c r="U9670" t="s">
        <v>11338</v>
      </c>
      <c r="V9670" s="3">
        <v>45871.572916666664</v>
      </c>
      <c r="W9670" t="s">
        <v>1652</v>
      </c>
      <c r="Y9670" s="4">
        <v>45876</v>
      </c>
      <c r="Z9670" s="2">
        <v>0.81263888888888891</v>
      </c>
    </row>
    <row r="9671" spans="1:26" x14ac:dyDescent="0.3">
      <c r="A9671">
        <v>136164</v>
      </c>
      <c r="B9671" t="s">
        <v>656</v>
      </c>
      <c r="C9671" t="s">
        <v>27</v>
      </c>
      <c r="D9671" t="s">
        <v>234</v>
      </c>
      <c r="E9671" t="s">
        <v>60</v>
      </c>
      <c r="F9671">
        <v>9921714035</v>
      </c>
      <c r="G9671" t="s">
        <v>30</v>
      </c>
      <c r="H9671">
        <v>7207</v>
      </c>
      <c r="I9671" t="s">
        <v>11339</v>
      </c>
      <c r="J9671" t="s">
        <v>31</v>
      </c>
      <c r="K9671" t="s">
        <v>49</v>
      </c>
      <c r="O9671" t="s">
        <v>33</v>
      </c>
      <c r="S9671" s="3">
        <v>45876.375</v>
      </c>
      <c r="T9671" t="s">
        <v>54</v>
      </c>
      <c r="U9671" t="s">
        <v>11339</v>
      </c>
      <c r="V9671" s="3">
        <v>45871.572916666664</v>
      </c>
      <c r="W9671" t="s">
        <v>1652</v>
      </c>
      <c r="Y9671" s="4">
        <v>45876</v>
      </c>
      <c r="Z9671" s="2">
        <v>0.81263888888888891</v>
      </c>
    </row>
    <row r="9672" spans="1:26" x14ac:dyDescent="0.3">
      <c r="A9672">
        <v>28598</v>
      </c>
      <c r="B9672" t="s">
        <v>656</v>
      </c>
      <c r="C9672" t="s">
        <v>27</v>
      </c>
      <c r="D9672" t="s">
        <v>234</v>
      </c>
      <c r="E9672" t="s">
        <v>60</v>
      </c>
      <c r="F9672">
        <v>7385610416</v>
      </c>
      <c r="G9672" t="s">
        <v>30</v>
      </c>
      <c r="H9672">
        <v>7207</v>
      </c>
      <c r="I9672" t="s">
        <v>11340</v>
      </c>
      <c r="J9672" t="s">
        <v>31</v>
      </c>
      <c r="K9672" t="s">
        <v>49</v>
      </c>
      <c r="O9672" t="s">
        <v>33</v>
      </c>
      <c r="S9672" s="3">
        <v>45876.375</v>
      </c>
      <c r="T9672" t="s">
        <v>54</v>
      </c>
      <c r="U9672" t="s">
        <v>11340</v>
      </c>
      <c r="V9672" s="3">
        <v>45871.572916666664</v>
      </c>
      <c r="W9672" t="s">
        <v>657</v>
      </c>
      <c r="Y9672" s="4">
        <v>45876</v>
      </c>
      <c r="Z9672" s="2">
        <v>0.81263888888888891</v>
      </c>
    </row>
    <row r="9673" spans="1:26" x14ac:dyDescent="0.3">
      <c r="A9673">
        <v>17010</v>
      </c>
      <c r="B9673" t="s">
        <v>656</v>
      </c>
      <c r="C9673" t="s">
        <v>27</v>
      </c>
      <c r="D9673" t="s">
        <v>234</v>
      </c>
      <c r="E9673" t="s">
        <v>60</v>
      </c>
      <c r="F9673">
        <v>8714601803</v>
      </c>
      <c r="G9673" t="s">
        <v>30</v>
      </c>
      <c r="H9673">
        <v>7207</v>
      </c>
      <c r="I9673" t="s">
        <v>11341</v>
      </c>
      <c r="J9673" t="s">
        <v>31</v>
      </c>
      <c r="K9673" t="s">
        <v>49</v>
      </c>
      <c r="O9673" t="s">
        <v>33</v>
      </c>
      <c r="S9673" s="3">
        <v>45876.375</v>
      </c>
      <c r="T9673" t="s">
        <v>54</v>
      </c>
      <c r="U9673" t="s">
        <v>11341</v>
      </c>
      <c r="V9673" s="3">
        <v>45871.572916666664</v>
      </c>
      <c r="W9673" t="s">
        <v>754</v>
      </c>
      <c r="Y9673" s="4">
        <v>45876</v>
      </c>
      <c r="Z9673" s="2">
        <v>0.81263888888888891</v>
      </c>
    </row>
    <row r="9674" spans="1:26" x14ac:dyDescent="0.3">
      <c r="A9674">
        <v>136164</v>
      </c>
      <c r="B9674" t="s">
        <v>656</v>
      </c>
      <c r="C9674" t="s">
        <v>27</v>
      </c>
      <c r="D9674" t="s">
        <v>234</v>
      </c>
      <c r="E9674" t="s">
        <v>60</v>
      </c>
      <c r="F9674">
        <v>9921714035</v>
      </c>
      <c r="G9674" t="s">
        <v>30</v>
      </c>
      <c r="H9674">
        <v>7207</v>
      </c>
      <c r="I9674" t="s">
        <v>11342</v>
      </c>
      <c r="J9674" t="s">
        <v>31</v>
      </c>
      <c r="K9674" t="s">
        <v>49</v>
      </c>
      <c r="O9674" t="s">
        <v>33</v>
      </c>
      <c r="S9674" s="3">
        <v>45876.375</v>
      </c>
      <c r="T9674" t="s">
        <v>54</v>
      </c>
      <c r="U9674" t="s">
        <v>11342</v>
      </c>
      <c r="V9674" s="3">
        <v>45871.572916666664</v>
      </c>
      <c r="W9674" t="s">
        <v>1652</v>
      </c>
      <c r="Y9674" s="4">
        <v>45876</v>
      </c>
      <c r="Z9674" s="2">
        <v>0.81263888888888891</v>
      </c>
    </row>
    <row r="9675" spans="1:26" x14ac:dyDescent="0.3">
      <c r="A9675">
        <v>131926</v>
      </c>
      <c r="B9675" t="s">
        <v>656</v>
      </c>
      <c r="C9675" t="s">
        <v>27</v>
      </c>
      <c r="D9675" t="s">
        <v>234</v>
      </c>
      <c r="E9675" t="s">
        <v>60</v>
      </c>
      <c r="F9675">
        <v>8788818505</v>
      </c>
      <c r="G9675" t="s">
        <v>30</v>
      </c>
      <c r="H9675">
        <v>7207</v>
      </c>
      <c r="I9675" t="s">
        <v>11343</v>
      </c>
      <c r="J9675" t="s">
        <v>31</v>
      </c>
      <c r="K9675" t="s">
        <v>49</v>
      </c>
      <c r="O9675" t="s">
        <v>33</v>
      </c>
      <c r="S9675" s="3">
        <v>45876.375</v>
      </c>
      <c r="T9675" t="s">
        <v>54</v>
      </c>
      <c r="U9675" t="s">
        <v>11343</v>
      </c>
      <c r="V9675" s="3">
        <v>45871.572916666664</v>
      </c>
      <c r="W9675" t="s">
        <v>1653</v>
      </c>
      <c r="Y9675" s="4">
        <v>45876</v>
      </c>
      <c r="Z9675" s="2">
        <v>0.81263888888888891</v>
      </c>
    </row>
    <row r="9676" spans="1:26" x14ac:dyDescent="0.3">
      <c r="A9676">
        <v>131926</v>
      </c>
      <c r="B9676" t="s">
        <v>656</v>
      </c>
      <c r="C9676" t="s">
        <v>27</v>
      </c>
      <c r="D9676" t="s">
        <v>234</v>
      </c>
      <c r="E9676" t="s">
        <v>60</v>
      </c>
      <c r="F9676">
        <v>8788818505</v>
      </c>
      <c r="G9676" t="s">
        <v>30</v>
      </c>
      <c r="H9676">
        <v>7207</v>
      </c>
      <c r="I9676" t="s">
        <v>11344</v>
      </c>
      <c r="J9676" t="s">
        <v>31</v>
      </c>
      <c r="K9676" t="s">
        <v>49</v>
      </c>
      <c r="O9676" t="s">
        <v>33</v>
      </c>
      <c r="S9676" s="3">
        <v>45876.375</v>
      </c>
      <c r="T9676" t="s">
        <v>54</v>
      </c>
      <c r="U9676" t="s">
        <v>11344</v>
      </c>
      <c r="V9676" s="3">
        <v>45871.572916666664</v>
      </c>
      <c r="W9676" t="s">
        <v>1653</v>
      </c>
      <c r="Y9676" s="4">
        <v>45876</v>
      </c>
      <c r="Z9676" s="2">
        <v>0.81263888888888891</v>
      </c>
    </row>
    <row r="9677" spans="1:26" x14ac:dyDescent="0.3">
      <c r="A9677">
        <v>136164</v>
      </c>
      <c r="B9677" t="s">
        <v>656</v>
      </c>
      <c r="C9677" t="s">
        <v>27</v>
      </c>
      <c r="D9677" t="s">
        <v>234</v>
      </c>
      <c r="E9677" t="s">
        <v>60</v>
      </c>
      <c r="F9677">
        <v>9921714035</v>
      </c>
      <c r="G9677" t="s">
        <v>30</v>
      </c>
      <c r="H9677">
        <v>7207</v>
      </c>
      <c r="I9677" t="s">
        <v>11345</v>
      </c>
      <c r="J9677" t="s">
        <v>31</v>
      </c>
      <c r="K9677" t="s">
        <v>49</v>
      </c>
      <c r="O9677" t="s">
        <v>33</v>
      </c>
      <c r="S9677" s="3">
        <v>45876.375</v>
      </c>
      <c r="T9677" t="s">
        <v>54</v>
      </c>
      <c r="U9677" t="s">
        <v>11345</v>
      </c>
      <c r="V9677" s="3">
        <v>45871.572916666664</v>
      </c>
      <c r="W9677" t="s">
        <v>1652</v>
      </c>
      <c r="Y9677" s="4">
        <v>45876</v>
      </c>
      <c r="Z9677" s="2">
        <v>0.81263888888888891</v>
      </c>
    </row>
    <row r="9678" spans="1:26" x14ac:dyDescent="0.3">
      <c r="A9678">
        <v>131926</v>
      </c>
      <c r="B9678" t="s">
        <v>656</v>
      </c>
      <c r="C9678" t="s">
        <v>27</v>
      </c>
      <c r="D9678" t="s">
        <v>234</v>
      </c>
      <c r="E9678" t="s">
        <v>60</v>
      </c>
      <c r="F9678">
        <v>8788818505</v>
      </c>
      <c r="G9678" t="s">
        <v>30</v>
      </c>
      <c r="H9678">
        <v>7207</v>
      </c>
      <c r="I9678" t="s">
        <v>11346</v>
      </c>
      <c r="J9678" t="s">
        <v>31</v>
      </c>
      <c r="K9678" t="s">
        <v>49</v>
      </c>
      <c r="O9678" t="s">
        <v>33</v>
      </c>
      <c r="S9678" s="3">
        <v>45876.375</v>
      </c>
      <c r="T9678" t="s">
        <v>54</v>
      </c>
      <c r="U9678" t="s">
        <v>11346</v>
      </c>
      <c r="V9678" s="3">
        <v>45871.572916666664</v>
      </c>
      <c r="W9678" t="s">
        <v>1653</v>
      </c>
      <c r="Y9678" s="4">
        <v>45876</v>
      </c>
      <c r="Z9678" s="2">
        <v>0.81263888888888891</v>
      </c>
    </row>
    <row r="9679" spans="1:26" x14ac:dyDescent="0.3">
      <c r="A9679">
        <v>131926</v>
      </c>
      <c r="B9679" t="s">
        <v>656</v>
      </c>
      <c r="C9679" t="s">
        <v>27</v>
      </c>
      <c r="D9679" t="s">
        <v>234</v>
      </c>
      <c r="E9679" t="s">
        <v>60</v>
      </c>
      <c r="F9679">
        <v>8788818505</v>
      </c>
      <c r="G9679" t="s">
        <v>30</v>
      </c>
      <c r="H9679">
        <v>7207</v>
      </c>
      <c r="I9679" t="s">
        <v>11347</v>
      </c>
      <c r="J9679" t="s">
        <v>31</v>
      </c>
      <c r="K9679" t="s">
        <v>49</v>
      </c>
      <c r="O9679" t="s">
        <v>33</v>
      </c>
      <c r="S9679" s="3">
        <v>45876.375</v>
      </c>
      <c r="T9679" t="s">
        <v>54</v>
      </c>
      <c r="U9679" t="s">
        <v>11347</v>
      </c>
      <c r="V9679" s="3">
        <v>45871.572916666664</v>
      </c>
      <c r="W9679" t="s">
        <v>1653</v>
      </c>
      <c r="Y9679" s="4">
        <v>45876</v>
      </c>
      <c r="Z9679" s="2">
        <v>0.81263888888888891</v>
      </c>
    </row>
    <row r="9680" spans="1:26" x14ac:dyDescent="0.3">
      <c r="A9680">
        <v>131926</v>
      </c>
      <c r="B9680" t="s">
        <v>656</v>
      </c>
      <c r="C9680" t="s">
        <v>27</v>
      </c>
      <c r="D9680" t="s">
        <v>234</v>
      </c>
      <c r="E9680" t="s">
        <v>60</v>
      </c>
      <c r="F9680">
        <v>8788818505</v>
      </c>
      <c r="G9680" t="s">
        <v>30</v>
      </c>
      <c r="H9680">
        <v>7207</v>
      </c>
      <c r="I9680" t="s">
        <v>11348</v>
      </c>
      <c r="J9680" t="s">
        <v>31</v>
      </c>
      <c r="K9680" t="s">
        <v>49</v>
      </c>
      <c r="O9680" t="s">
        <v>33</v>
      </c>
      <c r="S9680" s="3">
        <v>45876.375</v>
      </c>
      <c r="T9680" t="s">
        <v>54</v>
      </c>
      <c r="U9680" t="s">
        <v>11348</v>
      </c>
      <c r="V9680" s="3">
        <v>45871.572916666664</v>
      </c>
      <c r="W9680" t="s">
        <v>1653</v>
      </c>
      <c r="Y9680" s="4">
        <v>45876</v>
      </c>
      <c r="Z9680" s="2">
        <v>0.81263888888888891</v>
      </c>
    </row>
    <row r="9681" spans="1:26" x14ac:dyDescent="0.3">
      <c r="A9681">
        <v>136164</v>
      </c>
      <c r="B9681" t="s">
        <v>656</v>
      </c>
      <c r="C9681" t="s">
        <v>27</v>
      </c>
      <c r="D9681" t="s">
        <v>234</v>
      </c>
      <c r="E9681" t="s">
        <v>60</v>
      </c>
      <c r="F9681">
        <v>9921714035</v>
      </c>
      <c r="G9681" t="s">
        <v>30</v>
      </c>
      <c r="H9681">
        <v>7207</v>
      </c>
      <c r="I9681" t="s">
        <v>11349</v>
      </c>
      <c r="J9681" t="s">
        <v>31</v>
      </c>
      <c r="K9681" t="s">
        <v>49</v>
      </c>
      <c r="O9681" t="s">
        <v>33</v>
      </c>
      <c r="S9681" s="3">
        <v>45876.375</v>
      </c>
      <c r="T9681" t="s">
        <v>54</v>
      </c>
      <c r="U9681" t="s">
        <v>11349</v>
      </c>
      <c r="V9681" s="3">
        <v>45871.572916666664</v>
      </c>
      <c r="W9681" t="s">
        <v>1652</v>
      </c>
      <c r="Y9681" s="4">
        <v>45876</v>
      </c>
      <c r="Z9681" s="2">
        <v>0.81263888888888891</v>
      </c>
    </row>
    <row r="9682" spans="1:26" x14ac:dyDescent="0.3">
      <c r="A9682">
        <v>29219</v>
      </c>
      <c r="B9682" t="s">
        <v>656</v>
      </c>
      <c r="C9682" t="s">
        <v>27</v>
      </c>
      <c r="D9682" t="s">
        <v>234</v>
      </c>
      <c r="E9682" t="s">
        <v>60</v>
      </c>
      <c r="F9682">
        <v>7385411736</v>
      </c>
      <c r="G9682" t="s">
        <v>30</v>
      </c>
      <c r="H9682">
        <v>7207</v>
      </c>
      <c r="I9682" t="s">
        <v>11350</v>
      </c>
      <c r="J9682" t="s">
        <v>31</v>
      </c>
      <c r="K9682" t="s">
        <v>49</v>
      </c>
      <c r="O9682" t="s">
        <v>33</v>
      </c>
      <c r="S9682" s="3">
        <v>45876.375</v>
      </c>
      <c r="T9682" t="s">
        <v>54</v>
      </c>
      <c r="U9682" t="s">
        <v>11350</v>
      </c>
      <c r="V9682" s="3">
        <v>45871.572916666664</v>
      </c>
      <c r="W9682" t="s">
        <v>1650</v>
      </c>
      <c r="Y9682" s="4">
        <v>45876</v>
      </c>
      <c r="Z9682" s="2">
        <v>0.81263888888888891</v>
      </c>
    </row>
    <row r="9683" spans="1:26" x14ac:dyDescent="0.3">
      <c r="A9683">
        <v>131926</v>
      </c>
      <c r="B9683" t="s">
        <v>656</v>
      </c>
      <c r="C9683" t="s">
        <v>27</v>
      </c>
      <c r="D9683" t="s">
        <v>234</v>
      </c>
      <c r="E9683" t="s">
        <v>60</v>
      </c>
      <c r="F9683">
        <v>8788818505</v>
      </c>
      <c r="G9683" t="s">
        <v>30</v>
      </c>
      <c r="H9683">
        <v>7207</v>
      </c>
      <c r="I9683" t="s">
        <v>11351</v>
      </c>
      <c r="J9683" t="s">
        <v>31</v>
      </c>
      <c r="K9683" t="s">
        <v>49</v>
      </c>
      <c r="O9683" t="s">
        <v>33</v>
      </c>
      <c r="S9683" s="3">
        <v>45876.375</v>
      </c>
      <c r="T9683" t="s">
        <v>54</v>
      </c>
      <c r="U9683" t="s">
        <v>11351</v>
      </c>
      <c r="V9683" s="3">
        <v>45871.572916666664</v>
      </c>
      <c r="W9683" t="s">
        <v>1653</v>
      </c>
      <c r="Y9683" s="4">
        <v>45876</v>
      </c>
      <c r="Z9683" s="2">
        <v>0.81263888888888891</v>
      </c>
    </row>
    <row r="9684" spans="1:26" x14ac:dyDescent="0.3">
      <c r="A9684">
        <v>17010</v>
      </c>
      <c r="B9684" t="s">
        <v>656</v>
      </c>
      <c r="C9684" t="s">
        <v>27</v>
      </c>
      <c r="D9684" t="s">
        <v>234</v>
      </c>
      <c r="E9684" t="s">
        <v>60</v>
      </c>
      <c r="F9684">
        <v>8714601803</v>
      </c>
      <c r="G9684" t="s">
        <v>30</v>
      </c>
      <c r="H9684">
        <v>7207</v>
      </c>
      <c r="I9684" t="s">
        <v>11352</v>
      </c>
      <c r="J9684" t="s">
        <v>31</v>
      </c>
      <c r="K9684" t="s">
        <v>49</v>
      </c>
      <c r="O9684" t="s">
        <v>33</v>
      </c>
      <c r="S9684" s="3">
        <v>45876.375</v>
      </c>
      <c r="T9684" t="s">
        <v>54</v>
      </c>
      <c r="U9684" t="s">
        <v>11352</v>
      </c>
      <c r="V9684" s="3">
        <v>45871.572916666664</v>
      </c>
      <c r="W9684" t="s">
        <v>754</v>
      </c>
      <c r="Y9684" s="4">
        <v>45876</v>
      </c>
      <c r="Z9684" s="2">
        <v>0.81263888888888891</v>
      </c>
    </row>
    <row r="9685" spans="1:26" x14ac:dyDescent="0.3">
      <c r="A9685">
        <v>17010</v>
      </c>
      <c r="B9685" t="s">
        <v>656</v>
      </c>
      <c r="C9685" t="s">
        <v>27</v>
      </c>
      <c r="D9685" t="s">
        <v>234</v>
      </c>
      <c r="E9685" t="s">
        <v>60</v>
      </c>
      <c r="F9685">
        <v>8714601803</v>
      </c>
      <c r="G9685" t="s">
        <v>30</v>
      </c>
      <c r="H9685">
        <v>7207</v>
      </c>
      <c r="I9685" t="s">
        <v>11353</v>
      </c>
      <c r="J9685" t="s">
        <v>31</v>
      </c>
      <c r="K9685" t="s">
        <v>49</v>
      </c>
      <c r="O9685" t="s">
        <v>33</v>
      </c>
      <c r="S9685" s="3">
        <v>45876.375</v>
      </c>
      <c r="T9685" t="s">
        <v>54</v>
      </c>
      <c r="U9685" t="s">
        <v>11353</v>
      </c>
      <c r="V9685" s="3">
        <v>45871.572916666664</v>
      </c>
      <c r="W9685" t="s">
        <v>754</v>
      </c>
      <c r="Y9685" s="4">
        <v>45876</v>
      </c>
      <c r="Z9685" s="2">
        <v>0.81263888888888891</v>
      </c>
    </row>
    <row r="9686" spans="1:26" x14ac:dyDescent="0.3">
      <c r="A9686">
        <v>28598</v>
      </c>
      <c r="B9686" t="s">
        <v>656</v>
      </c>
      <c r="C9686" t="s">
        <v>27</v>
      </c>
      <c r="D9686" t="s">
        <v>234</v>
      </c>
      <c r="E9686" t="s">
        <v>60</v>
      </c>
      <c r="F9686">
        <v>7385610416</v>
      </c>
      <c r="G9686" t="s">
        <v>30</v>
      </c>
      <c r="H9686">
        <v>7207</v>
      </c>
      <c r="I9686" t="s">
        <v>11354</v>
      </c>
      <c r="J9686" t="s">
        <v>31</v>
      </c>
      <c r="K9686" t="s">
        <v>49</v>
      </c>
      <c r="O9686" t="s">
        <v>33</v>
      </c>
      <c r="S9686" s="3">
        <v>45876.375</v>
      </c>
      <c r="T9686" t="s">
        <v>54</v>
      </c>
      <c r="U9686" t="s">
        <v>11354</v>
      </c>
      <c r="V9686" s="3">
        <v>45871.572916666664</v>
      </c>
      <c r="W9686" t="s">
        <v>657</v>
      </c>
      <c r="Y9686" s="4">
        <v>45876</v>
      </c>
      <c r="Z9686" s="2">
        <v>0.81263888888888891</v>
      </c>
    </row>
    <row r="9687" spans="1:26" x14ac:dyDescent="0.3">
      <c r="A9687">
        <v>17010</v>
      </c>
      <c r="B9687" t="s">
        <v>656</v>
      </c>
      <c r="C9687" t="s">
        <v>27</v>
      </c>
      <c r="D9687" t="s">
        <v>234</v>
      </c>
      <c r="E9687" t="s">
        <v>60</v>
      </c>
      <c r="F9687">
        <v>8714601803</v>
      </c>
      <c r="G9687" t="s">
        <v>30</v>
      </c>
      <c r="H9687">
        <v>7207</v>
      </c>
      <c r="I9687" t="s">
        <v>11355</v>
      </c>
      <c r="J9687" t="s">
        <v>31</v>
      </c>
      <c r="K9687" t="s">
        <v>49</v>
      </c>
      <c r="O9687" t="s">
        <v>33</v>
      </c>
      <c r="S9687" s="3">
        <v>45876.375</v>
      </c>
      <c r="T9687" t="s">
        <v>54</v>
      </c>
      <c r="U9687" t="s">
        <v>11355</v>
      </c>
      <c r="V9687" s="3">
        <v>45871.572916666664</v>
      </c>
      <c r="W9687" t="s">
        <v>754</v>
      </c>
      <c r="Y9687" s="4">
        <v>45876</v>
      </c>
      <c r="Z9687" s="2">
        <v>0.81263888888888891</v>
      </c>
    </row>
    <row r="9688" spans="1:26" x14ac:dyDescent="0.3">
      <c r="A9688">
        <v>17010</v>
      </c>
      <c r="B9688" t="s">
        <v>656</v>
      </c>
      <c r="C9688" t="s">
        <v>27</v>
      </c>
      <c r="D9688" t="s">
        <v>234</v>
      </c>
      <c r="E9688" t="s">
        <v>60</v>
      </c>
      <c r="F9688">
        <v>8714601803</v>
      </c>
      <c r="G9688" t="s">
        <v>30</v>
      </c>
      <c r="H9688">
        <v>7207</v>
      </c>
      <c r="I9688" t="s">
        <v>11356</v>
      </c>
      <c r="J9688" t="s">
        <v>31</v>
      </c>
      <c r="K9688" t="s">
        <v>49</v>
      </c>
      <c r="O9688" t="s">
        <v>33</v>
      </c>
      <c r="S9688" s="3">
        <v>45876.375</v>
      </c>
      <c r="T9688" t="s">
        <v>54</v>
      </c>
      <c r="U9688" t="s">
        <v>11356</v>
      </c>
      <c r="V9688" s="3">
        <v>45871.572916666664</v>
      </c>
      <c r="W9688" t="s">
        <v>754</v>
      </c>
      <c r="Y9688" s="4">
        <v>45876</v>
      </c>
      <c r="Z9688" s="2">
        <v>0.81263888888888891</v>
      </c>
    </row>
    <row r="9689" spans="1:26" x14ac:dyDescent="0.3">
      <c r="A9689">
        <v>28598</v>
      </c>
      <c r="B9689" t="s">
        <v>656</v>
      </c>
      <c r="C9689" t="s">
        <v>27</v>
      </c>
      <c r="D9689" t="s">
        <v>234</v>
      </c>
      <c r="E9689" t="s">
        <v>60</v>
      </c>
      <c r="F9689">
        <v>7385610416</v>
      </c>
      <c r="G9689" t="s">
        <v>30</v>
      </c>
      <c r="H9689">
        <v>7207</v>
      </c>
      <c r="I9689" t="s">
        <v>11357</v>
      </c>
      <c r="J9689" t="s">
        <v>31</v>
      </c>
      <c r="K9689" t="s">
        <v>49</v>
      </c>
      <c r="O9689" t="s">
        <v>33</v>
      </c>
      <c r="S9689" s="3">
        <v>45876.375</v>
      </c>
      <c r="T9689" t="s">
        <v>54</v>
      </c>
      <c r="U9689" t="s">
        <v>11357</v>
      </c>
      <c r="V9689" s="3">
        <v>45871.572916666664</v>
      </c>
      <c r="W9689" t="s">
        <v>657</v>
      </c>
      <c r="Y9689" s="4">
        <v>45876</v>
      </c>
      <c r="Z9689" s="2">
        <v>0.81263888888888891</v>
      </c>
    </row>
    <row r="9690" spans="1:26" x14ac:dyDescent="0.3">
      <c r="A9690">
        <v>28598</v>
      </c>
      <c r="B9690" t="s">
        <v>656</v>
      </c>
      <c r="C9690" t="s">
        <v>27</v>
      </c>
      <c r="D9690" t="s">
        <v>234</v>
      </c>
      <c r="E9690" t="s">
        <v>60</v>
      </c>
      <c r="F9690">
        <v>7385610416</v>
      </c>
      <c r="G9690" t="s">
        <v>30</v>
      </c>
      <c r="H9690">
        <v>7207</v>
      </c>
      <c r="I9690" t="s">
        <v>11358</v>
      </c>
      <c r="J9690" t="s">
        <v>31</v>
      </c>
      <c r="K9690" t="s">
        <v>49</v>
      </c>
      <c r="O9690" t="s">
        <v>33</v>
      </c>
      <c r="S9690" s="3">
        <v>45876.375</v>
      </c>
      <c r="T9690" t="s">
        <v>54</v>
      </c>
      <c r="U9690" t="s">
        <v>11358</v>
      </c>
      <c r="V9690" s="3">
        <v>45871.572916666664</v>
      </c>
      <c r="W9690" t="s">
        <v>657</v>
      </c>
      <c r="Y9690" s="4">
        <v>45876</v>
      </c>
      <c r="Z9690" s="2">
        <v>0.81263888888888891</v>
      </c>
    </row>
    <row r="9691" spans="1:26" x14ac:dyDescent="0.3">
      <c r="A9691">
        <v>29219</v>
      </c>
      <c r="B9691" t="s">
        <v>656</v>
      </c>
      <c r="C9691" t="s">
        <v>27</v>
      </c>
      <c r="D9691" t="s">
        <v>234</v>
      </c>
      <c r="E9691" t="s">
        <v>60</v>
      </c>
      <c r="F9691">
        <v>7385411736</v>
      </c>
      <c r="G9691" t="s">
        <v>30</v>
      </c>
      <c r="H9691">
        <v>7207</v>
      </c>
      <c r="I9691" t="s">
        <v>11359</v>
      </c>
      <c r="J9691" t="s">
        <v>31</v>
      </c>
      <c r="K9691" t="s">
        <v>49</v>
      </c>
      <c r="O9691" t="s">
        <v>33</v>
      </c>
      <c r="S9691" s="3">
        <v>45876.375</v>
      </c>
      <c r="T9691" t="s">
        <v>54</v>
      </c>
      <c r="U9691" t="s">
        <v>11359</v>
      </c>
      <c r="V9691" s="3">
        <v>45871.572916666664</v>
      </c>
      <c r="W9691" t="s">
        <v>1650</v>
      </c>
      <c r="Y9691" s="4">
        <v>45876</v>
      </c>
      <c r="Z9691" s="2">
        <v>0.81263888888888891</v>
      </c>
    </row>
    <row r="9692" spans="1:26" x14ac:dyDescent="0.3">
      <c r="A9692">
        <v>29219</v>
      </c>
      <c r="B9692" t="s">
        <v>656</v>
      </c>
      <c r="C9692" t="s">
        <v>27</v>
      </c>
      <c r="D9692" t="s">
        <v>234</v>
      </c>
      <c r="E9692" t="s">
        <v>60</v>
      </c>
      <c r="F9692">
        <v>7385411736</v>
      </c>
      <c r="G9692" t="s">
        <v>30</v>
      </c>
      <c r="H9692">
        <v>7207</v>
      </c>
      <c r="I9692" t="s">
        <v>11360</v>
      </c>
      <c r="J9692" t="s">
        <v>31</v>
      </c>
      <c r="K9692" t="s">
        <v>49</v>
      </c>
      <c r="O9692" t="s">
        <v>33</v>
      </c>
      <c r="S9692" s="3">
        <v>45876.375</v>
      </c>
      <c r="T9692" t="s">
        <v>54</v>
      </c>
      <c r="U9692" t="s">
        <v>11360</v>
      </c>
      <c r="V9692" s="3">
        <v>45871.572916666664</v>
      </c>
      <c r="W9692" t="s">
        <v>1650</v>
      </c>
      <c r="Y9692" s="4">
        <v>45876</v>
      </c>
      <c r="Z9692" s="2">
        <v>0.81263888888888891</v>
      </c>
    </row>
    <row r="9693" spans="1:26" x14ac:dyDescent="0.3">
      <c r="A9693">
        <v>28598</v>
      </c>
      <c r="B9693" t="s">
        <v>656</v>
      </c>
      <c r="C9693" t="s">
        <v>27</v>
      </c>
      <c r="D9693" t="s">
        <v>234</v>
      </c>
      <c r="E9693" t="s">
        <v>60</v>
      </c>
      <c r="F9693">
        <v>7385610416</v>
      </c>
      <c r="G9693" t="s">
        <v>30</v>
      </c>
      <c r="H9693">
        <v>7207</v>
      </c>
      <c r="I9693" t="s">
        <v>11361</v>
      </c>
      <c r="J9693" t="s">
        <v>31</v>
      </c>
      <c r="K9693" t="s">
        <v>49</v>
      </c>
      <c r="O9693" t="s">
        <v>33</v>
      </c>
      <c r="S9693" s="3">
        <v>45876.375</v>
      </c>
      <c r="T9693" t="s">
        <v>54</v>
      </c>
      <c r="U9693" t="s">
        <v>11361</v>
      </c>
      <c r="V9693" s="3">
        <v>45871.572916666664</v>
      </c>
      <c r="W9693" t="s">
        <v>657</v>
      </c>
      <c r="Y9693" s="4">
        <v>45876</v>
      </c>
      <c r="Z9693" s="2">
        <v>0.81263888888888891</v>
      </c>
    </row>
    <row r="9694" spans="1:26" x14ac:dyDescent="0.3">
      <c r="A9694">
        <v>28598</v>
      </c>
      <c r="B9694" t="s">
        <v>656</v>
      </c>
      <c r="C9694" t="s">
        <v>27</v>
      </c>
      <c r="D9694" t="s">
        <v>234</v>
      </c>
      <c r="E9694" t="s">
        <v>60</v>
      </c>
      <c r="F9694">
        <v>7385610416</v>
      </c>
      <c r="G9694" t="s">
        <v>30</v>
      </c>
      <c r="H9694">
        <v>7207</v>
      </c>
      <c r="I9694" t="s">
        <v>11362</v>
      </c>
      <c r="J9694" t="s">
        <v>31</v>
      </c>
      <c r="K9694" t="s">
        <v>49</v>
      </c>
      <c r="O9694" t="s">
        <v>33</v>
      </c>
      <c r="S9694" s="3">
        <v>45876.375</v>
      </c>
      <c r="T9694" t="s">
        <v>54</v>
      </c>
      <c r="U9694" t="s">
        <v>11362</v>
      </c>
      <c r="V9694" s="3">
        <v>45871.572916666664</v>
      </c>
      <c r="W9694" t="s">
        <v>657</v>
      </c>
      <c r="Y9694" s="4">
        <v>45876</v>
      </c>
      <c r="Z9694" s="2">
        <v>0.81263888888888891</v>
      </c>
    </row>
    <row r="9695" spans="1:26" x14ac:dyDescent="0.3">
      <c r="A9695">
        <v>131926</v>
      </c>
      <c r="B9695" t="s">
        <v>656</v>
      </c>
      <c r="C9695" t="s">
        <v>27</v>
      </c>
      <c r="D9695" t="s">
        <v>234</v>
      </c>
      <c r="E9695" t="s">
        <v>60</v>
      </c>
      <c r="F9695">
        <v>8788818505</v>
      </c>
      <c r="G9695" t="s">
        <v>30</v>
      </c>
      <c r="H9695">
        <v>7207</v>
      </c>
      <c r="I9695" t="s">
        <v>11363</v>
      </c>
      <c r="J9695" t="s">
        <v>31</v>
      </c>
      <c r="K9695" t="s">
        <v>49</v>
      </c>
      <c r="O9695" t="s">
        <v>33</v>
      </c>
      <c r="S9695" s="3">
        <v>45876.375</v>
      </c>
      <c r="T9695" t="s">
        <v>54</v>
      </c>
      <c r="U9695" t="s">
        <v>11363</v>
      </c>
      <c r="V9695" s="3">
        <v>45871.572916666664</v>
      </c>
      <c r="W9695" t="s">
        <v>1653</v>
      </c>
      <c r="Y9695" s="4">
        <v>45876</v>
      </c>
      <c r="Z9695" s="2">
        <v>0.81263888888888891</v>
      </c>
    </row>
    <row r="9696" spans="1:26" x14ac:dyDescent="0.3">
      <c r="A9696">
        <v>28598</v>
      </c>
      <c r="B9696" t="s">
        <v>656</v>
      </c>
      <c r="C9696" t="s">
        <v>27</v>
      </c>
      <c r="D9696" t="s">
        <v>234</v>
      </c>
      <c r="E9696" t="s">
        <v>60</v>
      </c>
      <c r="F9696">
        <v>7385610416</v>
      </c>
      <c r="G9696" t="s">
        <v>30</v>
      </c>
      <c r="H9696">
        <v>7207</v>
      </c>
      <c r="I9696" t="s">
        <v>11364</v>
      </c>
      <c r="J9696" t="s">
        <v>31</v>
      </c>
      <c r="K9696" t="s">
        <v>49</v>
      </c>
      <c r="O9696" t="s">
        <v>33</v>
      </c>
      <c r="S9696" s="3">
        <v>45876.375</v>
      </c>
      <c r="T9696" t="s">
        <v>54</v>
      </c>
      <c r="U9696" t="s">
        <v>11364</v>
      </c>
      <c r="V9696" s="3">
        <v>45871.572916666664</v>
      </c>
      <c r="W9696" t="s">
        <v>657</v>
      </c>
      <c r="Y9696" s="4">
        <v>45876</v>
      </c>
      <c r="Z9696" s="2">
        <v>0.81263888888888891</v>
      </c>
    </row>
    <row r="9697" spans="1:26" x14ac:dyDescent="0.3">
      <c r="A9697">
        <v>17010</v>
      </c>
      <c r="B9697" t="s">
        <v>656</v>
      </c>
      <c r="C9697" t="s">
        <v>27</v>
      </c>
      <c r="D9697" t="s">
        <v>234</v>
      </c>
      <c r="E9697" t="s">
        <v>60</v>
      </c>
      <c r="F9697">
        <v>8714601803</v>
      </c>
      <c r="G9697" t="s">
        <v>30</v>
      </c>
      <c r="H9697">
        <v>7207</v>
      </c>
      <c r="I9697" t="s">
        <v>11365</v>
      </c>
      <c r="J9697" t="s">
        <v>31</v>
      </c>
      <c r="K9697" t="s">
        <v>49</v>
      </c>
      <c r="O9697" t="s">
        <v>33</v>
      </c>
      <c r="S9697" s="3">
        <v>45876.375</v>
      </c>
      <c r="T9697" t="s">
        <v>54</v>
      </c>
      <c r="U9697" t="s">
        <v>11365</v>
      </c>
      <c r="V9697" s="3">
        <v>45871.572916666664</v>
      </c>
      <c r="W9697" t="s">
        <v>754</v>
      </c>
      <c r="Y9697" s="4">
        <v>45876</v>
      </c>
      <c r="Z9697" s="2">
        <v>0.81263888888888891</v>
      </c>
    </row>
    <row r="9698" spans="1:26" x14ac:dyDescent="0.3">
      <c r="A9698">
        <v>29219</v>
      </c>
      <c r="B9698" t="s">
        <v>656</v>
      </c>
      <c r="C9698" t="s">
        <v>27</v>
      </c>
      <c r="D9698" t="s">
        <v>234</v>
      </c>
      <c r="E9698" t="s">
        <v>60</v>
      </c>
      <c r="F9698">
        <v>7385411736</v>
      </c>
      <c r="G9698" t="s">
        <v>30</v>
      </c>
      <c r="H9698">
        <v>7207</v>
      </c>
      <c r="I9698" t="s">
        <v>11366</v>
      </c>
      <c r="J9698" t="s">
        <v>31</v>
      </c>
      <c r="K9698" t="s">
        <v>49</v>
      </c>
      <c r="O9698" t="s">
        <v>33</v>
      </c>
      <c r="S9698" s="3">
        <v>45876.375</v>
      </c>
      <c r="T9698" t="s">
        <v>54</v>
      </c>
      <c r="U9698" t="s">
        <v>11366</v>
      </c>
      <c r="V9698" s="3">
        <v>45871.572916666664</v>
      </c>
      <c r="W9698" t="s">
        <v>1650</v>
      </c>
      <c r="Y9698" s="4">
        <v>45876</v>
      </c>
      <c r="Z9698" s="2">
        <v>0.81263888888888891</v>
      </c>
    </row>
    <row r="9699" spans="1:26" x14ac:dyDescent="0.3">
      <c r="A9699">
        <v>17010</v>
      </c>
      <c r="B9699" t="s">
        <v>656</v>
      </c>
      <c r="C9699" t="s">
        <v>27</v>
      </c>
      <c r="D9699" t="s">
        <v>234</v>
      </c>
      <c r="E9699" t="s">
        <v>60</v>
      </c>
      <c r="F9699">
        <v>8714601803</v>
      </c>
      <c r="G9699" t="s">
        <v>30</v>
      </c>
      <c r="H9699">
        <v>7207</v>
      </c>
      <c r="I9699" t="s">
        <v>11367</v>
      </c>
      <c r="J9699" t="s">
        <v>31</v>
      </c>
      <c r="K9699" t="s">
        <v>49</v>
      </c>
      <c r="O9699" t="s">
        <v>33</v>
      </c>
      <c r="S9699" s="3">
        <v>45876.375</v>
      </c>
      <c r="T9699" t="s">
        <v>54</v>
      </c>
      <c r="U9699" t="s">
        <v>11367</v>
      </c>
      <c r="V9699" s="3">
        <v>45871.572916666664</v>
      </c>
      <c r="W9699" t="s">
        <v>754</v>
      </c>
      <c r="Y9699" s="4">
        <v>45876</v>
      </c>
      <c r="Z9699" s="2">
        <v>0.81263888888888891</v>
      </c>
    </row>
    <row r="9700" spans="1:26" x14ac:dyDescent="0.3">
      <c r="A9700">
        <v>136738</v>
      </c>
      <c r="B9700" t="s">
        <v>656</v>
      </c>
      <c r="C9700" t="s">
        <v>27</v>
      </c>
      <c r="D9700" t="s">
        <v>234</v>
      </c>
      <c r="E9700" t="s">
        <v>60</v>
      </c>
      <c r="F9700">
        <v>7756002924</v>
      </c>
      <c r="G9700" t="s">
        <v>30</v>
      </c>
      <c r="H9700">
        <v>7207</v>
      </c>
      <c r="I9700" t="s">
        <v>11368</v>
      </c>
      <c r="J9700" t="s">
        <v>31</v>
      </c>
      <c r="K9700" t="s">
        <v>49</v>
      </c>
      <c r="O9700" t="s">
        <v>33</v>
      </c>
      <c r="S9700" s="3">
        <v>45876.375</v>
      </c>
      <c r="T9700" t="s">
        <v>54</v>
      </c>
      <c r="U9700" t="s">
        <v>11368</v>
      </c>
      <c r="V9700" s="3">
        <v>45871.572916666664</v>
      </c>
      <c r="W9700" t="s">
        <v>1651</v>
      </c>
      <c r="Y9700" s="4">
        <v>45876</v>
      </c>
      <c r="Z9700" s="2">
        <v>0.81263888888888891</v>
      </c>
    </row>
    <row r="9701" spans="1:26" x14ac:dyDescent="0.3">
      <c r="A9701">
        <v>136164</v>
      </c>
      <c r="B9701" t="s">
        <v>656</v>
      </c>
      <c r="C9701" t="s">
        <v>27</v>
      </c>
      <c r="D9701" t="s">
        <v>234</v>
      </c>
      <c r="E9701" t="s">
        <v>60</v>
      </c>
      <c r="F9701">
        <v>9921714035</v>
      </c>
      <c r="G9701" t="s">
        <v>30</v>
      </c>
      <c r="H9701">
        <v>7207</v>
      </c>
      <c r="I9701" t="s">
        <v>11369</v>
      </c>
      <c r="J9701" t="s">
        <v>31</v>
      </c>
      <c r="K9701" t="s">
        <v>49</v>
      </c>
      <c r="O9701" t="s">
        <v>33</v>
      </c>
      <c r="S9701" s="3">
        <v>45876.375</v>
      </c>
      <c r="T9701" t="s">
        <v>54</v>
      </c>
      <c r="U9701" t="s">
        <v>11369</v>
      </c>
      <c r="V9701" s="3">
        <v>45871.572916666664</v>
      </c>
      <c r="W9701" t="s">
        <v>1652</v>
      </c>
      <c r="Y9701" s="4">
        <v>45876</v>
      </c>
      <c r="Z9701" s="2">
        <v>0.81263888888888891</v>
      </c>
    </row>
    <row r="9702" spans="1:26" x14ac:dyDescent="0.3">
      <c r="A9702">
        <v>29219</v>
      </c>
      <c r="B9702" t="s">
        <v>656</v>
      </c>
      <c r="C9702" t="s">
        <v>27</v>
      </c>
      <c r="D9702" t="s">
        <v>234</v>
      </c>
      <c r="E9702" t="s">
        <v>60</v>
      </c>
      <c r="F9702">
        <v>7385411736</v>
      </c>
      <c r="G9702" t="s">
        <v>30</v>
      </c>
      <c r="H9702">
        <v>7207</v>
      </c>
      <c r="I9702" t="s">
        <v>11370</v>
      </c>
      <c r="J9702" t="s">
        <v>31</v>
      </c>
      <c r="K9702" t="s">
        <v>49</v>
      </c>
      <c r="O9702" t="s">
        <v>33</v>
      </c>
      <c r="S9702" s="3">
        <v>45876.375</v>
      </c>
      <c r="T9702" t="s">
        <v>54</v>
      </c>
      <c r="U9702" t="s">
        <v>11370</v>
      </c>
      <c r="V9702" s="3">
        <v>45871.572916666664</v>
      </c>
      <c r="W9702" t="s">
        <v>1650</v>
      </c>
      <c r="Y9702" s="4">
        <v>45876</v>
      </c>
      <c r="Z9702" s="2">
        <v>0.81263888888888891</v>
      </c>
    </row>
    <row r="9703" spans="1:26" x14ac:dyDescent="0.3">
      <c r="A9703">
        <v>131926</v>
      </c>
      <c r="B9703" t="s">
        <v>656</v>
      </c>
      <c r="C9703" t="s">
        <v>27</v>
      </c>
      <c r="D9703" t="s">
        <v>234</v>
      </c>
      <c r="E9703" t="s">
        <v>60</v>
      </c>
      <c r="F9703">
        <v>8788818505</v>
      </c>
      <c r="G9703" t="s">
        <v>30</v>
      </c>
      <c r="H9703">
        <v>7207</v>
      </c>
      <c r="I9703" t="s">
        <v>11373</v>
      </c>
      <c r="J9703" t="s">
        <v>31</v>
      </c>
      <c r="K9703" t="s">
        <v>49</v>
      </c>
      <c r="O9703" t="s">
        <v>33</v>
      </c>
      <c r="S9703" s="3">
        <v>45876.375</v>
      </c>
      <c r="T9703" t="s">
        <v>54</v>
      </c>
      <c r="U9703" t="s">
        <v>11373</v>
      </c>
      <c r="V9703" s="3">
        <v>45871.572916666664</v>
      </c>
      <c r="W9703" t="s">
        <v>1653</v>
      </c>
      <c r="Y9703" s="4">
        <v>45876</v>
      </c>
      <c r="Z9703" s="2">
        <v>0.81263888888888891</v>
      </c>
    </row>
    <row r="9704" spans="1:26" x14ac:dyDescent="0.3">
      <c r="A9704">
        <v>136164</v>
      </c>
      <c r="B9704" t="s">
        <v>656</v>
      </c>
      <c r="C9704" t="s">
        <v>27</v>
      </c>
      <c r="D9704" t="s">
        <v>234</v>
      </c>
      <c r="E9704" t="s">
        <v>60</v>
      </c>
      <c r="F9704">
        <v>9921714035</v>
      </c>
      <c r="G9704" t="s">
        <v>30</v>
      </c>
      <c r="H9704">
        <v>7207</v>
      </c>
      <c r="I9704" t="s">
        <v>11374</v>
      </c>
      <c r="J9704" t="s">
        <v>31</v>
      </c>
      <c r="K9704" t="s">
        <v>49</v>
      </c>
      <c r="O9704" t="s">
        <v>33</v>
      </c>
      <c r="S9704" s="3">
        <v>45876.375</v>
      </c>
      <c r="T9704" t="s">
        <v>54</v>
      </c>
      <c r="U9704" t="s">
        <v>11374</v>
      </c>
      <c r="V9704" s="3">
        <v>45871.572916666664</v>
      </c>
      <c r="W9704" t="s">
        <v>1652</v>
      </c>
      <c r="Y9704" s="4">
        <v>45876</v>
      </c>
      <c r="Z9704" s="2">
        <v>0.81263888888888891</v>
      </c>
    </row>
    <row r="9705" spans="1:26" x14ac:dyDescent="0.3">
      <c r="A9705">
        <v>28598</v>
      </c>
      <c r="B9705" t="s">
        <v>656</v>
      </c>
      <c r="C9705" t="s">
        <v>27</v>
      </c>
      <c r="D9705" t="s">
        <v>234</v>
      </c>
      <c r="E9705" t="s">
        <v>60</v>
      </c>
      <c r="F9705">
        <v>7385610416</v>
      </c>
      <c r="G9705" t="s">
        <v>30</v>
      </c>
      <c r="H9705">
        <v>7207</v>
      </c>
      <c r="I9705" t="s">
        <v>11375</v>
      </c>
      <c r="J9705" t="s">
        <v>31</v>
      </c>
      <c r="K9705" t="s">
        <v>49</v>
      </c>
      <c r="O9705" t="s">
        <v>33</v>
      </c>
      <c r="S9705" s="3">
        <v>45876.375</v>
      </c>
      <c r="T9705" t="s">
        <v>54</v>
      </c>
      <c r="U9705" t="s">
        <v>11375</v>
      </c>
      <c r="V9705" s="3">
        <v>45871.572916666664</v>
      </c>
      <c r="W9705" t="s">
        <v>657</v>
      </c>
      <c r="Y9705" s="4">
        <v>45876</v>
      </c>
      <c r="Z9705" s="2">
        <v>0.81263888888888891</v>
      </c>
    </row>
    <row r="9706" spans="1:26" x14ac:dyDescent="0.3">
      <c r="A9706">
        <v>29758</v>
      </c>
      <c r="B9706" t="s">
        <v>264</v>
      </c>
      <c r="C9706" t="s">
        <v>27</v>
      </c>
      <c r="D9706" t="s">
        <v>162</v>
      </c>
      <c r="E9706" t="s">
        <v>29</v>
      </c>
      <c r="F9706">
        <v>9370174123</v>
      </c>
      <c r="G9706" t="s">
        <v>30</v>
      </c>
      <c r="H9706">
        <v>7208</v>
      </c>
      <c r="I9706" t="s">
        <v>11377</v>
      </c>
      <c r="J9706" t="s">
        <v>31</v>
      </c>
      <c r="K9706" t="s">
        <v>49</v>
      </c>
      <c r="O9706" t="s">
        <v>33</v>
      </c>
      <c r="S9706" s="3">
        <v>45876.375</v>
      </c>
      <c r="T9706" t="s">
        <v>54</v>
      </c>
      <c r="U9706" t="s">
        <v>11377</v>
      </c>
      <c r="V9706" s="3">
        <v>45871.572916666664</v>
      </c>
      <c r="W9706" t="s">
        <v>1657</v>
      </c>
      <c r="Y9706" s="4">
        <v>45876</v>
      </c>
      <c r="Z9706" s="2">
        <v>0.81263888888888891</v>
      </c>
    </row>
    <row r="9707" spans="1:26" x14ac:dyDescent="0.3">
      <c r="A9707">
        <v>29758</v>
      </c>
      <c r="B9707" t="s">
        <v>264</v>
      </c>
      <c r="C9707" t="s">
        <v>27</v>
      </c>
      <c r="D9707" t="s">
        <v>162</v>
      </c>
      <c r="E9707" t="s">
        <v>29</v>
      </c>
      <c r="F9707">
        <v>9370174123</v>
      </c>
      <c r="G9707" t="s">
        <v>30</v>
      </c>
      <c r="H9707">
        <v>7208</v>
      </c>
      <c r="I9707" t="s">
        <v>11378</v>
      </c>
      <c r="J9707" t="s">
        <v>31</v>
      </c>
      <c r="K9707" t="s">
        <v>49</v>
      </c>
      <c r="O9707" t="s">
        <v>33</v>
      </c>
      <c r="S9707" s="3">
        <v>45876.375</v>
      </c>
      <c r="T9707" t="s">
        <v>54</v>
      </c>
      <c r="U9707" t="s">
        <v>11378</v>
      </c>
      <c r="V9707" s="3">
        <v>45871.572916666664</v>
      </c>
      <c r="W9707" t="s">
        <v>1657</v>
      </c>
      <c r="Y9707" s="4">
        <v>45876</v>
      </c>
      <c r="Z9707" s="2">
        <v>0.81263888888888891</v>
      </c>
    </row>
    <row r="9708" spans="1:26" x14ac:dyDescent="0.3">
      <c r="A9708">
        <v>29758</v>
      </c>
      <c r="B9708" t="s">
        <v>264</v>
      </c>
      <c r="C9708" t="s">
        <v>27</v>
      </c>
      <c r="D9708" t="s">
        <v>162</v>
      </c>
      <c r="E9708" t="s">
        <v>29</v>
      </c>
      <c r="F9708">
        <v>9370174123</v>
      </c>
      <c r="G9708" t="s">
        <v>30</v>
      </c>
      <c r="H9708">
        <v>7208</v>
      </c>
      <c r="I9708" t="s">
        <v>11379</v>
      </c>
      <c r="J9708" t="s">
        <v>31</v>
      </c>
      <c r="K9708" t="s">
        <v>49</v>
      </c>
      <c r="O9708" t="s">
        <v>33</v>
      </c>
      <c r="S9708" s="3">
        <v>45876.375</v>
      </c>
      <c r="T9708" t="s">
        <v>54</v>
      </c>
      <c r="U9708" t="s">
        <v>11379</v>
      </c>
      <c r="V9708" s="3">
        <v>45871.572916666664</v>
      </c>
      <c r="W9708" t="s">
        <v>1657</v>
      </c>
      <c r="Y9708" s="4">
        <v>45876</v>
      </c>
      <c r="Z9708" s="2">
        <v>0.81263888888888891</v>
      </c>
    </row>
    <row r="9709" spans="1:26" x14ac:dyDescent="0.3">
      <c r="A9709">
        <v>134764</v>
      </c>
      <c r="B9709" t="s">
        <v>264</v>
      </c>
      <c r="C9709" t="s">
        <v>27</v>
      </c>
      <c r="D9709" t="s">
        <v>162</v>
      </c>
      <c r="E9709" t="s">
        <v>29</v>
      </c>
      <c r="F9709">
        <v>8459379788</v>
      </c>
      <c r="G9709" t="s">
        <v>30</v>
      </c>
      <c r="H9709">
        <v>7208</v>
      </c>
      <c r="I9709" t="s">
        <v>11380</v>
      </c>
      <c r="J9709" t="s">
        <v>31</v>
      </c>
      <c r="K9709" t="s">
        <v>49</v>
      </c>
      <c r="O9709" t="s">
        <v>33</v>
      </c>
      <c r="S9709" s="3">
        <v>45876.375</v>
      </c>
      <c r="T9709" t="s">
        <v>54</v>
      </c>
      <c r="U9709" t="s">
        <v>11380</v>
      </c>
      <c r="V9709" s="3">
        <v>45871.572916666664</v>
      </c>
      <c r="W9709" t="s">
        <v>1655</v>
      </c>
      <c r="Y9709" s="4">
        <v>45876</v>
      </c>
      <c r="Z9709" s="2">
        <v>0.81263888888888891</v>
      </c>
    </row>
    <row r="9710" spans="1:26" x14ac:dyDescent="0.3">
      <c r="A9710">
        <v>29758</v>
      </c>
      <c r="B9710" t="s">
        <v>264</v>
      </c>
      <c r="C9710" t="s">
        <v>27</v>
      </c>
      <c r="D9710" t="s">
        <v>162</v>
      </c>
      <c r="E9710" t="s">
        <v>29</v>
      </c>
      <c r="F9710">
        <v>9370174123</v>
      </c>
      <c r="G9710" t="s">
        <v>30</v>
      </c>
      <c r="H9710">
        <v>7208</v>
      </c>
      <c r="I9710" t="s">
        <v>11381</v>
      </c>
      <c r="J9710" t="s">
        <v>31</v>
      </c>
      <c r="K9710" t="s">
        <v>49</v>
      </c>
      <c r="O9710" t="s">
        <v>33</v>
      </c>
      <c r="S9710" s="3">
        <v>45876.375</v>
      </c>
      <c r="T9710" t="s">
        <v>54</v>
      </c>
      <c r="U9710" t="s">
        <v>11381</v>
      </c>
      <c r="V9710" s="3">
        <v>45871.572916666664</v>
      </c>
      <c r="W9710" t="s">
        <v>1657</v>
      </c>
      <c r="Y9710" s="4">
        <v>45876</v>
      </c>
      <c r="Z9710" s="2">
        <v>0.81263888888888891</v>
      </c>
    </row>
    <row r="9711" spans="1:26" x14ac:dyDescent="0.3">
      <c r="A9711">
        <v>18666</v>
      </c>
      <c r="B9711" t="s">
        <v>264</v>
      </c>
      <c r="C9711" t="s">
        <v>58</v>
      </c>
      <c r="D9711" t="s">
        <v>162</v>
      </c>
      <c r="E9711" t="s">
        <v>29</v>
      </c>
      <c r="G9711" t="s">
        <v>30</v>
      </c>
      <c r="H9711">
        <v>7208</v>
      </c>
      <c r="I9711" t="s">
        <v>11382</v>
      </c>
      <c r="J9711" t="s">
        <v>31</v>
      </c>
      <c r="K9711" t="s">
        <v>49</v>
      </c>
      <c r="O9711" t="s">
        <v>33</v>
      </c>
      <c r="S9711" s="3">
        <v>45876.375</v>
      </c>
      <c r="T9711" t="s">
        <v>54</v>
      </c>
      <c r="U9711" t="s">
        <v>11382</v>
      </c>
      <c r="V9711" s="3">
        <v>45871.572916666664</v>
      </c>
      <c r="W9711" t="s">
        <v>2047</v>
      </c>
      <c r="Y9711" s="4">
        <v>45876</v>
      </c>
      <c r="Z9711" s="2">
        <v>0.81263888888888891</v>
      </c>
    </row>
    <row r="9712" spans="1:26" x14ac:dyDescent="0.3">
      <c r="A9712">
        <v>28856</v>
      </c>
      <c r="B9712" t="s">
        <v>264</v>
      </c>
      <c r="C9712" t="s">
        <v>27</v>
      </c>
      <c r="D9712" t="s">
        <v>162</v>
      </c>
      <c r="E9712" t="s">
        <v>29</v>
      </c>
      <c r="F9712">
        <v>8848004217</v>
      </c>
      <c r="G9712" t="s">
        <v>30</v>
      </c>
      <c r="H9712">
        <v>7208</v>
      </c>
      <c r="I9712" t="s">
        <v>11383</v>
      </c>
      <c r="J9712" t="s">
        <v>31</v>
      </c>
      <c r="K9712" t="s">
        <v>49</v>
      </c>
      <c r="O9712" t="s">
        <v>33</v>
      </c>
      <c r="S9712" s="3">
        <v>45876.375</v>
      </c>
      <c r="T9712" t="s">
        <v>54</v>
      </c>
      <c r="U9712" t="s">
        <v>11383</v>
      </c>
      <c r="V9712" s="3">
        <v>45871.572916666664</v>
      </c>
      <c r="W9712" t="s">
        <v>1656</v>
      </c>
      <c r="Y9712" s="4">
        <v>45876</v>
      </c>
      <c r="Z9712" s="2">
        <v>0.81263888888888891</v>
      </c>
    </row>
    <row r="9713" spans="1:26" x14ac:dyDescent="0.3">
      <c r="A9713">
        <v>25188</v>
      </c>
      <c r="B9713" t="s">
        <v>264</v>
      </c>
      <c r="C9713" t="s">
        <v>27</v>
      </c>
      <c r="D9713" t="s">
        <v>162</v>
      </c>
      <c r="E9713" t="s">
        <v>29</v>
      </c>
      <c r="F9713">
        <v>8459430437</v>
      </c>
      <c r="G9713" t="s">
        <v>30</v>
      </c>
      <c r="H9713">
        <v>7208</v>
      </c>
      <c r="I9713" t="s">
        <v>11384</v>
      </c>
      <c r="J9713" t="s">
        <v>31</v>
      </c>
      <c r="K9713" t="s">
        <v>49</v>
      </c>
      <c r="O9713" t="s">
        <v>33</v>
      </c>
      <c r="S9713" s="3">
        <v>45876.375</v>
      </c>
      <c r="T9713" t="s">
        <v>54</v>
      </c>
      <c r="U9713" t="s">
        <v>11384</v>
      </c>
      <c r="V9713" s="3">
        <v>45871.572916666664</v>
      </c>
      <c r="W9713" t="s">
        <v>824</v>
      </c>
      <c r="Y9713" s="4">
        <v>45876</v>
      </c>
      <c r="Z9713" s="2">
        <v>0.81263888888888891</v>
      </c>
    </row>
    <row r="9714" spans="1:26" x14ac:dyDescent="0.3">
      <c r="A9714">
        <v>18666</v>
      </c>
      <c r="B9714" t="s">
        <v>264</v>
      </c>
      <c r="C9714" t="s">
        <v>58</v>
      </c>
      <c r="D9714" t="s">
        <v>162</v>
      </c>
      <c r="E9714" t="s">
        <v>29</v>
      </c>
      <c r="G9714" t="s">
        <v>30</v>
      </c>
      <c r="H9714">
        <v>7208</v>
      </c>
      <c r="I9714" t="s">
        <v>11385</v>
      </c>
      <c r="J9714" t="s">
        <v>31</v>
      </c>
      <c r="K9714" t="s">
        <v>49</v>
      </c>
      <c r="O9714" t="s">
        <v>33</v>
      </c>
      <c r="S9714" s="3">
        <v>45876.375</v>
      </c>
      <c r="T9714" t="s">
        <v>54</v>
      </c>
      <c r="U9714" t="s">
        <v>11385</v>
      </c>
      <c r="V9714" s="3">
        <v>45871.572916666664</v>
      </c>
      <c r="W9714" t="s">
        <v>2047</v>
      </c>
      <c r="Y9714" s="4">
        <v>45876</v>
      </c>
      <c r="Z9714" s="2">
        <v>0.81263888888888891</v>
      </c>
    </row>
    <row r="9715" spans="1:26" x14ac:dyDescent="0.3">
      <c r="A9715">
        <v>25188</v>
      </c>
      <c r="B9715" t="s">
        <v>264</v>
      </c>
      <c r="C9715" t="s">
        <v>27</v>
      </c>
      <c r="D9715" t="s">
        <v>162</v>
      </c>
      <c r="E9715" t="s">
        <v>29</v>
      </c>
      <c r="F9715">
        <v>8459430437</v>
      </c>
      <c r="G9715" t="s">
        <v>30</v>
      </c>
      <c r="H9715">
        <v>7208</v>
      </c>
      <c r="I9715" t="s">
        <v>11386</v>
      </c>
      <c r="J9715" t="s">
        <v>31</v>
      </c>
      <c r="K9715" t="s">
        <v>49</v>
      </c>
      <c r="O9715" t="s">
        <v>33</v>
      </c>
      <c r="S9715" s="3">
        <v>45876.375</v>
      </c>
      <c r="T9715" t="s">
        <v>54</v>
      </c>
      <c r="U9715" t="s">
        <v>11386</v>
      </c>
      <c r="V9715" s="3">
        <v>45871.572916666664</v>
      </c>
      <c r="W9715" t="s">
        <v>824</v>
      </c>
      <c r="Y9715" s="4">
        <v>45876</v>
      </c>
      <c r="Z9715" s="2">
        <v>0.81263888888888891</v>
      </c>
    </row>
    <row r="9716" spans="1:26" x14ac:dyDescent="0.3">
      <c r="A9716">
        <v>28856</v>
      </c>
      <c r="B9716" t="s">
        <v>264</v>
      </c>
      <c r="C9716" t="s">
        <v>27</v>
      </c>
      <c r="D9716" t="s">
        <v>162</v>
      </c>
      <c r="E9716" t="s">
        <v>29</v>
      </c>
      <c r="F9716">
        <v>8848004217</v>
      </c>
      <c r="G9716" t="s">
        <v>30</v>
      </c>
      <c r="H9716">
        <v>7208</v>
      </c>
      <c r="I9716" t="s">
        <v>11387</v>
      </c>
      <c r="J9716" t="s">
        <v>31</v>
      </c>
      <c r="K9716" t="s">
        <v>49</v>
      </c>
      <c r="O9716" t="s">
        <v>33</v>
      </c>
      <c r="S9716" s="3">
        <v>45876.375</v>
      </c>
      <c r="T9716" t="s">
        <v>54</v>
      </c>
      <c r="U9716" t="s">
        <v>11387</v>
      </c>
      <c r="V9716" s="3">
        <v>45871.572916666664</v>
      </c>
      <c r="W9716" t="s">
        <v>1656</v>
      </c>
      <c r="Y9716" s="4">
        <v>45876</v>
      </c>
      <c r="Z9716" s="2">
        <v>0.81263888888888891</v>
      </c>
    </row>
    <row r="9717" spans="1:26" x14ac:dyDescent="0.3">
      <c r="A9717">
        <v>134764</v>
      </c>
      <c r="B9717" t="s">
        <v>264</v>
      </c>
      <c r="C9717" t="s">
        <v>27</v>
      </c>
      <c r="D9717" t="s">
        <v>162</v>
      </c>
      <c r="E9717" t="s">
        <v>29</v>
      </c>
      <c r="F9717">
        <v>8459379788</v>
      </c>
      <c r="G9717" t="s">
        <v>30</v>
      </c>
      <c r="H9717">
        <v>7208</v>
      </c>
      <c r="I9717" t="s">
        <v>11388</v>
      </c>
      <c r="J9717" t="s">
        <v>31</v>
      </c>
      <c r="K9717" t="s">
        <v>49</v>
      </c>
      <c r="O9717" t="s">
        <v>33</v>
      </c>
      <c r="S9717" s="3">
        <v>45876.375</v>
      </c>
      <c r="T9717" t="s">
        <v>54</v>
      </c>
      <c r="U9717" t="s">
        <v>11388</v>
      </c>
      <c r="V9717" s="3">
        <v>45871.572916666664</v>
      </c>
      <c r="W9717" t="s">
        <v>1655</v>
      </c>
      <c r="Y9717" s="4">
        <v>45876</v>
      </c>
      <c r="Z9717" s="2">
        <v>0.81263888888888891</v>
      </c>
    </row>
    <row r="9718" spans="1:26" x14ac:dyDescent="0.3">
      <c r="A9718">
        <v>134764</v>
      </c>
      <c r="B9718" t="s">
        <v>264</v>
      </c>
      <c r="C9718" t="s">
        <v>27</v>
      </c>
      <c r="D9718" t="s">
        <v>162</v>
      </c>
      <c r="E9718" t="s">
        <v>29</v>
      </c>
      <c r="F9718">
        <v>8459379788</v>
      </c>
      <c r="G9718" t="s">
        <v>30</v>
      </c>
      <c r="H9718">
        <v>7208</v>
      </c>
      <c r="I9718" t="s">
        <v>11389</v>
      </c>
      <c r="J9718" t="s">
        <v>31</v>
      </c>
      <c r="K9718" t="s">
        <v>49</v>
      </c>
      <c r="O9718" t="s">
        <v>33</v>
      </c>
      <c r="S9718" s="3">
        <v>45876.375</v>
      </c>
      <c r="T9718" t="s">
        <v>54</v>
      </c>
      <c r="U9718" t="s">
        <v>11389</v>
      </c>
      <c r="V9718" s="3">
        <v>45871.572916666664</v>
      </c>
      <c r="W9718" t="s">
        <v>1655</v>
      </c>
      <c r="Y9718" s="4">
        <v>45876</v>
      </c>
      <c r="Z9718" s="2">
        <v>0.81263888888888891</v>
      </c>
    </row>
    <row r="9719" spans="1:26" x14ac:dyDescent="0.3">
      <c r="A9719">
        <v>15164</v>
      </c>
      <c r="B9719" t="s">
        <v>264</v>
      </c>
      <c r="C9719" t="s">
        <v>58</v>
      </c>
      <c r="D9719" t="s">
        <v>162</v>
      </c>
      <c r="E9719" t="s">
        <v>29</v>
      </c>
      <c r="G9719" t="s">
        <v>30</v>
      </c>
      <c r="H9719">
        <v>7208</v>
      </c>
      <c r="I9719" t="s">
        <v>11390</v>
      </c>
      <c r="J9719" t="s">
        <v>31</v>
      </c>
      <c r="K9719" t="s">
        <v>49</v>
      </c>
      <c r="O9719" t="s">
        <v>33</v>
      </c>
      <c r="S9719" s="3">
        <v>45876.375</v>
      </c>
      <c r="T9719" t="s">
        <v>54</v>
      </c>
      <c r="U9719" t="s">
        <v>11390</v>
      </c>
      <c r="V9719" s="3">
        <v>45871.572916666664</v>
      </c>
      <c r="W9719" t="s">
        <v>1658</v>
      </c>
      <c r="Y9719" s="4">
        <v>45876</v>
      </c>
      <c r="Z9719" s="2">
        <v>0.81263888888888891</v>
      </c>
    </row>
    <row r="9720" spans="1:26" x14ac:dyDescent="0.3">
      <c r="A9720">
        <v>15164</v>
      </c>
      <c r="B9720" t="s">
        <v>264</v>
      </c>
      <c r="C9720" t="s">
        <v>58</v>
      </c>
      <c r="D9720" t="s">
        <v>162</v>
      </c>
      <c r="E9720" t="s">
        <v>29</v>
      </c>
      <c r="G9720" t="s">
        <v>30</v>
      </c>
      <c r="H9720">
        <v>7208</v>
      </c>
      <c r="I9720" t="s">
        <v>11391</v>
      </c>
      <c r="J9720" t="s">
        <v>31</v>
      </c>
      <c r="K9720" t="s">
        <v>49</v>
      </c>
      <c r="O9720" t="s">
        <v>33</v>
      </c>
      <c r="S9720" s="3">
        <v>45876.375</v>
      </c>
      <c r="T9720" t="s">
        <v>54</v>
      </c>
      <c r="U9720" t="s">
        <v>11391</v>
      </c>
      <c r="V9720" s="3">
        <v>45871.572916666664</v>
      </c>
      <c r="W9720" t="s">
        <v>1658</v>
      </c>
      <c r="Y9720" s="4">
        <v>45876</v>
      </c>
      <c r="Z9720" s="2">
        <v>0.81263888888888891</v>
      </c>
    </row>
    <row r="9721" spans="1:26" x14ac:dyDescent="0.3">
      <c r="A9721">
        <v>28856</v>
      </c>
      <c r="B9721" t="s">
        <v>264</v>
      </c>
      <c r="C9721" t="s">
        <v>27</v>
      </c>
      <c r="D9721" t="s">
        <v>162</v>
      </c>
      <c r="E9721" t="s">
        <v>29</v>
      </c>
      <c r="F9721">
        <v>8848004217</v>
      </c>
      <c r="G9721" t="s">
        <v>30</v>
      </c>
      <c r="H9721">
        <v>7208</v>
      </c>
      <c r="I9721" t="s">
        <v>11392</v>
      </c>
      <c r="J9721" t="s">
        <v>31</v>
      </c>
      <c r="K9721" t="s">
        <v>49</v>
      </c>
      <c r="O9721" t="s">
        <v>33</v>
      </c>
      <c r="S9721" s="3">
        <v>45876.375</v>
      </c>
      <c r="T9721" t="s">
        <v>54</v>
      </c>
      <c r="U9721" t="s">
        <v>11392</v>
      </c>
      <c r="V9721" s="3">
        <v>45871.572916666664</v>
      </c>
      <c r="W9721" t="s">
        <v>1656</v>
      </c>
      <c r="Y9721" s="4">
        <v>45876</v>
      </c>
      <c r="Z9721" s="2">
        <v>0.81263888888888891</v>
      </c>
    </row>
    <row r="9722" spans="1:26" x14ac:dyDescent="0.3">
      <c r="A9722">
        <v>28856</v>
      </c>
      <c r="B9722" t="s">
        <v>264</v>
      </c>
      <c r="C9722" t="s">
        <v>27</v>
      </c>
      <c r="D9722" t="s">
        <v>162</v>
      </c>
      <c r="E9722" t="s">
        <v>29</v>
      </c>
      <c r="F9722">
        <v>8848004217</v>
      </c>
      <c r="G9722" t="s">
        <v>30</v>
      </c>
      <c r="H9722">
        <v>7208</v>
      </c>
      <c r="I9722" t="s">
        <v>11393</v>
      </c>
      <c r="J9722" t="s">
        <v>31</v>
      </c>
      <c r="K9722" t="s">
        <v>49</v>
      </c>
      <c r="O9722" t="s">
        <v>33</v>
      </c>
      <c r="S9722" s="3">
        <v>45876.375</v>
      </c>
      <c r="T9722" t="s">
        <v>54</v>
      </c>
      <c r="U9722" t="s">
        <v>11393</v>
      </c>
      <c r="V9722" s="3">
        <v>45871.572916666664</v>
      </c>
      <c r="W9722" t="s">
        <v>1656</v>
      </c>
      <c r="Y9722" s="4">
        <v>45876</v>
      </c>
      <c r="Z9722" s="2">
        <v>0.81263888888888891</v>
      </c>
    </row>
    <row r="9723" spans="1:26" x14ac:dyDescent="0.3">
      <c r="A9723">
        <v>28856</v>
      </c>
      <c r="B9723" t="s">
        <v>264</v>
      </c>
      <c r="C9723" t="s">
        <v>27</v>
      </c>
      <c r="D9723" t="s">
        <v>162</v>
      </c>
      <c r="E9723" t="s">
        <v>29</v>
      </c>
      <c r="F9723">
        <v>8848004217</v>
      </c>
      <c r="G9723" t="s">
        <v>30</v>
      </c>
      <c r="H9723">
        <v>7208</v>
      </c>
      <c r="I9723" t="s">
        <v>11394</v>
      </c>
      <c r="J9723" t="s">
        <v>31</v>
      </c>
      <c r="K9723" t="s">
        <v>49</v>
      </c>
      <c r="O9723" t="s">
        <v>33</v>
      </c>
      <c r="S9723" s="3">
        <v>45876.375</v>
      </c>
      <c r="T9723" t="s">
        <v>54</v>
      </c>
      <c r="U9723" t="s">
        <v>11394</v>
      </c>
      <c r="V9723" s="3">
        <v>45871.572916666664</v>
      </c>
      <c r="W9723" t="s">
        <v>1656</v>
      </c>
      <c r="Y9723" s="4">
        <v>45876</v>
      </c>
      <c r="Z9723" s="2">
        <v>0.81263888888888891</v>
      </c>
    </row>
    <row r="9724" spans="1:26" x14ac:dyDescent="0.3">
      <c r="A9724">
        <v>25188</v>
      </c>
      <c r="B9724" t="s">
        <v>264</v>
      </c>
      <c r="C9724" t="s">
        <v>27</v>
      </c>
      <c r="D9724" t="s">
        <v>162</v>
      </c>
      <c r="E9724" t="s">
        <v>29</v>
      </c>
      <c r="F9724">
        <v>8459430437</v>
      </c>
      <c r="G9724" t="s">
        <v>30</v>
      </c>
      <c r="H9724">
        <v>7208</v>
      </c>
      <c r="I9724" t="s">
        <v>11395</v>
      </c>
      <c r="J9724" t="s">
        <v>31</v>
      </c>
      <c r="K9724" t="s">
        <v>49</v>
      </c>
      <c r="O9724" t="s">
        <v>33</v>
      </c>
      <c r="S9724" s="3">
        <v>45876.375</v>
      </c>
      <c r="T9724" t="s">
        <v>54</v>
      </c>
      <c r="U9724" t="s">
        <v>11395</v>
      </c>
      <c r="V9724" s="3">
        <v>45871.572916666664</v>
      </c>
      <c r="W9724" t="s">
        <v>824</v>
      </c>
      <c r="Y9724" s="4">
        <v>45876</v>
      </c>
      <c r="Z9724" s="2">
        <v>0.81263888888888891</v>
      </c>
    </row>
    <row r="9725" spans="1:26" x14ac:dyDescent="0.3">
      <c r="A9725">
        <v>15164</v>
      </c>
      <c r="B9725" t="s">
        <v>264</v>
      </c>
      <c r="C9725" t="s">
        <v>58</v>
      </c>
      <c r="D9725" t="s">
        <v>162</v>
      </c>
      <c r="E9725" t="s">
        <v>29</v>
      </c>
      <c r="G9725" t="s">
        <v>30</v>
      </c>
      <c r="H9725">
        <v>7208</v>
      </c>
      <c r="I9725" t="s">
        <v>11396</v>
      </c>
      <c r="J9725" t="s">
        <v>31</v>
      </c>
      <c r="K9725" t="s">
        <v>49</v>
      </c>
      <c r="O9725" t="s">
        <v>33</v>
      </c>
      <c r="S9725" s="3">
        <v>45876.375</v>
      </c>
      <c r="T9725" t="s">
        <v>54</v>
      </c>
      <c r="U9725" t="s">
        <v>11396</v>
      </c>
      <c r="V9725" s="3">
        <v>45871.572916666664</v>
      </c>
      <c r="W9725" t="s">
        <v>1658</v>
      </c>
      <c r="Y9725" s="4">
        <v>45876</v>
      </c>
      <c r="Z9725" s="2">
        <v>0.81263888888888891</v>
      </c>
    </row>
    <row r="9726" spans="1:26" x14ac:dyDescent="0.3">
      <c r="A9726">
        <v>15164</v>
      </c>
      <c r="B9726" t="s">
        <v>264</v>
      </c>
      <c r="C9726" t="s">
        <v>58</v>
      </c>
      <c r="D9726" t="s">
        <v>162</v>
      </c>
      <c r="E9726" t="s">
        <v>29</v>
      </c>
      <c r="G9726" t="s">
        <v>30</v>
      </c>
      <c r="H9726">
        <v>7208</v>
      </c>
      <c r="I9726" t="s">
        <v>11397</v>
      </c>
      <c r="J9726" t="s">
        <v>31</v>
      </c>
      <c r="K9726" t="s">
        <v>49</v>
      </c>
      <c r="O9726" t="s">
        <v>33</v>
      </c>
      <c r="S9726" s="3">
        <v>45876.375</v>
      </c>
      <c r="T9726" t="s">
        <v>54</v>
      </c>
      <c r="U9726" t="s">
        <v>11397</v>
      </c>
      <c r="V9726" s="3">
        <v>45871.572916666664</v>
      </c>
      <c r="W9726" t="s">
        <v>1658</v>
      </c>
      <c r="Y9726" s="4">
        <v>45876</v>
      </c>
      <c r="Z9726" s="2">
        <v>0.81263888888888891</v>
      </c>
    </row>
    <row r="9727" spans="1:26" x14ac:dyDescent="0.3">
      <c r="A9727">
        <v>15164</v>
      </c>
      <c r="B9727" t="s">
        <v>264</v>
      </c>
      <c r="C9727" t="s">
        <v>58</v>
      </c>
      <c r="D9727" t="s">
        <v>162</v>
      </c>
      <c r="E9727" t="s">
        <v>29</v>
      </c>
      <c r="G9727" t="s">
        <v>30</v>
      </c>
      <c r="H9727">
        <v>7208</v>
      </c>
      <c r="I9727" t="s">
        <v>11398</v>
      </c>
      <c r="J9727" t="s">
        <v>31</v>
      </c>
      <c r="K9727" t="s">
        <v>49</v>
      </c>
      <c r="O9727" t="s">
        <v>33</v>
      </c>
      <c r="S9727" s="3">
        <v>45876.375</v>
      </c>
      <c r="T9727" t="s">
        <v>54</v>
      </c>
      <c r="U9727" t="s">
        <v>11398</v>
      </c>
      <c r="V9727" s="3">
        <v>45871.572916666664</v>
      </c>
      <c r="W9727" t="s">
        <v>1658</v>
      </c>
      <c r="Y9727" s="4">
        <v>45876</v>
      </c>
      <c r="Z9727" s="2">
        <v>0.81263888888888891</v>
      </c>
    </row>
    <row r="9728" spans="1:26" x14ac:dyDescent="0.3">
      <c r="A9728">
        <v>15164</v>
      </c>
      <c r="B9728" t="s">
        <v>264</v>
      </c>
      <c r="C9728" t="s">
        <v>58</v>
      </c>
      <c r="D9728" t="s">
        <v>162</v>
      </c>
      <c r="E9728" t="s">
        <v>29</v>
      </c>
      <c r="G9728" t="s">
        <v>30</v>
      </c>
      <c r="H9728">
        <v>7208</v>
      </c>
      <c r="I9728" t="s">
        <v>11399</v>
      </c>
      <c r="J9728" t="s">
        <v>31</v>
      </c>
      <c r="K9728" t="s">
        <v>49</v>
      </c>
      <c r="O9728" t="s">
        <v>33</v>
      </c>
      <c r="S9728" s="3">
        <v>45876.375</v>
      </c>
      <c r="T9728" t="s">
        <v>54</v>
      </c>
      <c r="U9728" t="s">
        <v>11399</v>
      </c>
      <c r="V9728" s="3">
        <v>45871.572916666664</v>
      </c>
      <c r="W9728" t="s">
        <v>1658</v>
      </c>
      <c r="Y9728" s="4">
        <v>45876</v>
      </c>
      <c r="Z9728" s="2">
        <v>0.81263888888888891</v>
      </c>
    </row>
    <row r="9729" spans="1:26" x14ac:dyDescent="0.3">
      <c r="A9729">
        <v>28856</v>
      </c>
      <c r="B9729" t="s">
        <v>264</v>
      </c>
      <c r="C9729" t="s">
        <v>27</v>
      </c>
      <c r="D9729" t="s">
        <v>162</v>
      </c>
      <c r="E9729" t="s">
        <v>29</v>
      </c>
      <c r="F9729">
        <v>8848004217</v>
      </c>
      <c r="G9729" t="s">
        <v>30</v>
      </c>
      <c r="H9729">
        <v>7208</v>
      </c>
      <c r="I9729" t="s">
        <v>11400</v>
      </c>
      <c r="J9729" t="s">
        <v>31</v>
      </c>
      <c r="K9729" t="s">
        <v>49</v>
      </c>
      <c r="O9729" t="s">
        <v>33</v>
      </c>
      <c r="S9729" s="3">
        <v>45876.375</v>
      </c>
      <c r="T9729" t="s">
        <v>54</v>
      </c>
      <c r="U9729" t="s">
        <v>11400</v>
      </c>
      <c r="V9729" s="3">
        <v>45871.572916666664</v>
      </c>
      <c r="W9729" t="s">
        <v>1656</v>
      </c>
      <c r="Y9729" s="4">
        <v>45876</v>
      </c>
      <c r="Z9729" s="2">
        <v>0.81263888888888891</v>
      </c>
    </row>
    <row r="9730" spans="1:26" x14ac:dyDescent="0.3">
      <c r="A9730">
        <v>133557</v>
      </c>
      <c r="B9730" t="s">
        <v>264</v>
      </c>
      <c r="C9730" t="s">
        <v>27</v>
      </c>
      <c r="D9730" t="s">
        <v>162</v>
      </c>
      <c r="E9730" t="s">
        <v>29</v>
      </c>
      <c r="F9730">
        <v>7498975118</v>
      </c>
      <c r="G9730" t="s">
        <v>30</v>
      </c>
      <c r="H9730">
        <v>7208</v>
      </c>
      <c r="I9730" t="s">
        <v>11401</v>
      </c>
      <c r="J9730" t="s">
        <v>31</v>
      </c>
      <c r="K9730" t="s">
        <v>49</v>
      </c>
      <c r="O9730" t="s">
        <v>33</v>
      </c>
      <c r="S9730" s="3">
        <v>45876.375</v>
      </c>
      <c r="T9730" t="s">
        <v>54</v>
      </c>
      <c r="U9730" t="s">
        <v>11401</v>
      </c>
      <c r="V9730" s="3">
        <v>45871.572916666664</v>
      </c>
      <c r="W9730" t="s">
        <v>1654</v>
      </c>
      <c r="Y9730" s="4">
        <v>45876</v>
      </c>
      <c r="Z9730" s="2">
        <v>0.81263888888888891</v>
      </c>
    </row>
    <row r="9731" spans="1:26" x14ac:dyDescent="0.3">
      <c r="A9731">
        <v>133557</v>
      </c>
      <c r="B9731" t="s">
        <v>264</v>
      </c>
      <c r="C9731" t="s">
        <v>27</v>
      </c>
      <c r="D9731" t="s">
        <v>162</v>
      </c>
      <c r="E9731" t="s">
        <v>29</v>
      </c>
      <c r="F9731">
        <v>7498975118</v>
      </c>
      <c r="G9731" t="s">
        <v>30</v>
      </c>
      <c r="H9731">
        <v>7208</v>
      </c>
      <c r="I9731" t="s">
        <v>11402</v>
      </c>
      <c r="J9731" t="s">
        <v>31</v>
      </c>
      <c r="K9731" t="s">
        <v>49</v>
      </c>
      <c r="O9731" t="s">
        <v>33</v>
      </c>
      <c r="S9731" s="3">
        <v>45876.375</v>
      </c>
      <c r="T9731" t="s">
        <v>54</v>
      </c>
      <c r="U9731" t="s">
        <v>11402</v>
      </c>
      <c r="V9731" s="3">
        <v>45871.572916666664</v>
      </c>
      <c r="W9731" t="s">
        <v>1654</v>
      </c>
      <c r="Y9731" s="4">
        <v>45876</v>
      </c>
      <c r="Z9731" s="2">
        <v>0.81263888888888891</v>
      </c>
    </row>
    <row r="9732" spans="1:26" x14ac:dyDescent="0.3">
      <c r="A9732">
        <v>133557</v>
      </c>
      <c r="B9732" t="s">
        <v>264</v>
      </c>
      <c r="C9732" t="s">
        <v>27</v>
      </c>
      <c r="D9732" t="s">
        <v>162</v>
      </c>
      <c r="E9732" t="s">
        <v>29</v>
      </c>
      <c r="F9732">
        <v>7498975118</v>
      </c>
      <c r="G9732" t="s">
        <v>30</v>
      </c>
      <c r="H9732">
        <v>7208</v>
      </c>
      <c r="I9732" t="s">
        <v>11403</v>
      </c>
      <c r="J9732" t="s">
        <v>31</v>
      </c>
      <c r="K9732" t="s">
        <v>49</v>
      </c>
      <c r="O9732" t="s">
        <v>33</v>
      </c>
      <c r="S9732" s="3">
        <v>45876.375</v>
      </c>
      <c r="T9732" t="s">
        <v>54</v>
      </c>
      <c r="U9732" t="s">
        <v>11403</v>
      </c>
      <c r="V9732" s="3">
        <v>45871.572916666664</v>
      </c>
      <c r="W9732" t="s">
        <v>1654</v>
      </c>
      <c r="Y9732" s="4">
        <v>45876</v>
      </c>
      <c r="Z9732" s="2">
        <v>0.81263888888888891</v>
      </c>
    </row>
    <row r="9733" spans="1:26" x14ac:dyDescent="0.3">
      <c r="A9733">
        <v>29758</v>
      </c>
      <c r="B9733" t="s">
        <v>264</v>
      </c>
      <c r="C9733" t="s">
        <v>27</v>
      </c>
      <c r="D9733" t="s">
        <v>162</v>
      </c>
      <c r="E9733" t="s">
        <v>29</v>
      </c>
      <c r="F9733">
        <v>9370174123</v>
      </c>
      <c r="G9733" t="s">
        <v>30</v>
      </c>
      <c r="H9733">
        <v>7208</v>
      </c>
      <c r="I9733" t="s">
        <v>11404</v>
      </c>
      <c r="J9733" t="s">
        <v>31</v>
      </c>
      <c r="K9733" t="s">
        <v>49</v>
      </c>
      <c r="O9733" t="s">
        <v>33</v>
      </c>
      <c r="S9733" s="3">
        <v>45876.375</v>
      </c>
      <c r="T9733" t="s">
        <v>54</v>
      </c>
      <c r="U9733" t="s">
        <v>11404</v>
      </c>
      <c r="V9733" s="3">
        <v>45871.572916666664</v>
      </c>
      <c r="W9733" t="s">
        <v>1657</v>
      </c>
      <c r="Y9733" s="4">
        <v>45876</v>
      </c>
      <c r="Z9733" s="2">
        <v>0.81263888888888891</v>
      </c>
    </row>
    <row r="9734" spans="1:26" x14ac:dyDescent="0.3">
      <c r="A9734">
        <v>18666</v>
      </c>
      <c r="B9734" t="s">
        <v>264</v>
      </c>
      <c r="C9734" t="s">
        <v>58</v>
      </c>
      <c r="D9734" t="s">
        <v>162</v>
      </c>
      <c r="E9734" t="s">
        <v>29</v>
      </c>
      <c r="G9734" t="s">
        <v>30</v>
      </c>
      <c r="H9734">
        <v>7208</v>
      </c>
      <c r="I9734" t="s">
        <v>11405</v>
      </c>
      <c r="J9734" t="s">
        <v>31</v>
      </c>
      <c r="K9734" t="s">
        <v>49</v>
      </c>
      <c r="O9734" t="s">
        <v>33</v>
      </c>
      <c r="S9734" s="3">
        <v>45876.375</v>
      </c>
      <c r="T9734" t="s">
        <v>54</v>
      </c>
      <c r="U9734" t="s">
        <v>11405</v>
      </c>
      <c r="V9734" s="3">
        <v>45871.572916666664</v>
      </c>
      <c r="W9734" t="s">
        <v>2047</v>
      </c>
      <c r="Y9734" s="4">
        <v>45876</v>
      </c>
      <c r="Z9734" s="2">
        <v>0.81263888888888891</v>
      </c>
    </row>
    <row r="9735" spans="1:26" x14ac:dyDescent="0.3">
      <c r="A9735">
        <v>134764</v>
      </c>
      <c r="B9735" t="s">
        <v>264</v>
      </c>
      <c r="C9735" t="s">
        <v>27</v>
      </c>
      <c r="D9735" t="s">
        <v>162</v>
      </c>
      <c r="E9735" t="s">
        <v>29</v>
      </c>
      <c r="F9735">
        <v>8459379788</v>
      </c>
      <c r="G9735" t="s">
        <v>30</v>
      </c>
      <c r="H9735">
        <v>7208</v>
      </c>
      <c r="I9735" t="s">
        <v>11406</v>
      </c>
      <c r="J9735" t="s">
        <v>31</v>
      </c>
      <c r="K9735" t="s">
        <v>49</v>
      </c>
      <c r="O9735" t="s">
        <v>33</v>
      </c>
      <c r="S9735" s="3">
        <v>45876.375</v>
      </c>
      <c r="T9735" t="s">
        <v>54</v>
      </c>
      <c r="U9735" t="s">
        <v>11406</v>
      </c>
      <c r="V9735" s="3">
        <v>45871.572916666664</v>
      </c>
      <c r="W9735" t="s">
        <v>1655</v>
      </c>
      <c r="Y9735" s="4">
        <v>45876</v>
      </c>
      <c r="Z9735" s="2">
        <v>0.81263888888888891</v>
      </c>
    </row>
    <row r="9736" spans="1:26" x14ac:dyDescent="0.3">
      <c r="A9736">
        <v>133557</v>
      </c>
      <c r="B9736" t="s">
        <v>264</v>
      </c>
      <c r="C9736" t="s">
        <v>27</v>
      </c>
      <c r="D9736" t="s">
        <v>162</v>
      </c>
      <c r="E9736" t="s">
        <v>29</v>
      </c>
      <c r="F9736">
        <v>7498975118</v>
      </c>
      <c r="G9736" t="s">
        <v>30</v>
      </c>
      <c r="H9736">
        <v>7208</v>
      </c>
      <c r="I9736" t="s">
        <v>11407</v>
      </c>
      <c r="J9736" t="s">
        <v>31</v>
      </c>
      <c r="K9736" t="s">
        <v>49</v>
      </c>
      <c r="O9736" t="s">
        <v>33</v>
      </c>
      <c r="S9736" s="3">
        <v>45876.375</v>
      </c>
      <c r="T9736" t="s">
        <v>54</v>
      </c>
      <c r="U9736" t="s">
        <v>11407</v>
      </c>
      <c r="V9736" s="3">
        <v>45871.572916666664</v>
      </c>
      <c r="W9736" t="s">
        <v>1654</v>
      </c>
      <c r="Y9736" s="4">
        <v>45876</v>
      </c>
      <c r="Z9736" s="2">
        <v>0.81263888888888891</v>
      </c>
    </row>
    <row r="9737" spans="1:26" x14ac:dyDescent="0.3">
      <c r="A9737">
        <v>18666</v>
      </c>
      <c r="B9737" t="s">
        <v>264</v>
      </c>
      <c r="C9737" t="s">
        <v>58</v>
      </c>
      <c r="D9737" t="s">
        <v>162</v>
      </c>
      <c r="E9737" t="s">
        <v>29</v>
      </c>
      <c r="G9737" t="s">
        <v>30</v>
      </c>
      <c r="H9737">
        <v>7208</v>
      </c>
      <c r="I9737" t="s">
        <v>11408</v>
      </c>
      <c r="J9737" t="s">
        <v>31</v>
      </c>
      <c r="K9737" t="s">
        <v>49</v>
      </c>
      <c r="O9737" t="s">
        <v>33</v>
      </c>
      <c r="S9737" s="3">
        <v>45876.375</v>
      </c>
      <c r="T9737" t="s">
        <v>54</v>
      </c>
      <c r="U9737" t="s">
        <v>11408</v>
      </c>
      <c r="V9737" s="3">
        <v>45871.572916666664</v>
      </c>
      <c r="W9737" t="s">
        <v>2047</v>
      </c>
      <c r="Y9737" s="4">
        <v>45876</v>
      </c>
      <c r="Z9737" s="2">
        <v>0.81263888888888891</v>
      </c>
    </row>
    <row r="9738" spans="1:26" x14ac:dyDescent="0.3">
      <c r="A9738">
        <v>28856</v>
      </c>
      <c r="B9738" t="s">
        <v>264</v>
      </c>
      <c r="C9738" t="s">
        <v>27</v>
      </c>
      <c r="D9738" t="s">
        <v>162</v>
      </c>
      <c r="E9738" t="s">
        <v>29</v>
      </c>
      <c r="F9738">
        <v>8848004217</v>
      </c>
      <c r="G9738" t="s">
        <v>30</v>
      </c>
      <c r="H9738">
        <v>7208</v>
      </c>
      <c r="I9738" t="s">
        <v>11409</v>
      </c>
      <c r="J9738" t="s">
        <v>31</v>
      </c>
      <c r="K9738" t="s">
        <v>49</v>
      </c>
      <c r="O9738" t="s">
        <v>33</v>
      </c>
      <c r="S9738" s="3">
        <v>45876.375</v>
      </c>
      <c r="T9738" t="s">
        <v>54</v>
      </c>
      <c r="U9738" t="s">
        <v>11409</v>
      </c>
      <c r="V9738" s="3">
        <v>45871.572916666664</v>
      </c>
      <c r="W9738" t="s">
        <v>1656</v>
      </c>
      <c r="Y9738" s="4">
        <v>45876</v>
      </c>
      <c r="Z9738" s="2">
        <v>0.81263888888888891</v>
      </c>
    </row>
    <row r="9739" spans="1:26" x14ac:dyDescent="0.3">
      <c r="A9739">
        <v>18666</v>
      </c>
      <c r="B9739" t="s">
        <v>264</v>
      </c>
      <c r="C9739" t="s">
        <v>58</v>
      </c>
      <c r="D9739" t="s">
        <v>162</v>
      </c>
      <c r="E9739" t="s">
        <v>29</v>
      </c>
      <c r="G9739" t="s">
        <v>30</v>
      </c>
      <c r="H9739">
        <v>7208</v>
      </c>
      <c r="I9739" t="s">
        <v>11410</v>
      </c>
      <c r="J9739" t="s">
        <v>31</v>
      </c>
      <c r="K9739" t="s">
        <v>49</v>
      </c>
      <c r="O9739" t="s">
        <v>33</v>
      </c>
      <c r="S9739" s="3">
        <v>45876.375</v>
      </c>
      <c r="T9739" t="s">
        <v>54</v>
      </c>
      <c r="U9739" t="s">
        <v>11410</v>
      </c>
      <c r="V9739" s="3">
        <v>45871.572916666664</v>
      </c>
      <c r="W9739" t="s">
        <v>2047</v>
      </c>
      <c r="Y9739" s="4">
        <v>45876</v>
      </c>
      <c r="Z9739" s="2">
        <v>0.81263888888888891</v>
      </c>
    </row>
    <row r="9740" spans="1:26" x14ac:dyDescent="0.3">
      <c r="A9740">
        <v>18666</v>
      </c>
      <c r="B9740" t="s">
        <v>264</v>
      </c>
      <c r="C9740" t="s">
        <v>58</v>
      </c>
      <c r="D9740" t="s">
        <v>162</v>
      </c>
      <c r="E9740" t="s">
        <v>29</v>
      </c>
      <c r="G9740" t="s">
        <v>30</v>
      </c>
      <c r="H9740">
        <v>7208</v>
      </c>
      <c r="I9740" t="s">
        <v>11411</v>
      </c>
      <c r="J9740" t="s">
        <v>31</v>
      </c>
      <c r="K9740" t="s">
        <v>49</v>
      </c>
      <c r="O9740" t="s">
        <v>33</v>
      </c>
      <c r="S9740" s="3">
        <v>45876.375</v>
      </c>
      <c r="T9740" t="s">
        <v>54</v>
      </c>
      <c r="U9740" t="s">
        <v>11411</v>
      </c>
      <c r="V9740" s="3">
        <v>45871.572916666664</v>
      </c>
      <c r="W9740" t="s">
        <v>2047</v>
      </c>
      <c r="Y9740" s="4">
        <v>45876</v>
      </c>
      <c r="Z9740" s="2">
        <v>0.81263888888888891</v>
      </c>
    </row>
    <row r="9741" spans="1:26" x14ac:dyDescent="0.3">
      <c r="A9741">
        <v>134764</v>
      </c>
      <c r="B9741" t="s">
        <v>264</v>
      </c>
      <c r="C9741" t="s">
        <v>27</v>
      </c>
      <c r="D9741" t="s">
        <v>162</v>
      </c>
      <c r="E9741" t="s">
        <v>29</v>
      </c>
      <c r="F9741">
        <v>8459379788</v>
      </c>
      <c r="G9741" t="s">
        <v>30</v>
      </c>
      <c r="H9741">
        <v>7208</v>
      </c>
      <c r="I9741" t="s">
        <v>11412</v>
      </c>
      <c r="J9741" t="s">
        <v>31</v>
      </c>
      <c r="K9741" t="s">
        <v>49</v>
      </c>
      <c r="O9741" t="s">
        <v>33</v>
      </c>
      <c r="S9741" s="3">
        <v>45876.375</v>
      </c>
      <c r="T9741" t="s">
        <v>54</v>
      </c>
      <c r="U9741" t="s">
        <v>11412</v>
      </c>
      <c r="V9741" s="3">
        <v>45871.572916666664</v>
      </c>
      <c r="W9741" t="s">
        <v>1655</v>
      </c>
      <c r="Y9741" s="4">
        <v>45876</v>
      </c>
      <c r="Z9741" s="2">
        <v>0.81263888888888891</v>
      </c>
    </row>
    <row r="9742" spans="1:26" x14ac:dyDescent="0.3">
      <c r="A9742">
        <v>134764</v>
      </c>
      <c r="B9742" t="s">
        <v>264</v>
      </c>
      <c r="C9742" t="s">
        <v>27</v>
      </c>
      <c r="D9742" t="s">
        <v>162</v>
      </c>
      <c r="E9742" t="s">
        <v>29</v>
      </c>
      <c r="F9742">
        <v>8459379788</v>
      </c>
      <c r="G9742" t="s">
        <v>30</v>
      </c>
      <c r="H9742">
        <v>7208</v>
      </c>
      <c r="I9742" t="s">
        <v>11413</v>
      </c>
      <c r="J9742" t="s">
        <v>31</v>
      </c>
      <c r="K9742" t="s">
        <v>49</v>
      </c>
      <c r="O9742" t="s">
        <v>33</v>
      </c>
      <c r="S9742" s="3">
        <v>45876.375</v>
      </c>
      <c r="T9742" t="s">
        <v>54</v>
      </c>
      <c r="U9742" t="s">
        <v>11413</v>
      </c>
      <c r="V9742" s="3">
        <v>45871.572916666664</v>
      </c>
      <c r="W9742" t="s">
        <v>1655</v>
      </c>
      <c r="Y9742" s="4">
        <v>45876</v>
      </c>
      <c r="Z9742" s="2">
        <v>0.81263888888888891</v>
      </c>
    </row>
    <row r="9743" spans="1:26" x14ac:dyDescent="0.3">
      <c r="A9743">
        <v>134764</v>
      </c>
      <c r="B9743" t="s">
        <v>264</v>
      </c>
      <c r="C9743" t="s">
        <v>27</v>
      </c>
      <c r="D9743" t="s">
        <v>162</v>
      </c>
      <c r="E9743" t="s">
        <v>29</v>
      </c>
      <c r="F9743">
        <v>8459379788</v>
      </c>
      <c r="G9743" t="s">
        <v>30</v>
      </c>
      <c r="H9743">
        <v>7208</v>
      </c>
      <c r="I9743" t="s">
        <v>11414</v>
      </c>
      <c r="J9743" t="s">
        <v>31</v>
      </c>
      <c r="K9743" t="s">
        <v>49</v>
      </c>
      <c r="O9743" t="s">
        <v>33</v>
      </c>
      <c r="S9743" s="3">
        <v>45876.375</v>
      </c>
      <c r="T9743" t="s">
        <v>54</v>
      </c>
      <c r="U9743" t="s">
        <v>11414</v>
      </c>
      <c r="V9743" s="3">
        <v>45871.572916666664</v>
      </c>
      <c r="W9743" t="s">
        <v>1655</v>
      </c>
      <c r="Y9743" s="4">
        <v>45876</v>
      </c>
      <c r="Z9743" s="2">
        <v>0.81263888888888891</v>
      </c>
    </row>
    <row r="9744" spans="1:26" x14ac:dyDescent="0.3">
      <c r="A9744">
        <v>18666</v>
      </c>
      <c r="B9744" t="s">
        <v>264</v>
      </c>
      <c r="C9744" t="s">
        <v>58</v>
      </c>
      <c r="D9744" t="s">
        <v>162</v>
      </c>
      <c r="E9744" t="s">
        <v>29</v>
      </c>
      <c r="G9744" t="s">
        <v>30</v>
      </c>
      <c r="H9744">
        <v>7208</v>
      </c>
      <c r="I9744" t="s">
        <v>11415</v>
      </c>
      <c r="J9744" t="s">
        <v>31</v>
      </c>
      <c r="K9744" t="s">
        <v>49</v>
      </c>
      <c r="O9744" t="s">
        <v>33</v>
      </c>
      <c r="S9744" s="3">
        <v>45876.375</v>
      </c>
      <c r="T9744" t="s">
        <v>54</v>
      </c>
      <c r="U9744" t="s">
        <v>11415</v>
      </c>
      <c r="V9744" s="3">
        <v>45871.572916666664</v>
      </c>
      <c r="W9744" t="s">
        <v>2047</v>
      </c>
      <c r="Y9744" s="4">
        <v>45876</v>
      </c>
      <c r="Z9744" s="2">
        <v>0.81263888888888891</v>
      </c>
    </row>
    <row r="9745" spans="1:26" x14ac:dyDescent="0.3">
      <c r="A9745">
        <v>25188</v>
      </c>
      <c r="B9745" t="s">
        <v>264</v>
      </c>
      <c r="C9745" t="s">
        <v>27</v>
      </c>
      <c r="D9745" t="s">
        <v>162</v>
      </c>
      <c r="E9745" t="s">
        <v>29</v>
      </c>
      <c r="F9745">
        <v>8459430437</v>
      </c>
      <c r="G9745" t="s">
        <v>30</v>
      </c>
      <c r="H9745">
        <v>7208</v>
      </c>
      <c r="I9745" t="s">
        <v>11417</v>
      </c>
      <c r="J9745" t="s">
        <v>31</v>
      </c>
      <c r="K9745" t="s">
        <v>49</v>
      </c>
      <c r="O9745" t="s">
        <v>33</v>
      </c>
      <c r="S9745" s="3">
        <v>45876.375</v>
      </c>
      <c r="T9745" t="s">
        <v>54</v>
      </c>
      <c r="U9745" t="s">
        <v>11417</v>
      </c>
      <c r="V9745" s="3">
        <v>45871.572916666664</v>
      </c>
      <c r="W9745" t="s">
        <v>824</v>
      </c>
      <c r="Y9745" s="4">
        <v>45876</v>
      </c>
      <c r="Z9745" s="2">
        <v>0.81263888888888891</v>
      </c>
    </row>
    <row r="9746" spans="1:26" x14ac:dyDescent="0.3">
      <c r="A9746">
        <v>25188</v>
      </c>
      <c r="B9746" t="s">
        <v>264</v>
      </c>
      <c r="C9746" t="s">
        <v>27</v>
      </c>
      <c r="D9746" t="s">
        <v>162</v>
      </c>
      <c r="E9746" t="s">
        <v>29</v>
      </c>
      <c r="F9746">
        <v>8459430437</v>
      </c>
      <c r="G9746" t="s">
        <v>30</v>
      </c>
      <c r="H9746">
        <v>7208</v>
      </c>
      <c r="I9746" t="s">
        <v>11418</v>
      </c>
      <c r="J9746" t="s">
        <v>31</v>
      </c>
      <c r="K9746" t="s">
        <v>49</v>
      </c>
      <c r="O9746" t="s">
        <v>33</v>
      </c>
      <c r="S9746" s="3">
        <v>45876.375</v>
      </c>
      <c r="T9746" t="s">
        <v>54</v>
      </c>
      <c r="U9746" t="s">
        <v>11418</v>
      </c>
      <c r="V9746" s="3">
        <v>45871.572916666664</v>
      </c>
      <c r="W9746" t="s">
        <v>824</v>
      </c>
      <c r="Y9746" s="4">
        <v>45876</v>
      </c>
      <c r="Z9746" s="2">
        <v>0.81263888888888891</v>
      </c>
    </row>
    <row r="9747" spans="1:26" x14ac:dyDescent="0.3">
      <c r="A9747">
        <v>15164</v>
      </c>
      <c r="B9747" t="s">
        <v>264</v>
      </c>
      <c r="C9747" t="s">
        <v>58</v>
      </c>
      <c r="D9747" t="s">
        <v>162</v>
      </c>
      <c r="E9747" t="s">
        <v>29</v>
      </c>
      <c r="G9747" t="s">
        <v>30</v>
      </c>
      <c r="H9747">
        <v>7208</v>
      </c>
      <c r="I9747" t="s">
        <v>11419</v>
      </c>
      <c r="J9747" t="s">
        <v>31</v>
      </c>
      <c r="K9747" t="s">
        <v>49</v>
      </c>
      <c r="O9747" t="s">
        <v>33</v>
      </c>
      <c r="S9747" s="3">
        <v>45876.375</v>
      </c>
      <c r="T9747" t="s">
        <v>54</v>
      </c>
      <c r="U9747" t="s">
        <v>11419</v>
      </c>
      <c r="V9747" s="3">
        <v>45871.572916666664</v>
      </c>
      <c r="W9747" t="s">
        <v>1658</v>
      </c>
      <c r="Y9747" s="4">
        <v>45876</v>
      </c>
      <c r="Z9747" s="2">
        <v>0.81263888888888891</v>
      </c>
    </row>
    <row r="9748" spans="1:26" x14ac:dyDescent="0.3">
      <c r="A9748">
        <v>25188</v>
      </c>
      <c r="B9748" t="s">
        <v>264</v>
      </c>
      <c r="C9748" t="s">
        <v>27</v>
      </c>
      <c r="D9748" t="s">
        <v>162</v>
      </c>
      <c r="E9748" t="s">
        <v>29</v>
      </c>
      <c r="F9748">
        <v>8459430437</v>
      </c>
      <c r="G9748" t="s">
        <v>30</v>
      </c>
      <c r="H9748">
        <v>7208</v>
      </c>
      <c r="I9748" t="s">
        <v>11420</v>
      </c>
      <c r="J9748" t="s">
        <v>31</v>
      </c>
      <c r="K9748" t="s">
        <v>49</v>
      </c>
      <c r="O9748" t="s">
        <v>33</v>
      </c>
      <c r="S9748" s="3">
        <v>45876.375</v>
      </c>
      <c r="T9748" t="s">
        <v>54</v>
      </c>
      <c r="U9748" t="s">
        <v>11420</v>
      </c>
      <c r="V9748" s="3">
        <v>45871.572916666664</v>
      </c>
      <c r="W9748" t="s">
        <v>824</v>
      </c>
      <c r="Y9748" s="4">
        <v>45876</v>
      </c>
      <c r="Z9748" s="2">
        <v>0.81263888888888891</v>
      </c>
    </row>
    <row r="9749" spans="1:26" x14ac:dyDescent="0.3">
      <c r="A9749">
        <v>15164</v>
      </c>
      <c r="B9749" t="s">
        <v>264</v>
      </c>
      <c r="C9749" t="s">
        <v>58</v>
      </c>
      <c r="D9749" t="s">
        <v>162</v>
      </c>
      <c r="E9749" t="s">
        <v>29</v>
      </c>
      <c r="G9749" t="s">
        <v>30</v>
      </c>
      <c r="H9749">
        <v>7208</v>
      </c>
      <c r="I9749" t="s">
        <v>11421</v>
      </c>
      <c r="J9749" t="s">
        <v>31</v>
      </c>
      <c r="K9749" t="s">
        <v>49</v>
      </c>
      <c r="O9749" t="s">
        <v>33</v>
      </c>
      <c r="S9749" s="3">
        <v>45876.375</v>
      </c>
      <c r="T9749" t="s">
        <v>54</v>
      </c>
      <c r="U9749" t="s">
        <v>11421</v>
      </c>
      <c r="V9749" s="3">
        <v>45871.572916666664</v>
      </c>
      <c r="W9749" t="s">
        <v>1658</v>
      </c>
      <c r="Y9749" s="4">
        <v>45876</v>
      </c>
      <c r="Z9749" s="2">
        <v>0.81263888888888891</v>
      </c>
    </row>
    <row r="9750" spans="1:26" x14ac:dyDescent="0.3">
      <c r="A9750">
        <v>28856</v>
      </c>
      <c r="B9750" t="s">
        <v>264</v>
      </c>
      <c r="C9750" t="s">
        <v>27</v>
      </c>
      <c r="D9750" t="s">
        <v>162</v>
      </c>
      <c r="E9750" t="s">
        <v>29</v>
      </c>
      <c r="F9750">
        <v>8848004217</v>
      </c>
      <c r="G9750" t="s">
        <v>30</v>
      </c>
      <c r="H9750">
        <v>7208</v>
      </c>
      <c r="I9750" t="s">
        <v>11422</v>
      </c>
      <c r="J9750" t="s">
        <v>31</v>
      </c>
      <c r="K9750" t="s">
        <v>49</v>
      </c>
      <c r="O9750" t="s">
        <v>33</v>
      </c>
      <c r="S9750" s="3">
        <v>45876.375</v>
      </c>
      <c r="T9750" t="s">
        <v>54</v>
      </c>
      <c r="U9750" t="s">
        <v>11422</v>
      </c>
      <c r="V9750" s="3">
        <v>45871.572916666664</v>
      </c>
      <c r="W9750" t="s">
        <v>1656</v>
      </c>
      <c r="Y9750" s="4">
        <v>45876</v>
      </c>
      <c r="Z9750" s="2">
        <v>0.81263888888888891</v>
      </c>
    </row>
    <row r="9751" spans="1:26" x14ac:dyDescent="0.3">
      <c r="A9751">
        <v>29758</v>
      </c>
      <c r="B9751" t="s">
        <v>264</v>
      </c>
      <c r="C9751" t="s">
        <v>27</v>
      </c>
      <c r="D9751" t="s">
        <v>162</v>
      </c>
      <c r="E9751" t="s">
        <v>29</v>
      </c>
      <c r="F9751">
        <v>9370174123</v>
      </c>
      <c r="G9751" t="s">
        <v>30</v>
      </c>
      <c r="H9751">
        <v>7208</v>
      </c>
      <c r="I9751" t="s">
        <v>11423</v>
      </c>
      <c r="J9751" t="s">
        <v>31</v>
      </c>
      <c r="K9751" t="s">
        <v>49</v>
      </c>
      <c r="O9751" t="s">
        <v>33</v>
      </c>
      <c r="S9751" s="3">
        <v>45876.375</v>
      </c>
      <c r="T9751" t="s">
        <v>54</v>
      </c>
      <c r="U9751" t="s">
        <v>11423</v>
      </c>
      <c r="V9751" s="3">
        <v>45871.572916666664</v>
      </c>
      <c r="W9751" t="s">
        <v>1657</v>
      </c>
      <c r="Y9751" s="4">
        <v>45876</v>
      </c>
      <c r="Z9751" s="2">
        <v>0.81263888888888891</v>
      </c>
    </row>
    <row r="9752" spans="1:26" x14ac:dyDescent="0.3">
      <c r="A9752">
        <v>29758</v>
      </c>
      <c r="B9752" t="s">
        <v>264</v>
      </c>
      <c r="C9752" t="s">
        <v>27</v>
      </c>
      <c r="D9752" t="s">
        <v>162</v>
      </c>
      <c r="E9752" t="s">
        <v>29</v>
      </c>
      <c r="F9752">
        <v>9370174123</v>
      </c>
      <c r="G9752" t="s">
        <v>30</v>
      </c>
      <c r="H9752">
        <v>7208</v>
      </c>
      <c r="I9752" t="s">
        <v>11424</v>
      </c>
      <c r="J9752" t="s">
        <v>31</v>
      </c>
      <c r="K9752" t="s">
        <v>49</v>
      </c>
      <c r="O9752" t="s">
        <v>33</v>
      </c>
      <c r="S9752" s="3">
        <v>45876.375</v>
      </c>
      <c r="T9752" t="s">
        <v>54</v>
      </c>
      <c r="U9752" t="s">
        <v>11424</v>
      </c>
      <c r="V9752" s="3">
        <v>45871.572916666664</v>
      </c>
      <c r="W9752" t="s">
        <v>1657</v>
      </c>
      <c r="Y9752" s="4">
        <v>45876</v>
      </c>
      <c r="Z9752" s="2">
        <v>0.81263888888888891</v>
      </c>
    </row>
    <row r="9753" spans="1:26" x14ac:dyDescent="0.3">
      <c r="A9753">
        <v>29758</v>
      </c>
      <c r="B9753" t="s">
        <v>264</v>
      </c>
      <c r="C9753" t="s">
        <v>27</v>
      </c>
      <c r="D9753" t="s">
        <v>162</v>
      </c>
      <c r="E9753" t="s">
        <v>29</v>
      </c>
      <c r="F9753">
        <v>9370174123</v>
      </c>
      <c r="G9753" t="s">
        <v>30</v>
      </c>
      <c r="H9753">
        <v>7208</v>
      </c>
      <c r="I9753" t="s">
        <v>11425</v>
      </c>
      <c r="J9753" t="s">
        <v>31</v>
      </c>
      <c r="K9753" t="s">
        <v>49</v>
      </c>
      <c r="O9753" t="s">
        <v>33</v>
      </c>
      <c r="S9753" s="3">
        <v>45876.375</v>
      </c>
      <c r="T9753" t="s">
        <v>54</v>
      </c>
      <c r="U9753" t="s">
        <v>11425</v>
      </c>
      <c r="V9753" s="3">
        <v>45871.572916666664</v>
      </c>
      <c r="W9753" t="s">
        <v>1657</v>
      </c>
      <c r="Y9753" s="4">
        <v>45876</v>
      </c>
      <c r="Z9753" s="2">
        <v>0.81263888888888891</v>
      </c>
    </row>
    <row r="9754" spans="1:26" x14ac:dyDescent="0.3">
      <c r="A9754">
        <v>28856</v>
      </c>
      <c r="B9754" t="s">
        <v>264</v>
      </c>
      <c r="C9754" t="s">
        <v>27</v>
      </c>
      <c r="D9754" t="s">
        <v>162</v>
      </c>
      <c r="E9754" t="s">
        <v>29</v>
      </c>
      <c r="F9754">
        <v>8848004217</v>
      </c>
      <c r="G9754" t="s">
        <v>30</v>
      </c>
      <c r="H9754">
        <v>7208</v>
      </c>
      <c r="I9754" t="s">
        <v>11426</v>
      </c>
      <c r="J9754" t="s">
        <v>31</v>
      </c>
      <c r="K9754" t="s">
        <v>49</v>
      </c>
      <c r="O9754" t="s">
        <v>33</v>
      </c>
      <c r="S9754" s="3">
        <v>45876.375</v>
      </c>
      <c r="T9754" t="s">
        <v>54</v>
      </c>
      <c r="U9754" t="s">
        <v>11426</v>
      </c>
      <c r="V9754" s="3">
        <v>45871.572916666664</v>
      </c>
      <c r="W9754" t="s">
        <v>1656</v>
      </c>
      <c r="Y9754" s="4">
        <v>45876</v>
      </c>
      <c r="Z9754" s="2">
        <v>0.81263888888888891</v>
      </c>
    </row>
    <row r="9755" spans="1:26" x14ac:dyDescent="0.3">
      <c r="A9755">
        <v>133435</v>
      </c>
      <c r="B9755" t="s">
        <v>265</v>
      </c>
      <c r="C9755" t="s">
        <v>27</v>
      </c>
      <c r="D9755" t="s">
        <v>28</v>
      </c>
      <c r="E9755" t="s">
        <v>29</v>
      </c>
      <c r="F9755">
        <v>7498268932</v>
      </c>
      <c r="G9755" t="s">
        <v>30</v>
      </c>
      <c r="H9755">
        <v>7209</v>
      </c>
      <c r="I9755" t="s">
        <v>11429</v>
      </c>
      <c r="J9755" t="s">
        <v>31</v>
      </c>
      <c r="K9755" t="s">
        <v>49</v>
      </c>
      <c r="O9755" t="s">
        <v>33</v>
      </c>
      <c r="S9755" s="3">
        <v>45876.375</v>
      </c>
      <c r="T9755" t="s">
        <v>54</v>
      </c>
      <c r="U9755" t="s">
        <v>11429</v>
      </c>
      <c r="V9755" s="3">
        <v>45871.572916666664</v>
      </c>
      <c r="W9755" t="s">
        <v>1659</v>
      </c>
      <c r="Y9755" s="4">
        <v>45876</v>
      </c>
      <c r="Z9755" s="2">
        <v>0.81263888888888891</v>
      </c>
    </row>
    <row r="9756" spans="1:26" x14ac:dyDescent="0.3">
      <c r="A9756">
        <v>135899</v>
      </c>
      <c r="B9756" t="s">
        <v>265</v>
      </c>
      <c r="C9756" t="s">
        <v>27</v>
      </c>
      <c r="D9756" t="s">
        <v>28</v>
      </c>
      <c r="E9756" t="s">
        <v>29</v>
      </c>
      <c r="F9756">
        <v>9022402807</v>
      </c>
      <c r="G9756" t="s">
        <v>30</v>
      </c>
      <c r="H9756">
        <v>7209</v>
      </c>
      <c r="I9756" t="s">
        <v>11430</v>
      </c>
      <c r="J9756" t="s">
        <v>31</v>
      </c>
      <c r="K9756" t="s">
        <v>49</v>
      </c>
      <c r="O9756" t="s">
        <v>33</v>
      </c>
      <c r="S9756" s="3">
        <v>45876.375</v>
      </c>
      <c r="T9756" t="s">
        <v>54</v>
      </c>
      <c r="U9756" t="s">
        <v>11430</v>
      </c>
      <c r="V9756" s="3">
        <v>45871.572916666664</v>
      </c>
      <c r="W9756" t="s">
        <v>1661</v>
      </c>
      <c r="Y9756" s="4">
        <v>45876</v>
      </c>
      <c r="Z9756" s="2">
        <v>0.81263888888888891</v>
      </c>
    </row>
    <row r="9757" spans="1:26" x14ac:dyDescent="0.3">
      <c r="A9757">
        <v>135899</v>
      </c>
      <c r="B9757" t="s">
        <v>265</v>
      </c>
      <c r="C9757" t="s">
        <v>27</v>
      </c>
      <c r="D9757" t="s">
        <v>28</v>
      </c>
      <c r="E9757" t="s">
        <v>29</v>
      </c>
      <c r="F9757">
        <v>9022402807</v>
      </c>
      <c r="G9757" t="s">
        <v>30</v>
      </c>
      <c r="H9757">
        <v>7209</v>
      </c>
      <c r="I9757" t="s">
        <v>11431</v>
      </c>
      <c r="J9757" t="s">
        <v>31</v>
      </c>
      <c r="K9757" t="s">
        <v>49</v>
      </c>
      <c r="O9757" t="s">
        <v>33</v>
      </c>
      <c r="S9757" s="3">
        <v>45876.375</v>
      </c>
      <c r="T9757" t="s">
        <v>54</v>
      </c>
      <c r="U9757" t="s">
        <v>11431</v>
      </c>
      <c r="V9757" s="3">
        <v>45871.572916666664</v>
      </c>
      <c r="W9757" t="s">
        <v>1661</v>
      </c>
      <c r="Y9757" s="4">
        <v>45876</v>
      </c>
      <c r="Z9757" s="2">
        <v>0.81263888888888891</v>
      </c>
    </row>
    <row r="9758" spans="1:26" x14ac:dyDescent="0.3">
      <c r="A9758">
        <v>135458</v>
      </c>
      <c r="B9758" t="s">
        <v>265</v>
      </c>
      <c r="C9758" t="s">
        <v>27</v>
      </c>
      <c r="D9758" t="s">
        <v>28</v>
      </c>
      <c r="E9758" t="s">
        <v>29</v>
      </c>
      <c r="F9758">
        <v>9359627808</v>
      </c>
      <c r="G9758" t="s">
        <v>30</v>
      </c>
      <c r="H9758">
        <v>7209</v>
      </c>
      <c r="I9758" t="s">
        <v>11432</v>
      </c>
      <c r="J9758" t="s">
        <v>31</v>
      </c>
      <c r="K9758" t="s">
        <v>49</v>
      </c>
      <c r="O9758" t="s">
        <v>33</v>
      </c>
      <c r="S9758" s="3">
        <v>45876.375</v>
      </c>
      <c r="T9758" t="s">
        <v>54</v>
      </c>
      <c r="U9758" t="s">
        <v>11432</v>
      </c>
      <c r="V9758" s="3">
        <v>45871.572916666664</v>
      </c>
      <c r="W9758" t="s">
        <v>1660</v>
      </c>
      <c r="Y9758" s="4">
        <v>45876</v>
      </c>
      <c r="Z9758" s="2">
        <v>0.81263888888888891</v>
      </c>
    </row>
    <row r="9759" spans="1:26" x14ac:dyDescent="0.3">
      <c r="A9759">
        <v>133435</v>
      </c>
      <c r="B9759" t="s">
        <v>265</v>
      </c>
      <c r="C9759" t="s">
        <v>27</v>
      </c>
      <c r="D9759" t="s">
        <v>28</v>
      </c>
      <c r="E9759" t="s">
        <v>29</v>
      </c>
      <c r="F9759">
        <v>7498268932</v>
      </c>
      <c r="G9759" t="s">
        <v>30</v>
      </c>
      <c r="H9759">
        <v>7209</v>
      </c>
      <c r="I9759" t="s">
        <v>11433</v>
      </c>
      <c r="J9759" t="s">
        <v>31</v>
      </c>
      <c r="K9759" t="s">
        <v>49</v>
      </c>
      <c r="O9759" t="s">
        <v>33</v>
      </c>
      <c r="S9759" s="3">
        <v>45876.375</v>
      </c>
      <c r="T9759" t="s">
        <v>54</v>
      </c>
      <c r="U9759" t="s">
        <v>11433</v>
      </c>
      <c r="V9759" s="3">
        <v>45871.572916666664</v>
      </c>
      <c r="W9759" t="s">
        <v>1659</v>
      </c>
      <c r="Y9759" s="4">
        <v>45876</v>
      </c>
      <c r="Z9759" s="2">
        <v>0.81263888888888891</v>
      </c>
    </row>
    <row r="9760" spans="1:26" x14ac:dyDescent="0.3">
      <c r="A9760">
        <v>135575</v>
      </c>
      <c r="B9760" t="s">
        <v>265</v>
      </c>
      <c r="C9760" t="s">
        <v>27</v>
      </c>
      <c r="D9760" t="s">
        <v>28</v>
      </c>
      <c r="E9760" t="s">
        <v>29</v>
      </c>
      <c r="F9760">
        <v>9657009176</v>
      </c>
      <c r="G9760" t="s">
        <v>30</v>
      </c>
      <c r="H9760">
        <v>7209</v>
      </c>
      <c r="I9760" t="s">
        <v>11434</v>
      </c>
      <c r="J9760" t="s">
        <v>31</v>
      </c>
      <c r="K9760" t="s">
        <v>49</v>
      </c>
      <c r="O9760" t="s">
        <v>33</v>
      </c>
      <c r="S9760" s="3">
        <v>45876.375</v>
      </c>
      <c r="T9760" t="s">
        <v>54</v>
      </c>
      <c r="U9760" t="s">
        <v>11434</v>
      </c>
      <c r="V9760" s="3">
        <v>45871.572916666664</v>
      </c>
      <c r="W9760" t="s">
        <v>1662</v>
      </c>
      <c r="Y9760" s="4">
        <v>45876</v>
      </c>
      <c r="Z9760" s="2">
        <v>0.81263888888888891</v>
      </c>
    </row>
    <row r="9761" spans="1:26" x14ac:dyDescent="0.3">
      <c r="A9761">
        <v>24302</v>
      </c>
      <c r="B9761" t="s">
        <v>265</v>
      </c>
      <c r="C9761" t="s">
        <v>27</v>
      </c>
      <c r="D9761" t="s">
        <v>28</v>
      </c>
      <c r="E9761" t="s">
        <v>29</v>
      </c>
      <c r="F9761">
        <v>8830739437</v>
      </c>
      <c r="G9761" t="s">
        <v>30</v>
      </c>
      <c r="H9761">
        <v>7209</v>
      </c>
      <c r="I9761" t="s">
        <v>11435</v>
      </c>
      <c r="J9761" t="s">
        <v>31</v>
      </c>
      <c r="K9761" t="s">
        <v>49</v>
      </c>
      <c r="O9761" t="s">
        <v>33</v>
      </c>
      <c r="S9761" s="3">
        <v>45876.375</v>
      </c>
      <c r="T9761" t="s">
        <v>54</v>
      </c>
      <c r="U9761" t="s">
        <v>11435</v>
      </c>
      <c r="V9761" s="3">
        <v>45871.572916666664</v>
      </c>
      <c r="W9761" t="s">
        <v>266</v>
      </c>
      <c r="Y9761" s="4">
        <v>45876</v>
      </c>
      <c r="Z9761" s="2">
        <v>0.81263888888888891</v>
      </c>
    </row>
    <row r="9762" spans="1:26" x14ac:dyDescent="0.3">
      <c r="A9762">
        <v>135575</v>
      </c>
      <c r="B9762" t="s">
        <v>265</v>
      </c>
      <c r="C9762" t="s">
        <v>27</v>
      </c>
      <c r="D9762" t="s">
        <v>28</v>
      </c>
      <c r="E9762" t="s">
        <v>29</v>
      </c>
      <c r="F9762">
        <v>9657009176</v>
      </c>
      <c r="G9762" t="s">
        <v>30</v>
      </c>
      <c r="H9762">
        <v>7209</v>
      </c>
      <c r="I9762" t="s">
        <v>11436</v>
      </c>
      <c r="J9762" t="s">
        <v>31</v>
      </c>
      <c r="K9762" t="s">
        <v>49</v>
      </c>
      <c r="O9762" t="s">
        <v>33</v>
      </c>
      <c r="S9762" s="3">
        <v>45876.375</v>
      </c>
      <c r="T9762" t="s">
        <v>54</v>
      </c>
      <c r="U9762" t="s">
        <v>11436</v>
      </c>
      <c r="V9762" s="3">
        <v>45871.572916666664</v>
      </c>
      <c r="W9762" t="s">
        <v>1662</v>
      </c>
      <c r="Y9762" s="4">
        <v>45876</v>
      </c>
      <c r="Z9762" s="2">
        <v>0.81263888888888891</v>
      </c>
    </row>
    <row r="9763" spans="1:26" x14ac:dyDescent="0.3">
      <c r="A9763">
        <v>133435</v>
      </c>
      <c r="B9763" t="s">
        <v>265</v>
      </c>
      <c r="C9763" t="s">
        <v>27</v>
      </c>
      <c r="D9763" t="s">
        <v>28</v>
      </c>
      <c r="E9763" t="s">
        <v>29</v>
      </c>
      <c r="F9763">
        <v>7498268932</v>
      </c>
      <c r="G9763" t="s">
        <v>30</v>
      </c>
      <c r="H9763">
        <v>7209</v>
      </c>
      <c r="I9763" t="s">
        <v>11437</v>
      </c>
      <c r="J9763" t="s">
        <v>31</v>
      </c>
      <c r="K9763" t="s">
        <v>49</v>
      </c>
      <c r="O9763" t="s">
        <v>33</v>
      </c>
      <c r="S9763" s="3">
        <v>45876.375</v>
      </c>
      <c r="T9763" t="s">
        <v>54</v>
      </c>
      <c r="U9763" t="s">
        <v>11437</v>
      </c>
      <c r="V9763" s="3">
        <v>45871.572916666664</v>
      </c>
      <c r="W9763" t="s">
        <v>1659</v>
      </c>
      <c r="Y9763" s="4">
        <v>45876</v>
      </c>
      <c r="Z9763" s="2">
        <v>0.81263888888888891</v>
      </c>
    </row>
    <row r="9764" spans="1:26" x14ac:dyDescent="0.3">
      <c r="A9764">
        <v>135458</v>
      </c>
      <c r="B9764" t="s">
        <v>265</v>
      </c>
      <c r="C9764" t="s">
        <v>27</v>
      </c>
      <c r="D9764" t="s">
        <v>28</v>
      </c>
      <c r="E9764" t="s">
        <v>29</v>
      </c>
      <c r="F9764">
        <v>9359627808</v>
      </c>
      <c r="G9764" t="s">
        <v>30</v>
      </c>
      <c r="H9764">
        <v>7209</v>
      </c>
      <c r="I9764" t="s">
        <v>11438</v>
      </c>
      <c r="J9764" t="s">
        <v>31</v>
      </c>
      <c r="K9764" t="s">
        <v>49</v>
      </c>
      <c r="O9764" t="s">
        <v>33</v>
      </c>
      <c r="S9764" s="3">
        <v>45876.375</v>
      </c>
      <c r="T9764" t="s">
        <v>54</v>
      </c>
      <c r="U9764" t="s">
        <v>11438</v>
      </c>
      <c r="V9764" s="3">
        <v>45871.572916666664</v>
      </c>
      <c r="W9764" t="s">
        <v>1660</v>
      </c>
      <c r="Y9764" s="4">
        <v>45876</v>
      </c>
      <c r="Z9764" s="2">
        <v>0.81263888888888891</v>
      </c>
    </row>
    <row r="9765" spans="1:26" x14ac:dyDescent="0.3">
      <c r="A9765">
        <v>135458</v>
      </c>
      <c r="B9765" t="s">
        <v>265</v>
      </c>
      <c r="C9765" t="s">
        <v>27</v>
      </c>
      <c r="D9765" t="s">
        <v>28</v>
      </c>
      <c r="E9765" t="s">
        <v>29</v>
      </c>
      <c r="F9765">
        <v>9359627808</v>
      </c>
      <c r="G9765" t="s">
        <v>30</v>
      </c>
      <c r="H9765">
        <v>7209</v>
      </c>
      <c r="I9765" t="s">
        <v>11439</v>
      </c>
      <c r="J9765" t="s">
        <v>31</v>
      </c>
      <c r="K9765" t="s">
        <v>49</v>
      </c>
      <c r="O9765" t="s">
        <v>33</v>
      </c>
      <c r="S9765" s="3">
        <v>45876.375</v>
      </c>
      <c r="T9765" t="s">
        <v>54</v>
      </c>
      <c r="U9765" t="s">
        <v>11439</v>
      </c>
      <c r="V9765" s="3">
        <v>45871.572916666664</v>
      </c>
      <c r="W9765" t="s">
        <v>1660</v>
      </c>
      <c r="Y9765" s="4">
        <v>45876</v>
      </c>
      <c r="Z9765" s="2">
        <v>0.81263888888888891</v>
      </c>
    </row>
    <row r="9766" spans="1:26" x14ac:dyDescent="0.3">
      <c r="A9766">
        <v>135458</v>
      </c>
      <c r="B9766" t="s">
        <v>265</v>
      </c>
      <c r="C9766" t="s">
        <v>27</v>
      </c>
      <c r="D9766" t="s">
        <v>28</v>
      </c>
      <c r="E9766" t="s">
        <v>29</v>
      </c>
      <c r="F9766">
        <v>9359627808</v>
      </c>
      <c r="G9766" t="s">
        <v>30</v>
      </c>
      <c r="H9766">
        <v>7209</v>
      </c>
      <c r="I9766" t="s">
        <v>11440</v>
      </c>
      <c r="J9766" t="s">
        <v>31</v>
      </c>
      <c r="K9766" t="s">
        <v>49</v>
      </c>
      <c r="O9766" t="s">
        <v>33</v>
      </c>
      <c r="S9766" s="3">
        <v>45876.375</v>
      </c>
      <c r="T9766" t="s">
        <v>54</v>
      </c>
      <c r="U9766" t="s">
        <v>11440</v>
      </c>
      <c r="V9766" s="3">
        <v>45871.572916666664</v>
      </c>
      <c r="W9766" t="s">
        <v>1660</v>
      </c>
      <c r="Y9766" s="4">
        <v>45876</v>
      </c>
      <c r="Z9766" s="2">
        <v>0.81263888888888891</v>
      </c>
    </row>
    <row r="9767" spans="1:26" x14ac:dyDescent="0.3">
      <c r="A9767">
        <v>135458</v>
      </c>
      <c r="B9767" t="s">
        <v>265</v>
      </c>
      <c r="C9767" t="s">
        <v>27</v>
      </c>
      <c r="D9767" t="s">
        <v>28</v>
      </c>
      <c r="E9767" t="s">
        <v>29</v>
      </c>
      <c r="F9767">
        <v>9359627808</v>
      </c>
      <c r="G9767" t="s">
        <v>30</v>
      </c>
      <c r="H9767">
        <v>7209</v>
      </c>
      <c r="I9767" t="s">
        <v>11441</v>
      </c>
      <c r="J9767" t="s">
        <v>31</v>
      </c>
      <c r="K9767" t="s">
        <v>49</v>
      </c>
      <c r="O9767" t="s">
        <v>33</v>
      </c>
      <c r="S9767" s="3">
        <v>45876.375</v>
      </c>
      <c r="T9767" t="s">
        <v>54</v>
      </c>
      <c r="U9767" t="s">
        <v>11441</v>
      </c>
      <c r="V9767" s="3">
        <v>45871.572916666664</v>
      </c>
      <c r="W9767" t="s">
        <v>1660</v>
      </c>
      <c r="Y9767" s="4">
        <v>45876</v>
      </c>
      <c r="Z9767" s="2">
        <v>0.81263888888888891</v>
      </c>
    </row>
    <row r="9768" spans="1:26" x14ac:dyDescent="0.3">
      <c r="A9768">
        <v>135458</v>
      </c>
      <c r="B9768" t="s">
        <v>265</v>
      </c>
      <c r="C9768" t="s">
        <v>27</v>
      </c>
      <c r="D9768" t="s">
        <v>28</v>
      </c>
      <c r="E9768" t="s">
        <v>29</v>
      </c>
      <c r="F9768">
        <v>9359627808</v>
      </c>
      <c r="G9768" t="s">
        <v>30</v>
      </c>
      <c r="H9768">
        <v>7209</v>
      </c>
      <c r="I9768" t="s">
        <v>11442</v>
      </c>
      <c r="J9768" t="s">
        <v>31</v>
      </c>
      <c r="K9768" t="s">
        <v>49</v>
      </c>
      <c r="O9768" t="s">
        <v>33</v>
      </c>
      <c r="S9768" s="3">
        <v>45876.375</v>
      </c>
      <c r="T9768" t="s">
        <v>54</v>
      </c>
      <c r="U9768" t="s">
        <v>11442</v>
      </c>
      <c r="V9768" s="3">
        <v>45871.572916666664</v>
      </c>
      <c r="W9768" t="s">
        <v>1660</v>
      </c>
      <c r="Y9768" s="4">
        <v>45876</v>
      </c>
      <c r="Z9768" s="2">
        <v>0.81263888888888891</v>
      </c>
    </row>
    <row r="9769" spans="1:26" x14ac:dyDescent="0.3">
      <c r="A9769">
        <v>135458</v>
      </c>
      <c r="B9769" t="s">
        <v>265</v>
      </c>
      <c r="C9769" t="s">
        <v>27</v>
      </c>
      <c r="D9769" t="s">
        <v>28</v>
      </c>
      <c r="E9769" t="s">
        <v>29</v>
      </c>
      <c r="F9769">
        <v>9359627808</v>
      </c>
      <c r="G9769" t="s">
        <v>30</v>
      </c>
      <c r="H9769">
        <v>7209</v>
      </c>
      <c r="I9769" t="s">
        <v>11443</v>
      </c>
      <c r="J9769" t="s">
        <v>31</v>
      </c>
      <c r="K9769" t="s">
        <v>49</v>
      </c>
      <c r="O9769" t="s">
        <v>33</v>
      </c>
      <c r="S9769" s="3">
        <v>45876.375</v>
      </c>
      <c r="T9769" t="s">
        <v>54</v>
      </c>
      <c r="U9769" t="s">
        <v>11443</v>
      </c>
      <c r="V9769" s="3">
        <v>45871.572916666664</v>
      </c>
      <c r="W9769" t="s">
        <v>1660</v>
      </c>
      <c r="Y9769" s="4">
        <v>45876</v>
      </c>
      <c r="Z9769" s="2">
        <v>0.81263888888888891</v>
      </c>
    </row>
    <row r="9770" spans="1:26" x14ac:dyDescent="0.3">
      <c r="A9770">
        <v>135575</v>
      </c>
      <c r="B9770" t="s">
        <v>265</v>
      </c>
      <c r="C9770" t="s">
        <v>27</v>
      </c>
      <c r="D9770" t="s">
        <v>28</v>
      </c>
      <c r="E9770" t="s">
        <v>29</v>
      </c>
      <c r="F9770">
        <v>9657009176</v>
      </c>
      <c r="G9770" t="s">
        <v>30</v>
      </c>
      <c r="H9770">
        <v>7209</v>
      </c>
      <c r="I9770" t="s">
        <v>11444</v>
      </c>
      <c r="J9770" t="s">
        <v>31</v>
      </c>
      <c r="K9770" t="s">
        <v>49</v>
      </c>
      <c r="O9770" t="s">
        <v>33</v>
      </c>
      <c r="S9770" s="3">
        <v>45876.375</v>
      </c>
      <c r="T9770" t="s">
        <v>54</v>
      </c>
      <c r="U9770" t="s">
        <v>11444</v>
      </c>
      <c r="V9770" s="3">
        <v>45871.572916666664</v>
      </c>
      <c r="W9770" t="s">
        <v>1662</v>
      </c>
      <c r="Y9770" s="4">
        <v>45876</v>
      </c>
      <c r="Z9770" s="2">
        <v>0.81263888888888891</v>
      </c>
    </row>
    <row r="9771" spans="1:26" x14ac:dyDescent="0.3">
      <c r="A9771">
        <v>133435</v>
      </c>
      <c r="B9771" t="s">
        <v>265</v>
      </c>
      <c r="C9771" t="s">
        <v>27</v>
      </c>
      <c r="D9771" t="s">
        <v>28</v>
      </c>
      <c r="E9771" t="s">
        <v>29</v>
      </c>
      <c r="F9771">
        <v>7498268932</v>
      </c>
      <c r="G9771" t="s">
        <v>30</v>
      </c>
      <c r="H9771">
        <v>7209</v>
      </c>
      <c r="I9771" t="s">
        <v>11445</v>
      </c>
      <c r="J9771" t="s">
        <v>31</v>
      </c>
      <c r="K9771" t="s">
        <v>49</v>
      </c>
      <c r="O9771" t="s">
        <v>33</v>
      </c>
      <c r="S9771" s="3">
        <v>45876.375</v>
      </c>
      <c r="T9771" t="s">
        <v>54</v>
      </c>
      <c r="U9771" t="s">
        <v>11445</v>
      </c>
      <c r="V9771" s="3">
        <v>45871.572916666664</v>
      </c>
      <c r="W9771" t="s">
        <v>1659</v>
      </c>
      <c r="Y9771" s="4">
        <v>45876</v>
      </c>
      <c r="Z9771" s="2">
        <v>0.81263888888888891</v>
      </c>
    </row>
    <row r="9772" spans="1:26" x14ac:dyDescent="0.3">
      <c r="A9772">
        <v>135575</v>
      </c>
      <c r="B9772" t="s">
        <v>265</v>
      </c>
      <c r="C9772" t="s">
        <v>27</v>
      </c>
      <c r="D9772" t="s">
        <v>28</v>
      </c>
      <c r="E9772" t="s">
        <v>29</v>
      </c>
      <c r="F9772">
        <v>9657009176</v>
      </c>
      <c r="G9772" t="s">
        <v>30</v>
      </c>
      <c r="H9772">
        <v>7209</v>
      </c>
      <c r="I9772" t="s">
        <v>11446</v>
      </c>
      <c r="J9772" t="s">
        <v>31</v>
      </c>
      <c r="K9772" t="s">
        <v>49</v>
      </c>
      <c r="O9772" t="s">
        <v>33</v>
      </c>
      <c r="S9772" s="3">
        <v>45876.375</v>
      </c>
      <c r="T9772" t="s">
        <v>54</v>
      </c>
      <c r="U9772" t="s">
        <v>11446</v>
      </c>
      <c r="V9772" s="3">
        <v>45871.572916666664</v>
      </c>
      <c r="W9772" t="s">
        <v>1662</v>
      </c>
      <c r="Y9772" s="4">
        <v>45876</v>
      </c>
      <c r="Z9772" s="2">
        <v>0.81263888888888891</v>
      </c>
    </row>
    <row r="9773" spans="1:26" x14ac:dyDescent="0.3">
      <c r="A9773">
        <v>135458</v>
      </c>
      <c r="B9773" t="s">
        <v>265</v>
      </c>
      <c r="C9773" t="s">
        <v>27</v>
      </c>
      <c r="D9773" t="s">
        <v>28</v>
      </c>
      <c r="E9773" t="s">
        <v>29</v>
      </c>
      <c r="F9773">
        <v>9359627808</v>
      </c>
      <c r="G9773" t="s">
        <v>30</v>
      </c>
      <c r="H9773">
        <v>7209</v>
      </c>
      <c r="I9773" t="s">
        <v>11447</v>
      </c>
      <c r="J9773" t="s">
        <v>31</v>
      </c>
      <c r="K9773" t="s">
        <v>49</v>
      </c>
      <c r="O9773" t="s">
        <v>33</v>
      </c>
      <c r="S9773" s="3">
        <v>45876.375</v>
      </c>
      <c r="T9773" t="s">
        <v>54</v>
      </c>
      <c r="U9773" t="s">
        <v>11447</v>
      </c>
      <c r="V9773" s="3">
        <v>45871.572916666664</v>
      </c>
      <c r="W9773" t="s">
        <v>1660</v>
      </c>
      <c r="Y9773" s="4">
        <v>45876</v>
      </c>
      <c r="Z9773" s="2">
        <v>0.81263888888888891</v>
      </c>
    </row>
    <row r="9774" spans="1:26" x14ac:dyDescent="0.3">
      <c r="A9774">
        <v>135458</v>
      </c>
      <c r="B9774" t="s">
        <v>265</v>
      </c>
      <c r="C9774" t="s">
        <v>27</v>
      </c>
      <c r="D9774" t="s">
        <v>28</v>
      </c>
      <c r="E9774" t="s">
        <v>29</v>
      </c>
      <c r="F9774">
        <v>9359627808</v>
      </c>
      <c r="G9774" t="s">
        <v>30</v>
      </c>
      <c r="H9774">
        <v>7209</v>
      </c>
      <c r="I9774" t="s">
        <v>11448</v>
      </c>
      <c r="J9774" t="s">
        <v>31</v>
      </c>
      <c r="K9774" t="s">
        <v>49</v>
      </c>
      <c r="O9774" t="s">
        <v>33</v>
      </c>
      <c r="S9774" s="3">
        <v>45876.375</v>
      </c>
      <c r="T9774" t="s">
        <v>54</v>
      </c>
      <c r="U9774" t="s">
        <v>11448</v>
      </c>
      <c r="V9774" s="3">
        <v>45871.572916666664</v>
      </c>
      <c r="W9774" t="s">
        <v>1660</v>
      </c>
      <c r="Y9774" s="4">
        <v>45876</v>
      </c>
      <c r="Z9774" s="2">
        <v>0.81263888888888891</v>
      </c>
    </row>
    <row r="9775" spans="1:26" x14ac:dyDescent="0.3">
      <c r="A9775">
        <v>133435</v>
      </c>
      <c r="B9775" t="s">
        <v>265</v>
      </c>
      <c r="C9775" t="s">
        <v>27</v>
      </c>
      <c r="D9775" t="s">
        <v>28</v>
      </c>
      <c r="E9775" t="s">
        <v>29</v>
      </c>
      <c r="F9775">
        <v>7498268932</v>
      </c>
      <c r="G9775" t="s">
        <v>30</v>
      </c>
      <c r="H9775">
        <v>7209</v>
      </c>
      <c r="I9775" t="s">
        <v>11449</v>
      </c>
      <c r="J9775" t="s">
        <v>31</v>
      </c>
      <c r="K9775" t="s">
        <v>49</v>
      </c>
      <c r="O9775" t="s">
        <v>33</v>
      </c>
      <c r="S9775" s="3">
        <v>45876.375</v>
      </c>
      <c r="T9775" t="s">
        <v>54</v>
      </c>
      <c r="U9775" t="s">
        <v>11449</v>
      </c>
      <c r="V9775" s="3">
        <v>45871.572916666664</v>
      </c>
      <c r="W9775" t="s">
        <v>1659</v>
      </c>
      <c r="Y9775" s="4">
        <v>45876</v>
      </c>
      <c r="Z9775" s="2">
        <v>0.81263888888888891</v>
      </c>
    </row>
    <row r="9776" spans="1:26" x14ac:dyDescent="0.3">
      <c r="A9776">
        <v>133435</v>
      </c>
      <c r="B9776" t="s">
        <v>265</v>
      </c>
      <c r="C9776" t="s">
        <v>27</v>
      </c>
      <c r="D9776" t="s">
        <v>28</v>
      </c>
      <c r="E9776" t="s">
        <v>29</v>
      </c>
      <c r="F9776">
        <v>7498268932</v>
      </c>
      <c r="G9776" t="s">
        <v>30</v>
      </c>
      <c r="H9776">
        <v>7209</v>
      </c>
      <c r="I9776" t="s">
        <v>11450</v>
      </c>
      <c r="J9776" t="s">
        <v>31</v>
      </c>
      <c r="K9776" t="s">
        <v>49</v>
      </c>
      <c r="O9776" t="s">
        <v>33</v>
      </c>
      <c r="S9776" s="3">
        <v>45876.375</v>
      </c>
      <c r="T9776" t="s">
        <v>54</v>
      </c>
      <c r="U9776" t="s">
        <v>11450</v>
      </c>
      <c r="V9776" s="3">
        <v>45871.572916666664</v>
      </c>
      <c r="W9776" t="s">
        <v>1659</v>
      </c>
      <c r="Y9776" s="4">
        <v>45876</v>
      </c>
      <c r="Z9776" s="2">
        <v>0.81263888888888891</v>
      </c>
    </row>
    <row r="9777" spans="1:26" x14ac:dyDescent="0.3">
      <c r="A9777">
        <v>24302</v>
      </c>
      <c r="B9777" t="s">
        <v>265</v>
      </c>
      <c r="C9777" t="s">
        <v>27</v>
      </c>
      <c r="D9777" t="s">
        <v>28</v>
      </c>
      <c r="E9777" t="s">
        <v>29</v>
      </c>
      <c r="F9777">
        <v>8830739437</v>
      </c>
      <c r="G9777" t="s">
        <v>30</v>
      </c>
      <c r="H9777">
        <v>7209</v>
      </c>
      <c r="I9777" t="s">
        <v>11451</v>
      </c>
      <c r="J9777" t="s">
        <v>31</v>
      </c>
      <c r="K9777" t="s">
        <v>49</v>
      </c>
      <c r="O9777" t="s">
        <v>33</v>
      </c>
      <c r="S9777" s="3">
        <v>45876.375</v>
      </c>
      <c r="T9777" t="s">
        <v>54</v>
      </c>
      <c r="U9777" t="s">
        <v>11451</v>
      </c>
      <c r="V9777" s="3">
        <v>45871.572916666664</v>
      </c>
      <c r="W9777" t="s">
        <v>266</v>
      </c>
      <c r="Y9777" s="4">
        <v>45876</v>
      </c>
      <c r="Z9777" s="2">
        <v>0.81263888888888891</v>
      </c>
    </row>
    <row r="9778" spans="1:26" x14ac:dyDescent="0.3">
      <c r="A9778">
        <v>133435</v>
      </c>
      <c r="B9778" t="s">
        <v>265</v>
      </c>
      <c r="C9778" t="s">
        <v>27</v>
      </c>
      <c r="D9778" t="s">
        <v>28</v>
      </c>
      <c r="E9778" t="s">
        <v>29</v>
      </c>
      <c r="F9778">
        <v>7498268932</v>
      </c>
      <c r="G9778" t="s">
        <v>30</v>
      </c>
      <c r="H9778">
        <v>7209</v>
      </c>
      <c r="I9778" t="s">
        <v>11452</v>
      </c>
      <c r="J9778" t="s">
        <v>31</v>
      </c>
      <c r="K9778" t="s">
        <v>49</v>
      </c>
      <c r="O9778" t="s">
        <v>33</v>
      </c>
      <c r="S9778" s="3">
        <v>45876.375</v>
      </c>
      <c r="T9778" t="s">
        <v>54</v>
      </c>
      <c r="U9778" t="s">
        <v>11452</v>
      </c>
      <c r="V9778" s="3">
        <v>45871.572916666664</v>
      </c>
      <c r="W9778" t="s">
        <v>1659</v>
      </c>
      <c r="Y9778" s="4">
        <v>45876</v>
      </c>
      <c r="Z9778" s="2">
        <v>0.81263888888888891</v>
      </c>
    </row>
    <row r="9779" spans="1:26" x14ac:dyDescent="0.3">
      <c r="A9779">
        <v>133435</v>
      </c>
      <c r="B9779" t="s">
        <v>265</v>
      </c>
      <c r="C9779" t="s">
        <v>27</v>
      </c>
      <c r="D9779" t="s">
        <v>28</v>
      </c>
      <c r="E9779" t="s">
        <v>29</v>
      </c>
      <c r="F9779">
        <v>7498268932</v>
      </c>
      <c r="G9779" t="s">
        <v>30</v>
      </c>
      <c r="H9779">
        <v>7209</v>
      </c>
      <c r="I9779" t="s">
        <v>11453</v>
      </c>
      <c r="J9779" t="s">
        <v>31</v>
      </c>
      <c r="K9779" t="s">
        <v>49</v>
      </c>
      <c r="O9779" t="s">
        <v>33</v>
      </c>
      <c r="S9779" s="3">
        <v>45876.375</v>
      </c>
      <c r="T9779" t="s">
        <v>54</v>
      </c>
      <c r="U9779" t="s">
        <v>11453</v>
      </c>
      <c r="V9779" s="3">
        <v>45871.572916666664</v>
      </c>
      <c r="W9779" t="s">
        <v>1659</v>
      </c>
      <c r="Y9779" s="4">
        <v>45876</v>
      </c>
      <c r="Z9779" s="2">
        <v>0.81263888888888891</v>
      </c>
    </row>
    <row r="9780" spans="1:26" x14ac:dyDescent="0.3">
      <c r="A9780">
        <v>135575</v>
      </c>
      <c r="B9780" t="s">
        <v>265</v>
      </c>
      <c r="C9780" t="s">
        <v>27</v>
      </c>
      <c r="D9780" t="s">
        <v>28</v>
      </c>
      <c r="E9780" t="s">
        <v>29</v>
      </c>
      <c r="F9780">
        <v>9657009176</v>
      </c>
      <c r="G9780" t="s">
        <v>30</v>
      </c>
      <c r="H9780">
        <v>7209</v>
      </c>
      <c r="I9780" t="s">
        <v>11454</v>
      </c>
      <c r="J9780" t="s">
        <v>31</v>
      </c>
      <c r="K9780" t="s">
        <v>49</v>
      </c>
      <c r="O9780" t="s">
        <v>33</v>
      </c>
      <c r="S9780" s="3">
        <v>45876.375</v>
      </c>
      <c r="T9780" t="s">
        <v>54</v>
      </c>
      <c r="U9780" t="s">
        <v>11454</v>
      </c>
      <c r="V9780" s="3">
        <v>45871.572916666664</v>
      </c>
      <c r="W9780" t="s">
        <v>1662</v>
      </c>
      <c r="Y9780" s="4">
        <v>45876</v>
      </c>
      <c r="Z9780" s="2">
        <v>0.81263888888888891</v>
      </c>
    </row>
    <row r="9781" spans="1:26" x14ac:dyDescent="0.3">
      <c r="A9781">
        <v>24302</v>
      </c>
      <c r="B9781" t="s">
        <v>265</v>
      </c>
      <c r="C9781" t="s">
        <v>27</v>
      </c>
      <c r="D9781" t="s">
        <v>28</v>
      </c>
      <c r="E9781" t="s">
        <v>29</v>
      </c>
      <c r="F9781">
        <v>8830739437</v>
      </c>
      <c r="G9781" t="s">
        <v>30</v>
      </c>
      <c r="H9781">
        <v>7209</v>
      </c>
      <c r="I9781" t="s">
        <v>11455</v>
      </c>
      <c r="J9781" t="s">
        <v>31</v>
      </c>
      <c r="K9781" t="s">
        <v>49</v>
      </c>
      <c r="O9781" t="s">
        <v>33</v>
      </c>
      <c r="S9781" s="3">
        <v>45876.375</v>
      </c>
      <c r="T9781" t="s">
        <v>54</v>
      </c>
      <c r="U9781" t="s">
        <v>11455</v>
      </c>
      <c r="V9781" s="3">
        <v>45871.572916666664</v>
      </c>
      <c r="W9781" t="s">
        <v>266</v>
      </c>
      <c r="Y9781" s="4">
        <v>45876</v>
      </c>
      <c r="Z9781" s="2">
        <v>0.81263888888888891</v>
      </c>
    </row>
    <row r="9782" spans="1:26" x14ac:dyDescent="0.3">
      <c r="A9782">
        <v>133848</v>
      </c>
      <c r="B9782" t="s">
        <v>265</v>
      </c>
      <c r="C9782" t="s">
        <v>27</v>
      </c>
      <c r="D9782" t="s">
        <v>28</v>
      </c>
      <c r="E9782" t="s">
        <v>29</v>
      </c>
      <c r="F9782">
        <v>9922718423</v>
      </c>
      <c r="G9782" t="s">
        <v>30</v>
      </c>
      <c r="H9782">
        <v>7209</v>
      </c>
      <c r="I9782" t="s">
        <v>11456</v>
      </c>
      <c r="J9782" t="s">
        <v>31</v>
      </c>
      <c r="K9782" t="s">
        <v>49</v>
      </c>
      <c r="O9782" t="s">
        <v>33</v>
      </c>
      <c r="S9782" s="3">
        <v>45876.375</v>
      </c>
      <c r="T9782" t="s">
        <v>54</v>
      </c>
      <c r="U9782" t="s">
        <v>11456</v>
      </c>
      <c r="V9782" s="3">
        <v>45871.572916666664</v>
      </c>
      <c r="W9782" t="s">
        <v>1068</v>
      </c>
      <c r="Y9782" s="4">
        <v>45876</v>
      </c>
      <c r="Z9782" s="2">
        <v>0.81263888888888891</v>
      </c>
    </row>
    <row r="9783" spans="1:26" x14ac:dyDescent="0.3">
      <c r="A9783">
        <v>135575</v>
      </c>
      <c r="B9783" t="s">
        <v>265</v>
      </c>
      <c r="C9783" t="s">
        <v>27</v>
      </c>
      <c r="D9783" t="s">
        <v>28</v>
      </c>
      <c r="E9783" t="s">
        <v>29</v>
      </c>
      <c r="F9783">
        <v>9657009176</v>
      </c>
      <c r="G9783" t="s">
        <v>30</v>
      </c>
      <c r="H9783">
        <v>7209</v>
      </c>
      <c r="I9783" t="s">
        <v>11457</v>
      </c>
      <c r="J9783" t="s">
        <v>31</v>
      </c>
      <c r="K9783" t="s">
        <v>49</v>
      </c>
      <c r="O9783" t="s">
        <v>33</v>
      </c>
      <c r="S9783" s="3">
        <v>45876.375</v>
      </c>
      <c r="T9783" t="s">
        <v>54</v>
      </c>
      <c r="U9783" t="s">
        <v>11457</v>
      </c>
      <c r="V9783" s="3">
        <v>45871.572916666664</v>
      </c>
      <c r="W9783" t="s">
        <v>1662</v>
      </c>
      <c r="Y9783" s="4">
        <v>45876</v>
      </c>
      <c r="Z9783" s="2">
        <v>0.81263888888888891</v>
      </c>
    </row>
    <row r="9784" spans="1:26" x14ac:dyDescent="0.3">
      <c r="A9784">
        <v>135575</v>
      </c>
      <c r="B9784" t="s">
        <v>265</v>
      </c>
      <c r="C9784" t="s">
        <v>27</v>
      </c>
      <c r="D9784" t="s">
        <v>28</v>
      </c>
      <c r="E9784" t="s">
        <v>29</v>
      </c>
      <c r="F9784">
        <v>9657009176</v>
      </c>
      <c r="G9784" t="s">
        <v>30</v>
      </c>
      <c r="H9784">
        <v>7209</v>
      </c>
      <c r="I9784" t="s">
        <v>11459</v>
      </c>
      <c r="J9784" t="s">
        <v>31</v>
      </c>
      <c r="K9784" t="s">
        <v>49</v>
      </c>
      <c r="O9784" t="s">
        <v>33</v>
      </c>
      <c r="S9784" s="3">
        <v>45876.375</v>
      </c>
      <c r="T9784" t="s">
        <v>54</v>
      </c>
      <c r="U9784" t="s">
        <v>11459</v>
      </c>
      <c r="V9784" s="3">
        <v>45871.572916666664</v>
      </c>
      <c r="W9784" t="s">
        <v>1662</v>
      </c>
      <c r="Y9784" s="4">
        <v>45876</v>
      </c>
      <c r="Z9784" s="2">
        <v>0.81263888888888891</v>
      </c>
    </row>
    <row r="9785" spans="1:26" x14ac:dyDescent="0.3">
      <c r="A9785">
        <v>135225</v>
      </c>
      <c r="B9785" t="s">
        <v>265</v>
      </c>
      <c r="C9785" t="s">
        <v>27</v>
      </c>
      <c r="D9785" t="s">
        <v>28</v>
      </c>
      <c r="E9785" t="s">
        <v>29</v>
      </c>
      <c r="F9785">
        <v>8605185838</v>
      </c>
      <c r="G9785" t="s">
        <v>30</v>
      </c>
      <c r="H9785">
        <v>7209</v>
      </c>
      <c r="I9785" t="s">
        <v>11460</v>
      </c>
      <c r="J9785" t="s">
        <v>31</v>
      </c>
      <c r="K9785" t="s">
        <v>49</v>
      </c>
      <c r="O9785" t="s">
        <v>33</v>
      </c>
      <c r="S9785" s="3">
        <v>45876.375</v>
      </c>
      <c r="T9785" t="s">
        <v>54</v>
      </c>
      <c r="U9785" t="s">
        <v>11460</v>
      </c>
      <c r="V9785" s="3">
        <v>45871.572916666664</v>
      </c>
      <c r="W9785" t="s">
        <v>1663</v>
      </c>
      <c r="Y9785" s="4">
        <v>45876</v>
      </c>
      <c r="Z9785" s="2">
        <v>0.81263888888888891</v>
      </c>
    </row>
    <row r="9786" spans="1:26" x14ac:dyDescent="0.3">
      <c r="A9786">
        <v>135225</v>
      </c>
      <c r="B9786" t="s">
        <v>265</v>
      </c>
      <c r="C9786" t="s">
        <v>27</v>
      </c>
      <c r="D9786" t="s">
        <v>28</v>
      </c>
      <c r="E9786" t="s">
        <v>29</v>
      </c>
      <c r="F9786">
        <v>8605185838</v>
      </c>
      <c r="G9786" t="s">
        <v>30</v>
      </c>
      <c r="H9786">
        <v>7209</v>
      </c>
      <c r="I9786" t="s">
        <v>11461</v>
      </c>
      <c r="J9786" t="s">
        <v>31</v>
      </c>
      <c r="K9786" t="s">
        <v>49</v>
      </c>
      <c r="O9786" t="s">
        <v>33</v>
      </c>
      <c r="S9786" s="3">
        <v>45876.375</v>
      </c>
      <c r="T9786" t="s">
        <v>54</v>
      </c>
      <c r="U9786" t="s">
        <v>11461</v>
      </c>
      <c r="V9786" s="3">
        <v>45871.572916666664</v>
      </c>
      <c r="W9786" t="s">
        <v>1663</v>
      </c>
      <c r="Y9786" s="4">
        <v>45876</v>
      </c>
      <c r="Z9786" s="2">
        <v>0.81263888888888891</v>
      </c>
    </row>
    <row r="9787" spans="1:26" x14ac:dyDescent="0.3">
      <c r="A9787">
        <v>24302</v>
      </c>
      <c r="B9787" t="s">
        <v>265</v>
      </c>
      <c r="C9787" t="s">
        <v>27</v>
      </c>
      <c r="D9787" t="s">
        <v>28</v>
      </c>
      <c r="E9787" t="s">
        <v>29</v>
      </c>
      <c r="F9787">
        <v>8830739437</v>
      </c>
      <c r="G9787" t="s">
        <v>30</v>
      </c>
      <c r="H9787">
        <v>7209</v>
      </c>
      <c r="I9787" t="s">
        <v>11462</v>
      </c>
      <c r="J9787" t="s">
        <v>31</v>
      </c>
      <c r="K9787" t="s">
        <v>49</v>
      </c>
      <c r="O9787" t="s">
        <v>33</v>
      </c>
      <c r="S9787" s="3">
        <v>45876.375</v>
      </c>
      <c r="T9787" t="s">
        <v>54</v>
      </c>
      <c r="U9787" t="s">
        <v>11462</v>
      </c>
      <c r="V9787" s="3">
        <v>45871.572916666664</v>
      </c>
      <c r="W9787" t="s">
        <v>266</v>
      </c>
      <c r="Y9787" s="4">
        <v>45876</v>
      </c>
      <c r="Z9787" s="2">
        <v>0.81263888888888891</v>
      </c>
    </row>
    <row r="9788" spans="1:26" x14ac:dyDescent="0.3">
      <c r="A9788">
        <v>135225</v>
      </c>
      <c r="B9788" t="s">
        <v>265</v>
      </c>
      <c r="C9788" t="s">
        <v>27</v>
      </c>
      <c r="D9788" t="s">
        <v>28</v>
      </c>
      <c r="E9788" t="s">
        <v>29</v>
      </c>
      <c r="F9788">
        <v>8605185838</v>
      </c>
      <c r="G9788" t="s">
        <v>30</v>
      </c>
      <c r="H9788">
        <v>7209</v>
      </c>
      <c r="I9788" t="s">
        <v>11463</v>
      </c>
      <c r="J9788" t="s">
        <v>31</v>
      </c>
      <c r="K9788" t="s">
        <v>49</v>
      </c>
      <c r="O9788" t="s">
        <v>33</v>
      </c>
      <c r="S9788" s="3">
        <v>45876.375</v>
      </c>
      <c r="T9788" t="s">
        <v>54</v>
      </c>
      <c r="U9788" t="s">
        <v>11463</v>
      </c>
      <c r="V9788" s="3">
        <v>45871.572916666664</v>
      </c>
      <c r="W9788" t="s">
        <v>1663</v>
      </c>
      <c r="Y9788" s="4">
        <v>45876</v>
      </c>
      <c r="Z9788" s="2">
        <v>0.81263888888888891</v>
      </c>
    </row>
    <row r="9789" spans="1:26" x14ac:dyDescent="0.3">
      <c r="A9789">
        <v>135575</v>
      </c>
      <c r="B9789" t="s">
        <v>265</v>
      </c>
      <c r="C9789" t="s">
        <v>27</v>
      </c>
      <c r="D9789" t="s">
        <v>28</v>
      </c>
      <c r="E9789" t="s">
        <v>29</v>
      </c>
      <c r="F9789">
        <v>9657009176</v>
      </c>
      <c r="G9789" t="s">
        <v>30</v>
      </c>
      <c r="H9789">
        <v>7209</v>
      </c>
      <c r="I9789" t="s">
        <v>11464</v>
      </c>
      <c r="J9789" t="s">
        <v>31</v>
      </c>
      <c r="K9789" t="s">
        <v>49</v>
      </c>
      <c r="O9789" t="s">
        <v>33</v>
      </c>
      <c r="S9789" s="3">
        <v>45876.375</v>
      </c>
      <c r="T9789" t="s">
        <v>54</v>
      </c>
      <c r="U9789" t="s">
        <v>11464</v>
      </c>
      <c r="V9789" s="3">
        <v>45871.572916666664</v>
      </c>
      <c r="W9789" t="s">
        <v>1662</v>
      </c>
      <c r="Y9789" s="4">
        <v>45876</v>
      </c>
      <c r="Z9789" s="2">
        <v>0.81263888888888891</v>
      </c>
    </row>
    <row r="9790" spans="1:26" x14ac:dyDescent="0.3">
      <c r="A9790">
        <v>24302</v>
      </c>
      <c r="B9790" t="s">
        <v>265</v>
      </c>
      <c r="C9790" t="s">
        <v>27</v>
      </c>
      <c r="D9790" t="s">
        <v>28</v>
      </c>
      <c r="E9790" t="s">
        <v>29</v>
      </c>
      <c r="F9790">
        <v>8830739437</v>
      </c>
      <c r="G9790" t="s">
        <v>30</v>
      </c>
      <c r="H9790">
        <v>7209</v>
      </c>
      <c r="I9790" t="s">
        <v>11465</v>
      </c>
      <c r="J9790" t="s">
        <v>31</v>
      </c>
      <c r="K9790" t="s">
        <v>49</v>
      </c>
      <c r="O9790" t="s">
        <v>33</v>
      </c>
      <c r="S9790" s="3">
        <v>45876.375</v>
      </c>
      <c r="T9790" t="s">
        <v>54</v>
      </c>
      <c r="U9790" t="s">
        <v>11465</v>
      </c>
      <c r="V9790" s="3">
        <v>45871.572916666664</v>
      </c>
      <c r="W9790" t="s">
        <v>266</v>
      </c>
      <c r="Y9790" s="4">
        <v>45876</v>
      </c>
      <c r="Z9790" s="2">
        <v>0.81263888888888891</v>
      </c>
    </row>
    <row r="9791" spans="1:26" x14ac:dyDescent="0.3">
      <c r="A9791">
        <v>24302</v>
      </c>
      <c r="B9791" t="s">
        <v>265</v>
      </c>
      <c r="C9791" t="s">
        <v>27</v>
      </c>
      <c r="D9791" t="s">
        <v>28</v>
      </c>
      <c r="E9791" t="s">
        <v>29</v>
      </c>
      <c r="F9791">
        <v>8830739437</v>
      </c>
      <c r="G9791" t="s">
        <v>30</v>
      </c>
      <c r="H9791">
        <v>7209</v>
      </c>
      <c r="I9791" t="s">
        <v>11466</v>
      </c>
      <c r="J9791" t="s">
        <v>31</v>
      </c>
      <c r="K9791" t="s">
        <v>49</v>
      </c>
      <c r="O9791" t="s">
        <v>33</v>
      </c>
      <c r="S9791" s="3">
        <v>45876.375</v>
      </c>
      <c r="T9791" t="s">
        <v>54</v>
      </c>
      <c r="U9791" t="s">
        <v>11466</v>
      </c>
      <c r="V9791" s="3">
        <v>45871.572916666664</v>
      </c>
      <c r="W9791" t="s">
        <v>266</v>
      </c>
      <c r="Y9791" s="4">
        <v>45876</v>
      </c>
      <c r="Z9791" s="2">
        <v>0.81263888888888891</v>
      </c>
    </row>
    <row r="9792" spans="1:26" x14ac:dyDescent="0.3">
      <c r="A9792">
        <v>24302</v>
      </c>
      <c r="B9792" t="s">
        <v>265</v>
      </c>
      <c r="C9792" t="s">
        <v>27</v>
      </c>
      <c r="D9792" t="s">
        <v>28</v>
      </c>
      <c r="E9792" t="s">
        <v>29</v>
      </c>
      <c r="F9792">
        <v>8830739437</v>
      </c>
      <c r="G9792" t="s">
        <v>30</v>
      </c>
      <c r="H9792">
        <v>7209</v>
      </c>
      <c r="I9792" t="s">
        <v>11467</v>
      </c>
      <c r="J9792" t="s">
        <v>31</v>
      </c>
      <c r="K9792" t="s">
        <v>49</v>
      </c>
      <c r="O9792" t="s">
        <v>33</v>
      </c>
      <c r="S9792" s="3">
        <v>45876.375</v>
      </c>
      <c r="T9792" t="s">
        <v>54</v>
      </c>
      <c r="U9792" t="s">
        <v>11467</v>
      </c>
      <c r="V9792" s="3">
        <v>45871.572916666664</v>
      </c>
      <c r="W9792" t="s">
        <v>266</v>
      </c>
      <c r="Y9792" s="4">
        <v>45876</v>
      </c>
      <c r="Z9792" s="2">
        <v>0.81263888888888891</v>
      </c>
    </row>
    <row r="9793" spans="1:26" x14ac:dyDescent="0.3">
      <c r="A9793">
        <v>135575</v>
      </c>
      <c r="B9793" t="s">
        <v>265</v>
      </c>
      <c r="C9793" t="s">
        <v>27</v>
      </c>
      <c r="D9793" t="s">
        <v>28</v>
      </c>
      <c r="E9793" t="s">
        <v>29</v>
      </c>
      <c r="F9793">
        <v>9657009176</v>
      </c>
      <c r="G9793" t="s">
        <v>30</v>
      </c>
      <c r="H9793">
        <v>7209</v>
      </c>
      <c r="I9793" t="s">
        <v>11468</v>
      </c>
      <c r="J9793" t="s">
        <v>31</v>
      </c>
      <c r="K9793" t="s">
        <v>49</v>
      </c>
      <c r="O9793" t="s">
        <v>33</v>
      </c>
      <c r="S9793" s="3">
        <v>45876.375</v>
      </c>
      <c r="T9793" t="s">
        <v>54</v>
      </c>
      <c r="U9793" t="s">
        <v>11468</v>
      </c>
      <c r="V9793" s="3">
        <v>45871.572916666664</v>
      </c>
      <c r="W9793" t="s">
        <v>1662</v>
      </c>
      <c r="Y9793" s="4">
        <v>45876</v>
      </c>
      <c r="Z9793" s="2">
        <v>0.81263888888888891</v>
      </c>
    </row>
    <row r="9794" spans="1:26" x14ac:dyDescent="0.3">
      <c r="A9794">
        <v>135225</v>
      </c>
      <c r="B9794" t="s">
        <v>265</v>
      </c>
      <c r="C9794" t="s">
        <v>27</v>
      </c>
      <c r="D9794" t="s">
        <v>28</v>
      </c>
      <c r="E9794" t="s">
        <v>29</v>
      </c>
      <c r="F9794">
        <v>8605185838</v>
      </c>
      <c r="G9794" t="s">
        <v>30</v>
      </c>
      <c r="H9794">
        <v>7209</v>
      </c>
      <c r="I9794" t="s">
        <v>11469</v>
      </c>
      <c r="J9794" t="s">
        <v>31</v>
      </c>
      <c r="K9794" t="s">
        <v>49</v>
      </c>
      <c r="O9794" t="s">
        <v>33</v>
      </c>
      <c r="S9794" s="3">
        <v>45876.375</v>
      </c>
      <c r="T9794" t="s">
        <v>54</v>
      </c>
      <c r="U9794" t="s">
        <v>11469</v>
      </c>
      <c r="V9794" s="3">
        <v>45871.572916666664</v>
      </c>
      <c r="W9794" t="s">
        <v>1663</v>
      </c>
      <c r="Y9794" s="4">
        <v>45876</v>
      </c>
      <c r="Z9794" s="2">
        <v>0.81263888888888891</v>
      </c>
    </row>
    <row r="9795" spans="1:26" x14ac:dyDescent="0.3">
      <c r="A9795">
        <v>24302</v>
      </c>
      <c r="B9795" t="s">
        <v>265</v>
      </c>
      <c r="C9795" t="s">
        <v>27</v>
      </c>
      <c r="D9795" t="s">
        <v>28</v>
      </c>
      <c r="E9795" t="s">
        <v>29</v>
      </c>
      <c r="F9795">
        <v>8830739437</v>
      </c>
      <c r="G9795" t="s">
        <v>30</v>
      </c>
      <c r="H9795">
        <v>7209</v>
      </c>
      <c r="I9795" t="s">
        <v>11471</v>
      </c>
      <c r="J9795" t="s">
        <v>31</v>
      </c>
      <c r="K9795" t="s">
        <v>49</v>
      </c>
      <c r="O9795" t="s">
        <v>33</v>
      </c>
      <c r="S9795" s="3">
        <v>45876.375</v>
      </c>
      <c r="T9795" t="s">
        <v>54</v>
      </c>
      <c r="U9795" t="s">
        <v>11471</v>
      </c>
      <c r="V9795" s="3">
        <v>45871.572916666664</v>
      </c>
      <c r="W9795" t="s">
        <v>266</v>
      </c>
      <c r="Y9795" s="4">
        <v>45876</v>
      </c>
      <c r="Z9795" s="2">
        <v>0.81263888888888891</v>
      </c>
    </row>
    <row r="9796" spans="1:26" x14ac:dyDescent="0.3">
      <c r="A9796">
        <v>135575</v>
      </c>
      <c r="B9796" t="s">
        <v>265</v>
      </c>
      <c r="C9796" t="s">
        <v>27</v>
      </c>
      <c r="D9796" t="s">
        <v>28</v>
      </c>
      <c r="E9796" t="s">
        <v>29</v>
      </c>
      <c r="F9796">
        <v>9657009176</v>
      </c>
      <c r="G9796" t="s">
        <v>30</v>
      </c>
      <c r="H9796">
        <v>7209</v>
      </c>
      <c r="I9796" t="s">
        <v>11472</v>
      </c>
      <c r="J9796" t="s">
        <v>31</v>
      </c>
      <c r="K9796" t="s">
        <v>49</v>
      </c>
      <c r="O9796" t="s">
        <v>33</v>
      </c>
      <c r="S9796" s="3">
        <v>45876.375</v>
      </c>
      <c r="T9796" t="s">
        <v>54</v>
      </c>
      <c r="U9796" t="s">
        <v>11472</v>
      </c>
      <c r="V9796" s="3">
        <v>45871.572916666664</v>
      </c>
      <c r="W9796" t="s">
        <v>1662</v>
      </c>
      <c r="Y9796" s="4">
        <v>45876</v>
      </c>
      <c r="Z9796" s="2">
        <v>0.81263888888888891</v>
      </c>
    </row>
    <row r="9797" spans="1:26" x14ac:dyDescent="0.3">
      <c r="A9797">
        <v>24302</v>
      </c>
      <c r="B9797" t="s">
        <v>265</v>
      </c>
      <c r="C9797" t="s">
        <v>27</v>
      </c>
      <c r="D9797" t="s">
        <v>28</v>
      </c>
      <c r="E9797" t="s">
        <v>29</v>
      </c>
      <c r="F9797">
        <v>8830739437</v>
      </c>
      <c r="G9797" t="s">
        <v>30</v>
      </c>
      <c r="H9797">
        <v>7209</v>
      </c>
      <c r="I9797" t="s">
        <v>11473</v>
      </c>
      <c r="J9797" t="s">
        <v>31</v>
      </c>
      <c r="K9797" t="s">
        <v>49</v>
      </c>
      <c r="O9797" t="s">
        <v>33</v>
      </c>
      <c r="S9797" s="3">
        <v>45876.375</v>
      </c>
      <c r="T9797" t="s">
        <v>54</v>
      </c>
      <c r="U9797" t="s">
        <v>11473</v>
      </c>
      <c r="V9797" s="3">
        <v>45871.572916666664</v>
      </c>
      <c r="W9797" t="s">
        <v>266</v>
      </c>
      <c r="Y9797" s="4">
        <v>45876</v>
      </c>
      <c r="Z9797" s="2">
        <v>0.81263888888888891</v>
      </c>
    </row>
    <row r="9798" spans="1:26" x14ac:dyDescent="0.3">
      <c r="A9798">
        <v>24302</v>
      </c>
      <c r="B9798" t="s">
        <v>265</v>
      </c>
      <c r="C9798" t="s">
        <v>27</v>
      </c>
      <c r="D9798" t="s">
        <v>28</v>
      </c>
      <c r="E9798" t="s">
        <v>29</v>
      </c>
      <c r="F9798">
        <v>8830739437</v>
      </c>
      <c r="G9798" t="s">
        <v>30</v>
      </c>
      <c r="H9798">
        <v>7209</v>
      </c>
      <c r="I9798" t="s">
        <v>11474</v>
      </c>
      <c r="J9798" t="s">
        <v>31</v>
      </c>
      <c r="K9798" t="s">
        <v>49</v>
      </c>
      <c r="O9798" t="s">
        <v>33</v>
      </c>
      <c r="S9798" s="3">
        <v>45876.375</v>
      </c>
      <c r="T9798" t="s">
        <v>54</v>
      </c>
      <c r="U9798" t="s">
        <v>11474</v>
      </c>
      <c r="V9798" s="3">
        <v>45871.572916666664</v>
      </c>
      <c r="W9798" t="s">
        <v>266</v>
      </c>
      <c r="Y9798" s="4">
        <v>45876</v>
      </c>
      <c r="Z9798" s="2">
        <v>0.81263888888888891</v>
      </c>
    </row>
    <row r="9799" spans="1:26" x14ac:dyDescent="0.3">
      <c r="A9799">
        <v>133848</v>
      </c>
      <c r="B9799" t="s">
        <v>265</v>
      </c>
      <c r="C9799" t="s">
        <v>27</v>
      </c>
      <c r="D9799" t="s">
        <v>28</v>
      </c>
      <c r="E9799" t="s">
        <v>29</v>
      </c>
      <c r="F9799">
        <v>9922718423</v>
      </c>
      <c r="G9799" t="s">
        <v>30</v>
      </c>
      <c r="H9799">
        <v>7209</v>
      </c>
      <c r="I9799" t="s">
        <v>11475</v>
      </c>
      <c r="J9799" t="s">
        <v>31</v>
      </c>
      <c r="K9799" t="s">
        <v>49</v>
      </c>
      <c r="O9799" t="s">
        <v>33</v>
      </c>
      <c r="S9799" s="3">
        <v>45876.375</v>
      </c>
      <c r="T9799" t="s">
        <v>54</v>
      </c>
      <c r="U9799" t="s">
        <v>11475</v>
      </c>
      <c r="V9799" s="3">
        <v>45871.572916666664</v>
      </c>
      <c r="W9799" t="s">
        <v>1068</v>
      </c>
      <c r="Y9799" s="4">
        <v>45876</v>
      </c>
      <c r="Z9799" s="2">
        <v>0.81263888888888891</v>
      </c>
    </row>
    <row r="9800" spans="1:26" x14ac:dyDescent="0.3">
      <c r="A9800">
        <v>133848</v>
      </c>
      <c r="B9800" t="s">
        <v>265</v>
      </c>
      <c r="C9800" t="s">
        <v>27</v>
      </c>
      <c r="D9800" t="s">
        <v>28</v>
      </c>
      <c r="E9800" t="s">
        <v>29</v>
      </c>
      <c r="F9800">
        <v>9922718423</v>
      </c>
      <c r="G9800" t="s">
        <v>30</v>
      </c>
      <c r="H9800">
        <v>7209</v>
      </c>
      <c r="I9800" t="s">
        <v>11476</v>
      </c>
      <c r="J9800" t="s">
        <v>31</v>
      </c>
      <c r="K9800" t="s">
        <v>49</v>
      </c>
      <c r="O9800" t="s">
        <v>33</v>
      </c>
      <c r="S9800" s="3">
        <v>45876.375</v>
      </c>
      <c r="T9800" t="s">
        <v>54</v>
      </c>
      <c r="U9800" t="s">
        <v>11476</v>
      </c>
      <c r="V9800" s="3">
        <v>45871.572916666664</v>
      </c>
      <c r="W9800" t="s">
        <v>1068</v>
      </c>
      <c r="Y9800" s="4">
        <v>45876</v>
      </c>
      <c r="Z9800" s="2">
        <v>0.81263888888888891</v>
      </c>
    </row>
    <row r="9801" spans="1:26" x14ac:dyDescent="0.3">
      <c r="A9801">
        <v>24302</v>
      </c>
      <c r="B9801" t="s">
        <v>265</v>
      </c>
      <c r="C9801" t="s">
        <v>27</v>
      </c>
      <c r="D9801" t="s">
        <v>28</v>
      </c>
      <c r="E9801" t="s">
        <v>29</v>
      </c>
      <c r="F9801">
        <v>8830739437</v>
      </c>
      <c r="G9801" t="s">
        <v>30</v>
      </c>
      <c r="H9801">
        <v>7209</v>
      </c>
      <c r="I9801" t="s">
        <v>11477</v>
      </c>
      <c r="J9801" t="s">
        <v>31</v>
      </c>
      <c r="K9801" t="s">
        <v>49</v>
      </c>
      <c r="O9801" t="s">
        <v>33</v>
      </c>
      <c r="S9801" s="3">
        <v>45876.375</v>
      </c>
      <c r="T9801" t="s">
        <v>54</v>
      </c>
      <c r="U9801" t="s">
        <v>11477</v>
      </c>
      <c r="V9801" s="3">
        <v>45871.572916666664</v>
      </c>
      <c r="W9801" t="s">
        <v>266</v>
      </c>
      <c r="Y9801" s="4">
        <v>45876</v>
      </c>
      <c r="Z9801" s="2">
        <v>0.81263888888888891</v>
      </c>
    </row>
    <row r="9802" spans="1:26" x14ac:dyDescent="0.3">
      <c r="A9802">
        <v>24302</v>
      </c>
      <c r="B9802" t="s">
        <v>265</v>
      </c>
      <c r="C9802" t="s">
        <v>27</v>
      </c>
      <c r="D9802" t="s">
        <v>28</v>
      </c>
      <c r="E9802" t="s">
        <v>29</v>
      </c>
      <c r="F9802">
        <v>8830739437</v>
      </c>
      <c r="G9802" t="s">
        <v>30</v>
      </c>
      <c r="H9802">
        <v>7209</v>
      </c>
      <c r="I9802" t="s">
        <v>11478</v>
      </c>
      <c r="J9802" t="s">
        <v>31</v>
      </c>
      <c r="K9802" t="s">
        <v>49</v>
      </c>
      <c r="O9802" t="s">
        <v>33</v>
      </c>
      <c r="S9802" s="3">
        <v>45876.375</v>
      </c>
      <c r="T9802" t="s">
        <v>54</v>
      </c>
      <c r="U9802" t="s">
        <v>11478</v>
      </c>
      <c r="V9802" s="3">
        <v>45871.572916666664</v>
      </c>
      <c r="W9802" t="s">
        <v>266</v>
      </c>
      <c r="Y9802" s="4">
        <v>45876</v>
      </c>
      <c r="Z9802" s="2">
        <v>0.81263888888888891</v>
      </c>
    </row>
    <row r="9803" spans="1:26" x14ac:dyDescent="0.3">
      <c r="A9803">
        <v>133848</v>
      </c>
      <c r="B9803" t="s">
        <v>265</v>
      </c>
      <c r="C9803" t="s">
        <v>27</v>
      </c>
      <c r="D9803" t="s">
        <v>28</v>
      </c>
      <c r="E9803" t="s">
        <v>29</v>
      </c>
      <c r="F9803">
        <v>9922718423</v>
      </c>
      <c r="G9803" t="s">
        <v>30</v>
      </c>
      <c r="H9803">
        <v>7209</v>
      </c>
      <c r="I9803" t="s">
        <v>11479</v>
      </c>
      <c r="J9803" t="s">
        <v>31</v>
      </c>
      <c r="K9803" t="s">
        <v>49</v>
      </c>
      <c r="O9803" t="s">
        <v>33</v>
      </c>
      <c r="S9803" s="3">
        <v>45876.375</v>
      </c>
      <c r="T9803" t="s">
        <v>54</v>
      </c>
      <c r="U9803" t="s">
        <v>11479</v>
      </c>
      <c r="V9803" s="3">
        <v>45871.572916666664</v>
      </c>
      <c r="W9803" t="s">
        <v>1068</v>
      </c>
      <c r="Y9803" s="4">
        <v>45876</v>
      </c>
      <c r="Z9803" s="2">
        <v>0.81263888888888891</v>
      </c>
    </row>
    <row r="9804" spans="1:26" x14ac:dyDescent="0.3">
      <c r="A9804">
        <v>135575</v>
      </c>
      <c r="B9804" t="s">
        <v>265</v>
      </c>
      <c r="C9804" t="s">
        <v>27</v>
      </c>
      <c r="D9804" t="s">
        <v>28</v>
      </c>
      <c r="E9804" t="s">
        <v>29</v>
      </c>
      <c r="F9804">
        <v>9657009176</v>
      </c>
      <c r="G9804" t="s">
        <v>30</v>
      </c>
      <c r="H9804">
        <v>7209</v>
      </c>
      <c r="I9804" t="s">
        <v>11480</v>
      </c>
      <c r="J9804" t="s">
        <v>31</v>
      </c>
      <c r="K9804" t="s">
        <v>49</v>
      </c>
      <c r="O9804" t="s">
        <v>33</v>
      </c>
      <c r="S9804" s="3">
        <v>45876.375</v>
      </c>
      <c r="T9804" t="s">
        <v>54</v>
      </c>
      <c r="U9804" t="s">
        <v>11480</v>
      </c>
      <c r="V9804" s="3">
        <v>45871.572916666664</v>
      </c>
      <c r="W9804" t="s">
        <v>1662</v>
      </c>
      <c r="Y9804" s="4">
        <v>45876</v>
      </c>
      <c r="Z9804" s="2">
        <v>0.81263888888888891</v>
      </c>
    </row>
    <row r="9805" spans="1:26" x14ac:dyDescent="0.3">
      <c r="A9805">
        <v>135575</v>
      </c>
      <c r="B9805" t="s">
        <v>265</v>
      </c>
      <c r="C9805" t="s">
        <v>27</v>
      </c>
      <c r="D9805" t="s">
        <v>28</v>
      </c>
      <c r="E9805" t="s">
        <v>29</v>
      </c>
      <c r="F9805">
        <v>9657009176</v>
      </c>
      <c r="G9805" t="s">
        <v>30</v>
      </c>
      <c r="H9805">
        <v>7209</v>
      </c>
      <c r="I9805" t="s">
        <v>11481</v>
      </c>
      <c r="J9805" t="s">
        <v>31</v>
      </c>
      <c r="K9805" t="s">
        <v>49</v>
      </c>
      <c r="O9805" t="s">
        <v>33</v>
      </c>
      <c r="S9805" s="3">
        <v>45876.375</v>
      </c>
      <c r="T9805" t="s">
        <v>54</v>
      </c>
      <c r="U9805" t="s">
        <v>11481</v>
      </c>
      <c r="V9805" s="3">
        <v>45871.572916666664</v>
      </c>
      <c r="W9805" t="s">
        <v>1662</v>
      </c>
      <c r="Y9805" s="4">
        <v>45876</v>
      </c>
      <c r="Z9805" s="2">
        <v>0.81263888888888891</v>
      </c>
    </row>
    <row r="9806" spans="1:26" x14ac:dyDescent="0.3">
      <c r="A9806">
        <v>24302</v>
      </c>
      <c r="B9806" t="s">
        <v>265</v>
      </c>
      <c r="C9806" t="s">
        <v>27</v>
      </c>
      <c r="D9806" t="s">
        <v>28</v>
      </c>
      <c r="E9806" t="s">
        <v>29</v>
      </c>
      <c r="F9806">
        <v>8830739437</v>
      </c>
      <c r="G9806" t="s">
        <v>30</v>
      </c>
      <c r="H9806">
        <v>7209</v>
      </c>
      <c r="I9806" t="s">
        <v>11482</v>
      </c>
      <c r="J9806" t="s">
        <v>31</v>
      </c>
      <c r="K9806" t="s">
        <v>49</v>
      </c>
      <c r="O9806" t="s">
        <v>33</v>
      </c>
      <c r="S9806" s="3">
        <v>45876.375</v>
      </c>
      <c r="T9806" t="s">
        <v>54</v>
      </c>
      <c r="U9806" t="s">
        <v>11482</v>
      </c>
      <c r="V9806" s="3">
        <v>45871.572916666664</v>
      </c>
      <c r="W9806" t="s">
        <v>266</v>
      </c>
      <c r="Y9806" s="4">
        <v>45876</v>
      </c>
      <c r="Z9806" s="2">
        <v>0.81263888888888891</v>
      </c>
    </row>
    <row r="9807" spans="1:26" x14ac:dyDescent="0.3">
      <c r="A9807">
        <v>135225</v>
      </c>
      <c r="B9807" t="s">
        <v>265</v>
      </c>
      <c r="C9807" t="s">
        <v>27</v>
      </c>
      <c r="D9807" t="s">
        <v>28</v>
      </c>
      <c r="E9807" t="s">
        <v>29</v>
      </c>
      <c r="F9807">
        <v>8605185838</v>
      </c>
      <c r="G9807" t="s">
        <v>30</v>
      </c>
      <c r="H9807">
        <v>7209</v>
      </c>
      <c r="I9807" t="s">
        <v>11483</v>
      </c>
      <c r="J9807" t="s">
        <v>31</v>
      </c>
      <c r="K9807" t="s">
        <v>49</v>
      </c>
      <c r="O9807" t="s">
        <v>33</v>
      </c>
      <c r="S9807" s="3">
        <v>45876.375</v>
      </c>
      <c r="T9807" t="s">
        <v>54</v>
      </c>
      <c r="U9807" t="s">
        <v>11483</v>
      </c>
      <c r="V9807" s="3">
        <v>45871.572916666664</v>
      </c>
      <c r="W9807" t="s">
        <v>1663</v>
      </c>
      <c r="Y9807" s="4">
        <v>45876</v>
      </c>
      <c r="Z9807" s="2">
        <v>0.81263888888888891</v>
      </c>
    </row>
    <row r="9808" spans="1:26" x14ac:dyDescent="0.3">
      <c r="A9808">
        <v>24302</v>
      </c>
      <c r="B9808" t="s">
        <v>265</v>
      </c>
      <c r="C9808" t="s">
        <v>27</v>
      </c>
      <c r="D9808" t="s">
        <v>28</v>
      </c>
      <c r="E9808" t="s">
        <v>29</v>
      </c>
      <c r="F9808">
        <v>8830739437</v>
      </c>
      <c r="G9808" t="s">
        <v>30</v>
      </c>
      <c r="H9808">
        <v>7209</v>
      </c>
      <c r="I9808" t="s">
        <v>11484</v>
      </c>
      <c r="J9808" t="s">
        <v>31</v>
      </c>
      <c r="K9808" t="s">
        <v>49</v>
      </c>
      <c r="O9808" t="s">
        <v>33</v>
      </c>
      <c r="S9808" s="3">
        <v>45876.375</v>
      </c>
      <c r="T9808" t="s">
        <v>54</v>
      </c>
      <c r="U9808" t="s">
        <v>11484</v>
      </c>
      <c r="V9808" s="3">
        <v>45871.572916666664</v>
      </c>
      <c r="W9808" t="s">
        <v>266</v>
      </c>
      <c r="Y9808" s="4">
        <v>45876</v>
      </c>
      <c r="Z9808" s="2">
        <v>0.81263888888888891</v>
      </c>
    </row>
    <row r="9809" spans="1:26" x14ac:dyDescent="0.3">
      <c r="A9809">
        <v>133848</v>
      </c>
      <c r="B9809" t="s">
        <v>265</v>
      </c>
      <c r="C9809" t="s">
        <v>27</v>
      </c>
      <c r="D9809" t="s">
        <v>28</v>
      </c>
      <c r="E9809" t="s">
        <v>29</v>
      </c>
      <c r="F9809">
        <v>9922718423</v>
      </c>
      <c r="G9809" t="s">
        <v>30</v>
      </c>
      <c r="H9809">
        <v>7209</v>
      </c>
      <c r="I9809" t="s">
        <v>11485</v>
      </c>
      <c r="J9809" t="s">
        <v>31</v>
      </c>
      <c r="K9809" t="s">
        <v>49</v>
      </c>
      <c r="O9809" t="s">
        <v>33</v>
      </c>
      <c r="S9809" s="3">
        <v>45876.375</v>
      </c>
      <c r="T9809" t="s">
        <v>54</v>
      </c>
      <c r="U9809" t="s">
        <v>11485</v>
      </c>
      <c r="V9809" s="3">
        <v>45871.572916666664</v>
      </c>
      <c r="W9809" t="s">
        <v>1068</v>
      </c>
      <c r="Y9809" s="4">
        <v>45876</v>
      </c>
      <c r="Z9809" s="2">
        <v>0.81263888888888891</v>
      </c>
    </row>
    <row r="9810" spans="1:26" x14ac:dyDescent="0.3">
      <c r="A9810">
        <v>24302</v>
      </c>
      <c r="B9810" t="s">
        <v>265</v>
      </c>
      <c r="C9810" t="s">
        <v>27</v>
      </c>
      <c r="D9810" t="s">
        <v>28</v>
      </c>
      <c r="E9810" t="s">
        <v>29</v>
      </c>
      <c r="F9810">
        <v>8830739437</v>
      </c>
      <c r="G9810" t="s">
        <v>30</v>
      </c>
      <c r="H9810">
        <v>7209</v>
      </c>
      <c r="I9810" t="s">
        <v>11486</v>
      </c>
      <c r="J9810" t="s">
        <v>31</v>
      </c>
      <c r="K9810" t="s">
        <v>49</v>
      </c>
      <c r="O9810" t="s">
        <v>33</v>
      </c>
      <c r="S9810" s="3">
        <v>45876.375</v>
      </c>
      <c r="T9810" t="s">
        <v>54</v>
      </c>
      <c r="U9810" t="s">
        <v>11486</v>
      </c>
      <c r="V9810" s="3">
        <v>45871.572916666664</v>
      </c>
      <c r="W9810" t="s">
        <v>266</v>
      </c>
      <c r="Y9810" s="4">
        <v>45876</v>
      </c>
      <c r="Z9810" s="2">
        <v>0.81263888888888891</v>
      </c>
    </row>
    <row r="9811" spans="1:26" x14ac:dyDescent="0.3">
      <c r="A9811">
        <v>24302</v>
      </c>
      <c r="B9811" t="s">
        <v>265</v>
      </c>
      <c r="C9811" t="s">
        <v>27</v>
      </c>
      <c r="D9811" t="s">
        <v>28</v>
      </c>
      <c r="E9811" t="s">
        <v>29</v>
      </c>
      <c r="F9811">
        <v>8830739437</v>
      </c>
      <c r="G9811" t="s">
        <v>30</v>
      </c>
      <c r="H9811">
        <v>7209</v>
      </c>
      <c r="I9811" t="s">
        <v>11487</v>
      </c>
      <c r="J9811" t="s">
        <v>31</v>
      </c>
      <c r="K9811" t="s">
        <v>49</v>
      </c>
      <c r="O9811" t="s">
        <v>33</v>
      </c>
      <c r="S9811" s="3">
        <v>45876.375</v>
      </c>
      <c r="T9811" t="s">
        <v>54</v>
      </c>
      <c r="U9811" t="s">
        <v>11487</v>
      </c>
      <c r="V9811" s="3">
        <v>45871.572916666664</v>
      </c>
      <c r="W9811" t="s">
        <v>266</v>
      </c>
      <c r="Y9811" s="4">
        <v>45876</v>
      </c>
      <c r="Z9811" s="2">
        <v>0.81263888888888891</v>
      </c>
    </row>
    <row r="9812" spans="1:26" x14ac:dyDescent="0.3">
      <c r="A9812">
        <v>135575</v>
      </c>
      <c r="B9812" t="s">
        <v>265</v>
      </c>
      <c r="C9812" t="s">
        <v>27</v>
      </c>
      <c r="D9812" t="s">
        <v>28</v>
      </c>
      <c r="E9812" t="s">
        <v>29</v>
      </c>
      <c r="F9812">
        <v>9657009176</v>
      </c>
      <c r="G9812" t="s">
        <v>30</v>
      </c>
      <c r="H9812">
        <v>7209</v>
      </c>
      <c r="I9812" t="s">
        <v>11488</v>
      </c>
      <c r="J9812" t="s">
        <v>31</v>
      </c>
      <c r="K9812" t="s">
        <v>49</v>
      </c>
      <c r="O9812" t="s">
        <v>33</v>
      </c>
      <c r="S9812" s="3">
        <v>45876.375</v>
      </c>
      <c r="T9812" t="s">
        <v>54</v>
      </c>
      <c r="U9812" t="s">
        <v>11488</v>
      </c>
      <c r="V9812" s="3">
        <v>45871.572916666664</v>
      </c>
      <c r="W9812" t="s">
        <v>1662</v>
      </c>
      <c r="Y9812" s="4">
        <v>45876</v>
      </c>
      <c r="Z9812" s="2">
        <v>0.81263888888888891</v>
      </c>
    </row>
    <row r="9813" spans="1:26" x14ac:dyDescent="0.3">
      <c r="A9813">
        <v>135225</v>
      </c>
      <c r="B9813" t="s">
        <v>265</v>
      </c>
      <c r="C9813" t="s">
        <v>27</v>
      </c>
      <c r="D9813" t="s">
        <v>28</v>
      </c>
      <c r="E9813" t="s">
        <v>29</v>
      </c>
      <c r="F9813">
        <v>8605185838</v>
      </c>
      <c r="G9813" t="s">
        <v>30</v>
      </c>
      <c r="H9813">
        <v>7209</v>
      </c>
      <c r="I9813" t="s">
        <v>11489</v>
      </c>
      <c r="J9813" t="s">
        <v>31</v>
      </c>
      <c r="K9813" t="s">
        <v>49</v>
      </c>
      <c r="O9813" t="s">
        <v>33</v>
      </c>
      <c r="S9813" s="3">
        <v>45876.375</v>
      </c>
      <c r="T9813" t="s">
        <v>54</v>
      </c>
      <c r="U9813" t="s">
        <v>11489</v>
      </c>
      <c r="V9813" s="3">
        <v>45871.572916666664</v>
      </c>
      <c r="W9813" t="s">
        <v>1663</v>
      </c>
      <c r="Y9813" s="4">
        <v>45876</v>
      </c>
      <c r="Z9813" s="2">
        <v>0.81263888888888891</v>
      </c>
    </row>
    <row r="9814" spans="1:26" x14ac:dyDescent="0.3">
      <c r="A9814">
        <v>135225</v>
      </c>
      <c r="B9814" t="s">
        <v>265</v>
      </c>
      <c r="C9814" t="s">
        <v>27</v>
      </c>
      <c r="D9814" t="s">
        <v>28</v>
      </c>
      <c r="E9814" t="s">
        <v>29</v>
      </c>
      <c r="F9814">
        <v>8605185838</v>
      </c>
      <c r="G9814" t="s">
        <v>30</v>
      </c>
      <c r="H9814">
        <v>7209</v>
      </c>
      <c r="I9814" t="s">
        <v>11490</v>
      </c>
      <c r="J9814" t="s">
        <v>31</v>
      </c>
      <c r="K9814" t="s">
        <v>49</v>
      </c>
      <c r="O9814" t="s">
        <v>33</v>
      </c>
      <c r="S9814" s="3">
        <v>45876.375</v>
      </c>
      <c r="T9814" t="s">
        <v>54</v>
      </c>
      <c r="U9814" t="s">
        <v>11490</v>
      </c>
      <c r="V9814" s="3">
        <v>45871.572916666664</v>
      </c>
      <c r="W9814" t="s">
        <v>1663</v>
      </c>
      <c r="Y9814" s="4">
        <v>45876</v>
      </c>
      <c r="Z9814" s="2">
        <v>0.81263888888888891</v>
      </c>
    </row>
    <row r="9815" spans="1:26" x14ac:dyDescent="0.3">
      <c r="A9815">
        <v>135225</v>
      </c>
      <c r="B9815" t="s">
        <v>265</v>
      </c>
      <c r="C9815" t="s">
        <v>27</v>
      </c>
      <c r="D9815" t="s">
        <v>28</v>
      </c>
      <c r="E9815" t="s">
        <v>29</v>
      </c>
      <c r="F9815">
        <v>8605185838</v>
      </c>
      <c r="G9815" t="s">
        <v>30</v>
      </c>
      <c r="H9815">
        <v>7209</v>
      </c>
      <c r="I9815" t="s">
        <v>11493</v>
      </c>
      <c r="J9815" t="s">
        <v>31</v>
      </c>
      <c r="K9815" t="s">
        <v>49</v>
      </c>
      <c r="O9815" t="s">
        <v>33</v>
      </c>
      <c r="S9815" s="3">
        <v>45876.375</v>
      </c>
      <c r="T9815" t="s">
        <v>54</v>
      </c>
      <c r="U9815" t="s">
        <v>11493</v>
      </c>
      <c r="V9815" s="3">
        <v>45871.572916666664</v>
      </c>
      <c r="W9815" t="s">
        <v>1663</v>
      </c>
      <c r="Y9815" s="4">
        <v>45876</v>
      </c>
      <c r="Z9815" s="2">
        <v>0.81263888888888891</v>
      </c>
    </row>
    <row r="9816" spans="1:26" x14ac:dyDescent="0.3">
      <c r="A9816">
        <v>135225</v>
      </c>
      <c r="B9816" t="s">
        <v>265</v>
      </c>
      <c r="C9816" t="s">
        <v>27</v>
      </c>
      <c r="D9816" t="s">
        <v>28</v>
      </c>
      <c r="E9816" t="s">
        <v>29</v>
      </c>
      <c r="F9816">
        <v>8605185838</v>
      </c>
      <c r="G9816" t="s">
        <v>30</v>
      </c>
      <c r="H9816">
        <v>7209</v>
      </c>
      <c r="I9816" t="s">
        <v>11494</v>
      </c>
      <c r="J9816" t="s">
        <v>31</v>
      </c>
      <c r="K9816" t="s">
        <v>49</v>
      </c>
      <c r="O9816" t="s">
        <v>33</v>
      </c>
      <c r="S9816" s="3">
        <v>45876.375</v>
      </c>
      <c r="T9816" t="s">
        <v>54</v>
      </c>
      <c r="U9816" t="s">
        <v>11494</v>
      </c>
      <c r="V9816" s="3">
        <v>45871.572916666664</v>
      </c>
      <c r="W9816" t="s">
        <v>1663</v>
      </c>
      <c r="Y9816" s="4">
        <v>45876</v>
      </c>
      <c r="Z9816" s="2">
        <v>0.81263888888888891</v>
      </c>
    </row>
    <row r="9817" spans="1:26" x14ac:dyDescent="0.3">
      <c r="A9817">
        <v>135225</v>
      </c>
      <c r="B9817" t="s">
        <v>265</v>
      </c>
      <c r="C9817" t="s">
        <v>27</v>
      </c>
      <c r="D9817" t="s">
        <v>28</v>
      </c>
      <c r="E9817" t="s">
        <v>29</v>
      </c>
      <c r="F9817">
        <v>8605185838</v>
      </c>
      <c r="G9817" t="s">
        <v>30</v>
      </c>
      <c r="H9817">
        <v>7209</v>
      </c>
      <c r="I9817" t="s">
        <v>11495</v>
      </c>
      <c r="J9817" t="s">
        <v>31</v>
      </c>
      <c r="K9817" t="s">
        <v>49</v>
      </c>
      <c r="O9817" t="s">
        <v>33</v>
      </c>
      <c r="S9817" s="3">
        <v>45876.375</v>
      </c>
      <c r="T9817" t="s">
        <v>54</v>
      </c>
      <c r="U9817" t="s">
        <v>11495</v>
      </c>
      <c r="V9817" s="3">
        <v>45871.572916666664</v>
      </c>
      <c r="W9817" t="s">
        <v>1663</v>
      </c>
      <c r="Y9817" s="4">
        <v>45876</v>
      </c>
      <c r="Z9817" s="2">
        <v>0.81263888888888891</v>
      </c>
    </row>
    <row r="9818" spans="1:26" x14ac:dyDescent="0.3">
      <c r="A9818">
        <v>24302</v>
      </c>
      <c r="B9818" t="s">
        <v>265</v>
      </c>
      <c r="C9818" t="s">
        <v>27</v>
      </c>
      <c r="D9818" t="s">
        <v>28</v>
      </c>
      <c r="E9818" t="s">
        <v>29</v>
      </c>
      <c r="F9818">
        <v>8830739437</v>
      </c>
      <c r="G9818" t="s">
        <v>30</v>
      </c>
      <c r="H9818">
        <v>7209</v>
      </c>
      <c r="I9818" t="s">
        <v>11496</v>
      </c>
      <c r="J9818" t="s">
        <v>31</v>
      </c>
      <c r="K9818" t="s">
        <v>49</v>
      </c>
      <c r="O9818" t="s">
        <v>33</v>
      </c>
      <c r="S9818" s="3">
        <v>45876.375</v>
      </c>
      <c r="T9818" t="s">
        <v>54</v>
      </c>
      <c r="U9818" t="s">
        <v>11496</v>
      </c>
      <c r="V9818" s="3">
        <v>45871.572916666664</v>
      </c>
      <c r="W9818" t="s">
        <v>266</v>
      </c>
      <c r="Y9818" s="4">
        <v>45876</v>
      </c>
      <c r="Z9818" s="2">
        <v>0.81263888888888891</v>
      </c>
    </row>
    <row r="9819" spans="1:26" x14ac:dyDescent="0.3">
      <c r="A9819">
        <v>135458</v>
      </c>
      <c r="B9819" t="s">
        <v>265</v>
      </c>
      <c r="C9819" t="s">
        <v>27</v>
      </c>
      <c r="D9819" t="s">
        <v>28</v>
      </c>
      <c r="E9819" t="s">
        <v>29</v>
      </c>
      <c r="F9819">
        <v>9359627808</v>
      </c>
      <c r="G9819" t="s">
        <v>30</v>
      </c>
      <c r="H9819">
        <v>7209</v>
      </c>
      <c r="I9819" t="s">
        <v>11498</v>
      </c>
      <c r="J9819" t="s">
        <v>31</v>
      </c>
      <c r="K9819" t="s">
        <v>49</v>
      </c>
      <c r="O9819" t="s">
        <v>33</v>
      </c>
      <c r="S9819" s="3">
        <v>45876.375</v>
      </c>
      <c r="T9819" t="s">
        <v>54</v>
      </c>
      <c r="U9819" t="s">
        <v>11498</v>
      </c>
      <c r="V9819" s="3">
        <v>45871.572916666664</v>
      </c>
      <c r="W9819" t="s">
        <v>1660</v>
      </c>
      <c r="Y9819" s="4">
        <v>45876</v>
      </c>
      <c r="Z9819" s="2">
        <v>0.81263888888888891</v>
      </c>
    </row>
    <row r="9820" spans="1:26" x14ac:dyDescent="0.3">
      <c r="A9820">
        <v>135225</v>
      </c>
      <c r="B9820" t="s">
        <v>265</v>
      </c>
      <c r="C9820" t="s">
        <v>27</v>
      </c>
      <c r="D9820" t="s">
        <v>28</v>
      </c>
      <c r="E9820" t="s">
        <v>29</v>
      </c>
      <c r="F9820">
        <v>8605185838</v>
      </c>
      <c r="G9820" t="s">
        <v>30</v>
      </c>
      <c r="H9820">
        <v>7209</v>
      </c>
      <c r="I9820" t="s">
        <v>11499</v>
      </c>
      <c r="J9820" t="s">
        <v>31</v>
      </c>
      <c r="K9820" t="s">
        <v>49</v>
      </c>
      <c r="O9820" t="s">
        <v>33</v>
      </c>
      <c r="S9820" s="3">
        <v>45876.375</v>
      </c>
      <c r="T9820" t="s">
        <v>54</v>
      </c>
      <c r="U9820" t="s">
        <v>11499</v>
      </c>
      <c r="V9820" s="3">
        <v>45871.572916666664</v>
      </c>
      <c r="W9820" t="s">
        <v>1663</v>
      </c>
      <c r="Y9820" s="4">
        <v>45876</v>
      </c>
      <c r="Z9820" s="2">
        <v>0.81263888888888891</v>
      </c>
    </row>
    <row r="9821" spans="1:26" x14ac:dyDescent="0.3">
      <c r="A9821">
        <v>133848</v>
      </c>
      <c r="B9821" t="s">
        <v>265</v>
      </c>
      <c r="C9821" t="s">
        <v>27</v>
      </c>
      <c r="D9821" t="s">
        <v>28</v>
      </c>
      <c r="E9821" t="s">
        <v>29</v>
      </c>
      <c r="F9821">
        <v>9922718423</v>
      </c>
      <c r="G9821" t="s">
        <v>30</v>
      </c>
      <c r="H9821">
        <v>7209</v>
      </c>
      <c r="I9821" t="s">
        <v>11500</v>
      </c>
      <c r="J9821" t="s">
        <v>31</v>
      </c>
      <c r="K9821" t="s">
        <v>49</v>
      </c>
      <c r="O9821" t="s">
        <v>33</v>
      </c>
      <c r="S9821" s="3">
        <v>45876.375</v>
      </c>
      <c r="T9821" t="s">
        <v>54</v>
      </c>
      <c r="U9821" t="s">
        <v>11500</v>
      </c>
      <c r="V9821" s="3">
        <v>45871.572916666664</v>
      </c>
      <c r="W9821" t="s">
        <v>1068</v>
      </c>
      <c r="Y9821" s="4">
        <v>45876</v>
      </c>
      <c r="Z9821" s="2">
        <v>0.81263888888888891</v>
      </c>
    </row>
    <row r="9822" spans="1:26" x14ac:dyDescent="0.3">
      <c r="A9822">
        <v>135225</v>
      </c>
      <c r="B9822" t="s">
        <v>265</v>
      </c>
      <c r="C9822" t="s">
        <v>27</v>
      </c>
      <c r="D9822" t="s">
        <v>28</v>
      </c>
      <c r="E9822" t="s">
        <v>29</v>
      </c>
      <c r="F9822">
        <v>8605185838</v>
      </c>
      <c r="G9822" t="s">
        <v>30</v>
      </c>
      <c r="H9822">
        <v>7209</v>
      </c>
      <c r="I9822" t="s">
        <v>11501</v>
      </c>
      <c r="J9822" t="s">
        <v>31</v>
      </c>
      <c r="K9822" t="s">
        <v>49</v>
      </c>
      <c r="O9822" t="s">
        <v>33</v>
      </c>
      <c r="S9822" s="3">
        <v>45876.375</v>
      </c>
      <c r="T9822" t="s">
        <v>54</v>
      </c>
      <c r="U9822" t="s">
        <v>11501</v>
      </c>
      <c r="V9822" s="3">
        <v>45871.572916666664</v>
      </c>
      <c r="W9822" t="s">
        <v>1663</v>
      </c>
      <c r="Y9822" s="4">
        <v>45876</v>
      </c>
      <c r="Z9822" s="2">
        <v>0.81263888888888891</v>
      </c>
    </row>
    <row r="9823" spans="1:26" x14ac:dyDescent="0.3">
      <c r="A9823">
        <v>135225</v>
      </c>
      <c r="B9823" t="s">
        <v>265</v>
      </c>
      <c r="C9823" t="s">
        <v>27</v>
      </c>
      <c r="D9823" t="s">
        <v>28</v>
      </c>
      <c r="E9823" t="s">
        <v>29</v>
      </c>
      <c r="F9823">
        <v>8605185838</v>
      </c>
      <c r="G9823" t="s">
        <v>30</v>
      </c>
      <c r="H9823">
        <v>7209</v>
      </c>
      <c r="I9823" t="s">
        <v>11502</v>
      </c>
      <c r="J9823" t="s">
        <v>31</v>
      </c>
      <c r="K9823" t="s">
        <v>49</v>
      </c>
      <c r="O9823" t="s">
        <v>33</v>
      </c>
      <c r="S9823" s="3">
        <v>45876.375</v>
      </c>
      <c r="T9823" t="s">
        <v>54</v>
      </c>
      <c r="U9823" t="s">
        <v>11502</v>
      </c>
      <c r="V9823" s="3">
        <v>45871.572916666664</v>
      </c>
      <c r="W9823" t="s">
        <v>1663</v>
      </c>
      <c r="Y9823" s="4">
        <v>45876</v>
      </c>
      <c r="Z9823" s="2">
        <v>0.81263888888888891</v>
      </c>
    </row>
    <row r="9824" spans="1:26" x14ac:dyDescent="0.3">
      <c r="A9824">
        <v>133435</v>
      </c>
      <c r="B9824" t="s">
        <v>265</v>
      </c>
      <c r="C9824" t="s">
        <v>27</v>
      </c>
      <c r="D9824" t="s">
        <v>28</v>
      </c>
      <c r="E9824" t="s">
        <v>29</v>
      </c>
      <c r="F9824">
        <v>7498268932</v>
      </c>
      <c r="G9824" t="s">
        <v>30</v>
      </c>
      <c r="H9824">
        <v>7209</v>
      </c>
      <c r="I9824" t="s">
        <v>11503</v>
      </c>
      <c r="J9824" t="s">
        <v>31</v>
      </c>
      <c r="K9824" t="s">
        <v>49</v>
      </c>
      <c r="O9824" t="s">
        <v>33</v>
      </c>
      <c r="S9824" s="3">
        <v>45876.375</v>
      </c>
      <c r="T9824" t="s">
        <v>54</v>
      </c>
      <c r="U9824" t="s">
        <v>11503</v>
      </c>
      <c r="V9824" s="3">
        <v>45871.572916666664</v>
      </c>
      <c r="W9824" t="s">
        <v>1659</v>
      </c>
      <c r="Y9824" s="4">
        <v>45876</v>
      </c>
      <c r="Z9824" s="2">
        <v>0.81263888888888891</v>
      </c>
    </row>
    <row r="9825" spans="1:26" x14ac:dyDescent="0.3">
      <c r="A9825">
        <v>135899</v>
      </c>
      <c r="B9825" t="s">
        <v>265</v>
      </c>
      <c r="C9825" t="s">
        <v>27</v>
      </c>
      <c r="D9825" t="s">
        <v>28</v>
      </c>
      <c r="E9825" t="s">
        <v>29</v>
      </c>
      <c r="F9825">
        <v>9022402807</v>
      </c>
      <c r="G9825" t="s">
        <v>30</v>
      </c>
      <c r="H9825">
        <v>7209</v>
      </c>
      <c r="I9825" t="s">
        <v>11505</v>
      </c>
      <c r="J9825" t="s">
        <v>31</v>
      </c>
      <c r="K9825" t="s">
        <v>49</v>
      </c>
      <c r="O9825" t="s">
        <v>33</v>
      </c>
      <c r="S9825" s="3">
        <v>45876.375</v>
      </c>
      <c r="T9825" t="s">
        <v>54</v>
      </c>
      <c r="U9825" t="s">
        <v>11505</v>
      </c>
      <c r="V9825" s="3">
        <v>45871.572916666664</v>
      </c>
      <c r="W9825" t="s">
        <v>1661</v>
      </c>
      <c r="Y9825" s="4">
        <v>45876</v>
      </c>
      <c r="Z9825" s="2">
        <v>0.81263888888888891</v>
      </c>
    </row>
    <row r="9826" spans="1:26" x14ac:dyDescent="0.3">
      <c r="A9826">
        <v>135225</v>
      </c>
      <c r="B9826" t="s">
        <v>265</v>
      </c>
      <c r="C9826" t="s">
        <v>27</v>
      </c>
      <c r="D9826" t="s">
        <v>28</v>
      </c>
      <c r="E9826" t="s">
        <v>29</v>
      </c>
      <c r="F9826">
        <v>8605185838</v>
      </c>
      <c r="G9826" t="s">
        <v>30</v>
      </c>
      <c r="H9826">
        <v>7209</v>
      </c>
      <c r="I9826" t="s">
        <v>11506</v>
      </c>
      <c r="J9826" t="s">
        <v>31</v>
      </c>
      <c r="K9826" t="s">
        <v>49</v>
      </c>
      <c r="O9826" t="s">
        <v>33</v>
      </c>
      <c r="S9826" s="3">
        <v>45876.375</v>
      </c>
      <c r="T9826" t="s">
        <v>54</v>
      </c>
      <c r="U9826" t="s">
        <v>11506</v>
      </c>
      <c r="V9826" s="3">
        <v>45871.572916666664</v>
      </c>
      <c r="W9826" t="s">
        <v>1663</v>
      </c>
      <c r="Y9826" s="4">
        <v>45876</v>
      </c>
      <c r="Z9826" s="2">
        <v>0.81263888888888891</v>
      </c>
    </row>
    <row r="9827" spans="1:26" x14ac:dyDescent="0.3">
      <c r="A9827">
        <v>135575</v>
      </c>
      <c r="B9827" t="s">
        <v>265</v>
      </c>
      <c r="C9827" t="s">
        <v>27</v>
      </c>
      <c r="D9827" t="s">
        <v>28</v>
      </c>
      <c r="E9827" t="s">
        <v>29</v>
      </c>
      <c r="F9827">
        <v>9657009176</v>
      </c>
      <c r="G9827" t="s">
        <v>30</v>
      </c>
      <c r="H9827">
        <v>7209</v>
      </c>
      <c r="I9827" t="s">
        <v>11508</v>
      </c>
      <c r="J9827" t="s">
        <v>31</v>
      </c>
      <c r="K9827" t="s">
        <v>49</v>
      </c>
      <c r="O9827" t="s">
        <v>33</v>
      </c>
      <c r="S9827" s="3">
        <v>45876.375</v>
      </c>
      <c r="T9827" t="s">
        <v>54</v>
      </c>
      <c r="U9827" t="s">
        <v>11508</v>
      </c>
      <c r="V9827" s="3">
        <v>45871.572916666664</v>
      </c>
      <c r="W9827" t="s">
        <v>1662</v>
      </c>
      <c r="Y9827" s="4">
        <v>45876</v>
      </c>
      <c r="Z9827" s="2">
        <v>0.81263888888888891</v>
      </c>
    </row>
    <row r="9828" spans="1:26" x14ac:dyDescent="0.3">
      <c r="A9828">
        <v>135575</v>
      </c>
      <c r="B9828" t="s">
        <v>265</v>
      </c>
      <c r="C9828" t="s">
        <v>27</v>
      </c>
      <c r="D9828" t="s">
        <v>28</v>
      </c>
      <c r="E9828" t="s">
        <v>29</v>
      </c>
      <c r="F9828">
        <v>9657009176</v>
      </c>
      <c r="G9828" t="s">
        <v>30</v>
      </c>
      <c r="H9828">
        <v>7209</v>
      </c>
      <c r="I9828" t="s">
        <v>11509</v>
      </c>
      <c r="J9828" t="s">
        <v>31</v>
      </c>
      <c r="K9828" t="s">
        <v>49</v>
      </c>
      <c r="O9828" t="s">
        <v>33</v>
      </c>
      <c r="S9828" s="3">
        <v>45876.375</v>
      </c>
      <c r="T9828" t="s">
        <v>54</v>
      </c>
      <c r="U9828" t="s">
        <v>11509</v>
      </c>
      <c r="V9828" s="3">
        <v>45871.572916666664</v>
      </c>
      <c r="W9828" t="s">
        <v>1662</v>
      </c>
      <c r="Y9828" s="4">
        <v>45876</v>
      </c>
      <c r="Z9828" s="2">
        <v>0.81263888888888891</v>
      </c>
    </row>
    <row r="9829" spans="1:26" x14ac:dyDescent="0.3">
      <c r="A9829">
        <v>135899</v>
      </c>
      <c r="B9829" t="s">
        <v>265</v>
      </c>
      <c r="C9829" t="s">
        <v>27</v>
      </c>
      <c r="D9829" t="s">
        <v>28</v>
      </c>
      <c r="E9829" t="s">
        <v>29</v>
      </c>
      <c r="F9829">
        <v>9022402807</v>
      </c>
      <c r="G9829" t="s">
        <v>30</v>
      </c>
      <c r="H9829">
        <v>7209</v>
      </c>
      <c r="I9829" t="s">
        <v>11510</v>
      </c>
      <c r="J9829" t="s">
        <v>31</v>
      </c>
      <c r="K9829" t="s">
        <v>49</v>
      </c>
      <c r="O9829" t="s">
        <v>33</v>
      </c>
      <c r="S9829" s="3">
        <v>45876.375</v>
      </c>
      <c r="T9829" t="s">
        <v>54</v>
      </c>
      <c r="U9829" t="s">
        <v>11510</v>
      </c>
      <c r="V9829" s="3">
        <v>45871.572916666664</v>
      </c>
      <c r="W9829" t="s">
        <v>1661</v>
      </c>
      <c r="Y9829" s="4">
        <v>45876</v>
      </c>
      <c r="Z9829" s="2">
        <v>0.81263888888888891</v>
      </c>
    </row>
    <row r="9830" spans="1:26" x14ac:dyDescent="0.3">
      <c r="A9830">
        <v>135225</v>
      </c>
      <c r="B9830" t="s">
        <v>265</v>
      </c>
      <c r="C9830" t="s">
        <v>27</v>
      </c>
      <c r="D9830" t="s">
        <v>28</v>
      </c>
      <c r="E9830" t="s">
        <v>29</v>
      </c>
      <c r="F9830">
        <v>8605185838</v>
      </c>
      <c r="G9830" t="s">
        <v>30</v>
      </c>
      <c r="H9830">
        <v>7209</v>
      </c>
      <c r="I9830" t="s">
        <v>11514</v>
      </c>
      <c r="J9830" t="s">
        <v>31</v>
      </c>
      <c r="K9830" t="s">
        <v>49</v>
      </c>
      <c r="O9830" t="s">
        <v>33</v>
      </c>
      <c r="S9830" s="3">
        <v>45876.375</v>
      </c>
      <c r="T9830" t="s">
        <v>54</v>
      </c>
      <c r="U9830" t="s">
        <v>11514</v>
      </c>
      <c r="V9830" s="3">
        <v>45871.572916666664</v>
      </c>
      <c r="W9830" t="s">
        <v>1663</v>
      </c>
      <c r="Y9830" s="4">
        <v>45876</v>
      </c>
      <c r="Z9830" s="2">
        <v>0.81263888888888891</v>
      </c>
    </row>
    <row r="9831" spans="1:26" x14ac:dyDescent="0.3">
      <c r="A9831">
        <v>135899</v>
      </c>
      <c r="B9831" t="s">
        <v>265</v>
      </c>
      <c r="C9831" t="s">
        <v>27</v>
      </c>
      <c r="D9831" t="s">
        <v>28</v>
      </c>
      <c r="E9831" t="s">
        <v>29</v>
      </c>
      <c r="F9831">
        <v>9022402807</v>
      </c>
      <c r="G9831" t="s">
        <v>30</v>
      </c>
      <c r="H9831">
        <v>7209</v>
      </c>
      <c r="I9831" t="s">
        <v>11515</v>
      </c>
      <c r="J9831" t="s">
        <v>31</v>
      </c>
      <c r="K9831" t="s">
        <v>49</v>
      </c>
      <c r="O9831" t="s">
        <v>33</v>
      </c>
      <c r="S9831" s="3">
        <v>45876.375</v>
      </c>
      <c r="T9831" t="s">
        <v>54</v>
      </c>
      <c r="U9831" t="s">
        <v>11515</v>
      </c>
      <c r="V9831" s="3">
        <v>45871.572916666664</v>
      </c>
      <c r="W9831" t="s">
        <v>1661</v>
      </c>
      <c r="Y9831" s="4">
        <v>45876</v>
      </c>
      <c r="Z9831" s="2">
        <v>0.81263888888888891</v>
      </c>
    </row>
    <row r="9832" spans="1:26" x14ac:dyDescent="0.3">
      <c r="A9832">
        <v>133928</v>
      </c>
      <c r="B9832" t="s">
        <v>1664</v>
      </c>
      <c r="C9832" t="s">
        <v>27</v>
      </c>
      <c r="D9832" t="s">
        <v>120</v>
      </c>
      <c r="E9832" t="s">
        <v>70</v>
      </c>
      <c r="F9832">
        <v>9301897389</v>
      </c>
      <c r="G9832" t="s">
        <v>43</v>
      </c>
      <c r="H9832">
        <v>7213</v>
      </c>
      <c r="I9832" t="s">
        <v>11516</v>
      </c>
      <c r="J9832" t="s">
        <v>31</v>
      </c>
      <c r="K9832" t="s">
        <v>49</v>
      </c>
      <c r="O9832" t="s">
        <v>33</v>
      </c>
      <c r="S9832" s="3">
        <v>45876.375</v>
      </c>
      <c r="T9832" t="s">
        <v>54</v>
      </c>
      <c r="U9832" t="s">
        <v>11516</v>
      </c>
      <c r="V9832" s="3">
        <v>45871.572916666664</v>
      </c>
      <c r="W9832" t="s">
        <v>1665</v>
      </c>
      <c r="Y9832" s="4">
        <v>45876</v>
      </c>
      <c r="Z9832" s="2">
        <v>0.81263888888888891</v>
      </c>
    </row>
    <row r="9833" spans="1:26" x14ac:dyDescent="0.3">
      <c r="A9833">
        <v>131995</v>
      </c>
      <c r="B9833" t="s">
        <v>1664</v>
      </c>
      <c r="C9833" t="s">
        <v>27</v>
      </c>
      <c r="D9833" t="s">
        <v>120</v>
      </c>
      <c r="E9833" t="s">
        <v>70</v>
      </c>
      <c r="F9833">
        <v>9249089775</v>
      </c>
      <c r="G9833" t="s">
        <v>43</v>
      </c>
      <c r="H9833">
        <v>7213</v>
      </c>
      <c r="I9833" t="s">
        <v>11517</v>
      </c>
      <c r="J9833" t="s">
        <v>31</v>
      </c>
      <c r="K9833" t="s">
        <v>49</v>
      </c>
      <c r="O9833" t="s">
        <v>33</v>
      </c>
      <c r="S9833" s="3">
        <v>45876.375</v>
      </c>
      <c r="T9833" t="s">
        <v>54</v>
      </c>
      <c r="U9833" t="s">
        <v>11517</v>
      </c>
      <c r="V9833" s="3">
        <v>45871.572916666664</v>
      </c>
      <c r="W9833" t="s">
        <v>2159</v>
      </c>
      <c r="Y9833" s="4">
        <v>45876</v>
      </c>
      <c r="Z9833" s="2">
        <v>0.81263888888888891</v>
      </c>
    </row>
    <row r="9834" spans="1:26" x14ac:dyDescent="0.3">
      <c r="A9834">
        <v>131995</v>
      </c>
      <c r="B9834" t="s">
        <v>1664</v>
      </c>
      <c r="C9834" t="s">
        <v>27</v>
      </c>
      <c r="D9834" t="s">
        <v>120</v>
      </c>
      <c r="E9834" t="s">
        <v>70</v>
      </c>
      <c r="F9834">
        <v>9249089775</v>
      </c>
      <c r="G9834" t="s">
        <v>43</v>
      </c>
      <c r="H9834">
        <v>7213</v>
      </c>
      <c r="I9834" t="s">
        <v>11518</v>
      </c>
      <c r="J9834" t="s">
        <v>31</v>
      </c>
      <c r="K9834" t="s">
        <v>49</v>
      </c>
      <c r="O9834" t="s">
        <v>33</v>
      </c>
      <c r="S9834" s="3">
        <v>45876.375</v>
      </c>
      <c r="T9834" t="s">
        <v>54</v>
      </c>
      <c r="U9834" t="s">
        <v>11518</v>
      </c>
      <c r="V9834" s="3">
        <v>45871.572916666664</v>
      </c>
      <c r="W9834" t="s">
        <v>2159</v>
      </c>
      <c r="Y9834" s="4">
        <v>45876</v>
      </c>
      <c r="Z9834" s="2">
        <v>0.81263888888888891</v>
      </c>
    </row>
    <row r="9835" spans="1:26" x14ac:dyDescent="0.3">
      <c r="A9835">
        <v>133928</v>
      </c>
      <c r="B9835" t="s">
        <v>1664</v>
      </c>
      <c r="C9835" t="s">
        <v>27</v>
      </c>
      <c r="D9835" t="s">
        <v>120</v>
      </c>
      <c r="E9835" t="s">
        <v>70</v>
      </c>
      <c r="F9835">
        <v>9301897389</v>
      </c>
      <c r="G9835" t="s">
        <v>43</v>
      </c>
      <c r="H9835">
        <v>7213</v>
      </c>
      <c r="I9835" t="s">
        <v>11519</v>
      </c>
      <c r="J9835" t="s">
        <v>31</v>
      </c>
      <c r="K9835" t="s">
        <v>49</v>
      </c>
      <c r="O9835" t="s">
        <v>33</v>
      </c>
      <c r="S9835" s="3">
        <v>45876.375</v>
      </c>
      <c r="T9835" t="s">
        <v>54</v>
      </c>
      <c r="U9835" t="s">
        <v>11519</v>
      </c>
      <c r="V9835" s="3">
        <v>45871.572916666664</v>
      </c>
      <c r="W9835" t="s">
        <v>1665</v>
      </c>
      <c r="Y9835" s="4">
        <v>45876</v>
      </c>
      <c r="Z9835" s="2">
        <v>0.81263888888888891</v>
      </c>
    </row>
    <row r="9836" spans="1:26" x14ac:dyDescent="0.3">
      <c r="A9836">
        <v>133928</v>
      </c>
      <c r="B9836" t="s">
        <v>1664</v>
      </c>
      <c r="C9836" t="s">
        <v>27</v>
      </c>
      <c r="D9836" t="s">
        <v>120</v>
      </c>
      <c r="E9836" t="s">
        <v>70</v>
      </c>
      <c r="F9836">
        <v>9301897389</v>
      </c>
      <c r="G9836" t="s">
        <v>43</v>
      </c>
      <c r="H9836">
        <v>7213</v>
      </c>
      <c r="I9836" t="s">
        <v>11520</v>
      </c>
      <c r="J9836" t="s">
        <v>31</v>
      </c>
      <c r="K9836" t="s">
        <v>49</v>
      </c>
      <c r="O9836" t="s">
        <v>33</v>
      </c>
      <c r="S9836" s="3">
        <v>45876.375</v>
      </c>
      <c r="T9836" t="s">
        <v>54</v>
      </c>
      <c r="U9836" t="s">
        <v>11520</v>
      </c>
      <c r="V9836" s="3">
        <v>45871.572916666664</v>
      </c>
      <c r="W9836" t="s">
        <v>1665</v>
      </c>
      <c r="Y9836" s="4">
        <v>45876</v>
      </c>
      <c r="Z9836" s="2">
        <v>0.81263888888888891</v>
      </c>
    </row>
    <row r="9837" spans="1:26" x14ac:dyDescent="0.3">
      <c r="A9837">
        <v>133928</v>
      </c>
      <c r="B9837" t="s">
        <v>1664</v>
      </c>
      <c r="C9837" t="s">
        <v>27</v>
      </c>
      <c r="D9837" t="s">
        <v>120</v>
      </c>
      <c r="E9837" t="s">
        <v>70</v>
      </c>
      <c r="F9837">
        <v>9301897389</v>
      </c>
      <c r="G9837" t="s">
        <v>43</v>
      </c>
      <c r="H9837">
        <v>7213</v>
      </c>
      <c r="I9837" t="s">
        <v>11521</v>
      </c>
      <c r="J9837" t="s">
        <v>31</v>
      </c>
      <c r="K9837" t="s">
        <v>49</v>
      </c>
      <c r="O9837" t="s">
        <v>33</v>
      </c>
      <c r="S9837" s="3">
        <v>45876.375</v>
      </c>
      <c r="T9837" t="s">
        <v>54</v>
      </c>
      <c r="U9837" t="s">
        <v>11521</v>
      </c>
      <c r="V9837" s="3">
        <v>45871.572916666664</v>
      </c>
      <c r="W9837" t="s">
        <v>1665</v>
      </c>
      <c r="Y9837" s="4">
        <v>45876</v>
      </c>
      <c r="Z9837" s="2">
        <v>0.81263888888888891</v>
      </c>
    </row>
    <row r="9838" spans="1:26" x14ac:dyDescent="0.3">
      <c r="A9838">
        <v>133928</v>
      </c>
      <c r="B9838" t="s">
        <v>1664</v>
      </c>
      <c r="C9838" t="s">
        <v>27</v>
      </c>
      <c r="D9838" t="s">
        <v>120</v>
      </c>
      <c r="E9838" t="s">
        <v>70</v>
      </c>
      <c r="F9838">
        <v>9301897389</v>
      </c>
      <c r="G9838" t="s">
        <v>43</v>
      </c>
      <c r="H9838">
        <v>7213</v>
      </c>
      <c r="I9838" t="s">
        <v>11522</v>
      </c>
      <c r="J9838" t="s">
        <v>31</v>
      </c>
      <c r="K9838" t="s">
        <v>49</v>
      </c>
      <c r="O9838" t="s">
        <v>33</v>
      </c>
      <c r="S9838" s="3">
        <v>45876.375</v>
      </c>
      <c r="T9838" t="s">
        <v>54</v>
      </c>
      <c r="U9838" t="s">
        <v>11522</v>
      </c>
      <c r="V9838" s="3">
        <v>45871.572916666664</v>
      </c>
      <c r="W9838" t="s">
        <v>1665</v>
      </c>
      <c r="Y9838" s="4">
        <v>45876</v>
      </c>
      <c r="Z9838" s="2">
        <v>0.81263888888888891</v>
      </c>
    </row>
    <row r="9839" spans="1:26" x14ac:dyDescent="0.3">
      <c r="A9839">
        <v>133749</v>
      </c>
      <c r="B9839" t="s">
        <v>160</v>
      </c>
      <c r="C9839" t="s">
        <v>27</v>
      </c>
      <c r="D9839" t="s">
        <v>120</v>
      </c>
      <c r="E9839" t="s">
        <v>70</v>
      </c>
      <c r="F9839">
        <v>9399026940</v>
      </c>
      <c r="G9839" t="s">
        <v>43</v>
      </c>
      <c r="H9839">
        <v>7214</v>
      </c>
      <c r="I9839" t="s">
        <v>11528</v>
      </c>
      <c r="J9839" t="s">
        <v>31</v>
      </c>
      <c r="K9839" t="s">
        <v>49</v>
      </c>
      <c r="O9839" t="s">
        <v>33</v>
      </c>
      <c r="S9839" s="3">
        <v>45876.375</v>
      </c>
      <c r="T9839" t="s">
        <v>54</v>
      </c>
      <c r="U9839" t="s">
        <v>11528</v>
      </c>
      <c r="V9839" s="3">
        <v>45871.572916666664</v>
      </c>
      <c r="W9839" t="s">
        <v>1666</v>
      </c>
      <c r="Y9839" s="4">
        <v>45876</v>
      </c>
      <c r="Z9839" s="2">
        <v>0.81263888888888891</v>
      </c>
    </row>
    <row r="9840" spans="1:26" x14ac:dyDescent="0.3">
      <c r="A9840">
        <v>133749</v>
      </c>
      <c r="B9840" t="s">
        <v>160</v>
      </c>
      <c r="C9840" t="s">
        <v>27</v>
      </c>
      <c r="D9840" t="s">
        <v>120</v>
      </c>
      <c r="E9840" t="s">
        <v>70</v>
      </c>
      <c r="F9840">
        <v>9399026940</v>
      </c>
      <c r="G9840" t="s">
        <v>43</v>
      </c>
      <c r="H9840">
        <v>7214</v>
      </c>
      <c r="I9840" t="s">
        <v>11530</v>
      </c>
      <c r="J9840" t="s">
        <v>31</v>
      </c>
      <c r="K9840" t="s">
        <v>49</v>
      </c>
      <c r="O9840" t="s">
        <v>33</v>
      </c>
      <c r="S9840" s="3">
        <v>45876.375</v>
      </c>
      <c r="T9840" t="s">
        <v>54</v>
      </c>
      <c r="U9840" t="s">
        <v>11530</v>
      </c>
      <c r="V9840" s="3">
        <v>45871.572916666664</v>
      </c>
      <c r="W9840" t="s">
        <v>1666</v>
      </c>
      <c r="Y9840" s="4">
        <v>45876</v>
      </c>
      <c r="Z9840" s="2">
        <v>0.81263888888888891</v>
      </c>
    </row>
    <row r="9841" spans="1:26" x14ac:dyDescent="0.3">
      <c r="A9841">
        <v>133749</v>
      </c>
      <c r="B9841" t="s">
        <v>160</v>
      </c>
      <c r="C9841" t="s">
        <v>27</v>
      </c>
      <c r="D9841" t="s">
        <v>120</v>
      </c>
      <c r="E9841" t="s">
        <v>70</v>
      </c>
      <c r="F9841">
        <v>9399026940</v>
      </c>
      <c r="G9841" t="s">
        <v>43</v>
      </c>
      <c r="H9841">
        <v>7214</v>
      </c>
      <c r="I9841" t="s">
        <v>11532</v>
      </c>
      <c r="J9841" t="s">
        <v>31</v>
      </c>
      <c r="K9841" t="s">
        <v>49</v>
      </c>
      <c r="O9841" t="s">
        <v>33</v>
      </c>
      <c r="S9841" s="3">
        <v>45876.375</v>
      </c>
      <c r="T9841" t="s">
        <v>54</v>
      </c>
      <c r="U9841" t="s">
        <v>11532</v>
      </c>
      <c r="V9841" s="3">
        <v>45871.572916666664</v>
      </c>
      <c r="W9841" t="s">
        <v>1666</v>
      </c>
      <c r="Y9841" s="4">
        <v>45876</v>
      </c>
      <c r="Z9841" s="2">
        <v>0.81263888888888891</v>
      </c>
    </row>
    <row r="9842" spans="1:26" x14ac:dyDescent="0.3">
      <c r="A9842">
        <v>133749</v>
      </c>
      <c r="B9842" t="s">
        <v>160</v>
      </c>
      <c r="C9842" t="s">
        <v>27</v>
      </c>
      <c r="D9842" t="s">
        <v>120</v>
      </c>
      <c r="E9842" t="s">
        <v>70</v>
      </c>
      <c r="F9842">
        <v>9399026940</v>
      </c>
      <c r="G9842" t="s">
        <v>43</v>
      </c>
      <c r="H9842">
        <v>7214</v>
      </c>
      <c r="I9842" t="s">
        <v>11533</v>
      </c>
      <c r="J9842" t="s">
        <v>31</v>
      </c>
      <c r="K9842" t="s">
        <v>49</v>
      </c>
      <c r="O9842" t="s">
        <v>33</v>
      </c>
      <c r="S9842" s="3">
        <v>45876.375</v>
      </c>
      <c r="T9842" t="s">
        <v>54</v>
      </c>
      <c r="U9842" t="s">
        <v>11533</v>
      </c>
      <c r="V9842" s="3">
        <v>45871.572916666664</v>
      </c>
      <c r="W9842" t="s">
        <v>1666</v>
      </c>
      <c r="Y9842" s="4">
        <v>45876</v>
      </c>
      <c r="Z9842" s="2">
        <v>0.81263888888888891</v>
      </c>
    </row>
    <row r="9843" spans="1:26" x14ac:dyDescent="0.3">
      <c r="A9843">
        <v>133749</v>
      </c>
      <c r="B9843" t="s">
        <v>160</v>
      </c>
      <c r="C9843" t="s">
        <v>27</v>
      </c>
      <c r="D9843" t="s">
        <v>120</v>
      </c>
      <c r="E9843" t="s">
        <v>70</v>
      </c>
      <c r="F9843">
        <v>9399026940</v>
      </c>
      <c r="G9843" t="s">
        <v>43</v>
      </c>
      <c r="H9843">
        <v>7214</v>
      </c>
      <c r="I9843" t="s">
        <v>11534</v>
      </c>
      <c r="J9843" t="s">
        <v>31</v>
      </c>
      <c r="K9843" t="s">
        <v>49</v>
      </c>
      <c r="O9843" t="s">
        <v>33</v>
      </c>
      <c r="S9843" s="3">
        <v>45876.375</v>
      </c>
      <c r="T9843" t="s">
        <v>54</v>
      </c>
      <c r="U9843" t="s">
        <v>11534</v>
      </c>
      <c r="V9843" s="3">
        <v>45871.572916666664</v>
      </c>
      <c r="W9843" t="s">
        <v>1666</v>
      </c>
      <c r="Y9843" s="4">
        <v>45876</v>
      </c>
      <c r="Z9843" s="2">
        <v>0.81263888888888891</v>
      </c>
    </row>
    <row r="9844" spans="1:26" x14ac:dyDescent="0.3">
      <c r="A9844">
        <v>133749</v>
      </c>
      <c r="B9844" t="s">
        <v>160</v>
      </c>
      <c r="C9844" t="s">
        <v>27</v>
      </c>
      <c r="D9844" t="s">
        <v>120</v>
      </c>
      <c r="E9844" t="s">
        <v>70</v>
      </c>
      <c r="F9844">
        <v>9399026940</v>
      </c>
      <c r="G9844" t="s">
        <v>43</v>
      </c>
      <c r="H9844">
        <v>7214</v>
      </c>
      <c r="I9844" t="s">
        <v>11535</v>
      </c>
      <c r="J9844" t="s">
        <v>31</v>
      </c>
      <c r="K9844" t="s">
        <v>49</v>
      </c>
      <c r="O9844" t="s">
        <v>33</v>
      </c>
      <c r="S9844" s="3">
        <v>45876.375</v>
      </c>
      <c r="T9844" t="s">
        <v>54</v>
      </c>
      <c r="U9844" t="s">
        <v>11535</v>
      </c>
      <c r="V9844" s="3">
        <v>45871.572916666664</v>
      </c>
      <c r="W9844" t="s">
        <v>1666</v>
      </c>
      <c r="Y9844" s="4">
        <v>45876</v>
      </c>
      <c r="Z9844" s="2">
        <v>0.81263888888888891</v>
      </c>
    </row>
    <row r="9845" spans="1:26" x14ac:dyDescent="0.3">
      <c r="A9845">
        <v>133749</v>
      </c>
      <c r="B9845" t="s">
        <v>160</v>
      </c>
      <c r="C9845" t="s">
        <v>27</v>
      </c>
      <c r="D9845" t="s">
        <v>120</v>
      </c>
      <c r="E9845" t="s">
        <v>70</v>
      </c>
      <c r="F9845">
        <v>9399026940</v>
      </c>
      <c r="G9845" t="s">
        <v>43</v>
      </c>
      <c r="H9845">
        <v>7214</v>
      </c>
      <c r="I9845" t="s">
        <v>11536</v>
      </c>
      <c r="J9845" t="s">
        <v>31</v>
      </c>
      <c r="K9845" t="s">
        <v>49</v>
      </c>
      <c r="O9845" t="s">
        <v>33</v>
      </c>
      <c r="S9845" s="3">
        <v>45876.375</v>
      </c>
      <c r="T9845" t="s">
        <v>54</v>
      </c>
      <c r="U9845" t="s">
        <v>11536</v>
      </c>
      <c r="V9845" s="3">
        <v>45871.572916666664</v>
      </c>
      <c r="W9845" t="s">
        <v>1666</v>
      </c>
      <c r="Y9845" s="4">
        <v>45876</v>
      </c>
      <c r="Z9845" s="2">
        <v>0.81263888888888891</v>
      </c>
    </row>
    <row r="9846" spans="1:26" x14ac:dyDescent="0.3">
      <c r="A9846">
        <v>29733</v>
      </c>
      <c r="B9846" t="s">
        <v>154</v>
      </c>
      <c r="C9846" t="s">
        <v>27</v>
      </c>
      <c r="D9846" t="s">
        <v>144</v>
      </c>
      <c r="E9846" t="s">
        <v>42</v>
      </c>
      <c r="F9846">
        <v>6266854686</v>
      </c>
      <c r="G9846" t="s">
        <v>43</v>
      </c>
      <c r="H9846">
        <v>7217</v>
      </c>
      <c r="I9846" t="s">
        <v>11538</v>
      </c>
      <c r="J9846" t="s">
        <v>31</v>
      </c>
      <c r="K9846" t="s">
        <v>49</v>
      </c>
      <c r="O9846" t="s">
        <v>33</v>
      </c>
      <c r="S9846" s="3">
        <v>45876.375</v>
      </c>
      <c r="T9846" t="s">
        <v>54</v>
      </c>
      <c r="U9846" t="s">
        <v>11538</v>
      </c>
      <c r="V9846" s="3">
        <v>45871.572916666664</v>
      </c>
      <c r="W9846" t="s">
        <v>242</v>
      </c>
      <c r="Y9846" s="4">
        <v>45876</v>
      </c>
      <c r="Z9846" s="2">
        <v>0.81263888888888891</v>
      </c>
    </row>
    <row r="9847" spans="1:26" x14ac:dyDescent="0.3">
      <c r="A9847">
        <v>29733</v>
      </c>
      <c r="B9847" t="s">
        <v>154</v>
      </c>
      <c r="C9847" t="s">
        <v>27</v>
      </c>
      <c r="D9847" t="s">
        <v>144</v>
      </c>
      <c r="E9847" t="s">
        <v>42</v>
      </c>
      <c r="F9847">
        <v>6266854686</v>
      </c>
      <c r="G9847" t="s">
        <v>43</v>
      </c>
      <c r="H9847">
        <v>7217</v>
      </c>
      <c r="I9847" t="s">
        <v>11539</v>
      </c>
      <c r="J9847" t="s">
        <v>31</v>
      </c>
      <c r="K9847" t="s">
        <v>49</v>
      </c>
      <c r="O9847" t="s">
        <v>33</v>
      </c>
      <c r="S9847" s="3">
        <v>45876.375</v>
      </c>
      <c r="T9847" t="s">
        <v>54</v>
      </c>
      <c r="U9847" t="s">
        <v>11539</v>
      </c>
      <c r="V9847" s="3">
        <v>45871.572916666664</v>
      </c>
      <c r="W9847" t="s">
        <v>242</v>
      </c>
      <c r="Y9847" s="4">
        <v>45876</v>
      </c>
      <c r="Z9847" s="2">
        <v>0.81263888888888891</v>
      </c>
    </row>
    <row r="9848" spans="1:26" x14ac:dyDescent="0.3">
      <c r="A9848">
        <v>29733</v>
      </c>
      <c r="B9848" t="s">
        <v>154</v>
      </c>
      <c r="C9848" t="s">
        <v>27</v>
      </c>
      <c r="D9848" t="s">
        <v>144</v>
      </c>
      <c r="E9848" t="s">
        <v>42</v>
      </c>
      <c r="F9848">
        <v>6266854686</v>
      </c>
      <c r="G9848" t="s">
        <v>43</v>
      </c>
      <c r="H9848">
        <v>7217</v>
      </c>
      <c r="I9848" t="s">
        <v>11540</v>
      </c>
      <c r="J9848" t="s">
        <v>31</v>
      </c>
      <c r="K9848" t="s">
        <v>49</v>
      </c>
      <c r="O9848" t="s">
        <v>33</v>
      </c>
      <c r="S9848" s="3">
        <v>45876.375</v>
      </c>
      <c r="T9848" t="s">
        <v>54</v>
      </c>
      <c r="U9848" t="s">
        <v>11540</v>
      </c>
      <c r="V9848" s="3">
        <v>45871.572916666664</v>
      </c>
      <c r="W9848" t="s">
        <v>242</v>
      </c>
      <c r="Y9848" s="4">
        <v>45876</v>
      </c>
      <c r="Z9848" s="2">
        <v>0.81263888888888891</v>
      </c>
    </row>
    <row r="9849" spans="1:26" x14ac:dyDescent="0.3">
      <c r="A9849">
        <v>133318</v>
      </c>
      <c r="B9849" t="s">
        <v>154</v>
      </c>
      <c r="C9849" t="s">
        <v>27</v>
      </c>
      <c r="D9849" t="s">
        <v>144</v>
      </c>
      <c r="E9849" t="s">
        <v>42</v>
      </c>
      <c r="F9849">
        <v>8463004566</v>
      </c>
      <c r="G9849" t="s">
        <v>43</v>
      </c>
      <c r="H9849">
        <v>7217</v>
      </c>
      <c r="I9849" t="s">
        <v>11541</v>
      </c>
      <c r="J9849" t="s">
        <v>31</v>
      </c>
      <c r="K9849" t="s">
        <v>49</v>
      </c>
      <c r="O9849" t="s">
        <v>33</v>
      </c>
      <c r="S9849" s="3">
        <v>45876.375</v>
      </c>
      <c r="T9849" t="s">
        <v>54</v>
      </c>
      <c r="U9849" t="s">
        <v>11541</v>
      </c>
      <c r="V9849" s="3">
        <v>45871.572916666664</v>
      </c>
      <c r="W9849" t="s">
        <v>1286</v>
      </c>
      <c r="Y9849" s="4">
        <v>45876</v>
      </c>
      <c r="Z9849" s="2">
        <v>0.81263888888888891</v>
      </c>
    </row>
    <row r="9850" spans="1:26" x14ac:dyDescent="0.3">
      <c r="A9850">
        <v>133318</v>
      </c>
      <c r="B9850" t="s">
        <v>154</v>
      </c>
      <c r="C9850" t="s">
        <v>27</v>
      </c>
      <c r="D9850" t="s">
        <v>144</v>
      </c>
      <c r="E9850" t="s">
        <v>42</v>
      </c>
      <c r="F9850">
        <v>8463004566</v>
      </c>
      <c r="G9850" t="s">
        <v>43</v>
      </c>
      <c r="H9850">
        <v>7217</v>
      </c>
      <c r="I9850" t="s">
        <v>11542</v>
      </c>
      <c r="J9850" t="s">
        <v>31</v>
      </c>
      <c r="K9850" t="s">
        <v>49</v>
      </c>
      <c r="O9850" t="s">
        <v>33</v>
      </c>
      <c r="S9850" s="3">
        <v>45876.375</v>
      </c>
      <c r="T9850" t="s">
        <v>54</v>
      </c>
      <c r="U9850" t="s">
        <v>11542</v>
      </c>
      <c r="V9850" s="3">
        <v>45871.572916666664</v>
      </c>
      <c r="W9850" t="s">
        <v>1286</v>
      </c>
      <c r="Y9850" s="4">
        <v>45876</v>
      </c>
      <c r="Z9850" s="2">
        <v>0.81263888888888891</v>
      </c>
    </row>
    <row r="9851" spans="1:26" x14ac:dyDescent="0.3">
      <c r="A9851">
        <v>133318</v>
      </c>
      <c r="B9851" t="s">
        <v>154</v>
      </c>
      <c r="C9851" t="s">
        <v>27</v>
      </c>
      <c r="D9851" t="s">
        <v>144</v>
      </c>
      <c r="E9851" t="s">
        <v>42</v>
      </c>
      <c r="F9851">
        <v>8463004566</v>
      </c>
      <c r="G9851" t="s">
        <v>43</v>
      </c>
      <c r="H9851">
        <v>7217</v>
      </c>
      <c r="I9851" t="s">
        <v>11543</v>
      </c>
      <c r="J9851" t="s">
        <v>31</v>
      </c>
      <c r="K9851" t="s">
        <v>49</v>
      </c>
      <c r="O9851" t="s">
        <v>33</v>
      </c>
      <c r="S9851" s="3">
        <v>45876.375</v>
      </c>
      <c r="T9851" t="s">
        <v>54</v>
      </c>
      <c r="U9851" t="s">
        <v>11543</v>
      </c>
      <c r="V9851" s="3">
        <v>45871.572916666664</v>
      </c>
      <c r="W9851" t="s">
        <v>1286</v>
      </c>
      <c r="Y9851" s="4">
        <v>45876</v>
      </c>
      <c r="Z9851" s="2">
        <v>0.81263888888888891</v>
      </c>
    </row>
    <row r="9852" spans="1:26" x14ac:dyDescent="0.3">
      <c r="A9852">
        <v>133318</v>
      </c>
      <c r="B9852" t="s">
        <v>154</v>
      </c>
      <c r="C9852" t="s">
        <v>27</v>
      </c>
      <c r="D9852" t="s">
        <v>144</v>
      </c>
      <c r="E9852" t="s">
        <v>42</v>
      </c>
      <c r="F9852">
        <v>8463004566</v>
      </c>
      <c r="G9852" t="s">
        <v>43</v>
      </c>
      <c r="H9852">
        <v>7217</v>
      </c>
      <c r="I9852" t="s">
        <v>11544</v>
      </c>
      <c r="J9852" t="s">
        <v>31</v>
      </c>
      <c r="K9852" t="s">
        <v>49</v>
      </c>
      <c r="O9852" t="s">
        <v>33</v>
      </c>
      <c r="S9852" s="3">
        <v>45876.375</v>
      </c>
      <c r="T9852" t="s">
        <v>54</v>
      </c>
      <c r="U9852" t="s">
        <v>11544</v>
      </c>
      <c r="V9852" s="3">
        <v>45871.572916666664</v>
      </c>
      <c r="W9852" t="s">
        <v>1286</v>
      </c>
      <c r="Y9852" s="4">
        <v>45876</v>
      </c>
      <c r="Z9852" s="2">
        <v>0.81263888888888891</v>
      </c>
    </row>
    <row r="9853" spans="1:26" x14ac:dyDescent="0.3">
      <c r="A9853">
        <v>136468</v>
      </c>
      <c r="B9853" t="s">
        <v>154</v>
      </c>
      <c r="C9853" t="s">
        <v>27</v>
      </c>
      <c r="D9853" t="s">
        <v>144</v>
      </c>
      <c r="E9853" t="s">
        <v>42</v>
      </c>
      <c r="F9853">
        <v>9174196279</v>
      </c>
      <c r="G9853" t="s">
        <v>43</v>
      </c>
      <c r="H9853">
        <v>7217</v>
      </c>
      <c r="I9853" t="s">
        <v>11545</v>
      </c>
      <c r="J9853" t="s">
        <v>31</v>
      </c>
      <c r="K9853" t="s">
        <v>49</v>
      </c>
      <c r="O9853" t="s">
        <v>33</v>
      </c>
      <c r="S9853" s="3">
        <v>45876.375</v>
      </c>
      <c r="T9853" t="s">
        <v>54</v>
      </c>
      <c r="U9853" t="s">
        <v>11545</v>
      </c>
      <c r="V9853" s="3">
        <v>45871.572916666664</v>
      </c>
      <c r="W9853" t="s">
        <v>422</v>
      </c>
      <c r="Y9853" s="4">
        <v>45876</v>
      </c>
      <c r="Z9853" s="2">
        <v>0.81263888888888891</v>
      </c>
    </row>
    <row r="9854" spans="1:26" x14ac:dyDescent="0.3">
      <c r="A9854">
        <v>133318</v>
      </c>
      <c r="B9854" t="s">
        <v>154</v>
      </c>
      <c r="C9854" t="s">
        <v>27</v>
      </c>
      <c r="D9854" t="s">
        <v>144</v>
      </c>
      <c r="E9854" t="s">
        <v>42</v>
      </c>
      <c r="F9854">
        <v>8463004566</v>
      </c>
      <c r="G9854" t="s">
        <v>43</v>
      </c>
      <c r="H9854">
        <v>7217</v>
      </c>
      <c r="I9854" t="s">
        <v>11547</v>
      </c>
      <c r="J9854" t="s">
        <v>31</v>
      </c>
      <c r="K9854" t="s">
        <v>49</v>
      </c>
      <c r="O9854" t="s">
        <v>33</v>
      </c>
      <c r="S9854" s="3">
        <v>45876.375</v>
      </c>
      <c r="T9854" t="s">
        <v>54</v>
      </c>
      <c r="U9854" t="s">
        <v>11547</v>
      </c>
      <c r="V9854" s="3">
        <v>45871.572916666664</v>
      </c>
      <c r="W9854" t="s">
        <v>1286</v>
      </c>
      <c r="Y9854" s="4">
        <v>45876</v>
      </c>
      <c r="Z9854" s="2">
        <v>0.81263888888888891</v>
      </c>
    </row>
    <row r="9855" spans="1:26" x14ac:dyDescent="0.3">
      <c r="A9855">
        <v>133318</v>
      </c>
      <c r="B9855" t="s">
        <v>154</v>
      </c>
      <c r="C9855" t="s">
        <v>27</v>
      </c>
      <c r="D9855" t="s">
        <v>144</v>
      </c>
      <c r="E9855" t="s">
        <v>42</v>
      </c>
      <c r="F9855">
        <v>8463004566</v>
      </c>
      <c r="G9855" t="s">
        <v>43</v>
      </c>
      <c r="H9855">
        <v>7217</v>
      </c>
      <c r="I9855" t="s">
        <v>11548</v>
      </c>
      <c r="J9855" t="s">
        <v>31</v>
      </c>
      <c r="K9855" t="s">
        <v>49</v>
      </c>
      <c r="O9855" t="s">
        <v>33</v>
      </c>
      <c r="S9855" s="3">
        <v>45876.375</v>
      </c>
      <c r="T9855" t="s">
        <v>54</v>
      </c>
      <c r="U9855" t="s">
        <v>11548</v>
      </c>
      <c r="V9855" s="3">
        <v>45871.572916666664</v>
      </c>
      <c r="W9855" t="s">
        <v>1286</v>
      </c>
      <c r="Y9855" s="4">
        <v>45876</v>
      </c>
      <c r="Z9855" s="2">
        <v>0.81263888888888891</v>
      </c>
    </row>
    <row r="9856" spans="1:26" x14ac:dyDescent="0.3">
      <c r="A9856">
        <v>133318</v>
      </c>
      <c r="B9856" t="s">
        <v>154</v>
      </c>
      <c r="C9856" t="s">
        <v>27</v>
      </c>
      <c r="D9856" t="s">
        <v>144</v>
      </c>
      <c r="E9856" t="s">
        <v>42</v>
      </c>
      <c r="F9856">
        <v>8463004566</v>
      </c>
      <c r="G9856" t="s">
        <v>43</v>
      </c>
      <c r="H9856">
        <v>7217</v>
      </c>
      <c r="I9856" t="s">
        <v>11550</v>
      </c>
      <c r="J9856" t="s">
        <v>31</v>
      </c>
      <c r="K9856" t="s">
        <v>49</v>
      </c>
      <c r="O9856" t="s">
        <v>33</v>
      </c>
      <c r="S9856" s="3">
        <v>45876.375</v>
      </c>
      <c r="T9856" t="s">
        <v>54</v>
      </c>
      <c r="U9856" t="s">
        <v>11550</v>
      </c>
      <c r="V9856" s="3">
        <v>45871.572916666664</v>
      </c>
      <c r="W9856" t="s">
        <v>1286</v>
      </c>
      <c r="Y9856" s="4">
        <v>45876</v>
      </c>
      <c r="Z9856" s="2">
        <v>0.81263888888888891</v>
      </c>
    </row>
    <row r="9857" spans="1:26" x14ac:dyDescent="0.3">
      <c r="A9857">
        <v>29733</v>
      </c>
      <c r="B9857" t="s">
        <v>154</v>
      </c>
      <c r="C9857" t="s">
        <v>27</v>
      </c>
      <c r="D9857" t="s">
        <v>144</v>
      </c>
      <c r="E9857" t="s">
        <v>42</v>
      </c>
      <c r="F9857">
        <v>6266854686</v>
      </c>
      <c r="G9857" t="s">
        <v>43</v>
      </c>
      <c r="H9857">
        <v>7217</v>
      </c>
      <c r="I9857" t="s">
        <v>11557</v>
      </c>
      <c r="J9857" t="s">
        <v>31</v>
      </c>
      <c r="K9857" t="s">
        <v>49</v>
      </c>
      <c r="O9857" t="s">
        <v>33</v>
      </c>
      <c r="S9857" s="3">
        <v>45876.375</v>
      </c>
      <c r="T9857" t="s">
        <v>54</v>
      </c>
      <c r="U9857" t="s">
        <v>11557</v>
      </c>
      <c r="V9857" s="3">
        <v>45871.572916666664</v>
      </c>
      <c r="W9857" t="s">
        <v>242</v>
      </c>
      <c r="Y9857" s="4">
        <v>45876</v>
      </c>
      <c r="Z9857" s="2">
        <v>0.81263888888888891</v>
      </c>
    </row>
    <row r="9858" spans="1:26" x14ac:dyDescent="0.3">
      <c r="A9858">
        <v>29733</v>
      </c>
      <c r="B9858" t="s">
        <v>154</v>
      </c>
      <c r="C9858" t="s">
        <v>27</v>
      </c>
      <c r="D9858" t="s">
        <v>144</v>
      </c>
      <c r="E9858" t="s">
        <v>42</v>
      </c>
      <c r="F9858">
        <v>6266854686</v>
      </c>
      <c r="G9858" t="s">
        <v>43</v>
      </c>
      <c r="H9858">
        <v>7217</v>
      </c>
      <c r="I9858" t="s">
        <v>11558</v>
      </c>
      <c r="J9858" t="s">
        <v>31</v>
      </c>
      <c r="K9858" t="s">
        <v>49</v>
      </c>
      <c r="O9858" t="s">
        <v>33</v>
      </c>
      <c r="S9858" s="3">
        <v>45876.375</v>
      </c>
      <c r="T9858" t="s">
        <v>54</v>
      </c>
      <c r="U9858" t="s">
        <v>11558</v>
      </c>
      <c r="V9858" s="3">
        <v>45871.572916666664</v>
      </c>
      <c r="W9858" t="s">
        <v>242</v>
      </c>
      <c r="Y9858" s="4">
        <v>45876</v>
      </c>
      <c r="Z9858" s="2">
        <v>0.81263888888888891</v>
      </c>
    </row>
    <row r="9859" spans="1:26" x14ac:dyDescent="0.3">
      <c r="A9859">
        <v>136468</v>
      </c>
      <c r="B9859" t="s">
        <v>154</v>
      </c>
      <c r="C9859" t="s">
        <v>27</v>
      </c>
      <c r="D9859" t="s">
        <v>144</v>
      </c>
      <c r="E9859" t="s">
        <v>42</v>
      </c>
      <c r="F9859">
        <v>9174196279</v>
      </c>
      <c r="G9859" t="s">
        <v>43</v>
      </c>
      <c r="H9859">
        <v>7217</v>
      </c>
      <c r="I9859" t="s">
        <v>11570</v>
      </c>
      <c r="J9859" t="s">
        <v>31</v>
      </c>
      <c r="K9859" t="s">
        <v>49</v>
      </c>
      <c r="O9859" t="s">
        <v>33</v>
      </c>
      <c r="S9859" s="3">
        <v>45876.375</v>
      </c>
      <c r="T9859" t="s">
        <v>54</v>
      </c>
      <c r="U9859" t="s">
        <v>11570</v>
      </c>
      <c r="V9859" s="3">
        <v>45871.572916666664</v>
      </c>
      <c r="W9859" t="s">
        <v>422</v>
      </c>
      <c r="Y9859" s="4">
        <v>45876</v>
      </c>
      <c r="Z9859" s="2">
        <v>0.81263888888888891</v>
      </c>
    </row>
    <row r="9860" spans="1:26" x14ac:dyDescent="0.3">
      <c r="A9860">
        <v>136468</v>
      </c>
      <c r="B9860" t="s">
        <v>154</v>
      </c>
      <c r="C9860" t="s">
        <v>27</v>
      </c>
      <c r="D9860" t="s">
        <v>144</v>
      </c>
      <c r="E9860" t="s">
        <v>42</v>
      </c>
      <c r="F9860">
        <v>9174196279</v>
      </c>
      <c r="G9860" t="s">
        <v>43</v>
      </c>
      <c r="H9860">
        <v>7217</v>
      </c>
      <c r="I9860" t="s">
        <v>11571</v>
      </c>
      <c r="J9860" t="s">
        <v>31</v>
      </c>
      <c r="K9860" t="s">
        <v>49</v>
      </c>
      <c r="O9860" t="s">
        <v>33</v>
      </c>
      <c r="S9860" s="3">
        <v>45876.375</v>
      </c>
      <c r="T9860" t="s">
        <v>54</v>
      </c>
      <c r="U9860" t="s">
        <v>11571</v>
      </c>
      <c r="V9860" s="3">
        <v>45871.572916666664</v>
      </c>
      <c r="W9860" t="s">
        <v>422</v>
      </c>
      <c r="Y9860" s="4">
        <v>45876</v>
      </c>
      <c r="Z9860" s="2">
        <v>0.81263888888888891</v>
      </c>
    </row>
    <row r="9861" spans="1:26" x14ac:dyDescent="0.3">
      <c r="A9861">
        <v>136468</v>
      </c>
      <c r="B9861" t="s">
        <v>154</v>
      </c>
      <c r="C9861" t="s">
        <v>27</v>
      </c>
      <c r="D9861" t="s">
        <v>144</v>
      </c>
      <c r="E9861" t="s">
        <v>42</v>
      </c>
      <c r="F9861">
        <v>9174196279</v>
      </c>
      <c r="G9861" t="s">
        <v>43</v>
      </c>
      <c r="H9861">
        <v>7217</v>
      </c>
      <c r="I9861" t="s">
        <v>11573</v>
      </c>
      <c r="J9861" t="s">
        <v>31</v>
      </c>
      <c r="K9861" t="s">
        <v>49</v>
      </c>
      <c r="O9861" t="s">
        <v>33</v>
      </c>
      <c r="S9861" s="3">
        <v>45876.375</v>
      </c>
      <c r="T9861" t="s">
        <v>54</v>
      </c>
      <c r="U9861" t="s">
        <v>11573</v>
      </c>
      <c r="V9861" s="3">
        <v>45871.572916666664</v>
      </c>
      <c r="W9861" t="s">
        <v>422</v>
      </c>
      <c r="Y9861" s="4">
        <v>45876</v>
      </c>
      <c r="Z9861" s="2">
        <v>0.81263888888888891</v>
      </c>
    </row>
    <row r="9862" spans="1:26" x14ac:dyDescent="0.3">
      <c r="A9862">
        <v>21952</v>
      </c>
      <c r="B9862" t="s">
        <v>1200</v>
      </c>
      <c r="C9862" t="s">
        <v>27</v>
      </c>
      <c r="D9862" t="s">
        <v>176</v>
      </c>
      <c r="E9862" t="s">
        <v>42</v>
      </c>
      <c r="F9862">
        <v>8714633826</v>
      </c>
      <c r="G9862" t="s">
        <v>43</v>
      </c>
      <c r="H9862">
        <v>7219</v>
      </c>
      <c r="I9862" t="s">
        <v>11580</v>
      </c>
      <c r="J9862" t="s">
        <v>31</v>
      </c>
      <c r="K9862" t="s">
        <v>49</v>
      </c>
      <c r="O9862" t="s">
        <v>33</v>
      </c>
      <c r="S9862" s="3">
        <v>45876.375</v>
      </c>
      <c r="T9862" t="s">
        <v>54</v>
      </c>
      <c r="U9862" t="s">
        <v>11580</v>
      </c>
      <c r="V9862" s="3">
        <v>45871.572916666664</v>
      </c>
      <c r="W9862" t="s">
        <v>1229</v>
      </c>
      <c r="Y9862" s="4">
        <v>45876</v>
      </c>
      <c r="Z9862" s="2">
        <v>0.81263888888888891</v>
      </c>
    </row>
    <row r="9863" spans="1:26" x14ac:dyDescent="0.3">
      <c r="A9863">
        <v>134776</v>
      </c>
      <c r="B9863" t="s">
        <v>1200</v>
      </c>
      <c r="C9863" t="s">
        <v>27</v>
      </c>
      <c r="D9863" t="s">
        <v>176</v>
      </c>
      <c r="E9863" t="s">
        <v>42</v>
      </c>
      <c r="F9863">
        <v>8458992205</v>
      </c>
      <c r="G9863" t="s">
        <v>43</v>
      </c>
      <c r="H9863">
        <v>7219</v>
      </c>
      <c r="I9863" t="s">
        <v>11581</v>
      </c>
      <c r="J9863" t="s">
        <v>31</v>
      </c>
      <c r="K9863" t="s">
        <v>49</v>
      </c>
      <c r="O9863" t="s">
        <v>33</v>
      </c>
      <c r="S9863" s="3">
        <v>45876.375</v>
      </c>
      <c r="T9863" t="s">
        <v>54</v>
      </c>
      <c r="U9863" t="s">
        <v>11581</v>
      </c>
      <c r="V9863" s="3">
        <v>45871.572916666664</v>
      </c>
      <c r="W9863" t="s">
        <v>1668</v>
      </c>
      <c r="Y9863" s="4">
        <v>45876</v>
      </c>
      <c r="Z9863" s="2">
        <v>0.81263888888888891</v>
      </c>
    </row>
    <row r="9864" spans="1:26" x14ac:dyDescent="0.3">
      <c r="A9864">
        <v>21952</v>
      </c>
      <c r="B9864" t="s">
        <v>1200</v>
      </c>
      <c r="C9864" t="s">
        <v>27</v>
      </c>
      <c r="D9864" t="s">
        <v>176</v>
      </c>
      <c r="E9864" t="s">
        <v>42</v>
      </c>
      <c r="F9864">
        <v>8714633826</v>
      </c>
      <c r="G9864" t="s">
        <v>43</v>
      </c>
      <c r="H9864">
        <v>7219</v>
      </c>
      <c r="I9864" t="s">
        <v>11582</v>
      </c>
      <c r="J9864" t="s">
        <v>31</v>
      </c>
      <c r="K9864" t="s">
        <v>49</v>
      </c>
      <c r="O9864" t="s">
        <v>33</v>
      </c>
      <c r="S9864" s="3">
        <v>45876.375</v>
      </c>
      <c r="T9864" t="s">
        <v>54</v>
      </c>
      <c r="U9864" t="s">
        <v>11582</v>
      </c>
      <c r="V9864" s="3">
        <v>45871.572916666664</v>
      </c>
      <c r="W9864" t="s">
        <v>1229</v>
      </c>
      <c r="Y9864" s="4">
        <v>45876</v>
      </c>
      <c r="Z9864" s="2">
        <v>0.81263888888888891</v>
      </c>
    </row>
    <row r="9865" spans="1:26" x14ac:dyDescent="0.3">
      <c r="A9865">
        <v>21952</v>
      </c>
      <c r="B9865" t="s">
        <v>1200</v>
      </c>
      <c r="C9865" t="s">
        <v>27</v>
      </c>
      <c r="D9865" t="s">
        <v>176</v>
      </c>
      <c r="E9865" t="s">
        <v>42</v>
      </c>
      <c r="F9865">
        <v>8714633826</v>
      </c>
      <c r="G9865" t="s">
        <v>43</v>
      </c>
      <c r="H9865">
        <v>7219</v>
      </c>
      <c r="I9865" t="s">
        <v>11583</v>
      </c>
      <c r="J9865" t="s">
        <v>31</v>
      </c>
      <c r="K9865" t="s">
        <v>49</v>
      </c>
      <c r="O9865" t="s">
        <v>33</v>
      </c>
      <c r="S9865" s="3">
        <v>45876.375</v>
      </c>
      <c r="T9865" t="s">
        <v>54</v>
      </c>
      <c r="U9865" t="s">
        <v>11583</v>
      </c>
      <c r="V9865" s="3">
        <v>45871.572916666664</v>
      </c>
      <c r="W9865" t="s">
        <v>1229</v>
      </c>
      <c r="Y9865" s="4">
        <v>45876</v>
      </c>
      <c r="Z9865" s="2">
        <v>0.81263888888888891</v>
      </c>
    </row>
    <row r="9866" spans="1:26" x14ac:dyDescent="0.3">
      <c r="A9866">
        <v>21952</v>
      </c>
      <c r="B9866" t="s">
        <v>1200</v>
      </c>
      <c r="C9866" t="s">
        <v>27</v>
      </c>
      <c r="D9866" t="s">
        <v>176</v>
      </c>
      <c r="E9866" t="s">
        <v>42</v>
      </c>
      <c r="F9866">
        <v>8714633826</v>
      </c>
      <c r="G9866" t="s">
        <v>43</v>
      </c>
      <c r="H9866">
        <v>7219</v>
      </c>
      <c r="I9866" t="s">
        <v>11585</v>
      </c>
      <c r="J9866" t="s">
        <v>31</v>
      </c>
      <c r="K9866" t="s">
        <v>49</v>
      </c>
      <c r="O9866" t="s">
        <v>33</v>
      </c>
      <c r="S9866" s="3">
        <v>45876.375</v>
      </c>
      <c r="T9866" t="s">
        <v>54</v>
      </c>
      <c r="U9866" t="s">
        <v>11585</v>
      </c>
      <c r="V9866" s="3">
        <v>45871.572916666664</v>
      </c>
      <c r="W9866" t="s">
        <v>1229</v>
      </c>
      <c r="Y9866" s="4">
        <v>45876</v>
      </c>
      <c r="Z9866" s="2">
        <v>0.81263888888888891</v>
      </c>
    </row>
    <row r="9867" spans="1:26" x14ac:dyDescent="0.3">
      <c r="A9867">
        <v>21952</v>
      </c>
      <c r="B9867" t="s">
        <v>1200</v>
      </c>
      <c r="C9867" t="s">
        <v>27</v>
      </c>
      <c r="D9867" t="s">
        <v>176</v>
      </c>
      <c r="E9867" t="s">
        <v>42</v>
      </c>
      <c r="F9867">
        <v>8714633826</v>
      </c>
      <c r="G9867" t="s">
        <v>43</v>
      </c>
      <c r="H9867">
        <v>7219</v>
      </c>
      <c r="I9867" t="s">
        <v>11586</v>
      </c>
      <c r="J9867" t="s">
        <v>31</v>
      </c>
      <c r="K9867" t="s">
        <v>49</v>
      </c>
      <c r="O9867" t="s">
        <v>33</v>
      </c>
      <c r="S9867" s="3">
        <v>45876.375</v>
      </c>
      <c r="T9867" t="s">
        <v>54</v>
      </c>
      <c r="U9867" t="s">
        <v>11586</v>
      </c>
      <c r="V9867" s="3">
        <v>45871.572916666664</v>
      </c>
      <c r="W9867" t="s">
        <v>1229</v>
      </c>
      <c r="Y9867" s="4">
        <v>45876</v>
      </c>
      <c r="Z9867" s="2">
        <v>0.81263888888888891</v>
      </c>
    </row>
    <row r="9868" spans="1:26" x14ac:dyDescent="0.3">
      <c r="A9868">
        <v>134776</v>
      </c>
      <c r="B9868" t="s">
        <v>1200</v>
      </c>
      <c r="C9868" t="s">
        <v>27</v>
      </c>
      <c r="D9868" t="s">
        <v>176</v>
      </c>
      <c r="E9868" t="s">
        <v>42</v>
      </c>
      <c r="F9868">
        <v>8458992205</v>
      </c>
      <c r="G9868" t="s">
        <v>43</v>
      </c>
      <c r="H9868">
        <v>7219</v>
      </c>
      <c r="I9868" t="s">
        <v>11587</v>
      </c>
      <c r="J9868" t="s">
        <v>31</v>
      </c>
      <c r="K9868" t="s">
        <v>49</v>
      </c>
      <c r="O9868" t="s">
        <v>33</v>
      </c>
      <c r="S9868" s="3">
        <v>45876.375</v>
      </c>
      <c r="T9868" t="s">
        <v>54</v>
      </c>
      <c r="U9868" t="s">
        <v>11587</v>
      </c>
      <c r="V9868" s="3">
        <v>45871.572916666664</v>
      </c>
      <c r="W9868" t="s">
        <v>1668</v>
      </c>
      <c r="Y9868" s="4">
        <v>45876</v>
      </c>
      <c r="Z9868" s="2">
        <v>0.81263888888888891</v>
      </c>
    </row>
    <row r="9869" spans="1:26" x14ac:dyDescent="0.3">
      <c r="A9869">
        <v>134776</v>
      </c>
      <c r="B9869" t="s">
        <v>1200</v>
      </c>
      <c r="C9869" t="s">
        <v>27</v>
      </c>
      <c r="D9869" t="s">
        <v>176</v>
      </c>
      <c r="E9869" t="s">
        <v>42</v>
      </c>
      <c r="F9869">
        <v>8458992205</v>
      </c>
      <c r="G9869" t="s">
        <v>43</v>
      </c>
      <c r="H9869">
        <v>7219</v>
      </c>
      <c r="I9869" t="s">
        <v>11588</v>
      </c>
      <c r="J9869" t="s">
        <v>31</v>
      </c>
      <c r="K9869" t="s">
        <v>49</v>
      </c>
      <c r="O9869" t="s">
        <v>33</v>
      </c>
      <c r="S9869" s="3">
        <v>45876.375</v>
      </c>
      <c r="T9869" t="s">
        <v>54</v>
      </c>
      <c r="U9869" t="s">
        <v>11588</v>
      </c>
      <c r="V9869" s="3">
        <v>45871.572916666664</v>
      </c>
      <c r="W9869" t="s">
        <v>1668</v>
      </c>
      <c r="Y9869" s="4">
        <v>45876</v>
      </c>
      <c r="Z9869" s="2">
        <v>0.81263888888888891</v>
      </c>
    </row>
    <row r="9870" spans="1:26" x14ac:dyDescent="0.3">
      <c r="A9870">
        <v>134776</v>
      </c>
      <c r="B9870" t="s">
        <v>1200</v>
      </c>
      <c r="C9870" t="s">
        <v>27</v>
      </c>
      <c r="D9870" t="s">
        <v>176</v>
      </c>
      <c r="E9870" t="s">
        <v>42</v>
      </c>
      <c r="F9870">
        <v>8458992205</v>
      </c>
      <c r="G9870" t="s">
        <v>43</v>
      </c>
      <c r="H9870">
        <v>7219</v>
      </c>
      <c r="I9870" t="s">
        <v>11589</v>
      </c>
      <c r="J9870" t="s">
        <v>31</v>
      </c>
      <c r="K9870" t="s">
        <v>49</v>
      </c>
      <c r="O9870" t="s">
        <v>33</v>
      </c>
      <c r="S9870" s="3">
        <v>45876.375</v>
      </c>
      <c r="T9870" t="s">
        <v>54</v>
      </c>
      <c r="U9870" t="s">
        <v>11589</v>
      </c>
      <c r="V9870" s="3">
        <v>45871.572916666664</v>
      </c>
      <c r="W9870" t="s">
        <v>1668</v>
      </c>
      <c r="Y9870" s="4">
        <v>45876</v>
      </c>
      <c r="Z9870" s="2">
        <v>0.81263888888888891</v>
      </c>
    </row>
    <row r="9871" spans="1:26" x14ac:dyDescent="0.3">
      <c r="A9871">
        <v>134776</v>
      </c>
      <c r="B9871" t="s">
        <v>1200</v>
      </c>
      <c r="C9871" t="s">
        <v>27</v>
      </c>
      <c r="D9871" t="s">
        <v>176</v>
      </c>
      <c r="E9871" t="s">
        <v>42</v>
      </c>
      <c r="F9871">
        <v>8458992205</v>
      </c>
      <c r="G9871" t="s">
        <v>43</v>
      </c>
      <c r="H9871">
        <v>7219</v>
      </c>
      <c r="I9871" t="s">
        <v>11590</v>
      </c>
      <c r="J9871" t="s">
        <v>31</v>
      </c>
      <c r="K9871" t="s">
        <v>49</v>
      </c>
      <c r="O9871" t="s">
        <v>33</v>
      </c>
      <c r="S9871" s="3">
        <v>45876.375</v>
      </c>
      <c r="T9871" t="s">
        <v>54</v>
      </c>
      <c r="U9871" t="s">
        <v>11590</v>
      </c>
      <c r="V9871" s="3">
        <v>45871.572916666664</v>
      </c>
      <c r="W9871" t="s">
        <v>1668</v>
      </c>
      <c r="Y9871" s="4">
        <v>45876</v>
      </c>
      <c r="Z9871" s="2">
        <v>0.81263888888888891</v>
      </c>
    </row>
    <row r="9872" spans="1:26" x14ac:dyDescent="0.3">
      <c r="A9872">
        <v>21952</v>
      </c>
      <c r="B9872" t="s">
        <v>1200</v>
      </c>
      <c r="C9872" t="s">
        <v>27</v>
      </c>
      <c r="D9872" t="s">
        <v>176</v>
      </c>
      <c r="E9872" t="s">
        <v>42</v>
      </c>
      <c r="F9872">
        <v>8714633826</v>
      </c>
      <c r="G9872" t="s">
        <v>43</v>
      </c>
      <c r="H9872">
        <v>7219</v>
      </c>
      <c r="I9872" t="s">
        <v>11595</v>
      </c>
      <c r="J9872" t="s">
        <v>31</v>
      </c>
      <c r="K9872" t="s">
        <v>49</v>
      </c>
      <c r="O9872" t="s">
        <v>33</v>
      </c>
      <c r="S9872" s="3">
        <v>45876.375</v>
      </c>
      <c r="T9872" t="s">
        <v>54</v>
      </c>
      <c r="U9872" t="s">
        <v>11595</v>
      </c>
      <c r="V9872" s="3">
        <v>45871.572916666664</v>
      </c>
      <c r="W9872" t="s">
        <v>1229</v>
      </c>
      <c r="Y9872" s="4">
        <v>45876</v>
      </c>
      <c r="Z9872" s="2">
        <v>0.81263888888888891</v>
      </c>
    </row>
    <row r="9873" spans="1:26" x14ac:dyDescent="0.3">
      <c r="A9873">
        <v>134988</v>
      </c>
      <c r="B9873" t="s">
        <v>436</v>
      </c>
      <c r="C9873" t="s">
        <v>27</v>
      </c>
      <c r="D9873" t="s">
        <v>148</v>
      </c>
      <c r="E9873" t="s">
        <v>29</v>
      </c>
      <c r="F9873">
        <v>8411034246</v>
      </c>
      <c r="G9873" t="s">
        <v>30</v>
      </c>
      <c r="H9873">
        <v>7222</v>
      </c>
      <c r="I9873" t="s">
        <v>11596</v>
      </c>
      <c r="J9873" t="s">
        <v>31</v>
      </c>
      <c r="K9873" t="s">
        <v>49</v>
      </c>
      <c r="O9873" t="s">
        <v>33</v>
      </c>
      <c r="S9873" s="3">
        <v>45876.375</v>
      </c>
      <c r="T9873" t="s">
        <v>54</v>
      </c>
      <c r="U9873" t="s">
        <v>11596</v>
      </c>
      <c r="V9873" s="3">
        <v>45871.572916666664</v>
      </c>
      <c r="W9873" t="s">
        <v>1670</v>
      </c>
      <c r="Y9873" s="4">
        <v>45876</v>
      </c>
      <c r="Z9873" s="2">
        <v>0.81263888888888891</v>
      </c>
    </row>
    <row r="9874" spans="1:26" x14ac:dyDescent="0.3">
      <c r="A9874">
        <v>134988</v>
      </c>
      <c r="B9874" t="s">
        <v>436</v>
      </c>
      <c r="C9874" t="s">
        <v>27</v>
      </c>
      <c r="D9874" t="s">
        <v>148</v>
      </c>
      <c r="E9874" t="s">
        <v>29</v>
      </c>
      <c r="F9874">
        <v>8411034246</v>
      </c>
      <c r="G9874" t="s">
        <v>30</v>
      </c>
      <c r="H9874">
        <v>7222</v>
      </c>
      <c r="I9874" t="s">
        <v>11597</v>
      </c>
      <c r="J9874" t="s">
        <v>31</v>
      </c>
      <c r="K9874" t="s">
        <v>49</v>
      </c>
      <c r="O9874" t="s">
        <v>33</v>
      </c>
      <c r="S9874" s="3">
        <v>45876.375</v>
      </c>
      <c r="T9874" t="s">
        <v>54</v>
      </c>
      <c r="U9874" t="s">
        <v>11597</v>
      </c>
      <c r="V9874" s="3">
        <v>45871.572916666664</v>
      </c>
      <c r="W9874" t="s">
        <v>1670</v>
      </c>
      <c r="Y9874" s="4">
        <v>45876</v>
      </c>
      <c r="Z9874" s="2">
        <v>0.81263888888888891</v>
      </c>
    </row>
    <row r="9875" spans="1:26" x14ac:dyDescent="0.3">
      <c r="A9875">
        <v>135782</v>
      </c>
      <c r="B9875" t="s">
        <v>436</v>
      </c>
      <c r="C9875" t="s">
        <v>27</v>
      </c>
      <c r="D9875" t="s">
        <v>148</v>
      </c>
      <c r="E9875" t="s">
        <v>29</v>
      </c>
      <c r="F9875">
        <v>8329268996</v>
      </c>
      <c r="G9875" t="s">
        <v>30</v>
      </c>
      <c r="H9875">
        <v>7222</v>
      </c>
      <c r="I9875" t="s">
        <v>11599</v>
      </c>
      <c r="J9875" t="s">
        <v>31</v>
      </c>
      <c r="K9875" t="s">
        <v>49</v>
      </c>
      <c r="O9875" t="s">
        <v>33</v>
      </c>
      <c r="S9875" s="3">
        <v>45876.375</v>
      </c>
      <c r="T9875" t="s">
        <v>54</v>
      </c>
      <c r="U9875" t="s">
        <v>11599</v>
      </c>
      <c r="V9875" s="3">
        <v>45871.572916666664</v>
      </c>
      <c r="W9875" t="s">
        <v>1265</v>
      </c>
      <c r="Y9875" s="4">
        <v>45876</v>
      </c>
      <c r="Z9875" s="2">
        <v>0.81263888888888891</v>
      </c>
    </row>
    <row r="9876" spans="1:26" x14ac:dyDescent="0.3">
      <c r="A9876">
        <v>134988</v>
      </c>
      <c r="B9876" t="s">
        <v>436</v>
      </c>
      <c r="C9876" t="s">
        <v>27</v>
      </c>
      <c r="D9876" t="s">
        <v>148</v>
      </c>
      <c r="E9876" t="s">
        <v>29</v>
      </c>
      <c r="F9876">
        <v>8411034246</v>
      </c>
      <c r="G9876" t="s">
        <v>30</v>
      </c>
      <c r="H9876">
        <v>7222</v>
      </c>
      <c r="I9876" t="s">
        <v>11600</v>
      </c>
      <c r="J9876" t="s">
        <v>31</v>
      </c>
      <c r="K9876" t="s">
        <v>49</v>
      </c>
      <c r="O9876" t="s">
        <v>33</v>
      </c>
      <c r="S9876" s="3">
        <v>45876.375</v>
      </c>
      <c r="T9876" t="s">
        <v>54</v>
      </c>
      <c r="U9876" t="s">
        <v>11600</v>
      </c>
      <c r="V9876" s="3">
        <v>45871.572916666664</v>
      </c>
      <c r="W9876" t="s">
        <v>1670</v>
      </c>
      <c r="Y9876" s="4">
        <v>45876</v>
      </c>
      <c r="Z9876" s="2">
        <v>0.81263888888888891</v>
      </c>
    </row>
    <row r="9877" spans="1:26" x14ac:dyDescent="0.3">
      <c r="A9877">
        <v>134988</v>
      </c>
      <c r="B9877" t="s">
        <v>436</v>
      </c>
      <c r="C9877" t="s">
        <v>27</v>
      </c>
      <c r="D9877" t="s">
        <v>148</v>
      </c>
      <c r="E9877" t="s">
        <v>29</v>
      </c>
      <c r="F9877">
        <v>8411034246</v>
      </c>
      <c r="G9877" t="s">
        <v>30</v>
      </c>
      <c r="H9877">
        <v>7222</v>
      </c>
      <c r="I9877" t="s">
        <v>11601</v>
      </c>
      <c r="J9877" t="s">
        <v>31</v>
      </c>
      <c r="K9877" t="s">
        <v>49</v>
      </c>
      <c r="O9877" t="s">
        <v>33</v>
      </c>
      <c r="S9877" s="3">
        <v>45876.375</v>
      </c>
      <c r="T9877" t="s">
        <v>54</v>
      </c>
      <c r="U9877" t="s">
        <v>11601</v>
      </c>
      <c r="V9877" s="3">
        <v>45871.572916666664</v>
      </c>
      <c r="W9877" t="s">
        <v>1670</v>
      </c>
      <c r="Y9877" s="4">
        <v>45876</v>
      </c>
      <c r="Z9877" s="2">
        <v>0.81263888888888891</v>
      </c>
    </row>
    <row r="9878" spans="1:26" x14ac:dyDescent="0.3">
      <c r="A9878">
        <v>134988</v>
      </c>
      <c r="B9878" t="s">
        <v>436</v>
      </c>
      <c r="C9878" t="s">
        <v>27</v>
      </c>
      <c r="D9878" t="s">
        <v>148</v>
      </c>
      <c r="E9878" t="s">
        <v>29</v>
      </c>
      <c r="F9878">
        <v>8411034246</v>
      </c>
      <c r="G9878" t="s">
        <v>30</v>
      </c>
      <c r="H9878">
        <v>7222</v>
      </c>
      <c r="I9878" t="s">
        <v>11603</v>
      </c>
      <c r="J9878" t="s">
        <v>31</v>
      </c>
      <c r="K9878" t="s">
        <v>49</v>
      </c>
      <c r="O9878" t="s">
        <v>33</v>
      </c>
      <c r="S9878" s="3">
        <v>45876.375</v>
      </c>
      <c r="T9878" t="s">
        <v>54</v>
      </c>
      <c r="U9878" t="s">
        <v>11603</v>
      </c>
      <c r="V9878" s="3">
        <v>45871.572916666664</v>
      </c>
      <c r="W9878" t="s">
        <v>1670</v>
      </c>
      <c r="Y9878" s="4">
        <v>45876</v>
      </c>
      <c r="Z9878" s="2">
        <v>0.81263888888888891</v>
      </c>
    </row>
    <row r="9879" spans="1:26" x14ac:dyDescent="0.3">
      <c r="A9879">
        <v>135782</v>
      </c>
      <c r="B9879" t="s">
        <v>436</v>
      </c>
      <c r="C9879" t="s">
        <v>27</v>
      </c>
      <c r="D9879" t="s">
        <v>148</v>
      </c>
      <c r="E9879" t="s">
        <v>29</v>
      </c>
      <c r="F9879">
        <v>8329268996</v>
      </c>
      <c r="G9879" t="s">
        <v>30</v>
      </c>
      <c r="H9879">
        <v>7222</v>
      </c>
      <c r="I9879" t="s">
        <v>11606</v>
      </c>
      <c r="J9879" t="s">
        <v>31</v>
      </c>
      <c r="K9879" t="s">
        <v>49</v>
      </c>
      <c r="O9879" t="s">
        <v>33</v>
      </c>
      <c r="S9879" s="3">
        <v>45876.375</v>
      </c>
      <c r="T9879" t="s">
        <v>54</v>
      </c>
      <c r="U9879" t="s">
        <v>11606</v>
      </c>
      <c r="V9879" s="3">
        <v>45871.572916666664</v>
      </c>
      <c r="W9879" t="s">
        <v>1265</v>
      </c>
      <c r="Y9879" s="4">
        <v>45876</v>
      </c>
      <c r="Z9879" s="2">
        <v>0.81263888888888891</v>
      </c>
    </row>
    <row r="9880" spans="1:26" x14ac:dyDescent="0.3">
      <c r="A9880">
        <v>135782</v>
      </c>
      <c r="B9880" t="s">
        <v>436</v>
      </c>
      <c r="C9880" t="s">
        <v>27</v>
      </c>
      <c r="D9880" t="s">
        <v>148</v>
      </c>
      <c r="E9880" t="s">
        <v>29</v>
      </c>
      <c r="F9880">
        <v>8329268996</v>
      </c>
      <c r="G9880" t="s">
        <v>30</v>
      </c>
      <c r="H9880">
        <v>7222</v>
      </c>
      <c r="I9880" t="s">
        <v>11607</v>
      </c>
      <c r="J9880" t="s">
        <v>31</v>
      </c>
      <c r="K9880" t="s">
        <v>49</v>
      </c>
      <c r="O9880" t="s">
        <v>33</v>
      </c>
      <c r="S9880" s="3">
        <v>45876.375</v>
      </c>
      <c r="T9880" t="s">
        <v>54</v>
      </c>
      <c r="U9880" t="s">
        <v>11607</v>
      </c>
      <c r="V9880" s="3">
        <v>45871.572916666664</v>
      </c>
      <c r="W9880" t="s">
        <v>1265</v>
      </c>
      <c r="Y9880" s="4">
        <v>45876</v>
      </c>
      <c r="Z9880" s="2">
        <v>0.81263888888888891</v>
      </c>
    </row>
    <row r="9881" spans="1:26" x14ac:dyDescent="0.3">
      <c r="A9881">
        <v>134987</v>
      </c>
      <c r="B9881" t="s">
        <v>436</v>
      </c>
      <c r="C9881" t="s">
        <v>27</v>
      </c>
      <c r="D9881" t="s">
        <v>148</v>
      </c>
      <c r="E9881" t="s">
        <v>29</v>
      </c>
      <c r="F9881">
        <v>7875190996</v>
      </c>
      <c r="G9881" t="s">
        <v>30</v>
      </c>
      <c r="H9881">
        <v>7222</v>
      </c>
      <c r="I9881" t="s">
        <v>11608</v>
      </c>
      <c r="J9881" t="s">
        <v>31</v>
      </c>
      <c r="K9881" t="s">
        <v>49</v>
      </c>
      <c r="O9881" t="s">
        <v>33</v>
      </c>
      <c r="S9881" s="3">
        <v>45876.375</v>
      </c>
      <c r="T9881" t="s">
        <v>54</v>
      </c>
      <c r="U9881" t="s">
        <v>11608</v>
      </c>
      <c r="V9881" s="3">
        <v>45871.572916666664</v>
      </c>
      <c r="W9881" t="s">
        <v>1669</v>
      </c>
      <c r="Y9881" s="4">
        <v>45876</v>
      </c>
      <c r="Z9881" s="2">
        <v>0.81263888888888891</v>
      </c>
    </row>
    <row r="9882" spans="1:26" x14ac:dyDescent="0.3">
      <c r="A9882">
        <v>134988</v>
      </c>
      <c r="B9882" t="s">
        <v>436</v>
      </c>
      <c r="C9882" t="s">
        <v>27</v>
      </c>
      <c r="D9882" t="s">
        <v>148</v>
      </c>
      <c r="E9882" t="s">
        <v>29</v>
      </c>
      <c r="F9882">
        <v>8411034246</v>
      </c>
      <c r="G9882" t="s">
        <v>30</v>
      </c>
      <c r="H9882">
        <v>7222</v>
      </c>
      <c r="I9882" t="s">
        <v>11609</v>
      </c>
      <c r="J9882" t="s">
        <v>31</v>
      </c>
      <c r="K9882" t="s">
        <v>49</v>
      </c>
      <c r="O9882" t="s">
        <v>33</v>
      </c>
      <c r="S9882" s="3">
        <v>45876.375</v>
      </c>
      <c r="T9882" t="s">
        <v>54</v>
      </c>
      <c r="U9882" t="s">
        <v>11609</v>
      </c>
      <c r="V9882" s="3">
        <v>45871.572916666664</v>
      </c>
      <c r="W9882" t="s">
        <v>1670</v>
      </c>
      <c r="Y9882" s="4">
        <v>45876</v>
      </c>
      <c r="Z9882" s="2">
        <v>0.81263888888888891</v>
      </c>
    </row>
    <row r="9883" spans="1:26" x14ac:dyDescent="0.3">
      <c r="A9883">
        <v>135782</v>
      </c>
      <c r="B9883" t="s">
        <v>436</v>
      </c>
      <c r="C9883" t="s">
        <v>27</v>
      </c>
      <c r="D9883" t="s">
        <v>148</v>
      </c>
      <c r="E9883" t="s">
        <v>29</v>
      </c>
      <c r="F9883">
        <v>8329268996</v>
      </c>
      <c r="G9883" t="s">
        <v>30</v>
      </c>
      <c r="H9883">
        <v>7222</v>
      </c>
      <c r="I9883" t="s">
        <v>11610</v>
      </c>
      <c r="J9883" t="s">
        <v>31</v>
      </c>
      <c r="K9883" t="s">
        <v>49</v>
      </c>
      <c r="O9883" t="s">
        <v>33</v>
      </c>
      <c r="S9883" s="3">
        <v>45876.375</v>
      </c>
      <c r="T9883" t="s">
        <v>54</v>
      </c>
      <c r="U9883" t="s">
        <v>11610</v>
      </c>
      <c r="V9883" s="3">
        <v>45871.572916666664</v>
      </c>
      <c r="W9883" t="s">
        <v>1265</v>
      </c>
      <c r="Y9883" s="4">
        <v>45876</v>
      </c>
      <c r="Z9883" s="2">
        <v>0.81263888888888891</v>
      </c>
    </row>
    <row r="9884" spans="1:26" x14ac:dyDescent="0.3">
      <c r="A9884">
        <v>133769</v>
      </c>
      <c r="B9884" t="s">
        <v>436</v>
      </c>
      <c r="C9884" t="s">
        <v>27</v>
      </c>
      <c r="D9884" t="s">
        <v>148</v>
      </c>
      <c r="E9884" t="s">
        <v>29</v>
      </c>
      <c r="F9884">
        <v>9545659389</v>
      </c>
      <c r="G9884" t="s">
        <v>30</v>
      </c>
      <c r="H9884">
        <v>7222</v>
      </c>
      <c r="I9884" t="s">
        <v>11611</v>
      </c>
      <c r="J9884" t="s">
        <v>31</v>
      </c>
      <c r="K9884" t="s">
        <v>49</v>
      </c>
      <c r="O9884" t="s">
        <v>33</v>
      </c>
      <c r="S9884" s="3">
        <v>45876.375</v>
      </c>
      <c r="T9884" t="s">
        <v>54</v>
      </c>
      <c r="U9884" t="s">
        <v>11611</v>
      </c>
      <c r="V9884" s="3">
        <v>45871.572916666664</v>
      </c>
      <c r="W9884" t="s">
        <v>1671</v>
      </c>
      <c r="Y9884" s="4">
        <v>45876</v>
      </c>
      <c r="Z9884" s="2">
        <v>0.81263888888888891</v>
      </c>
    </row>
    <row r="9885" spans="1:26" x14ac:dyDescent="0.3">
      <c r="A9885">
        <v>134988</v>
      </c>
      <c r="B9885" t="s">
        <v>436</v>
      </c>
      <c r="C9885" t="s">
        <v>27</v>
      </c>
      <c r="D9885" t="s">
        <v>148</v>
      </c>
      <c r="E9885" t="s">
        <v>29</v>
      </c>
      <c r="F9885">
        <v>8411034246</v>
      </c>
      <c r="G9885" t="s">
        <v>30</v>
      </c>
      <c r="H9885">
        <v>7222</v>
      </c>
      <c r="I9885" t="s">
        <v>11612</v>
      </c>
      <c r="J9885" t="s">
        <v>31</v>
      </c>
      <c r="K9885" t="s">
        <v>49</v>
      </c>
      <c r="O9885" t="s">
        <v>33</v>
      </c>
      <c r="S9885" s="3">
        <v>45876.375</v>
      </c>
      <c r="T9885" t="s">
        <v>54</v>
      </c>
      <c r="U9885" t="s">
        <v>11612</v>
      </c>
      <c r="V9885" s="3">
        <v>45871.572916666664</v>
      </c>
      <c r="W9885" t="s">
        <v>1670</v>
      </c>
      <c r="Y9885" s="4">
        <v>45876</v>
      </c>
      <c r="Z9885" s="2">
        <v>0.81263888888888891</v>
      </c>
    </row>
    <row r="9886" spans="1:26" x14ac:dyDescent="0.3">
      <c r="A9886">
        <v>135782</v>
      </c>
      <c r="B9886" t="s">
        <v>436</v>
      </c>
      <c r="C9886" t="s">
        <v>27</v>
      </c>
      <c r="D9886" t="s">
        <v>148</v>
      </c>
      <c r="E9886" t="s">
        <v>29</v>
      </c>
      <c r="F9886">
        <v>8329268996</v>
      </c>
      <c r="G9886" t="s">
        <v>30</v>
      </c>
      <c r="H9886">
        <v>7222</v>
      </c>
      <c r="I9886" t="s">
        <v>11614</v>
      </c>
      <c r="J9886" t="s">
        <v>31</v>
      </c>
      <c r="K9886" t="s">
        <v>49</v>
      </c>
      <c r="O9886" t="s">
        <v>33</v>
      </c>
      <c r="S9886" s="3">
        <v>45876.375</v>
      </c>
      <c r="T9886" t="s">
        <v>54</v>
      </c>
      <c r="U9886" t="s">
        <v>11614</v>
      </c>
      <c r="V9886" s="3">
        <v>45871.572916666664</v>
      </c>
      <c r="W9886" t="s">
        <v>1265</v>
      </c>
      <c r="Y9886" s="4">
        <v>45876</v>
      </c>
      <c r="Z9886" s="2">
        <v>0.81263888888888891</v>
      </c>
    </row>
    <row r="9887" spans="1:26" x14ac:dyDescent="0.3">
      <c r="A9887">
        <v>135782</v>
      </c>
      <c r="B9887" t="s">
        <v>436</v>
      </c>
      <c r="C9887" t="s">
        <v>27</v>
      </c>
      <c r="D9887" t="s">
        <v>148</v>
      </c>
      <c r="E9887" t="s">
        <v>29</v>
      </c>
      <c r="F9887">
        <v>8329268996</v>
      </c>
      <c r="G9887" t="s">
        <v>30</v>
      </c>
      <c r="H9887">
        <v>7222</v>
      </c>
      <c r="I9887" t="s">
        <v>11615</v>
      </c>
      <c r="J9887" t="s">
        <v>31</v>
      </c>
      <c r="K9887" t="s">
        <v>49</v>
      </c>
      <c r="O9887" t="s">
        <v>33</v>
      </c>
      <c r="S9887" s="3">
        <v>45876.375</v>
      </c>
      <c r="T9887" t="s">
        <v>54</v>
      </c>
      <c r="U9887" t="s">
        <v>11615</v>
      </c>
      <c r="V9887" s="3">
        <v>45871.572916666664</v>
      </c>
      <c r="W9887" t="s">
        <v>1265</v>
      </c>
      <c r="Y9887" s="4">
        <v>45876</v>
      </c>
      <c r="Z9887" s="2">
        <v>0.81263888888888891</v>
      </c>
    </row>
    <row r="9888" spans="1:26" x14ac:dyDescent="0.3">
      <c r="A9888">
        <v>135782</v>
      </c>
      <c r="B9888" t="s">
        <v>436</v>
      </c>
      <c r="C9888" t="s">
        <v>27</v>
      </c>
      <c r="D9888" t="s">
        <v>148</v>
      </c>
      <c r="E9888" t="s">
        <v>29</v>
      </c>
      <c r="F9888">
        <v>8329268996</v>
      </c>
      <c r="G9888" t="s">
        <v>30</v>
      </c>
      <c r="H9888">
        <v>7222</v>
      </c>
      <c r="I9888" t="s">
        <v>11616</v>
      </c>
      <c r="J9888" t="s">
        <v>31</v>
      </c>
      <c r="K9888" t="s">
        <v>49</v>
      </c>
      <c r="O9888" t="s">
        <v>33</v>
      </c>
      <c r="S9888" s="3">
        <v>45876.375</v>
      </c>
      <c r="T9888" t="s">
        <v>54</v>
      </c>
      <c r="U9888" t="s">
        <v>11616</v>
      </c>
      <c r="V9888" s="3">
        <v>45871.572916666664</v>
      </c>
      <c r="W9888" t="s">
        <v>1265</v>
      </c>
      <c r="Y9888" s="4">
        <v>45876</v>
      </c>
      <c r="Z9888" s="2">
        <v>0.81263888888888891</v>
      </c>
    </row>
    <row r="9889" spans="1:26" x14ac:dyDescent="0.3">
      <c r="A9889">
        <v>134987</v>
      </c>
      <c r="B9889" t="s">
        <v>436</v>
      </c>
      <c r="C9889" t="s">
        <v>27</v>
      </c>
      <c r="D9889" t="s">
        <v>148</v>
      </c>
      <c r="E9889" t="s">
        <v>29</v>
      </c>
      <c r="F9889">
        <v>7875190996</v>
      </c>
      <c r="G9889" t="s">
        <v>30</v>
      </c>
      <c r="H9889">
        <v>7222</v>
      </c>
      <c r="I9889" t="s">
        <v>11617</v>
      </c>
      <c r="J9889" t="s">
        <v>31</v>
      </c>
      <c r="K9889" t="s">
        <v>49</v>
      </c>
      <c r="O9889" t="s">
        <v>33</v>
      </c>
      <c r="S9889" s="3">
        <v>45876.375</v>
      </c>
      <c r="T9889" t="s">
        <v>54</v>
      </c>
      <c r="U9889" t="s">
        <v>11617</v>
      </c>
      <c r="V9889" s="3">
        <v>45871.572916666664</v>
      </c>
      <c r="W9889" t="s">
        <v>1669</v>
      </c>
      <c r="Y9889" s="4">
        <v>45876</v>
      </c>
      <c r="Z9889" s="2">
        <v>0.81263888888888891</v>
      </c>
    </row>
    <row r="9890" spans="1:26" x14ac:dyDescent="0.3">
      <c r="A9890">
        <v>134987</v>
      </c>
      <c r="B9890" t="s">
        <v>436</v>
      </c>
      <c r="C9890" t="s">
        <v>27</v>
      </c>
      <c r="D9890" t="s">
        <v>148</v>
      </c>
      <c r="E9890" t="s">
        <v>29</v>
      </c>
      <c r="F9890">
        <v>7875190996</v>
      </c>
      <c r="G9890" t="s">
        <v>30</v>
      </c>
      <c r="H9890">
        <v>7222</v>
      </c>
      <c r="I9890" t="s">
        <v>11618</v>
      </c>
      <c r="J9890" t="s">
        <v>31</v>
      </c>
      <c r="K9890" t="s">
        <v>49</v>
      </c>
      <c r="O9890" t="s">
        <v>33</v>
      </c>
      <c r="S9890" s="3">
        <v>45876.375</v>
      </c>
      <c r="T9890" t="s">
        <v>54</v>
      </c>
      <c r="U9890" t="s">
        <v>11618</v>
      </c>
      <c r="V9890" s="3">
        <v>45871.572916666664</v>
      </c>
      <c r="W9890" t="s">
        <v>1669</v>
      </c>
      <c r="Y9890" s="4">
        <v>45876</v>
      </c>
      <c r="Z9890" s="2">
        <v>0.81263888888888891</v>
      </c>
    </row>
    <row r="9891" spans="1:26" x14ac:dyDescent="0.3">
      <c r="A9891">
        <v>133769</v>
      </c>
      <c r="B9891" t="s">
        <v>436</v>
      </c>
      <c r="C9891" t="s">
        <v>27</v>
      </c>
      <c r="D9891" t="s">
        <v>148</v>
      </c>
      <c r="E9891" t="s">
        <v>29</v>
      </c>
      <c r="F9891">
        <v>9545659389</v>
      </c>
      <c r="G9891" t="s">
        <v>30</v>
      </c>
      <c r="H9891">
        <v>7222</v>
      </c>
      <c r="I9891" t="s">
        <v>11619</v>
      </c>
      <c r="J9891" t="s">
        <v>31</v>
      </c>
      <c r="K9891" t="s">
        <v>49</v>
      </c>
      <c r="O9891" t="s">
        <v>33</v>
      </c>
      <c r="S9891" s="3">
        <v>45876.375</v>
      </c>
      <c r="T9891" t="s">
        <v>54</v>
      </c>
      <c r="U9891" t="s">
        <v>11619</v>
      </c>
      <c r="V9891" s="3">
        <v>45871.572916666664</v>
      </c>
      <c r="W9891" t="s">
        <v>1671</v>
      </c>
      <c r="Y9891" s="4">
        <v>45876</v>
      </c>
      <c r="Z9891" s="2">
        <v>0.81263888888888891</v>
      </c>
    </row>
    <row r="9892" spans="1:26" x14ac:dyDescent="0.3">
      <c r="A9892">
        <v>135782</v>
      </c>
      <c r="B9892" t="s">
        <v>436</v>
      </c>
      <c r="C9892" t="s">
        <v>27</v>
      </c>
      <c r="D9892" t="s">
        <v>148</v>
      </c>
      <c r="E9892" t="s">
        <v>29</v>
      </c>
      <c r="F9892">
        <v>8329268996</v>
      </c>
      <c r="G9892" t="s">
        <v>30</v>
      </c>
      <c r="H9892">
        <v>7222</v>
      </c>
      <c r="I9892" t="s">
        <v>11620</v>
      </c>
      <c r="J9892" t="s">
        <v>31</v>
      </c>
      <c r="K9892" t="s">
        <v>49</v>
      </c>
      <c r="O9892" t="s">
        <v>33</v>
      </c>
      <c r="S9892" s="3">
        <v>45876.375</v>
      </c>
      <c r="T9892" t="s">
        <v>54</v>
      </c>
      <c r="U9892" t="s">
        <v>11620</v>
      </c>
      <c r="V9892" s="3">
        <v>45871.572916666664</v>
      </c>
      <c r="W9892" t="s">
        <v>1265</v>
      </c>
      <c r="Y9892" s="4">
        <v>45876</v>
      </c>
      <c r="Z9892" s="2">
        <v>0.81263888888888891</v>
      </c>
    </row>
    <row r="9893" spans="1:26" x14ac:dyDescent="0.3">
      <c r="A9893">
        <v>134987</v>
      </c>
      <c r="B9893" t="s">
        <v>436</v>
      </c>
      <c r="C9893" t="s">
        <v>27</v>
      </c>
      <c r="D9893" t="s">
        <v>148</v>
      </c>
      <c r="E9893" t="s">
        <v>29</v>
      </c>
      <c r="F9893">
        <v>7875190996</v>
      </c>
      <c r="G9893" t="s">
        <v>30</v>
      </c>
      <c r="H9893">
        <v>7222</v>
      </c>
      <c r="I9893" t="s">
        <v>11621</v>
      </c>
      <c r="J9893" t="s">
        <v>31</v>
      </c>
      <c r="K9893" t="s">
        <v>49</v>
      </c>
      <c r="O9893" t="s">
        <v>33</v>
      </c>
      <c r="S9893" s="3">
        <v>45876.375</v>
      </c>
      <c r="T9893" t="s">
        <v>54</v>
      </c>
      <c r="U9893" t="s">
        <v>11621</v>
      </c>
      <c r="V9893" s="3">
        <v>45871.572916666664</v>
      </c>
      <c r="W9893" t="s">
        <v>1669</v>
      </c>
      <c r="Y9893" s="4">
        <v>45876</v>
      </c>
      <c r="Z9893" s="2">
        <v>0.81263888888888891</v>
      </c>
    </row>
    <row r="9894" spans="1:26" x14ac:dyDescent="0.3">
      <c r="A9894">
        <v>134987</v>
      </c>
      <c r="B9894" t="s">
        <v>436</v>
      </c>
      <c r="C9894" t="s">
        <v>27</v>
      </c>
      <c r="D9894" t="s">
        <v>148</v>
      </c>
      <c r="E9894" t="s">
        <v>29</v>
      </c>
      <c r="F9894">
        <v>7875190996</v>
      </c>
      <c r="G9894" t="s">
        <v>30</v>
      </c>
      <c r="H9894">
        <v>7222</v>
      </c>
      <c r="I9894" t="s">
        <v>11622</v>
      </c>
      <c r="J9894" t="s">
        <v>31</v>
      </c>
      <c r="K9894" t="s">
        <v>49</v>
      </c>
      <c r="O9894" t="s">
        <v>33</v>
      </c>
      <c r="S9894" s="3">
        <v>45876.375</v>
      </c>
      <c r="T9894" t="s">
        <v>54</v>
      </c>
      <c r="U9894" t="s">
        <v>11622</v>
      </c>
      <c r="V9894" s="3">
        <v>45871.572916666664</v>
      </c>
      <c r="W9894" t="s">
        <v>1669</v>
      </c>
      <c r="Y9894" s="4">
        <v>45876</v>
      </c>
      <c r="Z9894" s="2">
        <v>0.81263888888888891</v>
      </c>
    </row>
    <row r="9895" spans="1:26" x14ac:dyDescent="0.3">
      <c r="A9895">
        <v>134987</v>
      </c>
      <c r="B9895" t="s">
        <v>436</v>
      </c>
      <c r="C9895" t="s">
        <v>27</v>
      </c>
      <c r="D9895" t="s">
        <v>148</v>
      </c>
      <c r="E9895" t="s">
        <v>29</v>
      </c>
      <c r="F9895">
        <v>7875190996</v>
      </c>
      <c r="G9895" t="s">
        <v>30</v>
      </c>
      <c r="H9895">
        <v>7222</v>
      </c>
      <c r="I9895" t="s">
        <v>11623</v>
      </c>
      <c r="J9895" t="s">
        <v>31</v>
      </c>
      <c r="K9895" t="s">
        <v>49</v>
      </c>
      <c r="O9895" t="s">
        <v>33</v>
      </c>
      <c r="S9895" s="3">
        <v>45876.375</v>
      </c>
      <c r="T9895" t="s">
        <v>54</v>
      </c>
      <c r="U9895" t="s">
        <v>11623</v>
      </c>
      <c r="V9895" s="3">
        <v>45871.572916666664</v>
      </c>
      <c r="W9895" t="s">
        <v>1669</v>
      </c>
      <c r="Y9895" s="4">
        <v>45876</v>
      </c>
      <c r="Z9895" s="2">
        <v>0.81263888888888891</v>
      </c>
    </row>
    <row r="9896" spans="1:26" x14ac:dyDescent="0.3">
      <c r="A9896">
        <v>135782</v>
      </c>
      <c r="B9896" t="s">
        <v>436</v>
      </c>
      <c r="C9896" t="s">
        <v>27</v>
      </c>
      <c r="D9896" t="s">
        <v>148</v>
      </c>
      <c r="E9896" t="s">
        <v>29</v>
      </c>
      <c r="F9896">
        <v>8329268996</v>
      </c>
      <c r="G9896" t="s">
        <v>30</v>
      </c>
      <c r="H9896">
        <v>7222</v>
      </c>
      <c r="I9896" t="s">
        <v>11624</v>
      </c>
      <c r="J9896" t="s">
        <v>31</v>
      </c>
      <c r="K9896" t="s">
        <v>49</v>
      </c>
      <c r="O9896" t="s">
        <v>33</v>
      </c>
      <c r="S9896" s="3">
        <v>45876.375</v>
      </c>
      <c r="T9896" t="s">
        <v>54</v>
      </c>
      <c r="U9896" t="s">
        <v>11624</v>
      </c>
      <c r="V9896" s="3">
        <v>45871.572916666664</v>
      </c>
      <c r="W9896" t="s">
        <v>1265</v>
      </c>
      <c r="Y9896" s="4">
        <v>45876</v>
      </c>
      <c r="Z9896" s="2">
        <v>0.81263888888888891</v>
      </c>
    </row>
    <row r="9897" spans="1:26" x14ac:dyDescent="0.3">
      <c r="A9897">
        <v>133769</v>
      </c>
      <c r="B9897" t="s">
        <v>436</v>
      </c>
      <c r="C9897" t="s">
        <v>27</v>
      </c>
      <c r="D9897" t="s">
        <v>148</v>
      </c>
      <c r="E9897" t="s">
        <v>29</v>
      </c>
      <c r="F9897">
        <v>9545659389</v>
      </c>
      <c r="G9897" t="s">
        <v>30</v>
      </c>
      <c r="H9897">
        <v>7222</v>
      </c>
      <c r="I9897" t="s">
        <v>11625</v>
      </c>
      <c r="J9897" t="s">
        <v>31</v>
      </c>
      <c r="K9897" t="s">
        <v>49</v>
      </c>
      <c r="O9897" t="s">
        <v>33</v>
      </c>
      <c r="S9897" s="3">
        <v>45876.375</v>
      </c>
      <c r="T9897" t="s">
        <v>54</v>
      </c>
      <c r="U9897" t="s">
        <v>11625</v>
      </c>
      <c r="V9897" s="3">
        <v>45871.572916666664</v>
      </c>
      <c r="W9897" t="s">
        <v>1671</v>
      </c>
      <c r="Y9897" s="4">
        <v>45876</v>
      </c>
      <c r="Z9897" s="2">
        <v>0.81263888888888891</v>
      </c>
    </row>
    <row r="9898" spans="1:26" x14ac:dyDescent="0.3">
      <c r="A9898">
        <v>133769</v>
      </c>
      <c r="B9898" t="s">
        <v>436</v>
      </c>
      <c r="C9898" t="s">
        <v>27</v>
      </c>
      <c r="D9898" t="s">
        <v>148</v>
      </c>
      <c r="E9898" t="s">
        <v>29</v>
      </c>
      <c r="F9898">
        <v>9545659389</v>
      </c>
      <c r="G9898" t="s">
        <v>30</v>
      </c>
      <c r="H9898">
        <v>7222</v>
      </c>
      <c r="I9898" t="s">
        <v>11626</v>
      </c>
      <c r="J9898" t="s">
        <v>31</v>
      </c>
      <c r="K9898" t="s">
        <v>49</v>
      </c>
      <c r="O9898" t="s">
        <v>33</v>
      </c>
      <c r="S9898" s="3">
        <v>45876.375</v>
      </c>
      <c r="T9898" t="s">
        <v>54</v>
      </c>
      <c r="U9898" t="s">
        <v>11626</v>
      </c>
      <c r="V9898" s="3">
        <v>45871.572916666664</v>
      </c>
      <c r="W9898" t="s">
        <v>1671</v>
      </c>
      <c r="Y9898" s="4">
        <v>45876</v>
      </c>
      <c r="Z9898" s="2">
        <v>0.81263888888888891</v>
      </c>
    </row>
    <row r="9899" spans="1:26" x14ac:dyDescent="0.3">
      <c r="A9899">
        <v>133769</v>
      </c>
      <c r="B9899" t="s">
        <v>436</v>
      </c>
      <c r="C9899" t="s">
        <v>27</v>
      </c>
      <c r="D9899" t="s">
        <v>148</v>
      </c>
      <c r="E9899" t="s">
        <v>29</v>
      </c>
      <c r="F9899">
        <v>9545659389</v>
      </c>
      <c r="G9899" t="s">
        <v>30</v>
      </c>
      <c r="H9899">
        <v>7222</v>
      </c>
      <c r="I9899" t="s">
        <v>11627</v>
      </c>
      <c r="J9899" t="s">
        <v>31</v>
      </c>
      <c r="K9899" t="s">
        <v>49</v>
      </c>
      <c r="O9899" t="s">
        <v>33</v>
      </c>
      <c r="S9899" s="3">
        <v>45876.375</v>
      </c>
      <c r="T9899" t="s">
        <v>54</v>
      </c>
      <c r="U9899" t="s">
        <v>11627</v>
      </c>
      <c r="V9899" s="3">
        <v>45871.572916666664</v>
      </c>
      <c r="W9899" t="s">
        <v>1671</v>
      </c>
      <c r="Y9899" s="4">
        <v>45876</v>
      </c>
      <c r="Z9899" s="2">
        <v>0.81263888888888891</v>
      </c>
    </row>
    <row r="9900" spans="1:26" x14ac:dyDescent="0.3">
      <c r="A9900">
        <v>134987</v>
      </c>
      <c r="B9900" t="s">
        <v>436</v>
      </c>
      <c r="C9900" t="s">
        <v>27</v>
      </c>
      <c r="D9900" t="s">
        <v>148</v>
      </c>
      <c r="E9900" t="s">
        <v>29</v>
      </c>
      <c r="F9900">
        <v>7875190996</v>
      </c>
      <c r="G9900" t="s">
        <v>30</v>
      </c>
      <c r="H9900">
        <v>7222</v>
      </c>
      <c r="I9900" t="s">
        <v>11628</v>
      </c>
      <c r="J9900" t="s">
        <v>31</v>
      </c>
      <c r="K9900" t="s">
        <v>49</v>
      </c>
      <c r="O9900" t="s">
        <v>33</v>
      </c>
      <c r="S9900" s="3">
        <v>45876.375</v>
      </c>
      <c r="T9900" t="s">
        <v>54</v>
      </c>
      <c r="U9900" t="s">
        <v>11628</v>
      </c>
      <c r="V9900" s="3">
        <v>45871.572916666664</v>
      </c>
      <c r="W9900" t="s">
        <v>1669</v>
      </c>
      <c r="Y9900" s="4">
        <v>45876</v>
      </c>
      <c r="Z9900" s="2">
        <v>0.81263888888888891</v>
      </c>
    </row>
    <row r="9901" spans="1:26" x14ac:dyDescent="0.3">
      <c r="A9901">
        <v>133769</v>
      </c>
      <c r="B9901" t="s">
        <v>436</v>
      </c>
      <c r="C9901" t="s">
        <v>27</v>
      </c>
      <c r="D9901" t="s">
        <v>148</v>
      </c>
      <c r="E9901" t="s">
        <v>29</v>
      </c>
      <c r="F9901">
        <v>9545659389</v>
      </c>
      <c r="G9901" t="s">
        <v>30</v>
      </c>
      <c r="H9901">
        <v>7222</v>
      </c>
      <c r="I9901" t="s">
        <v>11629</v>
      </c>
      <c r="J9901" t="s">
        <v>31</v>
      </c>
      <c r="K9901" t="s">
        <v>49</v>
      </c>
      <c r="O9901" t="s">
        <v>33</v>
      </c>
      <c r="S9901" s="3">
        <v>45876.375</v>
      </c>
      <c r="T9901" t="s">
        <v>54</v>
      </c>
      <c r="U9901" t="s">
        <v>11629</v>
      </c>
      <c r="V9901" s="3">
        <v>45871.572916666664</v>
      </c>
      <c r="W9901" t="s">
        <v>1671</v>
      </c>
      <c r="Y9901" s="4">
        <v>45876</v>
      </c>
      <c r="Z9901" s="2">
        <v>0.81263888888888891</v>
      </c>
    </row>
    <row r="9902" spans="1:26" x14ac:dyDescent="0.3">
      <c r="A9902">
        <v>135782</v>
      </c>
      <c r="B9902" t="s">
        <v>436</v>
      </c>
      <c r="C9902" t="s">
        <v>27</v>
      </c>
      <c r="D9902" t="s">
        <v>148</v>
      </c>
      <c r="E9902" t="s">
        <v>29</v>
      </c>
      <c r="F9902">
        <v>8329268996</v>
      </c>
      <c r="G9902" t="s">
        <v>30</v>
      </c>
      <c r="H9902">
        <v>7222</v>
      </c>
      <c r="I9902" t="s">
        <v>11630</v>
      </c>
      <c r="J9902" t="s">
        <v>31</v>
      </c>
      <c r="K9902" t="s">
        <v>49</v>
      </c>
      <c r="O9902" t="s">
        <v>33</v>
      </c>
      <c r="S9902" s="3">
        <v>45876.375</v>
      </c>
      <c r="T9902" t="s">
        <v>54</v>
      </c>
      <c r="U9902" t="s">
        <v>11630</v>
      </c>
      <c r="V9902" s="3">
        <v>45871.572916666664</v>
      </c>
      <c r="W9902" t="s">
        <v>1265</v>
      </c>
      <c r="Y9902" s="4">
        <v>45876</v>
      </c>
      <c r="Z9902" s="2">
        <v>0.81263888888888891</v>
      </c>
    </row>
    <row r="9903" spans="1:26" x14ac:dyDescent="0.3">
      <c r="A9903">
        <v>135782</v>
      </c>
      <c r="B9903" t="s">
        <v>436</v>
      </c>
      <c r="C9903" t="s">
        <v>27</v>
      </c>
      <c r="D9903" t="s">
        <v>148</v>
      </c>
      <c r="E9903" t="s">
        <v>29</v>
      </c>
      <c r="F9903">
        <v>8329268996</v>
      </c>
      <c r="G9903" t="s">
        <v>30</v>
      </c>
      <c r="H9903">
        <v>7222</v>
      </c>
      <c r="I9903" t="s">
        <v>11631</v>
      </c>
      <c r="J9903" t="s">
        <v>31</v>
      </c>
      <c r="K9903" t="s">
        <v>49</v>
      </c>
      <c r="O9903" t="s">
        <v>33</v>
      </c>
      <c r="S9903" s="3">
        <v>45876.375</v>
      </c>
      <c r="T9903" t="s">
        <v>54</v>
      </c>
      <c r="U9903" t="s">
        <v>11631</v>
      </c>
      <c r="V9903" s="3">
        <v>45871.572916666664</v>
      </c>
      <c r="W9903" t="s">
        <v>1265</v>
      </c>
      <c r="Y9903" s="4">
        <v>45876</v>
      </c>
      <c r="Z9903" s="2">
        <v>0.81263888888888891</v>
      </c>
    </row>
    <row r="9904" spans="1:26" x14ac:dyDescent="0.3">
      <c r="A9904">
        <v>133769</v>
      </c>
      <c r="B9904" t="s">
        <v>436</v>
      </c>
      <c r="C9904" t="s">
        <v>27</v>
      </c>
      <c r="D9904" t="s">
        <v>148</v>
      </c>
      <c r="E9904" t="s">
        <v>29</v>
      </c>
      <c r="F9904">
        <v>9545659389</v>
      </c>
      <c r="G9904" t="s">
        <v>30</v>
      </c>
      <c r="H9904">
        <v>7222</v>
      </c>
      <c r="I9904" t="s">
        <v>11632</v>
      </c>
      <c r="J9904" t="s">
        <v>31</v>
      </c>
      <c r="K9904" t="s">
        <v>49</v>
      </c>
      <c r="O9904" t="s">
        <v>33</v>
      </c>
      <c r="S9904" s="3">
        <v>45876.375</v>
      </c>
      <c r="T9904" t="s">
        <v>54</v>
      </c>
      <c r="U9904" t="s">
        <v>11632</v>
      </c>
      <c r="V9904" s="3">
        <v>45871.572916666664</v>
      </c>
      <c r="W9904" t="s">
        <v>1671</v>
      </c>
      <c r="Y9904" s="4">
        <v>45876</v>
      </c>
      <c r="Z9904" s="2">
        <v>0.81263888888888891</v>
      </c>
    </row>
    <row r="9905" spans="1:26" x14ac:dyDescent="0.3">
      <c r="A9905">
        <v>134987</v>
      </c>
      <c r="B9905" t="s">
        <v>436</v>
      </c>
      <c r="C9905" t="s">
        <v>27</v>
      </c>
      <c r="D9905" t="s">
        <v>148</v>
      </c>
      <c r="E9905" t="s">
        <v>29</v>
      </c>
      <c r="F9905">
        <v>7875190996</v>
      </c>
      <c r="G9905" t="s">
        <v>30</v>
      </c>
      <c r="H9905">
        <v>7222</v>
      </c>
      <c r="I9905" t="s">
        <v>11634</v>
      </c>
      <c r="J9905" t="s">
        <v>31</v>
      </c>
      <c r="K9905" t="s">
        <v>49</v>
      </c>
      <c r="O9905" t="s">
        <v>33</v>
      </c>
      <c r="S9905" s="3">
        <v>45876.375</v>
      </c>
      <c r="T9905" t="s">
        <v>54</v>
      </c>
      <c r="U9905" t="s">
        <v>11634</v>
      </c>
      <c r="V9905" s="3">
        <v>45871.572916666664</v>
      </c>
      <c r="W9905" t="s">
        <v>1669</v>
      </c>
      <c r="Y9905" s="4">
        <v>45876</v>
      </c>
      <c r="Z9905" s="2">
        <v>0.81263888888888891</v>
      </c>
    </row>
    <row r="9906" spans="1:26" x14ac:dyDescent="0.3">
      <c r="A9906">
        <v>135782</v>
      </c>
      <c r="B9906" t="s">
        <v>436</v>
      </c>
      <c r="C9906" t="s">
        <v>27</v>
      </c>
      <c r="D9906" t="s">
        <v>148</v>
      </c>
      <c r="E9906" t="s">
        <v>29</v>
      </c>
      <c r="F9906">
        <v>8329268996</v>
      </c>
      <c r="G9906" t="s">
        <v>30</v>
      </c>
      <c r="H9906">
        <v>7222</v>
      </c>
      <c r="I9906" t="s">
        <v>11635</v>
      </c>
      <c r="J9906" t="s">
        <v>31</v>
      </c>
      <c r="K9906" t="s">
        <v>49</v>
      </c>
      <c r="O9906" t="s">
        <v>33</v>
      </c>
      <c r="S9906" s="3">
        <v>45876.375</v>
      </c>
      <c r="T9906" t="s">
        <v>54</v>
      </c>
      <c r="U9906" t="s">
        <v>11635</v>
      </c>
      <c r="V9906" s="3">
        <v>45871.572916666664</v>
      </c>
      <c r="W9906" t="s">
        <v>1265</v>
      </c>
      <c r="Y9906" s="4">
        <v>45876</v>
      </c>
      <c r="Z9906" s="2">
        <v>0.81263888888888891</v>
      </c>
    </row>
    <row r="9907" spans="1:26" x14ac:dyDescent="0.3">
      <c r="A9907">
        <v>133769</v>
      </c>
      <c r="B9907" t="s">
        <v>436</v>
      </c>
      <c r="C9907" t="s">
        <v>27</v>
      </c>
      <c r="D9907" t="s">
        <v>148</v>
      </c>
      <c r="E9907" t="s">
        <v>29</v>
      </c>
      <c r="F9907">
        <v>9545659389</v>
      </c>
      <c r="G9907" t="s">
        <v>30</v>
      </c>
      <c r="H9907">
        <v>7222</v>
      </c>
      <c r="I9907" t="s">
        <v>11637</v>
      </c>
      <c r="J9907" t="s">
        <v>31</v>
      </c>
      <c r="K9907" t="s">
        <v>49</v>
      </c>
      <c r="O9907" t="s">
        <v>33</v>
      </c>
      <c r="S9907" s="3">
        <v>45876.375</v>
      </c>
      <c r="T9907" t="s">
        <v>54</v>
      </c>
      <c r="U9907" t="s">
        <v>11637</v>
      </c>
      <c r="V9907" s="3">
        <v>45871.572916666664</v>
      </c>
      <c r="W9907" t="s">
        <v>1671</v>
      </c>
      <c r="Y9907" s="4">
        <v>45876</v>
      </c>
      <c r="Z9907" s="2">
        <v>0.81263888888888891</v>
      </c>
    </row>
    <row r="9908" spans="1:26" x14ac:dyDescent="0.3">
      <c r="A9908">
        <v>134987</v>
      </c>
      <c r="B9908" t="s">
        <v>436</v>
      </c>
      <c r="C9908" t="s">
        <v>27</v>
      </c>
      <c r="D9908" t="s">
        <v>148</v>
      </c>
      <c r="E9908" t="s">
        <v>29</v>
      </c>
      <c r="F9908">
        <v>7875190996</v>
      </c>
      <c r="G9908" t="s">
        <v>30</v>
      </c>
      <c r="H9908">
        <v>7222</v>
      </c>
      <c r="I9908" t="s">
        <v>11638</v>
      </c>
      <c r="J9908" t="s">
        <v>31</v>
      </c>
      <c r="K9908" t="s">
        <v>49</v>
      </c>
      <c r="O9908" t="s">
        <v>33</v>
      </c>
      <c r="S9908" s="3">
        <v>45876.375</v>
      </c>
      <c r="T9908" t="s">
        <v>54</v>
      </c>
      <c r="U9908" t="s">
        <v>11638</v>
      </c>
      <c r="V9908" s="3">
        <v>45871.572916666664</v>
      </c>
      <c r="W9908" t="s">
        <v>1669</v>
      </c>
      <c r="Y9908" s="4">
        <v>45876</v>
      </c>
      <c r="Z9908" s="2">
        <v>0.81263888888888891</v>
      </c>
    </row>
    <row r="9909" spans="1:26" x14ac:dyDescent="0.3">
      <c r="A9909">
        <v>134987</v>
      </c>
      <c r="B9909" t="s">
        <v>436</v>
      </c>
      <c r="C9909" t="s">
        <v>27</v>
      </c>
      <c r="D9909" t="s">
        <v>148</v>
      </c>
      <c r="E9909" t="s">
        <v>29</v>
      </c>
      <c r="F9909">
        <v>7875190996</v>
      </c>
      <c r="G9909" t="s">
        <v>30</v>
      </c>
      <c r="H9909">
        <v>7222</v>
      </c>
      <c r="I9909" t="s">
        <v>11639</v>
      </c>
      <c r="J9909" t="s">
        <v>31</v>
      </c>
      <c r="K9909" t="s">
        <v>49</v>
      </c>
      <c r="O9909" t="s">
        <v>33</v>
      </c>
      <c r="S9909" s="3">
        <v>45876.375</v>
      </c>
      <c r="T9909" t="s">
        <v>54</v>
      </c>
      <c r="U9909" t="s">
        <v>11639</v>
      </c>
      <c r="V9909" s="3">
        <v>45871.572916666664</v>
      </c>
      <c r="W9909" t="s">
        <v>1669</v>
      </c>
      <c r="Y9909" s="4">
        <v>45876</v>
      </c>
      <c r="Z9909" s="2">
        <v>0.81263888888888891</v>
      </c>
    </row>
    <row r="9910" spans="1:26" x14ac:dyDescent="0.3">
      <c r="A9910">
        <v>134987</v>
      </c>
      <c r="B9910" t="s">
        <v>436</v>
      </c>
      <c r="C9910" t="s">
        <v>27</v>
      </c>
      <c r="D9910" t="s">
        <v>148</v>
      </c>
      <c r="E9910" t="s">
        <v>29</v>
      </c>
      <c r="F9910">
        <v>7875190996</v>
      </c>
      <c r="G9910" t="s">
        <v>30</v>
      </c>
      <c r="H9910">
        <v>7222</v>
      </c>
      <c r="I9910" t="s">
        <v>11640</v>
      </c>
      <c r="J9910" t="s">
        <v>31</v>
      </c>
      <c r="K9910" t="s">
        <v>49</v>
      </c>
      <c r="O9910" t="s">
        <v>33</v>
      </c>
      <c r="S9910" s="3">
        <v>45876.375</v>
      </c>
      <c r="T9910" t="s">
        <v>54</v>
      </c>
      <c r="U9910" t="s">
        <v>11640</v>
      </c>
      <c r="V9910" s="3">
        <v>45871.572916666664</v>
      </c>
      <c r="W9910" t="s">
        <v>1669</v>
      </c>
      <c r="Y9910" s="4">
        <v>45876</v>
      </c>
      <c r="Z9910" s="2">
        <v>0.81263888888888891</v>
      </c>
    </row>
    <row r="9911" spans="1:26" x14ac:dyDescent="0.3">
      <c r="A9911">
        <v>134988</v>
      </c>
      <c r="B9911" t="s">
        <v>436</v>
      </c>
      <c r="C9911" t="s">
        <v>27</v>
      </c>
      <c r="D9911" t="s">
        <v>148</v>
      </c>
      <c r="E9911" t="s">
        <v>29</v>
      </c>
      <c r="F9911">
        <v>8411034246</v>
      </c>
      <c r="G9911" t="s">
        <v>30</v>
      </c>
      <c r="H9911">
        <v>7222</v>
      </c>
      <c r="I9911" t="s">
        <v>11641</v>
      </c>
      <c r="J9911" t="s">
        <v>31</v>
      </c>
      <c r="K9911" t="s">
        <v>49</v>
      </c>
      <c r="O9911" t="s">
        <v>33</v>
      </c>
      <c r="S9911" s="3">
        <v>45876.375</v>
      </c>
      <c r="T9911" t="s">
        <v>54</v>
      </c>
      <c r="U9911" t="s">
        <v>11641</v>
      </c>
      <c r="V9911" s="3">
        <v>45871.572916666664</v>
      </c>
      <c r="W9911" t="s">
        <v>1670</v>
      </c>
      <c r="Y9911" s="4">
        <v>45876</v>
      </c>
      <c r="Z9911" s="2">
        <v>0.81263888888888891</v>
      </c>
    </row>
    <row r="9912" spans="1:26" x14ac:dyDescent="0.3">
      <c r="A9912">
        <v>135782</v>
      </c>
      <c r="B9912" t="s">
        <v>436</v>
      </c>
      <c r="C9912" t="s">
        <v>27</v>
      </c>
      <c r="D9912" t="s">
        <v>148</v>
      </c>
      <c r="E9912" t="s">
        <v>29</v>
      </c>
      <c r="F9912">
        <v>8329268996</v>
      </c>
      <c r="G9912" t="s">
        <v>30</v>
      </c>
      <c r="H9912">
        <v>7222</v>
      </c>
      <c r="I9912" t="s">
        <v>11642</v>
      </c>
      <c r="J9912" t="s">
        <v>31</v>
      </c>
      <c r="K9912" t="s">
        <v>49</v>
      </c>
      <c r="O9912" t="s">
        <v>33</v>
      </c>
      <c r="S9912" s="3">
        <v>45876.375</v>
      </c>
      <c r="T9912" t="s">
        <v>54</v>
      </c>
      <c r="U9912" t="s">
        <v>11642</v>
      </c>
      <c r="V9912" s="3">
        <v>45871.572916666664</v>
      </c>
      <c r="W9912" t="s">
        <v>1265</v>
      </c>
      <c r="Y9912" s="4">
        <v>45876</v>
      </c>
      <c r="Z9912" s="2">
        <v>0.81263888888888891</v>
      </c>
    </row>
    <row r="9913" spans="1:26" x14ac:dyDescent="0.3">
      <c r="A9913">
        <v>135782</v>
      </c>
      <c r="B9913" t="s">
        <v>436</v>
      </c>
      <c r="C9913" t="s">
        <v>27</v>
      </c>
      <c r="D9913" t="s">
        <v>148</v>
      </c>
      <c r="E9913" t="s">
        <v>29</v>
      </c>
      <c r="F9913">
        <v>8329268996</v>
      </c>
      <c r="G9913" t="s">
        <v>30</v>
      </c>
      <c r="H9913">
        <v>7222</v>
      </c>
      <c r="I9913" t="s">
        <v>11643</v>
      </c>
      <c r="J9913" t="s">
        <v>31</v>
      </c>
      <c r="K9913" t="s">
        <v>49</v>
      </c>
      <c r="O9913" t="s">
        <v>33</v>
      </c>
      <c r="S9913" s="3">
        <v>45876.375</v>
      </c>
      <c r="T9913" t="s">
        <v>54</v>
      </c>
      <c r="U9913" t="s">
        <v>11643</v>
      </c>
      <c r="V9913" s="3">
        <v>45871.572916666664</v>
      </c>
      <c r="W9913" t="s">
        <v>1265</v>
      </c>
      <c r="Y9913" s="4">
        <v>45876</v>
      </c>
      <c r="Z9913" s="2">
        <v>0.81263888888888891</v>
      </c>
    </row>
    <row r="9914" spans="1:26" x14ac:dyDescent="0.3">
      <c r="A9914">
        <v>133769</v>
      </c>
      <c r="B9914" t="s">
        <v>436</v>
      </c>
      <c r="C9914" t="s">
        <v>27</v>
      </c>
      <c r="D9914" t="s">
        <v>148</v>
      </c>
      <c r="E9914" t="s">
        <v>29</v>
      </c>
      <c r="F9914">
        <v>9545659389</v>
      </c>
      <c r="G9914" t="s">
        <v>30</v>
      </c>
      <c r="H9914">
        <v>7222</v>
      </c>
      <c r="I9914" t="s">
        <v>11644</v>
      </c>
      <c r="J9914" t="s">
        <v>31</v>
      </c>
      <c r="K9914" t="s">
        <v>49</v>
      </c>
      <c r="O9914" t="s">
        <v>33</v>
      </c>
      <c r="S9914" s="3">
        <v>45876.375</v>
      </c>
      <c r="T9914" t="s">
        <v>54</v>
      </c>
      <c r="U9914" t="s">
        <v>11644</v>
      </c>
      <c r="V9914" s="3">
        <v>45871.572916666664</v>
      </c>
      <c r="W9914" t="s">
        <v>1671</v>
      </c>
      <c r="Y9914" s="4">
        <v>45876</v>
      </c>
      <c r="Z9914" s="2">
        <v>0.81263888888888891</v>
      </c>
    </row>
    <row r="9915" spans="1:26" x14ac:dyDescent="0.3">
      <c r="A9915">
        <v>134987</v>
      </c>
      <c r="B9915" t="s">
        <v>436</v>
      </c>
      <c r="C9915" t="s">
        <v>27</v>
      </c>
      <c r="D9915" t="s">
        <v>148</v>
      </c>
      <c r="E9915" t="s">
        <v>29</v>
      </c>
      <c r="F9915">
        <v>7875190996</v>
      </c>
      <c r="G9915" t="s">
        <v>30</v>
      </c>
      <c r="H9915">
        <v>7222</v>
      </c>
      <c r="I9915" t="s">
        <v>11645</v>
      </c>
      <c r="J9915" t="s">
        <v>31</v>
      </c>
      <c r="K9915" t="s">
        <v>49</v>
      </c>
      <c r="O9915" t="s">
        <v>33</v>
      </c>
      <c r="S9915" s="3">
        <v>45876.375</v>
      </c>
      <c r="T9915" t="s">
        <v>54</v>
      </c>
      <c r="U9915" t="s">
        <v>11645</v>
      </c>
      <c r="V9915" s="3">
        <v>45871.572916666664</v>
      </c>
      <c r="W9915" t="s">
        <v>1669</v>
      </c>
      <c r="Y9915" s="4">
        <v>45876</v>
      </c>
      <c r="Z9915" s="2">
        <v>0.81263888888888891</v>
      </c>
    </row>
    <row r="9916" spans="1:26" x14ac:dyDescent="0.3">
      <c r="A9916">
        <v>134987</v>
      </c>
      <c r="B9916" t="s">
        <v>436</v>
      </c>
      <c r="C9916" t="s">
        <v>27</v>
      </c>
      <c r="D9916" t="s">
        <v>148</v>
      </c>
      <c r="E9916" t="s">
        <v>29</v>
      </c>
      <c r="F9916">
        <v>7875190996</v>
      </c>
      <c r="G9916" t="s">
        <v>30</v>
      </c>
      <c r="H9916">
        <v>7222</v>
      </c>
      <c r="I9916" t="s">
        <v>11646</v>
      </c>
      <c r="J9916" t="s">
        <v>31</v>
      </c>
      <c r="K9916" t="s">
        <v>49</v>
      </c>
      <c r="O9916" t="s">
        <v>33</v>
      </c>
      <c r="S9916" s="3">
        <v>45876.375</v>
      </c>
      <c r="T9916" t="s">
        <v>54</v>
      </c>
      <c r="U9916" t="s">
        <v>11646</v>
      </c>
      <c r="V9916" s="3">
        <v>45871.572916666664</v>
      </c>
      <c r="W9916" t="s">
        <v>1669</v>
      </c>
      <c r="Y9916" s="4">
        <v>45876</v>
      </c>
      <c r="Z9916" s="2">
        <v>0.81263888888888891</v>
      </c>
    </row>
    <row r="9917" spans="1:26" x14ac:dyDescent="0.3">
      <c r="A9917">
        <v>135782</v>
      </c>
      <c r="B9917" t="s">
        <v>436</v>
      </c>
      <c r="C9917" t="s">
        <v>27</v>
      </c>
      <c r="D9917" t="s">
        <v>148</v>
      </c>
      <c r="E9917" t="s">
        <v>29</v>
      </c>
      <c r="F9917">
        <v>8329268996</v>
      </c>
      <c r="G9917" t="s">
        <v>30</v>
      </c>
      <c r="H9917">
        <v>7222</v>
      </c>
      <c r="I9917" t="s">
        <v>11648</v>
      </c>
      <c r="J9917" t="s">
        <v>31</v>
      </c>
      <c r="K9917" t="s">
        <v>49</v>
      </c>
      <c r="O9917" t="s">
        <v>33</v>
      </c>
      <c r="S9917" s="3">
        <v>45876.375</v>
      </c>
      <c r="T9917" t="s">
        <v>54</v>
      </c>
      <c r="U9917" t="s">
        <v>11648</v>
      </c>
      <c r="V9917" s="3">
        <v>45871.572916666664</v>
      </c>
      <c r="W9917" t="s">
        <v>1265</v>
      </c>
      <c r="Y9917" s="4">
        <v>45876</v>
      </c>
      <c r="Z9917" s="2">
        <v>0.81263888888888891</v>
      </c>
    </row>
    <row r="9918" spans="1:26" x14ac:dyDescent="0.3">
      <c r="A9918">
        <v>134987</v>
      </c>
      <c r="B9918" t="s">
        <v>436</v>
      </c>
      <c r="C9918" t="s">
        <v>27</v>
      </c>
      <c r="D9918" t="s">
        <v>148</v>
      </c>
      <c r="E9918" t="s">
        <v>29</v>
      </c>
      <c r="F9918">
        <v>7875190996</v>
      </c>
      <c r="G9918" t="s">
        <v>30</v>
      </c>
      <c r="H9918">
        <v>7222</v>
      </c>
      <c r="I9918" t="s">
        <v>11649</v>
      </c>
      <c r="J9918" t="s">
        <v>31</v>
      </c>
      <c r="K9918" t="s">
        <v>49</v>
      </c>
      <c r="O9918" t="s">
        <v>33</v>
      </c>
      <c r="S9918" s="3">
        <v>45876.375</v>
      </c>
      <c r="T9918" t="s">
        <v>54</v>
      </c>
      <c r="U9918" t="s">
        <v>11649</v>
      </c>
      <c r="V9918" s="3">
        <v>45871.572916666664</v>
      </c>
      <c r="W9918" t="s">
        <v>1669</v>
      </c>
      <c r="Y9918" s="4">
        <v>45876</v>
      </c>
      <c r="Z9918" s="2">
        <v>0.81263888888888891</v>
      </c>
    </row>
    <row r="9919" spans="1:26" x14ac:dyDescent="0.3">
      <c r="A9919">
        <v>134987</v>
      </c>
      <c r="B9919" t="s">
        <v>436</v>
      </c>
      <c r="C9919" t="s">
        <v>27</v>
      </c>
      <c r="D9919" t="s">
        <v>148</v>
      </c>
      <c r="E9919" t="s">
        <v>29</v>
      </c>
      <c r="F9919">
        <v>7875190996</v>
      </c>
      <c r="G9919" t="s">
        <v>30</v>
      </c>
      <c r="H9919">
        <v>7222</v>
      </c>
      <c r="I9919" t="s">
        <v>11653</v>
      </c>
      <c r="J9919" t="s">
        <v>31</v>
      </c>
      <c r="K9919" t="s">
        <v>49</v>
      </c>
      <c r="O9919" t="s">
        <v>33</v>
      </c>
      <c r="S9919" s="3">
        <v>45876.375</v>
      </c>
      <c r="T9919" t="s">
        <v>54</v>
      </c>
      <c r="U9919" t="s">
        <v>11653</v>
      </c>
      <c r="V9919" s="3">
        <v>45871.572916666664</v>
      </c>
      <c r="W9919" t="s">
        <v>1669</v>
      </c>
      <c r="Y9919" s="4">
        <v>45876</v>
      </c>
      <c r="Z9919" s="2">
        <v>0.81263888888888891</v>
      </c>
    </row>
    <row r="9920" spans="1:26" x14ac:dyDescent="0.3">
      <c r="A9920">
        <v>134987</v>
      </c>
      <c r="B9920" t="s">
        <v>436</v>
      </c>
      <c r="C9920" t="s">
        <v>27</v>
      </c>
      <c r="D9920" t="s">
        <v>148</v>
      </c>
      <c r="E9920" t="s">
        <v>29</v>
      </c>
      <c r="F9920">
        <v>7875190996</v>
      </c>
      <c r="G9920" t="s">
        <v>30</v>
      </c>
      <c r="H9920">
        <v>7222</v>
      </c>
      <c r="I9920" t="s">
        <v>11654</v>
      </c>
      <c r="J9920" t="s">
        <v>31</v>
      </c>
      <c r="K9920" t="s">
        <v>49</v>
      </c>
      <c r="O9920" t="s">
        <v>33</v>
      </c>
      <c r="S9920" s="3">
        <v>45876.375</v>
      </c>
      <c r="T9920" t="s">
        <v>54</v>
      </c>
      <c r="U9920" t="s">
        <v>11654</v>
      </c>
      <c r="V9920" s="3">
        <v>45871.572916666664</v>
      </c>
      <c r="W9920" t="s">
        <v>1669</v>
      </c>
      <c r="Y9920" s="4">
        <v>45876</v>
      </c>
      <c r="Z9920" s="2">
        <v>0.81263888888888891</v>
      </c>
    </row>
    <row r="9921" spans="1:26" x14ac:dyDescent="0.3">
      <c r="A9921">
        <v>27161</v>
      </c>
      <c r="B9921" t="s">
        <v>438</v>
      </c>
      <c r="C9921" t="s">
        <v>27</v>
      </c>
      <c r="D9921" t="s">
        <v>28</v>
      </c>
      <c r="E9921" t="s">
        <v>29</v>
      </c>
      <c r="F9921">
        <v>7907308052</v>
      </c>
      <c r="G9921" t="s">
        <v>30</v>
      </c>
      <c r="H9921">
        <v>7234</v>
      </c>
      <c r="I9921" t="s">
        <v>11659</v>
      </c>
      <c r="J9921" t="s">
        <v>31</v>
      </c>
      <c r="K9921" t="s">
        <v>49</v>
      </c>
      <c r="O9921" t="s">
        <v>33</v>
      </c>
      <c r="S9921" s="3">
        <v>45876.375</v>
      </c>
      <c r="T9921" t="s">
        <v>54</v>
      </c>
      <c r="U9921" t="s">
        <v>11659</v>
      </c>
      <c r="V9921" s="3">
        <v>45871.572916666664</v>
      </c>
      <c r="W9921" t="s">
        <v>1673</v>
      </c>
      <c r="Y9921" s="4">
        <v>45876</v>
      </c>
      <c r="Z9921" s="2">
        <v>0.81263888888888891</v>
      </c>
    </row>
    <row r="9922" spans="1:26" x14ac:dyDescent="0.3">
      <c r="A9922">
        <v>136031</v>
      </c>
      <c r="B9922" t="s">
        <v>438</v>
      </c>
      <c r="C9922" t="s">
        <v>58</v>
      </c>
      <c r="D9922" t="s">
        <v>28</v>
      </c>
      <c r="E9922" t="s">
        <v>29</v>
      </c>
      <c r="G9922" t="s">
        <v>30</v>
      </c>
      <c r="H9922">
        <v>7234</v>
      </c>
      <c r="I9922" t="s">
        <v>11661</v>
      </c>
      <c r="J9922" t="s">
        <v>31</v>
      </c>
      <c r="K9922" t="s">
        <v>49</v>
      </c>
      <c r="O9922" t="s">
        <v>33</v>
      </c>
      <c r="S9922" s="3">
        <v>45876.375</v>
      </c>
      <c r="T9922" t="s">
        <v>54</v>
      </c>
      <c r="U9922" t="s">
        <v>11661</v>
      </c>
      <c r="V9922" s="3">
        <v>45871.572916666664</v>
      </c>
      <c r="W9922" t="s">
        <v>1672</v>
      </c>
      <c r="Y9922" s="4">
        <v>45876</v>
      </c>
      <c r="Z9922" s="2">
        <v>0.81263888888888891</v>
      </c>
    </row>
    <row r="9923" spans="1:26" x14ac:dyDescent="0.3">
      <c r="A9923">
        <v>134502</v>
      </c>
      <c r="B9923" t="s">
        <v>438</v>
      </c>
      <c r="C9923" t="s">
        <v>27</v>
      </c>
      <c r="D9923" t="s">
        <v>28</v>
      </c>
      <c r="E9923" t="s">
        <v>29</v>
      </c>
      <c r="F9923">
        <v>9704645326</v>
      </c>
      <c r="G9923" t="s">
        <v>30</v>
      </c>
      <c r="H9923">
        <v>7234</v>
      </c>
      <c r="I9923" t="s">
        <v>11662</v>
      </c>
      <c r="J9923" t="s">
        <v>31</v>
      </c>
      <c r="K9923" t="s">
        <v>49</v>
      </c>
      <c r="O9923" t="s">
        <v>33</v>
      </c>
      <c r="S9923" s="3">
        <v>45876.375</v>
      </c>
      <c r="T9923" t="s">
        <v>54</v>
      </c>
      <c r="U9923" t="s">
        <v>11662</v>
      </c>
      <c r="V9923" s="3">
        <v>45871.572916666664</v>
      </c>
      <c r="W9923" t="s">
        <v>1102</v>
      </c>
      <c r="Y9923" s="4">
        <v>45876</v>
      </c>
      <c r="Z9923" s="2">
        <v>0.81263888888888891</v>
      </c>
    </row>
    <row r="9924" spans="1:26" x14ac:dyDescent="0.3">
      <c r="A9924">
        <v>27161</v>
      </c>
      <c r="B9924" t="s">
        <v>438</v>
      </c>
      <c r="C9924" t="s">
        <v>27</v>
      </c>
      <c r="D9924" t="s">
        <v>28</v>
      </c>
      <c r="E9924" t="s">
        <v>29</v>
      </c>
      <c r="F9924">
        <v>7907308052</v>
      </c>
      <c r="G9924" t="s">
        <v>30</v>
      </c>
      <c r="H9924">
        <v>7234</v>
      </c>
      <c r="I9924" t="s">
        <v>11664</v>
      </c>
      <c r="J9924" t="s">
        <v>31</v>
      </c>
      <c r="K9924" t="s">
        <v>49</v>
      </c>
      <c r="O9924" t="s">
        <v>33</v>
      </c>
      <c r="S9924" s="3">
        <v>45876.375</v>
      </c>
      <c r="T9924" t="s">
        <v>54</v>
      </c>
      <c r="U9924" t="s">
        <v>11664</v>
      </c>
      <c r="V9924" s="3">
        <v>45871.572916666664</v>
      </c>
      <c r="W9924" t="s">
        <v>1673</v>
      </c>
      <c r="Y9924" s="4">
        <v>45876</v>
      </c>
      <c r="Z9924" s="2">
        <v>0.81263888888888891</v>
      </c>
    </row>
    <row r="9925" spans="1:26" x14ac:dyDescent="0.3">
      <c r="A9925">
        <v>136031</v>
      </c>
      <c r="B9925" t="s">
        <v>438</v>
      </c>
      <c r="C9925" t="s">
        <v>58</v>
      </c>
      <c r="D9925" t="s">
        <v>28</v>
      </c>
      <c r="E9925" t="s">
        <v>29</v>
      </c>
      <c r="G9925" t="s">
        <v>30</v>
      </c>
      <c r="H9925">
        <v>7234</v>
      </c>
      <c r="I9925" t="s">
        <v>11665</v>
      </c>
      <c r="J9925" t="s">
        <v>31</v>
      </c>
      <c r="K9925" t="s">
        <v>49</v>
      </c>
      <c r="O9925" t="s">
        <v>33</v>
      </c>
      <c r="S9925" s="3">
        <v>45876.375</v>
      </c>
      <c r="T9925" t="s">
        <v>54</v>
      </c>
      <c r="U9925" t="s">
        <v>11665</v>
      </c>
      <c r="V9925" s="3">
        <v>45871.572916666664</v>
      </c>
      <c r="W9925" t="s">
        <v>1672</v>
      </c>
      <c r="Y9925" s="4">
        <v>45876</v>
      </c>
      <c r="Z9925" s="2">
        <v>0.81263888888888891</v>
      </c>
    </row>
    <row r="9926" spans="1:26" x14ac:dyDescent="0.3">
      <c r="A9926">
        <v>27161</v>
      </c>
      <c r="B9926" t="s">
        <v>438</v>
      </c>
      <c r="C9926" t="s">
        <v>27</v>
      </c>
      <c r="D9926" t="s">
        <v>28</v>
      </c>
      <c r="E9926" t="s">
        <v>29</v>
      </c>
      <c r="F9926">
        <v>7907308052</v>
      </c>
      <c r="G9926" t="s">
        <v>30</v>
      </c>
      <c r="H9926">
        <v>7234</v>
      </c>
      <c r="I9926" t="s">
        <v>11668</v>
      </c>
      <c r="J9926" t="s">
        <v>31</v>
      </c>
      <c r="K9926" t="s">
        <v>49</v>
      </c>
      <c r="O9926" t="s">
        <v>33</v>
      </c>
      <c r="S9926" s="3">
        <v>45876.375</v>
      </c>
      <c r="T9926" t="s">
        <v>54</v>
      </c>
      <c r="U9926" t="s">
        <v>11668</v>
      </c>
      <c r="V9926" s="3">
        <v>45871.572916666664</v>
      </c>
      <c r="W9926" t="s">
        <v>1673</v>
      </c>
      <c r="Y9926" s="4">
        <v>45876</v>
      </c>
      <c r="Z9926" s="2">
        <v>0.81263888888888891</v>
      </c>
    </row>
    <row r="9927" spans="1:26" x14ac:dyDescent="0.3">
      <c r="A9927">
        <v>136031</v>
      </c>
      <c r="B9927" t="s">
        <v>438</v>
      </c>
      <c r="C9927" t="s">
        <v>58</v>
      </c>
      <c r="D9927" t="s">
        <v>28</v>
      </c>
      <c r="E9927" t="s">
        <v>29</v>
      </c>
      <c r="G9927" t="s">
        <v>30</v>
      </c>
      <c r="H9927">
        <v>7234</v>
      </c>
      <c r="I9927" t="s">
        <v>11669</v>
      </c>
      <c r="J9927" t="s">
        <v>31</v>
      </c>
      <c r="K9927" t="s">
        <v>49</v>
      </c>
      <c r="O9927" t="s">
        <v>33</v>
      </c>
      <c r="S9927" s="3">
        <v>45876.375</v>
      </c>
      <c r="T9927" t="s">
        <v>54</v>
      </c>
      <c r="U9927" t="s">
        <v>11669</v>
      </c>
      <c r="V9927" s="3">
        <v>45871.572916666664</v>
      </c>
      <c r="W9927" t="s">
        <v>1672</v>
      </c>
      <c r="Y9927" s="4">
        <v>45876</v>
      </c>
      <c r="Z9927" s="2">
        <v>0.81263888888888891</v>
      </c>
    </row>
    <row r="9928" spans="1:26" x14ac:dyDescent="0.3">
      <c r="A9928">
        <v>27161</v>
      </c>
      <c r="B9928" t="s">
        <v>438</v>
      </c>
      <c r="C9928" t="s">
        <v>27</v>
      </c>
      <c r="D9928" t="s">
        <v>28</v>
      </c>
      <c r="E9928" t="s">
        <v>29</v>
      </c>
      <c r="F9928">
        <v>7907308052</v>
      </c>
      <c r="G9928" t="s">
        <v>30</v>
      </c>
      <c r="H9928">
        <v>7234</v>
      </c>
      <c r="I9928" t="s">
        <v>11671</v>
      </c>
      <c r="J9928" t="s">
        <v>31</v>
      </c>
      <c r="K9928" t="s">
        <v>49</v>
      </c>
      <c r="O9928" t="s">
        <v>33</v>
      </c>
      <c r="S9928" s="3">
        <v>45876.375</v>
      </c>
      <c r="T9928" t="s">
        <v>54</v>
      </c>
      <c r="U9928" t="s">
        <v>11671</v>
      </c>
      <c r="V9928" s="3">
        <v>45871.572916666664</v>
      </c>
      <c r="W9928" t="s">
        <v>1673</v>
      </c>
      <c r="Y9928" s="4">
        <v>45876</v>
      </c>
      <c r="Z9928" s="2">
        <v>0.81263888888888891</v>
      </c>
    </row>
    <row r="9929" spans="1:26" x14ac:dyDescent="0.3">
      <c r="A9929">
        <v>27161</v>
      </c>
      <c r="B9929" t="s">
        <v>438</v>
      </c>
      <c r="C9929" t="s">
        <v>27</v>
      </c>
      <c r="D9929" t="s">
        <v>28</v>
      </c>
      <c r="E9929" t="s">
        <v>29</v>
      </c>
      <c r="F9929">
        <v>7907308052</v>
      </c>
      <c r="G9929" t="s">
        <v>30</v>
      </c>
      <c r="H9929">
        <v>7234</v>
      </c>
      <c r="I9929" t="s">
        <v>11672</v>
      </c>
      <c r="J9929" t="s">
        <v>31</v>
      </c>
      <c r="K9929" t="s">
        <v>49</v>
      </c>
      <c r="O9929" t="s">
        <v>33</v>
      </c>
      <c r="S9929" s="3">
        <v>45876.375</v>
      </c>
      <c r="T9929" t="s">
        <v>54</v>
      </c>
      <c r="U9929" t="s">
        <v>11672</v>
      </c>
      <c r="V9929" s="3">
        <v>45871.572916666664</v>
      </c>
      <c r="W9929" t="s">
        <v>1673</v>
      </c>
      <c r="Y9929" s="4">
        <v>45876</v>
      </c>
      <c r="Z9929" s="2">
        <v>0.81263888888888891</v>
      </c>
    </row>
    <row r="9930" spans="1:26" x14ac:dyDescent="0.3">
      <c r="A9930">
        <v>27161</v>
      </c>
      <c r="B9930" t="s">
        <v>438</v>
      </c>
      <c r="C9930" t="s">
        <v>27</v>
      </c>
      <c r="D9930" t="s">
        <v>28</v>
      </c>
      <c r="E9930" t="s">
        <v>29</v>
      </c>
      <c r="F9930">
        <v>7907308052</v>
      </c>
      <c r="G9930" t="s">
        <v>30</v>
      </c>
      <c r="H9930">
        <v>7234</v>
      </c>
      <c r="I9930" t="s">
        <v>11673</v>
      </c>
      <c r="J9930" t="s">
        <v>31</v>
      </c>
      <c r="K9930" t="s">
        <v>49</v>
      </c>
      <c r="O9930" t="s">
        <v>33</v>
      </c>
      <c r="S9930" s="3">
        <v>45876.375</v>
      </c>
      <c r="T9930" t="s">
        <v>54</v>
      </c>
      <c r="U9930" t="s">
        <v>11673</v>
      </c>
      <c r="V9930" s="3">
        <v>45871.572916666664</v>
      </c>
      <c r="W9930" t="s">
        <v>1673</v>
      </c>
      <c r="Y9930" s="4">
        <v>45876</v>
      </c>
      <c r="Z9930" s="2">
        <v>0.81263888888888891</v>
      </c>
    </row>
    <row r="9931" spans="1:26" x14ac:dyDescent="0.3">
      <c r="A9931">
        <v>136031</v>
      </c>
      <c r="B9931" t="s">
        <v>438</v>
      </c>
      <c r="C9931" t="s">
        <v>58</v>
      </c>
      <c r="D9931" t="s">
        <v>28</v>
      </c>
      <c r="E9931" t="s">
        <v>29</v>
      </c>
      <c r="G9931" t="s">
        <v>30</v>
      </c>
      <c r="H9931">
        <v>7234</v>
      </c>
      <c r="I9931" t="s">
        <v>11674</v>
      </c>
      <c r="J9931" t="s">
        <v>31</v>
      </c>
      <c r="K9931" t="s">
        <v>49</v>
      </c>
      <c r="O9931" t="s">
        <v>33</v>
      </c>
      <c r="S9931" s="3">
        <v>45876.375</v>
      </c>
      <c r="T9931" t="s">
        <v>54</v>
      </c>
      <c r="U9931" t="s">
        <v>11674</v>
      </c>
      <c r="V9931" s="3">
        <v>45871.572916666664</v>
      </c>
      <c r="W9931" t="s">
        <v>1672</v>
      </c>
      <c r="Y9931" s="4">
        <v>45876</v>
      </c>
      <c r="Z9931" s="2">
        <v>0.81263888888888891</v>
      </c>
    </row>
    <row r="9932" spans="1:26" x14ac:dyDescent="0.3">
      <c r="A9932">
        <v>134502</v>
      </c>
      <c r="B9932" t="s">
        <v>438</v>
      </c>
      <c r="C9932" t="s">
        <v>27</v>
      </c>
      <c r="D9932" t="s">
        <v>28</v>
      </c>
      <c r="E9932" t="s">
        <v>29</v>
      </c>
      <c r="F9932">
        <v>9704645326</v>
      </c>
      <c r="G9932" t="s">
        <v>30</v>
      </c>
      <c r="H9932">
        <v>7234</v>
      </c>
      <c r="I9932" t="s">
        <v>11675</v>
      </c>
      <c r="J9932" t="s">
        <v>31</v>
      </c>
      <c r="K9932" t="s">
        <v>49</v>
      </c>
      <c r="O9932" t="s">
        <v>33</v>
      </c>
      <c r="S9932" s="3">
        <v>45876.375</v>
      </c>
      <c r="T9932" t="s">
        <v>54</v>
      </c>
      <c r="U9932" t="s">
        <v>11675</v>
      </c>
      <c r="V9932" s="3">
        <v>45871.572916666664</v>
      </c>
      <c r="W9932" t="s">
        <v>1102</v>
      </c>
      <c r="Y9932" s="4">
        <v>45876</v>
      </c>
      <c r="Z9932" s="2">
        <v>0.81263888888888891</v>
      </c>
    </row>
    <row r="9933" spans="1:26" x14ac:dyDescent="0.3">
      <c r="A9933">
        <v>134502</v>
      </c>
      <c r="B9933" t="s">
        <v>438</v>
      </c>
      <c r="C9933" t="s">
        <v>27</v>
      </c>
      <c r="D9933" t="s">
        <v>28</v>
      </c>
      <c r="E9933" t="s">
        <v>29</v>
      </c>
      <c r="F9933">
        <v>9704645326</v>
      </c>
      <c r="G9933" t="s">
        <v>30</v>
      </c>
      <c r="H9933">
        <v>7234</v>
      </c>
      <c r="I9933" t="s">
        <v>11679</v>
      </c>
      <c r="J9933" t="s">
        <v>31</v>
      </c>
      <c r="K9933" t="s">
        <v>49</v>
      </c>
      <c r="O9933" t="s">
        <v>33</v>
      </c>
      <c r="S9933" s="3">
        <v>45876.375</v>
      </c>
      <c r="T9933" t="s">
        <v>54</v>
      </c>
      <c r="U9933" t="s">
        <v>11679</v>
      </c>
      <c r="V9933" s="3">
        <v>45871.572916666664</v>
      </c>
      <c r="W9933" t="s">
        <v>1102</v>
      </c>
      <c r="Y9933" s="4">
        <v>45876</v>
      </c>
      <c r="Z9933" s="2">
        <v>0.81263888888888891</v>
      </c>
    </row>
    <row r="9934" spans="1:26" x14ac:dyDescent="0.3">
      <c r="A9934">
        <v>134502</v>
      </c>
      <c r="B9934" t="s">
        <v>438</v>
      </c>
      <c r="C9934" t="s">
        <v>27</v>
      </c>
      <c r="D9934" t="s">
        <v>28</v>
      </c>
      <c r="E9934" t="s">
        <v>29</v>
      </c>
      <c r="F9934">
        <v>9704645326</v>
      </c>
      <c r="G9934" t="s">
        <v>30</v>
      </c>
      <c r="H9934">
        <v>7234</v>
      </c>
      <c r="I9934" t="s">
        <v>11680</v>
      </c>
      <c r="J9934" t="s">
        <v>31</v>
      </c>
      <c r="K9934" t="s">
        <v>49</v>
      </c>
      <c r="O9934" t="s">
        <v>33</v>
      </c>
      <c r="S9934" s="3">
        <v>45876.375</v>
      </c>
      <c r="T9934" t="s">
        <v>54</v>
      </c>
      <c r="U9934" t="s">
        <v>11680</v>
      </c>
      <c r="V9934" s="3">
        <v>45871.572916666664</v>
      </c>
      <c r="W9934" t="s">
        <v>1102</v>
      </c>
      <c r="Y9934" s="4">
        <v>45876</v>
      </c>
      <c r="Z9934" s="2">
        <v>0.81263888888888891</v>
      </c>
    </row>
    <row r="9935" spans="1:26" x14ac:dyDescent="0.3">
      <c r="A9935">
        <v>134502</v>
      </c>
      <c r="B9935" t="s">
        <v>438</v>
      </c>
      <c r="C9935" t="s">
        <v>27</v>
      </c>
      <c r="D9935" t="s">
        <v>28</v>
      </c>
      <c r="E9935" t="s">
        <v>29</v>
      </c>
      <c r="F9935">
        <v>9704645326</v>
      </c>
      <c r="G9935" t="s">
        <v>30</v>
      </c>
      <c r="H9935">
        <v>7234</v>
      </c>
      <c r="I9935" t="s">
        <v>11681</v>
      </c>
      <c r="J9935" t="s">
        <v>31</v>
      </c>
      <c r="K9935" t="s">
        <v>49</v>
      </c>
      <c r="O9935" t="s">
        <v>33</v>
      </c>
      <c r="S9935" s="3">
        <v>45876.375</v>
      </c>
      <c r="T9935" t="s">
        <v>54</v>
      </c>
      <c r="U9935" t="s">
        <v>11681</v>
      </c>
      <c r="V9935" s="3">
        <v>45871.572916666664</v>
      </c>
      <c r="W9935" t="s">
        <v>1102</v>
      </c>
      <c r="Y9935" s="4">
        <v>45876</v>
      </c>
      <c r="Z9935" s="2">
        <v>0.81263888888888891</v>
      </c>
    </row>
    <row r="9936" spans="1:26" x14ac:dyDescent="0.3">
      <c r="A9936">
        <v>134502</v>
      </c>
      <c r="B9936" t="s">
        <v>438</v>
      </c>
      <c r="C9936" t="s">
        <v>27</v>
      </c>
      <c r="D9936" t="s">
        <v>28</v>
      </c>
      <c r="E9936" t="s">
        <v>29</v>
      </c>
      <c r="F9936">
        <v>9704645326</v>
      </c>
      <c r="G9936" t="s">
        <v>30</v>
      </c>
      <c r="H9936">
        <v>7234</v>
      </c>
      <c r="I9936" t="s">
        <v>11682</v>
      </c>
      <c r="J9936" t="s">
        <v>31</v>
      </c>
      <c r="K9936" t="s">
        <v>49</v>
      </c>
      <c r="O9936" t="s">
        <v>33</v>
      </c>
      <c r="S9936" s="3">
        <v>45876.375</v>
      </c>
      <c r="T9936" t="s">
        <v>54</v>
      </c>
      <c r="U9936" t="s">
        <v>11682</v>
      </c>
      <c r="V9936" s="3">
        <v>45871.572916666664</v>
      </c>
      <c r="W9936" t="s">
        <v>1102</v>
      </c>
      <c r="Y9936" s="4">
        <v>45876</v>
      </c>
      <c r="Z9936" s="2">
        <v>0.81263888888888891</v>
      </c>
    </row>
    <row r="9937" spans="1:26" x14ac:dyDescent="0.3">
      <c r="A9937">
        <v>134502</v>
      </c>
      <c r="B9937" t="s">
        <v>438</v>
      </c>
      <c r="C9937" t="s">
        <v>27</v>
      </c>
      <c r="D9937" t="s">
        <v>28</v>
      </c>
      <c r="E9937" t="s">
        <v>29</v>
      </c>
      <c r="F9937">
        <v>9704645326</v>
      </c>
      <c r="G9937" t="s">
        <v>30</v>
      </c>
      <c r="H9937">
        <v>7234</v>
      </c>
      <c r="I9937" t="s">
        <v>11683</v>
      </c>
      <c r="J9937" t="s">
        <v>31</v>
      </c>
      <c r="K9937" t="s">
        <v>49</v>
      </c>
      <c r="O9937" t="s">
        <v>33</v>
      </c>
      <c r="S9937" s="3">
        <v>45876.375</v>
      </c>
      <c r="T9937" t="s">
        <v>54</v>
      </c>
      <c r="U9937" t="s">
        <v>11683</v>
      </c>
      <c r="V9937" s="3">
        <v>45871.572916666664</v>
      </c>
      <c r="W9937" t="s">
        <v>1102</v>
      </c>
      <c r="Y9937" s="4">
        <v>45876</v>
      </c>
      <c r="Z9937" s="2">
        <v>0.81263888888888891</v>
      </c>
    </row>
    <row r="9938" spans="1:26" x14ac:dyDescent="0.3">
      <c r="A9938">
        <v>27161</v>
      </c>
      <c r="B9938" t="s">
        <v>438</v>
      </c>
      <c r="C9938" t="s">
        <v>27</v>
      </c>
      <c r="D9938" t="s">
        <v>28</v>
      </c>
      <c r="E9938" t="s">
        <v>29</v>
      </c>
      <c r="F9938">
        <v>7907308052</v>
      </c>
      <c r="G9938" t="s">
        <v>30</v>
      </c>
      <c r="H9938">
        <v>7234</v>
      </c>
      <c r="I9938" t="s">
        <v>11684</v>
      </c>
      <c r="J9938" t="s">
        <v>31</v>
      </c>
      <c r="K9938" t="s">
        <v>49</v>
      </c>
      <c r="O9938" t="s">
        <v>33</v>
      </c>
      <c r="S9938" s="3">
        <v>45876.375</v>
      </c>
      <c r="T9938" t="s">
        <v>54</v>
      </c>
      <c r="U9938" t="s">
        <v>11684</v>
      </c>
      <c r="V9938" s="3">
        <v>45871.572916666664</v>
      </c>
      <c r="W9938" t="s">
        <v>1673</v>
      </c>
      <c r="Y9938" s="4">
        <v>45876</v>
      </c>
      <c r="Z9938" s="2">
        <v>0.81263888888888891</v>
      </c>
    </row>
    <row r="9939" spans="1:26" x14ac:dyDescent="0.3">
      <c r="A9939">
        <v>18659</v>
      </c>
      <c r="B9939" t="s">
        <v>26</v>
      </c>
      <c r="C9939" t="s">
        <v>27</v>
      </c>
      <c r="D9939" t="s">
        <v>28</v>
      </c>
      <c r="E9939" t="s">
        <v>29</v>
      </c>
      <c r="F9939">
        <v>9778900177</v>
      </c>
      <c r="G9939" t="s">
        <v>30</v>
      </c>
      <c r="H9939">
        <v>7235</v>
      </c>
      <c r="I9939" t="s">
        <v>11685</v>
      </c>
      <c r="J9939" t="s">
        <v>31</v>
      </c>
      <c r="K9939" t="s">
        <v>49</v>
      </c>
      <c r="O9939" t="s">
        <v>33</v>
      </c>
      <c r="S9939" s="3">
        <v>45876.375</v>
      </c>
      <c r="T9939" t="s">
        <v>54</v>
      </c>
      <c r="U9939" t="s">
        <v>11685</v>
      </c>
      <c r="V9939" s="3">
        <v>45871.572916666664</v>
      </c>
      <c r="W9939" t="s">
        <v>35</v>
      </c>
      <c r="Y9939" s="4">
        <v>45876</v>
      </c>
      <c r="Z9939" s="2">
        <v>0.81263888888888891</v>
      </c>
    </row>
    <row r="9940" spans="1:26" x14ac:dyDescent="0.3">
      <c r="A9940">
        <v>136618</v>
      </c>
      <c r="B9940" t="s">
        <v>26</v>
      </c>
      <c r="C9940" t="s">
        <v>27</v>
      </c>
      <c r="D9940" t="s">
        <v>28</v>
      </c>
      <c r="E9940" t="s">
        <v>29</v>
      </c>
      <c r="F9940">
        <v>7843077004</v>
      </c>
      <c r="G9940" t="s">
        <v>30</v>
      </c>
      <c r="H9940">
        <v>7235</v>
      </c>
      <c r="I9940" t="s">
        <v>11686</v>
      </c>
      <c r="J9940" t="s">
        <v>31</v>
      </c>
      <c r="K9940" t="s">
        <v>49</v>
      </c>
      <c r="O9940" t="s">
        <v>33</v>
      </c>
      <c r="S9940" s="3">
        <v>45876.375</v>
      </c>
      <c r="T9940" t="s">
        <v>54</v>
      </c>
      <c r="U9940" t="s">
        <v>11686</v>
      </c>
      <c r="V9940" s="3">
        <v>45871.572916666664</v>
      </c>
      <c r="W9940" t="s">
        <v>803</v>
      </c>
      <c r="Y9940" s="4">
        <v>45876</v>
      </c>
      <c r="Z9940" s="2">
        <v>0.81263888888888891</v>
      </c>
    </row>
    <row r="9941" spans="1:26" x14ac:dyDescent="0.3">
      <c r="A9941">
        <v>18659</v>
      </c>
      <c r="B9941" t="s">
        <v>26</v>
      </c>
      <c r="C9941" t="s">
        <v>27</v>
      </c>
      <c r="D9941" t="s">
        <v>28</v>
      </c>
      <c r="E9941" t="s">
        <v>29</v>
      </c>
      <c r="F9941">
        <v>9778900177</v>
      </c>
      <c r="G9941" t="s">
        <v>30</v>
      </c>
      <c r="H9941">
        <v>7235</v>
      </c>
      <c r="I9941" t="s">
        <v>11687</v>
      </c>
      <c r="J9941" t="s">
        <v>31</v>
      </c>
      <c r="K9941" t="s">
        <v>49</v>
      </c>
      <c r="O9941" t="s">
        <v>33</v>
      </c>
      <c r="S9941" s="3">
        <v>45876.375</v>
      </c>
      <c r="T9941" t="s">
        <v>54</v>
      </c>
      <c r="U9941" t="s">
        <v>11687</v>
      </c>
      <c r="V9941" s="3">
        <v>45871.572916666664</v>
      </c>
      <c r="W9941" t="s">
        <v>35</v>
      </c>
      <c r="Y9941" s="4">
        <v>45876</v>
      </c>
      <c r="Z9941" s="2">
        <v>0.81263888888888891</v>
      </c>
    </row>
    <row r="9942" spans="1:26" x14ac:dyDescent="0.3">
      <c r="A9942">
        <v>19189</v>
      </c>
      <c r="B9942" t="s">
        <v>26</v>
      </c>
      <c r="C9942" t="s">
        <v>27</v>
      </c>
      <c r="D9942" t="s">
        <v>28</v>
      </c>
      <c r="E9942" t="s">
        <v>29</v>
      </c>
      <c r="F9942">
        <v>9322357432</v>
      </c>
      <c r="G9942" t="s">
        <v>30</v>
      </c>
      <c r="H9942">
        <v>7235</v>
      </c>
      <c r="I9942" t="s">
        <v>11688</v>
      </c>
      <c r="J9942" t="s">
        <v>31</v>
      </c>
      <c r="K9942" t="s">
        <v>49</v>
      </c>
      <c r="O9942" t="s">
        <v>33</v>
      </c>
      <c r="S9942" s="3">
        <v>45876.375</v>
      </c>
      <c r="T9942" t="s">
        <v>54</v>
      </c>
      <c r="U9942" t="s">
        <v>11688</v>
      </c>
      <c r="V9942" s="3">
        <v>45871.572916666664</v>
      </c>
      <c r="W9942" t="s">
        <v>1675</v>
      </c>
      <c r="Y9942" s="4">
        <v>45876</v>
      </c>
      <c r="Z9942" s="2">
        <v>0.81263888888888891</v>
      </c>
    </row>
    <row r="9943" spans="1:26" x14ac:dyDescent="0.3">
      <c r="A9943">
        <v>19189</v>
      </c>
      <c r="B9943" t="s">
        <v>26</v>
      </c>
      <c r="C9943" t="s">
        <v>27</v>
      </c>
      <c r="D9943" t="s">
        <v>28</v>
      </c>
      <c r="E9943" t="s">
        <v>29</v>
      </c>
      <c r="F9943">
        <v>9322357432</v>
      </c>
      <c r="G9943" t="s">
        <v>30</v>
      </c>
      <c r="H9943">
        <v>7235</v>
      </c>
      <c r="I9943" t="s">
        <v>11689</v>
      </c>
      <c r="J9943" t="s">
        <v>31</v>
      </c>
      <c r="K9943" t="s">
        <v>49</v>
      </c>
      <c r="O9943" t="s">
        <v>33</v>
      </c>
      <c r="S9943" s="3">
        <v>45876.375</v>
      </c>
      <c r="T9943" t="s">
        <v>54</v>
      </c>
      <c r="U9943" t="s">
        <v>11689</v>
      </c>
      <c r="V9943" s="3">
        <v>45871.572916666664</v>
      </c>
      <c r="W9943" t="s">
        <v>1675</v>
      </c>
      <c r="Y9943" s="4">
        <v>45876</v>
      </c>
      <c r="Z9943" s="2">
        <v>0.81263888888888891</v>
      </c>
    </row>
    <row r="9944" spans="1:26" x14ac:dyDescent="0.3">
      <c r="A9944">
        <v>136618</v>
      </c>
      <c r="B9944" t="s">
        <v>26</v>
      </c>
      <c r="C9944" t="s">
        <v>27</v>
      </c>
      <c r="D9944" t="s">
        <v>28</v>
      </c>
      <c r="E9944" t="s">
        <v>29</v>
      </c>
      <c r="F9944">
        <v>7843077004</v>
      </c>
      <c r="G9944" t="s">
        <v>30</v>
      </c>
      <c r="H9944">
        <v>7235</v>
      </c>
      <c r="I9944" t="s">
        <v>11690</v>
      </c>
      <c r="J9944" t="s">
        <v>31</v>
      </c>
      <c r="K9944" t="s">
        <v>49</v>
      </c>
      <c r="O9944" t="s">
        <v>33</v>
      </c>
      <c r="S9944" s="3">
        <v>45876.375</v>
      </c>
      <c r="T9944" t="s">
        <v>54</v>
      </c>
      <c r="U9944" t="s">
        <v>11690</v>
      </c>
      <c r="V9944" s="3">
        <v>45871.572916666664</v>
      </c>
      <c r="W9944" t="s">
        <v>803</v>
      </c>
      <c r="Y9944" s="4">
        <v>45876</v>
      </c>
      <c r="Z9944" s="2">
        <v>0.81263888888888891</v>
      </c>
    </row>
    <row r="9945" spans="1:26" x14ac:dyDescent="0.3">
      <c r="A9945">
        <v>131451</v>
      </c>
      <c r="B9945" t="s">
        <v>26</v>
      </c>
      <c r="C9945" t="s">
        <v>27</v>
      </c>
      <c r="D9945" t="s">
        <v>28</v>
      </c>
      <c r="E9945" t="s">
        <v>29</v>
      </c>
      <c r="F9945">
        <v>9249089590</v>
      </c>
      <c r="G9945" t="s">
        <v>30</v>
      </c>
      <c r="H9945">
        <v>7235</v>
      </c>
      <c r="I9945" t="s">
        <v>11691</v>
      </c>
      <c r="J9945" t="s">
        <v>31</v>
      </c>
      <c r="K9945" t="s">
        <v>49</v>
      </c>
      <c r="O9945" t="s">
        <v>33</v>
      </c>
      <c r="S9945" s="3">
        <v>45876.375</v>
      </c>
      <c r="T9945" t="s">
        <v>54</v>
      </c>
      <c r="U9945" t="s">
        <v>11691</v>
      </c>
      <c r="V9945" s="3">
        <v>45871.572916666664</v>
      </c>
      <c r="W9945" t="s">
        <v>1674</v>
      </c>
      <c r="Y9945" s="4">
        <v>45876</v>
      </c>
      <c r="Z9945" s="2">
        <v>0.81263888888888891</v>
      </c>
    </row>
    <row r="9946" spans="1:26" x14ac:dyDescent="0.3">
      <c r="A9946">
        <v>131451</v>
      </c>
      <c r="B9946" t="s">
        <v>26</v>
      </c>
      <c r="C9946" t="s">
        <v>27</v>
      </c>
      <c r="D9946" t="s">
        <v>28</v>
      </c>
      <c r="E9946" t="s">
        <v>29</v>
      </c>
      <c r="F9946">
        <v>9249089590</v>
      </c>
      <c r="G9946" t="s">
        <v>30</v>
      </c>
      <c r="H9946">
        <v>7235</v>
      </c>
      <c r="I9946" t="s">
        <v>11692</v>
      </c>
      <c r="J9946" t="s">
        <v>31</v>
      </c>
      <c r="K9946" t="s">
        <v>49</v>
      </c>
      <c r="O9946" t="s">
        <v>33</v>
      </c>
      <c r="S9946" s="3">
        <v>45876.375</v>
      </c>
      <c r="T9946" t="s">
        <v>54</v>
      </c>
      <c r="U9946" t="s">
        <v>11692</v>
      </c>
      <c r="V9946" s="3">
        <v>45871.572916666664</v>
      </c>
      <c r="W9946" t="s">
        <v>1674</v>
      </c>
      <c r="Y9946" s="4">
        <v>45876</v>
      </c>
      <c r="Z9946" s="2">
        <v>0.81263888888888891</v>
      </c>
    </row>
    <row r="9947" spans="1:26" x14ac:dyDescent="0.3">
      <c r="A9947">
        <v>131451</v>
      </c>
      <c r="B9947" t="s">
        <v>26</v>
      </c>
      <c r="C9947" t="s">
        <v>27</v>
      </c>
      <c r="D9947" t="s">
        <v>28</v>
      </c>
      <c r="E9947" t="s">
        <v>29</v>
      </c>
      <c r="F9947">
        <v>9249089590</v>
      </c>
      <c r="G9947" t="s">
        <v>30</v>
      </c>
      <c r="H9947">
        <v>7235</v>
      </c>
      <c r="I9947" t="s">
        <v>11693</v>
      </c>
      <c r="J9947" t="s">
        <v>31</v>
      </c>
      <c r="K9947" t="s">
        <v>49</v>
      </c>
      <c r="O9947" t="s">
        <v>33</v>
      </c>
      <c r="S9947" s="3">
        <v>45876.375</v>
      </c>
      <c r="T9947" t="s">
        <v>54</v>
      </c>
      <c r="U9947" t="s">
        <v>11693</v>
      </c>
      <c r="V9947" s="3">
        <v>45871.572916666664</v>
      </c>
      <c r="W9947" t="s">
        <v>1674</v>
      </c>
      <c r="Y9947" s="4">
        <v>45876</v>
      </c>
      <c r="Z9947" s="2">
        <v>0.81263888888888891</v>
      </c>
    </row>
    <row r="9948" spans="1:26" x14ac:dyDescent="0.3">
      <c r="A9948">
        <v>131451</v>
      </c>
      <c r="B9948" t="s">
        <v>26</v>
      </c>
      <c r="C9948" t="s">
        <v>27</v>
      </c>
      <c r="D9948" t="s">
        <v>28</v>
      </c>
      <c r="E9948" t="s">
        <v>29</v>
      </c>
      <c r="F9948">
        <v>9249089590</v>
      </c>
      <c r="G9948" t="s">
        <v>30</v>
      </c>
      <c r="H9948">
        <v>7235</v>
      </c>
      <c r="I9948" t="s">
        <v>11694</v>
      </c>
      <c r="J9948" t="s">
        <v>31</v>
      </c>
      <c r="K9948" t="s">
        <v>49</v>
      </c>
      <c r="O9948" t="s">
        <v>33</v>
      </c>
      <c r="S9948" s="3">
        <v>45876.375</v>
      </c>
      <c r="T9948" t="s">
        <v>54</v>
      </c>
      <c r="U9948" t="s">
        <v>11694</v>
      </c>
      <c r="V9948" s="3">
        <v>45871.572916666664</v>
      </c>
      <c r="W9948" t="s">
        <v>1674</v>
      </c>
      <c r="Y9948" s="4">
        <v>45876</v>
      </c>
      <c r="Z9948" s="2">
        <v>0.81263888888888891</v>
      </c>
    </row>
    <row r="9949" spans="1:26" x14ac:dyDescent="0.3">
      <c r="A9949">
        <v>131451</v>
      </c>
      <c r="B9949" t="s">
        <v>26</v>
      </c>
      <c r="C9949" t="s">
        <v>27</v>
      </c>
      <c r="D9949" t="s">
        <v>28</v>
      </c>
      <c r="E9949" t="s">
        <v>29</v>
      </c>
      <c r="F9949">
        <v>9249089590</v>
      </c>
      <c r="G9949" t="s">
        <v>30</v>
      </c>
      <c r="H9949">
        <v>7235</v>
      </c>
      <c r="I9949" t="s">
        <v>11695</v>
      </c>
      <c r="J9949" t="s">
        <v>31</v>
      </c>
      <c r="K9949" t="s">
        <v>49</v>
      </c>
      <c r="O9949" t="s">
        <v>33</v>
      </c>
      <c r="S9949" s="3">
        <v>45876.375</v>
      </c>
      <c r="T9949" t="s">
        <v>54</v>
      </c>
      <c r="U9949" t="s">
        <v>11695</v>
      </c>
      <c r="V9949" s="3">
        <v>45871.572916666664</v>
      </c>
      <c r="W9949" t="s">
        <v>1674</v>
      </c>
      <c r="Y9949" s="4">
        <v>45876</v>
      </c>
      <c r="Z9949" s="2">
        <v>0.81263888888888891</v>
      </c>
    </row>
    <row r="9950" spans="1:26" x14ac:dyDescent="0.3">
      <c r="A9950">
        <v>18659</v>
      </c>
      <c r="B9950" t="s">
        <v>26</v>
      </c>
      <c r="C9950" t="s">
        <v>27</v>
      </c>
      <c r="D9950" t="s">
        <v>28</v>
      </c>
      <c r="E9950" t="s">
        <v>29</v>
      </c>
      <c r="F9950">
        <v>9778900177</v>
      </c>
      <c r="G9950" t="s">
        <v>30</v>
      </c>
      <c r="H9950">
        <v>7235</v>
      </c>
      <c r="I9950" t="s">
        <v>11696</v>
      </c>
      <c r="J9950" t="s">
        <v>31</v>
      </c>
      <c r="K9950" t="s">
        <v>49</v>
      </c>
      <c r="O9950" t="s">
        <v>33</v>
      </c>
      <c r="S9950" s="3">
        <v>45876.375</v>
      </c>
      <c r="T9950" t="s">
        <v>54</v>
      </c>
      <c r="U9950" t="s">
        <v>11696</v>
      </c>
      <c r="V9950" s="3">
        <v>45871.572916666664</v>
      </c>
      <c r="W9950" t="s">
        <v>35</v>
      </c>
      <c r="Y9950" s="4">
        <v>45876</v>
      </c>
      <c r="Z9950" s="2">
        <v>0.81263888888888891</v>
      </c>
    </row>
    <row r="9951" spans="1:26" x14ac:dyDescent="0.3">
      <c r="A9951">
        <v>131451</v>
      </c>
      <c r="B9951" t="s">
        <v>26</v>
      </c>
      <c r="C9951" t="s">
        <v>27</v>
      </c>
      <c r="D9951" t="s">
        <v>28</v>
      </c>
      <c r="E9951" t="s">
        <v>29</v>
      </c>
      <c r="F9951">
        <v>9249089590</v>
      </c>
      <c r="G9951" t="s">
        <v>30</v>
      </c>
      <c r="H9951">
        <v>7235</v>
      </c>
      <c r="I9951" t="s">
        <v>11697</v>
      </c>
      <c r="J9951" t="s">
        <v>31</v>
      </c>
      <c r="K9951" t="s">
        <v>49</v>
      </c>
      <c r="O9951" t="s">
        <v>33</v>
      </c>
      <c r="S9951" s="3">
        <v>45876.375</v>
      </c>
      <c r="T9951" t="s">
        <v>54</v>
      </c>
      <c r="U9951" t="s">
        <v>11697</v>
      </c>
      <c r="V9951" s="3">
        <v>45871.572916666664</v>
      </c>
      <c r="W9951" t="s">
        <v>1674</v>
      </c>
      <c r="Y9951" s="4">
        <v>45876</v>
      </c>
      <c r="Z9951" s="2">
        <v>0.81263888888888891</v>
      </c>
    </row>
    <row r="9952" spans="1:26" x14ac:dyDescent="0.3">
      <c r="A9952">
        <v>136578</v>
      </c>
      <c r="B9952" t="s">
        <v>26</v>
      </c>
      <c r="C9952" t="s">
        <v>27</v>
      </c>
      <c r="D9952" t="s">
        <v>28</v>
      </c>
      <c r="E9952" t="s">
        <v>29</v>
      </c>
      <c r="F9952">
        <v>8379069593</v>
      </c>
      <c r="G9952" t="s">
        <v>30</v>
      </c>
      <c r="H9952">
        <v>7235</v>
      </c>
      <c r="I9952" t="s">
        <v>11698</v>
      </c>
      <c r="J9952" t="s">
        <v>31</v>
      </c>
      <c r="K9952" t="s">
        <v>49</v>
      </c>
      <c r="O9952" t="s">
        <v>33</v>
      </c>
      <c r="S9952" s="3">
        <v>45876.375</v>
      </c>
      <c r="T9952" t="s">
        <v>54</v>
      </c>
      <c r="U9952" t="s">
        <v>11698</v>
      </c>
      <c r="V9952" s="3">
        <v>45871.572916666664</v>
      </c>
      <c r="W9952" t="s">
        <v>2160</v>
      </c>
      <c r="Y9952" s="4">
        <v>45876</v>
      </c>
      <c r="Z9952" s="2">
        <v>0.81263888888888891</v>
      </c>
    </row>
    <row r="9953" spans="1:26" x14ac:dyDescent="0.3">
      <c r="A9953">
        <v>136578</v>
      </c>
      <c r="B9953" t="s">
        <v>26</v>
      </c>
      <c r="C9953" t="s">
        <v>27</v>
      </c>
      <c r="D9953" t="s">
        <v>28</v>
      </c>
      <c r="E9953" t="s">
        <v>29</v>
      </c>
      <c r="F9953">
        <v>8379069593</v>
      </c>
      <c r="G9953" t="s">
        <v>30</v>
      </c>
      <c r="H9953">
        <v>7235</v>
      </c>
      <c r="I9953" t="s">
        <v>11699</v>
      </c>
      <c r="J9953" t="s">
        <v>31</v>
      </c>
      <c r="K9953" t="s">
        <v>49</v>
      </c>
      <c r="O9953" t="s">
        <v>33</v>
      </c>
      <c r="S9953" s="3">
        <v>45876.375</v>
      </c>
      <c r="T9953" t="s">
        <v>54</v>
      </c>
      <c r="U9953" t="s">
        <v>11699</v>
      </c>
      <c r="V9953" s="3">
        <v>45871.572916666664</v>
      </c>
      <c r="W9953" t="s">
        <v>2160</v>
      </c>
      <c r="Y9953" s="4">
        <v>45876</v>
      </c>
      <c r="Z9953" s="2">
        <v>0.81263888888888891</v>
      </c>
    </row>
    <row r="9954" spans="1:26" x14ac:dyDescent="0.3">
      <c r="A9954">
        <v>19189</v>
      </c>
      <c r="B9954" t="s">
        <v>26</v>
      </c>
      <c r="C9954" t="s">
        <v>27</v>
      </c>
      <c r="D9954" t="s">
        <v>28</v>
      </c>
      <c r="E9954" t="s">
        <v>29</v>
      </c>
      <c r="F9954">
        <v>9322357432</v>
      </c>
      <c r="G9954" t="s">
        <v>30</v>
      </c>
      <c r="H9954">
        <v>7235</v>
      </c>
      <c r="I9954" t="s">
        <v>11700</v>
      </c>
      <c r="J9954" t="s">
        <v>31</v>
      </c>
      <c r="K9954" t="s">
        <v>49</v>
      </c>
      <c r="O9954" t="s">
        <v>33</v>
      </c>
      <c r="S9954" s="3">
        <v>45876.375</v>
      </c>
      <c r="T9954" t="s">
        <v>54</v>
      </c>
      <c r="U9954" t="s">
        <v>11700</v>
      </c>
      <c r="V9954" s="3">
        <v>45871.572916666664</v>
      </c>
      <c r="W9954" t="s">
        <v>1675</v>
      </c>
      <c r="Y9954" s="4">
        <v>45876</v>
      </c>
      <c r="Z9954" s="2">
        <v>0.81263888888888891</v>
      </c>
    </row>
    <row r="9955" spans="1:26" x14ac:dyDescent="0.3">
      <c r="A9955">
        <v>19189</v>
      </c>
      <c r="B9955" t="s">
        <v>26</v>
      </c>
      <c r="C9955" t="s">
        <v>27</v>
      </c>
      <c r="D9955" t="s">
        <v>28</v>
      </c>
      <c r="E9955" t="s">
        <v>29</v>
      </c>
      <c r="F9955">
        <v>9322357432</v>
      </c>
      <c r="G9955" t="s">
        <v>30</v>
      </c>
      <c r="H9955">
        <v>7235</v>
      </c>
      <c r="I9955" t="s">
        <v>11701</v>
      </c>
      <c r="J9955" t="s">
        <v>31</v>
      </c>
      <c r="K9955" t="s">
        <v>49</v>
      </c>
      <c r="O9955" t="s">
        <v>33</v>
      </c>
      <c r="S9955" s="3">
        <v>45876.375</v>
      </c>
      <c r="T9955" t="s">
        <v>54</v>
      </c>
      <c r="U9955" t="s">
        <v>11701</v>
      </c>
      <c r="V9955" s="3">
        <v>45871.572916666664</v>
      </c>
      <c r="W9955" t="s">
        <v>1675</v>
      </c>
      <c r="Y9955" s="4">
        <v>45876</v>
      </c>
      <c r="Z9955" s="2">
        <v>0.81263888888888891</v>
      </c>
    </row>
    <row r="9956" spans="1:26" x14ac:dyDescent="0.3">
      <c r="A9956">
        <v>18659</v>
      </c>
      <c r="B9956" t="s">
        <v>26</v>
      </c>
      <c r="C9956" t="s">
        <v>27</v>
      </c>
      <c r="D9956" t="s">
        <v>28</v>
      </c>
      <c r="E9956" t="s">
        <v>29</v>
      </c>
      <c r="F9956">
        <v>9778900177</v>
      </c>
      <c r="G9956" t="s">
        <v>30</v>
      </c>
      <c r="H9956">
        <v>7235</v>
      </c>
      <c r="I9956" t="s">
        <v>11702</v>
      </c>
      <c r="J9956" t="s">
        <v>31</v>
      </c>
      <c r="K9956" t="s">
        <v>49</v>
      </c>
      <c r="O9956" t="s">
        <v>33</v>
      </c>
      <c r="S9956" s="3">
        <v>45876.375</v>
      </c>
      <c r="T9956" t="s">
        <v>54</v>
      </c>
      <c r="U9956" t="s">
        <v>11702</v>
      </c>
      <c r="V9956" s="3">
        <v>45871.572916666664</v>
      </c>
      <c r="W9956" t="s">
        <v>35</v>
      </c>
      <c r="Y9956" s="4">
        <v>45876</v>
      </c>
      <c r="Z9956" s="2">
        <v>0.81263888888888891</v>
      </c>
    </row>
    <row r="9957" spans="1:26" x14ac:dyDescent="0.3">
      <c r="A9957">
        <v>131451</v>
      </c>
      <c r="B9957" t="s">
        <v>26</v>
      </c>
      <c r="C9957" t="s">
        <v>27</v>
      </c>
      <c r="D9957" t="s">
        <v>28</v>
      </c>
      <c r="E9957" t="s">
        <v>29</v>
      </c>
      <c r="F9957">
        <v>9249089590</v>
      </c>
      <c r="G9957" t="s">
        <v>30</v>
      </c>
      <c r="H9957">
        <v>7235</v>
      </c>
      <c r="I9957" t="s">
        <v>11704</v>
      </c>
      <c r="J9957" t="s">
        <v>31</v>
      </c>
      <c r="K9957" t="s">
        <v>49</v>
      </c>
      <c r="O9957" t="s">
        <v>33</v>
      </c>
      <c r="S9957" s="3">
        <v>45876.375</v>
      </c>
      <c r="T9957" t="s">
        <v>54</v>
      </c>
      <c r="U9957" t="s">
        <v>11704</v>
      </c>
      <c r="V9957" s="3">
        <v>45871.572916666664</v>
      </c>
      <c r="W9957" t="s">
        <v>1674</v>
      </c>
      <c r="Y9957" s="4">
        <v>45876</v>
      </c>
      <c r="Z9957" s="2">
        <v>0.81263888888888891</v>
      </c>
    </row>
    <row r="9958" spans="1:26" x14ac:dyDescent="0.3">
      <c r="A9958">
        <v>19189</v>
      </c>
      <c r="B9958" t="s">
        <v>26</v>
      </c>
      <c r="C9958" t="s">
        <v>27</v>
      </c>
      <c r="D9958" t="s">
        <v>28</v>
      </c>
      <c r="E9958" t="s">
        <v>29</v>
      </c>
      <c r="F9958">
        <v>9322357432</v>
      </c>
      <c r="G9958" t="s">
        <v>30</v>
      </c>
      <c r="H9958">
        <v>7235</v>
      </c>
      <c r="I9958" t="s">
        <v>11705</v>
      </c>
      <c r="J9958" t="s">
        <v>31</v>
      </c>
      <c r="K9958" t="s">
        <v>49</v>
      </c>
      <c r="O9958" t="s">
        <v>33</v>
      </c>
      <c r="S9958" s="3">
        <v>45876.375</v>
      </c>
      <c r="T9958" t="s">
        <v>54</v>
      </c>
      <c r="U9958" t="s">
        <v>11705</v>
      </c>
      <c r="V9958" s="3">
        <v>45871.572916666664</v>
      </c>
      <c r="W9958" t="s">
        <v>1675</v>
      </c>
      <c r="Y9958" s="4">
        <v>45876</v>
      </c>
      <c r="Z9958" s="2">
        <v>0.81263888888888891</v>
      </c>
    </row>
    <row r="9959" spans="1:26" x14ac:dyDescent="0.3">
      <c r="A9959">
        <v>131099</v>
      </c>
      <c r="B9959" t="s">
        <v>26</v>
      </c>
      <c r="C9959" t="s">
        <v>27</v>
      </c>
      <c r="D9959" t="s">
        <v>28</v>
      </c>
      <c r="E9959" t="s">
        <v>29</v>
      </c>
      <c r="F9959">
        <v>9249089488</v>
      </c>
      <c r="G9959" t="s">
        <v>30</v>
      </c>
      <c r="H9959">
        <v>7235</v>
      </c>
      <c r="I9959" t="s">
        <v>11706</v>
      </c>
      <c r="J9959" t="s">
        <v>31</v>
      </c>
      <c r="K9959" t="s">
        <v>49</v>
      </c>
      <c r="O9959" t="s">
        <v>33</v>
      </c>
      <c r="S9959" s="3">
        <v>45876.375</v>
      </c>
      <c r="T9959" t="s">
        <v>54</v>
      </c>
      <c r="U9959" t="s">
        <v>11706</v>
      </c>
      <c r="V9959" s="3">
        <v>45871.572916666664</v>
      </c>
      <c r="W9959" t="s">
        <v>192</v>
      </c>
      <c r="Y9959" s="4">
        <v>45876</v>
      </c>
      <c r="Z9959" s="2">
        <v>0.81263888888888891</v>
      </c>
    </row>
    <row r="9960" spans="1:26" x14ac:dyDescent="0.3">
      <c r="A9960">
        <v>136618</v>
      </c>
      <c r="B9960" t="s">
        <v>26</v>
      </c>
      <c r="C9960" t="s">
        <v>27</v>
      </c>
      <c r="D9960" t="s">
        <v>28</v>
      </c>
      <c r="E9960" t="s">
        <v>29</v>
      </c>
      <c r="F9960">
        <v>7843077004</v>
      </c>
      <c r="G9960" t="s">
        <v>30</v>
      </c>
      <c r="H9960">
        <v>7235</v>
      </c>
      <c r="I9960" t="s">
        <v>11707</v>
      </c>
      <c r="J9960" t="s">
        <v>31</v>
      </c>
      <c r="K9960" t="s">
        <v>49</v>
      </c>
      <c r="O9960" t="s">
        <v>33</v>
      </c>
      <c r="S9960" s="3">
        <v>45876.375</v>
      </c>
      <c r="T9960" t="s">
        <v>54</v>
      </c>
      <c r="U9960" t="s">
        <v>11707</v>
      </c>
      <c r="V9960" s="3">
        <v>45871.572916666664</v>
      </c>
      <c r="W9960" t="s">
        <v>803</v>
      </c>
      <c r="Y9960" s="4">
        <v>45876</v>
      </c>
      <c r="Z9960" s="2">
        <v>0.81263888888888891</v>
      </c>
    </row>
    <row r="9961" spans="1:26" x14ac:dyDescent="0.3">
      <c r="A9961">
        <v>18659</v>
      </c>
      <c r="B9961" t="s">
        <v>26</v>
      </c>
      <c r="C9961" t="s">
        <v>27</v>
      </c>
      <c r="D9961" t="s">
        <v>28</v>
      </c>
      <c r="E9961" t="s">
        <v>29</v>
      </c>
      <c r="F9961">
        <v>9778900177</v>
      </c>
      <c r="G9961" t="s">
        <v>30</v>
      </c>
      <c r="H9961">
        <v>7235</v>
      </c>
      <c r="I9961" t="s">
        <v>11708</v>
      </c>
      <c r="J9961" t="s">
        <v>31</v>
      </c>
      <c r="K9961" t="s">
        <v>49</v>
      </c>
      <c r="O9961" t="s">
        <v>33</v>
      </c>
      <c r="S9961" s="3">
        <v>45876.375</v>
      </c>
      <c r="T9961" t="s">
        <v>54</v>
      </c>
      <c r="U9961" t="s">
        <v>11708</v>
      </c>
      <c r="V9961" s="3">
        <v>45871.572916666664</v>
      </c>
      <c r="W9961" t="s">
        <v>35</v>
      </c>
      <c r="Y9961" s="4">
        <v>45876</v>
      </c>
      <c r="Z9961" s="2">
        <v>0.81263888888888891</v>
      </c>
    </row>
    <row r="9962" spans="1:26" x14ac:dyDescent="0.3">
      <c r="A9962">
        <v>19189</v>
      </c>
      <c r="B9962" t="s">
        <v>26</v>
      </c>
      <c r="C9962" t="s">
        <v>27</v>
      </c>
      <c r="D9962" t="s">
        <v>28</v>
      </c>
      <c r="E9962" t="s">
        <v>29</v>
      </c>
      <c r="F9962">
        <v>9322357432</v>
      </c>
      <c r="G9962" t="s">
        <v>30</v>
      </c>
      <c r="H9962">
        <v>7235</v>
      </c>
      <c r="I9962" t="s">
        <v>11709</v>
      </c>
      <c r="J9962" t="s">
        <v>31</v>
      </c>
      <c r="K9962" t="s">
        <v>49</v>
      </c>
      <c r="O9962" t="s">
        <v>33</v>
      </c>
      <c r="S9962" s="3">
        <v>45876.375</v>
      </c>
      <c r="T9962" t="s">
        <v>54</v>
      </c>
      <c r="U9962" t="s">
        <v>11709</v>
      </c>
      <c r="V9962" s="3">
        <v>45871.572916666664</v>
      </c>
      <c r="W9962" t="s">
        <v>1675</v>
      </c>
      <c r="Y9962" s="4">
        <v>45876</v>
      </c>
      <c r="Z9962" s="2">
        <v>0.81263888888888891</v>
      </c>
    </row>
    <row r="9963" spans="1:26" x14ac:dyDescent="0.3">
      <c r="A9963">
        <v>18659</v>
      </c>
      <c r="B9963" t="s">
        <v>26</v>
      </c>
      <c r="C9963" t="s">
        <v>27</v>
      </c>
      <c r="D9963" t="s">
        <v>28</v>
      </c>
      <c r="E9963" t="s">
        <v>29</v>
      </c>
      <c r="F9963">
        <v>9778900177</v>
      </c>
      <c r="G9963" t="s">
        <v>30</v>
      </c>
      <c r="H9963">
        <v>7235</v>
      </c>
      <c r="I9963" t="s">
        <v>11710</v>
      </c>
      <c r="J9963" t="s">
        <v>31</v>
      </c>
      <c r="K9963" t="s">
        <v>49</v>
      </c>
      <c r="O9963" t="s">
        <v>33</v>
      </c>
      <c r="S9963" s="3">
        <v>45876.375</v>
      </c>
      <c r="T9963" t="s">
        <v>54</v>
      </c>
      <c r="U9963" t="s">
        <v>11710</v>
      </c>
      <c r="V9963" s="3">
        <v>45871.572916666664</v>
      </c>
      <c r="W9963" t="s">
        <v>35</v>
      </c>
      <c r="Y9963" s="4">
        <v>45876</v>
      </c>
      <c r="Z9963" s="2">
        <v>0.81263888888888891</v>
      </c>
    </row>
    <row r="9964" spans="1:26" x14ac:dyDescent="0.3">
      <c r="A9964">
        <v>18659</v>
      </c>
      <c r="B9964" t="s">
        <v>26</v>
      </c>
      <c r="C9964" t="s">
        <v>27</v>
      </c>
      <c r="D9964" t="s">
        <v>28</v>
      </c>
      <c r="E9964" t="s">
        <v>29</v>
      </c>
      <c r="F9964">
        <v>9778900177</v>
      </c>
      <c r="G9964" t="s">
        <v>30</v>
      </c>
      <c r="H9964">
        <v>7235</v>
      </c>
      <c r="I9964" t="s">
        <v>11711</v>
      </c>
      <c r="J9964" t="s">
        <v>31</v>
      </c>
      <c r="K9964" t="s">
        <v>49</v>
      </c>
      <c r="O9964" t="s">
        <v>33</v>
      </c>
      <c r="S9964" s="3">
        <v>45876.375</v>
      </c>
      <c r="T9964" t="s">
        <v>54</v>
      </c>
      <c r="U9964" t="s">
        <v>11711</v>
      </c>
      <c r="V9964" s="3">
        <v>45871.572916666664</v>
      </c>
      <c r="W9964" t="s">
        <v>35</v>
      </c>
      <c r="Y9964" s="4">
        <v>45876</v>
      </c>
      <c r="Z9964" s="2">
        <v>0.81263888888888891</v>
      </c>
    </row>
    <row r="9965" spans="1:26" x14ac:dyDescent="0.3">
      <c r="A9965">
        <v>18659</v>
      </c>
      <c r="B9965" t="s">
        <v>26</v>
      </c>
      <c r="C9965" t="s">
        <v>27</v>
      </c>
      <c r="D9965" t="s">
        <v>28</v>
      </c>
      <c r="E9965" t="s">
        <v>29</v>
      </c>
      <c r="F9965">
        <v>9778900177</v>
      </c>
      <c r="G9965" t="s">
        <v>30</v>
      </c>
      <c r="H9965">
        <v>7235</v>
      </c>
      <c r="I9965" t="s">
        <v>11712</v>
      </c>
      <c r="J9965" t="s">
        <v>31</v>
      </c>
      <c r="K9965" t="s">
        <v>49</v>
      </c>
      <c r="O9965" t="s">
        <v>33</v>
      </c>
      <c r="S9965" s="3">
        <v>45876.375</v>
      </c>
      <c r="T9965" t="s">
        <v>54</v>
      </c>
      <c r="U9965" t="s">
        <v>11712</v>
      </c>
      <c r="V9965" s="3">
        <v>45871.572916666664</v>
      </c>
      <c r="W9965" t="s">
        <v>35</v>
      </c>
      <c r="Y9965" s="4">
        <v>45876</v>
      </c>
      <c r="Z9965" s="2">
        <v>0.81263888888888891</v>
      </c>
    </row>
    <row r="9966" spans="1:26" x14ac:dyDescent="0.3">
      <c r="A9966">
        <v>131451</v>
      </c>
      <c r="B9966" t="s">
        <v>26</v>
      </c>
      <c r="C9966" t="s">
        <v>27</v>
      </c>
      <c r="D9966" t="s">
        <v>28</v>
      </c>
      <c r="E9966" t="s">
        <v>29</v>
      </c>
      <c r="F9966">
        <v>9249089590</v>
      </c>
      <c r="G9966" t="s">
        <v>30</v>
      </c>
      <c r="H9966">
        <v>7235</v>
      </c>
      <c r="I9966" t="s">
        <v>11713</v>
      </c>
      <c r="J9966" t="s">
        <v>31</v>
      </c>
      <c r="K9966" t="s">
        <v>49</v>
      </c>
      <c r="O9966" t="s">
        <v>33</v>
      </c>
      <c r="S9966" s="3">
        <v>45876.375</v>
      </c>
      <c r="T9966" t="s">
        <v>54</v>
      </c>
      <c r="U9966" t="s">
        <v>11713</v>
      </c>
      <c r="V9966" s="3">
        <v>45871.572916666664</v>
      </c>
      <c r="W9966" t="s">
        <v>1674</v>
      </c>
      <c r="Y9966" s="4">
        <v>45876</v>
      </c>
      <c r="Z9966" s="2">
        <v>0.81263888888888891</v>
      </c>
    </row>
    <row r="9967" spans="1:26" x14ac:dyDescent="0.3">
      <c r="A9967">
        <v>18659</v>
      </c>
      <c r="B9967" t="s">
        <v>26</v>
      </c>
      <c r="C9967" t="s">
        <v>27</v>
      </c>
      <c r="D9967" t="s">
        <v>28</v>
      </c>
      <c r="E9967" t="s">
        <v>29</v>
      </c>
      <c r="F9967">
        <v>9778900177</v>
      </c>
      <c r="G9967" t="s">
        <v>30</v>
      </c>
      <c r="H9967">
        <v>7235</v>
      </c>
      <c r="I9967" t="s">
        <v>11714</v>
      </c>
      <c r="J9967" t="s">
        <v>31</v>
      </c>
      <c r="K9967" t="s">
        <v>49</v>
      </c>
      <c r="O9967" t="s">
        <v>33</v>
      </c>
      <c r="S9967" s="3">
        <v>45876.375</v>
      </c>
      <c r="T9967" t="s">
        <v>54</v>
      </c>
      <c r="U9967" t="s">
        <v>11714</v>
      </c>
      <c r="V9967" s="3">
        <v>45871.572916666664</v>
      </c>
      <c r="W9967" t="s">
        <v>35</v>
      </c>
      <c r="Y9967" s="4">
        <v>45876</v>
      </c>
      <c r="Z9967" s="2">
        <v>0.81263888888888891</v>
      </c>
    </row>
    <row r="9968" spans="1:26" x14ac:dyDescent="0.3">
      <c r="A9968">
        <v>19189</v>
      </c>
      <c r="B9968" t="s">
        <v>26</v>
      </c>
      <c r="C9968" t="s">
        <v>27</v>
      </c>
      <c r="D9968" t="s">
        <v>28</v>
      </c>
      <c r="E9968" t="s">
        <v>29</v>
      </c>
      <c r="F9968">
        <v>9322357432</v>
      </c>
      <c r="G9968" t="s">
        <v>30</v>
      </c>
      <c r="H9968">
        <v>7235</v>
      </c>
      <c r="I9968" t="s">
        <v>11715</v>
      </c>
      <c r="J9968" t="s">
        <v>31</v>
      </c>
      <c r="K9968" t="s">
        <v>49</v>
      </c>
      <c r="O9968" t="s">
        <v>33</v>
      </c>
      <c r="S9968" s="3">
        <v>45876.375</v>
      </c>
      <c r="T9968" t="s">
        <v>54</v>
      </c>
      <c r="U9968" t="s">
        <v>11715</v>
      </c>
      <c r="V9968" s="3">
        <v>45871.572916666664</v>
      </c>
      <c r="W9968" t="s">
        <v>1675</v>
      </c>
      <c r="Y9968" s="4">
        <v>45876</v>
      </c>
      <c r="Z9968" s="2">
        <v>0.81263888888888891</v>
      </c>
    </row>
    <row r="9969" spans="1:26" x14ac:dyDescent="0.3">
      <c r="A9969">
        <v>136578</v>
      </c>
      <c r="B9969" t="s">
        <v>26</v>
      </c>
      <c r="C9969" t="s">
        <v>27</v>
      </c>
      <c r="D9969" t="s">
        <v>28</v>
      </c>
      <c r="E9969" t="s">
        <v>29</v>
      </c>
      <c r="F9969">
        <v>8379069593</v>
      </c>
      <c r="G9969" t="s">
        <v>30</v>
      </c>
      <c r="H9969">
        <v>7235</v>
      </c>
      <c r="I9969" t="s">
        <v>11716</v>
      </c>
      <c r="J9969" t="s">
        <v>31</v>
      </c>
      <c r="K9969" t="s">
        <v>49</v>
      </c>
      <c r="O9969" t="s">
        <v>33</v>
      </c>
      <c r="S9969" s="3">
        <v>45876.375</v>
      </c>
      <c r="T9969" t="s">
        <v>54</v>
      </c>
      <c r="U9969" t="s">
        <v>11716</v>
      </c>
      <c r="V9969" s="3">
        <v>45871.572916666664</v>
      </c>
      <c r="W9969" t="s">
        <v>2160</v>
      </c>
      <c r="Y9969" s="4">
        <v>45876</v>
      </c>
      <c r="Z9969" s="2">
        <v>0.81263888888888891</v>
      </c>
    </row>
    <row r="9970" spans="1:26" x14ac:dyDescent="0.3">
      <c r="A9970">
        <v>18659</v>
      </c>
      <c r="B9970" t="s">
        <v>26</v>
      </c>
      <c r="C9970" t="s">
        <v>27</v>
      </c>
      <c r="D9970" t="s">
        <v>28</v>
      </c>
      <c r="E9970" t="s">
        <v>29</v>
      </c>
      <c r="F9970">
        <v>9778900177</v>
      </c>
      <c r="G9970" t="s">
        <v>30</v>
      </c>
      <c r="H9970">
        <v>7235</v>
      </c>
      <c r="I9970" t="s">
        <v>11717</v>
      </c>
      <c r="J9970" t="s">
        <v>31</v>
      </c>
      <c r="K9970" t="s">
        <v>49</v>
      </c>
      <c r="O9970" t="s">
        <v>33</v>
      </c>
      <c r="S9970" s="3">
        <v>45876.375</v>
      </c>
      <c r="T9970" t="s">
        <v>54</v>
      </c>
      <c r="U9970" t="s">
        <v>11717</v>
      </c>
      <c r="V9970" s="3">
        <v>45871.572916666664</v>
      </c>
      <c r="W9970" t="s">
        <v>35</v>
      </c>
      <c r="Y9970" s="4">
        <v>45876</v>
      </c>
      <c r="Z9970" s="2">
        <v>0.81263888888888891</v>
      </c>
    </row>
    <row r="9971" spans="1:26" x14ac:dyDescent="0.3">
      <c r="A9971">
        <v>131451</v>
      </c>
      <c r="B9971" t="s">
        <v>26</v>
      </c>
      <c r="C9971" t="s">
        <v>27</v>
      </c>
      <c r="D9971" t="s">
        <v>28</v>
      </c>
      <c r="E9971" t="s">
        <v>29</v>
      </c>
      <c r="F9971">
        <v>9249089590</v>
      </c>
      <c r="G9971" t="s">
        <v>30</v>
      </c>
      <c r="H9971">
        <v>7235</v>
      </c>
      <c r="I9971" t="s">
        <v>11718</v>
      </c>
      <c r="J9971" t="s">
        <v>31</v>
      </c>
      <c r="K9971" t="s">
        <v>49</v>
      </c>
      <c r="O9971" t="s">
        <v>33</v>
      </c>
      <c r="S9971" s="3">
        <v>45876.375</v>
      </c>
      <c r="T9971" t="s">
        <v>54</v>
      </c>
      <c r="U9971" t="s">
        <v>11718</v>
      </c>
      <c r="V9971" s="3">
        <v>45871.572916666664</v>
      </c>
      <c r="W9971" t="s">
        <v>1674</v>
      </c>
      <c r="Y9971" s="4">
        <v>45876</v>
      </c>
      <c r="Z9971" s="2">
        <v>0.81263888888888891</v>
      </c>
    </row>
    <row r="9972" spans="1:26" x14ac:dyDescent="0.3">
      <c r="A9972">
        <v>131451</v>
      </c>
      <c r="B9972" t="s">
        <v>26</v>
      </c>
      <c r="C9972" t="s">
        <v>27</v>
      </c>
      <c r="D9972" t="s">
        <v>28</v>
      </c>
      <c r="E9972" t="s">
        <v>29</v>
      </c>
      <c r="F9972">
        <v>9249089590</v>
      </c>
      <c r="G9972" t="s">
        <v>30</v>
      </c>
      <c r="H9972">
        <v>7235</v>
      </c>
      <c r="I9972" t="s">
        <v>11719</v>
      </c>
      <c r="J9972" t="s">
        <v>31</v>
      </c>
      <c r="K9972" t="s">
        <v>49</v>
      </c>
      <c r="O9972" t="s">
        <v>33</v>
      </c>
      <c r="S9972" s="3">
        <v>45876.375</v>
      </c>
      <c r="T9972" t="s">
        <v>54</v>
      </c>
      <c r="U9972" t="s">
        <v>11719</v>
      </c>
      <c r="V9972" s="3">
        <v>45871.572916666664</v>
      </c>
      <c r="W9972" t="s">
        <v>1674</v>
      </c>
      <c r="Y9972" s="4">
        <v>45876</v>
      </c>
      <c r="Z9972" s="2">
        <v>0.81263888888888891</v>
      </c>
    </row>
    <row r="9973" spans="1:26" x14ac:dyDescent="0.3">
      <c r="A9973">
        <v>136578</v>
      </c>
      <c r="B9973" t="s">
        <v>26</v>
      </c>
      <c r="C9973" t="s">
        <v>27</v>
      </c>
      <c r="D9973" t="s">
        <v>28</v>
      </c>
      <c r="E9973" t="s">
        <v>29</v>
      </c>
      <c r="F9973">
        <v>8379069593</v>
      </c>
      <c r="G9973" t="s">
        <v>30</v>
      </c>
      <c r="H9973">
        <v>7235</v>
      </c>
      <c r="I9973" t="s">
        <v>11720</v>
      </c>
      <c r="J9973" t="s">
        <v>31</v>
      </c>
      <c r="K9973" t="s">
        <v>49</v>
      </c>
      <c r="O9973" t="s">
        <v>33</v>
      </c>
      <c r="S9973" s="3">
        <v>45876.375</v>
      </c>
      <c r="T9973" t="s">
        <v>54</v>
      </c>
      <c r="U9973" t="s">
        <v>11720</v>
      </c>
      <c r="V9973" s="3">
        <v>45871.572916666664</v>
      </c>
      <c r="W9973" t="s">
        <v>2160</v>
      </c>
      <c r="Y9973" s="4">
        <v>45876</v>
      </c>
      <c r="Z9973" s="2">
        <v>0.81263888888888891</v>
      </c>
    </row>
    <row r="9974" spans="1:26" x14ac:dyDescent="0.3">
      <c r="A9974">
        <v>131099</v>
      </c>
      <c r="B9974" t="s">
        <v>26</v>
      </c>
      <c r="C9974" t="s">
        <v>27</v>
      </c>
      <c r="D9974" t="s">
        <v>28</v>
      </c>
      <c r="E9974" t="s">
        <v>29</v>
      </c>
      <c r="F9974">
        <v>9249089488</v>
      </c>
      <c r="G9974" t="s">
        <v>30</v>
      </c>
      <c r="H9974">
        <v>7235</v>
      </c>
      <c r="I9974" t="s">
        <v>11721</v>
      </c>
      <c r="J9974" t="s">
        <v>31</v>
      </c>
      <c r="K9974" t="s">
        <v>49</v>
      </c>
      <c r="O9974" t="s">
        <v>33</v>
      </c>
      <c r="S9974" s="3">
        <v>45876.375</v>
      </c>
      <c r="T9974" t="s">
        <v>54</v>
      </c>
      <c r="U9974" t="s">
        <v>11721</v>
      </c>
      <c r="V9974" s="3">
        <v>45871.572916666664</v>
      </c>
      <c r="W9974" t="s">
        <v>192</v>
      </c>
      <c r="Y9974" s="4">
        <v>45876</v>
      </c>
      <c r="Z9974" s="2">
        <v>0.81263888888888891</v>
      </c>
    </row>
    <row r="9975" spans="1:26" x14ac:dyDescent="0.3">
      <c r="A9975">
        <v>136578</v>
      </c>
      <c r="B9975" t="s">
        <v>26</v>
      </c>
      <c r="C9975" t="s">
        <v>27</v>
      </c>
      <c r="D9975" t="s">
        <v>28</v>
      </c>
      <c r="E9975" t="s">
        <v>29</v>
      </c>
      <c r="F9975">
        <v>8379069593</v>
      </c>
      <c r="G9975" t="s">
        <v>30</v>
      </c>
      <c r="H9975">
        <v>7235</v>
      </c>
      <c r="I9975" t="s">
        <v>11722</v>
      </c>
      <c r="J9975" t="s">
        <v>31</v>
      </c>
      <c r="K9975" t="s">
        <v>49</v>
      </c>
      <c r="O9975" t="s">
        <v>33</v>
      </c>
      <c r="S9975" s="3">
        <v>45876.375</v>
      </c>
      <c r="T9975" t="s">
        <v>54</v>
      </c>
      <c r="U9975" t="s">
        <v>11722</v>
      </c>
      <c r="V9975" s="3">
        <v>45871.572916666664</v>
      </c>
      <c r="W9975" t="s">
        <v>2160</v>
      </c>
      <c r="Y9975" s="4">
        <v>45876</v>
      </c>
      <c r="Z9975" s="2">
        <v>0.81263888888888891</v>
      </c>
    </row>
    <row r="9976" spans="1:26" x14ac:dyDescent="0.3">
      <c r="A9976">
        <v>131099</v>
      </c>
      <c r="B9976" t="s">
        <v>26</v>
      </c>
      <c r="C9976" t="s">
        <v>27</v>
      </c>
      <c r="D9976" t="s">
        <v>28</v>
      </c>
      <c r="E9976" t="s">
        <v>29</v>
      </c>
      <c r="F9976">
        <v>9249089488</v>
      </c>
      <c r="G9976" t="s">
        <v>30</v>
      </c>
      <c r="H9976">
        <v>7235</v>
      </c>
      <c r="I9976" t="s">
        <v>11723</v>
      </c>
      <c r="J9976" t="s">
        <v>31</v>
      </c>
      <c r="K9976" t="s">
        <v>49</v>
      </c>
      <c r="O9976" t="s">
        <v>33</v>
      </c>
      <c r="S9976" s="3">
        <v>45876.375</v>
      </c>
      <c r="T9976" t="s">
        <v>54</v>
      </c>
      <c r="U9976" t="s">
        <v>11723</v>
      </c>
      <c r="V9976" s="3">
        <v>45871.572916666664</v>
      </c>
      <c r="W9976" t="s">
        <v>192</v>
      </c>
      <c r="Y9976" s="4">
        <v>45876</v>
      </c>
      <c r="Z9976" s="2">
        <v>0.81263888888888891</v>
      </c>
    </row>
    <row r="9977" spans="1:26" x14ac:dyDescent="0.3">
      <c r="A9977">
        <v>131099</v>
      </c>
      <c r="B9977" t="s">
        <v>26</v>
      </c>
      <c r="C9977" t="s">
        <v>27</v>
      </c>
      <c r="D9977" t="s">
        <v>28</v>
      </c>
      <c r="E9977" t="s">
        <v>29</v>
      </c>
      <c r="F9977">
        <v>9249089488</v>
      </c>
      <c r="G9977" t="s">
        <v>30</v>
      </c>
      <c r="H9977">
        <v>7235</v>
      </c>
      <c r="I9977" t="s">
        <v>11724</v>
      </c>
      <c r="J9977" t="s">
        <v>31</v>
      </c>
      <c r="K9977" t="s">
        <v>49</v>
      </c>
      <c r="O9977" t="s">
        <v>33</v>
      </c>
      <c r="S9977" s="3">
        <v>45876.375</v>
      </c>
      <c r="T9977" t="s">
        <v>54</v>
      </c>
      <c r="U9977" t="s">
        <v>11724</v>
      </c>
      <c r="V9977" s="3">
        <v>45871.572916666664</v>
      </c>
      <c r="W9977" t="s">
        <v>192</v>
      </c>
      <c r="Y9977" s="4">
        <v>45876</v>
      </c>
      <c r="Z9977" s="2">
        <v>0.81263888888888891</v>
      </c>
    </row>
    <row r="9978" spans="1:26" x14ac:dyDescent="0.3">
      <c r="A9978">
        <v>131099</v>
      </c>
      <c r="B9978" t="s">
        <v>26</v>
      </c>
      <c r="C9978" t="s">
        <v>27</v>
      </c>
      <c r="D9978" t="s">
        <v>28</v>
      </c>
      <c r="E9978" t="s">
        <v>29</v>
      </c>
      <c r="F9978">
        <v>9249089488</v>
      </c>
      <c r="G9978" t="s">
        <v>30</v>
      </c>
      <c r="H9978">
        <v>7235</v>
      </c>
      <c r="I9978" t="s">
        <v>11725</v>
      </c>
      <c r="J9978" t="s">
        <v>31</v>
      </c>
      <c r="K9978" t="s">
        <v>49</v>
      </c>
      <c r="O9978" t="s">
        <v>33</v>
      </c>
      <c r="S9978" s="3">
        <v>45876.375</v>
      </c>
      <c r="T9978" t="s">
        <v>54</v>
      </c>
      <c r="U9978" t="s">
        <v>11725</v>
      </c>
      <c r="V9978" s="3">
        <v>45871.572916666664</v>
      </c>
      <c r="W9978" t="s">
        <v>192</v>
      </c>
      <c r="Y9978" s="4">
        <v>45876</v>
      </c>
      <c r="Z9978" s="2">
        <v>0.81263888888888891</v>
      </c>
    </row>
    <row r="9979" spans="1:26" x14ac:dyDescent="0.3">
      <c r="A9979">
        <v>18659</v>
      </c>
      <c r="B9979" t="s">
        <v>26</v>
      </c>
      <c r="C9979" t="s">
        <v>27</v>
      </c>
      <c r="D9979" t="s">
        <v>28</v>
      </c>
      <c r="E9979" t="s">
        <v>29</v>
      </c>
      <c r="F9979">
        <v>9778900177</v>
      </c>
      <c r="G9979" t="s">
        <v>30</v>
      </c>
      <c r="H9979">
        <v>7235</v>
      </c>
      <c r="I9979" t="s">
        <v>11726</v>
      </c>
      <c r="J9979" t="s">
        <v>31</v>
      </c>
      <c r="K9979" t="s">
        <v>49</v>
      </c>
      <c r="O9979" t="s">
        <v>33</v>
      </c>
      <c r="S9979" s="3">
        <v>45876.375</v>
      </c>
      <c r="T9979" t="s">
        <v>54</v>
      </c>
      <c r="U9979" t="s">
        <v>11726</v>
      </c>
      <c r="V9979" s="3">
        <v>45871.572916666664</v>
      </c>
      <c r="W9979" t="s">
        <v>35</v>
      </c>
      <c r="Y9979" s="4">
        <v>45876</v>
      </c>
      <c r="Z9979" s="2">
        <v>0.81263888888888891</v>
      </c>
    </row>
    <row r="9980" spans="1:26" x14ac:dyDescent="0.3">
      <c r="A9980">
        <v>131099</v>
      </c>
      <c r="B9980" t="s">
        <v>26</v>
      </c>
      <c r="C9980" t="s">
        <v>27</v>
      </c>
      <c r="D9980" t="s">
        <v>28</v>
      </c>
      <c r="E9980" t="s">
        <v>29</v>
      </c>
      <c r="F9980">
        <v>9249089488</v>
      </c>
      <c r="G9980" t="s">
        <v>30</v>
      </c>
      <c r="H9980">
        <v>7235</v>
      </c>
      <c r="I9980" t="s">
        <v>11727</v>
      </c>
      <c r="J9980" t="s">
        <v>31</v>
      </c>
      <c r="K9980" t="s">
        <v>49</v>
      </c>
      <c r="O9980" t="s">
        <v>33</v>
      </c>
      <c r="S9980" s="3">
        <v>45876.375</v>
      </c>
      <c r="T9980" t="s">
        <v>54</v>
      </c>
      <c r="U9980" t="s">
        <v>11727</v>
      </c>
      <c r="V9980" s="3">
        <v>45871.572916666664</v>
      </c>
      <c r="W9980" t="s">
        <v>192</v>
      </c>
      <c r="Y9980" s="4">
        <v>45876</v>
      </c>
      <c r="Z9980" s="2">
        <v>0.81263888888888891</v>
      </c>
    </row>
    <row r="9981" spans="1:26" x14ac:dyDescent="0.3">
      <c r="A9981">
        <v>131099</v>
      </c>
      <c r="B9981" t="s">
        <v>26</v>
      </c>
      <c r="C9981" t="s">
        <v>27</v>
      </c>
      <c r="D9981" t="s">
        <v>28</v>
      </c>
      <c r="E9981" t="s">
        <v>29</v>
      </c>
      <c r="F9981">
        <v>9249089488</v>
      </c>
      <c r="G9981" t="s">
        <v>30</v>
      </c>
      <c r="H9981">
        <v>7235</v>
      </c>
      <c r="I9981" t="s">
        <v>11728</v>
      </c>
      <c r="J9981" t="s">
        <v>31</v>
      </c>
      <c r="K9981" t="s">
        <v>49</v>
      </c>
      <c r="O9981" t="s">
        <v>33</v>
      </c>
      <c r="S9981" s="3">
        <v>45876.375</v>
      </c>
      <c r="T9981" t="s">
        <v>54</v>
      </c>
      <c r="U9981" t="s">
        <v>11728</v>
      </c>
      <c r="V9981" s="3">
        <v>45871.572916666664</v>
      </c>
      <c r="W9981" t="s">
        <v>192</v>
      </c>
      <c r="Y9981" s="4">
        <v>45876</v>
      </c>
      <c r="Z9981" s="2">
        <v>0.81263888888888891</v>
      </c>
    </row>
    <row r="9982" spans="1:26" x14ac:dyDescent="0.3">
      <c r="A9982">
        <v>136578</v>
      </c>
      <c r="B9982" t="s">
        <v>26</v>
      </c>
      <c r="C9982" t="s">
        <v>27</v>
      </c>
      <c r="D9982" t="s">
        <v>28</v>
      </c>
      <c r="E9982" t="s">
        <v>29</v>
      </c>
      <c r="F9982">
        <v>8379069593</v>
      </c>
      <c r="G9982" t="s">
        <v>30</v>
      </c>
      <c r="H9982">
        <v>7235</v>
      </c>
      <c r="I9982" t="s">
        <v>11729</v>
      </c>
      <c r="J9982" t="s">
        <v>31</v>
      </c>
      <c r="K9982" t="s">
        <v>49</v>
      </c>
      <c r="O9982" t="s">
        <v>33</v>
      </c>
      <c r="S9982" s="3">
        <v>45876.375</v>
      </c>
      <c r="T9982" t="s">
        <v>54</v>
      </c>
      <c r="U9982" t="s">
        <v>11729</v>
      </c>
      <c r="V9982" s="3">
        <v>45871.572916666664</v>
      </c>
      <c r="W9982" t="s">
        <v>2160</v>
      </c>
      <c r="Y9982" s="4">
        <v>45876</v>
      </c>
      <c r="Z9982" s="2">
        <v>0.81263888888888891</v>
      </c>
    </row>
    <row r="9983" spans="1:26" x14ac:dyDescent="0.3">
      <c r="A9983">
        <v>131099</v>
      </c>
      <c r="B9983" t="s">
        <v>26</v>
      </c>
      <c r="C9983" t="s">
        <v>27</v>
      </c>
      <c r="D9983" t="s">
        <v>28</v>
      </c>
      <c r="E9983" t="s">
        <v>29</v>
      </c>
      <c r="F9983">
        <v>9249089488</v>
      </c>
      <c r="G9983" t="s">
        <v>30</v>
      </c>
      <c r="H9983">
        <v>7235</v>
      </c>
      <c r="I9983" t="s">
        <v>11731</v>
      </c>
      <c r="J9983" t="s">
        <v>31</v>
      </c>
      <c r="K9983" t="s">
        <v>49</v>
      </c>
      <c r="O9983" t="s">
        <v>33</v>
      </c>
      <c r="S9983" s="3">
        <v>45876.375</v>
      </c>
      <c r="T9983" t="s">
        <v>54</v>
      </c>
      <c r="U9983" t="s">
        <v>11731</v>
      </c>
      <c r="V9983" s="3">
        <v>45871.572916666664</v>
      </c>
      <c r="W9983" t="s">
        <v>192</v>
      </c>
      <c r="Y9983" s="4">
        <v>45876</v>
      </c>
      <c r="Z9983" s="2">
        <v>0.81263888888888891</v>
      </c>
    </row>
    <row r="9984" spans="1:26" x14ac:dyDescent="0.3">
      <c r="A9984">
        <v>136618</v>
      </c>
      <c r="B9984" t="s">
        <v>26</v>
      </c>
      <c r="C9984" t="s">
        <v>27</v>
      </c>
      <c r="D9984" t="s">
        <v>28</v>
      </c>
      <c r="E9984" t="s">
        <v>29</v>
      </c>
      <c r="F9984">
        <v>7843077004</v>
      </c>
      <c r="G9984" t="s">
        <v>30</v>
      </c>
      <c r="H9984">
        <v>7235</v>
      </c>
      <c r="I9984" t="s">
        <v>11732</v>
      </c>
      <c r="J9984" t="s">
        <v>31</v>
      </c>
      <c r="K9984" t="s">
        <v>49</v>
      </c>
      <c r="O9984" t="s">
        <v>33</v>
      </c>
      <c r="S9984" s="3">
        <v>45876.375</v>
      </c>
      <c r="T9984" t="s">
        <v>54</v>
      </c>
      <c r="U9984" t="s">
        <v>11732</v>
      </c>
      <c r="V9984" s="3">
        <v>45871.572916666664</v>
      </c>
      <c r="W9984" t="s">
        <v>803</v>
      </c>
      <c r="Y9984" s="4">
        <v>45876</v>
      </c>
      <c r="Z9984" s="2">
        <v>0.81263888888888891</v>
      </c>
    </row>
    <row r="9985" spans="1:26" x14ac:dyDescent="0.3">
      <c r="A9985">
        <v>18659</v>
      </c>
      <c r="B9985" t="s">
        <v>26</v>
      </c>
      <c r="C9985" t="s">
        <v>27</v>
      </c>
      <c r="D9985" t="s">
        <v>28</v>
      </c>
      <c r="E9985" t="s">
        <v>29</v>
      </c>
      <c r="F9985">
        <v>9778900177</v>
      </c>
      <c r="G9985" t="s">
        <v>30</v>
      </c>
      <c r="H9985">
        <v>7235</v>
      </c>
      <c r="I9985" t="s">
        <v>11733</v>
      </c>
      <c r="J9985" t="s">
        <v>31</v>
      </c>
      <c r="K9985" t="s">
        <v>49</v>
      </c>
      <c r="O9985" t="s">
        <v>33</v>
      </c>
      <c r="S9985" s="3">
        <v>45876.375</v>
      </c>
      <c r="T9985" t="s">
        <v>54</v>
      </c>
      <c r="U9985" t="s">
        <v>11733</v>
      </c>
      <c r="V9985" s="3">
        <v>45871.572916666664</v>
      </c>
      <c r="W9985" t="s">
        <v>35</v>
      </c>
      <c r="Y9985" s="4">
        <v>45876</v>
      </c>
      <c r="Z9985" s="2">
        <v>0.81263888888888891</v>
      </c>
    </row>
    <row r="9986" spans="1:26" x14ac:dyDescent="0.3">
      <c r="A9986">
        <v>136618</v>
      </c>
      <c r="B9986" t="s">
        <v>26</v>
      </c>
      <c r="C9986" t="s">
        <v>27</v>
      </c>
      <c r="D9986" t="s">
        <v>28</v>
      </c>
      <c r="E9986" t="s">
        <v>29</v>
      </c>
      <c r="F9986">
        <v>7843077004</v>
      </c>
      <c r="G9986" t="s">
        <v>30</v>
      </c>
      <c r="H9986">
        <v>7235</v>
      </c>
      <c r="I9986" t="s">
        <v>11734</v>
      </c>
      <c r="J9986" t="s">
        <v>31</v>
      </c>
      <c r="K9986" t="s">
        <v>49</v>
      </c>
      <c r="O9986" t="s">
        <v>33</v>
      </c>
      <c r="S9986" s="3">
        <v>45876.375</v>
      </c>
      <c r="T9986" t="s">
        <v>54</v>
      </c>
      <c r="U9986" t="s">
        <v>11734</v>
      </c>
      <c r="V9986" s="3">
        <v>45871.572916666664</v>
      </c>
      <c r="W9986" t="s">
        <v>803</v>
      </c>
      <c r="Y9986" s="4">
        <v>45876</v>
      </c>
      <c r="Z9986" s="2">
        <v>0.81263888888888891</v>
      </c>
    </row>
    <row r="9987" spans="1:26" x14ac:dyDescent="0.3">
      <c r="A9987">
        <v>131451</v>
      </c>
      <c r="B9987" t="s">
        <v>26</v>
      </c>
      <c r="C9987" t="s">
        <v>27</v>
      </c>
      <c r="D9987" t="s">
        <v>28</v>
      </c>
      <c r="E9987" t="s">
        <v>29</v>
      </c>
      <c r="F9987">
        <v>9249089590</v>
      </c>
      <c r="G9987" t="s">
        <v>30</v>
      </c>
      <c r="H9987">
        <v>7235</v>
      </c>
      <c r="I9987" t="s">
        <v>11735</v>
      </c>
      <c r="J9987" t="s">
        <v>31</v>
      </c>
      <c r="K9987" t="s">
        <v>49</v>
      </c>
      <c r="O9987" t="s">
        <v>33</v>
      </c>
      <c r="S9987" s="3">
        <v>45876.375</v>
      </c>
      <c r="T9987" t="s">
        <v>54</v>
      </c>
      <c r="U9987" t="s">
        <v>11735</v>
      </c>
      <c r="V9987" s="3">
        <v>45871.572916666664</v>
      </c>
      <c r="W9987" t="s">
        <v>1674</v>
      </c>
      <c r="Y9987" s="4">
        <v>45876</v>
      </c>
      <c r="Z9987" s="2">
        <v>0.81263888888888891</v>
      </c>
    </row>
    <row r="9988" spans="1:26" x14ac:dyDescent="0.3">
      <c r="A9988">
        <v>131099</v>
      </c>
      <c r="B9988" t="s">
        <v>26</v>
      </c>
      <c r="C9988" t="s">
        <v>27</v>
      </c>
      <c r="D9988" t="s">
        <v>28</v>
      </c>
      <c r="E9988" t="s">
        <v>29</v>
      </c>
      <c r="F9988">
        <v>9249089488</v>
      </c>
      <c r="G9988" t="s">
        <v>30</v>
      </c>
      <c r="H9988">
        <v>7235</v>
      </c>
      <c r="I9988" t="s">
        <v>11736</v>
      </c>
      <c r="J9988" t="s">
        <v>31</v>
      </c>
      <c r="K9988" t="s">
        <v>49</v>
      </c>
      <c r="O9988" t="s">
        <v>33</v>
      </c>
      <c r="S9988" s="3">
        <v>45876.375</v>
      </c>
      <c r="T9988" t="s">
        <v>54</v>
      </c>
      <c r="U9988" t="s">
        <v>11736</v>
      </c>
      <c r="V9988" s="3">
        <v>45871.572916666664</v>
      </c>
      <c r="W9988" t="s">
        <v>192</v>
      </c>
      <c r="Y9988" s="4">
        <v>45876</v>
      </c>
      <c r="Z9988" s="2">
        <v>0.81263888888888891</v>
      </c>
    </row>
    <row r="9989" spans="1:26" x14ac:dyDescent="0.3">
      <c r="A9989">
        <v>131099</v>
      </c>
      <c r="B9989" t="s">
        <v>26</v>
      </c>
      <c r="C9989" t="s">
        <v>27</v>
      </c>
      <c r="D9989" t="s">
        <v>28</v>
      </c>
      <c r="E9989" t="s">
        <v>29</v>
      </c>
      <c r="F9989">
        <v>9249089488</v>
      </c>
      <c r="G9989" t="s">
        <v>30</v>
      </c>
      <c r="H9989">
        <v>7235</v>
      </c>
      <c r="I9989" t="s">
        <v>11737</v>
      </c>
      <c r="J9989" t="s">
        <v>31</v>
      </c>
      <c r="K9989" t="s">
        <v>49</v>
      </c>
      <c r="O9989" t="s">
        <v>33</v>
      </c>
      <c r="S9989" s="3">
        <v>45876.375</v>
      </c>
      <c r="T9989" t="s">
        <v>54</v>
      </c>
      <c r="U9989" t="s">
        <v>11737</v>
      </c>
      <c r="V9989" s="3">
        <v>45871.572916666664</v>
      </c>
      <c r="W9989" t="s">
        <v>192</v>
      </c>
      <c r="Y9989" s="4">
        <v>45876</v>
      </c>
      <c r="Z9989" s="2">
        <v>0.81263888888888891</v>
      </c>
    </row>
    <row r="9990" spans="1:26" x14ac:dyDescent="0.3">
      <c r="A9990">
        <v>136618</v>
      </c>
      <c r="B9990" t="s">
        <v>26</v>
      </c>
      <c r="C9990" t="s">
        <v>27</v>
      </c>
      <c r="D9990" t="s">
        <v>28</v>
      </c>
      <c r="E9990" t="s">
        <v>29</v>
      </c>
      <c r="F9990">
        <v>7843077004</v>
      </c>
      <c r="G9990" t="s">
        <v>30</v>
      </c>
      <c r="H9990">
        <v>7235</v>
      </c>
      <c r="I9990" t="s">
        <v>11738</v>
      </c>
      <c r="J9990" t="s">
        <v>31</v>
      </c>
      <c r="K9990" t="s">
        <v>49</v>
      </c>
      <c r="O9990" t="s">
        <v>33</v>
      </c>
      <c r="S9990" s="3">
        <v>45876.375</v>
      </c>
      <c r="T9990" t="s">
        <v>54</v>
      </c>
      <c r="U9990" t="s">
        <v>11738</v>
      </c>
      <c r="V9990" s="3">
        <v>45871.572916666664</v>
      </c>
      <c r="W9990" t="s">
        <v>803</v>
      </c>
      <c r="Y9990" s="4">
        <v>45876</v>
      </c>
      <c r="Z9990" s="2">
        <v>0.81263888888888891</v>
      </c>
    </row>
    <row r="9991" spans="1:26" x14ac:dyDescent="0.3">
      <c r="A9991">
        <v>131099</v>
      </c>
      <c r="B9991" t="s">
        <v>26</v>
      </c>
      <c r="C9991" t="s">
        <v>27</v>
      </c>
      <c r="D9991" t="s">
        <v>28</v>
      </c>
      <c r="E9991" t="s">
        <v>29</v>
      </c>
      <c r="F9991">
        <v>9249089488</v>
      </c>
      <c r="G9991" t="s">
        <v>30</v>
      </c>
      <c r="H9991">
        <v>7235</v>
      </c>
      <c r="I9991" t="s">
        <v>11739</v>
      </c>
      <c r="J9991" t="s">
        <v>31</v>
      </c>
      <c r="K9991" t="s">
        <v>49</v>
      </c>
      <c r="O9991" t="s">
        <v>33</v>
      </c>
      <c r="S9991" s="3">
        <v>45876.375</v>
      </c>
      <c r="T9991" t="s">
        <v>54</v>
      </c>
      <c r="U9991" t="s">
        <v>11739</v>
      </c>
      <c r="V9991" s="3">
        <v>45871.572916666664</v>
      </c>
      <c r="W9991" t="s">
        <v>192</v>
      </c>
      <c r="Y9991" s="4">
        <v>45876</v>
      </c>
      <c r="Z9991" s="2">
        <v>0.81263888888888891</v>
      </c>
    </row>
    <row r="9992" spans="1:26" x14ac:dyDescent="0.3">
      <c r="A9992">
        <v>19189</v>
      </c>
      <c r="B9992" t="s">
        <v>26</v>
      </c>
      <c r="C9992" t="s">
        <v>27</v>
      </c>
      <c r="D9992" t="s">
        <v>28</v>
      </c>
      <c r="E9992" t="s">
        <v>29</v>
      </c>
      <c r="F9992">
        <v>9322357432</v>
      </c>
      <c r="G9992" t="s">
        <v>30</v>
      </c>
      <c r="H9992">
        <v>7235</v>
      </c>
      <c r="I9992" t="s">
        <v>11740</v>
      </c>
      <c r="J9992" t="s">
        <v>31</v>
      </c>
      <c r="K9992" t="s">
        <v>49</v>
      </c>
      <c r="O9992" t="s">
        <v>33</v>
      </c>
      <c r="S9992" s="3">
        <v>45876.375</v>
      </c>
      <c r="T9992" t="s">
        <v>54</v>
      </c>
      <c r="U9992" t="s">
        <v>11740</v>
      </c>
      <c r="V9992" s="3">
        <v>45871.572916666664</v>
      </c>
      <c r="W9992" t="s">
        <v>1675</v>
      </c>
      <c r="Y9992" s="4">
        <v>45876</v>
      </c>
      <c r="Z9992" s="2">
        <v>0.81263888888888891</v>
      </c>
    </row>
    <row r="9993" spans="1:26" x14ac:dyDescent="0.3">
      <c r="A9993">
        <v>19189</v>
      </c>
      <c r="B9993" t="s">
        <v>26</v>
      </c>
      <c r="C9993" t="s">
        <v>27</v>
      </c>
      <c r="D9993" t="s">
        <v>28</v>
      </c>
      <c r="E9993" t="s">
        <v>29</v>
      </c>
      <c r="F9993">
        <v>9322357432</v>
      </c>
      <c r="G9993" t="s">
        <v>30</v>
      </c>
      <c r="H9993">
        <v>7235</v>
      </c>
      <c r="I9993" t="s">
        <v>11741</v>
      </c>
      <c r="J9993" t="s">
        <v>31</v>
      </c>
      <c r="K9993" t="s">
        <v>49</v>
      </c>
      <c r="O9993" t="s">
        <v>33</v>
      </c>
      <c r="S9993" s="3">
        <v>45876.375</v>
      </c>
      <c r="T9993" t="s">
        <v>54</v>
      </c>
      <c r="U9993" t="s">
        <v>11741</v>
      </c>
      <c r="V9993" s="3">
        <v>45871.572916666664</v>
      </c>
      <c r="W9993" t="s">
        <v>1675</v>
      </c>
      <c r="Y9993" s="4">
        <v>45876</v>
      </c>
      <c r="Z9993" s="2">
        <v>0.81263888888888891</v>
      </c>
    </row>
    <row r="9994" spans="1:26" x14ac:dyDescent="0.3">
      <c r="A9994">
        <v>135446</v>
      </c>
      <c r="B9994" t="s">
        <v>191</v>
      </c>
      <c r="C9994" t="s">
        <v>27</v>
      </c>
      <c r="D9994" t="s">
        <v>28</v>
      </c>
      <c r="E9994" t="s">
        <v>29</v>
      </c>
      <c r="F9994">
        <v>9552801628</v>
      </c>
      <c r="G9994" t="s">
        <v>30</v>
      </c>
      <c r="H9994">
        <v>7236</v>
      </c>
      <c r="I9994" t="s">
        <v>11742</v>
      </c>
      <c r="J9994" t="s">
        <v>31</v>
      </c>
      <c r="K9994" t="s">
        <v>49</v>
      </c>
      <c r="O9994" t="s">
        <v>33</v>
      </c>
      <c r="S9994" s="3">
        <v>45876.375</v>
      </c>
      <c r="T9994" t="s">
        <v>54</v>
      </c>
      <c r="U9994" t="s">
        <v>11742</v>
      </c>
      <c r="V9994" s="3">
        <v>45871.572916666664</v>
      </c>
      <c r="W9994" t="s">
        <v>1678</v>
      </c>
      <c r="Y9994" s="4">
        <v>45876</v>
      </c>
      <c r="Z9994" s="2">
        <v>0.81263888888888891</v>
      </c>
    </row>
    <row r="9995" spans="1:26" x14ac:dyDescent="0.3">
      <c r="A9995">
        <v>130143</v>
      </c>
      <c r="B9995" t="s">
        <v>191</v>
      </c>
      <c r="C9995" t="s">
        <v>27</v>
      </c>
      <c r="D9995" t="s">
        <v>28</v>
      </c>
      <c r="E9995" t="s">
        <v>29</v>
      </c>
      <c r="F9995">
        <v>9075981735</v>
      </c>
      <c r="G9995" t="s">
        <v>30</v>
      </c>
      <c r="H9995">
        <v>7236</v>
      </c>
      <c r="I9995" t="s">
        <v>11743</v>
      </c>
      <c r="J9995" t="s">
        <v>31</v>
      </c>
      <c r="K9995" t="s">
        <v>49</v>
      </c>
      <c r="O9995" t="s">
        <v>33</v>
      </c>
      <c r="S9995" s="3">
        <v>45876.375</v>
      </c>
      <c r="T9995" t="s">
        <v>54</v>
      </c>
      <c r="U9995" t="s">
        <v>11743</v>
      </c>
      <c r="V9995" s="3">
        <v>45871.572916666664</v>
      </c>
      <c r="W9995" t="s">
        <v>876</v>
      </c>
      <c r="Y9995" s="4">
        <v>45876</v>
      </c>
      <c r="Z9995" s="2">
        <v>0.81263888888888891</v>
      </c>
    </row>
    <row r="9996" spans="1:26" x14ac:dyDescent="0.3">
      <c r="A9996">
        <v>135446</v>
      </c>
      <c r="B9996" t="s">
        <v>191</v>
      </c>
      <c r="C9996" t="s">
        <v>27</v>
      </c>
      <c r="D9996" t="s">
        <v>28</v>
      </c>
      <c r="E9996" t="s">
        <v>29</v>
      </c>
      <c r="F9996">
        <v>9552801628</v>
      </c>
      <c r="G9996" t="s">
        <v>30</v>
      </c>
      <c r="H9996">
        <v>7236</v>
      </c>
      <c r="I9996" t="s">
        <v>11744</v>
      </c>
      <c r="J9996" t="s">
        <v>31</v>
      </c>
      <c r="K9996" t="s">
        <v>49</v>
      </c>
      <c r="O9996" t="s">
        <v>33</v>
      </c>
      <c r="S9996" s="3">
        <v>45876.375</v>
      </c>
      <c r="T9996" t="s">
        <v>54</v>
      </c>
      <c r="U9996" t="s">
        <v>11744</v>
      </c>
      <c r="V9996" s="3">
        <v>45871.572916666664</v>
      </c>
      <c r="W9996" t="s">
        <v>1678</v>
      </c>
      <c r="Y9996" s="4">
        <v>45876</v>
      </c>
      <c r="Z9996" s="2">
        <v>0.81263888888888891</v>
      </c>
    </row>
    <row r="9997" spans="1:26" x14ac:dyDescent="0.3">
      <c r="A9997">
        <v>130143</v>
      </c>
      <c r="B9997" t="s">
        <v>191</v>
      </c>
      <c r="C9997" t="s">
        <v>27</v>
      </c>
      <c r="D9997" t="s">
        <v>28</v>
      </c>
      <c r="E9997" t="s">
        <v>29</v>
      </c>
      <c r="F9997">
        <v>9075981735</v>
      </c>
      <c r="G9997" t="s">
        <v>30</v>
      </c>
      <c r="H9997">
        <v>7236</v>
      </c>
      <c r="I9997" t="s">
        <v>11745</v>
      </c>
      <c r="J9997" t="s">
        <v>31</v>
      </c>
      <c r="K9997" t="s">
        <v>49</v>
      </c>
      <c r="O9997" t="s">
        <v>33</v>
      </c>
      <c r="S9997" s="3">
        <v>45876.375</v>
      </c>
      <c r="T9997" t="s">
        <v>54</v>
      </c>
      <c r="U9997" t="s">
        <v>11745</v>
      </c>
      <c r="V9997" s="3">
        <v>45871.572916666664</v>
      </c>
      <c r="W9997" t="s">
        <v>876</v>
      </c>
      <c r="Y9997" s="4">
        <v>45876</v>
      </c>
      <c r="Z9997" s="2">
        <v>0.81263888888888891</v>
      </c>
    </row>
    <row r="9998" spans="1:26" x14ac:dyDescent="0.3">
      <c r="A9998">
        <v>130143</v>
      </c>
      <c r="B9998" t="s">
        <v>191</v>
      </c>
      <c r="C9998" t="s">
        <v>27</v>
      </c>
      <c r="D9998" t="s">
        <v>28</v>
      </c>
      <c r="E9998" t="s">
        <v>29</v>
      </c>
      <c r="F9998">
        <v>9075981735</v>
      </c>
      <c r="G9998" t="s">
        <v>30</v>
      </c>
      <c r="H9998">
        <v>7236</v>
      </c>
      <c r="I9998" t="s">
        <v>11746</v>
      </c>
      <c r="J9998" t="s">
        <v>31</v>
      </c>
      <c r="K9998" t="s">
        <v>49</v>
      </c>
      <c r="O9998" t="s">
        <v>33</v>
      </c>
      <c r="S9998" s="3">
        <v>45876.375</v>
      </c>
      <c r="T9998" t="s">
        <v>54</v>
      </c>
      <c r="U9998" t="s">
        <v>11746</v>
      </c>
      <c r="V9998" s="3">
        <v>45871.572916666664</v>
      </c>
      <c r="W9998" t="s">
        <v>876</v>
      </c>
      <c r="Y9998" s="4">
        <v>45876</v>
      </c>
      <c r="Z9998" s="2">
        <v>0.81263888888888891</v>
      </c>
    </row>
    <row r="9999" spans="1:26" x14ac:dyDescent="0.3">
      <c r="A9999">
        <v>134097</v>
      </c>
      <c r="B9999" t="s">
        <v>191</v>
      </c>
      <c r="C9999" t="s">
        <v>27</v>
      </c>
      <c r="D9999" t="s">
        <v>28</v>
      </c>
      <c r="E9999" t="s">
        <v>29</v>
      </c>
      <c r="F9999">
        <v>8380918708</v>
      </c>
      <c r="G9999" t="s">
        <v>30</v>
      </c>
      <c r="H9999">
        <v>7236</v>
      </c>
      <c r="I9999" t="s">
        <v>11747</v>
      </c>
      <c r="J9999" t="s">
        <v>31</v>
      </c>
      <c r="K9999" t="s">
        <v>49</v>
      </c>
      <c r="O9999" t="s">
        <v>33</v>
      </c>
      <c r="S9999" s="3">
        <v>45876.375</v>
      </c>
      <c r="T9999" t="s">
        <v>54</v>
      </c>
      <c r="U9999" t="s">
        <v>11747</v>
      </c>
      <c r="V9999" s="3">
        <v>45871.572916666664</v>
      </c>
      <c r="W9999" t="s">
        <v>1676</v>
      </c>
      <c r="Y9999" s="4">
        <v>45876</v>
      </c>
      <c r="Z9999" s="2">
        <v>0.81263888888888891</v>
      </c>
    </row>
    <row r="10000" spans="1:26" x14ac:dyDescent="0.3">
      <c r="A10000">
        <v>135446</v>
      </c>
      <c r="B10000" t="s">
        <v>191</v>
      </c>
      <c r="C10000" t="s">
        <v>27</v>
      </c>
      <c r="D10000" t="s">
        <v>28</v>
      </c>
      <c r="E10000" t="s">
        <v>29</v>
      </c>
      <c r="F10000">
        <v>9552801628</v>
      </c>
      <c r="G10000" t="s">
        <v>30</v>
      </c>
      <c r="H10000">
        <v>7236</v>
      </c>
      <c r="I10000" t="s">
        <v>11748</v>
      </c>
      <c r="J10000" t="s">
        <v>31</v>
      </c>
      <c r="K10000" t="s">
        <v>49</v>
      </c>
      <c r="O10000" t="s">
        <v>33</v>
      </c>
      <c r="S10000" s="3">
        <v>45876.375</v>
      </c>
      <c r="T10000" t="s">
        <v>54</v>
      </c>
      <c r="U10000" t="s">
        <v>11748</v>
      </c>
      <c r="V10000" s="3">
        <v>45871.572916666664</v>
      </c>
      <c r="W10000" t="s">
        <v>1678</v>
      </c>
      <c r="Y10000" s="4">
        <v>45876</v>
      </c>
      <c r="Z10000" s="2">
        <v>0.81263888888888891</v>
      </c>
    </row>
    <row r="10001" spans="1:26" x14ac:dyDescent="0.3">
      <c r="A10001">
        <v>135446</v>
      </c>
      <c r="B10001" t="s">
        <v>191</v>
      </c>
      <c r="C10001" t="s">
        <v>27</v>
      </c>
      <c r="D10001" t="s">
        <v>28</v>
      </c>
      <c r="E10001" t="s">
        <v>29</v>
      </c>
      <c r="F10001">
        <v>9552801628</v>
      </c>
      <c r="G10001" t="s">
        <v>30</v>
      </c>
      <c r="H10001">
        <v>7236</v>
      </c>
      <c r="I10001" t="s">
        <v>11749</v>
      </c>
      <c r="J10001" t="s">
        <v>31</v>
      </c>
      <c r="K10001" t="s">
        <v>49</v>
      </c>
      <c r="O10001" t="s">
        <v>33</v>
      </c>
      <c r="S10001" s="3">
        <v>45876.375</v>
      </c>
      <c r="T10001" t="s">
        <v>54</v>
      </c>
      <c r="U10001" t="s">
        <v>11749</v>
      </c>
      <c r="V10001" s="3">
        <v>45871.572916666664</v>
      </c>
      <c r="W10001" t="s">
        <v>1678</v>
      </c>
      <c r="Y10001" s="4">
        <v>45876</v>
      </c>
      <c r="Z10001" s="2">
        <v>0.81263888888888891</v>
      </c>
    </row>
    <row r="10002" spans="1:26" x14ac:dyDescent="0.3">
      <c r="A10002">
        <v>130143</v>
      </c>
      <c r="B10002" t="s">
        <v>191</v>
      </c>
      <c r="C10002" t="s">
        <v>27</v>
      </c>
      <c r="D10002" t="s">
        <v>28</v>
      </c>
      <c r="E10002" t="s">
        <v>29</v>
      </c>
      <c r="F10002">
        <v>9075981735</v>
      </c>
      <c r="G10002" t="s">
        <v>30</v>
      </c>
      <c r="H10002">
        <v>7236</v>
      </c>
      <c r="I10002" t="s">
        <v>11750</v>
      </c>
      <c r="J10002" t="s">
        <v>31</v>
      </c>
      <c r="K10002" t="s">
        <v>49</v>
      </c>
      <c r="O10002" t="s">
        <v>33</v>
      </c>
      <c r="S10002" s="3">
        <v>45876.375</v>
      </c>
      <c r="T10002" t="s">
        <v>54</v>
      </c>
      <c r="U10002" t="s">
        <v>11750</v>
      </c>
      <c r="V10002" s="3">
        <v>45871.572916666664</v>
      </c>
      <c r="W10002" t="s">
        <v>876</v>
      </c>
      <c r="Y10002" s="4">
        <v>45876</v>
      </c>
      <c r="Z10002" s="2">
        <v>0.81263888888888891</v>
      </c>
    </row>
    <row r="10003" spans="1:26" x14ac:dyDescent="0.3">
      <c r="A10003">
        <v>134097</v>
      </c>
      <c r="B10003" t="s">
        <v>191</v>
      </c>
      <c r="C10003" t="s">
        <v>27</v>
      </c>
      <c r="D10003" t="s">
        <v>28</v>
      </c>
      <c r="E10003" t="s">
        <v>29</v>
      </c>
      <c r="F10003">
        <v>8380918708</v>
      </c>
      <c r="G10003" t="s">
        <v>30</v>
      </c>
      <c r="H10003">
        <v>7236</v>
      </c>
      <c r="I10003" t="s">
        <v>11751</v>
      </c>
      <c r="J10003" t="s">
        <v>31</v>
      </c>
      <c r="K10003" t="s">
        <v>49</v>
      </c>
      <c r="O10003" t="s">
        <v>33</v>
      </c>
      <c r="S10003" s="3">
        <v>45876.375</v>
      </c>
      <c r="T10003" t="s">
        <v>54</v>
      </c>
      <c r="U10003" t="s">
        <v>11751</v>
      </c>
      <c r="V10003" s="3">
        <v>45871.572916666664</v>
      </c>
      <c r="W10003" t="s">
        <v>1676</v>
      </c>
      <c r="Y10003" s="4">
        <v>45876</v>
      </c>
      <c r="Z10003" s="2">
        <v>0.81263888888888891</v>
      </c>
    </row>
    <row r="10004" spans="1:26" x14ac:dyDescent="0.3">
      <c r="A10004">
        <v>136055</v>
      </c>
      <c r="B10004" t="s">
        <v>191</v>
      </c>
      <c r="C10004" t="s">
        <v>27</v>
      </c>
      <c r="D10004" t="s">
        <v>28</v>
      </c>
      <c r="E10004" t="s">
        <v>29</v>
      </c>
      <c r="F10004">
        <v>9359175895</v>
      </c>
      <c r="G10004" t="s">
        <v>30</v>
      </c>
      <c r="H10004">
        <v>7236</v>
      </c>
      <c r="I10004" t="s">
        <v>11752</v>
      </c>
      <c r="J10004" t="s">
        <v>31</v>
      </c>
      <c r="K10004" t="s">
        <v>49</v>
      </c>
      <c r="O10004" t="s">
        <v>33</v>
      </c>
      <c r="S10004" s="3">
        <v>45876.375</v>
      </c>
      <c r="T10004" t="s">
        <v>54</v>
      </c>
      <c r="U10004" t="s">
        <v>11752</v>
      </c>
      <c r="V10004" s="3">
        <v>45871.572916666664</v>
      </c>
      <c r="W10004" t="s">
        <v>1677</v>
      </c>
      <c r="Y10004" s="4">
        <v>45876</v>
      </c>
      <c r="Z10004" s="2">
        <v>0.81263888888888891</v>
      </c>
    </row>
    <row r="10005" spans="1:26" x14ac:dyDescent="0.3">
      <c r="A10005">
        <v>130212</v>
      </c>
      <c r="B10005" t="s">
        <v>191</v>
      </c>
      <c r="C10005" t="s">
        <v>27</v>
      </c>
      <c r="D10005" t="s">
        <v>28</v>
      </c>
      <c r="E10005" t="s">
        <v>29</v>
      </c>
      <c r="F10005">
        <v>7744081305</v>
      </c>
      <c r="G10005" t="s">
        <v>30</v>
      </c>
      <c r="H10005">
        <v>7236</v>
      </c>
      <c r="I10005" t="s">
        <v>11753</v>
      </c>
      <c r="J10005" t="s">
        <v>31</v>
      </c>
      <c r="K10005" t="s">
        <v>49</v>
      </c>
      <c r="O10005" t="s">
        <v>33</v>
      </c>
      <c r="S10005" s="3">
        <v>45876.375</v>
      </c>
      <c r="T10005" t="s">
        <v>54</v>
      </c>
      <c r="U10005" t="s">
        <v>11753</v>
      </c>
      <c r="V10005" s="3">
        <v>45871.572916666664</v>
      </c>
      <c r="W10005" t="s">
        <v>1679</v>
      </c>
      <c r="Y10005" s="4">
        <v>45876</v>
      </c>
      <c r="Z10005" s="2">
        <v>0.81263888888888891</v>
      </c>
    </row>
    <row r="10006" spans="1:26" x14ac:dyDescent="0.3">
      <c r="A10006">
        <v>135638</v>
      </c>
      <c r="B10006" t="s">
        <v>191</v>
      </c>
      <c r="C10006" t="s">
        <v>27</v>
      </c>
      <c r="D10006" t="s">
        <v>28</v>
      </c>
      <c r="E10006" t="s">
        <v>29</v>
      </c>
      <c r="F10006">
        <v>8830632211</v>
      </c>
      <c r="G10006" t="s">
        <v>30</v>
      </c>
      <c r="H10006">
        <v>7236</v>
      </c>
      <c r="I10006" t="s">
        <v>11754</v>
      </c>
      <c r="J10006" t="s">
        <v>31</v>
      </c>
      <c r="K10006" t="s">
        <v>49</v>
      </c>
      <c r="O10006" t="s">
        <v>33</v>
      </c>
      <c r="S10006" s="3">
        <v>45876.375</v>
      </c>
      <c r="T10006" t="s">
        <v>54</v>
      </c>
      <c r="U10006" t="s">
        <v>11754</v>
      </c>
      <c r="V10006" s="3">
        <v>45871.572916666664</v>
      </c>
      <c r="W10006" t="s">
        <v>1680</v>
      </c>
      <c r="Y10006" s="4">
        <v>45876</v>
      </c>
      <c r="Z10006" s="2">
        <v>0.81263888888888891</v>
      </c>
    </row>
    <row r="10007" spans="1:26" x14ac:dyDescent="0.3">
      <c r="A10007">
        <v>136055</v>
      </c>
      <c r="B10007" t="s">
        <v>191</v>
      </c>
      <c r="C10007" t="s">
        <v>27</v>
      </c>
      <c r="D10007" t="s">
        <v>28</v>
      </c>
      <c r="E10007" t="s">
        <v>29</v>
      </c>
      <c r="F10007">
        <v>9359175895</v>
      </c>
      <c r="G10007" t="s">
        <v>30</v>
      </c>
      <c r="H10007">
        <v>7236</v>
      </c>
      <c r="I10007" t="s">
        <v>11755</v>
      </c>
      <c r="J10007" t="s">
        <v>31</v>
      </c>
      <c r="K10007" t="s">
        <v>49</v>
      </c>
      <c r="O10007" t="s">
        <v>33</v>
      </c>
      <c r="S10007" s="3">
        <v>45876.375</v>
      </c>
      <c r="T10007" t="s">
        <v>54</v>
      </c>
      <c r="U10007" t="s">
        <v>11755</v>
      </c>
      <c r="V10007" s="3">
        <v>45871.572916666664</v>
      </c>
      <c r="W10007" t="s">
        <v>1677</v>
      </c>
      <c r="Y10007" s="4">
        <v>45876</v>
      </c>
      <c r="Z10007" s="2">
        <v>0.81263888888888891</v>
      </c>
    </row>
    <row r="10008" spans="1:26" x14ac:dyDescent="0.3">
      <c r="A10008">
        <v>136055</v>
      </c>
      <c r="B10008" t="s">
        <v>191</v>
      </c>
      <c r="C10008" t="s">
        <v>27</v>
      </c>
      <c r="D10008" t="s">
        <v>28</v>
      </c>
      <c r="E10008" t="s">
        <v>29</v>
      </c>
      <c r="F10008">
        <v>9359175895</v>
      </c>
      <c r="G10008" t="s">
        <v>30</v>
      </c>
      <c r="H10008">
        <v>7236</v>
      </c>
      <c r="I10008" t="s">
        <v>11756</v>
      </c>
      <c r="J10008" t="s">
        <v>31</v>
      </c>
      <c r="K10008" t="s">
        <v>49</v>
      </c>
      <c r="O10008" t="s">
        <v>33</v>
      </c>
      <c r="S10008" s="3">
        <v>45876.375</v>
      </c>
      <c r="T10008" t="s">
        <v>54</v>
      </c>
      <c r="U10008" t="s">
        <v>11756</v>
      </c>
      <c r="V10008" s="3">
        <v>45871.572916666664</v>
      </c>
      <c r="W10008" t="s">
        <v>1677</v>
      </c>
      <c r="Y10008" s="4">
        <v>45876</v>
      </c>
      <c r="Z10008" s="2">
        <v>0.81263888888888891</v>
      </c>
    </row>
    <row r="10009" spans="1:26" x14ac:dyDescent="0.3">
      <c r="A10009">
        <v>134097</v>
      </c>
      <c r="B10009" t="s">
        <v>191</v>
      </c>
      <c r="C10009" t="s">
        <v>27</v>
      </c>
      <c r="D10009" t="s">
        <v>28</v>
      </c>
      <c r="E10009" t="s">
        <v>29</v>
      </c>
      <c r="F10009">
        <v>8380918708</v>
      </c>
      <c r="G10009" t="s">
        <v>30</v>
      </c>
      <c r="H10009">
        <v>7236</v>
      </c>
      <c r="I10009" t="s">
        <v>11757</v>
      </c>
      <c r="J10009" t="s">
        <v>31</v>
      </c>
      <c r="K10009" t="s">
        <v>49</v>
      </c>
      <c r="O10009" t="s">
        <v>33</v>
      </c>
      <c r="S10009" s="3">
        <v>45876.375</v>
      </c>
      <c r="T10009" t="s">
        <v>54</v>
      </c>
      <c r="U10009" t="s">
        <v>11757</v>
      </c>
      <c r="V10009" s="3">
        <v>45871.572916666664</v>
      </c>
      <c r="W10009" t="s">
        <v>1676</v>
      </c>
      <c r="Y10009" s="4">
        <v>45876</v>
      </c>
      <c r="Z10009" s="2">
        <v>0.81263888888888891</v>
      </c>
    </row>
    <row r="10010" spans="1:26" x14ac:dyDescent="0.3">
      <c r="A10010">
        <v>134097</v>
      </c>
      <c r="B10010" t="s">
        <v>191</v>
      </c>
      <c r="C10010" t="s">
        <v>27</v>
      </c>
      <c r="D10010" t="s">
        <v>28</v>
      </c>
      <c r="E10010" t="s">
        <v>29</v>
      </c>
      <c r="F10010">
        <v>8380918708</v>
      </c>
      <c r="G10010" t="s">
        <v>30</v>
      </c>
      <c r="H10010">
        <v>7236</v>
      </c>
      <c r="I10010" t="s">
        <v>11758</v>
      </c>
      <c r="J10010" t="s">
        <v>31</v>
      </c>
      <c r="K10010" t="s">
        <v>49</v>
      </c>
      <c r="O10010" t="s">
        <v>33</v>
      </c>
      <c r="S10010" s="3">
        <v>45876.375</v>
      </c>
      <c r="T10010" t="s">
        <v>54</v>
      </c>
      <c r="U10010" t="s">
        <v>11758</v>
      </c>
      <c r="V10010" s="3">
        <v>45871.572916666664</v>
      </c>
      <c r="W10010" t="s">
        <v>1676</v>
      </c>
      <c r="Y10010" s="4">
        <v>45876</v>
      </c>
      <c r="Z10010" s="2">
        <v>0.81263888888888891</v>
      </c>
    </row>
    <row r="10011" spans="1:26" x14ac:dyDescent="0.3">
      <c r="A10011">
        <v>135638</v>
      </c>
      <c r="B10011" t="s">
        <v>191</v>
      </c>
      <c r="C10011" t="s">
        <v>27</v>
      </c>
      <c r="D10011" t="s">
        <v>28</v>
      </c>
      <c r="E10011" t="s">
        <v>29</v>
      </c>
      <c r="F10011">
        <v>8830632211</v>
      </c>
      <c r="G10011" t="s">
        <v>30</v>
      </c>
      <c r="H10011">
        <v>7236</v>
      </c>
      <c r="I10011" t="s">
        <v>11759</v>
      </c>
      <c r="J10011" t="s">
        <v>31</v>
      </c>
      <c r="K10011" t="s">
        <v>49</v>
      </c>
      <c r="O10011" t="s">
        <v>33</v>
      </c>
      <c r="S10011" s="3">
        <v>45876.375</v>
      </c>
      <c r="T10011" t="s">
        <v>54</v>
      </c>
      <c r="U10011" t="s">
        <v>11759</v>
      </c>
      <c r="V10011" s="3">
        <v>45871.572916666664</v>
      </c>
      <c r="W10011" t="s">
        <v>1680</v>
      </c>
      <c r="Y10011" s="4">
        <v>45876</v>
      </c>
      <c r="Z10011" s="2">
        <v>0.81263888888888891</v>
      </c>
    </row>
    <row r="10012" spans="1:26" x14ac:dyDescent="0.3">
      <c r="A10012">
        <v>130212</v>
      </c>
      <c r="B10012" t="s">
        <v>191</v>
      </c>
      <c r="C10012" t="s">
        <v>27</v>
      </c>
      <c r="D10012" t="s">
        <v>28</v>
      </c>
      <c r="E10012" t="s">
        <v>29</v>
      </c>
      <c r="F10012">
        <v>7744081305</v>
      </c>
      <c r="G10012" t="s">
        <v>30</v>
      </c>
      <c r="H10012">
        <v>7236</v>
      </c>
      <c r="I10012" t="s">
        <v>11760</v>
      </c>
      <c r="J10012" t="s">
        <v>31</v>
      </c>
      <c r="K10012" t="s">
        <v>49</v>
      </c>
      <c r="O10012" t="s">
        <v>33</v>
      </c>
      <c r="S10012" s="3">
        <v>45876.375</v>
      </c>
      <c r="T10012" t="s">
        <v>54</v>
      </c>
      <c r="U10012" t="s">
        <v>11760</v>
      </c>
      <c r="V10012" s="3">
        <v>45871.572916666664</v>
      </c>
      <c r="W10012" t="s">
        <v>1679</v>
      </c>
      <c r="Y10012" s="4">
        <v>45876</v>
      </c>
      <c r="Z10012" s="2">
        <v>0.81263888888888891</v>
      </c>
    </row>
    <row r="10013" spans="1:26" x14ac:dyDescent="0.3">
      <c r="A10013">
        <v>136055</v>
      </c>
      <c r="B10013" t="s">
        <v>191</v>
      </c>
      <c r="C10013" t="s">
        <v>27</v>
      </c>
      <c r="D10013" t="s">
        <v>28</v>
      </c>
      <c r="E10013" t="s">
        <v>29</v>
      </c>
      <c r="F10013">
        <v>9359175895</v>
      </c>
      <c r="G10013" t="s">
        <v>30</v>
      </c>
      <c r="H10013">
        <v>7236</v>
      </c>
      <c r="I10013" t="s">
        <v>11761</v>
      </c>
      <c r="J10013" t="s">
        <v>31</v>
      </c>
      <c r="K10013" t="s">
        <v>49</v>
      </c>
      <c r="O10013" t="s">
        <v>33</v>
      </c>
      <c r="S10013" s="3">
        <v>45876.375</v>
      </c>
      <c r="T10013" t="s">
        <v>54</v>
      </c>
      <c r="U10013" t="s">
        <v>11761</v>
      </c>
      <c r="V10013" s="3">
        <v>45871.572916666664</v>
      </c>
      <c r="W10013" t="s">
        <v>1677</v>
      </c>
      <c r="Y10013" s="4">
        <v>45876</v>
      </c>
      <c r="Z10013" s="2">
        <v>0.81263888888888891</v>
      </c>
    </row>
    <row r="10014" spans="1:26" x14ac:dyDescent="0.3">
      <c r="A10014">
        <v>136055</v>
      </c>
      <c r="B10014" t="s">
        <v>191</v>
      </c>
      <c r="C10014" t="s">
        <v>27</v>
      </c>
      <c r="D10014" t="s">
        <v>28</v>
      </c>
      <c r="E10014" t="s">
        <v>29</v>
      </c>
      <c r="F10014">
        <v>9359175895</v>
      </c>
      <c r="G10014" t="s">
        <v>30</v>
      </c>
      <c r="H10014">
        <v>7236</v>
      </c>
      <c r="I10014" t="s">
        <v>11762</v>
      </c>
      <c r="J10014" t="s">
        <v>31</v>
      </c>
      <c r="K10014" t="s">
        <v>49</v>
      </c>
      <c r="O10014" t="s">
        <v>33</v>
      </c>
      <c r="S10014" s="3">
        <v>45876.375</v>
      </c>
      <c r="T10014" t="s">
        <v>54</v>
      </c>
      <c r="U10014" t="s">
        <v>11762</v>
      </c>
      <c r="V10014" s="3">
        <v>45871.572916666664</v>
      </c>
      <c r="W10014" t="s">
        <v>1677</v>
      </c>
      <c r="Y10014" s="4">
        <v>45876</v>
      </c>
      <c r="Z10014" s="2">
        <v>0.81263888888888891</v>
      </c>
    </row>
    <row r="10015" spans="1:26" x14ac:dyDescent="0.3">
      <c r="A10015">
        <v>135638</v>
      </c>
      <c r="B10015" t="s">
        <v>191</v>
      </c>
      <c r="C10015" t="s">
        <v>27</v>
      </c>
      <c r="D10015" t="s">
        <v>28</v>
      </c>
      <c r="E10015" t="s">
        <v>29</v>
      </c>
      <c r="F10015">
        <v>8830632211</v>
      </c>
      <c r="G10015" t="s">
        <v>30</v>
      </c>
      <c r="H10015">
        <v>7236</v>
      </c>
      <c r="I10015" t="s">
        <v>11763</v>
      </c>
      <c r="J10015" t="s">
        <v>31</v>
      </c>
      <c r="K10015" t="s">
        <v>49</v>
      </c>
      <c r="O10015" t="s">
        <v>33</v>
      </c>
      <c r="S10015" s="3">
        <v>45876.375</v>
      </c>
      <c r="T10015" t="s">
        <v>54</v>
      </c>
      <c r="U10015" t="s">
        <v>11763</v>
      </c>
      <c r="V10015" s="3">
        <v>45871.572916666664</v>
      </c>
      <c r="W10015" t="s">
        <v>1680</v>
      </c>
      <c r="Y10015" s="4">
        <v>45876</v>
      </c>
      <c r="Z10015" s="2">
        <v>0.81263888888888891</v>
      </c>
    </row>
    <row r="10016" spans="1:26" x14ac:dyDescent="0.3">
      <c r="A10016">
        <v>130212</v>
      </c>
      <c r="B10016" t="s">
        <v>191</v>
      </c>
      <c r="C10016" t="s">
        <v>27</v>
      </c>
      <c r="D10016" t="s">
        <v>28</v>
      </c>
      <c r="E10016" t="s">
        <v>29</v>
      </c>
      <c r="F10016">
        <v>7744081305</v>
      </c>
      <c r="G10016" t="s">
        <v>30</v>
      </c>
      <c r="H10016">
        <v>7236</v>
      </c>
      <c r="I10016" t="s">
        <v>11764</v>
      </c>
      <c r="J10016" t="s">
        <v>31</v>
      </c>
      <c r="K10016" t="s">
        <v>49</v>
      </c>
      <c r="O10016" t="s">
        <v>33</v>
      </c>
      <c r="S10016" s="3">
        <v>45876.375</v>
      </c>
      <c r="T10016" t="s">
        <v>54</v>
      </c>
      <c r="U10016" t="s">
        <v>11764</v>
      </c>
      <c r="V10016" s="3">
        <v>45871.572916666664</v>
      </c>
      <c r="W10016" t="s">
        <v>1679</v>
      </c>
      <c r="Y10016" s="4">
        <v>45876</v>
      </c>
      <c r="Z10016" s="2">
        <v>0.81263888888888891</v>
      </c>
    </row>
    <row r="10017" spans="1:26" x14ac:dyDescent="0.3">
      <c r="A10017">
        <v>134097</v>
      </c>
      <c r="B10017" t="s">
        <v>191</v>
      </c>
      <c r="C10017" t="s">
        <v>27</v>
      </c>
      <c r="D10017" t="s">
        <v>28</v>
      </c>
      <c r="E10017" t="s">
        <v>29</v>
      </c>
      <c r="F10017">
        <v>8380918708</v>
      </c>
      <c r="G10017" t="s">
        <v>30</v>
      </c>
      <c r="H10017">
        <v>7236</v>
      </c>
      <c r="I10017" t="s">
        <v>11765</v>
      </c>
      <c r="J10017" t="s">
        <v>31</v>
      </c>
      <c r="K10017" t="s">
        <v>49</v>
      </c>
      <c r="O10017" t="s">
        <v>33</v>
      </c>
      <c r="S10017" s="3">
        <v>45876.375</v>
      </c>
      <c r="T10017" t="s">
        <v>54</v>
      </c>
      <c r="U10017" t="s">
        <v>11765</v>
      </c>
      <c r="V10017" s="3">
        <v>45871.572916666664</v>
      </c>
      <c r="W10017" t="s">
        <v>1676</v>
      </c>
      <c r="Y10017" s="4">
        <v>45876</v>
      </c>
      <c r="Z10017" s="2">
        <v>0.81263888888888891</v>
      </c>
    </row>
    <row r="10018" spans="1:26" x14ac:dyDescent="0.3">
      <c r="A10018">
        <v>136055</v>
      </c>
      <c r="B10018" t="s">
        <v>191</v>
      </c>
      <c r="C10018" t="s">
        <v>27</v>
      </c>
      <c r="D10018" t="s">
        <v>28</v>
      </c>
      <c r="E10018" t="s">
        <v>29</v>
      </c>
      <c r="F10018">
        <v>9359175895</v>
      </c>
      <c r="G10018" t="s">
        <v>30</v>
      </c>
      <c r="H10018">
        <v>7236</v>
      </c>
      <c r="I10018" t="s">
        <v>11766</v>
      </c>
      <c r="J10018" t="s">
        <v>31</v>
      </c>
      <c r="K10018" t="s">
        <v>49</v>
      </c>
      <c r="O10018" t="s">
        <v>33</v>
      </c>
      <c r="S10018" s="3">
        <v>45876.375</v>
      </c>
      <c r="T10018" t="s">
        <v>54</v>
      </c>
      <c r="U10018" t="s">
        <v>11766</v>
      </c>
      <c r="V10018" s="3">
        <v>45871.572916666664</v>
      </c>
      <c r="W10018" t="s">
        <v>1677</v>
      </c>
      <c r="Y10018" s="4">
        <v>45876</v>
      </c>
      <c r="Z10018" s="2">
        <v>0.81263888888888891</v>
      </c>
    </row>
    <row r="10019" spans="1:26" x14ac:dyDescent="0.3">
      <c r="A10019">
        <v>130143</v>
      </c>
      <c r="B10019" t="s">
        <v>191</v>
      </c>
      <c r="C10019" t="s">
        <v>27</v>
      </c>
      <c r="D10019" t="s">
        <v>28</v>
      </c>
      <c r="E10019" t="s">
        <v>29</v>
      </c>
      <c r="F10019">
        <v>9075981735</v>
      </c>
      <c r="G10019" t="s">
        <v>30</v>
      </c>
      <c r="H10019">
        <v>7236</v>
      </c>
      <c r="I10019" t="s">
        <v>11767</v>
      </c>
      <c r="J10019" t="s">
        <v>31</v>
      </c>
      <c r="K10019" t="s">
        <v>49</v>
      </c>
      <c r="O10019" t="s">
        <v>33</v>
      </c>
      <c r="S10019" s="3">
        <v>45876.375</v>
      </c>
      <c r="T10019" t="s">
        <v>54</v>
      </c>
      <c r="U10019" t="s">
        <v>11767</v>
      </c>
      <c r="V10019" s="3">
        <v>45871.572916666664</v>
      </c>
      <c r="W10019" t="s">
        <v>876</v>
      </c>
      <c r="Y10019" s="4">
        <v>45876</v>
      </c>
      <c r="Z10019" s="2">
        <v>0.81263888888888891</v>
      </c>
    </row>
    <row r="10020" spans="1:26" x14ac:dyDescent="0.3">
      <c r="A10020">
        <v>136055</v>
      </c>
      <c r="B10020" t="s">
        <v>191</v>
      </c>
      <c r="C10020" t="s">
        <v>27</v>
      </c>
      <c r="D10020" t="s">
        <v>28</v>
      </c>
      <c r="E10020" t="s">
        <v>29</v>
      </c>
      <c r="F10020">
        <v>9359175895</v>
      </c>
      <c r="G10020" t="s">
        <v>30</v>
      </c>
      <c r="H10020">
        <v>7236</v>
      </c>
      <c r="I10020" t="s">
        <v>11768</v>
      </c>
      <c r="J10020" t="s">
        <v>31</v>
      </c>
      <c r="K10020" t="s">
        <v>49</v>
      </c>
      <c r="O10020" t="s">
        <v>33</v>
      </c>
      <c r="S10020" s="3">
        <v>45876.375</v>
      </c>
      <c r="T10020" t="s">
        <v>54</v>
      </c>
      <c r="U10020" t="s">
        <v>11768</v>
      </c>
      <c r="V10020" s="3">
        <v>45871.572916666664</v>
      </c>
      <c r="W10020" t="s">
        <v>1677</v>
      </c>
      <c r="Y10020" s="4">
        <v>45876</v>
      </c>
      <c r="Z10020" s="2">
        <v>0.81263888888888891</v>
      </c>
    </row>
    <row r="10021" spans="1:26" x14ac:dyDescent="0.3">
      <c r="A10021">
        <v>135638</v>
      </c>
      <c r="B10021" t="s">
        <v>191</v>
      </c>
      <c r="C10021" t="s">
        <v>27</v>
      </c>
      <c r="D10021" t="s">
        <v>28</v>
      </c>
      <c r="E10021" t="s">
        <v>29</v>
      </c>
      <c r="F10021">
        <v>8830632211</v>
      </c>
      <c r="G10021" t="s">
        <v>30</v>
      </c>
      <c r="H10021">
        <v>7236</v>
      </c>
      <c r="I10021" t="s">
        <v>11769</v>
      </c>
      <c r="J10021" t="s">
        <v>31</v>
      </c>
      <c r="K10021" t="s">
        <v>49</v>
      </c>
      <c r="O10021" t="s">
        <v>33</v>
      </c>
      <c r="S10021" s="3">
        <v>45876.375</v>
      </c>
      <c r="T10021" t="s">
        <v>54</v>
      </c>
      <c r="U10021" t="s">
        <v>11769</v>
      </c>
      <c r="V10021" s="3">
        <v>45871.572916666664</v>
      </c>
      <c r="W10021" t="s">
        <v>1680</v>
      </c>
      <c r="Y10021" s="4">
        <v>45876</v>
      </c>
      <c r="Z10021" s="2">
        <v>0.81263888888888891</v>
      </c>
    </row>
    <row r="10022" spans="1:26" x14ac:dyDescent="0.3">
      <c r="A10022">
        <v>134097</v>
      </c>
      <c r="B10022" t="s">
        <v>191</v>
      </c>
      <c r="C10022" t="s">
        <v>27</v>
      </c>
      <c r="D10022" t="s">
        <v>28</v>
      </c>
      <c r="E10022" t="s">
        <v>29</v>
      </c>
      <c r="F10022">
        <v>8380918708</v>
      </c>
      <c r="G10022" t="s">
        <v>30</v>
      </c>
      <c r="H10022">
        <v>7236</v>
      </c>
      <c r="I10022" t="s">
        <v>11770</v>
      </c>
      <c r="J10022" t="s">
        <v>31</v>
      </c>
      <c r="K10022" t="s">
        <v>49</v>
      </c>
      <c r="O10022" t="s">
        <v>33</v>
      </c>
      <c r="S10022" s="3">
        <v>45876.375</v>
      </c>
      <c r="T10022" t="s">
        <v>54</v>
      </c>
      <c r="U10022" t="s">
        <v>11770</v>
      </c>
      <c r="V10022" s="3">
        <v>45871.572916666664</v>
      </c>
      <c r="W10022" t="s">
        <v>1676</v>
      </c>
      <c r="Y10022" s="4">
        <v>45876</v>
      </c>
      <c r="Z10022" s="2">
        <v>0.81263888888888891</v>
      </c>
    </row>
    <row r="10023" spans="1:26" x14ac:dyDescent="0.3">
      <c r="A10023">
        <v>135638</v>
      </c>
      <c r="B10023" t="s">
        <v>191</v>
      </c>
      <c r="C10023" t="s">
        <v>27</v>
      </c>
      <c r="D10023" t="s">
        <v>28</v>
      </c>
      <c r="E10023" t="s">
        <v>29</v>
      </c>
      <c r="F10023">
        <v>8830632211</v>
      </c>
      <c r="G10023" t="s">
        <v>30</v>
      </c>
      <c r="H10023">
        <v>7236</v>
      </c>
      <c r="I10023" t="s">
        <v>11771</v>
      </c>
      <c r="J10023" t="s">
        <v>31</v>
      </c>
      <c r="K10023" t="s">
        <v>49</v>
      </c>
      <c r="O10023" t="s">
        <v>33</v>
      </c>
      <c r="S10023" s="3">
        <v>45876.375</v>
      </c>
      <c r="T10023" t="s">
        <v>54</v>
      </c>
      <c r="U10023" t="s">
        <v>11771</v>
      </c>
      <c r="V10023" s="3">
        <v>45871.572916666664</v>
      </c>
      <c r="W10023" t="s">
        <v>1680</v>
      </c>
      <c r="Y10023" s="4">
        <v>45876</v>
      </c>
      <c r="Z10023" s="2">
        <v>0.81263888888888891</v>
      </c>
    </row>
    <row r="10024" spans="1:26" x14ac:dyDescent="0.3">
      <c r="A10024">
        <v>135638</v>
      </c>
      <c r="B10024" t="s">
        <v>191</v>
      </c>
      <c r="C10024" t="s">
        <v>27</v>
      </c>
      <c r="D10024" t="s">
        <v>28</v>
      </c>
      <c r="E10024" t="s">
        <v>29</v>
      </c>
      <c r="F10024">
        <v>8830632211</v>
      </c>
      <c r="G10024" t="s">
        <v>30</v>
      </c>
      <c r="H10024">
        <v>7236</v>
      </c>
      <c r="I10024" t="s">
        <v>11772</v>
      </c>
      <c r="J10024" t="s">
        <v>31</v>
      </c>
      <c r="K10024" t="s">
        <v>49</v>
      </c>
      <c r="O10024" t="s">
        <v>33</v>
      </c>
      <c r="S10024" s="3">
        <v>45876.375</v>
      </c>
      <c r="T10024" t="s">
        <v>54</v>
      </c>
      <c r="U10024" t="s">
        <v>11772</v>
      </c>
      <c r="V10024" s="3">
        <v>45871.572916666664</v>
      </c>
      <c r="W10024" t="s">
        <v>1680</v>
      </c>
      <c r="Y10024" s="4">
        <v>45876</v>
      </c>
      <c r="Z10024" s="2">
        <v>0.81263888888888891</v>
      </c>
    </row>
    <row r="10025" spans="1:26" x14ac:dyDescent="0.3">
      <c r="A10025">
        <v>134097</v>
      </c>
      <c r="B10025" t="s">
        <v>191</v>
      </c>
      <c r="C10025" t="s">
        <v>27</v>
      </c>
      <c r="D10025" t="s">
        <v>28</v>
      </c>
      <c r="E10025" t="s">
        <v>29</v>
      </c>
      <c r="F10025">
        <v>8380918708</v>
      </c>
      <c r="G10025" t="s">
        <v>30</v>
      </c>
      <c r="H10025">
        <v>7236</v>
      </c>
      <c r="I10025" t="s">
        <v>11773</v>
      </c>
      <c r="J10025" t="s">
        <v>31</v>
      </c>
      <c r="K10025" t="s">
        <v>49</v>
      </c>
      <c r="O10025" t="s">
        <v>33</v>
      </c>
      <c r="S10025" s="3">
        <v>45876.375</v>
      </c>
      <c r="T10025" t="s">
        <v>54</v>
      </c>
      <c r="U10025" t="s">
        <v>11773</v>
      </c>
      <c r="V10025" s="3">
        <v>45871.572916666664</v>
      </c>
      <c r="W10025" t="s">
        <v>1676</v>
      </c>
      <c r="Y10025" s="4">
        <v>45876</v>
      </c>
      <c r="Z10025" s="2">
        <v>0.81263888888888891</v>
      </c>
    </row>
    <row r="10026" spans="1:26" x14ac:dyDescent="0.3">
      <c r="A10026">
        <v>130212</v>
      </c>
      <c r="B10026" t="s">
        <v>191</v>
      </c>
      <c r="C10026" t="s">
        <v>27</v>
      </c>
      <c r="D10026" t="s">
        <v>28</v>
      </c>
      <c r="E10026" t="s">
        <v>29</v>
      </c>
      <c r="F10026">
        <v>7744081305</v>
      </c>
      <c r="G10026" t="s">
        <v>30</v>
      </c>
      <c r="H10026">
        <v>7236</v>
      </c>
      <c r="I10026" t="s">
        <v>11774</v>
      </c>
      <c r="J10026" t="s">
        <v>31</v>
      </c>
      <c r="K10026" t="s">
        <v>49</v>
      </c>
      <c r="O10026" t="s">
        <v>33</v>
      </c>
      <c r="S10026" s="3">
        <v>45876.375</v>
      </c>
      <c r="T10026" t="s">
        <v>54</v>
      </c>
      <c r="U10026" t="s">
        <v>11774</v>
      </c>
      <c r="V10026" s="3">
        <v>45871.572916666664</v>
      </c>
      <c r="W10026" t="s">
        <v>1679</v>
      </c>
      <c r="Y10026" s="4">
        <v>45876</v>
      </c>
      <c r="Z10026" s="2">
        <v>0.81263888888888891</v>
      </c>
    </row>
    <row r="10027" spans="1:26" x14ac:dyDescent="0.3">
      <c r="A10027">
        <v>130212</v>
      </c>
      <c r="B10027" t="s">
        <v>191</v>
      </c>
      <c r="C10027" t="s">
        <v>27</v>
      </c>
      <c r="D10027" t="s">
        <v>28</v>
      </c>
      <c r="E10027" t="s">
        <v>29</v>
      </c>
      <c r="F10027">
        <v>7744081305</v>
      </c>
      <c r="G10027" t="s">
        <v>30</v>
      </c>
      <c r="H10027">
        <v>7236</v>
      </c>
      <c r="I10027" t="s">
        <v>11775</v>
      </c>
      <c r="J10027" t="s">
        <v>31</v>
      </c>
      <c r="K10027" t="s">
        <v>49</v>
      </c>
      <c r="O10027" t="s">
        <v>33</v>
      </c>
      <c r="S10027" s="3">
        <v>45876.375</v>
      </c>
      <c r="T10027" t="s">
        <v>54</v>
      </c>
      <c r="U10027" t="s">
        <v>11775</v>
      </c>
      <c r="V10027" s="3">
        <v>45871.572916666664</v>
      </c>
      <c r="W10027" t="s">
        <v>1679</v>
      </c>
      <c r="Y10027" s="4">
        <v>45876</v>
      </c>
      <c r="Z10027" s="2">
        <v>0.81263888888888891</v>
      </c>
    </row>
    <row r="10028" spans="1:26" x14ac:dyDescent="0.3">
      <c r="A10028">
        <v>135638</v>
      </c>
      <c r="B10028" t="s">
        <v>191</v>
      </c>
      <c r="C10028" t="s">
        <v>27</v>
      </c>
      <c r="D10028" t="s">
        <v>28</v>
      </c>
      <c r="E10028" t="s">
        <v>29</v>
      </c>
      <c r="F10028">
        <v>8830632211</v>
      </c>
      <c r="G10028" t="s">
        <v>30</v>
      </c>
      <c r="H10028">
        <v>7236</v>
      </c>
      <c r="I10028" t="s">
        <v>11776</v>
      </c>
      <c r="J10028" t="s">
        <v>31</v>
      </c>
      <c r="K10028" t="s">
        <v>49</v>
      </c>
      <c r="O10028" t="s">
        <v>33</v>
      </c>
      <c r="S10028" s="3">
        <v>45876.375</v>
      </c>
      <c r="T10028" t="s">
        <v>54</v>
      </c>
      <c r="U10028" t="s">
        <v>11776</v>
      </c>
      <c r="V10028" s="3">
        <v>45871.572916666664</v>
      </c>
      <c r="W10028" t="s">
        <v>1680</v>
      </c>
      <c r="Y10028" s="4">
        <v>45876</v>
      </c>
      <c r="Z10028" s="2">
        <v>0.81263888888888891</v>
      </c>
    </row>
    <row r="10029" spans="1:26" x14ac:dyDescent="0.3">
      <c r="A10029">
        <v>134097</v>
      </c>
      <c r="B10029" t="s">
        <v>191</v>
      </c>
      <c r="C10029" t="s">
        <v>27</v>
      </c>
      <c r="D10029" t="s">
        <v>28</v>
      </c>
      <c r="E10029" t="s">
        <v>29</v>
      </c>
      <c r="F10029">
        <v>8380918708</v>
      </c>
      <c r="G10029" t="s">
        <v>30</v>
      </c>
      <c r="H10029">
        <v>7236</v>
      </c>
      <c r="I10029" t="s">
        <v>11777</v>
      </c>
      <c r="J10029" t="s">
        <v>31</v>
      </c>
      <c r="K10029" t="s">
        <v>49</v>
      </c>
      <c r="O10029" t="s">
        <v>33</v>
      </c>
      <c r="S10029" s="3">
        <v>45876.375</v>
      </c>
      <c r="T10029" t="s">
        <v>54</v>
      </c>
      <c r="U10029" t="s">
        <v>11777</v>
      </c>
      <c r="V10029" s="3">
        <v>45871.572916666664</v>
      </c>
      <c r="W10029" t="s">
        <v>1676</v>
      </c>
      <c r="Y10029" s="4">
        <v>45876</v>
      </c>
      <c r="Z10029" s="2">
        <v>0.81263888888888891</v>
      </c>
    </row>
    <row r="10030" spans="1:26" x14ac:dyDescent="0.3">
      <c r="A10030">
        <v>130212</v>
      </c>
      <c r="B10030" t="s">
        <v>191</v>
      </c>
      <c r="C10030" t="s">
        <v>27</v>
      </c>
      <c r="D10030" t="s">
        <v>28</v>
      </c>
      <c r="E10030" t="s">
        <v>29</v>
      </c>
      <c r="F10030">
        <v>7744081305</v>
      </c>
      <c r="G10030" t="s">
        <v>30</v>
      </c>
      <c r="H10030">
        <v>7236</v>
      </c>
      <c r="I10030" t="s">
        <v>11778</v>
      </c>
      <c r="J10030" t="s">
        <v>31</v>
      </c>
      <c r="K10030" t="s">
        <v>49</v>
      </c>
      <c r="O10030" t="s">
        <v>33</v>
      </c>
      <c r="S10030" s="3">
        <v>45876.375</v>
      </c>
      <c r="T10030" t="s">
        <v>54</v>
      </c>
      <c r="U10030" t="s">
        <v>11778</v>
      </c>
      <c r="V10030" s="3">
        <v>45871.572916666664</v>
      </c>
      <c r="W10030" t="s">
        <v>1679</v>
      </c>
      <c r="Y10030" s="4">
        <v>45876</v>
      </c>
      <c r="Z10030" s="2">
        <v>0.81263888888888891</v>
      </c>
    </row>
    <row r="10031" spans="1:26" x14ac:dyDescent="0.3">
      <c r="A10031">
        <v>130212</v>
      </c>
      <c r="B10031" t="s">
        <v>191</v>
      </c>
      <c r="C10031" t="s">
        <v>27</v>
      </c>
      <c r="D10031" t="s">
        <v>28</v>
      </c>
      <c r="E10031" t="s">
        <v>29</v>
      </c>
      <c r="F10031">
        <v>7744081305</v>
      </c>
      <c r="G10031" t="s">
        <v>30</v>
      </c>
      <c r="H10031">
        <v>7236</v>
      </c>
      <c r="I10031" t="s">
        <v>11779</v>
      </c>
      <c r="J10031" t="s">
        <v>31</v>
      </c>
      <c r="K10031" t="s">
        <v>49</v>
      </c>
      <c r="O10031" t="s">
        <v>33</v>
      </c>
      <c r="S10031" s="3">
        <v>45876.375</v>
      </c>
      <c r="T10031" t="s">
        <v>54</v>
      </c>
      <c r="U10031" t="s">
        <v>11779</v>
      </c>
      <c r="V10031" s="3">
        <v>45871.572916666664</v>
      </c>
      <c r="W10031" t="s">
        <v>1679</v>
      </c>
      <c r="Y10031" s="4">
        <v>45876</v>
      </c>
      <c r="Z10031" s="2">
        <v>0.81263888888888891</v>
      </c>
    </row>
    <row r="10032" spans="1:26" x14ac:dyDescent="0.3">
      <c r="A10032">
        <v>135446</v>
      </c>
      <c r="B10032" t="s">
        <v>191</v>
      </c>
      <c r="C10032" t="s">
        <v>27</v>
      </c>
      <c r="D10032" t="s">
        <v>28</v>
      </c>
      <c r="E10032" t="s">
        <v>29</v>
      </c>
      <c r="F10032">
        <v>9552801628</v>
      </c>
      <c r="G10032" t="s">
        <v>30</v>
      </c>
      <c r="H10032">
        <v>7236</v>
      </c>
      <c r="I10032" t="s">
        <v>11780</v>
      </c>
      <c r="J10032" t="s">
        <v>31</v>
      </c>
      <c r="K10032" t="s">
        <v>49</v>
      </c>
      <c r="O10032" t="s">
        <v>33</v>
      </c>
      <c r="S10032" s="3">
        <v>45876.375</v>
      </c>
      <c r="T10032" t="s">
        <v>54</v>
      </c>
      <c r="U10032" t="s">
        <v>11780</v>
      </c>
      <c r="V10032" s="3">
        <v>45871.572916666664</v>
      </c>
      <c r="W10032" t="s">
        <v>1678</v>
      </c>
      <c r="Y10032" s="4">
        <v>45876</v>
      </c>
      <c r="Z10032" s="2">
        <v>0.81263888888888891</v>
      </c>
    </row>
    <row r="10033" spans="1:26" x14ac:dyDescent="0.3">
      <c r="A10033">
        <v>135638</v>
      </c>
      <c r="B10033" t="s">
        <v>191</v>
      </c>
      <c r="C10033" t="s">
        <v>27</v>
      </c>
      <c r="D10033" t="s">
        <v>28</v>
      </c>
      <c r="E10033" t="s">
        <v>29</v>
      </c>
      <c r="F10033">
        <v>8830632211</v>
      </c>
      <c r="G10033" t="s">
        <v>30</v>
      </c>
      <c r="H10033">
        <v>7236</v>
      </c>
      <c r="I10033" t="s">
        <v>11781</v>
      </c>
      <c r="J10033" t="s">
        <v>31</v>
      </c>
      <c r="K10033" t="s">
        <v>49</v>
      </c>
      <c r="O10033" t="s">
        <v>33</v>
      </c>
      <c r="S10033" s="3">
        <v>45876.375</v>
      </c>
      <c r="T10033" t="s">
        <v>54</v>
      </c>
      <c r="U10033" t="s">
        <v>11781</v>
      </c>
      <c r="V10033" s="3">
        <v>45871.572916666664</v>
      </c>
      <c r="W10033" t="s">
        <v>1680</v>
      </c>
      <c r="Y10033" s="4">
        <v>45876</v>
      </c>
      <c r="Z10033" s="2">
        <v>0.81263888888888891</v>
      </c>
    </row>
    <row r="10034" spans="1:26" x14ac:dyDescent="0.3">
      <c r="A10034">
        <v>135446</v>
      </c>
      <c r="B10034" t="s">
        <v>191</v>
      </c>
      <c r="C10034" t="s">
        <v>27</v>
      </c>
      <c r="D10034" t="s">
        <v>28</v>
      </c>
      <c r="E10034" t="s">
        <v>29</v>
      </c>
      <c r="F10034">
        <v>9552801628</v>
      </c>
      <c r="G10034" t="s">
        <v>30</v>
      </c>
      <c r="H10034">
        <v>7236</v>
      </c>
      <c r="I10034" t="s">
        <v>11782</v>
      </c>
      <c r="J10034" t="s">
        <v>31</v>
      </c>
      <c r="K10034" t="s">
        <v>49</v>
      </c>
      <c r="O10034" t="s">
        <v>33</v>
      </c>
      <c r="S10034" s="3">
        <v>45876.375</v>
      </c>
      <c r="T10034" t="s">
        <v>54</v>
      </c>
      <c r="U10034" t="s">
        <v>11782</v>
      </c>
      <c r="V10034" s="3">
        <v>45871.572916666664</v>
      </c>
      <c r="W10034" t="s">
        <v>1678</v>
      </c>
      <c r="Y10034" s="4">
        <v>45876</v>
      </c>
      <c r="Z10034" s="2">
        <v>0.81263888888888891</v>
      </c>
    </row>
    <row r="10035" spans="1:26" x14ac:dyDescent="0.3">
      <c r="A10035">
        <v>18792</v>
      </c>
      <c r="B10035" t="s">
        <v>267</v>
      </c>
      <c r="C10035" t="s">
        <v>27</v>
      </c>
      <c r="D10035" t="s">
        <v>28</v>
      </c>
      <c r="E10035" t="s">
        <v>29</v>
      </c>
      <c r="F10035">
        <v>8714612445</v>
      </c>
      <c r="G10035" t="s">
        <v>30</v>
      </c>
      <c r="H10035">
        <v>7237</v>
      </c>
      <c r="I10035" t="s">
        <v>11783</v>
      </c>
      <c r="J10035" t="s">
        <v>31</v>
      </c>
      <c r="K10035" t="s">
        <v>49</v>
      </c>
      <c r="O10035" t="s">
        <v>33</v>
      </c>
      <c r="S10035" s="3">
        <v>45876.375</v>
      </c>
      <c r="T10035" t="s">
        <v>54</v>
      </c>
      <c r="U10035" t="s">
        <v>11783</v>
      </c>
      <c r="V10035" s="3">
        <v>45871.572916666664</v>
      </c>
      <c r="W10035" t="s">
        <v>2161</v>
      </c>
      <c r="Y10035" s="4">
        <v>45876</v>
      </c>
      <c r="Z10035" s="2">
        <v>0.81263888888888891</v>
      </c>
    </row>
    <row r="10036" spans="1:26" x14ac:dyDescent="0.3">
      <c r="A10036">
        <v>18792</v>
      </c>
      <c r="B10036" t="s">
        <v>267</v>
      </c>
      <c r="C10036" t="s">
        <v>27</v>
      </c>
      <c r="D10036" t="s">
        <v>28</v>
      </c>
      <c r="E10036" t="s">
        <v>29</v>
      </c>
      <c r="F10036">
        <v>8714612445</v>
      </c>
      <c r="G10036" t="s">
        <v>30</v>
      </c>
      <c r="H10036">
        <v>7237</v>
      </c>
      <c r="I10036" t="s">
        <v>11784</v>
      </c>
      <c r="J10036" t="s">
        <v>31</v>
      </c>
      <c r="K10036" t="s">
        <v>49</v>
      </c>
      <c r="O10036" t="s">
        <v>33</v>
      </c>
      <c r="S10036" s="3">
        <v>45876.375</v>
      </c>
      <c r="T10036" t="s">
        <v>54</v>
      </c>
      <c r="U10036" t="s">
        <v>11784</v>
      </c>
      <c r="V10036" s="3">
        <v>45871.572916666664</v>
      </c>
      <c r="W10036" t="s">
        <v>2161</v>
      </c>
      <c r="Y10036" s="4">
        <v>45876</v>
      </c>
      <c r="Z10036" s="2">
        <v>0.81263888888888891</v>
      </c>
    </row>
    <row r="10037" spans="1:26" x14ac:dyDescent="0.3">
      <c r="A10037">
        <v>18792</v>
      </c>
      <c r="B10037" t="s">
        <v>267</v>
      </c>
      <c r="C10037" t="s">
        <v>27</v>
      </c>
      <c r="D10037" t="s">
        <v>28</v>
      </c>
      <c r="E10037" t="s">
        <v>29</v>
      </c>
      <c r="F10037">
        <v>8714612445</v>
      </c>
      <c r="G10037" t="s">
        <v>30</v>
      </c>
      <c r="H10037">
        <v>7237</v>
      </c>
      <c r="I10037" t="s">
        <v>11785</v>
      </c>
      <c r="J10037" t="s">
        <v>31</v>
      </c>
      <c r="K10037" t="s">
        <v>49</v>
      </c>
      <c r="O10037" t="s">
        <v>33</v>
      </c>
      <c r="S10037" s="3">
        <v>45876.375</v>
      </c>
      <c r="T10037" t="s">
        <v>54</v>
      </c>
      <c r="U10037" t="s">
        <v>11785</v>
      </c>
      <c r="V10037" s="3">
        <v>45871.572916666664</v>
      </c>
      <c r="W10037" t="s">
        <v>2161</v>
      </c>
      <c r="Y10037" s="4">
        <v>45876</v>
      </c>
      <c r="Z10037" s="2">
        <v>0.81263888888888891</v>
      </c>
    </row>
    <row r="10038" spans="1:26" x14ac:dyDescent="0.3">
      <c r="A10038">
        <v>25380</v>
      </c>
      <c r="B10038" t="s">
        <v>267</v>
      </c>
      <c r="C10038" t="s">
        <v>27</v>
      </c>
      <c r="D10038" t="s">
        <v>28</v>
      </c>
      <c r="E10038" t="s">
        <v>29</v>
      </c>
      <c r="F10038">
        <v>8714645417</v>
      </c>
      <c r="G10038" t="s">
        <v>30</v>
      </c>
      <c r="H10038">
        <v>7237</v>
      </c>
      <c r="I10038" t="s">
        <v>11786</v>
      </c>
      <c r="J10038" t="s">
        <v>31</v>
      </c>
      <c r="K10038" t="s">
        <v>49</v>
      </c>
      <c r="O10038" t="s">
        <v>33</v>
      </c>
      <c r="S10038" s="3">
        <v>45876.375</v>
      </c>
      <c r="T10038" t="s">
        <v>54</v>
      </c>
      <c r="U10038" t="s">
        <v>11786</v>
      </c>
      <c r="V10038" s="3">
        <v>45871.572916666664</v>
      </c>
      <c r="W10038" t="s">
        <v>268</v>
      </c>
      <c r="Y10038" s="4">
        <v>45876</v>
      </c>
      <c r="Z10038" s="2">
        <v>0.81263888888888891</v>
      </c>
    </row>
    <row r="10039" spans="1:26" x14ac:dyDescent="0.3">
      <c r="A10039">
        <v>25380</v>
      </c>
      <c r="B10039" t="s">
        <v>267</v>
      </c>
      <c r="C10039" t="s">
        <v>27</v>
      </c>
      <c r="D10039" t="s">
        <v>28</v>
      </c>
      <c r="E10039" t="s">
        <v>29</v>
      </c>
      <c r="F10039">
        <v>8714645417</v>
      </c>
      <c r="G10039" t="s">
        <v>30</v>
      </c>
      <c r="H10039">
        <v>7237</v>
      </c>
      <c r="I10039" t="s">
        <v>11787</v>
      </c>
      <c r="J10039" t="s">
        <v>31</v>
      </c>
      <c r="K10039" t="s">
        <v>49</v>
      </c>
      <c r="O10039" t="s">
        <v>33</v>
      </c>
      <c r="S10039" s="3">
        <v>45876.375</v>
      </c>
      <c r="T10039" t="s">
        <v>54</v>
      </c>
      <c r="U10039" t="s">
        <v>11787</v>
      </c>
      <c r="V10039" s="3">
        <v>45871.572916666664</v>
      </c>
      <c r="W10039" t="s">
        <v>268</v>
      </c>
      <c r="Y10039" s="4">
        <v>45876</v>
      </c>
      <c r="Z10039" s="2">
        <v>0.81263888888888891</v>
      </c>
    </row>
    <row r="10040" spans="1:26" x14ac:dyDescent="0.3">
      <c r="A10040">
        <v>25380</v>
      </c>
      <c r="B10040" t="s">
        <v>267</v>
      </c>
      <c r="C10040" t="s">
        <v>27</v>
      </c>
      <c r="D10040" t="s">
        <v>28</v>
      </c>
      <c r="E10040" t="s">
        <v>29</v>
      </c>
      <c r="F10040">
        <v>8714645417</v>
      </c>
      <c r="G10040" t="s">
        <v>30</v>
      </c>
      <c r="H10040">
        <v>7237</v>
      </c>
      <c r="I10040" t="s">
        <v>11788</v>
      </c>
      <c r="J10040" t="s">
        <v>31</v>
      </c>
      <c r="K10040" t="s">
        <v>49</v>
      </c>
      <c r="O10040" t="s">
        <v>33</v>
      </c>
      <c r="S10040" s="3">
        <v>45876.375</v>
      </c>
      <c r="T10040" t="s">
        <v>54</v>
      </c>
      <c r="U10040" t="s">
        <v>11788</v>
      </c>
      <c r="V10040" s="3">
        <v>45871.572916666664</v>
      </c>
      <c r="W10040" t="s">
        <v>268</v>
      </c>
      <c r="Y10040" s="4">
        <v>45876</v>
      </c>
      <c r="Z10040" s="2">
        <v>0.81263888888888891</v>
      </c>
    </row>
    <row r="10041" spans="1:26" x14ac:dyDescent="0.3">
      <c r="A10041">
        <v>133861</v>
      </c>
      <c r="B10041" t="s">
        <v>267</v>
      </c>
      <c r="C10041" t="s">
        <v>27</v>
      </c>
      <c r="D10041" t="s">
        <v>28</v>
      </c>
      <c r="E10041" t="s">
        <v>29</v>
      </c>
      <c r="F10041">
        <v>7385340252</v>
      </c>
      <c r="G10041" t="s">
        <v>30</v>
      </c>
      <c r="H10041">
        <v>7237</v>
      </c>
      <c r="I10041" t="s">
        <v>11789</v>
      </c>
      <c r="J10041" t="s">
        <v>31</v>
      </c>
      <c r="K10041" t="s">
        <v>49</v>
      </c>
      <c r="O10041" t="s">
        <v>33</v>
      </c>
      <c r="S10041" s="3">
        <v>45876.375</v>
      </c>
      <c r="T10041" t="s">
        <v>54</v>
      </c>
      <c r="U10041" t="s">
        <v>11789</v>
      </c>
      <c r="V10041" s="3">
        <v>45871.572916666664</v>
      </c>
      <c r="W10041" t="s">
        <v>1026</v>
      </c>
      <c r="Y10041" s="4">
        <v>45876</v>
      </c>
      <c r="Z10041" s="2">
        <v>0.81263888888888891</v>
      </c>
    </row>
    <row r="10042" spans="1:26" x14ac:dyDescent="0.3">
      <c r="A10042">
        <v>25380</v>
      </c>
      <c r="B10042" t="s">
        <v>267</v>
      </c>
      <c r="C10042" t="s">
        <v>27</v>
      </c>
      <c r="D10042" t="s">
        <v>28</v>
      </c>
      <c r="E10042" t="s">
        <v>29</v>
      </c>
      <c r="F10042">
        <v>8714645417</v>
      </c>
      <c r="G10042" t="s">
        <v>30</v>
      </c>
      <c r="H10042">
        <v>7237</v>
      </c>
      <c r="I10042" t="s">
        <v>11790</v>
      </c>
      <c r="J10042" t="s">
        <v>31</v>
      </c>
      <c r="K10042" t="s">
        <v>49</v>
      </c>
      <c r="O10042" t="s">
        <v>33</v>
      </c>
      <c r="S10042" s="3">
        <v>45876.375</v>
      </c>
      <c r="T10042" t="s">
        <v>54</v>
      </c>
      <c r="U10042" t="s">
        <v>11790</v>
      </c>
      <c r="V10042" s="3">
        <v>45871.572916666664</v>
      </c>
      <c r="W10042" t="s">
        <v>268</v>
      </c>
      <c r="Y10042" s="4">
        <v>45876</v>
      </c>
      <c r="Z10042" s="2">
        <v>0.81263888888888891</v>
      </c>
    </row>
    <row r="10043" spans="1:26" x14ac:dyDescent="0.3">
      <c r="A10043">
        <v>25380</v>
      </c>
      <c r="B10043" t="s">
        <v>267</v>
      </c>
      <c r="C10043" t="s">
        <v>27</v>
      </c>
      <c r="D10043" t="s">
        <v>28</v>
      </c>
      <c r="E10043" t="s">
        <v>29</v>
      </c>
      <c r="F10043">
        <v>8714645417</v>
      </c>
      <c r="G10043" t="s">
        <v>30</v>
      </c>
      <c r="H10043">
        <v>7237</v>
      </c>
      <c r="I10043" t="s">
        <v>11791</v>
      </c>
      <c r="J10043" t="s">
        <v>31</v>
      </c>
      <c r="K10043" t="s">
        <v>49</v>
      </c>
      <c r="O10043" t="s">
        <v>33</v>
      </c>
      <c r="S10043" s="3">
        <v>45876.375</v>
      </c>
      <c r="T10043" t="s">
        <v>54</v>
      </c>
      <c r="U10043" t="s">
        <v>11791</v>
      </c>
      <c r="V10043" s="3">
        <v>45871.572916666664</v>
      </c>
      <c r="W10043" t="s">
        <v>268</v>
      </c>
      <c r="Y10043" s="4">
        <v>45876</v>
      </c>
      <c r="Z10043" s="2">
        <v>0.81263888888888891</v>
      </c>
    </row>
    <row r="10044" spans="1:26" x14ac:dyDescent="0.3">
      <c r="A10044">
        <v>133861</v>
      </c>
      <c r="B10044" t="s">
        <v>267</v>
      </c>
      <c r="C10044" t="s">
        <v>27</v>
      </c>
      <c r="D10044" t="s">
        <v>28</v>
      </c>
      <c r="E10044" t="s">
        <v>29</v>
      </c>
      <c r="F10044">
        <v>7385340252</v>
      </c>
      <c r="G10044" t="s">
        <v>30</v>
      </c>
      <c r="H10044">
        <v>7237</v>
      </c>
      <c r="I10044" t="s">
        <v>11792</v>
      </c>
      <c r="J10044" t="s">
        <v>31</v>
      </c>
      <c r="K10044" t="s">
        <v>49</v>
      </c>
      <c r="O10044" t="s">
        <v>33</v>
      </c>
      <c r="S10044" s="3">
        <v>45876.375</v>
      </c>
      <c r="T10044" t="s">
        <v>54</v>
      </c>
      <c r="U10044" t="s">
        <v>11792</v>
      </c>
      <c r="V10044" s="3">
        <v>45871.572916666664</v>
      </c>
      <c r="W10044" t="s">
        <v>1026</v>
      </c>
      <c r="Y10044" s="4">
        <v>45876</v>
      </c>
      <c r="Z10044" s="2">
        <v>0.81263888888888891</v>
      </c>
    </row>
    <row r="10045" spans="1:26" x14ac:dyDescent="0.3">
      <c r="A10045">
        <v>19195</v>
      </c>
      <c r="B10045" t="s">
        <v>267</v>
      </c>
      <c r="C10045" t="s">
        <v>58</v>
      </c>
      <c r="D10045" t="s">
        <v>28</v>
      </c>
      <c r="E10045" t="s">
        <v>29</v>
      </c>
      <c r="G10045" t="s">
        <v>30</v>
      </c>
      <c r="H10045">
        <v>7237</v>
      </c>
      <c r="I10045" t="s">
        <v>11793</v>
      </c>
      <c r="J10045" t="s">
        <v>31</v>
      </c>
      <c r="K10045" t="s">
        <v>49</v>
      </c>
      <c r="O10045" t="s">
        <v>33</v>
      </c>
      <c r="S10045" s="3">
        <v>45876.375</v>
      </c>
      <c r="T10045" t="s">
        <v>54</v>
      </c>
      <c r="U10045" t="s">
        <v>11793</v>
      </c>
      <c r="V10045" s="3">
        <v>45871.572916666664</v>
      </c>
      <c r="W10045" t="s">
        <v>1105</v>
      </c>
      <c r="Y10045" s="4">
        <v>45876</v>
      </c>
      <c r="Z10045" s="2">
        <v>0.81263888888888891</v>
      </c>
    </row>
    <row r="10046" spans="1:26" x14ac:dyDescent="0.3">
      <c r="A10046">
        <v>133861</v>
      </c>
      <c r="B10046" t="s">
        <v>267</v>
      </c>
      <c r="C10046" t="s">
        <v>27</v>
      </c>
      <c r="D10046" t="s">
        <v>28</v>
      </c>
      <c r="E10046" t="s">
        <v>29</v>
      </c>
      <c r="F10046">
        <v>7385340252</v>
      </c>
      <c r="G10046" t="s">
        <v>30</v>
      </c>
      <c r="H10046">
        <v>7237</v>
      </c>
      <c r="I10046" t="s">
        <v>11794</v>
      </c>
      <c r="J10046" t="s">
        <v>31</v>
      </c>
      <c r="K10046" t="s">
        <v>49</v>
      </c>
      <c r="O10046" t="s">
        <v>33</v>
      </c>
      <c r="S10046" s="3">
        <v>45876.375</v>
      </c>
      <c r="T10046" t="s">
        <v>54</v>
      </c>
      <c r="U10046" t="s">
        <v>11794</v>
      </c>
      <c r="V10046" s="3">
        <v>45871.572916666664</v>
      </c>
      <c r="W10046" t="s">
        <v>1026</v>
      </c>
      <c r="Y10046" s="4">
        <v>45876</v>
      </c>
      <c r="Z10046" s="2">
        <v>0.81263888888888891</v>
      </c>
    </row>
    <row r="10047" spans="1:26" x14ac:dyDescent="0.3">
      <c r="A10047">
        <v>25380</v>
      </c>
      <c r="B10047" t="s">
        <v>267</v>
      </c>
      <c r="C10047" t="s">
        <v>27</v>
      </c>
      <c r="D10047" t="s">
        <v>28</v>
      </c>
      <c r="E10047" t="s">
        <v>29</v>
      </c>
      <c r="F10047">
        <v>8714645417</v>
      </c>
      <c r="G10047" t="s">
        <v>30</v>
      </c>
      <c r="H10047">
        <v>7237</v>
      </c>
      <c r="I10047" t="s">
        <v>11795</v>
      </c>
      <c r="J10047" t="s">
        <v>31</v>
      </c>
      <c r="K10047" t="s">
        <v>49</v>
      </c>
      <c r="O10047" t="s">
        <v>33</v>
      </c>
      <c r="S10047" s="3">
        <v>45876.375</v>
      </c>
      <c r="T10047" t="s">
        <v>54</v>
      </c>
      <c r="U10047" t="s">
        <v>11795</v>
      </c>
      <c r="V10047" s="3">
        <v>45871.572916666664</v>
      </c>
      <c r="W10047" t="s">
        <v>268</v>
      </c>
      <c r="Y10047" s="4">
        <v>45876</v>
      </c>
      <c r="Z10047" s="2">
        <v>0.81263888888888891</v>
      </c>
    </row>
    <row r="10048" spans="1:26" x14ac:dyDescent="0.3">
      <c r="A10048">
        <v>25380</v>
      </c>
      <c r="B10048" t="s">
        <v>267</v>
      </c>
      <c r="C10048" t="s">
        <v>27</v>
      </c>
      <c r="D10048" t="s">
        <v>28</v>
      </c>
      <c r="E10048" t="s">
        <v>29</v>
      </c>
      <c r="F10048">
        <v>8714645417</v>
      </c>
      <c r="G10048" t="s">
        <v>30</v>
      </c>
      <c r="H10048">
        <v>7237</v>
      </c>
      <c r="I10048" t="s">
        <v>11796</v>
      </c>
      <c r="J10048" t="s">
        <v>31</v>
      </c>
      <c r="K10048" t="s">
        <v>49</v>
      </c>
      <c r="O10048" t="s">
        <v>33</v>
      </c>
      <c r="S10048" s="3">
        <v>45876.375</v>
      </c>
      <c r="T10048" t="s">
        <v>54</v>
      </c>
      <c r="U10048" t="s">
        <v>11796</v>
      </c>
      <c r="V10048" s="3">
        <v>45871.572916666664</v>
      </c>
      <c r="W10048" t="s">
        <v>268</v>
      </c>
      <c r="Y10048" s="4">
        <v>45876</v>
      </c>
      <c r="Z10048" s="2">
        <v>0.81263888888888891</v>
      </c>
    </row>
    <row r="10049" spans="1:26" x14ac:dyDescent="0.3">
      <c r="A10049">
        <v>25380</v>
      </c>
      <c r="B10049" t="s">
        <v>267</v>
      </c>
      <c r="C10049" t="s">
        <v>27</v>
      </c>
      <c r="D10049" t="s">
        <v>28</v>
      </c>
      <c r="E10049" t="s">
        <v>29</v>
      </c>
      <c r="F10049">
        <v>8714645417</v>
      </c>
      <c r="G10049" t="s">
        <v>30</v>
      </c>
      <c r="H10049">
        <v>7237</v>
      </c>
      <c r="I10049" t="s">
        <v>11797</v>
      </c>
      <c r="J10049" t="s">
        <v>31</v>
      </c>
      <c r="K10049" t="s">
        <v>49</v>
      </c>
      <c r="O10049" t="s">
        <v>33</v>
      </c>
      <c r="S10049" s="3">
        <v>45876.375</v>
      </c>
      <c r="T10049" t="s">
        <v>54</v>
      </c>
      <c r="U10049" t="s">
        <v>11797</v>
      </c>
      <c r="V10049" s="3">
        <v>45871.572916666664</v>
      </c>
      <c r="W10049" t="s">
        <v>268</v>
      </c>
      <c r="Y10049" s="4">
        <v>45876</v>
      </c>
      <c r="Z10049" s="2">
        <v>0.81263888888888891</v>
      </c>
    </row>
    <row r="10050" spans="1:26" x14ac:dyDescent="0.3">
      <c r="A10050">
        <v>136576</v>
      </c>
      <c r="B10050" t="s">
        <v>267</v>
      </c>
      <c r="C10050" t="s">
        <v>27</v>
      </c>
      <c r="D10050" t="s">
        <v>28</v>
      </c>
      <c r="E10050" t="s">
        <v>29</v>
      </c>
      <c r="F10050">
        <v>7261956659</v>
      </c>
      <c r="G10050" t="s">
        <v>30</v>
      </c>
      <c r="H10050">
        <v>7237</v>
      </c>
      <c r="I10050" t="s">
        <v>11798</v>
      </c>
      <c r="J10050" t="s">
        <v>31</v>
      </c>
      <c r="K10050" t="s">
        <v>49</v>
      </c>
      <c r="O10050" t="s">
        <v>33</v>
      </c>
      <c r="S10050" s="3">
        <v>45876.375</v>
      </c>
      <c r="T10050" t="s">
        <v>54</v>
      </c>
      <c r="U10050" t="s">
        <v>11798</v>
      </c>
      <c r="V10050" s="3">
        <v>45871.572916666664</v>
      </c>
      <c r="W10050" t="s">
        <v>740</v>
      </c>
      <c r="Y10050" s="4">
        <v>45876</v>
      </c>
      <c r="Z10050" s="2">
        <v>0.81263888888888891</v>
      </c>
    </row>
    <row r="10051" spans="1:26" x14ac:dyDescent="0.3">
      <c r="A10051">
        <v>136165</v>
      </c>
      <c r="B10051" t="s">
        <v>267</v>
      </c>
      <c r="C10051" t="s">
        <v>27</v>
      </c>
      <c r="D10051" t="s">
        <v>28</v>
      </c>
      <c r="E10051" t="s">
        <v>29</v>
      </c>
      <c r="F10051">
        <v>8261064819</v>
      </c>
      <c r="G10051" t="s">
        <v>30</v>
      </c>
      <c r="H10051">
        <v>7237</v>
      </c>
      <c r="I10051" t="s">
        <v>11799</v>
      </c>
      <c r="J10051" t="s">
        <v>31</v>
      </c>
      <c r="K10051" t="s">
        <v>49</v>
      </c>
      <c r="O10051" t="s">
        <v>33</v>
      </c>
      <c r="S10051" s="3">
        <v>45876.375</v>
      </c>
      <c r="T10051" t="s">
        <v>54</v>
      </c>
      <c r="U10051" t="s">
        <v>11799</v>
      </c>
      <c r="V10051" s="3">
        <v>45871.572916666664</v>
      </c>
      <c r="W10051" t="s">
        <v>1957</v>
      </c>
      <c r="Y10051" s="4">
        <v>45876</v>
      </c>
      <c r="Z10051" s="2">
        <v>0.81263888888888891</v>
      </c>
    </row>
    <row r="10052" spans="1:26" x14ac:dyDescent="0.3">
      <c r="A10052">
        <v>136576</v>
      </c>
      <c r="B10052" t="s">
        <v>267</v>
      </c>
      <c r="C10052" t="s">
        <v>27</v>
      </c>
      <c r="D10052" t="s">
        <v>28</v>
      </c>
      <c r="E10052" t="s">
        <v>29</v>
      </c>
      <c r="F10052">
        <v>7261956659</v>
      </c>
      <c r="G10052" t="s">
        <v>30</v>
      </c>
      <c r="H10052">
        <v>7237</v>
      </c>
      <c r="I10052" t="s">
        <v>11800</v>
      </c>
      <c r="J10052" t="s">
        <v>31</v>
      </c>
      <c r="K10052" t="s">
        <v>49</v>
      </c>
      <c r="O10052" t="s">
        <v>33</v>
      </c>
      <c r="S10052" s="3">
        <v>45876.375</v>
      </c>
      <c r="T10052" t="s">
        <v>54</v>
      </c>
      <c r="U10052" t="s">
        <v>11800</v>
      </c>
      <c r="V10052" s="3">
        <v>45871.572916666664</v>
      </c>
      <c r="W10052" t="s">
        <v>740</v>
      </c>
      <c r="Y10052" s="4">
        <v>45876</v>
      </c>
      <c r="Z10052" s="2">
        <v>0.81263888888888891</v>
      </c>
    </row>
    <row r="10053" spans="1:26" x14ac:dyDescent="0.3">
      <c r="A10053">
        <v>136576</v>
      </c>
      <c r="B10053" t="s">
        <v>267</v>
      </c>
      <c r="C10053" t="s">
        <v>27</v>
      </c>
      <c r="D10053" t="s">
        <v>28</v>
      </c>
      <c r="E10053" t="s">
        <v>29</v>
      </c>
      <c r="F10053">
        <v>7261956659</v>
      </c>
      <c r="G10053" t="s">
        <v>30</v>
      </c>
      <c r="H10053">
        <v>7237</v>
      </c>
      <c r="I10053" t="s">
        <v>11801</v>
      </c>
      <c r="J10053" t="s">
        <v>31</v>
      </c>
      <c r="K10053" t="s">
        <v>49</v>
      </c>
      <c r="O10053" t="s">
        <v>33</v>
      </c>
      <c r="S10053" s="3">
        <v>45876.375</v>
      </c>
      <c r="T10053" t="s">
        <v>54</v>
      </c>
      <c r="U10053" t="s">
        <v>11801</v>
      </c>
      <c r="V10053" s="3">
        <v>45871.572916666664</v>
      </c>
      <c r="W10053" t="s">
        <v>740</v>
      </c>
      <c r="Y10053" s="4">
        <v>45876</v>
      </c>
      <c r="Z10053" s="2">
        <v>0.81263888888888891</v>
      </c>
    </row>
    <row r="10054" spans="1:26" x14ac:dyDescent="0.3">
      <c r="A10054">
        <v>133861</v>
      </c>
      <c r="B10054" t="s">
        <v>267</v>
      </c>
      <c r="C10054" t="s">
        <v>27</v>
      </c>
      <c r="D10054" t="s">
        <v>28</v>
      </c>
      <c r="E10054" t="s">
        <v>29</v>
      </c>
      <c r="F10054">
        <v>7385340252</v>
      </c>
      <c r="G10054" t="s">
        <v>30</v>
      </c>
      <c r="H10054">
        <v>7237</v>
      </c>
      <c r="I10054" t="s">
        <v>11802</v>
      </c>
      <c r="J10054" t="s">
        <v>31</v>
      </c>
      <c r="K10054" t="s">
        <v>49</v>
      </c>
      <c r="O10054" t="s">
        <v>33</v>
      </c>
      <c r="S10054" s="3">
        <v>45876.375</v>
      </c>
      <c r="T10054" t="s">
        <v>54</v>
      </c>
      <c r="U10054" t="s">
        <v>11802</v>
      </c>
      <c r="V10054" s="3">
        <v>45871.572916666664</v>
      </c>
      <c r="W10054" t="s">
        <v>1026</v>
      </c>
      <c r="Y10054" s="4">
        <v>45876</v>
      </c>
      <c r="Z10054" s="2">
        <v>0.81263888888888891</v>
      </c>
    </row>
    <row r="10055" spans="1:26" x14ac:dyDescent="0.3">
      <c r="A10055">
        <v>25380</v>
      </c>
      <c r="B10055" t="s">
        <v>267</v>
      </c>
      <c r="C10055" t="s">
        <v>27</v>
      </c>
      <c r="D10055" t="s">
        <v>28</v>
      </c>
      <c r="E10055" t="s">
        <v>29</v>
      </c>
      <c r="F10055">
        <v>8714645417</v>
      </c>
      <c r="G10055" t="s">
        <v>30</v>
      </c>
      <c r="H10055">
        <v>7237</v>
      </c>
      <c r="I10055" t="s">
        <v>11803</v>
      </c>
      <c r="J10055" t="s">
        <v>31</v>
      </c>
      <c r="K10055" t="s">
        <v>49</v>
      </c>
      <c r="O10055" t="s">
        <v>33</v>
      </c>
      <c r="S10055" s="3">
        <v>45876.375</v>
      </c>
      <c r="T10055" t="s">
        <v>54</v>
      </c>
      <c r="U10055" t="s">
        <v>11803</v>
      </c>
      <c r="V10055" s="3">
        <v>45871.572916666664</v>
      </c>
      <c r="W10055" t="s">
        <v>268</v>
      </c>
      <c r="Y10055" s="4">
        <v>45876</v>
      </c>
      <c r="Z10055" s="2">
        <v>0.81263888888888891</v>
      </c>
    </row>
    <row r="10056" spans="1:26" x14ac:dyDescent="0.3">
      <c r="A10056">
        <v>19195</v>
      </c>
      <c r="B10056" t="s">
        <v>267</v>
      </c>
      <c r="C10056" t="s">
        <v>58</v>
      </c>
      <c r="D10056" t="s">
        <v>28</v>
      </c>
      <c r="E10056" t="s">
        <v>29</v>
      </c>
      <c r="G10056" t="s">
        <v>30</v>
      </c>
      <c r="H10056">
        <v>7237</v>
      </c>
      <c r="I10056" t="s">
        <v>11804</v>
      </c>
      <c r="J10056" t="s">
        <v>31</v>
      </c>
      <c r="K10056" t="s">
        <v>49</v>
      </c>
      <c r="O10056" t="s">
        <v>33</v>
      </c>
      <c r="S10056" s="3">
        <v>45876.375</v>
      </c>
      <c r="T10056" t="s">
        <v>54</v>
      </c>
      <c r="U10056" t="s">
        <v>11804</v>
      </c>
      <c r="V10056" s="3">
        <v>45871.572916666664</v>
      </c>
      <c r="W10056" t="s">
        <v>1105</v>
      </c>
      <c r="Y10056" s="4">
        <v>45876</v>
      </c>
      <c r="Z10056" s="2">
        <v>0.81263888888888891</v>
      </c>
    </row>
    <row r="10057" spans="1:26" x14ac:dyDescent="0.3">
      <c r="A10057">
        <v>134098</v>
      </c>
      <c r="B10057" t="s">
        <v>263</v>
      </c>
      <c r="C10057" t="s">
        <v>27</v>
      </c>
      <c r="D10057" t="s">
        <v>28</v>
      </c>
      <c r="E10057" t="s">
        <v>29</v>
      </c>
      <c r="F10057">
        <v>8605437764</v>
      </c>
      <c r="G10057" t="s">
        <v>30</v>
      </c>
      <c r="H10057">
        <v>7201</v>
      </c>
      <c r="I10057" t="s">
        <v>11805</v>
      </c>
      <c r="J10057" t="s">
        <v>31</v>
      </c>
      <c r="K10057" t="s">
        <v>49</v>
      </c>
      <c r="O10057" t="s">
        <v>33</v>
      </c>
      <c r="S10057" s="3">
        <v>45876.375</v>
      </c>
      <c r="T10057" t="s">
        <v>54</v>
      </c>
      <c r="U10057" t="s">
        <v>11805</v>
      </c>
      <c r="V10057" s="3">
        <v>45871.572916666664</v>
      </c>
      <c r="W10057" t="s">
        <v>777</v>
      </c>
      <c r="Y10057" s="4">
        <v>45876</v>
      </c>
      <c r="Z10057" s="2">
        <v>0.81263888888888891</v>
      </c>
    </row>
    <row r="10058" spans="1:26" x14ac:dyDescent="0.3">
      <c r="A10058">
        <v>136576</v>
      </c>
      <c r="B10058" t="s">
        <v>267</v>
      </c>
      <c r="C10058" t="s">
        <v>27</v>
      </c>
      <c r="D10058" t="s">
        <v>28</v>
      </c>
      <c r="E10058" t="s">
        <v>29</v>
      </c>
      <c r="F10058">
        <v>7261956659</v>
      </c>
      <c r="G10058" t="s">
        <v>30</v>
      </c>
      <c r="H10058">
        <v>7237</v>
      </c>
      <c r="I10058" t="s">
        <v>11806</v>
      </c>
      <c r="J10058" t="s">
        <v>31</v>
      </c>
      <c r="K10058" t="s">
        <v>49</v>
      </c>
      <c r="O10058" t="s">
        <v>33</v>
      </c>
      <c r="S10058" s="3">
        <v>45876.375</v>
      </c>
      <c r="T10058" t="s">
        <v>54</v>
      </c>
      <c r="U10058" t="s">
        <v>11806</v>
      </c>
      <c r="V10058" s="3">
        <v>45871.572916666664</v>
      </c>
      <c r="W10058" t="s">
        <v>740</v>
      </c>
      <c r="Y10058" s="4">
        <v>45876</v>
      </c>
      <c r="Z10058" s="2">
        <v>0.81263888888888891</v>
      </c>
    </row>
    <row r="10059" spans="1:26" x14ac:dyDescent="0.3">
      <c r="A10059">
        <v>136276</v>
      </c>
      <c r="B10059" t="s">
        <v>267</v>
      </c>
      <c r="C10059" t="s">
        <v>27</v>
      </c>
      <c r="D10059" t="s">
        <v>28</v>
      </c>
      <c r="E10059" t="s">
        <v>29</v>
      </c>
      <c r="F10059">
        <v>9284923592</v>
      </c>
      <c r="G10059" t="s">
        <v>30</v>
      </c>
      <c r="H10059">
        <v>7237</v>
      </c>
      <c r="I10059" t="s">
        <v>11807</v>
      </c>
      <c r="J10059" t="s">
        <v>31</v>
      </c>
      <c r="K10059" t="s">
        <v>49</v>
      </c>
      <c r="O10059" t="s">
        <v>33</v>
      </c>
      <c r="S10059" s="3">
        <v>45876.375</v>
      </c>
      <c r="T10059" t="s">
        <v>54</v>
      </c>
      <c r="U10059" t="s">
        <v>11807</v>
      </c>
      <c r="V10059" s="3">
        <v>45871.572916666664</v>
      </c>
      <c r="W10059" t="s">
        <v>1681</v>
      </c>
      <c r="Y10059" s="4">
        <v>45876</v>
      </c>
      <c r="Z10059" s="2">
        <v>0.81263888888888891</v>
      </c>
    </row>
    <row r="10060" spans="1:26" x14ac:dyDescent="0.3">
      <c r="A10060">
        <v>136576</v>
      </c>
      <c r="B10060" t="s">
        <v>267</v>
      </c>
      <c r="C10060" t="s">
        <v>27</v>
      </c>
      <c r="D10060" t="s">
        <v>28</v>
      </c>
      <c r="E10060" t="s">
        <v>29</v>
      </c>
      <c r="F10060">
        <v>7261956659</v>
      </c>
      <c r="G10060" t="s">
        <v>30</v>
      </c>
      <c r="H10060">
        <v>7237</v>
      </c>
      <c r="I10060" t="s">
        <v>11808</v>
      </c>
      <c r="J10060" t="s">
        <v>31</v>
      </c>
      <c r="K10060" t="s">
        <v>49</v>
      </c>
      <c r="O10060" t="s">
        <v>33</v>
      </c>
      <c r="S10060" s="3">
        <v>45876.375</v>
      </c>
      <c r="T10060" t="s">
        <v>54</v>
      </c>
      <c r="U10060" t="s">
        <v>11808</v>
      </c>
      <c r="V10060" s="3">
        <v>45871.572916666664</v>
      </c>
      <c r="W10060" t="s">
        <v>740</v>
      </c>
      <c r="Y10060" s="4">
        <v>45876</v>
      </c>
      <c r="Z10060" s="2">
        <v>0.81263888888888891</v>
      </c>
    </row>
    <row r="10061" spans="1:26" x14ac:dyDescent="0.3">
      <c r="A10061">
        <v>133861</v>
      </c>
      <c r="B10061" t="s">
        <v>267</v>
      </c>
      <c r="C10061" t="s">
        <v>27</v>
      </c>
      <c r="D10061" t="s">
        <v>28</v>
      </c>
      <c r="E10061" t="s">
        <v>29</v>
      </c>
      <c r="F10061">
        <v>7385340252</v>
      </c>
      <c r="G10061" t="s">
        <v>30</v>
      </c>
      <c r="H10061">
        <v>7237</v>
      </c>
      <c r="I10061" t="s">
        <v>11809</v>
      </c>
      <c r="J10061" t="s">
        <v>31</v>
      </c>
      <c r="K10061" t="s">
        <v>49</v>
      </c>
      <c r="O10061" t="s">
        <v>33</v>
      </c>
      <c r="S10061" s="3">
        <v>45876.375</v>
      </c>
      <c r="T10061" t="s">
        <v>54</v>
      </c>
      <c r="U10061" t="s">
        <v>11809</v>
      </c>
      <c r="V10061" s="3">
        <v>45871.572916666664</v>
      </c>
      <c r="W10061" t="s">
        <v>1026</v>
      </c>
      <c r="Y10061" s="4">
        <v>45876</v>
      </c>
      <c r="Z10061" s="2">
        <v>0.81263888888888891</v>
      </c>
    </row>
    <row r="10062" spans="1:26" x14ac:dyDescent="0.3">
      <c r="A10062">
        <v>133861</v>
      </c>
      <c r="B10062" t="s">
        <v>267</v>
      </c>
      <c r="C10062" t="s">
        <v>27</v>
      </c>
      <c r="D10062" t="s">
        <v>28</v>
      </c>
      <c r="E10062" t="s">
        <v>29</v>
      </c>
      <c r="F10062">
        <v>7385340252</v>
      </c>
      <c r="G10062" t="s">
        <v>30</v>
      </c>
      <c r="H10062">
        <v>7237</v>
      </c>
      <c r="I10062" t="s">
        <v>11810</v>
      </c>
      <c r="J10062" t="s">
        <v>31</v>
      </c>
      <c r="K10062" t="s">
        <v>49</v>
      </c>
      <c r="O10062" t="s">
        <v>33</v>
      </c>
      <c r="S10062" s="3">
        <v>45876.375</v>
      </c>
      <c r="T10062" t="s">
        <v>54</v>
      </c>
      <c r="U10062" t="s">
        <v>11810</v>
      </c>
      <c r="V10062" s="3">
        <v>45871.572916666664</v>
      </c>
      <c r="W10062" t="s">
        <v>1026</v>
      </c>
      <c r="Y10062" s="4">
        <v>45876</v>
      </c>
      <c r="Z10062" s="2">
        <v>0.81263888888888891</v>
      </c>
    </row>
    <row r="10063" spans="1:26" x14ac:dyDescent="0.3">
      <c r="A10063">
        <v>18792</v>
      </c>
      <c r="B10063" t="s">
        <v>267</v>
      </c>
      <c r="C10063" t="s">
        <v>27</v>
      </c>
      <c r="D10063" t="s">
        <v>28</v>
      </c>
      <c r="E10063" t="s">
        <v>29</v>
      </c>
      <c r="F10063">
        <v>8714612445</v>
      </c>
      <c r="G10063" t="s">
        <v>30</v>
      </c>
      <c r="H10063">
        <v>7237</v>
      </c>
      <c r="I10063" t="s">
        <v>11811</v>
      </c>
      <c r="J10063" t="s">
        <v>31</v>
      </c>
      <c r="K10063" t="s">
        <v>49</v>
      </c>
      <c r="O10063" t="s">
        <v>33</v>
      </c>
      <c r="S10063" s="3">
        <v>45876.375</v>
      </c>
      <c r="T10063" t="s">
        <v>54</v>
      </c>
      <c r="U10063" t="s">
        <v>11811</v>
      </c>
      <c r="V10063" s="3">
        <v>45871.572916666664</v>
      </c>
      <c r="W10063" t="s">
        <v>2161</v>
      </c>
      <c r="Y10063" s="4">
        <v>45876</v>
      </c>
      <c r="Z10063" s="2">
        <v>0.81263888888888891</v>
      </c>
    </row>
    <row r="10064" spans="1:26" x14ac:dyDescent="0.3">
      <c r="A10064">
        <v>29226</v>
      </c>
      <c r="B10064" t="s">
        <v>62</v>
      </c>
      <c r="C10064" t="s">
        <v>27</v>
      </c>
      <c r="D10064" t="s">
        <v>63</v>
      </c>
      <c r="E10064" t="s">
        <v>29</v>
      </c>
      <c r="F10064">
        <v>7709775083</v>
      </c>
      <c r="G10064" t="s">
        <v>30</v>
      </c>
      <c r="H10064">
        <v>7240</v>
      </c>
      <c r="I10064" t="s">
        <v>11812</v>
      </c>
      <c r="J10064" t="s">
        <v>31</v>
      </c>
      <c r="K10064" t="s">
        <v>49</v>
      </c>
      <c r="O10064" t="s">
        <v>33</v>
      </c>
      <c r="S10064" s="3">
        <v>45876.375</v>
      </c>
      <c r="T10064" t="s">
        <v>54</v>
      </c>
      <c r="U10064" t="s">
        <v>11812</v>
      </c>
      <c r="V10064" s="3">
        <v>45871.572916666664</v>
      </c>
      <c r="W10064" t="s">
        <v>554</v>
      </c>
      <c r="Y10064" s="4">
        <v>45876</v>
      </c>
      <c r="Z10064" s="2">
        <v>0.81263888888888891</v>
      </c>
    </row>
    <row r="10065" spans="1:26" x14ac:dyDescent="0.3">
      <c r="A10065">
        <v>29226</v>
      </c>
      <c r="B10065" t="s">
        <v>62</v>
      </c>
      <c r="C10065" t="s">
        <v>27</v>
      </c>
      <c r="D10065" t="s">
        <v>63</v>
      </c>
      <c r="E10065" t="s">
        <v>29</v>
      </c>
      <c r="F10065">
        <v>7709775083</v>
      </c>
      <c r="G10065" t="s">
        <v>30</v>
      </c>
      <c r="H10065">
        <v>7240</v>
      </c>
      <c r="I10065" t="s">
        <v>11813</v>
      </c>
      <c r="J10065" t="s">
        <v>31</v>
      </c>
      <c r="K10065" t="s">
        <v>49</v>
      </c>
      <c r="O10065" t="s">
        <v>33</v>
      </c>
      <c r="S10065" s="3">
        <v>45876.375</v>
      </c>
      <c r="T10065" t="s">
        <v>54</v>
      </c>
      <c r="U10065" t="s">
        <v>11813</v>
      </c>
      <c r="V10065" s="3">
        <v>45871.572916666664</v>
      </c>
      <c r="W10065" t="s">
        <v>554</v>
      </c>
      <c r="Y10065" s="4">
        <v>45876</v>
      </c>
      <c r="Z10065" s="2">
        <v>0.81263888888888891</v>
      </c>
    </row>
    <row r="10066" spans="1:26" x14ac:dyDescent="0.3">
      <c r="A10066">
        <v>29226</v>
      </c>
      <c r="B10066" t="s">
        <v>62</v>
      </c>
      <c r="C10066" t="s">
        <v>27</v>
      </c>
      <c r="D10066" t="s">
        <v>63</v>
      </c>
      <c r="E10066" t="s">
        <v>29</v>
      </c>
      <c r="F10066">
        <v>7709775083</v>
      </c>
      <c r="G10066" t="s">
        <v>30</v>
      </c>
      <c r="H10066">
        <v>7240</v>
      </c>
      <c r="I10066" t="s">
        <v>11814</v>
      </c>
      <c r="J10066" t="s">
        <v>31</v>
      </c>
      <c r="K10066" t="s">
        <v>49</v>
      </c>
      <c r="O10066" t="s">
        <v>33</v>
      </c>
      <c r="S10066" s="3">
        <v>45876.375</v>
      </c>
      <c r="T10066" t="s">
        <v>54</v>
      </c>
      <c r="U10066" t="s">
        <v>11814</v>
      </c>
      <c r="V10066" s="3">
        <v>45871.572916666664</v>
      </c>
      <c r="W10066" t="s">
        <v>554</v>
      </c>
      <c r="Y10066" s="4">
        <v>45876</v>
      </c>
      <c r="Z10066" s="2">
        <v>0.81263888888888891</v>
      </c>
    </row>
    <row r="10067" spans="1:26" x14ac:dyDescent="0.3">
      <c r="A10067">
        <v>133436</v>
      </c>
      <c r="B10067" t="s">
        <v>62</v>
      </c>
      <c r="C10067" t="s">
        <v>27</v>
      </c>
      <c r="D10067" t="s">
        <v>63</v>
      </c>
      <c r="E10067" t="s">
        <v>29</v>
      </c>
      <c r="F10067">
        <v>7306430507</v>
      </c>
      <c r="G10067" t="s">
        <v>30</v>
      </c>
      <c r="H10067">
        <v>7240</v>
      </c>
      <c r="I10067" t="s">
        <v>11815</v>
      </c>
      <c r="J10067" t="s">
        <v>31</v>
      </c>
      <c r="K10067" t="s">
        <v>49</v>
      </c>
      <c r="O10067" t="s">
        <v>33</v>
      </c>
      <c r="S10067" s="3">
        <v>45876.375</v>
      </c>
      <c r="T10067" t="s">
        <v>54</v>
      </c>
      <c r="U10067" t="s">
        <v>11815</v>
      </c>
      <c r="V10067" s="3">
        <v>45871.572916666664</v>
      </c>
      <c r="W10067" t="s">
        <v>1683</v>
      </c>
      <c r="Y10067" s="4">
        <v>45876</v>
      </c>
      <c r="Z10067" s="2">
        <v>0.81263888888888891</v>
      </c>
    </row>
    <row r="10068" spans="1:26" x14ac:dyDescent="0.3">
      <c r="A10068">
        <v>136053</v>
      </c>
      <c r="B10068" t="s">
        <v>62</v>
      </c>
      <c r="C10068" t="s">
        <v>27</v>
      </c>
      <c r="D10068" t="s">
        <v>63</v>
      </c>
      <c r="E10068" t="s">
        <v>29</v>
      </c>
      <c r="F10068">
        <v>9767905836</v>
      </c>
      <c r="G10068" t="s">
        <v>30</v>
      </c>
      <c r="H10068">
        <v>7240</v>
      </c>
      <c r="I10068" t="s">
        <v>11816</v>
      </c>
      <c r="J10068" t="s">
        <v>31</v>
      </c>
      <c r="K10068" t="s">
        <v>49</v>
      </c>
      <c r="O10068" t="s">
        <v>33</v>
      </c>
      <c r="S10068" s="3">
        <v>45876.375</v>
      </c>
      <c r="T10068" t="s">
        <v>54</v>
      </c>
      <c r="U10068" t="s">
        <v>11816</v>
      </c>
      <c r="V10068" s="3">
        <v>45871.572916666664</v>
      </c>
      <c r="W10068" t="s">
        <v>1141</v>
      </c>
      <c r="Y10068" s="4">
        <v>45876</v>
      </c>
      <c r="Z10068" s="2">
        <v>0.81263888888888891</v>
      </c>
    </row>
    <row r="10069" spans="1:26" x14ac:dyDescent="0.3">
      <c r="A10069">
        <v>136053</v>
      </c>
      <c r="B10069" t="s">
        <v>62</v>
      </c>
      <c r="C10069" t="s">
        <v>27</v>
      </c>
      <c r="D10069" t="s">
        <v>63</v>
      </c>
      <c r="E10069" t="s">
        <v>29</v>
      </c>
      <c r="F10069">
        <v>9767905836</v>
      </c>
      <c r="G10069" t="s">
        <v>30</v>
      </c>
      <c r="H10069">
        <v>7240</v>
      </c>
      <c r="I10069" t="s">
        <v>11817</v>
      </c>
      <c r="J10069" t="s">
        <v>31</v>
      </c>
      <c r="K10069" t="s">
        <v>49</v>
      </c>
      <c r="O10069" t="s">
        <v>33</v>
      </c>
      <c r="S10069" s="3">
        <v>45876.375</v>
      </c>
      <c r="T10069" t="s">
        <v>54</v>
      </c>
      <c r="U10069" t="s">
        <v>11817</v>
      </c>
      <c r="V10069" s="3">
        <v>45871.572916666664</v>
      </c>
      <c r="W10069" t="s">
        <v>1141</v>
      </c>
      <c r="Y10069" s="4">
        <v>45876</v>
      </c>
      <c r="Z10069" s="2">
        <v>0.81263888888888891</v>
      </c>
    </row>
    <row r="10070" spans="1:26" x14ac:dyDescent="0.3">
      <c r="A10070">
        <v>136053</v>
      </c>
      <c r="B10070" t="s">
        <v>62</v>
      </c>
      <c r="C10070" t="s">
        <v>27</v>
      </c>
      <c r="D10070" t="s">
        <v>63</v>
      </c>
      <c r="E10070" t="s">
        <v>29</v>
      </c>
      <c r="F10070">
        <v>9767905836</v>
      </c>
      <c r="G10070" t="s">
        <v>30</v>
      </c>
      <c r="H10070">
        <v>7240</v>
      </c>
      <c r="I10070" t="s">
        <v>11818</v>
      </c>
      <c r="J10070" t="s">
        <v>31</v>
      </c>
      <c r="K10070" t="s">
        <v>49</v>
      </c>
      <c r="O10070" t="s">
        <v>33</v>
      </c>
      <c r="S10070" s="3">
        <v>45876.375</v>
      </c>
      <c r="T10070" t="s">
        <v>54</v>
      </c>
      <c r="U10070" t="s">
        <v>11818</v>
      </c>
      <c r="V10070" s="3">
        <v>45871.572916666664</v>
      </c>
      <c r="W10070" t="s">
        <v>1141</v>
      </c>
      <c r="Y10070" s="4">
        <v>45876</v>
      </c>
      <c r="Z10070" s="2">
        <v>0.81263888888888891</v>
      </c>
    </row>
    <row r="10071" spans="1:26" x14ac:dyDescent="0.3">
      <c r="A10071">
        <v>135463</v>
      </c>
      <c r="B10071" t="s">
        <v>62</v>
      </c>
      <c r="C10071" t="s">
        <v>27</v>
      </c>
      <c r="D10071" t="s">
        <v>63</v>
      </c>
      <c r="E10071" t="s">
        <v>29</v>
      </c>
      <c r="F10071">
        <v>9284533027</v>
      </c>
      <c r="G10071" t="s">
        <v>30</v>
      </c>
      <c r="H10071">
        <v>7240</v>
      </c>
      <c r="I10071" t="s">
        <v>11819</v>
      </c>
      <c r="J10071" t="s">
        <v>31</v>
      </c>
      <c r="K10071" t="s">
        <v>49</v>
      </c>
      <c r="O10071" t="s">
        <v>33</v>
      </c>
      <c r="S10071" s="3">
        <v>45876.375</v>
      </c>
      <c r="T10071" t="s">
        <v>54</v>
      </c>
      <c r="U10071" t="s">
        <v>11819</v>
      </c>
      <c r="V10071" s="3">
        <v>45871.572916666664</v>
      </c>
      <c r="W10071" t="s">
        <v>778</v>
      </c>
      <c r="Y10071" s="4">
        <v>45876</v>
      </c>
      <c r="Z10071" s="2">
        <v>0.81263888888888891</v>
      </c>
    </row>
    <row r="10072" spans="1:26" x14ac:dyDescent="0.3">
      <c r="A10072">
        <v>136053</v>
      </c>
      <c r="B10072" t="s">
        <v>62</v>
      </c>
      <c r="C10072" t="s">
        <v>27</v>
      </c>
      <c r="D10072" t="s">
        <v>63</v>
      </c>
      <c r="E10072" t="s">
        <v>29</v>
      </c>
      <c r="F10072">
        <v>9767905836</v>
      </c>
      <c r="G10072" t="s">
        <v>30</v>
      </c>
      <c r="H10072">
        <v>7240</v>
      </c>
      <c r="I10072" t="s">
        <v>11820</v>
      </c>
      <c r="J10072" t="s">
        <v>31</v>
      </c>
      <c r="K10072" t="s">
        <v>49</v>
      </c>
      <c r="O10072" t="s">
        <v>33</v>
      </c>
      <c r="S10072" s="3">
        <v>45876.375</v>
      </c>
      <c r="T10072" t="s">
        <v>54</v>
      </c>
      <c r="U10072" t="s">
        <v>11820</v>
      </c>
      <c r="V10072" s="3">
        <v>45871.572916666664</v>
      </c>
      <c r="W10072" t="s">
        <v>1141</v>
      </c>
      <c r="Y10072" s="4">
        <v>45876</v>
      </c>
      <c r="Z10072" s="2">
        <v>0.81263888888888891</v>
      </c>
    </row>
    <row r="10073" spans="1:26" x14ac:dyDescent="0.3">
      <c r="A10073">
        <v>133176</v>
      </c>
      <c r="B10073" t="s">
        <v>62</v>
      </c>
      <c r="C10073" t="s">
        <v>27</v>
      </c>
      <c r="D10073" t="s">
        <v>63</v>
      </c>
      <c r="E10073" t="s">
        <v>29</v>
      </c>
      <c r="F10073">
        <v>7306429521</v>
      </c>
      <c r="G10073" t="s">
        <v>30</v>
      </c>
      <c r="H10073">
        <v>7240</v>
      </c>
      <c r="I10073" t="s">
        <v>11821</v>
      </c>
      <c r="J10073" t="s">
        <v>31</v>
      </c>
      <c r="K10073" t="s">
        <v>49</v>
      </c>
      <c r="O10073" t="s">
        <v>33</v>
      </c>
      <c r="S10073" s="3">
        <v>45876.375</v>
      </c>
      <c r="T10073" t="s">
        <v>54</v>
      </c>
      <c r="U10073" t="s">
        <v>11821</v>
      </c>
      <c r="V10073" s="3">
        <v>45871.572916666664</v>
      </c>
      <c r="W10073" t="s">
        <v>966</v>
      </c>
      <c r="Y10073" s="4">
        <v>45876</v>
      </c>
      <c r="Z10073" s="2">
        <v>0.81263888888888891</v>
      </c>
    </row>
    <row r="10074" spans="1:26" x14ac:dyDescent="0.3">
      <c r="A10074">
        <v>29226</v>
      </c>
      <c r="B10074" t="s">
        <v>62</v>
      </c>
      <c r="C10074" t="s">
        <v>27</v>
      </c>
      <c r="D10074" t="s">
        <v>63</v>
      </c>
      <c r="E10074" t="s">
        <v>29</v>
      </c>
      <c r="F10074">
        <v>7709775083</v>
      </c>
      <c r="G10074" t="s">
        <v>30</v>
      </c>
      <c r="H10074">
        <v>7240</v>
      </c>
      <c r="I10074" t="s">
        <v>11822</v>
      </c>
      <c r="J10074" t="s">
        <v>31</v>
      </c>
      <c r="K10074" t="s">
        <v>49</v>
      </c>
      <c r="O10074" t="s">
        <v>33</v>
      </c>
      <c r="S10074" s="3">
        <v>45876.375</v>
      </c>
      <c r="T10074" t="s">
        <v>54</v>
      </c>
      <c r="U10074" t="s">
        <v>11822</v>
      </c>
      <c r="V10074" s="3">
        <v>45871.572916666664</v>
      </c>
      <c r="W10074" t="s">
        <v>554</v>
      </c>
      <c r="Y10074" s="4">
        <v>45876</v>
      </c>
      <c r="Z10074" s="2">
        <v>0.81263888888888891</v>
      </c>
    </row>
    <row r="10075" spans="1:26" x14ac:dyDescent="0.3">
      <c r="A10075">
        <v>135463</v>
      </c>
      <c r="B10075" t="s">
        <v>62</v>
      </c>
      <c r="C10075" t="s">
        <v>27</v>
      </c>
      <c r="D10075" t="s">
        <v>63</v>
      </c>
      <c r="E10075" t="s">
        <v>29</v>
      </c>
      <c r="F10075">
        <v>9284533027</v>
      </c>
      <c r="G10075" t="s">
        <v>30</v>
      </c>
      <c r="H10075">
        <v>7240</v>
      </c>
      <c r="I10075" t="s">
        <v>11823</v>
      </c>
      <c r="J10075" t="s">
        <v>31</v>
      </c>
      <c r="K10075" t="s">
        <v>49</v>
      </c>
      <c r="O10075" t="s">
        <v>33</v>
      </c>
      <c r="S10075" s="3">
        <v>45876.375</v>
      </c>
      <c r="T10075" t="s">
        <v>54</v>
      </c>
      <c r="U10075" t="s">
        <v>11823</v>
      </c>
      <c r="V10075" s="3">
        <v>45871.572916666664</v>
      </c>
      <c r="W10075" t="s">
        <v>778</v>
      </c>
      <c r="Y10075" s="4">
        <v>45876</v>
      </c>
      <c r="Z10075" s="2">
        <v>0.81263888888888891</v>
      </c>
    </row>
    <row r="10076" spans="1:26" x14ac:dyDescent="0.3">
      <c r="A10076">
        <v>135463</v>
      </c>
      <c r="B10076" t="s">
        <v>62</v>
      </c>
      <c r="C10076" t="s">
        <v>27</v>
      </c>
      <c r="D10076" t="s">
        <v>63</v>
      </c>
      <c r="E10076" t="s">
        <v>29</v>
      </c>
      <c r="F10076">
        <v>9284533027</v>
      </c>
      <c r="G10076" t="s">
        <v>30</v>
      </c>
      <c r="H10076">
        <v>7240</v>
      </c>
      <c r="I10076" t="s">
        <v>11824</v>
      </c>
      <c r="J10076" t="s">
        <v>31</v>
      </c>
      <c r="K10076" t="s">
        <v>49</v>
      </c>
      <c r="O10076" t="s">
        <v>33</v>
      </c>
      <c r="S10076" s="3">
        <v>45876.375</v>
      </c>
      <c r="T10076" t="s">
        <v>54</v>
      </c>
      <c r="U10076" t="s">
        <v>11824</v>
      </c>
      <c r="V10076" s="3">
        <v>45871.572916666664</v>
      </c>
      <c r="W10076" t="s">
        <v>778</v>
      </c>
      <c r="Y10076" s="4">
        <v>45876</v>
      </c>
      <c r="Z10076" s="2">
        <v>0.81263888888888891</v>
      </c>
    </row>
    <row r="10077" spans="1:26" x14ac:dyDescent="0.3">
      <c r="A10077">
        <v>29226</v>
      </c>
      <c r="B10077" t="s">
        <v>62</v>
      </c>
      <c r="C10077" t="s">
        <v>27</v>
      </c>
      <c r="D10077" t="s">
        <v>63</v>
      </c>
      <c r="E10077" t="s">
        <v>29</v>
      </c>
      <c r="F10077">
        <v>7709775083</v>
      </c>
      <c r="G10077" t="s">
        <v>30</v>
      </c>
      <c r="H10077">
        <v>7240</v>
      </c>
      <c r="I10077" t="s">
        <v>11825</v>
      </c>
      <c r="J10077" t="s">
        <v>31</v>
      </c>
      <c r="K10077" t="s">
        <v>49</v>
      </c>
      <c r="O10077" t="s">
        <v>33</v>
      </c>
      <c r="S10077" s="3">
        <v>45876.375</v>
      </c>
      <c r="T10077" t="s">
        <v>54</v>
      </c>
      <c r="U10077" t="s">
        <v>11825</v>
      </c>
      <c r="V10077" s="3">
        <v>45871.572916666664</v>
      </c>
      <c r="W10077" t="s">
        <v>554</v>
      </c>
      <c r="Y10077" s="4">
        <v>45876</v>
      </c>
      <c r="Z10077" s="2">
        <v>0.81263888888888891</v>
      </c>
    </row>
    <row r="10078" spans="1:26" x14ac:dyDescent="0.3">
      <c r="A10078">
        <v>135463</v>
      </c>
      <c r="B10078" t="s">
        <v>62</v>
      </c>
      <c r="C10078" t="s">
        <v>27</v>
      </c>
      <c r="D10078" t="s">
        <v>63</v>
      </c>
      <c r="E10078" t="s">
        <v>29</v>
      </c>
      <c r="F10078">
        <v>9284533027</v>
      </c>
      <c r="G10078" t="s">
        <v>30</v>
      </c>
      <c r="H10078">
        <v>7240</v>
      </c>
      <c r="I10078" t="s">
        <v>11826</v>
      </c>
      <c r="J10078" t="s">
        <v>31</v>
      </c>
      <c r="K10078" t="s">
        <v>49</v>
      </c>
      <c r="O10078" t="s">
        <v>33</v>
      </c>
      <c r="S10078" s="3">
        <v>45876.375</v>
      </c>
      <c r="T10078" t="s">
        <v>54</v>
      </c>
      <c r="U10078" t="s">
        <v>11826</v>
      </c>
      <c r="V10078" s="3">
        <v>45871.572916666664</v>
      </c>
      <c r="W10078" t="s">
        <v>778</v>
      </c>
      <c r="Y10078" s="4">
        <v>45876</v>
      </c>
      <c r="Z10078" s="2">
        <v>0.81263888888888891</v>
      </c>
    </row>
    <row r="10079" spans="1:26" x14ac:dyDescent="0.3">
      <c r="A10079">
        <v>133436</v>
      </c>
      <c r="B10079" t="s">
        <v>62</v>
      </c>
      <c r="C10079" t="s">
        <v>27</v>
      </c>
      <c r="D10079" t="s">
        <v>63</v>
      </c>
      <c r="E10079" t="s">
        <v>29</v>
      </c>
      <c r="F10079">
        <v>7306430507</v>
      </c>
      <c r="G10079" t="s">
        <v>30</v>
      </c>
      <c r="H10079">
        <v>7240</v>
      </c>
      <c r="I10079" t="s">
        <v>11827</v>
      </c>
      <c r="J10079" t="s">
        <v>31</v>
      </c>
      <c r="K10079" t="s">
        <v>49</v>
      </c>
      <c r="O10079" t="s">
        <v>33</v>
      </c>
      <c r="S10079" s="3">
        <v>45876.375</v>
      </c>
      <c r="T10079" t="s">
        <v>54</v>
      </c>
      <c r="U10079" t="s">
        <v>11827</v>
      </c>
      <c r="V10079" s="3">
        <v>45871.572916666664</v>
      </c>
      <c r="W10079" t="s">
        <v>1683</v>
      </c>
      <c r="Y10079" s="4">
        <v>45876</v>
      </c>
      <c r="Z10079" s="2">
        <v>0.81263888888888891</v>
      </c>
    </row>
    <row r="10080" spans="1:26" x14ac:dyDescent="0.3">
      <c r="A10080">
        <v>136053</v>
      </c>
      <c r="B10080" t="s">
        <v>62</v>
      </c>
      <c r="C10080" t="s">
        <v>27</v>
      </c>
      <c r="D10080" t="s">
        <v>63</v>
      </c>
      <c r="E10080" t="s">
        <v>29</v>
      </c>
      <c r="F10080">
        <v>9767905836</v>
      </c>
      <c r="G10080" t="s">
        <v>30</v>
      </c>
      <c r="H10080">
        <v>7240</v>
      </c>
      <c r="I10080" t="s">
        <v>11828</v>
      </c>
      <c r="J10080" t="s">
        <v>31</v>
      </c>
      <c r="K10080" t="s">
        <v>49</v>
      </c>
      <c r="O10080" t="s">
        <v>33</v>
      </c>
      <c r="S10080" s="3">
        <v>45876.375</v>
      </c>
      <c r="T10080" t="s">
        <v>54</v>
      </c>
      <c r="U10080" t="s">
        <v>11828</v>
      </c>
      <c r="V10080" s="3">
        <v>45871.572916666664</v>
      </c>
      <c r="W10080" t="s">
        <v>1141</v>
      </c>
      <c r="Y10080" s="4">
        <v>45876</v>
      </c>
      <c r="Z10080" s="2">
        <v>0.81263888888888891</v>
      </c>
    </row>
    <row r="10081" spans="1:26" x14ac:dyDescent="0.3">
      <c r="A10081">
        <v>136053</v>
      </c>
      <c r="B10081" t="s">
        <v>62</v>
      </c>
      <c r="C10081" t="s">
        <v>27</v>
      </c>
      <c r="D10081" t="s">
        <v>63</v>
      </c>
      <c r="E10081" t="s">
        <v>29</v>
      </c>
      <c r="F10081">
        <v>9767905836</v>
      </c>
      <c r="G10081" t="s">
        <v>30</v>
      </c>
      <c r="H10081">
        <v>7240</v>
      </c>
      <c r="I10081" t="s">
        <v>11829</v>
      </c>
      <c r="J10081" t="s">
        <v>31</v>
      </c>
      <c r="K10081" t="s">
        <v>49</v>
      </c>
      <c r="O10081" t="s">
        <v>33</v>
      </c>
      <c r="S10081" s="3">
        <v>45876.375</v>
      </c>
      <c r="T10081" t="s">
        <v>54</v>
      </c>
      <c r="U10081" t="s">
        <v>11829</v>
      </c>
      <c r="V10081" s="3">
        <v>45871.572916666664</v>
      </c>
      <c r="W10081" t="s">
        <v>1141</v>
      </c>
      <c r="Y10081" s="4">
        <v>45876</v>
      </c>
      <c r="Z10081" s="2">
        <v>0.81263888888888891</v>
      </c>
    </row>
    <row r="10082" spans="1:26" x14ac:dyDescent="0.3">
      <c r="A10082">
        <v>133436</v>
      </c>
      <c r="B10082" t="s">
        <v>62</v>
      </c>
      <c r="C10082" t="s">
        <v>27</v>
      </c>
      <c r="D10082" t="s">
        <v>63</v>
      </c>
      <c r="E10082" t="s">
        <v>29</v>
      </c>
      <c r="F10082">
        <v>7306430507</v>
      </c>
      <c r="G10082" t="s">
        <v>30</v>
      </c>
      <c r="H10082">
        <v>7240</v>
      </c>
      <c r="I10082" t="s">
        <v>11830</v>
      </c>
      <c r="J10082" t="s">
        <v>31</v>
      </c>
      <c r="K10082" t="s">
        <v>49</v>
      </c>
      <c r="O10082" t="s">
        <v>33</v>
      </c>
      <c r="S10082" s="3">
        <v>45876.375</v>
      </c>
      <c r="T10082" t="s">
        <v>54</v>
      </c>
      <c r="U10082" t="s">
        <v>11830</v>
      </c>
      <c r="V10082" s="3">
        <v>45871.572916666664</v>
      </c>
      <c r="W10082" t="s">
        <v>1683</v>
      </c>
      <c r="Y10082" s="4">
        <v>45876</v>
      </c>
      <c r="Z10082" s="2">
        <v>0.81263888888888891</v>
      </c>
    </row>
    <row r="10083" spans="1:26" x14ac:dyDescent="0.3">
      <c r="A10083">
        <v>134096</v>
      </c>
      <c r="B10083" t="s">
        <v>62</v>
      </c>
      <c r="C10083" t="s">
        <v>187</v>
      </c>
      <c r="D10083" t="s">
        <v>63</v>
      </c>
      <c r="E10083" t="s">
        <v>29</v>
      </c>
      <c r="F10083">
        <v>7972958758</v>
      </c>
      <c r="G10083" t="s">
        <v>30</v>
      </c>
      <c r="H10083">
        <v>7240</v>
      </c>
      <c r="I10083" t="s">
        <v>11831</v>
      </c>
      <c r="J10083" t="s">
        <v>31</v>
      </c>
      <c r="K10083" t="s">
        <v>49</v>
      </c>
      <c r="O10083" t="s">
        <v>33</v>
      </c>
      <c r="S10083" s="3">
        <v>45876.375</v>
      </c>
      <c r="T10083" t="s">
        <v>54</v>
      </c>
      <c r="U10083" t="s">
        <v>11831</v>
      </c>
      <c r="V10083" s="3">
        <v>45871.572916666664</v>
      </c>
      <c r="W10083" t="s">
        <v>1682</v>
      </c>
      <c r="Y10083" s="4">
        <v>45876</v>
      </c>
      <c r="Z10083" s="2">
        <v>0.81263888888888891</v>
      </c>
    </row>
    <row r="10084" spans="1:26" x14ac:dyDescent="0.3">
      <c r="A10084">
        <v>134096</v>
      </c>
      <c r="B10084" t="s">
        <v>62</v>
      </c>
      <c r="C10084" t="s">
        <v>187</v>
      </c>
      <c r="D10084" t="s">
        <v>63</v>
      </c>
      <c r="E10084" t="s">
        <v>29</v>
      </c>
      <c r="F10084">
        <v>7972958758</v>
      </c>
      <c r="G10084" t="s">
        <v>30</v>
      </c>
      <c r="H10084">
        <v>7240</v>
      </c>
      <c r="I10084" t="s">
        <v>11832</v>
      </c>
      <c r="J10084" t="s">
        <v>31</v>
      </c>
      <c r="K10084" t="s">
        <v>49</v>
      </c>
      <c r="O10084" t="s">
        <v>33</v>
      </c>
      <c r="S10084" s="3">
        <v>45876.375</v>
      </c>
      <c r="T10084" t="s">
        <v>54</v>
      </c>
      <c r="U10084" t="s">
        <v>11832</v>
      </c>
      <c r="V10084" s="3">
        <v>45871.572916666664</v>
      </c>
      <c r="W10084" t="s">
        <v>1682</v>
      </c>
      <c r="Y10084" s="4">
        <v>45876</v>
      </c>
      <c r="Z10084" s="2">
        <v>0.81263888888888891</v>
      </c>
    </row>
    <row r="10085" spans="1:26" x14ac:dyDescent="0.3">
      <c r="A10085">
        <v>133176</v>
      </c>
      <c r="B10085" t="s">
        <v>62</v>
      </c>
      <c r="C10085" t="s">
        <v>27</v>
      </c>
      <c r="D10085" t="s">
        <v>63</v>
      </c>
      <c r="E10085" t="s">
        <v>29</v>
      </c>
      <c r="F10085">
        <v>7306429521</v>
      </c>
      <c r="G10085" t="s">
        <v>30</v>
      </c>
      <c r="H10085">
        <v>7240</v>
      </c>
      <c r="I10085" t="s">
        <v>11833</v>
      </c>
      <c r="J10085" t="s">
        <v>31</v>
      </c>
      <c r="K10085" t="s">
        <v>49</v>
      </c>
      <c r="O10085" t="s">
        <v>33</v>
      </c>
      <c r="S10085" s="3">
        <v>45876.375</v>
      </c>
      <c r="T10085" t="s">
        <v>54</v>
      </c>
      <c r="U10085" t="s">
        <v>11833</v>
      </c>
      <c r="V10085" s="3">
        <v>45871.572916666664</v>
      </c>
      <c r="W10085" t="s">
        <v>966</v>
      </c>
      <c r="Y10085" s="4">
        <v>45876</v>
      </c>
      <c r="Z10085" s="2">
        <v>0.81263888888888891</v>
      </c>
    </row>
    <row r="10086" spans="1:26" x14ac:dyDescent="0.3">
      <c r="A10086">
        <v>134096</v>
      </c>
      <c r="B10086" t="s">
        <v>62</v>
      </c>
      <c r="C10086" t="s">
        <v>187</v>
      </c>
      <c r="D10086" t="s">
        <v>63</v>
      </c>
      <c r="E10086" t="s">
        <v>29</v>
      </c>
      <c r="F10086">
        <v>7972958758</v>
      </c>
      <c r="G10086" t="s">
        <v>30</v>
      </c>
      <c r="H10086">
        <v>7240</v>
      </c>
      <c r="I10086" t="s">
        <v>11834</v>
      </c>
      <c r="J10086" t="s">
        <v>31</v>
      </c>
      <c r="K10086" t="s">
        <v>49</v>
      </c>
      <c r="O10086" t="s">
        <v>33</v>
      </c>
      <c r="S10086" s="3">
        <v>45876.375</v>
      </c>
      <c r="T10086" t="s">
        <v>54</v>
      </c>
      <c r="U10086" t="s">
        <v>11834</v>
      </c>
      <c r="V10086" s="3">
        <v>45871.572916666664</v>
      </c>
      <c r="W10086" t="s">
        <v>1682</v>
      </c>
      <c r="Y10086" s="4">
        <v>45876</v>
      </c>
      <c r="Z10086" s="2">
        <v>0.81263888888888891</v>
      </c>
    </row>
    <row r="10087" spans="1:26" x14ac:dyDescent="0.3">
      <c r="A10087">
        <v>136053</v>
      </c>
      <c r="B10087" t="s">
        <v>62</v>
      </c>
      <c r="C10087" t="s">
        <v>27</v>
      </c>
      <c r="D10087" t="s">
        <v>63</v>
      </c>
      <c r="E10087" t="s">
        <v>29</v>
      </c>
      <c r="F10087">
        <v>9767905836</v>
      </c>
      <c r="G10087" t="s">
        <v>30</v>
      </c>
      <c r="H10087">
        <v>7240</v>
      </c>
      <c r="I10087" t="s">
        <v>11835</v>
      </c>
      <c r="J10087" t="s">
        <v>31</v>
      </c>
      <c r="K10087" t="s">
        <v>49</v>
      </c>
      <c r="O10087" t="s">
        <v>33</v>
      </c>
      <c r="S10087" s="3">
        <v>45876.375</v>
      </c>
      <c r="T10087" t="s">
        <v>54</v>
      </c>
      <c r="U10087" t="s">
        <v>11835</v>
      </c>
      <c r="V10087" s="3">
        <v>45871.572916666664</v>
      </c>
      <c r="W10087" t="s">
        <v>1141</v>
      </c>
      <c r="Y10087" s="4">
        <v>45876</v>
      </c>
      <c r="Z10087" s="2">
        <v>0.81263888888888891</v>
      </c>
    </row>
    <row r="10088" spans="1:26" x14ac:dyDescent="0.3">
      <c r="A10088">
        <v>134096</v>
      </c>
      <c r="B10088" t="s">
        <v>62</v>
      </c>
      <c r="C10088" t="s">
        <v>187</v>
      </c>
      <c r="D10088" t="s">
        <v>63</v>
      </c>
      <c r="E10088" t="s">
        <v>29</v>
      </c>
      <c r="F10088">
        <v>7972958758</v>
      </c>
      <c r="G10088" t="s">
        <v>30</v>
      </c>
      <c r="H10088">
        <v>7240</v>
      </c>
      <c r="I10088" t="s">
        <v>11836</v>
      </c>
      <c r="J10088" t="s">
        <v>31</v>
      </c>
      <c r="K10088" t="s">
        <v>49</v>
      </c>
      <c r="O10088" t="s">
        <v>33</v>
      </c>
      <c r="S10088" s="3">
        <v>45876.375</v>
      </c>
      <c r="T10088" t="s">
        <v>54</v>
      </c>
      <c r="U10088" t="s">
        <v>11836</v>
      </c>
      <c r="V10088" s="3">
        <v>45871.572916666664</v>
      </c>
      <c r="W10088" t="s">
        <v>1682</v>
      </c>
      <c r="Y10088" s="4">
        <v>45876</v>
      </c>
      <c r="Z10088" s="2">
        <v>0.81263888888888891</v>
      </c>
    </row>
    <row r="10089" spans="1:26" x14ac:dyDescent="0.3">
      <c r="A10089">
        <v>134096</v>
      </c>
      <c r="B10089" t="s">
        <v>62</v>
      </c>
      <c r="C10089" t="s">
        <v>187</v>
      </c>
      <c r="D10089" t="s">
        <v>63</v>
      </c>
      <c r="E10089" t="s">
        <v>29</v>
      </c>
      <c r="F10089">
        <v>7972958758</v>
      </c>
      <c r="G10089" t="s">
        <v>30</v>
      </c>
      <c r="H10089">
        <v>7240</v>
      </c>
      <c r="I10089" t="s">
        <v>11837</v>
      </c>
      <c r="J10089" t="s">
        <v>31</v>
      </c>
      <c r="K10089" t="s">
        <v>49</v>
      </c>
      <c r="O10089" t="s">
        <v>33</v>
      </c>
      <c r="S10089" s="3">
        <v>45876.375</v>
      </c>
      <c r="T10089" t="s">
        <v>54</v>
      </c>
      <c r="U10089" t="s">
        <v>11837</v>
      </c>
      <c r="V10089" s="3">
        <v>45871.572916666664</v>
      </c>
      <c r="W10089" t="s">
        <v>1682</v>
      </c>
      <c r="Y10089" s="4">
        <v>45876</v>
      </c>
      <c r="Z10089" s="2">
        <v>0.81263888888888891</v>
      </c>
    </row>
    <row r="10090" spans="1:26" x14ac:dyDescent="0.3">
      <c r="A10090">
        <v>134096</v>
      </c>
      <c r="B10090" t="s">
        <v>62</v>
      </c>
      <c r="C10090" t="s">
        <v>187</v>
      </c>
      <c r="D10090" t="s">
        <v>63</v>
      </c>
      <c r="E10090" t="s">
        <v>29</v>
      </c>
      <c r="F10090">
        <v>7972958758</v>
      </c>
      <c r="G10090" t="s">
        <v>30</v>
      </c>
      <c r="H10090">
        <v>7240</v>
      </c>
      <c r="I10090" t="s">
        <v>11838</v>
      </c>
      <c r="J10090" t="s">
        <v>31</v>
      </c>
      <c r="K10090" t="s">
        <v>49</v>
      </c>
      <c r="O10090" t="s">
        <v>33</v>
      </c>
      <c r="S10090" s="3">
        <v>45876.375</v>
      </c>
      <c r="T10090" t="s">
        <v>54</v>
      </c>
      <c r="U10090" t="s">
        <v>11838</v>
      </c>
      <c r="V10090" s="3">
        <v>45871.572916666664</v>
      </c>
      <c r="W10090" t="s">
        <v>1682</v>
      </c>
      <c r="Y10090" s="4">
        <v>45876</v>
      </c>
      <c r="Z10090" s="2">
        <v>0.81263888888888891</v>
      </c>
    </row>
    <row r="10091" spans="1:26" x14ac:dyDescent="0.3">
      <c r="A10091">
        <v>29226</v>
      </c>
      <c r="B10091" t="s">
        <v>62</v>
      </c>
      <c r="C10091" t="s">
        <v>27</v>
      </c>
      <c r="D10091" t="s">
        <v>63</v>
      </c>
      <c r="E10091" t="s">
        <v>29</v>
      </c>
      <c r="F10091">
        <v>7709775083</v>
      </c>
      <c r="G10091" t="s">
        <v>30</v>
      </c>
      <c r="H10091">
        <v>7240</v>
      </c>
      <c r="I10091" t="s">
        <v>11839</v>
      </c>
      <c r="J10091" t="s">
        <v>31</v>
      </c>
      <c r="K10091" t="s">
        <v>49</v>
      </c>
      <c r="O10091" t="s">
        <v>33</v>
      </c>
      <c r="S10091" s="3">
        <v>45876.375</v>
      </c>
      <c r="T10091" t="s">
        <v>54</v>
      </c>
      <c r="U10091" t="s">
        <v>11839</v>
      </c>
      <c r="V10091" s="3">
        <v>45871.572916666664</v>
      </c>
      <c r="W10091" t="s">
        <v>554</v>
      </c>
      <c r="Y10091" s="4">
        <v>45876</v>
      </c>
      <c r="Z10091" s="2">
        <v>0.81263888888888891</v>
      </c>
    </row>
    <row r="10092" spans="1:26" x14ac:dyDescent="0.3">
      <c r="A10092">
        <v>29226</v>
      </c>
      <c r="B10092" t="s">
        <v>62</v>
      </c>
      <c r="C10092" t="s">
        <v>27</v>
      </c>
      <c r="D10092" t="s">
        <v>63</v>
      </c>
      <c r="E10092" t="s">
        <v>29</v>
      </c>
      <c r="F10092">
        <v>7709775083</v>
      </c>
      <c r="G10092" t="s">
        <v>30</v>
      </c>
      <c r="H10092">
        <v>7240</v>
      </c>
      <c r="I10092" t="s">
        <v>11840</v>
      </c>
      <c r="J10092" t="s">
        <v>31</v>
      </c>
      <c r="K10092" t="s">
        <v>49</v>
      </c>
      <c r="O10092" t="s">
        <v>33</v>
      </c>
      <c r="S10092" s="3">
        <v>45876.375</v>
      </c>
      <c r="T10092" t="s">
        <v>54</v>
      </c>
      <c r="U10092" t="s">
        <v>11840</v>
      </c>
      <c r="V10092" s="3">
        <v>45871.572916666664</v>
      </c>
      <c r="W10092" t="s">
        <v>554</v>
      </c>
      <c r="Y10092" s="4">
        <v>45876</v>
      </c>
      <c r="Z10092" s="2">
        <v>0.81263888888888891</v>
      </c>
    </row>
    <row r="10093" spans="1:26" x14ac:dyDescent="0.3">
      <c r="A10093">
        <v>26279</v>
      </c>
      <c r="B10093" t="s">
        <v>269</v>
      </c>
      <c r="C10093" t="s">
        <v>27</v>
      </c>
      <c r="D10093" t="s">
        <v>63</v>
      </c>
      <c r="E10093" t="s">
        <v>29</v>
      </c>
      <c r="F10093">
        <v>9778945253</v>
      </c>
      <c r="G10093" t="s">
        <v>30</v>
      </c>
      <c r="H10093">
        <v>7241</v>
      </c>
      <c r="I10093" t="s">
        <v>11841</v>
      </c>
      <c r="J10093" t="s">
        <v>31</v>
      </c>
      <c r="K10093" t="s">
        <v>49</v>
      </c>
      <c r="O10093" t="s">
        <v>33</v>
      </c>
      <c r="S10093" s="3">
        <v>45876.375</v>
      </c>
      <c r="T10093" t="s">
        <v>54</v>
      </c>
      <c r="U10093" t="s">
        <v>11841</v>
      </c>
      <c r="V10093" s="3">
        <v>45871.572916666664</v>
      </c>
      <c r="W10093" t="s">
        <v>1686</v>
      </c>
      <c r="Y10093" s="4">
        <v>45876</v>
      </c>
      <c r="Z10093" s="2">
        <v>0.81263888888888891</v>
      </c>
    </row>
    <row r="10094" spans="1:26" x14ac:dyDescent="0.3">
      <c r="A10094">
        <v>26279</v>
      </c>
      <c r="B10094" t="s">
        <v>269</v>
      </c>
      <c r="C10094" t="s">
        <v>27</v>
      </c>
      <c r="D10094" t="s">
        <v>63</v>
      </c>
      <c r="E10094" t="s">
        <v>29</v>
      </c>
      <c r="F10094">
        <v>9778945253</v>
      </c>
      <c r="G10094" t="s">
        <v>30</v>
      </c>
      <c r="H10094">
        <v>7241</v>
      </c>
      <c r="I10094" t="s">
        <v>11842</v>
      </c>
      <c r="J10094" t="s">
        <v>31</v>
      </c>
      <c r="K10094" t="s">
        <v>49</v>
      </c>
      <c r="O10094" t="s">
        <v>33</v>
      </c>
      <c r="S10094" s="3">
        <v>45876.375</v>
      </c>
      <c r="T10094" t="s">
        <v>54</v>
      </c>
      <c r="U10094" t="s">
        <v>11842</v>
      </c>
      <c r="V10094" s="3">
        <v>45871.572916666664</v>
      </c>
      <c r="W10094" t="s">
        <v>1686</v>
      </c>
      <c r="Y10094" s="4">
        <v>45876</v>
      </c>
      <c r="Z10094" s="2">
        <v>0.81263888888888891</v>
      </c>
    </row>
    <row r="10095" spans="1:26" x14ac:dyDescent="0.3">
      <c r="A10095">
        <v>26279</v>
      </c>
      <c r="B10095" t="s">
        <v>269</v>
      </c>
      <c r="C10095" t="s">
        <v>27</v>
      </c>
      <c r="D10095" t="s">
        <v>63</v>
      </c>
      <c r="E10095" t="s">
        <v>29</v>
      </c>
      <c r="F10095">
        <v>9778945253</v>
      </c>
      <c r="G10095" t="s">
        <v>30</v>
      </c>
      <c r="H10095">
        <v>7241</v>
      </c>
      <c r="I10095" t="s">
        <v>11843</v>
      </c>
      <c r="J10095" t="s">
        <v>31</v>
      </c>
      <c r="K10095" t="s">
        <v>49</v>
      </c>
      <c r="O10095" t="s">
        <v>33</v>
      </c>
      <c r="S10095" s="3">
        <v>45876.375</v>
      </c>
      <c r="T10095" t="s">
        <v>54</v>
      </c>
      <c r="U10095" t="s">
        <v>11843</v>
      </c>
      <c r="V10095" s="3">
        <v>45871.572916666664</v>
      </c>
      <c r="W10095" t="s">
        <v>1686</v>
      </c>
      <c r="Y10095" s="4">
        <v>45876</v>
      </c>
      <c r="Z10095" s="2">
        <v>0.81263888888888891</v>
      </c>
    </row>
    <row r="10096" spans="1:26" x14ac:dyDescent="0.3">
      <c r="A10096">
        <v>17762</v>
      </c>
      <c r="B10096" t="s">
        <v>269</v>
      </c>
      <c r="C10096" t="s">
        <v>373</v>
      </c>
      <c r="D10096" t="s">
        <v>63</v>
      </c>
      <c r="E10096" t="s">
        <v>29</v>
      </c>
      <c r="G10096" t="s">
        <v>30</v>
      </c>
      <c r="H10096">
        <v>7241</v>
      </c>
      <c r="I10096" t="s">
        <v>11844</v>
      </c>
      <c r="J10096" t="s">
        <v>31</v>
      </c>
      <c r="K10096" t="s">
        <v>49</v>
      </c>
      <c r="O10096" t="s">
        <v>33</v>
      </c>
      <c r="S10096" s="3">
        <v>45876.375</v>
      </c>
      <c r="T10096" t="s">
        <v>54</v>
      </c>
      <c r="U10096" t="s">
        <v>11844</v>
      </c>
      <c r="V10096" s="3">
        <v>45871.572916666664</v>
      </c>
      <c r="W10096" t="s">
        <v>1687</v>
      </c>
      <c r="Y10096" s="4">
        <v>45876</v>
      </c>
      <c r="Z10096" s="2">
        <v>0.81263888888888891</v>
      </c>
    </row>
    <row r="10097" spans="1:26" x14ac:dyDescent="0.3">
      <c r="A10097">
        <v>131642</v>
      </c>
      <c r="B10097" t="s">
        <v>269</v>
      </c>
      <c r="C10097" t="s">
        <v>27</v>
      </c>
      <c r="D10097" t="s">
        <v>63</v>
      </c>
      <c r="E10097" t="s">
        <v>29</v>
      </c>
      <c r="F10097">
        <v>9545158984</v>
      </c>
      <c r="G10097" t="s">
        <v>30</v>
      </c>
      <c r="H10097">
        <v>7241</v>
      </c>
      <c r="I10097" t="s">
        <v>11845</v>
      </c>
      <c r="J10097" t="s">
        <v>31</v>
      </c>
      <c r="K10097" t="s">
        <v>49</v>
      </c>
      <c r="O10097" t="s">
        <v>33</v>
      </c>
      <c r="S10097" s="3">
        <v>45876.375</v>
      </c>
      <c r="T10097" t="s">
        <v>54</v>
      </c>
      <c r="U10097" t="s">
        <v>11845</v>
      </c>
      <c r="V10097" s="3">
        <v>45871.572916666664</v>
      </c>
      <c r="W10097" t="s">
        <v>1684</v>
      </c>
      <c r="Y10097" s="4">
        <v>45876</v>
      </c>
      <c r="Z10097" s="2">
        <v>0.81263888888888891</v>
      </c>
    </row>
    <row r="10098" spans="1:26" x14ac:dyDescent="0.3">
      <c r="A10098">
        <v>25903</v>
      </c>
      <c r="B10098" t="s">
        <v>269</v>
      </c>
      <c r="C10098" t="s">
        <v>27</v>
      </c>
      <c r="D10098" t="s">
        <v>63</v>
      </c>
      <c r="E10098" t="s">
        <v>29</v>
      </c>
      <c r="F10098">
        <v>8714650850</v>
      </c>
      <c r="G10098" t="s">
        <v>30</v>
      </c>
      <c r="H10098">
        <v>7241</v>
      </c>
      <c r="I10098" t="s">
        <v>11846</v>
      </c>
      <c r="J10098" t="s">
        <v>31</v>
      </c>
      <c r="K10098" t="s">
        <v>49</v>
      </c>
      <c r="O10098" t="s">
        <v>33</v>
      </c>
      <c r="S10098" s="3">
        <v>45876.375</v>
      </c>
      <c r="T10098" t="s">
        <v>54</v>
      </c>
      <c r="U10098" t="s">
        <v>11846</v>
      </c>
      <c r="V10098" s="3">
        <v>45871.572916666664</v>
      </c>
      <c r="W10098" t="s">
        <v>1685</v>
      </c>
      <c r="Y10098" s="4">
        <v>45876</v>
      </c>
      <c r="Z10098" s="2">
        <v>0.81263888888888891</v>
      </c>
    </row>
    <row r="10099" spans="1:26" x14ac:dyDescent="0.3">
      <c r="A10099">
        <v>26279</v>
      </c>
      <c r="B10099" t="s">
        <v>269</v>
      </c>
      <c r="C10099" t="s">
        <v>27</v>
      </c>
      <c r="D10099" t="s">
        <v>63</v>
      </c>
      <c r="E10099" t="s">
        <v>29</v>
      </c>
      <c r="F10099">
        <v>9778945253</v>
      </c>
      <c r="G10099" t="s">
        <v>30</v>
      </c>
      <c r="H10099">
        <v>7241</v>
      </c>
      <c r="I10099" t="s">
        <v>11849</v>
      </c>
      <c r="J10099" t="s">
        <v>31</v>
      </c>
      <c r="K10099" t="s">
        <v>49</v>
      </c>
      <c r="O10099" t="s">
        <v>33</v>
      </c>
      <c r="S10099" s="3">
        <v>45876.375</v>
      </c>
      <c r="T10099" t="s">
        <v>54</v>
      </c>
      <c r="U10099" t="s">
        <v>11849</v>
      </c>
      <c r="V10099" s="3">
        <v>45871.572916666664</v>
      </c>
      <c r="W10099" t="s">
        <v>1686</v>
      </c>
      <c r="Y10099" s="4">
        <v>45876</v>
      </c>
      <c r="Z10099" s="2">
        <v>0.81263888888888891</v>
      </c>
    </row>
    <row r="10100" spans="1:26" x14ac:dyDescent="0.3">
      <c r="A10100">
        <v>135461</v>
      </c>
      <c r="B10100" t="s">
        <v>269</v>
      </c>
      <c r="C10100" t="s">
        <v>27</v>
      </c>
      <c r="D10100" t="s">
        <v>63</v>
      </c>
      <c r="E10100" t="s">
        <v>29</v>
      </c>
      <c r="F10100">
        <v>8793703607</v>
      </c>
      <c r="G10100" t="s">
        <v>30</v>
      </c>
      <c r="H10100">
        <v>7241</v>
      </c>
      <c r="I10100" t="s">
        <v>11850</v>
      </c>
      <c r="J10100" t="s">
        <v>31</v>
      </c>
      <c r="K10100" t="s">
        <v>49</v>
      </c>
      <c r="O10100" t="s">
        <v>33</v>
      </c>
      <c r="S10100" s="3">
        <v>45876.375</v>
      </c>
      <c r="T10100" t="s">
        <v>54</v>
      </c>
      <c r="U10100" t="s">
        <v>11850</v>
      </c>
      <c r="V10100" s="3">
        <v>45871.572916666664</v>
      </c>
      <c r="W10100" t="s">
        <v>270</v>
      </c>
      <c r="Y10100" s="4">
        <v>45876</v>
      </c>
      <c r="Z10100" s="2">
        <v>0.81263888888888891</v>
      </c>
    </row>
    <row r="10101" spans="1:26" x14ac:dyDescent="0.3">
      <c r="A10101">
        <v>136479</v>
      </c>
      <c r="B10101" t="s">
        <v>269</v>
      </c>
      <c r="C10101" t="s">
        <v>27</v>
      </c>
      <c r="D10101" t="s">
        <v>63</v>
      </c>
      <c r="E10101" t="s">
        <v>29</v>
      </c>
      <c r="F10101">
        <v>9518730731</v>
      </c>
      <c r="G10101" t="s">
        <v>61</v>
      </c>
      <c r="H10101">
        <v>7241</v>
      </c>
      <c r="I10101" t="s">
        <v>11851</v>
      </c>
      <c r="J10101" t="s">
        <v>31</v>
      </c>
      <c r="K10101" t="s">
        <v>49</v>
      </c>
      <c r="O10101" t="s">
        <v>33</v>
      </c>
      <c r="S10101" s="3">
        <v>45876.375</v>
      </c>
      <c r="T10101" t="s">
        <v>54</v>
      </c>
      <c r="U10101" t="s">
        <v>11851</v>
      </c>
      <c r="V10101" s="3">
        <v>45871.572916666664</v>
      </c>
      <c r="W10101" t="s">
        <v>2015</v>
      </c>
      <c r="Y10101" s="4">
        <v>45876</v>
      </c>
      <c r="Z10101" s="2">
        <v>0.81263888888888891</v>
      </c>
    </row>
    <row r="10102" spans="1:26" x14ac:dyDescent="0.3">
      <c r="A10102">
        <v>22717</v>
      </c>
      <c r="B10102" t="s">
        <v>269</v>
      </c>
      <c r="C10102" t="s">
        <v>27</v>
      </c>
      <c r="D10102" t="s">
        <v>63</v>
      </c>
      <c r="E10102" t="s">
        <v>29</v>
      </c>
      <c r="F10102">
        <v>8714633940</v>
      </c>
      <c r="G10102" t="s">
        <v>30</v>
      </c>
      <c r="H10102">
        <v>7241</v>
      </c>
      <c r="I10102" t="s">
        <v>11852</v>
      </c>
      <c r="J10102" t="s">
        <v>31</v>
      </c>
      <c r="K10102" t="s">
        <v>49</v>
      </c>
      <c r="O10102" t="s">
        <v>33</v>
      </c>
      <c r="S10102" s="3">
        <v>45876.375</v>
      </c>
      <c r="T10102" t="s">
        <v>54</v>
      </c>
      <c r="U10102" t="s">
        <v>11852</v>
      </c>
      <c r="V10102" s="3">
        <v>45871.572916666664</v>
      </c>
      <c r="W10102" t="s">
        <v>439</v>
      </c>
      <c r="Y10102" s="4">
        <v>45876</v>
      </c>
      <c r="Z10102" s="2">
        <v>0.81263888888888891</v>
      </c>
    </row>
    <row r="10103" spans="1:26" x14ac:dyDescent="0.3">
      <c r="A10103">
        <v>26279</v>
      </c>
      <c r="B10103" t="s">
        <v>269</v>
      </c>
      <c r="C10103" t="s">
        <v>27</v>
      </c>
      <c r="D10103" t="s">
        <v>63</v>
      </c>
      <c r="E10103" t="s">
        <v>29</v>
      </c>
      <c r="F10103">
        <v>9778945253</v>
      </c>
      <c r="G10103" t="s">
        <v>30</v>
      </c>
      <c r="H10103">
        <v>7241</v>
      </c>
      <c r="I10103" t="s">
        <v>11853</v>
      </c>
      <c r="J10103" t="s">
        <v>31</v>
      </c>
      <c r="K10103" t="s">
        <v>49</v>
      </c>
      <c r="O10103" t="s">
        <v>33</v>
      </c>
      <c r="S10103" s="3">
        <v>45876.375</v>
      </c>
      <c r="T10103" t="s">
        <v>54</v>
      </c>
      <c r="U10103" t="s">
        <v>11853</v>
      </c>
      <c r="V10103" s="3">
        <v>45871.572916666664</v>
      </c>
      <c r="W10103" t="s">
        <v>1686</v>
      </c>
      <c r="Y10103" s="4">
        <v>45876</v>
      </c>
      <c r="Z10103" s="2">
        <v>0.81263888888888891</v>
      </c>
    </row>
    <row r="10104" spans="1:26" x14ac:dyDescent="0.3">
      <c r="A10104">
        <v>26279</v>
      </c>
      <c r="B10104" t="s">
        <v>269</v>
      </c>
      <c r="C10104" t="s">
        <v>27</v>
      </c>
      <c r="D10104" t="s">
        <v>63</v>
      </c>
      <c r="E10104" t="s">
        <v>29</v>
      </c>
      <c r="F10104">
        <v>9778945253</v>
      </c>
      <c r="G10104" t="s">
        <v>30</v>
      </c>
      <c r="H10104">
        <v>7241</v>
      </c>
      <c r="I10104" t="s">
        <v>11854</v>
      </c>
      <c r="J10104" t="s">
        <v>31</v>
      </c>
      <c r="K10104" t="s">
        <v>49</v>
      </c>
      <c r="O10104" t="s">
        <v>33</v>
      </c>
      <c r="S10104" s="3">
        <v>45876.375</v>
      </c>
      <c r="T10104" t="s">
        <v>54</v>
      </c>
      <c r="U10104" t="s">
        <v>11854</v>
      </c>
      <c r="V10104" s="3">
        <v>45871.572916666664</v>
      </c>
      <c r="W10104" t="s">
        <v>1686</v>
      </c>
      <c r="Y10104" s="4">
        <v>45876</v>
      </c>
      <c r="Z10104" s="2">
        <v>0.81263888888888891</v>
      </c>
    </row>
    <row r="10105" spans="1:26" x14ac:dyDescent="0.3">
      <c r="A10105">
        <v>22717</v>
      </c>
      <c r="B10105" t="s">
        <v>269</v>
      </c>
      <c r="C10105" t="s">
        <v>27</v>
      </c>
      <c r="D10105" t="s">
        <v>63</v>
      </c>
      <c r="E10105" t="s">
        <v>29</v>
      </c>
      <c r="F10105">
        <v>8714633940</v>
      </c>
      <c r="G10105" t="s">
        <v>30</v>
      </c>
      <c r="H10105">
        <v>7241</v>
      </c>
      <c r="I10105" t="s">
        <v>11855</v>
      </c>
      <c r="J10105" t="s">
        <v>31</v>
      </c>
      <c r="K10105" t="s">
        <v>49</v>
      </c>
      <c r="O10105" t="s">
        <v>33</v>
      </c>
      <c r="S10105" s="3">
        <v>45876.375</v>
      </c>
      <c r="T10105" t="s">
        <v>54</v>
      </c>
      <c r="U10105" t="s">
        <v>11855</v>
      </c>
      <c r="V10105" s="3">
        <v>45871.572916666664</v>
      </c>
      <c r="W10105" t="s">
        <v>439</v>
      </c>
      <c r="Y10105" s="4">
        <v>45876</v>
      </c>
      <c r="Z10105" s="2">
        <v>0.81263888888888891</v>
      </c>
    </row>
    <row r="10106" spans="1:26" x14ac:dyDescent="0.3">
      <c r="A10106">
        <v>26279</v>
      </c>
      <c r="B10106" t="s">
        <v>269</v>
      </c>
      <c r="C10106" t="s">
        <v>27</v>
      </c>
      <c r="D10106" t="s">
        <v>63</v>
      </c>
      <c r="E10106" t="s">
        <v>29</v>
      </c>
      <c r="F10106">
        <v>9778945253</v>
      </c>
      <c r="G10106" t="s">
        <v>30</v>
      </c>
      <c r="H10106">
        <v>7241</v>
      </c>
      <c r="I10106" t="s">
        <v>11856</v>
      </c>
      <c r="J10106" t="s">
        <v>31</v>
      </c>
      <c r="K10106" t="s">
        <v>49</v>
      </c>
      <c r="O10106" t="s">
        <v>33</v>
      </c>
      <c r="S10106" s="3">
        <v>45876.375</v>
      </c>
      <c r="T10106" t="s">
        <v>54</v>
      </c>
      <c r="U10106" t="s">
        <v>11856</v>
      </c>
      <c r="V10106" s="3">
        <v>45871.572916666664</v>
      </c>
      <c r="W10106" t="s">
        <v>1686</v>
      </c>
      <c r="Y10106" s="4">
        <v>45876</v>
      </c>
      <c r="Z10106" s="2">
        <v>0.81263888888888891</v>
      </c>
    </row>
    <row r="10107" spans="1:26" x14ac:dyDescent="0.3">
      <c r="A10107">
        <v>22717</v>
      </c>
      <c r="B10107" t="s">
        <v>269</v>
      </c>
      <c r="C10107" t="s">
        <v>27</v>
      </c>
      <c r="D10107" t="s">
        <v>63</v>
      </c>
      <c r="E10107" t="s">
        <v>29</v>
      </c>
      <c r="F10107">
        <v>8714633940</v>
      </c>
      <c r="G10107" t="s">
        <v>30</v>
      </c>
      <c r="H10107">
        <v>7241</v>
      </c>
      <c r="I10107" t="s">
        <v>11857</v>
      </c>
      <c r="J10107" t="s">
        <v>31</v>
      </c>
      <c r="K10107" t="s">
        <v>49</v>
      </c>
      <c r="O10107" t="s">
        <v>33</v>
      </c>
      <c r="S10107" s="3">
        <v>45876.375</v>
      </c>
      <c r="T10107" t="s">
        <v>54</v>
      </c>
      <c r="U10107" t="s">
        <v>11857</v>
      </c>
      <c r="V10107" s="3">
        <v>45871.572916666664</v>
      </c>
      <c r="W10107" t="s">
        <v>439</v>
      </c>
      <c r="Y10107" s="4">
        <v>45876</v>
      </c>
      <c r="Z10107" s="2">
        <v>0.81263888888888891</v>
      </c>
    </row>
    <row r="10108" spans="1:26" x14ac:dyDescent="0.3">
      <c r="A10108">
        <v>136479</v>
      </c>
      <c r="B10108" t="s">
        <v>269</v>
      </c>
      <c r="C10108" t="s">
        <v>27</v>
      </c>
      <c r="D10108" t="s">
        <v>63</v>
      </c>
      <c r="E10108" t="s">
        <v>29</v>
      </c>
      <c r="F10108">
        <v>9518730731</v>
      </c>
      <c r="G10108" t="s">
        <v>61</v>
      </c>
      <c r="H10108">
        <v>7241</v>
      </c>
      <c r="I10108" t="s">
        <v>11858</v>
      </c>
      <c r="J10108" t="s">
        <v>31</v>
      </c>
      <c r="K10108" t="s">
        <v>49</v>
      </c>
      <c r="O10108" t="s">
        <v>33</v>
      </c>
      <c r="S10108" s="3">
        <v>45876.375</v>
      </c>
      <c r="T10108" t="s">
        <v>54</v>
      </c>
      <c r="U10108" t="s">
        <v>11858</v>
      </c>
      <c r="V10108" s="3">
        <v>45871.572916666664</v>
      </c>
      <c r="W10108" t="s">
        <v>2015</v>
      </c>
      <c r="Y10108" s="4">
        <v>45876</v>
      </c>
      <c r="Z10108" s="2">
        <v>0.81263888888888891</v>
      </c>
    </row>
    <row r="10109" spans="1:26" x14ac:dyDescent="0.3">
      <c r="A10109">
        <v>135461</v>
      </c>
      <c r="B10109" t="s">
        <v>269</v>
      </c>
      <c r="C10109" t="s">
        <v>27</v>
      </c>
      <c r="D10109" t="s">
        <v>63</v>
      </c>
      <c r="E10109" t="s">
        <v>29</v>
      </c>
      <c r="F10109">
        <v>8793703607</v>
      </c>
      <c r="G10109" t="s">
        <v>30</v>
      </c>
      <c r="H10109">
        <v>7241</v>
      </c>
      <c r="I10109" t="s">
        <v>11859</v>
      </c>
      <c r="J10109" t="s">
        <v>31</v>
      </c>
      <c r="K10109" t="s">
        <v>49</v>
      </c>
      <c r="O10109" t="s">
        <v>33</v>
      </c>
      <c r="S10109" s="3">
        <v>45876.375</v>
      </c>
      <c r="T10109" t="s">
        <v>54</v>
      </c>
      <c r="U10109" t="s">
        <v>11859</v>
      </c>
      <c r="V10109" s="3">
        <v>45871.572916666664</v>
      </c>
      <c r="W10109" t="s">
        <v>270</v>
      </c>
      <c r="Y10109" s="4">
        <v>45876</v>
      </c>
      <c r="Z10109" s="2">
        <v>0.81263888888888891</v>
      </c>
    </row>
    <row r="10110" spans="1:26" x14ac:dyDescent="0.3">
      <c r="A10110">
        <v>135461</v>
      </c>
      <c r="B10110" t="s">
        <v>269</v>
      </c>
      <c r="C10110" t="s">
        <v>27</v>
      </c>
      <c r="D10110" t="s">
        <v>63</v>
      </c>
      <c r="E10110" t="s">
        <v>29</v>
      </c>
      <c r="F10110">
        <v>8793703607</v>
      </c>
      <c r="G10110" t="s">
        <v>30</v>
      </c>
      <c r="H10110">
        <v>7241</v>
      </c>
      <c r="I10110" t="s">
        <v>11860</v>
      </c>
      <c r="J10110" t="s">
        <v>31</v>
      </c>
      <c r="K10110" t="s">
        <v>49</v>
      </c>
      <c r="O10110" t="s">
        <v>33</v>
      </c>
      <c r="S10110" s="3">
        <v>45876.375</v>
      </c>
      <c r="T10110" t="s">
        <v>54</v>
      </c>
      <c r="U10110" t="s">
        <v>11860</v>
      </c>
      <c r="V10110" s="3">
        <v>45871.572916666664</v>
      </c>
      <c r="W10110" t="s">
        <v>270</v>
      </c>
      <c r="Y10110" s="4">
        <v>45876</v>
      </c>
      <c r="Z10110" s="2">
        <v>0.81263888888888891</v>
      </c>
    </row>
    <row r="10111" spans="1:26" x14ac:dyDescent="0.3">
      <c r="A10111">
        <v>22717</v>
      </c>
      <c r="B10111" t="s">
        <v>269</v>
      </c>
      <c r="C10111" t="s">
        <v>27</v>
      </c>
      <c r="D10111" t="s">
        <v>63</v>
      </c>
      <c r="E10111" t="s">
        <v>29</v>
      </c>
      <c r="F10111">
        <v>8714633940</v>
      </c>
      <c r="G10111" t="s">
        <v>30</v>
      </c>
      <c r="H10111">
        <v>7241</v>
      </c>
      <c r="I10111" t="s">
        <v>11861</v>
      </c>
      <c r="J10111" t="s">
        <v>31</v>
      </c>
      <c r="K10111" t="s">
        <v>49</v>
      </c>
      <c r="O10111" t="s">
        <v>33</v>
      </c>
      <c r="S10111" s="3">
        <v>45876.375</v>
      </c>
      <c r="T10111" t="s">
        <v>54</v>
      </c>
      <c r="U10111" t="s">
        <v>11861</v>
      </c>
      <c r="V10111" s="3">
        <v>45871.572916666664</v>
      </c>
      <c r="W10111" t="s">
        <v>439</v>
      </c>
      <c r="Y10111" s="4">
        <v>45876</v>
      </c>
      <c r="Z10111" s="2">
        <v>0.81263888888888891</v>
      </c>
    </row>
    <row r="10112" spans="1:26" x14ac:dyDescent="0.3">
      <c r="A10112">
        <v>131642</v>
      </c>
      <c r="B10112" t="s">
        <v>269</v>
      </c>
      <c r="C10112" t="s">
        <v>27</v>
      </c>
      <c r="D10112" t="s">
        <v>63</v>
      </c>
      <c r="E10112" t="s">
        <v>29</v>
      </c>
      <c r="F10112">
        <v>9545158984</v>
      </c>
      <c r="G10112" t="s">
        <v>30</v>
      </c>
      <c r="H10112">
        <v>7241</v>
      </c>
      <c r="I10112" t="s">
        <v>11862</v>
      </c>
      <c r="J10112" t="s">
        <v>31</v>
      </c>
      <c r="K10112" t="s">
        <v>49</v>
      </c>
      <c r="O10112" t="s">
        <v>33</v>
      </c>
      <c r="S10112" s="3">
        <v>45876.375</v>
      </c>
      <c r="T10112" t="s">
        <v>54</v>
      </c>
      <c r="U10112" t="s">
        <v>11862</v>
      </c>
      <c r="V10112" s="3">
        <v>45871.572916666664</v>
      </c>
      <c r="W10112" t="s">
        <v>1684</v>
      </c>
      <c r="Y10112" s="4">
        <v>45876</v>
      </c>
      <c r="Z10112" s="2">
        <v>0.81263888888888891</v>
      </c>
    </row>
    <row r="10113" spans="1:26" x14ac:dyDescent="0.3">
      <c r="A10113">
        <v>136479</v>
      </c>
      <c r="B10113" t="s">
        <v>269</v>
      </c>
      <c r="C10113" t="s">
        <v>27</v>
      </c>
      <c r="D10113" t="s">
        <v>63</v>
      </c>
      <c r="E10113" t="s">
        <v>29</v>
      </c>
      <c r="F10113">
        <v>9518730731</v>
      </c>
      <c r="G10113" t="s">
        <v>61</v>
      </c>
      <c r="H10113">
        <v>7241</v>
      </c>
      <c r="I10113" t="s">
        <v>11863</v>
      </c>
      <c r="J10113" t="s">
        <v>31</v>
      </c>
      <c r="K10113" t="s">
        <v>49</v>
      </c>
      <c r="O10113" t="s">
        <v>33</v>
      </c>
      <c r="S10113" s="3">
        <v>45876.375</v>
      </c>
      <c r="T10113" t="s">
        <v>54</v>
      </c>
      <c r="U10113" t="s">
        <v>11863</v>
      </c>
      <c r="V10113" s="3">
        <v>45871.572916666664</v>
      </c>
      <c r="W10113" t="s">
        <v>2015</v>
      </c>
      <c r="Y10113" s="4">
        <v>45876</v>
      </c>
      <c r="Z10113" s="2">
        <v>0.81263888888888891</v>
      </c>
    </row>
    <row r="10114" spans="1:26" x14ac:dyDescent="0.3">
      <c r="A10114">
        <v>136479</v>
      </c>
      <c r="B10114" t="s">
        <v>269</v>
      </c>
      <c r="C10114" t="s">
        <v>27</v>
      </c>
      <c r="D10114" t="s">
        <v>63</v>
      </c>
      <c r="E10114" t="s">
        <v>29</v>
      </c>
      <c r="F10114">
        <v>9518730731</v>
      </c>
      <c r="G10114" t="s">
        <v>61</v>
      </c>
      <c r="H10114">
        <v>7241</v>
      </c>
      <c r="I10114" t="s">
        <v>11864</v>
      </c>
      <c r="J10114" t="s">
        <v>31</v>
      </c>
      <c r="K10114" t="s">
        <v>49</v>
      </c>
      <c r="O10114" t="s">
        <v>33</v>
      </c>
      <c r="S10114" s="3">
        <v>45876.375</v>
      </c>
      <c r="T10114" t="s">
        <v>54</v>
      </c>
      <c r="U10114" t="s">
        <v>11864</v>
      </c>
      <c r="V10114" s="3">
        <v>45871.572916666664</v>
      </c>
      <c r="W10114" t="s">
        <v>2015</v>
      </c>
      <c r="Y10114" s="4">
        <v>45876</v>
      </c>
      <c r="Z10114" s="2">
        <v>0.81263888888888891</v>
      </c>
    </row>
    <row r="10115" spans="1:26" x14ac:dyDescent="0.3">
      <c r="A10115">
        <v>25903</v>
      </c>
      <c r="B10115" t="s">
        <v>269</v>
      </c>
      <c r="C10115" t="s">
        <v>27</v>
      </c>
      <c r="D10115" t="s">
        <v>63</v>
      </c>
      <c r="E10115" t="s">
        <v>29</v>
      </c>
      <c r="F10115">
        <v>8714650850</v>
      </c>
      <c r="G10115" t="s">
        <v>30</v>
      </c>
      <c r="H10115">
        <v>7241</v>
      </c>
      <c r="I10115" t="s">
        <v>11865</v>
      </c>
      <c r="J10115" t="s">
        <v>31</v>
      </c>
      <c r="K10115" t="s">
        <v>49</v>
      </c>
      <c r="O10115" t="s">
        <v>33</v>
      </c>
      <c r="S10115" s="3">
        <v>45876.375</v>
      </c>
      <c r="T10115" t="s">
        <v>54</v>
      </c>
      <c r="U10115" t="s">
        <v>11865</v>
      </c>
      <c r="V10115" s="3">
        <v>45871.572916666664</v>
      </c>
      <c r="W10115" t="s">
        <v>1685</v>
      </c>
      <c r="Y10115" s="4">
        <v>45876</v>
      </c>
      <c r="Z10115" s="2">
        <v>0.81263888888888891</v>
      </c>
    </row>
    <row r="10116" spans="1:26" x14ac:dyDescent="0.3">
      <c r="A10116">
        <v>25903</v>
      </c>
      <c r="B10116" t="s">
        <v>269</v>
      </c>
      <c r="C10116" t="s">
        <v>27</v>
      </c>
      <c r="D10116" t="s">
        <v>63</v>
      </c>
      <c r="E10116" t="s">
        <v>29</v>
      </c>
      <c r="F10116">
        <v>8714650850</v>
      </c>
      <c r="G10116" t="s">
        <v>30</v>
      </c>
      <c r="H10116">
        <v>7241</v>
      </c>
      <c r="I10116" t="s">
        <v>11866</v>
      </c>
      <c r="J10116" t="s">
        <v>31</v>
      </c>
      <c r="K10116" t="s">
        <v>49</v>
      </c>
      <c r="O10116" t="s">
        <v>33</v>
      </c>
      <c r="S10116" s="3">
        <v>45876.375</v>
      </c>
      <c r="T10116" t="s">
        <v>54</v>
      </c>
      <c r="U10116" t="s">
        <v>11866</v>
      </c>
      <c r="V10116" s="3">
        <v>45871.572916666664</v>
      </c>
      <c r="W10116" t="s">
        <v>1685</v>
      </c>
      <c r="Y10116" s="4">
        <v>45876</v>
      </c>
      <c r="Z10116" s="2">
        <v>0.81263888888888891</v>
      </c>
    </row>
    <row r="10117" spans="1:26" x14ac:dyDescent="0.3">
      <c r="A10117">
        <v>22717</v>
      </c>
      <c r="B10117" t="s">
        <v>269</v>
      </c>
      <c r="C10117" t="s">
        <v>27</v>
      </c>
      <c r="D10117" t="s">
        <v>63</v>
      </c>
      <c r="E10117" t="s">
        <v>29</v>
      </c>
      <c r="F10117">
        <v>8714633940</v>
      </c>
      <c r="G10117" t="s">
        <v>30</v>
      </c>
      <c r="H10117">
        <v>7241</v>
      </c>
      <c r="I10117" t="s">
        <v>11867</v>
      </c>
      <c r="J10117" t="s">
        <v>31</v>
      </c>
      <c r="K10117" t="s">
        <v>49</v>
      </c>
      <c r="O10117" t="s">
        <v>33</v>
      </c>
      <c r="S10117" s="3">
        <v>45876.375</v>
      </c>
      <c r="T10117" t="s">
        <v>54</v>
      </c>
      <c r="U10117" t="s">
        <v>11867</v>
      </c>
      <c r="V10117" s="3">
        <v>45871.572916666664</v>
      </c>
      <c r="W10117" t="s">
        <v>439</v>
      </c>
      <c r="Y10117" s="4">
        <v>45876</v>
      </c>
      <c r="Z10117" s="2">
        <v>0.81263888888888891</v>
      </c>
    </row>
    <row r="10118" spans="1:26" x14ac:dyDescent="0.3">
      <c r="A10118">
        <v>135461</v>
      </c>
      <c r="B10118" t="s">
        <v>269</v>
      </c>
      <c r="C10118" t="s">
        <v>27</v>
      </c>
      <c r="D10118" t="s">
        <v>63</v>
      </c>
      <c r="E10118" t="s">
        <v>29</v>
      </c>
      <c r="F10118">
        <v>8793703607</v>
      </c>
      <c r="G10118" t="s">
        <v>30</v>
      </c>
      <c r="H10118">
        <v>7241</v>
      </c>
      <c r="I10118" t="s">
        <v>11868</v>
      </c>
      <c r="J10118" t="s">
        <v>31</v>
      </c>
      <c r="K10118" t="s">
        <v>49</v>
      </c>
      <c r="O10118" t="s">
        <v>33</v>
      </c>
      <c r="S10118" s="3">
        <v>45876.375</v>
      </c>
      <c r="T10118" t="s">
        <v>54</v>
      </c>
      <c r="U10118" t="s">
        <v>11868</v>
      </c>
      <c r="V10118" s="3">
        <v>45871.572916666664</v>
      </c>
      <c r="W10118" t="s">
        <v>270</v>
      </c>
      <c r="Y10118" s="4">
        <v>45876</v>
      </c>
      <c r="Z10118" s="2">
        <v>0.81263888888888891</v>
      </c>
    </row>
    <row r="10119" spans="1:26" x14ac:dyDescent="0.3">
      <c r="A10119">
        <v>135461</v>
      </c>
      <c r="B10119" t="s">
        <v>269</v>
      </c>
      <c r="C10119" t="s">
        <v>27</v>
      </c>
      <c r="D10119" t="s">
        <v>63</v>
      </c>
      <c r="E10119" t="s">
        <v>29</v>
      </c>
      <c r="F10119">
        <v>8793703607</v>
      </c>
      <c r="G10119" t="s">
        <v>30</v>
      </c>
      <c r="H10119">
        <v>7241</v>
      </c>
      <c r="I10119" t="s">
        <v>11869</v>
      </c>
      <c r="J10119" t="s">
        <v>31</v>
      </c>
      <c r="K10119" t="s">
        <v>49</v>
      </c>
      <c r="O10119" t="s">
        <v>33</v>
      </c>
      <c r="S10119" s="3">
        <v>45876.375</v>
      </c>
      <c r="T10119" t="s">
        <v>54</v>
      </c>
      <c r="U10119" t="s">
        <v>11869</v>
      </c>
      <c r="V10119" s="3">
        <v>45871.572916666664</v>
      </c>
      <c r="W10119" t="s">
        <v>270</v>
      </c>
      <c r="Y10119" s="4">
        <v>45876</v>
      </c>
      <c r="Z10119" s="2">
        <v>0.81263888888888891</v>
      </c>
    </row>
    <row r="10120" spans="1:26" x14ac:dyDescent="0.3">
      <c r="A10120">
        <v>26279</v>
      </c>
      <c r="B10120" t="s">
        <v>269</v>
      </c>
      <c r="C10120" t="s">
        <v>27</v>
      </c>
      <c r="D10120" t="s">
        <v>63</v>
      </c>
      <c r="E10120" t="s">
        <v>29</v>
      </c>
      <c r="F10120">
        <v>9778945253</v>
      </c>
      <c r="G10120" t="s">
        <v>30</v>
      </c>
      <c r="H10120">
        <v>7241</v>
      </c>
      <c r="I10120" t="s">
        <v>11870</v>
      </c>
      <c r="J10120" t="s">
        <v>31</v>
      </c>
      <c r="K10120" t="s">
        <v>49</v>
      </c>
      <c r="O10120" t="s">
        <v>33</v>
      </c>
      <c r="S10120" s="3">
        <v>45876.375</v>
      </c>
      <c r="T10120" t="s">
        <v>54</v>
      </c>
      <c r="U10120" t="s">
        <v>11870</v>
      </c>
      <c r="V10120" s="3">
        <v>45871.572916666664</v>
      </c>
      <c r="W10120" t="s">
        <v>1686</v>
      </c>
      <c r="Y10120" s="4">
        <v>45876</v>
      </c>
      <c r="Z10120" s="2">
        <v>0.81263888888888891</v>
      </c>
    </row>
    <row r="10121" spans="1:26" x14ac:dyDescent="0.3">
      <c r="A10121">
        <v>25903</v>
      </c>
      <c r="B10121" t="s">
        <v>269</v>
      </c>
      <c r="C10121" t="s">
        <v>27</v>
      </c>
      <c r="D10121" t="s">
        <v>63</v>
      </c>
      <c r="E10121" t="s">
        <v>29</v>
      </c>
      <c r="F10121">
        <v>8714650850</v>
      </c>
      <c r="G10121" t="s">
        <v>30</v>
      </c>
      <c r="H10121">
        <v>7241</v>
      </c>
      <c r="I10121" t="s">
        <v>11871</v>
      </c>
      <c r="J10121" t="s">
        <v>31</v>
      </c>
      <c r="K10121" t="s">
        <v>49</v>
      </c>
      <c r="O10121" t="s">
        <v>33</v>
      </c>
      <c r="S10121" s="3">
        <v>45876.375</v>
      </c>
      <c r="T10121" t="s">
        <v>54</v>
      </c>
      <c r="U10121" t="s">
        <v>11871</v>
      </c>
      <c r="V10121" s="3">
        <v>45871.572916666664</v>
      </c>
      <c r="W10121" t="s">
        <v>1685</v>
      </c>
      <c r="Y10121" s="4">
        <v>45876</v>
      </c>
      <c r="Z10121" s="2">
        <v>0.81263888888888891</v>
      </c>
    </row>
    <row r="10122" spans="1:26" x14ac:dyDescent="0.3">
      <c r="A10122">
        <v>25903</v>
      </c>
      <c r="B10122" t="s">
        <v>269</v>
      </c>
      <c r="C10122" t="s">
        <v>27</v>
      </c>
      <c r="D10122" t="s">
        <v>63</v>
      </c>
      <c r="E10122" t="s">
        <v>29</v>
      </c>
      <c r="F10122">
        <v>8714650850</v>
      </c>
      <c r="G10122" t="s">
        <v>30</v>
      </c>
      <c r="H10122">
        <v>7241</v>
      </c>
      <c r="I10122" t="s">
        <v>11872</v>
      </c>
      <c r="J10122" t="s">
        <v>31</v>
      </c>
      <c r="K10122" t="s">
        <v>49</v>
      </c>
      <c r="O10122" t="s">
        <v>33</v>
      </c>
      <c r="S10122" s="3">
        <v>45876.375</v>
      </c>
      <c r="T10122" t="s">
        <v>54</v>
      </c>
      <c r="U10122" t="s">
        <v>11872</v>
      </c>
      <c r="V10122" s="3">
        <v>45871.572916666664</v>
      </c>
      <c r="W10122" t="s">
        <v>1685</v>
      </c>
      <c r="Y10122" s="4">
        <v>45876</v>
      </c>
      <c r="Z10122" s="2">
        <v>0.81263888888888891</v>
      </c>
    </row>
    <row r="10123" spans="1:26" x14ac:dyDescent="0.3">
      <c r="A10123">
        <v>25903</v>
      </c>
      <c r="B10123" t="s">
        <v>269</v>
      </c>
      <c r="C10123" t="s">
        <v>27</v>
      </c>
      <c r="D10123" t="s">
        <v>63</v>
      </c>
      <c r="E10123" t="s">
        <v>29</v>
      </c>
      <c r="F10123">
        <v>8714650850</v>
      </c>
      <c r="G10123" t="s">
        <v>30</v>
      </c>
      <c r="H10123">
        <v>7241</v>
      </c>
      <c r="I10123" t="s">
        <v>11873</v>
      </c>
      <c r="J10123" t="s">
        <v>31</v>
      </c>
      <c r="K10123" t="s">
        <v>49</v>
      </c>
      <c r="O10123" t="s">
        <v>33</v>
      </c>
      <c r="S10123" s="3">
        <v>45876.375</v>
      </c>
      <c r="T10123" t="s">
        <v>54</v>
      </c>
      <c r="U10123" t="s">
        <v>11873</v>
      </c>
      <c r="V10123" s="3">
        <v>45871.572916666664</v>
      </c>
      <c r="W10123" t="s">
        <v>1685</v>
      </c>
      <c r="Y10123" s="4">
        <v>45876</v>
      </c>
      <c r="Z10123" s="2">
        <v>0.81263888888888891</v>
      </c>
    </row>
    <row r="10124" spans="1:26" x14ac:dyDescent="0.3">
      <c r="A10124">
        <v>25903</v>
      </c>
      <c r="B10124" t="s">
        <v>269</v>
      </c>
      <c r="C10124" t="s">
        <v>27</v>
      </c>
      <c r="D10124" t="s">
        <v>63</v>
      </c>
      <c r="E10124" t="s">
        <v>29</v>
      </c>
      <c r="F10124">
        <v>8714650850</v>
      </c>
      <c r="G10124" t="s">
        <v>30</v>
      </c>
      <c r="H10124">
        <v>7241</v>
      </c>
      <c r="I10124" t="s">
        <v>11874</v>
      </c>
      <c r="J10124" t="s">
        <v>31</v>
      </c>
      <c r="K10124" t="s">
        <v>49</v>
      </c>
      <c r="O10124" t="s">
        <v>33</v>
      </c>
      <c r="S10124" s="3">
        <v>45876.375</v>
      </c>
      <c r="T10124" t="s">
        <v>54</v>
      </c>
      <c r="U10124" t="s">
        <v>11874</v>
      </c>
      <c r="V10124" s="3">
        <v>45871.572916666664</v>
      </c>
      <c r="W10124" t="s">
        <v>1685</v>
      </c>
      <c r="Y10124" s="4">
        <v>45876</v>
      </c>
      <c r="Z10124" s="2">
        <v>0.81263888888888891</v>
      </c>
    </row>
    <row r="10125" spans="1:26" x14ac:dyDescent="0.3">
      <c r="A10125">
        <v>25903</v>
      </c>
      <c r="B10125" t="s">
        <v>269</v>
      </c>
      <c r="C10125" t="s">
        <v>27</v>
      </c>
      <c r="D10125" t="s">
        <v>63</v>
      </c>
      <c r="E10125" t="s">
        <v>29</v>
      </c>
      <c r="F10125">
        <v>8714650850</v>
      </c>
      <c r="G10125" t="s">
        <v>30</v>
      </c>
      <c r="H10125">
        <v>7241</v>
      </c>
      <c r="I10125" t="s">
        <v>11875</v>
      </c>
      <c r="J10125" t="s">
        <v>31</v>
      </c>
      <c r="K10125" t="s">
        <v>49</v>
      </c>
      <c r="O10125" t="s">
        <v>33</v>
      </c>
      <c r="S10125" s="3">
        <v>45876.375</v>
      </c>
      <c r="T10125" t="s">
        <v>54</v>
      </c>
      <c r="U10125" t="s">
        <v>11875</v>
      </c>
      <c r="V10125" s="3">
        <v>45871.572916666664</v>
      </c>
      <c r="W10125" t="s">
        <v>1685</v>
      </c>
      <c r="Y10125" s="4">
        <v>45876</v>
      </c>
      <c r="Z10125" s="2">
        <v>0.81263888888888891</v>
      </c>
    </row>
    <row r="10126" spans="1:26" x14ac:dyDescent="0.3">
      <c r="A10126">
        <v>26279</v>
      </c>
      <c r="B10126" t="s">
        <v>269</v>
      </c>
      <c r="C10126" t="s">
        <v>27</v>
      </c>
      <c r="D10126" t="s">
        <v>63</v>
      </c>
      <c r="E10126" t="s">
        <v>29</v>
      </c>
      <c r="F10126">
        <v>9778945253</v>
      </c>
      <c r="G10126" t="s">
        <v>30</v>
      </c>
      <c r="H10126">
        <v>7241</v>
      </c>
      <c r="I10126" t="s">
        <v>11876</v>
      </c>
      <c r="J10126" t="s">
        <v>31</v>
      </c>
      <c r="K10126" t="s">
        <v>49</v>
      </c>
      <c r="O10126" t="s">
        <v>33</v>
      </c>
      <c r="S10126" s="3">
        <v>45876.375</v>
      </c>
      <c r="T10126" t="s">
        <v>54</v>
      </c>
      <c r="U10126" t="s">
        <v>11876</v>
      </c>
      <c r="V10126" s="3">
        <v>45871.572916666664</v>
      </c>
      <c r="W10126" t="s">
        <v>1686</v>
      </c>
      <c r="Y10126" s="4">
        <v>45876</v>
      </c>
      <c r="Z10126" s="2">
        <v>0.81263888888888891</v>
      </c>
    </row>
    <row r="10127" spans="1:26" x14ac:dyDescent="0.3">
      <c r="A10127">
        <v>135780</v>
      </c>
      <c r="B10127" t="s">
        <v>365</v>
      </c>
      <c r="C10127" t="s">
        <v>27</v>
      </c>
      <c r="D10127" t="s">
        <v>231</v>
      </c>
      <c r="E10127" t="s">
        <v>60</v>
      </c>
      <c r="F10127">
        <v>9604879139</v>
      </c>
      <c r="G10127" t="s">
        <v>30</v>
      </c>
      <c r="H10127">
        <v>7242</v>
      </c>
      <c r="I10127" t="s">
        <v>11881</v>
      </c>
      <c r="J10127" t="s">
        <v>31</v>
      </c>
      <c r="K10127" t="s">
        <v>49</v>
      </c>
      <c r="O10127" t="s">
        <v>33</v>
      </c>
      <c r="S10127" s="3">
        <v>45876.375</v>
      </c>
      <c r="T10127" t="s">
        <v>54</v>
      </c>
      <c r="U10127" t="s">
        <v>11881</v>
      </c>
      <c r="V10127" s="3">
        <v>45871.572916666664</v>
      </c>
      <c r="W10127" t="s">
        <v>1197</v>
      </c>
      <c r="Y10127" s="4">
        <v>45876</v>
      </c>
      <c r="Z10127" s="2">
        <v>0.81263888888888891</v>
      </c>
    </row>
    <row r="10128" spans="1:26" x14ac:dyDescent="0.3">
      <c r="A10128">
        <v>135780</v>
      </c>
      <c r="B10128" t="s">
        <v>365</v>
      </c>
      <c r="C10128" t="s">
        <v>27</v>
      </c>
      <c r="D10128" t="s">
        <v>231</v>
      </c>
      <c r="E10128" t="s">
        <v>60</v>
      </c>
      <c r="F10128">
        <v>9604879139</v>
      </c>
      <c r="G10128" t="s">
        <v>30</v>
      </c>
      <c r="H10128">
        <v>7242</v>
      </c>
      <c r="I10128" t="s">
        <v>11885</v>
      </c>
      <c r="J10128" t="s">
        <v>31</v>
      </c>
      <c r="K10128" t="s">
        <v>49</v>
      </c>
      <c r="O10128" t="s">
        <v>33</v>
      </c>
      <c r="S10128" s="3">
        <v>45876.375</v>
      </c>
      <c r="T10128" t="s">
        <v>54</v>
      </c>
      <c r="U10128" t="s">
        <v>11885</v>
      </c>
      <c r="V10128" s="3">
        <v>45871.572916666664</v>
      </c>
      <c r="W10128" t="s">
        <v>1197</v>
      </c>
      <c r="Y10128" s="4">
        <v>45876</v>
      </c>
      <c r="Z10128" s="2">
        <v>0.81263888888888891</v>
      </c>
    </row>
    <row r="10129" spans="1:26" x14ac:dyDescent="0.3">
      <c r="A10129">
        <v>135780</v>
      </c>
      <c r="B10129" t="s">
        <v>365</v>
      </c>
      <c r="C10129" t="s">
        <v>27</v>
      </c>
      <c r="D10129" t="s">
        <v>231</v>
      </c>
      <c r="E10129" t="s">
        <v>60</v>
      </c>
      <c r="F10129">
        <v>9604879139</v>
      </c>
      <c r="G10129" t="s">
        <v>30</v>
      </c>
      <c r="H10129">
        <v>7242</v>
      </c>
      <c r="I10129" t="s">
        <v>11886</v>
      </c>
      <c r="J10129" t="s">
        <v>31</v>
      </c>
      <c r="K10129" t="s">
        <v>49</v>
      </c>
      <c r="O10129" t="s">
        <v>33</v>
      </c>
      <c r="S10129" s="3">
        <v>45876.375</v>
      </c>
      <c r="T10129" t="s">
        <v>54</v>
      </c>
      <c r="U10129" t="s">
        <v>11886</v>
      </c>
      <c r="V10129" s="3">
        <v>45871.572916666664</v>
      </c>
      <c r="W10129" t="s">
        <v>1197</v>
      </c>
      <c r="Y10129" s="4">
        <v>45876</v>
      </c>
      <c r="Z10129" s="2">
        <v>0.81263888888888891</v>
      </c>
    </row>
    <row r="10130" spans="1:26" x14ac:dyDescent="0.3">
      <c r="A10130">
        <v>135780</v>
      </c>
      <c r="B10130" t="s">
        <v>365</v>
      </c>
      <c r="C10130" t="s">
        <v>27</v>
      </c>
      <c r="D10130" t="s">
        <v>231</v>
      </c>
      <c r="E10130" t="s">
        <v>60</v>
      </c>
      <c r="F10130">
        <v>9604879139</v>
      </c>
      <c r="G10130" t="s">
        <v>30</v>
      </c>
      <c r="H10130">
        <v>7242</v>
      </c>
      <c r="I10130" t="s">
        <v>11887</v>
      </c>
      <c r="J10130" t="s">
        <v>31</v>
      </c>
      <c r="K10130" t="s">
        <v>49</v>
      </c>
      <c r="O10130" t="s">
        <v>33</v>
      </c>
      <c r="S10130" s="3">
        <v>45876.375</v>
      </c>
      <c r="T10130" t="s">
        <v>54</v>
      </c>
      <c r="U10130" t="s">
        <v>11887</v>
      </c>
      <c r="V10130" s="3">
        <v>45871.572916666664</v>
      </c>
      <c r="W10130" t="s">
        <v>1197</v>
      </c>
      <c r="Y10130" s="4">
        <v>45876</v>
      </c>
      <c r="Z10130" s="2">
        <v>0.81263888888888891</v>
      </c>
    </row>
    <row r="10131" spans="1:26" x14ac:dyDescent="0.3">
      <c r="A10131">
        <v>135780</v>
      </c>
      <c r="B10131" t="s">
        <v>365</v>
      </c>
      <c r="C10131" t="s">
        <v>27</v>
      </c>
      <c r="D10131" t="s">
        <v>231</v>
      </c>
      <c r="E10131" t="s">
        <v>60</v>
      </c>
      <c r="F10131">
        <v>9604879139</v>
      </c>
      <c r="G10131" t="s">
        <v>30</v>
      </c>
      <c r="H10131">
        <v>7242</v>
      </c>
      <c r="I10131" t="s">
        <v>11888</v>
      </c>
      <c r="J10131" t="s">
        <v>31</v>
      </c>
      <c r="K10131" t="s">
        <v>49</v>
      </c>
      <c r="O10131" t="s">
        <v>33</v>
      </c>
      <c r="S10131" s="3">
        <v>45876.375</v>
      </c>
      <c r="T10131" t="s">
        <v>54</v>
      </c>
      <c r="U10131" t="s">
        <v>11888</v>
      </c>
      <c r="V10131" s="3">
        <v>45871.572916666664</v>
      </c>
      <c r="W10131" t="s">
        <v>1197</v>
      </c>
      <c r="Y10131" s="4">
        <v>45876</v>
      </c>
      <c r="Z10131" s="2">
        <v>0.81263888888888891</v>
      </c>
    </row>
    <row r="10132" spans="1:26" x14ac:dyDescent="0.3">
      <c r="A10132">
        <v>27781</v>
      </c>
      <c r="B10132" t="s">
        <v>365</v>
      </c>
      <c r="C10132" t="s">
        <v>27</v>
      </c>
      <c r="D10132" t="s">
        <v>231</v>
      </c>
      <c r="E10132" t="s">
        <v>60</v>
      </c>
      <c r="F10132">
        <v>9778638486</v>
      </c>
      <c r="G10132" t="s">
        <v>30</v>
      </c>
      <c r="H10132">
        <v>7242</v>
      </c>
      <c r="I10132" t="s">
        <v>11889</v>
      </c>
      <c r="J10132" t="s">
        <v>31</v>
      </c>
      <c r="K10132" t="s">
        <v>49</v>
      </c>
      <c r="O10132" t="s">
        <v>33</v>
      </c>
      <c r="S10132" s="3">
        <v>45876.375</v>
      </c>
      <c r="T10132" t="s">
        <v>54</v>
      </c>
      <c r="U10132" t="s">
        <v>11889</v>
      </c>
      <c r="V10132" s="3">
        <v>45871.572916666664</v>
      </c>
      <c r="W10132" t="s">
        <v>772</v>
      </c>
      <c r="Y10132" s="4">
        <v>45876</v>
      </c>
      <c r="Z10132" s="2">
        <v>0.81263888888888891</v>
      </c>
    </row>
    <row r="10133" spans="1:26" x14ac:dyDescent="0.3">
      <c r="A10133">
        <v>135780</v>
      </c>
      <c r="B10133" t="s">
        <v>365</v>
      </c>
      <c r="C10133" t="s">
        <v>27</v>
      </c>
      <c r="D10133" t="s">
        <v>231</v>
      </c>
      <c r="E10133" t="s">
        <v>60</v>
      </c>
      <c r="F10133">
        <v>9604879139</v>
      </c>
      <c r="G10133" t="s">
        <v>30</v>
      </c>
      <c r="H10133">
        <v>7242</v>
      </c>
      <c r="I10133" t="s">
        <v>11890</v>
      </c>
      <c r="J10133" t="s">
        <v>31</v>
      </c>
      <c r="K10133" t="s">
        <v>49</v>
      </c>
      <c r="O10133" t="s">
        <v>33</v>
      </c>
      <c r="S10133" s="3">
        <v>45876.375</v>
      </c>
      <c r="T10133" t="s">
        <v>54</v>
      </c>
      <c r="U10133" t="s">
        <v>11890</v>
      </c>
      <c r="V10133" s="3">
        <v>45871.572916666664</v>
      </c>
      <c r="W10133" t="s">
        <v>1197</v>
      </c>
      <c r="Y10133" s="4">
        <v>45876</v>
      </c>
      <c r="Z10133" s="2">
        <v>0.81263888888888891</v>
      </c>
    </row>
    <row r="10134" spans="1:26" x14ac:dyDescent="0.3">
      <c r="A10134">
        <v>135780</v>
      </c>
      <c r="B10134" t="s">
        <v>365</v>
      </c>
      <c r="C10134" t="s">
        <v>27</v>
      </c>
      <c r="D10134" t="s">
        <v>231</v>
      </c>
      <c r="E10134" t="s">
        <v>60</v>
      </c>
      <c r="F10134">
        <v>9604879139</v>
      </c>
      <c r="G10134" t="s">
        <v>30</v>
      </c>
      <c r="H10134">
        <v>7242</v>
      </c>
      <c r="I10134" t="s">
        <v>11891</v>
      </c>
      <c r="J10134" t="s">
        <v>31</v>
      </c>
      <c r="K10134" t="s">
        <v>49</v>
      </c>
      <c r="O10134" t="s">
        <v>33</v>
      </c>
      <c r="S10134" s="3">
        <v>45876.375</v>
      </c>
      <c r="T10134" t="s">
        <v>54</v>
      </c>
      <c r="U10134" t="s">
        <v>11891</v>
      </c>
      <c r="V10134" s="3">
        <v>45871.572916666664</v>
      </c>
      <c r="W10134" t="s">
        <v>1197</v>
      </c>
      <c r="Y10134" s="4">
        <v>45876</v>
      </c>
      <c r="Z10134" s="2">
        <v>0.81263888888888891</v>
      </c>
    </row>
    <row r="10135" spans="1:26" x14ac:dyDescent="0.3">
      <c r="A10135">
        <v>21410</v>
      </c>
      <c r="B10135" t="s">
        <v>1689</v>
      </c>
      <c r="C10135" t="s">
        <v>27</v>
      </c>
      <c r="D10135" t="s">
        <v>319</v>
      </c>
      <c r="E10135" t="s">
        <v>60</v>
      </c>
      <c r="F10135">
        <v>8714634367</v>
      </c>
      <c r="G10135" t="s">
        <v>30</v>
      </c>
      <c r="H10135">
        <v>7243</v>
      </c>
      <c r="I10135" t="s">
        <v>11893</v>
      </c>
      <c r="J10135" t="s">
        <v>31</v>
      </c>
      <c r="K10135" t="s">
        <v>49</v>
      </c>
      <c r="O10135" t="s">
        <v>33</v>
      </c>
      <c r="S10135" s="3">
        <v>45876.375</v>
      </c>
      <c r="T10135" t="s">
        <v>54</v>
      </c>
      <c r="U10135" t="s">
        <v>11893</v>
      </c>
      <c r="V10135" s="3">
        <v>45871.572916666664</v>
      </c>
      <c r="W10135" t="s">
        <v>1690</v>
      </c>
      <c r="Y10135" s="4">
        <v>45876</v>
      </c>
      <c r="Z10135" s="2">
        <v>0.81263888888888891</v>
      </c>
    </row>
    <row r="10136" spans="1:26" x14ac:dyDescent="0.3">
      <c r="A10136">
        <v>21410</v>
      </c>
      <c r="B10136" t="s">
        <v>1689</v>
      </c>
      <c r="C10136" t="s">
        <v>27</v>
      </c>
      <c r="D10136" t="s">
        <v>319</v>
      </c>
      <c r="E10136" t="s">
        <v>60</v>
      </c>
      <c r="F10136">
        <v>8714634367</v>
      </c>
      <c r="G10136" t="s">
        <v>30</v>
      </c>
      <c r="H10136">
        <v>7243</v>
      </c>
      <c r="I10136" t="s">
        <v>11895</v>
      </c>
      <c r="J10136" t="s">
        <v>31</v>
      </c>
      <c r="K10136" t="s">
        <v>49</v>
      </c>
      <c r="O10136" t="s">
        <v>33</v>
      </c>
      <c r="S10136" s="3">
        <v>45876.375</v>
      </c>
      <c r="T10136" t="s">
        <v>54</v>
      </c>
      <c r="U10136" t="s">
        <v>11895</v>
      </c>
      <c r="V10136" s="3">
        <v>45871.572916666664</v>
      </c>
      <c r="W10136" t="s">
        <v>1690</v>
      </c>
      <c r="Y10136" s="4">
        <v>45876</v>
      </c>
      <c r="Z10136" s="2">
        <v>0.81263888888888891</v>
      </c>
    </row>
    <row r="10137" spans="1:26" x14ac:dyDescent="0.3">
      <c r="A10137">
        <v>21410</v>
      </c>
      <c r="B10137" t="s">
        <v>1689</v>
      </c>
      <c r="C10137" t="s">
        <v>27</v>
      </c>
      <c r="D10137" t="s">
        <v>319</v>
      </c>
      <c r="E10137" t="s">
        <v>60</v>
      </c>
      <c r="F10137">
        <v>8714634367</v>
      </c>
      <c r="G10137" t="s">
        <v>30</v>
      </c>
      <c r="H10137">
        <v>7243</v>
      </c>
      <c r="I10137" t="s">
        <v>11896</v>
      </c>
      <c r="J10137" t="s">
        <v>31</v>
      </c>
      <c r="K10137" t="s">
        <v>49</v>
      </c>
      <c r="O10137" t="s">
        <v>33</v>
      </c>
      <c r="S10137" s="3">
        <v>45876.375</v>
      </c>
      <c r="T10137" t="s">
        <v>54</v>
      </c>
      <c r="U10137" t="s">
        <v>11896</v>
      </c>
      <c r="V10137" s="3">
        <v>45871.572916666664</v>
      </c>
      <c r="W10137" t="s">
        <v>1690</v>
      </c>
      <c r="Y10137" s="4">
        <v>45876</v>
      </c>
      <c r="Z10137" s="2">
        <v>0.81263888888888891</v>
      </c>
    </row>
    <row r="10138" spans="1:26" x14ac:dyDescent="0.3">
      <c r="A10138">
        <v>136196</v>
      </c>
      <c r="B10138" t="s">
        <v>1689</v>
      </c>
      <c r="C10138" t="s">
        <v>58</v>
      </c>
      <c r="D10138" t="s">
        <v>319</v>
      </c>
      <c r="E10138" t="s">
        <v>60</v>
      </c>
      <c r="G10138" t="s">
        <v>30</v>
      </c>
      <c r="H10138">
        <v>7243</v>
      </c>
      <c r="I10138" t="s">
        <v>11897</v>
      </c>
      <c r="J10138" t="s">
        <v>31</v>
      </c>
      <c r="K10138" t="s">
        <v>49</v>
      </c>
      <c r="O10138" t="s">
        <v>33</v>
      </c>
      <c r="S10138" s="3">
        <v>45876.375</v>
      </c>
      <c r="T10138" t="s">
        <v>54</v>
      </c>
      <c r="U10138" t="s">
        <v>11897</v>
      </c>
      <c r="V10138" s="3">
        <v>45871.572916666664</v>
      </c>
      <c r="W10138" t="s">
        <v>1692</v>
      </c>
      <c r="Y10138" s="4">
        <v>45876</v>
      </c>
      <c r="Z10138" s="2">
        <v>0.81263888888888891</v>
      </c>
    </row>
    <row r="10139" spans="1:26" x14ac:dyDescent="0.3">
      <c r="A10139">
        <v>29231</v>
      </c>
      <c r="B10139" t="s">
        <v>1689</v>
      </c>
      <c r="C10139" t="s">
        <v>27</v>
      </c>
      <c r="D10139" t="s">
        <v>319</v>
      </c>
      <c r="E10139" t="s">
        <v>60</v>
      </c>
      <c r="F10139">
        <v>7263099022</v>
      </c>
      <c r="G10139" t="s">
        <v>30</v>
      </c>
      <c r="H10139">
        <v>7243</v>
      </c>
      <c r="I10139" t="s">
        <v>11900</v>
      </c>
      <c r="J10139" t="s">
        <v>31</v>
      </c>
      <c r="K10139" t="s">
        <v>49</v>
      </c>
      <c r="O10139" t="s">
        <v>33</v>
      </c>
      <c r="S10139" s="3">
        <v>45876.375</v>
      </c>
      <c r="T10139" t="s">
        <v>54</v>
      </c>
      <c r="U10139" t="s">
        <v>11900</v>
      </c>
      <c r="V10139" s="3">
        <v>45871.572916666664</v>
      </c>
      <c r="W10139" t="s">
        <v>11901</v>
      </c>
      <c r="Y10139" s="4">
        <v>45876</v>
      </c>
      <c r="Z10139" s="2">
        <v>0.81263888888888891</v>
      </c>
    </row>
    <row r="10140" spans="1:26" x14ac:dyDescent="0.3">
      <c r="A10140">
        <v>29231</v>
      </c>
      <c r="B10140" t="s">
        <v>1689</v>
      </c>
      <c r="C10140" t="s">
        <v>27</v>
      </c>
      <c r="D10140" t="s">
        <v>319</v>
      </c>
      <c r="E10140" t="s">
        <v>60</v>
      </c>
      <c r="F10140">
        <v>7263099022</v>
      </c>
      <c r="G10140" t="s">
        <v>30</v>
      </c>
      <c r="H10140">
        <v>7243</v>
      </c>
      <c r="I10140" t="s">
        <v>11902</v>
      </c>
      <c r="J10140" t="s">
        <v>31</v>
      </c>
      <c r="K10140" t="s">
        <v>49</v>
      </c>
      <c r="O10140" t="s">
        <v>33</v>
      </c>
      <c r="S10140" s="3">
        <v>45876.375</v>
      </c>
      <c r="T10140" t="s">
        <v>54</v>
      </c>
      <c r="U10140" t="s">
        <v>11902</v>
      </c>
      <c r="V10140" s="3">
        <v>45871.572916666664</v>
      </c>
      <c r="W10140" t="s">
        <v>11901</v>
      </c>
      <c r="Y10140" s="4">
        <v>45876</v>
      </c>
      <c r="Z10140" s="2">
        <v>0.81263888888888891</v>
      </c>
    </row>
    <row r="10141" spans="1:26" x14ac:dyDescent="0.3">
      <c r="A10141">
        <v>29231</v>
      </c>
      <c r="B10141" t="s">
        <v>1689</v>
      </c>
      <c r="C10141" t="s">
        <v>27</v>
      </c>
      <c r="D10141" t="s">
        <v>319</v>
      </c>
      <c r="E10141" t="s">
        <v>60</v>
      </c>
      <c r="F10141">
        <v>7263099022</v>
      </c>
      <c r="G10141" t="s">
        <v>30</v>
      </c>
      <c r="H10141">
        <v>7243</v>
      </c>
      <c r="I10141" t="s">
        <v>11903</v>
      </c>
      <c r="J10141" t="s">
        <v>31</v>
      </c>
      <c r="K10141" t="s">
        <v>49</v>
      </c>
      <c r="O10141" t="s">
        <v>33</v>
      </c>
      <c r="S10141" s="3">
        <v>45876.375</v>
      </c>
      <c r="T10141" t="s">
        <v>54</v>
      </c>
      <c r="U10141" t="s">
        <v>11903</v>
      </c>
      <c r="V10141" s="3">
        <v>45871.572916666664</v>
      </c>
      <c r="W10141" t="s">
        <v>11901</v>
      </c>
      <c r="Y10141" s="4">
        <v>45876</v>
      </c>
      <c r="Z10141" s="2">
        <v>0.81263888888888891</v>
      </c>
    </row>
    <row r="10142" spans="1:26" x14ac:dyDescent="0.3">
      <c r="A10142">
        <v>29231</v>
      </c>
      <c r="B10142" t="s">
        <v>1689</v>
      </c>
      <c r="C10142" t="s">
        <v>27</v>
      </c>
      <c r="D10142" t="s">
        <v>319</v>
      </c>
      <c r="E10142" t="s">
        <v>60</v>
      </c>
      <c r="F10142">
        <v>7263099022</v>
      </c>
      <c r="G10142" t="s">
        <v>30</v>
      </c>
      <c r="H10142">
        <v>7243</v>
      </c>
      <c r="I10142" t="s">
        <v>11904</v>
      </c>
      <c r="J10142" t="s">
        <v>31</v>
      </c>
      <c r="K10142" t="s">
        <v>49</v>
      </c>
      <c r="O10142" t="s">
        <v>33</v>
      </c>
      <c r="S10142" s="3">
        <v>45876.375</v>
      </c>
      <c r="T10142" t="s">
        <v>54</v>
      </c>
      <c r="U10142" t="s">
        <v>11904</v>
      </c>
      <c r="V10142" s="3">
        <v>45871.572916666664</v>
      </c>
      <c r="W10142" t="s">
        <v>11901</v>
      </c>
      <c r="Y10142" s="4">
        <v>45876</v>
      </c>
      <c r="Z10142" s="2">
        <v>0.81263888888888891</v>
      </c>
    </row>
    <row r="10143" spans="1:26" x14ac:dyDescent="0.3">
      <c r="A10143">
        <v>133547</v>
      </c>
      <c r="B10143" t="s">
        <v>1689</v>
      </c>
      <c r="C10143" t="s">
        <v>27</v>
      </c>
      <c r="D10143" t="s">
        <v>319</v>
      </c>
      <c r="E10143" t="s">
        <v>60</v>
      </c>
      <c r="F10143">
        <v>7030749099</v>
      </c>
      <c r="G10143" t="s">
        <v>30</v>
      </c>
      <c r="H10143">
        <v>7243</v>
      </c>
      <c r="I10143" t="s">
        <v>11905</v>
      </c>
      <c r="J10143" t="s">
        <v>31</v>
      </c>
      <c r="K10143" t="s">
        <v>49</v>
      </c>
      <c r="O10143" t="s">
        <v>33</v>
      </c>
      <c r="S10143" s="3">
        <v>45876.375</v>
      </c>
      <c r="T10143" t="s">
        <v>54</v>
      </c>
      <c r="U10143" t="s">
        <v>11905</v>
      </c>
      <c r="V10143" s="3">
        <v>45871.572916666664</v>
      </c>
      <c r="W10143" t="s">
        <v>1691</v>
      </c>
      <c r="Y10143" s="4">
        <v>45876</v>
      </c>
      <c r="Z10143" s="2">
        <v>0.81263888888888891</v>
      </c>
    </row>
    <row r="10144" spans="1:26" x14ac:dyDescent="0.3">
      <c r="A10144">
        <v>136196</v>
      </c>
      <c r="B10144" t="s">
        <v>1689</v>
      </c>
      <c r="C10144" t="s">
        <v>58</v>
      </c>
      <c r="D10144" t="s">
        <v>319</v>
      </c>
      <c r="E10144" t="s">
        <v>60</v>
      </c>
      <c r="G10144" t="s">
        <v>30</v>
      </c>
      <c r="H10144">
        <v>7243</v>
      </c>
      <c r="I10144" t="s">
        <v>11906</v>
      </c>
      <c r="J10144" t="s">
        <v>31</v>
      </c>
      <c r="K10144" t="s">
        <v>49</v>
      </c>
      <c r="O10144" t="s">
        <v>33</v>
      </c>
      <c r="S10144" s="3">
        <v>45876.375</v>
      </c>
      <c r="T10144" t="s">
        <v>54</v>
      </c>
      <c r="U10144" t="s">
        <v>11906</v>
      </c>
      <c r="V10144" s="3">
        <v>45871.572916666664</v>
      </c>
      <c r="W10144" t="s">
        <v>1692</v>
      </c>
      <c r="Y10144" s="4">
        <v>45876</v>
      </c>
      <c r="Z10144" s="2">
        <v>0.81263888888888891</v>
      </c>
    </row>
    <row r="10145" spans="1:26" x14ac:dyDescent="0.3">
      <c r="A10145">
        <v>29231</v>
      </c>
      <c r="B10145" t="s">
        <v>1689</v>
      </c>
      <c r="C10145" t="s">
        <v>27</v>
      </c>
      <c r="D10145" t="s">
        <v>319</v>
      </c>
      <c r="E10145" t="s">
        <v>60</v>
      </c>
      <c r="F10145">
        <v>7263099022</v>
      </c>
      <c r="G10145" t="s">
        <v>30</v>
      </c>
      <c r="H10145">
        <v>7243</v>
      </c>
      <c r="I10145" t="s">
        <v>11907</v>
      </c>
      <c r="J10145" t="s">
        <v>31</v>
      </c>
      <c r="K10145" t="s">
        <v>49</v>
      </c>
      <c r="O10145" t="s">
        <v>33</v>
      </c>
      <c r="S10145" s="3">
        <v>45876.375</v>
      </c>
      <c r="T10145" t="s">
        <v>54</v>
      </c>
      <c r="U10145" t="s">
        <v>11907</v>
      </c>
      <c r="V10145" s="3">
        <v>45871.572916666664</v>
      </c>
      <c r="W10145" t="s">
        <v>11901</v>
      </c>
      <c r="Y10145" s="4">
        <v>45876</v>
      </c>
      <c r="Z10145" s="2">
        <v>0.81263888888888891</v>
      </c>
    </row>
    <row r="10146" spans="1:26" x14ac:dyDescent="0.3">
      <c r="A10146">
        <v>29231</v>
      </c>
      <c r="B10146" t="s">
        <v>1689</v>
      </c>
      <c r="C10146" t="s">
        <v>27</v>
      </c>
      <c r="D10146" t="s">
        <v>319</v>
      </c>
      <c r="E10146" t="s">
        <v>60</v>
      </c>
      <c r="F10146">
        <v>7263099022</v>
      </c>
      <c r="G10146" t="s">
        <v>30</v>
      </c>
      <c r="H10146">
        <v>7243</v>
      </c>
      <c r="I10146" t="s">
        <v>11908</v>
      </c>
      <c r="J10146" t="s">
        <v>31</v>
      </c>
      <c r="K10146" t="s">
        <v>49</v>
      </c>
      <c r="O10146" t="s">
        <v>33</v>
      </c>
      <c r="S10146" s="3">
        <v>45876.375</v>
      </c>
      <c r="T10146" t="s">
        <v>54</v>
      </c>
      <c r="U10146" t="s">
        <v>11908</v>
      </c>
      <c r="V10146" s="3">
        <v>45871.572916666664</v>
      </c>
      <c r="W10146" t="s">
        <v>11901</v>
      </c>
      <c r="Y10146" s="4">
        <v>45876</v>
      </c>
      <c r="Z10146" s="2">
        <v>0.81263888888888891</v>
      </c>
    </row>
    <row r="10147" spans="1:26" x14ac:dyDescent="0.3">
      <c r="A10147">
        <v>29231</v>
      </c>
      <c r="B10147" t="s">
        <v>1689</v>
      </c>
      <c r="C10147" t="s">
        <v>27</v>
      </c>
      <c r="D10147" t="s">
        <v>319</v>
      </c>
      <c r="E10147" t="s">
        <v>60</v>
      </c>
      <c r="F10147">
        <v>7263099022</v>
      </c>
      <c r="G10147" t="s">
        <v>30</v>
      </c>
      <c r="H10147">
        <v>7243</v>
      </c>
      <c r="I10147" t="s">
        <v>11910</v>
      </c>
      <c r="J10147" t="s">
        <v>31</v>
      </c>
      <c r="K10147" t="s">
        <v>49</v>
      </c>
      <c r="O10147" t="s">
        <v>33</v>
      </c>
      <c r="S10147" s="3">
        <v>45876.375</v>
      </c>
      <c r="T10147" t="s">
        <v>54</v>
      </c>
      <c r="U10147" t="s">
        <v>11910</v>
      </c>
      <c r="V10147" s="3">
        <v>45871.572916666664</v>
      </c>
      <c r="W10147" t="s">
        <v>11901</v>
      </c>
      <c r="Y10147" s="4">
        <v>45876</v>
      </c>
      <c r="Z10147" s="2">
        <v>0.81263888888888891</v>
      </c>
    </row>
    <row r="10148" spans="1:26" x14ac:dyDescent="0.3">
      <c r="A10148">
        <v>29231</v>
      </c>
      <c r="B10148" t="s">
        <v>1689</v>
      </c>
      <c r="C10148" t="s">
        <v>27</v>
      </c>
      <c r="D10148" t="s">
        <v>319</v>
      </c>
      <c r="E10148" t="s">
        <v>60</v>
      </c>
      <c r="F10148">
        <v>7263099022</v>
      </c>
      <c r="G10148" t="s">
        <v>30</v>
      </c>
      <c r="H10148">
        <v>7243</v>
      </c>
      <c r="I10148" t="s">
        <v>11911</v>
      </c>
      <c r="J10148" t="s">
        <v>31</v>
      </c>
      <c r="K10148" t="s">
        <v>49</v>
      </c>
      <c r="O10148" t="s">
        <v>33</v>
      </c>
      <c r="S10148" s="3">
        <v>45876.375</v>
      </c>
      <c r="T10148" t="s">
        <v>54</v>
      </c>
      <c r="U10148" t="s">
        <v>11911</v>
      </c>
      <c r="V10148" s="3">
        <v>45871.572916666664</v>
      </c>
      <c r="W10148" t="s">
        <v>11901</v>
      </c>
      <c r="Y10148" s="4">
        <v>45876</v>
      </c>
      <c r="Z10148" s="2">
        <v>0.81263888888888891</v>
      </c>
    </row>
    <row r="10149" spans="1:26" x14ac:dyDescent="0.3">
      <c r="A10149">
        <v>29231</v>
      </c>
      <c r="B10149" t="s">
        <v>1689</v>
      </c>
      <c r="C10149" t="s">
        <v>27</v>
      </c>
      <c r="D10149" t="s">
        <v>319</v>
      </c>
      <c r="E10149" t="s">
        <v>60</v>
      </c>
      <c r="F10149">
        <v>7263099022</v>
      </c>
      <c r="G10149" t="s">
        <v>30</v>
      </c>
      <c r="H10149">
        <v>7243</v>
      </c>
      <c r="I10149" t="s">
        <v>11913</v>
      </c>
      <c r="J10149" t="s">
        <v>31</v>
      </c>
      <c r="K10149" t="s">
        <v>49</v>
      </c>
      <c r="O10149" t="s">
        <v>33</v>
      </c>
      <c r="S10149" s="3">
        <v>45876.375</v>
      </c>
      <c r="T10149" t="s">
        <v>54</v>
      </c>
      <c r="U10149" t="s">
        <v>11913</v>
      </c>
      <c r="V10149" s="3">
        <v>45871.572916666664</v>
      </c>
      <c r="W10149" t="s">
        <v>11901</v>
      </c>
      <c r="Y10149" s="4">
        <v>45876</v>
      </c>
      <c r="Z10149" s="2">
        <v>0.81263888888888891</v>
      </c>
    </row>
    <row r="10150" spans="1:26" x14ac:dyDescent="0.3">
      <c r="A10150">
        <v>29231</v>
      </c>
      <c r="B10150" t="s">
        <v>1689</v>
      </c>
      <c r="C10150" t="s">
        <v>27</v>
      </c>
      <c r="D10150" t="s">
        <v>319</v>
      </c>
      <c r="E10150" t="s">
        <v>60</v>
      </c>
      <c r="F10150">
        <v>7263099022</v>
      </c>
      <c r="G10150" t="s">
        <v>30</v>
      </c>
      <c r="H10150">
        <v>7243</v>
      </c>
      <c r="I10150" t="s">
        <v>11914</v>
      </c>
      <c r="J10150" t="s">
        <v>31</v>
      </c>
      <c r="K10150" t="s">
        <v>49</v>
      </c>
      <c r="O10150" t="s">
        <v>33</v>
      </c>
      <c r="S10150" s="3">
        <v>45876.375</v>
      </c>
      <c r="T10150" t="s">
        <v>54</v>
      </c>
      <c r="U10150" t="s">
        <v>11914</v>
      </c>
      <c r="V10150" s="3">
        <v>45871.572916666664</v>
      </c>
      <c r="W10150" t="s">
        <v>11901</v>
      </c>
      <c r="Y10150" s="4">
        <v>45876</v>
      </c>
      <c r="Z10150" s="2">
        <v>0.81263888888888891</v>
      </c>
    </row>
    <row r="10151" spans="1:26" x14ac:dyDescent="0.3">
      <c r="A10151">
        <v>29231</v>
      </c>
      <c r="B10151" t="s">
        <v>1689</v>
      </c>
      <c r="C10151" t="s">
        <v>27</v>
      </c>
      <c r="D10151" t="s">
        <v>319</v>
      </c>
      <c r="E10151" t="s">
        <v>60</v>
      </c>
      <c r="F10151">
        <v>7263099022</v>
      </c>
      <c r="G10151" t="s">
        <v>30</v>
      </c>
      <c r="H10151">
        <v>7243</v>
      </c>
      <c r="I10151" t="s">
        <v>11915</v>
      </c>
      <c r="J10151" t="s">
        <v>31</v>
      </c>
      <c r="K10151" t="s">
        <v>49</v>
      </c>
      <c r="O10151" t="s">
        <v>33</v>
      </c>
      <c r="S10151" s="3">
        <v>45876.375</v>
      </c>
      <c r="T10151" t="s">
        <v>54</v>
      </c>
      <c r="U10151" t="s">
        <v>11915</v>
      </c>
      <c r="V10151" s="3">
        <v>45871.572916666664</v>
      </c>
      <c r="W10151" t="s">
        <v>11901</v>
      </c>
      <c r="Y10151" s="4">
        <v>45876</v>
      </c>
      <c r="Z10151" s="2">
        <v>0.81263888888888891</v>
      </c>
    </row>
    <row r="10152" spans="1:26" x14ac:dyDescent="0.3">
      <c r="A10152">
        <v>29231</v>
      </c>
      <c r="B10152" t="s">
        <v>1689</v>
      </c>
      <c r="C10152" t="s">
        <v>27</v>
      </c>
      <c r="D10152" t="s">
        <v>319</v>
      </c>
      <c r="E10152" t="s">
        <v>60</v>
      </c>
      <c r="F10152">
        <v>7263099022</v>
      </c>
      <c r="G10152" t="s">
        <v>30</v>
      </c>
      <c r="H10152">
        <v>7243</v>
      </c>
      <c r="I10152" t="s">
        <v>11916</v>
      </c>
      <c r="J10152" t="s">
        <v>31</v>
      </c>
      <c r="K10152" t="s">
        <v>49</v>
      </c>
      <c r="O10152" t="s">
        <v>33</v>
      </c>
      <c r="S10152" s="3">
        <v>45876.375</v>
      </c>
      <c r="T10152" t="s">
        <v>54</v>
      </c>
      <c r="U10152" t="s">
        <v>11916</v>
      </c>
      <c r="V10152" s="3">
        <v>45871.572916666664</v>
      </c>
      <c r="W10152" t="s">
        <v>11901</v>
      </c>
      <c r="Y10152" s="4">
        <v>45876</v>
      </c>
      <c r="Z10152" s="2">
        <v>0.81263888888888891</v>
      </c>
    </row>
    <row r="10153" spans="1:26" x14ac:dyDescent="0.3">
      <c r="A10153">
        <v>29231</v>
      </c>
      <c r="B10153" t="s">
        <v>1689</v>
      </c>
      <c r="C10153" t="s">
        <v>27</v>
      </c>
      <c r="D10153" t="s">
        <v>319</v>
      </c>
      <c r="E10153" t="s">
        <v>60</v>
      </c>
      <c r="F10153">
        <v>7263099022</v>
      </c>
      <c r="G10153" t="s">
        <v>30</v>
      </c>
      <c r="H10153">
        <v>7243</v>
      </c>
      <c r="I10153" t="s">
        <v>11917</v>
      </c>
      <c r="J10153" t="s">
        <v>31</v>
      </c>
      <c r="K10153" t="s">
        <v>49</v>
      </c>
      <c r="O10153" t="s">
        <v>33</v>
      </c>
      <c r="S10153" s="3">
        <v>45876.375</v>
      </c>
      <c r="T10153" t="s">
        <v>54</v>
      </c>
      <c r="U10153" t="s">
        <v>11917</v>
      </c>
      <c r="V10153" s="3">
        <v>45871.572916666664</v>
      </c>
      <c r="W10153" t="s">
        <v>11901</v>
      </c>
      <c r="Y10153" s="4">
        <v>45876</v>
      </c>
      <c r="Z10153" s="2">
        <v>0.81263888888888891</v>
      </c>
    </row>
    <row r="10154" spans="1:26" x14ac:dyDescent="0.3">
      <c r="A10154">
        <v>29231</v>
      </c>
      <c r="B10154" t="s">
        <v>1689</v>
      </c>
      <c r="C10154" t="s">
        <v>27</v>
      </c>
      <c r="D10154" t="s">
        <v>319</v>
      </c>
      <c r="E10154" t="s">
        <v>60</v>
      </c>
      <c r="F10154">
        <v>7263099022</v>
      </c>
      <c r="G10154" t="s">
        <v>30</v>
      </c>
      <c r="H10154">
        <v>7243</v>
      </c>
      <c r="I10154" t="s">
        <v>11919</v>
      </c>
      <c r="J10154" t="s">
        <v>31</v>
      </c>
      <c r="K10154" t="s">
        <v>49</v>
      </c>
      <c r="O10154" t="s">
        <v>33</v>
      </c>
      <c r="S10154" s="3">
        <v>45876.375</v>
      </c>
      <c r="T10154" t="s">
        <v>54</v>
      </c>
      <c r="U10154" t="s">
        <v>11919</v>
      </c>
      <c r="V10154" s="3">
        <v>45871.572916666664</v>
      </c>
      <c r="W10154" t="s">
        <v>11901</v>
      </c>
      <c r="Y10154" s="4">
        <v>45876</v>
      </c>
      <c r="Z10154" s="2">
        <v>0.81263888888888891</v>
      </c>
    </row>
    <row r="10155" spans="1:26" x14ac:dyDescent="0.3">
      <c r="A10155">
        <v>29231</v>
      </c>
      <c r="B10155" t="s">
        <v>1689</v>
      </c>
      <c r="C10155" t="s">
        <v>27</v>
      </c>
      <c r="D10155" t="s">
        <v>319</v>
      </c>
      <c r="E10155" t="s">
        <v>60</v>
      </c>
      <c r="F10155">
        <v>7263099022</v>
      </c>
      <c r="G10155" t="s">
        <v>30</v>
      </c>
      <c r="H10155">
        <v>7243</v>
      </c>
      <c r="I10155" t="s">
        <v>11920</v>
      </c>
      <c r="J10155" t="s">
        <v>31</v>
      </c>
      <c r="K10155" t="s">
        <v>49</v>
      </c>
      <c r="O10155" t="s">
        <v>33</v>
      </c>
      <c r="S10155" s="3">
        <v>45876.375</v>
      </c>
      <c r="T10155" t="s">
        <v>54</v>
      </c>
      <c r="U10155" t="s">
        <v>11920</v>
      </c>
      <c r="V10155" s="3">
        <v>45871.572916666664</v>
      </c>
      <c r="W10155" t="s">
        <v>11901</v>
      </c>
      <c r="Y10155" s="4">
        <v>45876</v>
      </c>
      <c r="Z10155" s="2">
        <v>0.81263888888888891</v>
      </c>
    </row>
    <row r="10156" spans="1:26" x14ac:dyDescent="0.3">
      <c r="A10156">
        <v>133961</v>
      </c>
      <c r="B10156" t="s">
        <v>199</v>
      </c>
      <c r="C10156" t="s">
        <v>27</v>
      </c>
      <c r="D10156" t="s">
        <v>200</v>
      </c>
      <c r="E10156" t="s">
        <v>42</v>
      </c>
      <c r="F10156">
        <v>9589280440</v>
      </c>
      <c r="G10156" t="s">
        <v>43</v>
      </c>
      <c r="H10156">
        <v>7246</v>
      </c>
      <c r="I10156" t="s">
        <v>11921</v>
      </c>
      <c r="J10156" t="s">
        <v>31</v>
      </c>
      <c r="K10156" t="s">
        <v>49</v>
      </c>
      <c r="O10156" t="s">
        <v>33</v>
      </c>
      <c r="S10156" s="3">
        <v>45876.375</v>
      </c>
      <c r="T10156" t="s">
        <v>54</v>
      </c>
      <c r="U10156" t="s">
        <v>11921</v>
      </c>
      <c r="V10156" s="3">
        <v>45871.572916666664</v>
      </c>
      <c r="W10156" t="s">
        <v>2048</v>
      </c>
      <c r="Y10156" s="4">
        <v>45876</v>
      </c>
      <c r="Z10156" s="2">
        <v>0.81263888888888891</v>
      </c>
    </row>
    <row r="10157" spans="1:26" x14ac:dyDescent="0.3">
      <c r="A10157">
        <v>29102</v>
      </c>
      <c r="B10157" t="s">
        <v>199</v>
      </c>
      <c r="C10157" t="s">
        <v>27</v>
      </c>
      <c r="D10157" t="s">
        <v>200</v>
      </c>
      <c r="E10157" t="s">
        <v>42</v>
      </c>
      <c r="F10157">
        <v>8714684288</v>
      </c>
      <c r="G10157" t="s">
        <v>43</v>
      </c>
      <c r="H10157">
        <v>7246</v>
      </c>
      <c r="I10157" t="s">
        <v>11922</v>
      </c>
      <c r="J10157" t="s">
        <v>31</v>
      </c>
      <c r="K10157" t="s">
        <v>49</v>
      </c>
      <c r="O10157" t="s">
        <v>33</v>
      </c>
      <c r="S10157" s="3">
        <v>45876.375</v>
      </c>
      <c r="T10157" t="s">
        <v>54</v>
      </c>
      <c r="U10157" t="s">
        <v>11922</v>
      </c>
      <c r="V10157" s="3">
        <v>45871.572916666664</v>
      </c>
      <c r="W10157" t="s">
        <v>2022</v>
      </c>
      <c r="Y10157" s="4">
        <v>45876</v>
      </c>
      <c r="Z10157" s="2">
        <v>0.81263888888888891</v>
      </c>
    </row>
    <row r="10158" spans="1:26" x14ac:dyDescent="0.3">
      <c r="A10158">
        <v>29102</v>
      </c>
      <c r="B10158" t="s">
        <v>199</v>
      </c>
      <c r="C10158" t="s">
        <v>27</v>
      </c>
      <c r="D10158" t="s">
        <v>200</v>
      </c>
      <c r="E10158" t="s">
        <v>42</v>
      </c>
      <c r="F10158">
        <v>8714684288</v>
      </c>
      <c r="G10158" t="s">
        <v>43</v>
      </c>
      <c r="H10158">
        <v>7246</v>
      </c>
      <c r="I10158" t="s">
        <v>11923</v>
      </c>
      <c r="J10158" t="s">
        <v>31</v>
      </c>
      <c r="K10158" t="s">
        <v>49</v>
      </c>
      <c r="O10158" t="s">
        <v>33</v>
      </c>
      <c r="S10158" s="3">
        <v>45876.375</v>
      </c>
      <c r="T10158" t="s">
        <v>54</v>
      </c>
      <c r="U10158" t="s">
        <v>11923</v>
      </c>
      <c r="V10158" s="3">
        <v>45871.572916666664</v>
      </c>
      <c r="W10158" t="s">
        <v>2022</v>
      </c>
      <c r="Y10158" s="4">
        <v>45876</v>
      </c>
      <c r="Z10158" s="2">
        <v>0.81263888888888891</v>
      </c>
    </row>
    <row r="10159" spans="1:26" x14ac:dyDescent="0.3">
      <c r="A10159">
        <v>135563</v>
      </c>
      <c r="B10159" t="s">
        <v>199</v>
      </c>
      <c r="C10159" t="s">
        <v>27</v>
      </c>
      <c r="D10159" t="s">
        <v>200</v>
      </c>
      <c r="E10159" t="s">
        <v>42</v>
      </c>
      <c r="F10159">
        <v>9516471468</v>
      </c>
      <c r="G10159" t="s">
        <v>43</v>
      </c>
      <c r="H10159">
        <v>7246</v>
      </c>
      <c r="I10159" t="s">
        <v>11925</v>
      </c>
      <c r="J10159" t="s">
        <v>31</v>
      </c>
      <c r="K10159" t="s">
        <v>49</v>
      </c>
      <c r="O10159" t="s">
        <v>33</v>
      </c>
      <c r="S10159" s="3">
        <v>45876.375</v>
      </c>
      <c r="T10159" t="s">
        <v>54</v>
      </c>
      <c r="U10159" t="s">
        <v>11925</v>
      </c>
      <c r="V10159" s="3">
        <v>45871.572916666664</v>
      </c>
      <c r="W10159" t="s">
        <v>1996</v>
      </c>
      <c r="Y10159" s="4">
        <v>45876</v>
      </c>
      <c r="Z10159" s="2">
        <v>0.81263888888888891</v>
      </c>
    </row>
    <row r="10160" spans="1:26" x14ac:dyDescent="0.3">
      <c r="A10160">
        <v>133961</v>
      </c>
      <c r="B10160" t="s">
        <v>199</v>
      </c>
      <c r="C10160" t="s">
        <v>27</v>
      </c>
      <c r="D10160" t="s">
        <v>200</v>
      </c>
      <c r="E10160" t="s">
        <v>42</v>
      </c>
      <c r="F10160">
        <v>9589280440</v>
      </c>
      <c r="G10160" t="s">
        <v>43</v>
      </c>
      <c r="H10160">
        <v>7246</v>
      </c>
      <c r="I10160" t="s">
        <v>11926</v>
      </c>
      <c r="J10160" t="s">
        <v>31</v>
      </c>
      <c r="K10160" t="s">
        <v>49</v>
      </c>
      <c r="O10160" t="s">
        <v>33</v>
      </c>
      <c r="S10160" s="3">
        <v>45876.375</v>
      </c>
      <c r="T10160" t="s">
        <v>54</v>
      </c>
      <c r="U10160" t="s">
        <v>11926</v>
      </c>
      <c r="V10160" s="3">
        <v>45871.572916666664</v>
      </c>
      <c r="W10160" t="s">
        <v>2048</v>
      </c>
      <c r="Y10160" s="4">
        <v>45876</v>
      </c>
      <c r="Z10160" s="2">
        <v>0.81263888888888891</v>
      </c>
    </row>
    <row r="10161" spans="1:26" x14ac:dyDescent="0.3">
      <c r="A10161">
        <v>22429</v>
      </c>
      <c r="B10161" t="s">
        <v>199</v>
      </c>
      <c r="C10161" t="s">
        <v>27</v>
      </c>
      <c r="D10161" t="s">
        <v>200</v>
      </c>
      <c r="E10161" t="s">
        <v>42</v>
      </c>
      <c r="F10161">
        <v>8714633991</v>
      </c>
      <c r="G10161" t="s">
        <v>43</v>
      </c>
      <c r="H10161">
        <v>7246</v>
      </c>
      <c r="I10161" t="s">
        <v>11927</v>
      </c>
      <c r="J10161" t="s">
        <v>31</v>
      </c>
      <c r="K10161" t="s">
        <v>49</v>
      </c>
      <c r="O10161" t="s">
        <v>33</v>
      </c>
      <c r="S10161" s="3">
        <v>45876.375</v>
      </c>
      <c r="T10161" t="s">
        <v>54</v>
      </c>
      <c r="U10161" t="s">
        <v>11927</v>
      </c>
      <c r="V10161" s="3">
        <v>45871.572916666664</v>
      </c>
      <c r="W10161" t="s">
        <v>738</v>
      </c>
      <c r="Y10161" s="4">
        <v>45876</v>
      </c>
      <c r="Z10161" s="2">
        <v>0.81263888888888891</v>
      </c>
    </row>
    <row r="10162" spans="1:26" x14ac:dyDescent="0.3">
      <c r="A10162">
        <v>133961</v>
      </c>
      <c r="B10162" t="s">
        <v>199</v>
      </c>
      <c r="C10162" t="s">
        <v>27</v>
      </c>
      <c r="D10162" t="s">
        <v>200</v>
      </c>
      <c r="E10162" t="s">
        <v>42</v>
      </c>
      <c r="F10162">
        <v>9589280440</v>
      </c>
      <c r="G10162" t="s">
        <v>43</v>
      </c>
      <c r="H10162">
        <v>7246</v>
      </c>
      <c r="I10162" t="s">
        <v>11928</v>
      </c>
      <c r="J10162" t="s">
        <v>31</v>
      </c>
      <c r="K10162" t="s">
        <v>49</v>
      </c>
      <c r="O10162" t="s">
        <v>33</v>
      </c>
      <c r="S10162" s="3">
        <v>45876.375</v>
      </c>
      <c r="T10162" t="s">
        <v>54</v>
      </c>
      <c r="U10162" t="s">
        <v>11928</v>
      </c>
      <c r="V10162" s="3">
        <v>45871.572916666664</v>
      </c>
      <c r="W10162" t="s">
        <v>2048</v>
      </c>
      <c r="Y10162" s="4">
        <v>45876</v>
      </c>
      <c r="Z10162" s="2">
        <v>0.81263888888888891</v>
      </c>
    </row>
    <row r="10163" spans="1:26" x14ac:dyDescent="0.3">
      <c r="A10163">
        <v>22429</v>
      </c>
      <c r="B10163" t="s">
        <v>199</v>
      </c>
      <c r="C10163" t="s">
        <v>27</v>
      </c>
      <c r="D10163" t="s">
        <v>200</v>
      </c>
      <c r="E10163" t="s">
        <v>42</v>
      </c>
      <c r="F10163">
        <v>8714633991</v>
      </c>
      <c r="G10163" t="s">
        <v>43</v>
      </c>
      <c r="H10163">
        <v>7246</v>
      </c>
      <c r="I10163" t="s">
        <v>11929</v>
      </c>
      <c r="J10163" t="s">
        <v>31</v>
      </c>
      <c r="K10163" t="s">
        <v>49</v>
      </c>
      <c r="O10163" t="s">
        <v>33</v>
      </c>
      <c r="S10163" s="3">
        <v>45876.375</v>
      </c>
      <c r="T10163" t="s">
        <v>54</v>
      </c>
      <c r="U10163" t="s">
        <v>11929</v>
      </c>
      <c r="V10163" s="3">
        <v>45871.572916666664</v>
      </c>
      <c r="W10163" t="s">
        <v>738</v>
      </c>
      <c r="Y10163" s="4">
        <v>45876</v>
      </c>
      <c r="Z10163" s="2">
        <v>0.81263888888888891</v>
      </c>
    </row>
    <row r="10164" spans="1:26" x14ac:dyDescent="0.3">
      <c r="A10164">
        <v>135563</v>
      </c>
      <c r="B10164" t="s">
        <v>199</v>
      </c>
      <c r="C10164" t="s">
        <v>27</v>
      </c>
      <c r="D10164" t="s">
        <v>200</v>
      </c>
      <c r="E10164" t="s">
        <v>42</v>
      </c>
      <c r="F10164">
        <v>9516471468</v>
      </c>
      <c r="G10164" t="s">
        <v>43</v>
      </c>
      <c r="H10164">
        <v>7246</v>
      </c>
      <c r="I10164" t="s">
        <v>11931</v>
      </c>
      <c r="J10164" t="s">
        <v>31</v>
      </c>
      <c r="K10164" t="s">
        <v>49</v>
      </c>
      <c r="O10164" t="s">
        <v>33</v>
      </c>
      <c r="S10164" s="3">
        <v>45876.375</v>
      </c>
      <c r="T10164" t="s">
        <v>54</v>
      </c>
      <c r="U10164" t="s">
        <v>11931</v>
      </c>
      <c r="V10164" s="3">
        <v>45871.572916666664</v>
      </c>
      <c r="W10164" t="s">
        <v>1996</v>
      </c>
      <c r="Y10164" s="4">
        <v>45876</v>
      </c>
      <c r="Z10164" s="2">
        <v>0.81263888888888891</v>
      </c>
    </row>
    <row r="10165" spans="1:26" x14ac:dyDescent="0.3">
      <c r="A10165">
        <v>135563</v>
      </c>
      <c r="B10165" t="s">
        <v>199</v>
      </c>
      <c r="C10165" t="s">
        <v>27</v>
      </c>
      <c r="D10165" t="s">
        <v>200</v>
      </c>
      <c r="E10165" t="s">
        <v>42</v>
      </c>
      <c r="F10165">
        <v>9516471468</v>
      </c>
      <c r="G10165" t="s">
        <v>43</v>
      </c>
      <c r="H10165">
        <v>7246</v>
      </c>
      <c r="I10165" t="s">
        <v>11932</v>
      </c>
      <c r="J10165" t="s">
        <v>31</v>
      </c>
      <c r="K10165" t="s">
        <v>49</v>
      </c>
      <c r="O10165" t="s">
        <v>33</v>
      </c>
      <c r="S10165" s="3">
        <v>45876.375</v>
      </c>
      <c r="T10165" t="s">
        <v>54</v>
      </c>
      <c r="U10165" t="s">
        <v>11932</v>
      </c>
      <c r="V10165" s="3">
        <v>45871.572916666664</v>
      </c>
      <c r="W10165" t="s">
        <v>1996</v>
      </c>
      <c r="Y10165" s="4">
        <v>45876</v>
      </c>
      <c r="Z10165" s="2">
        <v>0.81263888888888891</v>
      </c>
    </row>
    <row r="10166" spans="1:26" x14ac:dyDescent="0.3">
      <c r="A10166">
        <v>135563</v>
      </c>
      <c r="B10166" t="s">
        <v>199</v>
      </c>
      <c r="C10166" t="s">
        <v>27</v>
      </c>
      <c r="D10166" t="s">
        <v>200</v>
      </c>
      <c r="E10166" t="s">
        <v>42</v>
      </c>
      <c r="F10166">
        <v>9516471468</v>
      </c>
      <c r="G10166" t="s">
        <v>43</v>
      </c>
      <c r="H10166">
        <v>7246</v>
      </c>
      <c r="I10166" t="s">
        <v>11933</v>
      </c>
      <c r="J10166" t="s">
        <v>31</v>
      </c>
      <c r="K10166" t="s">
        <v>49</v>
      </c>
      <c r="O10166" t="s">
        <v>33</v>
      </c>
      <c r="S10166" s="3">
        <v>45876.375</v>
      </c>
      <c r="T10166" t="s">
        <v>54</v>
      </c>
      <c r="U10166" t="s">
        <v>11933</v>
      </c>
      <c r="V10166" s="3">
        <v>45871.572916666664</v>
      </c>
      <c r="W10166" t="s">
        <v>1996</v>
      </c>
      <c r="Y10166" s="4">
        <v>45876</v>
      </c>
      <c r="Z10166" s="2">
        <v>0.81263888888888891</v>
      </c>
    </row>
    <row r="10167" spans="1:26" x14ac:dyDescent="0.3">
      <c r="A10167">
        <v>22429</v>
      </c>
      <c r="B10167" t="s">
        <v>199</v>
      </c>
      <c r="C10167" t="s">
        <v>27</v>
      </c>
      <c r="D10167" t="s">
        <v>200</v>
      </c>
      <c r="E10167" t="s">
        <v>42</v>
      </c>
      <c r="F10167">
        <v>8714633991</v>
      </c>
      <c r="G10167" t="s">
        <v>43</v>
      </c>
      <c r="H10167">
        <v>7246</v>
      </c>
      <c r="I10167" t="s">
        <v>11934</v>
      </c>
      <c r="J10167" t="s">
        <v>31</v>
      </c>
      <c r="K10167" t="s">
        <v>49</v>
      </c>
      <c r="O10167" t="s">
        <v>33</v>
      </c>
      <c r="S10167" s="3">
        <v>45876.375</v>
      </c>
      <c r="T10167" t="s">
        <v>54</v>
      </c>
      <c r="U10167" t="s">
        <v>11934</v>
      </c>
      <c r="V10167" s="3">
        <v>45871.572916666664</v>
      </c>
      <c r="W10167" t="s">
        <v>738</v>
      </c>
      <c r="Y10167" s="4">
        <v>45876</v>
      </c>
      <c r="Z10167" s="2">
        <v>0.81263888888888891</v>
      </c>
    </row>
    <row r="10168" spans="1:26" x14ac:dyDescent="0.3">
      <c r="A10168">
        <v>133961</v>
      </c>
      <c r="B10168" t="s">
        <v>199</v>
      </c>
      <c r="C10168" t="s">
        <v>27</v>
      </c>
      <c r="D10168" t="s">
        <v>200</v>
      </c>
      <c r="E10168" t="s">
        <v>42</v>
      </c>
      <c r="F10168">
        <v>9589280440</v>
      </c>
      <c r="G10168" t="s">
        <v>43</v>
      </c>
      <c r="H10168">
        <v>7246</v>
      </c>
      <c r="I10168" t="s">
        <v>11935</v>
      </c>
      <c r="J10168" t="s">
        <v>31</v>
      </c>
      <c r="K10168" t="s">
        <v>49</v>
      </c>
      <c r="O10168" t="s">
        <v>33</v>
      </c>
      <c r="S10168" s="3">
        <v>45876.375</v>
      </c>
      <c r="T10168" t="s">
        <v>54</v>
      </c>
      <c r="U10168" t="s">
        <v>11935</v>
      </c>
      <c r="V10168" s="3">
        <v>45871.572916666664</v>
      </c>
      <c r="W10168" t="s">
        <v>2048</v>
      </c>
      <c r="Y10168" s="4">
        <v>45876</v>
      </c>
      <c r="Z10168" s="2">
        <v>0.81263888888888891</v>
      </c>
    </row>
    <row r="10169" spans="1:26" x14ac:dyDescent="0.3">
      <c r="A10169">
        <v>29102</v>
      </c>
      <c r="B10169" t="s">
        <v>199</v>
      </c>
      <c r="C10169" t="s">
        <v>27</v>
      </c>
      <c r="D10169" t="s">
        <v>200</v>
      </c>
      <c r="E10169" t="s">
        <v>42</v>
      </c>
      <c r="F10169">
        <v>8714684288</v>
      </c>
      <c r="G10169" t="s">
        <v>43</v>
      </c>
      <c r="H10169">
        <v>7246</v>
      </c>
      <c r="I10169" t="s">
        <v>11936</v>
      </c>
      <c r="J10169" t="s">
        <v>31</v>
      </c>
      <c r="K10169" t="s">
        <v>49</v>
      </c>
      <c r="O10169" t="s">
        <v>33</v>
      </c>
      <c r="S10169" s="3">
        <v>45876.375</v>
      </c>
      <c r="T10169" t="s">
        <v>54</v>
      </c>
      <c r="U10169" t="s">
        <v>11936</v>
      </c>
      <c r="V10169" s="3">
        <v>45871.572916666664</v>
      </c>
      <c r="W10169" t="s">
        <v>2022</v>
      </c>
      <c r="Y10169" s="4">
        <v>45876</v>
      </c>
      <c r="Z10169" s="2">
        <v>0.81263888888888891</v>
      </c>
    </row>
    <row r="10170" spans="1:26" x14ac:dyDescent="0.3">
      <c r="A10170">
        <v>133961</v>
      </c>
      <c r="B10170" t="s">
        <v>199</v>
      </c>
      <c r="C10170" t="s">
        <v>27</v>
      </c>
      <c r="D10170" t="s">
        <v>200</v>
      </c>
      <c r="E10170" t="s">
        <v>42</v>
      </c>
      <c r="F10170">
        <v>9589280440</v>
      </c>
      <c r="G10170" t="s">
        <v>43</v>
      </c>
      <c r="H10170">
        <v>7246</v>
      </c>
      <c r="I10170" t="s">
        <v>11937</v>
      </c>
      <c r="J10170" t="s">
        <v>31</v>
      </c>
      <c r="K10170" t="s">
        <v>49</v>
      </c>
      <c r="O10170" t="s">
        <v>33</v>
      </c>
      <c r="S10170" s="3">
        <v>45876.375</v>
      </c>
      <c r="T10170" t="s">
        <v>54</v>
      </c>
      <c r="U10170" t="s">
        <v>11937</v>
      </c>
      <c r="V10170" s="3">
        <v>45871.572916666664</v>
      </c>
      <c r="W10170" t="s">
        <v>2048</v>
      </c>
      <c r="Y10170" s="4">
        <v>45876</v>
      </c>
      <c r="Z10170" s="2">
        <v>0.81263888888888891</v>
      </c>
    </row>
    <row r="10171" spans="1:26" x14ac:dyDescent="0.3">
      <c r="A10171">
        <v>22429</v>
      </c>
      <c r="B10171" t="s">
        <v>199</v>
      </c>
      <c r="C10171" t="s">
        <v>27</v>
      </c>
      <c r="D10171" t="s">
        <v>200</v>
      </c>
      <c r="E10171" t="s">
        <v>42</v>
      </c>
      <c r="F10171">
        <v>8714633991</v>
      </c>
      <c r="G10171" t="s">
        <v>43</v>
      </c>
      <c r="H10171">
        <v>7246</v>
      </c>
      <c r="I10171" t="s">
        <v>11938</v>
      </c>
      <c r="J10171" t="s">
        <v>31</v>
      </c>
      <c r="K10171" t="s">
        <v>49</v>
      </c>
      <c r="O10171" t="s">
        <v>33</v>
      </c>
      <c r="S10171" s="3">
        <v>45876.375</v>
      </c>
      <c r="T10171" t="s">
        <v>54</v>
      </c>
      <c r="U10171" t="s">
        <v>11938</v>
      </c>
      <c r="V10171" s="3">
        <v>45871.572916666664</v>
      </c>
      <c r="W10171" t="s">
        <v>738</v>
      </c>
      <c r="Y10171" s="4">
        <v>45876</v>
      </c>
      <c r="Z10171" s="2">
        <v>0.81263888888888891</v>
      </c>
    </row>
    <row r="10172" spans="1:26" x14ac:dyDescent="0.3">
      <c r="A10172">
        <v>135563</v>
      </c>
      <c r="B10172" t="s">
        <v>199</v>
      </c>
      <c r="C10172" t="s">
        <v>27</v>
      </c>
      <c r="D10172" t="s">
        <v>200</v>
      </c>
      <c r="E10172" t="s">
        <v>42</v>
      </c>
      <c r="F10172">
        <v>9516471468</v>
      </c>
      <c r="G10172" t="s">
        <v>43</v>
      </c>
      <c r="H10172">
        <v>7246</v>
      </c>
      <c r="I10172" t="s">
        <v>11939</v>
      </c>
      <c r="J10172" t="s">
        <v>31</v>
      </c>
      <c r="K10172" t="s">
        <v>49</v>
      </c>
      <c r="O10172" t="s">
        <v>33</v>
      </c>
      <c r="S10172" s="3">
        <v>45876.375</v>
      </c>
      <c r="T10172" t="s">
        <v>54</v>
      </c>
      <c r="U10172" t="s">
        <v>11939</v>
      </c>
      <c r="V10172" s="3">
        <v>45871.572916666664</v>
      </c>
      <c r="W10172" t="s">
        <v>1996</v>
      </c>
      <c r="Y10172" s="4">
        <v>45876</v>
      </c>
      <c r="Z10172" s="2">
        <v>0.81263888888888891</v>
      </c>
    </row>
    <row r="10173" spans="1:26" x14ac:dyDescent="0.3">
      <c r="A10173">
        <v>135563</v>
      </c>
      <c r="B10173" t="s">
        <v>199</v>
      </c>
      <c r="C10173" t="s">
        <v>27</v>
      </c>
      <c r="D10173" t="s">
        <v>200</v>
      </c>
      <c r="E10173" t="s">
        <v>42</v>
      </c>
      <c r="F10173">
        <v>9516471468</v>
      </c>
      <c r="G10173" t="s">
        <v>43</v>
      </c>
      <c r="H10173">
        <v>7246</v>
      </c>
      <c r="I10173" t="s">
        <v>11940</v>
      </c>
      <c r="J10173" t="s">
        <v>31</v>
      </c>
      <c r="K10173" t="s">
        <v>49</v>
      </c>
      <c r="O10173" t="s">
        <v>33</v>
      </c>
      <c r="S10173" s="3">
        <v>45876.375</v>
      </c>
      <c r="T10173" t="s">
        <v>54</v>
      </c>
      <c r="U10173" t="s">
        <v>11940</v>
      </c>
      <c r="V10173" s="3">
        <v>45871.572916666664</v>
      </c>
      <c r="W10173" t="s">
        <v>1996</v>
      </c>
      <c r="Y10173" s="4">
        <v>45876</v>
      </c>
      <c r="Z10173" s="2">
        <v>0.81263888888888891</v>
      </c>
    </row>
    <row r="10174" spans="1:26" x14ac:dyDescent="0.3">
      <c r="A10174">
        <v>133961</v>
      </c>
      <c r="B10174" t="s">
        <v>199</v>
      </c>
      <c r="C10174" t="s">
        <v>27</v>
      </c>
      <c r="D10174" t="s">
        <v>200</v>
      </c>
      <c r="E10174" t="s">
        <v>42</v>
      </c>
      <c r="F10174">
        <v>9589280440</v>
      </c>
      <c r="G10174" t="s">
        <v>43</v>
      </c>
      <c r="H10174">
        <v>7246</v>
      </c>
      <c r="I10174" t="s">
        <v>11942</v>
      </c>
      <c r="J10174" t="s">
        <v>31</v>
      </c>
      <c r="K10174" t="s">
        <v>49</v>
      </c>
      <c r="O10174" t="s">
        <v>33</v>
      </c>
      <c r="S10174" s="3">
        <v>45876.375</v>
      </c>
      <c r="T10174" t="s">
        <v>54</v>
      </c>
      <c r="U10174" t="s">
        <v>11942</v>
      </c>
      <c r="V10174" s="3">
        <v>45871.572916666664</v>
      </c>
      <c r="W10174" t="s">
        <v>2048</v>
      </c>
      <c r="Y10174" s="4">
        <v>45876</v>
      </c>
      <c r="Z10174" s="2">
        <v>0.81263888888888891</v>
      </c>
    </row>
    <row r="10175" spans="1:26" x14ac:dyDescent="0.3">
      <c r="A10175">
        <v>22429</v>
      </c>
      <c r="B10175" t="s">
        <v>199</v>
      </c>
      <c r="C10175" t="s">
        <v>27</v>
      </c>
      <c r="D10175" t="s">
        <v>200</v>
      </c>
      <c r="E10175" t="s">
        <v>42</v>
      </c>
      <c r="F10175">
        <v>8714633991</v>
      </c>
      <c r="G10175" t="s">
        <v>43</v>
      </c>
      <c r="H10175">
        <v>7246</v>
      </c>
      <c r="I10175" t="s">
        <v>11945</v>
      </c>
      <c r="J10175" t="s">
        <v>31</v>
      </c>
      <c r="K10175" t="s">
        <v>49</v>
      </c>
      <c r="O10175" t="s">
        <v>33</v>
      </c>
      <c r="S10175" s="3">
        <v>45876.375</v>
      </c>
      <c r="T10175" t="s">
        <v>54</v>
      </c>
      <c r="U10175" t="s">
        <v>11945</v>
      </c>
      <c r="V10175" s="3">
        <v>45871.572916666664</v>
      </c>
      <c r="W10175" t="s">
        <v>738</v>
      </c>
      <c r="Y10175" s="4">
        <v>45876</v>
      </c>
      <c r="Z10175" s="2">
        <v>0.81263888888888891</v>
      </c>
    </row>
    <row r="10176" spans="1:26" x14ac:dyDescent="0.3">
      <c r="A10176">
        <v>135563</v>
      </c>
      <c r="B10176" t="s">
        <v>199</v>
      </c>
      <c r="C10176" t="s">
        <v>27</v>
      </c>
      <c r="D10176" t="s">
        <v>200</v>
      </c>
      <c r="E10176" t="s">
        <v>42</v>
      </c>
      <c r="F10176">
        <v>9516471468</v>
      </c>
      <c r="G10176" t="s">
        <v>43</v>
      </c>
      <c r="H10176">
        <v>7246</v>
      </c>
      <c r="I10176" t="s">
        <v>11946</v>
      </c>
      <c r="J10176" t="s">
        <v>31</v>
      </c>
      <c r="K10176" t="s">
        <v>49</v>
      </c>
      <c r="O10176" t="s">
        <v>33</v>
      </c>
      <c r="S10176" s="3">
        <v>45876.375</v>
      </c>
      <c r="T10176" t="s">
        <v>54</v>
      </c>
      <c r="U10176" t="s">
        <v>11946</v>
      </c>
      <c r="V10176" s="3">
        <v>45871.572916666664</v>
      </c>
      <c r="W10176" t="s">
        <v>1996</v>
      </c>
      <c r="Y10176" s="4">
        <v>45876</v>
      </c>
      <c r="Z10176" s="2">
        <v>0.81263888888888891</v>
      </c>
    </row>
    <row r="10177" spans="1:26" x14ac:dyDescent="0.3">
      <c r="A10177">
        <v>133961</v>
      </c>
      <c r="B10177" t="s">
        <v>199</v>
      </c>
      <c r="C10177" t="s">
        <v>27</v>
      </c>
      <c r="D10177" t="s">
        <v>200</v>
      </c>
      <c r="E10177" t="s">
        <v>42</v>
      </c>
      <c r="F10177">
        <v>9589280440</v>
      </c>
      <c r="G10177" t="s">
        <v>43</v>
      </c>
      <c r="H10177">
        <v>7246</v>
      </c>
      <c r="I10177" t="s">
        <v>11947</v>
      </c>
      <c r="J10177" t="s">
        <v>31</v>
      </c>
      <c r="K10177" t="s">
        <v>49</v>
      </c>
      <c r="O10177" t="s">
        <v>33</v>
      </c>
      <c r="S10177" s="3">
        <v>45876.375</v>
      </c>
      <c r="T10177" t="s">
        <v>54</v>
      </c>
      <c r="U10177" t="s">
        <v>11947</v>
      </c>
      <c r="V10177" s="3">
        <v>45871.572916666664</v>
      </c>
      <c r="W10177" t="s">
        <v>2048</v>
      </c>
      <c r="Y10177" s="4">
        <v>45876</v>
      </c>
      <c r="Z10177" s="2">
        <v>0.81263888888888891</v>
      </c>
    </row>
    <row r="10178" spans="1:26" x14ac:dyDescent="0.3">
      <c r="A10178">
        <v>22429</v>
      </c>
      <c r="B10178" t="s">
        <v>199</v>
      </c>
      <c r="C10178" t="s">
        <v>27</v>
      </c>
      <c r="D10178" t="s">
        <v>200</v>
      </c>
      <c r="E10178" t="s">
        <v>42</v>
      </c>
      <c r="F10178">
        <v>8714633991</v>
      </c>
      <c r="G10178" t="s">
        <v>43</v>
      </c>
      <c r="H10178">
        <v>7246</v>
      </c>
      <c r="I10178" t="s">
        <v>11948</v>
      </c>
      <c r="J10178" t="s">
        <v>31</v>
      </c>
      <c r="K10178" t="s">
        <v>49</v>
      </c>
      <c r="O10178" t="s">
        <v>33</v>
      </c>
      <c r="S10178" s="3">
        <v>45876.375</v>
      </c>
      <c r="T10178" t="s">
        <v>54</v>
      </c>
      <c r="U10178" t="s">
        <v>11948</v>
      </c>
      <c r="V10178" s="3">
        <v>45871.572916666664</v>
      </c>
      <c r="W10178" t="s">
        <v>738</v>
      </c>
      <c r="Y10178" s="4">
        <v>45876</v>
      </c>
      <c r="Z10178" s="2">
        <v>0.81263888888888891</v>
      </c>
    </row>
    <row r="10179" spans="1:26" x14ac:dyDescent="0.3">
      <c r="A10179">
        <v>22429</v>
      </c>
      <c r="B10179" t="s">
        <v>199</v>
      </c>
      <c r="C10179" t="s">
        <v>27</v>
      </c>
      <c r="D10179" t="s">
        <v>200</v>
      </c>
      <c r="E10179" t="s">
        <v>42</v>
      </c>
      <c r="F10179">
        <v>8714633991</v>
      </c>
      <c r="G10179" t="s">
        <v>43</v>
      </c>
      <c r="H10179">
        <v>7246</v>
      </c>
      <c r="I10179" t="s">
        <v>11949</v>
      </c>
      <c r="J10179" t="s">
        <v>31</v>
      </c>
      <c r="K10179" t="s">
        <v>49</v>
      </c>
      <c r="O10179" t="s">
        <v>33</v>
      </c>
      <c r="S10179" s="3">
        <v>45876.375</v>
      </c>
      <c r="T10179" t="s">
        <v>54</v>
      </c>
      <c r="U10179" t="s">
        <v>11949</v>
      </c>
      <c r="V10179" s="3">
        <v>45871.572916666664</v>
      </c>
      <c r="W10179" t="s">
        <v>738</v>
      </c>
      <c r="Y10179" s="4">
        <v>45876</v>
      </c>
      <c r="Z10179" s="2">
        <v>0.81263888888888891</v>
      </c>
    </row>
    <row r="10180" spans="1:26" x14ac:dyDescent="0.3">
      <c r="A10180">
        <v>22429</v>
      </c>
      <c r="B10180" t="s">
        <v>199</v>
      </c>
      <c r="C10180" t="s">
        <v>27</v>
      </c>
      <c r="D10180" t="s">
        <v>200</v>
      </c>
      <c r="E10180" t="s">
        <v>42</v>
      </c>
      <c r="F10180">
        <v>8714633991</v>
      </c>
      <c r="G10180" t="s">
        <v>43</v>
      </c>
      <c r="H10180">
        <v>7246</v>
      </c>
      <c r="I10180" t="s">
        <v>11950</v>
      </c>
      <c r="J10180" t="s">
        <v>31</v>
      </c>
      <c r="K10180" t="s">
        <v>49</v>
      </c>
      <c r="O10180" t="s">
        <v>33</v>
      </c>
      <c r="S10180" s="3">
        <v>45876.375</v>
      </c>
      <c r="T10180" t="s">
        <v>54</v>
      </c>
      <c r="U10180" t="s">
        <v>11950</v>
      </c>
      <c r="V10180" s="3">
        <v>45871.572916666664</v>
      </c>
      <c r="W10180" t="s">
        <v>738</v>
      </c>
      <c r="Y10180" s="4">
        <v>45876</v>
      </c>
      <c r="Z10180" s="2">
        <v>0.81263888888888891</v>
      </c>
    </row>
    <row r="10181" spans="1:26" x14ac:dyDescent="0.3">
      <c r="A10181">
        <v>29102</v>
      </c>
      <c r="B10181" t="s">
        <v>199</v>
      </c>
      <c r="C10181" t="s">
        <v>27</v>
      </c>
      <c r="D10181" t="s">
        <v>200</v>
      </c>
      <c r="E10181" t="s">
        <v>42</v>
      </c>
      <c r="F10181">
        <v>8714684288</v>
      </c>
      <c r="G10181" t="s">
        <v>43</v>
      </c>
      <c r="H10181">
        <v>7246</v>
      </c>
      <c r="I10181" t="s">
        <v>11952</v>
      </c>
      <c r="J10181" t="s">
        <v>31</v>
      </c>
      <c r="K10181" t="s">
        <v>49</v>
      </c>
      <c r="O10181" t="s">
        <v>33</v>
      </c>
      <c r="S10181" s="3">
        <v>45876.375</v>
      </c>
      <c r="T10181" t="s">
        <v>54</v>
      </c>
      <c r="U10181" t="s">
        <v>11952</v>
      </c>
      <c r="V10181" s="3">
        <v>45871.572916666664</v>
      </c>
      <c r="W10181" t="s">
        <v>2022</v>
      </c>
      <c r="Y10181" s="4">
        <v>45876</v>
      </c>
      <c r="Z10181" s="2">
        <v>0.81263888888888891</v>
      </c>
    </row>
    <row r="10182" spans="1:26" x14ac:dyDescent="0.3">
      <c r="A10182">
        <v>22429</v>
      </c>
      <c r="B10182" t="s">
        <v>199</v>
      </c>
      <c r="C10182" t="s">
        <v>27</v>
      </c>
      <c r="D10182" t="s">
        <v>200</v>
      </c>
      <c r="E10182" t="s">
        <v>42</v>
      </c>
      <c r="F10182">
        <v>8714633991</v>
      </c>
      <c r="G10182" t="s">
        <v>43</v>
      </c>
      <c r="H10182">
        <v>7246</v>
      </c>
      <c r="I10182" t="s">
        <v>11953</v>
      </c>
      <c r="J10182" t="s">
        <v>31</v>
      </c>
      <c r="K10182" t="s">
        <v>49</v>
      </c>
      <c r="O10182" t="s">
        <v>33</v>
      </c>
      <c r="S10182" s="3">
        <v>45876.375</v>
      </c>
      <c r="T10182" t="s">
        <v>54</v>
      </c>
      <c r="U10182" t="s">
        <v>11953</v>
      </c>
      <c r="V10182" s="3">
        <v>45871.572916666664</v>
      </c>
      <c r="W10182" t="s">
        <v>738</v>
      </c>
      <c r="Y10182" s="4">
        <v>45876</v>
      </c>
      <c r="Z10182" s="2">
        <v>0.81263888888888891</v>
      </c>
    </row>
    <row r="10183" spans="1:26" x14ac:dyDescent="0.3">
      <c r="A10183">
        <v>22429</v>
      </c>
      <c r="B10183" t="s">
        <v>199</v>
      </c>
      <c r="C10183" t="s">
        <v>27</v>
      </c>
      <c r="D10183" t="s">
        <v>200</v>
      </c>
      <c r="E10183" t="s">
        <v>42</v>
      </c>
      <c r="F10183">
        <v>8714633991</v>
      </c>
      <c r="G10183" t="s">
        <v>43</v>
      </c>
      <c r="H10183">
        <v>7246</v>
      </c>
      <c r="I10183" t="s">
        <v>11954</v>
      </c>
      <c r="J10183" t="s">
        <v>31</v>
      </c>
      <c r="K10183" t="s">
        <v>49</v>
      </c>
      <c r="O10183" t="s">
        <v>33</v>
      </c>
      <c r="S10183" s="3">
        <v>45876.375</v>
      </c>
      <c r="T10183" t="s">
        <v>54</v>
      </c>
      <c r="U10183" t="s">
        <v>11954</v>
      </c>
      <c r="V10183" s="3">
        <v>45871.572916666664</v>
      </c>
      <c r="W10183" t="s">
        <v>738</v>
      </c>
      <c r="Y10183" s="4">
        <v>45876</v>
      </c>
      <c r="Z10183" s="2">
        <v>0.81263888888888891</v>
      </c>
    </row>
    <row r="10184" spans="1:26" x14ac:dyDescent="0.3">
      <c r="A10184">
        <v>22429</v>
      </c>
      <c r="B10184" t="s">
        <v>199</v>
      </c>
      <c r="C10184" t="s">
        <v>27</v>
      </c>
      <c r="D10184" t="s">
        <v>200</v>
      </c>
      <c r="E10184" t="s">
        <v>42</v>
      </c>
      <c r="F10184">
        <v>8714633991</v>
      </c>
      <c r="G10184" t="s">
        <v>43</v>
      </c>
      <c r="H10184">
        <v>7246</v>
      </c>
      <c r="I10184" t="s">
        <v>11955</v>
      </c>
      <c r="J10184" t="s">
        <v>31</v>
      </c>
      <c r="K10184" t="s">
        <v>49</v>
      </c>
      <c r="O10184" t="s">
        <v>33</v>
      </c>
      <c r="S10184" s="3">
        <v>45876.375</v>
      </c>
      <c r="T10184" t="s">
        <v>54</v>
      </c>
      <c r="U10184" t="s">
        <v>11955</v>
      </c>
      <c r="V10184" s="3">
        <v>45871.572916666664</v>
      </c>
      <c r="W10184" t="s">
        <v>738</v>
      </c>
      <c r="Y10184" s="4">
        <v>45876</v>
      </c>
      <c r="Z10184" s="2">
        <v>0.81263888888888891</v>
      </c>
    </row>
    <row r="10185" spans="1:26" x14ac:dyDescent="0.3">
      <c r="A10185">
        <v>22429</v>
      </c>
      <c r="B10185" t="s">
        <v>199</v>
      </c>
      <c r="C10185" t="s">
        <v>27</v>
      </c>
      <c r="D10185" t="s">
        <v>200</v>
      </c>
      <c r="E10185" t="s">
        <v>42</v>
      </c>
      <c r="F10185">
        <v>8714633991</v>
      </c>
      <c r="G10185" t="s">
        <v>43</v>
      </c>
      <c r="H10185">
        <v>7246</v>
      </c>
      <c r="I10185" t="s">
        <v>11956</v>
      </c>
      <c r="J10185" t="s">
        <v>31</v>
      </c>
      <c r="K10185" t="s">
        <v>49</v>
      </c>
      <c r="O10185" t="s">
        <v>33</v>
      </c>
      <c r="S10185" s="3">
        <v>45876.375</v>
      </c>
      <c r="T10185" t="s">
        <v>54</v>
      </c>
      <c r="U10185" t="s">
        <v>11956</v>
      </c>
      <c r="V10185" s="3">
        <v>45871.572916666664</v>
      </c>
      <c r="W10185" t="s">
        <v>738</v>
      </c>
      <c r="Y10185" s="4">
        <v>45876</v>
      </c>
      <c r="Z10185" s="2">
        <v>0.81263888888888891</v>
      </c>
    </row>
    <row r="10186" spans="1:26" x14ac:dyDescent="0.3">
      <c r="A10186">
        <v>22429</v>
      </c>
      <c r="B10186" t="s">
        <v>199</v>
      </c>
      <c r="C10186" t="s">
        <v>27</v>
      </c>
      <c r="D10186" t="s">
        <v>200</v>
      </c>
      <c r="E10186" t="s">
        <v>42</v>
      </c>
      <c r="F10186">
        <v>8714633991</v>
      </c>
      <c r="G10186" t="s">
        <v>43</v>
      </c>
      <c r="H10186">
        <v>7246</v>
      </c>
      <c r="I10186" t="s">
        <v>11959</v>
      </c>
      <c r="J10186" t="s">
        <v>31</v>
      </c>
      <c r="K10186" t="s">
        <v>49</v>
      </c>
      <c r="O10186" t="s">
        <v>33</v>
      </c>
      <c r="S10186" s="3">
        <v>45876.375</v>
      </c>
      <c r="T10186" t="s">
        <v>54</v>
      </c>
      <c r="U10186" t="s">
        <v>11959</v>
      </c>
      <c r="V10186" s="3">
        <v>45871.572916666664</v>
      </c>
      <c r="W10186" t="s">
        <v>738</v>
      </c>
      <c r="Y10186" s="4">
        <v>45876</v>
      </c>
      <c r="Z10186" s="2">
        <v>0.81263888888888891</v>
      </c>
    </row>
    <row r="10187" spans="1:26" x14ac:dyDescent="0.3">
      <c r="A10187">
        <v>22429</v>
      </c>
      <c r="B10187" t="s">
        <v>199</v>
      </c>
      <c r="C10187" t="s">
        <v>27</v>
      </c>
      <c r="D10187" t="s">
        <v>200</v>
      </c>
      <c r="E10187" t="s">
        <v>42</v>
      </c>
      <c r="F10187">
        <v>8714633991</v>
      </c>
      <c r="G10187" t="s">
        <v>43</v>
      </c>
      <c r="H10187">
        <v>7246</v>
      </c>
      <c r="I10187" t="s">
        <v>11960</v>
      </c>
      <c r="J10187" t="s">
        <v>31</v>
      </c>
      <c r="K10187" t="s">
        <v>49</v>
      </c>
      <c r="O10187" t="s">
        <v>33</v>
      </c>
      <c r="S10187" s="3">
        <v>45876.375</v>
      </c>
      <c r="T10187" t="s">
        <v>54</v>
      </c>
      <c r="U10187" t="s">
        <v>11960</v>
      </c>
      <c r="V10187" s="3">
        <v>45871.572916666664</v>
      </c>
      <c r="W10187" t="s">
        <v>738</v>
      </c>
      <c r="Y10187" s="4">
        <v>45876</v>
      </c>
      <c r="Z10187" s="2">
        <v>0.81263888888888891</v>
      </c>
    </row>
    <row r="10188" spans="1:26" x14ac:dyDescent="0.3">
      <c r="A10188">
        <v>22429</v>
      </c>
      <c r="B10188" t="s">
        <v>199</v>
      </c>
      <c r="C10188" t="s">
        <v>27</v>
      </c>
      <c r="D10188" t="s">
        <v>200</v>
      </c>
      <c r="E10188" t="s">
        <v>42</v>
      </c>
      <c r="F10188">
        <v>8714633991</v>
      </c>
      <c r="G10188" t="s">
        <v>43</v>
      </c>
      <c r="H10188">
        <v>7246</v>
      </c>
      <c r="I10188" t="s">
        <v>11961</v>
      </c>
      <c r="J10188" t="s">
        <v>31</v>
      </c>
      <c r="K10188" t="s">
        <v>49</v>
      </c>
      <c r="O10188" t="s">
        <v>33</v>
      </c>
      <c r="S10188" s="3">
        <v>45876.375</v>
      </c>
      <c r="T10188" t="s">
        <v>54</v>
      </c>
      <c r="U10188" t="s">
        <v>11961</v>
      </c>
      <c r="V10188" s="3">
        <v>45871.640972222223</v>
      </c>
      <c r="W10188" t="s">
        <v>738</v>
      </c>
      <c r="Y10188" s="4">
        <v>45876</v>
      </c>
      <c r="Z10188" s="2">
        <v>0.81263888888888891</v>
      </c>
    </row>
    <row r="10189" spans="1:26" x14ac:dyDescent="0.3">
      <c r="A10189">
        <v>133961</v>
      </c>
      <c r="B10189" t="s">
        <v>199</v>
      </c>
      <c r="C10189" t="s">
        <v>27</v>
      </c>
      <c r="D10189" t="s">
        <v>200</v>
      </c>
      <c r="E10189" t="s">
        <v>42</v>
      </c>
      <c r="F10189">
        <v>9589280440</v>
      </c>
      <c r="G10189" t="s">
        <v>43</v>
      </c>
      <c r="H10189">
        <v>7246</v>
      </c>
      <c r="I10189" t="s">
        <v>11962</v>
      </c>
      <c r="J10189" t="s">
        <v>31</v>
      </c>
      <c r="K10189" t="s">
        <v>49</v>
      </c>
      <c r="O10189" t="s">
        <v>33</v>
      </c>
      <c r="S10189" s="3">
        <v>45876.375</v>
      </c>
      <c r="T10189" t="s">
        <v>54</v>
      </c>
      <c r="U10189" t="s">
        <v>11962</v>
      </c>
      <c r="V10189" s="3">
        <v>45871.640972222223</v>
      </c>
      <c r="W10189" t="s">
        <v>2048</v>
      </c>
      <c r="Y10189" s="4">
        <v>45876</v>
      </c>
      <c r="Z10189" s="2">
        <v>0.81263888888888891</v>
      </c>
    </row>
    <row r="10190" spans="1:26" x14ac:dyDescent="0.3">
      <c r="A10190">
        <v>22429</v>
      </c>
      <c r="B10190" t="s">
        <v>199</v>
      </c>
      <c r="C10190" t="s">
        <v>27</v>
      </c>
      <c r="D10190" t="s">
        <v>200</v>
      </c>
      <c r="E10190" t="s">
        <v>42</v>
      </c>
      <c r="F10190">
        <v>8714633991</v>
      </c>
      <c r="G10190" t="s">
        <v>43</v>
      </c>
      <c r="H10190">
        <v>7246</v>
      </c>
      <c r="I10190" t="s">
        <v>11963</v>
      </c>
      <c r="J10190" t="s">
        <v>31</v>
      </c>
      <c r="K10190" t="s">
        <v>49</v>
      </c>
      <c r="O10190" t="s">
        <v>33</v>
      </c>
      <c r="S10190" s="3">
        <v>45876.375</v>
      </c>
      <c r="T10190" t="s">
        <v>54</v>
      </c>
      <c r="U10190" t="s">
        <v>11963</v>
      </c>
      <c r="V10190" s="3">
        <v>45871.640972222223</v>
      </c>
      <c r="W10190" t="s">
        <v>738</v>
      </c>
      <c r="Y10190" s="4">
        <v>45876</v>
      </c>
      <c r="Z10190" s="2">
        <v>0.81263888888888891</v>
      </c>
    </row>
    <row r="10191" spans="1:26" x14ac:dyDescent="0.3">
      <c r="A10191">
        <v>133961</v>
      </c>
      <c r="B10191" t="s">
        <v>199</v>
      </c>
      <c r="C10191" t="s">
        <v>27</v>
      </c>
      <c r="D10191" t="s">
        <v>200</v>
      </c>
      <c r="E10191" t="s">
        <v>42</v>
      </c>
      <c r="F10191">
        <v>9589280440</v>
      </c>
      <c r="G10191" t="s">
        <v>43</v>
      </c>
      <c r="H10191">
        <v>7246</v>
      </c>
      <c r="I10191" t="s">
        <v>11964</v>
      </c>
      <c r="J10191" t="s">
        <v>31</v>
      </c>
      <c r="K10191" t="s">
        <v>49</v>
      </c>
      <c r="O10191" t="s">
        <v>33</v>
      </c>
      <c r="S10191" s="3">
        <v>45876.375</v>
      </c>
      <c r="T10191" t="s">
        <v>54</v>
      </c>
      <c r="U10191" t="s">
        <v>11964</v>
      </c>
      <c r="V10191" s="3">
        <v>45871.640972222223</v>
      </c>
      <c r="W10191" t="s">
        <v>2048</v>
      </c>
      <c r="Y10191" s="4">
        <v>45876</v>
      </c>
      <c r="Z10191" s="2">
        <v>0.81263888888888891</v>
      </c>
    </row>
    <row r="10192" spans="1:26" x14ac:dyDescent="0.3">
      <c r="A10192">
        <v>136240</v>
      </c>
      <c r="B10192" t="s">
        <v>206</v>
      </c>
      <c r="C10192" t="s">
        <v>27</v>
      </c>
      <c r="D10192" t="s">
        <v>28</v>
      </c>
      <c r="E10192" t="s">
        <v>29</v>
      </c>
      <c r="F10192">
        <v>7887397586</v>
      </c>
      <c r="G10192" t="s">
        <v>30</v>
      </c>
      <c r="H10192">
        <v>7249</v>
      </c>
      <c r="I10192" t="s">
        <v>11967</v>
      </c>
      <c r="J10192" t="s">
        <v>31</v>
      </c>
      <c r="K10192" t="s">
        <v>49</v>
      </c>
      <c r="O10192" t="s">
        <v>33</v>
      </c>
      <c r="S10192" s="3">
        <v>45876.375</v>
      </c>
      <c r="T10192" t="s">
        <v>54</v>
      </c>
      <c r="U10192" t="s">
        <v>11967</v>
      </c>
      <c r="V10192" s="3">
        <v>45871.640972222223</v>
      </c>
      <c r="W10192" t="s">
        <v>1693</v>
      </c>
      <c r="Y10192" s="4">
        <v>45876</v>
      </c>
      <c r="Z10192" s="2">
        <v>0.81263888888888891</v>
      </c>
    </row>
    <row r="10193" spans="1:26" x14ac:dyDescent="0.3">
      <c r="A10193">
        <v>136257</v>
      </c>
      <c r="B10193" t="s">
        <v>206</v>
      </c>
      <c r="C10193" t="s">
        <v>27</v>
      </c>
      <c r="D10193" t="s">
        <v>28</v>
      </c>
      <c r="E10193" t="s">
        <v>29</v>
      </c>
      <c r="F10193">
        <v>9529816278</v>
      </c>
      <c r="G10193" t="s">
        <v>30</v>
      </c>
      <c r="H10193">
        <v>7249</v>
      </c>
      <c r="I10193" t="s">
        <v>11968</v>
      </c>
      <c r="J10193" t="s">
        <v>31</v>
      </c>
      <c r="K10193" t="s">
        <v>49</v>
      </c>
      <c r="O10193" t="s">
        <v>33</v>
      </c>
      <c r="S10193" s="3">
        <v>45876.375</v>
      </c>
      <c r="T10193" t="s">
        <v>54</v>
      </c>
      <c r="U10193" t="s">
        <v>11968</v>
      </c>
      <c r="V10193" s="3">
        <v>45871.640972222223</v>
      </c>
      <c r="W10193" t="s">
        <v>847</v>
      </c>
      <c r="Y10193" s="4">
        <v>45876</v>
      </c>
      <c r="Z10193" s="2">
        <v>0.81263888888888891</v>
      </c>
    </row>
    <row r="10194" spans="1:26" x14ac:dyDescent="0.3">
      <c r="A10194">
        <v>136257</v>
      </c>
      <c r="B10194" t="s">
        <v>206</v>
      </c>
      <c r="C10194" t="s">
        <v>27</v>
      </c>
      <c r="D10194" t="s">
        <v>28</v>
      </c>
      <c r="E10194" t="s">
        <v>29</v>
      </c>
      <c r="F10194">
        <v>9529816278</v>
      </c>
      <c r="G10194" t="s">
        <v>30</v>
      </c>
      <c r="H10194">
        <v>7249</v>
      </c>
      <c r="I10194" t="s">
        <v>11969</v>
      </c>
      <c r="J10194" t="s">
        <v>31</v>
      </c>
      <c r="K10194" t="s">
        <v>49</v>
      </c>
      <c r="O10194" t="s">
        <v>33</v>
      </c>
      <c r="S10194" s="3">
        <v>45876.375</v>
      </c>
      <c r="T10194" t="s">
        <v>54</v>
      </c>
      <c r="U10194" t="s">
        <v>11969</v>
      </c>
      <c r="V10194" s="3">
        <v>45871.640972222223</v>
      </c>
      <c r="W10194" t="s">
        <v>847</v>
      </c>
      <c r="Y10194" s="4">
        <v>45876</v>
      </c>
      <c r="Z10194" s="2">
        <v>0.81263888888888891</v>
      </c>
    </row>
    <row r="10195" spans="1:26" x14ac:dyDescent="0.3">
      <c r="A10195">
        <v>136257</v>
      </c>
      <c r="B10195" t="s">
        <v>206</v>
      </c>
      <c r="C10195" t="s">
        <v>27</v>
      </c>
      <c r="D10195" t="s">
        <v>28</v>
      </c>
      <c r="E10195" t="s">
        <v>29</v>
      </c>
      <c r="F10195">
        <v>9529816278</v>
      </c>
      <c r="G10195" t="s">
        <v>30</v>
      </c>
      <c r="H10195">
        <v>7249</v>
      </c>
      <c r="I10195" t="s">
        <v>11970</v>
      </c>
      <c r="J10195" t="s">
        <v>31</v>
      </c>
      <c r="K10195" t="s">
        <v>49</v>
      </c>
      <c r="O10195" t="s">
        <v>33</v>
      </c>
      <c r="S10195" s="3">
        <v>45876.375</v>
      </c>
      <c r="T10195" t="s">
        <v>54</v>
      </c>
      <c r="U10195" t="s">
        <v>11970</v>
      </c>
      <c r="V10195" s="3">
        <v>45871.640972222223</v>
      </c>
      <c r="W10195" t="s">
        <v>847</v>
      </c>
      <c r="Y10195" s="4">
        <v>45876</v>
      </c>
      <c r="Z10195" s="2">
        <v>0.81263888888888891</v>
      </c>
    </row>
    <row r="10196" spans="1:26" x14ac:dyDescent="0.3">
      <c r="A10196">
        <v>136257</v>
      </c>
      <c r="B10196" t="s">
        <v>206</v>
      </c>
      <c r="C10196" t="s">
        <v>27</v>
      </c>
      <c r="D10196" t="s">
        <v>28</v>
      </c>
      <c r="E10196" t="s">
        <v>29</v>
      </c>
      <c r="F10196">
        <v>9529816278</v>
      </c>
      <c r="G10196" t="s">
        <v>30</v>
      </c>
      <c r="H10196">
        <v>7249</v>
      </c>
      <c r="I10196" t="s">
        <v>11971</v>
      </c>
      <c r="J10196" t="s">
        <v>31</v>
      </c>
      <c r="K10196" t="s">
        <v>49</v>
      </c>
      <c r="O10196" t="s">
        <v>33</v>
      </c>
      <c r="S10196" s="3">
        <v>45876.375</v>
      </c>
      <c r="T10196" t="s">
        <v>54</v>
      </c>
      <c r="U10196" t="s">
        <v>11971</v>
      </c>
      <c r="V10196" s="3">
        <v>45871.640972222223</v>
      </c>
      <c r="W10196" t="s">
        <v>847</v>
      </c>
      <c r="Y10196" s="4">
        <v>45876</v>
      </c>
      <c r="Z10196" s="2">
        <v>0.81263888888888891</v>
      </c>
    </row>
    <row r="10197" spans="1:26" x14ac:dyDescent="0.3">
      <c r="A10197">
        <v>136257</v>
      </c>
      <c r="B10197" t="s">
        <v>206</v>
      </c>
      <c r="C10197" t="s">
        <v>27</v>
      </c>
      <c r="D10197" t="s">
        <v>28</v>
      </c>
      <c r="E10197" t="s">
        <v>29</v>
      </c>
      <c r="F10197">
        <v>9529816278</v>
      </c>
      <c r="G10197" t="s">
        <v>30</v>
      </c>
      <c r="H10197">
        <v>7249</v>
      </c>
      <c r="I10197" t="s">
        <v>11972</v>
      </c>
      <c r="J10197" t="s">
        <v>31</v>
      </c>
      <c r="K10197" t="s">
        <v>49</v>
      </c>
      <c r="O10197" t="s">
        <v>33</v>
      </c>
      <c r="S10197" s="3">
        <v>45876.375</v>
      </c>
      <c r="T10197" t="s">
        <v>54</v>
      </c>
      <c r="U10197" t="s">
        <v>11972</v>
      </c>
      <c r="V10197" s="3">
        <v>45871.640972222223</v>
      </c>
      <c r="W10197" t="s">
        <v>847</v>
      </c>
      <c r="Y10197" s="4">
        <v>45876</v>
      </c>
      <c r="Z10197" s="2">
        <v>0.81263888888888891</v>
      </c>
    </row>
    <row r="10198" spans="1:26" x14ac:dyDescent="0.3">
      <c r="A10198">
        <v>136257</v>
      </c>
      <c r="B10198" t="s">
        <v>206</v>
      </c>
      <c r="C10198" t="s">
        <v>27</v>
      </c>
      <c r="D10198" t="s">
        <v>28</v>
      </c>
      <c r="E10198" t="s">
        <v>29</v>
      </c>
      <c r="F10198">
        <v>9529816278</v>
      </c>
      <c r="G10198" t="s">
        <v>30</v>
      </c>
      <c r="H10198">
        <v>7249</v>
      </c>
      <c r="I10198" t="s">
        <v>11973</v>
      </c>
      <c r="J10198" t="s">
        <v>31</v>
      </c>
      <c r="K10198" t="s">
        <v>49</v>
      </c>
      <c r="O10198" t="s">
        <v>33</v>
      </c>
      <c r="S10198" s="3">
        <v>45876.375</v>
      </c>
      <c r="T10198" t="s">
        <v>54</v>
      </c>
      <c r="U10198" t="s">
        <v>11973</v>
      </c>
      <c r="V10198" s="3">
        <v>45871.640972222223</v>
      </c>
      <c r="W10198" t="s">
        <v>847</v>
      </c>
      <c r="Y10198" s="4">
        <v>45876</v>
      </c>
      <c r="Z10198" s="2">
        <v>0.81263888888888891</v>
      </c>
    </row>
    <row r="10199" spans="1:26" x14ac:dyDescent="0.3">
      <c r="A10199">
        <v>136257</v>
      </c>
      <c r="B10199" t="s">
        <v>206</v>
      </c>
      <c r="C10199" t="s">
        <v>27</v>
      </c>
      <c r="D10199" t="s">
        <v>28</v>
      </c>
      <c r="E10199" t="s">
        <v>29</v>
      </c>
      <c r="F10199">
        <v>9529816278</v>
      </c>
      <c r="G10199" t="s">
        <v>30</v>
      </c>
      <c r="H10199">
        <v>7249</v>
      </c>
      <c r="I10199" t="s">
        <v>11974</v>
      </c>
      <c r="J10199" t="s">
        <v>31</v>
      </c>
      <c r="K10199" t="s">
        <v>49</v>
      </c>
      <c r="O10199" t="s">
        <v>33</v>
      </c>
      <c r="S10199" s="3">
        <v>45876.375</v>
      </c>
      <c r="T10199" t="s">
        <v>54</v>
      </c>
      <c r="U10199" t="s">
        <v>11974</v>
      </c>
      <c r="V10199" s="3">
        <v>45871.640972222223</v>
      </c>
      <c r="W10199" t="s">
        <v>847</v>
      </c>
      <c r="Y10199" s="4">
        <v>45876</v>
      </c>
      <c r="Z10199" s="2">
        <v>0.81263888888888891</v>
      </c>
    </row>
    <row r="10200" spans="1:26" x14ac:dyDescent="0.3">
      <c r="A10200">
        <v>136257</v>
      </c>
      <c r="B10200" t="s">
        <v>206</v>
      </c>
      <c r="C10200" t="s">
        <v>27</v>
      </c>
      <c r="D10200" t="s">
        <v>28</v>
      </c>
      <c r="E10200" t="s">
        <v>29</v>
      </c>
      <c r="F10200">
        <v>9529816278</v>
      </c>
      <c r="G10200" t="s">
        <v>30</v>
      </c>
      <c r="H10200">
        <v>7249</v>
      </c>
      <c r="I10200" t="s">
        <v>11975</v>
      </c>
      <c r="J10200" t="s">
        <v>31</v>
      </c>
      <c r="K10200" t="s">
        <v>49</v>
      </c>
      <c r="O10200" t="s">
        <v>33</v>
      </c>
      <c r="S10200" s="3">
        <v>45876.375</v>
      </c>
      <c r="T10200" t="s">
        <v>54</v>
      </c>
      <c r="U10200" t="s">
        <v>11975</v>
      </c>
      <c r="V10200" s="3">
        <v>45871.640972222223</v>
      </c>
      <c r="W10200" t="s">
        <v>847</v>
      </c>
      <c r="Y10200" s="4">
        <v>45876</v>
      </c>
      <c r="Z10200" s="2">
        <v>0.81263888888888891</v>
      </c>
    </row>
    <row r="10201" spans="1:26" x14ac:dyDescent="0.3">
      <c r="A10201">
        <v>136240</v>
      </c>
      <c r="B10201" t="s">
        <v>206</v>
      </c>
      <c r="C10201" t="s">
        <v>27</v>
      </c>
      <c r="D10201" t="s">
        <v>28</v>
      </c>
      <c r="E10201" t="s">
        <v>29</v>
      </c>
      <c r="F10201">
        <v>7887397586</v>
      </c>
      <c r="G10201" t="s">
        <v>30</v>
      </c>
      <c r="H10201">
        <v>7249</v>
      </c>
      <c r="I10201" t="s">
        <v>11976</v>
      </c>
      <c r="J10201" t="s">
        <v>31</v>
      </c>
      <c r="K10201" t="s">
        <v>49</v>
      </c>
      <c r="O10201" t="s">
        <v>33</v>
      </c>
      <c r="S10201" s="3">
        <v>45876.375</v>
      </c>
      <c r="T10201" t="s">
        <v>54</v>
      </c>
      <c r="U10201" t="s">
        <v>11976</v>
      </c>
      <c r="V10201" s="3">
        <v>45871.640972222223</v>
      </c>
      <c r="W10201" t="s">
        <v>1693</v>
      </c>
      <c r="Y10201" s="4">
        <v>45876</v>
      </c>
      <c r="Z10201" s="2">
        <v>0.81263888888888891</v>
      </c>
    </row>
    <row r="10202" spans="1:26" x14ac:dyDescent="0.3">
      <c r="A10202">
        <v>134190</v>
      </c>
      <c r="B10202" t="s">
        <v>206</v>
      </c>
      <c r="C10202" t="s">
        <v>27</v>
      </c>
      <c r="D10202" t="s">
        <v>28</v>
      </c>
      <c r="E10202" t="s">
        <v>29</v>
      </c>
      <c r="F10202">
        <v>9096471256</v>
      </c>
      <c r="G10202" t="s">
        <v>30</v>
      </c>
      <c r="H10202">
        <v>7249</v>
      </c>
      <c r="I10202" t="s">
        <v>11977</v>
      </c>
      <c r="J10202" t="s">
        <v>31</v>
      </c>
      <c r="K10202" t="s">
        <v>49</v>
      </c>
      <c r="O10202" t="s">
        <v>33</v>
      </c>
      <c r="S10202" s="3">
        <v>45876.375</v>
      </c>
      <c r="T10202" t="s">
        <v>54</v>
      </c>
      <c r="U10202" t="s">
        <v>11977</v>
      </c>
      <c r="V10202" s="3">
        <v>45871.640972222223</v>
      </c>
      <c r="W10202" t="s">
        <v>1694</v>
      </c>
      <c r="Y10202" s="4">
        <v>45876</v>
      </c>
      <c r="Z10202" s="2">
        <v>0.81263888888888891</v>
      </c>
    </row>
    <row r="10203" spans="1:26" x14ac:dyDescent="0.3">
      <c r="A10203">
        <v>136257</v>
      </c>
      <c r="B10203" t="s">
        <v>206</v>
      </c>
      <c r="C10203" t="s">
        <v>27</v>
      </c>
      <c r="D10203" t="s">
        <v>28</v>
      </c>
      <c r="E10203" t="s">
        <v>29</v>
      </c>
      <c r="F10203">
        <v>9529816278</v>
      </c>
      <c r="G10203" t="s">
        <v>30</v>
      </c>
      <c r="H10203">
        <v>7249</v>
      </c>
      <c r="I10203" t="s">
        <v>11978</v>
      </c>
      <c r="J10203" t="s">
        <v>31</v>
      </c>
      <c r="K10203" t="s">
        <v>49</v>
      </c>
      <c r="O10203" t="s">
        <v>33</v>
      </c>
      <c r="S10203" s="3">
        <v>45876.375</v>
      </c>
      <c r="T10203" t="s">
        <v>54</v>
      </c>
      <c r="U10203" t="s">
        <v>11978</v>
      </c>
      <c r="V10203" s="3">
        <v>45871.640972222223</v>
      </c>
      <c r="W10203" t="s">
        <v>847</v>
      </c>
      <c r="Y10203" s="4">
        <v>45876</v>
      </c>
      <c r="Z10203" s="2">
        <v>0.81263888888888891</v>
      </c>
    </row>
    <row r="10204" spans="1:26" x14ac:dyDescent="0.3">
      <c r="A10204">
        <v>136026</v>
      </c>
      <c r="B10204" t="s">
        <v>206</v>
      </c>
      <c r="C10204" t="s">
        <v>27</v>
      </c>
      <c r="D10204" t="s">
        <v>28</v>
      </c>
      <c r="E10204" t="s">
        <v>29</v>
      </c>
      <c r="F10204">
        <v>9975976465</v>
      </c>
      <c r="G10204" t="s">
        <v>30</v>
      </c>
      <c r="H10204">
        <v>7249</v>
      </c>
      <c r="I10204" t="s">
        <v>11979</v>
      </c>
      <c r="J10204" t="s">
        <v>31</v>
      </c>
      <c r="K10204" t="s">
        <v>49</v>
      </c>
      <c r="O10204" t="s">
        <v>33</v>
      </c>
      <c r="S10204" s="3">
        <v>45876.375</v>
      </c>
      <c r="T10204" t="s">
        <v>54</v>
      </c>
      <c r="U10204" t="s">
        <v>11979</v>
      </c>
      <c r="V10204" s="3">
        <v>45871.640972222223</v>
      </c>
      <c r="W10204" t="s">
        <v>1695</v>
      </c>
      <c r="Y10204" s="4">
        <v>45876</v>
      </c>
      <c r="Z10204" s="2">
        <v>0.81263888888888891</v>
      </c>
    </row>
    <row r="10205" spans="1:26" x14ac:dyDescent="0.3">
      <c r="A10205">
        <v>136240</v>
      </c>
      <c r="B10205" t="s">
        <v>206</v>
      </c>
      <c r="C10205" t="s">
        <v>27</v>
      </c>
      <c r="D10205" t="s">
        <v>28</v>
      </c>
      <c r="E10205" t="s">
        <v>29</v>
      </c>
      <c r="F10205">
        <v>7887397586</v>
      </c>
      <c r="G10205" t="s">
        <v>30</v>
      </c>
      <c r="H10205">
        <v>7249</v>
      </c>
      <c r="I10205" t="s">
        <v>11980</v>
      </c>
      <c r="J10205" t="s">
        <v>31</v>
      </c>
      <c r="K10205" t="s">
        <v>49</v>
      </c>
      <c r="O10205" t="s">
        <v>33</v>
      </c>
      <c r="S10205" s="3">
        <v>45876.375</v>
      </c>
      <c r="T10205" t="s">
        <v>54</v>
      </c>
      <c r="U10205" t="s">
        <v>11980</v>
      </c>
      <c r="V10205" s="3">
        <v>45871.640972222223</v>
      </c>
      <c r="W10205" t="s">
        <v>1693</v>
      </c>
      <c r="Y10205" s="4">
        <v>45876</v>
      </c>
      <c r="Z10205" s="2">
        <v>0.81263888888888891</v>
      </c>
    </row>
    <row r="10206" spans="1:26" x14ac:dyDescent="0.3">
      <c r="A10206">
        <v>134190</v>
      </c>
      <c r="B10206" t="s">
        <v>206</v>
      </c>
      <c r="C10206" t="s">
        <v>27</v>
      </c>
      <c r="D10206" t="s">
        <v>28</v>
      </c>
      <c r="E10206" t="s">
        <v>29</v>
      </c>
      <c r="F10206">
        <v>9096471256</v>
      </c>
      <c r="G10206" t="s">
        <v>30</v>
      </c>
      <c r="H10206">
        <v>7249</v>
      </c>
      <c r="I10206" t="s">
        <v>11981</v>
      </c>
      <c r="J10206" t="s">
        <v>31</v>
      </c>
      <c r="K10206" t="s">
        <v>49</v>
      </c>
      <c r="O10206" t="s">
        <v>33</v>
      </c>
      <c r="S10206" s="3">
        <v>45876.375</v>
      </c>
      <c r="T10206" t="s">
        <v>54</v>
      </c>
      <c r="U10206" t="s">
        <v>11981</v>
      </c>
      <c r="V10206" s="3">
        <v>45871.640972222223</v>
      </c>
      <c r="W10206" t="s">
        <v>1694</v>
      </c>
      <c r="Y10206" s="4">
        <v>45876</v>
      </c>
      <c r="Z10206" s="2">
        <v>0.81263888888888891</v>
      </c>
    </row>
    <row r="10207" spans="1:26" x14ac:dyDescent="0.3">
      <c r="A10207">
        <v>134190</v>
      </c>
      <c r="B10207" t="s">
        <v>206</v>
      </c>
      <c r="C10207" t="s">
        <v>27</v>
      </c>
      <c r="D10207" t="s">
        <v>28</v>
      </c>
      <c r="E10207" t="s">
        <v>29</v>
      </c>
      <c r="F10207">
        <v>9096471256</v>
      </c>
      <c r="G10207" t="s">
        <v>30</v>
      </c>
      <c r="H10207">
        <v>7249</v>
      </c>
      <c r="I10207" t="s">
        <v>11982</v>
      </c>
      <c r="J10207" t="s">
        <v>31</v>
      </c>
      <c r="K10207" t="s">
        <v>49</v>
      </c>
      <c r="O10207" t="s">
        <v>33</v>
      </c>
      <c r="S10207" s="3">
        <v>45876.375</v>
      </c>
      <c r="T10207" t="s">
        <v>54</v>
      </c>
      <c r="U10207" t="s">
        <v>11982</v>
      </c>
      <c r="V10207" s="3">
        <v>45871.640972222223</v>
      </c>
      <c r="W10207" t="s">
        <v>1694</v>
      </c>
      <c r="Y10207" s="4">
        <v>45876</v>
      </c>
      <c r="Z10207" s="2">
        <v>0.81263888888888891</v>
      </c>
    </row>
    <row r="10208" spans="1:26" x14ac:dyDescent="0.3">
      <c r="A10208">
        <v>136026</v>
      </c>
      <c r="B10208" t="s">
        <v>206</v>
      </c>
      <c r="C10208" t="s">
        <v>27</v>
      </c>
      <c r="D10208" t="s">
        <v>28</v>
      </c>
      <c r="E10208" t="s">
        <v>29</v>
      </c>
      <c r="F10208">
        <v>9975976465</v>
      </c>
      <c r="G10208" t="s">
        <v>30</v>
      </c>
      <c r="H10208">
        <v>7249</v>
      </c>
      <c r="I10208" t="s">
        <v>11983</v>
      </c>
      <c r="J10208" t="s">
        <v>31</v>
      </c>
      <c r="K10208" t="s">
        <v>49</v>
      </c>
      <c r="O10208" t="s">
        <v>33</v>
      </c>
      <c r="S10208" s="3">
        <v>45876.375</v>
      </c>
      <c r="T10208" t="s">
        <v>54</v>
      </c>
      <c r="U10208" t="s">
        <v>11983</v>
      </c>
      <c r="V10208" s="3">
        <v>45871.640972222223</v>
      </c>
      <c r="W10208" t="s">
        <v>1695</v>
      </c>
      <c r="Y10208" s="4">
        <v>45876</v>
      </c>
      <c r="Z10208" s="2">
        <v>0.81263888888888891</v>
      </c>
    </row>
    <row r="10209" spans="1:26" x14ac:dyDescent="0.3">
      <c r="A10209">
        <v>136257</v>
      </c>
      <c r="B10209" t="s">
        <v>206</v>
      </c>
      <c r="C10209" t="s">
        <v>27</v>
      </c>
      <c r="D10209" t="s">
        <v>28</v>
      </c>
      <c r="E10209" t="s">
        <v>29</v>
      </c>
      <c r="F10209">
        <v>9529816278</v>
      </c>
      <c r="G10209" t="s">
        <v>30</v>
      </c>
      <c r="H10209">
        <v>7249</v>
      </c>
      <c r="I10209" t="s">
        <v>11984</v>
      </c>
      <c r="J10209" t="s">
        <v>31</v>
      </c>
      <c r="K10209" t="s">
        <v>49</v>
      </c>
      <c r="O10209" t="s">
        <v>33</v>
      </c>
      <c r="S10209" s="3">
        <v>45876.375</v>
      </c>
      <c r="T10209" t="s">
        <v>54</v>
      </c>
      <c r="U10209" t="s">
        <v>11984</v>
      </c>
      <c r="V10209" s="3">
        <v>45871.640972222223</v>
      </c>
      <c r="W10209" t="s">
        <v>847</v>
      </c>
      <c r="Y10209" s="4">
        <v>45876</v>
      </c>
      <c r="Z10209" s="2">
        <v>0.81263888888888891</v>
      </c>
    </row>
    <row r="10210" spans="1:26" x14ac:dyDescent="0.3">
      <c r="A10210">
        <v>135902</v>
      </c>
      <c r="B10210" t="s">
        <v>449</v>
      </c>
      <c r="C10210" t="s">
        <v>27</v>
      </c>
      <c r="D10210" t="s">
        <v>338</v>
      </c>
      <c r="E10210" t="s">
        <v>60</v>
      </c>
      <c r="F10210">
        <v>7385409103</v>
      </c>
      <c r="G10210" t="s">
        <v>30</v>
      </c>
      <c r="H10210">
        <v>7250</v>
      </c>
      <c r="I10210" t="s">
        <v>11985</v>
      </c>
      <c r="J10210" t="s">
        <v>31</v>
      </c>
      <c r="K10210" t="s">
        <v>49</v>
      </c>
      <c r="O10210" t="s">
        <v>33</v>
      </c>
      <c r="S10210" s="3">
        <v>45876.375</v>
      </c>
      <c r="T10210" t="s">
        <v>54</v>
      </c>
      <c r="U10210" t="s">
        <v>11985</v>
      </c>
      <c r="V10210" s="3">
        <v>45871.640972222223</v>
      </c>
      <c r="W10210" t="s">
        <v>450</v>
      </c>
      <c r="Y10210" s="4">
        <v>45876</v>
      </c>
      <c r="Z10210" s="2">
        <v>0.81263888888888891</v>
      </c>
    </row>
    <row r="10211" spans="1:26" x14ac:dyDescent="0.3">
      <c r="A10211">
        <v>23507</v>
      </c>
      <c r="B10211" t="s">
        <v>449</v>
      </c>
      <c r="C10211" t="s">
        <v>27</v>
      </c>
      <c r="D10211" t="s">
        <v>338</v>
      </c>
      <c r="E10211" t="s">
        <v>60</v>
      </c>
      <c r="F10211">
        <v>8714635230</v>
      </c>
      <c r="G10211" t="s">
        <v>30</v>
      </c>
      <c r="H10211">
        <v>7250</v>
      </c>
      <c r="I10211" t="s">
        <v>11986</v>
      </c>
      <c r="J10211" t="s">
        <v>31</v>
      </c>
      <c r="K10211" t="s">
        <v>49</v>
      </c>
      <c r="O10211" t="s">
        <v>33</v>
      </c>
      <c r="S10211" s="3">
        <v>45876.375</v>
      </c>
      <c r="T10211" t="s">
        <v>54</v>
      </c>
      <c r="U10211" t="s">
        <v>11986</v>
      </c>
      <c r="V10211" s="3">
        <v>45871.640972222223</v>
      </c>
      <c r="W10211" t="s">
        <v>11987</v>
      </c>
      <c r="Y10211" s="4">
        <v>45876</v>
      </c>
      <c r="Z10211" s="2">
        <v>0.81263888888888891</v>
      </c>
    </row>
    <row r="10212" spans="1:26" x14ac:dyDescent="0.3">
      <c r="A10212">
        <v>134992</v>
      </c>
      <c r="B10212" t="s">
        <v>449</v>
      </c>
      <c r="C10212" t="s">
        <v>27</v>
      </c>
      <c r="D10212" t="s">
        <v>338</v>
      </c>
      <c r="E10212" t="s">
        <v>60</v>
      </c>
      <c r="F10212">
        <v>7066540816</v>
      </c>
      <c r="G10212" t="s">
        <v>30</v>
      </c>
      <c r="H10212">
        <v>7250</v>
      </c>
      <c r="I10212" t="s">
        <v>11988</v>
      </c>
      <c r="J10212" t="s">
        <v>31</v>
      </c>
      <c r="K10212" t="s">
        <v>49</v>
      </c>
      <c r="O10212" t="s">
        <v>33</v>
      </c>
      <c r="S10212" s="3">
        <v>45876.375</v>
      </c>
      <c r="T10212" t="s">
        <v>54</v>
      </c>
      <c r="U10212" t="s">
        <v>11988</v>
      </c>
      <c r="V10212" s="3">
        <v>45871.640972222223</v>
      </c>
      <c r="W10212" t="s">
        <v>1310</v>
      </c>
      <c r="Y10212" s="4">
        <v>45876</v>
      </c>
      <c r="Z10212" s="2">
        <v>0.81263888888888891</v>
      </c>
    </row>
    <row r="10213" spans="1:26" x14ac:dyDescent="0.3">
      <c r="A10213">
        <v>134992</v>
      </c>
      <c r="B10213" t="s">
        <v>449</v>
      </c>
      <c r="C10213" t="s">
        <v>27</v>
      </c>
      <c r="D10213" t="s">
        <v>338</v>
      </c>
      <c r="E10213" t="s">
        <v>60</v>
      </c>
      <c r="F10213">
        <v>7066540816</v>
      </c>
      <c r="G10213" t="s">
        <v>30</v>
      </c>
      <c r="H10213">
        <v>7250</v>
      </c>
      <c r="I10213" t="s">
        <v>11989</v>
      </c>
      <c r="J10213" t="s">
        <v>31</v>
      </c>
      <c r="K10213" t="s">
        <v>49</v>
      </c>
      <c r="O10213" t="s">
        <v>33</v>
      </c>
      <c r="S10213" s="3">
        <v>45876.375</v>
      </c>
      <c r="T10213" t="s">
        <v>54</v>
      </c>
      <c r="U10213" t="s">
        <v>11989</v>
      </c>
      <c r="V10213" s="3">
        <v>45871.640972222223</v>
      </c>
      <c r="W10213" t="s">
        <v>1310</v>
      </c>
      <c r="Y10213" s="4">
        <v>45876</v>
      </c>
      <c r="Z10213" s="2">
        <v>0.81263888888888891</v>
      </c>
    </row>
    <row r="10214" spans="1:26" x14ac:dyDescent="0.3">
      <c r="A10214">
        <v>135902</v>
      </c>
      <c r="B10214" t="s">
        <v>449</v>
      </c>
      <c r="C10214" t="s">
        <v>27</v>
      </c>
      <c r="D10214" t="s">
        <v>338</v>
      </c>
      <c r="E10214" t="s">
        <v>60</v>
      </c>
      <c r="F10214">
        <v>7385409103</v>
      </c>
      <c r="G10214" t="s">
        <v>30</v>
      </c>
      <c r="H10214">
        <v>7250</v>
      </c>
      <c r="I10214" t="s">
        <v>11990</v>
      </c>
      <c r="J10214" t="s">
        <v>31</v>
      </c>
      <c r="K10214" t="s">
        <v>49</v>
      </c>
      <c r="O10214" t="s">
        <v>33</v>
      </c>
      <c r="S10214" s="3">
        <v>45876.375</v>
      </c>
      <c r="T10214" t="s">
        <v>54</v>
      </c>
      <c r="U10214" t="s">
        <v>11990</v>
      </c>
      <c r="V10214" s="3">
        <v>45871.640972222223</v>
      </c>
      <c r="W10214" t="s">
        <v>450</v>
      </c>
      <c r="Y10214" s="4">
        <v>45876</v>
      </c>
      <c r="Z10214" s="2">
        <v>0.81263888888888891</v>
      </c>
    </row>
    <row r="10215" spans="1:26" x14ac:dyDescent="0.3">
      <c r="A10215">
        <v>134992</v>
      </c>
      <c r="B10215" t="s">
        <v>449</v>
      </c>
      <c r="C10215" t="s">
        <v>27</v>
      </c>
      <c r="D10215" t="s">
        <v>338</v>
      </c>
      <c r="E10215" t="s">
        <v>60</v>
      </c>
      <c r="F10215">
        <v>7066540816</v>
      </c>
      <c r="G10215" t="s">
        <v>30</v>
      </c>
      <c r="H10215">
        <v>7250</v>
      </c>
      <c r="I10215" t="s">
        <v>11991</v>
      </c>
      <c r="J10215" t="s">
        <v>31</v>
      </c>
      <c r="K10215" t="s">
        <v>49</v>
      </c>
      <c r="O10215" t="s">
        <v>33</v>
      </c>
      <c r="S10215" s="3">
        <v>45876.375</v>
      </c>
      <c r="T10215" t="s">
        <v>54</v>
      </c>
      <c r="U10215" t="s">
        <v>11991</v>
      </c>
      <c r="V10215" s="3">
        <v>45871.640972222223</v>
      </c>
      <c r="W10215" t="s">
        <v>1310</v>
      </c>
      <c r="Y10215" s="4">
        <v>45876</v>
      </c>
      <c r="Z10215" s="2">
        <v>0.81263888888888891</v>
      </c>
    </row>
    <row r="10216" spans="1:26" x14ac:dyDescent="0.3">
      <c r="A10216">
        <v>134992</v>
      </c>
      <c r="B10216" t="s">
        <v>449</v>
      </c>
      <c r="C10216" t="s">
        <v>27</v>
      </c>
      <c r="D10216" t="s">
        <v>338</v>
      </c>
      <c r="E10216" t="s">
        <v>60</v>
      </c>
      <c r="F10216">
        <v>7066540816</v>
      </c>
      <c r="G10216" t="s">
        <v>30</v>
      </c>
      <c r="H10216">
        <v>7250</v>
      </c>
      <c r="I10216" t="s">
        <v>11992</v>
      </c>
      <c r="J10216" t="s">
        <v>31</v>
      </c>
      <c r="K10216" t="s">
        <v>49</v>
      </c>
      <c r="O10216" t="s">
        <v>33</v>
      </c>
      <c r="S10216" s="3">
        <v>45876.375</v>
      </c>
      <c r="T10216" t="s">
        <v>54</v>
      </c>
      <c r="U10216" t="s">
        <v>11992</v>
      </c>
      <c r="V10216" s="3">
        <v>45871.640972222223</v>
      </c>
      <c r="W10216" t="s">
        <v>1310</v>
      </c>
      <c r="Y10216" s="4">
        <v>45876</v>
      </c>
      <c r="Z10216" s="2">
        <v>0.81263888888888891</v>
      </c>
    </row>
    <row r="10217" spans="1:26" x14ac:dyDescent="0.3">
      <c r="A10217">
        <v>134989</v>
      </c>
      <c r="B10217" t="s">
        <v>449</v>
      </c>
      <c r="C10217" t="s">
        <v>27</v>
      </c>
      <c r="D10217" t="s">
        <v>338</v>
      </c>
      <c r="E10217" t="s">
        <v>60</v>
      </c>
      <c r="F10217">
        <v>9373644768</v>
      </c>
      <c r="G10217" t="s">
        <v>30</v>
      </c>
      <c r="H10217">
        <v>7250</v>
      </c>
      <c r="I10217" t="s">
        <v>11993</v>
      </c>
      <c r="J10217" t="s">
        <v>31</v>
      </c>
      <c r="K10217" t="s">
        <v>49</v>
      </c>
      <c r="O10217" t="s">
        <v>33</v>
      </c>
      <c r="S10217" s="3">
        <v>45876.375</v>
      </c>
      <c r="T10217" t="s">
        <v>54</v>
      </c>
      <c r="U10217" t="s">
        <v>11993</v>
      </c>
      <c r="V10217" s="3">
        <v>45871.640972222223</v>
      </c>
      <c r="W10217" t="s">
        <v>1696</v>
      </c>
      <c r="Y10217" s="4">
        <v>45876</v>
      </c>
      <c r="Z10217" s="2">
        <v>0.81263888888888891</v>
      </c>
    </row>
    <row r="10218" spans="1:26" x14ac:dyDescent="0.3">
      <c r="A10218">
        <v>23507</v>
      </c>
      <c r="B10218" t="s">
        <v>449</v>
      </c>
      <c r="C10218" t="s">
        <v>27</v>
      </c>
      <c r="D10218" t="s">
        <v>338</v>
      </c>
      <c r="E10218" t="s">
        <v>60</v>
      </c>
      <c r="F10218">
        <v>8714635230</v>
      </c>
      <c r="G10218" t="s">
        <v>30</v>
      </c>
      <c r="H10218">
        <v>7250</v>
      </c>
      <c r="I10218" t="s">
        <v>11994</v>
      </c>
      <c r="J10218" t="s">
        <v>31</v>
      </c>
      <c r="K10218" t="s">
        <v>49</v>
      </c>
      <c r="O10218" t="s">
        <v>33</v>
      </c>
      <c r="S10218" s="3">
        <v>45876.375</v>
      </c>
      <c r="T10218" t="s">
        <v>54</v>
      </c>
      <c r="U10218" t="s">
        <v>11994</v>
      </c>
      <c r="V10218" s="3">
        <v>45871.640972222223</v>
      </c>
      <c r="W10218" t="s">
        <v>11987</v>
      </c>
      <c r="Y10218" s="4">
        <v>45876</v>
      </c>
      <c r="Z10218" s="2">
        <v>0.81263888888888891</v>
      </c>
    </row>
    <row r="10219" spans="1:26" x14ac:dyDescent="0.3">
      <c r="A10219">
        <v>134992</v>
      </c>
      <c r="B10219" t="s">
        <v>449</v>
      </c>
      <c r="C10219" t="s">
        <v>27</v>
      </c>
      <c r="D10219" t="s">
        <v>338</v>
      </c>
      <c r="E10219" t="s">
        <v>60</v>
      </c>
      <c r="F10219">
        <v>7066540816</v>
      </c>
      <c r="G10219" t="s">
        <v>30</v>
      </c>
      <c r="H10219">
        <v>7250</v>
      </c>
      <c r="I10219" t="s">
        <v>11995</v>
      </c>
      <c r="J10219" t="s">
        <v>31</v>
      </c>
      <c r="K10219" t="s">
        <v>49</v>
      </c>
      <c r="O10219" t="s">
        <v>33</v>
      </c>
      <c r="S10219" s="3">
        <v>45876.375</v>
      </c>
      <c r="T10219" t="s">
        <v>54</v>
      </c>
      <c r="U10219" t="s">
        <v>11995</v>
      </c>
      <c r="V10219" s="3">
        <v>45871.640972222223</v>
      </c>
      <c r="W10219" t="s">
        <v>1310</v>
      </c>
      <c r="Y10219" s="4">
        <v>45876</v>
      </c>
      <c r="Z10219" s="2">
        <v>0.81263888888888891</v>
      </c>
    </row>
    <row r="10220" spans="1:26" x14ac:dyDescent="0.3">
      <c r="A10220">
        <v>134992</v>
      </c>
      <c r="B10220" t="s">
        <v>449</v>
      </c>
      <c r="C10220" t="s">
        <v>27</v>
      </c>
      <c r="D10220" t="s">
        <v>338</v>
      </c>
      <c r="E10220" t="s">
        <v>60</v>
      </c>
      <c r="F10220">
        <v>7066540816</v>
      </c>
      <c r="G10220" t="s">
        <v>30</v>
      </c>
      <c r="H10220">
        <v>7250</v>
      </c>
      <c r="I10220" t="s">
        <v>11996</v>
      </c>
      <c r="J10220" t="s">
        <v>31</v>
      </c>
      <c r="K10220" t="s">
        <v>49</v>
      </c>
      <c r="O10220" t="s">
        <v>33</v>
      </c>
      <c r="S10220" s="3">
        <v>45876.375</v>
      </c>
      <c r="T10220" t="s">
        <v>54</v>
      </c>
      <c r="U10220" t="s">
        <v>11996</v>
      </c>
      <c r="V10220" s="3">
        <v>45871.640972222223</v>
      </c>
      <c r="W10220" t="s">
        <v>1310</v>
      </c>
      <c r="Y10220" s="4">
        <v>45876</v>
      </c>
      <c r="Z10220" s="2">
        <v>0.81263888888888891</v>
      </c>
    </row>
    <row r="10221" spans="1:26" x14ac:dyDescent="0.3">
      <c r="A10221">
        <v>135902</v>
      </c>
      <c r="B10221" t="s">
        <v>449</v>
      </c>
      <c r="C10221" t="s">
        <v>27</v>
      </c>
      <c r="D10221" t="s">
        <v>338</v>
      </c>
      <c r="E10221" t="s">
        <v>60</v>
      </c>
      <c r="F10221">
        <v>7385409103</v>
      </c>
      <c r="G10221" t="s">
        <v>30</v>
      </c>
      <c r="H10221">
        <v>7250</v>
      </c>
      <c r="I10221" t="s">
        <v>11997</v>
      </c>
      <c r="J10221" t="s">
        <v>31</v>
      </c>
      <c r="K10221" t="s">
        <v>49</v>
      </c>
      <c r="O10221" t="s">
        <v>33</v>
      </c>
      <c r="S10221" s="3">
        <v>45876.375</v>
      </c>
      <c r="T10221" t="s">
        <v>54</v>
      </c>
      <c r="U10221" t="s">
        <v>11997</v>
      </c>
      <c r="V10221" s="3">
        <v>45871.640972222223</v>
      </c>
      <c r="W10221" t="s">
        <v>450</v>
      </c>
      <c r="Y10221" s="4">
        <v>45876</v>
      </c>
      <c r="Z10221" s="2">
        <v>0.81263888888888891</v>
      </c>
    </row>
    <row r="10222" spans="1:26" x14ac:dyDescent="0.3">
      <c r="A10222">
        <v>134205</v>
      </c>
      <c r="B10222" t="s">
        <v>449</v>
      </c>
      <c r="C10222" t="s">
        <v>27</v>
      </c>
      <c r="D10222" t="s">
        <v>338</v>
      </c>
      <c r="E10222" t="s">
        <v>60</v>
      </c>
      <c r="F10222">
        <v>9249131397</v>
      </c>
      <c r="G10222" t="s">
        <v>30</v>
      </c>
      <c r="H10222">
        <v>7250</v>
      </c>
      <c r="I10222" t="s">
        <v>11998</v>
      </c>
      <c r="J10222" t="s">
        <v>31</v>
      </c>
      <c r="K10222" t="s">
        <v>49</v>
      </c>
      <c r="O10222" t="s">
        <v>33</v>
      </c>
      <c r="S10222" s="3">
        <v>45876.375</v>
      </c>
      <c r="T10222" t="s">
        <v>54</v>
      </c>
      <c r="U10222" t="s">
        <v>11998</v>
      </c>
      <c r="V10222" s="3">
        <v>45871.640972222223</v>
      </c>
      <c r="W10222" t="s">
        <v>786</v>
      </c>
      <c r="Y10222" s="4">
        <v>45876</v>
      </c>
      <c r="Z10222" s="2">
        <v>0.81263888888888891</v>
      </c>
    </row>
    <row r="10223" spans="1:26" x14ac:dyDescent="0.3">
      <c r="A10223">
        <v>135902</v>
      </c>
      <c r="B10223" t="s">
        <v>449</v>
      </c>
      <c r="C10223" t="s">
        <v>27</v>
      </c>
      <c r="D10223" t="s">
        <v>338</v>
      </c>
      <c r="E10223" t="s">
        <v>60</v>
      </c>
      <c r="F10223">
        <v>7385409103</v>
      </c>
      <c r="G10223" t="s">
        <v>30</v>
      </c>
      <c r="H10223">
        <v>7250</v>
      </c>
      <c r="I10223" t="s">
        <v>11999</v>
      </c>
      <c r="J10223" t="s">
        <v>31</v>
      </c>
      <c r="K10223" t="s">
        <v>49</v>
      </c>
      <c r="O10223" t="s">
        <v>33</v>
      </c>
      <c r="S10223" s="3">
        <v>45876.375</v>
      </c>
      <c r="T10223" t="s">
        <v>54</v>
      </c>
      <c r="U10223" t="s">
        <v>11999</v>
      </c>
      <c r="V10223" s="3">
        <v>45871.640972222223</v>
      </c>
      <c r="W10223" t="s">
        <v>450</v>
      </c>
      <c r="Y10223" s="4">
        <v>45876</v>
      </c>
      <c r="Z10223" s="2">
        <v>0.81263888888888891</v>
      </c>
    </row>
    <row r="10224" spans="1:26" x14ac:dyDescent="0.3">
      <c r="A10224">
        <v>134992</v>
      </c>
      <c r="B10224" t="s">
        <v>449</v>
      </c>
      <c r="C10224" t="s">
        <v>27</v>
      </c>
      <c r="D10224" t="s">
        <v>338</v>
      </c>
      <c r="E10224" t="s">
        <v>60</v>
      </c>
      <c r="F10224">
        <v>7066540816</v>
      </c>
      <c r="G10224" t="s">
        <v>30</v>
      </c>
      <c r="H10224">
        <v>7250</v>
      </c>
      <c r="I10224" t="s">
        <v>12000</v>
      </c>
      <c r="J10224" t="s">
        <v>31</v>
      </c>
      <c r="K10224" t="s">
        <v>49</v>
      </c>
      <c r="O10224" t="s">
        <v>33</v>
      </c>
      <c r="S10224" s="3">
        <v>45876.375</v>
      </c>
      <c r="T10224" t="s">
        <v>54</v>
      </c>
      <c r="U10224" t="s">
        <v>12000</v>
      </c>
      <c r="V10224" s="3">
        <v>45871.640972222223</v>
      </c>
      <c r="W10224" t="s">
        <v>1310</v>
      </c>
      <c r="Y10224" s="4">
        <v>45876</v>
      </c>
      <c r="Z10224" s="2">
        <v>0.81263888888888891</v>
      </c>
    </row>
    <row r="10225" spans="1:26" x14ac:dyDescent="0.3">
      <c r="A10225">
        <v>134992</v>
      </c>
      <c r="B10225" t="s">
        <v>449</v>
      </c>
      <c r="C10225" t="s">
        <v>27</v>
      </c>
      <c r="D10225" t="s">
        <v>338</v>
      </c>
      <c r="E10225" t="s">
        <v>60</v>
      </c>
      <c r="F10225">
        <v>7066540816</v>
      </c>
      <c r="G10225" t="s">
        <v>30</v>
      </c>
      <c r="H10225">
        <v>7250</v>
      </c>
      <c r="I10225" t="s">
        <v>12001</v>
      </c>
      <c r="J10225" t="s">
        <v>31</v>
      </c>
      <c r="K10225" t="s">
        <v>49</v>
      </c>
      <c r="O10225" t="s">
        <v>33</v>
      </c>
      <c r="S10225" s="3">
        <v>45876.375</v>
      </c>
      <c r="T10225" t="s">
        <v>54</v>
      </c>
      <c r="U10225" t="s">
        <v>12001</v>
      </c>
      <c r="V10225" s="3">
        <v>45871.640972222223</v>
      </c>
      <c r="W10225" t="s">
        <v>1310</v>
      </c>
      <c r="Y10225" s="4">
        <v>45876</v>
      </c>
      <c r="Z10225" s="2">
        <v>0.81263888888888891</v>
      </c>
    </row>
    <row r="10226" spans="1:26" x14ac:dyDescent="0.3">
      <c r="A10226">
        <v>134205</v>
      </c>
      <c r="B10226" t="s">
        <v>449</v>
      </c>
      <c r="C10226" t="s">
        <v>27</v>
      </c>
      <c r="D10226" t="s">
        <v>338</v>
      </c>
      <c r="E10226" t="s">
        <v>60</v>
      </c>
      <c r="F10226">
        <v>9249131397</v>
      </c>
      <c r="G10226" t="s">
        <v>30</v>
      </c>
      <c r="H10226">
        <v>7250</v>
      </c>
      <c r="I10226" t="s">
        <v>12002</v>
      </c>
      <c r="J10226" t="s">
        <v>31</v>
      </c>
      <c r="K10226" t="s">
        <v>49</v>
      </c>
      <c r="O10226" t="s">
        <v>33</v>
      </c>
      <c r="S10226" s="3">
        <v>45876.375</v>
      </c>
      <c r="T10226" t="s">
        <v>54</v>
      </c>
      <c r="U10226" t="s">
        <v>12002</v>
      </c>
      <c r="V10226" s="3">
        <v>45871.640972222223</v>
      </c>
      <c r="W10226" t="s">
        <v>786</v>
      </c>
      <c r="Y10226" s="4">
        <v>45876</v>
      </c>
      <c r="Z10226" s="2">
        <v>0.81263888888888891</v>
      </c>
    </row>
    <row r="10227" spans="1:26" x14ac:dyDescent="0.3">
      <c r="A10227">
        <v>134205</v>
      </c>
      <c r="B10227" t="s">
        <v>449</v>
      </c>
      <c r="C10227" t="s">
        <v>27</v>
      </c>
      <c r="D10227" t="s">
        <v>338</v>
      </c>
      <c r="E10227" t="s">
        <v>60</v>
      </c>
      <c r="F10227">
        <v>9249131397</v>
      </c>
      <c r="G10227" t="s">
        <v>30</v>
      </c>
      <c r="H10227">
        <v>7250</v>
      </c>
      <c r="I10227" t="s">
        <v>12003</v>
      </c>
      <c r="J10227" t="s">
        <v>31</v>
      </c>
      <c r="K10227" t="s">
        <v>49</v>
      </c>
      <c r="O10227" t="s">
        <v>33</v>
      </c>
      <c r="S10227" s="3">
        <v>45876.375</v>
      </c>
      <c r="T10227" t="s">
        <v>54</v>
      </c>
      <c r="U10227" t="s">
        <v>12003</v>
      </c>
      <c r="V10227" s="3">
        <v>45871.640972222223</v>
      </c>
      <c r="W10227" t="s">
        <v>786</v>
      </c>
      <c r="Y10227" s="4">
        <v>45876</v>
      </c>
      <c r="Z10227" s="2">
        <v>0.81263888888888891</v>
      </c>
    </row>
    <row r="10228" spans="1:26" x14ac:dyDescent="0.3">
      <c r="A10228">
        <v>23507</v>
      </c>
      <c r="B10228" t="s">
        <v>449</v>
      </c>
      <c r="C10228" t="s">
        <v>27</v>
      </c>
      <c r="D10228" t="s">
        <v>338</v>
      </c>
      <c r="E10228" t="s">
        <v>60</v>
      </c>
      <c r="F10228">
        <v>8714635230</v>
      </c>
      <c r="G10228" t="s">
        <v>30</v>
      </c>
      <c r="H10228">
        <v>7250</v>
      </c>
      <c r="I10228" t="s">
        <v>12004</v>
      </c>
      <c r="J10228" t="s">
        <v>31</v>
      </c>
      <c r="K10228" t="s">
        <v>49</v>
      </c>
      <c r="O10228" t="s">
        <v>33</v>
      </c>
      <c r="S10228" s="3">
        <v>45876.375</v>
      </c>
      <c r="T10228" t="s">
        <v>54</v>
      </c>
      <c r="U10228" t="s">
        <v>12004</v>
      </c>
      <c r="V10228" s="3">
        <v>45871.640972222223</v>
      </c>
      <c r="W10228" t="s">
        <v>11987</v>
      </c>
      <c r="Y10228" s="4">
        <v>45876</v>
      </c>
      <c r="Z10228" s="2">
        <v>0.81263888888888891</v>
      </c>
    </row>
    <row r="10229" spans="1:26" x14ac:dyDescent="0.3">
      <c r="A10229">
        <v>134205</v>
      </c>
      <c r="B10229" t="s">
        <v>449</v>
      </c>
      <c r="C10229" t="s">
        <v>27</v>
      </c>
      <c r="D10229" t="s">
        <v>338</v>
      </c>
      <c r="E10229" t="s">
        <v>60</v>
      </c>
      <c r="F10229">
        <v>9249131397</v>
      </c>
      <c r="G10229" t="s">
        <v>30</v>
      </c>
      <c r="H10229">
        <v>7250</v>
      </c>
      <c r="I10229" t="s">
        <v>12006</v>
      </c>
      <c r="J10229" t="s">
        <v>31</v>
      </c>
      <c r="K10229" t="s">
        <v>49</v>
      </c>
      <c r="O10229" t="s">
        <v>33</v>
      </c>
      <c r="S10229" s="3">
        <v>45876.375</v>
      </c>
      <c r="T10229" t="s">
        <v>54</v>
      </c>
      <c r="U10229" t="s">
        <v>12006</v>
      </c>
      <c r="V10229" s="3">
        <v>45871.640972222223</v>
      </c>
      <c r="W10229" t="s">
        <v>786</v>
      </c>
      <c r="Y10229" s="4">
        <v>45876</v>
      </c>
      <c r="Z10229" s="2">
        <v>0.81263888888888891</v>
      </c>
    </row>
    <row r="10230" spans="1:26" x14ac:dyDescent="0.3">
      <c r="A10230">
        <v>134205</v>
      </c>
      <c r="B10230" t="s">
        <v>449</v>
      </c>
      <c r="C10230" t="s">
        <v>27</v>
      </c>
      <c r="D10230" t="s">
        <v>338</v>
      </c>
      <c r="E10230" t="s">
        <v>60</v>
      </c>
      <c r="F10230">
        <v>9249131397</v>
      </c>
      <c r="G10230" t="s">
        <v>30</v>
      </c>
      <c r="H10230">
        <v>7250</v>
      </c>
      <c r="I10230" t="s">
        <v>12007</v>
      </c>
      <c r="J10230" t="s">
        <v>31</v>
      </c>
      <c r="K10230" t="s">
        <v>49</v>
      </c>
      <c r="O10230" t="s">
        <v>33</v>
      </c>
      <c r="S10230" s="3">
        <v>45876.375</v>
      </c>
      <c r="T10230" t="s">
        <v>54</v>
      </c>
      <c r="U10230" t="s">
        <v>12007</v>
      </c>
      <c r="V10230" s="3">
        <v>45871.640972222223</v>
      </c>
      <c r="W10230" t="s">
        <v>786</v>
      </c>
      <c r="Y10230" s="4">
        <v>45876</v>
      </c>
      <c r="Z10230" s="2">
        <v>0.81263888888888891</v>
      </c>
    </row>
    <row r="10231" spans="1:26" x14ac:dyDescent="0.3">
      <c r="A10231">
        <v>134989</v>
      </c>
      <c r="B10231" t="s">
        <v>449</v>
      </c>
      <c r="C10231" t="s">
        <v>27</v>
      </c>
      <c r="D10231" t="s">
        <v>338</v>
      </c>
      <c r="E10231" t="s">
        <v>60</v>
      </c>
      <c r="F10231">
        <v>9373644768</v>
      </c>
      <c r="G10231" t="s">
        <v>30</v>
      </c>
      <c r="H10231">
        <v>7250</v>
      </c>
      <c r="I10231" t="s">
        <v>12008</v>
      </c>
      <c r="J10231" t="s">
        <v>31</v>
      </c>
      <c r="K10231" t="s">
        <v>49</v>
      </c>
      <c r="O10231" t="s">
        <v>33</v>
      </c>
      <c r="S10231" s="3">
        <v>45876.375</v>
      </c>
      <c r="T10231" t="s">
        <v>54</v>
      </c>
      <c r="U10231" t="s">
        <v>12008</v>
      </c>
      <c r="V10231" s="3">
        <v>45871.640972222223</v>
      </c>
      <c r="W10231" t="s">
        <v>1696</v>
      </c>
      <c r="Y10231" s="4">
        <v>45876</v>
      </c>
      <c r="Z10231" s="2">
        <v>0.81263888888888891</v>
      </c>
    </row>
    <row r="10232" spans="1:26" x14ac:dyDescent="0.3">
      <c r="A10232">
        <v>134989</v>
      </c>
      <c r="B10232" t="s">
        <v>449</v>
      </c>
      <c r="C10232" t="s">
        <v>27</v>
      </c>
      <c r="D10232" t="s">
        <v>338</v>
      </c>
      <c r="E10232" t="s">
        <v>60</v>
      </c>
      <c r="F10232">
        <v>9373644768</v>
      </c>
      <c r="G10232" t="s">
        <v>30</v>
      </c>
      <c r="H10232">
        <v>7250</v>
      </c>
      <c r="I10232" t="s">
        <v>12009</v>
      </c>
      <c r="J10232" t="s">
        <v>31</v>
      </c>
      <c r="K10232" t="s">
        <v>49</v>
      </c>
      <c r="O10232" t="s">
        <v>33</v>
      </c>
      <c r="S10232" s="3">
        <v>45876.375</v>
      </c>
      <c r="T10232" t="s">
        <v>54</v>
      </c>
      <c r="U10232" t="s">
        <v>12009</v>
      </c>
      <c r="V10232" s="3">
        <v>45871.640972222223</v>
      </c>
      <c r="W10232" t="s">
        <v>1696</v>
      </c>
      <c r="Y10232" s="4">
        <v>45876</v>
      </c>
      <c r="Z10232" s="2">
        <v>0.81263888888888891</v>
      </c>
    </row>
    <row r="10233" spans="1:26" x14ac:dyDescent="0.3">
      <c r="A10233">
        <v>134989</v>
      </c>
      <c r="B10233" t="s">
        <v>449</v>
      </c>
      <c r="C10233" t="s">
        <v>27</v>
      </c>
      <c r="D10233" t="s">
        <v>338</v>
      </c>
      <c r="E10233" t="s">
        <v>60</v>
      </c>
      <c r="F10233">
        <v>9373644768</v>
      </c>
      <c r="G10233" t="s">
        <v>30</v>
      </c>
      <c r="H10233">
        <v>7250</v>
      </c>
      <c r="I10233" t="s">
        <v>12010</v>
      </c>
      <c r="J10233" t="s">
        <v>31</v>
      </c>
      <c r="K10233" t="s">
        <v>49</v>
      </c>
      <c r="O10233" t="s">
        <v>33</v>
      </c>
      <c r="S10233" s="3">
        <v>45876.375</v>
      </c>
      <c r="T10233" t="s">
        <v>54</v>
      </c>
      <c r="U10233" t="s">
        <v>12010</v>
      </c>
      <c r="V10233" s="3">
        <v>45871.640972222223</v>
      </c>
      <c r="W10233" t="s">
        <v>1696</v>
      </c>
      <c r="Y10233" s="4">
        <v>45876</v>
      </c>
      <c r="Z10233" s="2">
        <v>0.81263888888888891</v>
      </c>
    </row>
    <row r="10234" spans="1:26" x14ac:dyDescent="0.3">
      <c r="A10234">
        <v>134205</v>
      </c>
      <c r="B10234" t="s">
        <v>449</v>
      </c>
      <c r="C10234" t="s">
        <v>27</v>
      </c>
      <c r="D10234" t="s">
        <v>338</v>
      </c>
      <c r="E10234" t="s">
        <v>60</v>
      </c>
      <c r="F10234">
        <v>9249131397</v>
      </c>
      <c r="G10234" t="s">
        <v>30</v>
      </c>
      <c r="H10234">
        <v>7250</v>
      </c>
      <c r="I10234" t="s">
        <v>12011</v>
      </c>
      <c r="J10234" t="s">
        <v>31</v>
      </c>
      <c r="K10234" t="s">
        <v>49</v>
      </c>
      <c r="O10234" t="s">
        <v>33</v>
      </c>
      <c r="S10234" s="3">
        <v>45876.375</v>
      </c>
      <c r="T10234" t="s">
        <v>54</v>
      </c>
      <c r="U10234" t="s">
        <v>12011</v>
      </c>
      <c r="V10234" s="3">
        <v>45871.640972222223</v>
      </c>
      <c r="W10234" t="s">
        <v>786</v>
      </c>
      <c r="Y10234" s="4">
        <v>45876</v>
      </c>
      <c r="Z10234" s="2">
        <v>0.81263888888888891</v>
      </c>
    </row>
    <row r="10235" spans="1:26" x14ac:dyDescent="0.3">
      <c r="A10235">
        <v>135902</v>
      </c>
      <c r="B10235" t="s">
        <v>449</v>
      </c>
      <c r="C10235" t="s">
        <v>27</v>
      </c>
      <c r="D10235" t="s">
        <v>338</v>
      </c>
      <c r="E10235" t="s">
        <v>60</v>
      </c>
      <c r="F10235">
        <v>7385409103</v>
      </c>
      <c r="G10235" t="s">
        <v>30</v>
      </c>
      <c r="H10235">
        <v>7250</v>
      </c>
      <c r="I10235" t="s">
        <v>12012</v>
      </c>
      <c r="J10235" t="s">
        <v>31</v>
      </c>
      <c r="K10235" t="s">
        <v>49</v>
      </c>
      <c r="O10235" t="s">
        <v>33</v>
      </c>
      <c r="S10235" s="3">
        <v>45876.375</v>
      </c>
      <c r="T10235" t="s">
        <v>54</v>
      </c>
      <c r="U10235" t="s">
        <v>12012</v>
      </c>
      <c r="V10235" s="3">
        <v>45871.640972222223</v>
      </c>
      <c r="W10235" t="s">
        <v>450</v>
      </c>
      <c r="Y10235" s="4">
        <v>45876</v>
      </c>
      <c r="Z10235" s="2">
        <v>0.81263888888888891</v>
      </c>
    </row>
    <row r="10236" spans="1:26" x14ac:dyDescent="0.3">
      <c r="A10236">
        <v>134205</v>
      </c>
      <c r="B10236" t="s">
        <v>449</v>
      </c>
      <c r="C10236" t="s">
        <v>27</v>
      </c>
      <c r="D10236" t="s">
        <v>338</v>
      </c>
      <c r="E10236" t="s">
        <v>60</v>
      </c>
      <c r="F10236">
        <v>9249131397</v>
      </c>
      <c r="G10236" t="s">
        <v>30</v>
      </c>
      <c r="H10236">
        <v>7250</v>
      </c>
      <c r="I10236" t="s">
        <v>12013</v>
      </c>
      <c r="J10236" t="s">
        <v>31</v>
      </c>
      <c r="K10236" t="s">
        <v>49</v>
      </c>
      <c r="O10236" t="s">
        <v>33</v>
      </c>
      <c r="S10236" s="3">
        <v>45876.375</v>
      </c>
      <c r="T10236" t="s">
        <v>54</v>
      </c>
      <c r="U10236" t="s">
        <v>12013</v>
      </c>
      <c r="V10236" s="3">
        <v>45871.640972222223</v>
      </c>
      <c r="W10236" t="s">
        <v>786</v>
      </c>
      <c r="Y10236" s="4">
        <v>45876</v>
      </c>
      <c r="Z10236" s="2">
        <v>0.81263888888888891</v>
      </c>
    </row>
    <row r="10237" spans="1:26" x14ac:dyDescent="0.3">
      <c r="A10237">
        <v>134989</v>
      </c>
      <c r="B10237" t="s">
        <v>449</v>
      </c>
      <c r="C10237" t="s">
        <v>27</v>
      </c>
      <c r="D10237" t="s">
        <v>338</v>
      </c>
      <c r="E10237" t="s">
        <v>60</v>
      </c>
      <c r="F10237">
        <v>9373644768</v>
      </c>
      <c r="G10237" t="s">
        <v>30</v>
      </c>
      <c r="H10237">
        <v>7250</v>
      </c>
      <c r="I10237" t="s">
        <v>12015</v>
      </c>
      <c r="J10237" t="s">
        <v>31</v>
      </c>
      <c r="K10237" t="s">
        <v>49</v>
      </c>
      <c r="O10237" t="s">
        <v>33</v>
      </c>
      <c r="S10237" s="3">
        <v>45876.375</v>
      </c>
      <c r="T10237" t="s">
        <v>54</v>
      </c>
      <c r="U10237" t="s">
        <v>12015</v>
      </c>
      <c r="V10237" s="3">
        <v>45871.640972222223</v>
      </c>
      <c r="W10237" t="s">
        <v>1696</v>
      </c>
      <c r="Y10237" s="4">
        <v>45876</v>
      </c>
      <c r="Z10237" s="2">
        <v>0.81263888888888891</v>
      </c>
    </row>
    <row r="10238" spans="1:26" x14ac:dyDescent="0.3">
      <c r="A10238">
        <v>134989</v>
      </c>
      <c r="B10238" t="s">
        <v>449</v>
      </c>
      <c r="C10238" t="s">
        <v>27</v>
      </c>
      <c r="D10238" t="s">
        <v>338</v>
      </c>
      <c r="E10238" t="s">
        <v>60</v>
      </c>
      <c r="F10238">
        <v>9373644768</v>
      </c>
      <c r="G10238" t="s">
        <v>30</v>
      </c>
      <c r="H10238">
        <v>7250</v>
      </c>
      <c r="I10238" t="s">
        <v>12016</v>
      </c>
      <c r="J10238" t="s">
        <v>31</v>
      </c>
      <c r="K10238" t="s">
        <v>49</v>
      </c>
      <c r="O10238" t="s">
        <v>33</v>
      </c>
      <c r="S10238" s="3">
        <v>45876.375</v>
      </c>
      <c r="T10238" t="s">
        <v>54</v>
      </c>
      <c r="U10238" t="s">
        <v>12016</v>
      </c>
      <c r="V10238" s="3">
        <v>45871.640972222223</v>
      </c>
      <c r="W10238" t="s">
        <v>1696</v>
      </c>
      <c r="Y10238" s="4">
        <v>45876</v>
      </c>
      <c r="Z10238" s="2">
        <v>0.81263888888888891</v>
      </c>
    </row>
    <row r="10239" spans="1:26" x14ac:dyDescent="0.3">
      <c r="A10239">
        <v>134989</v>
      </c>
      <c r="B10239" t="s">
        <v>449</v>
      </c>
      <c r="C10239" t="s">
        <v>27</v>
      </c>
      <c r="D10239" t="s">
        <v>338</v>
      </c>
      <c r="E10239" t="s">
        <v>60</v>
      </c>
      <c r="F10239">
        <v>9373644768</v>
      </c>
      <c r="G10239" t="s">
        <v>30</v>
      </c>
      <c r="H10239">
        <v>7250</v>
      </c>
      <c r="I10239" t="s">
        <v>12018</v>
      </c>
      <c r="J10239" t="s">
        <v>31</v>
      </c>
      <c r="K10239" t="s">
        <v>49</v>
      </c>
      <c r="O10239" t="s">
        <v>33</v>
      </c>
      <c r="S10239" s="3">
        <v>45876.375</v>
      </c>
      <c r="T10239" t="s">
        <v>54</v>
      </c>
      <c r="U10239" t="s">
        <v>12018</v>
      </c>
      <c r="V10239" s="3">
        <v>45871.640972222223</v>
      </c>
      <c r="W10239" t="s">
        <v>1696</v>
      </c>
      <c r="Y10239" s="4">
        <v>45876</v>
      </c>
      <c r="Z10239" s="2">
        <v>0.81263888888888891</v>
      </c>
    </row>
    <row r="10240" spans="1:26" x14ac:dyDescent="0.3">
      <c r="A10240">
        <v>23507</v>
      </c>
      <c r="B10240" t="s">
        <v>449</v>
      </c>
      <c r="C10240" t="s">
        <v>27</v>
      </c>
      <c r="D10240" t="s">
        <v>338</v>
      </c>
      <c r="E10240" t="s">
        <v>60</v>
      </c>
      <c r="F10240">
        <v>8714635230</v>
      </c>
      <c r="G10240" t="s">
        <v>30</v>
      </c>
      <c r="H10240">
        <v>7250</v>
      </c>
      <c r="I10240" t="s">
        <v>12019</v>
      </c>
      <c r="J10240" t="s">
        <v>31</v>
      </c>
      <c r="K10240" t="s">
        <v>49</v>
      </c>
      <c r="O10240" t="s">
        <v>33</v>
      </c>
      <c r="S10240" s="3">
        <v>45876.375</v>
      </c>
      <c r="T10240" t="s">
        <v>54</v>
      </c>
      <c r="U10240" t="s">
        <v>12019</v>
      </c>
      <c r="V10240" s="3">
        <v>45871.640972222223</v>
      </c>
      <c r="W10240" t="s">
        <v>11987</v>
      </c>
      <c r="Y10240" s="4">
        <v>45876</v>
      </c>
      <c r="Z10240" s="2">
        <v>0.81263888888888891</v>
      </c>
    </row>
    <row r="10241" spans="1:26" x14ac:dyDescent="0.3">
      <c r="A10241">
        <v>134989</v>
      </c>
      <c r="B10241" t="s">
        <v>449</v>
      </c>
      <c r="C10241" t="s">
        <v>27</v>
      </c>
      <c r="D10241" t="s">
        <v>338</v>
      </c>
      <c r="E10241" t="s">
        <v>60</v>
      </c>
      <c r="F10241">
        <v>9373644768</v>
      </c>
      <c r="G10241" t="s">
        <v>30</v>
      </c>
      <c r="H10241">
        <v>7250</v>
      </c>
      <c r="I10241" t="s">
        <v>12020</v>
      </c>
      <c r="J10241" t="s">
        <v>31</v>
      </c>
      <c r="K10241" t="s">
        <v>49</v>
      </c>
      <c r="O10241" t="s">
        <v>33</v>
      </c>
      <c r="S10241" s="3">
        <v>45876.375</v>
      </c>
      <c r="T10241" t="s">
        <v>54</v>
      </c>
      <c r="U10241" t="s">
        <v>12020</v>
      </c>
      <c r="V10241" s="3">
        <v>45871.640972222223</v>
      </c>
      <c r="W10241" t="s">
        <v>1696</v>
      </c>
      <c r="Y10241" s="4">
        <v>45876</v>
      </c>
      <c r="Z10241" s="2">
        <v>0.81263888888888891</v>
      </c>
    </row>
    <row r="10242" spans="1:26" x14ac:dyDescent="0.3">
      <c r="A10242">
        <v>134989</v>
      </c>
      <c r="B10242" t="s">
        <v>449</v>
      </c>
      <c r="C10242" t="s">
        <v>27</v>
      </c>
      <c r="D10242" t="s">
        <v>338</v>
      </c>
      <c r="E10242" t="s">
        <v>60</v>
      </c>
      <c r="F10242">
        <v>9373644768</v>
      </c>
      <c r="G10242" t="s">
        <v>30</v>
      </c>
      <c r="H10242">
        <v>7250</v>
      </c>
      <c r="I10242" t="s">
        <v>12021</v>
      </c>
      <c r="J10242" t="s">
        <v>31</v>
      </c>
      <c r="K10242" t="s">
        <v>49</v>
      </c>
      <c r="O10242" t="s">
        <v>33</v>
      </c>
      <c r="S10242" s="3">
        <v>45876.375</v>
      </c>
      <c r="T10242" t="s">
        <v>54</v>
      </c>
      <c r="U10242" t="s">
        <v>12021</v>
      </c>
      <c r="V10242" s="3">
        <v>45871.640972222223</v>
      </c>
      <c r="W10242" t="s">
        <v>1696</v>
      </c>
      <c r="Y10242" s="4">
        <v>45876</v>
      </c>
      <c r="Z10242" s="2">
        <v>0.81263888888888891</v>
      </c>
    </row>
    <row r="10243" spans="1:26" x14ac:dyDescent="0.3">
      <c r="A10243">
        <v>134989</v>
      </c>
      <c r="B10243" t="s">
        <v>449</v>
      </c>
      <c r="C10243" t="s">
        <v>27</v>
      </c>
      <c r="D10243" t="s">
        <v>338</v>
      </c>
      <c r="E10243" t="s">
        <v>60</v>
      </c>
      <c r="F10243">
        <v>9373644768</v>
      </c>
      <c r="G10243" t="s">
        <v>30</v>
      </c>
      <c r="H10243">
        <v>7250</v>
      </c>
      <c r="I10243" t="s">
        <v>12023</v>
      </c>
      <c r="J10243" t="s">
        <v>31</v>
      </c>
      <c r="K10243" t="s">
        <v>49</v>
      </c>
      <c r="O10243" t="s">
        <v>33</v>
      </c>
      <c r="S10243" s="3">
        <v>45876.375</v>
      </c>
      <c r="T10243" t="s">
        <v>54</v>
      </c>
      <c r="U10243" t="s">
        <v>12023</v>
      </c>
      <c r="V10243" s="3">
        <v>45871.640972222223</v>
      </c>
      <c r="W10243" t="s">
        <v>1696</v>
      </c>
      <c r="Y10243" s="4">
        <v>45876</v>
      </c>
      <c r="Z10243" s="2">
        <v>0.81263888888888891</v>
      </c>
    </row>
    <row r="10244" spans="1:26" x14ac:dyDescent="0.3">
      <c r="A10244">
        <v>133792</v>
      </c>
      <c r="B10244" t="s">
        <v>451</v>
      </c>
      <c r="C10244" t="s">
        <v>27</v>
      </c>
      <c r="D10244" t="s">
        <v>338</v>
      </c>
      <c r="E10244" t="s">
        <v>60</v>
      </c>
      <c r="F10244">
        <v>9730014041</v>
      </c>
      <c r="G10244" t="s">
        <v>30</v>
      </c>
      <c r="H10244">
        <v>7251</v>
      </c>
      <c r="I10244" t="s">
        <v>12024</v>
      </c>
      <c r="J10244" t="s">
        <v>31</v>
      </c>
      <c r="K10244" t="s">
        <v>49</v>
      </c>
      <c r="O10244" t="s">
        <v>33</v>
      </c>
      <c r="S10244" s="3">
        <v>45876.375</v>
      </c>
      <c r="T10244" t="s">
        <v>54</v>
      </c>
      <c r="U10244" t="s">
        <v>12024</v>
      </c>
      <c r="V10244" s="3">
        <v>45871.640972222223</v>
      </c>
      <c r="W10244" t="s">
        <v>1700</v>
      </c>
      <c r="Y10244" s="4">
        <v>45876</v>
      </c>
      <c r="Z10244" s="2">
        <v>0.81263888888888891</v>
      </c>
    </row>
    <row r="10245" spans="1:26" x14ac:dyDescent="0.3">
      <c r="A10245">
        <v>131603</v>
      </c>
      <c r="B10245" t="s">
        <v>451</v>
      </c>
      <c r="C10245" t="s">
        <v>27</v>
      </c>
      <c r="D10245" t="s">
        <v>338</v>
      </c>
      <c r="E10245" t="s">
        <v>60</v>
      </c>
      <c r="F10245">
        <v>8007682984</v>
      </c>
      <c r="G10245" t="s">
        <v>30</v>
      </c>
      <c r="H10245">
        <v>7251</v>
      </c>
      <c r="I10245" t="s">
        <v>12025</v>
      </c>
      <c r="J10245" t="s">
        <v>31</v>
      </c>
      <c r="K10245" t="s">
        <v>49</v>
      </c>
      <c r="O10245" t="s">
        <v>33</v>
      </c>
      <c r="S10245" s="3">
        <v>45876.375</v>
      </c>
      <c r="T10245" t="s">
        <v>54</v>
      </c>
      <c r="U10245" t="s">
        <v>12025</v>
      </c>
      <c r="V10245" s="3">
        <v>45871.640972222223</v>
      </c>
      <c r="W10245" t="s">
        <v>1697</v>
      </c>
      <c r="Y10245" s="4">
        <v>45876</v>
      </c>
      <c r="Z10245" s="2">
        <v>0.81263888888888891</v>
      </c>
    </row>
    <row r="10246" spans="1:26" x14ac:dyDescent="0.3">
      <c r="A10246">
        <v>133792</v>
      </c>
      <c r="B10246" t="s">
        <v>451</v>
      </c>
      <c r="C10246" t="s">
        <v>27</v>
      </c>
      <c r="D10246" t="s">
        <v>338</v>
      </c>
      <c r="E10246" t="s">
        <v>60</v>
      </c>
      <c r="F10246">
        <v>9730014041</v>
      </c>
      <c r="G10246" t="s">
        <v>30</v>
      </c>
      <c r="H10246">
        <v>7251</v>
      </c>
      <c r="I10246" t="s">
        <v>12026</v>
      </c>
      <c r="J10246" t="s">
        <v>31</v>
      </c>
      <c r="K10246" t="s">
        <v>49</v>
      </c>
      <c r="O10246" t="s">
        <v>33</v>
      </c>
      <c r="S10246" s="3">
        <v>45876.375</v>
      </c>
      <c r="T10246" t="s">
        <v>54</v>
      </c>
      <c r="U10246" t="s">
        <v>12026</v>
      </c>
      <c r="V10246" s="3">
        <v>45871.640972222223</v>
      </c>
      <c r="W10246" t="s">
        <v>1700</v>
      </c>
      <c r="Y10246" s="4">
        <v>45876</v>
      </c>
      <c r="Z10246" s="2">
        <v>0.81263888888888891</v>
      </c>
    </row>
    <row r="10247" spans="1:26" x14ac:dyDescent="0.3">
      <c r="A10247">
        <v>133792</v>
      </c>
      <c r="B10247" t="s">
        <v>451</v>
      </c>
      <c r="C10247" t="s">
        <v>27</v>
      </c>
      <c r="D10247" t="s">
        <v>338</v>
      </c>
      <c r="E10247" t="s">
        <v>60</v>
      </c>
      <c r="F10247">
        <v>9730014041</v>
      </c>
      <c r="G10247" t="s">
        <v>30</v>
      </c>
      <c r="H10247">
        <v>7251</v>
      </c>
      <c r="I10247" t="s">
        <v>12027</v>
      </c>
      <c r="J10247" t="s">
        <v>31</v>
      </c>
      <c r="K10247" t="s">
        <v>49</v>
      </c>
      <c r="O10247" t="s">
        <v>33</v>
      </c>
      <c r="S10247" s="3">
        <v>45876.375</v>
      </c>
      <c r="T10247" t="s">
        <v>54</v>
      </c>
      <c r="U10247" t="s">
        <v>12027</v>
      </c>
      <c r="V10247" s="3">
        <v>45871.640972222223</v>
      </c>
      <c r="W10247" t="s">
        <v>1700</v>
      </c>
      <c r="Y10247" s="4">
        <v>45876</v>
      </c>
      <c r="Z10247" s="2">
        <v>0.81263888888888891</v>
      </c>
    </row>
    <row r="10248" spans="1:26" x14ac:dyDescent="0.3">
      <c r="A10248">
        <v>130837</v>
      </c>
      <c r="B10248" t="s">
        <v>451</v>
      </c>
      <c r="C10248" t="s">
        <v>27</v>
      </c>
      <c r="D10248" t="s">
        <v>338</v>
      </c>
      <c r="E10248" t="s">
        <v>60</v>
      </c>
      <c r="F10248">
        <v>9249099463</v>
      </c>
      <c r="G10248" t="s">
        <v>30</v>
      </c>
      <c r="H10248">
        <v>7251</v>
      </c>
      <c r="I10248" t="s">
        <v>12028</v>
      </c>
      <c r="J10248" t="s">
        <v>31</v>
      </c>
      <c r="K10248" t="s">
        <v>49</v>
      </c>
      <c r="O10248" t="s">
        <v>33</v>
      </c>
      <c r="S10248" s="3">
        <v>45876.375</v>
      </c>
      <c r="T10248" t="s">
        <v>54</v>
      </c>
      <c r="U10248" t="s">
        <v>12028</v>
      </c>
      <c r="V10248" s="3">
        <v>45871.640972222223</v>
      </c>
      <c r="W10248" t="s">
        <v>1701</v>
      </c>
      <c r="Y10248" s="4">
        <v>45876</v>
      </c>
      <c r="Z10248" s="2">
        <v>0.81263888888888891</v>
      </c>
    </row>
    <row r="10249" spans="1:26" x14ac:dyDescent="0.3">
      <c r="A10249">
        <v>130837</v>
      </c>
      <c r="B10249" t="s">
        <v>451</v>
      </c>
      <c r="C10249" t="s">
        <v>27</v>
      </c>
      <c r="D10249" t="s">
        <v>338</v>
      </c>
      <c r="E10249" t="s">
        <v>60</v>
      </c>
      <c r="F10249">
        <v>9249099463</v>
      </c>
      <c r="G10249" t="s">
        <v>30</v>
      </c>
      <c r="H10249">
        <v>7251</v>
      </c>
      <c r="I10249" t="s">
        <v>12029</v>
      </c>
      <c r="J10249" t="s">
        <v>31</v>
      </c>
      <c r="K10249" t="s">
        <v>49</v>
      </c>
      <c r="O10249" t="s">
        <v>33</v>
      </c>
      <c r="S10249" s="3">
        <v>45876.375</v>
      </c>
      <c r="T10249" t="s">
        <v>54</v>
      </c>
      <c r="U10249" t="s">
        <v>12029</v>
      </c>
      <c r="V10249" s="3">
        <v>45871.640972222223</v>
      </c>
      <c r="W10249" t="s">
        <v>1701</v>
      </c>
      <c r="Y10249" s="4">
        <v>45876</v>
      </c>
      <c r="Z10249" s="2">
        <v>0.81263888888888891</v>
      </c>
    </row>
    <row r="10250" spans="1:26" x14ac:dyDescent="0.3">
      <c r="A10250">
        <v>28707</v>
      </c>
      <c r="B10250" t="s">
        <v>451</v>
      </c>
      <c r="C10250" t="s">
        <v>27</v>
      </c>
      <c r="D10250" t="s">
        <v>338</v>
      </c>
      <c r="E10250" t="s">
        <v>60</v>
      </c>
      <c r="F10250">
        <v>8848004288</v>
      </c>
      <c r="G10250" t="s">
        <v>30</v>
      </c>
      <c r="H10250">
        <v>7251</v>
      </c>
      <c r="I10250" t="s">
        <v>12030</v>
      </c>
      <c r="J10250" t="s">
        <v>31</v>
      </c>
      <c r="K10250" t="s">
        <v>49</v>
      </c>
      <c r="O10250" t="s">
        <v>33</v>
      </c>
      <c r="S10250" s="3">
        <v>45876.375</v>
      </c>
      <c r="T10250" t="s">
        <v>54</v>
      </c>
      <c r="U10250" t="s">
        <v>12030</v>
      </c>
      <c r="V10250" s="3">
        <v>45871.640972222223</v>
      </c>
      <c r="W10250" t="s">
        <v>1698</v>
      </c>
      <c r="Y10250" s="4">
        <v>45876</v>
      </c>
      <c r="Z10250" s="2">
        <v>0.81263888888888891</v>
      </c>
    </row>
    <row r="10251" spans="1:26" x14ac:dyDescent="0.3">
      <c r="A10251">
        <v>131603</v>
      </c>
      <c r="B10251" t="s">
        <v>451</v>
      </c>
      <c r="C10251" t="s">
        <v>27</v>
      </c>
      <c r="D10251" t="s">
        <v>338</v>
      </c>
      <c r="E10251" t="s">
        <v>60</v>
      </c>
      <c r="F10251">
        <v>8007682984</v>
      </c>
      <c r="G10251" t="s">
        <v>30</v>
      </c>
      <c r="H10251">
        <v>7251</v>
      </c>
      <c r="I10251" t="s">
        <v>12031</v>
      </c>
      <c r="J10251" t="s">
        <v>31</v>
      </c>
      <c r="K10251" t="s">
        <v>49</v>
      </c>
      <c r="O10251" t="s">
        <v>33</v>
      </c>
      <c r="S10251" s="3">
        <v>45876.375</v>
      </c>
      <c r="T10251" t="s">
        <v>54</v>
      </c>
      <c r="U10251" t="s">
        <v>12031</v>
      </c>
      <c r="V10251" s="3">
        <v>45871.640972222223</v>
      </c>
      <c r="W10251" t="s">
        <v>1697</v>
      </c>
      <c r="Y10251" s="4">
        <v>45876</v>
      </c>
      <c r="Z10251" s="2">
        <v>0.81263888888888891</v>
      </c>
    </row>
    <row r="10252" spans="1:26" x14ac:dyDescent="0.3">
      <c r="A10252">
        <v>28707</v>
      </c>
      <c r="B10252" t="s">
        <v>451</v>
      </c>
      <c r="C10252" t="s">
        <v>27</v>
      </c>
      <c r="D10252" t="s">
        <v>338</v>
      </c>
      <c r="E10252" t="s">
        <v>60</v>
      </c>
      <c r="F10252">
        <v>8848004288</v>
      </c>
      <c r="G10252" t="s">
        <v>30</v>
      </c>
      <c r="H10252">
        <v>7251</v>
      </c>
      <c r="I10252" t="s">
        <v>12032</v>
      </c>
      <c r="J10252" t="s">
        <v>31</v>
      </c>
      <c r="K10252" t="s">
        <v>49</v>
      </c>
      <c r="O10252" t="s">
        <v>33</v>
      </c>
      <c r="S10252" s="3">
        <v>45876.375</v>
      </c>
      <c r="T10252" t="s">
        <v>54</v>
      </c>
      <c r="U10252" t="s">
        <v>12032</v>
      </c>
      <c r="V10252" s="3">
        <v>45871.640972222223</v>
      </c>
      <c r="W10252" t="s">
        <v>1698</v>
      </c>
      <c r="Y10252" s="4">
        <v>45876</v>
      </c>
      <c r="Z10252" s="2">
        <v>0.81263888888888891</v>
      </c>
    </row>
    <row r="10253" spans="1:26" x14ac:dyDescent="0.3">
      <c r="A10253">
        <v>135339</v>
      </c>
      <c r="B10253" t="s">
        <v>451</v>
      </c>
      <c r="C10253" t="s">
        <v>27</v>
      </c>
      <c r="D10253" t="s">
        <v>338</v>
      </c>
      <c r="E10253" t="s">
        <v>60</v>
      </c>
      <c r="F10253">
        <v>9595966198</v>
      </c>
      <c r="G10253" t="s">
        <v>30</v>
      </c>
      <c r="H10253">
        <v>7251</v>
      </c>
      <c r="I10253" t="s">
        <v>12033</v>
      </c>
      <c r="J10253" t="s">
        <v>31</v>
      </c>
      <c r="K10253" t="s">
        <v>49</v>
      </c>
      <c r="O10253" t="s">
        <v>33</v>
      </c>
      <c r="S10253" s="3">
        <v>45876.375</v>
      </c>
      <c r="T10253" t="s">
        <v>54</v>
      </c>
      <c r="U10253" t="s">
        <v>12033</v>
      </c>
      <c r="V10253" s="3">
        <v>45871.640972222223</v>
      </c>
      <c r="W10253" t="s">
        <v>1702</v>
      </c>
      <c r="Y10253" s="4">
        <v>45876</v>
      </c>
      <c r="Z10253" s="2">
        <v>0.81263888888888891</v>
      </c>
    </row>
    <row r="10254" spans="1:26" x14ac:dyDescent="0.3">
      <c r="A10254">
        <v>130837</v>
      </c>
      <c r="B10254" t="s">
        <v>451</v>
      </c>
      <c r="C10254" t="s">
        <v>27</v>
      </c>
      <c r="D10254" t="s">
        <v>338</v>
      </c>
      <c r="E10254" t="s">
        <v>60</v>
      </c>
      <c r="F10254">
        <v>9249099463</v>
      </c>
      <c r="G10254" t="s">
        <v>30</v>
      </c>
      <c r="H10254">
        <v>7251</v>
      </c>
      <c r="I10254" t="s">
        <v>12034</v>
      </c>
      <c r="J10254" t="s">
        <v>31</v>
      </c>
      <c r="K10254" t="s">
        <v>49</v>
      </c>
      <c r="O10254" t="s">
        <v>33</v>
      </c>
      <c r="S10254" s="3">
        <v>45876.375</v>
      </c>
      <c r="T10254" t="s">
        <v>54</v>
      </c>
      <c r="U10254" t="s">
        <v>12034</v>
      </c>
      <c r="V10254" s="3">
        <v>45871.640972222223</v>
      </c>
      <c r="W10254" t="s">
        <v>1701</v>
      </c>
      <c r="Y10254" s="4">
        <v>45876</v>
      </c>
      <c r="Z10254" s="2">
        <v>0.81263888888888891</v>
      </c>
    </row>
    <row r="10255" spans="1:26" x14ac:dyDescent="0.3">
      <c r="A10255">
        <v>29850</v>
      </c>
      <c r="B10255" t="s">
        <v>451</v>
      </c>
      <c r="C10255" t="s">
        <v>27</v>
      </c>
      <c r="D10255" t="s">
        <v>338</v>
      </c>
      <c r="E10255" t="s">
        <v>60</v>
      </c>
      <c r="F10255">
        <v>9022243257</v>
      </c>
      <c r="G10255" t="s">
        <v>30</v>
      </c>
      <c r="H10255">
        <v>7251</v>
      </c>
      <c r="I10255" t="s">
        <v>12035</v>
      </c>
      <c r="J10255" t="s">
        <v>31</v>
      </c>
      <c r="K10255" t="s">
        <v>49</v>
      </c>
      <c r="O10255" t="s">
        <v>33</v>
      </c>
      <c r="S10255" s="3">
        <v>45876.375</v>
      </c>
      <c r="T10255" t="s">
        <v>54</v>
      </c>
      <c r="U10255" t="s">
        <v>12035</v>
      </c>
      <c r="V10255" s="3">
        <v>45871.640972222223</v>
      </c>
      <c r="W10255" t="s">
        <v>452</v>
      </c>
      <c r="Y10255" s="4">
        <v>45876</v>
      </c>
      <c r="Z10255" s="2">
        <v>0.81263888888888891</v>
      </c>
    </row>
    <row r="10256" spans="1:26" x14ac:dyDescent="0.3">
      <c r="A10256">
        <v>130837</v>
      </c>
      <c r="B10256" t="s">
        <v>451</v>
      </c>
      <c r="C10256" t="s">
        <v>27</v>
      </c>
      <c r="D10256" t="s">
        <v>338</v>
      </c>
      <c r="E10256" t="s">
        <v>60</v>
      </c>
      <c r="F10256">
        <v>9249099463</v>
      </c>
      <c r="G10256" t="s">
        <v>30</v>
      </c>
      <c r="H10256">
        <v>7251</v>
      </c>
      <c r="I10256" t="s">
        <v>12036</v>
      </c>
      <c r="J10256" t="s">
        <v>31</v>
      </c>
      <c r="K10256" t="s">
        <v>49</v>
      </c>
      <c r="O10256" t="s">
        <v>33</v>
      </c>
      <c r="S10256" s="3">
        <v>45876.375</v>
      </c>
      <c r="T10256" t="s">
        <v>54</v>
      </c>
      <c r="U10256" t="s">
        <v>12036</v>
      </c>
      <c r="V10256" s="3">
        <v>45871.640972222223</v>
      </c>
      <c r="W10256" t="s">
        <v>1701</v>
      </c>
      <c r="Y10256" s="4">
        <v>45876</v>
      </c>
      <c r="Z10256" s="2">
        <v>0.81263888888888891</v>
      </c>
    </row>
    <row r="10257" spans="1:26" x14ac:dyDescent="0.3">
      <c r="A10257">
        <v>130837</v>
      </c>
      <c r="B10257" t="s">
        <v>451</v>
      </c>
      <c r="C10257" t="s">
        <v>27</v>
      </c>
      <c r="D10257" t="s">
        <v>338</v>
      </c>
      <c r="E10257" t="s">
        <v>60</v>
      </c>
      <c r="F10257">
        <v>9249099463</v>
      </c>
      <c r="G10257" t="s">
        <v>30</v>
      </c>
      <c r="H10257">
        <v>7251</v>
      </c>
      <c r="I10257" t="s">
        <v>12037</v>
      </c>
      <c r="J10257" t="s">
        <v>31</v>
      </c>
      <c r="K10257" t="s">
        <v>49</v>
      </c>
      <c r="O10257" t="s">
        <v>33</v>
      </c>
      <c r="S10257" s="3">
        <v>45876.375</v>
      </c>
      <c r="T10257" t="s">
        <v>54</v>
      </c>
      <c r="U10257" t="s">
        <v>12037</v>
      </c>
      <c r="V10257" s="3">
        <v>45871.640972222223</v>
      </c>
      <c r="W10257" t="s">
        <v>1701</v>
      </c>
      <c r="Y10257" s="4">
        <v>45876</v>
      </c>
      <c r="Z10257" s="2">
        <v>0.81263888888888891</v>
      </c>
    </row>
    <row r="10258" spans="1:26" x14ac:dyDescent="0.3">
      <c r="A10258">
        <v>130837</v>
      </c>
      <c r="B10258" t="s">
        <v>451</v>
      </c>
      <c r="C10258" t="s">
        <v>27</v>
      </c>
      <c r="D10258" t="s">
        <v>338</v>
      </c>
      <c r="E10258" t="s">
        <v>60</v>
      </c>
      <c r="F10258">
        <v>9249099463</v>
      </c>
      <c r="G10258" t="s">
        <v>30</v>
      </c>
      <c r="H10258">
        <v>7251</v>
      </c>
      <c r="I10258" t="s">
        <v>12038</v>
      </c>
      <c r="J10258" t="s">
        <v>31</v>
      </c>
      <c r="K10258" t="s">
        <v>49</v>
      </c>
      <c r="O10258" t="s">
        <v>33</v>
      </c>
      <c r="S10258" s="3">
        <v>45876.375</v>
      </c>
      <c r="T10258" t="s">
        <v>54</v>
      </c>
      <c r="U10258" t="s">
        <v>12038</v>
      </c>
      <c r="V10258" s="3">
        <v>45871.640972222223</v>
      </c>
      <c r="W10258" t="s">
        <v>1701</v>
      </c>
      <c r="Y10258" s="4">
        <v>45876</v>
      </c>
      <c r="Z10258" s="2">
        <v>0.81263888888888891</v>
      </c>
    </row>
    <row r="10259" spans="1:26" x14ac:dyDescent="0.3">
      <c r="A10259">
        <v>131603</v>
      </c>
      <c r="B10259" t="s">
        <v>451</v>
      </c>
      <c r="C10259" t="s">
        <v>27</v>
      </c>
      <c r="D10259" t="s">
        <v>338</v>
      </c>
      <c r="E10259" t="s">
        <v>60</v>
      </c>
      <c r="F10259">
        <v>8007682984</v>
      </c>
      <c r="G10259" t="s">
        <v>30</v>
      </c>
      <c r="H10259">
        <v>7251</v>
      </c>
      <c r="I10259" t="s">
        <v>12039</v>
      </c>
      <c r="J10259" t="s">
        <v>31</v>
      </c>
      <c r="K10259" t="s">
        <v>49</v>
      </c>
      <c r="O10259" t="s">
        <v>33</v>
      </c>
      <c r="S10259" s="3">
        <v>45876.375</v>
      </c>
      <c r="T10259" t="s">
        <v>54</v>
      </c>
      <c r="U10259" t="s">
        <v>12039</v>
      </c>
      <c r="V10259" s="3">
        <v>45871.640972222223</v>
      </c>
      <c r="W10259" t="s">
        <v>1697</v>
      </c>
      <c r="Y10259" s="4">
        <v>45876</v>
      </c>
      <c r="Z10259" s="2">
        <v>0.81263888888888891</v>
      </c>
    </row>
    <row r="10260" spans="1:26" x14ac:dyDescent="0.3">
      <c r="A10260">
        <v>28707</v>
      </c>
      <c r="B10260" t="s">
        <v>451</v>
      </c>
      <c r="C10260" t="s">
        <v>27</v>
      </c>
      <c r="D10260" t="s">
        <v>338</v>
      </c>
      <c r="E10260" t="s">
        <v>60</v>
      </c>
      <c r="F10260">
        <v>8848004288</v>
      </c>
      <c r="G10260" t="s">
        <v>30</v>
      </c>
      <c r="H10260">
        <v>7251</v>
      </c>
      <c r="I10260" t="s">
        <v>12040</v>
      </c>
      <c r="J10260" t="s">
        <v>31</v>
      </c>
      <c r="K10260" t="s">
        <v>49</v>
      </c>
      <c r="O10260" t="s">
        <v>33</v>
      </c>
      <c r="S10260" s="3">
        <v>45876.375</v>
      </c>
      <c r="T10260" t="s">
        <v>54</v>
      </c>
      <c r="U10260" t="s">
        <v>12040</v>
      </c>
      <c r="V10260" s="3">
        <v>45871.640972222223</v>
      </c>
      <c r="W10260" t="s">
        <v>1698</v>
      </c>
      <c r="Y10260" s="4">
        <v>45876</v>
      </c>
      <c r="Z10260" s="2">
        <v>0.81263888888888891</v>
      </c>
    </row>
    <row r="10261" spans="1:26" x14ac:dyDescent="0.3">
      <c r="A10261">
        <v>135339</v>
      </c>
      <c r="B10261" t="s">
        <v>451</v>
      </c>
      <c r="C10261" t="s">
        <v>27</v>
      </c>
      <c r="D10261" t="s">
        <v>338</v>
      </c>
      <c r="E10261" t="s">
        <v>60</v>
      </c>
      <c r="F10261">
        <v>9595966198</v>
      </c>
      <c r="G10261" t="s">
        <v>30</v>
      </c>
      <c r="H10261">
        <v>7251</v>
      </c>
      <c r="I10261" t="s">
        <v>12041</v>
      </c>
      <c r="J10261" t="s">
        <v>31</v>
      </c>
      <c r="K10261" t="s">
        <v>49</v>
      </c>
      <c r="O10261" t="s">
        <v>33</v>
      </c>
      <c r="S10261" s="3">
        <v>45876.375</v>
      </c>
      <c r="T10261" t="s">
        <v>54</v>
      </c>
      <c r="U10261" t="s">
        <v>12041</v>
      </c>
      <c r="V10261" s="3">
        <v>45871.640972222223</v>
      </c>
      <c r="W10261" t="s">
        <v>1702</v>
      </c>
      <c r="Y10261" s="4">
        <v>45876</v>
      </c>
      <c r="Z10261" s="2">
        <v>0.81263888888888891</v>
      </c>
    </row>
    <row r="10262" spans="1:26" x14ac:dyDescent="0.3">
      <c r="A10262">
        <v>29850</v>
      </c>
      <c r="B10262" t="s">
        <v>451</v>
      </c>
      <c r="C10262" t="s">
        <v>27</v>
      </c>
      <c r="D10262" t="s">
        <v>338</v>
      </c>
      <c r="E10262" t="s">
        <v>60</v>
      </c>
      <c r="F10262">
        <v>9022243257</v>
      </c>
      <c r="G10262" t="s">
        <v>30</v>
      </c>
      <c r="H10262">
        <v>7251</v>
      </c>
      <c r="I10262" t="s">
        <v>12044</v>
      </c>
      <c r="J10262" t="s">
        <v>31</v>
      </c>
      <c r="K10262" t="s">
        <v>49</v>
      </c>
      <c r="O10262" t="s">
        <v>33</v>
      </c>
      <c r="S10262" s="3">
        <v>45876.375</v>
      </c>
      <c r="T10262" t="s">
        <v>54</v>
      </c>
      <c r="U10262" t="s">
        <v>12044</v>
      </c>
      <c r="V10262" s="3">
        <v>45871.640972222223</v>
      </c>
      <c r="W10262" t="s">
        <v>452</v>
      </c>
      <c r="Y10262" s="4">
        <v>45876</v>
      </c>
      <c r="Z10262" s="2">
        <v>0.81263888888888891</v>
      </c>
    </row>
    <row r="10263" spans="1:26" x14ac:dyDescent="0.3">
      <c r="A10263">
        <v>133792</v>
      </c>
      <c r="B10263" t="s">
        <v>451</v>
      </c>
      <c r="C10263" t="s">
        <v>27</v>
      </c>
      <c r="D10263" t="s">
        <v>338</v>
      </c>
      <c r="E10263" t="s">
        <v>60</v>
      </c>
      <c r="F10263">
        <v>9730014041</v>
      </c>
      <c r="G10263" t="s">
        <v>30</v>
      </c>
      <c r="H10263">
        <v>7251</v>
      </c>
      <c r="I10263" t="s">
        <v>12045</v>
      </c>
      <c r="J10263" t="s">
        <v>31</v>
      </c>
      <c r="K10263" t="s">
        <v>49</v>
      </c>
      <c r="O10263" t="s">
        <v>33</v>
      </c>
      <c r="S10263" s="3">
        <v>45876.375</v>
      </c>
      <c r="T10263" t="s">
        <v>54</v>
      </c>
      <c r="U10263" t="s">
        <v>12045</v>
      </c>
      <c r="V10263" s="3">
        <v>45871.640972222223</v>
      </c>
      <c r="W10263" t="s">
        <v>1700</v>
      </c>
      <c r="Y10263" s="4">
        <v>45876</v>
      </c>
      <c r="Z10263" s="2">
        <v>0.81263888888888891</v>
      </c>
    </row>
    <row r="10264" spans="1:26" x14ac:dyDescent="0.3">
      <c r="A10264">
        <v>131604</v>
      </c>
      <c r="B10264" t="s">
        <v>451</v>
      </c>
      <c r="C10264" t="s">
        <v>27</v>
      </c>
      <c r="D10264" t="s">
        <v>338</v>
      </c>
      <c r="E10264" t="s">
        <v>60</v>
      </c>
      <c r="F10264">
        <v>8766911654</v>
      </c>
      <c r="G10264" t="s">
        <v>30</v>
      </c>
      <c r="H10264">
        <v>7251</v>
      </c>
      <c r="I10264" t="s">
        <v>12046</v>
      </c>
      <c r="J10264" t="s">
        <v>31</v>
      </c>
      <c r="K10264" t="s">
        <v>49</v>
      </c>
      <c r="O10264" t="s">
        <v>33</v>
      </c>
      <c r="S10264" s="3">
        <v>45876.375</v>
      </c>
      <c r="T10264" t="s">
        <v>54</v>
      </c>
      <c r="U10264" t="s">
        <v>12046</v>
      </c>
      <c r="V10264" s="3">
        <v>45871.640972222223</v>
      </c>
      <c r="W10264" t="s">
        <v>1699</v>
      </c>
      <c r="Y10264" s="4">
        <v>45876</v>
      </c>
      <c r="Z10264" s="2">
        <v>0.81263888888888891</v>
      </c>
    </row>
    <row r="10265" spans="1:26" x14ac:dyDescent="0.3">
      <c r="A10265">
        <v>135339</v>
      </c>
      <c r="B10265" t="s">
        <v>451</v>
      </c>
      <c r="C10265" t="s">
        <v>27</v>
      </c>
      <c r="D10265" t="s">
        <v>338</v>
      </c>
      <c r="E10265" t="s">
        <v>60</v>
      </c>
      <c r="F10265">
        <v>9595966198</v>
      </c>
      <c r="G10265" t="s">
        <v>30</v>
      </c>
      <c r="H10265">
        <v>7251</v>
      </c>
      <c r="I10265" t="s">
        <v>12047</v>
      </c>
      <c r="J10265" t="s">
        <v>31</v>
      </c>
      <c r="K10265" t="s">
        <v>49</v>
      </c>
      <c r="O10265" t="s">
        <v>33</v>
      </c>
      <c r="S10265" s="3">
        <v>45876.375</v>
      </c>
      <c r="T10265" t="s">
        <v>54</v>
      </c>
      <c r="U10265" t="s">
        <v>12047</v>
      </c>
      <c r="V10265" s="3">
        <v>45871.640972222223</v>
      </c>
      <c r="W10265" t="s">
        <v>1702</v>
      </c>
      <c r="Y10265" s="4">
        <v>45876</v>
      </c>
      <c r="Z10265" s="2">
        <v>0.81263888888888891</v>
      </c>
    </row>
    <row r="10266" spans="1:26" x14ac:dyDescent="0.3">
      <c r="A10266">
        <v>131603</v>
      </c>
      <c r="B10266" t="s">
        <v>451</v>
      </c>
      <c r="C10266" t="s">
        <v>27</v>
      </c>
      <c r="D10266" t="s">
        <v>338</v>
      </c>
      <c r="E10266" t="s">
        <v>60</v>
      </c>
      <c r="F10266">
        <v>8007682984</v>
      </c>
      <c r="G10266" t="s">
        <v>30</v>
      </c>
      <c r="H10266">
        <v>7251</v>
      </c>
      <c r="I10266" t="s">
        <v>12048</v>
      </c>
      <c r="J10266" t="s">
        <v>31</v>
      </c>
      <c r="K10266" t="s">
        <v>49</v>
      </c>
      <c r="O10266" t="s">
        <v>33</v>
      </c>
      <c r="S10266" s="3">
        <v>45876.375</v>
      </c>
      <c r="T10266" t="s">
        <v>54</v>
      </c>
      <c r="U10266" t="s">
        <v>12048</v>
      </c>
      <c r="V10266" s="3">
        <v>45871.640972222223</v>
      </c>
      <c r="W10266" t="s">
        <v>1697</v>
      </c>
      <c r="Y10266" s="4">
        <v>45876</v>
      </c>
      <c r="Z10266" s="2">
        <v>0.81263888888888891</v>
      </c>
    </row>
    <row r="10267" spans="1:26" x14ac:dyDescent="0.3">
      <c r="A10267">
        <v>135339</v>
      </c>
      <c r="B10267" t="s">
        <v>451</v>
      </c>
      <c r="C10267" t="s">
        <v>27</v>
      </c>
      <c r="D10267" t="s">
        <v>338</v>
      </c>
      <c r="E10267" t="s">
        <v>60</v>
      </c>
      <c r="F10267">
        <v>9595966198</v>
      </c>
      <c r="G10267" t="s">
        <v>30</v>
      </c>
      <c r="H10267">
        <v>7251</v>
      </c>
      <c r="I10267" t="s">
        <v>12049</v>
      </c>
      <c r="J10267" t="s">
        <v>31</v>
      </c>
      <c r="K10267" t="s">
        <v>49</v>
      </c>
      <c r="O10267" t="s">
        <v>33</v>
      </c>
      <c r="S10267" s="3">
        <v>45876.375</v>
      </c>
      <c r="T10267" t="s">
        <v>54</v>
      </c>
      <c r="U10267" t="s">
        <v>12049</v>
      </c>
      <c r="V10267" s="3">
        <v>45871.640972222223</v>
      </c>
      <c r="W10267" t="s">
        <v>1702</v>
      </c>
      <c r="Y10267" s="4">
        <v>45876</v>
      </c>
      <c r="Z10267" s="2">
        <v>0.81263888888888891</v>
      </c>
    </row>
    <row r="10268" spans="1:26" x14ac:dyDescent="0.3">
      <c r="A10268">
        <v>130837</v>
      </c>
      <c r="B10268" t="s">
        <v>451</v>
      </c>
      <c r="C10268" t="s">
        <v>27</v>
      </c>
      <c r="D10268" t="s">
        <v>338</v>
      </c>
      <c r="E10268" t="s">
        <v>60</v>
      </c>
      <c r="F10268">
        <v>9249099463</v>
      </c>
      <c r="G10268" t="s">
        <v>30</v>
      </c>
      <c r="H10268">
        <v>7251</v>
      </c>
      <c r="I10268" t="s">
        <v>12050</v>
      </c>
      <c r="J10268" t="s">
        <v>31</v>
      </c>
      <c r="K10268" t="s">
        <v>49</v>
      </c>
      <c r="O10268" t="s">
        <v>33</v>
      </c>
      <c r="S10268" s="3">
        <v>45876.375</v>
      </c>
      <c r="T10268" t="s">
        <v>54</v>
      </c>
      <c r="U10268" t="s">
        <v>12050</v>
      </c>
      <c r="V10268" s="3">
        <v>45871.640972222223</v>
      </c>
      <c r="W10268" t="s">
        <v>1701</v>
      </c>
      <c r="Y10268" s="4">
        <v>45876</v>
      </c>
      <c r="Z10268" s="2">
        <v>0.81263888888888891</v>
      </c>
    </row>
    <row r="10269" spans="1:26" x14ac:dyDescent="0.3">
      <c r="A10269">
        <v>133792</v>
      </c>
      <c r="B10269" t="s">
        <v>451</v>
      </c>
      <c r="C10269" t="s">
        <v>27</v>
      </c>
      <c r="D10269" t="s">
        <v>338</v>
      </c>
      <c r="E10269" t="s">
        <v>60</v>
      </c>
      <c r="F10269">
        <v>9730014041</v>
      </c>
      <c r="G10269" t="s">
        <v>30</v>
      </c>
      <c r="H10269">
        <v>7251</v>
      </c>
      <c r="I10269" t="s">
        <v>12051</v>
      </c>
      <c r="J10269" t="s">
        <v>31</v>
      </c>
      <c r="K10269" t="s">
        <v>49</v>
      </c>
      <c r="O10269" t="s">
        <v>33</v>
      </c>
      <c r="S10269" s="3">
        <v>45876.375</v>
      </c>
      <c r="T10269" t="s">
        <v>54</v>
      </c>
      <c r="U10269" t="s">
        <v>12051</v>
      </c>
      <c r="V10269" s="3">
        <v>45871.640972222223</v>
      </c>
      <c r="W10269" t="s">
        <v>1700</v>
      </c>
      <c r="Y10269" s="4">
        <v>45876</v>
      </c>
      <c r="Z10269" s="2">
        <v>0.81263888888888891</v>
      </c>
    </row>
    <row r="10270" spans="1:26" x14ac:dyDescent="0.3">
      <c r="A10270">
        <v>131603</v>
      </c>
      <c r="B10270" t="s">
        <v>451</v>
      </c>
      <c r="C10270" t="s">
        <v>27</v>
      </c>
      <c r="D10270" t="s">
        <v>338</v>
      </c>
      <c r="E10270" t="s">
        <v>60</v>
      </c>
      <c r="F10270">
        <v>8007682984</v>
      </c>
      <c r="G10270" t="s">
        <v>30</v>
      </c>
      <c r="H10270">
        <v>7251</v>
      </c>
      <c r="I10270" t="s">
        <v>12052</v>
      </c>
      <c r="J10270" t="s">
        <v>31</v>
      </c>
      <c r="K10270" t="s">
        <v>49</v>
      </c>
      <c r="O10270" t="s">
        <v>33</v>
      </c>
      <c r="S10270" s="3">
        <v>45876.375</v>
      </c>
      <c r="T10270" t="s">
        <v>54</v>
      </c>
      <c r="U10270" t="s">
        <v>12052</v>
      </c>
      <c r="V10270" s="3">
        <v>45871.640972222223</v>
      </c>
      <c r="W10270" t="s">
        <v>1697</v>
      </c>
      <c r="Y10270" s="4">
        <v>45876</v>
      </c>
      <c r="Z10270" s="2">
        <v>0.81263888888888891</v>
      </c>
    </row>
    <row r="10271" spans="1:26" x14ac:dyDescent="0.3">
      <c r="A10271">
        <v>29850</v>
      </c>
      <c r="B10271" t="s">
        <v>451</v>
      </c>
      <c r="C10271" t="s">
        <v>27</v>
      </c>
      <c r="D10271" t="s">
        <v>338</v>
      </c>
      <c r="E10271" t="s">
        <v>60</v>
      </c>
      <c r="F10271">
        <v>9022243257</v>
      </c>
      <c r="G10271" t="s">
        <v>30</v>
      </c>
      <c r="H10271">
        <v>7251</v>
      </c>
      <c r="I10271" t="s">
        <v>12053</v>
      </c>
      <c r="J10271" t="s">
        <v>31</v>
      </c>
      <c r="K10271" t="s">
        <v>49</v>
      </c>
      <c r="O10271" t="s">
        <v>33</v>
      </c>
      <c r="S10271" s="3">
        <v>45876.375</v>
      </c>
      <c r="T10271" t="s">
        <v>54</v>
      </c>
      <c r="U10271" t="s">
        <v>12053</v>
      </c>
      <c r="V10271" s="3">
        <v>45871.640972222223</v>
      </c>
      <c r="W10271" t="s">
        <v>452</v>
      </c>
      <c r="Y10271" s="4">
        <v>45876</v>
      </c>
      <c r="Z10271" s="2">
        <v>0.81263888888888891</v>
      </c>
    </row>
    <row r="10272" spans="1:26" x14ac:dyDescent="0.3">
      <c r="A10272">
        <v>131604</v>
      </c>
      <c r="B10272" t="s">
        <v>451</v>
      </c>
      <c r="C10272" t="s">
        <v>27</v>
      </c>
      <c r="D10272" t="s">
        <v>338</v>
      </c>
      <c r="E10272" t="s">
        <v>60</v>
      </c>
      <c r="F10272">
        <v>8766911654</v>
      </c>
      <c r="G10272" t="s">
        <v>30</v>
      </c>
      <c r="H10272">
        <v>7251</v>
      </c>
      <c r="I10272" t="s">
        <v>12054</v>
      </c>
      <c r="J10272" t="s">
        <v>31</v>
      </c>
      <c r="K10272" t="s">
        <v>49</v>
      </c>
      <c r="O10272" t="s">
        <v>33</v>
      </c>
      <c r="S10272" s="3">
        <v>45876.375</v>
      </c>
      <c r="T10272" t="s">
        <v>54</v>
      </c>
      <c r="U10272" t="s">
        <v>12054</v>
      </c>
      <c r="V10272" s="3">
        <v>45871.640972222223</v>
      </c>
      <c r="W10272" t="s">
        <v>1699</v>
      </c>
      <c r="Y10272" s="4">
        <v>45876</v>
      </c>
      <c r="Z10272" s="2">
        <v>0.81263888888888891</v>
      </c>
    </row>
    <row r="10273" spans="1:26" x14ac:dyDescent="0.3">
      <c r="A10273">
        <v>28567</v>
      </c>
      <c r="B10273" t="s">
        <v>451</v>
      </c>
      <c r="C10273" t="s">
        <v>27</v>
      </c>
      <c r="D10273" t="s">
        <v>338</v>
      </c>
      <c r="E10273" t="s">
        <v>60</v>
      </c>
      <c r="F10273">
        <v>8848003935</v>
      </c>
      <c r="G10273" t="s">
        <v>30</v>
      </c>
      <c r="H10273">
        <v>7251</v>
      </c>
      <c r="I10273" t="s">
        <v>12055</v>
      </c>
      <c r="J10273" t="s">
        <v>31</v>
      </c>
      <c r="K10273" t="s">
        <v>49</v>
      </c>
      <c r="O10273" t="s">
        <v>33</v>
      </c>
      <c r="S10273" s="3">
        <v>45876.375</v>
      </c>
      <c r="T10273" t="s">
        <v>54</v>
      </c>
      <c r="U10273" t="s">
        <v>12055</v>
      </c>
      <c r="V10273" s="3">
        <v>45871.640972222223</v>
      </c>
      <c r="W10273" t="s">
        <v>686</v>
      </c>
      <c r="Y10273" s="4">
        <v>45876</v>
      </c>
      <c r="Z10273" s="2">
        <v>0.81263888888888891</v>
      </c>
    </row>
    <row r="10274" spans="1:26" x14ac:dyDescent="0.3">
      <c r="A10274">
        <v>135339</v>
      </c>
      <c r="B10274" t="s">
        <v>451</v>
      </c>
      <c r="C10274" t="s">
        <v>27</v>
      </c>
      <c r="D10274" t="s">
        <v>338</v>
      </c>
      <c r="E10274" t="s">
        <v>60</v>
      </c>
      <c r="F10274">
        <v>9595966198</v>
      </c>
      <c r="G10274" t="s">
        <v>30</v>
      </c>
      <c r="H10274">
        <v>7251</v>
      </c>
      <c r="I10274" t="s">
        <v>12056</v>
      </c>
      <c r="J10274" t="s">
        <v>31</v>
      </c>
      <c r="K10274" t="s">
        <v>49</v>
      </c>
      <c r="O10274" t="s">
        <v>33</v>
      </c>
      <c r="S10274" s="3">
        <v>45876.375</v>
      </c>
      <c r="T10274" t="s">
        <v>54</v>
      </c>
      <c r="U10274" t="s">
        <v>12056</v>
      </c>
      <c r="V10274" s="3">
        <v>45871.640972222223</v>
      </c>
      <c r="W10274" t="s">
        <v>1702</v>
      </c>
      <c r="Y10274" s="4">
        <v>45876</v>
      </c>
      <c r="Z10274" s="2">
        <v>0.81263888888888891</v>
      </c>
    </row>
    <row r="10275" spans="1:26" x14ac:dyDescent="0.3">
      <c r="A10275">
        <v>135339</v>
      </c>
      <c r="B10275" t="s">
        <v>451</v>
      </c>
      <c r="C10275" t="s">
        <v>27</v>
      </c>
      <c r="D10275" t="s">
        <v>338</v>
      </c>
      <c r="E10275" t="s">
        <v>60</v>
      </c>
      <c r="F10275">
        <v>9595966198</v>
      </c>
      <c r="G10275" t="s">
        <v>30</v>
      </c>
      <c r="H10275">
        <v>7251</v>
      </c>
      <c r="I10275" t="s">
        <v>12057</v>
      </c>
      <c r="J10275" t="s">
        <v>31</v>
      </c>
      <c r="K10275" t="s">
        <v>49</v>
      </c>
      <c r="O10275" t="s">
        <v>33</v>
      </c>
      <c r="S10275" s="3">
        <v>45876.375</v>
      </c>
      <c r="T10275" t="s">
        <v>54</v>
      </c>
      <c r="U10275" t="s">
        <v>12057</v>
      </c>
      <c r="V10275" s="3">
        <v>45871.640972222223</v>
      </c>
      <c r="W10275" t="s">
        <v>1702</v>
      </c>
      <c r="Y10275" s="4">
        <v>45876</v>
      </c>
      <c r="Z10275" s="2">
        <v>0.81263888888888891</v>
      </c>
    </row>
    <row r="10276" spans="1:26" x14ac:dyDescent="0.3">
      <c r="A10276">
        <v>133792</v>
      </c>
      <c r="B10276" t="s">
        <v>451</v>
      </c>
      <c r="C10276" t="s">
        <v>27</v>
      </c>
      <c r="D10276" t="s">
        <v>338</v>
      </c>
      <c r="E10276" t="s">
        <v>60</v>
      </c>
      <c r="F10276">
        <v>9730014041</v>
      </c>
      <c r="G10276" t="s">
        <v>30</v>
      </c>
      <c r="H10276">
        <v>7251</v>
      </c>
      <c r="I10276" t="s">
        <v>12058</v>
      </c>
      <c r="J10276" t="s">
        <v>31</v>
      </c>
      <c r="K10276" t="s">
        <v>49</v>
      </c>
      <c r="O10276" t="s">
        <v>33</v>
      </c>
      <c r="S10276" s="3">
        <v>45876.375</v>
      </c>
      <c r="T10276" t="s">
        <v>54</v>
      </c>
      <c r="U10276" t="s">
        <v>12058</v>
      </c>
      <c r="V10276" s="3">
        <v>45871.640972222223</v>
      </c>
      <c r="W10276" t="s">
        <v>1700</v>
      </c>
      <c r="Y10276" s="4">
        <v>45876</v>
      </c>
      <c r="Z10276" s="2">
        <v>0.81263888888888891</v>
      </c>
    </row>
    <row r="10277" spans="1:26" x14ac:dyDescent="0.3">
      <c r="A10277">
        <v>29850</v>
      </c>
      <c r="B10277" t="s">
        <v>451</v>
      </c>
      <c r="C10277" t="s">
        <v>27</v>
      </c>
      <c r="D10277" t="s">
        <v>338</v>
      </c>
      <c r="E10277" t="s">
        <v>60</v>
      </c>
      <c r="F10277">
        <v>9022243257</v>
      </c>
      <c r="G10277" t="s">
        <v>30</v>
      </c>
      <c r="H10277">
        <v>7251</v>
      </c>
      <c r="I10277" t="s">
        <v>12059</v>
      </c>
      <c r="J10277" t="s">
        <v>31</v>
      </c>
      <c r="K10277" t="s">
        <v>49</v>
      </c>
      <c r="O10277" t="s">
        <v>33</v>
      </c>
      <c r="S10277" s="3">
        <v>45876.375</v>
      </c>
      <c r="T10277" t="s">
        <v>54</v>
      </c>
      <c r="U10277" t="s">
        <v>12059</v>
      </c>
      <c r="V10277" s="3">
        <v>45871.640972222223</v>
      </c>
      <c r="W10277" t="s">
        <v>452</v>
      </c>
      <c r="Y10277" s="4">
        <v>45876</v>
      </c>
      <c r="Z10277" s="2">
        <v>0.81263888888888891</v>
      </c>
    </row>
    <row r="10278" spans="1:26" x14ac:dyDescent="0.3">
      <c r="A10278">
        <v>28567</v>
      </c>
      <c r="B10278" t="s">
        <v>451</v>
      </c>
      <c r="C10278" t="s">
        <v>27</v>
      </c>
      <c r="D10278" t="s">
        <v>338</v>
      </c>
      <c r="E10278" t="s">
        <v>60</v>
      </c>
      <c r="F10278">
        <v>8848003935</v>
      </c>
      <c r="G10278" t="s">
        <v>30</v>
      </c>
      <c r="H10278">
        <v>7251</v>
      </c>
      <c r="I10278" t="s">
        <v>12060</v>
      </c>
      <c r="J10278" t="s">
        <v>31</v>
      </c>
      <c r="K10278" t="s">
        <v>49</v>
      </c>
      <c r="O10278" t="s">
        <v>33</v>
      </c>
      <c r="S10278" s="3">
        <v>45876.375</v>
      </c>
      <c r="T10278" t="s">
        <v>54</v>
      </c>
      <c r="U10278" t="s">
        <v>12060</v>
      </c>
      <c r="V10278" s="3">
        <v>45871.640972222223</v>
      </c>
      <c r="W10278" t="s">
        <v>686</v>
      </c>
      <c r="Y10278" s="4">
        <v>45876</v>
      </c>
      <c r="Z10278" s="2">
        <v>0.81263888888888891</v>
      </c>
    </row>
    <row r="10279" spans="1:26" x14ac:dyDescent="0.3">
      <c r="A10279">
        <v>135601</v>
      </c>
      <c r="B10279" t="s">
        <v>451</v>
      </c>
      <c r="C10279" t="s">
        <v>27</v>
      </c>
      <c r="D10279" t="s">
        <v>338</v>
      </c>
      <c r="E10279" t="s">
        <v>60</v>
      </c>
      <c r="F10279">
        <v>7249218154</v>
      </c>
      <c r="G10279" t="s">
        <v>30</v>
      </c>
      <c r="H10279">
        <v>7251</v>
      </c>
      <c r="I10279" t="s">
        <v>12061</v>
      </c>
      <c r="J10279" t="s">
        <v>31</v>
      </c>
      <c r="K10279" t="s">
        <v>49</v>
      </c>
      <c r="O10279" t="s">
        <v>33</v>
      </c>
      <c r="S10279" s="3">
        <v>45876.375</v>
      </c>
      <c r="T10279" t="s">
        <v>54</v>
      </c>
      <c r="U10279" t="s">
        <v>12061</v>
      </c>
      <c r="V10279" s="3">
        <v>45871.640972222223</v>
      </c>
      <c r="W10279" t="s">
        <v>1703</v>
      </c>
      <c r="Y10279" s="4">
        <v>45876</v>
      </c>
      <c r="Z10279" s="2">
        <v>0.81263888888888891</v>
      </c>
    </row>
    <row r="10280" spans="1:26" x14ac:dyDescent="0.3">
      <c r="A10280">
        <v>28567</v>
      </c>
      <c r="B10280" t="s">
        <v>451</v>
      </c>
      <c r="C10280" t="s">
        <v>27</v>
      </c>
      <c r="D10280" t="s">
        <v>338</v>
      </c>
      <c r="E10280" t="s">
        <v>60</v>
      </c>
      <c r="F10280">
        <v>8848003935</v>
      </c>
      <c r="G10280" t="s">
        <v>30</v>
      </c>
      <c r="H10280">
        <v>7251</v>
      </c>
      <c r="I10280" t="s">
        <v>12062</v>
      </c>
      <c r="J10280" t="s">
        <v>31</v>
      </c>
      <c r="K10280" t="s">
        <v>49</v>
      </c>
      <c r="O10280" t="s">
        <v>33</v>
      </c>
      <c r="S10280" s="3">
        <v>45876.375</v>
      </c>
      <c r="T10280" t="s">
        <v>54</v>
      </c>
      <c r="U10280" t="s">
        <v>12062</v>
      </c>
      <c r="V10280" s="3">
        <v>45871.640972222223</v>
      </c>
      <c r="W10280" t="s">
        <v>686</v>
      </c>
      <c r="Y10280" s="4">
        <v>45876</v>
      </c>
      <c r="Z10280" s="2">
        <v>0.81263888888888891</v>
      </c>
    </row>
    <row r="10281" spans="1:26" x14ac:dyDescent="0.3">
      <c r="A10281">
        <v>133792</v>
      </c>
      <c r="B10281" t="s">
        <v>451</v>
      </c>
      <c r="C10281" t="s">
        <v>27</v>
      </c>
      <c r="D10281" t="s">
        <v>338</v>
      </c>
      <c r="E10281" t="s">
        <v>60</v>
      </c>
      <c r="F10281">
        <v>9730014041</v>
      </c>
      <c r="G10281" t="s">
        <v>30</v>
      </c>
      <c r="H10281">
        <v>7251</v>
      </c>
      <c r="I10281" t="s">
        <v>12063</v>
      </c>
      <c r="J10281" t="s">
        <v>31</v>
      </c>
      <c r="K10281" t="s">
        <v>49</v>
      </c>
      <c r="O10281" t="s">
        <v>33</v>
      </c>
      <c r="S10281" s="3">
        <v>45876.375</v>
      </c>
      <c r="T10281" t="s">
        <v>54</v>
      </c>
      <c r="U10281" t="s">
        <v>12063</v>
      </c>
      <c r="V10281" s="3">
        <v>45871.640972222223</v>
      </c>
      <c r="W10281" t="s">
        <v>1700</v>
      </c>
      <c r="Y10281" s="4">
        <v>45876</v>
      </c>
      <c r="Z10281" s="2">
        <v>0.81263888888888891</v>
      </c>
    </row>
    <row r="10282" spans="1:26" x14ac:dyDescent="0.3">
      <c r="A10282">
        <v>29850</v>
      </c>
      <c r="B10282" t="s">
        <v>451</v>
      </c>
      <c r="C10282" t="s">
        <v>27</v>
      </c>
      <c r="D10282" t="s">
        <v>338</v>
      </c>
      <c r="E10282" t="s">
        <v>60</v>
      </c>
      <c r="F10282">
        <v>9022243257</v>
      </c>
      <c r="G10282" t="s">
        <v>30</v>
      </c>
      <c r="H10282">
        <v>7251</v>
      </c>
      <c r="I10282" t="s">
        <v>12064</v>
      </c>
      <c r="J10282" t="s">
        <v>31</v>
      </c>
      <c r="K10282" t="s">
        <v>49</v>
      </c>
      <c r="O10282" t="s">
        <v>33</v>
      </c>
      <c r="S10282" s="3">
        <v>45876.375</v>
      </c>
      <c r="T10282" t="s">
        <v>54</v>
      </c>
      <c r="U10282" t="s">
        <v>12064</v>
      </c>
      <c r="V10282" s="3">
        <v>45871.640972222223</v>
      </c>
      <c r="W10282" t="s">
        <v>452</v>
      </c>
      <c r="Y10282" s="4">
        <v>45876</v>
      </c>
      <c r="Z10282" s="2">
        <v>0.81263888888888891</v>
      </c>
    </row>
    <row r="10283" spans="1:26" x14ac:dyDescent="0.3">
      <c r="A10283">
        <v>133792</v>
      </c>
      <c r="B10283" t="s">
        <v>451</v>
      </c>
      <c r="C10283" t="s">
        <v>27</v>
      </c>
      <c r="D10283" t="s">
        <v>338</v>
      </c>
      <c r="E10283" t="s">
        <v>60</v>
      </c>
      <c r="F10283">
        <v>9730014041</v>
      </c>
      <c r="G10283" t="s">
        <v>30</v>
      </c>
      <c r="H10283">
        <v>7251</v>
      </c>
      <c r="I10283" t="s">
        <v>12066</v>
      </c>
      <c r="J10283" t="s">
        <v>31</v>
      </c>
      <c r="K10283" t="s">
        <v>49</v>
      </c>
      <c r="O10283" t="s">
        <v>33</v>
      </c>
      <c r="S10283" s="3">
        <v>45876.375</v>
      </c>
      <c r="T10283" t="s">
        <v>54</v>
      </c>
      <c r="U10283" t="s">
        <v>12066</v>
      </c>
      <c r="V10283" s="3">
        <v>45871.640972222223</v>
      </c>
      <c r="W10283" t="s">
        <v>1700</v>
      </c>
      <c r="Y10283" s="4">
        <v>45876</v>
      </c>
      <c r="Z10283" s="2">
        <v>0.81263888888888891</v>
      </c>
    </row>
    <row r="10284" spans="1:26" x14ac:dyDescent="0.3">
      <c r="A10284">
        <v>130837</v>
      </c>
      <c r="B10284" t="s">
        <v>451</v>
      </c>
      <c r="C10284" t="s">
        <v>27</v>
      </c>
      <c r="D10284" t="s">
        <v>338</v>
      </c>
      <c r="E10284" t="s">
        <v>60</v>
      </c>
      <c r="F10284">
        <v>9249099463</v>
      </c>
      <c r="G10284" t="s">
        <v>30</v>
      </c>
      <c r="H10284">
        <v>7251</v>
      </c>
      <c r="I10284" t="s">
        <v>12067</v>
      </c>
      <c r="J10284" t="s">
        <v>31</v>
      </c>
      <c r="K10284" t="s">
        <v>49</v>
      </c>
      <c r="O10284" t="s">
        <v>33</v>
      </c>
      <c r="S10284" s="3">
        <v>45876.375</v>
      </c>
      <c r="T10284" t="s">
        <v>54</v>
      </c>
      <c r="U10284" t="s">
        <v>12067</v>
      </c>
      <c r="V10284" s="3">
        <v>45871.640972222223</v>
      </c>
      <c r="W10284" t="s">
        <v>1701</v>
      </c>
      <c r="Y10284" s="4">
        <v>45876</v>
      </c>
      <c r="Z10284" s="2">
        <v>0.81263888888888891</v>
      </c>
    </row>
    <row r="10285" spans="1:26" x14ac:dyDescent="0.3">
      <c r="A10285">
        <v>130837</v>
      </c>
      <c r="B10285" t="s">
        <v>451</v>
      </c>
      <c r="C10285" t="s">
        <v>27</v>
      </c>
      <c r="D10285" t="s">
        <v>338</v>
      </c>
      <c r="E10285" t="s">
        <v>60</v>
      </c>
      <c r="F10285">
        <v>9249099463</v>
      </c>
      <c r="G10285" t="s">
        <v>30</v>
      </c>
      <c r="H10285">
        <v>7251</v>
      </c>
      <c r="I10285" t="s">
        <v>12069</v>
      </c>
      <c r="J10285" t="s">
        <v>31</v>
      </c>
      <c r="K10285" t="s">
        <v>49</v>
      </c>
      <c r="O10285" t="s">
        <v>33</v>
      </c>
      <c r="S10285" s="3">
        <v>45876.375</v>
      </c>
      <c r="T10285" t="s">
        <v>54</v>
      </c>
      <c r="U10285" t="s">
        <v>12069</v>
      </c>
      <c r="V10285" s="3">
        <v>45871.640972222223</v>
      </c>
      <c r="W10285" t="s">
        <v>1701</v>
      </c>
      <c r="Y10285" s="4">
        <v>45876</v>
      </c>
      <c r="Z10285" s="2">
        <v>0.81263888888888891</v>
      </c>
    </row>
    <row r="10286" spans="1:26" x14ac:dyDescent="0.3">
      <c r="A10286">
        <v>133792</v>
      </c>
      <c r="B10286" t="s">
        <v>451</v>
      </c>
      <c r="C10286" t="s">
        <v>27</v>
      </c>
      <c r="D10286" t="s">
        <v>338</v>
      </c>
      <c r="E10286" t="s">
        <v>60</v>
      </c>
      <c r="F10286">
        <v>9730014041</v>
      </c>
      <c r="G10286" t="s">
        <v>30</v>
      </c>
      <c r="H10286">
        <v>7251</v>
      </c>
      <c r="I10286" t="s">
        <v>12071</v>
      </c>
      <c r="J10286" t="s">
        <v>31</v>
      </c>
      <c r="K10286" t="s">
        <v>49</v>
      </c>
      <c r="O10286" t="s">
        <v>33</v>
      </c>
      <c r="S10286" s="3">
        <v>45876.375</v>
      </c>
      <c r="T10286" t="s">
        <v>54</v>
      </c>
      <c r="U10286" t="s">
        <v>12071</v>
      </c>
      <c r="V10286" s="3">
        <v>45871.640972222223</v>
      </c>
      <c r="W10286" t="s">
        <v>1700</v>
      </c>
      <c r="Y10286" s="4">
        <v>45876</v>
      </c>
      <c r="Z10286" s="2">
        <v>0.81263888888888891</v>
      </c>
    </row>
    <row r="10287" spans="1:26" x14ac:dyDescent="0.3">
      <c r="A10287">
        <v>135339</v>
      </c>
      <c r="B10287" t="s">
        <v>451</v>
      </c>
      <c r="C10287" t="s">
        <v>27</v>
      </c>
      <c r="D10287" t="s">
        <v>338</v>
      </c>
      <c r="E10287" t="s">
        <v>60</v>
      </c>
      <c r="F10287">
        <v>9595966198</v>
      </c>
      <c r="G10287" t="s">
        <v>30</v>
      </c>
      <c r="H10287">
        <v>7251</v>
      </c>
      <c r="I10287" t="s">
        <v>12072</v>
      </c>
      <c r="J10287" t="s">
        <v>31</v>
      </c>
      <c r="K10287" t="s">
        <v>49</v>
      </c>
      <c r="O10287" t="s">
        <v>33</v>
      </c>
      <c r="S10287" s="3">
        <v>45876.375</v>
      </c>
      <c r="T10287" t="s">
        <v>54</v>
      </c>
      <c r="U10287" t="s">
        <v>12072</v>
      </c>
      <c r="V10287" s="3">
        <v>45871.640972222223</v>
      </c>
      <c r="W10287" t="s">
        <v>1702</v>
      </c>
      <c r="Y10287" s="4">
        <v>45876</v>
      </c>
      <c r="Z10287" s="2">
        <v>0.81263888888888891</v>
      </c>
    </row>
    <row r="10288" spans="1:26" x14ac:dyDescent="0.3">
      <c r="A10288">
        <v>130837</v>
      </c>
      <c r="B10288" t="s">
        <v>451</v>
      </c>
      <c r="C10288" t="s">
        <v>27</v>
      </c>
      <c r="D10288" t="s">
        <v>338</v>
      </c>
      <c r="E10288" t="s">
        <v>60</v>
      </c>
      <c r="F10288">
        <v>9249099463</v>
      </c>
      <c r="G10288" t="s">
        <v>30</v>
      </c>
      <c r="H10288">
        <v>7251</v>
      </c>
      <c r="I10288" t="s">
        <v>12073</v>
      </c>
      <c r="J10288" t="s">
        <v>31</v>
      </c>
      <c r="K10288" t="s">
        <v>49</v>
      </c>
      <c r="O10288" t="s">
        <v>33</v>
      </c>
      <c r="S10288" s="3">
        <v>45876.375</v>
      </c>
      <c r="T10288" t="s">
        <v>54</v>
      </c>
      <c r="U10288" t="s">
        <v>12073</v>
      </c>
      <c r="V10288" s="3">
        <v>45871.640972222223</v>
      </c>
      <c r="W10288" t="s">
        <v>1701</v>
      </c>
      <c r="Y10288" s="4">
        <v>45876</v>
      </c>
      <c r="Z10288" s="2">
        <v>0.81263888888888891</v>
      </c>
    </row>
    <row r="10289" spans="1:26" x14ac:dyDescent="0.3">
      <c r="A10289">
        <v>28707</v>
      </c>
      <c r="B10289" t="s">
        <v>451</v>
      </c>
      <c r="C10289" t="s">
        <v>27</v>
      </c>
      <c r="D10289" t="s">
        <v>338</v>
      </c>
      <c r="E10289" t="s">
        <v>60</v>
      </c>
      <c r="F10289">
        <v>8848004288</v>
      </c>
      <c r="G10289" t="s">
        <v>30</v>
      </c>
      <c r="H10289">
        <v>7251</v>
      </c>
      <c r="I10289" t="s">
        <v>12074</v>
      </c>
      <c r="J10289" t="s">
        <v>31</v>
      </c>
      <c r="K10289" t="s">
        <v>49</v>
      </c>
      <c r="O10289" t="s">
        <v>33</v>
      </c>
      <c r="S10289" s="3">
        <v>45876.375</v>
      </c>
      <c r="T10289" t="s">
        <v>54</v>
      </c>
      <c r="U10289" t="s">
        <v>12074</v>
      </c>
      <c r="V10289" s="3">
        <v>45871.640972222223</v>
      </c>
      <c r="W10289" t="s">
        <v>1698</v>
      </c>
      <c r="Y10289" s="4">
        <v>45876</v>
      </c>
      <c r="Z10289" s="2">
        <v>0.81263888888888891</v>
      </c>
    </row>
    <row r="10290" spans="1:26" x14ac:dyDescent="0.3">
      <c r="A10290">
        <v>28707</v>
      </c>
      <c r="B10290" t="s">
        <v>451</v>
      </c>
      <c r="C10290" t="s">
        <v>27</v>
      </c>
      <c r="D10290" t="s">
        <v>338</v>
      </c>
      <c r="E10290" t="s">
        <v>60</v>
      </c>
      <c r="F10290">
        <v>8848004288</v>
      </c>
      <c r="G10290" t="s">
        <v>30</v>
      </c>
      <c r="H10290">
        <v>7251</v>
      </c>
      <c r="I10290" t="s">
        <v>12075</v>
      </c>
      <c r="J10290" t="s">
        <v>31</v>
      </c>
      <c r="K10290" t="s">
        <v>49</v>
      </c>
      <c r="O10290" t="s">
        <v>33</v>
      </c>
      <c r="S10290" s="3">
        <v>45876.375</v>
      </c>
      <c r="T10290" t="s">
        <v>54</v>
      </c>
      <c r="U10290" t="s">
        <v>12075</v>
      </c>
      <c r="V10290" s="3">
        <v>45871.640972222223</v>
      </c>
      <c r="W10290" t="s">
        <v>1698</v>
      </c>
      <c r="Y10290" s="4">
        <v>45876</v>
      </c>
      <c r="Z10290" s="2">
        <v>0.81263888888888891</v>
      </c>
    </row>
    <row r="10291" spans="1:26" x14ac:dyDescent="0.3">
      <c r="A10291">
        <v>131603</v>
      </c>
      <c r="B10291" t="s">
        <v>451</v>
      </c>
      <c r="C10291" t="s">
        <v>27</v>
      </c>
      <c r="D10291" t="s">
        <v>338</v>
      </c>
      <c r="E10291" t="s">
        <v>60</v>
      </c>
      <c r="F10291">
        <v>8007682984</v>
      </c>
      <c r="G10291" t="s">
        <v>30</v>
      </c>
      <c r="H10291">
        <v>7251</v>
      </c>
      <c r="I10291" t="s">
        <v>12076</v>
      </c>
      <c r="J10291" t="s">
        <v>31</v>
      </c>
      <c r="K10291" t="s">
        <v>49</v>
      </c>
      <c r="O10291" t="s">
        <v>33</v>
      </c>
      <c r="S10291" s="3">
        <v>45876.375</v>
      </c>
      <c r="T10291" t="s">
        <v>54</v>
      </c>
      <c r="U10291" t="s">
        <v>12076</v>
      </c>
      <c r="V10291" s="3">
        <v>45871.640972222223</v>
      </c>
      <c r="W10291" t="s">
        <v>1697</v>
      </c>
      <c r="Y10291" s="4">
        <v>45876</v>
      </c>
      <c r="Z10291" s="2">
        <v>0.81263888888888891</v>
      </c>
    </row>
    <row r="10292" spans="1:26" x14ac:dyDescent="0.3">
      <c r="A10292">
        <v>131603</v>
      </c>
      <c r="B10292" t="s">
        <v>451</v>
      </c>
      <c r="C10292" t="s">
        <v>27</v>
      </c>
      <c r="D10292" t="s">
        <v>338</v>
      </c>
      <c r="E10292" t="s">
        <v>60</v>
      </c>
      <c r="F10292">
        <v>8007682984</v>
      </c>
      <c r="G10292" t="s">
        <v>30</v>
      </c>
      <c r="H10292">
        <v>7251</v>
      </c>
      <c r="I10292" t="s">
        <v>12077</v>
      </c>
      <c r="J10292" t="s">
        <v>31</v>
      </c>
      <c r="K10292" t="s">
        <v>49</v>
      </c>
      <c r="O10292" t="s">
        <v>33</v>
      </c>
      <c r="S10292" s="3">
        <v>45876.375</v>
      </c>
      <c r="T10292" t="s">
        <v>54</v>
      </c>
      <c r="U10292" t="s">
        <v>12077</v>
      </c>
      <c r="V10292" s="3">
        <v>45871.640972222223</v>
      </c>
      <c r="W10292" t="s">
        <v>1697</v>
      </c>
      <c r="Y10292" s="4">
        <v>45876</v>
      </c>
      <c r="Z10292" s="2">
        <v>0.81263888888888891</v>
      </c>
    </row>
    <row r="10293" spans="1:26" x14ac:dyDescent="0.3">
      <c r="A10293">
        <v>29850</v>
      </c>
      <c r="B10293" t="s">
        <v>451</v>
      </c>
      <c r="C10293" t="s">
        <v>27</v>
      </c>
      <c r="D10293" t="s">
        <v>338</v>
      </c>
      <c r="E10293" t="s">
        <v>60</v>
      </c>
      <c r="F10293">
        <v>9022243257</v>
      </c>
      <c r="G10293" t="s">
        <v>30</v>
      </c>
      <c r="H10293">
        <v>7251</v>
      </c>
      <c r="I10293" t="s">
        <v>12078</v>
      </c>
      <c r="J10293" t="s">
        <v>31</v>
      </c>
      <c r="K10293" t="s">
        <v>49</v>
      </c>
      <c r="O10293" t="s">
        <v>33</v>
      </c>
      <c r="S10293" s="3">
        <v>45876.375</v>
      </c>
      <c r="T10293" t="s">
        <v>54</v>
      </c>
      <c r="U10293" t="s">
        <v>12078</v>
      </c>
      <c r="V10293" s="3">
        <v>45871.640972222223</v>
      </c>
      <c r="W10293" t="s">
        <v>452</v>
      </c>
      <c r="Y10293" s="4">
        <v>45876</v>
      </c>
      <c r="Z10293" s="2">
        <v>0.81263888888888891</v>
      </c>
    </row>
    <row r="10294" spans="1:26" x14ac:dyDescent="0.3">
      <c r="A10294">
        <v>28707</v>
      </c>
      <c r="B10294" t="s">
        <v>451</v>
      </c>
      <c r="C10294" t="s">
        <v>27</v>
      </c>
      <c r="D10294" t="s">
        <v>338</v>
      </c>
      <c r="E10294" t="s">
        <v>60</v>
      </c>
      <c r="F10294">
        <v>8848004288</v>
      </c>
      <c r="G10294" t="s">
        <v>30</v>
      </c>
      <c r="H10294">
        <v>7251</v>
      </c>
      <c r="I10294" t="s">
        <v>12079</v>
      </c>
      <c r="J10294" t="s">
        <v>31</v>
      </c>
      <c r="K10294" t="s">
        <v>49</v>
      </c>
      <c r="O10294" t="s">
        <v>33</v>
      </c>
      <c r="S10294" s="3">
        <v>45876.375</v>
      </c>
      <c r="T10294" t="s">
        <v>54</v>
      </c>
      <c r="U10294" t="s">
        <v>12079</v>
      </c>
      <c r="V10294" s="3">
        <v>45871.640972222223</v>
      </c>
      <c r="W10294" t="s">
        <v>1698</v>
      </c>
      <c r="Y10294" s="4">
        <v>45876</v>
      </c>
      <c r="Z10294" s="2">
        <v>0.81263888888888891</v>
      </c>
    </row>
    <row r="10295" spans="1:26" x14ac:dyDescent="0.3">
      <c r="A10295">
        <v>131603</v>
      </c>
      <c r="B10295" t="s">
        <v>451</v>
      </c>
      <c r="C10295" t="s">
        <v>27</v>
      </c>
      <c r="D10295" t="s">
        <v>338</v>
      </c>
      <c r="E10295" t="s">
        <v>60</v>
      </c>
      <c r="F10295">
        <v>8007682984</v>
      </c>
      <c r="G10295" t="s">
        <v>30</v>
      </c>
      <c r="H10295">
        <v>7251</v>
      </c>
      <c r="I10295" t="s">
        <v>12080</v>
      </c>
      <c r="J10295" t="s">
        <v>31</v>
      </c>
      <c r="K10295" t="s">
        <v>49</v>
      </c>
      <c r="O10295" t="s">
        <v>33</v>
      </c>
      <c r="S10295" s="3">
        <v>45876.375</v>
      </c>
      <c r="T10295" t="s">
        <v>54</v>
      </c>
      <c r="U10295" t="s">
        <v>12080</v>
      </c>
      <c r="V10295" s="3">
        <v>45871.640972222223</v>
      </c>
      <c r="W10295" t="s">
        <v>1697</v>
      </c>
      <c r="Y10295" s="4">
        <v>45876</v>
      </c>
      <c r="Z10295" s="2">
        <v>0.81263888888888891</v>
      </c>
    </row>
    <row r="10296" spans="1:26" x14ac:dyDescent="0.3">
      <c r="A10296">
        <v>131603</v>
      </c>
      <c r="B10296" t="s">
        <v>451</v>
      </c>
      <c r="C10296" t="s">
        <v>27</v>
      </c>
      <c r="D10296" t="s">
        <v>338</v>
      </c>
      <c r="E10296" t="s">
        <v>60</v>
      </c>
      <c r="F10296">
        <v>8007682984</v>
      </c>
      <c r="G10296" t="s">
        <v>30</v>
      </c>
      <c r="H10296">
        <v>7251</v>
      </c>
      <c r="I10296" t="s">
        <v>12081</v>
      </c>
      <c r="J10296" t="s">
        <v>31</v>
      </c>
      <c r="K10296" t="s">
        <v>49</v>
      </c>
      <c r="O10296" t="s">
        <v>33</v>
      </c>
      <c r="S10296" s="3">
        <v>45876.375</v>
      </c>
      <c r="T10296" t="s">
        <v>54</v>
      </c>
      <c r="U10296" t="s">
        <v>12081</v>
      </c>
      <c r="V10296" s="3">
        <v>45871.640972222223</v>
      </c>
      <c r="W10296" t="s">
        <v>1697</v>
      </c>
      <c r="Y10296" s="4">
        <v>45876</v>
      </c>
      <c r="Z10296" s="2">
        <v>0.81263888888888891</v>
      </c>
    </row>
    <row r="10297" spans="1:26" x14ac:dyDescent="0.3">
      <c r="A10297">
        <v>131603</v>
      </c>
      <c r="B10297" t="s">
        <v>451</v>
      </c>
      <c r="C10297" t="s">
        <v>27</v>
      </c>
      <c r="D10297" t="s">
        <v>338</v>
      </c>
      <c r="E10297" t="s">
        <v>60</v>
      </c>
      <c r="F10297">
        <v>8007682984</v>
      </c>
      <c r="G10297" t="s">
        <v>30</v>
      </c>
      <c r="H10297">
        <v>7251</v>
      </c>
      <c r="I10297" t="s">
        <v>12082</v>
      </c>
      <c r="J10297" t="s">
        <v>31</v>
      </c>
      <c r="K10297" t="s">
        <v>49</v>
      </c>
      <c r="O10297" t="s">
        <v>33</v>
      </c>
      <c r="S10297" s="3">
        <v>45876.375</v>
      </c>
      <c r="T10297" t="s">
        <v>54</v>
      </c>
      <c r="U10297" t="s">
        <v>12082</v>
      </c>
      <c r="V10297" s="3">
        <v>45871.640972222223</v>
      </c>
      <c r="W10297" t="s">
        <v>1697</v>
      </c>
      <c r="Y10297" s="4">
        <v>45876</v>
      </c>
      <c r="Z10297" s="2">
        <v>0.81263888888888891</v>
      </c>
    </row>
    <row r="10298" spans="1:26" x14ac:dyDescent="0.3">
      <c r="A10298">
        <v>136551</v>
      </c>
      <c r="B10298" t="s">
        <v>440</v>
      </c>
      <c r="C10298" t="s">
        <v>27</v>
      </c>
      <c r="D10298" t="s">
        <v>162</v>
      </c>
      <c r="E10298" t="s">
        <v>29</v>
      </c>
      <c r="F10298">
        <v>8329140259</v>
      </c>
      <c r="G10298" t="s">
        <v>30</v>
      </c>
      <c r="H10298">
        <v>7252</v>
      </c>
      <c r="I10298" t="s">
        <v>12083</v>
      </c>
      <c r="J10298" t="s">
        <v>31</v>
      </c>
      <c r="K10298" t="s">
        <v>49</v>
      </c>
      <c r="O10298" t="s">
        <v>33</v>
      </c>
      <c r="S10298" s="3">
        <v>45876.375</v>
      </c>
      <c r="T10298" t="s">
        <v>54</v>
      </c>
      <c r="U10298" t="s">
        <v>12083</v>
      </c>
      <c r="V10298" s="3">
        <v>45871.640972222223</v>
      </c>
      <c r="W10298" t="s">
        <v>648</v>
      </c>
      <c r="Y10298" s="4">
        <v>45876</v>
      </c>
      <c r="Z10298" s="2">
        <v>0.81263888888888891</v>
      </c>
    </row>
    <row r="10299" spans="1:26" x14ac:dyDescent="0.3">
      <c r="A10299">
        <v>136629</v>
      </c>
      <c r="B10299" t="s">
        <v>440</v>
      </c>
      <c r="C10299" t="s">
        <v>27</v>
      </c>
      <c r="D10299" t="s">
        <v>162</v>
      </c>
      <c r="E10299" t="s">
        <v>29</v>
      </c>
      <c r="F10299">
        <v>7020789738</v>
      </c>
      <c r="G10299" t="s">
        <v>30</v>
      </c>
      <c r="H10299">
        <v>7252</v>
      </c>
      <c r="I10299" t="s">
        <v>12084</v>
      </c>
      <c r="J10299" t="s">
        <v>31</v>
      </c>
      <c r="K10299" t="s">
        <v>49</v>
      </c>
      <c r="O10299" t="s">
        <v>33</v>
      </c>
      <c r="S10299" s="3">
        <v>45876.375</v>
      </c>
      <c r="T10299" t="s">
        <v>54</v>
      </c>
      <c r="U10299" t="s">
        <v>12084</v>
      </c>
      <c r="V10299" s="3">
        <v>45871.640972222223</v>
      </c>
      <c r="W10299" t="s">
        <v>1704</v>
      </c>
      <c r="Y10299" s="4">
        <v>45876</v>
      </c>
      <c r="Z10299" s="2">
        <v>0.81263888888888891</v>
      </c>
    </row>
    <row r="10300" spans="1:26" x14ac:dyDescent="0.3">
      <c r="A10300">
        <v>19171</v>
      </c>
      <c r="B10300" t="s">
        <v>440</v>
      </c>
      <c r="C10300" t="s">
        <v>27</v>
      </c>
      <c r="D10300" t="s">
        <v>162</v>
      </c>
      <c r="E10300" t="s">
        <v>29</v>
      </c>
      <c r="F10300">
        <v>8714625439</v>
      </c>
      <c r="G10300" t="s">
        <v>30</v>
      </c>
      <c r="H10300">
        <v>7252</v>
      </c>
      <c r="I10300" t="s">
        <v>12085</v>
      </c>
      <c r="J10300" t="s">
        <v>31</v>
      </c>
      <c r="K10300" t="s">
        <v>49</v>
      </c>
      <c r="O10300" t="s">
        <v>33</v>
      </c>
      <c r="S10300" s="3">
        <v>45876.375</v>
      </c>
      <c r="T10300" t="s">
        <v>54</v>
      </c>
      <c r="U10300" t="s">
        <v>12085</v>
      </c>
      <c r="V10300" s="3">
        <v>45871.640972222223</v>
      </c>
      <c r="W10300" t="s">
        <v>443</v>
      </c>
      <c r="Y10300" s="4">
        <v>45876</v>
      </c>
      <c r="Z10300" s="2">
        <v>0.81263888888888891</v>
      </c>
    </row>
    <row r="10301" spans="1:26" x14ac:dyDescent="0.3">
      <c r="A10301">
        <v>136570</v>
      </c>
      <c r="B10301" t="s">
        <v>440</v>
      </c>
      <c r="C10301" t="s">
        <v>27</v>
      </c>
      <c r="D10301" t="s">
        <v>162</v>
      </c>
      <c r="E10301" t="s">
        <v>29</v>
      </c>
      <c r="F10301">
        <v>9764489114</v>
      </c>
      <c r="G10301" t="s">
        <v>30</v>
      </c>
      <c r="H10301">
        <v>7252</v>
      </c>
      <c r="I10301" t="s">
        <v>12086</v>
      </c>
      <c r="J10301" t="s">
        <v>31</v>
      </c>
      <c r="K10301" t="s">
        <v>49</v>
      </c>
      <c r="O10301" t="s">
        <v>33</v>
      </c>
      <c r="S10301" s="3">
        <v>45876.375</v>
      </c>
      <c r="T10301" t="s">
        <v>54</v>
      </c>
      <c r="U10301" t="s">
        <v>12086</v>
      </c>
      <c r="V10301" s="3">
        <v>45871.640972222223</v>
      </c>
      <c r="W10301" t="s">
        <v>442</v>
      </c>
      <c r="Y10301" s="4">
        <v>45876</v>
      </c>
      <c r="Z10301" s="2">
        <v>0.81263888888888891</v>
      </c>
    </row>
    <row r="10302" spans="1:26" x14ac:dyDescent="0.3">
      <c r="A10302">
        <v>136570</v>
      </c>
      <c r="B10302" t="s">
        <v>440</v>
      </c>
      <c r="C10302" t="s">
        <v>27</v>
      </c>
      <c r="D10302" t="s">
        <v>162</v>
      </c>
      <c r="E10302" t="s">
        <v>29</v>
      </c>
      <c r="F10302">
        <v>9764489114</v>
      </c>
      <c r="G10302" t="s">
        <v>30</v>
      </c>
      <c r="H10302">
        <v>7252</v>
      </c>
      <c r="I10302" t="s">
        <v>12087</v>
      </c>
      <c r="J10302" t="s">
        <v>31</v>
      </c>
      <c r="K10302" t="s">
        <v>49</v>
      </c>
      <c r="O10302" t="s">
        <v>33</v>
      </c>
      <c r="S10302" s="3">
        <v>45876.375</v>
      </c>
      <c r="T10302" t="s">
        <v>54</v>
      </c>
      <c r="U10302" t="s">
        <v>12087</v>
      </c>
      <c r="V10302" s="3">
        <v>45871.640972222223</v>
      </c>
      <c r="W10302" t="s">
        <v>442</v>
      </c>
      <c r="Y10302" s="4">
        <v>45876</v>
      </c>
      <c r="Z10302" s="2">
        <v>0.81263888888888891</v>
      </c>
    </row>
    <row r="10303" spans="1:26" x14ac:dyDescent="0.3">
      <c r="A10303">
        <v>19171</v>
      </c>
      <c r="B10303" t="s">
        <v>440</v>
      </c>
      <c r="C10303" t="s">
        <v>27</v>
      </c>
      <c r="D10303" t="s">
        <v>162</v>
      </c>
      <c r="E10303" t="s">
        <v>29</v>
      </c>
      <c r="F10303">
        <v>8714625439</v>
      </c>
      <c r="G10303" t="s">
        <v>30</v>
      </c>
      <c r="H10303">
        <v>7252</v>
      </c>
      <c r="I10303" t="s">
        <v>12088</v>
      </c>
      <c r="J10303" t="s">
        <v>31</v>
      </c>
      <c r="K10303" t="s">
        <v>49</v>
      </c>
      <c r="O10303" t="s">
        <v>33</v>
      </c>
      <c r="S10303" s="3">
        <v>45876.375</v>
      </c>
      <c r="T10303" t="s">
        <v>54</v>
      </c>
      <c r="U10303" t="s">
        <v>12088</v>
      </c>
      <c r="V10303" s="3">
        <v>45871.640972222223</v>
      </c>
      <c r="W10303" t="s">
        <v>443</v>
      </c>
      <c r="Y10303" s="4">
        <v>45876</v>
      </c>
      <c r="Z10303" s="2">
        <v>0.81263888888888891</v>
      </c>
    </row>
    <row r="10304" spans="1:26" x14ac:dyDescent="0.3">
      <c r="A10304">
        <v>19171</v>
      </c>
      <c r="B10304" t="s">
        <v>440</v>
      </c>
      <c r="C10304" t="s">
        <v>27</v>
      </c>
      <c r="D10304" t="s">
        <v>162</v>
      </c>
      <c r="E10304" t="s">
        <v>29</v>
      </c>
      <c r="F10304">
        <v>8714625439</v>
      </c>
      <c r="G10304" t="s">
        <v>30</v>
      </c>
      <c r="H10304">
        <v>7252</v>
      </c>
      <c r="I10304" t="s">
        <v>12089</v>
      </c>
      <c r="J10304" t="s">
        <v>31</v>
      </c>
      <c r="K10304" t="s">
        <v>49</v>
      </c>
      <c r="O10304" t="s">
        <v>33</v>
      </c>
      <c r="S10304" s="3">
        <v>45876.375</v>
      </c>
      <c r="T10304" t="s">
        <v>54</v>
      </c>
      <c r="U10304" t="s">
        <v>12089</v>
      </c>
      <c r="V10304" s="3">
        <v>45871.640972222223</v>
      </c>
      <c r="W10304" t="s">
        <v>443</v>
      </c>
      <c r="Y10304" s="4">
        <v>45876</v>
      </c>
      <c r="Z10304" s="2">
        <v>0.81263888888888891</v>
      </c>
    </row>
    <row r="10305" spans="1:26" x14ac:dyDescent="0.3">
      <c r="A10305">
        <v>136551</v>
      </c>
      <c r="B10305" t="s">
        <v>440</v>
      </c>
      <c r="C10305" t="s">
        <v>27</v>
      </c>
      <c r="D10305" t="s">
        <v>162</v>
      </c>
      <c r="E10305" t="s">
        <v>29</v>
      </c>
      <c r="F10305">
        <v>8329140259</v>
      </c>
      <c r="G10305" t="s">
        <v>30</v>
      </c>
      <c r="H10305">
        <v>7252</v>
      </c>
      <c r="I10305" t="s">
        <v>12090</v>
      </c>
      <c r="J10305" t="s">
        <v>31</v>
      </c>
      <c r="K10305" t="s">
        <v>49</v>
      </c>
      <c r="O10305" t="s">
        <v>33</v>
      </c>
      <c r="S10305" s="3">
        <v>45876.375</v>
      </c>
      <c r="T10305" t="s">
        <v>54</v>
      </c>
      <c r="U10305" t="s">
        <v>12090</v>
      </c>
      <c r="V10305" s="3">
        <v>45871.640972222223</v>
      </c>
      <c r="W10305" t="s">
        <v>648</v>
      </c>
      <c r="Y10305" s="4">
        <v>45876</v>
      </c>
      <c r="Z10305" s="2">
        <v>0.81263888888888891</v>
      </c>
    </row>
    <row r="10306" spans="1:26" x14ac:dyDescent="0.3">
      <c r="A10306">
        <v>19171</v>
      </c>
      <c r="B10306" t="s">
        <v>440</v>
      </c>
      <c r="C10306" t="s">
        <v>27</v>
      </c>
      <c r="D10306" t="s">
        <v>162</v>
      </c>
      <c r="E10306" t="s">
        <v>29</v>
      </c>
      <c r="F10306">
        <v>8714625439</v>
      </c>
      <c r="G10306" t="s">
        <v>30</v>
      </c>
      <c r="H10306">
        <v>7252</v>
      </c>
      <c r="I10306" t="s">
        <v>12091</v>
      </c>
      <c r="J10306" t="s">
        <v>31</v>
      </c>
      <c r="K10306" t="s">
        <v>49</v>
      </c>
      <c r="O10306" t="s">
        <v>33</v>
      </c>
      <c r="S10306" s="3">
        <v>45876.375</v>
      </c>
      <c r="T10306" t="s">
        <v>54</v>
      </c>
      <c r="U10306" t="s">
        <v>12091</v>
      </c>
      <c r="V10306" s="3">
        <v>45871.640972222223</v>
      </c>
      <c r="W10306" t="s">
        <v>443</v>
      </c>
      <c r="Y10306" s="4">
        <v>45876</v>
      </c>
      <c r="Z10306" s="2">
        <v>0.81263888888888891</v>
      </c>
    </row>
    <row r="10307" spans="1:26" x14ac:dyDescent="0.3">
      <c r="A10307">
        <v>19171</v>
      </c>
      <c r="B10307" t="s">
        <v>440</v>
      </c>
      <c r="C10307" t="s">
        <v>27</v>
      </c>
      <c r="D10307" t="s">
        <v>162</v>
      </c>
      <c r="E10307" t="s">
        <v>29</v>
      </c>
      <c r="F10307">
        <v>8714625439</v>
      </c>
      <c r="G10307" t="s">
        <v>30</v>
      </c>
      <c r="H10307">
        <v>7252</v>
      </c>
      <c r="I10307" t="s">
        <v>12092</v>
      </c>
      <c r="J10307" t="s">
        <v>31</v>
      </c>
      <c r="K10307" t="s">
        <v>49</v>
      </c>
      <c r="O10307" t="s">
        <v>33</v>
      </c>
      <c r="S10307" s="3">
        <v>45876.375</v>
      </c>
      <c r="T10307" t="s">
        <v>54</v>
      </c>
      <c r="U10307" t="s">
        <v>12092</v>
      </c>
      <c r="V10307" s="3">
        <v>45871.640972222223</v>
      </c>
      <c r="W10307" t="s">
        <v>443</v>
      </c>
      <c r="Y10307" s="4">
        <v>45876</v>
      </c>
      <c r="Z10307" s="2">
        <v>0.81263888888888891</v>
      </c>
    </row>
    <row r="10308" spans="1:26" x14ac:dyDescent="0.3">
      <c r="A10308">
        <v>19171</v>
      </c>
      <c r="B10308" t="s">
        <v>440</v>
      </c>
      <c r="C10308" t="s">
        <v>27</v>
      </c>
      <c r="D10308" t="s">
        <v>162</v>
      </c>
      <c r="E10308" t="s">
        <v>29</v>
      </c>
      <c r="F10308">
        <v>8714625439</v>
      </c>
      <c r="G10308" t="s">
        <v>30</v>
      </c>
      <c r="H10308">
        <v>7252</v>
      </c>
      <c r="I10308" t="s">
        <v>12093</v>
      </c>
      <c r="J10308" t="s">
        <v>31</v>
      </c>
      <c r="K10308" t="s">
        <v>49</v>
      </c>
      <c r="O10308" t="s">
        <v>33</v>
      </c>
      <c r="S10308" s="3">
        <v>45876.375</v>
      </c>
      <c r="T10308" t="s">
        <v>54</v>
      </c>
      <c r="U10308" t="s">
        <v>12093</v>
      </c>
      <c r="V10308" s="3">
        <v>45871.640972222223</v>
      </c>
      <c r="W10308" t="s">
        <v>443</v>
      </c>
      <c r="Y10308" s="4">
        <v>45876</v>
      </c>
      <c r="Z10308" s="2">
        <v>0.81263888888888891</v>
      </c>
    </row>
    <row r="10309" spans="1:26" x14ac:dyDescent="0.3">
      <c r="A10309">
        <v>136629</v>
      </c>
      <c r="B10309" t="s">
        <v>440</v>
      </c>
      <c r="C10309" t="s">
        <v>27</v>
      </c>
      <c r="D10309" t="s">
        <v>162</v>
      </c>
      <c r="E10309" t="s">
        <v>29</v>
      </c>
      <c r="F10309">
        <v>7020789738</v>
      </c>
      <c r="G10309" t="s">
        <v>30</v>
      </c>
      <c r="H10309">
        <v>7252</v>
      </c>
      <c r="I10309" t="s">
        <v>12094</v>
      </c>
      <c r="J10309" t="s">
        <v>31</v>
      </c>
      <c r="K10309" t="s">
        <v>49</v>
      </c>
      <c r="O10309" t="s">
        <v>33</v>
      </c>
      <c r="S10309" s="3">
        <v>45876.375</v>
      </c>
      <c r="T10309" t="s">
        <v>54</v>
      </c>
      <c r="U10309" t="s">
        <v>12094</v>
      </c>
      <c r="V10309" s="3">
        <v>45871.640972222223</v>
      </c>
      <c r="W10309" t="s">
        <v>1704</v>
      </c>
      <c r="Y10309" s="4">
        <v>45876</v>
      </c>
      <c r="Z10309" s="2">
        <v>0.81263888888888891</v>
      </c>
    </row>
    <row r="10310" spans="1:26" x14ac:dyDescent="0.3">
      <c r="A10310">
        <v>136570</v>
      </c>
      <c r="B10310" t="s">
        <v>440</v>
      </c>
      <c r="C10310" t="s">
        <v>27</v>
      </c>
      <c r="D10310" t="s">
        <v>162</v>
      </c>
      <c r="E10310" t="s">
        <v>29</v>
      </c>
      <c r="F10310">
        <v>9764489114</v>
      </c>
      <c r="G10310" t="s">
        <v>30</v>
      </c>
      <c r="H10310">
        <v>7252</v>
      </c>
      <c r="I10310" t="s">
        <v>12095</v>
      </c>
      <c r="J10310" t="s">
        <v>31</v>
      </c>
      <c r="K10310" t="s">
        <v>49</v>
      </c>
      <c r="O10310" t="s">
        <v>33</v>
      </c>
      <c r="S10310" s="3">
        <v>45876.375</v>
      </c>
      <c r="T10310" t="s">
        <v>54</v>
      </c>
      <c r="U10310" t="s">
        <v>12095</v>
      </c>
      <c r="V10310" s="3">
        <v>45871.640972222223</v>
      </c>
      <c r="W10310" t="s">
        <v>442</v>
      </c>
      <c r="Y10310" s="4">
        <v>45876</v>
      </c>
      <c r="Z10310" s="2">
        <v>0.81263888888888891</v>
      </c>
    </row>
    <row r="10311" spans="1:26" x14ac:dyDescent="0.3">
      <c r="A10311">
        <v>19171</v>
      </c>
      <c r="B10311" t="s">
        <v>440</v>
      </c>
      <c r="C10311" t="s">
        <v>27</v>
      </c>
      <c r="D10311" t="s">
        <v>162</v>
      </c>
      <c r="E10311" t="s">
        <v>29</v>
      </c>
      <c r="F10311">
        <v>8714625439</v>
      </c>
      <c r="G10311" t="s">
        <v>30</v>
      </c>
      <c r="H10311">
        <v>7252</v>
      </c>
      <c r="I10311" t="s">
        <v>12096</v>
      </c>
      <c r="J10311" t="s">
        <v>31</v>
      </c>
      <c r="K10311" t="s">
        <v>49</v>
      </c>
      <c r="O10311" t="s">
        <v>33</v>
      </c>
      <c r="S10311" s="3">
        <v>45876.375</v>
      </c>
      <c r="T10311" t="s">
        <v>54</v>
      </c>
      <c r="U10311" t="s">
        <v>12096</v>
      </c>
      <c r="V10311" s="3">
        <v>45871.640972222223</v>
      </c>
      <c r="W10311" t="s">
        <v>443</v>
      </c>
      <c r="Y10311" s="4">
        <v>45876</v>
      </c>
      <c r="Z10311" s="2">
        <v>0.81263888888888891</v>
      </c>
    </row>
    <row r="10312" spans="1:26" x14ac:dyDescent="0.3">
      <c r="A10312">
        <v>136551</v>
      </c>
      <c r="B10312" t="s">
        <v>440</v>
      </c>
      <c r="C10312" t="s">
        <v>27</v>
      </c>
      <c r="D10312" t="s">
        <v>162</v>
      </c>
      <c r="E10312" t="s">
        <v>29</v>
      </c>
      <c r="F10312">
        <v>8329140259</v>
      </c>
      <c r="G10312" t="s">
        <v>30</v>
      </c>
      <c r="H10312">
        <v>7252</v>
      </c>
      <c r="I10312" t="s">
        <v>12097</v>
      </c>
      <c r="J10312" t="s">
        <v>31</v>
      </c>
      <c r="K10312" t="s">
        <v>49</v>
      </c>
      <c r="O10312" t="s">
        <v>33</v>
      </c>
      <c r="S10312" s="3">
        <v>45876.375</v>
      </c>
      <c r="T10312" t="s">
        <v>54</v>
      </c>
      <c r="U10312" t="s">
        <v>12097</v>
      </c>
      <c r="V10312" s="3">
        <v>45871.640972222223</v>
      </c>
      <c r="W10312" t="s">
        <v>648</v>
      </c>
      <c r="Y10312" s="4">
        <v>45876</v>
      </c>
      <c r="Z10312" s="2">
        <v>0.81263888888888891</v>
      </c>
    </row>
    <row r="10313" spans="1:26" x14ac:dyDescent="0.3">
      <c r="A10313">
        <v>136551</v>
      </c>
      <c r="B10313" t="s">
        <v>440</v>
      </c>
      <c r="C10313" t="s">
        <v>27</v>
      </c>
      <c r="D10313" t="s">
        <v>162</v>
      </c>
      <c r="E10313" t="s">
        <v>29</v>
      </c>
      <c r="F10313">
        <v>8329140259</v>
      </c>
      <c r="G10313" t="s">
        <v>30</v>
      </c>
      <c r="H10313">
        <v>7252</v>
      </c>
      <c r="I10313" t="s">
        <v>12098</v>
      </c>
      <c r="J10313" t="s">
        <v>31</v>
      </c>
      <c r="K10313" t="s">
        <v>49</v>
      </c>
      <c r="O10313" t="s">
        <v>33</v>
      </c>
      <c r="S10313" s="3">
        <v>45876.375</v>
      </c>
      <c r="T10313" t="s">
        <v>54</v>
      </c>
      <c r="U10313" t="s">
        <v>12098</v>
      </c>
      <c r="V10313" s="3">
        <v>45871.640972222223</v>
      </c>
      <c r="W10313" t="s">
        <v>648</v>
      </c>
      <c r="Y10313" s="4">
        <v>45876</v>
      </c>
      <c r="Z10313" s="2">
        <v>0.81263888888888891</v>
      </c>
    </row>
    <row r="10314" spans="1:26" x14ac:dyDescent="0.3">
      <c r="A10314">
        <v>136551</v>
      </c>
      <c r="B10314" t="s">
        <v>440</v>
      </c>
      <c r="C10314" t="s">
        <v>27</v>
      </c>
      <c r="D10314" t="s">
        <v>162</v>
      </c>
      <c r="E10314" t="s">
        <v>29</v>
      </c>
      <c r="F10314">
        <v>8329140259</v>
      </c>
      <c r="G10314" t="s">
        <v>30</v>
      </c>
      <c r="H10314">
        <v>7252</v>
      </c>
      <c r="I10314" t="s">
        <v>12099</v>
      </c>
      <c r="J10314" t="s">
        <v>31</v>
      </c>
      <c r="K10314" t="s">
        <v>49</v>
      </c>
      <c r="O10314" t="s">
        <v>33</v>
      </c>
      <c r="S10314" s="3">
        <v>45876.375</v>
      </c>
      <c r="T10314" t="s">
        <v>54</v>
      </c>
      <c r="U10314" t="s">
        <v>12099</v>
      </c>
      <c r="V10314" s="3">
        <v>45871.640972222223</v>
      </c>
      <c r="W10314" t="s">
        <v>648</v>
      </c>
      <c r="Y10314" s="4">
        <v>45876</v>
      </c>
      <c r="Z10314" s="2">
        <v>0.81263888888888891</v>
      </c>
    </row>
    <row r="10315" spans="1:26" x14ac:dyDescent="0.3">
      <c r="A10315">
        <v>136629</v>
      </c>
      <c r="B10315" t="s">
        <v>440</v>
      </c>
      <c r="C10315" t="s">
        <v>27</v>
      </c>
      <c r="D10315" t="s">
        <v>162</v>
      </c>
      <c r="E10315" t="s">
        <v>29</v>
      </c>
      <c r="F10315">
        <v>7020789738</v>
      </c>
      <c r="G10315" t="s">
        <v>30</v>
      </c>
      <c r="H10315">
        <v>7252</v>
      </c>
      <c r="I10315" t="s">
        <v>12100</v>
      </c>
      <c r="J10315" t="s">
        <v>31</v>
      </c>
      <c r="K10315" t="s">
        <v>49</v>
      </c>
      <c r="O10315" t="s">
        <v>33</v>
      </c>
      <c r="S10315" s="3">
        <v>45876.375</v>
      </c>
      <c r="T10315" t="s">
        <v>54</v>
      </c>
      <c r="U10315" t="s">
        <v>12100</v>
      </c>
      <c r="V10315" s="3">
        <v>45871.640972222223</v>
      </c>
      <c r="W10315" t="s">
        <v>1704</v>
      </c>
      <c r="Y10315" s="4">
        <v>45876</v>
      </c>
      <c r="Z10315" s="2">
        <v>0.81263888888888891</v>
      </c>
    </row>
    <row r="10316" spans="1:26" x14ac:dyDescent="0.3">
      <c r="A10316">
        <v>136570</v>
      </c>
      <c r="B10316" t="s">
        <v>440</v>
      </c>
      <c r="C10316" t="s">
        <v>27</v>
      </c>
      <c r="D10316" t="s">
        <v>162</v>
      </c>
      <c r="E10316" t="s">
        <v>29</v>
      </c>
      <c r="F10316">
        <v>9764489114</v>
      </c>
      <c r="G10316" t="s">
        <v>30</v>
      </c>
      <c r="H10316">
        <v>7252</v>
      </c>
      <c r="I10316" t="s">
        <v>12103</v>
      </c>
      <c r="J10316" t="s">
        <v>31</v>
      </c>
      <c r="K10316" t="s">
        <v>49</v>
      </c>
      <c r="O10316" t="s">
        <v>33</v>
      </c>
      <c r="S10316" s="3">
        <v>45876.375</v>
      </c>
      <c r="T10316" t="s">
        <v>54</v>
      </c>
      <c r="U10316" t="s">
        <v>12103</v>
      </c>
      <c r="V10316" s="3">
        <v>45871.640972222223</v>
      </c>
      <c r="W10316" t="s">
        <v>442</v>
      </c>
      <c r="Y10316" s="4">
        <v>45876</v>
      </c>
      <c r="Z10316" s="2">
        <v>0.81263888888888891</v>
      </c>
    </row>
    <row r="10317" spans="1:26" x14ac:dyDescent="0.3">
      <c r="A10317">
        <v>136570</v>
      </c>
      <c r="B10317" t="s">
        <v>440</v>
      </c>
      <c r="C10317" t="s">
        <v>27</v>
      </c>
      <c r="D10317" t="s">
        <v>162</v>
      </c>
      <c r="E10317" t="s">
        <v>29</v>
      </c>
      <c r="F10317">
        <v>9764489114</v>
      </c>
      <c r="G10317" t="s">
        <v>30</v>
      </c>
      <c r="H10317">
        <v>7252</v>
      </c>
      <c r="I10317" t="s">
        <v>12104</v>
      </c>
      <c r="J10317" t="s">
        <v>31</v>
      </c>
      <c r="K10317" t="s">
        <v>49</v>
      </c>
      <c r="O10317" t="s">
        <v>33</v>
      </c>
      <c r="S10317" s="3">
        <v>45876.375</v>
      </c>
      <c r="T10317" t="s">
        <v>54</v>
      </c>
      <c r="U10317" t="s">
        <v>12104</v>
      </c>
      <c r="V10317" s="3">
        <v>45871.640972222223</v>
      </c>
      <c r="W10317" t="s">
        <v>442</v>
      </c>
      <c r="Y10317" s="4">
        <v>45876</v>
      </c>
      <c r="Z10317" s="2">
        <v>0.81263888888888891</v>
      </c>
    </row>
    <row r="10318" spans="1:26" x14ac:dyDescent="0.3">
      <c r="A10318">
        <v>19171</v>
      </c>
      <c r="B10318" t="s">
        <v>440</v>
      </c>
      <c r="C10318" t="s">
        <v>27</v>
      </c>
      <c r="D10318" t="s">
        <v>162</v>
      </c>
      <c r="E10318" t="s">
        <v>29</v>
      </c>
      <c r="F10318">
        <v>8714625439</v>
      </c>
      <c r="G10318" t="s">
        <v>30</v>
      </c>
      <c r="H10318">
        <v>7252</v>
      </c>
      <c r="I10318" t="s">
        <v>12105</v>
      </c>
      <c r="J10318" t="s">
        <v>31</v>
      </c>
      <c r="K10318" t="s">
        <v>49</v>
      </c>
      <c r="O10318" t="s">
        <v>33</v>
      </c>
      <c r="S10318" s="3">
        <v>45876.375</v>
      </c>
      <c r="T10318" t="s">
        <v>54</v>
      </c>
      <c r="U10318" t="s">
        <v>12105</v>
      </c>
      <c r="V10318" s="3">
        <v>45871.640972222223</v>
      </c>
      <c r="W10318" t="s">
        <v>443</v>
      </c>
      <c r="Y10318" s="4">
        <v>45876</v>
      </c>
      <c r="Z10318" s="2">
        <v>0.81263888888888891</v>
      </c>
    </row>
    <row r="10319" spans="1:26" x14ac:dyDescent="0.3">
      <c r="A10319">
        <v>136570</v>
      </c>
      <c r="B10319" t="s">
        <v>440</v>
      </c>
      <c r="C10319" t="s">
        <v>27</v>
      </c>
      <c r="D10319" t="s">
        <v>162</v>
      </c>
      <c r="E10319" t="s">
        <v>29</v>
      </c>
      <c r="F10319">
        <v>9764489114</v>
      </c>
      <c r="G10319" t="s">
        <v>30</v>
      </c>
      <c r="H10319">
        <v>7252</v>
      </c>
      <c r="I10319" t="s">
        <v>12106</v>
      </c>
      <c r="J10319" t="s">
        <v>31</v>
      </c>
      <c r="K10319" t="s">
        <v>49</v>
      </c>
      <c r="O10319" t="s">
        <v>33</v>
      </c>
      <c r="S10319" s="3">
        <v>45876.375</v>
      </c>
      <c r="T10319" t="s">
        <v>54</v>
      </c>
      <c r="U10319" t="s">
        <v>12106</v>
      </c>
      <c r="V10319" s="3">
        <v>45871.640972222223</v>
      </c>
      <c r="W10319" t="s">
        <v>442</v>
      </c>
      <c r="Y10319" s="4">
        <v>45876</v>
      </c>
      <c r="Z10319" s="2">
        <v>0.81263888888888891</v>
      </c>
    </row>
    <row r="10320" spans="1:26" x14ac:dyDescent="0.3">
      <c r="A10320">
        <v>28240</v>
      </c>
      <c r="B10320" t="s">
        <v>440</v>
      </c>
      <c r="C10320" t="s">
        <v>27</v>
      </c>
      <c r="D10320" t="s">
        <v>162</v>
      </c>
      <c r="E10320" t="s">
        <v>29</v>
      </c>
      <c r="F10320">
        <v>8848003828</v>
      </c>
      <c r="G10320" t="s">
        <v>30</v>
      </c>
      <c r="H10320">
        <v>7252</v>
      </c>
      <c r="I10320" t="s">
        <v>12107</v>
      </c>
      <c r="J10320" t="s">
        <v>31</v>
      </c>
      <c r="K10320" t="s">
        <v>49</v>
      </c>
      <c r="O10320" t="s">
        <v>33</v>
      </c>
      <c r="S10320" s="3">
        <v>45876.375</v>
      </c>
      <c r="T10320" t="s">
        <v>54</v>
      </c>
      <c r="U10320" t="s">
        <v>12107</v>
      </c>
      <c r="V10320" s="3">
        <v>45871.640972222223</v>
      </c>
      <c r="W10320" t="s">
        <v>441</v>
      </c>
      <c r="Y10320" s="4">
        <v>45876</v>
      </c>
      <c r="Z10320" s="2">
        <v>0.81263888888888891</v>
      </c>
    </row>
    <row r="10321" spans="1:26" x14ac:dyDescent="0.3">
      <c r="A10321">
        <v>28240</v>
      </c>
      <c r="B10321" t="s">
        <v>440</v>
      </c>
      <c r="C10321" t="s">
        <v>27</v>
      </c>
      <c r="D10321" t="s">
        <v>162</v>
      </c>
      <c r="E10321" t="s">
        <v>29</v>
      </c>
      <c r="F10321">
        <v>8848003828</v>
      </c>
      <c r="G10321" t="s">
        <v>30</v>
      </c>
      <c r="H10321">
        <v>7252</v>
      </c>
      <c r="I10321" t="s">
        <v>12108</v>
      </c>
      <c r="J10321" t="s">
        <v>31</v>
      </c>
      <c r="K10321" t="s">
        <v>49</v>
      </c>
      <c r="O10321" t="s">
        <v>33</v>
      </c>
      <c r="S10321" s="3">
        <v>45876.375</v>
      </c>
      <c r="T10321" t="s">
        <v>54</v>
      </c>
      <c r="U10321" t="s">
        <v>12108</v>
      </c>
      <c r="V10321" s="3">
        <v>45871.640972222223</v>
      </c>
      <c r="W10321" t="s">
        <v>441</v>
      </c>
      <c r="Y10321" s="4">
        <v>45876</v>
      </c>
      <c r="Z10321" s="2">
        <v>0.81263888888888891</v>
      </c>
    </row>
    <row r="10322" spans="1:26" x14ac:dyDescent="0.3">
      <c r="A10322">
        <v>19171</v>
      </c>
      <c r="B10322" t="s">
        <v>440</v>
      </c>
      <c r="C10322" t="s">
        <v>27</v>
      </c>
      <c r="D10322" t="s">
        <v>162</v>
      </c>
      <c r="E10322" t="s">
        <v>29</v>
      </c>
      <c r="F10322">
        <v>8714625439</v>
      </c>
      <c r="G10322" t="s">
        <v>30</v>
      </c>
      <c r="H10322">
        <v>7252</v>
      </c>
      <c r="I10322" t="s">
        <v>12109</v>
      </c>
      <c r="J10322" t="s">
        <v>31</v>
      </c>
      <c r="K10322" t="s">
        <v>49</v>
      </c>
      <c r="O10322" t="s">
        <v>33</v>
      </c>
      <c r="S10322" s="3">
        <v>45876.375</v>
      </c>
      <c r="T10322" t="s">
        <v>54</v>
      </c>
      <c r="U10322" t="s">
        <v>12109</v>
      </c>
      <c r="V10322" s="3">
        <v>45871.640972222223</v>
      </c>
      <c r="W10322" t="s">
        <v>443</v>
      </c>
      <c r="Y10322" s="4">
        <v>45876</v>
      </c>
      <c r="Z10322" s="2">
        <v>0.81263888888888891</v>
      </c>
    </row>
    <row r="10323" spans="1:26" x14ac:dyDescent="0.3">
      <c r="A10323">
        <v>19171</v>
      </c>
      <c r="B10323" t="s">
        <v>440</v>
      </c>
      <c r="C10323" t="s">
        <v>27</v>
      </c>
      <c r="D10323" t="s">
        <v>162</v>
      </c>
      <c r="E10323" t="s">
        <v>29</v>
      </c>
      <c r="F10323">
        <v>8714625439</v>
      </c>
      <c r="G10323" t="s">
        <v>30</v>
      </c>
      <c r="H10323">
        <v>7252</v>
      </c>
      <c r="I10323" t="s">
        <v>12110</v>
      </c>
      <c r="J10323" t="s">
        <v>31</v>
      </c>
      <c r="K10323" t="s">
        <v>49</v>
      </c>
      <c r="O10323" t="s">
        <v>33</v>
      </c>
      <c r="S10323" s="3">
        <v>45876.375</v>
      </c>
      <c r="T10323" t="s">
        <v>54</v>
      </c>
      <c r="U10323" t="s">
        <v>12110</v>
      </c>
      <c r="V10323" s="3">
        <v>45871.640972222223</v>
      </c>
      <c r="W10323" t="s">
        <v>443</v>
      </c>
      <c r="Y10323" s="4">
        <v>45876</v>
      </c>
      <c r="Z10323" s="2">
        <v>0.81263888888888891</v>
      </c>
    </row>
    <row r="10324" spans="1:26" x14ac:dyDescent="0.3">
      <c r="A10324">
        <v>19171</v>
      </c>
      <c r="B10324" t="s">
        <v>440</v>
      </c>
      <c r="C10324" t="s">
        <v>27</v>
      </c>
      <c r="D10324" t="s">
        <v>162</v>
      </c>
      <c r="E10324" t="s">
        <v>29</v>
      </c>
      <c r="F10324">
        <v>8714625439</v>
      </c>
      <c r="G10324" t="s">
        <v>30</v>
      </c>
      <c r="H10324">
        <v>7252</v>
      </c>
      <c r="I10324" t="s">
        <v>12111</v>
      </c>
      <c r="J10324" t="s">
        <v>31</v>
      </c>
      <c r="K10324" t="s">
        <v>49</v>
      </c>
      <c r="O10324" t="s">
        <v>33</v>
      </c>
      <c r="S10324" s="3">
        <v>45876.375</v>
      </c>
      <c r="T10324" t="s">
        <v>54</v>
      </c>
      <c r="U10324" t="s">
        <v>12111</v>
      </c>
      <c r="V10324" s="3">
        <v>45871.640972222223</v>
      </c>
      <c r="W10324" t="s">
        <v>443</v>
      </c>
      <c r="Y10324" s="4">
        <v>45876</v>
      </c>
      <c r="Z10324" s="2">
        <v>0.81263888888888891</v>
      </c>
    </row>
    <row r="10325" spans="1:26" x14ac:dyDescent="0.3">
      <c r="A10325">
        <v>28240</v>
      </c>
      <c r="B10325" t="s">
        <v>440</v>
      </c>
      <c r="C10325" t="s">
        <v>27</v>
      </c>
      <c r="D10325" t="s">
        <v>162</v>
      </c>
      <c r="E10325" t="s">
        <v>29</v>
      </c>
      <c r="F10325">
        <v>8848003828</v>
      </c>
      <c r="G10325" t="s">
        <v>30</v>
      </c>
      <c r="H10325">
        <v>7252</v>
      </c>
      <c r="I10325" t="s">
        <v>12112</v>
      </c>
      <c r="J10325" t="s">
        <v>31</v>
      </c>
      <c r="K10325" t="s">
        <v>49</v>
      </c>
      <c r="O10325" t="s">
        <v>33</v>
      </c>
      <c r="S10325" s="3">
        <v>45876.375</v>
      </c>
      <c r="T10325" t="s">
        <v>54</v>
      </c>
      <c r="U10325" t="s">
        <v>12112</v>
      </c>
      <c r="V10325" s="3">
        <v>45871.640972222223</v>
      </c>
      <c r="W10325" t="s">
        <v>441</v>
      </c>
      <c r="Y10325" s="4">
        <v>45876</v>
      </c>
      <c r="Z10325" s="2">
        <v>0.81263888888888891</v>
      </c>
    </row>
    <row r="10326" spans="1:26" x14ac:dyDescent="0.3">
      <c r="A10326">
        <v>19171</v>
      </c>
      <c r="B10326" t="s">
        <v>440</v>
      </c>
      <c r="C10326" t="s">
        <v>27</v>
      </c>
      <c r="D10326" t="s">
        <v>162</v>
      </c>
      <c r="E10326" t="s">
        <v>29</v>
      </c>
      <c r="F10326">
        <v>8714625439</v>
      </c>
      <c r="G10326" t="s">
        <v>30</v>
      </c>
      <c r="H10326">
        <v>7252</v>
      </c>
      <c r="I10326" t="s">
        <v>12113</v>
      </c>
      <c r="J10326" t="s">
        <v>31</v>
      </c>
      <c r="K10326" t="s">
        <v>49</v>
      </c>
      <c r="O10326" t="s">
        <v>33</v>
      </c>
      <c r="S10326" s="3">
        <v>45876.375</v>
      </c>
      <c r="T10326" t="s">
        <v>54</v>
      </c>
      <c r="U10326" t="s">
        <v>12113</v>
      </c>
      <c r="V10326" s="3">
        <v>45871.640972222223</v>
      </c>
      <c r="W10326" t="s">
        <v>443</v>
      </c>
      <c r="Y10326" s="4">
        <v>45876</v>
      </c>
      <c r="Z10326" s="2">
        <v>0.81263888888888891</v>
      </c>
    </row>
    <row r="10327" spans="1:26" x14ac:dyDescent="0.3">
      <c r="A10327">
        <v>19171</v>
      </c>
      <c r="B10327" t="s">
        <v>440</v>
      </c>
      <c r="C10327" t="s">
        <v>27</v>
      </c>
      <c r="D10327" t="s">
        <v>162</v>
      </c>
      <c r="E10327" t="s">
        <v>29</v>
      </c>
      <c r="F10327">
        <v>8714625439</v>
      </c>
      <c r="G10327" t="s">
        <v>30</v>
      </c>
      <c r="H10327">
        <v>7252</v>
      </c>
      <c r="I10327" t="s">
        <v>12114</v>
      </c>
      <c r="J10327" t="s">
        <v>31</v>
      </c>
      <c r="K10327" t="s">
        <v>49</v>
      </c>
      <c r="O10327" t="s">
        <v>33</v>
      </c>
      <c r="S10327" s="3">
        <v>45876.375</v>
      </c>
      <c r="T10327" t="s">
        <v>54</v>
      </c>
      <c r="U10327" t="s">
        <v>12114</v>
      </c>
      <c r="V10327" s="3">
        <v>45871.640972222223</v>
      </c>
      <c r="W10327" t="s">
        <v>443</v>
      </c>
      <c r="Y10327" s="4">
        <v>45876</v>
      </c>
      <c r="Z10327" s="2">
        <v>0.81263888888888891</v>
      </c>
    </row>
    <row r="10328" spans="1:26" x14ac:dyDescent="0.3">
      <c r="A10328">
        <v>19171</v>
      </c>
      <c r="B10328" t="s">
        <v>440</v>
      </c>
      <c r="C10328" t="s">
        <v>27</v>
      </c>
      <c r="D10328" t="s">
        <v>162</v>
      </c>
      <c r="E10328" t="s">
        <v>29</v>
      </c>
      <c r="F10328">
        <v>8714625439</v>
      </c>
      <c r="G10328" t="s">
        <v>30</v>
      </c>
      <c r="H10328">
        <v>7252</v>
      </c>
      <c r="I10328" t="s">
        <v>12115</v>
      </c>
      <c r="J10328" t="s">
        <v>31</v>
      </c>
      <c r="K10328" t="s">
        <v>49</v>
      </c>
      <c r="O10328" t="s">
        <v>33</v>
      </c>
      <c r="S10328" s="3">
        <v>45876.375</v>
      </c>
      <c r="T10328" t="s">
        <v>54</v>
      </c>
      <c r="U10328" t="s">
        <v>12115</v>
      </c>
      <c r="V10328" s="3">
        <v>45871.640972222223</v>
      </c>
      <c r="W10328" t="s">
        <v>443</v>
      </c>
      <c r="Y10328" s="4">
        <v>45876</v>
      </c>
      <c r="Z10328" s="2">
        <v>0.81263888888888891</v>
      </c>
    </row>
    <row r="10329" spans="1:26" x14ac:dyDescent="0.3">
      <c r="A10329">
        <v>28240</v>
      </c>
      <c r="B10329" t="s">
        <v>440</v>
      </c>
      <c r="C10329" t="s">
        <v>27</v>
      </c>
      <c r="D10329" t="s">
        <v>162</v>
      </c>
      <c r="E10329" t="s">
        <v>29</v>
      </c>
      <c r="F10329">
        <v>8848003828</v>
      </c>
      <c r="G10329" t="s">
        <v>30</v>
      </c>
      <c r="H10329">
        <v>7252</v>
      </c>
      <c r="I10329" t="s">
        <v>12116</v>
      </c>
      <c r="J10329" t="s">
        <v>31</v>
      </c>
      <c r="K10329" t="s">
        <v>49</v>
      </c>
      <c r="O10329" t="s">
        <v>33</v>
      </c>
      <c r="S10329" s="3">
        <v>45876.375</v>
      </c>
      <c r="T10329" t="s">
        <v>54</v>
      </c>
      <c r="U10329" t="s">
        <v>12116</v>
      </c>
      <c r="V10329" s="3">
        <v>45871.640972222223</v>
      </c>
      <c r="W10329" t="s">
        <v>441</v>
      </c>
      <c r="Y10329" s="4">
        <v>45876</v>
      </c>
      <c r="Z10329" s="2">
        <v>0.81263888888888891</v>
      </c>
    </row>
    <row r="10330" spans="1:26" x14ac:dyDescent="0.3">
      <c r="A10330">
        <v>19171</v>
      </c>
      <c r="B10330" t="s">
        <v>440</v>
      </c>
      <c r="C10330" t="s">
        <v>27</v>
      </c>
      <c r="D10330" t="s">
        <v>162</v>
      </c>
      <c r="E10330" t="s">
        <v>29</v>
      </c>
      <c r="F10330">
        <v>8714625439</v>
      </c>
      <c r="G10330" t="s">
        <v>30</v>
      </c>
      <c r="H10330">
        <v>7252</v>
      </c>
      <c r="I10330" t="s">
        <v>12117</v>
      </c>
      <c r="J10330" t="s">
        <v>31</v>
      </c>
      <c r="K10330" t="s">
        <v>49</v>
      </c>
      <c r="O10330" t="s">
        <v>33</v>
      </c>
      <c r="S10330" s="3">
        <v>45876.375</v>
      </c>
      <c r="T10330" t="s">
        <v>54</v>
      </c>
      <c r="U10330" t="s">
        <v>12117</v>
      </c>
      <c r="V10330" s="3">
        <v>45871.640972222223</v>
      </c>
      <c r="W10330" t="s">
        <v>443</v>
      </c>
      <c r="Y10330" s="4">
        <v>45876</v>
      </c>
      <c r="Z10330" s="2">
        <v>0.81263888888888891</v>
      </c>
    </row>
    <row r="10331" spans="1:26" x14ac:dyDescent="0.3">
      <c r="A10331">
        <v>136570</v>
      </c>
      <c r="B10331" t="s">
        <v>440</v>
      </c>
      <c r="C10331" t="s">
        <v>27</v>
      </c>
      <c r="D10331" t="s">
        <v>162</v>
      </c>
      <c r="E10331" t="s">
        <v>29</v>
      </c>
      <c r="F10331">
        <v>9764489114</v>
      </c>
      <c r="G10331" t="s">
        <v>30</v>
      </c>
      <c r="H10331">
        <v>7252</v>
      </c>
      <c r="I10331" t="s">
        <v>12118</v>
      </c>
      <c r="J10331" t="s">
        <v>31</v>
      </c>
      <c r="K10331" t="s">
        <v>49</v>
      </c>
      <c r="O10331" t="s">
        <v>33</v>
      </c>
      <c r="S10331" s="3">
        <v>45876.375</v>
      </c>
      <c r="T10331" t="s">
        <v>54</v>
      </c>
      <c r="U10331" t="s">
        <v>12118</v>
      </c>
      <c r="V10331" s="3">
        <v>45871.640972222223</v>
      </c>
      <c r="W10331" t="s">
        <v>442</v>
      </c>
      <c r="Y10331" s="4">
        <v>45876</v>
      </c>
      <c r="Z10331" s="2">
        <v>0.81263888888888891</v>
      </c>
    </row>
    <row r="10332" spans="1:26" x14ac:dyDescent="0.3">
      <c r="A10332">
        <v>28240</v>
      </c>
      <c r="B10332" t="s">
        <v>440</v>
      </c>
      <c r="C10332" t="s">
        <v>27</v>
      </c>
      <c r="D10332" t="s">
        <v>162</v>
      </c>
      <c r="E10332" t="s">
        <v>29</v>
      </c>
      <c r="F10332">
        <v>8848003828</v>
      </c>
      <c r="G10332" t="s">
        <v>30</v>
      </c>
      <c r="H10332">
        <v>7252</v>
      </c>
      <c r="I10332" t="s">
        <v>12120</v>
      </c>
      <c r="J10332" t="s">
        <v>31</v>
      </c>
      <c r="K10332" t="s">
        <v>49</v>
      </c>
      <c r="O10332" t="s">
        <v>33</v>
      </c>
      <c r="S10332" s="3">
        <v>45876.375</v>
      </c>
      <c r="T10332" t="s">
        <v>54</v>
      </c>
      <c r="U10332" t="s">
        <v>12120</v>
      </c>
      <c r="V10332" s="3">
        <v>45871.640972222223</v>
      </c>
      <c r="W10332" t="s">
        <v>441</v>
      </c>
      <c r="Y10332" s="4">
        <v>45876</v>
      </c>
      <c r="Z10332" s="2">
        <v>0.81263888888888891</v>
      </c>
    </row>
    <row r="10333" spans="1:26" x14ac:dyDescent="0.3">
      <c r="A10333">
        <v>19171</v>
      </c>
      <c r="B10333" t="s">
        <v>440</v>
      </c>
      <c r="C10333" t="s">
        <v>27</v>
      </c>
      <c r="D10333" t="s">
        <v>162</v>
      </c>
      <c r="E10333" t="s">
        <v>29</v>
      </c>
      <c r="F10333">
        <v>8714625439</v>
      </c>
      <c r="G10333" t="s">
        <v>30</v>
      </c>
      <c r="H10333">
        <v>7252</v>
      </c>
      <c r="I10333" t="s">
        <v>12121</v>
      </c>
      <c r="J10333" t="s">
        <v>31</v>
      </c>
      <c r="K10333" t="s">
        <v>49</v>
      </c>
      <c r="O10333" t="s">
        <v>33</v>
      </c>
      <c r="S10333" s="3">
        <v>45876.375</v>
      </c>
      <c r="T10333" t="s">
        <v>54</v>
      </c>
      <c r="U10333" t="s">
        <v>12121</v>
      </c>
      <c r="V10333" s="3">
        <v>45871.640972222223</v>
      </c>
      <c r="W10333" t="s">
        <v>443</v>
      </c>
      <c r="Y10333" s="4">
        <v>45876</v>
      </c>
      <c r="Z10333" s="2">
        <v>0.81263888888888891</v>
      </c>
    </row>
    <row r="10334" spans="1:26" x14ac:dyDescent="0.3">
      <c r="A10334">
        <v>136612</v>
      </c>
      <c r="B10334" t="s">
        <v>440</v>
      </c>
      <c r="C10334" t="s">
        <v>27</v>
      </c>
      <c r="D10334" t="s">
        <v>162</v>
      </c>
      <c r="E10334" t="s">
        <v>29</v>
      </c>
      <c r="F10334">
        <v>7448091041</v>
      </c>
      <c r="G10334" t="s">
        <v>30</v>
      </c>
      <c r="H10334">
        <v>7252</v>
      </c>
      <c r="I10334" t="s">
        <v>12122</v>
      </c>
      <c r="J10334" t="s">
        <v>31</v>
      </c>
      <c r="K10334" t="s">
        <v>49</v>
      </c>
      <c r="O10334" t="s">
        <v>33</v>
      </c>
      <c r="S10334" s="3">
        <v>45876.375</v>
      </c>
      <c r="T10334" t="s">
        <v>54</v>
      </c>
      <c r="U10334" t="s">
        <v>12122</v>
      </c>
      <c r="V10334" s="3">
        <v>45871.640972222223</v>
      </c>
      <c r="W10334" t="s">
        <v>444</v>
      </c>
      <c r="Y10334" s="4">
        <v>45876</v>
      </c>
      <c r="Z10334" s="2">
        <v>0.81263888888888891</v>
      </c>
    </row>
    <row r="10335" spans="1:26" x14ac:dyDescent="0.3">
      <c r="A10335">
        <v>136570</v>
      </c>
      <c r="B10335" t="s">
        <v>440</v>
      </c>
      <c r="C10335" t="s">
        <v>27</v>
      </c>
      <c r="D10335" t="s">
        <v>162</v>
      </c>
      <c r="E10335" t="s">
        <v>29</v>
      </c>
      <c r="F10335">
        <v>9764489114</v>
      </c>
      <c r="G10335" t="s">
        <v>30</v>
      </c>
      <c r="H10335">
        <v>7252</v>
      </c>
      <c r="I10335" t="s">
        <v>12124</v>
      </c>
      <c r="J10335" t="s">
        <v>31</v>
      </c>
      <c r="K10335" t="s">
        <v>49</v>
      </c>
      <c r="O10335" t="s">
        <v>33</v>
      </c>
      <c r="S10335" s="3">
        <v>45876.375</v>
      </c>
      <c r="T10335" t="s">
        <v>54</v>
      </c>
      <c r="U10335" t="s">
        <v>12124</v>
      </c>
      <c r="V10335" s="3">
        <v>45871.640972222223</v>
      </c>
      <c r="W10335" t="s">
        <v>442</v>
      </c>
      <c r="Y10335" s="4">
        <v>45876</v>
      </c>
      <c r="Z10335" s="2">
        <v>0.81263888888888891</v>
      </c>
    </row>
    <row r="10336" spans="1:26" x14ac:dyDescent="0.3">
      <c r="A10336">
        <v>136570</v>
      </c>
      <c r="B10336" t="s">
        <v>440</v>
      </c>
      <c r="C10336" t="s">
        <v>27</v>
      </c>
      <c r="D10336" t="s">
        <v>162</v>
      </c>
      <c r="E10336" t="s">
        <v>29</v>
      </c>
      <c r="F10336">
        <v>9764489114</v>
      </c>
      <c r="G10336" t="s">
        <v>30</v>
      </c>
      <c r="H10336">
        <v>7252</v>
      </c>
      <c r="I10336" t="s">
        <v>12125</v>
      </c>
      <c r="J10336" t="s">
        <v>31</v>
      </c>
      <c r="K10336" t="s">
        <v>49</v>
      </c>
      <c r="O10336" t="s">
        <v>33</v>
      </c>
      <c r="S10336" s="3">
        <v>45876.375</v>
      </c>
      <c r="T10336" t="s">
        <v>54</v>
      </c>
      <c r="U10336" t="s">
        <v>12125</v>
      </c>
      <c r="V10336" s="3">
        <v>45871.640972222223</v>
      </c>
      <c r="W10336" t="s">
        <v>442</v>
      </c>
      <c r="Y10336" s="4">
        <v>45876</v>
      </c>
      <c r="Z10336" s="2">
        <v>0.81263888888888891</v>
      </c>
    </row>
    <row r="10337" spans="1:26" x14ac:dyDescent="0.3">
      <c r="A10337">
        <v>136551</v>
      </c>
      <c r="B10337" t="s">
        <v>440</v>
      </c>
      <c r="C10337" t="s">
        <v>27</v>
      </c>
      <c r="D10337" t="s">
        <v>162</v>
      </c>
      <c r="E10337" t="s">
        <v>29</v>
      </c>
      <c r="F10337">
        <v>8329140259</v>
      </c>
      <c r="G10337" t="s">
        <v>30</v>
      </c>
      <c r="H10337">
        <v>7252</v>
      </c>
      <c r="I10337" t="s">
        <v>12126</v>
      </c>
      <c r="J10337" t="s">
        <v>31</v>
      </c>
      <c r="K10337" t="s">
        <v>49</v>
      </c>
      <c r="O10337" t="s">
        <v>33</v>
      </c>
      <c r="S10337" s="3">
        <v>45876.375</v>
      </c>
      <c r="T10337" t="s">
        <v>54</v>
      </c>
      <c r="U10337" t="s">
        <v>12126</v>
      </c>
      <c r="V10337" s="3">
        <v>45871.640972222223</v>
      </c>
      <c r="W10337" t="s">
        <v>648</v>
      </c>
      <c r="Y10337" s="4">
        <v>45876</v>
      </c>
      <c r="Z10337" s="2">
        <v>0.81263888888888891</v>
      </c>
    </row>
    <row r="10338" spans="1:26" x14ac:dyDescent="0.3">
      <c r="A10338">
        <v>136612</v>
      </c>
      <c r="B10338" t="s">
        <v>440</v>
      </c>
      <c r="C10338" t="s">
        <v>27</v>
      </c>
      <c r="D10338" t="s">
        <v>162</v>
      </c>
      <c r="E10338" t="s">
        <v>29</v>
      </c>
      <c r="F10338">
        <v>7448091041</v>
      </c>
      <c r="G10338" t="s">
        <v>30</v>
      </c>
      <c r="H10338">
        <v>7252</v>
      </c>
      <c r="I10338" t="s">
        <v>12127</v>
      </c>
      <c r="J10338" t="s">
        <v>31</v>
      </c>
      <c r="K10338" t="s">
        <v>49</v>
      </c>
      <c r="O10338" t="s">
        <v>33</v>
      </c>
      <c r="S10338" s="3">
        <v>45876.375</v>
      </c>
      <c r="T10338" t="s">
        <v>54</v>
      </c>
      <c r="U10338" t="s">
        <v>12127</v>
      </c>
      <c r="V10338" s="3">
        <v>45871.640972222223</v>
      </c>
      <c r="W10338" t="s">
        <v>444</v>
      </c>
      <c r="Y10338" s="4">
        <v>45876</v>
      </c>
      <c r="Z10338" s="2">
        <v>0.81263888888888891</v>
      </c>
    </row>
    <row r="10339" spans="1:26" x14ac:dyDescent="0.3">
      <c r="A10339">
        <v>136551</v>
      </c>
      <c r="B10339" t="s">
        <v>440</v>
      </c>
      <c r="C10339" t="s">
        <v>27</v>
      </c>
      <c r="D10339" t="s">
        <v>162</v>
      </c>
      <c r="E10339" t="s">
        <v>29</v>
      </c>
      <c r="F10339">
        <v>8329140259</v>
      </c>
      <c r="G10339" t="s">
        <v>30</v>
      </c>
      <c r="H10339">
        <v>7252</v>
      </c>
      <c r="I10339" t="s">
        <v>12129</v>
      </c>
      <c r="J10339" t="s">
        <v>31</v>
      </c>
      <c r="K10339" t="s">
        <v>49</v>
      </c>
      <c r="O10339" t="s">
        <v>33</v>
      </c>
      <c r="S10339" s="3">
        <v>45876.375</v>
      </c>
      <c r="T10339" t="s">
        <v>54</v>
      </c>
      <c r="U10339" t="s">
        <v>12129</v>
      </c>
      <c r="V10339" s="3">
        <v>45871.640972222223</v>
      </c>
      <c r="W10339" t="s">
        <v>648</v>
      </c>
      <c r="Y10339" s="4">
        <v>45876</v>
      </c>
      <c r="Z10339" s="2">
        <v>0.81263888888888891</v>
      </c>
    </row>
    <row r="10340" spans="1:26" x14ac:dyDescent="0.3">
      <c r="A10340">
        <v>28240</v>
      </c>
      <c r="B10340" t="s">
        <v>440</v>
      </c>
      <c r="C10340" t="s">
        <v>27</v>
      </c>
      <c r="D10340" t="s">
        <v>162</v>
      </c>
      <c r="E10340" t="s">
        <v>29</v>
      </c>
      <c r="F10340">
        <v>8848003828</v>
      </c>
      <c r="G10340" t="s">
        <v>30</v>
      </c>
      <c r="H10340">
        <v>7252</v>
      </c>
      <c r="I10340" t="s">
        <v>12130</v>
      </c>
      <c r="J10340" t="s">
        <v>31</v>
      </c>
      <c r="K10340" t="s">
        <v>49</v>
      </c>
      <c r="O10340" t="s">
        <v>33</v>
      </c>
      <c r="S10340" s="3">
        <v>45876.375</v>
      </c>
      <c r="T10340" t="s">
        <v>54</v>
      </c>
      <c r="U10340" t="s">
        <v>12130</v>
      </c>
      <c r="V10340" s="3">
        <v>45871.640972222223</v>
      </c>
      <c r="W10340" t="s">
        <v>441</v>
      </c>
      <c r="Y10340" s="4">
        <v>45876</v>
      </c>
      <c r="Z10340" s="2">
        <v>0.81263888888888891</v>
      </c>
    </row>
    <row r="10341" spans="1:26" x14ac:dyDescent="0.3">
      <c r="A10341">
        <v>19171</v>
      </c>
      <c r="B10341" t="s">
        <v>440</v>
      </c>
      <c r="C10341" t="s">
        <v>27</v>
      </c>
      <c r="D10341" t="s">
        <v>162</v>
      </c>
      <c r="E10341" t="s">
        <v>29</v>
      </c>
      <c r="F10341">
        <v>8714625439</v>
      </c>
      <c r="G10341" t="s">
        <v>30</v>
      </c>
      <c r="H10341">
        <v>7252</v>
      </c>
      <c r="I10341" t="s">
        <v>12131</v>
      </c>
      <c r="J10341" t="s">
        <v>31</v>
      </c>
      <c r="K10341" t="s">
        <v>49</v>
      </c>
      <c r="O10341" t="s">
        <v>33</v>
      </c>
      <c r="S10341" s="3">
        <v>45876.375</v>
      </c>
      <c r="T10341" t="s">
        <v>54</v>
      </c>
      <c r="U10341" t="s">
        <v>12131</v>
      </c>
      <c r="V10341" s="3">
        <v>45871.640972222223</v>
      </c>
      <c r="W10341" t="s">
        <v>443</v>
      </c>
      <c r="Y10341" s="4">
        <v>45876</v>
      </c>
      <c r="Z10341" s="2">
        <v>0.81263888888888891</v>
      </c>
    </row>
    <row r="10342" spans="1:26" x14ac:dyDescent="0.3">
      <c r="A10342">
        <v>19171</v>
      </c>
      <c r="B10342" t="s">
        <v>440</v>
      </c>
      <c r="C10342" t="s">
        <v>27</v>
      </c>
      <c r="D10342" t="s">
        <v>162</v>
      </c>
      <c r="E10342" t="s">
        <v>29</v>
      </c>
      <c r="F10342">
        <v>8714625439</v>
      </c>
      <c r="G10342" t="s">
        <v>30</v>
      </c>
      <c r="H10342">
        <v>7252</v>
      </c>
      <c r="I10342" t="s">
        <v>12133</v>
      </c>
      <c r="J10342" t="s">
        <v>31</v>
      </c>
      <c r="K10342" t="s">
        <v>49</v>
      </c>
      <c r="O10342" t="s">
        <v>33</v>
      </c>
      <c r="S10342" s="3">
        <v>45876.375</v>
      </c>
      <c r="T10342" t="s">
        <v>54</v>
      </c>
      <c r="U10342" t="s">
        <v>12133</v>
      </c>
      <c r="V10342" s="3">
        <v>45871.640972222223</v>
      </c>
      <c r="W10342" t="s">
        <v>443</v>
      </c>
      <c r="Y10342" s="4">
        <v>45876</v>
      </c>
      <c r="Z10342" s="2">
        <v>0.81263888888888891</v>
      </c>
    </row>
    <row r="10343" spans="1:26" x14ac:dyDescent="0.3">
      <c r="A10343">
        <v>20657</v>
      </c>
      <c r="B10343" t="s">
        <v>340</v>
      </c>
      <c r="C10343" t="s">
        <v>27</v>
      </c>
      <c r="D10343" t="s">
        <v>162</v>
      </c>
      <c r="E10343" t="s">
        <v>29</v>
      </c>
      <c r="F10343">
        <v>8714617640</v>
      </c>
      <c r="G10343" t="s">
        <v>30</v>
      </c>
      <c r="H10343">
        <v>7253</v>
      </c>
      <c r="I10343" t="s">
        <v>12134</v>
      </c>
      <c r="J10343" t="s">
        <v>31</v>
      </c>
      <c r="K10343" t="s">
        <v>49</v>
      </c>
      <c r="O10343" t="s">
        <v>33</v>
      </c>
      <c r="S10343" s="3">
        <v>45876.375</v>
      </c>
      <c r="T10343" t="s">
        <v>54</v>
      </c>
      <c r="U10343" t="s">
        <v>12134</v>
      </c>
      <c r="V10343" s="3">
        <v>45871.640972222223</v>
      </c>
      <c r="W10343" t="s">
        <v>1705</v>
      </c>
      <c r="Y10343" s="4">
        <v>45876</v>
      </c>
      <c r="Z10343" s="2">
        <v>0.81263888888888891</v>
      </c>
    </row>
    <row r="10344" spans="1:26" x14ac:dyDescent="0.3">
      <c r="A10344">
        <v>134973</v>
      </c>
      <c r="B10344" t="s">
        <v>340</v>
      </c>
      <c r="C10344" t="s">
        <v>27</v>
      </c>
      <c r="D10344" t="s">
        <v>162</v>
      </c>
      <c r="E10344" t="s">
        <v>29</v>
      </c>
      <c r="F10344">
        <v>9022653758</v>
      </c>
      <c r="G10344" t="s">
        <v>30</v>
      </c>
      <c r="H10344">
        <v>7253</v>
      </c>
      <c r="I10344" t="s">
        <v>12135</v>
      </c>
      <c r="J10344" t="s">
        <v>31</v>
      </c>
      <c r="K10344" t="s">
        <v>49</v>
      </c>
      <c r="O10344" t="s">
        <v>33</v>
      </c>
      <c r="S10344" s="3">
        <v>45876.375</v>
      </c>
      <c r="T10344" t="s">
        <v>54</v>
      </c>
      <c r="U10344" t="s">
        <v>12135</v>
      </c>
      <c r="V10344" s="3">
        <v>45871.640972222223</v>
      </c>
      <c r="W10344" t="s">
        <v>1708</v>
      </c>
      <c r="Y10344" s="4">
        <v>45876</v>
      </c>
      <c r="Z10344" s="2">
        <v>0.81263888888888891</v>
      </c>
    </row>
    <row r="10345" spans="1:26" x14ac:dyDescent="0.3">
      <c r="A10345">
        <v>134973</v>
      </c>
      <c r="B10345" t="s">
        <v>340</v>
      </c>
      <c r="C10345" t="s">
        <v>27</v>
      </c>
      <c r="D10345" t="s">
        <v>162</v>
      </c>
      <c r="E10345" t="s">
        <v>29</v>
      </c>
      <c r="F10345">
        <v>9022653758</v>
      </c>
      <c r="G10345" t="s">
        <v>30</v>
      </c>
      <c r="H10345">
        <v>7253</v>
      </c>
      <c r="I10345" t="s">
        <v>12136</v>
      </c>
      <c r="J10345" t="s">
        <v>31</v>
      </c>
      <c r="K10345" t="s">
        <v>49</v>
      </c>
      <c r="O10345" t="s">
        <v>33</v>
      </c>
      <c r="S10345" s="3">
        <v>45876.375</v>
      </c>
      <c r="T10345" t="s">
        <v>54</v>
      </c>
      <c r="U10345" t="s">
        <v>12136</v>
      </c>
      <c r="V10345" s="3">
        <v>45871.640972222223</v>
      </c>
      <c r="W10345" t="s">
        <v>1708</v>
      </c>
      <c r="Y10345" s="4">
        <v>45876</v>
      </c>
      <c r="Z10345" s="2">
        <v>0.81263888888888891</v>
      </c>
    </row>
    <row r="10346" spans="1:26" x14ac:dyDescent="0.3">
      <c r="A10346">
        <v>134973</v>
      </c>
      <c r="B10346" t="s">
        <v>340</v>
      </c>
      <c r="C10346" t="s">
        <v>27</v>
      </c>
      <c r="D10346" t="s">
        <v>162</v>
      </c>
      <c r="E10346" t="s">
        <v>29</v>
      </c>
      <c r="F10346">
        <v>9022653758</v>
      </c>
      <c r="G10346" t="s">
        <v>30</v>
      </c>
      <c r="H10346">
        <v>7253</v>
      </c>
      <c r="I10346" t="s">
        <v>12137</v>
      </c>
      <c r="J10346" t="s">
        <v>31</v>
      </c>
      <c r="K10346" t="s">
        <v>49</v>
      </c>
      <c r="O10346" t="s">
        <v>33</v>
      </c>
      <c r="S10346" s="3">
        <v>45876.375</v>
      </c>
      <c r="T10346" t="s">
        <v>54</v>
      </c>
      <c r="U10346" t="s">
        <v>12137</v>
      </c>
      <c r="V10346" s="3">
        <v>45871.640972222223</v>
      </c>
      <c r="W10346" t="s">
        <v>1708</v>
      </c>
      <c r="Y10346" s="4">
        <v>45876</v>
      </c>
      <c r="Z10346" s="2">
        <v>0.81263888888888891</v>
      </c>
    </row>
    <row r="10347" spans="1:26" x14ac:dyDescent="0.3">
      <c r="A10347">
        <v>20657</v>
      </c>
      <c r="B10347" t="s">
        <v>340</v>
      </c>
      <c r="C10347" t="s">
        <v>27</v>
      </c>
      <c r="D10347" t="s">
        <v>162</v>
      </c>
      <c r="E10347" t="s">
        <v>29</v>
      </c>
      <c r="F10347">
        <v>8714617640</v>
      </c>
      <c r="G10347" t="s">
        <v>30</v>
      </c>
      <c r="H10347">
        <v>7253</v>
      </c>
      <c r="I10347" t="s">
        <v>12138</v>
      </c>
      <c r="J10347" t="s">
        <v>31</v>
      </c>
      <c r="K10347" t="s">
        <v>49</v>
      </c>
      <c r="O10347" t="s">
        <v>33</v>
      </c>
      <c r="S10347" s="3">
        <v>45876.375</v>
      </c>
      <c r="T10347" t="s">
        <v>54</v>
      </c>
      <c r="U10347" t="s">
        <v>12138</v>
      </c>
      <c r="V10347" s="3">
        <v>45871.640972222223</v>
      </c>
      <c r="W10347" t="s">
        <v>1705</v>
      </c>
      <c r="Y10347" s="4">
        <v>45876</v>
      </c>
      <c r="Z10347" s="2">
        <v>0.81263888888888891</v>
      </c>
    </row>
    <row r="10348" spans="1:26" x14ac:dyDescent="0.3">
      <c r="A10348">
        <v>134547</v>
      </c>
      <c r="B10348" t="s">
        <v>340</v>
      </c>
      <c r="C10348" t="s">
        <v>27</v>
      </c>
      <c r="D10348" t="s">
        <v>162</v>
      </c>
      <c r="E10348" t="s">
        <v>29</v>
      </c>
      <c r="F10348">
        <v>9881055169</v>
      </c>
      <c r="G10348" t="s">
        <v>30</v>
      </c>
      <c r="H10348">
        <v>7253</v>
      </c>
      <c r="I10348" t="s">
        <v>12139</v>
      </c>
      <c r="J10348" t="s">
        <v>31</v>
      </c>
      <c r="K10348" t="s">
        <v>49</v>
      </c>
      <c r="O10348" t="s">
        <v>33</v>
      </c>
      <c r="S10348" s="3">
        <v>45876.375</v>
      </c>
      <c r="T10348" t="s">
        <v>54</v>
      </c>
      <c r="U10348" t="s">
        <v>12139</v>
      </c>
      <c r="V10348" s="3">
        <v>45871.640972222223</v>
      </c>
      <c r="W10348" t="s">
        <v>1707</v>
      </c>
      <c r="Y10348" s="4">
        <v>45876</v>
      </c>
      <c r="Z10348" s="2">
        <v>0.81263888888888891</v>
      </c>
    </row>
    <row r="10349" spans="1:26" x14ac:dyDescent="0.3">
      <c r="A10349">
        <v>134547</v>
      </c>
      <c r="B10349" t="s">
        <v>340</v>
      </c>
      <c r="C10349" t="s">
        <v>27</v>
      </c>
      <c r="D10349" t="s">
        <v>162</v>
      </c>
      <c r="E10349" t="s">
        <v>29</v>
      </c>
      <c r="F10349">
        <v>9881055169</v>
      </c>
      <c r="G10349" t="s">
        <v>30</v>
      </c>
      <c r="H10349">
        <v>7253</v>
      </c>
      <c r="I10349" t="s">
        <v>12140</v>
      </c>
      <c r="J10349" t="s">
        <v>31</v>
      </c>
      <c r="K10349" t="s">
        <v>49</v>
      </c>
      <c r="O10349" t="s">
        <v>33</v>
      </c>
      <c r="S10349" s="3">
        <v>45876.375</v>
      </c>
      <c r="T10349" t="s">
        <v>54</v>
      </c>
      <c r="U10349" t="s">
        <v>12140</v>
      </c>
      <c r="V10349" s="3">
        <v>45871.640972222223</v>
      </c>
      <c r="W10349" t="s">
        <v>1707</v>
      </c>
      <c r="Y10349" s="4">
        <v>45876</v>
      </c>
      <c r="Z10349" s="2">
        <v>0.81263888888888891</v>
      </c>
    </row>
    <row r="10350" spans="1:26" x14ac:dyDescent="0.3">
      <c r="A10350">
        <v>20657</v>
      </c>
      <c r="B10350" t="s">
        <v>340</v>
      </c>
      <c r="C10350" t="s">
        <v>27</v>
      </c>
      <c r="D10350" t="s">
        <v>162</v>
      </c>
      <c r="E10350" t="s">
        <v>29</v>
      </c>
      <c r="F10350">
        <v>8714617640</v>
      </c>
      <c r="G10350" t="s">
        <v>30</v>
      </c>
      <c r="H10350">
        <v>7253</v>
      </c>
      <c r="I10350" t="s">
        <v>12141</v>
      </c>
      <c r="J10350" t="s">
        <v>31</v>
      </c>
      <c r="K10350" t="s">
        <v>49</v>
      </c>
      <c r="O10350" t="s">
        <v>33</v>
      </c>
      <c r="S10350" s="3">
        <v>45876.375</v>
      </c>
      <c r="T10350" t="s">
        <v>54</v>
      </c>
      <c r="U10350" t="s">
        <v>12141</v>
      </c>
      <c r="V10350" s="3">
        <v>45871.640972222223</v>
      </c>
      <c r="W10350" t="s">
        <v>1705</v>
      </c>
      <c r="Y10350" s="4">
        <v>45876</v>
      </c>
      <c r="Z10350" s="2">
        <v>0.81263888888888891</v>
      </c>
    </row>
    <row r="10351" spans="1:26" x14ac:dyDescent="0.3">
      <c r="A10351">
        <v>134547</v>
      </c>
      <c r="B10351" t="s">
        <v>340</v>
      </c>
      <c r="C10351" t="s">
        <v>27</v>
      </c>
      <c r="D10351" t="s">
        <v>162</v>
      </c>
      <c r="E10351" t="s">
        <v>29</v>
      </c>
      <c r="F10351">
        <v>9881055169</v>
      </c>
      <c r="G10351" t="s">
        <v>30</v>
      </c>
      <c r="H10351">
        <v>7253</v>
      </c>
      <c r="I10351" t="s">
        <v>12142</v>
      </c>
      <c r="J10351" t="s">
        <v>31</v>
      </c>
      <c r="K10351" t="s">
        <v>49</v>
      </c>
      <c r="O10351" t="s">
        <v>33</v>
      </c>
      <c r="S10351" s="3">
        <v>45876.375</v>
      </c>
      <c r="T10351" t="s">
        <v>54</v>
      </c>
      <c r="U10351" t="s">
        <v>12142</v>
      </c>
      <c r="V10351" s="3">
        <v>45871.640972222223</v>
      </c>
      <c r="W10351" t="s">
        <v>1707</v>
      </c>
      <c r="Y10351" s="4">
        <v>45876</v>
      </c>
      <c r="Z10351" s="2">
        <v>0.81263888888888891</v>
      </c>
    </row>
    <row r="10352" spans="1:26" x14ac:dyDescent="0.3">
      <c r="A10352">
        <v>134973</v>
      </c>
      <c r="B10352" t="s">
        <v>340</v>
      </c>
      <c r="C10352" t="s">
        <v>27</v>
      </c>
      <c r="D10352" t="s">
        <v>162</v>
      </c>
      <c r="E10352" t="s">
        <v>29</v>
      </c>
      <c r="F10352">
        <v>9022653758</v>
      </c>
      <c r="G10352" t="s">
        <v>30</v>
      </c>
      <c r="H10352">
        <v>7253</v>
      </c>
      <c r="I10352" t="s">
        <v>12143</v>
      </c>
      <c r="J10352" t="s">
        <v>31</v>
      </c>
      <c r="K10352" t="s">
        <v>49</v>
      </c>
      <c r="O10352" t="s">
        <v>33</v>
      </c>
      <c r="S10352" s="3">
        <v>45876.375</v>
      </c>
      <c r="T10352" t="s">
        <v>54</v>
      </c>
      <c r="U10352" t="s">
        <v>12143</v>
      </c>
      <c r="V10352" s="3">
        <v>45871.640972222223</v>
      </c>
      <c r="W10352" t="s">
        <v>1708</v>
      </c>
      <c r="Y10352" s="4">
        <v>45876</v>
      </c>
      <c r="Z10352" s="2">
        <v>0.81263888888888891</v>
      </c>
    </row>
    <row r="10353" spans="1:26" x14ac:dyDescent="0.3">
      <c r="A10353">
        <v>21298</v>
      </c>
      <c r="B10353" t="s">
        <v>340</v>
      </c>
      <c r="C10353" t="s">
        <v>27</v>
      </c>
      <c r="D10353" t="s">
        <v>162</v>
      </c>
      <c r="E10353" t="s">
        <v>29</v>
      </c>
      <c r="F10353">
        <v>8714629493</v>
      </c>
      <c r="G10353" t="s">
        <v>30</v>
      </c>
      <c r="H10353">
        <v>7253</v>
      </c>
      <c r="I10353" t="s">
        <v>12144</v>
      </c>
      <c r="J10353" t="s">
        <v>31</v>
      </c>
      <c r="K10353" t="s">
        <v>49</v>
      </c>
      <c r="O10353" t="s">
        <v>33</v>
      </c>
      <c r="S10353" s="3">
        <v>45876.375</v>
      </c>
      <c r="T10353" t="s">
        <v>54</v>
      </c>
      <c r="U10353" t="s">
        <v>12144</v>
      </c>
      <c r="V10353" s="3">
        <v>45871.640972222223</v>
      </c>
      <c r="W10353" t="s">
        <v>1706</v>
      </c>
      <c r="Y10353" s="4">
        <v>45876</v>
      </c>
      <c r="Z10353" s="2">
        <v>0.81263888888888891</v>
      </c>
    </row>
    <row r="10354" spans="1:26" x14ac:dyDescent="0.3">
      <c r="A10354">
        <v>134973</v>
      </c>
      <c r="B10354" t="s">
        <v>340</v>
      </c>
      <c r="C10354" t="s">
        <v>27</v>
      </c>
      <c r="D10354" t="s">
        <v>162</v>
      </c>
      <c r="E10354" t="s">
        <v>29</v>
      </c>
      <c r="F10354">
        <v>9022653758</v>
      </c>
      <c r="G10354" t="s">
        <v>30</v>
      </c>
      <c r="H10354">
        <v>7253</v>
      </c>
      <c r="I10354" t="s">
        <v>12145</v>
      </c>
      <c r="J10354" t="s">
        <v>31</v>
      </c>
      <c r="K10354" t="s">
        <v>49</v>
      </c>
      <c r="O10354" t="s">
        <v>33</v>
      </c>
      <c r="S10354" s="3">
        <v>45876.375</v>
      </c>
      <c r="T10354" t="s">
        <v>54</v>
      </c>
      <c r="U10354" t="s">
        <v>12145</v>
      </c>
      <c r="V10354" s="3">
        <v>45871.640972222223</v>
      </c>
      <c r="W10354" t="s">
        <v>1708</v>
      </c>
      <c r="Y10354" s="4">
        <v>45876</v>
      </c>
      <c r="Z10354" s="2">
        <v>0.81263888888888891</v>
      </c>
    </row>
    <row r="10355" spans="1:26" x14ac:dyDescent="0.3">
      <c r="A10355">
        <v>134547</v>
      </c>
      <c r="B10355" t="s">
        <v>340</v>
      </c>
      <c r="C10355" t="s">
        <v>27</v>
      </c>
      <c r="D10355" t="s">
        <v>162</v>
      </c>
      <c r="E10355" t="s">
        <v>29</v>
      </c>
      <c r="F10355">
        <v>9881055169</v>
      </c>
      <c r="G10355" t="s">
        <v>30</v>
      </c>
      <c r="H10355">
        <v>7253</v>
      </c>
      <c r="I10355" t="s">
        <v>12146</v>
      </c>
      <c r="J10355" t="s">
        <v>31</v>
      </c>
      <c r="K10355" t="s">
        <v>49</v>
      </c>
      <c r="O10355" t="s">
        <v>33</v>
      </c>
      <c r="S10355" s="3">
        <v>45876.375</v>
      </c>
      <c r="T10355" t="s">
        <v>54</v>
      </c>
      <c r="U10355" t="s">
        <v>12146</v>
      </c>
      <c r="V10355" s="3">
        <v>45871.640972222223</v>
      </c>
      <c r="W10355" t="s">
        <v>1707</v>
      </c>
      <c r="Y10355" s="4">
        <v>45876</v>
      </c>
      <c r="Z10355" s="2">
        <v>0.81263888888888891</v>
      </c>
    </row>
    <row r="10356" spans="1:26" x14ac:dyDescent="0.3">
      <c r="A10356">
        <v>134547</v>
      </c>
      <c r="B10356" t="s">
        <v>340</v>
      </c>
      <c r="C10356" t="s">
        <v>27</v>
      </c>
      <c r="D10356" t="s">
        <v>162</v>
      </c>
      <c r="E10356" t="s">
        <v>29</v>
      </c>
      <c r="F10356">
        <v>9881055169</v>
      </c>
      <c r="G10356" t="s">
        <v>30</v>
      </c>
      <c r="H10356">
        <v>7253</v>
      </c>
      <c r="I10356" t="s">
        <v>12147</v>
      </c>
      <c r="J10356" t="s">
        <v>31</v>
      </c>
      <c r="K10356" t="s">
        <v>49</v>
      </c>
      <c r="O10356" t="s">
        <v>33</v>
      </c>
      <c r="S10356" s="3">
        <v>45876.375</v>
      </c>
      <c r="T10356" t="s">
        <v>54</v>
      </c>
      <c r="U10356" t="s">
        <v>12147</v>
      </c>
      <c r="V10356" s="3">
        <v>45871.640972222223</v>
      </c>
      <c r="W10356" t="s">
        <v>1707</v>
      </c>
      <c r="Y10356" s="4">
        <v>45876</v>
      </c>
      <c r="Z10356" s="2">
        <v>0.81263888888888891</v>
      </c>
    </row>
    <row r="10357" spans="1:26" x14ac:dyDescent="0.3">
      <c r="A10357">
        <v>134547</v>
      </c>
      <c r="B10357" t="s">
        <v>340</v>
      </c>
      <c r="C10357" t="s">
        <v>27</v>
      </c>
      <c r="D10357" t="s">
        <v>162</v>
      </c>
      <c r="E10357" t="s">
        <v>29</v>
      </c>
      <c r="F10357">
        <v>9881055169</v>
      </c>
      <c r="G10357" t="s">
        <v>30</v>
      </c>
      <c r="H10357">
        <v>7253</v>
      </c>
      <c r="I10357" t="s">
        <v>12148</v>
      </c>
      <c r="J10357" t="s">
        <v>31</v>
      </c>
      <c r="K10357" t="s">
        <v>49</v>
      </c>
      <c r="O10357" t="s">
        <v>33</v>
      </c>
      <c r="S10357" s="3">
        <v>45876.375</v>
      </c>
      <c r="T10357" t="s">
        <v>54</v>
      </c>
      <c r="U10357" t="s">
        <v>12148</v>
      </c>
      <c r="V10357" s="3">
        <v>45871.640972222223</v>
      </c>
      <c r="W10357" t="s">
        <v>1707</v>
      </c>
      <c r="Y10357" s="4">
        <v>45876</v>
      </c>
      <c r="Z10357" s="2">
        <v>0.81263888888888891</v>
      </c>
    </row>
    <row r="10358" spans="1:26" x14ac:dyDescent="0.3">
      <c r="A10358">
        <v>134973</v>
      </c>
      <c r="B10358" t="s">
        <v>340</v>
      </c>
      <c r="C10358" t="s">
        <v>27</v>
      </c>
      <c r="D10358" t="s">
        <v>162</v>
      </c>
      <c r="E10358" t="s">
        <v>29</v>
      </c>
      <c r="F10358">
        <v>9022653758</v>
      </c>
      <c r="G10358" t="s">
        <v>30</v>
      </c>
      <c r="H10358">
        <v>7253</v>
      </c>
      <c r="I10358" t="s">
        <v>12149</v>
      </c>
      <c r="J10358" t="s">
        <v>31</v>
      </c>
      <c r="K10358" t="s">
        <v>49</v>
      </c>
      <c r="O10358" t="s">
        <v>33</v>
      </c>
      <c r="S10358" s="3">
        <v>45876.375</v>
      </c>
      <c r="T10358" t="s">
        <v>54</v>
      </c>
      <c r="U10358" t="s">
        <v>12149</v>
      </c>
      <c r="V10358" s="3">
        <v>45871.640972222223</v>
      </c>
      <c r="W10358" t="s">
        <v>1708</v>
      </c>
      <c r="Y10358" s="4">
        <v>45876</v>
      </c>
      <c r="Z10358" s="2">
        <v>0.81263888888888891</v>
      </c>
    </row>
    <row r="10359" spans="1:26" x14ac:dyDescent="0.3">
      <c r="A10359">
        <v>21298</v>
      </c>
      <c r="B10359" t="s">
        <v>340</v>
      </c>
      <c r="C10359" t="s">
        <v>27</v>
      </c>
      <c r="D10359" t="s">
        <v>162</v>
      </c>
      <c r="E10359" t="s">
        <v>29</v>
      </c>
      <c r="F10359">
        <v>8714629493</v>
      </c>
      <c r="G10359" t="s">
        <v>30</v>
      </c>
      <c r="H10359">
        <v>7253</v>
      </c>
      <c r="I10359" t="s">
        <v>12150</v>
      </c>
      <c r="J10359" t="s">
        <v>31</v>
      </c>
      <c r="K10359" t="s">
        <v>49</v>
      </c>
      <c r="O10359" t="s">
        <v>33</v>
      </c>
      <c r="S10359" s="3">
        <v>45876.375</v>
      </c>
      <c r="T10359" t="s">
        <v>54</v>
      </c>
      <c r="U10359" t="s">
        <v>12150</v>
      </c>
      <c r="V10359" s="3">
        <v>45871.640972222223</v>
      </c>
      <c r="W10359" t="s">
        <v>1706</v>
      </c>
      <c r="Y10359" s="4">
        <v>45876</v>
      </c>
      <c r="Z10359" s="2">
        <v>0.81263888888888891</v>
      </c>
    </row>
    <row r="10360" spans="1:26" x14ac:dyDescent="0.3">
      <c r="A10360">
        <v>20657</v>
      </c>
      <c r="B10360" t="s">
        <v>340</v>
      </c>
      <c r="C10360" t="s">
        <v>27</v>
      </c>
      <c r="D10360" t="s">
        <v>162</v>
      </c>
      <c r="E10360" t="s">
        <v>29</v>
      </c>
      <c r="F10360">
        <v>8714617640</v>
      </c>
      <c r="G10360" t="s">
        <v>30</v>
      </c>
      <c r="H10360">
        <v>7253</v>
      </c>
      <c r="I10360" t="s">
        <v>12151</v>
      </c>
      <c r="J10360" t="s">
        <v>31</v>
      </c>
      <c r="K10360" t="s">
        <v>49</v>
      </c>
      <c r="O10360" t="s">
        <v>33</v>
      </c>
      <c r="S10360" s="3">
        <v>45876.375</v>
      </c>
      <c r="T10360" t="s">
        <v>54</v>
      </c>
      <c r="U10360" t="s">
        <v>12151</v>
      </c>
      <c r="V10360" s="3">
        <v>45871.640972222223</v>
      </c>
      <c r="W10360" t="s">
        <v>1705</v>
      </c>
      <c r="Y10360" s="4">
        <v>45876</v>
      </c>
      <c r="Z10360" s="2">
        <v>0.81263888888888891</v>
      </c>
    </row>
    <row r="10361" spans="1:26" x14ac:dyDescent="0.3">
      <c r="A10361">
        <v>136030</v>
      </c>
      <c r="B10361" t="s">
        <v>340</v>
      </c>
      <c r="C10361" t="s">
        <v>27</v>
      </c>
      <c r="D10361" t="s">
        <v>162</v>
      </c>
      <c r="E10361" t="s">
        <v>29</v>
      </c>
      <c r="F10361">
        <v>7028855143</v>
      </c>
      <c r="G10361" t="s">
        <v>30</v>
      </c>
      <c r="H10361">
        <v>7253</v>
      </c>
      <c r="I10361" t="s">
        <v>12152</v>
      </c>
      <c r="J10361" t="s">
        <v>31</v>
      </c>
      <c r="K10361" t="s">
        <v>49</v>
      </c>
      <c r="O10361" t="s">
        <v>33</v>
      </c>
      <c r="S10361" s="3">
        <v>45876.375</v>
      </c>
      <c r="T10361" t="s">
        <v>54</v>
      </c>
      <c r="U10361" t="s">
        <v>12152</v>
      </c>
      <c r="V10361" s="3">
        <v>45871.640972222223</v>
      </c>
      <c r="W10361" t="s">
        <v>445</v>
      </c>
      <c r="Y10361" s="4">
        <v>45876</v>
      </c>
      <c r="Z10361" s="2">
        <v>0.81263888888888891</v>
      </c>
    </row>
    <row r="10362" spans="1:26" x14ac:dyDescent="0.3">
      <c r="A10362">
        <v>21298</v>
      </c>
      <c r="B10362" t="s">
        <v>340</v>
      </c>
      <c r="C10362" t="s">
        <v>27</v>
      </c>
      <c r="D10362" t="s">
        <v>162</v>
      </c>
      <c r="E10362" t="s">
        <v>29</v>
      </c>
      <c r="F10362">
        <v>8714629493</v>
      </c>
      <c r="G10362" t="s">
        <v>30</v>
      </c>
      <c r="H10362">
        <v>7253</v>
      </c>
      <c r="I10362" t="s">
        <v>12153</v>
      </c>
      <c r="J10362" t="s">
        <v>31</v>
      </c>
      <c r="K10362" t="s">
        <v>49</v>
      </c>
      <c r="O10362" t="s">
        <v>33</v>
      </c>
      <c r="S10362" s="3">
        <v>45876.375</v>
      </c>
      <c r="T10362" t="s">
        <v>54</v>
      </c>
      <c r="U10362" t="s">
        <v>12153</v>
      </c>
      <c r="V10362" s="3">
        <v>45871.640972222223</v>
      </c>
      <c r="W10362" t="s">
        <v>1706</v>
      </c>
      <c r="Y10362" s="4">
        <v>45876</v>
      </c>
      <c r="Z10362" s="2">
        <v>0.81263888888888891</v>
      </c>
    </row>
    <row r="10363" spans="1:26" x14ac:dyDescent="0.3">
      <c r="A10363">
        <v>21298</v>
      </c>
      <c r="B10363" t="s">
        <v>340</v>
      </c>
      <c r="C10363" t="s">
        <v>27</v>
      </c>
      <c r="D10363" t="s">
        <v>162</v>
      </c>
      <c r="E10363" t="s">
        <v>29</v>
      </c>
      <c r="F10363">
        <v>8714629493</v>
      </c>
      <c r="G10363" t="s">
        <v>30</v>
      </c>
      <c r="H10363">
        <v>7253</v>
      </c>
      <c r="I10363" t="s">
        <v>12154</v>
      </c>
      <c r="J10363" t="s">
        <v>31</v>
      </c>
      <c r="K10363" t="s">
        <v>49</v>
      </c>
      <c r="O10363" t="s">
        <v>33</v>
      </c>
      <c r="S10363" s="3">
        <v>45876.375</v>
      </c>
      <c r="T10363" t="s">
        <v>54</v>
      </c>
      <c r="U10363" t="s">
        <v>12154</v>
      </c>
      <c r="V10363" s="3">
        <v>45871.640972222223</v>
      </c>
      <c r="W10363" t="s">
        <v>1706</v>
      </c>
      <c r="Y10363" s="4">
        <v>45876</v>
      </c>
      <c r="Z10363" s="2">
        <v>0.81263888888888891</v>
      </c>
    </row>
    <row r="10364" spans="1:26" x14ac:dyDescent="0.3">
      <c r="A10364">
        <v>134973</v>
      </c>
      <c r="B10364" t="s">
        <v>340</v>
      </c>
      <c r="C10364" t="s">
        <v>27</v>
      </c>
      <c r="D10364" t="s">
        <v>162</v>
      </c>
      <c r="E10364" t="s">
        <v>29</v>
      </c>
      <c r="F10364">
        <v>9022653758</v>
      </c>
      <c r="G10364" t="s">
        <v>30</v>
      </c>
      <c r="H10364">
        <v>7253</v>
      </c>
      <c r="I10364" t="s">
        <v>12155</v>
      </c>
      <c r="J10364" t="s">
        <v>31</v>
      </c>
      <c r="K10364" t="s">
        <v>49</v>
      </c>
      <c r="O10364" t="s">
        <v>33</v>
      </c>
      <c r="S10364" s="3">
        <v>45876.375</v>
      </c>
      <c r="T10364" t="s">
        <v>54</v>
      </c>
      <c r="U10364" t="s">
        <v>12155</v>
      </c>
      <c r="V10364" s="3">
        <v>45871.640972222223</v>
      </c>
      <c r="W10364" t="s">
        <v>1708</v>
      </c>
      <c r="Y10364" s="4">
        <v>45876</v>
      </c>
      <c r="Z10364" s="2">
        <v>0.81263888888888891</v>
      </c>
    </row>
    <row r="10365" spans="1:26" x14ac:dyDescent="0.3">
      <c r="A10365">
        <v>134547</v>
      </c>
      <c r="B10365" t="s">
        <v>340</v>
      </c>
      <c r="C10365" t="s">
        <v>27</v>
      </c>
      <c r="D10365" t="s">
        <v>162</v>
      </c>
      <c r="E10365" t="s">
        <v>29</v>
      </c>
      <c r="F10365">
        <v>9881055169</v>
      </c>
      <c r="G10365" t="s">
        <v>30</v>
      </c>
      <c r="H10365">
        <v>7253</v>
      </c>
      <c r="I10365" t="s">
        <v>12156</v>
      </c>
      <c r="J10365" t="s">
        <v>31</v>
      </c>
      <c r="K10365" t="s">
        <v>49</v>
      </c>
      <c r="O10365" t="s">
        <v>33</v>
      </c>
      <c r="S10365" s="3">
        <v>45876.375</v>
      </c>
      <c r="T10365" t="s">
        <v>54</v>
      </c>
      <c r="U10365" t="s">
        <v>12156</v>
      </c>
      <c r="V10365" s="3">
        <v>45871.640972222223</v>
      </c>
      <c r="W10365" t="s">
        <v>1707</v>
      </c>
      <c r="Y10365" s="4">
        <v>45876</v>
      </c>
      <c r="Z10365" s="2">
        <v>0.81263888888888891</v>
      </c>
    </row>
    <row r="10366" spans="1:26" x14ac:dyDescent="0.3">
      <c r="A10366">
        <v>21298</v>
      </c>
      <c r="B10366" t="s">
        <v>340</v>
      </c>
      <c r="C10366" t="s">
        <v>27</v>
      </c>
      <c r="D10366" t="s">
        <v>162</v>
      </c>
      <c r="E10366" t="s">
        <v>29</v>
      </c>
      <c r="F10366">
        <v>8714629493</v>
      </c>
      <c r="G10366" t="s">
        <v>30</v>
      </c>
      <c r="H10366">
        <v>7253</v>
      </c>
      <c r="I10366" t="s">
        <v>12157</v>
      </c>
      <c r="J10366" t="s">
        <v>31</v>
      </c>
      <c r="K10366" t="s">
        <v>49</v>
      </c>
      <c r="O10366" t="s">
        <v>33</v>
      </c>
      <c r="S10366" s="3">
        <v>45876.375</v>
      </c>
      <c r="T10366" t="s">
        <v>54</v>
      </c>
      <c r="U10366" t="s">
        <v>12157</v>
      </c>
      <c r="V10366" s="3">
        <v>45871.640972222223</v>
      </c>
      <c r="W10366" t="s">
        <v>1706</v>
      </c>
      <c r="Y10366" s="4">
        <v>45876</v>
      </c>
      <c r="Z10366" s="2">
        <v>0.81263888888888891</v>
      </c>
    </row>
    <row r="10367" spans="1:26" x14ac:dyDescent="0.3">
      <c r="A10367">
        <v>21298</v>
      </c>
      <c r="B10367" t="s">
        <v>340</v>
      </c>
      <c r="C10367" t="s">
        <v>27</v>
      </c>
      <c r="D10367" t="s">
        <v>162</v>
      </c>
      <c r="E10367" t="s">
        <v>29</v>
      </c>
      <c r="F10367">
        <v>8714629493</v>
      </c>
      <c r="G10367" t="s">
        <v>30</v>
      </c>
      <c r="H10367">
        <v>7253</v>
      </c>
      <c r="I10367" t="s">
        <v>12158</v>
      </c>
      <c r="J10367" t="s">
        <v>31</v>
      </c>
      <c r="K10367" t="s">
        <v>49</v>
      </c>
      <c r="O10367" t="s">
        <v>33</v>
      </c>
      <c r="S10367" s="3">
        <v>45876.375</v>
      </c>
      <c r="T10367" t="s">
        <v>54</v>
      </c>
      <c r="U10367" t="s">
        <v>12158</v>
      </c>
      <c r="V10367" s="3">
        <v>45871.640972222223</v>
      </c>
      <c r="W10367" t="s">
        <v>1706</v>
      </c>
      <c r="Y10367" s="4">
        <v>45876</v>
      </c>
      <c r="Z10367" s="2">
        <v>0.81263888888888891</v>
      </c>
    </row>
    <row r="10368" spans="1:26" x14ac:dyDescent="0.3">
      <c r="A10368">
        <v>134547</v>
      </c>
      <c r="B10368" t="s">
        <v>340</v>
      </c>
      <c r="C10368" t="s">
        <v>27</v>
      </c>
      <c r="D10368" t="s">
        <v>162</v>
      </c>
      <c r="E10368" t="s">
        <v>29</v>
      </c>
      <c r="F10368">
        <v>9881055169</v>
      </c>
      <c r="G10368" t="s">
        <v>30</v>
      </c>
      <c r="H10368">
        <v>7253</v>
      </c>
      <c r="I10368" t="s">
        <v>12159</v>
      </c>
      <c r="J10368" t="s">
        <v>31</v>
      </c>
      <c r="K10368" t="s">
        <v>49</v>
      </c>
      <c r="O10368" t="s">
        <v>33</v>
      </c>
      <c r="S10368" s="3">
        <v>45876.375</v>
      </c>
      <c r="T10368" t="s">
        <v>54</v>
      </c>
      <c r="U10368" t="s">
        <v>12159</v>
      </c>
      <c r="V10368" s="3">
        <v>45871.640972222223</v>
      </c>
      <c r="W10368" t="s">
        <v>1707</v>
      </c>
      <c r="Y10368" s="4">
        <v>45876</v>
      </c>
      <c r="Z10368" s="2">
        <v>0.81263888888888891</v>
      </c>
    </row>
    <row r="10369" spans="1:26" x14ac:dyDescent="0.3">
      <c r="A10369">
        <v>136030</v>
      </c>
      <c r="B10369" t="s">
        <v>340</v>
      </c>
      <c r="C10369" t="s">
        <v>27</v>
      </c>
      <c r="D10369" t="s">
        <v>162</v>
      </c>
      <c r="E10369" t="s">
        <v>29</v>
      </c>
      <c r="F10369">
        <v>7028855143</v>
      </c>
      <c r="G10369" t="s">
        <v>30</v>
      </c>
      <c r="H10369">
        <v>7253</v>
      </c>
      <c r="I10369" t="s">
        <v>12160</v>
      </c>
      <c r="J10369" t="s">
        <v>31</v>
      </c>
      <c r="K10369" t="s">
        <v>49</v>
      </c>
      <c r="O10369" t="s">
        <v>33</v>
      </c>
      <c r="S10369" s="3">
        <v>45876.375</v>
      </c>
      <c r="T10369" t="s">
        <v>54</v>
      </c>
      <c r="U10369" t="s">
        <v>12160</v>
      </c>
      <c r="V10369" s="3">
        <v>45871.640972222223</v>
      </c>
      <c r="W10369" t="s">
        <v>445</v>
      </c>
      <c r="Y10369" s="4">
        <v>45876</v>
      </c>
      <c r="Z10369" s="2">
        <v>0.81263888888888891</v>
      </c>
    </row>
    <row r="10370" spans="1:26" x14ac:dyDescent="0.3">
      <c r="A10370">
        <v>134547</v>
      </c>
      <c r="B10370" t="s">
        <v>340</v>
      </c>
      <c r="C10370" t="s">
        <v>27</v>
      </c>
      <c r="D10370" t="s">
        <v>162</v>
      </c>
      <c r="E10370" t="s">
        <v>29</v>
      </c>
      <c r="F10370">
        <v>9881055169</v>
      </c>
      <c r="G10370" t="s">
        <v>30</v>
      </c>
      <c r="H10370">
        <v>7253</v>
      </c>
      <c r="I10370" t="s">
        <v>12161</v>
      </c>
      <c r="J10370" t="s">
        <v>31</v>
      </c>
      <c r="K10370" t="s">
        <v>49</v>
      </c>
      <c r="O10370" t="s">
        <v>33</v>
      </c>
      <c r="S10370" s="3">
        <v>45876.375</v>
      </c>
      <c r="T10370" t="s">
        <v>54</v>
      </c>
      <c r="U10370" t="s">
        <v>12161</v>
      </c>
      <c r="V10370" s="3">
        <v>45871.640972222223</v>
      </c>
      <c r="W10370" t="s">
        <v>1707</v>
      </c>
      <c r="Y10370" s="4">
        <v>45876</v>
      </c>
      <c r="Z10370" s="2">
        <v>0.81263888888888891</v>
      </c>
    </row>
    <row r="10371" spans="1:26" x14ac:dyDescent="0.3">
      <c r="A10371">
        <v>134973</v>
      </c>
      <c r="B10371" t="s">
        <v>340</v>
      </c>
      <c r="C10371" t="s">
        <v>27</v>
      </c>
      <c r="D10371" t="s">
        <v>162</v>
      </c>
      <c r="E10371" t="s">
        <v>29</v>
      </c>
      <c r="F10371">
        <v>9022653758</v>
      </c>
      <c r="G10371" t="s">
        <v>30</v>
      </c>
      <c r="H10371">
        <v>7253</v>
      </c>
      <c r="I10371" t="s">
        <v>12162</v>
      </c>
      <c r="J10371" t="s">
        <v>31</v>
      </c>
      <c r="K10371" t="s">
        <v>49</v>
      </c>
      <c r="O10371" t="s">
        <v>33</v>
      </c>
      <c r="S10371" s="3">
        <v>45876.375</v>
      </c>
      <c r="T10371" t="s">
        <v>54</v>
      </c>
      <c r="U10371" t="s">
        <v>12162</v>
      </c>
      <c r="V10371" s="3">
        <v>45871.640972222223</v>
      </c>
      <c r="W10371" t="s">
        <v>1708</v>
      </c>
      <c r="Y10371" s="4">
        <v>45876</v>
      </c>
      <c r="Z10371" s="2">
        <v>0.81263888888888891</v>
      </c>
    </row>
    <row r="10372" spans="1:26" x14ac:dyDescent="0.3">
      <c r="A10372">
        <v>134547</v>
      </c>
      <c r="B10372" t="s">
        <v>340</v>
      </c>
      <c r="C10372" t="s">
        <v>27</v>
      </c>
      <c r="D10372" t="s">
        <v>162</v>
      </c>
      <c r="E10372" t="s">
        <v>29</v>
      </c>
      <c r="F10372">
        <v>9881055169</v>
      </c>
      <c r="G10372" t="s">
        <v>30</v>
      </c>
      <c r="H10372">
        <v>7253</v>
      </c>
      <c r="I10372" t="s">
        <v>12163</v>
      </c>
      <c r="J10372" t="s">
        <v>31</v>
      </c>
      <c r="K10372" t="s">
        <v>49</v>
      </c>
      <c r="O10372" t="s">
        <v>33</v>
      </c>
      <c r="S10372" s="3">
        <v>45876.375</v>
      </c>
      <c r="T10372" t="s">
        <v>54</v>
      </c>
      <c r="U10372" t="s">
        <v>12163</v>
      </c>
      <c r="V10372" s="3">
        <v>45871.640972222223</v>
      </c>
      <c r="W10372" t="s">
        <v>1707</v>
      </c>
      <c r="Y10372" s="4">
        <v>45876</v>
      </c>
      <c r="Z10372" s="2">
        <v>0.81263888888888891</v>
      </c>
    </row>
    <row r="10373" spans="1:26" x14ac:dyDescent="0.3">
      <c r="A10373">
        <v>134547</v>
      </c>
      <c r="B10373" t="s">
        <v>340</v>
      </c>
      <c r="C10373" t="s">
        <v>27</v>
      </c>
      <c r="D10373" t="s">
        <v>162</v>
      </c>
      <c r="E10373" t="s">
        <v>29</v>
      </c>
      <c r="F10373">
        <v>9881055169</v>
      </c>
      <c r="G10373" t="s">
        <v>30</v>
      </c>
      <c r="H10373">
        <v>7253</v>
      </c>
      <c r="I10373" t="s">
        <v>12164</v>
      </c>
      <c r="J10373" t="s">
        <v>31</v>
      </c>
      <c r="K10373" t="s">
        <v>49</v>
      </c>
      <c r="O10373" t="s">
        <v>33</v>
      </c>
      <c r="S10373" s="3">
        <v>45876.375</v>
      </c>
      <c r="T10373" t="s">
        <v>54</v>
      </c>
      <c r="U10373" t="s">
        <v>12164</v>
      </c>
      <c r="V10373" s="3">
        <v>45871.640972222223</v>
      </c>
      <c r="W10373" t="s">
        <v>1707</v>
      </c>
      <c r="Y10373" s="4">
        <v>45876</v>
      </c>
      <c r="Z10373" s="2">
        <v>0.81263888888888891</v>
      </c>
    </row>
    <row r="10374" spans="1:26" x14ac:dyDescent="0.3">
      <c r="A10374">
        <v>20657</v>
      </c>
      <c r="B10374" t="s">
        <v>340</v>
      </c>
      <c r="C10374" t="s">
        <v>27</v>
      </c>
      <c r="D10374" t="s">
        <v>162</v>
      </c>
      <c r="E10374" t="s">
        <v>29</v>
      </c>
      <c r="F10374">
        <v>8714617640</v>
      </c>
      <c r="G10374" t="s">
        <v>30</v>
      </c>
      <c r="H10374">
        <v>7253</v>
      </c>
      <c r="I10374" t="s">
        <v>12165</v>
      </c>
      <c r="J10374" t="s">
        <v>31</v>
      </c>
      <c r="K10374" t="s">
        <v>49</v>
      </c>
      <c r="O10374" t="s">
        <v>33</v>
      </c>
      <c r="S10374" s="3">
        <v>45876.375</v>
      </c>
      <c r="T10374" t="s">
        <v>54</v>
      </c>
      <c r="U10374" t="s">
        <v>12165</v>
      </c>
      <c r="V10374" s="3">
        <v>45871.640972222223</v>
      </c>
      <c r="W10374" t="s">
        <v>1705</v>
      </c>
      <c r="Y10374" s="4">
        <v>45876</v>
      </c>
      <c r="Z10374" s="2">
        <v>0.81263888888888891</v>
      </c>
    </row>
    <row r="10375" spans="1:26" x14ac:dyDescent="0.3">
      <c r="A10375">
        <v>134547</v>
      </c>
      <c r="B10375" t="s">
        <v>340</v>
      </c>
      <c r="C10375" t="s">
        <v>27</v>
      </c>
      <c r="D10375" t="s">
        <v>162</v>
      </c>
      <c r="E10375" t="s">
        <v>29</v>
      </c>
      <c r="F10375">
        <v>9881055169</v>
      </c>
      <c r="G10375" t="s">
        <v>30</v>
      </c>
      <c r="H10375">
        <v>7253</v>
      </c>
      <c r="I10375" t="s">
        <v>12166</v>
      </c>
      <c r="J10375" t="s">
        <v>31</v>
      </c>
      <c r="K10375" t="s">
        <v>49</v>
      </c>
      <c r="O10375" t="s">
        <v>33</v>
      </c>
      <c r="S10375" s="3">
        <v>45876.375</v>
      </c>
      <c r="T10375" t="s">
        <v>54</v>
      </c>
      <c r="U10375" t="s">
        <v>12166</v>
      </c>
      <c r="V10375" s="3">
        <v>45871.640972222223</v>
      </c>
      <c r="W10375" t="s">
        <v>1707</v>
      </c>
      <c r="Y10375" s="4">
        <v>45876</v>
      </c>
      <c r="Z10375" s="2">
        <v>0.81263888888888891</v>
      </c>
    </row>
    <row r="10376" spans="1:26" x14ac:dyDescent="0.3">
      <c r="A10376">
        <v>20657</v>
      </c>
      <c r="B10376" t="s">
        <v>340</v>
      </c>
      <c r="C10376" t="s">
        <v>27</v>
      </c>
      <c r="D10376" t="s">
        <v>162</v>
      </c>
      <c r="E10376" t="s">
        <v>29</v>
      </c>
      <c r="F10376">
        <v>8714617640</v>
      </c>
      <c r="G10376" t="s">
        <v>30</v>
      </c>
      <c r="H10376">
        <v>7253</v>
      </c>
      <c r="I10376" t="s">
        <v>12167</v>
      </c>
      <c r="J10376" t="s">
        <v>31</v>
      </c>
      <c r="K10376" t="s">
        <v>49</v>
      </c>
      <c r="O10376" t="s">
        <v>33</v>
      </c>
      <c r="S10376" s="3">
        <v>45876.375</v>
      </c>
      <c r="T10376" t="s">
        <v>54</v>
      </c>
      <c r="U10376" t="s">
        <v>12167</v>
      </c>
      <c r="V10376" s="3">
        <v>45871.640972222223</v>
      </c>
      <c r="W10376" t="s">
        <v>1705</v>
      </c>
      <c r="Y10376" s="4">
        <v>45876</v>
      </c>
      <c r="Z10376" s="2">
        <v>0.81263888888888891</v>
      </c>
    </row>
    <row r="10377" spans="1:26" x14ac:dyDescent="0.3">
      <c r="A10377">
        <v>134973</v>
      </c>
      <c r="B10377" t="s">
        <v>340</v>
      </c>
      <c r="C10377" t="s">
        <v>27</v>
      </c>
      <c r="D10377" t="s">
        <v>162</v>
      </c>
      <c r="E10377" t="s">
        <v>29</v>
      </c>
      <c r="F10377">
        <v>9022653758</v>
      </c>
      <c r="G10377" t="s">
        <v>30</v>
      </c>
      <c r="H10377">
        <v>7253</v>
      </c>
      <c r="I10377" t="s">
        <v>12168</v>
      </c>
      <c r="J10377" t="s">
        <v>31</v>
      </c>
      <c r="K10377" t="s">
        <v>49</v>
      </c>
      <c r="O10377" t="s">
        <v>33</v>
      </c>
      <c r="S10377" s="3">
        <v>45876.375</v>
      </c>
      <c r="T10377" t="s">
        <v>54</v>
      </c>
      <c r="U10377" t="s">
        <v>12168</v>
      </c>
      <c r="V10377" s="3">
        <v>45871.640972222223</v>
      </c>
      <c r="W10377" t="s">
        <v>1708</v>
      </c>
      <c r="Y10377" s="4">
        <v>45876</v>
      </c>
      <c r="Z10377" s="2">
        <v>0.81263888888888891</v>
      </c>
    </row>
    <row r="10378" spans="1:26" x14ac:dyDescent="0.3">
      <c r="A10378">
        <v>21298</v>
      </c>
      <c r="B10378" t="s">
        <v>340</v>
      </c>
      <c r="C10378" t="s">
        <v>27</v>
      </c>
      <c r="D10378" t="s">
        <v>162</v>
      </c>
      <c r="E10378" t="s">
        <v>29</v>
      </c>
      <c r="F10378">
        <v>8714629493</v>
      </c>
      <c r="G10378" t="s">
        <v>30</v>
      </c>
      <c r="H10378">
        <v>7253</v>
      </c>
      <c r="I10378" t="s">
        <v>12169</v>
      </c>
      <c r="J10378" t="s">
        <v>31</v>
      </c>
      <c r="K10378" t="s">
        <v>49</v>
      </c>
      <c r="O10378" t="s">
        <v>33</v>
      </c>
      <c r="S10378" s="3">
        <v>45876.375</v>
      </c>
      <c r="T10378" t="s">
        <v>54</v>
      </c>
      <c r="U10378" t="s">
        <v>12169</v>
      </c>
      <c r="V10378" s="3">
        <v>45871.640972222223</v>
      </c>
      <c r="W10378" t="s">
        <v>1706</v>
      </c>
      <c r="Y10378" s="4">
        <v>45876</v>
      </c>
      <c r="Z10378" s="2">
        <v>0.81263888888888891</v>
      </c>
    </row>
    <row r="10379" spans="1:26" x14ac:dyDescent="0.3">
      <c r="A10379">
        <v>21298</v>
      </c>
      <c r="B10379" t="s">
        <v>340</v>
      </c>
      <c r="C10379" t="s">
        <v>27</v>
      </c>
      <c r="D10379" t="s">
        <v>162</v>
      </c>
      <c r="E10379" t="s">
        <v>29</v>
      </c>
      <c r="F10379">
        <v>8714629493</v>
      </c>
      <c r="G10379" t="s">
        <v>30</v>
      </c>
      <c r="H10379">
        <v>7253</v>
      </c>
      <c r="I10379" t="s">
        <v>12170</v>
      </c>
      <c r="J10379" t="s">
        <v>31</v>
      </c>
      <c r="K10379" t="s">
        <v>49</v>
      </c>
      <c r="O10379" t="s">
        <v>33</v>
      </c>
      <c r="S10379" s="3">
        <v>45876.375</v>
      </c>
      <c r="T10379" t="s">
        <v>54</v>
      </c>
      <c r="U10379" t="s">
        <v>12170</v>
      </c>
      <c r="V10379" s="3">
        <v>45871.640972222223</v>
      </c>
      <c r="W10379" t="s">
        <v>1706</v>
      </c>
      <c r="Y10379" s="4">
        <v>45876</v>
      </c>
      <c r="Z10379" s="2">
        <v>0.81263888888888891</v>
      </c>
    </row>
    <row r="10380" spans="1:26" x14ac:dyDescent="0.3">
      <c r="A10380">
        <v>134973</v>
      </c>
      <c r="B10380" t="s">
        <v>340</v>
      </c>
      <c r="C10380" t="s">
        <v>27</v>
      </c>
      <c r="D10380" t="s">
        <v>162</v>
      </c>
      <c r="E10380" t="s">
        <v>29</v>
      </c>
      <c r="F10380">
        <v>9022653758</v>
      </c>
      <c r="G10380" t="s">
        <v>30</v>
      </c>
      <c r="H10380">
        <v>7253</v>
      </c>
      <c r="I10380" t="s">
        <v>12172</v>
      </c>
      <c r="J10380" t="s">
        <v>31</v>
      </c>
      <c r="K10380" t="s">
        <v>49</v>
      </c>
      <c r="O10380" t="s">
        <v>33</v>
      </c>
      <c r="S10380" s="3">
        <v>45876.375</v>
      </c>
      <c r="T10380" t="s">
        <v>54</v>
      </c>
      <c r="U10380" t="s">
        <v>12172</v>
      </c>
      <c r="V10380" s="3">
        <v>45871.640972222223</v>
      </c>
      <c r="W10380" t="s">
        <v>1708</v>
      </c>
      <c r="Y10380" s="4">
        <v>45876</v>
      </c>
      <c r="Z10380" s="2">
        <v>0.81263888888888891</v>
      </c>
    </row>
    <row r="10381" spans="1:26" x14ac:dyDescent="0.3">
      <c r="A10381">
        <v>133044</v>
      </c>
      <c r="B10381" t="s">
        <v>289</v>
      </c>
      <c r="C10381" t="s">
        <v>27</v>
      </c>
      <c r="D10381" t="s">
        <v>59</v>
      </c>
      <c r="E10381" t="s">
        <v>60</v>
      </c>
      <c r="F10381">
        <v>9325624297</v>
      </c>
      <c r="G10381" t="s">
        <v>30</v>
      </c>
      <c r="H10381">
        <v>7256</v>
      </c>
      <c r="I10381" t="s">
        <v>12175</v>
      </c>
      <c r="J10381" t="s">
        <v>31</v>
      </c>
      <c r="K10381" t="s">
        <v>49</v>
      </c>
      <c r="O10381" t="s">
        <v>33</v>
      </c>
      <c r="S10381" s="3">
        <v>45876.375</v>
      </c>
      <c r="T10381" t="s">
        <v>54</v>
      </c>
      <c r="U10381" t="s">
        <v>12175</v>
      </c>
      <c r="V10381" s="3">
        <v>45871.640972222223</v>
      </c>
      <c r="W10381" t="s">
        <v>1709</v>
      </c>
      <c r="Y10381" s="4">
        <v>45876</v>
      </c>
      <c r="Z10381" s="2">
        <v>0.81263888888888891</v>
      </c>
    </row>
    <row r="10382" spans="1:26" x14ac:dyDescent="0.3">
      <c r="A10382">
        <v>133044</v>
      </c>
      <c r="B10382" t="s">
        <v>289</v>
      </c>
      <c r="C10382" t="s">
        <v>27</v>
      </c>
      <c r="D10382" t="s">
        <v>59</v>
      </c>
      <c r="E10382" t="s">
        <v>60</v>
      </c>
      <c r="F10382">
        <v>9325624297</v>
      </c>
      <c r="G10382" t="s">
        <v>30</v>
      </c>
      <c r="H10382">
        <v>7256</v>
      </c>
      <c r="I10382" t="s">
        <v>12177</v>
      </c>
      <c r="J10382" t="s">
        <v>31</v>
      </c>
      <c r="K10382" t="s">
        <v>49</v>
      </c>
      <c r="O10382" t="s">
        <v>33</v>
      </c>
      <c r="S10382" s="3">
        <v>45876.375</v>
      </c>
      <c r="T10382" t="s">
        <v>54</v>
      </c>
      <c r="U10382" t="s">
        <v>12177</v>
      </c>
      <c r="V10382" s="3">
        <v>45871.640972222223</v>
      </c>
      <c r="W10382" t="s">
        <v>1709</v>
      </c>
      <c r="Y10382" s="4">
        <v>45876</v>
      </c>
      <c r="Z10382" s="2">
        <v>0.81263888888888891</v>
      </c>
    </row>
    <row r="10383" spans="1:26" x14ac:dyDescent="0.3">
      <c r="A10383">
        <v>133044</v>
      </c>
      <c r="B10383" t="s">
        <v>289</v>
      </c>
      <c r="C10383" t="s">
        <v>27</v>
      </c>
      <c r="D10383" t="s">
        <v>59</v>
      </c>
      <c r="E10383" t="s">
        <v>60</v>
      </c>
      <c r="F10383">
        <v>9325624297</v>
      </c>
      <c r="G10383" t="s">
        <v>30</v>
      </c>
      <c r="H10383">
        <v>7256</v>
      </c>
      <c r="I10383" t="s">
        <v>12178</v>
      </c>
      <c r="J10383" t="s">
        <v>31</v>
      </c>
      <c r="K10383" t="s">
        <v>49</v>
      </c>
      <c r="O10383" t="s">
        <v>33</v>
      </c>
      <c r="S10383" s="3">
        <v>45876.375</v>
      </c>
      <c r="T10383" t="s">
        <v>54</v>
      </c>
      <c r="U10383" t="s">
        <v>12178</v>
      </c>
      <c r="V10383" s="3">
        <v>45871.640972222223</v>
      </c>
      <c r="W10383" t="s">
        <v>1709</v>
      </c>
      <c r="Y10383" s="4">
        <v>45876</v>
      </c>
      <c r="Z10383" s="2">
        <v>0.81263888888888891</v>
      </c>
    </row>
    <row r="10384" spans="1:26" x14ac:dyDescent="0.3">
      <c r="A10384">
        <v>22517</v>
      </c>
      <c r="B10384" t="s">
        <v>289</v>
      </c>
      <c r="C10384" t="s">
        <v>27</v>
      </c>
      <c r="D10384" t="s">
        <v>59</v>
      </c>
      <c r="E10384" t="s">
        <v>60</v>
      </c>
      <c r="F10384">
        <v>8714633907</v>
      </c>
      <c r="G10384" t="s">
        <v>30</v>
      </c>
      <c r="H10384">
        <v>7256</v>
      </c>
      <c r="I10384" t="s">
        <v>12179</v>
      </c>
      <c r="J10384" t="s">
        <v>31</v>
      </c>
      <c r="K10384" t="s">
        <v>49</v>
      </c>
      <c r="O10384" t="s">
        <v>33</v>
      </c>
      <c r="S10384" s="3">
        <v>45876.375</v>
      </c>
      <c r="T10384" t="s">
        <v>54</v>
      </c>
      <c r="U10384" t="s">
        <v>12179</v>
      </c>
      <c r="V10384" s="3">
        <v>45871.640972222223</v>
      </c>
      <c r="W10384" t="s">
        <v>1211</v>
      </c>
      <c r="Y10384" s="4">
        <v>45876</v>
      </c>
      <c r="Z10384" s="2">
        <v>0.81263888888888891</v>
      </c>
    </row>
    <row r="10385" spans="1:26" x14ac:dyDescent="0.3">
      <c r="A10385">
        <v>22517</v>
      </c>
      <c r="B10385" t="s">
        <v>289</v>
      </c>
      <c r="C10385" t="s">
        <v>27</v>
      </c>
      <c r="D10385" t="s">
        <v>59</v>
      </c>
      <c r="E10385" t="s">
        <v>60</v>
      </c>
      <c r="F10385">
        <v>8714633907</v>
      </c>
      <c r="G10385" t="s">
        <v>30</v>
      </c>
      <c r="H10385">
        <v>7256</v>
      </c>
      <c r="I10385" t="s">
        <v>12180</v>
      </c>
      <c r="J10385" t="s">
        <v>31</v>
      </c>
      <c r="K10385" t="s">
        <v>49</v>
      </c>
      <c r="O10385" t="s">
        <v>33</v>
      </c>
      <c r="S10385" s="3">
        <v>45876.375</v>
      </c>
      <c r="T10385" t="s">
        <v>54</v>
      </c>
      <c r="U10385" t="s">
        <v>12180</v>
      </c>
      <c r="V10385" s="3">
        <v>45871.640972222223</v>
      </c>
      <c r="W10385" t="s">
        <v>1211</v>
      </c>
      <c r="Y10385" s="4">
        <v>45876</v>
      </c>
      <c r="Z10385" s="2">
        <v>0.81263888888888891</v>
      </c>
    </row>
    <row r="10386" spans="1:26" x14ac:dyDescent="0.3">
      <c r="A10386">
        <v>22517</v>
      </c>
      <c r="B10386" t="s">
        <v>289</v>
      </c>
      <c r="C10386" t="s">
        <v>27</v>
      </c>
      <c r="D10386" t="s">
        <v>59</v>
      </c>
      <c r="E10386" t="s">
        <v>60</v>
      </c>
      <c r="F10386">
        <v>8714633907</v>
      </c>
      <c r="G10386" t="s">
        <v>30</v>
      </c>
      <c r="H10386">
        <v>7256</v>
      </c>
      <c r="I10386" t="s">
        <v>12182</v>
      </c>
      <c r="J10386" t="s">
        <v>31</v>
      </c>
      <c r="K10386" t="s">
        <v>49</v>
      </c>
      <c r="O10386" t="s">
        <v>33</v>
      </c>
      <c r="S10386" s="3">
        <v>45876.375</v>
      </c>
      <c r="T10386" t="s">
        <v>54</v>
      </c>
      <c r="U10386" t="s">
        <v>12182</v>
      </c>
      <c r="V10386" s="3">
        <v>45871.640972222223</v>
      </c>
      <c r="W10386" t="s">
        <v>1211</v>
      </c>
      <c r="Y10386" s="4">
        <v>45876</v>
      </c>
      <c r="Z10386" s="2">
        <v>0.81263888888888891</v>
      </c>
    </row>
    <row r="10387" spans="1:26" x14ac:dyDescent="0.3">
      <c r="A10387">
        <v>22517</v>
      </c>
      <c r="B10387" t="s">
        <v>289</v>
      </c>
      <c r="C10387" t="s">
        <v>27</v>
      </c>
      <c r="D10387" t="s">
        <v>59</v>
      </c>
      <c r="E10387" t="s">
        <v>60</v>
      </c>
      <c r="F10387">
        <v>8714633907</v>
      </c>
      <c r="G10387" t="s">
        <v>30</v>
      </c>
      <c r="H10387">
        <v>7256</v>
      </c>
      <c r="I10387" t="s">
        <v>12188</v>
      </c>
      <c r="J10387" t="s">
        <v>31</v>
      </c>
      <c r="K10387" t="s">
        <v>49</v>
      </c>
      <c r="O10387" t="s">
        <v>33</v>
      </c>
      <c r="S10387" s="3">
        <v>45876.375</v>
      </c>
      <c r="T10387" t="s">
        <v>54</v>
      </c>
      <c r="U10387" t="s">
        <v>12188</v>
      </c>
      <c r="V10387" s="3">
        <v>45871.640972222223</v>
      </c>
      <c r="W10387" t="s">
        <v>1211</v>
      </c>
      <c r="Y10387" s="4">
        <v>45876</v>
      </c>
      <c r="Z10387" s="2">
        <v>0.81263888888888891</v>
      </c>
    </row>
    <row r="10388" spans="1:26" x14ac:dyDescent="0.3">
      <c r="A10388">
        <v>22517</v>
      </c>
      <c r="B10388" t="s">
        <v>289</v>
      </c>
      <c r="C10388" t="s">
        <v>27</v>
      </c>
      <c r="D10388" t="s">
        <v>59</v>
      </c>
      <c r="E10388" t="s">
        <v>60</v>
      </c>
      <c r="F10388">
        <v>8714633907</v>
      </c>
      <c r="G10388" t="s">
        <v>30</v>
      </c>
      <c r="H10388">
        <v>7256</v>
      </c>
      <c r="I10388" t="s">
        <v>12195</v>
      </c>
      <c r="J10388" t="s">
        <v>31</v>
      </c>
      <c r="K10388" t="s">
        <v>49</v>
      </c>
      <c r="O10388" t="s">
        <v>33</v>
      </c>
      <c r="S10388" s="3">
        <v>45876.375</v>
      </c>
      <c r="T10388" t="s">
        <v>54</v>
      </c>
      <c r="U10388" t="s">
        <v>12195</v>
      </c>
      <c r="V10388" s="3">
        <v>45871.640972222223</v>
      </c>
      <c r="W10388" t="s">
        <v>1211</v>
      </c>
      <c r="Y10388" s="4">
        <v>45876</v>
      </c>
      <c r="Z10388" s="2">
        <v>0.81263888888888891</v>
      </c>
    </row>
    <row r="10389" spans="1:26" x14ac:dyDescent="0.3">
      <c r="A10389">
        <v>133044</v>
      </c>
      <c r="B10389" t="s">
        <v>289</v>
      </c>
      <c r="C10389" t="s">
        <v>27</v>
      </c>
      <c r="D10389" t="s">
        <v>59</v>
      </c>
      <c r="E10389" t="s">
        <v>60</v>
      </c>
      <c r="F10389">
        <v>9325624297</v>
      </c>
      <c r="G10389" t="s">
        <v>30</v>
      </c>
      <c r="H10389">
        <v>7256</v>
      </c>
      <c r="I10389" t="s">
        <v>12196</v>
      </c>
      <c r="J10389" t="s">
        <v>31</v>
      </c>
      <c r="K10389" t="s">
        <v>49</v>
      </c>
      <c r="O10389" t="s">
        <v>33</v>
      </c>
      <c r="S10389" s="3">
        <v>45876.375</v>
      </c>
      <c r="T10389" t="s">
        <v>54</v>
      </c>
      <c r="U10389" t="s">
        <v>12196</v>
      </c>
      <c r="V10389" s="3">
        <v>45871.640972222223</v>
      </c>
      <c r="W10389" t="s">
        <v>1709</v>
      </c>
      <c r="Y10389" s="4">
        <v>45876</v>
      </c>
      <c r="Z10389" s="2">
        <v>0.81263888888888891</v>
      </c>
    </row>
    <row r="10390" spans="1:26" x14ac:dyDescent="0.3">
      <c r="A10390">
        <v>22517</v>
      </c>
      <c r="B10390" t="s">
        <v>289</v>
      </c>
      <c r="C10390" t="s">
        <v>27</v>
      </c>
      <c r="D10390" t="s">
        <v>59</v>
      </c>
      <c r="E10390" t="s">
        <v>60</v>
      </c>
      <c r="F10390">
        <v>8714633907</v>
      </c>
      <c r="G10390" t="s">
        <v>30</v>
      </c>
      <c r="H10390">
        <v>7256</v>
      </c>
      <c r="I10390" t="s">
        <v>12198</v>
      </c>
      <c r="J10390" t="s">
        <v>31</v>
      </c>
      <c r="K10390" t="s">
        <v>49</v>
      </c>
      <c r="O10390" t="s">
        <v>33</v>
      </c>
      <c r="S10390" s="3">
        <v>45876.375</v>
      </c>
      <c r="T10390" t="s">
        <v>54</v>
      </c>
      <c r="U10390" t="s">
        <v>12198</v>
      </c>
      <c r="V10390" s="3">
        <v>45871.640972222223</v>
      </c>
      <c r="W10390" t="s">
        <v>1211</v>
      </c>
      <c r="Y10390" s="4">
        <v>45876</v>
      </c>
      <c r="Z10390" s="2">
        <v>0.81263888888888891</v>
      </c>
    </row>
    <row r="10391" spans="1:26" x14ac:dyDescent="0.3">
      <c r="A10391">
        <v>22517</v>
      </c>
      <c r="B10391" t="s">
        <v>289</v>
      </c>
      <c r="C10391" t="s">
        <v>27</v>
      </c>
      <c r="D10391" t="s">
        <v>59</v>
      </c>
      <c r="E10391" t="s">
        <v>60</v>
      </c>
      <c r="F10391">
        <v>8714633907</v>
      </c>
      <c r="G10391" t="s">
        <v>30</v>
      </c>
      <c r="H10391">
        <v>7256</v>
      </c>
      <c r="I10391" t="s">
        <v>12200</v>
      </c>
      <c r="J10391" t="s">
        <v>31</v>
      </c>
      <c r="K10391" t="s">
        <v>49</v>
      </c>
      <c r="O10391" t="s">
        <v>33</v>
      </c>
      <c r="S10391" s="3">
        <v>45876.375</v>
      </c>
      <c r="T10391" t="s">
        <v>54</v>
      </c>
      <c r="U10391" t="s">
        <v>12200</v>
      </c>
      <c r="V10391" s="3">
        <v>45871.640972222223</v>
      </c>
      <c r="W10391" t="s">
        <v>1211</v>
      </c>
      <c r="Y10391" s="4">
        <v>45876</v>
      </c>
      <c r="Z10391" s="2">
        <v>0.81263888888888891</v>
      </c>
    </row>
    <row r="10392" spans="1:26" x14ac:dyDescent="0.3">
      <c r="A10392">
        <v>133044</v>
      </c>
      <c r="B10392" t="s">
        <v>289</v>
      </c>
      <c r="C10392" t="s">
        <v>27</v>
      </c>
      <c r="D10392" t="s">
        <v>59</v>
      </c>
      <c r="E10392" t="s">
        <v>60</v>
      </c>
      <c r="F10392">
        <v>9325624297</v>
      </c>
      <c r="G10392" t="s">
        <v>30</v>
      </c>
      <c r="H10392">
        <v>7256</v>
      </c>
      <c r="I10392" t="s">
        <v>12204</v>
      </c>
      <c r="J10392" t="s">
        <v>31</v>
      </c>
      <c r="K10392" t="s">
        <v>49</v>
      </c>
      <c r="O10392" t="s">
        <v>33</v>
      </c>
      <c r="S10392" s="3">
        <v>45876.375</v>
      </c>
      <c r="T10392" t="s">
        <v>54</v>
      </c>
      <c r="U10392" t="s">
        <v>12204</v>
      </c>
      <c r="V10392" s="3">
        <v>45871.640972222223</v>
      </c>
      <c r="W10392" t="s">
        <v>1709</v>
      </c>
      <c r="Y10392" s="4">
        <v>45876</v>
      </c>
      <c r="Z10392" s="2">
        <v>0.81263888888888891</v>
      </c>
    </row>
    <row r="10393" spans="1:26" x14ac:dyDescent="0.3">
      <c r="A10393">
        <v>22517</v>
      </c>
      <c r="B10393" t="s">
        <v>289</v>
      </c>
      <c r="C10393" t="s">
        <v>27</v>
      </c>
      <c r="D10393" t="s">
        <v>59</v>
      </c>
      <c r="E10393" t="s">
        <v>60</v>
      </c>
      <c r="F10393">
        <v>8714633907</v>
      </c>
      <c r="G10393" t="s">
        <v>30</v>
      </c>
      <c r="H10393">
        <v>7256</v>
      </c>
      <c r="I10393" t="s">
        <v>12206</v>
      </c>
      <c r="J10393" t="s">
        <v>31</v>
      </c>
      <c r="K10393" t="s">
        <v>49</v>
      </c>
      <c r="O10393" t="s">
        <v>33</v>
      </c>
      <c r="S10393" s="3">
        <v>45876.375</v>
      </c>
      <c r="T10393" t="s">
        <v>54</v>
      </c>
      <c r="U10393" t="s">
        <v>12206</v>
      </c>
      <c r="V10393" s="3">
        <v>45871.640972222223</v>
      </c>
      <c r="W10393" t="s">
        <v>1211</v>
      </c>
      <c r="Y10393" s="4">
        <v>45876</v>
      </c>
      <c r="Z10393" s="2">
        <v>0.81263888888888891</v>
      </c>
    </row>
    <row r="10394" spans="1:26" x14ac:dyDescent="0.3">
      <c r="A10394">
        <v>133044</v>
      </c>
      <c r="B10394" t="s">
        <v>289</v>
      </c>
      <c r="C10394" t="s">
        <v>27</v>
      </c>
      <c r="D10394" t="s">
        <v>59</v>
      </c>
      <c r="E10394" t="s">
        <v>60</v>
      </c>
      <c r="F10394">
        <v>9325624297</v>
      </c>
      <c r="G10394" t="s">
        <v>30</v>
      </c>
      <c r="H10394">
        <v>7256</v>
      </c>
      <c r="I10394" t="s">
        <v>12210</v>
      </c>
      <c r="J10394" t="s">
        <v>31</v>
      </c>
      <c r="K10394" t="s">
        <v>49</v>
      </c>
      <c r="O10394" t="s">
        <v>33</v>
      </c>
      <c r="S10394" s="3">
        <v>45876.375</v>
      </c>
      <c r="T10394" t="s">
        <v>54</v>
      </c>
      <c r="U10394" t="s">
        <v>12210</v>
      </c>
      <c r="V10394" s="3">
        <v>45871.640972222223</v>
      </c>
      <c r="W10394" t="s">
        <v>1709</v>
      </c>
      <c r="Y10394" s="4">
        <v>45876</v>
      </c>
      <c r="Z10394" s="2">
        <v>0.81263888888888891</v>
      </c>
    </row>
    <row r="10395" spans="1:26" x14ac:dyDescent="0.3">
      <c r="A10395">
        <v>136050</v>
      </c>
      <c r="B10395" t="s">
        <v>289</v>
      </c>
      <c r="C10395" t="s">
        <v>27</v>
      </c>
      <c r="D10395" t="s">
        <v>59</v>
      </c>
      <c r="E10395" t="s">
        <v>60</v>
      </c>
      <c r="F10395">
        <v>9309396035</v>
      </c>
      <c r="G10395" t="s">
        <v>30</v>
      </c>
      <c r="H10395">
        <v>7256</v>
      </c>
      <c r="I10395" t="s">
        <v>12211</v>
      </c>
      <c r="J10395" t="s">
        <v>31</v>
      </c>
      <c r="K10395" t="s">
        <v>49</v>
      </c>
      <c r="O10395" t="s">
        <v>33</v>
      </c>
      <c r="S10395" s="3">
        <v>45876.375</v>
      </c>
      <c r="T10395" t="s">
        <v>54</v>
      </c>
      <c r="U10395" t="s">
        <v>12211</v>
      </c>
      <c r="V10395" s="3">
        <v>45871.640972222223</v>
      </c>
      <c r="W10395" t="s">
        <v>293</v>
      </c>
      <c r="Y10395" s="4">
        <v>45876</v>
      </c>
      <c r="Z10395" s="2">
        <v>0.81263888888888891</v>
      </c>
    </row>
    <row r="10396" spans="1:26" x14ac:dyDescent="0.3">
      <c r="A10396">
        <v>136050</v>
      </c>
      <c r="B10396" t="s">
        <v>289</v>
      </c>
      <c r="C10396" t="s">
        <v>27</v>
      </c>
      <c r="D10396" t="s">
        <v>59</v>
      </c>
      <c r="E10396" t="s">
        <v>60</v>
      </c>
      <c r="F10396">
        <v>9309396035</v>
      </c>
      <c r="G10396" t="s">
        <v>30</v>
      </c>
      <c r="H10396">
        <v>7256</v>
      </c>
      <c r="I10396" t="s">
        <v>12215</v>
      </c>
      <c r="J10396" t="s">
        <v>31</v>
      </c>
      <c r="K10396" t="s">
        <v>49</v>
      </c>
      <c r="O10396" t="s">
        <v>33</v>
      </c>
      <c r="S10396" s="3">
        <v>45876.375</v>
      </c>
      <c r="T10396" t="s">
        <v>54</v>
      </c>
      <c r="U10396" t="s">
        <v>12215</v>
      </c>
      <c r="V10396" s="3">
        <v>45871.640972222223</v>
      </c>
      <c r="W10396" t="s">
        <v>293</v>
      </c>
      <c r="Y10396" s="4">
        <v>45876</v>
      </c>
      <c r="Z10396" s="2">
        <v>0.81263888888888891</v>
      </c>
    </row>
    <row r="10397" spans="1:26" x14ac:dyDescent="0.3">
      <c r="A10397">
        <v>136050</v>
      </c>
      <c r="B10397" t="s">
        <v>289</v>
      </c>
      <c r="C10397" t="s">
        <v>27</v>
      </c>
      <c r="D10397" t="s">
        <v>59</v>
      </c>
      <c r="E10397" t="s">
        <v>60</v>
      </c>
      <c r="F10397">
        <v>9309396035</v>
      </c>
      <c r="G10397" t="s">
        <v>30</v>
      </c>
      <c r="H10397">
        <v>7256</v>
      </c>
      <c r="I10397" t="s">
        <v>12216</v>
      </c>
      <c r="J10397" t="s">
        <v>31</v>
      </c>
      <c r="K10397" t="s">
        <v>49</v>
      </c>
      <c r="O10397" t="s">
        <v>33</v>
      </c>
      <c r="S10397" s="3">
        <v>45876.375</v>
      </c>
      <c r="T10397" t="s">
        <v>54</v>
      </c>
      <c r="U10397" t="s">
        <v>12216</v>
      </c>
      <c r="V10397" s="3">
        <v>45871.640972222223</v>
      </c>
      <c r="W10397" t="s">
        <v>293</v>
      </c>
      <c r="Y10397" s="4">
        <v>45876</v>
      </c>
      <c r="Z10397" s="2">
        <v>0.81263888888888891</v>
      </c>
    </row>
    <row r="10398" spans="1:26" x14ac:dyDescent="0.3">
      <c r="A10398">
        <v>136050</v>
      </c>
      <c r="B10398" t="s">
        <v>289</v>
      </c>
      <c r="C10398" t="s">
        <v>27</v>
      </c>
      <c r="D10398" t="s">
        <v>59</v>
      </c>
      <c r="E10398" t="s">
        <v>60</v>
      </c>
      <c r="F10398">
        <v>9309396035</v>
      </c>
      <c r="G10398" t="s">
        <v>30</v>
      </c>
      <c r="H10398">
        <v>7256</v>
      </c>
      <c r="I10398" t="s">
        <v>12217</v>
      </c>
      <c r="J10398" t="s">
        <v>31</v>
      </c>
      <c r="K10398" t="s">
        <v>49</v>
      </c>
      <c r="O10398" t="s">
        <v>33</v>
      </c>
      <c r="S10398" s="3">
        <v>45876.375</v>
      </c>
      <c r="T10398" t="s">
        <v>54</v>
      </c>
      <c r="U10398" t="s">
        <v>12217</v>
      </c>
      <c r="V10398" s="3">
        <v>45871.640972222223</v>
      </c>
      <c r="W10398" t="s">
        <v>293</v>
      </c>
      <c r="Y10398" s="4">
        <v>45876</v>
      </c>
      <c r="Z10398" s="2">
        <v>0.81263888888888891</v>
      </c>
    </row>
    <row r="10399" spans="1:26" x14ac:dyDescent="0.3">
      <c r="A10399">
        <v>133044</v>
      </c>
      <c r="B10399" t="s">
        <v>289</v>
      </c>
      <c r="C10399" t="s">
        <v>27</v>
      </c>
      <c r="D10399" t="s">
        <v>59</v>
      </c>
      <c r="E10399" t="s">
        <v>60</v>
      </c>
      <c r="F10399">
        <v>9325624297</v>
      </c>
      <c r="G10399" t="s">
        <v>30</v>
      </c>
      <c r="H10399">
        <v>7256</v>
      </c>
      <c r="I10399" t="s">
        <v>12218</v>
      </c>
      <c r="J10399" t="s">
        <v>31</v>
      </c>
      <c r="K10399" t="s">
        <v>49</v>
      </c>
      <c r="O10399" t="s">
        <v>33</v>
      </c>
      <c r="S10399" s="3">
        <v>45876.375</v>
      </c>
      <c r="T10399" t="s">
        <v>54</v>
      </c>
      <c r="U10399" t="s">
        <v>12218</v>
      </c>
      <c r="V10399" s="3">
        <v>45871.640972222223</v>
      </c>
      <c r="W10399" t="s">
        <v>1709</v>
      </c>
      <c r="Y10399" s="4">
        <v>45876</v>
      </c>
      <c r="Z10399" s="2">
        <v>0.81263888888888891</v>
      </c>
    </row>
    <row r="10400" spans="1:26" x14ac:dyDescent="0.3">
      <c r="A10400">
        <v>133044</v>
      </c>
      <c r="B10400" t="s">
        <v>289</v>
      </c>
      <c r="C10400" t="s">
        <v>27</v>
      </c>
      <c r="D10400" t="s">
        <v>59</v>
      </c>
      <c r="E10400" t="s">
        <v>60</v>
      </c>
      <c r="F10400">
        <v>9325624297</v>
      </c>
      <c r="G10400" t="s">
        <v>30</v>
      </c>
      <c r="H10400">
        <v>7256</v>
      </c>
      <c r="I10400" t="s">
        <v>12222</v>
      </c>
      <c r="J10400" t="s">
        <v>31</v>
      </c>
      <c r="K10400" t="s">
        <v>49</v>
      </c>
      <c r="O10400" t="s">
        <v>33</v>
      </c>
      <c r="S10400" s="3">
        <v>45876.375</v>
      </c>
      <c r="T10400" t="s">
        <v>54</v>
      </c>
      <c r="U10400" t="s">
        <v>12222</v>
      </c>
      <c r="V10400" s="3">
        <v>45871.640972222223</v>
      </c>
      <c r="W10400" t="s">
        <v>1709</v>
      </c>
      <c r="Y10400" s="4">
        <v>45876</v>
      </c>
      <c r="Z10400" s="2">
        <v>0.81263888888888891</v>
      </c>
    </row>
    <row r="10401" spans="1:26" x14ac:dyDescent="0.3">
      <c r="A10401">
        <v>136050</v>
      </c>
      <c r="B10401" t="s">
        <v>289</v>
      </c>
      <c r="C10401" t="s">
        <v>27</v>
      </c>
      <c r="D10401" t="s">
        <v>59</v>
      </c>
      <c r="E10401" t="s">
        <v>60</v>
      </c>
      <c r="F10401">
        <v>9309396035</v>
      </c>
      <c r="G10401" t="s">
        <v>30</v>
      </c>
      <c r="H10401">
        <v>7256</v>
      </c>
      <c r="I10401" t="s">
        <v>12226</v>
      </c>
      <c r="J10401" t="s">
        <v>31</v>
      </c>
      <c r="K10401" t="s">
        <v>49</v>
      </c>
      <c r="O10401" t="s">
        <v>33</v>
      </c>
      <c r="S10401" s="3">
        <v>45876.375</v>
      </c>
      <c r="T10401" t="s">
        <v>54</v>
      </c>
      <c r="U10401" t="s">
        <v>12226</v>
      </c>
      <c r="V10401" s="3">
        <v>45871.640972222223</v>
      </c>
      <c r="W10401" t="s">
        <v>293</v>
      </c>
      <c r="Y10401" s="4">
        <v>45876</v>
      </c>
      <c r="Z10401" s="2">
        <v>0.81263888888888891</v>
      </c>
    </row>
    <row r="10402" spans="1:26" x14ac:dyDescent="0.3">
      <c r="A10402">
        <v>136050</v>
      </c>
      <c r="B10402" t="s">
        <v>289</v>
      </c>
      <c r="C10402" t="s">
        <v>27</v>
      </c>
      <c r="D10402" t="s">
        <v>59</v>
      </c>
      <c r="E10402" t="s">
        <v>60</v>
      </c>
      <c r="F10402">
        <v>9309396035</v>
      </c>
      <c r="G10402" t="s">
        <v>30</v>
      </c>
      <c r="H10402">
        <v>7256</v>
      </c>
      <c r="I10402" t="s">
        <v>12227</v>
      </c>
      <c r="J10402" t="s">
        <v>31</v>
      </c>
      <c r="K10402" t="s">
        <v>49</v>
      </c>
      <c r="O10402" t="s">
        <v>33</v>
      </c>
      <c r="S10402" s="3">
        <v>45876.375</v>
      </c>
      <c r="T10402" t="s">
        <v>54</v>
      </c>
      <c r="U10402" t="s">
        <v>12227</v>
      </c>
      <c r="V10402" s="3">
        <v>45871.640972222223</v>
      </c>
      <c r="W10402" t="s">
        <v>293</v>
      </c>
      <c r="Y10402" s="4">
        <v>45876</v>
      </c>
      <c r="Z10402" s="2">
        <v>0.81263888888888891</v>
      </c>
    </row>
    <row r="10403" spans="1:26" x14ac:dyDescent="0.3">
      <c r="A10403">
        <v>136050</v>
      </c>
      <c r="B10403" t="s">
        <v>289</v>
      </c>
      <c r="C10403" t="s">
        <v>27</v>
      </c>
      <c r="D10403" t="s">
        <v>59</v>
      </c>
      <c r="E10403" t="s">
        <v>60</v>
      </c>
      <c r="F10403">
        <v>9309396035</v>
      </c>
      <c r="G10403" t="s">
        <v>30</v>
      </c>
      <c r="H10403">
        <v>7256</v>
      </c>
      <c r="I10403" t="s">
        <v>12229</v>
      </c>
      <c r="J10403" t="s">
        <v>31</v>
      </c>
      <c r="K10403" t="s">
        <v>49</v>
      </c>
      <c r="O10403" t="s">
        <v>33</v>
      </c>
      <c r="S10403" s="3">
        <v>45876.375</v>
      </c>
      <c r="T10403" t="s">
        <v>54</v>
      </c>
      <c r="U10403" t="s">
        <v>12229</v>
      </c>
      <c r="V10403" s="3">
        <v>45871.640972222223</v>
      </c>
      <c r="W10403" t="s">
        <v>293</v>
      </c>
      <c r="Y10403" s="4">
        <v>45876</v>
      </c>
      <c r="Z10403" s="2">
        <v>0.81263888888888891</v>
      </c>
    </row>
    <row r="10404" spans="1:26" x14ac:dyDescent="0.3">
      <c r="A10404">
        <v>22517</v>
      </c>
      <c r="B10404" t="s">
        <v>289</v>
      </c>
      <c r="C10404" t="s">
        <v>27</v>
      </c>
      <c r="D10404" t="s">
        <v>59</v>
      </c>
      <c r="E10404" t="s">
        <v>60</v>
      </c>
      <c r="F10404">
        <v>8714633907</v>
      </c>
      <c r="G10404" t="s">
        <v>30</v>
      </c>
      <c r="H10404">
        <v>7256</v>
      </c>
      <c r="I10404" t="s">
        <v>12231</v>
      </c>
      <c r="J10404" t="s">
        <v>31</v>
      </c>
      <c r="K10404" t="s">
        <v>49</v>
      </c>
      <c r="O10404" t="s">
        <v>33</v>
      </c>
      <c r="S10404" s="3">
        <v>45876.375</v>
      </c>
      <c r="T10404" t="s">
        <v>54</v>
      </c>
      <c r="U10404" t="s">
        <v>12231</v>
      </c>
      <c r="V10404" s="3">
        <v>45871.640972222223</v>
      </c>
      <c r="W10404" t="s">
        <v>1211</v>
      </c>
      <c r="Y10404" s="4">
        <v>45876</v>
      </c>
      <c r="Z10404" s="2">
        <v>0.81263888888888891</v>
      </c>
    </row>
    <row r="10405" spans="1:26" x14ac:dyDescent="0.3">
      <c r="A10405">
        <v>22517</v>
      </c>
      <c r="B10405" t="s">
        <v>289</v>
      </c>
      <c r="C10405" t="s">
        <v>27</v>
      </c>
      <c r="D10405" t="s">
        <v>59</v>
      </c>
      <c r="E10405" t="s">
        <v>60</v>
      </c>
      <c r="F10405">
        <v>8714633907</v>
      </c>
      <c r="G10405" t="s">
        <v>30</v>
      </c>
      <c r="H10405">
        <v>7256</v>
      </c>
      <c r="I10405" t="s">
        <v>12232</v>
      </c>
      <c r="J10405" t="s">
        <v>31</v>
      </c>
      <c r="K10405" t="s">
        <v>49</v>
      </c>
      <c r="O10405" t="s">
        <v>33</v>
      </c>
      <c r="S10405" s="3">
        <v>45876.375</v>
      </c>
      <c r="T10405" t="s">
        <v>54</v>
      </c>
      <c r="U10405" t="s">
        <v>12232</v>
      </c>
      <c r="V10405" s="3">
        <v>45871.640972222223</v>
      </c>
      <c r="W10405" t="s">
        <v>1211</v>
      </c>
      <c r="Y10405" s="4">
        <v>45876</v>
      </c>
      <c r="Z10405" s="2">
        <v>0.81263888888888891</v>
      </c>
    </row>
    <row r="10406" spans="1:26" x14ac:dyDescent="0.3">
      <c r="A10406">
        <v>136050</v>
      </c>
      <c r="B10406" t="s">
        <v>289</v>
      </c>
      <c r="C10406" t="s">
        <v>27</v>
      </c>
      <c r="D10406" t="s">
        <v>59</v>
      </c>
      <c r="E10406" t="s">
        <v>60</v>
      </c>
      <c r="F10406">
        <v>9309396035</v>
      </c>
      <c r="G10406" t="s">
        <v>30</v>
      </c>
      <c r="H10406">
        <v>7256</v>
      </c>
      <c r="I10406" t="s">
        <v>12233</v>
      </c>
      <c r="J10406" t="s">
        <v>31</v>
      </c>
      <c r="K10406" t="s">
        <v>49</v>
      </c>
      <c r="O10406" t="s">
        <v>33</v>
      </c>
      <c r="S10406" s="3">
        <v>45876.375</v>
      </c>
      <c r="T10406" t="s">
        <v>54</v>
      </c>
      <c r="U10406" t="s">
        <v>12233</v>
      </c>
      <c r="V10406" s="3">
        <v>45871.640972222223</v>
      </c>
      <c r="W10406" t="s">
        <v>293</v>
      </c>
      <c r="Y10406" s="4">
        <v>45876</v>
      </c>
      <c r="Z10406" s="2">
        <v>0.81263888888888891</v>
      </c>
    </row>
    <row r="10407" spans="1:26" x14ac:dyDescent="0.3">
      <c r="A10407">
        <v>136050</v>
      </c>
      <c r="B10407" t="s">
        <v>289</v>
      </c>
      <c r="C10407" t="s">
        <v>27</v>
      </c>
      <c r="D10407" t="s">
        <v>59</v>
      </c>
      <c r="E10407" t="s">
        <v>60</v>
      </c>
      <c r="F10407">
        <v>9309396035</v>
      </c>
      <c r="G10407" t="s">
        <v>30</v>
      </c>
      <c r="H10407">
        <v>7256</v>
      </c>
      <c r="I10407" t="s">
        <v>12234</v>
      </c>
      <c r="J10407" t="s">
        <v>31</v>
      </c>
      <c r="K10407" t="s">
        <v>49</v>
      </c>
      <c r="O10407" t="s">
        <v>33</v>
      </c>
      <c r="S10407" s="3">
        <v>45876.375</v>
      </c>
      <c r="T10407" t="s">
        <v>54</v>
      </c>
      <c r="U10407" t="s">
        <v>12234</v>
      </c>
      <c r="V10407" s="3">
        <v>45871.640972222223</v>
      </c>
      <c r="W10407" t="s">
        <v>293</v>
      </c>
      <c r="Y10407" s="4">
        <v>45876</v>
      </c>
      <c r="Z10407" s="2">
        <v>0.81263888888888891</v>
      </c>
    </row>
    <row r="10408" spans="1:26" x14ac:dyDescent="0.3">
      <c r="A10408">
        <v>133044</v>
      </c>
      <c r="B10408" t="s">
        <v>289</v>
      </c>
      <c r="C10408" t="s">
        <v>27</v>
      </c>
      <c r="D10408" t="s">
        <v>59</v>
      </c>
      <c r="E10408" t="s">
        <v>60</v>
      </c>
      <c r="F10408">
        <v>9325624297</v>
      </c>
      <c r="G10408" t="s">
        <v>30</v>
      </c>
      <c r="H10408">
        <v>7256</v>
      </c>
      <c r="I10408" t="s">
        <v>12235</v>
      </c>
      <c r="J10408" t="s">
        <v>31</v>
      </c>
      <c r="K10408" t="s">
        <v>49</v>
      </c>
      <c r="O10408" t="s">
        <v>33</v>
      </c>
      <c r="S10408" s="3">
        <v>45876.375</v>
      </c>
      <c r="T10408" t="s">
        <v>54</v>
      </c>
      <c r="U10408" t="s">
        <v>12235</v>
      </c>
      <c r="V10408" s="3">
        <v>45871.640972222223</v>
      </c>
      <c r="W10408" t="s">
        <v>1709</v>
      </c>
      <c r="Y10408" s="4">
        <v>45876</v>
      </c>
      <c r="Z10408" s="2">
        <v>0.81263888888888891</v>
      </c>
    </row>
    <row r="10409" spans="1:26" x14ac:dyDescent="0.3">
      <c r="A10409">
        <v>28253</v>
      </c>
      <c r="B10409" t="s">
        <v>1710</v>
      </c>
      <c r="C10409" t="s">
        <v>27</v>
      </c>
      <c r="D10409" t="s">
        <v>234</v>
      </c>
      <c r="E10409" t="s">
        <v>60</v>
      </c>
      <c r="F10409">
        <v>8848003859</v>
      </c>
      <c r="G10409" t="s">
        <v>30</v>
      </c>
      <c r="H10409">
        <v>7257</v>
      </c>
      <c r="I10409" t="s">
        <v>12236</v>
      </c>
      <c r="J10409" t="s">
        <v>31</v>
      </c>
      <c r="K10409" t="s">
        <v>49</v>
      </c>
      <c r="O10409" t="s">
        <v>33</v>
      </c>
      <c r="S10409" s="3">
        <v>45876.375</v>
      </c>
      <c r="T10409" t="s">
        <v>54</v>
      </c>
      <c r="U10409" t="s">
        <v>12236</v>
      </c>
      <c r="V10409" s="3">
        <v>45871.640972222223</v>
      </c>
      <c r="W10409" t="s">
        <v>1713</v>
      </c>
      <c r="Y10409" s="4">
        <v>45876</v>
      </c>
      <c r="Z10409" s="2">
        <v>0.81263888888888891</v>
      </c>
    </row>
    <row r="10410" spans="1:26" x14ac:dyDescent="0.3">
      <c r="A10410">
        <v>135378</v>
      </c>
      <c r="B10410" t="s">
        <v>1710</v>
      </c>
      <c r="C10410" t="s">
        <v>27</v>
      </c>
      <c r="D10410" t="s">
        <v>234</v>
      </c>
      <c r="E10410" t="s">
        <v>60</v>
      </c>
      <c r="F10410">
        <v>8177968211</v>
      </c>
      <c r="G10410" t="s">
        <v>30</v>
      </c>
      <c r="H10410">
        <v>7257</v>
      </c>
      <c r="I10410" t="s">
        <v>12237</v>
      </c>
      <c r="J10410" t="s">
        <v>31</v>
      </c>
      <c r="K10410" t="s">
        <v>49</v>
      </c>
      <c r="O10410" t="s">
        <v>33</v>
      </c>
      <c r="S10410" s="3">
        <v>45876.375</v>
      </c>
      <c r="T10410" t="s">
        <v>54</v>
      </c>
      <c r="U10410" t="s">
        <v>12237</v>
      </c>
      <c r="V10410" s="3">
        <v>45871.640972222223</v>
      </c>
      <c r="W10410" t="s">
        <v>1714</v>
      </c>
      <c r="Y10410" s="4">
        <v>45876</v>
      </c>
      <c r="Z10410" s="2">
        <v>0.81263888888888891</v>
      </c>
    </row>
    <row r="10411" spans="1:26" x14ac:dyDescent="0.3">
      <c r="A10411">
        <v>28253</v>
      </c>
      <c r="B10411" t="s">
        <v>1710</v>
      </c>
      <c r="C10411" t="s">
        <v>27</v>
      </c>
      <c r="D10411" t="s">
        <v>234</v>
      </c>
      <c r="E10411" t="s">
        <v>60</v>
      </c>
      <c r="F10411">
        <v>8848003859</v>
      </c>
      <c r="G10411" t="s">
        <v>30</v>
      </c>
      <c r="H10411">
        <v>7257</v>
      </c>
      <c r="I10411" t="s">
        <v>12238</v>
      </c>
      <c r="J10411" t="s">
        <v>31</v>
      </c>
      <c r="K10411" t="s">
        <v>49</v>
      </c>
      <c r="O10411" t="s">
        <v>33</v>
      </c>
      <c r="S10411" s="3">
        <v>45876.375</v>
      </c>
      <c r="T10411" t="s">
        <v>54</v>
      </c>
      <c r="U10411" t="s">
        <v>12238</v>
      </c>
      <c r="V10411" s="3">
        <v>45871.640972222223</v>
      </c>
      <c r="W10411" t="s">
        <v>1713</v>
      </c>
      <c r="Y10411" s="4">
        <v>45876</v>
      </c>
      <c r="Z10411" s="2">
        <v>0.81263888888888891</v>
      </c>
    </row>
    <row r="10412" spans="1:26" x14ac:dyDescent="0.3">
      <c r="A10412">
        <v>28253</v>
      </c>
      <c r="B10412" t="s">
        <v>1710</v>
      </c>
      <c r="C10412" t="s">
        <v>27</v>
      </c>
      <c r="D10412" t="s">
        <v>234</v>
      </c>
      <c r="E10412" t="s">
        <v>60</v>
      </c>
      <c r="F10412">
        <v>8848003859</v>
      </c>
      <c r="G10412" t="s">
        <v>30</v>
      </c>
      <c r="H10412">
        <v>7257</v>
      </c>
      <c r="I10412" t="s">
        <v>12239</v>
      </c>
      <c r="J10412" t="s">
        <v>31</v>
      </c>
      <c r="K10412" t="s">
        <v>49</v>
      </c>
      <c r="O10412" t="s">
        <v>33</v>
      </c>
      <c r="S10412" s="3">
        <v>45876.375</v>
      </c>
      <c r="T10412" t="s">
        <v>54</v>
      </c>
      <c r="U10412" t="s">
        <v>12239</v>
      </c>
      <c r="V10412" s="3">
        <v>45871.640972222223</v>
      </c>
      <c r="W10412" t="s">
        <v>1713</v>
      </c>
      <c r="Y10412" s="4">
        <v>45876</v>
      </c>
      <c r="Z10412" s="2">
        <v>0.81263888888888891</v>
      </c>
    </row>
    <row r="10413" spans="1:26" x14ac:dyDescent="0.3">
      <c r="A10413">
        <v>28253</v>
      </c>
      <c r="B10413" t="s">
        <v>1710</v>
      </c>
      <c r="C10413" t="s">
        <v>27</v>
      </c>
      <c r="D10413" t="s">
        <v>234</v>
      </c>
      <c r="E10413" t="s">
        <v>60</v>
      </c>
      <c r="F10413">
        <v>8848003859</v>
      </c>
      <c r="G10413" t="s">
        <v>30</v>
      </c>
      <c r="H10413">
        <v>7257</v>
      </c>
      <c r="I10413" t="s">
        <v>12240</v>
      </c>
      <c r="J10413" t="s">
        <v>31</v>
      </c>
      <c r="K10413" t="s">
        <v>49</v>
      </c>
      <c r="O10413" t="s">
        <v>33</v>
      </c>
      <c r="S10413" s="3">
        <v>45876.375</v>
      </c>
      <c r="T10413" t="s">
        <v>54</v>
      </c>
      <c r="U10413" t="s">
        <v>12240</v>
      </c>
      <c r="V10413" s="3">
        <v>45871.640972222223</v>
      </c>
      <c r="W10413" t="s">
        <v>1713</v>
      </c>
      <c r="Y10413" s="4">
        <v>45876</v>
      </c>
      <c r="Z10413" s="2">
        <v>0.81263888888888891</v>
      </c>
    </row>
    <row r="10414" spans="1:26" x14ac:dyDescent="0.3">
      <c r="A10414">
        <v>28253</v>
      </c>
      <c r="B10414" t="s">
        <v>1710</v>
      </c>
      <c r="C10414" t="s">
        <v>27</v>
      </c>
      <c r="D10414" t="s">
        <v>234</v>
      </c>
      <c r="E10414" t="s">
        <v>60</v>
      </c>
      <c r="F10414">
        <v>8848003859</v>
      </c>
      <c r="G10414" t="s">
        <v>30</v>
      </c>
      <c r="H10414">
        <v>7257</v>
      </c>
      <c r="I10414" t="s">
        <v>12241</v>
      </c>
      <c r="J10414" t="s">
        <v>31</v>
      </c>
      <c r="K10414" t="s">
        <v>49</v>
      </c>
      <c r="O10414" t="s">
        <v>33</v>
      </c>
      <c r="S10414" s="3">
        <v>45876.375</v>
      </c>
      <c r="T10414" t="s">
        <v>54</v>
      </c>
      <c r="U10414" t="s">
        <v>12241</v>
      </c>
      <c r="V10414" s="3">
        <v>45871.640972222223</v>
      </c>
      <c r="W10414" t="s">
        <v>1713</v>
      </c>
      <c r="Y10414" s="4">
        <v>45876</v>
      </c>
      <c r="Z10414" s="2">
        <v>0.81263888888888891</v>
      </c>
    </row>
    <row r="10415" spans="1:26" x14ac:dyDescent="0.3">
      <c r="A10415">
        <v>24828</v>
      </c>
      <c r="B10415" t="s">
        <v>1710</v>
      </c>
      <c r="C10415" t="s">
        <v>27</v>
      </c>
      <c r="D10415" t="s">
        <v>234</v>
      </c>
      <c r="E10415" t="s">
        <v>60</v>
      </c>
      <c r="F10415">
        <v>8714645324</v>
      </c>
      <c r="G10415" t="s">
        <v>30</v>
      </c>
      <c r="H10415">
        <v>7257</v>
      </c>
      <c r="I10415" t="s">
        <v>12242</v>
      </c>
      <c r="J10415" t="s">
        <v>31</v>
      </c>
      <c r="K10415" t="s">
        <v>49</v>
      </c>
      <c r="O10415" t="s">
        <v>33</v>
      </c>
      <c r="S10415" s="3">
        <v>45876.375</v>
      </c>
      <c r="T10415" t="s">
        <v>54</v>
      </c>
      <c r="U10415" t="s">
        <v>12242</v>
      </c>
      <c r="V10415" s="3">
        <v>45871.640972222223</v>
      </c>
      <c r="W10415" t="s">
        <v>1712</v>
      </c>
      <c r="Y10415" s="4">
        <v>45876</v>
      </c>
      <c r="Z10415" s="2">
        <v>0.81263888888888891</v>
      </c>
    </row>
    <row r="10416" spans="1:26" x14ac:dyDescent="0.3">
      <c r="A10416">
        <v>24828</v>
      </c>
      <c r="B10416" t="s">
        <v>1710</v>
      </c>
      <c r="C10416" t="s">
        <v>27</v>
      </c>
      <c r="D10416" t="s">
        <v>234</v>
      </c>
      <c r="E10416" t="s">
        <v>60</v>
      </c>
      <c r="F10416">
        <v>8714645324</v>
      </c>
      <c r="G10416" t="s">
        <v>30</v>
      </c>
      <c r="H10416">
        <v>7257</v>
      </c>
      <c r="I10416" t="s">
        <v>12243</v>
      </c>
      <c r="J10416" t="s">
        <v>31</v>
      </c>
      <c r="K10416" t="s">
        <v>49</v>
      </c>
      <c r="O10416" t="s">
        <v>33</v>
      </c>
      <c r="S10416" s="3">
        <v>45876.375</v>
      </c>
      <c r="T10416" t="s">
        <v>54</v>
      </c>
      <c r="U10416" t="s">
        <v>12243</v>
      </c>
      <c r="V10416" s="3">
        <v>45871.640972222223</v>
      </c>
      <c r="W10416" t="s">
        <v>1712</v>
      </c>
      <c r="Y10416" s="4">
        <v>45876</v>
      </c>
      <c r="Z10416" s="2">
        <v>0.81263888888888891</v>
      </c>
    </row>
    <row r="10417" spans="1:26" x14ac:dyDescent="0.3">
      <c r="A10417">
        <v>24828</v>
      </c>
      <c r="B10417" t="s">
        <v>1710</v>
      </c>
      <c r="C10417" t="s">
        <v>27</v>
      </c>
      <c r="D10417" t="s">
        <v>234</v>
      </c>
      <c r="E10417" t="s">
        <v>60</v>
      </c>
      <c r="F10417">
        <v>8714645324</v>
      </c>
      <c r="G10417" t="s">
        <v>30</v>
      </c>
      <c r="H10417">
        <v>7257</v>
      </c>
      <c r="I10417" t="s">
        <v>12244</v>
      </c>
      <c r="J10417" t="s">
        <v>31</v>
      </c>
      <c r="K10417" t="s">
        <v>49</v>
      </c>
      <c r="O10417" t="s">
        <v>33</v>
      </c>
      <c r="S10417" s="3">
        <v>45876.375</v>
      </c>
      <c r="T10417" t="s">
        <v>54</v>
      </c>
      <c r="U10417" t="s">
        <v>12244</v>
      </c>
      <c r="V10417" s="3">
        <v>45871.640972222223</v>
      </c>
      <c r="W10417" t="s">
        <v>1712</v>
      </c>
      <c r="Y10417" s="4">
        <v>45876</v>
      </c>
      <c r="Z10417" s="2">
        <v>0.81263888888888891</v>
      </c>
    </row>
    <row r="10418" spans="1:26" x14ac:dyDescent="0.3">
      <c r="A10418">
        <v>24828</v>
      </c>
      <c r="B10418" t="s">
        <v>1710</v>
      </c>
      <c r="C10418" t="s">
        <v>27</v>
      </c>
      <c r="D10418" t="s">
        <v>234</v>
      </c>
      <c r="E10418" t="s">
        <v>60</v>
      </c>
      <c r="F10418">
        <v>8714645324</v>
      </c>
      <c r="G10418" t="s">
        <v>30</v>
      </c>
      <c r="H10418">
        <v>7257</v>
      </c>
      <c r="I10418" t="s">
        <v>12245</v>
      </c>
      <c r="J10418" t="s">
        <v>31</v>
      </c>
      <c r="K10418" t="s">
        <v>49</v>
      </c>
      <c r="O10418" t="s">
        <v>33</v>
      </c>
      <c r="S10418" s="3">
        <v>45876.375</v>
      </c>
      <c r="T10418" t="s">
        <v>54</v>
      </c>
      <c r="U10418" t="s">
        <v>12245</v>
      </c>
      <c r="V10418" s="3">
        <v>45871.640972222223</v>
      </c>
      <c r="W10418" t="s">
        <v>1712</v>
      </c>
      <c r="Y10418" s="4">
        <v>45876</v>
      </c>
      <c r="Z10418" s="2">
        <v>0.81263888888888891</v>
      </c>
    </row>
    <row r="10419" spans="1:26" x14ac:dyDescent="0.3">
      <c r="A10419">
        <v>24828</v>
      </c>
      <c r="B10419" t="s">
        <v>1710</v>
      </c>
      <c r="C10419" t="s">
        <v>27</v>
      </c>
      <c r="D10419" t="s">
        <v>234</v>
      </c>
      <c r="E10419" t="s">
        <v>60</v>
      </c>
      <c r="F10419">
        <v>8714645324</v>
      </c>
      <c r="G10419" t="s">
        <v>30</v>
      </c>
      <c r="H10419">
        <v>7257</v>
      </c>
      <c r="I10419" t="s">
        <v>12246</v>
      </c>
      <c r="J10419" t="s">
        <v>31</v>
      </c>
      <c r="K10419" t="s">
        <v>49</v>
      </c>
      <c r="O10419" t="s">
        <v>33</v>
      </c>
      <c r="S10419" s="3">
        <v>45876.375</v>
      </c>
      <c r="T10419" t="s">
        <v>54</v>
      </c>
      <c r="U10419" t="s">
        <v>12246</v>
      </c>
      <c r="V10419" s="3">
        <v>45871.640972222223</v>
      </c>
      <c r="W10419" t="s">
        <v>1712</v>
      </c>
      <c r="Y10419" s="4">
        <v>45876</v>
      </c>
      <c r="Z10419" s="2">
        <v>0.81263888888888891</v>
      </c>
    </row>
    <row r="10420" spans="1:26" x14ac:dyDescent="0.3">
      <c r="A10420">
        <v>135378</v>
      </c>
      <c r="B10420" t="s">
        <v>1710</v>
      </c>
      <c r="C10420" t="s">
        <v>27</v>
      </c>
      <c r="D10420" t="s">
        <v>234</v>
      </c>
      <c r="E10420" t="s">
        <v>60</v>
      </c>
      <c r="F10420">
        <v>8177968211</v>
      </c>
      <c r="G10420" t="s">
        <v>30</v>
      </c>
      <c r="H10420">
        <v>7257</v>
      </c>
      <c r="I10420" t="s">
        <v>12247</v>
      </c>
      <c r="J10420" t="s">
        <v>31</v>
      </c>
      <c r="K10420" t="s">
        <v>49</v>
      </c>
      <c r="O10420" t="s">
        <v>33</v>
      </c>
      <c r="S10420" s="3">
        <v>45876.375</v>
      </c>
      <c r="T10420" t="s">
        <v>54</v>
      </c>
      <c r="U10420" t="s">
        <v>12247</v>
      </c>
      <c r="V10420" s="3">
        <v>45871.640972222223</v>
      </c>
      <c r="W10420" t="s">
        <v>1714</v>
      </c>
      <c r="Y10420" s="4">
        <v>45876</v>
      </c>
      <c r="Z10420" s="2">
        <v>0.81263888888888891</v>
      </c>
    </row>
    <row r="10421" spans="1:26" x14ac:dyDescent="0.3">
      <c r="A10421">
        <v>28253</v>
      </c>
      <c r="B10421" t="s">
        <v>1710</v>
      </c>
      <c r="C10421" t="s">
        <v>27</v>
      </c>
      <c r="D10421" t="s">
        <v>234</v>
      </c>
      <c r="E10421" t="s">
        <v>60</v>
      </c>
      <c r="F10421">
        <v>8848003859</v>
      </c>
      <c r="G10421" t="s">
        <v>30</v>
      </c>
      <c r="H10421">
        <v>7257</v>
      </c>
      <c r="I10421" t="s">
        <v>12248</v>
      </c>
      <c r="J10421" t="s">
        <v>31</v>
      </c>
      <c r="K10421" t="s">
        <v>49</v>
      </c>
      <c r="O10421" t="s">
        <v>33</v>
      </c>
      <c r="S10421" s="3">
        <v>45876.375</v>
      </c>
      <c r="T10421" t="s">
        <v>54</v>
      </c>
      <c r="U10421" t="s">
        <v>12248</v>
      </c>
      <c r="V10421" s="3">
        <v>45871.640972222223</v>
      </c>
      <c r="W10421" t="s">
        <v>1713</v>
      </c>
      <c r="Y10421" s="4">
        <v>45876</v>
      </c>
      <c r="Z10421" s="2">
        <v>0.81263888888888891</v>
      </c>
    </row>
    <row r="10422" spans="1:26" x14ac:dyDescent="0.3">
      <c r="A10422">
        <v>28253</v>
      </c>
      <c r="B10422" t="s">
        <v>1710</v>
      </c>
      <c r="C10422" t="s">
        <v>27</v>
      </c>
      <c r="D10422" t="s">
        <v>234</v>
      </c>
      <c r="E10422" t="s">
        <v>60</v>
      </c>
      <c r="F10422">
        <v>8848003859</v>
      </c>
      <c r="G10422" t="s">
        <v>30</v>
      </c>
      <c r="H10422">
        <v>7257</v>
      </c>
      <c r="I10422" t="s">
        <v>12249</v>
      </c>
      <c r="J10422" t="s">
        <v>31</v>
      </c>
      <c r="K10422" t="s">
        <v>49</v>
      </c>
      <c r="O10422" t="s">
        <v>33</v>
      </c>
      <c r="S10422" s="3">
        <v>45876.375</v>
      </c>
      <c r="T10422" t="s">
        <v>54</v>
      </c>
      <c r="U10422" t="s">
        <v>12249</v>
      </c>
      <c r="V10422" s="3">
        <v>45871.640972222223</v>
      </c>
      <c r="W10422" t="s">
        <v>1713</v>
      </c>
      <c r="Y10422" s="4">
        <v>45876</v>
      </c>
      <c r="Z10422" s="2">
        <v>0.81263888888888891</v>
      </c>
    </row>
    <row r="10423" spans="1:26" x14ac:dyDescent="0.3">
      <c r="A10423">
        <v>28253</v>
      </c>
      <c r="B10423" t="s">
        <v>1710</v>
      </c>
      <c r="C10423" t="s">
        <v>27</v>
      </c>
      <c r="D10423" t="s">
        <v>234</v>
      </c>
      <c r="E10423" t="s">
        <v>60</v>
      </c>
      <c r="F10423">
        <v>8848003859</v>
      </c>
      <c r="G10423" t="s">
        <v>30</v>
      </c>
      <c r="H10423">
        <v>7257</v>
      </c>
      <c r="I10423" t="s">
        <v>12250</v>
      </c>
      <c r="J10423" t="s">
        <v>31</v>
      </c>
      <c r="K10423" t="s">
        <v>49</v>
      </c>
      <c r="O10423" t="s">
        <v>33</v>
      </c>
      <c r="S10423" s="3">
        <v>45876.375</v>
      </c>
      <c r="T10423" t="s">
        <v>54</v>
      </c>
      <c r="U10423" t="s">
        <v>12250</v>
      </c>
      <c r="V10423" s="3">
        <v>45871.640972222223</v>
      </c>
      <c r="W10423" t="s">
        <v>1713</v>
      </c>
      <c r="Y10423" s="4">
        <v>45876</v>
      </c>
      <c r="Z10423" s="2">
        <v>0.81263888888888891</v>
      </c>
    </row>
    <row r="10424" spans="1:26" x14ac:dyDescent="0.3">
      <c r="A10424">
        <v>28253</v>
      </c>
      <c r="B10424" t="s">
        <v>1710</v>
      </c>
      <c r="C10424" t="s">
        <v>27</v>
      </c>
      <c r="D10424" t="s">
        <v>234</v>
      </c>
      <c r="E10424" t="s">
        <v>60</v>
      </c>
      <c r="F10424">
        <v>8848003859</v>
      </c>
      <c r="G10424" t="s">
        <v>30</v>
      </c>
      <c r="H10424">
        <v>7257</v>
      </c>
      <c r="I10424" t="s">
        <v>12251</v>
      </c>
      <c r="J10424" t="s">
        <v>31</v>
      </c>
      <c r="K10424" t="s">
        <v>49</v>
      </c>
      <c r="O10424" t="s">
        <v>33</v>
      </c>
      <c r="S10424" s="3">
        <v>45876.375</v>
      </c>
      <c r="T10424" t="s">
        <v>54</v>
      </c>
      <c r="U10424" t="s">
        <v>12251</v>
      </c>
      <c r="V10424" s="3">
        <v>45871.640972222223</v>
      </c>
      <c r="W10424" t="s">
        <v>1713</v>
      </c>
      <c r="Y10424" s="4">
        <v>45876</v>
      </c>
      <c r="Z10424" s="2">
        <v>0.81263888888888891</v>
      </c>
    </row>
    <row r="10425" spans="1:26" x14ac:dyDescent="0.3">
      <c r="A10425">
        <v>28253</v>
      </c>
      <c r="B10425" t="s">
        <v>1710</v>
      </c>
      <c r="C10425" t="s">
        <v>27</v>
      </c>
      <c r="D10425" t="s">
        <v>234</v>
      </c>
      <c r="E10425" t="s">
        <v>60</v>
      </c>
      <c r="F10425">
        <v>8848003859</v>
      </c>
      <c r="G10425" t="s">
        <v>30</v>
      </c>
      <c r="H10425">
        <v>7257</v>
      </c>
      <c r="I10425" t="s">
        <v>12252</v>
      </c>
      <c r="J10425" t="s">
        <v>31</v>
      </c>
      <c r="K10425" t="s">
        <v>49</v>
      </c>
      <c r="O10425" t="s">
        <v>33</v>
      </c>
      <c r="S10425" s="3">
        <v>45876.375</v>
      </c>
      <c r="T10425" t="s">
        <v>54</v>
      </c>
      <c r="U10425" t="s">
        <v>12252</v>
      </c>
      <c r="V10425" s="3">
        <v>45871.640972222223</v>
      </c>
      <c r="W10425" t="s">
        <v>1713</v>
      </c>
      <c r="Y10425" s="4">
        <v>45876</v>
      </c>
      <c r="Z10425" s="2">
        <v>0.81263888888888891</v>
      </c>
    </row>
    <row r="10426" spans="1:26" x14ac:dyDescent="0.3">
      <c r="A10426">
        <v>28253</v>
      </c>
      <c r="B10426" t="s">
        <v>1710</v>
      </c>
      <c r="C10426" t="s">
        <v>27</v>
      </c>
      <c r="D10426" t="s">
        <v>234</v>
      </c>
      <c r="E10426" t="s">
        <v>60</v>
      </c>
      <c r="F10426">
        <v>8848003859</v>
      </c>
      <c r="G10426" t="s">
        <v>30</v>
      </c>
      <c r="H10426">
        <v>7257</v>
      </c>
      <c r="I10426" t="s">
        <v>12253</v>
      </c>
      <c r="J10426" t="s">
        <v>31</v>
      </c>
      <c r="K10426" t="s">
        <v>49</v>
      </c>
      <c r="O10426" t="s">
        <v>33</v>
      </c>
      <c r="S10426" s="3">
        <v>45876.375</v>
      </c>
      <c r="T10426" t="s">
        <v>54</v>
      </c>
      <c r="U10426" t="s">
        <v>12253</v>
      </c>
      <c r="V10426" s="3">
        <v>45871.640972222223</v>
      </c>
      <c r="W10426" t="s">
        <v>1713</v>
      </c>
      <c r="Y10426" s="4">
        <v>45876</v>
      </c>
      <c r="Z10426" s="2">
        <v>0.81263888888888891</v>
      </c>
    </row>
    <row r="10427" spans="1:26" x14ac:dyDescent="0.3">
      <c r="A10427">
        <v>28253</v>
      </c>
      <c r="B10427" t="s">
        <v>1710</v>
      </c>
      <c r="C10427" t="s">
        <v>27</v>
      </c>
      <c r="D10427" t="s">
        <v>234</v>
      </c>
      <c r="E10427" t="s">
        <v>60</v>
      </c>
      <c r="F10427">
        <v>8848003859</v>
      </c>
      <c r="G10427" t="s">
        <v>30</v>
      </c>
      <c r="H10427">
        <v>7257</v>
      </c>
      <c r="I10427" t="s">
        <v>12254</v>
      </c>
      <c r="J10427" t="s">
        <v>31</v>
      </c>
      <c r="K10427" t="s">
        <v>49</v>
      </c>
      <c r="O10427" t="s">
        <v>33</v>
      </c>
      <c r="S10427" s="3">
        <v>45876.375</v>
      </c>
      <c r="T10427" t="s">
        <v>54</v>
      </c>
      <c r="U10427" t="s">
        <v>12254</v>
      </c>
      <c r="V10427" s="3">
        <v>45871.640972222223</v>
      </c>
      <c r="W10427" t="s">
        <v>1713</v>
      </c>
      <c r="Y10427" s="4">
        <v>45876</v>
      </c>
      <c r="Z10427" s="2">
        <v>0.81263888888888891</v>
      </c>
    </row>
    <row r="10428" spans="1:26" x14ac:dyDescent="0.3">
      <c r="A10428">
        <v>24828</v>
      </c>
      <c r="B10428" t="s">
        <v>1710</v>
      </c>
      <c r="C10428" t="s">
        <v>27</v>
      </c>
      <c r="D10428" t="s">
        <v>234</v>
      </c>
      <c r="E10428" t="s">
        <v>60</v>
      </c>
      <c r="F10428">
        <v>8714645324</v>
      </c>
      <c r="G10428" t="s">
        <v>30</v>
      </c>
      <c r="H10428">
        <v>7257</v>
      </c>
      <c r="I10428" t="s">
        <v>12255</v>
      </c>
      <c r="J10428" t="s">
        <v>31</v>
      </c>
      <c r="K10428" t="s">
        <v>49</v>
      </c>
      <c r="O10428" t="s">
        <v>33</v>
      </c>
      <c r="S10428" s="3">
        <v>45876.375</v>
      </c>
      <c r="T10428" t="s">
        <v>54</v>
      </c>
      <c r="U10428" t="s">
        <v>12255</v>
      </c>
      <c r="V10428" s="3">
        <v>45871.640972222223</v>
      </c>
      <c r="W10428" t="s">
        <v>1712</v>
      </c>
      <c r="Y10428" s="4">
        <v>45876</v>
      </c>
      <c r="Z10428" s="2">
        <v>0.81263888888888891</v>
      </c>
    </row>
    <row r="10429" spans="1:26" x14ac:dyDescent="0.3">
      <c r="A10429">
        <v>24828</v>
      </c>
      <c r="B10429" t="s">
        <v>1710</v>
      </c>
      <c r="C10429" t="s">
        <v>27</v>
      </c>
      <c r="D10429" t="s">
        <v>234</v>
      </c>
      <c r="E10429" t="s">
        <v>60</v>
      </c>
      <c r="F10429">
        <v>8714645324</v>
      </c>
      <c r="G10429" t="s">
        <v>30</v>
      </c>
      <c r="H10429">
        <v>7257</v>
      </c>
      <c r="I10429" t="s">
        <v>12256</v>
      </c>
      <c r="J10429" t="s">
        <v>31</v>
      </c>
      <c r="K10429" t="s">
        <v>49</v>
      </c>
      <c r="O10429" t="s">
        <v>33</v>
      </c>
      <c r="S10429" s="3">
        <v>45876.375</v>
      </c>
      <c r="T10429" t="s">
        <v>54</v>
      </c>
      <c r="U10429" t="s">
        <v>12256</v>
      </c>
      <c r="V10429" s="3">
        <v>45871.640972222223</v>
      </c>
      <c r="W10429" t="s">
        <v>1712</v>
      </c>
      <c r="Y10429" s="4">
        <v>45876</v>
      </c>
      <c r="Z10429" s="2">
        <v>0.81263888888888891</v>
      </c>
    </row>
    <row r="10430" spans="1:26" x14ac:dyDescent="0.3">
      <c r="A10430">
        <v>28253</v>
      </c>
      <c r="B10430" t="s">
        <v>1710</v>
      </c>
      <c r="C10430" t="s">
        <v>27</v>
      </c>
      <c r="D10430" t="s">
        <v>234</v>
      </c>
      <c r="E10430" t="s">
        <v>60</v>
      </c>
      <c r="F10430">
        <v>8848003859</v>
      </c>
      <c r="G10430" t="s">
        <v>30</v>
      </c>
      <c r="H10430">
        <v>7257</v>
      </c>
      <c r="I10430" t="s">
        <v>12257</v>
      </c>
      <c r="J10430" t="s">
        <v>31</v>
      </c>
      <c r="K10430" t="s">
        <v>49</v>
      </c>
      <c r="O10430" t="s">
        <v>33</v>
      </c>
      <c r="S10430" s="3">
        <v>45876.375</v>
      </c>
      <c r="T10430" t="s">
        <v>54</v>
      </c>
      <c r="U10430" t="s">
        <v>12257</v>
      </c>
      <c r="V10430" s="3">
        <v>45871.640972222223</v>
      </c>
      <c r="W10430" t="s">
        <v>1713</v>
      </c>
      <c r="Y10430" s="4">
        <v>45876</v>
      </c>
      <c r="Z10430" s="2">
        <v>0.81263888888888891</v>
      </c>
    </row>
    <row r="10431" spans="1:26" x14ac:dyDescent="0.3">
      <c r="A10431">
        <v>28253</v>
      </c>
      <c r="B10431" t="s">
        <v>1710</v>
      </c>
      <c r="C10431" t="s">
        <v>27</v>
      </c>
      <c r="D10431" t="s">
        <v>234</v>
      </c>
      <c r="E10431" t="s">
        <v>60</v>
      </c>
      <c r="F10431">
        <v>8848003859</v>
      </c>
      <c r="G10431" t="s">
        <v>30</v>
      </c>
      <c r="H10431">
        <v>7257</v>
      </c>
      <c r="I10431" t="s">
        <v>12258</v>
      </c>
      <c r="J10431" t="s">
        <v>31</v>
      </c>
      <c r="K10431" t="s">
        <v>49</v>
      </c>
      <c r="O10431" t="s">
        <v>33</v>
      </c>
      <c r="S10431" s="3">
        <v>45876.375</v>
      </c>
      <c r="T10431" t="s">
        <v>54</v>
      </c>
      <c r="U10431" t="s">
        <v>12258</v>
      </c>
      <c r="V10431" s="3">
        <v>45871.640972222223</v>
      </c>
      <c r="W10431" t="s">
        <v>1713</v>
      </c>
      <c r="Y10431" s="4">
        <v>45876</v>
      </c>
      <c r="Z10431" s="2">
        <v>0.81263888888888891</v>
      </c>
    </row>
    <row r="10432" spans="1:26" x14ac:dyDescent="0.3">
      <c r="A10432">
        <v>28253</v>
      </c>
      <c r="B10432" t="s">
        <v>1710</v>
      </c>
      <c r="C10432" t="s">
        <v>27</v>
      </c>
      <c r="D10432" t="s">
        <v>234</v>
      </c>
      <c r="E10432" t="s">
        <v>60</v>
      </c>
      <c r="F10432">
        <v>8848003859</v>
      </c>
      <c r="G10432" t="s">
        <v>30</v>
      </c>
      <c r="H10432">
        <v>7257</v>
      </c>
      <c r="I10432" t="s">
        <v>12259</v>
      </c>
      <c r="J10432" t="s">
        <v>31</v>
      </c>
      <c r="K10432" t="s">
        <v>49</v>
      </c>
      <c r="O10432" t="s">
        <v>33</v>
      </c>
      <c r="S10432" s="3">
        <v>45876.375</v>
      </c>
      <c r="T10432" t="s">
        <v>54</v>
      </c>
      <c r="U10432" t="s">
        <v>12259</v>
      </c>
      <c r="V10432" s="3">
        <v>45871.640972222223</v>
      </c>
      <c r="W10432" t="s">
        <v>1713</v>
      </c>
      <c r="Y10432" s="4">
        <v>45876</v>
      </c>
      <c r="Z10432" s="2">
        <v>0.81263888888888891</v>
      </c>
    </row>
    <row r="10433" spans="1:26" x14ac:dyDescent="0.3">
      <c r="A10433">
        <v>28253</v>
      </c>
      <c r="B10433" t="s">
        <v>1710</v>
      </c>
      <c r="C10433" t="s">
        <v>27</v>
      </c>
      <c r="D10433" t="s">
        <v>234</v>
      </c>
      <c r="E10433" t="s">
        <v>60</v>
      </c>
      <c r="F10433">
        <v>8848003859</v>
      </c>
      <c r="G10433" t="s">
        <v>30</v>
      </c>
      <c r="H10433">
        <v>7257</v>
      </c>
      <c r="I10433" t="s">
        <v>12261</v>
      </c>
      <c r="J10433" t="s">
        <v>31</v>
      </c>
      <c r="K10433" t="s">
        <v>49</v>
      </c>
      <c r="O10433" t="s">
        <v>33</v>
      </c>
      <c r="S10433" s="3">
        <v>45876.375</v>
      </c>
      <c r="T10433" t="s">
        <v>54</v>
      </c>
      <c r="U10433" t="s">
        <v>12261</v>
      </c>
      <c r="V10433" s="3">
        <v>45871.640972222223</v>
      </c>
      <c r="W10433" t="s">
        <v>1713</v>
      </c>
      <c r="Y10433" s="4">
        <v>45876</v>
      </c>
      <c r="Z10433" s="2">
        <v>0.81263888888888891</v>
      </c>
    </row>
    <row r="10434" spans="1:26" x14ac:dyDescent="0.3">
      <c r="A10434">
        <v>28253</v>
      </c>
      <c r="B10434" t="s">
        <v>1710</v>
      </c>
      <c r="C10434" t="s">
        <v>27</v>
      </c>
      <c r="D10434" t="s">
        <v>234</v>
      </c>
      <c r="E10434" t="s">
        <v>60</v>
      </c>
      <c r="F10434">
        <v>8848003859</v>
      </c>
      <c r="G10434" t="s">
        <v>30</v>
      </c>
      <c r="H10434">
        <v>7257</v>
      </c>
      <c r="I10434" t="s">
        <v>12262</v>
      </c>
      <c r="J10434" t="s">
        <v>31</v>
      </c>
      <c r="K10434" t="s">
        <v>49</v>
      </c>
      <c r="O10434" t="s">
        <v>33</v>
      </c>
      <c r="S10434" s="3">
        <v>45876.375</v>
      </c>
      <c r="T10434" t="s">
        <v>54</v>
      </c>
      <c r="U10434" t="s">
        <v>12262</v>
      </c>
      <c r="V10434" s="3">
        <v>45871.640972222223</v>
      </c>
      <c r="W10434" t="s">
        <v>1713</v>
      </c>
      <c r="Y10434" s="4">
        <v>45876</v>
      </c>
      <c r="Z10434" s="2">
        <v>0.81263888888888891</v>
      </c>
    </row>
    <row r="10435" spans="1:26" x14ac:dyDescent="0.3">
      <c r="A10435">
        <v>28253</v>
      </c>
      <c r="B10435" t="s">
        <v>1710</v>
      </c>
      <c r="C10435" t="s">
        <v>27</v>
      </c>
      <c r="D10435" t="s">
        <v>234</v>
      </c>
      <c r="E10435" t="s">
        <v>60</v>
      </c>
      <c r="F10435">
        <v>8848003859</v>
      </c>
      <c r="G10435" t="s">
        <v>30</v>
      </c>
      <c r="H10435">
        <v>7257</v>
      </c>
      <c r="I10435" t="s">
        <v>12263</v>
      </c>
      <c r="J10435" t="s">
        <v>31</v>
      </c>
      <c r="K10435" t="s">
        <v>49</v>
      </c>
      <c r="O10435" t="s">
        <v>33</v>
      </c>
      <c r="S10435" s="3">
        <v>45876.375</v>
      </c>
      <c r="T10435" t="s">
        <v>54</v>
      </c>
      <c r="U10435" t="s">
        <v>12263</v>
      </c>
      <c r="V10435" s="3">
        <v>45871.640972222223</v>
      </c>
      <c r="W10435" t="s">
        <v>1713</v>
      </c>
      <c r="Y10435" s="4">
        <v>45876</v>
      </c>
      <c r="Z10435" s="2">
        <v>0.81263888888888891</v>
      </c>
    </row>
    <row r="10436" spans="1:26" x14ac:dyDescent="0.3">
      <c r="A10436">
        <v>24828</v>
      </c>
      <c r="B10436" t="s">
        <v>1710</v>
      </c>
      <c r="C10436" t="s">
        <v>27</v>
      </c>
      <c r="D10436" t="s">
        <v>234</v>
      </c>
      <c r="E10436" t="s">
        <v>60</v>
      </c>
      <c r="F10436">
        <v>8714645324</v>
      </c>
      <c r="G10436" t="s">
        <v>30</v>
      </c>
      <c r="H10436">
        <v>7257</v>
      </c>
      <c r="I10436" t="s">
        <v>12264</v>
      </c>
      <c r="J10436" t="s">
        <v>31</v>
      </c>
      <c r="K10436" t="s">
        <v>49</v>
      </c>
      <c r="O10436" t="s">
        <v>33</v>
      </c>
      <c r="S10436" s="3">
        <v>45876.375</v>
      </c>
      <c r="T10436" t="s">
        <v>54</v>
      </c>
      <c r="U10436" t="s">
        <v>12264</v>
      </c>
      <c r="V10436" s="3">
        <v>45871.640972222223</v>
      </c>
      <c r="W10436" t="s">
        <v>1712</v>
      </c>
      <c r="Y10436" s="4">
        <v>45876</v>
      </c>
      <c r="Z10436" s="2">
        <v>0.81263888888888891</v>
      </c>
    </row>
    <row r="10437" spans="1:26" x14ac:dyDescent="0.3">
      <c r="A10437">
        <v>135378</v>
      </c>
      <c r="B10437" t="s">
        <v>1710</v>
      </c>
      <c r="C10437" t="s">
        <v>27</v>
      </c>
      <c r="D10437" t="s">
        <v>234</v>
      </c>
      <c r="E10437" t="s">
        <v>60</v>
      </c>
      <c r="F10437">
        <v>8177968211</v>
      </c>
      <c r="G10437" t="s">
        <v>30</v>
      </c>
      <c r="H10437">
        <v>7257</v>
      </c>
      <c r="I10437" t="s">
        <v>12265</v>
      </c>
      <c r="J10437" t="s">
        <v>31</v>
      </c>
      <c r="K10437" t="s">
        <v>49</v>
      </c>
      <c r="O10437" t="s">
        <v>33</v>
      </c>
      <c r="S10437" s="3">
        <v>45876.375</v>
      </c>
      <c r="T10437" t="s">
        <v>54</v>
      </c>
      <c r="U10437" t="s">
        <v>12265</v>
      </c>
      <c r="V10437" s="3">
        <v>45871.640972222223</v>
      </c>
      <c r="W10437" t="s">
        <v>1714</v>
      </c>
      <c r="Y10437" s="4">
        <v>45876</v>
      </c>
      <c r="Z10437" s="2">
        <v>0.81263888888888891</v>
      </c>
    </row>
    <row r="10438" spans="1:26" x14ac:dyDescent="0.3">
      <c r="A10438">
        <v>134191</v>
      </c>
      <c r="B10438" t="s">
        <v>1710</v>
      </c>
      <c r="C10438" t="s">
        <v>27</v>
      </c>
      <c r="D10438" t="s">
        <v>234</v>
      </c>
      <c r="E10438" t="s">
        <v>60</v>
      </c>
      <c r="F10438">
        <v>9011228818</v>
      </c>
      <c r="G10438" t="s">
        <v>30</v>
      </c>
      <c r="H10438">
        <v>7257</v>
      </c>
      <c r="I10438" t="s">
        <v>12266</v>
      </c>
      <c r="J10438" t="s">
        <v>31</v>
      </c>
      <c r="K10438" t="s">
        <v>49</v>
      </c>
      <c r="O10438" t="s">
        <v>33</v>
      </c>
      <c r="S10438" s="3">
        <v>45876.375</v>
      </c>
      <c r="T10438" t="s">
        <v>54</v>
      </c>
      <c r="U10438" t="s">
        <v>12266</v>
      </c>
      <c r="V10438" s="3">
        <v>45871.640972222223</v>
      </c>
      <c r="W10438" t="s">
        <v>1711</v>
      </c>
      <c r="Y10438" s="4">
        <v>45876</v>
      </c>
      <c r="Z10438" s="2">
        <v>0.81263888888888891</v>
      </c>
    </row>
    <row r="10439" spans="1:26" x14ac:dyDescent="0.3">
      <c r="A10439">
        <v>24828</v>
      </c>
      <c r="B10439" t="s">
        <v>1710</v>
      </c>
      <c r="C10439" t="s">
        <v>27</v>
      </c>
      <c r="D10439" t="s">
        <v>234</v>
      </c>
      <c r="E10439" t="s">
        <v>60</v>
      </c>
      <c r="F10439">
        <v>8714645324</v>
      </c>
      <c r="G10439" t="s">
        <v>30</v>
      </c>
      <c r="H10439">
        <v>7257</v>
      </c>
      <c r="I10439" t="s">
        <v>12267</v>
      </c>
      <c r="J10439" t="s">
        <v>31</v>
      </c>
      <c r="K10439" t="s">
        <v>49</v>
      </c>
      <c r="O10439" t="s">
        <v>33</v>
      </c>
      <c r="S10439" s="3">
        <v>45876.375</v>
      </c>
      <c r="T10439" t="s">
        <v>54</v>
      </c>
      <c r="U10439" t="s">
        <v>12267</v>
      </c>
      <c r="V10439" s="3">
        <v>45871.640972222223</v>
      </c>
      <c r="W10439" t="s">
        <v>1712</v>
      </c>
      <c r="Y10439" s="4">
        <v>45876</v>
      </c>
      <c r="Z10439" s="2">
        <v>0.81263888888888891</v>
      </c>
    </row>
    <row r="10440" spans="1:26" x14ac:dyDescent="0.3">
      <c r="A10440">
        <v>134191</v>
      </c>
      <c r="B10440" t="s">
        <v>1710</v>
      </c>
      <c r="C10440" t="s">
        <v>27</v>
      </c>
      <c r="D10440" t="s">
        <v>234</v>
      </c>
      <c r="E10440" t="s">
        <v>60</v>
      </c>
      <c r="F10440">
        <v>9011228818</v>
      </c>
      <c r="G10440" t="s">
        <v>30</v>
      </c>
      <c r="H10440">
        <v>7257</v>
      </c>
      <c r="I10440" t="s">
        <v>12268</v>
      </c>
      <c r="J10440" t="s">
        <v>31</v>
      </c>
      <c r="K10440" t="s">
        <v>49</v>
      </c>
      <c r="O10440" t="s">
        <v>33</v>
      </c>
      <c r="S10440" s="3">
        <v>45876.375</v>
      </c>
      <c r="T10440" t="s">
        <v>54</v>
      </c>
      <c r="U10440" t="s">
        <v>12268</v>
      </c>
      <c r="V10440" s="3">
        <v>45871.640972222223</v>
      </c>
      <c r="W10440" t="s">
        <v>1711</v>
      </c>
      <c r="Y10440" s="4">
        <v>45876</v>
      </c>
      <c r="Z10440" s="2">
        <v>0.81263888888888891</v>
      </c>
    </row>
    <row r="10441" spans="1:26" x14ac:dyDescent="0.3">
      <c r="A10441">
        <v>134191</v>
      </c>
      <c r="B10441" t="s">
        <v>1710</v>
      </c>
      <c r="C10441" t="s">
        <v>27</v>
      </c>
      <c r="D10441" t="s">
        <v>234</v>
      </c>
      <c r="E10441" t="s">
        <v>60</v>
      </c>
      <c r="F10441">
        <v>9011228818</v>
      </c>
      <c r="G10441" t="s">
        <v>30</v>
      </c>
      <c r="H10441">
        <v>7257</v>
      </c>
      <c r="I10441" t="s">
        <v>12269</v>
      </c>
      <c r="J10441" t="s">
        <v>31</v>
      </c>
      <c r="K10441" t="s">
        <v>49</v>
      </c>
      <c r="O10441" t="s">
        <v>33</v>
      </c>
      <c r="S10441" s="3">
        <v>45876.375</v>
      </c>
      <c r="T10441" t="s">
        <v>54</v>
      </c>
      <c r="U10441" t="s">
        <v>12269</v>
      </c>
      <c r="V10441" s="3">
        <v>45871.640972222223</v>
      </c>
      <c r="W10441" t="s">
        <v>1711</v>
      </c>
      <c r="Y10441" s="4">
        <v>45876</v>
      </c>
      <c r="Z10441" s="2">
        <v>0.81263888888888891</v>
      </c>
    </row>
    <row r="10442" spans="1:26" x14ac:dyDescent="0.3">
      <c r="A10442">
        <v>133031</v>
      </c>
      <c r="B10442" t="s">
        <v>454</v>
      </c>
      <c r="C10442" t="s">
        <v>27</v>
      </c>
      <c r="D10442" t="s">
        <v>234</v>
      </c>
      <c r="E10442" t="s">
        <v>60</v>
      </c>
      <c r="F10442">
        <v>9156042626</v>
      </c>
      <c r="G10442" t="s">
        <v>30</v>
      </c>
      <c r="H10442">
        <v>7259</v>
      </c>
      <c r="I10442" t="s">
        <v>12270</v>
      </c>
      <c r="J10442" t="s">
        <v>31</v>
      </c>
      <c r="K10442" t="s">
        <v>49</v>
      </c>
      <c r="O10442" t="s">
        <v>33</v>
      </c>
      <c r="S10442" s="3">
        <v>45876.375</v>
      </c>
      <c r="T10442" t="s">
        <v>54</v>
      </c>
      <c r="U10442" t="s">
        <v>12270</v>
      </c>
      <c r="V10442" s="3">
        <v>45871.640972222223</v>
      </c>
      <c r="W10442" t="s">
        <v>1718</v>
      </c>
      <c r="Y10442" s="4">
        <v>45876</v>
      </c>
      <c r="Z10442" s="2">
        <v>0.81263888888888891</v>
      </c>
    </row>
    <row r="10443" spans="1:26" x14ac:dyDescent="0.3">
      <c r="A10443">
        <v>133031</v>
      </c>
      <c r="B10443" t="s">
        <v>454</v>
      </c>
      <c r="C10443" t="s">
        <v>27</v>
      </c>
      <c r="D10443" t="s">
        <v>234</v>
      </c>
      <c r="E10443" t="s">
        <v>60</v>
      </c>
      <c r="F10443">
        <v>9156042626</v>
      </c>
      <c r="G10443" t="s">
        <v>30</v>
      </c>
      <c r="H10443">
        <v>7259</v>
      </c>
      <c r="I10443" t="s">
        <v>12271</v>
      </c>
      <c r="J10443" t="s">
        <v>31</v>
      </c>
      <c r="K10443" t="s">
        <v>49</v>
      </c>
      <c r="O10443" t="s">
        <v>33</v>
      </c>
      <c r="S10443" s="3">
        <v>45876.375</v>
      </c>
      <c r="T10443" t="s">
        <v>54</v>
      </c>
      <c r="U10443" t="s">
        <v>12271</v>
      </c>
      <c r="V10443" s="3">
        <v>45871.640972222223</v>
      </c>
      <c r="W10443" t="s">
        <v>1718</v>
      </c>
      <c r="Y10443" s="4">
        <v>45876</v>
      </c>
      <c r="Z10443" s="2">
        <v>0.81263888888888891</v>
      </c>
    </row>
    <row r="10444" spans="1:26" x14ac:dyDescent="0.3">
      <c r="A10444">
        <v>29232</v>
      </c>
      <c r="B10444" t="s">
        <v>454</v>
      </c>
      <c r="C10444" t="s">
        <v>27</v>
      </c>
      <c r="D10444" t="s">
        <v>234</v>
      </c>
      <c r="E10444" t="s">
        <v>60</v>
      </c>
      <c r="F10444">
        <v>9249098378</v>
      </c>
      <c r="G10444" t="s">
        <v>30</v>
      </c>
      <c r="H10444">
        <v>7259</v>
      </c>
      <c r="I10444" t="s">
        <v>12272</v>
      </c>
      <c r="J10444" t="s">
        <v>31</v>
      </c>
      <c r="K10444" t="s">
        <v>49</v>
      </c>
      <c r="O10444" t="s">
        <v>33</v>
      </c>
      <c r="S10444" s="3">
        <v>45876.375</v>
      </c>
      <c r="T10444" t="s">
        <v>54</v>
      </c>
      <c r="U10444" t="s">
        <v>12272</v>
      </c>
      <c r="V10444" s="3">
        <v>45871.640972222223</v>
      </c>
      <c r="W10444" t="s">
        <v>1720</v>
      </c>
      <c r="Y10444" s="4">
        <v>45876</v>
      </c>
      <c r="Z10444" s="2">
        <v>0.81263888888888891</v>
      </c>
    </row>
    <row r="10445" spans="1:26" x14ac:dyDescent="0.3">
      <c r="A10445">
        <v>23868</v>
      </c>
      <c r="B10445" t="s">
        <v>454</v>
      </c>
      <c r="C10445" t="s">
        <v>27</v>
      </c>
      <c r="D10445" t="s">
        <v>234</v>
      </c>
      <c r="E10445" t="s">
        <v>60</v>
      </c>
      <c r="F10445">
        <v>8714635283</v>
      </c>
      <c r="G10445" t="s">
        <v>30</v>
      </c>
      <c r="H10445">
        <v>7259</v>
      </c>
      <c r="I10445" t="s">
        <v>12273</v>
      </c>
      <c r="J10445" t="s">
        <v>31</v>
      </c>
      <c r="K10445" t="s">
        <v>49</v>
      </c>
      <c r="O10445" t="s">
        <v>33</v>
      </c>
      <c r="S10445" s="3">
        <v>45876.375</v>
      </c>
      <c r="T10445" t="s">
        <v>54</v>
      </c>
      <c r="U10445" t="s">
        <v>12273</v>
      </c>
      <c r="V10445" s="3">
        <v>45871.640972222223</v>
      </c>
      <c r="W10445" t="s">
        <v>651</v>
      </c>
      <c r="Y10445" s="4">
        <v>45876</v>
      </c>
      <c r="Z10445" s="2">
        <v>0.81263888888888891</v>
      </c>
    </row>
    <row r="10446" spans="1:26" x14ac:dyDescent="0.3">
      <c r="A10446">
        <v>23868</v>
      </c>
      <c r="B10446" t="s">
        <v>454</v>
      </c>
      <c r="C10446" t="s">
        <v>27</v>
      </c>
      <c r="D10446" t="s">
        <v>234</v>
      </c>
      <c r="E10446" t="s">
        <v>60</v>
      </c>
      <c r="F10446">
        <v>8714635283</v>
      </c>
      <c r="G10446" t="s">
        <v>30</v>
      </c>
      <c r="H10446">
        <v>7259</v>
      </c>
      <c r="I10446" t="s">
        <v>12274</v>
      </c>
      <c r="J10446" t="s">
        <v>31</v>
      </c>
      <c r="K10446" t="s">
        <v>49</v>
      </c>
      <c r="O10446" t="s">
        <v>33</v>
      </c>
      <c r="S10446" s="3">
        <v>45876.375</v>
      </c>
      <c r="T10446" t="s">
        <v>54</v>
      </c>
      <c r="U10446" t="s">
        <v>12274</v>
      </c>
      <c r="V10446" s="3">
        <v>45871.640972222223</v>
      </c>
      <c r="W10446" t="s">
        <v>651</v>
      </c>
      <c r="Y10446" s="4">
        <v>45876</v>
      </c>
      <c r="Z10446" s="2">
        <v>0.81263888888888891</v>
      </c>
    </row>
    <row r="10447" spans="1:26" x14ac:dyDescent="0.3">
      <c r="A10447">
        <v>29232</v>
      </c>
      <c r="B10447" t="s">
        <v>454</v>
      </c>
      <c r="C10447" t="s">
        <v>27</v>
      </c>
      <c r="D10447" t="s">
        <v>234</v>
      </c>
      <c r="E10447" t="s">
        <v>60</v>
      </c>
      <c r="F10447">
        <v>9249098378</v>
      </c>
      <c r="G10447" t="s">
        <v>30</v>
      </c>
      <c r="H10447">
        <v>7259</v>
      </c>
      <c r="I10447" t="s">
        <v>12275</v>
      </c>
      <c r="J10447" t="s">
        <v>31</v>
      </c>
      <c r="K10447" t="s">
        <v>49</v>
      </c>
      <c r="O10447" t="s">
        <v>33</v>
      </c>
      <c r="S10447" s="3">
        <v>45876.375</v>
      </c>
      <c r="T10447" t="s">
        <v>54</v>
      </c>
      <c r="U10447" t="s">
        <v>12275</v>
      </c>
      <c r="V10447" s="3">
        <v>45871.640972222223</v>
      </c>
      <c r="W10447" t="s">
        <v>1720</v>
      </c>
      <c r="Y10447" s="4">
        <v>45876</v>
      </c>
      <c r="Z10447" s="2">
        <v>0.81263888888888891</v>
      </c>
    </row>
    <row r="10448" spans="1:26" x14ac:dyDescent="0.3">
      <c r="A10448">
        <v>135495</v>
      </c>
      <c r="B10448" t="s">
        <v>454</v>
      </c>
      <c r="C10448" t="s">
        <v>27</v>
      </c>
      <c r="D10448" t="s">
        <v>234</v>
      </c>
      <c r="E10448" t="s">
        <v>60</v>
      </c>
      <c r="F10448">
        <v>8459423562</v>
      </c>
      <c r="G10448" t="s">
        <v>30</v>
      </c>
      <c r="H10448">
        <v>7259</v>
      </c>
      <c r="I10448" t="s">
        <v>12276</v>
      </c>
      <c r="J10448" t="s">
        <v>31</v>
      </c>
      <c r="K10448" t="s">
        <v>49</v>
      </c>
      <c r="O10448" t="s">
        <v>33</v>
      </c>
      <c r="S10448" s="3">
        <v>45876.375</v>
      </c>
      <c r="T10448" t="s">
        <v>54</v>
      </c>
      <c r="U10448" t="s">
        <v>12276</v>
      </c>
      <c r="V10448" s="3">
        <v>45871.640972222223</v>
      </c>
      <c r="W10448" t="s">
        <v>1716</v>
      </c>
      <c r="Y10448" s="4">
        <v>45876</v>
      </c>
      <c r="Z10448" s="2">
        <v>0.81263888888888891</v>
      </c>
    </row>
    <row r="10449" spans="1:26" x14ac:dyDescent="0.3">
      <c r="A10449">
        <v>133108</v>
      </c>
      <c r="B10449" t="s">
        <v>454</v>
      </c>
      <c r="C10449" t="s">
        <v>27</v>
      </c>
      <c r="D10449" t="s">
        <v>234</v>
      </c>
      <c r="E10449" t="s">
        <v>60</v>
      </c>
      <c r="F10449">
        <v>7387456509</v>
      </c>
      <c r="G10449" t="s">
        <v>30</v>
      </c>
      <c r="H10449">
        <v>7259</v>
      </c>
      <c r="I10449" t="s">
        <v>12277</v>
      </c>
      <c r="J10449" t="s">
        <v>31</v>
      </c>
      <c r="K10449" t="s">
        <v>49</v>
      </c>
      <c r="O10449" t="s">
        <v>33</v>
      </c>
      <c r="S10449" s="3">
        <v>45876.375</v>
      </c>
      <c r="T10449" t="s">
        <v>54</v>
      </c>
      <c r="U10449" t="s">
        <v>12277</v>
      </c>
      <c r="V10449" s="3">
        <v>45871.640972222223</v>
      </c>
      <c r="W10449" t="s">
        <v>1715</v>
      </c>
      <c r="Y10449" s="4">
        <v>45876</v>
      </c>
      <c r="Z10449" s="2">
        <v>0.81263888888888891</v>
      </c>
    </row>
    <row r="10450" spans="1:26" x14ac:dyDescent="0.3">
      <c r="A10450">
        <v>136568</v>
      </c>
      <c r="B10450" t="s">
        <v>454</v>
      </c>
      <c r="C10450" t="s">
        <v>27</v>
      </c>
      <c r="D10450" t="s">
        <v>234</v>
      </c>
      <c r="E10450" t="s">
        <v>60</v>
      </c>
      <c r="F10450">
        <v>8180067324</v>
      </c>
      <c r="G10450" t="s">
        <v>30</v>
      </c>
      <c r="H10450">
        <v>7259</v>
      </c>
      <c r="I10450" t="s">
        <v>12278</v>
      </c>
      <c r="J10450" t="s">
        <v>31</v>
      </c>
      <c r="K10450" t="s">
        <v>49</v>
      </c>
      <c r="O10450" t="s">
        <v>33</v>
      </c>
      <c r="S10450" s="3">
        <v>45876.375</v>
      </c>
      <c r="T10450" t="s">
        <v>54</v>
      </c>
      <c r="U10450" t="s">
        <v>12278</v>
      </c>
      <c r="V10450" s="3">
        <v>45871.640972222223</v>
      </c>
      <c r="W10450" t="s">
        <v>1717</v>
      </c>
      <c r="Y10450" s="4">
        <v>45876</v>
      </c>
      <c r="Z10450" s="2">
        <v>0.81263888888888891</v>
      </c>
    </row>
    <row r="10451" spans="1:26" x14ac:dyDescent="0.3">
      <c r="A10451">
        <v>133108</v>
      </c>
      <c r="B10451" t="s">
        <v>454</v>
      </c>
      <c r="C10451" t="s">
        <v>27</v>
      </c>
      <c r="D10451" t="s">
        <v>234</v>
      </c>
      <c r="E10451" t="s">
        <v>60</v>
      </c>
      <c r="F10451">
        <v>7387456509</v>
      </c>
      <c r="G10451" t="s">
        <v>30</v>
      </c>
      <c r="H10451">
        <v>7259</v>
      </c>
      <c r="I10451" t="s">
        <v>12279</v>
      </c>
      <c r="J10451" t="s">
        <v>31</v>
      </c>
      <c r="K10451" t="s">
        <v>49</v>
      </c>
      <c r="O10451" t="s">
        <v>33</v>
      </c>
      <c r="S10451" s="3">
        <v>45876.375</v>
      </c>
      <c r="T10451" t="s">
        <v>54</v>
      </c>
      <c r="U10451" t="s">
        <v>12279</v>
      </c>
      <c r="V10451" s="3">
        <v>45871.640972222223</v>
      </c>
      <c r="W10451" t="s">
        <v>1715</v>
      </c>
      <c r="Y10451" s="4">
        <v>45876</v>
      </c>
      <c r="Z10451" s="2">
        <v>0.81263888888888891</v>
      </c>
    </row>
    <row r="10452" spans="1:26" x14ac:dyDescent="0.3">
      <c r="A10452">
        <v>136568</v>
      </c>
      <c r="B10452" t="s">
        <v>454</v>
      </c>
      <c r="C10452" t="s">
        <v>27</v>
      </c>
      <c r="D10452" t="s">
        <v>234</v>
      </c>
      <c r="E10452" t="s">
        <v>60</v>
      </c>
      <c r="F10452">
        <v>8180067324</v>
      </c>
      <c r="G10452" t="s">
        <v>30</v>
      </c>
      <c r="H10452">
        <v>7259</v>
      </c>
      <c r="I10452" t="s">
        <v>12280</v>
      </c>
      <c r="J10452" t="s">
        <v>31</v>
      </c>
      <c r="K10452" t="s">
        <v>49</v>
      </c>
      <c r="O10452" t="s">
        <v>33</v>
      </c>
      <c r="S10452" s="3">
        <v>45876.375</v>
      </c>
      <c r="T10452" t="s">
        <v>54</v>
      </c>
      <c r="U10452" t="s">
        <v>12280</v>
      </c>
      <c r="V10452" s="3">
        <v>45871.640972222223</v>
      </c>
      <c r="W10452" t="s">
        <v>1717</v>
      </c>
      <c r="Y10452" s="4">
        <v>45876</v>
      </c>
      <c r="Z10452" s="2">
        <v>0.81263888888888891</v>
      </c>
    </row>
    <row r="10453" spans="1:26" x14ac:dyDescent="0.3">
      <c r="A10453">
        <v>136568</v>
      </c>
      <c r="B10453" t="s">
        <v>454</v>
      </c>
      <c r="C10453" t="s">
        <v>27</v>
      </c>
      <c r="D10453" t="s">
        <v>234</v>
      </c>
      <c r="E10453" t="s">
        <v>60</v>
      </c>
      <c r="F10453">
        <v>8180067324</v>
      </c>
      <c r="G10453" t="s">
        <v>30</v>
      </c>
      <c r="H10453">
        <v>7259</v>
      </c>
      <c r="I10453" t="s">
        <v>12281</v>
      </c>
      <c r="J10453" t="s">
        <v>31</v>
      </c>
      <c r="K10453" t="s">
        <v>49</v>
      </c>
      <c r="O10453" t="s">
        <v>33</v>
      </c>
      <c r="S10453" s="3">
        <v>45876.375</v>
      </c>
      <c r="T10453" t="s">
        <v>54</v>
      </c>
      <c r="U10453" t="s">
        <v>12281</v>
      </c>
      <c r="V10453" s="3">
        <v>45871.640972222223</v>
      </c>
      <c r="W10453" t="s">
        <v>1717</v>
      </c>
      <c r="Y10453" s="4">
        <v>45876</v>
      </c>
      <c r="Z10453" s="2">
        <v>0.81263888888888891</v>
      </c>
    </row>
    <row r="10454" spans="1:26" x14ac:dyDescent="0.3">
      <c r="A10454">
        <v>133031</v>
      </c>
      <c r="B10454" t="s">
        <v>454</v>
      </c>
      <c r="C10454" t="s">
        <v>27</v>
      </c>
      <c r="D10454" t="s">
        <v>234</v>
      </c>
      <c r="E10454" t="s">
        <v>60</v>
      </c>
      <c r="F10454">
        <v>9156042626</v>
      </c>
      <c r="G10454" t="s">
        <v>30</v>
      </c>
      <c r="H10454">
        <v>7259</v>
      </c>
      <c r="I10454" t="s">
        <v>12282</v>
      </c>
      <c r="J10454" t="s">
        <v>31</v>
      </c>
      <c r="K10454" t="s">
        <v>49</v>
      </c>
      <c r="O10454" t="s">
        <v>33</v>
      </c>
      <c r="S10454" s="3">
        <v>45876.375</v>
      </c>
      <c r="T10454" t="s">
        <v>54</v>
      </c>
      <c r="U10454" t="s">
        <v>12282</v>
      </c>
      <c r="V10454" s="3">
        <v>45871.640972222223</v>
      </c>
      <c r="W10454" t="s">
        <v>1718</v>
      </c>
      <c r="Y10454" s="4">
        <v>45876</v>
      </c>
      <c r="Z10454" s="2">
        <v>0.81263888888888891</v>
      </c>
    </row>
    <row r="10455" spans="1:26" x14ac:dyDescent="0.3">
      <c r="A10455">
        <v>29232</v>
      </c>
      <c r="B10455" t="s">
        <v>454</v>
      </c>
      <c r="C10455" t="s">
        <v>27</v>
      </c>
      <c r="D10455" t="s">
        <v>234</v>
      </c>
      <c r="E10455" t="s">
        <v>60</v>
      </c>
      <c r="F10455">
        <v>9249098378</v>
      </c>
      <c r="G10455" t="s">
        <v>30</v>
      </c>
      <c r="H10455">
        <v>7259</v>
      </c>
      <c r="I10455" t="s">
        <v>12283</v>
      </c>
      <c r="J10455" t="s">
        <v>31</v>
      </c>
      <c r="K10455" t="s">
        <v>49</v>
      </c>
      <c r="O10455" t="s">
        <v>33</v>
      </c>
      <c r="S10455" s="3">
        <v>45876.375</v>
      </c>
      <c r="T10455" t="s">
        <v>54</v>
      </c>
      <c r="U10455" t="s">
        <v>12283</v>
      </c>
      <c r="V10455" s="3">
        <v>45871.640972222223</v>
      </c>
      <c r="W10455" t="s">
        <v>1720</v>
      </c>
      <c r="Y10455" s="4">
        <v>45876</v>
      </c>
      <c r="Z10455" s="2">
        <v>0.81263888888888891</v>
      </c>
    </row>
    <row r="10456" spans="1:26" x14ac:dyDescent="0.3">
      <c r="A10456">
        <v>136568</v>
      </c>
      <c r="B10456" t="s">
        <v>454</v>
      </c>
      <c r="C10456" t="s">
        <v>27</v>
      </c>
      <c r="D10456" t="s">
        <v>234</v>
      </c>
      <c r="E10456" t="s">
        <v>60</v>
      </c>
      <c r="F10456">
        <v>8180067324</v>
      </c>
      <c r="G10456" t="s">
        <v>30</v>
      </c>
      <c r="H10456">
        <v>7259</v>
      </c>
      <c r="I10456" t="s">
        <v>12284</v>
      </c>
      <c r="J10456" t="s">
        <v>31</v>
      </c>
      <c r="K10456" t="s">
        <v>49</v>
      </c>
      <c r="O10456" t="s">
        <v>33</v>
      </c>
      <c r="S10456" s="3">
        <v>45876.375</v>
      </c>
      <c r="T10456" t="s">
        <v>54</v>
      </c>
      <c r="U10456" t="s">
        <v>12284</v>
      </c>
      <c r="V10456" s="3">
        <v>45871.640972222223</v>
      </c>
      <c r="W10456" t="s">
        <v>1717</v>
      </c>
      <c r="Y10456" s="4">
        <v>45876</v>
      </c>
      <c r="Z10456" s="2">
        <v>0.81263888888888891</v>
      </c>
    </row>
    <row r="10457" spans="1:26" x14ac:dyDescent="0.3">
      <c r="A10457">
        <v>27146</v>
      </c>
      <c r="B10457" t="s">
        <v>454</v>
      </c>
      <c r="C10457" t="s">
        <v>27</v>
      </c>
      <c r="D10457" t="s">
        <v>234</v>
      </c>
      <c r="E10457" t="s">
        <v>60</v>
      </c>
      <c r="F10457">
        <v>7907307904</v>
      </c>
      <c r="G10457" t="s">
        <v>30</v>
      </c>
      <c r="H10457">
        <v>7259</v>
      </c>
      <c r="I10457" t="s">
        <v>12285</v>
      </c>
      <c r="J10457" t="s">
        <v>31</v>
      </c>
      <c r="K10457" t="s">
        <v>49</v>
      </c>
      <c r="O10457" t="s">
        <v>33</v>
      </c>
      <c r="S10457" s="3">
        <v>45876.375</v>
      </c>
      <c r="T10457" t="s">
        <v>54</v>
      </c>
      <c r="U10457" t="s">
        <v>12285</v>
      </c>
      <c r="V10457" s="3">
        <v>45871.640972222223</v>
      </c>
      <c r="W10457" t="s">
        <v>455</v>
      </c>
      <c r="Y10457" s="4">
        <v>45876</v>
      </c>
      <c r="Z10457" s="2">
        <v>0.81263888888888891</v>
      </c>
    </row>
    <row r="10458" spans="1:26" x14ac:dyDescent="0.3">
      <c r="A10458">
        <v>23868</v>
      </c>
      <c r="B10458" t="s">
        <v>454</v>
      </c>
      <c r="C10458" t="s">
        <v>27</v>
      </c>
      <c r="D10458" t="s">
        <v>234</v>
      </c>
      <c r="E10458" t="s">
        <v>60</v>
      </c>
      <c r="F10458">
        <v>8714635283</v>
      </c>
      <c r="G10458" t="s">
        <v>30</v>
      </c>
      <c r="H10458">
        <v>7259</v>
      </c>
      <c r="I10458" t="s">
        <v>12286</v>
      </c>
      <c r="J10458" t="s">
        <v>31</v>
      </c>
      <c r="K10458" t="s">
        <v>49</v>
      </c>
      <c r="O10458" t="s">
        <v>33</v>
      </c>
      <c r="S10458" s="3">
        <v>45876.375</v>
      </c>
      <c r="T10458" t="s">
        <v>54</v>
      </c>
      <c r="U10458" t="s">
        <v>12286</v>
      </c>
      <c r="V10458" s="3">
        <v>45871.640972222223</v>
      </c>
      <c r="W10458" t="s">
        <v>651</v>
      </c>
      <c r="Y10458" s="4">
        <v>45876</v>
      </c>
      <c r="Z10458" s="2">
        <v>0.81263888888888891</v>
      </c>
    </row>
    <row r="10459" spans="1:26" x14ac:dyDescent="0.3">
      <c r="A10459">
        <v>133794</v>
      </c>
      <c r="B10459" t="s">
        <v>454</v>
      </c>
      <c r="C10459" t="s">
        <v>27</v>
      </c>
      <c r="D10459" t="s">
        <v>234</v>
      </c>
      <c r="E10459" t="s">
        <v>60</v>
      </c>
      <c r="F10459">
        <v>9370518554</v>
      </c>
      <c r="G10459" t="s">
        <v>30</v>
      </c>
      <c r="H10459">
        <v>7259</v>
      </c>
      <c r="I10459" t="s">
        <v>12287</v>
      </c>
      <c r="J10459" t="s">
        <v>31</v>
      </c>
      <c r="K10459" t="s">
        <v>49</v>
      </c>
      <c r="O10459" t="s">
        <v>33</v>
      </c>
      <c r="S10459" s="3">
        <v>45876.375</v>
      </c>
      <c r="T10459" t="s">
        <v>54</v>
      </c>
      <c r="U10459" t="s">
        <v>12287</v>
      </c>
      <c r="V10459" s="3">
        <v>45871.640972222223</v>
      </c>
      <c r="W10459" t="s">
        <v>1039</v>
      </c>
      <c r="Y10459" s="4">
        <v>45876</v>
      </c>
      <c r="Z10459" s="2">
        <v>0.81263888888888891</v>
      </c>
    </row>
    <row r="10460" spans="1:26" x14ac:dyDescent="0.3">
      <c r="A10460">
        <v>133108</v>
      </c>
      <c r="B10460" t="s">
        <v>454</v>
      </c>
      <c r="C10460" t="s">
        <v>27</v>
      </c>
      <c r="D10460" t="s">
        <v>234</v>
      </c>
      <c r="E10460" t="s">
        <v>60</v>
      </c>
      <c r="F10460">
        <v>7387456509</v>
      </c>
      <c r="G10460" t="s">
        <v>30</v>
      </c>
      <c r="H10460">
        <v>7259</v>
      </c>
      <c r="I10460" t="s">
        <v>12288</v>
      </c>
      <c r="J10460" t="s">
        <v>31</v>
      </c>
      <c r="K10460" t="s">
        <v>49</v>
      </c>
      <c r="O10460" t="s">
        <v>33</v>
      </c>
      <c r="S10460" s="3">
        <v>45876.375</v>
      </c>
      <c r="T10460" t="s">
        <v>54</v>
      </c>
      <c r="U10460" t="s">
        <v>12288</v>
      </c>
      <c r="V10460" s="3">
        <v>45871.640972222223</v>
      </c>
      <c r="W10460" t="s">
        <v>1715</v>
      </c>
      <c r="Y10460" s="4">
        <v>45876</v>
      </c>
      <c r="Z10460" s="2">
        <v>0.81263888888888891</v>
      </c>
    </row>
    <row r="10461" spans="1:26" x14ac:dyDescent="0.3">
      <c r="A10461">
        <v>133794</v>
      </c>
      <c r="B10461" t="s">
        <v>454</v>
      </c>
      <c r="C10461" t="s">
        <v>27</v>
      </c>
      <c r="D10461" t="s">
        <v>234</v>
      </c>
      <c r="E10461" t="s">
        <v>60</v>
      </c>
      <c r="F10461">
        <v>9370518554</v>
      </c>
      <c r="G10461" t="s">
        <v>30</v>
      </c>
      <c r="H10461">
        <v>7259</v>
      </c>
      <c r="I10461" t="s">
        <v>12289</v>
      </c>
      <c r="J10461" t="s">
        <v>31</v>
      </c>
      <c r="K10461" t="s">
        <v>49</v>
      </c>
      <c r="O10461" t="s">
        <v>33</v>
      </c>
      <c r="S10461" s="3">
        <v>45876.375</v>
      </c>
      <c r="T10461" t="s">
        <v>54</v>
      </c>
      <c r="U10461" t="s">
        <v>12289</v>
      </c>
      <c r="V10461" s="3">
        <v>45871.640972222223</v>
      </c>
      <c r="W10461" t="s">
        <v>1039</v>
      </c>
      <c r="Y10461" s="4">
        <v>45876</v>
      </c>
      <c r="Z10461" s="2">
        <v>0.81263888888888891</v>
      </c>
    </row>
    <row r="10462" spans="1:26" x14ac:dyDescent="0.3">
      <c r="A10462">
        <v>136568</v>
      </c>
      <c r="B10462" t="s">
        <v>454</v>
      </c>
      <c r="C10462" t="s">
        <v>27</v>
      </c>
      <c r="D10462" t="s">
        <v>234</v>
      </c>
      <c r="E10462" t="s">
        <v>60</v>
      </c>
      <c r="F10462">
        <v>8180067324</v>
      </c>
      <c r="G10462" t="s">
        <v>30</v>
      </c>
      <c r="H10462">
        <v>7259</v>
      </c>
      <c r="I10462" t="s">
        <v>12290</v>
      </c>
      <c r="J10462" t="s">
        <v>31</v>
      </c>
      <c r="K10462" t="s">
        <v>49</v>
      </c>
      <c r="O10462" t="s">
        <v>33</v>
      </c>
      <c r="S10462" s="3">
        <v>45876.375</v>
      </c>
      <c r="T10462" t="s">
        <v>54</v>
      </c>
      <c r="U10462" t="s">
        <v>12290</v>
      </c>
      <c r="V10462" s="3">
        <v>45871.640972222223</v>
      </c>
      <c r="W10462" t="s">
        <v>1717</v>
      </c>
      <c r="Y10462" s="4">
        <v>45876</v>
      </c>
      <c r="Z10462" s="2">
        <v>0.81263888888888891</v>
      </c>
    </row>
    <row r="10463" spans="1:26" x14ac:dyDescent="0.3">
      <c r="A10463">
        <v>133794</v>
      </c>
      <c r="B10463" t="s">
        <v>454</v>
      </c>
      <c r="C10463" t="s">
        <v>27</v>
      </c>
      <c r="D10463" t="s">
        <v>234</v>
      </c>
      <c r="E10463" t="s">
        <v>60</v>
      </c>
      <c r="F10463">
        <v>9370518554</v>
      </c>
      <c r="G10463" t="s">
        <v>30</v>
      </c>
      <c r="H10463">
        <v>7259</v>
      </c>
      <c r="I10463" t="s">
        <v>12291</v>
      </c>
      <c r="J10463" t="s">
        <v>31</v>
      </c>
      <c r="K10463" t="s">
        <v>49</v>
      </c>
      <c r="O10463" t="s">
        <v>33</v>
      </c>
      <c r="S10463" s="3">
        <v>45876.375</v>
      </c>
      <c r="T10463" t="s">
        <v>54</v>
      </c>
      <c r="U10463" t="s">
        <v>12291</v>
      </c>
      <c r="V10463" s="3">
        <v>45871.640972222223</v>
      </c>
      <c r="W10463" t="s">
        <v>1039</v>
      </c>
      <c r="Y10463" s="4">
        <v>45876</v>
      </c>
      <c r="Z10463" s="2">
        <v>0.81263888888888891</v>
      </c>
    </row>
    <row r="10464" spans="1:26" x14ac:dyDescent="0.3">
      <c r="A10464">
        <v>133108</v>
      </c>
      <c r="B10464" t="s">
        <v>454</v>
      </c>
      <c r="C10464" t="s">
        <v>27</v>
      </c>
      <c r="D10464" t="s">
        <v>234</v>
      </c>
      <c r="E10464" t="s">
        <v>60</v>
      </c>
      <c r="F10464">
        <v>7387456509</v>
      </c>
      <c r="G10464" t="s">
        <v>30</v>
      </c>
      <c r="H10464">
        <v>7259</v>
      </c>
      <c r="I10464" t="s">
        <v>12292</v>
      </c>
      <c r="J10464" t="s">
        <v>31</v>
      </c>
      <c r="K10464" t="s">
        <v>49</v>
      </c>
      <c r="O10464" t="s">
        <v>33</v>
      </c>
      <c r="S10464" s="3">
        <v>45876.375</v>
      </c>
      <c r="T10464" t="s">
        <v>54</v>
      </c>
      <c r="U10464" t="s">
        <v>12292</v>
      </c>
      <c r="V10464" s="3">
        <v>45871.640972222223</v>
      </c>
      <c r="W10464" t="s">
        <v>1715</v>
      </c>
      <c r="Y10464" s="4">
        <v>45876</v>
      </c>
      <c r="Z10464" s="2">
        <v>0.81263888888888891</v>
      </c>
    </row>
    <row r="10465" spans="1:26" x14ac:dyDescent="0.3">
      <c r="A10465">
        <v>27146</v>
      </c>
      <c r="B10465" t="s">
        <v>454</v>
      </c>
      <c r="C10465" t="s">
        <v>27</v>
      </c>
      <c r="D10465" t="s">
        <v>234</v>
      </c>
      <c r="E10465" t="s">
        <v>60</v>
      </c>
      <c r="F10465">
        <v>7907307904</v>
      </c>
      <c r="G10465" t="s">
        <v>30</v>
      </c>
      <c r="H10465">
        <v>7259</v>
      </c>
      <c r="I10465" t="s">
        <v>12293</v>
      </c>
      <c r="J10465" t="s">
        <v>31</v>
      </c>
      <c r="K10465" t="s">
        <v>49</v>
      </c>
      <c r="O10465" t="s">
        <v>33</v>
      </c>
      <c r="S10465" s="3">
        <v>45876.375</v>
      </c>
      <c r="T10465" t="s">
        <v>54</v>
      </c>
      <c r="U10465" t="s">
        <v>12293</v>
      </c>
      <c r="V10465" s="3">
        <v>45871.640972222223</v>
      </c>
      <c r="W10465" t="s">
        <v>455</v>
      </c>
      <c r="Y10465" s="4">
        <v>45876</v>
      </c>
      <c r="Z10465" s="2">
        <v>0.81263888888888891</v>
      </c>
    </row>
    <row r="10466" spans="1:26" x14ac:dyDescent="0.3">
      <c r="A10466">
        <v>27146</v>
      </c>
      <c r="B10466" t="s">
        <v>454</v>
      </c>
      <c r="C10466" t="s">
        <v>27</v>
      </c>
      <c r="D10466" t="s">
        <v>234</v>
      </c>
      <c r="E10466" t="s">
        <v>60</v>
      </c>
      <c r="F10466">
        <v>7907307904</v>
      </c>
      <c r="G10466" t="s">
        <v>30</v>
      </c>
      <c r="H10466">
        <v>7259</v>
      </c>
      <c r="I10466" t="s">
        <v>12294</v>
      </c>
      <c r="J10466" t="s">
        <v>31</v>
      </c>
      <c r="K10466" t="s">
        <v>49</v>
      </c>
      <c r="O10466" t="s">
        <v>33</v>
      </c>
      <c r="S10466" s="3">
        <v>45876.375</v>
      </c>
      <c r="T10466" t="s">
        <v>54</v>
      </c>
      <c r="U10466" t="s">
        <v>12294</v>
      </c>
      <c r="V10466" s="3">
        <v>45871.640972222223</v>
      </c>
      <c r="W10466" t="s">
        <v>455</v>
      </c>
      <c r="Y10466" s="4">
        <v>45876</v>
      </c>
      <c r="Z10466" s="2">
        <v>0.81263888888888891</v>
      </c>
    </row>
    <row r="10467" spans="1:26" x14ac:dyDescent="0.3">
      <c r="A10467">
        <v>133031</v>
      </c>
      <c r="B10467" t="s">
        <v>454</v>
      </c>
      <c r="C10467" t="s">
        <v>27</v>
      </c>
      <c r="D10467" t="s">
        <v>234</v>
      </c>
      <c r="E10467" t="s">
        <v>60</v>
      </c>
      <c r="F10467">
        <v>9156042626</v>
      </c>
      <c r="G10467" t="s">
        <v>30</v>
      </c>
      <c r="H10467">
        <v>7259</v>
      </c>
      <c r="I10467" t="s">
        <v>12295</v>
      </c>
      <c r="J10467" t="s">
        <v>31</v>
      </c>
      <c r="K10467" t="s">
        <v>49</v>
      </c>
      <c r="O10467" t="s">
        <v>33</v>
      </c>
      <c r="S10467" s="3">
        <v>45876.375</v>
      </c>
      <c r="T10467" t="s">
        <v>54</v>
      </c>
      <c r="U10467" t="s">
        <v>12295</v>
      </c>
      <c r="V10467" s="3">
        <v>45871.640972222223</v>
      </c>
      <c r="W10467" t="s">
        <v>1718</v>
      </c>
      <c r="Y10467" s="4">
        <v>45876</v>
      </c>
      <c r="Z10467" s="2">
        <v>0.81263888888888891</v>
      </c>
    </row>
    <row r="10468" spans="1:26" x14ac:dyDescent="0.3">
      <c r="A10468">
        <v>136568</v>
      </c>
      <c r="B10468" t="s">
        <v>454</v>
      </c>
      <c r="C10468" t="s">
        <v>27</v>
      </c>
      <c r="D10468" t="s">
        <v>234</v>
      </c>
      <c r="E10468" t="s">
        <v>60</v>
      </c>
      <c r="F10468">
        <v>8180067324</v>
      </c>
      <c r="G10468" t="s">
        <v>30</v>
      </c>
      <c r="H10468">
        <v>7259</v>
      </c>
      <c r="I10468" t="s">
        <v>12296</v>
      </c>
      <c r="J10468" t="s">
        <v>31</v>
      </c>
      <c r="K10468" t="s">
        <v>49</v>
      </c>
      <c r="O10468" t="s">
        <v>33</v>
      </c>
      <c r="S10468" s="3">
        <v>45876.375</v>
      </c>
      <c r="T10468" t="s">
        <v>54</v>
      </c>
      <c r="U10468" t="s">
        <v>12296</v>
      </c>
      <c r="V10468" s="3">
        <v>45871.640972222223</v>
      </c>
      <c r="W10468" t="s">
        <v>1717</v>
      </c>
      <c r="Y10468" s="4">
        <v>45876</v>
      </c>
      <c r="Z10468" s="2">
        <v>0.81263888888888891</v>
      </c>
    </row>
    <row r="10469" spans="1:26" x14ac:dyDescent="0.3">
      <c r="A10469">
        <v>133031</v>
      </c>
      <c r="B10469" t="s">
        <v>454</v>
      </c>
      <c r="C10469" t="s">
        <v>27</v>
      </c>
      <c r="D10469" t="s">
        <v>234</v>
      </c>
      <c r="E10469" t="s">
        <v>60</v>
      </c>
      <c r="F10469">
        <v>9156042626</v>
      </c>
      <c r="G10469" t="s">
        <v>30</v>
      </c>
      <c r="H10469">
        <v>7259</v>
      </c>
      <c r="I10469" t="s">
        <v>12297</v>
      </c>
      <c r="J10469" t="s">
        <v>31</v>
      </c>
      <c r="K10469" t="s">
        <v>49</v>
      </c>
      <c r="O10469" t="s">
        <v>33</v>
      </c>
      <c r="S10469" s="3">
        <v>45876.375</v>
      </c>
      <c r="T10469" t="s">
        <v>54</v>
      </c>
      <c r="U10469" t="s">
        <v>12297</v>
      </c>
      <c r="V10469" s="3">
        <v>45871.640972222223</v>
      </c>
      <c r="W10469" t="s">
        <v>1718</v>
      </c>
      <c r="Y10469" s="4">
        <v>45876</v>
      </c>
      <c r="Z10469" s="2">
        <v>0.81263888888888891</v>
      </c>
    </row>
    <row r="10470" spans="1:26" x14ac:dyDescent="0.3">
      <c r="A10470">
        <v>133108</v>
      </c>
      <c r="B10470" t="s">
        <v>454</v>
      </c>
      <c r="C10470" t="s">
        <v>27</v>
      </c>
      <c r="D10470" t="s">
        <v>234</v>
      </c>
      <c r="E10470" t="s">
        <v>60</v>
      </c>
      <c r="F10470">
        <v>7387456509</v>
      </c>
      <c r="G10470" t="s">
        <v>30</v>
      </c>
      <c r="H10470">
        <v>7259</v>
      </c>
      <c r="I10470" t="s">
        <v>12298</v>
      </c>
      <c r="J10470" t="s">
        <v>31</v>
      </c>
      <c r="K10470" t="s">
        <v>49</v>
      </c>
      <c r="O10470" t="s">
        <v>33</v>
      </c>
      <c r="S10470" s="3">
        <v>45876.375</v>
      </c>
      <c r="T10470" t="s">
        <v>54</v>
      </c>
      <c r="U10470" t="s">
        <v>12298</v>
      </c>
      <c r="V10470" s="3">
        <v>45871.640972222223</v>
      </c>
      <c r="W10470" t="s">
        <v>1715</v>
      </c>
      <c r="Y10470" s="4">
        <v>45876</v>
      </c>
      <c r="Z10470" s="2">
        <v>0.81263888888888891</v>
      </c>
    </row>
    <row r="10471" spans="1:26" x14ac:dyDescent="0.3">
      <c r="A10471">
        <v>27146</v>
      </c>
      <c r="B10471" t="s">
        <v>454</v>
      </c>
      <c r="C10471" t="s">
        <v>27</v>
      </c>
      <c r="D10471" t="s">
        <v>234</v>
      </c>
      <c r="E10471" t="s">
        <v>60</v>
      </c>
      <c r="F10471">
        <v>7907307904</v>
      </c>
      <c r="G10471" t="s">
        <v>30</v>
      </c>
      <c r="H10471">
        <v>7259</v>
      </c>
      <c r="I10471" t="s">
        <v>12299</v>
      </c>
      <c r="J10471" t="s">
        <v>31</v>
      </c>
      <c r="K10471" t="s">
        <v>49</v>
      </c>
      <c r="O10471" t="s">
        <v>33</v>
      </c>
      <c r="S10471" s="3">
        <v>45876.375</v>
      </c>
      <c r="T10471" t="s">
        <v>54</v>
      </c>
      <c r="U10471" t="s">
        <v>12299</v>
      </c>
      <c r="V10471" s="3">
        <v>45871.640972222223</v>
      </c>
      <c r="W10471" t="s">
        <v>455</v>
      </c>
      <c r="Y10471" s="4">
        <v>45876</v>
      </c>
      <c r="Z10471" s="2">
        <v>0.81263888888888891</v>
      </c>
    </row>
    <row r="10472" spans="1:26" x14ac:dyDescent="0.3">
      <c r="A10472">
        <v>135495</v>
      </c>
      <c r="B10472" t="s">
        <v>454</v>
      </c>
      <c r="C10472" t="s">
        <v>27</v>
      </c>
      <c r="D10472" t="s">
        <v>234</v>
      </c>
      <c r="E10472" t="s">
        <v>60</v>
      </c>
      <c r="F10472">
        <v>8459423562</v>
      </c>
      <c r="G10472" t="s">
        <v>30</v>
      </c>
      <c r="H10472">
        <v>7259</v>
      </c>
      <c r="I10472" t="s">
        <v>12302</v>
      </c>
      <c r="J10472" t="s">
        <v>31</v>
      </c>
      <c r="K10472" t="s">
        <v>49</v>
      </c>
      <c r="O10472" t="s">
        <v>33</v>
      </c>
      <c r="S10472" s="3">
        <v>45876.375</v>
      </c>
      <c r="T10472" t="s">
        <v>54</v>
      </c>
      <c r="U10472" t="s">
        <v>12302</v>
      </c>
      <c r="V10472" s="3">
        <v>45871.640972222223</v>
      </c>
      <c r="W10472" t="s">
        <v>1716</v>
      </c>
      <c r="Y10472" s="4">
        <v>45876</v>
      </c>
      <c r="Z10472" s="2">
        <v>0.81263888888888891</v>
      </c>
    </row>
    <row r="10473" spans="1:26" x14ac:dyDescent="0.3">
      <c r="A10473">
        <v>135495</v>
      </c>
      <c r="B10473" t="s">
        <v>454</v>
      </c>
      <c r="C10473" t="s">
        <v>27</v>
      </c>
      <c r="D10473" t="s">
        <v>234</v>
      </c>
      <c r="E10473" t="s">
        <v>60</v>
      </c>
      <c r="F10473">
        <v>8459423562</v>
      </c>
      <c r="G10473" t="s">
        <v>30</v>
      </c>
      <c r="H10473">
        <v>7259</v>
      </c>
      <c r="I10473" t="s">
        <v>12303</v>
      </c>
      <c r="J10473" t="s">
        <v>31</v>
      </c>
      <c r="K10473" t="s">
        <v>49</v>
      </c>
      <c r="O10473" t="s">
        <v>33</v>
      </c>
      <c r="S10473" s="3">
        <v>45876.375</v>
      </c>
      <c r="T10473" t="s">
        <v>54</v>
      </c>
      <c r="U10473" t="s">
        <v>12303</v>
      </c>
      <c r="V10473" s="3">
        <v>45871.640972222223</v>
      </c>
      <c r="W10473" t="s">
        <v>1716</v>
      </c>
      <c r="Y10473" s="4">
        <v>45876</v>
      </c>
      <c r="Z10473" s="2">
        <v>0.81263888888888891</v>
      </c>
    </row>
    <row r="10474" spans="1:26" x14ac:dyDescent="0.3">
      <c r="A10474">
        <v>133031</v>
      </c>
      <c r="B10474" t="s">
        <v>454</v>
      </c>
      <c r="C10474" t="s">
        <v>27</v>
      </c>
      <c r="D10474" t="s">
        <v>234</v>
      </c>
      <c r="E10474" t="s">
        <v>60</v>
      </c>
      <c r="F10474">
        <v>9156042626</v>
      </c>
      <c r="G10474" t="s">
        <v>30</v>
      </c>
      <c r="H10474">
        <v>7259</v>
      </c>
      <c r="I10474" t="s">
        <v>12304</v>
      </c>
      <c r="J10474" t="s">
        <v>31</v>
      </c>
      <c r="K10474" t="s">
        <v>49</v>
      </c>
      <c r="O10474" t="s">
        <v>33</v>
      </c>
      <c r="S10474" s="3">
        <v>45876.375</v>
      </c>
      <c r="T10474" t="s">
        <v>54</v>
      </c>
      <c r="U10474" t="s">
        <v>12304</v>
      </c>
      <c r="V10474" s="3">
        <v>45871.640972222223</v>
      </c>
      <c r="W10474" t="s">
        <v>1718</v>
      </c>
      <c r="Y10474" s="4">
        <v>45876</v>
      </c>
      <c r="Z10474" s="2">
        <v>0.81263888888888891</v>
      </c>
    </row>
    <row r="10475" spans="1:26" x14ac:dyDescent="0.3">
      <c r="A10475">
        <v>23868</v>
      </c>
      <c r="B10475" t="s">
        <v>454</v>
      </c>
      <c r="C10475" t="s">
        <v>27</v>
      </c>
      <c r="D10475" t="s">
        <v>234</v>
      </c>
      <c r="E10475" t="s">
        <v>60</v>
      </c>
      <c r="F10475">
        <v>8714635283</v>
      </c>
      <c r="G10475" t="s">
        <v>30</v>
      </c>
      <c r="H10475">
        <v>7259</v>
      </c>
      <c r="I10475" t="s">
        <v>12305</v>
      </c>
      <c r="J10475" t="s">
        <v>31</v>
      </c>
      <c r="K10475" t="s">
        <v>49</v>
      </c>
      <c r="O10475" t="s">
        <v>33</v>
      </c>
      <c r="S10475" s="3">
        <v>45876.375</v>
      </c>
      <c r="T10475" t="s">
        <v>54</v>
      </c>
      <c r="U10475" t="s">
        <v>12305</v>
      </c>
      <c r="V10475" s="3">
        <v>45871.640972222223</v>
      </c>
      <c r="W10475" t="s">
        <v>651</v>
      </c>
      <c r="Y10475" s="4">
        <v>45876</v>
      </c>
      <c r="Z10475" s="2">
        <v>0.81263888888888891</v>
      </c>
    </row>
    <row r="10476" spans="1:26" x14ac:dyDescent="0.3">
      <c r="A10476">
        <v>29232</v>
      </c>
      <c r="B10476" t="s">
        <v>454</v>
      </c>
      <c r="C10476" t="s">
        <v>27</v>
      </c>
      <c r="D10476" t="s">
        <v>234</v>
      </c>
      <c r="E10476" t="s">
        <v>60</v>
      </c>
      <c r="F10476">
        <v>9249098378</v>
      </c>
      <c r="G10476" t="s">
        <v>30</v>
      </c>
      <c r="H10476">
        <v>7259</v>
      </c>
      <c r="I10476" t="s">
        <v>12307</v>
      </c>
      <c r="J10476" t="s">
        <v>31</v>
      </c>
      <c r="K10476" t="s">
        <v>49</v>
      </c>
      <c r="O10476" t="s">
        <v>33</v>
      </c>
      <c r="S10476" s="3">
        <v>45876.375</v>
      </c>
      <c r="T10476" t="s">
        <v>54</v>
      </c>
      <c r="U10476" t="s">
        <v>12307</v>
      </c>
      <c r="V10476" s="3">
        <v>45871.640972222223</v>
      </c>
      <c r="W10476" t="s">
        <v>1720</v>
      </c>
      <c r="Y10476" s="4">
        <v>45876</v>
      </c>
      <c r="Z10476" s="2">
        <v>0.81263888888888891</v>
      </c>
    </row>
    <row r="10477" spans="1:26" x14ac:dyDescent="0.3">
      <c r="A10477">
        <v>16115</v>
      </c>
      <c r="B10477" t="s">
        <v>1317</v>
      </c>
      <c r="C10477" t="s">
        <v>27</v>
      </c>
      <c r="D10477" t="s">
        <v>73</v>
      </c>
      <c r="E10477" t="s">
        <v>70</v>
      </c>
      <c r="F10477">
        <v>9778668651</v>
      </c>
      <c r="G10477" t="s">
        <v>43</v>
      </c>
      <c r="H10477">
        <v>7264</v>
      </c>
      <c r="I10477" t="s">
        <v>12310</v>
      </c>
      <c r="J10477" t="s">
        <v>31</v>
      </c>
      <c r="K10477" t="s">
        <v>49</v>
      </c>
      <c r="O10477" t="s">
        <v>33</v>
      </c>
      <c r="S10477" s="3">
        <v>45876.375</v>
      </c>
      <c r="T10477" t="s">
        <v>54</v>
      </c>
      <c r="U10477" t="s">
        <v>12310</v>
      </c>
      <c r="V10477" s="3">
        <v>45871.640972222223</v>
      </c>
      <c r="W10477" t="s">
        <v>1318</v>
      </c>
      <c r="Y10477" s="4">
        <v>45876</v>
      </c>
      <c r="Z10477" s="2">
        <v>0.81263888888888891</v>
      </c>
    </row>
    <row r="10478" spans="1:26" x14ac:dyDescent="0.3">
      <c r="A10478">
        <v>136535</v>
      </c>
      <c r="B10478" t="s">
        <v>1317</v>
      </c>
      <c r="C10478" t="s">
        <v>27</v>
      </c>
      <c r="D10478" t="s">
        <v>73</v>
      </c>
      <c r="E10478" t="s">
        <v>70</v>
      </c>
      <c r="F10478">
        <v>9303465961</v>
      </c>
      <c r="G10478" t="s">
        <v>43</v>
      </c>
      <c r="H10478">
        <v>7264</v>
      </c>
      <c r="I10478" t="s">
        <v>12311</v>
      </c>
      <c r="J10478" t="s">
        <v>31</v>
      </c>
      <c r="K10478" t="s">
        <v>49</v>
      </c>
      <c r="O10478" t="s">
        <v>33</v>
      </c>
      <c r="S10478" s="3">
        <v>45876.375</v>
      </c>
      <c r="T10478" t="s">
        <v>54</v>
      </c>
      <c r="U10478" t="s">
        <v>12311</v>
      </c>
      <c r="V10478" s="3">
        <v>45871.640972222223</v>
      </c>
      <c r="W10478" t="s">
        <v>1721</v>
      </c>
      <c r="Y10478" s="4">
        <v>45876</v>
      </c>
      <c r="Z10478" s="2">
        <v>0.81263888888888891</v>
      </c>
    </row>
    <row r="10479" spans="1:26" x14ac:dyDescent="0.3">
      <c r="A10479">
        <v>16115</v>
      </c>
      <c r="B10479" t="s">
        <v>1317</v>
      </c>
      <c r="C10479" t="s">
        <v>27</v>
      </c>
      <c r="D10479" t="s">
        <v>73</v>
      </c>
      <c r="E10479" t="s">
        <v>70</v>
      </c>
      <c r="F10479">
        <v>9778668651</v>
      </c>
      <c r="G10479" t="s">
        <v>43</v>
      </c>
      <c r="H10479">
        <v>7264</v>
      </c>
      <c r="I10479" t="s">
        <v>12312</v>
      </c>
      <c r="J10479" t="s">
        <v>31</v>
      </c>
      <c r="K10479" t="s">
        <v>49</v>
      </c>
      <c r="O10479" t="s">
        <v>33</v>
      </c>
      <c r="S10479" s="3">
        <v>45876.375</v>
      </c>
      <c r="T10479" t="s">
        <v>54</v>
      </c>
      <c r="U10479" t="s">
        <v>12312</v>
      </c>
      <c r="V10479" s="3">
        <v>45871.640972222223</v>
      </c>
      <c r="W10479" t="s">
        <v>1318</v>
      </c>
      <c r="Y10479" s="4">
        <v>45876</v>
      </c>
      <c r="Z10479" s="2">
        <v>0.81263888888888891</v>
      </c>
    </row>
    <row r="10480" spans="1:26" x14ac:dyDescent="0.3">
      <c r="A10480">
        <v>136535</v>
      </c>
      <c r="B10480" t="s">
        <v>1317</v>
      </c>
      <c r="C10480" t="s">
        <v>27</v>
      </c>
      <c r="D10480" t="s">
        <v>73</v>
      </c>
      <c r="E10480" t="s">
        <v>70</v>
      </c>
      <c r="F10480">
        <v>9303465961</v>
      </c>
      <c r="G10480" t="s">
        <v>43</v>
      </c>
      <c r="H10480">
        <v>7264</v>
      </c>
      <c r="I10480" t="s">
        <v>12313</v>
      </c>
      <c r="J10480" t="s">
        <v>31</v>
      </c>
      <c r="K10480" t="s">
        <v>49</v>
      </c>
      <c r="O10480" t="s">
        <v>33</v>
      </c>
      <c r="S10480" s="3">
        <v>45876.375</v>
      </c>
      <c r="T10480" t="s">
        <v>54</v>
      </c>
      <c r="U10480" t="s">
        <v>12313</v>
      </c>
      <c r="V10480" s="3">
        <v>45871.640972222223</v>
      </c>
      <c r="W10480" t="s">
        <v>1721</v>
      </c>
      <c r="Y10480" s="4">
        <v>45876</v>
      </c>
      <c r="Z10480" s="2">
        <v>0.81263888888888891</v>
      </c>
    </row>
    <row r="10481" spans="1:26" x14ac:dyDescent="0.3">
      <c r="A10481">
        <v>16115</v>
      </c>
      <c r="B10481" t="s">
        <v>1317</v>
      </c>
      <c r="C10481" t="s">
        <v>27</v>
      </c>
      <c r="D10481" t="s">
        <v>73</v>
      </c>
      <c r="E10481" t="s">
        <v>70</v>
      </c>
      <c r="F10481">
        <v>9778668651</v>
      </c>
      <c r="G10481" t="s">
        <v>43</v>
      </c>
      <c r="H10481">
        <v>7264</v>
      </c>
      <c r="I10481" t="s">
        <v>12314</v>
      </c>
      <c r="J10481" t="s">
        <v>31</v>
      </c>
      <c r="K10481" t="s">
        <v>49</v>
      </c>
      <c r="O10481" t="s">
        <v>33</v>
      </c>
      <c r="S10481" s="3">
        <v>45876.375</v>
      </c>
      <c r="T10481" t="s">
        <v>54</v>
      </c>
      <c r="U10481" t="s">
        <v>12314</v>
      </c>
      <c r="V10481" s="3">
        <v>45871.640972222223</v>
      </c>
      <c r="W10481" t="s">
        <v>1318</v>
      </c>
      <c r="Y10481" s="4">
        <v>45876</v>
      </c>
      <c r="Z10481" s="2">
        <v>0.81263888888888891</v>
      </c>
    </row>
    <row r="10482" spans="1:26" x14ac:dyDescent="0.3">
      <c r="A10482">
        <v>136535</v>
      </c>
      <c r="B10482" t="s">
        <v>1317</v>
      </c>
      <c r="C10482" t="s">
        <v>27</v>
      </c>
      <c r="D10482" t="s">
        <v>73</v>
      </c>
      <c r="E10482" t="s">
        <v>70</v>
      </c>
      <c r="F10482">
        <v>9303465961</v>
      </c>
      <c r="G10482" t="s">
        <v>43</v>
      </c>
      <c r="H10482">
        <v>7264</v>
      </c>
      <c r="I10482" t="s">
        <v>12315</v>
      </c>
      <c r="J10482" t="s">
        <v>31</v>
      </c>
      <c r="K10482" t="s">
        <v>49</v>
      </c>
      <c r="O10482" t="s">
        <v>33</v>
      </c>
      <c r="S10482" s="3">
        <v>45876.375</v>
      </c>
      <c r="T10482" t="s">
        <v>54</v>
      </c>
      <c r="U10482" t="s">
        <v>12315</v>
      </c>
      <c r="V10482" s="3">
        <v>45871.640972222223</v>
      </c>
      <c r="W10482" t="s">
        <v>1721</v>
      </c>
      <c r="Y10482" s="4">
        <v>45876</v>
      </c>
      <c r="Z10482" s="2">
        <v>0.81263888888888891</v>
      </c>
    </row>
    <row r="10483" spans="1:26" x14ac:dyDescent="0.3">
      <c r="A10483">
        <v>16115</v>
      </c>
      <c r="B10483" t="s">
        <v>1317</v>
      </c>
      <c r="C10483" t="s">
        <v>27</v>
      </c>
      <c r="D10483" t="s">
        <v>73</v>
      </c>
      <c r="E10483" t="s">
        <v>70</v>
      </c>
      <c r="F10483">
        <v>9778668651</v>
      </c>
      <c r="G10483" t="s">
        <v>43</v>
      </c>
      <c r="H10483">
        <v>7264</v>
      </c>
      <c r="I10483" t="s">
        <v>12316</v>
      </c>
      <c r="J10483" t="s">
        <v>31</v>
      </c>
      <c r="K10483" t="s">
        <v>49</v>
      </c>
      <c r="O10483" t="s">
        <v>33</v>
      </c>
      <c r="S10483" s="3">
        <v>45876.375</v>
      </c>
      <c r="T10483" t="s">
        <v>54</v>
      </c>
      <c r="U10483" t="s">
        <v>12316</v>
      </c>
      <c r="V10483" s="3">
        <v>45871.640972222223</v>
      </c>
      <c r="W10483" t="s">
        <v>1318</v>
      </c>
      <c r="Y10483" s="4">
        <v>45876</v>
      </c>
      <c r="Z10483" s="2">
        <v>0.81263888888888891</v>
      </c>
    </row>
    <row r="10484" spans="1:26" x14ac:dyDescent="0.3">
      <c r="A10484">
        <v>16115</v>
      </c>
      <c r="B10484" t="s">
        <v>1317</v>
      </c>
      <c r="C10484" t="s">
        <v>27</v>
      </c>
      <c r="D10484" t="s">
        <v>73</v>
      </c>
      <c r="E10484" t="s">
        <v>70</v>
      </c>
      <c r="F10484">
        <v>9778668651</v>
      </c>
      <c r="G10484" t="s">
        <v>43</v>
      </c>
      <c r="H10484">
        <v>7264</v>
      </c>
      <c r="I10484" t="s">
        <v>12317</v>
      </c>
      <c r="J10484" t="s">
        <v>31</v>
      </c>
      <c r="K10484" t="s">
        <v>49</v>
      </c>
      <c r="O10484" t="s">
        <v>33</v>
      </c>
      <c r="S10484" s="3">
        <v>45876.375</v>
      </c>
      <c r="T10484" t="s">
        <v>54</v>
      </c>
      <c r="U10484" t="s">
        <v>12317</v>
      </c>
      <c r="V10484" s="3">
        <v>45871.640972222223</v>
      </c>
      <c r="W10484" t="s">
        <v>1318</v>
      </c>
      <c r="Y10484" s="4">
        <v>45876</v>
      </c>
      <c r="Z10484" s="2">
        <v>0.81263888888888891</v>
      </c>
    </row>
    <row r="10485" spans="1:26" x14ac:dyDescent="0.3">
      <c r="A10485">
        <v>16115</v>
      </c>
      <c r="B10485" t="s">
        <v>1317</v>
      </c>
      <c r="C10485" t="s">
        <v>27</v>
      </c>
      <c r="D10485" t="s">
        <v>73</v>
      </c>
      <c r="E10485" t="s">
        <v>70</v>
      </c>
      <c r="F10485">
        <v>9778668651</v>
      </c>
      <c r="G10485" t="s">
        <v>43</v>
      </c>
      <c r="H10485">
        <v>7264</v>
      </c>
      <c r="I10485" t="s">
        <v>12318</v>
      </c>
      <c r="J10485" t="s">
        <v>31</v>
      </c>
      <c r="K10485" t="s">
        <v>49</v>
      </c>
      <c r="O10485" t="s">
        <v>33</v>
      </c>
      <c r="S10485" s="3">
        <v>45876.375</v>
      </c>
      <c r="T10485" t="s">
        <v>54</v>
      </c>
      <c r="U10485" t="s">
        <v>12318</v>
      </c>
      <c r="V10485" s="3">
        <v>45871.640972222223</v>
      </c>
      <c r="W10485" t="s">
        <v>1318</v>
      </c>
      <c r="Y10485" s="4">
        <v>45876</v>
      </c>
      <c r="Z10485" s="2">
        <v>0.81263888888888891</v>
      </c>
    </row>
    <row r="10486" spans="1:26" x14ac:dyDescent="0.3">
      <c r="A10486">
        <v>16115</v>
      </c>
      <c r="B10486" t="s">
        <v>1317</v>
      </c>
      <c r="C10486" t="s">
        <v>27</v>
      </c>
      <c r="D10486" t="s">
        <v>73</v>
      </c>
      <c r="E10486" t="s">
        <v>70</v>
      </c>
      <c r="F10486">
        <v>9778668651</v>
      </c>
      <c r="G10486" t="s">
        <v>43</v>
      </c>
      <c r="H10486">
        <v>7264</v>
      </c>
      <c r="I10486" t="s">
        <v>12319</v>
      </c>
      <c r="J10486" t="s">
        <v>31</v>
      </c>
      <c r="K10486" t="s">
        <v>49</v>
      </c>
      <c r="O10486" t="s">
        <v>33</v>
      </c>
      <c r="S10486" s="3">
        <v>45876.375</v>
      </c>
      <c r="T10486" t="s">
        <v>54</v>
      </c>
      <c r="U10486" t="s">
        <v>12319</v>
      </c>
      <c r="V10486" s="3">
        <v>45871.640972222223</v>
      </c>
      <c r="W10486" t="s">
        <v>1318</v>
      </c>
      <c r="Y10486" s="4">
        <v>45876</v>
      </c>
      <c r="Z10486" s="2">
        <v>0.81263888888888891</v>
      </c>
    </row>
    <row r="10487" spans="1:26" x14ac:dyDescent="0.3">
      <c r="A10487">
        <v>136535</v>
      </c>
      <c r="B10487" t="s">
        <v>1317</v>
      </c>
      <c r="C10487" t="s">
        <v>27</v>
      </c>
      <c r="D10487" t="s">
        <v>73</v>
      </c>
      <c r="E10487" t="s">
        <v>70</v>
      </c>
      <c r="F10487">
        <v>9303465961</v>
      </c>
      <c r="G10487" t="s">
        <v>43</v>
      </c>
      <c r="H10487">
        <v>7264</v>
      </c>
      <c r="I10487" t="s">
        <v>12320</v>
      </c>
      <c r="J10487" t="s">
        <v>31</v>
      </c>
      <c r="K10487" t="s">
        <v>49</v>
      </c>
      <c r="O10487" t="s">
        <v>33</v>
      </c>
      <c r="S10487" s="3">
        <v>45876.375</v>
      </c>
      <c r="T10487" t="s">
        <v>54</v>
      </c>
      <c r="U10487" t="s">
        <v>12320</v>
      </c>
      <c r="V10487" s="3">
        <v>45871.640972222223</v>
      </c>
      <c r="W10487" t="s">
        <v>1721</v>
      </c>
      <c r="Y10487" s="4">
        <v>45876</v>
      </c>
      <c r="Z10487" s="2">
        <v>0.81263888888888891</v>
      </c>
    </row>
    <row r="10488" spans="1:26" x14ac:dyDescent="0.3">
      <c r="A10488">
        <v>16115</v>
      </c>
      <c r="B10488" t="s">
        <v>1317</v>
      </c>
      <c r="C10488" t="s">
        <v>27</v>
      </c>
      <c r="D10488" t="s">
        <v>73</v>
      </c>
      <c r="E10488" t="s">
        <v>70</v>
      </c>
      <c r="F10488">
        <v>9778668651</v>
      </c>
      <c r="G10488" t="s">
        <v>43</v>
      </c>
      <c r="H10488">
        <v>7264</v>
      </c>
      <c r="I10488" t="s">
        <v>12321</v>
      </c>
      <c r="J10488" t="s">
        <v>31</v>
      </c>
      <c r="K10488" t="s">
        <v>49</v>
      </c>
      <c r="O10488" t="s">
        <v>33</v>
      </c>
      <c r="S10488" s="3">
        <v>45876.375</v>
      </c>
      <c r="T10488" t="s">
        <v>54</v>
      </c>
      <c r="U10488" t="s">
        <v>12321</v>
      </c>
      <c r="V10488" s="3">
        <v>45871.640972222223</v>
      </c>
      <c r="W10488" t="s">
        <v>1318</v>
      </c>
      <c r="Y10488" s="4">
        <v>45876</v>
      </c>
      <c r="Z10488" s="2">
        <v>0.81263888888888891</v>
      </c>
    </row>
    <row r="10489" spans="1:26" x14ac:dyDescent="0.3">
      <c r="A10489">
        <v>16115</v>
      </c>
      <c r="B10489" t="s">
        <v>1317</v>
      </c>
      <c r="C10489" t="s">
        <v>27</v>
      </c>
      <c r="D10489" t="s">
        <v>73</v>
      </c>
      <c r="E10489" t="s">
        <v>70</v>
      </c>
      <c r="F10489">
        <v>9778668651</v>
      </c>
      <c r="G10489" t="s">
        <v>43</v>
      </c>
      <c r="H10489">
        <v>7264</v>
      </c>
      <c r="I10489" t="s">
        <v>12322</v>
      </c>
      <c r="J10489" t="s">
        <v>31</v>
      </c>
      <c r="K10489" t="s">
        <v>49</v>
      </c>
      <c r="O10489" t="s">
        <v>33</v>
      </c>
      <c r="S10489" s="3">
        <v>45876.375</v>
      </c>
      <c r="T10489" t="s">
        <v>54</v>
      </c>
      <c r="U10489" t="s">
        <v>12322</v>
      </c>
      <c r="V10489" s="3">
        <v>45871.640972222223</v>
      </c>
      <c r="W10489" t="s">
        <v>1318</v>
      </c>
      <c r="Y10489" s="4">
        <v>45876</v>
      </c>
      <c r="Z10489" s="2">
        <v>0.81263888888888891</v>
      </c>
    </row>
    <row r="10490" spans="1:26" x14ac:dyDescent="0.3">
      <c r="A10490">
        <v>16115</v>
      </c>
      <c r="B10490" t="s">
        <v>1317</v>
      </c>
      <c r="C10490" t="s">
        <v>27</v>
      </c>
      <c r="D10490" t="s">
        <v>73</v>
      </c>
      <c r="E10490" t="s">
        <v>70</v>
      </c>
      <c r="F10490">
        <v>9778668651</v>
      </c>
      <c r="G10490" t="s">
        <v>43</v>
      </c>
      <c r="H10490">
        <v>7264</v>
      </c>
      <c r="I10490" t="s">
        <v>12323</v>
      </c>
      <c r="J10490" t="s">
        <v>31</v>
      </c>
      <c r="K10490" t="s">
        <v>49</v>
      </c>
      <c r="O10490" t="s">
        <v>33</v>
      </c>
      <c r="S10490" s="3">
        <v>45876.375</v>
      </c>
      <c r="T10490" t="s">
        <v>54</v>
      </c>
      <c r="U10490" t="s">
        <v>12323</v>
      </c>
      <c r="V10490" s="3">
        <v>45871.640972222223</v>
      </c>
      <c r="W10490" t="s">
        <v>1318</v>
      </c>
      <c r="Y10490" s="4">
        <v>45876</v>
      </c>
      <c r="Z10490" s="2">
        <v>0.81263888888888891</v>
      </c>
    </row>
    <row r="10491" spans="1:26" x14ac:dyDescent="0.3">
      <c r="A10491">
        <v>133163</v>
      </c>
      <c r="B10491" t="s">
        <v>188</v>
      </c>
      <c r="C10491" t="s">
        <v>27</v>
      </c>
      <c r="D10491" t="s">
        <v>178</v>
      </c>
      <c r="E10491" t="s">
        <v>42</v>
      </c>
      <c r="F10491">
        <v>6267529640</v>
      </c>
      <c r="G10491" t="s">
        <v>43</v>
      </c>
      <c r="H10491">
        <v>7265</v>
      </c>
      <c r="I10491" t="s">
        <v>12324</v>
      </c>
      <c r="J10491" t="s">
        <v>31</v>
      </c>
      <c r="K10491" t="s">
        <v>49</v>
      </c>
      <c r="O10491" t="s">
        <v>33</v>
      </c>
      <c r="S10491" s="3">
        <v>45876.375</v>
      </c>
      <c r="T10491" t="s">
        <v>54</v>
      </c>
      <c r="U10491" t="s">
        <v>12324</v>
      </c>
      <c r="V10491" s="3">
        <v>45871.640972222223</v>
      </c>
      <c r="W10491" t="s">
        <v>1722</v>
      </c>
      <c r="Y10491" s="4">
        <v>45876</v>
      </c>
      <c r="Z10491" s="2">
        <v>0.81263888888888891</v>
      </c>
    </row>
    <row r="10492" spans="1:26" x14ac:dyDescent="0.3">
      <c r="A10492">
        <v>28638</v>
      </c>
      <c r="B10492" t="s">
        <v>188</v>
      </c>
      <c r="C10492" t="s">
        <v>27</v>
      </c>
      <c r="D10492" t="s">
        <v>178</v>
      </c>
      <c r="E10492" t="s">
        <v>42</v>
      </c>
      <c r="F10492">
        <v>6260049179</v>
      </c>
      <c r="G10492" t="s">
        <v>43</v>
      </c>
      <c r="H10492">
        <v>7265</v>
      </c>
      <c r="I10492" t="s">
        <v>12325</v>
      </c>
      <c r="J10492" t="s">
        <v>31</v>
      </c>
      <c r="K10492" t="s">
        <v>49</v>
      </c>
      <c r="O10492" t="s">
        <v>33</v>
      </c>
      <c r="S10492" s="3">
        <v>45876.375</v>
      </c>
      <c r="T10492" t="s">
        <v>54</v>
      </c>
      <c r="U10492" t="s">
        <v>12325</v>
      </c>
      <c r="V10492" s="3">
        <v>45871.640972222223</v>
      </c>
      <c r="W10492" t="s">
        <v>1723</v>
      </c>
      <c r="Y10492" s="4">
        <v>45876</v>
      </c>
      <c r="Z10492" s="2">
        <v>0.81263888888888891</v>
      </c>
    </row>
    <row r="10493" spans="1:26" x14ac:dyDescent="0.3">
      <c r="A10493">
        <v>133163</v>
      </c>
      <c r="B10493" t="s">
        <v>188</v>
      </c>
      <c r="C10493" t="s">
        <v>27</v>
      </c>
      <c r="D10493" t="s">
        <v>178</v>
      </c>
      <c r="E10493" t="s">
        <v>42</v>
      </c>
      <c r="F10493">
        <v>6267529640</v>
      </c>
      <c r="G10493" t="s">
        <v>43</v>
      </c>
      <c r="H10493">
        <v>7265</v>
      </c>
      <c r="I10493" t="s">
        <v>12326</v>
      </c>
      <c r="J10493" t="s">
        <v>31</v>
      </c>
      <c r="K10493" t="s">
        <v>49</v>
      </c>
      <c r="O10493" t="s">
        <v>33</v>
      </c>
      <c r="S10493" s="3">
        <v>45876.375</v>
      </c>
      <c r="T10493" t="s">
        <v>54</v>
      </c>
      <c r="U10493" t="s">
        <v>12326</v>
      </c>
      <c r="V10493" s="3">
        <v>45871.640972222223</v>
      </c>
      <c r="W10493" t="s">
        <v>1722</v>
      </c>
      <c r="Y10493" s="4">
        <v>45876</v>
      </c>
      <c r="Z10493" s="2">
        <v>0.81263888888888891</v>
      </c>
    </row>
    <row r="10494" spans="1:26" x14ac:dyDescent="0.3">
      <c r="A10494">
        <v>17633</v>
      </c>
      <c r="B10494" t="s">
        <v>188</v>
      </c>
      <c r="C10494" t="s">
        <v>27</v>
      </c>
      <c r="D10494" t="s">
        <v>178</v>
      </c>
      <c r="E10494" t="s">
        <v>42</v>
      </c>
      <c r="F10494">
        <v>7772939540</v>
      </c>
      <c r="G10494" t="s">
        <v>43</v>
      </c>
      <c r="H10494">
        <v>7265</v>
      </c>
      <c r="I10494" t="s">
        <v>12327</v>
      </c>
      <c r="J10494" t="s">
        <v>31</v>
      </c>
      <c r="K10494" t="s">
        <v>49</v>
      </c>
      <c r="O10494" t="s">
        <v>33</v>
      </c>
      <c r="S10494" s="3">
        <v>45876.375</v>
      </c>
      <c r="T10494" t="s">
        <v>54</v>
      </c>
      <c r="U10494" t="s">
        <v>12327</v>
      </c>
      <c r="V10494" s="3">
        <v>45871.640972222223</v>
      </c>
      <c r="W10494" t="s">
        <v>879</v>
      </c>
      <c r="Y10494" s="4">
        <v>45876</v>
      </c>
      <c r="Z10494" s="2">
        <v>0.81263888888888891</v>
      </c>
    </row>
    <row r="10495" spans="1:26" x14ac:dyDescent="0.3">
      <c r="A10495">
        <v>133163</v>
      </c>
      <c r="B10495" t="s">
        <v>188</v>
      </c>
      <c r="C10495" t="s">
        <v>27</v>
      </c>
      <c r="D10495" t="s">
        <v>178</v>
      </c>
      <c r="E10495" t="s">
        <v>42</v>
      </c>
      <c r="F10495">
        <v>6267529640</v>
      </c>
      <c r="G10495" t="s">
        <v>43</v>
      </c>
      <c r="H10495">
        <v>7265</v>
      </c>
      <c r="I10495" t="s">
        <v>12328</v>
      </c>
      <c r="J10495" t="s">
        <v>31</v>
      </c>
      <c r="K10495" t="s">
        <v>49</v>
      </c>
      <c r="O10495" t="s">
        <v>33</v>
      </c>
      <c r="S10495" s="3">
        <v>45876.375</v>
      </c>
      <c r="T10495" t="s">
        <v>54</v>
      </c>
      <c r="U10495" t="s">
        <v>12328</v>
      </c>
      <c r="V10495" s="3">
        <v>45871.640972222223</v>
      </c>
      <c r="W10495" t="s">
        <v>1722</v>
      </c>
      <c r="Y10495" s="4">
        <v>45876</v>
      </c>
      <c r="Z10495" s="2">
        <v>0.81263888888888891</v>
      </c>
    </row>
    <row r="10496" spans="1:26" x14ac:dyDescent="0.3">
      <c r="A10496">
        <v>133163</v>
      </c>
      <c r="B10496" t="s">
        <v>188</v>
      </c>
      <c r="C10496" t="s">
        <v>27</v>
      </c>
      <c r="D10496" t="s">
        <v>178</v>
      </c>
      <c r="E10496" t="s">
        <v>42</v>
      </c>
      <c r="F10496">
        <v>6267529640</v>
      </c>
      <c r="G10496" t="s">
        <v>43</v>
      </c>
      <c r="H10496">
        <v>7265</v>
      </c>
      <c r="I10496" t="s">
        <v>12329</v>
      </c>
      <c r="J10496" t="s">
        <v>31</v>
      </c>
      <c r="K10496" t="s">
        <v>49</v>
      </c>
      <c r="O10496" t="s">
        <v>33</v>
      </c>
      <c r="S10496" s="3">
        <v>45876.375</v>
      </c>
      <c r="T10496" t="s">
        <v>54</v>
      </c>
      <c r="U10496" t="s">
        <v>12329</v>
      </c>
      <c r="V10496" s="3">
        <v>45871.640972222223</v>
      </c>
      <c r="W10496" t="s">
        <v>1722</v>
      </c>
      <c r="Y10496" s="4">
        <v>45876</v>
      </c>
      <c r="Z10496" s="2">
        <v>0.81263888888888891</v>
      </c>
    </row>
    <row r="10497" spans="1:26" x14ac:dyDescent="0.3">
      <c r="A10497">
        <v>133163</v>
      </c>
      <c r="B10497" t="s">
        <v>188</v>
      </c>
      <c r="C10497" t="s">
        <v>27</v>
      </c>
      <c r="D10497" t="s">
        <v>178</v>
      </c>
      <c r="E10497" t="s">
        <v>42</v>
      </c>
      <c r="F10497">
        <v>6267529640</v>
      </c>
      <c r="G10497" t="s">
        <v>43</v>
      </c>
      <c r="H10497">
        <v>7265</v>
      </c>
      <c r="I10497" t="s">
        <v>12330</v>
      </c>
      <c r="J10497" t="s">
        <v>31</v>
      </c>
      <c r="K10497" t="s">
        <v>49</v>
      </c>
      <c r="O10497" t="s">
        <v>33</v>
      </c>
      <c r="S10497" s="3">
        <v>45876.375</v>
      </c>
      <c r="T10497" t="s">
        <v>54</v>
      </c>
      <c r="U10497" t="s">
        <v>12330</v>
      </c>
      <c r="V10497" s="3">
        <v>45871.640972222223</v>
      </c>
      <c r="W10497" t="s">
        <v>1722</v>
      </c>
      <c r="Y10497" s="4">
        <v>45876</v>
      </c>
      <c r="Z10497" s="2">
        <v>0.81263888888888891</v>
      </c>
    </row>
    <row r="10498" spans="1:26" x14ac:dyDescent="0.3">
      <c r="A10498">
        <v>17633</v>
      </c>
      <c r="B10498" t="s">
        <v>188</v>
      </c>
      <c r="C10498" t="s">
        <v>27</v>
      </c>
      <c r="D10498" t="s">
        <v>178</v>
      </c>
      <c r="E10498" t="s">
        <v>42</v>
      </c>
      <c r="F10498">
        <v>7772939540</v>
      </c>
      <c r="G10498" t="s">
        <v>43</v>
      </c>
      <c r="H10498">
        <v>7265</v>
      </c>
      <c r="I10498" t="s">
        <v>12331</v>
      </c>
      <c r="J10498" t="s">
        <v>31</v>
      </c>
      <c r="K10498" t="s">
        <v>49</v>
      </c>
      <c r="O10498" t="s">
        <v>33</v>
      </c>
      <c r="S10498" s="3">
        <v>45876.375</v>
      </c>
      <c r="T10498" t="s">
        <v>54</v>
      </c>
      <c r="U10498" t="s">
        <v>12331</v>
      </c>
      <c r="V10498" s="3">
        <v>45871.640972222223</v>
      </c>
      <c r="W10498" t="s">
        <v>879</v>
      </c>
      <c r="Y10498" s="4">
        <v>45876</v>
      </c>
      <c r="Z10498" s="2">
        <v>0.81263888888888891</v>
      </c>
    </row>
    <row r="10499" spans="1:26" x14ac:dyDescent="0.3">
      <c r="A10499">
        <v>17633</v>
      </c>
      <c r="B10499" t="s">
        <v>188</v>
      </c>
      <c r="C10499" t="s">
        <v>27</v>
      </c>
      <c r="D10499" t="s">
        <v>178</v>
      </c>
      <c r="E10499" t="s">
        <v>42</v>
      </c>
      <c r="F10499">
        <v>7772939540</v>
      </c>
      <c r="G10499" t="s">
        <v>43</v>
      </c>
      <c r="H10499">
        <v>7265</v>
      </c>
      <c r="I10499" t="s">
        <v>12332</v>
      </c>
      <c r="J10499" t="s">
        <v>31</v>
      </c>
      <c r="K10499" t="s">
        <v>49</v>
      </c>
      <c r="O10499" t="s">
        <v>33</v>
      </c>
      <c r="S10499" s="3">
        <v>45876.375</v>
      </c>
      <c r="T10499" t="s">
        <v>54</v>
      </c>
      <c r="U10499" t="s">
        <v>12332</v>
      </c>
      <c r="V10499" s="3">
        <v>45871.640972222223</v>
      </c>
      <c r="W10499" t="s">
        <v>879</v>
      </c>
      <c r="Y10499" s="4">
        <v>45876</v>
      </c>
      <c r="Z10499" s="2">
        <v>0.81263888888888891</v>
      </c>
    </row>
    <row r="10500" spans="1:26" x14ac:dyDescent="0.3">
      <c r="A10500">
        <v>17633</v>
      </c>
      <c r="B10500" t="s">
        <v>188</v>
      </c>
      <c r="C10500" t="s">
        <v>27</v>
      </c>
      <c r="D10500" t="s">
        <v>178</v>
      </c>
      <c r="E10500" t="s">
        <v>42</v>
      </c>
      <c r="F10500">
        <v>7772939540</v>
      </c>
      <c r="G10500" t="s">
        <v>43</v>
      </c>
      <c r="H10500">
        <v>7265</v>
      </c>
      <c r="I10500" t="s">
        <v>12333</v>
      </c>
      <c r="J10500" t="s">
        <v>31</v>
      </c>
      <c r="K10500" t="s">
        <v>49</v>
      </c>
      <c r="O10500" t="s">
        <v>33</v>
      </c>
      <c r="S10500" s="3">
        <v>45876.375</v>
      </c>
      <c r="T10500" t="s">
        <v>54</v>
      </c>
      <c r="U10500" t="s">
        <v>12333</v>
      </c>
      <c r="V10500" s="3">
        <v>45871.640972222223</v>
      </c>
      <c r="W10500" t="s">
        <v>879</v>
      </c>
      <c r="Y10500" s="4">
        <v>45876</v>
      </c>
      <c r="Z10500" s="2">
        <v>0.81263888888888891</v>
      </c>
    </row>
    <row r="10501" spans="1:26" x14ac:dyDescent="0.3">
      <c r="A10501">
        <v>135092</v>
      </c>
      <c r="B10501" t="s">
        <v>188</v>
      </c>
      <c r="C10501" t="s">
        <v>27</v>
      </c>
      <c r="D10501" t="s">
        <v>178</v>
      </c>
      <c r="E10501" t="s">
        <v>42</v>
      </c>
      <c r="F10501">
        <v>6261553859</v>
      </c>
      <c r="G10501" t="s">
        <v>43</v>
      </c>
      <c r="H10501">
        <v>7265</v>
      </c>
      <c r="I10501" t="s">
        <v>12334</v>
      </c>
      <c r="J10501" t="s">
        <v>31</v>
      </c>
      <c r="K10501" t="s">
        <v>49</v>
      </c>
      <c r="O10501" t="s">
        <v>33</v>
      </c>
      <c r="S10501" s="3">
        <v>45876.375</v>
      </c>
      <c r="T10501" t="s">
        <v>54</v>
      </c>
      <c r="U10501" t="s">
        <v>12334</v>
      </c>
      <c r="V10501" s="3">
        <v>45871.640972222223</v>
      </c>
      <c r="W10501" t="s">
        <v>1190</v>
      </c>
      <c r="Y10501" s="4">
        <v>45876</v>
      </c>
      <c r="Z10501" s="2">
        <v>0.81263888888888891</v>
      </c>
    </row>
    <row r="10502" spans="1:26" x14ac:dyDescent="0.3">
      <c r="A10502">
        <v>135092</v>
      </c>
      <c r="B10502" t="s">
        <v>188</v>
      </c>
      <c r="C10502" t="s">
        <v>27</v>
      </c>
      <c r="D10502" t="s">
        <v>178</v>
      </c>
      <c r="E10502" t="s">
        <v>42</v>
      </c>
      <c r="F10502">
        <v>6261553859</v>
      </c>
      <c r="G10502" t="s">
        <v>43</v>
      </c>
      <c r="H10502">
        <v>7265</v>
      </c>
      <c r="I10502" t="s">
        <v>12335</v>
      </c>
      <c r="J10502" t="s">
        <v>31</v>
      </c>
      <c r="K10502" t="s">
        <v>49</v>
      </c>
      <c r="O10502" t="s">
        <v>33</v>
      </c>
      <c r="S10502" s="3">
        <v>45876.375</v>
      </c>
      <c r="T10502" t="s">
        <v>54</v>
      </c>
      <c r="U10502" t="s">
        <v>12335</v>
      </c>
      <c r="V10502" s="3">
        <v>45871.640972222223</v>
      </c>
      <c r="W10502" t="s">
        <v>1190</v>
      </c>
      <c r="Y10502" s="4">
        <v>45876</v>
      </c>
      <c r="Z10502" s="2">
        <v>0.81263888888888891</v>
      </c>
    </row>
    <row r="10503" spans="1:26" x14ac:dyDescent="0.3">
      <c r="A10503">
        <v>17633</v>
      </c>
      <c r="B10503" t="s">
        <v>188</v>
      </c>
      <c r="C10503" t="s">
        <v>27</v>
      </c>
      <c r="D10503" t="s">
        <v>178</v>
      </c>
      <c r="E10503" t="s">
        <v>42</v>
      </c>
      <c r="F10503">
        <v>7772939540</v>
      </c>
      <c r="G10503" t="s">
        <v>43</v>
      </c>
      <c r="H10503">
        <v>7265</v>
      </c>
      <c r="I10503" t="s">
        <v>12336</v>
      </c>
      <c r="J10503" t="s">
        <v>31</v>
      </c>
      <c r="K10503" t="s">
        <v>49</v>
      </c>
      <c r="O10503" t="s">
        <v>33</v>
      </c>
      <c r="S10503" s="3">
        <v>45876.375</v>
      </c>
      <c r="T10503" t="s">
        <v>54</v>
      </c>
      <c r="U10503" t="s">
        <v>12336</v>
      </c>
      <c r="V10503" s="3">
        <v>45871.640972222223</v>
      </c>
      <c r="W10503" t="s">
        <v>879</v>
      </c>
      <c r="Y10503" s="4">
        <v>45876</v>
      </c>
      <c r="Z10503" s="2">
        <v>0.81263888888888891</v>
      </c>
    </row>
    <row r="10504" spans="1:26" x14ac:dyDescent="0.3">
      <c r="A10504">
        <v>135092</v>
      </c>
      <c r="B10504" t="s">
        <v>188</v>
      </c>
      <c r="C10504" t="s">
        <v>27</v>
      </c>
      <c r="D10504" t="s">
        <v>178</v>
      </c>
      <c r="E10504" t="s">
        <v>42</v>
      </c>
      <c r="F10504">
        <v>6261553859</v>
      </c>
      <c r="G10504" t="s">
        <v>43</v>
      </c>
      <c r="H10504">
        <v>7265</v>
      </c>
      <c r="I10504" t="s">
        <v>12337</v>
      </c>
      <c r="J10504" t="s">
        <v>31</v>
      </c>
      <c r="K10504" t="s">
        <v>49</v>
      </c>
      <c r="O10504" t="s">
        <v>33</v>
      </c>
      <c r="S10504" s="3">
        <v>45876.375</v>
      </c>
      <c r="T10504" t="s">
        <v>54</v>
      </c>
      <c r="U10504" t="s">
        <v>12337</v>
      </c>
      <c r="V10504" s="3">
        <v>45871.640972222223</v>
      </c>
      <c r="W10504" t="s">
        <v>1190</v>
      </c>
      <c r="Y10504" s="4">
        <v>45876</v>
      </c>
      <c r="Z10504" s="2">
        <v>0.81263888888888891</v>
      </c>
    </row>
    <row r="10505" spans="1:26" x14ac:dyDescent="0.3">
      <c r="A10505">
        <v>17633</v>
      </c>
      <c r="B10505" t="s">
        <v>188</v>
      </c>
      <c r="C10505" t="s">
        <v>27</v>
      </c>
      <c r="D10505" t="s">
        <v>178</v>
      </c>
      <c r="E10505" t="s">
        <v>42</v>
      </c>
      <c r="F10505">
        <v>7772939540</v>
      </c>
      <c r="G10505" t="s">
        <v>43</v>
      </c>
      <c r="H10505">
        <v>7265</v>
      </c>
      <c r="I10505" t="s">
        <v>12339</v>
      </c>
      <c r="J10505" t="s">
        <v>31</v>
      </c>
      <c r="K10505" t="s">
        <v>49</v>
      </c>
      <c r="O10505" t="s">
        <v>33</v>
      </c>
      <c r="S10505" s="3">
        <v>45876.375</v>
      </c>
      <c r="T10505" t="s">
        <v>54</v>
      </c>
      <c r="U10505" t="s">
        <v>12339</v>
      </c>
      <c r="V10505" s="3">
        <v>45871.640972222223</v>
      </c>
      <c r="W10505" t="s">
        <v>879</v>
      </c>
      <c r="Y10505" s="4">
        <v>45876</v>
      </c>
      <c r="Z10505" s="2">
        <v>0.81263888888888891</v>
      </c>
    </row>
    <row r="10506" spans="1:26" x14ac:dyDescent="0.3">
      <c r="A10506">
        <v>28638</v>
      </c>
      <c r="B10506" t="s">
        <v>188</v>
      </c>
      <c r="C10506" t="s">
        <v>27</v>
      </c>
      <c r="D10506" t="s">
        <v>178</v>
      </c>
      <c r="E10506" t="s">
        <v>42</v>
      </c>
      <c r="F10506">
        <v>6260049179</v>
      </c>
      <c r="G10506" t="s">
        <v>43</v>
      </c>
      <c r="H10506">
        <v>7265</v>
      </c>
      <c r="I10506" t="s">
        <v>12340</v>
      </c>
      <c r="J10506" t="s">
        <v>31</v>
      </c>
      <c r="K10506" t="s">
        <v>49</v>
      </c>
      <c r="O10506" t="s">
        <v>33</v>
      </c>
      <c r="S10506" s="3">
        <v>45876.375</v>
      </c>
      <c r="T10506" t="s">
        <v>54</v>
      </c>
      <c r="U10506" t="s">
        <v>12340</v>
      </c>
      <c r="V10506" s="3">
        <v>45871.640972222223</v>
      </c>
      <c r="W10506" t="s">
        <v>1723</v>
      </c>
      <c r="Y10506" s="4">
        <v>45876</v>
      </c>
      <c r="Z10506" s="2">
        <v>0.81263888888888891</v>
      </c>
    </row>
    <row r="10507" spans="1:26" x14ac:dyDescent="0.3">
      <c r="A10507">
        <v>17633</v>
      </c>
      <c r="B10507" t="s">
        <v>188</v>
      </c>
      <c r="C10507" t="s">
        <v>27</v>
      </c>
      <c r="D10507" t="s">
        <v>178</v>
      </c>
      <c r="E10507" t="s">
        <v>42</v>
      </c>
      <c r="F10507">
        <v>7772939540</v>
      </c>
      <c r="G10507" t="s">
        <v>43</v>
      </c>
      <c r="H10507">
        <v>7265</v>
      </c>
      <c r="I10507" t="s">
        <v>12341</v>
      </c>
      <c r="J10507" t="s">
        <v>31</v>
      </c>
      <c r="K10507" t="s">
        <v>49</v>
      </c>
      <c r="O10507" t="s">
        <v>33</v>
      </c>
      <c r="S10507" s="3">
        <v>45876.375</v>
      </c>
      <c r="T10507" t="s">
        <v>54</v>
      </c>
      <c r="U10507" t="s">
        <v>12341</v>
      </c>
      <c r="V10507" s="3">
        <v>45871.640972222223</v>
      </c>
      <c r="W10507" t="s">
        <v>879</v>
      </c>
      <c r="Y10507" s="4">
        <v>45876</v>
      </c>
      <c r="Z10507" s="2">
        <v>0.81263888888888891</v>
      </c>
    </row>
    <row r="10508" spans="1:26" x14ac:dyDescent="0.3">
      <c r="A10508">
        <v>17633</v>
      </c>
      <c r="B10508" t="s">
        <v>188</v>
      </c>
      <c r="C10508" t="s">
        <v>27</v>
      </c>
      <c r="D10508" t="s">
        <v>178</v>
      </c>
      <c r="E10508" t="s">
        <v>42</v>
      </c>
      <c r="F10508">
        <v>7772939540</v>
      </c>
      <c r="G10508" t="s">
        <v>43</v>
      </c>
      <c r="H10508">
        <v>7265</v>
      </c>
      <c r="I10508" t="s">
        <v>12342</v>
      </c>
      <c r="J10508" t="s">
        <v>31</v>
      </c>
      <c r="K10508" t="s">
        <v>49</v>
      </c>
      <c r="O10508" t="s">
        <v>33</v>
      </c>
      <c r="S10508" s="3">
        <v>45876.375</v>
      </c>
      <c r="T10508" t="s">
        <v>54</v>
      </c>
      <c r="U10508" t="s">
        <v>12342</v>
      </c>
      <c r="V10508" s="3">
        <v>45871.640972222223</v>
      </c>
      <c r="W10508" t="s">
        <v>879</v>
      </c>
      <c r="Y10508" s="4">
        <v>45876</v>
      </c>
      <c r="Z10508" s="2">
        <v>0.81263888888888891</v>
      </c>
    </row>
    <row r="10509" spans="1:26" x14ac:dyDescent="0.3">
      <c r="A10509">
        <v>17633</v>
      </c>
      <c r="B10509" t="s">
        <v>188</v>
      </c>
      <c r="C10509" t="s">
        <v>27</v>
      </c>
      <c r="D10509" t="s">
        <v>178</v>
      </c>
      <c r="E10509" t="s">
        <v>42</v>
      </c>
      <c r="F10509">
        <v>7772939540</v>
      </c>
      <c r="G10509" t="s">
        <v>43</v>
      </c>
      <c r="H10509">
        <v>7265</v>
      </c>
      <c r="I10509" t="s">
        <v>12343</v>
      </c>
      <c r="J10509" t="s">
        <v>31</v>
      </c>
      <c r="K10509" t="s">
        <v>49</v>
      </c>
      <c r="O10509" t="s">
        <v>33</v>
      </c>
      <c r="S10509" s="3">
        <v>45876.375</v>
      </c>
      <c r="T10509" t="s">
        <v>54</v>
      </c>
      <c r="U10509" t="s">
        <v>12343</v>
      </c>
      <c r="V10509" s="3">
        <v>45871.640972222223</v>
      </c>
      <c r="W10509" t="s">
        <v>879</v>
      </c>
      <c r="Y10509" s="4">
        <v>45876</v>
      </c>
      <c r="Z10509" s="2">
        <v>0.81263888888888891</v>
      </c>
    </row>
    <row r="10510" spans="1:26" x14ac:dyDescent="0.3">
      <c r="A10510">
        <v>28638</v>
      </c>
      <c r="B10510" t="s">
        <v>188</v>
      </c>
      <c r="C10510" t="s">
        <v>27</v>
      </c>
      <c r="D10510" t="s">
        <v>178</v>
      </c>
      <c r="E10510" t="s">
        <v>42</v>
      </c>
      <c r="F10510">
        <v>6260049179</v>
      </c>
      <c r="G10510" t="s">
        <v>43</v>
      </c>
      <c r="H10510">
        <v>7265</v>
      </c>
      <c r="I10510" t="s">
        <v>12344</v>
      </c>
      <c r="J10510" t="s">
        <v>31</v>
      </c>
      <c r="K10510" t="s">
        <v>49</v>
      </c>
      <c r="O10510" t="s">
        <v>33</v>
      </c>
      <c r="S10510" s="3">
        <v>45876.375</v>
      </c>
      <c r="T10510" t="s">
        <v>54</v>
      </c>
      <c r="U10510" t="s">
        <v>12344</v>
      </c>
      <c r="V10510" s="3">
        <v>45871.640972222223</v>
      </c>
      <c r="W10510" t="s">
        <v>1723</v>
      </c>
      <c r="Y10510" s="4">
        <v>45876</v>
      </c>
      <c r="Z10510" s="2">
        <v>0.81263888888888891</v>
      </c>
    </row>
    <row r="10511" spans="1:26" x14ac:dyDescent="0.3">
      <c r="A10511">
        <v>28638</v>
      </c>
      <c r="B10511" t="s">
        <v>188</v>
      </c>
      <c r="C10511" t="s">
        <v>27</v>
      </c>
      <c r="D10511" t="s">
        <v>178</v>
      </c>
      <c r="E10511" t="s">
        <v>42</v>
      </c>
      <c r="F10511">
        <v>6260049179</v>
      </c>
      <c r="G10511" t="s">
        <v>43</v>
      </c>
      <c r="H10511">
        <v>7265</v>
      </c>
      <c r="I10511" t="s">
        <v>12345</v>
      </c>
      <c r="J10511" t="s">
        <v>31</v>
      </c>
      <c r="K10511" t="s">
        <v>49</v>
      </c>
      <c r="O10511" t="s">
        <v>33</v>
      </c>
      <c r="S10511" s="3">
        <v>45876.375</v>
      </c>
      <c r="T10511" t="s">
        <v>54</v>
      </c>
      <c r="U10511" t="s">
        <v>12345</v>
      </c>
      <c r="V10511" s="3">
        <v>45871.640972222223</v>
      </c>
      <c r="W10511" t="s">
        <v>1723</v>
      </c>
      <c r="Y10511" s="4">
        <v>45876</v>
      </c>
      <c r="Z10511" s="2">
        <v>0.81263888888888891</v>
      </c>
    </row>
    <row r="10512" spans="1:26" x14ac:dyDescent="0.3">
      <c r="A10512">
        <v>28638</v>
      </c>
      <c r="B10512" t="s">
        <v>188</v>
      </c>
      <c r="C10512" t="s">
        <v>27</v>
      </c>
      <c r="D10512" t="s">
        <v>178</v>
      </c>
      <c r="E10512" t="s">
        <v>42</v>
      </c>
      <c r="F10512">
        <v>6260049179</v>
      </c>
      <c r="G10512" t="s">
        <v>43</v>
      </c>
      <c r="H10512">
        <v>7265</v>
      </c>
      <c r="I10512" t="s">
        <v>12346</v>
      </c>
      <c r="J10512" t="s">
        <v>31</v>
      </c>
      <c r="K10512" t="s">
        <v>49</v>
      </c>
      <c r="O10512" t="s">
        <v>33</v>
      </c>
      <c r="S10512" s="3">
        <v>45876.375</v>
      </c>
      <c r="T10512" t="s">
        <v>54</v>
      </c>
      <c r="U10512" t="s">
        <v>12346</v>
      </c>
      <c r="V10512" s="3">
        <v>45871.640972222223</v>
      </c>
      <c r="W10512" t="s">
        <v>1723</v>
      </c>
      <c r="Y10512" s="4">
        <v>45876</v>
      </c>
      <c r="Z10512" s="2">
        <v>0.81263888888888891</v>
      </c>
    </row>
    <row r="10513" spans="1:26" x14ac:dyDescent="0.3">
      <c r="A10513">
        <v>17633</v>
      </c>
      <c r="B10513" t="s">
        <v>188</v>
      </c>
      <c r="C10513" t="s">
        <v>27</v>
      </c>
      <c r="D10513" t="s">
        <v>178</v>
      </c>
      <c r="E10513" t="s">
        <v>42</v>
      </c>
      <c r="F10513">
        <v>7772939540</v>
      </c>
      <c r="G10513" t="s">
        <v>43</v>
      </c>
      <c r="H10513">
        <v>7265</v>
      </c>
      <c r="I10513" t="s">
        <v>12347</v>
      </c>
      <c r="J10513" t="s">
        <v>31</v>
      </c>
      <c r="K10513" t="s">
        <v>49</v>
      </c>
      <c r="O10513" t="s">
        <v>33</v>
      </c>
      <c r="S10513" s="3">
        <v>45876.375</v>
      </c>
      <c r="T10513" t="s">
        <v>54</v>
      </c>
      <c r="U10513" t="s">
        <v>12347</v>
      </c>
      <c r="V10513" s="3">
        <v>45871.640972222223</v>
      </c>
      <c r="W10513" t="s">
        <v>879</v>
      </c>
      <c r="Y10513" s="4">
        <v>45876</v>
      </c>
      <c r="Z10513" s="2">
        <v>0.81263888888888891</v>
      </c>
    </row>
    <row r="10514" spans="1:26" x14ac:dyDescent="0.3">
      <c r="A10514">
        <v>133163</v>
      </c>
      <c r="B10514" t="s">
        <v>188</v>
      </c>
      <c r="C10514" t="s">
        <v>27</v>
      </c>
      <c r="D10514" t="s">
        <v>178</v>
      </c>
      <c r="E10514" t="s">
        <v>42</v>
      </c>
      <c r="F10514">
        <v>6267529640</v>
      </c>
      <c r="G10514" t="s">
        <v>43</v>
      </c>
      <c r="H10514">
        <v>7265</v>
      </c>
      <c r="I10514" t="s">
        <v>12349</v>
      </c>
      <c r="J10514" t="s">
        <v>31</v>
      </c>
      <c r="K10514" t="s">
        <v>49</v>
      </c>
      <c r="O10514" t="s">
        <v>33</v>
      </c>
      <c r="S10514" s="3">
        <v>45876.375</v>
      </c>
      <c r="T10514" t="s">
        <v>54</v>
      </c>
      <c r="U10514" t="s">
        <v>12349</v>
      </c>
      <c r="V10514" s="3">
        <v>45871.640972222223</v>
      </c>
      <c r="W10514" t="s">
        <v>1722</v>
      </c>
      <c r="Y10514" s="4">
        <v>45876</v>
      </c>
      <c r="Z10514" s="2">
        <v>0.81263888888888891</v>
      </c>
    </row>
    <row r="10515" spans="1:26" x14ac:dyDescent="0.3">
      <c r="A10515">
        <v>28638</v>
      </c>
      <c r="B10515" t="s">
        <v>188</v>
      </c>
      <c r="C10515" t="s">
        <v>27</v>
      </c>
      <c r="D10515" t="s">
        <v>178</v>
      </c>
      <c r="E10515" t="s">
        <v>42</v>
      </c>
      <c r="F10515">
        <v>6260049179</v>
      </c>
      <c r="G10515" t="s">
        <v>43</v>
      </c>
      <c r="H10515">
        <v>7265</v>
      </c>
      <c r="I10515" t="s">
        <v>12350</v>
      </c>
      <c r="J10515" t="s">
        <v>31</v>
      </c>
      <c r="K10515" t="s">
        <v>49</v>
      </c>
      <c r="O10515" t="s">
        <v>33</v>
      </c>
      <c r="S10515" s="3">
        <v>45876.375</v>
      </c>
      <c r="T10515" t="s">
        <v>54</v>
      </c>
      <c r="U10515" t="s">
        <v>12350</v>
      </c>
      <c r="V10515" s="3">
        <v>45871.640972222223</v>
      </c>
      <c r="W10515" t="s">
        <v>1723</v>
      </c>
      <c r="Y10515" s="4">
        <v>45876</v>
      </c>
      <c r="Z10515" s="2">
        <v>0.81263888888888891</v>
      </c>
    </row>
    <row r="10516" spans="1:26" x14ac:dyDescent="0.3">
      <c r="A10516">
        <v>133163</v>
      </c>
      <c r="B10516" t="s">
        <v>188</v>
      </c>
      <c r="C10516" t="s">
        <v>27</v>
      </c>
      <c r="D10516" t="s">
        <v>178</v>
      </c>
      <c r="E10516" t="s">
        <v>42</v>
      </c>
      <c r="F10516">
        <v>6267529640</v>
      </c>
      <c r="G10516" t="s">
        <v>43</v>
      </c>
      <c r="H10516">
        <v>7265</v>
      </c>
      <c r="I10516" t="s">
        <v>12351</v>
      </c>
      <c r="J10516" t="s">
        <v>31</v>
      </c>
      <c r="K10516" t="s">
        <v>49</v>
      </c>
      <c r="O10516" t="s">
        <v>33</v>
      </c>
      <c r="S10516" s="3">
        <v>45876.375</v>
      </c>
      <c r="T10516" t="s">
        <v>54</v>
      </c>
      <c r="U10516" t="s">
        <v>12351</v>
      </c>
      <c r="V10516" s="3">
        <v>45871.640972222223</v>
      </c>
      <c r="W10516" t="s">
        <v>1722</v>
      </c>
      <c r="Y10516" s="4">
        <v>45876</v>
      </c>
      <c r="Z10516" s="2">
        <v>0.81263888888888891</v>
      </c>
    </row>
    <row r="10517" spans="1:26" x14ac:dyDescent="0.3">
      <c r="A10517">
        <v>133163</v>
      </c>
      <c r="B10517" t="s">
        <v>188</v>
      </c>
      <c r="C10517" t="s">
        <v>27</v>
      </c>
      <c r="D10517" t="s">
        <v>178</v>
      </c>
      <c r="E10517" t="s">
        <v>42</v>
      </c>
      <c r="F10517">
        <v>6267529640</v>
      </c>
      <c r="G10517" t="s">
        <v>43</v>
      </c>
      <c r="H10517">
        <v>7265</v>
      </c>
      <c r="I10517" t="s">
        <v>12352</v>
      </c>
      <c r="J10517" t="s">
        <v>31</v>
      </c>
      <c r="K10517" t="s">
        <v>49</v>
      </c>
      <c r="O10517" t="s">
        <v>33</v>
      </c>
      <c r="S10517" s="3">
        <v>45876.375</v>
      </c>
      <c r="T10517" t="s">
        <v>54</v>
      </c>
      <c r="U10517" t="s">
        <v>12352</v>
      </c>
      <c r="V10517" s="3">
        <v>45871.640972222223</v>
      </c>
      <c r="W10517" t="s">
        <v>1722</v>
      </c>
      <c r="Y10517" s="4">
        <v>45876</v>
      </c>
      <c r="Z10517" s="2">
        <v>0.81263888888888891</v>
      </c>
    </row>
    <row r="10518" spans="1:26" x14ac:dyDescent="0.3">
      <c r="A10518">
        <v>22909</v>
      </c>
      <c r="B10518" t="s">
        <v>128</v>
      </c>
      <c r="C10518" t="s">
        <v>27</v>
      </c>
      <c r="D10518" t="s">
        <v>129</v>
      </c>
      <c r="E10518" t="s">
        <v>42</v>
      </c>
      <c r="F10518">
        <v>8714638042</v>
      </c>
      <c r="G10518" t="s">
        <v>43</v>
      </c>
      <c r="H10518">
        <v>7266</v>
      </c>
      <c r="I10518" t="s">
        <v>12362</v>
      </c>
      <c r="J10518" t="s">
        <v>31</v>
      </c>
      <c r="K10518" t="s">
        <v>49</v>
      </c>
      <c r="O10518" t="s">
        <v>33</v>
      </c>
      <c r="S10518" s="3">
        <v>45876.375</v>
      </c>
      <c r="T10518" t="s">
        <v>54</v>
      </c>
      <c r="U10518" t="s">
        <v>12362</v>
      </c>
      <c r="V10518" s="3">
        <v>45871.640972222223</v>
      </c>
      <c r="W10518" t="s">
        <v>1330</v>
      </c>
      <c r="Y10518" s="4">
        <v>45876</v>
      </c>
      <c r="Z10518" s="2">
        <v>0.81263888888888891</v>
      </c>
    </row>
    <row r="10519" spans="1:26" x14ac:dyDescent="0.3">
      <c r="A10519">
        <v>26927</v>
      </c>
      <c r="B10519" t="s">
        <v>304</v>
      </c>
      <c r="C10519" t="s">
        <v>27</v>
      </c>
      <c r="D10519" t="s">
        <v>200</v>
      </c>
      <c r="E10519" t="s">
        <v>42</v>
      </c>
      <c r="F10519">
        <v>9754843505</v>
      </c>
      <c r="G10519" t="s">
        <v>43</v>
      </c>
      <c r="H10519">
        <v>7271</v>
      </c>
      <c r="I10519" t="s">
        <v>12366</v>
      </c>
      <c r="J10519" t="s">
        <v>31</v>
      </c>
      <c r="K10519" t="s">
        <v>49</v>
      </c>
      <c r="O10519" t="s">
        <v>33</v>
      </c>
      <c r="S10519" s="3">
        <v>45876.375</v>
      </c>
      <c r="T10519" t="s">
        <v>54</v>
      </c>
      <c r="U10519" t="s">
        <v>12366</v>
      </c>
      <c r="V10519" s="3">
        <v>45871.640972222223</v>
      </c>
      <c r="W10519" t="s">
        <v>699</v>
      </c>
      <c r="Y10519" s="4">
        <v>45876</v>
      </c>
      <c r="Z10519" s="2">
        <v>0.81263888888888891</v>
      </c>
    </row>
    <row r="10520" spans="1:26" x14ac:dyDescent="0.3">
      <c r="A10520">
        <v>134209</v>
      </c>
      <c r="B10520" t="s">
        <v>304</v>
      </c>
      <c r="C10520" t="s">
        <v>27</v>
      </c>
      <c r="D10520" t="s">
        <v>200</v>
      </c>
      <c r="E10520" t="s">
        <v>42</v>
      </c>
      <c r="F10520">
        <v>6260524885</v>
      </c>
      <c r="G10520" t="s">
        <v>43</v>
      </c>
      <c r="H10520">
        <v>7271</v>
      </c>
      <c r="I10520" t="s">
        <v>12371</v>
      </c>
      <c r="J10520" t="s">
        <v>31</v>
      </c>
      <c r="K10520" t="s">
        <v>49</v>
      </c>
      <c r="O10520" t="s">
        <v>33</v>
      </c>
      <c r="S10520" s="3">
        <v>45876.375</v>
      </c>
      <c r="T10520" t="s">
        <v>54</v>
      </c>
      <c r="U10520" t="s">
        <v>12371</v>
      </c>
      <c r="V10520" s="3">
        <v>45871.640972222223</v>
      </c>
      <c r="W10520" t="s">
        <v>968</v>
      </c>
      <c r="Y10520" s="4">
        <v>45876</v>
      </c>
      <c r="Z10520" s="2">
        <v>0.81263888888888891</v>
      </c>
    </row>
    <row r="10521" spans="1:26" x14ac:dyDescent="0.3">
      <c r="A10521">
        <v>26927</v>
      </c>
      <c r="B10521" t="s">
        <v>304</v>
      </c>
      <c r="C10521" t="s">
        <v>27</v>
      </c>
      <c r="D10521" t="s">
        <v>200</v>
      </c>
      <c r="E10521" t="s">
        <v>42</v>
      </c>
      <c r="F10521">
        <v>9754843505</v>
      </c>
      <c r="G10521" t="s">
        <v>43</v>
      </c>
      <c r="H10521">
        <v>7271</v>
      </c>
      <c r="I10521" t="s">
        <v>12372</v>
      </c>
      <c r="J10521" t="s">
        <v>31</v>
      </c>
      <c r="K10521" t="s">
        <v>49</v>
      </c>
      <c r="O10521" t="s">
        <v>33</v>
      </c>
      <c r="S10521" s="3">
        <v>45876.375</v>
      </c>
      <c r="T10521" t="s">
        <v>54</v>
      </c>
      <c r="U10521" t="s">
        <v>12372</v>
      </c>
      <c r="V10521" s="3">
        <v>45871.640972222223</v>
      </c>
      <c r="W10521" t="s">
        <v>699</v>
      </c>
      <c r="Y10521" s="4">
        <v>45876</v>
      </c>
      <c r="Z10521" s="2">
        <v>0.81263888888888891</v>
      </c>
    </row>
    <row r="10522" spans="1:26" x14ac:dyDescent="0.3">
      <c r="A10522">
        <v>26927</v>
      </c>
      <c r="B10522" t="s">
        <v>304</v>
      </c>
      <c r="C10522" t="s">
        <v>27</v>
      </c>
      <c r="D10522" t="s">
        <v>200</v>
      </c>
      <c r="E10522" t="s">
        <v>42</v>
      </c>
      <c r="F10522">
        <v>9754843505</v>
      </c>
      <c r="G10522" t="s">
        <v>43</v>
      </c>
      <c r="H10522">
        <v>7271</v>
      </c>
      <c r="I10522" t="s">
        <v>12374</v>
      </c>
      <c r="J10522" t="s">
        <v>31</v>
      </c>
      <c r="K10522" t="s">
        <v>49</v>
      </c>
      <c r="O10522" t="s">
        <v>33</v>
      </c>
      <c r="S10522" s="3">
        <v>45876.375</v>
      </c>
      <c r="T10522" t="s">
        <v>54</v>
      </c>
      <c r="U10522" t="s">
        <v>12374</v>
      </c>
      <c r="V10522" s="3">
        <v>45871.640972222223</v>
      </c>
      <c r="W10522" t="s">
        <v>699</v>
      </c>
      <c r="Y10522" s="4">
        <v>45876</v>
      </c>
      <c r="Z10522" s="2">
        <v>0.81263888888888891</v>
      </c>
    </row>
    <row r="10523" spans="1:26" x14ac:dyDescent="0.3">
      <c r="A10523">
        <v>26927</v>
      </c>
      <c r="B10523" t="s">
        <v>304</v>
      </c>
      <c r="C10523" t="s">
        <v>27</v>
      </c>
      <c r="D10523" t="s">
        <v>200</v>
      </c>
      <c r="E10523" t="s">
        <v>42</v>
      </c>
      <c r="F10523">
        <v>9754843505</v>
      </c>
      <c r="G10523" t="s">
        <v>43</v>
      </c>
      <c r="H10523">
        <v>7271</v>
      </c>
      <c r="I10523" t="s">
        <v>12375</v>
      </c>
      <c r="J10523" t="s">
        <v>31</v>
      </c>
      <c r="K10523" t="s">
        <v>49</v>
      </c>
      <c r="O10523" t="s">
        <v>33</v>
      </c>
      <c r="S10523" s="3">
        <v>45876.375</v>
      </c>
      <c r="T10523" t="s">
        <v>54</v>
      </c>
      <c r="U10523" t="s">
        <v>12375</v>
      </c>
      <c r="V10523" s="3">
        <v>45871.640972222223</v>
      </c>
      <c r="W10523" t="s">
        <v>699</v>
      </c>
      <c r="Y10523" s="4">
        <v>45876</v>
      </c>
      <c r="Z10523" s="2">
        <v>0.81263888888888891</v>
      </c>
    </row>
    <row r="10524" spans="1:26" x14ac:dyDescent="0.3">
      <c r="A10524">
        <v>26927</v>
      </c>
      <c r="B10524" t="s">
        <v>304</v>
      </c>
      <c r="C10524" t="s">
        <v>27</v>
      </c>
      <c r="D10524" t="s">
        <v>200</v>
      </c>
      <c r="E10524" t="s">
        <v>42</v>
      </c>
      <c r="F10524">
        <v>9754843505</v>
      </c>
      <c r="G10524" t="s">
        <v>43</v>
      </c>
      <c r="H10524">
        <v>7271</v>
      </c>
      <c r="I10524" t="s">
        <v>12376</v>
      </c>
      <c r="J10524" t="s">
        <v>31</v>
      </c>
      <c r="K10524" t="s">
        <v>49</v>
      </c>
      <c r="O10524" t="s">
        <v>33</v>
      </c>
      <c r="S10524" s="3">
        <v>45876.375</v>
      </c>
      <c r="T10524" t="s">
        <v>54</v>
      </c>
      <c r="U10524" t="s">
        <v>12376</v>
      </c>
      <c r="V10524" s="3">
        <v>45871.640972222223</v>
      </c>
      <c r="W10524" t="s">
        <v>699</v>
      </c>
      <c r="Y10524" s="4">
        <v>45876</v>
      </c>
      <c r="Z10524" s="2">
        <v>0.81263888888888891</v>
      </c>
    </row>
    <row r="10525" spans="1:26" x14ac:dyDescent="0.3">
      <c r="A10525">
        <v>136072</v>
      </c>
      <c r="B10525" t="s">
        <v>304</v>
      </c>
      <c r="C10525" t="s">
        <v>27</v>
      </c>
      <c r="D10525" t="s">
        <v>200</v>
      </c>
      <c r="E10525" t="s">
        <v>42</v>
      </c>
      <c r="F10525">
        <v>9644802809</v>
      </c>
      <c r="G10525" t="s">
        <v>43</v>
      </c>
      <c r="H10525">
        <v>7271</v>
      </c>
      <c r="I10525" t="s">
        <v>12377</v>
      </c>
      <c r="J10525" t="s">
        <v>31</v>
      </c>
      <c r="K10525" t="s">
        <v>49</v>
      </c>
      <c r="O10525" t="s">
        <v>33</v>
      </c>
      <c r="S10525" s="3">
        <v>45876.375</v>
      </c>
      <c r="T10525" t="s">
        <v>54</v>
      </c>
      <c r="U10525" t="s">
        <v>12377</v>
      </c>
      <c r="V10525" s="3">
        <v>45871.640972222223</v>
      </c>
      <c r="W10525" t="s">
        <v>1080</v>
      </c>
      <c r="Y10525" s="4">
        <v>45876</v>
      </c>
      <c r="Z10525" s="2">
        <v>0.81263888888888891</v>
      </c>
    </row>
    <row r="10526" spans="1:26" x14ac:dyDescent="0.3">
      <c r="A10526">
        <v>26927</v>
      </c>
      <c r="B10526" t="s">
        <v>304</v>
      </c>
      <c r="C10526" t="s">
        <v>27</v>
      </c>
      <c r="D10526" t="s">
        <v>200</v>
      </c>
      <c r="E10526" t="s">
        <v>42</v>
      </c>
      <c r="F10526">
        <v>9754843505</v>
      </c>
      <c r="G10526" t="s">
        <v>43</v>
      </c>
      <c r="H10526">
        <v>7271</v>
      </c>
      <c r="I10526" t="s">
        <v>12383</v>
      </c>
      <c r="J10526" t="s">
        <v>31</v>
      </c>
      <c r="K10526" t="s">
        <v>49</v>
      </c>
      <c r="O10526" t="s">
        <v>33</v>
      </c>
      <c r="S10526" s="3">
        <v>45876.375</v>
      </c>
      <c r="T10526" t="s">
        <v>54</v>
      </c>
      <c r="U10526" t="s">
        <v>12383</v>
      </c>
      <c r="V10526" s="3">
        <v>45871.640972222223</v>
      </c>
      <c r="W10526" t="s">
        <v>699</v>
      </c>
      <c r="Y10526" s="4">
        <v>45876</v>
      </c>
      <c r="Z10526" s="2">
        <v>0.81263888888888891</v>
      </c>
    </row>
    <row r="10527" spans="1:26" x14ac:dyDescent="0.3">
      <c r="A10527">
        <v>26927</v>
      </c>
      <c r="B10527" t="s">
        <v>304</v>
      </c>
      <c r="C10527" t="s">
        <v>27</v>
      </c>
      <c r="D10527" t="s">
        <v>200</v>
      </c>
      <c r="E10527" t="s">
        <v>42</v>
      </c>
      <c r="F10527">
        <v>9754843505</v>
      </c>
      <c r="G10527" t="s">
        <v>43</v>
      </c>
      <c r="H10527">
        <v>7271</v>
      </c>
      <c r="I10527" t="s">
        <v>12385</v>
      </c>
      <c r="J10527" t="s">
        <v>31</v>
      </c>
      <c r="K10527" t="s">
        <v>49</v>
      </c>
      <c r="O10527" t="s">
        <v>33</v>
      </c>
      <c r="S10527" s="3">
        <v>45876.375</v>
      </c>
      <c r="T10527" t="s">
        <v>54</v>
      </c>
      <c r="U10527" t="s">
        <v>12385</v>
      </c>
      <c r="V10527" s="3">
        <v>45871.640972222223</v>
      </c>
      <c r="W10527" t="s">
        <v>699</v>
      </c>
      <c r="Y10527" s="4">
        <v>45876</v>
      </c>
      <c r="Z10527" s="2">
        <v>0.81263888888888891</v>
      </c>
    </row>
    <row r="10528" spans="1:26" x14ac:dyDescent="0.3">
      <c r="A10528">
        <v>134692</v>
      </c>
      <c r="B10528" t="s">
        <v>228</v>
      </c>
      <c r="C10528" t="s">
        <v>27</v>
      </c>
      <c r="D10528" t="s">
        <v>73</v>
      </c>
      <c r="E10528" t="s">
        <v>70</v>
      </c>
      <c r="F10528">
        <v>8887780975</v>
      </c>
      <c r="G10528" t="s">
        <v>43</v>
      </c>
      <c r="H10528">
        <v>7281</v>
      </c>
      <c r="I10528" t="s">
        <v>12391</v>
      </c>
      <c r="J10528" t="s">
        <v>31</v>
      </c>
      <c r="K10528" t="s">
        <v>49</v>
      </c>
      <c r="O10528" t="s">
        <v>33</v>
      </c>
      <c r="S10528" s="3">
        <v>45876.375</v>
      </c>
      <c r="T10528" t="s">
        <v>54</v>
      </c>
      <c r="U10528" t="s">
        <v>12391</v>
      </c>
      <c r="V10528" s="3">
        <v>45871.640972222223</v>
      </c>
      <c r="W10528" t="s">
        <v>733</v>
      </c>
      <c r="Y10528" s="4">
        <v>45876</v>
      </c>
      <c r="Z10528" s="2">
        <v>0.81263888888888891</v>
      </c>
    </row>
    <row r="10529" spans="1:26" x14ac:dyDescent="0.3">
      <c r="A10529">
        <v>134692</v>
      </c>
      <c r="B10529" t="s">
        <v>228</v>
      </c>
      <c r="C10529" t="s">
        <v>27</v>
      </c>
      <c r="D10529" t="s">
        <v>73</v>
      </c>
      <c r="E10529" t="s">
        <v>70</v>
      </c>
      <c r="F10529">
        <v>8887780975</v>
      </c>
      <c r="G10529" t="s">
        <v>43</v>
      </c>
      <c r="H10529">
        <v>7281</v>
      </c>
      <c r="I10529" t="s">
        <v>12392</v>
      </c>
      <c r="J10529" t="s">
        <v>31</v>
      </c>
      <c r="K10529" t="s">
        <v>49</v>
      </c>
      <c r="O10529" t="s">
        <v>33</v>
      </c>
      <c r="S10529" s="3">
        <v>45876.375</v>
      </c>
      <c r="T10529" t="s">
        <v>54</v>
      </c>
      <c r="U10529" t="s">
        <v>12392</v>
      </c>
      <c r="V10529" s="3">
        <v>45871.640972222223</v>
      </c>
      <c r="W10529" t="s">
        <v>733</v>
      </c>
      <c r="Y10529" s="4">
        <v>45876</v>
      </c>
      <c r="Z10529" s="2">
        <v>0.81263888888888891</v>
      </c>
    </row>
    <row r="10530" spans="1:26" x14ac:dyDescent="0.3">
      <c r="A10530">
        <v>134692</v>
      </c>
      <c r="B10530" t="s">
        <v>228</v>
      </c>
      <c r="C10530" t="s">
        <v>27</v>
      </c>
      <c r="D10530" t="s">
        <v>73</v>
      </c>
      <c r="E10530" t="s">
        <v>70</v>
      </c>
      <c r="F10530">
        <v>8887780975</v>
      </c>
      <c r="G10530" t="s">
        <v>43</v>
      </c>
      <c r="H10530">
        <v>7281</v>
      </c>
      <c r="I10530" t="s">
        <v>12393</v>
      </c>
      <c r="J10530" t="s">
        <v>31</v>
      </c>
      <c r="K10530" t="s">
        <v>49</v>
      </c>
      <c r="O10530" t="s">
        <v>33</v>
      </c>
      <c r="S10530" s="3">
        <v>45876.375</v>
      </c>
      <c r="T10530" t="s">
        <v>54</v>
      </c>
      <c r="U10530" t="s">
        <v>12393</v>
      </c>
      <c r="V10530" s="3">
        <v>45871.640972222223</v>
      </c>
      <c r="W10530" t="s">
        <v>733</v>
      </c>
      <c r="Y10530" s="4">
        <v>45876</v>
      </c>
      <c r="Z10530" s="2">
        <v>0.81263888888888891</v>
      </c>
    </row>
    <row r="10531" spans="1:26" x14ac:dyDescent="0.3">
      <c r="A10531">
        <v>134692</v>
      </c>
      <c r="B10531" t="s">
        <v>228</v>
      </c>
      <c r="C10531" t="s">
        <v>27</v>
      </c>
      <c r="D10531" t="s">
        <v>73</v>
      </c>
      <c r="E10531" t="s">
        <v>70</v>
      </c>
      <c r="F10531">
        <v>8887780975</v>
      </c>
      <c r="G10531" t="s">
        <v>43</v>
      </c>
      <c r="H10531">
        <v>7281</v>
      </c>
      <c r="I10531" t="s">
        <v>12394</v>
      </c>
      <c r="J10531" t="s">
        <v>31</v>
      </c>
      <c r="K10531" t="s">
        <v>49</v>
      </c>
      <c r="O10531" t="s">
        <v>33</v>
      </c>
      <c r="S10531" s="3">
        <v>45876.375</v>
      </c>
      <c r="T10531" t="s">
        <v>54</v>
      </c>
      <c r="U10531" t="s">
        <v>12394</v>
      </c>
      <c r="V10531" s="3">
        <v>45871.640972222223</v>
      </c>
      <c r="W10531" t="s">
        <v>733</v>
      </c>
      <c r="Y10531" s="4">
        <v>45876</v>
      </c>
      <c r="Z10531" s="2">
        <v>0.81263888888888891</v>
      </c>
    </row>
    <row r="10532" spans="1:26" x14ac:dyDescent="0.3">
      <c r="A10532">
        <v>134514</v>
      </c>
      <c r="B10532" t="s">
        <v>228</v>
      </c>
      <c r="C10532" t="s">
        <v>27</v>
      </c>
      <c r="D10532" t="s">
        <v>73</v>
      </c>
      <c r="E10532" t="s">
        <v>70</v>
      </c>
      <c r="F10532">
        <v>6264725916</v>
      </c>
      <c r="G10532" t="s">
        <v>43</v>
      </c>
      <c r="H10532">
        <v>7281</v>
      </c>
      <c r="I10532" t="s">
        <v>12395</v>
      </c>
      <c r="J10532" t="s">
        <v>31</v>
      </c>
      <c r="K10532" t="s">
        <v>49</v>
      </c>
      <c r="O10532" t="s">
        <v>33</v>
      </c>
      <c r="S10532" s="3">
        <v>45876.375</v>
      </c>
      <c r="T10532" t="s">
        <v>54</v>
      </c>
      <c r="U10532" t="s">
        <v>12395</v>
      </c>
      <c r="V10532" s="3">
        <v>45871.640972222223</v>
      </c>
      <c r="W10532" t="s">
        <v>229</v>
      </c>
      <c r="Y10532" s="4">
        <v>45876</v>
      </c>
      <c r="Z10532" s="2">
        <v>0.81263888888888891</v>
      </c>
    </row>
    <row r="10533" spans="1:26" x14ac:dyDescent="0.3">
      <c r="A10533">
        <v>134514</v>
      </c>
      <c r="B10533" t="s">
        <v>228</v>
      </c>
      <c r="C10533" t="s">
        <v>27</v>
      </c>
      <c r="D10533" t="s">
        <v>73</v>
      </c>
      <c r="E10533" t="s">
        <v>70</v>
      </c>
      <c r="F10533">
        <v>6264725916</v>
      </c>
      <c r="G10533" t="s">
        <v>43</v>
      </c>
      <c r="H10533">
        <v>7281</v>
      </c>
      <c r="I10533" t="s">
        <v>12396</v>
      </c>
      <c r="J10533" t="s">
        <v>31</v>
      </c>
      <c r="K10533" t="s">
        <v>49</v>
      </c>
      <c r="O10533" t="s">
        <v>33</v>
      </c>
      <c r="S10533" s="3">
        <v>45876.375</v>
      </c>
      <c r="T10533" t="s">
        <v>54</v>
      </c>
      <c r="U10533" t="s">
        <v>12396</v>
      </c>
      <c r="V10533" s="3">
        <v>45871.640972222223</v>
      </c>
      <c r="W10533" t="s">
        <v>229</v>
      </c>
      <c r="Y10533" s="4">
        <v>45876</v>
      </c>
      <c r="Z10533" s="2">
        <v>0.81263888888888891</v>
      </c>
    </row>
    <row r="10534" spans="1:26" x14ac:dyDescent="0.3">
      <c r="A10534">
        <v>136254</v>
      </c>
      <c r="B10534" t="s">
        <v>228</v>
      </c>
      <c r="C10534" t="s">
        <v>27</v>
      </c>
      <c r="D10534" t="s">
        <v>73</v>
      </c>
      <c r="E10534" t="s">
        <v>70</v>
      </c>
      <c r="F10534">
        <v>8305294769</v>
      </c>
      <c r="G10534" t="s">
        <v>43</v>
      </c>
      <c r="H10534">
        <v>7281</v>
      </c>
      <c r="I10534" t="s">
        <v>12397</v>
      </c>
      <c r="J10534" t="s">
        <v>31</v>
      </c>
      <c r="K10534" t="s">
        <v>49</v>
      </c>
      <c r="O10534" t="s">
        <v>33</v>
      </c>
      <c r="S10534" s="3">
        <v>45876.375</v>
      </c>
      <c r="T10534" t="s">
        <v>54</v>
      </c>
      <c r="U10534" t="s">
        <v>12397</v>
      </c>
      <c r="V10534" s="3">
        <v>45871.640972222223</v>
      </c>
      <c r="W10534" t="s">
        <v>1724</v>
      </c>
      <c r="Y10534" s="4">
        <v>45876</v>
      </c>
      <c r="Z10534" s="2">
        <v>0.81263888888888891</v>
      </c>
    </row>
    <row r="10535" spans="1:26" x14ac:dyDescent="0.3">
      <c r="A10535">
        <v>134514</v>
      </c>
      <c r="B10535" t="s">
        <v>228</v>
      </c>
      <c r="C10535" t="s">
        <v>27</v>
      </c>
      <c r="D10535" t="s">
        <v>73</v>
      </c>
      <c r="E10535" t="s">
        <v>70</v>
      </c>
      <c r="F10535">
        <v>6264725916</v>
      </c>
      <c r="G10535" t="s">
        <v>43</v>
      </c>
      <c r="H10535">
        <v>7281</v>
      </c>
      <c r="I10535" t="s">
        <v>12399</v>
      </c>
      <c r="J10535" t="s">
        <v>31</v>
      </c>
      <c r="K10535" t="s">
        <v>49</v>
      </c>
      <c r="O10535" t="s">
        <v>33</v>
      </c>
      <c r="S10535" s="3">
        <v>45876.375</v>
      </c>
      <c r="T10535" t="s">
        <v>54</v>
      </c>
      <c r="U10535" t="s">
        <v>12399</v>
      </c>
      <c r="V10535" s="3">
        <v>45871.640972222223</v>
      </c>
      <c r="W10535" t="s">
        <v>229</v>
      </c>
      <c r="Y10535" s="4">
        <v>45876</v>
      </c>
      <c r="Z10535" s="2">
        <v>0.81263888888888891</v>
      </c>
    </row>
    <row r="10536" spans="1:26" x14ac:dyDescent="0.3">
      <c r="A10536">
        <v>134692</v>
      </c>
      <c r="B10536" t="s">
        <v>228</v>
      </c>
      <c r="C10536" t="s">
        <v>27</v>
      </c>
      <c r="D10536" t="s">
        <v>73</v>
      </c>
      <c r="E10536" t="s">
        <v>70</v>
      </c>
      <c r="F10536">
        <v>8887780975</v>
      </c>
      <c r="G10536" t="s">
        <v>43</v>
      </c>
      <c r="H10536">
        <v>7281</v>
      </c>
      <c r="I10536" t="s">
        <v>12400</v>
      </c>
      <c r="J10536" t="s">
        <v>31</v>
      </c>
      <c r="K10536" t="s">
        <v>49</v>
      </c>
      <c r="O10536" t="s">
        <v>33</v>
      </c>
      <c r="S10536" s="3">
        <v>45876.375</v>
      </c>
      <c r="T10536" t="s">
        <v>54</v>
      </c>
      <c r="U10536" t="s">
        <v>12400</v>
      </c>
      <c r="V10536" s="3">
        <v>45871.640972222223</v>
      </c>
      <c r="W10536" t="s">
        <v>733</v>
      </c>
      <c r="Y10536" s="4">
        <v>45876</v>
      </c>
      <c r="Z10536" s="2">
        <v>0.81263888888888891</v>
      </c>
    </row>
    <row r="10537" spans="1:26" x14ac:dyDescent="0.3">
      <c r="A10537">
        <v>134692</v>
      </c>
      <c r="B10537" t="s">
        <v>228</v>
      </c>
      <c r="C10537" t="s">
        <v>27</v>
      </c>
      <c r="D10537" t="s">
        <v>73</v>
      </c>
      <c r="E10537" t="s">
        <v>70</v>
      </c>
      <c r="F10537">
        <v>8887780975</v>
      </c>
      <c r="G10537" t="s">
        <v>43</v>
      </c>
      <c r="H10537">
        <v>7281</v>
      </c>
      <c r="I10537" t="s">
        <v>12401</v>
      </c>
      <c r="J10537" t="s">
        <v>31</v>
      </c>
      <c r="K10537" t="s">
        <v>49</v>
      </c>
      <c r="O10537" t="s">
        <v>33</v>
      </c>
      <c r="S10537" s="3">
        <v>45876.375</v>
      </c>
      <c r="T10537" t="s">
        <v>54</v>
      </c>
      <c r="U10537" t="s">
        <v>12401</v>
      </c>
      <c r="V10537" s="3">
        <v>45871.640972222223</v>
      </c>
      <c r="W10537" t="s">
        <v>733</v>
      </c>
      <c r="Y10537" s="4">
        <v>45876</v>
      </c>
      <c r="Z10537" s="2">
        <v>0.81263888888888891</v>
      </c>
    </row>
    <row r="10538" spans="1:26" x14ac:dyDescent="0.3">
      <c r="A10538">
        <v>134514</v>
      </c>
      <c r="B10538" t="s">
        <v>228</v>
      </c>
      <c r="C10538" t="s">
        <v>27</v>
      </c>
      <c r="D10538" t="s">
        <v>73</v>
      </c>
      <c r="E10538" t="s">
        <v>70</v>
      </c>
      <c r="F10538">
        <v>6264725916</v>
      </c>
      <c r="G10538" t="s">
        <v>43</v>
      </c>
      <c r="H10538">
        <v>7281</v>
      </c>
      <c r="I10538" t="s">
        <v>12402</v>
      </c>
      <c r="J10538" t="s">
        <v>31</v>
      </c>
      <c r="K10538" t="s">
        <v>49</v>
      </c>
      <c r="O10538" t="s">
        <v>33</v>
      </c>
      <c r="S10538" s="3">
        <v>45876.375</v>
      </c>
      <c r="T10538" t="s">
        <v>54</v>
      </c>
      <c r="U10538" t="s">
        <v>12402</v>
      </c>
      <c r="V10538" s="3">
        <v>45871.640972222223</v>
      </c>
      <c r="W10538" t="s">
        <v>229</v>
      </c>
      <c r="Y10538" s="4">
        <v>45876</v>
      </c>
      <c r="Z10538" s="2">
        <v>0.81263888888888891</v>
      </c>
    </row>
    <row r="10539" spans="1:26" x14ac:dyDescent="0.3">
      <c r="A10539">
        <v>134514</v>
      </c>
      <c r="B10539" t="s">
        <v>228</v>
      </c>
      <c r="C10539" t="s">
        <v>27</v>
      </c>
      <c r="D10539" t="s">
        <v>73</v>
      </c>
      <c r="E10539" t="s">
        <v>70</v>
      </c>
      <c r="F10539">
        <v>6264725916</v>
      </c>
      <c r="G10539" t="s">
        <v>43</v>
      </c>
      <c r="H10539">
        <v>7281</v>
      </c>
      <c r="I10539" t="s">
        <v>12403</v>
      </c>
      <c r="J10539" t="s">
        <v>31</v>
      </c>
      <c r="K10539" t="s">
        <v>49</v>
      </c>
      <c r="O10539" t="s">
        <v>33</v>
      </c>
      <c r="S10539" s="3">
        <v>45876.375</v>
      </c>
      <c r="T10539" t="s">
        <v>54</v>
      </c>
      <c r="U10539" t="s">
        <v>12403</v>
      </c>
      <c r="V10539" s="3">
        <v>45871.640972222223</v>
      </c>
      <c r="W10539" t="s">
        <v>229</v>
      </c>
      <c r="Y10539" s="4">
        <v>45876</v>
      </c>
      <c r="Z10539" s="2">
        <v>0.81263888888888891</v>
      </c>
    </row>
    <row r="10540" spans="1:26" x14ac:dyDescent="0.3">
      <c r="A10540">
        <v>134514</v>
      </c>
      <c r="B10540" t="s">
        <v>228</v>
      </c>
      <c r="C10540" t="s">
        <v>27</v>
      </c>
      <c r="D10540" t="s">
        <v>73</v>
      </c>
      <c r="E10540" t="s">
        <v>70</v>
      </c>
      <c r="F10540">
        <v>6264725916</v>
      </c>
      <c r="G10540" t="s">
        <v>43</v>
      </c>
      <c r="H10540">
        <v>7281</v>
      </c>
      <c r="I10540" t="s">
        <v>12404</v>
      </c>
      <c r="J10540" t="s">
        <v>31</v>
      </c>
      <c r="K10540" t="s">
        <v>49</v>
      </c>
      <c r="O10540" t="s">
        <v>33</v>
      </c>
      <c r="S10540" s="3">
        <v>45876.375</v>
      </c>
      <c r="T10540" t="s">
        <v>54</v>
      </c>
      <c r="U10540" t="s">
        <v>12404</v>
      </c>
      <c r="V10540" s="3">
        <v>45871.640972222223</v>
      </c>
      <c r="W10540" t="s">
        <v>229</v>
      </c>
      <c r="Y10540" s="4">
        <v>45876</v>
      </c>
      <c r="Z10540" s="2">
        <v>0.81263888888888891</v>
      </c>
    </row>
    <row r="10541" spans="1:26" x14ac:dyDescent="0.3">
      <c r="A10541">
        <v>134010</v>
      </c>
      <c r="B10541" t="s">
        <v>271</v>
      </c>
      <c r="C10541" t="s">
        <v>27</v>
      </c>
      <c r="D10541" t="s">
        <v>162</v>
      </c>
      <c r="E10541" t="s">
        <v>29</v>
      </c>
      <c r="F10541">
        <v>7719003426</v>
      </c>
      <c r="G10541" t="s">
        <v>30</v>
      </c>
      <c r="H10541">
        <v>7303</v>
      </c>
      <c r="I10541" t="s">
        <v>12405</v>
      </c>
      <c r="J10541" t="s">
        <v>31</v>
      </c>
      <c r="K10541" t="s">
        <v>49</v>
      </c>
      <c r="O10541" t="s">
        <v>33</v>
      </c>
      <c r="S10541" s="3">
        <v>45876.375</v>
      </c>
      <c r="T10541" t="s">
        <v>54</v>
      </c>
      <c r="U10541" t="s">
        <v>12405</v>
      </c>
      <c r="V10541" s="3">
        <v>45871.640972222223</v>
      </c>
      <c r="W10541" t="s">
        <v>272</v>
      </c>
      <c r="Y10541" s="4">
        <v>45876</v>
      </c>
      <c r="Z10541" s="2">
        <v>0.81263888888888891</v>
      </c>
    </row>
    <row r="10542" spans="1:26" x14ac:dyDescent="0.3">
      <c r="A10542">
        <v>134010</v>
      </c>
      <c r="B10542" t="s">
        <v>271</v>
      </c>
      <c r="C10542" t="s">
        <v>27</v>
      </c>
      <c r="D10542" t="s">
        <v>162</v>
      </c>
      <c r="E10542" t="s">
        <v>29</v>
      </c>
      <c r="F10542">
        <v>7719003426</v>
      </c>
      <c r="G10542" t="s">
        <v>30</v>
      </c>
      <c r="H10542">
        <v>7303</v>
      </c>
      <c r="I10542" t="s">
        <v>12406</v>
      </c>
      <c r="J10542" t="s">
        <v>31</v>
      </c>
      <c r="K10542" t="s">
        <v>49</v>
      </c>
      <c r="O10542" t="s">
        <v>33</v>
      </c>
      <c r="S10542" s="3">
        <v>45876.375</v>
      </c>
      <c r="T10542" t="s">
        <v>54</v>
      </c>
      <c r="U10542" t="s">
        <v>12406</v>
      </c>
      <c r="V10542" s="3">
        <v>45871.640972222223</v>
      </c>
      <c r="W10542" t="s">
        <v>272</v>
      </c>
      <c r="Y10542" s="4">
        <v>45876</v>
      </c>
      <c r="Z10542" s="2">
        <v>0.81263888888888891</v>
      </c>
    </row>
    <row r="10543" spans="1:26" x14ac:dyDescent="0.3">
      <c r="A10543">
        <v>134010</v>
      </c>
      <c r="B10543" t="s">
        <v>271</v>
      </c>
      <c r="C10543" t="s">
        <v>27</v>
      </c>
      <c r="D10543" t="s">
        <v>162</v>
      </c>
      <c r="E10543" t="s">
        <v>29</v>
      </c>
      <c r="F10543">
        <v>7719003426</v>
      </c>
      <c r="G10543" t="s">
        <v>30</v>
      </c>
      <c r="H10543">
        <v>7303</v>
      </c>
      <c r="I10543" t="s">
        <v>12407</v>
      </c>
      <c r="J10543" t="s">
        <v>31</v>
      </c>
      <c r="K10543" t="s">
        <v>49</v>
      </c>
      <c r="O10543" t="s">
        <v>33</v>
      </c>
      <c r="S10543" s="3">
        <v>45876.375</v>
      </c>
      <c r="T10543" t="s">
        <v>54</v>
      </c>
      <c r="U10543" t="s">
        <v>12407</v>
      </c>
      <c r="V10543" s="3">
        <v>45871.640972222223</v>
      </c>
      <c r="W10543" t="s">
        <v>272</v>
      </c>
      <c r="Y10543" s="4">
        <v>45876</v>
      </c>
      <c r="Z10543" s="2">
        <v>0.81263888888888891</v>
      </c>
    </row>
    <row r="10544" spans="1:26" x14ac:dyDescent="0.3">
      <c r="A10544">
        <v>134010</v>
      </c>
      <c r="B10544" t="s">
        <v>271</v>
      </c>
      <c r="C10544" t="s">
        <v>27</v>
      </c>
      <c r="D10544" t="s">
        <v>162</v>
      </c>
      <c r="E10544" t="s">
        <v>29</v>
      </c>
      <c r="F10544">
        <v>7719003426</v>
      </c>
      <c r="G10544" t="s">
        <v>30</v>
      </c>
      <c r="H10544">
        <v>7303</v>
      </c>
      <c r="I10544" t="s">
        <v>12408</v>
      </c>
      <c r="J10544" t="s">
        <v>31</v>
      </c>
      <c r="K10544" t="s">
        <v>49</v>
      </c>
      <c r="O10544" t="s">
        <v>33</v>
      </c>
      <c r="S10544" s="3">
        <v>45876.375</v>
      </c>
      <c r="T10544" t="s">
        <v>54</v>
      </c>
      <c r="U10544" t="s">
        <v>12408</v>
      </c>
      <c r="V10544" s="3">
        <v>45871.640972222223</v>
      </c>
      <c r="W10544" t="s">
        <v>272</v>
      </c>
      <c r="Y10544" s="4">
        <v>45876</v>
      </c>
      <c r="Z10544" s="2">
        <v>0.81263888888888891</v>
      </c>
    </row>
    <row r="10545" spans="1:26" x14ac:dyDescent="0.3">
      <c r="A10545">
        <v>135631</v>
      </c>
      <c r="B10545" t="s">
        <v>271</v>
      </c>
      <c r="C10545" t="s">
        <v>27</v>
      </c>
      <c r="D10545" t="s">
        <v>162</v>
      </c>
      <c r="E10545" t="s">
        <v>29</v>
      </c>
      <c r="F10545">
        <v>7499905536</v>
      </c>
      <c r="G10545" t="s">
        <v>30</v>
      </c>
      <c r="H10545">
        <v>7303</v>
      </c>
      <c r="I10545" t="s">
        <v>12409</v>
      </c>
      <c r="J10545" t="s">
        <v>31</v>
      </c>
      <c r="K10545" t="s">
        <v>49</v>
      </c>
      <c r="O10545" t="s">
        <v>33</v>
      </c>
      <c r="S10545" s="3">
        <v>45876.375</v>
      </c>
      <c r="T10545" t="s">
        <v>54</v>
      </c>
      <c r="U10545" t="s">
        <v>12409</v>
      </c>
      <c r="V10545" s="3">
        <v>45871.640972222223</v>
      </c>
      <c r="W10545" t="s">
        <v>779</v>
      </c>
      <c r="Y10545" s="4">
        <v>45876</v>
      </c>
      <c r="Z10545" s="2">
        <v>0.81263888888888891</v>
      </c>
    </row>
    <row r="10546" spans="1:26" x14ac:dyDescent="0.3">
      <c r="A10546">
        <v>136127</v>
      </c>
      <c r="B10546" t="s">
        <v>271</v>
      </c>
      <c r="C10546" t="s">
        <v>27</v>
      </c>
      <c r="D10546" t="s">
        <v>162</v>
      </c>
      <c r="E10546" t="s">
        <v>29</v>
      </c>
      <c r="F10546">
        <v>7841847231</v>
      </c>
      <c r="G10546" t="s">
        <v>30</v>
      </c>
      <c r="H10546">
        <v>7303</v>
      </c>
      <c r="I10546" t="s">
        <v>12410</v>
      </c>
      <c r="J10546" t="s">
        <v>31</v>
      </c>
      <c r="K10546" t="s">
        <v>49</v>
      </c>
      <c r="O10546" t="s">
        <v>33</v>
      </c>
      <c r="S10546" s="3">
        <v>45876.375</v>
      </c>
      <c r="T10546" t="s">
        <v>54</v>
      </c>
      <c r="U10546" t="s">
        <v>12410</v>
      </c>
      <c r="V10546" s="3">
        <v>45871.640972222223</v>
      </c>
      <c r="W10546" t="s">
        <v>1725</v>
      </c>
      <c r="Y10546" s="4">
        <v>45876</v>
      </c>
      <c r="Z10546" s="2">
        <v>0.81263888888888891</v>
      </c>
    </row>
    <row r="10547" spans="1:26" x14ac:dyDescent="0.3">
      <c r="A10547">
        <v>134010</v>
      </c>
      <c r="B10547" t="s">
        <v>271</v>
      </c>
      <c r="C10547" t="s">
        <v>27</v>
      </c>
      <c r="D10547" t="s">
        <v>162</v>
      </c>
      <c r="E10547" t="s">
        <v>29</v>
      </c>
      <c r="F10547">
        <v>7719003426</v>
      </c>
      <c r="G10547" t="s">
        <v>30</v>
      </c>
      <c r="H10547">
        <v>7303</v>
      </c>
      <c r="I10547" t="s">
        <v>12411</v>
      </c>
      <c r="J10547" t="s">
        <v>31</v>
      </c>
      <c r="K10547" t="s">
        <v>49</v>
      </c>
      <c r="O10547" t="s">
        <v>33</v>
      </c>
      <c r="S10547" s="3">
        <v>45876.375</v>
      </c>
      <c r="T10547" t="s">
        <v>54</v>
      </c>
      <c r="U10547" t="s">
        <v>12411</v>
      </c>
      <c r="V10547" s="3">
        <v>45871.640972222223</v>
      </c>
      <c r="W10547" t="s">
        <v>272</v>
      </c>
      <c r="Y10547" s="4">
        <v>45876</v>
      </c>
      <c r="Z10547" s="2">
        <v>0.81263888888888891</v>
      </c>
    </row>
    <row r="10548" spans="1:26" x14ac:dyDescent="0.3">
      <c r="A10548">
        <v>134010</v>
      </c>
      <c r="B10548" t="s">
        <v>271</v>
      </c>
      <c r="C10548" t="s">
        <v>27</v>
      </c>
      <c r="D10548" t="s">
        <v>162</v>
      </c>
      <c r="E10548" t="s">
        <v>29</v>
      </c>
      <c r="F10548">
        <v>7719003426</v>
      </c>
      <c r="G10548" t="s">
        <v>30</v>
      </c>
      <c r="H10548">
        <v>7303</v>
      </c>
      <c r="I10548" t="s">
        <v>12412</v>
      </c>
      <c r="J10548" t="s">
        <v>31</v>
      </c>
      <c r="K10548" t="s">
        <v>49</v>
      </c>
      <c r="O10548" t="s">
        <v>33</v>
      </c>
      <c r="S10548" s="3">
        <v>45876.375</v>
      </c>
      <c r="T10548" t="s">
        <v>54</v>
      </c>
      <c r="U10548" t="s">
        <v>12412</v>
      </c>
      <c r="V10548" s="3">
        <v>45871.640972222223</v>
      </c>
      <c r="W10548" t="s">
        <v>272</v>
      </c>
      <c r="Y10548" s="4">
        <v>45876</v>
      </c>
      <c r="Z10548" s="2">
        <v>0.81263888888888891</v>
      </c>
    </row>
    <row r="10549" spans="1:26" x14ac:dyDescent="0.3">
      <c r="A10549">
        <v>134010</v>
      </c>
      <c r="B10549" t="s">
        <v>271</v>
      </c>
      <c r="C10549" t="s">
        <v>27</v>
      </c>
      <c r="D10549" t="s">
        <v>162</v>
      </c>
      <c r="E10549" t="s">
        <v>29</v>
      </c>
      <c r="F10549">
        <v>7719003426</v>
      </c>
      <c r="G10549" t="s">
        <v>30</v>
      </c>
      <c r="H10549">
        <v>7303</v>
      </c>
      <c r="I10549" t="s">
        <v>12413</v>
      </c>
      <c r="J10549" t="s">
        <v>31</v>
      </c>
      <c r="K10549" t="s">
        <v>49</v>
      </c>
      <c r="O10549" t="s">
        <v>33</v>
      </c>
      <c r="S10549" s="3">
        <v>45876.375</v>
      </c>
      <c r="T10549" t="s">
        <v>54</v>
      </c>
      <c r="U10549" t="s">
        <v>12413</v>
      </c>
      <c r="V10549" s="3">
        <v>45871.640972222223</v>
      </c>
      <c r="W10549" t="s">
        <v>272</v>
      </c>
      <c r="Y10549" s="4">
        <v>45876</v>
      </c>
      <c r="Z10549" s="2">
        <v>0.81263888888888891</v>
      </c>
    </row>
    <row r="10550" spans="1:26" x14ac:dyDescent="0.3">
      <c r="A10550">
        <v>135631</v>
      </c>
      <c r="B10550" t="s">
        <v>271</v>
      </c>
      <c r="C10550" t="s">
        <v>27</v>
      </c>
      <c r="D10550" t="s">
        <v>162</v>
      </c>
      <c r="E10550" t="s">
        <v>29</v>
      </c>
      <c r="F10550">
        <v>7499905536</v>
      </c>
      <c r="G10550" t="s">
        <v>30</v>
      </c>
      <c r="H10550">
        <v>7303</v>
      </c>
      <c r="I10550" t="s">
        <v>12414</v>
      </c>
      <c r="J10550" t="s">
        <v>31</v>
      </c>
      <c r="K10550" t="s">
        <v>49</v>
      </c>
      <c r="O10550" t="s">
        <v>33</v>
      </c>
      <c r="S10550" s="3">
        <v>45876.375</v>
      </c>
      <c r="T10550" t="s">
        <v>54</v>
      </c>
      <c r="U10550" t="s">
        <v>12414</v>
      </c>
      <c r="V10550" s="3">
        <v>45871.640972222223</v>
      </c>
      <c r="W10550" t="s">
        <v>779</v>
      </c>
      <c r="Y10550" s="4">
        <v>45876</v>
      </c>
      <c r="Z10550" s="2">
        <v>0.81263888888888891</v>
      </c>
    </row>
    <row r="10551" spans="1:26" x14ac:dyDescent="0.3">
      <c r="A10551">
        <v>134010</v>
      </c>
      <c r="B10551" t="s">
        <v>271</v>
      </c>
      <c r="C10551" t="s">
        <v>27</v>
      </c>
      <c r="D10551" t="s">
        <v>162</v>
      </c>
      <c r="E10551" t="s">
        <v>29</v>
      </c>
      <c r="F10551">
        <v>7719003426</v>
      </c>
      <c r="G10551" t="s">
        <v>30</v>
      </c>
      <c r="H10551">
        <v>7303</v>
      </c>
      <c r="I10551" t="s">
        <v>12415</v>
      </c>
      <c r="J10551" t="s">
        <v>31</v>
      </c>
      <c r="K10551" t="s">
        <v>49</v>
      </c>
      <c r="O10551" t="s">
        <v>33</v>
      </c>
      <c r="S10551" s="3">
        <v>45876.375</v>
      </c>
      <c r="T10551" t="s">
        <v>54</v>
      </c>
      <c r="U10551" t="s">
        <v>12415</v>
      </c>
      <c r="V10551" s="3">
        <v>45871.640972222223</v>
      </c>
      <c r="W10551" t="s">
        <v>272</v>
      </c>
      <c r="Y10551" s="4">
        <v>45876</v>
      </c>
      <c r="Z10551" s="2">
        <v>0.81263888888888891</v>
      </c>
    </row>
    <row r="10552" spans="1:26" x14ac:dyDescent="0.3">
      <c r="A10552">
        <v>135631</v>
      </c>
      <c r="B10552" t="s">
        <v>271</v>
      </c>
      <c r="C10552" t="s">
        <v>27</v>
      </c>
      <c r="D10552" t="s">
        <v>162</v>
      </c>
      <c r="E10552" t="s">
        <v>29</v>
      </c>
      <c r="F10552">
        <v>7499905536</v>
      </c>
      <c r="G10552" t="s">
        <v>30</v>
      </c>
      <c r="H10552">
        <v>7303</v>
      </c>
      <c r="I10552" t="s">
        <v>12416</v>
      </c>
      <c r="J10552" t="s">
        <v>31</v>
      </c>
      <c r="K10552" t="s">
        <v>49</v>
      </c>
      <c r="O10552" t="s">
        <v>33</v>
      </c>
      <c r="S10552" s="3">
        <v>45876.375</v>
      </c>
      <c r="T10552" t="s">
        <v>54</v>
      </c>
      <c r="U10552" t="s">
        <v>12416</v>
      </c>
      <c r="V10552" s="3">
        <v>45871.640972222223</v>
      </c>
      <c r="W10552" t="s">
        <v>779</v>
      </c>
      <c r="Y10552" s="4">
        <v>45876</v>
      </c>
      <c r="Z10552" s="2">
        <v>0.81263888888888891</v>
      </c>
    </row>
    <row r="10553" spans="1:26" x14ac:dyDescent="0.3">
      <c r="A10553">
        <v>134010</v>
      </c>
      <c r="B10553" t="s">
        <v>271</v>
      </c>
      <c r="C10553" t="s">
        <v>27</v>
      </c>
      <c r="D10553" t="s">
        <v>162</v>
      </c>
      <c r="E10553" t="s">
        <v>29</v>
      </c>
      <c r="F10553">
        <v>7719003426</v>
      </c>
      <c r="G10553" t="s">
        <v>30</v>
      </c>
      <c r="H10553">
        <v>7303</v>
      </c>
      <c r="I10553" t="s">
        <v>12417</v>
      </c>
      <c r="J10553" t="s">
        <v>31</v>
      </c>
      <c r="K10553" t="s">
        <v>49</v>
      </c>
      <c r="O10553" t="s">
        <v>33</v>
      </c>
      <c r="S10553" s="3">
        <v>45876.375</v>
      </c>
      <c r="T10553" t="s">
        <v>54</v>
      </c>
      <c r="U10553" t="s">
        <v>12417</v>
      </c>
      <c r="V10553" s="3">
        <v>45871.640972222223</v>
      </c>
      <c r="W10553" t="s">
        <v>272</v>
      </c>
      <c r="Y10553" s="4">
        <v>45876</v>
      </c>
      <c r="Z10553" s="2">
        <v>0.81263888888888891</v>
      </c>
    </row>
    <row r="10554" spans="1:26" x14ac:dyDescent="0.3">
      <c r="A10554">
        <v>135631</v>
      </c>
      <c r="B10554" t="s">
        <v>271</v>
      </c>
      <c r="C10554" t="s">
        <v>27</v>
      </c>
      <c r="D10554" t="s">
        <v>162</v>
      </c>
      <c r="E10554" t="s">
        <v>29</v>
      </c>
      <c r="F10554">
        <v>7499905536</v>
      </c>
      <c r="G10554" t="s">
        <v>30</v>
      </c>
      <c r="H10554">
        <v>7303</v>
      </c>
      <c r="I10554" t="s">
        <v>12419</v>
      </c>
      <c r="J10554" t="s">
        <v>31</v>
      </c>
      <c r="K10554" t="s">
        <v>49</v>
      </c>
      <c r="O10554" t="s">
        <v>33</v>
      </c>
      <c r="S10554" s="3">
        <v>45876.375</v>
      </c>
      <c r="T10554" t="s">
        <v>54</v>
      </c>
      <c r="U10554" t="s">
        <v>12419</v>
      </c>
      <c r="V10554" s="3">
        <v>45871.640972222223</v>
      </c>
      <c r="W10554" t="s">
        <v>779</v>
      </c>
      <c r="Y10554" s="4">
        <v>45876</v>
      </c>
      <c r="Z10554" s="2">
        <v>0.81263888888888891</v>
      </c>
    </row>
    <row r="10555" spans="1:26" x14ac:dyDescent="0.3">
      <c r="A10555">
        <v>134010</v>
      </c>
      <c r="B10555" t="s">
        <v>271</v>
      </c>
      <c r="C10555" t="s">
        <v>27</v>
      </c>
      <c r="D10555" t="s">
        <v>162</v>
      </c>
      <c r="E10555" t="s">
        <v>29</v>
      </c>
      <c r="F10555">
        <v>7719003426</v>
      </c>
      <c r="G10555" t="s">
        <v>30</v>
      </c>
      <c r="H10555">
        <v>7303</v>
      </c>
      <c r="I10555" t="s">
        <v>12420</v>
      </c>
      <c r="J10555" t="s">
        <v>31</v>
      </c>
      <c r="K10555" t="s">
        <v>49</v>
      </c>
      <c r="O10555" t="s">
        <v>33</v>
      </c>
      <c r="S10555" s="3">
        <v>45876.375</v>
      </c>
      <c r="T10555" t="s">
        <v>54</v>
      </c>
      <c r="U10555" t="s">
        <v>12420</v>
      </c>
      <c r="V10555" s="3">
        <v>45871.640972222223</v>
      </c>
      <c r="W10555" t="s">
        <v>272</v>
      </c>
      <c r="Y10555" s="4">
        <v>45876</v>
      </c>
      <c r="Z10555" s="2">
        <v>0.81263888888888891</v>
      </c>
    </row>
    <row r="10556" spans="1:26" x14ac:dyDescent="0.3">
      <c r="A10556">
        <v>136127</v>
      </c>
      <c r="B10556" t="s">
        <v>271</v>
      </c>
      <c r="C10556" t="s">
        <v>27</v>
      </c>
      <c r="D10556" t="s">
        <v>162</v>
      </c>
      <c r="E10556" t="s">
        <v>29</v>
      </c>
      <c r="F10556">
        <v>7841847231</v>
      </c>
      <c r="G10556" t="s">
        <v>30</v>
      </c>
      <c r="H10556">
        <v>7303</v>
      </c>
      <c r="I10556" t="s">
        <v>12421</v>
      </c>
      <c r="J10556" t="s">
        <v>31</v>
      </c>
      <c r="K10556" t="s">
        <v>49</v>
      </c>
      <c r="O10556" t="s">
        <v>33</v>
      </c>
      <c r="S10556" s="3">
        <v>45876.375</v>
      </c>
      <c r="T10556" t="s">
        <v>54</v>
      </c>
      <c r="U10556" t="s">
        <v>12421</v>
      </c>
      <c r="V10556" s="3">
        <v>45871.640972222223</v>
      </c>
      <c r="W10556" t="s">
        <v>1725</v>
      </c>
      <c r="Y10556" s="4">
        <v>45876</v>
      </c>
      <c r="Z10556" s="2">
        <v>0.81263888888888891</v>
      </c>
    </row>
    <row r="10557" spans="1:26" x14ac:dyDescent="0.3">
      <c r="A10557">
        <v>134010</v>
      </c>
      <c r="B10557" t="s">
        <v>271</v>
      </c>
      <c r="C10557" t="s">
        <v>27</v>
      </c>
      <c r="D10557" t="s">
        <v>162</v>
      </c>
      <c r="E10557" t="s">
        <v>29</v>
      </c>
      <c r="F10557">
        <v>7719003426</v>
      </c>
      <c r="G10557" t="s">
        <v>30</v>
      </c>
      <c r="H10557">
        <v>7303</v>
      </c>
      <c r="I10557" t="s">
        <v>12422</v>
      </c>
      <c r="J10557" t="s">
        <v>31</v>
      </c>
      <c r="K10557" t="s">
        <v>49</v>
      </c>
      <c r="O10557" t="s">
        <v>33</v>
      </c>
      <c r="S10557" s="3">
        <v>45876.375</v>
      </c>
      <c r="T10557" t="s">
        <v>54</v>
      </c>
      <c r="U10557" t="s">
        <v>12422</v>
      </c>
      <c r="V10557" s="3">
        <v>45871.640972222223</v>
      </c>
      <c r="W10557" t="s">
        <v>272</v>
      </c>
      <c r="Y10557" s="4">
        <v>45876</v>
      </c>
      <c r="Z10557" s="2">
        <v>0.81263888888888891</v>
      </c>
    </row>
    <row r="10558" spans="1:26" x14ac:dyDescent="0.3">
      <c r="A10558">
        <v>136127</v>
      </c>
      <c r="B10558" t="s">
        <v>271</v>
      </c>
      <c r="C10558" t="s">
        <v>27</v>
      </c>
      <c r="D10558" t="s">
        <v>162</v>
      </c>
      <c r="E10558" t="s">
        <v>29</v>
      </c>
      <c r="F10558">
        <v>7841847231</v>
      </c>
      <c r="G10558" t="s">
        <v>30</v>
      </c>
      <c r="H10558">
        <v>7303</v>
      </c>
      <c r="I10558" t="s">
        <v>12423</v>
      </c>
      <c r="J10558" t="s">
        <v>31</v>
      </c>
      <c r="K10558" t="s">
        <v>49</v>
      </c>
      <c r="O10558" t="s">
        <v>33</v>
      </c>
      <c r="S10558" s="3">
        <v>45876.375</v>
      </c>
      <c r="T10558" t="s">
        <v>54</v>
      </c>
      <c r="U10558" t="s">
        <v>12423</v>
      </c>
      <c r="V10558" s="3">
        <v>45871.640972222223</v>
      </c>
      <c r="W10558" t="s">
        <v>1725</v>
      </c>
      <c r="Y10558" s="4">
        <v>45876</v>
      </c>
      <c r="Z10558" s="2">
        <v>0.81263888888888891</v>
      </c>
    </row>
    <row r="10559" spans="1:26" x14ac:dyDescent="0.3">
      <c r="A10559">
        <v>134010</v>
      </c>
      <c r="B10559" t="s">
        <v>271</v>
      </c>
      <c r="C10559" t="s">
        <v>27</v>
      </c>
      <c r="D10559" t="s">
        <v>162</v>
      </c>
      <c r="E10559" t="s">
        <v>29</v>
      </c>
      <c r="F10559">
        <v>7719003426</v>
      </c>
      <c r="G10559" t="s">
        <v>30</v>
      </c>
      <c r="H10559">
        <v>7303</v>
      </c>
      <c r="I10559" t="s">
        <v>12424</v>
      </c>
      <c r="J10559" t="s">
        <v>31</v>
      </c>
      <c r="K10559" t="s">
        <v>49</v>
      </c>
      <c r="O10559" t="s">
        <v>33</v>
      </c>
      <c r="S10559" s="3">
        <v>45876.375</v>
      </c>
      <c r="T10559" t="s">
        <v>54</v>
      </c>
      <c r="U10559" t="s">
        <v>12424</v>
      </c>
      <c r="V10559" s="3">
        <v>45871.640972222223</v>
      </c>
      <c r="W10559" t="s">
        <v>272</v>
      </c>
      <c r="Y10559" s="4">
        <v>45876</v>
      </c>
      <c r="Z10559" s="2">
        <v>0.81263888888888891</v>
      </c>
    </row>
    <row r="10560" spans="1:26" x14ac:dyDescent="0.3">
      <c r="A10560">
        <v>134010</v>
      </c>
      <c r="B10560" t="s">
        <v>271</v>
      </c>
      <c r="C10560" t="s">
        <v>27</v>
      </c>
      <c r="D10560" t="s">
        <v>162</v>
      </c>
      <c r="E10560" t="s">
        <v>29</v>
      </c>
      <c r="F10560">
        <v>7719003426</v>
      </c>
      <c r="G10560" t="s">
        <v>30</v>
      </c>
      <c r="H10560">
        <v>7303</v>
      </c>
      <c r="I10560" t="s">
        <v>12425</v>
      </c>
      <c r="J10560" t="s">
        <v>31</v>
      </c>
      <c r="K10560" t="s">
        <v>49</v>
      </c>
      <c r="O10560" t="s">
        <v>33</v>
      </c>
      <c r="S10560" s="3">
        <v>45876.375</v>
      </c>
      <c r="T10560" t="s">
        <v>54</v>
      </c>
      <c r="U10560" t="s">
        <v>12425</v>
      </c>
      <c r="V10560" s="3">
        <v>45871.640972222223</v>
      </c>
      <c r="W10560" t="s">
        <v>272</v>
      </c>
      <c r="Y10560" s="4">
        <v>45876</v>
      </c>
      <c r="Z10560" s="2">
        <v>0.81263888888888891</v>
      </c>
    </row>
    <row r="10561" spans="1:26" x14ac:dyDescent="0.3">
      <c r="A10561">
        <v>134010</v>
      </c>
      <c r="B10561" t="s">
        <v>271</v>
      </c>
      <c r="C10561" t="s">
        <v>27</v>
      </c>
      <c r="D10561" t="s">
        <v>162</v>
      </c>
      <c r="E10561" t="s">
        <v>29</v>
      </c>
      <c r="F10561">
        <v>7719003426</v>
      </c>
      <c r="G10561" t="s">
        <v>30</v>
      </c>
      <c r="H10561">
        <v>7303</v>
      </c>
      <c r="I10561" t="s">
        <v>12426</v>
      </c>
      <c r="J10561" t="s">
        <v>31</v>
      </c>
      <c r="K10561" t="s">
        <v>49</v>
      </c>
      <c r="O10561" t="s">
        <v>33</v>
      </c>
      <c r="S10561" s="3">
        <v>45876.375</v>
      </c>
      <c r="T10561" t="s">
        <v>54</v>
      </c>
      <c r="U10561" t="s">
        <v>12426</v>
      </c>
      <c r="V10561" s="3">
        <v>45871.640972222223</v>
      </c>
      <c r="W10561" t="s">
        <v>272</v>
      </c>
      <c r="Y10561" s="4">
        <v>45876</v>
      </c>
      <c r="Z10561" s="2">
        <v>0.81263888888888891</v>
      </c>
    </row>
    <row r="10562" spans="1:26" x14ac:dyDescent="0.3">
      <c r="A10562">
        <v>134010</v>
      </c>
      <c r="B10562" t="s">
        <v>271</v>
      </c>
      <c r="C10562" t="s">
        <v>27</v>
      </c>
      <c r="D10562" t="s">
        <v>162</v>
      </c>
      <c r="E10562" t="s">
        <v>29</v>
      </c>
      <c r="F10562">
        <v>7719003426</v>
      </c>
      <c r="G10562" t="s">
        <v>30</v>
      </c>
      <c r="H10562">
        <v>7303</v>
      </c>
      <c r="I10562" t="s">
        <v>12427</v>
      </c>
      <c r="J10562" t="s">
        <v>31</v>
      </c>
      <c r="K10562" t="s">
        <v>49</v>
      </c>
      <c r="O10562" t="s">
        <v>33</v>
      </c>
      <c r="S10562" s="3">
        <v>45876.375</v>
      </c>
      <c r="T10562" t="s">
        <v>54</v>
      </c>
      <c r="U10562" t="s">
        <v>12427</v>
      </c>
      <c r="V10562" s="3">
        <v>45871.640972222223</v>
      </c>
      <c r="W10562" t="s">
        <v>272</v>
      </c>
      <c r="Y10562" s="4">
        <v>45876</v>
      </c>
      <c r="Z10562" s="2">
        <v>0.81263888888888891</v>
      </c>
    </row>
    <row r="10563" spans="1:26" x14ac:dyDescent="0.3">
      <c r="A10563">
        <v>134010</v>
      </c>
      <c r="B10563" t="s">
        <v>271</v>
      </c>
      <c r="C10563" t="s">
        <v>27</v>
      </c>
      <c r="D10563" t="s">
        <v>162</v>
      </c>
      <c r="E10563" t="s">
        <v>29</v>
      </c>
      <c r="F10563">
        <v>7719003426</v>
      </c>
      <c r="G10563" t="s">
        <v>30</v>
      </c>
      <c r="H10563">
        <v>7303</v>
      </c>
      <c r="I10563" t="s">
        <v>12428</v>
      </c>
      <c r="J10563" t="s">
        <v>31</v>
      </c>
      <c r="K10563" t="s">
        <v>49</v>
      </c>
      <c r="O10563" t="s">
        <v>33</v>
      </c>
      <c r="S10563" s="3">
        <v>45876.375</v>
      </c>
      <c r="T10563" t="s">
        <v>54</v>
      </c>
      <c r="U10563" t="s">
        <v>12428</v>
      </c>
      <c r="V10563" s="3">
        <v>45871.640972222223</v>
      </c>
      <c r="W10563" t="s">
        <v>272</v>
      </c>
      <c r="Y10563" s="4">
        <v>45876</v>
      </c>
      <c r="Z10563" s="2">
        <v>0.81263888888888891</v>
      </c>
    </row>
    <row r="10564" spans="1:26" x14ac:dyDescent="0.3">
      <c r="A10564">
        <v>134010</v>
      </c>
      <c r="B10564" t="s">
        <v>271</v>
      </c>
      <c r="C10564" t="s">
        <v>27</v>
      </c>
      <c r="D10564" t="s">
        <v>162</v>
      </c>
      <c r="E10564" t="s">
        <v>29</v>
      </c>
      <c r="F10564">
        <v>7719003426</v>
      </c>
      <c r="G10564" t="s">
        <v>30</v>
      </c>
      <c r="H10564">
        <v>7303</v>
      </c>
      <c r="I10564" t="s">
        <v>12431</v>
      </c>
      <c r="J10564" t="s">
        <v>31</v>
      </c>
      <c r="K10564" t="s">
        <v>49</v>
      </c>
      <c r="O10564" t="s">
        <v>33</v>
      </c>
      <c r="S10564" s="3">
        <v>45876.375</v>
      </c>
      <c r="T10564" t="s">
        <v>54</v>
      </c>
      <c r="U10564" t="s">
        <v>12431</v>
      </c>
      <c r="V10564" s="3">
        <v>45871.640972222223</v>
      </c>
      <c r="W10564" t="s">
        <v>272</v>
      </c>
      <c r="Y10564" s="4">
        <v>45876</v>
      </c>
      <c r="Z10564" s="2">
        <v>0.81263888888888891</v>
      </c>
    </row>
    <row r="10565" spans="1:26" x14ac:dyDescent="0.3">
      <c r="A10565">
        <v>136127</v>
      </c>
      <c r="B10565" t="s">
        <v>271</v>
      </c>
      <c r="C10565" t="s">
        <v>27</v>
      </c>
      <c r="D10565" t="s">
        <v>162</v>
      </c>
      <c r="E10565" t="s">
        <v>29</v>
      </c>
      <c r="F10565">
        <v>7841847231</v>
      </c>
      <c r="G10565" t="s">
        <v>30</v>
      </c>
      <c r="H10565">
        <v>7303</v>
      </c>
      <c r="I10565" t="s">
        <v>12432</v>
      </c>
      <c r="J10565" t="s">
        <v>31</v>
      </c>
      <c r="K10565" t="s">
        <v>49</v>
      </c>
      <c r="O10565" t="s">
        <v>33</v>
      </c>
      <c r="S10565" s="3">
        <v>45876.375</v>
      </c>
      <c r="T10565" t="s">
        <v>54</v>
      </c>
      <c r="U10565" t="s">
        <v>12432</v>
      </c>
      <c r="V10565" s="3">
        <v>45871.640972222223</v>
      </c>
      <c r="W10565" t="s">
        <v>1725</v>
      </c>
      <c r="Y10565" s="4">
        <v>45876</v>
      </c>
      <c r="Z10565" s="2">
        <v>0.81263888888888891</v>
      </c>
    </row>
    <row r="10566" spans="1:26" x14ac:dyDescent="0.3">
      <c r="A10566">
        <v>136127</v>
      </c>
      <c r="B10566" t="s">
        <v>271</v>
      </c>
      <c r="C10566" t="s">
        <v>27</v>
      </c>
      <c r="D10566" t="s">
        <v>162</v>
      </c>
      <c r="E10566" t="s">
        <v>29</v>
      </c>
      <c r="F10566">
        <v>7841847231</v>
      </c>
      <c r="G10566" t="s">
        <v>30</v>
      </c>
      <c r="H10566">
        <v>7303</v>
      </c>
      <c r="I10566" t="s">
        <v>12433</v>
      </c>
      <c r="J10566" t="s">
        <v>31</v>
      </c>
      <c r="K10566" t="s">
        <v>49</v>
      </c>
      <c r="O10566" t="s">
        <v>33</v>
      </c>
      <c r="S10566" s="3">
        <v>45876.375</v>
      </c>
      <c r="T10566" t="s">
        <v>54</v>
      </c>
      <c r="U10566" t="s">
        <v>12433</v>
      </c>
      <c r="V10566" s="3">
        <v>45871.640972222223</v>
      </c>
      <c r="W10566" t="s">
        <v>1725</v>
      </c>
      <c r="Y10566" s="4">
        <v>45876</v>
      </c>
      <c r="Z10566" s="2">
        <v>0.81263888888888891</v>
      </c>
    </row>
    <row r="10567" spans="1:26" x14ac:dyDescent="0.3">
      <c r="A10567">
        <v>134010</v>
      </c>
      <c r="B10567" t="s">
        <v>271</v>
      </c>
      <c r="C10567" t="s">
        <v>27</v>
      </c>
      <c r="D10567" t="s">
        <v>162</v>
      </c>
      <c r="E10567" t="s">
        <v>29</v>
      </c>
      <c r="F10567">
        <v>7719003426</v>
      </c>
      <c r="G10567" t="s">
        <v>30</v>
      </c>
      <c r="H10567">
        <v>7303</v>
      </c>
      <c r="I10567" t="s">
        <v>12435</v>
      </c>
      <c r="J10567" t="s">
        <v>31</v>
      </c>
      <c r="K10567" t="s">
        <v>49</v>
      </c>
      <c r="O10567" t="s">
        <v>33</v>
      </c>
      <c r="S10567" s="3">
        <v>45876.375</v>
      </c>
      <c r="T10567" t="s">
        <v>54</v>
      </c>
      <c r="U10567" t="s">
        <v>12435</v>
      </c>
      <c r="V10567" s="3">
        <v>45871.640972222223</v>
      </c>
      <c r="W10567" t="s">
        <v>272</v>
      </c>
      <c r="Y10567" s="4">
        <v>45876</v>
      </c>
      <c r="Z10567" s="2">
        <v>0.81263888888888891</v>
      </c>
    </row>
    <row r="10568" spans="1:26" x14ac:dyDescent="0.3">
      <c r="A10568">
        <v>136127</v>
      </c>
      <c r="B10568" t="s">
        <v>271</v>
      </c>
      <c r="C10568" t="s">
        <v>27</v>
      </c>
      <c r="D10568" t="s">
        <v>162</v>
      </c>
      <c r="E10568" t="s">
        <v>29</v>
      </c>
      <c r="F10568">
        <v>7841847231</v>
      </c>
      <c r="G10568" t="s">
        <v>30</v>
      </c>
      <c r="H10568">
        <v>7303</v>
      </c>
      <c r="I10568" t="s">
        <v>12437</v>
      </c>
      <c r="J10568" t="s">
        <v>31</v>
      </c>
      <c r="K10568" t="s">
        <v>49</v>
      </c>
      <c r="O10568" t="s">
        <v>33</v>
      </c>
      <c r="S10568" s="3">
        <v>45876.375</v>
      </c>
      <c r="T10568" t="s">
        <v>54</v>
      </c>
      <c r="U10568" t="s">
        <v>12437</v>
      </c>
      <c r="V10568" s="3">
        <v>45871.640972222223</v>
      </c>
      <c r="W10568" t="s">
        <v>1725</v>
      </c>
      <c r="Y10568" s="4">
        <v>45876</v>
      </c>
      <c r="Z10568" s="2">
        <v>0.81263888888888891</v>
      </c>
    </row>
    <row r="10569" spans="1:26" x14ac:dyDescent="0.3">
      <c r="A10569">
        <v>136127</v>
      </c>
      <c r="B10569" t="s">
        <v>271</v>
      </c>
      <c r="C10569" t="s">
        <v>27</v>
      </c>
      <c r="D10569" t="s">
        <v>162</v>
      </c>
      <c r="E10569" t="s">
        <v>29</v>
      </c>
      <c r="F10569">
        <v>7841847231</v>
      </c>
      <c r="G10569" t="s">
        <v>30</v>
      </c>
      <c r="H10569">
        <v>7303</v>
      </c>
      <c r="I10569" t="s">
        <v>12438</v>
      </c>
      <c r="J10569" t="s">
        <v>31</v>
      </c>
      <c r="K10569" t="s">
        <v>49</v>
      </c>
      <c r="O10569" t="s">
        <v>33</v>
      </c>
      <c r="S10569" s="3">
        <v>45876.375</v>
      </c>
      <c r="T10569" t="s">
        <v>54</v>
      </c>
      <c r="U10569" t="s">
        <v>12438</v>
      </c>
      <c r="V10569" s="3">
        <v>45871.640972222223</v>
      </c>
      <c r="W10569" t="s">
        <v>1725</v>
      </c>
      <c r="Y10569" s="4">
        <v>45876</v>
      </c>
      <c r="Z10569" s="2">
        <v>0.81263888888888891</v>
      </c>
    </row>
    <row r="10570" spans="1:26" x14ac:dyDescent="0.3">
      <c r="A10570">
        <v>134010</v>
      </c>
      <c r="B10570" t="s">
        <v>271</v>
      </c>
      <c r="C10570" t="s">
        <v>27</v>
      </c>
      <c r="D10570" t="s">
        <v>162</v>
      </c>
      <c r="E10570" t="s">
        <v>29</v>
      </c>
      <c r="F10570">
        <v>7719003426</v>
      </c>
      <c r="G10570" t="s">
        <v>30</v>
      </c>
      <c r="H10570">
        <v>7303</v>
      </c>
      <c r="I10570" t="s">
        <v>12440</v>
      </c>
      <c r="J10570" t="s">
        <v>31</v>
      </c>
      <c r="K10570" t="s">
        <v>49</v>
      </c>
      <c r="O10570" t="s">
        <v>33</v>
      </c>
      <c r="S10570" s="3">
        <v>45876.375</v>
      </c>
      <c r="T10570" t="s">
        <v>54</v>
      </c>
      <c r="U10570" t="s">
        <v>12440</v>
      </c>
      <c r="V10570" s="3">
        <v>45871.640972222223</v>
      </c>
      <c r="W10570" t="s">
        <v>272</v>
      </c>
      <c r="Y10570" s="4">
        <v>45876</v>
      </c>
      <c r="Z10570" s="2">
        <v>0.81263888888888891</v>
      </c>
    </row>
    <row r="10571" spans="1:26" x14ac:dyDescent="0.3">
      <c r="A10571">
        <v>19052</v>
      </c>
      <c r="B10571" t="s">
        <v>1958</v>
      </c>
      <c r="C10571" t="s">
        <v>27</v>
      </c>
      <c r="D10571" t="s">
        <v>63</v>
      </c>
      <c r="E10571" t="s">
        <v>29</v>
      </c>
      <c r="F10571">
        <v>8714612572</v>
      </c>
      <c r="G10571" t="s">
        <v>30</v>
      </c>
      <c r="H10571">
        <v>7304</v>
      </c>
      <c r="I10571" t="s">
        <v>12442</v>
      </c>
      <c r="J10571" t="s">
        <v>31</v>
      </c>
      <c r="K10571" t="s">
        <v>49</v>
      </c>
      <c r="O10571" t="s">
        <v>33</v>
      </c>
      <c r="S10571" s="3">
        <v>45876.375</v>
      </c>
      <c r="T10571" t="s">
        <v>54</v>
      </c>
      <c r="U10571" t="s">
        <v>12442</v>
      </c>
      <c r="V10571" s="3">
        <v>45871.640972222223</v>
      </c>
      <c r="W10571" t="s">
        <v>2049</v>
      </c>
      <c r="Y10571" s="4">
        <v>45876</v>
      </c>
      <c r="Z10571" s="2">
        <v>0.81263888888888891</v>
      </c>
    </row>
    <row r="10572" spans="1:26" x14ac:dyDescent="0.3">
      <c r="A10572">
        <v>19052</v>
      </c>
      <c r="B10572" t="s">
        <v>1958</v>
      </c>
      <c r="C10572" t="s">
        <v>27</v>
      </c>
      <c r="D10572" t="s">
        <v>63</v>
      </c>
      <c r="E10572" t="s">
        <v>29</v>
      </c>
      <c r="F10572">
        <v>8714612572</v>
      </c>
      <c r="G10572" t="s">
        <v>30</v>
      </c>
      <c r="H10572">
        <v>7304</v>
      </c>
      <c r="I10572" t="s">
        <v>12443</v>
      </c>
      <c r="J10572" t="s">
        <v>31</v>
      </c>
      <c r="K10572" t="s">
        <v>49</v>
      </c>
      <c r="O10572" t="s">
        <v>33</v>
      </c>
      <c r="S10572" s="3">
        <v>45876.375</v>
      </c>
      <c r="T10572" t="s">
        <v>54</v>
      </c>
      <c r="U10572" t="s">
        <v>12443</v>
      </c>
      <c r="V10572" s="3">
        <v>45871.640972222223</v>
      </c>
      <c r="W10572" t="s">
        <v>2049</v>
      </c>
      <c r="Y10572" s="4">
        <v>45876</v>
      </c>
      <c r="Z10572" s="2">
        <v>0.81263888888888891</v>
      </c>
    </row>
    <row r="10573" spans="1:26" x14ac:dyDescent="0.3">
      <c r="A10573">
        <v>134699</v>
      </c>
      <c r="B10573" t="s">
        <v>1958</v>
      </c>
      <c r="C10573" t="s">
        <v>27</v>
      </c>
      <c r="D10573" t="s">
        <v>63</v>
      </c>
      <c r="E10573" t="s">
        <v>29</v>
      </c>
      <c r="F10573">
        <v>8149232533</v>
      </c>
      <c r="G10573" t="s">
        <v>30</v>
      </c>
      <c r="H10573">
        <v>7304</v>
      </c>
      <c r="I10573" t="s">
        <v>12444</v>
      </c>
      <c r="J10573" t="s">
        <v>31</v>
      </c>
      <c r="K10573" t="s">
        <v>49</v>
      </c>
      <c r="O10573" t="s">
        <v>33</v>
      </c>
      <c r="S10573" s="3">
        <v>45876.375</v>
      </c>
      <c r="T10573" t="s">
        <v>54</v>
      </c>
      <c r="U10573" t="s">
        <v>12444</v>
      </c>
      <c r="V10573" s="3">
        <v>45871.640972222223</v>
      </c>
      <c r="W10573" t="s">
        <v>2050</v>
      </c>
      <c r="Y10573" s="4">
        <v>45876</v>
      </c>
      <c r="Z10573" s="2">
        <v>0.81263888888888891</v>
      </c>
    </row>
    <row r="10574" spans="1:26" x14ac:dyDescent="0.3">
      <c r="A10574">
        <v>19052</v>
      </c>
      <c r="B10574" t="s">
        <v>1958</v>
      </c>
      <c r="C10574" t="s">
        <v>27</v>
      </c>
      <c r="D10574" t="s">
        <v>63</v>
      </c>
      <c r="E10574" t="s">
        <v>29</v>
      </c>
      <c r="F10574">
        <v>8714612572</v>
      </c>
      <c r="G10574" t="s">
        <v>30</v>
      </c>
      <c r="H10574">
        <v>7304</v>
      </c>
      <c r="I10574" t="s">
        <v>12445</v>
      </c>
      <c r="J10574" t="s">
        <v>31</v>
      </c>
      <c r="K10574" t="s">
        <v>49</v>
      </c>
      <c r="O10574" t="s">
        <v>33</v>
      </c>
      <c r="S10574" s="3">
        <v>45876.375</v>
      </c>
      <c r="T10574" t="s">
        <v>54</v>
      </c>
      <c r="U10574" t="s">
        <v>12445</v>
      </c>
      <c r="V10574" s="3">
        <v>45871.640972222223</v>
      </c>
      <c r="W10574" t="s">
        <v>2049</v>
      </c>
      <c r="Y10574" s="4">
        <v>45876</v>
      </c>
      <c r="Z10574" s="2">
        <v>0.81263888888888891</v>
      </c>
    </row>
    <row r="10575" spans="1:26" x14ac:dyDescent="0.3">
      <c r="A10575">
        <v>134699</v>
      </c>
      <c r="B10575" t="s">
        <v>1958</v>
      </c>
      <c r="C10575" t="s">
        <v>27</v>
      </c>
      <c r="D10575" t="s">
        <v>63</v>
      </c>
      <c r="E10575" t="s">
        <v>29</v>
      </c>
      <c r="F10575">
        <v>8149232533</v>
      </c>
      <c r="G10575" t="s">
        <v>30</v>
      </c>
      <c r="H10575">
        <v>7304</v>
      </c>
      <c r="I10575" t="s">
        <v>12446</v>
      </c>
      <c r="J10575" t="s">
        <v>31</v>
      </c>
      <c r="K10575" t="s">
        <v>49</v>
      </c>
      <c r="O10575" t="s">
        <v>33</v>
      </c>
      <c r="S10575" s="3">
        <v>45876.375</v>
      </c>
      <c r="T10575" t="s">
        <v>54</v>
      </c>
      <c r="U10575" t="s">
        <v>12446</v>
      </c>
      <c r="V10575" s="3">
        <v>45871.640972222223</v>
      </c>
      <c r="W10575" t="s">
        <v>2050</v>
      </c>
      <c r="Y10575" s="4">
        <v>45876</v>
      </c>
      <c r="Z10575" s="2">
        <v>0.81263888888888891</v>
      </c>
    </row>
    <row r="10576" spans="1:26" x14ac:dyDescent="0.3">
      <c r="A10576">
        <v>134699</v>
      </c>
      <c r="B10576" t="s">
        <v>1958</v>
      </c>
      <c r="C10576" t="s">
        <v>27</v>
      </c>
      <c r="D10576" t="s">
        <v>63</v>
      </c>
      <c r="E10576" t="s">
        <v>29</v>
      </c>
      <c r="F10576">
        <v>8149232533</v>
      </c>
      <c r="G10576" t="s">
        <v>30</v>
      </c>
      <c r="H10576">
        <v>7304</v>
      </c>
      <c r="I10576" t="s">
        <v>12447</v>
      </c>
      <c r="J10576" t="s">
        <v>31</v>
      </c>
      <c r="K10576" t="s">
        <v>49</v>
      </c>
      <c r="O10576" t="s">
        <v>33</v>
      </c>
      <c r="S10576" s="3">
        <v>45876.375</v>
      </c>
      <c r="T10576" t="s">
        <v>54</v>
      </c>
      <c r="U10576" t="s">
        <v>12447</v>
      </c>
      <c r="V10576" s="3">
        <v>45871.640972222223</v>
      </c>
      <c r="W10576" t="s">
        <v>2050</v>
      </c>
      <c r="Y10576" s="4">
        <v>45876</v>
      </c>
      <c r="Z10576" s="2">
        <v>0.81263888888888891</v>
      </c>
    </row>
    <row r="10577" spans="1:26" x14ac:dyDescent="0.3">
      <c r="A10577">
        <v>134699</v>
      </c>
      <c r="B10577" t="s">
        <v>1958</v>
      </c>
      <c r="C10577" t="s">
        <v>27</v>
      </c>
      <c r="D10577" t="s">
        <v>63</v>
      </c>
      <c r="E10577" t="s">
        <v>29</v>
      </c>
      <c r="F10577">
        <v>8149232533</v>
      </c>
      <c r="G10577" t="s">
        <v>30</v>
      </c>
      <c r="H10577">
        <v>7304</v>
      </c>
      <c r="I10577" t="s">
        <v>12448</v>
      </c>
      <c r="J10577" t="s">
        <v>31</v>
      </c>
      <c r="K10577" t="s">
        <v>49</v>
      </c>
      <c r="O10577" t="s">
        <v>33</v>
      </c>
      <c r="S10577" s="3">
        <v>45876.375</v>
      </c>
      <c r="T10577" t="s">
        <v>54</v>
      </c>
      <c r="U10577" t="s">
        <v>12448</v>
      </c>
      <c r="V10577" s="3">
        <v>45871.640972222223</v>
      </c>
      <c r="W10577" t="s">
        <v>2050</v>
      </c>
      <c r="Y10577" s="4">
        <v>45876</v>
      </c>
      <c r="Z10577" s="2">
        <v>0.81263888888888891</v>
      </c>
    </row>
    <row r="10578" spans="1:26" x14ac:dyDescent="0.3">
      <c r="A10578">
        <v>19052</v>
      </c>
      <c r="B10578" t="s">
        <v>1958</v>
      </c>
      <c r="C10578" t="s">
        <v>27</v>
      </c>
      <c r="D10578" t="s">
        <v>63</v>
      </c>
      <c r="E10578" t="s">
        <v>29</v>
      </c>
      <c r="F10578">
        <v>8714612572</v>
      </c>
      <c r="G10578" t="s">
        <v>30</v>
      </c>
      <c r="H10578">
        <v>7304</v>
      </c>
      <c r="I10578" t="s">
        <v>12449</v>
      </c>
      <c r="J10578" t="s">
        <v>31</v>
      </c>
      <c r="K10578" t="s">
        <v>49</v>
      </c>
      <c r="O10578" t="s">
        <v>33</v>
      </c>
      <c r="S10578" s="3">
        <v>45876.375</v>
      </c>
      <c r="T10578" t="s">
        <v>54</v>
      </c>
      <c r="U10578" t="s">
        <v>12449</v>
      </c>
      <c r="V10578" s="3">
        <v>45871.640972222223</v>
      </c>
      <c r="W10578" t="s">
        <v>2049</v>
      </c>
      <c r="Y10578" s="4">
        <v>45876</v>
      </c>
      <c r="Z10578" s="2">
        <v>0.81263888888888891</v>
      </c>
    </row>
    <row r="10579" spans="1:26" x14ac:dyDescent="0.3">
      <c r="A10579">
        <v>134699</v>
      </c>
      <c r="B10579" t="s">
        <v>1958</v>
      </c>
      <c r="C10579" t="s">
        <v>27</v>
      </c>
      <c r="D10579" t="s">
        <v>63</v>
      </c>
      <c r="E10579" t="s">
        <v>29</v>
      </c>
      <c r="F10579">
        <v>8149232533</v>
      </c>
      <c r="G10579" t="s">
        <v>30</v>
      </c>
      <c r="H10579">
        <v>7304</v>
      </c>
      <c r="I10579" t="s">
        <v>12450</v>
      </c>
      <c r="J10579" t="s">
        <v>31</v>
      </c>
      <c r="K10579" t="s">
        <v>49</v>
      </c>
      <c r="O10579" t="s">
        <v>33</v>
      </c>
      <c r="S10579" s="3">
        <v>45876.375</v>
      </c>
      <c r="T10579" t="s">
        <v>54</v>
      </c>
      <c r="U10579" t="s">
        <v>12450</v>
      </c>
      <c r="V10579" s="3">
        <v>45871.640972222223</v>
      </c>
      <c r="W10579" t="s">
        <v>2050</v>
      </c>
      <c r="Y10579" s="4">
        <v>45876</v>
      </c>
      <c r="Z10579" s="2">
        <v>0.81263888888888891</v>
      </c>
    </row>
    <row r="10580" spans="1:26" x14ac:dyDescent="0.3">
      <c r="A10580">
        <v>134699</v>
      </c>
      <c r="B10580" t="s">
        <v>1958</v>
      </c>
      <c r="C10580" t="s">
        <v>27</v>
      </c>
      <c r="D10580" t="s">
        <v>63</v>
      </c>
      <c r="E10580" t="s">
        <v>29</v>
      </c>
      <c r="F10580">
        <v>8149232533</v>
      </c>
      <c r="G10580" t="s">
        <v>30</v>
      </c>
      <c r="H10580">
        <v>7304</v>
      </c>
      <c r="I10580" t="s">
        <v>12451</v>
      </c>
      <c r="J10580" t="s">
        <v>31</v>
      </c>
      <c r="K10580" t="s">
        <v>49</v>
      </c>
      <c r="O10580" t="s">
        <v>33</v>
      </c>
      <c r="S10580" s="3">
        <v>45876.375</v>
      </c>
      <c r="T10580" t="s">
        <v>54</v>
      </c>
      <c r="U10580" t="s">
        <v>12451</v>
      </c>
      <c r="V10580" s="3">
        <v>45871.640972222223</v>
      </c>
      <c r="W10580" t="s">
        <v>2050</v>
      </c>
      <c r="Y10580" s="4">
        <v>45876</v>
      </c>
      <c r="Z10580" s="2">
        <v>0.81263888888888891</v>
      </c>
    </row>
    <row r="10581" spans="1:26" x14ac:dyDescent="0.3">
      <c r="A10581">
        <v>134699</v>
      </c>
      <c r="B10581" t="s">
        <v>1958</v>
      </c>
      <c r="C10581" t="s">
        <v>27</v>
      </c>
      <c r="D10581" t="s">
        <v>63</v>
      </c>
      <c r="E10581" t="s">
        <v>29</v>
      </c>
      <c r="F10581">
        <v>8149232533</v>
      </c>
      <c r="G10581" t="s">
        <v>30</v>
      </c>
      <c r="H10581">
        <v>7304</v>
      </c>
      <c r="I10581" t="s">
        <v>12452</v>
      </c>
      <c r="J10581" t="s">
        <v>31</v>
      </c>
      <c r="K10581" t="s">
        <v>49</v>
      </c>
      <c r="O10581" t="s">
        <v>33</v>
      </c>
      <c r="S10581" s="3">
        <v>45876.375</v>
      </c>
      <c r="T10581" t="s">
        <v>54</v>
      </c>
      <c r="U10581" t="s">
        <v>12452</v>
      </c>
      <c r="V10581" s="3">
        <v>45871.640972222223</v>
      </c>
      <c r="W10581" t="s">
        <v>2050</v>
      </c>
      <c r="Y10581" s="4">
        <v>45876</v>
      </c>
      <c r="Z10581" s="2">
        <v>0.81263888888888891</v>
      </c>
    </row>
    <row r="10582" spans="1:26" x14ac:dyDescent="0.3">
      <c r="A10582">
        <v>134699</v>
      </c>
      <c r="B10582" t="s">
        <v>1958</v>
      </c>
      <c r="C10582" t="s">
        <v>27</v>
      </c>
      <c r="D10582" t="s">
        <v>63</v>
      </c>
      <c r="E10582" t="s">
        <v>29</v>
      </c>
      <c r="F10582">
        <v>8149232533</v>
      </c>
      <c r="G10582" t="s">
        <v>30</v>
      </c>
      <c r="H10582">
        <v>7304</v>
      </c>
      <c r="I10582" t="s">
        <v>12453</v>
      </c>
      <c r="J10582" t="s">
        <v>31</v>
      </c>
      <c r="K10582" t="s">
        <v>49</v>
      </c>
      <c r="O10582" t="s">
        <v>33</v>
      </c>
      <c r="S10582" s="3">
        <v>45876.375</v>
      </c>
      <c r="T10582" t="s">
        <v>54</v>
      </c>
      <c r="U10582" t="s">
        <v>12453</v>
      </c>
      <c r="V10582" s="3">
        <v>45871.640972222223</v>
      </c>
      <c r="W10582" t="s">
        <v>2050</v>
      </c>
      <c r="Y10582" s="4">
        <v>45876</v>
      </c>
      <c r="Z10582" s="2">
        <v>0.81263888888888891</v>
      </c>
    </row>
    <row r="10583" spans="1:26" x14ac:dyDescent="0.3">
      <c r="A10583">
        <v>134699</v>
      </c>
      <c r="B10583" t="s">
        <v>1958</v>
      </c>
      <c r="C10583" t="s">
        <v>27</v>
      </c>
      <c r="D10583" t="s">
        <v>63</v>
      </c>
      <c r="E10583" t="s">
        <v>29</v>
      </c>
      <c r="F10583">
        <v>8149232533</v>
      </c>
      <c r="G10583" t="s">
        <v>30</v>
      </c>
      <c r="H10583">
        <v>7304</v>
      </c>
      <c r="I10583" t="s">
        <v>12454</v>
      </c>
      <c r="J10583" t="s">
        <v>31</v>
      </c>
      <c r="K10583" t="s">
        <v>49</v>
      </c>
      <c r="O10583" t="s">
        <v>33</v>
      </c>
      <c r="S10583" s="3">
        <v>45876.375</v>
      </c>
      <c r="T10583" t="s">
        <v>54</v>
      </c>
      <c r="U10583" t="s">
        <v>12454</v>
      </c>
      <c r="V10583" s="3">
        <v>45871.640972222223</v>
      </c>
      <c r="W10583" t="s">
        <v>2050</v>
      </c>
      <c r="Y10583" s="4">
        <v>45876</v>
      </c>
      <c r="Z10583" s="2">
        <v>0.81263888888888891</v>
      </c>
    </row>
    <row r="10584" spans="1:26" x14ac:dyDescent="0.3">
      <c r="A10584">
        <v>19052</v>
      </c>
      <c r="B10584" t="s">
        <v>1958</v>
      </c>
      <c r="C10584" t="s">
        <v>27</v>
      </c>
      <c r="D10584" t="s">
        <v>63</v>
      </c>
      <c r="E10584" t="s">
        <v>29</v>
      </c>
      <c r="F10584">
        <v>8714612572</v>
      </c>
      <c r="G10584" t="s">
        <v>30</v>
      </c>
      <c r="H10584">
        <v>7304</v>
      </c>
      <c r="I10584" t="s">
        <v>12455</v>
      </c>
      <c r="J10584" t="s">
        <v>31</v>
      </c>
      <c r="K10584" t="s">
        <v>49</v>
      </c>
      <c r="O10584" t="s">
        <v>33</v>
      </c>
      <c r="S10584" s="3">
        <v>45876.375</v>
      </c>
      <c r="T10584" t="s">
        <v>54</v>
      </c>
      <c r="U10584" t="s">
        <v>12455</v>
      </c>
      <c r="V10584" s="3">
        <v>45871.640972222223</v>
      </c>
      <c r="W10584" t="s">
        <v>2049</v>
      </c>
      <c r="Y10584" s="4">
        <v>45876</v>
      </c>
      <c r="Z10584" s="2">
        <v>0.81263888888888891</v>
      </c>
    </row>
    <row r="10585" spans="1:26" x14ac:dyDescent="0.3">
      <c r="A10585">
        <v>19052</v>
      </c>
      <c r="B10585" t="s">
        <v>1958</v>
      </c>
      <c r="C10585" t="s">
        <v>27</v>
      </c>
      <c r="D10585" t="s">
        <v>63</v>
      </c>
      <c r="E10585" t="s">
        <v>29</v>
      </c>
      <c r="F10585">
        <v>8714612572</v>
      </c>
      <c r="G10585" t="s">
        <v>30</v>
      </c>
      <c r="H10585">
        <v>7304</v>
      </c>
      <c r="I10585" t="s">
        <v>12456</v>
      </c>
      <c r="J10585" t="s">
        <v>31</v>
      </c>
      <c r="K10585" t="s">
        <v>49</v>
      </c>
      <c r="O10585" t="s">
        <v>33</v>
      </c>
      <c r="S10585" s="3">
        <v>45876.375</v>
      </c>
      <c r="T10585" t="s">
        <v>54</v>
      </c>
      <c r="U10585" t="s">
        <v>12456</v>
      </c>
      <c r="V10585" s="3">
        <v>45871.640972222223</v>
      </c>
      <c r="W10585" t="s">
        <v>2049</v>
      </c>
      <c r="Y10585" s="4">
        <v>45876</v>
      </c>
      <c r="Z10585" s="2">
        <v>0.81263888888888891</v>
      </c>
    </row>
    <row r="10586" spans="1:26" x14ac:dyDescent="0.3">
      <c r="A10586">
        <v>131613</v>
      </c>
      <c r="B10586" t="s">
        <v>1958</v>
      </c>
      <c r="C10586" t="s">
        <v>27</v>
      </c>
      <c r="D10586" t="s">
        <v>63</v>
      </c>
      <c r="E10586" t="s">
        <v>29</v>
      </c>
      <c r="F10586">
        <v>9766799279</v>
      </c>
      <c r="G10586" t="s">
        <v>30</v>
      </c>
      <c r="H10586">
        <v>7304</v>
      </c>
      <c r="I10586" t="s">
        <v>12457</v>
      </c>
      <c r="J10586" t="s">
        <v>31</v>
      </c>
      <c r="K10586" t="s">
        <v>49</v>
      </c>
      <c r="O10586" t="s">
        <v>33</v>
      </c>
      <c r="S10586" s="3">
        <v>45876.375</v>
      </c>
      <c r="T10586" t="s">
        <v>54</v>
      </c>
      <c r="U10586" t="s">
        <v>12457</v>
      </c>
      <c r="V10586" s="3">
        <v>45871.640972222223</v>
      </c>
      <c r="W10586" t="s">
        <v>1959</v>
      </c>
      <c r="Y10586" s="4">
        <v>45876</v>
      </c>
      <c r="Z10586" s="2">
        <v>0.81263888888888891</v>
      </c>
    </row>
    <row r="10587" spans="1:26" x14ac:dyDescent="0.3">
      <c r="A10587">
        <v>131613</v>
      </c>
      <c r="B10587" t="s">
        <v>1958</v>
      </c>
      <c r="C10587" t="s">
        <v>27</v>
      </c>
      <c r="D10587" t="s">
        <v>63</v>
      </c>
      <c r="E10587" t="s">
        <v>29</v>
      </c>
      <c r="F10587">
        <v>9766799279</v>
      </c>
      <c r="G10587" t="s">
        <v>30</v>
      </c>
      <c r="H10587">
        <v>7304</v>
      </c>
      <c r="I10587" t="s">
        <v>12458</v>
      </c>
      <c r="J10587" t="s">
        <v>31</v>
      </c>
      <c r="K10587" t="s">
        <v>49</v>
      </c>
      <c r="O10587" t="s">
        <v>33</v>
      </c>
      <c r="S10587" s="3">
        <v>45876.375</v>
      </c>
      <c r="T10587" t="s">
        <v>54</v>
      </c>
      <c r="U10587" t="s">
        <v>12458</v>
      </c>
      <c r="V10587" s="3">
        <v>45871.640972222223</v>
      </c>
      <c r="W10587" t="s">
        <v>1959</v>
      </c>
      <c r="Y10587" s="4">
        <v>45876</v>
      </c>
      <c r="Z10587" s="2">
        <v>0.81263888888888891</v>
      </c>
    </row>
    <row r="10588" spans="1:26" x14ac:dyDescent="0.3">
      <c r="A10588">
        <v>131613</v>
      </c>
      <c r="B10588" t="s">
        <v>1958</v>
      </c>
      <c r="C10588" t="s">
        <v>27</v>
      </c>
      <c r="D10588" t="s">
        <v>63</v>
      </c>
      <c r="E10588" t="s">
        <v>29</v>
      </c>
      <c r="F10588">
        <v>9766799279</v>
      </c>
      <c r="G10588" t="s">
        <v>30</v>
      </c>
      <c r="H10588">
        <v>7304</v>
      </c>
      <c r="I10588" t="s">
        <v>12459</v>
      </c>
      <c r="J10588" t="s">
        <v>31</v>
      </c>
      <c r="K10588" t="s">
        <v>49</v>
      </c>
      <c r="O10588" t="s">
        <v>33</v>
      </c>
      <c r="S10588" s="3">
        <v>45876.375</v>
      </c>
      <c r="T10588" t="s">
        <v>54</v>
      </c>
      <c r="U10588" t="s">
        <v>12459</v>
      </c>
      <c r="V10588" s="3">
        <v>45871.640972222223</v>
      </c>
      <c r="W10588" t="s">
        <v>1959</v>
      </c>
      <c r="Y10588" s="4">
        <v>45876</v>
      </c>
      <c r="Z10588" s="2">
        <v>0.81263888888888891</v>
      </c>
    </row>
    <row r="10589" spans="1:26" x14ac:dyDescent="0.3">
      <c r="A10589">
        <v>19052</v>
      </c>
      <c r="B10589" t="s">
        <v>1958</v>
      </c>
      <c r="C10589" t="s">
        <v>27</v>
      </c>
      <c r="D10589" t="s">
        <v>63</v>
      </c>
      <c r="E10589" t="s">
        <v>29</v>
      </c>
      <c r="F10589">
        <v>8714612572</v>
      </c>
      <c r="G10589" t="s">
        <v>30</v>
      </c>
      <c r="H10589">
        <v>7304</v>
      </c>
      <c r="I10589" t="s">
        <v>12460</v>
      </c>
      <c r="J10589" t="s">
        <v>31</v>
      </c>
      <c r="K10589" t="s">
        <v>49</v>
      </c>
      <c r="O10589" t="s">
        <v>33</v>
      </c>
      <c r="S10589" s="3">
        <v>45876.375</v>
      </c>
      <c r="T10589" t="s">
        <v>54</v>
      </c>
      <c r="U10589" t="s">
        <v>12460</v>
      </c>
      <c r="V10589" s="3">
        <v>45871.640972222223</v>
      </c>
      <c r="W10589" t="s">
        <v>2049</v>
      </c>
      <c r="Y10589" s="4">
        <v>45876</v>
      </c>
      <c r="Z10589" s="2">
        <v>0.81263888888888891</v>
      </c>
    </row>
    <row r="10590" spans="1:26" x14ac:dyDescent="0.3">
      <c r="A10590">
        <v>135159</v>
      </c>
      <c r="B10590" t="s">
        <v>2095</v>
      </c>
      <c r="C10590" t="s">
        <v>27</v>
      </c>
      <c r="D10590" t="s">
        <v>319</v>
      </c>
      <c r="E10590" t="s">
        <v>60</v>
      </c>
      <c r="F10590">
        <v>9766038541</v>
      </c>
      <c r="G10590" t="s">
        <v>30</v>
      </c>
      <c r="H10590">
        <v>7323</v>
      </c>
      <c r="I10590" t="s">
        <v>12462</v>
      </c>
      <c r="J10590" t="s">
        <v>31</v>
      </c>
      <c r="K10590" t="s">
        <v>49</v>
      </c>
      <c r="O10590" t="s">
        <v>33</v>
      </c>
      <c r="S10590" s="3">
        <v>45876.375</v>
      </c>
      <c r="T10590" t="s">
        <v>54</v>
      </c>
      <c r="U10590" t="s">
        <v>12462</v>
      </c>
      <c r="V10590" s="3">
        <v>45871.640972222223</v>
      </c>
      <c r="W10590" t="s">
        <v>2096</v>
      </c>
      <c r="Y10590" s="4">
        <v>45876</v>
      </c>
      <c r="Z10590" s="2">
        <v>0.81263888888888891</v>
      </c>
    </row>
    <row r="10591" spans="1:26" x14ac:dyDescent="0.3">
      <c r="A10591">
        <v>135159</v>
      </c>
      <c r="B10591" t="s">
        <v>2095</v>
      </c>
      <c r="C10591" t="s">
        <v>27</v>
      </c>
      <c r="D10591" t="s">
        <v>319</v>
      </c>
      <c r="E10591" t="s">
        <v>60</v>
      </c>
      <c r="F10591">
        <v>9766038541</v>
      </c>
      <c r="G10591" t="s">
        <v>30</v>
      </c>
      <c r="H10591">
        <v>7323</v>
      </c>
      <c r="I10591" t="s">
        <v>12463</v>
      </c>
      <c r="J10591" t="s">
        <v>31</v>
      </c>
      <c r="K10591" t="s">
        <v>49</v>
      </c>
      <c r="O10591" t="s">
        <v>33</v>
      </c>
      <c r="S10591" s="3">
        <v>45876.375</v>
      </c>
      <c r="T10591" t="s">
        <v>54</v>
      </c>
      <c r="U10591" t="s">
        <v>12463</v>
      </c>
      <c r="V10591" s="3">
        <v>45871.640972222223</v>
      </c>
      <c r="W10591" t="s">
        <v>2096</v>
      </c>
      <c r="Y10591" s="4">
        <v>45876</v>
      </c>
      <c r="Z10591" s="2">
        <v>0.81263888888888891</v>
      </c>
    </row>
    <row r="10592" spans="1:26" x14ac:dyDescent="0.3">
      <c r="A10592">
        <v>135159</v>
      </c>
      <c r="B10592" t="s">
        <v>2095</v>
      </c>
      <c r="C10592" t="s">
        <v>27</v>
      </c>
      <c r="D10592" t="s">
        <v>319</v>
      </c>
      <c r="E10592" t="s">
        <v>60</v>
      </c>
      <c r="F10592">
        <v>9766038541</v>
      </c>
      <c r="G10592" t="s">
        <v>30</v>
      </c>
      <c r="H10592">
        <v>7323</v>
      </c>
      <c r="I10592" t="s">
        <v>12464</v>
      </c>
      <c r="J10592" t="s">
        <v>31</v>
      </c>
      <c r="K10592" t="s">
        <v>49</v>
      </c>
      <c r="O10592" t="s">
        <v>33</v>
      </c>
      <c r="S10592" s="3">
        <v>45876.375</v>
      </c>
      <c r="T10592" t="s">
        <v>54</v>
      </c>
      <c r="U10592" t="s">
        <v>12464</v>
      </c>
      <c r="V10592" s="3">
        <v>45871.640972222223</v>
      </c>
      <c r="W10592" t="s">
        <v>2096</v>
      </c>
      <c r="Y10592" s="4">
        <v>45876</v>
      </c>
      <c r="Z10592" s="2">
        <v>0.81263888888888891</v>
      </c>
    </row>
    <row r="10593" spans="1:26" x14ac:dyDescent="0.3">
      <c r="A10593">
        <v>136550</v>
      </c>
      <c r="B10593" t="s">
        <v>2095</v>
      </c>
      <c r="C10593" t="s">
        <v>27</v>
      </c>
      <c r="D10593" t="s">
        <v>319</v>
      </c>
      <c r="E10593" t="s">
        <v>60</v>
      </c>
      <c r="F10593">
        <v>8010787509</v>
      </c>
      <c r="G10593" t="s">
        <v>30</v>
      </c>
      <c r="H10593">
        <v>7323</v>
      </c>
      <c r="I10593" t="s">
        <v>12465</v>
      </c>
      <c r="J10593" t="s">
        <v>31</v>
      </c>
      <c r="K10593" t="s">
        <v>49</v>
      </c>
      <c r="O10593" t="s">
        <v>33</v>
      </c>
      <c r="S10593" s="3">
        <v>45876.375</v>
      </c>
      <c r="T10593" t="s">
        <v>54</v>
      </c>
      <c r="U10593" t="s">
        <v>12465</v>
      </c>
      <c r="V10593" s="3">
        <v>45871.640972222223</v>
      </c>
      <c r="W10593" t="s">
        <v>12466</v>
      </c>
      <c r="Y10593" s="4">
        <v>45876</v>
      </c>
      <c r="Z10593" s="2">
        <v>0.81263888888888891</v>
      </c>
    </row>
    <row r="10594" spans="1:26" x14ac:dyDescent="0.3">
      <c r="A10594">
        <v>135159</v>
      </c>
      <c r="B10594" t="s">
        <v>2095</v>
      </c>
      <c r="C10594" t="s">
        <v>27</v>
      </c>
      <c r="D10594" t="s">
        <v>319</v>
      </c>
      <c r="E10594" t="s">
        <v>60</v>
      </c>
      <c r="F10594">
        <v>9766038541</v>
      </c>
      <c r="G10594" t="s">
        <v>30</v>
      </c>
      <c r="H10594">
        <v>7323</v>
      </c>
      <c r="I10594" t="s">
        <v>12467</v>
      </c>
      <c r="J10594" t="s">
        <v>31</v>
      </c>
      <c r="K10594" t="s">
        <v>49</v>
      </c>
      <c r="O10594" t="s">
        <v>33</v>
      </c>
      <c r="S10594" s="3">
        <v>45876.375</v>
      </c>
      <c r="T10594" t="s">
        <v>54</v>
      </c>
      <c r="U10594" t="s">
        <v>12467</v>
      </c>
      <c r="V10594" s="3">
        <v>45871.640972222223</v>
      </c>
      <c r="W10594" t="s">
        <v>2096</v>
      </c>
      <c r="Y10594" s="4">
        <v>45876</v>
      </c>
      <c r="Z10594" s="2">
        <v>0.81263888888888891</v>
      </c>
    </row>
    <row r="10595" spans="1:26" x14ac:dyDescent="0.3">
      <c r="A10595">
        <v>135159</v>
      </c>
      <c r="B10595" t="s">
        <v>2095</v>
      </c>
      <c r="C10595" t="s">
        <v>27</v>
      </c>
      <c r="D10595" t="s">
        <v>319</v>
      </c>
      <c r="E10595" t="s">
        <v>60</v>
      </c>
      <c r="F10595">
        <v>9766038541</v>
      </c>
      <c r="G10595" t="s">
        <v>30</v>
      </c>
      <c r="H10595">
        <v>7323</v>
      </c>
      <c r="I10595" t="s">
        <v>12468</v>
      </c>
      <c r="J10595" t="s">
        <v>31</v>
      </c>
      <c r="K10595" t="s">
        <v>49</v>
      </c>
      <c r="O10595" t="s">
        <v>33</v>
      </c>
      <c r="S10595" s="3">
        <v>45876.375</v>
      </c>
      <c r="T10595" t="s">
        <v>54</v>
      </c>
      <c r="U10595" t="s">
        <v>12468</v>
      </c>
      <c r="V10595" s="3">
        <v>45871.640972222223</v>
      </c>
      <c r="W10595" t="s">
        <v>2096</v>
      </c>
      <c r="Y10595" s="4">
        <v>45876</v>
      </c>
      <c r="Z10595" s="2">
        <v>0.81263888888888891</v>
      </c>
    </row>
    <row r="10596" spans="1:26" x14ac:dyDescent="0.3">
      <c r="A10596">
        <v>135159</v>
      </c>
      <c r="B10596" t="s">
        <v>2095</v>
      </c>
      <c r="C10596" t="s">
        <v>27</v>
      </c>
      <c r="D10596" t="s">
        <v>319</v>
      </c>
      <c r="E10596" t="s">
        <v>60</v>
      </c>
      <c r="F10596">
        <v>9766038541</v>
      </c>
      <c r="G10596" t="s">
        <v>30</v>
      </c>
      <c r="H10596">
        <v>7323</v>
      </c>
      <c r="I10596" t="s">
        <v>12469</v>
      </c>
      <c r="J10596" t="s">
        <v>31</v>
      </c>
      <c r="K10596" t="s">
        <v>49</v>
      </c>
      <c r="O10596" t="s">
        <v>33</v>
      </c>
      <c r="S10596" s="3">
        <v>45876.375</v>
      </c>
      <c r="T10596" t="s">
        <v>54</v>
      </c>
      <c r="U10596" t="s">
        <v>12469</v>
      </c>
      <c r="V10596" s="3">
        <v>45871.640972222223</v>
      </c>
      <c r="W10596" t="s">
        <v>2096</v>
      </c>
      <c r="Y10596" s="4">
        <v>45876</v>
      </c>
      <c r="Z10596" s="2">
        <v>0.81263888888888891</v>
      </c>
    </row>
    <row r="10597" spans="1:26" x14ac:dyDescent="0.3">
      <c r="A10597">
        <v>135159</v>
      </c>
      <c r="B10597" t="s">
        <v>2095</v>
      </c>
      <c r="C10597" t="s">
        <v>27</v>
      </c>
      <c r="D10597" t="s">
        <v>319</v>
      </c>
      <c r="E10597" t="s">
        <v>60</v>
      </c>
      <c r="F10597">
        <v>9766038541</v>
      </c>
      <c r="G10597" t="s">
        <v>30</v>
      </c>
      <c r="H10597">
        <v>7323</v>
      </c>
      <c r="I10597" t="s">
        <v>12470</v>
      </c>
      <c r="J10597" t="s">
        <v>31</v>
      </c>
      <c r="K10597" t="s">
        <v>49</v>
      </c>
      <c r="O10597" t="s">
        <v>33</v>
      </c>
      <c r="S10597" s="3">
        <v>45876.375</v>
      </c>
      <c r="T10597" t="s">
        <v>54</v>
      </c>
      <c r="U10597" t="s">
        <v>12470</v>
      </c>
      <c r="V10597" s="3">
        <v>45871.640972222223</v>
      </c>
      <c r="W10597" t="s">
        <v>2096</v>
      </c>
      <c r="Y10597" s="4">
        <v>45876</v>
      </c>
      <c r="Z10597" s="2">
        <v>0.81263888888888891</v>
      </c>
    </row>
    <row r="10598" spans="1:26" x14ac:dyDescent="0.3">
      <c r="A10598">
        <v>136550</v>
      </c>
      <c r="B10598" t="s">
        <v>2095</v>
      </c>
      <c r="C10598" t="s">
        <v>27</v>
      </c>
      <c r="D10598" t="s">
        <v>319</v>
      </c>
      <c r="E10598" t="s">
        <v>60</v>
      </c>
      <c r="F10598">
        <v>8010787509</v>
      </c>
      <c r="G10598" t="s">
        <v>30</v>
      </c>
      <c r="H10598">
        <v>7323</v>
      </c>
      <c r="I10598" t="s">
        <v>12471</v>
      </c>
      <c r="J10598" t="s">
        <v>31</v>
      </c>
      <c r="K10598" t="s">
        <v>49</v>
      </c>
      <c r="O10598" t="s">
        <v>33</v>
      </c>
      <c r="S10598" s="3">
        <v>45876.375</v>
      </c>
      <c r="T10598" t="s">
        <v>54</v>
      </c>
      <c r="U10598" t="s">
        <v>12471</v>
      </c>
      <c r="V10598" s="3">
        <v>45871.640972222223</v>
      </c>
      <c r="W10598" t="s">
        <v>12466</v>
      </c>
      <c r="Y10598" s="4">
        <v>45876</v>
      </c>
      <c r="Z10598" s="2">
        <v>0.81263888888888891</v>
      </c>
    </row>
    <row r="10599" spans="1:26" x14ac:dyDescent="0.3">
      <c r="A10599">
        <v>135159</v>
      </c>
      <c r="B10599" t="s">
        <v>2095</v>
      </c>
      <c r="C10599" t="s">
        <v>27</v>
      </c>
      <c r="D10599" t="s">
        <v>319</v>
      </c>
      <c r="E10599" t="s">
        <v>60</v>
      </c>
      <c r="F10599">
        <v>9766038541</v>
      </c>
      <c r="G10599" t="s">
        <v>30</v>
      </c>
      <c r="H10599">
        <v>7323</v>
      </c>
      <c r="I10599" t="s">
        <v>12472</v>
      </c>
      <c r="J10599" t="s">
        <v>31</v>
      </c>
      <c r="K10599" t="s">
        <v>49</v>
      </c>
      <c r="O10599" t="s">
        <v>33</v>
      </c>
      <c r="S10599" s="3">
        <v>45876.375</v>
      </c>
      <c r="T10599" t="s">
        <v>54</v>
      </c>
      <c r="U10599" t="s">
        <v>12472</v>
      </c>
      <c r="V10599" s="3">
        <v>45871.640972222223</v>
      </c>
      <c r="W10599" t="s">
        <v>2096</v>
      </c>
      <c r="Y10599" s="4">
        <v>45876</v>
      </c>
      <c r="Z10599" s="2">
        <v>0.81263888888888891</v>
      </c>
    </row>
    <row r="10600" spans="1:26" x14ac:dyDescent="0.3">
      <c r="A10600">
        <v>135159</v>
      </c>
      <c r="B10600" t="s">
        <v>2095</v>
      </c>
      <c r="C10600" t="s">
        <v>27</v>
      </c>
      <c r="D10600" t="s">
        <v>319</v>
      </c>
      <c r="E10600" t="s">
        <v>60</v>
      </c>
      <c r="F10600">
        <v>9766038541</v>
      </c>
      <c r="G10600" t="s">
        <v>30</v>
      </c>
      <c r="H10600">
        <v>7323</v>
      </c>
      <c r="I10600" t="s">
        <v>12473</v>
      </c>
      <c r="J10600" t="s">
        <v>31</v>
      </c>
      <c r="K10600" t="s">
        <v>49</v>
      </c>
      <c r="O10600" t="s">
        <v>33</v>
      </c>
      <c r="S10600" s="3">
        <v>45876.375</v>
      </c>
      <c r="T10600" t="s">
        <v>54</v>
      </c>
      <c r="U10600" t="s">
        <v>12473</v>
      </c>
      <c r="V10600" s="3">
        <v>45871.640972222223</v>
      </c>
      <c r="W10600" t="s">
        <v>2096</v>
      </c>
      <c r="Y10600" s="4">
        <v>45876</v>
      </c>
      <c r="Z10600" s="2">
        <v>0.81263888888888891</v>
      </c>
    </row>
    <row r="10601" spans="1:26" x14ac:dyDescent="0.3">
      <c r="A10601">
        <v>135159</v>
      </c>
      <c r="B10601" t="s">
        <v>2095</v>
      </c>
      <c r="C10601" t="s">
        <v>27</v>
      </c>
      <c r="D10601" t="s">
        <v>319</v>
      </c>
      <c r="E10601" t="s">
        <v>60</v>
      </c>
      <c r="F10601">
        <v>9766038541</v>
      </c>
      <c r="G10601" t="s">
        <v>30</v>
      </c>
      <c r="H10601">
        <v>7323</v>
      </c>
      <c r="I10601" t="s">
        <v>12474</v>
      </c>
      <c r="J10601" t="s">
        <v>31</v>
      </c>
      <c r="K10601" t="s">
        <v>49</v>
      </c>
      <c r="O10601" t="s">
        <v>33</v>
      </c>
      <c r="S10601" s="3">
        <v>45876.375</v>
      </c>
      <c r="T10601" t="s">
        <v>54</v>
      </c>
      <c r="U10601" t="s">
        <v>12474</v>
      </c>
      <c r="V10601" s="3">
        <v>45871.640972222223</v>
      </c>
      <c r="W10601" t="s">
        <v>2096</v>
      </c>
      <c r="Y10601" s="4">
        <v>45876</v>
      </c>
      <c r="Z10601" s="2">
        <v>0.81263888888888891</v>
      </c>
    </row>
    <row r="10602" spans="1:26" x14ac:dyDescent="0.3">
      <c r="A10602">
        <v>135159</v>
      </c>
      <c r="B10602" t="s">
        <v>2095</v>
      </c>
      <c r="C10602" t="s">
        <v>27</v>
      </c>
      <c r="D10602" t="s">
        <v>319</v>
      </c>
      <c r="E10602" t="s">
        <v>60</v>
      </c>
      <c r="F10602">
        <v>9766038541</v>
      </c>
      <c r="G10602" t="s">
        <v>30</v>
      </c>
      <c r="H10602">
        <v>7323</v>
      </c>
      <c r="I10602" t="s">
        <v>12475</v>
      </c>
      <c r="J10602" t="s">
        <v>31</v>
      </c>
      <c r="K10602" t="s">
        <v>49</v>
      </c>
      <c r="O10602" t="s">
        <v>33</v>
      </c>
      <c r="S10602" s="3">
        <v>45876.375</v>
      </c>
      <c r="T10602" t="s">
        <v>54</v>
      </c>
      <c r="U10602" t="s">
        <v>12475</v>
      </c>
      <c r="V10602" s="3">
        <v>45871.640972222223</v>
      </c>
      <c r="W10602" t="s">
        <v>2096</v>
      </c>
      <c r="Y10602" s="4">
        <v>45876</v>
      </c>
      <c r="Z10602" s="2">
        <v>0.81263888888888891</v>
      </c>
    </row>
    <row r="10603" spans="1:26" x14ac:dyDescent="0.3">
      <c r="A10603">
        <v>135159</v>
      </c>
      <c r="B10603" t="s">
        <v>2095</v>
      </c>
      <c r="C10603" t="s">
        <v>27</v>
      </c>
      <c r="D10603" t="s">
        <v>319</v>
      </c>
      <c r="E10603" t="s">
        <v>60</v>
      </c>
      <c r="F10603">
        <v>9766038541</v>
      </c>
      <c r="G10603" t="s">
        <v>30</v>
      </c>
      <c r="H10603">
        <v>7323</v>
      </c>
      <c r="I10603" t="s">
        <v>12476</v>
      </c>
      <c r="J10603" t="s">
        <v>31</v>
      </c>
      <c r="K10603" t="s">
        <v>49</v>
      </c>
      <c r="O10603" t="s">
        <v>33</v>
      </c>
      <c r="S10603" s="3">
        <v>45876.375</v>
      </c>
      <c r="T10603" t="s">
        <v>54</v>
      </c>
      <c r="U10603" t="s">
        <v>12476</v>
      </c>
      <c r="V10603" s="3">
        <v>45871.640972222223</v>
      </c>
      <c r="W10603" t="s">
        <v>2096</v>
      </c>
      <c r="Y10603" s="4">
        <v>45876</v>
      </c>
      <c r="Z10603" s="2">
        <v>0.81263888888888891</v>
      </c>
    </row>
    <row r="10604" spans="1:26" x14ac:dyDescent="0.3">
      <c r="A10604">
        <v>135159</v>
      </c>
      <c r="B10604" t="s">
        <v>2095</v>
      </c>
      <c r="C10604" t="s">
        <v>27</v>
      </c>
      <c r="D10604" t="s">
        <v>319</v>
      </c>
      <c r="E10604" t="s">
        <v>60</v>
      </c>
      <c r="F10604">
        <v>9766038541</v>
      </c>
      <c r="G10604" t="s">
        <v>30</v>
      </c>
      <c r="H10604">
        <v>7323</v>
      </c>
      <c r="I10604" t="s">
        <v>12477</v>
      </c>
      <c r="J10604" t="s">
        <v>31</v>
      </c>
      <c r="K10604" t="s">
        <v>49</v>
      </c>
      <c r="O10604" t="s">
        <v>33</v>
      </c>
      <c r="S10604" s="3">
        <v>45876.375</v>
      </c>
      <c r="T10604" t="s">
        <v>54</v>
      </c>
      <c r="U10604" t="s">
        <v>12477</v>
      </c>
      <c r="V10604" s="3">
        <v>45871.640972222223</v>
      </c>
      <c r="W10604" t="s">
        <v>2096</v>
      </c>
      <c r="Y10604" s="4">
        <v>45876</v>
      </c>
      <c r="Z10604" s="2">
        <v>0.81263888888888891</v>
      </c>
    </row>
    <row r="10605" spans="1:26" x14ac:dyDescent="0.3">
      <c r="A10605">
        <v>135159</v>
      </c>
      <c r="B10605" t="s">
        <v>2095</v>
      </c>
      <c r="C10605" t="s">
        <v>27</v>
      </c>
      <c r="D10605" t="s">
        <v>319</v>
      </c>
      <c r="E10605" t="s">
        <v>60</v>
      </c>
      <c r="F10605">
        <v>9766038541</v>
      </c>
      <c r="G10605" t="s">
        <v>30</v>
      </c>
      <c r="H10605">
        <v>7323</v>
      </c>
      <c r="I10605" t="s">
        <v>12478</v>
      </c>
      <c r="J10605" t="s">
        <v>31</v>
      </c>
      <c r="K10605" t="s">
        <v>49</v>
      </c>
      <c r="O10605" t="s">
        <v>33</v>
      </c>
      <c r="S10605" s="3">
        <v>45876.375</v>
      </c>
      <c r="T10605" t="s">
        <v>54</v>
      </c>
      <c r="U10605" t="s">
        <v>12478</v>
      </c>
      <c r="V10605" s="3">
        <v>45871.640972222223</v>
      </c>
      <c r="W10605" t="s">
        <v>2096</v>
      </c>
      <c r="Y10605" s="4">
        <v>45876</v>
      </c>
      <c r="Z10605" s="2">
        <v>0.81263888888888891</v>
      </c>
    </row>
    <row r="10606" spans="1:26" x14ac:dyDescent="0.3">
      <c r="A10606">
        <v>135159</v>
      </c>
      <c r="B10606" t="s">
        <v>2095</v>
      </c>
      <c r="C10606" t="s">
        <v>27</v>
      </c>
      <c r="D10606" t="s">
        <v>319</v>
      </c>
      <c r="E10606" t="s">
        <v>60</v>
      </c>
      <c r="F10606">
        <v>9766038541</v>
      </c>
      <c r="G10606" t="s">
        <v>30</v>
      </c>
      <c r="H10606">
        <v>7323</v>
      </c>
      <c r="I10606" t="s">
        <v>12479</v>
      </c>
      <c r="J10606" t="s">
        <v>31</v>
      </c>
      <c r="K10606" t="s">
        <v>49</v>
      </c>
      <c r="O10606" t="s">
        <v>33</v>
      </c>
      <c r="S10606" s="3">
        <v>45876.375</v>
      </c>
      <c r="T10606" t="s">
        <v>54</v>
      </c>
      <c r="U10606" t="s">
        <v>12479</v>
      </c>
      <c r="V10606" s="3">
        <v>45871.640972222223</v>
      </c>
      <c r="W10606" t="s">
        <v>2096</v>
      </c>
      <c r="Y10606" s="4">
        <v>45876</v>
      </c>
      <c r="Z10606" s="2">
        <v>0.81263888888888891</v>
      </c>
    </row>
    <row r="10607" spans="1:26" x14ac:dyDescent="0.3">
      <c r="A10607">
        <v>135159</v>
      </c>
      <c r="B10607" t="s">
        <v>2095</v>
      </c>
      <c r="C10607" t="s">
        <v>27</v>
      </c>
      <c r="D10607" t="s">
        <v>319</v>
      </c>
      <c r="E10607" t="s">
        <v>60</v>
      </c>
      <c r="F10607">
        <v>9766038541</v>
      </c>
      <c r="G10607" t="s">
        <v>30</v>
      </c>
      <c r="H10607">
        <v>7323</v>
      </c>
      <c r="I10607" t="s">
        <v>12480</v>
      </c>
      <c r="J10607" t="s">
        <v>31</v>
      </c>
      <c r="K10607" t="s">
        <v>49</v>
      </c>
      <c r="O10607" t="s">
        <v>33</v>
      </c>
      <c r="S10607" s="3">
        <v>45876.375</v>
      </c>
      <c r="T10607" t="s">
        <v>54</v>
      </c>
      <c r="U10607" t="s">
        <v>12480</v>
      </c>
      <c r="V10607" s="3">
        <v>45871.640972222223</v>
      </c>
      <c r="W10607" t="s">
        <v>2096</v>
      </c>
      <c r="Y10607" s="4">
        <v>45876</v>
      </c>
      <c r="Z10607" s="2">
        <v>0.81263888888888891</v>
      </c>
    </row>
    <row r="10608" spans="1:26" x14ac:dyDescent="0.3">
      <c r="A10608">
        <v>135159</v>
      </c>
      <c r="B10608" t="s">
        <v>2095</v>
      </c>
      <c r="C10608" t="s">
        <v>27</v>
      </c>
      <c r="D10608" t="s">
        <v>319</v>
      </c>
      <c r="E10608" t="s">
        <v>60</v>
      </c>
      <c r="F10608">
        <v>9766038541</v>
      </c>
      <c r="G10608" t="s">
        <v>30</v>
      </c>
      <c r="H10608">
        <v>7323</v>
      </c>
      <c r="I10608" t="s">
        <v>12481</v>
      </c>
      <c r="J10608" t="s">
        <v>31</v>
      </c>
      <c r="K10608" t="s">
        <v>49</v>
      </c>
      <c r="O10608" t="s">
        <v>33</v>
      </c>
      <c r="S10608" s="3">
        <v>45876.375</v>
      </c>
      <c r="T10608" t="s">
        <v>54</v>
      </c>
      <c r="U10608" t="s">
        <v>12481</v>
      </c>
      <c r="V10608" s="3">
        <v>45871.640972222223</v>
      </c>
      <c r="W10608" t="s">
        <v>2096</v>
      </c>
      <c r="Y10608" s="4">
        <v>45876</v>
      </c>
      <c r="Z10608" s="2">
        <v>0.81263888888888891</v>
      </c>
    </row>
    <row r="10609" spans="1:26" x14ac:dyDescent="0.3">
      <c r="A10609">
        <v>135159</v>
      </c>
      <c r="B10609" t="s">
        <v>2095</v>
      </c>
      <c r="C10609" t="s">
        <v>27</v>
      </c>
      <c r="D10609" t="s">
        <v>319</v>
      </c>
      <c r="E10609" t="s">
        <v>60</v>
      </c>
      <c r="F10609">
        <v>9766038541</v>
      </c>
      <c r="G10609" t="s">
        <v>30</v>
      </c>
      <c r="H10609">
        <v>7323</v>
      </c>
      <c r="I10609" t="s">
        <v>12482</v>
      </c>
      <c r="J10609" t="s">
        <v>31</v>
      </c>
      <c r="K10609" t="s">
        <v>49</v>
      </c>
      <c r="O10609" t="s">
        <v>33</v>
      </c>
      <c r="S10609" s="3">
        <v>45876.375</v>
      </c>
      <c r="T10609" t="s">
        <v>54</v>
      </c>
      <c r="U10609" t="s">
        <v>12482</v>
      </c>
      <c r="V10609" s="3">
        <v>45871.640972222223</v>
      </c>
      <c r="W10609" t="s">
        <v>2096</v>
      </c>
      <c r="Y10609" s="4">
        <v>45876</v>
      </c>
      <c r="Z10609" s="2">
        <v>0.81263888888888891</v>
      </c>
    </row>
    <row r="10610" spans="1:26" x14ac:dyDescent="0.3">
      <c r="A10610">
        <v>135159</v>
      </c>
      <c r="B10610" t="s">
        <v>2095</v>
      </c>
      <c r="C10610" t="s">
        <v>27</v>
      </c>
      <c r="D10610" t="s">
        <v>319</v>
      </c>
      <c r="E10610" t="s">
        <v>60</v>
      </c>
      <c r="F10610">
        <v>9766038541</v>
      </c>
      <c r="G10610" t="s">
        <v>30</v>
      </c>
      <c r="H10610">
        <v>7323</v>
      </c>
      <c r="I10610" t="s">
        <v>12483</v>
      </c>
      <c r="J10610" t="s">
        <v>31</v>
      </c>
      <c r="K10610" t="s">
        <v>49</v>
      </c>
      <c r="O10610" t="s">
        <v>33</v>
      </c>
      <c r="S10610" s="3">
        <v>45876.375</v>
      </c>
      <c r="T10610" t="s">
        <v>54</v>
      </c>
      <c r="U10610" t="s">
        <v>12483</v>
      </c>
      <c r="V10610" s="3">
        <v>45871.640972222223</v>
      </c>
      <c r="W10610" t="s">
        <v>2096</v>
      </c>
      <c r="Y10610" s="4">
        <v>45876</v>
      </c>
      <c r="Z10610" s="2">
        <v>0.81263888888888891</v>
      </c>
    </row>
    <row r="10611" spans="1:26" x14ac:dyDescent="0.3">
      <c r="A10611">
        <v>135159</v>
      </c>
      <c r="B10611" t="s">
        <v>2095</v>
      </c>
      <c r="C10611" t="s">
        <v>27</v>
      </c>
      <c r="D10611" t="s">
        <v>319</v>
      </c>
      <c r="E10611" t="s">
        <v>60</v>
      </c>
      <c r="F10611">
        <v>9766038541</v>
      </c>
      <c r="G10611" t="s">
        <v>30</v>
      </c>
      <c r="H10611">
        <v>7323</v>
      </c>
      <c r="I10611" t="s">
        <v>12484</v>
      </c>
      <c r="J10611" t="s">
        <v>31</v>
      </c>
      <c r="K10611" t="s">
        <v>49</v>
      </c>
      <c r="O10611" t="s">
        <v>33</v>
      </c>
      <c r="S10611" s="3">
        <v>45876.375</v>
      </c>
      <c r="T10611" t="s">
        <v>54</v>
      </c>
      <c r="U10611" t="s">
        <v>12484</v>
      </c>
      <c r="V10611" s="3">
        <v>45871.640972222223</v>
      </c>
      <c r="W10611" t="s">
        <v>2096</v>
      </c>
      <c r="Y10611" s="4">
        <v>45876</v>
      </c>
      <c r="Z10611" s="2">
        <v>0.81263888888888891</v>
      </c>
    </row>
    <row r="10612" spans="1:26" x14ac:dyDescent="0.3">
      <c r="A10612">
        <v>135159</v>
      </c>
      <c r="B10612" t="s">
        <v>2095</v>
      </c>
      <c r="C10612" t="s">
        <v>27</v>
      </c>
      <c r="D10612" t="s">
        <v>319</v>
      </c>
      <c r="E10612" t="s">
        <v>60</v>
      </c>
      <c r="F10612">
        <v>9766038541</v>
      </c>
      <c r="G10612" t="s">
        <v>30</v>
      </c>
      <c r="H10612">
        <v>7323</v>
      </c>
      <c r="I10612" t="s">
        <v>12485</v>
      </c>
      <c r="J10612" t="s">
        <v>31</v>
      </c>
      <c r="K10612" t="s">
        <v>49</v>
      </c>
      <c r="O10612" t="s">
        <v>33</v>
      </c>
      <c r="S10612" s="3">
        <v>45876.375</v>
      </c>
      <c r="T10612" t="s">
        <v>54</v>
      </c>
      <c r="U10612" t="s">
        <v>12485</v>
      </c>
      <c r="V10612" s="3">
        <v>45871.640972222223</v>
      </c>
      <c r="W10612" t="s">
        <v>2096</v>
      </c>
      <c r="Y10612" s="4">
        <v>45876</v>
      </c>
      <c r="Z10612" s="2">
        <v>0.81263888888888891</v>
      </c>
    </row>
    <row r="10613" spans="1:26" x14ac:dyDescent="0.3">
      <c r="A10613">
        <v>135159</v>
      </c>
      <c r="B10613" t="s">
        <v>2095</v>
      </c>
      <c r="C10613" t="s">
        <v>27</v>
      </c>
      <c r="D10613" t="s">
        <v>319</v>
      </c>
      <c r="E10613" t="s">
        <v>60</v>
      </c>
      <c r="F10613">
        <v>9766038541</v>
      </c>
      <c r="G10613" t="s">
        <v>30</v>
      </c>
      <c r="H10613">
        <v>7323</v>
      </c>
      <c r="I10613" t="s">
        <v>12486</v>
      </c>
      <c r="J10613" t="s">
        <v>31</v>
      </c>
      <c r="K10613" t="s">
        <v>49</v>
      </c>
      <c r="O10613" t="s">
        <v>33</v>
      </c>
      <c r="S10613" s="3">
        <v>45876.375</v>
      </c>
      <c r="T10613" t="s">
        <v>54</v>
      </c>
      <c r="U10613" t="s">
        <v>12486</v>
      </c>
      <c r="V10613" s="3">
        <v>45871.640972222223</v>
      </c>
      <c r="W10613" t="s">
        <v>2096</v>
      </c>
      <c r="Y10613" s="4">
        <v>45876</v>
      </c>
      <c r="Z10613" s="2">
        <v>0.81263888888888891</v>
      </c>
    </row>
    <row r="10614" spans="1:26" x14ac:dyDescent="0.3">
      <c r="A10614">
        <v>135159</v>
      </c>
      <c r="B10614" t="s">
        <v>2095</v>
      </c>
      <c r="C10614" t="s">
        <v>27</v>
      </c>
      <c r="D10614" t="s">
        <v>319</v>
      </c>
      <c r="E10614" t="s">
        <v>60</v>
      </c>
      <c r="F10614">
        <v>9766038541</v>
      </c>
      <c r="G10614" t="s">
        <v>30</v>
      </c>
      <c r="H10614">
        <v>7323</v>
      </c>
      <c r="I10614" t="s">
        <v>12487</v>
      </c>
      <c r="J10614" t="s">
        <v>31</v>
      </c>
      <c r="K10614" t="s">
        <v>49</v>
      </c>
      <c r="O10614" t="s">
        <v>33</v>
      </c>
      <c r="S10614" s="3">
        <v>45876.375</v>
      </c>
      <c r="T10614" t="s">
        <v>54</v>
      </c>
      <c r="U10614" t="s">
        <v>12487</v>
      </c>
      <c r="V10614" s="3">
        <v>45871.640972222223</v>
      </c>
      <c r="W10614" t="s">
        <v>2096</v>
      </c>
      <c r="Y10614" s="4">
        <v>45876</v>
      </c>
      <c r="Z10614" s="2">
        <v>0.81263888888888891</v>
      </c>
    </row>
    <row r="10615" spans="1:26" x14ac:dyDescent="0.3">
      <c r="A10615">
        <v>135159</v>
      </c>
      <c r="B10615" t="s">
        <v>2095</v>
      </c>
      <c r="C10615" t="s">
        <v>27</v>
      </c>
      <c r="D10615" t="s">
        <v>319</v>
      </c>
      <c r="E10615" t="s">
        <v>60</v>
      </c>
      <c r="F10615">
        <v>9766038541</v>
      </c>
      <c r="G10615" t="s">
        <v>30</v>
      </c>
      <c r="H10615">
        <v>7323</v>
      </c>
      <c r="I10615" t="s">
        <v>12488</v>
      </c>
      <c r="J10615" t="s">
        <v>31</v>
      </c>
      <c r="K10615" t="s">
        <v>49</v>
      </c>
      <c r="O10615" t="s">
        <v>33</v>
      </c>
      <c r="S10615" s="3">
        <v>45876.375</v>
      </c>
      <c r="T10615" t="s">
        <v>54</v>
      </c>
      <c r="U10615" t="s">
        <v>12488</v>
      </c>
      <c r="V10615" s="3">
        <v>45871.640972222223</v>
      </c>
      <c r="W10615" t="s">
        <v>2096</v>
      </c>
      <c r="Y10615" s="4">
        <v>45876</v>
      </c>
      <c r="Z10615" s="2">
        <v>0.81263888888888891</v>
      </c>
    </row>
    <row r="10616" spans="1:26" x14ac:dyDescent="0.3">
      <c r="A10616">
        <v>135159</v>
      </c>
      <c r="B10616" t="s">
        <v>2095</v>
      </c>
      <c r="C10616" t="s">
        <v>27</v>
      </c>
      <c r="D10616" t="s">
        <v>319</v>
      </c>
      <c r="E10616" t="s">
        <v>60</v>
      </c>
      <c r="F10616">
        <v>9766038541</v>
      </c>
      <c r="G10616" t="s">
        <v>30</v>
      </c>
      <c r="H10616">
        <v>7323</v>
      </c>
      <c r="I10616" t="s">
        <v>12489</v>
      </c>
      <c r="J10616" t="s">
        <v>31</v>
      </c>
      <c r="K10616" t="s">
        <v>49</v>
      </c>
      <c r="O10616" t="s">
        <v>33</v>
      </c>
      <c r="S10616" s="3">
        <v>45876.375</v>
      </c>
      <c r="T10616" t="s">
        <v>54</v>
      </c>
      <c r="U10616" t="s">
        <v>12489</v>
      </c>
      <c r="V10616" s="3">
        <v>45871.640972222223</v>
      </c>
      <c r="W10616" t="s">
        <v>2096</v>
      </c>
      <c r="Y10616" s="4">
        <v>45876</v>
      </c>
      <c r="Z10616" s="2">
        <v>0.81263888888888891</v>
      </c>
    </row>
    <row r="10617" spans="1:26" x14ac:dyDescent="0.3">
      <c r="A10617">
        <v>135159</v>
      </c>
      <c r="B10617" t="s">
        <v>2095</v>
      </c>
      <c r="C10617" t="s">
        <v>27</v>
      </c>
      <c r="D10617" t="s">
        <v>319</v>
      </c>
      <c r="E10617" t="s">
        <v>60</v>
      </c>
      <c r="F10617">
        <v>9766038541</v>
      </c>
      <c r="G10617" t="s">
        <v>30</v>
      </c>
      <c r="H10617">
        <v>7323</v>
      </c>
      <c r="I10617" t="s">
        <v>12490</v>
      </c>
      <c r="J10617" t="s">
        <v>31</v>
      </c>
      <c r="K10617" t="s">
        <v>49</v>
      </c>
      <c r="O10617" t="s">
        <v>33</v>
      </c>
      <c r="S10617" s="3">
        <v>45876.375</v>
      </c>
      <c r="T10617" t="s">
        <v>54</v>
      </c>
      <c r="U10617" t="s">
        <v>12490</v>
      </c>
      <c r="V10617" s="3">
        <v>45871.640972222223</v>
      </c>
      <c r="W10617" t="s">
        <v>2096</v>
      </c>
      <c r="Y10617" s="4">
        <v>45876</v>
      </c>
      <c r="Z10617" s="2">
        <v>0.81263888888888891</v>
      </c>
    </row>
    <row r="10618" spans="1:26" x14ac:dyDescent="0.3">
      <c r="A10618">
        <v>135159</v>
      </c>
      <c r="B10618" t="s">
        <v>2095</v>
      </c>
      <c r="C10618" t="s">
        <v>27</v>
      </c>
      <c r="D10618" t="s">
        <v>319</v>
      </c>
      <c r="E10618" t="s">
        <v>60</v>
      </c>
      <c r="F10618">
        <v>9766038541</v>
      </c>
      <c r="G10618" t="s">
        <v>30</v>
      </c>
      <c r="H10618">
        <v>7323</v>
      </c>
      <c r="I10618" t="s">
        <v>12491</v>
      </c>
      <c r="J10618" t="s">
        <v>31</v>
      </c>
      <c r="K10618" t="s">
        <v>49</v>
      </c>
      <c r="O10618" t="s">
        <v>33</v>
      </c>
      <c r="S10618" s="3">
        <v>45876.375</v>
      </c>
      <c r="T10618" t="s">
        <v>54</v>
      </c>
      <c r="U10618" t="s">
        <v>12491</v>
      </c>
      <c r="V10618" s="3">
        <v>45871.640972222223</v>
      </c>
      <c r="W10618" t="s">
        <v>2096</v>
      </c>
      <c r="Y10618" s="4">
        <v>45876</v>
      </c>
      <c r="Z10618" s="2">
        <v>0.81263888888888891</v>
      </c>
    </row>
    <row r="10619" spans="1:26" x14ac:dyDescent="0.3">
      <c r="A10619">
        <v>135159</v>
      </c>
      <c r="B10619" t="s">
        <v>2095</v>
      </c>
      <c r="C10619" t="s">
        <v>27</v>
      </c>
      <c r="D10619" t="s">
        <v>319</v>
      </c>
      <c r="E10619" t="s">
        <v>60</v>
      </c>
      <c r="F10619">
        <v>9766038541</v>
      </c>
      <c r="G10619" t="s">
        <v>30</v>
      </c>
      <c r="H10619">
        <v>7323</v>
      </c>
      <c r="I10619" t="s">
        <v>12492</v>
      </c>
      <c r="J10619" t="s">
        <v>31</v>
      </c>
      <c r="K10619" t="s">
        <v>49</v>
      </c>
      <c r="O10619" t="s">
        <v>33</v>
      </c>
      <c r="S10619" s="3">
        <v>45876.375</v>
      </c>
      <c r="T10619" t="s">
        <v>54</v>
      </c>
      <c r="U10619" t="s">
        <v>12492</v>
      </c>
      <c r="V10619" s="3">
        <v>45871.640972222223</v>
      </c>
      <c r="W10619" t="s">
        <v>2096</v>
      </c>
      <c r="Y10619" s="4">
        <v>45876</v>
      </c>
      <c r="Z10619" s="2">
        <v>0.81263888888888891</v>
      </c>
    </row>
    <row r="10620" spans="1:26" x14ac:dyDescent="0.3">
      <c r="A10620">
        <v>135159</v>
      </c>
      <c r="B10620" t="s">
        <v>2095</v>
      </c>
      <c r="C10620" t="s">
        <v>27</v>
      </c>
      <c r="D10620" t="s">
        <v>319</v>
      </c>
      <c r="E10620" t="s">
        <v>60</v>
      </c>
      <c r="F10620">
        <v>9766038541</v>
      </c>
      <c r="G10620" t="s">
        <v>30</v>
      </c>
      <c r="H10620">
        <v>7323</v>
      </c>
      <c r="I10620" t="s">
        <v>12493</v>
      </c>
      <c r="J10620" t="s">
        <v>31</v>
      </c>
      <c r="K10620" t="s">
        <v>49</v>
      </c>
      <c r="O10620" t="s">
        <v>33</v>
      </c>
      <c r="S10620" s="3">
        <v>45876.375</v>
      </c>
      <c r="T10620" t="s">
        <v>54</v>
      </c>
      <c r="U10620" t="s">
        <v>12493</v>
      </c>
      <c r="V10620" s="3">
        <v>45871.640972222223</v>
      </c>
      <c r="W10620" t="s">
        <v>2096</v>
      </c>
      <c r="Y10620" s="4">
        <v>45876</v>
      </c>
      <c r="Z10620" s="2">
        <v>0.81263888888888891</v>
      </c>
    </row>
    <row r="10621" spans="1:26" x14ac:dyDescent="0.3">
      <c r="A10621">
        <v>135159</v>
      </c>
      <c r="B10621" t="s">
        <v>2095</v>
      </c>
      <c r="C10621" t="s">
        <v>27</v>
      </c>
      <c r="D10621" t="s">
        <v>319</v>
      </c>
      <c r="E10621" t="s">
        <v>60</v>
      </c>
      <c r="F10621">
        <v>9766038541</v>
      </c>
      <c r="G10621" t="s">
        <v>30</v>
      </c>
      <c r="H10621">
        <v>7323</v>
      </c>
      <c r="I10621" t="s">
        <v>12494</v>
      </c>
      <c r="J10621" t="s">
        <v>31</v>
      </c>
      <c r="K10621" t="s">
        <v>49</v>
      </c>
      <c r="O10621" t="s">
        <v>33</v>
      </c>
      <c r="S10621" s="3">
        <v>45876.375</v>
      </c>
      <c r="T10621" t="s">
        <v>54</v>
      </c>
      <c r="U10621" t="s">
        <v>12494</v>
      </c>
      <c r="V10621" s="3">
        <v>45871.640972222223</v>
      </c>
      <c r="W10621" t="s">
        <v>2096</v>
      </c>
      <c r="Y10621" s="4">
        <v>45876</v>
      </c>
      <c r="Z10621" s="2">
        <v>0.81263888888888891</v>
      </c>
    </row>
    <row r="10622" spans="1:26" x14ac:dyDescent="0.3">
      <c r="A10622">
        <v>135159</v>
      </c>
      <c r="B10622" t="s">
        <v>2095</v>
      </c>
      <c r="C10622" t="s">
        <v>27</v>
      </c>
      <c r="D10622" t="s">
        <v>319</v>
      </c>
      <c r="E10622" t="s">
        <v>60</v>
      </c>
      <c r="F10622">
        <v>9766038541</v>
      </c>
      <c r="G10622" t="s">
        <v>30</v>
      </c>
      <c r="H10622">
        <v>7323</v>
      </c>
      <c r="I10622" t="s">
        <v>12495</v>
      </c>
      <c r="J10622" t="s">
        <v>31</v>
      </c>
      <c r="K10622" t="s">
        <v>49</v>
      </c>
      <c r="O10622" t="s">
        <v>33</v>
      </c>
      <c r="S10622" s="3">
        <v>45876.375</v>
      </c>
      <c r="T10622" t="s">
        <v>54</v>
      </c>
      <c r="U10622" t="s">
        <v>12495</v>
      </c>
      <c r="V10622" s="3">
        <v>45871.640972222223</v>
      </c>
      <c r="W10622" t="s">
        <v>2096</v>
      </c>
      <c r="Y10622" s="4">
        <v>45876</v>
      </c>
      <c r="Z10622" s="2">
        <v>0.81263888888888891</v>
      </c>
    </row>
    <row r="10623" spans="1:26" x14ac:dyDescent="0.3">
      <c r="A10623">
        <v>135159</v>
      </c>
      <c r="B10623" t="s">
        <v>2095</v>
      </c>
      <c r="C10623" t="s">
        <v>27</v>
      </c>
      <c r="D10623" t="s">
        <v>319</v>
      </c>
      <c r="E10623" t="s">
        <v>60</v>
      </c>
      <c r="F10623">
        <v>9766038541</v>
      </c>
      <c r="G10623" t="s">
        <v>30</v>
      </c>
      <c r="H10623">
        <v>7323</v>
      </c>
      <c r="I10623" t="s">
        <v>12496</v>
      </c>
      <c r="J10623" t="s">
        <v>31</v>
      </c>
      <c r="K10623" t="s">
        <v>49</v>
      </c>
      <c r="O10623" t="s">
        <v>33</v>
      </c>
      <c r="S10623" s="3">
        <v>45876.375</v>
      </c>
      <c r="T10623" t="s">
        <v>54</v>
      </c>
      <c r="U10623" t="s">
        <v>12496</v>
      </c>
      <c r="V10623" s="3">
        <v>45871.640972222223</v>
      </c>
      <c r="W10623" t="s">
        <v>2096</v>
      </c>
      <c r="Y10623" s="4">
        <v>45876</v>
      </c>
      <c r="Z10623" s="2">
        <v>0.81263888888888891</v>
      </c>
    </row>
    <row r="10624" spans="1:26" x14ac:dyDescent="0.3">
      <c r="A10624">
        <v>134627</v>
      </c>
      <c r="B10624" t="s">
        <v>233</v>
      </c>
      <c r="C10624" t="s">
        <v>27</v>
      </c>
      <c r="D10624" t="s">
        <v>234</v>
      </c>
      <c r="E10624" t="s">
        <v>60</v>
      </c>
      <c r="F10624">
        <v>8585047009</v>
      </c>
      <c r="G10624" t="s">
        <v>30</v>
      </c>
      <c r="H10624">
        <v>7324</v>
      </c>
      <c r="I10624" t="s">
        <v>12497</v>
      </c>
      <c r="J10624" t="s">
        <v>31</v>
      </c>
      <c r="K10624" t="s">
        <v>49</v>
      </c>
      <c r="O10624" t="s">
        <v>33</v>
      </c>
      <c r="S10624" s="3">
        <v>45876.375</v>
      </c>
      <c r="T10624" t="s">
        <v>54</v>
      </c>
      <c r="U10624" t="s">
        <v>12497</v>
      </c>
      <c r="V10624" s="3">
        <v>45871.640972222223</v>
      </c>
      <c r="W10624" t="s">
        <v>1728</v>
      </c>
      <c r="Y10624" s="4">
        <v>45876</v>
      </c>
      <c r="Z10624" s="2">
        <v>0.81263888888888891</v>
      </c>
    </row>
    <row r="10625" spans="1:26" x14ac:dyDescent="0.3">
      <c r="A10625">
        <v>131923</v>
      </c>
      <c r="B10625" t="s">
        <v>233</v>
      </c>
      <c r="C10625" t="s">
        <v>27</v>
      </c>
      <c r="D10625" t="s">
        <v>234</v>
      </c>
      <c r="E10625" t="s">
        <v>60</v>
      </c>
      <c r="F10625">
        <v>7306422807</v>
      </c>
      <c r="G10625" t="s">
        <v>30</v>
      </c>
      <c r="H10625">
        <v>7324</v>
      </c>
      <c r="I10625" t="s">
        <v>12498</v>
      </c>
      <c r="J10625" t="s">
        <v>31</v>
      </c>
      <c r="K10625" t="s">
        <v>49</v>
      </c>
      <c r="O10625" t="s">
        <v>33</v>
      </c>
      <c r="S10625" s="3">
        <v>45876.375</v>
      </c>
      <c r="T10625" t="s">
        <v>54</v>
      </c>
      <c r="U10625" t="s">
        <v>12498</v>
      </c>
      <c r="V10625" s="3">
        <v>45871.640972222223</v>
      </c>
      <c r="W10625" t="s">
        <v>1727</v>
      </c>
      <c r="Y10625" s="4">
        <v>45876</v>
      </c>
      <c r="Z10625" s="2">
        <v>0.81263888888888891</v>
      </c>
    </row>
    <row r="10626" spans="1:26" x14ac:dyDescent="0.3">
      <c r="A10626">
        <v>131923</v>
      </c>
      <c r="B10626" t="s">
        <v>233</v>
      </c>
      <c r="C10626" t="s">
        <v>27</v>
      </c>
      <c r="D10626" t="s">
        <v>234</v>
      </c>
      <c r="E10626" t="s">
        <v>60</v>
      </c>
      <c r="F10626">
        <v>7306422807</v>
      </c>
      <c r="G10626" t="s">
        <v>30</v>
      </c>
      <c r="H10626">
        <v>7324</v>
      </c>
      <c r="I10626" t="s">
        <v>12499</v>
      </c>
      <c r="J10626" t="s">
        <v>31</v>
      </c>
      <c r="K10626" t="s">
        <v>49</v>
      </c>
      <c r="O10626" t="s">
        <v>33</v>
      </c>
      <c r="S10626" s="3">
        <v>45876.375</v>
      </c>
      <c r="T10626" t="s">
        <v>54</v>
      </c>
      <c r="U10626" t="s">
        <v>12499</v>
      </c>
      <c r="V10626" s="3">
        <v>45871.640972222223</v>
      </c>
      <c r="W10626" t="s">
        <v>1727</v>
      </c>
      <c r="Y10626" s="4">
        <v>45876</v>
      </c>
      <c r="Z10626" s="2">
        <v>0.81263888888888891</v>
      </c>
    </row>
    <row r="10627" spans="1:26" x14ac:dyDescent="0.3">
      <c r="A10627">
        <v>131923</v>
      </c>
      <c r="B10627" t="s">
        <v>233</v>
      </c>
      <c r="C10627" t="s">
        <v>27</v>
      </c>
      <c r="D10627" t="s">
        <v>234</v>
      </c>
      <c r="E10627" t="s">
        <v>60</v>
      </c>
      <c r="F10627">
        <v>7306422807</v>
      </c>
      <c r="G10627" t="s">
        <v>30</v>
      </c>
      <c r="H10627">
        <v>7324</v>
      </c>
      <c r="I10627" t="s">
        <v>12500</v>
      </c>
      <c r="J10627" t="s">
        <v>31</v>
      </c>
      <c r="K10627" t="s">
        <v>49</v>
      </c>
      <c r="O10627" t="s">
        <v>33</v>
      </c>
      <c r="S10627" s="3">
        <v>45876.375</v>
      </c>
      <c r="T10627" t="s">
        <v>54</v>
      </c>
      <c r="U10627" t="s">
        <v>12500</v>
      </c>
      <c r="V10627" s="3">
        <v>45871.640972222223</v>
      </c>
      <c r="W10627" t="s">
        <v>1727</v>
      </c>
      <c r="Y10627" s="4">
        <v>45876</v>
      </c>
      <c r="Z10627" s="2">
        <v>0.81263888888888891</v>
      </c>
    </row>
    <row r="10628" spans="1:26" x14ac:dyDescent="0.3">
      <c r="A10628">
        <v>134928</v>
      </c>
      <c r="B10628" t="s">
        <v>233</v>
      </c>
      <c r="C10628" t="s">
        <v>27</v>
      </c>
      <c r="D10628" t="s">
        <v>234</v>
      </c>
      <c r="E10628" t="s">
        <v>60</v>
      </c>
      <c r="F10628">
        <v>7264873717</v>
      </c>
      <c r="G10628" t="s">
        <v>30</v>
      </c>
      <c r="H10628">
        <v>7324</v>
      </c>
      <c r="I10628" t="s">
        <v>12501</v>
      </c>
      <c r="J10628" t="s">
        <v>31</v>
      </c>
      <c r="K10628" t="s">
        <v>49</v>
      </c>
      <c r="O10628" t="s">
        <v>33</v>
      </c>
      <c r="S10628" s="3">
        <v>45876.375</v>
      </c>
      <c r="T10628" t="s">
        <v>54</v>
      </c>
      <c r="U10628" t="s">
        <v>12501</v>
      </c>
      <c r="V10628" s="3">
        <v>45871.640972222223</v>
      </c>
      <c r="W10628" t="s">
        <v>1729</v>
      </c>
      <c r="Y10628" s="4">
        <v>45876</v>
      </c>
      <c r="Z10628" s="2">
        <v>0.81263888888888891</v>
      </c>
    </row>
    <row r="10629" spans="1:26" x14ac:dyDescent="0.3">
      <c r="A10629">
        <v>131923</v>
      </c>
      <c r="B10629" t="s">
        <v>233</v>
      </c>
      <c r="C10629" t="s">
        <v>27</v>
      </c>
      <c r="D10629" t="s">
        <v>234</v>
      </c>
      <c r="E10629" t="s">
        <v>60</v>
      </c>
      <c r="F10629">
        <v>7306422807</v>
      </c>
      <c r="G10629" t="s">
        <v>30</v>
      </c>
      <c r="H10629">
        <v>7324</v>
      </c>
      <c r="I10629" t="s">
        <v>12502</v>
      </c>
      <c r="J10629" t="s">
        <v>31</v>
      </c>
      <c r="K10629" t="s">
        <v>49</v>
      </c>
      <c r="O10629" t="s">
        <v>33</v>
      </c>
      <c r="S10629" s="3">
        <v>45876.375</v>
      </c>
      <c r="T10629" t="s">
        <v>54</v>
      </c>
      <c r="U10629" t="s">
        <v>12502</v>
      </c>
      <c r="V10629" s="3">
        <v>45871.640972222223</v>
      </c>
      <c r="W10629" t="s">
        <v>1727</v>
      </c>
      <c r="Y10629" s="4">
        <v>45876</v>
      </c>
      <c r="Z10629" s="2">
        <v>0.81263888888888891</v>
      </c>
    </row>
    <row r="10630" spans="1:26" x14ac:dyDescent="0.3">
      <c r="A10630">
        <v>130596</v>
      </c>
      <c r="B10630" t="s">
        <v>233</v>
      </c>
      <c r="C10630" t="s">
        <v>27</v>
      </c>
      <c r="D10630" t="s">
        <v>234</v>
      </c>
      <c r="E10630" t="s">
        <v>60</v>
      </c>
      <c r="F10630">
        <v>9249098242</v>
      </c>
      <c r="G10630" t="s">
        <v>30</v>
      </c>
      <c r="H10630">
        <v>7324</v>
      </c>
      <c r="I10630" t="s">
        <v>12503</v>
      </c>
      <c r="J10630" t="s">
        <v>31</v>
      </c>
      <c r="K10630" t="s">
        <v>49</v>
      </c>
      <c r="O10630" t="s">
        <v>33</v>
      </c>
      <c r="S10630" s="3">
        <v>45876.375</v>
      </c>
      <c r="T10630" t="s">
        <v>54</v>
      </c>
      <c r="U10630" t="s">
        <v>12503</v>
      </c>
      <c r="V10630" s="3">
        <v>45871.640972222223</v>
      </c>
      <c r="W10630" t="s">
        <v>1726</v>
      </c>
      <c r="Y10630" s="4">
        <v>45876</v>
      </c>
      <c r="Z10630" s="2">
        <v>0.81263888888888891</v>
      </c>
    </row>
    <row r="10631" spans="1:26" x14ac:dyDescent="0.3">
      <c r="A10631">
        <v>134627</v>
      </c>
      <c r="B10631" t="s">
        <v>233</v>
      </c>
      <c r="C10631" t="s">
        <v>27</v>
      </c>
      <c r="D10631" t="s">
        <v>234</v>
      </c>
      <c r="E10631" t="s">
        <v>60</v>
      </c>
      <c r="F10631">
        <v>8585047009</v>
      </c>
      <c r="G10631" t="s">
        <v>30</v>
      </c>
      <c r="H10631">
        <v>7324</v>
      </c>
      <c r="I10631" t="s">
        <v>12504</v>
      </c>
      <c r="J10631" t="s">
        <v>31</v>
      </c>
      <c r="K10631" t="s">
        <v>49</v>
      </c>
      <c r="O10631" t="s">
        <v>33</v>
      </c>
      <c r="S10631" s="3">
        <v>45876.375</v>
      </c>
      <c r="T10631" t="s">
        <v>54</v>
      </c>
      <c r="U10631" t="s">
        <v>12504</v>
      </c>
      <c r="V10631" s="3">
        <v>45871.640972222223</v>
      </c>
      <c r="W10631" t="s">
        <v>1728</v>
      </c>
      <c r="Y10631" s="4">
        <v>45876</v>
      </c>
      <c r="Z10631" s="2">
        <v>0.81263888888888891</v>
      </c>
    </row>
    <row r="10632" spans="1:26" x14ac:dyDescent="0.3">
      <c r="A10632">
        <v>134928</v>
      </c>
      <c r="B10632" t="s">
        <v>233</v>
      </c>
      <c r="C10632" t="s">
        <v>27</v>
      </c>
      <c r="D10632" t="s">
        <v>234</v>
      </c>
      <c r="E10632" t="s">
        <v>60</v>
      </c>
      <c r="F10632">
        <v>7264873717</v>
      </c>
      <c r="G10632" t="s">
        <v>30</v>
      </c>
      <c r="H10632">
        <v>7324</v>
      </c>
      <c r="I10632" t="s">
        <v>12505</v>
      </c>
      <c r="J10632" t="s">
        <v>31</v>
      </c>
      <c r="K10632" t="s">
        <v>49</v>
      </c>
      <c r="O10632" t="s">
        <v>33</v>
      </c>
      <c r="S10632" s="3">
        <v>45876.375</v>
      </c>
      <c r="T10632" t="s">
        <v>54</v>
      </c>
      <c r="U10632" t="s">
        <v>12505</v>
      </c>
      <c r="V10632" s="3">
        <v>45871.640972222223</v>
      </c>
      <c r="W10632" t="s">
        <v>1729</v>
      </c>
      <c r="Y10632" s="4">
        <v>45876</v>
      </c>
      <c r="Z10632" s="2">
        <v>0.81263888888888891</v>
      </c>
    </row>
    <row r="10633" spans="1:26" x14ac:dyDescent="0.3">
      <c r="A10633">
        <v>131923</v>
      </c>
      <c r="B10633" t="s">
        <v>233</v>
      </c>
      <c r="C10633" t="s">
        <v>27</v>
      </c>
      <c r="D10633" t="s">
        <v>234</v>
      </c>
      <c r="E10633" t="s">
        <v>60</v>
      </c>
      <c r="F10633">
        <v>7306422807</v>
      </c>
      <c r="G10633" t="s">
        <v>30</v>
      </c>
      <c r="H10633">
        <v>7324</v>
      </c>
      <c r="I10633" t="s">
        <v>12506</v>
      </c>
      <c r="J10633" t="s">
        <v>31</v>
      </c>
      <c r="K10633" t="s">
        <v>49</v>
      </c>
      <c r="O10633" t="s">
        <v>33</v>
      </c>
      <c r="S10633" s="3">
        <v>45876.375</v>
      </c>
      <c r="T10633" t="s">
        <v>54</v>
      </c>
      <c r="U10633" t="s">
        <v>12506</v>
      </c>
      <c r="V10633" s="3">
        <v>45871.640972222223</v>
      </c>
      <c r="W10633" t="s">
        <v>1727</v>
      </c>
      <c r="Y10633" s="4">
        <v>45876</v>
      </c>
      <c r="Z10633" s="2">
        <v>0.81263888888888891</v>
      </c>
    </row>
    <row r="10634" spans="1:26" x14ac:dyDescent="0.3">
      <c r="A10634">
        <v>130596</v>
      </c>
      <c r="B10634" t="s">
        <v>233</v>
      </c>
      <c r="C10634" t="s">
        <v>27</v>
      </c>
      <c r="D10634" t="s">
        <v>234</v>
      </c>
      <c r="E10634" t="s">
        <v>60</v>
      </c>
      <c r="F10634">
        <v>9249098242</v>
      </c>
      <c r="G10634" t="s">
        <v>30</v>
      </c>
      <c r="H10634">
        <v>7324</v>
      </c>
      <c r="I10634" t="s">
        <v>12507</v>
      </c>
      <c r="J10634" t="s">
        <v>31</v>
      </c>
      <c r="K10634" t="s">
        <v>49</v>
      </c>
      <c r="O10634" t="s">
        <v>33</v>
      </c>
      <c r="S10634" s="3">
        <v>45876.375</v>
      </c>
      <c r="T10634" t="s">
        <v>54</v>
      </c>
      <c r="U10634" t="s">
        <v>12507</v>
      </c>
      <c r="V10634" s="3">
        <v>45871.640972222223</v>
      </c>
      <c r="W10634" t="s">
        <v>1726</v>
      </c>
      <c r="Y10634" s="4">
        <v>45876</v>
      </c>
      <c r="Z10634" s="2">
        <v>0.81263888888888891</v>
      </c>
    </row>
    <row r="10635" spans="1:26" x14ac:dyDescent="0.3">
      <c r="A10635">
        <v>134928</v>
      </c>
      <c r="B10635" t="s">
        <v>233</v>
      </c>
      <c r="C10635" t="s">
        <v>27</v>
      </c>
      <c r="D10635" t="s">
        <v>234</v>
      </c>
      <c r="E10635" t="s">
        <v>60</v>
      </c>
      <c r="F10635">
        <v>7264873717</v>
      </c>
      <c r="G10635" t="s">
        <v>30</v>
      </c>
      <c r="H10635">
        <v>7324</v>
      </c>
      <c r="I10635" t="s">
        <v>12508</v>
      </c>
      <c r="J10635" t="s">
        <v>31</v>
      </c>
      <c r="K10635" t="s">
        <v>49</v>
      </c>
      <c r="O10635" t="s">
        <v>33</v>
      </c>
      <c r="S10635" s="3">
        <v>45876.375</v>
      </c>
      <c r="T10635" t="s">
        <v>54</v>
      </c>
      <c r="U10635" t="s">
        <v>12508</v>
      </c>
      <c r="V10635" s="3">
        <v>45871.640972222223</v>
      </c>
      <c r="W10635" t="s">
        <v>1729</v>
      </c>
      <c r="Y10635" s="4">
        <v>45876</v>
      </c>
      <c r="Z10635" s="2">
        <v>0.81263888888888891</v>
      </c>
    </row>
    <row r="10636" spans="1:26" x14ac:dyDescent="0.3">
      <c r="A10636">
        <v>134928</v>
      </c>
      <c r="B10636" t="s">
        <v>233</v>
      </c>
      <c r="C10636" t="s">
        <v>27</v>
      </c>
      <c r="D10636" t="s">
        <v>234</v>
      </c>
      <c r="E10636" t="s">
        <v>60</v>
      </c>
      <c r="F10636">
        <v>7264873717</v>
      </c>
      <c r="G10636" t="s">
        <v>30</v>
      </c>
      <c r="H10636">
        <v>7324</v>
      </c>
      <c r="I10636" t="s">
        <v>12509</v>
      </c>
      <c r="J10636" t="s">
        <v>31</v>
      </c>
      <c r="K10636" t="s">
        <v>49</v>
      </c>
      <c r="O10636" t="s">
        <v>33</v>
      </c>
      <c r="S10636" s="3">
        <v>45876.375</v>
      </c>
      <c r="T10636" t="s">
        <v>54</v>
      </c>
      <c r="U10636" t="s">
        <v>12509</v>
      </c>
      <c r="V10636" s="3">
        <v>45871.640972222223</v>
      </c>
      <c r="W10636" t="s">
        <v>1729</v>
      </c>
      <c r="Y10636" s="4">
        <v>45876</v>
      </c>
      <c r="Z10636" s="2">
        <v>0.81263888888888891</v>
      </c>
    </row>
    <row r="10637" spans="1:26" x14ac:dyDescent="0.3">
      <c r="A10637">
        <v>135014</v>
      </c>
      <c r="B10637" t="s">
        <v>233</v>
      </c>
      <c r="C10637" t="s">
        <v>27</v>
      </c>
      <c r="D10637" t="s">
        <v>234</v>
      </c>
      <c r="E10637" t="s">
        <v>60</v>
      </c>
      <c r="F10637">
        <v>8600922207</v>
      </c>
      <c r="G10637" t="s">
        <v>30</v>
      </c>
      <c r="H10637">
        <v>7324</v>
      </c>
      <c r="I10637" t="s">
        <v>12510</v>
      </c>
      <c r="J10637" t="s">
        <v>31</v>
      </c>
      <c r="K10637" t="s">
        <v>49</v>
      </c>
      <c r="O10637" t="s">
        <v>33</v>
      </c>
      <c r="S10637" s="3">
        <v>45876.375</v>
      </c>
      <c r="T10637" t="s">
        <v>54</v>
      </c>
      <c r="U10637" t="s">
        <v>12510</v>
      </c>
      <c r="V10637" s="3">
        <v>45871.640972222223</v>
      </c>
      <c r="W10637" t="s">
        <v>1210</v>
      </c>
      <c r="Y10637" s="4">
        <v>45876</v>
      </c>
      <c r="Z10637" s="2">
        <v>0.81263888888888891</v>
      </c>
    </row>
    <row r="10638" spans="1:26" x14ac:dyDescent="0.3">
      <c r="A10638">
        <v>130596</v>
      </c>
      <c r="B10638" t="s">
        <v>233</v>
      </c>
      <c r="C10638" t="s">
        <v>27</v>
      </c>
      <c r="D10638" t="s">
        <v>234</v>
      </c>
      <c r="E10638" t="s">
        <v>60</v>
      </c>
      <c r="F10638">
        <v>9249098242</v>
      </c>
      <c r="G10638" t="s">
        <v>30</v>
      </c>
      <c r="H10638">
        <v>7324</v>
      </c>
      <c r="I10638" t="s">
        <v>12511</v>
      </c>
      <c r="J10638" t="s">
        <v>31</v>
      </c>
      <c r="K10638" t="s">
        <v>49</v>
      </c>
      <c r="O10638" t="s">
        <v>33</v>
      </c>
      <c r="S10638" s="3">
        <v>45876.375</v>
      </c>
      <c r="T10638" t="s">
        <v>54</v>
      </c>
      <c r="U10638" t="s">
        <v>12511</v>
      </c>
      <c r="V10638" s="3">
        <v>45871.640972222223</v>
      </c>
      <c r="W10638" t="s">
        <v>1726</v>
      </c>
      <c r="Y10638" s="4">
        <v>45876</v>
      </c>
      <c r="Z10638" s="2">
        <v>0.81263888888888891</v>
      </c>
    </row>
    <row r="10639" spans="1:26" x14ac:dyDescent="0.3">
      <c r="A10639">
        <v>134627</v>
      </c>
      <c r="B10639" t="s">
        <v>233</v>
      </c>
      <c r="C10639" t="s">
        <v>27</v>
      </c>
      <c r="D10639" t="s">
        <v>234</v>
      </c>
      <c r="E10639" t="s">
        <v>60</v>
      </c>
      <c r="F10639">
        <v>8585047009</v>
      </c>
      <c r="G10639" t="s">
        <v>30</v>
      </c>
      <c r="H10639">
        <v>7324</v>
      </c>
      <c r="I10639" t="s">
        <v>12512</v>
      </c>
      <c r="J10639" t="s">
        <v>31</v>
      </c>
      <c r="K10639" t="s">
        <v>49</v>
      </c>
      <c r="O10639" t="s">
        <v>33</v>
      </c>
      <c r="S10639" s="3">
        <v>45876.375</v>
      </c>
      <c r="T10639" t="s">
        <v>54</v>
      </c>
      <c r="U10639" t="s">
        <v>12512</v>
      </c>
      <c r="V10639" s="3">
        <v>45871.640972222223</v>
      </c>
      <c r="W10639" t="s">
        <v>1728</v>
      </c>
      <c r="Y10639" s="4">
        <v>45876</v>
      </c>
      <c r="Z10639" s="2">
        <v>0.81263888888888891</v>
      </c>
    </row>
    <row r="10640" spans="1:26" x14ac:dyDescent="0.3">
      <c r="A10640">
        <v>130125</v>
      </c>
      <c r="B10640" t="s">
        <v>233</v>
      </c>
      <c r="C10640" t="s">
        <v>27</v>
      </c>
      <c r="D10640" t="s">
        <v>234</v>
      </c>
      <c r="E10640" t="s">
        <v>60</v>
      </c>
      <c r="F10640">
        <v>9762074507</v>
      </c>
      <c r="G10640" t="s">
        <v>30</v>
      </c>
      <c r="H10640">
        <v>7324</v>
      </c>
      <c r="I10640" t="s">
        <v>12513</v>
      </c>
      <c r="J10640" t="s">
        <v>31</v>
      </c>
      <c r="K10640" t="s">
        <v>49</v>
      </c>
      <c r="O10640" t="s">
        <v>33</v>
      </c>
      <c r="S10640" s="3">
        <v>45876.375</v>
      </c>
      <c r="T10640" t="s">
        <v>54</v>
      </c>
      <c r="U10640" t="s">
        <v>12513</v>
      </c>
      <c r="V10640" s="3">
        <v>45871.640972222223</v>
      </c>
      <c r="W10640" t="s">
        <v>711</v>
      </c>
      <c r="Y10640" s="4">
        <v>45876</v>
      </c>
      <c r="Z10640" s="2">
        <v>0.81263888888888891</v>
      </c>
    </row>
    <row r="10641" spans="1:26" x14ac:dyDescent="0.3">
      <c r="A10641">
        <v>130125</v>
      </c>
      <c r="B10641" t="s">
        <v>233</v>
      </c>
      <c r="C10641" t="s">
        <v>27</v>
      </c>
      <c r="D10641" t="s">
        <v>234</v>
      </c>
      <c r="E10641" t="s">
        <v>60</v>
      </c>
      <c r="F10641">
        <v>9762074507</v>
      </c>
      <c r="G10641" t="s">
        <v>30</v>
      </c>
      <c r="H10641">
        <v>7324</v>
      </c>
      <c r="I10641" t="s">
        <v>12514</v>
      </c>
      <c r="J10641" t="s">
        <v>31</v>
      </c>
      <c r="K10641" t="s">
        <v>49</v>
      </c>
      <c r="O10641" t="s">
        <v>33</v>
      </c>
      <c r="S10641" s="3">
        <v>45876.375</v>
      </c>
      <c r="T10641" t="s">
        <v>54</v>
      </c>
      <c r="U10641" t="s">
        <v>12514</v>
      </c>
      <c r="V10641" s="3">
        <v>45871.640972222223</v>
      </c>
      <c r="W10641" t="s">
        <v>711</v>
      </c>
      <c r="Y10641" s="4">
        <v>45876</v>
      </c>
      <c r="Z10641" s="2">
        <v>0.81263888888888891</v>
      </c>
    </row>
    <row r="10642" spans="1:26" x14ac:dyDescent="0.3">
      <c r="A10642">
        <v>130125</v>
      </c>
      <c r="B10642" t="s">
        <v>233</v>
      </c>
      <c r="C10642" t="s">
        <v>27</v>
      </c>
      <c r="D10642" t="s">
        <v>234</v>
      </c>
      <c r="E10642" t="s">
        <v>60</v>
      </c>
      <c r="F10642">
        <v>9762074507</v>
      </c>
      <c r="G10642" t="s">
        <v>30</v>
      </c>
      <c r="H10642">
        <v>7324</v>
      </c>
      <c r="I10642" t="s">
        <v>12515</v>
      </c>
      <c r="J10642" t="s">
        <v>31</v>
      </c>
      <c r="K10642" t="s">
        <v>49</v>
      </c>
      <c r="O10642" t="s">
        <v>33</v>
      </c>
      <c r="S10642" s="3">
        <v>45876.375</v>
      </c>
      <c r="T10642" t="s">
        <v>54</v>
      </c>
      <c r="U10642" t="s">
        <v>12515</v>
      </c>
      <c r="V10642" s="3">
        <v>45871.640972222223</v>
      </c>
      <c r="W10642" t="s">
        <v>711</v>
      </c>
      <c r="Y10642" s="4">
        <v>45876</v>
      </c>
      <c r="Z10642" s="2">
        <v>0.81263888888888891</v>
      </c>
    </row>
    <row r="10643" spans="1:26" x14ac:dyDescent="0.3">
      <c r="A10643">
        <v>131617</v>
      </c>
      <c r="B10643" t="s">
        <v>233</v>
      </c>
      <c r="C10643" t="s">
        <v>27</v>
      </c>
      <c r="D10643" t="s">
        <v>234</v>
      </c>
      <c r="E10643" t="s">
        <v>60</v>
      </c>
      <c r="F10643">
        <v>7775856274</v>
      </c>
      <c r="G10643" t="s">
        <v>30</v>
      </c>
      <c r="H10643">
        <v>7324</v>
      </c>
      <c r="I10643" t="s">
        <v>12516</v>
      </c>
      <c r="J10643" t="s">
        <v>31</v>
      </c>
      <c r="K10643" t="s">
        <v>49</v>
      </c>
      <c r="O10643" t="s">
        <v>33</v>
      </c>
      <c r="S10643" s="3">
        <v>45876.375</v>
      </c>
      <c r="T10643" t="s">
        <v>54</v>
      </c>
      <c r="U10643" t="s">
        <v>12516</v>
      </c>
      <c r="V10643" s="3">
        <v>45871.640972222223</v>
      </c>
      <c r="W10643" t="s">
        <v>688</v>
      </c>
      <c r="Y10643" s="4">
        <v>45876</v>
      </c>
      <c r="Z10643" s="2">
        <v>0.81263888888888891</v>
      </c>
    </row>
    <row r="10644" spans="1:26" x14ac:dyDescent="0.3">
      <c r="A10644">
        <v>130125</v>
      </c>
      <c r="B10644" t="s">
        <v>233</v>
      </c>
      <c r="C10644" t="s">
        <v>27</v>
      </c>
      <c r="D10644" t="s">
        <v>234</v>
      </c>
      <c r="E10644" t="s">
        <v>60</v>
      </c>
      <c r="F10644">
        <v>9762074507</v>
      </c>
      <c r="G10644" t="s">
        <v>30</v>
      </c>
      <c r="H10644">
        <v>7324</v>
      </c>
      <c r="I10644" t="s">
        <v>12517</v>
      </c>
      <c r="J10644" t="s">
        <v>31</v>
      </c>
      <c r="K10644" t="s">
        <v>49</v>
      </c>
      <c r="O10644" t="s">
        <v>33</v>
      </c>
      <c r="S10644" s="3">
        <v>45876.375</v>
      </c>
      <c r="T10644" t="s">
        <v>54</v>
      </c>
      <c r="U10644" t="s">
        <v>12517</v>
      </c>
      <c r="V10644" s="3">
        <v>45871.640972222223</v>
      </c>
      <c r="W10644" t="s">
        <v>711</v>
      </c>
      <c r="Y10644" s="4">
        <v>45876</v>
      </c>
      <c r="Z10644" s="2">
        <v>0.81263888888888891</v>
      </c>
    </row>
    <row r="10645" spans="1:26" x14ac:dyDescent="0.3">
      <c r="A10645">
        <v>131923</v>
      </c>
      <c r="B10645" t="s">
        <v>233</v>
      </c>
      <c r="C10645" t="s">
        <v>27</v>
      </c>
      <c r="D10645" t="s">
        <v>234</v>
      </c>
      <c r="E10645" t="s">
        <v>60</v>
      </c>
      <c r="F10645">
        <v>7306422807</v>
      </c>
      <c r="G10645" t="s">
        <v>30</v>
      </c>
      <c r="H10645">
        <v>7324</v>
      </c>
      <c r="I10645" t="s">
        <v>12518</v>
      </c>
      <c r="J10645" t="s">
        <v>31</v>
      </c>
      <c r="K10645" t="s">
        <v>49</v>
      </c>
      <c r="O10645" t="s">
        <v>33</v>
      </c>
      <c r="S10645" s="3">
        <v>45876.375</v>
      </c>
      <c r="T10645" t="s">
        <v>54</v>
      </c>
      <c r="U10645" t="s">
        <v>12518</v>
      </c>
      <c r="V10645" s="3">
        <v>45871.640972222223</v>
      </c>
      <c r="W10645" t="s">
        <v>1727</v>
      </c>
      <c r="Y10645" s="4">
        <v>45876</v>
      </c>
      <c r="Z10645" s="2">
        <v>0.81263888888888891</v>
      </c>
    </row>
    <row r="10646" spans="1:26" x14ac:dyDescent="0.3">
      <c r="A10646">
        <v>130125</v>
      </c>
      <c r="B10646" t="s">
        <v>233</v>
      </c>
      <c r="C10646" t="s">
        <v>27</v>
      </c>
      <c r="D10646" t="s">
        <v>234</v>
      </c>
      <c r="E10646" t="s">
        <v>60</v>
      </c>
      <c r="F10646">
        <v>9762074507</v>
      </c>
      <c r="G10646" t="s">
        <v>30</v>
      </c>
      <c r="H10646">
        <v>7324</v>
      </c>
      <c r="I10646" t="s">
        <v>12519</v>
      </c>
      <c r="J10646" t="s">
        <v>31</v>
      </c>
      <c r="K10646" t="s">
        <v>49</v>
      </c>
      <c r="O10646" t="s">
        <v>33</v>
      </c>
      <c r="S10646" s="3">
        <v>45876.375</v>
      </c>
      <c r="T10646" t="s">
        <v>54</v>
      </c>
      <c r="U10646" t="s">
        <v>12519</v>
      </c>
      <c r="V10646" s="3">
        <v>45871.640972222223</v>
      </c>
      <c r="W10646" t="s">
        <v>711</v>
      </c>
      <c r="Y10646" s="4">
        <v>45876</v>
      </c>
      <c r="Z10646" s="2">
        <v>0.81263888888888891</v>
      </c>
    </row>
    <row r="10647" spans="1:26" x14ac:dyDescent="0.3">
      <c r="A10647">
        <v>131617</v>
      </c>
      <c r="B10647" t="s">
        <v>233</v>
      </c>
      <c r="C10647" t="s">
        <v>27</v>
      </c>
      <c r="D10647" t="s">
        <v>234</v>
      </c>
      <c r="E10647" t="s">
        <v>60</v>
      </c>
      <c r="F10647">
        <v>7775856274</v>
      </c>
      <c r="G10647" t="s">
        <v>30</v>
      </c>
      <c r="H10647">
        <v>7324</v>
      </c>
      <c r="I10647" t="s">
        <v>12520</v>
      </c>
      <c r="J10647" t="s">
        <v>31</v>
      </c>
      <c r="K10647" t="s">
        <v>49</v>
      </c>
      <c r="O10647" t="s">
        <v>33</v>
      </c>
      <c r="S10647" s="3">
        <v>45876.375</v>
      </c>
      <c r="T10647" t="s">
        <v>54</v>
      </c>
      <c r="U10647" t="s">
        <v>12520</v>
      </c>
      <c r="V10647" s="3">
        <v>45871.640972222223</v>
      </c>
      <c r="W10647" t="s">
        <v>688</v>
      </c>
      <c r="Y10647" s="4">
        <v>45876</v>
      </c>
      <c r="Z10647" s="2">
        <v>0.81263888888888891</v>
      </c>
    </row>
    <row r="10648" spans="1:26" x14ac:dyDescent="0.3">
      <c r="A10648">
        <v>134627</v>
      </c>
      <c r="B10648" t="s">
        <v>233</v>
      </c>
      <c r="C10648" t="s">
        <v>27</v>
      </c>
      <c r="D10648" t="s">
        <v>234</v>
      </c>
      <c r="E10648" t="s">
        <v>60</v>
      </c>
      <c r="F10648">
        <v>8585047009</v>
      </c>
      <c r="G10648" t="s">
        <v>30</v>
      </c>
      <c r="H10648">
        <v>7324</v>
      </c>
      <c r="I10648" t="s">
        <v>12521</v>
      </c>
      <c r="J10648" t="s">
        <v>31</v>
      </c>
      <c r="K10648" t="s">
        <v>49</v>
      </c>
      <c r="O10648" t="s">
        <v>33</v>
      </c>
      <c r="S10648" s="3">
        <v>45876.375</v>
      </c>
      <c r="T10648" t="s">
        <v>54</v>
      </c>
      <c r="U10648" t="s">
        <v>12521</v>
      </c>
      <c r="V10648" s="3">
        <v>45871.640972222223</v>
      </c>
      <c r="W10648" t="s">
        <v>1728</v>
      </c>
      <c r="Y10648" s="4">
        <v>45876</v>
      </c>
      <c r="Z10648" s="2">
        <v>0.81263888888888891</v>
      </c>
    </row>
    <row r="10649" spans="1:26" x14ac:dyDescent="0.3">
      <c r="A10649">
        <v>134928</v>
      </c>
      <c r="B10649" t="s">
        <v>233</v>
      </c>
      <c r="C10649" t="s">
        <v>27</v>
      </c>
      <c r="D10649" t="s">
        <v>234</v>
      </c>
      <c r="E10649" t="s">
        <v>60</v>
      </c>
      <c r="F10649">
        <v>7264873717</v>
      </c>
      <c r="G10649" t="s">
        <v>30</v>
      </c>
      <c r="H10649">
        <v>7324</v>
      </c>
      <c r="I10649" t="s">
        <v>12522</v>
      </c>
      <c r="J10649" t="s">
        <v>31</v>
      </c>
      <c r="K10649" t="s">
        <v>49</v>
      </c>
      <c r="O10649" t="s">
        <v>33</v>
      </c>
      <c r="S10649" s="3">
        <v>45876.375</v>
      </c>
      <c r="T10649" t="s">
        <v>54</v>
      </c>
      <c r="U10649" t="s">
        <v>12522</v>
      </c>
      <c r="V10649" s="3">
        <v>45871.640972222223</v>
      </c>
      <c r="W10649" t="s">
        <v>1729</v>
      </c>
      <c r="Y10649" s="4">
        <v>45876</v>
      </c>
      <c r="Z10649" s="2">
        <v>0.81263888888888891</v>
      </c>
    </row>
    <row r="10650" spans="1:26" x14ac:dyDescent="0.3">
      <c r="A10650">
        <v>131923</v>
      </c>
      <c r="B10650" t="s">
        <v>233</v>
      </c>
      <c r="C10650" t="s">
        <v>27</v>
      </c>
      <c r="D10650" t="s">
        <v>234</v>
      </c>
      <c r="E10650" t="s">
        <v>60</v>
      </c>
      <c r="F10650">
        <v>7306422807</v>
      </c>
      <c r="G10650" t="s">
        <v>30</v>
      </c>
      <c r="H10650">
        <v>7324</v>
      </c>
      <c r="I10650" t="s">
        <v>12523</v>
      </c>
      <c r="J10650" t="s">
        <v>31</v>
      </c>
      <c r="K10650" t="s">
        <v>49</v>
      </c>
      <c r="O10650" t="s">
        <v>33</v>
      </c>
      <c r="S10650" s="3">
        <v>45876.375</v>
      </c>
      <c r="T10650" t="s">
        <v>54</v>
      </c>
      <c r="U10650" t="s">
        <v>12523</v>
      </c>
      <c r="V10650" s="3">
        <v>45871.640972222223</v>
      </c>
      <c r="W10650" t="s">
        <v>1727</v>
      </c>
      <c r="Y10650" s="4">
        <v>45876</v>
      </c>
      <c r="Z10650" s="2">
        <v>0.81263888888888891</v>
      </c>
    </row>
    <row r="10651" spans="1:26" x14ac:dyDescent="0.3">
      <c r="A10651">
        <v>130125</v>
      </c>
      <c r="B10651" t="s">
        <v>233</v>
      </c>
      <c r="C10651" t="s">
        <v>27</v>
      </c>
      <c r="D10651" t="s">
        <v>234</v>
      </c>
      <c r="E10651" t="s">
        <v>60</v>
      </c>
      <c r="F10651">
        <v>9762074507</v>
      </c>
      <c r="G10651" t="s">
        <v>30</v>
      </c>
      <c r="H10651">
        <v>7324</v>
      </c>
      <c r="I10651" t="s">
        <v>12524</v>
      </c>
      <c r="J10651" t="s">
        <v>31</v>
      </c>
      <c r="K10651" t="s">
        <v>49</v>
      </c>
      <c r="O10651" t="s">
        <v>33</v>
      </c>
      <c r="S10651" s="3">
        <v>45876.375</v>
      </c>
      <c r="T10651" t="s">
        <v>54</v>
      </c>
      <c r="U10651" t="s">
        <v>12524</v>
      </c>
      <c r="V10651" s="3">
        <v>45871.640972222223</v>
      </c>
      <c r="W10651" t="s">
        <v>711</v>
      </c>
      <c r="Y10651" s="4">
        <v>45876</v>
      </c>
      <c r="Z10651" s="2">
        <v>0.81263888888888891</v>
      </c>
    </row>
    <row r="10652" spans="1:26" x14ac:dyDescent="0.3">
      <c r="A10652">
        <v>131923</v>
      </c>
      <c r="B10652" t="s">
        <v>233</v>
      </c>
      <c r="C10652" t="s">
        <v>27</v>
      </c>
      <c r="D10652" t="s">
        <v>234</v>
      </c>
      <c r="E10652" t="s">
        <v>60</v>
      </c>
      <c r="F10652">
        <v>7306422807</v>
      </c>
      <c r="G10652" t="s">
        <v>30</v>
      </c>
      <c r="H10652">
        <v>7324</v>
      </c>
      <c r="I10652" t="s">
        <v>12525</v>
      </c>
      <c r="J10652" t="s">
        <v>31</v>
      </c>
      <c r="K10652" t="s">
        <v>49</v>
      </c>
      <c r="O10652" t="s">
        <v>33</v>
      </c>
      <c r="S10652" s="3">
        <v>45876.375</v>
      </c>
      <c r="T10652" t="s">
        <v>54</v>
      </c>
      <c r="U10652" t="s">
        <v>12525</v>
      </c>
      <c r="V10652" s="3">
        <v>45871.640972222223</v>
      </c>
      <c r="W10652" t="s">
        <v>1727</v>
      </c>
      <c r="Y10652" s="4">
        <v>45876</v>
      </c>
      <c r="Z10652" s="2">
        <v>0.81263888888888891</v>
      </c>
    </row>
    <row r="10653" spans="1:26" x14ac:dyDescent="0.3">
      <c r="A10653">
        <v>130125</v>
      </c>
      <c r="B10653" t="s">
        <v>233</v>
      </c>
      <c r="C10653" t="s">
        <v>27</v>
      </c>
      <c r="D10653" t="s">
        <v>234</v>
      </c>
      <c r="E10653" t="s">
        <v>60</v>
      </c>
      <c r="F10653">
        <v>9762074507</v>
      </c>
      <c r="G10653" t="s">
        <v>30</v>
      </c>
      <c r="H10653">
        <v>7324</v>
      </c>
      <c r="I10653" t="s">
        <v>12526</v>
      </c>
      <c r="J10653" t="s">
        <v>31</v>
      </c>
      <c r="K10653" t="s">
        <v>49</v>
      </c>
      <c r="O10653" t="s">
        <v>33</v>
      </c>
      <c r="S10653" s="3">
        <v>45876.375</v>
      </c>
      <c r="T10653" t="s">
        <v>54</v>
      </c>
      <c r="U10653" t="s">
        <v>12526</v>
      </c>
      <c r="V10653" s="3">
        <v>45871.640972222223</v>
      </c>
      <c r="W10653" t="s">
        <v>711</v>
      </c>
      <c r="Y10653" s="4">
        <v>45876</v>
      </c>
      <c r="Z10653" s="2">
        <v>0.81263888888888891</v>
      </c>
    </row>
    <row r="10654" spans="1:26" x14ac:dyDescent="0.3">
      <c r="A10654">
        <v>131923</v>
      </c>
      <c r="B10654" t="s">
        <v>233</v>
      </c>
      <c r="C10654" t="s">
        <v>27</v>
      </c>
      <c r="D10654" t="s">
        <v>234</v>
      </c>
      <c r="E10654" t="s">
        <v>60</v>
      </c>
      <c r="F10654">
        <v>7306422807</v>
      </c>
      <c r="G10654" t="s">
        <v>30</v>
      </c>
      <c r="H10654">
        <v>7324</v>
      </c>
      <c r="I10654" t="s">
        <v>12527</v>
      </c>
      <c r="J10654" t="s">
        <v>31</v>
      </c>
      <c r="K10654" t="s">
        <v>49</v>
      </c>
      <c r="O10654" t="s">
        <v>33</v>
      </c>
      <c r="S10654" s="3">
        <v>45876.375</v>
      </c>
      <c r="T10654" t="s">
        <v>54</v>
      </c>
      <c r="U10654" t="s">
        <v>12527</v>
      </c>
      <c r="V10654" s="3">
        <v>45871.640972222223</v>
      </c>
      <c r="W10654" t="s">
        <v>1727</v>
      </c>
      <c r="Y10654" s="4">
        <v>45876</v>
      </c>
      <c r="Z10654" s="2">
        <v>0.81263888888888891</v>
      </c>
    </row>
    <row r="10655" spans="1:26" x14ac:dyDescent="0.3">
      <c r="A10655">
        <v>135014</v>
      </c>
      <c r="B10655" t="s">
        <v>233</v>
      </c>
      <c r="C10655" t="s">
        <v>27</v>
      </c>
      <c r="D10655" t="s">
        <v>234</v>
      </c>
      <c r="E10655" t="s">
        <v>60</v>
      </c>
      <c r="F10655">
        <v>8600922207</v>
      </c>
      <c r="G10655" t="s">
        <v>30</v>
      </c>
      <c r="H10655">
        <v>7324</v>
      </c>
      <c r="I10655" t="s">
        <v>12528</v>
      </c>
      <c r="J10655" t="s">
        <v>31</v>
      </c>
      <c r="K10655" t="s">
        <v>49</v>
      </c>
      <c r="O10655" t="s">
        <v>33</v>
      </c>
      <c r="S10655" s="3">
        <v>45876.375</v>
      </c>
      <c r="T10655" t="s">
        <v>54</v>
      </c>
      <c r="U10655" t="s">
        <v>12528</v>
      </c>
      <c r="V10655" s="3">
        <v>45871.640972222223</v>
      </c>
      <c r="W10655" t="s">
        <v>1210</v>
      </c>
      <c r="Y10655" s="4">
        <v>45876</v>
      </c>
      <c r="Z10655" s="2">
        <v>0.81263888888888891</v>
      </c>
    </row>
    <row r="10656" spans="1:26" x14ac:dyDescent="0.3">
      <c r="A10656">
        <v>134627</v>
      </c>
      <c r="B10656" t="s">
        <v>233</v>
      </c>
      <c r="C10656" t="s">
        <v>27</v>
      </c>
      <c r="D10656" t="s">
        <v>234</v>
      </c>
      <c r="E10656" t="s">
        <v>60</v>
      </c>
      <c r="F10656">
        <v>8585047009</v>
      </c>
      <c r="G10656" t="s">
        <v>30</v>
      </c>
      <c r="H10656">
        <v>7324</v>
      </c>
      <c r="I10656" t="s">
        <v>12529</v>
      </c>
      <c r="J10656" t="s">
        <v>31</v>
      </c>
      <c r="K10656" t="s">
        <v>49</v>
      </c>
      <c r="O10656" t="s">
        <v>33</v>
      </c>
      <c r="S10656" s="3">
        <v>45876.375</v>
      </c>
      <c r="T10656" t="s">
        <v>54</v>
      </c>
      <c r="U10656" t="s">
        <v>12529</v>
      </c>
      <c r="V10656" s="3">
        <v>45871.640972222223</v>
      </c>
      <c r="W10656" t="s">
        <v>1728</v>
      </c>
      <c r="Y10656" s="4">
        <v>45876</v>
      </c>
      <c r="Z10656" s="2">
        <v>0.81263888888888891</v>
      </c>
    </row>
    <row r="10657" spans="1:26" x14ac:dyDescent="0.3">
      <c r="A10657">
        <v>131923</v>
      </c>
      <c r="B10657" t="s">
        <v>233</v>
      </c>
      <c r="C10657" t="s">
        <v>27</v>
      </c>
      <c r="D10657" t="s">
        <v>234</v>
      </c>
      <c r="E10657" t="s">
        <v>60</v>
      </c>
      <c r="F10657">
        <v>7306422807</v>
      </c>
      <c r="G10657" t="s">
        <v>30</v>
      </c>
      <c r="H10657">
        <v>7324</v>
      </c>
      <c r="I10657" t="s">
        <v>12530</v>
      </c>
      <c r="J10657" t="s">
        <v>31</v>
      </c>
      <c r="K10657" t="s">
        <v>49</v>
      </c>
      <c r="O10657" t="s">
        <v>33</v>
      </c>
      <c r="S10657" s="3">
        <v>45876.375</v>
      </c>
      <c r="T10657" t="s">
        <v>54</v>
      </c>
      <c r="U10657" t="s">
        <v>12530</v>
      </c>
      <c r="V10657" s="3">
        <v>45871.640972222223</v>
      </c>
      <c r="W10657" t="s">
        <v>1727</v>
      </c>
      <c r="Y10657" s="4">
        <v>45876</v>
      </c>
      <c r="Z10657" s="2">
        <v>0.81263888888888891</v>
      </c>
    </row>
    <row r="10658" spans="1:26" x14ac:dyDescent="0.3">
      <c r="A10658">
        <v>135014</v>
      </c>
      <c r="B10658" t="s">
        <v>233</v>
      </c>
      <c r="C10658" t="s">
        <v>27</v>
      </c>
      <c r="D10658" t="s">
        <v>234</v>
      </c>
      <c r="E10658" t="s">
        <v>60</v>
      </c>
      <c r="F10658">
        <v>8600922207</v>
      </c>
      <c r="G10658" t="s">
        <v>30</v>
      </c>
      <c r="H10658">
        <v>7324</v>
      </c>
      <c r="I10658" t="s">
        <v>12531</v>
      </c>
      <c r="J10658" t="s">
        <v>31</v>
      </c>
      <c r="K10658" t="s">
        <v>49</v>
      </c>
      <c r="O10658" t="s">
        <v>33</v>
      </c>
      <c r="S10658" s="3">
        <v>45876.375</v>
      </c>
      <c r="T10658" t="s">
        <v>54</v>
      </c>
      <c r="U10658" t="s">
        <v>12531</v>
      </c>
      <c r="V10658" s="3">
        <v>45871.640972222223</v>
      </c>
      <c r="W10658" t="s">
        <v>1210</v>
      </c>
      <c r="Y10658" s="4">
        <v>45876</v>
      </c>
      <c r="Z10658" s="2">
        <v>0.81263888888888891</v>
      </c>
    </row>
    <row r="10659" spans="1:26" x14ac:dyDescent="0.3">
      <c r="A10659">
        <v>131617</v>
      </c>
      <c r="B10659" t="s">
        <v>233</v>
      </c>
      <c r="C10659" t="s">
        <v>27</v>
      </c>
      <c r="D10659" t="s">
        <v>234</v>
      </c>
      <c r="E10659" t="s">
        <v>60</v>
      </c>
      <c r="F10659">
        <v>7775856274</v>
      </c>
      <c r="G10659" t="s">
        <v>30</v>
      </c>
      <c r="H10659">
        <v>7324</v>
      </c>
      <c r="I10659" t="s">
        <v>12532</v>
      </c>
      <c r="J10659" t="s">
        <v>31</v>
      </c>
      <c r="K10659" t="s">
        <v>49</v>
      </c>
      <c r="O10659" t="s">
        <v>33</v>
      </c>
      <c r="S10659" s="3">
        <v>45876.375</v>
      </c>
      <c r="T10659" t="s">
        <v>54</v>
      </c>
      <c r="U10659" t="s">
        <v>12532</v>
      </c>
      <c r="V10659" s="3">
        <v>45871.640972222223</v>
      </c>
      <c r="W10659" t="s">
        <v>688</v>
      </c>
      <c r="Y10659" s="4">
        <v>45876</v>
      </c>
      <c r="Z10659" s="2">
        <v>0.81263888888888891</v>
      </c>
    </row>
    <row r="10660" spans="1:26" x14ac:dyDescent="0.3">
      <c r="A10660">
        <v>135014</v>
      </c>
      <c r="B10660" t="s">
        <v>233</v>
      </c>
      <c r="C10660" t="s">
        <v>27</v>
      </c>
      <c r="D10660" t="s">
        <v>234</v>
      </c>
      <c r="E10660" t="s">
        <v>60</v>
      </c>
      <c r="F10660">
        <v>8600922207</v>
      </c>
      <c r="G10660" t="s">
        <v>30</v>
      </c>
      <c r="H10660">
        <v>7324</v>
      </c>
      <c r="I10660" t="s">
        <v>12533</v>
      </c>
      <c r="J10660" t="s">
        <v>31</v>
      </c>
      <c r="K10660" t="s">
        <v>49</v>
      </c>
      <c r="O10660" t="s">
        <v>33</v>
      </c>
      <c r="S10660" s="3">
        <v>45876.375</v>
      </c>
      <c r="T10660" t="s">
        <v>54</v>
      </c>
      <c r="U10660" t="s">
        <v>12533</v>
      </c>
      <c r="V10660" s="3">
        <v>45871.640972222223</v>
      </c>
      <c r="W10660" t="s">
        <v>1210</v>
      </c>
      <c r="Y10660" s="4">
        <v>45876</v>
      </c>
      <c r="Z10660" s="2">
        <v>0.81263888888888891</v>
      </c>
    </row>
    <row r="10661" spans="1:26" x14ac:dyDescent="0.3">
      <c r="A10661">
        <v>131617</v>
      </c>
      <c r="B10661" t="s">
        <v>233</v>
      </c>
      <c r="C10661" t="s">
        <v>27</v>
      </c>
      <c r="D10661" t="s">
        <v>234</v>
      </c>
      <c r="E10661" t="s">
        <v>60</v>
      </c>
      <c r="F10661">
        <v>7775856274</v>
      </c>
      <c r="G10661" t="s">
        <v>30</v>
      </c>
      <c r="H10661">
        <v>7324</v>
      </c>
      <c r="I10661" t="s">
        <v>12534</v>
      </c>
      <c r="J10661" t="s">
        <v>31</v>
      </c>
      <c r="K10661" t="s">
        <v>49</v>
      </c>
      <c r="O10661" t="s">
        <v>33</v>
      </c>
      <c r="S10661" s="3">
        <v>45876.375</v>
      </c>
      <c r="T10661" t="s">
        <v>54</v>
      </c>
      <c r="U10661" t="s">
        <v>12534</v>
      </c>
      <c r="V10661" s="3">
        <v>45871.640972222223</v>
      </c>
      <c r="W10661" t="s">
        <v>688</v>
      </c>
      <c r="Y10661" s="4">
        <v>45876</v>
      </c>
      <c r="Z10661" s="2">
        <v>0.81263888888888891</v>
      </c>
    </row>
    <row r="10662" spans="1:26" x14ac:dyDescent="0.3">
      <c r="A10662">
        <v>130596</v>
      </c>
      <c r="B10662" t="s">
        <v>233</v>
      </c>
      <c r="C10662" t="s">
        <v>27</v>
      </c>
      <c r="D10662" t="s">
        <v>234</v>
      </c>
      <c r="E10662" t="s">
        <v>60</v>
      </c>
      <c r="F10662">
        <v>9249098242</v>
      </c>
      <c r="G10662" t="s">
        <v>30</v>
      </c>
      <c r="H10662">
        <v>7324</v>
      </c>
      <c r="I10662" t="s">
        <v>12535</v>
      </c>
      <c r="J10662" t="s">
        <v>31</v>
      </c>
      <c r="K10662" t="s">
        <v>49</v>
      </c>
      <c r="O10662" t="s">
        <v>33</v>
      </c>
      <c r="S10662" s="3">
        <v>45876.375</v>
      </c>
      <c r="T10662" t="s">
        <v>54</v>
      </c>
      <c r="U10662" t="s">
        <v>12535</v>
      </c>
      <c r="V10662" s="3">
        <v>45871.640972222223</v>
      </c>
      <c r="W10662" t="s">
        <v>1726</v>
      </c>
      <c r="Y10662" s="4">
        <v>45876</v>
      </c>
      <c r="Z10662" s="2">
        <v>0.81263888888888891</v>
      </c>
    </row>
    <row r="10663" spans="1:26" x14ac:dyDescent="0.3">
      <c r="A10663">
        <v>131923</v>
      </c>
      <c r="B10663" t="s">
        <v>233</v>
      </c>
      <c r="C10663" t="s">
        <v>27</v>
      </c>
      <c r="D10663" t="s">
        <v>234</v>
      </c>
      <c r="E10663" t="s">
        <v>60</v>
      </c>
      <c r="F10663">
        <v>7306422807</v>
      </c>
      <c r="G10663" t="s">
        <v>30</v>
      </c>
      <c r="H10663">
        <v>7324</v>
      </c>
      <c r="I10663" t="s">
        <v>12536</v>
      </c>
      <c r="J10663" t="s">
        <v>31</v>
      </c>
      <c r="K10663" t="s">
        <v>49</v>
      </c>
      <c r="O10663" t="s">
        <v>33</v>
      </c>
      <c r="S10663" s="3">
        <v>45876.375</v>
      </c>
      <c r="T10663" t="s">
        <v>54</v>
      </c>
      <c r="U10663" t="s">
        <v>12536</v>
      </c>
      <c r="V10663" s="3">
        <v>45871.640972222223</v>
      </c>
      <c r="W10663" t="s">
        <v>1727</v>
      </c>
      <c r="Y10663" s="4">
        <v>45876</v>
      </c>
      <c r="Z10663" s="2">
        <v>0.81263888888888891</v>
      </c>
    </row>
    <row r="10664" spans="1:26" x14ac:dyDescent="0.3">
      <c r="A10664">
        <v>135014</v>
      </c>
      <c r="B10664" t="s">
        <v>233</v>
      </c>
      <c r="C10664" t="s">
        <v>27</v>
      </c>
      <c r="D10664" t="s">
        <v>234</v>
      </c>
      <c r="E10664" t="s">
        <v>60</v>
      </c>
      <c r="F10664">
        <v>8600922207</v>
      </c>
      <c r="G10664" t="s">
        <v>30</v>
      </c>
      <c r="H10664">
        <v>7324</v>
      </c>
      <c r="I10664" t="s">
        <v>12537</v>
      </c>
      <c r="J10664" t="s">
        <v>31</v>
      </c>
      <c r="K10664" t="s">
        <v>49</v>
      </c>
      <c r="O10664" t="s">
        <v>33</v>
      </c>
      <c r="S10664" s="3">
        <v>45876.375</v>
      </c>
      <c r="T10664" t="s">
        <v>54</v>
      </c>
      <c r="U10664" t="s">
        <v>12537</v>
      </c>
      <c r="V10664" s="3">
        <v>45871.640972222223</v>
      </c>
      <c r="W10664" t="s">
        <v>1210</v>
      </c>
      <c r="Y10664" s="4">
        <v>45876</v>
      </c>
      <c r="Z10664" s="2">
        <v>0.81263888888888891</v>
      </c>
    </row>
    <row r="10665" spans="1:26" x14ac:dyDescent="0.3">
      <c r="A10665">
        <v>130596</v>
      </c>
      <c r="B10665" t="s">
        <v>233</v>
      </c>
      <c r="C10665" t="s">
        <v>27</v>
      </c>
      <c r="D10665" t="s">
        <v>234</v>
      </c>
      <c r="E10665" t="s">
        <v>60</v>
      </c>
      <c r="F10665">
        <v>9249098242</v>
      </c>
      <c r="G10665" t="s">
        <v>30</v>
      </c>
      <c r="H10665">
        <v>7324</v>
      </c>
      <c r="I10665" t="s">
        <v>12538</v>
      </c>
      <c r="J10665" t="s">
        <v>31</v>
      </c>
      <c r="K10665" t="s">
        <v>49</v>
      </c>
      <c r="O10665" t="s">
        <v>33</v>
      </c>
      <c r="S10665" s="3">
        <v>45876.375</v>
      </c>
      <c r="T10665" t="s">
        <v>54</v>
      </c>
      <c r="U10665" t="s">
        <v>12538</v>
      </c>
      <c r="V10665" s="3">
        <v>45871.640972222223</v>
      </c>
      <c r="W10665" t="s">
        <v>1726</v>
      </c>
      <c r="Y10665" s="4">
        <v>45876</v>
      </c>
      <c r="Z10665" s="2">
        <v>0.81263888888888891</v>
      </c>
    </row>
    <row r="10666" spans="1:26" x14ac:dyDescent="0.3">
      <c r="A10666">
        <v>130596</v>
      </c>
      <c r="B10666" t="s">
        <v>233</v>
      </c>
      <c r="C10666" t="s">
        <v>27</v>
      </c>
      <c r="D10666" t="s">
        <v>234</v>
      </c>
      <c r="E10666" t="s">
        <v>60</v>
      </c>
      <c r="F10666">
        <v>9249098242</v>
      </c>
      <c r="G10666" t="s">
        <v>30</v>
      </c>
      <c r="H10666">
        <v>7324</v>
      </c>
      <c r="I10666" t="s">
        <v>12539</v>
      </c>
      <c r="J10666" t="s">
        <v>31</v>
      </c>
      <c r="K10666" t="s">
        <v>49</v>
      </c>
      <c r="O10666" t="s">
        <v>33</v>
      </c>
      <c r="S10666" s="3">
        <v>45876.375</v>
      </c>
      <c r="T10666" t="s">
        <v>54</v>
      </c>
      <c r="U10666" t="s">
        <v>12539</v>
      </c>
      <c r="V10666" s="3">
        <v>45871.640972222223</v>
      </c>
      <c r="W10666" t="s">
        <v>1726</v>
      </c>
      <c r="Y10666" s="4">
        <v>45876</v>
      </c>
      <c r="Z10666" s="2">
        <v>0.81263888888888891</v>
      </c>
    </row>
    <row r="10667" spans="1:26" x14ac:dyDescent="0.3">
      <c r="A10667">
        <v>135014</v>
      </c>
      <c r="B10667" t="s">
        <v>233</v>
      </c>
      <c r="C10667" t="s">
        <v>27</v>
      </c>
      <c r="D10667" t="s">
        <v>234</v>
      </c>
      <c r="E10667" t="s">
        <v>60</v>
      </c>
      <c r="F10667">
        <v>8600922207</v>
      </c>
      <c r="G10667" t="s">
        <v>30</v>
      </c>
      <c r="H10667">
        <v>7324</v>
      </c>
      <c r="I10667" t="s">
        <v>12540</v>
      </c>
      <c r="J10667" t="s">
        <v>31</v>
      </c>
      <c r="K10667" t="s">
        <v>49</v>
      </c>
      <c r="O10667" t="s">
        <v>33</v>
      </c>
      <c r="S10667" s="3">
        <v>45876.375</v>
      </c>
      <c r="T10667" t="s">
        <v>54</v>
      </c>
      <c r="U10667" t="s">
        <v>12540</v>
      </c>
      <c r="V10667" s="3">
        <v>45871.640972222223</v>
      </c>
      <c r="W10667" t="s">
        <v>1210</v>
      </c>
      <c r="Y10667" s="4">
        <v>45876</v>
      </c>
      <c r="Z10667" s="2">
        <v>0.81263888888888891</v>
      </c>
    </row>
    <row r="10668" spans="1:26" x14ac:dyDescent="0.3">
      <c r="A10668">
        <v>131923</v>
      </c>
      <c r="B10668" t="s">
        <v>233</v>
      </c>
      <c r="C10668" t="s">
        <v>27</v>
      </c>
      <c r="D10668" t="s">
        <v>234</v>
      </c>
      <c r="E10668" t="s">
        <v>60</v>
      </c>
      <c r="F10668">
        <v>7306422807</v>
      </c>
      <c r="G10668" t="s">
        <v>30</v>
      </c>
      <c r="H10668">
        <v>7324</v>
      </c>
      <c r="I10668" t="s">
        <v>12541</v>
      </c>
      <c r="J10668" t="s">
        <v>31</v>
      </c>
      <c r="K10668" t="s">
        <v>49</v>
      </c>
      <c r="O10668" t="s">
        <v>33</v>
      </c>
      <c r="S10668" s="3">
        <v>45876.375</v>
      </c>
      <c r="T10668" t="s">
        <v>54</v>
      </c>
      <c r="U10668" t="s">
        <v>12541</v>
      </c>
      <c r="V10668" s="3">
        <v>45871.640972222223</v>
      </c>
      <c r="W10668" t="s">
        <v>1727</v>
      </c>
      <c r="Y10668" s="4">
        <v>45876</v>
      </c>
      <c r="Z10668" s="2">
        <v>0.81263888888888891</v>
      </c>
    </row>
    <row r="10669" spans="1:26" x14ac:dyDescent="0.3">
      <c r="A10669">
        <v>130596</v>
      </c>
      <c r="B10669" t="s">
        <v>233</v>
      </c>
      <c r="C10669" t="s">
        <v>27</v>
      </c>
      <c r="D10669" t="s">
        <v>234</v>
      </c>
      <c r="E10669" t="s">
        <v>60</v>
      </c>
      <c r="F10669">
        <v>9249098242</v>
      </c>
      <c r="G10669" t="s">
        <v>30</v>
      </c>
      <c r="H10669">
        <v>7324</v>
      </c>
      <c r="I10669" t="s">
        <v>12542</v>
      </c>
      <c r="J10669" t="s">
        <v>31</v>
      </c>
      <c r="K10669" t="s">
        <v>49</v>
      </c>
      <c r="O10669" t="s">
        <v>33</v>
      </c>
      <c r="S10669" s="3">
        <v>45876.375</v>
      </c>
      <c r="T10669" t="s">
        <v>54</v>
      </c>
      <c r="U10669" t="s">
        <v>12542</v>
      </c>
      <c r="V10669" s="3">
        <v>45871.640972222223</v>
      </c>
      <c r="W10669" t="s">
        <v>1726</v>
      </c>
      <c r="Y10669" s="4">
        <v>45876</v>
      </c>
      <c r="Z10669" s="2">
        <v>0.81263888888888891</v>
      </c>
    </row>
    <row r="10670" spans="1:26" x14ac:dyDescent="0.3">
      <c r="A10670">
        <v>130596</v>
      </c>
      <c r="B10670" t="s">
        <v>233</v>
      </c>
      <c r="C10670" t="s">
        <v>27</v>
      </c>
      <c r="D10670" t="s">
        <v>234</v>
      </c>
      <c r="E10670" t="s">
        <v>60</v>
      </c>
      <c r="F10670">
        <v>9249098242</v>
      </c>
      <c r="G10670" t="s">
        <v>30</v>
      </c>
      <c r="H10670">
        <v>7324</v>
      </c>
      <c r="I10670" t="s">
        <v>12543</v>
      </c>
      <c r="J10670" t="s">
        <v>31</v>
      </c>
      <c r="K10670" t="s">
        <v>49</v>
      </c>
      <c r="O10670" t="s">
        <v>33</v>
      </c>
      <c r="S10670" s="3">
        <v>45876.375</v>
      </c>
      <c r="T10670" t="s">
        <v>54</v>
      </c>
      <c r="U10670" t="s">
        <v>12543</v>
      </c>
      <c r="V10670" s="3">
        <v>45871.640972222223</v>
      </c>
      <c r="W10670" t="s">
        <v>1726</v>
      </c>
      <c r="Y10670" s="4">
        <v>45876</v>
      </c>
      <c r="Z10670" s="2">
        <v>0.81263888888888891</v>
      </c>
    </row>
    <row r="10671" spans="1:26" x14ac:dyDescent="0.3">
      <c r="A10671">
        <v>130596</v>
      </c>
      <c r="B10671" t="s">
        <v>233</v>
      </c>
      <c r="C10671" t="s">
        <v>27</v>
      </c>
      <c r="D10671" t="s">
        <v>234</v>
      </c>
      <c r="E10671" t="s">
        <v>60</v>
      </c>
      <c r="F10671">
        <v>9249098242</v>
      </c>
      <c r="G10671" t="s">
        <v>30</v>
      </c>
      <c r="H10671">
        <v>7324</v>
      </c>
      <c r="I10671" t="s">
        <v>12544</v>
      </c>
      <c r="J10671" t="s">
        <v>31</v>
      </c>
      <c r="K10671" t="s">
        <v>49</v>
      </c>
      <c r="O10671" t="s">
        <v>33</v>
      </c>
      <c r="S10671" s="3">
        <v>45876.375</v>
      </c>
      <c r="T10671" t="s">
        <v>54</v>
      </c>
      <c r="U10671" t="s">
        <v>12544</v>
      </c>
      <c r="V10671" s="3">
        <v>45871.640972222223</v>
      </c>
      <c r="W10671" t="s">
        <v>1726</v>
      </c>
      <c r="Y10671" s="4">
        <v>45876</v>
      </c>
      <c r="Z10671" s="2">
        <v>0.81263888888888891</v>
      </c>
    </row>
    <row r="10672" spans="1:26" x14ac:dyDescent="0.3">
      <c r="A10672">
        <v>135014</v>
      </c>
      <c r="B10672" t="s">
        <v>233</v>
      </c>
      <c r="C10672" t="s">
        <v>27</v>
      </c>
      <c r="D10672" t="s">
        <v>234</v>
      </c>
      <c r="E10672" t="s">
        <v>60</v>
      </c>
      <c r="F10672">
        <v>8600922207</v>
      </c>
      <c r="G10672" t="s">
        <v>30</v>
      </c>
      <c r="H10672">
        <v>7324</v>
      </c>
      <c r="I10672" t="s">
        <v>12545</v>
      </c>
      <c r="J10672" t="s">
        <v>31</v>
      </c>
      <c r="K10672" t="s">
        <v>49</v>
      </c>
      <c r="O10672" t="s">
        <v>33</v>
      </c>
      <c r="S10672" s="3">
        <v>45876.375</v>
      </c>
      <c r="T10672" t="s">
        <v>54</v>
      </c>
      <c r="U10672" t="s">
        <v>12545</v>
      </c>
      <c r="V10672" s="3">
        <v>45871.640972222223</v>
      </c>
      <c r="W10672" t="s">
        <v>1210</v>
      </c>
      <c r="Y10672" s="4">
        <v>45876</v>
      </c>
      <c r="Z10672" s="2">
        <v>0.81263888888888891</v>
      </c>
    </row>
    <row r="10673" spans="1:26" x14ac:dyDescent="0.3">
      <c r="A10673">
        <v>130596</v>
      </c>
      <c r="B10673" t="s">
        <v>233</v>
      </c>
      <c r="C10673" t="s">
        <v>27</v>
      </c>
      <c r="D10673" t="s">
        <v>234</v>
      </c>
      <c r="E10673" t="s">
        <v>60</v>
      </c>
      <c r="F10673">
        <v>9249098242</v>
      </c>
      <c r="G10673" t="s">
        <v>30</v>
      </c>
      <c r="H10673">
        <v>7324</v>
      </c>
      <c r="I10673" t="s">
        <v>12546</v>
      </c>
      <c r="J10673" t="s">
        <v>31</v>
      </c>
      <c r="K10673" t="s">
        <v>49</v>
      </c>
      <c r="O10673" t="s">
        <v>33</v>
      </c>
      <c r="S10673" s="3">
        <v>45876.375</v>
      </c>
      <c r="T10673" t="s">
        <v>54</v>
      </c>
      <c r="U10673" t="s">
        <v>12546</v>
      </c>
      <c r="V10673" s="3">
        <v>45871.640972222223</v>
      </c>
      <c r="W10673" t="s">
        <v>1726</v>
      </c>
      <c r="Y10673" s="4">
        <v>45876</v>
      </c>
      <c r="Z10673" s="2">
        <v>0.81263888888888891</v>
      </c>
    </row>
    <row r="10674" spans="1:26" x14ac:dyDescent="0.3">
      <c r="A10674">
        <v>130125</v>
      </c>
      <c r="B10674" t="s">
        <v>233</v>
      </c>
      <c r="C10674" t="s">
        <v>27</v>
      </c>
      <c r="D10674" t="s">
        <v>234</v>
      </c>
      <c r="E10674" t="s">
        <v>60</v>
      </c>
      <c r="F10674">
        <v>9762074507</v>
      </c>
      <c r="G10674" t="s">
        <v>30</v>
      </c>
      <c r="H10674">
        <v>7324</v>
      </c>
      <c r="I10674" t="s">
        <v>12547</v>
      </c>
      <c r="J10674" t="s">
        <v>31</v>
      </c>
      <c r="K10674" t="s">
        <v>49</v>
      </c>
      <c r="O10674" t="s">
        <v>33</v>
      </c>
      <c r="S10674" s="3">
        <v>45876.375</v>
      </c>
      <c r="T10674" t="s">
        <v>54</v>
      </c>
      <c r="U10674" t="s">
        <v>12547</v>
      </c>
      <c r="V10674" s="3">
        <v>45871.640972222223</v>
      </c>
      <c r="W10674" t="s">
        <v>711</v>
      </c>
      <c r="Y10674" s="4">
        <v>45876</v>
      </c>
      <c r="Z10674" s="2">
        <v>0.81263888888888891</v>
      </c>
    </row>
    <row r="10675" spans="1:26" x14ac:dyDescent="0.3">
      <c r="A10675">
        <v>130596</v>
      </c>
      <c r="B10675" t="s">
        <v>233</v>
      </c>
      <c r="C10675" t="s">
        <v>27</v>
      </c>
      <c r="D10675" t="s">
        <v>234</v>
      </c>
      <c r="E10675" t="s">
        <v>60</v>
      </c>
      <c r="F10675">
        <v>9249098242</v>
      </c>
      <c r="G10675" t="s">
        <v>30</v>
      </c>
      <c r="H10675">
        <v>7324</v>
      </c>
      <c r="I10675" t="s">
        <v>12548</v>
      </c>
      <c r="J10675" t="s">
        <v>31</v>
      </c>
      <c r="K10675" t="s">
        <v>49</v>
      </c>
      <c r="O10675" t="s">
        <v>33</v>
      </c>
      <c r="S10675" s="3">
        <v>45876.375</v>
      </c>
      <c r="T10675" t="s">
        <v>54</v>
      </c>
      <c r="U10675" t="s">
        <v>12548</v>
      </c>
      <c r="V10675" s="3">
        <v>45871.640972222223</v>
      </c>
      <c r="W10675" t="s">
        <v>1726</v>
      </c>
      <c r="Y10675" s="4">
        <v>45876</v>
      </c>
      <c r="Z10675" s="2">
        <v>0.81263888888888891</v>
      </c>
    </row>
    <row r="10676" spans="1:26" x14ac:dyDescent="0.3">
      <c r="A10676">
        <v>130596</v>
      </c>
      <c r="B10676" t="s">
        <v>233</v>
      </c>
      <c r="C10676" t="s">
        <v>27</v>
      </c>
      <c r="D10676" t="s">
        <v>234</v>
      </c>
      <c r="E10676" t="s">
        <v>60</v>
      </c>
      <c r="F10676">
        <v>9249098242</v>
      </c>
      <c r="G10676" t="s">
        <v>30</v>
      </c>
      <c r="H10676">
        <v>7324</v>
      </c>
      <c r="I10676" t="s">
        <v>12549</v>
      </c>
      <c r="J10676" t="s">
        <v>31</v>
      </c>
      <c r="K10676" t="s">
        <v>49</v>
      </c>
      <c r="O10676" t="s">
        <v>33</v>
      </c>
      <c r="S10676" s="3">
        <v>45876.375</v>
      </c>
      <c r="T10676" t="s">
        <v>54</v>
      </c>
      <c r="U10676" t="s">
        <v>12549</v>
      </c>
      <c r="V10676" s="3">
        <v>45871.640972222223</v>
      </c>
      <c r="W10676" t="s">
        <v>1726</v>
      </c>
      <c r="Y10676" s="4">
        <v>45876</v>
      </c>
      <c r="Z10676" s="2">
        <v>0.81263888888888891</v>
      </c>
    </row>
    <row r="10677" spans="1:26" x14ac:dyDescent="0.3">
      <c r="A10677">
        <v>130596</v>
      </c>
      <c r="B10677" t="s">
        <v>233</v>
      </c>
      <c r="C10677" t="s">
        <v>27</v>
      </c>
      <c r="D10677" t="s">
        <v>234</v>
      </c>
      <c r="E10677" t="s">
        <v>60</v>
      </c>
      <c r="F10677">
        <v>9249098242</v>
      </c>
      <c r="G10677" t="s">
        <v>30</v>
      </c>
      <c r="H10677">
        <v>7324</v>
      </c>
      <c r="I10677" t="s">
        <v>12550</v>
      </c>
      <c r="J10677" t="s">
        <v>31</v>
      </c>
      <c r="K10677" t="s">
        <v>49</v>
      </c>
      <c r="O10677" t="s">
        <v>33</v>
      </c>
      <c r="S10677" s="3">
        <v>45876.375</v>
      </c>
      <c r="T10677" t="s">
        <v>54</v>
      </c>
      <c r="U10677" t="s">
        <v>12550</v>
      </c>
      <c r="V10677" s="3">
        <v>45871.640972222223</v>
      </c>
      <c r="W10677" t="s">
        <v>1726</v>
      </c>
      <c r="Y10677" s="4">
        <v>45876</v>
      </c>
      <c r="Z10677" s="2">
        <v>0.81263888888888891</v>
      </c>
    </row>
    <row r="10678" spans="1:26" x14ac:dyDescent="0.3">
      <c r="A10678">
        <v>131617</v>
      </c>
      <c r="B10678" t="s">
        <v>233</v>
      </c>
      <c r="C10678" t="s">
        <v>27</v>
      </c>
      <c r="D10678" t="s">
        <v>234</v>
      </c>
      <c r="E10678" t="s">
        <v>60</v>
      </c>
      <c r="F10678">
        <v>7775856274</v>
      </c>
      <c r="G10678" t="s">
        <v>30</v>
      </c>
      <c r="H10678">
        <v>7324</v>
      </c>
      <c r="I10678" t="s">
        <v>12551</v>
      </c>
      <c r="J10678" t="s">
        <v>31</v>
      </c>
      <c r="K10678" t="s">
        <v>49</v>
      </c>
      <c r="O10678" t="s">
        <v>33</v>
      </c>
      <c r="S10678" s="3">
        <v>45876.375</v>
      </c>
      <c r="T10678" t="s">
        <v>54</v>
      </c>
      <c r="U10678" t="s">
        <v>12551</v>
      </c>
      <c r="V10678" s="3">
        <v>45871.640972222223</v>
      </c>
      <c r="W10678" t="s">
        <v>688</v>
      </c>
      <c r="Y10678" s="4">
        <v>45876</v>
      </c>
      <c r="Z10678" s="2">
        <v>0.81263888888888891</v>
      </c>
    </row>
    <row r="10679" spans="1:26" x14ac:dyDescent="0.3">
      <c r="A10679">
        <v>130596</v>
      </c>
      <c r="B10679" t="s">
        <v>233</v>
      </c>
      <c r="C10679" t="s">
        <v>27</v>
      </c>
      <c r="D10679" t="s">
        <v>234</v>
      </c>
      <c r="E10679" t="s">
        <v>60</v>
      </c>
      <c r="F10679">
        <v>9249098242</v>
      </c>
      <c r="G10679" t="s">
        <v>30</v>
      </c>
      <c r="H10679">
        <v>7324</v>
      </c>
      <c r="I10679" t="s">
        <v>12552</v>
      </c>
      <c r="J10679" t="s">
        <v>31</v>
      </c>
      <c r="K10679" t="s">
        <v>49</v>
      </c>
      <c r="O10679" t="s">
        <v>33</v>
      </c>
      <c r="S10679" s="3">
        <v>45876.375</v>
      </c>
      <c r="T10679" t="s">
        <v>54</v>
      </c>
      <c r="U10679" t="s">
        <v>12552</v>
      </c>
      <c r="V10679" s="3">
        <v>45871.640972222223</v>
      </c>
      <c r="W10679" t="s">
        <v>1726</v>
      </c>
      <c r="Y10679" s="4">
        <v>45876</v>
      </c>
      <c r="Z10679" s="2">
        <v>0.81263888888888891</v>
      </c>
    </row>
    <row r="10680" spans="1:26" x14ac:dyDescent="0.3">
      <c r="A10680">
        <v>131923</v>
      </c>
      <c r="B10680" t="s">
        <v>233</v>
      </c>
      <c r="C10680" t="s">
        <v>27</v>
      </c>
      <c r="D10680" t="s">
        <v>234</v>
      </c>
      <c r="E10680" t="s">
        <v>60</v>
      </c>
      <c r="F10680">
        <v>7306422807</v>
      </c>
      <c r="G10680" t="s">
        <v>30</v>
      </c>
      <c r="H10680">
        <v>7324</v>
      </c>
      <c r="I10680" t="s">
        <v>12553</v>
      </c>
      <c r="J10680" t="s">
        <v>31</v>
      </c>
      <c r="K10680" t="s">
        <v>49</v>
      </c>
      <c r="O10680" t="s">
        <v>33</v>
      </c>
      <c r="S10680" s="3">
        <v>45876.375</v>
      </c>
      <c r="T10680" t="s">
        <v>54</v>
      </c>
      <c r="U10680" t="s">
        <v>12553</v>
      </c>
      <c r="V10680" s="3">
        <v>45871.640972222223</v>
      </c>
      <c r="W10680" t="s">
        <v>1727</v>
      </c>
      <c r="Y10680" s="4">
        <v>45876</v>
      </c>
      <c r="Z10680" s="2">
        <v>0.81263888888888891</v>
      </c>
    </row>
    <row r="10681" spans="1:26" x14ac:dyDescent="0.3">
      <c r="A10681">
        <v>130125</v>
      </c>
      <c r="B10681" t="s">
        <v>233</v>
      </c>
      <c r="C10681" t="s">
        <v>27</v>
      </c>
      <c r="D10681" t="s">
        <v>234</v>
      </c>
      <c r="E10681" t="s">
        <v>60</v>
      </c>
      <c r="F10681">
        <v>9762074507</v>
      </c>
      <c r="G10681" t="s">
        <v>30</v>
      </c>
      <c r="H10681">
        <v>7324</v>
      </c>
      <c r="I10681" t="s">
        <v>12554</v>
      </c>
      <c r="J10681" t="s">
        <v>31</v>
      </c>
      <c r="K10681" t="s">
        <v>49</v>
      </c>
      <c r="O10681" t="s">
        <v>33</v>
      </c>
      <c r="S10681" s="3">
        <v>45876.375</v>
      </c>
      <c r="T10681" t="s">
        <v>54</v>
      </c>
      <c r="U10681" t="s">
        <v>12554</v>
      </c>
      <c r="V10681" s="3">
        <v>45871.640972222223</v>
      </c>
      <c r="W10681" t="s">
        <v>711</v>
      </c>
      <c r="Y10681" s="4">
        <v>45876</v>
      </c>
      <c r="Z10681" s="2">
        <v>0.81263888888888891</v>
      </c>
    </row>
    <row r="10682" spans="1:26" x14ac:dyDescent="0.3">
      <c r="A10682">
        <v>135732</v>
      </c>
      <c r="B10682" t="s">
        <v>1730</v>
      </c>
      <c r="C10682" t="s">
        <v>27</v>
      </c>
      <c r="D10682" t="s">
        <v>319</v>
      </c>
      <c r="E10682" t="s">
        <v>60</v>
      </c>
      <c r="F10682">
        <v>7498462387</v>
      </c>
      <c r="G10682" t="s">
        <v>30</v>
      </c>
      <c r="H10682">
        <v>7326</v>
      </c>
      <c r="I10682" t="s">
        <v>12555</v>
      </c>
      <c r="J10682" t="s">
        <v>31</v>
      </c>
      <c r="K10682" t="s">
        <v>49</v>
      </c>
      <c r="O10682" t="s">
        <v>33</v>
      </c>
      <c r="S10682" s="3">
        <v>45876.375</v>
      </c>
      <c r="T10682" t="s">
        <v>54</v>
      </c>
      <c r="U10682" t="s">
        <v>12555</v>
      </c>
      <c r="V10682" s="3">
        <v>45871.640972222223</v>
      </c>
      <c r="W10682" t="s">
        <v>1731</v>
      </c>
      <c r="Y10682" s="4">
        <v>45876</v>
      </c>
      <c r="Z10682" s="2">
        <v>0.81263888888888891</v>
      </c>
    </row>
    <row r="10683" spans="1:26" x14ac:dyDescent="0.3">
      <c r="A10683">
        <v>135732</v>
      </c>
      <c r="B10683" t="s">
        <v>1730</v>
      </c>
      <c r="C10683" t="s">
        <v>27</v>
      </c>
      <c r="D10683" t="s">
        <v>319</v>
      </c>
      <c r="E10683" t="s">
        <v>60</v>
      </c>
      <c r="F10683">
        <v>7498462387</v>
      </c>
      <c r="G10683" t="s">
        <v>30</v>
      </c>
      <c r="H10683">
        <v>7326</v>
      </c>
      <c r="I10683" t="s">
        <v>12556</v>
      </c>
      <c r="J10683" t="s">
        <v>31</v>
      </c>
      <c r="K10683" t="s">
        <v>49</v>
      </c>
      <c r="O10683" t="s">
        <v>33</v>
      </c>
      <c r="S10683" s="3">
        <v>45876.375</v>
      </c>
      <c r="T10683" t="s">
        <v>54</v>
      </c>
      <c r="U10683" t="s">
        <v>12556</v>
      </c>
      <c r="V10683" s="3">
        <v>45871.640972222223</v>
      </c>
      <c r="W10683" t="s">
        <v>1731</v>
      </c>
      <c r="Y10683" s="4">
        <v>45876</v>
      </c>
      <c r="Z10683" s="2">
        <v>0.81263888888888891</v>
      </c>
    </row>
    <row r="10684" spans="1:26" x14ac:dyDescent="0.3">
      <c r="A10684">
        <v>135732</v>
      </c>
      <c r="B10684" t="s">
        <v>1730</v>
      </c>
      <c r="C10684" t="s">
        <v>27</v>
      </c>
      <c r="D10684" t="s">
        <v>319</v>
      </c>
      <c r="E10684" t="s">
        <v>60</v>
      </c>
      <c r="F10684">
        <v>7498462387</v>
      </c>
      <c r="G10684" t="s">
        <v>30</v>
      </c>
      <c r="H10684">
        <v>7326</v>
      </c>
      <c r="I10684" t="s">
        <v>12557</v>
      </c>
      <c r="J10684" t="s">
        <v>31</v>
      </c>
      <c r="K10684" t="s">
        <v>49</v>
      </c>
      <c r="O10684" t="s">
        <v>33</v>
      </c>
      <c r="S10684" s="3">
        <v>45876.375</v>
      </c>
      <c r="T10684" t="s">
        <v>54</v>
      </c>
      <c r="U10684" t="s">
        <v>12557</v>
      </c>
      <c r="V10684" s="3">
        <v>45871.640972222223</v>
      </c>
      <c r="W10684" t="s">
        <v>1731</v>
      </c>
      <c r="Y10684" s="4">
        <v>45876</v>
      </c>
      <c r="Z10684" s="2">
        <v>0.81263888888888891</v>
      </c>
    </row>
    <row r="10685" spans="1:26" x14ac:dyDescent="0.3">
      <c r="A10685">
        <v>135732</v>
      </c>
      <c r="B10685" t="s">
        <v>1730</v>
      </c>
      <c r="C10685" t="s">
        <v>27</v>
      </c>
      <c r="D10685" t="s">
        <v>319</v>
      </c>
      <c r="E10685" t="s">
        <v>60</v>
      </c>
      <c r="F10685">
        <v>7498462387</v>
      </c>
      <c r="G10685" t="s">
        <v>30</v>
      </c>
      <c r="H10685">
        <v>7326</v>
      </c>
      <c r="I10685" t="s">
        <v>12558</v>
      </c>
      <c r="J10685" t="s">
        <v>31</v>
      </c>
      <c r="K10685" t="s">
        <v>49</v>
      </c>
      <c r="O10685" t="s">
        <v>33</v>
      </c>
      <c r="S10685" s="3">
        <v>45876.375</v>
      </c>
      <c r="T10685" t="s">
        <v>54</v>
      </c>
      <c r="U10685" t="s">
        <v>12558</v>
      </c>
      <c r="V10685" s="3">
        <v>45871.640972222223</v>
      </c>
      <c r="W10685" t="s">
        <v>1731</v>
      </c>
      <c r="Y10685" s="4">
        <v>45876</v>
      </c>
      <c r="Z10685" s="2">
        <v>0.81263888888888891</v>
      </c>
    </row>
    <row r="10686" spans="1:26" x14ac:dyDescent="0.3">
      <c r="A10686">
        <v>135732</v>
      </c>
      <c r="B10686" t="s">
        <v>1730</v>
      </c>
      <c r="C10686" t="s">
        <v>27</v>
      </c>
      <c r="D10686" t="s">
        <v>319</v>
      </c>
      <c r="E10686" t="s">
        <v>60</v>
      </c>
      <c r="F10686">
        <v>7498462387</v>
      </c>
      <c r="G10686" t="s">
        <v>30</v>
      </c>
      <c r="H10686">
        <v>7326</v>
      </c>
      <c r="I10686" t="s">
        <v>12559</v>
      </c>
      <c r="J10686" t="s">
        <v>31</v>
      </c>
      <c r="K10686" t="s">
        <v>49</v>
      </c>
      <c r="O10686" t="s">
        <v>33</v>
      </c>
      <c r="S10686" s="3">
        <v>45876.375</v>
      </c>
      <c r="T10686" t="s">
        <v>54</v>
      </c>
      <c r="U10686" t="s">
        <v>12559</v>
      </c>
      <c r="V10686" s="3">
        <v>45871.640972222223</v>
      </c>
      <c r="W10686" t="s">
        <v>1731</v>
      </c>
      <c r="Y10686" s="4">
        <v>45876</v>
      </c>
      <c r="Z10686" s="2">
        <v>0.81263888888888891</v>
      </c>
    </row>
    <row r="10687" spans="1:26" x14ac:dyDescent="0.3">
      <c r="A10687">
        <v>135732</v>
      </c>
      <c r="B10687" t="s">
        <v>1730</v>
      </c>
      <c r="C10687" t="s">
        <v>27</v>
      </c>
      <c r="D10687" t="s">
        <v>319</v>
      </c>
      <c r="E10687" t="s">
        <v>60</v>
      </c>
      <c r="F10687">
        <v>7498462387</v>
      </c>
      <c r="G10687" t="s">
        <v>30</v>
      </c>
      <c r="H10687">
        <v>7326</v>
      </c>
      <c r="I10687" t="s">
        <v>12560</v>
      </c>
      <c r="J10687" t="s">
        <v>31</v>
      </c>
      <c r="K10687" t="s">
        <v>49</v>
      </c>
      <c r="O10687" t="s">
        <v>33</v>
      </c>
      <c r="S10687" s="3">
        <v>45876.375</v>
      </c>
      <c r="T10687" t="s">
        <v>54</v>
      </c>
      <c r="U10687" t="s">
        <v>12560</v>
      </c>
      <c r="V10687" s="3">
        <v>45871.640972222223</v>
      </c>
      <c r="W10687" t="s">
        <v>1731</v>
      </c>
      <c r="Y10687" s="4">
        <v>45876</v>
      </c>
      <c r="Z10687" s="2">
        <v>0.81263888888888891</v>
      </c>
    </row>
    <row r="10688" spans="1:26" x14ac:dyDescent="0.3">
      <c r="A10688">
        <v>136397</v>
      </c>
      <c r="B10688" t="s">
        <v>1730</v>
      </c>
      <c r="C10688" t="s">
        <v>27</v>
      </c>
      <c r="D10688" t="s">
        <v>319</v>
      </c>
      <c r="E10688" t="s">
        <v>60</v>
      </c>
      <c r="F10688">
        <v>7977835639</v>
      </c>
      <c r="G10688" t="s">
        <v>30</v>
      </c>
      <c r="H10688">
        <v>7326</v>
      </c>
      <c r="I10688" t="s">
        <v>12561</v>
      </c>
      <c r="J10688" t="s">
        <v>31</v>
      </c>
      <c r="K10688" t="s">
        <v>49</v>
      </c>
      <c r="O10688" t="s">
        <v>33</v>
      </c>
      <c r="S10688" s="3">
        <v>45876.375</v>
      </c>
      <c r="T10688" t="s">
        <v>54</v>
      </c>
      <c r="U10688" t="s">
        <v>12561</v>
      </c>
      <c r="V10688" s="3">
        <v>45871.640972222223</v>
      </c>
      <c r="W10688" t="s">
        <v>2087</v>
      </c>
      <c r="Y10688" s="4">
        <v>45876</v>
      </c>
      <c r="Z10688" s="2">
        <v>0.81263888888888891</v>
      </c>
    </row>
    <row r="10689" spans="1:26" x14ac:dyDescent="0.3">
      <c r="A10689">
        <v>133715</v>
      </c>
      <c r="B10689" t="s">
        <v>1730</v>
      </c>
      <c r="C10689" t="s">
        <v>27</v>
      </c>
      <c r="D10689" t="s">
        <v>319</v>
      </c>
      <c r="E10689" t="s">
        <v>60</v>
      </c>
      <c r="F10689">
        <v>7499078232</v>
      </c>
      <c r="G10689" t="s">
        <v>30</v>
      </c>
      <c r="H10689">
        <v>7326</v>
      </c>
      <c r="I10689" t="s">
        <v>12565</v>
      </c>
      <c r="J10689" t="s">
        <v>31</v>
      </c>
      <c r="K10689" t="s">
        <v>49</v>
      </c>
      <c r="O10689" t="s">
        <v>33</v>
      </c>
      <c r="S10689" s="3">
        <v>45876.375</v>
      </c>
      <c r="T10689" t="s">
        <v>54</v>
      </c>
      <c r="U10689" t="s">
        <v>12565</v>
      </c>
      <c r="V10689" s="3">
        <v>45871.640972222223</v>
      </c>
      <c r="W10689" t="s">
        <v>12566</v>
      </c>
      <c r="Y10689" s="4">
        <v>45876</v>
      </c>
      <c r="Z10689" s="2">
        <v>0.81263888888888891</v>
      </c>
    </row>
    <row r="10690" spans="1:26" x14ac:dyDescent="0.3">
      <c r="A10690">
        <v>136397</v>
      </c>
      <c r="B10690" t="s">
        <v>1730</v>
      </c>
      <c r="C10690" t="s">
        <v>27</v>
      </c>
      <c r="D10690" t="s">
        <v>319</v>
      </c>
      <c r="E10690" t="s">
        <v>60</v>
      </c>
      <c r="F10690">
        <v>7977835639</v>
      </c>
      <c r="G10690" t="s">
        <v>30</v>
      </c>
      <c r="H10690">
        <v>7326</v>
      </c>
      <c r="I10690" t="s">
        <v>12568</v>
      </c>
      <c r="J10690" t="s">
        <v>31</v>
      </c>
      <c r="K10690" t="s">
        <v>49</v>
      </c>
      <c r="O10690" t="s">
        <v>33</v>
      </c>
      <c r="S10690" s="3">
        <v>45876.375</v>
      </c>
      <c r="T10690" t="s">
        <v>54</v>
      </c>
      <c r="U10690" t="s">
        <v>12568</v>
      </c>
      <c r="V10690" s="3">
        <v>45871.640972222223</v>
      </c>
      <c r="W10690" t="s">
        <v>2087</v>
      </c>
      <c r="Y10690" s="4">
        <v>45876</v>
      </c>
      <c r="Z10690" s="2">
        <v>0.81263888888888891</v>
      </c>
    </row>
    <row r="10691" spans="1:26" x14ac:dyDescent="0.3">
      <c r="A10691">
        <v>134618</v>
      </c>
      <c r="B10691" t="s">
        <v>1730</v>
      </c>
      <c r="C10691" t="s">
        <v>27</v>
      </c>
      <c r="D10691" t="s">
        <v>319</v>
      </c>
      <c r="E10691" t="s">
        <v>60</v>
      </c>
      <c r="F10691">
        <v>9209237399</v>
      </c>
      <c r="G10691" t="s">
        <v>30</v>
      </c>
      <c r="H10691">
        <v>7326</v>
      </c>
      <c r="I10691" t="s">
        <v>12569</v>
      </c>
      <c r="J10691" t="s">
        <v>31</v>
      </c>
      <c r="K10691" t="s">
        <v>49</v>
      </c>
      <c r="O10691" t="s">
        <v>33</v>
      </c>
      <c r="S10691" s="3">
        <v>45876.375</v>
      </c>
      <c r="T10691" t="s">
        <v>54</v>
      </c>
      <c r="U10691" t="s">
        <v>12569</v>
      </c>
      <c r="V10691" s="3">
        <v>45871.640972222223</v>
      </c>
      <c r="W10691" t="s">
        <v>1963</v>
      </c>
      <c r="Y10691" s="4">
        <v>45876</v>
      </c>
      <c r="Z10691" s="2">
        <v>0.81263888888888891</v>
      </c>
    </row>
    <row r="10692" spans="1:26" x14ac:dyDescent="0.3">
      <c r="A10692">
        <v>133394</v>
      </c>
      <c r="B10692" t="s">
        <v>1730</v>
      </c>
      <c r="C10692" t="s">
        <v>27</v>
      </c>
      <c r="D10692" t="s">
        <v>319</v>
      </c>
      <c r="E10692" t="s">
        <v>60</v>
      </c>
      <c r="F10692">
        <v>9156769904</v>
      </c>
      <c r="G10692" t="s">
        <v>30</v>
      </c>
      <c r="H10692">
        <v>7326</v>
      </c>
      <c r="I10692" t="s">
        <v>12570</v>
      </c>
      <c r="J10692" t="s">
        <v>31</v>
      </c>
      <c r="K10692" t="s">
        <v>49</v>
      </c>
      <c r="O10692" t="s">
        <v>33</v>
      </c>
      <c r="S10692" s="3">
        <v>45876.375</v>
      </c>
      <c r="T10692" t="s">
        <v>54</v>
      </c>
      <c r="U10692" t="s">
        <v>12570</v>
      </c>
      <c r="V10692" s="3">
        <v>45871.640972222223</v>
      </c>
      <c r="W10692" t="s">
        <v>1732</v>
      </c>
      <c r="Y10692" s="4">
        <v>45876</v>
      </c>
      <c r="Z10692" s="2">
        <v>0.81263888888888891</v>
      </c>
    </row>
    <row r="10693" spans="1:26" x14ac:dyDescent="0.3">
      <c r="A10693">
        <v>133394</v>
      </c>
      <c r="B10693" t="s">
        <v>1730</v>
      </c>
      <c r="C10693" t="s">
        <v>27</v>
      </c>
      <c r="D10693" t="s">
        <v>319</v>
      </c>
      <c r="E10693" t="s">
        <v>60</v>
      </c>
      <c r="F10693">
        <v>9156769904</v>
      </c>
      <c r="G10693" t="s">
        <v>30</v>
      </c>
      <c r="H10693">
        <v>7326</v>
      </c>
      <c r="I10693" t="s">
        <v>12571</v>
      </c>
      <c r="J10693" t="s">
        <v>31</v>
      </c>
      <c r="K10693" t="s">
        <v>49</v>
      </c>
      <c r="O10693" t="s">
        <v>33</v>
      </c>
      <c r="S10693" s="3">
        <v>45876.375</v>
      </c>
      <c r="T10693" t="s">
        <v>54</v>
      </c>
      <c r="U10693" t="s">
        <v>12571</v>
      </c>
      <c r="V10693" s="3">
        <v>45871.640972222223</v>
      </c>
      <c r="W10693" t="s">
        <v>1732</v>
      </c>
      <c r="Y10693" s="4">
        <v>45876</v>
      </c>
      <c r="Z10693" s="2">
        <v>0.81263888888888891</v>
      </c>
    </row>
    <row r="10694" spans="1:26" x14ac:dyDescent="0.3">
      <c r="A10694">
        <v>136397</v>
      </c>
      <c r="B10694" t="s">
        <v>1730</v>
      </c>
      <c r="C10694" t="s">
        <v>27</v>
      </c>
      <c r="D10694" t="s">
        <v>319</v>
      </c>
      <c r="E10694" t="s">
        <v>60</v>
      </c>
      <c r="F10694">
        <v>7977835639</v>
      </c>
      <c r="G10694" t="s">
        <v>30</v>
      </c>
      <c r="H10694">
        <v>7326</v>
      </c>
      <c r="I10694" t="s">
        <v>12572</v>
      </c>
      <c r="J10694" t="s">
        <v>31</v>
      </c>
      <c r="K10694" t="s">
        <v>49</v>
      </c>
      <c r="O10694" t="s">
        <v>33</v>
      </c>
      <c r="S10694" s="3">
        <v>45876.375</v>
      </c>
      <c r="T10694" t="s">
        <v>54</v>
      </c>
      <c r="U10694" t="s">
        <v>12572</v>
      </c>
      <c r="V10694" s="3">
        <v>45871.640972222223</v>
      </c>
      <c r="W10694" t="s">
        <v>2087</v>
      </c>
      <c r="Y10694" s="4">
        <v>45876</v>
      </c>
      <c r="Z10694" s="2">
        <v>0.81263888888888891</v>
      </c>
    </row>
    <row r="10695" spans="1:26" x14ac:dyDescent="0.3">
      <c r="A10695">
        <v>133394</v>
      </c>
      <c r="B10695" t="s">
        <v>1730</v>
      </c>
      <c r="C10695" t="s">
        <v>27</v>
      </c>
      <c r="D10695" t="s">
        <v>319</v>
      </c>
      <c r="E10695" t="s">
        <v>60</v>
      </c>
      <c r="F10695">
        <v>9156769904</v>
      </c>
      <c r="G10695" t="s">
        <v>30</v>
      </c>
      <c r="H10695">
        <v>7326</v>
      </c>
      <c r="I10695" t="s">
        <v>12573</v>
      </c>
      <c r="J10695" t="s">
        <v>31</v>
      </c>
      <c r="K10695" t="s">
        <v>49</v>
      </c>
      <c r="O10695" t="s">
        <v>33</v>
      </c>
      <c r="S10695" s="3">
        <v>45876.375</v>
      </c>
      <c r="T10695" t="s">
        <v>54</v>
      </c>
      <c r="U10695" t="s">
        <v>12573</v>
      </c>
      <c r="V10695" s="3">
        <v>45871.640972222223</v>
      </c>
      <c r="W10695" t="s">
        <v>1732</v>
      </c>
      <c r="Y10695" s="4">
        <v>45876</v>
      </c>
      <c r="Z10695" s="2">
        <v>0.81263888888888891</v>
      </c>
    </row>
    <row r="10696" spans="1:26" x14ac:dyDescent="0.3">
      <c r="A10696">
        <v>135973</v>
      </c>
      <c r="B10696" t="s">
        <v>1730</v>
      </c>
      <c r="C10696" t="s">
        <v>27</v>
      </c>
      <c r="D10696" t="s">
        <v>319</v>
      </c>
      <c r="E10696" t="s">
        <v>60</v>
      </c>
      <c r="F10696">
        <v>7720802333</v>
      </c>
      <c r="G10696" t="s">
        <v>30</v>
      </c>
      <c r="H10696">
        <v>7326</v>
      </c>
      <c r="I10696" t="s">
        <v>12574</v>
      </c>
      <c r="J10696" t="s">
        <v>31</v>
      </c>
      <c r="K10696" t="s">
        <v>49</v>
      </c>
      <c r="O10696" t="s">
        <v>33</v>
      </c>
      <c r="S10696" s="3">
        <v>45876.375</v>
      </c>
      <c r="T10696" t="s">
        <v>54</v>
      </c>
      <c r="U10696" t="s">
        <v>12574</v>
      </c>
      <c r="V10696" s="3">
        <v>45871.640972222223</v>
      </c>
      <c r="W10696" t="s">
        <v>1971</v>
      </c>
      <c r="Y10696" s="4">
        <v>45876</v>
      </c>
      <c r="Z10696" s="2">
        <v>0.81263888888888891</v>
      </c>
    </row>
    <row r="10697" spans="1:26" x14ac:dyDescent="0.3">
      <c r="A10697">
        <v>133394</v>
      </c>
      <c r="B10697" t="s">
        <v>1730</v>
      </c>
      <c r="C10697" t="s">
        <v>27</v>
      </c>
      <c r="D10697" t="s">
        <v>319</v>
      </c>
      <c r="E10697" t="s">
        <v>60</v>
      </c>
      <c r="F10697">
        <v>9156769904</v>
      </c>
      <c r="G10697" t="s">
        <v>30</v>
      </c>
      <c r="H10697">
        <v>7326</v>
      </c>
      <c r="I10697" t="s">
        <v>12575</v>
      </c>
      <c r="J10697" t="s">
        <v>31</v>
      </c>
      <c r="K10697" t="s">
        <v>49</v>
      </c>
      <c r="O10697" t="s">
        <v>33</v>
      </c>
      <c r="S10697" s="3">
        <v>45876.375</v>
      </c>
      <c r="T10697" t="s">
        <v>54</v>
      </c>
      <c r="U10697" t="s">
        <v>12575</v>
      </c>
      <c r="V10697" s="3">
        <v>45871.640972222223</v>
      </c>
      <c r="W10697" t="s">
        <v>1732</v>
      </c>
      <c r="Y10697" s="4">
        <v>45876</v>
      </c>
      <c r="Z10697" s="2">
        <v>0.81263888888888891</v>
      </c>
    </row>
    <row r="10698" spans="1:26" x14ac:dyDescent="0.3">
      <c r="A10698">
        <v>133391</v>
      </c>
      <c r="B10698" t="s">
        <v>425</v>
      </c>
      <c r="C10698" t="s">
        <v>27</v>
      </c>
      <c r="D10698" t="s">
        <v>338</v>
      </c>
      <c r="E10698" t="s">
        <v>60</v>
      </c>
      <c r="F10698">
        <v>8329583638</v>
      </c>
      <c r="G10698" t="s">
        <v>30</v>
      </c>
      <c r="H10698">
        <v>7338</v>
      </c>
      <c r="I10698" t="s">
        <v>12576</v>
      </c>
      <c r="J10698" t="s">
        <v>31</v>
      </c>
      <c r="K10698" t="s">
        <v>49</v>
      </c>
      <c r="O10698" t="s">
        <v>33</v>
      </c>
      <c r="S10698" s="3">
        <v>45876.375</v>
      </c>
      <c r="T10698" t="s">
        <v>54</v>
      </c>
      <c r="U10698" t="s">
        <v>12576</v>
      </c>
      <c r="V10698" s="3">
        <v>45871.640972222223</v>
      </c>
      <c r="W10698" t="s">
        <v>1734</v>
      </c>
      <c r="Y10698" s="4">
        <v>45876</v>
      </c>
      <c r="Z10698" s="2">
        <v>0.81263888888888891</v>
      </c>
    </row>
    <row r="10699" spans="1:26" x14ac:dyDescent="0.3">
      <c r="A10699">
        <v>133391</v>
      </c>
      <c r="B10699" t="s">
        <v>425</v>
      </c>
      <c r="C10699" t="s">
        <v>27</v>
      </c>
      <c r="D10699" t="s">
        <v>338</v>
      </c>
      <c r="E10699" t="s">
        <v>60</v>
      </c>
      <c r="F10699">
        <v>8329583638</v>
      </c>
      <c r="G10699" t="s">
        <v>30</v>
      </c>
      <c r="H10699">
        <v>7338</v>
      </c>
      <c r="I10699" t="s">
        <v>12577</v>
      </c>
      <c r="J10699" t="s">
        <v>31</v>
      </c>
      <c r="K10699" t="s">
        <v>49</v>
      </c>
      <c r="O10699" t="s">
        <v>33</v>
      </c>
      <c r="S10699" s="3">
        <v>45876.375</v>
      </c>
      <c r="T10699" t="s">
        <v>54</v>
      </c>
      <c r="U10699" t="s">
        <v>12577</v>
      </c>
      <c r="V10699" s="3">
        <v>45871.640972222223</v>
      </c>
      <c r="W10699" t="s">
        <v>1734</v>
      </c>
      <c r="Y10699" s="4">
        <v>45876</v>
      </c>
      <c r="Z10699" s="2">
        <v>0.81263888888888891</v>
      </c>
    </row>
    <row r="10700" spans="1:26" x14ac:dyDescent="0.3">
      <c r="A10700">
        <v>134620</v>
      </c>
      <c r="B10700" t="s">
        <v>425</v>
      </c>
      <c r="C10700" t="s">
        <v>27</v>
      </c>
      <c r="D10700" t="s">
        <v>338</v>
      </c>
      <c r="E10700" t="s">
        <v>60</v>
      </c>
      <c r="F10700">
        <v>7276090838</v>
      </c>
      <c r="G10700" t="s">
        <v>30</v>
      </c>
      <c r="H10700">
        <v>7338</v>
      </c>
      <c r="I10700" t="s">
        <v>12578</v>
      </c>
      <c r="J10700" t="s">
        <v>31</v>
      </c>
      <c r="K10700" t="s">
        <v>49</v>
      </c>
      <c r="O10700" t="s">
        <v>33</v>
      </c>
      <c r="S10700" s="3">
        <v>45876.375</v>
      </c>
      <c r="T10700" t="s">
        <v>54</v>
      </c>
      <c r="U10700" t="s">
        <v>12578</v>
      </c>
      <c r="V10700" s="3">
        <v>45871.640972222223</v>
      </c>
      <c r="W10700" t="s">
        <v>1735</v>
      </c>
      <c r="Y10700" s="4">
        <v>45876</v>
      </c>
      <c r="Z10700" s="2">
        <v>0.81263888888888891</v>
      </c>
    </row>
    <row r="10701" spans="1:26" x14ac:dyDescent="0.3">
      <c r="A10701">
        <v>134620</v>
      </c>
      <c r="B10701" t="s">
        <v>425</v>
      </c>
      <c r="C10701" t="s">
        <v>27</v>
      </c>
      <c r="D10701" t="s">
        <v>338</v>
      </c>
      <c r="E10701" t="s">
        <v>60</v>
      </c>
      <c r="F10701">
        <v>7276090838</v>
      </c>
      <c r="G10701" t="s">
        <v>30</v>
      </c>
      <c r="H10701">
        <v>7338</v>
      </c>
      <c r="I10701" t="s">
        <v>12579</v>
      </c>
      <c r="J10701" t="s">
        <v>31</v>
      </c>
      <c r="K10701" t="s">
        <v>49</v>
      </c>
      <c r="O10701" t="s">
        <v>33</v>
      </c>
      <c r="S10701" s="3">
        <v>45876.375</v>
      </c>
      <c r="T10701" t="s">
        <v>54</v>
      </c>
      <c r="U10701" t="s">
        <v>12579</v>
      </c>
      <c r="V10701" s="3">
        <v>45871.640972222223</v>
      </c>
      <c r="W10701" t="s">
        <v>1735</v>
      </c>
      <c r="Y10701" s="4">
        <v>45876</v>
      </c>
      <c r="Z10701" s="2">
        <v>0.81263888888888891</v>
      </c>
    </row>
    <row r="10702" spans="1:26" x14ac:dyDescent="0.3">
      <c r="A10702">
        <v>133391</v>
      </c>
      <c r="B10702" t="s">
        <v>425</v>
      </c>
      <c r="C10702" t="s">
        <v>27</v>
      </c>
      <c r="D10702" t="s">
        <v>338</v>
      </c>
      <c r="E10702" t="s">
        <v>60</v>
      </c>
      <c r="F10702">
        <v>8329583638</v>
      </c>
      <c r="G10702" t="s">
        <v>30</v>
      </c>
      <c r="H10702">
        <v>7338</v>
      </c>
      <c r="I10702" t="s">
        <v>12580</v>
      </c>
      <c r="J10702" t="s">
        <v>31</v>
      </c>
      <c r="K10702" t="s">
        <v>49</v>
      </c>
      <c r="O10702" t="s">
        <v>33</v>
      </c>
      <c r="S10702" s="3">
        <v>45876.375</v>
      </c>
      <c r="T10702" t="s">
        <v>54</v>
      </c>
      <c r="U10702" t="s">
        <v>12580</v>
      </c>
      <c r="V10702" s="3">
        <v>45871.640972222223</v>
      </c>
      <c r="W10702" t="s">
        <v>1734</v>
      </c>
      <c r="Y10702" s="4">
        <v>45876</v>
      </c>
      <c r="Z10702" s="2">
        <v>0.81263888888888891</v>
      </c>
    </row>
    <row r="10703" spans="1:26" x14ac:dyDescent="0.3">
      <c r="A10703">
        <v>134620</v>
      </c>
      <c r="B10703" t="s">
        <v>425</v>
      </c>
      <c r="C10703" t="s">
        <v>27</v>
      </c>
      <c r="D10703" t="s">
        <v>338</v>
      </c>
      <c r="E10703" t="s">
        <v>60</v>
      </c>
      <c r="F10703">
        <v>7276090838</v>
      </c>
      <c r="G10703" t="s">
        <v>30</v>
      </c>
      <c r="H10703">
        <v>7338</v>
      </c>
      <c r="I10703" t="s">
        <v>12581</v>
      </c>
      <c r="J10703" t="s">
        <v>31</v>
      </c>
      <c r="K10703" t="s">
        <v>49</v>
      </c>
      <c r="O10703" t="s">
        <v>33</v>
      </c>
      <c r="S10703" s="3">
        <v>45876.375</v>
      </c>
      <c r="T10703" t="s">
        <v>54</v>
      </c>
      <c r="U10703" t="s">
        <v>12581</v>
      </c>
      <c r="V10703" s="3">
        <v>45871.640972222223</v>
      </c>
      <c r="W10703" t="s">
        <v>1735</v>
      </c>
      <c r="Y10703" s="4">
        <v>45876</v>
      </c>
      <c r="Z10703" s="2">
        <v>0.81263888888888891</v>
      </c>
    </row>
    <row r="10704" spans="1:26" x14ac:dyDescent="0.3">
      <c r="A10704">
        <v>132656</v>
      </c>
      <c r="B10704" t="s">
        <v>425</v>
      </c>
      <c r="C10704" t="s">
        <v>27</v>
      </c>
      <c r="D10704" t="s">
        <v>338</v>
      </c>
      <c r="E10704" t="s">
        <v>60</v>
      </c>
      <c r="F10704">
        <v>7306426244</v>
      </c>
      <c r="G10704" t="s">
        <v>30</v>
      </c>
      <c r="H10704">
        <v>7338</v>
      </c>
      <c r="I10704" t="s">
        <v>12582</v>
      </c>
      <c r="J10704" t="s">
        <v>31</v>
      </c>
      <c r="K10704" t="s">
        <v>49</v>
      </c>
      <c r="O10704" t="s">
        <v>33</v>
      </c>
      <c r="S10704" s="3">
        <v>45876.375</v>
      </c>
      <c r="T10704" t="s">
        <v>54</v>
      </c>
      <c r="U10704" t="s">
        <v>12582</v>
      </c>
      <c r="V10704" s="3">
        <v>45871.640972222223</v>
      </c>
      <c r="W10704" t="s">
        <v>1733</v>
      </c>
      <c r="Y10704" s="4">
        <v>45876</v>
      </c>
      <c r="Z10704" s="2">
        <v>0.81263888888888891</v>
      </c>
    </row>
    <row r="10705" spans="1:26" x14ac:dyDescent="0.3">
      <c r="A10705">
        <v>133391</v>
      </c>
      <c r="B10705" t="s">
        <v>425</v>
      </c>
      <c r="C10705" t="s">
        <v>27</v>
      </c>
      <c r="D10705" t="s">
        <v>338</v>
      </c>
      <c r="E10705" t="s">
        <v>60</v>
      </c>
      <c r="F10705">
        <v>8329583638</v>
      </c>
      <c r="G10705" t="s">
        <v>30</v>
      </c>
      <c r="H10705">
        <v>7338</v>
      </c>
      <c r="I10705" t="s">
        <v>12583</v>
      </c>
      <c r="J10705" t="s">
        <v>31</v>
      </c>
      <c r="K10705" t="s">
        <v>49</v>
      </c>
      <c r="O10705" t="s">
        <v>33</v>
      </c>
      <c r="S10705" s="3">
        <v>45876.375</v>
      </c>
      <c r="T10705" t="s">
        <v>54</v>
      </c>
      <c r="U10705" t="s">
        <v>12583</v>
      </c>
      <c r="V10705" s="3">
        <v>45871.640972222223</v>
      </c>
      <c r="W10705" t="s">
        <v>1734</v>
      </c>
      <c r="Y10705" s="4">
        <v>45876</v>
      </c>
      <c r="Z10705" s="2">
        <v>0.81263888888888891</v>
      </c>
    </row>
    <row r="10706" spans="1:26" x14ac:dyDescent="0.3">
      <c r="A10706">
        <v>134620</v>
      </c>
      <c r="B10706" t="s">
        <v>425</v>
      </c>
      <c r="C10706" t="s">
        <v>27</v>
      </c>
      <c r="D10706" t="s">
        <v>338</v>
      </c>
      <c r="E10706" t="s">
        <v>60</v>
      </c>
      <c r="F10706">
        <v>7276090838</v>
      </c>
      <c r="G10706" t="s">
        <v>30</v>
      </c>
      <c r="H10706">
        <v>7338</v>
      </c>
      <c r="I10706" t="s">
        <v>12584</v>
      </c>
      <c r="J10706" t="s">
        <v>31</v>
      </c>
      <c r="K10706" t="s">
        <v>49</v>
      </c>
      <c r="O10706" t="s">
        <v>33</v>
      </c>
      <c r="S10706" s="3">
        <v>45876.375</v>
      </c>
      <c r="T10706" t="s">
        <v>54</v>
      </c>
      <c r="U10706" t="s">
        <v>12584</v>
      </c>
      <c r="V10706" s="3">
        <v>45871.640972222223</v>
      </c>
      <c r="W10706" t="s">
        <v>1735</v>
      </c>
      <c r="Y10706" s="4">
        <v>45876</v>
      </c>
      <c r="Z10706" s="2">
        <v>0.81263888888888891</v>
      </c>
    </row>
    <row r="10707" spans="1:26" x14ac:dyDescent="0.3">
      <c r="A10707">
        <v>133391</v>
      </c>
      <c r="B10707" t="s">
        <v>425</v>
      </c>
      <c r="C10707" t="s">
        <v>27</v>
      </c>
      <c r="D10707" t="s">
        <v>338</v>
      </c>
      <c r="E10707" t="s">
        <v>60</v>
      </c>
      <c r="F10707">
        <v>8329583638</v>
      </c>
      <c r="G10707" t="s">
        <v>30</v>
      </c>
      <c r="H10707">
        <v>7338</v>
      </c>
      <c r="I10707" t="s">
        <v>12585</v>
      </c>
      <c r="J10707" t="s">
        <v>31</v>
      </c>
      <c r="K10707" t="s">
        <v>49</v>
      </c>
      <c r="O10707" t="s">
        <v>33</v>
      </c>
      <c r="S10707" s="3">
        <v>45876.375</v>
      </c>
      <c r="T10707" t="s">
        <v>54</v>
      </c>
      <c r="U10707" t="s">
        <v>12585</v>
      </c>
      <c r="V10707" s="3">
        <v>45871.640972222223</v>
      </c>
      <c r="W10707" t="s">
        <v>1734</v>
      </c>
      <c r="Y10707" s="4">
        <v>45876</v>
      </c>
      <c r="Z10707" s="2">
        <v>0.81263888888888891</v>
      </c>
    </row>
    <row r="10708" spans="1:26" x14ac:dyDescent="0.3">
      <c r="A10708">
        <v>133391</v>
      </c>
      <c r="B10708" t="s">
        <v>425</v>
      </c>
      <c r="C10708" t="s">
        <v>27</v>
      </c>
      <c r="D10708" t="s">
        <v>338</v>
      </c>
      <c r="E10708" t="s">
        <v>60</v>
      </c>
      <c r="F10708">
        <v>8329583638</v>
      </c>
      <c r="G10708" t="s">
        <v>30</v>
      </c>
      <c r="H10708">
        <v>7338</v>
      </c>
      <c r="I10708" t="s">
        <v>12586</v>
      </c>
      <c r="J10708" t="s">
        <v>31</v>
      </c>
      <c r="K10708" t="s">
        <v>49</v>
      </c>
      <c r="O10708" t="s">
        <v>33</v>
      </c>
      <c r="S10708" s="3">
        <v>45876.375</v>
      </c>
      <c r="T10708" t="s">
        <v>54</v>
      </c>
      <c r="U10708" t="s">
        <v>12586</v>
      </c>
      <c r="V10708" s="3">
        <v>45871.640972222223</v>
      </c>
      <c r="W10708" t="s">
        <v>1734</v>
      </c>
      <c r="Y10708" s="4">
        <v>45876</v>
      </c>
      <c r="Z10708" s="2">
        <v>0.81263888888888891</v>
      </c>
    </row>
    <row r="10709" spans="1:26" x14ac:dyDescent="0.3">
      <c r="A10709">
        <v>134620</v>
      </c>
      <c r="B10709" t="s">
        <v>425</v>
      </c>
      <c r="C10709" t="s">
        <v>27</v>
      </c>
      <c r="D10709" t="s">
        <v>338</v>
      </c>
      <c r="E10709" t="s">
        <v>60</v>
      </c>
      <c r="F10709">
        <v>7276090838</v>
      </c>
      <c r="G10709" t="s">
        <v>30</v>
      </c>
      <c r="H10709">
        <v>7338</v>
      </c>
      <c r="I10709" t="s">
        <v>12587</v>
      </c>
      <c r="J10709" t="s">
        <v>31</v>
      </c>
      <c r="K10709" t="s">
        <v>49</v>
      </c>
      <c r="O10709" t="s">
        <v>33</v>
      </c>
      <c r="S10709" s="3">
        <v>45876.375</v>
      </c>
      <c r="T10709" t="s">
        <v>54</v>
      </c>
      <c r="U10709" t="s">
        <v>12587</v>
      </c>
      <c r="V10709" s="3">
        <v>45871.640972222223</v>
      </c>
      <c r="W10709" t="s">
        <v>1735</v>
      </c>
      <c r="Y10709" s="4">
        <v>45876</v>
      </c>
      <c r="Z10709" s="2">
        <v>0.81263888888888891</v>
      </c>
    </row>
    <row r="10710" spans="1:26" x14ac:dyDescent="0.3">
      <c r="A10710">
        <v>132656</v>
      </c>
      <c r="B10710" t="s">
        <v>425</v>
      </c>
      <c r="C10710" t="s">
        <v>27</v>
      </c>
      <c r="D10710" t="s">
        <v>338</v>
      </c>
      <c r="E10710" t="s">
        <v>60</v>
      </c>
      <c r="F10710">
        <v>7306426244</v>
      </c>
      <c r="G10710" t="s">
        <v>30</v>
      </c>
      <c r="H10710">
        <v>7338</v>
      </c>
      <c r="I10710" t="s">
        <v>12588</v>
      </c>
      <c r="J10710" t="s">
        <v>31</v>
      </c>
      <c r="K10710" t="s">
        <v>49</v>
      </c>
      <c r="O10710" t="s">
        <v>33</v>
      </c>
      <c r="S10710" s="3">
        <v>45876.375</v>
      </c>
      <c r="T10710" t="s">
        <v>54</v>
      </c>
      <c r="U10710" t="s">
        <v>12588</v>
      </c>
      <c r="V10710" s="3">
        <v>45871.640972222223</v>
      </c>
      <c r="W10710" t="s">
        <v>1733</v>
      </c>
      <c r="Y10710" s="4">
        <v>45876</v>
      </c>
      <c r="Z10710" s="2">
        <v>0.81263888888888891</v>
      </c>
    </row>
    <row r="10711" spans="1:26" x14ac:dyDescent="0.3">
      <c r="A10711">
        <v>133391</v>
      </c>
      <c r="B10711" t="s">
        <v>425</v>
      </c>
      <c r="C10711" t="s">
        <v>27</v>
      </c>
      <c r="D10711" t="s">
        <v>338</v>
      </c>
      <c r="E10711" t="s">
        <v>60</v>
      </c>
      <c r="F10711">
        <v>8329583638</v>
      </c>
      <c r="G10711" t="s">
        <v>30</v>
      </c>
      <c r="H10711">
        <v>7338</v>
      </c>
      <c r="I10711" t="s">
        <v>12589</v>
      </c>
      <c r="J10711" t="s">
        <v>31</v>
      </c>
      <c r="K10711" t="s">
        <v>49</v>
      </c>
      <c r="O10711" t="s">
        <v>33</v>
      </c>
      <c r="S10711" s="3">
        <v>45876.375</v>
      </c>
      <c r="T10711" t="s">
        <v>54</v>
      </c>
      <c r="U10711" t="s">
        <v>12589</v>
      </c>
      <c r="V10711" s="3">
        <v>45871.640972222223</v>
      </c>
      <c r="W10711" t="s">
        <v>1734</v>
      </c>
      <c r="Y10711" s="4">
        <v>45876</v>
      </c>
      <c r="Z10711" s="2">
        <v>0.81263888888888891</v>
      </c>
    </row>
    <row r="10712" spans="1:26" x14ac:dyDescent="0.3">
      <c r="A10712">
        <v>134620</v>
      </c>
      <c r="B10712" t="s">
        <v>425</v>
      </c>
      <c r="C10712" t="s">
        <v>27</v>
      </c>
      <c r="D10712" t="s">
        <v>338</v>
      </c>
      <c r="E10712" t="s">
        <v>60</v>
      </c>
      <c r="F10712">
        <v>7276090838</v>
      </c>
      <c r="G10712" t="s">
        <v>30</v>
      </c>
      <c r="H10712">
        <v>7338</v>
      </c>
      <c r="I10712" t="s">
        <v>12590</v>
      </c>
      <c r="J10712" t="s">
        <v>31</v>
      </c>
      <c r="K10712" t="s">
        <v>49</v>
      </c>
      <c r="O10712" t="s">
        <v>33</v>
      </c>
      <c r="S10712" s="3">
        <v>45876.375</v>
      </c>
      <c r="T10712" t="s">
        <v>54</v>
      </c>
      <c r="U10712" t="s">
        <v>12590</v>
      </c>
      <c r="V10712" s="3">
        <v>45871.640972222223</v>
      </c>
      <c r="W10712" t="s">
        <v>1735</v>
      </c>
      <c r="Y10712" s="4">
        <v>45876</v>
      </c>
      <c r="Z10712" s="2">
        <v>0.81263888888888891</v>
      </c>
    </row>
    <row r="10713" spans="1:26" x14ac:dyDescent="0.3">
      <c r="A10713">
        <v>132656</v>
      </c>
      <c r="B10713" t="s">
        <v>425</v>
      </c>
      <c r="C10713" t="s">
        <v>27</v>
      </c>
      <c r="D10713" t="s">
        <v>338</v>
      </c>
      <c r="E10713" t="s">
        <v>60</v>
      </c>
      <c r="F10713">
        <v>7306426244</v>
      </c>
      <c r="G10713" t="s">
        <v>30</v>
      </c>
      <c r="H10713">
        <v>7338</v>
      </c>
      <c r="I10713" t="s">
        <v>12591</v>
      </c>
      <c r="J10713" t="s">
        <v>31</v>
      </c>
      <c r="K10713" t="s">
        <v>49</v>
      </c>
      <c r="O10713" t="s">
        <v>33</v>
      </c>
      <c r="S10713" s="3">
        <v>45876.375</v>
      </c>
      <c r="T10713" t="s">
        <v>54</v>
      </c>
      <c r="U10713" t="s">
        <v>12591</v>
      </c>
      <c r="V10713" s="3">
        <v>45871.640972222223</v>
      </c>
      <c r="W10713" t="s">
        <v>1733</v>
      </c>
      <c r="Y10713" s="4">
        <v>45876</v>
      </c>
      <c r="Z10713" s="2">
        <v>0.81263888888888891</v>
      </c>
    </row>
    <row r="10714" spans="1:26" x14ac:dyDescent="0.3">
      <c r="A10714">
        <v>132656</v>
      </c>
      <c r="B10714" t="s">
        <v>425</v>
      </c>
      <c r="C10714" t="s">
        <v>27</v>
      </c>
      <c r="D10714" t="s">
        <v>338</v>
      </c>
      <c r="E10714" t="s">
        <v>60</v>
      </c>
      <c r="F10714">
        <v>7306426244</v>
      </c>
      <c r="G10714" t="s">
        <v>30</v>
      </c>
      <c r="H10714">
        <v>7338</v>
      </c>
      <c r="I10714" t="s">
        <v>12592</v>
      </c>
      <c r="J10714" t="s">
        <v>31</v>
      </c>
      <c r="K10714" t="s">
        <v>49</v>
      </c>
      <c r="O10714" t="s">
        <v>33</v>
      </c>
      <c r="S10714" s="3">
        <v>45876.375</v>
      </c>
      <c r="T10714" t="s">
        <v>54</v>
      </c>
      <c r="U10714" t="s">
        <v>12592</v>
      </c>
      <c r="V10714" s="3">
        <v>45871.640972222223</v>
      </c>
      <c r="W10714" t="s">
        <v>1733</v>
      </c>
      <c r="Y10714" s="4">
        <v>45876</v>
      </c>
      <c r="Z10714" s="2">
        <v>0.81263888888888891</v>
      </c>
    </row>
    <row r="10715" spans="1:26" x14ac:dyDescent="0.3">
      <c r="A10715">
        <v>132656</v>
      </c>
      <c r="B10715" t="s">
        <v>425</v>
      </c>
      <c r="C10715" t="s">
        <v>27</v>
      </c>
      <c r="D10715" t="s">
        <v>338</v>
      </c>
      <c r="E10715" t="s">
        <v>60</v>
      </c>
      <c r="F10715">
        <v>7306426244</v>
      </c>
      <c r="G10715" t="s">
        <v>30</v>
      </c>
      <c r="H10715">
        <v>7338</v>
      </c>
      <c r="I10715" t="s">
        <v>12593</v>
      </c>
      <c r="J10715" t="s">
        <v>31</v>
      </c>
      <c r="K10715" t="s">
        <v>49</v>
      </c>
      <c r="O10715" t="s">
        <v>33</v>
      </c>
      <c r="S10715" s="3">
        <v>45876.375</v>
      </c>
      <c r="T10715" t="s">
        <v>54</v>
      </c>
      <c r="U10715" t="s">
        <v>12593</v>
      </c>
      <c r="V10715" s="3">
        <v>45871.640972222223</v>
      </c>
      <c r="W10715" t="s">
        <v>1733</v>
      </c>
      <c r="Y10715" s="4">
        <v>45876</v>
      </c>
      <c r="Z10715" s="2">
        <v>0.81263888888888891</v>
      </c>
    </row>
    <row r="10716" spans="1:26" x14ac:dyDescent="0.3">
      <c r="A10716">
        <v>132656</v>
      </c>
      <c r="B10716" t="s">
        <v>425</v>
      </c>
      <c r="C10716" t="s">
        <v>27</v>
      </c>
      <c r="D10716" t="s">
        <v>338</v>
      </c>
      <c r="E10716" t="s">
        <v>60</v>
      </c>
      <c r="F10716">
        <v>7306426244</v>
      </c>
      <c r="G10716" t="s">
        <v>30</v>
      </c>
      <c r="H10716">
        <v>7338</v>
      </c>
      <c r="I10716" t="s">
        <v>12594</v>
      </c>
      <c r="J10716" t="s">
        <v>31</v>
      </c>
      <c r="K10716" t="s">
        <v>49</v>
      </c>
      <c r="O10716" t="s">
        <v>33</v>
      </c>
      <c r="S10716" s="3">
        <v>45876.375</v>
      </c>
      <c r="T10716" t="s">
        <v>54</v>
      </c>
      <c r="U10716" t="s">
        <v>12594</v>
      </c>
      <c r="V10716" s="3">
        <v>45871.640972222223</v>
      </c>
      <c r="W10716" t="s">
        <v>1733</v>
      </c>
      <c r="Y10716" s="4">
        <v>45876</v>
      </c>
      <c r="Z10716" s="2">
        <v>0.81263888888888891</v>
      </c>
    </row>
    <row r="10717" spans="1:26" x14ac:dyDescent="0.3">
      <c r="A10717">
        <v>132656</v>
      </c>
      <c r="B10717" t="s">
        <v>425</v>
      </c>
      <c r="C10717" t="s">
        <v>27</v>
      </c>
      <c r="D10717" t="s">
        <v>338</v>
      </c>
      <c r="E10717" t="s">
        <v>60</v>
      </c>
      <c r="F10717">
        <v>7306426244</v>
      </c>
      <c r="G10717" t="s">
        <v>30</v>
      </c>
      <c r="H10717">
        <v>7338</v>
      </c>
      <c r="I10717" t="s">
        <v>12595</v>
      </c>
      <c r="J10717" t="s">
        <v>31</v>
      </c>
      <c r="K10717" t="s">
        <v>49</v>
      </c>
      <c r="O10717" t="s">
        <v>33</v>
      </c>
      <c r="S10717" s="3">
        <v>45876.375</v>
      </c>
      <c r="T10717" t="s">
        <v>54</v>
      </c>
      <c r="U10717" t="s">
        <v>12595</v>
      </c>
      <c r="V10717" s="3">
        <v>45871.640972222223</v>
      </c>
      <c r="W10717" t="s">
        <v>1733</v>
      </c>
      <c r="Y10717" s="4">
        <v>45876</v>
      </c>
      <c r="Z10717" s="2">
        <v>0.81263888888888891</v>
      </c>
    </row>
    <row r="10718" spans="1:26" x14ac:dyDescent="0.3">
      <c r="A10718">
        <v>134620</v>
      </c>
      <c r="B10718" t="s">
        <v>425</v>
      </c>
      <c r="C10718" t="s">
        <v>27</v>
      </c>
      <c r="D10718" t="s">
        <v>338</v>
      </c>
      <c r="E10718" t="s">
        <v>60</v>
      </c>
      <c r="F10718">
        <v>7276090838</v>
      </c>
      <c r="G10718" t="s">
        <v>30</v>
      </c>
      <c r="H10718">
        <v>7338</v>
      </c>
      <c r="I10718" t="s">
        <v>12596</v>
      </c>
      <c r="J10718" t="s">
        <v>31</v>
      </c>
      <c r="K10718" t="s">
        <v>49</v>
      </c>
      <c r="O10718" t="s">
        <v>33</v>
      </c>
      <c r="S10718" s="3">
        <v>45876.375</v>
      </c>
      <c r="T10718" t="s">
        <v>54</v>
      </c>
      <c r="U10718" t="s">
        <v>12596</v>
      </c>
      <c r="V10718" s="3">
        <v>45871.640972222223</v>
      </c>
      <c r="W10718" t="s">
        <v>1735</v>
      </c>
      <c r="Y10718" s="4">
        <v>45876</v>
      </c>
      <c r="Z10718" s="2">
        <v>0.81263888888888891</v>
      </c>
    </row>
    <row r="10719" spans="1:26" x14ac:dyDescent="0.3">
      <c r="A10719">
        <v>134620</v>
      </c>
      <c r="B10719" t="s">
        <v>425</v>
      </c>
      <c r="C10719" t="s">
        <v>27</v>
      </c>
      <c r="D10719" t="s">
        <v>338</v>
      </c>
      <c r="E10719" t="s">
        <v>60</v>
      </c>
      <c r="F10719">
        <v>7276090838</v>
      </c>
      <c r="G10719" t="s">
        <v>30</v>
      </c>
      <c r="H10719">
        <v>7338</v>
      </c>
      <c r="I10719" t="s">
        <v>12597</v>
      </c>
      <c r="J10719" t="s">
        <v>31</v>
      </c>
      <c r="K10719" t="s">
        <v>49</v>
      </c>
      <c r="O10719" t="s">
        <v>33</v>
      </c>
      <c r="S10719" s="3">
        <v>45876.375</v>
      </c>
      <c r="T10719" t="s">
        <v>54</v>
      </c>
      <c r="U10719" t="s">
        <v>12597</v>
      </c>
      <c r="V10719" s="3">
        <v>45871.640972222223</v>
      </c>
      <c r="W10719" t="s">
        <v>1735</v>
      </c>
      <c r="Y10719" s="4">
        <v>45876</v>
      </c>
      <c r="Z10719" s="2">
        <v>0.81263888888888891</v>
      </c>
    </row>
    <row r="10720" spans="1:26" x14ac:dyDescent="0.3">
      <c r="A10720">
        <v>132656</v>
      </c>
      <c r="B10720" t="s">
        <v>425</v>
      </c>
      <c r="C10720" t="s">
        <v>27</v>
      </c>
      <c r="D10720" t="s">
        <v>338</v>
      </c>
      <c r="E10720" t="s">
        <v>60</v>
      </c>
      <c r="F10720">
        <v>7306426244</v>
      </c>
      <c r="G10720" t="s">
        <v>30</v>
      </c>
      <c r="H10720">
        <v>7338</v>
      </c>
      <c r="I10720" t="s">
        <v>12598</v>
      </c>
      <c r="J10720" t="s">
        <v>31</v>
      </c>
      <c r="K10720" t="s">
        <v>49</v>
      </c>
      <c r="O10720" t="s">
        <v>33</v>
      </c>
      <c r="S10720" s="3">
        <v>45876.375</v>
      </c>
      <c r="T10720" t="s">
        <v>54</v>
      </c>
      <c r="U10720" t="s">
        <v>12598</v>
      </c>
      <c r="V10720" s="3">
        <v>45871.640972222223</v>
      </c>
      <c r="W10720" t="s">
        <v>1733</v>
      </c>
      <c r="Y10720" s="4">
        <v>45876</v>
      </c>
      <c r="Z10720" s="2">
        <v>0.81263888888888891</v>
      </c>
    </row>
    <row r="10721" spans="1:26" x14ac:dyDescent="0.3">
      <c r="A10721">
        <v>134620</v>
      </c>
      <c r="B10721" t="s">
        <v>425</v>
      </c>
      <c r="C10721" t="s">
        <v>27</v>
      </c>
      <c r="D10721" t="s">
        <v>338</v>
      </c>
      <c r="E10721" t="s">
        <v>60</v>
      </c>
      <c r="F10721">
        <v>7276090838</v>
      </c>
      <c r="G10721" t="s">
        <v>30</v>
      </c>
      <c r="H10721">
        <v>7338</v>
      </c>
      <c r="I10721" t="s">
        <v>12599</v>
      </c>
      <c r="J10721" t="s">
        <v>31</v>
      </c>
      <c r="K10721" t="s">
        <v>49</v>
      </c>
      <c r="O10721" t="s">
        <v>33</v>
      </c>
      <c r="S10721" s="3">
        <v>45876.375</v>
      </c>
      <c r="T10721" t="s">
        <v>54</v>
      </c>
      <c r="U10721" t="s">
        <v>12599</v>
      </c>
      <c r="V10721" s="3">
        <v>45871.640972222223</v>
      </c>
      <c r="W10721" t="s">
        <v>1735</v>
      </c>
      <c r="Y10721" s="4">
        <v>45876</v>
      </c>
      <c r="Z10721" s="2">
        <v>0.81263888888888891</v>
      </c>
    </row>
    <row r="10722" spans="1:26" x14ac:dyDescent="0.3">
      <c r="A10722">
        <v>132203</v>
      </c>
      <c r="B10722" t="s">
        <v>425</v>
      </c>
      <c r="C10722" t="s">
        <v>58</v>
      </c>
      <c r="D10722" t="s">
        <v>338</v>
      </c>
      <c r="E10722" t="s">
        <v>60</v>
      </c>
      <c r="G10722" t="s">
        <v>30</v>
      </c>
      <c r="H10722">
        <v>7338</v>
      </c>
      <c r="I10722" t="s">
        <v>12600</v>
      </c>
      <c r="J10722" t="s">
        <v>31</v>
      </c>
      <c r="K10722" t="s">
        <v>49</v>
      </c>
      <c r="O10722" t="s">
        <v>33</v>
      </c>
      <c r="S10722" s="3">
        <v>45876.375</v>
      </c>
      <c r="T10722" t="s">
        <v>54</v>
      </c>
      <c r="U10722" t="s">
        <v>12600</v>
      </c>
      <c r="V10722" s="3">
        <v>45871.640972222223</v>
      </c>
      <c r="W10722" t="s">
        <v>426</v>
      </c>
      <c r="Y10722" s="4">
        <v>45876</v>
      </c>
      <c r="Z10722" s="2">
        <v>0.81263888888888891</v>
      </c>
    </row>
    <row r="10723" spans="1:26" x14ac:dyDescent="0.3">
      <c r="A10723">
        <v>132203</v>
      </c>
      <c r="B10723" t="s">
        <v>425</v>
      </c>
      <c r="C10723" t="s">
        <v>58</v>
      </c>
      <c r="D10723" t="s">
        <v>338</v>
      </c>
      <c r="E10723" t="s">
        <v>60</v>
      </c>
      <c r="G10723" t="s">
        <v>30</v>
      </c>
      <c r="H10723">
        <v>7338</v>
      </c>
      <c r="I10723" t="s">
        <v>12601</v>
      </c>
      <c r="J10723" t="s">
        <v>31</v>
      </c>
      <c r="K10723" t="s">
        <v>49</v>
      </c>
      <c r="O10723" t="s">
        <v>33</v>
      </c>
      <c r="S10723" s="3">
        <v>45876.375</v>
      </c>
      <c r="T10723" t="s">
        <v>54</v>
      </c>
      <c r="U10723" t="s">
        <v>12601</v>
      </c>
      <c r="V10723" s="3">
        <v>45871.640972222223</v>
      </c>
      <c r="W10723" t="s">
        <v>426</v>
      </c>
      <c r="Y10723" s="4">
        <v>45876</v>
      </c>
      <c r="Z10723" s="2">
        <v>0.81263888888888891</v>
      </c>
    </row>
    <row r="10724" spans="1:26" x14ac:dyDescent="0.3">
      <c r="A10724">
        <v>132203</v>
      </c>
      <c r="B10724" t="s">
        <v>425</v>
      </c>
      <c r="C10724" t="s">
        <v>58</v>
      </c>
      <c r="D10724" t="s">
        <v>338</v>
      </c>
      <c r="E10724" t="s">
        <v>60</v>
      </c>
      <c r="G10724" t="s">
        <v>30</v>
      </c>
      <c r="H10724">
        <v>7338</v>
      </c>
      <c r="I10724" t="s">
        <v>12602</v>
      </c>
      <c r="J10724" t="s">
        <v>31</v>
      </c>
      <c r="K10724" t="s">
        <v>49</v>
      </c>
      <c r="O10724" t="s">
        <v>33</v>
      </c>
      <c r="S10724" s="3">
        <v>45876.375</v>
      </c>
      <c r="T10724" t="s">
        <v>54</v>
      </c>
      <c r="U10724" t="s">
        <v>12602</v>
      </c>
      <c r="V10724" s="3">
        <v>45871.640972222223</v>
      </c>
      <c r="W10724" t="s">
        <v>426</v>
      </c>
      <c r="Y10724" s="4">
        <v>45876</v>
      </c>
      <c r="Z10724" s="2">
        <v>0.81263888888888891</v>
      </c>
    </row>
    <row r="10725" spans="1:26" x14ac:dyDescent="0.3">
      <c r="A10725">
        <v>132203</v>
      </c>
      <c r="B10725" t="s">
        <v>425</v>
      </c>
      <c r="C10725" t="s">
        <v>58</v>
      </c>
      <c r="D10725" t="s">
        <v>338</v>
      </c>
      <c r="E10725" t="s">
        <v>60</v>
      </c>
      <c r="G10725" t="s">
        <v>30</v>
      </c>
      <c r="H10725">
        <v>7338</v>
      </c>
      <c r="I10725" t="s">
        <v>12603</v>
      </c>
      <c r="J10725" t="s">
        <v>31</v>
      </c>
      <c r="K10725" t="s">
        <v>49</v>
      </c>
      <c r="O10725" t="s">
        <v>33</v>
      </c>
      <c r="S10725" s="3">
        <v>45876.375</v>
      </c>
      <c r="T10725" t="s">
        <v>54</v>
      </c>
      <c r="U10725" t="s">
        <v>12603</v>
      </c>
      <c r="V10725" s="3">
        <v>45871.640972222223</v>
      </c>
      <c r="W10725" t="s">
        <v>426</v>
      </c>
      <c r="Y10725" s="4">
        <v>45876</v>
      </c>
      <c r="Z10725" s="2">
        <v>0.81263888888888891</v>
      </c>
    </row>
    <row r="10726" spans="1:26" x14ac:dyDescent="0.3">
      <c r="A10726">
        <v>132203</v>
      </c>
      <c r="B10726" t="s">
        <v>425</v>
      </c>
      <c r="C10726" t="s">
        <v>58</v>
      </c>
      <c r="D10726" t="s">
        <v>338</v>
      </c>
      <c r="E10726" t="s">
        <v>60</v>
      </c>
      <c r="G10726" t="s">
        <v>30</v>
      </c>
      <c r="H10726">
        <v>7338</v>
      </c>
      <c r="I10726" t="s">
        <v>12604</v>
      </c>
      <c r="J10726" t="s">
        <v>31</v>
      </c>
      <c r="K10726" t="s">
        <v>49</v>
      </c>
      <c r="O10726" t="s">
        <v>33</v>
      </c>
      <c r="S10726" s="3">
        <v>45876.375</v>
      </c>
      <c r="T10726" t="s">
        <v>54</v>
      </c>
      <c r="U10726" t="s">
        <v>12604</v>
      </c>
      <c r="V10726" s="3">
        <v>45871.640972222223</v>
      </c>
      <c r="W10726" t="s">
        <v>426</v>
      </c>
      <c r="Y10726" s="4">
        <v>45876</v>
      </c>
      <c r="Z10726" s="2">
        <v>0.81263888888888891</v>
      </c>
    </row>
    <row r="10727" spans="1:26" x14ac:dyDescent="0.3">
      <c r="A10727">
        <v>132203</v>
      </c>
      <c r="B10727" t="s">
        <v>425</v>
      </c>
      <c r="C10727" t="s">
        <v>58</v>
      </c>
      <c r="D10727" t="s">
        <v>338</v>
      </c>
      <c r="E10727" t="s">
        <v>60</v>
      </c>
      <c r="G10727" t="s">
        <v>30</v>
      </c>
      <c r="H10727">
        <v>7338</v>
      </c>
      <c r="I10727" t="s">
        <v>12605</v>
      </c>
      <c r="J10727" t="s">
        <v>31</v>
      </c>
      <c r="K10727" t="s">
        <v>49</v>
      </c>
      <c r="O10727" t="s">
        <v>33</v>
      </c>
      <c r="S10727" s="3">
        <v>45876.375</v>
      </c>
      <c r="T10727" t="s">
        <v>54</v>
      </c>
      <c r="U10727" t="s">
        <v>12605</v>
      </c>
      <c r="V10727" s="3">
        <v>45871.640972222223</v>
      </c>
      <c r="W10727" t="s">
        <v>426</v>
      </c>
      <c r="Y10727" s="4">
        <v>45876</v>
      </c>
      <c r="Z10727" s="2">
        <v>0.81263888888888891</v>
      </c>
    </row>
    <row r="10728" spans="1:26" x14ac:dyDescent="0.3">
      <c r="A10728">
        <v>132203</v>
      </c>
      <c r="B10728" t="s">
        <v>425</v>
      </c>
      <c r="C10728" t="s">
        <v>58</v>
      </c>
      <c r="D10728" t="s">
        <v>338</v>
      </c>
      <c r="E10728" t="s">
        <v>60</v>
      </c>
      <c r="G10728" t="s">
        <v>30</v>
      </c>
      <c r="H10728">
        <v>7338</v>
      </c>
      <c r="I10728" t="s">
        <v>12606</v>
      </c>
      <c r="J10728" t="s">
        <v>31</v>
      </c>
      <c r="K10728" t="s">
        <v>49</v>
      </c>
      <c r="O10728" t="s">
        <v>33</v>
      </c>
      <c r="S10728" s="3">
        <v>45876.375</v>
      </c>
      <c r="T10728" t="s">
        <v>54</v>
      </c>
      <c r="U10728" t="s">
        <v>12606</v>
      </c>
      <c r="V10728" s="3">
        <v>45871.640972222223</v>
      </c>
      <c r="W10728" t="s">
        <v>426</v>
      </c>
      <c r="Y10728" s="4">
        <v>45876</v>
      </c>
      <c r="Z10728" s="2">
        <v>0.81263888888888891</v>
      </c>
    </row>
    <row r="10729" spans="1:26" x14ac:dyDescent="0.3">
      <c r="A10729">
        <v>132203</v>
      </c>
      <c r="B10729" t="s">
        <v>425</v>
      </c>
      <c r="C10729" t="s">
        <v>58</v>
      </c>
      <c r="D10729" t="s">
        <v>338</v>
      </c>
      <c r="E10729" t="s">
        <v>60</v>
      </c>
      <c r="G10729" t="s">
        <v>30</v>
      </c>
      <c r="H10729">
        <v>7338</v>
      </c>
      <c r="I10729" t="s">
        <v>12607</v>
      </c>
      <c r="J10729" t="s">
        <v>31</v>
      </c>
      <c r="K10729" t="s">
        <v>49</v>
      </c>
      <c r="O10729" t="s">
        <v>33</v>
      </c>
      <c r="S10729" s="3">
        <v>45876.375</v>
      </c>
      <c r="T10729" t="s">
        <v>54</v>
      </c>
      <c r="U10729" t="s">
        <v>12607</v>
      </c>
      <c r="V10729" s="3">
        <v>45871.640972222223</v>
      </c>
      <c r="W10729" t="s">
        <v>426</v>
      </c>
      <c r="Y10729" s="4">
        <v>45876</v>
      </c>
      <c r="Z10729" s="2">
        <v>0.81263888888888891</v>
      </c>
    </row>
    <row r="10730" spans="1:26" x14ac:dyDescent="0.3">
      <c r="A10730">
        <v>132203</v>
      </c>
      <c r="B10730" t="s">
        <v>425</v>
      </c>
      <c r="C10730" t="s">
        <v>58</v>
      </c>
      <c r="D10730" t="s">
        <v>338</v>
      </c>
      <c r="E10730" t="s">
        <v>60</v>
      </c>
      <c r="G10730" t="s">
        <v>30</v>
      </c>
      <c r="H10730">
        <v>7338</v>
      </c>
      <c r="I10730" t="s">
        <v>12608</v>
      </c>
      <c r="J10730" t="s">
        <v>31</v>
      </c>
      <c r="K10730" t="s">
        <v>49</v>
      </c>
      <c r="O10730" t="s">
        <v>33</v>
      </c>
      <c r="S10730" s="3">
        <v>45876.375</v>
      </c>
      <c r="T10730" t="s">
        <v>54</v>
      </c>
      <c r="U10730" t="s">
        <v>12608</v>
      </c>
      <c r="V10730" s="3">
        <v>45871.640972222223</v>
      </c>
      <c r="W10730" t="s">
        <v>426</v>
      </c>
      <c r="Y10730" s="4">
        <v>45876</v>
      </c>
      <c r="Z10730" s="2">
        <v>0.81263888888888891</v>
      </c>
    </row>
    <row r="10731" spans="1:26" x14ac:dyDescent="0.3">
      <c r="A10731">
        <v>132203</v>
      </c>
      <c r="B10731" t="s">
        <v>425</v>
      </c>
      <c r="C10731" t="s">
        <v>58</v>
      </c>
      <c r="D10731" t="s">
        <v>338</v>
      </c>
      <c r="E10731" t="s">
        <v>60</v>
      </c>
      <c r="G10731" t="s">
        <v>30</v>
      </c>
      <c r="H10731">
        <v>7338</v>
      </c>
      <c r="I10731" t="s">
        <v>12609</v>
      </c>
      <c r="J10731" t="s">
        <v>31</v>
      </c>
      <c r="K10731" t="s">
        <v>49</v>
      </c>
      <c r="O10731" t="s">
        <v>33</v>
      </c>
      <c r="S10731" s="3">
        <v>45876.375</v>
      </c>
      <c r="T10731" t="s">
        <v>54</v>
      </c>
      <c r="U10731" t="s">
        <v>12609</v>
      </c>
      <c r="V10731" s="3">
        <v>45871.640972222223</v>
      </c>
      <c r="W10731" t="s">
        <v>426</v>
      </c>
      <c r="Y10731" s="4">
        <v>45876</v>
      </c>
      <c r="Z10731" s="2">
        <v>0.81263888888888891</v>
      </c>
    </row>
    <row r="10732" spans="1:26" x14ac:dyDescent="0.3">
      <c r="A10732">
        <v>132203</v>
      </c>
      <c r="B10732" t="s">
        <v>425</v>
      </c>
      <c r="C10732" t="s">
        <v>58</v>
      </c>
      <c r="D10732" t="s">
        <v>338</v>
      </c>
      <c r="E10732" t="s">
        <v>60</v>
      </c>
      <c r="G10732" t="s">
        <v>30</v>
      </c>
      <c r="H10732">
        <v>7338</v>
      </c>
      <c r="I10732" t="s">
        <v>12610</v>
      </c>
      <c r="J10732" t="s">
        <v>31</v>
      </c>
      <c r="K10732" t="s">
        <v>49</v>
      </c>
      <c r="O10732" t="s">
        <v>33</v>
      </c>
      <c r="S10732" s="3">
        <v>45876.375</v>
      </c>
      <c r="T10732" t="s">
        <v>54</v>
      </c>
      <c r="U10732" t="s">
        <v>12610</v>
      </c>
      <c r="V10732" s="3">
        <v>45871.640972222223</v>
      </c>
      <c r="W10732" t="s">
        <v>426</v>
      </c>
      <c r="Y10732" s="4">
        <v>45876</v>
      </c>
      <c r="Z10732" s="2">
        <v>0.81263888888888891</v>
      </c>
    </row>
    <row r="10733" spans="1:26" x14ac:dyDescent="0.3">
      <c r="A10733">
        <v>135554</v>
      </c>
      <c r="B10733" t="s">
        <v>201</v>
      </c>
      <c r="C10733" t="s">
        <v>27</v>
      </c>
      <c r="D10733" t="s">
        <v>200</v>
      </c>
      <c r="E10733" t="s">
        <v>42</v>
      </c>
      <c r="F10733">
        <v>8962213303</v>
      </c>
      <c r="G10733" t="s">
        <v>43</v>
      </c>
      <c r="H10733">
        <v>7340</v>
      </c>
      <c r="I10733" t="s">
        <v>12611</v>
      </c>
      <c r="J10733" t="s">
        <v>31</v>
      </c>
      <c r="K10733" t="s">
        <v>49</v>
      </c>
      <c r="O10733" t="s">
        <v>33</v>
      </c>
      <c r="S10733" s="3">
        <v>45876.375</v>
      </c>
      <c r="T10733" t="s">
        <v>54</v>
      </c>
      <c r="U10733" t="s">
        <v>12611</v>
      </c>
      <c r="V10733" s="3">
        <v>45871.640972222223</v>
      </c>
      <c r="W10733" t="s">
        <v>773</v>
      </c>
      <c r="Y10733" s="4">
        <v>45876</v>
      </c>
      <c r="Z10733" s="2">
        <v>0.81263888888888891</v>
      </c>
    </row>
    <row r="10734" spans="1:26" x14ac:dyDescent="0.3">
      <c r="A10734">
        <v>133953</v>
      </c>
      <c r="B10734" t="s">
        <v>201</v>
      </c>
      <c r="C10734" t="s">
        <v>27</v>
      </c>
      <c r="D10734" t="s">
        <v>200</v>
      </c>
      <c r="E10734" t="s">
        <v>42</v>
      </c>
      <c r="F10734">
        <v>6265451553</v>
      </c>
      <c r="G10734" t="s">
        <v>43</v>
      </c>
      <c r="H10734">
        <v>7340</v>
      </c>
      <c r="I10734" t="s">
        <v>12612</v>
      </c>
      <c r="J10734" t="s">
        <v>31</v>
      </c>
      <c r="K10734" t="s">
        <v>49</v>
      </c>
      <c r="O10734" t="s">
        <v>33</v>
      </c>
      <c r="S10734" s="3">
        <v>45876.375</v>
      </c>
      <c r="T10734" t="s">
        <v>54</v>
      </c>
      <c r="U10734" t="s">
        <v>12612</v>
      </c>
      <c r="V10734" s="3">
        <v>45871.640972222223</v>
      </c>
      <c r="W10734" t="s">
        <v>1736</v>
      </c>
      <c r="Y10734" s="4">
        <v>45876</v>
      </c>
      <c r="Z10734" s="2">
        <v>0.81263888888888891</v>
      </c>
    </row>
    <row r="10735" spans="1:26" x14ac:dyDescent="0.3">
      <c r="A10735">
        <v>135554</v>
      </c>
      <c r="B10735" t="s">
        <v>201</v>
      </c>
      <c r="C10735" t="s">
        <v>27</v>
      </c>
      <c r="D10735" t="s">
        <v>200</v>
      </c>
      <c r="E10735" t="s">
        <v>42</v>
      </c>
      <c r="F10735">
        <v>8962213303</v>
      </c>
      <c r="G10735" t="s">
        <v>43</v>
      </c>
      <c r="H10735">
        <v>7340</v>
      </c>
      <c r="I10735" t="s">
        <v>12613</v>
      </c>
      <c r="J10735" t="s">
        <v>31</v>
      </c>
      <c r="K10735" t="s">
        <v>49</v>
      </c>
      <c r="O10735" t="s">
        <v>33</v>
      </c>
      <c r="S10735" s="3">
        <v>45876.375</v>
      </c>
      <c r="T10735" t="s">
        <v>54</v>
      </c>
      <c r="U10735" t="s">
        <v>12613</v>
      </c>
      <c r="V10735" s="3">
        <v>45871.640972222223</v>
      </c>
      <c r="W10735" t="s">
        <v>773</v>
      </c>
      <c r="Y10735" s="4">
        <v>45876</v>
      </c>
      <c r="Z10735" s="2">
        <v>0.81263888888888891</v>
      </c>
    </row>
    <row r="10736" spans="1:26" x14ac:dyDescent="0.3">
      <c r="A10736">
        <v>132862</v>
      </c>
      <c r="B10736" t="s">
        <v>201</v>
      </c>
      <c r="C10736" t="s">
        <v>27</v>
      </c>
      <c r="D10736" t="s">
        <v>200</v>
      </c>
      <c r="E10736" t="s">
        <v>42</v>
      </c>
      <c r="F10736">
        <v>9037977058</v>
      </c>
      <c r="G10736" t="s">
        <v>43</v>
      </c>
      <c r="H10736">
        <v>7340</v>
      </c>
      <c r="I10736" t="s">
        <v>12614</v>
      </c>
      <c r="J10736" t="s">
        <v>31</v>
      </c>
      <c r="K10736" t="s">
        <v>49</v>
      </c>
      <c r="O10736" t="s">
        <v>33</v>
      </c>
      <c r="S10736" s="3">
        <v>45876.375</v>
      </c>
      <c r="T10736" t="s">
        <v>54</v>
      </c>
      <c r="U10736" t="s">
        <v>12614</v>
      </c>
      <c r="V10736" s="3">
        <v>45871.640972222223</v>
      </c>
      <c r="W10736" t="s">
        <v>929</v>
      </c>
      <c r="Y10736" s="4">
        <v>45876</v>
      </c>
      <c r="Z10736" s="2">
        <v>0.81263888888888891</v>
      </c>
    </row>
    <row r="10737" spans="1:26" x14ac:dyDescent="0.3">
      <c r="A10737">
        <v>133953</v>
      </c>
      <c r="B10737" t="s">
        <v>201</v>
      </c>
      <c r="C10737" t="s">
        <v>27</v>
      </c>
      <c r="D10737" t="s">
        <v>200</v>
      </c>
      <c r="E10737" t="s">
        <v>42</v>
      </c>
      <c r="F10737">
        <v>6265451553</v>
      </c>
      <c r="G10737" t="s">
        <v>43</v>
      </c>
      <c r="H10737">
        <v>7340</v>
      </c>
      <c r="I10737" t="s">
        <v>12615</v>
      </c>
      <c r="J10737" t="s">
        <v>31</v>
      </c>
      <c r="K10737" t="s">
        <v>49</v>
      </c>
      <c r="O10737" t="s">
        <v>33</v>
      </c>
      <c r="S10737" s="3">
        <v>45876.375</v>
      </c>
      <c r="T10737" t="s">
        <v>54</v>
      </c>
      <c r="U10737" t="s">
        <v>12615</v>
      </c>
      <c r="V10737" s="3">
        <v>45871.640972222223</v>
      </c>
      <c r="W10737" t="s">
        <v>1736</v>
      </c>
      <c r="Y10737" s="4">
        <v>45876</v>
      </c>
      <c r="Z10737" s="2">
        <v>0.81263888888888891</v>
      </c>
    </row>
    <row r="10738" spans="1:26" x14ac:dyDescent="0.3">
      <c r="A10738">
        <v>132862</v>
      </c>
      <c r="B10738" t="s">
        <v>201</v>
      </c>
      <c r="C10738" t="s">
        <v>27</v>
      </c>
      <c r="D10738" t="s">
        <v>200</v>
      </c>
      <c r="E10738" t="s">
        <v>42</v>
      </c>
      <c r="F10738">
        <v>9037977058</v>
      </c>
      <c r="G10738" t="s">
        <v>43</v>
      </c>
      <c r="H10738">
        <v>7340</v>
      </c>
      <c r="I10738" t="s">
        <v>12616</v>
      </c>
      <c r="J10738" t="s">
        <v>31</v>
      </c>
      <c r="K10738" t="s">
        <v>49</v>
      </c>
      <c r="O10738" t="s">
        <v>33</v>
      </c>
      <c r="S10738" s="3">
        <v>45876.375</v>
      </c>
      <c r="T10738" t="s">
        <v>54</v>
      </c>
      <c r="U10738" t="s">
        <v>12616</v>
      </c>
      <c r="V10738" s="3">
        <v>45871.640972222223</v>
      </c>
      <c r="W10738" t="s">
        <v>929</v>
      </c>
      <c r="Y10738" s="4">
        <v>45876</v>
      </c>
      <c r="Z10738" s="2">
        <v>0.81263888888888891</v>
      </c>
    </row>
    <row r="10739" spans="1:26" x14ac:dyDescent="0.3">
      <c r="A10739">
        <v>132862</v>
      </c>
      <c r="B10739" t="s">
        <v>201</v>
      </c>
      <c r="C10739" t="s">
        <v>27</v>
      </c>
      <c r="D10739" t="s">
        <v>200</v>
      </c>
      <c r="E10739" t="s">
        <v>42</v>
      </c>
      <c r="F10739">
        <v>9037977058</v>
      </c>
      <c r="G10739" t="s">
        <v>43</v>
      </c>
      <c r="H10739">
        <v>7340</v>
      </c>
      <c r="I10739" t="s">
        <v>12617</v>
      </c>
      <c r="J10739" t="s">
        <v>31</v>
      </c>
      <c r="K10739" t="s">
        <v>49</v>
      </c>
      <c r="O10739" t="s">
        <v>33</v>
      </c>
      <c r="S10739" s="3">
        <v>45876.375</v>
      </c>
      <c r="T10739" t="s">
        <v>54</v>
      </c>
      <c r="U10739" t="s">
        <v>12617</v>
      </c>
      <c r="V10739" s="3">
        <v>45871.640972222223</v>
      </c>
      <c r="W10739" t="s">
        <v>929</v>
      </c>
      <c r="Y10739" s="4">
        <v>45876</v>
      </c>
      <c r="Z10739" s="2">
        <v>0.81263888888888891</v>
      </c>
    </row>
    <row r="10740" spans="1:26" x14ac:dyDescent="0.3">
      <c r="A10740">
        <v>133953</v>
      </c>
      <c r="B10740" t="s">
        <v>201</v>
      </c>
      <c r="C10740" t="s">
        <v>27</v>
      </c>
      <c r="D10740" t="s">
        <v>200</v>
      </c>
      <c r="E10740" t="s">
        <v>42</v>
      </c>
      <c r="F10740">
        <v>6265451553</v>
      </c>
      <c r="G10740" t="s">
        <v>43</v>
      </c>
      <c r="H10740">
        <v>7340</v>
      </c>
      <c r="I10740" t="s">
        <v>12618</v>
      </c>
      <c r="J10740" t="s">
        <v>31</v>
      </c>
      <c r="K10740" t="s">
        <v>49</v>
      </c>
      <c r="O10740" t="s">
        <v>33</v>
      </c>
      <c r="S10740" s="3">
        <v>45876.375</v>
      </c>
      <c r="T10740" t="s">
        <v>54</v>
      </c>
      <c r="U10740" t="s">
        <v>12618</v>
      </c>
      <c r="V10740" s="3">
        <v>45871.640972222223</v>
      </c>
      <c r="W10740" t="s">
        <v>1736</v>
      </c>
      <c r="Y10740" s="4">
        <v>45876</v>
      </c>
      <c r="Z10740" s="2">
        <v>0.81263888888888891</v>
      </c>
    </row>
    <row r="10741" spans="1:26" x14ac:dyDescent="0.3">
      <c r="A10741">
        <v>132862</v>
      </c>
      <c r="B10741" t="s">
        <v>201</v>
      </c>
      <c r="C10741" t="s">
        <v>27</v>
      </c>
      <c r="D10741" t="s">
        <v>200</v>
      </c>
      <c r="E10741" t="s">
        <v>42</v>
      </c>
      <c r="F10741">
        <v>9037977058</v>
      </c>
      <c r="G10741" t="s">
        <v>43</v>
      </c>
      <c r="H10741">
        <v>7340</v>
      </c>
      <c r="I10741" t="s">
        <v>12619</v>
      </c>
      <c r="J10741" t="s">
        <v>31</v>
      </c>
      <c r="K10741" t="s">
        <v>49</v>
      </c>
      <c r="O10741" t="s">
        <v>33</v>
      </c>
      <c r="S10741" s="3">
        <v>45876.375</v>
      </c>
      <c r="T10741" t="s">
        <v>54</v>
      </c>
      <c r="U10741" t="s">
        <v>12619</v>
      </c>
      <c r="V10741" s="3">
        <v>45871.640972222223</v>
      </c>
      <c r="W10741" t="s">
        <v>929</v>
      </c>
      <c r="Y10741" s="4">
        <v>45876</v>
      </c>
      <c r="Z10741" s="2">
        <v>0.81263888888888891</v>
      </c>
    </row>
    <row r="10742" spans="1:26" x14ac:dyDescent="0.3">
      <c r="A10742">
        <v>132862</v>
      </c>
      <c r="B10742" t="s">
        <v>201</v>
      </c>
      <c r="C10742" t="s">
        <v>27</v>
      </c>
      <c r="D10742" t="s">
        <v>200</v>
      </c>
      <c r="E10742" t="s">
        <v>42</v>
      </c>
      <c r="F10742">
        <v>9037977058</v>
      </c>
      <c r="G10742" t="s">
        <v>43</v>
      </c>
      <c r="H10742">
        <v>7340</v>
      </c>
      <c r="I10742" t="s">
        <v>12620</v>
      </c>
      <c r="J10742" t="s">
        <v>31</v>
      </c>
      <c r="K10742" t="s">
        <v>49</v>
      </c>
      <c r="O10742" t="s">
        <v>33</v>
      </c>
      <c r="S10742" s="3">
        <v>45876.375</v>
      </c>
      <c r="T10742" t="s">
        <v>54</v>
      </c>
      <c r="U10742" t="s">
        <v>12620</v>
      </c>
      <c r="V10742" s="3">
        <v>45871.640972222223</v>
      </c>
      <c r="W10742" t="s">
        <v>929</v>
      </c>
      <c r="Y10742" s="4">
        <v>45876</v>
      </c>
      <c r="Z10742" s="2">
        <v>0.81263888888888891</v>
      </c>
    </row>
    <row r="10743" spans="1:26" x14ac:dyDescent="0.3">
      <c r="A10743">
        <v>132862</v>
      </c>
      <c r="B10743" t="s">
        <v>201</v>
      </c>
      <c r="C10743" t="s">
        <v>27</v>
      </c>
      <c r="D10743" t="s">
        <v>200</v>
      </c>
      <c r="E10743" t="s">
        <v>42</v>
      </c>
      <c r="F10743">
        <v>9037977058</v>
      </c>
      <c r="G10743" t="s">
        <v>43</v>
      </c>
      <c r="H10743">
        <v>7340</v>
      </c>
      <c r="I10743" t="s">
        <v>12621</v>
      </c>
      <c r="J10743" t="s">
        <v>31</v>
      </c>
      <c r="K10743" t="s">
        <v>49</v>
      </c>
      <c r="O10743" t="s">
        <v>33</v>
      </c>
      <c r="S10743" s="3">
        <v>45876.375</v>
      </c>
      <c r="T10743" t="s">
        <v>54</v>
      </c>
      <c r="U10743" t="s">
        <v>12621</v>
      </c>
      <c r="V10743" s="3">
        <v>45871.640972222223</v>
      </c>
      <c r="W10743" t="s">
        <v>929</v>
      </c>
      <c r="Y10743" s="4">
        <v>45876</v>
      </c>
      <c r="Z10743" s="2">
        <v>0.81263888888888891</v>
      </c>
    </row>
    <row r="10744" spans="1:26" x14ac:dyDescent="0.3">
      <c r="A10744">
        <v>130877</v>
      </c>
      <c r="B10744" t="s">
        <v>201</v>
      </c>
      <c r="C10744" t="s">
        <v>27</v>
      </c>
      <c r="D10744" t="s">
        <v>200</v>
      </c>
      <c r="E10744" t="s">
        <v>42</v>
      </c>
      <c r="F10744">
        <v>8269250639</v>
      </c>
      <c r="G10744" t="s">
        <v>43</v>
      </c>
      <c r="H10744">
        <v>7340</v>
      </c>
      <c r="I10744" t="s">
        <v>12622</v>
      </c>
      <c r="J10744" t="s">
        <v>31</v>
      </c>
      <c r="K10744" t="s">
        <v>49</v>
      </c>
      <c r="O10744" t="s">
        <v>33</v>
      </c>
      <c r="S10744" s="3">
        <v>45876.375</v>
      </c>
      <c r="T10744" t="s">
        <v>54</v>
      </c>
      <c r="U10744" t="s">
        <v>12622</v>
      </c>
      <c r="V10744" s="3">
        <v>45871.640972222223</v>
      </c>
      <c r="W10744" t="s">
        <v>905</v>
      </c>
      <c r="Y10744" s="4">
        <v>45876</v>
      </c>
      <c r="Z10744" s="2">
        <v>0.81263888888888891</v>
      </c>
    </row>
    <row r="10745" spans="1:26" x14ac:dyDescent="0.3">
      <c r="A10745">
        <v>132862</v>
      </c>
      <c r="B10745" t="s">
        <v>201</v>
      </c>
      <c r="C10745" t="s">
        <v>27</v>
      </c>
      <c r="D10745" t="s">
        <v>200</v>
      </c>
      <c r="E10745" t="s">
        <v>42</v>
      </c>
      <c r="F10745">
        <v>9037977058</v>
      </c>
      <c r="G10745" t="s">
        <v>43</v>
      </c>
      <c r="H10745">
        <v>7340</v>
      </c>
      <c r="I10745" t="s">
        <v>12623</v>
      </c>
      <c r="J10745" t="s">
        <v>31</v>
      </c>
      <c r="K10745" t="s">
        <v>49</v>
      </c>
      <c r="O10745" t="s">
        <v>33</v>
      </c>
      <c r="S10745" s="3">
        <v>45876.375</v>
      </c>
      <c r="T10745" t="s">
        <v>54</v>
      </c>
      <c r="U10745" t="s">
        <v>12623</v>
      </c>
      <c r="V10745" s="3">
        <v>45871.640972222223</v>
      </c>
      <c r="W10745" t="s">
        <v>929</v>
      </c>
      <c r="Y10745" s="4">
        <v>45876</v>
      </c>
      <c r="Z10745" s="2">
        <v>0.81263888888888891</v>
      </c>
    </row>
    <row r="10746" spans="1:26" x14ac:dyDescent="0.3">
      <c r="A10746">
        <v>132862</v>
      </c>
      <c r="B10746" t="s">
        <v>201</v>
      </c>
      <c r="C10746" t="s">
        <v>27</v>
      </c>
      <c r="D10746" t="s">
        <v>200</v>
      </c>
      <c r="E10746" t="s">
        <v>42</v>
      </c>
      <c r="F10746">
        <v>9037977058</v>
      </c>
      <c r="G10746" t="s">
        <v>43</v>
      </c>
      <c r="H10746">
        <v>7340</v>
      </c>
      <c r="I10746" t="s">
        <v>12624</v>
      </c>
      <c r="J10746" t="s">
        <v>31</v>
      </c>
      <c r="K10746" t="s">
        <v>49</v>
      </c>
      <c r="O10746" t="s">
        <v>33</v>
      </c>
      <c r="S10746" s="3">
        <v>45876.375</v>
      </c>
      <c r="T10746" t="s">
        <v>54</v>
      </c>
      <c r="U10746" t="s">
        <v>12624</v>
      </c>
      <c r="V10746" s="3">
        <v>45871.640972222223</v>
      </c>
      <c r="W10746" t="s">
        <v>929</v>
      </c>
      <c r="Y10746" s="4">
        <v>45876</v>
      </c>
      <c r="Z10746" s="2">
        <v>0.81263888888888891</v>
      </c>
    </row>
    <row r="10747" spans="1:26" x14ac:dyDescent="0.3">
      <c r="A10747">
        <v>133953</v>
      </c>
      <c r="B10747" t="s">
        <v>201</v>
      </c>
      <c r="C10747" t="s">
        <v>27</v>
      </c>
      <c r="D10747" t="s">
        <v>200</v>
      </c>
      <c r="E10747" t="s">
        <v>42</v>
      </c>
      <c r="F10747">
        <v>6265451553</v>
      </c>
      <c r="G10747" t="s">
        <v>43</v>
      </c>
      <c r="H10747">
        <v>7340</v>
      </c>
      <c r="I10747" t="s">
        <v>12625</v>
      </c>
      <c r="J10747" t="s">
        <v>31</v>
      </c>
      <c r="K10747" t="s">
        <v>49</v>
      </c>
      <c r="O10747" t="s">
        <v>33</v>
      </c>
      <c r="S10747" s="3">
        <v>45876.375</v>
      </c>
      <c r="T10747" t="s">
        <v>54</v>
      </c>
      <c r="U10747" t="s">
        <v>12625</v>
      </c>
      <c r="V10747" s="3">
        <v>45871.640972222223</v>
      </c>
      <c r="W10747" t="s">
        <v>1736</v>
      </c>
      <c r="Y10747" s="4">
        <v>45876</v>
      </c>
      <c r="Z10747" s="2">
        <v>0.81263888888888891</v>
      </c>
    </row>
    <row r="10748" spans="1:26" x14ac:dyDescent="0.3">
      <c r="A10748">
        <v>133953</v>
      </c>
      <c r="B10748" t="s">
        <v>201</v>
      </c>
      <c r="C10748" t="s">
        <v>27</v>
      </c>
      <c r="D10748" t="s">
        <v>200</v>
      </c>
      <c r="E10748" t="s">
        <v>42</v>
      </c>
      <c r="F10748">
        <v>6265451553</v>
      </c>
      <c r="G10748" t="s">
        <v>43</v>
      </c>
      <c r="H10748">
        <v>7340</v>
      </c>
      <c r="I10748" t="s">
        <v>12626</v>
      </c>
      <c r="J10748" t="s">
        <v>31</v>
      </c>
      <c r="K10748" t="s">
        <v>49</v>
      </c>
      <c r="O10748" t="s">
        <v>33</v>
      </c>
      <c r="S10748" s="3">
        <v>45876.375</v>
      </c>
      <c r="T10748" t="s">
        <v>54</v>
      </c>
      <c r="U10748" t="s">
        <v>12626</v>
      </c>
      <c r="V10748" s="3">
        <v>45871.640972222223</v>
      </c>
      <c r="W10748" t="s">
        <v>1736</v>
      </c>
      <c r="Y10748" s="4">
        <v>45876</v>
      </c>
      <c r="Z10748" s="2">
        <v>0.81263888888888891</v>
      </c>
    </row>
    <row r="10749" spans="1:26" x14ac:dyDescent="0.3">
      <c r="A10749">
        <v>133953</v>
      </c>
      <c r="B10749" t="s">
        <v>201</v>
      </c>
      <c r="C10749" t="s">
        <v>27</v>
      </c>
      <c r="D10749" t="s">
        <v>200</v>
      </c>
      <c r="E10749" t="s">
        <v>42</v>
      </c>
      <c r="F10749">
        <v>6265451553</v>
      </c>
      <c r="G10749" t="s">
        <v>43</v>
      </c>
      <c r="H10749">
        <v>7340</v>
      </c>
      <c r="I10749" t="s">
        <v>12627</v>
      </c>
      <c r="J10749" t="s">
        <v>31</v>
      </c>
      <c r="K10749" t="s">
        <v>49</v>
      </c>
      <c r="O10749" t="s">
        <v>33</v>
      </c>
      <c r="S10749" s="3">
        <v>45876.375</v>
      </c>
      <c r="T10749" t="s">
        <v>54</v>
      </c>
      <c r="U10749" t="s">
        <v>12627</v>
      </c>
      <c r="V10749" s="3">
        <v>45871.640972222223</v>
      </c>
      <c r="W10749" t="s">
        <v>1736</v>
      </c>
      <c r="Y10749" s="4">
        <v>45876</v>
      </c>
      <c r="Z10749" s="2">
        <v>0.81263888888888891</v>
      </c>
    </row>
    <row r="10750" spans="1:26" x14ac:dyDescent="0.3">
      <c r="A10750">
        <v>130877</v>
      </c>
      <c r="B10750" t="s">
        <v>201</v>
      </c>
      <c r="C10750" t="s">
        <v>27</v>
      </c>
      <c r="D10750" t="s">
        <v>200</v>
      </c>
      <c r="E10750" t="s">
        <v>42</v>
      </c>
      <c r="F10750">
        <v>8269250639</v>
      </c>
      <c r="G10750" t="s">
        <v>43</v>
      </c>
      <c r="H10750">
        <v>7340</v>
      </c>
      <c r="I10750" t="s">
        <v>12628</v>
      </c>
      <c r="J10750" t="s">
        <v>31</v>
      </c>
      <c r="K10750" t="s">
        <v>49</v>
      </c>
      <c r="O10750" t="s">
        <v>33</v>
      </c>
      <c r="S10750" s="3">
        <v>45876.375</v>
      </c>
      <c r="T10750" t="s">
        <v>54</v>
      </c>
      <c r="U10750" t="s">
        <v>12628</v>
      </c>
      <c r="V10750" s="3">
        <v>45871.640972222223</v>
      </c>
      <c r="W10750" t="s">
        <v>905</v>
      </c>
      <c r="Y10750" s="4">
        <v>45876</v>
      </c>
      <c r="Z10750" s="2">
        <v>0.81263888888888891</v>
      </c>
    </row>
    <row r="10751" spans="1:26" x14ac:dyDescent="0.3">
      <c r="A10751">
        <v>132862</v>
      </c>
      <c r="B10751" t="s">
        <v>201</v>
      </c>
      <c r="C10751" t="s">
        <v>27</v>
      </c>
      <c r="D10751" t="s">
        <v>200</v>
      </c>
      <c r="E10751" t="s">
        <v>42</v>
      </c>
      <c r="F10751">
        <v>9037977058</v>
      </c>
      <c r="G10751" t="s">
        <v>43</v>
      </c>
      <c r="H10751">
        <v>7340</v>
      </c>
      <c r="I10751" t="s">
        <v>12629</v>
      </c>
      <c r="J10751" t="s">
        <v>31</v>
      </c>
      <c r="K10751" t="s">
        <v>49</v>
      </c>
      <c r="O10751" t="s">
        <v>33</v>
      </c>
      <c r="S10751" s="3">
        <v>45876.375</v>
      </c>
      <c r="T10751" t="s">
        <v>54</v>
      </c>
      <c r="U10751" t="s">
        <v>12629</v>
      </c>
      <c r="V10751" s="3">
        <v>45871.640972222223</v>
      </c>
      <c r="W10751" t="s">
        <v>929</v>
      </c>
      <c r="Y10751" s="4">
        <v>45876</v>
      </c>
      <c r="Z10751" s="2">
        <v>0.81263888888888891</v>
      </c>
    </row>
    <row r="10752" spans="1:26" x14ac:dyDescent="0.3">
      <c r="A10752">
        <v>130877</v>
      </c>
      <c r="B10752" t="s">
        <v>201</v>
      </c>
      <c r="C10752" t="s">
        <v>27</v>
      </c>
      <c r="D10752" t="s">
        <v>200</v>
      </c>
      <c r="E10752" t="s">
        <v>42</v>
      </c>
      <c r="F10752">
        <v>8269250639</v>
      </c>
      <c r="G10752" t="s">
        <v>43</v>
      </c>
      <c r="H10752">
        <v>7340</v>
      </c>
      <c r="I10752" t="s">
        <v>12630</v>
      </c>
      <c r="J10752" t="s">
        <v>31</v>
      </c>
      <c r="K10752" t="s">
        <v>49</v>
      </c>
      <c r="O10752" t="s">
        <v>33</v>
      </c>
      <c r="S10752" s="3">
        <v>45876.375</v>
      </c>
      <c r="T10752" t="s">
        <v>54</v>
      </c>
      <c r="U10752" t="s">
        <v>12630</v>
      </c>
      <c r="V10752" s="3">
        <v>45871.640972222223</v>
      </c>
      <c r="W10752" t="s">
        <v>905</v>
      </c>
      <c r="Y10752" s="4">
        <v>45876</v>
      </c>
      <c r="Z10752" s="2">
        <v>0.81263888888888891</v>
      </c>
    </row>
    <row r="10753" spans="1:26" x14ac:dyDescent="0.3">
      <c r="A10753">
        <v>130877</v>
      </c>
      <c r="B10753" t="s">
        <v>201</v>
      </c>
      <c r="C10753" t="s">
        <v>27</v>
      </c>
      <c r="D10753" t="s">
        <v>200</v>
      </c>
      <c r="E10753" t="s">
        <v>42</v>
      </c>
      <c r="F10753">
        <v>8269250639</v>
      </c>
      <c r="G10753" t="s">
        <v>43</v>
      </c>
      <c r="H10753">
        <v>7340</v>
      </c>
      <c r="I10753" t="s">
        <v>12631</v>
      </c>
      <c r="J10753" t="s">
        <v>31</v>
      </c>
      <c r="K10753" t="s">
        <v>49</v>
      </c>
      <c r="O10753" t="s">
        <v>33</v>
      </c>
      <c r="S10753" s="3">
        <v>45876.375</v>
      </c>
      <c r="T10753" t="s">
        <v>54</v>
      </c>
      <c r="U10753" t="s">
        <v>12631</v>
      </c>
      <c r="V10753" s="3">
        <v>45871.640972222223</v>
      </c>
      <c r="W10753" t="s">
        <v>905</v>
      </c>
      <c r="Y10753" s="4">
        <v>45876</v>
      </c>
      <c r="Z10753" s="2">
        <v>0.81263888888888891</v>
      </c>
    </row>
    <row r="10754" spans="1:26" x14ac:dyDescent="0.3">
      <c r="A10754">
        <v>133953</v>
      </c>
      <c r="B10754" t="s">
        <v>201</v>
      </c>
      <c r="C10754" t="s">
        <v>27</v>
      </c>
      <c r="D10754" t="s">
        <v>200</v>
      </c>
      <c r="E10754" t="s">
        <v>42</v>
      </c>
      <c r="F10754">
        <v>6265451553</v>
      </c>
      <c r="G10754" t="s">
        <v>43</v>
      </c>
      <c r="H10754">
        <v>7340</v>
      </c>
      <c r="I10754" t="s">
        <v>12632</v>
      </c>
      <c r="J10754" t="s">
        <v>31</v>
      </c>
      <c r="K10754" t="s">
        <v>49</v>
      </c>
      <c r="O10754" t="s">
        <v>33</v>
      </c>
      <c r="S10754" s="3">
        <v>45876.375</v>
      </c>
      <c r="T10754" t="s">
        <v>54</v>
      </c>
      <c r="U10754" t="s">
        <v>12632</v>
      </c>
      <c r="V10754" s="3">
        <v>45871.640972222223</v>
      </c>
      <c r="W10754" t="s">
        <v>1736</v>
      </c>
      <c r="Y10754" s="4">
        <v>45876</v>
      </c>
      <c r="Z10754" s="2">
        <v>0.81263888888888891</v>
      </c>
    </row>
    <row r="10755" spans="1:26" x14ac:dyDescent="0.3">
      <c r="A10755">
        <v>133953</v>
      </c>
      <c r="B10755" t="s">
        <v>201</v>
      </c>
      <c r="C10755" t="s">
        <v>27</v>
      </c>
      <c r="D10755" t="s">
        <v>200</v>
      </c>
      <c r="E10755" t="s">
        <v>42</v>
      </c>
      <c r="F10755">
        <v>6265451553</v>
      </c>
      <c r="G10755" t="s">
        <v>43</v>
      </c>
      <c r="H10755">
        <v>7340</v>
      </c>
      <c r="I10755" t="s">
        <v>12633</v>
      </c>
      <c r="J10755" t="s">
        <v>31</v>
      </c>
      <c r="K10755" t="s">
        <v>49</v>
      </c>
      <c r="O10755" t="s">
        <v>33</v>
      </c>
      <c r="S10755" s="3">
        <v>45876.375</v>
      </c>
      <c r="T10755" t="s">
        <v>54</v>
      </c>
      <c r="U10755" t="s">
        <v>12633</v>
      </c>
      <c r="V10755" s="3">
        <v>45871.640972222223</v>
      </c>
      <c r="W10755" t="s">
        <v>1736</v>
      </c>
      <c r="Y10755" s="4">
        <v>45876</v>
      </c>
      <c r="Z10755" s="2">
        <v>0.81263888888888891</v>
      </c>
    </row>
    <row r="10756" spans="1:26" x14ac:dyDescent="0.3">
      <c r="A10756">
        <v>135554</v>
      </c>
      <c r="B10756" t="s">
        <v>201</v>
      </c>
      <c r="C10756" t="s">
        <v>27</v>
      </c>
      <c r="D10756" t="s">
        <v>200</v>
      </c>
      <c r="E10756" t="s">
        <v>42</v>
      </c>
      <c r="F10756">
        <v>8962213303</v>
      </c>
      <c r="G10756" t="s">
        <v>43</v>
      </c>
      <c r="H10756">
        <v>7340</v>
      </c>
      <c r="I10756" t="s">
        <v>12634</v>
      </c>
      <c r="J10756" t="s">
        <v>31</v>
      </c>
      <c r="K10756" t="s">
        <v>49</v>
      </c>
      <c r="O10756" t="s">
        <v>33</v>
      </c>
      <c r="S10756" s="3">
        <v>45876.375</v>
      </c>
      <c r="T10756" t="s">
        <v>54</v>
      </c>
      <c r="U10756" t="s">
        <v>12634</v>
      </c>
      <c r="V10756" s="3">
        <v>45871.640972222223</v>
      </c>
      <c r="W10756" t="s">
        <v>773</v>
      </c>
      <c r="Y10756" s="4">
        <v>45876</v>
      </c>
      <c r="Z10756" s="2">
        <v>0.81263888888888891</v>
      </c>
    </row>
    <row r="10757" spans="1:26" x14ac:dyDescent="0.3">
      <c r="A10757">
        <v>135554</v>
      </c>
      <c r="B10757" t="s">
        <v>201</v>
      </c>
      <c r="C10757" t="s">
        <v>27</v>
      </c>
      <c r="D10757" t="s">
        <v>200</v>
      </c>
      <c r="E10757" t="s">
        <v>42</v>
      </c>
      <c r="F10757">
        <v>8962213303</v>
      </c>
      <c r="G10757" t="s">
        <v>43</v>
      </c>
      <c r="H10757">
        <v>7340</v>
      </c>
      <c r="I10757" t="s">
        <v>12635</v>
      </c>
      <c r="J10757" t="s">
        <v>31</v>
      </c>
      <c r="K10757" t="s">
        <v>49</v>
      </c>
      <c r="O10757" t="s">
        <v>33</v>
      </c>
      <c r="S10757" s="3">
        <v>45876.375</v>
      </c>
      <c r="T10757" t="s">
        <v>54</v>
      </c>
      <c r="U10757" t="s">
        <v>12635</v>
      </c>
      <c r="V10757" s="3">
        <v>45871.640972222223</v>
      </c>
      <c r="W10757" t="s">
        <v>773</v>
      </c>
      <c r="Y10757" s="4">
        <v>45876</v>
      </c>
      <c r="Z10757" s="2">
        <v>0.81263888888888891</v>
      </c>
    </row>
    <row r="10758" spans="1:26" x14ac:dyDescent="0.3">
      <c r="A10758">
        <v>133953</v>
      </c>
      <c r="B10758" t="s">
        <v>201</v>
      </c>
      <c r="C10758" t="s">
        <v>27</v>
      </c>
      <c r="D10758" t="s">
        <v>200</v>
      </c>
      <c r="E10758" t="s">
        <v>42</v>
      </c>
      <c r="F10758">
        <v>6265451553</v>
      </c>
      <c r="G10758" t="s">
        <v>43</v>
      </c>
      <c r="H10758">
        <v>7340</v>
      </c>
      <c r="I10758" t="s">
        <v>12636</v>
      </c>
      <c r="J10758" t="s">
        <v>31</v>
      </c>
      <c r="K10758" t="s">
        <v>49</v>
      </c>
      <c r="O10758" t="s">
        <v>33</v>
      </c>
      <c r="S10758" s="3">
        <v>45876.375</v>
      </c>
      <c r="T10758" t="s">
        <v>54</v>
      </c>
      <c r="U10758" t="s">
        <v>12636</v>
      </c>
      <c r="V10758" s="3">
        <v>45871.640972222223</v>
      </c>
      <c r="W10758" t="s">
        <v>1736</v>
      </c>
      <c r="Y10758" s="4">
        <v>45876</v>
      </c>
      <c r="Z10758" s="2">
        <v>0.81263888888888891</v>
      </c>
    </row>
    <row r="10759" spans="1:26" x14ac:dyDescent="0.3">
      <c r="A10759">
        <v>133953</v>
      </c>
      <c r="B10759" t="s">
        <v>201</v>
      </c>
      <c r="C10759" t="s">
        <v>27</v>
      </c>
      <c r="D10759" t="s">
        <v>200</v>
      </c>
      <c r="E10759" t="s">
        <v>42</v>
      </c>
      <c r="F10759">
        <v>6265451553</v>
      </c>
      <c r="G10759" t="s">
        <v>43</v>
      </c>
      <c r="H10759">
        <v>7340</v>
      </c>
      <c r="I10759" t="s">
        <v>12637</v>
      </c>
      <c r="J10759" t="s">
        <v>31</v>
      </c>
      <c r="K10759" t="s">
        <v>49</v>
      </c>
      <c r="O10759" t="s">
        <v>33</v>
      </c>
      <c r="S10759" s="3">
        <v>45876.375</v>
      </c>
      <c r="T10759" t="s">
        <v>54</v>
      </c>
      <c r="U10759" t="s">
        <v>12637</v>
      </c>
      <c r="V10759" s="3">
        <v>45871.640972222223</v>
      </c>
      <c r="W10759" t="s">
        <v>1736</v>
      </c>
      <c r="Y10759" s="4">
        <v>45876</v>
      </c>
      <c r="Z10759" s="2">
        <v>0.81263888888888891</v>
      </c>
    </row>
    <row r="10760" spans="1:26" x14ac:dyDescent="0.3">
      <c r="A10760">
        <v>133953</v>
      </c>
      <c r="B10760" t="s">
        <v>201</v>
      </c>
      <c r="C10760" t="s">
        <v>27</v>
      </c>
      <c r="D10760" t="s">
        <v>200</v>
      </c>
      <c r="E10760" t="s">
        <v>42</v>
      </c>
      <c r="F10760">
        <v>6265451553</v>
      </c>
      <c r="G10760" t="s">
        <v>43</v>
      </c>
      <c r="H10760">
        <v>7340</v>
      </c>
      <c r="I10760" t="s">
        <v>12638</v>
      </c>
      <c r="J10760" t="s">
        <v>31</v>
      </c>
      <c r="K10760" t="s">
        <v>49</v>
      </c>
      <c r="O10760" t="s">
        <v>33</v>
      </c>
      <c r="S10760" s="3">
        <v>45876.375</v>
      </c>
      <c r="T10760" t="s">
        <v>54</v>
      </c>
      <c r="U10760" t="s">
        <v>12638</v>
      </c>
      <c r="V10760" s="3">
        <v>45871.640972222223</v>
      </c>
      <c r="W10760" t="s">
        <v>1736</v>
      </c>
      <c r="Y10760" s="4">
        <v>45876</v>
      </c>
      <c r="Z10760" s="2">
        <v>0.81263888888888891</v>
      </c>
    </row>
    <row r="10761" spans="1:26" x14ac:dyDescent="0.3">
      <c r="A10761">
        <v>132862</v>
      </c>
      <c r="B10761" t="s">
        <v>201</v>
      </c>
      <c r="C10761" t="s">
        <v>27</v>
      </c>
      <c r="D10761" t="s">
        <v>200</v>
      </c>
      <c r="E10761" t="s">
        <v>42</v>
      </c>
      <c r="F10761">
        <v>9037977058</v>
      </c>
      <c r="G10761" t="s">
        <v>43</v>
      </c>
      <c r="H10761">
        <v>7340</v>
      </c>
      <c r="I10761" t="s">
        <v>12639</v>
      </c>
      <c r="J10761" t="s">
        <v>31</v>
      </c>
      <c r="K10761" t="s">
        <v>49</v>
      </c>
      <c r="O10761" t="s">
        <v>33</v>
      </c>
      <c r="S10761" s="3">
        <v>45876.375</v>
      </c>
      <c r="T10761" t="s">
        <v>54</v>
      </c>
      <c r="U10761" t="s">
        <v>12639</v>
      </c>
      <c r="V10761" s="3">
        <v>45871.640972222223</v>
      </c>
      <c r="W10761" t="s">
        <v>929</v>
      </c>
      <c r="Y10761" s="4">
        <v>45876</v>
      </c>
      <c r="Z10761" s="2">
        <v>0.81263888888888891</v>
      </c>
    </row>
    <row r="10762" spans="1:26" x14ac:dyDescent="0.3">
      <c r="A10762">
        <v>130877</v>
      </c>
      <c r="B10762" t="s">
        <v>201</v>
      </c>
      <c r="C10762" t="s">
        <v>27</v>
      </c>
      <c r="D10762" t="s">
        <v>200</v>
      </c>
      <c r="E10762" t="s">
        <v>42</v>
      </c>
      <c r="F10762">
        <v>8269250639</v>
      </c>
      <c r="G10762" t="s">
        <v>43</v>
      </c>
      <c r="H10762">
        <v>7340</v>
      </c>
      <c r="I10762" t="s">
        <v>12640</v>
      </c>
      <c r="J10762" t="s">
        <v>31</v>
      </c>
      <c r="K10762" t="s">
        <v>49</v>
      </c>
      <c r="O10762" t="s">
        <v>33</v>
      </c>
      <c r="S10762" s="3">
        <v>45876.375</v>
      </c>
      <c r="T10762" t="s">
        <v>54</v>
      </c>
      <c r="U10762" t="s">
        <v>12640</v>
      </c>
      <c r="V10762" s="3">
        <v>45871.640972222223</v>
      </c>
      <c r="W10762" t="s">
        <v>905</v>
      </c>
      <c r="Y10762" s="4">
        <v>45876</v>
      </c>
      <c r="Z10762" s="2">
        <v>0.81263888888888891</v>
      </c>
    </row>
    <row r="10763" spans="1:26" x14ac:dyDescent="0.3">
      <c r="A10763">
        <v>132862</v>
      </c>
      <c r="B10763" t="s">
        <v>201</v>
      </c>
      <c r="C10763" t="s">
        <v>27</v>
      </c>
      <c r="D10763" t="s">
        <v>200</v>
      </c>
      <c r="E10763" t="s">
        <v>42</v>
      </c>
      <c r="F10763">
        <v>9037977058</v>
      </c>
      <c r="G10763" t="s">
        <v>43</v>
      </c>
      <c r="H10763">
        <v>7340</v>
      </c>
      <c r="I10763" t="s">
        <v>12641</v>
      </c>
      <c r="J10763" t="s">
        <v>31</v>
      </c>
      <c r="K10763" t="s">
        <v>49</v>
      </c>
      <c r="O10763" t="s">
        <v>33</v>
      </c>
      <c r="S10763" s="3">
        <v>45876.375</v>
      </c>
      <c r="T10763" t="s">
        <v>54</v>
      </c>
      <c r="U10763" t="s">
        <v>12641</v>
      </c>
      <c r="V10763" s="3">
        <v>45871.640972222223</v>
      </c>
      <c r="W10763" t="s">
        <v>929</v>
      </c>
      <c r="Y10763" s="4">
        <v>45876</v>
      </c>
      <c r="Z10763" s="2">
        <v>0.81263888888888891</v>
      </c>
    </row>
    <row r="10764" spans="1:26" x14ac:dyDescent="0.3">
      <c r="A10764">
        <v>133953</v>
      </c>
      <c r="B10764" t="s">
        <v>201</v>
      </c>
      <c r="C10764" t="s">
        <v>27</v>
      </c>
      <c r="D10764" t="s">
        <v>200</v>
      </c>
      <c r="E10764" t="s">
        <v>42</v>
      </c>
      <c r="F10764">
        <v>6265451553</v>
      </c>
      <c r="G10764" t="s">
        <v>43</v>
      </c>
      <c r="H10764">
        <v>7340</v>
      </c>
      <c r="I10764" t="s">
        <v>12642</v>
      </c>
      <c r="J10764" t="s">
        <v>31</v>
      </c>
      <c r="K10764" t="s">
        <v>49</v>
      </c>
      <c r="O10764" t="s">
        <v>33</v>
      </c>
      <c r="S10764" s="3">
        <v>45876.375</v>
      </c>
      <c r="T10764" t="s">
        <v>54</v>
      </c>
      <c r="U10764" t="s">
        <v>12642</v>
      </c>
      <c r="V10764" s="3">
        <v>45871.640972222223</v>
      </c>
      <c r="W10764" t="s">
        <v>1736</v>
      </c>
      <c r="Y10764" s="4">
        <v>45876</v>
      </c>
      <c r="Z10764" s="2">
        <v>0.81263888888888891</v>
      </c>
    </row>
    <row r="10765" spans="1:26" x14ac:dyDescent="0.3">
      <c r="A10765">
        <v>132862</v>
      </c>
      <c r="B10765" t="s">
        <v>201</v>
      </c>
      <c r="C10765" t="s">
        <v>27</v>
      </c>
      <c r="D10765" t="s">
        <v>200</v>
      </c>
      <c r="E10765" t="s">
        <v>42</v>
      </c>
      <c r="F10765">
        <v>9037977058</v>
      </c>
      <c r="G10765" t="s">
        <v>43</v>
      </c>
      <c r="H10765">
        <v>7340</v>
      </c>
      <c r="I10765" t="s">
        <v>12643</v>
      </c>
      <c r="J10765" t="s">
        <v>31</v>
      </c>
      <c r="K10765" t="s">
        <v>49</v>
      </c>
      <c r="O10765" t="s">
        <v>33</v>
      </c>
      <c r="S10765" s="3">
        <v>45876.375</v>
      </c>
      <c r="T10765" t="s">
        <v>54</v>
      </c>
      <c r="U10765" t="s">
        <v>12643</v>
      </c>
      <c r="V10765" s="3">
        <v>45871.640972222223</v>
      </c>
      <c r="W10765" t="s">
        <v>929</v>
      </c>
      <c r="Y10765" s="4">
        <v>45876</v>
      </c>
      <c r="Z10765" s="2">
        <v>0.81263888888888891</v>
      </c>
    </row>
    <row r="10766" spans="1:26" x14ac:dyDescent="0.3">
      <c r="A10766">
        <v>132862</v>
      </c>
      <c r="B10766" t="s">
        <v>201</v>
      </c>
      <c r="C10766" t="s">
        <v>27</v>
      </c>
      <c r="D10766" t="s">
        <v>200</v>
      </c>
      <c r="E10766" t="s">
        <v>42</v>
      </c>
      <c r="F10766">
        <v>9037977058</v>
      </c>
      <c r="G10766" t="s">
        <v>43</v>
      </c>
      <c r="H10766">
        <v>7340</v>
      </c>
      <c r="I10766" t="s">
        <v>12644</v>
      </c>
      <c r="J10766" t="s">
        <v>31</v>
      </c>
      <c r="K10766" t="s">
        <v>49</v>
      </c>
      <c r="O10766" t="s">
        <v>33</v>
      </c>
      <c r="S10766" s="3">
        <v>45876.375</v>
      </c>
      <c r="T10766" t="s">
        <v>54</v>
      </c>
      <c r="U10766" t="s">
        <v>12644</v>
      </c>
      <c r="V10766" s="3">
        <v>45871.640972222223</v>
      </c>
      <c r="W10766" t="s">
        <v>929</v>
      </c>
      <c r="Y10766" s="4">
        <v>45876</v>
      </c>
      <c r="Z10766" s="2">
        <v>0.81263888888888891</v>
      </c>
    </row>
    <row r="10767" spans="1:26" x14ac:dyDescent="0.3">
      <c r="A10767">
        <v>132862</v>
      </c>
      <c r="B10767" t="s">
        <v>201</v>
      </c>
      <c r="C10767" t="s">
        <v>27</v>
      </c>
      <c r="D10767" t="s">
        <v>200</v>
      </c>
      <c r="E10767" t="s">
        <v>42</v>
      </c>
      <c r="F10767">
        <v>9037977058</v>
      </c>
      <c r="G10767" t="s">
        <v>43</v>
      </c>
      <c r="H10767">
        <v>7340</v>
      </c>
      <c r="I10767" t="s">
        <v>12645</v>
      </c>
      <c r="J10767" t="s">
        <v>31</v>
      </c>
      <c r="K10767" t="s">
        <v>49</v>
      </c>
      <c r="O10767" t="s">
        <v>33</v>
      </c>
      <c r="S10767" s="3">
        <v>45876.375</v>
      </c>
      <c r="T10767" t="s">
        <v>54</v>
      </c>
      <c r="U10767" t="s">
        <v>12645</v>
      </c>
      <c r="V10767" s="3">
        <v>45871.640972222223</v>
      </c>
      <c r="W10767" t="s">
        <v>929</v>
      </c>
      <c r="Y10767" s="4">
        <v>45876</v>
      </c>
      <c r="Z10767" s="2">
        <v>0.81263888888888891</v>
      </c>
    </row>
    <row r="10768" spans="1:26" x14ac:dyDescent="0.3">
      <c r="A10768">
        <v>135554</v>
      </c>
      <c r="B10768" t="s">
        <v>201</v>
      </c>
      <c r="C10768" t="s">
        <v>27</v>
      </c>
      <c r="D10768" t="s">
        <v>200</v>
      </c>
      <c r="E10768" t="s">
        <v>42</v>
      </c>
      <c r="F10768">
        <v>8962213303</v>
      </c>
      <c r="G10768" t="s">
        <v>43</v>
      </c>
      <c r="H10768">
        <v>7340</v>
      </c>
      <c r="I10768" t="s">
        <v>12646</v>
      </c>
      <c r="J10768" t="s">
        <v>31</v>
      </c>
      <c r="K10768" t="s">
        <v>49</v>
      </c>
      <c r="O10768" t="s">
        <v>33</v>
      </c>
      <c r="S10768" s="3">
        <v>45876.375</v>
      </c>
      <c r="T10768" t="s">
        <v>54</v>
      </c>
      <c r="U10768" t="s">
        <v>12646</v>
      </c>
      <c r="V10768" s="3">
        <v>45871.640972222223</v>
      </c>
      <c r="W10768" t="s">
        <v>773</v>
      </c>
      <c r="Y10768" s="4">
        <v>45876</v>
      </c>
      <c r="Z10768" s="2">
        <v>0.81263888888888891</v>
      </c>
    </row>
    <row r="10769" spans="1:26" x14ac:dyDescent="0.3">
      <c r="A10769">
        <v>132862</v>
      </c>
      <c r="B10769" t="s">
        <v>201</v>
      </c>
      <c r="C10769" t="s">
        <v>27</v>
      </c>
      <c r="D10769" t="s">
        <v>200</v>
      </c>
      <c r="E10769" t="s">
        <v>42</v>
      </c>
      <c r="F10769">
        <v>9037977058</v>
      </c>
      <c r="G10769" t="s">
        <v>43</v>
      </c>
      <c r="H10769">
        <v>7340</v>
      </c>
      <c r="I10769" t="s">
        <v>12647</v>
      </c>
      <c r="J10769" t="s">
        <v>31</v>
      </c>
      <c r="K10769" t="s">
        <v>49</v>
      </c>
      <c r="O10769" t="s">
        <v>33</v>
      </c>
      <c r="S10769" s="3">
        <v>45876.375</v>
      </c>
      <c r="T10769" t="s">
        <v>54</v>
      </c>
      <c r="U10769" t="s">
        <v>12647</v>
      </c>
      <c r="V10769" s="3">
        <v>45871.640972222223</v>
      </c>
      <c r="W10769" t="s">
        <v>929</v>
      </c>
      <c r="Y10769" s="4">
        <v>45876</v>
      </c>
      <c r="Z10769" s="2">
        <v>0.81263888888888891</v>
      </c>
    </row>
    <row r="10770" spans="1:26" x14ac:dyDescent="0.3">
      <c r="A10770">
        <v>132862</v>
      </c>
      <c r="B10770" t="s">
        <v>201</v>
      </c>
      <c r="C10770" t="s">
        <v>27</v>
      </c>
      <c r="D10770" t="s">
        <v>200</v>
      </c>
      <c r="E10770" t="s">
        <v>42</v>
      </c>
      <c r="F10770">
        <v>9037977058</v>
      </c>
      <c r="G10770" t="s">
        <v>43</v>
      </c>
      <c r="H10770">
        <v>7340</v>
      </c>
      <c r="I10770" t="s">
        <v>12648</v>
      </c>
      <c r="J10770" t="s">
        <v>31</v>
      </c>
      <c r="K10770" t="s">
        <v>49</v>
      </c>
      <c r="O10770" t="s">
        <v>33</v>
      </c>
      <c r="S10770" s="3">
        <v>45876.375</v>
      </c>
      <c r="T10770" t="s">
        <v>54</v>
      </c>
      <c r="U10770" t="s">
        <v>12648</v>
      </c>
      <c r="V10770" s="3">
        <v>45871.640972222223</v>
      </c>
      <c r="W10770" t="s">
        <v>929</v>
      </c>
      <c r="Y10770" s="4">
        <v>45876</v>
      </c>
      <c r="Z10770" s="2">
        <v>0.81263888888888891</v>
      </c>
    </row>
    <row r="10771" spans="1:26" x14ac:dyDescent="0.3">
      <c r="A10771">
        <v>132862</v>
      </c>
      <c r="B10771" t="s">
        <v>201</v>
      </c>
      <c r="C10771" t="s">
        <v>27</v>
      </c>
      <c r="D10771" t="s">
        <v>200</v>
      </c>
      <c r="E10771" t="s">
        <v>42</v>
      </c>
      <c r="F10771">
        <v>9037977058</v>
      </c>
      <c r="G10771" t="s">
        <v>43</v>
      </c>
      <c r="H10771">
        <v>7340</v>
      </c>
      <c r="I10771" t="s">
        <v>12649</v>
      </c>
      <c r="J10771" t="s">
        <v>31</v>
      </c>
      <c r="K10771" t="s">
        <v>49</v>
      </c>
      <c r="O10771" t="s">
        <v>33</v>
      </c>
      <c r="S10771" s="3">
        <v>45876.375</v>
      </c>
      <c r="T10771" t="s">
        <v>54</v>
      </c>
      <c r="U10771" t="s">
        <v>12649</v>
      </c>
      <c r="V10771" s="3">
        <v>45871.640972222223</v>
      </c>
      <c r="W10771" t="s">
        <v>929</v>
      </c>
      <c r="Y10771" s="4">
        <v>45876</v>
      </c>
      <c r="Z10771" s="2">
        <v>0.81263888888888891</v>
      </c>
    </row>
    <row r="10772" spans="1:26" x14ac:dyDescent="0.3">
      <c r="A10772">
        <v>136595</v>
      </c>
      <c r="B10772" t="s">
        <v>992</v>
      </c>
      <c r="C10772" t="s">
        <v>27</v>
      </c>
      <c r="D10772" t="s">
        <v>129</v>
      </c>
      <c r="E10772" t="s">
        <v>42</v>
      </c>
      <c r="F10772">
        <v>8962787688</v>
      </c>
      <c r="G10772" t="s">
        <v>43</v>
      </c>
      <c r="H10772">
        <v>7344</v>
      </c>
      <c r="I10772" t="s">
        <v>12650</v>
      </c>
      <c r="J10772" t="s">
        <v>31</v>
      </c>
      <c r="K10772" t="s">
        <v>49</v>
      </c>
      <c r="O10772" t="s">
        <v>33</v>
      </c>
      <c r="S10772" s="3">
        <v>45876.375</v>
      </c>
      <c r="T10772" t="s">
        <v>54</v>
      </c>
      <c r="U10772" t="s">
        <v>12650</v>
      </c>
      <c r="V10772" s="3">
        <v>45871.640972222223</v>
      </c>
      <c r="W10772" t="s">
        <v>1049</v>
      </c>
      <c r="Y10772" s="4">
        <v>45876</v>
      </c>
      <c r="Z10772" s="2">
        <v>0.81263888888888891</v>
      </c>
    </row>
    <row r="10773" spans="1:26" x14ac:dyDescent="0.3">
      <c r="A10773">
        <v>133957</v>
      </c>
      <c r="B10773" t="s">
        <v>992</v>
      </c>
      <c r="C10773" t="s">
        <v>27</v>
      </c>
      <c r="D10773" t="s">
        <v>129</v>
      </c>
      <c r="E10773" t="s">
        <v>42</v>
      </c>
      <c r="F10773">
        <v>8358944506</v>
      </c>
      <c r="G10773" t="s">
        <v>43</v>
      </c>
      <c r="H10773">
        <v>7344</v>
      </c>
      <c r="I10773" t="s">
        <v>12653</v>
      </c>
      <c r="J10773" t="s">
        <v>31</v>
      </c>
      <c r="K10773" t="s">
        <v>49</v>
      </c>
      <c r="O10773" t="s">
        <v>33</v>
      </c>
      <c r="S10773" s="3">
        <v>45876.375</v>
      </c>
      <c r="T10773" t="s">
        <v>54</v>
      </c>
      <c r="U10773" t="s">
        <v>12653</v>
      </c>
      <c r="V10773" s="3">
        <v>45871.640972222223</v>
      </c>
      <c r="W10773" t="s">
        <v>993</v>
      </c>
      <c r="Y10773" s="4">
        <v>45876</v>
      </c>
      <c r="Z10773" s="2">
        <v>0.81263888888888891</v>
      </c>
    </row>
    <row r="10774" spans="1:26" x14ac:dyDescent="0.3">
      <c r="A10774">
        <v>133957</v>
      </c>
      <c r="B10774" t="s">
        <v>992</v>
      </c>
      <c r="C10774" t="s">
        <v>27</v>
      </c>
      <c r="D10774" t="s">
        <v>129</v>
      </c>
      <c r="E10774" t="s">
        <v>42</v>
      </c>
      <c r="F10774">
        <v>8358944506</v>
      </c>
      <c r="G10774" t="s">
        <v>43</v>
      </c>
      <c r="H10774">
        <v>7344</v>
      </c>
      <c r="I10774" t="s">
        <v>12654</v>
      </c>
      <c r="J10774" t="s">
        <v>31</v>
      </c>
      <c r="K10774" t="s">
        <v>49</v>
      </c>
      <c r="O10774" t="s">
        <v>33</v>
      </c>
      <c r="S10774" s="3">
        <v>45876.375</v>
      </c>
      <c r="T10774" t="s">
        <v>54</v>
      </c>
      <c r="U10774" t="s">
        <v>12654</v>
      </c>
      <c r="V10774" s="3">
        <v>45871.640972222223</v>
      </c>
      <c r="W10774" t="s">
        <v>993</v>
      </c>
      <c r="Y10774" s="4">
        <v>45876</v>
      </c>
      <c r="Z10774" s="2">
        <v>0.81263888888888891</v>
      </c>
    </row>
    <row r="10775" spans="1:26" x14ac:dyDescent="0.3">
      <c r="A10775">
        <v>136595</v>
      </c>
      <c r="B10775" t="s">
        <v>992</v>
      </c>
      <c r="C10775" t="s">
        <v>27</v>
      </c>
      <c r="D10775" t="s">
        <v>129</v>
      </c>
      <c r="E10775" t="s">
        <v>42</v>
      </c>
      <c r="F10775">
        <v>8962787688</v>
      </c>
      <c r="G10775" t="s">
        <v>43</v>
      </c>
      <c r="H10775">
        <v>7344</v>
      </c>
      <c r="I10775" t="s">
        <v>12655</v>
      </c>
      <c r="J10775" t="s">
        <v>31</v>
      </c>
      <c r="K10775" t="s">
        <v>49</v>
      </c>
      <c r="O10775" t="s">
        <v>33</v>
      </c>
      <c r="S10775" s="3">
        <v>45876.375</v>
      </c>
      <c r="T10775" t="s">
        <v>54</v>
      </c>
      <c r="U10775" t="s">
        <v>12655</v>
      </c>
      <c r="V10775" s="3">
        <v>45871.640972222223</v>
      </c>
      <c r="W10775" t="s">
        <v>1049</v>
      </c>
      <c r="Y10775" s="4">
        <v>45876</v>
      </c>
      <c r="Z10775" s="2">
        <v>0.81263888888888891</v>
      </c>
    </row>
    <row r="10776" spans="1:26" x14ac:dyDescent="0.3">
      <c r="A10776">
        <v>136595</v>
      </c>
      <c r="B10776" t="s">
        <v>992</v>
      </c>
      <c r="C10776" t="s">
        <v>27</v>
      </c>
      <c r="D10776" t="s">
        <v>129</v>
      </c>
      <c r="E10776" t="s">
        <v>42</v>
      </c>
      <c r="F10776">
        <v>8962787688</v>
      </c>
      <c r="G10776" t="s">
        <v>43</v>
      </c>
      <c r="H10776">
        <v>7344</v>
      </c>
      <c r="I10776" t="s">
        <v>12656</v>
      </c>
      <c r="J10776" t="s">
        <v>31</v>
      </c>
      <c r="K10776" t="s">
        <v>49</v>
      </c>
      <c r="O10776" t="s">
        <v>33</v>
      </c>
      <c r="S10776" s="3">
        <v>45876.375</v>
      </c>
      <c r="T10776" t="s">
        <v>54</v>
      </c>
      <c r="U10776" t="s">
        <v>12656</v>
      </c>
      <c r="V10776" s="3">
        <v>45871.640972222223</v>
      </c>
      <c r="W10776" t="s">
        <v>1049</v>
      </c>
      <c r="Y10776" s="4">
        <v>45876</v>
      </c>
      <c r="Z10776" s="2">
        <v>0.81263888888888891</v>
      </c>
    </row>
    <row r="10777" spans="1:26" x14ac:dyDescent="0.3">
      <c r="A10777">
        <v>136595</v>
      </c>
      <c r="B10777" t="s">
        <v>992</v>
      </c>
      <c r="C10777" t="s">
        <v>27</v>
      </c>
      <c r="D10777" t="s">
        <v>129</v>
      </c>
      <c r="E10777" t="s">
        <v>42</v>
      </c>
      <c r="F10777">
        <v>8962787688</v>
      </c>
      <c r="G10777" t="s">
        <v>43</v>
      </c>
      <c r="H10777">
        <v>7344</v>
      </c>
      <c r="I10777" t="s">
        <v>12657</v>
      </c>
      <c r="J10777" t="s">
        <v>31</v>
      </c>
      <c r="K10777" t="s">
        <v>49</v>
      </c>
      <c r="O10777" t="s">
        <v>33</v>
      </c>
      <c r="S10777" s="3">
        <v>45876.375</v>
      </c>
      <c r="T10777" t="s">
        <v>54</v>
      </c>
      <c r="U10777" t="s">
        <v>12657</v>
      </c>
      <c r="V10777" s="3">
        <v>45871.640972222223</v>
      </c>
      <c r="W10777" t="s">
        <v>1049</v>
      </c>
      <c r="Y10777" s="4">
        <v>45876</v>
      </c>
      <c r="Z10777" s="2">
        <v>0.81263888888888891</v>
      </c>
    </row>
    <row r="10778" spans="1:26" x14ac:dyDescent="0.3">
      <c r="A10778">
        <v>136595</v>
      </c>
      <c r="B10778" t="s">
        <v>992</v>
      </c>
      <c r="C10778" t="s">
        <v>27</v>
      </c>
      <c r="D10778" t="s">
        <v>129</v>
      </c>
      <c r="E10778" t="s">
        <v>42</v>
      </c>
      <c r="F10778">
        <v>8962787688</v>
      </c>
      <c r="G10778" t="s">
        <v>43</v>
      </c>
      <c r="H10778">
        <v>7344</v>
      </c>
      <c r="I10778" t="s">
        <v>12658</v>
      </c>
      <c r="J10778" t="s">
        <v>31</v>
      </c>
      <c r="K10778" t="s">
        <v>49</v>
      </c>
      <c r="O10778" t="s">
        <v>33</v>
      </c>
      <c r="S10778" s="3">
        <v>45876.375</v>
      </c>
      <c r="T10778" t="s">
        <v>54</v>
      </c>
      <c r="U10778" t="s">
        <v>12658</v>
      </c>
      <c r="V10778" s="3">
        <v>45871.640972222223</v>
      </c>
      <c r="W10778" t="s">
        <v>1049</v>
      </c>
      <c r="Y10778" s="4">
        <v>45876</v>
      </c>
      <c r="Z10778" s="2">
        <v>0.81263888888888891</v>
      </c>
    </row>
    <row r="10779" spans="1:26" x14ac:dyDescent="0.3">
      <c r="A10779">
        <v>136595</v>
      </c>
      <c r="B10779" t="s">
        <v>992</v>
      </c>
      <c r="C10779" t="s">
        <v>27</v>
      </c>
      <c r="D10779" t="s">
        <v>129</v>
      </c>
      <c r="E10779" t="s">
        <v>42</v>
      </c>
      <c r="F10779">
        <v>8962787688</v>
      </c>
      <c r="G10779" t="s">
        <v>43</v>
      </c>
      <c r="H10779">
        <v>7344</v>
      </c>
      <c r="I10779" t="s">
        <v>12659</v>
      </c>
      <c r="J10779" t="s">
        <v>31</v>
      </c>
      <c r="K10779" t="s">
        <v>49</v>
      </c>
      <c r="O10779" t="s">
        <v>33</v>
      </c>
      <c r="S10779" s="3">
        <v>45876.375</v>
      </c>
      <c r="T10779" t="s">
        <v>54</v>
      </c>
      <c r="U10779" t="s">
        <v>12659</v>
      </c>
      <c r="V10779" s="3">
        <v>45871.640972222223</v>
      </c>
      <c r="W10779" t="s">
        <v>1049</v>
      </c>
      <c r="Y10779" s="4">
        <v>45876</v>
      </c>
      <c r="Z10779" s="2">
        <v>0.81263888888888891</v>
      </c>
    </row>
    <row r="10780" spans="1:26" x14ac:dyDescent="0.3">
      <c r="A10780">
        <v>136595</v>
      </c>
      <c r="B10780" t="s">
        <v>992</v>
      </c>
      <c r="C10780" t="s">
        <v>27</v>
      </c>
      <c r="D10780" t="s">
        <v>129</v>
      </c>
      <c r="E10780" t="s">
        <v>42</v>
      </c>
      <c r="F10780">
        <v>8962787688</v>
      </c>
      <c r="G10780" t="s">
        <v>43</v>
      </c>
      <c r="H10780">
        <v>7344</v>
      </c>
      <c r="I10780" t="s">
        <v>12660</v>
      </c>
      <c r="J10780" t="s">
        <v>31</v>
      </c>
      <c r="K10780" t="s">
        <v>49</v>
      </c>
      <c r="O10780" t="s">
        <v>33</v>
      </c>
      <c r="S10780" s="3">
        <v>45876.375</v>
      </c>
      <c r="T10780" t="s">
        <v>54</v>
      </c>
      <c r="U10780" t="s">
        <v>12660</v>
      </c>
      <c r="V10780" s="3">
        <v>45871.640972222223</v>
      </c>
      <c r="W10780" t="s">
        <v>1049</v>
      </c>
      <c r="Y10780" s="4">
        <v>45876</v>
      </c>
      <c r="Z10780" s="2">
        <v>0.81263888888888891</v>
      </c>
    </row>
    <row r="10781" spans="1:26" x14ac:dyDescent="0.3">
      <c r="A10781">
        <v>136595</v>
      </c>
      <c r="B10781" t="s">
        <v>992</v>
      </c>
      <c r="C10781" t="s">
        <v>27</v>
      </c>
      <c r="D10781" t="s">
        <v>129</v>
      </c>
      <c r="E10781" t="s">
        <v>42</v>
      </c>
      <c r="F10781">
        <v>8962787688</v>
      </c>
      <c r="G10781" t="s">
        <v>43</v>
      </c>
      <c r="H10781">
        <v>7344</v>
      </c>
      <c r="I10781" t="s">
        <v>12663</v>
      </c>
      <c r="J10781" t="s">
        <v>31</v>
      </c>
      <c r="K10781" t="s">
        <v>49</v>
      </c>
      <c r="O10781" t="s">
        <v>33</v>
      </c>
      <c r="S10781" s="3">
        <v>45876.375</v>
      </c>
      <c r="T10781" t="s">
        <v>54</v>
      </c>
      <c r="U10781" t="s">
        <v>12663</v>
      </c>
      <c r="V10781" s="3">
        <v>45871.640972222223</v>
      </c>
      <c r="W10781" t="s">
        <v>1049</v>
      </c>
      <c r="Y10781" s="4">
        <v>45876</v>
      </c>
      <c r="Z10781" s="2">
        <v>0.81263888888888891</v>
      </c>
    </row>
    <row r="10782" spans="1:26" x14ac:dyDescent="0.3">
      <c r="A10782">
        <v>133379</v>
      </c>
      <c r="B10782" t="s">
        <v>337</v>
      </c>
      <c r="C10782" t="s">
        <v>27</v>
      </c>
      <c r="D10782" t="s">
        <v>338</v>
      </c>
      <c r="E10782" t="s">
        <v>60</v>
      </c>
      <c r="F10782">
        <v>9168929003</v>
      </c>
      <c r="G10782" t="s">
        <v>30</v>
      </c>
      <c r="H10782">
        <v>7350</v>
      </c>
      <c r="I10782" t="s">
        <v>12665</v>
      </c>
      <c r="J10782" t="s">
        <v>31</v>
      </c>
      <c r="K10782" t="s">
        <v>49</v>
      </c>
      <c r="O10782" t="s">
        <v>33</v>
      </c>
      <c r="S10782" s="3">
        <v>45876.375</v>
      </c>
      <c r="T10782" t="s">
        <v>54</v>
      </c>
      <c r="U10782" t="s">
        <v>12665</v>
      </c>
      <c r="V10782" s="3">
        <v>45871.640972222223</v>
      </c>
      <c r="W10782" t="s">
        <v>891</v>
      </c>
      <c r="Y10782" s="4">
        <v>45876</v>
      </c>
      <c r="Z10782" s="2">
        <v>0.81263888888888891</v>
      </c>
    </row>
    <row r="10783" spans="1:26" x14ac:dyDescent="0.3">
      <c r="A10783">
        <v>133379</v>
      </c>
      <c r="B10783" t="s">
        <v>337</v>
      </c>
      <c r="C10783" t="s">
        <v>27</v>
      </c>
      <c r="D10783" t="s">
        <v>338</v>
      </c>
      <c r="E10783" t="s">
        <v>60</v>
      </c>
      <c r="F10783">
        <v>9168929003</v>
      </c>
      <c r="G10783" t="s">
        <v>30</v>
      </c>
      <c r="H10783">
        <v>7350</v>
      </c>
      <c r="I10783" t="s">
        <v>12666</v>
      </c>
      <c r="J10783" t="s">
        <v>31</v>
      </c>
      <c r="K10783" t="s">
        <v>49</v>
      </c>
      <c r="O10783" t="s">
        <v>33</v>
      </c>
      <c r="S10783" s="3">
        <v>45876.375</v>
      </c>
      <c r="T10783" t="s">
        <v>54</v>
      </c>
      <c r="U10783" t="s">
        <v>12666</v>
      </c>
      <c r="V10783" s="3">
        <v>45871.640972222223</v>
      </c>
      <c r="W10783" t="s">
        <v>891</v>
      </c>
      <c r="Y10783" s="4">
        <v>45876</v>
      </c>
      <c r="Z10783" s="2">
        <v>0.81263888888888891</v>
      </c>
    </row>
    <row r="10784" spans="1:26" x14ac:dyDescent="0.3">
      <c r="A10784">
        <v>28935</v>
      </c>
      <c r="B10784" t="s">
        <v>337</v>
      </c>
      <c r="C10784" t="s">
        <v>27</v>
      </c>
      <c r="D10784" t="s">
        <v>338</v>
      </c>
      <c r="E10784" t="s">
        <v>60</v>
      </c>
      <c r="F10784">
        <v>9172393691</v>
      </c>
      <c r="G10784" t="s">
        <v>30</v>
      </c>
      <c r="H10784">
        <v>7350</v>
      </c>
      <c r="I10784" t="s">
        <v>12668</v>
      </c>
      <c r="J10784" t="s">
        <v>31</v>
      </c>
      <c r="K10784" t="s">
        <v>49</v>
      </c>
      <c r="O10784" t="s">
        <v>33</v>
      </c>
      <c r="S10784" s="3">
        <v>45876.375</v>
      </c>
      <c r="T10784" t="s">
        <v>54</v>
      </c>
      <c r="U10784" t="s">
        <v>12668</v>
      </c>
      <c r="V10784" s="3">
        <v>45871.640972222223</v>
      </c>
      <c r="W10784" t="s">
        <v>1738</v>
      </c>
      <c r="Y10784" s="4">
        <v>45876</v>
      </c>
      <c r="Z10784" s="2">
        <v>0.81263888888888891</v>
      </c>
    </row>
    <row r="10785" spans="1:26" x14ac:dyDescent="0.3">
      <c r="A10785">
        <v>28935</v>
      </c>
      <c r="B10785" t="s">
        <v>337</v>
      </c>
      <c r="C10785" t="s">
        <v>27</v>
      </c>
      <c r="D10785" t="s">
        <v>338</v>
      </c>
      <c r="E10785" t="s">
        <v>60</v>
      </c>
      <c r="F10785">
        <v>9172393691</v>
      </c>
      <c r="G10785" t="s">
        <v>30</v>
      </c>
      <c r="H10785">
        <v>7350</v>
      </c>
      <c r="I10785" t="s">
        <v>12671</v>
      </c>
      <c r="J10785" t="s">
        <v>31</v>
      </c>
      <c r="K10785" t="s">
        <v>49</v>
      </c>
      <c r="O10785" t="s">
        <v>33</v>
      </c>
      <c r="S10785" s="3">
        <v>45876.375</v>
      </c>
      <c r="T10785" t="s">
        <v>54</v>
      </c>
      <c r="U10785" t="s">
        <v>12671</v>
      </c>
      <c r="V10785" s="3">
        <v>45871.640972222223</v>
      </c>
      <c r="W10785" t="s">
        <v>1738</v>
      </c>
      <c r="Y10785" s="4">
        <v>45876</v>
      </c>
      <c r="Z10785" s="2">
        <v>0.81263888888888891</v>
      </c>
    </row>
    <row r="10786" spans="1:26" x14ac:dyDescent="0.3">
      <c r="A10786">
        <v>28079</v>
      </c>
      <c r="B10786" t="s">
        <v>337</v>
      </c>
      <c r="C10786" t="s">
        <v>27</v>
      </c>
      <c r="D10786" t="s">
        <v>338</v>
      </c>
      <c r="E10786" t="s">
        <v>60</v>
      </c>
      <c r="F10786">
        <v>9778642851</v>
      </c>
      <c r="G10786" t="s">
        <v>30</v>
      </c>
      <c r="H10786">
        <v>7350</v>
      </c>
      <c r="I10786" t="s">
        <v>12673</v>
      </c>
      <c r="J10786" t="s">
        <v>31</v>
      </c>
      <c r="K10786" t="s">
        <v>49</v>
      </c>
      <c r="O10786" t="s">
        <v>33</v>
      </c>
      <c r="S10786" s="3">
        <v>45876.375</v>
      </c>
      <c r="T10786" t="s">
        <v>54</v>
      </c>
      <c r="U10786" t="s">
        <v>12673</v>
      </c>
      <c r="V10786" s="3">
        <v>45871.640972222223</v>
      </c>
      <c r="W10786" t="s">
        <v>1737</v>
      </c>
      <c r="Y10786" s="4">
        <v>45876</v>
      </c>
      <c r="Z10786" s="2">
        <v>0.81263888888888891</v>
      </c>
    </row>
    <row r="10787" spans="1:26" x14ac:dyDescent="0.3">
      <c r="A10787">
        <v>28935</v>
      </c>
      <c r="B10787" t="s">
        <v>337</v>
      </c>
      <c r="C10787" t="s">
        <v>27</v>
      </c>
      <c r="D10787" t="s">
        <v>338</v>
      </c>
      <c r="E10787" t="s">
        <v>60</v>
      </c>
      <c r="F10787">
        <v>9172393691</v>
      </c>
      <c r="G10787" t="s">
        <v>30</v>
      </c>
      <c r="H10787">
        <v>7350</v>
      </c>
      <c r="I10787" t="s">
        <v>12674</v>
      </c>
      <c r="J10787" t="s">
        <v>31</v>
      </c>
      <c r="K10787" t="s">
        <v>49</v>
      </c>
      <c r="O10787" t="s">
        <v>33</v>
      </c>
      <c r="S10787" s="3">
        <v>45876.375</v>
      </c>
      <c r="T10787" t="s">
        <v>54</v>
      </c>
      <c r="U10787" t="s">
        <v>12674</v>
      </c>
      <c r="V10787" s="3">
        <v>45871.640972222223</v>
      </c>
      <c r="W10787" t="s">
        <v>1738</v>
      </c>
      <c r="Y10787" s="4">
        <v>45876</v>
      </c>
      <c r="Z10787" s="2">
        <v>0.81263888888888891</v>
      </c>
    </row>
    <row r="10788" spans="1:26" x14ac:dyDescent="0.3">
      <c r="A10788">
        <v>133379</v>
      </c>
      <c r="B10788" t="s">
        <v>337</v>
      </c>
      <c r="C10788" t="s">
        <v>27</v>
      </c>
      <c r="D10788" t="s">
        <v>338</v>
      </c>
      <c r="E10788" t="s">
        <v>60</v>
      </c>
      <c r="F10788">
        <v>9168929003</v>
      </c>
      <c r="G10788" t="s">
        <v>30</v>
      </c>
      <c r="H10788">
        <v>7350</v>
      </c>
      <c r="I10788" t="s">
        <v>12675</v>
      </c>
      <c r="J10788" t="s">
        <v>31</v>
      </c>
      <c r="K10788" t="s">
        <v>49</v>
      </c>
      <c r="O10788" t="s">
        <v>33</v>
      </c>
      <c r="S10788" s="3">
        <v>45876.375</v>
      </c>
      <c r="T10788" t="s">
        <v>54</v>
      </c>
      <c r="U10788" t="s">
        <v>12675</v>
      </c>
      <c r="V10788" s="3">
        <v>45871.640972222223</v>
      </c>
      <c r="W10788" t="s">
        <v>891</v>
      </c>
      <c r="Y10788" s="4">
        <v>45876</v>
      </c>
      <c r="Z10788" s="2">
        <v>0.81263888888888891</v>
      </c>
    </row>
    <row r="10789" spans="1:26" x14ac:dyDescent="0.3">
      <c r="A10789">
        <v>28079</v>
      </c>
      <c r="B10789" t="s">
        <v>337</v>
      </c>
      <c r="C10789" t="s">
        <v>27</v>
      </c>
      <c r="D10789" t="s">
        <v>338</v>
      </c>
      <c r="E10789" t="s">
        <v>60</v>
      </c>
      <c r="F10789">
        <v>9778642851</v>
      </c>
      <c r="G10789" t="s">
        <v>30</v>
      </c>
      <c r="H10789">
        <v>7350</v>
      </c>
      <c r="I10789" t="s">
        <v>12677</v>
      </c>
      <c r="J10789" t="s">
        <v>31</v>
      </c>
      <c r="K10789" t="s">
        <v>49</v>
      </c>
      <c r="O10789" t="s">
        <v>33</v>
      </c>
      <c r="S10789" s="3">
        <v>45876.375</v>
      </c>
      <c r="T10789" t="s">
        <v>54</v>
      </c>
      <c r="U10789" t="s">
        <v>12677</v>
      </c>
      <c r="V10789" s="3">
        <v>45871.640972222223</v>
      </c>
      <c r="W10789" t="s">
        <v>1737</v>
      </c>
      <c r="Y10789" s="4">
        <v>45876</v>
      </c>
      <c r="Z10789" s="2">
        <v>0.81263888888888891</v>
      </c>
    </row>
    <row r="10790" spans="1:26" x14ac:dyDescent="0.3">
      <c r="A10790">
        <v>28079</v>
      </c>
      <c r="B10790" t="s">
        <v>337</v>
      </c>
      <c r="C10790" t="s">
        <v>27</v>
      </c>
      <c r="D10790" t="s">
        <v>338</v>
      </c>
      <c r="E10790" t="s">
        <v>60</v>
      </c>
      <c r="F10790">
        <v>9778642851</v>
      </c>
      <c r="G10790" t="s">
        <v>30</v>
      </c>
      <c r="H10790">
        <v>7350</v>
      </c>
      <c r="I10790" t="s">
        <v>12678</v>
      </c>
      <c r="J10790" t="s">
        <v>31</v>
      </c>
      <c r="K10790" t="s">
        <v>49</v>
      </c>
      <c r="O10790" t="s">
        <v>33</v>
      </c>
      <c r="S10790" s="3">
        <v>45876.375</v>
      </c>
      <c r="T10790" t="s">
        <v>54</v>
      </c>
      <c r="U10790" t="s">
        <v>12678</v>
      </c>
      <c r="V10790" s="3">
        <v>45871.640972222223</v>
      </c>
      <c r="W10790" t="s">
        <v>1737</v>
      </c>
      <c r="Y10790" s="4">
        <v>45876</v>
      </c>
      <c r="Z10790" s="2">
        <v>0.81263888888888891</v>
      </c>
    </row>
    <row r="10791" spans="1:26" x14ac:dyDescent="0.3">
      <c r="A10791">
        <v>133379</v>
      </c>
      <c r="B10791" t="s">
        <v>337</v>
      </c>
      <c r="C10791" t="s">
        <v>27</v>
      </c>
      <c r="D10791" t="s">
        <v>338</v>
      </c>
      <c r="E10791" t="s">
        <v>60</v>
      </c>
      <c r="F10791">
        <v>9168929003</v>
      </c>
      <c r="G10791" t="s">
        <v>30</v>
      </c>
      <c r="H10791">
        <v>7350</v>
      </c>
      <c r="I10791" t="s">
        <v>12679</v>
      </c>
      <c r="J10791" t="s">
        <v>31</v>
      </c>
      <c r="K10791" t="s">
        <v>49</v>
      </c>
      <c r="O10791" t="s">
        <v>33</v>
      </c>
      <c r="S10791" s="3">
        <v>45876.375</v>
      </c>
      <c r="T10791" t="s">
        <v>54</v>
      </c>
      <c r="U10791" t="s">
        <v>12679</v>
      </c>
      <c r="V10791" s="3">
        <v>45871.640972222223</v>
      </c>
      <c r="W10791" t="s">
        <v>891</v>
      </c>
      <c r="Y10791" s="4">
        <v>45876</v>
      </c>
      <c r="Z10791" s="2">
        <v>0.81263888888888891</v>
      </c>
    </row>
    <row r="10792" spans="1:26" x14ac:dyDescent="0.3">
      <c r="A10792">
        <v>28935</v>
      </c>
      <c r="B10792" t="s">
        <v>337</v>
      </c>
      <c r="C10792" t="s">
        <v>27</v>
      </c>
      <c r="D10792" t="s">
        <v>338</v>
      </c>
      <c r="E10792" t="s">
        <v>60</v>
      </c>
      <c r="F10792">
        <v>9172393691</v>
      </c>
      <c r="G10792" t="s">
        <v>30</v>
      </c>
      <c r="H10792">
        <v>7350</v>
      </c>
      <c r="I10792" t="s">
        <v>12680</v>
      </c>
      <c r="J10792" t="s">
        <v>31</v>
      </c>
      <c r="K10792" t="s">
        <v>49</v>
      </c>
      <c r="O10792" t="s">
        <v>33</v>
      </c>
      <c r="S10792" s="3">
        <v>45876.375</v>
      </c>
      <c r="T10792" t="s">
        <v>54</v>
      </c>
      <c r="U10792" t="s">
        <v>12680</v>
      </c>
      <c r="V10792" s="3">
        <v>45871.640972222223</v>
      </c>
      <c r="W10792" t="s">
        <v>1738</v>
      </c>
      <c r="Y10792" s="4">
        <v>45876</v>
      </c>
      <c r="Z10792" s="2">
        <v>0.81263888888888891</v>
      </c>
    </row>
    <row r="10793" spans="1:26" x14ac:dyDescent="0.3">
      <c r="A10793">
        <v>28935</v>
      </c>
      <c r="B10793" t="s">
        <v>337</v>
      </c>
      <c r="C10793" t="s">
        <v>27</v>
      </c>
      <c r="D10793" t="s">
        <v>338</v>
      </c>
      <c r="E10793" t="s">
        <v>60</v>
      </c>
      <c r="F10793">
        <v>9172393691</v>
      </c>
      <c r="G10793" t="s">
        <v>30</v>
      </c>
      <c r="H10793">
        <v>7350</v>
      </c>
      <c r="I10793" t="s">
        <v>12684</v>
      </c>
      <c r="J10793" t="s">
        <v>31</v>
      </c>
      <c r="K10793" t="s">
        <v>49</v>
      </c>
      <c r="O10793" t="s">
        <v>33</v>
      </c>
      <c r="S10793" s="3">
        <v>45876.375</v>
      </c>
      <c r="T10793" t="s">
        <v>54</v>
      </c>
      <c r="U10793" t="s">
        <v>12684</v>
      </c>
      <c r="V10793" s="3">
        <v>45871.640972222223</v>
      </c>
      <c r="W10793" t="s">
        <v>1738</v>
      </c>
      <c r="Y10793" s="4">
        <v>45876</v>
      </c>
      <c r="Z10793" s="2">
        <v>0.81263888888888891</v>
      </c>
    </row>
    <row r="10794" spans="1:26" x14ac:dyDescent="0.3">
      <c r="A10794">
        <v>133379</v>
      </c>
      <c r="B10794" t="s">
        <v>337</v>
      </c>
      <c r="C10794" t="s">
        <v>27</v>
      </c>
      <c r="D10794" t="s">
        <v>338</v>
      </c>
      <c r="E10794" t="s">
        <v>60</v>
      </c>
      <c r="F10794">
        <v>9168929003</v>
      </c>
      <c r="G10794" t="s">
        <v>30</v>
      </c>
      <c r="H10794">
        <v>7350</v>
      </c>
      <c r="I10794" t="s">
        <v>12685</v>
      </c>
      <c r="J10794" t="s">
        <v>31</v>
      </c>
      <c r="K10794" t="s">
        <v>49</v>
      </c>
      <c r="O10794" t="s">
        <v>33</v>
      </c>
      <c r="S10794" s="3">
        <v>45876.375</v>
      </c>
      <c r="T10794" t="s">
        <v>54</v>
      </c>
      <c r="U10794" t="s">
        <v>12685</v>
      </c>
      <c r="V10794" s="3">
        <v>45871.640972222223</v>
      </c>
      <c r="W10794" t="s">
        <v>891</v>
      </c>
      <c r="Y10794" s="4">
        <v>45876</v>
      </c>
      <c r="Z10794" s="2">
        <v>0.81263888888888891</v>
      </c>
    </row>
    <row r="10795" spans="1:26" x14ac:dyDescent="0.3">
      <c r="A10795">
        <v>28935</v>
      </c>
      <c r="B10795" t="s">
        <v>337</v>
      </c>
      <c r="C10795" t="s">
        <v>27</v>
      </c>
      <c r="D10795" t="s">
        <v>338</v>
      </c>
      <c r="E10795" t="s">
        <v>60</v>
      </c>
      <c r="F10795">
        <v>9172393691</v>
      </c>
      <c r="G10795" t="s">
        <v>30</v>
      </c>
      <c r="H10795">
        <v>7350</v>
      </c>
      <c r="I10795" t="s">
        <v>12686</v>
      </c>
      <c r="J10795" t="s">
        <v>31</v>
      </c>
      <c r="K10795" t="s">
        <v>49</v>
      </c>
      <c r="O10795" t="s">
        <v>33</v>
      </c>
      <c r="S10795" s="3">
        <v>45876.375</v>
      </c>
      <c r="T10795" t="s">
        <v>54</v>
      </c>
      <c r="U10795" t="s">
        <v>12686</v>
      </c>
      <c r="V10795" s="3">
        <v>45871.640972222223</v>
      </c>
      <c r="W10795" t="s">
        <v>1738</v>
      </c>
      <c r="Y10795" s="4">
        <v>45876</v>
      </c>
      <c r="Z10795" s="2">
        <v>0.81263888888888891</v>
      </c>
    </row>
    <row r="10796" spans="1:26" x14ac:dyDescent="0.3">
      <c r="A10796">
        <v>28079</v>
      </c>
      <c r="B10796" t="s">
        <v>337</v>
      </c>
      <c r="C10796" t="s">
        <v>27</v>
      </c>
      <c r="D10796" t="s">
        <v>338</v>
      </c>
      <c r="E10796" t="s">
        <v>60</v>
      </c>
      <c r="F10796">
        <v>9778642851</v>
      </c>
      <c r="G10796" t="s">
        <v>30</v>
      </c>
      <c r="H10796">
        <v>7350</v>
      </c>
      <c r="I10796" t="s">
        <v>12687</v>
      </c>
      <c r="J10796" t="s">
        <v>31</v>
      </c>
      <c r="K10796" t="s">
        <v>49</v>
      </c>
      <c r="O10796" t="s">
        <v>33</v>
      </c>
      <c r="S10796" s="3">
        <v>45876.375</v>
      </c>
      <c r="T10796" t="s">
        <v>54</v>
      </c>
      <c r="U10796" t="s">
        <v>12687</v>
      </c>
      <c r="V10796" s="3">
        <v>45871.640972222223</v>
      </c>
      <c r="W10796" t="s">
        <v>1737</v>
      </c>
      <c r="Y10796" s="4">
        <v>45876</v>
      </c>
      <c r="Z10796" s="2">
        <v>0.81263888888888891</v>
      </c>
    </row>
    <row r="10797" spans="1:26" x14ac:dyDescent="0.3">
      <c r="A10797">
        <v>133379</v>
      </c>
      <c r="B10797" t="s">
        <v>337</v>
      </c>
      <c r="C10797" t="s">
        <v>27</v>
      </c>
      <c r="D10797" t="s">
        <v>338</v>
      </c>
      <c r="E10797" t="s">
        <v>60</v>
      </c>
      <c r="F10797">
        <v>9168929003</v>
      </c>
      <c r="G10797" t="s">
        <v>30</v>
      </c>
      <c r="H10797">
        <v>7350</v>
      </c>
      <c r="I10797" t="s">
        <v>12688</v>
      </c>
      <c r="J10797" t="s">
        <v>31</v>
      </c>
      <c r="K10797" t="s">
        <v>49</v>
      </c>
      <c r="O10797" t="s">
        <v>33</v>
      </c>
      <c r="S10797" s="3">
        <v>45876.375</v>
      </c>
      <c r="T10797" t="s">
        <v>54</v>
      </c>
      <c r="U10797" t="s">
        <v>12688</v>
      </c>
      <c r="V10797" s="3">
        <v>45871.640972222223</v>
      </c>
      <c r="W10797" t="s">
        <v>891</v>
      </c>
      <c r="Y10797" s="4">
        <v>45876</v>
      </c>
      <c r="Z10797" s="2">
        <v>0.81263888888888891</v>
      </c>
    </row>
    <row r="10798" spans="1:26" x14ac:dyDescent="0.3">
      <c r="A10798">
        <v>28935</v>
      </c>
      <c r="B10798" t="s">
        <v>337</v>
      </c>
      <c r="C10798" t="s">
        <v>27</v>
      </c>
      <c r="D10798" t="s">
        <v>338</v>
      </c>
      <c r="E10798" t="s">
        <v>60</v>
      </c>
      <c r="F10798">
        <v>9172393691</v>
      </c>
      <c r="G10798" t="s">
        <v>30</v>
      </c>
      <c r="H10798">
        <v>7350</v>
      </c>
      <c r="I10798" t="s">
        <v>12689</v>
      </c>
      <c r="J10798" t="s">
        <v>31</v>
      </c>
      <c r="K10798" t="s">
        <v>49</v>
      </c>
      <c r="O10798" t="s">
        <v>33</v>
      </c>
      <c r="S10798" s="3">
        <v>45876.375</v>
      </c>
      <c r="T10798" t="s">
        <v>54</v>
      </c>
      <c r="U10798" t="s">
        <v>12689</v>
      </c>
      <c r="V10798" s="3">
        <v>45871.640972222223</v>
      </c>
      <c r="W10798" t="s">
        <v>1738</v>
      </c>
      <c r="Y10798" s="4">
        <v>45876</v>
      </c>
      <c r="Z10798" s="2">
        <v>0.81263888888888891</v>
      </c>
    </row>
    <row r="10799" spans="1:26" x14ac:dyDescent="0.3">
      <c r="A10799">
        <v>28935</v>
      </c>
      <c r="B10799" t="s">
        <v>337</v>
      </c>
      <c r="C10799" t="s">
        <v>27</v>
      </c>
      <c r="D10799" t="s">
        <v>338</v>
      </c>
      <c r="E10799" t="s">
        <v>60</v>
      </c>
      <c r="F10799">
        <v>9172393691</v>
      </c>
      <c r="G10799" t="s">
        <v>30</v>
      </c>
      <c r="H10799">
        <v>7350</v>
      </c>
      <c r="I10799" t="s">
        <v>12690</v>
      </c>
      <c r="J10799" t="s">
        <v>31</v>
      </c>
      <c r="K10799" t="s">
        <v>49</v>
      </c>
      <c r="O10799" t="s">
        <v>33</v>
      </c>
      <c r="S10799" s="3">
        <v>45876.375</v>
      </c>
      <c r="T10799" t="s">
        <v>54</v>
      </c>
      <c r="U10799" t="s">
        <v>12690</v>
      </c>
      <c r="V10799" s="3">
        <v>45871.640972222223</v>
      </c>
      <c r="W10799" t="s">
        <v>1738</v>
      </c>
      <c r="Y10799" s="4">
        <v>45876</v>
      </c>
      <c r="Z10799" s="2">
        <v>0.81263888888888891</v>
      </c>
    </row>
    <row r="10800" spans="1:26" x14ac:dyDescent="0.3">
      <c r="A10800">
        <v>28079</v>
      </c>
      <c r="B10800" t="s">
        <v>337</v>
      </c>
      <c r="C10800" t="s">
        <v>27</v>
      </c>
      <c r="D10800" t="s">
        <v>338</v>
      </c>
      <c r="E10800" t="s">
        <v>60</v>
      </c>
      <c r="F10800">
        <v>9778642851</v>
      </c>
      <c r="G10800" t="s">
        <v>30</v>
      </c>
      <c r="H10800">
        <v>7350</v>
      </c>
      <c r="I10800" t="s">
        <v>12692</v>
      </c>
      <c r="J10800" t="s">
        <v>31</v>
      </c>
      <c r="K10800" t="s">
        <v>49</v>
      </c>
      <c r="O10800" t="s">
        <v>33</v>
      </c>
      <c r="S10800" s="3">
        <v>45876.375</v>
      </c>
      <c r="T10800" t="s">
        <v>54</v>
      </c>
      <c r="U10800" t="s">
        <v>12692</v>
      </c>
      <c r="V10800" s="3">
        <v>45871.640972222223</v>
      </c>
      <c r="W10800" t="s">
        <v>1737</v>
      </c>
      <c r="Y10800" s="4">
        <v>45876</v>
      </c>
      <c r="Z10800" s="2">
        <v>0.81263888888888891</v>
      </c>
    </row>
    <row r="10801" spans="1:26" x14ac:dyDescent="0.3">
      <c r="A10801">
        <v>28935</v>
      </c>
      <c r="B10801" t="s">
        <v>337</v>
      </c>
      <c r="C10801" t="s">
        <v>27</v>
      </c>
      <c r="D10801" t="s">
        <v>338</v>
      </c>
      <c r="E10801" t="s">
        <v>60</v>
      </c>
      <c r="F10801">
        <v>9172393691</v>
      </c>
      <c r="G10801" t="s">
        <v>30</v>
      </c>
      <c r="H10801">
        <v>7350</v>
      </c>
      <c r="I10801" t="s">
        <v>12695</v>
      </c>
      <c r="J10801" t="s">
        <v>31</v>
      </c>
      <c r="K10801" t="s">
        <v>49</v>
      </c>
      <c r="O10801" t="s">
        <v>33</v>
      </c>
      <c r="S10801" s="3">
        <v>45876.375</v>
      </c>
      <c r="T10801" t="s">
        <v>54</v>
      </c>
      <c r="U10801" t="s">
        <v>12695</v>
      </c>
      <c r="V10801" s="3">
        <v>45871.640972222223</v>
      </c>
      <c r="W10801" t="s">
        <v>1738</v>
      </c>
      <c r="Y10801" s="4">
        <v>45876</v>
      </c>
      <c r="Z10801" s="2">
        <v>0.81263888888888891</v>
      </c>
    </row>
    <row r="10802" spans="1:26" x14ac:dyDescent="0.3">
      <c r="A10802">
        <v>133379</v>
      </c>
      <c r="B10802" t="s">
        <v>337</v>
      </c>
      <c r="C10802" t="s">
        <v>27</v>
      </c>
      <c r="D10802" t="s">
        <v>338</v>
      </c>
      <c r="E10802" t="s">
        <v>60</v>
      </c>
      <c r="F10802">
        <v>9168929003</v>
      </c>
      <c r="G10802" t="s">
        <v>30</v>
      </c>
      <c r="H10802">
        <v>7350</v>
      </c>
      <c r="I10802" t="s">
        <v>12696</v>
      </c>
      <c r="J10802" t="s">
        <v>31</v>
      </c>
      <c r="K10802" t="s">
        <v>49</v>
      </c>
      <c r="O10802" t="s">
        <v>33</v>
      </c>
      <c r="S10802" s="3">
        <v>45876.375</v>
      </c>
      <c r="T10802" t="s">
        <v>54</v>
      </c>
      <c r="U10802" t="s">
        <v>12696</v>
      </c>
      <c r="V10802" s="3">
        <v>45871.640972222223</v>
      </c>
      <c r="W10802" t="s">
        <v>891</v>
      </c>
      <c r="Y10802" s="4">
        <v>45876</v>
      </c>
      <c r="Z10802" s="2">
        <v>0.81263888888888891</v>
      </c>
    </row>
    <row r="10803" spans="1:26" x14ac:dyDescent="0.3">
      <c r="A10803">
        <v>28935</v>
      </c>
      <c r="B10803" t="s">
        <v>337</v>
      </c>
      <c r="C10803" t="s">
        <v>27</v>
      </c>
      <c r="D10803" t="s">
        <v>338</v>
      </c>
      <c r="E10803" t="s">
        <v>60</v>
      </c>
      <c r="F10803">
        <v>9172393691</v>
      </c>
      <c r="G10803" t="s">
        <v>30</v>
      </c>
      <c r="H10803">
        <v>7350</v>
      </c>
      <c r="I10803" t="s">
        <v>12697</v>
      </c>
      <c r="J10803" t="s">
        <v>31</v>
      </c>
      <c r="K10803" t="s">
        <v>49</v>
      </c>
      <c r="O10803" t="s">
        <v>33</v>
      </c>
      <c r="S10803" s="3">
        <v>45876.375</v>
      </c>
      <c r="T10803" t="s">
        <v>54</v>
      </c>
      <c r="U10803" t="s">
        <v>12697</v>
      </c>
      <c r="V10803" s="3">
        <v>45871.640972222223</v>
      </c>
      <c r="W10803" t="s">
        <v>1738</v>
      </c>
      <c r="Y10803" s="4">
        <v>45876</v>
      </c>
      <c r="Z10803" s="2">
        <v>0.81263888888888891</v>
      </c>
    </row>
    <row r="10804" spans="1:26" x14ac:dyDescent="0.3">
      <c r="A10804">
        <v>133379</v>
      </c>
      <c r="B10804" t="s">
        <v>337</v>
      </c>
      <c r="C10804" t="s">
        <v>27</v>
      </c>
      <c r="D10804" t="s">
        <v>338</v>
      </c>
      <c r="E10804" t="s">
        <v>60</v>
      </c>
      <c r="F10804">
        <v>9168929003</v>
      </c>
      <c r="G10804" t="s">
        <v>30</v>
      </c>
      <c r="H10804">
        <v>7350</v>
      </c>
      <c r="I10804" t="s">
        <v>12698</v>
      </c>
      <c r="J10804" t="s">
        <v>31</v>
      </c>
      <c r="K10804" t="s">
        <v>49</v>
      </c>
      <c r="O10804" t="s">
        <v>33</v>
      </c>
      <c r="S10804" s="3">
        <v>45876.375</v>
      </c>
      <c r="T10804" t="s">
        <v>54</v>
      </c>
      <c r="U10804" t="s">
        <v>12698</v>
      </c>
      <c r="V10804" s="3">
        <v>45871.640972222223</v>
      </c>
      <c r="W10804" t="s">
        <v>891</v>
      </c>
      <c r="Y10804" s="4">
        <v>45876</v>
      </c>
      <c r="Z10804" s="2">
        <v>0.81263888888888891</v>
      </c>
    </row>
    <row r="10805" spans="1:26" x14ac:dyDescent="0.3">
      <c r="A10805">
        <v>136054</v>
      </c>
      <c r="B10805" t="s">
        <v>1740</v>
      </c>
      <c r="C10805" t="s">
        <v>27</v>
      </c>
      <c r="D10805" t="s">
        <v>338</v>
      </c>
      <c r="E10805" t="s">
        <v>60</v>
      </c>
      <c r="F10805">
        <v>9284439716</v>
      </c>
      <c r="G10805" t="s">
        <v>30</v>
      </c>
      <c r="H10805">
        <v>7351</v>
      </c>
      <c r="I10805" t="s">
        <v>12699</v>
      </c>
      <c r="J10805" t="s">
        <v>31</v>
      </c>
      <c r="K10805" t="s">
        <v>49</v>
      </c>
      <c r="O10805" t="s">
        <v>33</v>
      </c>
      <c r="S10805" s="3">
        <v>45876.375</v>
      </c>
      <c r="T10805" t="s">
        <v>54</v>
      </c>
      <c r="U10805" t="s">
        <v>12699</v>
      </c>
      <c r="V10805" s="3">
        <v>45871.640972222223</v>
      </c>
      <c r="W10805" t="s">
        <v>1741</v>
      </c>
      <c r="Y10805" s="4">
        <v>45876</v>
      </c>
      <c r="Z10805" s="2">
        <v>0.81263888888888891</v>
      </c>
    </row>
    <row r="10806" spans="1:26" x14ac:dyDescent="0.3">
      <c r="A10806">
        <v>131929</v>
      </c>
      <c r="B10806" t="s">
        <v>1740</v>
      </c>
      <c r="C10806" t="s">
        <v>27</v>
      </c>
      <c r="D10806" t="s">
        <v>338</v>
      </c>
      <c r="E10806" t="s">
        <v>60</v>
      </c>
      <c r="F10806">
        <v>7972787561</v>
      </c>
      <c r="G10806" t="s">
        <v>30</v>
      </c>
      <c r="H10806">
        <v>7351</v>
      </c>
      <c r="I10806" t="s">
        <v>12700</v>
      </c>
      <c r="J10806" t="s">
        <v>31</v>
      </c>
      <c r="K10806" t="s">
        <v>49</v>
      </c>
      <c r="O10806" t="s">
        <v>33</v>
      </c>
      <c r="S10806" s="3">
        <v>45876.375</v>
      </c>
      <c r="T10806" t="s">
        <v>54</v>
      </c>
      <c r="U10806" t="s">
        <v>12700</v>
      </c>
      <c r="V10806" s="3">
        <v>45871.640972222223</v>
      </c>
      <c r="W10806" t="s">
        <v>1742</v>
      </c>
      <c r="Y10806" s="4">
        <v>45876</v>
      </c>
      <c r="Z10806" s="2">
        <v>0.81263888888888891</v>
      </c>
    </row>
    <row r="10807" spans="1:26" x14ac:dyDescent="0.3">
      <c r="A10807">
        <v>131929</v>
      </c>
      <c r="B10807" t="s">
        <v>1740</v>
      </c>
      <c r="C10807" t="s">
        <v>27</v>
      </c>
      <c r="D10807" t="s">
        <v>338</v>
      </c>
      <c r="E10807" t="s">
        <v>60</v>
      </c>
      <c r="F10807">
        <v>7972787561</v>
      </c>
      <c r="G10807" t="s">
        <v>30</v>
      </c>
      <c r="H10807">
        <v>7351</v>
      </c>
      <c r="I10807" t="s">
        <v>12701</v>
      </c>
      <c r="J10807" t="s">
        <v>31</v>
      </c>
      <c r="K10807" t="s">
        <v>49</v>
      </c>
      <c r="O10807" t="s">
        <v>33</v>
      </c>
      <c r="S10807" s="3">
        <v>45876.375</v>
      </c>
      <c r="T10807" t="s">
        <v>54</v>
      </c>
      <c r="U10807" t="s">
        <v>12701</v>
      </c>
      <c r="V10807" s="3">
        <v>45871.640972222223</v>
      </c>
      <c r="W10807" t="s">
        <v>1742</v>
      </c>
      <c r="Y10807" s="4">
        <v>45876</v>
      </c>
      <c r="Z10807" s="2">
        <v>0.81263888888888891</v>
      </c>
    </row>
    <row r="10808" spans="1:26" x14ac:dyDescent="0.3">
      <c r="A10808">
        <v>131929</v>
      </c>
      <c r="B10808" t="s">
        <v>1740</v>
      </c>
      <c r="C10808" t="s">
        <v>27</v>
      </c>
      <c r="D10808" t="s">
        <v>338</v>
      </c>
      <c r="E10808" t="s">
        <v>60</v>
      </c>
      <c r="F10808">
        <v>7972787561</v>
      </c>
      <c r="G10808" t="s">
        <v>30</v>
      </c>
      <c r="H10808">
        <v>7351</v>
      </c>
      <c r="I10808" t="s">
        <v>12702</v>
      </c>
      <c r="J10808" t="s">
        <v>31</v>
      </c>
      <c r="K10808" t="s">
        <v>49</v>
      </c>
      <c r="O10808" t="s">
        <v>33</v>
      </c>
      <c r="S10808" s="3">
        <v>45876.375</v>
      </c>
      <c r="T10808" t="s">
        <v>54</v>
      </c>
      <c r="U10808" t="s">
        <v>12702</v>
      </c>
      <c r="V10808" s="3">
        <v>45871.640972222223</v>
      </c>
      <c r="W10808" t="s">
        <v>1742</v>
      </c>
      <c r="Y10808" s="4">
        <v>45876</v>
      </c>
      <c r="Z10808" s="2">
        <v>0.81263888888888891</v>
      </c>
    </row>
    <row r="10809" spans="1:26" x14ac:dyDescent="0.3">
      <c r="A10809">
        <v>136054</v>
      </c>
      <c r="B10809" t="s">
        <v>1740</v>
      </c>
      <c r="C10809" t="s">
        <v>27</v>
      </c>
      <c r="D10809" t="s">
        <v>338</v>
      </c>
      <c r="E10809" t="s">
        <v>60</v>
      </c>
      <c r="F10809">
        <v>9284439716</v>
      </c>
      <c r="G10809" t="s">
        <v>30</v>
      </c>
      <c r="H10809">
        <v>7351</v>
      </c>
      <c r="I10809" t="s">
        <v>12703</v>
      </c>
      <c r="J10809" t="s">
        <v>31</v>
      </c>
      <c r="K10809" t="s">
        <v>49</v>
      </c>
      <c r="O10809" t="s">
        <v>33</v>
      </c>
      <c r="S10809" s="3">
        <v>45876.375</v>
      </c>
      <c r="T10809" t="s">
        <v>54</v>
      </c>
      <c r="U10809" t="s">
        <v>12703</v>
      </c>
      <c r="V10809" s="3">
        <v>45871.640972222223</v>
      </c>
      <c r="W10809" t="s">
        <v>1741</v>
      </c>
      <c r="Y10809" s="4">
        <v>45876</v>
      </c>
      <c r="Z10809" s="2">
        <v>0.81263888888888891</v>
      </c>
    </row>
    <row r="10810" spans="1:26" x14ac:dyDescent="0.3">
      <c r="A10810">
        <v>136054</v>
      </c>
      <c r="B10810" t="s">
        <v>1740</v>
      </c>
      <c r="C10810" t="s">
        <v>27</v>
      </c>
      <c r="D10810" t="s">
        <v>338</v>
      </c>
      <c r="E10810" t="s">
        <v>60</v>
      </c>
      <c r="F10810">
        <v>9284439716</v>
      </c>
      <c r="G10810" t="s">
        <v>30</v>
      </c>
      <c r="H10810">
        <v>7351</v>
      </c>
      <c r="I10810" t="s">
        <v>12704</v>
      </c>
      <c r="J10810" t="s">
        <v>31</v>
      </c>
      <c r="K10810" t="s">
        <v>49</v>
      </c>
      <c r="O10810" t="s">
        <v>33</v>
      </c>
      <c r="S10810" s="3">
        <v>45876.375</v>
      </c>
      <c r="T10810" t="s">
        <v>54</v>
      </c>
      <c r="U10810" t="s">
        <v>12704</v>
      </c>
      <c r="V10810" s="3">
        <v>45871.640972222223</v>
      </c>
      <c r="W10810" t="s">
        <v>1741</v>
      </c>
      <c r="Y10810" s="4">
        <v>45876</v>
      </c>
      <c r="Z10810" s="2">
        <v>0.81263888888888891</v>
      </c>
    </row>
    <row r="10811" spans="1:26" x14ac:dyDescent="0.3">
      <c r="A10811">
        <v>131929</v>
      </c>
      <c r="B10811" t="s">
        <v>1740</v>
      </c>
      <c r="C10811" t="s">
        <v>27</v>
      </c>
      <c r="D10811" t="s">
        <v>338</v>
      </c>
      <c r="E10811" t="s">
        <v>60</v>
      </c>
      <c r="F10811">
        <v>7972787561</v>
      </c>
      <c r="G10811" t="s">
        <v>30</v>
      </c>
      <c r="H10811">
        <v>7351</v>
      </c>
      <c r="I10811" t="s">
        <v>12705</v>
      </c>
      <c r="J10811" t="s">
        <v>31</v>
      </c>
      <c r="K10811" t="s">
        <v>49</v>
      </c>
      <c r="O10811" t="s">
        <v>33</v>
      </c>
      <c r="S10811" s="3">
        <v>45876.375</v>
      </c>
      <c r="T10811" t="s">
        <v>54</v>
      </c>
      <c r="U10811" t="s">
        <v>12705</v>
      </c>
      <c r="V10811" s="3">
        <v>45871.640972222223</v>
      </c>
      <c r="W10811" t="s">
        <v>1742</v>
      </c>
      <c r="Y10811" s="4">
        <v>45876</v>
      </c>
      <c r="Z10811" s="2">
        <v>0.81263888888888891</v>
      </c>
    </row>
    <row r="10812" spans="1:26" x14ac:dyDescent="0.3">
      <c r="A10812">
        <v>136054</v>
      </c>
      <c r="B10812" t="s">
        <v>1740</v>
      </c>
      <c r="C10812" t="s">
        <v>27</v>
      </c>
      <c r="D10812" t="s">
        <v>338</v>
      </c>
      <c r="E10812" t="s">
        <v>60</v>
      </c>
      <c r="F10812">
        <v>9284439716</v>
      </c>
      <c r="G10812" t="s">
        <v>30</v>
      </c>
      <c r="H10812">
        <v>7351</v>
      </c>
      <c r="I10812" t="s">
        <v>12706</v>
      </c>
      <c r="J10812" t="s">
        <v>31</v>
      </c>
      <c r="K10812" t="s">
        <v>49</v>
      </c>
      <c r="O10812" t="s">
        <v>33</v>
      </c>
      <c r="S10812" s="3">
        <v>45876.375</v>
      </c>
      <c r="T10812" t="s">
        <v>54</v>
      </c>
      <c r="U10812" t="s">
        <v>12706</v>
      </c>
      <c r="V10812" s="3">
        <v>45871.640972222223</v>
      </c>
      <c r="W10812" t="s">
        <v>1741</v>
      </c>
      <c r="Y10812" s="4">
        <v>45876</v>
      </c>
      <c r="Z10812" s="2">
        <v>0.81263888888888891</v>
      </c>
    </row>
    <row r="10813" spans="1:26" x14ac:dyDescent="0.3">
      <c r="A10813">
        <v>131929</v>
      </c>
      <c r="B10813" t="s">
        <v>1740</v>
      </c>
      <c r="C10813" t="s">
        <v>27</v>
      </c>
      <c r="D10813" t="s">
        <v>338</v>
      </c>
      <c r="E10813" t="s">
        <v>60</v>
      </c>
      <c r="F10813">
        <v>7972787561</v>
      </c>
      <c r="G10813" t="s">
        <v>30</v>
      </c>
      <c r="H10813">
        <v>7351</v>
      </c>
      <c r="I10813" t="s">
        <v>12707</v>
      </c>
      <c r="J10813" t="s">
        <v>31</v>
      </c>
      <c r="K10813" t="s">
        <v>49</v>
      </c>
      <c r="O10813" t="s">
        <v>33</v>
      </c>
      <c r="S10813" s="3">
        <v>45876.375</v>
      </c>
      <c r="T10813" t="s">
        <v>54</v>
      </c>
      <c r="U10813" t="s">
        <v>12707</v>
      </c>
      <c r="V10813" s="3">
        <v>45871.640972222223</v>
      </c>
      <c r="W10813" t="s">
        <v>1742</v>
      </c>
      <c r="Y10813" s="4">
        <v>45876</v>
      </c>
      <c r="Z10813" s="2">
        <v>0.81263888888888891</v>
      </c>
    </row>
    <row r="10814" spans="1:26" x14ac:dyDescent="0.3">
      <c r="A10814">
        <v>131929</v>
      </c>
      <c r="B10814" t="s">
        <v>1740</v>
      </c>
      <c r="C10814" t="s">
        <v>27</v>
      </c>
      <c r="D10814" t="s">
        <v>338</v>
      </c>
      <c r="E10814" t="s">
        <v>60</v>
      </c>
      <c r="F10814">
        <v>7972787561</v>
      </c>
      <c r="G10814" t="s">
        <v>30</v>
      </c>
      <c r="H10814">
        <v>7351</v>
      </c>
      <c r="I10814" t="s">
        <v>12708</v>
      </c>
      <c r="J10814" t="s">
        <v>31</v>
      </c>
      <c r="K10814" t="s">
        <v>49</v>
      </c>
      <c r="O10814" t="s">
        <v>33</v>
      </c>
      <c r="S10814" s="3">
        <v>45876.375</v>
      </c>
      <c r="T10814" t="s">
        <v>54</v>
      </c>
      <c r="U10814" t="s">
        <v>12708</v>
      </c>
      <c r="V10814" s="3">
        <v>45871.640972222223</v>
      </c>
      <c r="W10814" t="s">
        <v>1742</v>
      </c>
      <c r="Y10814" s="4">
        <v>45876</v>
      </c>
      <c r="Z10814" s="2">
        <v>0.81263888888888891</v>
      </c>
    </row>
    <row r="10815" spans="1:26" x14ac:dyDescent="0.3">
      <c r="A10815">
        <v>136054</v>
      </c>
      <c r="B10815" t="s">
        <v>1740</v>
      </c>
      <c r="C10815" t="s">
        <v>27</v>
      </c>
      <c r="D10815" t="s">
        <v>338</v>
      </c>
      <c r="E10815" t="s">
        <v>60</v>
      </c>
      <c r="F10815">
        <v>9284439716</v>
      </c>
      <c r="G10815" t="s">
        <v>30</v>
      </c>
      <c r="H10815">
        <v>7351</v>
      </c>
      <c r="I10815" t="s">
        <v>12709</v>
      </c>
      <c r="J10815" t="s">
        <v>31</v>
      </c>
      <c r="K10815" t="s">
        <v>49</v>
      </c>
      <c r="O10815" t="s">
        <v>33</v>
      </c>
      <c r="S10815" s="3">
        <v>45876.375</v>
      </c>
      <c r="T10815" t="s">
        <v>54</v>
      </c>
      <c r="U10815" t="s">
        <v>12709</v>
      </c>
      <c r="V10815" s="3">
        <v>45871.640972222223</v>
      </c>
      <c r="W10815" t="s">
        <v>1741</v>
      </c>
      <c r="Y10815" s="4">
        <v>45876</v>
      </c>
      <c r="Z10815" s="2">
        <v>0.81263888888888891</v>
      </c>
    </row>
    <row r="10816" spans="1:26" x14ac:dyDescent="0.3">
      <c r="A10816">
        <v>131929</v>
      </c>
      <c r="B10816" t="s">
        <v>1740</v>
      </c>
      <c r="C10816" t="s">
        <v>27</v>
      </c>
      <c r="D10816" t="s">
        <v>338</v>
      </c>
      <c r="E10816" t="s">
        <v>60</v>
      </c>
      <c r="F10816">
        <v>7972787561</v>
      </c>
      <c r="G10816" t="s">
        <v>30</v>
      </c>
      <c r="H10816">
        <v>7351</v>
      </c>
      <c r="I10816" t="s">
        <v>12710</v>
      </c>
      <c r="J10816" t="s">
        <v>31</v>
      </c>
      <c r="K10816" t="s">
        <v>49</v>
      </c>
      <c r="O10816" t="s">
        <v>33</v>
      </c>
      <c r="S10816" s="3">
        <v>45876.375</v>
      </c>
      <c r="T10816" t="s">
        <v>54</v>
      </c>
      <c r="U10816" t="s">
        <v>12710</v>
      </c>
      <c r="V10816" s="3">
        <v>45871.640972222223</v>
      </c>
      <c r="W10816" t="s">
        <v>1742</v>
      </c>
      <c r="Y10816" s="4">
        <v>45876</v>
      </c>
      <c r="Z10816" s="2">
        <v>0.81263888888888891</v>
      </c>
    </row>
    <row r="10817" spans="1:26" x14ac:dyDescent="0.3">
      <c r="A10817">
        <v>136054</v>
      </c>
      <c r="B10817" t="s">
        <v>1740</v>
      </c>
      <c r="C10817" t="s">
        <v>27</v>
      </c>
      <c r="D10817" t="s">
        <v>338</v>
      </c>
      <c r="E10817" t="s">
        <v>60</v>
      </c>
      <c r="F10817">
        <v>9284439716</v>
      </c>
      <c r="G10817" t="s">
        <v>30</v>
      </c>
      <c r="H10817">
        <v>7351</v>
      </c>
      <c r="I10817" t="s">
        <v>12711</v>
      </c>
      <c r="J10817" t="s">
        <v>31</v>
      </c>
      <c r="K10817" t="s">
        <v>49</v>
      </c>
      <c r="O10817" t="s">
        <v>33</v>
      </c>
      <c r="S10817" s="3">
        <v>45876.375</v>
      </c>
      <c r="T10817" t="s">
        <v>54</v>
      </c>
      <c r="U10817" t="s">
        <v>12711</v>
      </c>
      <c r="V10817" s="3">
        <v>45871.640972222223</v>
      </c>
      <c r="W10817" t="s">
        <v>1741</v>
      </c>
      <c r="Y10817" s="4">
        <v>45876</v>
      </c>
      <c r="Z10817" s="2">
        <v>0.81263888888888891</v>
      </c>
    </row>
    <row r="10818" spans="1:26" x14ac:dyDescent="0.3">
      <c r="A10818">
        <v>133477</v>
      </c>
      <c r="B10818" t="s">
        <v>1740</v>
      </c>
      <c r="C10818" t="s">
        <v>27</v>
      </c>
      <c r="D10818" t="s">
        <v>338</v>
      </c>
      <c r="E10818" t="s">
        <v>60</v>
      </c>
      <c r="F10818">
        <v>7038057440</v>
      </c>
      <c r="G10818" t="s">
        <v>30</v>
      </c>
      <c r="H10818">
        <v>7351</v>
      </c>
      <c r="I10818" t="s">
        <v>12712</v>
      </c>
      <c r="J10818" t="s">
        <v>31</v>
      </c>
      <c r="K10818" t="s">
        <v>49</v>
      </c>
      <c r="O10818" t="s">
        <v>33</v>
      </c>
      <c r="S10818" s="3">
        <v>45876.375</v>
      </c>
      <c r="T10818" t="s">
        <v>54</v>
      </c>
      <c r="U10818" t="s">
        <v>12712</v>
      </c>
      <c r="V10818" s="3">
        <v>45871.640972222223</v>
      </c>
      <c r="W10818" t="s">
        <v>1743</v>
      </c>
      <c r="Y10818" s="4">
        <v>45876</v>
      </c>
      <c r="Z10818" s="2">
        <v>0.81263888888888891</v>
      </c>
    </row>
    <row r="10819" spans="1:26" x14ac:dyDescent="0.3">
      <c r="A10819">
        <v>133477</v>
      </c>
      <c r="B10819" t="s">
        <v>1740</v>
      </c>
      <c r="C10819" t="s">
        <v>27</v>
      </c>
      <c r="D10819" t="s">
        <v>338</v>
      </c>
      <c r="E10819" t="s">
        <v>60</v>
      </c>
      <c r="F10819">
        <v>7038057440</v>
      </c>
      <c r="G10819" t="s">
        <v>30</v>
      </c>
      <c r="H10819">
        <v>7351</v>
      </c>
      <c r="I10819" t="s">
        <v>12713</v>
      </c>
      <c r="J10819" t="s">
        <v>31</v>
      </c>
      <c r="K10819" t="s">
        <v>49</v>
      </c>
      <c r="O10819" t="s">
        <v>33</v>
      </c>
      <c r="S10819" s="3">
        <v>45876.375</v>
      </c>
      <c r="T10819" t="s">
        <v>54</v>
      </c>
      <c r="U10819" t="s">
        <v>12713</v>
      </c>
      <c r="V10819" s="3">
        <v>45871.640972222223</v>
      </c>
      <c r="W10819" t="s">
        <v>1743</v>
      </c>
      <c r="Y10819" s="4">
        <v>45876</v>
      </c>
      <c r="Z10819" s="2">
        <v>0.81263888888888891</v>
      </c>
    </row>
    <row r="10820" spans="1:26" x14ac:dyDescent="0.3">
      <c r="A10820">
        <v>136054</v>
      </c>
      <c r="B10820" t="s">
        <v>1740</v>
      </c>
      <c r="C10820" t="s">
        <v>27</v>
      </c>
      <c r="D10820" t="s">
        <v>338</v>
      </c>
      <c r="E10820" t="s">
        <v>60</v>
      </c>
      <c r="F10820">
        <v>9284439716</v>
      </c>
      <c r="G10820" t="s">
        <v>30</v>
      </c>
      <c r="H10820">
        <v>7351</v>
      </c>
      <c r="I10820" t="s">
        <v>12714</v>
      </c>
      <c r="J10820" t="s">
        <v>31</v>
      </c>
      <c r="K10820" t="s">
        <v>49</v>
      </c>
      <c r="O10820" t="s">
        <v>33</v>
      </c>
      <c r="S10820" s="3">
        <v>45876.375</v>
      </c>
      <c r="T10820" t="s">
        <v>54</v>
      </c>
      <c r="U10820" t="s">
        <v>12714</v>
      </c>
      <c r="V10820" s="3">
        <v>45871.640972222223</v>
      </c>
      <c r="W10820" t="s">
        <v>1741</v>
      </c>
      <c r="Y10820" s="4">
        <v>45876</v>
      </c>
      <c r="Z10820" s="2">
        <v>0.81263888888888891</v>
      </c>
    </row>
    <row r="10821" spans="1:26" x14ac:dyDescent="0.3">
      <c r="A10821">
        <v>136054</v>
      </c>
      <c r="B10821" t="s">
        <v>1740</v>
      </c>
      <c r="C10821" t="s">
        <v>27</v>
      </c>
      <c r="D10821" t="s">
        <v>338</v>
      </c>
      <c r="E10821" t="s">
        <v>60</v>
      </c>
      <c r="F10821">
        <v>9284439716</v>
      </c>
      <c r="G10821" t="s">
        <v>30</v>
      </c>
      <c r="H10821">
        <v>7351</v>
      </c>
      <c r="I10821" t="s">
        <v>12715</v>
      </c>
      <c r="J10821" t="s">
        <v>31</v>
      </c>
      <c r="K10821" t="s">
        <v>49</v>
      </c>
      <c r="O10821" t="s">
        <v>33</v>
      </c>
      <c r="S10821" s="3">
        <v>45876.375</v>
      </c>
      <c r="T10821" t="s">
        <v>54</v>
      </c>
      <c r="U10821" t="s">
        <v>12715</v>
      </c>
      <c r="V10821" s="3">
        <v>45871.640972222223</v>
      </c>
      <c r="W10821" t="s">
        <v>1741</v>
      </c>
      <c r="Y10821" s="4">
        <v>45876</v>
      </c>
      <c r="Z10821" s="2">
        <v>0.81263888888888891</v>
      </c>
    </row>
    <row r="10822" spans="1:26" x14ac:dyDescent="0.3">
      <c r="A10822">
        <v>133477</v>
      </c>
      <c r="B10822" t="s">
        <v>1740</v>
      </c>
      <c r="C10822" t="s">
        <v>27</v>
      </c>
      <c r="D10822" t="s">
        <v>338</v>
      </c>
      <c r="E10822" t="s">
        <v>60</v>
      </c>
      <c r="F10822">
        <v>7038057440</v>
      </c>
      <c r="G10822" t="s">
        <v>30</v>
      </c>
      <c r="H10822">
        <v>7351</v>
      </c>
      <c r="I10822" t="s">
        <v>12716</v>
      </c>
      <c r="J10822" t="s">
        <v>31</v>
      </c>
      <c r="K10822" t="s">
        <v>49</v>
      </c>
      <c r="O10822" t="s">
        <v>33</v>
      </c>
      <c r="S10822" s="3">
        <v>45876.375</v>
      </c>
      <c r="T10822" t="s">
        <v>54</v>
      </c>
      <c r="U10822" t="s">
        <v>12716</v>
      </c>
      <c r="V10822" s="3">
        <v>45871.640972222223</v>
      </c>
      <c r="W10822" t="s">
        <v>1743</v>
      </c>
      <c r="Y10822" s="4">
        <v>45876</v>
      </c>
      <c r="Z10822" s="2">
        <v>0.81263888888888891</v>
      </c>
    </row>
    <row r="10823" spans="1:26" x14ac:dyDescent="0.3">
      <c r="A10823">
        <v>136054</v>
      </c>
      <c r="B10823" t="s">
        <v>1740</v>
      </c>
      <c r="C10823" t="s">
        <v>27</v>
      </c>
      <c r="D10823" t="s">
        <v>338</v>
      </c>
      <c r="E10823" t="s">
        <v>60</v>
      </c>
      <c r="F10823">
        <v>9284439716</v>
      </c>
      <c r="G10823" t="s">
        <v>30</v>
      </c>
      <c r="H10823">
        <v>7351</v>
      </c>
      <c r="I10823" t="s">
        <v>12717</v>
      </c>
      <c r="J10823" t="s">
        <v>31</v>
      </c>
      <c r="K10823" t="s">
        <v>49</v>
      </c>
      <c r="O10823" t="s">
        <v>33</v>
      </c>
      <c r="S10823" s="3">
        <v>45876.375</v>
      </c>
      <c r="T10823" t="s">
        <v>54</v>
      </c>
      <c r="U10823" t="s">
        <v>12717</v>
      </c>
      <c r="V10823" s="3">
        <v>45871.640972222223</v>
      </c>
      <c r="W10823" t="s">
        <v>1741</v>
      </c>
      <c r="Y10823" s="4">
        <v>45876</v>
      </c>
      <c r="Z10823" s="2">
        <v>0.81263888888888891</v>
      </c>
    </row>
    <row r="10824" spans="1:26" x14ac:dyDescent="0.3">
      <c r="A10824">
        <v>133477</v>
      </c>
      <c r="B10824" t="s">
        <v>1740</v>
      </c>
      <c r="C10824" t="s">
        <v>27</v>
      </c>
      <c r="D10824" t="s">
        <v>338</v>
      </c>
      <c r="E10824" t="s">
        <v>60</v>
      </c>
      <c r="F10824">
        <v>7038057440</v>
      </c>
      <c r="G10824" t="s">
        <v>30</v>
      </c>
      <c r="H10824">
        <v>7351</v>
      </c>
      <c r="I10824" t="s">
        <v>12718</v>
      </c>
      <c r="J10824" t="s">
        <v>31</v>
      </c>
      <c r="K10824" t="s">
        <v>49</v>
      </c>
      <c r="O10824" t="s">
        <v>33</v>
      </c>
      <c r="S10824" s="3">
        <v>45876.375</v>
      </c>
      <c r="T10824" t="s">
        <v>54</v>
      </c>
      <c r="U10824" t="s">
        <v>12718</v>
      </c>
      <c r="V10824" s="3">
        <v>45871.640972222223</v>
      </c>
      <c r="W10824" t="s">
        <v>1743</v>
      </c>
      <c r="Y10824" s="4">
        <v>45876</v>
      </c>
      <c r="Z10824" s="2">
        <v>0.81263888888888891</v>
      </c>
    </row>
    <row r="10825" spans="1:26" x14ac:dyDescent="0.3">
      <c r="A10825">
        <v>133477</v>
      </c>
      <c r="B10825" t="s">
        <v>1740</v>
      </c>
      <c r="C10825" t="s">
        <v>27</v>
      </c>
      <c r="D10825" t="s">
        <v>338</v>
      </c>
      <c r="E10825" t="s">
        <v>60</v>
      </c>
      <c r="F10825">
        <v>7038057440</v>
      </c>
      <c r="G10825" t="s">
        <v>30</v>
      </c>
      <c r="H10825">
        <v>7351</v>
      </c>
      <c r="I10825" t="s">
        <v>12719</v>
      </c>
      <c r="J10825" t="s">
        <v>31</v>
      </c>
      <c r="K10825" t="s">
        <v>49</v>
      </c>
      <c r="O10825" t="s">
        <v>33</v>
      </c>
      <c r="S10825" s="3">
        <v>45876.375</v>
      </c>
      <c r="T10825" t="s">
        <v>54</v>
      </c>
      <c r="U10825" t="s">
        <v>12719</v>
      </c>
      <c r="V10825" s="3">
        <v>45871.640972222223</v>
      </c>
      <c r="W10825" t="s">
        <v>1743</v>
      </c>
      <c r="Y10825" s="4">
        <v>45876</v>
      </c>
      <c r="Z10825" s="2">
        <v>0.81263888888888891</v>
      </c>
    </row>
    <row r="10826" spans="1:26" x14ac:dyDescent="0.3">
      <c r="A10826">
        <v>136054</v>
      </c>
      <c r="B10826" t="s">
        <v>1740</v>
      </c>
      <c r="C10826" t="s">
        <v>27</v>
      </c>
      <c r="D10826" t="s">
        <v>338</v>
      </c>
      <c r="E10826" t="s">
        <v>60</v>
      </c>
      <c r="F10826">
        <v>9284439716</v>
      </c>
      <c r="G10826" t="s">
        <v>30</v>
      </c>
      <c r="H10826">
        <v>7351</v>
      </c>
      <c r="I10826" t="s">
        <v>12720</v>
      </c>
      <c r="J10826" t="s">
        <v>31</v>
      </c>
      <c r="K10826" t="s">
        <v>49</v>
      </c>
      <c r="O10826" t="s">
        <v>33</v>
      </c>
      <c r="S10826" s="3">
        <v>45876.375</v>
      </c>
      <c r="T10826" t="s">
        <v>54</v>
      </c>
      <c r="U10826" t="s">
        <v>12720</v>
      </c>
      <c r="V10826" s="3">
        <v>45871.640972222223</v>
      </c>
      <c r="W10826" t="s">
        <v>1741</v>
      </c>
      <c r="Y10826" s="4">
        <v>45876</v>
      </c>
      <c r="Z10826" s="2">
        <v>0.81263888888888891</v>
      </c>
    </row>
    <row r="10827" spans="1:26" x14ac:dyDescent="0.3">
      <c r="A10827">
        <v>133477</v>
      </c>
      <c r="B10827" t="s">
        <v>1740</v>
      </c>
      <c r="C10827" t="s">
        <v>27</v>
      </c>
      <c r="D10827" t="s">
        <v>338</v>
      </c>
      <c r="E10827" t="s">
        <v>60</v>
      </c>
      <c r="F10827">
        <v>7038057440</v>
      </c>
      <c r="G10827" t="s">
        <v>30</v>
      </c>
      <c r="H10827">
        <v>7351</v>
      </c>
      <c r="I10827" t="s">
        <v>12721</v>
      </c>
      <c r="J10827" t="s">
        <v>31</v>
      </c>
      <c r="K10827" t="s">
        <v>49</v>
      </c>
      <c r="O10827" t="s">
        <v>33</v>
      </c>
      <c r="S10827" s="3">
        <v>45876.375</v>
      </c>
      <c r="T10827" t="s">
        <v>54</v>
      </c>
      <c r="U10827" t="s">
        <v>12721</v>
      </c>
      <c r="V10827" s="3">
        <v>45871.640972222223</v>
      </c>
      <c r="W10827" t="s">
        <v>1743</v>
      </c>
      <c r="Y10827" s="4">
        <v>45876</v>
      </c>
      <c r="Z10827" s="2">
        <v>0.81263888888888891</v>
      </c>
    </row>
    <row r="10828" spans="1:26" x14ac:dyDescent="0.3">
      <c r="A10828">
        <v>133477</v>
      </c>
      <c r="B10828" t="s">
        <v>1740</v>
      </c>
      <c r="C10828" t="s">
        <v>27</v>
      </c>
      <c r="D10828" t="s">
        <v>338</v>
      </c>
      <c r="E10828" t="s">
        <v>60</v>
      </c>
      <c r="F10828">
        <v>7038057440</v>
      </c>
      <c r="G10828" t="s">
        <v>30</v>
      </c>
      <c r="H10828">
        <v>7351</v>
      </c>
      <c r="I10828" t="s">
        <v>12722</v>
      </c>
      <c r="J10828" t="s">
        <v>31</v>
      </c>
      <c r="K10828" t="s">
        <v>49</v>
      </c>
      <c r="O10828" t="s">
        <v>33</v>
      </c>
      <c r="S10828" s="3">
        <v>45876.375</v>
      </c>
      <c r="T10828" t="s">
        <v>54</v>
      </c>
      <c r="U10828" t="s">
        <v>12722</v>
      </c>
      <c r="V10828" s="3">
        <v>45871.640972222223</v>
      </c>
      <c r="W10828" t="s">
        <v>1743</v>
      </c>
      <c r="Y10828" s="4">
        <v>45876</v>
      </c>
      <c r="Z10828" s="2">
        <v>0.81263888888888891</v>
      </c>
    </row>
    <row r="10829" spans="1:26" x14ac:dyDescent="0.3">
      <c r="A10829">
        <v>131929</v>
      </c>
      <c r="B10829" t="s">
        <v>1740</v>
      </c>
      <c r="C10829" t="s">
        <v>27</v>
      </c>
      <c r="D10829" t="s">
        <v>338</v>
      </c>
      <c r="E10829" t="s">
        <v>60</v>
      </c>
      <c r="F10829">
        <v>7972787561</v>
      </c>
      <c r="G10829" t="s">
        <v>30</v>
      </c>
      <c r="H10829">
        <v>7351</v>
      </c>
      <c r="I10829" t="s">
        <v>12723</v>
      </c>
      <c r="J10829" t="s">
        <v>31</v>
      </c>
      <c r="K10829" t="s">
        <v>49</v>
      </c>
      <c r="O10829" t="s">
        <v>33</v>
      </c>
      <c r="S10829" s="3">
        <v>45876.375</v>
      </c>
      <c r="T10829" t="s">
        <v>54</v>
      </c>
      <c r="U10829" t="s">
        <v>12723</v>
      </c>
      <c r="V10829" s="3">
        <v>45871.640972222223</v>
      </c>
      <c r="W10829" t="s">
        <v>1742</v>
      </c>
      <c r="Y10829" s="4">
        <v>45876</v>
      </c>
      <c r="Z10829" s="2">
        <v>0.81263888888888891</v>
      </c>
    </row>
    <row r="10830" spans="1:26" x14ac:dyDescent="0.3">
      <c r="A10830">
        <v>136054</v>
      </c>
      <c r="B10830" t="s">
        <v>1740</v>
      </c>
      <c r="C10830" t="s">
        <v>27</v>
      </c>
      <c r="D10830" t="s">
        <v>338</v>
      </c>
      <c r="E10830" t="s">
        <v>60</v>
      </c>
      <c r="F10830">
        <v>9284439716</v>
      </c>
      <c r="G10830" t="s">
        <v>30</v>
      </c>
      <c r="H10830">
        <v>7351</v>
      </c>
      <c r="I10830" t="s">
        <v>12724</v>
      </c>
      <c r="J10830" t="s">
        <v>31</v>
      </c>
      <c r="K10830" t="s">
        <v>49</v>
      </c>
      <c r="O10830" t="s">
        <v>33</v>
      </c>
      <c r="S10830" s="3">
        <v>45876.375</v>
      </c>
      <c r="T10830" t="s">
        <v>54</v>
      </c>
      <c r="U10830" t="s">
        <v>12724</v>
      </c>
      <c r="V10830" s="3">
        <v>45871.640972222223</v>
      </c>
      <c r="W10830" t="s">
        <v>1741</v>
      </c>
      <c r="Y10830" s="4">
        <v>45876</v>
      </c>
      <c r="Z10830" s="2">
        <v>0.81263888888888891</v>
      </c>
    </row>
    <row r="10831" spans="1:26" x14ac:dyDescent="0.3">
      <c r="A10831">
        <v>133477</v>
      </c>
      <c r="B10831" t="s">
        <v>1740</v>
      </c>
      <c r="C10831" t="s">
        <v>27</v>
      </c>
      <c r="D10831" t="s">
        <v>338</v>
      </c>
      <c r="E10831" t="s">
        <v>60</v>
      </c>
      <c r="F10831">
        <v>7038057440</v>
      </c>
      <c r="G10831" t="s">
        <v>30</v>
      </c>
      <c r="H10831">
        <v>7351</v>
      </c>
      <c r="I10831" t="s">
        <v>12725</v>
      </c>
      <c r="J10831" t="s">
        <v>31</v>
      </c>
      <c r="K10831" t="s">
        <v>49</v>
      </c>
      <c r="O10831" t="s">
        <v>33</v>
      </c>
      <c r="S10831" s="3">
        <v>45876.375</v>
      </c>
      <c r="T10831" t="s">
        <v>54</v>
      </c>
      <c r="U10831" t="s">
        <v>12725</v>
      </c>
      <c r="V10831" s="3">
        <v>45871.640972222223</v>
      </c>
      <c r="W10831" t="s">
        <v>1743</v>
      </c>
      <c r="Y10831" s="4">
        <v>45876</v>
      </c>
      <c r="Z10831" s="2">
        <v>0.81263888888888891</v>
      </c>
    </row>
    <row r="10832" spans="1:26" x14ac:dyDescent="0.3">
      <c r="A10832">
        <v>130365</v>
      </c>
      <c r="B10832" t="s">
        <v>456</v>
      </c>
      <c r="C10832" t="s">
        <v>27</v>
      </c>
      <c r="D10832" t="s">
        <v>338</v>
      </c>
      <c r="E10832" t="s">
        <v>60</v>
      </c>
      <c r="F10832">
        <v>9249099661</v>
      </c>
      <c r="G10832" t="s">
        <v>30</v>
      </c>
      <c r="H10832">
        <v>7352</v>
      </c>
      <c r="I10832" t="s">
        <v>12726</v>
      </c>
      <c r="J10832" t="s">
        <v>31</v>
      </c>
      <c r="K10832" t="s">
        <v>49</v>
      </c>
      <c r="O10832" t="s">
        <v>33</v>
      </c>
      <c r="S10832" s="3">
        <v>45876.375</v>
      </c>
      <c r="T10832" t="s">
        <v>54</v>
      </c>
      <c r="U10832" t="s">
        <v>12726</v>
      </c>
      <c r="V10832" s="3">
        <v>45871.640972222223</v>
      </c>
      <c r="W10832" t="s">
        <v>1746</v>
      </c>
      <c r="Y10832" s="4">
        <v>45876</v>
      </c>
      <c r="Z10832" s="2">
        <v>0.81263888888888891</v>
      </c>
    </row>
    <row r="10833" spans="1:26" x14ac:dyDescent="0.3">
      <c r="A10833">
        <v>135837</v>
      </c>
      <c r="B10833" t="s">
        <v>456</v>
      </c>
      <c r="C10833" t="s">
        <v>27</v>
      </c>
      <c r="D10833" t="s">
        <v>338</v>
      </c>
      <c r="E10833" t="s">
        <v>60</v>
      </c>
      <c r="F10833">
        <v>7821949546</v>
      </c>
      <c r="G10833" t="s">
        <v>30</v>
      </c>
      <c r="H10833">
        <v>7352</v>
      </c>
      <c r="I10833" t="s">
        <v>12727</v>
      </c>
      <c r="J10833" t="s">
        <v>31</v>
      </c>
      <c r="K10833" t="s">
        <v>49</v>
      </c>
      <c r="O10833" t="s">
        <v>33</v>
      </c>
      <c r="S10833" s="3">
        <v>45876.375</v>
      </c>
      <c r="T10833" t="s">
        <v>54</v>
      </c>
      <c r="U10833" t="s">
        <v>12727</v>
      </c>
      <c r="V10833" s="3">
        <v>45871.640972222223</v>
      </c>
      <c r="W10833" t="s">
        <v>1744</v>
      </c>
      <c r="Y10833" s="4">
        <v>45876</v>
      </c>
      <c r="Z10833" s="2">
        <v>0.81263888888888891</v>
      </c>
    </row>
    <row r="10834" spans="1:26" x14ac:dyDescent="0.3">
      <c r="A10834">
        <v>131338</v>
      </c>
      <c r="B10834" t="s">
        <v>456</v>
      </c>
      <c r="C10834" t="s">
        <v>27</v>
      </c>
      <c r="D10834" t="s">
        <v>338</v>
      </c>
      <c r="E10834" t="s">
        <v>60</v>
      </c>
      <c r="F10834">
        <v>9249131391</v>
      </c>
      <c r="G10834" t="s">
        <v>30</v>
      </c>
      <c r="H10834">
        <v>7352</v>
      </c>
      <c r="I10834" t="s">
        <v>12728</v>
      </c>
      <c r="J10834" t="s">
        <v>31</v>
      </c>
      <c r="K10834" t="s">
        <v>49</v>
      </c>
      <c r="O10834" t="s">
        <v>33</v>
      </c>
      <c r="S10834" s="3">
        <v>45876.375</v>
      </c>
      <c r="T10834" t="s">
        <v>54</v>
      </c>
      <c r="U10834" t="s">
        <v>12728</v>
      </c>
      <c r="V10834" s="3">
        <v>45871.640972222223</v>
      </c>
      <c r="W10834" t="s">
        <v>1747</v>
      </c>
      <c r="Y10834" s="4">
        <v>45876</v>
      </c>
      <c r="Z10834" s="2">
        <v>0.81263888888888891</v>
      </c>
    </row>
    <row r="10835" spans="1:26" x14ac:dyDescent="0.3">
      <c r="A10835">
        <v>135837</v>
      </c>
      <c r="B10835" t="s">
        <v>456</v>
      </c>
      <c r="C10835" t="s">
        <v>27</v>
      </c>
      <c r="D10835" t="s">
        <v>338</v>
      </c>
      <c r="E10835" t="s">
        <v>60</v>
      </c>
      <c r="F10835">
        <v>7821949546</v>
      </c>
      <c r="G10835" t="s">
        <v>30</v>
      </c>
      <c r="H10835">
        <v>7352</v>
      </c>
      <c r="I10835" t="s">
        <v>12729</v>
      </c>
      <c r="J10835" t="s">
        <v>31</v>
      </c>
      <c r="K10835" t="s">
        <v>49</v>
      </c>
      <c r="O10835" t="s">
        <v>33</v>
      </c>
      <c r="S10835" s="3">
        <v>45876.375</v>
      </c>
      <c r="T10835" t="s">
        <v>54</v>
      </c>
      <c r="U10835" t="s">
        <v>12729</v>
      </c>
      <c r="V10835" s="3">
        <v>45871.640972222223</v>
      </c>
      <c r="W10835" t="s">
        <v>1744</v>
      </c>
      <c r="Y10835" s="4">
        <v>45876</v>
      </c>
      <c r="Z10835" s="2">
        <v>0.81263888888888891</v>
      </c>
    </row>
    <row r="10836" spans="1:26" x14ac:dyDescent="0.3">
      <c r="A10836">
        <v>131338</v>
      </c>
      <c r="B10836" t="s">
        <v>456</v>
      </c>
      <c r="C10836" t="s">
        <v>27</v>
      </c>
      <c r="D10836" t="s">
        <v>338</v>
      </c>
      <c r="E10836" t="s">
        <v>60</v>
      </c>
      <c r="F10836">
        <v>9249131391</v>
      </c>
      <c r="G10836" t="s">
        <v>30</v>
      </c>
      <c r="H10836">
        <v>7352</v>
      </c>
      <c r="I10836" t="s">
        <v>12730</v>
      </c>
      <c r="J10836" t="s">
        <v>31</v>
      </c>
      <c r="K10836" t="s">
        <v>49</v>
      </c>
      <c r="O10836" t="s">
        <v>33</v>
      </c>
      <c r="S10836" s="3">
        <v>45876.375</v>
      </c>
      <c r="T10836" t="s">
        <v>54</v>
      </c>
      <c r="U10836" t="s">
        <v>12730</v>
      </c>
      <c r="V10836" s="3">
        <v>45871.640972222223</v>
      </c>
      <c r="W10836" t="s">
        <v>1747</v>
      </c>
      <c r="Y10836" s="4">
        <v>45876</v>
      </c>
      <c r="Z10836" s="2">
        <v>0.81263888888888891</v>
      </c>
    </row>
    <row r="10837" spans="1:26" x14ac:dyDescent="0.3">
      <c r="A10837">
        <v>135837</v>
      </c>
      <c r="B10837" t="s">
        <v>456</v>
      </c>
      <c r="C10837" t="s">
        <v>27</v>
      </c>
      <c r="D10837" t="s">
        <v>338</v>
      </c>
      <c r="E10837" t="s">
        <v>60</v>
      </c>
      <c r="F10837">
        <v>7821949546</v>
      </c>
      <c r="G10837" t="s">
        <v>30</v>
      </c>
      <c r="H10837">
        <v>7352</v>
      </c>
      <c r="I10837" t="s">
        <v>12731</v>
      </c>
      <c r="J10837" t="s">
        <v>31</v>
      </c>
      <c r="K10837" t="s">
        <v>49</v>
      </c>
      <c r="O10837" t="s">
        <v>33</v>
      </c>
      <c r="S10837" s="3">
        <v>45876.375</v>
      </c>
      <c r="T10837" t="s">
        <v>54</v>
      </c>
      <c r="U10837" t="s">
        <v>12731</v>
      </c>
      <c r="V10837" s="3">
        <v>45871.640972222223</v>
      </c>
      <c r="W10837" t="s">
        <v>1744</v>
      </c>
      <c r="Y10837" s="4">
        <v>45876</v>
      </c>
      <c r="Z10837" s="2">
        <v>0.81263888888888891</v>
      </c>
    </row>
    <row r="10838" spans="1:26" x14ac:dyDescent="0.3">
      <c r="A10838">
        <v>130365</v>
      </c>
      <c r="B10838" t="s">
        <v>456</v>
      </c>
      <c r="C10838" t="s">
        <v>27</v>
      </c>
      <c r="D10838" t="s">
        <v>338</v>
      </c>
      <c r="E10838" t="s">
        <v>60</v>
      </c>
      <c r="F10838">
        <v>9249099661</v>
      </c>
      <c r="G10838" t="s">
        <v>30</v>
      </c>
      <c r="H10838">
        <v>7352</v>
      </c>
      <c r="I10838" t="s">
        <v>12732</v>
      </c>
      <c r="J10838" t="s">
        <v>31</v>
      </c>
      <c r="K10838" t="s">
        <v>49</v>
      </c>
      <c r="O10838" t="s">
        <v>33</v>
      </c>
      <c r="S10838" s="3">
        <v>45876.375</v>
      </c>
      <c r="T10838" t="s">
        <v>54</v>
      </c>
      <c r="U10838" t="s">
        <v>12732</v>
      </c>
      <c r="V10838" s="3">
        <v>45871.640972222223</v>
      </c>
      <c r="W10838" t="s">
        <v>1746</v>
      </c>
      <c r="Y10838" s="4">
        <v>45876</v>
      </c>
      <c r="Z10838" s="2">
        <v>0.81263888888888891</v>
      </c>
    </row>
    <row r="10839" spans="1:26" x14ac:dyDescent="0.3">
      <c r="A10839">
        <v>135593</v>
      </c>
      <c r="B10839" t="s">
        <v>456</v>
      </c>
      <c r="C10839" t="s">
        <v>27</v>
      </c>
      <c r="D10839" t="s">
        <v>338</v>
      </c>
      <c r="E10839" t="s">
        <v>60</v>
      </c>
      <c r="F10839">
        <v>7057001388</v>
      </c>
      <c r="G10839" t="s">
        <v>30</v>
      </c>
      <c r="H10839">
        <v>7352</v>
      </c>
      <c r="I10839" t="s">
        <v>12733</v>
      </c>
      <c r="J10839" t="s">
        <v>31</v>
      </c>
      <c r="K10839" t="s">
        <v>49</v>
      </c>
      <c r="O10839" t="s">
        <v>33</v>
      </c>
      <c r="S10839" s="3">
        <v>45876.375</v>
      </c>
      <c r="T10839" t="s">
        <v>54</v>
      </c>
      <c r="U10839" t="s">
        <v>12733</v>
      </c>
      <c r="V10839" s="3">
        <v>45871.640972222223</v>
      </c>
      <c r="W10839" t="s">
        <v>666</v>
      </c>
      <c r="Y10839" s="4">
        <v>45876</v>
      </c>
      <c r="Z10839" s="2">
        <v>0.81263888888888891</v>
      </c>
    </row>
    <row r="10840" spans="1:26" x14ac:dyDescent="0.3">
      <c r="A10840">
        <v>135593</v>
      </c>
      <c r="B10840" t="s">
        <v>456</v>
      </c>
      <c r="C10840" t="s">
        <v>27</v>
      </c>
      <c r="D10840" t="s">
        <v>338</v>
      </c>
      <c r="E10840" t="s">
        <v>60</v>
      </c>
      <c r="F10840">
        <v>7057001388</v>
      </c>
      <c r="G10840" t="s">
        <v>30</v>
      </c>
      <c r="H10840">
        <v>7352</v>
      </c>
      <c r="I10840" t="s">
        <v>12734</v>
      </c>
      <c r="J10840" t="s">
        <v>31</v>
      </c>
      <c r="K10840" t="s">
        <v>49</v>
      </c>
      <c r="O10840" t="s">
        <v>33</v>
      </c>
      <c r="S10840" s="3">
        <v>45876.375</v>
      </c>
      <c r="T10840" t="s">
        <v>54</v>
      </c>
      <c r="U10840" t="s">
        <v>12734</v>
      </c>
      <c r="V10840" s="3">
        <v>45871.640972222223</v>
      </c>
      <c r="W10840" t="s">
        <v>666</v>
      </c>
      <c r="Y10840" s="4">
        <v>45876</v>
      </c>
      <c r="Z10840" s="2">
        <v>0.81263888888888891</v>
      </c>
    </row>
    <row r="10841" spans="1:26" x14ac:dyDescent="0.3">
      <c r="A10841">
        <v>130365</v>
      </c>
      <c r="B10841" t="s">
        <v>456</v>
      </c>
      <c r="C10841" t="s">
        <v>27</v>
      </c>
      <c r="D10841" t="s">
        <v>338</v>
      </c>
      <c r="E10841" t="s">
        <v>60</v>
      </c>
      <c r="F10841">
        <v>9249099661</v>
      </c>
      <c r="G10841" t="s">
        <v>30</v>
      </c>
      <c r="H10841">
        <v>7352</v>
      </c>
      <c r="I10841" t="s">
        <v>12735</v>
      </c>
      <c r="J10841" t="s">
        <v>31</v>
      </c>
      <c r="K10841" t="s">
        <v>49</v>
      </c>
      <c r="O10841" t="s">
        <v>33</v>
      </c>
      <c r="S10841" s="3">
        <v>45876.375</v>
      </c>
      <c r="T10841" t="s">
        <v>54</v>
      </c>
      <c r="U10841" t="s">
        <v>12735</v>
      </c>
      <c r="V10841" s="3">
        <v>45871.640972222223</v>
      </c>
      <c r="W10841" t="s">
        <v>1746</v>
      </c>
      <c r="Y10841" s="4">
        <v>45876</v>
      </c>
      <c r="Z10841" s="2">
        <v>0.81263888888888891</v>
      </c>
    </row>
    <row r="10842" spans="1:26" x14ac:dyDescent="0.3">
      <c r="A10842">
        <v>130365</v>
      </c>
      <c r="B10842" t="s">
        <v>456</v>
      </c>
      <c r="C10842" t="s">
        <v>27</v>
      </c>
      <c r="D10842" t="s">
        <v>338</v>
      </c>
      <c r="E10842" t="s">
        <v>60</v>
      </c>
      <c r="F10842">
        <v>9249099661</v>
      </c>
      <c r="G10842" t="s">
        <v>30</v>
      </c>
      <c r="H10842">
        <v>7352</v>
      </c>
      <c r="I10842" t="s">
        <v>12736</v>
      </c>
      <c r="J10842" t="s">
        <v>31</v>
      </c>
      <c r="K10842" t="s">
        <v>49</v>
      </c>
      <c r="O10842" t="s">
        <v>33</v>
      </c>
      <c r="S10842" s="3">
        <v>45876.375</v>
      </c>
      <c r="T10842" t="s">
        <v>54</v>
      </c>
      <c r="U10842" t="s">
        <v>12736</v>
      </c>
      <c r="V10842" s="3">
        <v>45871.640972222223</v>
      </c>
      <c r="W10842" t="s">
        <v>1746</v>
      </c>
      <c r="Y10842" s="4">
        <v>45876</v>
      </c>
      <c r="Z10842" s="2">
        <v>0.81263888888888891</v>
      </c>
    </row>
    <row r="10843" spans="1:26" x14ac:dyDescent="0.3">
      <c r="A10843">
        <v>130365</v>
      </c>
      <c r="B10843" t="s">
        <v>456</v>
      </c>
      <c r="C10843" t="s">
        <v>27</v>
      </c>
      <c r="D10843" t="s">
        <v>338</v>
      </c>
      <c r="E10843" t="s">
        <v>60</v>
      </c>
      <c r="F10843">
        <v>9249099661</v>
      </c>
      <c r="G10843" t="s">
        <v>30</v>
      </c>
      <c r="H10843">
        <v>7352</v>
      </c>
      <c r="I10843" t="s">
        <v>12737</v>
      </c>
      <c r="J10843" t="s">
        <v>31</v>
      </c>
      <c r="K10843" t="s">
        <v>49</v>
      </c>
      <c r="O10843" t="s">
        <v>33</v>
      </c>
      <c r="S10843" s="3">
        <v>45876.375</v>
      </c>
      <c r="T10843" t="s">
        <v>54</v>
      </c>
      <c r="U10843" t="s">
        <v>12737</v>
      </c>
      <c r="V10843" s="3">
        <v>45871.640972222223</v>
      </c>
      <c r="W10843" t="s">
        <v>1746</v>
      </c>
      <c r="Y10843" s="4">
        <v>45876</v>
      </c>
      <c r="Z10843" s="2">
        <v>0.81263888888888891</v>
      </c>
    </row>
    <row r="10844" spans="1:26" x14ac:dyDescent="0.3">
      <c r="A10844">
        <v>130365</v>
      </c>
      <c r="B10844" t="s">
        <v>456</v>
      </c>
      <c r="C10844" t="s">
        <v>27</v>
      </c>
      <c r="D10844" t="s">
        <v>338</v>
      </c>
      <c r="E10844" t="s">
        <v>60</v>
      </c>
      <c r="F10844">
        <v>9249099661</v>
      </c>
      <c r="G10844" t="s">
        <v>30</v>
      </c>
      <c r="H10844">
        <v>7352</v>
      </c>
      <c r="I10844" t="s">
        <v>12738</v>
      </c>
      <c r="J10844" t="s">
        <v>31</v>
      </c>
      <c r="K10844" t="s">
        <v>49</v>
      </c>
      <c r="O10844" t="s">
        <v>33</v>
      </c>
      <c r="S10844" s="3">
        <v>45876.375</v>
      </c>
      <c r="T10844" t="s">
        <v>54</v>
      </c>
      <c r="U10844" t="s">
        <v>12738</v>
      </c>
      <c r="V10844" s="3">
        <v>45871.640972222223</v>
      </c>
      <c r="W10844" t="s">
        <v>1746</v>
      </c>
      <c r="Y10844" s="4">
        <v>45876</v>
      </c>
      <c r="Z10844" s="2">
        <v>0.81263888888888891</v>
      </c>
    </row>
    <row r="10845" spans="1:26" x14ac:dyDescent="0.3">
      <c r="A10845">
        <v>26721</v>
      </c>
      <c r="B10845" t="s">
        <v>456</v>
      </c>
      <c r="C10845" t="s">
        <v>27</v>
      </c>
      <c r="D10845" t="s">
        <v>338</v>
      </c>
      <c r="E10845" t="s">
        <v>60</v>
      </c>
      <c r="F10845">
        <v>7907301152</v>
      </c>
      <c r="G10845" t="s">
        <v>30</v>
      </c>
      <c r="H10845">
        <v>7352</v>
      </c>
      <c r="I10845" t="s">
        <v>12739</v>
      </c>
      <c r="J10845" t="s">
        <v>31</v>
      </c>
      <c r="K10845" t="s">
        <v>49</v>
      </c>
      <c r="O10845" t="s">
        <v>33</v>
      </c>
      <c r="S10845" s="3">
        <v>45876.375</v>
      </c>
      <c r="T10845" t="s">
        <v>54</v>
      </c>
      <c r="U10845" t="s">
        <v>12739</v>
      </c>
      <c r="V10845" s="3">
        <v>45871.640972222223</v>
      </c>
      <c r="W10845" t="s">
        <v>1745</v>
      </c>
      <c r="Y10845" s="4">
        <v>45876</v>
      </c>
      <c r="Z10845" s="2">
        <v>0.81263888888888891</v>
      </c>
    </row>
    <row r="10846" spans="1:26" x14ac:dyDescent="0.3">
      <c r="A10846">
        <v>135950</v>
      </c>
      <c r="B10846" t="s">
        <v>456</v>
      </c>
      <c r="C10846" t="s">
        <v>27</v>
      </c>
      <c r="D10846" t="s">
        <v>338</v>
      </c>
      <c r="E10846" t="s">
        <v>60</v>
      </c>
      <c r="F10846">
        <v>7822887689</v>
      </c>
      <c r="G10846" t="s">
        <v>30</v>
      </c>
      <c r="H10846">
        <v>7352</v>
      </c>
      <c r="I10846" t="s">
        <v>12740</v>
      </c>
      <c r="J10846" t="s">
        <v>31</v>
      </c>
      <c r="K10846" t="s">
        <v>49</v>
      </c>
      <c r="O10846" t="s">
        <v>33</v>
      </c>
      <c r="S10846" s="3">
        <v>45876.375</v>
      </c>
      <c r="T10846" t="s">
        <v>54</v>
      </c>
      <c r="U10846" t="s">
        <v>12740</v>
      </c>
      <c r="V10846" s="3">
        <v>45871.640972222223</v>
      </c>
      <c r="W10846" t="s">
        <v>1748</v>
      </c>
      <c r="Y10846" s="4">
        <v>45876</v>
      </c>
      <c r="Z10846" s="2">
        <v>0.81263888888888891</v>
      </c>
    </row>
    <row r="10847" spans="1:26" x14ac:dyDescent="0.3">
      <c r="A10847">
        <v>136330</v>
      </c>
      <c r="B10847" t="s">
        <v>456</v>
      </c>
      <c r="C10847" t="s">
        <v>27</v>
      </c>
      <c r="D10847" t="s">
        <v>338</v>
      </c>
      <c r="E10847" t="s">
        <v>60</v>
      </c>
      <c r="F10847">
        <v>7057242993</v>
      </c>
      <c r="G10847" t="s">
        <v>30</v>
      </c>
      <c r="H10847">
        <v>7352</v>
      </c>
      <c r="I10847" t="s">
        <v>12741</v>
      </c>
      <c r="J10847" t="s">
        <v>31</v>
      </c>
      <c r="K10847" t="s">
        <v>49</v>
      </c>
      <c r="O10847" t="s">
        <v>33</v>
      </c>
      <c r="S10847" s="3">
        <v>45876.375</v>
      </c>
      <c r="T10847" t="s">
        <v>54</v>
      </c>
      <c r="U10847" t="s">
        <v>12741</v>
      </c>
      <c r="V10847" s="3">
        <v>45871.640972222223</v>
      </c>
      <c r="W10847" t="s">
        <v>12742</v>
      </c>
      <c r="Y10847" s="4">
        <v>45876</v>
      </c>
      <c r="Z10847" s="2">
        <v>0.81263888888888891</v>
      </c>
    </row>
    <row r="10848" spans="1:26" x14ac:dyDescent="0.3">
      <c r="A10848">
        <v>130365</v>
      </c>
      <c r="B10848" t="s">
        <v>456</v>
      </c>
      <c r="C10848" t="s">
        <v>27</v>
      </c>
      <c r="D10848" t="s">
        <v>338</v>
      </c>
      <c r="E10848" t="s">
        <v>60</v>
      </c>
      <c r="F10848">
        <v>9249099661</v>
      </c>
      <c r="G10848" t="s">
        <v>30</v>
      </c>
      <c r="H10848">
        <v>7352</v>
      </c>
      <c r="I10848" t="s">
        <v>12743</v>
      </c>
      <c r="J10848" t="s">
        <v>31</v>
      </c>
      <c r="K10848" t="s">
        <v>49</v>
      </c>
      <c r="O10848" t="s">
        <v>33</v>
      </c>
      <c r="S10848" s="3">
        <v>45876.375</v>
      </c>
      <c r="T10848" t="s">
        <v>54</v>
      </c>
      <c r="U10848" t="s">
        <v>12743</v>
      </c>
      <c r="V10848" s="3">
        <v>45871.640972222223</v>
      </c>
      <c r="W10848" t="s">
        <v>1746</v>
      </c>
      <c r="Y10848" s="4">
        <v>45876</v>
      </c>
      <c r="Z10848" s="2">
        <v>0.81263888888888891</v>
      </c>
    </row>
    <row r="10849" spans="1:26" x14ac:dyDescent="0.3">
      <c r="A10849">
        <v>26721</v>
      </c>
      <c r="B10849" t="s">
        <v>456</v>
      </c>
      <c r="C10849" t="s">
        <v>27</v>
      </c>
      <c r="D10849" t="s">
        <v>338</v>
      </c>
      <c r="E10849" t="s">
        <v>60</v>
      </c>
      <c r="F10849">
        <v>7907301152</v>
      </c>
      <c r="G10849" t="s">
        <v>30</v>
      </c>
      <c r="H10849">
        <v>7352</v>
      </c>
      <c r="I10849" t="s">
        <v>12744</v>
      </c>
      <c r="J10849" t="s">
        <v>31</v>
      </c>
      <c r="K10849" t="s">
        <v>49</v>
      </c>
      <c r="O10849" t="s">
        <v>33</v>
      </c>
      <c r="S10849" s="3">
        <v>45876.375</v>
      </c>
      <c r="T10849" t="s">
        <v>54</v>
      </c>
      <c r="U10849" t="s">
        <v>12744</v>
      </c>
      <c r="V10849" s="3">
        <v>45871.640972222223</v>
      </c>
      <c r="W10849" t="s">
        <v>1745</v>
      </c>
      <c r="Y10849" s="4">
        <v>45876</v>
      </c>
      <c r="Z10849" s="2">
        <v>0.81263888888888891</v>
      </c>
    </row>
    <row r="10850" spans="1:26" x14ac:dyDescent="0.3">
      <c r="A10850">
        <v>135950</v>
      </c>
      <c r="B10850" t="s">
        <v>456</v>
      </c>
      <c r="C10850" t="s">
        <v>27</v>
      </c>
      <c r="D10850" t="s">
        <v>338</v>
      </c>
      <c r="E10850" t="s">
        <v>60</v>
      </c>
      <c r="F10850">
        <v>7822887689</v>
      </c>
      <c r="G10850" t="s">
        <v>30</v>
      </c>
      <c r="H10850">
        <v>7352</v>
      </c>
      <c r="I10850" t="s">
        <v>12745</v>
      </c>
      <c r="J10850" t="s">
        <v>31</v>
      </c>
      <c r="K10850" t="s">
        <v>49</v>
      </c>
      <c r="O10850" t="s">
        <v>33</v>
      </c>
      <c r="S10850" s="3">
        <v>45876.375</v>
      </c>
      <c r="T10850" t="s">
        <v>54</v>
      </c>
      <c r="U10850" t="s">
        <v>12745</v>
      </c>
      <c r="V10850" s="3">
        <v>45871.640972222223</v>
      </c>
      <c r="W10850" t="s">
        <v>1748</v>
      </c>
      <c r="Y10850" s="4">
        <v>45876</v>
      </c>
      <c r="Z10850" s="2">
        <v>0.81263888888888891</v>
      </c>
    </row>
    <row r="10851" spans="1:26" x14ac:dyDescent="0.3">
      <c r="A10851">
        <v>131338</v>
      </c>
      <c r="B10851" t="s">
        <v>456</v>
      </c>
      <c r="C10851" t="s">
        <v>27</v>
      </c>
      <c r="D10851" t="s">
        <v>338</v>
      </c>
      <c r="E10851" t="s">
        <v>60</v>
      </c>
      <c r="F10851">
        <v>9249131391</v>
      </c>
      <c r="G10851" t="s">
        <v>30</v>
      </c>
      <c r="H10851">
        <v>7352</v>
      </c>
      <c r="I10851" t="s">
        <v>12746</v>
      </c>
      <c r="J10851" t="s">
        <v>31</v>
      </c>
      <c r="K10851" t="s">
        <v>49</v>
      </c>
      <c r="O10851" t="s">
        <v>33</v>
      </c>
      <c r="S10851" s="3">
        <v>45876.375</v>
      </c>
      <c r="T10851" t="s">
        <v>54</v>
      </c>
      <c r="U10851" t="s">
        <v>12746</v>
      </c>
      <c r="V10851" s="3">
        <v>45871.640972222223</v>
      </c>
      <c r="W10851" t="s">
        <v>1747</v>
      </c>
      <c r="Y10851" s="4">
        <v>45876</v>
      </c>
      <c r="Z10851" s="2">
        <v>0.81263888888888891</v>
      </c>
    </row>
    <row r="10852" spans="1:26" x14ac:dyDescent="0.3">
      <c r="A10852">
        <v>130365</v>
      </c>
      <c r="B10852" t="s">
        <v>456</v>
      </c>
      <c r="C10852" t="s">
        <v>27</v>
      </c>
      <c r="D10852" t="s">
        <v>338</v>
      </c>
      <c r="E10852" t="s">
        <v>60</v>
      </c>
      <c r="F10852">
        <v>9249099661</v>
      </c>
      <c r="G10852" t="s">
        <v>30</v>
      </c>
      <c r="H10852">
        <v>7352</v>
      </c>
      <c r="I10852" t="s">
        <v>12747</v>
      </c>
      <c r="J10852" t="s">
        <v>31</v>
      </c>
      <c r="K10852" t="s">
        <v>49</v>
      </c>
      <c r="O10852" t="s">
        <v>33</v>
      </c>
      <c r="S10852" s="3">
        <v>45876.375</v>
      </c>
      <c r="T10852" t="s">
        <v>54</v>
      </c>
      <c r="U10852" t="s">
        <v>12747</v>
      </c>
      <c r="V10852" s="3">
        <v>45871.640972222223</v>
      </c>
      <c r="W10852" t="s">
        <v>1746</v>
      </c>
      <c r="Y10852" s="4">
        <v>45876</v>
      </c>
      <c r="Z10852" s="2">
        <v>0.81263888888888891</v>
      </c>
    </row>
    <row r="10853" spans="1:26" x14ac:dyDescent="0.3">
      <c r="A10853">
        <v>135950</v>
      </c>
      <c r="B10853" t="s">
        <v>456</v>
      </c>
      <c r="C10853" t="s">
        <v>27</v>
      </c>
      <c r="D10853" t="s">
        <v>338</v>
      </c>
      <c r="E10853" t="s">
        <v>60</v>
      </c>
      <c r="F10853">
        <v>7822887689</v>
      </c>
      <c r="G10853" t="s">
        <v>30</v>
      </c>
      <c r="H10853">
        <v>7352</v>
      </c>
      <c r="I10853" t="s">
        <v>12748</v>
      </c>
      <c r="J10853" t="s">
        <v>31</v>
      </c>
      <c r="K10853" t="s">
        <v>49</v>
      </c>
      <c r="O10853" t="s">
        <v>33</v>
      </c>
      <c r="S10853" s="3">
        <v>45876.375</v>
      </c>
      <c r="T10853" t="s">
        <v>54</v>
      </c>
      <c r="U10853" t="s">
        <v>12748</v>
      </c>
      <c r="V10853" s="3">
        <v>45871.640972222223</v>
      </c>
      <c r="W10853" t="s">
        <v>1748</v>
      </c>
      <c r="Y10853" s="4">
        <v>45876</v>
      </c>
      <c r="Z10853" s="2">
        <v>0.81263888888888891</v>
      </c>
    </row>
    <row r="10854" spans="1:26" x14ac:dyDescent="0.3">
      <c r="A10854">
        <v>135950</v>
      </c>
      <c r="B10854" t="s">
        <v>456</v>
      </c>
      <c r="C10854" t="s">
        <v>27</v>
      </c>
      <c r="D10854" t="s">
        <v>338</v>
      </c>
      <c r="E10854" t="s">
        <v>60</v>
      </c>
      <c r="F10854">
        <v>7822887689</v>
      </c>
      <c r="G10854" t="s">
        <v>30</v>
      </c>
      <c r="H10854">
        <v>7352</v>
      </c>
      <c r="I10854" t="s">
        <v>12749</v>
      </c>
      <c r="J10854" t="s">
        <v>31</v>
      </c>
      <c r="K10854" t="s">
        <v>49</v>
      </c>
      <c r="O10854" t="s">
        <v>33</v>
      </c>
      <c r="S10854" s="3">
        <v>45876.375</v>
      </c>
      <c r="T10854" t="s">
        <v>54</v>
      </c>
      <c r="U10854" t="s">
        <v>12749</v>
      </c>
      <c r="V10854" s="3">
        <v>45871.640972222223</v>
      </c>
      <c r="W10854" t="s">
        <v>1748</v>
      </c>
      <c r="Y10854" s="4">
        <v>45876</v>
      </c>
      <c r="Z10854" s="2">
        <v>0.81263888888888891</v>
      </c>
    </row>
    <row r="10855" spans="1:26" x14ac:dyDescent="0.3">
      <c r="A10855">
        <v>135593</v>
      </c>
      <c r="B10855" t="s">
        <v>456</v>
      </c>
      <c r="C10855" t="s">
        <v>27</v>
      </c>
      <c r="D10855" t="s">
        <v>338</v>
      </c>
      <c r="E10855" t="s">
        <v>60</v>
      </c>
      <c r="F10855">
        <v>7057001388</v>
      </c>
      <c r="G10855" t="s">
        <v>30</v>
      </c>
      <c r="H10855">
        <v>7352</v>
      </c>
      <c r="I10855" t="s">
        <v>12750</v>
      </c>
      <c r="J10855" t="s">
        <v>31</v>
      </c>
      <c r="K10855" t="s">
        <v>49</v>
      </c>
      <c r="O10855" t="s">
        <v>33</v>
      </c>
      <c r="S10855" s="3">
        <v>45876.375</v>
      </c>
      <c r="T10855" t="s">
        <v>54</v>
      </c>
      <c r="U10855" t="s">
        <v>12750</v>
      </c>
      <c r="V10855" s="3">
        <v>45871.640972222223</v>
      </c>
      <c r="W10855" t="s">
        <v>666</v>
      </c>
      <c r="Y10855" s="4">
        <v>45876</v>
      </c>
      <c r="Z10855" s="2">
        <v>0.81263888888888891</v>
      </c>
    </row>
    <row r="10856" spans="1:26" x14ac:dyDescent="0.3">
      <c r="A10856">
        <v>26721</v>
      </c>
      <c r="B10856" t="s">
        <v>456</v>
      </c>
      <c r="C10856" t="s">
        <v>27</v>
      </c>
      <c r="D10856" t="s">
        <v>338</v>
      </c>
      <c r="E10856" t="s">
        <v>60</v>
      </c>
      <c r="F10856">
        <v>7907301152</v>
      </c>
      <c r="G10856" t="s">
        <v>30</v>
      </c>
      <c r="H10856">
        <v>7352</v>
      </c>
      <c r="I10856" t="s">
        <v>12751</v>
      </c>
      <c r="J10856" t="s">
        <v>31</v>
      </c>
      <c r="K10856" t="s">
        <v>49</v>
      </c>
      <c r="O10856" t="s">
        <v>33</v>
      </c>
      <c r="S10856" s="3">
        <v>45876.375</v>
      </c>
      <c r="T10856" t="s">
        <v>54</v>
      </c>
      <c r="U10856" t="s">
        <v>12751</v>
      </c>
      <c r="V10856" s="3">
        <v>45871.640972222223</v>
      </c>
      <c r="W10856" t="s">
        <v>1745</v>
      </c>
      <c r="Y10856" s="4">
        <v>45876</v>
      </c>
      <c r="Z10856" s="2">
        <v>0.81263888888888891</v>
      </c>
    </row>
    <row r="10857" spans="1:26" x14ac:dyDescent="0.3">
      <c r="A10857">
        <v>136330</v>
      </c>
      <c r="B10857" t="s">
        <v>456</v>
      </c>
      <c r="C10857" t="s">
        <v>27</v>
      </c>
      <c r="D10857" t="s">
        <v>338</v>
      </c>
      <c r="E10857" t="s">
        <v>60</v>
      </c>
      <c r="F10857">
        <v>7057242993</v>
      </c>
      <c r="G10857" t="s">
        <v>30</v>
      </c>
      <c r="H10857">
        <v>7352</v>
      </c>
      <c r="I10857" t="s">
        <v>12752</v>
      </c>
      <c r="J10857" t="s">
        <v>31</v>
      </c>
      <c r="K10857" t="s">
        <v>49</v>
      </c>
      <c r="O10857" t="s">
        <v>33</v>
      </c>
      <c r="S10857" s="3">
        <v>45876.375</v>
      </c>
      <c r="T10857" t="s">
        <v>54</v>
      </c>
      <c r="U10857" t="s">
        <v>12752</v>
      </c>
      <c r="V10857" s="3">
        <v>45871.640972222223</v>
      </c>
      <c r="W10857" t="s">
        <v>12742</v>
      </c>
      <c r="Y10857" s="4">
        <v>45876</v>
      </c>
      <c r="Z10857" s="2">
        <v>0.81263888888888891</v>
      </c>
    </row>
    <row r="10858" spans="1:26" x14ac:dyDescent="0.3">
      <c r="A10858">
        <v>130365</v>
      </c>
      <c r="B10858" t="s">
        <v>456</v>
      </c>
      <c r="C10858" t="s">
        <v>27</v>
      </c>
      <c r="D10858" t="s">
        <v>338</v>
      </c>
      <c r="E10858" t="s">
        <v>60</v>
      </c>
      <c r="F10858">
        <v>9249099661</v>
      </c>
      <c r="G10858" t="s">
        <v>30</v>
      </c>
      <c r="H10858">
        <v>7352</v>
      </c>
      <c r="I10858" t="s">
        <v>12753</v>
      </c>
      <c r="J10858" t="s">
        <v>31</v>
      </c>
      <c r="K10858" t="s">
        <v>49</v>
      </c>
      <c r="O10858" t="s">
        <v>33</v>
      </c>
      <c r="S10858" s="3">
        <v>45876.375</v>
      </c>
      <c r="T10858" t="s">
        <v>54</v>
      </c>
      <c r="U10858" t="s">
        <v>12753</v>
      </c>
      <c r="V10858" s="3">
        <v>45871.640972222223</v>
      </c>
      <c r="W10858" t="s">
        <v>1746</v>
      </c>
      <c r="Y10858" s="4">
        <v>45876</v>
      </c>
      <c r="Z10858" s="2">
        <v>0.81263888888888891</v>
      </c>
    </row>
    <row r="10859" spans="1:26" x14ac:dyDescent="0.3">
      <c r="A10859">
        <v>26721</v>
      </c>
      <c r="B10859" t="s">
        <v>456</v>
      </c>
      <c r="C10859" t="s">
        <v>27</v>
      </c>
      <c r="D10859" t="s">
        <v>338</v>
      </c>
      <c r="E10859" t="s">
        <v>60</v>
      </c>
      <c r="F10859">
        <v>7907301152</v>
      </c>
      <c r="G10859" t="s">
        <v>30</v>
      </c>
      <c r="H10859">
        <v>7352</v>
      </c>
      <c r="I10859" t="s">
        <v>12754</v>
      </c>
      <c r="J10859" t="s">
        <v>31</v>
      </c>
      <c r="K10859" t="s">
        <v>49</v>
      </c>
      <c r="O10859" t="s">
        <v>33</v>
      </c>
      <c r="S10859" s="3">
        <v>45876.375</v>
      </c>
      <c r="T10859" t="s">
        <v>54</v>
      </c>
      <c r="U10859" t="s">
        <v>12754</v>
      </c>
      <c r="V10859" s="3">
        <v>45871.640972222223</v>
      </c>
      <c r="W10859" t="s">
        <v>1745</v>
      </c>
      <c r="Y10859" s="4">
        <v>45876</v>
      </c>
      <c r="Z10859" s="2">
        <v>0.81263888888888891</v>
      </c>
    </row>
    <row r="10860" spans="1:26" x14ac:dyDescent="0.3">
      <c r="A10860">
        <v>136330</v>
      </c>
      <c r="B10860" t="s">
        <v>456</v>
      </c>
      <c r="C10860" t="s">
        <v>27</v>
      </c>
      <c r="D10860" t="s">
        <v>338</v>
      </c>
      <c r="E10860" t="s">
        <v>60</v>
      </c>
      <c r="F10860">
        <v>7057242993</v>
      </c>
      <c r="G10860" t="s">
        <v>30</v>
      </c>
      <c r="H10860">
        <v>7352</v>
      </c>
      <c r="I10860" t="s">
        <v>12755</v>
      </c>
      <c r="J10860" t="s">
        <v>31</v>
      </c>
      <c r="K10860" t="s">
        <v>49</v>
      </c>
      <c r="O10860" t="s">
        <v>33</v>
      </c>
      <c r="S10860" s="3">
        <v>45876.375</v>
      </c>
      <c r="T10860" t="s">
        <v>54</v>
      </c>
      <c r="U10860" t="s">
        <v>12755</v>
      </c>
      <c r="V10860" s="3">
        <v>45871.640972222223</v>
      </c>
      <c r="W10860" t="s">
        <v>12742</v>
      </c>
      <c r="Y10860" s="4">
        <v>45876</v>
      </c>
      <c r="Z10860" s="2">
        <v>0.81263888888888891</v>
      </c>
    </row>
    <row r="10861" spans="1:26" x14ac:dyDescent="0.3">
      <c r="A10861">
        <v>130365</v>
      </c>
      <c r="B10861" t="s">
        <v>456</v>
      </c>
      <c r="C10861" t="s">
        <v>27</v>
      </c>
      <c r="D10861" t="s">
        <v>338</v>
      </c>
      <c r="E10861" t="s">
        <v>60</v>
      </c>
      <c r="F10861">
        <v>9249099661</v>
      </c>
      <c r="G10861" t="s">
        <v>30</v>
      </c>
      <c r="H10861">
        <v>7352</v>
      </c>
      <c r="I10861" t="s">
        <v>12756</v>
      </c>
      <c r="J10861" t="s">
        <v>31</v>
      </c>
      <c r="K10861" t="s">
        <v>49</v>
      </c>
      <c r="O10861" t="s">
        <v>33</v>
      </c>
      <c r="S10861" s="3">
        <v>45876.375</v>
      </c>
      <c r="T10861" t="s">
        <v>54</v>
      </c>
      <c r="U10861" t="s">
        <v>12756</v>
      </c>
      <c r="V10861" s="3">
        <v>45871.640972222223</v>
      </c>
      <c r="W10861" t="s">
        <v>1746</v>
      </c>
      <c r="Y10861" s="4">
        <v>45876</v>
      </c>
      <c r="Z10861" s="2">
        <v>0.81263888888888891</v>
      </c>
    </row>
    <row r="10862" spans="1:26" x14ac:dyDescent="0.3">
      <c r="A10862">
        <v>135593</v>
      </c>
      <c r="B10862" t="s">
        <v>456</v>
      </c>
      <c r="C10862" t="s">
        <v>27</v>
      </c>
      <c r="D10862" t="s">
        <v>338</v>
      </c>
      <c r="E10862" t="s">
        <v>60</v>
      </c>
      <c r="F10862">
        <v>7057001388</v>
      </c>
      <c r="G10862" t="s">
        <v>30</v>
      </c>
      <c r="H10862">
        <v>7352</v>
      </c>
      <c r="I10862" t="s">
        <v>12757</v>
      </c>
      <c r="J10862" t="s">
        <v>31</v>
      </c>
      <c r="K10862" t="s">
        <v>49</v>
      </c>
      <c r="O10862" t="s">
        <v>33</v>
      </c>
      <c r="S10862" s="3">
        <v>45876.375</v>
      </c>
      <c r="T10862" t="s">
        <v>54</v>
      </c>
      <c r="U10862" t="s">
        <v>12757</v>
      </c>
      <c r="V10862" s="3">
        <v>45871.640972222223</v>
      </c>
      <c r="W10862" t="s">
        <v>666</v>
      </c>
      <c r="Y10862" s="4">
        <v>45876</v>
      </c>
      <c r="Z10862" s="2">
        <v>0.81263888888888891</v>
      </c>
    </row>
    <row r="10863" spans="1:26" x14ac:dyDescent="0.3">
      <c r="A10863">
        <v>135950</v>
      </c>
      <c r="B10863" t="s">
        <v>456</v>
      </c>
      <c r="C10863" t="s">
        <v>27</v>
      </c>
      <c r="D10863" t="s">
        <v>338</v>
      </c>
      <c r="E10863" t="s">
        <v>60</v>
      </c>
      <c r="F10863">
        <v>7822887689</v>
      </c>
      <c r="G10863" t="s">
        <v>30</v>
      </c>
      <c r="H10863">
        <v>7352</v>
      </c>
      <c r="I10863" t="s">
        <v>12758</v>
      </c>
      <c r="J10863" t="s">
        <v>31</v>
      </c>
      <c r="K10863" t="s">
        <v>49</v>
      </c>
      <c r="O10863" t="s">
        <v>33</v>
      </c>
      <c r="S10863" s="3">
        <v>45876.375</v>
      </c>
      <c r="T10863" t="s">
        <v>54</v>
      </c>
      <c r="U10863" t="s">
        <v>12758</v>
      </c>
      <c r="V10863" s="3">
        <v>45871.640972222223</v>
      </c>
      <c r="W10863" t="s">
        <v>1748</v>
      </c>
      <c r="Y10863" s="4">
        <v>45876</v>
      </c>
      <c r="Z10863" s="2">
        <v>0.81263888888888891</v>
      </c>
    </row>
    <row r="10864" spans="1:26" x14ac:dyDescent="0.3">
      <c r="A10864">
        <v>130365</v>
      </c>
      <c r="B10864" t="s">
        <v>456</v>
      </c>
      <c r="C10864" t="s">
        <v>27</v>
      </c>
      <c r="D10864" t="s">
        <v>338</v>
      </c>
      <c r="E10864" t="s">
        <v>60</v>
      </c>
      <c r="F10864">
        <v>9249099661</v>
      </c>
      <c r="G10864" t="s">
        <v>30</v>
      </c>
      <c r="H10864">
        <v>7352</v>
      </c>
      <c r="I10864" t="s">
        <v>12759</v>
      </c>
      <c r="J10864" t="s">
        <v>31</v>
      </c>
      <c r="K10864" t="s">
        <v>49</v>
      </c>
      <c r="O10864" t="s">
        <v>33</v>
      </c>
      <c r="S10864" s="3">
        <v>45876.375</v>
      </c>
      <c r="T10864" t="s">
        <v>54</v>
      </c>
      <c r="U10864" t="s">
        <v>12759</v>
      </c>
      <c r="V10864" s="3">
        <v>45871.640972222223</v>
      </c>
      <c r="W10864" t="s">
        <v>1746</v>
      </c>
      <c r="Y10864" s="4">
        <v>45876</v>
      </c>
      <c r="Z10864" s="2">
        <v>0.81263888888888891</v>
      </c>
    </row>
    <row r="10865" spans="1:26" x14ac:dyDescent="0.3">
      <c r="A10865">
        <v>130365</v>
      </c>
      <c r="B10865" t="s">
        <v>456</v>
      </c>
      <c r="C10865" t="s">
        <v>27</v>
      </c>
      <c r="D10865" t="s">
        <v>338</v>
      </c>
      <c r="E10865" t="s">
        <v>60</v>
      </c>
      <c r="F10865">
        <v>9249099661</v>
      </c>
      <c r="G10865" t="s">
        <v>30</v>
      </c>
      <c r="H10865">
        <v>7352</v>
      </c>
      <c r="I10865" t="s">
        <v>12760</v>
      </c>
      <c r="J10865" t="s">
        <v>31</v>
      </c>
      <c r="K10865" t="s">
        <v>49</v>
      </c>
      <c r="O10865" t="s">
        <v>33</v>
      </c>
      <c r="S10865" s="3">
        <v>45876.375</v>
      </c>
      <c r="T10865" t="s">
        <v>54</v>
      </c>
      <c r="U10865" t="s">
        <v>12760</v>
      </c>
      <c r="V10865" s="3">
        <v>45871.640972222223</v>
      </c>
      <c r="W10865" t="s">
        <v>1746</v>
      </c>
      <c r="Y10865" s="4">
        <v>45876</v>
      </c>
      <c r="Z10865" s="2">
        <v>0.81263888888888891</v>
      </c>
    </row>
    <row r="10866" spans="1:26" x14ac:dyDescent="0.3">
      <c r="A10866">
        <v>130365</v>
      </c>
      <c r="B10866" t="s">
        <v>456</v>
      </c>
      <c r="C10866" t="s">
        <v>27</v>
      </c>
      <c r="D10866" t="s">
        <v>338</v>
      </c>
      <c r="E10866" t="s">
        <v>60</v>
      </c>
      <c r="F10866">
        <v>9249099661</v>
      </c>
      <c r="G10866" t="s">
        <v>30</v>
      </c>
      <c r="H10866">
        <v>7352</v>
      </c>
      <c r="I10866" t="s">
        <v>12761</v>
      </c>
      <c r="J10866" t="s">
        <v>31</v>
      </c>
      <c r="K10866" t="s">
        <v>49</v>
      </c>
      <c r="O10866" t="s">
        <v>33</v>
      </c>
      <c r="S10866" s="3">
        <v>45876.375</v>
      </c>
      <c r="T10866" t="s">
        <v>54</v>
      </c>
      <c r="U10866" t="s">
        <v>12761</v>
      </c>
      <c r="V10866" s="3">
        <v>45871.640972222223</v>
      </c>
      <c r="W10866" t="s">
        <v>1746</v>
      </c>
      <c r="Y10866" s="4">
        <v>45876</v>
      </c>
      <c r="Z10866" s="2">
        <v>0.81263888888888891</v>
      </c>
    </row>
    <row r="10867" spans="1:26" x14ac:dyDescent="0.3">
      <c r="A10867">
        <v>135593</v>
      </c>
      <c r="B10867" t="s">
        <v>456</v>
      </c>
      <c r="C10867" t="s">
        <v>27</v>
      </c>
      <c r="D10867" t="s">
        <v>338</v>
      </c>
      <c r="E10867" t="s">
        <v>60</v>
      </c>
      <c r="F10867">
        <v>7057001388</v>
      </c>
      <c r="G10867" t="s">
        <v>30</v>
      </c>
      <c r="H10867">
        <v>7352</v>
      </c>
      <c r="I10867" t="s">
        <v>12762</v>
      </c>
      <c r="J10867" t="s">
        <v>31</v>
      </c>
      <c r="K10867" t="s">
        <v>49</v>
      </c>
      <c r="O10867" t="s">
        <v>33</v>
      </c>
      <c r="S10867" s="3">
        <v>45876.375</v>
      </c>
      <c r="T10867" t="s">
        <v>54</v>
      </c>
      <c r="U10867" t="s">
        <v>12762</v>
      </c>
      <c r="V10867" s="3">
        <v>45871.640972222223</v>
      </c>
      <c r="W10867" t="s">
        <v>666</v>
      </c>
      <c r="Y10867" s="4">
        <v>45876</v>
      </c>
      <c r="Z10867" s="2">
        <v>0.81263888888888891</v>
      </c>
    </row>
    <row r="10868" spans="1:26" x14ac:dyDescent="0.3">
      <c r="A10868">
        <v>135593</v>
      </c>
      <c r="B10868" t="s">
        <v>456</v>
      </c>
      <c r="C10868" t="s">
        <v>27</v>
      </c>
      <c r="D10868" t="s">
        <v>338</v>
      </c>
      <c r="E10868" t="s">
        <v>60</v>
      </c>
      <c r="F10868">
        <v>7057001388</v>
      </c>
      <c r="G10868" t="s">
        <v>30</v>
      </c>
      <c r="H10868">
        <v>7352</v>
      </c>
      <c r="I10868" t="s">
        <v>12763</v>
      </c>
      <c r="J10868" t="s">
        <v>31</v>
      </c>
      <c r="K10868" t="s">
        <v>49</v>
      </c>
      <c r="O10868" t="s">
        <v>33</v>
      </c>
      <c r="S10868" s="3">
        <v>45876.375</v>
      </c>
      <c r="T10868" t="s">
        <v>54</v>
      </c>
      <c r="U10868" t="s">
        <v>12763</v>
      </c>
      <c r="V10868" s="3">
        <v>45871.640972222223</v>
      </c>
      <c r="W10868" t="s">
        <v>666</v>
      </c>
      <c r="Y10868" s="4">
        <v>45876</v>
      </c>
      <c r="Z10868" s="2">
        <v>0.81263888888888891</v>
      </c>
    </row>
    <row r="10869" spans="1:26" x14ac:dyDescent="0.3">
      <c r="A10869">
        <v>131338</v>
      </c>
      <c r="B10869" t="s">
        <v>456</v>
      </c>
      <c r="C10869" t="s">
        <v>27</v>
      </c>
      <c r="D10869" t="s">
        <v>338</v>
      </c>
      <c r="E10869" t="s">
        <v>60</v>
      </c>
      <c r="F10869">
        <v>9249131391</v>
      </c>
      <c r="G10869" t="s">
        <v>30</v>
      </c>
      <c r="H10869">
        <v>7352</v>
      </c>
      <c r="I10869" t="s">
        <v>12764</v>
      </c>
      <c r="J10869" t="s">
        <v>31</v>
      </c>
      <c r="K10869" t="s">
        <v>49</v>
      </c>
      <c r="O10869" t="s">
        <v>33</v>
      </c>
      <c r="S10869" s="3">
        <v>45876.375</v>
      </c>
      <c r="T10869" t="s">
        <v>54</v>
      </c>
      <c r="U10869" t="s">
        <v>12764</v>
      </c>
      <c r="V10869" s="3">
        <v>45871.640972222223</v>
      </c>
      <c r="W10869" t="s">
        <v>1747</v>
      </c>
      <c r="Y10869" s="4">
        <v>45876</v>
      </c>
      <c r="Z10869" s="2">
        <v>0.81263888888888891</v>
      </c>
    </row>
    <row r="10870" spans="1:26" x14ac:dyDescent="0.3">
      <c r="A10870">
        <v>26721</v>
      </c>
      <c r="B10870" t="s">
        <v>456</v>
      </c>
      <c r="C10870" t="s">
        <v>27</v>
      </c>
      <c r="D10870" t="s">
        <v>338</v>
      </c>
      <c r="E10870" t="s">
        <v>60</v>
      </c>
      <c r="F10870">
        <v>7907301152</v>
      </c>
      <c r="G10870" t="s">
        <v>30</v>
      </c>
      <c r="H10870">
        <v>7352</v>
      </c>
      <c r="I10870" t="s">
        <v>12765</v>
      </c>
      <c r="J10870" t="s">
        <v>31</v>
      </c>
      <c r="K10870" t="s">
        <v>49</v>
      </c>
      <c r="O10870" t="s">
        <v>33</v>
      </c>
      <c r="S10870" s="3">
        <v>45876.375</v>
      </c>
      <c r="T10870" t="s">
        <v>54</v>
      </c>
      <c r="U10870" t="s">
        <v>12765</v>
      </c>
      <c r="V10870" s="3">
        <v>45871.640972222223</v>
      </c>
      <c r="W10870" t="s">
        <v>1745</v>
      </c>
      <c r="Y10870" s="4">
        <v>45876</v>
      </c>
      <c r="Z10870" s="2">
        <v>0.81263888888888891</v>
      </c>
    </row>
    <row r="10871" spans="1:26" x14ac:dyDescent="0.3">
      <c r="A10871">
        <v>135950</v>
      </c>
      <c r="B10871" t="s">
        <v>456</v>
      </c>
      <c r="C10871" t="s">
        <v>27</v>
      </c>
      <c r="D10871" t="s">
        <v>338</v>
      </c>
      <c r="E10871" t="s">
        <v>60</v>
      </c>
      <c r="F10871">
        <v>7822887689</v>
      </c>
      <c r="G10871" t="s">
        <v>30</v>
      </c>
      <c r="H10871">
        <v>7352</v>
      </c>
      <c r="I10871" t="s">
        <v>12766</v>
      </c>
      <c r="J10871" t="s">
        <v>31</v>
      </c>
      <c r="K10871" t="s">
        <v>49</v>
      </c>
      <c r="O10871" t="s">
        <v>33</v>
      </c>
      <c r="S10871" s="3">
        <v>45876.375</v>
      </c>
      <c r="T10871" t="s">
        <v>54</v>
      </c>
      <c r="U10871" t="s">
        <v>12766</v>
      </c>
      <c r="V10871" s="3">
        <v>45871.640972222223</v>
      </c>
      <c r="W10871" t="s">
        <v>1748</v>
      </c>
      <c r="Y10871" s="4">
        <v>45876</v>
      </c>
      <c r="Z10871" s="2">
        <v>0.81263888888888891</v>
      </c>
    </row>
    <row r="10872" spans="1:26" x14ac:dyDescent="0.3">
      <c r="A10872">
        <v>26721</v>
      </c>
      <c r="B10872" t="s">
        <v>456</v>
      </c>
      <c r="C10872" t="s">
        <v>27</v>
      </c>
      <c r="D10872" t="s">
        <v>338</v>
      </c>
      <c r="E10872" t="s">
        <v>60</v>
      </c>
      <c r="F10872">
        <v>7907301152</v>
      </c>
      <c r="G10872" t="s">
        <v>30</v>
      </c>
      <c r="H10872">
        <v>7352</v>
      </c>
      <c r="I10872" t="s">
        <v>12767</v>
      </c>
      <c r="J10872" t="s">
        <v>31</v>
      </c>
      <c r="K10872" t="s">
        <v>49</v>
      </c>
      <c r="O10872" t="s">
        <v>33</v>
      </c>
      <c r="S10872" s="3">
        <v>45876.375</v>
      </c>
      <c r="T10872" t="s">
        <v>54</v>
      </c>
      <c r="U10872" t="s">
        <v>12767</v>
      </c>
      <c r="V10872" s="3">
        <v>45871.640972222223</v>
      </c>
      <c r="W10872" t="s">
        <v>1745</v>
      </c>
      <c r="Y10872" s="4">
        <v>45876</v>
      </c>
      <c r="Z10872" s="2">
        <v>0.81263888888888891</v>
      </c>
    </row>
    <row r="10873" spans="1:26" x14ac:dyDescent="0.3">
      <c r="A10873">
        <v>26721</v>
      </c>
      <c r="B10873" t="s">
        <v>456</v>
      </c>
      <c r="C10873" t="s">
        <v>27</v>
      </c>
      <c r="D10873" t="s">
        <v>338</v>
      </c>
      <c r="E10873" t="s">
        <v>60</v>
      </c>
      <c r="F10873">
        <v>7907301152</v>
      </c>
      <c r="G10873" t="s">
        <v>30</v>
      </c>
      <c r="H10873">
        <v>7352</v>
      </c>
      <c r="I10873" t="s">
        <v>12768</v>
      </c>
      <c r="J10873" t="s">
        <v>31</v>
      </c>
      <c r="K10873" t="s">
        <v>49</v>
      </c>
      <c r="O10873" t="s">
        <v>33</v>
      </c>
      <c r="S10873" s="3">
        <v>45876.375</v>
      </c>
      <c r="T10873" t="s">
        <v>54</v>
      </c>
      <c r="U10873" t="s">
        <v>12768</v>
      </c>
      <c r="V10873" s="3">
        <v>45871.640972222223</v>
      </c>
      <c r="W10873" t="s">
        <v>1745</v>
      </c>
      <c r="Y10873" s="4">
        <v>45876</v>
      </c>
      <c r="Z10873" s="2">
        <v>0.81263888888888891</v>
      </c>
    </row>
    <row r="10874" spans="1:26" x14ac:dyDescent="0.3">
      <c r="A10874">
        <v>135837</v>
      </c>
      <c r="B10874" t="s">
        <v>456</v>
      </c>
      <c r="C10874" t="s">
        <v>27</v>
      </c>
      <c r="D10874" t="s">
        <v>338</v>
      </c>
      <c r="E10874" t="s">
        <v>60</v>
      </c>
      <c r="F10874">
        <v>7821949546</v>
      </c>
      <c r="G10874" t="s">
        <v>30</v>
      </c>
      <c r="H10874">
        <v>7352</v>
      </c>
      <c r="I10874" t="s">
        <v>12769</v>
      </c>
      <c r="J10874" t="s">
        <v>31</v>
      </c>
      <c r="K10874" t="s">
        <v>49</v>
      </c>
      <c r="O10874" t="s">
        <v>33</v>
      </c>
      <c r="S10874" s="3">
        <v>45876.375</v>
      </c>
      <c r="T10874" t="s">
        <v>54</v>
      </c>
      <c r="U10874" t="s">
        <v>12769</v>
      </c>
      <c r="V10874" s="3">
        <v>45871.640972222223</v>
      </c>
      <c r="W10874" t="s">
        <v>1744</v>
      </c>
      <c r="Y10874" s="4">
        <v>45876</v>
      </c>
      <c r="Z10874" s="2">
        <v>0.81263888888888891</v>
      </c>
    </row>
    <row r="10875" spans="1:26" x14ac:dyDescent="0.3">
      <c r="A10875">
        <v>130365</v>
      </c>
      <c r="B10875" t="s">
        <v>456</v>
      </c>
      <c r="C10875" t="s">
        <v>27</v>
      </c>
      <c r="D10875" t="s">
        <v>338</v>
      </c>
      <c r="E10875" t="s">
        <v>60</v>
      </c>
      <c r="F10875">
        <v>9249099661</v>
      </c>
      <c r="G10875" t="s">
        <v>30</v>
      </c>
      <c r="H10875">
        <v>7352</v>
      </c>
      <c r="I10875" t="s">
        <v>12770</v>
      </c>
      <c r="J10875" t="s">
        <v>31</v>
      </c>
      <c r="K10875" t="s">
        <v>49</v>
      </c>
      <c r="O10875" t="s">
        <v>33</v>
      </c>
      <c r="S10875" s="3">
        <v>45876.375</v>
      </c>
      <c r="T10875" t="s">
        <v>54</v>
      </c>
      <c r="U10875" t="s">
        <v>12770</v>
      </c>
      <c r="V10875" s="3">
        <v>45871.640972222223</v>
      </c>
      <c r="W10875" t="s">
        <v>1746</v>
      </c>
      <c r="Y10875" s="4">
        <v>45876</v>
      </c>
      <c r="Z10875" s="2">
        <v>0.81263888888888891</v>
      </c>
    </row>
    <row r="10876" spans="1:26" x14ac:dyDescent="0.3">
      <c r="A10876">
        <v>26721</v>
      </c>
      <c r="B10876" t="s">
        <v>456</v>
      </c>
      <c r="C10876" t="s">
        <v>27</v>
      </c>
      <c r="D10876" t="s">
        <v>338</v>
      </c>
      <c r="E10876" t="s">
        <v>60</v>
      </c>
      <c r="F10876">
        <v>7907301152</v>
      </c>
      <c r="G10876" t="s">
        <v>30</v>
      </c>
      <c r="H10876">
        <v>7352</v>
      </c>
      <c r="I10876" t="s">
        <v>12771</v>
      </c>
      <c r="J10876" t="s">
        <v>31</v>
      </c>
      <c r="K10876" t="s">
        <v>49</v>
      </c>
      <c r="O10876" t="s">
        <v>33</v>
      </c>
      <c r="S10876" s="3">
        <v>45876.375</v>
      </c>
      <c r="T10876" t="s">
        <v>54</v>
      </c>
      <c r="U10876" t="s">
        <v>12771</v>
      </c>
      <c r="V10876" s="3">
        <v>45871.640972222223</v>
      </c>
      <c r="W10876" t="s">
        <v>1745</v>
      </c>
      <c r="Y10876" s="4">
        <v>45876</v>
      </c>
      <c r="Z10876" s="2">
        <v>0.81263888888888891</v>
      </c>
    </row>
    <row r="10877" spans="1:26" x14ac:dyDescent="0.3">
      <c r="A10877">
        <v>135950</v>
      </c>
      <c r="B10877" t="s">
        <v>456</v>
      </c>
      <c r="C10877" t="s">
        <v>27</v>
      </c>
      <c r="D10877" t="s">
        <v>338</v>
      </c>
      <c r="E10877" t="s">
        <v>60</v>
      </c>
      <c r="F10877">
        <v>7822887689</v>
      </c>
      <c r="G10877" t="s">
        <v>30</v>
      </c>
      <c r="H10877">
        <v>7352</v>
      </c>
      <c r="I10877" t="s">
        <v>12772</v>
      </c>
      <c r="J10877" t="s">
        <v>31</v>
      </c>
      <c r="K10877" t="s">
        <v>49</v>
      </c>
      <c r="O10877" t="s">
        <v>33</v>
      </c>
      <c r="S10877" s="3">
        <v>45876.375</v>
      </c>
      <c r="T10877" t="s">
        <v>54</v>
      </c>
      <c r="U10877" t="s">
        <v>12772</v>
      </c>
      <c r="V10877" s="3">
        <v>45871.640972222223</v>
      </c>
      <c r="W10877" t="s">
        <v>1748</v>
      </c>
      <c r="Y10877" s="4">
        <v>45876</v>
      </c>
      <c r="Z10877" s="2">
        <v>0.81263888888888891</v>
      </c>
    </row>
    <row r="10878" spans="1:26" x14ac:dyDescent="0.3">
      <c r="A10878">
        <v>135593</v>
      </c>
      <c r="B10878" t="s">
        <v>456</v>
      </c>
      <c r="C10878" t="s">
        <v>27</v>
      </c>
      <c r="D10878" t="s">
        <v>338</v>
      </c>
      <c r="E10878" t="s">
        <v>60</v>
      </c>
      <c r="F10878">
        <v>7057001388</v>
      </c>
      <c r="G10878" t="s">
        <v>30</v>
      </c>
      <c r="H10878">
        <v>7352</v>
      </c>
      <c r="I10878" t="s">
        <v>12773</v>
      </c>
      <c r="J10878" t="s">
        <v>31</v>
      </c>
      <c r="K10878" t="s">
        <v>49</v>
      </c>
      <c r="O10878" t="s">
        <v>33</v>
      </c>
      <c r="S10878" s="3">
        <v>45876.375</v>
      </c>
      <c r="T10878" t="s">
        <v>54</v>
      </c>
      <c r="U10878" t="s">
        <v>12773</v>
      </c>
      <c r="V10878" s="3">
        <v>45871.640972222223</v>
      </c>
      <c r="W10878" t="s">
        <v>666</v>
      </c>
      <c r="Y10878" s="4">
        <v>45876</v>
      </c>
      <c r="Z10878" s="2">
        <v>0.81263888888888891</v>
      </c>
    </row>
    <row r="10879" spans="1:26" x14ac:dyDescent="0.3">
      <c r="A10879">
        <v>135593</v>
      </c>
      <c r="B10879" t="s">
        <v>456</v>
      </c>
      <c r="C10879" t="s">
        <v>27</v>
      </c>
      <c r="D10879" t="s">
        <v>338</v>
      </c>
      <c r="E10879" t="s">
        <v>60</v>
      </c>
      <c r="F10879">
        <v>7057001388</v>
      </c>
      <c r="G10879" t="s">
        <v>30</v>
      </c>
      <c r="H10879">
        <v>7352</v>
      </c>
      <c r="I10879" t="s">
        <v>12774</v>
      </c>
      <c r="J10879" t="s">
        <v>31</v>
      </c>
      <c r="K10879" t="s">
        <v>49</v>
      </c>
      <c r="O10879" t="s">
        <v>33</v>
      </c>
      <c r="S10879" s="3">
        <v>45876.375</v>
      </c>
      <c r="T10879" t="s">
        <v>54</v>
      </c>
      <c r="U10879" t="s">
        <v>12774</v>
      </c>
      <c r="V10879" s="3">
        <v>45871.640972222223</v>
      </c>
      <c r="W10879" t="s">
        <v>666</v>
      </c>
      <c r="Y10879" s="4">
        <v>45876</v>
      </c>
      <c r="Z10879" s="2">
        <v>0.81263888888888891</v>
      </c>
    </row>
    <row r="10880" spans="1:26" x14ac:dyDescent="0.3">
      <c r="A10880">
        <v>135837</v>
      </c>
      <c r="B10880" t="s">
        <v>456</v>
      </c>
      <c r="C10880" t="s">
        <v>27</v>
      </c>
      <c r="D10880" t="s">
        <v>338</v>
      </c>
      <c r="E10880" t="s">
        <v>60</v>
      </c>
      <c r="F10880">
        <v>7821949546</v>
      </c>
      <c r="G10880" t="s">
        <v>30</v>
      </c>
      <c r="H10880">
        <v>7352</v>
      </c>
      <c r="I10880" t="s">
        <v>12775</v>
      </c>
      <c r="J10880" t="s">
        <v>31</v>
      </c>
      <c r="K10880" t="s">
        <v>49</v>
      </c>
      <c r="O10880" t="s">
        <v>33</v>
      </c>
      <c r="S10880" s="3">
        <v>45876.375</v>
      </c>
      <c r="T10880" t="s">
        <v>54</v>
      </c>
      <c r="U10880" t="s">
        <v>12775</v>
      </c>
      <c r="V10880" s="3">
        <v>45871.640972222223</v>
      </c>
      <c r="W10880" t="s">
        <v>1744</v>
      </c>
      <c r="Y10880" s="4">
        <v>45876</v>
      </c>
      <c r="Z10880" s="2">
        <v>0.81263888888888891</v>
      </c>
    </row>
    <row r="10881" spans="1:26" x14ac:dyDescent="0.3">
      <c r="A10881">
        <v>26721</v>
      </c>
      <c r="B10881" t="s">
        <v>456</v>
      </c>
      <c r="C10881" t="s">
        <v>27</v>
      </c>
      <c r="D10881" t="s">
        <v>338</v>
      </c>
      <c r="E10881" t="s">
        <v>60</v>
      </c>
      <c r="F10881">
        <v>7907301152</v>
      </c>
      <c r="G10881" t="s">
        <v>30</v>
      </c>
      <c r="H10881">
        <v>7352</v>
      </c>
      <c r="I10881" t="s">
        <v>12776</v>
      </c>
      <c r="J10881" t="s">
        <v>31</v>
      </c>
      <c r="K10881" t="s">
        <v>49</v>
      </c>
      <c r="O10881" t="s">
        <v>33</v>
      </c>
      <c r="S10881" s="3">
        <v>45876.375</v>
      </c>
      <c r="T10881" t="s">
        <v>54</v>
      </c>
      <c r="U10881" t="s">
        <v>12776</v>
      </c>
      <c r="V10881" s="3">
        <v>45871.640972222223</v>
      </c>
      <c r="W10881" t="s">
        <v>1745</v>
      </c>
      <c r="Y10881" s="4">
        <v>45876</v>
      </c>
      <c r="Z10881" s="2">
        <v>0.81263888888888891</v>
      </c>
    </row>
    <row r="10882" spans="1:26" x14ac:dyDescent="0.3">
      <c r="A10882">
        <v>135593</v>
      </c>
      <c r="B10882" t="s">
        <v>456</v>
      </c>
      <c r="C10882" t="s">
        <v>27</v>
      </c>
      <c r="D10882" t="s">
        <v>338</v>
      </c>
      <c r="E10882" t="s">
        <v>60</v>
      </c>
      <c r="F10882">
        <v>7057001388</v>
      </c>
      <c r="G10882" t="s">
        <v>30</v>
      </c>
      <c r="H10882">
        <v>7352</v>
      </c>
      <c r="I10882" t="s">
        <v>12777</v>
      </c>
      <c r="J10882" t="s">
        <v>31</v>
      </c>
      <c r="K10882" t="s">
        <v>49</v>
      </c>
      <c r="O10882" t="s">
        <v>33</v>
      </c>
      <c r="S10882" s="3">
        <v>45876.375</v>
      </c>
      <c r="T10882" t="s">
        <v>54</v>
      </c>
      <c r="U10882" t="s">
        <v>12777</v>
      </c>
      <c r="V10882" s="3">
        <v>45871.640972222223</v>
      </c>
      <c r="W10882" t="s">
        <v>666</v>
      </c>
      <c r="Y10882" s="4">
        <v>45876</v>
      </c>
      <c r="Z10882" s="2">
        <v>0.81263888888888891</v>
      </c>
    </row>
    <row r="10883" spans="1:26" x14ac:dyDescent="0.3">
      <c r="A10883">
        <v>135593</v>
      </c>
      <c r="B10883" t="s">
        <v>456</v>
      </c>
      <c r="C10883" t="s">
        <v>27</v>
      </c>
      <c r="D10883" t="s">
        <v>338</v>
      </c>
      <c r="E10883" t="s">
        <v>60</v>
      </c>
      <c r="F10883">
        <v>7057001388</v>
      </c>
      <c r="G10883" t="s">
        <v>30</v>
      </c>
      <c r="H10883">
        <v>7352</v>
      </c>
      <c r="I10883" t="s">
        <v>12778</v>
      </c>
      <c r="J10883" t="s">
        <v>31</v>
      </c>
      <c r="K10883" t="s">
        <v>49</v>
      </c>
      <c r="O10883" t="s">
        <v>33</v>
      </c>
      <c r="S10883" s="3">
        <v>45876.375</v>
      </c>
      <c r="T10883" t="s">
        <v>54</v>
      </c>
      <c r="U10883" t="s">
        <v>12778</v>
      </c>
      <c r="V10883" s="3">
        <v>45871.640972222223</v>
      </c>
      <c r="W10883" t="s">
        <v>666</v>
      </c>
      <c r="Y10883" s="4">
        <v>45876</v>
      </c>
      <c r="Z10883" s="2">
        <v>0.81263888888888891</v>
      </c>
    </row>
    <row r="10884" spans="1:26" x14ac:dyDescent="0.3">
      <c r="A10884">
        <v>135593</v>
      </c>
      <c r="B10884" t="s">
        <v>456</v>
      </c>
      <c r="C10884" t="s">
        <v>27</v>
      </c>
      <c r="D10884" t="s">
        <v>338</v>
      </c>
      <c r="E10884" t="s">
        <v>60</v>
      </c>
      <c r="F10884">
        <v>7057001388</v>
      </c>
      <c r="G10884" t="s">
        <v>30</v>
      </c>
      <c r="H10884">
        <v>7352</v>
      </c>
      <c r="I10884" t="s">
        <v>12779</v>
      </c>
      <c r="J10884" t="s">
        <v>31</v>
      </c>
      <c r="K10884" t="s">
        <v>49</v>
      </c>
      <c r="O10884" t="s">
        <v>33</v>
      </c>
      <c r="S10884" s="3">
        <v>45876.375</v>
      </c>
      <c r="T10884" t="s">
        <v>54</v>
      </c>
      <c r="U10884" t="s">
        <v>12779</v>
      </c>
      <c r="V10884" s="3">
        <v>45871.640972222223</v>
      </c>
      <c r="W10884" t="s">
        <v>666</v>
      </c>
      <c r="Y10884" s="4">
        <v>45876</v>
      </c>
      <c r="Z10884" s="2">
        <v>0.81263888888888891</v>
      </c>
    </row>
    <row r="10885" spans="1:26" x14ac:dyDescent="0.3">
      <c r="A10885">
        <v>135950</v>
      </c>
      <c r="B10885" t="s">
        <v>456</v>
      </c>
      <c r="C10885" t="s">
        <v>27</v>
      </c>
      <c r="D10885" t="s">
        <v>338</v>
      </c>
      <c r="E10885" t="s">
        <v>60</v>
      </c>
      <c r="F10885">
        <v>7822887689</v>
      </c>
      <c r="G10885" t="s">
        <v>30</v>
      </c>
      <c r="H10885">
        <v>7352</v>
      </c>
      <c r="I10885" t="s">
        <v>12780</v>
      </c>
      <c r="J10885" t="s">
        <v>31</v>
      </c>
      <c r="K10885" t="s">
        <v>49</v>
      </c>
      <c r="O10885" t="s">
        <v>33</v>
      </c>
      <c r="S10885" s="3">
        <v>45876.375</v>
      </c>
      <c r="T10885" t="s">
        <v>54</v>
      </c>
      <c r="U10885" t="s">
        <v>12780</v>
      </c>
      <c r="V10885" s="3">
        <v>45871.640972222223</v>
      </c>
      <c r="W10885" t="s">
        <v>1748</v>
      </c>
      <c r="Y10885" s="4">
        <v>45876</v>
      </c>
      <c r="Z10885" s="2">
        <v>0.81263888888888891</v>
      </c>
    </row>
    <row r="10886" spans="1:26" x14ac:dyDescent="0.3">
      <c r="A10886">
        <v>131338</v>
      </c>
      <c r="B10886" t="s">
        <v>456</v>
      </c>
      <c r="C10886" t="s">
        <v>27</v>
      </c>
      <c r="D10886" t="s">
        <v>338</v>
      </c>
      <c r="E10886" t="s">
        <v>60</v>
      </c>
      <c r="F10886">
        <v>9249131391</v>
      </c>
      <c r="G10886" t="s">
        <v>30</v>
      </c>
      <c r="H10886">
        <v>7352</v>
      </c>
      <c r="I10886" t="s">
        <v>12781</v>
      </c>
      <c r="J10886" t="s">
        <v>31</v>
      </c>
      <c r="K10886" t="s">
        <v>49</v>
      </c>
      <c r="O10886" t="s">
        <v>33</v>
      </c>
      <c r="S10886" s="3">
        <v>45876.375</v>
      </c>
      <c r="T10886" t="s">
        <v>54</v>
      </c>
      <c r="U10886" t="s">
        <v>12781</v>
      </c>
      <c r="V10886" s="3">
        <v>45871.640972222223</v>
      </c>
      <c r="W10886" t="s">
        <v>1747</v>
      </c>
      <c r="Y10886" s="4">
        <v>45876</v>
      </c>
      <c r="Z10886" s="2">
        <v>0.81263888888888891</v>
      </c>
    </row>
    <row r="10887" spans="1:26" x14ac:dyDescent="0.3">
      <c r="A10887">
        <v>26721</v>
      </c>
      <c r="B10887" t="s">
        <v>456</v>
      </c>
      <c r="C10887" t="s">
        <v>27</v>
      </c>
      <c r="D10887" t="s">
        <v>338</v>
      </c>
      <c r="E10887" t="s">
        <v>60</v>
      </c>
      <c r="F10887">
        <v>7907301152</v>
      </c>
      <c r="G10887" t="s">
        <v>30</v>
      </c>
      <c r="H10887">
        <v>7352</v>
      </c>
      <c r="I10887" t="s">
        <v>12782</v>
      </c>
      <c r="J10887" t="s">
        <v>31</v>
      </c>
      <c r="K10887" t="s">
        <v>49</v>
      </c>
      <c r="O10887" t="s">
        <v>33</v>
      </c>
      <c r="S10887" s="3">
        <v>45876.375</v>
      </c>
      <c r="T10887" t="s">
        <v>54</v>
      </c>
      <c r="U10887" t="s">
        <v>12782</v>
      </c>
      <c r="V10887" s="3">
        <v>45871.640972222223</v>
      </c>
      <c r="W10887" t="s">
        <v>1745</v>
      </c>
      <c r="Y10887" s="4">
        <v>45876</v>
      </c>
      <c r="Z10887" s="2">
        <v>0.81263888888888891</v>
      </c>
    </row>
    <row r="10888" spans="1:26" x14ac:dyDescent="0.3">
      <c r="A10888">
        <v>135837</v>
      </c>
      <c r="B10888" t="s">
        <v>456</v>
      </c>
      <c r="C10888" t="s">
        <v>27</v>
      </c>
      <c r="D10888" t="s">
        <v>338</v>
      </c>
      <c r="E10888" t="s">
        <v>60</v>
      </c>
      <c r="F10888">
        <v>7821949546</v>
      </c>
      <c r="G10888" t="s">
        <v>30</v>
      </c>
      <c r="H10888">
        <v>7352</v>
      </c>
      <c r="I10888" t="s">
        <v>12783</v>
      </c>
      <c r="J10888" t="s">
        <v>31</v>
      </c>
      <c r="K10888" t="s">
        <v>49</v>
      </c>
      <c r="O10888" t="s">
        <v>33</v>
      </c>
      <c r="S10888" s="3">
        <v>45876.375</v>
      </c>
      <c r="T10888" t="s">
        <v>54</v>
      </c>
      <c r="U10888" t="s">
        <v>12783</v>
      </c>
      <c r="V10888" s="3">
        <v>45871.640972222223</v>
      </c>
      <c r="W10888" t="s">
        <v>1744</v>
      </c>
      <c r="Y10888" s="4">
        <v>45876</v>
      </c>
      <c r="Z10888" s="2">
        <v>0.81263888888888891</v>
      </c>
    </row>
    <row r="10889" spans="1:26" x14ac:dyDescent="0.3">
      <c r="A10889">
        <v>135593</v>
      </c>
      <c r="B10889" t="s">
        <v>456</v>
      </c>
      <c r="C10889" t="s">
        <v>27</v>
      </c>
      <c r="D10889" t="s">
        <v>338</v>
      </c>
      <c r="E10889" t="s">
        <v>60</v>
      </c>
      <c r="F10889">
        <v>7057001388</v>
      </c>
      <c r="G10889" t="s">
        <v>30</v>
      </c>
      <c r="H10889">
        <v>7352</v>
      </c>
      <c r="I10889" t="s">
        <v>12784</v>
      </c>
      <c r="J10889" t="s">
        <v>31</v>
      </c>
      <c r="K10889" t="s">
        <v>49</v>
      </c>
      <c r="O10889" t="s">
        <v>33</v>
      </c>
      <c r="S10889" s="3">
        <v>45876.375</v>
      </c>
      <c r="T10889" t="s">
        <v>54</v>
      </c>
      <c r="U10889" t="s">
        <v>12784</v>
      </c>
      <c r="V10889" s="3">
        <v>45871.640972222223</v>
      </c>
      <c r="W10889" t="s">
        <v>666</v>
      </c>
      <c r="Y10889" s="4">
        <v>45876</v>
      </c>
      <c r="Z10889" s="2">
        <v>0.81263888888888891</v>
      </c>
    </row>
    <row r="10890" spans="1:26" x14ac:dyDescent="0.3">
      <c r="A10890">
        <v>135593</v>
      </c>
      <c r="B10890" t="s">
        <v>456</v>
      </c>
      <c r="C10890" t="s">
        <v>27</v>
      </c>
      <c r="D10890" t="s">
        <v>338</v>
      </c>
      <c r="E10890" t="s">
        <v>60</v>
      </c>
      <c r="F10890">
        <v>7057001388</v>
      </c>
      <c r="G10890" t="s">
        <v>30</v>
      </c>
      <c r="H10890">
        <v>7352</v>
      </c>
      <c r="I10890" t="s">
        <v>12785</v>
      </c>
      <c r="J10890" t="s">
        <v>31</v>
      </c>
      <c r="K10890" t="s">
        <v>49</v>
      </c>
      <c r="O10890" t="s">
        <v>33</v>
      </c>
      <c r="S10890" s="3">
        <v>45876.375</v>
      </c>
      <c r="T10890" t="s">
        <v>54</v>
      </c>
      <c r="U10890" t="s">
        <v>12785</v>
      </c>
      <c r="V10890" s="3">
        <v>45871.640972222223</v>
      </c>
      <c r="W10890" t="s">
        <v>666</v>
      </c>
      <c r="Y10890" s="4">
        <v>45876</v>
      </c>
      <c r="Z10890" s="2">
        <v>0.81263888888888891</v>
      </c>
    </row>
    <row r="10891" spans="1:26" x14ac:dyDescent="0.3">
      <c r="A10891">
        <v>135950</v>
      </c>
      <c r="B10891" t="s">
        <v>456</v>
      </c>
      <c r="C10891" t="s">
        <v>27</v>
      </c>
      <c r="D10891" t="s">
        <v>338</v>
      </c>
      <c r="E10891" t="s">
        <v>60</v>
      </c>
      <c r="F10891">
        <v>7822887689</v>
      </c>
      <c r="G10891" t="s">
        <v>30</v>
      </c>
      <c r="H10891">
        <v>7352</v>
      </c>
      <c r="I10891" t="s">
        <v>12786</v>
      </c>
      <c r="J10891" t="s">
        <v>31</v>
      </c>
      <c r="K10891" t="s">
        <v>49</v>
      </c>
      <c r="O10891" t="s">
        <v>33</v>
      </c>
      <c r="S10891" s="3">
        <v>45876.375</v>
      </c>
      <c r="T10891" t="s">
        <v>54</v>
      </c>
      <c r="U10891" t="s">
        <v>12786</v>
      </c>
      <c r="V10891" s="3">
        <v>45871.640972222223</v>
      </c>
      <c r="W10891" t="s">
        <v>1748</v>
      </c>
      <c r="Y10891" s="4">
        <v>45876</v>
      </c>
      <c r="Z10891" s="2">
        <v>0.81263888888888891</v>
      </c>
    </row>
    <row r="10892" spans="1:26" x14ac:dyDescent="0.3">
      <c r="A10892">
        <v>135593</v>
      </c>
      <c r="B10892" t="s">
        <v>456</v>
      </c>
      <c r="C10892" t="s">
        <v>27</v>
      </c>
      <c r="D10892" t="s">
        <v>338</v>
      </c>
      <c r="E10892" t="s">
        <v>60</v>
      </c>
      <c r="F10892">
        <v>7057001388</v>
      </c>
      <c r="G10892" t="s">
        <v>30</v>
      </c>
      <c r="H10892">
        <v>7352</v>
      </c>
      <c r="I10892" t="s">
        <v>12787</v>
      </c>
      <c r="J10892" t="s">
        <v>31</v>
      </c>
      <c r="K10892" t="s">
        <v>49</v>
      </c>
      <c r="O10892" t="s">
        <v>33</v>
      </c>
      <c r="S10892" s="3">
        <v>45876.375</v>
      </c>
      <c r="T10892" t="s">
        <v>54</v>
      </c>
      <c r="U10892" t="s">
        <v>12787</v>
      </c>
      <c r="V10892" s="3">
        <v>45871.640972222223</v>
      </c>
      <c r="W10892" t="s">
        <v>666</v>
      </c>
      <c r="Y10892" s="4">
        <v>45876</v>
      </c>
      <c r="Z10892" s="2">
        <v>0.81263888888888891</v>
      </c>
    </row>
    <row r="10893" spans="1:26" x14ac:dyDescent="0.3">
      <c r="A10893">
        <v>131338</v>
      </c>
      <c r="B10893" t="s">
        <v>456</v>
      </c>
      <c r="C10893" t="s">
        <v>27</v>
      </c>
      <c r="D10893" t="s">
        <v>338</v>
      </c>
      <c r="E10893" t="s">
        <v>60</v>
      </c>
      <c r="F10893">
        <v>9249131391</v>
      </c>
      <c r="G10893" t="s">
        <v>30</v>
      </c>
      <c r="H10893">
        <v>7352</v>
      </c>
      <c r="I10893" t="s">
        <v>12788</v>
      </c>
      <c r="J10893" t="s">
        <v>31</v>
      </c>
      <c r="K10893" t="s">
        <v>49</v>
      </c>
      <c r="O10893" t="s">
        <v>33</v>
      </c>
      <c r="S10893" s="3">
        <v>45876.375</v>
      </c>
      <c r="T10893" t="s">
        <v>54</v>
      </c>
      <c r="U10893" t="s">
        <v>12788</v>
      </c>
      <c r="V10893" s="3">
        <v>45871.640972222223</v>
      </c>
      <c r="W10893" t="s">
        <v>1747</v>
      </c>
      <c r="Y10893" s="4">
        <v>45876</v>
      </c>
      <c r="Z10893" s="2">
        <v>0.81263888888888891</v>
      </c>
    </row>
    <row r="10894" spans="1:26" x14ac:dyDescent="0.3">
      <c r="A10894">
        <v>135593</v>
      </c>
      <c r="B10894" t="s">
        <v>456</v>
      </c>
      <c r="C10894" t="s">
        <v>27</v>
      </c>
      <c r="D10894" t="s">
        <v>338</v>
      </c>
      <c r="E10894" t="s">
        <v>60</v>
      </c>
      <c r="F10894">
        <v>7057001388</v>
      </c>
      <c r="G10894" t="s">
        <v>30</v>
      </c>
      <c r="H10894">
        <v>7352</v>
      </c>
      <c r="I10894" t="s">
        <v>12789</v>
      </c>
      <c r="J10894" t="s">
        <v>31</v>
      </c>
      <c r="K10894" t="s">
        <v>49</v>
      </c>
      <c r="O10894" t="s">
        <v>33</v>
      </c>
      <c r="S10894" s="3">
        <v>45876.375</v>
      </c>
      <c r="T10894" t="s">
        <v>54</v>
      </c>
      <c r="U10894" t="s">
        <v>12789</v>
      </c>
      <c r="V10894" s="3">
        <v>45871.640972222223</v>
      </c>
      <c r="W10894" t="s">
        <v>666</v>
      </c>
      <c r="Y10894" s="4">
        <v>45876</v>
      </c>
      <c r="Z10894" s="2">
        <v>0.81263888888888891</v>
      </c>
    </row>
    <row r="10895" spans="1:26" x14ac:dyDescent="0.3">
      <c r="A10895">
        <v>135837</v>
      </c>
      <c r="B10895" t="s">
        <v>456</v>
      </c>
      <c r="C10895" t="s">
        <v>27</v>
      </c>
      <c r="D10895" t="s">
        <v>338</v>
      </c>
      <c r="E10895" t="s">
        <v>60</v>
      </c>
      <c r="F10895">
        <v>7821949546</v>
      </c>
      <c r="G10895" t="s">
        <v>30</v>
      </c>
      <c r="H10895">
        <v>7352</v>
      </c>
      <c r="I10895" t="s">
        <v>12790</v>
      </c>
      <c r="J10895" t="s">
        <v>31</v>
      </c>
      <c r="K10895" t="s">
        <v>49</v>
      </c>
      <c r="O10895" t="s">
        <v>33</v>
      </c>
      <c r="S10895" s="3">
        <v>45876.375</v>
      </c>
      <c r="T10895" t="s">
        <v>54</v>
      </c>
      <c r="U10895" t="s">
        <v>12790</v>
      </c>
      <c r="V10895" s="3">
        <v>45871.640972222223</v>
      </c>
      <c r="W10895" t="s">
        <v>1744</v>
      </c>
      <c r="Y10895" s="4">
        <v>45876</v>
      </c>
      <c r="Z10895" s="2">
        <v>0.81263888888888891</v>
      </c>
    </row>
    <row r="10896" spans="1:26" x14ac:dyDescent="0.3">
      <c r="A10896">
        <v>131578</v>
      </c>
      <c r="B10896" t="s">
        <v>1921</v>
      </c>
      <c r="C10896" t="s">
        <v>27</v>
      </c>
      <c r="D10896" t="s">
        <v>41</v>
      </c>
      <c r="E10896" t="s">
        <v>42</v>
      </c>
      <c r="F10896">
        <v>9037923712</v>
      </c>
      <c r="G10896" t="s">
        <v>43</v>
      </c>
      <c r="H10896">
        <v>7365</v>
      </c>
      <c r="I10896" t="s">
        <v>12792</v>
      </c>
      <c r="J10896" t="s">
        <v>31</v>
      </c>
      <c r="K10896" t="s">
        <v>49</v>
      </c>
      <c r="O10896" t="s">
        <v>33</v>
      </c>
      <c r="S10896" s="3">
        <v>45876.375</v>
      </c>
      <c r="T10896" t="s">
        <v>54</v>
      </c>
      <c r="U10896" t="s">
        <v>12792</v>
      </c>
      <c r="V10896" s="3">
        <v>45871.640972222223</v>
      </c>
      <c r="W10896" t="s">
        <v>1496</v>
      </c>
      <c r="Y10896" s="4">
        <v>45876</v>
      </c>
      <c r="Z10896" s="2">
        <v>0.81263888888888891</v>
      </c>
    </row>
    <row r="10897" spans="1:26" x14ac:dyDescent="0.3">
      <c r="A10897">
        <v>131578</v>
      </c>
      <c r="B10897" t="s">
        <v>1921</v>
      </c>
      <c r="C10897" t="s">
        <v>27</v>
      </c>
      <c r="D10897" t="s">
        <v>41</v>
      </c>
      <c r="E10897" t="s">
        <v>42</v>
      </c>
      <c r="F10897">
        <v>9037923712</v>
      </c>
      <c r="G10897" t="s">
        <v>43</v>
      </c>
      <c r="H10897">
        <v>7365</v>
      </c>
      <c r="I10897" t="s">
        <v>12794</v>
      </c>
      <c r="J10897" t="s">
        <v>31</v>
      </c>
      <c r="K10897" t="s">
        <v>49</v>
      </c>
      <c r="O10897" t="s">
        <v>33</v>
      </c>
      <c r="S10897" s="3">
        <v>45876.375</v>
      </c>
      <c r="T10897" t="s">
        <v>54</v>
      </c>
      <c r="U10897" t="s">
        <v>12794</v>
      </c>
      <c r="V10897" s="3">
        <v>45871.640972222223</v>
      </c>
      <c r="W10897" t="s">
        <v>1496</v>
      </c>
      <c r="Y10897" s="4">
        <v>45876</v>
      </c>
      <c r="Z10897" s="2">
        <v>0.81263888888888891</v>
      </c>
    </row>
    <row r="10898" spans="1:26" x14ac:dyDescent="0.3">
      <c r="A10898">
        <v>131578</v>
      </c>
      <c r="B10898" t="s">
        <v>1921</v>
      </c>
      <c r="C10898" t="s">
        <v>27</v>
      </c>
      <c r="D10898" t="s">
        <v>41</v>
      </c>
      <c r="E10898" t="s">
        <v>42</v>
      </c>
      <c r="F10898">
        <v>9037923712</v>
      </c>
      <c r="G10898" t="s">
        <v>43</v>
      </c>
      <c r="H10898">
        <v>7365</v>
      </c>
      <c r="I10898" t="s">
        <v>12797</v>
      </c>
      <c r="J10898" t="s">
        <v>31</v>
      </c>
      <c r="K10898" t="s">
        <v>49</v>
      </c>
      <c r="O10898" t="s">
        <v>33</v>
      </c>
      <c r="S10898" s="3">
        <v>45876.375</v>
      </c>
      <c r="T10898" t="s">
        <v>54</v>
      </c>
      <c r="U10898" t="s">
        <v>12797</v>
      </c>
      <c r="V10898" s="3">
        <v>45871.640972222223</v>
      </c>
      <c r="W10898" t="s">
        <v>1496</v>
      </c>
      <c r="Y10898" s="4">
        <v>45876</v>
      </c>
      <c r="Z10898" s="2">
        <v>0.81263888888888891</v>
      </c>
    </row>
    <row r="10899" spans="1:26" x14ac:dyDescent="0.3">
      <c r="A10899">
        <v>134157</v>
      </c>
      <c r="B10899" t="s">
        <v>1921</v>
      </c>
      <c r="C10899" t="s">
        <v>27</v>
      </c>
      <c r="D10899" t="s">
        <v>41</v>
      </c>
      <c r="E10899" t="s">
        <v>42</v>
      </c>
      <c r="F10899">
        <v>7247571426</v>
      </c>
      <c r="G10899" t="s">
        <v>43</v>
      </c>
      <c r="H10899">
        <v>7365</v>
      </c>
      <c r="I10899" t="s">
        <v>12798</v>
      </c>
      <c r="J10899" t="s">
        <v>31</v>
      </c>
      <c r="K10899" t="s">
        <v>49</v>
      </c>
      <c r="O10899" t="s">
        <v>33</v>
      </c>
      <c r="S10899" s="3">
        <v>45876.375</v>
      </c>
      <c r="T10899" t="s">
        <v>54</v>
      </c>
      <c r="U10899" t="s">
        <v>12798</v>
      </c>
      <c r="V10899" s="3">
        <v>45871.640972222223</v>
      </c>
      <c r="W10899" t="s">
        <v>2052</v>
      </c>
      <c r="Y10899" s="4">
        <v>45876</v>
      </c>
      <c r="Z10899" s="2">
        <v>0.81263888888888891</v>
      </c>
    </row>
    <row r="10900" spans="1:26" x14ac:dyDescent="0.3">
      <c r="A10900">
        <v>134157</v>
      </c>
      <c r="B10900" t="s">
        <v>1921</v>
      </c>
      <c r="C10900" t="s">
        <v>27</v>
      </c>
      <c r="D10900" t="s">
        <v>41</v>
      </c>
      <c r="E10900" t="s">
        <v>42</v>
      </c>
      <c r="F10900">
        <v>7247571426</v>
      </c>
      <c r="G10900" t="s">
        <v>43</v>
      </c>
      <c r="H10900">
        <v>7365</v>
      </c>
      <c r="I10900" t="s">
        <v>12803</v>
      </c>
      <c r="J10900" t="s">
        <v>31</v>
      </c>
      <c r="K10900" t="s">
        <v>49</v>
      </c>
      <c r="O10900" t="s">
        <v>33</v>
      </c>
      <c r="S10900" s="3">
        <v>45876.375</v>
      </c>
      <c r="T10900" t="s">
        <v>54</v>
      </c>
      <c r="U10900" t="s">
        <v>12803</v>
      </c>
      <c r="V10900" s="3">
        <v>45871.640972222223</v>
      </c>
      <c r="W10900" t="s">
        <v>2052</v>
      </c>
      <c r="Y10900" s="4">
        <v>45876</v>
      </c>
      <c r="Z10900" s="2">
        <v>0.81263888888888891</v>
      </c>
    </row>
    <row r="10901" spans="1:26" x14ac:dyDescent="0.3">
      <c r="A10901">
        <v>134157</v>
      </c>
      <c r="B10901" t="s">
        <v>1921</v>
      </c>
      <c r="C10901" t="s">
        <v>27</v>
      </c>
      <c r="D10901" t="s">
        <v>41</v>
      </c>
      <c r="E10901" t="s">
        <v>42</v>
      </c>
      <c r="F10901">
        <v>7247571426</v>
      </c>
      <c r="G10901" t="s">
        <v>43</v>
      </c>
      <c r="H10901">
        <v>7365</v>
      </c>
      <c r="I10901" t="s">
        <v>12804</v>
      </c>
      <c r="J10901" t="s">
        <v>31</v>
      </c>
      <c r="K10901" t="s">
        <v>49</v>
      </c>
      <c r="O10901" t="s">
        <v>33</v>
      </c>
      <c r="S10901" s="3">
        <v>45876.375</v>
      </c>
      <c r="T10901" t="s">
        <v>54</v>
      </c>
      <c r="U10901" t="s">
        <v>12804</v>
      </c>
      <c r="V10901" s="3">
        <v>45871.640972222223</v>
      </c>
      <c r="W10901" t="s">
        <v>2052</v>
      </c>
      <c r="Y10901" s="4">
        <v>45876</v>
      </c>
      <c r="Z10901" s="2">
        <v>0.81263888888888891</v>
      </c>
    </row>
    <row r="10902" spans="1:26" x14ac:dyDescent="0.3">
      <c r="A10902">
        <v>133964</v>
      </c>
      <c r="B10902" t="s">
        <v>57</v>
      </c>
      <c r="C10902" t="s">
        <v>27</v>
      </c>
      <c r="D10902" t="s">
        <v>59</v>
      </c>
      <c r="E10902" t="s">
        <v>60</v>
      </c>
      <c r="F10902">
        <v>7387571946</v>
      </c>
      <c r="G10902" t="s">
        <v>30</v>
      </c>
      <c r="H10902">
        <v>7373</v>
      </c>
      <c r="I10902" t="s">
        <v>12813</v>
      </c>
      <c r="J10902" t="s">
        <v>31</v>
      </c>
      <c r="K10902" t="s">
        <v>49</v>
      </c>
      <c r="O10902" t="s">
        <v>33</v>
      </c>
      <c r="S10902" s="3">
        <v>45876.375</v>
      </c>
      <c r="T10902" t="s">
        <v>54</v>
      </c>
      <c r="U10902" t="s">
        <v>12813</v>
      </c>
      <c r="V10902" s="3">
        <v>45871.640972222223</v>
      </c>
      <c r="W10902" t="s">
        <v>1751</v>
      </c>
      <c r="Y10902" s="4">
        <v>45876</v>
      </c>
      <c r="Z10902" s="2">
        <v>0.81263888888888891</v>
      </c>
    </row>
    <row r="10903" spans="1:26" x14ac:dyDescent="0.3">
      <c r="A10903">
        <v>135947</v>
      </c>
      <c r="B10903" t="s">
        <v>382</v>
      </c>
      <c r="C10903" t="s">
        <v>27</v>
      </c>
      <c r="D10903" t="s">
        <v>59</v>
      </c>
      <c r="E10903" t="s">
        <v>60</v>
      </c>
      <c r="F10903">
        <v>8888754276</v>
      </c>
      <c r="G10903" t="s">
        <v>30</v>
      </c>
      <c r="H10903">
        <v>7430</v>
      </c>
      <c r="I10903" t="s">
        <v>12815</v>
      </c>
      <c r="J10903" t="s">
        <v>31</v>
      </c>
      <c r="K10903" t="s">
        <v>49</v>
      </c>
      <c r="O10903" t="s">
        <v>33</v>
      </c>
      <c r="S10903" s="3">
        <v>45876.375</v>
      </c>
      <c r="T10903" t="s">
        <v>54</v>
      </c>
      <c r="U10903" t="s">
        <v>12815</v>
      </c>
      <c r="V10903" s="3">
        <v>45871.640972222223</v>
      </c>
      <c r="W10903" t="s">
        <v>1749</v>
      </c>
      <c r="Y10903" s="4">
        <v>45876</v>
      </c>
      <c r="Z10903" s="2">
        <v>0.81263888888888891</v>
      </c>
    </row>
    <row r="10904" spans="1:26" x14ac:dyDescent="0.3">
      <c r="A10904">
        <v>133964</v>
      </c>
      <c r="B10904" t="s">
        <v>57</v>
      </c>
      <c r="C10904" t="s">
        <v>27</v>
      </c>
      <c r="D10904" t="s">
        <v>59</v>
      </c>
      <c r="E10904" t="s">
        <v>60</v>
      </c>
      <c r="F10904">
        <v>7387571946</v>
      </c>
      <c r="G10904" t="s">
        <v>30</v>
      </c>
      <c r="H10904">
        <v>7373</v>
      </c>
      <c r="I10904" t="s">
        <v>12817</v>
      </c>
      <c r="J10904" t="s">
        <v>31</v>
      </c>
      <c r="K10904" t="s">
        <v>49</v>
      </c>
      <c r="O10904" t="s">
        <v>33</v>
      </c>
      <c r="S10904" s="3">
        <v>45876.375</v>
      </c>
      <c r="T10904" t="s">
        <v>54</v>
      </c>
      <c r="U10904" t="s">
        <v>12817</v>
      </c>
      <c r="V10904" s="3">
        <v>45871.640972222223</v>
      </c>
      <c r="W10904" t="s">
        <v>1751</v>
      </c>
      <c r="Y10904" s="4">
        <v>45876</v>
      </c>
      <c r="Z10904" s="2">
        <v>0.81263888888888891</v>
      </c>
    </row>
    <row r="10905" spans="1:26" x14ac:dyDescent="0.3">
      <c r="A10905">
        <v>133964</v>
      </c>
      <c r="B10905" t="s">
        <v>57</v>
      </c>
      <c r="C10905" t="s">
        <v>27</v>
      </c>
      <c r="D10905" t="s">
        <v>59</v>
      </c>
      <c r="E10905" t="s">
        <v>60</v>
      </c>
      <c r="F10905">
        <v>7387571946</v>
      </c>
      <c r="G10905" t="s">
        <v>30</v>
      </c>
      <c r="H10905">
        <v>7373</v>
      </c>
      <c r="I10905" t="s">
        <v>12818</v>
      </c>
      <c r="J10905" t="s">
        <v>31</v>
      </c>
      <c r="K10905" t="s">
        <v>49</v>
      </c>
      <c r="O10905" t="s">
        <v>33</v>
      </c>
      <c r="S10905" s="3">
        <v>45876.375</v>
      </c>
      <c r="T10905" t="s">
        <v>54</v>
      </c>
      <c r="U10905" t="s">
        <v>12818</v>
      </c>
      <c r="V10905" s="3">
        <v>45871.640972222223</v>
      </c>
      <c r="W10905" t="s">
        <v>1751</v>
      </c>
      <c r="Y10905" s="4">
        <v>45876</v>
      </c>
      <c r="Z10905" s="2">
        <v>0.81263888888888891</v>
      </c>
    </row>
    <row r="10906" spans="1:26" x14ac:dyDescent="0.3">
      <c r="A10906">
        <v>135947</v>
      </c>
      <c r="B10906" t="s">
        <v>382</v>
      </c>
      <c r="C10906" t="s">
        <v>27</v>
      </c>
      <c r="D10906" t="s">
        <v>59</v>
      </c>
      <c r="E10906" t="s">
        <v>60</v>
      </c>
      <c r="F10906">
        <v>8888754276</v>
      </c>
      <c r="G10906" t="s">
        <v>30</v>
      </c>
      <c r="H10906">
        <v>7430</v>
      </c>
      <c r="I10906" t="s">
        <v>12819</v>
      </c>
      <c r="J10906" t="s">
        <v>31</v>
      </c>
      <c r="K10906" t="s">
        <v>49</v>
      </c>
      <c r="O10906" t="s">
        <v>33</v>
      </c>
      <c r="S10906" s="3">
        <v>45876.375</v>
      </c>
      <c r="T10906" t="s">
        <v>54</v>
      </c>
      <c r="U10906" t="s">
        <v>12819</v>
      </c>
      <c r="V10906" s="3">
        <v>45871.640972222223</v>
      </c>
      <c r="W10906" t="s">
        <v>1749</v>
      </c>
      <c r="Y10906" s="4">
        <v>45876</v>
      </c>
      <c r="Z10906" s="2">
        <v>0.81263888888888891</v>
      </c>
    </row>
    <row r="10907" spans="1:26" x14ac:dyDescent="0.3">
      <c r="A10907">
        <v>133964</v>
      </c>
      <c r="B10907" t="s">
        <v>57</v>
      </c>
      <c r="C10907" t="s">
        <v>27</v>
      </c>
      <c r="D10907" t="s">
        <v>59</v>
      </c>
      <c r="E10907" t="s">
        <v>60</v>
      </c>
      <c r="F10907">
        <v>7387571946</v>
      </c>
      <c r="G10907" t="s">
        <v>30</v>
      </c>
      <c r="H10907">
        <v>7373</v>
      </c>
      <c r="I10907" t="s">
        <v>12820</v>
      </c>
      <c r="J10907" t="s">
        <v>31</v>
      </c>
      <c r="K10907" t="s">
        <v>49</v>
      </c>
      <c r="O10907" t="s">
        <v>33</v>
      </c>
      <c r="S10907" s="3">
        <v>45876.375</v>
      </c>
      <c r="T10907" t="s">
        <v>54</v>
      </c>
      <c r="U10907" t="s">
        <v>12820</v>
      </c>
      <c r="V10907" s="3">
        <v>45871.640972222223</v>
      </c>
      <c r="W10907" t="s">
        <v>1751</v>
      </c>
      <c r="Y10907" s="4">
        <v>45876</v>
      </c>
      <c r="Z10907" s="2">
        <v>0.81263888888888891</v>
      </c>
    </row>
    <row r="10908" spans="1:26" x14ac:dyDescent="0.3">
      <c r="A10908">
        <v>135947</v>
      </c>
      <c r="B10908" t="s">
        <v>382</v>
      </c>
      <c r="C10908" t="s">
        <v>27</v>
      </c>
      <c r="D10908" t="s">
        <v>59</v>
      </c>
      <c r="E10908" t="s">
        <v>60</v>
      </c>
      <c r="F10908">
        <v>8888754276</v>
      </c>
      <c r="G10908" t="s">
        <v>30</v>
      </c>
      <c r="H10908">
        <v>7430</v>
      </c>
      <c r="I10908" t="s">
        <v>12822</v>
      </c>
      <c r="J10908" t="s">
        <v>31</v>
      </c>
      <c r="K10908" t="s">
        <v>49</v>
      </c>
      <c r="O10908" t="s">
        <v>33</v>
      </c>
      <c r="S10908" s="3">
        <v>45876.375</v>
      </c>
      <c r="T10908" t="s">
        <v>54</v>
      </c>
      <c r="U10908" t="s">
        <v>12822</v>
      </c>
      <c r="V10908" s="3">
        <v>45871.640972222223</v>
      </c>
      <c r="W10908" t="s">
        <v>1749</v>
      </c>
      <c r="Y10908" s="4">
        <v>45876</v>
      </c>
      <c r="Z10908" s="2">
        <v>0.81263888888888891</v>
      </c>
    </row>
    <row r="10909" spans="1:26" x14ac:dyDescent="0.3">
      <c r="A10909">
        <v>135947</v>
      </c>
      <c r="B10909" t="s">
        <v>382</v>
      </c>
      <c r="C10909" t="s">
        <v>27</v>
      </c>
      <c r="D10909" t="s">
        <v>59</v>
      </c>
      <c r="E10909" t="s">
        <v>60</v>
      </c>
      <c r="F10909">
        <v>8888754276</v>
      </c>
      <c r="G10909" t="s">
        <v>30</v>
      </c>
      <c r="H10909">
        <v>7430</v>
      </c>
      <c r="I10909" t="s">
        <v>12828</v>
      </c>
      <c r="J10909" t="s">
        <v>31</v>
      </c>
      <c r="K10909" t="s">
        <v>49</v>
      </c>
      <c r="O10909" t="s">
        <v>33</v>
      </c>
      <c r="S10909" s="3">
        <v>45876.375</v>
      </c>
      <c r="T10909" t="s">
        <v>54</v>
      </c>
      <c r="U10909" t="s">
        <v>12828</v>
      </c>
      <c r="V10909" s="3">
        <v>45871.640972222223</v>
      </c>
      <c r="W10909" t="s">
        <v>1749</v>
      </c>
      <c r="Y10909" s="4">
        <v>45876</v>
      </c>
      <c r="Z10909" s="2">
        <v>0.81263888888888891</v>
      </c>
    </row>
    <row r="10910" spans="1:26" x14ac:dyDescent="0.3">
      <c r="A10910">
        <v>136512</v>
      </c>
      <c r="B10910" t="s">
        <v>1244</v>
      </c>
      <c r="C10910" t="s">
        <v>27</v>
      </c>
      <c r="D10910" t="s">
        <v>231</v>
      </c>
      <c r="E10910" t="s">
        <v>60</v>
      </c>
      <c r="F10910">
        <v>7057531080</v>
      </c>
      <c r="G10910" t="s">
        <v>61</v>
      </c>
      <c r="H10910">
        <v>7381</v>
      </c>
      <c r="I10910" t="s">
        <v>12832</v>
      </c>
      <c r="J10910" t="s">
        <v>31</v>
      </c>
      <c r="K10910" t="s">
        <v>49</v>
      </c>
      <c r="O10910" t="s">
        <v>33</v>
      </c>
      <c r="S10910" s="3">
        <v>45876.375</v>
      </c>
      <c r="T10910" t="s">
        <v>54</v>
      </c>
      <c r="U10910" t="s">
        <v>12832</v>
      </c>
      <c r="V10910" s="3">
        <v>45871.640972222223</v>
      </c>
      <c r="W10910" t="s">
        <v>2053</v>
      </c>
      <c r="Y10910" s="4">
        <v>45876</v>
      </c>
      <c r="Z10910" s="2">
        <v>0.81263888888888891</v>
      </c>
    </row>
    <row r="10911" spans="1:26" x14ac:dyDescent="0.3">
      <c r="A10911">
        <v>136512</v>
      </c>
      <c r="B10911" t="s">
        <v>1244</v>
      </c>
      <c r="C10911" t="s">
        <v>27</v>
      </c>
      <c r="D10911" t="s">
        <v>231</v>
      </c>
      <c r="E10911" t="s">
        <v>60</v>
      </c>
      <c r="F10911">
        <v>7057531080</v>
      </c>
      <c r="G10911" t="s">
        <v>61</v>
      </c>
      <c r="H10911">
        <v>7381</v>
      </c>
      <c r="I10911" t="s">
        <v>12833</v>
      </c>
      <c r="J10911" t="s">
        <v>31</v>
      </c>
      <c r="K10911" t="s">
        <v>49</v>
      </c>
      <c r="O10911" t="s">
        <v>33</v>
      </c>
      <c r="S10911" s="3">
        <v>45876.375</v>
      </c>
      <c r="T10911" t="s">
        <v>54</v>
      </c>
      <c r="U10911" t="s">
        <v>12833</v>
      </c>
      <c r="V10911" s="3">
        <v>45871.640972222223</v>
      </c>
      <c r="W10911" t="s">
        <v>2053</v>
      </c>
      <c r="Y10911" s="4">
        <v>45876</v>
      </c>
      <c r="Z10911" s="2">
        <v>0.81263888888888891</v>
      </c>
    </row>
    <row r="10912" spans="1:26" x14ac:dyDescent="0.3">
      <c r="A10912">
        <v>136511</v>
      </c>
      <c r="B10912" t="s">
        <v>1244</v>
      </c>
      <c r="C10912" t="s">
        <v>27</v>
      </c>
      <c r="D10912" t="s">
        <v>231</v>
      </c>
      <c r="E10912" t="s">
        <v>60</v>
      </c>
      <c r="F10912">
        <v>7028828209</v>
      </c>
      <c r="G10912" t="s">
        <v>61</v>
      </c>
      <c r="H10912">
        <v>7381</v>
      </c>
      <c r="I10912" t="s">
        <v>12834</v>
      </c>
      <c r="J10912" t="s">
        <v>31</v>
      </c>
      <c r="K10912" t="s">
        <v>49</v>
      </c>
      <c r="O10912" t="s">
        <v>33</v>
      </c>
      <c r="S10912" s="3">
        <v>45876.375</v>
      </c>
      <c r="T10912" t="s">
        <v>54</v>
      </c>
      <c r="U10912" t="s">
        <v>12834</v>
      </c>
      <c r="V10912" s="3">
        <v>45871.640972222223</v>
      </c>
      <c r="W10912" t="s">
        <v>1245</v>
      </c>
      <c r="Y10912" s="4">
        <v>45876</v>
      </c>
      <c r="Z10912" s="2">
        <v>0.81263888888888891</v>
      </c>
    </row>
    <row r="10913" spans="1:26" x14ac:dyDescent="0.3">
      <c r="A10913">
        <v>135332</v>
      </c>
      <c r="B10913" t="s">
        <v>1244</v>
      </c>
      <c r="C10913" t="s">
        <v>27</v>
      </c>
      <c r="D10913" t="s">
        <v>231</v>
      </c>
      <c r="E10913" t="s">
        <v>60</v>
      </c>
      <c r="F10913">
        <v>8208776739</v>
      </c>
      <c r="G10913" t="s">
        <v>30</v>
      </c>
      <c r="H10913">
        <v>7381</v>
      </c>
      <c r="I10913" t="s">
        <v>12835</v>
      </c>
      <c r="J10913" t="s">
        <v>31</v>
      </c>
      <c r="K10913" t="s">
        <v>49</v>
      </c>
      <c r="O10913" t="s">
        <v>33</v>
      </c>
      <c r="S10913" s="3">
        <v>45876.375</v>
      </c>
      <c r="T10913" t="s">
        <v>54</v>
      </c>
      <c r="U10913" t="s">
        <v>12835</v>
      </c>
      <c r="V10913" s="3">
        <v>45871.640972222223</v>
      </c>
      <c r="W10913" t="s">
        <v>1752</v>
      </c>
      <c r="Y10913" s="4">
        <v>45876</v>
      </c>
      <c r="Z10913" s="2">
        <v>0.81263888888888891</v>
      </c>
    </row>
    <row r="10914" spans="1:26" x14ac:dyDescent="0.3">
      <c r="A10914">
        <v>135332</v>
      </c>
      <c r="B10914" t="s">
        <v>1244</v>
      </c>
      <c r="C10914" t="s">
        <v>27</v>
      </c>
      <c r="D10914" t="s">
        <v>231</v>
      </c>
      <c r="E10914" t="s">
        <v>60</v>
      </c>
      <c r="F10914">
        <v>8208776739</v>
      </c>
      <c r="G10914" t="s">
        <v>30</v>
      </c>
      <c r="H10914">
        <v>7381</v>
      </c>
      <c r="I10914" t="s">
        <v>12836</v>
      </c>
      <c r="J10914" t="s">
        <v>31</v>
      </c>
      <c r="K10914" t="s">
        <v>49</v>
      </c>
      <c r="O10914" t="s">
        <v>33</v>
      </c>
      <c r="S10914" s="3">
        <v>45876.375</v>
      </c>
      <c r="T10914" t="s">
        <v>54</v>
      </c>
      <c r="U10914" t="s">
        <v>12836</v>
      </c>
      <c r="V10914" s="3">
        <v>45871.640972222223</v>
      </c>
      <c r="W10914" t="s">
        <v>1752</v>
      </c>
      <c r="Y10914" s="4">
        <v>45876</v>
      </c>
      <c r="Z10914" s="2">
        <v>0.81263888888888891</v>
      </c>
    </row>
    <row r="10915" spans="1:26" x14ac:dyDescent="0.3">
      <c r="A10915">
        <v>136511</v>
      </c>
      <c r="B10915" t="s">
        <v>1244</v>
      </c>
      <c r="C10915" t="s">
        <v>27</v>
      </c>
      <c r="D10915" t="s">
        <v>231</v>
      </c>
      <c r="E10915" t="s">
        <v>60</v>
      </c>
      <c r="F10915">
        <v>7028828209</v>
      </c>
      <c r="G10915" t="s">
        <v>61</v>
      </c>
      <c r="H10915">
        <v>7381</v>
      </c>
      <c r="I10915" t="s">
        <v>12837</v>
      </c>
      <c r="J10915" t="s">
        <v>31</v>
      </c>
      <c r="K10915" t="s">
        <v>49</v>
      </c>
      <c r="O10915" t="s">
        <v>33</v>
      </c>
      <c r="S10915" s="3">
        <v>45876.375</v>
      </c>
      <c r="T10915" t="s">
        <v>54</v>
      </c>
      <c r="U10915" t="s">
        <v>12837</v>
      </c>
      <c r="V10915" s="3">
        <v>45871.640972222223</v>
      </c>
      <c r="W10915" t="s">
        <v>1245</v>
      </c>
      <c r="Y10915" s="4">
        <v>45876</v>
      </c>
      <c r="Z10915" s="2">
        <v>0.81263888888888891</v>
      </c>
    </row>
    <row r="10916" spans="1:26" x14ac:dyDescent="0.3">
      <c r="A10916">
        <v>136511</v>
      </c>
      <c r="B10916" t="s">
        <v>1244</v>
      </c>
      <c r="C10916" t="s">
        <v>27</v>
      </c>
      <c r="D10916" t="s">
        <v>231</v>
      </c>
      <c r="E10916" t="s">
        <v>60</v>
      </c>
      <c r="F10916">
        <v>7028828209</v>
      </c>
      <c r="G10916" t="s">
        <v>61</v>
      </c>
      <c r="H10916">
        <v>7381</v>
      </c>
      <c r="I10916" t="s">
        <v>12838</v>
      </c>
      <c r="J10916" t="s">
        <v>31</v>
      </c>
      <c r="K10916" t="s">
        <v>49</v>
      </c>
      <c r="O10916" t="s">
        <v>33</v>
      </c>
      <c r="S10916" s="3">
        <v>45876.375</v>
      </c>
      <c r="T10916" t="s">
        <v>54</v>
      </c>
      <c r="U10916" t="s">
        <v>12838</v>
      </c>
      <c r="V10916" s="3">
        <v>45871.640972222223</v>
      </c>
      <c r="W10916" t="s">
        <v>1245</v>
      </c>
      <c r="Y10916" s="4">
        <v>45876</v>
      </c>
      <c r="Z10916" s="2">
        <v>0.81263888888888891</v>
      </c>
    </row>
    <row r="10917" spans="1:26" x14ac:dyDescent="0.3">
      <c r="A10917">
        <v>135332</v>
      </c>
      <c r="B10917" t="s">
        <v>1244</v>
      </c>
      <c r="C10917" t="s">
        <v>27</v>
      </c>
      <c r="D10917" t="s">
        <v>231</v>
      </c>
      <c r="E10917" t="s">
        <v>60</v>
      </c>
      <c r="F10917">
        <v>8208776739</v>
      </c>
      <c r="G10917" t="s">
        <v>30</v>
      </c>
      <c r="H10917">
        <v>7381</v>
      </c>
      <c r="I10917" t="s">
        <v>12839</v>
      </c>
      <c r="J10917" t="s">
        <v>31</v>
      </c>
      <c r="K10917" t="s">
        <v>49</v>
      </c>
      <c r="O10917" t="s">
        <v>33</v>
      </c>
      <c r="S10917" s="3">
        <v>45876.375</v>
      </c>
      <c r="T10917" t="s">
        <v>54</v>
      </c>
      <c r="U10917" t="s">
        <v>12839</v>
      </c>
      <c r="V10917" s="3">
        <v>45871.640972222223</v>
      </c>
      <c r="W10917" t="s">
        <v>1752</v>
      </c>
      <c r="Y10917" s="4">
        <v>45876</v>
      </c>
      <c r="Z10917" s="2">
        <v>0.81263888888888891</v>
      </c>
    </row>
    <row r="10918" spans="1:26" x14ac:dyDescent="0.3">
      <c r="A10918">
        <v>136512</v>
      </c>
      <c r="B10918" t="s">
        <v>1244</v>
      </c>
      <c r="C10918" t="s">
        <v>27</v>
      </c>
      <c r="D10918" t="s">
        <v>231</v>
      </c>
      <c r="E10918" t="s">
        <v>60</v>
      </c>
      <c r="F10918">
        <v>7057531080</v>
      </c>
      <c r="G10918" t="s">
        <v>61</v>
      </c>
      <c r="H10918">
        <v>7381</v>
      </c>
      <c r="I10918" t="s">
        <v>12840</v>
      </c>
      <c r="J10918" t="s">
        <v>31</v>
      </c>
      <c r="K10918" t="s">
        <v>49</v>
      </c>
      <c r="O10918" t="s">
        <v>33</v>
      </c>
      <c r="S10918" s="3">
        <v>45876.375</v>
      </c>
      <c r="T10918" t="s">
        <v>54</v>
      </c>
      <c r="U10918" t="s">
        <v>12840</v>
      </c>
      <c r="V10918" s="3">
        <v>45871.640972222223</v>
      </c>
      <c r="W10918" t="s">
        <v>2053</v>
      </c>
      <c r="Y10918" s="4">
        <v>45876</v>
      </c>
      <c r="Z10918" s="2">
        <v>0.81263888888888891</v>
      </c>
    </row>
    <row r="10919" spans="1:26" x14ac:dyDescent="0.3">
      <c r="A10919">
        <v>135332</v>
      </c>
      <c r="B10919" t="s">
        <v>1244</v>
      </c>
      <c r="C10919" t="s">
        <v>27</v>
      </c>
      <c r="D10919" t="s">
        <v>231</v>
      </c>
      <c r="E10919" t="s">
        <v>60</v>
      </c>
      <c r="F10919">
        <v>8208776739</v>
      </c>
      <c r="G10919" t="s">
        <v>30</v>
      </c>
      <c r="H10919">
        <v>7381</v>
      </c>
      <c r="I10919" t="s">
        <v>12841</v>
      </c>
      <c r="J10919" t="s">
        <v>31</v>
      </c>
      <c r="K10919" t="s">
        <v>49</v>
      </c>
      <c r="O10919" t="s">
        <v>33</v>
      </c>
      <c r="S10919" s="3">
        <v>45876.375</v>
      </c>
      <c r="T10919" t="s">
        <v>54</v>
      </c>
      <c r="U10919" t="s">
        <v>12841</v>
      </c>
      <c r="V10919" s="3">
        <v>45871.640972222223</v>
      </c>
      <c r="W10919" t="s">
        <v>1752</v>
      </c>
      <c r="Y10919" s="4">
        <v>45876</v>
      </c>
      <c r="Z10919" s="2">
        <v>0.81263888888888891</v>
      </c>
    </row>
    <row r="10920" spans="1:26" x14ac:dyDescent="0.3">
      <c r="A10920">
        <v>136512</v>
      </c>
      <c r="B10920" t="s">
        <v>1244</v>
      </c>
      <c r="C10920" t="s">
        <v>27</v>
      </c>
      <c r="D10920" t="s">
        <v>231</v>
      </c>
      <c r="E10920" t="s">
        <v>60</v>
      </c>
      <c r="F10920">
        <v>7057531080</v>
      </c>
      <c r="G10920" t="s">
        <v>61</v>
      </c>
      <c r="H10920">
        <v>7381</v>
      </c>
      <c r="I10920" t="s">
        <v>12842</v>
      </c>
      <c r="J10920" t="s">
        <v>31</v>
      </c>
      <c r="K10920" t="s">
        <v>49</v>
      </c>
      <c r="O10920" t="s">
        <v>33</v>
      </c>
      <c r="S10920" s="3">
        <v>45876.375</v>
      </c>
      <c r="T10920" t="s">
        <v>54</v>
      </c>
      <c r="U10920" t="s">
        <v>12842</v>
      </c>
      <c r="V10920" s="3">
        <v>45871.640972222223</v>
      </c>
      <c r="W10920" t="s">
        <v>2053</v>
      </c>
      <c r="Y10920" s="4">
        <v>45876</v>
      </c>
      <c r="Z10920" s="2">
        <v>0.81263888888888891</v>
      </c>
    </row>
    <row r="10921" spans="1:26" x14ac:dyDescent="0.3">
      <c r="A10921">
        <v>133673</v>
      </c>
      <c r="B10921" t="s">
        <v>1244</v>
      </c>
      <c r="C10921" t="s">
        <v>27</v>
      </c>
      <c r="D10921" t="s">
        <v>231</v>
      </c>
      <c r="E10921" t="s">
        <v>60</v>
      </c>
      <c r="F10921">
        <v>7423032727</v>
      </c>
      <c r="G10921" t="s">
        <v>30</v>
      </c>
      <c r="H10921">
        <v>7381</v>
      </c>
      <c r="I10921" t="s">
        <v>12843</v>
      </c>
      <c r="J10921" t="s">
        <v>31</v>
      </c>
      <c r="K10921" t="s">
        <v>49</v>
      </c>
      <c r="O10921" t="s">
        <v>33</v>
      </c>
      <c r="S10921" s="3">
        <v>45876.375</v>
      </c>
      <c r="T10921" t="s">
        <v>54</v>
      </c>
      <c r="U10921" t="s">
        <v>12843</v>
      </c>
      <c r="V10921" s="3">
        <v>45871.640972222223</v>
      </c>
      <c r="W10921" t="s">
        <v>1753</v>
      </c>
      <c r="Y10921" s="4">
        <v>45876</v>
      </c>
      <c r="Z10921" s="2">
        <v>0.81263888888888891</v>
      </c>
    </row>
    <row r="10922" spans="1:26" x14ac:dyDescent="0.3">
      <c r="A10922">
        <v>136511</v>
      </c>
      <c r="B10922" t="s">
        <v>1244</v>
      </c>
      <c r="C10922" t="s">
        <v>27</v>
      </c>
      <c r="D10922" t="s">
        <v>231</v>
      </c>
      <c r="E10922" t="s">
        <v>60</v>
      </c>
      <c r="F10922">
        <v>7028828209</v>
      </c>
      <c r="G10922" t="s">
        <v>61</v>
      </c>
      <c r="H10922">
        <v>7381</v>
      </c>
      <c r="I10922" t="s">
        <v>12844</v>
      </c>
      <c r="J10922" t="s">
        <v>31</v>
      </c>
      <c r="K10922" t="s">
        <v>49</v>
      </c>
      <c r="O10922" t="s">
        <v>33</v>
      </c>
      <c r="S10922" s="3">
        <v>45876.375</v>
      </c>
      <c r="T10922" t="s">
        <v>54</v>
      </c>
      <c r="U10922" t="s">
        <v>12844</v>
      </c>
      <c r="V10922" s="3">
        <v>45871.640972222223</v>
      </c>
      <c r="W10922" t="s">
        <v>1245</v>
      </c>
      <c r="Y10922" s="4">
        <v>45876</v>
      </c>
      <c r="Z10922" s="2">
        <v>0.81263888888888891</v>
      </c>
    </row>
    <row r="10923" spans="1:26" x14ac:dyDescent="0.3">
      <c r="A10923">
        <v>133673</v>
      </c>
      <c r="B10923" t="s">
        <v>1244</v>
      </c>
      <c r="C10923" t="s">
        <v>27</v>
      </c>
      <c r="D10923" t="s">
        <v>231</v>
      </c>
      <c r="E10923" t="s">
        <v>60</v>
      </c>
      <c r="F10923">
        <v>7423032727</v>
      </c>
      <c r="G10923" t="s">
        <v>30</v>
      </c>
      <c r="H10923">
        <v>7381</v>
      </c>
      <c r="I10923" t="s">
        <v>12845</v>
      </c>
      <c r="J10923" t="s">
        <v>31</v>
      </c>
      <c r="K10923" t="s">
        <v>49</v>
      </c>
      <c r="O10923" t="s">
        <v>33</v>
      </c>
      <c r="S10923" s="3">
        <v>45876.375</v>
      </c>
      <c r="T10923" t="s">
        <v>54</v>
      </c>
      <c r="U10923" t="s">
        <v>12845</v>
      </c>
      <c r="V10923" s="3">
        <v>45871.640972222223</v>
      </c>
      <c r="W10923" t="s">
        <v>1753</v>
      </c>
      <c r="Y10923" s="4">
        <v>45876</v>
      </c>
      <c r="Z10923" s="2">
        <v>0.81263888888888891</v>
      </c>
    </row>
    <row r="10924" spans="1:26" x14ac:dyDescent="0.3">
      <c r="A10924">
        <v>136512</v>
      </c>
      <c r="B10924" t="s">
        <v>1244</v>
      </c>
      <c r="C10924" t="s">
        <v>27</v>
      </c>
      <c r="D10924" t="s">
        <v>231</v>
      </c>
      <c r="E10924" t="s">
        <v>60</v>
      </c>
      <c r="F10924">
        <v>7057531080</v>
      </c>
      <c r="G10924" t="s">
        <v>61</v>
      </c>
      <c r="H10924">
        <v>7381</v>
      </c>
      <c r="I10924" t="s">
        <v>12846</v>
      </c>
      <c r="J10924" t="s">
        <v>31</v>
      </c>
      <c r="K10924" t="s">
        <v>49</v>
      </c>
      <c r="O10924" t="s">
        <v>33</v>
      </c>
      <c r="S10924" s="3">
        <v>45876.375</v>
      </c>
      <c r="T10924" t="s">
        <v>54</v>
      </c>
      <c r="U10924" t="s">
        <v>12846</v>
      </c>
      <c r="V10924" s="3">
        <v>45871.640972222223</v>
      </c>
      <c r="W10924" t="s">
        <v>2053</v>
      </c>
      <c r="Y10924" s="4">
        <v>45876</v>
      </c>
      <c r="Z10924" s="2">
        <v>0.81263888888888891</v>
      </c>
    </row>
    <row r="10925" spans="1:26" x14ac:dyDescent="0.3">
      <c r="A10925">
        <v>136511</v>
      </c>
      <c r="B10925" t="s">
        <v>1244</v>
      </c>
      <c r="C10925" t="s">
        <v>27</v>
      </c>
      <c r="D10925" t="s">
        <v>231</v>
      </c>
      <c r="E10925" t="s">
        <v>60</v>
      </c>
      <c r="F10925">
        <v>7028828209</v>
      </c>
      <c r="G10925" t="s">
        <v>61</v>
      </c>
      <c r="H10925">
        <v>7381</v>
      </c>
      <c r="I10925" t="s">
        <v>12847</v>
      </c>
      <c r="J10925" t="s">
        <v>31</v>
      </c>
      <c r="K10925" t="s">
        <v>49</v>
      </c>
      <c r="O10925" t="s">
        <v>33</v>
      </c>
      <c r="S10925" s="3">
        <v>45876.375</v>
      </c>
      <c r="T10925" t="s">
        <v>54</v>
      </c>
      <c r="U10925" t="s">
        <v>12847</v>
      </c>
      <c r="V10925" s="3">
        <v>45871.640972222223</v>
      </c>
      <c r="W10925" t="s">
        <v>1245</v>
      </c>
      <c r="Y10925" s="4">
        <v>45876</v>
      </c>
      <c r="Z10925" s="2">
        <v>0.81263888888888891</v>
      </c>
    </row>
    <row r="10926" spans="1:26" x14ac:dyDescent="0.3">
      <c r="A10926">
        <v>136511</v>
      </c>
      <c r="B10926" t="s">
        <v>1244</v>
      </c>
      <c r="C10926" t="s">
        <v>27</v>
      </c>
      <c r="D10926" t="s">
        <v>231</v>
      </c>
      <c r="E10926" t="s">
        <v>60</v>
      </c>
      <c r="F10926">
        <v>7028828209</v>
      </c>
      <c r="G10926" t="s">
        <v>61</v>
      </c>
      <c r="H10926">
        <v>7381</v>
      </c>
      <c r="I10926" t="s">
        <v>12848</v>
      </c>
      <c r="J10926" t="s">
        <v>31</v>
      </c>
      <c r="K10926" t="s">
        <v>49</v>
      </c>
      <c r="O10926" t="s">
        <v>33</v>
      </c>
      <c r="S10926" s="3">
        <v>45876.375</v>
      </c>
      <c r="T10926" t="s">
        <v>54</v>
      </c>
      <c r="U10926" t="s">
        <v>12848</v>
      </c>
      <c r="V10926" s="3">
        <v>45871.640972222223</v>
      </c>
      <c r="W10926" t="s">
        <v>1245</v>
      </c>
      <c r="Y10926" s="4">
        <v>45876</v>
      </c>
      <c r="Z10926" s="2">
        <v>0.81263888888888891</v>
      </c>
    </row>
    <row r="10927" spans="1:26" x14ac:dyDescent="0.3">
      <c r="A10927">
        <v>133673</v>
      </c>
      <c r="B10927" t="s">
        <v>1244</v>
      </c>
      <c r="C10927" t="s">
        <v>27</v>
      </c>
      <c r="D10927" t="s">
        <v>231</v>
      </c>
      <c r="E10927" t="s">
        <v>60</v>
      </c>
      <c r="F10927">
        <v>7423032727</v>
      </c>
      <c r="G10927" t="s">
        <v>30</v>
      </c>
      <c r="H10927">
        <v>7381</v>
      </c>
      <c r="I10927" t="s">
        <v>12849</v>
      </c>
      <c r="J10927" t="s">
        <v>31</v>
      </c>
      <c r="K10927" t="s">
        <v>49</v>
      </c>
      <c r="O10927" t="s">
        <v>33</v>
      </c>
      <c r="S10927" s="3">
        <v>45876.375</v>
      </c>
      <c r="T10927" t="s">
        <v>54</v>
      </c>
      <c r="U10927" t="s">
        <v>12849</v>
      </c>
      <c r="V10927" s="3">
        <v>45871.640972222223</v>
      </c>
      <c r="W10927" t="s">
        <v>1753</v>
      </c>
      <c r="Y10927" s="4">
        <v>45876</v>
      </c>
      <c r="Z10927" s="2">
        <v>0.81263888888888891</v>
      </c>
    </row>
    <row r="10928" spans="1:26" x14ac:dyDescent="0.3">
      <c r="A10928">
        <v>136512</v>
      </c>
      <c r="B10928" t="s">
        <v>1244</v>
      </c>
      <c r="C10928" t="s">
        <v>27</v>
      </c>
      <c r="D10928" t="s">
        <v>231</v>
      </c>
      <c r="E10928" t="s">
        <v>60</v>
      </c>
      <c r="F10928">
        <v>7057531080</v>
      </c>
      <c r="G10928" t="s">
        <v>61</v>
      </c>
      <c r="H10928">
        <v>7381</v>
      </c>
      <c r="I10928" t="s">
        <v>12850</v>
      </c>
      <c r="J10928" t="s">
        <v>31</v>
      </c>
      <c r="K10928" t="s">
        <v>49</v>
      </c>
      <c r="O10928" t="s">
        <v>33</v>
      </c>
      <c r="S10928" s="3">
        <v>45876.375</v>
      </c>
      <c r="T10928" t="s">
        <v>54</v>
      </c>
      <c r="U10928" t="s">
        <v>12850</v>
      </c>
      <c r="V10928" s="3">
        <v>45871.640972222223</v>
      </c>
      <c r="W10928" t="s">
        <v>2053</v>
      </c>
      <c r="Y10928" s="4">
        <v>45876</v>
      </c>
      <c r="Z10928" s="2">
        <v>0.81263888888888891</v>
      </c>
    </row>
    <row r="10929" spans="1:26" x14ac:dyDescent="0.3">
      <c r="A10929">
        <v>133673</v>
      </c>
      <c r="B10929" t="s">
        <v>1244</v>
      </c>
      <c r="C10929" t="s">
        <v>27</v>
      </c>
      <c r="D10929" t="s">
        <v>231</v>
      </c>
      <c r="E10929" t="s">
        <v>60</v>
      </c>
      <c r="F10929">
        <v>7423032727</v>
      </c>
      <c r="G10929" t="s">
        <v>30</v>
      </c>
      <c r="H10929">
        <v>7381</v>
      </c>
      <c r="I10929" t="s">
        <v>12851</v>
      </c>
      <c r="J10929" t="s">
        <v>31</v>
      </c>
      <c r="K10929" t="s">
        <v>49</v>
      </c>
      <c r="O10929" t="s">
        <v>33</v>
      </c>
      <c r="S10929" s="3">
        <v>45876.375</v>
      </c>
      <c r="T10929" t="s">
        <v>54</v>
      </c>
      <c r="U10929" t="s">
        <v>12851</v>
      </c>
      <c r="V10929" s="3">
        <v>45871.640972222223</v>
      </c>
      <c r="W10929" t="s">
        <v>1753</v>
      </c>
      <c r="Y10929" s="4">
        <v>45876</v>
      </c>
      <c r="Z10929" s="2">
        <v>0.81263888888888891</v>
      </c>
    </row>
    <row r="10930" spans="1:26" x14ac:dyDescent="0.3">
      <c r="A10930">
        <v>135332</v>
      </c>
      <c r="B10930" t="s">
        <v>1244</v>
      </c>
      <c r="C10930" t="s">
        <v>27</v>
      </c>
      <c r="D10930" t="s">
        <v>231</v>
      </c>
      <c r="E10930" t="s">
        <v>60</v>
      </c>
      <c r="F10930">
        <v>8208776739</v>
      </c>
      <c r="G10930" t="s">
        <v>30</v>
      </c>
      <c r="H10930">
        <v>7381</v>
      </c>
      <c r="I10930" t="s">
        <v>12852</v>
      </c>
      <c r="J10930" t="s">
        <v>31</v>
      </c>
      <c r="K10930" t="s">
        <v>49</v>
      </c>
      <c r="O10930" t="s">
        <v>33</v>
      </c>
      <c r="S10930" s="3">
        <v>45876.375</v>
      </c>
      <c r="T10930" t="s">
        <v>54</v>
      </c>
      <c r="U10930" t="s">
        <v>12852</v>
      </c>
      <c r="V10930" s="3">
        <v>45871.640972222223</v>
      </c>
      <c r="W10930" t="s">
        <v>1752</v>
      </c>
      <c r="Y10930" s="4">
        <v>45876</v>
      </c>
      <c r="Z10930" s="2">
        <v>0.81263888888888891</v>
      </c>
    </row>
    <row r="10931" spans="1:26" x14ac:dyDescent="0.3">
      <c r="A10931">
        <v>136512</v>
      </c>
      <c r="B10931" t="s">
        <v>1244</v>
      </c>
      <c r="C10931" t="s">
        <v>27</v>
      </c>
      <c r="D10931" t="s">
        <v>231</v>
      </c>
      <c r="E10931" t="s">
        <v>60</v>
      </c>
      <c r="F10931">
        <v>7057531080</v>
      </c>
      <c r="G10931" t="s">
        <v>61</v>
      </c>
      <c r="H10931">
        <v>7381</v>
      </c>
      <c r="I10931" t="s">
        <v>12853</v>
      </c>
      <c r="J10931" t="s">
        <v>31</v>
      </c>
      <c r="K10931" t="s">
        <v>49</v>
      </c>
      <c r="O10931" t="s">
        <v>33</v>
      </c>
      <c r="S10931" s="3">
        <v>45876.375</v>
      </c>
      <c r="T10931" t="s">
        <v>54</v>
      </c>
      <c r="U10931" t="s">
        <v>12853</v>
      </c>
      <c r="V10931" s="3">
        <v>45871.640972222223</v>
      </c>
      <c r="W10931" t="s">
        <v>2053</v>
      </c>
      <c r="Y10931" s="4">
        <v>45876</v>
      </c>
      <c r="Z10931" s="2">
        <v>0.81263888888888891</v>
      </c>
    </row>
    <row r="10932" spans="1:26" x14ac:dyDescent="0.3">
      <c r="A10932">
        <v>136512</v>
      </c>
      <c r="B10932" t="s">
        <v>1244</v>
      </c>
      <c r="C10932" t="s">
        <v>27</v>
      </c>
      <c r="D10932" t="s">
        <v>231</v>
      </c>
      <c r="E10932" t="s">
        <v>60</v>
      </c>
      <c r="F10932">
        <v>7057531080</v>
      </c>
      <c r="G10932" t="s">
        <v>61</v>
      </c>
      <c r="H10932">
        <v>7381</v>
      </c>
      <c r="I10932" t="s">
        <v>12854</v>
      </c>
      <c r="J10932" t="s">
        <v>31</v>
      </c>
      <c r="K10932" t="s">
        <v>49</v>
      </c>
      <c r="O10932" t="s">
        <v>33</v>
      </c>
      <c r="S10932" s="3">
        <v>45876.375</v>
      </c>
      <c r="T10932" t="s">
        <v>54</v>
      </c>
      <c r="U10932" t="s">
        <v>12854</v>
      </c>
      <c r="V10932" s="3">
        <v>45871.640972222223</v>
      </c>
      <c r="W10932" t="s">
        <v>2053</v>
      </c>
      <c r="Y10932" s="4">
        <v>45876</v>
      </c>
      <c r="Z10932" s="2">
        <v>0.81263888888888891</v>
      </c>
    </row>
    <row r="10933" spans="1:26" x14ac:dyDescent="0.3">
      <c r="A10933">
        <v>136512</v>
      </c>
      <c r="B10933" t="s">
        <v>1244</v>
      </c>
      <c r="C10933" t="s">
        <v>27</v>
      </c>
      <c r="D10933" t="s">
        <v>231</v>
      </c>
      <c r="E10933" t="s">
        <v>60</v>
      </c>
      <c r="F10933">
        <v>7057531080</v>
      </c>
      <c r="G10933" t="s">
        <v>61</v>
      </c>
      <c r="H10933">
        <v>7381</v>
      </c>
      <c r="I10933" t="s">
        <v>12855</v>
      </c>
      <c r="J10933" t="s">
        <v>31</v>
      </c>
      <c r="K10933" t="s">
        <v>49</v>
      </c>
      <c r="O10933" t="s">
        <v>33</v>
      </c>
      <c r="S10933" s="3">
        <v>45876.375</v>
      </c>
      <c r="T10933" t="s">
        <v>54</v>
      </c>
      <c r="U10933" t="s">
        <v>12855</v>
      </c>
      <c r="V10933" s="3">
        <v>45871.640972222223</v>
      </c>
      <c r="W10933" t="s">
        <v>2053</v>
      </c>
      <c r="Y10933" s="4">
        <v>45876</v>
      </c>
      <c r="Z10933" s="2">
        <v>0.81263888888888891</v>
      </c>
    </row>
    <row r="10934" spans="1:26" x14ac:dyDescent="0.3">
      <c r="A10934">
        <v>136511</v>
      </c>
      <c r="B10934" t="s">
        <v>1244</v>
      </c>
      <c r="C10934" t="s">
        <v>27</v>
      </c>
      <c r="D10934" t="s">
        <v>231</v>
      </c>
      <c r="E10934" t="s">
        <v>60</v>
      </c>
      <c r="F10934">
        <v>7028828209</v>
      </c>
      <c r="G10934" t="s">
        <v>61</v>
      </c>
      <c r="H10934">
        <v>7381</v>
      </c>
      <c r="I10934" t="s">
        <v>12856</v>
      </c>
      <c r="J10934" t="s">
        <v>31</v>
      </c>
      <c r="K10934" t="s">
        <v>49</v>
      </c>
      <c r="O10934" t="s">
        <v>33</v>
      </c>
      <c r="S10934" s="3">
        <v>45876.375</v>
      </c>
      <c r="T10934" t="s">
        <v>54</v>
      </c>
      <c r="U10934" t="s">
        <v>12856</v>
      </c>
      <c r="V10934" s="3">
        <v>45871.640972222223</v>
      </c>
      <c r="W10934" t="s">
        <v>1245</v>
      </c>
      <c r="Y10934" s="4">
        <v>45876</v>
      </c>
      <c r="Z10934" s="2">
        <v>0.81263888888888891</v>
      </c>
    </row>
    <row r="10935" spans="1:26" x14ac:dyDescent="0.3">
      <c r="A10935">
        <v>135336</v>
      </c>
      <c r="B10935" t="s">
        <v>1755</v>
      </c>
      <c r="C10935" t="s">
        <v>27</v>
      </c>
      <c r="D10935" t="s">
        <v>59</v>
      </c>
      <c r="E10935" t="s">
        <v>60</v>
      </c>
      <c r="F10935">
        <v>8275907915</v>
      </c>
      <c r="G10935" t="s">
        <v>30</v>
      </c>
      <c r="H10935">
        <v>7384</v>
      </c>
      <c r="I10935" t="s">
        <v>12882</v>
      </c>
      <c r="J10935" t="s">
        <v>31</v>
      </c>
      <c r="K10935" t="s">
        <v>49</v>
      </c>
      <c r="O10935" t="s">
        <v>33</v>
      </c>
      <c r="S10935" s="3">
        <v>45876.375</v>
      </c>
      <c r="T10935" t="s">
        <v>54</v>
      </c>
      <c r="U10935" t="s">
        <v>12882</v>
      </c>
      <c r="V10935" s="3">
        <v>45871.640972222223</v>
      </c>
      <c r="W10935" t="s">
        <v>1757</v>
      </c>
      <c r="Y10935" s="4">
        <v>45876</v>
      </c>
      <c r="Z10935" s="2">
        <v>0.81263888888888891</v>
      </c>
    </row>
    <row r="10936" spans="1:26" x14ac:dyDescent="0.3">
      <c r="A10936">
        <v>134406</v>
      </c>
      <c r="B10936" t="s">
        <v>1755</v>
      </c>
      <c r="C10936" t="s">
        <v>27</v>
      </c>
      <c r="D10936" t="s">
        <v>59</v>
      </c>
      <c r="E10936" t="s">
        <v>60</v>
      </c>
      <c r="F10936">
        <v>9146462158</v>
      </c>
      <c r="G10936" t="s">
        <v>30</v>
      </c>
      <c r="H10936">
        <v>7384</v>
      </c>
      <c r="I10936" t="s">
        <v>12884</v>
      </c>
      <c r="J10936" t="s">
        <v>31</v>
      </c>
      <c r="K10936" t="s">
        <v>49</v>
      </c>
      <c r="O10936" t="s">
        <v>33</v>
      </c>
      <c r="S10936" s="3">
        <v>45876.375</v>
      </c>
      <c r="T10936" t="s">
        <v>54</v>
      </c>
      <c r="U10936" t="s">
        <v>12884</v>
      </c>
      <c r="V10936" s="3">
        <v>45871.640972222223</v>
      </c>
      <c r="W10936" t="s">
        <v>1756</v>
      </c>
      <c r="Y10936" s="4">
        <v>45876</v>
      </c>
      <c r="Z10936" s="2">
        <v>0.81263888888888891</v>
      </c>
    </row>
    <row r="10937" spans="1:26" x14ac:dyDescent="0.3">
      <c r="A10937">
        <v>134406</v>
      </c>
      <c r="B10937" t="s">
        <v>1755</v>
      </c>
      <c r="C10937" t="s">
        <v>27</v>
      </c>
      <c r="D10937" t="s">
        <v>59</v>
      </c>
      <c r="E10937" t="s">
        <v>60</v>
      </c>
      <c r="F10937">
        <v>9146462158</v>
      </c>
      <c r="G10937" t="s">
        <v>30</v>
      </c>
      <c r="H10937">
        <v>7384</v>
      </c>
      <c r="I10937" t="s">
        <v>12885</v>
      </c>
      <c r="J10937" t="s">
        <v>31</v>
      </c>
      <c r="K10937" t="s">
        <v>49</v>
      </c>
      <c r="O10937" t="s">
        <v>33</v>
      </c>
      <c r="S10937" s="3">
        <v>45876.375</v>
      </c>
      <c r="T10937" t="s">
        <v>54</v>
      </c>
      <c r="U10937" t="s">
        <v>12885</v>
      </c>
      <c r="V10937" s="3">
        <v>45871.640972222223</v>
      </c>
      <c r="W10937" t="s">
        <v>1756</v>
      </c>
      <c r="Y10937" s="4">
        <v>45876</v>
      </c>
      <c r="Z10937" s="2">
        <v>0.81263888888888891</v>
      </c>
    </row>
    <row r="10938" spans="1:26" x14ac:dyDescent="0.3">
      <c r="A10938">
        <v>134406</v>
      </c>
      <c r="B10938" t="s">
        <v>1755</v>
      </c>
      <c r="C10938" t="s">
        <v>27</v>
      </c>
      <c r="D10938" t="s">
        <v>59</v>
      </c>
      <c r="E10938" t="s">
        <v>60</v>
      </c>
      <c r="F10938">
        <v>9146462158</v>
      </c>
      <c r="G10938" t="s">
        <v>30</v>
      </c>
      <c r="H10938">
        <v>7384</v>
      </c>
      <c r="I10938" t="s">
        <v>12888</v>
      </c>
      <c r="J10938" t="s">
        <v>31</v>
      </c>
      <c r="K10938" t="s">
        <v>49</v>
      </c>
      <c r="O10938" t="s">
        <v>33</v>
      </c>
      <c r="S10938" s="3">
        <v>45876.375</v>
      </c>
      <c r="T10938" t="s">
        <v>54</v>
      </c>
      <c r="U10938" t="s">
        <v>12888</v>
      </c>
      <c r="V10938" s="3">
        <v>45871.640972222223</v>
      </c>
      <c r="W10938" t="s">
        <v>1756</v>
      </c>
      <c r="Y10938" s="4">
        <v>45876</v>
      </c>
      <c r="Z10938" s="2">
        <v>0.81263888888888891</v>
      </c>
    </row>
    <row r="10939" spans="1:26" x14ac:dyDescent="0.3">
      <c r="A10939">
        <v>135336</v>
      </c>
      <c r="B10939" t="s">
        <v>1755</v>
      </c>
      <c r="C10939" t="s">
        <v>27</v>
      </c>
      <c r="D10939" t="s">
        <v>59</v>
      </c>
      <c r="E10939" t="s">
        <v>60</v>
      </c>
      <c r="F10939">
        <v>8275907915</v>
      </c>
      <c r="G10939" t="s">
        <v>30</v>
      </c>
      <c r="H10939">
        <v>7384</v>
      </c>
      <c r="I10939" t="s">
        <v>12890</v>
      </c>
      <c r="J10939" t="s">
        <v>31</v>
      </c>
      <c r="K10939" t="s">
        <v>49</v>
      </c>
      <c r="O10939" t="s">
        <v>33</v>
      </c>
      <c r="S10939" s="3">
        <v>45876.375</v>
      </c>
      <c r="T10939" t="s">
        <v>54</v>
      </c>
      <c r="U10939" t="s">
        <v>12890</v>
      </c>
      <c r="V10939" s="3">
        <v>45871.640972222223</v>
      </c>
      <c r="W10939" t="s">
        <v>1757</v>
      </c>
      <c r="Y10939" s="4">
        <v>45876</v>
      </c>
      <c r="Z10939" s="2">
        <v>0.81263888888888891</v>
      </c>
    </row>
    <row r="10940" spans="1:26" x14ac:dyDescent="0.3">
      <c r="A10940">
        <v>134406</v>
      </c>
      <c r="B10940" t="s">
        <v>1755</v>
      </c>
      <c r="C10940" t="s">
        <v>27</v>
      </c>
      <c r="D10940" t="s">
        <v>59</v>
      </c>
      <c r="E10940" t="s">
        <v>60</v>
      </c>
      <c r="F10940">
        <v>9146462158</v>
      </c>
      <c r="G10940" t="s">
        <v>30</v>
      </c>
      <c r="H10940">
        <v>7384</v>
      </c>
      <c r="I10940" t="s">
        <v>12891</v>
      </c>
      <c r="J10940" t="s">
        <v>31</v>
      </c>
      <c r="K10940" t="s">
        <v>49</v>
      </c>
      <c r="O10940" t="s">
        <v>33</v>
      </c>
      <c r="S10940" s="3">
        <v>45876.375</v>
      </c>
      <c r="T10940" t="s">
        <v>54</v>
      </c>
      <c r="U10940" t="s">
        <v>12891</v>
      </c>
      <c r="V10940" s="3">
        <v>45871.640972222223</v>
      </c>
      <c r="W10940" t="s">
        <v>1756</v>
      </c>
      <c r="Y10940" s="4">
        <v>45876</v>
      </c>
      <c r="Z10940" s="2">
        <v>0.81263888888888891</v>
      </c>
    </row>
    <row r="10941" spans="1:26" x14ac:dyDescent="0.3">
      <c r="A10941">
        <v>134406</v>
      </c>
      <c r="B10941" t="s">
        <v>1755</v>
      </c>
      <c r="C10941" t="s">
        <v>27</v>
      </c>
      <c r="D10941" t="s">
        <v>59</v>
      </c>
      <c r="E10941" t="s">
        <v>60</v>
      </c>
      <c r="F10941">
        <v>9146462158</v>
      </c>
      <c r="G10941" t="s">
        <v>30</v>
      </c>
      <c r="H10941">
        <v>7384</v>
      </c>
      <c r="I10941" t="s">
        <v>12892</v>
      </c>
      <c r="J10941" t="s">
        <v>31</v>
      </c>
      <c r="K10941" t="s">
        <v>49</v>
      </c>
      <c r="O10941" t="s">
        <v>33</v>
      </c>
      <c r="S10941" s="3">
        <v>45876.375</v>
      </c>
      <c r="T10941" t="s">
        <v>54</v>
      </c>
      <c r="U10941" t="s">
        <v>12892</v>
      </c>
      <c r="V10941" s="3">
        <v>45871.640972222223</v>
      </c>
      <c r="W10941" t="s">
        <v>1756</v>
      </c>
      <c r="Y10941" s="4">
        <v>45876</v>
      </c>
      <c r="Z10941" s="2">
        <v>0.81263888888888891</v>
      </c>
    </row>
    <row r="10942" spans="1:26" x14ac:dyDescent="0.3">
      <c r="A10942">
        <v>134406</v>
      </c>
      <c r="B10942" t="s">
        <v>1755</v>
      </c>
      <c r="C10942" t="s">
        <v>27</v>
      </c>
      <c r="D10942" t="s">
        <v>59</v>
      </c>
      <c r="E10942" t="s">
        <v>60</v>
      </c>
      <c r="F10942">
        <v>9146462158</v>
      </c>
      <c r="G10942" t="s">
        <v>30</v>
      </c>
      <c r="H10942">
        <v>7384</v>
      </c>
      <c r="I10942" t="s">
        <v>12894</v>
      </c>
      <c r="J10942" t="s">
        <v>31</v>
      </c>
      <c r="K10942" t="s">
        <v>49</v>
      </c>
      <c r="O10942" t="s">
        <v>33</v>
      </c>
      <c r="S10942" s="3">
        <v>45876.375</v>
      </c>
      <c r="T10942" t="s">
        <v>54</v>
      </c>
      <c r="U10942" t="s">
        <v>12894</v>
      </c>
      <c r="V10942" s="3">
        <v>45871.640972222223</v>
      </c>
      <c r="W10942" t="s">
        <v>1756</v>
      </c>
      <c r="Y10942" s="4">
        <v>45876</v>
      </c>
      <c r="Z10942" s="2">
        <v>0.81263888888888891</v>
      </c>
    </row>
    <row r="10943" spans="1:26" x14ac:dyDescent="0.3">
      <c r="A10943">
        <v>130575</v>
      </c>
      <c r="B10943" t="s">
        <v>1755</v>
      </c>
      <c r="C10943" t="s">
        <v>27</v>
      </c>
      <c r="D10943" t="s">
        <v>59</v>
      </c>
      <c r="E10943" t="s">
        <v>60</v>
      </c>
      <c r="F10943">
        <v>9249099749</v>
      </c>
      <c r="G10943" t="s">
        <v>30</v>
      </c>
      <c r="H10943">
        <v>7384</v>
      </c>
      <c r="I10943" t="s">
        <v>12895</v>
      </c>
      <c r="J10943" t="s">
        <v>31</v>
      </c>
      <c r="K10943" t="s">
        <v>49</v>
      </c>
      <c r="O10943" t="s">
        <v>33</v>
      </c>
      <c r="S10943" s="3">
        <v>45876.375</v>
      </c>
      <c r="T10943" t="s">
        <v>54</v>
      </c>
      <c r="U10943" t="s">
        <v>12895</v>
      </c>
      <c r="V10943" s="3">
        <v>45871.640972222223</v>
      </c>
      <c r="W10943" t="s">
        <v>1759</v>
      </c>
      <c r="Y10943" s="4">
        <v>45876</v>
      </c>
      <c r="Z10943" s="2">
        <v>0.81263888888888891</v>
      </c>
    </row>
    <row r="10944" spans="1:26" x14ac:dyDescent="0.3">
      <c r="A10944">
        <v>134684</v>
      </c>
      <c r="B10944" t="s">
        <v>1755</v>
      </c>
      <c r="C10944" t="s">
        <v>27</v>
      </c>
      <c r="D10944" t="s">
        <v>59</v>
      </c>
      <c r="E10944" t="s">
        <v>60</v>
      </c>
      <c r="F10944">
        <v>9325024345</v>
      </c>
      <c r="G10944" t="s">
        <v>30</v>
      </c>
      <c r="H10944">
        <v>7384</v>
      </c>
      <c r="I10944" t="s">
        <v>12896</v>
      </c>
      <c r="J10944" t="s">
        <v>31</v>
      </c>
      <c r="K10944" t="s">
        <v>49</v>
      </c>
      <c r="O10944" t="s">
        <v>33</v>
      </c>
      <c r="S10944" s="3">
        <v>45876.375</v>
      </c>
      <c r="T10944" t="s">
        <v>54</v>
      </c>
      <c r="U10944" t="s">
        <v>12896</v>
      </c>
      <c r="V10944" s="3">
        <v>45871.640972222223</v>
      </c>
      <c r="W10944" t="s">
        <v>2162</v>
      </c>
      <c r="Y10944" s="4">
        <v>45876</v>
      </c>
      <c r="Z10944" s="2">
        <v>0.81263888888888891</v>
      </c>
    </row>
    <row r="10945" spans="1:26" x14ac:dyDescent="0.3">
      <c r="A10945">
        <v>130575</v>
      </c>
      <c r="B10945" t="s">
        <v>1755</v>
      </c>
      <c r="C10945" t="s">
        <v>27</v>
      </c>
      <c r="D10945" t="s">
        <v>59</v>
      </c>
      <c r="E10945" t="s">
        <v>60</v>
      </c>
      <c r="F10945">
        <v>9249099749</v>
      </c>
      <c r="G10945" t="s">
        <v>30</v>
      </c>
      <c r="H10945">
        <v>7384</v>
      </c>
      <c r="I10945" t="s">
        <v>12897</v>
      </c>
      <c r="J10945" t="s">
        <v>31</v>
      </c>
      <c r="K10945" t="s">
        <v>49</v>
      </c>
      <c r="O10945" t="s">
        <v>33</v>
      </c>
      <c r="S10945" s="3">
        <v>45876.375</v>
      </c>
      <c r="T10945" t="s">
        <v>54</v>
      </c>
      <c r="U10945" t="s">
        <v>12897</v>
      </c>
      <c r="V10945" s="3">
        <v>45871.640972222223</v>
      </c>
      <c r="W10945" t="s">
        <v>1759</v>
      </c>
      <c r="Y10945" s="4">
        <v>45876</v>
      </c>
      <c r="Z10945" s="2">
        <v>0.81263888888888891</v>
      </c>
    </row>
    <row r="10946" spans="1:26" x14ac:dyDescent="0.3">
      <c r="A10946">
        <v>135336</v>
      </c>
      <c r="B10946" t="s">
        <v>1755</v>
      </c>
      <c r="C10946" t="s">
        <v>27</v>
      </c>
      <c r="D10946" t="s">
        <v>59</v>
      </c>
      <c r="E10946" t="s">
        <v>60</v>
      </c>
      <c r="F10946">
        <v>8275907915</v>
      </c>
      <c r="G10946" t="s">
        <v>30</v>
      </c>
      <c r="H10946">
        <v>7384</v>
      </c>
      <c r="I10946" t="s">
        <v>12899</v>
      </c>
      <c r="J10946" t="s">
        <v>31</v>
      </c>
      <c r="K10946" t="s">
        <v>49</v>
      </c>
      <c r="O10946" t="s">
        <v>33</v>
      </c>
      <c r="S10946" s="3">
        <v>45876.375</v>
      </c>
      <c r="T10946" t="s">
        <v>54</v>
      </c>
      <c r="U10946" t="s">
        <v>12899</v>
      </c>
      <c r="V10946" s="3">
        <v>45871.640972222223</v>
      </c>
      <c r="W10946" t="s">
        <v>1757</v>
      </c>
      <c r="Y10946" s="4">
        <v>45876</v>
      </c>
      <c r="Z10946" s="2">
        <v>0.81263888888888891</v>
      </c>
    </row>
    <row r="10947" spans="1:26" x14ac:dyDescent="0.3">
      <c r="A10947">
        <v>130575</v>
      </c>
      <c r="B10947" t="s">
        <v>1755</v>
      </c>
      <c r="C10947" t="s">
        <v>27</v>
      </c>
      <c r="D10947" t="s">
        <v>59</v>
      </c>
      <c r="E10947" t="s">
        <v>60</v>
      </c>
      <c r="F10947">
        <v>9249099749</v>
      </c>
      <c r="G10947" t="s">
        <v>30</v>
      </c>
      <c r="H10947">
        <v>7384</v>
      </c>
      <c r="I10947" t="s">
        <v>12900</v>
      </c>
      <c r="J10947" t="s">
        <v>31</v>
      </c>
      <c r="K10947" t="s">
        <v>49</v>
      </c>
      <c r="O10947" t="s">
        <v>33</v>
      </c>
      <c r="S10947" s="3">
        <v>45876.375</v>
      </c>
      <c r="T10947" t="s">
        <v>54</v>
      </c>
      <c r="U10947" t="s">
        <v>12900</v>
      </c>
      <c r="V10947" s="3">
        <v>45871.640972222223</v>
      </c>
      <c r="W10947" t="s">
        <v>1759</v>
      </c>
      <c r="Y10947" s="4">
        <v>45876</v>
      </c>
      <c r="Z10947" s="2">
        <v>0.81263888888888891</v>
      </c>
    </row>
    <row r="10948" spans="1:26" x14ac:dyDescent="0.3">
      <c r="A10948">
        <v>130575</v>
      </c>
      <c r="B10948" t="s">
        <v>1755</v>
      </c>
      <c r="C10948" t="s">
        <v>27</v>
      </c>
      <c r="D10948" t="s">
        <v>59</v>
      </c>
      <c r="E10948" t="s">
        <v>60</v>
      </c>
      <c r="F10948">
        <v>9249099749</v>
      </c>
      <c r="G10948" t="s">
        <v>30</v>
      </c>
      <c r="H10948">
        <v>7384</v>
      </c>
      <c r="I10948" t="s">
        <v>12903</v>
      </c>
      <c r="J10948" t="s">
        <v>31</v>
      </c>
      <c r="K10948" t="s">
        <v>49</v>
      </c>
      <c r="O10948" t="s">
        <v>33</v>
      </c>
      <c r="S10948" s="3">
        <v>45876.375</v>
      </c>
      <c r="T10948" t="s">
        <v>54</v>
      </c>
      <c r="U10948" t="s">
        <v>12903</v>
      </c>
      <c r="V10948" s="3">
        <v>45871.640972222223</v>
      </c>
      <c r="W10948" t="s">
        <v>1759</v>
      </c>
      <c r="Y10948" s="4">
        <v>45876</v>
      </c>
      <c r="Z10948" s="2">
        <v>0.81263888888888891</v>
      </c>
    </row>
    <row r="10949" spans="1:26" x14ac:dyDescent="0.3">
      <c r="A10949">
        <v>134465</v>
      </c>
      <c r="B10949" t="s">
        <v>1755</v>
      </c>
      <c r="C10949" t="s">
        <v>27</v>
      </c>
      <c r="D10949" t="s">
        <v>59</v>
      </c>
      <c r="E10949" t="s">
        <v>60</v>
      </c>
      <c r="F10949">
        <v>9561830612</v>
      </c>
      <c r="G10949" t="s">
        <v>30</v>
      </c>
      <c r="H10949">
        <v>7384</v>
      </c>
      <c r="I10949" t="s">
        <v>12904</v>
      </c>
      <c r="J10949" t="s">
        <v>31</v>
      </c>
      <c r="K10949" t="s">
        <v>49</v>
      </c>
      <c r="O10949" t="s">
        <v>33</v>
      </c>
      <c r="S10949" s="3">
        <v>45876.375</v>
      </c>
      <c r="T10949" t="s">
        <v>54</v>
      </c>
      <c r="U10949" t="s">
        <v>12904</v>
      </c>
      <c r="V10949" s="3">
        <v>45871.640972222223</v>
      </c>
      <c r="W10949" t="s">
        <v>1758</v>
      </c>
      <c r="Y10949" s="4">
        <v>45876</v>
      </c>
      <c r="Z10949" s="2">
        <v>0.81263888888888891</v>
      </c>
    </row>
    <row r="10950" spans="1:26" x14ac:dyDescent="0.3">
      <c r="A10950">
        <v>134684</v>
      </c>
      <c r="B10950" t="s">
        <v>1755</v>
      </c>
      <c r="C10950" t="s">
        <v>27</v>
      </c>
      <c r="D10950" t="s">
        <v>59</v>
      </c>
      <c r="E10950" t="s">
        <v>60</v>
      </c>
      <c r="F10950">
        <v>9325024345</v>
      </c>
      <c r="G10950" t="s">
        <v>30</v>
      </c>
      <c r="H10950">
        <v>7384</v>
      </c>
      <c r="I10950" t="s">
        <v>12905</v>
      </c>
      <c r="J10950" t="s">
        <v>31</v>
      </c>
      <c r="K10950" t="s">
        <v>49</v>
      </c>
      <c r="O10950" t="s">
        <v>33</v>
      </c>
      <c r="S10950" s="3">
        <v>45876.375</v>
      </c>
      <c r="T10950" t="s">
        <v>54</v>
      </c>
      <c r="U10950" t="s">
        <v>12905</v>
      </c>
      <c r="V10950" s="3">
        <v>45871.640972222223</v>
      </c>
      <c r="W10950" t="s">
        <v>2162</v>
      </c>
      <c r="Y10950" s="4">
        <v>45876</v>
      </c>
      <c r="Z10950" s="2">
        <v>0.81263888888888891</v>
      </c>
    </row>
    <row r="10951" spans="1:26" x14ac:dyDescent="0.3">
      <c r="A10951">
        <v>130575</v>
      </c>
      <c r="B10951" t="s">
        <v>1755</v>
      </c>
      <c r="C10951" t="s">
        <v>27</v>
      </c>
      <c r="D10951" t="s">
        <v>59</v>
      </c>
      <c r="E10951" t="s">
        <v>60</v>
      </c>
      <c r="F10951">
        <v>9249099749</v>
      </c>
      <c r="G10951" t="s">
        <v>30</v>
      </c>
      <c r="H10951">
        <v>7384</v>
      </c>
      <c r="I10951" t="s">
        <v>12906</v>
      </c>
      <c r="J10951" t="s">
        <v>31</v>
      </c>
      <c r="K10951" t="s">
        <v>49</v>
      </c>
      <c r="O10951" t="s">
        <v>33</v>
      </c>
      <c r="S10951" s="3">
        <v>45876.375</v>
      </c>
      <c r="T10951" t="s">
        <v>54</v>
      </c>
      <c r="U10951" t="s">
        <v>12906</v>
      </c>
      <c r="V10951" s="3">
        <v>45871.640972222223</v>
      </c>
      <c r="W10951" t="s">
        <v>1759</v>
      </c>
      <c r="Y10951" s="4">
        <v>45876</v>
      </c>
      <c r="Z10951" s="2">
        <v>0.81263888888888891</v>
      </c>
    </row>
    <row r="10952" spans="1:26" x14ac:dyDescent="0.3">
      <c r="A10952">
        <v>135336</v>
      </c>
      <c r="B10952" t="s">
        <v>1755</v>
      </c>
      <c r="C10952" t="s">
        <v>27</v>
      </c>
      <c r="D10952" t="s">
        <v>59</v>
      </c>
      <c r="E10952" t="s">
        <v>60</v>
      </c>
      <c r="F10952">
        <v>8275907915</v>
      </c>
      <c r="G10952" t="s">
        <v>30</v>
      </c>
      <c r="H10952">
        <v>7384</v>
      </c>
      <c r="I10952" t="s">
        <v>12907</v>
      </c>
      <c r="J10952" t="s">
        <v>31</v>
      </c>
      <c r="K10952" t="s">
        <v>49</v>
      </c>
      <c r="O10952" t="s">
        <v>33</v>
      </c>
      <c r="S10952" s="3">
        <v>45876.375</v>
      </c>
      <c r="T10952" t="s">
        <v>54</v>
      </c>
      <c r="U10952" t="s">
        <v>12907</v>
      </c>
      <c r="V10952" s="3">
        <v>45871.640972222223</v>
      </c>
      <c r="W10952" t="s">
        <v>1757</v>
      </c>
      <c r="Y10952" s="4">
        <v>45876</v>
      </c>
      <c r="Z10952" s="2">
        <v>0.81263888888888891</v>
      </c>
    </row>
    <row r="10953" spans="1:26" x14ac:dyDescent="0.3">
      <c r="A10953">
        <v>136477</v>
      </c>
      <c r="B10953" t="s">
        <v>1760</v>
      </c>
      <c r="C10953" t="s">
        <v>27</v>
      </c>
      <c r="D10953" t="s">
        <v>176</v>
      </c>
      <c r="E10953" t="s">
        <v>42</v>
      </c>
      <c r="F10953">
        <v>6377687609</v>
      </c>
      <c r="G10953" t="s">
        <v>43</v>
      </c>
      <c r="H10953">
        <v>7392</v>
      </c>
      <c r="I10953" t="s">
        <v>12910</v>
      </c>
      <c r="J10953" t="s">
        <v>31</v>
      </c>
      <c r="K10953" t="s">
        <v>49</v>
      </c>
      <c r="O10953" t="s">
        <v>33</v>
      </c>
      <c r="S10953" s="3">
        <v>45876.375</v>
      </c>
      <c r="T10953" t="s">
        <v>54</v>
      </c>
      <c r="U10953" t="s">
        <v>12910</v>
      </c>
      <c r="V10953" s="3">
        <v>45871.640972222223</v>
      </c>
      <c r="W10953" t="s">
        <v>1929</v>
      </c>
      <c r="Y10953" s="4">
        <v>45876</v>
      </c>
      <c r="Z10953" s="2">
        <v>0.81263888888888891</v>
      </c>
    </row>
    <row r="10954" spans="1:26" x14ac:dyDescent="0.3">
      <c r="A10954">
        <v>132868</v>
      </c>
      <c r="B10954" t="s">
        <v>1760</v>
      </c>
      <c r="C10954" t="s">
        <v>27</v>
      </c>
      <c r="D10954" t="s">
        <v>176</v>
      </c>
      <c r="E10954" t="s">
        <v>42</v>
      </c>
      <c r="F10954">
        <v>8815838567</v>
      </c>
      <c r="G10954" t="s">
        <v>43</v>
      </c>
      <c r="H10954">
        <v>7392</v>
      </c>
      <c r="I10954" t="s">
        <v>12911</v>
      </c>
      <c r="J10954" t="s">
        <v>31</v>
      </c>
      <c r="K10954" t="s">
        <v>49</v>
      </c>
      <c r="O10954" t="s">
        <v>33</v>
      </c>
      <c r="S10954" s="3">
        <v>45876.375</v>
      </c>
      <c r="T10954" t="s">
        <v>54</v>
      </c>
      <c r="U10954" t="s">
        <v>12911</v>
      </c>
      <c r="V10954" s="3">
        <v>45871.640972222223</v>
      </c>
      <c r="W10954" t="s">
        <v>1497</v>
      </c>
      <c r="Y10954" s="4">
        <v>45876</v>
      </c>
      <c r="Z10954" s="2">
        <v>0.81263888888888891</v>
      </c>
    </row>
    <row r="10955" spans="1:26" x14ac:dyDescent="0.3">
      <c r="A10955">
        <v>132868</v>
      </c>
      <c r="B10955" t="s">
        <v>1760</v>
      </c>
      <c r="C10955" t="s">
        <v>27</v>
      </c>
      <c r="D10955" t="s">
        <v>176</v>
      </c>
      <c r="E10955" t="s">
        <v>42</v>
      </c>
      <c r="F10955">
        <v>8815838567</v>
      </c>
      <c r="G10955" t="s">
        <v>43</v>
      </c>
      <c r="H10955">
        <v>7392</v>
      </c>
      <c r="I10955" t="s">
        <v>12912</v>
      </c>
      <c r="J10955" t="s">
        <v>31</v>
      </c>
      <c r="K10955" t="s">
        <v>49</v>
      </c>
      <c r="O10955" t="s">
        <v>33</v>
      </c>
      <c r="S10955" s="3">
        <v>45876.375</v>
      </c>
      <c r="T10955" t="s">
        <v>54</v>
      </c>
      <c r="U10955" t="s">
        <v>12912</v>
      </c>
      <c r="V10955" s="3">
        <v>45871.640972222223</v>
      </c>
      <c r="W10955" t="s">
        <v>1497</v>
      </c>
      <c r="Y10955" s="4">
        <v>45876</v>
      </c>
      <c r="Z10955" s="2">
        <v>0.81263888888888891</v>
      </c>
    </row>
    <row r="10956" spans="1:26" x14ac:dyDescent="0.3">
      <c r="A10956">
        <v>132868</v>
      </c>
      <c r="B10956" t="s">
        <v>1760</v>
      </c>
      <c r="C10956" t="s">
        <v>27</v>
      </c>
      <c r="D10956" t="s">
        <v>176</v>
      </c>
      <c r="E10956" t="s">
        <v>42</v>
      </c>
      <c r="F10956">
        <v>8815838567</v>
      </c>
      <c r="G10956" t="s">
        <v>43</v>
      </c>
      <c r="H10956">
        <v>7392</v>
      </c>
      <c r="I10956" t="s">
        <v>12913</v>
      </c>
      <c r="J10956" t="s">
        <v>31</v>
      </c>
      <c r="K10956" t="s">
        <v>49</v>
      </c>
      <c r="O10956" t="s">
        <v>33</v>
      </c>
      <c r="S10956" s="3">
        <v>45876.375</v>
      </c>
      <c r="T10956" t="s">
        <v>54</v>
      </c>
      <c r="U10956" t="s">
        <v>12913</v>
      </c>
      <c r="V10956" s="3">
        <v>45871.640972222223</v>
      </c>
      <c r="W10956" t="s">
        <v>1497</v>
      </c>
      <c r="Y10956" s="4">
        <v>45876</v>
      </c>
      <c r="Z10956" s="2">
        <v>0.81263888888888891</v>
      </c>
    </row>
    <row r="10957" spans="1:26" x14ac:dyDescent="0.3">
      <c r="A10957">
        <v>132868</v>
      </c>
      <c r="B10957" t="s">
        <v>1760</v>
      </c>
      <c r="C10957" t="s">
        <v>27</v>
      </c>
      <c r="D10957" t="s">
        <v>176</v>
      </c>
      <c r="E10957" t="s">
        <v>42</v>
      </c>
      <c r="F10957">
        <v>8815838567</v>
      </c>
      <c r="G10957" t="s">
        <v>43</v>
      </c>
      <c r="H10957">
        <v>7392</v>
      </c>
      <c r="I10957" t="s">
        <v>12914</v>
      </c>
      <c r="J10957" t="s">
        <v>31</v>
      </c>
      <c r="K10957" t="s">
        <v>49</v>
      </c>
      <c r="O10957" t="s">
        <v>33</v>
      </c>
      <c r="S10957" s="3">
        <v>45876.375</v>
      </c>
      <c r="T10957" t="s">
        <v>54</v>
      </c>
      <c r="U10957" t="s">
        <v>12914</v>
      </c>
      <c r="V10957" s="3">
        <v>45871.640972222223</v>
      </c>
      <c r="W10957" t="s">
        <v>1497</v>
      </c>
      <c r="Y10957" s="4">
        <v>45876</v>
      </c>
      <c r="Z10957" s="2">
        <v>0.81263888888888891</v>
      </c>
    </row>
    <row r="10958" spans="1:26" x14ac:dyDescent="0.3">
      <c r="A10958">
        <v>136477</v>
      </c>
      <c r="B10958" t="s">
        <v>1760</v>
      </c>
      <c r="C10958" t="s">
        <v>27</v>
      </c>
      <c r="D10958" t="s">
        <v>176</v>
      </c>
      <c r="E10958" t="s">
        <v>42</v>
      </c>
      <c r="F10958">
        <v>6377687609</v>
      </c>
      <c r="G10958" t="s">
        <v>43</v>
      </c>
      <c r="H10958">
        <v>7392</v>
      </c>
      <c r="I10958" t="s">
        <v>12915</v>
      </c>
      <c r="J10958" t="s">
        <v>31</v>
      </c>
      <c r="K10958" t="s">
        <v>49</v>
      </c>
      <c r="O10958" t="s">
        <v>33</v>
      </c>
      <c r="S10958" s="3">
        <v>45876.375</v>
      </c>
      <c r="T10958" t="s">
        <v>54</v>
      </c>
      <c r="U10958" t="s">
        <v>12915</v>
      </c>
      <c r="V10958" s="3">
        <v>45871.640972222223</v>
      </c>
      <c r="W10958" t="s">
        <v>1929</v>
      </c>
      <c r="Y10958" s="4">
        <v>45876</v>
      </c>
      <c r="Z10958" s="2">
        <v>0.81263888888888891</v>
      </c>
    </row>
    <row r="10959" spans="1:26" x14ac:dyDescent="0.3">
      <c r="A10959">
        <v>132868</v>
      </c>
      <c r="B10959" t="s">
        <v>1760</v>
      </c>
      <c r="C10959" t="s">
        <v>27</v>
      </c>
      <c r="D10959" t="s">
        <v>176</v>
      </c>
      <c r="E10959" t="s">
        <v>42</v>
      </c>
      <c r="F10959">
        <v>8815838567</v>
      </c>
      <c r="G10959" t="s">
        <v>43</v>
      </c>
      <c r="H10959">
        <v>7392</v>
      </c>
      <c r="I10959" t="s">
        <v>12916</v>
      </c>
      <c r="J10959" t="s">
        <v>31</v>
      </c>
      <c r="K10959" t="s">
        <v>49</v>
      </c>
      <c r="O10959" t="s">
        <v>33</v>
      </c>
      <c r="S10959" s="3">
        <v>45876.375</v>
      </c>
      <c r="T10959" t="s">
        <v>54</v>
      </c>
      <c r="U10959" t="s">
        <v>12916</v>
      </c>
      <c r="V10959" s="3">
        <v>45871.640972222223</v>
      </c>
      <c r="W10959" t="s">
        <v>1497</v>
      </c>
      <c r="Y10959" s="4">
        <v>45876</v>
      </c>
      <c r="Z10959" s="2">
        <v>0.81263888888888891</v>
      </c>
    </row>
    <row r="10960" spans="1:26" x14ac:dyDescent="0.3">
      <c r="A10960">
        <v>136477</v>
      </c>
      <c r="B10960" t="s">
        <v>1760</v>
      </c>
      <c r="C10960" t="s">
        <v>27</v>
      </c>
      <c r="D10960" t="s">
        <v>176</v>
      </c>
      <c r="E10960" t="s">
        <v>42</v>
      </c>
      <c r="F10960">
        <v>6377687609</v>
      </c>
      <c r="G10960" t="s">
        <v>43</v>
      </c>
      <c r="H10960">
        <v>7392</v>
      </c>
      <c r="I10960" t="s">
        <v>12917</v>
      </c>
      <c r="J10960" t="s">
        <v>31</v>
      </c>
      <c r="K10960" t="s">
        <v>49</v>
      </c>
      <c r="O10960" t="s">
        <v>33</v>
      </c>
      <c r="S10960" s="3">
        <v>45876.375</v>
      </c>
      <c r="T10960" t="s">
        <v>54</v>
      </c>
      <c r="U10960" t="s">
        <v>12917</v>
      </c>
      <c r="V10960" s="3">
        <v>45871.640972222223</v>
      </c>
      <c r="W10960" t="s">
        <v>1929</v>
      </c>
      <c r="Y10960" s="4">
        <v>45876</v>
      </c>
      <c r="Z10960" s="2">
        <v>0.81263888888888891</v>
      </c>
    </row>
    <row r="10961" spans="1:26" x14ac:dyDescent="0.3">
      <c r="A10961">
        <v>132868</v>
      </c>
      <c r="B10961" t="s">
        <v>1760</v>
      </c>
      <c r="C10961" t="s">
        <v>27</v>
      </c>
      <c r="D10961" t="s">
        <v>176</v>
      </c>
      <c r="E10961" t="s">
        <v>42</v>
      </c>
      <c r="F10961">
        <v>8815838567</v>
      </c>
      <c r="G10961" t="s">
        <v>43</v>
      </c>
      <c r="H10961">
        <v>7392</v>
      </c>
      <c r="I10961" t="s">
        <v>12918</v>
      </c>
      <c r="J10961" t="s">
        <v>31</v>
      </c>
      <c r="K10961" t="s">
        <v>49</v>
      </c>
      <c r="O10961" t="s">
        <v>33</v>
      </c>
      <c r="S10961" s="3">
        <v>45876.375</v>
      </c>
      <c r="T10961" t="s">
        <v>54</v>
      </c>
      <c r="U10961" t="s">
        <v>12918</v>
      </c>
      <c r="V10961" s="3">
        <v>45871.640972222223</v>
      </c>
      <c r="W10961" t="s">
        <v>1497</v>
      </c>
      <c r="Y10961" s="4">
        <v>45876</v>
      </c>
      <c r="Z10961" s="2">
        <v>0.81263888888888891</v>
      </c>
    </row>
    <row r="10962" spans="1:26" x14ac:dyDescent="0.3">
      <c r="A10962">
        <v>132868</v>
      </c>
      <c r="B10962" t="s">
        <v>1760</v>
      </c>
      <c r="C10962" t="s">
        <v>27</v>
      </c>
      <c r="D10962" t="s">
        <v>176</v>
      </c>
      <c r="E10962" t="s">
        <v>42</v>
      </c>
      <c r="F10962">
        <v>8815838567</v>
      </c>
      <c r="G10962" t="s">
        <v>43</v>
      </c>
      <c r="H10962">
        <v>7392</v>
      </c>
      <c r="I10962" t="s">
        <v>12919</v>
      </c>
      <c r="J10962" t="s">
        <v>31</v>
      </c>
      <c r="K10962" t="s">
        <v>49</v>
      </c>
      <c r="O10962" t="s">
        <v>33</v>
      </c>
      <c r="S10962" s="3">
        <v>45876.375</v>
      </c>
      <c r="T10962" t="s">
        <v>54</v>
      </c>
      <c r="U10962" t="s">
        <v>12919</v>
      </c>
      <c r="V10962" s="3">
        <v>45871.640972222223</v>
      </c>
      <c r="W10962" t="s">
        <v>1497</v>
      </c>
      <c r="Y10962" s="4">
        <v>45876</v>
      </c>
      <c r="Z10962" s="2">
        <v>0.81263888888888891</v>
      </c>
    </row>
    <row r="10963" spans="1:26" x14ac:dyDescent="0.3">
      <c r="A10963">
        <v>136477</v>
      </c>
      <c r="B10963" t="s">
        <v>1760</v>
      </c>
      <c r="C10963" t="s">
        <v>27</v>
      </c>
      <c r="D10963" t="s">
        <v>176</v>
      </c>
      <c r="E10963" t="s">
        <v>42</v>
      </c>
      <c r="F10963">
        <v>6377687609</v>
      </c>
      <c r="G10963" t="s">
        <v>43</v>
      </c>
      <c r="H10963">
        <v>7392</v>
      </c>
      <c r="I10963" t="s">
        <v>12920</v>
      </c>
      <c r="J10963" t="s">
        <v>31</v>
      </c>
      <c r="K10963" t="s">
        <v>49</v>
      </c>
      <c r="O10963" t="s">
        <v>33</v>
      </c>
      <c r="S10963" s="3">
        <v>45876.375</v>
      </c>
      <c r="T10963" t="s">
        <v>54</v>
      </c>
      <c r="U10963" t="s">
        <v>12920</v>
      </c>
      <c r="V10963" s="3">
        <v>45871.640972222223</v>
      </c>
      <c r="W10963" t="s">
        <v>1929</v>
      </c>
      <c r="Y10963" s="4">
        <v>45876</v>
      </c>
      <c r="Z10963" s="2">
        <v>0.81263888888888891</v>
      </c>
    </row>
    <row r="10964" spans="1:26" x14ac:dyDescent="0.3">
      <c r="A10964">
        <v>136477</v>
      </c>
      <c r="B10964" t="s">
        <v>1760</v>
      </c>
      <c r="C10964" t="s">
        <v>27</v>
      </c>
      <c r="D10964" t="s">
        <v>176</v>
      </c>
      <c r="E10964" t="s">
        <v>42</v>
      </c>
      <c r="F10964">
        <v>6377687609</v>
      </c>
      <c r="G10964" t="s">
        <v>43</v>
      </c>
      <c r="H10964">
        <v>7392</v>
      </c>
      <c r="I10964" t="s">
        <v>12921</v>
      </c>
      <c r="J10964" t="s">
        <v>31</v>
      </c>
      <c r="K10964" t="s">
        <v>49</v>
      </c>
      <c r="O10964" t="s">
        <v>33</v>
      </c>
      <c r="S10964" s="3">
        <v>45876.375</v>
      </c>
      <c r="T10964" t="s">
        <v>54</v>
      </c>
      <c r="U10964" t="s">
        <v>12921</v>
      </c>
      <c r="V10964" s="3">
        <v>45871.640972222223</v>
      </c>
      <c r="W10964" t="s">
        <v>1929</v>
      </c>
      <c r="Y10964" s="4">
        <v>45876</v>
      </c>
      <c r="Z10964" s="2">
        <v>0.81263888888888891</v>
      </c>
    </row>
    <row r="10965" spans="1:26" x14ac:dyDescent="0.3">
      <c r="A10965">
        <v>136477</v>
      </c>
      <c r="B10965" t="s">
        <v>1760</v>
      </c>
      <c r="C10965" t="s">
        <v>27</v>
      </c>
      <c r="D10965" t="s">
        <v>176</v>
      </c>
      <c r="E10965" t="s">
        <v>42</v>
      </c>
      <c r="F10965">
        <v>6377687609</v>
      </c>
      <c r="G10965" t="s">
        <v>43</v>
      </c>
      <c r="H10965">
        <v>7392</v>
      </c>
      <c r="I10965" t="s">
        <v>12922</v>
      </c>
      <c r="J10965" t="s">
        <v>31</v>
      </c>
      <c r="K10965" t="s">
        <v>49</v>
      </c>
      <c r="O10965" t="s">
        <v>33</v>
      </c>
      <c r="S10965" s="3">
        <v>45876.375</v>
      </c>
      <c r="T10965" t="s">
        <v>54</v>
      </c>
      <c r="U10965" t="s">
        <v>12922</v>
      </c>
      <c r="V10965" s="3">
        <v>45871.640972222223</v>
      </c>
      <c r="W10965" t="s">
        <v>1929</v>
      </c>
      <c r="Y10965" s="4">
        <v>45876</v>
      </c>
      <c r="Z10965" s="2">
        <v>0.81263888888888891</v>
      </c>
    </row>
    <row r="10966" spans="1:26" x14ac:dyDescent="0.3">
      <c r="A10966">
        <v>132868</v>
      </c>
      <c r="B10966" t="s">
        <v>1760</v>
      </c>
      <c r="C10966" t="s">
        <v>27</v>
      </c>
      <c r="D10966" t="s">
        <v>176</v>
      </c>
      <c r="E10966" t="s">
        <v>42</v>
      </c>
      <c r="F10966">
        <v>8815838567</v>
      </c>
      <c r="G10966" t="s">
        <v>43</v>
      </c>
      <c r="H10966">
        <v>7392</v>
      </c>
      <c r="I10966" t="s">
        <v>12923</v>
      </c>
      <c r="J10966" t="s">
        <v>31</v>
      </c>
      <c r="K10966" t="s">
        <v>49</v>
      </c>
      <c r="O10966" t="s">
        <v>33</v>
      </c>
      <c r="S10966" s="3">
        <v>45876.375</v>
      </c>
      <c r="T10966" t="s">
        <v>54</v>
      </c>
      <c r="U10966" t="s">
        <v>12923</v>
      </c>
      <c r="V10966" s="3">
        <v>45871.640972222223</v>
      </c>
      <c r="W10966" t="s">
        <v>1497</v>
      </c>
      <c r="Y10966" s="4">
        <v>45876</v>
      </c>
      <c r="Z10966" s="2">
        <v>0.81263888888888891</v>
      </c>
    </row>
    <row r="10967" spans="1:26" x14ac:dyDescent="0.3">
      <c r="A10967">
        <v>132868</v>
      </c>
      <c r="B10967" t="s">
        <v>1760</v>
      </c>
      <c r="C10967" t="s">
        <v>27</v>
      </c>
      <c r="D10967" t="s">
        <v>176</v>
      </c>
      <c r="E10967" t="s">
        <v>42</v>
      </c>
      <c r="F10967">
        <v>8815838567</v>
      </c>
      <c r="G10967" t="s">
        <v>43</v>
      </c>
      <c r="H10967">
        <v>7392</v>
      </c>
      <c r="I10967" t="s">
        <v>12924</v>
      </c>
      <c r="J10967" t="s">
        <v>31</v>
      </c>
      <c r="K10967" t="s">
        <v>49</v>
      </c>
      <c r="O10967" t="s">
        <v>33</v>
      </c>
      <c r="S10967" s="3">
        <v>45876.375</v>
      </c>
      <c r="T10967" t="s">
        <v>54</v>
      </c>
      <c r="U10967" t="s">
        <v>12924</v>
      </c>
      <c r="V10967" s="3">
        <v>45871.640972222223</v>
      </c>
      <c r="W10967" t="s">
        <v>1497</v>
      </c>
      <c r="Y10967" s="4">
        <v>45876</v>
      </c>
      <c r="Z10967" s="2">
        <v>0.81263888888888891</v>
      </c>
    </row>
    <row r="10968" spans="1:26" x14ac:dyDescent="0.3">
      <c r="A10968">
        <v>135636</v>
      </c>
      <c r="B10968" t="s">
        <v>1761</v>
      </c>
      <c r="C10968" t="s">
        <v>27</v>
      </c>
      <c r="D10968" t="s">
        <v>234</v>
      </c>
      <c r="E10968" t="s">
        <v>60</v>
      </c>
      <c r="F10968">
        <v>8530690807</v>
      </c>
      <c r="G10968" t="s">
        <v>30</v>
      </c>
      <c r="H10968">
        <v>7394</v>
      </c>
      <c r="I10968" t="s">
        <v>12925</v>
      </c>
      <c r="J10968" t="s">
        <v>31</v>
      </c>
      <c r="K10968" t="s">
        <v>49</v>
      </c>
      <c r="O10968" t="s">
        <v>33</v>
      </c>
      <c r="S10968" s="3">
        <v>45876.375</v>
      </c>
      <c r="T10968" t="s">
        <v>54</v>
      </c>
      <c r="U10968" t="s">
        <v>12925</v>
      </c>
      <c r="V10968" s="3">
        <v>45871.640972222223</v>
      </c>
      <c r="W10968" t="s">
        <v>1766</v>
      </c>
      <c r="Y10968" s="4">
        <v>45876</v>
      </c>
      <c r="Z10968" s="2">
        <v>0.81263888888888891</v>
      </c>
    </row>
    <row r="10969" spans="1:26" x14ac:dyDescent="0.3">
      <c r="A10969">
        <v>133550</v>
      </c>
      <c r="B10969" t="s">
        <v>1761</v>
      </c>
      <c r="C10969" t="s">
        <v>27</v>
      </c>
      <c r="D10969" t="s">
        <v>234</v>
      </c>
      <c r="E10969" t="s">
        <v>60</v>
      </c>
      <c r="F10969">
        <v>9326763783</v>
      </c>
      <c r="G10969" t="s">
        <v>30</v>
      </c>
      <c r="H10969">
        <v>7394</v>
      </c>
      <c r="I10969" t="s">
        <v>12926</v>
      </c>
      <c r="J10969" t="s">
        <v>31</v>
      </c>
      <c r="K10969" t="s">
        <v>49</v>
      </c>
      <c r="O10969" t="s">
        <v>33</v>
      </c>
      <c r="S10969" s="3">
        <v>45876.375</v>
      </c>
      <c r="T10969" t="s">
        <v>54</v>
      </c>
      <c r="U10969" t="s">
        <v>12926</v>
      </c>
      <c r="V10969" s="3">
        <v>45871.640972222223</v>
      </c>
      <c r="W10969" t="s">
        <v>1762</v>
      </c>
      <c r="Y10969" s="4">
        <v>45876</v>
      </c>
      <c r="Z10969" s="2">
        <v>0.81263888888888891</v>
      </c>
    </row>
    <row r="10970" spans="1:26" x14ac:dyDescent="0.3">
      <c r="A10970">
        <v>132637</v>
      </c>
      <c r="B10970" t="s">
        <v>1761</v>
      </c>
      <c r="C10970" t="s">
        <v>27</v>
      </c>
      <c r="D10970" t="s">
        <v>234</v>
      </c>
      <c r="E10970" t="s">
        <v>60</v>
      </c>
      <c r="F10970">
        <v>9370634048</v>
      </c>
      <c r="G10970" t="s">
        <v>30</v>
      </c>
      <c r="H10970">
        <v>7394</v>
      </c>
      <c r="I10970" t="s">
        <v>12927</v>
      </c>
      <c r="J10970" t="s">
        <v>31</v>
      </c>
      <c r="K10970" t="s">
        <v>49</v>
      </c>
      <c r="O10970" t="s">
        <v>33</v>
      </c>
      <c r="S10970" s="3">
        <v>45876.375</v>
      </c>
      <c r="T10970" t="s">
        <v>54</v>
      </c>
      <c r="U10970" t="s">
        <v>12927</v>
      </c>
      <c r="V10970" s="3">
        <v>45871.640972222223</v>
      </c>
      <c r="W10970" t="s">
        <v>1765</v>
      </c>
      <c r="Y10970" s="4">
        <v>45876</v>
      </c>
      <c r="Z10970" s="2">
        <v>0.81263888888888891</v>
      </c>
    </row>
    <row r="10971" spans="1:26" x14ac:dyDescent="0.3">
      <c r="A10971">
        <v>133548</v>
      </c>
      <c r="B10971" t="s">
        <v>1761</v>
      </c>
      <c r="C10971" t="s">
        <v>27</v>
      </c>
      <c r="D10971" t="s">
        <v>234</v>
      </c>
      <c r="E10971" t="s">
        <v>60</v>
      </c>
      <c r="F10971">
        <v>8779380306</v>
      </c>
      <c r="G10971" t="s">
        <v>30</v>
      </c>
      <c r="H10971">
        <v>7394</v>
      </c>
      <c r="I10971" t="s">
        <v>12928</v>
      </c>
      <c r="J10971" t="s">
        <v>31</v>
      </c>
      <c r="K10971" t="s">
        <v>49</v>
      </c>
      <c r="O10971" t="s">
        <v>33</v>
      </c>
      <c r="S10971" s="3">
        <v>45876.375</v>
      </c>
      <c r="T10971" t="s">
        <v>54</v>
      </c>
      <c r="U10971" t="s">
        <v>12928</v>
      </c>
      <c r="V10971" s="3">
        <v>45871.640972222223</v>
      </c>
      <c r="W10971" t="s">
        <v>1764</v>
      </c>
      <c r="Y10971" s="4">
        <v>45876</v>
      </c>
      <c r="Z10971" s="2">
        <v>0.81263888888888891</v>
      </c>
    </row>
    <row r="10972" spans="1:26" x14ac:dyDescent="0.3">
      <c r="A10972">
        <v>132637</v>
      </c>
      <c r="B10972" t="s">
        <v>1761</v>
      </c>
      <c r="C10972" t="s">
        <v>27</v>
      </c>
      <c r="D10972" t="s">
        <v>234</v>
      </c>
      <c r="E10972" t="s">
        <v>60</v>
      </c>
      <c r="F10972">
        <v>9370634048</v>
      </c>
      <c r="G10972" t="s">
        <v>30</v>
      </c>
      <c r="H10972">
        <v>7394</v>
      </c>
      <c r="I10972" t="s">
        <v>12929</v>
      </c>
      <c r="J10972" t="s">
        <v>31</v>
      </c>
      <c r="K10972" t="s">
        <v>49</v>
      </c>
      <c r="O10972" t="s">
        <v>33</v>
      </c>
      <c r="S10972" s="3">
        <v>45876.375</v>
      </c>
      <c r="T10972" t="s">
        <v>54</v>
      </c>
      <c r="U10972" t="s">
        <v>12929</v>
      </c>
      <c r="V10972" s="3">
        <v>45871.640972222223</v>
      </c>
      <c r="W10972" t="s">
        <v>1765</v>
      </c>
      <c r="Y10972" s="4">
        <v>45876</v>
      </c>
      <c r="Z10972" s="2">
        <v>0.81263888888888891</v>
      </c>
    </row>
    <row r="10973" spans="1:26" x14ac:dyDescent="0.3">
      <c r="A10973">
        <v>133549</v>
      </c>
      <c r="B10973" t="s">
        <v>1761</v>
      </c>
      <c r="C10973" t="s">
        <v>27</v>
      </c>
      <c r="D10973" t="s">
        <v>234</v>
      </c>
      <c r="E10973" t="s">
        <v>60</v>
      </c>
      <c r="F10973">
        <v>9096811432</v>
      </c>
      <c r="G10973" t="s">
        <v>30</v>
      </c>
      <c r="H10973">
        <v>7394</v>
      </c>
      <c r="I10973" t="s">
        <v>12930</v>
      </c>
      <c r="J10973" t="s">
        <v>31</v>
      </c>
      <c r="K10973" t="s">
        <v>49</v>
      </c>
      <c r="O10973" t="s">
        <v>33</v>
      </c>
      <c r="S10973" s="3">
        <v>45876.375</v>
      </c>
      <c r="T10973" t="s">
        <v>54</v>
      </c>
      <c r="U10973" t="s">
        <v>12930</v>
      </c>
      <c r="V10973" s="3">
        <v>45871.640972222223</v>
      </c>
      <c r="W10973" t="s">
        <v>1763</v>
      </c>
      <c r="Y10973" s="4">
        <v>45876</v>
      </c>
      <c r="Z10973" s="2">
        <v>0.81263888888888891</v>
      </c>
    </row>
    <row r="10974" spans="1:26" x14ac:dyDescent="0.3">
      <c r="A10974">
        <v>133550</v>
      </c>
      <c r="B10974" t="s">
        <v>1761</v>
      </c>
      <c r="C10974" t="s">
        <v>27</v>
      </c>
      <c r="D10974" t="s">
        <v>234</v>
      </c>
      <c r="E10974" t="s">
        <v>60</v>
      </c>
      <c r="F10974">
        <v>9326763783</v>
      </c>
      <c r="G10974" t="s">
        <v>30</v>
      </c>
      <c r="H10974">
        <v>7394</v>
      </c>
      <c r="I10974" t="s">
        <v>12931</v>
      </c>
      <c r="J10974" t="s">
        <v>31</v>
      </c>
      <c r="K10974" t="s">
        <v>49</v>
      </c>
      <c r="O10974" t="s">
        <v>33</v>
      </c>
      <c r="S10974" s="3">
        <v>45876.375</v>
      </c>
      <c r="T10974" t="s">
        <v>54</v>
      </c>
      <c r="U10974" t="s">
        <v>12931</v>
      </c>
      <c r="V10974" s="3">
        <v>45871.640972222223</v>
      </c>
      <c r="W10974" t="s">
        <v>1762</v>
      </c>
      <c r="Y10974" s="4">
        <v>45876</v>
      </c>
      <c r="Z10974" s="2">
        <v>0.81263888888888891</v>
      </c>
    </row>
    <row r="10975" spans="1:26" x14ac:dyDescent="0.3">
      <c r="A10975">
        <v>133548</v>
      </c>
      <c r="B10975" t="s">
        <v>1761</v>
      </c>
      <c r="C10975" t="s">
        <v>27</v>
      </c>
      <c r="D10975" t="s">
        <v>234</v>
      </c>
      <c r="E10975" t="s">
        <v>60</v>
      </c>
      <c r="F10975">
        <v>8779380306</v>
      </c>
      <c r="G10975" t="s">
        <v>30</v>
      </c>
      <c r="H10975">
        <v>7394</v>
      </c>
      <c r="I10975" t="s">
        <v>12932</v>
      </c>
      <c r="J10975" t="s">
        <v>31</v>
      </c>
      <c r="K10975" t="s">
        <v>49</v>
      </c>
      <c r="O10975" t="s">
        <v>33</v>
      </c>
      <c r="S10975" s="3">
        <v>45876.375</v>
      </c>
      <c r="T10975" t="s">
        <v>54</v>
      </c>
      <c r="U10975" t="s">
        <v>12932</v>
      </c>
      <c r="V10975" s="3">
        <v>45871.640972222223</v>
      </c>
      <c r="W10975" t="s">
        <v>1764</v>
      </c>
      <c r="Y10975" s="4">
        <v>45876</v>
      </c>
      <c r="Z10975" s="2">
        <v>0.81263888888888891</v>
      </c>
    </row>
    <row r="10976" spans="1:26" x14ac:dyDescent="0.3">
      <c r="A10976">
        <v>133550</v>
      </c>
      <c r="B10976" t="s">
        <v>1761</v>
      </c>
      <c r="C10976" t="s">
        <v>27</v>
      </c>
      <c r="D10976" t="s">
        <v>234</v>
      </c>
      <c r="E10976" t="s">
        <v>60</v>
      </c>
      <c r="F10976">
        <v>9326763783</v>
      </c>
      <c r="G10976" t="s">
        <v>30</v>
      </c>
      <c r="H10976">
        <v>7394</v>
      </c>
      <c r="I10976" t="s">
        <v>12933</v>
      </c>
      <c r="J10976" t="s">
        <v>31</v>
      </c>
      <c r="K10976" t="s">
        <v>49</v>
      </c>
      <c r="O10976" t="s">
        <v>33</v>
      </c>
      <c r="S10976" s="3">
        <v>45876.375</v>
      </c>
      <c r="T10976" t="s">
        <v>54</v>
      </c>
      <c r="U10976" t="s">
        <v>12933</v>
      </c>
      <c r="V10976" s="3">
        <v>45871.640972222223</v>
      </c>
      <c r="W10976" t="s">
        <v>1762</v>
      </c>
      <c r="Y10976" s="4">
        <v>45876</v>
      </c>
      <c r="Z10976" s="2">
        <v>0.81263888888888891</v>
      </c>
    </row>
    <row r="10977" spans="1:26" x14ac:dyDescent="0.3">
      <c r="A10977">
        <v>133548</v>
      </c>
      <c r="B10977" t="s">
        <v>1761</v>
      </c>
      <c r="C10977" t="s">
        <v>27</v>
      </c>
      <c r="D10977" t="s">
        <v>234</v>
      </c>
      <c r="E10977" t="s">
        <v>60</v>
      </c>
      <c r="F10977">
        <v>8779380306</v>
      </c>
      <c r="G10977" t="s">
        <v>30</v>
      </c>
      <c r="H10977">
        <v>7394</v>
      </c>
      <c r="I10977" t="s">
        <v>12934</v>
      </c>
      <c r="J10977" t="s">
        <v>31</v>
      </c>
      <c r="K10977" t="s">
        <v>49</v>
      </c>
      <c r="O10977" t="s">
        <v>33</v>
      </c>
      <c r="S10977" s="3">
        <v>45876.375</v>
      </c>
      <c r="T10977" t="s">
        <v>54</v>
      </c>
      <c r="U10977" t="s">
        <v>12934</v>
      </c>
      <c r="V10977" s="3">
        <v>45871.640972222223</v>
      </c>
      <c r="W10977" t="s">
        <v>1764</v>
      </c>
      <c r="Y10977" s="4">
        <v>45876</v>
      </c>
      <c r="Z10977" s="2">
        <v>0.81263888888888891</v>
      </c>
    </row>
    <row r="10978" spans="1:26" x14ac:dyDescent="0.3">
      <c r="A10978">
        <v>133550</v>
      </c>
      <c r="B10978" t="s">
        <v>1761</v>
      </c>
      <c r="C10978" t="s">
        <v>27</v>
      </c>
      <c r="D10978" t="s">
        <v>234</v>
      </c>
      <c r="E10978" t="s">
        <v>60</v>
      </c>
      <c r="F10978">
        <v>9326763783</v>
      </c>
      <c r="G10978" t="s">
        <v>30</v>
      </c>
      <c r="H10978">
        <v>7394</v>
      </c>
      <c r="I10978" t="s">
        <v>12935</v>
      </c>
      <c r="J10978" t="s">
        <v>31</v>
      </c>
      <c r="K10978" t="s">
        <v>49</v>
      </c>
      <c r="O10978" t="s">
        <v>33</v>
      </c>
      <c r="S10978" s="3">
        <v>45876.375</v>
      </c>
      <c r="T10978" t="s">
        <v>54</v>
      </c>
      <c r="U10978" t="s">
        <v>12935</v>
      </c>
      <c r="V10978" s="3">
        <v>45871.640972222223</v>
      </c>
      <c r="W10978" t="s">
        <v>1762</v>
      </c>
      <c r="Y10978" s="4">
        <v>45876</v>
      </c>
      <c r="Z10978" s="2">
        <v>0.81263888888888891</v>
      </c>
    </row>
    <row r="10979" spans="1:26" x14ac:dyDescent="0.3">
      <c r="A10979">
        <v>135636</v>
      </c>
      <c r="B10979" t="s">
        <v>1761</v>
      </c>
      <c r="C10979" t="s">
        <v>27</v>
      </c>
      <c r="D10979" t="s">
        <v>234</v>
      </c>
      <c r="E10979" t="s">
        <v>60</v>
      </c>
      <c r="F10979">
        <v>8530690807</v>
      </c>
      <c r="G10979" t="s">
        <v>30</v>
      </c>
      <c r="H10979">
        <v>7394</v>
      </c>
      <c r="I10979" t="s">
        <v>12936</v>
      </c>
      <c r="J10979" t="s">
        <v>31</v>
      </c>
      <c r="K10979" t="s">
        <v>49</v>
      </c>
      <c r="O10979" t="s">
        <v>33</v>
      </c>
      <c r="S10979" s="3">
        <v>45876.375</v>
      </c>
      <c r="T10979" t="s">
        <v>54</v>
      </c>
      <c r="U10979" t="s">
        <v>12936</v>
      </c>
      <c r="V10979" s="3">
        <v>45871.640972222223</v>
      </c>
      <c r="W10979" t="s">
        <v>1766</v>
      </c>
      <c r="Y10979" s="4">
        <v>45876</v>
      </c>
      <c r="Z10979" s="2">
        <v>0.81263888888888891</v>
      </c>
    </row>
    <row r="10980" spans="1:26" x14ac:dyDescent="0.3">
      <c r="A10980">
        <v>133550</v>
      </c>
      <c r="B10980" t="s">
        <v>1761</v>
      </c>
      <c r="C10980" t="s">
        <v>27</v>
      </c>
      <c r="D10980" t="s">
        <v>234</v>
      </c>
      <c r="E10980" t="s">
        <v>60</v>
      </c>
      <c r="F10980">
        <v>9326763783</v>
      </c>
      <c r="G10980" t="s">
        <v>30</v>
      </c>
      <c r="H10980">
        <v>7394</v>
      </c>
      <c r="I10980" t="s">
        <v>12937</v>
      </c>
      <c r="J10980" t="s">
        <v>31</v>
      </c>
      <c r="K10980" t="s">
        <v>49</v>
      </c>
      <c r="O10980" t="s">
        <v>33</v>
      </c>
      <c r="S10980" s="3">
        <v>45876.375</v>
      </c>
      <c r="T10980" t="s">
        <v>54</v>
      </c>
      <c r="U10980" t="s">
        <v>12937</v>
      </c>
      <c r="V10980" s="3">
        <v>45871.640972222223</v>
      </c>
      <c r="W10980" t="s">
        <v>1762</v>
      </c>
      <c r="Y10980" s="4">
        <v>45876</v>
      </c>
      <c r="Z10980" s="2">
        <v>0.81263888888888891</v>
      </c>
    </row>
    <row r="10981" spans="1:26" x14ac:dyDescent="0.3">
      <c r="A10981">
        <v>133549</v>
      </c>
      <c r="B10981" t="s">
        <v>1761</v>
      </c>
      <c r="C10981" t="s">
        <v>27</v>
      </c>
      <c r="D10981" t="s">
        <v>234</v>
      </c>
      <c r="E10981" t="s">
        <v>60</v>
      </c>
      <c r="F10981">
        <v>9096811432</v>
      </c>
      <c r="G10981" t="s">
        <v>30</v>
      </c>
      <c r="H10981">
        <v>7394</v>
      </c>
      <c r="I10981" t="s">
        <v>12938</v>
      </c>
      <c r="J10981" t="s">
        <v>31</v>
      </c>
      <c r="K10981" t="s">
        <v>49</v>
      </c>
      <c r="O10981" t="s">
        <v>33</v>
      </c>
      <c r="S10981" s="3">
        <v>45876.375</v>
      </c>
      <c r="T10981" t="s">
        <v>54</v>
      </c>
      <c r="U10981" t="s">
        <v>12938</v>
      </c>
      <c r="V10981" s="3">
        <v>45871.640972222223</v>
      </c>
      <c r="W10981" t="s">
        <v>1763</v>
      </c>
      <c r="Y10981" s="4">
        <v>45876</v>
      </c>
      <c r="Z10981" s="2">
        <v>0.81263888888888891</v>
      </c>
    </row>
    <row r="10982" spans="1:26" x14ac:dyDescent="0.3">
      <c r="A10982">
        <v>132637</v>
      </c>
      <c r="B10982" t="s">
        <v>1761</v>
      </c>
      <c r="C10982" t="s">
        <v>27</v>
      </c>
      <c r="D10982" t="s">
        <v>234</v>
      </c>
      <c r="E10982" t="s">
        <v>60</v>
      </c>
      <c r="F10982">
        <v>9370634048</v>
      </c>
      <c r="G10982" t="s">
        <v>30</v>
      </c>
      <c r="H10982">
        <v>7394</v>
      </c>
      <c r="I10982" t="s">
        <v>12939</v>
      </c>
      <c r="J10982" t="s">
        <v>31</v>
      </c>
      <c r="K10982" t="s">
        <v>49</v>
      </c>
      <c r="O10982" t="s">
        <v>33</v>
      </c>
      <c r="S10982" s="3">
        <v>45876.375</v>
      </c>
      <c r="T10982" t="s">
        <v>54</v>
      </c>
      <c r="U10982" t="s">
        <v>12939</v>
      </c>
      <c r="V10982" s="3">
        <v>45871.640972222223</v>
      </c>
      <c r="W10982" t="s">
        <v>1765</v>
      </c>
      <c r="Y10982" s="4">
        <v>45876</v>
      </c>
      <c r="Z10982" s="2">
        <v>0.81263888888888891</v>
      </c>
    </row>
    <row r="10983" spans="1:26" x14ac:dyDescent="0.3">
      <c r="A10983">
        <v>133550</v>
      </c>
      <c r="B10983" t="s">
        <v>1761</v>
      </c>
      <c r="C10983" t="s">
        <v>27</v>
      </c>
      <c r="D10983" t="s">
        <v>234</v>
      </c>
      <c r="E10983" t="s">
        <v>60</v>
      </c>
      <c r="F10983">
        <v>9326763783</v>
      </c>
      <c r="G10983" t="s">
        <v>30</v>
      </c>
      <c r="H10983">
        <v>7394</v>
      </c>
      <c r="I10983" t="s">
        <v>12940</v>
      </c>
      <c r="J10983" t="s">
        <v>31</v>
      </c>
      <c r="K10983" t="s">
        <v>49</v>
      </c>
      <c r="O10983" t="s">
        <v>33</v>
      </c>
      <c r="S10983" s="3">
        <v>45876.375</v>
      </c>
      <c r="T10983" t="s">
        <v>54</v>
      </c>
      <c r="U10983" t="s">
        <v>12940</v>
      </c>
      <c r="V10983" s="3">
        <v>45871.640972222223</v>
      </c>
      <c r="W10983" t="s">
        <v>1762</v>
      </c>
      <c r="Y10983" s="4">
        <v>45876</v>
      </c>
      <c r="Z10983" s="2">
        <v>0.81263888888888891</v>
      </c>
    </row>
    <row r="10984" spans="1:26" x14ac:dyDescent="0.3">
      <c r="A10984">
        <v>133548</v>
      </c>
      <c r="B10984" t="s">
        <v>1761</v>
      </c>
      <c r="C10984" t="s">
        <v>27</v>
      </c>
      <c r="D10984" t="s">
        <v>234</v>
      </c>
      <c r="E10984" t="s">
        <v>60</v>
      </c>
      <c r="F10984">
        <v>8779380306</v>
      </c>
      <c r="G10984" t="s">
        <v>30</v>
      </c>
      <c r="H10984">
        <v>7394</v>
      </c>
      <c r="I10984" t="s">
        <v>12941</v>
      </c>
      <c r="J10984" t="s">
        <v>31</v>
      </c>
      <c r="K10984" t="s">
        <v>49</v>
      </c>
      <c r="O10984" t="s">
        <v>33</v>
      </c>
      <c r="S10984" s="3">
        <v>45876.375</v>
      </c>
      <c r="T10984" t="s">
        <v>54</v>
      </c>
      <c r="U10984" t="s">
        <v>12941</v>
      </c>
      <c r="V10984" s="3">
        <v>45871.640972222223</v>
      </c>
      <c r="W10984" t="s">
        <v>1764</v>
      </c>
      <c r="Y10984" s="4">
        <v>45876</v>
      </c>
      <c r="Z10984" s="2">
        <v>0.81263888888888891</v>
      </c>
    </row>
    <row r="10985" spans="1:26" x14ac:dyDescent="0.3">
      <c r="A10985">
        <v>132637</v>
      </c>
      <c r="B10985" t="s">
        <v>1761</v>
      </c>
      <c r="C10985" t="s">
        <v>27</v>
      </c>
      <c r="D10985" t="s">
        <v>234</v>
      </c>
      <c r="E10985" t="s">
        <v>60</v>
      </c>
      <c r="F10985">
        <v>9370634048</v>
      </c>
      <c r="G10985" t="s">
        <v>30</v>
      </c>
      <c r="H10985">
        <v>7394</v>
      </c>
      <c r="I10985" t="s">
        <v>12942</v>
      </c>
      <c r="J10985" t="s">
        <v>31</v>
      </c>
      <c r="K10985" t="s">
        <v>49</v>
      </c>
      <c r="O10985" t="s">
        <v>33</v>
      </c>
      <c r="S10985" s="3">
        <v>45876.375</v>
      </c>
      <c r="T10985" t="s">
        <v>54</v>
      </c>
      <c r="U10985" t="s">
        <v>12942</v>
      </c>
      <c r="V10985" s="3">
        <v>45871.640972222223</v>
      </c>
      <c r="W10985" t="s">
        <v>1765</v>
      </c>
      <c r="Y10985" s="4">
        <v>45876</v>
      </c>
      <c r="Z10985" s="2">
        <v>0.81263888888888891</v>
      </c>
    </row>
    <row r="10986" spans="1:26" x14ac:dyDescent="0.3">
      <c r="A10986">
        <v>133550</v>
      </c>
      <c r="B10986" t="s">
        <v>1761</v>
      </c>
      <c r="C10986" t="s">
        <v>27</v>
      </c>
      <c r="D10986" t="s">
        <v>234</v>
      </c>
      <c r="E10986" t="s">
        <v>60</v>
      </c>
      <c r="F10986">
        <v>9326763783</v>
      </c>
      <c r="G10986" t="s">
        <v>30</v>
      </c>
      <c r="H10986">
        <v>7394</v>
      </c>
      <c r="I10986" t="s">
        <v>12943</v>
      </c>
      <c r="J10986" t="s">
        <v>31</v>
      </c>
      <c r="K10986" t="s">
        <v>49</v>
      </c>
      <c r="O10986" t="s">
        <v>33</v>
      </c>
      <c r="S10986" s="3">
        <v>45876.375</v>
      </c>
      <c r="T10986" t="s">
        <v>54</v>
      </c>
      <c r="U10986" t="s">
        <v>12943</v>
      </c>
      <c r="V10986" s="3">
        <v>45871.640972222223</v>
      </c>
      <c r="W10986" t="s">
        <v>1762</v>
      </c>
      <c r="Y10986" s="4">
        <v>45876</v>
      </c>
      <c r="Z10986" s="2">
        <v>0.81263888888888891</v>
      </c>
    </row>
    <row r="10987" spans="1:26" x14ac:dyDescent="0.3">
      <c r="A10987">
        <v>132637</v>
      </c>
      <c r="B10987" t="s">
        <v>1761</v>
      </c>
      <c r="C10987" t="s">
        <v>27</v>
      </c>
      <c r="D10987" t="s">
        <v>234</v>
      </c>
      <c r="E10987" t="s">
        <v>60</v>
      </c>
      <c r="F10987">
        <v>9370634048</v>
      </c>
      <c r="G10987" t="s">
        <v>30</v>
      </c>
      <c r="H10987">
        <v>7394</v>
      </c>
      <c r="I10987" t="s">
        <v>12944</v>
      </c>
      <c r="J10987" t="s">
        <v>31</v>
      </c>
      <c r="K10987" t="s">
        <v>49</v>
      </c>
      <c r="O10987" t="s">
        <v>33</v>
      </c>
      <c r="S10987" s="3">
        <v>45876.375</v>
      </c>
      <c r="T10987" t="s">
        <v>54</v>
      </c>
      <c r="U10987" t="s">
        <v>12944</v>
      </c>
      <c r="V10987" s="3">
        <v>45871.640972222223</v>
      </c>
      <c r="W10987" t="s">
        <v>1765</v>
      </c>
      <c r="Y10987" s="4">
        <v>45876</v>
      </c>
      <c r="Z10987" s="2">
        <v>0.81263888888888891</v>
      </c>
    </row>
    <row r="10988" spans="1:26" x14ac:dyDescent="0.3">
      <c r="A10988">
        <v>133550</v>
      </c>
      <c r="B10988" t="s">
        <v>1761</v>
      </c>
      <c r="C10988" t="s">
        <v>27</v>
      </c>
      <c r="D10988" t="s">
        <v>234</v>
      </c>
      <c r="E10988" t="s">
        <v>60</v>
      </c>
      <c r="F10988">
        <v>9326763783</v>
      </c>
      <c r="G10988" t="s">
        <v>30</v>
      </c>
      <c r="H10988">
        <v>7394</v>
      </c>
      <c r="I10988" t="s">
        <v>12945</v>
      </c>
      <c r="J10988" t="s">
        <v>31</v>
      </c>
      <c r="K10988" t="s">
        <v>49</v>
      </c>
      <c r="O10988" t="s">
        <v>33</v>
      </c>
      <c r="S10988" s="3">
        <v>45876.375</v>
      </c>
      <c r="T10988" t="s">
        <v>54</v>
      </c>
      <c r="U10988" t="s">
        <v>12945</v>
      </c>
      <c r="V10988" s="3">
        <v>45871.640972222223</v>
      </c>
      <c r="W10988" t="s">
        <v>1762</v>
      </c>
      <c r="Y10988" s="4">
        <v>45876</v>
      </c>
      <c r="Z10988" s="2">
        <v>0.81263888888888891</v>
      </c>
    </row>
    <row r="10989" spans="1:26" x14ac:dyDescent="0.3">
      <c r="A10989">
        <v>133548</v>
      </c>
      <c r="B10989" t="s">
        <v>1761</v>
      </c>
      <c r="C10989" t="s">
        <v>27</v>
      </c>
      <c r="D10989" t="s">
        <v>234</v>
      </c>
      <c r="E10989" t="s">
        <v>60</v>
      </c>
      <c r="F10989">
        <v>8779380306</v>
      </c>
      <c r="G10989" t="s">
        <v>30</v>
      </c>
      <c r="H10989">
        <v>7394</v>
      </c>
      <c r="I10989" t="s">
        <v>12946</v>
      </c>
      <c r="J10989" t="s">
        <v>31</v>
      </c>
      <c r="K10989" t="s">
        <v>49</v>
      </c>
      <c r="O10989" t="s">
        <v>33</v>
      </c>
      <c r="S10989" s="3">
        <v>45876.375</v>
      </c>
      <c r="T10989" t="s">
        <v>54</v>
      </c>
      <c r="U10989" t="s">
        <v>12946</v>
      </c>
      <c r="V10989" s="3">
        <v>45871.640972222223</v>
      </c>
      <c r="W10989" t="s">
        <v>1764</v>
      </c>
      <c r="Y10989" s="4">
        <v>45876</v>
      </c>
      <c r="Z10989" s="2">
        <v>0.81263888888888891</v>
      </c>
    </row>
    <row r="10990" spans="1:26" x14ac:dyDescent="0.3">
      <c r="A10990">
        <v>133550</v>
      </c>
      <c r="B10990" t="s">
        <v>1761</v>
      </c>
      <c r="C10990" t="s">
        <v>27</v>
      </c>
      <c r="D10990" t="s">
        <v>234</v>
      </c>
      <c r="E10990" t="s">
        <v>60</v>
      </c>
      <c r="F10990">
        <v>9326763783</v>
      </c>
      <c r="G10990" t="s">
        <v>30</v>
      </c>
      <c r="H10990">
        <v>7394</v>
      </c>
      <c r="I10990" t="s">
        <v>12947</v>
      </c>
      <c r="J10990" t="s">
        <v>31</v>
      </c>
      <c r="K10990" t="s">
        <v>49</v>
      </c>
      <c r="O10990" t="s">
        <v>33</v>
      </c>
      <c r="S10990" s="3">
        <v>45876.375</v>
      </c>
      <c r="T10990" t="s">
        <v>54</v>
      </c>
      <c r="U10990" t="s">
        <v>12947</v>
      </c>
      <c r="V10990" s="3">
        <v>45871.640972222223</v>
      </c>
      <c r="W10990" t="s">
        <v>1762</v>
      </c>
      <c r="Y10990" s="4">
        <v>45876</v>
      </c>
      <c r="Z10990" s="2">
        <v>0.81263888888888891</v>
      </c>
    </row>
    <row r="10991" spans="1:26" x14ac:dyDescent="0.3">
      <c r="A10991">
        <v>133550</v>
      </c>
      <c r="B10991" t="s">
        <v>1761</v>
      </c>
      <c r="C10991" t="s">
        <v>27</v>
      </c>
      <c r="D10991" t="s">
        <v>234</v>
      </c>
      <c r="E10991" t="s">
        <v>60</v>
      </c>
      <c r="F10991">
        <v>9326763783</v>
      </c>
      <c r="G10991" t="s">
        <v>30</v>
      </c>
      <c r="H10991">
        <v>7394</v>
      </c>
      <c r="I10991" t="s">
        <v>12948</v>
      </c>
      <c r="J10991" t="s">
        <v>31</v>
      </c>
      <c r="K10991" t="s">
        <v>49</v>
      </c>
      <c r="O10991" t="s">
        <v>33</v>
      </c>
      <c r="S10991" s="3">
        <v>45876.375</v>
      </c>
      <c r="T10991" t="s">
        <v>54</v>
      </c>
      <c r="U10991" t="s">
        <v>12948</v>
      </c>
      <c r="V10991" s="3">
        <v>45871.640972222223</v>
      </c>
      <c r="W10991" t="s">
        <v>1762</v>
      </c>
      <c r="Y10991" s="4">
        <v>45876</v>
      </c>
      <c r="Z10991" s="2">
        <v>0.81263888888888891</v>
      </c>
    </row>
    <row r="10992" spans="1:26" x14ac:dyDescent="0.3">
      <c r="A10992">
        <v>133549</v>
      </c>
      <c r="B10992" t="s">
        <v>1761</v>
      </c>
      <c r="C10992" t="s">
        <v>27</v>
      </c>
      <c r="D10992" t="s">
        <v>234</v>
      </c>
      <c r="E10992" t="s">
        <v>60</v>
      </c>
      <c r="F10992">
        <v>9096811432</v>
      </c>
      <c r="G10992" t="s">
        <v>30</v>
      </c>
      <c r="H10992">
        <v>7394</v>
      </c>
      <c r="I10992" t="s">
        <v>12949</v>
      </c>
      <c r="J10992" t="s">
        <v>31</v>
      </c>
      <c r="K10992" t="s">
        <v>49</v>
      </c>
      <c r="O10992" t="s">
        <v>33</v>
      </c>
      <c r="S10992" s="3">
        <v>45876.375</v>
      </c>
      <c r="T10992" t="s">
        <v>54</v>
      </c>
      <c r="U10992" t="s">
        <v>12949</v>
      </c>
      <c r="V10992" s="3">
        <v>45871.640972222223</v>
      </c>
      <c r="W10992" t="s">
        <v>1763</v>
      </c>
      <c r="Y10992" s="4">
        <v>45876</v>
      </c>
      <c r="Z10992" s="2">
        <v>0.81263888888888891</v>
      </c>
    </row>
    <row r="10993" spans="1:26" x14ac:dyDescent="0.3">
      <c r="A10993">
        <v>133548</v>
      </c>
      <c r="B10993" t="s">
        <v>1761</v>
      </c>
      <c r="C10993" t="s">
        <v>27</v>
      </c>
      <c r="D10993" t="s">
        <v>234</v>
      </c>
      <c r="E10993" t="s">
        <v>60</v>
      </c>
      <c r="F10993">
        <v>8779380306</v>
      </c>
      <c r="G10993" t="s">
        <v>30</v>
      </c>
      <c r="H10993">
        <v>7394</v>
      </c>
      <c r="I10993" t="s">
        <v>12950</v>
      </c>
      <c r="J10993" t="s">
        <v>31</v>
      </c>
      <c r="K10993" t="s">
        <v>49</v>
      </c>
      <c r="O10993" t="s">
        <v>33</v>
      </c>
      <c r="S10993" s="3">
        <v>45876.375</v>
      </c>
      <c r="T10993" t="s">
        <v>54</v>
      </c>
      <c r="U10993" t="s">
        <v>12950</v>
      </c>
      <c r="V10993" s="3">
        <v>45871.640972222223</v>
      </c>
      <c r="W10993" t="s">
        <v>1764</v>
      </c>
      <c r="Y10993" s="4">
        <v>45876</v>
      </c>
      <c r="Z10993" s="2">
        <v>0.81263888888888891</v>
      </c>
    </row>
    <row r="10994" spans="1:26" x14ac:dyDescent="0.3">
      <c r="A10994">
        <v>132637</v>
      </c>
      <c r="B10994" t="s">
        <v>1761</v>
      </c>
      <c r="C10994" t="s">
        <v>27</v>
      </c>
      <c r="D10994" t="s">
        <v>234</v>
      </c>
      <c r="E10994" t="s">
        <v>60</v>
      </c>
      <c r="F10994">
        <v>9370634048</v>
      </c>
      <c r="G10994" t="s">
        <v>30</v>
      </c>
      <c r="H10994">
        <v>7394</v>
      </c>
      <c r="I10994" t="s">
        <v>12951</v>
      </c>
      <c r="J10994" t="s">
        <v>31</v>
      </c>
      <c r="K10994" t="s">
        <v>49</v>
      </c>
      <c r="O10994" t="s">
        <v>33</v>
      </c>
      <c r="S10994" s="3">
        <v>45876.375</v>
      </c>
      <c r="T10994" t="s">
        <v>54</v>
      </c>
      <c r="U10994" t="s">
        <v>12951</v>
      </c>
      <c r="V10994" s="3">
        <v>45871.640972222223</v>
      </c>
      <c r="W10994" t="s">
        <v>1765</v>
      </c>
      <c r="Y10994" s="4">
        <v>45876</v>
      </c>
      <c r="Z10994" s="2">
        <v>0.81263888888888891</v>
      </c>
    </row>
    <row r="10995" spans="1:26" x14ac:dyDescent="0.3">
      <c r="A10995">
        <v>132637</v>
      </c>
      <c r="B10995" t="s">
        <v>1761</v>
      </c>
      <c r="C10995" t="s">
        <v>27</v>
      </c>
      <c r="D10995" t="s">
        <v>234</v>
      </c>
      <c r="E10995" t="s">
        <v>60</v>
      </c>
      <c r="F10995">
        <v>9370634048</v>
      </c>
      <c r="G10995" t="s">
        <v>30</v>
      </c>
      <c r="H10995">
        <v>7394</v>
      </c>
      <c r="I10995" t="s">
        <v>12952</v>
      </c>
      <c r="J10995" t="s">
        <v>31</v>
      </c>
      <c r="K10995" t="s">
        <v>49</v>
      </c>
      <c r="O10995" t="s">
        <v>33</v>
      </c>
      <c r="S10995" s="3">
        <v>45876.375</v>
      </c>
      <c r="T10995" t="s">
        <v>54</v>
      </c>
      <c r="U10995" t="s">
        <v>12952</v>
      </c>
      <c r="V10995" s="3">
        <v>45871.640972222223</v>
      </c>
      <c r="W10995" t="s">
        <v>1765</v>
      </c>
      <c r="Y10995" s="4">
        <v>45876</v>
      </c>
      <c r="Z10995" s="2">
        <v>0.81263888888888891</v>
      </c>
    </row>
    <row r="10996" spans="1:26" x14ac:dyDescent="0.3">
      <c r="A10996">
        <v>133549</v>
      </c>
      <c r="B10996" t="s">
        <v>1761</v>
      </c>
      <c r="C10996" t="s">
        <v>27</v>
      </c>
      <c r="D10996" t="s">
        <v>234</v>
      </c>
      <c r="E10996" t="s">
        <v>60</v>
      </c>
      <c r="F10996">
        <v>9096811432</v>
      </c>
      <c r="G10996" t="s">
        <v>30</v>
      </c>
      <c r="H10996">
        <v>7394</v>
      </c>
      <c r="I10996" t="s">
        <v>12953</v>
      </c>
      <c r="J10996" t="s">
        <v>31</v>
      </c>
      <c r="K10996" t="s">
        <v>49</v>
      </c>
      <c r="O10996" t="s">
        <v>33</v>
      </c>
      <c r="S10996" s="3">
        <v>45876.375</v>
      </c>
      <c r="T10996" t="s">
        <v>54</v>
      </c>
      <c r="U10996" t="s">
        <v>12953</v>
      </c>
      <c r="V10996" s="3">
        <v>45871.640972222223</v>
      </c>
      <c r="W10996" t="s">
        <v>1763</v>
      </c>
      <c r="Y10996" s="4">
        <v>45876</v>
      </c>
      <c r="Z10996" s="2">
        <v>0.81263888888888891</v>
      </c>
    </row>
    <row r="10997" spans="1:26" x14ac:dyDescent="0.3">
      <c r="A10997">
        <v>133550</v>
      </c>
      <c r="B10997" t="s">
        <v>1761</v>
      </c>
      <c r="C10997" t="s">
        <v>27</v>
      </c>
      <c r="D10997" t="s">
        <v>234</v>
      </c>
      <c r="E10997" t="s">
        <v>60</v>
      </c>
      <c r="F10997">
        <v>9326763783</v>
      </c>
      <c r="G10997" t="s">
        <v>30</v>
      </c>
      <c r="H10997">
        <v>7394</v>
      </c>
      <c r="I10997" t="s">
        <v>12954</v>
      </c>
      <c r="J10997" t="s">
        <v>31</v>
      </c>
      <c r="K10997" t="s">
        <v>49</v>
      </c>
      <c r="O10997" t="s">
        <v>33</v>
      </c>
      <c r="S10997" s="3">
        <v>45876.375</v>
      </c>
      <c r="T10997" t="s">
        <v>54</v>
      </c>
      <c r="U10997" t="s">
        <v>12954</v>
      </c>
      <c r="V10997" s="3">
        <v>45871.640972222223</v>
      </c>
      <c r="W10997" t="s">
        <v>1762</v>
      </c>
      <c r="Y10997" s="4">
        <v>45876</v>
      </c>
      <c r="Z10997" s="2">
        <v>0.81263888888888891</v>
      </c>
    </row>
    <row r="10998" spans="1:26" x14ac:dyDescent="0.3">
      <c r="A10998">
        <v>133548</v>
      </c>
      <c r="B10998" t="s">
        <v>1761</v>
      </c>
      <c r="C10998" t="s">
        <v>27</v>
      </c>
      <c r="D10998" t="s">
        <v>234</v>
      </c>
      <c r="E10998" t="s">
        <v>60</v>
      </c>
      <c r="F10998">
        <v>8779380306</v>
      </c>
      <c r="G10998" t="s">
        <v>30</v>
      </c>
      <c r="H10998">
        <v>7394</v>
      </c>
      <c r="I10998" t="s">
        <v>12955</v>
      </c>
      <c r="J10998" t="s">
        <v>31</v>
      </c>
      <c r="K10998" t="s">
        <v>49</v>
      </c>
      <c r="O10998" t="s">
        <v>33</v>
      </c>
      <c r="S10998" s="3">
        <v>45876.375</v>
      </c>
      <c r="T10998" t="s">
        <v>54</v>
      </c>
      <c r="U10998" t="s">
        <v>12955</v>
      </c>
      <c r="V10998" s="3">
        <v>45871.640972222223</v>
      </c>
      <c r="W10998" t="s">
        <v>1764</v>
      </c>
      <c r="Y10998" s="4">
        <v>45876</v>
      </c>
      <c r="Z10998" s="2">
        <v>0.81263888888888891</v>
      </c>
    </row>
    <row r="10999" spans="1:26" x14ac:dyDescent="0.3">
      <c r="A10999">
        <v>133548</v>
      </c>
      <c r="B10999" t="s">
        <v>1761</v>
      </c>
      <c r="C10999" t="s">
        <v>27</v>
      </c>
      <c r="D10999" t="s">
        <v>234</v>
      </c>
      <c r="E10999" t="s">
        <v>60</v>
      </c>
      <c r="F10999">
        <v>8779380306</v>
      </c>
      <c r="G10999" t="s">
        <v>30</v>
      </c>
      <c r="H10999">
        <v>7394</v>
      </c>
      <c r="I10999" t="s">
        <v>12956</v>
      </c>
      <c r="J10999" t="s">
        <v>31</v>
      </c>
      <c r="K10999" t="s">
        <v>49</v>
      </c>
      <c r="O10999" t="s">
        <v>33</v>
      </c>
      <c r="S10999" s="3">
        <v>45876.375</v>
      </c>
      <c r="T10999" t="s">
        <v>54</v>
      </c>
      <c r="U10999" t="s">
        <v>12956</v>
      </c>
      <c r="V10999" s="3">
        <v>45871.640972222223</v>
      </c>
      <c r="W10999" t="s">
        <v>1764</v>
      </c>
      <c r="Y10999" s="4">
        <v>45876</v>
      </c>
      <c r="Z10999" s="2">
        <v>0.81263888888888891</v>
      </c>
    </row>
    <row r="11000" spans="1:26" x14ac:dyDescent="0.3">
      <c r="A11000">
        <v>133548</v>
      </c>
      <c r="B11000" t="s">
        <v>1761</v>
      </c>
      <c r="C11000" t="s">
        <v>27</v>
      </c>
      <c r="D11000" t="s">
        <v>234</v>
      </c>
      <c r="E11000" t="s">
        <v>60</v>
      </c>
      <c r="F11000">
        <v>8779380306</v>
      </c>
      <c r="G11000" t="s">
        <v>30</v>
      </c>
      <c r="H11000">
        <v>7394</v>
      </c>
      <c r="I11000" t="s">
        <v>12957</v>
      </c>
      <c r="J11000" t="s">
        <v>31</v>
      </c>
      <c r="K11000" t="s">
        <v>49</v>
      </c>
      <c r="O11000" t="s">
        <v>33</v>
      </c>
      <c r="S11000" s="3">
        <v>45876.375</v>
      </c>
      <c r="T11000" t="s">
        <v>54</v>
      </c>
      <c r="U11000" t="s">
        <v>12957</v>
      </c>
      <c r="V11000" s="3">
        <v>45871.640972222223</v>
      </c>
      <c r="W11000" t="s">
        <v>1764</v>
      </c>
      <c r="Y11000" s="4">
        <v>45876</v>
      </c>
      <c r="Z11000" s="2">
        <v>0.81263888888888891</v>
      </c>
    </row>
    <row r="11001" spans="1:26" x14ac:dyDescent="0.3">
      <c r="A11001">
        <v>133550</v>
      </c>
      <c r="B11001" t="s">
        <v>1761</v>
      </c>
      <c r="C11001" t="s">
        <v>27</v>
      </c>
      <c r="D11001" t="s">
        <v>234</v>
      </c>
      <c r="E11001" t="s">
        <v>60</v>
      </c>
      <c r="F11001">
        <v>9326763783</v>
      </c>
      <c r="G11001" t="s">
        <v>30</v>
      </c>
      <c r="H11001">
        <v>7394</v>
      </c>
      <c r="I11001" t="s">
        <v>12958</v>
      </c>
      <c r="J11001" t="s">
        <v>31</v>
      </c>
      <c r="K11001" t="s">
        <v>49</v>
      </c>
      <c r="O11001" t="s">
        <v>33</v>
      </c>
      <c r="S11001" s="3">
        <v>45876.375</v>
      </c>
      <c r="T11001" t="s">
        <v>54</v>
      </c>
      <c r="U11001" t="s">
        <v>12958</v>
      </c>
      <c r="V11001" s="3">
        <v>45871.640972222223</v>
      </c>
      <c r="W11001" t="s">
        <v>1762</v>
      </c>
      <c r="Y11001" s="4">
        <v>45876</v>
      </c>
      <c r="Z11001" s="2">
        <v>0.81263888888888891</v>
      </c>
    </row>
    <row r="11002" spans="1:26" x14ac:dyDescent="0.3">
      <c r="A11002">
        <v>133550</v>
      </c>
      <c r="B11002" t="s">
        <v>1761</v>
      </c>
      <c r="C11002" t="s">
        <v>27</v>
      </c>
      <c r="D11002" t="s">
        <v>234</v>
      </c>
      <c r="E11002" t="s">
        <v>60</v>
      </c>
      <c r="F11002">
        <v>9326763783</v>
      </c>
      <c r="G11002" t="s">
        <v>30</v>
      </c>
      <c r="H11002">
        <v>7394</v>
      </c>
      <c r="I11002" t="s">
        <v>12959</v>
      </c>
      <c r="J11002" t="s">
        <v>31</v>
      </c>
      <c r="K11002" t="s">
        <v>49</v>
      </c>
      <c r="O11002" t="s">
        <v>33</v>
      </c>
      <c r="S11002" s="3">
        <v>45876.375</v>
      </c>
      <c r="T11002" t="s">
        <v>54</v>
      </c>
      <c r="U11002" t="s">
        <v>12959</v>
      </c>
      <c r="V11002" s="3">
        <v>45871.640972222223</v>
      </c>
      <c r="W11002" t="s">
        <v>1762</v>
      </c>
      <c r="Y11002" s="4">
        <v>45876</v>
      </c>
      <c r="Z11002" s="2">
        <v>0.81263888888888891</v>
      </c>
    </row>
    <row r="11003" spans="1:26" x14ac:dyDescent="0.3">
      <c r="A11003">
        <v>133548</v>
      </c>
      <c r="B11003" t="s">
        <v>1761</v>
      </c>
      <c r="C11003" t="s">
        <v>27</v>
      </c>
      <c r="D11003" t="s">
        <v>234</v>
      </c>
      <c r="E11003" t="s">
        <v>60</v>
      </c>
      <c r="F11003">
        <v>8779380306</v>
      </c>
      <c r="G11003" t="s">
        <v>30</v>
      </c>
      <c r="H11003">
        <v>7394</v>
      </c>
      <c r="I11003" t="s">
        <v>12960</v>
      </c>
      <c r="J11003" t="s">
        <v>31</v>
      </c>
      <c r="K11003" t="s">
        <v>49</v>
      </c>
      <c r="O11003" t="s">
        <v>33</v>
      </c>
      <c r="S11003" s="3">
        <v>45876.375</v>
      </c>
      <c r="T11003" t="s">
        <v>54</v>
      </c>
      <c r="U11003" t="s">
        <v>12960</v>
      </c>
      <c r="V11003" s="3">
        <v>45871.640972222223</v>
      </c>
      <c r="W11003" t="s">
        <v>1764</v>
      </c>
      <c r="Y11003" s="4">
        <v>45876</v>
      </c>
      <c r="Z11003" s="2">
        <v>0.81263888888888891</v>
      </c>
    </row>
    <row r="11004" spans="1:26" x14ac:dyDescent="0.3">
      <c r="A11004">
        <v>133550</v>
      </c>
      <c r="B11004" t="s">
        <v>1761</v>
      </c>
      <c r="C11004" t="s">
        <v>27</v>
      </c>
      <c r="D11004" t="s">
        <v>234</v>
      </c>
      <c r="E11004" t="s">
        <v>60</v>
      </c>
      <c r="F11004">
        <v>9326763783</v>
      </c>
      <c r="G11004" t="s">
        <v>30</v>
      </c>
      <c r="H11004">
        <v>7394</v>
      </c>
      <c r="I11004" t="s">
        <v>12961</v>
      </c>
      <c r="J11004" t="s">
        <v>31</v>
      </c>
      <c r="K11004" t="s">
        <v>49</v>
      </c>
      <c r="O11004" t="s">
        <v>33</v>
      </c>
      <c r="S11004" s="3">
        <v>45876.375</v>
      </c>
      <c r="T11004" t="s">
        <v>54</v>
      </c>
      <c r="U11004" t="s">
        <v>12961</v>
      </c>
      <c r="V11004" s="3">
        <v>45871.640972222223</v>
      </c>
      <c r="W11004" t="s">
        <v>1762</v>
      </c>
      <c r="Y11004" s="4">
        <v>45876</v>
      </c>
      <c r="Z11004" s="2">
        <v>0.81263888888888891</v>
      </c>
    </row>
    <row r="11005" spans="1:26" x14ac:dyDescent="0.3">
      <c r="A11005">
        <v>133550</v>
      </c>
      <c r="B11005" t="s">
        <v>1761</v>
      </c>
      <c r="C11005" t="s">
        <v>27</v>
      </c>
      <c r="D11005" t="s">
        <v>234</v>
      </c>
      <c r="E11005" t="s">
        <v>60</v>
      </c>
      <c r="F11005">
        <v>9326763783</v>
      </c>
      <c r="G11005" t="s">
        <v>30</v>
      </c>
      <c r="H11005">
        <v>7394</v>
      </c>
      <c r="I11005" t="s">
        <v>12962</v>
      </c>
      <c r="J11005" t="s">
        <v>31</v>
      </c>
      <c r="K11005" t="s">
        <v>49</v>
      </c>
      <c r="O11005" t="s">
        <v>33</v>
      </c>
      <c r="S11005" s="3">
        <v>45876.375</v>
      </c>
      <c r="T11005" t="s">
        <v>54</v>
      </c>
      <c r="U11005" t="s">
        <v>12962</v>
      </c>
      <c r="V11005" s="3">
        <v>45871.640972222223</v>
      </c>
      <c r="W11005" t="s">
        <v>1762</v>
      </c>
      <c r="Y11005" s="4">
        <v>45876</v>
      </c>
      <c r="Z11005" s="2">
        <v>0.81263888888888891</v>
      </c>
    </row>
    <row r="11006" spans="1:26" x14ac:dyDescent="0.3">
      <c r="A11006">
        <v>133550</v>
      </c>
      <c r="B11006" t="s">
        <v>1761</v>
      </c>
      <c r="C11006" t="s">
        <v>27</v>
      </c>
      <c r="D11006" t="s">
        <v>234</v>
      </c>
      <c r="E11006" t="s">
        <v>60</v>
      </c>
      <c r="F11006">
        <v>9326763783</v>
      </c>
      <c r="G11006" t="s">
        <v>30</v>
      </c>
      <c r="H11006">
        <v>7394</v>
      </c>
      <c r="I11006" t="s">
        <v>12963</v>
      </c>
      <c r="J11006" t="s">
        <v>31</v>
      </c>
      <c r="K11006" t="s">
        <v>49</v>
      </c>
      <c r="O11006" t="s">
        <v>33</v>
      </c>
      <c r="S11006" s="3">
        <v>45876.375</v>
      </c>
      <c r="T11006" t="s">
        <v>54</v>
      </c>
      <c r="U11006" t="s">
        <v>12963</v>
      </c>
      <c r="V11006" s="3">
        <v>45871.640972222223</v>
      </c>
      <c r="W11006" t="s">
        <v>1762</v>
      </c>
      <c r="Y11006" s="4">
        <v>45876</v>
      </c>
      <c r="Z11006" s="2">
        <v>0.81263888888888891</v>
      </c>
    </row>
    <row r="11007" spans="1:26" x14ac:dyDescent="0.3">
      <c r="A11007">
        <v>133548</v>
      </c>
      <c r="B11007" t="s">
        <v>1761</v>
      </c>
      <c r="C11007" t="s">
        <v>27</v>
      </c>
      <c r="D11007" t="s">
        <v>234</v>
      </c>
      <c r="E11007" t="s">
        <v>60</v>
      </c>
      <c r="F11007">
        <v>8779380306</v>
      </c>
      <c r="G11007" t="s">
        <v>30</v>
      </c>
      <c r="H11007">
        <v>7394</v>
      </c>
      <c r="I11007" t="s">
        <v>12964</v>
      </c>
      <c r="J11007" t="s">
        <v>31</v>
      </c>
      <c r="K11007" t="s">
        <v>49</v>
      </c>
      <c r="O11007" t="s">
        <v>33</v>
      </c>
      <c r="S11007" s="3">
        <v>45876.375</v>
      </c>
      <c r="T11007" t="s">
        <v>54</v>
      </c>
      <c r="U11007" t="s">
        <v>12964</v>
      </c>
      <c r="V11007" s="3">
        <v>45871.640972222223</v>
      </c>
      <c r="W11007" t="s">
        <v>1764</v>
      </c>
      <c r="Y11007" s="4">
        <v>45876</v>
      </c>
      <c r="Z11007" s="2">
        <v>0.81263888888888891</v>
      </c>
    </row>
    <row r="11008" spans="1:26" x14ac:dyDescent="0.3">
      <c r="A11008">
        <v>133549</v>
      </c>
      <c r="B11008" t="s">
        <v>1761</v>
      </c>
      <c r="C11008" t="s">
        <v>27</v>
      </c>
      <c r="D11008" t="s">
        <v>234</v>
      </c>
      <c r="E11008" t="s">
        <v>60</v>
      </c>
      <c r="F11008">
        <v>9096811432</v>
      </c>
      <c r="G11008" t="s">
        <v>30</v>
      </c>
      <c r="H11008">
        <v>7394</v>
      </c>
      <c r="I11008" t="s">
        <v>12965</v>
      </c>
      <c r="J11008" t="s">
        <v>31</v>
      </c>
      <c r="K11008" t="s">
        <v>49</v>
      </c>
      <c r="O11008" t="s">
        <v>33</v>
      </c>
      <c r="S11008" s="3">
        <v>45876.375</v>
      </c>
      <c r="T11008" t="s">
        <v>54</v>
      </c>
      <c r="U11008" t="s">
        <v>12965</v>
      </c>
      <c r="V11008" s="3">
        <v>45871.640972222223</v>
      </c>
      <c r="W11008" t="s">
        <v>1763</v>
      </c>
      <c r="Y11008" s="4">
        <v>45876</v>
      </c>
      <c r="Z11008" s="2">
        <v>0.81263888888888891</v>
      </c>
    </row>
    <row r="11009" spans="1:26" x14ac:dyDescent="0.3">
      <c r="A11009">
        <v>133548</v>
      </c>
      <c r="B11009" t="s">
        <v>1761</v>
      </c>
      <c r="C11009" t="s">
        <v>27</v>
      </c>
      <c r="D11009" t="s">
        <v>234</v>
      </c>
      <c r="E11009" t="s">
        <v>60</v>
      </c>
      <c r="F11009">
        <v>8779380306</v>
      </c>
      <c r="G11009" t="s">
        <v>30</v>
      </c>
      <c r="H11009">
        <v>7394</v>
      </c>
      <c r="I11009" t="s">
        <v>12966</v>
      </c>
      <c r="J11009" t="s">
        <v>31</v>
      </c>
      <c r="K11009" t="s">
        <v>49</v>
      </c>
      <c r="O11009" t="s">
        <v>33</v>
      </c>
      <c r="S11009" s="3">
        <v>45876.375</v>
      </c>
      <c r="T11009" t="s">
        <v>54</v>
      </c>
      <c r="U11009" t="s">
        <v>12966</v>
      </c>
      <c r="V11009" s="3">
        <v>45871.640972222223</v>
      </c>
      <c r="W11009" t="s">
        <v>1764</v>
      </c>
      <c r="Y11009" s="4">
        <v>45876</v>
      </c>
      <c r="Z11009" s="2">
        <v>0.81263888888888891</v>
      </c>
    </row>
    <row r="11010" spans="1:26" x14ac:dyDescent="0.3">
      <c r="A11010">
        <v>133548</v>
      </c>
      <c r="B11010" t="s">
        <v>1761</v>
      </c>
      <c r="C11010" t="s">
        <v>27</v>
      </c>
      <c r="D11010" t="s">
        <v>234</v>
      </c>
      <c r="E11010" t="s">
        <v>60</v>
      </c>
      <c r="F11010">
        <v>8779380306</v>
      </c>
      <c r="G11010" t="s">
        <v>30</v>
      </c>
      <c r="H11010">
        <v>7394</v>
      </c>
      <c r="I11010" t="s">
        <v>12967</v>
      </c>
      <c r="J11010" t="s">
        <v>31</v>
      </c>
      <c r="K11010" t="s">
        <v>49</v>
      </c>
      <c r="O11010" t="s">
        <v>33</v>
      </c>
      <c r="S11010" s="3">
        <v>45876.375</v>
      </c>
      <c r="T11010" t="s">
        <v>54</v>
      </c>
      <c r="U11010" t="s">
        <v>12967</v>
      </c>
      <c r="V11010" s="3">
        <v>45871.640972222223</v>
      </c>
      <c r="W11010" t="s">
        <v>1764</v>
      </c>
      <c r="Y11010" s="4">
        <v>45876</v>
      </c>
      <c r="Z11010" s="2">
        <v>0.81263888888888891</v>
      </c>
    </row>
    <row r="11011" spans="1:26" x14ac:dyDescent="0.3">
      <c r="A11011">
        <v>133549</v>
      </c>
      <c r="B11011" t="s">
        <v>1761</v>
      </c>
      <c r="C11011" t="s">
        <v>27</v>
      </c>
      <c r="D11011" t="s">
        <v>234</v>
      </c>
      <c r="E11011" t="s">
        <v>60</v>
      </c>
      <c r="F11011">
        <v>9096811432</v>
      </c>
      <c r="G11011" t="s">
        <v>30</v>
      </c>
      <c r="H11011">
        <v>7394</v>
      </c>
      <c r="I11011" t="s">
        <v>12968</v>
      </c>
      <c r="J11011" t="s">
        <v>31</v>
      </c>
      <c r="K11011" t="s">
        <v>49</v>
      </c>
      <c r="O11011" t="s">
        <v>33</v>
      </c>
      <c r="S11011" s="3">
        <v>45876.375</v>
      </c>
      <c r="T11011" t="s">
        <v>54</v>
      </c>
      <c r="U11011" t="s">
        <v>12968</v>
      </c>
      <c r="V11011" s="3">
        <v>45871.640972222223</v>
      </c>
      <c r="W11011" t="s">
        <v>1763</v>
      </c>
      <c r="Y11011" s="4">
        <v>45876</v>
      </c>
      <c r="Z11011" s="2">
        <v>0.81263888888888891</v>
      </c>
    </row>
    <row r="11012" spans="1:26" x14ac:dyDescent="0.3">
      <c r="A11012">
        <v>133548</v>
      </c>
      <c r="B11012" t="s">
        <v>1761</v>
      </c>
      <c r="C11012" t="s">
        <v>27</v>
      </c>
      <c r="D11012" t="s">
        <v>234</v>
      </c>
      <c r="E11012" t="s">
        <v>60</v>
      </c>
      <c r="F11012">
        <v>8779380306</v>
      </c>
      <c r="G11012" t="s">
        <v>30</v>
      </c>
      <c r="H11012">
        <v>7394</v>
      </c>
      <c r="I11012" t="s">
        <v>12969</v>
      </c>
      <c r="J11012" t="s">
        <v>31</v>
      </c>
      <c r="K11012" t="s">
        <v>49</v>
      </c>
      <c r="O11012" t="s">
        <v>33</v>
      </c>
      <c r="S11012" s="3">
        <v>45876.375</v>
      </c>
      <c r="T11012" t="s">
        <v>54</v>
      </c>
      <c r="U11012" t="s">
        <v>12969</v>
      </c>
      <c r="V11012" s="3">
        <v>45871.640972222223</v>
      </c>
      <c r="W11012" t="s">
        <v>1764</v>
      </c>
      <c r="Y11012" s="4">
        <v>45876</v>
      </c>
      <c r="Z11012" s="2">
        <v>0.81263888888888891</v>
      </c>
    </row>
    <row r="11013" spans="1:26" x14ac:dyDescent="0.3">
      <c r="A11013">
        <v>132637</v>
      </c>
      <c r="B11013" t="s">
        <v>1761</v>
      </c>
      <c r="C11013" t="s">
        <v>27</v>
      </c>
      <c r="D11013" t="s">
        <v>234</v>
      </c>
      <c r="E11013" t="s">
        <v>60</v>
      </c>
      <c r="F11013">
        <v>9370634048</v>
      </c>
      <c r="G11013" t="s">
        <v>30</v>
      </c>
      <c r="H11013">
        <v>7394</v>
      </c>
      <c r="I11013" t="s">
        <v>12970</v>
      </c>
      <c r="J11013" t="s">
        <v>31</v>
      </c>
      <c r="K11013" t="s">
        <v>49</v>
      </c>
      <c r="O11013" t="s">
        <v>33</v>
      </c>
      <c r="S11013" s="3">
        <v>45876.375</v>
      </c>
      <c r="T11013" t="s">
        <v>54</v>
      </c>
      <c r="U11013" t="s">
        <v>12970</v>
      </c>
      <c r="V11013" s="3">
        <v>45871.640972222223</v>
      </c>
      <c r="W11013" t="s">
        <v>1765</v>
      </c>
      <c r="Y11013" s="4">
        <v>45876</v>
      </c>
      <c r="Z11013" s="2">
        <v>0.81263888888888891</v>
      </c>
    </row>
    <row r="11014" spans="1:26" x14ac:dyDescent="0.3">
      <c r="A11014">
        <v>133548</v>
      </c>
      <c r="B11014" t="s">
        <v>1761</v>
      </c>
      <c r="C11014" t="s">
        <v>27</v>
      </c>
      <c r="D11014" t="s">
        <v>234</v>
      </c>
      <c r="E11014" t="s">
        <v>60</v>
      </c>
      <c r="F11014">
        <v>8779380306</v>
      </c>
      <c r="G11014" t="s">
        <v>30</v>
      </c>
      <c r="H11014">
        <v>7394</v>
      </c>
      <c r="I11014" t="s">
        <v>12971</v>
      </c>
      <c r="J11014" t="s">
        <v>31</v>
      </c>
      <c r="K11014" t="s">
        <v>49</v>
      </c>
      <c r="O11014" t="s">
        <v>33</v>
      </c>
      <c r="S11014" s="3">
        <v>45876.375</v>
      </c>
      <c r="T11014" t="s">
        <v>54</v>
      </c>
      <c r="U11014" t="s">
        <v>12971</v>
      </c>
      <c r="V11014" s="3">
        <v>45871.640972222223</v>
      </c>
      <c r="W11014" t="s">
        <v>1764</v>
      </c>
      <c r="Y11014" s="4">
        <v>45876</v>
      </c>
      <c r="Z11014" s="2">
        <v>0.81263888888888891</v>
      </c>
    </row>
    <row r="11015" spans="1:26" x14ac:dyDescent="0.3">
      <c r="A11015">
        <v>133548</v>
      </c>
      <c r="B11015" t="s">
        <v>1761</v>
      </c>
      <c r="C11015" t="s">
        <v>27</v>
      </c>
      <c r="D11015" t="s">
        <v>234</v>
      </c>
      <c r="E11015" t="s">
        <v>60</v>
      </c>
      <c r="F11015">
        <v>8779380306</v>
      </c>
      <c r="G11015" t="s">
        <v>30</v>
      </c>
      <c r="H11015">
        <v>7394</v>
      </c>
      <c r="I11015" t="s">
        <v>12972</v>
      </c>
      <c r="J11015" t="s">
        <v>31</v>
      </c>
      <c r="K11015" t="s">
        <v>49</v>
      </c>
      <c r="O11015" t="s">
        <v>33</v>
      </c>
      <c r="S11015" s="3">
        <v>45876.375</v>
      </c>
      <c r="T11015" t="s">
        <v>54</v>
      </c>
      <c r="U11015" t="s">
        <v>12972</v>
      </c>
      <c r="V11015" s="3">
        <v>45871.640972222223</v>
      </c>
      <c r="W11015" t="s">
        <v>1764</v>
      </c>
      <c r="Y11015" s="4">
        <v>45876</v>
      </c>
      <c r="Z11015" s="2">
        <v>0.81263888888888891</v>
      </c>
    </row>
    <row r="11016" spans="1:26" x14ac:dyDescent="0.3">
      <c r="A11016">
        <v>133548</v>
      </c>
      <c r="B11016" t="s">
        <v>1761</v>
      </c>
      <c r="C11016" t="s">
        <v>27</v>
      </c>
      <c r="D11016" t="s">
        <v>234</v>
      </c>
      <c r="E11016" t="s">
        <v>60</v>
      </c>
      <c r="F11016">
        <v>8779380306</v>
      </c>
      <c r="G11016" t="s">
        <v>30</v>
      </c>
      <c r="H11016">
        <v>7394</v>
      </c>
      <c r="I11016" t="s">
        <v>12973</v>
      </c>
      <c r="J11016" t="s">
        <v>31</v>
      </c>
      <c r="K11016" t="s">
        <v>49</v>
      </c>
      <c r="O11016" t="s">
        <v>33</v>
      </c>
      <c r="S11016" s="3">
        <v>45876.375</v>
      </c>
      <c r="T11016" t="s">
        <v>54</v>
      </c>
      <c r="U11016" t="s">
        <v>12973</v>
      </c>
      <c r="V11016" s="3">
        <v>45871.640972222223</v>
      </c>
      <c r="W11016" t="s">
        <v>1764</v>
      </c>
      <c r="Y11016" s="4">
        <v>45876</v>
      </c>
      <c r="Z11016" s="2">
        <v>0.81263888888888891</v>
      </c>
    </row>
    <row r="11017" spans="1:26" x14ac:dyDescent="0.3">
      <c r="A11017">
        <v>133549</v>
      </c>
      <c r="B11017" t="s">
        <v>1761</v>
      </c>
      <c r="C11017" t="s">
        <v>27</v>
      </c>
      <c r="D11017" t="s">
        <v>234</v>
      </c>
      <c r="E11017" t="s">
        <v>60</v>
      </c>
      <c r="F11017">
        <v>9096811432</v>
      </c>
      <c r="G11017" t="s">
        <v>30</v>
      </c>
      <c r="H11017">
        <v>7394</v>
      </c>
      <c r="I11017" t="s">
        <v>12974</v>
      </c>
      <c r="J11017" t="s">
        <v>31</v>
      </c>
      <c r="K11017" t="s">
        <v>49</v>
      </c>
      <c r="O11017" t="s">
        <v>33</v>
      </c>
      <c r="S11017" s="3">
        <v>45876.375</v>
      </c>
      <c r="T11017" t="s">
        <v>54</v>
      </c>
      <c r="U11017" t="s">
        <v>12974</v>
      </c>
      <c r="V11017" s="3">
        <v>45871.640972222223</v>
      </c>
      <c r="W11017" t="s">
        <v>1763</v>
      </c>
      <c r="Y11017" s="4">
        <v>45876</v>
      </c>
      <c r="Z11017" s="2">
        <v>0.81263888888888891</v>
      </c>
    </row>
    <row r="11018" spans="1:26" x14ac:dyDescent="0.3">
      <c r="A11018">
        <v>133548</v>
      </c>
      <c r="B11018" t="s">
        <v>1761</v>
      </c>
      <c r="C11018" t="s">
        <v>27</v>
      </c>
      <c r="D11018" t="s">
        <v>234</v>
      </c>
      <c r="E11018" t="s">
        <v>60</v>
      </c>
      <c r="F11018">
        <v>8779380306</v>
      </c>
      <c r="G11018" t="s">
        <v>30</v>
      </c>
      <c r="H11018">
        <v>7394</v>
      </c>
      <c r="I11018" t="s">
        <v>12975</v>
      </c>
      <c r="J11018" t="s">
        <v>31</v>
      </c>
      <c r="K11018" t="s">
        <v>49</v>
      </c>
      <c r="O11018" t="s">
        <v>33</v>
      </c>
      <c r="S11018" s="3">
        <v>45876.375</v>
      </c>
      <c r="T11018" t="s">
        <v>54</v>
      </c>
      <c r="U11018" t="s">
        <v>12975</v>
      </c>
      <c r="V11018" s="3">
        <v>45871.640972222223</v>
      </c>
      <c r="W11018" t="s">
        <v>1764</v>
      </c>
      <c r="Y11018" s="4">
        <v>45876</v>
      </c>
      <c r="Z11018" s="2">
        <v>0.81263888888888891</v>
      </c>
    </row>
    <row r="11019" spans="1:26" x14ac:dyDescent="0.3">
      <c r="A11019">
        <v>132637</v>
      </c>
      <c r="B11019" t="s">
        <v>1761</v>
      </c>
      <c r="C11019" t="s">
        <v>27</v>
      </c>
      <c r="D11019" t="s">
        <v>234</v>
      </c>
      <c r="E11019" t="s">
        <v>60</v>
      </c>
      <c r="F11019">
        <v>9370634048</v>
      </c>
      <c r="G11019" t="s">
        <v>30</v>
      </c>
      <c r="H11019">
        <v>7394</v>
      </c>
      <c r="I11019" t="s">
        <v>12976</v>
      </c>
      <c r="J11019" t="s">
        <v>31</v>
      </c>
      <c r="K11019" t="s">
        <v>49</v>
      </c>
      <c r="O11019" t="s">
        <v>33</v>
      </c>
      <c r="S11019" s="3">
        <v>45876.375</v>
      </c>
      <c r="T11019" t="s">
        <v>54</v>
      </c>
      <c r="U11019" t="s">
        <v>12976</v>
      </c>
      <c r="V11019" s="3">
        <v>45871.640972222223</v>
      </c>
      <c r="W11019" t="s">
        <v>1765</v>
      </c>
      <c r="Y11019" s="4">
        <v>45876</v>
      </c>
      <c r="Z11019" s="2">
        <v>0.81263888888888891</v>
      </c>
    </row>
    <row r="11020" spans="1:26" x14ac:dyDescent="0.3">
      <c r="A11020">
        <v>133550</v>
      </c>
      <c r="B11020" t="s">
        <v>1761</v>
      </c>
      <c r="C11020" t="s">
        <v>27</v>
      </c>
      <c r="D11020" t="s">
        <v>234</v>
      </c>
      <c r="E11020" t="s">
        <v>60</v>
      </c>
      <c r="F11020">
        <v>9326763783</v>
      </c>
      <c r="G11020" t="s">
        <v>30</v>
      </c>
      <c r="H11020">
        <v>7394</v>
      </c>
      <c r="I11020" t="s">
        <v>12977</v>
      </c>
      <c r="J11020" t="s">
        <v>31</v>
      </c>
      <c r="K11020" t="s">
        <v>49</v>
      </c>
      <c r="O11020" t="s">
        <v>33</v>
      </c>
      <c r="S11020" s="3">
        <v>45876.375</v>
      </c>
      <c r="T11020" t="s">
        <v>54</v>
      </c>
      <c r="U11020" t="s">
        <v>12977</v>
      </c>
      <c r="V11020" s="3">
        <v>45871.640972222223</v>
      </c>
      <c r="W11020" t="s">
        <v>1762</v>
      </c>
      <c r="Y11020" s="4">
        <v>45876</v>
      </c>
      <c r="Z11020" s="2">
        <v>0.81263888888888891</v>
      </c>
    </row>
    <row r="11021" spans="1:26" x14ac:dyDescent="0.3">
      <c r="A11021">
        <v>133548</v>
      </c>
      <c r="B11021" t="s">
        <v>1761</v>
      </c>
      <c r="C11021" t="s">
        <v>27</v>
      </c>
      <c r="D11021" t="s">
        <v>234</v>
      </c>
      <c r="E11021" t="s">
        <v>60</v>
      </c>
      <c r="F11021">
        <v>8779380306</v>
      </c>
      <c r="G11021" t="s">
        <v>30</v>
      </c>
      <c r="H11021">
        <v>7394</v>
      </c>
      <c r="I11021" t="s">
        <v>12978</v>
      </c>
      <c r="J11021" t="s">
        <v>31</v>
      </c>
      <c r="K11021" t="s">
        <v>49</v>
      </c>
      <c r="O11021" t="s">
        <v>33</v>
      </c>
      <c r="S11021" s="3">
        <v>45876.375</v>
      </c>
      <c r="T11021" t="s">
        <v>54</v>
      </c>
      <c r="U11021" t="s">
        <v>12978</v>
      </c>
      <c r="V11021" s="3">
        <v>45871.640972222223</v>
      </c>
      <c r="W11021" t="s">
        <v>1764</v>
      </c>
      <c r="Y11021" s="4">
        <v>45876</v>
      </c>
      <c r="Z11021" s="2">
        <v>0.81263888888888891</v>
      </c>
    </row>
    <row r="11022" spans="1:26" x14ac:dyDescent="0.3">
      <c r="A11022">
        <v>133550</v>
      </c>
      <c r="B11022" t="s">
        <v>1761</v>
      </c>
      <c r="C11022" t="s">
        <v>27</v>
      </c>
      <c r="D11022" t="s">
        <v>234</v>
      </c>
      <c r="E11022" t="s">
        <v>60</v>
      </c>
      <c r="F11022">
        <v>9326763783</v>
      </c>
      <c r="G11022" t="s">
        <v>30</v>
      </c>
      <c r="H11022">
        <v>7394</v>
      </c>
      <c r="I11022" t="s">
        <v>12979</v>
      </c>
      <c r="J11022" t="s">
        <v>31</v>
      </c>
      <c r="K11022" t="s">
        <v>49</v>
      </c>
      <c r="O11022" t="s">
        <v>33</v>
      </c>
      <c r="S11022" s="3">
        <v>45876.375</v>
      </c>
      <c r="T11022" t="s">
        <v>54</v>
      </c>
      <c r="U11022" t="s">
        <v>12979</v>
      </c>
      <c r="V11022" s="3">
        <v>45871.640972222223</v>
      </c>
      <c r="W11022" t="s">
        <v>1762</v>
      </c>
      <c r="Y11022" s="4">
        <v>45876</v>
      </c>
      <c r="Z11022" s="2">
        <v>0.81263888888888891</v>
      </c>
    </row>
    <row r="11023" spans="1:26" x14ac:dyDescent="0.3">
      <c r="A11023">
        <v>132637</v>
      </c>
      <c r="B11023" t="s">
        <v>1761</v>
      </c>
      <c r="C11023" t="s">
        <v>27</v>
      </c>
      <c r="D11023" t="s">
        <v>234</v>
      </c>
      <c r="E11023" t="s">
        <v>60</v>
      </c>
      <c r="F11023">
        <v>9370634048</v>
      </c>
      <c r="G11023" t="s">
        <v>30</v>
      </c>
      <c r="H11023">
        <v>7394</v>
      </c>
      <c r="I11023" t="s">
        <v>12980</v>
      </c>
      <c r="J11023" t="s">
        <v>31</v>
      </c>
      <c r="K11023" t="s">
        <v>49</v>
      </c>
      <c r="O11023" t="s">
        <v>33</v>
      </c>
      <c r="S11023" s="3">
        <v>45876.375</v>
      </c>
      <c r="T11023" t="s">
        <v>54</v>
      </c>
      <c r="U11023" t="s">
        <v>12980</v>
      </c>
      <c r="V11023" s="3">
        <v>45871.640972222223</v>
      </c>
      <c r="W11023" t="s">
        <v>1765</v>
      </c>
      <c r="Y11023" s="4">
        <v>45876</v>
      </c>
      <c r="Z11023" s="2">
        <v>0.81263888888888891</v>
      </c>
    </row>
    <row r="11024" spans="1:26" x14ac:dyDescent="0.3">
      <c r="A11024">
        <v>133475</v>
      </c>
      <c r="B11024" t="s">
        <v>458</v>
      </c>
      <c r="C11024" t="s">
        <v>27</v>
      </c>
      <c r="D11024" t="s">
        <v>234</v>
      </c>
      <c r="E11024" t="s">
        <v>60</v>
      </c>
      <c r="F11024">
        <v>7306431309</v>
      </c>
      <c r="G11024" t="s">
        <v>30</v>
      </c>
      <c r="H11024">
        <v>7395</v>
      </c>
      <c r="I11024" t="s">
        <v>12981</v>
      </c>
      <c r="J11024" t="s">
        <v>31</v>
      </c>
      <c r="K11024" t="s">
        <v>49</v>
      </c>
      <c r="O11024" t="s">
        <v>33</v>
      </c>
      <c r="S11024" s="3">
        <v>45876.375</v>
      </c>
      <c r="T11024" t="s">
        <v>54</v>
      </c>
      <c r="U11024" t="s">
        <v>12981</v>
      </c>
      <c r="V11024" s="3">
        <v>45871.640972222223</v>
      </c>
      <c r="W11024" t="s">
        <v>1267</v>
      </c>
      <c r="Y11024" s="4">
        <v>45876</v>
      </c>
      <c r="Z11024" s="2">
        <v>0.81263888888888891</v>
      </c>
    </row>
    <row r="11025" spans="1:26" x14ac:dyDescent="0.3">
      <c r="A11025">
        <v>25907</v>
      </c>
      <c r="B11025" t="s">
        <v>458</v>
      </c>
      <c r="C11025" t="s">
        <v>27</v>
      </c>
      <c r="D11025" t="s">
        <v>234</v>
      </c>
      <c r="E11025" t="s">
        <v>60</v>
      </c>
      <c r="F11025">
        <v>8714650854</v>
      </c>
      <c r="G11025" t="s">
        <v>30</v>
      </c>
      <c r="H11025">
        <v>7395</v>
      </c>
      <c r="I11025" t="s">
        <v>12982</v>
      </c>
      <c r="J11025" t="s">
        <v>31</v>
      </c>
      <c r="K11025" t="s">
        <v>49</v>
      </c>
      <c r="O11025" t="s">
        <v>33</v>
      </c>
      <c r="S11025" s="3">
        <v>45876.375</v>
      </c>
      <c r="T11025" t="s">
        <v>54</v>
      </c>
      <c r="U11025" t="s">
        <v>12982</v>
      </c>
      <c r="V11025" s="3">
        <v>45871.640972222223</v>
      </c>
      <c r="W11025" t="s">
        <v>1768</v>
      </c>
      <c r="Y11025" s="4">
        <v>45876</v>
      </c>
      <c r="Z11025" s="2">
        <v>0.81263888888888891</v>
      </c>
    </row>
    <row r="11026" spans="1:26" x14ac:dyDescent="0.3">
      <c r="A11026">
        <v>131930</v>
      </c>
      <c r="B11026" t="s">
        <v>458</v>
      </c>
      <c r="C11026" t="s">
        <v>27</v>
      </c>
      <c r="D11026" t="s">
        <v>234</v>
      </c>
      <c r="E11026" t="s">
        <v>60</v>
      </c>
      <c r="F11026">
        <v>7306422839</v>
      </c>
      <c r="G11026" t="s">
        <v>30</v>
      </c>
      <c r="H11026">
        <v>7395</v>
      </c>
      <c r="I11026" t="s">
        <v>12983</v>
      </c>
      <c r="J11026" t="s">
        <v>31</v>
      </c>
      <c r="K11026" t="s">
        <v>49</v>
      </c>
      <c r="O11026" t="s">
        <v>33</v>
      </c>
      <c r="S11026" s="3">
        <v>45876.375</v>
      </c>
      <c r="T11026" t="s">
        <v>54</v>
      </c>
      <c r="U11026" t="s">
        <v>12983</v>
      </c>
      <c r="V11026" s="3">
        <v>45871.640972222223</v>
      </c>
      <c r="W11026" t="s">
        <v>806</v>
      </c>
      <c r="Y11026" s="4">
        <v>45876</v>
      </c>
      <c r="Z11026" s="2">
        <v>0.81263888888888891</v>
      </c>
    </row>
    <row r="11027" spans="1:26" x14ac:dyDescent="0.3">
      <c r="A11027">
        <v>133475</v>
      </c>
      <c r="B11027" t="s">
        <v>458</v>
      </c>
      <c r="C11027" t="s">
        <v>27</v>
      </c>
      <c r="D11027" t="s">
        <v>234</v>
      </c>
      <c r="E11027" t="s">
        <v>60</v>
      </c>
      <c r="F11027">
        <v>7306431309</v>
      </c>
      <c r="G11027" t="s">
        <v>30</v>
      </c>
      <c r="H11027">
        <v>7395</v>
      </c>
      <c r="I11027" t="s">
        <v>12984</v>
      </c>
      <c r="J11027" t="s">
        <v>31</v>
      </c>
      <c r="K11027" t="s">
        <v>49</v>
      </c>
      <c r="O11027" t="s">
        <v>33</v>
      </c>
      <c r="S11027" s="3">
        <v>45876.375</v>
      </c>
      <c r="T11027" t="s">
        <v>54</v>
      </c>
      <c r="U11027" t="s">
        <v>12984</v>
      </c>
      <c r="V11027" s="3">
        <v>45871.640972222223</v>
      </c>
      <c r="W11027" t="s">
        <v>1267</v>
      </c>
      <c r="Y11027" s="4">
        <v>45876</v>
      </c>
      <c r="Z11027" s="2">
        <v>0.81263888888888891</v>
      </c>
    </row>
    <row r="11028" spans="1:26" x14ac:dyDescent="0.3">
      <c r="A11028">
        <v>133475</v>
      </c>
      <c r="B11028" t="s">
        <v>458</v>
      </c>
      <c r="C11028" t="s">
        <v>27</v>
      </c>
      <c r="D11028" t="s">
        <v>234</v>
      </c>
      <c r="E11028" t="s">
        <v>60</v>
      </c>
      <c r="F11028">
        <v>7306431309</v>
      </c>
      <c r="G11028" t="s">
        <v>30</v>
      </c>
      <c r="H11028">
        <v>7395</v>
      </c>
      <c r="I11028" t="s">
        <v>12985</v>
      </c>
      <c r="J11028" t="s">
        <v>31</v>
      </c>
      <c r="K11028" t="s">
        <v>49</v>
      </c>
      <c r="O11028" t="s">
        <v>33</v>
      </c>
      <c r="S11028" s="3">
        <v>45876.375</v>
      </c>
      <c r="T11028" t="s">
        <v>54</v>
      </c>
      <c r="U11028" t="s">
        <v>12985</v>
      </c>
      <c r="V11028" s="3">
        <v>45871.640972222223</v>
      </c>
      <c r="W11028" t="s">
        <v>1267</v>
      </c>
      <c r="Y11028" s="4">
        <v>45876</v>
      </c>
      <c r="Z11028" s="2">
        <v>0.81263888888888891</v>
      </c>
    </row>
    <row r="11029" spans="1:26" x14ac:dyDescent="0.3">
      <c r="A11029">
        <v>133476</v>
      </c>
      <c r="B11029" t="s">
        <v>458</v>
      </c>
      <c r="C11029" t="s">
        <v>27</v>
      </c>
      <c r="D11029" t="s">
        <v>234</v>
      </c>
      <c r="E11029" t="s">
        <v>60</v>
      </c>
      <c r="F11029">
        <v>8459805929</v>
      </c>
      <c r="G11029" t="s">
        <v>30</v>
      </c>
      <c r="H11029">
        <v>7395</v>
      </c>
      <c r="I11029" t="s">
        <v>12986</v>
      </c>
      <c r="J11029" t="s">
        <v>31</v>
      </c>
      <c r="K11029" t="s">
        <v>49</v>
      </c>
      <c r="O11029" t="s">
        <v>33</v>
      </c>
      <c r="S11029" s="3">
        <v>45876.375</v>
      </c>
      <c r="T11029" t="s">
        <v>54</v>
      </c>
      <c r="U11029" t="s">
        <v>12986</v>
      </c>
      <c r="V11029" s="3">
        <v>45871.640972222223</v>
      </c>
      <c r="W11029" t="s">
        <v>846</v>
      </c>
      <c r="Y11029" s="4">
        <v>45876</v>
      </c>
      <c r="Z11029" s="2">
        <v>0.81263888888888891</v>
      </c>
    </row>
    <row r="11030" spans="1:26" x14ac:dyDescent="0.3">
      <c r="A11030">
        <v>25907</v>
      </c>
      <c r="B11030" t="s">
        <v>458</v>
      </c>
      <c r="C11030" t="s">
        <v>27</v>
      </c>
      <c r="D11030" t="s">
        <v>234</v>
      </c>
      <c r="E11030" t="s">
        <v>60</v>
      </c>
      <c r="F11030">
        <v>8714650854</v>
      </c>
      <c r="G11030" t="s">
        <v>30</v>
      </c>
      <c r="H11030">
        <v>7395</v>
      </c>
      <c r="I11030" t="s">
        <v>12987</v>
      </c>
      <c r="J11030" t="s">
        <v>31</v>
      </c>
      <c r="K11030" t="s">
        <v>49</v>
      </c>
      <c r="O11030" t="s">
        <v>33</v>
      </c>
      <c r="S11030" s="3">
        <v>45876.375</v>
      </c>
      <c r="T11030" t="s">
        <v>54</v>
      </c>
      <c r="U11030" t="s">
        <v>12987</v>
      </c>
      <c r="V11030" s="3">
        <v>45871.640972222223</v>
      </c>
      <c r="W11030" t="s">
        <v>1768</v>
      </c>
      <c r="Y11030" s="4">
        <v>45876</v>
      </c>
      <c r="Z11030" s="2">
        <v>0.81263888888888891</v>
      </c>
    </row>
    <row r="11031" spans="1:26" x14ac:dyDescent="0.3">
      <c r="A11031">
        <v>29824</v>
      </c>
      <c r="B11031" t="s">
        <v>458</v>
      </c>
      <c r="C11031" t="s">
        <v>27</v>
      </c>
      <c r="D11031" t="s">
        <v>234</v>
      </c>
      <c r="E11031" t="s">
        <v>60</v>
      </c>
      <c r="F11031">
        <v>8848005015</v>
      </c>
      <c r="G11031" t="s">
        <v>30</v>
      </c>
      <c r="H11031">
        <v>7395</v>
      </c>
      <c r="I11031" t="s">
        <v>12988</v>
      </c>
      <c r="J11031" t="s">
        <v>31</v>
      </c>
      <c r="K11031" t="s">
        <v>49</v>
      </c>
      <c r="O11031" t="s">
        <v>33</v>
      </c>
      <c r="S11031" s="3">
        <v>45876.375</v>
      </c>
      <c r="T11031" t="s">
        <v>54</v>
      </c>
      <c r="U11031" t="s">
        <v>12988</v>
      </c>
      <c r="V11031" s="3">
        <v>45871.640972222223</v>
      </c>
      <c r="W11031" t="s">
        <v>1767</v>
      </c>
      <c r="Y11031" s="4">
        <v>45876</v>
      </c>
      <c r="Z11031" s="2">
        <v>0.81263888888888891</v>
      </c>
    </row>
    <row r="11032" spans="1:26" x14ac:dyDescent="0.3">
      <c r="A11032">
        <v>135958</v>
      </c>
      <c r="B11032" t="s">
        <v>458</v>
      </c>
      <c r="C11032" t="s">
        <v>27</v>
      </c>
      <c r="D11032" t="s">
        <v>234</v>
      </c>
      <c r="E11032" t="s">
        <v>60</v>
      </c>
      <c r="F11032">
        <v>7666673010</v>
      </c>
      <c r="G11032" t="s">
        <v>30</v>
      </c>
      <c r="H11032">
        <v>7395</v>
      </c>
      <c r="I11032" t="s">
        <v>12989</v>
      </c>
      <c r="J11032" t="s">
        <v>31</v>
      </c>
      <c r="K11032" t="s">
        <v>49</v>
      </c>
      <c r="O11032" t="s">
        <v>33</v>
      </c>
      <c r="S11032" s="3">
        <v>45876.375</v>
      </c>
      <c r="T11032" t="s">
        <v>54</v>
      </c>
      <c r="U11032" t="s">
        <v>12989</v>
      </c>
      <c r="V11032" s="3">
        <v>45871.640972222223</v>
      </c>
      <c r="W11032" t="s">
        <v>12990</v>
      </c>
      <c r="Y11032" s="4">
        <v>45876</v>
      </c>
      <c r="Z11032" s="2">
        <v>0.81263888888888891</v>
      </c>
    </row>
    <row r="11033" spans="1:26" x14ac:dyDescent="0.3">
      <c r="A11033">
        <v>135958</v>
      </c>
      <c r="B11033" t="s">
        <v>458</v>
      </c>
      <c r="C11033" t="s">
        <v>27</v>
      </c>
      <c r="D11033" t="s">
        <v>234</v>
      </c>
      <c r="E11033" t="s">
        <v>60</v>
      </c>
      <c r="F11033">
        <v>7666673010</v>
      </c>
      <c r="G11033" t="s">
        <v>30</v>
      </c>
      <c r="H11033">
        <v>7395</v>
      </c>
      <c r="I11033" t="s">
        <v>12991</v>
      </c>
      <c r="J11033" t="s">
        <v>31</v>
      </c>
      <c r="K11033" t="s">
        <v>49</v>
      </c>
      <c r="O11033" t="s">
        <v>33</v>
      </c>
      <c r="S11033" s="3">
        <v>45876.375</v>
      </c>
      <c r="T11033" t="s">
        <v>54</v>
      </c>
      <c r="U11033" t="s">
        <v>12991</v>
      </c>
      <c r="V11033" s="3">
        <v>45871.640972222223</v>
      </c>
      <c r="W11033" t="s">
        <v>12990</v>
      </c>
      <c r="Y11033" s="4">
        <v>45876</v>
      </c>
      <c r="Z11033" s="2">
        <v>0.81263888888888891</v>
      </c>
    </row>
    <row r="11034" spans="1:26" x14ac:dyDescent="0.3">
      <c r="A11034">
        <v>25907</v>
      </c>
      <c r="B11034" t="s">
        <v>458</v>
      </c>
      <c r="C11034" t="s">
        <v>27</v>
      </c>
      <c r="D11034" t="s">
        <v>234</v>
      </c>
      <c r="E11034" t="s">
        <v>60</v>
      </c>
      <c r="F11034">
        <v>8714650854</v>
      </c>
      <c r="G11034" t="s">
        <v>30</v>
      </c>
      <c r="H11034">
        <v>7395</v>
      </c>
      <c r="I11034" t="s">
        <v>12992</v>
      </c>
      <c r="J11034" t="s">
        <v>31</v>
      </c>
      <c r="K11034" t="s">
        <v>49</v>
      </c>
      <c r="O11034" t="s">
        <v>33</v>
      </c>
      <c r="S11034" s="3">
        <v>45876.375</v>
      </c>
      <c r="T11034" t="s">
        <v>54</v>
      </c>
      <c r="U11034" t="s">
        <v>12992</v>
      </c>
      <c r="V11034" s="3">
        <v>45871.640972222223</v>
      </c>
      <c r="W11034" t="s">
        <v>1768</v>
      </c>
      <c r="Y11034" s="4">
        <v>45876</v>
      </c>
      <c r="Z11034" s="2">
        <v>0.81263888888888891</v>
      </c>
    </row>
    <row r="11035" spans="1:26" x14ac:dyDescent="0.3">
      <c r="A11035">
        <v>135958</v>
      </c>
      <c r="B11035" t="s">
        <v>458</v>
      </c>
      <c r="C11035" t="s">
        <v>27</v>
      </c>
      <c r="D11035" t="s">
        <v>234</v>
      </c>
      <c r="E11035" t="s">
        <v>60</v>
      </c>
      <c r="F11035">
        <v>7666673010</v>
      </c>
      <c r="G11035" t="s">
        <v>30</v>
      </c>
      <c r="H11035">
        <v>7395</v>
      </c>
      <c r="I11035" t="s">
        <v>12993</v>
      </c>
      <c r="J11035" t="s">
        <v>31</v>
      </c>
      <c r="K11035" t="s">
        <v>49</v>
      </c>
      <c r="O11035" t="s">
        <v>33</v>
      </c>
      <c r="S11035" s="3">
        <v>45876.375</v>
      </c>
      <c r="T11035" t="s">
        <v>54</v>
      </c>
      <c r="U11035" t="s">
        <v>12993</v>
      </c>
      <c r="V11035" s="3">
        <v>45871.640972222223</v>
      </c>
      <c r="W11035" t="s">
        <v>12990</v>
      </c>
      <c r="Y11035" s="4">
        <v>45876</v>
      </c>
      <c r="Z11035" s="2">
        <v>0.81263888888888891</v>
      </c>
    </row>
    <row r="11036" spans="1:26" x14ac:dyDescent="0.3">
      <c r="A11036">
        <v>135958</v>
      </c>
      <c r="B11036" t="s">
        <v>458</v>
      </c>
      <c r="C11036" t="s">
        <v>27</v>
      </c>
      <c r="D11036" t="s">
        <v>234</v>
      </c>
      <c r="E11036" t="s">
        <v>60</v>
      </c>
      <c r="F11036">
        <v>7666673010</v>
      </c>
      <c r="G11036" t="s">
        <v>30</v>
      </c>
      <c r="H11036">
        <v>7395</v>
      </c>
      <c r="I11036" t="s">
        <v>12994</v>
      </c>
      <c r="J11036" t="s">
        <v>31</v>
      </c>
      <c r="K11036" t="s">
        <v>49</v>
      </c>
      <c r="O11036" t="s">
        <v>33</v>
      </c>
      <c r="S11036" s="3">
        <v>45876.375</v>
      </c>
      <c r="T11036" t="s">
        <v>54</v>
      </c>
      <c r="U11036" t="s">
        <v>12994</v>
      </c>
      <c r="V11036" s="3">
        <v>45871.640972222223</v>
      </c>
      <c r="W11036" t="s">
        <v>12990</v>
      </c>
      <c r="Y11036" s="4">
        <v>45876</v>
      </c>
      <c r="Z11036" s="2">
        <v>0.81263888888888891</v>
      </c>
    </row>
    <row r="11037" spans="1:26" x14ac:dyDescent="0.3">
      <c r="A11037">
        <v>131930</v>
      </c>
      <c r="B11037" t="s">
        <v>458</v>
      </c>
      <c r="C11037" t="s">
        <v>27</v>
      </c>
      <c r="D11037" t="s">
        <v>234</v>
      </c>
      <c r="E11037" t="s">
        <v>60</v>
      </c>
      <c r="F11037">
        <v>7306422839</v>
      </c>
      <c r="G11037" t="s">
        <v>30</v>
      </c>
      <c r="H11037">
        <v>7395</v>
      </c>
      <c r="I11037" t="s">
        <v>12995</v>
      </c>
      <c r="J11037" t="s">
        <v>31</v>
      </c>
      <c r="K11037" t="s">
        <v>49</v>
      </c>
      <c r="O11037" t="s">
        <v>33</v>
      </c>
      <c r="S11037" s="3">
        <v>45876.375</v>
      </c>
      <c r="T11037" t="s">
        <v>54</v>
      </c>
      <c r="U11037" t="s">
        <v>12995</v>
      </c>
      <c r="V11037" s="3">
        <v>45871.640972222223</v>
      </c>
      <c r="W11037" t="s">
        <v>806</v>
      </c>
      <c r="Y11037" s="4">
        <v>45876</v>
      </c>
      <c r="Z11037" s="2">
        <v>0.81263888888888891</v>
      </c>
    </row>
    <row r="11038" spans="1:26" x14ac:dyDescent="0.3">
      <c r="A11038">
        <v>131930</v>
      </c>
      <c r="B11038" t="s">
        <v>458</v>
      </c>
      <c r="C11038" t="s">
        <v>27</v>
      </c>
      <c r="D11038" t="s">
        <v>234</v>
      </c>
      <c r="E11038" t="s">
        <v>60</v>
      </c>
      <c r="F11038">
        <v>7306422839</v>
      </c>
      <c r="G11038" t="s">
        <v>30</v>
      </c>
      <c r="H11038">
        <v>7395</v>
      </c>
      <c r="I11038" t="s">
        <v>12996</v>
      </c>
      <c r="J11038" t="s">
        <v>31</v>
      </c>
      <c r="K11038" t="s">
        <v>49</v>
      </c>
      <c r="O11038" t="s">
        <v>33</v>
      </c>
      <c r="S11038" s="3">
        <v>45876.375</v>
      </c>
      <c r="T11038" t="s">
        <v>54</v>
      </c>
      <c r="U11038" t="s">
        <v>12996</v>
      </c>
      <c r="V11038" s="3">
        <v>45871.640972222223</v>
      </c>
      <c r="W11038" t="s">
        <v>806</v>
      </c>
      <c r="Y11038" s="4">
        <v>45876</v>
      </c>
      <c r="Z11038" s="2">
        <v>0.81263888888888891</v>
      </c>
    </row>
    <row r="11039" spans="1:26" x14ac:dyDescent="0.3">
      <c r="A11039">
        <v>29824</v>
      </c>
      <c r="B11039" t="s">
        <v>458</v>
      </c>
      <c r="C11039" t="s">
        <v>27</v>
      </c>
      <c r="D11039" t="s">
        <v>234</v>
      </c>
      <c r="E11039" t="s">
        <v>60</v>
      </c>
      <c r="F11039">
        <v>8848005015</v>
      </c>
      <c r="G11039" t="s">
        <v>30</v>
      </c>
      <c r="H11039">
        <v>7395</v>
      </c>
      <c r="I11039" t="s">
        <v>12997</v>
      </c>
      <c r="J11039" t="s">
        <v>31</v>
      </c>
      <c r="K11039" t="s">
        <v>49</v>
      </c>
      <c r="O11039" t="s">
        <v>33</v>
      </c>
      <c r="S11039" s="3">
        <v>45876.375</v>
      </c>
      <c r="T11039" t="s">
        <v>54</v>
      </c>
      <c r="U11039" t="s">
        <v>12997</v>
      </c>
      <c r="V11039" s="3">
        <v>45871.640972222223</v>
      </c>
      <c r="W11039" t="s">
        <v>1767</v>
      </c>
      <c r="Y11039" s="4">
        <v>45876</v>
      </c>
      <c r="Z11039" s="2">
        <v>0.81263888888888891</v>
      </c>
    </row>
    <row r="11040" spans="1:26" x14ac:dyDescent="0.3">
      <c r="A11040">
        <v>133475</v>
      </c>
      <c r="B11040" t="s">
        <v>458</v>
      </c>
      <c r="C11040" t="s">
        <v>27</v>
      </c>
      <c r="D11040" t="s">
        <v>234</v>
      </c>
      <c r="E11040" t="s">
        <v>60</v>
      </c>
      <c r="F11040">
        <v>7306431309</v>
      </c>
      <c r="G11040" t="s">
        <v>30</v>
      </c>
      <c r="H11040">
        <v>7395</v>
      </c>
      <c r="I11040" t="s">
        <v>12998</v>
      </c>
      <c r="J11040" t="s">
        <v>31</v>
      </c>
      <c r="K11040" t="s">
        <v>49</v>
      </c>
      <c r="O11040" t="s">
        <v>33</v>
      </c>
      <c r="S11040" s="3">
        <v>45876.375</v>
      </c>
      <c r="T11040" t="s">
        <v>54</v>
      </c>
      <c r="U11040" t="s">
        <v>12998</v>
      </c>
      <c r="V11040" s="3">
        <v>45871.640972222223</v>
      </c>
      <c r="W11040" t="s">
        <v>1267</v>
      </c>
      <c r="Y11040" s="4">
        <v>45876</v>
      </c>
      <c r="Z11040" s="2">
        <v>0.81263888888888891</v>
      </c>
    </row>
    <row r="11041" spans="1:26" x14ac:dyDescent="0.3">
      <c r="A11041">
        <v>29824</v>
      </c>
      <c r="B11041" t="s">
        <v>458</v>
      </c>
      <c r="C11041" t="s">
        <v>27</v>
      </c>
      <c r="D11041" t="s">
        <v>234</v>
      </c>
      <c r="E11041" t="s">
        <v>60</v>
      </c>
      <c r="F11041">
        <v>8848005015</v>
      </c>
      <c r="G11041" t="s">
        <v>30</v>
      </c>
      <c r="H11041">
        <v>7395</v>
      </c>
      <c r="I11041" t="s">
        <v>12999</v>
      </c>
      <c r="J11041" t="s">
        <v>31</v>
      </c>
      <c r="K11041" t="s">
        <v>49</v>
      </c>
      <c r="O11041" t="s">
        <v>33</v>
      </c>
      <c r="S11041" s="3">
        <v>45876.375</v>
      </c>
      <c r="T11041" t="s">
        <v>54</v>
      </c>
      <c r="U11041" t="s">
        <v>12999</v>
      </c>
      <c r="V11041" s="3">
        <v>45871.640972222223</v>
      </c>
      <c r="W11041" t="s">
        <v>1767</v>
      </c>
      <c r="Y11041" s="4">
        <v>45876</v>
      </c>
      <c r="Z11041" s="2">
        <v>0.81263888888888891</v>
      </c>
    </row>
    <row r="11042" spans="1:26" x14ac:dyDescent="0.3">
      <c r="A11042">
        <v>131930</v>
      </c>
      <c r="B11042" t="s">
        <v>458</v>
      </c>
      <c r="C11042" t="s">
        <v>27</v>
      </c>
      <c r="D11042" t="s">
        <v>234</v>
      </c>
      <c r="E11042" t="s">
        <v>60</v>
      </c>
      <c r="F11042">
        <v>7306422839</v>
      </c>
      <c r="G11042" t="s">
        <v>30</v>
      </c>
      <c r="H11042">
        <v>7395</v>
      </c>
      <c r="I11042" t="s">
        <v>13000</v>
      </c>
      <c r="J11042" t="s">
        <v>31</v>
      </c>
      <c r="K11042" t="s">
        <v>49</v>
      </c>
      <c r="O11042" t="s">
        <v>33</v>
      </c>
      <c r="S11042" s="3">
        <v>45876.375</v>
      </c>
      <c r="T11042" t="s">
        <v>54</v>
      </c>
      <c r="U11042" t="s">
        <v>13000</v>
      </c>
      <c r="V11042" s="3">
        <v>45871.640972222223</v>
      </c>
      <c r="W11042" t="s">
        <v>806</v>
      </c>
      <c r="Y11042" s="4">
        <v>45876</v>
      </c>
      <c r="Z11042" s="2">
        <v>0.81263888888888891</v>
      </c>
    </row>
    <row r="11043" spans="1:26" x14ac:dyDescent="0.3">
      <c r="A11043">
        <v>135958</v>
      </c>
      <c r="B11043" t="s">
        <v>458</v>
      </c>
      <c r="C11043" t="s">
        <v>27</v>
      </c>
      <c r="D11043" t="s">
        <v>234</v>
      </c>
      <c r="E11043" t="s">
        <v>60</v>
      </c>
      <c r="F11043">
        <v>7666673010</v>
      </c>
      <c r="G11043" t="s">
        <v>30</v>
      </c>
      <c r="H11043">
        <v>7395</v>
      </c>
      <c r="I11043" t="s">
        <v>13001</v>
      </c>
      <c r="J11043" t="s">
        <v>31</v>
      </c>
      <c r="K11043" t="s">
        <v>49</v>
      </c>
      <c r="O11043" t="s">
        <v>33</v>
      </c>
      <c r="S11043" s="3">
        <v>45876.375</v>
      </c>
      <c r="T11043" t="s">
        <v>54</v>
      </c>
      <c r="U11043" t="s">
        <v>13001</v>
      </c>
      <c r="V11043" s="3">
        <v>45871.640972222223</v>
      </c>
      <c r="W11043" t="s">
        <v>12990</v>
      </c>
      <c r="Y11043" s="4">
        <v>45876</v>
      </c>
      <c r="Z11043" s="2">
        <v>0.81263888888888891</v>
      </c>
    </row>
    <row r="11044" spans="1:26" x14ac:dyDescent="0.3">
      <c r="A11044">
        <v>29824</v>
      </c>
      <c r="B11044" t="s">
        <v>458</v>
      </c>
      <c r="C11044" t="s">
        <v>27</v>
      </c>
      <c r="D11044" t="s">
        <v>234</v>
      </c>
      <c r="E11044" t="s">
        <v>60</v>
      </c>
      <c r="F11044">
        <v>8848005015</v>
      </c>
      <c r="G11044" t="s">
        <v>30</v>
      </c>
      <c r="H11044">
        <v>7395</v>
      </c>
      <c r="I11044" t="s">
        <v>13002</v>
      </c>
      <c r="J11044" t="s">
        <v>31</v>
      </c>
      <c r="K11044" t="s">
        <v>49</v>
      </c>
      <c r="O11044" t="s">
        <v>33</v>
      </c>
      <c r="S11044" s="3">
        <v>45876.375</v>
      </c>
      <c r="T11044" t="s">
        <v>54</v>
      </c>
      <c r="U11044" t="s">
        <v>13002</v>
      </c>
      <c r="V11044" s="3">
        <v>45871.640972222223</v>
      </c>
      <c r="W11044" t="s">
        <v>1767</v>
      </c>
      <c r="Y11044" s="4">
        <v>45876</v>
      </c>
      <c r="Z11044" s="2">
        <v>0.81263888888888891</v>
      </c>
    </row>
    <row r="11045" spans="1:26" x14ac:dyDescent="0.3">
      <c r="A11045">
        <v>25907</v>
      </c>
      <c r="B11045" t="s">
        <v>458</v>
      </c>
      <c r="C11045" t="s">
        <v>27</v>
      </c>
      <c r="D11045" t="s">
        <v>234</v>
      </c>
      <c r="E11045" t="s">
        <v>60</v>
      </c>
      <c r="F11045">
        <v>8714650854</v>
      </c>
      <c r="G11045" t="s">
        <v>30</v>
      </c>
      <c r="H11045">
        <v>7395</v>
      </c>
      <c r="I11045" t="s">
        <v>13003</v>
      </c>
      <c r="J11045" t="s">
        <v>31</v>
      </c>
      <c r="K11045" t="s">
        <v>49</v>
      </c>
      <c r="O11045" t="s">
        <v>33</v>
      </c>
      <c r="S11045" s="3">
        <v>45876.375</v>
      </c>
      <c r="T11045" t="s">
        <v>54</v>
      </c>
      <c r="U11045" t="s">
        <v>13003</v>
      </c>
      <c r="V11045" s="3">
        <v>45871.640972222223</v>
      </c>
      <c r="W11045" t="s">
        <v>1768</v>
      </c>
      <c r="Y11045" s="4">
        <v>45876</v>
      </c>
      <c r="Z11045" s="2">
        <v>0.81263888888888891</v>
      </c>
    </row>
    <row r="11046" spans="1:26" x14ac:dyDescent="0.3">
      <c r="A11046">
        <v>135958</v>
      </c>
      <c r="B11046" t="s">
        <v>458</v>
      </c>
      <c r="C11046" t="s">
        <v>27</v>
      </c>
      <c r="D11046" t="s">
        <v>234</v>
      </c>
      <c r="E11046" t="s">
        <v>60</v>
      </c>
      <c r="F11046">
        <v>7666673010</v>
      </c>
      <c r="G11046" t="s">
        <v>30</v>
      </c>
      <c r="H11046">
        <v>7395</v>
      </c>
      <c r="I11046" t="s">
        <v>13004</v>
      </c>
      <c r="J11046" t="s">
        <v>31</v>
      </c>
      <c r="K11046" t="s">
        <v>49</v>
      </c>
      <c r="O11046" t="s">
        <v>33</v>
      </c>
      <c r="S11046" s="3">
        <v>45876.375</v>
      </c>
      <c r="T11046" t="s">
        <v>54</v>
      </c>
      <c r="U11046" t="s">
        <v>13004</v>
      </c>
      <c r="V11046" s="3">
        <v>45871.640972222223</v>
      </c>
      <c r="W11046" t="s">
        <v>12990</v>
      </c>
      <c r="Y11046" s="4">
        <v>45876</v>
      </c>
      <c r="Z11046" s="2">
        <v>0.81263888888888891</v>
      </c>
    </row>
    <row r="11047" spans="1:26" x14ac:dyDescent="0.3">
      <c r="A11047">
        <v>131213</v>
      </c>
      <c r="B11047" t="s">
        <v>459</v>
      </c>
      <c r="C11047" t="s">
        <v>27</v>
      </c>
      <c r="D11047" t="s">
        <v>234</v>
      </c>
      <c r="E11047" t="s">
        <v>60</v>
      </c>
      <c r="F11047">
        <v>7306431838</v>
      </c>
      <c r="G11047" t="s">
        <v>30</v>
      </c>
      <c r="H11047">
        <v>7396</v>
      </c>
      <c r="I11047" t="s">
        <v>13005</v>
      </c>
      <c r="J11047" t="s">
        <v>31</v>
      </c>
      <c r="K11047" t="s">
        <v>49</v>
      </c>
      <c r="O11047" t="s">
        <v>33</v>
      </c>
      <c r="S11047" s="3">
        <v>45876.375</v>
      </c>
      <c r="T11047" t="s">
        <v>54</v>
      </c>
      <c r="U11047" t="s">
        <v>13005</v>
      </c>
      <c r="V11047" s="3">
        <v>45871.640972222223</v>
      </c>
      <c r="W11047" t="s">
        <v>1772</v>
      </c>
      <c r="Y11047" s="4">
        <v>45876</v>
      </c>
      <c r="Z11047" s="2">
        <v>0.81263888888888891</v>
      </c>
    </row>
    <row r="11048" spans="1:26" x14ac:dyDescent="0.3">
      <c r="A11048">
        <v>131213</v>
      </c>
      <c r="B11048" t="s">
        <v>459</v>
      </c>
      <c r="C11048" t="s">
        <v>27</v>
      </c>
      <c r="D11048" t="s">
        <v>234</v>
      </c>
      <c r="E11048" t="s">
        <v>60</v>
      </c>
      <c r="F11048">
        <v>7306431838</v>
      </c>
      <c r="G11048" t="s">
        <v>30</v>
      </c>
      <c r="H11048">
        <v>7396</v>
      </c>
      <c r="I11048" t="s">
        <v>13006</v>
      </c>
      <c r="J11048" t="s">
        <v>31</v>
      </c>
      <c r="K11048" t="s">
        <v>49</v>
      </c>
      <c r="O11048" t="s">
        <v>33</v>
      </c>
      <c r="S11048" s="3">
        <v>45876.375</v>
      </c>
      <c r="T11048" t="s">
        <v>54</v>
      </c>
      <c r="U11048" t="s">
        <v>13006</v>
      </c>
      <c r="V11048" s="3">
        <v>45871.640972222223</v>
      </c>
      <c r="W11048" t="s">
        <v>1772</v>
      </c>
      <c r="Y11048" s="4">
        <v>45876</v>
      </c>
      <c r="Z11048" s="2">
        <v>0.81263888888888891</v>
      </c>
    </row>
    <row r="11049" spans="1:26" x14ac:dyDescent="0.3">
      <c r="A11049">
        <v>131213</v>
      </c>
      <c r="B11049" t="s">
        <v>459</v>
      </c>
      <c r="C11049" t="s">
        <v>27</v>
      </c>
      <c r="D11049" t="s">
        <v>234</v>
      </c>
      <c r="E11049" t="s">
        <v>60</v>
      </c>
      <c r="F11049">
        <v>7306431838</v>
      </c>
      <c r="G11049" t="s">
        <v>30</v>
      </c>
      <c r="H11049">
        <v>7396</v>
      </c>
      <c r="I11049" t="s">
        <v>13007</v>
      </c>
      <c r="J11049" t="s">
        <v>31</v>
      </c>
      <c r="K11049" t="s">
        <v>49</v>
      </c>
      <c r="O11049" t="s">
        <v>33</v>
      </c>
      <c r="S11049" s="3">
        <v>45876.375</v>
      </c>
      <c r="T11049" t="s">
        <v>54</v>
      </c>
      <c r="U11049" t="s">
        <v>13007</v>
      </c>
      <c r="V11049" s="3">
        <v>45871.640972222223</v>
      </c>
      <c r="W11049" t="s">
        <v>1772</v>
      </c>
      <c r="Y11049" s="4">
        <v>45876</v>
      </c>
      <c r="Z11049" s="2">
        <v>0.81263888888888891</v>
      </c>
    </row>
    <row r="11050" spans="1:26" x14ac:dyDescent="0.3">
      <c r="A11050">
        <v>28558</v>
      </c>
      <c r="B11050" t="s">
        <v>459</v>
      </c>
      <c r="C11050" t="s">
        <v>27</v>
      </c>
      <c r="D11050" t="s">
        <v>234</v>
      </c>
      <c r="E11050" t="s">
        <v>60</v>
      </c>
      <c r="F11050">
        <v>8848003919</v>
      </c>
      <c r="G11050" t="s">
        <v>30</v>
      </c>
      <c r="H11050">
        <v>7396</v>
      </c>
      <c r="I11050" t="s">
        <v>13008</v>
      </c>
      <c r="J11050" t="s">
        <v>31</v>
      </c>
      <c r="K11050" t="s">
        <v>49</v>
      </c>
      <c r="O11050" t="s">
        <v>33</v>
      </c>
      <c r="S11050" s="3">
        <v>45876.375</v>
      </c>
      <c r="T11050" t="s">
        <v>54</v>
      </c>
      <c r="U11050" t="s">
        <v>13008</v>
      </c>
      <c r="V11050" s="3">
        <v>45871.640972222223</v>
      </c>
      <c r="W11050" t="s">
        <v>807</v>
      </c>
      <c r="Y11050" s="4">
        <v>45876</v>
      </c>
      <c r="Z11050" s="2">
        <v>0.81263888888888891</v>
      </c>
    </row>
    <row r="11051" spans="1:26" x14ac:dyDescent="0.3">
      <c r="A11051">
        <v>131213</v>
      </c>
      <c r="B11051" t="s">
        <v>459</v>
      </c>
      <c r="C11051" t="s">
        <v>27</v>
      </c>
      <c r="D11051" t="s">
        <v>234</v>
      </c>
      <c r="E11051" t="s">
        <v>60</v>
      </c>
      <c r="F11051">
        <v>7306431838</v>
      </c>
      <c r="G11051" t="s">
        <v>30</v>
      </c>
      <c r="H11051">
        <v>7396</v>
      </c>
      <c r="I11051" t="s">
        <v>13009</v>
      </c>
      <c r="J11051" t="s">
        <v>31</v>
      </c>
      <c r="K11051" t="s">
        <v>49</v>
      </c>
      <c r="O11051" t="s">
        <v>33</v>
      </c>
      <c r="S11051" s="3">
        <v>45876.375</v>
      </c>
      <c r="T11051" t="s">
        <v>54</v>
      </c>
      <c r="U11051" t="s">
        <v>13009</v>
      </c>
      <c r="V11051" s="3">
        <v>45871.640972222223</v>
      </c>
      <c r="W11051" t="s">
        <v>1772</v>
      </c>
      <c r="Y11051" s="4">
        <v>45876</v>
      </c>
      <c r="Z11051" s="2">
        <v>0.81263888888888891</v>
      </c>
    </row>
    <row r="11052" spans="1:26" x14ac:dyDescent="0.3">
      <c r="A11052">
        <v>135597</v>
      </c>
      <c r="B11052" t="s">
        <v>459</v>
      </c>
      <c r="C11052" t="s">
        <v>27</v>
      </c>
      <c r="D11052" t="s">
        <v>234</v>
      </c>
      <c r="E11052" t="s">
        <v>60</v>
      </c>
      <c r="F11052">
        <v>9604518316</v>
      </c>
      <c r="G11052" t="s">
        <v>30</v>
      </c>
      <c r="H11052">
        <v>7396</v>
      </c>
      <c r="I11052" t="s">
        <v>13010</v>
      </c>
      <c r="J11052" t="s">
        <v>31</v>
      </c>
      <c r="K11052" t="s">
        <v>49</v>
      </c>
      <c r="O11052" t="s">
        <v>33</v>
      </c>
      <c r="S11052" s="3">
        <v>45876.375</v>
      </c>
      <c r="T11052" t="s">
        <v>54</v>
      </c>
      <c r="U11052" t="s">
        <v>13010</v>
      </c>
      <c r="V11052" s="3">
        <v>45871.640972222223</v>
      </c>
      <c r="W11052" t="s">
        <v>1770</v>
      </c>
      <c r="Y11052" s="4">
        <v>45876</v>
      </c>
      <c r="Z11052" s="2">
        <v>0.81263888888888891</v>
      </c>
    </row>
    <row r="11053" spans="1:26" x14ac:dyDescent="0.3">
      <c r="A11053">
        <v>135597</v>
      </c>
      <c r="B11053" t="s">
        <v>459</v>
      </c>
      <c r="C11053" t="s">
        <v>27</v>
      </c>
      <c r="D11053" t="s">
        <v>234</v>
      </c>
      <c r="E11053" t="s">
        <v>60</v>
      </c>
      <c r="F11053">
        <v>9604518316</v>
      </c>
      <c r="G11053" t="s">
        <v>30</v>
      </c>
      <c r="H11053">
        <v>7396</v>
      </c>
      <c r="I11053" t="s">
        <v>13011</v>
      </c>
      <c r="J11053" t="s">
        <v>31</v>
      </c>
      <c r="K11053" t="s">
        <v>49</v>
      </c>
      <c r="O11053" t="s">
        <v>33</v>
      </c>
      <c r="S11053" s="3">
        <v>45876.375</v>
      </c>
      <c r="T11053" t="s">
        <v>54</v>
      </c>
      <c r="U11053" t="s">
        <v>13011</v>
      </c>
      <c r="V11053" s="3">
        <v>45871.640972222223</v>
      </c>
      <c r="W11053" t="s">
        <v>1770</v>
      </c>
      <c r="Y11053" s="4">
        <v>45876</v>
      </c>
      <c r="Z11053" s="2">
        <v>0.81263888888888891</v>
      </c>
    </row>
    <row r="11054" spans="1:26" x14ac:dyDescent="0.3">
      <c r="A11054">
        <v>133471</v>
      </c>
      <c r="B11054" t="s">
        <v>459</v>
      </c>
      <c r="C11054" t="s">
        <v>27</v>
      </c>
      <c r="D11054" t="s">
        <v>234</v>
      </c>
      <c r="E11054" t="s">
        <v>60</v>
      </c>
      <c r="F11054">
        <v>8010106754</v>
      </c>
      <c r="G11054" t="s">
        <v>30</v>
      </c>
      <c r="H11054">
        <v>7396</v>
      </c>
      <c r="I11054" t="s">
        <v>13012</v>
      </c>
      <c r="J11054" t="s">
        <v>31</v>
      </c>
      <c r="K11054" t="s">
        <v>49</v>
      </c>
      <c r="O11054" t="s">
        <v>33</v>
      </c>
      <c r="S11054" s="3">
        <v>45876.375</v>
      </c>
      <c r="T11054" t="s">
        <v>54</v>
      </c>
      <c r="U11054" t="s">
        <v>13012</v>
      </c>
      <c r="V11054" s="3">
        <v>45871.640972222223</v>
      </c>
      <c r="W11054" t="s">
        <v>1769</v>
      </c>
      <c r="Y11054" s="4">
        <v>45876</v>
      </c>
      <c r="Z11054" s="2">
        <v>0.81263888888888891</v>
      </c>
    </row>
    <row r="11055" spans="1:26" x14ac:dyDescent="0.3">
      <c r="A11055">
        <v>28558</v>
      </c>
      <c r="B11055" t="s">
        <v>459</v>
      </c>
      <c r="C11055" t="s">
        <v>27</v>
      </c>
      <c r="D11055" t="s">
        <v>234</v>
      </c>
      <c r="E11055" t="s">
        <v>60</v>
      </c>
      <c r="F11055">
        <v>8848003919</v>
      </c>
      <c r="G11055" t="s">
        <v>30</v>
      </c>
      <c r="H11055">
        <v>7396</v>
      </c>
      <c r="I11055" t="s">
        <v>13013</v>
      </c>
      <c r="J11055" t="s">
        <v>31</v>
      </c>
      <c r="K11055" t="s">
        <v>49</v>
      </c>
      <c r="O11055" t="s">
        <v>33</v>
      </c>
      <c r="S11055" s="3">
        <v>45876.375</v>
      </c>
      <c r="T11055" t="s">
        <v>54</v>
      </c>
      <c r="U11055" t="s">
        <v>13013</v>
      </c>
      <c r="V11055" s="3">
        <v>45871.640972222223</v>
      </c>
      <c r="W11055" t="s">
        <v>807</v>
      </c>
      <c r="Y11055" s="4">
        <v>45876</v>
      </c>
      <c r="Z11055" s="2">
        <v>0.81263888888888891</v>
      </c>
    </row>
    <row r="11056" spans="1:26" x14ac:dyDescent="0.3">
      <c r="A11056">
        <v>133471</v>
      </c>
      <c r="B11056" t="s">
        <v>459</v>
      </c>
      <c r="C11056" t="s">
        <v>27</v>
      </c>
      <c r="D11056" t="s">
        <v>234</v>
      </c>
      <c r="E11056" t="s">
        <v>60</v>
      </c>
      <c r="F11056">
        <v>8010106754</v>
      </c>
      <c r="G11056" t="s">
        <v>30</v>
      </c>
      <c r="H11056">
        <v>7396</v>
      </c>
      <c r="I11056" t="s">
        <v>13014</v>
      </c>
      <c r="J11056" t="s">
        <v>31</v>
      </c>
      <c r="K11056" t="s">
        <v>49</v>
      </c>
      <c r="O11056" t="s">
        <v>33</v>
      </c>
      <c r="S11056" s="3">
        <v>45876.375</v>
      </c>
      <c r="T11056" t="s">
        <v>54</v>
      </c>
      <c r="U11056" t="s">
        <v>13014</v>
      </c>
      <c r="V11056" s="3">
        <v>45871.640972222223</v>
      </c>
      <c r="W11056" t="s">
        <v>1769</v>
      </c>
      <c r="Y11056" s="4">
        <v>45876</v>
      </c>
      <c r="Z11056" s="2">
        <v>0.81263888888888891</v>
      </c>
    </row>
    <row r="11057" spans="1:26" x14ac:dyDescent="0.3">
      <c r="A11057">
        <v>28558</v>
      </c>
      <c r="B11057" t="s">
        <v>459</v>
      </c>
      <c r="C11057" t="s">
        <v>27</v>
      </c>
      <c r="D11057" t="s">
        <v>234</v>
      </c>
      <c r="E11057" t="s">
        <v>60</v>
      </c>
      <c r="F11057">
        <v>8848003919</v>
      </c>
      <c r="G11057" t="s">
        <v>30</v>
      </c>
      <c r="H11057">
        <v>7396</v>
      </c>
      <c r="I11057" t="s">
        <v>13015</v>
      </c>
      <c r="J11057" t="s">
        <v>31</v>
      </c>
      <c r="K11057" t="s">
        <v>49</v>
      </c>
      <c r="O11057" t="s">
        <v>33</v>
      </c>
      <c r="S11057" s="3">
        <v>45876.375</v>
      </c>
      <c r="T11057" t="s">
        <v>54</v>
      </c>
      <c r="U11057" t="s">
        <v>13015</v>
      </c>
      <c r="V11057" s="3">
        <v>45871.640972222223</v>
      </c>
      <c r="W11057" t="s">
        <v>807</v>
      </c>
      <c r="Y11057" s="4">
        <v>45876</v>
      </c>
      <c r="Z11057" s="2">
        <v>0.81263888888888891</v>
      </c>
    </row>
    <row r="11058" spans="1:26" x14ac:dyDescent="0.3">
      <c r="A11058">
        <v>133471</v>
      </c>
      <c r="B11058" t="s">
        <v>459</v>
      </c>
      <c r="C11058" t="s">
        <v>27</v>
      </c>
      <c r="D11058" t="s">
        <v>234</v>
      </c>
      <c r="E11058" t="s">
        <v>60</v>
      </c>
      <c r="F11058">
        <v>8010106754</v>
      </c>
      <c r="G11058" t="s">
        <v>30</v>
      </c>
      <c r="H11058">
        <v>7396</v>
      </c>
      <c r="I11058" t="s">
        <v>13016</v>
      </c>
      <c r="J11058" t="s">
        <v>31</v>
      </c>
      <c r="K11058" t="s">
        <v>49</v>
      </c>
      <c r="O11058" t="s">
        <v>33</v>
      </c>
      <c r="S11058" s="3">
        <v>45876.375</v>
      </c>
      <c r="T11058" t="s">
        <v>54</v>
      </c>
      <c r="U11058" t="s">
        <v>13016</v>
      </c>
      <c r="V11058" s="3">
        <v>45871.640972222223</v>
      </c>
      <c r="W11058" t="s">
        <v>1769</v>
      </c>
      <c r="Y11058" s="4">
        <v>45876</v>
      </c>
      <c r="Z11058" s="2">
        <v>0.81263888888888891</v>
      </c>
    </row>
    <row r="11059" spans="1:26" x14ac:dyDescent="0.3">
      <c r="A11059">
        <v>28558</v>
      </c>
      <c r="B11059" t="s">
        <v>459</v>
      </c>
      <c r="C11059" t="s">
        <v>27</v>
      </c>
      <c r="D11059" t="s">
        <v>234</v>
      </c>
      <c r="E11059" t="s">
        <v>60</v>
      </c>
      <c r="F11059">
        <v>8848003919</v>
      </c>
      <c r="G11059" t="s">
        <v>30</v>
      </c>
      <c r="H11059">
        <v>7396</v>
      </c>
      <c r="I11059" t="s">
        <v>13017</v>
      </c>
      <c r="J11059" t="s">
        <v>31</v>
      </c>
      <c r="K11059" t="s">
        <v>49</v>
      </c>
      <c r="O11059" t="s">
        <v>33</v>
      </c>
      <c r="S11059" s="3">
        <v>45876.375</v>
      </c>
      <c r="T11059" t="s">
        <v>54</v>
      </c>
      <c r="U11059" t="s">
        <v>13017</v>
      </c>
      <c r="V11059" s="3">
        <v>45871.640972222223</v>
      </c>
      <c r="W11059" t="s">
        <v>807</v>
      </c>
      <c r="Y11059" s="4">
        <v>45876</v>
      </c>
      <c r="Z11059" s="2">
        <v>0.81263888888888891</v>
      </c>
    </row>
    <row r="11060" spans="1:26" x14ac:dyDescent="0.3">
      <c r="A11060">
        <v>28558</v>
      </c>
      <c r="B11060" t="s">
        <v>459</v>
      </c>
      <c r="C11060" t="s">
        <v>27</v>
      </c>
      <c r="D11060" t="s">
        <v>234</v>
      </c>
      <c r="E11060" t="s">
        <v>60</v>
      </c>
      <c r="F11060">
        <v>8848003919</v>
      </c>
      <c r="G11060" t="s">
        <v>30</v>
      </c>
      <c r="H11060">
        <v>7396</v>
      </c>
      <c r="I11060" t="s">
        <v>13018</v>
      </c>
      <c r="J11060" t="s">
        <v>31</v>
      </c>
      <c r="K11060" t="s">
        <v>49</v>
      </c>
      <c r="O11060" t="s">
        <v>33</v>
      </c>
      <c r="S11060" s="3">
        <v>45876.375</v>
      </c>
      <c r="T11060" t="s">
        <v>54</v>
      </c>
      <c r="U11060" t="s">
        <v>13018</v>
      </c>
      <c r="V11060" s="3">
        <v>45871.640972222223</v>
      </c>
      <c r="W11060" t="s">
        <v>807</v>
      </c>
      <c r="Y11060" s="4">
        <v>45876</v>
      </c>
      <c r="Z11060" s="2">
        <v>0.81263888888888891</v>
      </c>
    </row>
    <row r="11061" spans="1:26" x14ac:dyDescent="0.3">
      <c r="A11061">
        <v>133170</v>
      </c>
      <c r="B11061" t="s">
        <v>459</v>
      </c>
      <c r="C11061" t="s">
        <v>27</v>
      </c>
      <c r="D11061" t="s">
        <v>234</v>
      </c>
      <c r="E11061" t="s">
        <v>60</v>
      </c>
      <c r="F11061">
        <v>7769017485</v>
      </c>
      <c r="G11061" t="s">
        <v>30</v>
      </c>
      <c r="H11061">
        <v>7396</v>
      </c>
      <c r="I11061" t="s">
        <v>13019</v>
      </c>
      <c r="J11061" t="s">
        <v>31</v>
      </c>
      <c r="K11061" t="s">
        <v>49</v>
      </c>
      <c r="O11061" t="s">
        <v>33</v>
      </c>
      <c r="S11061" s="3">
        <v>45876.375</v>
      </c>
      <c r="T11061" t="s">
        <v>54</v>
      </c>
      <c r="U11061" t="s">
        <v>13019</v>
      </c>
      <c r="V11061" s="3">
        <v>45871.640972222223</v>
      </c>
      <c r="W11061" t="s">
        <v>1771</v>
      </c>
      <c r="Y11061" s="4">
        <v>45876</v>
      </c>
      <c r="Z11061" s="2">
        <v>0.81263888888888891</v>
      </c>
    </row>
    <row r="11062" spans="1:26" x14ac:dyDescent="0.3">
      <c r="A11062">
        <v>28558</v>
      </c>
      <c r="B11062" t="s">
        <v>459</v>
      </c>
      <c r="C11062" t="s">
        <v>27</v>
      </c>
      <c r="D11062" t="s">
        <v>234</v>
      </c>
      <c r="E11062" t="s">
        <v>60</v>
      </c>
      <c r="F11062">
        <v>8848003919</v>
      </c>
      <c r="G11062" t="s">
        <v>30</v>
      </c>
      <c r="H11062">
        <v>7396</v>
      </c>
      <c r="I11062" t="s">
        <v>13020</v>
      </c>
      <c r="J11062" t="s">
        <v>31</v>
      </c>
      <c r="K11062" t="s">
        <v>49</v>
      </c>
      <c r="O11062" t="s">
        <v>33</v>
      </c>
      <c r="S11062" s="3">
        <v>45876.375</v>
      </c>
      <c r="T11062" t="s">
        <v>54</v>
      </c>
      <c r="U11062" t="s">
        <v>13020</v>
      </c>
      <c r="V11062" s="3">
        <v>45871.640972222223</v>
      </c>
      <c r="W11062" t="s">
        <v>807</v>
      </c>
      <c r="Y11062" s="4">
        <v>45876</v>
      </c>
      <c r="Z11062" s="2">
        <v>0.81263888888888891</v>
      </c>
    </row>
    <row r="11063" spans="1:26" x14ac:dyDescent="0.3">
      <c r="A11063">
        <v>133471</v>
      </c>
      <c r="B11063" t="s">
        <v>459</v>
      </c>
      <c r="C11063" t="s">
        <v>27</v>
      </c>
      <c r="D11063" t="s">
        <v>234</v>
      </c>
      <c r="E11063" t="s">
        <v>60</v>
      </c>
      <c r="F11063">
        <v>8010106754</v>
      </c>
      <c r="G11063" t="s">
        <v>30</v>
      </c>
      <c r="H11063">
        <v>7396</v>
      </c>
      <c r="I11063" t="s">
        <v>13021</v>
      </c>
      <c r="J11063" t="s">
        <v>31</v>
      </c>
      <c r="K11063" t="s">
        <v>49</v>
      </c>
      <c r="O11063" t="s">
        <v>33</v>
      </c>
      <c r="S11063" s="3">
        <v>45876.375</v>
      </c>
      <c r="T11063" t="s">
        <v>54</v>
      </c>
      <c r="U11063" t="s">
        <v>13021</v>
      </c>
      <c r="V11063" s="3">
        <v>45871.640972222223</v>
      </c>
      <c r="W11063" t="s">
        <v>1769</v>
      </c>
      <c r="Y11063" s="4">
        <v>45876</v>
      </c>
      <c r="Z11063" s="2">
        <v>0.81263888888888891</v>
      </c>
    </row>
    <row r="11064" spans="1:26" x14ac:dyDescent="0.3">
      <c r="A11064">
        <v>131213</v>
      </c>
      <c r="B11064" t="s">
        <v>459</v>
      </c>
      <c r="C11064" t="s">
        <v>27</v>
      </c>
      <c r="D11064" t="s">
        <v>234</v>
      </c>
      <c r="E11064" t="s">
        <v>60</v>
      </c>
      <c r="F11064">
        <v>7306431838</v>
      </c>
      <c r="G11064" t="s">
        <v>30</v>
      </c>
      <c r="H11064">
        <v>7396</v>
      </c>
      <c r="I11064" t="s">
        <v>13022</v>
      </c>
      <c r="J11064" t="s">
        <v>31</v>
      </c>
      <c r="K11064" t="s">
        <v>49</v>
      </c>
      <c r="O11064" t="s">
        <v>33</v>
      </c>
      <c r="S11064" s="3">
        <v>45876.375</v>
      </c>
      <c r="T11064" t="s">
        <v>54</v>
      </c>
      <c r="U11064" t="s">
        <v>13022</v>
      </c>
      <c r="V11064" s="3">
        <v>45871.640972222223</v>
      </c>
      <c r="W11064" t="s">
        <v>1772</v>
      </c>
      <c r="Y11064" s="4">
        <v>45876</v>
      </c>
      <c r="Z11064" s="2">
        <v>0.81263888888888891</v>
      </c>
    </row>
    <row r="11065" spans="1:26" x14ac:dyDescent="0.3">
      <c r="A11065">
        <v>133170</v>
      </c>
      <c r="B11065" t="s">
        <v>459</v>
      </c>
      <c r="C11065" t="s">
        <v>27</v>
      </c>
      <c r="D11065" t="s">
        <v>234</v>
      </c>
      <c r="E11065" t="s">
        <v>60</v>
      </c>
      <c r="F11065">
        <v>7769017485</v>
      </c>
      <c r="G11065" t="s">
        <v>30</v>
      </c>
      <c r="H11065">
        <v>7396</v>
      </c>
      <c r="I11065" t="s">
        <v>13023</v>
      </c>
      <c r="J11065" t="s">
        <v>31</v>
      </c>
      <c r="K11065" t="s">
        <v>49</v>
      </c>
      <c r="O11065" t="s">
        <v>33</v>
      </c>
      <c r="S11065" s="3">
        <v>45876.375</v>
      </c>
      <c r="T11065" t="s">
        <v>54</v>
      </c>
      <c r="U11065" t="s">
        <v>13023</v>
      </c>
      <c r="V11065" s="3">
        <v>45871.640972222223</v>
      </c>
      <c r="W11065" t="s">
        <v>1771</v>
      </c>
      <c r="Y11065" s="4">
        <v>45876</v>
      </c>
      <c r="Z11065" s="2">
        <v>0.81263888888888891</v>
      </c>
    </row>
    <row r="11066" spans="1:26" x14ac:dyDescent="0.3">
      <c r="A11066">
        <v>131213</v>
      </c>
      <c r="B11066" t="s">
        <v>459</v>
      </c>
      <c r="C11066" t="s">
        <v>27</v>
      </c>
      <c r="D11066" t="s">
        <v>234</v>
      </c>
      <c r="E11066" t="s">
        <v>60</v>
      </c>
      <c r="F11066">
        <v>7306431838</v>
      </c>
      <c r="G11066" t="s">
        <v>30</v>
      </c>
      <c r="H11066">
        <v>7396</v>
      </c>
      <c r="I11066" t="s">
        <v>13024</v>
      </c>
      <c r="J11066" t="s">
        <v>31</v>
      </c>
      <c r="K11066" t="s">
        <v>49</v>
      </c>
      <c r="O11066" t="s">
        <v>33</v>
      </c>
      <c r="S11066" s="3">
        <v>45876.375</v>
      </c>
      <c r="T11066" t="s">
        <v>54</v>
      </c>
      <c r="U11066" t="s">
        <v>13024</v>
      </c>
      <c r="V11066" s="3">
        <v>45871.640972222223</v>
      </c>
      <c r="W11066" t="s">
        <v>1772</v>
      </c>
      <c r="Y11066" s="4">
        <v>45876</v>
      </c>
      <c r="Z11066" s="2">
        <v>0.81263888888888891</v>
      </c>
    </row>
    <row r="11067" spans="1:26" x14ac:dyDescent="0.3">
      <c r="A11067">
        <v>133170</v>
      </c>
      <c r="B11067" t="s">
        <v>459</v>
      </c>
      <c r="C11067" t="s">
        <v>27</v>
      </c>
      <c r="D11067" t="s">
        <v>234</v>
      </c>
      <c r="E11067" t="s">
        <v>60</v>
      </c>
      <c r="F11067">
        <v>7769017485</v>
      </c>
      <c r="G11067" t="s">
        <v>30</v>
      </c>
      <c r="H11067">
        <v>7396</v>
      </c>
      <c r="I11067" t="s">
        <v>13025</v>
      </c>
      <c r="J11067" t="s">
        <v>31</v>
      </c>
      <c r="K11067" t="s">
        <v>49</v>
      </c>
      <c r="O11067" t="s">
        <v>33</v>
      </c>
      <c r="S11067" s="3">
        <v>45876.375</v>
      </c>
      <c r="T11067" t="s">
        <v>54</v>
      </c>
      <c r="U11067" t="s">
        <v>13025</v>
      </c>
      <c r="V11067" s="3">
        <v>45871.640972222223</v>
      </c>
      <c r="W11067" t="s">
        <v>1771</v>
      </c>
      <c r="Y11067" s="4">
        <v>45876</v>
      </c>
      <c r="Z11067" s="2">
        <v>0.81263888888888891</v>
      </c>
    </row>
    <row r="11068" spans="1:26" x14ac:dyDescent="0.3">
      <c r="A11068">
        <v>131213</v>
      </c>
      <c r="B11068" t="s">
        <v>459</v>
      </c>
      <c r="C11068" t="s">
        <v>27</v>
      </c>
      <c r="D11068" t="s">
        <v>234</v>
      </c>
      <c r="E11068" t="s">
        <v>60</v>
      </c>
      <c r="F11068">
        <v>7306431838</v>
      </c>
      <c r="G11068" t="s">
        <v>30</v>
      </c>
      <c r="H11068">
        <v>7396</v>
      </c>
      <c r="I11068" t="s">
        <v>13026</v>
      </c>
      <c r="J11068" t="s">
        <v>31</v>
      </c>
      <c r="K11068" t="s">
        <v>49</v>
      </c>
      <c r="O11068" t="s">
        <v>33</v>
      </c>
      <c r="S11068" s="3">
        <v>45876.375</v>
      </c>
      <c r="T11068" t="s">
        <v>54</v>
      </c>
      <c r="U11068" t="s">
        <v>13026</v>
      </c>
      <c r="V11068" s="3">
        <v>45871.640972222223</v>
      </c>
      <c r="W11068" t="s">
        <v>1772</v>
      </c>
      <c r="Y11068" s="4">
        <v>45876</v>
      </c>
      <c r="Z11068" s="2">
        <v>0.81263888888888891</v>
      </c>
    </row>
    <row r="11069" spans="1:26" x14ac:dyDescent="0.3">
      <c r="A11069">
        <v>28558</v>
      </c>
      <c r="B11069" t="s">
        <v>459</v>
      </c>
      <c r="C11069" t="s">
        <v>27</v>
      </c>
      <c r="D11069" t="s">
        <v>234</v>
      </c>
      <c r="E11069" t="s">
        <v>60</v>
      </c>
      <c r="F11069">
        <v>8848003919</v>
      </c>
      <c r="G11069" t="s">
        <v>30</v>
      </c>
      <c r="H11069">
        <v>7396</v>
      </c>
      <c r="I11069" t="s">
        <v>13027</v>
      </c>
      <c r="J11069" t="s">
        <v>31</v>
      </c>
      <c r="K11069" t="s">
        <v>49</v>
      </c>
      <c r="O11069" t="s">
        <v>33</v>
      </c>
      <c r="S11069" s="3">
        <v>45876.375</v>
      </c>
      <c r="T11069" t="s">
        <v>54</v>
      </c>
      <c r="U11069" t="s">
        <v>13027</v>
      </c>
      <c r="V11069" s="3">
        <v>45871.640972222223</v>
      </c>
      <c r="W11069" t="s">
        <v>807</v>
      </c>
      <c r="Y11069" s="4">
        <v>45876</v>
      </c>
      <c r="Z11069" s="2">
        <v>0.81263888888888891</v>
      </c>
    </row>
    <row r="11070" spans="1:26" x14ac:dyDescent="0.3">
      <c r="A11070">
        <v>28558</v>
      </c>
      <c r="B11070" t="s">
        <v>459</v>
      </c>
      <c r="C11070" t="s">
        <v>27</v>
      </c>
      <c r="D11070" t="s">
        <v>234</v>
      </c>
      <c r="E11070" t="s">
        <v>60</v>
      </c>
      <c r="F11070">
        <v>8848003919</v>
      </c>
      <c r="G11070" t="s">
        <v>30</v>
      </c>
      <c r="H11070">
        <v>7396</v>
      </c>
      <c r="I11070" t="s">
        <v>13028</v>
      </c>
      <c r="J11070" t="s">
        <v>31</v>
      </c>
      <c r="K11070" t="s">
        <v>49</v>
      </c>
      <c r="O11070" t="s">
        <v>33</v>
      </c>
      <c r="S11070" s="3">
        <v>45876.375</v>
      </c>
      <c r="T11070" t="s">
        <v>54</v>
      </c>
      <c r="U11070" t="s">
        <v>13028</v>
      </c>
      <c r="V11070" s="3">
        <v>45871.640972222223</v>
      </c>
      <c r="W11070" t="s">
        <v>807</v>
      </c>
      <c r="Y11070" s="4">
        <v>45876</v>
      </c>
      <c r="Z11070" s="2">
        <v>0.81263888888888891</v>
      </c>
    </row>
    <row r="11071" spans="1:26" x14ac:dyDescent="0.3">
      <c r="A11071">
        <v>133170</v>
      </c>
      <c r="B11071" t="s">
        <v>459</v>
      </c>
      <c r="C11071" t="s">
        <v>27</v>
      </c>
      <c r="D11071" t="s">
        <v>234</v>
      </c>
      <c r="E11071" t="s">
        <v>60</v>
      </c>
      <c r="F11071">
        <v>7769017485</v>
      </c>
      <c r="G11071" t="s">
        <v>30</v>
      </c>
      <c r="H11071">
        <v>7396</v>
      </c>
      <c r="I11071" t="s">
        <v>13029</v>
      </c>
      <c r="J11071" t="s">
        <v>31</v>
      </c>
      <c r="K11071" t="s">
        <v>49</v>
      </c>
      <c r="O11071" t="s">
        <v>33</v>
      </c>
      <c r="S11071" s="3">
        <v>45876.375</v>
      </c>
      <c r="T11071" t="s">
        <v>54</v>
      </c>
      <c r="U11071" t="s">
        <v>13029</v>
      </c>
      <c r="V11071" s="3">
        <v>45871.640972222223</v>
      </c>
      <c r="W11071" t="s">
        <v>1771</v>
      </c>
      <c r="Y11071" s="4">
        <v>45876</v>
      </c>
      <c r="Z11071" s="2">
        <v>0.81263888888888891</v>
      </c>
    </row>
    <row r="11072" spans="1:26" x14ac:dyDescent="0.3">
      <c r="A11072">
        <v>136626</v>
      </c>
      <c r="B11072" t="s">
        <v>459</v>
      </c>
      <c r="C11072" t="s">
        <v>27</v>
      </c>
      <c r="D11072" t="s">
        <v>234</v>
      </c>
      <c r="E11072" t="s">
        <v>60</v>
      </c>
      <c r="F11072">
        <v>8830132171</v>
      </c>
      <c r="G11072" t="s">
        <v>30</v>
      </c>
      <c r="H11072">
        <v>7396</v>
      </c>
      <c r="I11072" t="s">
        <v>13030</v>
      </c>
      <c r="J11072" t="s">
        <v>31</v>
      </c>
      <c r="K11072" t="s">
        <v>49</v>
      </c>
      <c r="O11072" t="s">
        <v>33</v>
      </c>
      <c r="S11072" s="3">
        <v>45876.375</v>
      </c>
      <c r="T11072" t="s">
        <v>54</v>
      </c>
      <c r="U11072" t="s">
        <v>13030</v>
      </c>
      <c r="V11072" s="3">
        <v>45871.640972222223</v>
      </c>
      <c r="W11072" t="s">
        <v>2608</v>
      </c>
      <c r="Y11072" s="4">
        <v>45876</v>
      </c>
      <c r="Z11072" s="2">
        <v>0.81263888888888891</v>
      </c>
    </row>
    <row r="11073" spans="1:26" x14ac:dyDescent="0.3">
      <c r="A11073">
        <v>136626</v>
      </c>
      <c r="B11073" t="s">
        <v>459</v>
      </c>
      <c r="C11073" t="s">
        <v>27</v>
      </c>
      <c r="D11073" t="s">
        <v>234</v>
      </c>
      <c r="E11073" t="s">
        <v>60</v>
      </c>
      <c r="F11073">
        <v>8830132171</v>
      </c>
      <c r="G11073" t="s">
        <v>30</v>
      </c>
      <c r="H11073">
        <v>7396</v>
      </c>
      <c r="I11073" t="s">
        <v>13031</v>
      </c>
      <c r="J11073" t="s">
        <v>31</v>
      </c>
      <c r="K11073" t="s">
        <v>49</v>
      </c>
      <c r="O11073" t="s">
        <v>33</v>
      </c>
      <c r="S11073" s="3">
        <v>45876.375</v>
      </c>
      <c r="T11073" t="s">
        <v>54</v>
      </c>
      <c r="U11073" t="s">
        <v>13031</v>
      </c>
      <c r="V11073" s="3">
        <v>45871.640972222223</v>
      </c>
      <c r="W11073" t="s">
        <v>2608</v>
      </c>
      <c r="Y11073" s="4">
        <v>45876</v>
      </c>
      <c r="Z11073" s="2">
        <v>0.81263888888888891</v>
      </c>
    </row>
    <row r="11074" spans="1:26" x14ac:dyDescent="0.3">
      <c r="A11074">
        <v>136434</v>
      </c>
      <c r="B11074" t="s">
        <v>459</v>
      </c>
      <c r="C11074" t="s">
        <v>27</v>
      </c>
      <c r="D11074" t="s">
        <v>234</v>
      </c>
      <c r="E11074" t="s">
        <v>60</v>
      </c>
      <c r="F11074">
        <v>9359733379</v>
      </c>
      <c r="G11074" t="s">
        <v>30</v>
      </c>
      <c r="H11074">
        <v>7396</v>
      </c>
      <c r="I11074" t="s">
        <v>13032</v>
      </c>
      <c r="J11074" t="s">
        <v>31</v>
      </c>
      <c r="K11074" t="s">
        <v>49</v>
      </c>
      <c r="O11074" t="s">
        <v>33</v>
      </c>
      <c r="S11074" s="3">
        <v>45876.375</v>
      </c>
      <c r="T11074" t="s">
        <v>54</v>
      </c>
      <c r="U11074" t="s">
        <v>13032</v>
      </c>
      <c r="V11074" s="3">
        <v>45871.640972222223</v>
      </c>
      <c r="W11074" t="s">
        <v>1260</v>
      </c>
      <c r="Y11074" s="4">
        <v>45876</v>
      </c>
      <c r="Z11074" s="2">
        <v>0.81263888888888891</v>
      </c>
    </row>
    <row r="11075" spans="1:26" x14ac:dyDescent="0.3">
      <c r="A11075">
        <v>136626</v>
      </c>
      <c r="B11075" t="s">
        <v>459</v>
      </c>
      <c r="C11075" t="s">
        <v>27</v>
      </c>
      <c r="D11075" t="s">
        <v>234</v>
      </c>
      <c r="E11075" t="s">
        <v>60</v>
      </c>
      <c r="F11075">
        <v>8830132171</v>
      </c>
      <c r="G11075" t="s">
        <v>30</v>
      </c>
      <c r="H11075">
        <v>7396</v>
      </c>
      <c r="I11075" t="s">
        <v>13033</v>
      </c>
      <c r="J11075" t="s">
        <v>31</v>
      </c>
      <c r="K11075" t="s">
        <v>49</v>
      </c>
      <c r="O11075" t="s">
        <v>33</v>
      </c>
      <c r="S11075" s="3">
        <v>45876.375</v>
      </c>
      <c r="T11075" t="s">
        <v>54</v>
      </c>
      <c r="U11075" t="s">
        <v>13033</v>
      </c>
      <c r="V11075" s="3">
        <v>45871.640972222223</v>
      </c>
      <c r="W11075" t="s">
        <v>2608</v>
      </c>
      <c r="Y11075" s="4">
        <v>45876</v>
      </c>
      <c r="Z11075" s="2">
        <v>0.81263888888888891</v>
      </c>
    </row>
    <row r="11076" spans="1:26" x14ac:dyDescent="0.3">
      <c r="A11076">
        <v>131213</v>
      </c>
      <c r="B11076" t="s">
        <v>459</v>
      </c>
      <c r="C11076" t="s">
        <v>27</v>
      </c>
      <c r="D11076" t="s">
        <v>234</v>
      </c>
      <c r="E11076" t="s">
        <v>60</v>
      </c>
      <c r="F11076">
        <v>7306431838</v>
      </c>
      <c r="G11076" t="s">
        <v>30</v>
      </c>
      <c r="H11076">
        <v>7396</v>
      </c>
      <c r="I11076" t="s">
        <v>13034</v>
      </c>
      <c r="J11076" t="s">
        <v>31</v>
      </c>
      <c r="K11076" t="s">
        <v>49</v>
      </c>
      <c r="O11076" t="s">
        <v>33</v>
      </c>
      <c r="S11076" s="3">
        <v>45876.375</v>
      </c>
      <c r="T11076" t="s">
        <v>54</v>
      </c>
      <c r="U11076" t="s">
        <v>13034</v>
      </c>
      <c r="V11076" s="3">
        <v>45871.640972222223</v>
      </c>
      <c r="W11076" t="s">
        <v>1772</v>
      </c>
      <c r="Y11076" s="4">
        <v>45876</v>
      </c>
      <c r="Z11076" s="2">
        <v>0.81263888888888891</v>
      </c>
    </row>
    <row r="11077" spans="1:26" x14ac:dyDescent="0.3">
      <c r="A11077">
        <v>133471</v>
      </c>
      <c r="B11077" t="s">
        <v>459</v>
      </c>
      <c r="C11077" t="s">
        <v>27</v>
      </c>
      <c r="D11077" t="s">
        <v>234</v>
      </c>
      <c r="E11077" t="s">
        <v>60</v>
      </c>
      <c r="F11077">
        <v>8010106754</v>
      </c>
      <c r="G11077" t="s">
        <v>30</v>
      </c>
      <c r="H11077">
        <v>7396</v>
      </c>
      <c r="I11077" t="s">
        <v>13035</v>
      </c>
      <c r="J11077" t="s">
        <v>31</v>
      </c>
      <c r="K11077" t="s">
        <v>49</v>
      </c>
      <c r="O11077" t="s">
        <v>33</v>
      </c>
      <c r="S11077" s="3">
        <v>45876.375</v>
      </c>
      <c r="T11077" t="s">
        <v>54</v>
      </c>
      <c r="U11077" t="s">
        <v>13035</v>
      </c>
      <c r="V11077" s="3">
        <v>45871.640972222223</v>
      </c>
      <c r="W11077" t="s">
        <v>1769</v>
      </c>
      <c r="Y11077" s="4">
        <v>45876</v>
      </c>
      <c r="Z11077" s="2">
        <v>0.81263888888888891</v>
      </c>
    </row>
    <row r="11078" spans="1:26" x14ac:dyDescent="0.3">
      <c r="A11078">
        <v>136434</v>
      </c>
      <c r="B11078" t="s">
        <v>459</v>
      </c>
      <c r="C11078" t="s">
        <v>27</v>
      </c>
      <c r="D11078" t="s">
        <v>234</v>
      </c>
      <c r="E11078" t="s">
        <v>60</v>
      </c>
      <c r="F11078">
        <v>9359733379</v>
      </c>
      <c r="G11078" t="s">
        <v>30</v>
      </c>
      <c r="H11078">
        <v>7396</v>
      </c>
      <c r="I11078" t="s">
        <v>13036</v>
      </c>
      <c r="J11078" t="s">
        <v>31</v>
      </c>
      <c r="K11078" t="s">
        <v>49</v>
      </c>
      <c r="O11078" t="s">
        <v>33</v>
      </c>
      <c r="S11078" s="3">
        <v>45876.375</v>
      </c>
      <c r="T11078" t="s">
        <v>54</v>
      </c>
      <c r="U11078" t="s">
        <v>13036</v>
      </c>
      <c r="V11078" s="3">
        <v>45871.640972222223</v>
      </c>
      <c r="W11078" t="s">
        <v>1260</v>
      </c>
      <c r="Y11078" s="4">
        <v>45876</v>
      </c>
      <c r="Z11078" s="2">
        <v>0.81263888888888891</v>
      </c>
    </row>
    <row r="11079" spans="1:26" x14ac:dyDescent="0.3">
      <c r="A11079">
        <v>136626</v>
      </c>
      <c r="B11079" t="s">
        <v>459</v>
      </c>
      <c r="C11079" t="s">
        <v>27</v>
      </c>
      <c r="D11079" t="s">
        <v>234</v>
      </c>
      <c r="E11079" t="s">
        <v>60</v>
      </c>
      <c r="F11079">
        <v>8830132171</v>
      </c>
      <c r="G11079" t="s">
        <v>30</v>
      </c>
      <c r="H11079">
        <v>7396</v>
      </c>
      <c r="I11079" t="s">
        <v>13037</v>
      </c>
      <c r="J11079" t="s">
        <v>31</v>
      </c>
      <c r="K11079" t="s">
        <v>49</v>
      </c>
      <c r="O11079" t="s">
        <v>33</v>
      </c>
      <c r="S11079" s="3">
        <v>45876.375</v>
      </c>
      <c r="T11079" t="s">
        <v>54</v>
      </c>
      <c r="U11079" t="s">
        <v>13037</v>
      </c>
      <c r="V11079" s="3">
        <v>45871.640972222223</v>
      </c>
      <c r="W11079" t="s">
        <v>2608</v>
      </c>
      <c r="Y11079" s="4">
        <v>45876</v>
      </c>
      <c r="Z11079" s="2">
        <v>0.81263888888888891</v>
      </c>
    </row>
    <row r="11080" spans="1:26" x14ac:dyDescent="0.3">
      <c r="A11080">
        <v>136626</v>
      </c>
      <c r="B11080" t="s">
        <v>459</v>
      </c>
      <c r="C11080" t="s">
        <v>27</v>
      </c>
      <c r="D11080" t="s">
        <v>234</v>
      </c>
      <c r="E11080" t="s">
        <v>60</v>
      </c>
      <c r="F11080">
        <v>8830132171</v>
      </c>
      <c r="G11080" t="s">
        <v>30</v>
      </c>
      <c r="H11080">
        <v>7396</v>
      </c>
      <c r="I11080" t="s">
        <v>13038</v>
      </c>
      <c r="J11080" t="s">
        <v>31</v>
      </c>
      <c r="K11080" t="s">
        <v>49</v>
      </c>
      <c r="O11080" t="s">
        <v>33</v>
      </c>
      <c r="S11080" s="3">
        <v>45876.375</v>
      </c>
      <c r="T11080" t="s">
        <v>54</v>
      </c>
      <c r="U11080" t="s">
        <v>13038</v>
      </c>
      <c r="V11080" s="3">
        <v>45871.640972222223</v>
      </c>
      <c r="W11080" t="s">
        <v>2608</v>
      </c>
      <c r="Y11080" s="4">
        <v>45876</v>
      </c>
      <c r="Z11080" s="2">
        <v>0.81263888888888891</v>
      </c>
    </row>
    <row r="11081" spans="1:26" x14ac:dyDescent="0.3">
      <c r="A11081">
        <v>136626</v>
      </c>
      <c r="B11081" t="s">
        <v>459</v>
      </c>
      <c r="C11081" t="s">
        <v>27</v>
      </c>
      <c r="D11081" t="s">
        <v>234</v>
      </c>
      <c r="E11081" t="s">
        <v>60</v>
      </c>
      <c r="F11081">
        <v>8830132171</v>
      </c>
      <c r="G11081" t="s">
        <v>30</v>
      </c>
      <c r="H11081">
        <v>7396</v>
      </c>
      <c r="I11081" t="s">
        <v>13039</v>
      </c>
      <c r="J11081" t="s">
        <v>31</v>
      </c>
      <c r="K11081" t="s">
        <v>49</v>
      </c>
      <c r="O11081" t="s">
        <v>33</v>
      </c>
      <c r="S11081" s="3">
        <v>45876.375</v>
      </c>
      <c r="T11081" t="s">
        <v>54</v>
      </c>
      <c r="U11081" t="s">
        <v>13039</v>
      </c>
      <c r="V11081" s="3">
        <v>45871.640972222223</v>
      </c>
      <c r="W11081" t="s">
        <v>2608</v>
      </c>
      <c r="Y11081" s="4">
        <v>45876</v>
      </c>
      <c r="Z11081" s="2">
        <v>0.81263888888888891</v>
      </c>
    </row>
    <row r="11082" spans="1:26" x14ac:dyDescent="0.3">
      <c r="A11082">
        <v>136434</v>
      </c>
      <c r="B11082" t="s">
        <v>459</v>
      </c>
      <c r="C11082" t="s">
        <v>27</v>
      </c>
      <c r="D11082" t="s">
        <v>234</v>
      </c>
      <c r="E11082" t="s">
        <v>60</v>
      </c>
      <c r="F11082">
        <v>9359733379</v>
      </c>
      <c r="G11082" t="s">
        <v>30</v>
      </c>
      <c r="H11082">
        <v>7396</v>
      </c>
      <c r="I11082" t="s">
        <v>13040</v>
      </c>
      <c r="J11082" t="s">
        <v>31</v>
      </c>
      <c r="K11082" t="s">
        <v>49</v>
      </c>
      <c r="O11082" t="s">
        <v>33</v>
      </c>
      <c r="S11082" s="3">
        <v>45876.375</v>
      </c>
      <c r="T11082" t="s">
        <v>54</v>
      </c>
      <c r="U11082" t="s">
        <v>13040</v>
      </c>
      <c r="V11082" s="3">
        <v>45871.640972222223</v>
      </c>
      <c r="W11082" t="s">
        <v>1260</v>
      </c>
      <c r="Y11082" s="4">
        <v>45876</v>
      </c>
      <c r="Z11082" s="2">
        <v>0.81263888888888891</v>
      </c>
    </row>
    <row r="11083" spans="1:26" x14ac:dyDescent="0.3">
      <c r="A11083">
        <v>131213</v>
      </c>
      <c r="B11083" t="s">
        <v>459</v>
      </c>
      <c r="C11083" t="s">
        <v>27</v>
      </c>
      <c r="D11083" t="s">
        <v>234</v>
      </c>
      <c r="E11083" t="s">
        <v>60</v>
      </c>
      <c r="F11083">
        <v>7306431838</v>
      </c>
      <c r="G11083" t="s">
        <v>30</v>
      </c>
      <c r="H11083">
        <v>7396</v>
      </c>
      <c r="I11083" t="s">
        <v>13041</v>
      </c>
      <c r="J11083" t="s">
        <v>31</v>
      </c>
      <c r="K11083" t="s">
        <v>49</v>
      </c>
      <c r="O11083" t="s">
        <v>33</v>
      </c>
      <c r="S11083" s="3">
        <v>45876.375</v>
      </c>
      <c r="T11083" t="s">
        <v>54</v>
      </c>
      <c r="U11083" t="s">
        <v>13041</v>
      </c>
      <c r="V11083" s="3">
        <v>45871.640972222223</v>
      </c>
      <c r="W11083" t="s">
        <v>1772</v>
      </c>
      <c r="Y11083" s="4">
        <v>45876</v>
      </c>
      <c r="Z11083" s="2">
        <v>0.81263888888888891</v>
      </c>
    </row>
    <row r="11084" spans="1:26" x14ac:dyDescent="0.3">
      <c r="A11084">
        <v>136434</v>
      </c>
      <c r="B11084" t="s">
        <v>459</v>
      </c>
      <c r="C11084" t="s">
        <v>27</v>
      </c>
      <c r="D11084" t="s">
        <v>234</v>
      </c>
      <c r="E11084" t="s">
        <v>60</v>
      </c>
      <c r="F11084">
        <v>9359733379</v>
      </c>
      <c r="G11084" t="s">
        <v>30</v>
      </c>
      <c r="H11084">
        <v>7396</v>
      </c>
      <c r="I11084" t="s">
        <v>13042</v>
      </c>
      <c r="J11084" t="s">
        <v>31</v>
      </c>
      <c r="K11084" t="s">
        <v>49</v>
      </c>
      <c r="O11084" t="s">
        <v>33</v>
      </c>
      <c r="S11084" s="3">
        <v>45876.375</v>
      </c>
      <c r="T11084" t="s">
        <v>54</v>
      </c>
      <c r="U11084" t="s">
        <v>13042</v>
      </c>
      <c r="V11084" s="3">
        <v>45871.640972222223</v>
      </c>
      <c r="W11084" t="s">
        <v>1260</v>
      </c>
      <c r="Y11084" s="4">
        <v>45876</v>
      </c>
      <c r="Z11084" s="2">
        <v>0.81263888888888891</v>
      </c>
    </row>
    <row r="11085" spans="1:26" x14ac:dyDescent="0.3">
      <c r="A11085">
        <v>133170</v>
      </c>
      <c r="B11085" t="s">
        <v>459</v>
      </c>
      <c r="C11085" t="s">
        <v>27</v>
      </c>
      <c r="D11085" t="s">
        <v>234</v>
      </c>
      <c r="E11085" t="s">
        <v>60</v>
      </c>
      <c r="F11085">
        <v>7769017485</v>
      </c>
      <c r="G11085" t="s">
        <v>30</v>
      </c>
      <c r="H11085">
        <v>7396</v>
      </c>
      <c r="I11085" t="s">
        <v>13043</v>
      </c>
      <c r="J11085" t="s">
        <v>31</v>
      </c>
      <c r="K11085" t="s">
        <v>49</v>
      </c>
      <c r="O11085" t="s">
        <v>33</v>
      </c>
      <c r="S11085" s="3">
        <v>45876.375</v>
      </c>
      <c r="T11085" t="s">
        <v>54</v>
      </c>
      <c r="U11085" t="s">
        <v>13043</v>
      </c>
      <c r="V11085" s="3">
        <v>45871.640972222223</v>
      </c>
      <c r="W11085" t="s">
        <v>1771</v>
      </c>
      <c r="Y11085" s="4">
        <v>45876</v>
      </c>
      <c r="Z11085" s="2">
        <v>0.81263888888888891</v>
      </c>
    </row>
    <row r="11086" spans="1:26" x14ac:dyDescent="0.3">
      <c r="A11086">
        <v>136434</v>
      </c>
      <c r="B11086" t="s">
        <v>459</v>
      </c>
      <c r="C11086" t="s">
        <v>27</v>
      </c>
      <c r="D11086" t="s">
        <v>234</v>
      </c>
      <c r="E11086" t="s">
        <v>60</v>
      </c>
      <c r="F11086">
        <v>9359733379</v>
      </c>
      <c r="G11086" t="s">
        <v>30</v>
      </c>
      <c r="H11086">
        <v>7396</v>
      </c>
      <c r="I11086" t="s">
        <v>13044</v>
      </c>
      <c r="J11086" t="s">
        <v>31</v>
      </c>
      <c r="K11086" t="s">
        <v>49</v>
      </c>
      <c r="O11086" t="s">
        <v>33</v>
      </c>
      <c r="S11086" s="3">
        <v>45876.375</v>
      </c>
      <c r="T11086" t="s">
        <v>54</v>
      </c>
      <c r="U11086" t="s">
        <v>13044</v>
      </c>
      <c r="V11086" s="3">
        <v>45871.640972222223</v>
      </c>
      <c r="W11086" t="s">
        <v>1260</v>
      </c>
      <c r="Y11086" s="4">
        <v>45876</v>
      </c>
      <c r="Z11086" s="2">
        <v>0.81263888888888891</v>
      </c>
    </row>
    <row r="11087" spans="1:26" x14ac:dyDescent="0.3">
      <c r="A11087">
        <v>133471</v>
      </c>
      <c r="B11087" t="s">
        <v>459</v>
      </c>
      <c r="C11087" t="s">
        <v>27</v>
      </c>
      <c r="D11087" t="s">
        <v>234</v>
      </c>
      <c r="E11087" t="s">
        <v>60</v>
      </c>
      <c r="F11087">
        <v>8010106754</v>
      </c>
      <c r="G11087" t="s">
        <v>30</v>
      </c>
      <c r="H11087">
        <v>7396</v>
      </c>
      <c r="I11087" t="s">
        <v>13045</v>
      </c>
      <c r="J11087" t="s">
        <v>31</v>
      </c>
      <c r="K11087" t="s">
        <v>49</v>
      </c>
      <c r="O11087" t="s">
        <v>33</v>
      </c>
      <c r="S11087" s="3">
        <v>45876.375</v>
      </c>
      <c r="T11087" t="s">
        <v>54</v>
      </c>
      <c r="U11087" t="s">
        <v>13045</v>
      </c>
      <c r="V11087" s="3">
        <v>45871.640972222223</v>
      </c>
      <c r="W11087" t="s">
        <v>1769</v>
      </c>
      <c r="Y11087" s="4">
        <v>45876</v>
      </c>
      <c r="Z11087" s="2">
        <v>0.81263888888888891</v>
      </c>
    </row>
    <row r="11088" spans="1:26" x14ac:dyDescent="0.3">
      <c r="A11088">
        <v>131213</v>
      </c>
      <c r="B11088" t="s">
        <v>459</v>
      </c>
      <c r="C11088" t="s">
        <v>27</v>
      </c>
      <c r="D11088" t="s">
        <v>234</v>
      </c>
      <c r="E11088" t="s">
        <v>60</v>
      </c>
      <c r="F11088">
        <v>7306431838</v>
      </c>
      <c r="G11088" t="s">
        <v>30</v>
      </c>
      <c r="H11088">
        <v>7396</v>
      </c>
      <c r="I11088" t="s">
        <v>13046</v>
      </c>
      <c r="J11088" t="s">
        <v>31</v>
      </c>
      <c r="K11088" t="s">
        <v>49</v>
      </c>
      <c r="O11088" t="s">
        <v>33</v>
      </c>
      <c r="S11088" s="3">
        <v>45876.375</v>
      </c>
      <c r="T11088" t="s">
        <v>54</v>
      </c>
      <c r="U11088" t="s">
        <v>13046</v>
      </c>
      <c r="V11088" s="3">
        <v>45871.640972222223</v>
      </c>
      <c r="W11088" t="s">
        <v>1772</v>
      </c>
      <c r="Y11088" s="4">
        <v>45876</v>
      </c>
      <c r="Z11088" s="2">
        <v>0.81263888888888891</v>
      </c>
    </row>
    <row r="11089" spans="1:26" x14ac:dyDescent="0.3">
      <c r="A11089">
        <v>136434</v>
      </c>
      <c r="B11089" t="s">
        <v>459</v>
      </c>
      <c r="C11089" t="s">
        <v>27</v>
      </c>
      <c r="D11089" t="s">
        <v>234</v>
      </c>
      <c r="E11089" t="s">
        <v>60</v>
      </c>
      <c r="F11089">
        <v>9359733379</v>
      </c>
      <c r="G11089" t="s">
        <v>30</v>
      </c>
      <c r="H11089">
        <v>7396</v>
      </c>
      <c r="I11089" t="s">
        <v>13047</v>
      </c>
      <c r="J11089" t="s">
        <v>31</v>
      </c>
      <c r="K11089" t="s">
        <v>49</v>
      </c>
      <c r="O11089" t="s">
        <v>33</v>
      </c>
      <c r="S11089" s="3">
        <v>45876.375</v>
      </c>
      <c r="T11089" t="s">
        <v>54</v>
      </c>
      <c r="U11089" t="s">
        <v>13047</v>
      </c>
      <c r="V11089" s="3">
        <v>45871.640972222223</v>
      </c>
      <c r="W11089" t="s">
        <v>1260</v>
      </c>
      <c r="Y11089" s="4">
        <v>45876</v>
      </c>
      <c r="Z11089" s="2">
        <v>0.81263888888888891</v>
      </c>
    </row>
    <row r="11090" spans="1:26" x14ac:dyDescent="0.3">
      <c r="A11090">
        <v>133471</v>
      </c>
      <c r="B11090" t="s">
        <v>459</v>
      </c>
      <c r="C11090" t="s">
        <v>27</v>
      </c>
      <c r="D11090" t="s">
        <v>234</v>
      </c>
      <c r="E11090" t="s">
        <v>60</v>
      </c>
      <c r="F11090">
        <v>8010106754</v>
      </c>
      <c r="G11090" t="s">
        <v>30</v>
      </c>
      <c r="H11090">
        <v>7396</v>
      </c>
      <c r="I11090" t="s">
        <v>13048</v>
      </c>
      <c r="J11090" t="s">
        <v>31</v>
      </c>
      <c r="K11090" t="s">
        <v>49</v>
      </c>
      <c r="O11090" t="s">
        <v>33</v>
      </c>
      <c r="S11090" s="3">
        <v>45876.375</v>
      </c>
      <c r="T11090" t="s">
        <v>54</v>
      </c>
      <c r="U11090" t="s">
        <v>13048</v>
      </c>
      <c r="V11090" s="3">
        <v>45871.640972222223</v>
      </c>
      <c r="W11090" t="s">
        <v>1769</v>
      </c>
      <c r="Y11090" s="4">
        <v>45876</v>
      </c>
      <c r="Z11090" s="2">
        <v>0.81263888888888891</v>
      </c>
    </row>
    <row r="11091" spans="1:26" x14ac:dyDescent="0.3">
      <c r="A11091">
        <v>131213</v>
      </c>
      <c r="B11091" t="s">
        <v>459</v>
      </c>
      <c r="C11091" t="s">
        <v>27</v>
      </c>
      <c r="D11091" t="s">
        <v>234</v>
      </c>
      <c r="E11091" t="s">
        <v>60</v>
      </c>
      <c r="F11091">
        <v>7306431838</v>
      </c>
      <c r="G11091" t="s">
        <v>30</v>
      </c>
      <c r="H11091">
        <v>7396</v>
      </c>
      <c r="I11091" t="s">
        <v>13049</v>
      </c>
      <c r="J11091" t="s">
        <v>31</v>
      </c>
      <c r="K11091" t="s">
        <v>49</v>
      </c>
      <c r="O11091" t="s">
        <v>33</v>
      </c>
      <c r="S11091" s="3">
        <v>45876.375</v>
      </c>
      <c r="T11091" t="s">
        <v>54</v>
      </c>
      <c r="U11091" t="s">
        <v>13049</v>
      </c>
      <c r="V11091" s="3">
        <v>45871.640972222223</v>
      </c>
      <c r="W11091" t="s">
        <v>1772</v>
      </c>
      <c r="Y11091" s="4">
        <v>45876</v>
      </c>
      <c r="Z11091" s="2">
        <v>0.81263888888888891</v>
      </c>
    </row>
    <row r="11092" spans="1:26" x14ac:dyDescent="0.3">
      <c r="A11092">
        <v>131213</v>
      </c>
      <c r="B11092" t="s">
        <v>459</v>
      </c>
      <c r="C11092" t="s">
        <v>27</v>
      </c>
      <c r="D11092" t="s">
        <v>234</v>
      </c>
      <c r="E11092" t="s">
        <v>60</v>
      </c>
      <c r="F11092">
        <v>7306431838</v>
      </c>
      <c r="G11092" t="s">
        <v>30</v>
      </c>
      <c r="H11092">
        <v>7396</v>
      </c>
      <c r="I11092" t="s">
        <v>13050</v>
      </c>
      <c r="J11092" t="s">
        <v>31</v>
      </c>
      <c r="K11092" t="s">
        <v>49</v>
      </c>
      <c r="O11092" t="s">
        <v>33</v>
      </c>
      <c r="S11092" s="3">
        <v>45876.375</v>
      </c>
      <c r="T11092" t="s">
        <v>54</v>
      </c>
      <c r="U11092" t="s">
        <v>13050</v>
      </c>
      <c r="V11092" s="3">
        <v>45871.640972222223</v>
      </c>
      <c r="W11092" t="s">
        <v>1772</v>
      </c>
      <c r="Y11092" s="4">
        <v>45876</v>
      </c>
      <c r="Z11092" s="2">
        <v>0.81263888888888891</v>
      </c>
    </row>
    <row r="11093" spans="1:26" x14ac:dyDescent="0.3">
      <c r="A11093">
        <v>135597</v>
      </c>
      <c r="B11093" t="s">
        <v>459</v>
      </c>
      <c r="C11093" t="s">
        <v>27</v>
      </c>
      <c r="D11093" t="s">
        <v>234</v>
      </c>
      <c r="E11093" t="s">
        <v>60</v>
      </c>
      <c r="F11093">
        <v>9604518316</v>
      </c>
      <c r="G11093" t="s">
        <v>30</v>
      </c>
      <c r="H11093">
        <v>7396</v>
      </c>
      <c r="I11093" t="s">
        <v>13051</v>
      </c>
      <c r="J11093" t="s">
        <v>31</v>
      </c>
      <c r="K11093" t="s">
        <v>49</v>
      </c>
      <c r="O11093" t="s">
        <v>33</v>
      </c>
      <c r="S11093" s="3">
        <v>45876.375</v>
      </c>
      <c r="T11093" t="s">
        <v>54</v>
      </c>
      <c r="U11093" t="s">
        <v>13051</v>
      </c>
      <c r="V11093" s="3">
        <v>45871.640972222223</v>
      </c>
      <c r="W11093" t="s">
        <v>1770</v>
      </c>
      <c r="Y11093" s="4">
        <v>45876</v>
      </c>
      <c r="Z11093" s="2">
        <v>0.81263888888888891</v>
      </c>
    </row>
    <row r="11094" spans="1:26" x14ac:dyDescent="0.3">
      <c r="A11094">
        <v>133170</v>
      </c>
      <c r="B11094" t="s">
        <v>459</v>
      </c>
      <c r="C11094" t="s">
        <v>27</v>
      </c>
      <c r="D11094" t="s">
        <v>234</v>
      </c>
      <c r="E11094" t="s">
        <v>60</v>
      </c>
      <c r="F11094">
        <v>7769017485</v>
      </c>
      <c r="G11094" t="s">
        <v>30</v>
      </c>
      <c r="H11094">
        <v>7396</v>
      </c>
      <c r="I11094" t="s">
        <v>13052</v>
      </c>
      <c r="J11094" t="s">
        <v>31</v>
      </c>
      <c r="K11094" t="s">
        <v>49</v>
      </c>
      <c r="O11094" t="s">
        <v>33</v>
      </c>
      <c r="S11094" s="3">
        <v>45876.375</v>
      </c>
      <c r="T11094" t="s">
        <v>54</v>
      </c>
      <c r="U11094" t="s">
        <v>13052</v>
      </c>
      <c r="V11094" s="3">
        <v>45871.640972222223</v>
      </c>
      <c r="W11094" t="s">
        <v>1771</v>
      </c>
      <c r="Y11094" s="4">
        <v>45876</v>
      </c>
      <c r="Z11094" s="2">
        <v>0.81263888888888891</v>
      </c>
    </row>
    <row r="11095" spans="1:26" x14ac:dyDescent="0.3">
      <c r="A11095">
        <v>136434</v>
      </c>
      <c r="B11095" t="s">
        <v>459</v>
      </c>
      <c r="C11095" t="s">
        <v>27</v>
      </c>
      <c r="D11095" t="s">
        <v>234</v>
      </c>
      <c r="E11095" t="s">
        <v>60</v>
      </c>
      <c r="F11095">
        <v>9359733379</v>
      </c>
      <c r="G11095" t="s">
        <v>30</v>
      </c>
      <c r="H11095">
        <v>7396</v>
      </c>
      <c r="I11095" t="s">
        <v>13053</v>
      </c>
      <c r="J11095" t="s">
        <v>31</v>
      </c>
      <c r="K11095" t="s">
        <v>49</v>
      </c>
      <c r="O11095" t="s">
        <v>33</v>
      </c>
      <c r="S11095" s="3">
        <v>45876.375</v>
      </c>
      <c r="T11095" t="s">
        <v>54</v>
      </c>
      <c r="U11095" t="s">
        <v>13053</v>
      </c>
      <c r="V11095" s="3">
        <v>45871.640972222223</v>
      </c>
      <c r="W11095" t="s">
        <v>1260</v>
      </c>
      <c r="Y11095" s="4">
        <v>45876</v>
      </c>
      <c r="Z11095" s="2">
        <v>0.81263888888888891</v>
      </c>
    </row>
    <row r="11096" spans="1:26" x14ac:dyDescent="0.3">
      <c r="A11096">
        <v>28558</v>
      </c>
      <c r="B11096" t="s">
        <v>459</v>
      </c>
      <c r="C11096" t="s">
        <v>27</v>
      </c>
      <c r="D11096" t="s">
        <v>234</v>
      </c>
      <c r="E11096" t="s">
        <v>60</v>
      </c>
      <c r="F11096">
        <v>8848003919</v>
      </c>
      <c r="G11096" t="s">
        <v>30</v>
      </c>
      <c r="H11096">
        <v>7396</v>
      </c>
      <c r="I11096" t="s">
        <v>13054</v>
      </c>
      <c r="J11096" t="s">
        <v>31</v>
      </c>
      <c r="K11096" t="s">
        <v>49</v>
      </c>
      <c r="O11096" t="s">
        <v>33</v>
      </c>
      <c r="S11096" s="3">
        <v>45876.375</v>
      </c>
      <c r="T11096" t="s">
        <v>54</v>
      </c>
      <c r="U11096" t="s">
        <v>13054</v>
      </c>
      <c r="V11096" s="3">
        <v>45871.640972222223</v>
      </c>
      <c r="W11096" t="s">
        <v>807</v>
      </c>
      <c r="Y11096" s="4">
        <v>45876</v>
      </c>
      <c r="Z11096" s="2">
        <v>0.81263888888888891</v>
      </c>
    </row>
    <row r="11097" spans="1:26" x14ac:dyDescent="0.3">
      <c r="A11097">
        <v>136434</v>
      </c>
      <c r="B11097" t="s">
        <v>459</v>
      </c>
      <c r="C11097" t="s">
        <v>27</v>
      </c>
      <c r="D11097" t="s">
        <v>234</v>
      </c>
      <c r="E11097" t="s">
        <v>60</v>
      </c>
      <c r="F11097">
        <v>9359733379</v>
      </c>
      <c r="G11097" t="s">
        <v>30</v>
      </c>
      <c r="H11097">
        <v>7396</v>
      </c>
      <c r="I11097" t="s">
        <v>13055</v>
      </c>
      <c r="J11097" t="s">
        <v>31</v>
      </c>
      <c r="K11097" t="s">
        <v>49</v>
      </c>
      <c r="O11097" t="s">
        <v>33</v>
      </c>
      <c r="S11097" s="3">
        <v>45876.375</v>
      </c>
      <c r="T11097" t="s">
        <v>54</v>
      </c>
      <c r="U11097" t="s">
        <v>13055</v>
      </c>
      <c r="V11097" s="3">
        <v>45871.640972222223</v>
      </c>
      <c r="W11097" t="s">
        <v>1260</v>
      </c>
      <c r="Y11097" s="4">
        <v>45876</v>
      </c>
      <c r="Z11097" s="2">
        <v>0.81263888888888891</v>
      </c>
    </row>
    <row r="11098" spans="1:26" x14ac:dyDescent="0.3">
      <c r="A11098">
        <v>136434</v>
      </c>
      <c r="B11098" t="s">
        <v>459</v>
      </c>
      <c r="C11098" t="s">
        <v>27</v>
      </c>
      <c r="D11098" t="s">
        <v>234</v>
      </c>
      <c r="E11098" t="s">
        <v>60</v>
      </c>
      <c r="F11098">
        <v>9359733379</v>
      </c>
      <c r="G11098" t="s">
        <v>30</v>
      </c>
      <c r="H11098">
        <v>7396</v>
      </c>
      <c r="I11098" t="s">
        <v>13056</v>
      </c>
      <c r="J11098" t="s">
        <v>31</v>
      </c>
      <c r="K11098" t="s">
        <v>49</v>
      </c>
      <c r="O11098" t="s">
        <v>33</v>
      </c>
      <c r="S11098" s="3">
        <v>45876.375</v>
      </c>
      <c r="T11098" t="s">
        <v>54</v>
      </c>
      <c r="U11098" t="s">
        <v>13056</v>
      </c>
      <c r="V11098" s="3">
        <v>45871.640972222223</v>
      </c>
      <c r="W11098" t="s">
        <v>1260</v>
      </c>
      <c r="Y11098" s="4">
        <v>45876</v>
      </c>
      <c r="Z11098" s="2">
        <v>0.81263888888888891</v>
      </c>
    </row>
    <row r="11099" spans="1:26" x14ac:dyDescent="0.3">
      <c r="A11099">
        <v>131213</v>
      </c>
      <c r="B11099" t="s">
        <v>459</v>
      </c>
      <c r="C11099" t="s">
        <v>27</v>
      </c>
      <c r="D11099" t="s">
        <v>234</v>
      </c>
      <c r="E11099" t="s">
        <v>60</v>
      </c>
      <c r="F11099">
        <v>7306431838</v>
      </c>
      <c r="G11099" t="s">
        <v>30</v>
      </c>
      <c r="H11099">
        <v>7396</v>
      </c>
      <c r="I11099" t="s">
        <v>13057</v>
      </c>
      <c r="J11099" t="s">
        <v>31</v>
      </c>
      <c r="K11099" t="s">
        <v>49</v>
      </c>
      <c r="O11099" t="s">
        <v>33</v>
      </c>
      <c r="S11099" s="3">
        <v>45876.375</v>
      </c>
      <c r="T11099" t="s">
        <v>54</v>
      </c>
      <c r="U11099" t="s">
        <v>13057</v>
      </c>
      <c r="V11099" s="3">
        <v>45871.640972222223</v>
      </c>
      <c r="W11099" t="s">
        <v>1772</v>
      </c>
      <c r="Y11099" s="4">
        <v>45876</v>
      </c>
      <c r="Z11099" s="2">
        <v>0.81263888888888891</v>
      </c>
    </row>
    <row r="11100" spans="1:26" x14ac:dyDescent="0.3">
      <c r="A11100">
        <v>136667</v>
      </c>
      <c r="B11100" t="s">
        <v>309</v>
      </c>
      <c r="C11100" t="s">
        <v>27</v>
      </c>
      <c r="D11100" t="s">
        <v>200</v>
      </c>
      <c r="E11100" t="s">
        <v>42</v>
      </c>
      <c r="F11100">
        <v>9301697156</v>
      </c>
      <c r="G11100" t="s">
        <v>43</v>
      </c>
      <c r="H11100">
        <v>7398</v>
      </c>
      <c r="I11100" t="s">
        <v>13058</v>
      </c>
      <c r="J11100" t="s">
        <v>31</v>
      </c>
      <c r="K11100" t="s">
        <v>49</v>
      </c>
      <c r="O11100" t="s">
        <v>33</v>
      </c>
      <c r="S11100" s="3">
        <v>45876.375</v>
      </c>
      <c r="T11100" t="s">
        <v>54</v>
      </c>
      <c r="U11100" t="s">
        <v>13058</v>
      </c>
      <c r="V11100" s="3">
        <v>45871.640972222223</v>
      </c>
      <c r="W11100" t="s">
        <v>1914</v>
      </c>
      <c r="Y11100" s="4">
        <v>45876</v>
      </c>
      <c r="Z11100" s="2">
        <v>0.81263888888888891</v>
      </c>
    </row>
    <row r="11101" spans="1:26" x14ac:dyDescent="0.3">
      <c r="A11101">
        <v>135026</v>
      </c>
      <c r="B11101" t="s">
        <v>309</v>
      </c>
      <c r="C11101" t="s">
        <v>27</v>
      </c>
      <c r="D11101" t="s">
        <v>200</v>
      </c>
      <c r="E11101" t="s">
        <v>42</v>
      </c>
      <c r="F11101">
        <v>9039194049</v>
      </c>
      <c r="G11101" t="s">
        <v>43</v>
      </c>
      <c r="H11101">
        <v>7398</v>
      </c>
      <c r="I11101" t="s">
        <v>13059</v>
      </c>
      <c r="J11101" t="s">
        <v>31</v>
      </c>
      <c r="K11101" t="s">
        <v>49</v>
      </c>
      <c r="O11101" t="s">
        <v>33</v>
      </c>
      <c r="S11101" s="3">
        <v>45876.375</v>
      </c>
      <c r="T11101" t="s">
        <v>54</v>
      </c>
      <c r="U11101" t="s">
        <v>13059</v>
      </c>
      <c r="V11101" s="3">
        <v>45871.640972222223</v>
      </c>
      <c r="W11101" t="s">
        <v>2054</v>
      </c>
      <c r="Y11101" s="4">
        <v>45876</v>
      </c>
      <c r="Z11101" s="2">
        <v>0.81263888888888891</v>
      </c>
    </row>
    <row r="11102" spans="1:26" x14ac:dyDescent="0.3">
      <c r="A11102">
        <v>136667</v>
      </c>
      <c r="B11102" t="s">
        <v>309</v>
      </c>
      <c r="C11102" t="s">
        <v>27</v>
      </c>
      <c r="D11102" t="s">
        <v>200</v>
      </c>
      <c r="E11102" t="s">
        <v>42</v>
      </c>
      <c r="F11102">
        <v>9301697156</v>
      </c>
      <c r="G11102" t="s">
        <v>43</v>
      </c>
      <c r="H11102">
        <v>7398</v>
      </c>
      <c r="I11102" t="s">
        <v>13060</v>
      </c>
      <c r="J11102" t="s">
        <v>31</v>
      </c>
      <c r="K11102" t="s">
        <v>49</v>
      </c>
      <c r="O11102" t="s">
        <v>33</v>
      </c>
      <c r="S11102" s="3">
        <v>45876.375</v>
      </c>
      <c r="T11102" t="s">
        <v>54</v>
      </c>
      <c r="U11102" t="s">
        <v>13060</v>
      </c>
      <c r="V11102" s="3">
        <v>45871.640972222223</v>
      </c>
      <c r="W11102" t="s">
        <v>1914</v>
      </c>
      <c r="Y11102" s="4">
        <v>45876</v>
      </c>
      <c r="Z11102" s="2">
        <v>0.81263888888888891</v>
      </c>
    </row>
    <row r="11103" spans="1:26" x14ac:dyDescent="0.3">
      <c r="A11103">
        <v>135931</v>
      </c>
      <c r="B11103" t="s">
        <v>309</v>
      </c>
      <c r="C11103" t="s">
        <v>27</v>
      </c>
      <c r="D11103" t="s">
        <v>200</v>
      </c>
      <c r="E11103" t="s">
        <v>42</v>
      </c>
      <c r="F11103">
        <v>9009950146</v>
      </c>
      <c r="G11103" t="s">
        <v>43</v>
      </c>
      <c r="H11103">
        <v>7398</v>
      </c>
      <c r="I11103" t="s">
        <v>13062</v>
      </c>
      <c r="J11103" t="s">
        <v>31</v>
      </c>
      <c r="K11103" t="s">
        <v>49</v>
      </c>
      <c r="O11103" t="s">
        <v>33</v>
      </c>
      <c r="S11103" s="3">
        <v>45876.375</v>
      </c>
      <c r="T11103" t="s">
        <v>54</v>
      </c>
      <c r="U11103" t="s">
        <v>13062</v>
      </c>
      <c r="V11103" s="3">
        <v>45871.640972222223</v>
      </c>
      <c r="W11103" t="s">
        <v>1912</v>
      </c>
      <c r="Y11103" s="4">
        <v>45876</v>
      </c>
      <c r="Z11103" s="2">
        <v>0.81263888888888891</v>
      </c>
    </row>
    <row r="11104" spans="1:26" x14ac:dyDescent="0.3">
      <c r="A11104">
        <v>136667</v>
      </c>
      <c r="B11104" t="s">
        <v>309</v>
      </c>
      <c r="C11104" t="s">
        <v>27</v>
      </c>
      <c r="D11104" t="s">
        <v>200</v>
      </c>
      <c r="E11104" t="s">
        <v>42</v>
      </c>
      <c r="F11104">
        <v>9301697156</v>
      </c>
      <c r="G11104" t="s">
        <v>43</v>
      </c>
      <c r="H11104">
        <v>7398</v>
      </c>
      <c r="I11104" t="s">
        <v>13063</v>
      </c>
      <c r="J11104" t="s">
        <v>31</v>
      </c>
      <c r="K11104" t="s">
        <v>49</v>
      </c>
      <c r="O11104" t="s">
        <v>33</v>
      </c>
      <c r="S11104" s="3">
        <v>45876.375</v>
      </c>
      <c r="T11104" t="s">
        <v>54</v>
      </c>
      <c r="U11104" t="s">
        <v>13063</v>
      </c>
      <c r="V11104" s="3">
        <v>45871.640972222223</v>
      </c>
      <c r="W11104" t="s">
        <v>1914</v>
      </c>
      <c r="Y11104" s="4">
        <v>45876</v>
      </c>
      <c r="Z11104" s="2">
        <v>0.81263888888888891</v>
      </c>
    </row>
    <row r="11105" spans="1:26" x14ac:dyDescent="0.3">
      <c r="A11105">
        <v>135026</v>
      </c>
      <c r="B11105" t="s">
        <v>309</v>
      </c>
      <c r="C11105" t="s">
        <v>27</v>
      </c>
      <c r="D11105" t="s">
        <v>200</v>
      </c>
      <c r="E11105" t="s">
        <v>42</v>
      </c>
      <c r="F11105">
        <v>9039194049</v>
      </c>
      <c r="G11105" t="s">
        <v>43</v>
      </c>
      <c r="H11105">
        <v>7398</v>
      </c>
      <c r="I11105" t="s">
        <v>13064</v>
      </c>
      <c r="J11105" t="s">
        <v>31</v>
      </c>
      <c r="K11105" t="s">
        <v>49</v>
      </c>
      <c r="O11105" t="s">
        <v>33</v>
      </c>
      <c r="S11105" s="3">
        <v>45876.375</v>
      </c>
      <c r="T11105" t="s">
        <v>54</v>
      </c>
      <c r="U11105" t="s">
        <v>13064</v>
      </c>
      <c r="V11105" s="3">
        <v>45871.640972222223</v>
      </c>
      <c r="W11105" t="s">
        <v>2054</v>
      </c>
      <c r="Y11105" s="4">
        <v>45876</v>
      </c>
      <c r="Z11105" s="2">
        <v>0.81263888888888891</v>
      </c>
    </row>
    <row r="11106" spans="1:26" x14ac:dyDescent="0.3">
      <c r="A11106">
        <v>135931</v>
      </c>
      <c r="B11106" t="s">
        <v>309</v>
      </c>
      <c r="C11106" t="s">
        <v>27</v>
      </c>
      <c r="D11106" t="s">
        <v>200</v>
      </c>
      <c r="E11106" t="s">
        <v>42</v>
      </c>
      <c r="F11106">
        <v>9009950146</v>
      </c>
      <c r="G11106" t="s">
        <v>43</v>
      </c>
      <c r="H11106">
        <v>7398</v>
      </c>
      <c r="I11106" t="s">
        <v>13065</v>
      </c>
      <c r="J11106" t="s">
        <v>31</v>
      </c>
      <c r="K11106" t="s">
        <v>49</v>
      </c>
      <c r="O11106" t="s">
        <v>33</v>
      </c>
      <c r="S11106" s="3">
        <v>45876.375</v>
      </c>
      <c r="T11106" t="s">
        <v>54</v>
      </c>
      <c r="U11106" t="s">
        <v>13065</v>
      </c>
      <c r="V11106" s="3">
        <v>45871.640972222223</v>
      </c>
      <c r="W11106" t="s">
        <v>1912</v>
      </c>
      <c r="Y11106" s="4">
        <v>45876</v>
      </c>
      <c r="Z11106" s="2">
        <v>0.81263888888888891</v>
      </c>
    </row>
    <row r="11107" spans="1:26" x14ac:dyDescent="0.3">
      <c r="A11107">
        <v>135931</v>
      </c>
      <c r="B11107" t="s">
        <v>309</v>
      </c>
      <c r="C11107" t="s">
        <v>27</v>
      </c>
      <c r="D11107" t="s">
        <v>200</v>
      </c>
      <c r="E11107" t="s">
        <v>42</v>
      </c>
      <c r="F11107">
        <v>9009950146</v>
      </c>
      <c r="G11107" t="s">
        <v>43</v>
      </c>
      <c r="H11107">
        <v>7398</v>
      </c>
      <c r="I11107" t="s">
        <v>13067</v>
      </c>
      <c r="J11107" t="s">
        <v>31</v>
      </c>
      <c r="K11107" t="s">
        <v>49</v>
      </c>
      <c r="O11107" t="s">
        <v>33</v>
      </c>
      <c r="S11107" s="3">
        <v>45876.375</v>
      </c>
      <c r="T11107" t="s">
        <v>54</v>
      </c>
      <c r="U11107" t="s">
        <v>13067</v>
      </c>
      <c r="V11107" s="3">
        <v>45871.640972222223</v>
      </c>
      <c r="W11107" t="s">
        <v>1912</v>
      </c>
      <c r="Y11107" s="4">
        <v>45876</v>
      </c>
      <c r="Z11107" s="2">
        <v>0.81263888888888891</v>
      </c>
    </row>
    <row r="11108" spans="1:26" x14ac:dyDescent="0.3">
      <c r="A11108">
        <v>135026</v>
      </c>
      <c r="B11108" t="s">
        <v>309</v>
      </c>
      <c r="C11108" t="s">
        <v>27</v>
      </c>
      <c r="D11108" t="s">
        <v>200</v>
      </c>
      <c r="E11108" t="s">
        <v>42</v>
      </c>
      <c r="F11108">
        <v>9039194049</v>
      </c>
      <c r="G11108" t="s">
        <v>43</v>
      </c>
      <c r="H11108">
        <v>7398</v>
      </c>
      <c r="I11108" t="s">
        <v>13068</v>
      </c>
      <c r="J11108" t="s">
        <v>31</v>
      </c>
      <c r="K11108" t="s">
        <v>49</v>
      </c>
      <c r="O11108" t="s">
        <v>33</v>
      </c>
      <c r="S11108" s="3">
        <v>45876.375</v>
      </c>
      <c r="T11108" t="s">
        <v>54</v>
      </c>
      <c r="U11108" t="s">
        <v>13068</v>
      </c>
      <c r="V11108" s="3">
        <v>45871.640972222223</v>
      </c>
      <c r="W11108" t="s">
        <v>2054</v>
      </c>
      <c r="Y11108" s="4">
        <v>45876</v>
      </c>
      <c r="Z11108" s="2">
        <v>0.81263888888888891</v>
      </c>
    </row>
    <row r="11109" spans="1:26" x14ac:dyDescent="0.3">
      <c r="A11109">
        <v>133997</v>
      </c>
      <c r="B11109" t="s">
        <v>1773</v>
      </c>
      <c r="C11109" t="s">
        <v>27</v>
      </c>
      <c r="D11109" t="s">
        <v>231</v>
      </c>
      <c r="E11109" t="s">
        <v>60</v>
      </c>
      <c r="F11109">
        <v>8623813160</v>
      </c>
      <c r="G11109" t="s">
        <v>30</v>
      </c>
      <c r="H11109">
        <v>7399</v>
      </c>
      <c r="I11109" t="s">
        <v>13069</v>
      </c>
      <c r="J11109" t="s">
        <v>31</v>
      </c>
      <c r="K11109" t="s">
        <v>49</v>
      </c>
      <c r="O11109" t="s">
        <v>33</v>
      </c>
      <c r="S11109" s="3">
        <v>45876.375</v>
      </c>
      <c r="T11109" t="s">
        <v>54</v>
      </c>
      <c r="U11109" t="s">
        <v>13069</v>
      </c>
      <c r="V11109" s="3">
        <v>45871.64166666667</v>
      </c>
      <c r="W11109" t="s">
        <v>1776</v>
      </c>
      <c r="Y11109" s="4">
        <v>45876</v>
      </c>
      <c r="Z11109" s="2">
        <v>0.81263888888888891</v>
      </c>
    </row>
    <row r="11110" spans="1:26" x14ac:dyDescent="0.3">
      <c r="A11110">
        <v>131218</v>
      </c>
      <c r="B11110" t="s">
        <v>1773</v>
      </c>
      <c r="C11110" t="s">
        <v>27</v>
      </c>
      <c r="D11110" t="s">
        <v>231</v>
      </c>
      <c r="E11110" t="s">
        <v>60</v>
      </c>
      <c r="F11110">
        <v>9249089530</v>
      </c>
      <c r="G11110" t="s">
        <v>30</v>
      </c>
      <c r="H11110">
        <v>7399</v>
      </c>
      <c r="I11110" t="s">
        <v>13070</v>
      </c>
      <c r="J11110" t="s">
        <v>31</v>
      </c>
      <c r="K11110" t="s">
        <v>49</v>
      </c>
      <c r="O11110" t="s">
        <v>33</v>
      </c>
      <c r="S11110" s="3">
        <v>45876.375</v>
      </c>
      <c r="T11110" t="s">
        <v>54</v>
      </c>
      <c r="U11110" t="s">
        <v>13070</v>
      </c>
      <c r="V11110" s="3">
        <v>45871.64166666667</v>
      </c>
      <c r="W11110" t="s">
        <v>1775</v>
      </c>
      <c r="Y11110" s="4">
        <v>45876</v>
      </c>
      <c r="Z11110" s="2">
        <v>0.81263888888888891</v>
      </c>
    </row>
    <row r="11111" spans="1:26" x14ac:dyDescent="0.3">
      <c r="A11111">
        <v>134384</v>
      </c>
      <c r="B11111" t="s">
        <v>1773</v>
      </c>
      <c r="C11111" t="s">
        <v>27</v>
      </c>
      <c r="D11111" t="s">
        <v>231</v>
      </c>
      <c r="E11111" t="s">
        <v>60</v>
      </c>
      <c r="F11111">
        <v>8788476521</v>
      </c>
      <c r="G11111" t="s">
        <v>30</v>
      </c>
      <c r="H11111">
        <v>7399</v>
      </c>
      <c r="I11111" t="s">
        <v>13071</v>
      </c>
      <c r="J11111" t="s">
        <v>31</v>
      </c>
      <c r="K11111" t="s">
        <v>49</v>
      </c>
      <c r="O11111" t="s">
        <v>33</v>
      </c>
      <c r="S11111" s="3">
        <v>45876.375</v>
      </c>
      <c r="T11111" t="s">
        <v>54</v>
      </c>
      <c r="U11111" t="s">
        <v>13071</v>
      </c>
      <c r="V11111" s="3">
        <v>45871.64166666667</v>
      </c>
      <c r="W11111" t="s">
        <v>1774</v>
      </c>
      <c r="Y11111" s="4">
        <v>45876</v>
      </c>
      <c r="Z11111" s="2">
        <v>0.81263888888888891</v>
      </c>
    </row>
    <row r="11112" spans="1:26" x14ac:dyDescent="0.3">
      <c r="A11112">
        <v>133997</v>
      </c>
      <c r="B11112" t="s">
        <v>1773</v>
      </c>
      <c r="C11112" t="s">
        <v>27</v>
      </c>
      <c r="D11112" t="s">
        <v>231</v>
      </c>
      <c r="E11112" t="s">
        <v>60</v>
      </c>
      <c r="F11112">
        <v>8623813160</v>
      </c>
      <c r="G11112" t="s">
        <v>30</v>
      </c>
      <c r="H11112">
        <v>7399</v>
      </c>
      <c r="I11112" t="s">
        <v>13072</v>
      </c>
      <c r="J11112" t="s">
        <v>31</v>
      </c>
      <c r="K11112" t="s">
        <v>49</v>
      </c>
      <c r="O11112" t="s">
        <v>33</v>
      </c>
      <c r="S11112" s="3">
        <v>45876.375</v>
      </c>
      <c r="T11112" t="s">
        <v>54</v>
      </c>
      <c r="U11112" t="s">
        <v>13072</v>
      </c>
      <c r="V11112" s="3">
        <v>45871.64166666667</v>
      </c>
      <c r="W11112" t="s">
        <v>1776</v>
      </c>
      <c r="Y11112" s="4">
        <v>45876</v>
      </c>
      <c r="Z11112" s="2">
        <v>0.81263888888888891</v>
      </c>
    </row>
    <row r="11113" spans="1:26" x14ac:dyDescent="0.3">
      <c r="A11113">
        <v>133997</v>
      </c>
      <c r="B11113" t="s">
        <v>1773</v>
      </c>
      <c r="C11113" t="s">
        <v>27</v>
      </c>
      <c r="D11113" t="s">
        <v>231</v>
      </c>
      <c r="E11113" t="s">
        <v>60</v>
      </c>
      <c r="F11113">
        <v>8623813160</v>
      </c>
      <c r="G11113" t="s">
        <v>30</v>
      </c>
      <c r="H11113">
        <v>7399</v>
      </c>
      <c r="I11113" t="s">
        <v>13073</v>
      </c>
      <c r="J11113" t="s">
        <v>31</v>
      </c>
      <c r="K11113" t="s">
        <v>49</v>
      </c>
      <c r="O11113" t="s">
        <v>33</v>
      </c>
      <c r="S11113" s="3">
        <v>45876.375</v>
      </c>
      <c r="T11113" t="s">
        <v>54</v>
      </c>
      <c r="U11113" t="s">
        <v>13073</v>
      </c>
      <c r="V11113" s="3">
        <v>45871.64166666667</v>
      </c>
      <c r="W11113" t="s">
        <v>1776</v>
      </c>
      <c r="Y11113" s="4">
        <v>45876</v>
      </c>
      <c r="Z11113" s="2">
        <v>0.81263888888888891</v>
      </c>
    </row>
    <row r="11114" spans="1:26" x14ac:dyDescent="0.3">
      <c r="A11114">
        <v>131218</v>
      </c>
      <c r="B11114" t="s">
        <v>1773</v>
      </c>
      <c r="C11114" t="s">
        <v>27</v>
      </c>
      <c r="D11114" t="s">
        <v>231</v>
      </c>
      <c r="E11114" t="s">
        <v>60</v>
      </c>
      <c r="F11114">
        <v>9249089530</v>
      </c>
      <c r="G11114" t="s">
        <v>30</v>
      </c>
      <c r="H11114">
        <v>7399</v>
      </c>
      <c r="I11114" t="s">
        <v>13074</v>
      </c>
      <c r="J11114" t="s">
        <v>31</v>
      </c>
      <c r="K11114" t="s">
        <v>49</v>
      </c>
      <c r="O11114" t="s">
        <v>33</v>
      </c>
      <c r="S11114" s="3">
        <v>45876.375</v>
      </c>
      <c r="T11114" t="s">
        <v>54</v>
      </c>
      <c r="U11114" t="s">
        <v>13074</v>
      </c>
      <c r="V11114" s="3">
        <v>45871.64166666667</v>
      </c>
      <c r="W11114" t="s">
        <v>1775</v>
      </c>
      <c r="Y11114" s="4">
        <v>45876</v>
      </c>
      <c r="Z11114" s="2">
        <v>0.81263888888888891</v>
      </c>
    </row>
    <row r="11115" spans="1:26" x14ac:dyDescent="0.3">
      <c r="A11115">
        <v>133997</v>
      </c>
      <c r="B11115" t="s">
        <v>1773</v>
      </c>
      <c r="C11115" t="s">
        <v>27</v>
      </c>
      <c r="D11115" t="s">
        <v>231</v>
      </c>
      <c r="E11115" t="s">
        <v>60</v>
      </c>
      <c r="F11115">
        <v>8623813160</v>
      </c>
      <c r="G11115" t="s">
        <v>30</v>
      </c>
      <c r="H11115">
        <v>7399</v>
      </c>
      <c r="I11115" t="s">
        <v>13075</v>
      </c>
      <c r="J11115" t="s">
        <v>31</v>
      </c>
      <c r="K11115" t="s">
        <v>49</v>
      </c>
      <c r="O11115" t="s">
        <v>33</v>
      </c>
      <c r="S11115" s="3">
        <v>45876.375</v>
      </c>
      <c r="T11115" t="s">
        <v>54</v>
      </c>
      <c r="U11115" t="s">
        <v>13075</v>
      </c>
      <c r="V11115" s="3">
        <v>45871.64166666667</v>
      </c>
      <c r="W11115" t="s">
        <v>1776</v>
      </c>
      <c r="Y11115" s="4">
        <v>45876</v>
      </c>
      <c r="Z11115" s="2">
        <v>0.81263888888888891</v>
      </c>
    </row>
    <row r="11116" spans="1:26" x14ac:dyDescent="0.3">
      <c r="A11116">
        <v>131218</v>
      </c>
      <c r="B11116" t="s">
        <v>1773</v>
      </c>
      <c r="C11116" t="s">
        <v>27</v>
      </c>
      <c r="D11116" t="s">
        <v>231</v>
      </c>
      <c r="E11116" t="s">
        <v>60</v>
      </c>
      <c r="F11116">
        <v>9249089530</v>
      </c>
      <c r="G11116" t="s">
        <v>30</v>
      </c>
      <c r="H11116">
        <v>7399</v>
      </c>
      <c r="I11116" t="s">
        <v>13076</v>
      </c>
      <c r="J11116" t="s">
        <v>31</v>
      </c>
      <c r="K11116" t="s">
        <v>49</v>
      </c>
      <c r="O11116" t="s">
        <v>33</v>
      </c>
      <c r="S11116" s="3">
        <v>45876.375</v>
      </c>
      <c r="T11116" t="s">
        <v>54</v>
      </c>
      <c r="U11116" t="s">
        <v>13076</v>
      </c>
      <c r="V11116" s="3">
        <v>45871.64166666667</v>
      </c>
      <c r="W11116" t="s">
        <v>1775</v>
      </c>
      <c r="Y11116" s="4">
        <v>45876</v>
      </c>
      <c r="Z11116" s="2">
        <v>0.81263888888888891</v>
      </c>
    </row>
    <row r="11117" spans="1:26" x14ac:dyDescent="0.3">
      <c r="A11117">
        <v>131172</v>
      </c>
      <c r="B11117" t="s">
        <v>1246</v>
      </c>
      <c r="C11117" t="s">
        <v>27</v>
      </c>
      <c r="D11117" t="s">
        <v>78</v>
      </c>
      <c r="E11117" t="s">
        <v>42</v>
      </c>
      <c r="F11117">
        <v>7974426528</v>
      </c>
      <c r="G11117" t="s">
        <v>43</v>
      </c>
      <c r="H11117">
        <v>7401</v>
      </c>
      <c r="I11117" t="s">
        <v>13078</v>
      </c>
      <c r="J11117" t="s">
        <v>31</v>
      </c>
      <c r="K11117" t="s">
        <v>49</v>
      </c>
      <c r="O11117" t="s">
        <v>33</v>
      </c>
      <c r="S11117" s="3">
        <v>45876.375</v>
      </c>
      <c r="T11117" t="s">
        <v>54</v>
      </c>
      <c r="U11117" t="s">
        <v>13078</v>
      </c>
      <c r="V11117" s="3">
        <v>45871.64166666667</v>
      </c>
      <c r="W11117" t="s">
        <v>1778</v>
      </c>
      <c r="Y11117" s="4">
        <v>45876</v>
      </c>
      <c r="Z11117" s="2">
        <v>0.81263888888888891</v>
      </c>
    </row>
    <row r="11118" spans="1:26" x14ac:dyDescent="0.3">
      <c r="A11118">
        <v>131172</v>
      </c>
      <c r="B11118" t="s">
        <v>1246</v>
      </c>
      <c r="C11118" t="s">
        <v>27</v>
      </c>
      <c r="D11118" t="s">
        <v>78</v>
      </c>
      <c r="E11118" t="s">
        <v>42</v>
      </c>
      <c r="F11118">
        <v>7974426528</v>
      </c>
      <c r="G11118" t="s">
        <v>43</v>
      </c>
      <c r="H11118">
        <v>7401</v>
      </c>
      <c r="I11118" t="s">
        <v>13082</v>
      </c>
      <c r="J11118" t="s">
        <v>31</v>
      </c>
      <c r="K11118" t="s">
        <v>49</v>
      </c>
      <c r="O11118" t="s">
        <v>33</v>
      </c>
      <c r="S11118" s="3">
        <v>45876.375</v>
      </c>
      <c r="T11118" t="s">
        <v>54</v>
      </c>
      <c r="U11118" t="s">
        <v>13082</v>
      </c>
      <c r="V11118" s="3">
        <v>45871.64166666667</v>
      </c>
      <c r="W11118" t="s">
        <v>1778</v>
      </c>
      <c r="Y11118" s="4">
        <v>45876</v>
      </c>
      <c r="Z11118" s="2">
        <v>0.81263888888888891</v>
      </c>
    </row>
    <row r="11119" spans="1:26" x14ac:dyDescent="0.3">
      <c r="A11119">
        <v>131172</v>
      </c>
      <c r="B11119" t="s">
        <v>1246</v>
      </c>
      <c r="C11119" t="s">
        <v>27</v>
      </c>
      <c r="D11119" t="s">
        <v>78</v>
      </c>
      <c r="E11119" t="s">
        <v>42</v>
      </c>
      <c r="F11119">
        <v>7974426528</v>
      </c>
      <c r="G11119" t="s">
        <v>43</v>
      </c>
      <c r="H11119">
        <v>7401</v>
      </c>
      <c r="I11119" t="s">
        <v>13083</v>
      </c>
      <c r="J11119" t="s">
        <v>31</v>
      </c>
      <c r="K11119" t="s">
        <v>49</v>
      </c>
      <c r="O11119" t="s">
        <v>33</v>
      </c>
      <c r="S11119" s="3">
        <v>45876.375</v>
      </c>
      <c r="T11119" t="s">
        <v>54</v>
      </c>
      <c r="U11119" t="s">
        <v>13083</v>
      </c>
      <c r="V11119" s="3">
        <v>45871.64166666667</v>
      </c>
      <c r="W11119" t="s">
        <v>1778</v>
      </c>
      <c r="Y11119" s="4">
        <v>45876</v>
      </c>
      <c r="Z11119" s="2">
        <v>0.81263888888888891</v>
      </c>
    </row>
    <row r="11120" spans="1:26" x14ac:dyDescent="0.3">
      <c r="A11120">
        <v>131172</v>
      </c>
      <c r="B11120" t="s">
        <v>1246</v>
      </c>
      <c r="C11120" t="s">
        <v>27</v>
      </c>
      <c r="D11120" t="s">
        <v>78</v>
      </c>
      <c r="E11120" t="s">
        <v>42</v>
      </c>
      <c r="F11120">
        <v>7974426528</v>
      </c>
      <c r="G11120" t="s">
        <v>43</v>
      </c>
      <c r="H11120">
        <v>7401</v>
      </c>
      <c r="I11120" t="s">
        <v>13085</v>
      </c>
      <c r="J11120" t="s">
        <v>31</v>
      </c>
      <c r="K11120" t="s">
        <v>49</v>
      </c>
      <c r="O11120" t="s">
        <v>33</v>
      </c>
      <c r="S11120" s="3">
        <v>45876.375</v>
      </c>
      <c r="T11120" t="s">
        <v>54</v>
      </c>
      <c r="U11120" t="s">
        <v>13085</v>
      </c>
      <c r="V11120" s="3">
        <v>45871.64166666667</v>
      </c>
      <c r="W11120" t="s">
        <v>1778</v>
      </c>
      <c r="Y11120" s="4">
        <v>45876</v>
      </c>
      <c r="Z11120" s="2">
        <v>0.81263888888888891</v>
      </c>
    </row>
    <row r="11121" spans="1:26" x14ac:dyDescent="0.3">
      <c r="A11121">
        <v>131172</v>
      </c>
      <c r="B11121" t="s">
        <v>1246</v>
      </c>
      <c r="C11121" t="s">
        <v>27</v>
      </c>
      <c r="D11121" t="s">
        <v>78</v>
      </c>
      <c r="E11121" t="s">
        <v>42</v>
      </c>
      <c r="F11121">
        <v>7974426528</v>
      </c>
      <c r="G11121" t="s">
        <v>43</v>
      </c>
      <c r="H11121">
        <v>7401</v>
      </c>
      <c r="I11121" t="s">
        <v>13086</v>
      </c>
      <c r="J11121" t="s">
        <v>31</v>
      </c>
      <c r="K11121" t="s">
        <v>49</v>
      </c>
      <c r="O11121" t="s">
        <v>33</v>
      </c>
      <c r="S11121" s="3">
        <v>45876.375</v>
      </c>
      <c r="T11121" t="s">
        <v>54</v>
      </c>
      <c r="U11121" t="s">
        <v>13086</v>
      </c>
      <c r="V11121" s="3">
        <v>45871.64166666667</v>
      </c>
      <c r="W11121" t="s">
        <v>1778</v>
      </c>
      <c r="Y11121" s="4">
        <v>45876</v>
      </c>
      <c r="Z11121" s="2">
        <v>0.81263888888888891</v>
      </c>
    </row>
    <row r="11122" spans="1:26" x14ac:dyDescent="0.3">
      <c r="A11122">
        <v>131172</v>
      </c>
      <c r="B11122" t="s">
        <v>1246</v>
      </c>
      <c r="C11122" t="s">
        <v>27</v>
      </c>
      <c r="D11122" t="s">
        <v>78</v>
      </c>
      <c r="E11122" t="s">
        <v>42</v>
      </c>
      <c r="F11122">
        <v>7974426528</v>
      </c>
      <c r="G11122" t="s">
        <v>43</v>
      </c>
      <c r="H11122">
        <v>7401</v>
      </c>
      <c r="I11122" t="s">
        <v>13087</v>
      </c>
      <c r="J11122" t="s">
        <v>31</v>
      </c>
      <c r="K11122" t="s">
        <v>49</v>
      </c>
      <c r="O11122" t="s">
        <v>33</v>
      </c>
      <c r="S11122" s="3">
        <v>45876.375</v>
      </c>
      <c r="T11122" t="s">
        <v>54</v>
      </c>
      <c r="U11122" t="s">
        <v>13087</v>
      </c>
      <c r="V11122" s="3">
        <v>45871.64166666667</v>
      </c>
      <c r="W11122" t="s">
        <v>1778</v>
      </c>
      <c r="Y11122" s="4">
        <v>45876</v>
      </c>
      <c r="Z11122" s="2">
        <v>0.81263888888888891</v>
      </c>
    </row>
    <row r="11123" spans="1:26" x14ac:dyDescent="0.3">
      <c r="A11123">
        <v>28529</v>
      </c>
      <c r="B11123" t="s">
        <v>612</v>
      </c>
      <c r="C11123" t="s">
        <v>27</v>
      </c>
      <c r="D11123" t="s">
        <v>144</v>
      </c>
      <c r="E11123" t="s">
        <v>42</v>
      </c>
      <c r="F11123">
        <v>9340633916</v>
      </c>
      <c r="G11123" t="s">
        <v>43</v>
      </c>
      <c r="H11123">
        <v>7403</v>
      </c>
      <c r="I11123" t="s">
        <v>13088</v>
      </c>
      <c r="J11123" t="s">
        <v>31</v>
      </c>
      <c r="K11123" t="s">
        <v>49</v>
      </c>
      <c r="O11123" t="s">
        <v>33</v>
      </c>
      <c r="S11123" s="3">
        <v>45876.375</v>
      </c>
      <c r="T11123" t="s">
        <v>54</v>
      </c>
      <c r="U11123" t="s">
        <v>13088</v>
      </c>
      <c r="V11123" s="3">
        <v>45871.64166666667</v>
      </c>
      <c r="W11123" t="s">
        <v>1779</v>
      </c>
      <c r="Y11123" s="4">
        <v>45876</v>
      </c>
      <c r="Z11123" s="2">
        <v>0.81263888888888891</v>
      </c>
    </row>
    <row r="11124" spans="1:26" x14ac:dyDescent="0.3">
      <c r="A11124">
        <v>132856</v>
      </c>
      <c r="B11124" t="s">
        <v>612</v>
      </c>
      <c r="C11124" t="s">
        <v>27</v>
      </c>
      <c r="D11124" t="s">
        <v>144</v>
      </c>
      <c r="E11124" t="s">
        <v>42</v>
      </c>
      <c r="F11124">
        <v>9037977051</v>
      </c>
      <c r="G11124" t="s">
        <v>43</v>
      </c>
      <c r="H11124">
        <v>7403</v>
      </c>
      <c r="I11124" t="s">
        <v>13089</v>
      </c>
      <c r="J11124" t="s">
        <v>31</v>
      </c>
      <c r="K11124" t="s">
        <v>49</v>
      </c>
      <c r="O11124" t="s">
        <v>33</v>
      </c>
      <c r="S11124" s="3">
        <v>45876.375</v>
      </c>
      <c r="T11124" t="s">
        <v>54</v>
      </c>
      <c r="U11124" t="s">
        <v>13089</v>
      </c>
      <c r="V11124" s="3">
        <v>45871.64166666667</v>
      </c>
      <c r="W11124" t="s">
        <v>190</v>
      </c>
      <c r="Y11124" s="4">
        <v>45876</v>
      </c>
      <c r="Z11124" s="2">
        <v>0.81263888888888891</v>
      </c>
    </row>
    <row r="11125" spans="1:26" x14ac:dyDescent="0.3">
      <c r="A11125">
        <v>132856</v>
      </c>
      <c r="B11125" t="s">
        <v>612</v>
      </c>
      <c r="C11125" t="s">
        <v>27</v>
      </c>
      <c r="D11125" t="s">
        <v>144</v>
      </c>
      <c r="E11125" t="s">
        <v>42</v>
      </c>
      <c r="F11125">
        <v>9037977051</v>
      </c>
      <c r="G11125" t="s">
        <v>43</v>
      </c>
      <c r="H11125">
        <v>7403</v>
      </c>
      <c r="I11125" t="s">
        <v>13090</v>
      </c>
      <c r="J11125" t="s">
        <v>31</v>
      </c>
      <c r="K11125" t="s">
        <v>49</v>
      </c>
      <c r="O11125" t="s">
        <v>33</v>
      </c>
      <c r="S11125" s="3">
        <v>45876.375</v>
      </c>
      <c r="T11125" t="s">
        <v>54</v>
      </c>
      <c r="U11125" t="s">
        <v>13090</v>
      </c>
      <c r="V11125" s="3">
        <v>45871.64166666667</v>
      </c>
      <c r="W11125" t="s">
        <v>190</v>
      </c>
      <c r="Y11125" s="4">
        <v>45876</v>
      </c>
      <c r="Z11125" s="2">
        <v>0.81263888888888891</v>
      </c>
    </row>
    <row r="11126" spans="1:26" x14ac:dyDescent="0.3">
      <c r="A11126">
        <v>132856</v>
      </c>
      <c r="B11126" t="s">
        <v>612</v>
      </c>
      <c r="C11126" t="s">
        <v>27</v>
      </c>
      <c r="D11126" t="s">
        <v>144</v>
      </c>
      <c r="E11126" t="s">
        <v>42</v>
      </c>
      <c r="F11126">
        <v>9037977051</v>
      </c>
      <c r="G11126" t="s">
        <v>43</v>
      </c>
      <c r="H11126">
        <v>7403</v>
      </c>
      <c r="I11126" t="s">
        <v>13091</v>
      </c>
      <c r="J11126" t="s">
        <v>31</v>
      </c>
      <c r="K11126" t="s">
        <v>49</v>
      </c>
      <c r="O11126" t="s">
        <v>33</v>
      </c>
      <c r="S11126" s="3">
        <v>45876.375</v>
      </c>
      <c r="T11126" t="s">
        <v>54</v>
      </c>
      <c r="U11126" t="s">
        <v>13091</v>
      </c>
      <c r="V11126" s="3">
        <v>45871.64166666667</v>
      </c>
      <c r="W11126" t="s">
        <v>190</v>
      </c>
      <c r="Y11126" s="4">
        <v>45876</v>
      </c>
      <c r="Z11126" s="2">
        <v>0.81263888888888891</v>
      </c>
    </row>
    <row r="11127" spans="1:26" x14ac:dyDescent="0.3">
      <c r="A11127">
        <v>132856</v>
      </c>
      <c r="B11127" t="s">
        <v>612</v>
      </c>
      <c r="C11127" t="s">
        <v>27</v>
      </c>
      <c r="D11127" t="s">
        <v>144</v>
      </c>
      <c r="E11127" t="s">
        <v>42</v>
      </c>
      <c r="F11127">
        <v>9037977051</v>
      </c>
      <c r="G11127" t="s">
        <v>43</v>
      </c>
      <c r="H11127">
        <v>7403</v>
      </c>
      <c r="I11127" t="s">
        <v>13092</v>
      </c>
      <c r="J11127" t="s">
        <v>31</v>
      </c>
      <c r="K11127" t="s">
        <v>49</v>
      </c>
      <c r="O11127" t="s">
        <v>33</v>
      </c>
      <c r="S11127" s="3">
        <v>45876.375</v>
      </c>
      <c r="T11127" t="s">
        <v>54</v>
      </c>
      <c r="U11127" t="s">
        <v>13092</v>
      </c>
      <c r="V11127" s="3">
        <v>45871.64166666667</v>
      </c>
      <c r="W11127" t="s">
        <v>190</v>
      </c>
      <c r="Y11127" s="4">
        <v>45876</v>
      </c>
      <c r="Z11127" s="2">
        <v>0.81263888888888891</v>
      </c>
    </row>
    <row r="11128" spans="1:26" x14ac:dyDescent="0.3">
      <c r="A11128">
        <v>28529</v>
      </c>
      <c r="B11128" t="s">
        <v>612</v>
      </c>
      <c r="C11128" t="s">
        <v>27</v>
      </c>
      <c r="D11128" t="s">
        <v>144</v>
      </c>
      <c r="E11128" t="s">
        <v>42</v>
      </c>
      <c r="F11128">
        <v>9340633916</v>
      </c>
      <c r="G11128" t="s">
        <v>43</v>
      </c>
      <c r="H11128">
        <v>7403</v>
      </c>
      <c r="I11128" t="s">
        <v>13093</v>
      </c>
      <c r="J11128" t="s">
        <v>31</v>
      </c>
      <c r="K11128" t="s">
        <v>49</v>
      </c>
      <c r="O11128" t="s">
        <v>33</v>
      </c>
      <c r="S11128" s="3">
        <v>45876.375</v>
      </c>
      <c r="T11128" t="s">
        <v>54</v>
      </c>
      <c r="U11128" t="s">
        <v>13093</v>
      </c>
      <c r="V11128" s="3">
        <v>45871.64166666667</v>
      </c>
      <c r="W11128" t="s">
        <v>1779</v>
      </c>
      <c r="Y11128" s="4">
        <v>45876</v>
      </c>
      <c r="Z11128" s="2">
        <v>0.81263888888888891</v>
      </c>
    </row>
    <row r="11129" spans="1:26" x14ac:dyDescent="0.3">
      <c r="A11129">
        <v>132856</v>
      </c>
      <c r="B11129" t="s">
        <v>612</v>
      </c>
      <c r="C11129" t="s">
        <v>27</v>
      </c>
      <c r="D11129" t="s">
        <v>144</v>
      </c>
      <c r="E11129" t="s">
        <v>42</v>
      </c>
      <c r="F11129">
        <v>9037977051</v>
      </c>
      <c r="G11129" t="s">
        <v>43</v>
      </c>
      <c r="H11129">
        <v>7403</v>
      </c>
      <c r="I11129" t="s">
        <v>13094</v>
      </c>
      <c r="J11129" t="s">
        <v>31</v>
      </c>
      <c r="K11129" t="s">
        <v>49</v>
      </c>
      <c r="O11129" t="s">
        <v>33</v>
      </c>
      <c r="S11129" s="3">
        <v>45876.375</v>
      </c>
      <c r="T11129" t="s">
        <v>54</v>
      </c>
      <c r="U11129" t="s">
        <v>13094</v>
      </c>
      <c r="V11129" s="3">
        <v>45871.64166666667</v>
      </c>
      <c r="W11129" t="s">
        <v>190</v>
      </c>
      <c r="Y11129" s="4">
        <v>45876</v>
      </c>
      <c r="Z11129" s="2">
        <v>0.81263888888888891</v>
      </c>
    </row>
    <row r="11130" spans="1:26" x14ac:dyDescent="0.3">
      <c r="A11130">
        <v>132856</v>
      </c>
      <c r="B11130" t="s">
        <v>612</v>
      </c>
      <c r="C11130" t="s">
        <v>27</v>
      </c>
      <c r="D11130" t="s">
        <v>144</v>
      </c>
      <c r="E11130" t="s">
        <v>42</v>
      </c>
      <c r="F11130">
        <v>9037977051</v>
      </c>
      <c r="G11130" t="s">
        <v>43</v>
      </c>
      <c r="H11130">
        <v>7403</v>
      </c>
      <c r="I11130" t="s">
        <v>13095</v>
      </c>
      <c r="J11130" t="s">
        <v>31</v>
      </c>
      <c r="K11130" t="s">
        <v>49</v>
      </c>
      <c r="O11130" t="s">
        <v>33</v>
      </c>
      <c r="S11130" s="3">
        <v>45876.375</v>
      </c>
      <c r="T11130" t="s">
        <v>54</v>
      </c>
      <c r="U11130" t="s">
        <v>13095</v>
      </c>
      <c r="V11130" s="3">
        <v>45871.64166666667</v>
      </c>
      <c r="W11130" t="s">
        <v>190</v>
      </c>
      <c r="Y11130" s="4">
        <v>45876</v>
      </c>
      <c r="Z11130" s="2">
        <v>0.81263888888888891</v>
      </c>
    </row>
    <row r="11131" spans="1:26" x14ac:dyDescent="0.3">
      <c r="A11131">
        <v>132856</v>
      </c>
      <c r="B11131" t="s">
        <v>612</v>
      </c>
      <c r="C11131" t="s">
        <v>27</v>
      </c>
      <c r="D11131" t="s">
        <v>144</v>
      </c>
      <c r="E11131" t="s">
        <v>42</v>
      </c>
      <c r="F11131">
        <v>9037977051</v>
      </c>
      <c r="G11131" t="s">
        <v>43</v>
      </c>
      <c r="H11131">
        <v>7403</v>
      </c>
      <c r="I11131" t="s">
        <v>13096</v>
      </c>
      <c r="J11131" t="s">
        <v>31</v>
      </c>
      <c r="K11131" t="s">
        <v>49</v>
      </c>
      <c r="O11131" t="s">
        <v>33</v>
      </c>
      <c r="S11131" s="3">
        <v>45876.375</v>
      </c>
      <c r="T11131" t="s">
        <v>54</v>
      </c>
      <c r="U11131" t="s">
        <v>13096</v>
      </c>
      <c r="V11131" s="3">
        <v>45871.64166666667</v>
      </c>
      <c r="W11131" t="s">
        <v>190</v>
      </c>
      <c r="Y11131" s="4">
        <v>45876</v>
      </c>
      <c r="Z11131" s="2">
        <v>0.81263888888888891</v>
      </c>
    </row>
    <row r="11132" spans="1:26" x14ac:dyDescent="0.3">
      <c r="A11132">
        <v>132856</v>
      </c>
      <c r="B11132" t="s">
        <v>612</v>
      </c>
      <c r="C11132" t="s">
        <v>27</v>
      </c>
      <c r="D11132" t="s">
        <v>144</v>
      </c>
      <c r="E11132" t="s">
        <v>42</v>
      </c>
      <c r="F11132">
        <v>9037977051</v>
      </c>
      <c r="G11132" t="s">
        <v>43</v>
      </c>
      <c r="H11132">
        <v>7403</v>
      </c>
      <c r="I11132" t="s">
        <v>13097</v>
      </c>
      <c r="J11132" t="s">
        <v>31</v>
      </c>
      <c r="K11132" t="s">
        <v>49</v>
      </c>
      <c r="O11132" t="s">
        <v>33</v>
      </c>
      <c r="S11132" s="3">
        <v>45876.375</v>
      </c>
      <c r="T11132" t="s">
        <v>54</v>
      </c>
      <c r="U11132" t="s">
        <v>13097</v>
      </c>
      <c r="V11132" s="3">
        <v>45871.64166666667</v>
      </c>
      <c r="W11132" t="s">
        <v>190</v>
      </c>
      <c r="Y11132" s="4">
        <v>45876</v>
      </c>
      <c r="Z11132" s="2">
        <v>0.81263888888888891</v>
      </c>
    </row>
    <row r="11133" spans="1:26" x14ac:dyDescent="0.3">
      <c r="A11133">
        <v>28529</v>
      </c>
      <c r="B11133" t="s">
        <v>612</v>
      </c>
      <c r="C11133" t="s">
        <v>27</v>
      </c>
      <c r="D11133" t="s">
        <v>144</v>
      </c>
      <c r="E11133" t="s">
        <v>42</v>
      </c>
      <c r="F11133">
        <v>9340633916</v>
      </c>
      <c r="G11133" t="s">
        <v>43</v>
      </c>
      <c r="H11133">
        <v>7403</v>
      </c>
      <c r="I11133" t="s">
        <v>13098</v>
      </c>
      <c r="J11133" t="s">
        <v>31</v>
      </c>
      <c r="K11133" t="s">
        <v>49</v>
      </c>
      <c r="O11133" t="s">
        <v>33</v>
      </c>
      <c r="S11133" s="3">
        <v>45876.375</v>
      </c>
      <c r="T11133" t="s">
        <v>54</v>
      </c>
      <c r="U11133" t="s">
        <v>13098</v>
      </c>
      <c r="V11133" s="3">
        <v>45871.64166666667</v>
      </c>
      <c r="W11133" t="s">
        <v>1779</v>
      </c>
      <c r="Y11133" s="4">
        <v>45876</v>
      </c>
      <c r="Z11133" s="2">
        <v>0.81263888888888891</v>
      </c>
    </row>
    <row r="11134" spans="1:26" x14ac:dyDescent="0.3">
      <c r="A11134">
        <v>132856</v>
      </c>
      <c r="B11134" t="s">
        <v>612</v>
      </c>
      <c r="C11134" t="s">
        <v>27</v>
      </c>
      <c r="D11134" t="s">
        <v>144</v>
      </c>
      <c r="E11134" t="s">
        <v>42</v>
      </c>
      <c r="F11134">
        <v>9037977051</v>
      </c>
      <c r="G11134" t="s">
        <v>43</v>
      </c>
      <c r="H11134">
        <v>7403</v>
      </c>
      <c r="I11134" t="s">
        <v>13099</v>
      </c>
      <c r="J11134" t="s">
        <v>31</v>
      </c>
      <c r="K11134" t="s">
        <v>49</v>
      </c>
      <c r="O11134" t="s">
        <v>33</v>
      </c>
      <c r="S11134" s="3">
        <v>45876.375</v>
      </c>
      <c r="T11134" t="s">
        <v>54</v>
      </c>
      <c r="U11134" t="s">
        <v>13099</v>
      </c>
      <c r="V11134" s="3">
        <v>45871.64166666667</v>
      </c>
      <c r="W11134" t="s">
        <v>190</v>
      </c>
      <c r="Y11134" s="4">
        <v>45876</v>
      </c>
      <c r="Z11134" s="2">
        <v>0.81263888888888891</v>
      </c>
    </row>
    <row r="11135" spans="1:26" x14ac:dyDescent="0.3">
      <c r="A11135">
        <v>135452</v>
      </c>
      <c r="B11135" t="s">
        <v>685</v>
      </c>
      <c r="C11135" t="s">
        <v>27</v>
      </c>
      <c r="D11135" t="s">
        <v>231</v>
      </c>
      <c r="E11135" t="s">
        <v>60</v>
      </c>
      <c r="F11135">
        <v>9146962275</v>
      </c>
      <c r="G11135" t="s">
        <v>30</v>
      </c>
      <c r="H11135">
        <v>7404</v>
      </c>
      <c r="I11135" t="s">
        <v>13100</v>
      </c>
      <c r="J11135" t="s">
        <v>31</v>
      </c>
      <c r="K11135" t="s">
        <v>49</v>
      </c>
      <c r="O11135" t="s">
        <v>33</v>
      </c>
      <c r="S11135" s="3">
        <v>45876.375</v>
      </c>
      <c r="T11135" t="s">
        <v>54</v>
      </c>
      <c r="U11135" t="s">
        <v>13100</v>
      </c>
      <c r="V11135" s="3">
        <v>45871.64166666667</v>
      </c>
      <c r="W11135" t="s">
        <v>1117</v>
      </c>
      <c r="Y11135" s="4">
        <v>45876</v>
      </c>
      <c r="Z11135" s="2">
        <v>0.81263888888888891</v>
      </c>
    </row>
    <row r="11136" spans="1:26" x14ac:dyDescent="0.3">
      <c r="A11136">
        <v>134937</v>
      </c>
      <c r="B11136" t="s">
        <v>685</v>
      </c>
      <c r="C11136" t="s">
        <v>27</v>
      </c>
      <c r="D11136" t="s">
        <v>231</v>
      </c>
      <c r="E11136" t="s">
        <v>60</v>
      </c>
      <c r="F11136">
        <v>7447626433</v>
      </c>
      <c r="G11136" t="s">
        <v>30</v>
      </c>
      <c r="H11136">
        <v>7404</v>
      </c>
      <c r="I11136" t="s">
        <v>13101</v>
      </c>
      <c r="J11136" t="s">
        <v>31</v>
      </c>
      <c r="K11136" t="s">
        <v>49</v>
      </c>
      <c r="O11136" t="s">
        <v>33</v>
      </c>
      <c r="S11136" s="3">
        <v>45876.375</v>
      </c>
      <c r="T11136" t="s">
        <v>54</v>
      </c>
      <c r="U11136" t="s">
        <v>13101</v>
      </c>
      <c r="V11136" s="3">
        <v>45871.64166666667</v>
      </c>
      <c r="W11136" t="s">
        <v>1780</v>
      </c>
      <c r="Y11136" s="4">
        <v>45876</v>
      </c>
      <c r="Z11136" s="2">
        <v>0.81263888888888891</v>
      </c>
    </row>
    <row r="11137" spans="1:26" x14ac:dyDescent="0.3">
      <c r="A11137">
        <v>25728</v>
      </c>
      <c r="B11137" t="s">
        <v>685</v>
      </c>
      <c r="C11137" t="s">
        <v>58</v>
      </c>
      <c r="D11137" t="s">
        <v>231</v>
      </c>
      <c r="E11137" t="s">
        <v>60</v>
      </c>
      <c r="G11137" t="s">
        <v>30</v>
      </c>
      <c r="H11137">
        <v>7404</v>
      </c>
      <c r="I11137" t="s">
        <v>13102</v>
      </c>
      <c r="J11137" t="s">
        <v>31</v>
      </c>
      <c r="K11137" t="s">
        <v>49</v>
      </c>
      <c r="O11137" t="s">
        <v>33</v>
      </c>
      <c r="S11137" s="3">
        <v>45876.375</v>
      </c>
      <c r="T11137" t="s">
        <v>54</v>
      </c>
      <c r="U11137" t="s">
        <v>13102</v>
      </c>
      <c r="V11137" s="3">
        <v>45871.64166666667</v>
      </c>
      <c r="W11137" t="s">
        <v>747</v>
      </c>
      <c r="Y11137" s="4">
        <v>45876</v>
      </c>
      <c r="Z11137" s="2">
        <v>0.81263888888888891</v>
      </c>
    </row>
    <row r="11138" spans="1:26" x14ac:dyDescent="0.3">
      <c r="A11138">
        <v>25728</v>
      </c>
      <c r="B11138" t="s">
        <v>685</v>
      </c>
      <c r="C11138" t="s">
        <v>58</v>
      </c>
      <c r="D11138" t="s">
        <v>231</v>
      </c>
      <c r="E11138" t="s">
        <v>60</v>
      </c>
      <c r="G11138" t="s">
        <v>30</v>
      </c>
      <c r="H11138">
        <v>7404</v>
      </c>
      <c r="I11138" t="s">
        <v>13103</v>
      </c>
      <c r="J11138" t="s">
        <v>31</v>
      </c>
      <c r="K11138" t="s">
        <v>49</v>
      </c>
      <c r="O11138" t="s">
        <v>33</v>
      </c>
      <c r="S11138" s="3">
        <v>45876.375</v>
      </c>
      <c r="T11138" t="s">
        <v>54</v>
      </c>
      <c r="U11138" t="s">
        <v>13103</v>
      </c>
      <c r="V11138" s="3">
        <v>45871.64166666667</v>
      </c>
      <c r="W11138" t="s">
        <v>747</v>
      </c>
      <c r="Y11138" s="4">
        <v>45876</v>
      </c>
      <c r="Z11138" s="2">
        <v>0.81263888888888891</v>
      </c>
    </row>
    <row r="11139" spans="1:26" x14ac:dyDescent="0.3">
      <c r="A11139">
        <v>25728</v>
      </c>
      <c r="B11139" t="s">
        <v>685</v>
      </c>
      <c r="C11139" t="s">
        <v>58</v>
      </c>
      <c r="D11139" t="s">
        <v>231</v>
      </c>
      <c r="E11139" t="s">
        <v>60</v>
      </c>
      <c r="G11139" t="s">
        <v>30</v>
      </c>
      <c r="H11139">
        <v>7404</v>
      </c>
      <c r="I11139" t="s">
        <v>13104</v>
      </c>
      <c r="J11139" t="s">
        <v>31</v>
      </c>
      <c r="K11139" t="s">
        <v>49</v>
      </c>
      <c r="O11139" t="s">
        <v>33</v>
      </c>
      <c r="S11139" s="3">
        <v>45876.375</v>
      </c>
      <c r="T11139" t="s">
        <v>54</v>
      </c>
      <c r="U11139" t="s">
        <v>13104</v>
      </c>
      <c r="V11139" s="3">
        <v>45871.64166666667</v>
      </c>
      <c r="W11139" t="s">
        <v>747</v>
      </c>
      <c r="Y11139" s="4">
        <v>45876</v>
      </c>
      <c r="Z11139" s="2">
        <v>0.81263888888888891</v>
      </c>
    </row>
    <row r="11140" spans="1:26" x14ac:dyDescent="0.3">
      <c r="A11140">
        <v>25728</v>
      </c>
      <c r="B11140" t="s">
        <v>685</v>
      </c>
      <c r="C11140" t="s">
        <v>58</v>
      </c>
      <c r="D11140" t="s">
        <v>231</v>
      </c>
      <c r="E11140" t="s">
        <v>60</v>
      </c>
      <c r="G11140" t="s">
        <v>30</v>
      </c>
      <c r="H11140">
        <v>7404</v>
      </c>
      <c r="I11140" t="s">
        <v>13105</v>
      </c>
      <c r="J11140" t="s">
        <v>31</v>
      </c>
      <c r="K11140" t="s">
        <v>49</v>
      </c>
      <c r="O11140" t="s">
        <v>33</v>
      </c>
      <c r="S11140" s="3">
        <v>45876.375</v>
      </c>
      <c r="T11140" t="s">
        <v>54</v>
      </c>
      <c r="U11140" t="s">
        <v>13105</v>
      </c>
      <c r="V11140" s="3">
        <v>45871.64166666667</v>
      </c>
      <c r="W11140" t="s">
        <v>747</v>
      </c>
      <c r="Y11140" s="4">
        <v>45876</v>
      </c>
      <c r="Z11140" s="2">
        <v>0.81263888888888891</v>
      </c>
    </row>
    <row r="11141" spans="1:26" x14ac:dyDescent="0.3">
      <c r="A11141">
        <v>25728</v>
      </c>
      <c r="B11141" t="s">
        <v>685</v>
      </c>
      <c r="C11141" t="s">
        <v>58</v>
      </c>
      <c r="D11141" t="s">
        <v>231</v>
      </c>
      <c r="E11141" t="s">
        <v>60</v>
      </c>
      <c r="G11141" t="s">
        <v>30</v>
      </c>
      <c r="H11141">
        <v>7404</v>
      </c>
      <c r="I11141" t="s">
        <v>13106</v>
      </c>
      <c r="J11141" t="s">
        <v>31</v>
      </c>
      <c r="K11141" t="s">
        <v>49</v>
      </c>
      <c r="O11141" t="s">
        <v>33</v>
      </c>
      <c r="S11141" s="3">
        <v>45876.375</v>
      </c>
      <c r="T11141" t="s">
        <v>54</v>
      </c>
      <c r="U11141" t="s">
        <v>13106</v>
      </c>
      <c r="V11141" s="3">
        <v>45871.64166666667</v>
      </c>
      <c r="W11141" t="s">
        <v>747</v>
      </c>
      <c r="Y11141" s="4">
        <v>45876</v>
      </c>
      <c r="Z11141" s="2">
        <v>0.81263888888888891</v>
      </c>
    </row>
    <row r="11142" spans="1:26" x14ac:dyDescent="0.3">
      <c r="A11142">
        <v>25728</v>
      </c>
      <c r="B11142" t="s">
        <v>685</v>
      </c>
      <c r="C11142" t="s">
        <v>58</v>
      </c>
      <c r="D11142" t="s">
        <v>231</v>
      </c>
      <c r="E11142" t="s">
        <v>60</v>
      </c>
      <c r="G11142" t="s">
        <v>30</v>
      </c>
      <c r="H11142">
        <v>7404</v>
      </c>
      <c r="I11142" t="s">
        <v>13107</v>
      </c>
      <c r="J11142" t="s">
        <v>31</v>
      </c>
      <c r="K11142" t="s">
        <v>49</v>
      </c>
      <c r="O11142" t="s">
        <v>33</v>
      </c>
      <c r="S11142" s="3">
        <v>45876.375</v>
      </c>
      <c r="T11142" t="s">
        <v>54</v>
      </c>
      <c r="U11142" t="s">
        <v>13107</v>
      </c>
      <c r="V11142" s="3">
        <v>45871.64166666667</v>
      </c>
      <c r="W11142" t="s">
        <v>747</v>
      </c>
      <c r="Y11142" s="4">
        <v>45876</v>
      </c>
      <c r="Z11142" s="2">
        <v>0.81263888888888891</v>
      </c>
    </row>
    <row r="11143" spans="1:26" x14ac:dyDescent="0.3">
      <c r="A11143">
        <v>25728</v>
      </c>
      <c r="B11143" t="s">
        <v>685</v>
      </c>
      <c r="C11143" t="s">
        <v>58</v>
      </c>
      <c r="D11143" t="s">
        <v>231</v>
      </c>
      <c r="E11143" t="s">
        <v>60</v>
      </c>
      <c r="G11143" t="s">
        <v>30</v>
      </c>
      <c r="H11143">
        <v>7404</v>
      </c>
      <c r="I11143" t="s">
        <v>13108</v>
      </c>
      <c r="J11143" t="s">
        <v>31</v>
      </c>
      <c r="K11143" t="s">
        <v>49</v>
      </c>
      <c r="O11143" t="s">
        <v>33</v>
      </c>
      <c r="S11143" s="3">
        <v>45876.375</v>
      </c>
      <c r="T11143" t="s">
        <v>54</v>
      </c>
      <c r="U11143" t="s">
        <v>13108</v>
      </c>
      <c r="V11143" s="3">
        <v>45871.64166666667</v>
      </c>
      <c r="W11143" t="s">
        <v>747</v>
      </c>
      <c r="Y11143" s="4">
        <v>45876</v>
      </c>
      <c r="Z11143" s="2">
        <v>0.81263888888888891</v>
      </c>
    </row>
    <row r="11144" spans="1:26" x14ac:dyDescent="0.3">
      <c r="A11144">
        <v>25728</v>
      </c>
      <c r="B11144" t="s">
        <v>685</v>
      </c>
      <c r="C11144" t="s">
        <v>58</v>
      </c>
      <c r="D11144" t="s">
        <v>231</v>
      </c>
      <c r="E11144" t="s">
        <v>60</v>
      </c>
      <c r="G11144" t="s">
        <v>30</v>
      </c>
      <c r="H11144">
        <v>7404</v>
      </c>
      <c r="I11144" t="s">
        <v>13109</v>
      </c>
      <c r="J11144" t="s">
        <v>31</v>
      </c>
      <c r="K11144" t="s">
        <v>49</v>
      </c>
      <c r="O11144" t="s">
        <v>33</v>
      </c>
      <c r="S11144" s="3">
        <v>45876.375</v>
      </c>
      <c r="T11144" t="s">
        <v>54</v>
      </c>
      <c r="U11144" t="s">
        <v>13109</v>
      </c>
      <c r="V11144" s="3">
        <v>45871.64166666667</v>
      </c>
      <c r="W11144" t="s">
        <v>747</v>
      </c>
      <c r="Y11144" s="4">
        <v>45876</v>
      </c>
      <c r="Z11144" s="2">
        <v>0.81263888888888891</v>
      </c>
    </row>
    <row r="11145" spans="1:26" x14ac:dyDescent="0.3">
      <c r="A11145">
        <v>25728</v>
      </c>
      <c r="B11145" t="s">
        <v>685</v>
      </c>
      <c r="C11145" t="s">
        <v>58</v>
      </c>
      <c r="D11145" t="s">
        <v>231</v>
      </c>
      <c r="E11145" t="s">
        <v>60</v>
      </c>
      <c r="G11145" t="s">
        <v>30</v>
      </c>
      <c r="H11145">
        <v>7404</v>
      </c>
      <c r="I11145" t="s">
        <v>13110</v>
      </c>
      <c r="J11145" t="s">
        <v>31</v>
      </c>
      <c r="K11145" t="s">
        <v>49</v>
      </c>
      <c r="O11145" t="s">
        <v>33</v>
      </c>
      <c r="S11145" s="3">
        <v>45876.375</v>
      </c>
      <c r="T11145" t="s">
        <v>54</v>
      </c>
      <c r="U11145" t="s">
        <v>13110</v>
      </c>
      <c r="V11145" s="3">
        <v>45871.64166666667</v>
      </c>
      <c r="W11145" t="s">
        <v>747</v>
      </c>
      <c r="Y11145" s="4">
        <v>45876</v>
      </c>
      <c r="Z11145" s="2">
        <v>0.81263888888888891</v>
      </c>
    </row>
    <row r="11146" spans="1:26" x14ac:dyDescent="0.3">
      <c r="A11146">
        <v>134937</v>
      </c>
      <c r="B11146" t="s">
        <v>685</v>
      </c>
      <c r="C11146" t="s">
        <v>27</v>
      </c>
      <c r="D11146" t="s">
        <v>231</v>
      </c>
      <c r="E11146" t="s">
        <v>60</v>
      </c>
      <c r="F11146">
        <v>7447626433</v>
      </c>
      <c r="G11146" t="s">
        <v>30</v>
      </c>
      <c r="H11146">
        <v>7404</v>
      </c>
      <c r="I11146" t="s">
        <v>13111</v>
      </c>
      <c r="J11146" t="s">
        <v>31</v>
      </c>
      <c r="K11146" t="s">
        <v>49</v>
      </c>
      <c r="O11146" t="s">
        <v>33</v>
      </c>
      <c r="S11146" s="3">
        <v>45876.375</v>
      </c>
      <c r="T11146" t="s">
        <v>54</v>
      </c>
      <c r="U11146" t="s">
        <v>13111</v>
      </c>
      <c r="V11146" s="3">
        <v>45871.64166666667</v>
      </c>
      <c r="W11146" t="s">
        <v>1780</v>
      </c>
      <c r="Y11146" s="4">
        <v>45876</v>
      </c>
      <c r="Z11146" s="2">
        <v>0.81263888888888891</v>
      </c>
    </row>
    <row r="11147" spans="1:26" x14ac:dyDescent="0.3">
      <c r="A11147">
        <v>25728</v>
      </c>
      <c r="B11147" t="s">
        <v>685</v>
      </c>
      <c r="C11147" t="s">
        <v>58</v>
      </c>
      <c r="D11147" t="s">
        <v>231</v>
      </c>
      <c r="E11147" t="s">
        <v>60</v>
      </c>
      <c r="G11147" t="s">
        <v>30</v>
      </c>
      <c r="H11147">
        <v>7404</v>
      </c>
      <c r="I11147" t="s">
        <v>13112</v>
      </c>
      <c r="J11147" t="s">
        <v>31</v>
      </c>
      <c r="K11147" t="s">
        <v>49</v>
      </c>
      <c r="O11147" t="s">
        <v>33</v>
      </c>
      <c r="S11147" s="3">
        <v>45876.375</v>
      </c>
      <c r="T11147" t="s">
        <v>54</v>
      </c>
      <c r="U11147" t="s">
        <v>13112</v>
      </c>
      <c r="V11147" s="3">
        <v>45871.64166666667</v>
      </c>
      <c r="W11147" t="s">
        <v>747</v>
      </c>
      <c r="Y11147" s="4">
        <v>45876</v>
      </c>
      <c r="Z11147" s="2">
        <v>0.81263888888888891</v>
      </c>
    </row>
    <row r="11148" spans="1:26" x14ac:dyDescent="0.3">
      <c r="A11148">
        <v>135452</v>
      </c>
      <c r="B11148" t="s">
        <v>685</v>
      </c>
      <c r="C11148" t="s">
        <v>27</v>
      </c>
      <c r="D11148" t="s">
        <v>231</v>
      </c>
      <c r="E11148" t="s">
        <v>60</v>
      </c>
      <c r="F11148">
        <v>9146962275</v>
      </c>
      <c r="G11148" t="s">
        <v>30</v>
      </c>
      <c r="H11148">
        <v>7404</v>
      </c>
      <c r="I11148" t="s">
        <v>13113</v>
      </c>
      <c r="J11148" t="s">
        <v>31</v>
      </c>
      <c r="K11148" t="s">
        <v>49</v>
      </c>
      <c r="O11148" t="s">
        <v>33</v>
      </c>
      <c r="S11148" s="3">
        <v>45876.375</v>
      </c>
      <c r="T11148" t="s">
        <v>54</v>
      </c>
      <c r="U11148" t="s">
        <v>13113</v>
      </c>
      <c r="V11148" s="3">
        <v>45871.64166666667</v>
      </c>
      <c r="W11148" t="s">
        <v>1117</v>
      </c>
      <c r="Y11148" s="4">
        <v>45876</v>
      </c>
      <c r="Z11148" s="2">
        <v>0.81263888888888891</v>
      </c>
    </row>
    <row r="11149" spans="1:26" x14ac:dyDescent="0.3">
      <c r="A11149">
        <v>135452</v>
      </c>
      <c r="B11149" t="s">
        <v>685</v>
      </c>
      <c r="C11149" t="s">
        <v>27</v>
      </c>
      <c r="D11149" t="s">
        <v>231</v>
      </c>
      <c r="E11149" t="s">
        <v>60</v>
      </c>
      <c r="F11149">
        <v>9146962275</v>
      </c>
      <c r="G11149" t="s">
        <v>30</v>
      </c>
      <c r="H11149">
        <v>7404</v>
      </c>
      <c r="I11149" t="s">
        <v>13114</v>
      </c>
      <c r="J11149" t="s">
        <v>31</v>
      </c>
      <c r="K11149" t="s">
        <v>49</v>
      </c>
      <c r="O11149" t="s">
        <v>33</v>
      </c>
      <c r="S11149" s="3">
        <v>45876.375</v>
      </c>
      <c r="T11149" t="s">
        <v>54</v>
      </c>
      <c r="U11149" t="s">
        <v>13114</v>
      </c>
      <c r="V11149" s="3">
        <v>45871.64166666667</v>
      </c>
      <c r="W11149" t="s">
        <v>1117</v>
      </c>
      <c r="Y11149" s="4">
        <v>45876</v>
      </c>
      <c r="Z11149" s="2">
        <v>0.81263888888888891</v>
      </c>
    </row>
    <row r="11150" spans="1:26" x14ac:dyDescent="0.3">
      <c r="A11150">
        <v>25728</v>
      </c>
      <c r="B11150" t="s">
        <v>685</v>
      </c>
      <c r="C11150" t="s">
        <v>58</v>
      </c>
      <c r="D11150" t="s">
        <v>231</v>
      </c>
      <c r="E11150" t="s">
        <v>60</v>
      </c>
      <c r="G11150" t="s">
        <v>30</v>
      </c>
      <c r="H11150">
        <v>7404</v>
      </c>
      <c r="I11150" t="s">
        <v>13115</v>
      </c>
      <c r="J11150" t="s">
        <v>31</v>
      </c>
      <c r="K11150" t="s">
        <v>49</v>
      </c>
      <c r="O11150" t="s">
        <v>33</v>
      </c>
      <c r="S11150" s="3">
        <v>45876.375</v>
      </c>
      <c r="T11150" t="s">
        <v>54</v>
      </c>
      <c r="U11150" t="s">
        <v>13115</v>
      </c>
      <c r="V11150" s="3">
        <v>45871.64166666667</v>
      </c>
      <c r="W11150" t="s">
        <v>747</v>
      </c>
      <c r="Y11150" s="4">
        <v>45876</v>
      </c>
      <c r="Z11150" s="2">
        <v>0.81263888888888891</v>
      </c>
    </row>
    <row r="11151" spans="1:26" x14ac:dyDescent="0.3">
      <c r="A11151">
        <v>134937</v>
      </c>
      <c r="B11151" t="s">
        <v>685</v>
      </c>
      <c r="C11151" t="s">
        <v>27</v>
      </c>
      <c r="D11151" t="s">
        <v>231</v>
      </c>
      <c r="E11151" t="s">
        <v>60</v>
      </c>
      <c r="F11151">
        <v>7447626433</v>
      </c>
      <c r="G11151" t="s">
        <v>30</v>
      </c>
      <c r="H11151">
        <v>7404</v>
      </c>
      <c r="I11151" t="s">
        <v>13116</v>
      </c>
      <c r="J11151" t="s">
        <v>31</v>
      </c>
      <c r="K11151" t="s">
        <v>49</v>
      </c>
      <c r="O11151" t="s">
        <v>33</v>
      </c>
      <c r="S11151" s="3">
        <v>45876.375</v>
      </c>
      <c r="T11151" t="s">
        <v>54</v>
      </c>
      <c r="U11151" t="s">
        <v>13116</v>
      </c>
      <c r="V11151" s="3">
        <v>45871.64166666667</v>
      </c>
      <c r="W11151" t="s">
        <v>1780</v>
      </c>
      <c r="Y11151" s="4">
        <v>45876</v>
      </c>
      <c r="Z11151" s="2">
        <v>0.81263888888888891</v>
      </c>
    </row>
    <row r="11152" spans="1:26" x14ac:dyDescent="0.3">
      <c r="A11152">
        <v>25728</v>
      </c>
      <c r="B11152" t="s">
        <v>685</v>
      </c>
      <c r="C11152" t="s">
        <v>58</v>
      </c>
      <c r="D11152" t="s">
        <v>231</v>
      </c>
      <c r="E11152" t="s">
        <v>60</v>
      </c>
      <c r="G11152" t="s">
        <v>30</v>
      </c>
      <c r="H11152">
        <v>7404</v>
      </c>
      <c r="I11152" t="s">
        <v>13117</v>
      </c>
      <c r="J11152" t="s">
        <v>31</v>
      </c>
      <c r="K11152" t="s">
        <v>49</v>
      </c>
      <c r="O11152" t="s">
        <v>33</v>
      </c>
      <c r="S11152" s="3">
        <v>45876.375</v>
      </c>
      <c r="T11152" t="s">
        <v>54</v>
      </c>
      <c r="U11152" t="s">
        <v>13117</v>
      </c>
      <c r="V11152" s="3">
        <v>45871.64166666667</v>
      </c>
      <c r="W11152" t="s">
        <v>747</v>
      </c>
      <c r="Y11152" s="4">
        <v>45876</v>
      </c>
      <c r="Z11152" s="2">
        <v>0.81263888888888891</v>
      </c>
    </row>
    <row r="11153" spans="1:26" x14ac:dyDescent="0.3">
      <c r="A11153">
        <v>25728</v>
      </c>
      <c r="B11153" t="s">
        <v>685</v>
      </c>
      <c r="C11153" t="s">
        <v>58</v>
      </c>
      <c r="D11153" t="s">
        <v>231</v>
      </c>
      <c r="E11153" t="s">
        <v>60</v>
      </c>
      <c r="G11153" t="s">
        <v>30</v>
      </c>
      <c r="H11153">
        <v>7404</v>
      </c>
      <c r="I11153" t="s">
        <v>13118</v>
      </c>
      <c r="J11153" t="s">
        <v>31</v>
      </c>
      <c r="K11153" t="s">
        <v>49</v>
      </c>
      <c r="O11153" t="s">
        <v>33</v>
      </c>
      <c r="S11153" s="3">
        <v>45876.375</v>
      </c>
      <c r="T11153" t="s">
        <v>54</v>
      </c>
      <c r="U11153" t="s">
        <v>13118</v>
      </c>
      <c r="V11153" s="3">
        <v>45871.64166666667</v>
      </c>
      <c r="W11153" t="s">
        <v>747</v>
      </c>
      <c r="Y11153" s="4">
        <v>45876</v>
      </c>
      <c r="Z11153" s="2">
        <v>0.81263888888888891</v>
      </c>
    </row>
    <row r="11154" spans="1:26" x14ac:dyDescent="0.3">
      <c r="A11154">
        <v>134937</v>
      </c>
      <c r="B11154" t="s">
        <v>685</v>
      </c>
      <c r="C11154" t="s">
        <v>27</v>
      </c>
      <c r="D11154" t="s">
        <v>231</v>
      </c>
      <c r="E11154" t="s">
        <v>60</v>
      </c>
      <c r="F11154">
        <v>7447626433</v>
      </c>
      <c r="G11154" t="s">
        <v>30</v>
      </c>
      <c r="H11154">
        <v>7404</v>
      </c>
      <c r="I11154" t="s">
        <v>13119</v>
      </c>
      <c r="J11154" t="s">
        <v>31</v>
      </c>
      <c r="K11154" t="s">
        <v>49</v>
      </c>
      <c r="O11154" t="s">
        <v>33</v>
      </c>
      <c r="S11154" s="3">
        <v>45876.375</v>
      </c>
      <c r="T11154" t="s">
        <v>54</v>
      </c>
      <c r="U11154" t="s">
        <v>13119</v>
      </c>
      <c r="V11154" s="3">
        <v>45871.64166666667</v>
      </c>
      <c r="W11154" t="s">
        <v>1780</v>
      </c>
      <c r="Y11154" s="4">
        <v>45876</v>
      </c>
      <c r="Z11154" s="2">
        <v>0.81263888888888891</v>
      </c>
    </row>
    <row r="11155" spans="1:26" x14ac:dyDescent="0.3">
      <c r="A11155">
        <v>134937</v>
      </c>
      <c r="B11155" t="s">
        <v>685</v>
      </c>
      <c r="C11155" t="s">
        <v>27</v>
      </c>
      <c r="D11155" t="s">
        <v>231</v>
      </c>
      <c r="E11155" t="s">
        <v>60</v>
      </c>
      <c r="F11155">
        <v>7447626433</v>
      </c>
      <c r="G11155" t="s">
        <v>30</v>
      </c>
      <c r="H11155">
        <v>7404</v>
      </c>
      <c r="I11155" t="s">
        <v>13120</v>
      </c>
      <c r="J11155" t="s">
        <v>31</v>
      </c>
      <c r="K11155" t="s">
        <v>49</v>
      </c>
      <c r="O11155" t="s">
        <v>33</v>
      </c>
      <c r="S11155" s="3">
        <v>45876.375</v>
      </c>
      <c r="T11155" t="s">
        <v>54</v>
      </c>
      <c r="U11155" t="s">
        <v>13120</v>
      </c>
      <c r="V11155" s="3">
        <v>45871.64166666667</v>
      </c>
      <c r="W11155" t="s">
        <v>1780</v>
      </c>
      <c r="Y11155" s="4">
        <v>45876</v>
      </c>
      <c r="Z11155" s="2">
        <v>0.81263888888888891</v>
      </c>
    </row>
    <row r="11156" spans="1:26" x14ac:dyDescent="0.3">
      <c r="A11156">
        <v>25728</v>
      </c>
      <c r="B11156" t="s">
        <v>685</v>
      </c>
      <c r="C11156" t="s">
        <v>58</v>
      </c>
      <c r="D11156" t="s">
        <v>231</v>
      </c>
      <c r="E11156" t="s">
        <v>60</v>
      </c>
      <c r="G11156" t="s">
        <v>30</v>
      </c>
      <c r="H11156">
        <v>7404</v>
      </c>
      <c r="I11156" t="s">
        <v>13121</v>
      </c>
      <c r="J11156" t="s">
        <v>31</v>
      </c>
      <c r="K11156" t="s">
        <v>49</v>
      </c>
      <c r="O11156" t="s">
        <v>33</v>
      </c>
      <c r="S11156" s="3">
        <v>45876.375</v>
      </c>
      <c r="T11156" t="s">
        <v>54</v>
      </c>
      <c r="U11156" t="s">
        <v>13121</v>
      </c>
      <c r="V11156" s="3">
        <v>45871.64166666667</v>
      </c>
      <c r="W11156" t="s">
        <v>747</v>
      </c>
      <c r="Y11156" s="4">
        <v>45876</v>
      </c>
      <c r="Z11156" s="2">
        <v>0.81263888888888891</v>
      </c>
    </row>
    <row r="11157" spans="1:26" x14ac:dyDescent="0.3">
      <c r="A11157">
        <v>25728</v>
      </c>
      <c r="B11157" t="s">
        <v>685</v>
      </c>
      <c r="C11157" t="s">
        <v>58</v>
      </c>
      <c r="D11157" t="s">
        <v>231</v>
      </c>
      <c r="E11157" t="s">
        <v>60</v>
      </c>
      <c r="G11157" t="s">
        <v>30</v>
      </c>
      <c r="H11157">
        <v>7404</v>
      </c>
      <c r="I11157" t="s">
        <v>13122</v>
      </c>
      <c r="J11157" t="s">
        <v>31</v>
      </c>
      <c r="K11157" t="s">
        <v>49</v>
      </c>
      <c r="O11157" t="s">
        <v>33</v>
      </c>
      <c r="S11157" s="3">
        <v>45876.375</v>
      </c>
      <c r="T11157" t="s">
        <v>54</v>
      </c>
      <c r="U11157" t="s">
        <v>13122</v>
      </c>
      <c r="V11157" s="3">
        <v>45871.64166666667</v>
      </c>
      <c r="W11157" t="s">
        <v>747</v>
      </c>
      <c r="Y11157" s="4">
        <v>45876</v>
      </c>
      <c r="Z11157" s="2">
        <v>0.81263888888888891</v>
      </c>
    </row>
    <row r="11158" spans="1:26" x14ac:dyDescent="0.3">
      <c r="A11158">
        <v>134937</v>
      </c>
      <c r="B11158" t="s">
        <v>685</v>
      </c>
      <c r="C11158" t="s">
        <v>27</v>
      </c>
      <c r="D11158" t="s">
        <v>231</v>
      </c>
      <c r="E11158" t="s">
        <v>60</v>
      </c>
      <c r="F11158">
        <v>7447626433</v>
      </c>
      <c r="G11158" t="s">
        <v>30</v>
      </c>
      <c r="H11158">
        <v>7404</v>
      </c>
      <c r="I11158" t="s">
        <v>13123</v>
      </c>
      <c r="J11158" t="s">
        <v>31</v>
      </c>
      <c r="K11158" t="s">
        <v>49</v>
      </c>
      <c r="O11158" t="s">
        <v>33</v>
      </c>
      <c r="S11158" s="3">
        <v>45876.375</v>
      </c>
      <c r="T11158" t="s">
        <v>54</v>
      </c>
      <c r="U11158" t="s">
        <v>13123</v>
      </c>
      <c r="V11158" s="3">
        <v>45871.64166666667</v>
      </c>
      <c r="W11158" t="s">
        <v>1780</v>
      </c>
      <c r="Y11158" s="4">
        <v>45876</v>
      </c>
      <c r="Z11158" s="2">
        <v>0.81263888888888891</v>
      </c>
    </row>
    <row r="11159" spans="1:26" x14ac:dyDescent="0.3">
      <c r="A11159">
        <v>25728</v>
      </c>
      <c r="B11159" t="s">
        <v>685</v>
      </c>
      <c r="C11159" t="s">
        <v>58</v>
      </c>
      <c r="D11159" t="s">
        <v>231</v>
      </c>
      <c r="E11159" t="s">
        <v>60</v>
      </c>
      <c r="G11159" t="s">
        <v>30</v>
      </c>
      <c r="H11159">
        <v>7404</v>
      </c>
      <c r="I11159" t="s">
        <v>13124</v>
      </c>
      <c r="J11159" t="s">
        <v>31</v>
      </c>
      <c r="K11159" t="s">
        <v>49</v>
      </c>
      <c r="O11159" t="s">
        <v>33</v>
      </c>
      <c r="S11159" s="3">
        <v>45876.375</v>
      </c>
      <c r="T11159" t="s">
        <v>54</v>
      </c>
      <c r="U11159" t="s">
        <v>13124</v>
      </c>
      <c r="V11159" s="3">
        <v>45871.64166666667</v>
      </c>
      <c r="W11159" t="s">
        <v>747</v>
      </c>
      <c r="Y11159" s="4">
        <v>45876</v>
      </c>
      <c r="Z11159" s="2">
        <v>0.81263888888888891</v>
      </c>
    </row>
    <row r="11160" spans="1:26" x14ac:dyDescent="0.3">
      <c r="A11160">
        <v>25728</v>
      </c>
      <c r="B11160" t="s">
        <v>685</v>
      </c>
      <c r="C11160" t="s">
        <v>58</v>
      </c>
      <c r="D11160" t="s">
        <v>231</v>
      </c>
      <c r="E11160" t="s">
        <v>60</v>
      </c>
      <c r="G11160" t="s">
        <v>30</v>
      </c>
      <c r="H11160">
        <v>7404</v>
      </c>
      <c r="I11160" t="s">
        <v>13125</v>
      </c>
      <c r="J11160" t="s">
        <v>31</v>
      </c>
      <c r="K11160" t="s">
        <v>49</v>
      </c>
      <c r="O11160" t="s">
        <v>33</v>
      </c>
      <c r="S11160" s="3">
        <v>45876.375</v>
      </c>
      <c r="T11160" t="s">
        <v>54</v>
      </c>
      <c r="U11160" t="s">
        <v>13125</v>
      </c>
      <c r="V11160" s="3">
        <v>45871.64166666667</v>
      </c>
      <c r="W11160" t="s">
        <v>747</v>
      </c>
      <c r="Y11160" s="4">
        <v>45876</v>
      </c>
      <c r="Z11160" s="2">
        <v>0.81263888888888891</v>
      </c>
    </row>
    <row r="11161" spans="1:26" x14ac:dyDescent="0.3">
      <c r="A11161">
        <v>134937</v>
      </c>
      <c r="B11161" t="s">
        <v>685</v>
      </c>
      <c r="C11161" t="s">
        <v>27</v>
      </c>
      <c r="D11161" t="s">
        <v>231</v>
      </c>
      <c r="E11161" t="s">
        <v>60</v>
      </c>
      <c r="F11161">
        <v>7447626433</v>
      </c>
      <c r="G11161" t="s">
        <v>30</v>
      </c>
      <c r="H11161">
        <v>7404</v>
      </c>
      <c r="I11161" t="s">
        <v>13126</v>
      </c>
      <c r="J11161" t="s">
        <v>31</v>
      </c>
      <c r="K11161" t="s">
        <v>49</v>
      </c>
      <c r="O11161" t="s">
        <v>33</v>
      </c>
      <c r="S11161" s="3">
        <v>45876.375</v>
      </c>
      <c r="T11161" t="s">
        <v>54</v>
      </c>
      <c r="U11161" t="s">
        <v>13126</v>
      </c>
      <c r="V11161" s="3">
        <v>45871.64166666667</v>
      </c>
      <c r="W11161" t="s">
        <v>1780</v>
      </c>
      <c r="Y11161" s="4">
        <v>45876</v>
      </c>
      <c r="Z11161" s="2">
        <v>0.81263888888888891</v>
      </c>
    </row>
    <row r="11162" spans="1:26" x14ac:dyDescent="0.3">
      <c r="A11162">
        <v>25728</v>
      </c>
      <c r="B11162" t="s">
        <v>685</v>
      </c>
      <c r="C11162" t="s">
        <v>58</v>
      </c>
      <c r="D11162" t="s">
        <v>231</v>
      </c>
      <c r="E11162" t="s">
        <v>60</v>
      </c>
      <c r="G11162" t="s">
        <v>30</v>
      </c>
      <c r="H11162">
        <v>7404</v>
      </c>
      <c r="I11162" t="s">
        <v>13127</v>
      </c>
      <c r="J11162" t="s">
        <v>31</v>
      </c>
      <c r="K11162" t="s">
        <v>49</v>
      </c>
      <c r="O11162" t="s">
        <v>33</v>
      </c>
      <c r="S11162" s="3">
        <v>45876.375</v>
      </c>
      <c r="T11162" t="s">
        <v>54</v>
      </c>
      <c r="U11162" t="s">
        <v>13127</v>
      </c>
      <c r="V11162" s="3">
        <v>45871.64166666667</v>
      </c>
      <c r="W11162" t="s">
        <v>747</v>
      </c>
      <c r="Y11162" s="4">
        <v>45876</v>
      </c>
      <c r="Z11162" s="2">
        <v>0.81263888888888891</v>
      </c>
    </row>
    <row r="11163" spans="1:26" x14ac:dyDescent="0.3">
      <c r="A11163">
        <v>134937</v>
      </c>
      <c r="B11163" t="s">
        <v>685</v>
      </c>
      <c r="C11163" t="s">
        <v>27</v>
      </c>
      <c r="D11163" t="s">
        <v>231</v>
      </c>
      <c r="E11163" t="s">
        <v>60</v>
      </c>
      <c r="F11163">
        <v>7447626433</v>
      </c>
      <c r="G11163" t="s">
        <v>30</v>
      </c>
      <c r="H11163">
        <v>7404</v>
      </c>
      <c r="I11163" t="s">
        <v>13128</v>
      </c>
      <c r="J11163" t="s">
        <v>31</v>
      </c>
      <c r="K11163" t="s">
        <v>49</v>
      </c>
      <c r="O11163" t="s">
        <v>33</v>
      </c>
      <c r="S11163" s="3">
        <v>45876.375</v>
      </c>
      <c r="T11163" t="s">
        <v>54</v>
      </c>
      <c r="U11163" t="s">
        <v>13128</v>
      </c>
      <c r="V11163" s="3">
        <v>45871.64166666667</v>
      </c>
      <c r="W11163" t="s">
        <v>1780</v>
      </c>
      <c r="Y11163" s="4">
        <v>45876</v>
      </c>
      <c r="Z11163" s="2">
        <v>0.81263888888888891</v>
      </c>
    </row>
    <row r="11164" spans="1:26" x14ac:dyDescent="0.3">
      <c r="A11164">
        <v>25728</v>
      </c>
      <c r="B11164" t="s">
        <v>685</v>
      </c>
      <c r="C11164" t="s">
        <v>58</v>
      </c>
      <c r="D11164" t="s">
        <v>231</v>
      </c>
      <c r="E11164" t="s">
        <v>60</v>
      </c>
      <c r="G11164" t="s">
        <v>30</v>
      </c>
      <c r="H11164">
        <v>7404</v>
      </c>
      <c r="I11164" t="s">
        <v>13129</v>
      </c>
      <c r="J11164" t="s">
        <v>31</v>
      </c>
      <c r="K11164" t="s">
        <v>49</v>
      </c>
      <c r="O11164" t="s">
        <v>33</v>
      </c>
      <c r="S11164" s="3">
        <v>45876.375</v>
      </c>
      <c r="T11164" t="s">
        <v>54</v>
      </c>
      <c r="U11164" t="s">
        <v>13129</v>
      </c>
      <c r="V11164" s="3">
        <v>45871.64166666667</v>
      </c>
      <c r="W11164" t="s">
        <v>747</v>
      </c>
      <c r="Y11164" s="4">
        <v>45876</v>
      </c>
      <c r="Z11164" s="2">
        <v>0.81263888888888891</v>
      </c>
    </row>
    <row r="11165" spans="1:26" x14ac:dyDescent="0.3">
      <c r="A11165">
        <v>25728</v>
      </c>
      <c r="B11165" t="s">
        <v>685</v>
      </c>
      <c r="C11165" t="s">
        <v>58</v>
      </c>
      <c r="D11165" t="s">
        <v>231</v>
      </c>
      <c r="E11165" t="s">
        <v>60</v>
      </c>
      <c r="G11165" t="s">
        <v>30</v>
      </c>
      <c r="H11165">
        <v>7404</v>
      </c>
      <c r="I11165" t="s">
        <v>13130</v>
      </c>
      <c r="J11165" t="s">
        <v>31</v>
      </c>
      <c r="K11165" t="s">
        <v>49</v>
      </c>
      <c r="O11165" t="s">
        <v>33</v>
      </c>
      <c r="S11165" s="3">
        <v>45876.375</v>
      </c>
      <c r="T11165" t="s">
        <v>54</v>
      </c>
      <c r="U11165" t="s">
        <v>13130</v>
      </c>
      <c r="V11165" s="3">
        <v>45871.64166666667</v>
      </c>
      <c r="W11165" t="s">
        <v>747</v>
      </c>
      <c r="Y11165" s="4">
        <v>45876</v>
      </c>
      <c r="Z11165" s="2">
        <v>0.81263888888888891</v>
      </c>
    </row>
    <row r="11166" spans="1:26" x14ac:dyDescent="0.3">
      <c r="A11166">
        <v>25728</v>
      </c>
      <c r="B11166" t="s">
        <v>685</v>
      </c>
      <c r="C11166" t="s">
        <v>58</v>
      </c>
      <c r="D11166" t="s">
        <v>231</v>
      </c>
      <c r="E11166" t="s">
        <v>60</v>
      </c>
      <c r="G11166" t="s">
        <v>30</v>
      </c>
      <c r="H11166">
        <v>7404</v>
      </c>
      <c r="I11166" t="s">
        <v>13131</v>
      </c>
      <c r="J11166" t="s">
        <v>31</v>
      </c>
      <c r="K11166" t="s">
        <v>49</v>
      </c>
      <c r="O11166" t="s">
        <v>33</v>
      </c>
      <c r="S11166" s="3">
        <v>45876.375</v>
      </c>
      <c r="T11166" t="s">
        <v>54</v>
      </c>
      <c r="U11166" t="s">
        <v>13131</v>
      </c>
      <c r="V11166" s="3">
        <v>45871.64166666667</v>
      </c>
      <c r="W11166" t="s">
        <v>747</v>
      </c>
      <c r="Y11166" s="4">
        <v>45876</v>
      </c>
      <c r="Z11166" s="2">
        <v>0.81263888888888891</v>
      </c>
    </row>
    <row r="11167" spans="1:26" x14ac:dyDescent="0.3">
      <c r="A11167">
        <v>25728</v>
      </c>
      <c r="B11167" t="s">
        <v>685</v>
      </c>
      <c r="C11167" t="s">
        <v>58</v>
      </c>
      <c r="D11167" t="s">
        <v>231</v>
      </c>
      <c r="E11167" t="s">
        <v>60</v>
      </c>
      <c r="G11167" t="s">
        <v>30</v>
      </c>
      <c r="H11167">
        <v>7404</v>
      </c>
      <c r="I11167" t="s">
        <v>13132</v>
      </c>
      <c r="J11167" t="s">
        <v>31</v>
      </c>
      <c r="K11167" t="s">
        <v>49</v>
      </c>
      <c r="O11167" t="s">
        <v>33</v>
      </c>
      <c r="S11167" s="3">
        <v>45876.375</v>
      </c>
      <c r="T11167" t="s">
        <v>54</v>
      </c>
      <c r="U11167" t="s">
        <v>13132</v>
      </c>
      <c r="V11167" s="3">
        <v>45871.64166666667</v>
      </c>
      <c r="W11167" t="s">
        <v>747</v>
      </c>
      <c r="Y11167" s="4">
        <v>45876</v>
      </c>
      <c r="Z11167" s="2">
        <v>0.81263888888888891</v>
      </c>
    </row>
    <row r="11168" spans="1:26" x14ac:dyDescent="0.3">
      <c r="A11168">
        <v>25728</v>
      </c>
      <c r="B11168" t="s">
        <v>685</v>
      </c>
      <c r="C11168" t="s">
        <v>58</v>
      </c>
      <c r="D11168" t="s">
        <v>231</v>
      </c>
      <c r="E11168" t="s">
        <v>60</v>
      </c>
      <c r="G11168" t="s">
        <v>30</v>
      </c>
      <c r="H11168">
        <v>7404</v>
      </c>
      <c r="I11168" t="s">
        <v>13133</v>
      </c>
      <c r="J11168" t="s">
        <v>31</v>
      </c>
      <c r="K11168" t="s">
        <v>49</v>
      </c>
      <c r="O11168" t="s">
        <v>33</v>
      </c>
      <c r="S11168" s="3">
        <v>45876.375</v>
      </c>
      <c r="T11168" t="s">
        <v>54</v>
      </c>
      <c r="U11168" t="s">
        <v>13133</v>
      </c>
      <c r="V11168" s="3">
        <v>45871.64166666667</v>
      </c>
      <c r="W11168" t="s">
        <v>747</v>
      </c>
      <c r="Y11168" s="4">
        <v>45876</v>
      </c>
      <c r="Z11168" s="2">
        <v>0.81263888888888891</v>
      </c>
    </row>
    <row r="11169" spans="1:26" x14ac:dyDescent="0.3">
      <c r="A11169">
        <v>135452</v>
      </c>
      <c r="B11169" t="s">
        <v>685</v>
      </c>
      <c r="C11169" t="s">
        <v>27</v>
      </c>
      <c r="D11169" t="s">
        <v>231</v>
      </c>
      <c r="E11169" t="s">
        <v>60</v>
      </c>
      <c r="F11169">
        <v>9146962275</v>
      </c>
      <c r="G11169" t="s">
        <v>30</v>
      </c>
      <c r="H11169">
        <v>7404</v>
      </c>
      <c r="I11169" t="s">
        <v>13134</v>
      </c>
      <c r="J11169" t="s">
        <v>31</v>
      </c>
      <c r="K11169" t="s">
        <v>49</v>
      </c>
      <c r="O11169" t="s">
        <v>33</v>
      </c>
      <c r="S11169" s="3">
        <v>45876.375</v>
      </c>
      <c r="T11169" t="s">
        <v>54</v>
      </c>
      <c r="U11169" t="s">
        <v>13134</v>
      </c>
      <c r="V11169" s="3">
        <v>45871.64166666667</v>
      </c>
      <c r="W11169" t="s">
        <v>1117</v>
      </c>
      <c r="Y11169" s="4">
        <v>45876</v>
      </c>
      <c r="Z11169" s="2">
        <v>0.81263888888888891</v>
      </c>
    </row>
    <row r="11170" spans="1:26" x14ac:dyDescent="0.3">
      <c r="A11170">
        <v>25728</v>
      </c>
      <c r="B11170" t="s">
        <v>685</v>
      </c>
      <c r="C11170" t="s">
        <v>58</v>
      </c>
      <c r="D11170" t="s">
        <v>231</v>
      </c>
      <c r="E11170" t="s">
        <v>60</v>
      </c>
      <c r="G11170" t="s">
        <v>30</v>
      </c>
      <c r="H11170">
        <v>7404</v>
      </c>
      <c r="I11170" t="s">
        <v>13135</v>
      </c>
      <c r="J11170" t="s">
        <v>31</v>
      </c>
      <c r="K11170" t="s">
        <v>49</v>
      </c>
      <c r="O11170" t="s">
        <v>33</v>
      </c>
      <c r="S11170" s="3">
        <v>45876.375</v>
      </c>
      <c r="T11170" t="s">
        <v>54</v>
      </c>
      <c r="U11170" t="s">
        <v>13135</v>
      </c>
      <c r="V11170" s="3">
        <v>45871.64166666667</v>
      </c>
      <c r="W11170" t="s">
        <v>747</v>
      </c>
      <c r="Y11170" s="4">
        <v>45876</v>
      </c>
      <c r="Z11170" s="2">
        <v>0.81263888888888891</v>
      </c>
    </row>
    <row r="11171" spans="1:26" x14ac:dyDescent="0.3">
      <c r="A11171">
        <v>134937</v>
      </c>
      <c r="B11171" t="s">
        <v>685</v>
      </c>
      <c r="C11171" t="s">
        <v>27</v>
      </c>
      <c r="D11171" t="s">
        <v>231</v>
      </c>
      <c r="E11171" t="s">
        <v>60</v>
      </c>
      <c r="F11171">
        <v>7447626433</v>
      </c>
      <c r="G11171" t="s">
        <v>30</v>
      </c>
      <c r="H11171">
        <v>7404</v>
      </c>
      <c r="I11171" t="s">
        <v>13136</v>
      </c>
      <c r="J11171" t="s">
        <v>31</v>
      </c>
      <c r="K11171" t="s">
        <v>49</v>
      </c>
      <c r="O11171" t="s">
        <v>33</v>
      </c>
      <c r="S11171" s="3">
        <v>45876.375</v>
      </c>
      <c r="T11171" t="s">
        <v>54</v>
      </c>
      <c r="U11171" t="s">
        <v>13136</v>
      </c>
      <c r="V11171" s="3">
        <v>45871.64166666667</v>
      </c>
      <c r="W11171" t="s">
        <v>1780</v>
      </c>
      <c r="Y11171" s="4">
        <v>45876</v>
      </c>
      <c r="Z11171" s="2">
        <v>0.81263888888888891</v>
      </c>
    </row>
    <row r="11172" spans="1:26" x14ac:dyDescent="0.3">
      <c r="A11172">
        <v>25728</v>
      </c>
      <c r="B11172" t="s">
        <v>685</v>
      </c>
      <c r="C11172" t="s">
        <v>58</v>
      </c>
      <c r="D11172" t="s">
        <v>231</v>
      </c>
      <c r="E11172" t="s">
        <v>60</v>
      </c>
      <c r="G11172" t="s">
        <v>30</v>
      </c>
      <c r="H11172">
        <v>7404</v>
      </c>
      <c r="I11172" t="s">
        <v>13137</v>
      </c>
      <c r="J11172" t="s">
        <v>31</v>
      </c>
      <c r="K11172" t="s">
        <v>49</v>
      </c>
      <c r="O11172" t="s">
        <v>33</v>
      </c>
      <c r="S11172" s="3">
        <v>45876.375</v>
      </c>
      <c r="T11172" t="s">
        <v>54</v>
      </c>
      <c r="U11172" t="s">
        <v>13137</v>
      </c>
      <c r="V11172" s="3">
        <v>45871.64166666667</v>
      </c>
      <c r="W11172" t="s">
        <v>747</v>
      </c>
      <c r="Y11172" s="4">
        <v>45876</v>
      </c>
      <c r="Z11172" s="2">
        <v>0.81263888888888891</v>
      </c>
    </row>
    <row r="11173" spans="1:26" x14ac:dyDescent="0.3">
      <c r="A11173">
        <v>134937</v>
      </c>
      <c r="B11173" t="s">
        <v>685</v>
      </c>
      <c r="C11173" t="s">
        <v>27</v>
      </c>
      <c r="D11173" t="s">
        <v>231</v>
      </c>
      <c r="E11173" t="s">
        <v>60</v>
      </c>
      <c r="F11173">
        <v>7447626433</v>
      </c>
      <c r="G11173" t="s">
        <v>30</v>
      </c>
      <c r="H11173">
        <v>7404</v>
      </c>
      <c r="I11173" t="s">
        <v>13138</v>
      </c>
      <c r="J11173" t="s">
        <v>31</v>
      </c>
      <c r="K11173" t="s">
        <v>49</v>
      </c>
      <c r="O11173" t="s">
        <v>33</v>
      </c>
      <c r="S11173" s="3">
        <v>45876.375</v>
      </c>
      <c r="T11173" t="s">
        <v>54</v>
      </c>
      <c r="U11173" t="s">
        <v>13138</v>
      </c>
      <c r="V11173" s="3">
        <v>45871.64166666667</v>
      </c>
      <c r="W11173" t="s">
        <v>1780</v>
      </c>
      <c r="Y11173" s="4">
        <v>45876</v>
      </c>
      <c r="Z11173" s="2">
        <v>0.81263888888888891</v>
      </c>
    </row>
    <row r="11174" spans="1:26" x14ac:dyDescent="0.3">
      <c r="A11174">
        <v>134937</v>
      </c>
      <c r="B11174" t="s">
        <v>685</v>
      </c>
      <c r="C11174" t="s">
        <v>27</v>
      </c>
      <c r="D11174" t="s">
        <v>231</v>
      </c>
      <c r="E11174" t="s">
        <v>60</v>
      </c>
      <c r="F11174">
        <v>7447626433</v>
      </c>
      <c r="G11174" t="s">
        <v>30</v>
      </c>
      <c r="H11174">
        <v>7404</v>
      </c>
      <c r="I11174" t="s">
        <v>13139</v>
      </c>
      <c r="J11174" t="s">
        <v>31</v>
      </c>
      <c r="K11174" t="s">
        <v>49</v>
      </c>
      <c r="O11174" t="s">
        <v>33</v>
      </c>
      <c r="S11174" s="3">
        <v>45876.375</v>
      </c>
      <c r="T11174" t="s">
        <v>54</v>
      </c>
      <c r="U11174" t="s">
        <v>13139</v>
      </c>
      <c r="V11174" s="3">
        <v>45871.64166666667</v>
      </c>
      <c r="W11174" t="s">
        <v>1780</v>
      </c>
      <c r="Y11174" s="4">
        <v>45876</v>
      </c>
      <c r="Z11174" s="2">
        <v>0.81263888888888891</v>
      </c>
    </row>
    <row r="11175" spans="1:26" x14ac:dyDescent="0.3">
      <c r="A11175">
        <v>134937</v>
      </c>
      <c r="B11175" t="s">
        <v>685</v>
      </c>
      <c r="C11175" t="s">
        <v>27</v>
      </c>
      <c r="D11175" t="s">
        <v>231</v>
      </c>
      <c r="E11175" t="s">
        <v>60</v>
      </c>
      <c r="F11175">
        <v>7447626433</v>
      </c>
      <c r="G11175" t="s">
        <v>30</v>
      </c>
      <c r="H11175">
        <v>7404</v>
      </c>
      <c r="I11175" t="s">
        <v>13140</v>
      </c>
      <c r="J11175" t="s">
        <v>31</v>
      </c>
      <c r="K11175" t="s">
        <v>49</v>
      </c>
      <c r="O11175" t="s">
        <v>33</v>
      </c>
      <c r="S11175" s="3">
        <v>45876.375</v>
      </c>
      <c r="T11175" t="s">
        <v>54</v>
      </c>
      <c r="U11175" t="s">
        <v>13140</v>
      </c>
      <c r="V11175" s="3">
        <v>45871.64166666667</v>
      </c>
      <c r="W11175" t="s">
        <v>1780</v>
      </c>
      <c r="Y11175" s="4">
        <v>45876</v>
      </c>
      <c r="Z11175" s="2">
        <v>0.81263888888888891</v>
      </c>
    </row>
    <row r="11176" spans="1:26" x14ac:dyDescent="0.3">
      <c r="A11176">
        <v>135452</v>
      </c>
      <c r="B11176" t="s">
        <v>685</v>
      </c>
      <c r="C11176" t="s">
        <v>27</v>
      </c>
      <c r="D11176" t="s">
        <v>231</v>
      </c>
      <c r="E11176" t="s">
        <v>60</v>
      </c>
      <c r="F11176">
        <v>9146962275</v>
      </c>
      <c r="G11176" t="s">
        <v>30</v>
      </c>
      <c r="H11176">
        <v>7404</v>
      </c>
      <c r="I11176" t="s">
        <v>13141</v>
      </c>
      <c r="J11176" t="s">
        <v>31</v>
      </c>
      <c r="K11176" t="s">
        <v>49</v>
      </c>
      <c r="O11176" t="s">
        <v>33</v>
      </c>
      <c r="S11176" s="3">
        <v>45876.375</v>
      </c>
      <c r="T11176" t="s">
        <v>54</v>
      </c>
      <c r="U11176" t="s">
        <v>13141</v>
      </c>
      <c r="V11176" s="3">
        <v>45871.64166666667</v>
      </c>
      <c r="W11176" t="s">
        <v>1117</v>
      </c>
      <c r="Y11176" s="4">
        <v>45876</v>
      </c>
      <c r="Z11176" s="2">
        <v>0.81263888888888891</v>
      </c>
    </row>
    <row r="11177" spans="1:26" x14ac:dyDescent="0.3">
      <c r="A11177">
        <v>133991</v>
      </c>
      <c r="B11177" t="s">
        <v>421</v>
      </c>
      <c r="C11177" t="s">
        <v>27</v>
      </c>
      <c r="D11177" t="s">
        <v>234</v>
      </c>
      <c r="E11177" t="s">
        <v>60</v>
      </c>
      <c r="F11177">
        <v>7666390346</v>
      </c>
      <c r="G11177" t="s">
        <v>30</v>
      </c>
      <c r="H11177">
        <v>7408</v>
      </c>
      <c r="I11177" t="s">
        <v>13142</v>
      </c>
      <c r="J11177" t="s">
        <v>31</v>
      </c>
      <c r="K11177" t="s">
        <v>49</v>
      </c>
      <c r="O11177" t="s">
        <v>33</v>
      </c>
      <c r="S11177" s="3">
        <v>45876.375</v>
      </c>
      <c r="T11177" t="s">
        <v>54</v>
      </c>
      <c r="U11177" t="s">
        <v>13142</v>
      </c>
      <c r="V11177" s="3">
        <v>45871.64166666667</v>
      </c>
      <c r="W11177" t="s">
        <v>1784</v>
      </c>
      <c r="Y11177" s="4">
        <v>45876</v>
      </c>
      <c r="Z11177" s="2">
        <v>0.81263888888888891</v>
      </c>
    </row>
    <row r="11178" spans="1:26" x14ac:dyDescent="0.3">
      <c r="A11178">
        <v>133991</v>
      </c>
      <c r="B11178" t="s">
        <v>421</v>
      </c>
      <c r="C11178" t="s">
        <v>27</v>
      </c>
      <c r="D11178" t="s">
        <v>234</v>
      </c>
      <c r="E11178" t="s">
        <v>60</v>
      </c>
      <c r="F11178">
        <v>7666390346</v>
      </c>
      <c r="G11178" t="s">
        <v>30</v>
      </c>
      <c r="H11178">
        <v>7408</v>
      </c>
      <c r="I11178" t="s">
        <v>13143</v>
      </c>
      <c r="J11178" t="s">
        <v>31</v>
      </c>
      <c r="K11178" t="s">
        <v>49</v>
      </c>
      <c r="O11178" t="s">
        <v>33</v>
      </c>
      <c r="S11178" s="3">
        <v>45876.375</v>
      </c>
      <c r="T11178" t="s">
        <v>54</v>
      </c>
      <c r="U11178" t="s">
        <v>13143</v>
      </c>
      <c r="V11178" s="3">
        <v>45871.64166666667</v>
      </c>
      <c r="W11178" t="s">
        <v>1784</v>
      </c>
      <c r="Y11178" s="4">
        <v>45876</v>
      </c>
      <c r="Z11178" s="2">
        <v>0.81263888888888891</v>
      </c>
    </row>
    <row r="11179" spans="1:26" x14ac:dyDescent="0.3">
      <c r="A11179">
        <v>135249</v>
      </c>
      <c r="B11179" t="s">
        <v>421</v>
      </c>
      <c r="C11179" t="s">
        <v>27</v>
      </c>
      <c r="D11179" t="s">
        <v>234</v>
      </c>
      <c r="E11179" t="s">
        <v>60</v>
      </c>
      <c r="F11179">
        <v>9370077339</v>
      </c>
      <c r="G11179" t="s">
        <v>30</v>
      </c>
      <c r="H11179">
        <v>7408</v>
      </c>
      <c r="I11179" t="s">
        <v>13144</v>
      </c>
      <c r="J11179" t="s">
        <v>31</v>
      </c>
      <c r="K11179" t="s">
        <v>49</v>
      </c>
      <c r="O11179" t="s">
        <v>33</v>
      </c>
      <c r="S11179" s="3">
        <v>45876.375</v>
      </c>
      <c r="T11179" t="s">
        <v>54</v>
      </c>
      <c r="U11179" t="s">
        <v>13144</v>
      </c>
      <c r="V11179" s="3">
        <v>45871.64166666667</v>
      </c>
      <c r="W11179" t="s">
        <v>653</v>
      </c>
      <c r="Y11179" s="4">
        <v>45876</v>
      </c>
      <c r="Z11179" s="2">
        <v>0.81263888888888891</v>
      </c>
    </row>
    <row r="11180" spans="1:26" x14ac:dyDescent="0.3">
      <c r="A11180">
        <v>136251</v>
      </c>
      <c r="B11180" t="s">
        <v>421</v>
      </c>
      <c r="C11180" t="s">
        <v>27</v>
      </c>
      <c r="D11180" t="s">
        <v>234</v>
      </c>
      <c r="E11180" t="s">
        <v>60</v>
      </c>
      <c r="F11180">
        <v>8089289410</v>
      </c>
      <c r="G11180" t="s">
        <v>30</v>
      </c>
      <c r="H11180">
        <v>7408</v>
      </c>
      <c r="I11180" t="s">
        <v>13145</v>
      </c>
      <c r="J11180" t="s">
        <v>31</v>
      </c>
      <c r="K11180" t="s">
        <v>49</v>
      </c>
      <c r="O11180" t="s">
        <v>33</v>
      </c>
      <c r="S11180" s="3">
        <v>45876.375</v>
      </c>
      <c r="T11180" t="s">
        <v>54</v>
      </c>
      <c r="U11180" t="s">
        <v>13145</v>
      </c>
      <c r="V11180" s="3">
        <v>45871.64166666667</v>
      </c>
      <c r="W11180" t="s">
        <v>1783</v>
      </c>
      <c r="Y11180" s="4">
        <v>45876</v>
      </c>
      <c r="Z11180" s="2">
        <v>0.81263888888888891</v>
      </c>
    </row>
    <row r="11181" spans="1:26" x14ac:dyDescent="0.3">
      <c r="A11181">
        <v>28255</v>
      </c>
      <c r="B11181" t="s">
        <v>421</v>
      </c>
      <c r="C11181" t="s">
        <v>27</v>
      </c>
      <c r="D11181" t="s">
        <v>234</v>
      </c>
      <c r="E11181" t="s">
        <v>60</v>
      </c>
      <c r="F11181">
        <v>8848003861</v>
      </c>
      <c r="G11181" t="s">
        <v>30</v>
      </c>
      <c r="H11181">
        <v>7408</v>
      </c>
      <c r="I11181" t="s">
        <v>13146</v>
      </c>
      <c r="J11181" t="s">
        <v>31</v>
      </c>
      <c r="K11181" t="s">
        <v>49</v>
      </c>
      <c r="O11181" t="s">
        <v>33</v>
      </c>
      <c r="S11181" s="3">
        <v>45876.375</v>
      </c>
      <c r="T11181" t="s">
        <v>54</v>
      </c>
      <c r="U11181" t="s">
        <v>13146</v>
      </c>
      <c r="V11181" s="3">
        <v>45871.64166666667</v>
      </c>
      <c r="W11181" t="s">
        <v>460</v>
      </c>
      <c r="Y11181" s="4">
        <v>45876</v>
      </c>
      <c r="Z11181" s="2">
        <v>0.81263888888888891</v>
      </c>
    </row>
    <row r="11182" spans="1:26" x14ac:dyDescent="0.3">
      <c r="A11182">
        <v>135249</v>
      </c>
      <c r="B11182" t="s">
        <v>421</v>
      </c>
      <c r="C11182" t="s">
        <v>27</v>
      </c>
      <c r="D11182" t="s">
        <v>234</v>
      </c>
      <c r="E11182" t="s">
        <v>60</v>
      </c>
      <c r="F11182">
        <v>9370077339</v>
      </c>
      <c r="G11182" t="s">
        <v>30</v>
      </c>
      <c r="H11182">
        <v>7408</v>
      </c>
      <c r="I11182" t="s">
        <v>13147</v>
      </c>
      <c r="J11182" t="s">
        <v>31</v>
      </c>
      <c r="K11182" t="s">
        <v>49</v>
      </c>
      <c r="O11182" t="s">
        <v>33</v>
      </c>
      <c r="S11182" s="3">
        <v>45876.375</v>
      </c>
      <c r="T11182" t="s">
        <v>54</v>
      </c>
      <c r="U11182" t="s">
        <v>13147</v>
      </c>
      <c r="V11182" s="3">
        <v>45871.64166666667</v>
      </c>
      <c r="W11182" t="s">
        <v>653</v>
      </c>
      <c r="Y11182" s="4">
        <v>45876</v>
      </c>
      <c r="Z11182" s="2">
        <v>0.81263888888888891</v>
      </c>
    </row>
    <row r="11183" spans="1:26" x14ac:dyDescent="0.3">
      <c r="A11183">
        <v>29404</v>
      </c>
      <c r="B11183" t="s">
        <v>421</v>
      </c>
      <c r="C11183" t="s">
        <v>27</v>
      </c>
      <c r="D11183" t="s">
        <v>234</v>
      </c>
      <c r="E11183" t="s">
        <v>60</v>
      </c>
      <c r="F11183">
        <v>9249099170</v>
      </c>
      <c r="G11183" t="s">
        <v>30</v>
      </c>
      <c r="H11183">
        <v>7408</v>
      </c>
      <c r="I11183" t="s">
        <v>13148</v>
      </c>
      <c r="J11183" t="s">
        <v>31</v>
      </c>
      <c r="K11183" t="s">
        <v>49</v>
      </c>
      <c r="O11183" t="s">
        <v>33</v>
      </c>
      <c r="S11183" s="3">
        <v>45876.375</v>
      </c>
      <c r="T11183" t="s">
        <v>54</v>
      </c>
      <c r="U11183" t="s">
        <v>13148</v>
      </c>
      <c r="V11183" s="3">
        <v>45871.64166666667</v>
      </c>
      <c r="W11183" t="s">
        <v>1782</v>
      </c>
      <c r="Y11183" s="4">
        <v>45876</v>
      </c>
      <c r="Z11183" s="2">
        <v>0.81263888888888891</v>
      </c>
    </row>
    <row r="11184" spans="1:26" x14ac:dyDescent="0.3">
      <c r="A11184">
        <v>136046</v>
      </c>
      <c r="B11184" t="s">
        <v>421</v>
      </c>
      <c r="C11184" t="s">
        <v>58</v>
      </c>
      <c r="D11184" t="s">
        <v>234</v>
      </c>
      <c r="E11184" t="s">
        <v>60</v>
      </c>
      <c r="G11184" t="s">
        <v>30</v>
      </c>
      <c r="H11184">
        <v>7408</v>
      </c>
      <c r="I11184" t="s">
        <v>13149</v>
      </c>
      <c r="J11184" t="s">
        <v>31</v>
      </c>
      <c r="K11184" t="s">
        <v>49</v>
      </c>
      <c r="O11184" t="s">
        <v>33</v>
      </c>
      <c r="S11184" s="3">
        <v>45876.375</v>
      </c>
      <c r="T11184" t="s">
        <v>54</v>
      </c>
      <c r="U11184" t="s">
        <v>13149</v>
      </c>
      <c r="V11184" s="3">
        <v>45871.64166666667</v>
      </c>
      <c r="W11184" t="s">
        <v>1785</v>
      </c>
      <c r="Y11184" s="4">
        <v>45876</v>
      </c>
      <c r="Z11184" s="2">
        <v>0.81263888888888891</v>
      </c>
    </row>
    <row r="11185" spans="1:26" x14ac:dyDescent="0.3">
      <c r="A11185">
        <v>135249</v>
      </c>
      <c r="B11185" t="s">
        <v>421</v>
      </c>
      <c r="C11185" t="s">
        <v>27</v>
      </c>
      <c r="D11185" t="s">
        <v>234</v>
      </c>
      <c r="E11185" t="s">
        <v>60</v>
      </c>
      <c r="F11185">
        <v>9370077339</v>
      </c>
      <c r="G11185" t="s">
        <v>30</v>
      </c>
      <c r="H11185">
        <v>7408</v>
      </c>
      <c r="I11185" t="s">
        <v>13150</v>
      </c>
      <c r="J11185" t="s">
        <v>31</v>
      </c>
      <c r="K11185" t="s">
        <v>49</v>
      </c>
      <c r="O11185" t="s">
        <v>33</v>
      </c>
      <c r="S11185" s="3">
        <v>45876.375</v>
      </c>
      <c r="T11185" t="s">
        <v>54</v>
      </c>
      <c r="U11185" t="s">
        <v>13150</v>
      </c>
      <c r="V11185" s="3">
        <v>45871.64166666667</v>
      </c>
      <c r="W11185" t="s">
        <v>653</v>
      </c>
      <c r="Y11185" s="4">
        <v>45876</v>
      </c>
      <c r="Z11185" s="2">
        <v>0.81263888888888891</v>
      </c>
    </row>
    <row r="11186" spans="1:26" x14ac:dyDescent="0.3">
      <c r="A11186">
        <v>28255</v>
      </c>
      <c r="B11186" t="s">
        <v>421</v>
      </c>
      <c r="C11186" t="s">
        <v>27</v>
      </c>
      <c r="D11186" t="s">
        <v>234</v>
      </c>
      <c r="E11186" t="s">
        <v>60</v>
      </c>
      <c r="F11186">
        <v>8848003861</v>
      </c>
      <c r="G11186" t="s">
        <v>30</v>
      </c>
      <c r="H11186">
        <v>7408</v>
      </c>
      <c r="I11186" t="s">
        <v>13151</v>
      </c>
      <c r="J11186" t="s">
        <v>31</v>
      </c>
      <c r="K11186" t="s">
        <v>49</v>
      </c>
      <c r="O11186" t="s">
        <v>33</v>
      </c>
      <c r="S11186" s="3">
        <v>45876.375</v>
      </c>
      <c r="T11186" t="s">
        <v>54</v>
      </c>
      <c r="U11186" t="s">
        <v>13151</v>
      </c>
      <c r="V11186" s="3">
        <v>45871.64166666667</v>
      </c>
      <c r="W11186" t="s">
        <v>460</v>
      </c>
      <c r="Y11186" s="4">
        <v>45876</v>
      </c>
      <c r="Z11186" s="2">
        <v>0.81263888888888891</v>
      </c>
    </row>
    <row r="11187" spans="1:26" x14ac:dyDescent="0.3">
      <c r="A11187">
        <v>136251</v>
      </c>
      <c r="B11187" t="s">
        <v>421</v>
      </c>
      <c r="C11187" t="s">
        <v>27</v>
      </c>
      <c r="D11187" t="s">
        <v>234</v>
      </c>
      <c r="E11187" t="s">
        <v>60</v>
      </c>
      <c r="F11187">
        <v>8089289410</v>
      </c>
      <c r="G11187" t="s">
        <v>30</v>
      </c>
      <c r="H11187">
        <v>7408</v>
      </c>
      <c r="I11187" t="s">
        <v>13152</v>
      </c>
      <c r="J11187" t="s">
        <v>31</v>
      </c>
      <c r="K11187" t="s">
        <v>49</v>
      </c>
      <c r="O11187" t="s">
        <v>33</v>
      </c>
      <c r="S11187" s="3">
        <v>45876.375</v>
      </c>
      <c r="T11187" t="s">
        <v>54</v>
      </c>
      <c r="U11187" t="s">
        <v>13152</v>
      </c>
      <c r="V11187" s="3">
        <v>45871.64166666667</v>
      </c>
      <c r="W11187" t="s">
        <v>1783</v>
      </c>
      <c r="Y11187" s="4">
        <v>45876</v>
      </c>
      <c r="Z11187" s="2">
        <v>0.81263888888888891</v>
      </c>
    </row>
    <row r="11188" spans="1:26" x14ac:dyDescent="0.3">
      <c r="A11188">
        <v>133991</v>
      </c>
      <c r="B11188" t="s">
        <v>421</v>
      </c>
      <c r="C11188" t="s">
        <v>27</v>
      </c>
      <c r="D11188" t="s">
        <v>234</v>
      </c>
      <c r="E11188" t="s">
        <v>60</v>
      </c>
      <c r="F11188">
        <v>7666390346</v>
      </c>
      <c r="G11188" t="s">
        <v>30</v>
      </c>
      <c r="H11188">
        <v>7408</v>
      </c>
      <c r="I11188" t="s">
        <v>13153</v>
      </c>
      <c r="J11188" t="s">
        <v>31</v>
      </c>
      <c r="K11188" t="s">
        <v>49</v>
      </c>
      <c r="O11188" t="s">
        <v>33</v>
      </c>
      <c r="S11188" s="3">
        <v>45876.375</v>
      </c>
      <c r="T11188" t="s">
        <v>54</v>
      </c>
      <c r="U11188" t="s">
        <v>13153</v>
      </c>
      <c r="V11188" s="3">
        <v>45871.64166666667</v>
      </c>
      <c r="W11188" t="s">
        <v>1784</v>
      </c>
      <c r="Y11188" s="4">
        <v>45876</v>
      </c>
      <c r="Z11188" s="2">
        <v>0.81263888888888891</v>
      </c>
    </row>
    <row r="11189" spans="1:26" x14ac:dyDescent="0.3">
      <c r="A11189">
        <v>135249</v>
      </c>
      <c r="B11189" t="s">
        <v>421</v>
      </c>
      <c r="C11189" t="s">
        <v>27</v>
      </c>
      <c r="D11189" t="s">
        <v>234</v>
      </c>
      <c r="E11189" t="s">
        <v>60</v>
      </c>
      <c r="F11189">
        <v>9370077339</v>
      </c>
      <c r="G11189" t="s">
        <v>30</v>
      </c>
      <c r="H11189">
        <v>7408</v>
      </c>
      <c r="I11189" t="s">
        <v>13154</v>
      </c>
      <c r="J11189" t="s">
        <v>31</v>
      </c>
      <c r="K11189" t="s">
        <v>49</v>
      </c>
      <c r="O11189" t="s">
        <v>33</v>
      </c>
      <c r="S11189" s="3">
        <v>45876.375</v>
      </c>
      <c r="T11189" t="s">
        <v>54</v>
      </c>
      <c r="U11189" t="s">
        <v>13154</v>
      </c>
      <c r="V11189" s="3">
        <v>45871.64166666667</v>
      </c>
      <c r="W11189" t="s">
        <v>653</v>
      </c>
      <c r="Y11189" s="4">
        <v>45876</v>
      </c>
      <c r="Z11189" s="2">
        <v>0.81263888888888891</v>
      </c>
    </row>
    <row r="11190" spans="1:26" x14ac:dyDescent="0.3">
      <c r="A11190">
        <v>29404</v>
      </c>
      <c r="B11190" t="s">
        <v>421</v>
      </c>
      <c r="C11190" t="s">
        <v>27</v>
      </c>
      <c r="D11190" t="s">
        <v>234</v>
      </c>
      <c r="E11190" t="s">
        <v>60</v>
      </c>
      <c r="F11190">
        <v>9249099170</v>
      </c>
      <c r="G11190" t="s">
        <v>30</v>
      </c>
      <c r="H11190">
        <v>7408</v>
      </c>
      <c r="I11190" t="s">
        <v>13155</v>
      </c>
      <c r="J11190" t="s">
        <v>31</v>
      </c>
      <c r="K11190" t="s">
        <v>49</v>
      </c>
      <c r="O11190" t="s">
        <v>33</v>
      </c>
      <c r="S11190" s="3">
        <v>45876.375</v>
      </c>
      <c r="T11190" t="s">
        <v>54</v>
      </c>
      <c r="U11190" t="s">
        <v>13155</v>
      </c>
      <c r="V11190" s="3">
        <v>45871.64166666667</v>
      </c>
      <c r="W11190" t="s">
        <v>1782</v>
      </c>
      <c r="Y11190" s="4">
        <v>45876</v>
      </c>
      <c r="Z11190" s="2">
        <v>0.81263888888888891</v>
      </c>
    </row>
    <row r="11191" spans="1:26" x14ac:dyDescent="0.3">
      <c r="A11191">
        <v>136046</v>
      </c>
      <c r="B11191" t="s">
        <v>421</v>
      </c>
      <c r="C11191" t="s">
        <v>58</v>
      </c>
      <c r="D11191" t="s">
        <v>234</v>
      </c>
      <c r="E11191" t="s">
        <v>60</v>
      </c>
      <c r="G11191" t="s">
        <v>30</v>
      </c>
      <c r="H11191">
        <v>7408</v>
      </c>
      <c r="I11191" t="s">
        <v>13156</v>
      </c>
      <c r="J11191" t="s">
        <v>31</v>
      </c>
      <c r="K11191" t="s">
        <v>49</v>
      </c>
      <c r="O11191" t="s">
        <v>33</v>
      </c>
      <c r="S11191" s="3">
        <v>45876.375</v>
      </c>
      <c r="T11191" t="s">
        <v>54</v>
      </c>
      <c r="U11191" t="s">
        <v>13156</v>
      </c>
      <c r="V11191" s="3">
        <v>45871.64166666667</v>
      </c>
      <c r="W11191" t="s">
        <v>1785</v>
      </c>
      <c r="Y11191" s="4">
        <v>45876</v>
      </c>
      <c r="Z11191" s="2">
        <v>0.81263888888888891</v>
      </c>
    </row>
    <row r="11192" spans="1:26" x14ac:dyDescent="0.3">
      <c r="A11192">
        <v>29404</v>
      </c>
      <c r="B11192" t="s">
        <v>421</v>
      </c>
      <c r="C11192" t="s">
        <v>27</v>
      </c>
      <c r="D11192" t="s">
        <v>234</v>
      </c>
      <c r="E11192" t="s">
        <v>60</v>
      </c>
      <c r="F11192">
        <v>9249099170</v>
      </c>
      <c r="G11192" t="s">
        <v>30</v>
      </c>
      <c r="H11192">
        <v>7408</v>
      </c>
      <c r="I11192" t="s">
        <v>13157</v>
      </c>
      <c r="J11192" t="s">
        <v>31</v>
      </c>
      <c r="K11192" t="s">
        <v>49</v>
      </c>
      <c r="O11192" t="s">
        <v>33</v>
      </c>
      <c r="S11192" s="3">
        <v>45876.375</v>
      </c>
      <c r="T11192" t="s">
        <v>54</v>
      </c>
      <c r="U11192" t="s">
        <v>13157</v>
      </c>
      <c r="V11192" s="3">
        <v>45871.64166666667</v>
      </c>
      <c r="W11192" t="s">
        <v>1782</v>
      </c>
      <c r="Y11192" s="4">
        <v>45876</v>
      </c>
      <c r="Z11192" s="2">
        <v>0.81263888888888891</v>
      </c>
    </row>
    <row r="11193" spans="1:26" x14ac:dyDescent="0.3">
      <c r="A11193">
        <v>29404</v>
      </c>
      <c r="B11193" t="s">
        <v>421</v>
      </c>
      <c r="C11193" t="s">
        <v>27</v>
      </c>
      <c r="D11193" t="s">
        <v>234</v>
      </c>
      <c r="E11193" t="s">
        <v>60</v>
      </c>
      <c r="F11193">
        <v>9249099170</v>
      </c>
      <c r="G11193" t="s">
        <v>30</v>
      </c>
      <c r="H11193">
        <v>7408</v>
      </c>
      <c r="I11193" t="s">
        <v>13158</v>
      </c>
      <c r="J11193" t="s">
        <v>31</v>
      </c>
      <c r="K11193" t="s">
        <v>49</v>
      </c>
      <c r="O11193" t="s">
        <v>33</v>
      </c>
      <c r="S11193" s="3">
        <v>45876.375</v>
      </c>
      <c r="T11193" t="s">
        <v>54</v>
      </c>
      <c r="U11193" t="s">
        <v>13158</v>
      </c>
      <c r="V11193" s="3">
        <v>45871.64166666667</v>
      </c>
      <c r="W11193" t="s">
        <v>1782</v>
      </c>
      <c r="Y11193" s="4">
        <v>45876</v>
      </c>
      <c r="Z11193" s="2">
        <v>0.81263888888888891</v>
      </c>
    </row>
    <row r="11194" spans="1:26" x14ac:dyDescent="0.3">
      <c r="A11194">
        <v>135249</v>
      </c>
      <c r="B11194" t="s">
        <v>421</v>
      </c>
      <c r="C11194" t="s">
        <v>27</v>
      </c>
      <c r="D11194" t="s">
        <v>234</v>
      </c>
      <c r="E11194" t="s">
        <v>60</v>
      </c>
      <c r="F11194">
        <v>9370077339</v>
      </c>
      <c r="G11194" t="s">
        <v>30</v>
      </c>
      <c r="H11194">
        <v>7408</v>
      </c>
      <c r="I11194" t="s">
        <v>13159</v>
      </c>
      <c r="J11194" t="s">
        <v>31</v>
      </c>
      <c r="K11194" t="s">
        <v>49</v>
      </c>
      <c r="O11194" t="s">
        <v>33</v>
      </c>
      <c r="S11194" s="3">
        <v>45876.375</v>
      </c>
      <c r="T11194" t="s">
        <v>54</v>
      </c>
      <c r="U11194" t="s">
        <v>13159</v>
      </c>
      <c r="V11194" s="3">
        <v>45871.64166666667</v>
      </c>
      <c r="W11194" t="s">
        <v>653</v>
      </c>
      <c r="Y11194" s="4">
        <v>45876</v>
      </c>
      <c r="Z11194" s="2">
        <v>0.81263888888888891</v>
      </c>
    </row>
    <row r="11195" spans="1:26" x14ac:dyDescent="0.3">
      <c r="A11195">
        <v>28255</v>
      </c>
      <c r="B11195" t="s">
        <v>421</v>
      </c>
      <c r="C11195" t="s">
        <v>27</v>
      </c>
      <c r="D11195" t="s">
        <v>234</v>
      </c>
      <c r="E11195" t="s">
        <v>60</v>
      </c>
      <c r="F11195">
        <v>8848003861</v>
      </c>
      <c r="G11195" t="s">
        <v>30</v>
      </c>
      <c r="H11195">
        <v>7408</v>
      </c>
      <c r="I11195" t="s">
        <v>13160</v>
      </c>
      <c r="J11195" t="s">
        <v>31</v>
      </c>
      <c r="K11195" t="s">
        <v>49</v>
      </c>
      <c r="O11195" t="s">
        <v>33</v>
      </c>
      <c r="S11195" s="3">
        <v>45876.375</v>
      </c>
      <c r="T11195" t="s">
        <v>54</v>
      </c>
      <c r="U11195" t="s">
        <v>13160</v>
      </c>
      <c r="V11195" s="3">
        <v>45871.64166666667</v>
      </c>
      <c r="W11195" t="s">
        <v>460</v>
      </c>
      <c r="Y11195" s="4">
        <v>45876</v>
      </c>
      <c r="Z11195" s="2">
        <v>0.81263888888888891</v>
      </c>
    </row>
    <row r="11196" spans="1:26" x14ac:dyDescent="0.3">
      <c r="A11196">
        <v>133918</v>
      </c>
      <c r="B11196" t="s">
        <v>421</v>
      </c>
      <c r="C11196" t="s">
        <v>27</v>
      </c>
      <c r="D11196" t="s">
        <v>234</v>
      </c>
      <c r="E11196" t="s">
        <v>60</v>
      </c>
      <c r="F11196">
        <v>9172161267</v>
      </c>
      <c r="G11196" t="s">
        <v>30</v>
      </c>
      <c r="H11196">
        <v>7408</v>
      </c>
      <c r="I11196" t="s">
        <v>13161</v>
      </c>
      <c r="J11196" t="s">
        <v>31</v>
      </c>
      <c r="K11196" t="s">
        <v>49</v>
      </c>
      <c r="O11196" t="s">
        <v>33</v>
      </c>
      <c r="S11196" s="3">
        <v>45876.375</v>
      </c>
      <c r="T11196" t="s">
        <v>54</v>
      </c>
      <c r="U11196" t="s">
        <v>13161</v>
      </c>
      <c r="V11196" s="3">
        <v>45871.64166666667</v>
      </c>
      <c r="W11196" t="s">
        <v>1781</v>
      </c>
      <c r="Y11196" s="4">
        <v>45876</v>
      </c>
      <c r="Z11196" s="2">
        <v>0.81263888888888891</v>
      </c>
    </row>
    <row r="11197" spans="1:26" x14ac:dyDescent="0.3">
      <c r="A11197">
        <v>28255</v>
      </c>
      <c r="B11197" t="s">
        <v>421</v>
      </c>
      <c r="C11197" t="s">
        <v>27</v>
      </c>
      <c r="D11197" t="s">
        <v>234</v>
      </c>
      <c r="E11197" t="s">
        <v>60</v>
      </c>
      <c r="F11197">
        <v>8848003861</v>
      </c>
      <c r="G11197" t="s">
        <v>30</v>
      </c>
      <c r="H11197">
        <v>7408</v>
      </c>
      <c r="I11197" t="s">
        <v>13162</v>
      </c>
      <c r="J11197" t="s">
        <v>31</v>
      </c>
      <c r="K11197" t="s">
        <v>49</v>
      </c>
      <c r="O11197" t="s">
        <v>33</v>
      </c>
      <c r="S11197" s="3">
        <v>45876.375</v>
      </c>
      <c r="T11197" t="s">
        <v>54</v>
      </c>
      <c r="U11197" t="s">
        <v>13162</v>
      </c>
      <c r="V11197" s="3">
        <v>45871.64166666667</v>
      </c>
      <c r="W11197" t="s">
        <v>460</v>
      </c>
      <c r="Y11197" s="4">
        <v>45876</v>
      </c>
      <c r="Z11197" s="2">
        <v>0.81263888888888891</v>
      </c>
    </row>
    <row r="11198" spans="1:26" x14ac:dyDescent="0.3">
      <c r="A11198">
        <v>28255</v>
      </c>
      <c r="B11198" t="s">
        <v>421</v>
      </c>
      <c r="C11198" t="s">
        <v>27</v>
      </c>
      <c r="D11198" t="s">
        <v>234</v>
      </c>
      <c r="E11198" t="s">
        <v>60</v>
      </c>
      <c r="F11198">
        <v>8848003861</v>
      </c>
      <c r="G11198" t="s">
        <v>30</v>
      </c>
      <c r="H11198">
        <v>7408</v>
      </c>
      <c r="I11198" t="s">
        <v>13163</v>
      </c>
      <c r="J11198" t="s">
        <v>31</v>
      </c>
      <c r="K11198" t="s">
        <v>49</v>
      </c>
      <c r="O11198" t="s">
        <v>33</v>
      </c>
      <c r="S11198" s="3">
        <v>45876.375</v>
      </c>
      <c r="T11198" t="s">
        <v>54</v>
      </c>
      <c r="U11198" t="s">
        <v>13163</v>
      </c>
      <c r="V11198" s="3">
        <v>45871.64166666667</v>
      </c>
      <c r="W11198" t="s">
        <v>460</v>
      </c>
      <c r="Y11198" s="4">
        <v>45876</v>
      </c>
      <c r="Z11198" s="2">
        <v>0.81263888888888891</v>
      </c>
    </row>
    <row r="11199" spans="1:26" x14ac:dyDescent="0.3">
      <c r="A11199">
        <v>28255</v>
      </c>
      <c r="B11199" t="s">
        <v>421</v>
      </c>
      <c r="C11199" t="s">
        <v>27</v>
      </c>
      <c r="D11199" t="s">
        <v>234</v>
      </c>
      <c r="E11199" t="s">
        <v>60</v>
      </c>
      <c r="F11199">
        <v>8848003861</v>
      </c>
      <c r="G11199" t="s">
        <v>30</v>
      </c>
      <c r="H11199">
        <v>7408</v>
      </c>
      <c r="I11199" t="s">
        <v>13164</v>
      </c>
      <c r="J11199" t="s">
        <v>31</v>
      </c>
      <c r="K11199" t="s">
        <v>49</v>
      </c>
      <c r="O11199" t="s">
        <v>33</v>
      </c>
      <c r="S11199" s="3">
        <v>45876.375</v>
      </c>
      <c r="T11199" t="s">
        <v>54</v>
      </c>
      <c r="U11199" t="s">
        <v>13164</v>
      </c>
      <c r="V11199" s="3">
        <v>45871.64166666667</v>
      </c>
      <c r="W11199" t="s">
        <v>460</v>
      </c>
      <c r="Y11199" s="4">
        <v>45876</v>
      </c>
      <c r="Z11199" s="2">
        <v>0.81263888888888891</v>
      </c>
    </row>
    <row r="11200" spans="1:26" x14ac:dyDescent="0.3">
      <c r="A11200">
        <v>28255</v>
      </c>
      <c r="B11200" t="s">
        <v>421</v>
      </c>
      <c r="C11200" t="s">
        <v>27</v>
      </c>
      <c r="D11200" t="s">
        <v>234</v>
      </c>
      <c r="E11200" t="s">
        <v>60</v>
      </c>
      <c r="F11200">
        <v>8848003861</v>
      </c>
      <c r="G11200" t="s">
        <v>30</v>
      </c>
      <c r="H11200">
        <v>7408</v>
      </c>
      <c r="I11200" t="s">
        <v>13165</v>
      </c>
      <c r="J11200" t="s">
        <v>31</v>
      </c>
      <c r="K11200" t="s">
        <v>49</v>
      </c>
      <c r="O11200" t="s">
        <v>33</v>
      </c>
      <c r="S11200" s="3">
        <v>45876.375</v>
      </c>
      <c r="T11200" t="s">
        <v>54</v>
      </c>
      <c r="U11200" t="s">
        <v>13165</v>
      </c>
      <c r="V11200" s="3">
        <v>45871.64166666667</v>
      </c>
      <c r="W11200" t="s">
        <v>460</v>
      </c>
      <c r="Y11200" s="4">
        <v>45876</v>
      </c>
      <c r="Z11200" s="2">
        <v>0.81263888888888891</v>
      </c>
    </row>
    <row r="11201" spans="1:26" x14ac:dyDescent="0.3">
      <c r="A11201">
        <v>133918</v>
      </c>
      <c r="B11201" t="s">
        <v>421</v>
      </c>
      <c r="C11201" t="s">
        <v>27</v>
      </c>
      <c r="D11201" t="s">
        <v>234</v>
      </c>
      <c r="E11201" t="s">
        <v>60</v>
      </c>
      <c r="F11201">
        <v>9172161267</v>
      </c>
      <c r="G11201" t="s">
        <v>30</v>
      </c>
      <c r="H11201">
        <v>7408</v>
      </c>
      <c r="I11201" t="s">
        <v>13166</v>
      </c>
      <c r="J11201" t="s">
        <v>31</v>
      </c>
      <c r="K11201" t="s">
        <v>49</v>
      </c>
      <c r="O11201" t="s">
        <v>33</v>
      </c>
      <c r="S11201" s="3">
        <v>45876.375</v>
      </c>
      <c r="T11201" t="s">
        <v>54</v>
      </c>
      <c r="U11201" t="s">
        <v>13166</v>
      </c>
      <c r="V11201" s="3">
        <v>45871.64166666667</v>
      </c>
      <c r="W11201" t="s">
        <v>1781</v>
      </c>
      <c r="Y11201" s="4">
        <v>45876</v>
      </c>
      <c r="Z11201" s="2">
        <v>0.81263888888888891</v>
      </c>
    </row>
    <row r="11202" spans="1:26" x14ac:dyDescent="0.3">
      <c r="A11202">
        <v>28255</v>
      </c>
      <c r="B11202" t="s">
        <v>421</v>
      </c>
      <c r="C11202" t="s">
        <v>27</v>
      </c>
      <c r="D11202" t="s">
        <v>234</v>
      </c>
      <c r="E11202" t="s">
        <v>60</v>
      </c>
      <c r="F11202">
        <v>8848003861</v>
      </c>
      <c r="G11202" t="s">
        <v>30</v>
      </c>
      <c r="H11202">
        <v>7408</v>
      </c>
      <c r="I11202" t="s">
        <v>13167</v>
      </c>
      <c r="J11202" t="s">
        <v>31</v>
      </c>
      <c r="K11202" t="s">
        <v>49</v>
      </c>
      <c r="O11202" t="s">
        <v>33</v>
      </c>
      <c r="S11202" s="3">
        <v>45876.375</v>
      </c>
      <c r="T11202" t="s">
        <v>54</v>
      </c>
      <c r="U11202" t="s">
        <v>13167</v>
      </c>
      <c r="V11202" s="3">
        <v>45871.64166666667</v>
      </c>
      <c r="W11202" t="s">
        <v>460</v>
      </c>
      <c r="Y11202" s="4">
        <v>45876</v>
      </c>
      <c r="Z11202" s="2">
        <v>0.81263888888888891</v>
      </c>
    </row>
    <row r="11203" spans="1:26" x14ac:dyDescent="0.3">
      <c r="A11203">
        <v>28255</v>
      </c>
      <c r="B11203" t="s">
        <v>421</v>
      </c>
      <c r="C11203" t="s">
        <v>27</v>
      </c>
      <c r="D11203" t="s">
        <v>234</v>
      </c>
      <c r="E11203" t="s">
        <v>60</v>
      </c>
      <c r="F11203">
        <v>8848003861</v>
      </c>
      <c r="G11203" t="s">
        <v>30</v>
      </c>
      <c r="H11203">
        <v>7408</v>
      </c>
      <c r="I11203" t="s">
        <v>13168</v>
      </c>
      <c r="J11203" t="s">
        <v>31</v>
      </c>
      <c r="K11203" t="s">
        <v>49</v>
      </c>
      <c r="O11203" t="s">
        <v>33</v>
      </c>
      <c r="S11203" s="3">
        <v>45876.375</v>
      </c>
      <c r="T11203" t="s">
        <v>54</v>
      </c>
      <c r="U11203" t="s">
        <v>13168</v>
      </c>
      <c r="V11203" s="3">
        <v>45871.64166666667</v>
      </c>
      <c r="W11203" t="s">
        <v>460</v>
      </c>
      <c r="Y11203" s="4">
        <v>45876</v>
      </c>
      <c r="Z11203" s="2">
        <v>0.81263888888888891</v>
      </c>
    </row>
    <row r="11204" spans="1:26" x14ac:dyDescent="0.3">
      <c r="A11204">
        <v>136046</v>
      </c>
      <c r="B11204" t="s">
        <v>421</v>
      </c>
      <c r="C11204" t="s">
        <v>58</v>
      </c>
      <c r="D11204" t="s">
        <v>234</v>
      </c>
      <c r="E11204" t="s">
        <v>60</v>
      </c>
      <c r="G11204" t="s">
        <v>30</v>
      </c>
      <c r="H11204">
        <v>7408</v>
      </c>
      <c r="I11204" t="s">
        <v>13169</v>
      </c>
      <c r="J11204" t="s">
        <v>31</v>
      </c>
      <c r="K11204" t="s">
        <v>49</v>
      </c>
      <c r="O11204" t="s">
        <v>33</v>
      </c>
      <c r="S11204" s="3">
        <v>45876.375</v>
      </c>
      <c r="T11204" t="s">
        <v>54</v>
      </c>
      <c r="U11204" t="s">
        <v>13169</v>
      </c>
      <c r="V11204" s="3">
        <v>45871.64166666667</v>
      </c>
      <c r="W11204" t="s">
        <v>1785</v>
      </c>
      <c r="Y11204" s="4">
        <v>45876</v>
      </c>
      <c r="Z11204" s="2">
        <v>0.81263888888888891</v>
      </c>
    </row>
    <row r="11205" spans="1:26" x14ac:dyDescent="0.3">
      <c r="A11205">
        <v>135249</v>
      </c>
      <c r="B11205" t="s">
        <v>421</v>
      </c>
      <c r="C11205" t="s">
        <v>27</v>
      </c>
      <c r="D11205" t="s">
        <v>234</v>
      </c>
      <c r="E11205" t="s">
        <v>60</v>
      </c>
      <c r="F11205">
        <v>9370077339</v>
      </c>
      <c r="G11205" t="s">
        <v>30</v>
      </c>
      <c r="H11205">
        <v>7408</v>
      </c>
      <c r="I11205" t="s">
        <v>13170</v>
      </c>
      <c r="J11205" t="s">
        <v>31</v>
      </c>
      <c r="K11205" t="s">
        <v>49</v>
      </c>
      <c r="O11205" t="s">
        <v>33</v>
      </c>
      <c r="S11205" s="3">
        <v>45876.375</v>
      </c>
      <c r="T11205" t="s">
        <v>54</v>
      </c>
      <c r="U11205" t="s">
        <v>13170</v>
      </c>
      <c r="V11205" s="3">
        <v>45871.64166666667</v>
      </c>
      <c r="W11205" t="s">
        <v>653</v>
      </c>
      <c r="Y11205" s="4">
        <v>45876</v>
      </c>
      <c r="Z11205" s="2">
        <v>0.81263888888888891</v>
      </c>
    </row>
    <row r="11206" spans="1:26" x14ac:dyDescent="0.3">
      <c r="A11206">
        <v>135249</v>
      </c>
      <c r="B11206" t="s">
        <v>421</v>
      </c>
      <c r="C11206" t="s">
        <v>27</v>
      </c>
      <c r="D11206" t="s">
        <v>234</v>
      </c>
      <c r="E11206" t="s">
        <v>60</v>
      </c>
      <c r="F11206">
        <v>9370077339</v>
      </c>
      <c r="G11206" t="s">
        <v>30</v>
      </c>
      <c r="H11206">
        <v>7408</v>
      </c>
      <c r="I11206" t="s">
        <v>13171</v>
      </c>
      <c r="J11206" t="s">
        <v>31</v>
      </c>
      <c r="K11206" t="s">
        <v>49</v>
      </c>
      <c r="O11206" t="s">
        <v>33</v>
      </c>
      <c r="S11206" s="3">
        <v>45876.375</v>
      </c>
      <c r="T11206" t="s">
        <v>54</v>
      </c>
      <c r="U11206" t="s">
        <v>13171</v>
      </c>
      <c r="V11206" s="3">
        <v>45871.64166666667</v>
      </c>
      <c r="W11206" t="s">
        <v>653</v>
      </c>
      <c r="Y11206" s="4">
        <v>45876</v>
      </c>
      <c r="Z11206" s="2">
        <v>0.81263888888888891</v>
      </c>
    </row>
    <row r="11207" spans="1:26" x14ac:dyDescent="0.3">
      <c r="A11207">
        <v>135249</v>
      </c>
      <c r="B11207" t="s">
        <v>421</v>
      </c>
      <c r="C11207" t="s">
        <v>27</v>
      </c>
      <c r="D11207" t="s">
        <v>234</v>
      </c>
      <c r="E11207" t="s">
        <v>60</v>
      </c>
      <c r="F11207">
        <v>9370077339</v>
      </c>
      <c r="G11207" t="s">
        <v>30</v>
      </c>
      <c r="H11207">
        <v>7408</v>
      </c>
      <c r="I11207" t="s">
        <v>13172</v>
      </c>
      <c r="J11207" t="s">
        <v>31</v>
      </c>
      <c r="K11207" t="s">
        <v>49</v>
      </c>
      <c r="O11207" t="s">
        <v>33</v>
      </c>
      <c r="S11207" s="3">
        <v>45876.375</v>
      </c>
      <c r="T11207" t="s">
        <v>54</v>
      </c>
      <c r="U11207" t="s">
        <v>13172</v>
      </c>
      <c r="V11207" s="3">
        <v>45871.64166666667</v>
      </c>
      <c r="W11207" t="s">
        <v>653</v>
      </c>
      <c r="Y11207" s="4">
        <v>45876</v>
      </c>
      <c r="Z11207" s="2">
        <v>0.81263888888888891</v>
      </c>
    </row>
    <row r="11208" spans="1:26" x14ac:dyDescent="0.3">
      <c r="A11208">
        <v>133918</v>
      </c>
      <c r="B11208" t="s">
        <v>421</v>
      </c>
      <c r="C11208" t="s">
        <v>27</v>
      </c>
      <c r="D11208" t="s">
        <v>234</v>
      </c>
      <c r="E11208" t="s">
        <v>60</v>
      </c>
      <c r="F11208">
        <v>9172161267</v>
      </c>
      <c r="G11208" t="s">
        <v>30</v>
      </c>
      <c r="H11208">
        <v>7408</v>
      </c>
      <c r="I11208" t="s">
        <v>13173</v>
      </c>
      <c r="J11208" t="s">
        <v>31</v>
      </c>
      <c r="K11208" t="s">
        <v>49</v>
      </c>
      <c r="O11208" t="s">
        <v>33</v>
      </c>
      <c r="S11208" s="3">
        <v>45876.375</v>
      </c>
      <c r="T11208" t="s">
        <v>54</v>
      </c>
      <c r="U11208" t="s">
        <v>13173</v>
      </c>
      <c r="V11208" s="3">
        <v>45871.64166666667</v>
      </c>
      <c r="W11208" t="s">
        <v>1781</v>
      </c>
      <c r="Y11208" s="4">
        <v>45876</v>
      </c>
      <c r="Z11208" s="2">
        <v>0.81263888888888891</v>
      </c>
    </row>
    <row r="11209" spans="1:26" x14ac:dyDescent="0.3">
      <c r="A11209">
        <v>28255</v>
      </c>
      <c r="B11209" t="s">
        <v>421</v>
      </c>
      <c r="C11209" t="s">
        <v>27</v>
      </c>
      <c r="D11209" t="s">
        <v>234</v>
      </c>
      <c r="E11209" t="s">
        <v>60</v>
      </c>
      <c r="F11209">
        <v>8848003861</v>
      </c>
      <c r="G11209" t="s">
        <v>30</v>
      </c>
      <c r="H11209">
        <v>7408</v>
      </c>
      <c r="I11209" t="s">
        <v>13174</v>
      </c>
      <c r="J11209" t="s">
        <v>31</v>
      </c>
      <c r="K11209" t="s">
        <v>49</v>
      </c>
      <c r="O11209" t="s">
        <v>33</v>
      </c>
      <c r="S11209" s="3">
        <v>45876.375</v>
      </c>
      <c r="T11209" t="s">
        <v>54</v>
      </c>
      <c r="U11209" t="s">
        <v>13174</v>
      </c>
      <c r="V11209" s="3">
        <v>45871.64166666667</v>
      </c>
      <c r="W11209" t="s">
        <v>460</v>
      </c>
      <c r="Y11209" s="4">
        <v>45876</v>
      </c>
      <c r="Z11209" s="2">
        <v>0.81263888888888891</v>
      </c>
    </row>
    <row r="11210" spans="1:26" x14ac:dyDescent="0.3">
      <c r="A11210">
        <v>133991</v>
      </c>
      <c r="B11210" t="s">
        <v>421</v>
      </c>
      <c r="C11210" t="s">
        <v>27</v>
      </c>
      <c r="D11210" t="s">
        <v>234</v>
      </c>
      <c r="E11210" t="s">
        <v>60</v>
      </c>
      <c r="F11210">
        <v>7666390346</v>
      </c>
      <c r="G11210" t="s">
        <v>30</v>
      </c>
      <c r="H11210">
        <v>7408</v>
      </c>
      <c r="I11210" t="s">
        <v>13175</v>
      </c>
      <c r="J11210" t="s">
        <v>31</v>
      </c>
      <c r="K11210" t="s">
        <v>49</v>
      </c>
      <c r="O11210" t="s">
        <v>33</v>
      </c>
      <c r="S11210" s="3">
        <v>45876.375</v>
      </c>
      <c r="T11210" t="s">
        <v>54</v>
      </c>
      <c r="U11210" t="s">
        <v>13175</v>
      </c>
      <c r="V11210" s="3">
        <v>45871.64166666667</v>
      </c>
      <c r="W11210" t="s">
        <v>1784</v>
      </c>
      <c r="Y11210" s="4">
        <v>45876</v>
      </c>
      <c r="Z11210" s="2">
        <v>0.81263888888888891</v>
      </c>
    </row>
    <row r="11211" spans="1:26" x14ac:dyDescent="0.3">
      <c r="A11211">
        <v>133918</v>
      </c>
      <c r="B11211" t="s">
        <v>421</v>
      </c>
      <c r="C11211" t="s">
        <v>27</v>
      </c>
      <c r="D11211" t="s">
        <v>234</v>
      </c>
      <c r="E11211" t="s">
        <v>60</v>
      </c>
      <c r="F11211">
        <v>9172161267</v>
      </c>
      <c r="G11211" t="s">
        <v>30</v>
      </c>
      <c r="H11211">
        <v>7408</v>
      </c>
      <c r="I11211" t="s">
        <v>13176</v>
      </c>
      <c r="J11211" t="s">
        <v>31</v>
      </c>
      <c r="K11211" t="s">
        <v>49</v>
      </c>
      <c r="O11211" t="s">
        <v>33</v>
      </c>
      <c r="S11211" s="3">
        <v>45876.375</v>
      </c>
      <c r="T11211" t="s">
        <v>54</v>
      </c>
      <c r="U11211" t="s">
        <v>13176</v>
      </c>
      <c r="V11211" s="3">
        <v>45871.64166666667</v>
      </c>
      <c r="W11211" t="s">
        <v>1781</v>
      </c>
      <c r="Y11211" s="4">
        <v>45876</v>
      </c>
      <c r="Z11211" s="2">
        <v>0.81263888888888891</v>
      </c>
    </row>
    <row r="11212" spans="1:26" x14ac:dyDescent="0.3">
      <c r="A11212">
        <v>135249</v>
      </c>
      <c r="B11212" t="s">
        <v>421</v>
      </c>
      <c r="C11212" t="s">
        <v>27</v>
      </c>
      <c r="D11212" t="s">
        <v>234</v>
      </c>
      <c r="E11212" t="s">
        <v>60</v>
      </c>
      <c r="F11212">
        <v>9370077339</v>
      </c>
      <c r="G11212" t="s">
        <v>30</v>
      </c>
      <c r="H11212">
        <v>7408</v>
      </c>
      <c r="I11212" t="s">
        <v>13177</v>
      </c>
      <c r="J11212" t="s">
        <v>31</v>
      </c>
      <c r="K11212" t="s">
        <v>49</v>
      </c>
      <c r="O11212" t="s">
        <v>33</v>
      </c>
      <c r="S11212" s="3">
        <v>45876.375</v>
      </c>
      <c r="T11212" t="s">
        <v>54</v>
      </c>
      <c r="U11212" t="s">
        <v>13177</v>
      </c>
      <c r="V11212" s="3">
        <v>45871.64166666667</v>
      </c>
      <c r="W11212" t="s">
        <v>653</v>
      </c>
      <c r="Y11212" s="4">
        <v>45876</v>
      </c>
      <c r="Z11212" s="2">
        <v>0.81263888888888891</v>
      </c>
    </row>
    <row r="11213" spans="1:26" x14ac:dyDescent="0.3">
      <c r="A11213">
        <v>136251</v>
      </c>
      <c r="B11213" t="s">
        <v>421</v>
      </c>
      <c r="C11213" t="s">
        <v>27</v>
      </c>
      <c r="D11213" t="s">
        <v>234</v>
      </c>
      <c r="E11213" t="s">
        <v>60</v>
      </c>
      <c r="F11213">
        <v>8089289410</v>
      </c>
      <c r="G11213" t="s">
        <v>30</v>
      </c>
      <c r="H11213">
        <v>7408</v>
      </c>
      <c r="I11213" t="s">
        <v>13178</v>
      </c>
      <c r="J11213" t="s">
        <v>31</v>
      </c>
      <c r="K11213" t="s">
        <v>49</v>
      </c>
      <c r="O11213" t="s">
        <v>33</v>
      </c>
      <c r="S11213" s="3">
        <v>45876.375</v>
      </c>
      <c r="T11213" t="s">
        <v>54</v>
      </c>
      <c r="U11213" t="s">
        <v>13178</v>
      </c>
      <c r="V11213" s="3">
        <v>45871.64166666667</v>
      </c>
      <c r="W11213" t="s">
        <v>1783</v>
      </c>
      <c r="Y11213" s="4">
        <v>45876</v>
      </c>
      <c r="Z11213" s="2">
        <v>0.81263888888888891</v>
      </c>
    </row>
    <row r="11214" spans="1:26" x14ac:dyDescent="0.3">
      <c r="A11214">
        <v>136251</v>
      </c>
      <c r="B11214" t="s">
        <v>421</v>
      </c>
      <c r="C11214" t="s">
        <v>27</v>
      </c>
      <c r="D11214" t="s">
        <v>234</v>
      </c>
      <c r="E11214" t="s">
        <v>60</v>
      </c>
      <c r="F11214">
        <v>8089289410</v>
      </c>
      <c r="G11214" t="s">
        <v>30</v>
      </c>
      <c r="H11214">
        <v>7408</v>
      </c>
      <c r="I11214" t="s">
        <v>13179</v>
      </c>
      <c r="J11214" t="s">
        <v>31</v>
      </c>
      <c r="K11214" t="s">
        <v>49</v>
      </c>
      <c r="O11214" t="s">
        <v>33</v>
      </c>
      <c r="S11214" s="3">
        <v>45876.375</v>
      </c>
      <c r="T11214" t="s">
        <v>54</v>
      </c>
      <c r="U11214" t="s">
        <v>13179</v>
      </c>
      <c r="V11214" s="3">
        <v>45871.64166666667</v>
      </c>
      <c r="W11214" t="s">
        <v>1783</v>
      </c>
      <c r="Y11214" s="4">
        <v>45876</v>
      </c>
      <c r="Z11214" s="2">
        <v>0.81263888888888891</v>
      </c>
    </row>
    <row r="11215" spans="1:26" x14ac:dyDescent="0.3">
      <c r="A11215">
        <v>133991</v>
      </c>
      <c r="B11215" t="s">
        <v>421</v>
      </c>
      <c r="C11215" t="s">
        <v>27</v>
      </c>
      <c r="D11215" t="s">
        <v>234</v>
      </c>
      <c r="E11215" t="s">
        <v>60</v>
      </c>
      <c r="F11215">
        <v>7666390346</v>
      </c>
      <c r="G11215" t="s">
        <v>30</v>
      </c>
      <c r="H11215">
        <v>7408</v>
      </c>
      <c r="I11215" t="s">
        <v>13180</v>
      </c>
      <c r="J11215" t="s">
        <v>31</v>
      </c>
      <c r="K11215" t="s">
        <v>49</v>
      </c>
      <c r="O11215" t="s">
        <v>33</v>
      </c>
      <c r="S11215" s="3">
        <v>45876.375</v>
      </c>
      <c r="T11215" t="s">
        <v>54</v>
      </c>
      <c r="U11215" t="s">
        <v>13180</v>
      </c>
      <c r="V11215" s="3">
        <v>45871.64166666667</v>
      </c>
      <c r="W11215" t="s">
        <v>1784</v>
      </c>
      <c r="Y11215" s="4">
        <v>45876</v>
      </c>
      <c r="Z11215" s="2">
        <v>0.81263888888888891</v>
      </c>
    </row>
    <row r="11216" spans="1:26" x14ac:dyDescent="0.3">
      <c r="A11216">
        <v>136251</v>
      </c>
      <c r="B11216" t="s">
        <v>421</v>
      </c>
      <c r="C11216" t="s">
        <v>27</v>
      </c>
      <c r="D11216" t="s">
        <v>234</v>
      </c>
      <c r="E11216" t="s">
        <v>60</v>
      </c>
      <c r="F11216">
        <v>8089289410</v>
      </c>
      <c r="G11216" t="s">
        <v>30</v>
      </c>
      <c r="H11216">
        <v>7408</v>
      </c>
      <c r="I11216" t="s">
        <v>13181</v>
      </c>
      <c r="J11216" t="s">
        <v>31</v>
      </c>
      <c r="K11216" t="s">
        <v>49</v>
      </c>
      <c r="O11216" t="s">
        <v>33</v>
      </c>
      <c r="S11216" s="3">
        <v>45876.375</v>
      </c>
      <c r="T11216" t="s">
        <v>54</v>
      </c>
      <c r="U11216" t="s">
        <v>13181</v>
      </c>
      <c r="V11216" s="3">
        <v>45871.64166666667</v>
      </c>
      <c r="W11216" t="s">
        <v>1783</v>
      </c>
      <c r="Y11216" s="4">
        <v>45876</v>
      </c>
      <c r="Z11216" s="2">
        <v>0.81263888888888891</v>
      </c>
    </row>
    <row r="11217" spans="1:26" x14ac:dyDescent="0.3">
      <c r="A11217">
        <v>135249</v>
      </c>
      <c r="B11217" t="s">
        <v>421</v>
      </c>
      <c r="C11217" t="s">
        <v>27</v>
      </c>
      <c r="D11217" t="s">
        <v>234</v>
      </c>
      <c r="E11217" t="s">
        <v>60</v>
      </c>
      <c r="F11217">
        <v>9370077339</v>
      </c>
      <c r="G11217" t="s">
        <v>30</v>
      </c>
      <c r="H11217">
        <v>7408</v>
      </c>
      <c r="I11217" t="s">
        <v>13182</v>
      </c>
      <c r="J11217" t="s">
        <v>31</v>
      </c>
      <c r="K11217" t="s">
        <v>49</v>
      </c>
      <c r="O11217" t="s">
        <v>33</v>
      </c>
      <c r="S11217" s="3">
        <v>45876.375</v>
      </c>
      <c r="T11217" t="s">
        <v>54</v>
      </c>
      <c r="U11217" t="s">
        <v>13182</v>
      </c>
      <c r="V11217" s="3">
        <v>45871.64166666667</v>
      </c>
      <c r="W11217" t="s">
        <v>653</v>
      </c>
      <c r="Y11217" s="4">
        <v>45876</v>
      </c>
      <c r="Z11217" s="2">
        <v>0.81263888888888891</v>
      </c>
    </row>
    <row r="11218" spans="1:26" x14ac:dyDescent="0.3">
      <c r="A11218">
        <v>135249</v>
      </c>
      <c r="B11218" t="s">
        <v>421</v>
      </c>
      <c r="C11218" t="s">
        <v>27</v>
      </c>
      <c r="D11218" t="s">
        <v>234</v>
      </c>
      <c r="E11218" t="s">
        <v>60</v>
      </c>
      <c r="F11218">
        <v>9370077339</v>
      </c>
      <c r="G11218" t="s">
        <v>30</v>
      </c>
      <c r="H11218">
        <v>7408</v>
      </c>
      <c r="I11218" t="s">
        <v>13183</v>
      </c>
      <c r="J11218" t="s">
        <v>31</v>
      </c>
      <c r="K11218" t="s">
        <v>49</v>
      </c>
      <c r="O11218" t="s">
        <v>33</v>
      </c>
      <c r="S11218" s="3">
        <v>45876.375</v>
      </c>
      <c r="T11218" t="s">
        <v>54</v>
      </c>
      <c r="U11218" t="s">
        <v>13183</v>
      </c>
      <c r="V11218" s="3">
        <v>45871.64166666667</v>
      </c>
      <c r="W11218" t="s">
        <v>653</v>
      </c>
      <c r="Y11218" s="4">
        <v>45876</v>
      </c>
      <c r="Z11218" s="2">
        <v>0.81263888888888891</v>
      </c>
    </row>
    <row r="11219" spans="1:26" x14ac:dyDescent="0.3">
      <c r="A11219">
        <v>136046</v>
      </c>
      <c r="B11219" t="s">
        <v>421</v>
      </c>
      <c r="C11219" t="s">
        <v>58</v>
      </c>
      <c r="D11219" t="s">
        <v>234</v>
      </c>
      <c r="E11219" t="s">
        <v>60</v>
      </c>
      <c r="G11219" t="s">
        <v>30</v>
      </c>
      <c r="H11219">
        <v>7408</v>
      </c>
      <c r="I11219" t="s">
        <v>13184</v>
      </c>
      <c r="J11219" t="s">
        <v>31</v>
      </c>
      <c r="K11219" t="s">
        <v>49</v>
      </c>
      <c r="O11219" t="s">
        <v>33</v>
      </c>
      <c r="S11219" s="3">
        <v>45876.375</v>
      </c>
      <c r="T11219" t="s">
        <v>54</v>
      </c>
      <c r="U11219" t="s">
        <v>13184</v>
      </c>
      <c r="V11219" s="3">
        <v>45871.64166666667</v>
      </c>
      <c r="W11219" t="s">
        <v>1785</v>
      </c>
      <c r="Y11219" s="4">
        <v>45876</v>
      </c>
      <c r="Z11219" s="2">
        <v>0.81263888888888891</v>
      </c>
    </row>
    <row r="11220" spans="1:26" x14ac:dyDescent="0.3">
      <c r="A11220">
        <v>133991</v>
      </c>
      <c r="B11220" t="s">
        <v>421</v>
      </c>
      <c r="C11220" t="s">
        <v>27</v>
      </c>
      <c r="D11220" t="s">
        <v>234</v>
      </c>
      <c r="E11220" t="s">
        <v>60</v>
      </c>
      <c r="F11220">
        <v>7666390346</v>
      </c>
      <c r="G11220" t="s">
        <v>30</v>
      </c>
      <c r="H11220">
        <v>7408</v>
      </c>
      <c r="I11220" t="s">
        <v>13185</v>
      </c>
      <c r="J11220" t="s">
        <v>31</v>
      </c>
      <c r="K11220" t="s">
        <v>49</v>
      </c>
      <c r="O11220" t="s">
        <v>33</v>
      </c>
      <c r="S11220" s="3">
        <v>45876.375</v>
      </c>
      <c r="T11220" t="s">
        <v>54</v>
      </c>
      <c r="U11220" t="s">
        <v>13185</v>
      </c>
      <c r="V11220" s="3">
        <v>45871.64166666667</v>
      </c>
      <c r="W11220" t="s">
        <v>1784</v>
      </c>
      <c r="Y11220" s="4">
        <v>45876</v>
      </c>
      <c r="Z11220" s="2">
        <v>0.81263888888888891</v>
      </c>
    </row>
    <row r="11221" spans="1:26" x14ac:dyDescent="0.3">
      <c r="A11221">
        <v>136251</v>
      </c>
      <c r="B11221" t="s">
        <v>421</v>
      </c>
      <c r="C11221" t="s">
        <v>27</v>
      </c>
      <c r="D11221" t="s">
        <v>234</v>
      </c>
      <c r="E11221" t="s">
        <v>60</v>
      </c>
      <c r="F11221">
        <v>8089289410</v>
      </c>
      <c r="G11221" t="s">
        <v>30</v>
      </c>
      <c r="H11221">
        <v>7408</v>
      </c>
      <c r="I11221" t="s">
        <v>13186</v>
      </c>
      <c r="J11221" t="s">
        <v>31</v>
      </c>
      <c r="K11221" t="s">
        <v>49</v>
      </c>
      <c r="O11221" t="s">
        <v>33</v>
      </c>
      <c r="S11221" s="3">
        <v>45876.375</v>
      </c>
      <c r="T11221" t="s">
        <v>54</v>
      </c>
      <c r="U11221" t="s">
        <v>13186</v>
      </c>
      <c r="V11221" s="3">
        <v>45871.64166666667</v>
      </c>
      <c r="W11221" t="s">
        <v>1783</v>
      </c>
      <c r="Y11221" s="4">
        <v>45876</v>
      </c>
      <c r="Z11221" s="2">
        <v>0.81263888888888891</v>
      </c>
    </row>
    <row r="11222" spans="1:26" x14ac:dyDescent="0.3">
      <c r="A11222">
        <v>133991</v>
      </c>
      <c r="B11222" t="s">
        <v>421</v>
      </c>
      <c r="C11222" t="s">
        <v>27</v>
      </c>
      <c r="D11222" t="s">
        <v>234</v>
      </c>
      <c r="E11222" t="s">
        <v>60</v>
      </c>
      <c r="F11222">
        <v>7666390346</v>
      </c>
      <c r="G11222" t="s">
        <v>30</v>
      </c>
      <c r="H11222">
        <v>7408</v>
      </c>
      <c r="I11222" t="s">
        <v>13187</v>
      </c>
      <c r="J11222" t="s">
        <v>31</v>
      </c>
      <c r="K11222" t="s">
        <v>49</v>
      </c>
      <c r="O11222" t="s">
        <v>33</v>
      </c>
      <c r="S11222" s="3">
        <v>45876.375</v>
      </c>
      <c r="T11222" t="s">
        <v>54</v>
      </c>
      <c r="U11222" t="s">
        <v>13187</v>
      </c>
      <c r="V11222" s="3">
        <v>45871.64166666667</v>
      </c>
      <c r="W11222" t="s">
        <v>1784</v>
      </c>
      <c r="Y11222" s="4">
        <v>45876</v>
      </c>
      <c r="Z11222" s="2">
        <v>0.81263888888888891</v>
      </c>
    </row>
    <row r="11223" spans="1:26" x14ac:dyDescent="0.3">
      <c r="A11223">
        <v>133918</v>
      </c>
      <c r="B11223" t="s">
        <v>421</v>
      </c>
      <c r="C11223" t="s">
        <v>27</v>
      </c>
      <c r="D11223" t="s">
        <v>234</v>
      </c>
      <c r="E11223" t="s">
        <v>60</v>
      </c>
      <c r="F11223">
        <v>9172161267</v>
      </c>
      <c r="G11223" t="s">
        <v>30</v>
      </c>
      <c r="H11223">
        <v>7408</v>
      </c>
      <c r="I11223" t="s">
        <v>13188</v>
      </c>
      <c r="J11223" t="s">
        <v>31</v>
      </c>
      <c r="K11223" t="s">
        <v>49</v>
      </c>
      <c r="O11223" t="s">
        <v>33</v>
      </c>
      <c r="S11223" s="3">
        <v>45876.375</v>
      </c>
      <c r="T11223" t="s">
        <v>54</v>
      </c>
      <c r="U11223" t="s">
        <v>13188</v>
      </c>
      <c r="V11223" s="3">
        <v>45871.64166666667</v>
      </c>
      <c r="W11223" t="s">
        <v>1781</v>
      </c>
      <c r="Y11223" s="4">
        <v>45876</v>
      </c>
      <c r="Z11223" s="2">
        <v>0.81263888888888891</v>
      </c>
    </row>
    <row r="11224" spans="1:26" x14ac:dyDescent="0.3">
      <c r="A11224">
        <v>133918</v>
      </c>
      <c r="B11224" t="s">
        <v>421</v>
      </c>
      <c r="C11224" t="s">
        <v>27</v>
      </c>
      <c r="D11224" t="s">
        <v>234</v>
      </c>
      <c r="E11224" t="s">
        <v>60</v>
      </c>
      <c r="F11224">
        <v>9172161267</v>
      </c>
      <c r="G11224" t="s">
        <v>30</v>
      </c>
      <c r="H11224">
        <v>7408</v>
      </c>
      <c r="I11224" t="s">
        <v>13189</v>
      </c>
      <c r="J11224" t="s">
        <v>31</v>
      </c>
      <c r="K11224" t="s">
        <v>49</v>
      </c>
      <c r="O11224" t="s">
        <v>33</v>
      </c>
      <c r="S11224" s="3">
        <v>45876.375</v>
      </c>
      <c r="T11224" t="s">
        <v>54</v>
      </c>
      <c r="U11224" t="s">
        <v>13189</v>
      </c>
      <c r="V11224" s="3">
        <v>45871.64166666667</v>
      </c>
      <c r="W11224" t="s">
        <v>1781</v>
      </c>
      <c r="Y11224" s="4">
        <v>45876</v>
      </c>
      <c r="Z11224" s="2">
        <v>0.81263888888888891</v>
      </c>
    </row>
    <row r="11225" spans="1:26" x14ac:dyDescent="0.3">
      <c r="A11225">
        <v>133918</v>
      </c>
      <c r="B11225" t="s">
        <v>421</v>
      </c>
      <c r="C11225" t="s">
        <v>27</v>
      </c>
      <c r="D11225" t="s">
        <v>234</v>
      </c>
      <c r="E11225" t="s">
        <v>60</v>
      </c>
      <c r="F11225">
        <v>9172161267</v>
      </c>
      <c r="G11225" t="s">
        <v>30</v>
      </c>
      <c r="H11225">
        <v>7408</v>
      </c>
      <c r="I11225" t="s">
        <v>13190</v>
      </c>
      <c r="J11225" t="s">
        <v>31</v>
      </c>
      <c r="K11225" t="s">
        <v>49</v>
      </c>
      <c r="O11225" t="s">
        <v>33</v>
      </c>
      <c r="S11225" s="3">
        <v>45876.375</v>
      </c>
      <c r="T11225" t="s">
        <v>54</v>
      </c>
      <c r="U11225" t="s">
        <v>13190</v>
      </c>
      <c r="V11225" s="3">
        <v>45871.64166666667</v>
      </c>
      <c r="W11225" t="s">
        <v>1781</v>
      </c>
      <c r="Y11225" s="4">
        <v>45876</v>
      </c>
      <c r="Z11225" s="2">
        <v>0.81263888888888891</v>
      </c>
    </row>
    <row r="11226" spans="1:26" x14ac:dyDescent="0.3">
      <c r="A11226">
        <v>136251</v>
      </c>
      <c r="B11226" t="s">
        <v>421</v>
      </c>
      <c r="C11226" t="s">
        <v>27</v>
      </c>
      <c r="D11226" t="s">
        <v>234</v>
      </c>
      <c r="E11226" t="s">
        <v>60</v>
      </c>
      <c r="F11226">
        <v>8089289410</v>
      </c>
      <c r="G11226" t="s">
        <v>30</v>
      </c>
      <c r="H11226">
        <v>7408</v>
      </c>
      <c r="I11226" t="s">
        <v>13191</v>
      </c>
      <c r="J11226" t="s">
        <v>31</v>
      </c>
      <c r="K11226" t="s">
        <v>49</v>
      </c>
      <c r="O11226" t="s">
        <v>33</v>
      </c>
      <c r="S11226" s="3">
        <v>45876.375</v>
      </c>
      <c r="T11226" t="s">
        <v>54</v>
      </c>
      <c r="U11226" t="s">
        <v>13191</v>
      </c>
      <c r="V11226" s="3">
        <v>45871.64166666667</v>
      </c>
      <c r="W11226" t="s">
        <v>1783</v>
      </c>
      <c r="Y11226" s="4">
        <v>45876</v>
      </c>
      <c r="Z11226" s="2">
        <v>0.81263888888888891</v>
      </c>
    </row>
    <row r="11227" spans="1:26" x14ac:dyDescent="0.3">
      <c r="A11227">
        <v>135249</v>
      </c>
      <c r="B11227" t="s">
        <v>421</v>
      </c>
      <c r="C11227" t="s">
        <v>27</v>
      </c>
      <c r="D11227" t="s">
        <v>234</v>
      </c>
      <c r="E11227" t="s">
        <v>60</v>
      </c>
      <c r="F11227">
        <v>9370077339</v>
      </c>
      <c r="G11227" t="s">
        <v>30</v>
      </c>
      <c r="H11227">
        <v>7408</v>
      </c>
      <c r="I11227" t="s">
        <v>13192</v>
      </c>
      <c r="J11227" t="s">
        <v>31</v>
      </c>
      <c r="K11227" t="s">
        <v>49</v>
      </c>
      <c r="O11227" t="s">
        <v>33</v>
      </c>
      <c r="S11227" s="3">
        <v>45876.375</v>
      </c>
      <c r="T11227" t="s">
        <v>54</v>
      </c>
      <c r="U11227" t="s">
        <v>13192</v>
      </c>
      <c r="V11227" s="3">
        <v>45871.64166666667</v>
      </c>
      <c r="W11227" t="s">
        <v>653</v>
      </c>
      <c r="Y11227" s="4">
        <v>45876</v>
      </c>
      <c r="Z11227" s="2">
        <v>0.81263888888888891</v>
      </c>
    </row>
    <row r="11228" spans="1:26" x14ac:dyDescent="0.3">
      <c r="A11228">
        <v>29404</v>
      </c>
      <c r="B11228" t="s">
        <v>421</v>
      </c>
      <c r="C11228" t="s">
        <v>27</v>
      </c>
      <c r="D11228" t="s">
        <v>234</v>
      </c>
      <c r="E11228" t="s">
        <v>60</v>
      </c>
      <c r="F11228">
        <v>9249099170</v>
      </c>
      <c r="G11228" t="s">
        <v>30</v>
      </c>
      <c r="H11228">
        <v>7408</v>
      </c>
      <c r="I11228" t="s">
        <v>13193</v>
      </c>
      <c r="J11228" t="s">
        <v>31</v>
      </c>
      <c r="K11228" t="s">
        <v>49</v>
      </c>
      <c r="O11228" t="s">
        <v>33</v>
      </c>
      <c r="S11228" s="3">
        <v>45876.375</v>
      </c>
      <c r="T11228" t="s">
        <v>54</v>
      </c>
      <c r="U11228" t="s">
        <v>13193</v>
      </c>
      <c r="V11228" s="3">
        <v>45871.64166666667</v>
      </c>
      <c r="W11228" t="s">
        <v>1782</v>
      </c>
      <c r="Y11228" s="4">
        <v>45876</v>
      </c>
      <c r="Z11228" s="2">
        <v>0.81263888888888891</v>
      </c>
    </row>
    <row r="11229" spans="1:26" x14ac:dyDescent="0.3">
      <c r="A11229">
        <v>28255</v>
      </c>
      <c r="B11229" t="s">
        <v>421</v>
      </c>
      <c r="C11229" t="s">
        <v>27</v>
      </c>
      <c r="D11229" t="s">
        <v>234</v>
      </c>
      <c r="E11229" t="s">
        <v>60</v>
      </c>
      <c r="F11229">
        <v>8848003861</v>
      </c>
      <c r="G11229" t="s">
        <v>30</v>
      </c>
      <c r="H11229">
        <v>7408</v>
      </c>
      <c r="I11229" t="s">
        <v>13194</v>
      </c>
      <c r="J11229" t="s">
        <v>31</v>
      </c>
      <c r="K11229" t="s">
        <v>49</v>
      </c>
      <c r="O11229" t="s">
        <v>33</v>
      </c>
      <c r="S11229" s="3">
        <v>45876.375</v>
      </c>
      <c r="T11229" t="s">
        <v>54</v>
      </c>
      <c r="U11229" t="s">
        <v>13194</v>
      </c>
      <c r="V11229" s="3">
        <v>45871.64166666667</v>
      </c>
      <c r="W11229" t="s">
        <v>460</v>
      </c>
      <c r="Y11229" s="4">
        <v>45876</v>
      </c>
      <c r="Z11229" s="2">
        <v>0.81263888888888891</v>
      </c>
    </row>
    <row r="11230" spans="1:26" x14ac:dyDescent="0.3">
      <c r="A11230">
        <v>133918</v>
      </c>
      <c r="B11230" t="s">
        <v>421</v>
      </c>
      <c r="C11230" t="s">
        <v>27</v>
      </c>
      <c r="D11230" t="s">
        <v>234</v>
      </c>
      <c r="E11230" t="s">
        <v>60</v>
      </c>
      <c r="F11230">
        <v>9172161267</v>
      </c>
      <c r="G11230" t="s">
        <v>30</v>
      </c>
      <c r="H11230">
        <v>7408</v>
      </c>
      <c r="I11230" t="s">
        <v>13195</v>
      </c>
      <c r="J11230" t="s">
        <v>31</v>
      </c>
      <c r="K11230" t="s">
        <v>49</v>
      </c>
      <c r="O11230" t="s">
        <v>33</v>
      </c>
      <c r="S11230" s="3">
        <v>45876.375</v>
      </c>
      <c r="T11230" t="s">
        <v>54</v>
      </c>
      <c r="U11230" t="s">
        <v>13195</v>
      </c>
      <c r="V11230" s="3">
        <v>45871.64166666667</v>
      </c>
      <c r="W11230" t="s">
        <v>1781</v>
      </c>
      <c r="Y11230" s="4">
        <v>45876</v>
      </c>
      <c r="Z11230" s="2">
        <v>0.81263888888888891</v>
      </c>
    </row>
    <row r="11231" spans="1:26" x14ac:dyDescent="0.3">
      <c r="A11231">
        <v>133991</v>
      </c>
      <c r="B11231" t="s">
        <v>421</v>
      </c>
      <c r="C11231" t="s">
        <v>27</v>
      </c>
      <c r="D11231" t="s">
        <v>234</v>
      </c>
      <c r="E11231" t="s">
        <v>60</v>
      </c>
      <c r="F11231">
        <v>7666390346</v>
      </c>
      <c r="G11231" t="s">
        <v>30</v>
      </c>
      <c r="H11231">
        <v>7408</v>
      </c>
      <c r="I11231" t="s">
        <v>13196</v>
      </c>
      <c r="J11231" t="s">
        <v>31</v>
      </c>
      <c r="K11231" t="s">
        <v>49</v>
      </c>
      <c r="O11231" t="s">
        <v>33</v>
      </c>
      <c r="S11231" s="3">
        <v>45876.375</v>
      </c>
      <c r="T11231" t="s">
        <v>54</v>
      </c>
      <c r="U11231" t="s">
        <v>13196</v>
      </c>
      <c r="V11231" s="3">
        <v>45871.64166666667</v>
      </c>
      <c r="W11231" t="s">
        <v>1784</v>
      </c>
      <c r="Y11231" s="4">
        <v>45876</v>
      </c>
      <c r="Z11231" s="2">
        <v>0.81263888888888891</v>
      </c>
    </row>
    <row r="11232" spans="1:26" x14ac:dyDescent="0.3">
      <c r="A11232">
        <v>133918</v>
      </c>
      <c r="B11232" t="s">
        <v>421</v>
      </c>
      <c r="C11232" t="s">
        <v>27</v>
      </c>
      <c r="D11232" t="s">
        <v>234</v>
      </c>
      <c r="E11232" t="s">
        <v>60</v>
      </c>
      <c r="F11232">
        <v>9172161267</v>
      </c>
      <c r="G11232" t="s">
        <v>30</v>
      </c>
      <c r="H11232">
        <v>7408</v>
      </c>
      <c r="I11232" t="s">
        <v>13197</v>
      </c>
      <c r="J11232" t="s">
        <v>31</v>
      </c>
      <c r="K11232" t="s">
        <v>49</v>
      </c>
      <c r="O11232" t="s">
        <v>33</v>
      </c>
      <c r="S11232" s="3">
        <v>45876.375</v>
      </c>
      <c r="T11232" t="s">
        <v>54</v>
      </c>
      <c r="U11232" t="s">
        <v>13197</v>
      </c>
      <c r="V11232" s="3">
        <v>45871.64166666667</v>
      </c>
      <c r="W11232" t="s">
        <v>1781</v>
      </c>
      <c r="Y11232" s="4">
        <v>45876</v>
      </c>
      <c r="Z11232" s="2">
        <v>0.81263888888888891</v>
      </c>
    </row>
    <row r="11233" spans="1:26" x14ac:dyDescent="0.3">
      <c r="A11233">
        <v>133991</v>
      </c>
      <c r="B11233" t="s">
        <v>421</v>
      </c>
      <c r="C11233" t="s">
        <v>27</v>
      </c>
      <c r="D11233" t="s">
        <v>234</v>
      </c>
      <c r="E11233" t="s">
        <v>60</v>
      </c>
      <c r="F11233">
        <v>7666390346</v>
      </c>
      <c r="G11233" t="s">
        <v>30</v>
      </c>
      <c r="H11233">
        <v>7408</v>
      </c>
      <c r="I11233" t="s">
        <v>13198</v>
      </c>
      <c r="J11233" t="s">
        <v>31</v>
      </c>
      <c r="K11233" t="s">
        <v>49</v>
      </c>
      <c r="O11233" t="s">
        <v>33</v>
      </c>
      <c r="S11233" s="3">
        <v>45876.375</v>
      </c>
      <c r="T11233" t="s">
        <v>54</v>
      </c>
      <c r="U11233" t="s">
        <v>13198</v>
      </c>
      <c r="V11233" s="3">
        <v>45871.64166666667</v>
      </c>
      <c r="W11233" t="s">
        <v>1784</v>
      </c>
      <c r="Y11233" s="4">
        <v>45876</v>
      </c>
      <c r="Z11233" s="2">
        <v>0.81263888888888891</v>
      </c>
    </row>
    <row r="11234" spans="1:26" x14ac:dyDescent="0.3">
      <c r="A11234">
        <v>136046</v>
      </c>
      <c r="B11234" t="s">
        <v>421</v>
      </c>
      <c r="C11234" t="s">
        <v>58</v>
      </c>
      <c r="D11234" t="s">
        <v>234</v>
      </c>
      <c r="E11234" t="s">
        <v>60</v>
      </c>
      <c r="G11234" t="s">
        <v>30</v>
      </c>
      <c r="H11234">
        <v>7408</v>
      </c>
      <c r="I11234" t="s">
        <v>13199</v>
      </c>
      <c r="J11234" t="s">
        <v>31</v>
      </c>
      <c r="K11234" t="s">
        <v>49</v>
      </c>
      <c r="O11234" t="s">
        <v>33</v>
      </c>
      <c r="S11234" s="3">
        <v>45876.375</v>
      </c>
      <c r="T11234" t="s">
        <v>54</v>
      </c>
      <c r="U11234" t="s">
        <v>13199</v>
      </c>
      <c r="V11234" s="3">
        <v>45871.64166666667</v>
      </c>
      <c r="W11234" t="s">
        <v>1785</v>
      </c>
      <c r="Y11234" s="4">
        <v>45876</v>
      </c>
      <c r="Z11234" s="2">
        <v>0.81263888888888891</v>
      </c>
    </row>
    <row r="11235" spans="1:26" x14ac:dyDescent="0.3">
      <c r="A11235">
        <v>133991</v>
      </c>
      <c r="B11235" t="s">
        <v>421</v>
      </c>
      <c r="C11235" t="s">
        <v>27</v>
      </c>
      <c r="D11235" t="s">
        <v>234</v>
      </c>
      <c r="E11235" t="s">
        <v>60</v>
      </c>
      <c r="F11235">
        <v>7666390346</v>
      </c>
      <c r="G11235" t="s">
        <v>30</v>
      </c>
      <c r="H11235">
        <v>7408</v>
      </c>
      <c r="I11235" t="s">
        <v>13200</v>
      </c>
      <c r="J11235" t="s">
        <v>31</v>
      </c>
      <c r="K11235" t="s">
        <v>49</v>
      </c>
      <c r="O11235" t="s">
        <v>33</v>
      </c>
      <c r="S11235" s="3">
        <v>45876.375</v>
      </c>
      <c r="T11235" t="s">
        <v>54</v>
      </c>
      <c r="U11235" t="s">
        <v>13200</v>
      </c>
      <c r="V11235" s="3">
        <v>45871.64166666667</v>
      </c>
      <c r="W11235" t="s">
        <v>1784</v>
      </c>
      <c r="Y11235" s="4">
        <v>45876</v>
      </c>
      <c r="Z11235" s="2">
        <v>0.81263888888888891</v>
      </c>
    </row>
    <row r="11236" spans="1:26" x14ac:dyDescent="0.3">
      <c r="A11236">
        <v>133991</v>
      </c>
      <c r="B11236" t="s">
        <v>421</v>
      </c>
      <c r="C11236" t="s">
        <v>27</v>
      </c>
      <c r="D11236" t="s">
        <v>234</v>
      </c>
      <c r="E11236" t="s">
        <v>60</v>
      </c>
      <c r="F11236">
        <v>7666390346</v>
      </c>
      <c r="G11236" t="s">
        <v>30</v>
      </c>
      <c r="H11236">
        <v>7408</v>
      </c>
      <c r="I11236" t="s">
        <v>13201</v>
      </c>
      <c r="J11236" t="s">
        <v>31</v>
      </c>
      <c r="K11236" t="s">
        <v>49</v>
      </c>
      <c r="O11236" t="s">
        <v>33</v>
      </c>
      <c r="S11236" s="3">
        <v>45876.375</v>
      </c>
      <c r="T11236" t="s">
        <v>54</v>
      </c>
      <c r="U11236" t="s">
        <v>13201</v>
      </c>
      <c r="V11236" s="3">
        <v>45871.64166666667</v>
      </c>
      <c r="W11236" t="s">
        <v>1784</v>
      </c>
      <c r="Y11236" s="4">
        <v>45876</v>
      </c>
      <c r="Z11236" s="2">
        <v>0.81263888888888891</v>
      </c>
    </row>
    <row r="11237" spans="1:26" x14ac:dyDescent="0.3">
      <c r="A11237">
        <v>136251</v>
      </c>
      <c r="B11237" t="s">
        <v>421</v>
      </c>
      <c r="C11237" t="s">
        <v>27</v>
      </c>
      <c r="D11237" t="s">
        <v>234</v>
      </c>
      <c r="E11237" t="s">
        <v>60</v>
      </c>
      <c r="F11237">
        <v>8089289410</v>
      </c>
      <c r="G11237" t="s">
        <v>30</v>
      </c>
      <c r="H11237">
        <v>7408</v>
      </c>
      <c r="I11237" t="s">
        <v>13202</v>
      </c>
      <c r="J11237" t="s">
        <v>31</v>
      </c>
      <c r="K11237" t="s">
        <v>49</v>
      </c>
      <c r="O11237" t="s">
        <v>33</v>
      </c>
      <c r="S11237" s="3">
        <v>45876.375</v>
      </c>
      <c r="T11237" t="s">
        <v>54</v>
      </c>
      <c r="U11237" t="s">
        <v>13202</v>
      </c>
      <c r="V11237" s="3">
        <v>45871.64166666667</v>
      </c>
      <c r="W11237" t="s">
        <v>1783</v>
      </c>
      <c r="Y11237" s="4">
        <v>45876</v>
      </c>
      <c r="Z11237" s="2">
        <v>0.81263888888888891</v>
      </c>
    </row>
    <row r="11238" spans="1:26" x14ac:dyDescent="0.3">
      <c r="A11238">
        <v>133991</v>
      </c>
      <c r="B11238" t="s">
        <v>421</v>
      </c>
      <c r="C11238" t="s">
        <v>27</v>
      </c>
      <c r="D11238" t="s">
        <v>234</v>
      </c>
      <c r="E11238" t="s">
        <v>60</v>
      </c>
      <c r="F11238">
        <v>7666390346</v>
      </c>
      <c r="G11238" t="s">
        <v>30</v>
      </c>
      <c r="H11238">
        <v>7408</v>
      </c>
      <c r="I11238" t="s">
        <v>13203</v>
      </c>
      <c r="J11238" t="s">
        <v>31</v>
      </c>
      <c r="K11238" t="s">
        <v>49</v>
      </c>
      <c r="O11238" t="s">
        <v>33</v>
      </c>
      <c r="S11238" s="3">
        <v>45876.375</v>
      </c>
      <c r="T11238" t="s">
        <v>54</v>
      </c>
      <c r="U11238" t="s">
        <v>13203</v>
      </c>
      <c r="V11238" s="3">
        <v>45871.64166666667</v>
      </c>
      <c r="W11238" t="s">
        <v>1784</v>
      </c>
      <c r="Y11238" s="4">
        <v>45876</v>
      </c>
      <c r="Z11238" s="2">
        <v>0.81263888888888891</v>
      </c>
    </row>
    <row r="11239" spans="1:26" x14ac:dyDescent="0.3">
      <c r="A11239">
        <v>28255</v>
      </c>
      <c r="B11239" t="s">
        <v>421</v>
      </c>
      <c r="C11239" t="s">
        <v>27</v>
      </c>
      <c r="D11239" t="s">
        <v>234</v>
      </c>
      <c r="E11239" t="s">
        <v>60</v>
      </c>
      <c r="F11239">
        <v>8848003861</v>
      </c>
      <c r="G11239" t="s">
        <v>30</v>
      </c>
      <c r="H11239">
        <v>7408</v>
      </c>
      <c r="I11239" t="s">
        <v>13204</v>
      </c>
      <c r="J11239" t="s">
        <v>31</v>
      </c>
      <c r="K11239" t="s">
        <v>49</v>
      </c>
      <c r="O11239" t="s">
        <v>33</v>
      </c>
      <c r="S11239" s="3">
        <v>45876.375</v>
      </c>
      <c r="T11239" t="s">
        <v>54</v>
      </c>
      <c r="U11239" t="s">
        <v>13204</v>
      </c>
      <c r="V11239" s="3">
        <v>45871.64166666667</v>
      </c>
      <c r="W11239" t="s">
        <v>460</v>
      </c>
      <c r="Y11239" s="4">
        <v>45876</v>
      </c>
      <c r="Z11239" s="2">
        <v>0.81263888888888891</v>
      </c>
    </row>
    <row r="11240" spans="1:26" x14ac:dyDescent="0.3">
      <c r="A11240">
        <v>136473</v>
      </c>
      <c r="B11240" t="s">
        <v>828</v>
      </c>
      <c r="C11240" t="s">
        <v>27</v>
      </c>
      <c r="D11240" t="s">
        <v>42</v>
      </c>
      <c r="E11240" t="s">
        <v>42</v>
      </c>
      <c r="F11240">
        <v>8518067842</v>
      </c>
      <c r="G11240" t="s">
        <v>43</v>
      </c>
      <c r="H11240">
        <v>7418</v>
      </c>
      <c r="I11240" t="s">
        <v>13208</v>
      </c>
      <c r="J11240" t="s">
        <v>31</v>
      </c>
      <c r="K11240" t="s">
        <v>49</v>
      </c>
      <c r="O11240" t="s">
        <v>33</v>
      </c>
      <c r="S11240" s="3">
        <v>45876.375</v>
      </c>
      <c r="T11240" t="s">
        <v>54</v>
      </c>
      <c r="U11240" t="s">
        <v>13208</v>
      </c>
      <c r="V11240" s="3">
        <v>45871.64166666667</v>
      </c>
      <c r="W11240" t="s">
        <v>1787</v>
      </c>
      <c r="Y11240" s="4">
        <v>45876</v>
      </c>
      <c r="Z11240" s="2">
        <v>0.81263888888888891</v>
      </c>
    </row>
    <row r="11241" spans="1:26" x14ac:dyDescent="0.3">
      <c r="A11241">
        <v>136473</v>
      </c>
      <c r="B11241" t="s">
        <v>828</v>
      </c>
      <c r="C11241" t="s">
        <v>27</v>
      </c>
      <c r="D11241" t="s">
        <v>42</v>
      </c>
      <c r="E11241" t="s">
        <v>42</v>
      </c>
      <c r="F11241">
        <v>8518067842</v>
      </c>
      <c r="G11241" t="s">
        <v>43</v>
      </c>
      <c r="H11241">
        <v>7418</v>
      </c>
      <c r="I11241" t="s">
        <v>13209</v>
      </c>
      <c r="J11241" t="s">
        <v>31</v>
      </c>
      <c r="K11241" t="s">
        <v>49</v>
      </c>
      <c r="O11241" t="s">
        <v>33</v>
      </c>
      <c r="S11241" s="3">
        <v>45876.375</v>
      </c>
      <c r="T11241" t="s">
        <v>54</v>
      </c>
      <c r="U11241" t="s">
        <v>13209</v>
      </c>
      <c r="V11241" s="3">
        <v>45871.64166666667</v>
      </c>
      <c r="W11241" t="s">
        <v>1787</v>
      </c>
      <c r="Y11241" s="4">
        <v>45876</v>
      </c>
      <c r="Z11241" s="2">
        <v>0.81263888888888891</v>
      </c>
    </row>
    <row r="11242" spans="1:26" x14ac:dyDescent="0.3">
      <c r="A11242">
        <v>136556</v>
      </c>
      <c r="B11242" t="s">
        <v>828</v>
      </c>
      <c r="C11242" t="s">
        <v>27</v>
      </c>
      <c r="D11242" t="s">
        <v>42</v>
      </c>
      <c r="E11242" t="s">
        <v>42</v>
      </c>
      <c r="F11242">
        <v>9713337626</v>
      </c>
      <c r="G11242" t="s">
        <v>43</v>
      </c>
      <c r="H11242">
        <v>7418</v>
      </c>
      <c r="I11242" t="s">
        <v>13210</v>
      </c>
      <c r="J11242" t="s">
        <v>31</v>
      </c>
      <c r="K11242" t="s">
        <v>49</v>
      </c>
      <c r="O11242" t="s">
        <v>33</v>
      </c>
      <c r="S11242" s="3">
        <v>45876.375</v>
      </c>
      <c r="T11242" t="s">
        <v>54</v>
      </c>
      <c r="U11242" t="s">
        <v>13210</v>
      </c>
      <c r="V11242" s="3">
        <v>45871.64166666667</v>
      </c>
      <c r="W11242" t="s">
        <v>797</v>
      </c>
      <c r="Y11242" s="4">
        <v>45876</v>
      </c>
      <c r="Z11242" s="2">
        <v>0.81263888888888891</v>
      </c>
    </row>
    <row r="11243" spans="1:26" x14ac:dyDescent="0.3">
      <c r="A11243">
        <v>136556</v>
      </c>
      <c r="B11243" t="s">
        <v>828</v>
      </c>
      <c r="C11243" t="s">
        <v>27</v>
      </c>
      <c r="D11243" t="s">
        <v>42</v>
      </c>
      <c r="E11243" t="s">
        <v>42</v>
      </c>
      <c r="F11243">
        <v>9713337626</v>
      </c>
      <c r="G11243" t="s">
        <v>43</v>
      </c>
      <c r="H11243">
        <v>7418</v>
      </c>
      <c r="I11243" t="s">
        <v>13211</v>
      </c>
      <c r="J11243" t="s">
        <v>31</v>
      </c>
      <c r="K11243" t="s">
        <v>49</v>
      </c>
      <c r="O11243" t="s">
        <v>33</v>
      </c>
      <c r="S11243" s="3">
        <v>45876.375</v>
      </c>
      <c r="T11243" t="s">
        <v>54</v>
      </c>
      <c r="U11243" t="s">
        <v>13211</v>
      </c>
      <c r="V11243" s="3">
        <v>45871.64166666667</v>
      </c>
      <c r="W11243" t="s">
        <v>797</v>
      </c>
      <c r="Y11243" s="4">
        <v>45876</v>
      </c>
      <c r="Z11243" s="2">
        <v>0.81263888888888891</v>
      </c>
    </row>
    <row r="11244" spans="1:26" x14ac:dyDescent="0.3">
      <c r="A11244">
        <v>29327</v>
      </c>
      <c r="B11244" t="s">
        <v>828</v>
      </c>
      <c r="C11244" t="s">
        <v>109</v>
      </c>
      <c r="D11244" t="s">
        <v>42</v>
      </c>
      <c r="E11244" t="s">
        <v>42</v>
      </c>
      <c r="G11244" t="s">
        <v>43</v>
      </c>
      <c r="H11244">
        <v>7418</v>
      </c>
      <c r="I11244" t="s">
        <v>13212</v>
      </c>
      <c r="J11244" t="s">
        <v>31</v>
      </c>
      <c r="K11244" t="s">
        <v>49</v>
      </c>
      <c r="O11244" t="s">
        <v>33</v>
      </c>
      <c r="S11244" s="3">
        <v>45876.375</v>
      </c>
      <c r="T11244" t="s">
        <v>54</v>
      </c>
      <c r="U11244" t="s">
        <v>13212</v>
      </c>
      <c r="V11244" s="3">
        <v>45871.64166666667</v>
      </c>
      <c r="W11244" t="s">
        <v>1786</v>
      </c>
      <c r="Y11244" s="4">
        <v>45876</v>
      </c>
      <c r="Z11244" s="2">
        <v>0.81263888888888891</v>
      </c>
    </row>
    <row r="11245" spans="1:26" x14ac:dyDescent="0.3">
      <c r="A11245">
        <v>136387</v>
      </c>
      <c r="B11245" t="s">
        <v>1919</v>
      </c>
      <c r="C11245" t="s">
        <v>27</v>
      </c>
      <c r="D11245" t="s">
        <v>42</v>
      </c>
      <c r="E11245" t="s">
        <v>42</v>
      </c>
      <c r="F11245">
        <v>9516400575</v>
      </c>
      <c r="G11245" t="s">
        <v>43</v>
      </c>
      <c r="H11245">
        <v>7419</v>
      </c>
      <c r="I11245" t="s">
        <v>13213</v>
      </c>
      <c r="J11245" t="s">
        <v>31</v>
      </c>
      <c r="K11245" t="s">
        <v>49</v>
      </c>
      <c r="O11245" t="s">
        <v>33</v>
      </c>
      <c r="S11245" s="3">
        <v>45876.375</v>
      </c>
      <c r="T11245" t="s">
        <v>54</v>
      </c>
      <c r="U11245" t="s">
        <v>13213</v>
      </c>
      <c r="V11245" s="3">
        <v>45871.64166666667</v>
      </c>
      <c r="W11245" t="s">
        <v>16860</v>
      </c>
      <c r="Y11245" s="4">
        <v>45876</v>
      </c>
      <c r="Z11245" s="2">
        <v>0.81263888888888891</v>
      </c>
    </row>
    <row r="11246" spans="1:26" x14ac:dyDescent="0.3">
      <c r="A11246">
        <v>132969</v>
      </c>
      <c r="B11246" t="s">
        <v>1919</v>
      </c>
      <c r="C11246" t="s">
        <v>27</v>
      </c>
      <c r="D11246" t="s">
        <v>42</v>
      </c>
      <c r="E11246" t="s">
        <v>42</v>
      </c>
      <c r="F11246">
        <v>9669096270</v>
      </c>
      <c r="G11246" t="s">
        <v>43</v>
      </c>
      <c r="H11246">
        <v>7419</v>
      </c>
      <c r="I11246" t="s">
        <v>13214</v>
      </c>
      <c r="J11246" t="s">
        <v>31</v>
      </c>
      <c r="K11246" t="s">
        <v>49</v>
      </c>
      <c r="O11246" t="s">
        <v>33</v>
      </c>
      <c r="S11246" s="3">
        <v>45876.375</v>
      </c>
      <c r="T11246" t="s">
        <v>54</v>
      </c>
      <c r="U11246" t="s">
        <v>13214</v>
      </c>
      <c r="V11246" s="3">
        <v>45871.64166666667</v>
      </c>
      <c r="W11246" t="s">
        <v>2055</v>
      </c>
      <c r="Y11246" s="4">
        <v>45876</v>
      </c>
      <c r="Z11246" s="2">
        <v>0.81263888888888891</v>
      </c>
    </row>
    <row r="11247" spans="1:26" x14ac:dyDescent="0.3">
      <c r="A11247">
        <v>132969</v>
      </c>
      <c r="B11247" t="s">
        <v>1919</v>
      </c>
      <c r="C11247" t="s">
        <v>27</v>
      </c>
      <c r="D11247" t="s">
        <v>42</v>
      </c>
      <c r="E11247" t="s">
        <v>42</v>
      </c>
      <c r="F11247">
        <v>9669096270</v>
      </c>
      <c r="G11247" t="s">
        <v>43</v>
      </c>
      <c r="H11247">
        <v>7419</v>
      </c>
      <c r="I11247" t="s">
        <v>13215</v>
      </c>
      <c r="J11247" t="s">
        <v>31</v>
      </c>
      <c r="K11247" t="s">
        <v>49</v>
      </c>
      <c r="O11247" t="s">
        <v>33</v>
      </c>
      <c r="S11247" s="3">
        <v>45876.375</v>
      </c>
      <c r="T11247" t="s">
        <v>54</v>
      </c>
      <c r="U11247" t="s">
        <v>13215</v>
      </c>
      <c r="V11247" s="3">
        <v>45871.64166666667</v>
      </c>
      <c r="W11247" t="s">
        <v>2055</v>
      </c>
      <c r="Y11247" s="4">
        <v>45876</v>
      </c>
      <c r="Z11247" s="2">
        <v>0.81263888888888891</v>
      </c>
    </row>
    <row r="11248" spans="1:26" x14ac:dyDescent="0.3">
      <c r="A11248">
        <v>132969</v>
      </c>
      <c r="B11248" t="s">
        <v>1919</v>
      </c>
      <c r="C11248" t="s">
        <v>27</v>
      </c>
      <c r="D11248" t="s">
        <v>42</v>
      </c>
      <c r="E11248" t="s">
        <v>42</v>
      </c>
      <c r="F11248">
        <v>9669096270</v>
      </c>
      <c r="G11248" t="s">
        <v>43</v>
      </c>
      <c r="H11248">
        <v>7419</v>
      </c>
      <c r="I11248" t="s">
        <v>13216</v>
      </c>
      <c r="J11248" t="s">
        <v>31</v>
      </c>
      <c r="K11248" t="s">
        <v>49</v>
      </c>
      <c r="O11248" t="s">
        <v>33</v>
      </c>
      <c r="S11248" s="3">
        <v>45876.375</v>
      </c>
      <c r="T11248" t="s">
        <v>54</v>
      </c>
      <c r="U11248" t="s">
        <v>13216</v>
      </c>
      <c r="V11248" s="3">
        <v>45871.64166666667</v>
      </c>
      <c r="W11248" t="s">
        <v>2055</v>
      </c>
      <c r="Y11248" s="4">
        <v>45876</v>
      </c>
      <c r="Z11248" s="2">
        <v>0.81263888888888891</v>
      </c>
    </row>
    <row r="11249" spans="1:26" x14ac:dyDescent="0.3">
      <c r="A11249">
        <v>136387</v>
      </c>
      <c r="B11249" t="s">
        <v>1919</v>
      </c>
      <c r="C11249" t="s">
        <v>27</v>
      </c>
      <c r="D11249" t="s">
        <v>42</v>
      </c>
      <c r="E11249" t="s">
        <v>42</v>
      </c>
      <c r="F11249">
        <v>9516400575</v>
      </c>
      <c r="G11249" t="s">
        <v>43</v>
      </c>
      <c r="H11249">
        <v>7419</v>
      </c>
      <c r="I11249" t="s">
        <v>13218</v>
      </c>
      <c r="J11249" t="s">
        <v>31</v>
      </c>
      <c r="K11249" t="s">
        <v>49</v>
      </c>
      <c r="O11249" t="s">
        <v>33</v>
      </c>
      <c r="S11249" s="3">
        <v>45876.375</v>
      </c>
      <c r="T11249" t="s">
        <v>54</v>
      </c>
      <c r="U11249" t="s">
        <v>13218</v>
      </c>
      <c r="V11249" s="3">
        <v>45871.64166666667</v>
      </c>
      <c r="W11249" t="s">
        <v>16860</v>
      </c>
      <c r="Y11249" s="4">
        <v>45876</v>
      </c>
      <c r="Z11249" s="2">
        <v>0.81263888888888891</v>
      </c>
    </row>
    <row r="11250" spans="1:26" x14ac:dyDescent="0.3">
      <c r="A11250">
        <v>132969</v>
      </c>
      <c r="B11250" t="s">
        <v>1919</v>
      </c>
      <c r="C11250" t="s">
        <v>27</v>
      </c>
      <c r="D11250" t="s">
        <v>42</v>
      </c>
      <c r="E11250" t="s">
        <v>42</v>
      </c>
      <c r="F11250">
        <v>9669096270</v>
      </c>
      <c r="G11250" t="s">
        <v>43</v>
      </c>
      <c r="H11250">
        <v>7419</v>
      </c>
      <c r="I11250" t="s">
        <v>13219</v>
      </c>
      <c r="J11250" t="s">
        <v>31</v>
      </c>
      <c r="K11250" t="s">
        <v>49</v>
      </c>
      <c r="O11250" t="s">
        <v>33</v>
      </c>
      <c r="S11250" s="3">
        <v>45876.375</v>
      </c>
      <c r="T11250" t="s">
        <v>54</v>
      </c>
      <c r="U11250" t="s">
        <v>13219</v>
      </c>
      <c r="V11250" s="3">
        <v>45871.64166666667</v>
      </c>
      <c r="W11250" t="s">
        <v>2055</v>
      </c>
      <c r="Y11250" s="4">
        <v>45876</v>
      </c>
      <c r="Z11250" s="2">
        <v>0.81263888888888891</v>
      </c>
    </row>
    <row r="11251" spans="1:26" x14ac:dyDescent="0.3">
      <c r="A11251">
        <v>132969</v>
      </c>
      <c r="B11251" t="s">
        <v>1919</v>
      </c>
      <c r="C11251" t="s">
        <v>27</v>
      </c>
      <c r="D11251" t="s">
        <v>42</v>
      </c>
      <c r="E11251" t="s">
        <v>42</v>
      </c>
      <c r="F11251">
        <v>9669096270</v>
      </c>
      <c r="G11251" t="s">
        <v>43</v>
      </c>
      <c r="H11251">
        <v>7419</v>
      </c>
      <c r="I11251" t="s">
        <v>13220</v>
      </c>
      <c r="J11251" t="s">
        <v>31</v>
      </c>
      <c r="K11251" t="s">
        <v>49</v>
      </c>
      <c r="O11251" t="s">
        <v>33</v>
      </c>
      <c r="S11251" s="3">
        <v>45876.375</v>
      </c>
      <c r="T11251" t="s">
        <v>54</v>
      </c>
      <c r="U11251" t="s">
        <v>13220</v>
      </c>
      <c r="V11251" s="3">
        <v>45871.64166666667</v>
      </c>
      <c r="W11251" t="s">
        <v>2055</v>
      </c>
      <c r="Y11251" s="4">
        <v>45876</v>
      </c>
      <c r="Z11251" s="2">
        <v>0.81263888888888891</v>
      </c>
    </row>
    <row r="11252" spans="1:26" x14ac:dyDescent="0.3">
      <c r="A11252">
        <v>132969</v>
      </c>
      <c r="B11252" t="s">
        <v>1919</v>
      </c>
      <c r="C11252" t="s">
        <v>27</v>
      </c>
      <c r="D11252" t="s">
        <v>42</v>
      </c>
      <c r="E11252" t="s">
        <v>42</v>
      </c>
      <c r="F11252">
        <v>9669096270</v>
      </c>
      <c r="G11252" t="s">
        <v>43</v>
      </c>
      <c r="H11252">
        <v>7419</v>
      </c>
      <c r="I11252" t="s">
        <v>13221</v>
      </c>
      <c r="J11252" t="s">
        <v>31</v>
      </c>
      <c r="K11252" t="s">
        <v>49</v>
      </c>
      <c r="O11252" t="s">
        <v>33</v>
      </c>
      <c r="S11252" s="3">
        <v>45876.375</v>
      </c>
      <c r="T11252" t="s">
        <v>54</v>
      </c>
      <c r="U11252" t="s">
        <v>13221</v>
      </c>
      <c r="V11252" s="3">
        <v>45871.64166666667</v>
      </c>
      <c r="W11252" t="s">
        <v>2055</v>
      </c>
      <c r="Y11252" s="4">
        <v>45876</v>
      </c>
      <c r="Z11252" s="2">
        <v>0.81263888888888891</v>
      </c>
    </row>
    <row r="11253" spans="1:26" x14ac:dyDescent="0.3">
      <c r="A11253">
        <v>136371</v>
      </c>
      <c r="B11253" t="s">
        <v>1919</v>
      </c>
      <c r="C11253" t="s">
        <v>27</v>
      </c>
      <c r="D11253" t="s">
        <v>42</v>
      </c>
      <c r="E11253" t="s">
        <v>42</v>
      </c>
      <c r="F11253">
        <v>7354022723</v>
      </c>
      <c r="G11253" t="s">
        <v>43</v>
      </c>
      <c r="H11253">
        <v>7419</v>
      </c>
      <c r="I11253" t="s">
        <v>13222</v>
      </c>
      <c r="J11253" t="s">
        <v>31</v>
      </c>
      <c r="K11253" t="s">
        <v>49</v>
      </c>
      <c r="O11253" t="s">
        <v>33</v>
      </c>
      <c r="S11253" s="3">
        <v>45876.375</v>
      </c>
      <c r="T11253" t="s">
        <v>54</v>
      </c>
      <c r="U11253" t="s">
        <v>13222</v>
      </c>
      <c r="V11253" s="3">
        <v>45871.64166666667</v>
      </c>
      <c r="W11253" t="s">
        <v>1930</v>
      </c>
      <c r="Y11253" s="4">
        <v>45876</v>
      </c>
      <c r="Z11253" s="2">
        <v>0.81263888888888891</v>
      </c>
    </row>
    <row r="11254" spans="1:26" x14ac:dyDescent="0.3">
      <c r="A11254">
        <v>135750</v>
      </c>
      <c r="B11254" t="s">
        <v>1919</v>
      </c>
      <c r="C11254" t="s">
        <v>27</v>
      </c>
      <c r="D11254" t="s">
        <v>42</v>
      </c>
      <c r="E11254" t="s">
        <v>42</v>
      </c>
      <c r="F11254">
        <v>8435940774</v>
      </c>
      <c r="G11254" t="s">
        <v>43</v>
      </c>
      <c r="H11254">
        <v>7419</v>
      </c>
      <c r="I11254" t="s">
        <v>13223</v>
      </c>
      <c r="J11254" t="s">
        <v>31</v>
      </c>
      <c r="K11254" t="s">
        <v>49</v>
      </c>
      <c r="O11254" t="s">
        <v>33</v>
      </c>
      <c r="S11254" s="3">
        <v>45876.375</v>
      </c>
      <c r="T11254" t="s">
        <v>54</v>
      </c>
      <c r="U11254" t="s">
        <v>13223</v>
      </c>
      <c r="V11254" s="3">
        <v>45871.64166666667</v>
      </c>
      <c r="W11254" t="s">
        <v>13224</v>
      </c>
      <c r="Y11254" s="4">
        <v>45876</v>
      </c>
      <c r="Z11254" s="2">
        <v>0.81263888888888891</v>
      </c>
    </row>
    <row r="11255" spans="1:26" x14ac:dyDescent="0.3">
      <c r="A11255">
        <v>135750</v>
      </c>
      <c r="B11255" t="s">
        <v>1919</v>
      </c>
      <c r="C11255" t="s">
        <v>27</v>
      </c>
      <c r="D11255" t="s">
        <v>42</v>
      </c>
      <c r="E11255" t="s">
        <v>42</v>
      </c>
      <c r="F11255">
        <v>8435940774</v>
      </c>
      <c r="G11255" t="s">
        <v>43</v>
      </c>
      <c r="H11255">
        <v>7419</v>
      </c>
      <c r="I11255" t="s">
        <v>13225</v>
      </c>
      <c r="J11255" t="s">
        <v>31</v>
      </c>
      <c r="K11255" t="s">
        <v>49</v>
      </c>
      <c r="O11255" t="s">
        <v>33</v>
      </c>
      <c r="S11255" s="3">
        <v>45876.375</v>
      </c>
      <c r="T11255" t="s">
        <v>54</v>
      </c>
      <c r="U11255" t="s">
        <v>13225</v>
      </c>
      <c r="V11255" s="3">
        <v>45871.64166666667</v>
      </c>
      <c r="W11255" t="s">
        <v>13224</v>
      </c>
      <c r="Y11255" s="4">
        <v>45876</v>
      </c>
      <c r="Z11255" s="2">
        <v>0.81263888888888891</v>
      </c>
    </row>
    <row r="11256" spans="1:26" x14ac:dyDescent="0.3">
      <c r="A11256">
        <v>136371</v>
      </c>
      <c r="B11256" t="s">
        <v>1919</v>
      </c>
      <c r="C11256" t="s">
        <v>27</v>
      </c>
      <c r="D11256" t="s">
        <v>42</v>
      </c>
      <c r="E11256" t="s">
        <v>42</v>
      </c>
      <c r="F11256">
        <v>7354022723</v>
      </c>
      <c r="G11256" t="s">
        <v>43</v>
      </c>
      <c r="H11256">
        <v>7419</v>
      </c>
      <c r="I11256" t="s">
        <v>13226</v>
      </c>
      <c r="J11256" t="s">
        <v>31</v>
      </c>
      <c r="K11256" t="s">
        <v>49</v>
      </c>
      <c r="O11256" t="s">
        <v>33</v>
      </c>
      <c r="S11256" s="3">
        <v>45876.375</v>
      </c>
      <c r="T11256" t="s">
        <v>54</v>
      </c>
      <c r="U11256" t="s">
        <v>13226</v>
      </c>
      <c r="V11256" s="3">
        <v>45871.64166666667</v>
      </c>
      <c r="W11256" t="s">
        <v>1930</v>
      </c>
      <c r="Y11256" s="4">
        <v>45876</v>
      </c>
      <c r="Z11256" s="2">
        <v>0.81263888888888891</v>
      </c>
    </row>
    <row r="11257" spans="1:26" x14ac:dyDescent="0.3">
      <c r="A11257">
        <v>136371</v>
      </c>
      <c r="B11257" t="s">
        <v>1919</v>
      </c>
      <c r="C11257" t="s">
        <v>27</v>
      </c>
      <c r="D11257" t="s">
        <v>42</v>
      </c>
      <c r="E11257" t="s">
        <v>42</v>
      </c>
      <c r="F11257">
        <v>7354022723</v>
      </c>
      <c r="G11257" t="s">
        <v>43</v>
      </c>
      <c r="H11257">
        <v>7419</v>
      </c>
      <c r="I11257" t="s">
        <v>13227</v>
      </c>
      <c r="J11257" t="s">
        <v>31</v>
      </c>
      <c r="K11257" t="s">
        <v>49</v>
      </c>
      <c r="O11257" t="s">
        <v>33</v>
      </c>
      <c r="S11257" s="3">
        <v>45876.375</v>
      </c>
      <c r="T11257" t="s">
        <v>54</v>
      </c>
      <c r="U11257" t="s">
        <v>13227</v>
      </c>
      <c r="V11257" s="3">
        <v>45871.64166666667</v>
      </c>
      <c r="W11257" t="s">
        <v>1930</v>
      </c>
      <c r="Y11257" s="4">
        <v>45876</v>
      </c>
      <c r="Z11257" s="2">
        <v>0.81263888888888891</v>
      </c>
    </row>
    <row r="11258" spans="1:26" x14ac:dyDescent="0.3">
      <c r="A11258">
        <v>136371</v>
      </c>
      <c r="B11258" t="s">
        <v>1919</v>
      </c>
      <c r="C11258" t="s">
        <v>27</v>
      </c>
      <c r="D11258" t="s">
        <v>42</v>
      </c>
      <c r="E11258" t="s">
        <v>42</v>
      </c>
      <c r="F11258">
        <v>7354022723</v>
      </c>
      <c r="G11258" t="s">
        <v>43</v>
      </c>
      <c r="H11258">
        <v>7419</v>
      </c>
      <c r="I11258" t="s">
        <v>13228</v>
      </c>
      <c r="J11258" t="s">
        <v>31</v>
      </c>
      <c r="K11258" t="s">
        <v>49</v>
      </c>
      <c r="O11258" t="s">
        <v>33</v>
      </c>
      <c r="S11258" s="3">
        <v>45876.375</v>
      </c>
      <c r="T11258" t="s">
        <v>54</v>
      </c>
      <c r="U11258" t="s">
        <v>13228</v>
      </c>
      <c r="V11258" s="3">
        <v>45871.64166666667</v>
      </c>
      <c r="W11258" t="s">
        <v>1930</v>
      </c>
      <c r="Y11258" s="4">
        <v>45876</v>
      </c>
      <c r="Z11258" s="2">
        <v>0.81263888888888891</v>
      </c>
    </row>
    <row r="11259" spans="1:26" x14ac:dyDescent="0.3">
      <c r="A11259">
        <v>132969</v>
      </c>
      <c r="B11259" t="s">
        <v>1919</v>
      </c>
      <c r="C11259" t="s">
        <v>27</v>
      </c>
      <c r="D11259" t="s">
        <v>42</v>
      </c>
      <c r="E11259" t="s">
        <v>42</v>
      </c>
      <c r="F11259">
        <v>9669096270</v>
      </c>
      <c r="G11259" t="s">
        <v>43</v>
      </c>
      <c r="H11259">
        <v>7419</v>
      </c>
      <c r="I11259" t="s">
        <v>13230</v>
      </c>
      <c r="J11259" t="s">
        <v>31</v>
      </c>
      <c r="K11259" t="s">
        <v>49</v>
      </c>
      <c r="O11259" t="s">
        <v>33</v>
      </c>
      <c r="S11259" s="3">
        <v>45876.375</v>
      </c>
      <c r="T11259" t="s">
        <v>54</v>
      </c>
      <c r="U11259" t="s">
        <v>13230</v>
      </c>
      <c r="V11259" s="3">
        <v>45871.64166666667</v>
      </c>
      <c r="W11259" t="s">
        <v>2055</v>
      </c>
      <c r="Y11259" s="4">
        <v>45876</v>
      </c>
      <c r="Z11259" s="2">
        <v>0.81263888888888891</v>
      </c>
    </row>
    <row r="11260" spans="1:26" x14ac:dyDescent="0.3">
      <c r="A11260">
        <v>25345</v>
      </c>
      <c r="B11260" t="s">
        <v>1790</v>
      </c>
      <c r="C11260" t="s">
        <v>27</v>
      </c>
      <c r="D11260" t="s">
        <v>59</v>
      </c>
      <c r="E11260" t="s">
        <v>60</v>
      </c>
      <c r="F11260">
        <v>8714645408</v>
      </c>
      <c r="G11260" t="s">
        <v>30</v>
      </c>
      <c r="H11260">
        <v>7422</v>
      </c>
      <c r="I11260" t="s">
        <v>13232</v>
      </c>
      <c r="J11260" t="s">
        <v>31</v>
      </c>
      <c r="K11260" t="s">
        <v>49</v>
      </c>
      <c r="O11260" t="s">
        <v>33</v>
      </c>
      <c r="S11260" s="3">
        <v>45876.375</v>
      </c>
      <c r="T11260" t="s">
        <v>54</v>
      </c>
      <c r="U11260" t="s">
        <v>13232</v>
      </c>
      <c r="V11260" s="3">
        <v>45871.64166666667</v>
      </c>
      <c r="W11260" t="s">
        <v>1793</v>
      </c>
      <c r="Y11260" s="4">
        <v>45876</v>
      </c>
      <c r="Z11260" s="2">
        <v>0.81263888888888891</v>
      </c>
    </row>
    <row r="11261" spans="1:26" x14ac:dyDescent="0.3">
      <c r="A11261">
        <v>135167</v>
      </c>
      <c r="B11261" t="s">
        <v>1790</v>
      </c>
      <c r="C11261" t="s">
        <v>27</v>
      </c>
      <c r="D11261" t="s">
        <v>59</v>
      </c>
      <c r="E11261" t="s">
        <v>60</v>
      </c>
      <c r="F11261">
        <v>8956561930</v>
      </c>
      <c r="G11261" t="s">
        <v>30</v>
      </c>
      <c r="H11261">
        <v>7422</v>
      </c>
      <c r="I11261" t="s">
        <v>13234</v>
      </c>
      <c r="J11261" t="s">
        <v>31</v>
      </c>
      <c r="K11261" t="s">
        <v>49</v>
      </c>
      <c r="O11261" t="s">
        <v>33</v>
      </c>
      <c r="S11261" s="3">
        <v>45876.375</v>
      </c>
      <c r="T11261" t="s">
        <v>54</v>
      </c>
      <c r="U11261" t="s">
        <v>13234</v>
      </c>
      <c r="V11261" s="3">
        <v>45871.64166666667</v>
      </c>
      <c r="W11261" t="s">
        <v>1791</v>
      </c>
      <c r="Y11261" s="4">
        <v>45876</v>
      </c>
      <c r="Z11261" s="2">
        <v>0.81263888888888891</v>
      </c>
    </row>
    <row r="11262" spans="1:26" x14ac:dyDescent="0.3">
      <c r="A11262">
        <v>135167</v>
      </c>
      <c r="B11262" t="s">
        <v>1790</v>
      </c>
      <c r="C11262" t="s">
        <v>27</v>
      </c>
      <c r="D11262" t="s">
        <v>59</v>
      </c>
      <c r="E11262" t="s">
        <v>60</v>
      </c>
      <c r="F11262">
        <v>8956561930</v>
      </c>
      <c r="G11262" t="s">
        <v>30</v>
      </c>
      <c r="H11262">
        <v>7422</v>
      </c>
      <c r="I11262" t="s">
        <v>13235</v>
      </c>
      <c r="J11262" t="s">
        <v>31</v>
      </c>
      <c r="K11262" t="s">
        <v>49</v>
      </c>
      <c r="O11262" t="s">
        <v>33</v>
      </c>
      <c r="S11262" s="3">
        <v>45876.375</v>
      </c>
      <c r="T11262" t="s">
        <v>54</v>
      </c>
      <c r="U11262" t="s">
        <v>13235</v>
      </c>
      <c r="V11262" s="3">
        <v>45871.64166666667</v>
      </c>
      <c r="W11262" t="s">
        <v>1791</v>
      </c>
      <c r="Y11262" s="4">
        <v>45876</v>
      </c>
      <c r="Z11262" s="2">
        <v>0.81263888888888891</v>
      </c>
    </row>
    <row r="11263" spans="1:26" x14ac:dyDescent="0.3">
      <c r="A11263">
        <v>135167</v>
      </c>
      <c r="B11263" t="s">
        <v>1790</v>
      </c>
      <c r="C11263" t="s">
        <v>27</v>
      </c>
      <c r="D11263" t="s">
        <v>59</v>
      </c>
      <c r="E11263" t="s">
        <v>60</v>
      </c>
      <c r="F11263">
        <v>8956561930</v>
      </c>
      <c r="G11263" t="s">
        <v>30</v>
      </c>
      <c r="H11263">
        <v>7422</v>
      </c>
      <c r="I11263" t="s">
        <v>13236</v>
      </c>
      <c r="J11263" t="s">
        <v>31</v>
      </c>
      <c r="K11263" t="s">
        <v>49</v>
      </c>
      <c r="O11263" t="s">
        <v>33</v>
      </c>
      <c r="S11263" s="3">
        <v>45876.375</v>
      </c>
      <c r="T11263" t="s">
        <v>54</v>
      </c>
      <c r="U11263" t="s">
        <v>13236</v>
      </c>
      <c r="V11263" s="3">
        <v>45871.64166666667</v>
      </c>
      <c r="W11263" t="s">
        <v>1791</v>
      </c>
      <c r="Y11263" s="4">
        <v>45876</v>
      </c>
      <c r="Z11263" s="2">
        <v>0.81263888888888891</v>
      </c>
    </row>
    <row r="11264" spans="1:26" x14ac:dyDescent="0.3">
      <c r="A11264">
        <v>134005</v>
      </c>
      <c r="B11264" t="s">
        <v>1790</v>
      </c>
      <c r="C11264" t="s">
        <v>27</v>
      </c>
      <c r="D11264" t="s">
        <v>59</v>
      </c>
      <c r="E11264" t="s">
        <v>60</v>
      </c>
      <c r="F11264">
        <v>8805192660</v>
      </c>
      <c r="G11264" t="s">
        <v>30</v>
      </c>
      <c r="H11264">
        <v>7422</v>
      </c>
      <c r="I11264" t="s">
        <v>13237</v>
      </c>
      <c r="J11264" t="s">
        <v>31</v>
      </c>
      <c r="K11264" t="s">
        <v>49</v>
      </c>
      <c r="O11264" t="s">
        <v>33</v>
      </c>
      <c r="S11264" s="3">
        <v>45876.375</v>
      </c>
      <c r="T11264" t="s">
        <v>54</v>
      </c>
      <c r="U11264" t="s">
        <v>13237</v>
      </c>
      <c r="V11264" s="3">
        <v>45871.64166666667</v>
      </c>
      <c r="W11264" t="s">
        <v>1792</v>
      </c>
      <c r="Y11264" s="4">
        <v>45876</v>
      </c>
      <c r="Z11264" s="2">
        <v>0.81263888888888891</v>
      </c>
    </row>
    <row r="11265" spans="1:26" x14ac:dyDescent="0.3">
      <c r="A11265">
        <v>25345</v>
      </c>
      <c r="B11265" t="s">
        <v>1790</v>
      </c>
      <c r="C11265" t="s">
        <v>27</v>
      </c>
      <c r="D11265" t="s">
        <v>59</v>
      </c>
      <c r="E11265" t="s">
        <v>60</v>
      </c>
      <c r="F11265">
        <v>8714645408</v>
      </c>
      <c r="G11265" t="s">
        <v>30</v>
      </c>
      <c r="H11265">
        <v>7422</v>
      </c>
      <c r="I11265" t="s">
        <v>13238</v>
      </c>
      <c r="J11265" t="s">
        <v>31</v>
      </c>
      <c r="K11265" t="s">
        <v>49</v>
      </c>
      <c r="O11265" t="s">
        <v>33</v>
      </c>
      <c r="S11265" s="3">
        <v>45876.375</v>
      </c>
      <c r="T11265" t="s">
        <v>54</v>
      </c>
      <c r="U11265" t="s">
        <v>13238</v>
      </c>
      <c r="V11265" s="3">
        <v>45871.64166666667</v>
      </c>
      <c r="W11265" t="s">
        <v>1793</v>
      </c>
      <c r="Y11265" s="4">
        <v>45876</v>
      </c>
      <c r="Z11265" s="2">
        <v>0.81263888888888891</v>
      </c>
    </row>
    <row r="11266" spans="1:26" x14ac:dyDescent="0.3">
      <c r="A11266">
        <v>135167</v>
      </c>
      <c r="B11266" t="s">
        <v>1790</v>
      </c>
      <c r="C11266" t="s">
        <v>27</v>
      </c>
      <c r="D11266" t="s">
        <v>59</v>
      </c>
      <c r="E11266" t="s">
        <v>60</v>
      </c>
      <c r="F11266">
        <v>8956561930</v>
      </c>
      <c r="G11266" t="s">
        <v>30</v>
      </c>
      <c r="H11266">
        <v>7422</v>
      </c>
      <c r="I11266" t="s">
        <v>13239</v>
      </c>
      <c r="J11266" t="s">
        <v>31</v>
      </c>
      <c r="K11266" t="s">
        <v>49</v>
      </c>
      <c r="O11266" t="s">
        <v>33</v>
      </c>
      <c r="S11266" s="3">
        <v>45876.375</v>
      </c>
      <c r="T11266" t="s">
        <v>54</v>
      </c>
      <c r="U11266" t="s">
        <v>13239</v>
      </c>
      <c r="V11266" s="3">
        <v>45871.64166666667</v>
      </c>
      <c r="W11266" t="s">
        <v>1791</v>
      </c>
      <c r="Y11266" s="4">
        <v>45876</v>
      </c>
      <c r="Z11266" s="2">
        <v>0.81263888888888891</v>
      </c>
    </row>
    <row r="11267" spans="1:26" x14ac:dyDescent="0.3">
      <c r="A11267">
        <v>135167</v>
      </c>
      <c r="B11267" t="s">
        <v>1790</v>
      </c>
      <c r="C11267" t="s">
        <v>27</v>
      </c>
      <c r="D11267" t="s">
        <v>59</v>
      </c>
      <c r="E11267" t="s">
        <v>60</v>
      </c>
      <c r="F11267">
        <v>8956561930</v>
      </c>
      <c r="G11267" t="s">
        <v>30</v>
      </c>
      <c r="H11267">
        <v>7422</v>
      </c>
      <c r="I11267" t="s">
        <v>13240</v>
      </c>
      <c r="J11267" t="s">
        <v>31</v>
      </c>
      <c r="K11267" t="s">
        <v>49</v>
      </c>
      <c r="O11267" t="s">
        <v>33</v>
      </c>
      <c r="S11267" s="3">
        <v>45876.375</v>
      </c>
      <c r="T11267" t="s">
        <v>54</v>
      </c>
      <c r="U11267" t="s">
        <v>13240</v>
      </c>
      <c r="V11267" s="3">
        <v>45871.64166666667</v>
      </c>
      <c r="W11267" t="s">
        <v>1791</v>
      </c>
      <c r="Y11267" s="4">
        <v>45876</v>
      </c>
      <c r="Z11267" s="2">
        <v>0.81263888888888891</v>
      </c>
    </row>
    <row r="11268" spans="1:26" x14ac:dyDescent="0.3">
      <c r="A11268">
        <v>135167</v>
      </c>
      <c r="B11268" t="s">
        <v>1790</v>
      </c>
      <c r="C11268" t="s">
        <v>27</v>
      </c>
      <c r="D11268" t="s">
        <v>59</v>
      </c>
      <c r="E11268" t="s">
        <v>60</v>
      </c>
      <c r="F11268">
        <v>8956561930</v>
      </c>
      <c r="G11268" t="s">
        <v>30</v>
      </c>
      <c r="H11268">
        <v>7422</v>
      </c>
      <c r="I11268" t="s">
        <v>13241</v>
      </c>
      <c r="J11268" t="s">
        <v>31</v>
      </c>
      <c r="K11268" t="s">
        <v>49</v>
      </c>
      <c r="O11268" t="s">
        <v>33</v>
      </c>
      <c r="S11268" s="3">
        <v>45876.375</v>
      </c>
      <c r="T11268" t="s">
        <v>54</v>
      </c>
      <c r="U11268" t="s">
        <v>13241</v>
      </c>
      <c r="V11268" s="3">
        <v>45871.64166666667</v>
      </c>
      <c r="W11268" t="s">
        <v>1791</v>
      </c>
      <c r="Y11268" s="4">
        <v>45876</v>
      </c>
      <c r="Z11268" s="2">
        <v>0.81263888888888891</v>
      </c>
    </row>
    <row r="11269" spans="1:26" x14ac:dyDescent="0.3">
      <c r="A11269">
        <v>134005</v>
      </c>
      <c r="B11269" t="s">
        <v>1790</v>
      </c>
      <c r="C11269" t="s">
        <v>27</v>
      </c>
      <c r="D11269" t="s">
        <v>59</v>
      </c>
      <c r="E11269" t="s">
        <v>60</v>
      </c>
      <c r="F11269">
        <v>8805192660</v>
      </c>
      <c r="G11269" t="s">
        <v>30</v>
      </c>
      <c r="H11269">
        <v>7422</v>
      </c>
      <c r="I11269" t="s">
        <v>13242</v>
      </c>
      <c r="J11269" t="s">
        <v>31</v>
      </c>
      <c r="K11269" t="s">
        <v>49</v>
      </c>
      <c r="O11269" t="s">
        <v>33</v>
      </c>
      <c r="S11269" s="3">
        <v>45876.375</v>
      </c>
      <c r="T11269" t="s">
        <v>54</v>
      </c>
      <c r="U11269" t="s">
        <v>13242</v>
      </c>
      <c r="V11269" s="3">
        <v>45871.64166666667</v>
      </c>
      <c r="W11269" t="s">
        <v>1792</v>
      </c>
      <c r="Y11269" s="4">
        <v>45876</v>
      </c>
      <c r="Z11269" s="2">
        <v>0.81263888888888891</v>
      </c>
    </row>
    <row r="11270" spans="1:26" x14ac:dyDescent="0.3">
      <c r="A11270">
        <v>133474</v>
      </c>
      <c r="B11270" t="s">
        <v>1790</v>
      </c>
      <c r="C11270" t="s">
        <v>27</v>
      </c>
      <c r="D11270" t="s">
        <v>59</v>
      </c>
      <c r="E11270" t="s">
        <v>60</v>
      </c>
      <c r="F11270">
        <v>9371997387</v>
      </c>
      <c r="G11270" t="s">
        <v>30</v>
      </c>
      <c r="H11270">
        <v>7422</v>
      </c>
      <c r="I11270" t="s">
        <v>13243</v>
      </c>
      <c r="J11270" t="s">
        <v>31</v>
      </c>
      <c r="K11270" t="s">
        <v>49</v>
      </c>
      <c r="O11270" t="s">
        <v>33</v>
      </c>
      <c r="S11270" s="3">
        <v>45876.375</v>
      </c>
      <c r="T11270" t="s">
        <v>54</v>
      </c>
      <c r="U11270" t="s">
        <v>13243</v>
      </c>
      <c r="V11270" s="3">
        <v>45871.64166666667</v>
      </c>
      <c r="W11270" t="s">
        <v>1794</v>
      </c>
      <c r="Y11270" s="4">
        <v>45876</v>
      </c>
      <c r="Z11270" s="2">
        <v>0.81263888888888891</v>
      </c>
    </row>
    <row r="11271" spans="1:26" x14ac:dyDescent="0.3">
      <c r="A11271">
        <v>135167</v>
      </c>
      <c r="B11271" t="s">
        <v>1790</v>
      </c>
      <c r="C11271" t="s">
        <v>27</v>
      </c>
      <c r="D11271" t="s">
        <v>59</v>
      </c>
      <c r="E11271" t="s">
        <v>60</v>
      </c>
      <c r="F11271">
        <v>8956561930</v>
      </c>
      <c r="G11271" t="s">
        <v>30</v>
      </c>
      <c r="H11271">
        <v>7422</v>
      </c>
      <c r="I11271" t="s">
        <v>13245</v>
      </c>
      <c r="J11271" t="s">
        <v>31</v>
      </c>
      <c r="K11271" t="s">
        <v>49</v>
      </c>
      <c r="O11271" t="s">
        <v>33</v>
      </c>
      <c r="S11271" s="3">
        <v>45876.375</v>
      </c>
      <c r="T11271" t="s">
        <v>54</v>
      </c>
      <c r="U11271" t="s">
        <v>13245</v>
      </c>
      <c r="V11271" s="3">
        <v>45871.64166666667</v>
      </c>
      <c r="W11271" t="s">
        <v>1791</v>
      </c>
      <c r="Y11271" s="4">
        <v>45876</v>
      </c>
      <c r="Z11271" s="2">
        <v>0.81263888888888891</v>
      </c>
    </row>
    <row r="11272" spans="1:26" x14ac:dyDescent="0.3">
      <c r="A11272">
        <v>135167</v>
      </c>
      <c r="B11272" t="s">
        <v>1790</v>
      </c>
      <c r="C11272" t="s">
        <v>27</v>
      </c>
      <c r="D11272" t="s">
        <v>59</v>
      </c>
      <c r="E11272" t="s">
        <v>60</v>
      </c>
      <c r="F11272">
        <v>8956561930</v>
      </c>
      <c r="G11272" t="s">
        <v>30</v>
      </c>
      <c r="H11272">
        <v>7422</v>
      </c>
      <c r="I11272" t="s">
        <v>13246</v>
      </c>
      <c r="J11272" t="s">
        <v>31</v>
      </c>
      <c r="K11272" t="s">
        <v>49</v>
      </c>
      <c r="O11272" t="s">
        <v>33</v>
      </c>
      <c r="S11272" s="3">
        <v>45876.375</v>
      </c>
      <c r="T11272" t="s">
        <v>54</v>
      </c>
      <c r="U11272" t="s">
        <v>13246</v>
      </c>
      <c r="V11272" s="3">
        <v>45871.64166666667</v>
      </c>
      <c r="W11272" t="s">
        <v>1791</v>
      </c>
      <c r="Y11272" s="4">
        <v>45876</v>
      </c>
      <c r="Z11272" s="2">
        <v>0.81263888888888891</v>
      </c>
    </row>
    <row r="11273" spans="1:26" x14ac:dyDescent="0.3">
      <c r="A11273">
        <v>135167</v>
      </c>
      <c r="B11273" t="s">
        <v>1790</v>
      </c>
      <c r="C11273" t="s">
        <v>27</v>
      </c>
      <c r="D11273" t="s">
        <v>59</v>
      </c>
      <c r="E11273" t="s">
        <v>60</v>
      </c>
      <c r="F11273">
        <v>8956561930</v>
      </c>
      <c r="G11273" t="s">
        <v>30</v>
      </c>
      <c r="H11273">
        <v>7422</v>
      </c>
      <c r="I11273" t="s">
        <v>13247</v>
      </c>
      <c r="J11273" t="s">
        <v>31</v>
      </c>
      <c r="K11273" t="s">
        <v>49</v>
      </c>
      <c r="O11273" t="s">
        <v>33</v>
      </c>
      <c r="S11273" s="3">
        <v>45876.375</v>
      </c>
      <c r="T11273" t="s">
        <v>54</v>
      </c>
      <c r="U11273" t="s">
        <v>13247</v>
      </c>
      <c r="V11273" s="3">
        <v>45871.64166666667</v>
      </c>
      <c r="W11273" t="s">
        <v>1791</v>
      </c>
      <c r="Y11273" s="4">
        <v>45876</v>
      </c>
      <c r="Z11273" s="2">
        <v>0.81263888888888891</v>
      </c>
    </row>
    <row r="11274" spans="1:26" x14ac:dyDescent="0.3">
      <c r="A11274">
        <v>133474</v>
      </c>
      <c r="B11274" t="s">
        <v>1790</v>
      </c>
      <c r="C11274" t="s">
        <v>27</v>
      </c>
      <c r="D11274" t="s">
        <v>59</v>
      </c>
      <c r="E11274" t="s">
        <v>60</v>
      </c>
      <c r="F11274">
        <v>9371997387</v>
      </c>
      <c r="G11274" t="s">
        <v>30</v>
      </c>
      <c r="H11274">
        <v>7422</v>
      </c>
      <c r="I11274" t="s">
        <v>13248</v>
      </c>
      <c r="J11274" t="s">
        <v>31</v>
      </c>
      <c r="K11274" t="s">
        <v>49</v>
      </c>
      <c r="O11274" t="s">
        <v>33</v>
      </c>
      <c r="S11274" s="3">
        <v>45876.375</v>
      </c>
      <c r="T11274" t="s">
        <v>54</v>
      </c>
      <c r="U11274" t="s">
        <v>13248</v>
      </c>
      <c r="V11274" s="3">
        <v>45871.64166666667</v>
      </c>
      <c r="W11274" t="s">
        <v>1794</v>
      </c>
      <c r="Y11274" s="4">
        <v>45876</v>
      </c>
      <c r="Z11274" s="2">
        <v>0.81263888888888891</v>
      </c>
    </row>
    <row r="11275" spans="1:26" x14ac:dyDescent="0.3">
      <c r="A11275">
        <v>134005</v>
      </c>
      <c r="B11275" t="s">
        <v>1790</v>
      </c>
      <c r="C11275" t="s">
        <v>27</v>
      </c>
      <c r="D11275" t="s">
        <v>59</v>
      </c>
      <c r="E11275" t="s">
        <v>60</v>
      </c>
      <c r="F11275">
        <v>8805192660</v>
      </c>
      <c r="G11275" t="s">
        <v>30</v>
      </c>
      <c r="H11275">
        <v>7422</v>
      </c>
      <c r="I11275" t="s">
        <v>13249</v>
      </c>
      <c r="J11275" t="s">
        <v>31</v>
      </c>
      <c r="K11275" t="s">
        <v>49</v>
      </c>
      <c r="O11275" t="s">
        <v>33</v>
      </c>
      <c r="S11275" s="3">
        <v>45876.375</v>
      </c>
      <c r="T11275" t="s">
        <v>54</v>
      </c>
      <c r="U11275" t="s">
        <v>13249</v>
      </c>
      <c r="V11275" s="3">
        <v>45871.64166666667</v>
      </c>
      <c r="W11275" t="s">
        <v>1792</v>
      </c>
      <c r="Y11275" s="4">
        <v>45876</v>
      </c>
      <c r="Z11275" s="2">
        <v>0.81263888888888891</v>
      </c>
    </row>
    <row r="11276" spans="1:26" x14ac:dyDescent="0.3">
      <c r="A11276">
        <v>135167</v>
      </c>
      <c r="B11276" t="s">
        <v>1790</v>
      </c>
      <c r="C11276" t="s">
        <v>27</v>
      </c>
      <c r="D11276" t="s">
        <v>59</v>
      </c>
      <c r="E11276" t="s">
        <v>60</v>
      </c>
      <c r="F11276">
        <v>8956561930</v>
      </c>
      <c r="G11276" t="s">
        <v>30</v>
      </c>
      <c r="H11276">
        <v>7422</v>
      </c>
      <c r="I11276" t="s">
        <v>13250</v>
      </c>
      <c r="J11276" t="s">
        <v>31</v>
      </c>
      <c r="K11276" t="s">
        <v>49</v>
      </c>
      <c r="O11276" t="s">
        <v>33</v>
      </c>
      <c r="S11276" s="3">
        <v>45876.375</v>
      </c>
      <c r="T11276" t="s">
        <v>54</v>
      </c>
      <c r="U11276" t="s">
        <v>13250</v>
      </c>
      <c r="V11276" s="3">
        <v>45871.64166666667</v>
      </c>
      <c r="W11276" t="s">
        <v>1791</v>
      </c>
      <c r="Y11276" s="4">
        <v>45876</v>
      </c>
      <c r="Z11276" s="2">
        <v>0.81263888888888891</v>
      </c>
    </row>
    <row r="11277" spans="1:26" x14ac:dyDescent="0.3">
      <c r="A11277">
        <v>134005</v>
      </c>
      <c r="B11277" t="s">
        <v>1790</v>
      </c>
      <c r="C11277" t="s">
        <v>27</v>
      </c>
      <c r="D11277" t="s">
        <v>59</v>
      </c>
      <c r="E11277" t="s">
        <v>60</v>
      </c>
      <c r="F11277">
        <v>8805192660</v>
      </c>
      <c r="G11277" t="s">
        <v>30</v>
      </c>
      <c r="H11277">
        <v>7422</v>
      </c>
      <c r="I11277" t="s">
        <v>13251</v>
      </c>
      <c r="J11277" t="s">
        <v>31</v>
      </c>
      <c r="K11277" t="s">
        <v>49</v>
      </c>
      <c r="O11277" t="s">
        <v>33</v>
      </c>
      <c r="S11277" s="3">
        <v>45876.375</v>
      </c>
      <c r="T11277" t="s">
        <v>54</v>
      </c>
      <c r="U11277" t="s">
        <v>13251</v>
      </c>
      <c r="V11277" s="3">
        <v>45871.64166666667</v>
      </c>
      <c r="W11277" t="s">
        <v>1792</v>
      </c>
      <c r="Y11277" s="4">
        <v>45876</v>
      </c>
      <c r="Z11277" s="2">
        <v>0.81263888888888891</v>
      </c>
    </row>
    <row r="11278" spans="1:26" x14ac:dyDescent="0.3">
      <c r="A11278">
        <v>135167</v>
      </c>
      <c r="B11278" t="s">
        <v>1790</v>
      </c>
      <c r="C11278" t="s">
        <v>27</v>
      </c>
      <c r="D11278" t="s">
        <v>59</v>
      </c>
      <c r="E11278" t="s">
        <v>60</v>
      </c>
      <c r="F11278">
        <v>8956561930</v>
      </c>
      <c r="G11278" t="s">
        <v>30</v>
      </c>
      <c r="H11278">
        <v>7422</v>
      </c>
      <c r="I11278" t="s">
        <v>13252</v>
      </c>
      <c r="J11278" t="s">
        <v>31</v>
      </c>
      <c r="K11278" t="s">
        <v>49</v>
      </c>
      <c r="O11278" t="s">
        <v>33</v>
      </c>
      <c r="S11278" s="3">
        <v>45876.375</v>
      </c>
      <c r="T11278" t="s">
        <v>54</v>
      </c>
      <c r="U11278" t="s">
        <v>13252</v>
      </c>
      <c r="V11278" s="3">
        <v>45871.64166666667</v>
      </c>
      <c r="W11278" t="s">
        <v>1791</v>
      </c>
      <c r="Y11278" s="4">
        <v>45876</v>
      </c>
      <c r="Z11278" s="2">
        <v>0.81263888888888891</v>
      </c>
    </row>
    <row r="11279" spans="1:26" x14ac:dyDescent="0.3">
      <c r="A11279">
        <v>134005</v>
      </c>
      <c r="B11279" t="s">
        <v>1790</v>
      </c>
      <c r="C11279" t="s">
        <v>27</v>
      </c>
      <c r="D11279" t="s">
        <v>59</v>
      </c>
      <c r="E11279" t="s">
        <v>60</v>
      </c>
      <c r="F11279">
        <v>8805192660</v>
      </c>
      <c r="G11279" t="s">
        <v>30</v>
      </c>
      <c r="H11279">
        <v>7422</v>
      </c>
      <c r="I11279" t="s">
        <v>13253</v>
      </c>
      <c r="J11279" t="s">
        <v>31</v>
      </c>
      <c r="K11279" t="s">
        <v>49</v>
      </c>
      <c r="O11279" t="s">
        <v>33</v>
      </c>
      <c r="S11279" s="3">
        <v>45876.375</v>
      </c>
      <c r="T11279" t="s">
        <v>54</v>
      </c>
      <c r="U11279" t="s">
        <v>13253</v>
      </c>
      <c r="V11279" s="3">
        <v>45871.64166666667</v>
      </c>
      <c r="W11279" t="s">
        <v>1792</v>
      </c>
      <c r="Y11279" s="4">
        <v>45876</v>
      </c>
      <c r="Z11279" s="2">
        <v>0.81263888888888891</v>
      </c>
    </row>
    <row r="11280" spans="1:26" x14ac:dyDescent="0.3">
      <c r="A11280">
        <v>135167</v>
      </c>
      <c r="B11280" t="s">
        <v>1790</v>
      </c>
      <c r="C11280" t="s">
        <v>27</v>
      </c>
      <c r="D11280" t="s">
        <v>59</v>
      </c>
      <c r="E11280" t="s">
        <v>60</v>
      </c>
      <c r="F11280">
        <v>8956561930</v>
      </c>
      <c r="G11280" t="s">
        <v>30</v>
      </c>
      <c r="H11280">
        <v>7422</v>
      </c>
      <c r="I11280" t="s">
        <v>13254</v>
      </c>
      <c r="J11280" t="s">
        <v>31</v>
      </c>
      <c r="K11280" t="s">
        <v>49</v>
      </c>
      <c r="O11280" t="s">
        <v>33</v>
      </c>
      <c r="S11280" s="3">
        <v>45876.375</v>
      </c>
      <c r="T11280" t="s">
        <v>54</v>
      </c>
      <c r="U11280" t="s">
        <v>13254</v>
      </c>
      <c r="V11280" s="3">
        <v>45871.64166666667</v>
      </c>
      <c r="W11280" t="s">
        <v>1791</v>
      </c>
      <c r="Y11280" s="4">
        <v>45876</v>
      </c>
      <c r="Z11280" s="2">
        <v>0.81263888888888891</v>
      </c>
    </row>
    <row r="11281" spans="1:26" x14ac:dyDescent="0.3">
      <c r="A11281">
        <v>133474</v>
      </c>
      <c r="B11281" t="s">
        <v>1790</v>
      </c>
      <c r="C11281" t="s">
        <v>27</v>
      </c>
      <c r="D11281" t="s">
        <v>59</v>
      </c>
      <c r="E11281" t="s">
        <v>60</v>
      </c>
      <c r="F11281">
        <v>9371997387</v>
      </c>
      <c r="G11281" t="s">
        <v>30</v>
      </c>
      <c r="H11281">
        <v>7422</v>
      </c>
      <c r="I11281" t="s">
        <v>13255</v>
      </c>
      <c r="J11281" t="s">
        <v>31</v>
      </c>
      <c r="K11281" t="s">
        <v>49</v>
      </c>
      <c r="O11281" t="s">
        <v>33</v>
      </c>
      <c r="S11281" s="3">
        <v>45876.375</v>
      </c>
      <c r="T11281" t="s">
        <v>54</v>
      </c>
      <c r="U11281" t="s">
        <v>13255</v>
      </c>
      <c r="V11281" s="3">
        <v>45871.64166666667</v>
      </c>
      <c r="W11281" t="s">
        <v>1794</v>
      </c>
      <c r="Y11281" s="4">
        <v>45876</v>
      </c>
      <c r="Z11281" s="2">
        <v>0.81263888888888891</v>
      </c>
    </row>
    <row r="11282" spans="1:26" x14ac:dyDescent="0.3">
      <c r="A11282">
        <v>135167</v>
      </c>
      <c r="B11282" t="s">
        <v>1790</v>
      </c>
      <c r="C11282" t="s">
        <v>27</v>
      </c>
      <c r="D11282" t="s">
        <v>59</v>
      </c>
      <c r="E11282" t="s">
        <v>60</v>
      </c>
      <c r="F11282">
        <v>8956561930</v>
      </c>
      <c r="G11282" t="s">
        <v>30</v>
      </c>
      <c r="H11282">
        <v>7422</v>
      </c>
      <c r="I11282" t="s">
        <v>13257</v>
      </c>
      <c r="J11282" t="s">
        <v>31</v>
      </c>
      <c r="K11282" t="s">
        <v>49</v>
      </c>
      <c r="O11282" t="s">
        <v>33</v>
      </c>
      <c r="S11282" s="3">
        <v>45876.375</v>
      </c>
      <c r="T11282" t="s">
        <v>54</v>
      </c>
      <c r="U11282" t="s">
        <v>13257</v>
      </c>
      <c r="V11282" s="3">
        <v>45871.64166666667</v>
      </c>
      <c r="W11282" t="s">
        <v>1791</v>
      </c>
      <c r="Y11282" s="4">
        <v>45876</v>
      </c>
      <c r="Z11282" s="2">
        <v>0.81263888888888891</v>
      </c>
    </row>
    <row r="11283" spans="1:26" x14ac:dyDescent="0.3">
      <c r="A11283">
        <v>135167</v>
      </c>
      <c r="B11283" t="s">
        <v>1790</v>
      </c>
      <c r="C11283" t="s">
        <v>27</v>
      </c>
      <c r="D11283" t="s">
        <v>59</v>
      </c>
      <c r="E11283" t="s">
        <v>60</v>
      </c>
      <c r="F11283">
        <v>8956561930</v>
      </c>
      <c r="G11283" t="s">
        <v>30</v>
      </c>
      <c r="H11283">
        <v>7422</v>
      </c>
      <c r="I11283" t="s">
        <v>13261</v>
      </c>
      <c r="J11283" t="s">
        <v>31</v>
      </c>
      <c r="K11283" t="s">
        <v>49</v>
      </c>
      <c r="O11283" t="s">
        <v>33</v>
      </c>
      <c r="S11283" s="3">
        <v>45876.375</v>
      </c>
      <c r="T11283" t="s">
        <v>54</v>
      </c>
      <c r="U11283" t="s">
        <v>13261</v>
      </c>
      <c r="V11283" s="3">
        <v>45871.64166666667</v>
      </c>
      <c r="W11283" t="s">
        <v>1791</v>
      </c>
      <c r="Y11283" s="4">
        <v>45876</v>
      </c>
      <c r="Z11283" s="2">
        <v>0.81263888888888891</v>
      </c>
    </row>
    <row r="11284" spans="1:26" x14ac:dyDescent="0.3">
      <c r="A11284">
        <v>133474</v>
      </c>
      <c r="B11284" t="s">
        <v>1790</v>
      </c>
      <c r="C11284" t="s">
        <v>27</v>
      </c>
      <c r="D11284" t="s">
        <v>59</v>
      </c>
      <c r="E11284" t="s">
        <v>60</v>
      </c>
      <c r="F11284">
        <v>9371997387</v>
      </c>
      <c r="G11284" t="s">
        <v>30</v>
      </c>
      <c r="H11284">
        <v>7422</v>
      </c>
      <c r="I11284" t="s">
        <v>13262</v>
      </c>
      <c r="J11284" t="s">
        <v>31</v>
      </c>
      <c r="K11284" t="s">
        <v>49</v>
      </c>
      <c r="O11284" t="s">
        <v>33</v>
      </c>
      <c r="S11284" s="3">
        <v>45876.375</v>
      </c>
      <c r="T11284" t="s">
        <v>54</v>
      </c>
      <c r="U11284" t="s">
        <v>13262</v>
      </c>
      <c r="V11284" s="3">
        <v>45871.64166666667</v>
      </c>
      <c r="W11284" t="s">
        <v>1794</v>
      </c>
      <c r="Y11284" s="4">
        <v>45876</v>
      </c>
      <c r="Z11284" s="2">
        <v>0.81263888888888891</v>
      </c>
    </row>
    <row r="11285" spans="1:26" x14ac:dyDescent="0.3">
      <c r="A11285">
        <v>133474</v>
      </c>
      <c r="B11285" t="s">
        <v>1790</v>
      </c>
      <c r="C11285" t="s">
        <v>27</v>
      </c>
      <c r="D11285" t="s">
        <v>59</v>
      </c>
      <c r="E11285" t="s">
        <v>60</v>
      </c>
      <c r="F11285">
        <v>9371997387</v>
      </c>
      <c r="G11285" t="s">
        <v>30</v>
      </c>
      <c r="H11285">
        <v>7422</v>
      </c>
      <c r="I11285" t="s">
        <v>13263</v>
      </c>
      <c r="J11285" t="s">
        <v>31</v>
      </c>
      <c r="K11285" t="s">
        <v>49</v>
      </c>
      <c r="O11285" t="s">
        <v>33</v>
      </c>
      <c r="S11285" s="3">
        <v>45876.375</v>
      </c>
      <c r="T11285" t="s">
        <v>54</v>
      </c>
      <c r="U11285" t="s">
        <v>13263</v>
      </c>
      <c r="V11285" s="3">
        <v>45871.64166666667</v>
      </c>
      <c r="W11285" t="s">
        <v>1794</v>
      </c>
      <c r="Y11285" s="4">
        <v>45876</v>
      </c>
      <c r="Z11285" s="2">
        <v>0.81263888888888891</v>
      </c>
    </row>
    <row r="11286" spans="1:26" x14ac:dyDescent="0.3">
      <c r="A11286">
        <v>134005</v>
      </c>
      <c r="B11286" t="s">
        <v>1790</v>
      </c>
      <c r="C11286" t="s">
        <v>27</v>
      </c>
      <c r="D11286" t="s">
        <v>59</v>
      </c>
      <c r="E11286" t="s">
        <v>60</v>
      </c>
      <c r="F11286">
        <v>8805192660</v>
      </c>
      <c r="G11286" t="s">
        <v>30</v>
      </c>
      <c r="H11286">
        <v>7422</v>
      </c>
      <c r="I11286" t="s">
        <v>13264</v>
      </c>
      <c r="J11286" t="s">
        <v>31</v>
      </c>
      <c r="K11286" t="s">
        <v>49</v>
      </c>
      <c r="O11286" t="s">
        <v>33</v>
      </c>
      <c r="S11286" s="3">
        <v>45876.375</v>
      </c>
      <c r="T11286" t="s">
        <v>54</v>
      </c>
      <c r="U11286" t="s">
        <v>13264</v>
      </c>
      <c r="V11286" s="3">
        <v>45871.64166666667</v>
      </c>
      <c r="W11286" t="s">
        <v>1792</v>
      </c>
      <c r="Y11286" s="4">
        <v>45876</v>
      </c>
      <c r="Z11286" s="2">
        <v>0.81263888888888891</v>
      </c>
    </row>
    <row r="11287" spans="1:26" x14ac:dyDescent="0.3">
      <c r="A11287">
        <v>133474</v>
      </c>
      <c r="B11287" t="s">
        <v>1790</v>
      </c>
      <c r="C11287" t="s">
        <v>27</v>
      </c>
      <c r="D11287" t="s">
        <v>59</v>
      </c>
      <c r="E11287" t="s">
        <v>60</v>
      </c>
      <c r="F11287">
        <v>9371997387</v>
      </c>
      <c r="G11287" t="s">
        <v>30</v>
      </c>
      <c r="H11287">
        <v>7422</v>
      </c>
      <c r="I11287" t="s">
        <v>13266</v>
      </c>
      <c r="J11287" t="s">
        <v>31</v>
      </c>
      <c r="K11287" t="s">
        <v>49</v>
      </c>
      <c r="O11287" t="s">
        <v>33</v>
      </c>
      <c r="S11287" s="3">
        <v>45876.375</v>
      </c>
      <c r="T11287" t="s">
        <v>54</v>
      </c>
      <c r="U11287" t="s">
        <v>13266</v>
      </c>
      <c r="V11287" s="3">
        <v>45871.64166666667</v>
      </c>
      <c r="W11287" t="s">
        <v>1794</v>
      </c>
      <c r="Y11287" s="4">
        <v>45876</v>
      </c>
      <c r="Z11287" s="2">
        <v>0.81263888888888891</v>
      </c>
    </row>
    <row r="11288" spans="1:26" x14ac:dyDescent="0.3">
      <c r="A11288">
        <v>133474</v>
      </c>
      <c r="B11288" t="s">
        <v>1790</v>
      </c>
      <c r="C11288" t="s">
        <v>27</v>
      </c>
      <c r="D11288" t="s">
        <v>59</v>
      </c>
      <c r="E11288" t="s">
        <v>60</v>
      </c>
      <c r="F11288">
        <v>9371997387</v>
      </c>
      <c r="G11288" t="s">
        <v>30</v>
      </c>
      <c r="H11288">
        <v>7422</v>
      </c>
      <c r="I11288" t="s">
        <v>13267</v>
      </c>
      <c r="J11288" t="s">
        <v>31</v>
      </c>
      <c r="K11288" t="s">
        <v>49</v>
      </c>
      <c r="O11288" t="s">
        <v>33</v>
      </c>
      <c r="S11288" s="3">
        <v>45876.375</v>
      </c>
      <c r="T11288" t="s">
        <v>54</v>
      </c>
      <c r="U11288" t="s">
        <v>13267</v>
      </c>
      <c r="V11288" s="3">
        <v>45871.64166666667</v>
      </c>
      <c r="W11288" t="s">
        <v>1794</v>
      </c>
      <c r="Y11288" s="4">
        <v>45876</v>
      </c>
      <c r="Z11288" s="2">
        <v>0.81263888888888891</v>
      </c>
    </row>
    <row r="11289" spans="1:26" x14ac:dyDescent="0.3">
      <c r="A11289">
        <v>133474</v>
      </c>
      <c r="B11289" t="s">
        <v>1790</v>
      </c>
      <c r="C11289" t="s">
        <v>27</v>
      </c>
      <c r="D11289" t="s">
        <v>59</v>
      </c>
      <c r="E11289" t="s">
        <v>60</v>
      </c>
      <c r="F11289">
        <v>9371997387</v>
      </c>
      <c r="G11289" t="s">
        <v>30</v>
      </c>
      <c r="H11289">
        <v>7422</v>
      </c>
      <c r="I11289" t="s">
        <v>13268</v>
      </c>
      <c r="J11289" t="s">
        <v>31</v>
      </c>
      <c r="K11289" t="s">
        <v>49</v>
      </c>
      <c r="O11289" t="s">
        <v>33</v>
      </c>
      <c r="S11289" s="3">
        <v>45876.375</v>
      </c>
      <c r="T11289" t="s">
        <v>54</v>
      </c>
      <c r="U11289" t="s">
        <v>13268</v>
      </c>
      <c r="V11289" s="3">
        <v>45871.64166666667</v>
      </c>
      <c r="W11289" t="s">
        <v>1794</v>
      </c>
      <c r="Y11289" s="4">
        <v>45876</v>
      </c>
      <c r="Z11289" s="2">
        <v>0.81263888888888891</v>
      </c>
    </row>
    <row r="11290" spans="1:26" x14ac:dyDescent="0.3">
      <c r="A11290">
        <v>133474</v>
      </c>
      <c r="B11290" t="s">
        <v>1790</v>
      </c>
      <c r="C11290" t="s">
        <v>27</v>
      </c>
      <c r="D11290" t="s">
        <v>59</v>
      </c>
      <c r="E11290" t="s">
        <v>60</v>
      </c>
      <c r="F11290">
        <v>9371997387</v>
      </c>
      <c r="G11290" t="s">
        <v>30</v>
      </c>
      <c r="H11290">
        <v>7422</v>
      </c>
      <c r="I11290" t="s">
        <v>13269</v>
      </c>
      <c r="J11290" t="s">
        <v>31</v>
      </c>
      <c r="K11290" t="s">
        <v>49</v>
      </c>
      <c r="O11290" t="s">
        <v>33</v>
      </c>
      <c r="S11290" s="3">
        <v>45876.375</v>
      </c>
      <c r="T11290" t="s">
        <v>54</v>
      </c>
      <c r="U11290" t="s">
        <v>13269</v>
      </c>
      <c r="V11290" s="3">
        <v>45871.64166666667</v>
      </c>
      <c r="W11290" t="s">
        <v>1794</v>
      </c>
      <c r="Y11290" s="4">
        <v>45876</v>
      </c>
      <c r="Z11290" s="2">
        <v>0.81263888888888891</v>
      </c>
    </row>
    <row r="11291" spans="1:26" x14ac:dyDescent="0.3">
      <c r="A11291">
        <v>135167</v>
      </c>
      <c r="B11291" t="s">
        <v>1790</v>
      </c>
      <c r="C11291" t="s">
        <v>27</v>
      </c>
      <c r="D11291" t="s">
        <v>59</v>
      </c>
      <c r="E11291" t="s">
        <v>60</v>
      </c>
      <c r="F11291">
        <v>8956561930</v>
      </c>
      <c r="G11291" t="s">
        <v>30</v>
      </c>
      <c r="H11291">
        <v>7422</v>
      </c>
      <c r="I11291" t="s">
        <v>13270</v>
      </c>
      <c r="J11291" t="s">
        <v>31</v>
      </c>
      <c r="K11291" t="s">
        <v>49</v>
      </c>
      <c r="O11291" t="s">
        <v>33</v>
      </c>
      <c r="S11291" s="3">
        <v>45876.375</v>
      </c>
      <c r="T11291" t="s">
        <v>54</v>
      </c>
      <c r="U11291" t="s">
        <v>13270</v>
      </c>
      <c r="V11291" s="3">
        <v>45871.64166666667</v>
      </c>
      <c r="W11291" t="s">
        <v>1791</v>
      </c>
      <c r="Y11291" s="4">
        <v>45876</v>
      </c>
      <c r="Z11291" s="2">
        <v>0.81263888888888891</v>
      </c>
    </row>
    <row r="11292" spans="1:26" x14ac:dyDescent="0.3">
      <c r="A11292">
        <v>133474</v>
      </c>
      <c r="B11292" t="s">
        <v>1790</v>
      </c>
      <c r="C11292" t="s">
        <v>27</v>
      </c>
      <c r="D11292" t="s">
        <v>59</v>
      </c>
      <c r="E11292" t="s">
        <v>60</v>
      </c>
      <c r="F11292">
        <v>9371997387</v>
      </c>
      <c r="G11292" t="s">
        <v>30</v>
      </c>
      <c r="H11292">
        <v>7422</v>
      </c>
      <c r="I11292" t="s">
        <v>13271</v>
      </c>
      <c r="J11292" t="s">
        <v>31</v>
      </c>
      <c r="K11292" t="s">
        <v>49</v>
      </c>
      <c r="O11292" t="s">
        <v>33</v>
      </c>
      <c r="S11292" s="3">
        <v>45876.375</v>
      </c>
      <c r="T11292" t="s">
        <v>54</v>
      </c>
      <c r="U11292" t="s">
        <v>13271</v>
      </c>
      <c r="V11292" s="3">
        <v>45871.64166666667</v>
      </c>
      <c r="W11292" t="s">
        <v>1794</v>
      </c>
      <c r="Y11292" s="4">
        <v>45876</v>
      </c>
      <c r="Z11292" s="2">
        <v>0.81263888888888891</v>
      </c>
    </row>
    <row r="11293" spans="1:26" x14ac:dyDescent="0.3">
      <c r="A11293">
        <v>133351</v>
      </c>
      <c r="B11293" t="s">
        <v>673</v>
      </c>
      <c r="C11293" t="s">
        <v>27</v>
      </c>
      <c r="D11293" t="s">
        <v>99</v>
      </c>
      <c r="E11293" t="s">
        <v>70</v>
      </c>
      <c r="F11293">
        <v>7247018602</v>
      </c>
      <c r="G11293" t="s">
        <v>43</v>
      </c>
      <c r="H11293">
        <v>7423</v>
      </c>
      <c r="I11293" t="s">
        <v>13272</v>
      </c>
      <c r="J11293" t="s">
        <v>31</v>
      </c>
      <c r="K11293" t="s">
        <v>49</v>
      </c>
      <c r="O11293" t="s">
        <v>33</v>
      </c>
      <c r="S11293" s="3">
        <v>45876.375</v>
      </c>
      <c r="T11293" t="s">
        <v>54</v>
      </c>
      <c r="U11293" t="s">
        <v>13272</v>
      </c>
      <c r="V11293" s="3">
        <v>45871.64166666667</v>
      </c>
      <c r="W11293" t="s">
        <v>1209</v>
      </c>
      <c r="Y11293" s="4">
        <v>45876</v>
      </c>
      <c r="Z11293" s="2">
        <v>0.81263888888888891</v>
      </c>
    </row>
    <row r="11294" spans="1:26" x14ac:dyDescent="0.3">
      <c r="A11294">
        <v>133351</v>
      </c>
      <c r="B11294" t="s">
        <v>673</v>
      </c>
      <c r="C11294" t="s">
        <v>27</v>
      </c>
      <c r="D11294" t="s">
        <v>99</v>
      </c>
      <c r="E11294" t="s">
        <v>70</v>
      </c>
      <c r="F11294">
        <v>7247018602</v>
      </c>
      <c r="G11294" t="s">
        <v>43</v>
      </c>
      <c r="H11294">
        <v>7423</v>
      </c>
      <c r="I11294" t="s">
        <v>13273</v>
      </c>
      <c r="J11294" t="s">
        <v>31</v>
      </c>
      <c r="K11294" t="s">
        <v>49</v>
      </c>
      <c r="O11294" t="s">
        <v>33</v>
      </c>
      <c r="S11294" s="3">
        <v>45876.375</v>
      </c>
      <c r="T11294" t="s">
        <v>54</v>
      </c>
      <c r="U11294" t="s">
        <v>13273</v>
      </c>
      <c r="V11294" s="3">
        <v>45871.64166666667</v>
      </c>
      <c r="W11294" t="s">
        <v>1209</v>
      </c>
      <c r="Y11294" s="4">
        <v>45876</v>
      </c>
      <c r="Z11294" s="2">
        <v>0.81263888888888891</v>
      </c>
    </row>
    <row r="11295" spans="1:26" x14ac:dyDescent="0.3">
      <c r="A11295">
        <v>29518</v>
      </c>
      <c r="B11295" t="s">
        <v>673</v>
      </c>
      <c r="C11295" t="s">
        <v>27</v>
      </c>
      <c r="D11295" t="s">
        <v>99</v>
      </c>
      <c r="E11295" t="s">
        <v>70</v>
      </c>
      <c r="F11295">
        <v>7828692402</v>
      </c>
      <c r="G11295" t="s">
        <v>43</v>
      </c>
      <c r="H11295">
        <v>7423</v>
      </c>
      <c r="I11295" t="s">
        <v>13275</v>
      </c>
      <c r="J11295" t="s">
        <v>31</v>
      </c>
      <c r="K11295" t="s">
        <v>49</v>
      </c>
      <c r="O11295" t="s">
        <v>33</v>
      </c>
      <c r="S11295" s="3">
        <v>45876.375</v>
      </c>
      <c r="T11295" t="s">
        <v>54</v>
      </c>
      <c r="U11295" t="s">
        <v>13275</v>
      </c>
      <c r="V11295" s="3">
        <v>45871.64166666667</v>
      </c>
      <c r="W11295" t="s">
        <v>1120</v>
      </c>
      <c r="Y11295" s="4">
        <v>45876</v>
      </c>
      <c r="Z11295" s="2">
        <v>0.81263888888888891</v>
      </c>
    </row>
    <row r="11296" spans="1:26" x14ac:dyDescent="0.3">
      <c r="A11296">
        <v>133351</v>
      </c>
      <c r="B11296" t="s">
        <v>673</v>
      </c>
      <c r="C11296" t="s">
        <v>27</v>
      </c>
      <c r="D11296" t="s">
        <v>99</v>
      </c>
      <c r="E11296" t="s">
        <v>70</v>
      </c>
      <c r="F11296">
        <v>7247018602</v>
      </c>
      <c r="G11296" t="s">
        <v>43</v>
      </c>
      <c r="H11296">
        <v>7423</v>
      </c>
      <c r="I11296" t="s">
        <v>13276</v>
      </c>
      <c r="J11296" t="s">
        <v>31</v>
      </c>
      <c r="K11296" t="s">
        <v>49</v>
      </c>
      <c r="O11296" t="s">
        <v>33</v>
      </c>
      <c r="S11296" s="3">
        <v>45876.375</v>
      </c>
      <c r="T11296" t="s">
        <v>54</v>
      </c>
      <c r="U11296" t="s">
        <v>13276</v>
      </c>
      <c r="V11296" s="3">
        <v>45871.64166666667</v>
      </c>
      <c r="W11296" t="s">
        <v>1209</v>
      </c>
      <c r="Y11296" s="4">
        <v>45876</v>
      </c>
      <c r="Z11296" s="2">
        <v>0.81263888888888891</v>
      </c>
    </row>
    <row r="11297" spans="1:26" x14ac:dyDescent="0.3">
      <c r="A11297">
        <v>133350</v>
      </c>
      <c r="B11297" t="s">
        <v>673</v>
      </c>
      <c r="C11297" t="s">
        <v>27</v>
      </c>
      <c r="D11297" t="s">
        <v>99</v>
      </c>
      <c r="E11297" t="s">
        <v>70</v>
      </c>
      <c r="F11297">
        <v>8818888274</v>
      </c>
      <c r="G11297" t="s">
        <v>43</v>
      </c>
      <c r="H11297">
        <v>7423</v>
      </c>
      <c r="I11297" t="s">
        <v>13277</v>
      </c>
      <c r="J11297" t="s">
        <v>31</v>
      </c>
      <c r="K11297" t="s">
        <v>49</v>
      </c>
      <c r="O11297" t="s">
        <v>33</v>
      </c>
      <c r="S11297" s="3">
        <v>45876.375</v>
      </c>
      <c r="T11297" t="s">
        <v>54</v>
      </c>
      <c r="U11297" t="s">
        <v>13277</v>
      </c>
      <c r="V11297" s="3">
        <v>45871.64166666667</v>
      </c>
      <c r="W11297" t="s">
        <v>815</v>
      </c>
      <c r="Y11297" s="4">
        <v>45876</v>
      </c>
      <c r="Z11297" s="2">
        <v>0.81263888888888891</v>
      </c>
    </row>
    <row r="11298" spans="1:26" x14ac:dyDescent="0.3">
      <c r="A11298">
        <v>29518</v>
      </c>
      <c r="B11298" t="s">
        <v>673</v>
      </c>
      <c r="C11298" t="s">
        <v>27</v>
      </c>
      <c r="D11298" t="s">
        <v>99</v>
      </c>
      <c r="E11298" t="s">
        <v>70</v>
      </c>
      <c r="F11298">
        <v>7828692402</v>
      </c>
      <c r="G11298" t="s">
        <v>43</v>
      </c>
      <c r="H11298">
        <v>7423</v>
      </c>
      <c r="I11298" t="s">
        <v>13278</v>
      </c>
      <c r="J11298" t="s">
        <v>31</v>
      </c>
      <c r="K11298" t="s">
        <v>49</v>
      </c>
      <c r="O11298" t="s">
        <v>33</v>
      </c>
      <c r="S11298" s="3">
        <v>45876.375</v>
      </c>
      <c r="T11298" t="s">
        <v>54</v>
      </c>
      <c r="U11298" t="s">
        <v>13278</v>
      </c>
      <c r="V11298" s="3">
        <v>45871.64166666667</v>
      </c>
      <c r="W11298" t="s">
        <v>1120</v>
      </c>
      <c r="Y11298" s="4">
        <v>45876</v>
      </c>
      <c r="Z11298" s="2">
        <v>0.81263888888888891</v>
      </c>
    </row>
    <row r="11299" spans="1:26" x14ac:dyDescent="0.3">
      <c r="A11299">
        <v>29518</v>
      </c>
      <c r="B11299" t="s">
        <v>673</v>
      </c>
      <c r="C11299" t="s">
        <v>27</v>
      </c>
      <c r="D11299" t="s">
        <v>99</v>
      </c>
      <c r="E11299" t="s">
        <v>70</v>
      </c>
      <c r="F11299">
        <v>7828692402</v>
      </c>
      <c r="G11299" t="s">
        <v>43</v>
      </c>
      <c r="H11299">
        <v>7423</v>
      </c>
      <c r="I11299" t="s">
        <v>13279</v>
      </c>
      <c r="J11299" t="s">
        <v>31</v>
      </c>
      <c r="K11299" t="s">
        <v>49</v>
      </c>
      <c r="O11299" t="s">
        <v>33</v>
      </c>
      <c r="S11299" s="3">
        <v>45876.375</v>
      </c>
      <c r="T11299" t="s">
        <v>54</v>
      </c>
      <c r="U11299" t="s">
        <v>13279</v>
      </c>
      <c r="V11299" s="3">
        <v>45871.64166666667</v>
      </c>
      <c r="W11299" t="s">
        <v>1120</v>
      </c>
      <c r="Y11299" s="4">
        <v>45876</v>
      </c>
      <c r="Z11299" s="2">
        <v>0.81263888888888891</v>
      </c>
    </row>
    <row r="11300" spans="1:26" x14ac:dyDescent="0.3">
      <c r="A11300">
        <v>29518</v>
      </c>
      <c r="B11300" t="s">
        <v>673</v>
      </c>
      <c r="C11300" t="s">
        <v>27</v>
      </c>
      <c r="D11300" t="s">
        <v>99</v>
      </c>
      <c r="E11300" t="s">
        <v>70</v>
      </c>
      <c r="F11300">
        <v>7828692402</v>
      </c>
      <c r="G11300" t="s">
        <v>43</v>
      </c>
      <c r="H11300">
        <v>7423</v>
      </c>
      <c r="I11300" t="s">
        <v>13281</v>
      </c>
      <c r="J11300" t="s">
        <v>31</v>
      </c>
      <c r="K11300" t="s">
        <v>49</v>
      </c>
      <c r="O11300" t="s">
        <v>33</v>
      </c>
      <c r="S11300" s="3">
        <v>45876.375</v>
      </c>
      <c r="T11300" t="s">
        <v>54</v>
      </c>
      <c r="U11300" t="s">
        <v>13281</v>
      </c>
      <c r="V11300" s="3">
        <v>45871.64166666667</v>
      </c>
      <c r="W11300" t="s">
        <v>1120</v>
      </c>
      <c r="Y11300" s="4">
        <v>45876</v>
      </c>
      <c r="Z11300" s="2">
        <v>0.81263888888888891</v>
      </c>
    </row>
    <row r="11301" spans="1:26" x14ac:dyDescent="0.3">
      <c r="A11301">
        <v>133350</v>
      </c>
      <c r="B11301" t="s">
        <v>673</v>
      </c>
      <c r="C11301" t="s">
        <v>27</v>
      </c>
      <c r="D11301" t="s">
        <v>99</v>
      </c>
      <c r="E11301" t="s">
        <v>70</v>
      </c>
      <c r="F11301">
        <v>8818888274</v>
      </c>
      <c r="G11301" t="s">
        <v>43</v>
      </c>
      <c r="H11301">
        <v>7423</v>
      </c>
      <c r="I11301" t="s">
        <v>13283</v>
      </c>
      <c r="J11301" t="s">
        <v>31</v>
      </c>
      <c r="K11301" t="s">
        <v>49</v>
      </c>
      <c r="O11301" t="s">
        <v>33</v>
      </c>
      <c r="S11301" s="3">
        <v>45876.375</v>
      </c>
      <c r="T11301" t="s">
        <v>54</v>
      </c>
      <c r="U11301" t="s">
        <v>13283</v>
      </c>
      <c r="V11301" s="3">
        <v>45871.64166666667</v>
      </c>
      <c r="W11301" t="s">
        <v>815</v>
      </c>
      <c r="Y11301" s="4">
        <v>45876</v>
      </c>
      <c r="Z11301" s="2">
        <v>0.81263888888888891</v>
      </c>
    </row>
    <row r="11302" spans="1:26" x14ac:dyDescent="0.3">
      <c r="A11302">
        <v>133351</v>
      </c>
      <c r="B11302" t="s">
        <v>673</v>
      </c>
      <c r="C11302" t="s">
        <v>27</v>
      </c>
      <c r="D11302" t="s">
        <v>99</v>
      </c>
      <c r="E11302" t="s">
        <v>70</v>
      </c>
      <c r="F11302">
        <v>7247018602</v>
      </c>
      <c r="G11302" t="s">
        <v>43</v>
      </c>
      <c r="H11302">
        <v>7423</v>
      </c>
      <c r="I11302" t="s">
        <v>13284</v>
      </c>
      <c r="J11302" t="s">
        <v>31</v>
      </c>
      <c r="K11302" t="s">
        <v>49</v>
      </c>
      <c r="O11302" t="s">
        <v>33</v>
      </c>
      <c r="S11302" s="3">
        <v>45876.375</v>
      </c>
      <c r="T11302" t="s">
        <v>54</v>
      </c>
      <c r="U11302" t="s">
        <v>13284</v>
      </c>
      <c r="V11302" s="3">
        <v>45871.64166666667</v>
      </c>
      <c r="W11302" t="s">
        <v>1209</v>
      </c>
      <c r="Y11302" s="4">
        <v>45876</v>
      </c>
      <c r="Z11302" s="2">
        <v>0.81263888888888891</v>
      </c>
    </row>
    <row r="11303" spans="1:26" x14ac:dyDescent="0.3">
      <c r="A11303">
        <v>133351</v>
      </c>
      <c r="B11303" t="s">
        <v>673</v>
      </c>
      <c r="C11303" t="s">
        <v>27</v>
      </c>
      <c r="D11303" t="s">
        <v>99</v>
      </c>
      <c r="E11303" t="s">
        <v>70</v>
      </c>
      <c r="F11303">
        <v>7247018602</v>
      </c>
      <c r="G11303" t="s">
        <v>43</v>
      </c>
      <c r="H11303">
        <v>7423</v>
      </c>
      <c r="I11303" t="s">
        <v>13285</v>
      </c>
      <c r="J11303" t="s">
        <v>31</v>
      </c>
      <c r="K11303" t="s">
        <v>49</v>
      </c>
      <c r="O11303" t="s">
        <v>33</v>
      </c>
      <c r="S11303" s="3">
        <v>45876.375</v>
      </c>
      <c r="T11303" t="s">
        <v>54</v>
      </c>
      <c r="U11303" t="s">
        <v>13285</v>
      </c>
      <c r="V11303" s="3">
        <v>45871.64166666667</v>
      </c>
      <c r="W11303" t="s">
        <v>1209</v>
      </c>
      <c r="Y11303" s="4">
        <v>45876</v>
      </c>
      <c r="Z11303" s="2">
        <v>0.81263888888888891</v>
      </c>
    </row>
    <row r="11304" spans="1:26" x14ac:dyDescent="0.3">
      <c r="A11304">
        <v>29518</v>
      </c>
      <c r="B11304" t="s">
        <v>673</v>
      </c>
      <c r="C11304" t="s">
        <v>27</v>
      </c>
      <c r="D11304" t="s">
        <v>99</v>
      </c>
      <c r="E11304" t="s">
        <v>70</v>
      </c>
      <c r="F11304">
        <v>7828692402</v>
      </c>
      <c r="G11304" t="s">
        <v>43</v>
      </c>
      <c r="H11304">
        <v>7423</v>
      </c>
      <c r="I11304" t="s">
        <v>13286</v>
      </c>
      <c r="J11304" t="s">
        <v>31</v>
      </c>
      <c r="K11304" t="s">
        <v>49</v>
      </c>
      <c r="O11304" t="s">
        <v>33</v>
      </c>
      <c r="S11304" s="3">
        <v>45876.375</v>
      </c>
      <c r="T11304" t="s">
        <v>54</v>
      </c>
      <c r="U11304" t="s">
        <v>13286</v>
      </c>
      <c r="V11304" s="3">
        <v>45871.64166666667</v>
      </c>
      <c r="W11304" t="s">
        <v>1120</v>
      </c>
      <c r="Y11304" s="4">
        <v>45876</v>
      </c>
      <c r="Z11304" s="2">
        <v>0.81263888888888891</v>
      </c>
    </row>
    <row r="11305" spans="1:26" x14ac:dyDescent="0.3">
      <c r="A11305">
        <v>133350</v>
      </c>
      <c r="B11305" t="s">
        <v>673</v>
      </c>
      <c r="C11305" t="s">
        <v>27</v>
      </c>
      <c r="D11305" t="s">
        <v>99</v>
      </c>
      <c r="E11305" t="s">
        <v>70</v>
      </c>
      <c r="F11305">
        <v>8818888274</v>
      </c>
      <c r="G11305" t="s">
        <v>43</v>
      </c>
      <c r="H11305">
        <v>7423</v>
      </c>
      <c r="I11305" t="s">
        <v>13287</v>
      </c>
      <c r="J11305" t="s">
        <v>31</v>
      </c>
      <c r="K11305" t="s">
        <v>49</v>
      </c>
      <c r="O11305" t="s">
        <v>33</v>
      </c>
      <c r="S11305" s="3">
        <v>45876.375</v>
      </c>
      <c r="T11305" t="s">
        <v>54</v>
      </c>
      <c r="U11305" t="s">
        <v>13287</v>
      </c>
      <c r="V11305" s="3">
        <v>45871.64166666667</v>
      </c>
      <c r="W11305" t="s">
        <v>815</v>
      </c>
      <c r="Y11305" s="4">
        <v>45876</v>
      </c>
      <c r="Z11305" s="2">
        <v>0.81263888888888891</v>
      </c>
    </row>
    <row r="11306" spans="1:26" x14ac:dyDescent="0.3">
      <c r="A11306">
        <v>136465</v>
      </c>
      <c r="B11306" t="s">
        <v>570</v>
      </c>
      <c r="C11306" t="s">
        <v>27</v>
      </c>
      <c r="D11306" t="s">
        <v>200</v>
      </c>
      <c r="E11306" t="s">
        <v>42</v>
      </c>
      <c r="F11306">
        <v>9752893956</v>
      </c>
      <c r="G11306" t="s">
        <v>43</v>
      </c>
      <c r="H11306">
        <v>7425</v>
      </c>
      <c r="I11306" t="s">
        <v>13288</v>
      </c>
      <c r="J11306" t="s">
        <v>31</v>
      </c>
      <c r="K11306" t="s">
        <v>49</v>
      </c>
      <c r="O11306" t="s">
        <v>33</v>
      </c>
      <c r="S11306" s="3">
        <v>45876.375</v>
      </c>
      <c r="T11306" t="s">
        <v>54</v>
      </c>
      <c r="U11306" t="s">
        <v>13288</v>
      </c>
      <c r="V11306" s="3">
        <v>45871.64166666667</v>
      </c>
      <c r="W11306" t="s">
        <v>571</v>
      </c>
      <c r="Y11306" s="4">
        <v>45876</v>
      </c>
      <c r="Z11306" s="2">
        <v>0.81263888888888891</v>
      </c>
    </row>
    <row r="11307" spans="1:26" x14ac:dyDescent="0.3">
      <c r="A11307">
        <v>134069</v>
      </c>
      <c r="B11307" t="s">
        <v>570</v>
      </c>
      <c r="C11307" t="s">
        <v>27</v>
      </c>
      <c r="D11307" t="s">
        <v>200</v>
      </c>
      <c r="E11307" t="s">
        <v>42</v>
      </c>
      <c r="F11307">
        <v>8827038128</v>
      </c>
      <c r="G11307" t="s">
        <v>43</v>
      </c>
      <c r="H11307">
        <v>7425</v>
      </c>
      <c r="I11307" t="s">
        <v>13289</v>
      </c>
      <c r="J11307" t="s">
        <v>31</v>
      </c>
      <c r="K11307" t="s">
        <v>49</v>
      </c>
      <c r="O11307" t="s">
        <v>33</v>
      </c>
      <c r="S11307" s="3">
        <v>45876.375</v>
      </c>
      <c r="T11307" t="s">
        <v>54</v>
      </c>
      <c r="U11307" t="s">
        <v>13289</v>
      </c>
      <c r="V11307" s="3">
        <v>45871.64166666667</v>
      </c>
      <c r="W11307" t="s">
        <v>1795</v>
      </c>
      <c r="Y11307" s="4">
        <v>45876</v>
      </c>
      <c r="Z11307" s="2">
        <v>0.81263888888888891</v>
      </c>
    </row>
    <row r="11308" spans="1:26" x14ac:dyDescent="0.3">
      <c r="A11308">
        <v>134069</v>
      </c>
      <c r="B11308" t="s">
        <v>570</v>
      </c>
      <c r="C11308" t="s">
        <v>27</v>
      </c>
      <c r="D11308" t="s">
        <v>200</v>
      </c>
      <c r="E11308" t="s">
        <v>42</v>
      </c>
      <c r="F11308">
        <v>8827038128</v>
      </c>
      <c r="G11308" t="s">
        <v>43</v>
      </c>
      <c r="H11308">
        <v>7425</v>
      </c>
      <c r="I11308" t="s">
        <v>13290</v>
      </c>
      <c r="J11308" t="s">
        <v>31</v>
      </c>
      <c r="K11308" t="s">
        <v>49</v>
      </c>
      <c r="O11308" t="s">
        <v>33</v>
      </c>
      <c r="S11308" s="3">
        <v>45876.375</v>
      </c>
      <c r="T11308" t="s">
        <v>54</v>
      </c>
      <c r="U11308" t="s">
        <v>13290</v>
      </c>
      <c r="V11308" s="3">
        <v>45871.64166666667</v>
      </c>
      <c r="W11308" t="s">
        <v>1795</v>
      </c>
      <c r="Y11308" s="4">
        <v>45876</v>
      </c>
      <c r="Z11308" s="2">
        <v>0.81263888888888891</v>
      </c>
    </row>
    <row r="11309" spans="1:26" x14ac:dyDescent="0.3">
      <c r="A11309">
        <v>136465</v>
      </c>
      <c r="B11309" t="s">
        <v>570</v>
      </c>
      <c r="C11309" t="s">
        <v>27</v>
      </c>
      <c r="D11309" t="s">
        <v>200</v>
      </c>
      <c r="E11309" t="s">
        <v>42</v>
      </c>
      <c r="F11309">
        <v>9752893956</v>
      </c>
      <c r="G11309" t="s">
        <v>43</v>
      </c>
      <c r="H11309">
        <v>7425</v>
      </c>
      <c r="I11309" t="s">
        <v>13291</v>
      </c>
      <c r="J11309" t="s">
        <v>31</v>
      </c>
      <c r="K11309" t="s">
        <v>49</v>
      </c>
      <c r="O11309" t="s">
        <v>33</v>
      </c>
      <c r="S11309" s="3">
        <v>45876.375</v>
      </c>
      <c r="T11309" t="s">
        <v>54</v>
      </c>
      <c r="U11309" t="s">
        <v>13291</v>
      </c>
      <c r="V11309" s="3">
        <v>45871.64166666667</v>
      </c>
      <c r="W11309" t="s">
        <v>571</v>
      </c>
      <c r="Y11309" s="4">
        <v>45876</v>
      </c>
      <c r="Z11309" s="2">
        <v>0.81263888888888891</v>
      </c>
    </row>
    <row r="11310" spans="1:26" x14ac:dyDescent="0.3">
      <c r="A11310">
        <v>136465</v>
      </c>
      <c r="B11310" t="s">
        <v>570</v>
      </c>
      <c r="C11310" t="s">
        <v>27</v>
      </c>
      <c r="D11310" t="s">
        <v>200</v>
      </c>
      <c r="E11310" t="s">
        <v>42</v>
      </c>
      <c r="F11310">
        <v>9752893956</v>
      </c>
      <c r="G11310" t="s">
        <v>43</v>
      </c>
      <c r="H11310">
        <v>7425</v>
      </c>
      <c r="I11310" t="s">
        <v>13292</v>
      </c>
      <c r="J11310" t="s">
        <v>31</v>
      </c>
      <c r="K11310" t="s">
        <v>49</v>
      </c>
      <c r="O11310" t="s">
        <v>33</v>
      </c>
      <c r="S11310" s="3">
        <v>45876.375</v>
      </c>
      <c r="T11310" t="s">
        <v>54</v>
      </c>
      <c r="U11310" t="s">
        <v>13292</v>
      </c>
      <c r="V11310" s="3">
        <v>45871.64166666667</v>
      </c>
      <c r="W11310" t="s">
        <v>571</v>
      </c>
      <c r="Y11310" s="4">
        <v>45876</v>
      </c>
      <c r="Z11310" s="2">
        <v>0.81263888888888891</v>
      </c>
    </row>
    <row r="11311" spans="1:26" x14ac:dyDescent="0.3">
      <c r="A11311">
        <v>136465</v>
      </c>
      <c r="B11311" t="s">
        <v>570</v>
      </c>
      <c r="C11311" t="s">
        <v>27</v>
      </c>
      <c r="D11311" t="s">
        <v>200</v>
      </c>
      <c r="E11311" t="s">
        <v>42</v>
      </c>
      <c r="F11311">
        <v>9752893956</v>
      </c>
      <c r="G11311" t="s">
        <v>43</v>
      </c>
      <c r="H11311">
        <v>7425</v>
      </c>
      <c r="I11311" t="s">
        <v>13293</v>
      </c>
      <c r="J11311" t="s">
        <v>31</v>
      </c>
      <c r="K11311" t="s">
        <v>49</v>
      </c>
      <c r="O11311" t="s">
        <v>33</v>
      </c>
      <c r="S11311" s="3">
        <v>45876.375</v>
      </c>
      <c r="T11311" t="s">
        <v>54</v>
      </c>
      <c r="U11311" t="s">
        <v>13293</v>
      </c>
      <c r="V11311" s="3">
        <v>45871.64166666667</v>
      </c>
      <c r="W11311" t="s">
        <v>571</v>
      </c>
      <c r="Y11311" s="4">
        <v>45876</v>
      </c>
      <c r="Z11311" s="2">
        <v>0.81263888888888891</v>
      </c>
    </row>
    <row r="11312" spans="1:26" x14ac:dyDescent="0.3">
      <c r="A11312">
        <v>136465</v>
      </c>
      <c r="B11312" t="s">
        <v>570</v>
      </c>
      <c r="C11312" t="s">
        <v>27</v>
      </c>
      <c r="D11312" t="s">
        <v>200</v>
      </c>
      <c r="E11312" t="s">
        <v>42</v>
      </c>
      <c r="F11312">
        <v>9752893956</v>
      </c>
      <c r="G11312" t="s">
        <v>43</v>
      </c>
      <c r="H11312">
        <v>7425</v>
      </c>
      <c r="I11312" t="s">
        <v>13294</v>
      </c>
      <c r="J11312" t="s">
        <v>31</v>
      </c>
      <c r="K11312" t="s">
        <v>49</v>
      </c>
      <c r="O11312" t="s">
        <v>33</v>
      </c>
      <c r="S11312" s="3">
        <v>45876.375</v>
      </c>
      <c r="T11312" t="s">
        <v>54</v>
      </c>
      <c r="U11312" t="s">
        <v>13294</v>
      </c>
      <c r="V11312" s="3">
        <v>45871.64166666667</v>
      </c>
      <c r="W11312" t="s">
        <v>571</v>
      </c>
      <c r="Y11312" s="4">
        <v>45876</v>
      </c>
      <c r="Z11312" s="2">
        <v>0.81263888888888891</v>
      </c>
    </row>
    <row r="11313" spans="1:26" x14ac:dyDescent="0.3">
      <c r="A11313">
        <v>136465</v>
      </c>
      <c r="B11313" t="s">
        <v>570</v>
      </c>
      <c r="C11313" t="s">
        <v>27</v>
      </c>
      <c r="D11313" t="s">
        <v>200</v>
      </c>
      <c r="E11313" t="s">
        <v>42</v>
      </c>
      <c r="F11313">
        <v>9752893956</v>
      </c>
      <c r="G11313" t="s">
        <v>43</v>
      </c>
      <c r="H11313">
        <v>7425</v>
      </c>
      <c r="I11313" t="s">
        <v>13296</v>
      </c>
      <c r="J11313" t="s">
        <v>31</v>
      </c>
      <c r="K11313" t="s">
        <v>49</v>
      </c>
      <c r="O11313" t="s">
        <v>33</v>
      </c>
      <c r="S11313" s="3">
        <v>45876.375</v>
      </c>
      <c r="T11313" t="s">
        <v>54</v>
      </c>
      <c r="U11313" t="s">
        <v>13296</v>
      </c>
      <c r="V11313" s="3">
        <v>45871.64166666667</v>
      </c>
      <c r="W11313" t="s">
        <v>571</v>
      </c>
      <c r="Y11313" s="4">
        <v>45876</v>
      </c>
      <c r="Z11313" s="2">
        <v>0.81263888888888891</v>
      </c>
    </row>
    <row r="11314" spans="1:26" x14ac:dyDescent="0.3">
      <c r="A11314">
        <v>134069</v>
      </c>
      <c r="B11314" t="s">
        <v>570</v>
      </c>
      <c r="C11314" t="s">
        <v>27</v>
      </c>
      <c r="D11314" t="s">
        <v>200</v>
      </c>
      <c r="E11314" t="s">
        <v>42</v>
      </c>
      <c r="F11314">
        <v>8827038128</v>
      </c>
      <c r="G11314" t="s">
        <v>43</v>
      </c>
      <c r="H11314">
        <v>7425</v>
      </c>
      <c r="I11314" t="s">
        <v>13297</v>
      </c>
      <c r="J11314" t="s">
        <v>31</v>
      </c>
      <c r="K11314" t="s">
        <v>49</v>
      </c>
      <c r="O11314" t="s">
        <v>33</v>
      </c>
      <c r="S11314" s="3">
        <v>45876.375</v>
      </c>
      <c r="T11314" t="s">
        <v>54</v>
      </c>
      <c r="U11314" t="s">
        <v>13297</v>
      </c>
      <c r="V11314" s="3">
        <v>45871.64166666667</v>
      </c>
      <c r="W11314" t="s">
        <v>1795</v>
      </c>
      <c r="Y11314" s="4">
        <v>45876</v>
      </c>
      <c r="Z11314" s="2">
        <v>0.81263888888888891</v>
      </c>
    </row>
    <row r="11315" spans="1:26" x14ac:dyDescent="0.3">
      <c r="A11315">
        <v>134069</v>
      </c>
      <c r="B11315" t="s">
        <v>570</v>
      </c>
      <c r="C11315" t="s">
        <v>27</v>
      </c>
      <c r="D11315" t="s">
        <v>200</v>
      </c>
      <c r="E11315" t="s">
        <v>42</v>
      </c>
      <c r="F11315">
        <v>8827038128</v>
      </c>
      <c r="G11315" t="s">
        <v>43</v>
      </c>
      <c r="H11315">
        <v>7425</v>
      </c>
      <c r="I11315" t="s">
        <v>13298</v>
      </c>
      <c r="J11315" t="s">
        <v>31</v>
      </c>
      <c r="K11315" t="s">
        <v>49</v>
      </c>
      <c r="O11315" t="s">
        <v>33</v>
      </c>
      <c r="S11315" s="3">
        <v>45876.375</v>
      </c>
      <c r="T11315" t="s">
        <v>54</v>
      </c>
      <c r="U11315" t="s">
        <v>13298</v>
      </c>
      <c r="V11315" s="3">
        <v>45871.64166666667</v>
      </c>
      <c r="W11315" t="s">
        <v>1795</v>
      </c>
      <c r="Y11315" s="4">
        <v>45876</v>
      </c>
      <c r="Z11315" s="2">
        <v>0.81263888888888891</v>
      </c>
    </row>
    <row r="11316" spans="1:26" x14ac:dyDescent="0.3">
      <c r="A11316">
        <v>136465</v>
      </c>
      <c r="B11316" t="s">
        <v>570</v>
      </c>
      <c r="C11316" t="s">
        <v>27</v>
      </c>
      <c r="D11316" t="s">
        <v>200</v>
      </c>
      <c r="E11316" t="s">
        <v>42</v>
      </c>
      <c r="F11316">
        <v>9752893956</v>
      </c>
      <c r="G11316" t="s">
        <v>43</v>
      </c>
      <c r="H11316">
        <v>7425</v>
      </c>
      <c r="I11316" t="s">
        <v>13299</v>
      </c>
      <c r="J11316" t="s">
        <v>31</v>
      </c>
      <c r="K11316" t="s">
        <v>49</v>
      </c>
      <c r="O11316" t="s">
        <v>33</v>
      </c>
      <c r="S11316" s="3">
        <v>45876.375</v>
      </c>
      <c r="T11316" t="s">
        <v>54</v>
      </c>
      <c r="U11316" t="s">
        <v>13299</v>
      </c>
      <c r="V11316" s="3">
        <v>45871.64166666667</v>
      </c>
      <c r="W11316" t="s">
        <v>571</v>
      </c>
      <c r="Y11316" s="4">
        <v>45876</v>
      </c>
      <c r="Z11316" s="2">
        <v>0.81263888888888891</v>
      </c>
    </row>
    <row r="11317" spans="1:26" x14ac:dyDescent="0.3">
      <c r="A11317">
        <v>136465</v>
      </c>
      <c r="B11317" t="s">
        <v>570</v>
      </c>
      <c r="C11317" t="s">
        <v>27</v>
      </c>
      <c r="D11317" t="s">
        <v>200</v>
      </c>
      <c r="E11317" t="s">
        <v>42</v>
      </c>
      <c r="F11317">
        <v>9752893956</v>
      </c>
      <c r="G11317" t="s">
        <v>43</v>
      </c>
      <c r="H11317">
        <v>7425</v>
      </c>
      <c r="I11317" t="s">
        <v>13300</v>
      </c>
      <c r="J11317" t="s">
        <v>31</v>
      </c>
      <c r="K11317" t="s">
        <v>49</v>
      </c>
      <c r="O11317" t="s">
        <v>33</v>
      </c>
      <c r="S11317" s="3">
        <v>45876.375</v>
      </c>
      <c r="T11317" t="s">
        <v>54</v>
      </c>
      <c r="U11317" t="s">
        <v>13300</v>
      </c>
      <c r="V11317" s="3">
        <v>45871.64166666667</v>
      </c>
      <c r="W11317" t="s">
        <v>571</v>
      </c>
      <c r="Y11317" s="4">
        <v>45876</v>
      </c>
      <c r="Z11317" s="2">
        <v>0.81263888888888891</v>
      </c>
    </row>
    <row r="11318" spans="1:26" x14ac:dyDescent="0.3">
      <c r="A11318">
        <v>136465</v>
      </c>
      <c r="B11318" t="s">
        <v>570</v>
      </c>
      <c r="C11318" t="s">
        <v>27</v>
      </c>
      <c r="D11318" t="s">
        <v>200</v>
      </c>
      <c r="E11318" t="s">
        <v>42</v>
      </c>
      <c r="F11318">
        <v>9752893956</v>
      </c>
      <c r="G11318" t="s">
        <v>43</v>
      </c>
      <c r="H11318">
        <v>7425</v>
      </c>
      <c r="I11318" t="s">
        <v>13301</v>
      </c>
      <c r="J11318" t="s">
        <v>31</v>
      </c>
      <c r="K11318" t="s">
        <v>49</v>
      </c>
      <c r="O11318" t="s">
        <v>33</v>
      </c>
      <c r="S11318" s="3">
        <v>45876.375</v>
      </c>
      <c r="T11318" t="s">
        <v>54</v>
      </c>
      <c r="U11318" t="s">
        <v>13301</v>
      </c>
      <c r="V11318" s="3">
        <v>45871.64166666667</v>
      </c>
      <c r="W11318" t="s">
        <v>571</v>
      </c>
      <c r="Y11318" s="4">
        <v>45876</v>
      </c>
      <c r="Z11318" s="2">
        <v>0.81263888888888891</v>
      </c>
    </row>
    <row r="11319" spans="1:26" x14ac:dyDescent="0.3">
      <c r="A11319">
        <v>136465</v>
      </c>
      <c r="B11319" t="s">
        <v>570</v>
      </c>
      <c r="C11319" t="s">
        <v>27</v>
      </c>
      <c r="D11319" t="s">
        <v>200</v>
      </c>
      <c r="E11319" t="s">
        <v>42</v>
      </c>
      <c r="F11319">
        <v>9752893956</v>
      </c>
      <c r="G11319" t="s">
        <v>43</v>
      </c>
      <c r="H11319">
        <v>7425</v>
      </c>
      <c r="I11319" t="s">
        <v>13302</v>
      </c>
      <c r="J11319" t="s">
        <v>31</v>
      </c>
      <c r="K11319" t="s">
        <v>49</v>
      </c>
      <c r="O11319" t="s">
        <v>33</v>
      </c>
      <c r="S11319" s="3">
        <v>45876.375</v>
      </c>
      <c r="T11319" t="s">
        <v>54</v>
      </c>
      <c r="U11319" t="s">
        <v>13302</v>
      </c>
      <c r="V11319" s="3">
        <v>45871.64166666667</v>
      </c>
      <c r="W11319" t="s">
        <v>571</v>
      </c>
      <c r="Y11319" s="4">
        <v>45876</v>
      </c>
      <c r="Z11319" s="2">
        <v>0.81263888888888891</v>
      </c>
    </row>
    <row r="11320" spans="1:26" x14ac:dyDescent="0.3">
      <c r="A11320">
        <v>136465</v>
      </c>
      <c r="B11320" t="s">
        <v>570</v>
      </c>
      <c r="C11320" t="s">
        <v>27</v>
      </c>
      <c r="D11320" t="s">
        <v>200</v>
      </c>
      <c r="E11320" t="s">
        <v>42</v>
      </c>
      <c r="F11320">
        <v>9752893956</v>
      </c>
      <c r="G11320" t="s">
        <v>43</v>
      </c>
      <c r="H11320">
        <v>7425</v>
      </c>
      <c r="I11320" t="s">
        <v>13303</v>
      </c>
      <c r="J11320" t="s">
        <v>31</v>
      </c>
      <c r="K11320" t="s">
        <v>49</v>
      </c>
      <c r="O11320" t="s">
        <v>33</v>
      </c>
      <c r="S11320" s="3">
        <v>45876.375</v>
      </c>
      <c r="T11320" t="s">
        <v>54</v>
      </c>
      <c r="U11320" t="s">
        <v>13303</v>
      </c>
      <c r="V11320" s="3">
        <v>45871.64166666667</v>
      </c>
      <c r="W11320" t="s">
        <v>571</v>
      </c>
      <c r="Y11320" s="4">
        <v>45876</v>
      </c>
      <c r="Z11320" s="2">
        <v>0.81263888888888891</v>
      </c>
    </row>
    <row r="11321" spans="1:26" x14ac:dyDescent="0.3">
      <c r="A11321">
        <v>136465</v>
      </c>
      <c r="B11321" t="s">
        <v>570</v>
      </c>
      <c r="C11321" t="s">
        <v>27</v>
      </c>
      <c r="D11321" t="s">
        <v>200</v>
      </c>
      <c r="E11321" t="s">
        <v>42</v>
      </c>
      <c r="F11321">
        <v>9752893956</v>
      </c>
      <c r="G11321" t="s">
        <v>43</v>
      </c>
      <c r="H11321">
        <v>7425</v>
      </c>
      <c r="I11321" t="s">
        <v>13304</v>
      </c>
      <c r="J11321" t="s">
        <v>31</v>
      </c>
      <c r="K11321" t="s">
        <v>49</v>
      </c>
      <c r="O11321" t="s">
        <v>33</v>
      </c>
      <c r="S11321" s="3">
        <v>45876.375</v>
      </c>
      <c r="T11321" t="s">
        <v>54</v>
      </c>
      <c r="U11321" t="s">
        <v>13304</v>
      </c>
      <c r="V11321" s="3">
        <v>45871.64166666667</v>
      </c>
      <c r="W11321" t="s">
        <v>571</v>
      </c>
      <c r="Y11321" s="4">
        <v>45876</v>
      </c>
      <c r="Z11321" s="2">
        <v>0.81263888888888891</v>
      </c>
    </row>
    <row r="11322" spans="1:26" x14ac:dyDescent="0.3">
      <c r="A11322">
        <v>136465</v>
      </c>
      <c r="B11322" t="s">
        <v>570</v>
      </c>
      <c r="C11322" t="s">
        <v>27</v>
      </c>
      <c r="D11322" t="s">
        <v>200</v>
      </c>
      <c r="E11322" t="s">
        <v>42</v>
      </c>
      <c r="F11322">
        <v>9752893956</v>
      </c>
      <c r="G11322" t="s">
        <v>43</v>
      </c>
      <c r="H11322">
        <v>7425</v>
      </c>
      <c r="I11322" t="s">
        <v>13305</v>
      </c>
      <c r="J11322" t="s">
        <v>31</v>
      </c>
      <c r="K11322" t="s">
        <v>49</v>
      </c>
      <c r="O11322" t="s">
        <v>33</v>
      </c>
      <c r="S11322" s="3">
        <v>45876.375</v>
      </c>
      <c r="T11322" t="s">
        <v>54</v>
      </c>
      <c r="U11322" t="s">
        <v>13305</v>
      </c>
      <c r="V11322" s="3">
        <v>45871.64166666667</v>
      </c>
      <c r="W11322" t="s">
        <v>571</v>
      </c>
      <c r="Y11322" s="4">
        <v>45876</v>
      </c>
      <c r="Z11322" s="2">
        <v>0.81263888888888891</v>
      </c>
    </row>
    <row r="11323" spans="1:26" x14ac:dyDescent="0.3">
      <c r="A11323">
        <v>135600</v>
      </c>
      <c r="B11323" t="s">
        <v>461</v>
      </c>
      <c r="C11323" t="s">
        <v>27</v>
      </c>
      <c r="D11323" t="s">
        <v>234</v>
      </c>
      <c r="E11323" t="s">
        <v>60</v>
      </c>
      <c r="F11323">
        <v>8459181928</v>
      </c>
      <c r="G11323" t="s">
        <v>30</v>
      </c>
      <c r="H11323">
        <v>7426</v>
      </c>
      <c r="I11323" t="s">
        <v>13307</v>
      </c>
      <c r="J11323" t="s">
        <v>31</v>
      </c>
      <c r="K11323" t="s">
        <v>49</v>
      </c>
      <c r="O11323" t="s">
        <v>33</v>
      </c>
      <c r="S11323" s="3">
        <v>45876.375</v>
      </c>
      <c r="T11323" t="s">
        <v>54</v>
      </c>
      <c r="U11323" t="s">
        <v>13307</v>
      </c>
      <c r="V11323" s="3">
        <v>45871.64166666667</v>
      </c>
      <c r="W11323" t="s">
        <v>1797</v>
      </c>
      <c r="Y11323" s="4">
        <v>45876</v>
      </c>
      <c r="Z11323" s="2">
        <v>0.81263888888888891</v>
      </c>
    </row>
    <row r="11324" spans="1:26" x14ac:dyDescent="0.3">
      <c r="A11324">
        <v>135600</v>
      </c>
      <c r="B11324" t="s">
        <v>461</v>
      </c>
      <c r="C11324" t="s">
        <v>27</v>
      </c>
      <c r="D11324" t="s">
        <v>234</v>
      </c>
      <c r="E11324" t="s">
        <v>60</v>
      </c>
      <c r="F11324">
        <v>8459181928</v>
      </c>
      <c r="G11324" t="s">
        <v>30</v>
      </c>
      <c r="H11324">
        <v>7426</v>
      </c>
      <c r="I11324" t="s">
        <v>13308</v>
      </c>
      <c r="J11324" t="s">
        <v>31</v>
      </c>
      <c r="K11324" t="s">
        <v>49</v>
      </c>
      <c r="O11324" t="s">
        <v>33</v>
      </c>
      <c r="S11324" s="3">
        <v>45876.375</v>
      </c>
      <c r="T11324" t="s">
        <v>54</v>
      </c>
      <c r="U11324" t="s">
        <v>13308</v>
      </c>
      <c r="V11324" s="3">
        <v>45871.64166666667</v>
      </c>
      <c r="W11324" t="s">
        <v>1797</v>
      </c>
      <c r="Y11324" s="4">
        <v>45876</v>
      </c>
      <c r="Z11324" s="2">
        <v>0.81263888888888891</v>
      </c>
    </row>
    <row r="11325" spans="1:26" x14ac:dyDescent="0.3">
      <c r="A11325">
        <v>135600</v>
      </c>
      <c r="B11325" t="s">
        <v>461</v>
      </c>
      <c r="C11325" t="s">
        <v>27</v>
      </c>
      <c r="D11325" t="s">
        <v>234</v>
      </c>
      <c r="E11325" t="s">
        <v>60</v>
      </c>
      <c r="F11325">
        <v>8459181928</v>
      </c>
      <c r="G11325" t="s">
        <v>30</v>
      </c>
      <c r="H11325">
        <v>7426</v>
      </c>
      <c r="I11325" t="s">
        <v>13309</v>
      </c>
      <c r="J11325" t="s">
        <v>31</v>
      </c>
      <c r="K11325" t="s">
        <v>49</v>
      </c>
      <c r="O11325" t="s">
        <v>33</v>
      </c>
      <c r="S11325" s="3">
        <v>45876.375</v>
      </c>
      <c r="T11325" t="s">
        <v>54</v>
      </c>
      <c r="U11325" t="s">
        <v>13309</v>
      </c>
      <c r="V11325" s="3">
        <v>45871.64166666667</v>
      </c>
      <c r="W11325" t="s">
        <v>1797</v>
      </c>
      <c r="Y11325" s="4">
        <v>45876</v>
      </c>
      <c r="Z11325" s="2">
        <v>0.81263888888888891</v>
      </c>
    </row>
    <row r="11326" spans="1:26" x14ac:dyDescent="0.3">
      <c r="A11326">
        <v>133552</v>
      </c>
      <c r="B11326" t="s">
        <v>461</v>
      </c>
      <c r="C11326" t="s">
        <v>27</v>
      </c>
      <c r="D11326" t="s">
        <v>234</v>
      </c>
      <c r="E11326" t="s">
        <v>60</v>
      </c>
      <c r="F11326">
        <v>7414936530</v>
      </c>
      <c r="G11326" t="s">
        <v>30</v>
      </c>
      <c r="H11326">
        <v>7426</v>
      </c>
      <c r="I11326" t="s">
        <v>13310</v>
      </c>
      <c r="J11326" t="s">
        <v>31</v>
      </c>
      <c r="K11326" t="s">
        <v>49</v>
      </c>
      <c r="O11326" t="s">
        <v>33</v>
      </c>
      <c r="S11326" s="3">
        <v>45876.375</v>
      </c>
      <c r="T11326" t="s">
        <v>54</v>
      </c>
      <c r="U11326" t="s">
        <v>13310</v>
      </c>
      <c r="V11326" s="3">
        <v>45871.64166666667</v>
      </c>
      <c r="W11326" t="s">
        <v>1798</v>
      </c>
      <c r="Y11326" s="4">
        <v>45876</v>
      </c>
      <c r="Z11326" s="2">
        <v>0.81263888888888891</v>
      </c>
    </row>
    <row r="11327" spans="1:26" x14ac:dyDescent="0.3">
      <c r="A11327">
        <v>135337</v>
      </c>
      <c r="B11327" t="s">
        <v>461</v>
      </c>
      <c r="C11327" t="s">
        <v>27</v>
      </c>
      <c r="D11327" t="s">
        <v>234</v>
      </c>
      <c r="E11327" t="s">
        <v>60</v>
      </c>
      <c r="F11327">
        <v>7721901614</v>
      </c>
      <c r="G11327" t="s">
        <v>30</v>
      </c>
      <c r="H11327">
        <v>7426</v>
      </c>
      <c r="I11327" t="s">
        <v>13311</v>
      </c>
      <c r="J11327" t="s">
        <v>31</v>
      </c>
      <c r="K11327" t="s">
        <v>49</v>
      </c>
      <c r="O11327" t="s">
        <v>33</v>
      </c>
      <c r="S11327" s="3">
        <v>45876.375</v>
      </c>
      <c r="T11327" t="s">
        <v>54</v>
      </c>
      <c r="U11327" t="s">
        <v>13311</v>
      </c>
      <c r="V11327" s="3">
        <v>45871.64166666667</v>
      </c>
      <c r="W11327" t="s">
        <v>848</v>
      </c>
      <c r="Y11327" s="4">
        <v>45876</v>
      </c>
      <c r="Z11327" s="2">
        <v>0.81263888888888891</v>
      </c>
    </row>
    <row r="11328" spans="1:26" x14ac:dyDescent="0.3">
      <c r="A11328">
        <v>135600</v>
      </c>
      <c r="B11328" t="s">
        <v>461</v>
      </c>
      <c r="C11328" t="s">
        <v>27</v>
      </c>
      <c r="D11328" t="s">
        <v>234</v>
      </c>
      <c r="E11328" t="s">
        <v>60</v>
      </c>
      <c r="F11328">
        <v>8459181928</v>
      </c>
      <c r="G11328" t="s">
        <v>30</v>
      </c>
      <c r="H11328">
        <v>7426</v>
      </c>
      <c r="I11328" t="s">
        <v>13312</v>
      </c>
      <c r="J11328" t="s">
        <v>31</v>
      </c>
      <c r="K11328" t="s">
        <v>49</v>
      </c>
      <c r="O11328" t="s">
        <v>33</v>
      </c>
      <c r="S11328" s="3">
        <v>45876.375</v>
      </c>
      <c r="T11328" t="s">
        <v>54</v>
      </c>
      <c r="U11328" t="s">
        <v>13312</v>
      </c>
      <c r="V11328" s="3">
        <v>45871.64166666667</v>
      </c>
      <c r="W11328" t="s">
        <v>1797</v>
      </c>
      <c r="Y11328" s="4">
        <v>45876</v>
      </c>
      <c r="Z11328" s="2">
        <v>0.81263888888888891</v>
      </c>
    </row>
    <row r="11329" spans="1:26" x14ac:dyDescent="0.3">
      <c r="A11329">
        <v>135600</v>
      </c>
      <c r="B11329" t="s">
        <v>461</v>
      </c>
      <c r="C11329" t="s">
        <v>27</v>
      </c>
      <c r="D11329" t="s">
        <v>234</v>
      </c>
      <c r="E11329" t="s">
        <v>60</v>
      </c>
      <c r="F11329">
        <v>8459181928</v>
      </c>
      <c r="G11329" t="s">
        <v>30</v>
      </c>
      <c r="H11329">
        <v>7426</v>
      </c>
      <c r="I11329" t="s">
        <v>13313</v>
      </c>
      <c r="J11329" t="s">
        <v>31</v>
      </c>
      <c r="K11329" t="s">
        <v>49</v>
      </c>
      <c r="O11329" t="s">
        <v>33</v>
      </c>
      <c r="S11329" s="3">
        <v>45876.375</v>
      </c>
      <c r="T11329" t="s">
        <v>54</v>
      </c>
      <c r="U11329" t="s">
        <v>13313</v>
      </c>
      <c r="V11329" s="3">
        <v>45871.64166666667</v>
      </c>
      <c r="W11329" t="s">
        <v>1797</v>
      </c>
      <c r="Y11329" s="4">
        <v>45876</v>
      </c>
      <c r="Z11329" s="2">
        <v>0.81263888888888891</v>
      </c>
    </row>
    <row r="11330" spans="1:26" x14ac:dyDescent="0.3">
      <c r="A11330">
        <v>135600</v>
      </c>
      <c r="B11330" t="s">
        <v>461</v>
      </c>
      <c r="C11330" t="s">
        <v>27</v>
      </c>
      <c r="D11330" t="s">
        <v>234</v>
      </c>
      <c r="E11330" t="s">
        <v>60</v>
      </c>
      <c r="F11330">
        <v>8459181928</v>
      </c>
      <c r="G11330" t="s">
        <v>30</v>
      </c>
      <c r="H11330">
        <v>7426</v>
      </c>
      <c r="I11330" t="s">
        <v>13314</v>
      </c>
      <c r="J11330" t="s">
        <v>31</v>
      </c>
      <c r="K11330" t="s">
        <v>49</v>
      </c>
      <c r="O11330" t="s">
        <v>33</v>
      </c>
      <c r="S11330" s="3">
        <v>45876.375</v>
      </c>
      <c r="T11330" t="s">
        <v>54</v>
      </c>
      <c r="U11330" t="s">
        <v>13314</v>
      </c>
      <c r="V11330" s="3">
        <v>45871.64166666667</v>
      </c>
      <c r="W11330" t="s">
        <v>1797</v>
      </c>
      <c r="Y11330" s="4">
        <v>45876</v>
      </c>
      <c r="Z11330" s="2">
        <v>0.81263888888888891</v>
      </c>
    </row>
    <row r="11331" spans="1:26" x14ac:dyDescent="0.3">
      <c r="A11331">
        <v>133552</v>
      </c>
      <c r="B11331" t="s">
        <v>461</v>
      </c>
      <c r="C11331" t="s">
        <v>27</v>
      </c>
      <c r="D11331" t="s">
        <v>234</v>
      </c>
      <c r="E11331" t="s">
        <v>60</v>
      </c>
      <c r="F11331">
        <v>7414936530</v>
      </c>
      <c r="G11331" t="s">
        <v>30</v>
      </c>
      <c r="H11331">
        <v>7426</v>
      </c>
      <c r="I11331" t="s">
        <v>13315</v>
      </c>
      <c r="J11331" t="s">
        <v>31</v>
      </c>
      <c r="K11331" t="s">
        <v>49</v>
      </c>
      <c r="O11331" t="s">
        <v>33</v>
      </c>
      <c r="S11331" s="3">
        <v>45876.375</v>
      </c>
      <c r="T11331" t="s">
        <v>54</v>
      </c>
      <c r="U11331" t="s">
        <v>13315</v>
      </c>
      <c r="V11331" s="3">
        <v>45871.64166666667</v>
      </c>
      <c r="W11331" t="s">
        <v>1798</v>
      </c>
      <c r="Y11331" s="4">
        <v>45876</v>
      </c>
      <c r="Z11331" s="2">
        <v>0.81263888888888891</v>
      </c>
    </row>
    <row r="11332" spans="1:26" x14ac:dyDescent="0.3">
      <c r="A11332">
        <v>135600</v>
      </c>
      <c r="B11332" t="s">
        <v>461</v>
      </c>
      <c r="C11332" t="s">
        <v>27</v>
      </c>
      <c r="D11332" t="s">
        <v>234</v>
      </c>
      <c r="E11332" t="s">
        <v>60</v>
      </c>
      <c r="F11332">
        <v>8459181928</v>
      </c>
      <c r="G11332" t="s">
        <v>30</v>
      </c>
      <c r="H11332">
        <v>7426</v>
      </c>
      <c r="I11332" t="s">
        <v>13316</v>
      </c>
      <c r="J11332" t="s">
        <v>31</v>
      </c>
      <c r="K11332" t="s">
        <v>49</v>
      </c>
      <c r="O11332" t="s">
        <v>33</v>
      </c>
      <c r="S11332" s="3">
        <v>45876.375</v>
      </c>
      <c r="T11332" t="s">
        <v>54</v>
      </c>
      <c r="U11332" t="s">
        <v>13316</v>
      </c>
      <c r="V11332" s="3">
        <v>45871.64166666667</v>
      </c>
      <c r="W11332" t="s">
        <v>1797</v>
      </c>
      <c r="Y11332" s="4">
        <v>45876</v>
      </c>
      <c r="Z11332" s="2">
        <v>0.81263888888888891</v>
      </c>
    </row>
    <row r="11333" spans="1:26" x14ac:dyDescent="0.3">
      <c r="A11333">
        <v>135337</v>
      </c>
      <c r="B11333" t="s">
        <v>461</v>
      </c>
      <c r="C11333" t="s">
        <v>27</v>
      </c>
      <c r="D11333" t="s">
        <v>234</v>
      </c>
      <c r="E11333" t="s">
        <v>60</v>
      </c>
      <c r="F11333">
        <v>7721901614</v>
      </c>
      <c r="G11333" t="s">
        <v>30</v>
      </c>
      <c r="H11333">
        <v>7426</v>
      </c>
      <c r="I11333" t="s">
        <v>13317</v>
      </c>
      <c r="J11333" t="s">
        <v>31</v>
      </c>
      <c r="K11333" t="s">
        <v>49</v>
      </c>
      <c r="O11333" t="s">
        <v>33</v>
      </c>
      <c r="S11333" s="3">
        <v>45876.375</v>
      </c>
      <c r="T11333" t="s">
        <v>54</v>
      </c>
      <c r="U11333" t="s">
        <v>13317</v>
      </c>
      <c r="V11333" s="3">
        <v>45871.64166666667</v>
      </c>
      <c r="W11333" t="s">
        <v>848</v>
      </c>
      <c r="Y11333" s="4">
        <v>45876</v>
      </c>
      <c r="Z11333" s="2">
        <v>0.81263888888888891</v>
      </c>
    </row>
    <row r="11334" spans="1:26" x14ac:dyDescent="0.3">
      <c r="A11334">
        <v>135600</v>
      </c>
      <c r="B11334" t="s">
        <v>461</v>
      </c>
      <c r="C11334" t="s">
        <v>27</v>
      </c>
      <c r="D11334" t="s">
        <v>234</v>
      </c>
      <c r="E11334" t="s">
        <v>60</v>
      </c>
      <c r="F11334">
        <v>8459181928</v>
      </c>
      <c r="G11334" t="s">
        <v>30</v>
      </c>
      <c r="H11334">
        <v>7426</v>
      </c>
      <c r="I11334" t="s">
        <v>13318</v>
      </c>
      <c r="J11334" t="s">
        <v>31</v>
      </c>
      <c r="K11334" t="s">
        <v>49</v>
      </c>
      <c r="O11334" t="s">
        <v>33</v>
      </c>
      <c r="S11334" s="3">
        <v>45876.375</v>
      </c>
      <c r="T11334" t="s">
        <v>54</v>
      </c>
      <c r="U11334" t="s">
        <v>13318</v>
      </c>
      <c r="V11334" s="3">
        <v>45871.64166666667</v>
      </c>
      <c r="W11334" t="s">
        <v>1797</v>
      </c>
      <c r="Y11334" s="4">
        <v>45876</v>
      </c>
      <c r="Z11334" s="2">
        <v>0.81263888888888891</v>
      </c>
    </row>
    <row r="11335" spans="1:26" x14ac:dyDescent="0.3">
      <c r="A11335">
        <v>133552</v>
      </c>
      <c r="B11335" t="s">
        <v>461</v>
      </c>
      <c r="C11335" t="s">
        <v>27</v>
      </c>
      <c r="D11335" t="s">
        <v>234</v>
      </c>
      <c r="E11335" t="s">
        <v>60</v>
      </c>
      <c r="F11335">
        <v>7414936530</v>
      </c>
      <c r="G11335" t="s">
        <v>30</v>
      </c>
      <c r="H11335">
        <v>7426</v>
      </c>
      <c r="I11335" t="s">
        <v>13319</v>
      </c>
      <c r="J11335" t="s">
        <v>31</v>
      </c>
      <c r="K11335" t="s">
        <v>49</v>
      </c>
      <c r="O11335" t="s">
        <v>33</v>
      </c>
      <c r="S11335" s="3">
        <v>45876.375</v>
      </c>
      <c r="T11335" t="s">
        <v>54</v>
      </c>
      <c r="U11335" t="s">
        <v>13319</v>
      </c>
      <c r="V11335" s="3">
        <v>45871.64166666667</v>
      </c>
      <c r="W11335" t="s">
        <v>1798</v>
      </c>
      <c r="Y11335" s="4">
        <v>45876</v>
      </c>
      <c r="Z11335" s="2">
        <v>0.81263888888888891</v>
      </c>
    </row>
    <row r="11336" spans="1:26" x14ac:dyDescent="0.3">
      <c r="A11336">
        <v>135600</v>
      </c>
      <c r="B11336" t="s">
        <v>461</v>
      </c>
      <c r="C11336" t="s">
        <v>27</v>
      </c>
      <c r="D11336" t="s">
        <v>234</v>
      </c>
      <c r="E11336" t="s">
        <v>60</v>
      </c>
      <c r="F11336">
        <v>8459181928</v>
      </c>
      <c r="G11336" t="s">
        <v>30</v>
      </c>
      <c r="H11336">
        <v>7426</v>
      </c>
      <c r="I11336" t="s">
        <v>13320</v>
      </c>
      <c r="J11336" t="s">
        <v>31</v>
      </c>
      <c r="K11336" t="s">
        <v>49</v>
      </c>
      <c r="O11336" t="s">
        <v>33</v>
      </c>
      <c r="S11336" s="3">
        <v>45876.375</v>
      </c>
      <c r="T11336" t="s">
        <v>54</v>
      </c>
      <c r="U11336" t="s">
        <v>13320</v>
      </c>
      <c r="V11336" s="3">
        <v>45871.64166666667</v>
      </c>
      <c r="W11336" t="s">
        <v>1797</v>
      </c>
      <c r="Y11336" s="4">
        <v>45876</v>
      </c>
      <c r="Z11336" s="2">
        <v>0.81263888888888891</v>
      </c>
    </row>
    <row r="11337" spans="1:26" x14ac:dyDescent="0.3">
      <c r="A11337">
        <v>135337</v>
      </c>
      <c r="B11337" t="s">
        <v>461</v>
      </c>
      <c r="C11337" t="s">
        <v>27</v>
      </c>
      <c r="D11337" t="s">
        <v>234</v>
      </c>
      <c r="E11337" t="s">
        <v>60</v>
      </c>
      <c r="F11337">
        <v>7721901614</v>
      </c>
      <c r="G11337" t="s">
        <v>30</v>
      </c>
      <c r="H11337">
        <v>7426</v>
      </c>
      <c r="I11337" t="s">
        <v>13321</v>
      </c>
      <c r="J11337" t="s">
        <v>31</v>
      </c>
      <c r="K11337" t="s">
        <v>49</v>
      </c>
      <c r="O11337" t="s">
        <v>33</v>
      </c>
      <c r="S11337" s="3">
        <v>45876.375</v>
      </c>
      <c r="T11337" t="s">
        <v>54</v>
      </c>
      <c r="U11337" t="s">
        <v>13321</v>
      </c>
      <c r="V11337" s="3">
        <v>45871.64166666667</v>
      </c>
      <c r="W11337" t="s">
        <v>848</v>
      </c>
      <c r="Y11337" s="4">
        <v>45876</v>
      </c>
      <c r="Z11337" s="2">
        <v>0.81263888888888891</v>
      </c>
    </row>
    <row r="11338" spans="1:26" x14ac:dyDescent="0.3">
      <c r="A11338">
        <v>133552</v>
      </c>
      <c r="B11338" t="s">
        <v>461</v>
      </c>
      <c r="C11338" t="s">
        <v>27</v>
      </c>
      <c r="D11338" t="s">
        <v>234</v>
      </c>
      <c r="E11338" t="s">
        <v>60</v>
      </c>
      <c r="F11338">
        <v>7414936530</v>
      </c>
      <c r="G11338" t="s">
        <v>30</v>
      </c>
      <c r="H11338">
        <v>7426</v>
      </c>
      <c r="I11338" t="s">
        <v>13322</v>
      </c>
      <c r="J11338" t="s">
        <v>31</v>
      </c>
      <c r="K11338" t="s">
        <v>49</v>
      </c>
      <c r="O11338" t="s">
        <v>33</v>
      </c>
      <c r="S11338" s="3">
        <v>45876.375</v>
      </c>
      <c r="T11338" t="s">
        <v>54</v>
      </c>
      <c r="U11338" t="s">
        <v>13322</v>
      </c>
      <c r="V11338" s="3">
        <v>45871.64166666667</v>
      </c>
      <c r="W11338" t="s">
        <v>1798</v>
      </c>
      <c r="Y11338" s="4">
        <v>45876</v>
      </c>
      <c r="Z11338" s="2">
        <v>0.81263888888888891</v>
      </c>
    </row>
    <row r="11339" spans="1:26" x14ac:dyDescent="0.3">
      <c r="A11339">
        <v>135337</v>
      </c>
      <c r="B11339" t="s">
        <v>461</v>
      </c>
      <c r="C11339" t="s">
        <v>27</v>
      </c>
      <c r="D11339" t="s">
        <v>234</v>
      </c>
      <c r="E11339" t="s">
        <v>60</v>
      </c>
      <c r="F11339">
        <v>7721901614</v>
      </c>
      <c r="G11339" t="s">
        <v>30</v>
      </c>
      <c r="H11339">
        <v>7426</v>
      </c>
      <c r="I11339" t="s">
        <v>13323</v>
      </c>
      <c r="J11339" t="s">
        <v>31</v>
      </c>
      <c r="K11339" t="s">
        <v>49</v>
      </c>
      <c r="O11339" t="s">
        <v>33</v>
      </c>
      <c r="S11339" s="3">
        <v>45876.375</v>
      </c>
      <c r="T11339" t="s">
        <v>54</v>
      </c>
      <c r="U11339" t="s">
        <v>13323</v>
      </c>
      <c r="V11339" s="3">
        <v>45871.64166666667</v>
      </c>
      <c r="W11339" t="s">
        <v>848</v>
      </c>
      <c r="Y11339" s="4">
        <v>45876</v>
      </c>
      <c r="Z11339" s="2">
        <v>0.81263888888888891</v>
      </c>
    </row>
    <row r="11340" spans="1:26" x14ac:dyDescent="0.3">
      <c r="A11340">
        <v>133552</v>
      </c>
      <c r="B11340" t="s">
        <v>461</v>
      </c>
      <c r="C11340" t="s">
        <v>27</v>
      </c>
      <c r="D11340" t="s">
        <v>234</v>
      </c>
      <c r="E11340" t="s">
        <v>60</v>
      </c>
      <c r="F11340">
        <v>7414936530</v>
      </c>
      <c r="G11340" t="s">
        <v>30</v>
      </c>
      <c r="H11340">
        <v>7426</v>
      </c>
      <c r="I11340" t="s">
        <v>13324</v>
      </c>
      <c r="J11340" t="s">
        <v>31</v>
      </c>
      <c r="K11340" t="s">
        <v>49</v>
      </c>
      <c r="O11340" t="s">
        <v>33</v>
      </c>
      <c r="S11340" s="3">
        <v>45876.375</v>
      </c>
      <c r="T11340" t="s">
        <v>54</v>
      </c>
      <c r="U11340" t="s">
        <v>13324</v>
      </c>
      <c r="V11340" s="3">
        <v>45871.64166666667</v>
      </c>
      <c r="W11340" t="s">
        <v>1798</v>
      </c>
      <c r="Y11340" s="4">
        <v>45876</v>
      </c>
      <c r="Z11340" s="2">
        <v>0.81263888888888891</v>
      </c>
    </row>
    <row r="11341" spans="1:26" x14ac:dyDescent="0.3">
      <c r="A11341">
        <v>135600</v>
      </c>
      <c r="B11341" t="s">
        <v>461</v>
      </c>
      <c r="C11341" t="s">
        <v>27</v>
      </c>
      <c r="D11341" t="s">
        <v>234</v>
      </c>
      <c r="E11341" t="s">
        <v>60</v>
      </c>
      <c r="F11341">
        <v>8459181928</v>
      </c>
      <c r="G11341" t="s">
        <v>30</v>
      </c>
      <c r="H11341">
        <v>7426</v>
      </c>
      <c r="I11341" t="s">
        <v>13325</v>
      </c>
      <c r="J11341" t="s">
        <v>31</v>
      </c>
      <c r="K11341" t="s">
        <v>49</v>
      </c>
      <c r="O11341" t="s">
        <v>33</v>
      </c>
      <c r="S11341" s="3">
        <v>45876.375</v>
      </c>
      <c r="T11341" t="s">
        <v>54</v>
      </c>
      <c r="U11341" t="s">
        <v>13325</v>
      </c>
      <c r="V11341" s="3">
        <v>45871.64166666667</v>
      </c>
      <c r="W11341" t="s">
        <v>1797</v>
      </c>
      <c r="Y11341" s="4">
        <v>45876</v>
      </c>
      <c r="Z11341" s="2">
        <v>0.81263888888888891</v>
      </c>
    </row>
    <row r="11342" spans="1:26" x14ac:dyDescent="0.3">
      <c r="A11342">
        <v>135337</v>
      </c>
      <c r="B11342" t="s">
        <v>461</v>
      </c>
      <c r="C11342" t="s">
        <v>27</v>
      </c>
      <c r="D11342" t="s">
        <v>234</v>
      </c>
      <c r="E11342" t="s">
        <v>60</v>
      </c>
      <c r="F11342">
        <v>7721901614</v>
      </c>
      <c r="G11342" t="s">
        <v>30</v>
      </c>
      <c r="H11342">
        <v>7426</v>
      </c>
      <c r="I11342" t="s">
        <v>13326</v>
      </c>
      <c r="J11342" t="s">
        <v>31</v>
      </c>
      <c r="K11342" t="s">
        <v>49</v>
      </c>
      <c r="O11342" t="s">
        <v>33</v>
      </c>
      <c r="S11342" s="3">
        <v>45876.375</v>
      </c>
      <c r="T11342" t="s">
        <v>54</v>
      </c>
      <c r="U11342" t="s">
        <v>13326</v>
      </c>
      <c r="V11342" s="3">
        <v>45871.64166666667</v>
      </c>
      <c r="W11342" t="s">
        <v>848</v>
      </c>
      <c r="Y11342" s="4">
        <v>45876</v>
      </c>
      <c r="Z11342" s="2">
        <v>0.81263888888888891</v>
      </c>
    </row>
    <row r="11343" spans="1:26" x14ac:dyDescent="0.3">
      <c r="A11343">
        <v>135337</v>
      </c>
      <c r="B11343" t="s">
        <v>461</v>
      </c>
      <c r="C11343" t="s">
        <v>27</v>
      </c>
      <c r="D11343" t="s">
        <v>234</v>
      </c>
      <c r="E11343" t="s">
        <v>60</v>
      </c>
      <c r="F11343">
        <v>7721901614</v>
      </c>
      <c r="G11343" t="s">
        <v>30</v>
      </c>
      <c r="H11343">
        <v>7426</v>
      </c>
      <c r="I11343" t="s">
        <v>13327</v>
      </c>
      <c r="J11343" t="s">
        <v>31</v>
      </c>
      <c r="K11343" t="s">
        <v>49</v>
      </c>
      <c r="O11343" t="s">
        <v>33</v>
      </c>
      <c r="S11343" s="3">
        <v>45876.375</v>
      </c>
      <c r="T11343" t="s">
        <v>54</v>
      </c>
      <c r="U11343" t="s">
        <v>13327</v>
      </c>
      <c r="V11343" s="3">
        <v>45871.64166666667</v>
      </c>
      <c r="W11343" t="s">
        <v>848</v>
      </c>
      <c r="Y11343" s="4">
        <v>45876</v>
      </c>
      <c r="Z11343" s="2">
        <v>0.81263888888888891</v>
      </c>
    </row>
    <row r="11344" spans="1:26" x14ac:dyDescent="0.3">
      <c r="A11344">
        <v>135600</v>
      </c>
      <c r="B11344" t="s">
        <v>461</v>
      </c>
      <c r="C11344" t="s">
        <v>27</v>
      </c>
      <c r="D11344" t="s">
        <v>234</v>
      </c>
      <c r="E11344" t="s">
        <v>60</v>
      </c>
      <c r="F11344">
        <v>8459181928</v>
      </c>
      <c r="G11344" t="s">
        <v>30</v>
      </c>
      <c r="H11344">
        <v>7426</v>
      </c>
      <c r="I11344" t="s">
        <v>13328</v>
      </c>
      <c r="J11344" t="s">
        <v>31</v>
      </c>
      <c r="K11344" t="s">
        <v>49</v>
      </c>
      <c r="O11344" t="s">
        <v>33</v>
      </c>
      <c r="S11344" s="3">
        <v>45876.375</v>
      </c>
      <c r="T11344" t="s">
        <v>54</v>
      </c>
      <c r="U11344" t="s">
        <v>13328</v>
      </c>
      <c r="V11344" s="3">
        <v>45871.64166666667</v>
      </c>
      <c r="W11344" t="s">
        <v>1797</v>
      </c>
      <c r="Y11344" s="4">
        <v>45876</v>
      </c>
      <c r="Z11344" s="2">
        <v>0.81263888888888891</v>
      </c>
    </row>
    <row r="11345" spans="1:26" x14ac:dyDescent="0.3">
      <c r="A11345">
        <v>135600</v>
      </c>
      <c r="B11345" t="s">
        <v>461</v>
      </c>
      <c r="C11345" t="s">
        <v>27</v>
      </c>
      <c r="D11345" t="s">
        <v>234</v>
      </c>
      <c r="E11345" t="s">
        <v>60</v>
      </c>
      <c r="F11345">
        <v>8459181928</v>
      </c>
      <c r="G11345" t="s">
        <v>30</v>
      </c>
      <c r="H11345">
        <v>7426</v>
      </c>
      <c r="I11345" t="s">
        <v>13329</v>
      </c>
      <c r="J11345" t="s">
        <v>31</v>
      </c>
      <c r="K11345" t="s">
        <v>49</v>
      </c>
      <c r="O11345" t="s">
        <v>33</v>
      </c>
      <c r="S11345" s="3">
        <v>45876.375</v>
      </c>
      <c r="T11345" t="s">
        <v>54</v>
      </c>
      <c r="U11345" t="s">
        <v>13329</v>
      </c>
      <c r="V11345" s="3">
        <v>45871.64166666667</v>
      </c>
      <c r="W11345" t="s">
        <v>1797</v>
      </c>
      <c r="Y11345" s="4">
        <v>45876</v>
      </c>
      <c r="Z11345" s="2">
        <v>0.81263888888888891</v>
      </c>
    </row>
    <row r="11346" spans="1:26" x14ac:dyDescent="0.3">
      <c r="A11346">
        <v>135494</v>
      </c>
      <c r="B11346" t="s">
        <v>461</v>
      </c>
      <c r="C11346" t="s">
        <v>27</v>
      </c>
      <c r="D11346" t="s">
        <v>234</v>
      </c>
      <c r="E11346" t="s">
        <v>60</v>
      </c>
      <c r="F11346">
        <v>8177860596</v>
      </c>
      <c r="G11346" t="s">
        <v>30</v>
      </c>
      <c r="H11346">
        <v>7426</v>
      </c>
      <c r="I11346" t="s">
        <v>13330</v>
      </c>
      <c r="J11346" t="s">
        <v>31</v>
      </c>
      <c r="K11346" t="s">
        <v>49</v>
      </c>
      <c r="O11346" t="s">
        <v>33</v>
      </c>
      <c r="S11346" s="3">
        <v>45876.375</v>
      </c>
      <c r="T11346" t="s">
        <v>54</v>
      </c>
      <c r="U11346" t="s">
        <v>13330</v>
      </c>
      <c r="V11346" s="3">
        <v>45871.64166666667</v>
      </c>
      <c r="W11346" t="s">
        <v>1796</v>
      </c>
      <c r="Y11346" s="4">
        <v>45876</v>
      </c>
      <c r="Z11346" s="2">
        <v>0.81263888888888891</v>
      </c>
    </row>
    <row r="11347" spans="1:26" x14ac:dyDescent="0.3">
      <c r="A11347">
        <v>135600</v>
      </c>
      <c r="B11347" t="s">
        <v>461</v>
      </c>
      <c r="C11347" t="s">
        <v>27</v>
      </c>
      <c r="D11347" t="s">
        <v>234</v>
      </c>
      <c r="E11347" t="s">
        <v>60</v>
      </c>
      <c r="F11347">
        <v>8459181928</v>
      </c>
      <c r="G11347" t="s">
        <v>30</v>
      </c>
      <c r="H11347">
        <v>7426</v>
      </c>
      <c r="I11347" t="s">
        <v>13331</v>
      </c>
      <c r="J11347" t="s">
        <v>31</v>
      </c>
      <c r="K11347" t="s">
        <v>49</v>
      </c>
      <c r="O11347" t="s">
        <v>33</v>
      </c>
      <c r="S11347" s="3">
        <v>45876.375</v>
      </c>
      <c r="T11347" t="s">
        <v>54</v>
      </c>
      <c r="U11347" t="s">
        <v>13331</v>
      </c>
      <c r="V11347" s="3">
        <v>45871.64166666667</v>
      </c>
      <c r="W11347" t="s">
        <v>1797</v>
      </c>
      <c r="Y11347" s="4">
        <v>45876</v>
      </c>
      <c r="Z11347" s="2">
        <v>0.81263888888888891</v>
      </c>
    </row>
    <row r="11348" spans="1:26" x14ac:dyDescent="0.3">
      <c r="A11348">
        <v>133552</v>
      </c>
      <c r="B11348" t="s">
        <v>461</v>
      </c>
      <c r="C11348" t="s">
        <v>27</v>
      </c>
      <c r="D11348" t="s">
        <v>234</v>
      </c>
      <c r="E11348" t="s">
        <v>60</v>
      </c>
      <c r="F11348">
        <v>7414936530</v>
      </c>
      <c r="G11348" t="s">
        <v>30</v>
      </c>
      <c r="H11348">
        <v>7426</v>
      </c>
      <c r="I11348" t="s">
        <v>13332</v>
      </c>
      <c r="J11348" t="s">
        <v>31</v>
      </c>
      <c r="K11348" t="s">
        <v>49</v>
      </c>
      <c r="O11348" t="s">
        <v>33</v>
      </c>
      <c r="S11348" s="3">
        <v>45876.375</v>
      </c>
      <c r="T11348" t="s">
        <v>54</v>
      </c>
      <c r="U11348" t="s">
        <v>13332</v>
      </c>
      <c r="V11348" s="3">
        <v>45871.64166666667</v>
      </c>
      <c r="W11348" t="s">
        <v>1798</v>
      </c>
      <c r="Y11348" s="4">
        <v>45876</v>
      </c>
      <c r="Z11348" s="2">
        <v>0.81263888888888891</v>
      </c>
    </row>
    <row r="11349" spans="1:26" x14ac:dyDescent="0.3">
      <c r="A11349">
        <v>135600</v>
      </c>
      <c r="B11349" t="s">
        <v>461</v>
      </c>
      <c r="C11349" t="s">
        <v>27</v>
      </c>
      <c r="D11349" t="s">
        <v>234</v>
      </c>
      <c r="E11349" t="s">
        <v>60</v>
      </c>
      <c r="F11349">
        <v>8459181928</v>
      </c>
      <c r="G11349" t="s">
        <v>30</v>
      </c>
      <c r="H11349">
        <v>7426</v>
      </c>
      <c r="I11349" t="s">
        <v>13333</v>
      </c>
      <c r="J11349" t="s">
        <v>31</v>
      </c>
      <c r="K11349" t="s">
        <v>49</v>
      </c>
      <c r="O11349" t="s">
        <v>33</v>
      </c>
      <c r="S11349" s="3">
        <v>45876.375</v>
      </c>
      <c r="T11349" t="s">
        <v>54</v>
      </c>
      <c r="U11349" t="s">
        <v>13333</v>
      </c>
      <c r="V11349" s="3">
        <v>45871.64166666667</v>
      </c>
      <c r="W11349" t="s">
        <v>1797</v>
      </c>
      <c r="Y11349" s="4">
        <v>45876</v>
      </c>
      <c r="Z11349" s="2">
        <v>0.81263888888888891</v>
      </c>
    </row>
    <row r="11350" spans="1:26" x14ac:dyDescent="0.3">
      <c r="A11350">
        <v>135494</v>
      </c>
      <c r="B11350" t="s">
        <v>461</v>
      </c>
      <c r="C11350" t="s">
        <v>27</v>
      </c>
      <c r="D11350" t="s">
        <v>234</v>
      </c>
      <c r="E11350" t="s">
        <v>60</v>
      </c>
      <c r="F11350">
        <v>8177860596</v>
      </c>
      <c r="G11350" t="s">
        <v>30</v>
      </c>
      <c r="H11350">
        <v>7426</v>
      </c>
      <c r="I11350" t="s">
        <v>13334</v>
      </c>
      <c r="J11350" t="s">
        <v>31</v>
      </c>
      <c r="K11350" t="s">
        <v>49</v>
      </c>
      <c r="O11350" t="s">
        <v>33</v>
      </c>
      <c r="S11350" s="3">
        <v>45876.375</v>
      </c>
      <c r="T11350" t="s">
        <v>54</v>
      </c>
      <c r="U11350" t="s">
        <v>13334</v>
      </c>
      <c r="V11350" s="3">
        <v>45871.64166666667</v>
      </c>
      <c r="W11350" t="s">
        <v>1796</v>
      </c>
      <c r="Y11350" s="4">
        <v>45876</v>
      </c>
      <c r="Z11350" s="2">
        <v>0.81263888888888891</v>
      </c>
    </row>
    <row r="11351" spans="1:26" x14ac:dyDescent="0.3">
      <c r="A11351">
        <v>135494</v>
      </c>
      <c r="B11351" t="s">
        <v>461</v>
      </c>
      <c r="C11351" t="s">
        <v>27</v>
      </c>
      <c r="D11351" t="s">
        <v>234</v>
      </c>
      <c r="E11351" t="s">
        <v>60</v>
      </c>
      <c r="F11351">
        <v>8177860596</v>
      </c>
      <c r="G11351" t="s">
        <v>30</v>
      </c>
      <c r="H11351">
        <v>7426</v>
      </c>
      <c r="I11351" t="s">
        <v>13335</v>
      </c>
      <c r="J11351" t="s">
        <v>31</v>
      </c>
      <c r="K11351" t="s">
        <v>49</v>
      </c>
      <c r="O11351" t="s">
        <v>33</v>
      </c>
      <c r="S11351" s="3">
        <v>45876.375</v>
      </c>
      <c r="T11351" t="s">
        <v>54</v>
      </c>
      <c r="U11351" t="s">
        <v>13335</v>
      </c>
      <c r="V11351" s="3">
        <v>45871.64166666667</v>
      </c>
      <c r="W11351" t="s">
        <v>1796</v>
      </c>
      <c r="Y11351" s="4">
        <v>45876</v>
      </c>
      <c r="Z11351" s="2">
        <v>0.81263888888888891</v>
      </c>
    </row>
    <row r="11352" spans="1:26" x14ac:dyDescent="0.3">
      <c r="A11352">
        <v>135600</v>
      </c>
      <c r="B11352" t="s">
        <v>461</v>
      </c>
      <c r="C11352" t="s">
        <v>27</v>
      </c>
      <c r="D11352" t="s">
        <v>234</v>
      </c>
      <c r="E11352" t="s">
        <v>60</v>
      </c>
      <c r="F11352">
        <v>8459181928</v>
      </c>
      <c r="G11352" t="s">
        <v>30</v>
      </c>
      <c r="H11352">
        <v>7426</v>
      </c>
      <c r="I11352" t="s">
        <v>13336</v>
      </c>
      <c r="J11352" t="s">
        <v>31</v>
      </c>
      <c r="K11352" t="s">
        <v>49</v>
      </c>
      <c r="O11352" t="s">
        <v>33</v>
      </c>
      <c r="S11352" s="3">
        <v>45876.375</v>
      </c>
      <c r="T11352" t="s">
        <v>54</v>
      </c>
      <c r="U11352" t="s">
        <v>13336</v>
      </c>
      <c r="V11352" s="3">
        <v>45871.64166666667</v>
      </c>
      <c r="W11352" t="s">
        <v>1797</v>
      </c>
      <c r="Y11352" s="4">
        <v>45876</v>
      </c>
      <c r="Z11352" s="2">
        <v>0.81263888888888891</v>
      </c>
    </row>
    <row r="11353" spans="1:26" x14ac:dyDescent="0.3">
      <c r="A11353">
        <v>135494</v>
      </c>
      <c r="B11353" t="s">
        <v>461</v>
      </c>
      <c r="C11353" t="s">
        <v>27</v>
      </c>
      <c r="D11353" t="s">
        <v>234</v>
      </c>
      <c r="E11353" t="s">
        <v>60</v>
      </c>
      <c r="F11353">
        <v>8177860596</v>
      </c>
      <c r="G11353" t="s">
        <v>30</v>
      </c>
      <c r="H11353">
        <v>7426</v>
      </c>
      <c r="I11353" t="s">
        <v>13337</v>
      </c>
      <c r="J11353" t="s">
        <v>31</v>
      </c>
      <c r="K11353" t="s">
        <v>49</v>
      </c>
      <c r="O11353" t="s">
        <v>33</v>
      </c>
      <c r="S11353" s="3">
        <v>45876.375</v>
      </c>
      <c r="T11353" t="s">
        <v>54</v>
      </c>
      <c r="U11353" t="s">
        <v>13337</v>
      </c>
      <c r="V11353" s="3">
        <v>45871.64166666667</v>
      </c>
      <c r="W11353" t="s">
        <v>1796</v>
      </c>
      <c r="Y11353" s="4">
        <v>45876</v>
      </c>
      <c r="Z11353" s="2">
        <v>0.81263888888888891</v>
      </c>
    </row>
    <row r="11354" spans="1:26" x14ac:dyDescent="0.3">
      <c r="A11354">
        <v>133552</v>
      </c>
      <c r="B11354" t="s">
        <v>461</v>
      </c>
      <c r="C11354" t="s">
        <v>27</v>
      </c>
      <c r="D11354" t="s">
        <v>234</v>
      </c>
      <c r="E11354" t="s">
        <v>60</v>
      </c>
      <c r="F11354">
        <v>7414936530</v>
      </c>
      <c r="G11354" t="s">
        <v>30</v>
      </c>
      <c r="H11354">
        <v>7426</v>
      </c>
      <c r="I11354" t="s">
        <v>13338</v>
      </c>
      <c r="J11354" t="s">
        <v>31</v>
      </c>
      <c r="K11354" t="s">
        <v>49</v>
      </c>
      <c r="O11354" t="s">
        <v>33</v>
      </c>
      <c r="S11354" s="3">
        <v>45876.375</v>
      </c>
      <c r="T11354" t="s">
        <v>54</v>
      </c>
      <c r="U11354" t="s">
        <v>13338</v>
      </c>
      <c r="V11354" s="3">
        <v>45871.64166666667</v>
      </c>
      <c r="W11354" t="s">
        <v>1798</v>
      </c>
      <c r="Y11354" s="4">
        <v>45876</v>
      </c>
      <c r="Z11354" s="2">
        <v>0.81263888888888891</v>
      </c>
    </row>
    <row r="11355" spans="1:26" x14ac:dyDescent="0.3">
      <c r="A11355">
        <v>133552</v>
      </c>
      <c r="B11355" t="s">
        <v>461</v>
      </c>
      <c r="C11355" t="s">
        <v>27</v>
      </c>
      <c r="D11355" t="s">
        <v>234</v>
      </c>
      <c r="E11355" t="s">
        <v>60</v>
      </c>
      <c r="F11355">
        <v>7414936530</v>
      </c>
      <c r="G11355" t="s">
        <v>30</v>
      </c>
      <c r="H11355">
        <v>7426</v>
      </c>
      <c r="I11355" t="s">
        <v>13339</v>
      </c>
      <c r="J11355" t="s">
        <v>31</v>
      </c>
      <c r="K11355" t="s">
        <v>49</v>
      </c>
      <c r="O11355" t="s">
        <v>33</v>
      </c>
      <c r="S11355" s="3">
        <v>45876.375</v>
      </c>
      <c r="T11355" t="s">
        <v>54</v>
      </c>
      <c r="U11355" t="s">
        <v>13339</v>
      </c>
      <c r="V11355" s="3">
        <v>45871.64166666667</v>
      </c>
      <c r="W11355" t="s">
        <v>1798</v>
      </c>
      <c r="Y11355" s="4">
        <v>45876</v>
      </c>
      <c r="Z11355" s="2">
        <v>0.81263888888888891</v>
      </c>
    </row>
    <row r="11356" spans="1:26" x14ac:dyDescent="0.3">
      <c r="A11356">
        <v>135494</v>
      </c>
      <c r="B11356" t="s">
        <v>461</v>
      </c>
      <c r="C11356" t="s">
        <v>27</v>
      </c>
      <c r="D11356" t="s">
        <v>234</v>
      </c>
      <c r="E11356" t="s">
        <v>60</v>
      </c>
      <c r="F11356">
        <v>8177860596</v>
      </c>
      <c r="G11356" t="s">
        <v>30</v>
      </c>
      <c r="H11356">
        <v>7426</v>
      </c>
      <c r="I11356" t="s">
        <v>13340</v>
      </c>
      <c r="J11356" t="s">
        <v>31</v>
      </c>
      <c r="K11356" t="s">
        <v>49</v>
      </c>
      <c r="O11356" t="s">
        <v>33</v>
      </c>
      <c r="S11356" s="3">
        <v>45876.375</v>
      </c>
      <c r="T11356" t="s">
        <v>54</v>
      </c>
      <c r="U11356" t="s">
        <v>13340</v>
      </c>
      <c r="V11356" s="3">
        <v>45871.64166666667</v>
      </c>
      <c r="W11356" t="s">
        <v>1796</v>
      </c>
      <c r="Y11356" s="4">
        <v>45876</v>
      </c>
      <c r="Z11356" s="2">
        <v>0.81263888888888891</v>
      </c>
    </row>
    <row r="11357" spans="1:26" x14ac:dyDescent="0.3">
      <c r="A11357">
        <v>135494</v>
      </c>
      <c r="B11357" t="s">
        <v>461</v>
      </c>
      <c r="C11357" t="s">
        <v>27</v>
      </c>
      <c r="D11357" t="s">
        <v>234</v>
      </c>
      <c r="E11357" t="s">
        <v>60</v>
      </c>
      <c r="F11357">
        <v>8177860596</v>
      </c>
      <c r="G11357" t="s">
        <v>30</v>
      </c>
      <c r="H11357">
        <v>7426</v>
      </c>
      <c r="I11357" t="s">
        <v>13341</v>
      </c>
      <c r="J11357" t="s">
        <v>31</v>
      </c>
      <c r="K11357" t="s">
        <v>49</v>
      </c>
      <c r="O11357" t="s">
        <v>33</v>
      </c>
      <c r="S11357" s="3">
        <v>45876.375</v>
      </c>
      <c r="T11357" t="s">
        <v>54</v>
      </c>
      <c r="U11357" t="s">
        <v>13341</v>
      </c>
      <c r="V11357" s="3">
        <v>45871.64166666667</v>
      </c>
      <c r="W11357" t="s">
        <v>1796</v>
      </c>
      <c r="Y11357" s="4">
        <v>45876</v>
      </c>
      <c r="Z11357" s="2">
        <v>0.81263888888888891</v>
      </c>
    </row>
    <row r="11358" spans="1:26" x14ac:dyDescent="0.3">
      <c r="A11358">
        <v>135600</v>
      </c>
      <c r="B11358" t="s">
        <v>461</v>
      </c>
      <c r="C11358" t="s">
        <v>27</v>
      </c>
      <c r="D11358" t="s">
        <v>234</v>
      </c>
      <c r="E11358" t="s">
        <v>60</v>
      </c>
      <c r="F11358">
        <v>8459181928</v>
      </c>
      <c r="G11358" t="s">
        <v>30</v>
      </c>
      <c r="H11358">
        <v>7426</v>
      </c>
      <c r="I11358" t="s">
        <v>13342</v>
      </c>
      <c r="J11358" t="s">
        <v>31</v>
      </c>
      <c r="K11358" t="s">
        <v>49</v>
      </c>
      <c r="O11358" t="s">
        <v>33</v>
      </c>
      <c r="S11358" s="3">
        <v>45876.375</v>
      </c>
      <c r="T11358" t="s">
        <v>54</v>
      </c>
      <c r="U11358" t="s">
        <v>13342</v>
      </c>
      <c r="V11358" s="3">
        <v>45871.64166666667</v>
      </c>
      <c r="W11358" t="s">
        <v>1797</v>
      </c>
      <c r="Y11358" s="4">
        <v>45876</v>
      </c>
      <c r="Z11358" s="2">
        <v>0.81263888888888891</v>
      </c>
    </row>
    <row r="11359" spans="1:26" x14ac:dyDescent="0.3">
      <c r="A11359">
        <v>135494</v>
      </c>
      <c r="B11359" t="s">
        <v>461</v>
      </c>
      <c r="C11359" t="s">
        <v>27</v>
      </c>
      <c r="D11359" t="s">
        <v>234</v>
      </c>
      <c r="E11359" t="s">
        <v>60</v>
      </c>
      <c r="F11359">
        <v>8177860596</v>
      </c>
      <c r="G11359" t="s">
        <v>30</v>
      </c>
      <c r="H11359">
        <v>7426</v>
      </c>
      <c r="I11359" t="s">
        <v>13343</v>
      </c>
      <c r="J11359" t="s">
        <v>31</v>
      </c>
      <c r="K11359" t="s">
        <v>49</v>
      </c>
      <c r="O11359" t="s">
        <v>33</v>
      </c>
      <c r="S11359" s="3">
        <v>45876.375</v>
      </c>
      <c r="T11359" t="s">
        <v>54</v>
      </c>
      <c r="U11359" t="s">
        <v>13343</v>
      </c>
      <c r="V11359" s="3">
        <v>45871.64166666667</v>
      </c>
      <c r="W11359" t="s">
        <v>1796</v>
      </c>
      <c r="Y11359" s="4">
        <v>45876</v>
      </c>
      <c r="Z11359" s="2">
        <v>0.81263888888888891</v>
      </c>
    </row>
    <row r="11360" spans="1:26" x14ac:dyDescent="0.3">
      <c r="A11360">
        <v>135494</v>
      </c>
      <c r="B11360" t="s">
        <v>461</v>
      </c>
      <c r="C11360" t="s">
        <v>27</v>
      </c>
      <c r="D11360" t="s">
        <v>234</v>
      </c>
      <c r="E11360" t="s">
        <v>60</v>
      </c>
      <c r="F11360">
        <v>8177860596</v>
      </c>
      <c r="G11360" t="s">
        <v>30</v>
      </c>
      <c r="H11360">
        <v>7426</v>
      </c>
      <c r="I11360" t="s">
        <v>13344</v>
      </c>
      <c r="J11360" t="s">
        <v>31</v>
      </c>
      <c r="K11360" t="s">
        <v>49</v>
      </c>
      <c r="O11360" t="s">
        <v>33</v>
      </c>
      <c r="S11360" s="3">
        <v>45876.375</v>
      </c>
      <c r="T11360" t="s">
        <v>54</v>
      </c>
      <c r="U11360" t="s">
        <v>13344</v>
      </c>
      <c r="V11360" s="3">
        <v>45871.64166666667</v>
      </c>
      <c r="W11360" t="s">
        <v>1796</v>
      </c>
      <c r="Y11360" s="4">
        <v>45876</v>
      </c>
      <c r="Z11360" s="2">
        <v>0.81263888888888891</v>
      </c>
    </row>
    <row r="11361" spans="1:26" x14ac:dyDescent="0.3">
      <c r="A11361">
        <v>135494</v>
      </c>
      <c r="B11361" t="s">
        <v>461</v>
      </c>
      <c r="C11361" t="s">
        <v>27</v>
      </c>
      <c r="D11361" t="s">
        <v>234</v>
      </c>
      <c r="E11361" t="s">
        <v>60</v>
      </c>
      <c r="F11361">
        <v>8177860596</v>
      </c>
      <c r="G11361" t="s">
        <v>30</v>
      </c>
      <c r="H11361">
        <v>7426</v>
      </c>
      <c r="I11361" t="s">
        <v>13345</v>
      </c>
      <c r="J11361" t="s">
        <v>31</v>
      </c>
      <c r="K11361" t="s">
        <v>49</v>
      </c>
      <c r="O11361" t="s">
        <v>33</v>
      </c>
      <c r="S11361" s="3">
        <v>45876.375</v>
      </c>
      <c r="T11361" t="s">
        <v>54</v>
      </c>
      <c r="U11361" t="s">
        <v>13345</v>
      </c>
      <c r="V11361" s="3">
        <v>45871.64166666667</v>
      </c>
      <c r="W11361" t="s">
        <v>1796</v>
      </c>
      <c r="Y11361" s="4">
        <v>45876</v>
      </c>
      <c r="Z11361" s="2">
        <v>0.81263888888888891</v>
      </c>
    </row>
    <row r="11362" spans="1:26" x14ac:dyDescent="0.3">
      <c r="A11362">
        <v>135600</v>
      </c>
      <c r="B11362" t="s">
        <v>461</v>
      </c>
      <c r="C11362" t="s">
        <v>27</v>
      </c>
      <c r="D11362" t="s">
        <v>234</v>
      </c>
      <c r="E11362" t="s">
        <v>60</v>
      </c>
      <c r="F11362">
        <v>8459181928</v>
      </c>
      <c r="G11362" t="s">
        <v>30</v>
      </c>
      <c r="H11362">
        <v>7426</v>
      </c>
      <c r="I11362" t="s">
        <v>13346</v>
      </c>
      <c r="J11362" t="s">
        <v>31</v>
      </c>
      <c r="K11362" t="s">
        <v>49</v>
      </c>
      <c r="O11362" t="s">
        <v>33</v>
      </c>
      <c r="S11362" s="3">
        <v>45876.375</v>
      </c>
      <c r="T11362" t="s">
        <v>54</v>
      </c>
      <c r="U11362" t="s">
        <v>13346</v>
      </c>
      <c r="V11362" s="3">
        <v>45871.64166666667</v>
      </c>
      <c r="W11362" t="s">
        <v>1797</v>
      </c>
      <c r="Y11362" s="4">
        <v>45876</v>
      </c>
      <c r="Z11362" s="2">
        <v>0.81263888888888891</v>
      </c>
    </row>
    <row r="11363" spans="1:26" x14ac:dyDescent="0.3">
      <c r="A11363">
        <v>135600</v>
      </c>
      <c r="B11363" t="s">
        <v>461</v>
      </c>
      <c r="C11363" t="s">
        <v>27</v>
      </c>
      <c r="D11363" t="s">
        <v>234</v>
      </c>
      <c r="E11363" t="s">
        <v>60</v>
      </c>
      <c r="F11363">
        <v>8459181928</v>
      </c>
      <c r="G11363" t="s">
        <v>30</v>
      </c>
      <c r="H11363">
        <v>7426</v>
      </c>
      <c r="I11363" t="s">
        <v>13347</v>
      </c>
      <c r="J11363" t="s">
        <v>31</v>
      </c>
      <c r="K11363" t="s">
        <v>49</v>
      </c>
      <c r="O11363" t="s">
        <v>33</v>
      </c>
      <c r="S11363" s="3">
        <v>45876.375</v>
      </c>
      <c r="T11363" t="s">
        <v>54</v>
      </c>
      <c r="U11363" t="s">
        <v>13347</v>
      </c>
      <c r="V11363" s="3">
        <v>45871.64166666667</v>
      </c>
      <c r="W11363" t="s">
        <v>1797</v>
      </c>
      <c r="Y11363" s="4">
        <v>45876</v>
      </c>
      <c r="Z11363" s="2">
        <v>0.81263888888888891</v>
      </c>
    </row>
    <row r="11364" spans="1:26" x14ac:dyDescent="0.3">
      <c r="A11364">
        <v>135494</v>
      </c>
      <c r="B11364" t="s">
        <v>461</v>
      </c>
      <c r="C11364" t="s">
        <v>27</v>
      </c>
      <c r="D11364" t="s">
        <v>234</v>
      </c>
      <c r="E11364" t="s">
        <v>60</v>
      </c>
      <c r="F11364">
        <v>8177860596</v>
      </c>
      <c r="G11364" t="s">
        <v>30</v>
      </c>
      <c r="H11364">
        <v>7426</v>
      </c>
      <c r="I11364" t="s">
        <v>13348</v>
      </c>
      <c r="J11364" t="s">
        <v>31</v>
      </c>
      <c r="K11364" t="s">
        <v>49</v>
      </c>
      <c r="O11364" t="s">
        <v>33</v>
      </c>
      <c r="S11364" s="3">
        <v>45876.375</v>
      </c>
      <c r="T11364" t="s">
        <v>54</v>
      </c>
      <c r="U11364" t="s">
        <v>13348</v>
      </c>
      <c r="V11364" s="3">
        <v>45871.64166666667</v>
      </c>
      <c r="W11364" t="s">
        <v>1796</v>
      </c>
      <c r="Y11364" s="4">
        <v>45876</v>
      </c>
      <c r="Z11364" s="2">
        <v>0.81263888888888891</v>
      </c>
    </row>
    <row r="11365" spans="1:26" x14ac:dyDescent="0.3">
      <c r="A11365">
        <v>133552</v>
      </c>
      <c r="B11365" t="s">
        <v>461</v>
      </c>
      <c r="C11365" t="s">
        <v>27</v>
      </c>
      <c r="D11365" t="s">
        <v>234</v>
      </c>
      <c r="E11365" t="s">
        <v>60</v>
      </c>
      <c r="F11365">
        <v>7414936530</v>
      </c>
      <c r="G11365" t="s">
        <v>30</v>
      </c>
      <c r="H11365">
        <v>7426</v>
      </c>
      <c r="I11365" t="s">
        <v>13349</v>
      </c>
      <c r="J11365" t="s">
        <v>31</v>
      </c>
      <c r="K11365" t="s">
        <v>49</v>
      </c>
      <c r="O11365" t="s">
        <v>33</v>
      </c>
      <c r="S11365" s="3">
        <v>45876.375</v>
      </c>
      <c r="T11365" t="s">
        <v>54</v>
      </c>
      <c r="U11365" t="s">
        <v>13349</v>
      </c>
      <c r="V11365" s="3">
        <v>45871.64166666667</v>
      </c>
      <c r="W11365" t="s">
        <v>1798</v>
      </c>
      <c r="Y11365" s="4">
        <v>45876</v>
      </c>
      <c r="Z11365" s="2">
        <v>0.81263888888888891</v>
      </c>
    </row>
    <row r="11366" spans="1:26" x14ac:dyDescent="0.3">
      <c r="A11366">
        <v>133552</v>
      </c>
      <c r="B11366" t="s">
        <v>461</v>
      </c>
      <c r="C11366" t="s">
        <v>27</v>
      </c>
      <c r="D11366" t="s">
        <v>234</v>
      </c>
      <c r="E11366" t="s">
        <v>60</v>
      </c>
      <c r="F11366">
        <v>7414936530</v>
      </c>
      <c r="G11366" t="s">
        <v>30</v>
      </c>
      <c r="H11366">
        <v>7426</v>
      </c>
      <c r="I11366" t="s">
        <v>13350</v>
      </c>
      <c r="J11366" t="s">
        <v>31</v>
      </c>
      <c r="K11366" t="s">
        <v>49</v>
      </c>
      <c r="O11366" t="s">
        <v>33</v>
      </c>
      <c r="S11366" s="3">
        <v>45876.375</v>
      </c>
      <c r="T11366" t="s">
        <v>54</v>
      </c>
      <c r="U11366" t="s">
        <v>13350</v>
      </c>
      <c r="V11366" s="3">
        <v>45871.64166666667</v>
      </c>
      <c r="W11366" t="s">
        <v>1798</v>
      </c>
      <c r="Y11366" s="4">
        <v>45876</v>
      </c>
      <c r="Z11366" s="2">
        <v>0.81263888888888891</v>
      </c>
    </row>
    <row r="11367" spans="1:26" x14ac:dyDescent="0.3">
      <c r="A11367">
        <v>133552</v>
      </c>
      <c r="B11367" t="s">
        <v>461</v>
      </c>
      <c r="C11367" t="s">
        <v>27</v>
      </c>
      <c r="D11367" t="s">
        <v>234</v>
      </c>
      <c r="E11367" t="s">
        <v>60</v>
      </c>
      <c r="F11367">
        <v>7414936530</v>
      </c>
      <c r="G11367" t="s">
        <v>30</v>
      </c>
      <c r="H11367">
        <v>7426</v>
      </c>
      <c r="I11367" t="s">
        <v>13351</v>
      </c>
      <c r="J11367" t="s">
        <v>31</v>
      </c>
      <c r="K11367" t="s">
        <v>49</v>
      </c>
      <c r="O11367" t="s">
        <v>33</v>
      </c>
      <c r="S11367" s="3">
        <v>45876.375</v>
      </c>
      <c r="T11367" t="s">
        <v>54</v>
      </c>
      <c r="U11367" t="s">
        <v>13351</v>
      </c>
      <c r="V11367" s="3">
        <v>45871.64166666667</v>
      </c>
      <c r="W11367" t="s">
        <v>1798</v>
      </c>
      <c r="Y11367" s="4">
        <v>45876</v>
      </c>
      <c r="Z11367" s="2">
        <v>0.81263888888888891</v>
      </c>
    </row>
    <row r="11368" spans="1:26" x14ac:dyDescent="0.3">
      <c r="A11368">
        <v>135600</v>
      </c>
      <c r="B11368" t="s">
        <v>461</v>
      </c>
      <c r="C11368" t="s">
        <v>27</v>
      </c>
      <c r="D11368" t="s">
        <v>234</v>
      </c>
      <c r="E11368" t="s">
        <v>60</v>
      </c>
      <c r="F11368">
        <v>8459181928</v>
      </c>
      <c r="G11368" t="s">
        <v>30</v>
      </c>
      <c r="H11368">
        <v>7426</v>
      </c>
      <c r="I11368" t="s">
        <v>13352</v>
      </c>
      <c r="J11368" t="s">
        <v>31</v>
      </c>
      <c r="K11368" t="s">
        <v>49</v>
      </c>
      <c r="O11368" t="s">
        <v>33</v>
      </c>
      <c r="S11368" s="3">
        <v>45876.375</v>
      </c>
      <c r="T11368" t="s">
        <v>54</v>
      </c>
      <c r="U11368" t="s">
        <v>13352</v>
      </c>
      <c r="V11368" s="3">
        <v>45871.64166666667</v>
      </c>
      <c r="W11368" t="s">
        <v>1797</v>
      </c>
      <c r="Y11368" s="4">
        <v>45876</v>
      </c>
      <c r="Z11368" s="2">
        <v>0.81263888888888891</v>
      </c>
    </row>
    <row r="11369" spans="1:26" x14ac:dyDescent="0.3">
      <c r="A11369">
        <v>135494</v>
      </c>
      <c r="B11369" t="s">
        <v>461</v>
      </c>
      <c r="C11369" t="s">
        <v>27</v>
      </c>
      <c r="D11369" t="s">
        <v>234</v>
      </c>
      <c r="E11369" t="s">
        <v>60</v>
      </c>
      <c r="F11369">
        <v>8177860596</v>
      </c>
      <c r="G11369" t="s">
        <v>30</v>
      </c>
      <c r="H11369">
        <v>7426</v>
      </c>
      <c r="I11369" t="s">
        <v>13353</v>
      </c>
      <c r="J11369" t="s">
        <v>31</v>
      </c>
      <c r="K11369" t="s">
        <v>49</v>
      </c>
      <c r="O11369" t="s">
        <v>33</v>
      </c>
      <c r="S11369" s="3">
        <v>45876.375</v>
      </c>
      <c r="T11369" t="s">
        <v>54</v>
      </c>
      <c r="U11369" t="s">
        <v>13353</v>
      </c>
      <c r="V11369" s="3">
        <v>45871.64166666667</v>
      </c>
      <c r="W11369" t="s">
        <v>1796</v>
      </c>
      <c r="Y11369" s="4">
        <v>45876</v>
      </c>
      <c r="Z11369" s="2">
        <v>0.81263888888888891</v>
      </c>
    </row>
    <row r="11370" spans="1:26" x14ac:dyDescent="0.3">
      <c r="A11370">
        <v>133552</v>
      </c>
      <c r="B11370" t="s">
        <v>461</v>
      </c>
      <c r="C11370" t="s">
        <v>27</v>
      </c>
      <c r="D11370" t="s">
        <v>234</v>
      </c>
      <c r="E11370" t="s">
        <v>60</v>
      </c>
      <c r="F11370">
        <v>7414936530</v>
      </c>
      <c r="G11370" t="s">
        <v>30</v>
      </c>
      <c r="H11370">
        <v>7426</v>
      </c>
      <c r="I11370" t="s">
        <v>13354</v>
      </c>
      <c r="J11370" t="s">
        <v>31</v>
      </c>
      <c r="K11370" t="s">
        <v>49</v>
      </c>
      <c r="O11370" t="s">
        <v>33</v>
      </c>
      <c r="S11370" s="3">
        <v>45876.375</v>
      </c>
      <c r="T11370" t="s">
        <v>54</v>
      </c>
      <c r="U11370" t="s">
        <v>13354</v>
      </c>
      <c r="V11370" s="3">
        <v>45871.64166666667</v>
      </c>
      <c r="W11370" t="s">
        <v>1798</v>
      </c>
      <c r="Y11370" s="4">
        <v>45876</v>
      </c>
      <c r="Z11370" s="2">
        <v>0.81263888888888891</v>
      </c>
    </row>
    <row r="11371" spans="1:26" x14ac:dyDescent="0.3">
      <c r="A11371">
        <v>135600</v>
      </c>
      <c r="B11371" t="s">
        <v>461</v>
      </c>
      <c r="C11371" t="s">
        <v>27</v>
      </c>
      <c r="D11371" t="s">
        <v>234</v>
      </c>
      <c r="E11371" t="s">
        <v>60</v>
      </c>
      <c r="F11371">
        <v>8459181928</v>
      </c>
      <c r="G11371" t="s">
        <v>30</v>
      </c>
      <c r="H11371">
        <v>7426</v>
      </c>
      <c r="I11371" t="s">
        <v>13355</v>
      </c>
      <c r="J11371" t="s">
        <v>31</v>
      </c>
      <c r="K11371" t="s">
        <v>49</v>
      </c>
      <c r="O11371" t="s">
        <v>33</v>
      </c>
      <c r="S11371" s="3">
        <v>45876.375</v>
      </c>
      <c r="T11371" t="s">
        <v>54</v>
      </c>
      <c r="U11371" t="s">
        <v>13355</v>
      </c>
      <c r="V11371" s="3">
        <v>45871.64166666667</v>
      </c>
      <c r="W11371" t="s">
        <v>1797</v>
      </c>
      <c r="Y11371" s="4">
        <v>45876</v>
      </c>
      <c r="Z11371" s="2">
        <v>0.81263888888888891</v>
      </c>
    </row>
    <row r="11372" spans="1:26" x14ac:dyDescent="0.3">
      <c r="A11372">
        <v>133915</v>
      </c>
      <c r="B11372" t="s">
        <v>382</v>
      </c>
      <c r="C11372" t="s">
        <v>27</v>
      </c>
      <c r="D11372" t="s">
        <v>59</v>
      </c>
      <c r="E11372" t="s">
        <v>60</v>
      </c>
      <c r="F11372">
        <v>9552962703</v>
      </c>
      <c r="G11372" t="s">
        <v>30</v>
      </c>
      <c r="H11372">
        <v>7430</v>
      </c>
      <c r="I11372" t="s">
        <v>13356</v>
      </c>
      <c r="J11372" t="s">
        <v>31</v>
      </c>
      <c r="K11372" t="s">
        <v>49</v>
      </c>
      <c r="O11372" t="s">
        <v>33</v>
      </c>
      <c r="S11372" s="3">
        <v>45876.375</v>
      </c>
      <c r="T11372" t="s">
        <v>54</v>
      </c>
      <c r="U11372" t="s">
        <v>13356</v>
      </c>
      <c r="V11372" s="3">
        <v>45871.64166666667</v>
      </c>
      <c r="W11372" t="s">
        <v>730</v>
      </c>
      <c r="Y11372" s="4">
        <v>45876</v>
      </c>
      <c r="Z11372" s="2">
        <v>0.81263888888888891</v>
      </c>
    </row>
    <row r="11373" spans="1:26" x14ac:dyDescent="0.3">
      <c r="A11373">
        <v>133915</v>
      </c>
      <c r="B11373" t="s">
        <v>382</v>
      </c>
      <c r="C11373" t="s">
        <v>27</v>
      </c>
      <c r="D11373" t="s">
        <v>59</v>
      </c>
      <c r="E11373" t="s">
        <v>60</v>
      </c>
      <c r="F11373">
        <v>9552962703</v>
      </c>
      <c r="G11373" t="s">
        <v>30</v>
      </c>
      <c r="H11373">
        <v>7430</v>
      </c>
      <c r="I11373" t="s">
        <v>13357</v>
      </c>
      <c r="J11373" t="s">
        <v>31</v>
      </c>
      <c r="K11373" t="s">
        <v>49</v>
      </c>
      <c r="O11373" t="s">
        <v>33</v>
      </c>
      <c r="S11373" s="3">
        <v>45876.375</v>
      </c>
      <c r="T11373" t="s">
        <v>54</v>
      </c>
      <c r="U11373" t="s">
        <v>13357</v>
      </c>
      <c r="V11373" s="3">
        <v>45871.64166666667</v>
      </c>
      <c r="W11373" t="s">
        <v>730</v>
      </c>
      <c r="Y11373" s="4">
        <v>45876</v>
      </c>
      <c r="Z11373" s="2">
        <v>0.81263888888888891</v>
      </c>
    </row>
    <row r="11374" spans="1:26" x14ac:dyDescent="0.3">
      <c r="A11374">
        <v>136333</v>
      </c>
      <c r="B11374" t="s">
        <v>382</v>
      </c>
      <c r="C11374" t="s">
        <v>27</v>
      </c>
      <c r="D11374" t="s">
        <v>59</v>
      </c>
      <c r="E11374" t="s">
        <v>60</v>
      </c>
      <c r="F11374">
        <v>8605433866</v>
      </c>
      <c r="G11374" t="s">
        <v>30</v>
      </c>
      <c r="H11374">
        <v>7430</v>
      </c>
      <c r="I11374" t="s">
        <v>13358</v>
      </c>
      <c r="J11374" t="s">
        <v>31</v>
      </c>
      <c r="K11374" t="s">
        <v>49</v>
      </c>
      <c r="O11374" t="s">
        <v>33</v>
      </c>
      <c r="S11374" s="3">
        <v>45876.375</v>
      </c>
      <c r="T11374" t="s">
        <v>54</v>
      </c>
      <c r="U11374" t="s">
        <v>13358</v>
      </c>
      <c r="V11374" s="3">
        <v>45871.64166666667</v>
      </c>
      <c r="W11374" t="s">
        <v>463</v>
      </c>
      <c r="Y11374" s="4">
        <v>45876</v>
      </c>
      <c r="Z11374" s="2">
        <v>0.81263888888888891</v>
      </c>
    </row>
    <row r="11375" spans="1:26" x14ac:dyDescent="0.3">
      <c r="A11375">
        <v>136333</v>
      </c>
      <c r="B11375" t="s">
        <v>382</v>
      </c>
      <c r="C11375" t="s">
        <v>27</v>
      </c>
      <c r="D11375" t="s">
        <v>59</v>
      </c>
      <c r="E11375" t="s">
        <v>60</v>
      </c>
      <c r="F11375">
        <v>8605433866</v>
      </c>
      <c r="G11375" t="s">
        <v>30</v>
      </c>
      <c r="H11375">
        <v>7430</v>
      </c>
      <c r="I11375" t="s">
        <v>13360</v>
      </c>
      <c r="J11375" t="s">
        <v>31</v>
      </c>
      <c r="K11375" t="s">
        <v>49</v>
      </c>
      <c r="O11375" t="s">
        <v>33</v>
      </c>
      <c r="S11375" s="3">
        <v>45876.375</v>
      </c>
      <c r="T11375" t="s">
        <v>54</v>
      </c>
      <c r="U11375" t="s">
        <v>13360</v>
      </c>
      <c r="V11375" s="3">
        <v>45871.64166666667</v>
      </c>
      <c r="W11375" t="s">
        <v>463</v>
      </c>
      <c r="Y11375" s="4">
        <v>45876</v>
      </c>
      <c r="Z11375" s="2">
        <v>0.81263888888888891</v>
      </c>
    </row>
    <row r="11376" spans="1:26" x14ac:dyDescent="0.3">
      <c r="A11376">
        <v>133915</v>
      </c>
      <c r="B11376" t="s">
        <v>382</v>
      </c>
      <c r="C11376" t="s">
        <v>27</v>
      </c>
      <c r="D11376" t="s">
        <v>59</v>
      </c>
      <c r="E11376" t="s">
        <v>60</v>
      </c>
      <c r="F11376">
        <v>9552962703</v>
      </c>
      <c r="G11376" t="s">
        <v>30</v>
      </c>
      <c r="H11376">
        <v>7430</v>
      </c>
      <c r="I11376" t="s">
        <v>13365</v>
      </c>
      <c r="J11376" t="s">
        <v>31</v>
      </c>
      <c r="K11376" t="s">
        <v>49</v>
      </c>
      <c r="O11376" t="s">
        <v>33</v>
      </c>
      <c r="S11376" s="3">
        <v>45876.375</v>
      </c>
      <c r="T11376" t="s">
        <v>54</v>
      </c>
      <c r="U11376" t="s">
        <v>13365</v>
      </c>
      <c r="V11376" s="3">
        <v>45871.64166666667</v>
      </c>
      <c r="W11376" t="s">
        <v>730</v>
      </c>
      <c r="Y11376" s="4">
        <v>45876</v>
      </c>
      <c r="Z11376" s="2">
        <v>0.81263888888888891</v>
      </c>
    </row>
    <row r="11377" spans="1:26" x14ac:dyDescent="0.3">
      <c r="A11377">
        <v>136333</v>
      </c>
      <c r="B11377" t="s">
        <v>382</v>
      </c>
      <c r="C11377" t="s">
        <v>27</v>
      </c>
      <c r="D11377" t="s">
        <v>59</v>
      </c>
      <c r="E11377" t="s">
        <v>60</v>
      </c>
      <c r="F11377">
        <v>8605433866</v>
      </c>
      <c r="G11377" t="s">
        <v>30</v>
      </c>
      <c r="H11377">
        <v>7430</v>
      </c>
      <c r="I11377" t="s">
        <v>13366</v>
      </c>
      <c r="J11377" t="s">
        <v>31</v>
      </c>
      <c r="K11377" t="s">
        <v>49</v>
      </c>
      <c r="O11377" t="s">
        <v>33</v>
      </c>
      <c r="S11377" s="3">
        <v>45876.375</v>
      </c>
      <c r="T11377" t="s">
        <v>54</v>
      </c>
      <c r="U11377" t="s">
        <v>13366</v>
      </c>
      <c r="V11377" s="3">
        <v>45871.64166666667</v>
      </c>
      <c r="W11377" t="s">
        <v>463</v>
      </c>
      <c r="Y11377" s="4">
        <v>45876</v>
      </c>
      <c r="Z11377" s="2">
        <v>0.81263888888888891</v>
      </c>
    </row>
    <row r="11378" spans="1:26" x14ac:dyDescent="0.3">
      <c r="A11378">
        <v>136333</v>
      </c>
      <c r="B11378" t="s">
        <v>382</v>
      </c>
      <c r="C11378" t="s">
        <v>27</v>
      </c>
      <c r="D11378" t="s">
        <v>59</v>
      </c>
      <c r="E11378" t="s">
        <v>60</v>
      </c>
      <c r="F11378">
        <v>8605433866</v>
      </c>
      <c r="G11378" t="s">
        <v>30</v>
      </c>
      <c r="H11378">
        <v>7430</v>
      </c>
      <c r="I11378" t="s">
        <v>13367</v>
      </c>
      <c r="J11378" t="s">
        <v>31</v>
      </c>
      <c r="K11378" t="s">
        <v>49</v>
      </c>
      <c r="O11378" t="s">
        <v>33</v>
      </c>
      <c r="S11378" s="3">
        <v>45876.375</v>
      </c>
      <c r="T11378" t="s">
        <v>54</v>
      </c>
      <c r="U11378" t="s">
        <v>13367</v>
      </c>
      <c r="V11378" s="3">
        <v>45871.64166666667</v>
      </c>
      <c r="W11378" t="s">
        <v>463</v>
      </c>
      <c r="Y11378" s="4">
        <v>45876</v>
      </c>
      <c r="Z11378" s="2">
        <v>0.81263888888888891</v>
      </c>
    </row>
    <row r="11379" spans="1:26" x14ac:dyDescent="0.3">
      <c r="A11379">
        <v>136333</v>
      </c>
      <c r="B11379" t="s">
        <v>382</v>
      </c>
      <c r="C11379" t="s">
        <v>27</v>
      </c>
      <c r="D11379" t="s">
        <v>59</v>
      </c>
      <c r="E11379" t="s">
        <v>60</v>
      </c>
      <c r="F11379">
        <v>8605433866</v>
      </c>
      <c r="G11379" t="s">
        <v>30</v>
      </c>
      <c r="H11379">
        <v>7430</v>
      </c>
      <c r="I11379" t="s">
        <v>13368</v>
      </c>
      <c r="J11379" t="s">
        <v>31</v>
      </c>
      <c r="K11379" t="s">
        <v>49</v>
      </c>
      <c r="O11379" t="s">
        <v>33</v>
      </c>
      <c r="S11379" s="3">
        <v>45876.375</v>
      </c>
      <c r="T11379" t="s">
        <v>54</v>
      </c>
      <c r="U11379" t="s">
        <v>13368</v>
      </c>
      <c r="V11379" s="3">
        <v>45871.64166666667</v>
      </c>
      <c r="W11379" t="s">
        <v>463</v>
      </c>
      <c r="Y11379" s="4">
        <v>45876</v>
      </c>
      <c r="Z11379" s="2">
        <v>0.81263888888888891</v>
      </c>
    </row>
    <row r="11380" spans="1:26" x14ac:dyDescent="0.3">
      <c r="A11380">
        <v>133915</v>
      </c>
      <c r="B11380" t="s">
        <v>382</v>
      </c>
      <c r="C11380" t="s">
        <v>27</v>
      </c>
      <c r="D11380" t="s">
        <v>59</v>
      </c>
      <c r="E11380" t="s">
        <v>60</v>
      </c>
      <c r="F11380">
        <v>9552962703</v>
      </c>
      <c r="G11380" t="s">
        <v>30</v>
      </c>
      <c r="H11380">
        <v>7430</v>
      </c>
      <c r="I11380" t="s">
        <v>13372</v>
      </c>
      <c r="J11380" t="s">
        <v>31</v>
      </c>
      <c r="K11380" t="s">
        <v>49</v>
      </c>
      <c r="O11380" t="s">
        <v>33</v>
      </c>
      <c r="S11380" s="3">
        <v>45876.375</v>
      </c>
      <c r="T11380" t="s">
        <v>54</v>
      </c>
      <c r="U11380" t="s">
        <v>13372</v>
      </c>
      <c r="V11380" s="3">
        <v>45871.64166666667</v>
      </c>
      <c r="W11380" t="s">
        <v>730</v>
      </c>
      <c r="Y11380" s="4">
        <v>45876</v>
      </c>
      <c r="Z11380" s="2">
        <v>0.81263888888888891</v>
      </c>
    </row>
    <row r="11381" spans="1:26" x14ac:dyDescent="0.3">
      <c r="A11381">
        <v>133915</v>
      </c>
      <c r="B11381" t="s">
        <v>382</v>
      </c>
      <c r="C11381" t="s">
        <v>27</v>
      </c>
      <c r="D11381" t="s">
        <v>59</v>
      </c>
      <c r="E11381" t="s">
        <v>60</v>
      </c>
      <c r="F11381">
        <v>9552962703</v>
      </c>
      <c r="G11381" t="s">
        <v>30</v>
      </c>
      <c r="H11381">
        <v>7430</v>
      </c>
      <c r="I11381" t="s">
        <v>13375</v>
      </c>
      <c r="J11381" t="s">
        <v>31</v>
      </c>
      <c r="K11381" t="s">
        <v>49</v>
      </c>
      <c r="O11381" t="s">
        <v>33</v>
      </c>
      <c r="S11381" s="3">
        <v>45876.375</v>
      </c>
      <c r="T11381" t="s">
        <v>54</v>
      </c>
      <c r="U11381" t="s">
        <v>13375</v>
      </c>
      <c r="V11381" s="3">
        <v>45871.64166666667</v>
      </c>
      <c r="W11381" t="s">
        <v>730</v>
      </c>
      <c r="Y11381" s="4">
        <v>45876</v>
      </c>
      <c r="Z11381" s="2">
        <v>0.81263888888888891</v>
      </c>
    </row>
    <row r="11382" spans="1:26" x14ac:dyDescent="0.3">
      <c r="A11382">
        <v>133915</v>
      </c>
      <c r="B11382" t="s">
        <v>382</v>
      </c>
      <c r="C11382" t="s">
        <v>27</v>
      </c>
      <c r="D11382" t="s">
        <v>59</v>
      </c>
      <c r="E11382" t="s">
        <v>60</v>
      </c>
      <c r="F11382">
        <v>9552962703</v>
      </c>
      <c r="G11382" t="s">
        <v>30</v>
      </c>
      <c r="H11382">
        <v>7430</v>
      </c>
      <c r="I11382" t="s">
        <v>13377</v>
      </c>
      <c r="J11382" t="s">
        <v>31</v>
      </c>
      <c r="K11382" t="s">
        <v>49</v>
      </c>
      <c r="O11382" t="s">
        <v>33</v>
      </c>
      <c r="S11382" s="3">
        <v>45876.375</v>
      </c>
      <c r="T11382" t="s">
        <v>54</v>
      </c>
      <c r="U11382" t="s">
        <v>13377</v>
      </c>
      <c r="V11382" s="3">
        <v>45871.64166666667</v>
      </c>
      <c r="W11382" t="s">
        <v>730</v>
      </c>
      <c r="Y11382" s="4">
        <v>45876</v>
      </c>
      <c r="Z11382" s="2">
        <v>0.81263888888888891</v>
      </c>
    </row>
    <row r="11383" spans="1:26" x14ac:dyDescent="0.3">
      <c r="A11383">
        <v>136333</v>
      </c>
      <c r="B11383" t="s">
        <v>382</v>
      </c>
      <c r="C11383" t="s">
        <v>27</v>
      </c>
      <c r="D11383" t="s">
        <v>59</v>
      </c>
      <c r="E11383" t="s">
        <v>60</v>
      </c>
      <c r="F11383">
        <v>8605433866</v>
      </c>
      <c r="G11383" t="s">
        <v>30</v>
      </c>
      <c r="H11383">
        <v>7430</v>
      </c>
      <c r="I11383" t="s">
        <v>13378</v>
      </c>
      <c r="J11383" t="s">
        <v>31</v>
      </c>
      <c r="K11383" t="s">
        <v>49</v>
      </c>
      <c r="O11383" t="s">
        <v>33</v>
      </c>
      <c r="S11383" s="3">
        <v>45876.375</v>
      </c>
      <c r="T11383" t="s">
        <v>54</v>
      </c>
      <c r="U11383" t="s">
        <v>13378</v>
      </c>
      <c r="V11383" s="3">
        <v>45871.64166666667</v>
      </c>
      <c r="W11383" t="s">
        <v>463</v>
      </c>
      <c r="Y11383" s="4">
        <v>45876</v>
      </c>
      <c r="Z11383" s="2">
        <v>0.81263888888888891</v>
      </c>
    </row>
    <row r="11384" spans="1:26" x14ac:dyDescent="0.3">
      <c r="A11384">
        <v>136333</v>
      </c>
      <c r="B11384" t="s">
        <v>382</v>
      </c>
      <c r="C11384" t="s">
        <v>27</v>
      </c>
      <c r="D11384" t="s">
        <v>59</v>
      </c>
      <c r="E11384" t="s">
        <v>60</v>
      </c>
      <c r="F11384">
        <v>8605433866</v>
      </c>
      <c r="G11384" t="s">
        <v>30</v>
      </c>
      <c r="H11384">
        <v>7430</v>
      </c>
      <c r="I11384" t="s">
        <v>13380</v>
      </c>
      <c r="J11384" t="s">
        <v>31</v>
      </c>
      <c r="K11384" t="s">
        <v>49</v>
      </c>
      <c r="O11384" t="s">
        <v>33</v>
      </c>
      <c r="S11384" s="3">
        <v>45876.375</v>
      </c>
      <c r="T11384" t="s">
        <v>54</v>
      </c>
      <c r="U11384" t="s">
        <v>13380</v>
      </c>
      <c r="V11384" s="3">
        <v>45871.64166666667</v>
      </c>
      <c r="W11384" t="s">
        <v>463</v>
      </c>
      <c r="Y11384" s="4">
        <v>45876</v>
      </c>
      <c r="Z11384" s="2">
        <v>0.81263888888888891</v>
      </c>
    </row>
    <row r="11385" spans="1:26" x14ac:dyDescent="0.3">
      <c r="A11385">
        <v>29003</v>
      </c>
      <c r="B11385" t="s">
        <v>605</v>
      </c>
      <c r="C11385" t="s">
        <v>27</v>
      </c>
      <c r="D11385" t="s">
        <v>46</v>
      </c>
      <c r="E11385" t="s">
        <v>38</v>
      </c>
      <c r="F11385">
        <v>8767739087</v>
      </c>
      <c r="G11385" t="s">
        <v>30</v>
      </c>
      <c r="H11385">
        <v>7431</v>
      </c>
      <c r="I11385" t="s">
        <v>13382</v>
      </c>
      <c r="J11385" t="s">
        <v>31</v>
      </c>
      <c r="K11385" t="s">
        <v>49</v>
      </c>
      <c r="O11385" t="s">
        <v>33</v>
      </c>
      <c r="S11385" s="3">
        <v>45876.375</v>
      </c>
      <c r="T11385" t="s">
        <v>54</v>
      </c>
      <c r="U11385" t="s">
        <v>13382</v>
      </c>
      <c r="V11385" s="3">
        <v>45871.64166666667</v>
      </c>
      <c r="W11385" t="s">
        <v>1799</v>
      </c>
      <c r="Y11385" s="4">
        <v>45876</v>
      </c>
      <c r="Z11385" s="2">
        <v>0.81263888888888891</v>
      </c>
    </row>
    <row r="11386" spans="1:26" x14ac:dyDescent="0.3">
      <c r="A11386">
        <v>132968</v>
      </c>
      <c r="B11386" t="s">
        <v>605</v>
      </c>
      <c r="C11386" t="s">
        <v>27</v>
      </c>
      <c r="D11386" t="s">
        <v>46</v>
      </c>
      <c r="E11386" t="s">
        <v>38</v>
      </c>
      <c r="F11386">
        <v>9960752685</v>
      </c>
      <c r="G11386" t="s">
        <v>30</v>
      </c>
      <c r="H11386">
        <v>7431</v>
      </c>
      <c r="I11386" t="s">
        <v>13383</v>
      </c>
      <c r="J11386" t="s">
        <v>31</v>
      </c>
      <c r="K11386" t="s">
        <v>49</v>
      </c>
      <c r="O11386" t="s">
        <v>33</v>
      </c>
      <c r="S11386" s="3">
        <v>45876.375</v>
      </c>
      <c r="T11386" t="s">
        <v>54</v>
      </c>
      <c r="U11386" t="s">
        <v>13383</v>
      </c>
      <c r="V11386" s="3">
        <v>45871.64166666667</v>
      </c>
      <c r="W11386" t="s">
        <v>874</v>
      </c>
      <c r="Y11386" s="4">
        <v>45876</v>
      </c>
      <c r="Z11386" s="2">
        <v>0.81263888888888891</v>
      </c>
    </row>
    <row r="11387" spans="1:26" x14ac:dyDescent="0.3">
      <c r="A11387">
        <v>132968</v>
      </c>
      <c r="B11387" t="s">
        <v>605</v>
      </c>
      <c r="C11387" t="s">
        <v>27</v>
      </c>
      <c r="D11387" t="s">
        <v>46</v>
      </c>
      <c r="E11387" t="s">
        <v>38</v>
      </c>
      <c r="F11387">
        <v>9960752685</v>
      </c>
      <c r="G11387" t="s">
        <v>30</v>
      </c>
      <c r="H11387">
        <v>7431</v>
      </c>
      <c r="I11387" t="s">
        <v>13384</v>
      </c>
      <c r="J11387" t="s">
        <v>31</v>
      </c>
      <c r="K11387" t="s">
        <v>49</v>
      </c>
      <c r="O11387" t="s">
        <v>33</v>
      </c>
      <c r="S11387" s="3">
        <v>45876.375</v>
      </c>
      <c r="T11387" t="s">
        <v>54</v>
      </c>
      <c r="U11387" t="s">
        <v>13384</v>
      </c>
      <c r="V11387" s="3">
        <v>45871.64166666667</v>
      </c>
      <c r="W11387" t="s">
        <v>874</v>
      </c>
      <c r="Y11387" s="4">
        <v>45876</v>
      </c>
      <c r="Z11387" s="2">
        <v>0.81263888888888891</v>
      </c>
    </row>
    <row r="11388" spans="1:26" x14ac:dyDescent="0.3">
      <c r="A11388">
        <v>132968</v>
      </c>
      <c r="B11388" t="s">
        <v>605</v>
      </c>
      <c r="C11388" t="s">
        <v>27</v>
      </c>
      <c r="D11388" t="s">
        <v>46</v>
      </c>
      <c r="E11388" t="s">
        <v>38</v>
      </c>
      <c r="F11388">
        <v>9960752685</v>
      </c>
      <c r="G11388" t="s">
        <v>30</v>
      </c>
      <c r="H11388">
        <v>7431</v>
      </c>
      <c r="I11388" t="s">
        <v>13385</v>
      </c>
      <c r="J11388" t="s">
        <v>31</v>
      </c>
      <c r="K11388" t="s">
        <v>49</v>
      </c>
      <c r="O11388" t="s">
        <v>33</v>
      </c>
      <c r="S11388" s="3">
        <v>45876.375</v>
      </c>
      <c r="T11388" t="s">
        <v>54</v>
      </c>
      <c r="U11388" t="s">
        <v>13385</v>
      </c>
      <c r="V11388" s="3">
        <v>45871.64166666667</v>
      </c>
      <c r="W11388" t="s">
        <v>874</v>
      </c>
      <c r="Y11388" s="4">
        <v>45876</v>
      </c>
      <c r="Z11388" s="2">
        <v>0.81263888888888891</v>
      </c>
    </row>
    <row r="11389" spans="1:26" x14ac:dyDescent="0.3">
      <c r="A11389">
        <v>29003</v>
      </c>
      <c r="B11389" t="s">
        <v>605</v>
      </c>
      <c r="C11389" t="s">
        <v>27</v>
      </c>
      <c r="D11389" t="s">
        <v>46</v>
      </c>
      <c r="E11389" t="s">
        <v>38</v>
      </c>
      <c r="F11389">
        <v>8767739087</v>
      </c>
      <c r="G11389" t="s">
        <v>30</v>
      </c>
      <c r="H11389">
        <v>7431</v>
      </c>
      <c r="I11389" t="s">
        <v>13386</v>
      </c>
      <c r="J11389" t="s">
        <v>31</v>
      </c>
      <c r="K11389" t="s">
        <v>49</v>
      </c>
      <c r="O11389" t="s">
        <v>33</v>
      </c>
      <c r="S11389" s="3">
        <v>45876.375</v>
      </c>
      <c r="T11389" t="s">
        <v>54</v>
      </c>
      <c r="U11389" t="s">
        <v>13386</v>
      </c>
      <c r="V11389" s="3">
        <v>45871.64166666667</v>
      </c>
      <c r="W11389" t="s">
        <v>1799</v>
      </c>
      <c r="Y11389" s="4">
        <v>45876</v>
      </c>
      <c r="Z11389" s="2">
        <v>0.81263888888888891</v>
      </c>
    </row>
    <row r="11390" spans="1:26" x14ac:dyDescent="0.3">
      <c r="A11390">
        <v>132968</v>
      </c>
      <c r="B11390" t="s">
        <v>605</v>
      </c>
      <c r="C11390" t="s">
        <v>27</v>
      </c>
      <c r="D11390" t="s">
        <v>46</v>
      </c>
      <c r="E11390" t="s">
        <v>38</v>
      </c>
      <c r="F11390">
        <v>9960752685</v>
      </c>
      <c r="G11390" t="s">
        <v>30</v>
      </c>
      <c r="H11390">
        <v>7431</v>
      </c>
      <c r="I11390" t="s">
        <v>13387</v>
      </c>
      <c r="J11390" t="s">
        <v>31</v>
      </c>
      <c r="K11390" t="s">
        <v>49</v>
      </c>
      <c r="O11390" t="s">
        <v>33</v>
      </c>
      <c r="S11390" s="3">
        <v>45876.375</v>
      </c>
      <c r="T11390" t="s">
        <v>54</v>
      </c>
      <c r="U11390" t="s">
        <v>13387</v>
      </c>
      <c r="V11390" s="3">
        <v>45871.64166666667</v>
      </c>
      <c r="W11390" t="s">
        <v>874</v>
      </c>
      <c r="Y11390" s="4">
        <v>45876</v>
      </c>
      <c r="Z11390" s="2">
        <v>0.81263888888888891</v>
      </c>
    </row>
    <row r="11391" spans="1:26" x14ac:dyDescent="0.3">
      <c r="A11391">
        <v>29003</v>
      </c>
      <c r="B11391" t="s">
        <v>605</v>
      </c>
      <c r="C11391" t="s">
        <v>27</v>
      </c>
      <c r="D11391" t="s">
        <v>46</v>
      </c>
      <c r="E11391" t="s">
        <v>38</v>
      </c>
      <c r="F11391">
        <v>8767739087</v>
      </c>
      <c r="G11391" t="s">
        <v>30</v>
      </c>
      <c r="H11391">
        <v>7431</v>
      </c>
      <c r="I11391" t="s">
        <v>13388</v>
      </c>
      <c r="J11391" t="s">
        <v>31</v>
      </c>
      <c r="K11391" t="s">
        <v>49</v>
      </c>
      <c r="O11391" t="s">
        <v>33</v>
      </c>
      <c r="S11391" s="3">
        <v>45876.375</v>
      </c>
      <c r="T11391" t="s">
        <v>54</v>
      </c>
      <c r="U11391" t="s">
        <v>13388</v>
      </c>
      <c r="V11391" s="3">
        <v>45871.64166666667</v>
      </c>
      <c r="W11391" t="s">
        <v>1799</v>
      </c>
      <c r="Y11391" s="4">
        <v>45876</v>
      </c>
      <c r="Z11391" s="2">
        <v>0.81263888888888891</v>
      </c>
    </row>
    <row r="11392" spans="1:26" x14ac:dyDescent="0.3">
      <c r="A11392">
        <v>29003</v>
      </c>
      <c r="B11392" t="s">
        <v>605</v>
      </c>
      <c r="C11392" t="s">
        <v>27</v>
      </c>
      <c r="D11392" t="s">
        <v>46</v>
      </c>
      <c r="E11392" t="s">
        <v>38</v>
      </c>
      <c r="F11392">
        <v>8767739087</v>
      </c>
      <c r="G11392" t="s">
        <v>30</v>
      </c>
      <c r="H11392">
        <v>7431</v>
      </c>
      <c r="I11392" t="s">
        <v>13389</v>
      </c>
      <c r="J11392" t="s">
        <v>31</v>
      </c>
      <c r="K11392" t="s">
        <v>49</v>
      </c>
      <c r="O11392" t="s">
        <v>33</v>
      </c>
      <c r="S11392" s="3">
        <v>45876.375</v>
      </c>
      <c r="T11392" t="s">
        <v>54</v>
      </c>
      <c r="U11392" t="s">
        <v>13389</v>
      </c>
      <c r="V11392" s="3">
        <v>45871.64166666667</v>
      </c>
      <c r="W11392" t="s">
        <v>1799</v>
      </c>
      <c r="Y11392" s="4">
        <v>45876</v>
      </c>
      <c r="Z11392" s="2">
        <v>0.81263888888888891</v>
      </c>
    </row>
    <row r="11393" spans="1:26" x14ac:dyDescent="0.3">
      <c r="A11393">
        <v>132968</v>
      </c>
      <c r="B11393" t="s">
        <v>605</v>
      </c>
      <c r="C11393" t="s">
        <v>27</v>
      </c>
      <c r="D11393" t="s">
        <v>46</v>
      </c>
      <c r="E11393" t="s">
        <v>38</v>
      </c>
      <c r="F11393">
        <v>9960752685</v>
      </c>
      <c r="G11393" t="s">
        <v>30</v>
      </c>
      <c r="H11393">
        <v>7431</v>
      </c>
      <c r="I11393" t="s">
        <v>13390</v>
      </c>
      <c r="J11393" t="s">
        <v>31</v>
      </c>
      <c r="K11393" t="s">
        <v>49</v>
      </c>
      <c r="O11393" t="s">
        <v>33</v>
      </c>
      <c r="S11393" s="3">
        <v>45876.375</v>
      </c>
      <c r="T11393" t="s">
        <v>54</v>
      </c>
      <c r="U11393" t="s">
        <v>13390</v>
      </c>
      <c r="V11393" s="3">
        <v>45871.64166666667</v>
      </c>
      <c r="W11393" t="s">
        <v>874</v>
      </c>
      <c r="Y11393" s="4">
        <v>45876</v>
      </c>
      <c r="Z11393" s="2">
        <v>0.81263888888888891</v>
      </c>
    </row>
    <row r="11394" spans="1:26" x14ac:dyDescent="0.3">
      <c r="A11394">
        <v>29003</v>
      </c>
      <c r="B11394" t="s">
        <v>605</v>
      </c>
      <c r="C11394" t="s">
        <v>27</v>
      </c>
      <c r="D11394" t="s">
        <v>46</v>
      </c>
      <c r="E11394" t="s">
        <v>38</v>
      </c>
      <c r="F11394">
        <v>8767739087</v>
      </c>
      <c r="G11394" t="s">
        <v>30</v>
      </c>
      <c r="H11394">
        <v>7431</v>
      </c>
      <c r="I11394" t="s">
        <v>13391</v>
      </c>
      <c r="J11394" t="s">
        <v>31</v>
      </c>
      <c r="K11394" t="s">
        <v>49</v>
      </c>
      <c r="O11394" t="s">
        <v>33</v>
      </c>
      <c r="S11394" s="3">
        <v>45876.375</v>
      </c>
      <c r="T11394" t="s">
        <v>54</v>
      </c>
      <c r="U11394" t="s">
        <v>13391</v>
      </c>
      <c r="V11394" s="3">
        <v>45871.64166666667</v>
      </c>
      <c r="W11394" t="s">
        <v>1799</v>
      </c>
      <c r="Y11394" s="4">
        <v>45876</v>
      </c>
      <c r="Z11394" s="2">
        <v>0.81263888888888891</v>
      </c>
    </row>
    <row r="11395" spans="1:26" x14ac:dyDescent="0.3">
      <c r="A11395">
        <v>29003</v>
      </c>
      <c r="B11395" t="s">
        <v>605</v>
      </c>
      <c r="C11395" t="s">
        <v>27</v>
      </c>
      <c r="D11395" t="s">
        <v>46</v>
      </c>
      <c r="E11395" t="s">
        <v>38</v>
      </c>
      <c r="F11395">
        <v>8767739087</v>
      </c>
      <c r="G11395" t="s">
        <v>30</v>
      </c>
      <c r="H11395">
        <v>7431</v>
      </c>
      <c r="I11395" t="s">
        <v>13392</v>
      </c>
      <c r="J11395" t="s">
        <v>31</v>
      </c>
      <c r="K11395" t="s">
        <v>49</v>
      </c>
      <c r="O11395" t="s">
        <v>33</v>
      </c>
      <c r="S11395" s="3">
        <v>45876.375</v>
      </c>
      <c r="T11395" t="s">
        <v>54</v>
      </c>
      <c r="U11395" t="s">
        <v>13392</v>
      </c>
      <c r="V11395" s="3">
        <v>45871.64166666667</v>
      </c>
      <c r="W11395" t="s">
        <v>1799</v>
      </c>
      <c r="Y11395" s="4">
        <v>45876</v>
      </c>
      <c r="Z11395" s="2">
        <v>0.81263888888888891</v>
      </c>
    </row>
    <row r="11396" spans="1:26" x14ac:dyDescent="0.3">
      <c r="A11396">
        <v>132968</v>
      </c>
      <c r="B11396" t="s">
        <v>605</v>
      </c>
      <c r="C11396" t="s">
        <v>27</v>
      </c>
      <c r="D11396" t="s">
        <v>46</v>
      </c>
      <c r="E11396" t="s">
        <v>38</v>
      </c>
      <c r="F11396">
        <v>9960752685</v>
      </c>
      <c r="G11396" t="s">
        <v>30</v>
      </c>
      <c r="H11396">
        <v>7431</v>
      </c>
      <c r="I11396" t="s">
        <v>13393</v>
      </c>
      <c r="J11396" t="s">
        <v>31</v>
      </c>
      <c r="K11396" t="s">
        <v>49</v>
      </c>
      <c r="O11396" t="s">
        <v>33</v>
      </c>
      <c r="S11396" s="3">
        <v>45876.375</v>
      </c>
      <c r="T11396" t="s">
        <v>54</v>
      </c>
      <c r="U11396" t="s">
        <v>13393</v>
      </c>
      <c r="V11396" s="3">
        <v>45871.64166666667</v>
      </c>
      <c r="W11396" t="s">
        <v>874</v>
      </c>
      <c r="Y11396" s="4">
        <v>45876</v>
      </c>
      <c r="Z11396" s="2">
        <v>0.81263888888888891</v>
      </c>
    </row>
    <row r="11397" spans="1:26" x14ac:dyDescent="0.3">
      <c r="A11397">
        <v>132968</v>
      </c>
      <c r="B11397" t="s">
        <v>605</v>
      </c>
      <c r="C11397" t="s">
        <v>27</v>
      </c>
      <c r="D11397" t="s">
        <v>46</v>
      </c>
      <c r="E11397" t="s">
        <v>38</v>
      </c>
      <c r="F11397">
        <v>9960752685</v>
      </c>
      <c r="G11397" t="s">
        <v>30</v>
      </c>
      <c r="H11397">
        <v>7431</v>
      </c>
      <c r="I11397" t="s">
        <v>13394</v>
      </c>
      <c r="J11397" t="s">
        <v>31</v>
      </c>
      <c r="K11397" t="s">
        <v>49</v>
      </c>
      <c r="O11397" t="s">
        <v>33</v>
      </c>
      <c r="S11397" s="3">
        <v>45876.375</v>
      </c>
      <c r="T11397" t="s">
        <v>54</v>
      </c>
      <c r="U11397" t="s">
        <v>13394</v>
      </c>
      <c r="V11397" s="3">
        <v>45871.64166666667</v>
      </c>
      <c r="W11397" t="s">
        <v>874</v>
      </c>
      <c r="Y11397" s="4">
        <v>45876</v>
      </c>
      <c r="Z11397" s="2">
        <v>0.81263888888888891</v>
      </c>
    </row>
    <row r="11398" spans="1:26" x14ac:dyDescent="0.3">
      <c r="A11398">
        <v>29003</v>
      </c>
      <c r="B11398" t="s">
        <v>605</v>
      </c>
      <c r="C11398" t="s">
        <v>27</v>
      </c>
      <c r="D11398" t="s">
        <v>46</v>
      </c>
      <c r="E11398" t="s">
        <v>38</v>
      </c>
      <c r="F11398">
        <v>8767739087</v>
      </c>
      <c r="G11398" t="s">
        <v>30</v>
      </c>
      <c r="H11398">
        <v>7431</v>
      </c>
      <c r="I11398" t="s">
        <v>13395</v>
      </c>
      <c r="J11398" t="s">
        <v>31</v>
      </c>
      <c r="K11398" t="s">
        <v>49</v>
      </c>
      <c r="O11398" t="s">
        <v>33</v>
      </c>
      <c r="S11398" s="3">
        <v>45876.375</v>
      </c>
      <c r="T11398" t="s">
        <v>54</v>
      </c>
      <c r="U11398" t="s">
        <v>13395</v>
      </c>
      <c r="V11398" s="3">
        <v>45871.64166666667</v>
      </c>
      <c r="W11398" t="s">
        <v>1799</v>
      </c>
      <c r="Y11398" s="4">
        <v>45876</v>
      </c>
      <c r="Z11398" s="2">
        <v>0.81263888888888891</v>
      </c>
    </row>
    <row r="11399" spans="1:26" x14ac:dyDescent="0.3">
      <c r="A11399">
        <v>29003</v>
      </c>
      <c r="B11399" t="s">
        <v>605</v>
      </c>
      <c r="C11399" t="s">
        <v>27</v>
      </c>
      <c r="D11399" t="s">
        <v>46</v>
      </c>
      <c r="E11399" t="s">
        <v>38</v>
      </c>
      <c r="F11399">
        <v>8767739087</v>
      </c>
      <c r="G11399" t="s">
        <v>30</v>
      </c>
      <c r="H11399">
        <v>7431</v>
      </c>
      <c r="I11399" t="s">
        <v>13396</v>
      </c>
      <c r="J11399" t="s">
        <v>31</v>
      </c>
      <c r="K11399" t="s">
        <v>49</v>
      </c>
      <c r="O11399" t="s">
        <v>33</v>
      </c>
      <c r="S11399" s="3">
        <v>45876.375</v>
      </c>
      <c r="T11399" t="s">
        <v>54</v>
      </c>
      <c r="U11399" t="s">
        <v>13396</v>
      </c>
      <c r="V11399" s="3">
        <v>45871.64166666667</v>
      </c>
      <c r="W11399" t="s">
        <v>1799</v>
      </c>
      <c r="Y11399" s="4">
        <v>45876</v>
      </c>
      <c r="Z11399" s="2">
        <v>0.81263888888888891</v>
      </c>
    </row>
    <row r="11400" spans="1:26" x14ac:dyDescent="0.3">
      <c r="A11400">
        <v>130742</v>
      </c>
      <c r="B11400" t="s">
        <v>527</v>
      </c>
      <c r="C11400" t="s">
        <v>27</v>
      </c>
      <c r="D11400" t="s">
        <v>46</v>
      </c>
      <c r="E11400" t="s">
        <v>38</v>
      </c>
      <c r="F11400">
        <v>9529041854</v>
      </c>
      <c r="G11400" t="s">
        <v>30</v>
      </c>
      <c r="H11400">
        <v>7432</v>
      </c>
      <c r="I11400" t="s">
        <v>13397</v>
      </c>
      <c r="J11400" t="s">
        <v>31</v>
      </c>
      <c r="K11400" t="s">
        <v>49</v>
      </c>
      <c r="O11400" t="s">
        <v>33</v>
      </c>
      <c r="S11400" s="3">
        <v>45876.375</v>
      </c>
      <c r="T11400" t="s">
        <v>54</v>
      </c>
      <c r="U11400" t="s">
        <v>13397</v>
      </c>
      <c r="V11400" s="3">
        <v>45871.64166666667</v>
      </c>
      <c r="W11400" t="s">
        <v>761</v>
      </c>
      <c r="Y11400" s="4">
        <v>45876</v>
      </c>
      <c r="Z11400" s="2">
        <v>0.81263888888888891</v>
      </c>
    </row>
    <row r="11401" spans="1:26" x14ac:dyDescent="0.3">
      <c r="A11401">
        <v>131513</v>
      </c>
      <c r="B11401" t="s">
        <v>527</v>
      </c>
      <c r="C11401" t="s">
        <v>27</v>
      </c>
      <c r="D11401" t="s">
        <v>46</v>
      </c>
      <c r="E11401" t="s">
        <v>38</v>
      </c>
      <c r="F11401">
        <v>7306432689</v>
      </c>
      <c r="G11401" t="s">
        <v>30</v>
      </c>
      <c r="H11401">
        <v>7432</v>
      </c>
      <c r="I11401" t="s">
        <v>13400</v>
      </c>
      <c r="J11401" t="s">
        <v>31</v>
      </c>
      <c r="K11401" t="s">
        <v>49</v>
      </c>
      <c r="O11401" t="s">
        <v>33</v>
      </c>
      <c r="S11401" s="3">
        <v>45876.375</v>
      </c>
      <c r="T11401" t="s">
        <v>54</v>
      </c>
      <c r="U11401" t="s">
        <v>13400</v>
      </c>
      <c r="V11401" s="3">
        <v>45871.64166666667</v>
      </c>
      <c r="W11401" t="s">
        <v>543</v>
      </c>
      <c r="Y11401" s="4">
        <v>45876</v>
      </c>
      <c r="Z11401" s="2">
        <v>0.81263888888888891</v>
      </c>
    </row>
    <row r="11402" spans="1:26" x14ac:dyDescent="0.3">
      <c r="A11402">
        <v>135900</v>
      </c>
      <c r="B11402" t="s">
        <v>527</v>
      </c>
      <c r="C11402" t="s">
        <v>27</v>
      </c>
      <c r="D11402" t="s">
        <v>46</v>
      </c>
      <c r="E11402" t="s">
        <v>38</v>
      </c>
      <c r="F11402">
        <v>9139555328</v>
      </c>
      <c r="G11402" t="s">
        <v>30</v>
      </c>
      <c r="H11402">
        <v>7432</v>
      </c>
      <c r="I11402" t="s">
        <v>13401</v>
      </c>
      <c r="J11402" t="s">
        <v>31</v>
      </c>
      <c r="K11402" t="s">
        <v>49</v>
      </c>
      <c r="O11402" t="s">
        <v>33</v>
      </c>
      <c r="S11402" s="3">
        <v>45876.375</v>
      </c>
      <c r="T11402" t="s">
        <v>54</v>
      </c>
      <c r="U11402" t="s">
        <v>13401</v>
      </c>
      <c r="V11402" s="3">
        <v>45871.64166666667</v>
      </c>
      <c r="W11402" t="s">
        <v>1177</v>
      </c>
      <c r="Y11402" s="4">
        <v>45876</v>
      </c>
      <c r="Z11402" s="2">
        <v>0.81263888888888891</v>
      </c>
    </row>
    <row r="11403" spans="1:26" x14ac:dyDescent="0.3">
      <c r="A11403">
        <v>131513</v>
      </c>
      <c r="B11403" t="s">
        <v>527</v>
      </c>
      <c r="C11403" t="s">
        <v>27</v>
      </c>
      <c r="D11403" t="s">
        <v>46</v>
      </c>
      <c r="E11403" t="s">
        <v>38</v>
      </c>
      <c r="F11403">
        <v>7306432689</v>
      </c>
      <c r="G11403" t="s">
        <v>30</v>
      </c>
      <c r="H11403">
        <v>7432</v>
      </c>
      <c r="I11403" t="s">
        <v>13402</v>
      </c>
      <c r="J11403" t="s">
        <v>31</v>
      </c>
      <c r="K11403" t="s">
        <v>49</v>
      </c>
      <c r="O11403" t="s">
        <v>33</v>
      </c>
      <c r="S11403" s="3">
        <v>45876.375</v>
      </c>
      <c r="T11403" t="s">
        <v>54</v>
      </c>
      <c r="U11403" t="s">
        <v>13402</v>
      </c>
      <c r="V11403" s="3">
        <v>45871.64166666667</v>
      </c>
      <c r="W11403" t="s">
        <v>543</v>
      </c>
      <c r="Y11403" s="4">
        <v>45876</v>
      </c>
      <c r="Z11403" s="2">
        <v>0.81263888888888891</v>
      </c>
    </row>
    <row r="11404" spans="1:26" x14ac:dyDescent="0.3">
      <c r="A11404">
        <v>135900</v>
      </c>
      <c r="B11404" t="s">
        <v>527</v>
      </c>
      <c r="C11404" t="s">
        <v>27</v>
      </c>
      <c r="D11404" t="s">
        <v>46</v>
      </c>
      <c r="E11404" t="s">
        <v>38</v>
      </c>
      <c r="F11404">
        <v>9139555328</v>
      </c>
      <c r="G11404" t="s">
        <v>30</v>
      </c>
      <c r="H11404">
        <v>7432</v>
      </c>
      <c r="I11404" t="s">
        <v>13403</v>
      </c>
      <c r="J11404" t="s">
        <v>31</v>
      </c>
      <c r="K11404" t="s">
        <v>49</v>
      </c>
      <c r="O11404" t="s">
        <v>33</v>
      </c>
      <c r="S11404" s="3">
        <v>45876.375</v>
      </c>
      <c r="T11404" t="s">
        <v>54</v>
      </c>
      <c r="U11404" t="s">
        <v>13403</v>
      </c>
      <c r="V11404" s="3">
        <v>45871.64166666667</v>
      </c>
      <c r="W11404" t="s">
        <v>1177</v>
      </c>
      <c r="Y11404" s="4">
        <v>45876</v>
      </c>
      <c r="Z11404" s="2">
        <v>0.81263888888888891</v>
      </c>
    </row>
    <row r="11405" spans="1:26" x14ac:dyDescent="0.3">
      <c r="A11405">
        <v>130742</v>
      </c>
      <c r="B11405" t="s">
        <v>527</v>
      </c>
      <c r="C11405" t="s">
        <v>27</v>
      </c>
      <c r="D11405" t="s">
        <v>46</v>
      </c>
      <c r="E11405" t="s">
        <v>38</v>
      </c>
      <c r="F11405">
        <v>9529041854</v>
      </c>
      <c r="G11405" t="s">
        <v>30</v>
      </c>
      <c r="H11405">
        <v>7432</v>
      </c>
      <c r="I11405" t="s">
        <v>13404</v>
      </c>
      <c r="J11405" t="s">
        <v>31</v>
      </c>
      <c r="K11405" t="s">
        <v>49</v>
      </c>
      <c r="O11405" t="s">
        <v>33</v>
      </c>
      <c r="S11405" s="3">
        <v>45876.375</v>
      </c>
      <c r="T11405" t="s">
        <v>54</v>
      </c>
      <c r="U11405" t="s">
        <v>13404</v>
      </c>
      <c r="V11405" s="3">
        <v>45871.64166666667</v>
      </c>
      <c r="W11405" t="s">
        <v>761</v>
      </c>
      <c r="Y11405" s="4">
        <v>45876</v>
      </c>
      <c r="Z11405" s="2">
        <v>0.81263888888888891</v>
      </c>
    </row>
    <row r="11406" spans="1:26" x14ac:dyDescent="0.3">
      <c r="A11406">
        <v>130742</v>
      </c>
      <c r="B11406" t="s">
        <v>527</v>
      </c>
      <c r="C11406" t="s">
        <v>27</v>
      </c>
      <c r="D11406" t="s">
        <v>46</v>
      </c>
      <c r="E11406" t="s">
        <v>38</v>
      </c>
      <c r="F11406">
        <v>9529041854</v>
      </c>
      <c r="G11406" t="s">
        <v>30</v>
      </c>
      <c r="H11406">
        <v>7432</v>
      </c>
      <c r="I11406" t="s">
        <v>13406</v>
      </c>
      <c r="J11406" t="s">
        <v>31</v>
      </c>
      <c r="K11406" t="s">
        <v>49</v>
      </c>
      <c r="O11406" t="s">
        <v>33</v>
      </c>
      <c r="S11406" s="3">
        <v>45876.375</v>
      </c>
      <c r="T11406" t="s">
        <v>54</v>
      </c>
      <c r="U11406" t="s">
        <v>13406</v>
      </c>
      <c r="V11406" s="3">
        <v>45871.64166666667</v>
      </c>
      <c r="W11406" t="s">
        <v>761</v>
      </c>
      <c r="Y11406" s="4">
        <v>45876</v>
      </c>
      <c r="Z11406" s="2">
        <v>0.81263888888888891</v>
      </c>
    </row>
    <row r="11407" spans="1:26" x14ac:dyDescent="0.3">
      <c r="A11407">
        <v>131513</v>
      </c>
      <c r="B11407" t="s">
        <v>527</v>
      </c>
      <c r="C11407" t="s">
        <v>27</v>
      </c>
      <c r="D11407" t="s">
        <v>46</v>
      </c>
      <c r="E11407" t="s">
        <v>38</v>
      </c>
      <c r="F11407">
        <v>7306432689</v>
      </c>
      <c r="G11407" t="s">
        <v>30</v>
      </c>
      <c r="H11407">
        <v>7432</v>
      </c>
      <c r="I11407" t="s">
        <v>13407</v>
      </c>
      <c r="J11407" t="s">
        <v>31</v>
      </c>
      <c r="K11407" t="s">
        <v>49</v>
      </c>
      <c r="O11407" t="s">
        <v>33</v>
      </c>
      <c r="S11407" s="3">
        <v>45876.375</v>
      </c>
      <c r="T11407" t="s">
        <v>54</v>
      </c>
      <c r="U11407" t="s">
        <v>13407</v>
      </c>
      <c r="V11407" s="3">
        <v>45871.64166666667</v>
      </c>
      <c r="W11407" t="s">
        <v>543</v>
      </c>
      <c r="Y11407" s="4">
        <v>45876</v>
      </c>
      <c r="Z11407" s="2">
        <v>0.81263888888888891</v>
      </c>
    </row>
    <row r="11408" spans="1:26" x14ac:dyDescent="0.3">
      <c r="A11408">
        <v>130742</v>
      </c>
      <c r="B11408" t="s">
        <v>527</v>
      </c>
      <c r="C11408" t="s">
        <v>27</v>
      </c>
      <c r="D11408" t="s">
        <v>46</v>
      </c>
      <c r="E11408" t="s">
        <v>38</v>
      </c>
      <c r="F11408">
        <v>9529041854</v>
      </c>
      <c r="G11408" t="s">
        <v>30</v>
      </c>
      <c r="H11408">
        <v>7432</v>
      </c>
      <c r="I11408" t="s">
        <v>13408</v>
      </c>
      <c r="J11408" t="s">
        <v>31</v>
      </c>
      <c r="K11408" t="s">
        <v>49</v>
      </c>
      <c r="O11408" t="s">
        <v>33</v>
      </c>
      <c r="S11408" s="3">
        <v>45876.375</v>
      </c>
      <c r="T11408" t="s">
        <v>54</v>
      </c>
      <c r="U11408" t="s">
        <v>13408</v>
      </c>
      <c r="V11408" s="3">
        <v>45871.64166666667</v>
      </c>
      <c r="W11408" t="s">
        <v>761</v>
      </c>
      <c r="Y11408" s="4">
        <v>45876</v>
      </c>
      <c r="Z11408" s="2">
        <v>0.81263888888888891</v>
      </c>
    </row>
    <row r="11409" spans="1:26" x14ac:dyDescent="0.3">
      <c r="A11409">
        <v>130742</v>
      </c>
      <c r="B11409" t="s">
        <v>527</v>
      </c>
      <c r="C11409" t="s">
        <v>27</v>
      </c>
      <c r="D11409" t="s">
        <v>46</v>
      </c>
      <c r="E11409" t="s">
        <v>38</v>
      </c>
      <c r="F11409">
        <v>9529041854</v>
      </c>
      <c r="G11409" t="s">
        <v>30</v>
      </c>
      <c r="H11409">
        <v>7432</v>
      </c>
      <c r="I11409" t="s">
        <v>13409</v>
      </c>
      <c r="J11409" t="s">
        <v>31</v>
      </c>
      <c r="K11409" t="s">
        <v>49</v>
      </c>
      <c r="O11409" t="s">
        <v>33</v>
      </c>
      <c r="S11409" s="3">
        <v>45876.375</v>
      </c>
      <c r="T11409" t="s">
        <v>54</v>
      </c>
      <c r="U11409" t="s">
        <v>13409</v>
      </c>
      <c r="V11409" s="3">
        <v>45871.64166666667</v>
      </c>
      <c r="W11409" t="s">
        <v>761</v>
      </c>
      <c r="Y11409" s="4">
        <v>45876</v>
      </c>
      <c r="Z11409" s="2">
        <v>0.81263888888888891</v>
      </c>
    </row>
    <row r="11410" spans="1:26" x14ac:dyDescent="0.3">
      <c r="A11410">
        <v>135900</v>
      </c>
      <c r="B11410" t="s">
        <v>527</v>
      </c>
      <c r="C11410" t="s">
        <v>27</v>
      </c>
      <c r="D11410" t="s">
        <v>46</v>
      </c>
      <c r="E11410" t="s">
        <v>38</v>
      </c>
      <c r="F11410">
        <v>9139555328</v>
      </c>
      <c r="G11410" t="s">
        <v>30</v>
      </c>
      <c r="H11410">
        <v>7432</v>
      </c>
      <c r="I11410" t="s">
        <v>13410</v>
      </c>
      <c r="J11410" t="s">
        <v>31</v>
      </c>
      <c r="K11410" t="s">
        <v>49</v>
      </c>
      <c r="O11410" t="s">
        <v>33</v>
      </c>
      <c r="S11410" s="3">
        <v>45876.375</v>
      </c>
      <c r="T11410" t="s">
        <v>54</v>
      </c>
      <c r="U11410" t="s">
        <v>13410</v>
      </c>
      <c r="V11410" s="3">
        <v>45871.64166666667</v>
      </c>
      <c r="W11410" t="s">
        <v>1177</v>
      </c>
      <c r="Y11410" s="4">
        <v>45876</v>
      </c>
      <c r="Z11410" s="2">
        <v>0.81263888888888891</v>
      </c>
    </row>
    <row r="11411" spans="1:26" x14ac:dyDescent="0.3">
      <c r="A11411">
        <v>130742</v>
      </c>
      <c r="B11411" t="s">
        <v>527</v>
      </c>
      <c r="C11411" t="s">
        <v>27</v>
      </c>
      <c r="D11411" t="s">
        <v>46</v>
      </c>
      <c r="E11411" t="s">
        <v>38</v>
      </c>
      <c r="F11411">
        <v>9529041854</v>
      </c>
      <c r="G11411" t="s">
        <v>30</v>
      </c>
      <c r="H11411">
        <v>7432</v>
      </c>
      <c r="I11411" t="s">
        <v>13411</v>
      </c>
      <c r="J11411" t="s">
        <v>31</v>
      </c>
      <c r="K11411" t="s">
        <v>49</v>
      </c>
      <c r="O11411" t="s">
        <v>33</v>
      </c>
      <c r="S11411" s="3">
        <v>45876.375</v>
      </c>
      <c r="T11411" t="s">
        <v>54</v>
      </c>
      <c r="U11411" t="s">
        <v>13411</v>
      </c>
      <c r="V11411" s="3">
        <v>45871.64166666667</v>
      </c>
      <c r="W11411" t="s">
        <v>761</v>
      </c>
      <c r="Y11411" s="4">
        <v>45876</v>
      </c>
      <c r="Z11411" s="2">
        <v>0.81263888888888891</v>
      </c>
    </row>
    <row r="11412" spans="1:26" x14ac:dyDescent="0.3">
      <c r="A11412">
        <v>130742</v>
      </c>
      <c r="B11412" t="s">
        <v>527</v>
      </c>
      <c r="C11412" t="s">
        <v>27</v>
      </c>
      <c r="D11412" t="s">
        <v>46</v>
      </c>
      <c r="E11412" t="s">
        <v>38</v>
      </c>
      <c r="F11412">
        <v>9529041854</v>
      </c>
      <c r="G11412" t="s">
        <v>30</v>
      </c>
      <c r="H11412">
        <v>7432</v>
      </c>
      <c r="I11412" t="s">
        <v>13412</v>
      </c>
      <c r="J11412" t="s">
        <v>31</v>
      </c>
      <c r="K11412" t="s">
        <v>49</v>
      </c>
      <c r="O11412" t="s">
        <v>33</v>
      </c>
      <c r="S11412" s="3">
        <v>45876.375</v>
      </c>
      <c r="T11412" t="s">
        <v>54</v>
      </c>
      <c r="U11412" t="s">
        <v>13412</v>
      </c>
      <c r="V11412" s="3">
        <v>45871.64166666667</v>
      </c>
      <c r="W11412" t="s">
        <v>761</v>
      </c>
      <c r="Y11412" s="4">
        <v>45876</v>
      </c>
      <c r="Z11412" s="2">
        <v>0.81263888888888891</v>
      </c>
    </row>
    <row r="11413" spans="1:26" x14ac:dyDescent="0.3">
      <c r="A11413">
        <v>22529</v>
      </c>
      <c r="B11413" t="s">
        <v>1801</v>
      </c>
      <c r="C11413" t="s">
        <v>27</v>
      </c>
      <c r="D11413" t="s">
        <v>231</v>
      </c>
      <c r="E11413" t="s">
        <v>60</v>
      </c>
      <c r="F11413">
        <v>8714633918</v>
      </c>
      <c r="G11413" t="s">
        <v>30</v>
      </c>
      <c r="H11413">
        <v>7433</v>
      </c>
      <c r="I11413" t="s">
        <v>13413</v>
      </c>
      <c r="J11413" t="s">
        <v>31</v>
      </c>
      <c r="K11413" t="s">
        <v>49</v>
      </c>
      <c r="O11413" t="s">
        <v>33</v>
      </c>
      <c r="S11413" s="3">
        <v>45876.375</v>
      </c>
      <c r="T11413" t="s">
        <v>54</v>
      </c>
      <c r="U11413" t="s">
        <v>13413</v>
      </c>
      <c r="V11413" s="3">
        <v>45871.64166666667</v>
      </c>
      <c r="W11413" t="s">
        <v>1802</v>
      </c>
      <c r="Y11413" s="4">
        <v>45876</v>
      </c>
      <c r="Z11413" s="2">
        <v>0.81263888888888891</v>
      </c>
    </row>
    <row r="11414" spans="1:26" x14ac:dyDescent="0.3">
      <c r="A11414">
        <v>22529</v>
      </c>
      <c r="B11414" t="s">
        <v>1801</v>
      </c>
      <c r="C11414" t="s">
        <v>27</v>
      </c>
      <c r="D11414" t="s">
        <v>231</v>
      </c>
      <c r="E11414" t="s">
        <v>60</v>
      </c>
      <c r="F11414">
        <v>8714633918</v>
      </c>
      <c r="G11414" t="s">
        <v>30</v>
      </c>
      <c r="H11414">
        <v>7433</v>
      </c>
      <c r="I11414" t="s">
        <v>13414</v>
      </c>
      <c r="J11414" t="s">
        <v>31</v>
      </c>
      <c r="K11414" t="s">
        <v>49</v>
      </c>
      <c r="O11414" t="s">
        <v>33</v>
      </c>
      <c r="S11414" s="3">
        <v>45876.375</v>
      </c>
      <c r="T11414" t="s">
        <v>54</v>
      </c>
      <c r="U11414" t="s">
        <v>13414</v>
      </c>
      <c r="V11414" s="3">
        <v>45871.64166666667</v>
      </c>
      <c r="W11414" t="s">
        <v>1802</v>
      </c>
      <c r="Y11414" s="4">
        <v>45876</v>
      </c>
      <c r="Z11414" s="2">
        <v>0.81263888888888891</v>
      </c>
    </row>
    <row r="11415" spans="1:26" x14ac:dyDescent="0.3">
      <c r="A11415">
        <v>22529</v>
      </c>
      <c r="B11415" t="s">
        <v>1801</v>
      </c>
      <c r="C11415" t="s">
        <v>27</v>
      </c>
      <c r="D11415" t="s">
        <v>231</v>
      </c>
      <c r="E11415" t="s">
        <v>60</v>
      </c>
      <c r="F11415">
        <v>8714633918</v>
      </c>
      <c r="G11415" t="s">
        <v>30</v>
      </c>
      <c r="H11415">
        <v>7433</v>
      </c>
      <c r="I11415" t="s">
        <v>13415</v>
      </c>
      <c r="J11415" t="s">
        <v>31</v>
      </c>
      <c r="K11415" t="s">
        <v>49</v>
      </c>
      <c r="O11415" t="s">
        <v>33</v>
      </c>
      <c r="S11415" s="3">
        <v>45876.375</v>
      </c>
      <c r="T11415" t="s">
        <v>54</v>
      </c>
      <c r="U11415" t="s">
        <v>13415</v>
      </c>
      <c r="V11415" s="3">
        <v>45871.64166666667</v>
      </c>
      <c r="W11415" t="s">
        <v>1802</v>
      </c>
      <c r="Y11415" s="4">
        <v>45876</v>
      </c>
      <c r="Z11415" s="2">
        <v>0.81263888888888891</v>
      </c>
    </row>
    <row r="11416" spans="1:26" x14ac:dyDescent="0.3">
      <c r="A11416">
        <v>22529</v>
      </c>
      <c r="B11416" t="s">
        <v>1801</v>
      </c>
      <c r="C11416" t="s">
        <v>27</v>
      </c>
      <c r="D11416" t="s">
        <v>231</v>
      </c>
      <c r="E11416" t="s">
        <v>60</v>
      </c>
      <c r="F11416">
        <v>8714633918</v>
      </c>
      <c r="G11416" t="s">
        <v>30</v>
      </c>
      <c r="H11416">
        <v>7433</v>
      </c>
      <c r="I11416" t="s">
        <v>13416</v>
      </c>
      <c r="J11416" t="s">
        <v>31</v>
      </c>
      <c r="K11416" t="s">
        <v>49</v>
      </c>
      <c r="O11416" t="s">
        <v>33</v>
      </c>
      <c r="S11416" s="3">
        <v>45876.375</v>
      </c>
      <c r="T11416" t="s">
        <v>54</v>
      </c>
      <c r="U11416" t="s">
        <v>13416</v>
      </c>
      <c r="V11416" s="3">
        <v>45871.64166666667</v>
      </c>
      <c r="W11416" t="s">
        <v>1802</v>
      </c>
      <c r="Y11416" s="4">
        <v>45876</v>
      </c>
      <c r="Z11416" s="2">
        <v>0.81263888888888891</v>
      </c>
    </row>
    <row r="11417" spans="1:26" x14ac:dyDescent="0.3">
      <c r="A11417">
        <v>134977</v>
      </c>
      <c r="B11417" t="s">
        <v>1801</v>
      </c>
      <c r="C11417" t="s">
        <v>27</v>
      </c>
      <c r="D11417" t="s">
        <v>231</v>
      </c>
      <c r="E11417" t="s">
        <v>60</v>
      </c>
      <c r="F11417">
        <v>9657647595</v>
      </c>
      <c r="G11417" t="s">
        <v>30</v>
      </c>
      <c r="H11417">
        <v>7433</v>
      </c>
      <c r="I11417" t="s">
        <v>13417</v>
      </c>
      <c r="J11417" t="s">
        <v>31</v>
      </c>
      <c r="K11417" t="s">
        <v>49</v>
      </c>
      <c r="O11417" t="s">
        <v>33</v>
      </c>
      <c r="S11417" s="3">
        <v>45876.375</v>
      </c>
      <c r="T11417" t="s">
        <v>54</v>
      </c>
      <c r="U11417" t="s">
        <v>13417</v>
      </c>
      <c r="V11417" s="3">
        <v>45871.64166666667</v>
      </c>
      <c r="W11417" t="s">
        <v>2056</v>
      </c>
      <c r="Y11417" s="4">
        <v>45876</v>
      </c>
      <c r="Z11417" s="2">
        <v>0.81263888888888891</v>
      </c>
    </row>
    <row r="11418" spans="1:26" x14ac:dyDescent="0.3">
      <c r="A11418">
        <v>134977</v>
      </c>
      <c r="B11418" t="s">
        <v>1801</v>
      </c>
      <c r="C11418" t="s">
        <v>27</v>
      </c>
      <c r="D11418" t="s">
        <v>231</v>
      </c>
      <c r="E11418" t="s">
        <v>60</v>
      </c>
      <c r="F11418">
        <v>9657647595</v>
      </c>
      <c r="G11418" t="s">
        <v>30</v>
      </c>
      <c r="H11418">
        <v>7433</v>
      </c>
      <c r="I11418" t="s">
        <v>13418</v>
      </c>
      <c r="J11418" t="s">
        <v>31</v>
      </c>
      <c r="K11418" t="s">
        <v>49</v>
      </c>
      <c r="O11418" t="s">
        <v>33</v>
      </c>
      <c r="S11418" s="3">
        <v>45876.375</v>
      </c>
      <c r="T11418" t="s">
        <v>54</v>
      </c>
      <c r="U11418" t="s">
        <v>13418</v>
      </c>
      <c r="V11418" s="3">
        <v>45871.64166666667</v>
      </c>
      <c r="W11418" t="s">
        <v>2056</v>
      </c>
      <c r="Y11418" s="4">
        <v>45876</v>
      </c>
      <c r="Z11418" s="2">
        <v>0.81263888888888891</v>
      </c>
    </row>
    <row r="11419" spans="1:26" x14ac:dyDescent="0.3">
      <c r="A11419">
        <v>134977</v>
      </c>
      <c r="B11419" t="s">
        <v>1801</v>
      </c>
      <c r="C11419" t="s">
        <v>27</v>
      </c>
      <c r="D11419" t="s">
        <v>231</v>
      </c>
      <c r="E11419" t="s">
        <v>60</v>
      </c>
      <c r="F11419">
        <v>9657647595</v>
      </c>
      <c r="G11419" t="s">
        <v>30</v>
      </c>
      <c r="H11419">
        <v>7433</v>
      </c>
      <c r="I11419" t="s">
        <v>13419</v>
      </c>
      <c r="J11419" t="s">
        <v>31</v>
      </c>
      <c r="K11419" t="s">
        <v>49</v>
      </c>
      <c r="O11419" t="s">
        <v>33</v>
      </c>
      <c r="S11419" s="3">
        <v>45876.375</v>
      </c>
      <c r="T11419" t="s">
        <v>54</v>
      </c>
      <c r="U11419" t="s">
        <v>13419</v>
      </c>
      <c r="V11419" s="3">
        <v>45871.64166666667</v>
      </c>
      <c r="W11419" t="s">
        <v>2056</v>
      </c>
      <c r="Y11419" s="4">
        <v>45876</v>
      </c>
      <c r="Z11419" s="2">
        <v>0.81263888888888891</v>
      </c>
    </row>
    <row r="11420" spans="1:26" x14ac:dyDescent="0.3">
      <c r="A11420">
        <v>134977</v>
      </c>
      <c r="B11420" t="s">
        <v>1801</v>
      </c>
      <c r="C11420" t="s">
        <v>27</v>
      </c>
      <c r="D11420" t="s">
        <v>231</v>
      </c>
      <c r="E11420" t="s">
        <v>60</v>
      </c>
      <c r="F11420">
        <v>9657647595</v>
      </c>
      <c r="G11420" t="s">
        <v>30</v>
      </c>
      <c r="H11420">
        <v>7433</v>
      </c>
      <c r="I11420" t="s">
        <v>13420</v>
      </c>
      <c r="J11420" t="s">
        <v>31</v>
      </c>
      <c r="K11420" t="s">
        <v>49</v>
      </c>
      <c r="O11420" t="s">
        <v>33</v>
      </c>
      <c r="S11420" s="3">
        <v>45876.375</v>
      </c>
      <c r="T11420" t="s">
        <v>54</v>
      </c>
      <c r="U11420" t="s">
        <v>13420</v>
      </c>
      <c r="V11420" s="3">
        <v>45871.64166666667</v>
      </c>
      <c r="W11420" t="s">
        <v>2056</v>
      </c>
      <c r="Y11420" s="4">
        <v>45876</v>
      </c>
      <c r="Z11420" s="2">
        <v>0.81263888888888891</v>
      </c>
    </row>
    <row r="11421" spans="1:26" x14ac:dyDescent="0.3">
      <c r="A11421">
        <v>134977</v>
      </c>
      <c r="B11421" t="s">
        <v>1801</v>
      </c>
      <c r="C11421" t="s">
        <v>27</v>
      </c>
      <c r="D11421" t="s">
        <v>231</v>
      </c>
      <c r="E11421" t="s">
        <v>60</v>
      </c>
      <c r="F11421">
        <v>9657647595</v>
      </c>
      <c r="G11421" t="s">
        <v>30</v>
      </c>
      <c r="H11421">
        <v>7433</v>
      </c>
      <c r="I11421" t="s">
        <v>13421</v>
      </c>
      <c r="J11421" t="s">
        <v>31</v>
      </c>
      <c r="K11421" t="s">
        <v>49</v>
      </c>
      <c r="O11421" t="s">
        <v>33</v>
      </c>
      <c r="S11421" s="3">
        <v>45876.375</v>
      </c>
      <c r="T11421" t="s">
        <v>54</v>
      </c>
      <c r="U11421" t="s">
        <v>13421</v>
      </c>
      <c r="V11421" s="3">
        <v>45871.64166666667</v>
      </c>
      <c r="W11421" t="s">
        <v>2056</v>
      </c>
      <c r="Y11421" s="4">
        <v>45876</v>
      </c>
      <c r="Z11421" s="2">
        <v>0.81263888888888891</v>
      </c>
    </row>
    <row r="11422" spans="1:26" x14ac:dyDescent="0.3">
      <c r="A11422">
        <v>134636</v>
      </c>
      <c r="B11422" t="s">
        <v>1803</v>
      </c>
      <c r="C11422" t="s">
        <v>27</v>
      </c>
      <c r="D11422" t="s">
        <v>176</v>
      </c>
      <c r="E11422" t="s">
        <v>42</v>
      </c>
      <c r="F11422">
        <v>9617987213</v>
      </c>
      <c r="G11422" t="s">
        <v>43</v>
      </c>
      <c r="H11422">
        <v>7434</v>
      </c>
      <c r="I11422" t="s">
        <v>13422</v>
      </c>
      <c r="J11422" t="s">
        <v>31</v>
      </c>
      <c r="K11422" t="s">
        <v>49</v>
      </c>
      <c r="O11422" t="s">
        <v>33</v>
      </c>
      <c r="S11422" s="3">
        <v>45876.375</v>
      </c>
      <c r="T11422" t="s">
        <v>54</v>
      </c>
      <c r="U11422" t="s">
        <v>13422</v>
      </c>
      <c r="V11422" s="3">
        <v>45871.64166666667</v>
      </c>
      <c r="W11422" t="s">
        <v>2057</v>
      </c>
      <c r="Y11422" s="4">
        <v>45876</v>
      </c>
      <c r="Z11422" s="2">
        <v>0.81263888888888891</v>
      </c>
    </row>
    <row r="11423" spans="1:26" x14ac:dyDescent="0.3">
      <c r="A11423">
        <v>135619</v>
      </c>
      <c r="B11423" t="s">
        <v>1803</v>
      </c>
      <c r="C11423" t="s">
        <v>27</v>
      </c>
      <c r="D11423" t="s">
        <v>176</v>
      </c>
      <c r="E11423" t="s">
        <v>42</v>
      </c>
      <c r="F11423">
        <v>9981375505</v>
      </c>
      <c r="G11423" t="s">
        <v>43</v>
      </c>
      <c r="H11423">
        <v>7434</v>
      </c>
      <c r="I11423" t="s">
        <v>13423</v>
      </c>
      <c r="J11423" t="s">
        <v>31</v>
      </c>
      <c r="K11423" t="s">
        <v>49</v>
      </c>
      <c r="O11423" t="s">
        <v>33</v>
      </c>
      <c r="S11423" s="3">
        <v>45876.375</v>
      </c>
      <c r="T11423" t="s">
        <v>54</v>
      </c>
      <c r="U11423" t="s">
        <v>13423</v>
      </c>
      <c r="V11423" s="3">
        <v>45871.64166666667</v>
      </c>
      <c r="W11423" t="s">
        <v>1931</v>
      </c>
      <c r="Y11423" s="4">
        <v>45876</v>
      </c>
      <c r="Z11423" s="2">
        <v>0.81263888888888891</v>
      </c>
    </row>
    <row r="11424" spans="1:26" x14ac:dyDescent="0.3">
      <c r="A11424">
        <v>135566</v>
      </c>
      <c r="B11424" t="s">
        <v>1803</v>
      </c>
      <c r="C11424" t="s">
        <v>27</v>
      </c>
      <c r="D11424" t="s">
        <v>176</v>
      </c>
      <c r="E11424" t="s">
        <v>42</v>
      </c>
      <c r="F11424">
        <v>6262940726</v>
      </c>
      <c r="G11424" t="s">
        <v>43</v>
      </c>
      <c r="H11424">
        <v>7434</v>
      </c>
      <c r="I11424" t="s">
        <v>13424</v>
      </c>
      <c r="J11424" t="s">
        <v>31</v>
      </c>
      <c r="K11424" t="s">
        <v>49</v>
      </c>
      <c r="O11424" t="s">
        <v>33</v>
      </c>
      <c r="S11424" s="3">
        <v>45876.375</v>
      </c>
      <c r="T11424" t="s">
        <v>54</v>
      </c>
      <c r="U11424" t="s">
        <v>13424</v>
      </c>
      <c r="V11424" s="3">
        <v>45871.64166666667</v>
      </c>
      <c r="W11424" t="s">
        <v>2058</v>
      </c>
      <c r="Y11424" s="4">
        <v>45876</v>
      </c>
      <c r="Z11424" s="2">
        <v>0.81263888888888891</v>
      </c>
    </row>
    <row r="11425" spans="1:26" x14ac:dyDescent="0.3">
      <c r="A11425">
        <v>135619</v>
      </c>
      <c r="B11425" t="s">
        <v>1803</v>
      </c>
      <c r="C11425" t="s">
        <v>27</v>
      </c>
      <c r="D11425" t="s">
        <v>176</v>
      </c>
      <c r="E11425" t="s">
        <v>42</v>
      </c>
      <c r="F11425">
        <v>9981375505</v>
      </c>
      <c r="G11425" t="s">
        <v>43</v>
      </c>
      <c r="H11425">
        <v>7434</v>
      </c>
      <c r="I11425" t="s">
        <v>13425</v>
      </c>
      <c r="J11425" t="s">
        <v>31</v>
      </c>
      <c r="K11425" t="s">
        <v>49</v>
      </c>
      <c r="O11425" t="s">
        <v>33</v>
      </c>
      <c r="S11425" s="3">
        <v>45876.375</v>
      </c>
      <c r="T11425" t="s">
        <v>54</v>
      </c>
      <c r="U11425" t="s">
        <v>13425</v>
      </c>
      <c r="V11425" s="3">
        <v>45871.64166666667</v>
      </c>
      <c r="W11425" t="s">
        <v>1931</v>
      </c>
      <c r="Y11425" s="4">
        <v>45876</v>
      </c>
      <c r="Z11425" s="2">
        <v>0.81263888888888891</v>
      </c>
    </row>
    <row r="11426" spans="1:26" x14ac:dyDescent="0.3">
      <c r="A11426">
        <v>135566</v>
      </c>
      <c r="B11426" t="s">
        <v>1803</v>
      </c>
      <c r="C11426" t="s">
        <v>27</v>
      </c>
      <c r="D11426" t="s">
        <v>176</v>
      </c>
      <c r="E11426" t="s">
        <v>42</v>
      </c>
      <c r="F11426">
        <v>6262940726</v>
      </c>
      <c r="G11426" t="s">
        <v>43</v>
      </c>
      <c r="H11426">
        <v>7434</v>
      </c>
      <c r="I11426" t="s">
        <v>13426</v>
      </c>
      <c r="J11426" t="s">
        <v>31</v>
      </c>
      <c r="K11426" t="s">
        <v>49</v>
      </c>
      <c r="O11426" t="s">
        <v>33</v>
      </c>
      <c r="S11426" s="3">
        <v>45876.375</v>
      </c>
      <c r="T11426" t="s">
        <v>54</v>
      </c>
      <c r="U11426" t="s">
        <v>13426</v>
      </c>
      <c r="V11426" s="3">
        <v>45871.64166666667</v>
      </c>
      <c r="W11426" t="s">
        <v>2058</v>
      </c>
      <c r="Y11426" s="4">
        <v>45876</v>
      </c>
      <c r="Z11426" s="2">
        <v>0.81263888888888891</v>
      </c>
    </row>
    <row r="11427" spans="1:26" x14ac:dyDescent="0.3">
      <c r="A11427">
        <v>135572</v>
      </c>
      <c r="B11427" t="s">
        <v>1803</v>
      </c>
      <c r="C11427" t="s">
        <v>27</v>
      </c>
      <c r="D11427" t="s">
        <v>176</v>
      </c>
      <c r="E11427" t="s">
        <v>42</v>
      </c>
      <c r="F11427">
        <v>6265719363</v>
      </c>
      <c r="G11427" t="s">
        <v>43</v>
      </c>
      <c r="H11427">
        <v>7434</v>
      </c>
      <c r="I11427" t="s">
        <v>13427</v>
      </c>
      <c r="J11427" t="s">
        <v>31</v>
      </c>
      <c r="K11427" t="s">
        <v>49</v>
      </c>
      <c r="O11427" t="s">
        <v>33</v>
      </c>
      <c r="S11427" s="3">
        <v>45876.375</v>
      </c>
      <c r="T11427" t="s">
        <v>54</v>
      </c>
      <c r="U11427" t="s">
        <v>13427</v>
      </c>
      <c r="V11427" s="3">
        <v>45871.64166666667</v>
      </c>
      <c r="W11427" t="s">
        <v>1804</v>
      </c>
      <c r="Y11427" s="4">
        <v>45876</v>
      </c>
      <c r="Z11427" s="2">
        <v>0.81263888888888891</v>
      </c>
    </row>
    <row r="11428" spans="1:26" x14ac:dyDescent="0.3">
      <c r="A11428">
        <v>135572</v>
      </c>
      <c r="B11428" t="s">
        <v>1803</v>
      </c>
      <c r="C11428" t="s">
        <v>27</v>
      </c>
      <c r="D11428" t="s">
        <v>176</v>
      </c>
      <c r="E11428" t="s">
        <v>42</v>
      </c>
      <c r="F11428">
        <v>6265719363</v>
      </c>
      <c r="G11428" t="s">
        <v>43</v>
      </c>
      <c r="H11428">
        <v>7434</v>
      </c>
      <c r="I11428" t="s">
        <v>13428</v>
      </c>
      <c r="J11428" t="s">
        <v>31</v>
      </c>
      <c r="K11428" t="s">
        <v>49</v>
      </c>
      <c r="O11428" t="s">
        <v>33</v>
      </c>
      <c r="S11428" s="3">
        <v>45876.375</v>
      </c>
      <c r="T11428" t="s">
        <v>54</v>
      </c>
      <c r="U11428" t="s">
        <v>13428</v>
      </c>
      <c r="V11428" s="3">
        <v>45871.64166666667</v>
      </c>
      <c r="W11428" t="s">
        <v>1804</v>
      </c>
      <c r="Y11428" s="4">
        <v>45876</v>
      </c>
      <c r="Z11428" s="2">
        <v>0.81263888888888891</v>
      </c>
    </row>
    <row r="11429" spans="1:26" x14ac:dyDescent="0.3">
      <c r="A11429">
        <v>134636</v>
      </c>
      <c r="B11429" t="s">
        <v>1803</v>
      </c>
      <c r="C11429" t="s">
        <v>27</v>
      </c>
      <c r="D11429" t="s">
        <v>176</v>
      </c>
      <c r="E11429" t="s">
        <v>42</v>
      </c>
      <c r="F11429">
        <v>9617987213</v>
      </c>
      <c r="G11429" t="s">
        <v>43</v>
      </c>
      <c r="H11429">
        <v>7434</v>
      </c>
      <c r="I11429" t="s">
        <v>13429</v>
      </c>
      <c r="J11429" t="s">
        <v>31</v>
      </c>
      <c r="K11429" t="s">
        <v>49</v>
      </c>
      <c r="O11429" t="s">
        <v>33</v>
      </c>
      <c r="S11429" s="3">
        <v>45876.375</v>
      </c>
      <c r="T11429" t="s">
        <v>54</v>
      </c>
      <c r="U11429" t="s">
        <v>13429</v>
      </c>
      <c r="V11429" s="3">
        <v>45871.64166666667</v>
      </c>
      <c r="W11429" t="s">
        <v>2057</v>
      </c>
      <c r="Y11429" s="4">
        <v>45876</v>
      </c>
      <c r="Z11429" s="2">
        <v>0.81263888888888891</v>
      </c>
    </row>
    <row r="11430" spans="1:26" x14ac:dyDescent="0.3">
      <c r="A11430">
        <v>24399</v>
      </c>
      <c r="B11430" t="s">
        <v>1805</v>
      </c>
      <c r="C11430" t="s">
        <v>27</v>
      </c>
      <c r="D11430" t="s">
        <v>99</v>
      </c>
      <c r="E11430" t="s">
        <v>70</v>
      </c>
      <c r="F11430">
        <v>6282019229</v>
      </c>
      <c r="G11430" t="s">
        <v>43</v>
      </c>
      <c r="H11430">
        <v>7437</v>
      </c>
      <c r="I11430" t="s">
        <v>13430</v>
      </c>
      <c r="J11430" t="s">
        <v>31</v>
      </c>
      <c r="K11430" t="s">
        <v>49</v>
      </c>
      <c r="O11430" t="s">
        <v>33</v>
      </c>
      <c r="S11430" s="3">
        <v>45876.375</v>
      </c>
      <c r="T11430" t="s">
        <v>54</v>
      </c>
      <c r="U11430" t="s">
        <v>13430</v>
      </c>
      <c r="V11430" s="3">
        <v>45871.64166666667</v>
      </c>
      <c r="W11430" t="s">
        <v>1806</v>
      </c>
      <c r="Y11430" s="4">
        <v>45876</v>
      </c>
      <c r="Z11430" s="2">
        <v>0.81263888888888891</v>
      </c>
    </row>
    <row r="11431" spans="1:26" x14ac:dyDescent="0.3">
      <c r="A11431">
        <v>24399</v>
      </c>
      <c r="B11431" t="s">
        <v>1805</v>
      </c>
      <c r="C11431" t="s">
        <v>27</v>
      </c>
      <c r="D11431" t="s">
        <v>99</v>
      </c>
      <c r="E11431" t="s">
        <v>70</v>
      </c>
      <c r="F11431">
        <v>6282019229</v>
      </c>
      <c r="G11431" t="s">
        <v>43</v>
      </c>
      <c r="H11431">
        <v>7437</v>
      </c>
      <c r="I11431" t="s">
        <v>13431</v>
      </c>
      <c r="J11431" t="s">
        <v>31</v>
      </c>
      <c r="K11431" t="s">
        <v>49</v>
      </c>
      <c r="O11431" t="s">
        <v>33</v>
      </c>
      <c r="S11431" s="3">
        <v>45876.375</v>
      </c>
      <c r="T11431" t="s">
        <v>54</v>
      </c>
      <c r="U11431" t="s">
        <v>13431</v>
      </c>
      <c r="V11431" s="3">
        <v>45871.64166666667</v>
      </c>
      <c r="W11431" t="s">
        <v>1806</v>
      </c>
      <c r="Y11431" s="4">
        <v>45876</v>
      </c>
      <c r="Z11431" s="2">
        <v>0.81263888888888891</v>
      </c>
    </row>
    <row r="11432" spans="1:26" x14ac:dyDescent="0.3">
      <c r="A11432">
        <v>24399</v>
      </c>
      <c r="B11432" t="s">
        <v>1805</v>
      </c>
      <c r="C11432" t="s">
        <v>27</v>
      </c>
      <c r="D11432" t="s">
        <v>99</v>
      </c>
      <c r="E11432" t="s">
        <v>70</v>
      </c>
      <c r="F11432">
        <v>6282019229</v>
      </c>
      <c r="G11432" t="s">
        <v>43</v>
      </c>
      <c r="H11432">
        <v>7437</v>
      </c>
      <c r="I11432" t="s">
        <v>13432</v>
      </c>
      <c r="J11432" t="s">
        <v>31</v>
      </c>
      <c r="K11432" t="s">
        <v>49</v>
      </c>
      <c r="O11432" t="s">
        <v>33</v>
      </c>
      <c r="S11432" s="3">
        <v>45876.375</v>
      </c>
      <c r="T11432" t="s">
        <v>54</v>
      </c>
      <c r="U11432" t="s">
        <v>13432</v>
      </c>
      <c r="V11432" s="3">
        <v>45871.64166666667</v>
      </c>
      <c r="W11432" t="s">
        <v>1806</v>
      </c>
      <c r="Y11432" s="4">
        <v>45876</v>
      </c>
      <c r="Z11432" s="2">
        <v>0.81263888888888891</v>
      </c>
    </row>
    <row r="11433" spans="1:26" x14ac:dyDescent="0.3">
      <c r="A11433">
        <v>24399</v>
      </c>
      <c r="B11433" t="s">
        <v>1805</v>
      </c>
      <c r="C11433" t="s">
        <v>27</v>
      </c>
      <c r="D11433" t="s">
        <v>99</v>
      </c>
      <c r="E11433" t="s">
        <v>70</v>
      </c>
      <c r="F11433">
        <v>6282019229</v>
      </c>
      <c r="G11433" t="s">
        <v>43</v>
      </c>
      <c r="H11433">
        <v>7437</v>
      </c>
      <c r="I11433" t="s">
        <v>13433</v>
      </c>
      <c r="J11433" t="s">
        <v>31</v>
      </c>
      <c r="K11433" t="s">
        <v>49</v>
      </c>
      <c r="O11433" t="s">
        <v>33</v>
      </c>
      <c r="S11433" s="3">
        <v>45876.375</v>
      </c>
      <c r="T11433" t="s">
        <v>54</v>
      </c>
      <c r="U11433" t="s">
        <v>13433</v>
      </c>
      <c r="V11433" s="3">
        <v>45871.64166666667</v>
      </c>
      <c r="W11433" t="s">
        <v>1806</v>
      </c>
      <c r="Y11433" s="4">
        <v>45876</v>
      </c>
      <c r="Z11433" s="2">
        <v>0.81263888888888891</v>
      </c>
    </row>
    <row r="11434" spans="1:26" x14ac:dyDescent="0.3">
      <c r="A11434">
        <v>24399</v>
      </c>
      <c r="B11434" t="s">
        <v>1805</v>
      </c>
      <c r="C11434" t="s">
        <v>27</v>
      </c>
      <c r="D11434" t="s">
        <v>99</v>
      </c>
      <c r="E11434" t="s">
        <v>70</v>
      </c>
      <c r="F11434">
        <v>6282019229</v>
      </c>
      <c r="G11434" t="s">
        <v>43</v>
      </c>
      <c r="H11434">
        <v>7437</v>
      </c>
      <c r="I11434" t="s">
        <v>13434</v>
      </c>
      <c r="J11434" t="s">
        <v>31</v>
      </c>
      <c r="K11434" t="s">
        <v>49</v>
      </c>
      <c r="O11434" t="s">
        <v>33</v>
      </c>
      <c r="S11434" s="3">
        <v>45876.375</v>
      </c>
      <c r="T11434" t="s">
        <v>54</v>
      </c>
      <c r="U11434" t="s">
        <v>13434</v>
      </c>
      <c r="V11434" s="3">
        <v>45871.64166666667</v>
      </c>
      <c r="W11434" t="s">
        <v>1806</v>
      </c>
      <c r="Y11434" s="4">
        <v>45876</v>
      </c>
      <c r="Z11434" s="2">
        <v>0.81263888888888891</v>
      </c>
    </row>
    <row r="11435" spans="1:26" x14ac:dyDescent="0.3">
      <c r="A11435">
        <v>24103</v>
      </c>
      <c r="B11435" t="s">
        <v>671</v>
      </c>
      <c r="C11435" t="s">
        <v>27</v>
      </c>
      <c r="D11435" t="s">
        <v>231</v>
      </c>
      <c r="E11435" t="s">
        <v>60</v>
      </c>
      <c r="F11435">
        <v>8714642059</v>
      </c>
      <c r="G11435" t="s">
        <v>30</v>
      </c>
      <c r="H11435">
        <v>7442</v>
      </c>
      <c r="I11435" t="s">
        <v>13435</v>
      </c>
      <c r="J11435" t="s">
        <v>31</v>
      </c>
      <c r="K11435" t="s">
        <v>49</v>
      </c>
      <c r="O11435" t="s">
        <v>33</v>
      </c>
      <c r="S11435" s="3">
        <v>45876.375</v>
      </c>
      <c r="T11435" t="s">
        <v>54</v>
      </c>
      <c r="U11435" t="s">
        <v>13435</v>
      </c>
      <c r="V11435" s="3">
        <v>45871.64166666667</v>
      </c>
      <c r="W11435" t="s">
        <v>1807</v>
      </c>
      <c r="Y11435" s="4">
        <v>45876</v>
      </c>
      <c r="Z11435" s="2">
        <v>0.81263888888888891</v>
      </c>
    </row>
    <row r="11436" spans="1:26" x14ac:dyDescent="0.3">
      <c r="A11436">
        <v>134503</v>
      </c>
      <c r="B11436" t="s">
        <v>671</v>
      </c>
      <c r="C11436" t="s">
        <v>27</v>
      </c>
      <c r="D11436" t="s">
        <v>231</v>
      </c>
      <c r="E11436" t="s">
        <v>60</v>
      </c>
      <c r="F11436">
        <v>7448124345</v>
      </c>
      <c r="G11436" t="s">
        <v>30</v>
      </c>
      <c r="H11436">
        <v>7442</v>
      </c>
      <c r="I11436" t="s">
        <v>13436</v>
      </c>
      <c r="J11436" t="s">
        <v>31</v>
      </c>
      <c r="K11436" t="s">
        <v>49</v>
      </c>
      <c r="O11436" t="s">
        <v>33</v>
      </c>
      <c r="S11436" s="3">
        <v>45876.375</v>
      </c>
      <c r="T11436" t="s">
        <v>54</v>
      </c>
      <c r="U11436" t="s">
        <v>13436</v>
      </c>
      <c r="V11436" s="3">
        <v>45871.64166666667</v>
      </c>
      <c r="W11436" t="s">
        <v>960</v>
      </c>
      <c r="Y11436" s="4">
        <v>45876</v>
      </c>
      <c r="Z11436" s="2">
        <v>0.81263888888888891</v>
      </c>
    </row>
    <row r="11437" spans="1:26" x14ac:dyDescent="0.3">
      <c r="A11437">
        <v>136657</v>
      </c>
      <c r="B11437" t="s">
        <v>671</v>
      </c>
      <c r="C11437" t="s">
        <v>27</v>
      </c>
      <c r="D11437" t="s">
        <v>231</v>
      </c>
      <c r="E11437" t="s">
        <v>60</v>
      </c>
      <c r="F11437">
        <v>8208634454</v>
      </c>
      <c r="G11437" t="s">
        <v>30</v>
      </c>
      <c r="H11437">
        <v>7442</v>
      </c>
      <c r="I11437" t="s">
        <v>13437</v>
      </c>
      <c r="J11437" t="s">
        <v>31</v>
      </c>
      <c r="K11437" t="s">
        <v>49</v>
      </c>
      <c r="O11437" t="s">
        <v>33</v>
      </c>
      <c r="S11437" s="3">
        <v>45876.375</v>
      </c>
      <c r="T11437" t="s">
        <v>54</v>
      </c>
      <c r="U11437" t="s">
        <v>13437</v>
      </c>
      <c r="V11437" s="3">
        <v>45871.64166666667</v>
      </c>
      <c r="W11437" t="s">
        <v>1808</v>
      </c>
      <c r="Y11437" s="4">
        <v>45876</v>
      </c>
      <c r="Z11437" s="2">
        <v>0.81263888888888891</v>
      </c>
    </row>
    <row r="11438" spans="1:26" x14ac:dyDescent="0.3">
      <c r="A11438">
        <v>24103</v>
      </c>
      <c r="B11438" t="s">
        <v>671</v>
      </c>
      <c r="C11438" t="s">
        <v>27</v>
      </c>
      <c r="D11438" t="s">
        <v>231</v>
      </c>
      <c r="E11438" t="s">
        <v>60</v>
      </c>
      <c r="F11438">
        <v>8714642059</v>
      </c>
      <c r="G11438" t="s">
        <v>30</v>
      </c>
      <c r="H11438">
        <v>7442</v>
      </c>
      <c r="I11438" t="s">
        <v>13438</v>
      </c>
      <c r="J11438" t="s">
        <v>31</v>
      </c>
      <c r="K11438" t="s">
        <v>49</v>
      </c>
      <c r="O11438" t="s">
        <v>33</v>
      </c>
      <c r="S11438" s="3">
        <v>45876.375</v>
      </c>
      <c r="T11438" t="s">
        <v>54</v>
      </c>
      <c r="U11438" t="s">
        <v>13438</v>
      </c>
      <c r="V11438" s="3">
        <v>45871.64166666667</v>
      </c>
      <c r="W11438" t="s">
        <v>1807</v>
      </c>
      <c r="Y11438" s="4">
        <v>45876</v>
      </c>
      <c r="Z11438" s="2">
        <v>0.81263888888888891</v>
      </c>
    </row>
    <row r="11439" spans="1:26" x14ac:dyDescent="0.3">
      <c r="A11439">
        <v>24103</v>
      </c>
      <c r="B11439" t="s">
        <v>671</v>
      </c>
      <c r="C11439" t="s">
        <v>27</v>
      </c>
      <c r="D11439" t="s">
        <v>231</v>
      </c>
      <c r="E11439" t="s">
        <v>60</v>
      </c>
      <c r="F11439">
        <v>8714642059</v>
      </c>
      <c r="G11439" t="s">
        <v>30</v>
      </c>
      <c r="H11439">
        <v>7442</v>
      </c>
      <c r="I11439" t="s">
        <v>13439</v>
      </c>
      <c r="J11439" t="s">
        <v>31</v>
      </c>
      <c r="K11439" t="s">
        <v>49</v>
      </c>
      <c r="O11439" t="s">
        <v>33</v>
      </c>
      <c r="S11439" s="3">
        <v>45876.375</v>
      </c>
      <c r="T11439" t="s">
        <v>54</v>
      </c>
      <c r="U11439" t="s">
        <v>13439</v>
      </c>
      <c r="V11439" s="3">
        <v>45871.64166666667</v>
      </c>
      <c r="W11439" t="s">
        <v>1807</v>
      </c>
      <c r="Y11439" s="4">
        <v>45876</v>
      </c>
      <c r="Z11439" s="2">
        <v>0.81263888888888891</v>
      </c>
    </row>
    <row r="11440" spans="1:26" x14ac:dyDescent="0.3">
      <c r="A11440">
        <v>136657</v>
      </c>
      <c r="B11440" t="s">
        <v>671</v>
      </c>
      <c r="C11440" t="s">
        <v>27</v>
      </c>
      <c r="D11440" t="s">
        <v>231</v>
      </c>
      <c r="E11440" t="s">
        <v>60</v>
      </c>
      <c r="F11440">
        <v>8208634454</v>
      </c>
      <c r="G11440" t="s">
        <v>30</v>
      </c>
      <c r="H11440">
        <v>7442</v>
      </c>
      <c r="I11440" t="s">
        <v>13440</v>
      </c>
      <c r="J11440" t="s">
        <v>31</v>
      </c>
      <c r="K11440" t="s">
        <v>49</v>
      </c>
      <c r="O11440" t="s">
        <v>33</v>
      </c>
      <c r="S11440" s="3">
        <v>45876.375</v>
      </c>
      <c r="T11440" t="s">
        <v>54</v>
      </c>
      <c r="U11440" t="s">
        <v>13440</v>
      </c>
      <c r="V11440" s="3">
        <v>45871.64166666667</v>
      </c>
      <c r="W11440" t="s">
        <v>1808</v>
      </c>
      <c r="Y11440" s="4">
        <v>45876</v>
      </c>
      <c r="Z11440" s="2">
        <v>0.81263888888888891</v>
      </c>
    </row>
    <row r="11441" spans="1:26" x14ac:dyDescent="0.3">
      <c r="A11441">
        <v>24103</v>
      </c>
      <c r="B11441" t="s">
        <v>671</v>
      </c>
      <c r="C11441" t="s">
        <v>27</v>
      </c>
      <c r="D11441" t="s">
        <v>231</v>
      </c>
      <c r="E11441" t="s">
        <v>60</v>
      </c>
      <c r="F11441">
        <v>8714642059</v>
      </c>
      <c r="G11441" t="s">
        <v>30</v>
      </c>
      <c r="H11441">
        <v>7442</v>
      </c>
      <c r="I11441" t="s">
        <v>13441</v>
      </c>
      <c r="J11441" t="s">
        <v>31</v>
      </c>
      <c r="K11441" t="s">
        <v>49</v>
      </c>
      <c r="O11441" t="s">
        <v>33</v>
      </c>
      <c r="S11441" s="3">
        <v>45876.375</v>
      </c>
      <c r="T11441" t="s">
        <v>54</v>
      </c>
      <c r="U11441" t="s">
        <v>13441</v>
      </c>
      <c r="V11441" s="3">
        <v>45871.64166666667</v>
      </c>
      <c r="W11441" t="s">
        <v>1807</v>
      </c>
      <c r="Y11441" s="4">
        <v>45876</v>
      </c>
      <c r="Z11441" s="2">
        <v>0.81263888888888891</v>
      </c>
    </row>
    <row r="11442" spans="1:26" x14ac:dyDescent="0.3">
      <c r="A11442">
        <v>134503</v>
      </c>
      <c r="B11442" t="s">
        <v>671</v>
      </c>
      <c r="C11442" t="s">
        <v>27</v>
      </c>
      <c r="D11442" t="s">
        <v>231</v>
      </c>
      <c r="E11442" t="s">
        <v>60</v>
      </c>
      <c r="F11442">
        <v>7448124345</v>
      </c>
      <c r="G11442" t="s">
        <v>30</v>
      </c>
      <c r="H11442">
        <v>7442</v>
      </c>
      <c r="I11442" t="s">
        <v>13442</v>
      </c>
      <c r="J11442" t="s">
        <v>31</v>
      </c>
      <c r="K11442" t="s">
        <v>49</v>
      </c>
      <c r="O11442" t="s">
        <v>33</v>
      </c>
      <c r="S11442" s="3">
        <v>45876.375</v>
      </c>
      <c r="T11442" t="s">
        <v>54</v>
      </c>
      <c r="U11442" t="s">
        <v>13442</v>
      </c>
      <c r="V11442" s="3">
        <v>45871.64166666667</v>
      </c>
      <c r="W11442" t="s">
        <v>960</v>
      </c>
      <c r="Y11442" s="4">
        <v>45876</v>
      </c>
      <c r="Z11442" s="2">
        <v>0.81263888888888891</v>
      </c>
    </row>
    <row r="11443" spans="1:26" x14ac:dyDescent="0.3">
      <c r="A11443">
        <v>134503</v>
      </c>
      <c r="B11443" t="s">
        <v>671</v>
      </c>
      <c r="C11443" t="s">
        <v>27</v>
      </c>
      <c r="D11443" t="s">
        <v>231</v>
      </c>
      <c r="E11443" t="s">
        <v>60</v>
      </c>
      <c r="F11443">
        <v>7448124345</v>
      </c>
      <c r="G11443" t="s">
        <v>30</v>
      </c>
      <c r="H11443">
        <v>7442</v>
      </c>
      <c r="I11443" t="s">
        <v>13443</v>
      </c>
      <c r="J11443" t="s">
        <v>31</v>
      </c>
      <c r="K11443" t="s">
        <v>49</v>
      </c>
      <c r="O11443" t="s">
        <v>33</v>
      </c>
      <c r="S11443" s="3">
        <v>45876.375</v>
      </c>
      <c r="T11443" t="s">
        <v>54</v>
      </c>
      <c r="U11443" t="s">
        <v>13443</v>
      </c>
      <c r="V11443" s="3">
        <v>45871.64166666667</v>
      </c>
      <c r="W11443" t="s">
        <v>960</v>
      </c>
      <c r="Y11443" s="4">
        <v>45876</v>
      </c>
      <c r="Z11443" s="2">
        <v>0.81263888888888891</v>
      </c>
    </row>
    <row r="11444" spans="1:26" x14ac:dyDescent="0.3">
      <c r="A11444">
        <v>134503</v>
      </c>
      <c r="B11444" t="s">
        <v>671</v>
      </c>
      <c r="C11444" t="s">
        <v>27</v>
      </c>
      <c r="D11444" t="s">
        <v>231</v>
      </c>
      <c r="E11444" t="s">
        <v>60</v>
      </c>
      <c r="F11444">
        <v>7448124345</v>
      </c>
      <c r="G11444" t="s">
        <v>30</v>
      </c>
      <c r="H11444">
        <v>7442</v>
      </c>
      <c r="I11444" t="s">
        <v>13444</v>
      </c>
      <c r="J11444" t="s">
        <v>31</v>
      </c>
      <c r="K11444" t="s">
        <v>49</v>
      </c>
      <c r="O11444" t="s">
        <v>33</v>
      </c>
      <c r="S11444" s="3">
        <v>45876.375</v>
      </c>
      <c r="T11444" t="s">
        <v>54</v>
      </c>
      <c r="U11444" t="s">
        <v>13444</v>
      </c>
      <c r="V11444" s="3">
        <v>45871.64166666667</v>
      </c>
      <c r="W11444" t="s">
        <v>960</v>
      </c>
      <c r="Y11444" s="4">
        <v>45876</v>
      </c>
      <c r="Z11444" s="2">
        <v>0.81263888888888891</v>
      </c>
    </row>
    <row r="11445" spans="1:26" x14ac:dyDescent="0.3">
      <c r="A11445">
        <v>134503</v>
      </c>
      <c r="B11445" t="s">
        <v>671</v>
      </c>
      <c r="C11445" t="s">
        <v>27</v>
      </c>
      <c r="D11445" t="s">
        <v>231</v>
      </c>
      <c r="E11445" t="s">
        <v>60</v>
      </c>
      <c r="F11445">
        <v>7448124345</v>
      </c>
      <c r="G11445" t="s">
        <v>30</v>
      </c>
      <c r="H11445">
        <v>7442</v>
      </c>
      <c r="I11445" t="s">
        <v>13445</v>
      </c>
      <c r="J11445" t="s">
        <v>31</v>
      </c>
      <c r="K11445" t="s">
        <v>49</v>
      </c>
      <c r="O11445" t="s">
        <v>33</v>
      </c>
      <c r="S11445" s="3">
        <v>45876.375</v>
      </c>
      <c r="T11445" t="s">
        <v>54</v>
      </c>
      <c r="U11445" t="s">
        <v>13445</v>
      </c>
      <c r="V11445" s="3">
        <v>45871.64166666667</v>
      </c>
      <c r="W11445" t="s">
        <v>960</v>
      </c>
      <c r="Y11445" s="4">
        <v>45876</v>
      </c>
      <c r="Z11445" s="2">
        <v>0.81263888888888891</v>
      </c>
    </row>
    <row r="11446" spans="1:26" x14ac:dyDescent="0.3">
      <c r="A11446">
        <v>134503</v>
      </c>
      <c r="B11446" t="s">
        <v>671</v>
      </c>
      <c r="C11446" t="s">
        <v>27</v>
      </c>
      <c r="D11446" t="s">
        <v>231</v>
      </c>
      <c r="E11446" t="s">
        <v>60</v>
      </c>
      <c r="F11446">
        <v>7448124345</v>
      </c>
      <c r="G11446" t="s">
        <v>30</v>
      </c>
      <c r="H11446">
        <v>7442</v>
      </c>
      <c r="I11446" t="s">
        <v>13446</v>
      </c>
      <c r="J11446" t="s">
        <v>31</v>
      </c>
      <c r="K11446" t="s">
        <v>49</v>
      </c>
      <c r="O11446" t="s">
        <v>33</v>
      </c>
      <c r="S11446" s="3">
        <v>45876.375</v>
      </c>
      <c r="T11446" t="s">
        <v>54</v>
      </c>
      <c r="U11446" t="s">
        <v>13446</v>
      </c>
      <c r="V11446" s="3">
        <v>45871.64166666667</v>
      </c>
      <c r="W11446" t="s">
        <v>960</v>
      </c>
      <c r="Y11446" s="4">
        <v>45876</v>
      </c>
      <c r="Z11446" s="2">
        <v>0.81263888888888891</v>
      </c>
    </row>
    <row r="11447" spans="1:26" x14ac:dyDescent="0.3">
      <c r="A11447">
        <v>134503</v>
      </c>
      <c r="B11447" t="s">
        <v>671</v>
      </c>
      <c r="C11447" t="s">
        <v>27</v>
      </c>
      <c r="D11447" t="s">
        <v>231</v>
      </c>
      <c r="E11447" t="s">
        <v>60</v>
      </c>
      <c r="F11447">
        <v>7448124345</v>
      </c>
      <c r="G11447" t="s">
        <v>30</v>
      </c>
      <c r="H11447">
        <v>7442</v>
      </c>
      <c r="I11447" t="s">
        <v>13447</v>
      </c>
      <c r="J11447" t="s">
        <v>31</v>
      </c>
      <c r="K11447" t="s">
        <v>49</v>
      </c>
      <c r="O11447" t="s">
        <v>33</v>
      </c>
      <c r="S11447" s="3">
        <v>45876.375</v>
      </c>
      <c r="T11447" t="s">
        <v>54</v>
      </c>
      <c r="U11447" t="s">
        <v>13447</v>
      </c>
      <c r="V11447" s="3">
        <v>45871.64166666667</v>
      </c>
      <c r="W11447" t="s">
        <v>960</v>
      </c>
      <c r="Y11447" s="4">
        <v>45876</v>
      </c>
      <c r="Z11447" s="2">
        <v>0.81263888888888891</v>
      </c>
    </row>
    <row r="11448" spans="1:26" x14ac:dyDescent="0.3">
      <c r="A11448">
        <v>134503</v>
      </c>
      <c r="B11448" t="s">
        <v>671</v>
      </c>
      <c r="C11448" t="s">
        <v>27</v>
      </c>
      <c r="D11448" t="s">
        <v>231</v>
      </c>
      <c r="E11448" t="s">
        <v>60</v>
      </c>
      <c r="F11448">
        <v>7448124345</v>
      </c>
      <c r="G11448" t="s">
        <v>30</v>
      </c>
      <c r="H11448">
        <v>7442</v>
      </c>
      <c r="I11448" t="s">
        <v>13448</v>
      </c>
      <c r="J11448" t="s">
        <v>31</v>
      </c>
      <c r="K11448" t="s">
        <v>49</v>
      </c>
      <c r="O11448" t="s">
        <v>33</v>
      </c>
      <c r="S11448" s="3">
        <v>45876.375</v>
      </c>
      <c r="T11448" t="s">
        <v>54</v>
      </c>
      <c r="U11448" t="s">
        <v>13448</v>
      </c>
      <c r="V11448" s="3">
        <v>45871.64166666667</v>
      </c>
      <c r="W11448" t="s">
        <v>960</v>
      </c>
      <c r="Y11448" s="4">
        <v>45876</v>
      </c>
      <c r="Z11448" s="2">
        <v>0.81263888888888891</v>
      </c>
    </row>
    <row r="11449" spans="1:26" x14ac:dyDescent="0.3">
      <c r="A11449">
        <v>134503</v>
      </c>
      <c r="B11449" t="s">
        <v>671</v>
      </c>
      <c r="C11449" t="s">
        <v>27</v>
      </c>
      <c r="D11449" t="s">
        <v>231</v>
      </c>
      <c r="E11449" t="s">
        <v>60</v>
      </c>
      <c r="F11449">
        <v>7448124345</v>
      </c>
      <c r="G11449" t="s">
        <v>30</v>
      </c>
      <c r="H11449">
        <v>7442</v>
      </c>
      <c r="I11449" t="s">
        <v>13449</v>
      </c>
      <c r="J11449" t="s">
        <v>31</v>
      </c>
      <c r="K11449" t="s">
        <v>49</v>
      </c>
      <c r="O11449" t="s">
        <v>33</v>
      </c>
      <c r="S11449" s="3">
        <v>45876.375</v>
      </c>
      <c r="T11449" t="s">
        <v>54</v>
      </c>
      <c r="U11449" t="s">
        <v>13449</v>
      </c>
      <c r="V11449" s="3">
        <v>45871.64166666667</v>
      </c>
      <c r="W11449" t="s">
        <v>960</v>
      </c>
      <c r="Y11449" s="4">
        <v>45876</v>
      </c>
      <c r="Z11449" s="2">
        <v>0.81263888888888891</v>
      </c>
    </row>
    <row r="11450" spans="1:26" x14ac:dyDescent="0.3">
      <c r="A11450">
        <v>134594</v>
      </c>
      <c r="B11450" t="s">
        <v>671</v>
      </c>
      <c r="C11450" t="s">
        <v>27</v>
      </c>
      <c r="D11450" t="s">
        <v>231</v>
      </c>
      <c r="E11450" t="s">
        <v>60</v>
      </c>
      <c r="F11450">
        <v>7083393868</v>
      </c>
      <c r="G11450" t="s">
        <v>30</v>
      </c>
      <c r="H11450">
        <v>7442</v>
      </c>
      <c r="I11450" t="s">
        <v>13450</v>
      </c>
      <c r="J11450" t="s">
        <v>31</v>
      </c>
      <c r="K11450" t="s">
        <v>49</v>
      </c>
      <c r="O11450" t="s">
        <v>33</v>
      </c>
      <c r="S11450" s="3">
        <v>45876.375</v>
      </c>
      <c r="T11450" t="s">
        <v>54</v>
      </c>
      <c r="U11450" t="s">
        <v>13450</v>
      </c>
      <c r="V11450" s="3">
        <v>45871.64166666667</v>
      </c>
      <c r="W11450" t="s">
        <v>13451</v>
      </c>
      <c r="Y11450" s="4">
        <v>45876</v>
      </c>
      <c r="Z11450" s="2">
        <v>0.81263888888888891</v>
      </c>
    </row>
    <row r="11451" spans="1:26" x14ac:dyDescent="0.3">
      <c r="A11451">
        <v>134503</v>
      </c>
      <c r="B11451" t="s">
        <v>671</v>
      </c>
      <c r="C11451" t="s">
        <v>27</v>
      </c>
      <c r="D11451" t="s">
        <v>231</v>
      </c>
      <c r="E11451" t="s">
        <v>60</v>
      </c>
      <c r="F11451">
        <v>7448124345</v>
      </c>
      <c r="G11451" t="s">
        <v>30</v>
      </c>
      <c r="H11451">
        <v>7442</v>
      </c>
      <c r="I11451" t="s">
        <v>13452</v>
      </c>
      <c r="J11451" t="s">
        <v>31</v>
      </c>
      <c r="K11451" t="s">
        <v>49</v>
      </c>
      <c r="O11451" t="s">
        <v>33</v>
      </c>
      <c r="S11451" s="3">
        <v>45876.375</v>
      </c>
      <c r="T11451" t="s">
        <v>54</v>
      </c>
      <c r="U11451" t="s">
        <v>13452</v>
      </c>
      <c r="V11451" s="3">
        <v>45871.64166666667</v>
      </c>
      <c r="W11451" t="s">
        <v>960</v>
      </c>
      <c r="Y11451" s="4">
        <v>45876</v>
      </c>
      <c r="Z11451" s="2">
        <v>0.81263888888888891</v>
      </c>
    </row>
    <row r="11452" spans="1:26" x14ac:dyDescent="0.3">
      <c r="A11452">
        <v>134594</v>
      </c>
      <c r="B11452" t="s">
        <v>671</v>
      </c>
      <c r="C11452" t="s">
        <v>27</v>
      </c>
      <c r="D11452" t="s">
        <v>231</v>
      </c>
      <c r="E11452" t="s">
        <v>60</v>
      </c>
      <c r="F11452">
        <v>7083393868</v>
      </c>
      <c r="G11452" t="s">
        <v>30</v>
      </c>
      <c r="H11452">
        <v>7442</v>
      </c>
      <c r="I11452" t="s">
        <v>13453</v>
      </c>
      <c r="J11452" t="s">
        <v>31</v>
      </c>
      <c r="K11452" t="s">
        <v>49</v>
      </c>
      <c r="O11452" t="s">
        <v>33</v>
      </c>
      <c r="S11452" s="3">
        <v>45876.375</v>
      </c>
      <c r="T11452" t="s">
        <v>54</v>
      </c>
      <c r="U11452" t="s">
        <v>13453</v>
      </c>
      <c r="V11452" s="3">
        <v>45871.64166666667</v>
      </c>
      <c r="W11452" t="s">
        <v>13451</v>
      </c>
      <c r="Y11452" s="4">
        <v>45876</v>
      </c>
      <c r="Z11452" s="2">
        <v>0.81263888888888891</v>
      </c>
    </row>
    <row r="11453" spans="1:26" x14ac:dyDescent="0.3">
      <c r="A11453">
        <v>24103</v>
      </c>
      <c r="B11453" t="s">
        <v>671</v>
      </c>
      <c r="C11453" t="s">
        <v>27</v>
      </c>
      <c r="D11453" t="s">
        <v>231</v>
      </c>
      <c r="E11453" t="s">
        <v>60</v>
      </c>
      <c r="F11453">
        <v>8714642059</v>
      </c>
      <c r="G11453" t="s">
        <v>30</v>
      </c>
      <c r="H11453">
        <v>7442</v>
      </c>
      <c r="I11453" t="s">
        <v>13454</v>
      </c>
      <c r="J11453" t="s">
        <v>31</v>
      </c>
      <c r="K11453" t="s">
        <v>49</v>
      </c>
      <c r="O11453" t="s">
        <v>33</v>
      </c>
      <c r="S11453" s="3">
        <v>45876.375</v>
      </c>
      <c r="T11453" t="s">
        <v>54</v>
      </c>
      <c r="U11453" t="s">
        <v>13454</v>
      </c>
      <c r="V11453" s="3">
        <v>45871.64166666667</v>
      </c>
      <c r="W11453" t="s">
        <v>1807</v>
      </c>
      <c r="Y11453" s="4">
        <v>45876</v>
      </c>
      <c r="Z11453" s="2">
        <v>0.81263888888888891</v>
      </c>
    </row>
    <row r="11454" spans="1:26" x14ac:dyDescent="0.3">
      <c r="A11454">
        <v>131522</v>
      </c>
      <c r="B11454" t="s">
        <v>624</v>
      </c>
      <c r="C11454" t="s">
        <v>27</v>
      </c>
      <c r="D11454" t="s">
        <v>80</v>
      </c>
      <c r="E11454" t="s">
        <v>38</v>
      </c>
      <c r="F11454">
        <v>7666044848</v>
      </c>
      <c r="G11454" t="s">
        <v>30</v>
      </c>
      <c r="H11454">
        <v>7446</v>
      </c>
      <c r="I11454" t="s">
        <v>13455</v>
      </c>
      <c r="J11454" t="s">
        <v>31</v>
      </c>
      <c r="K11454" t="s">
        <v>49</v>
      </c>
      <c r="O11454" t="s">
        <v>33</v>
      </c>
      <c r="S11454" s="3">
        <v>45876.375</v>
      </c>
      <c r="T11454" t="s">
        <v>54</v>
      </c>
      <c r="U11454" t="s">
        <v>13455</v>
      </c>
      <c r="V11454" s="3">
        <v>45871.64166666667</v>
      </c>
      <c r="W11454" t="s">
        <v>625</v>
      </c>
      <c r="Y11454" s="4">
        <v>45876</v>
      </c>
      <c r="Z11454" s="2">
        <v>0.81263888888888891</v>
      </c>
    </row>
    <row r="11455" spans="1:26" x14ac:dyDescent="0.3">
      <c r="A11455">
        <v>131522</v>
      </c>
      <c r="B11455" t="s">
        <v>624</v>
      </c>
      <c r="C11455" t="s">
        <v>27</v>
      </c>
      <c r="D11455" t="s">
        <v>80</v>
      </c>
      <c r="E11455" t="s">
        <v>38</v>
      </c>
      <c r="F11455">
        <v>7666044848</v>
      </c>
      <c r="G11455" t="s">
        <v>30</v>
      </c>
      <c r="H11455">
        <v>7446</v>
      </c>
      <c r="I11455" t="s">
        <v>13456</v>
      </c>
      <c r="J11455" t="s">
        <v>31</v>
      </c>
      <c r="K11455" t="s">
        <v>49</v>
      </c>
      <c r="O11455" t="s">
        <v>33</v>
      </c>
      <c r="S11455" s="3">
        <v>45876.375</v>
      </c>
      <c r="T11455" t="s">
        <v>54</v>
      </c>
      <c r="U11455" t="s">
        <v>13456</v>
      </c>
      <c r="V11455" s="3">
        <v>45871.64166666667</v>
      </c>
      <c r="W11455" t="s">
        <v>625</v>
      </c>
      <c r="Y11455" s="4">
        <v>45876</v>
      </c>
      <c r="Z11455" s="2">
        <v>0.81263888888888891</v>
      </c>
    </row>
    <row r="11456" spans="1:26" x14ac:dyDescent="0.3">
      <c r="A11456">
        <v>134258</v>
      </c>
      <c r="B11456" t="s">
        <v>624</v>
      </c>
      <c r="C11456" t="s">
        <v>27</v>
      </c>
      <c r="D11456" t="s">
        <v>80</v>
      </c>
      <c r="E11456" t="s">
        <v>38</v>
      </c>
      <c r="F11456">
        <v>9022477378</v>
      </c>
      <c r="G11456" t="s">
        <v>30</v>
      </c>
      <c r="H11456">
        <v>7446</v>
      </c>
      <c r="I11456" t="s">
        <v>13457</v>
      </c>
      <c r="J11456" t="s">
        <v>31</v>
      </c>
      <c r="K11456" t="s">
        <v>49</v>
      </c>
      <c r="O11456" t="s">
        <v>33</v>
      </c>
      <c r="S11456" s="3">
        <v>45876.375</v>
      </c>
      <c r="T11456" t="s">
        <v>54</v>
      </c>
      <c r="U11456" t="s">
        <v>13457</v>
      </c>
      <c r="V11456" s="3">
        <v>45871.64166666667</v>
      </c>
      <c r="W11456" t="s">
        <v>1809</v>
      </c>
      <c r="Y11456" s="4">
        <v>45876</v>
      </c>
      <c r="Z11456" s="2">
        <v>0.81263888888888891</v>
      </c>
    </row>
    <row r="11457" spans="1:26" x14ac:dyDescent="0.3">
      <c r="A11457">
        <v>131522</v>
      </c>
      <c r="B11457" t="s">
        <v>624</v>
      </c>
      <c r="C11457" t="s">
        <v>27</v>
      </c>
      <c r="D11457" t="s">
        <v>80</v>
      </c>
      <c r="E11457" t="s">
        <v>38</v>
      </c>
      <c r="F11457">
        <v>7666044848</v>
      </c>
      <c r="G11457" t="s">
        <v>30</v>
      </c>
      <c r="H11457">
        <v>7446</v>
      </c>
      <c r="I11457" t="s">
        <v>13458</v>
      </c>
      <c r="J11457" t="s">
        <v>31</v>
      </c>
      <c r="K11457" t="s">
        <v>49</v>
      </c>
      <c r="O11457" t="s">
        <v>33</v>
      </c>
      <c r="S11457" s="3">
        <v>45876.375</v>
      </c>
      <c r="T11457" t="s">
        <v>54</v>
      </c>
      <c r="U11457" t="s">
        <v>13458</v>
      </c>
      <c r="V11457" s="3">
        <v>45871.64166666667</v>
      </c>
      <c r="W11457" t="s">
        <v>625</v>
      </c>
      <c r="Y11457" s="4">
        <v>45876</v>
      </c>
      <c r="Z11457" s="2">
        <v>0.81263888888888891</v>
      </c>
    </row>
    <row r="11458" spans="1:26" x14ac:dyDescent="0.3">
      <c r="A11458">
        <v>134258</v>
      </c>
      <c r="B11458" t="s">
        <v>624</v>
      </c>
      <c r="C11458" t="s">
        <v>27</v>
      </c>
      <c r="D11458" t="s">
        <v>80</v>
      </c>
      <c r="E11458" t="s">
        <v>38</v>
      </c>
      <c r="F11458">
        <v>9022477378</v>
      </c>
      <c r="G11458" t="s">
        <v>30</v>
      </c>
      <c r="H11458">
        <v>7446</v>
      </c>
      <c r="I11458" t="s">
        <v>13459</v>
      </c>
      <c r="J11458" t="s">
        <v>31</v>
      </c>
      <c r="K11458" t="s">
        <v>49</v>
      </c>
      <c r="O11458" t="s">
        <v>33</v>
      </c>
      <c r="S11458" s="3">
        <v>45876.375</v>
      </c>
      <c r="T11458" t="s">
        <v>54</v>
      </c>
      <c r="U11458" t="s">
        <v>13459</v>
      </c>
      <c r="V11458" s="3">
        <v>45871.64166666667</v>
      </c>
      <c r="W11458" t="s">
        <v>1809</v>
      </c>
      <c r="Y11458" s="4">
        <v>45876</v>
      </c>
      <c r="Z11458" s="2">
        <v>0.81263888888888891</v>
      </c>
    </row>
    <row r="11459" spans="1:26" x14ac:dyDescent="0.3">
      <c r="A11459">
        <v>134258</v>
      </c>
      <c r="B11459" t="s">
        <v>624</v>
      </c>
      <c r="C11459" t="s">
        <v>27</v>
      </c>
      <c r="D11459" t="s">
        <v>80</v>
      </c>
      <c r="E11459" t="s">
        <v>38</v>
      </c>
      <c r="F11459">
        <v>9022477378</v>
      </c>
      <c r="G11459" t="s">
        <v>30</v>
      </c>
      <c r="H11459">
        <v>7446</v>
      </c>
      <c r="I11459" t="s">
        <v>13460</v>
      </c>
      <c r="J11459" t="s">
        <v>31</v>
      </c>
      <c r="K11459" t="s">
        <v>49</v>
      </c>
      <c r="O11459" t="s">
        <v>33</v>
      </c>
      <c r="S11459" s="3">
        <v>45876.375</v>
      </c>
      <c r="T11459" t="s">
        <v>54</v>
      </c>
      <c r="U11459" t="s">
        <v>13460</v>
      </c>
      <c r="V11459" s="3">
        <v>45871.64166666667</v>
      </c>
      <c r="W11459" t="s">
        <v>1809</v>
      </c>
      <c r="Y11459" s="4">
        <v>45876</v>
      </c>
      <c r="Z11459" s="2">
        <v>0.81263888888888891</v>
      </c>
    </row>
    <row r="11460" spans="1:26" x14ac:dyDescent="0.3">
      <c r="A11460">
        <v>134258</v>
      </c>
      <c r="B11460" t="s">
        <v>624</v>
      </c>
      <c r="C11460" t="s">
        <v>27</v>
      </c>
      <c r="D11460" t="s">
        <v>80</v>
      </c>
      <c r="E11460" t="s">
        <v>38</v>
      </c>
      <c r="F11460">
        <v>9022477378</v>
      </c>
      <c r="G11460" t="s">
        <v>30</v>
      </c>
      <c r="H11460">
        <v>7446</v>
      </c>
      <c r="I11460" t="s">
        <v>13461</v>
      </c>
      <c r="J11460" t="s">
        <v>31</v>
      </c>
      <c r="K11460" t="s">
        <v>49</v>
      </c>
      <c r="O11460" t="s">
        <v>33</v>
      </c>
      <c r="S11460" s="3">
        <v>45876.375</v>
      </c>
      <c r="T11460" t="s">
        <v>54</v>
      </c>
      <c r="U11460" t="s">
        <v>13461</v>
      </c>
      <c r="V11460" s="3">
        <v>45871.64166666667</v>
      </c>
      <c r="W11460" t="s">
        <v>1809</v>
      </c>
      <c r="Y11460" s="4">
        <v>45876</v>
      </c>
      <c r="Z11460" s="2">
        <v>0.81263888888888891</v>
      </c>
    </row>
    <row r="11461" spans="1:26" x14ac:dyDescent="0.3">
      <c r="A11461">
        <v>131522</v>
      </c>
      <c r="B11461" t="s">
        <v>624</v>
      </c>
      <c r="C11461" t="s">
        <v>27</v>
      </c>
      <c r="D11461" t="s">
        <v>80</v>
      </c>
      <c r="E11461" t="s">
        <v>38</v>
      </c>
      <c r="F11461">
        <v>7666044848</v>
      </c>
      <c r="G11461" t="s">
        <v>30</v>
      </c>
      <c r="H11461">
        <v>7446</v>
      </c>
      <c r="I11461" t="s">
        <v>13462</v>
      </c>
      <c r="J11461" t="s">
        <v>31</v>
      </c>
      <c r="K11461" t="s">
        <v>49</v>
      </c>
      <c r="O11461" t="s">
        <v>33</v>
      </c>
      <c r="S11461" s="3">
        <v>45876.375</v>
      </c>
      <c r="T11461" t="s">
        <v>54</v>
      </c>
      <c r="U11461" t="s">
        <v>13462</v>
      </c>
      <c r="V11461" s="3">
        <v>45871.64166666667</v>
      </c>
      <c r="W11461" t="s">
        <v>625</v>
      </c>
      <c r="Y11461" s="4">
        <v>45876</v>
      </c>
      <c r="Z11461" s="2">
        <v>0.81263888888888891</v>
      </c>
    </row>
    <row r="11462" spans="1:26" x14ac:dyDescent="0.3">
      <c r="A11462">
        <v>134258</v>
      </c>
      <c r="B11462" t="s">
        <v>624</v>
      </c>
      <c r="C11462" t="s">
        <v>27</v>
      </c>
      <c r="D11462" t="s">
        <v>80</v>
      </c>
      <c r="E11462" t="s">
        <v>38</v>
      </c>
      <c r="F11462">
        <v>9022477378</v>
      </c>
      <c r="G11462" t="s">
        <v>30</v>
      </c>
      <c r="H11462">
        <v>7446</v>
      </c>
      <c r="I11462" t="s">
        <v>13463</v>
      </c>
      <c r="J11462" t="s">
        <v>31</v>
      </c>
      <c r="K11462" t="s">
        <v>49</v>
      </c>
      <c r="O11462" t="s">
        <v>33</v>
      </c>
      <c r="S11462" s="3">
        <v>45876.375</v>
      </c>
      <c r="T11462" t="s">
        <v>54</v>
      </c>
      <c r="U11462" t="s">
        <v>13463</v>
      </c>
      <c r="V11462" s="3">
        <v>45871.64166666667</v>
      </c>
      <c r="W11462" t="s">
        <v>1809</v>
      </c>
      <c r="Y11462" s="4">
        <v>45876</v>
      </c>
      <c r="Z11462" s="2">
        <v>0.81263888888888891</v>
      </c>
    </row>
    <row r="11463" spans="1:26" x14ac:dyDescent="0.3">
      <c r="A11463">
        <v>131522</v>
      </c>
      <c r="B11463" t="s">
        <v>624</v>
      </c>
      <c r="C11463" t="s">
        <v>27</v>
      </c>
      <c r="D11463" t="s">
        <v>80</v>
      </c>
      <c r="E11463" t="s">
        <v>38</v>
      </c>
      <c r="F11463">
        <v>7666044848</v>
      </c>
      <c r="G11463" t="s">
        <v>30</v>
      </c>
      <c r="H11463">
        <v>7446</v>
      </c>
      <c r="I11463" t="s">
        <v>13464</v>
      </c>
      <c r="J11463" t="s">
        <v>31</v>
      </c>
      <c r="K11463" t="s">
        <v>49</v>
      </c>
      <c r="O11463" t="s">
        <v>33</v>
      </c>
      <c r="S11463" s="3">
        <v>45876.375</v>
      </c>
      <c r="T11463" t="s">
        <v>54</v>
      </c>
      <c r="U11463" t="s">
        <v>13464</v>
      </c>
      <c r="V11463" s="3">
        <v>45871.64166666667</v>
      </c>
      <c r="W11463" t="s">
        <v>625</v>
      </c>
      <c r="Y11463" s="4">
        <v>45876</v>
      </c>
      <c r="Z11463" s="2">
        <v>0.81263888888888891</v>
      </c>
    </row>
    <row r="11464" spans="1:26" x14ac:dyDescent="0.3">
      <c r="A11464">
        <v>131522</v>
      </c>
      <c r="B11464" t="s">
        <v>624</v>
      </c>
      <c r="C11464" t="s">
        <v>27</v>
      </c>
      <c r="D11464" t="s">
        <v>80</v>
      </c>
      <c r="E11464" t="s">
        <v>38</v>
      </c>
      <c r="F11464">
        <v>7666044848</v>
      </c>
      <c r="G11464" t="s">
        <v>30</v>
      </c>
      <c r="H11464">
        <v>7446</v>
      </c>
      <c r="I11464" t="s">
        <v>13465</v>
      </c>
      <c r="J11464" t="s">
        <v>31</v>
      </c>
      <c r="K11464" t="s">
        <v>49</v>
      </c>
      <c r="O11464" t="s">
        <v>33</v>
      </c>
      <c r="S11464" s="3">
        <v>45876.375</v>
      </c>
      <c r="T11464" t="s">
        <v>54</v>
      </c>
      <c r="U11464" t="s">
        <v>13465</v>
      </c>
      <c r="V11464" s="3">
        <v>45871.64166666667</v>
      </c>
      <c r="W11464" t="s">
        <v>625</v>
      </c>
      <c r="Y11464" s="4">
        <v>45876</v>
      </c>
      <c r="Z11464" s="2">
        <v>0.81263888888888891</v>
      </c>
    </row>
    <row r="11465" spans="1:26" x14ac:dyDescent="0.3">
      <c r="A11465">
        <v>131522</v>
      </c>
      <c r="B11465" t="s">
        <v>624</v>
      </c>
      <c r="C11465" t="s">
        <v>27</v>
      </c>
      <c r="D11465" t="s">
        <v>80</v>
      </c>
      <c r="E11465" t="s">
        <v>38</v>
      </c>
      <c r="F11465">
        <v>7666044848</v>
      </c>
      <c r="G11465" t="s">
        <v>30</v>
      </c>
      <c r="H11465">
        <v>7446</v>
      </c>
      <c r="I11465" t="s">
        <v>13466</v>
      </c>
      <c r="J11465" t="s">
        <v>31</v>
      </c>
      <c r="K11465" t="s">
        <v>49</v>
      </c>
      <c r="O11465" t="s">
        <v>33</v>
      </c>
      <c r="S11465" s="3">
        <v>45876.375</v>
      </c>
      <c r="T11465" t="s">
        <v>54</v>
      </c>
      <c r="U11465" t="s">
        <v>13466</v>
      </c>
      <c r="V11465" s="3">
        <v>45871.64166666667</v>
      </c>
      <c r="W11465" t="s">
        <v>625</v>
      </c>
      <c r="Y11465" s="4">
        <v>45876</v>
      </c>
      <c r="Z11465" s="2">
        <v>0.81263888888888891</v>
      </c>
    </row>
    <row r="11466" spans="1:26" x14ac:dyDescent="0.3">
      <c r="A11466">
        <v>131522</v>
      </c>
      <c r="B11466" t="s">
        <v>624</v>
      </c>
      <c r="C11466" t="s">
        <v>27</v>
      </c>
      <c r="D11466" t="s">
        <v>80</v>
      </c>
      <c r="E11466" t="s">
        <v>38</v>
      </c>
      <c r="F11466">
        <v>7666044848</v>
      </c>
      <c r="G11466" t="s">
        <v>30</v>
      </c>
      <c r="H11466">
        <v>7446</v>
      </c>
      <c r="I11466" t="s">
        <v>13467</v>
      </c>
      <c r="J11466" t="s">
        <v>31</v>
      </c>
      <c r="K11466" t="s">
        <v>49</v>
      </c>
      <c r="O11466" t="s">
        <v>33</v>
      </c>
      <c r="S11466" s="3">
        <v>45876.375</v>
      </c>
      <c r="T11466" t="s">
        <v>54</v>
      </c>
      <c r="U11466" t="s">
        <v>13467</v>
      </c>
      <c r="V11466" s="3">
        <v>45871.64166666667</v>
      </c>
      <c r="W11466" t="s">
        <v>625</v>
      </c>
      <c r="Y11466" s="4">
        <v>45876</v>
      </c>
      <c r="Z11466" s="2">
        <v>0.81263888888888891</v>
      </c>
    </row>
    <row r="11467" spans="1:26" x14ac:dyDescent="0.3">
      <c r="A11467">
        <v>131522</v>
      </c>
      <c r="B11467" t="s">
        <v>624</v>
      </c>
      <c r="C11467" t="s">
        <v>27</v>
      </c>
      <c r="D11467" t="s">
        <v>80</v>
      </c>
      <c r="E11467" t="s">
        <v>38</v>
      </c>
      <c r="F11467">
        <v>7666044848</v>
      </c>
      <c r="G11467" t="s">
        <v>30</v>
      </c>
      <c r="H11467">
        <v>7446</v>
      </c>
      <c r="I11467" t="s">
        <v>13468</v>
      </c>
      <c r="J11467" t="s">
        <v>31</v>
      </c>
      <c r="K11467" t="s">
        <v>49</v>
      </c>
      <c r="O11467" t="s">
        <v>33</v>
      </c>
      <c r="S11467" s="3">
        <v>45876.375</v>
      </c>
      <c r="T11467" t="s">
        <v>54</v>
      </c>
      <c r="U11467" t="s">
        <v>13468</v>
      </c>
      <c r="V11467" s="3">
        <v>45871.64166666667</v>
      </c>
      <c r="W11467" t="s">
        <v>625</v>
      </c>
      <c r="Y11467" s="4">
        <v>45876</v>
      </c>
      <c r="Z11467" s="2">
        <v>0.81263888888888891</v>
      </c>
    </row>
    <row r="11468" spans="1:26" x14ac:dyDescent="0.3">
      <c r="A11468">
        <v>134258</v>
      </c>
      <c r="B11468" t="s">
        <v>624</v>
      </c>
      <c r="C11468" t="s">
        <v>27</v>
      </c>
      <c r="D11468" t="s">
        <v>80</v>
      </c>
      <c r="E11468" t="s">
        <v>38</v>
      </c>
      <c r="F11468">
        <v>9022477378</v>
      </c>
      <c r="G11468" t="s">
        <v>30</v>
      </c>
      <c r="H11468">
        <v>7446</v>
      </c>
      <c r="I11468" t="s">
        <v>13469</v>
      </c>
      <c r="J11468" t="s">
        <v>31</v>
      </c>
      <c r="K11468" t="s">
        <v>49</v>
      </c>
      <c r="O11468" t="s">
        <v>33</v>
      </c>
      <c r="S11468" s="3">
        <v>45876.375</v>
      </c>
      <c r="T11468" t="s">
        <v>54</v>
      </c>
      <c r="U11468" t="s">
        <v>13469</v>
      </c>
      <c r="V11468" s="3">
        <v>45871.64166666667</v>
      </c>
      <c r="W11468" t="s">
        <v>1809</v>
      </c>
      <c r="Y11468" s="4">
        <v>45876</v>
      </c>
      <c r="Z11468" s="2">
        <v>0.81263888888888891</v>
      </c>
    </row>
    <row r="11469" spans="1:26" x14ac:dyDescent="0.3">
      <c r="A11469">
        <v>131522</v>
      </c>
      <c r="B11469" t="s">
        <v>624</v>
      </c>
      <c r="C11469" t="s">
        <v>27</v>
      </c>
      <c r="D11469" t="s">
        <v>80</v>
      </c>
      <c r="E11469" t="s">
        <v>38</v>
      </c>
      <c r="F11469">
        <v>7666044848</v>
      </c>
      <c r="G11469" t="s">
        <v>30</v>
      </c>
      <c r="H11469">
        <v>7446</v>
      </c>
      <c r="I11469" t="s">
        <v>13470</v>
      </c>
      <c r="J11469" t="s">
        <v>31</v>
      </c>
      <c r="K11469" t="s">
        <v>49</v>
      </c>
      <c r="O11469" t="s">
        <v>33</v>
      </c>
      <c r="S11469" s="3">
        <v>45876.375</v>
      </c>
      <c r="T11469" t="s">
        <v>54</v>
      </c>
      <c r="U11469" t="s">
        <v>13470</v>
      </c>
      <c r="V11469" s="3">
        <v>45871.64166666667</v>
      </c>
      <c r="W11469" t="s">
        <v>625</v>
      </c>
      <c r="Y11469" s="4">
        <v>45876</v>
      </c>
      <c r="Z11469" s="2">
        <v>0.81263888888888891</v>
      </c>
    </row>
    <row r="11470" spans="1:26" x14ac:dyDescent="0.3">
      <c r="A11470">
        <v>134258</v>
      </c>
      <c r="B11470" t="s">
        <v>624</v>
      </c>
      <c r="C11470" t="s">
        <v>27</v>
      </c>
      <c r="D11470" t="s">
        <v>80</v>
      </c>
      <c r="E11470" t="s">
        <v>38</v>
      </c>
      <c r="F11470">
        <v>9022477378</v>
      </c>
      <c r="G11470" t="s">
        <v>30</v>
      </c>
      <c r="H11470">
        <v>7446</v>
      </c>
      <c r="I11470" t="s">
        <v>13471</v>
      </c>
      <c r="J11470" t="s">
        <v>31</v>
      </c>
      <c r="K11470" t="s">
        <v>49</v>
      </c>
      <c r="O11470" t="s">
        <v>33</v>
      </c>
      <c r="S11470" s="3">
        <v>45876.375</v>
      </c>
      <c r="T11470" t="s">
        <v>54</v>
      </c>
      <c r="U11470" t="s">
        <v>13471</v>
      </c>
      <c r="V11470" s="3">
        <v>45871.64166666667</v>
      </c>
      <c r="W11470" t="s">
        <v>1809</v>
      </c>
      <c r="Y11470" s="4">
        <v>45876</v>
      </c>
      <c r="Z11470" s="2">
        <v>0.81263888888888891</v>
      </c>
    </row>
    <row r="11471" spans="1:26" x14ac:dyDescent="0.3">
      <c r="A11471">
        <v>131522</v>
      </c>
      <c r="B11471" t="s">
        <v>624</v>
      </c>
      <c r="C11471" t="s">
        <v>27</v>
      </c>
      <c r="D11471" t="s">
        <v>80</v>
      </c>
      <c r="E11471" t="s">
        <v>38</v>
      </c>
      <c r="F11471">
        <v>7666044848</v>
      </c>
      <c r="G11471" t="s">
        <v>30</v>
      </c>
      <c r="H11471">
        <v>7446</v>
      </c>
      <c r="I11471" t="s">
        <v>13472</v>
      </c>
      <c r="J11471" t="s">
        <v>31</v>
      </c>
      <c r="K11471" t="s">
        <v>49</v>
      </c>
      <c r="O11471" t="s">
        <v>33</v>
      </c>
      <c r="S11471" s="3">
        <v>45876.375</v>
      </c>
      <c r="T11471" t="s">
        <v>54</v>
      </c>
      <c r="U11471" t="s">
        <v>13472</v>
      </c>
      <c r="V11471" s="3">
        <v>45871.64166666667</v>
      </c>
      <c r="W11471" t="s">
        <v>625</v>
      </c>
      <c r="Y11471" s="4">
        <v>45876</v>
      </c>
      <c r="Z11471" s="2">
        <v>0.81263888888888891</v>
      </c>
    </row>
    <row r="11472" spans="1:26" x14ac:dyDescent="0.3">
      <c r="A11472">
        <v>134258</v>
      </c>
      <c r="B11472" t="s">
        <v>624</v>
      </c>
      <c r="C11472" t="s">
        <v>27</v>
      </c>
      <c r="D11472" t="s">
        <v>80</v>
      </c>
      <c r="E11472" t="s">
        <v>38</v>
      </c>
      <c r="F11472">
        <v>9022477378</v>
      </c>
      <c r="G11472" t="s">
        <v>30</v>
      </c>
      <c r="H11472">
        <v>7446</v>
      </c>
      <c r="I11472" t="s">
        <v>13473</v>
      </c>
      <c r="J11472" t="s">
        <v>31</v>
      </c>
      <c r="K11472" t="s">
        <v>49</v>
      </c>
      <c r="O11472" t="s">
        <v>33</v>
      </c>
      <c r="S11472" s="3">
        <v>45876.375</v>
      </c>
      <c r="T11472" t="s">
        <v>54</v>
      </c>
      <c r="U11472" t="s">
        <v>13473</v>
      </c>
      <c r="V11472" s="3">
        <v>45871.64166666667</v>
      </c>
      <c r="W11472" t="s">
        <v>1809</v>
      </c>
      <c r="Y11472" s="4">
        <v>45876</v>
      </c>
      <c r="Z11472" s="2">
        <v>0.81263888888888891</v>
      </c>
    </row>
    <row r="11473" spans="1:26" x14ac:dyDescent="0.3">
      <c r="A11473">
        <v>134258</v>
      </c>
      <c r="B11473" t="s">
        <v>624</v>
      </c>
      <c r="C11473" t="s">
        <v>27</v>
      </c>
      <c r="D11473" t="s">
        <v>80</v>
      </c>
      <c r="E11473" t="s">
        <v>38</v>
      </c>
      <c r="F11473">
        <v>9022477378</v>
      </c>
      <c r="G11473" t="s">
        <v>30</v>
      </c>
      <c r="H11473">
        <v>7446</v>
      </c>
      <c r="I11473" t="s">
        <v>13474</v>
      </c>
      <c r="J11473" t="s">
        <v>31</v>
      </c>
      <c r="K11473" t="s">
        <v>49</v>
      </c>
      <c r="O11473" t="s">
        <v>33</v>
      </c>
      <c r="S11473" s="3">
        <v>45876.375</v>
      </c>
      <c r="T11473" t="s">
        <v>54</v>
      </c>
      <c r="U11473" t="s">
        <v>13474</v>
      </c>
      <c r="V11473" s="3">
        <v>45871.64166666667</v>
      </c>
      <c r="W11473" t="s">
        <v>1809</v>
      </c>
      <c r="Y11473" s="4">
        <v>45876</v>
      </c>
      <c r="Z11473" s="2">
        <v>0.81263888888888891</v>
      </c>
    </row>
    <row r="11474" spans="1:26" x14ac:dyDescent="0.3">
      <c r="A11474">
        <v>134258</v>
      </c>
      <c r="B11474" t="s">
        <v>624</v>
      </c>
      <c r="C11474" t="s">
        <v>27</v>
      </c>
      <c r="D11474" t="s">
        <v>80</v>
      </c>
      <c r="E11474" t="s">
        <v>38</v>
      </c>
      <c r="F11474">
        <v>9022477378</v>
      </c>
      <c r="G11474" t="s">
        <v>30</v>
      </c>
      <c r="H11474">
        <v>7446</v>
      </c>
      <c r="I11474" t="s">
        <v>13475</v>
      </c>
      <c r="J11474" t="s">
        <v>31</v>
      </c>
      <c r="K11474" t="s">
        <v>49</v>
      </c>
      <c r="O11474" t="s">
        <v>33</v>
      </c>
      <c r="S11474" s="3">
        <v>45876.375</v>
      </c>
      <c r="T11474" t="s">
        <v>54</v>
      </c>
      <c r="U11474" t="s">
        <v>13475</v>
      </c>
      <c r="V11474" s="3">
        <v>45871.64166666667</v>
      </c>
      <c r="W11474" t="s">
        <v>1809</v>
      </c>
      <c r="Y11474" s="4">
        <v>45876</v>
      </c>
      <c r="Z11474" s="2">
        <v>0.81263888888888891</v>
      </c>
    </row>
    <row r="11475" spans="1:26" x14ac:dyDescent="0.3">
      <c r="A11475">
        <v>134258</v>
      </c>
      <c r="B11475" t="s">
        <v>624</v>
      </c>
      <c r="C11475" t="s">
        <v>27</v>
      </c>
      <c r="D11475" t="s">
        <v>80</v>
      </c>
      <c r="E11475" t="s">
        <v>38</v>
      </c>
      <c r="F11475">
        <v>9022477378</v>
      </c>
      <c r="G11475" t="s">
        <v>30</v>
      </c>
      <c r="H11475">
        <v>7446</v>
      </c>
      <c r="I11475" t="s">
        <v>13476</v>
      </c>
      <c r="J11475" t="s">
        <v>31</v>
      </c>
      <c r="K11475" t="s">
        <v>49</v>
      </c>
      <c r="O11475" t="s">
        <v>33</v>
      </c>
      <c r="S11475" s="3">
        <v>45876.375</v>
      </c>
      <c r="T11475" t="s">
        <v>54</v>
      </c>
      <c r="U11475" t="s">
        <v>13476</v>
      </c>
      <c r="V11475" s="3">
        <v>45871.64166666667</v>
      </c>
      <c r="W11475" t="s">
        <v>1809</v>
      </c>
      <c r="Y11475" s="4">
        <v>45876</v>
      </c>
      <c r="Z11475" s="2">
        <v>0.81263888888888891</v>
      </c>
    </row>
    <row r="11476" spans="1:26" x14ac:dyDescent="0.3">
      <c r="A11476">
        <v>131522</v>
      </c>
      <c r="B11476" t="s">
        <v>624</v>
      </c>
      <c r="C11476" t="s">
        <v>27</v>
      </c>
      <c r="D11476" t="s">
        <v>80</v>
      </c>
      <c r="E11476" t="s">
        <v>38</v>
      </c>
      <c r="F11476">
        <v>7666044848</v>
      </c>
      <c r="G11476" t="s">
        <v>30</v>
      </c>
      <c r="H11476">
        <v>7446</v>
      </c>
      <c r="I11476" t="s">
        <v>13477</v>
      </c>
      <c r="J11476" t="s">
        <v>31</v>
      </c>
      <c r="K11476" t="s">
        <v>49</v>
      </c>
      <c r="O11476" t="s">
        <v>33</v>
      </c>
      <c r="S11476" s="3">
        <v>45876.375</v>
      </c>
      <c r="T11476" t="s">
        <v>54</v>
      </c>
      <c r="U11476" t="s">
        <v>13477</v>
      </c>
      <c r="V11476" s="3">
        <v>45871.64166666667</v>
      </c>
      <c r="W11476" t="s">
        <v>625</v>
      </c>
      <c r="Y11476" s="4">
        <v>45876</v>
      </c>
      <c r="Z11476" s="2">
        <v>0.81263888888888891</v>
      </c>
    </row>
    <row r="11477" spans="1:26" x14ac:dyDescent="0.3">
      <c r="A11477">
        <v>131522</v>
      </c>
      <c r="B11477" t="s">
        <v>624</v>
      </c>
      <c r="C11477" t="s">
        <v>27</v>
      </c>
      <c r="D11477" t="s">
        <v>80</v>
      </c>
      <c r="E11477" t="s">
        <v>38</v>
      </c>
      <c r="F11477">
        <v>7666044848</v>
      </c>
      <c r="G11477" t="s">
        <v>30</v>
      </c>
      <c r="H11477">
        <v>7446</v>
      </c>
      <c r="I11477" t="s">
        <v>13478</v>
      </c>
      <c r="J11477" t="s">
        <v>31</v>
      </c>
      <c r="K11477" t="s">
        <v>49</v>
      </c>
      <c r="O11477" t="s">
        <v>33</v>
      </c>
      <c r="S11477" s="3">
        <v>45876.375</v>
      </c>
      <c r="T11477" t="s">
        <v>54</v>
      </c>
      <c r="U11477" t="s">
        <v>13478</v>
      </c>
      <c r="V11477" s="3">
        <v>45871.64166666667</v>
      </c>
      <c r="W11477" t="s">
        <v>625</v>
      </c>
      <c r="Y11477" s="4">
        <v>45876</v>
      </c>
      <c r="Z11477" s="2">
        <v>0.81263888888888891</v>
      </c>
    </row>
    <row r="11478" spans="1:26" x14ac:dyDescent="0.3">
      <c r="A11478">
        <v>131522</v>
      </c>
      <c r="B11478" t="s">
        <v>624</v>
      </c>
      <c r="C11478" t="s">
        <v>27</v>
      </c>
      <c r="D11478" t="s">
        <v>80</v>
      </c>
      <c r="E11478" t="s">
        <v>38</v>
      </c>
      <c r="F11478">
        <v>7666044848</v>
      </c>
      <c r="G11478" t="s">
        <v>30</v>
      </c>
      <c r="H11478">
        <v>7446</v>
      </c>
      <c r="I11478" t="s">
        <v>13479</v>
      </c>
      <c r="J11478" t="s">
        <v>31</v>
      </c>
      <c r="K11478" t="s">
        <v>49</v>
      </c>
      <c r="O11478" t="s">
        <v>33</v>
      </c>
      <c r="S11478" s="3">
        <v>45876.375</v>
      </c>
      <c r="T11478" t="s">
        <v>54</v>
      </c>
      <c r="U11478" t="s">
        <v>13479</v>
      </c>
      <c r="V11478" s="3">
        <v>45871.64166666667</v>
      </c>
      <c r="W11478" t="s">
        <v>625</v>
      </c>
      <c r="Y11478" s="4">
        <v>45876</v>
      </c>
      <c r="Z11478" s="2">
        <v>0.81263888888888891</v>
      </c>
    </row>
    <row r="11479" spans="1:26" x14ac:dyDescent="0.3">
      <c r="A11479">
        <v>131522</v>
      </c>
      <c r="B11479" t="s">
        <v>624</v>
      </c>
      <c r="C11479" t="s">
        <v>27</v>
      </c>
      <c r="D11479" t="s">
        <v>80</v>
      </c>
      <c r="E11479" t="s">
        <v>38</v>
      </c>
      <c r="F11479">
        <v>7666044848</v>
      </c>
      <c r="G11479" t="s">
        <v>30</v>
      </c>
      <c r="H11479">
        <v>7446</v>
      </c>
      <c r="I11479" t="s">
        <v>13480</v>
      </c>
      <c r="J11479" t="s">
        <v>31</v>
      </c>
      <c r="K11479" t="s">
        <v>49</v>
      </c>
      <c r="O11479" t="s">
        <v>33</v>
      </c>
      <c r="S11479" s="3">
        <v>45876.375</v>
      </c>
      <c r="T11479" t="s">
        <v>54</v>
      </c>
      <c r="U11479" t="s">
        <v>13480</v>
      </c>
      <c r="V11479" s="3">
        <v>45871.64166666667</v>
      </c>
      <c r="W11479" t="s">
        <v>625</v>
      </c>
      <c r="Y11479" s="4">
        <v>45876</v>
      </c>
      <c r="Z11479" s="2">
        <v>0.81263888888888891</v>
      </c>
    </row>
    <row r="11480" spans="1:26" x14ac:dyDescent="0.3">
      <c r="A11480">
        <v>134258</v>
      </c>
      <c r="B11480" t="s">
        <v>624</v>
      </c>
      <c r="C11480" t="s">
        <v>27</v>
      </c>
      <c r="D11480" t="s">
        <v>80</v>
      </c>
      <c r="E11480" t="s">
        <v>38</v>
      </c>
      <c r="F11480">
        <v>9022477378</v>
      </c>
      <c r="G11480" t="s">
        <v>30</v>
      </c>
      <c r="H11480">
        <v>7446</v>
      </c>
      <c r="I11480" t="s">
        <v>13481</v>
      </c>
      <c r="J11480" t="s">
        <v>31</v>
      </c>
      <c r="K11480" t="s">
        <v>49</v>
      </c>
      <c r="O11480" t="s">
        <v>33</v>
      </c>
      <c r="S11480" s="3">
        <v>45876.375</v>
      </c>
      <c r="T11480" t="s">
        <v>54</v>
      </c>
      <c r="U11480" t="s">
        <v>13481</v>
      </c>
      <c r="V11480" s="3">
        <v>45871.64166666667</v>
      </c>
      <c r="W11480" t="s">
        <v>1809</v>
      </c>
      <c r="Y11480" s="4">
        <v>45876</v>
      </c>
      <c r="Z11480" s="2">
        <v>0.81263888888888891</v>
      </c>
    </row>
    <row r="11481" spans="1:26" x14ac:dyDescent="0.3">
      <c r="A11481">
        <v>131522</v>
      </c>
      <c r="B11481" t="s">
        <v>624</v>
      </c>
      <c r="C11481" t="s">
        <v>27</v>
      </c>
      <c r="D11481" t="s">
        <v>80</v>
      </c>
      <c r="E11481" t="s">
        <v>38</v>
      </c>
      <c r="F11481">
        <v>7666044848</v>
      </c>
      <c r="G11481" t="s">
        <v>30</v>
      </c>
      <c r="H11481">
        <v>7446</v>
      </c>
      <c r="I11481" t="s">
        <v>13482</v>
      </c>
      <c r="J11481" t="s">
        <v>31</v>
      </c>
      <c r="K11481" t="s">
        <v>49</v>
      </c>
      <c r="O11481" t="s">
        <v>33</v>
      </c>
      <c r="S11481" s="3">
        <v>45876.375</v>
      </c>
      <c r="T11481" t="s">
        <v>54</v>
      </c>
      <c r="U11481" t="s">
        <v>13482</v>
      </c>
      <c r="V11481" s="3">
        <v>45871.64166666667</v>
      </c>
      <c r="W11481" t="s">
        <v>625</v>
      </c>
      <c r="Y11481" s="4">
        <v>45876</v>
      </c>
      <c r="Z11481" s="2">
        <v>0.81263888888888891</v>
      </c>
    </row>
    <row r="11482" spans="1:26" x14ac:dyDescent="0.3">
      <c r="A11482">
        <v>134258</v>
      </c>
      <c r="B11482" t="s">
        <v>624</v>
      </c>
      <c r="C11482" t="s">
        <v>27</v>
      </c>
      <c r="D11482" t="s">
        <v>80</v>
      </c>
      <c r="E11482" t="s">
        <v>38</v>
      </c>
      <c r="F11482">
        <v>9022477378</v>
      </c>
      <c r="G11482" t="s">
        <v>30</v>
      </c>
      <c r="H11482">
        <v>7446</v>
      </c>
      <c r="I11482" t="s">
        <v>13483</v>
      </c>
      <c r="J11482" t="s">
        <v>31</v>
      </c>
      <c r="K11482" t="s">
        <v>49</v>
      </c>
      <c r="O11482" t="s">
        <v>33</v>
      </c>
      <c r="S11482" s="3">
        <v>45876.375</v>
      </c>
      <c r="T11482" t="s">
        <v>54</v>
      </c>
      <c r="U11482" t="s">
        <v>13483</v>
      </c>
      <c r="V11482" s="3">
        <v>45871.64166666667</v>
      </c>
      <c r="W11482" t="s">
        <v>1809</v>
      </c>
      <c r="Y11482" s="4">
        <v>45876</v>
      </c>
      <c r="Z11482" s="2">
        <v>0.81263888888888891</v>
      </c>
    </row>
    <row r="11483" spans="1:26" x14ac:dyDescent="0.3">
      <c r="A11483">
        <v>131522</v>
      </c>
      <c r="B11483" t="s">
        <v>624</v>
      </c>
      <c r="C11483" t="s">
        <v>27</v>
      </c>
      <c r="D11483" t="s">
        <v>80</v>
      </c>
      <c r="E11483" t="s">
        <v>38</v>
      </c>
      <c r="F11483">
        <v>7666044848</v>
      </c>
      <c r="G11483" t="s">
        <v>30</v>
      </c>
      <c r="H11483">
        <v>7446</v>
      </c>
      <c r="I11483" t="s">
        <v>13484</v>
      </c>
      <c r="J11483" t="s">
        <v>31</v>
      </c>
      <c r="K11483" t="s">
        <v>49</v>
      </c>
      <c r="O11483" t="s">
        <v>33</v>
      </c>
      <c r="S11483" s="3">
        <v>45876.375</v>
      </c>
      <c r="T11483" t="s">
        <v>54</v>
      </c>
      <c r="U11483" t="s">
        <v>13484</v>
      </c>
      <c r="V11483" s="3">
        <v>45871.64166666667</v>
      </c>
      <c r="W11483" t="s">
        <v>625</v>
      </c>
      <c r="Y11483" s="4">
        <v>45876</v>
      </c>
      <c r="Z11483" s="2">
        <v>0.81263888888888891</v>
      </c>
    </row>
    <row r="11484" spans="1:26" x14ac:dyDescent="0.3">
      <c r="A11484">
        <v>131522</v>
      </c>
      <c r="B11484" t="s">
        <v>624</v>
      </c>
      <c r="C11484" t="s">
        <v>27</v>
      </c>
      <c r="D11484" t="s">
        <v>80</v>
      </c>
      <c r="E11484" t="s">
        <v>38</v>
      </c>
      <c r="F11484">
        <v>7666044848</v>
      </c>
      <c r="G11484" t="s">
        <v>30</v>
      </c>
      <c r="H11484">
        <v>7446</v>
      </c>
      <c r="I11484" t="s">
        <v>13485</v>
      </c>
      <c r="J11484" t="s">
        <v>31</v>
      </c>
      <c r="K11484" t="s">
        <v>49</v>
      </c>
      <c r="O11484" t="s">
        <v>33</v>
      </c>
      <c r="S11484" s="3">
        <v>45876.375</v>
      </c>
      <c r="T11484" t="s">
        <v>54</v>
      </c>
      <c r="U11484" t="s">
        <v>13485</v>
      </c>
      <c r="V11484" s="3">
        <v>45871.64166666667</v>
      </c>
      <c r="W11484" t="s">
        <v>625</v>
      </c>
      <c r="Y11484" s="4">
        <v>45876</v>
      </c>
      <c r="Z11484" s="2">
        <v>0.81263888888888891</v>
      </c>
    </row>
    <row r="11485" spans="1:26" x14ac:dyDescent="0.3">
      <c r="A11485">
        <v>134258</v>
      </c>
      <c r="B11485" t="s">
        <v>624</v>
      </c>
      <c r="C11485" t="s">
        <v>27</v>
      </c>
      <c r="D11485" t="s">
        <v>80</v>
      </c>
      <c r="E11485" t="s">
        <v>38</v>
      </c>
      <c r="F11485">
        <v>9022477378</v>
      </c>
      <c r="G11485" t="s">
        <v>30</v>
      </c>
      <c r="H11485">
        <v>7446</v>
      </c>
      <c r="I11485" t="s">
        <v>13486</v>
      </c>
      <c r="J11485" t="s">
        <v>31</v>
      </c>
      <c r="K11485" t="s">
        <v>49</v>
      </c>
      <c r="O11485" t="s">
        <v>33</v>
      </c>
      <c r="S11485" s="3">
        <v>45876.375</v>
      </c>
      <c r="T11485" t="s">
        <v>54</v>
      </c>
      <c r="U11485" t="s">
        <v>13486</v>
      </c>
      <c r="V11485" s="3">
        <v>45871.64166666667</v>
      </c>
      <c r="W11485" t="s">
        <v>1809</v>
      </c>
      <c r="Y11485" s="4">
        <v>45876</v>
      </c>
      <c r="Z11485" s="2">
        <v>0.81263888888888891</v>
      </c>
    </row>
    <row r="11486" spans="1:26" x14ac:dyDescent="0.3">
      <c r="A11486">
        <v>131522</v>
      </c>
      <c r="B11486" t="s">
        <v>624</v>
      </c>
      <c r="C11486" t="s">
        <v>27</v>
      </c>
      <c r="D11486" t="s">
        <v>80</v>
      </c>
      <c r="E11486" t="s">
        <v>38</v>
      </c>
      <c r="F11486">
        <v>7666044848</v>
      </c>
      <c r="G11486" t="s">
        <v>30</v>
      </c>
      <c r="H11486">
        <v>7446</v>
      </c>
      <c r="I11486" t="s">
        <v>13487</v>
      </c>
      <c r="J11486" t="s">
        <v>31</v>
      </c>
      <c r="K11486" t="s">
        <v>49</v>
      </c>
      <c r="O11486" t="s">
        <v>33</v>
      </c>
      <c r="S11486" s="3">
        <v>45876.375</v>
      </c>
      <c r="T11486" t="s">
        <v>54</v>
      </c>
      <c r="U11486" t="s">
        <v>13487</v>
      </c>
      <c r="V11486" s="3">
        <v>45871.64166666667</v>
      </c>
      <c r="W11486" t="s">
        <v>625</v>
      </c>
      <c r="Y11486" s="4">
        <v>45876</v>
      </c>
      <c r="Z11486" s="2">
        <v>0.81263888888888891</v>
      </c>
    </row>
    <row r="11487" spans="1:26" x14ac:dyDescent="0.3">
      <c r="A11487">
        <v>134258</v>
      </c>
      <c r="B11487" t="s">
        <v>624</v>
      </c>
      <c r="C11487" t="s">
        <v>27</v>
      </c>
      <c r="D11487" t="s">
        <v>80</v>
      </c>
      <c r="E11487" t="s">
        <v>38</v>
      </c>
      <c r="F11487">
        <v>9022477378</v>
      </c>
      <c r="G11487" t="s">
        <v>30</v>
      </c>
      <c r="H11487">
        <v>7446</v>
      </c>
      <c r="I11487" t="s">
        <v>13488</v>
      </c>
      <c r="J11487" t="s">
        <v>31</v>
      </c>
      <c r="K11487" t="s">
        <v>49</v>
      </c>
      <c r="O11487" t="s">
        <v>33</v>
      </c>
      <c r="S11487" s="3">
        <v>45876.375</v>
      </c>
      <c r="T11487" t="s">
        <v>54</v>
      </c>
      <c r="U11487" t="s">
        <v>13488</v>
      </c>
      <c r="V11487" s="3">
        <v>45871.64166666667</v>
      </c>
      <c r="W11487" t="s">
        <v>1809</v>
      </c>
      <c r="Y11487" s="4">
        <v>45876</v>
      </c>
      <c r="Z11487" s="2">
        <v>0.81263888888888891</v>
      </c>
    </row>
    <row r="11488" spans="1:26" x14ac:dyDescent="0.3">
      <c r="A11488">
        <v>134258</v>
      </c>
      <c r="B11488" t="s">
        <v>624</v>
      </c>
      <c r="C11488" t="s">
        <v>27</v>
      </c>
      <c r="D11488" t="s">
        <v>80</v>
      </c>
      <c r="E11488" t="s">
        <v>38</v>
      </c>
      <c r="F11488">
        <v>9022477378</v>
      </c>
      <c r="G11488" t="s">
        <v>30</v>
      </c>
      <c r="H11488">
        <v>7446</v>
      </c>
      <c r="I11488" t="s">
        <v>13489</v>
      </c>
      <c r="J11488" t="s">
        <v>31</v>
      </c>
      <c r="K11488" t="s">
        <v>49</v>
      </c>
      <c r="O11488" t="s">
        <v>33</v>
      </c>
      <c r="S11488" s="3">
        <v>45876.375</v>
      </c>
      <c r="T11488" t="s">
        <v>54</v>
      </c>
      <c r="U11488" t="s">
        <v>13489</v>
      </c>
      <c r="V11488" s="3">
        <v>45871.64166666667</v>
      </c>
      <c r="W11488" t="s">
        <v>1809</v>
      </c>
      <c r="Y11488" s="4">
        <v>45876</v>
      </c>
      <c r="Z11488" s="2">
        <v>0.81263888888888891</v>
      </c>
    </row>
    <row r="11489" spans="1:26" x14ac:dyDescent="0.3">
      <c r="A11489">
        <v>134258</v>
      </c>
      <c r="B11489" t="s">
        <v>624</v>
      </c>
      <c r="C11489" t="s">
        <v>27</v>
      </c>
      <c r="D11489" t="s">
        <v>80</v>
      </c>
      <c r="E11489" t="s">
        <v>38</v>
      </c>
      <c r="F11489">
        <v>9022477378</v>
      </c>
      <c r="G11489" t="s">
        <v>30</v>
      </c>
      <c r="H11489">
        <v>7446</v>
      </c>
      <c r="I11489" t="s">
        <v>13490</v>
      </c>
      <c r="J11489" t="s">
        <v>31</v>
      </c>
      <c r="K11489" t="s">
        <v>49</v>
      </c>
      <c r="O11489" t="s">
        <v>33</v>
      </c>
      <c r="S11489" s="3">
        <v>45876.375</v>
      </c>
      <c r="T11489" t="s">
        <v>54</v>
      </c>
      <c r="U11489" t="s">
        <v>13490</v>
      </c>
      <c r="V11489" s="3">
        <v>45871.64166666667</v>
      </c>
      <c r="W11489" t="s">
        <v>1809</v>
      </c>
      <c r="Y11489" s="4">
        <v>45876</v>
      </c>
      <c r="Z11489" s="2">
        <v>0.81263888888888891</v>
      </c>
    </row>
    <row r="11490" spans="1:26" x14ac:dyDescent="0.3">
      <c r="A11490">
        <v>134258</v>
      </c>
      <c r="B11490" t="s">
        <v>624</v>
      </c>
      <c r="C11490" t="s">
        <v>27</v>
      </c>
      <c r="D11490" t="s">
        <v>80</v>
      </c>
      <c r="E11490" t="s">
        <v>38</v>
      </c>
      <c r="F11490">
        <v>9022477378</v>
      </c>
      <c r="G11490" t="s">
        <v>30</v>
      </c>
      <c r="H11490">
        <v>7446</v>
      </c>
      <c r="I11490" t="s">
        <v>13491</v>
      </c>
      <c r="J11490" t="s">
        <v>31</v>
      </c>
      <c r="K11490" t="s">
        <v>49</v>
      </c>
      <c r="O11490" t="s">
        <v>33</v>
      </c>
      <c r="S11490" s="3">
        <v>45876.375</v>
      </c>
      <c r="T11490" t="s">
        <v>54</v>
      </c>
      <c r="U11490" t="s">
        <v>13491</v>
      </c>
      <c r="V11490" s="3">
        <v>45871.64166666667</v>
      </c>
      <c r="W11490" t="s">
        <v>1809</v>
      </c>
      <c r="Y11490" s="4">
        <v>45876</v>
      </c>
      <c r="Z11490" s="2">
        <v>0.81263888888888891</v>
      </c>
    </row>
    <row r="11491" spans="1:26" x14ac:dyDescent="0.3">
      <c r="A11491">
        <v>131522</v>
      </c>
      <c r="B11491" t="s">
        <v>624</v>
      </c>
      <c r="C11491" t="s">
        <v>27</v>
      </c>
      <c r="D11491" t="s">
        <v>80</v>
      </c>
      <c r="E11491" t="s">
        <v>38</v>
      </c>
      <c r="F11491">
        <v>7666044848</v>
      </c>
      <c r="G11491" t="s">
        <v>30</v>
      </c>
      <c r="H11491">
        <v>7446</v>
      </c>
      <c r="I11491" t="s">
        <v>13492</v>
      </c>
      <c r="J11491" t="s">
        <v>31</v>
      </c>
      <c r="K11491" t="s">
        <v>49</v>
      </c>
      <c r="O11491" t="s">
        <v>33</v>
      </c>
      <c r="S11491" s="3">
        <v>45876.375</v>
      </c>
      <c r="T11491" t="s">
        <v>54</v>
      </c>
      <c r="U11491" t="s">
        <v>13492</v>
      </c>
      <c r="V11491" s="3">
        <v>45871.64166666667</v>
      </c>
      <c r="W11491" t="s">
        <v>625</v>
      </c>
      <c r="Y11491" s="4">
        <v>45876</v>
      </c>
      <c r="Z11491" s="2">
        <v>0.81263888888888891</v>
      </c>
    </row>
    <row r="11492" spans="1:26" x14ac:dyDescent="0.3">
      <c r="A11492">
        <v>131522</v>
      </c>
      <c r="B11492" t="s">
        <v>624</v>
      </c>
      <c r="C11492" t="s">
        <v>27</v>
      </c>
      <c r="D11492" t="s">
        <v>80</v>
      </c>
      <c r="E11492" t="s">
        <v>38</v>
      </c>
      <c r="F11492">
        <v>7666044848</v>
      </c>
      <c r="G11492" t="s">
        <v>30</v>
      </c>
      <c r="H11492">
        <v>7446</v>
      </c>
      <c r="I11492" t="s">
        <v>13493</v>
      </c>
      <c r="J11492" t="s">
        <v>31</v>
      </c>
      <c r="K11492" t="s">
        <v>49</v>
      </c>
      <c r="O11492" t="s">
        <v>33</v>
      </c>
      <c r="S11492" s="3">
        <v>45876.375</v>
      </c>
      <c r="T11492" t="s">
        <v>54</v>
      </c>
      <c r="U11492" t="s">
        <v>13493</v>
      </c>
      <c r="V11492" s="3">
        <v>45871.64166666667</v>
      </c>
      <c r="W11492" t="s">
        <v>625</v>
      </c>
      <c r="Y11492" s="4">
        <v>45876</v>
      </c>
      <c r="Z11492" s="2">
        <v>0.81263888888888891</v>
      </c>
    </row>
    <row r="11493" spans="1:26" x14ac:dyDescent="0.3">
      <c r="A11493">
        <v>134258</v>
      </c>
      <c r="B11493" t="s">
        <v>624</v>
      </c>
      <c r="C11493" t="s">
        <v>27</v>
      </c>
      <c r="D11493" t="s">
        <v>80</v>
      </c>
      <c r="E11493" t="s">
        <v>38</v>
      </c>
      <c r="F11493">
        <v>9022477378</v>
      </c>
      <c r="G11493" t="s">
        <v>30</v>
      </c>
      <c r="H11493">
        <v>7446</v>
      </c>
      <c r="I11493" t="s">
        <v>13494</v>
      </c>
      <c r="J11493" t="s">
        <v>31</v>
      </c>
      <c r="K11493" t="s">
        <v>49</v>
      </c>
      <c r="O11493" t="s">
        <v>33</v>
      </c>
      <c r="S11493" s="3">
        <v>45876.375</v>
      </c>
      <c r="T11493" t="s">
        <v>54</v>
      </c>
      <c r="U11493" t="s">
        <v>13494</v>
      </c>
      <c r="V11493" s="3">
        <v>45871.64166666667</v>
      </c>
      <c r="W11493" t="s">
        <v>1809</v>
      </c>
      <c r="Y11493" s="4">
        <v>45876</v>
      </c>
      <c r="Z11493" s="2">
        <v>0.81263888888888891</v>
      </c>
    </row>
    <row r="11494" spans="1:26" x14ac:dyDescent="0.3">
      <c r="A11494">
        <v>131522</v>
      </c>
      <c r="B11494" t="s">
        <v>624</v>
      </c>
      <c r="C11494" t="s">
        <v>27</v>
      </c>
      <c r="D11494" t="s">
        <v>80</v>
      </c>
      <c r="E11494" t="s">
        <v>38</v>
      </c>
      <c r="F11494">
        <v>7666044848</v>
      </c>
      <c r="G11494" t="s">
        <v>30</v>
      </c>
      <c r="H11494">
        <v>7446</v>
      </c>
      <c r="I11494" t="s">
        <v>13495</v>
      </c>
      <c r="J11494" t="s">
        <v>31</v>
      </c>
      <c r="K11494" t="s">
        <v>49</v>
      </c>
      <c r="O11494" t="s">
        <v>33</v>
      </c>
      <c r="S11494" s="3">
        <v>45876.375</v>
      </c>
      <c r="T11494" t="s">
        <v>54</v>
      </c>
      <c r="U11494" t="s">
        <v>13495</v>
      </c>
      <c r="V11494" s="3">
        <v>45871.64166666667</v>
      </c>
      <c r="W11494" t="s">
        <v>625</v>
      </c>
      <c r="Y11494" s="4">
        <v>45876</v>
      </c>
      <c r="Z11494" s="2">
        <v>0.81263888888888891</v>
      </c>
    </row>
    <row r="11495" spans="1:26" x14ac:dyDescent="0.3">
      <c r="A11495">
        <v>134258</v>
      </c>
      <c r="B11495" t="s">
        <v>624</v>
      </c>
      <c r="C11495" t="s">
        <v>27</v>
      </c>
      <c r="D11495" t="s">
        <v>80</v>
      </c>
      <c r="E11495" t="s">
        <v>38</v>
      </c>
      <c r="F11495">
        <v>9022477378</v>
      </c>
      <c r="G11495" t="s">
        <v>30</v>
      </c>
      <c r="H11495">
        <v>7446</v>
      </c>
      <c r="I11495" t="s">
        <v>13496</v>
      </c>
      <c r="J11495" t="s">
        <v>31</v>
      </c>
      <c r="K11495" t="s">
        <v>49</v>
      </c>
      <c r="O11495" t="s">
        <v>33</v>
      </c>
      <c r="S11495" s="3">
        <v>45876.375</v>
      </c>
      <c r="T11495" t="s">
        <v>54</v>
      </c>
      <c r="U11495" t="s">
        <v>13496</v>
      </c>
      <c r="V11495" s="3">
        <v>45871.64166666667</v>
      </c>
      <c r="W11495" t="s">
        <v>1809</v>
      </c>
      <c r="Y11495" s="4">
        <v>45876</v>
      </c>
      <c r="Z11495" s="2">
        <v>0.81263888888888891</v>
      </c>
    </row>
    <row r="11496" spans="1:26" x14ac:dyDescent="0.3">
      <c r="A11496">
        <v>134258</v>
      </c>
      <c r="B11496" t="s">
        <v>624</v>
      </c>
      <c r="C11496" t="s">
        <v>27</v>
      </c>
      <c r="D11496" t="s">
        <v>80</v>
      </c>
      <c r="E11496" t="s">
        <v>38</v>
      </c>
      <c r="F11496">
        <v>9022477378</v>
      </c>
      <c r="G11496" t="s">
        <v>30</v>
      </c>
      <c r="H11496">
        <v>7446</v>
      </c>
      <c r="I11496" t="s">
        <v>13497</v>
      </c>
      <c r="J11496" t="s">
        <v>31</v>
      </c>
      <c r="K11496" t="s">
        <v>49</v>
      </c>
      <c r="O11496" t="s">
        <v>33</v>
      </c>
      <c r="S11496" s="3">
        <v>45876.375</v>
      </c>
      <c r="T11496" t="s">
        <v>54</v>
      </c>
      <c r="U11496" t="s">
        <v>13497</v>
      </c>
      <c r="V11496" s="3">
        <v>45871.64166666667</v>
      </c>
      <c r="W11496" t="s">
        <v>1809</v>
      </c>
      <c r="Y11496" s="4">
        <v>45876</v>
      </c>
      <c r="Z11496" s="2">
        <v>0.81263888888888891</v>
      </c>
    </row>
    <row r="11497" spans="1:26" x14ac:dyDescent="0.3">
      <c r="A11497">
        <v>131522</v>
      </c>
      <c r="B11497" t="s">
        <v>624</v>
      </c>
      <c r="C11497" t="s">
        <v>27</v>
      </c>
      <c r="D11497" t="s">
        <v>80</v>
      </c>
      <c r="E11497" t="s">
        <v>38</v>
      </c>
      <c r="F11497">
        <v>7666044848</v>
      </c>
      <c r="G11497" t="s">
        <v>30</v>
      </c>
      <c r="H11497">
        <v>7446</v>
      </c>
      <c r="I11497" t="s">
        <v>13498</v>
      </c>
      <c r="J11497" t="s">
        <v>31</v>
      </c>
      <c r="K11497" t="s">
        <v>49</v>
      </c>
      <c r="O11497" t="s">
        <v>33</v>
      </c>
      <c r="S11497" s="3">
        <v>45876.375</v>
      </c>
      <c r="T11497" t="s">
        <v>54</v>
      </c>
      <c r="U11497" t="s">
        <v>13498</v>
      </c>
      <c r="V11497" s="3">
        <v>45871.64166666667</v>
      </c>
      <c r="W11497" t="s">
        <v>625</v>
      </c>
      <c r="Y11497" s="4">
        <v>45876</v>
      </c>
      <c r="Z11497" s="2">
        <v>0.81263888888888891</v>
      </c>
    </row>
    <row r="11498" spans="1:26" x14ac:dyDescent="0.3">
      <c r="A11498">
        <v>134258</v>
      </c>
      <c r="B11498" t="s">
        <v>624</v>
      </c>
      <c r="C11498" t="s">
        <v>27</v>
      </c>
      <c r="D11498" t="s">
        <v>80</v>
      </c>
      <c r="E11498" t="s">
        <v>38</v>
      </c>
      <c r="F11498">
        <v>9022477378</v>
      </c>
      <c r="G11498" t="s">
        <v>30</v>
      </c>
      <c r="H11498">
        <v>7446</v>
      </c>
      <c r="I11498" t="s">
        <v>13499</v>
      </c>
      <c r="J11498" t="s">
        <v>31</v>
      </c>
      <c r="K11498" t="s">
        <v>49</v>
      </c>
      <c r="O11498" t="s">
        <v>33</v>
      </c>
      <c r="S11498" s="3">
        <v>45876.375</v>
      </c>
      <c r="T11498" t="s">
        <v>54</v>
      </c>
      <c r="U11498" t="s">
        <v>13499</v>
      </c>
      <c r="V11498" s="3">
        <v>45871.64166666667</v>
      </c>
      <c r="W11498" t="s">
        <v>1809</v>
      </c>
      <c r="Y11498" s="4">
        <v>45876</v>
      </c>
      <c r="Z11498" s="2">
        <v>0.81263888888888891</v>
      </c>
    </row>
    <row r="11499" spans="1:26" x14ac:dyDescent="0.3">
      <c r="A11499">
        <v>134258</v>
      </c>
      <c r="B11499" t="s">
        <v>624</v>
      </c>
      <c r="C11499" t="s">
        <v>27</v>
      </c>
      <c r="D11499" t="s">
        <v>80</v>
      </c>
      <c r="E11499" t="s">
        <v>38</v>
      </c>
      <c r="F11499">
        <v>9022477378</v>
      </c>
      <c r="G11499" t="s">
        <v>30</v>
      </c>
      <c r="H11499">
        <v>7446</v>
      </c>
      <c r="I11499" t="s">
        <v>13500</v>
      </c>
      <c r="J11499" t="s">
        <v>31</v>
      </c>
      <c r="K11499" t="s">
        <v>49</v>
      </c>
      <c r="O11499" t="s">
        <v>33</v>
      </c>
      <c r="S11499" s="3">
        <v>45876.375</v>
      </c>
      <c r="T11499" t="s">
        <v>54</v>
      </c>
      <c r="U11499" t="s">
        <v>13500</v>
      </c>
      <c r="V11499" s="3">
        <v>45871.64166666667</v>
      </c>
      <c r="W11499" t="s">
        <v>1809</v>
      </c>
      <c r="Y11499" s="4">
        <v>45876</v>
      </c>
      <c r="Z11499" s="2">
        <v>0.81263888888888891</v>
      </c>
    </row>
    <row r="11500" spans="1:26" x14ac:dyDescent="0.3">
      <c r="A11500">
        <v>132936</v>
      </c>
      <c r="B11500" t="s">
        <v>1810</v>
      </c>
      <c r="C11500" t="s">
        <v>27</v>
      </c>
      <c r="D11500" t="s">
        <v>180</v>
      </c>
      <c r="E11500" t="s">
        <v>38</v>
      </c>
      <c r="F11500">
        <v>9420070714</v>
      </c>
      <c r="G11500" t="s">
        <v>30</v>
      </c>
      <c r="H11500">
        <v>7447</v>
      </c>
      <c r="I11500" t="s">
        <v>13501</v>
      </c>
      <c r="J11500" t="s">
        <v>31</v>
      </c>
      <c r="K11500" t="s">
        <v>49</v>
      </c>
      <c r="O11500" t="s">
        <v>33</v>
      </c>
      <c r="S11500" s="3">
        <v>45876.375</v>
      </c>
      <c r="T11500" t="s">
        <v>54</v>
      </c>
      <c r="U11500" t="s">
        <v>13501</v>
      </c>
      <c r="V11500" s="3">
        <v>45871.64166666667</v>
      </c>
      <c r="W11500" t="s">
        <v>1812</v>
      </c>
      <c r="Y11500" s="4">
        <v>45876</v>
      </c>
      <c r="Z11500" s="2">
        <v>0.81263888888888891</v>
      </c>
    </row>
    <row r="11501" spans="1:26" x14ac:dyDescent="0.3">
      <c r="A11501">
        <v>135853</v>
      </c>
      <c r="B11501" t="s">
        <v>1810</v>
      </c>
      <c r="C11501" t="s">
        <v>27</v>
      </c>
      <c r="D11501" t="s">
        <v>180</v>
      </c>
      <c r="E11501" t="s">
        <v>38</v>
      </c>
      <c r="F11501">
        <v>8767882337</v>
      </c>
      <c r="G11501" t="s">
        <v>30</v>
      </c>
      <c r="H11501">
        <v>7447</v>
      </c>
      <c r="I11501" t="s">
        <v>13502</v>
      </c>
      <c r="J11501" t="s">
        <v>31</v>
      </c>
      <c r="K11501" t="s">
        <v>49</v>
      </c>
      <c r="O11501" t="s">
        <v>33</v>
      </c>
      <c r="S11501" s="3">
        <v>45876.375</v>
      </c>
      <c r="T11501" t="s">
        <v>54</v>
      </c>
      <c r="U11501" t="s">
        <v>13502</v>
      </c>
      <c r="V11501" s="3">
        <v>45871.64166666667</v>
      </c>
      <c r="W11501" t="s">
        <v>1811</v>
      </c>
      <c r="Y11501" s="4">
        <v>45876</v>
      </c>
      <c r="Z11501" s="2">
        <v>0.81263888888888891</v>
      </c>
    </row>
    <row r="11502" spans="1:26" x14ac:dyDescent="0.3">
      <c r="A11502">
        <v>132936</v>
      </c>
      <c r="B11502" t="s">
        <v>1810</v>
      </c>
      <c r="C11502" t="s">
        <v>27</v>
      </c>
      <c r="D11502" t="s">
        <v>180</v>
      </c>
      <c r="E11502" t="s">
        <v>38</v>
      </c>
      <c r="F11502">
        <v>9420070714</v>
      </c>
      <c r="G11502" t="s">
        <v>30</v>
      </c>
      <c r="H11502">
        <v>7447</v>
      </c>
      <c r="I11502" t="s">
        <v>13503</v>
      </c>
      <c r="J11502" t="s">
        <v>31</v>
      </c>
      <c r="K11502" t="s">
        <v>49</v>
      </c>
      <c r="O11502" t="s">
        <v>33</v>
      </c>
      <c r="S11502" s="3">
        <v>45876.375</v>
      </c>
      <c r="T11502" t="s">
        <v>54</v>
      </c>
      <c r="U11502" t="s">
        <v>13503</v>
      </c>
      <c r="V11502" s="3">
        <v>45871.64166666667</v>
      </c>
      <c r="W11502" t="s">
        <v>1812</v>
      </c>
      <c r="Y11502" s="4">
        <v>45876</v>
      </c>
      <c r="Z11502" s="2">
        <v>0.81263888888888891</v>
      </c>
    </row>
    <row r="11503" spans="1:26" x14ac:dyDescent="0.3">
      <c r="A11503">
        <v>132936</v>
      </c>
      <c r="B11503" t="s">
        <v>1810</v>
      </c>
      <c r="C11503" t="s">
        <v>27</v>
      </c>
      <c r="D11503" t="s">
        <v>180</v>
      </c>
      <c r="E11503" t="s">
        <v>38</v>
      </c>
      <c r="F11503">
        <v>9420070714</v>
      </c>
      <c r="G11503" t="s">
        <v>30</v>
      </c>
      <c r="H11503">
        <v>7447</v>
      </c>
      <c r="I11503" t="s">
        <v>13504</v>
      </c>
      <c r="J11503" t="s">
        <v>31</v>
      </c>
      <c r="K11503" t="s">
        <v>49</v>
      </c>
      <c r="O11503" t="s">
        <v>33</v>
      </c>
      <c r="S11503" s="3">
        <v>45876.375</v>
      </c>
      <c r="T11503" t="s">
        <v>54</v>
      </c>
      <c r="U11503" t="s">
        <v>13504</v>
      </c>
      <c r="V11503" s="3">
        <v>45871.64166666667</v>
      </c>
      <c r="W11503" t="s">
        <v>1812</v>
      </c>
      <c r="Y11503" s="4">
        <v>45876</v>
      </c>
      <c r="Z11503" s="2">
        <v>0.81263888888888891</v>
      </c>
    </row>
    <row r="11504" spans="1:26" x14ac:dyDescent="0.3">
      <c r="A11504">
        <v>132936</v>
      </c>
      <c r="B11504" t="s">
        <v>1810</v>
      </c>
      <c r="C11504" t="s">
        <v>27</v>
      </c>
      <c r="D11504" t="s">
        <v>180</v>
      </c>
      <c r="E11504" t="s">
        <v>38</v>
      </c>
      <c r="F11504">
        <v>9420070714</v>
      </c>
      <c r="G11504" t="s">
        <v>30</v>
      </c>
      <c r="H11504">
        <v>7447</v>
      </c>
      <c r="I11504" t="s">
        <v>13505</v>
      </c>
      <c r="J11504" t="s">
        <v>31</v>
      </c>
      <c r="K11504" t="s">
        <v>49</v>
      </c>
      <c r="O11504" t="s">
        <v>33</v>
      </c>
      <c r="S11504" s="3">
        <v>45876.375</v>
      </c>
      <c r="T11504" t="s">
        <v>54</v>
      </c>
      <c r="U11504" t="s">
        <v>13505</v>
      </c>
      <c r="V11504" s="3">
        <v>45871.64166666667</v>
      </c>
      <c r="W11504" t="s">
        <v>1812</v>
      </c>
      <c r="Y11504" s="4">
        <v>45876</v>
      </c>
      <c r="Z11504" s="2">
        <v>0.81263888888888891</v>
      </c>
    </row>
    <row r="11505" spans="1:26" x14ac:dyDescent="0.3">
      <c r="A11505">
        <v>136644</v>
      </c>
      <c r="B11505" t="s">
        <v>1810</v>
      </c>
      <c r="C11505" t="s">
        <v>27</v>
      </c>
      <c r="D11505" t="s">
        <v>180</v>
      </c>
      <c r="E11505" t="s">
        <v>38</v>
      </c>
      <c r="F11505">
        <v>8928111211</v>
      </c>
      <c r="G11505" t="s">
        <v>30</v>
      </c>
      <c r="H11505">
        <v>7447</v>
      </c>
      <c r="I11505" t="s">
        <v>13506</v>
      </c>
      <c r="J11505" t="s">
        <v>31</v>
      </c>
      <c r="K11505" t="s">
        <v>49</v>
      </c>
      <c r="O11505" t="s">
        <v>33</v>
      </c>
      <c r="S11505" s="3">
        <v>45876.375</v>
      </c>
      <c r="T11505" t="s">
        <v>54</v>
      </c>
      <c r="U11505" t="s">
        <v>13506</v>
      </c>
      <c r="V11505" s="3">
        <v>45871.64166666667</v>
      </c>
      <c r="W11505" t="s">
        <v>1813</v>
      </c>
      <c r="Y11505" s="4">
        <v>45876</v>
      </c>
      <c r="Z11505" s="2">
        <v>0.81263888888888891</v>
      </c>
    </row>
    <row r="11506" spans="1:26" x14ac:dyDescent="0.3">
      <c r="A11506">
        <v>132936</v>
      </c>
      <c r="B11506" t="s">
        <v>1810</v>
      </c>
      <c r="C11506" t="s">
        <v>27</v>
      </c>
      <c r="D11506" t="s">
        <v>180</v>
      </c>
      <c r="E11506" t="s">
        <v>38</v>
      </c>
      <c r="F11506">
        <v>9420070714</v>
      </c>
      <c r="G11506" t="s">
        <v>30</v>
      </c>
      <c r="H11506">
        <v>7447</v>
      </c>
      <c r="I11506" t="s">
        <v>13507</v>
      </c>
      <c r="J11506" t="s">
        <v>31</v>
      </c>
      <c r="K11506" t="s">
        <v>49</v>
      </c>
      <c r="O11506" t="s">
        <v>33</v>
      </c>
      <c r="S11506" s="3">
        <v>45876.375</v>
      </c>
      <c r="T11506" t="s">
        <v>54</v>
      </c>
      <c r="U11506" t="s">
        <v>13507</v>
      </c>
      <c r="V11506" s="3">
        <v>45871.64166666667</v>
      </c>
      <c r="W11506" t="s">
        <v>1812</v>
      </c>
      <c r="Y11506" s="4">
        <v>45876</v>
      </c>
      <c r="Z11506" s="2">
        <v>0.81263888888888891</v>
      </c>
    </row>
    <row r="11507" spans="1:26" x14ac:dyDescent="0.3">
      <c r="A11507">
        <v>135853</v>
      </c>
      <c r="B11507" t="s">
        <v>1810</v>
      </c>
      <c r="C11507" t="s">
        <v>27</v>
      </c>
      <c r="D11507" t="s">
        <v>180</v>
      </c>
      <c r="E11507" t="s">
        <v>38</v>
      </c>
      <c r="F11507">
        <v>8767882337</v>
      </c>
      <c r="G11507" t="s">
        <v>30</v>
      </c>
      <c r="H11507">
        <v>7447</v>
      </c>
      <c r="I11507" t="s">
        <v>13508</v>
      </c>
      <c r="J11507" t="s">
        <v>31</v>
      </c>
      <c r="K11507" t="s">
        <v>49</v>
      </c>
      <c r="O11507" t="s">
        <v>33</v>
      </c>
      <c r="S11507" s="3">
        <v>45876.375</v>
      </c>
      <c r="T11507" t="s">
        <v>54</v>
      </c>
      <c r="U11507" t="s">
        <v>13508</v>
      </c>
      <c r="V11507" s="3">
        <v>45871.64166666667</v>
      </c>
      <c r="W11507" t="s">
        <v>1811</v>
      </c>
      <c r="Y11507" s="4">
        <v>45876</v>
      </c>
      <c r="Z11507" s="2">
        <v>0.81263888888888891</v>
      </c>
    </row>
    <row r="11508" spans="1:26" x14ac:dyDescent="0.3">
      <c r="A11508">
        <v>135853</v>
      </c>
      <c r="B11508" t="s">
        <v>1810</v>
      </c>
      <c r="C11508" t="s">
        <v>27</v>
      </c>
      <c r="D11508" t="s">
        <v>180</v>
      </c>
      <c r="E11508" t="s">
        <v>38</v>
      </c>
      <c r="F11508">
        <v>8767882337</v>
      </c>
      <c r="G11508" t="s">
        <v>30</v>
      </c>
      <c r="H11508">
        <v>7447</v>
      </c>
      <c r="I11508" t="s">
        <v>13509</v>
      </c>
      <c r="J11508" t="s">
        <v>31</v>
      </c>
      <c r="K11508" t="s">
        <v>49</v>
      </c>
      <c r="O11508" t="s">
        <v>33</v>
      </c>
      <c r="S11508" s="3">
        <v>45876.375</v>
      </c>
      <c r="T11508" t="s">
        <v>54</v>
      </c>
      <c r="U11508" t="s">
        <v>13509</v>
      </c>
      <c r="V11508" s="3">
        <v>45871.64166666667</v>
      </c>
      <c r="W11508" t="s">
        <v>1811</v>
      </c>
      <c r="Y11508" s="4">
        <v>45876</v>
      </c>
      <c r="Z11508" s="2">
        <v>0.81263888888888891</v>
      </c>
    </row>
    <row r="11509" spans="1:26" x14ac:dyDescent="0.3">
      <c r="A11509">
        <v>132936</v>
      </c>
      <c r="B11509" t="s">
        <v>1810</v>
      </c>
      <c r="C11509" t="s">
        <v>27</v>
      </c>
      <c r="D11509" t="s">
        <v>180</v>
      </c>
      <c r="E11509" t="s">
        <v>38</v>
      </c>
      <c r="F11509">
        <v>9420070714</v>
      </c>
      <c r="G11509" t="s">
        <v>30</v>
      </c>
      <c r="H11509">
        <v>7447</v>
      </c>
      <c r="I11509" t="s">
        <v>13510</v>
      </c>
      <c r="J11509" t="s">
        <v>31</v>
      </c>
      <c r="K11509" t="s">
        <v>49</v>
      </c>
      <c r="O11509" t="s">
        <v>33</v>
      </c>
      <c r="S11509" s="3">
        <v>45876.375</v>
      </c>
      <c r="T11509" t="s">
        <v>54</v>
      </c>
      <c r="U11509" t="s">
        <v>13510</v>
      </c>
      <c r="V11509" s="3">
        <v>45871.64166666667</v>
      </c>
      <c r="W11509" t="s">
        <v>1812</v>
      </c>
      <c r="Y11509" s="4">
        <v>45876</v>
      </c>
      <c r="Z11509" s="2">
        <v>0.81263888888888891</v>
      </c>
    </row>
    <row r="11510" spans="1:26" x14ac:dyDescent="0.3">
      <c r="A11510">
        <v>132936</v>
      </c>
      <c r="B11510" t="s">
        <v>1810</v>
      </c>
      <c r="C11510" t="s">
        <v>27</v>
      </c>
      <c r="D11510" t="s">
        <v>180</v>
      </c>
      <c r="E11510" t="s">
        <v>38</v>
      </c>
      <c r="F11510">
        <v>9420070714</v>
      </c>
      <c r="G11510" t="s">
        <v>30</v>
      </c>
      <c r="H11510">
        <v>7447</v>
      </c>
      <c r="I11510" t="s">
        <v>13511</v>
      </c>
      <c r="J11510" t="s">
        <v>31</v>
      </c>
      <c r="K11510" t="s">
        <v>49</v>
      </c>
      <c r="O11510" t="s">
        <v>33</v>
      </c>
      <c r="S11510" s="3">
        <v>45876.375</v>
      </c>
      <c r="T11510" t="s">
        <v>54</v>
      </c>
      <c r="U11510" t="s">
        <v>13511</v>
      </c>
      <c r="V11510" s="3">
        <v>45871.64166666667</v>
      </c>
      <c r="W11510" t="s">
        <v>1812</v>
      </c>
      <c r="Y11510" s="4">
        <v>45876</v>
      </c>
      <c r="Z11510" s="2">
        <v>0.81263888888888891</v>
      </c>
    </row>
    <row r="11511" spans="1:26" x14ac:dyDescent="0.3">
      <c r="A11511">
        <v>132936</v>
      </c>
      <c r="B11511" t="s">
        <v>1810</v>
      </c>
      <c r="C11511" t="s">
        <v>27</v>
      </c>
      <c r="D11511" t="s">
        <v>180</v>
      </c>
      <c r="E11511" t="s">
        <v>38</v>
      </c>
      <c r="F11511">
        <v>9420070714</v>
      </c>
      <c r="G11511" t="s">
        <v>30</v>
      </c>
      <c r="H11511">
        <v>7447</v>
      </c>
      <c r="I11511" t="s">
        <v>13512</v>
      </c>
      <c r="J11511" t="s">
        <v>31</v>
      </c>
      <c r="K11511" t="s">
        <v>49</v>
      </c>
      <c r="O11511" t="s">
        <v>33</v>
      </c>
      <c r="S11511" s="3">
        <v>45876.375</v>
      </c>
      <c r="T11511" t="s">
        <v>54</v>
      </c>
      <c r="U11511" t="s">
        <v>13512</v>
      </c>
      <c r="V11511" s="3">
        <v>45871.64166666667</v>
      </c>
      <c r="W11511" t="s">
        <v>1812</v>
      </c>
      <c r="Y11511" s="4">
        <v>45876</v>
      </c>
      <c r="Z11511" s="2">
        <v>0.81263888888888891</v>
      </c>
    </row>
    <row r="11512" spans="1:26" x14ac:dyDescent="0.3">
      <c r="A11512">
        <v>132936</v>
      </c>
      <c r="B11512" t="s">
        <v>1810</v>
      </c>
      <c r="C11512" t="s">
        <v>27</v>
      </c>
      <c r="D11512" t="s">
        <v>180</v>
      </c>
      <c r="E11512" t="s">
        <v>38</v>
      </c>
      <c r="F11512">
        <v>9420070714</v>
      </c>
      <c r="G11512" t="s">
        <v>30</v>
      </c>
      <c r="H11512">
        <v>7447</v>
      </c>
      <c r="I11512" t="s">
        <v>13513</v>
      </c>
      <c r="J11512" t="s">
        <v>31</v>
      </c>
      <c r="K11512" t="s">
        <v>49</v>
      </c>
      <c r="O11512" t="s">
        <v>33</v>
      </c>
      <c r="S11512" s="3">
        <v>45876.375</v>
      </c>
      <c r="T11512" t="s">
        <v>54</v>
      </c>
      <c r="U11512" t="s">
        <v>13513</v>
      </c>
      <c r="V11512" s="3">
        <v>45871.64166666667</v>
      </c>
      <c r="W11512" t="s">
        <v>1812</v>
      </c>
      <c r="Y11512" s="4">
        <v>45876</v>
      </c>
      <c r="Z11512" s="2">
        <v>0.81263888888888891</v>
      </c>
    </row>
    <row r="11513" spans="1:26" x14ac:dyDescent="0.3">
      <c r="A11513">
        <v>132936</v>
      </c>
      <c r="B11513" t="s">
        <v>1810</v>
      </c>
      <c r="C11513" t="s">
        <v>27</v>
      </c>
      <c r="D11513" t="s">
        <v>180</v>
      </c>
      <c r="E11513" t="s">
        <v>38</v>
      </c>
      <c r="F11513">
        <v>9420070714</v>
      </c>
      <c r="G11513" t="s">
        <v>30</v>
      </c>
      <c r="H11513">
        <v>7447</v>
      </c>
      <c r="I11513" t="s">
        <v>13514</v>
      </c>
      <c r="J11513" t="s">
        <v>31</v>
      </c>
      <c r="K11513" t="s">
        <v>49</v>
      </c>
      <c r="O11513" t="s">
        <v>33</v>
      </c>
      <c r="S11513" s="3">
        <v>45876.375</v>
      </c>
      <c r="T11513" t="s">
        <v>54</v>
      </c>
      <c r="U11513" t="s">
        <v>13514</v>
      </c>
      <c r="V11513" s="3">
        <v>45871.64166666667</v>
      </c>
      <c r="W11513" t="s">
        <v>1812</v>
      </c>
      <c r="Y11513" s="4">
        <v>45876</v>
      </c>
      <c r="Z11513" s="2">
        <v>0.81263888888888891</v>
      </c>
    </row>
    <row r="11514" spans="1:26" x14ac:dyDescent="0.3">
      <c r="A11514">
        <v>132936</v>
      </c>
      <c r="B11514" t="s">
        <v>1810</v>
      </c>
      <c r="C11514" t="s">
        <v>27</v>
      </c>
      <c r="D11514" t="s">
        <v>180</v>
      </c>
      <c r="E11514" t="s">
        <v>38</v>
      </c>
      <c r="F11514">
        <v>9420070714</v>
      </c>
      <c r="G11514" t="s">
        <v>30</v>
      </c>
      <c r="H11514">
        <v>7447</v>
      </c>
      <c r="I11514" t="s">
        <v>13515</v>
      </c>
      <c r="J11514" t="s">
        <v>31</v>
      </c>
      <c r="K11514" t="s">
        <v>49</v>
      </c>
      <c r="O11514" t="s">
        <v>33</v>
      </c>
      <c r="S11514" s="3">
        <v>45876.375</v>
      </c>
      <c r="T11514" t="s">
        <v>54</v>
      </c>
      <c r="U11514" t="s">
        <v>13515</v>
      </c>
      <c r="V11514" s="3">
        <v>45871.64166666667</v>
      </c>
      <c r="W11514" t="s">
        <v>1812</v>
      </c>
      <c r="Y11514" s="4">
        <v>45876</v>
      </c>
      <c r="Z11514" s="2">
        <v>0.81263888888888891</v>
      </c>
    </row>
    <row r="11515" spans="1:26" x14ac:dyDescent="0.3">
      <c r="A11515">
        <v>136644</v>
      </c>
      <c r="B11515" t="s">
        <v>1810</v>
      </c>
      <c r="C11515" t="s">
        <v>27</v>
      </c>
      <c r="D11515" t="s">
        <v>180</v>
      </c>
      <c r="E11515" t="s">
        <v>38</v>
      </c>
      <c r="F11515">
        <v>8928111211</v>
      </c>
      <c r="G11515" t="s">
        <v>30</v>
      </c>
      <c r="H11515">
        <v>7447</v>
      </c>
      <c r="I11515" t="s">
        <v>13516</v>
      </c>
      <c r="J11515" t="s">
        <v>31</v>
      </c>
      <c r="K11515" t="s">
        <v>49</v>
      </c>
      <c r="O11515" t="s">
        <v>33</v>
      </c>
      <c r="S11515" s="3">
        <v>45876.375</v>
      </c>
      <c r="T11515" t="s">
        <v>54</v>
      </c>
      <c r="U11515" t="s">
        <v>13516</v>
      </c>
      <c r="V11515" s="3">
        <v>45871.64166666667</v>
      </c>
      <c r="W11515" t="s">
        <v>1813</v>
      </c>
      <c r="Y11515" s="4">
        <v>45876</v>
      </c>
      <c r="Z11515" s="2">
        <v>0.81263888888888891</v>
      </c>
    </row>
    <row r="11516" spans="1:26" x14ac:dyDescent="0.3">
      <c r="A11516">
        <v>132936</v>
      </c>
      <c r="B11516" t="s">
        <v>1810</v>
      </c>
      <c r="C11516" t="s">
        <v>27</v>
      </c>
      <c r="D11516" t="s">
        <v>180</v>
      </c>
      <c r="E11516" t="s">
        <v>38</v>
      </c>
      <c r="F11516">
        <v>9420070714</v>
      </c>
      <c r="G11516" t="s">
        <v>30</v>
      </c>
      <c r="H11516">
        <v>7447</v>
      </c>
      <c r="I11516" t="s">
        <v>13517</v>
      </c>
      <c r="J11516" t="s">
        <v>31</v>
      </c>
      <c r="K11516" t="s">
        <v>49</v>
      </c>
      <c r="O11516" t="s">
        <v>33</v>
      </c>
      <c r="S11516" s="3">
        <v>45876.375</v>
      </c>
      <c r="T11516" t="s">
        <v>54</v>
      </c>
      <c r="U11516" t="s">
        <v>13517</v>
      </c>
      <c r="V11516" s="3">
        <v>45871.64166666667</v>
      </c>
      <c r="W11516" t="s">
        <v>1812</v>
      </c>
      <c r="Y11516" s="4">
        <v>45876</v>
      </c>
      <c r="Z11516" s="2">
        <v>0.81263888888888891</v>
      </c>
    </row>
    <row r="11517" spans="1:26" x14ac:dyDescent="0.3">
      <c r="A11517">
        <v>132936</v>
      </c>
      <c r="B11517" t="s">
        <v>1810</v>
      </c>
      <c r="C11517" t="s">
        <v>27</v>
      </c>
      <c r="D11517" t="s">
        <v>180</v>
      </c>
      <c r="E11517" t="s">
        <v>38</v>
      </c>
      <c r="F11517">
        <v>9420070714</v>
      </c>
      <c r="G11517" t="s">
        <v>30</v>
      </c>
      <c r="H11517">
        <v>7447</v>
      </c>
      <c r="I11517" t="s">
        <v>13518</v>
      </c>
      <c r="J11517" t="s">
        <v>31</v>
      </c>
      <c r="K11517" t="s">
        <v>49</v>
      </c>
      <c r="O11517" t="s">
        <v>33</v>
      </c>
      <c r="S11517" s="3">
        <v>45876.375</v>
      </c>
      <c r="T11517" t="s">
        <v>54</v>
      </c>
      <c r="U11517" t="s">
        <v>13518</v>
      </c>
      <c r="V11517" s="3">
        <v>45871.64166666667</v>
      </c>
      <c r="W11517" t="s">
        <v>1812</v>
      </c>
      <c r="Y11517" s="4">
        <v>45876</v>
      </c>
      <c r="Z11517" s="2">
        <v>0.81263888888888891</v>
      </c>
    </row>
    <row r="11518" spans="1:26" x14ac:dyDescent="0.3">
      <c r="A11518">
        <v>135853</v>
      </c>
      <c r="B11518" t="s">
        <v>1810</v>
      </c>
      <c r="C11518" t="s">
        <v>27</v>
      </c>
      <c r="D11518" t="s">
        <v>180</v>
      </c>
      <c r="E11518" t="s">
        <v>38</v>
      </c>
      <c r="F11518">
        <v>8767882337</v>
      </c>
      <c r="G11518" t="s">
        <v>30</v>
      </c>
      <c r="H11518">
        <v>7447</v>
      </c>
      <c r="I11518" t="s">
        <v>13519</v>
      </c>
      <c r="J11518" t="s">
        <v>31</v>
      </c>
      <c r="K11518" t="s">
        <v>49</v>
      </c>
      <c r="O11518" t="s">
        <v>33</v>
      </c>
      <c r="S11518" s="3">
        <v>45876.375</v>
      </c>
      <c r="T11518" t="s">
        <v>54</v>
      </c>
      <c r="U11518" t="s">
        <v>13519</v>
      </c>
      <c r="V11518" s="3">
        <v>45871.64166666667</v>
      </c>
      <c r="W11518" t="s">
        <v>1811</v>
      </c>
      <c r="Y11518" s="4">
        <v>45876</v>
      </c>
      <c r="Z11518" s="2">
        <v>0.81263888888888891</v>
      </c>
    </row>
    <row r="11519" spans="1:26" x14ac:dyDescent="0.3">
      <c r="A11519">
        <v>132936</v>
      </c>
      <c r="B11519" t="s">
        <v>1810</v>
      </c>
      <c r="C11519" t="s">
        <v>27</v>
      </c>
      <c r="D11519" t="s">
        <v>180</v>
      </c>
      <c r="E11519" t="s">
        <v>38</v>
      </c>
      <c r="F11519">
        <v>9420070714</v>
      </c>
      <c r="G11519" t="s">
        <v>30</v>
      </c>
      <c r="H11519">
        <v>7447</v>
      </c>
      <c r="I11519" t="s">
        <v>13520</v>
      </c>
      <c r="J11519" t="s">
        <v>31</v>
      </c>
      <c r="K11519" t="s">
        <v>49</v>
      </c>
      <c r="O11519" t="s">
        <v>33</v>
      </c>
      <c r="S11519" s="3">
        <v>45876.375</v>
      </c>
      <c r="T11519" t="s">
        <v>54</v>
      </c>
      <c r="U11519" t="s">
        <v>13520</v>
      </c>
      <c r="V11519" s="3">
        <v>45871.64166666667</v>
      </c>
      <c r="W11519" t="s">
        <v>1812</v>
      </c>
      <c r="Y11519" s="4">
        <v>45876</v>
      </c>
      <c r="Z11519" s="2">
        <v>0.81263888888888891</v>
      </c>
    </row>
    <row r="11520" spans="1:26" x14ac:dyDescent="0.3">
      <c r="A11520">
        <v>132936</v>
      </c>
      <c r="B11520" t="s">
        <v>1810</v>
      </c>
      <c r="C11520" t="s">
        <v>27</v>
      </c>
      <c r="D11520" t="s">
        <v>180</v>
      </c>
      <c r="E11520" t="s">
        <v>38</v>
      </c>
      <c r="F11520">
        <v>9420070714</v>
      </c>
      <c r="G11520" t="s">
        <v>30</v>
      </c>
      <c r="H11520">
        <v>7447</v>
      </c>
      <c r="I11520" t="s">
        <v>13521</v>
      </c>
      <c r="J11520" t="s">
        <v>31</v>
      </c>
      <c r="K11520" t="s">
        <v>49</v>
      </c>
      <c r="O11520" t="s">
        <v>33</v>
      </c>
      <c r="S11520" s="3">
        <v>45876.375</v>
      </c>
      <c r="T11520" t="s">
        <v>54</v>
      </c>
      <c r="U11520" t="s">
        <v>13521</v>
      </c>
      <c r="V11520" s="3">
        <v>45871.64166666667</v>
      </c>
      <c r="W11520" t="s">
        <v>1812</v>
      </c>
      <c r="Y11520" s="4">
        <v>45876</v>
      </c>
      <c r="Z11520" s="2">
        <v>0.81263888888888891</v>
      </c>
    </row>
    <row r="11521" spans="1:26" x14ac:dyDescent="0.3">
      <c r="A11521">
        <v>132936</v>
      </c>
      <c r="B11521" t="s">
        <v>1810</v>
      </c>
      <c r="C11521" t="s">
        <v>27</v>
      </c>
      <c r="D11521" t="s">
        <v>180</v>
      </c>
      <c r="E11521" t="s">
        <v>38</v>
      </c>
      <c r="F11521">
        <v>9420070714</v>
      </c>
      <c r="G11521" t="s">
        <v>30</v>
      </c>
      <c r="H11521">
        <v>7447</v>
      </c>
      <c r="I11521" t="s">
        <v>13522</v>
      </c>
      <c r="J11521" t="s">
        <v>31</v>
      </c>
      <c r="K11521" t="s">
        <v>49</v>
      </c>
      <c r="O11521" t="s">
        <v>33</v>
      </c>
      <c r="S11521" s="3">
        <v>45876.375</v>
      </c>
      <c r="T11521" t="s">
        <v>54</v>
      </c>
      <c r="U11521" t="s">
        <v>13522</v>
      </c>
      <c r="V11521" s="3">
        <v>45871.64166666667</v>
      </c>
      <c r="W11521" t="s">
        <v>1812</v>
      </c>
      <c r="Y11521" s="4">
        <v>45876</v>
      </c>
      <c r="Z11521" s="2">
        <v>0.81263888888888891</v>
      </c>
    </row>
    <row r="11522" spans="1:26" x14ac:dyDescent="0.3">
      <c r="A11522">
        <v>132936</v>
      </c>
      <c r="B11522" t="s">
        <v>1810</v>
      </c>
      <c r="C11522" t="s">
        <v>27</v>
      </c>
      <c r="D11522" t="s">
        <v>180</v>
      </c>
      <c r="E11522" t="s">
        <v>38</v>
      </c>
      <c r="F11522">
        <v>9420070714</v>
      </c>
      <c r="G11522" t="s">
        <v>30</v>
      </c>
      <c r="H11522">
        <v>7447</v>
      </c>
      <c r="I11522" t="s">
        <v>13523</v>
      </c>
      <c r="J11522" t="s">
        <v>31</v>
      </c>
      <c r="K11522" t="s">
        <v>49</v>
      </c>
      <c r="O11522" t="s">
        <v>33</v>
      </c>
      <c r="S11522" s="3">
        <v>45876.375</v>
      </c>
      <c r="T11522" t="s">
        <v>54</v>
      </c>
      <c r="U11522" t="s">
        <v>13523</v>
      </c>
      <c r="V11522" s="3">
        <v>45871.64166666667</v>
      </c>
      <c r="W11522" t="s">
        <v>1812</v>
      </c>
      <c r="Y11522" s="4">
        <v>45876</v>
      </c>
      <c r="Z11522" s="2">
        <v>0.81263888888888891</v>
      </c>
    </row>
    <row r="11523" spans="1:26" x14ac:dyDescent="0.3">
      <c r="A11523">
        <v>135853</v>
      </c>
      <c r="B11523" t="s">
        <v>1810</v>
      </c>
      <c r="C11523" t="s">
        <v>27</v>
      </c>
      <c r="D11523" t="s">
        <v>180</v>
      </c>
      <c r="E11523" t="s">
        <v>38</v>
      </c>
      <c r="F11523">
        <v>8767882337</v>
      </c>
      <c r="G11523" t="s">
        <v>30</v>
      </c>
      <c r="H11523">
        <v>7447</v>
      </c>
      <c r="I11523" t="s">
        <v>13524</v>
      </c>
      <c r="J11523" t="s">
        <v>31</v>
      </c>
      <c r="K11523" t="s">
        <v>49</v>
      </c>
      <c r="O11523" t="s">
        <v>33</v>
      </c>
      <c r="S11523" s="3">
        <v>45876.375</v>
      </c>
      <c r="T11523" t="s">
        <v>54</v>
      </c>
      <c r="U11523" t="s">
        <v>13524</v>
      </c>
      <c r="V11523" s="3">
        <v>45871.64166666667</v>
      </c>
      <c r="W11523" t="s">
        <v>1811</v>
      </c>
      <c r="Y11523" s="4">
        <v>45876</v>
      </c>
      <c r="Z11523" s="2">
        <v>0.81263888888888891</v>
      </c>
    </row>
    <row r="11524" spans="1:26" x14ac:dyDescent="0.3">
      <c r="A11524">
        <v>133843</v>
      </c>
      <c r="B11524" t="s">
        <v>1814</v>
      </c>
      <c r="C11524" t="s">
        <v>27</v>
      </c>
      <c r="D11524" t="s">
        <v>37</v>
      </c>
      <c r="E11524" t="s">
        <v>38</v>
      </c>
      <c r="F11524">
        <v>8554834575</v>
      </c>
      <c r="G11524" t="s">
        <v>30</v>
      </c>
      <c r="H11524">
        <v>7450</v>
      </c>
      <c r="I11524" t="s">
        <v>13545</v>
      </c>
      <c r="J11524" t="s">
        <v>31</v>
      </c>
      <c r="K11524" t="s">
        <v>49</v>
      </c>
      <c r="O11524" t="s">
        <v>33</v>
      </c>
      <c r="S11524" s="3">
        <v>45876.375</v>
      </c>
      <c r="T11524" t="s">
        <v>54</v>
      </c>
      <c r="U11524" t="s">
        <v>13545</v>
      </c>
      <c r="V11524" s="3">
        <v>45871.64166666667</v>
      </c>
      <c r="W11524" t="s">
        <v>1815</v>
      </c>
      <c r="Y11524" s="4">
        <v>45876</v>
      </c>
      <c r="Z11524" s="2">
        <v>0.81263888888888891</v>
      </c>
    </row>
    <row r="11525" spans="1:26" x14ac:dyDescent="0.3">
      <c r="A11525">
        <v>133843</v>
      </c>
      <c r="B11525" t="s">
        <v>1814</v>
      </c>
      <c r="C11525" t="s">
        <v>27</v>
      </c>
      <c r="D11525" t="s">
        <v>37</v>
      </c>
      <c r="E11525" t="s">
        <v>38</v>
      </c>
      <c r="F11525">
        <v>8554834575</v>
      </c>
      <c r="G11525" t="s">
        <v>30</v>
      </c>
      <c r="H11525">
        <v>7450</v>
      </c>
      <c r="I11525" t="s">
        <v>13546</v>
      </c>
      <c r="J11525" t="s">
        <v>31</v>
      </c>
      <c r="K11525" t="s">
        <v>49</v>
      </c>
      <c r="O11525" t="s">
        <v>33</v>
      </c>
      <c r="S11525" s="3">
        <v>45876.375</v>
      </c>
      <c r="T11525" t="s">
        <v>54</v>
      </c>
      <c r="U11525" t="s">
        <v>13546</v>
      </c>
      <c r="V11525" s="3">
        <v>45871.64166666667</v>
      </c>
      <c r="W11525" t="s">
        <v>1815</v>
      </c>
      <c r="Y11525" s="4">
        <v>45876</v>
      </c>
      <c r="Z11525" s="2">
        <v>0.81263888888888891</v>
      </c>
    </row>
    <row r="11526" spans="1:26" x14ac:dyDescent="0.3">
      <c r="A11526">
        <v>133843</v>
      </c>
      <c r="B11526" t="s">
        <v>1814</v>
      </c>
      <c r="C11526" t="s">
        <v>27</v>
      </c>
      <c r="D11526" t="s">
        <v>37</v>
      </c>
      <c r="E11526" t="s">
        <v>38</v>
      </c>
      <c r="F11526">
        <v>8554834575</v>
      </c>
      <c r="G11526" t="s">
        <v>30</v>
      </c>
      <c r="H11526">
        <v>7450</v>
      </c>
      <c r="I11526" t="s">
        <v>13547</v>
      </c>
      <c r="J11526" t="s">
        <v>31</v>
      </c>
      <c r="K11526" t="s">
        <v>49</v>
      </c>
      <c r="O11526" t="s">
        <v>33</v>
      </c>
      <c r="S11526" s="3">
        <v>45876.375</v>
      </c>
      <c r="T11526" t="s">
        <v>54</v>
      </c>
      <c r="U11526" t="s">
        <v>13547</v>
      </c>
      <c r="V11526" s="3">
        <v>45871.64166666667</v>
      </c>
      <c r="W11526" t="s">
        <v>1815</v>
      </c>
      <c r="Y11526" s="4">
        <v>45876</v>
      </c>
      <c r="Z11526" s="2">
        <v>0.81263888888888891</v>
      </c>
    </row>
    <row r="11527" spans="1:26" x14ac:dyDescent="0.3">
      <c r="A11527">
        <v>133843</v>
      </c>
      <c r="B11527" t="s">
        <v>1814</v>
      </c>
      <c r="C11527" t="s">
        <v>27</v>
      </c>
      <c r="D11527" t="s">
        <v>37</v>
      </c>
      <c r="E11527" t="s">
        <v>38</v>
      </c>
      <c r="F11527">
        <v>8554834575</v>
      </c>
      <c r="G11527" t="s">
        <v>30</v>
      </c>
      <c r="H11527">
        <v>7450</v>
      </c>
      <c r="I11527" t="s">
        <v>13548</v>
      </c>
      <c r="J11527" t="s">
        <v>31</v>
      </c>
      <c r="K11527" t="s">
        <v>49</v>
      </c>
      <c r="O11527" t="s">
        <v>33</v>
      </c>
      <c r="S11527" s="3">
        <v>45876.375</v>
      </c>
      <c r="T11527" t="s">
        <v>54</v>
      </c>
      <c r="U11527" t="s">
        <v>13548</v>
      </c>
      <c r="V11527" s="3">
        <v>45871.64166666667</v>
      </c>
      <c r="W11527" t="s">
        <v>1815</v>
      </c>
      <c r="Y11527" s="4">
        <v>45876</v>
      </c>
      <c r="Z11527" s="2">
        <v>0.81263888888888891</v>
      </c>
    </row>
    <row r="11528" spans="1:26" x14ac:dyDescent="0.3">
      <c r="A11528">
        <v>135198</v>
      </c>
      <c r="B11528" t="s">
        <v>1814</v>
      </c>
      <c r="C11528" t="s">
        <v>27</v>
      </c>
      <c r="D11528" t="s">
        <v>37</v>
      </c>
      <c r="E11528" t="s">
        <v>38</v>
      </c>
      <c r="F11528">
        <v>7499460279</v>
      </c>
      <c r="G11528" t="s">
        <v>30</v>
      </c>
      <c r="H11528">
        <v>7450</v>
      </c>
      <c r="I11528" t="s">
        <v>13549</v>
      </c>
      <c r="J11528" t="s">
        <v>31</v>
      </c>
      <c r="K11528" t="s">
        <v>49</v>
      </c>
      <c r="O11528" t="s">
        <v>33</v>
      </c>
      <c r="S11528" s="3">
        <v>45876.375</v>
      </c>
      <c r="T11528" t="s">
        <v>54</v>
      </c>
      <c r="U11528" t="s">
        <v>13549</v>
      </c>
      <c r="V11528" s="3">
        <v>45871.64166666667</v>
      </c>
      <c r="W11528" t="s">
        <v>1816</v>
      </c>
      <c r="Y11528" s="4">
        <v>45876</v>
      </c>
      <c r="Z11528" s="2">
        <v>0.81263888888888891</v>
      </c>
    </row>
    <row r="11529" spans="1:26" x14ac:dyDescent="0.3">
      <c r="A11529">
        <v>135198</v>
      </c>
      <c r="B11529" t="s">
        <v>1814</v>
      </c>
      <c r="C11529" t="s">
        <v>27</v>
      </c>
      <c r="D11529" t="s">
        <v>37</v>
      </c>
      <c r="E11529" t="s">
        <v>38</v>
      </c>
      <c r="F11529">
        <v>7499460279</v>
      </c>
      <c r="G11529" t="s">
        <v>30</v>
      </c>
      <c r="H11529">
        <v>7450</v>
      </c>
      <c r="I11529" t="s">
        <v>13550</v>
      </c>
      <c r="J11529" t="s">
        <v>31</v>
      </c>
      <c r="K11529" t="s">
        <v>49</v>
      </c>
      <c r="O11529" t="s">
        <v>33</v>
      </c>
      <c r="S11529" s="3">
        <v>45876.375</v>
      </c>
      <c r="T11529" t="s">
        <v>54</v>
      </c>
      <c r="U11529" t="s">
        <v>13550</v>
      </c>
      <c r="V11529" s="3">
        <v>45871.64166666667</v>
      </c>
      <c r="W11529" t="s">
        <v>1816</v>
      </c>
      <c r="Y11529" s="4">
        <v>45876</v>
      </c>
      <c r="Z11529" s="2">
        <v>0.81263888888888891</v>
      </c>
    </row>
    <row r="11530" spans="1:26" x14ac:dyDescent="0.3">
      <c r="A11530">
        <v>133843</v>
      </c>
      <c r="B11530" t="s">
        <v>1814</v>
      </c>
      <c r="C11530" t="s">
        <v>27</v>
      </c>
      <c r="D11530" t="s">
        <v>37</v>
      </c>
      <c r="E11530" t="s">
        <v>38</v>
      </c>
      <c r="F11530">
        <v>8554834575</v>
      </c>
      <c r="G11530" t="s">
        <v>30</v>
      </c>
      <c r="H11530">
        <v>7450</v>
      </c>
      <c r="I11530" t="s">
        <v>13551</v>
      </c>
      <c r="J11530" t="s">
        <v>31</v>
      </c>
      <c r="K11530" t="s">
        <v>49</v>
      </c>
      <c r="O11530" t="s">
        <v>33</v>
      </c>
      <c r="S11530" s="3">
        <v>45876.375</v>
      </c>
      <c r="T11530" t="s">
        <v>54</v>
      </c>
      <c r="U11530" t="s">
        <v>13551</v>
      </c>
      <c r="V11530" s="3">
        <v>45871.64166666667</v>
      </c>
      <c r="W11530" t="s">
        <v>1815</v>
      </c>
      <c r="Y11530" s="4">
        <v>45876</v>
      </c>
      <c r="Z11530" s="2">
        <v>0.81263888888888891</v>
      </c>
    </row>
    <row r="11531" spans="1:26" x14ac:dyDescent="0.3">
      <c r="A11531">
        <v>133843</v>
      </c>
      <c r="B11531" t="s">
        <v>1814</v>
      </c>
      <c r="C11531" t="s">
        <v>27</v>
      </c>
      <c r="D11531" t="s">
        <v>37</v>
      </c>
      <c r="E11531" t="s">
        <v>38</v>
      </c>
      <c r="F11531">
        <v>8554834575</v>
      </c>
      <c r="G11531" t="s">
        <v>30</v>
      </c>
      <c r="H11531">
        <v>7450</v>
      </c>
      <c r="I11531" t="s">
        <v>13552</v>
      </c>
      <c r="J11531" t="s">
        <v>31</v>
      </c>
      <c r="K11531" t="s">
        <v>49</v>
      </c>
      <c r="O11531" t="s">
        <v>33</v>
      </c>
      <c r="S11531" s="3">
        <v>45876.375</v>
      </c>
      <c r="T11531" t="s">
        <v>54</v>
      </c>
      <c r="U11531" t="s">
        <v>13552</v>
      </c>
      <c r="V11531" s="3">
        <v>45871.64166666667</v>
      </c>
      <c r="W11531" t="s">
        <v>1815</v>
      </c>
      <c r="Y11531" s="4">
        <v>45876</v>
      </c>
      <c r="Z11531" s="2">
        <v>0.81263888888888891</v>
      </c>
    </row>
    <row r="11532" spans="1:26" x14ac:dyDescent="0.3">
      <c r="A11532">
        <v>133843</v>
      </c>
      <c r="B11532" t="s">
        <v>1814</v>
      </c>
      <c r="C11532" t="s">
        <v>27</v>
      </c>
      <c r="D11532" t="s">
        <v>37</v>
      </c>
      <c r="E11532" t="s">
        <v>38</v>
      </c>
      <c r="F11532">
        <v>8554834575</v>
      </c>
      <c r="G11532" t="s">
        <v>30</v>
      </c>
      <c r="H11532">
        <v>7450</v>
      </c>
      <c r="I11532" t="s">
        <v>13553</v>
      </c>
      <c r="J11532" t="s">
        <v>31</v>
      </c>
      <c r="K11532" t="s">
        <v>49</v>
      </c>
      <c r="O11532" t="s">
        <v>33</v>
      </c>
      <c r="S11532" s="3">
        <v>45876.375</v>
      </c>
      <c r="T11532" t="s">
        <v>54</v>
      </c>
      <c r="U11532" t="s">
        <v>13553</v>
      </c>
      <c r="V11532" s="3">
        <v>45871.64166666667</v>
      </c>
      <c r="W11532" t="s">
        <v>1815</v>
      </c>
      <c r="Y11532" s="4">
        <v>45876</v>
      </c>
      <c r="Z11532" s="2">
        <v>0.81263888888888891</v>
      </c>
    </row>
    <row r="11533" spans="1:26" x14ac:dyDescent="0.3">
      <c r="A11533">
        <v>133843</v>
      </c>
      <c r="B11533" t="s">
        <v>1814</v>
      </c>
      <c r="C11533" t="s">
        <v>27</v>
      </c>
      <c r="D11533" t="s">
        <v>37</v>
      </c>
      <c r="E11533" t="s">
        <v>38</v>
      </c>
      <c r="F11533">
        <v>8554834575</v>
      </c>
      <c r="G11533" t="s">
        <v>30</v>
      </c>
      <c r="H11533">
        <v>7450</v>
      </c>
      <c r="I11533" t="s">
        <v>13554</v>
      </c>
      <c r="J11533" t="s">
        <v>31</v>
      </c>
      <c r="K11533" t="s">
        <v>49</v>
      </c>
      <c r="O11533" t="s">
        <v>33</v>
      </c>
      <c r="S11533" s="3">
        <v>45876.375</v>
      </c>
      <c r="T11533" t="s">
        <v>54</v>
      </c>
      <c r="U11533" t="s">
        <v>13554</v>
      </c>
      <c r="V11533" s="3">
        <v>45871.64166666667</v>
      </c>
      <c r="W11533" t="s">
        <v>1815</v>
      </c>
      <c r="Y11533" s="4">
        <v>45876</v>
      </c>
      <c r="Z11533" s="2">
        <v>0.81263888888888891</v>
      </c>
    </row>
    <row r="11534" spans="1:26" x14ac:dyDescent="0.3">
      <c r="A11534">
        <v>135198</v>
      </c>
      <c r="B11534" t="s">
        <v>1814</v>
      </c>
      <c r="C11534" t="s">
        <v>27</v>
      </c>
      <c r="D11534" t="s">
        <v>37</v>
      </c>
      <c r="E11534" t="s">
        <v>38</v>
      </c>
      <c r="F11534">
        <v>7499460279</v>
      </c>
      <c r="G11534" t="s">
        <v>30</v>
      </c>
      <c r="H11534">
        <v>7450</v>
      </c>
      <c r="I11534" t="s">
        <v>13555</v>
      </c>
      <c r="J11534" t="s">
        <v>31</v>
      </c>
      <c r="K11534" t="s">
        <v>49</v>
      </c>
      <c r="O11534" t="s">
        <v>33</v>
      </c>
      <c r="S11534" s="3">
        <v>45876.375</v>
      </c>
      <c r="T11534" t="s">
        <v>54</v>
      </c>
      <c r="U11534" t="s">
        <v>13555</v>
      </c>
      <c r="V11534" s="3">
        <v>45871.64166666667</v>
      </c>
      <c r="W11534" t="s">
        <v>1816</v>
      </c>
      <c r="Y11534" s="4">
        <v>45876</v>
      </c>
      <c r="Z11534" s="2">
        <v>0.81263888888888891</v>
      </c>
    </row>
    <row r="11535" spans="1:26" x14ac:dyDescent="0.3">
      <c r="A11535">
        <v>135198</v>
      </c>
      <c r="B11535" t="s">
        <v>1814</v>
      </c>
      <c r="C11535" t="s">
        <v>27</v>
      </c>
      <c r="D11535" t="s">
        <v>37</v>
      </c>
      <c r="E11535" t="s">
        <v>38</v>
      </c>
      <c r="F11535">
        <v>7499460279</v>
      </c>
      <c r="G11535" t="s">
        <v>30</v>
      </c>
      <c r="H11535">
        <v>7450</v>
      </c>
      <c r="I11535" t="s">
        <v>13556</v>
      </c>
      <c r="J11535" t="s">
        <v>31</v>
      </c>
      <c r="K11535" t="s">
        <v>49</v>
      </c>
      <c r="O11535" t="s">
        <v>33</v>
      </c>
      <c r="S11535" s="3">
        <v>45876.375</v>
      </c>
      <c r="T11535" t="s">
        <v>54</v>
      </c>
      <c r="U11535" t="s">
        <v>13556</v>
      </c>
      <c r="V11535" s="3">
        <v>45871.64166666667</v>
      </c>
      <c r="W11535" t="s">
        <v>1816</v>
      </c>
      <c r="Y11535" s="4">
        <v>45876</v>
      </c>
      <c r="Z11535" s="2">
        <v>0.81263888888888891</v>
      </c>
    </row>
    <row r="11536" spans="1:26" x14ac:dyDescent="0.3">
      <c r="A11536">
        <v>133843</v>
      </c>
      <c r="B11536" t="s">
        <v>1814</v>
      </c>
      <c r="C11536" t="s">
        <v>27</v>
      </c>
      <c r="D11536" t="s">
        <v>37</v>
      </c>
      <c r="E11536" t="s">
        <v>38</v>
      </c>
      <c r="F11536">
        <v>8554834575</v>
      </c>
      <c r="G11536" t="s">
        <v>30</v>
      </c>
      <c r="H11536">
        <v>7450</v>
      </c>
      <c r="I11536" t="s">
        <v>13557</v>
      </c>
      <c r="J11536" t="s">
        <v>31</v>
      </c>
      <c r="K11536" t="s">
        <v>49</v>
      </c>
      <c r="O11536" t="s">
        <v>33</v>
      </c>
      <c r="S11536" s="3">
        <v>45876.375</v>
      </c>
      <c r="T11536" t="s">
        <v>54</v>
      </c>
      <c r="U11536" t="s">
        <v>13557</v>
      </c>
      <c r="V11536" s="3">
        <v>45871.64166666667</v>
      </c>
      <c r="W11536" t="s">
        <v>1815</v>
      </c>
      <c r="Y11536" s="4">
        <v>45876</v>
      </c>
      <c r="Z11536" s="2">
        <v>0.81263888888888891</v>
      </c>
    </row>
    <row r="11537" spans="1:26" x14ac:dyDescent="0.3">
      <c r="A11537">
        <v>133843</v>
      </c>
      <c r="B11537" t="s">
        <v>1814</v>
      </c>
      <c r="C11537" t="s">
        <v>27</v>
      </c>
      <c r="D11537" t="s">
        <v>37</v>
      </c>
      <c r="E11537" t="s">
        <v>38</v>
      </c>
      <c r="F11537">
        <v>8554834575</v>
      </c>
      <c r="G11537" t="s">
        <v>30</v>
      </c>
      <c r="H11537">
        <v>7450</v>
      </c>
      <c r="I11537" t="s">
        <v>13558</v>
      </c>
      <c r="J11537" t="s">
        <v>31</v>
      </c>
      <c r="K11537" t="s">
        <v>49</v>
      </c>
      <c r="O11537" t="s">
        <v>33</v>
      </c>
      <c r="S11537" s="3">
        <v>45876.375</v>
      </c>
      <c r="T11537" t="s">
        <v>54</v>
      </c>
      <c r="U11537" t="s">
        <v>13558</v>
      </c>
      <c r="V11537" s="3">
        <v>45871.64166666667</v>
      </c>
      <c r="W11537" t="s">
        <v>1815</v>
      </c>
      <c r="Y11537" s="4">
        <v>45876</v>
      </c>
      <c r="Z11537" s="2">
        <v>0.81263888888888891</v>
      </c>
    </row>
    <row r="11538" spans="1:26" x14ac:dyDescent="0.3">
      <c r="A11538">
        <v>135198</v>
      </c>
      <c r="B11538" t="s">
        <v>1814</v>
      </c>
      <c r="C11538" t="s">
        <v>27</v>
      </c>
      <c r="D11538" t="s">
        <v>37</v>
      </c>
      <c r="E11538" t="s">
        <v>38</v>
      </c>
      <c r="F11538">
        <v>7499460279</v>
      </c>
      <c r="G11538" t="s">
        <v>30</v>
      </c>
      <c r="H11538">
        <v>7450</v>
      </c>
      <c r="I11538" t="s">
        <v>13559</v>
      </c>
      <c r="J11538" t="s">
        <v>31</v>
      </c>
      <c r="K11538" t="s">
        <v>49</v>
      </c>
      <c r="O11538" t="s">
        <v>33</v>
      </c>
      <c r="S11538" s="3">
        <v>45876.375</v>
      </c>
      <c r="T11538" t="s">
        <v>54</v>
      </c>
      <c r="U11538" t="s">
        <v>13559</v>
      </c>
      <c r="V11538" s="3">
        <v>45871.64166666667</v>
      </c>
      <c r="W11538" t="s">
        <v>1816</v>
      </c>
      <c r="Y11538" s="4">
        <v>45876</v>
      </c>
      <c r="Z11538" s="2">
        <v>0.81263888888888891</v>
      </c>
    </row>
    <row r="11539" spans="1:26" x14ac:dyDescent="0.3">
      <c r="A11539">
        <v>133843</v>
      </c>
      <c r="B11539" t="s">
        <v>1814</v>
      </c>
      <c r="C11539" t="s">
        <v>27</v>
      </c>
      <c r="D11539" t="s">
        <v>37</v>
      </c>
      <c r="E11539" t="s">
        <v>38</v>
      </c>
      <c r="F11539">
        <v>8554834575</v>
      </c>
      <c r="G11539" t="s">
        <v>30</v>
      </c>
      <c r="H11539">
        <v>7450</v>
      </c>
      <c r="I11539" t="s">
        <v>13561</v>
      </c>
      <c r="J11539" t="s">
        <v>31</v>
      </c>
      <c r="K11539" t="s">
        <v>49</v>
      </c>
      <c r="O11539" t="s">
        <v>33</v>
      </c>
      <c r="S11539" s="3">
        <v>45876.375</v>
      </c>
      <c r="T11539" t="s">
        <v>54</v>
      </c>
      <c r="U11539" t="s">
        <v>13561</v>
      </c>
      <c r="V11539" s="3">
        <v>45871.64166666667</v>
      </c>
      <c r="W11539" t="s">
        <v>1815</v>
      </c>
      <c r="Y11539" s="4">
        <v>45876</v>
      </c>
      <c r="Z11539" s="2">
        <v>0.81263888888888891</v>
      </c>
    </row>
    <row r="11540" spans="1:26" x14ac:dyDescent="0.3">
      <c r="A11540">
        <v>133843</v>
      </c>
      <c r="B11540" t="s">
        <v>1814</v>
      </c>
      <c r="C11540" t="s">
        <v>27</v>
      </c>
      <c r="D11540" t="s">
        <v>37</v>
      </c>
      <c r="E11540" t="s">
        <v>38</v>
      </c>
      <c r="F11540">
        <v>8554834575</v>
      </c>
      <c r="G11540" t="s">
        <v>30</v>
      </c>
      <c r="H11540">
        <v>7450</v>
      </c>
      <c r="I11540" t="s">
        <v>13563</v>
      </c>
      <c r="J11540" t="s">
        <v>31</v>
      </c>
      <c r="K11540" t="s">
        <v>49</v>
      </c>
      <c r="O11540" t="s">
        <v>33</v>
      </c>
      <c r="S11540" s="3">
        <v>45876.375</v>
      </c>
      <c r="T11540" t="s">
        <v>54</v>
      </c>
      <c r="U11540" t="s">
        <v>13563</v>
      </c>
      <c r="V11540" s="3">
        <v>45871.64166666667</v>
      </c>
      <c r="W11540" t="s">
        <v>1815</v>
      </c>
      <c r="Y11540" s="4">
        <v>45876</v>
      </c>
      <c r="Z11540" s="2">
        <v>0.81263888888888891</v>
      </c>
    </row>
    <row r="11541" spans="1:26" x14ac:dyDescent="0.3">
      <c r="A11541">
        <v>134761</v>
      </c>
      <c r="B11541" t="s">
        <v>1045</v>
      </c>
      <c r="C11541" t="s">
        <v>27</v>
      </c>
      <c r="D11541" t="s">
        <v>231</v>
      </c>
      <c r="E11541" t="s">
        <v>60</v>
      </c>
      <c r="F11541">
        <v>8956304133</v>
      </c>
      <c r="G11541" t="s">
        <v>30</v>
      </c>
      <c r="H11541">
        <v>7451</v>
      </c>
      <c r="I11541" t="s">
        <v>13566</v>
      </c>
      <c r="J11541" t="s">
        <v>31</v>
      </c>
      <c r="K11541" t="s">
        <v>49</v>
      </c>
      <c r="O11541" t="s">
        <v>33</v>
      </c>
      <c r="S11541" s="3">
        <v>45876.375</v>
      </c>
      <c r="T11541" t="s">
        <v>54</v>
      </c>
      <c r="U11541" t="s">
        <v>13566</v>
      </c>
      <c r="V11541" s="3">
        <v>45871.64166666667</v>
      </c>
      <c r="W11541" t="s">
        <v>1817</v>
      </c>
      <c r="Y11541" s="4">
        <v>45876</v>
      </c>
      <c r="Z11541" s="2">
        <v>0.81263888888888891</v>
      </c>
    </row>
    <row r="11542" spans="1:26" x14ac:dyDescent="0.3">
      <c r="A11542">
        <v>134761</v>
      </c>
      <c r="B11542" t="s">
        <v>1045</v>
      </c>
      <c r="C11542" t="s">
        <v>27</v>
      </c>
      <c r="D11542" t="s">
        <v>231</v>
      </c>
      <c r="E11542" t="s">
        <v>60</v>
      </c>
      <c r="F11542">
        <v>8956304133</v>
      </c>
      <c r="G11542" t="s">
        <v>30</v>
      </c>
      <c r="H11542">
        <v>7451</v>
      </c>
      <c r="I11542" t="s">
        <v>13575</v>
      </c>
      <c r="J11542" t="s">
        <v>31</v>
      </c>
      <c r="K11542" t="s">
        <v>49</v>
      </c>
      <c r="O11542" t="s">
        <v>33</v>
      </c>
      <c r="S11542" s="3">
        <v>45876.375</v>
      </c>
      <c r="T11542" t="s">
        <v>54</v>
      </c>
      <c r="U11542" t="s">
        <v>13575</v>
      </c>
      <c r="V11542" s="3">
        <v>45871.64166666667</v>
      </c>
      <c r="W11542" t="s">
        <v>1817</v>
      </c>
      <c r="Y11542" s="4">
        <v>45876</v>
      </c>
      <c r="Z11542" s="2">
        <v>0.81263888888888891</v>
      </c>
    </row>
    <row r="11543" spans="1:26" x14ac:dyDescent="0.3">
      <c r="A11543">
        <v>134761</v>
      </c>
      <c r="B11543" t="s">
        <v>1045</v>
      </c>
      <c r="C11543" t="s">
        <v>27</v>
      </c>
      <c r="D11543" t="s">
        <v>231</v>
      </c>
      <c r="E11543" t="s">
        <v>60</v>
      </c>
      <c r="F11543">
        <v>8956304133</v>
      </c>
      <c r="G11543" t="s">
        <v>30</v>
      </c>
      <c r="H11543">
        <v>7451</v>
      </c>
      <c r="I11543" t="s">
        <v>13576</v>
      </c>
      <c r="J11543" t="s">
        <v>31</v>
      </c>
      <c r="K11543" t="s">
        <v>49</v>
      </c>
      <c r="O11543" t="s">
        <v>33</v>
      </c>
      <c r="S11543" s="3">
        <v>45876.375</v>
      </c>
      <c r="T11543" t="s">
        <v>54</v>
      </c>
      <c r="U11543" t="s">
        <v>13576</v>
      </c>
      <c r="V11543" s="3">
        <v>45871.64166666667</v>
      </c>
      <c r="W11543" t="s">
        <v>1817</v>
      </c>
      <c r="Y11543" s="4">
        <v>45876</v>
      </c>
      <c r="Z11543" s="2">
        <v>0.81263888888888891</v>
      </c>
    </row>
    <row r="11544" spans="1:26" x14ac:dyDescent="0.3">
      <c r="A11544">
        <v>131219</v>
      </c>
      <c r="B11544" t="s">
        <v>1045</v>
      </c>
      <c r="C11544" t="s">
        <v>27</v>
      </c>
      <c r="D11544" t="s">
        <v>231</v>
      </c>
      <c r="E11544" t="s">
        <v>60</v>
      </c>
      <c r="F11544">
        <v>7306431843</v>
      </c>
      <c r="G11544" t="s">
        <v>30</v>
      </c>
      <c r="H11544">
        <v>7451</v>
      </c>
      <c r="I11544" t="s">
        <v>13578</v>
      </c>
      <c r="J11544" t="s">
        <v>31</v>
      </c>
      <c r="K11544" t="s">
        <v>49</v>
      </c>
      <c r="O11544" t="s">
        <v>33</v>
      </c>
      <c r="S11544" s="3">
        <v>45876.375</v>
      </c>
      <c r="T11544" t="s">
        <v>54</v>
      </c>
      <c r="U11544" t="s">
        <v>13578</v>
      </c>
      <c r="V11544" s="3">
        <v>45871.64166666667</v>
      </c>
      <c r="W11544" t="s">
        <v>1046</v>
      </c>
      <c r="Y11544" s="4">
        <v>45876</v>
      </c>
      <c r="Z11544" s="2">
        <v>0.81263888888888891</v>
      </c>
    </row>
    <row r="11545" spans="1:26" x14ac:dyDescent="0.3">
      <c r="A11545">
        <v>134761</v>
      </c>
      <c r="B11545" t="s">
        <v>1045</v>
      </c>
      <c r="C11545" t="s">
        <v>27</v>
      </c>
      <c r="D11545" t="s">
        <v>231</v>
      </c>
      <c r="E11545" t="s">
        <v>60</v>
      </c>
      <c r="F11545">
        <v>8956304133</v>
      </c>
      <c r="G11545" t="s">
        <v>30</v>
      </c>
      <c r="H11545">
        <v>7451</v>
      </c>
      <c r="I11545" t="s">
        <v>13579</v>
      </c>
      <c r="J11545" t="s">
        <v>31</v>
      </c>
      <c r="K11545" t="s">
        <v>49</v>
      </c>
      <c r="O11545" t="s">
        <v>33</v>
      </c>
      <c r="S11545" s="3">
        <v>45876.375</v>
      </c>
      <c r="T11545" t="s">
        <v>54</v>
      </c>
      <c r="U11545" t="s">
        <v>13579</v>
      </c>
      <c r="V11545" s="3">
        <v>45871.64166666667</v>
      </c>
      <c r="W11545" t="s">
        <v>1817</v>
      </c>
      <c r="Y11545" s="4">
        <v>45876</v>
      </c>
      <c r="Z11545" s="2">
        <v>0.81263888888888891</v>
      </c>
    </row>
    <row r="11546" spans="1:26" x14ac:dyDescent="0.3">
      <c r="A11546">
        <v>21709</v>
      </c>
      <c r="B11546" t="s">
        <v>246</v>
      </c>
      <c r="C11546" t="s">
        <v>27</v>
      </c>
      <c r="D11546" t="s">
        <v>37</v>
      </c>
      <c r="E11546" t="s">
        <v>38</v>
      </c>
      <c r="F11546">
        <v>8714634401</v>
      </c>
      <c r="G11546" t="s">
        <v>30</v>
      </c>
      <c r="H11546">
        <v>7452</v>
      </c>
      <c r="I11546" t="s">
        <v>13580</v>
      </c>
      <c r="J11546" t="s">
        <v>31</v>
      </c>
      <c r="K11546" t="s">
        <v>49</v>
      </c>
      <c r="O11546" t="s">
        <v>33</v>
      </c>
      <c r="S11546" s="3">
        <v>45876.375</v>
      </c>
      <c r="T11546" t="s">
        <v>54</v>
      </c>
      <c r="U11546" t="s">
        <v>13580</v>
      </c>
      <c r="V11546" s="3">
        <v>45871.64166666667</v>
      </c>
      <c r="W11546" t="s">
        <v>731</v>
      </c>
      <c r="Y11546" s="4">
        <v>45876</v>
      </c>
      <c r="Z11546" s="2">
        <v>0.81263888888888891</v>
      </c>
    </row>
    <row r="11547" spans="1:26" x14ac:dyDescent="0.3">
      <c r="A11547">
        <v>135829</v>
      </c>
      <c r="B11547" t="s">
        <v>246</v>
      </c>
      <c r="C11547" t="s">
        <v>27</v>
      </c>
      <c r="D11547" t="s">
        <v>37</v>
      </c>
      <c r="E11547" t="s">
        <v>38</v>
      </c>
      <c r="F11547">
        <v>9356152039</v>
      </c>
      <c r="G11547" t="s">
        <v>30</v>
      </c>
      <c r="H11547">
        <v>7452</v>
      </c>
      <c r="I11547" t="s">
        <v>13581</v>
      </c>
      <c r="J11547" t="s">
        <v>31</v>
      </c>
      <c r="K11547" t="s">
        <v>49</v>
      </c>
      <c r="O11547" t="s">
        <v>33</v>
      </c>
      <c r="S11547" s="3">
        <v>45876.375</v>
      </c>
      <c r="T11547" t="s">
        <v>54</v>
      </c>
      <c r="U11547" t="s">
        <v>13581</v>
      </c>
      <c r="V11547" s="3">
        <v>45871.64166666667</v>
      </c>
      <c r="W11547" t="s">
        <v>1818</v>
      </c>
      <c r="Y11547" s="4">
        <v>45876</v>
      </c>
      <c r="Z11547" s="2">
        <v>0.81263888888888891</v>
      </c>
    </row>
    <row r="11548" spans="1:26" x14ac:dyDescent="0.3">
      <c r="A11548">
        <v>135829</v>
      </c>
      <c r="B11548" t="s">
        <v>246</v>
      </c>
      <c r="C11548" t="s">
        <v>27</v>
      </c>
      <c r="D11548" t="s">
        <v>37</v>
      </c>
      <c r="E11548" t="s">
        <v>38</v>
      </c>
      <c r="F11548">
        <v>9356152039</v>
      </c>
      <c r="G11548" t="s">
        <v>30</v>
      </c>
      <c r="H11548">
        <v>7452</v>
      </c>
      <c r="I11548" t="s">
        <v>13582</v>
      </c>
      <c r="J11548" t="s">
        <v>31</v>
      </c>
      <c r="K11548" t="s">
        <v>49</v>
      </c>
      <c r="O11548" t="s">
        <v>33</v>
      </c>
      <c r="S11548" s="3">
        <v>45876.375</v>
      </c>
      <c r="T11548" t="s">
        <v>54</v>
      </c>
      <c r="U11548" t="s">
        <v>13582</v>
      </c>
      <c r="V11548" s="3">
        <v>45871.64166666667</v>
      </c>
      <c r="W11548" t="s">
        <v>1818</v>
      </c>
      <c r="Y11548" s="4">
        <v>45876</v>
      </c>
      <c r="Z11548" s="2">
        <v>0.81263888888888891</v>
      </c>
    </row>
    <row r="11549" spans="1:26" x14ac:dyDescent="0.3">
      <c r="A11549">
        <v>135829</v>
      </c>
      <c r="B11549" t="s">
        <v>246</v>
      </c>
      <c r="C11549" t="s">
        <v>27</v>
      </c>
      <c r="D11549" t="s">
        <v>37</v>
      </c>
      <c r="E11549" t="s">
        <v>38</v>
      </c>
      <c r="F11549">
        <v>9356152039</v>
      </c>
      <c r="G11549" t="s">
        <v>30</v>
      </c>
      <c r="H11549">
        <v>7452</v>
      </c>
      <c r="I11549" t="s">
        <v>13583</v>
      </c>
      <c r="J11549" t="s">
        <v>31</v>
      </c>
      <c r="K11549" t="s">
        <v>49</v>
      </c>
      <c r="O11549" t="s">
        <v>33</v>
      </c>
      <c r="S11549" s="3">
        <v>45876.375</v>
      </c>
      <c r="T11549" t="s">
        <v>54</v>
      </c>
      <c r="U11549" t="s">
        <v>13583</v>
      </c>
      <c r="V11549" s="3">
        <v>45871.64166666667</v>
      </c>
      <c r="W11549" t="s">
        <v>1818</v>
      </c>
      <c r="Y11549" s="4">
        <v>45876</v>
      </c>
      <c r="Z11549" s="2">
        <v>0.81263888888888891</v>
      </c>
    </row>
    <row r="11550" spans="1:26" x14ac:dyDescent="0.3">
      <c r="A11550">
        <v>21709</v>
      </c>
      <c r="B11550" t="s">
        <v>246</v>
      </c>
      <c r="C11550" t="s">
        <v>27</v>
      </c>
      <c r="D11550" t="s">
        <v>37</v>
      </c>
      <c r="E11550" t="s">
        <v>38</v>
      </c>
      <c r="F11550">
        <v>8714634401</v>
      </c>
      <c r="G11550" t="s">
        <v>30</v>
      </c>
      <c r="H11550">
        <v>7452</v>
      </c>
      <c r="I11550" t="s">
        <v>13584</v>
      </c>
      <c r="J11550" t="s">
        <v>31</v>
      </c>
      <c r="K11550" t="s">
        <v>49</v>
      </c>
      <c r="O11550" t="s">
        <v>33</v>
      </c>
      <c r="S11550" s="3">
        <v>45876.375</v>
      </c>
      <c r="T11550" t="s">
        <v>54</v>
      </c>
      <c r="U11550" t="s">
        <v>13584</v>
      </c>
      <c r="V11550" s="3">
        <v>45871.64166666667</v>
      </c>
      <c r="W11550" t="s">
        <v>731</v>
      </c>
      <c r="Y11550" s="4">
        <v>45876</v>
      </c>
      <c r="Z11550" s="2">
        <v>0.81263888888888891</v>
      </c>
    </row>
    <row r="11551" spans="1:26" x14ac:dyDescent="0.3">
      <c r="A11551">
        <v>135829</v>
      </c>
      <c r="B11551" t="s">
        <v>246</v>
      </c>
      <c r="C11551" t="s">
        <v>27</v>
      </c>
      <c r="D11551" t="s">
        <v>37</v>
      </c>
      <c r="E11551" t="s">
        <v>38</v>
      </c>
      <c r="F11551">
        <v>9356152039</v>
      </c>
      <c r="G11551" t="s">
        <v>30</v>
      </c>
      <c r="H11551">
        <v>7452</v>
      </c>
      <c r="I11551" t="s">
        <v>13585</v>
      </c>
      <c r="J11551" t="s">
        <v>31</v>
      </c>
      <c r="K11551" t="s">
        <v>49</v>
      </c>
      <c r="O11551" t="s">
        <v>33</v>
      </c>
      <c r="S11551" s="3">
        <v>45876.375</v>
      </c>
      <c r="T11551" t="s">
        <v>54</v>
      </c>
      <c r="U11551" t="s">
        <v>13585</v>
      </c>
      <c r="V11551" s="3">
        <v>45871.64166666667</v>
      </c>
      <c r="W11551" t="s">
        <v>1818</v>
      </c>
      <c r="Y11551" s="4">
        <v>45876</v>
      </c>
      <c r="Z11551" s="2">
        <v>0.81263888888888891</v>
      </c>
    </row>
    <row r="11552" spans="1:26" x14ac:dyDescent="0.3">
      <c r="A11552">
        <v>21709</v>
      </c>
      <c r="B11552" t="s">
        <v>246</v>
      </c>
      <c r="C11552" t="s">
        <v>27</v>
      </c>
      <c r="D11552" t="s">
        <v>37</v>
      </c>
      <c r="E11552" t="s">
        <v>38</v>
      </c>
      <c r="F11552">
        <v>8714634401</v>
      </c>
      <c r="G11552" t="s">
        <v>30</v>
      </c>
      <c r="H11552">
        <v>7452</v>
      </c>
      <c r="I11552" t="s">
        <v>13586</v>
      </c>
      <c r="J11552" t="s">
        <v>31</v>
      </c>
      <c r="K11552" t="s">
        <v>49</v>
      </c>
      <c r="O11552" t="s">
        <v>33</v>
      </c>
      <c r="S11552" s="3">
        <v>45876.375</v>
      </c>
      <c r="T11552" t="s">
        <v>54</v>
      </c>
      <c r="U11552" t="s">
        <v>13586</v>
      </c>
      <c r="V11552" s="3">
        <v>45871.64166666667</v>
      </c>
      <c r="W11552" t="s">
        <v>731</v>
      </c>
      <c r="Y11552" s="4">
        <v>45876</v>
      </c>
      <c r="Z11552" s="2">
        <v>0.81263888888888891</v>
      </c>
    </row>
    <row r="11553" spans="1:26" x14ac:dyDescent="0.3">
      <c r="A11553">
        <v>133037</v>
      </c>
      <c r="B11553" t="s">
        <v>246</v>
      </c>
      <c r="C11553" t="s">
        <v>27</v>
      </c>
      <c r="D11553" t="s">
        <v>37</v>
      </c>
      <c r="E11553" t="s">
        <v>38</v>
      </c>
      <c r="F11553">
        <v>8459363394</v>
      </c>
      <c r="G11553" t="s">
        <v>30</v>
      </c>
      <c r="H11553">
        <v>7452</v>
      </c>
      <c r="I11553" t="s">
        <v>13587</v>
      </c>
      <c r="J11553" t="s">
        <v>31</v>
      </c>
      <c r="K11553" t="s">
        <v>49</v>
      </c>
      <c r="O11553" t="s">
        <v>33</v>
      </c>
      <c r="S11553" s="3">
        <v>45876.375</v>
      </c>
      <c r="T11553" t="s">
        <v>54</v>
      </c>
      <c r="U11553" t="s">
        <v>13587</v>
      </c>
      <c r="V11553" s="3">
        <v>45871.64166666667</v>
      </c>
      <c r="W11553" t="s">
        <v>1819</v>
      </c>
      <c r="Y11553" s="4">
        <v>45876</v>
      </c>
      <c r="Z11553" s="2">
        <v>0.81263888888888891</v>
      </c>
    </row>
    <row r="11554" spans="1:26" x14ac:dyDescent="0.3">
      <c r="A11554">
        <v>21709</v>
      </c>
      <c r="B11554" t="s">
        <v>246</v>
      </c>
      <c r="C11554" t="s">
        <v>27</v>
      </c>
      <c r="D11554" t="s">
        <v>37</v>
      </c>
      <c r="E11554" t="s">
        <v>38</v>
      </c>
      <c r="F11554">
        <v>8714634401</v>
      </c>
      <c r="G11554" t="s">
        <v>30</v>
      </c>
      <c r="H11554">
        <v>7452</v>
      </c>
      <c r="I11554" t="s">
        <v>13588</v>
      </c>
      <c r="J11554" t="s">
        <v>31</v>
      </c>
      <c r="K11554" t="s">
        <v>49</v>
      </c>
      <c r="O11554" t="s">
        <v>33</v>
      </c>
      <c r="S11554" s="3">
        <v>45876.375</v>
      </c>
      <c r="T11554" t="s">
        <v>54</v>
      </c>
      <c r="U11554" t="s">
        <v>13588</v>
      </c>
      <c r="V11554" s="3">
        <v>45871.64166666667</v>
      </c>
      <c r="W11554" t="s">
        <v>731</v>
      </c>
      <c r="Y11554" s="4">
        <v>45876</v>
      </c>
      <c r="Z11554" s="2">
        <v>0.81263888888888891</v>
      </c>
    </row>
    <row r="11555" spans="1:26" x14ac:dyDescent="0.3">
      <c r="A11555">
        <v>133037</v>
      </c>
      <c r="B11555" t="s">
        <v>246</v>
      </c>
      <c r="C11555" t="s">
        <v>27</v>
      </c>
      <c r="D11555" t="s">
        <v>37</v>
      </c>
      <c r="E11555" t="s">
        <v>38</v>
      </c>
      <c r="F11555">
        <v>8459363394</v>
      </c>
      <c r="G11555" t="s">
        <v>30</v>
      </c>
      <c r="H11555">
        <v>7452</v>
      </c>
      <c r="I11555" t="s">
        <v>13589</v>
      </c>
      <c r="J11555" t="s">
        <v>31</v>
      </c>
      <c r="K11555" t="s">
        <v>49</v>
      </c>
      <c r="O11555" t="s">
        <v>33</v>
      </c>
      <c r="S11555" s="3">
        <v>45876.375</v>
      </c>
      <c r="T11555" t="s">
        <v>54</v>
      </c>
      <c r="U11555" t="s">
        <v>13589</v>
      </c>
      <c r="V11555" s="3">
        <v>45871.64166666667</v>
      </c>
      <c r="W11555" t="s">
        <v>1819</v>
      </c>
      <c r="Y11555" s="4">
        <v>45876</v>
      </c>
      <c r="Z11555" s="2">
        <v>0.81263888888888891</v>
      </c>
    </row>
    <row r="11556" spans="1:26" x14ac:dyDescent="0.3">
      <c r="A11556">
        <v>133037</v>
      </c>
      <c r="B11556" t="s">
        <v>246</v>
      </c>
      <c r="C11556" t="s">
        <v>27</v>
      </c>
      <c r="D11556" t="s">
        <v>37</v>
      </c>
      <c r="E11556" t="s">
        <v>38</v>
      </c>
      <c r="F11556">
        <v>8459363394</v>
      </c>
      <c r="G11556" t="s">
        <v>30</v>
      </c>
      <c r="H11556">
        <v>7452</v>
      </c>
      <c r="I11556" t="s">
        <v>13590</v>
      </c>
      <c r="J11556" t="s">
        <v>31</v>
      </c>
      <c r="K11556" t="s">
        <v>49</v>
      </c>
      <c r="O11556" t="s">
        <v>33</v>
      </c>
      <c r="S11556" s="3">
        <v>45876.375</v>
      </c>
      <c r="T11556" t="s">
        <v>54</v>
      </c>
      <c r="U11556" t="s">
        <v>13590</v>
      </c>
      <c r="V11556" s="3">
        <v>45871.64166666667</v>
      </c>
      <c r="W11556" t="s">
        <v>1819</v>
      </c>
      <c r="Y11556" s="4">
        <v>45876</v>
      </c>
      <c r="Z11556" s="2">
        <v>0.81263888888888891</v>
      </c>
    </row>
    <row r="11557" spans="1:26" x14ac:dyDescent="0.3">
      <c r="A11557">
        <v>133037</v>
      </c>
      <c r="B11557" t="s">
        <v>246</v>
      </c>
      <c r="C11557" t="s">
        <v>27</v>
      </c>
      <c r="D11557" t="s">
        <v>37</v>
      </c>
      <c r="E11557" t="s">
        <v>38</v>
      </c>
      <c r="F11557">
        <v>8459363394</v>
      </c>
      <c r="G11557" t="s">
        <v>30</v>
      </c>
      <c r="H11557">
        <v>7452</v>
      </c>
      <c r="I11557" t="s">
        <v>13591</v>
      </c>
      <c r="J11557" t="s">
        <v>31</v>
      </c>
      <c r="K11557" t="s">
        <v>49</v>
      </c>
      <c r="O11557" t="s">
        <v>33</v>
      </c>
      <c r="S11557" s="3">
        <v>45876.375</v>
      </c>
      <c r="T11557" t="s">
        <v>54</v>
      </c>
      <c r="U11557" t="s">
        <v>13591</v>
      </c>
      <c r="V11557" s="3">
        <v>45871.64166666667</v>
      </c>
      <c r="W11557" t="s">
        <v>1819</v>
      </c>
      <c r="Y11557" s="4">
        <v>45876</v>
      </c>
      <c r="Z11557" s="2">
        <v>0.81263888888888891</v>
      </c>
    </row>
    <row r="11558" spans="1:26" x14ac:dyDescent="0.3">
      <c r="A11558">
        <v>133037</v>
      </c>
      <c r="B11558" t="s">
        <v>246</v>
      </c>
      <c r="C11558" t="s">
        <v>27</v>
      </c>
      <c r="D11558" t="s">
        <v>37</v>
      </c>
      <c r="E11558" t="s">
        <v>38</v>
      </c>
      <c r="F11558">
        <v>8459363394</v>
      </c>
      <c r="G11558" t="s">
        <v>30</v>
      </c>
      <c r="H11558">
        <v>7452</v>
      </c>
      <c r="I11558" t="s">
        <v>13592</v>
      </c>
      <c r="J11558" t="s">
        <v>31</v>
      </c>
      <c r="K11558" t="s">
        <v>49</v>
      </c>
      <c r="O11558" t="s">
        <v>33</v>
      </c>
      <c r="S11558" s="3">
        <v>45876.375</v>
      </c>
      <c r="T11558" t="s">
        <v>54</v>
      </c>
      <c r="U11558" t="s">
        <v>13592</v>
      </c>
      <c r="V11558" s="3">
        <v>45871.64166666667</v>
      </c>
      <c r="W11558" t="s">
        <v>1819</v>
      </c>
      <c r="Y11558" s="4">
        <v>45876</v>
      </c>
      <c r="Z11558" s="2">
        <v>0.81263888888888891</v>
      </c>
    </row>
    <row r="11559" spans="1:26" x14ac:dyDescent="0.3">
      <c r="A11559">
        <v>135829</v>
      </c>
      <c r="B11559" t="s">
        <v>246</v>
      </c>
      <c r="C11559" t="s">
        <v>27</v>
      </c>
      <c r="D11559" t="s">
        <v>37</v>
      </c>
      <c r="E11559" t="s">
        <v>38</v>
      </c>
      <c r="F11559">
        <v>9356152039</v>
      </c>
      <c r="G11559" t="s">
        <v>30</v>
      </c>
      <c r="H11559">
        <v>7452</v>
      </c>
      <c r="I11559" t="s">
        <v>13593</v>
      </c>
      <c r="J11559" t="s">
        <v>31</v>
      </c>
      <c r="K11559" t="s">
        <v>49</v>
      </c>
      <c r="O11559" t="s">
        <v>33</v>
      </c>
      <c r="S11559" s="3">
        <v>45876.375</v>
      </c>
      <c r="T11559" t="s">
        <v>54</v>
      </c>
      <c r="U11559" t="s">
        <v>13593</v>
      </c>
      <c r="V11559" s="3">
        <v>45871.64166666667</v>
      </c>
      <c r="W11559" t="s">
        <v>1818</v>
      </c>
      <c r="Y11559" s="4">
        <v>45876</v>
      </c>
      <c r="Z11559" s="2">
        <v>0.81263888888888891</v>
      </c>
    </row>
    <row r="11560" spans="1:26" x14ac:dyDescent="0.3">
      <c r="A11560">
        <v>133037</v>
      </c>
      <c r="B11560" t="s">
        <v>246</v>
      </c>
      <c r="C11560" t="s">
        <v>27</v>
      </c>
      <c r="D11560" t="s">
        <v>37</v>
      </c>
      <c r="E11560" t="s">
        <v>38</v>
      </c>
      <c r="F11560">
        <v>8459363394</v>
      </c>
      <c r="G11560" t="s">
        <v>30</v>
      </c>
      <c r="H11560">
        <v>7452</v>
      </c>
      <c r="I11560" t="s">
        <v>13594</v>
      </c>
      <c r="J11560" t="s">
        <v>31</v>
      </c>
      <c r="K11560" t="s">
        <v>49</v>
      </c>
      <c r="O11560" t="s">
        <v>33</v>
      </c>
      <c r="S11560" s="3">
        <v>45876.375</v>
      </c>
      <c r="T11560" t="s">
        <v>54</v>
      </c>
      <c r="U11560" t="s">
        <v>13594</v>
      </c>
      <c r="V11560" s="3">
        <v>45871.64166666667</v>
      </c>
      <c r="W11560" t="s">
        <v>1819</v>
      </c>
      <c r="Y11560" s="4">
        <v>45876</v>
      </c>
      <c r="Z11560" s="2">
        <v>0.81263888888888891</v>
      </c>
    </row>
    <row r="11561" spans="1:26" x14ac:dyDescent="0.3">
      <c r="A11561">
        <v>21709</v>
      </c>
      <c r="B11561" t="s">
        <v>246</v>
      </c>
      <c r="C11561" t="s">
        <v>27</v>
      </c>
      <c r="D11561" t="s">
        <v>37</v>
      </c>
      <c r="E11561" t="s">
        <v>38</v>
      </c>
      <c r="F11561">
        <v>8714634401</v>
      </c>
      <c r="G11561" t="s">
        <v>30</v>
      </c>
      <c r="H11561">
        <v>7452</v>
      </c>
      <c r="I11561" t="s">
        <v>13595</v>
      </c>
      <c r="J11561" t="s">
        <v>31</v>
      </c>
      <c r="K11561" t="s">
        <v>49</v>
      </c>
      <c r="O11561" t="s">
        <v>33</v>
      </c>
      <c r="S11561" s="3">
        <v>45876.375</v>
      </c>
      <c r="T11561" t="s">
        <v>54</v>
      </c>
      <c r="U11561" t="s">
        <v>13595</v>
      </c>
      <c r="V11561" s="3">
        <v>45871.64166666667</v>
      </c>
      <c r="W11561" t="s">
        <v>731</v>
      </c>
      <c r="Y11561" s="4">
        <v>45876</v>
      </c>
      <c r="Z11561" s="2">
        <v>0.81263888888888891</v>
      </c>
    </row>
    <row r="11562" spans="1:26" x14ac:dyDescent="0.3">
      <c r="A11562">
        <v>135829</v>
      </c>
      <c r="B11562" t="s">
        <v>246</v>
      </c>
      <c r="C11562" t="s">
        <v>27</v>
      </c>
      <c r="D11562" t="s">
        <v>37</v>
      </c>
      <c r="E11562" t="s">
        <v>38</v>
      </c>
      <c r="F11562">
        <v>9356152039</v>
      </c>
      <c r="G11562" t="s">
        <v>30</v>
      </c>
      <c r="H11562">
        <v>7452</v>
      </c>
      <c r="I11562" t="s">
        <v>13596</v>
      </c>
      <c r="J11562" t="s">
        <v>31</v>
      </c>
      <c r="K11562" t="s">
        <v>49</v>
      </c>
      <c r="O11562" t="s">
        <v>33</v>
      </c>
      <c r="S11562" s="3">
        <v>45876.375</v>
      </c>
      <c r="T11562" t="s">
        <v>54</v>
      </c>
      <c r="U11562" t="s">
        <v>13596</v>
      </c>
      <c r="V11562" s="3">
        <v>45871.64166666667</v>
      </c>
      <c r="W11562" t="s">
        <v>1818</v>
      </c>
      <c r="Y11562" s="4">
        <v>45876</v>
      </c>
      <c r="Z11562" s="2">
        <v>0.81263888888888891</v>
      </c>
    </row>
    <row r="11563" spans="1:26" x14ac:dyDescent="0.3">
      <c r="A11563">
        <v>135829</v>
      </c>
      <c r="B11563" t="s">
        <v>246</v>
      </c>
      <c r="C11563" t="s">
        <v>27</v>
      </c>
      <c r="D11563" t="s">
        <v>37</v>
      </c>
      <c r="E11563" t="s">
        <v>38</v>
      </c>
      <c r="F11563">
        <v>9356152039</v>
      </c>
      <c r="G11563" t="s">
        <v>30</v>
      </c>
      <c r="H11563">
        <v>7452</v>
      </c>
      <c r="I11563" t="s">
        <v>13597</v>
      </c>
      <c r="J11563" t="s">
        <v>31</v>
      </c>
      <c r="K11563" t="s">
        <v>49</v>
      </c>
      <c r="O11563" t="s">
        <v>33</v>
      </c>
      <c r="S11563" s="3">
        <v>45876.375</v>
      </c>
      <c r="T11563" t="s">
        <v>54</v>
      </c>
      <c r="U11563" t="s">
        <v>13597</v>
      </c>
      <c r="V11563" s="3">
        <v>45871.64166666667</v>
      </c>
      <c r="W11563" t="s">
        <v>1818</v>
      </c>
      <c r="Y11563" s="4">
        <v>45876</v>
      </c>
      <c r="Z11563" s="2">
        <v>0.81263888888888891</v>
      </c>
    </row>
    <row r="11564" spans="1:26" x14ac:dyDescent="0.3">
      <c r="A11564">
        <v>135829</v>
      </c>
      <c r="B11564" t="s">
        <v>246</v>
      </c>
      <c r="C11564" t="s">
        <v>27</v>
      </c>
      <c r="D11564" t="s">
        <v>37</v>
      </c>
      <c r="E11564" t="s">
        <v>38</v>
      </c>
      <c r="F11564">
        <v>9356152039</v>
      </c>
      <c r="G11564" t="s">
        <v>30</v>
      </c>
      <c r="H11564">
        <v>7452</v>
      </c>
      <c r="I11564" t="s">
        <v>13598</v>
      </c>
      <c r="J11564" t="s">
        <v>31</v>
      </c>
      <c r="K11564" t="s">
        <v>49</v>
      </c>
      <c r="O11564" t="s">
        <v>33</v>
      </c>
      <c r="S11564" s="3">
        <v>45876.375</v>
      </c>
      <c r="T11564" t="s">
        <v>54</v>
      </c>
      <c r="U11564" t="s">
        <v>13598</v>
      </c>
      <c r="V11564" s="3">
        <v>45871.64166666667</v>
      </c>
      <c r="W11564" t="s">
        <v>1818</v>
      </c>
      <c r="Y11564" s="4">
        <v>45876</v>
      </c>
      <c r="Z11564" s="2">
        <v>0.81263888888888891</v>
      </c>
    </row>
    <row r="11565" spans="1:26" x14ac:dyDescent="0.3">
      <c r="A11565">
        <v>21709</v>
      </c>
      <c r="B11565" t="s">
        <v>246</v>
      </c>
      <c r="C11565" t="s">
        <v>27</v>
      </c>
      <c r="D11565" t="s">
        <v>37</v>
      </c>
      <c r="E11565" t="s">
        <v>38</v>
      </c>
      <c r="F11565">
        <v>8714634401</v>
      </c>
      <c r="G11565" t="s">
        <v>30</v>
      </c>
      <c r="H11565">
        <v>7452</v>
      </c>
      <c r="I11565" t="s">
        <v>13599</v>
      </c>
      <c r="J11565" t="s">
        <v>31</v>
      </c>
      <c r="K11565" t="s">
        <v>49</v>
      </c>
      <c r="O11565" t="s">
        <v>33</v>
      </c>
      <c r="S11565" s="3">
        <v>45876.375</v>
      </c>
      <c r="T11565" t="s">
        <v>54</v>
      </c>
      <c r="U11565" t="s">
        <v>13599</v>
      </c>
      <c r="V11565" s="3">
        <v>45871.64166666667</v>
      </c>
      <c r="W11565" t="s">
        <v>731</v>
      </c>
      <c r="Y11565" s="4">
        <v>45876</v>
      </c>
      <c r="Z11565" s="2">
        <v>0.81263888888888891</v>
      </c>
    </row>
    <row r="11566" spans="1:26" x14ac:dyDescent="0.3">
      <c r="A11566">
        <v>21709</v>
      </c>
      <c r="B11566" t="s">
        <v>246</v>
      </c>
      <c r="C11566" t="s">
        <v>27</v>
      </c>
      <c r="D11566" t="s">
        <v>37</v>
      </c>
      <c r="E11566" t="s">
        <v>38</v>
      </c>
      <c r="F11566">
        <v>8714634401</v>
      </c>
      <c r="G11566" t="s">
        <v>30</v>
      </c>
      <c r="H11566">
        <v>7452</v>
      </c>
      <c r="I11566" t="s">
        <v>13600</v>
      </c>
      <c r="J11566" t="s">
        <v>31</v>
      </c>
      <c r="K11566" t="s">
        <v>49</v>
      </c>
      <c r="O11566" t="s">
        <v>33</v>
      </c>
      <c r="S11566" s="3">
        <v>45876.375</v>
      </c>
      <c r="T11566" t="s">
        <v>54</v>
      </c>
      <c r="U11566" t="s">
        <v>13600</v>
      </c>
      <c r="V11566" s="3">
        <v>45871.64166666667</v>
      </c>
      <c r="W11566" t="s">
        <v>731</v>
      </c>
      <c r="Y11566" s="4">
        <v>45876</v>
      </c>
      <c r="Z11566" s="2">
        <v>0.81263888888888891</v>
      </c>
    </row>
    <row r="11567" spans="1:26" x14ac:dyDescent="0.3">
      <c r="A11567">
        <v>135829</v>
      </c>
      <c r="B11567" t="s">
        <v>246</v>
      </c>
      <c r="C11567" t="s">
        <v>27</v>
      </c>
      <c r="D11567" t="s">
        <v>37</v>
      </c>
      <c r="E11567" t="s">
        <v>38</v>
      </c>
      <c r="F11567">
        <v>9356152039</v>
      </c>
      <c r="G11567" t="s">
        <v>30</v>
      </c>
      <c r="H11567">
        <v>7452</v>
      </c>
      <c r="I11567" t="s">
        <v>13601</v>
      </c>
      <c r="J11567" t="s">
        <v>31</v>
      </c>
      <c r="K11567" t="s">
        <v>49</v>
      </c>
      <c r="O11567" t="s">
        <v>33</v>
      </c>
      <c r="S11567" s="3">
        <v>45876.375</v>
      </c>
      <c r="T11567" t="s">
        <v>54</v>
      </c>
      <c r="U11567" t="s">
        <v>13601</v>
      </c>
      <c r="V11567" s="3">
        <v>45871.64166666667</v>
      </c>
      <c r="W11567" t="s">
        <v>1818</v>
      </c>
      <c r="Y11567" s="4">
        <v>45876</v>
      </c>
      <c r="Z11567" s="2">
        <v>0.81263888888888891</v>
      </c>
    </row>
    <row r="11568" spans="1:26" x14ac:dyDescent="0.3">
      <c r="A11568">
        <v>21709</v>
      </c>
      <c r="B11568" t="s">
        <v>246</v>
      </c>
      <c r="C11568" t="s">
        <v>27</v>
      </c>
      <c r="D11568" t="s">
        <v>37</v>
      </c>
      <c r="E11568" t="s">
        <v>38</v>
      </c>
      <c r="F11568">
        <v>8714634401</v>
      </c>
      <c r="G11568" t="s">
        <v>30</v>
      </c>
      <c r="H11568">
        <v>7452</v>
      </c>
      <c r="I11568" t="s">
        <v>13602</v>
      </c>
      <c r="J11568" t="s">
        <v>31</v>
      </c>
      <c r="K11568" t="s">
        <v>49</v>
      </c>
      <c r="O11568" t="s">
        <v>33</v>
      </c>
      <c r="S11568" s="3">
        <v>45876.375</v>
      </c>
      <c r="T11568" t="s">
        <v>54</v>
      </c>
      <c r="U11568" t="s">
        <v>13602</v>
      </c>
      <c r="V11568" s="3">
        <v>45871.64166666667</v>
      </c>
      <c r="W11568" t="s">
        <v>731</v>
      </c>
      <c r="Y11568" s="4">
        <v>45876</v>
      </c>
      <c r="Z11568" s="2">
        <v>0.81263888888888891</v>
      </c>
    </row>
    <row r="11569" spans="1:26" x14ac:dyDescent="0.3">
      <c r="A11569">
        <v>21709</v>
      </c>
      <c r="B11569" t="s">
        <v>246</v>
      </c>
      <c r="C11569" t="s">
        <v>27</v>
      </c>
      <c r="D11569" t="s">
        <v>37</v>
      </c>
      <c r="E11569" t="s">
        <v>38</v>
      </c>
      <c r="F11569">
        <v>8714634401</v>
      </c>
      <c r="G11569" t="s">
        <v>30</v>
      </c>
      <c r="H11569">
        <v>7452</v>
      </c>
      <c r="I11569" t="s">
        <v>13603</v>
      </c>
      <c r="J11569" t="s">
        <v>31</v>
      </c>
      <c r="K11569" t="s">
        <v>49</v>
      </c>
      <c r="O11569" t="s">
        <v>33</v>
      </c>
      <c r="S11569" s="3">
        <v>45876.375</v>
      </c>
      <c r="T11569" t="s">
        <v>54</v>
      </c>
      <c r="U11569" t="s">
        <v>13603</v>
      </c>
      <c r="V11569" s="3">
        <v>45871.64166666667</v>
      </c>
      <c r="W11569" t="s">
        <v>731</v>
      </c>
      <c r="Y11569" s="4">
        <v>45876</v>
      </c>
      <c r="Z11569" s="2">
        <v>0.81263888888888891</v>
      </c>
    </row>
    <row r="11570" spans="1:26" x14ac:dyDescent="0.3">
      <c r="A11570">
        <v>21709</v>
      </c>
      <c r="B11570" t="s">
        <v>246</v>
      </c>
      <c r="C11570" t="s">
        <v>27</v>
      </c>
      <c r="D11570" t="s">
        <v>37</v>
      </c>
      <c r="E11570" t="s">
        <v>38</v>
      </c>
      <c r="F11570">
        <v>8714634401</v>
      </c>
      <c r="G11570" t="s">
        <v>30</v>
      </c>
      <c r="H11570">
        <v>7452</v>
      </c>
      <c r="I11570" t="s">
        <v>13604</v>
      </c>
      <c r="J11570" t="s">
        <v>31</v>
      </c>
      <c r="K11570" t="s">
        <v>49</v>
      </c>
      <c r="O11570" t="s">
        <v>33</v>
      </c>
      <c r="S11570" s="3">
        <v>45876.375</v>
      </c>
      <c r="T11570" t="s">
        <v>54</v>
      </c>
      <c r="U11570" t="s">
        <v>13604</v>
      </c>
      <c r="V11570" s="3">
        <v>45871.64166666667</v>
      </c>
      <c r="W11570" t="s">
        <v>731</v>
      </c>
      <c r="Y11570" s="4">
        <v>45876</v>
      </c>
      <c r="Z11570" s="2">
        <v>0.81263888888888891</v>
      </c>
    </row>
    <row r="11571" spans="1:26" x14ac:dyDescent="0.3">
      <c r="A11571">
        <v>135829</v>
      </c>
      <c r="B11571" t="s">
        <v>246</v>
      </c>
      <c r="C11571" t="s">
        <v>27</v>
      </c>
      <c r="D11571" t="s">
        <v>37</v>
      </c>
      <c r="E11571" t="s">
        <v>38</v>
      </c>
      <c r="F11571">
        <v>9356152039</v>
      </c>
      <c r="G11571" t="s">
        <v>30</v>
      </c>
      <c r="H11571">
        <v>7452</v>
      </c>
      <c r="I11571" t="s">
        <v>13605</v>
      </c>
      <c r="J11571" t="s">
        <v>31</v>
      </c>
      <c r="K11571" t="s">
        <v>49</v>
      </c>
      <c r="O11571" t="s">
        <v>33</v>
      </c>
      <c r="S11571" s="3">
        <v>45876.375</v>
      </c>
      <c r="T11571" t="s">
        <v>54</v>
      </c>
      <c r="U11571" t="s">
        <v>13605</v>
      </c>
      <c r="V11571" s="3">
        <v>45871.64166666667</v>
      </c>
      <c r="W11571" t="s">
        <v>1818</v>
      </c>
      <c r="Y11571" s="4">
        <v>45876</v>
      </c>
      <c r="Z11571" s="2">
        <v>0.81263888888888891</v>
      </c>
    </row>
    <row r="11572" spans="1:26" x14ac:dyDescent="0.3">
      <c r="A11572">
        <v>133037</v>
      </c>
      <c r="B11572" t="s">
        <v>246</v>
      </c>
      <c r="C11572" t="s">
        <v>27</v>
      </c>
      <c r="D11572" t="s">
        <v>37</v>
      </c>
      <c r="E11572" t="s">
        <v>38</v>
      </c>
      <c r="F11572">
        <v>8459363394</v>
      </c>
      <c r="G11572" t="s">
        <v>30</v>
      </c>
      <c r="H11572">
        <v>7452</v>
      </c>
      <c r="I11572" t="s">
        <v>13606</v>
      </c>
      <c r="J11572" t="s">
        <v>31</v>
      </c>
      <c r="K11572" t="s">
        <v>49</v>
      </c>
      <c r="O11572" t="s">
        <v>33</v>
      </c>
      <c r="S11572" s="3">
        <v>45876.375</v>
      </c>
      <c r="T11572" t="s">
        <v>54</v>
      </c>
      <c r="U11572" t="s">
        <v>13606</v>
      </c>
      <c r="V11572" s="3">
        <v>45871.64166666667</v>
      </c>
      <c r="W11572" t="s">
        <v>1819</v>
      </c>
      <c r="Y11572" s="4">
        <v>45876</v>
      </c>
      <c r="Z11572" s="2">
        <v>0.81263888888888891</v>
      </c>
    </row>
    <row r="11573" spans="1:26" x14ac:dyDescent="0.3">
      <c r="A11573">
        <v>133037</v>
      </c>
      <c r="B11573" t="s">
        <v>246</v>
      </c>
      <c r="C11573" t="s">
        <v>27</v>
      </c>
      <c r="D11573" t="s">
        <v>37</v>
      </c>
      <c r="E11573" t="s">
        <v>38</v>
      </c>
      <c r="F11573">
        <v>8459363394</v>
      </c>
      <c r="G11573" t="s">
        <v>30</v>
      </c>
      <c r="H11573">
        <v>7452</v>
      </c>
      <c r="I11573" t="s">
        <v>13607</v>
      </c>
      <c r="J11573" t="s">
        <v>31</v>
      </c>
      <c r="K11573" t="s">
        <v>49</v>
      </c>
      <c r="O11573" t="s">
        <v>33</v>
      </c>
      <c r="S11573" s="3">
        <v>45876.375</v>
      </c>
      <c r="T11573" t="s">
        <v>54</v>
      </c>
      <c r="U11573" t="s">
        <v>13607</v>
      </c>
      <c r="V11573" s="3">
        <v>45871.64166666667</v>
      </c>
      <c r="W11573" t="s">
        <v>1819</v>
      </c>
      <c r="Y11573" s="4">
        <v>45876</v>
      </c>
      <c r="Z11573" s="2">
        <v>0.81263888888888891</v>
      </c>
    </row>
    <row r="11574" spans="1:26" x14ac:dyDescent="0.3">
      <c r="A11574">
        <v>21709</v>
      </c>
      <c r="B11574" t="s">
        <v>246</v>
      </c>
      <c r="C11574" t="s">
        <v>27</v>
      </c>
      <c r="D11574" t="s">
        <v>37</v>
      </c>
      <c r="E11574" t="s">
        <v>38</v>
      </c>
      <c r="F11574">
        <v>8714634401</v>
      </c>
      <c r="G11574" t="s">
        <v>30</v>
      </c>
      <c r="H11574">
        <v>7452</v>
      </c>
      <c r="I11574" t="s">
        <v>13608</v>
      </c>
      <c r="J11574" t="s">
        <v>31</v>
      </c>
      <c r="K11574" t="s">
        <v>49</v>
      </c>
      <c r="O11574" t="s">
        <v>33</v>
      </c>
      <c r="S11574" s="3">
        <v>45876.375</v>
      </c>
      <c r="T11574" t="s">
        <v>54</v>
      </c>
      <c r="U11574" t="s">
        <v>13608</v>
      </c>
      <c r="V11574" s="3">
        <v>45871.64166666667</v>
      </c>
      <c r="W11574" t="s">
        <v>731</v>
      </c>
      <c r="Y11574" s="4">
        <v>45876</v>
      </c>
      <c r="Z11574" s="2">
        <v>0.81263888888888891</v>
      </c>
    </row>
    <row r="11575" spans="1:26" x14ac:dyDescent="0.3">
      <c r="A11575">
        <v>21709</v>
      </c>
      <c r="B11575" t="s">
        <v>246</v>
      </c>
      <c r="C11575" t="s">
        <v>27</v>
      </c>
      <c r="D11575" t="s">
        <v>37</v>
      </c>
      <c r="E11575" t="s">
        <v>38</v>
      </c>
      <c r="F11575">
        <v>8714634401</v>
      </c>
      <c r="G11575" t="s">
        <v>30</v>
      </c>
      <c r="H11575">
        <v>7452</v>
      </c>
      <c r="I11575" t="s">
        <v>13609</v>
      </c>
      <c r="J11575" t="s">
        <v>31</v>
      </c>
      <c r="K11575" t="s">
        <v>49</v>
      </c>
      <c r="O11575" t="s">
        <v>33</v>
      </c>
      <c r="S11575" s="3">
        <v>45876.375</v>
      </c>
      <c r="T11575" t="s">
        <v>54</v>
      </c>
      <c r="U11575" t="s">
        <v>13609</v>
      </c>
      <c r="V11575" s="3">
        <v>45871.64166666667</v>
      </c>
      <c r="W11575" t="s">
        <v>731</v>
      </c>
      <c r="Y11575" s="4">
        <v>45876</v>
      </c>
      <c r="Z11575" s="2">
        <v>0.81263888888888891</v>
      </c>
    </row>
    <row r="11576" spans="1:26" x14ac:dyDescent="0.3">
      <c r="A11576">
        <v>21709</v>
      </c>
      <c r="B11576" t="s">
        <v>246</v>
      </c>
      <c r="C11576" t="s">
        <v>27</v>
      </c>
      <c r="D11576" t="s">
        <v>37</v>
      </c>
      <c r="E11576" t="s">
        <v>38</v>
      </c>
      <c r="F11576">
        <v>8714634401</v>
      </c>
      <c r="G11576" t="s">
        <v>30</v>
      </c>
      <c r="H11576">
        <v>7452</v>
      </c>
      <c r="I11576" t="s">
        <v>13610</v>
      </c>
      <c r="J11576" t="s">
        <v>31</v>
      </c>
      <c r="K11576" t="s">
        <v>49</v>
      </c>
      <c r="O11576" t="s">
        <v>33</v>
      </c>
      <c r="S11576" s="3">
        <v>45876.375</v>
      </c>
      <c r="T11576" t="s">
        <v>54</v>
      </c>
      <c r="U11576" t="s">
        <v>13610</v>
      </c>
      <c r="V11576" s="3">
        <v>45871.64166666667</v>
      </c>
      <c r="W11576" t="s">
        <v>731</v>
      </c>
      <c r="Y11576" s="4">
        <v>45876</v>
      </c>
      <c r="Z11576" s="2">
        <v>0.81263888888888891</v>
      </c>
    </row>
    <row r="11577" spans="1:26" x14ac:dyDescent="0.3">
      <c r="A11577">
        <v>21709</v>
      </c>
      <c r="B11577" t="s">
        <v>246</v>
      </c>
      <c r="C11577" t="s">
        <v>27</v>
      </c>
      <c r="D11577" t="s">
        <v>37</v>
      </c>
      <c r="E11577" t="s">
        <v>38</v>
      </c>
      <c r="F11577">
        <v>8714634401</v>
      </c>
      <c r="G11577" t="s">
        <v>30</v>
      </c>
      <c r="H11577">
        <v>7452</v>
      </c>
      <c r="I11577" t="s">
        <v>13611</v>
      </c>
      <c r="J11577" t="s">
        <v>31</v>
      </c>
      <c r="K11577" t="s">
        <v>49</v>
      </c>
      <c r="O11577" t="s">
        <v>33</v>
      </c>
      <c r="S11577" s="3">
        <v>45876.375</v>
      </c>
      <c r="T11577" t="s">
        <v>54</v>
      </c>
      <c r="U11577" t="s">
        <v>13611</v>
      </c>
      <c r="V11577" s="3">
        <v>45871.64166666667</v>
      </c>
      <c r="W11577" t="s">
        <v>731</v>
      </c>
      <c r="Y11577" s="4">
        <v>45876</v>
      </c>
      <c r="Z11577" s="2">
        <v>0.81263888888888891</v>
      </c>
    </row>
    <row r="11578" spans="1:26" x14ac:dyDescent="0.3">
      <c r="A11578">
        <v>133037</v>
      </c>
      <c r="B11578" t="s">
        <v>246</v>
      </c>
      <c r="C11578" t="s">
        <v>27</v>
      </c>
      <c r="D11578" t="s">
        <v>37</v>
      </c>
      <c r="E11578" t="s">
        <v>38</v>
      </c>
      <c r="F11578">
        <v>8459363394</v>
      </c>
      <c r="G11578" t="s">
        <v>30</v>
      </c>
      <c r="H11578">
        <v>7452</v>
      </c>
      <c r="I11578" t="s">
        <v>13612</v>
      </c>
      <c r="J11578" t="s">
        <v>31</v>
      </c>
      <c r="K11578" t="s">
        <v>49</v>
      </c>
      <c r="O11578" t="s">
        <v>33</v>
      </c>
      <c r="S11578" s="3">
        <v>45876.375</v>
      </c>
      <c r="T11578" t="s">
        <v>54</v>
      </c>
      <c r="U11578" t="s">
        <v>13612</v>
      </c>
      <c r="V11578" s="3">
        <v>45871.64166666667</v>
      </c>
      <c r="W11578" t="s">
        <v>1819</v>
      </c>
      <c r="Y11578" s="4">
        <v>45876</v>
      </c>
      <c r="Z11578" s="2">
        <v>0.81263888888888891</v>
      </c>
    </row>
    <row r="11579" spans="1:26" x14ac:dyDescent="0.3">
      <c r="A11579">
        <v>21709</v>
      </c>
      <c r="B11579" t="s">
        <v>246</v>
      </c>
      <c r="C11579" t="s">
        <v>27</v>
      </c>
      <c r="D11579" t="s">
        <v>37</v>
      </c>
      <c r="E11579" t="s">
        <v>38</v>
      </c>
      <c r="F11579">
        <v>8714634401</v>
      </c>
      <c r="G11579" t="s">
        <v>30</v>
      </c>
      <c r="H11579">
        <v>7452</v>
      </c>
      <c r="I11579" t="s">
        <v>13613</v>
      </c>
      <c r="J11579" t="s">
        <v>31</v>
      </c>
      <c r="K11579" t="s">
        <v>49</v>
      </c>
      <c r="O11579" t="s">
        <v>33</v>
      </c>
      <c r="S11579" s="3">
        <v>45876.375</v>
      </c>
      <c r="T11579" t="s">
        <v>54</v>
      </c>
      <c r="U11579" t="s">
        <v>13613</v>
      </c>
      <c r="V11579" s="3">
        <v>45871.64166666667</v>
      </c>
      <c r="W11579" t="s">
        <v>731</v>
      </c>
      <c r="Y11579" s="4">
        <v>45876</v>
      </c>
      <c r="Z11579" s="2">
        <v>0.81263888888888891</v>
      </c>
    </row>
    <row r="11580" spans="1:26" x14ac:dyDescent="0.3">
      <c r="A11580">
        <v>21709</v>
      </c>
      <c r="B11580" t="s">
        <v>246</v>
      </c>
      <c r="C11580" t="s">
        <v>27</v>
      </c>
      <c r="D11580" t="s">
        <v>37</v>
      </c>
      <c r="E11580" t="s">
        <v>38</v>
      </c>
      <c r="F11580">
        <v>8714634401</v>
      </c>
      <c r="G11580" t="s">
        <v>30</v>
      </c>
      <c r="H11580">
        <v>7452</v>
      </c>
      <c r="I11580" t="s">
        <v>13614</v>
      </c>
      <c r="J11580" t="s">
        <v>31</v>
      </c>
      <c r="K11580" t="s">
        <v>49</v>
      </c>
      <c r="O11580" t="s">
        <v>33</v>
      </c>
      <c r="S11580" s="3">
        <v>45876.375</v>
      </c>
      <c r="T11580" t="s">
        <v>54</v>
      </c>
      <c r="U11580" t="s">
        <v>13614</v>
      </c>
      <c r="V11580" s="3">
        <v>45871.64166666667</v>
      </c>
      <c r="W11580" t="s">
        <v>731</v>
      </c>
      <c r="Y11580" s="4">
        <v>45876</v>
      </c>
      <c r="Z11580" s="2">
        <v>0.81263888888888891</v>
      </c>
    </row>
    <row r="11581" spans="1:26" x14ac:dyDescent="0.3">
      <c r="A11581">
        <v>135829</v>
      </c>
      <c r="B11581" t="s">
        <v>246</v>
      </c>
      <c r="C11581" t="s">
        <v>27</v>
      </c>
      <c r="D11581" t="s">
        <v>37</v>
      </c>
      <c r="E11581" t="s">
        <v>38</v>
      </c>
      <c r="F11581">
        <v>9356152039</v>
      </c>
      <c r="G11581" t="s">
        <v>30</v>
      </c>
      <c r="H11581">
        <v>7452</v>
      </c>
      <c r="I11581" t="s">
        <v>13615</v>
      </c>
      <c r="J11581" t="s">
        <v>31</v>
      </c>
      <c r="K11581" t="s">
        <v>49</v>
      </c>
      <c r="O11581" t="s">
        <v>33</v>
      </c>
      <c r="S11581" s="3">
        <v>45876.375</v>
      </c>
      <c r="T11581" t="s">
        <v>54</v>
      </c>
      <c r="U11581" t="s">
        <v>13615</v>
      </c>
      <c r="V11581" s="3">
        <v>45871.64166666667</v>
      </c>
      <c r="W11581" t="s">
        <v>1818</v>
      </c>
      <c r="Y11581" s="4">
        <v>45876</v>
      </c>
      <c r="Z11581" s="2">
        <v>0.81263888888888891</v>
      </c>
    </row>
    <row r="11582" spans="1:26" x14ac:dyDescent="0.3">
      <c r="A11582">
        <v>135829</v>
      </c>
      <c r="B11582" t="s">
        <v>246</v>
      </c>
      <c r="C11582" t="s">
        <v>27</v>
      </c>
      <c r="D11582" t="s">
        <v>37</v>
      </c>
      <c r="E11582" t="s">
        <v>38</v>
      </c>
      <c r="F11582">
        <v>9356152039</v>
      </c>
      <c r="G11582" t="s">
        <v>30</v>
      </c>
      <c r="H11582">
        <v>7452</v>
      </c>
      <c r="I11582" t="s">
        <v>13616</v>
      </c>
      <c r="J11582" t="s">
        <v>31</v>
      </c>
      <c r="K11582" t="s">
        <v>49</v>
      </c>
      <c r="O11582" t="s">
        <v>33</v>
      </c>
      <c r="S11582" s="3">
        <v>45876.375</v>
      </c>
      <c r="T11582" t="s">
        <v>54</v>
      </c>
      <c r="U11582" t="s">
        <v>13616</v>
      </c>
      <c r="V11582" s="3">
        <v>45871.64166666667</v>
      </c>
      <c r="W11582" t="s">
        <v>1818</v>
      </c>
      <c r="Y11582" s="4">
        <v>45876</v>
      </c>
      <c r="Z11582" s="2">
        <v>0.81263888888888891</v>
      </c>
    </row>
    <row r="11583" spans="1:26" x14ac:dyDescent="0.3">
      <c r="A11583">
        <v>135829</v>
      </c>
      <c r="B11583" t="s">
        <v>246</v>
      </c>
      <c r="C11583" t="s">
        <v>27</v>
      </c>
      <c r="D11583" t="s">
        <v>37</v>
      </c>
      <c r="E11583" t="s">
        <v>38</v>
      </c>
      <c r="F11583">
        <v>9356152039</v>
      </c>
      <c r="G11583" t="s">
        <v>30</v>
      </c>
      <c r="H11583">
        <v>7452</v>
      </c>
      <c r="I11583" t="s">
        <v>13617</v>
      </c>
      <c r="J11583" t="s">
        <v>31</v>
      </c>
      <c r="K11583" t="s">
        <v>49</v>
      </c>
      <c r="O11583" t="s">
        <v>33</v>
      </c>
      <c r="S11583" s="3">
        <v>45876.375</v>
      </c>
      <c r="T11583" t="s">
        <v>54</v>
      </c>
      <c r="U11583" t="s">
        <v>13617</v>
      </c>
      <c r="V11583" s="3">
        <v>45871.64166666667</v>
      </c>
      <c r="W11583" t="s">
        <v>1818</v>
      </c>
      <c r="Y11583" s="4">
        <v>45876</v>
      </c>
      <c r="Z11583" s="2">
        <v>0.81263888888888891</v>
      </c>
    </row>
    <row r="11584" spans="1:26" x14ac:dyDescent="0.3">
      <c r="A11584">
        <v>21709</v>
      </c>
      <c r="B11584" t="s">
        <v>246</v>
      </c>
      <c r="C11584" t="s">
        <v>27</v>
      </c>
      <c r="D11584" t="s">
        <v>37</v>
      </c>
      <c r="E11584" t="s">
        <v>38</v>
      </c>
      <c r="F11584">
        <v>8714634401</v>
      </c>
      <c r="G11584" t="s">
        <v>30</v>
      </c>
      <c r="H11584">
        <v>7452</v>
      </c>
      <c r="I11584" t="s">
        <v>13618</v>
      </c>
      <c r="J11584" t="s">
        <v>31</v>
      </c>
      <c r="K11584" t="s">
        <v>49</v>
      </c>
      <c r="O11584" t="s">
        <v>33</v>
      </c>
      <c r="S11584" s="3">
        <v>45876.375</v>
      </c>
      <c r="T11584" t="s">
        <v>54</v>
      </c>
      <c r="U11584" t="s">
        <v>13618</v>
      </c>
      <c r="V11584" s="3">
        <v>45871.64166666667</v>
      </c>
      <c r="W11584" t="s">
        <v>731</v>
      </c>
      <c r="Y11584" s="4">
        <v>45876</v>
      </c>
      <c r="Z11584" s="2">
        <v>0.81263888888888891</v>
      </c>
    </row>
    <row r="11585" spans="1:26" x14ac:dyDescent="0.3">
      <c r="A11585">
        <v>136334</v>
      </c>
      <c r="B11585" t="s">
        <v>636</v>
      </c>
      <c r="C11585" t="s">
        <v>27</v>
      </c>
      <c r="D11585" t="s">
        <v>234</v>
      </c>
      <c r="E11585" t="s">
        <v>60</v>
      </c>
      <c r="F11585">
        <v>9373330556</v>
      </c>
      <c r="G11585" t="s">
        <v>30</v>
      </c>
      <c r="H11585">
        <v>7453</v>
      </c>
      <c r="I11585" t="s">
        <v>13619</v>
      </c>
      <c r="J11585" t="s">
        <v>31</v>
      </c>
      <c r="K11585" t="s">
        <v>49</v>
      </c>
      <c r="O11585" t="s">
        <v>33</v>
      </c>
      <c r="S11585" s="3">
        <v>45876.375</v>
      </c>
      <c r="T11585" t="s">
        <v>54</v>
      </c>
      <c r="U11585" t="s">
        <v>13619</v>
      </c>
      <c r="V11585" s="3">
        <v>45871.64166666667</v>
      </c>
      <c r="W11585" t="s">
        <v>1908</v>
      </c>
      <c r="Y11585" s="4">
        <v>45876</v>
      </c>
      <c r="Z11585" s="2">
        <v>0.81263888888888891</v>
      </c>
    </row>
    <row r="11586" spans="1:26" x14ac:dyDescent="0.3">
      <c r="A11586">
        <v>135009</v>
      </c>
      <c r="B11586" t="s">
        <v>636</v>
      </c>
      <c r="C11586" t="s">
        <v>27</v>
      </c>
      <c r="D11586" t="s">
        <v>234</v>
      </c>
      <c r="E11586" t="s">
        <v>60</v>
      </c>
      <c r="F11586">
        <v>8600870081</v>
      </c>
      <c r="G11586" t="s">
        <v>30</v>
      </c>
      <c r="H11586">
        <v>7453</v>
      </c>
      <c r="I11586" t="s">
        <v>13622</v>
      </c>
      <c r="J11586" t="s">
        <v>31</v>
      </c>
      <c r="K11586" t="s">
        <v>49</v>
      </c>
      <c r="O11586" t="s">
        <v>33</v>
      </c>
      <c r="S11586" s="3">
        <v>45876.375</v>
      </c>
      <c r="T11586" t="s">
        <v>54</v>
      </c>
      <c r="U11586" t="s">
        <v>13622</v>
      </c>
      <c r="V11586" s="3">
        <v>45871.64166666667</v>
      </c>
      <c r="W11586" t="s">
        <v>1985</v>
      </c>
      <c r="Y11586" s="4">
        <v>45876</v>
      </c>
      <c r="Z11586" s="2">
        <v>0.81263888888888891</v>
      </c>
    </row>
    <row r="11587" spans="1:26" x14ac:dyDescent="0.3">
      <c r="A11587">
        <v>135009</v>
      </c>
      <c r="B11587" t="s">
        <v>636</v>
      </c>
      <c r="C11587" t="s">
        <v>27</v>
      </c>
      <c r="D11587" t="s">
        <v>234</v>
      </c>
      <c r="E11587" t="s">
        <v>60</v>
      </c>
      <c r="F11587">
        <v>8600870081</v>
      </c>
      <c r="G11587" t="s">
        <v>30</v>
      </c>
      <c r="H11587">
        <v>7453</v>
      </c>
      <c r="I11587" t="s">
        <v>13623</v>
      </c>
      <c r="J11587" t="s">
        <v>31</v>
      </c>
      <c r="K11587" t="s">
        <v>49</v>
      </c>
      <c r="O11587" t="s">
        <v>33</v>
      </c>
      <c r="S11587" s="3">
        <v>45876.375</v>
      </c>
      <c r="T11587" t="s">
        <v>54</v>
      </c>
      <c r="U11587" t="s">
        <v>13623</v>
      </c>
      <c r="V11587" s="3">
        <v>45871.64166666667</v>
      </c>
      <c r="W11587" t="s">
        <v>1985</v>
      </c>
      <c r="Y11587" s="4">
        <v>45876</v>
      </c>
      <c r="Z11587" s="2">
        <v>0.81263888888888891</v>
      </c>
    </row>
    <row r="11588" spans="1:26" x14ac:dyDescent="0.3">
      <c r="A11588">
        <v>135009</v>
      </c>
      <c r="B11588" t="s">
        <v>636</v>
      </c>
      <c r="C11588" t="s">
        <v>27</v>
      </c>
      <c r="D11588" t="s">
        <v>234</v>
      </c>
      <c r="E11588" t="s">
        <v>60</v>
      </c>
      <c r="F11588">
        <v>8600870081</v>
      </c>
      <c r="G11588" t="s">
        <v>30</v>
      </c>
      <c r="H11588">
        <v>7453</v>
      </c>
      <c r="I11588" t="s">
        <v>13624</v>
      </c>
      <c r="J11588" t="s">
        <v>31</v>
      </c>
      <c r="K11588" t="s">
        <v>49</v>
      </c>
      <c r="O11588" t="s">
        <v>33</v>
      </c>
      <c r="S11588" s="3">
        <v>45876.375</v>
      </c>
      <c r="T11588" t="s">
        <v>54</v>
      </c>
      <c r="U11588" t="s">
        <v>13624</v>
      </c>
      <c r="V11588" s="3">
        <v>45871.64166666667</v>
      </c>
      <c r="W11588" t="s">
        <v>1985</v>
      </c>
      <c r="Y11588" s="4">
        <v>45876</v>
      </c>
      <c r="Z11588" s="2">
        <v>0.81263888888888891</v>
      </c>
    </row>
    <row r="11589" spans="1:26" x14ac:dyDescent="0.3">
      <c r="A11589">
        <v>135009</v>
      </c>
      <c r="B11589" t="s">
        <v>636</v>
      </c>
      <c r="C11589" t="s">
        <v>27</v>
      </c>
      <c r="D11589" t="s">
        <v>234</v>
      </c>
      <c r="E11589" t="s">
        <v>60</v>
      </c>
      <c r="F11589">
        <v>8600870081</v>
      </c>
      <c r="G11589" t="s">
        <v>30</v>
      </c>
      <c r="H11589">
        <v>7453</v>
      </c>
      <c r="I11589" t="s">
        <v>13627</v>
      </c>
      <c r="J11589" t="s">
        <v>31</v>
      </c>
      <c r="K11589" t="s">
        <v>49</v>
      </c>
      <c r="O11589" t="s">
        <v>33</v>
      </c>
      <c r="S11589" s="3">
        <v>45876.375</v>
      </c>
      <c r="T11589" t="s">
        <v>54</v>
      </c>
      <c r="U11589" t="s">
        <v>13627</v>
      </c>
      <c r="V11589" s="3">
        <v>45871.64166666667</v>
      </c>
      <c r="W11589" t="s">
        <v>1985</v>
      </c>
      <c r="Y11589" s="4">
        <v>45876</v>
      </c>
      <c r="Z11589" s="2">
        <v>0.81263888888888891</v>
      </c>
    </row>
    <row r="11590" spans="1:26" x14ac:dyDescent="0.3">
      <c r="A11590">
        <v>136334</v>
      </c>
      <c r="B11590" t="s">
        <v>636</v>
      </c>
      <c r="C11590" t="s">
        <v>27</v>
      </c>
      <c r="D11590" t="s">
        <v>234</v>
      </c>
      <c r="E11590" t="s">
        <v>60</v>
      </c>
      <c r="F11590">
        <v>9373330556</v>
      </c>
      <c r="G11590" t="s">
        <v>30</v>
      </c>
      <c r="H11590">
        <v>7453</v>
      </c>
      <c r="I11590" t="s">
        <v>13628</v>
      </c>
      <c r="J11590" t="s">
        <v>31</v>
      </c>
      <c r="K11590" t="s">
        <v>49</v>
      </c>
      <c r="O11590" t="s">
        <v>33</v>
      </c>
      <c r="S11590" s="3">
        <v>45876.375</v>
      </c>
      <c r="T11590" t="s">
        <v>54</v>
      </c>
      <c r="U11590" t="s">
        <v>13628</v>
      </c>
      <c r="V11590" s="3">
        <v>45871.64166666667</v>
      </c>
      <c r="W11590" t="s">
        <v>1908</v>
      </c>
      <c r="Y11590" s="4">
        <v>45876</v>
      </c>
      <c r="Z11590" s="2">
        <v>0.81263888888888891</v>
      </c>
    </row>
    <row r="11591" spans="1:26" x14ac:dyDescent="0.3">
      <c r="A11591">
        <v>136334</v>
      </c>
      <c r="B11591" t="s">
        <v>636</v>
      </c>
      <c r="C11591" t="s">
        <v>27</v>
      </c>
      <c r="D11591" t="s">
        <v>234</v>
      </c>
      <c r="E11591" t="s">
        <v>60</v>
      </c>
      <c r="F11591">
        <v>9373330556</v>
      </c>
      <c r="G11591" t="s">
        <v>30</v>
      </c>
      <c r="H11591">
        <v>7453</v>
      </c>
      <c r="I11591" t="s">
        <v>13629</v>
      </c>
      <c r="J11591" t="s">
        <v>31</v>
      </c>
      <c r="K11591" t="s">
        <v>49</v>
      </c>
      <c r="O11591" t="s">
        <v>33</v>
      </c>
      <c r="S11591" s="3">
        <v>45876.375</v>
      </c>
      <c r="T11591" t="s">
        <v>54</v>
      </c>
      <c r="U11591" t="s">
        <v>13629</v>
      </c>
      <c r="V11591" s="3">
        <v>45871.64166666667</v>
      </c>
      <c r="W11591" t="s">
        <v>1908</v>
      </c>
      <c r="Y11591" s="4">
        <v>45876</v>
      </c>
      <c r="Z11591" s="2">
        <v>0.81263888888888891</v>
      </c>
    </row>
    <row r="11592" spans="1:26" x14ac:dyDescent="0.3">
      <c r="A11592">
        <v>136334</v>
      </c>
      <c r="B11592" t="s">
        <v>636</v>
      </c>
      <c r="C11592" t="s">
        <v>27</v>
      </c>
      <c r="D11592" t="s">
        <v>234</v>
      </c>
      <c r="E11592" t="s">
        <v>60</v>
      </c>
      <c r="F11592">
        <v>9373330556</v>
      </c>
      <c r="G11592" t="s">
        <v>30</v>
      </c>
      <c r="H11592">
        <v>7453</v>
      </c>
      <c r="I11592" t="s">
        <v>13630</v>
      </c>
      <c r="J11592" t="s">
        <v>31</v>
      </c>
      <c r="K11592" t="s">
        <v>49</v>
      </c>
      <c r="O11592" t="s">
        <v>33</v>
      </c>
      <c r="S11592" s="3">
        <v>45876.375</v>
      </c>
      <c r="T11592" t="s">
        <v>54</v>
      </c>
      <c r="U11592" t="s">
        <v>13630</v>
      </c>
      <c r="V11592" s="3">
        <v>45871.64166666667</v>
      </c>
      <c r="W11592" t="s">
        <v>1908</v>
      </c>
      <c r="Y11592" s="4">
        <v>45876</v>
      </c>
      <c r="Z11592" s="2">
        <v>0.81263888888888891</v>
      </c>
    </row>
    <row r="11593" spans="1:26" x14ac:dyDescent="0.3">
      <c r="A11593">
        <v>136334</v>
      </c>
      <c r="B11593" t="s">
        <v>636</v>
      </c>
      <c r="C11593" t="s">
        <v>27</v>
      </c>
      <c r="D11593" t="s">
        <v>234</v>
      </c>
      <c r="E11593" t="s">
        <v>60</v>
      </c>
      <c r="F11593">
        <v>9373330556</v>
      </c>
      <c r="G11593" t="s">
        <v>30</v>
      </c>
      <c r="H11593">
        <v>7453</v>
      </c>
      <c r="I11593" t="s">
        <v>13632</v>
      </c>
      <c r="J11593" t="s">
        <v>31</v>
      </c>
      <c r="K11593" t="s">
        <v>49</v>
      </c>
      <c r="O11593" t="s">
        <v>33</v>
      </c>
      <c r="S11593" s="3">
        <v>45876.375</v>
      </c>
      <c r="T11593" t="s">
        <v>54</v>
      </c>
      <c r="U11593" t="s">
        <v>13632</v>
      </c>
      <c r="V11593" s="3">
        <v>45871.64166666667</v>
      </c>
      <c r="W11593" t="s">
        <v>1908</v>
      </c>
      <c r="Y11593" s="4">
        <v>45876</v>
      </c>
      <c r="Z11593" s="2">
        <v>0.81263888888888891</v>
      </c>
    </row>
    <row r="11594" spans="1:26" x14ac:dyDescent="0.3">
      <c r="A11594">
        <v>131645</v>
      </c>
      <c r="B11594" t="s">
        <v>636</v>
      </c>
      <c r="C11594" t="s">
        <v>27</v>
      </c>
      <c r="D11594" t="s">
        <v>234</v>
      </c>
      <c r="E11594" t="s">
        <v>60</v>
      </c>
      <c r="F11594">
        <v>9503540882</v>
      </c>
      <c r="G11594" t="s">
        <v>30</v>
      </c>
      <c r="H11594">
        <v>7453</v>
      </c>
      <c r="I11594" t="s">
        <v>13633</v>
      </c>
      <c r="J11594" t="s">
        <v>31</v>
      </c>
      <c r="K11594" t="s">
        <v>49</v>
      </c>
      <c r="O11594" t="s">
        <v>33</v>
      </c>
      <c r="S11594" s="3">
        <v>45876.375</v>
      </c>
      <c r="T11594" t="s">
        <v>54</v>
      </c>
      <c r="U11594" t="s">
        <v>13633</v>
      </c>
      <c r="V11594" s="3">
        <v>45871.64166666667</v>
      </c>
      <c r="W11594" t="s">
        <v>850</v>
      </c>
      <c r="Y11594" s="4">
        <v>45876</v>
      </c>
      <c r="Z11594" s="2">
        <v>0.81263888888888891</v>
      </c>
    </row>
    <row r="11595" spans="1:26" x14ac:dyDescent="0.3">
      <c r="A11595">
        <v>136334</v>
      </c>
      <c r="B11595" t="s">
        <v>636</v>
      </c>
      <c r="C11595" t="s">
        <v>27</v>
      </c>
      <c r="D11595" t="s">
        <v>234</v>
      </c>
      <c r="E11595" t="s">
        <v>60</v>
      </c>
      <c r="F11595">
        <v>9373330556</v>
      </c>
      <c r="G11595" t="s">
        <v>30</v>
      </c>
      <c r="H11595">
        <v>7453</v>
      </c>
      <c r="I11595" t="s">
        <v>13634</v>
      </c>
      <c r="J11595" t="s">
        <v>31</v>
      </c>
      <c r="K11595" t="s">
        <v>49</v>
      </c>
      <c r="O11595" t="s">
        <v>33</v>
      </c>
      <c r="S11595" s="3">
        <v>45876.375</v>
      </c>
      <c r="T11595" t="s">
        <v>54</v>
      </c>
      <c r="U11595" t="s">
        <v>13634</v>
      </c>
      <c r="V11595" s="3">
        <v>45871.64166666667</v>
      </c>
      <c r="W11595" t="s">
        <v>1908</v>
      </c>
      <c r="Y11595" s="4">
        <v>45876</v>
      </c>
      <c r="Z11595" s="2">
        <v>0.81263888888888891</v>
      </c>
    </row>
    <row r="11596" spans="1:26" x14ac:dyDescent="0.3">
      <c r="A11596">
        <v>136334</v>
      </c>
      <c r="B11596" t="s">
        <v>636</v>
      </c>
      <c r="C11596" t="s">
        <v>27</v>
      </c>
      <c r="D11596" t="s">
        <v>234</v>
      </c>
      <c r="E11596" t="s">
        <v>60</v>
      </c>
      <c r="F11596">
        <v>9373330556</v>
      </c>
      <c r="G11596" t="s">
        <v>30</v>
      </c>
      <c r="H11596">
        <v>7453</v>
      </c>
      <c r="I11596" t="s">
        <v>13635</v>
      </c>
      <c r="J11596" t="s">
        <v>31</v>
      </c>
      <c r="K11596" t="s">
        <v>49</v>
      </c>
      <c r="O11596" t="s">
        <v>33</v>
      </c>
      <c r="S11596" s="3">
        <v>45876.375</v>
      </c>
      <c r="T11596" t="s">
        <v>54</v>
      </c>
      <c r="U11596" t="s">
        <v>13635</v>
      </c>
      <c r="V11596" s="3">
        <v>45871.64166666667</v>
      </c>
      <c r="W11596" t="s">
        <v>1908</v>
      </c>
      <c r="Y11596" s="4">
        <v>45876</v>
      </c>
      <c r="Z11596" s="2">
        <v>0.81263888888888891</v>
      </c>
    </row>
    <row r="11597" spans="1:26" x14ac:dyDescent="0.3">
      <c r="A11597">
        <v>136334</v>
      </c>
      <c r="B11597" t="s">
        <v>636</v>
      </c>
      <c r="C11597" t="s">
        <v>27</v>
      </c>
      <c r="D11597" t="s">
        <v>234</v>
      </c>
      <c r="E11597" t="s">
        <v>60</v>
      </c>
      <c r="F11597">
        <v>9373330556</v>
      </c>
      <c r="G11597" t="s">
        <v>30</v>
      </c>
      <c r="H11597">
        <v>7453</v>
      </c>
      <c r="I11597" t="s">
        <v>13636</v>
      </c>
      <c r="J11597" t="s">
        <v>31</v>
      </c>
      <c r="K11597" t="s">
        <v>49</v>
      </c>
      <c r="O11597" t="s">
        <v>33</v>
      </c>
      <c r="S11597" s="3">
        <v>45876.375</v>
      </c>
      <c r="T11597" t="s">
        <v>54</v>
      </c>
      <c r="U11597" t="s">
        <v>13636</v>
      </c>
      <c r="V11597" s="3">
        <v>45871.64166666667</v>
      </c>
      <c r="W11597" t="s">
        <v>1908</v>
      </c>
      <c r="Y11597" s="4">
        <v>45876</v>
      </c>
      <c r="Z11597" s="2">
        <v>0.81263888888888891</v>
      </c>
    </row>
    <row r="11598" spans="1:26" x14ac:dyDescent="0.3">
      <c r="A11598">
        <v>136334</v>
      </c>
      <c r="B11598" t="s">
        <v>636</v>
      </c>
      <c r="C11598" t="s">
        <v>27</v>
      </c>
      <c r="D11598" t="s">
        <v>234</v>
      </c>
      <c r="E11598" t="s">
        <v>60</v>
      </c>
      <c r="F11598">
        <v>9373330556</v>
      </c>
      <c r="G11598" t="s">
        <v>30</v>
      </c>
      <c r="H11598">
        <v>7453</v>
      </c>
      <c r="I11598" t="s">
        <v>13637</v>
      </c>
      <c r="J11598" t="s">
        <v>31</v>
      </c>
      <c r="K11598" t="s">
        <v>49</v>
      </c>
      <c r="O11598" t="s">
        <v>33</v>
      </c>
      <c r="S11598" s="3">
        <v>45876.375</v>
      </c>
      <c r="T11598" t="s">
        <v>54</v>
      </c>
      <c r="U11598" t="s">
        <v>13637</v>
      </c>
      <c r="V11598" s="3">
        <v>45871.64166666667</v>
      </c>
      <c r="W11598" t="s">
        <v>1908</v>
      </c>
      <c r="Y11598" s="4">
        <v>45876</v>
      </c>
      <c r="Z11598" s="2">
        <v>0.81263888888888891</v>
      </c>
    </row>
    <row r="11599" spans="1:26" x14ac:dyDescent="0.3">
      <c r="A11599">
        <v>136334</v>
      </c>
      <c r="B11599" t="s">
        <v>636</v>
      </c>
      <c r="C11599" t="s">
        <v>27</v>
      </c>
      <c r="D11599" t="s">
        <v>234</v>
      </c>
      <c r="E11599" t="s">
        <v>60</v>
      </c>
      <c r="F11599">
        <v>9373330556</v>
      </c>
      <c r="G11599" t="s">
        <v>30</v>
      </c>
      <c r="H11599">
        <v>7453</v>
      </c>
      <c r="I11599" t="s">
        <v>13639</v>
      </c>
      <c r="J11599" t="s">
        <v>31</v>
      </c>
      <c r="K11599" t="s">
        <v>49</v>
      </c>
      <c r="O11599" t="s">
        <v>33</v>
      </c>
      <c r="S11599" s="3">
        <v>45876.375</v>
      </c>
      <c r="T11599" t="s">
        <v>54</v>
      </c>
      <c r="U11599" t="s">
        <v>13639</v>
      </c>
      <c r="V11599" s="3">
        <v>45871.64166666667</v>
      </c>
      <c r="W11599" t="s">
        <v>1908</v>
      </c>
      <c r="Y11599" s="4">
        <v>45876</v>
      </c>
      <c r="Z11599" s="2">
        <v>0.81263888888888891</v>
      </c>
    </row>
    <row r="11600" spans="1:26" x14ac:dyDescent="0.3">
      <c r="A11600">
        <v>135009</v>
      </c>
      <c r="B11600" t="s">
        <v>636</v>
      </c>
      <c r="C11600" t="s">
        <v>27</v>
      </c>
      <c r="D11600" t="s">
        <v>234</v>
      </c>
      <c r="E11600" t="s">
        <v>60</v>
      </c>
      <c r="F11600">
        <v>8600870081</v>
      </c>
      <c r="G11600" t="s">
        <v>30</v>
      </c>
      <c r="H11600">
        <v>7453</v>
      </c>
      <c r="I11600" t="s">
        <v>13641</v>
      </c>
      <c r="J11600" t="s">
        <v>31</v>
      </c>
      <c r="K11600" t="s">
        <v>49</v>
      </c>
      <c r="O11600" t="s">
        <v>33</v>
      </c>
      <c r="S11600" s="3">
        <v>45876.375</v>
      </c>
      <c r="T11600" t="s">
        <v>54</v>
      </c>
      <c r="U11600" t="s">
        <v>13641</v>
      </c>
      <c r="V11600" s="3">
        <v>45871.64166666667</v>
      </c>
      <c r="W11600" t="s">
        <v>1985</v>
      </c>
      <c r="Y11600" s="4">
        <v>45876</v>
      </c>
      <c r="Z11600" s="2">
        <v>0.81263888888888891</v>
      </c>
    </row>
    <row r="11601" spans="1:26" x14ac:dyDescent="0.3">
      <c r="A11601">
        <v>136334</v>
      </c>
      <c r="B11601" t="s">
        <v>636</v>
      </c>
      <c r="C11601" t="s">
        <v>27</v>
      </c>
      <c r="D11601" t="s">
        <v>234</v>
      </c>
      <c r="E11601" t="s">
        <v>60</v>
      </c>
      <c r="F11601">
        <v>9373330556</v>
      </c>
      <c r="G11601" t="s">
        <v>30</v>
      </c>
      <c r="H11601">
        <v>7453</v>
      </c>
      <c r="I11601" t="s">
        <v>13643</v>
      </c>
      <c r="J11601" t="s">
        <v>31</v>
      </c>
      <c r="K11601" t="s">
        <v>49</v>
      </c>
      <c r="O11601" t="s">
        <v>33</v>
      </c>
      <c r="S11601" s="3">
        <v>45876.375</v>
      </c>
      <c r="T11601" t="s">
        <v>54</v>
      </c>
      <c r="U11601" t="s">
        <v>13643</v>
      </c>
      <c r="V11601" s="3">
        <v>45871.64166666667</v>
      </c>
      <c r="W11601" t="s">
        <v>1908</v>
      </c>
      <c r="Y11601" s="4">
        <v>45876</v>
      </c>
      <c r="Z11601" s="2">
        <v>0.81263888888888891</v>
      </c>
    </row>
    <row r="11602" spans="1:26" x14ac:dyDescent="0.3">
      <c r="A11602">
        <v>136334</v>
      </c>
      <c r="B11602" t="s">
        <v>636</v>
      </c>
      <c r="C11602" t="s">
        <v>27</v>
      </c>
      <c r="D11602" t="s">
        <v>234</v>
      </c>
      <c r="E11602" t="s">
        <v>60</v>
      </c>
      <c r="F11602">
        <v>9373330556</v>
      </c>
      <c r="G11602" t="s">
        <v>30</v>
      </c>
      <c r="H11602">
        <v>7453</v>
      </c>
      <c r="I11602" t="s">
        <v>13647</v>
      </c>
      <c r="J11602" t="s">
        <v>31</v>
      </c>
      <c r="K11602" t="s">
        <v>49</v>
      </c>
      <c r="O11602" t="s">
        <v>33</v>
      </c>
      <c r="S11602" s="3">
        <v>45876.375</v>
      </c>
      <c r="T11602" t="s">
        <v>54</v>
      </c>
      <c r="U11602" t="s">
        <v>13647</v>
      </c>
      <c r="V11602" s="3">
        <v>45871.64166666667</v>
      </c>
      <c r="W11602" t="s">
        <v>1908</v>
      </c>
      <c r="Y11602" s="4">
        <v>45876</v>
      </c>
      <c r="Z11602" s="2">
        <v>0.81263888888888891</v>
      </c>
    </row>
    <row r="11603" spans="1:26" x14ac:dyDescent="0.3">
      <c r="A11603">
        <v>135009</v>
      </c>
      <c r="B11603" t="s">
        <v>636</v>
      </c>
      <c r="C11603" t="s">
        <v>27</v>
      </c>
      <c r="D11603" t="s">
        <v>234</v>
      </c>
      <c r="E11603" t="s">
        <v>60</v>
      </c>
      <c r="F11603">
        <v>8600870081</v>
      </c>
      <c r="G11603" t="s">
        <v>30</v>
      </c>
      <c r="H11603">
        <v>7453</v>
      </c>
      <c r="I11603" t="s">
        <v>13648</v>
      </c>
      <c r="J11603" t="s">
        <v>31</v>
      </c>
      <c r="K11603" t="s">
        <v>49</v>
      </c>
      <c r="O11603" t="s">
        <v>33</v>
      </c>
      <c r="S11603" s="3">
        <v>45876.375</v>
      </c>
      <c r="T11603" t="s">
        <v>54</v>
      </c>
      <c r="U11603" t="s">
        <v>13648</v>
      </c>
      <c r="V11603" s="3">
        <v>45871.64166666667</v>
      </c>
      <c r="W11603" t="s">
        <v>1985</v>
      </c>
      <c r="Y11603" s="4">
        <v>45876</v>
      </c>
      <c r="Z11603" s="2">
        <v>0.81263888888888891</v>
      </c>
    </row>
    <row r="11604" spans="1:26" x14ac:dyDescent="0.3">
      <c r="A11604">
        <v>136334</v>
      </c>
      <c r="B11604" t="s">
        <v>636</v>
      </c>
      <c r="C11604" t="s">
        <v>27</v>
      </c>
      <c r="D11604" t="s">
        <v>234</v>
      </c>
      <c r="E11604" t="s">
        <v>60</v>
      </c>
      <c r="F11604">
        <v>9373330556</v>
      </c>
      <c r="G11604" t="s">
        <v>30</v>
      </c>
      <c r="H11604">
        <v>7453</v>
      </c>
      <c r="I11604" t="s">
        <v>13650</v>
      </c>
      <c r="J11604" t="s">
        <v>31</v>
      </c>
      <c r="K11604" t="s">
        <v>49</v>
      </c>
      <c r="O11604" t="s">
        <v>33</v>
      </c>
      <c r="S11604" s="3">
        <v>45876.375</v>
      </c>
      <c r="T11604" t="s">
        <v>54</v>
      </c>
      <c r="U11604" t="s">
        <v>13650</v>
      </c>
      <c r="V11604" s="3">
        <v>45871.64166666667</v>
      </c>
      <c r="W11604" t="s">
        <v>1908</v>
      </c>
      <c r="Y11604" s="4">
        <v>45876</v>
      </c>
      <c r="Z11604" s="2">
        <v>0.81263888888888891</v>
      </c>
    </row>
    <row r="11605" spans="1:26" x14ac:dyDescent="0.3">
      <c r="A11605">
        <v>136334</v>
      </c>
      <c r="B11605" t="s">
        <v>636</v>
      </c>
      <c r="C11605" t="s">
        <v>27</v>
      </c>
      <c r="D11605" t="s">
        <v>234</v>
      </c>
      <c r="E11605" t="s">
        <v>60</v>
      </c>
      <c r="F11605">
        <v>9373330556</v>
      </c>
      <c r="G11605" t="s">
        <v>30</v>
      </c>
      <c r="H11605">
        <v>7453</v>
      </c>
      <c r="I11605" t="s">
        <v>13651</v>
      </c>
      <c r="J11605" t="s">
        <v>31</v>
      </c>
      <c r="K11605" t="s">
        <v>49</v>
      </c>
      <c r="O11605" t="s">
        <v>33</v>
      </c>
      <c r="S11605" s="3">
        <v>45876.375</v>
      </c>
      <c r="T11605" t="s">
        <v>54</v>
      </c>
      <c r="U11605" t="s">
        <v>13651</v>
      </c>
      <c r="V11605" s="3">
        <v>45871.64166666667</v>
      </c>
      <c r="W11605" t="s">
        <v>1908</v>
      </c>
      <c r="Y11605" s="4">
        <v>45876</v>
      </c>
      <c r="Z11605" s="2">
        <v>0.81263888888888891</v>
      </c>
    </row>
    <row r="11606" spans="1:26" x14ac:dyDescent="0.3">
      <c r="A11606">
        <v>136334</v>
      </c>
      <c r="B11606" t="s">
        <v>636</v>
      </c>
      <c r="C11606" t="s">
        <v>27</v>
      </c>
      <c r="D11606" t="s">
        <v>234</v>
      </c>
      <c r="E11606" t="s">
        <v>60</v>
      </c>
      <c r="F11606">
        <v>9373330556</v>
      </c>
      <c r="G11606" t="s">
        <v>30</v>
      </c>
      <c r="H11606">
        <v>7453</v>
      </c>
      <c r="I11606" t="s">
        <v>13652</v>
      </c>
      <c r="J11606" t="s">
        <v>31</v>
      </c>
      <c r="K11606" t="s">
        <v>49</v>
      </c>
      <c r="O11606" t="s">
        <v>33</v>
      </c>
      <c r="S11606" s="3">
        <v>45876.375</v>
      </c>
      <c r="T11606" t="s">
        <v>54</v>
      </c>
      <c r="U11606" t="s">
        <v>13652</v>
      </c>
      <c r="V11606" s="3">
        <v>45871.64166666667</v>
      </c>
      <c r="W11606" t="s">
        <v>1908</v>
      </c>
      <c r="Y11606" s="4">
        <v>45876</v>
      </c>
      <c r="Z11606" s="2">
        <v>0.81263888888888891</v>
      </c>
    </row>
    <row r="11607" spans="1:26" x14ac:dyDescent="0.3">
      <c r="A11607">
        <v>136334</v>
      </c>
      <c r="B11607" t="s">
        <v>636</v>
      </c>
      <c r="C11607" t="s">
        <v>27</v>
      </c>
      <c r="D11607" t="s">
        <v>234</v>
      </c>
      <c r="E11607" t="s">
        <v>60</v>
      </c>
      <c r="F11607">
        <v>9373330556</v>
      </c>
      <c r="G11607" t="s">
        <v>30</v>
      </c>
      <c r="H11607">
        <v>7453</v>
      </c>
      <c r="I11607" t="s">
        <v>13653</v>
      </c>
      <c r="J11607" t="s">
        <v>31</v>
      </c>
      <c r="K11607" t="s">
        <v>49</v>
      </c>
      <c r="O11607" t="s">
        <v>33</v>
      </c>
      <c r="S11607" s="3">
        <v>45876.375</v>
      </c>
      <c r="T11607" t="s">
        <v>54</v>
      </c>
      <c r="U11607" t="s">
        <v>13653</v>
      </c>
      <c r="V11607" s="3">
        <v>45871.64166666667</v>
      </c>
      <c r="W11607" t="s">
        <v>1908</v>
      </c>
      <c r="Y11607" s="4">
        <v>45876</v>
      </c>
      <c r="Z11607" s="2">
        <v>0.81263888888888891</v>
      </c>
    </row>
    <row r="11608" spans="1:26" x14ac:dyDescent="0.3">
      <c r="A11608">
        <v>135009</v>
      </c>
      <c r="B11608" t="s">
        <v>636</v>
      </c>
      <c r="C11608" t="s">
        <v>27</v>
      </c>
      <c r="D11608" t="s">
        <v>234</v>
      </c>
      <c r="E11608" t="s">
        <v>60</v>
      </c>
      <c r="F11608">
        <v>8600870081</v>
      </c>
      <c r="G11608" t="s">
        <v>30</v>
      </c>
      <c r="H11608">
        <v>7453</v>
      </c>
      <c r="I11608" t="s">
        <v>13654</v>
      </c>
      <c r="J11608" t="s">
        <v>31</v>
      </c>
      <c r="K11608" t="s">
        <v>49</v>
      </c>
      <c r="O11608" t="s">
        <v>33</v>
      </c>
      <c r="S11608" s="3">
        <v>45876.375</v>
      </c>
      <c r="T11608" t="s">
        <v>54</v>
      </c>
      <c r="U11608" t="s">
        <v>13654</v>
      </c>
      <c r="V11608" s="3">
        <v>45871.64166666667</v>
      </c>
      <c r="W11608" t="s">
        <v>1985</v>
      </c>
      <c r="Y11608" s="4">
        <v>45876</v>
      </c>
      <c r="Z11608" s="2">
        <v>0.81263888888888891</v>
      </c>
    </row>
    <row r="11609" spans="1:26" x14ac:dyDescent="0.3">
      <c r="A11609">
        <v>134923</v>
      </c>
      <c r="B11609" t="s">
        <v>1820</v>
      </c>
      <c r="C11609" t="s">
        <v>27</v>
      </c>
      <c r="D11609" t="s">
        <v>234</v>
      </c>
      <c r="E11609" t="s">
        <v>60</v>
      </c>
      <c r="F11609">
        <v>9373586862</v>
      </c>
      <c r="G11609" t="s">
        <v>30</v>
      </c>
      <c r="H11609">
        <v>7454</v>
      </c>
      <c r="I11609" t="s">
        <v>13657</v>
      </c>
      <c r="J11609" t="s">
        <v>31</v>
      </c>
      <c r="K11609" t="s">
        <v>49</v>
      </c>
      <c r="O11609" t="s">
        <v>33</v>
      </c>
      <c r="S11609" s="3">
        <v>45876.375</v>
      </c>
      <c r="T11609" t="s">
        <v>54</v>
      </c>
      <c r="U11609" t="s">
        <v>13657</v>
      </c>
      <c r="V11609" s="3">
        <v>45871.64166666667</v>
      </c>
      <c r="W11609" t="s">
        <v>1822</v>
      </c>
      <c r="Y11609" s="4">
        <v>45876</v>
      </c>
      <c r="Z11609" s="2">
        <v>0.81263888888888891</v>
      </c>
    </row>
    <row r="11610" spans="1:26" x14ac:dyDescent="0.3">
      <c r="A11610">
        <v>133045</v>
      </c>
      <c r="B11610" t="s">
        <v>1820</v>
      </c>
      <c r="C11610" t="s">
        <v>27</v>
      </c>
      <c r="D11610" t="s">
        <v>234</v>
      </c>
      <c r="E11610" t="s">
        <v>60</v>
      </c>
      <c r="F11610">
        <v>7306428669</v>
      </c>
      <c r="G11610" t="s">
        <v>30</v>
      </c>
      <c r="H11610">
        <v>7454</v>
      </c>
      <c r="I11610" t="s">
        <v>13658</v>
      </c>
      <c r="J11610" t="s">
        <v>31</v>
      </c>
      <c r="K11610" t="s">
        <v>49</v>
      </c>
      <c r="O11610" t="s">
        <v>33</v>
      </c>
      <c r="S11610" s="3">
        <v>45876.375</v>
      </c>
      <c r="T11610" t="s">
        <v>54</v>
      </c>
      <c r="U11610" t="s">
        <v>13658</v>
      </c>
      <c r="V11610" s="3">
        <v>45871.64166666667</v>
      </c>
      <c r="W11610" t="s">
        <v>1823</v>
      </c>
      <c r="Y11610" s="4">
        <v>45876</v>
      </c>
      <c r="Z11610" s="2">
        <v>0.81263888888888891</v>
      </c>
    </row>
    <row r="11611" spans="1:26" x14ac:dyDescent="0.3">
      <c r="A11611">
        <v>134923</v>
      </c>
      <c r="B11611" t="s">
        <v>1820</v>
      </c>
      <c r="C11611" t="s">
        <v>27</v>
      </c>
      <c r="D11611" t="s">
        <v>234</v>
      </c>
      <c r="E11611" t="s">
        <v>60</v>
      </c>
      <c r="F11611">
        <v>9373586862</v>
      </c>
      <c r="G11611" t="s">
        <v>30</v>
      </c>
      <c r="H11611">
        <v>7454</v>
      </c>
      <c r="I11611" t="s">
        <v>13659</v>
      </c>
      <c r="J11611" t="s">
        <v>31</v>
      </c>
      <c r="K11611" t="s">
        <v>49</v>
      </c>
      <c r="O11611" t="s">
        <v>33</v>
      </c>
      <c r="S11611" s="3">
        <v>45876.375</v>
      </c>
      <c r="T11611" t="s">
        <v>54</v>
      </c>
      <c r="U11611" t="s">
        <v>13659</v>
      </c>
      <c r="V11611" s="3">
        <v>45871.64166666667</v>
      </c>
      <c r="W11611" t="s">
        <v>1822</v>
      </c>
      <c r="Y11611" s="4">
        <v>45876</v>
      </c>
      <c r="Z11611" s="2">
        <v>0.81263888888888891</v>
      </c>
    </row>
    <row r="11612" spans="1:26" x14ac:dyDescent="0.3">
      <c r="A11612">
        <v>134923</v>
      </c>
      <c r="B11612" t="s">
        <v>1820</v>
      </c>
      <c r="C11612" t="s">
        <v>27</v>
      </c>
      <c r="D11612" t="s">
        <v>234</v>
      </c>
      <c r="E11612" t="s">
        <v>60</v>
      </c>
      <c r="F11612">
        <v>9373586862</v>
      </c>
      <c r="G11612" t="s">
        <v>30</v>
      </c>
      <c r="H11612">
        <v>7454</v>
      </c>
      <c r="I11612" t="s">
        <v>13660</v>
      </c>
      <c r="J11612" t="s">
        <v>31</v>
      </c>
      <c r="K11612" t="s">
        <v>49</v>
      </c>
      <c r="O11612" t="s">
        <v>33</v>
      </c>
      <c r="S11612" s="3">
        <v>45876.375</v>
      </c>
      <c r="T11612" t="s">
        <v>54</v>
      </c>
      <c r="U11612" t="s">
        <v>13660</v>
      </c>
      <c r="V11612" s="3">
        <v>45871.64166666667</v>
      </c>
      <c r="W11612" t="s">
        <v>1822</v>
      </c>
      <c r="Y11612" s="4">
        <v>45876</v>
      </c>
      <c r="Z11612" s="2">
        <v>0.81263888888888891</v>
      </c>
    </row>
    <row r="11613" spans="1:26" x14ac:dyDescent="0.3">
      <c r="A11613">
        <v>133045</v>
      </c>
      <c r="B11613" t="s">
        <v>1820</v>
      </c>
      <c r="C11613" t="s">
        <v>27</v>
      </c>
      <c r="D11613" t="s">
        <v>234</v>
      </c>
      <c r="E11613" t="s">
        <v>60</v>
      </c>
      <c r="F11613">
        <v>7306428669</v>
      </c>
      <c r="G11613" t="s">
        <v>30</v>
      </c>
      <c r="H11613">
        <v>7454</v>
      </c>
      <c r="I11613" t="s">
        <v>13661</v>
      </c>
      <c r="J11613" t="s">
        <v>31</v>
      </c>
      <c r="K11613" t="s">
        <v>49</v>
      </c>
      <c r="O11613" t="s">
        <v>33</v>
      </c>
      <c r="S11613" s="3">
        <v>45876.375</v>
      </c>
      <c r="T11613" t="s">
        <v>54</v>
      </c>
      <c r="U11613" t="s">
        <v>13661</v>
      </c>
      <c r="V11613" s="3">
        <v>45871.64166666667</v>
      </c>
      <c r="W11613" t="s">
        <v>1823</v>
      </c>
      <c r="Y11613" s="4">
        <v>45876</v>
      </c>
      <c r="Z11613" s="2">
        <v>0.81263888888888891</v>
      </c>
    </row>
    <row r="11614" spans="1:26" x14ac:dyDescent="0.3">
      <c r="A11614">
        <v>135838</v>
      </c>
      <c r="B11614" t="s">
        <v>1220</v>
      </c>
      <c r="C11614" t="s">
        <v>27</v>
      </c>
      <c r="D11614" t="s">
        <v>59</v>
      </c>
      <c r="E11614" t="s">
        <v>60</v>
      </c>
      <c r="F11614">
        <v>9309434668</v>
      </c>
      <c r="G11614" t="s">
        <v>30</v>
      </c>
      <c r="H11614">
        <v>7455</v>
      </c>
      <c r="I11614" t="s">
        <v>13663</v>
      </c>
      <c r="J11614" t="s">
        <v>31</v>
      </c>
      <c r="K11614" t="s">
        <v>49</v>
      </c>
      <c r="O11614" t="s">
        <v>33</v>
      </c>
      <c r="S11614" s="3">
        <v>45876.375</v>
      </c>
      <c r="T11614" t="s">
        <v>54</v>
      </c>
      <c r="U11614" t="s">
        <v>13663</v>
      </c>
      <c r="V11614" s="3">
        <v>45871.64166666667</v>
      </c>
      <c r="W11614" t="s">
        <v>1825</v>
      </c>
      <c r="Y11614" s="4">
        <v>45876</v>
      </c>
      <c r="Z11614" s="2">
        <v>0.81263888888888891</v>
      </c>
    </row>
    <row r="11615" spans="1:26" x14ac:dyDescent="0.3">
      <c r="A11615">
        <v>135838</v>
      </c>
      <c r="B11615" t="s">
        <v>1220</v>
      </c>
      <c r="C11615" t="s">
        <v>27</v>
      </c>
      <c r="D11615" t="s">
        <v>59</v>
      </c>
      <c r="E11615" t="s">
        <v>60</v>
      </c>
      <c r="F11615">
        <v>9309434668</v>
      </c>
      <c r="G11615" t="s">
        <v>30</v>
      </c>
      <c r="H11615">
        <v>7455</v>
      </c>
      <c r="I11615" t="s">
        <v>13664</v>
      </c>
      <c r="J11615" t="s">
        <v>31</v>
      </c>
      <c r="K11615" t="s">
        <v>49</v>
      </c>
      <c r="O11615" t="s">
        <v>33</v>
      </c>
      <c r="S11615" s="3">
        <v>45876.375</v>
      </c>
      <c r="T11615" t="s">
        <v>54</v>
      </c>
      <c r="U11615" t="s">
        <v>13664</v>
      </c>
      <c r="V11615" s="3">
        <v>45871.64166666667</v>
      </c>
      <c r="W11615" t="s">
        <v>1825</v>
      </c>
      <c r="Y11615" s="4">
        <v>45876</v>
      </c>
      <c r="Z11615" s="2">
        <v>0.81263888888888891</v>
      </c>
    </row>
    <row r="11616" spans="1:26" x14ac:dyDescent="0.3">
      <c r="A11616">
        <v>131602</v>
      </c>
      <c r="B11616" t="s">
        <v>1220</v>
      </c>
      <c r="C11616" t="s">
        <v>27</v>
      </c>
      <c r="D11616" t="s">
        <v>59</v>
      </c>
      <c r="E11616" t="s">
        <v>60</v>
      </c>
      <c r="F11616">
        <v>7066931609</v>
      </c>
      <c r="G11616" t="s">
        <v>30</v>
      </c>
      <c r="H11616">
        <v>7455</v>
      </c>
      <c r="I11616" t="s">
        <v>13666</v>
      </c>
      <c r="J11616" t="s">
        <v>31</v>
      </c>
      <c r="K11616" t="s">
        <v>49</v>
      </c>
      <c r="O11616" t="s">
        <v>33</v>
      </c>
      <c r="S11616" s="3">
        <v>45876.375</v>
      </c>
      <c r="T11616" t="s">
        <v>54</v>
      </c>
      <c r="U11616" t="s">
        <v>13666</v>
      </c>
      <c r="V11616" s="3">
        <v>45871.64166666667</v>
      </c>
      <c r="W11616" t="s">
        <v>13667</v>
      </c>
      <c r="Y11616" s="4">
        <v>45876</v>
      </c>
      <c r="Z11616" s="2">
        <v>0.81263888888888891</v>
      </c>
    </row>
    <row r="11617" spans="1:26" x14ac:dyDescent="0.3">
      <c r="A11617">
        <v>131602</v>
      </c>
      <c r="B11617" t="s">
        <v>1220</v>
      </c>
      <c r="C11617" t="s">
        <v>27</v>
      </c>
      <c r="D11617" t="s">
        <v>59</v>
      </c>
      <c r="E11617" t="s">
        <v>60</v>
      </c>
      <c r="F11617">
        <v>7066931609</v>
      </c>
      <c r="G11617" t="s">
        <v>30</v>
      </c>
      <c r="H11617">
        <v>7455</v>
      </c>
      <c r="I11617" t="s">
        <v>13668</v>
      </c>
      <c r="J11617" t="s">
        <v>31</v>
      </c>
      <c r="K11617" t="s">
        <v>49</v>
      </c>
      <c r="O11617" t="s">
        <v>33</v>
      </c>
      <c r="S11617" s="3">
        <v>45876.375</v>
      </c>
      <c r="T11617" t="s">
        <v>54</v>
      </c>
      <c r="U11617" t="s">
        <v>13668</v>
      </c>
      <c r="V11617" s="3">
        <v>45871.64166666667</v>
      </c>
      <c r="W11617" t="s">
        <v>13667</v>
      </c>
      <c r="Y11617" s="4">
        <v>45876</v>
      </c>
      <c r="Z11617" s="2">
        <v>0.81263888888888891</v>
      </c>
    </row>
    <row r="11618" spans="1:26" x14ac:dyDescent="0.3">
      <c r="A11618">
        <v>133383</v>
      </c>
      <c r="B11618" t="s">
        <v>1220</v>
      </c>
      <c r="C11618" t="s">
        <v>27</v>
      </c>
      <c r="D11618" t="s">
        <v>59</v>
      </c>
      <c r="E11618" t="s">
        <v>60</v>
      </c>
      <c r="F11618">
        <v>8830653263</v>
      </c>
      <c r="G11618" t="s">
        <v>30</v>
      </c>
      <c r="H11618">
        <v>7455</v>
      </c>
      <c r="I11618" t="s">
        <v>13669</v>
      </c>
      <c r="J11618" t="s">
        <v>31</v>
      </c>
      <c r="K11618" t="s">
        <v>49</v>
      </c>
      <c r="O11618" t="s">
        <v>33</v>
      </c>
      <c r="S11618" s="3">
        <v>45876.375</v>
      </c>
      <c r="T11618" t="s">
        <v>54</v>
      </c>
      <c r="U11618" t="s">
        <v>13669</v>
      </c>
      <c r="V11618" s="3">
        <v>45871.64166666667</v>
      </c>
      <c r="W11618" t="s">
        <v>1826</v>
      </c>
      <c r="Y11618" s="4">
        <v>45876</v>
      </c>
      <c r="Z11618" s="2">
        <v>0.81263888888888891</v>
      </c>
    </row>
    <row r="11619" spans="1:26" x14ac:dyDescent="0.3">
      <c r="A11619">
        <v>133383</v>
      </c>
      <c r="B11619" t="s">
        <v>1220</v>
      </c>
      <c r="C11619" t="s">
        <v>27</v>
      </c>
      <c r="D11619" t="s">
        <v>59</v>
      </c>
      <c r="E11619" t="s">
        <v>60</v>
      </c>
      <c r="F11619">
        <v>8830653263</v>
      </c>
      <c r="G11619" t="s">
        <v>30</v>
      </c>
      <c r="H11619">
        <v>7455</v>
      </c>
      <c r="I11619" t="s">
        <v>13670</v>
      </c>
      <c r="J11619" t="s">
        <v>31</v>
      </c>
      <c r="K11619" t="s">
        <v>49</v>
      </c>
      <c r="O11619" t="s">
        <v>33</v>
      </c>
      <c r="S11619" s="3">
        <v>45876.375</v>
      </c>
      <c r="T11619" t="s">
        <v>54</v>
      </c>
      <c r="U11619" t="s">
        <v>13670</v>
      </c>
      <c r="V11619" s="3">
        <v>45871.64166666667</v>
      </c>
      <c r="W11619" t="s">
        <v>1826</v>
      </c>
      <c r="Y11619" s="4">
        <v>45876</v>
      </c>
      <c r="Z11619" s="2">
        <v>0.81263888888888891</v>
      </c>
    </row>
    <row r="11620" spans="1:26" x14ac:dyDescent="0.3">
      <c r="A11620">
        <v>133383</v>
      </c>
      <c r="B11620" t="s">
        <v>1220</v>
      </c>
      <c r="C11620" t="s">
        <v>27</v>
      </c>
      <c r="D11620" t="s">
        <v>59</v>
      </c>
      <c r="E11620" t="s">
        <v>60</v>
      </c>
      <c r="F11620">
        <v>8830653263</v>
      </c>
      <c r="G11620" t="s">
        <v>30</v>
      </c>
      <c r="H11620">
        <v>7455</v>
      </c>
      <c r="I11620" t="s">
        <v>13671</v>
      </c>
      <c r="J11620" t="s">
        <v>31</v>
      </c>
      <c r="K11620" t="s">
        <v>49</v>
      </c>
      <c r="O11620" t="s">
        <v>33</v>
      </c>
      <c r="S11620" s="3">
        <v>45876.375</v>
      </c>
      <c r="T11620" t="s">
        <v>54</v>
      </c>
      <c r="U11620" t="s">
        <v>13671</v>
      </c>
      <c r="V11620" s="3">
        <v>45871.64166666667</v>
      </c>
      <c r="W11620" t="s">
        <v>1826</v>
      </c>
      <c r="Y11620" s="4">
        <v>45876</v>
      </c>
      <c r="Z11620" s="2">
        <v>0.81263888888888891</v>
      </c>
    </row>
    <row r="11621" spans="1:26" x14ac:dyDescent="0.3">
      <c r="A11621">
        <v>131602</v>
      </c>
      <c r="B11621" t="s">
        <v>1220</v>
      </c>
      <c r="C11621" t="s">
        <v>27</v>
      </c>
      <c r="D11621" t="s">
        <v>59</v>
      </c>
      <c r="E11621" t="s">
        <v>60</v>
      </c>
      <c r="F11621">
        <v>7066931609</v>
      </c>
      <c r="G11621" t="s">
        <v>30</v>
      </c>
      <c r="H11621">
        <v>7455</v>
      </c>
      <c r="I11621" t="s">
        <v>13672</v>
      </c>
      <c r="J11621" t="s">
        <v>31</v>
      </c>
      <c r="K11621" t="s">
        <v>49</v>
      </c>
      <c r="O11621" t="s">
        <v>33</v>
      </c>
      <c r="S11621" s="3">
        <v>45876.375</v>
      </c>
      <c r="T11621" t="s">
        <v>54</v>
      </c>
      <c r="U11621" t="s">
        <v>13672</v>
      </c>
      <c r="V11621" s="3">
        <v>45871.64166666667</v>
      </c>
      <c r="W11621" t="s">
        <v>13667</v>
      </c>
      <c r="Y11621" s="4">
        <v>45876</v>
      </c>
      <c r="Z11621" s="2">
        <v>0.81263888888888891</v>
      </c>
    </row>
    <row r="11622" spans="1:26" x14ac:dyDescent="0.3">
      <c r="A11622">
        <v>133396</v>
      </c>
      <c r="B11622" t="s">
        <v>1220</v>
      </c>
      <c r="C11622" t="s">
        <v>27</v>
      </c>
      <c r="D11622" t="s">
        <v>59</v>
      </c>
      <c r="E11622" t="s">
        <v>60</v>
      </c>
      <c r="F11622">
        <v>8149422735</v>
      </c>
      <c r="G11622" t="s">
        <v>30</v>
      </c>
      <c r="H11622">
        <v>7455</v>
      </c>
      <c r="I11622" t="s">
        <v>13673</v>
      </c>
      <c r="J11622" t="s">
        <v>31</v>
      </c>
      <c r="K11622" t="s">
        <v>49</v>
      </c>
      <c r="O11622" t="s">
        <v>33</v>
      </c>
      <c r="S11622" s="3">
        <v>45876.375</v>
      </c>
      <c r="T11622" t="s">
        <v>54</v>
      </c>
      <c r="U11622" t="s">
        <v>13673</v>
      </c>
      <c r="V11622" s="3">
        <v>45871.64166666667</v>
      </c>
      <c r="W11622" t="s">
        <v>1824</v>
      </c>
      <c r="Y11622" s="4">
        <v>45876</v>
      </c>
      <c r="Z11622" s="2">
        <v>0.81263888888888891</v>
      </c>
    </row>
    <row r="11623" spans="1:26" x14ac:dyDescent="0.3">
      <c r="A11623">
        <v>136170</v>
      </c>
      <c r="B11623" t="s">
        <v>1827</v>
      </c>
      <c r="C11623" t="s">
        <v>27</v>
      </c>
      <c r="D11623" t="s">
        <v>231</v>
      </c>
      <c r="E11623" t="s">
        <v>60</v>
      </c>
      <c r="F11623">
        <v>8007519581</v>
      </c>
      <c r="G11623" t="s">
        <v>30</v>
      </c>
      <c r="H11623">
        <v>7456</v>
      </c>
      <c r="I11623" t="s">
        <v>13674</v>
      </c>
      <c r="J11623" t="s">
        <v>31</v>
      </c>
      <c r="K11623" t="s">
        <v>49</v>
      </c>
      <c r="O11623" t="s">
        <v>33</v>
      </c>
      <c r="S11623" s="3">
        <v>45876.375</v>
      </c>
      <c r="T11623" t="s">
        <v>54</v>
      </c>
      <c r="U11623" t="s">
        <v>13674</v>
      </c>
      <c r="V11623" s="3">
        <v>45871.64166666667</v>
      </c>
      <c r="W11623" t="s">
        <v>2060</v>
      </c>
      <c r="Y11623" s="4">
        <v>45876</v>
      </c>
      <c r="Z11623" s="2">
        <v>0.81263888888888891</v>
      </c>
    </row>
    <row r="11624" spans="1:26" x14ac:dyDescent="0.3">
      <c r="A11624">
        <v>136170</v>
      </c>
      <c r="B11624" t="s">
        <v>1827</v>
      </c>
      <c r="C11624" t="s">
        <v>27</v>
      </c>
      <c r="D11624" t="s">
        <v>231</v>
      </c>
      <c r="E11624" t="s">
        <v>60</v>
      </c>
      <c r="F11624">
        <v>8007519581</v>
      </c>
      <c r="G11624" t="s">
        <v>30</v>
      </c>
      <c r="H11624">
        <v>7456</v>
      </c>
      <c r="I11624" t="s">
        <v>13675</v>
      </c>
      <c r="J11624" t="s">
        <v>31</v>
      </c>
      <c r="K11624" t="s">
        <v>49</v>
      </c>
      <c r="O11624" t="s">
        <v>33</v>
      </c>
      <c r="S11624" s="3">
        <v>45876.375</v>
      </c>
      <c r="T11624" t="s">
        <v>54</v>
      </c>
      <c r="U11624" t="s">
        <v>13675</v>
      </c>
      <c r="V11624" s="3">
        <v>45871.64166666667</v>
      </c>
      <c r="W11624" t="s">
        <v>2060</v>
      </c>
      <c r="Y11624" s="4">
        <v>45876</v>
      </c>
      <c r="Z11624" s="2">
        <v>0.81263888888888891</v>
      </c>
    </row>
    <row r="11625" spans="1:26" x14ac:dyDescent="0.3">
      <c r="A11625">
        <v>136170</v>
      </c>
      <c r="B11625" t="s">
        <v>1827</v>
      </c>
      <c r="C11625" t="s">
        <v>27</v>
      </c>
      <c r="D11625" t="s">
        <v>231</v>
      </c>
      <c r="E11625" t="s">
        <v>60</v>
      </c>
      <c r="F11625">
        <v>8007519581</v>
      </c>
      <c r="G11625" t="s">
        <v>30</v>
      </c>
      <c r="H11625">
        <v>7456</v>
      </c>
      <c r="I11625" t="s">
        <v>13676</v>
      </c>
      <c r="J11625" t="s">
        <v>31</v>
      </c>
      <c r="K11625" t="s">
        <v>49</v>
      </c>
      <c r="O11625" t="s">
        <v>33</v>
      </c>
      <c r="S11625" s="3">
        <v>45876.375</v>
      </c>
      <c r="T11625" t="s">
        <v>54</v>
      </c>
      <c r="U11625" t="s">
        <v>13676</v>
      </c>
      <c r="V11625" s="3">
        <v>45871.64166666667</v>
      </c>
      <c r="W11625" t="s">
        <v>2060</v>
      </c>
      <c r="Y11625" s="4">
        <v>45876</v>
      </c>
      <c r="Z11625" s="2">
        <v>0.81263888888888891</v>
      </c>
    </row>
    <row r="11626" spans="1:26" x14ac:dyDescent="0.3">
      <c r="A11626">
        <v>136170</v>
      </c>
      <c r="B11626" t="s">
        <v>1827</v>
      </c>
      <c r="C11626" t="s">
        <v>27</v>
      </c>
      <c r="D11626" t="s">
        <v>231</v>
      </c>
      <c r="E11626" t="s">
        <v>60</v>
      </c>
      <c r="F11626">
        <v>8007519581</v>
      </c>
      <c r="G11626" t="s">
        <v>30</v>
      </c>
      <c r="H11626">
        <v>7456</v>
      </c>
      <c r="I11626" t="s">
        <v>13677</v>
      </c>
      <c r="J11626" t="s">
        <v>31</v>
      </c>
      <c r="K11626" t="s">
        <v>49</v>
      </c>
      <c r="O11626" t="s">
        <v>33</v>
      </c>
      <c r="S11626" s="3">
        <v>45876.375</v>
      </c>
      <c r="T11626" t="s">
        <v>54</v>
      </c>
      <c r="U11626" t="s">
        <v>13677</v>
      </c>
      <c r="V11626" s="3">
        <v>45871.64166666667</v>
      </c>
      <c r="W11626" t="s">
        <v>2060</v>
      </c>
      <c r="Y11626" s="4">
        <v>45876</v>
      </c>
      <c r="Z11626" s="2">
        <v>0.81263888888888891</v>
      </c>
    </row>
    <row r="11627" spans="1:26" x14ac:dyDescent="0.3">
      <c r="A11627">
        <v>136199</v>
      </c>
      <c r="B11627" t="s">
        <v>1827</v>
      </c>
      <c r="C11627" t="s">
        <v>27</v>
      </c>
      <c r="D11627" t="s">
        <v>231</v>
      </c>
      <c r="E11627" t="s">
        <v>60</v>
      </c>
      <c r="F11627">
        <v>7666786984</v>
      </c>
      <c r="G11627" t="s">
        <v>30</v>
      </c>
      <c r="H11627">
        <v>7456</v>
      </c>
      <c r="I11627" t="s">
        <v>13678</v>
      </c>
      <c r="J11627" t="s">
        <v>31</v>
      </c>
      <c r="K11627" t="s">
        <v>49</v>
      </c>
      <c r="O11627" t="s">
        <v>33</v>
      </c>
      <c r="S11627" s="3">
        <v>45876.375</v>
      </c>
      <c r="T11627" t="s">
        <v>54</v>
      </c>
      <c r="U11627" t="s">
        <v>13678</v>
      </c>
      <c r="V11627" s="3">
        <v>45871.64166666667</v>
      </c>
      <c r="W11627" t="s">
        <v>1828</v>
      </c>
      <c r="Y11627" s="4">
        <v>45876</v>
      </c>
      <c r="Z11627" s="2">
        <v>0.81263888888888891</v>
      </c>
    </row>
    <row r="11628" spans="1:26" x14ac:dyDescent="0.3">
      <c r="A11628">
        <v>133473</v>
      </c>
      <c r="B11628" t="s">
        <v>934</v>
      </c>
      <c r="C11628" t="s">
        <v>27</v>
      </c>
      <c r="D11628" t="s">
        <v>231</v>
      </c>
      <c r="E11628" t="s">
        <v>60</v>
      </c>
      <c r="F11628">
        <v>8087620832</v>
      </c>
      <c r="G11628" t="s">
        <v>30</v>
      </c>
      <c r="H11628">
        <v>7457</v>
      </c>
      <c r="I11628" t="s">
        <v>13679</v>
      </c>
      <c r="J11628" t="s">
        <v>31</v>
      </c>
      <c r="K11628" t="s">
        <v>49</v>
      </c>
      <c r="O11628" t="s">
        <v>33</v>
      </c>
      <c r="S11628" s="3">
        <v>45876.375</v>
      </c>
      <c r="T11628" t="s">
        <v>54</v>
      </c>
      <c r="U11628" t="s">
        <v>13679</v>
      </c>
      <c r="V11628" s="3">
        <v>45871.64166666667</v>
      </c>
      <c r="W11628" t="s">
        <v>1179</v>
      </c>
      <c r="Y11628" s="4">
        <v>45876</v>
      </c>
      <c r="Z11628" s="2">
        <v>0.81263888888888891</v>
      </c>
    </row>
    <row r="11629" spans="1:26" x14ac:dyDescent="0.3">
      <c r="A11629">
        <v>135633</v>
      </c>
      <c r="B11629" t="s">
        <v>934</v>
      </c>
      <c r="C11629" t="s">
        <v>27</v>
      </c>
      <c r="D11629" t="s">
        <v>231</v>
      </c>
      <c r="E11629" t="s">
        <v>60</v>
      </c>
      <c r="F11629">
        <v>7387160133</v>
      </c>
      <c r="G11629" t="s">
        <v>30</v>
      </c>
      <c r="H11629">
        <v>7457</v>
      </c>
      <c r="I11629" t="s">
        <v>13680</v>
      </c>
      <c r="J11629" t="s">
        <v>31</v>
      </c>
      <c r="K11629" t="s">
        <v>49</v>
      </c>
      <c r="O11629" t="s">
        <v>33</v>
      </c>
      <c r="S11629" s="3">
        <v>45876.375</v>
      </c>
      <c r="T11629" t="s">
        <v>54</v>
      </c>
      <c r="U11629" t="s">
        <v>13680</v>
      </c>
      <c r="V11629" s="3">
        <v>45871.64166666667</v>
      </c>
      <c r="W11629" t="s">
        <v>935</v>
      </c>
      <c r="Y11629" s="4">
        <v>45876</v>
      </c>
      <c r="Z11629" s="2">
        <v>0.81263888888888891</v>
      </c>
    </row>
    <row r="11630" spans="1:26" x14ac:dyDescent="0.3">
      <c r="A11630">
        <v>133473</v>
      </c>
      <c r="B11630" t="s">
        <v>934</v>
      </c>
      <c r="C11630" t="s">
        <v>27</v>
      </c>
      <c r="D11630" t="s">
        <v>231</v>
      </c>
      <c r="E11630" t="s">
        <v>60</v>
      </c>
      <c r="F11630">
        <v>8087620832</v>
      </c>
      <c r="G11630" t="s">
        <v>30</v>
      </c>
      <c r="H11630">
        <v>7457</v>
      </c>
      <c r="I11630" t="s">
        <v>13682</v>
      </c>
      <c r="J11630" t="s">
        <v>31</v>
      </c>
      <c r="K11630" t="s">
        <v>49</v>
      </c>
      <c r="O11630" t="s">
        <v>33</v>
      </c>
      <c r="S11630" s="3">
        <v>45876.375</v>
      </c>
      <c r="T11630" t="s">
        <v>54</v>
      </c>
      <c r="U11630" t="s">
        <v>13682</v>
      </c>
      <c r="V11630" s="3">
        <v>45871.64166666667</v>
      </c>
      <c r="W11630" t="s">
        <v>1179</v>
      </c>
      <c r="Y11630" s="4">
        <v>45876</v>
      </c>
      <c r="Z11630" s="2">
        <v>0.81263888888888891</v>
      </c>
    </row>
    <row r="11631" spans="1:26" x14ac:dyDescent="0.3">
      <c r="A11631">
        <v>133473</v>
      </c>
      <c r="B11631" t="s">
        <v>934</v>
      </c>
      <c r="C11631" t="s">
        <v>27</v>
      </c>
      <c r="D11631" t="s">
        <v>231</v>
      </c>
      <c r="E11631" t="s">
        <v>60</v>
      </c>
      <c r="F11631">
        <v>8087620832</v>
      </c>
      <c r="G11631" t="s">
        <v>30</v>
      </c>
      <c r="H11631">
        <v>7457</v>
      </c>
      <c r="I11631" t="s">
        <v>13685</v>
      </c>
      <c r="J11631" t="s">
        <v>31</v>
      </c>
      <c r="K11631" t="s">
        <v>49</v>
      </c>
      <c r="O11631" t="s">
        <v>33</v>
      </c>
      <c r="S11631" s="3">
        <v>45876.375</v>
      </c>
      <c r="T11631" t="s">
        <v>54</v>
      </c>
      <c r="U11631" t="s">
        <v>13685</v>
      </c>
      <c r="V11631" s="3">
        <v>45871.64166666667</v>
      </c>
      <c r="W11631" t="s">
        <v>1179</v>
      </c>
      <c r="Y11631" s="4">
        <v>45876</v>
      </c>
      <c r="Z11631" s="2">
        <v>0.81263888888888891</v>
      </c>
    </row>
    <row r="11632" spans="1:26" x14ac:dyDescent="0.3">
      <c r="A11632">
        <v>132636</v>
      </c>
      <c r="B11632" t="s">
        <v>540</v>
      </c>
      <c r="C11632" t="s">
        <v>27</v>
      </c>
      <c r="D11632" t="s">
        <v>338</v>
      </c>
      <c r="E11632" t="s">
        <v>60</v>
      </c>
      <c r="F11632">
        <v>7306426206</v>
      </c>
      <c r="G11632" t="s">
        <v>30</v>
      </c>
      <c r="H11632">
        <v>7458</v>
      </c>
      <c r="I11632" t="s">
        <v>13693</v>
      </c>
      <c r="J11632" t="s">
        <v>31</v>
      </c>
      <c r="K11632" t="s">
        <v>49</v>
      </c>
      <c r="O11632" t="s">
        <v>33</v>
      </c>
      <c r="S11632" s="3">
        <v>45876.375</v>
      </c>
      <c r="T11632" t="s">
        <v>54</v>
      </c>
      <c r="U11632" t="s">
        <v>13693</v>
      </c>
      <c r="V11632" s="3">
        <v>45871.64166666667</v>
      </c>
      <c r="W11632" t="s">
        <v>1830</v>
      </c>
      <c r="Y11632" s="4">
        <v>45876</v>
      </c>
      <c r="Z11632" s="2">
        <v>0.81263888888888891</v>
      </c>
    </row>
    <row r="11633" spans="1:26" x14ac:dyDescent="0.3">
      <c r="A11633">
        <v>135835</v>
      </c>
      <c r="B11633" t="s">
        <v>540</v>
      </c>
      <c r="C11633" t="s">
        <v>27</v>
      </c>
      <c r="D11633" t="s">
        <v>338</v>
      </c>
      <c r="E11633" t="s">
        <v>60</v>
      </c>
      <c r="F11633">
        <v>7507071586</v>
      </c>
      <c r="G11633" t="s">
        <v>30</v>
      </c>
      <c r="H11633">
        <v>7458</v>
      </c>
      <c r="I11633" t="s">
        <v>13694</v>
      </c>
      <c r="J11633" t="s">
        <v>31</v>
      </c>
      <c r="K11633" t="s">
        <v>49</v>
      </c>
      <c r="O11633" t="s">
        <v>33</v>
      </c>
      <c r="S11633" s="3">
        <v>45876.375</v>
      </c>
      <c r="T11633" t="s">
        <v>54</v>
      </c>
      <c r="U11633" t="s">
        <v>13694</v>
      </c>
      <c r="V11633" s="3">
        <v>45871.64166666667</v>
      </c>
      <c r="W11633" t="s">
        <v>808</v>
      </c>
      <c r="Y11633" s="4">
        <v>45876</v>
      </c>
      <c r="Z11633" s="2">
        <v>0.81263888888888891</v>
      </c>
    </row>
    <row r="11634" spans="1:26" x14ac:dyDescent="0.3">
      <c r="A11634">
        <v>132636</v>
      </c>
      <c r="B11634" t="s">
        <v>540</v>
      </c>
      <c r="C11634" t="s">
        <v>27</v>
      </c>
      <c r="D11634" t="s">
        <v>338</v>
      </c>
      <c r="E11634" t="s">
        <v>60</v>
      </c>
      <c r="F11634">
        <v>7306426206</v>
      </c>
      <c r="G11634" t="s">
        <v>30</v>
      </c>
      <c r="H11634">
        <v>7458</v>
      </c>
      <c r="I11634" t="s">
        <v>13695</v>
      </c>
      <c r="J11634" t="s">
        <v>31</v>
      </c>
      <c r="K11634" t="s">
        <v>49</v>
      </c>
      <c r="O11634" t="s">
        <v>33</v>
      </c>
      <c r="S11634" s="3">
        <v>45876.375</v>
      </c>
      <c r="T11634" t="s">
        <v>54</v>
      </c>
      <c r="U11634" t="s">
        <v>13695</v>
      </c>
      <c r="V11634" s="3">
        <v>45871.64166666667</v>
      </c>
      <c r="W11634" t="s">
        <v>1830</v>
      </c>
      <c r="Y11634" s="4">
        <v>45876</v>
      </c>
      <c r="Z11634" s="2">
        <v>0.81263888888888891</v>
      </c>
    </row>
    <row r="11635" spans="1:26" x14ac:dyDescent="0.3">
      <c r="A11635">
        <v>135835</v>
      </c>
      <c r="B11635" t="s">
        <v>540</v>
      </c>
      <c r="C11635" t="s">
        <v>27</v>
      </c>
      <c r="D11635" t="s">
        <v>338</v>
      </c>
      <c r="E11635" t="s">
        <v>60</v>
      </c>
      <c r="F11635">
        <v>7507071586</v>
      </c>
      <c r="G11635" t="s">
        <v>30</v>
      </c>
      <c r="H11635">
        <v>7458</v>
      </c>
      <c r="I11635" t="s">
        <v>13696</v>
      </c>
      <c r="J11635" t="s">
        <v>31</v>
      </c>
      <c r="K11635" t="s">
        <v>49</v>
      </c>
      <c r="O11635" t="s">
        <v>33</v>
      </c>
      <c r="S11635" s="3">
        <v>45876.375</v>
      </c>
      <c r="T11635" t="s">
        <v>54</v>
      </c>
      <c r="U11635" t="s">
        <v>13696</v>
      </c>
      <c r="V11635" s="3">
        <v>45871.64166666667</v>
      </c>
      <c r="W11635" t="s">
        <v>808</v>
      </c>
      <c r="Y11635" s="4">
        <v>45876</v>
      </c>
      <c r="Z11635" s="2">
        <v>0.81263888888888891</v>
      </c>
    </row>
    <row r="11636" spans="1:26" x14ac:dyDescent="0.3">
      <c r="A11636">
        <v>135835</v>
      </c>
      <c r="B11636" t="s">
        <v>540</v>
      </c>
      <c r="C11636" t="s">
        <v>27</v>
      </c>
      <c r="D11636" t="s">
        <v>338</v>
      </c>
      <c r="E11636" t="s">
        <v>60</v>
      </c>
      <c r="F11636">
        <v>7507071586</v>
      </c>
      <c r="G11636" t="s">
        <v>30</v>
      </c>
      <c r="H11636">
        <v>7458</v>
      </c>
      <c r="I11636" t="s">
        <v>13697</v>
      </c>
      <c r="J11636" t="s">
        <v>31</v>
      </c>
      <c r="K11636" t="s">
        <v>49</v>
      </c>
      <c r="O11636" t="s">
        <v>33</v>
      </c>
      <c r="S11636" s="3">
        <v>45876.375</v>
      </c>
      <c r="T11636" t="s">
        <v>54</v>
      </c>
      <c r="U11636" t="s">
        <v>13697</v>
      </c>
      <c r="V11636" s="3">
        <v>45871.64166666667</v>
      </c>
      <c r="W11636" t="s">
        <v>808</v>
      </c>
      <c r="Y11636" s="4">
        <v>45876</v>
      </c>
      <c r="Z11636" s="2">
        <v>0.81263888888888891</v>
      </c>
    </row>
    <row r="11637" spans="1:26" x14ac:dyDescent="0.3">
      <c r="A11637">
        <v>132316</v>
      </c>
      <c r="B11637" t="s">
        <v>540</v>
      </c>
      <c r="C11637" t="s">
        <v>27</v>
      </c>
      <c r="D11637" t="s">
        <v>338</v>
      </c>
      <c r="E11637" t="s">
        <v>60</v>
      </c>
      <c r="F11637">
        <v>7306423004</v>
      </c>
      <c r="G11637" t="s">
        <v>30</v>
      </c>
      <c r="H11637">
        <v>7458</v>
      </c>
      <c r="I11637" t="s">
        <v>13698</v>
      </c>
      <c r="J11637" t="s">
        <v>31</v>
      </c>
      <c r="K11637" t="s">
        <v>49</v>
      </c>
      <c r="O11637" t="s">
        <v>33</v>
      </c>
      <c r="S11637" s="3">
        <v>45876.375</v>
      </c>
      <c r="T11637" t="s">
        <v>54</v>
      </c>
      <c r="U11637" t="s">
        <v>13698</v>
      </c>
      <c r="V11637" s="3">
        <v>45871.64166666667</v>
      </c>
      <c r="W11637" t="s">
        <v>1829</v>
      </c>
      <c r="Y11637" s="4">
        <v>45876</v>
      </c>
      <c r="Z11637" s="2">
        <v>0.81263888888888891</v>
      </c>
    </row>
    <row r="11638" spans="1:26" x14ac:dyDescent="0.3">
      <c r="A11638">
        <v>132316</v>
      </c>
      <c r="B11638" t="s">
        <v>540</v>
      </c>
      <c r="C11638" t="s">
        <v>27</v>
      </c>
      <c r="D11638" t="s">
        <v>338</v>
      </c>
      <c r="E11638" t="s">
        <v>60</v>
      </c>
      <c r="F11638">
        <v>7306423004</v>
      </c>
      <c r="G11638" t="s">
        <v>30</v>
      </c>
      <c r="H11638">
        <v>7458</v>
      </c>
      <c r="I11638" t="s">
        <v>13699</v>
      </c>
      <c r="J11638" t="s">
        <v>31</v>
      </c>
      <c r="K11638" t="s">
        <v>49</v>
      </c>
      <c r="O11638" t="s">
        <v>33</v>
      </c>
      <c r="S11638" s="3">
        <v>45876.375</v>
      </c>
      <c r="T11638" t="s">
        <v>54</v>
      </c>
      <c r="U11638" t="s">
        <v>13699</v>
      </c>
      <c r="V11638" s="3">
        <v>45871.64166666667</v>
      </c>
      <c r="W11638" t="s">
        <v>1829</v>
      </c>
      <c r="Y11638" s="4">
        <v>45876</v>
      </c>
      <c r="Z11638" s="2">
        <v>0.81263888888888891</v>
      </c>
    </row>
    <row r="11639" spans="1:26" x14ac:dyDescent="0.3">
      <c r="A11639">
        <v>135835</v>
      </c>
      <c r="B11639" t="s">
        <v>540</v>
      </c>
      <c r="C11639" t="s">
        <v>27</v>
      </c>
      <c r="D11639" t="s">
        <v>338</v>
      </c>
      <c r="E11639" t="s">
        <v>60</v>
      </c>
      <c r="F11639">
        <v>7507071586</v>
      </c>
      <c r="G11639" t="s">
        <v>30</v>
      </c>
      <c r="H11639">
        <v>7458</v>
      </c>
      <c r="I11639" t="s">
        <v>13700</v>
      </c>
      <c r="J11639" t="s">
        <v>31</v>
      </c>
      <c r="K11639" t="s">
        <v>49</v>
      </c>
      <c r="O11639" t="s">
        <v>33</v>
      </c>
      <c r="S11639" s="3">
        <v>45876.375</v>
      </c>
      <c r="T11639" t="s">
        <v>54</v>
      </c>
      <c r="U11639" t="s">
        <v>13700</v>
      </c>
      <c r="V11639" s="3">
        <v>45871.64166666667</v>
      </c>
      <c r="W11639" t="s">
        <v>808</v>
      </c>
      <c r="Y11639" s="4">
        <v>45876</v>
      </c>
      <c r="Z11639" s="2">
        <v>0.81263888888888891</v>
      </c>
    </row>
    <row r="11640" spans="1:26" x14ac:dyDescent="0.3">
      <c r="A11640">
        <v>132636</v>
      </c>
      <c r="B11640" t="s">
        <v>540</v>
      </c>
      <c r="C11640" t="s">
        <v>27</v>
      </c>
      <c r="D11640" t="s">
        <v>338</v>
      </c>
      <c r="E11640" t="s">
        <v>60</v>
      </c>
      <c r="F11640">
        <v>7306426206</v>
      </c>
      <c r="G11640" t="s">
        <v>30</v>
      </c>
      <c r="H11640">
        <v>7458</v>
      </c>
      <c r="I11640" t="s">
        <v>13701</v>
      </c>
      <c r="J11640" t="s">
        <v>31</v>
      </c>
      <c r="K11640" t="s">
        <v>49</v>
      </c>
      <c r="O11640" t="s">
        <v>33</v>
      </c>
      <c r="S11640" s="3">
        <v>45876.375</v>
      </c>
      <c r="T11640" t="s">
        <v>54</v>
      </c>
      <c r="U11640" t="s">
        <v>13701</v>
      </c>
      <c r="V11640" s="3">
        <v>45871.64166666667</v>
      </c>
      <c r="W11640" t="s">
        <v>1830</v>
      </c>
      <c r="Y11640" s="4">
        <v>45876</v>
      </c>
      <c r="Z11640" s="2">
        <v>0.81263888888888891</v>
      </c>
    </row>
    <row r="11641" spans="1:26" x14ac:dyDescent="0.3">
      <c r="A11641">
        <v>132636</v>
      </c>
      <c r="B11641" t="s">
        <v>540</v>
      </c>
      <c r="C11641" t="s">
        <v>27</v>
      </c>
      <c r="D11641" t="s">
        <v>338</v>
      </c>
      <c r="E11641" t="s">
        <v>60</v>
      </c>
      <c r="F11641">
        <v>7306426206</v>
      </c>
      <c r="G11641" t="s">
        <v>30</v>
      </c>
      <c r="H11641">
        <v>7458</v>
      </c>
      <c r="I11641" t="s">
        <v>13702</v>
      </c>
      <c r="J11641" t="s">
        <v>31</v>
      </c>
      <c r="K11641" t="s">
        <v>49</v>
      </c>
      <c r="O11641" t="s">
        <v>33</v>
      </c>
      <c r="S11641" s="3">
        <v>45876.375</v>
      </c>
      <c r="T11641" t="s">
        <v>54</v>
      </c>
      <c r="U11641" t="s">
        <v>13702</v>
      </c>
      <c r="V11641" s="3">
        <v>45871.64166666667</v>
      </c>
      <c r="W11641" t="s">
        <v>1830</v>
      </c>
      <c r="Y11641" s="4">
        <v>45876</v>
      </c>
      <c r="Z11641" s="2">
        <v>0.81263888888888891</v>
      </c>
    </row>
    <row r="11642" spans="1:26" x14ac:dyDescent="0.3">
      <c r="A11642">
        <v>132636</v>
      </c>
      <c r="B11642" t="s">
        <v>540</v>
      </c>
      <c r="C11642" t="s">
        <v>27</v>
      </c>
      <c r="D11642" t="s">
        <v>338</v>
      </c>
      <c r="E11642" t="s">
        <v>60</v>
      </c>
      <c r="F11642">
        <v>7306426206</v>
      </c>
      <c r="G11642" t="s">
        <v>30</v>
      </c>
      <c r="H11642">
        <v>7458</v>
      </c>
      <c r="I11642" t="s">
        <v>13703</v>
      </c>
      <c r="J11642" t="s">
        <v>31</v>
      </c>
      <c r="K11642" t="s">
        <v>49</v>
      </c>
      <c r="O11642" t="s">
        <v>33</v>
      </c>
      <c r="S11642" s="3">
        <v>45876.375</v>
      </c>
      <c r="T11642" t="s">
        <v>54</v>
      </c>
      <c r="U11642" t="s">
        <v>13703</v>
      </c>
      <c r="V11642" s="3">
        <v>45871.64166666667</v>
      </c>
      <c r="W11642" t="s">
        <v>1830</v>
      </c>
      <c r="Y11642" s="4">
        <v>45876</v>
      </c>
      <c r="Z11642" s="2">
        <v>0.81263888888888891</v>
      </c>
    </row>
    <row r="11643" spans="1:26" x14ac:dyDescent="0.3">
      <c r="A11643">
        <v>132316</v>
      </c>
      <c r="B11643" t="s">
        <v>540</v>
      </c>
      <c r="C11643" t="s">
        <v>27</v>
      </c>
      <c r="D11643" t="s">
        <v>338</v>
      </c>
      <c r="E11643" t="s">
        <v>60</v>
      </c>
      <c r="F11643">
        <v>7306423004</v>
      </c>
      <c r="G11643" t="s">
        <v>30</v>
      </c>
      <c r="H11643">
        <v>7458</v>
      </c>
      <c r="I11643" t="s">
        <v>13704</v>
      </c>
      <c r="J11643" t="s">
        <v>31</v>
      </c>
      <c r="K11643" t="s">
        <v>49</v>
      </c>
      <c r="O11643" t="s">
        <v>33</v>
      </c>
      <c r="S11643" s="3">
        <v>45876.375</v>
      </c>
      <c r="T11643" t="s">
        <v>54</v>
      </c>
      <c r="U11643" t="s">
        <v>13704</v>
      </c>
      <c r="V11643" s="3">
        <v>45871.64166666667</v>
      </c>
      <c r="W11643" t="s">
        <v>1829</v>
      </c>
      <c r="Y11643" s="4">
        <v>45876</v>
      </c>
      <c r="Z11643" s="2">
        <v>0.81263888888888891</v>
      </c>
    </row>
    <row r="11644" spans="1:26" x14ac:dyDescent="0.3">
      <c r="A11644">
        <v>132636</v>
      </c>
      <c r="B11644" t="s">
        <v>540</v>
      </c>
      <c r="C11644" t="s">
        <v>27</v>
      </c>
      <c r="D11644" t="s">
        <v>338</v>
      </c>
      <c r="E11644" t="s">
        <v>60</v>
      </c>
      <c r="F11644">
        <v>7306426206</v>
      </c>
      <c r="G11644" t="s">
        <v>30</v>
      </c>
      <c r="H11644">
        <v>7458</v>
      </c>
      <c r="I11644" t="s">
        <v>13705</v>
      </c>
      <c r="J11644" t="s">
        <v>31</v>
      </c>
      <c r="K11644" t="s">
        <v>49</v>
      </c>
      <c r="O11644" t="s">
        <v>33</v>
      </c>
      <c r="S11644" s="3">
        <v>45876.375</v>
      </c>
      <c r="T11644" t="s">
        <v>54</v>
      </c>
      <c r="U11644" t="s">
        <v>13705</v>
      </c>
      <c r="V11644" s="3">
        <v>45871.64166666667</v>
      </c>
      <c r="W11644" t="s">
        <v>1830</v>
      </c>
      <c r="Y11644" s="4">
        <v>45876</v>
      </c>
      <c r="Z11644" s="2">
        <v>0.81263888888888891</v>
      </c>
    </row>
    <row r="11645" spans="1:26" x14ac:dyDescent="0.3">
      <c r="A11645">
        <v>132316</v>
      </c>
      <c r="B11645" t="s">
        <v>540</v>
      </c>
      <c r="C11645" t="s">
        <v>27</v>
      </c>
      <c r="D11645" t="s">
        <v>338</v>
      </c>
      <c r="E11645" t="s">
        <v>60</v>
      </c>
      <c r="F11645">
        <v>7306423004</v>
      </c>
      <c r="G11645" t="s">
        <v>30</v>
      </c>
      <c r="H11645">
        <v>7458</v>
      </c>
      <c r="I11645" t="s">
        <v>13706</v>
      </c>
      <c r="J11645" t="s">
        <v>31</v>
      </c>
      <c r="K11645" t="s">
        <v>49</v>
      </c>
      <c r="O11645" t="s">
        <v>33</v>
      </c>
      <c r="S11645" s="3">
        <v>45876.375</v>
      </c>
      <c r="T11645" t="s">
        <v>54</v>
      </c>
      <c r="U11645" t="s">
        <v>13706</v>
      </c>
      <c r="V11645" s="3">
        <v>45871.64166666667</v>
      </c>
      <c r="W11645" t="s">
        <v>1829</v>
      </c>
      <c r="Y11645" s="4">
        <v>45876</v>
      </c>
      <c r="Z11645" s="2">
        <v>0.81263888888888891</v>
      </c>
    </row>
    <row r="11646" spans="1:26" x14ac:dyDescent="0.3">
      <c r="A11646">
        <v>132316</v>
      </c>
      <c r="B11646" t="s">
        <v>540</v>
      </c>
      <c r="C11646" t="s">
        <v>27</v>
      </c>
      <c r="D11646" t="s">
        <v>338</v>
      </c>
      <c r="E11646" t="s">
        <v>60</v>
      </c>
      <c r="F11646">
        <v>7306423004</v>
      </c>
      <c r="G11646" t="s">
        <v>30</v>
      </c>
      <c r="H11646">
        <v>7458</v>
      </c>
      <c r="I11646" t="s">
        <v>13707</v>
      </c>
      <c r="J11646" t="s">
        <v>31</v>
      </c>
      <c r="K11646" t="s">
        <v>49</v>
      </c>
      <c r="O11646" t="s">
        <v>33</v>
      </c>
      <c r="S11646" s="3">
        <v>45876.375</v>
      </c>
      <c r="T11646" t="s">
        <v>54</v>
      </c>
      <c r="U11646" t="s">
        <v>13707</v>
      </c>
      <c r="V11646" s="3">
        <v>45871.64166666667</v>
      </c>
      <c r="W11646" t="s">
        <v>1829</v>
      </c>
      <c r="Y11646" s="4">
        <v>45876</v>
      </c>
      <c r="Z11646" s="2">
        <v>0.81263888888888891</v>
      </c>
    </row>
    <row r="11647" spans="1:26" x14ac:dyDescent="0.3">
      <c r="A11647">
        <v>132316</v>
      </c>
      <c r="B11647" t="s">
        <v>540</v>
      </c>
      <c r="C11647" t="s">
        <v>27</v>
      </c>
      <c r="D11647" t="s">
        <v>338</v>
      </c>
      <c r="E11647" t="s">
        <v>60</v>
      </c>
      <c r="F11647">
        <v>7306423004</v>
      </c>
      <c r="G11647" t="s">
        <v>30</v>
      </c>
      <c r="H11647">
        <v>7458</v>
      </c>
      <c r="I11647" t="s">
        <v>13708</v>
      </c>
      <c r="J11647" t="s">
        <v>31</v>
      </c>
      <c r="K11647" t="s">
        <v>49</v>
      </c>
      <c r="O11647" t="s">
        <v>33</v>
      </c>
      <c r="S11647" s="3">
        <v>45876.375</v>
      </c>
      <c r="T11647" t="s">
        <v>54</v>
      </c>
      <c r="U11647" t="s">
        <v>13708</v>
      </c>
      <c r="V11647" s="3">
        <v>45871.64166666667</v>
      </c>
      <c r="W11647" t="s">
        <v>1829</v>
      </c>
      <c r="Y11647" s="4">
        <v>45876</v>
      </c>
      <c r="Z11647" s="2">
        <v>0.81263888888888891</v>
      </c>
    </row>
    <row r="11648" spans="1:26" x14ac:dyDescent="0.3">
      <c r="A11648">
        <v>132316</v>
      </c>
      <c r="B11648" t="s">
        <v>540</v>
      </c>
      <c r="C11648" t="s">
        <v>27</v>
      </c>
      <c r="D11648" t="s">
        <v>338</v>
      </c>
      <c r="E11648" t="s">
        <v>60</v>
      </c>
      <c r="F11648">
        <v>7306423004</v>
      </c>
      <c r="G11648" t="s">
        <v>30</v>
      </c>
      <c r="H11648">
        <v>7458</v>
      </c>
      <c r="I11648" t="s">
        <v>13709</v>
      </c>
      <c r="J11648" t="s">
        <v>31</v>
      </c>
      <c r="K11648" t="s">
        <v>49</v>
      </c>
      <c r="O11648" t="s">
        <v>33</v>
      </c>
      <c r="S11648" s="3">
        <v>45876.375</v>
      </c>
      <c r="T11648" t="s">
        <v>54</v>
      </c>
      <c r="U11648" t="s">
        <v>13709</v>
      </c>
      <c r="V11648" s="3">
        <v>45871.64166666667</v>
      </c>
      <c r="W11648" t="s">
        <v>1829</v>
      </c>
      <c r="Y11648" s="4">
        <v>45876</v>
      </c>
      <c r="Z11648" s="2">
        <v>0.81263888888888891</v>
      </c>
    </row>
    <row r="11649" spans="1:26" x14ac:dyDescent="0.3">
      <c r="A11649">
        <v>135835</v>
      </c>
      <c r="B11649" t="s">
        <v>540</v>
      </c>
      <c r="C11649" t="s">
        <v>27</v>
      </c>
      <c r="D11649" t="s">
        <v>338</v>
      </c>
      <c r="E11649" t="s">
        <v>60</v>
      </c>
      <c r="F11649">
        <v>7507071586</v>
      </c>
      <c r="G11649" t="s">
        <v>30</v>
      </c>
      <c r="H11649">
        <v>7458</v>
      </c>
      <c r="I11649" t="s">
        <v>13710</v>
      </c>
      <c r="J11649" t="s">
        <v>31</v>
      </c>
      <c r="K11649" t="s">
        <v>49</v>
      </c>
      <c r="O11649" t="s">
        <v>33</v>
      </c>
      <c r="S11649" s="3">
        <v>45876.375</v>
      </c>
      <c r="T11649" t="s">
        <v>54</v>
      </c>
      <c r="U11649" t="s">
        <v>13710</v>
      </c>
      <c r="V11649" s="3">
        <v>45871.64166666667</v>
      </c>
      <c r="W11649" t="s">
        <v>808</v>
      </c>
      <c r="Y11649" s="4">
        <v>45876</v>
      </c>
      <c r="Z11649" s="2">
        <v>0.81263888888888891</v>
      </c>
    </row>
    <row r="11650" spans="1:26" x14ac:dyDescent="0.3">
      <c r="A11650">
        <v>132316</v>
      </c>
      <c r="B11650" t="s">
        <v>540</v>
      </c>
      <c r="C11650" t="s">
        <v>27</v>
      </c>
      <c r="D11650" t="s">
        <v>338</v>
      </c>
      <c r="E11650" t="s">
        <v>60</v>
      </c>
      <c r="F11650">
        <v>7306423004</v>
      </c>
      <c r="G11650" t="s">
        <v>30</v>
      </c>
      <c r="H11650">
        <v>7458</v>
      </c>
      <c r="I11650" t="s">
        <v>13711</v>
      </c>
      <c r="J11650" t="s">
        <v>31</v>
      </c>
      <c r="K11650" t="s">
        <v>49</v>
      </c>
      <c r="O11650" t="s">
        <v>33</v>
      </c>
      <c r="S11650" s="3">
        <v>45876.375</v>
      </c>
      <c r="T11650" t="s">
        <v>54</v>
      </c>
      <c r="U11650" t="s">
        <v>13711</v>
      </c>
      <c r="V11650" s="3">
        <v>45871.64166666667</v>
      </c>
      <c r="W11650" t="s">
        <v>1829</v>
      </c>
      <c r="Y11650" s="4">
        <v>45876</v>
      </c>
      <c r="Z11650" s="2">
        <v>0.81263888888888891</v>
      </c>
    </row>
    <row r="11651" spans="1:26" x14ac:dyDescent="0.3">
      <c r="A11651">
        <v>132636</v>
      </c>
      <c r="B11651" t="s">
        <v>540</v>
      </c>
      <c r="C11651" t="s">
        <v>27</v>
      </c>
      <c r="D11651" t="s">
        <v>338</v>
      </c>
      <c r="E11651" t="s">
        <v>60</v>
      </c>
      <c r="F11651">
        <v>7306426206</v>
      </c>
      <c r="G11651" t="s">
        <v>30</v>
      </c>
      <c r="H11651">
        <v>7458</v>
      </c>
      <c r="I11651" t="s">
        <v>13712</v>
      </c>
      <c r="J11651" t="s">
        <v>31</v>
      </c>
      <c r="K11651" t="s">
        <v>49</v>
      </c>
      <c r="O11651" t="s">
        <v>33</v>
      </c>
      <c r="S11651" s="3">
        <v>45876.375</v>
      </c>
      <c r="T11651" t="s">
        <v>54</v>
      </c>
      <c r="U11651" t="s">
        <v>13712</v>
      </c>
      <c r="V11651" s="3">
        <v>45871.64166666667</v>
      </c>
      <c r="W11651" t="s">
        <v>1830</v>
      </c>
      <c r="Y11651" s="4">
        <v>45876</v>
      </c>
      <c r="Z11651" s="2">
        <v>0.81263888888888891</v>
      </c>
    </row>
    <row r="11652" spans="1:26" x14ac:dyDescent="0.3">
      <c r="A11652">
        <v>132636</v>
      </c>
      <c r="B11652" t="s">
        <v>540</v>
      </c>
      <c r="C11652" t="s">
        <v>27</v>
      </c>
      <c r="D11652" t="s">
        <v>338</v>
      </c>
      <c r="E11652" t="s">
        <v>60</v>
      </c>
      <c r="F11652">
        <v>7306426206</v>
      </c>
      <c r="G11652" t="s">
        <v>30</v>
      </c>
      <c r="H11652">
        <v>7458</v>
      </c>
      <c r="I11652" t="s">
        <v>13713</v>
      </c>
      <c r="J11652" t="s">
        <v>31</v>
      </c>
      <c r="K11652" t="s">
        <v>49</v>
      </c>
      <c r="O11652" t="s">
        <v>33</v>
      </c>
      <c r="S11652" s="3">
        <v>45876.375</v>
      </c>
      <c r="T11652" t="s">
        <v>54</v>
      </c>
      <c r="U11652" t="s">
        <v>13713</v>
      </c>
      <c r="V11652" s="3">
        <v>45871.64166666667</v>
      </c>
      <c r="W11652" t="s">
        <v>1830</v>
      </c>
      <c r="Y11652" s="4">
        <v>45876</v>
      </c>
      <c r="Z11652" s="2">
        <v>0.81263888888888891</v>
      </c>
    </row>
    <row r="11653" spans="1:26" x14ac:dyDescent="0.3">
      <c r="A11653">
        <v>135447</v>
      </c>
      <c r="B11653" t="s">
        <v>1831</v>
      </c>
      <c r="C11653" t="s">
        <v>27</v>
      </c>
      <c r="D11653" t="s">
        <v>148</v>
      </c>
      <c r="E11653" t="s">
        <v>29</v>
      </c>
      <c r="F11653">
        <v>9518338059</v>
      </c>
      <c r="G11653" t="s">
        <v>30</v>
      </c>
      <c r="H11653">
        <v>7460</v>
      </c>
      <c r="I11653" t="s">
        <v>13714</v>
      </c>
      <c r="J11653" t="s">
        <v>31</v>
      </c>
      <c r="K11653" t="s">
        <v>49</v>
      </c>
      <c r="O11653" t="s">
        <v>33</v>
      </c>
      <c r="S11653" s="3">
        <v>45876.375</v>
      </c>
      <c r="T11653" t="s">
        <v>54</v>
      </c>
      <c r="U11653" t="s">
        <v>13714</v>
      </c>
      <c r="V11653" s="3">
        <v>45871.64166666667</v>
      </c>
      <c r="W11653" t="s">
        <v>1832</v>
      </c>
      <c r="Y11653" s="4">
        <v>45876</v>
      </c>
      <c r="Z11653" s="2">
        <v>0.81263888888888891</v>
      </c>
    </row>
    <row r="11654" spans="1:26" x14ac:dyDescent="0.3">
      <c r="A11654">
        <v>135447</v>
      </c>
      <c r="B11654" t="s">
        <v>1831</v>
      </c>
      <c r="C11654" t="s">
        <v>27</v>
      </c>
      <c r="D11654" t="s">
        <v>148</v>
      </c>
      <c r="E11654" t="s">
        <v>29</v>
      </c>
      <c r="F11654">
        <v>9518338059</v>
      </c>
      <c r="G11654" t="s">
        <v>30</v>
      </c>
      <c r="H11654">
        <v>7460</v>
      </c>
      <c r="I11654" t="s">
        <v>13715</v>
      </c>
      <c r="J11654" t="s">
        <v>31</v>
      </c>
      <c r="K11654" t="s">
        <v>49</v>
      </c>
      <c r="O11654" t="s">
        <v>33</v>
      </c>
      <c r="S11654" s="3">
        <v>45876.375</v>
      </c>
      <c r="T11654" t="s">
        <v>54</v>
      </c>
      <c r="U11654" t="s">
        <v>13715</v>
      </c>
      <c r="V11654" s="3">
        <v>45871.64166666667</v>
      </c>
      <c r="W11654" t="s">
        <v>1832</v>
      </c>
      <c r="Y11654" s="4">
        <v>45876</v>
      </c>
      <c r="Z11654" s="2">
        <v>0.81263888888888891</v>
      </c>
    </row>
    <row r="11655" spans="1:26" x14ac:dyDescent="0.3">
      <c r="A11655">
        <v>135447</v>
      </c>
      <c r="B11655" t="s">
        <v>1831</v>
      </c>
      <c r="C11655" t="s">
        <v>27</v>
      </c>
      <c r="D11655" t="s">
        <v>148</v>
      </c>
      <c r="E11655" t="s">
        <v>29</v>
      </c>
      <c r="F11655">
        <v>9518338059</v>
      </c>
      <c r="G11655" t="s">
        <v>30</v>
      </c>
      <c r="H11655">
        <v>7460</v>
      </c>
      <c r="I11655" t="s">
        <v>13716</v>
      </c>
      <c r="J11655" t="s">
        <v>31</v>
      </c>
      <c r="K11655" t="s">
        <v>49</v>
      </c>
      <c r="O11655" t="s">
        <v>33</v>
      </c>
      <c r="S11655" s="3">
        <v>45876.375</v>
      </c>
      <c r="T11655" t="s">
        <v>54</v>
      </c>
      <c r="U11655" t="s">
        <v>13716</v>
      </c>
      <c r="V11655" s="3">
        <v>45871.64166666667</v>
      </c>
      <c r="W11655" t="s">
        <v>1832</v>
      </c>
      <c r="Y11655" s="4">
        <v>45876</v>
      </c>
      <c r="Z11655" s="2">
        <v>0.81263888888888891</v>
      </c>
    </row>
    <row r="11656" spans="1:26" x14ac:dyDescent="0.3">
      <c r="A11656">
        <v>133710</v>
      </c>
      <c r="B11656" t="s">
        <v>1831</v>
      </c>
      <c r="C11656" t="s">
        <v>27</v>
      </c>
      <c r="D11656" t="s">
        <v>148</v>
      </c>
      <c r="E11656" t="s">
        <v>29</v>
      </c>
      <c r="F11656">
        <v>8554931976</v>
      </c>
      <c r="G11656" t="s">
        <v>30</v>
      </c>
      <c r="H11656">
        <v>7460</v>
      </c>
      <c r="I11656" t="s">
        <v>13717</v>
      </c>
      <c r="J11656" t="s">
        <v>31</v>
      </c>
      <c r="K11656" t="s">
        <v>49</v>
      </c>
      <c r="O11656" t="s">
        <v>33</v>
      </c>
      <c r="S11656" s="3">
        <v>45876.375</v>
      </c>
      <c r="T11656" t="s">
        <v>54</v>
      </c>
      <c r="U11656" t="s">
        <v>13717</v>
      </c>
      <c r="V11656" s="3">
        <v>45871.64166666667</v>
      </c>
      <c r="W11656" t="s">
        <v>1833</v>
      </c>
      <c r="Y11656" s="4">
        <v>45876</v>
      </c>
      <c r="Z11656" s="2">
        <v>0.81263888888888891</v>
      </c>
    </row>
    <row r="11657" spans="1:26" x14ac:dyDescent="0.3">
      <c r="A11657">
        <v>133710</v>
      </c>
      <c r="B11657" t="s">
        <v>1831</v>
      </c>
      <c r="C11657" t="s">
        <v>27</v>
      </c>
      <c r="D11657" t="s">
        <v>148</v>
      </c>
      <c r="E11657" t="s">
        <v>29</v>
      </c>
      <c r="F11657">
        <v>8554931976</v>
      </c>
      <c r="G11657" t="s">
        <v>30</v>
      </c>
      <c r="H11657">
        <v>7460</v>
      </c>
      <c r="I11657" t="s">
        <v>13718</v>
      </c>
      <c r="J11657" t="s">
        <v>31</v>
      </c>
      <c r="K11657" t="s">
        <v>49</v>
      </c>
      <c r="O11657" t="s">
        <v>33</v>
      </c>
      <c r="S11657" s="3">
        <v>45876.375</v>
      </c>
      <c r="T11657" t="s">
        <v>54</v>
      </c>
      <c r="U11657" t="s">
        <v>13718</v>
      </c>
      <c r="V11657" s="3">
        <v>45871.64166666667</v>
      </c>
      <c r="W11657" t="s">
        <v>1833</v>
      </c>
      <c r="Y11657" s="4">
        <v>45876</v>
      </c>
      <c r="Z11657" s="2">
        <v>0.81263888888888891</v>
      </c>
    </row>
    <row r="11658" spans="1:26" x14ac:dyDescent="0.3">
      <c r="A11658">
        <v>133710</v>
      </c>
      <c r="B11658" t="s">
        <v>1831</v>
      </c>
      <c r="C11658" t="s">
        <v>27</v>
      </c>
      <c r="D11658" t="s">
        <v>148</v>
      </c>
      <c r="E11658" t="s">
        <v>29</v>
      </c>
      <c r="F11658">
        <v>8554931976</v>
      </c>
      <c r="G11658" t="s">
        <v>30</v>
      </c>
      <c r="H11658">
        <v>7460</v>
      </c>
      <c r="I11658" t="s">
        <v>13719</v>
      </c>
      <c r="J11658" t="s">
        <v>31</v>
      </c>
      <c r="K11658" t="s">
        <v>49</v>
      </c>
      <c r="O11658" t="s">
        <v>33</v>
      </c>
      <c r="S11658" s="3">
        <v>45876.375</v>
      </c>
      <c r="T11658" t="s">
        <v>54</v>
      </c>
      <c r="U11658" t="s">
        <v>13719</v>
      </c>
      <c r="V11658" s="3">
        <v>45871.64166666667</v>
      </c>
      <c r="W11658" t="s">
        <v>1833</v>
      </c>
      <c r="Y11658" s="4">
        <v>45876</v>
      </c>
      <c r="Z11658" s="2">
        <v>0.81263888888888891</v>
      </c>
    </row>
    <row r="11659" spans="1:26" x14ac:dyDescent="0.3">
      <c r="A11659">
        <v>135447</v>
      </c>
      <c r="B11659" t="s">
        <v>1831</v>
      </c>
      <c r="C11659" t="s">
        <v>27</v>
      </c>
      <c r="D11659" t="s">
        <v>148</v>
      </c>
      <c r="E11659" t="s">
        <v>29</v>
      </c>
      <c r="F11659">
        <v>9518338059</v>
      </c>
      <c r="G11659" t="s">
        <v>30</v>
      </c>
      <c r="H11659">
        <v>7460</v>
      </c>
      <c r="I11659" t="s">
        <v>13720</v>
      </c>
      <c r="J11659" t="s">
        <v>31</v>
      </c>
      <c r="K11659" t="s">
        <v>49</v>
      </c>
      <c r="O11659" t="s">
        <v>33</v>
      </c>
      <c r="S11659" s="3">
        <v>45876.375</v>
      </c>
      <c r="T11659" t="s">
        <v>54</v>
      </c>
      <c r="U11659" t="s">
        <v>13720</v>
      </c>
      <c r="V11659" s="3">
        <v>45871.64166666667</v>
      </c>
      <c r="W11659" t="s">
        <v>1832</v>
      </c>
      <c r="Y11659" s="4">
        <v>45876</v>
      </c>
      <c r="Z11659" s="2">
        <v>0.81263888888888891</v>
      </c>
    </row>
    <row r="11660" spans="1:26" x14ac:dyDescent="0.3">
      <c r="A11660">
        <v>135447</v>
      </c>
      <c r="B11660" t="s">
        <v>1831</v>
      </c>
      <c r="C11660" t="s">
        <v>27</v>
      </c>
      <c r="D11660" t="s">
        <v>148</v>
      </c>
      <c r="E11660" t="s">
        <v>29</v>
      </c>
      <c r="F11660">
        <v>9518338059</v>
      </c>
      <c r="G11660" t="s">
        <v>30</v>
      </c>
      <c r="H11660">
        <v>7460</v>
      </c>
      <c r="I11660" t="s">
        <v>13721</v>
      </c>
      <c r="J11660" t="s">
        <v>31</v>
      </c>
      <c r="K11660" t="s">
        <v>49</v>
      </c>
      <c r="O11660" t="s">
        <v>33</v>
      </c>
      <c r="S11660" s="3">
        <v>45876.375</v>
      </c>
      <c r="T11660" t="s">
        <v>54</v>
      </c>
      <c r="U11660" t="s">
        <v>13721</v>
      </c>
      <c r="V11660" s="3">
        <v>45871.64166666667</v>
      </c>
      <c r="W11660" t="s">
        <v>1832</v>
      </c>
      <c r="Y11660" s="4">
        <v>45876</v>
      </c>
      <c r="Z11660" s="2">
        <v>0.81263888888888891</v>
      </c>
    </row>
    <row r="11661" spans="1:26" x14ac:dyDescent="0.3">
      <c r="A11661">
        <v>135447</v>
      </c>
      <c r="B11661" t="s">
        <v>1831</v>
      </c>
      <c r="C11661" t="s">
        <v>27</v>
      </c>
      <c r="D11661" t="s">
        <v>148</v>
      </c>
      <c r="E11661" t="s">
        <v>29</v>
      </c>
      <c r="F11661">
        <v>9518338059</v>
      </c>
      <c r="G11661" t="s">
        <v>30</v>
      </c>
      <c r="H11661">
        <v>7460</v>
      </c>
      <c r="I11661" t="s">
        <v>13722</v>
      </c>
      <c r="J11661" t="s">
        <v>31</v>
      </c>
      <c r="K11661" t="s">
        <v>49</v>
      </c>
      <c r="O11661" t="s">
        <v>33</v>
      </c>
      <c r="S11661" s="3">
        <v>45876.375</v>
      </c>
      <c r="T11661" t="s">
        <v>54</v>
      </c>
      <c r="U11661" t="s">
        <v>13722</v>
      </c>
      <c r="V11661" s="3">
        <v>45871.64166666667</v>
      </c>
      <c r="W11661" t="s">
        <v>1832</v>
      </c>
      <c r="Y11661" s="4">
        <v>45876</v>
      </c>
      <c r="Z11661" s="2">
        <v>0.81263888888888891</v>
      </c>
    </row>
    <row r="11662" spans="1:26" x14ac:dyDescent="0.3">
      <c r="A11662">
        <v>135447</v>
      </c>
      <c r="B11662" t="s">
        <v>1831</v>
      </c>
      <c r="C11662" t="s">
        <v>27</v>
      </c>
      <c r="D11662" t="s">
        <v>148</v>
      </c>
      <c r="E11662" t="s">
        <v>29</v>
      </c>
      <c r="F11662">
        <v>9518338059</v>
      </c>
      <c r="G11662" t="s">
        <v>30</v>
      </c>
      <c r="H11662">
        <v>7460</v>
      </c>
      <c r="I11662" t="s">
        <v>13723</v>
      </c>
      <c r="J11662" t="s">
        <v>31</v>
      </c>
      <c r="K11662" t="s">
        <v>49</v>
      </c>
      <c r="O11662" t="s">
        <v>33</v>
      </c>
      <c r="S11662" s="3">
        <v>45876.375</v>
      </c>
      <c r="T11662" t="s">
        <v>54</v>
      </c>
      <c r="U11662" t="s">
        <v>13723</v>
      </c>
      <c r="V11662" s="3">
        <v>45871.64166666667</v>
      </c>
      <c r="W11662" t="s">
        <v>1832</v>
      </c>
      <c r="Y11662" s="4">
        <v>45876</v>
      </c>
      <c r="Z11662" s="2">
        <v>0.81263888888888891</v>
      </c>
    </row>
    <row r="11663" spans="1:26" x14ac:dyDescent="0.3">
      <c r="A11663">
        <v>133710</v>
      </c>
      <c r="B11663" t="s">
        <v>1831</v>
      </c>
      <c r="C11663" t="s">
        <v>27</v>
      </c>
      <c r="D11663" t="s">
        <v>148</v>
      </c>
      <c r="E11663" t="s">
        <v>29</v>
      </c>
      <c r="F11663">
        <v>8554931976</v>
      </c>
      <c r="G11663" t="s">
        <v>30</v>
      </c>
      <c r="H11663">
        <v>7460</v>
      </c>
      <c r="I11663" t="s">
        <v>13724</v>
      </c>
      <c r="J11663" t="s">
        <v>31</v>
      </c>
      <c r="K11663" t="s">
        <v>49</v>
      </c>
      <c r="O11663" t="s">
        <v>33</v>
      </c>
      <c r="S11663" s="3">
        <v>45876.375</v>
      </c>
      <c r="T11663" t="s">
        <v>54</v>
      </c>
      <c r="U11663" t="s">
        <v>13724</v>
      </c>
      <c r="V11663" s="3">
        <v>45871.64166666667</v>
      </c>
      <c r="W11663" t="s">
        <v>1833</v>
      </c>
      <c r="Y11663" s="4">
        <v>45876</v>
      </c>
      <c r="Z11663" s="2">
        <v>0.81263888888888891</v>
      </c>
    </row>
    <row r="11664" spans="1:26" x14ac:dyDescent="0.3">
      <c r="A11664">
        <v>133710</v>
      </c>
      <c r="B11664" t="s">
        <v>1831</v>
      </c>
      <c r="C11664" t="s">
        <v>27</v>
      </c>
      <c r="D11664" t="s">
        <v>148</v>
      </c>
      <c r="E11664" t="s">
        <v>29</v>
      </c>
      <c r="F11664">
        <v>8554931976</v>
      </c>
      <c r="G11664" t="s">
        <v>30</v>
      </c>
      <c r="H11664">
        <v>7460</v>
      </c>
      <c r="I11664" t="s">
        <v>13725</v>
      </c>
      <c r="J11664" t="s">
        <v>31</v>
      </c>
      <c r="K11664" t="s">
        <v>49</v>
      </c>
      <c r="O11664" t="s">
        <v>33</v>
      </c>
      <c r="S11664" s="3">
        <v>45876.375</v>
      </c>
      <c r="T11664" t="s">
        <v>54</v>
      </c>
      <c r="U11664" t="s">
        <v>13725</v>
      </c>
      <c r="V11664" s="3">
        <v>45871.64166666667</v>
      </c>
      <c r="W11664" t="s">
        <v>1833</v>
      </c>
      <c r="Y11664" s="4">
        <v>45876</v>
      </c>
      <c r="Z11664" s="2">
        <v>0.81263888888888891</v>
      </c>
    </row>
    <row r="11665" spans="1:26" x14ac:dyDescent="0.3">
      <c r="A11665">
        <v>133710</v>
      </c>
      <c r="B11665" t="s">
        <v>1831</v>
      </c>
      <c r="C11665" t="s">
        <v>27</v>
      </c>
      <c r="D11665" t="s">
        <v>148</v>
      </c>
      <c r="E11665" t="s">
        <v>29</v>
      </c>
      <c r="F11665">
        <v>8554931976</v>
      </c>
      <c r="G11665" t="s">
        <v>30</v>
      </c>
      <c r="H11665">
        <v>7460</v>
      </c>
      <c r="I11665" t="s">
        <v>13726</v>
      </c>
      <c r="J11665" t="s">
        <v>31</v>
      </c>
      <c r="K11665" t="s">
        <v>49</v>
      </c>
      <c r="O11665" t="s">
        <v>33</v>
      </c>
      <c r="S11665" s="3">
        <v>45876.375</v>
      </c>
      <c r="T11665" t="s">
        <v>54</v>
      </c>
      <c r="U11665" t="s">
        <v>13726</v>
      </c>
      <c r="V11665" s="3">
        <v>45871.64166666667</v>
      </c>
      <c r="W11665" t="s">
        <v>1833</v>
      </c>
      <c r="Y11665" s="4">
        <v>45876</v>
      </c>
      <c r="Z11665" s="2">
        <v>0.81263888888888891</v>
      </c>
    </row>
    <row r="11666" spans="1:26" x14ac:dyDescent="0.3">
      <c r="A11666">
        <v>133710</v>
      </c>
      <c r="B11666" t="s">
        <v>1831</v>
      </c>
      <c r="C11666" t="s">
        <v>27</v>
      </c>
      <c r="D11666" t="s">
        <v>148</v>
      </c>
      <c r="E11666" t="s">
        <v>29</v>
      </c>
      <c r="F11666">
        <v>8554931976</v>
      </c>
      <c r="G11666" t="s">
        <v>30</v>
      </c>
      <c r="H11666">
        <v>7460</v>
      </c>
      <c r="I11666" t="s">
        <v>13727</v>
      </c>
      <c r="J11666" t="s">
        <v>31</v>
      </c>
      <c r="K11666" t="s">
        <v>49</v>
      </c>
      <c r="O11666" t="s">
        <v>33</v>
      </c>
      <c r="S11666" s="3">
        <v>45876.375</v>
      </c>
      <c r="T11666" t="s">
        <v>54</v>
      </c>
      <c r="U11666" t="s">
        <v>13727</v>
      </c>
      <c r="V11666" s="3">
        <v>45871.64166666667</v>
      </c>
      <c r="W11666" t="s">
        <v>1833</v>
      </c>
      <c r="Y11666" s="4">
        <v>45876</v>
      </c>
      <c r="Z11666" s="2">
        <v>0.81263888888888891</v>
      </c>
    </row>
    <row r="11667" spans="1:26" x14ac:dyDescent="0.3">
      <c r="A11667">
        <v>133710</v>
      </c>
      <c r="B11667" t="s">
        <v>1831</v>
      </c>
      <c r="C11667" t="s">
        <v>27</v>
      </c>
      <c r="D11667" t="s">
        <v>148</v>
      </c>
      <c r="E11667" t="s">
        <v>29</v>
      </c>
      <c r="F11667">
        <v>8554931976</v>
      </c>
      <c r="G11667" t="s">
        <v>30</v>
      </c>
      <c r="H11667">
        <v>7460</v>
      </c>
      <c r="I11667" t="s">
        <v>13728</v>
      </c>
      <c r="J11667" t="s">
        <v>31</v>
      </c>
      <c r="K11667" t="s">
        <v>49</v>
      </c>
      <c r="O11667" t="s">
        <v>33</v>
      </c>
      <c r="S11667" s="3">
        <v>45876.375</v>
      </c>
      <c r="T11667" t="s">
        <v>54</v>
      </c>
      <c r="U11667" t="s">
        <v>13728</v>
      </c>
      <c r="V11667" s="3">
        <v>45871.64166666667</v>
      </c>
      <c r="W11667" t="s">
        <v>1833</v>
      </c>
      <c r="Y11667" s="4">
        <v>45876</v>
      </c>
      <c r="Z11667" s="2">
        <v>0.81263888888888891</v>
      </c>
    </row>
    <row r="11668" spans="1:26" x14ac:dyDescent="0.3">
      <c r="A11668">
        <v>133710</v>
      </c>
      <c r="B11668" t="s">
        <v>1831</v>
      </c>
      <c r="C11668" t="s">
        <v>27</v>
      </c>
      <c r="D11668" t="s">
        <v>148</v>
      </c>
      <c r="E11668" t="s">
        <v>29</v>
      </c>
      <c r="F11668">
        <v>8554931976</v>
      </c>
      <c r="G11668" t="s">
        <v>30</v>
      </c>
      <c r="H11668">
        <v>7460</v>
      </c>
      <c r="I11668" t="s">
        <v>13729</v>
      </c>
      <c r="J11668" t="s">
        <v>31</v>
      </c>
      <c r="K11668" t="s">
        <v>49</v>
      </c>
      <c r="O11668" t="s">
        <v>33</v>
      </c>
      <c r="S11668" s="3">
        <v>45876.375</v>
      </c>
      <c r="T11668" t="s">
        <v>54</v>
      </c>
      <c r="U11668" t="s">
        <v>13729</v>
      </c>
      <c r="V11668" s="3">
        <v>45871.64166666667</v>
      </c>
      <c r="W11668" t="s">
        <v>1833</v>
      </c>
      <c r="Y11668" s="4">
        <v>45876</v>
      </c>
      <c r="Z11668" s="2">
        <v>0.81263888888888891</v>
      </c>
    </row>
    <row r="11669" spans="1:26" x14ac:dyDescent="0.3">
      <c r="A11669">
        <v>133710</v>
      </c>
      <c r="B11669" t="s">
        <v>1831</v>
      </c>
      <c r="C11669" t="s">
        <v>27</v>
      </c>
      <c r="D11669" t="s">
        <v>148</v>
      </c>
      <c r="E11669" t="s">
        <v>29</v>
      </c>
      <c r="F11669">
        <v>8554931976</v>
      </c>
      <c r="G11669" t="s">
        <v>30</v>
      </c>
      <c r="H11669">
        <v>7460</v>
      </c>
      <c r="I11669" t="s">
        <v>13730</v>
      </c>
      <c r="J11669" t="s">
        <v>31</v>
      </c>
      <c r="K11669" t="s">
        <v>49</v>
      </c>
      <c r="O11669" t="s">
        <v>33</v>
      </c>
      <c r="S11669" s="3">
        <v>45876.375</v>
      </c>
      <c r="T11669" t="s">
        <v>54</v>
      </c>
      <c r="U11669" t="s">
        <v>13730</v>
      </c>
      <c r="V11669" s="3">
        <v>45871.64166666667</v>
      </c>
      <c r="W11669" t="s">
        <v>1833</v>
      </c>
      <c r="Y11669" s="4">
        <v>45876</v>
      </c>
      <c r="Z11669" s="2">
        <v>0.81263888888888891</v>
      </c>
    </row>
    <row r="11670" spans="1:26" x14ac:dyDescent="0.3">
      <c r="A11670">
        <v>135447</v>
      </c>
      <c r="B11670" t="s">
        <v>1831</v>
      </c>
      <c r="C11670" t="s">
        <v>27</v>
      </c>
      <c r="D11670" t="s">
        <v>148</v>
      </c>
      <c r="E11670" t="s">
        <v>29</v>
      </c>
      <c r="F11670">
        <v>9518338059</v>
      </c>
      <c r="G11670" t="s">
        <v>30</v>
      </c>
      <c r="H11670">
        <v>7460</v>
      </c>
      <c r="I11670" t="s">
        <v>13731</v>
      </c>
      <c r="J11670" t="s">
        <v>31</v>
      </c>
      <c r="K11670" t="s">
        <v>49</v>
      </c>
      <c r="O11670" t="s">
        <v>33</v>
      </c>
      <c r="S11670" s="3">
        <v>45876.375</v>
      </c>
      <c r="T11670" t="s">
        <v>54</v>
      </c>
      <c r="U11670" t="s">
        <v>13731</v>
      </c>
      <c r="V11670" s="3">
        <v>45871.64166666667</v>
      </c>
      <c r="W11670" t="s">
        <v>1832</v>
      </c>
      <c r="Y11670" s="4">
        <v>45876</v>
      </c>
      <c r="Z11670" s="2">
        <v>0.81263888888888891</v>
      </c>
    </row>
    <row r="11671" spans="1:26" x14ac:dyDescent="0.3">
      <c r="A11671">
        <v>135447</v>
      </c>
      <c r="B11671" t="s">
        <v>1831</v>
      </c>
      <c r="C11671" t="s">
        <v>27</v>
      </c>
      <c r="D11671" t="s">
        <v>148</v>
      </c>
      <c r="E11671" t="s">
        <v>29</v>
      </c>
      <c r="F11671">
        <v>9518338059</v>
      </c>
      <c r="G11671" t="s">
        <v>30</v>
      </c>
      <c r="H11671">
        <v>7460</v>
      </c>
      <c r="I11671" t="s">
        <v>13732</v>
      </c>
      <c r="J11671" t="s">
        <v>31</v>
      </c>
      <c r="K11671" t="s">
        <v>49</v>
      </c>
      <c r="O11671" t="s">
        <v>33</v>
      </c>
      <c r="S11671" s="3">
        <v>45876.375</v>
      </c>
      <c r="T11671" t="s">
        <v>54</v>
      </c>
      <c r="U11671" t="s">
        <v>13732</v>
      </c>
      <c r="V11671" s="3">
        <v>45871.64166666667</v>
      </c>
      <c r="W11671" t="s">
        <v>1832</v>
      </c>
      <c r="Y11671" s="4">
        <v>45876</v>
      </c>
      <c r="Z11671" s="2">
        <v>0.81263888888888891</v>
      </c>
    </row>
    <row r="11672" spans="1:26" x14ac:dyDescent="0.3">
      <c r="A11672">
        <v>133710</v>
      </c>
      <c r="B11672" t="s">
        <v>1831</v>
      </c>
      <c r="C11672" t="s">
        <v>27</v>
      </c>
      <c r="D11672" t="s">
        <v>148</v>
      </c>
      <c r="E11672" t="s">
        <v>29</v>
      </c>
      <c r="F11672">
        <v>8554931976</v>
      </c>
      <c r="G11672" t="s">
        <v>30</v>
      </c>
      <c r="H11672">
        <v>7460</v>
      </c>
      <c r="I11672" t="s">
        <v>13733</v>
      </c>
      <c r="J11672" t="s">
        <v>31</v>
      </c>
      <c r="K11672" t="s">
        <v>49</v>
      </c>
      <c r="O11672" t="s">
        <v>33</v>
      </c>
      <c r="S11672" s="3">
        <v>45876.375</v>
      </c>
      <c r="T11672" t="s">
        <v>54</v>
      </c>
      <c r="U11672" t="s">
        <v>13733</v>
      </c>
      <c r="V11672" s="3">
        <v>45871.64166666667</v>
      </c>
      <c r="W11672" t="s">
        <v>1833</v>
      </c>
      <c r="Y11672" s="4">
        <v>45876</v>
      </c>
      <c r="Z11672" s="2">
        <v>0.81263888888888891</v>
      </c>
    </row>
    <row r="11673" spans="1:26" x14ac:dyDescent="0.3">
      <c r="A11673">
        <v>133710</v>
      </c>
      <c r="B11673" t="s">
        <v>1831</v>
      </c>
      <c r="C11673" t="s">
        <v>27</v>
      </c>
      <c r="D11673" t="s">
        <v>148</v>
      </c>
      <c r="E11673" t="s">
        <v>29</v>
      </c>
      <c r="F11673">
        <v>8554931976</v>
      </c>
      <c r="G11673" t="s">
        <v>30</v>
      </c>
      <c r="H11673">
        <v>7460</v>
      </c>
      <c r="I11673" t="s">
        <v>13734</v>
      </c>
      <c r="J11673" t="s">
        <v>31</v>
      </c>
      <c r="K11673" t="s">
        <v>49</v>
      </c>
      <c r="O11673" t="s">
        <v>33</v>
      </c>
      <c r="S11673" s="3">
        <v>45876.375</v>
      </c>
      <c r="T11673" t="s">
        <v>54</v>
      </c>
      <c r="U11673" t="s">
        <v>13734</v>
      </c>
      <c r="V11673" s="3">
        <v>45871.64166666667</v>
      </c>
      <c r="W11673" t="s">
        <v>1833</v>
      </c>
      <c r="Y11673" s="4">
        <v>45876</v>
      </c>
      <c r="Z11673" s="2">
        <v>0.81263888888888891</v>
      </c>
    </row>
    <row r="11674" spans="1:26" x14ac:dyDescent="0.3">
      <c r="A11674">
        <v>133710</v>
      </c>
      <c r="B11674" t="s">
        <v>1831</v>
      </c>
      <c r="C11674" t="s">
        <v>27</v>
      </c>
      <c r="D11674" t="s">
        <v>148</v>
      </c>
      <c r="E11674" t="s">
        <v>29</v>
      </c>
      <c r="F11674">
        <v>8554931976</v>
      </c>
      <c r="G11674" t="s">
        <v>30</v>
      </c>
      <c r="H11674">
        <v>7460</v>
      </c>
      <c r="I11674" t="s">
        <v>13735</v>
      </c>
      <c r="J11674" t="s">
        <v>31</v>
      </c>
      <c r="K11674" t="s">
        <v>49</v>
      </c>
      <c r="O11674" t="s">
        <v>33</v>
      </c>
      <c r="S11674" s="3">
        <v>45876.375</v>
      </c>
      <c r="T11674" t="s">
        <v>54</v>
      </c>
      <c r="U11674" t="s">
        <v>13735</v>
      </c>
      <c r="V11674" s="3">
        <v>45871.64166666667</v>
      </c>
      <c r="W11674" t="s">
        <v>1833</v>
      </c>
      <c r="Y11674" s="4">
        <v>45876</v>
      </c>
      <c r="Z11674" s="2">
        <v>0.81263888888888891</v>
      </c>
    </row>
    <row r="11675" spans="1:26" x14ac:dyDescent="0.3">
      <c r="A11675">
        <v>136115</v>
      </c>
      <c r="B11675" t="s">
        <v>1834</v>
      </c>
      <c r="C11675" t="s">
        <v>27</v>
      </c>
      <c r="D11675" t="s">
        <v>333</v>
      </c>
      <c r="E11675" t="s">
        <v>48</v>
      </c>
      <c r="G11675" t="s">
        <v>334</v>
      </c>
      <c r="H11675">
        <v>1736</v>
      </c>
      <c r="I11675" t="s">
        <v>13736</v>
      </c>
      <c r="J11675" t="s">
        <v>31</v>
      </c>
      <c r="K11675" t="s">
        <v>49</v>
      </c>
      <c r="O11675" t="s">
        <v>33</v>
      </c>
      <c r="S11675" s="3">
        <v>45876.375</v>
      </c>
      <c r="T11675" t="s">
        <v>54</v>
      </c>
      <c r="U11675" t="s">
        <v>13736</v>
      </c>
      <c r="V11675" s="3">
        <v>45871.64166666667</v>
      </c>
      <c r="W11675" t="s">
        <v>1835</v>
      </c>
      <c r="Y11675" s="4">
        <v>45876</v>
      </c>
      <c r="Z11675" s="2">
        <v>0.81263888888888891</v>
      </c>
    </row>
    <row r="11676" spans="1:26" x14ac:dyDescent="0.3">
      <c r="A11676">
        <v>136115</v>
      </c>
      <c r="B11676" t="s">
        <v>1834</v>
      </c>
      <c r="C11676" t="s">
        <v>27</v>
      </c>
      <c r="D11676" t="s">
        <v>333</v>
      </c>
      <c r="E11676" t="s">
        <v>48</v>
      </c>
      <c r="G11676" t="s">
        <v>334</v>
      </c>
      <c r="H11676">
        <v>1736</v>
      </c>
      <c r="I11676" t="s">
        <v>13737</v>
      </c>
      <c r="J11676" t="s">
        <v>31</v>
      </c>
      <c r="K11676" t="s">
        <v>49</v>
      </c>
      <c r="O11676" t="s">
        <v>33</v>
      </c>
      <c r="S11676" s="3">
        <v>45876.375</v>
      </c>
      <c r="T11676" t="s">
        <v>54</v>
      </c>
      <c r="U11676" t="s">
        <v>13737</v>
      </c>
      <c r="V11676" s="3">
        <v>45871.64166666667</v>
      </c>
      <c r="W11676" t="s">
        <v>1835</v>
      </c>
      <c r="Y11676" s="4">
        <v>45876</v>
      </c>
      <c r="Z11676" s="2">
        <v>0.81263888888888891</v>
      </c>
    </row>
    <row r="11677" spans="1:26" x14ac:dyDescent="0.3">
      <c r="A11677">
        <v>136115</v>
      </c>
      <c r="B11677" t="s">
        <v>1834</v>
      </c>
      <c r="C11677" t="s">
        <v>27</v>
      </c>
      <c r="D11677" t="s">
        <v>333</v>
      </c>
      <c r="E11677" t="s">
        <v>48</v>
      </c>
      <c r="G11677" t="s">
        <v>334</v>
      </c>
      <c r="H11677">
        <v>1736</v>
      </c>
      <c r="I11677" t="s">
        <v>13738</v>
      </c>
      <c r="J11677" t="s">
        <v>31</v>
      </c>
      <c r="K11677" t="s">
        <v>49</v>
      </c>
      <c r="O11677" t="s">
        <v>33</v>
      </c>
      <c r="S11677" s="3">
        <v>45876.375</v>
      </c>
      <c r="T11677" t="s">
        <v>54</v>
      </c>
      <c r="U11677" t="s">
        <v>13738</v>
      </c>
      <c r="V11677" s="3">
        <v>45871.64166666667</v>
      </c>
      <c r="W11677" t="s">
        <v>1835</v>
      </c>
      <c r="Y11677" s="4">
        <v>45876</v>
      </c>
      <c r="Z11677" s="2">
        <v>0.81263888888888891</v>
      </c>
    </row>
    <row r="11678" spans="1:26" x14ac:dyDescent="0.3">
      <c r="A11678">
        <v>136115</v>
      </c>
      <c r="B11678" t="s">
        <v>1834</v>
      </c>
      <c r="C11678" t="s">
        <v>27</v>
      </c>
      <c r="D11678" t="s">
        <v>333</v>
      </c>
      <c r="E11678" t="s">
        <v>48</v>
      </c>
      <c r="G11678" t="s">
        <v>334</v>
      </c>
      <c r="H11678">
        <v>1736</v>
      </c>
      <c r="I11678" t="s">
        <v>13739</v>
      </c>
      <c r="J11678" t="s">
        <v>31</v>
      </c>
      <c r="K11678" t="s">
        <v>49</v>
      </c>
      <c r="O11678" t="s">
        <v>33</v>
      </c>
      <c r="S11678" s="3">
        <v>45876.375</v>
      </c>
      <c r="T11678" t="s">
        <v>54</v>
      </c>
      <c r="U11678" t="s">
        <v>13739</v>
      </c>
      <c r="V11678" s="3">
        <v>45871.64166666667</v>
      </c>
      <c r="W11678" t="s">
        <v>1835</v>
      </c>
      <c r="Y11678" s="4">
        <v>45876</v>
      </c>
      <c r="Z11678" s="2">
        <v>0.81263888888888891</v>
      </c>
    </row>
    <row r="11679" spans="1:26" x14ac:dyDescent="0.3">
      <c r="A11679">
        <v>136115</v>
      </c>
      <c r="B11679" t="s">
        <v>1834</v>
      </c>
      <c r="C11679" t="s">
        <v>27</v>
      </c>
      <c r="D11679" t="s">
        <v>333</v>
      </c>
      <c r="E11679" t="s">
        <v>48</v>
      </c>
      <c r="G11679" t="s">
        <v>334</v>
      </c>
      <c r="H11679">
        <v>1736</v>
      </c>
      <c r="I11679" t="s">
        <v>13740</v>
      </c>
      <c r="J11679" t="s">
        <v>31</v>
      </c>
      <c r="K11679" t="s">
        <v>49</v>
      </c>
      <c r="O11679" t="s">
        <v>33</v>
      </c>
      <c r="S11679" s="3">
        <v>45876.375</v>
      </c>
      <c r="T11679" t="s">
        <v>54</v>
      </c>
      <c r="U11679" t="s">
        <v>13740</v>
      </c>
      <c r="V11679" s="3">
        <v>45871.64166666667</v>
      </c>
      <c r="W11679" t="s">
        <v>1835</v>
      </c>
      <c r="Y11679" s="4">
        <v>45876</v>
      </c>
      <c r="Z11679" s="2">
        <v>0.81263888888888891</v>
      </c>
    </row>
    <row r="11680" spans="1:26" x14ac:dyDescent="0.3">
      <c r="A11680">
        <v>136115</v>
      </c>
      <c r="B11680" t="s">
        <v>1834</v>
      </c>
      <c r="C11680" t="s">
        <v>27</v>
      </c>
      <c r="D11680" t="s">
        <v>333</v>
      </c>
      <c r="E11680" t="s">
        <v>48</v>
      </c>
      <c r="G11680" t="s">
        <v>334</v>
      </c>
      <c r="H11680">
        <v>1736</v>
      </c>
      <c r="I11680" t="s">
        <v>13741</v>
      </c>
      <c r="J11680" t="s">
        <v>31</v>
      </c>
      <c r="K11680" t="s">
        <v>49</v>
      </c>
      <c r="O11680" t="s">
        <v>33</v>
      </c>
      <c r="S11680" s="3">
        <v>45876.375</v>
      </c>
      <c r="T11680" t="s">
        <v>54</v>
      </c>
      <c r="U11680" t="s">
        <v>13741</v>
      </c>
      <c r="V11680" s="3">
        <v>45871.64166666667</v>
      </c>
      <c r="W11680" t="s">
        <v>1835</v>
      </c>
      <c r="Y11680" s="4">
        <v>45876</v>
      </c>
      <c r="Z11680" s="2">
        <v>0.81263888888888891</v>
      </c>
    </row>
    <row r="11681" spans="1:26" x14ac:dyDescent="0.3">
      <c r="A11681">
        <v>136115</v>
      </c>
      <c r="B11681" t="s">
        <v>1834</v>
      </c>
      <c r="C11681" t="s">
        <v>27</v>
      </c>
      <c r="D11681" t="s">
        <v>333</v>
      </c>
      <c r="E11681" t="s">
        <v>48</v>
      </c>
      <c r="G11681" t="s">
        <v>334</v>
      </c>
      <c r="H11681">
        <v>1736</v>
      </c>
      <c r="I11681" t="s">
        <v>13742</v>
      </c>
      <c r="J11681" t="s">
        <v>31</v>
      </c>
      <c r="K11681" t="s">
        <v>49</v>
      </c>
      <c r="O11681" t="s">
        <v>33</v>
      </c>
      <c r="S11681" s="3">
        <v>45876.375</v>
      </c>
      <c r="T11681" t="s">
        <v>54</v>
      </c>
      <c r="U11681" t="s">
        <v>13742</v>
      </c>
      <c r="V11681" s="3">
        <v>45871.64166666667</v>
      </c>
      <c r="W11681" t="s">
        <v>1835</v>
      </c>
      <c r="Y11681" s="4">
        <v>45876</v>
      </c>
      <c r="Z11681" s="2">
        <v>0.81263888888888891</v>
      </c>
    </row>
    <row r="11682" spans="1:26" x14ac:dyDescent="0.3">
      <c r="A11682">
        <v>136115</v>
      </c>
      <c r="B11682" t="s">
        <v>1834</v>
      </c>
      <c r="C11682" t="s">
        <v>27</v>
      </c>
      <c r="D11682" t="s">
        <v>333</v>
      </c>
      <c r="E11682" t="s">
        <v>48</v>
      </c>
      <c r="G11682" t="s">
        <v>334</v>
      </c>
      <c r="H11682">
        <v>1736</v>
      </c>
      <c r="I11682" t="s">
        <v>13743</v>
      </c>
      <c r="J11682" t="s">
        <v>31</v>
      </c>
      <c r="K11682" t="s">
        <v>49</v>
      </c>
      <c r="O11682" t="s">
        <v>33</v>
      </c>
      <c r="S11682" s="3">
        <v>45876.375</v>
      </c>
      <c r="T11682" t="s">
        <v>54</v>
      </c>
      <c r="U11682" t="s">
        <v>13743</v>
      </c>
      <c r="V11682" s="3">
        <v>45871.64166666667</v>
      </c>
      <c r="W11682" t="s">
        <v>1835</v>
      </c>
      <c r="Y11682" s="4">
        <v>45876</v>
      </c>
      <c r="Z11682" s="2">
        <v>0.81263888888888891</v>
      </c>
    </row>
    <row r="11683" spans="1:26" x14ac:dyDescent="0.3">
      <c r="A11683">
        <v>136115</v>
      </c>
      <c r="B11683" t="s">
        <v>1834</v>
      </c>
      <c r="C11683" t="s">
        <v>27</v>
      </c>
      <c r="D11683" t="s">
        <v>333</v>
      </c>
      <c r="E11683" t="s">
        <v>48</v>
      </c>
      <c r="G11683" t="s">
        <v>334</v>
      </c>
      <c r="H11683">
        <v>1736</v>
      </c>
      <c r="I11683" t="s">
        <v>13744</v>
      </c>
      <c r="J11683" t="s">
        <v>31</v>
      </c>
      <c r="K11683" t="s">
        <v>49</v>
      </c>
      <c r="O11683" t="s">
        <v>33</v>
      </c>
      <c r="S11683" s="3">
        <v>45876.375</v>
      </c>
      <c r="T11683" t="s">
        <v>54</v>
      </c>
      <c r="U11683" t="s">
        <v>13744</v>
      </c>
      <c r="V11683" s="3">
        <v>45871.64166666667</v>
      </c>
      <c r="W11683" t="s">
        <v>1835</v>
      </c>
      <c r="Y11683" s="4">
        <v>45876</v>
      </c>
      <c r="Z11683" s="2">
        <v>0.81263888888888891</v>
      </c>
    </row>
    <row r="11684" spans="1:26" x14ac:dyDescent="0.3">
      <c r="A11684">
        <v>136115</v>
      </c>
      <c r="B11684" t="s">
        <v>1834</v>
      </c>
      <c r="C11684" t="s">
        <v>27</v>
      </c>
      <c r="D11684" t="s">
        <v>333</v>
      </c>
      <c r="E11684" t="s">
        <v>48</v>
      </c>
      <c r="G11684" t="s">
        <v>334</v>
      </c>
      <c r="H11684">
        <v>1736</v>
      </c>
      <c r="I11684" t="s">
        <v>13745</v>
      </c>
      <c r="J11684" t="s">
        <v>31</v>
      </c>
      <c r="K11684" t="s">
        <v>49</v>
      </c>
      <c r="O11684" t="s">
        <v>33</v>
      </c>
      <c r="S11684" s="3">
        <v>45876.375</v>
      </c>
      <c r="T11684" t="s">
        <v>54</v>
      </c>
      <c r="U11684" t="s">
        <v>13745</v>
      </c>
      <c r="V11684" s="3">
        <v>45871.64166666667</v>
      </c>
      <c r="W11684" t="s">
        <v>1835</v>
      </c>
      <c r="Y11684" s="4">
        <v>45876</v>
      </c>
      <c r="Z11684" s="2">
        <v>0.81263888888888891</v>
      </c>
    </row>
    <row r="11685" spans="1:26" x14ac:dyDescent="0.3">
      <c r="A11685">
        <v>136115</v>
      </c>
      <c r="B11685" t="s">
        <v>1834</v>
      </c>
      <c r="C11685" t="s">
        <v>27</v>
      </c>
      <c r="D11685" t="s">
        <v>333</v>
      </c>
      <c r="E11685" t="s">
        <v>48</v>
      </c>
      <c r="G11685" t="s">
        <v>334</v>
      </c>
      <c r="H11685">
        <v>1736</v>
      </c>
      <c r="I11685" t="s">
        <v>13746</v>
      </c>
      <c r="J11685" t="s">
        <v>31</v>
      </c>
      <c r="K11685" t="s">
        <v>49</v>
      </c>
      <c r="O11685" t="s">
        <v>33</v>
      </c>
      <c r="S11685" s="3">
        <v>45876.375</v>
      </c>
      <c r="T11685" t="s">
        <v>54</v>
      </c>
      <c r="U11685" t="s">
        <v>13746</v>
      </c>
      <c r="V11685" s="3">
        <v>45871.64166666667</v>
      </c>
      <c r="W11685" t="s">
        <v>1835</v>
      </c>
      <c r="Y11685" s="4">
        <v>45876</v>
      </c>
      <c r="Z11685" s="2">
        <v>0.81263888888888891</v>
      </c>
    </row>
    <row r="11686" spans="1:26" x14ac:dyDescent="0.3">
      <c r="A11686">
        <v>136115</v>
      </c>
      <c r="B11686" t="s">
        <v>1834</v>
      </c>
      <c r="C11686" t="s">
        <v>27</v>
      </c>
      <c r="D11686" t="s">
        <v>333</v>
      </c>
      <c r="E11686" t="s">
        <v>48</v>
      </c>
      <c r="G11686" t="s">
        <v>334</v>
      </c>
      <c r="H11686">
        <v>1736</v>
      </c>
      <c r="I11686" t="s">
        <v>13747</v>
      </c>
      <c r="J11686" t="s">
        <v>31</v>
      </c>
      <c r="K11686" t="s">
        <v>49</v>
      </c>
      <c r="O11686" t="s">
        <v>33</v>
      </c>
      <c r="S11686" s="3">
        <v>45876.375</v>
      </c>
      <c r="T11686" t="s">
        <v>54</v>
      </c>
      <c r="U11686" t="s">
        <v>13747</v>
      </c>
      <c r="V11686" s="3">
        <v>45871.64166666667</v>
      </c>
      <c r="W11686" t="s">
        <v>1835</v>
      </c>
      <c r="Y11686" s="4">
        <v>45876</v>
      </c>
      <c r="Z11686" s="2">
        <v>0.81263888888888891</v>
      </c>
    </row>
    <row r="11687" spans="1:26" x14ac:dyDescent="0.3">
      <c r="A11687">
        <v>136115</v>
      </c>
      <c r="B11687" t="s">
        <v>1834</v>
      </c>
      <c r="C11687" t="s">
        <v>27</v>
      </c>
      <c r="D11687" t="s">
        <v>333</v>
      </c>
      <c r="E11687" t="s">
        <v>48</v>
      </c>
      <c r="G11687" t="s">
        <v>334</v>
      </c>
      <c r="H11687">
        <v>1736</v>
      </c>
      <c r="I11687" t="s">
        <v>13748</v>
      </c>
      <c r="J11687" t="s">
        <v>31</v>
      </c>
      <c r="K11687" t="s">
        <v>49</v>
      </c>
      <c r="O11687" t="s">
        <v>33</v>
      </c>
      <c r="S11687" s="3">
        <v>45876.375</v>
      </c>
      <c r="T11687" t="s">
        <v>54</v>
      </c>
      <c r="U11687" t="s">
        <v>13748</v>
      </c>
      <c r="V11687" s="3">
        <v>45871.64166666667</v>
      </c>
      <c r="W11687" t="s">
        <v>1835</v>
      </c>
      <c r="Y11687" s="4">
        <v>45876</v>
      </c>
      <c r="Z11687" s="2">
        <v>0.81263888888888891</v>
      </c>
    </row>
    <row r="11688" spans="1:26" x14ac:dyDescent="0.3">
      <c r="A11688">
        <v>136115</v>
      </c>
      <c r="B11688" t="s">
        <v>1834</v>
      </c>
      <c r="C11688" t="s">
        <v>27</v>
      </c>
      <c r="D11688" t="s">
        <v>333</v>
      </c>
      <c r="E11688" t="s">
        <v>48</v>
      </c>
      <c r="G11688" t="s">
        <v>334</v>
      </c>
      <c r="H11688">
        <v>1736</v>
      </c>
      <c r="I11688" t="s">
        <v>13749</v>
      </c>
      <c r="J11688" t="s">
        <v>31</v>
      </c>
      <c r="K11688" t="s">
        <v>49</v>
      </c>
      <c r="O11688" t="s">
        <v>33</v>
      </c>
      <c r="S11688" s="3">
        <v>45876.375</v>
      </c>
      <c r="T11688" t="s">
        <v>54</v>
      </c>
      <c r="U11688" t="s">
        <v>13749</v>
      </c>
      <c r="V11688" s="3">
        <v>45871.64166666667</v>
      </c>
      <c r="W11688" t="s">
        <v>1835</v>
      </c>
      <c r="Y11688" s="4">
        <v>45876</v>
      </c>
      <c r="Z11688" s="2">
        <v>0.81263888888888891</v>
      </c>
    </row>
    <row r="11689" spans="1:26" x14ac:dyDescent="0.3">
      <c r="A11689">
        <v>136115</v>
      </c>
      <c r="B11689" t="s">
        <v>1834</v>
      </c>
      <c r="C11689" t="s">
        <v>27</v>
      </c>
      <c r="D11689" t="s">
        <v>333</v>
      </c>
      <c r="E11689" t="s">
        <v>48</v>
      </c>
      <c r="G11689" t="s">
        <v>334</v>
      </c>
      <c r="H11689">
        <v>1736</v>
      </c>
      <c r="I11689" t="s">
        <v>13750</v>
      </c>
      <c r="J11689" t="s">
        <v>31</v>
      </c>
      <c r="K11689" t="s">
        <v>49</v>
      </c>
      <c r="O11689" t="s">
        <v>33</v>
      </c>
      <c r="S11689" s="3">
        <v>45876.375</v>
      </c>
      <c r="T11689" t="s">
        <v>54</v>
      </c>
      <c r="U11689" t="s">
        <v>13750</v>
      </c>
      <c r="V11689" s="3">
        <v>45871.64166666667</v>
      </c>
      <c r="W11689" t="s">
        <v>1835</v>
      </c>
      <c r="Y11689" s="4">
        <v>45876</v>
      </c>
      <c r="Z11689" s="2">
        <v>0.81263888888888891</v>
      </c>
    </row>
    <row r="11690" spans="1:26" x14ac:dyDescent="0.3">
      <c r="A11690">
        <v>136115</v>
      </c>
      <c r="B11690" t="s">
        <v>1834</v>
      </c>
      <c r="C11690" t="s">
        <v>27</v>
      </c>
      <c r="D11690" t="s">
        <v>333</v>
      </c>
      <c r="E11690" t="s">
        <v>48</v>
      </c>
      <c r="G11690" t="s">
        <v>334</v>
      </c>
      <c r="H11690">
        <v>1736</v>
      </c>
      <c r="I11690" t="s">
        <v>13751</v>
      </c>
      <c r="J11690" t="s">
        <v>31</v>
      </c>
      <c r="K11690" t="s">
        <v>49</v>
      </c>
      <c r="O11690" t="s">
        <v>33</v>
      </c>
      <c r="S11690" s="3">
        <v>45876.375</v>
      </c>
      <c r="T11690" t="s">
        <v>54</v>
      </c>
      <c r="U11690" t="s">
        <v>13751</v>
      </c>
      <c r="V11690" s="3">
        <v>45871.64166666667</v>
      </c>
      <c r="W11690" t="s">
        <v>1835</v>
      </c>
      <c r="Y11690" s="4">
        <v>45876</v>
      </c>
      <c r="Z11690" s="2">
        <v>0.81263888888888891</v>
      </c>
    </row>
    <row r="11691" spans="1:26" x14ac:dyDescent="0.3">
      <c r="A11691">
        <v>136115</v>
      </c>
      <c r="B11691" t="s">
        <v>1834</v>
      </c>
      <c r="C11691" t="s">
        <v>27</v>
      </c>
      <c r="D11691" t="s">
        <v>333</v>
      </c>
      <c r="E11691" t="s">
        <v>48</v>
      </c>
      <c r="G11691" t="s">
        <v>334</v>
      </c>
      <c r="H11691">
        <v>1736</v>
      </c>
      <c r="I11691" t="s">
        <v>13752</v>
      </c>
      <c r="J11691" t="s">
        <v>31</v>
      </c>
      <c r="K11691" t="s">
        <v>49</v>
      </c>
      <c r="O11691" t="s">
        <v>33</v>
      </c>
      <c r="S11691" s="3">
        <v>45876.375</v>
      </c>
      <c r="T11691" t="s">
        <v>54</v>
      </c>
      <c r="U11691" t="s">
        <v>13752</v>
      </c>
      <c r="V11691" s="3">
        <v>45871.64166666667</v>
      </c>
      <c r="W11691" t="s">
        <v>1835</v>
      </c>
      <c r="Y11691" s="4">
        <v>45876</v>
      </c>
      <c r="Z11691" s="2">
        <v>0.81263888888888891</v>
      </c>
    </row>
    <row r="11692" spans="1:26" x14ac:dyDescent="0.3">
      <c r="A11692">
        <v>136115</v>
      </c>
      <c r="B11692" t="s">
        <v>1834</v>
      </c>
      <c r="C11692" t="s">
        <v>27</v>
      </c>
      <c r="D11692" t="s">
        <v>333</v>
      </c>
      <c r="E11692" t="s">
        <v>48</v>
      </c>
      <c r="G11692" t="s">
        <v>334</v>
      </c>
      <c r="H11692">
        <v>1736</v>
      </c>
      <c r="I11692" t="s">
        <v>13753</v>
      </c>
      <c r="J11692" t="s">
        <v>31</v>
      </c>
      <c r="K11692" t="s">
        <v>49</v>
      </c>
      <c r="O11692" t="s">
        <v>33</v>
      </c>
      <c r="S11692" s="3">
        <v>45876.375</v>
      </c>
      <c r="T11692" t="s">
        <v>54</v>
      </c>
      <c r="U11692" t="s">
        <v>13753</v>
      </c>
      <c r="V11692" s="3">
        <v>45871.64166666667</v>
      </c>
      <c r="W11692" t="s">
        <v>1835</v>
      </c>
      <c r="Y11692" s="4">
        <v>45876</v>
      </c>
      <c r="Z11692" s="2">
        <v>0.81263888888888891</v>
      </c>
    </row>
    <row r="11693" spans="1:26" x14ac:dyDescent="0.3">
      <c r="A11693">
        <v>136115</v>
      </c>
      <c r="B11693" t="s">
        <v>1834</v>
      </c>
      <c r="C11693" t="s">
        <v>27</v>
      </c>
      <c r="D11693" t="s">
        <v>333</v>
      </c>
      <c r="E11693" t="s">
        <v>48</v>
      </c>
      <c r="G11693" t="s">
        <v>334</v>
      </c>
      <c r="H11693">
        <v>1736</v>
      </c>
      <c r="I11693" t="s">
        <v>13754</v>
      </c>
      <c r="J11693" t="s">
        <v>31</v>
      </c>
      <c r="K11693" t="s">
        <v>49</v>
      </c>
      <c r="O11693" t="s">
        <v>33</v>
      </c>
      <c r="S11693" s="3">
        <v>45876.375</v>
      </c>
      <c r="T11693" t="s">
        <v>54</v>
      </c>
      <c r="U11693" t="s">
        <v>13754</v>
      </c>
      <c r="V11693" s="3">
        <v>45871.64166666667</v>
      </c>
      <c r="W11693" t="s">
        <v>1835</v>
      </c>
      <c r="Y11693" s="4">
        <v>45876</v>
      </c>
      <c r="Z11693" s="2">
        <v>0.81263888888888891</v>
      </c>
    </row>
    <row r="11694" spans="1:26" x14ac:dyDescent="0.3">
      <c r="A11694">
        <v>136115</v>
      </c>
      <c r="B11694" t="s">
        <v>1834</v>
      </c>
      <c r="C11694" t="s">
        <v>27</v>
      </c>
      <c r="D11694" t="s">
        <v>333</v>
      </c>
      <c r="E11694" t="s">
        <v>48</v>
      </c>
      <c r="G11694" t="s">
        <v>334</v>
      </c>
      <c r="H11694">
        <v>1736</v>
      </c>
      <c r="I11694" t="s">
        <v>13755</v>
      </c>
      <c r="J11694" t="s">
        <v>31</v>
      </c>
      <c r="K11694" t="s">
        <v>49</v>
      </c>
      <c r="O11694" t="s">
        <v>33</v>
      </c>
      <c r="S11694" s="3">
        <v>45876.375</v>
      </c>
      <c r="T11694" t="s">
        <v>54</v>
      </c>
      <c r="U11694" t="s">
        <v>13755</v>
      </c>
      <c r="V11694" s="3">
        <v>45871.64166666667</v>
      </c>
      <c r="W11694" t="s">
        <v>1835</v>
      </c>
      <c r="Y11694" s="4">
        <v>45876</v>
      </c>
      <c r="Z11694" s="2">
        <v>0.81263888888888891</v>
      </c>
    </row>
    <row r="11695" spans="1:26" x14ac:dyDescent="0.3">
      <c r="A11695">
        <v>136115</v>
      </c>
      <c r="B11695" t="s">
        <v>1834</v>
      </c>
      <c r="C11695" t="s">
        <v>27</v>
      </c>
      <c r="D11695" t="s">
        <v>333</v>
      </c>
      <c r="E11695" t="s">
        <v>48</v>
      </c>
      <c r="G11695" t="s">
        <v>334</v>
      </c>
      <c r="H11695">
        <v>1736</v>
      </c>
      <c r="I11695" t="s">
        <v>13756</v>
      </c>
      <c r="J11695" t="s">
        <v>31</v>
      </c>
      <c r="K11695" t="s">
        <v>49</v>
      </c>
      <c r="O11695" t="s">
        <v>33</v>
      </c>
      <c r="S11695" s="3">
        <v>45876.375</v>
      </c>
      <c r="T11695" t="s">
        <v>54</v>
      </c>
      <c r="U11695" t="s">
        <v>13756</v>
      </c>
      <c r="V11695" s="3">
        <v>45871.64166666667</v>
      </c>
      <c r="W11695" t="s">
        <v>1835</v>
      </c>
      <c r="Y11695" s="4">
        <v>45876</v>
      </c>
      <c r="Z11695" s="2">
        <v>0.81263888888888891</v>
      </c>
    </row>
    <row r="11696" spans="1:26" x14ac:dyDescent="0.3">
      <c r="A11696">
        <v>136115</v>
      </c>
      <c r="B11696" t="s">
        <v>1834</v>
      </c>
      <c r="C11696" t="s">
        <v>27</v>
      </c>
      <c r="D11696" t="s">
        <v>333</v>
      </c>
      <c r="E11696" t="s">
        <v>48</v>
      </c>
      <c r="G11696" t="s">
        <v>334</v>
      </c>
      <c r="H11696">
        <v>1736</v>
      </c>
      <c r="I11696" t="s">
        <v>13757</v>
      </c>
      <c r="J11696" t="s">
        <v>31</v>
      </c>
      <c r="K11696" t="s">
        <v>49</v>
      </c>
      <c r="O11696" t="s">
        <v>33</v>
      </c>
      <c r="S11696" s="3">
        <v>45876.375</v>
      </c>
      <c r="T11696" t="s">
        <v>54</v>
      </c>
      <c r="U11696" t="s">
        <v>13757</v>
      </c>
      <c r="V11696" s="3">
        <v>45871.64166666667</v>
      </c>
      <c r="W11696" t="s">
        <v>1835</v>
      </c>
      <c r="Y11696" s="4">
        <v>45876</v>
      </c>
      <c r="Z11696" s="2">
        <v>0.81263888888888891</v>
      </c>
    </row>
    <row r="11697" spans="1:26" x14ac:dyDescent="0.3">
      <c r="A11697">
        <v>136115</v>
      </c>
      <c r="B11697" t="s">
        <v>1834</v>
      </c>
      <c r="C11697" t="s">
        <v>27</v>
      </c>
      <c r="D11697" t="s">
        <v>333</v>
      </c>
      <c r="E11697" t="s">
        <v>48</v>
      </c>
      <c r="G11697" t="s">
        <v>334</v>
      </c>
      <c r="H11697">
        <v>1736</v>
      </c>
      <c r="I11697" t="s">
        <v>13758</v>
      </c>
      <c r="J11697" t="s">
        <v>31</v>
      </c>
      <c r="K11697" t="s">
        <v>49</v>
      </c>
      <c r="O11697" t="s">
        <v>33</v>
      </c>
      <c r="S11697" s="3">
        <v>45876.375</v>
      </c>
      <c r="T11697" t="s">
        <v>54</v>
      </c>
      <c r="U11697" t="s">
        <v>13758</v>
      </c>
      <c r="V11697" s="3">
        <v>45871.64166666667</v>
      </c>
      <c r="W11697" t="s">
        <v>1835</v>
      </c>
      <c r="Y11697" s="4">
        <v>45876</v>
      </c>
      <c r="Z11697" s="2">
        <v>0.81263888888888891</v>
      </c>
    </row>
    <row r="11698" spans="1:26" x14ac:dyDescent="0.3">
      <c r="A11698">
        <v>134740</v>
      </c>
      <c r="B11698" t="s">
        <v>989</v>
      </c>
      <c r="C11698" t="s">
        <v>27</v>
      </c>
      <c r="D11698" t="s">
        <v>333</v>
      </c>
      <c r="E11698" t="s">
        <v>48</v>
      </c>
      <c r="F11698">
        <v>9671425926</v>
      </c>
      <c r="G11698" t="s">
        <v>334</v>
      </c>
      <c r="H11698">
        <v>1739</v>
      </c>
      <c r="I11698" t="s">
        <v>13782</v>
      </c>
      <c r="J11698" t="s">
        <v>31</v>
      </c>
      <c r="K11698" t="s">
        <v>49</v>
      </c>
      <c r="O11698" t="s">
        <v>33</v>
      </c>
      <c r="S11698" s="3">
        <v>45876.375</v>
      </c>
      <c r="T11698" t="s">
        <v>54</v>
      </c>
      <c r="U11698" t="s">
        <v>13782</v>
      </c>
      <c r="V11698" s="3">
        <v>45871.64166666667</v>
      </c>
      <c r="W11698" t="s">
        <v>990</v>
      </c>
      <c r="Y11698" s="4">
        <v>45876</v>
      </c>
      <c r="Z11698" s="2">
        <v>0.81263888888888891</v>
      </c>
    </row>
    <row r="11699" spans="1:26" x14ac:dyDescent="0.3">
      <c r="A11699">
        <v>136668</v>
      </c>
      <c r="B11699" t="s">
        <v>989</v>
      </c>
      <c r="C11699" t="s">
        <v>27</v>
      </c>
      <c r="D11699" t="s">
        <v>333</v>
      </c>
      <c r="E11699" t="s">
        <v>48</v>
      </c>
      <c r="F11699">
        <v>8398976335</v>
      </c>
      <c r="G11699" t="s">
        <v>43</v>
      </c>
      <c r="H11699">
        <v>1739</v>
      </c>
      <c r="I11699" t="s">
        <v>13783</v>
      </c>
      <c r="J11699" t="s">
        <v>31</v>
      </c>
      <c r="K11699" t="s">
        <v>49</v>
      </c>
      <c r="O11699" t="s">
        <v>33</v>
      </c>
      <c r="S11699" s="3">
        <v>45876.375</v>
      </c>
      <c r="T11699" t="s">
        <v>54</v>
      </c>
      <c r="U11699" t="s">
        <v>13783</v>
      </c>
      <c r="V11699" s="3">
        <v>45871.64166666667</v>
      </c>
      <c r="W11699" t="s">
        <v>1155</v>
      </c>
      <c r="Y11699" s="4">
        <v>45876</v>
      </c>
      <c r="Z11699" s="2">
        <v>0.81263888888888891</v>
      </c>
    </row>
    <row r="11700" spans="1:26" x14ac:dyDescent="0.3">
      <c r="A11700">
        <v>134740</v>
      </c>
      <c r="B11700" t="s">
        <v>989</v>
      </c>
      <c r="C11700" t="s">
        <v>27</v>
      </c>
      <c r="D11700" t="s">
        <v>333</v>
      </c>
      <c r="E11700" t="s">
        <v>48</v>
      </c>
      <c r="F11700">
        <v>9671425926</v>
      </c>
      <c r="G11700" t="s">
        <v>334</v>
      </c>
      <c r="H11700">
        <v>1739</v>
      </c>
      <c r="I11700" t="s">
        <v>13784</v>
      </c>
      <c r="J11700" t="s">
        <v>31</v>
      </c>
      <c r="K11700" t="s">
        <v>49</v>
      </c>
      <c r="O11700" t="s">
        <v>33</v>
      </c>
      <c r="S11700" s="3">
        <v>45876.375</v>
      </c>
      <c r="T11700" t="s">
        <v>54</v>
      </c>
      <c r="U11700" t="s">
        <v>13784</v>
      </c>
      <c r="V11700" s="3">
        <v>45871.64166666667</v>
      </c>
      <c r="W11700" t="s">
        <v>990</v>
      </c>
      <c r="Y11700" s="4">
        <v>45876</v>
      </c>
      <c r="Z11700" s="2">
        <v>0.81263888888888891</v>
      </c>
    </row>
    <row r="11701" spans="1:26" x14ac:dyDescent="0.3">
      <c r="A11701">
        <v>136668</v>
      </c>
      <c r="B11701" t="s">
        <v>989</v>
      </c>
      <c r="C11701" t="s">
        <v>27</v>
      </c>
      <c r="D11701" t="s">
        <v>333</v>
      </c>
      <c r="E11701" t="s">
        <v>48</v>
      </c>
      <c r="F11701">
        <v>8398976335</v>
      </c>
      <c r="G11701" t="s">
        <v>43</v>
      </c>
      <c r="H11701">
        <v>1739</v>
      </c>
      <c r="I11701" t="s">
        <v>13785</v>
      </c>
      <c r="J11701" t="s">
        <v>31</v>
      </c>
      <c r="K11701" t="s">
        <v>49</v>
      </c>
      <c r="O11701" t="s">
        <v>33</v>
      </c>
      <c r="S11701" s="3">
        <v>45876.375</v>
      </c>
      <c r="T11701" t="s">
        <v>54</v>
      </c>
      <c r="U11701" t="s">
        <v>13785</v>
      </c>
      <c r="V11701" s="3">
        <v>45871.64166666667</v>
      </c>
      <c r="W11701" t="s">
        <v>1155</v>
      </c>
      <c r="Y11701" s="4">
        <v>45876</v>
      </c>
      <c r="Z11701" s="2">
        <v>0.81263888888888891</v>
      </c>
    </row>
    <row r="11702" spans="1:26" x14ac:dyDescent="0.3">
      <c r="A11702">
        <v>134740</v>
      </c>
      <c r="B11702" t="s">
        <v>989</v>
      </c>
      <c r="C11702" t="s">
        <v>27</v>
      </c>
      <c r="D11702" t="s">
        <v>333</v>
      </c>
      <c r="E11702" t="s">
        <v>48</v>
      </c>
      <c r="F11702">
        <v>9671425926</v>
      </c>
      <c r="G11702" t="s">
        <v>334</v>
      </c>
      <c r="H11702">
        <v>1739</v>
      </c>
      <c r="I11702" t="s">
        <v>13786</v>
      </c>
      <c r="J11702" t="s">
        <v>31</v>
      </c>
      <c r="K11702" t="s">
        <v>49</v>
      </c>
      <c r="O11702" t="s">
        <v>33</v>
      </c>
      <c r="S11702" s="3">
        <v>45876.375</v>
      </c>
      <c r="T11702" t="s">
        <v>54</v>
      </c>
      <c r="U11702" t="s">
        <v>13786</v>
      </c>
      <c r="V11702" s="3">
        <v>45871.64166666667</v>
      </c>
      <c r="W11702" t="s">
        <v>990</v>
      </c>
      <c r="Y11702" s="4">
        <v>45876</v>
      </c>
      <c r="Z11702" s="2">
        <v>0.81263888888888891</v>
      </c>
    </row>
    <row r="11703" spans="1:26" x14ac:dyDescent="0.3">
      <c r="A11703">
        <v>134740</v>
      </c>
      <c r="B11703" t="s">
        <v>989</v>
      </c>
      <c r="C11703" t="s">
        <v>27</v>
      </c>
      <c r="D11703" t="s">
        <v>333</v>
      </c>
      <c r="E11703" t="s">
        <v>48</v>
      </c>
      <c r="F11703">
        <v>9671425926</v>
      </c>
      <c r="G11703" t="s">
        <v>334</v>
      </c>
      <c r="H11703">
        <v>1739</v>
      </c>
      <c r="I11703" t="s">
        <v>13788</v>
      </c>
      <c r="J11703" t="s">
        <v>31</v>
      </c>
      <c r="K11703" t="s">
        <v>49</v>
      </c>
      <c r="O11703" t="s">
        <v>33</v>
      </c>
      <c r="S11703" s="3">
        <v>45876.375</v>
      </c>
      <c r="T11703" t="s">
        <v>54</v>
      </c>
      <c r="U11703" t="s">
        <v>13788</v>
      </c>
      <c r="V11703" s="3">
        <v>45871.64166666667</v>
      </c>
      <c r="W11703" t="s">
        <v>990</v>
      </c>
      <c r="Y11703" s="4">
        <v>45876</v>
      </c>
      <c r="Z11703" s="2">
        <v>0.81263888888888891</v>
      </c>
    </row>
    <row r="11704" spans="1:26" x14ac:dyDescent="0.3">
      <c r="A11704">
        <v>134740</v>
      </c>
      <c r="B11704" t="s">
        <v>989</v>
      </c>
      <c r="C11704" t="s">
        <v>27</v>
      </c>
      <c r="D11704" t="s">
        <v>333</v>
      </c>
      <c r="E11704" t="s">
        <v>48</v>
      </c>
      <c r="F11704">
        <v>9671425926</v>
      </c>
      <c r="G11704" t="s">
        <v>334</v>
      </c>
      <c r="H11704">
        <v>1739</v>
      </c>
      <c r="I11704" t="s">
        <v>13792</v>
      </c>
      <c r="J11704" t="s">
        <v>31</v>
      </c>
      <c r="K11704" t="s">
        <v>49</v>
      </c>
      <c r="O11704" t="s">
        <v>33</v>
      </c>
      <c r="S11704" s="3">
        <v>45876.375</v>
      </c>
      <c r="T11704" t="s">
        <v>54</v>
      </c>
      <c r="U11704" t="s">
        <v>13792</v>
      </c>
      <c r="V11704" s="3">
        <v>45871.64166666667</v>
      </c>
      <c r="W11704" t="s">
        <v>990</v>
      </c>
      <c r="Y11704" s="4">
        <v>45876</v>
      </c>
      <c r="Z11704" s="2">
        <v>0.81263888888888891</v>
      </c>
    </row>
    <row r="11705" spans="1:26" x14ac:dyDescent="0.3">
      <c r="A11705">
        <v>135720</v>
      </c>
      <c r="B11705" t="s">
        <v>116</v>
      </c>
      <c r="C11705" t="s">
        <v>27</v>
      </c>
      <c r="D11705" t="s">
        <v>117</v>
      </c>
      <c r="E11705" t="s">
        <v>48</v>
      </c>
      <c r="F11705">
        <v>9518424079</v>
      </c>
      <c r="G11705" t="s">
        <v>43</v>
      </c>
      <c r="H11705">
        <v>1784</v>
      </c>
      <c r="I11705" t="s">
        <v>13796</v>
      </c>
      <c r="J11705" t="s">
        <v>31</v>
      </c>
      <c r="K11705" t="s">
        <v>49</v>
      </c>
      <c r="O11705" t="s">
        <v>33</v>
      </c>
      <c r="S11705" s="3">
        <v>45876.375</v>
      </c>
      <c r="T11705" t="s">
        <v>54</v>
      </c>
      <c r="U11705" t="s">
        <v>13796</v>
      </c>
      <c r="V11705" s="3">
        <v>45871.64166666667</v>
      </c>
      <c r="W11705" t="s">
        <v>152</v>
      </c>
      <c r="Y11705" s="4">
        <v>45876</v>
      </c>
      <c r="Z11705" s="2">
        <v>0.81263888888888891</v>
      </c>
    </row>
    <row r="11706" spans="1:26" x14ac:dyDescent="0.3">
      <c r="A11706">
        <v>135720</v>
      </c>
      <c r="B11706" t="s">
        <v>116</v>
      </c>
      <c r="C11706" t="s">
        <v>27</v>
      </c>
      <c r="D11706" t="s">
        <v>117</v>
      </c>
      <c r="E11706" t="s">
        <v>48</v>
      </c>
      <c r="F11706">
        <v>9518424079</v>
      </c>
      <c r="G11706" t="s">
        <v>43</v>
      </c>
      <c r="H11706">
        <v>1784</v>
      </c>
      <c r="I11706" t="s">
        <v>13797</v>
      </c>
      <c r="J11706" t="s">
        <v>31</v>
      </c>
      <c r="K11706" t="s">
        <v>49</v>
      </c>
      <c r="O11706" t="s">
        <v>33</v>
      </c>
      <c r="S11706" s="3">
        <v>45876.375</v>
      </c>
      <c r="T11706" t="s">
        <v>54</v>
      </c>
      <c r="U11706" t="s">
        <v>13797</v>
      </c>
      <c r="V11706" s="3">
        <v>45871.64166666667</v>
      </c>
      <c r="W11706" t="s">
        <v>152</v>
      </c>
      <c r="Y11706" s="4">
        <v>45876</v>
      </c>
      <c r="Z11706" s="2">
        <v>0.81263888888888891</v>
      </c>
    </row>
    <row r="11707" spans="1:26" x14ac:dyDescent="0.3">
      <c r="A11707">
        <v>135720</v>
      </c>
      <c r="B11707" t="s">
        <v>116</v>
      </c>
      <c r="C11707" t="s">
        <v>27</v>
      </c>
      <c r="D11707" t="s">
        <v>117</v>
      </c>
      <c r="E11707" t="s">
        <v>48</v>
      </c>
      <c r="F11707">
        <v>9518424079</v>
      </c>
      <c r="G11707" t="s">
        <v>43</v>
      </c>
      <c r="H11707">
        <v>1784</v>
      </c>
      <c r="I11707" t="s">
        <v>13798</v>
      </c>
      <c r="J11707" t="s">
        <v>31</v>
      </c>
      <c r="K11707" t="s">
        <v>49</v>
      </c>
      <c r="O11707" t="s">
        <v>33</v>
      </c>
      <c r="S11707" s="3">
        <v>45876.375</v>
      </c>
      <c r="T11707" t="s">
        <v>54</v>
      </c>
      <c r="U11707" t="s">
        <v>13798</v>
      </c>
      <c r="V11707" s="3">
        <v>45871.64166666667</v>
      </c>
      <c r="W11707" t="s">
        <v>152</v>
      </c>
      <c r="Y11707" s="4">
        <v>45876</v>
      </c>
      <c r="Z11707" s="2">
        <v>0.81263888888888891</v>
      </c>
    </row>
    <row r="11708" spans="1:26" x14ac:dyDescent="0.3">
      <c r="A11708">
        <v>135720</v>
      </c>
      <c r="B11708" t="s">
        <v>116</v>
      </c>
      <c r="C11708" t="s">
        <v>27</v>
      </c>
      <c r="D11708" t="s">
        <v>117</v>
      </c>
      <c r="E11708" t="s">
        <v>48</v>
      </c>
      <c r="F11708">
        <v>9518424079</v>
      </c>
      <c r="G11708" t="s">
        <v>43</v>
      </c>
      <c r="H11708">
        <v>1784</v>
      </c>
      <c r="I11708" t="s">
        <v>13805</v>
      </c>
      <c r="J11708" t="s">
        <v>31</v>
      </c>
      <c r="K11708" t="s">
        <v>49</v>
      </c>
      <c r="O11708" t="s">
        <v>33</v>
      </c>
      <c r="S11708" s="3">
        <v>45876.375</v>
      </c>
      <c r="T11708" t="s">
        <v>54</v>
      </c>
      <c r="U11708" t="s">
        <v>13805</v>
      </c>
      <c r="V11708" s="3">
        <v>45871.64166666667</v>
      </c>
      <c r="W11708" t="s">
        <v>152</v>
      </c>
      <c r="Y11708" s="4">
        <v>45876</v>
      </c>
      <c r="Z11708" s="2">
        <v>0.81263888888888891</v>
      </c>
    </row>
    <row r="11709" spans="1:26" x14ac:dyDescent="0.3">
      <c r="A11709">
        <v>134247</v>
      </c>
      <c r="B11709" t="s">
        <v>809</v>
      </c>
      <c r="C11709" t="s">
        <v>27</v>
      </c>
      <c r="D11709" t="s">
        <v>64</v>
      </c>
      <c r="E11709" t="s">
        <v>48</v>
      </c>
      <c r="F11709">
        <v>8769640509</v>
      </c>
      <c r="G11709" t="s">
        <v>43</v>
      </c>
      <c r="H11709">
        <v>1785</v>
      </c>
      <c r="I11709" t="s">
        <v>13812</v>
      </c>
      <c r="J11709" t="s">
        <v>31</v>
      </c>
      <c r="K11709" t="s">
        <v>49</v>
      </c>
      <c r="O11709" t="s">
        <v>33</v>
      </c>
      <c r="S11709" s="3">
        <v>45876.375</v>
      </c>
      <c r="T11709" t="s">
        <v>54</v>
      </c>
      <c r="U11709" t="s">
        <v>13812</v>
      </c>
      <c r="V11709" s="3">
        <v>45871.64166666667</v>
      </c>
      <c r="W11709" t="s">
        <v>810</v>
      </c>
      <c r="Y11709" s="4">
        <v>45876</v>
      </c>
      <c r="Z11709" s="2">
        <v>0.81263888888888891</v>
      </c>
    </row>
    <row r="11710" spans="1:26" x14ac:dyDescent="0.3">
      <c r="A11710">
        <v>134247</v>
      </c>
      <c r="B11710" t="s">
        <v>809</v>
      </c>
      <c r="C11710" t="s">
        <v>27</v>
      </c>
      <c r="D11710" t="s">
        <v>64</v>
      </c>
      <c r="E11710" t="s">
        <v>48</v>
      </c>
      <c r="F11710">
        <v>8769640509</v>
      </c>
      <c r="G11710" t="s">
        <v>43</v>
      </c>
      <c r="H11710">
        <v>1785</v>
      </c>
      <c r="I11710" t="s">
        <v>13814</v>
      </c>
      <c r="J11710" t="s">
        <v>31</v>
      </c>
      <c r="K11710" t="s">
        <v>49</v>
      </c>
      <c r="O11710" t="s">
        <v>33</v>
      </c>
      <c r="S11710" s="3">
        <v>45876.375</v>
      </c>
      <c r="T11710" t="s">
        <v>54</v>
      </c>
      <c r="U11710" t="s">
        <v>13814</v>
      </c>
      <c r="V11710" s="3">
        <v>45871.64166666667</v>
      </c>
      <c r="W11710" t="s">
        <v>810</v>
      </c>
      <c r="Y11710" s="4">
        <v>45876</v>
      </c>
      <c r="Z11710" s="2">
        <v>0.81263888888888891</v>
      </c>
    </row>
    <row r="11711" spans="1:26" x14ac:dyDescent="0.3">
      <c r="A11711">
        <v>134247</v>
      </c>
      <c r="B11711" t="s">
        <v>809</v>
      </c>
      <c r="C11711" t="s">
        <v>27</v>
      </c>
      <c r="D11711" t="s">
        <v>64</v>
      </c>
      <c r="E11711" t="s">
        <v>48</v>
      </c>
      <c r="F11711">
        <v>8769640509</v>
      </c>
      <c r="G11711" t="s">
        <v>43</v>
      </c>
      <c r="H11711">
        <v>1785</v>
      </c>
      <c r="I11711" t="s">
        <v>13817</v>
      </c>
      <c r="J11711" t="s">
        <v>31</v>
      </c>
      <c r="K11711" t="s">
        <v>49</v>
      </c>
      <c r="O11711" t="s">
        <v>33</v>
      </c>
      <c r="S11711" s="3">
        <v>45876.375</v>
      </c>
      <c r="T11711" t="s">
        <v>54</v>
      </c>
      <c r="U11711" t="s">
        <v>13817</v>
      </c>
      <c r="V11711" s="3">
        <v>45871.64166666667</v>
      </c>
      <c r="W11711" t="s">
        <v>810</v>
      </c>
      <c r="Y11711" s="4">
        <v>45876</v>
      </c>
      <c r="Z11711" s="2">
        <v>0.81263888888888891</v>
      </c>
    </row>
    <row r="11712" spans="1:26" x14ac:dyDescent="0.3">
      <c r="A11712">
        <v>134247</v>
      </c>
      <c r="B11712" t="s">
        <v>809</v>
      </c>
      <c r="C11712" t="s">
        <v>27</v>
      </c>
      <c r="D11712" t="s">
        <v>64</v>
      </c>
      <c r="E11712" t="s">
        <v>48</v>
      </c>
      <c r="F11712">
        <v>8769640509</v>
      </c>
      <c r="G11712" t="s">
        <v>43</v>
      </c>
      <c r="H11712">
        <v>1785</v>
      </c>
      <c r="I11712" t="s">
        <v>13818</v>
      </c>
      <c r="J11712" t="s">
        <v>31</v>
      </c>
      <c r="K11712" t="s">
        <v>49</v>
      </c>
      <c r="O11712" t="s">
        <v>33</v>
      </c>
      <c r="S11712" s="3">
        <v>45876.375</v>
      </c>
      <c r="T11712" t="s">
        <v>54</v>
      </c>
      <c r="U11712" t="s">
        <v>13818</v>
      </c>
      <c r="V11712" s="3">
        <v>45871.64166666667</v>
      </c>
      <c r="W11712" t="s">
        <v>810</v>
      </c>
      <c r="Y11712" s="4">
        <v>45876</v>
      </c>
      <c r="Z11712" s="2">
        <v>0.81263888888888891</v>
      </c>
    </row>
    <row r="11713" spans="1:26" x14ac:dyDescent="0.3">
      <c r="A11713">
        <v>133386</v>
      </c>
      <c r="B11713" t="s">
        <v>809</v>
      </c>
      <c r="C11713" t="s">
        <v>27</v>
      </c>
      <c r="D11713" t="s">
        <v>64</v>
      </c>
      <c r="E11713" t="s">
        <v>48</v>
      </c>
      <c r="F11713">
        <v>9887211535</v>
      </c>
      <c r="G11713" t="s">
        <v>43</v>
      </c>
      <c r="H11713">
        <v>1785</v>
      </c>
      <c r="I11713" t="s">
        <v>13819</v>
      </c>
      <c r="J11713" t="s">
        <v>31</v>
      </c>
      <c r="K11713" t="s">
        <v>49</v>
      </c>
      <c r="O11713" t="s">
        <v>33</v>
      </c>
      <c r="S11713" s="3">
        <v>45876.375</v>
      </c>
      <c r="T11713" t="s">
        <v>54</v>
      </c>
      <c r="U11713" t="s">
        <v>13819</v>
      </c>
      <c r="V11713" s="3">
        <v>45871.64166666667</v>
      </c>
      <c r="W11713" t="s">
        <v>1837</v>
      </c>
      <c r="Y11713" s="4">
        <v>45876</v>
      </c>
      <c r="Z11713" s="2">
        <v>0.81263888888888891</v>
      </c>
    </row>
    <row r="11714" spans="1:26" x14ac:dyDescent="0.3">
      <c r="A11714">
        <v>136280</v>
      </c>
      <c r="B11714" t="s">
        <v>930</v>
      </c>
      <c r="C11714" t="s">
        <v>27</v>
      </c>
      <c r="D11714" t="s">
        <v>47</v>
      </c>
      <c r="E11714" t="s">
        <v>48</v>
      </c>
      <c r="F11714">
        <v>9875782164</v>
      </c>
      <c r="G11714" t="s">
        <v>43</v>
      </c>
      <c r="H11714">
        <v>1786</v>
      </c>
      <c r="I11714" t="s">
        <v>13824</v>
      </c>
      <c r="J11714" t="s">
        <v>31</v>
      </c>
      <c r="K11714" t="s">
        <v>49</v>
      </c>
      <c r="O11714" t="s">
        <v>33</v>
      </c>
      <c r="S11714" s="3">
        <v>45876.375</v>
      </c>
      <c r="T11714" t="s">
        <v>54</v>
      </c>
      <c r="U11714" t="s">
        <v>13824</v>
      </c>
      <c r="V11714" s="3">
        <v>45871.64166666667</v>
      </c>
      <c r="W11714" t="s">
        <v>2062</v>
      </c>
      <c r="Y11714" s="4">
        <v>45876</v>
      </c>
      <c r="Z11714" s="2">
        <v>0.81263888888888891</v>
      </c>
    </row>
    <row r="11715" spans="1:26" x14ac:dyDescent="0.3">
      <c r="A11715">
        <v>135258</v>
      </c>
      <c r="B11715" t="s">
        <v>930</v>
      </c>
      <c r="C11715" t="s">
        <v>27</v>
      </c>
      <c r="D11715" t="s">
        <v>47</v>
      </c>
      <c r="E11715" t="s">
        <v>48</v>
      </c>
      <c r="F11715">
        <v>9602572797</v>
      </c>
      <c r="G11715" t="s">
        <v>43</v>
      </c>
      <c r="H11715">
        <v>1786</v>
      </c>
      <c r="I11715" t="s">
        <v>13827</v>
      </c>
      <c r="J11715" t="s">
        <v>31</v>
      </c>
      <c r="K11715" t="s">
        <v>49</v>
      </c>
      <c r="O11715" t="s">
        <v>33</v>
      </c>
      <c r="S11715" s="3">
        <v>45876.375</v>
      </c>
      <c r="T11715" t="s">
        <v>54</v>
      </c>
      <c r="U11715" t="s">
        <v>13827</v>
      </c>
      <c r="V11715" s="3">
        <v>45871.64166666667</v>
      </c>
      <c r="W11715" t="s">
        <v>1118</v>
      </c>
      <c r="Y11715" s="4">
        <v>45876</v>
      </c>
      <c r="Z11715" s="2">
        <v>0.81263888888888891</v>
      </c>
    </row>
    <row r="11716" spans="1:26" x14ac:dyDescent="0.3">
      <c r="A11716">
        <v>136280</v>
      </c>
      <c r="B11716" t="s">
        <v>930</v>
      </c>
      <c r="C11716" t="s">
        <v>27</v>
      </c>
      <c r="D11716" t="s">
        <v>47</v>
      </c>
      <c r="E11716" t="s">
        <v>48</v>
      </c>
      <c r="F11716">
        <v>9875782164</v>
      </c>
      <c r="G11716" t="s">
        <v>43</v>
      </c>
      <c r="H11716">
        <v>1786</v>
      </c>
      <c r="I11716" t="s">
        <v>13828</v>
      </c>
      <c r="J11716" t="s">
        <v>31</v>
      </c>
      <c r="K11716" t="s">
        <v>49</v>
      </c>
      <c r="O11716" t="s">
        <v>33</v>
      </c>
      <c r="S11716" s="3">
        <v>45876.375</v>
      </c>
      <c r="T11716" t="s">
        <v>54</v>
      </c>
      <c r="U11716" t="s">
        <v>13828</v>
      </c>
      <c r="V11716" s="3">
        <v>45871.64166666667</v>
      </c>
      <c r="W11716" t="s">
        <v>2062</v>
      </c>
      <c r="Y11716" s="4">
        <v>45876</v>
      </c>
      <c r="Z11716" s="2">
        <v>0.81263888888888891</v>
      </c>
    </row>
    <row r="11717" spans="1:26" x14ac:dyDescent="0.3">
      <c r="A11717">
        <v>136280</v>
      </c>
      <c r="B11717" t="s">
        <v>930</v>
      </c>
      <c r="C11717" t="s">
        <v>27</v>
      </c>
      <c r="D11717" t="s">
        <v>47</v>
      </c>
      <c r="E11717" t="s">
        <v>48</v>
      </c>
      <c r="F11717">
        <v>9875782164</v>
      </c>
      <c r="G11717" t="s">
        <v>43</v>
      </c>
      <c r="H11717">
        <v>1786</v>
      </c>
      <c r="I11717" t="s">
        <v>13829</v>
      </c>
      <c r="J11717" t="s">
        <v>31</v>
      </c>
      <c r="K11717" t="s">
        <v>49</v>
      </c>
      <c r="O11717" t="s">
        <v>33</v>
      </c>
      <c r="S11717" s="3">
        <v>45876.375</v>
      </c>
      <c r="T11717" t="s">
        <v>54</v>
      </c>
      <c r="U11717" t="s">
        <v>13829</v>
      </c>
      <c r="V11717" s="3">
        <v>45871.64166666667</v>
      </c>
      <c r="W11717" t="s">
        <v>2062</v>
      </c>
      <c r="Y11717" s="4">
        <v>45876</v>
      </c>
      <c r="Z11717" s="2">
        <v>0.81263888888888891</v>
      </c>
    </row>
    <row r="11718" spans="1:26" x14ac:dyDescent="0.3">
      <c r="A11718">
        <v>136280</v>
      </c>
      <c r="B11718" t="s">
        <v>930</v>
      </c>
      <c r="C11718" t="s">
        <v>27</v>
      </c>
      <c r="D11718" t="s">
        <v>47</v>
      </c>
      <c r="E11718" t="s">
        <v>48</v>
      </c>
      <c r="F11718">
        <v>9875782164</v>
      </c>
      <c r="G11718" t="s">
        <v>43</v>
      </c>
      <c r="H11718">
        <v>1786</v>
      </c>
      <c r="I11718" t="s">
        <v>13830</v>
      </c>
      <c r="J11718" t="s">
        <v>31</v>
      </c>
      <c r="K11718" t="s">
        <v>49</v>
      </c>
      <c r="O11718" t="s">
        <v>33</v>
      </c>
      <c r="S11718" s="3">
        <v>45876.375</v>
      </c>
      <c r="T11718" t="s">
        <v>54</v>
      </c>
      <c r="U11718" t="s">
        <v>13830</v>
      </c>
      <c r="V11718" s="3">
        <v>45871.64166666667</v>
      </c>
      <c r="W11718" t="s">
        <v>2062</v>
      </c>
      <c r="Y11718" s="4">
        <v>45876</v>
      </c>
      <c r="Z11718" s="2">
        <v>0.81263888888888891</v>
      </c>
    </row>
    <row r="11719" spans="1:26" x14ac:dyDescent="0.3">
      <c r="A11719">
        <v>136088</v>
      </c>
      <c r="B11719" t="s">
        <v>1917</v>
      </c>
      <c r="C11719" t="s">
        <v>27</v>
      </c>
      <c r="D11719" t="s">
        <v>47</v>
      </c>
      <c r="E11719" t="s">
        <v>48</v>
      </c>
      <c r="F11719">
        <v>7470847718</v>
      </c>
      <c r="G11719" t="s">
        <v>43</v>
      </c>
      <c r="H11719">
        <v>1787</v>
      </c>
      <c r="I11719" t="s">
        <v>13844</v>
      </c>
      <c r="J11719" t="s">
        <v>31</v>
      </c>
      <c r="K11719" t="s">
        <v>49</v>
      </c>
      <c r="O11719" t="s">
        <v>33</v>
      </c>
      <c r="S11719" s="3">
        <v>45876.375</v>
      </c>
      <c r="T11719" t="s">
        <v>54</v>
      </c>
      <c r="U11719" t="s">
        <v>13844</v>
      </c>
      <c r="V11719" s="3">
        <v>45871.64166666667</v>
      </c>
      <c r="W11719" t="s">
        <v>1890</v>
      </c>
      <c r="Y11719" s="4">
        <v>45876</v>
      </c>
      <c r="Z11719" s="2">
        <v>0.81263888888888891</v>
      </c>
    </row>
    <row r="11720" spans="1:26" x14ac:dyDescent="0.3">
      <c r="A11720">
        <v>133141</v>
      </c>
      <c r="B11720" t="s">
        <v>1145</v>
      </c>
      <c r="C11720" t="s">
        <v>27</v>
      </c>
      <c r="D11720" t="s">
        <v>64</v>
      </c>
      <c r="E11720" t="s">
        <v>48</v>
      </c>
      <c r="F11720">
        <v>7828188479</v>
      </c>
      <c r="G11720" t="s">
        <v>43</v>
      </c>
      <c r="H11720">
        <v>1788</v>
      </c>
      <c r="I11720" t="s">
        <v>13853</v>
      </c>
      <c r="J11720" t="s">
        <v>31</v>
      </c>
      <c r="K11720" t="s">
        <v>49</v>
      </c>
      <c r="O11720" t="s">
        <v>33</v>
      </c>
      <c r="S11720" s="3">
        <v>45876.375</v>
      </c>
      <c r="T11720" t="s">
        <v>54</v>
      </c>
      <c r="U11720" t="s">
        <v>13853</v>
      </c>
      <c r="V11720" s="3">
        <v>45871.64166666667</v>
      </c>
      <c r="W11720" t="s">
        <v>1838</v>
      </c>
      <c r="Y11720" s="4">
        <v>45876</v>
      </c>
      <c r="Z11720" s="2">
        <v>0.81263888888888891</v>
      </c>
    </row>
    <row r="11721" spans="1:26" x14ac:dyDescent="0.3">
      <c r="A11721">
        <v>133141</v>
      </c>
      <c r="B11721" t="s">
        <v>1145</v>
      </c>
      <c r="C11721" t="s">
        <v>27</v>
      </c>
      <c r="D11721" t="s">
        <v>64</v>
      </c>
      <c r="E11721" t="s">
        <v>48</v>
      </c>
      <c r="F11721">
        <v>7828188479</v>
      </c>
      <c r="G11721" t="s">
        <v>43</v>
      </c>
      <c r="H11721">
        <v>1788</v>
      </c>
      <c r="I11721" t="s">
        <v>13854</v>
      </c>
      <c r="J11721" t="s">
        <v>31</v>
      </c>
      <c r="K11721" t="s">
        <v>49</v>
      </c>
      <c r="O11721" t="s">
        <v>33</v>
      </c>
      <c r="S11721" s="3">
        <v>45876.375</v>
      </c>
      <c r="T11721" t="s">
        <v>54</v>
      </c>
      <c r="U11721" t="s">
        <v>13854</v>
      </c>
      <c r="V11721" s="3">
        <v>45871.64166666667</v>
      </c>
      <c r="W11721" t="s">
        <v>1838</v>
      </c>
      <c r="Y11721" s="4">
        <v>45876</v>
      </c>
      <c r="Z11721" s="2">
        <v>0.81263888888888891</v>
      </c>
    </row>
    <row r="11722" spans="1:26" x14ac:dyDescent="0.3">
      <c r="A11722">
        <v>133141</v>
      </c>
      <c r="B11722" t="s">
        <v>1145</v>
      </c>
      <c r="C11722" t="s">
        <v>27</v>
      </c>
      <c r="D11722" t="s">
        <v>64</v>
      </c>
      <c r="E11722" t="s">
        <v>48</v>
      </c>
      <c r="F11722">
        <v>7828188479</v>
      </c>
      <c r="G11722" t="s">
        <v>43</v>
      </c>
      <c r="H11722">
        <v>1788</v>
      </c>
      <c r="I11722" t="s">
        <v>13857</v>
      </c>
      <c r="J11722" t="s">
        <v>31</v>
      </c>
      <c r="K11722" t="s">
        <v>49</v>
      </c>
      <c r="O11722" t="s">
        <v>33</v>
      </c>
      <c r="S11722" s="3">
        <v>45876.375</v>
      </c>
      <c r="T11722" t="s">
        <v>54</v>
      </c>
      <c r="U11722" t="s">
        <v>13857</v>
      </c>
      <c r="V11722" s="3">
        <v>45871.64166666667</v>
      </c>
      <c r="W11722" t="s">
        <v>1838</v>
      </c>
      <c r="Y11722" s="4">
        <v>45876</v>
      </c>
      <c r="Z11722" s="2">
        <v>0.81263888888888891</v>
      </c>
    </row>
    <row r="11723" spans="1:26" x14ac:dyDescent="0.3">
      <c r="A11723">
        <v>133141</v>
      </c>
      <c r="B11723" t="s">
        <v>1145</v>
      </c>
      <c r="C11723" t="s">
        <v>27</v>
      </c>
      <c r="D11723" t="s">
        <v>64</v>
      </c>
      <c r="E11723" t="s">
        <v>48</v>
      </c>
      <c r="F11723">
        <v>7828188479</v>
      </c>
      <c r="G11723" t="s">
        <v>43</v>
      </c>
      <c r="H11723">
        <v>1788</v>
      </c>
      <c r="I11723" t="s">
        <v>13859</v>
      </c>
      <c r="J11723" t="s">
        <v>31</v>
      </c>
      <c r="K11723" t="s">
        <v>49</v>
      </c>
      <c r="O11723" t="s">
        <v>33</v>
      </c>
      <c r="S11723" s="3">
        <v>45876.375</v>
      </c>
      <c r="T11723" t="s">
        <v>54</v>
      </c>
      <c r="U11723" t="s">
        <v>13859</v>
      </c>
      <c r="V11723" s="3">
        <v>45871.64166666667</v>
      </c>
      <c r="W11723" t="s">
        <v>1838</v>
      </c>
      <c r="Y11723" s="4">
        <v>45876</v>
      </c>
      <c r="Z11723" s="2">
        <v>0.81263888888888891</v>
      </c>
    </row>
    <row r="11724" spans="1:26" x14ac:dyDescent="0.3">
      <c r="A11724">
        <v>134950</v>
      </c>
      <c r="B11724" t="s">
        <v>789</v>
      </c>
      <c r="C11724" t="s">
        <v>27</v>
      </c>
      <c r="D11724" t="s">
        <v>518</v>
      </c>
      <c r="E11724" t="s">
        <v>48</v>
      </c>
      <c r="F11724">
        <v>7357455883</v>
      </c>
      <c r="G11724" t="s">
        <v>43</v>
      </c>
      <c r="H11724">
        <v>1789</v>
      </c>
      <c r="I11724" t="s">
        <v>13865</v>
      </c>
      <c r="J11724" t="s">
        <v>31</v>
      </c>
      <c r="K11724" t="s">
        <v>49</v>
      </c>
      <c r="O11724" t="s">
        <v>33</v>
      </c>
      <c r="S11724" s="3">
        <v>45876.375</v>
      </c>
      <c r="T11724" t="s">
        <v>54</v>
      </c>
      <c r="U11724" t="s">
        <v>13865</v>
      </c>
      <c r="V11724" s="3">
        <v>45871.64166666667</v>
      </c>
      <c r="W11724" t="s">
        <v>2063</v>
      </c>
      <c r="Y11724" s="4">
        <v>45876</v>
      </c>
      <c r="Z11724" s="2">
        <v>0.81263888888888891</v>
      </c>
    </row>
    <row r="11725" spans="1:26" x14ac:dyDescent="0.3">
      <c r="A11725">
        <v>134950</v>
      </c>
      <c r="B11725" t="s">
        <v>789</v>
      </c>
      <c r="C11725" t="s">
        <v>27</v>
      </c>
      <c r="D11725" t="s">
        <v>518</v>
      </c>
      <c r="E11725" t="s">
        <v>48</v>
      </c>
      <c r="F11725">
        <v>7357455883</v>
      </c>
      <c r="G11725" t="s">
        <v>43</v>
      </c>
      <c r="H11725">
        <v>1789</v>
      </c>
      <c r="I11725" t="s">
        <v>13866</v>
      </c>
      <c r="J11725" t="s">
        <v>31</v>
      </c>
      <c r="K11725" t="s">
        <v>49</v>
      </c>
      <c r="O11725" t="s">
        <v>33</v>
      </c>
      <c r="S11725" s="3">
        <v>45876.375</v>
      </c>
      <c r="T11725" t="s">
        <v>54</v>
      </c>
      <c r="U11725" t="s">
        <v>13866</v>
      </c>
      <c r="V11725" s="3">
        <v>45871.64166666667</v>
      </c>
      <c r="W11725" t="s">
        <v>2063</v>
      </c>
      <c r="Y11725" s="4">
        <v>45876</v>
      </c>
      <c r="Z11725" s="2">
        <v>0.81263888888888891</v>
      </c>
    </row>
    <row r="11726" spans="1:26" x14ac:dyDescent="0.3">
      <c r="A11726">
        <v>136084</v>
      </c>
      <c r="B11726" t="s">
        <v>789</v>
      </c>
      <c r="C11726" t="s">
        <v>27</v>
      </c>
      <c r="D11726" t="s">
        <v>518</v>
      </c>
      <c r="E11726" t="s">
        <v>48</v>
      </c>
      <c r="F11726">
        <v>9649118830</v>
      </c>
      <c r="G11726" t="s">
        <v>43</v>
      </c>
      <c r="H11726">
        <v>1789</v>
      </c>
      <c r="I11726" t="s">
        <v>13867</v>
      </c>
      <c r="J11726" t="s">
        <v>31</v>
      </c>
      <c r="K11726" t="s">
        <v>49</v>
      </c>
      <c r="O11726" t="s">
        <v>33</v>
      </c>
      <c r="S11726" s="3">
        <v>45876.375</v>
      </c>
      <c r="T11726" t="s">
        <v>54</v>
      </c>
      <c r="U11726" t="s">
        <v>13867</v>
      </c>
      <c r="V11726" s="3">
        <v>45871.64166666667</v>
      </c>
      <c r="W11726" t="s">
        <v>830</v>
      </c>
      <c r="Y11726" s="4">
        <v>45876</v>
      </c>
      <c r="Z11726" s="2">
        <v>0.81263888888888891</v>
      </c>
    </row>
    <row r="11727" spans="1:26" x14ac:dyDescent="0.3">
      <c r="A11727">
        <v>134950</v>
      </c>
      <c r="B11727" t="s">
        <v>789</v>
      </c>
      <c r="C11727" t="s">
        <v>27</v>
      </c>
      <c r="D11727" t="s">
        <v>518</v>
      </c>
      <c r="E11727" t="s">
        <v>48</v>
      </c>
      <c r="F11727">
        <v>7357455883</v>
      </c>
      <c r="G11727" t="s">
        <v>43</v>
      </c>
      <c r="H11727">
        <v>1789</v>
      </c>
      <c r="I11727" t="s">
        <v>13868</v>
      </c>
      <c r="J11727" t="s">
        <v>31</v>
      </c>
      <c r="K11727" t="s">
        <v>49</v>
      </c>
      <c r="O11727" t="s">
        <v>33</v>
      </c>
      <c r="S11727" s="3">
        <v>45876.375</v>
      </c>
      <c r="T11727" t="s">
        <v>54</v>
      </c>
      <c r="U11727" t="s">
        <v>13868</v>
      </c>
      <c r="V11727" s="3">
        <v>45871.64166666667</v>
      </c>
      <c r="W11727" t="s">
        <v>2063</v>
      </c>
      <c r="Y11727" s="4">
        <v>45876</v>
      </c>
      <c r="Z11727" s="2">
        <v>0.81263888888888891</v>
      </c>
    </row>
    <row r="11728" spans="1:26" x14ac:dyDescent="0.3">
      <c r="A11728">
        <v>134042</v>
      </c>
      <c r="B11728" t="s">
        <v>789</v>
      </c>
      <c r="C11728" t="s">
        <v>27</v>
      </c>
      <c r="D11728" t="s">
        <v>518</v>
      </c>
      <c r="E11728" t="s">
        <v>48</v>
      </c>
      <c r="F11728">
        <v>7427884489</v>
      </c>
      <c r="G11728" t="s">
        <v>43</v>
      </c>
      <c r="H11728">
        <v>1789</v>
      </c>
      <c r="I11728" t="s">
        <v>13869</v>
      </c>
      <c r="J11728" t="s">
        <v>31</v>
      </c>
      <c r="K11728" t="s">
        <v>49</v>
      </c>
      <c r="O11728" t="s">
        <v>33</v>
      </c>
      <c r="S11728" s="3">
        <v>45876.375</v>
      </c>
      <c r="T11728" t="s">
        <v>54</v>
      </c>
      <c r="U11728" t="s">
        <v>13869</v>
      </c>
      <c r="V11728" s="3">
        <v>45871.64166666667</v>
      </c>
      <c r="W11728" t="s">
        <v>1981</v>
      </c>
      <c r="Y11728" s="4">
        <v>45876</v>
      </c>
      <c r="Z11728" s="2">
        <v>0.81263888888888891</v>
      </c>
    </row>
    <row r="11729" spans="1:26" x14ac:dyDescent="0.3">
      <c r="A11729">
        <v>134042</v>
      </c>
      <c r="B11729" t="s">
        <v>789</v>
      </c>
      <c r="C11729" t="s">
        <v>27</v>
      </c>
      <c r="D11729" t="s">
        <v>518</v>
      </c>
      <c r="E11729" t="s">
        <v>48</v>
      </c>
      <c r="F11729">
        <v>7427884489</v>
      </c>
      <c r="G11729" t="s">
        <v>43</v>
      </c>
      <c r="H11729">
        <v>1789</v>
      </c>
      <c r="I11729" t="s">
        <v>13870</v>
      </c>
      <c r="J11729" t="s">
        <v>31</v>
      </c>
      <c r="K11729" t="s">
        <v>49</v>
      </c>
      <c r="O11729" t="s">
        <v>33</v>
      </c>
      <c r="S11729" s="3">
        <v>45876.375</v>
      </c>
      <c r="T11729" t="s">
        <v>54</v>
      </c>
      <c r="U11729" t="s">
        <v>13870</v>
      </c>
      <c r="V11729" s="3">
        <v>45871.64166666667</v>
      </c>
      <c r="W11729" t="s">
        <v>1981</v>
      </c>
      <c r="Y11729" s="4">
        <v>45876</v>
      </c>
      <c r="Z11729" s="2">
        <v>0.81263888888888891</v>
      </c>
    </row>
    <row r="11730" spans="1:26" x14ac:dyDescent="0.3">
      <c r="A11730">
        <v>134042</v>
      </c>
      <c r="B11730" t="s">
        <v>789</v>
      </c>
      <c r="C11730" t="s">
        <v>27</v>
      </c>
      <c r="D11730" t="s">
        <v>518</v>
      </c>
      <c r="E11730" t="s">
        <v>48</v>
      </c>
      <c r="F11730">
        <v>7427884489</v>
      </c>
      <c r="G11730" t="s">
        <v>43</v>
      </c>
      <c r="H11730">
        <v>1789</v>
      </c>
      <c r="I11730" t="s">
        <v>13871</v>
      </c>
      <c r="J11730" t="s">
        <v>31</v>
      </c>
      <c r="K11730" t="s">
        <v>49</v>
      </c>
      <c r="O11730" t="s">
        <v>33</v>
      </c>
      <c r="S11730" s="3">
        <v>45876.375</v>
      </c>
      <c r="T11730" t="s">
        <v>54</v>
      </c>
      <c r="U11730" t="s">
        <v>13871</v>
      </c>
      <c r="V11730" s="3">
        <v>45871.64166666667</v>
      </c>
      <c r="W11730" t="s">
        <v>1981</v>
      </c>
      <c r="Y11730" s="4">
        <v>45876</v>
      </c>
      <c r="Z11730" s="2">
        <v>0.81263888888888891</v>
      </c>
    </row>
    <row r="11731" spans="1:26" x14ac:dyDescent="0.3">
      <c r="A11731">
        <v>134042</v>
      </c>
      <c r="B11731" t="s">
        <v>789</v>
      </c>
      <c r="C11731" t="s">
        <v>27</v>
      </c>
      <c r="D11731" t="s">
        <v>518</v>
      </c>
      <c r="E11731" t="s">
        <v>48</v>
      </c>
      <c r="F11731">
        <v>7427884489</v>
      </c>
      <c r="G11731" t="s">
        <v>43</v>
      </c>
      <c r="H11731">
        <v>1789</v>
      </c>
      <c r="I11731" t="s">
        <v>13872</v>
      </c>
      <c r="J11731" t="s">
        <v>31</v>
      </c>
      <c r="K11731" t="s">
        <v>49</v>
      </c>
      <c r="O11731" t="s">
        <v>33</v>
      </c>
      <c r="S11731" s="3">
        <v>45876.375</v>
      </c>
      <c r="T11731" t="s">
        <v>54</v>
      </c>
      <c r="U11731" t="s">
        <v>13872</v>
      </c>
      <c r="V11731" s="3">
        <v>45871.64166666667</v>
      </c>
      <c r="W11731" t="s">
        <v>1981</v>
      </c>
      <c r="Y11731" s="4">
        <v>45876</v>
      </c>
      <c r="Z11731" s="2">
        <v>0.81263888888888891</v>
      </c>
    </row>
    <row r="11732" spans="1:26" x14ac:dyDescent="0.3">
      <c r="A11732">
        <v>134042</v>
      </c>
      <c r="B11732" t="s">
        <v>789</v>
      </c>
      <c r="C11732" t="s">
        <v>27</v>
      </c>
      <c r="D11732" t="s">
        <v>518</v>
      </c>
      <c r="E11732" t="s">
        <v>48</v>
      </c>
      <c r="F11732">
        <v>7427884489</v>
      </c>
      <c r="G11732" t="s">
        <v>43</v>
      </c>
      <c r="H11732">
        <v>1789</v>
      </c>
      <c r="I11732" t="s">
        <v>13873</v>
      </c>
      <c r="J11732" t="s">
        <v>31</v>
      </c>
      <c r="K11732" t="s">
        <v>49</v>
      </c>
      <c r="O11732" t="s">
        <v>33</v>
      </c>
      <c r="S11732" s="3">
        <v>45876.375</v>
      </c>
      <c r="T11732" t="s">
        <v>54</v>
      </c>
      <c r="U11732" t="s">
        <v>13873</v>
      </c>
      <c r="V11732" s="3">
        <v>45871.64166666667</v>
      </c>
      <c r="W11732" t="s">
        <v>1981</v>
      </c>
      <c r="Y11732" s="4">
        <v>45876</v>
      </c>
      <c r="Z11732" s="2">
        <v>0.81263888888888891</v>
      </c>
    </row>
    <row r="11733" spans="1:26" x14ac:dyDescent="0.3">
      <c r="A11733">
        <v>134950</v>
      </c>
      <c r="B11733" t="s">
        <v>789</v>
      </c>
      <c r="C11733" t="s">
        <v>27</v>
      </c>
      <c r="D11733" t="s">
        <v>518</v>
      </c>
      <c r="E11733" t="s">
        <v>48</v>
      </c>
      <c r="F11733">
        <v>7357455883</v>
      </c>
      <c r="G11733" t="s">
        <v>43</v>
      </c>
      <c r="H11733">
        <v>1789</v>
      </c>
      <c r="I11733" t="s">
        <v>13874</v>
      </c>
      <c r="J11733" t="s">
        <v>31</v>
      </c>
      <c r="K11733" t="s">
        <v>49</v>
      </c>
      <c r="O11733" t="s">
        <v>33</v>
      </c>
      <c r="S11733" s="3">
        <v>45876.375</v>
      </c>
      <c r="T11733" t="s">
        <v>54</v>
      </c>
      <c r="U11733" t="s">
        <v>13874</v>
      </c>
      <c r="V11733" s="3">
        <v>45871.64166666667</v>
      </c>
      <c r="W11733" t="s">
        <v>2063</v>
      </c>
      <c r="Y11733" s="4">
        <v>45876</v>
      </c>
      <c r="Z11733" s="2">
        <v>0.81263888888888891</v>
      </c>
    </row>
    <row r="11734" spans="1:26" x14ac:dyDescent="0.3">
      <c r="A11734">
        <v>136084</v>
      </c>
      <c r="B11734" t="s">
        <v>789</v>
      </c>
      <c r="C11734" t="s">
        <v>27</v>
      </c>
      <c r="D11734" t="s">
        <v>518</v>
      </c>
      <c r="E11734" t="s">
        <v>48</v>
      </c>
      <c r="F11734">
        <v>9649118830</v>
      </c>
      <c r="G11734" t="s">
        <v>43</v>
      </c>
      <c r="H11734">
        <v>1789</v>
      </c>
      <c r="I11734" t="s">
        <v>13875</v>
      </c>
      <c r="J11734" t="s">
        <v>31</v>
      </c>
      <c r="K11734" t="s">
        <v>49</v>
      </c>
      <c r="O11734" t="s">
        <v>33</v>
      </c>
      <c r="S11734" s="3">
        <v>45876.375</v>
      </c>
      <c r="T11734" t="s">
        <v>54</v>
      </c>
      <c r="U11734" t="s">
        <v>13875</v>
      </c>
      <c r="V11734" s="3">
        <v>45871.64166666667</v>
      </c>
      <c r="W11734" t="s">
        <v>830</v>
      </c>
      <c r="Y11734" s="4">
        <v>45876</v>
      </c>
      <c r="Z11734" s="2">
        <v>0.81263888888888891</v>
      </c>
    </row>
    <row r="11735" spans="1:26" x14ac:dyDescent="0.3">
      <c r="A11735">
        <v>134042</v>
      </c>
      <c r="B11735" t="s">
        <v>789</v>
      </c>
      <c r="C11735" t="s">
        <v>27</v>
      </c>
      <c r="D11735" t="s">
        <v>518</v>
      </c>
      <c r="E11735" t="s">
        <v>48</v>
      </c>
      <c r="F11735">
        <v>7427884489</v>
      </c>
      <c r="G11735" t="s">
        <v>43</v>
      </c>
      <c r="H11735">
        <v>1789</v>
      </c>
      <c r="I11735" t="s">
        <v>13877</v>
      </c>
      <c r="J11735" t="s">
        <v>31</v>
      </c>
      <c r="K11735" t="s">
        <v>49</v>
      </c>
      <c r="O11735" t="s">
        <v>33</v>
      </c>
      <c r="S11735" s="3">
        <v>45876.375</v>
      </c>
      <c r="T11735" t="s">
        <v>54</v>
      </c>
      <c r="U11735" t="s">
        <v>13877</v>
      </c>
      <c r="V11735" s="3">
        <v>45871.64166666667</v>
      </c>
      <c r="W11735" t="s">
        <v>1981</v>
      </c>
      <c r="Y11735" s="4">
        <v>45876</v>
      </c>
      <c r="Z11735" s="2">
        <v>0.81263888888888891</v>
      </c>
    </row>
    <row r="11736" spans="1:26" x14ac:dyDescent="0.3">
      <c r="A11736">
        <v>134042</v>
      </c>
      <c r="B11736" t="s">
        <v>789</v>
      </c>
      <c r="C11736" t="s">
        <v>27</v>
      </c>
      <c r="D11736" t="s">
        <v>518</v>
      </c>
      <c r="E11736" t="s">
        <v>48</v>
      </c>
      <c r="F11736">
        <v>7427884489</v>
      </c>
      <c r="G11736" t="s">
        <v>43</v>
      </c>
      <c r="H11736">
        <v>1789</v>
      </c>
      <c r="I11736" t="s">
        <v>13879</v>
      </c>
      <c r="J11736" t="s">
        <v>31</v>
      </c>
      <c r="K11736" t="s">
        <v>49</v>
      </c>
      <c r="O11736" t="s">
        <v>33</v>
      </c>
      <c r="S11736" s="3">
        <v>45876.375</v>
      </c>
      <c r="T11736" t="s">
        <v>54</v>
      </c>
      <c r="U11736" t="s">
        <v>13879</v>
      </c>
      <c r="V11736" s="3">
        <v>45871.64166666667</v>
      </c>
      <c r="W11736" t="s">
        <v>1981</v>
      </c>
      <c r="Y11736" s="4">
        <v>45876</v>
      </c>
      <c r="Z11736" s="2">
        <v>0.81263888888888891</v>
      </c>
    </row>
    <row r="11737" spans="1:26" x14ac:dyDescent="0.3">
      <c r="A11737">
        <v>134042</v>
      </c>
      <c r="B11737" t="s">
        <v>789</v>
      </c>
      <c r="C11737" t="s">
        <v>27</v>
      </c>
      <c r="D11737" t="s">
        <v>518</v>
      </c>
      <c r="E11737" t="s">
        <v>48</v>
      </c>
      <c r="F11737">
        <v>7427884489</v>
      </c>
      <c r="G11737" t="s">
        <v>43</v>
      </c>
      <c r="H11737">
        <v>1789</v>
      </c>
      <c r="I11737" t="s">
        <v>13880</v>
      </c>
      <c r="J11737" t="s">
        <v>31</v>
      </c>
      <c r="K11737" t="s">
        <v>49</v>
      </c>
      <c r="O11737" t="s">
        <v>33</v>
      </c>
      <c r="S11737" s="3">
        <v>45876.375</v>
      </c>
      <c r="T11737" t="s">
        <v>54</v>
      </c>
      <c r="U11737" t="s">
        <v>13880</v>
      </c>
      <c r="V11737" s="3">
        <v>45871.64166666667</v>
      </c>
      <c r="W11737" t="s">
        <v>1981</v>
      </c>
      <c r="Y11737" s="4">
        <v>45876</v>
      </c>
      <c r="Z11737" s="2">
        <v>0.81263888888888891</v>
      </c>
    </row>
    <row r="11738" spans="1:26" x14ac:dyDescent="0.3">
      <c r="A11738">
        <v>133567</v>
      </c>
      <c r="B11738" t="s">
        <v>153</v>
      </c>
      <c r="C11738" t="s">
        <v>27</v>
      </c>
      <c r="D11738" t="s">
        <v>76</v>
      </c>
      <c r="E11738" t="s">
        <v>76</v>
      </c>
      <c r="F11738">
        <v>8435446799</v>
      </c>
      <c r="G11738" t="s">
        <v>43</v>
      </c>
      <c r="H11738">
        <v>7061</v>
      </c>
      <c r="I11738" t="s">
        <v>13886</v>
      </c>
      <c r="J11738" t="s">
        <v>31</v>
      </c>
      <c r="K11738" t="s">
        <v>49</v>
      </c>
      <c r="O11738" t="s">
        <v>33</v>
      </c>
      <c r="S11738" s="3">
        <v>45876.375</v>
      </c>
      <c r="T11738" t="s">
        <v>54</v>
      </c>
      <c r="U11738" t="s">
        <v>13886</v>
      </c>
      <c r="V11738" s="3">
        <v>45871.64166666667</v>
      </c>
      <c r="W11738" t="s">
        <v>1537</v>
      </c>
      <c r="Y11738" s="4">
        <v>45876</v>
      </c>
      <c r="Z11738" s="2">
        <v>0.81263888888888891</v>
      </c>
    </row>
    <row r="11739" spans="1:26" x14ac:dyDescent="0.3">
      <c r="A11739">
        <v>132696</v>
      </c>
      <c r="B11739" t="s">
        <v>153</v>
      </c>
      <c r="C11739" t="s">
        <v>187</v>
      </c>
      <c r="D11739" t="s">
        <v>76</v>
      </c>
      <c r="E11739" t="s">
        <v>76</v>
      </c>
      <c r="F11739">
        <v>9037977028</v>
      </c>
      <c r="G11739" t="s">
        <v>43</v>
      </c>
      <c r="H11739">
        <v>7061</v>
      </c>
      <c r="I11739" t="s">
        <v>13889</v>
      </c>
      <c r="J11739" t="s">
        <v>31</v>
      </c>
      <c r="K11739" t="s">
        <v>49</v>
      </c>
      <c r="O11739" t="s">
        <v>33</v>
      </c>
      <c r="S11739" s="3">
        <v>45876.375</v>
      </c>
      <c r="T11739" t="s">
        <v>54</v>
      </c>
      <c r="U11739" t="s">
        <v>13889</v>
      </c>
      <c r="V11739" s="3">
        <v>45871.64166666667</v>
      </c>
      <c r="W11739" t="s">
        <v>1535</v>
      </c>
      <c r="Y11739" s="4">
        <v>45876</v>
      </c>
      <c r="Z11739" s="2">
        <v>0.81263888888888891</v>
      </c>
    </row>
    <row r="11740" spans="1:26" x14ac:dyDescent="0.3">
      <c r="A11740">
        <v>136493</v>
      </c>
      <c r="B11740" t="s">
        <v>167</v>
      </c>
      <c r="C11740" t="s">
        <v>27</v>
      </c>
      <c r="D11740" t="s">
        <v>75</v>
      </c>
      <c r="E11740" t="s">
        <v>76</v>
      </c>
      <c r="F11740">
        <v>9926213479</v>
      </c>
      <c r="G11740" t="s">
        <v>43</v>
      </c>
      <c r="H11740">
        <v>7062</v>
      </c>
      <c r="I11740" t="s">
        <v>13892</v>
      </c>
      <c r="J11740" t="s">
        <v>31</v>
      </c>
      <c r="K11740" t="s">
        <v>49</v>
      </c>
      <c r="O11740" t="s">
        <v>33</v>
      </c>
      <c r="S11740" s="3">
        <v>45876.375</v>
      </c>
      <c r="T11740" t="s">
        <v>54</v>
      </c>
      <c r="U11740" t="s">
        <v>13892</v>
      </c>
      <c r="V11740" s="3">
        <v>45871.64166666667</v>
      </c>
      <c r="W11740" t="s">
        <v>168</v>
      </c>
      <c r="Y11740" s="4">
        <v>45876</v>
      </c>
      <c r="Z11740" s="2">
        <v>0.81263888888888891</v>
      </c>
    </row>
    <row r="11741" spans="1:26" x14ac:dyDescent="0.3">
      <c r="A11741">
        <v>136259</v>
      </c>
      <c r="B11741" t="s">
        <v>167</v>
      </c>
      <c r="C11741" t="s">
        <v>27</v>
      </c>
      <c r="D11741" t="s">
        <v>75</v>
      </c>
      <c r="E11741" t="s">
        <v>76</v>
      </c>
      <c r="F11741">
        <v>9098626306</v>
      </c>
      <c r="G11741" t="s">
        <v>43</v>
      </c>
      <c r="H11741">
        <v>7062</v>
      </c>
      <c r="I11741" t="s">
        <v>13893</v>
      </c>
      <c r="J11741" t="s">
        <v>31</v>
      </c>
      <c r="K11741" t="s">
        <v>49</v>
      </c>
      <c r="O11741" t="s">
        <v>33</v>
      </c>
      <c r="S11741" s="3">
        <v>45876.375</v>
      </c>
      <c r="T11741" t="s">
        <v>54</v>
      </c>
      <c r="U11741" t="s">
        <v>13893</v>
      </c>
      <c r="V11741" s="3">
        <v>45871.64166666667</v>
      </c>
      <c r="W11741" t="s">
        <v>1262</v>
      </c>
      <c r="Y11741" s="4">
        <v>45876</v>
      </c>
      <c r="Z11741" s="2">
        <v>0.81263888888888891</v>
      </c>
    </row>
    <row r="11742" spans="1:26" x14ac:dyDescent="0.3">
      <c r="A11742">
        <v>136493</v>
      </c>
      <c r="B11742" t="s">
        <v>167</v>
      </c>
      <c r="C11742" t="s">
        <v>27</v>
      </c>
      <c r="D11742" t="s">
        <v>75</v>
      </c>
      <c r="E11742" t="s">
        <v>76</v>
      </c>
      <c r="F11742">
        <v>9926213479</v>
      </c>
      <c r="G11742" t="s">
        <v>43</v>
      </c>
      <c r="H11742">
        <v>7062</v>
      </c>
      <c r="I11742" t="s">
        <v>13894</v>
      </c>
      <c r="J11742" t="s">
        <v>31</v>
      </c>
      <c r="K11742" t="s">
        <v>49</v>
      </c>
      <c r="O11742" t="s">
        <v>33</v>
      </c>
      <c r="S11742" s="3">
        <v>45876.375</v>
      </c>
      <c r="T11742" t="s">
        <v>54</v>
      </c>
      <c r="U11742" t="s">
        <v>13894</v>
      </c>
      <c r="V11742" s="3">
        <v>45871.64166666667</v>
      </c>
      <c r="W11742" t="s">
        <v>168</v>
      </c>
      <c r="Y11742" s="4">
        <v>45876</v>
      </c>
      <c r="Z11742" s="2">
        <v>0.81263888888888891</v>
      </c>
    </row>
    <row r="11743" spans="1:26" x14ac:dyDescent="0.3">
      <c r="A11743">
        <v>136493</v>
      </c>
      <c r="B11743" t="s">
        <v>167</v>
      </c>
      <c r="C11743" t="s">
        <v>27</v>
      </c>
      <c r="D11743" t="s">
        <v>75</v>
      </c>
      <c r="E11743" t="s">
        <v>76</v>
      </c>
      <c r="F11743">
        <v>9926213479</v>
      </c>
      <c r="G11743" t="s">
        <v>43</v>
      </c>
      <c r="H11743">
        <v>7062</v>
      </c>
      <c r="I11743" t="s">
        <v>13895</v>
      </c>
      <c r="J11743" t="s">
        <v>31</v>
      </c>
      <c r="K11743" t="s">
        <v>49</v>
      </c>
      <c r="O11743" t="s">
        <v>33</v>
      </c>
      <c r="S11743" s="3">
        <v>45876.375</v>
      </c>
      <c r="T11743" t="s">
        <v>54</v>
      </c>
      <c r="U11743" t="s">
        <v>13895</v>
      </c>
      <c r="V11743" s="3">
        <v>45871.64166666667</v>
      </c>
      <c r="W11743" t="s">
        <v>168</v>
      </c>
      <c r="Y11743" s="4">
        <v>45876</v>
      </c>
      <c r="Z11743" s="2">
        <v>0.81263888888888891</v>
      </c>
    </row>
    <row r="11744" spans="1:26" x14ac:dyDescent="0.3">
      <c r="A11744">
        <v>136493</v>
      </c>
      <c r="B11744" t="s">
        <v>167</v>
      </c>
      <c r="C11744" t="s">
        <v>27</v>
      </c>
      <c r="D11744" t="s">
        <v>75</v>
      </c>
      <c r="E11744" t="s">
        <v>76</v>
      </c>
      <c r="F11744">
        <v>9926213479</v>
      </c>
      <c r="G11744" t="s">
        <v>43</v>
      </c>
      <c r="H11744">
        <v>7062</v>
      </c>
      <c r="I11744" t="s">
        <v>13896</v>
      </c>
      <c r="J11744" t="s">
        <v>31</v>
      </c>
      <c r="K11744" t="s">
        <v>49</v>
      </c>
      <c r="O11744" t="s">
        <v>33</v>
      </c>
      <c r="S11744" s="3">
        <v>45876.375</v>
      </c>
      <c r="T11744" t="s">
        <v>54</v>
      </c>
      <c r="U11744" t="s">
        <v>13896</v>
      </c>
      <c r="V11744" s="3">
        <v>45871.64166666667</v>
      </c>
      <c r="W11744" t="s">
        <v>168</v>
      </c>
      <c r="Y11744" s="4">
        <v>45876</v>
      </c>
      <c r="Z11744" s="2">
        <v>0.81263888888888891</v>
      </c>
    </row>
    <row r="11745" spans="1:26" x14ac:dyDescent="0.3">
      <c r="A11745">
        <v>136476</v>
      </c>
      <c r="B11745" t="s">
        <v>167</v>
      </c>
      <c r="C11745" t="s">
        <v>27</v>
      </c>
      <c r="D11745" t="s">
        <v>75</v>
      </c>
      <c r="E11745" t="s">
        <v>76</v>
      </c>
      <c r="F11745">
        <v>6261898913</v>
      </c>
      <c r="G11745" t="s">
        <v>43</v>
      </c>
      <c r="H11745">
        <v>7062</v>
      </c>
      <c r="I11745" t="s">
        <v>13897</v>
      </c>
      <c r="J11745" t="s">
        <v>31</v>
      </c>
      <c r="K11745" t="s">
        <v>49</v>
      </c>
      <c r="O11745" t="s">
        <v>33</v>
      </c>
      <c r="S11745" s="3">
        <v>45876.375</v>
      </c>
      <c r="T11745" t="s">
        <v>54</v>
      </c>
      <c r="U11745" t="s">
        <v>13897</v>
      </c>
      <c r="V11745" s="3">
        <v>45871.64166666667</v>
      </c>
      <c r="W11745" t="s">
        <v>212</v>
      </c>
      <c r="Y11745" s="4">
        <v>45876</v>
      </c>
      <c r="Z11745" s="2">
        <v>0.81263888888888891</v>
      </c>
    </row>
    <row r="11746" spans="1:26" x14ac:dyDescent="0.3">
      <c r="A11746">
        <v>136493</v>
      </c>
      <c r="B11746" t="s">
        <v>167</v>
      </c>
      <c r="C11746" t="s">
        <v>27</v>
      </c>
      <c r="D11746" t="s">
        <v>75</v>
      </c>
      <c r="E11746" t="s">
        <v>76</v>
      </c>
      <c r="F11746">
        <v>9926213479</v>
      </c>
      <c r="G11746" t="s">
        <v>43</v>
      </c>
      <c r="H11746">
        <v>7062</v>
      </c>
      <c r="I11746" t="s">
        <v>13898</v>
      </c>
      <c r="J11746" t="s">
        <v>31</v>
      </c>
      <c r="K11746" t="s">
        <v>49</v>
      </c>
      <c r="O11746" t="s">
        <v>33</v>
      </c>
      <c r="S11746" s="3">
        <v>45876.375</v>
      </c>
      <c r="T11746" t="s">
        <v>54</v>
      </c>
      <c r="U11746" t="s">
        <v>13898</v>
      </c>
      <c r="V11746" s="3">
        <v>45871.64166666667</v>
      </c>
      <c r="W11746" t="s">
        <v>168</v>
      </c>
      <c r="Y11746" s="4">
        <v>45876</v>
      </c>
      <c r="Z11746" s="2">
        <v>0.81263888888888891</v>
      </c>
    </row>
    <row r="11747" spans="1:26" x14ac:dyDescent="0.3">
      <c r="A11747">
        <v>136438</v>
      </c>
      <c r="B11747" t="s">
        <v>167</v>
      </c>
      <c r="C11747" t="s">
        <v>27</v>
      </c>
      <c r="D11747" t="s">
        <v>75</v>
      </c>
      <c r="E11747" t="s">
        <v>76</v>
      </c>
      <c r="F11747">
        <v>9343341237</v>
      </c>
      <c r="G11747" t="s">
        <v>43</v>
      </c>
      <c r="H11747">
        <v>7062</v>
      </c>
      <c r="I11747" t="s">
        <v>13899</v>
      </c>
      <c r="J11747" t="s">
        <v>31</v>
      </c>
      <c r="K11747" t="s">
        <v>49</v>
      </c>
      <c r="O11747" t="s">
        <v>33</v>
      </c>
      <c r="S11747" s="3">
        <v>45876.375</v>
      </c>
      <c r="T11747" t="s">
        <v>54</v>
      </c>
      <c r="U11747" t="s">
        <v>13899</v>
      </c>
      <c r="V11747" s="3">
        <v>45871.64166666667</v>
      </c>
      <c r="W11747" t="s">
        <v>13900</v>
      </c>
      <c r="Y11747" s="4">
        <v>45876</v>
      </c>
      <c r="Z11747" s="2">
        <v>0.81263888888888891</v>
      </c>
    </row>
    <row r="11748" spans="1:26" x14ac:dyDescent="0.3">
      <c r="A11748">
        <v>136438</v>
      </c>
      <c r="B11748" t="s">
        <v>167</v>
      </c>
      <c r="C11748" t="s">
        <v>27</v>
      </c>
      <c r="D11748" t="s">
        <v>75</v>
      </c>
      <c r="E11748" t="s">
        <v>76</v>
      </c>
      <c r="F11748">
        <v>9343341237</v>
      </c>
      <c r="G11748" t="s">
        <v>43</v>
      </c>
      <c r="H11748">
        <v>7062</v>
      </c>
      <c r="I11748" t="s">
        <v>13901</v>
      </c>
      <c r="J11748" t="s">
        <v>31</v>
      </c>
      <c r="K11748" t="s">
        <v>49</v>
      </c>
      <c r="O11748" t="s">
        <v>33</v>
      </c>
      <c r="S11748" s="3">
        <v>45876.375</v>
      </c>
      <c r="T11748" t="s">
        <v>54</v>
      </c>
      <c r="U11748" t="s">
        <v>13901</v>
      </c>
      <c r="V11748" s="3">
        <v>45871.64166666667</v>
      </c>
      <c r="W11748" t="s">
        <v>13900</v>
      </c>
      <c r="Y11748" s="4">
        <v>45876</v>
      </c>
      <c r="Z11748" s="2">
        <v>0.81263888888888891</v>
      </c>
    </row>
    <row r="11749" spans="1:26" x14ac:dyDescent="0.3">
      <c r="A11749">
        <v>136259</v>
      </c>
      <c r="B11749" t="s">
        <v>167</v>
      </c>
      <c r="C11749" t="s">
        <v>27</v>
      </c>
      <c r="D11749" t="s">
        <v>75</v>
      </c>
      <c r="E11749" t="s">
        <v>76</v>
      </c>
      <c r="F11749">
        <v>9098626306</v>
      </c>
      <c r="G11749" t="s">
        <v>43</v>
      </c>
      <c r="H11749">
        <v>7062</v>
      </c>
      <c r="I11749" t="s">
        <v>13902</v>
      </c>
      <c r="J11749" t="s">
        <v>31</v>
      </c>
      <c r="K11749" t="s">
        <v>49</v>
      </c>
      <c r="O11749" t="s">
        <v>33</v>
      </c>
      <c r="S11749" s="3">
        <v>45876.375</v>
      </c>
      <c r="T11749" t="s">
        <v>54</v>
      </c>
      <c r="U11749" t="s">
        <v>13902</v>
      </c>
      <c r="V11749" s="3">
        <v>45871.64166666667</v>
      </c>
      <c r="W11749" t="s">
        <v>1262</v>
      </c>
      <c r="Y11749" s="4">
        <v>45876</v>
      </c>
      <c r="Z11749" s="2">
        <v>0.81263888888888891</v>
      </c>
    </row>
    <row r="11750" spans="1:26" x14ac:dyDescent="0.3">
      <c r="A11750">
        <v>136476</v>
      </c>
      <c r="B11750" t="s">
        <v>167</v>
      </c>
      <c r="C11750" t="s">
        <v>27</v>
      </c>
      <c r="D11750" t="s">
        <v>75</v>
      </c>
      <c r="E11750" t="s">
        <v>76</v>
      </c>
      <c r="F11750">
        <v>6261898913</v>
      </c>
      <c r="G11750" t="s">
        <v>43</v>
      </c>
      <c r="H11750">
        <v>7062</v>
      </c>
      <c r="I11750" t="s">
        <v>13903</v>
      </c>
      <c r="J11750" t="s">
        <v>31</v>
      </c>
      <c r="K11750" t="s">
        <v>49</v>
      </c>
      <c r="O11750" t="s">
        <v>33</v>
      </c>
      <c r="S11750" s="3">
        <v>45876.375</v>
      </c>
      <c r="T11750" t="s">
        <v>54</v>
      </c>
      <c r="U11750" t="s">
        <v>13903</v>
      </c>
      <c r="V11750" s="3">
        <v>45871.64166666667</v>
      </c>
      <c r="W11750" t="s">
        <v>212</v>
      </c>
      <c r="Y11750" s="4">
        <v>45876</v>
      </c>
      <c r="Z11750" s="2">
        <v>0.81263888888888891</v>
      </c>
    </row>
    <row r="11751" spans="1:26" x14ac:dyDescent="0.3">
      <c r="A11751">
        <v>136259</v>
      </c>
      <c r="B11751" t="s">
        <v>167</v>
      </c>
      <c r="C11751" t="s">
        <v>27</v>
      </c>
      <c r="D11751" t="s">
        <v>75</v>
      </c>
      <c r="E11751" t="s">
        <v>76</v>
      </c>
      <c r="F11751">
        <v>9098626306</v>
      </c>
      <c r="G11751" t="s">
        <v>43</v>
      </c>
      <c r="H11751">
        <v>7062</v>
      </c>
      <c r="I11751" t="s">
        <v>13904</v>
      </c>
      <c r="J11751" t="s">
        <v>31</v>
      </c>
      <c r="K11751" t="s">
        <v>49</v>
      </c>
      <c r="O11751" t="s">
        <v>33</v>
      </c>
      <c r="S11751" s="3">
        <v>45876.375</v>
      </c>
      <c r="T11751" t="s">
        <v>54</v>
      </c>
      <c r="U11751" t="s">
        <v>13904</v>
      </c>
      <c r="V11751" s="3">
        <v>45871.64166666667</v>
      </c>
      <c r="W11751" t="s">
        <v>1262</v>
      </c>
      <c r="Y11751" s="4">
        <v>45876</v>
      </c>
      <c r="Z11751" s="2">
        <v>0.81263888888888891</v>
      </c>
    </row>
    <row r="11752" spans="1:26" x14ac:dyDescent="0.3">
      <c r="A11752">
        <v>136259</v>
      </c>
      <c r="B11752" t="s">
        <v>167</v>
      </c>
      <c r="C11752" t="s">
        <v>27</v>
      </c>
      <c r="D11752" t="s">
        <v>75</v>
      </c>
      <c r="E11752" t="s">
        <v>76</v>
      </c>
      <c r="F11752">
        <v>9098626306</v>
      </c>
      <c r="G11752" t="s">
        <v>43</v>
      </c>
      <c r="H11752">
        <v>7062</v>
      </c>
      <c r="I11752" t="s">
        <v>13905</v>
      </c>
      <c r="J11752" t="s">
        <v>31</v>
      </c>
      <c r="K11752" t="s">
        <v>49</v>
      </c>
      <c r="O11752" t="s">
        <v>33</v>
      </c>
      <c r="S11752" s="3">
        <v>45876.375</v>
      </c>
      <c r="T11752" t="s">
        <v>54</v>
      </c>
      <c r="U11752" t="s">
        <v>13905</v>
      </c>
      <c r="V11752" s="3">
        <v>45871.64166666667</v>
      </c>
      <c r="W11752" t="s">
        <v>1262</v>
      </c>
      <c r="Y11752" s="4">
        <v>45876</v>
      </c>
      <c r="Z11752" s="2">
        <v>0.81263888888888891</v>
      </c>
    </row>
    <row r="11753" spans="1:26" x14ac:dyDescent="0.3">
      <c r="A11753">
        <v>136476</v>
      </c>
      <c r="B11753" t="s">
        <v>167</v>
      </c>
      <c r="C11753" t="s">
        <v>27</v>
      </c>
      <c r="D11753" t="s">
        <v>75</v>
      </c>
      <c r="E11753" t="s">
        <v>76</v>
      </c>
      <c r="F11753">
        <v>6261898913</v>
      </c>
      <c r="G11753" t="s">
        <v>43</v>
      </c>
      <c r="H11753">
        <v>7062</v>
      </c>
      <c r="I11753" t="s">
        <v>13906</v>
      </c>
      <c r="J11753" t="s">
        <v>31</v>
      </c>
      <c r="K11753" t="s">
        <v>49</v>
      </c>
      <c r="O11753" t="s">
        <v>33</v>
      </c>
      <c r="S11753" s="3">
        <v>45876.375</v>
      </c>
      <c r="T11753" t="s">
        <v>54</v>
      </c>
      <c r="U11753" t="s">
        <v>13906</v>
      </c>
      <c r="V11753" s="3">
        <v>45871.64166666667</v>
      </c>
      <c r="W11753" t="s">
        <v>212</v>
      </c>
      <c r="Y11753" s="4">
        <v>45876</v>
      </c>
      <c r="Z11753" s="2">
        <v>0.81263888888888891</v>
      </c>
    </row>
    <row r="11754" spans="1:26" x14ac:dyDescent="0.3">
      <c r="A11754">
        <v>136476</v>
      </c>
      <c r="B11754" t="s">
        <v>167</v>
      </c>
      <c r="C11754" t="s">
        <v>27</v>
      </c>
      <c r="D11754" t="s">
        <v>75</v>
      </c>
      <c r="E11754" t="s">
        <v>76</v>
      </c>
      <c r="F11754">
        <v>6261898913</v>
      </c>
      <c r="G11754" t="s">
        <v>43</v>
      </c>
      <c r="H11754">
        <v>7062</v>
      </c>
      <c r="I11754" t="s">
        <v>13907</v>
      </c>
      <c r="J11754" t="s">
        <v>31</v>
      </c>
      <c r="K11754" t="s">
        <v>49</v>
      </c>
      <c r="O11754" t="s">
        <v>33</v>
      </c>
      <c r="S11754" s="3">
        <v>45876.375</v>
      </c>
      <c r="T11754" t="s">
        <v>54</v>
      </c>
      <c r="U11754" t="s">
        <v>13907</v>
      </c>
      <c r="V11754" s="3">
        <v>45871.64166666667</v>
      </c>
      <c r="W11754" t="s">
        <v>212</v>
      </c>
      <c r="Y11754" s="4">
        <v>45876</v>
      </c>
      <c r="Z11754" s="2">
        <v>0.81263888888888891</v>
      </c>
    </row>
    <row r="11755" spans="1:26" x14ac:dyDescent="0.3">
      <c r="A11755">
        <v>136476</v>
      </c>
      <c r="B11755" t="s">
        <v>167</v>
      </c>
      <c r="C11755" t="s">
        <v>27</v>
      </c>
      <c r="D11755" t="s">
        <v>75</v>
      </c>
      <c r="E11755" t="s">
        <v>76</v>
      </c>
      <c r="F11755">
        <v>6261898913</v>
      </c>
      <c r="G11755" t="s">
        <v>43</v>
      </c>
      <c r="H11755">
        <v>7062</v>
      </c>
      <c r="I11755" t="s">
        <v>13908</v>
      </c>
      <c r="J11755" t="s">
        <v>31</v>
      </c>
      <c r="K11755" t="s">
        <v>49</v>
      </c>
      <c r="O11755" t="s">
        <v>33</v>
      </c>
      <c r="S11755" s="3">
        <v>45876.375</v>
      </c>
      <c r="T11755" t="s">
        <v>54</v>
      </c>
      <c r="U11755" t="s">
        <v>13908</v>
      </c>
      <c r="V11755" s="3">
        <v>45871.64166666667</v>
      </c>
      <c r="W11755" t="s">
        <v>212</v>
      </c>
      <c r="Y11755" s="4">
        <v>45876</v>
      </c>
      <c r="Z11755" s="2">
        <v>0.81263888888888891</v>
      </c>
    </row>
    <row r="11756" spans="1:26" x14ac:dyDescent="0.3">
      <c r="A11756">
        <v>136493</v>
      </c>
      <c r="B11756" t="s">
        <v>167</v>
      </c>
      <c r="C11756" t="s">
        <v>27</v>
      </c>
      <c r="D11756" t="s">
        <v>75</v>
      </c>
      <c r="E11756" t="s">
        <v>76</v>
      </c>
      <c r="F11756">
        <v>9926213479</v>
      </c>
      <c r="G11756" t="s">
        <v>43</v>
      </c>
      <c r="H11756">
        <v>7062</v>
      </c>
      <c r="I11756" t="s">
        <v>13909</v>
      </c>
      <c r="J11756" t="s">
        <v>31</v>
      </c>
      <c r="K11756" t="s">
        <v>49</v>
      </c>
      <c r="O11756" t="s">
        <v>33</v>
      </c>
      <c r="S11756" s="3">
        <v>45876.375</v>
      </c>
      <c r="T11756" t="s">
        <v>54</v>
      </c>
      <c r="U11756" t="s">
        <v>13909</v>
      </c>
      <c r="V11756" s="3">
        <v>45871.64166666667</v>
      </c>
      <c r="W11756" t="s">
        <v>168</v>
      </c>
      <c r="Y11756" s="4">
        <v>45876</v>
      </c>
      <c r="Z11756" s="2">
        <v>0.81263888888888891</v>
      </c>
    </row>
    <row r="11757" spans="1:26" x14ac:dyDescent="0.3">
      <c r="A11757">
        <v>136259</v>
      </c>
      <c r="B11757" t="s">
        <v>167</v>
      </c>
      <c r="C11757" t="s">
        <v>27</v>
      </c>
      <c r="D11757" t="s">
        <v>75</v>
      </c>
      <c r="E11757" t="s">
        <v>76</v>
      </c>
      <c r="F11757">
        <v>9098626306</v>
      </c>
      <c r="G11757" t="s">
        <v>43</v>
      </c>
      <c r="H11757">
        <v>7062</v>
      </c>
      <c r="I11757" t="s">
        <v>13910</v>
      </c>
      <c r="J11757" t="s">
        <v>31</v>
      </c>
      <c r="K11757" t="s">
        <v>49</v>
      </c>
      <c r="O11757" t="s">
        <v>33</v>
      </c>
      <c r="S11757" s="3">
        <v>45876.375</v>
      </c>
      <c r="T11757" t="s">
        <v>54</v>
      </c>
      <c r="U11757" t="s">
        <v>13910</v>
      </c>
      <c r="V11757" s="3">
        <v>45871.64166666667</v>
      </c>
      <c r="W11757" t="s">
        <v>1262</v>
      </c>
      <c r="Y11757" s="4">
        <v>45876</v>
      </c>
      <c r="Z11757" s="2">
        <v>0.81263888888888891</v>
      </c>
    </row>
    <row r="11758" spans="1:26" x14ac:dyDescent="0.3">
      <c r="A11758">
        <v>134634</v>
      </c>
      <c r="B11758" t="s">
        <v>911</v>
      </c>
      <c r="C11758" t="s">
        <v>27</v>
      </c>
      <c r="D11758" t="s">
        <v>76</v>
      </c>
      <c r="E11758" t="s">
        <v>76</v>
      </c>
      <c r="F11758">
        <v>8982733540</v>
      </c>
      <c r="G11758" t="s">
        <v>43</v>
      </c>
      <c r="H11758">
        <v>7063</v>
      </c>
      <c r="I11758" t="s">
        <v>13915</v>
      </c>
      <c r="J11758" t="s">
        <v>31</v>
      </c>
      <c r="K11758" t="s">
        <v>49</v>
      </c>
      <c r="O11758" t="s">
        <v>33</v>
      </c>
      <c r="S11758" s="3">
        <v>45876.375</v>
      </c>
      <c r="T11758" t="s">
        <v>54</v>
      </c>
      <c r="U11758" t="s">
        <v>13915</v>
      </c>
      <c r="V11758" s="3">
        <v>45871.64166666667</v>
      </c>
      <c r="W11758" t="s">
        <v>2165</v>
      </c>
      <c r="Y11758" s="4">
        <v>45876</v>
      </c>
      <c r="Z11758" s="2">
        <v>0.81263888888888891</v>
      </c>
    </row>
    <row r="11759" spans="1:26" x14ac:dyDescent="0.3">
      <c r="A11759">
        <v>135474</v>
      </c>
      <c r="B11759" t="s">
        <v>917</v>
      </c>
      <c r="C11759" t="s">
        <v>27</v>
      </c>
      <c r="D11759" t="s">
        <v>93</v>
      </c>
      <c r="E11759" t="s">
        <v>76</v>
      </c>
      <c r="F11759">
        <v>9752980016</v>
      </c>
      <c r="G11759" t="s">
        <v>43</v>
      </c>
      <c r="H11759">
        <v>7065</v>
      </c>
      <c r="I11759" t="s">
        <v>13923</v>
      </c>
      <c r="J11759" t="s">
        <v>31</v>
      </c>
      <c r="K11759" t="s">
        <v>49</v>
      </c>
      <c r="O11759" t="s">
        <v>33</v>
      </c>
      <c r="S11759" s="3">
        <v>45876.375</v>
      </c>
      <c r="T11759" t="s">
        <v>54</v>
      </c>
      <c r="U11759" t="s">
        <v>13923</v>
      </c>
      <c r="V11759" s="3">
        <v>45871.64166666667</v>
      </c>
      <c r="W11759" t="s">
        <v>918</v>
      </c>
      <c r="Y11759" s="4">
        <v>45876</v>
      </c>
      <c r="Z11759" s="2">
        <v>0.81263888888888891</v>
      </c>
    </row>
    <row r="11760" spans="1:26" x14ac:dyDescent="0.3">
      <c r="A11760">
        <v>135474</v>
      </c>
      <c r="B11760" t="s">
        <v>917</v>
      </c>
      <c r="C11760" t="s">
        <v>27</v>
      </c>
      <c r="D11760" t="s">
        <v>93</v>
      </c>
      <c r="E11760" t="s">
        <v>76</v>
      </c>
      <c r="F11760">
        <v>9752980016</v>
      </c>
      <c r="G11760" t="s">
        <v>43</v>
      </c>
      <c r="H11760">
        <v>7065</v>
      </c>
      <c r="I11760" t="s">
        <v>13926</v>
      </c>
      <c r="J11760" t="s">
        <v>31</v>
      </c>
      <c r="K11760" t="s">
        <v>49</v>
      </c>
      <c r="O11760" t="s">
        <v>33</v>
      </c>
      <c r="S11760" s="3">
        <v>45876.375</v>
      </c>
      <c r="T11760" t="s">
        <v>54</v>
      </c>
      <c r="U11760" t="s">
        <v>13926</v>
      </c>
      <c r="V11760" s="3">
        <v>45871.64166666667</v>
      </c>
      <c r="W11760" t="s">
        <v>918</v>
      </c>
      <c r="Y11760" s="4">
        <v>45876</v>
      </c>
      <c r="Z11760" s="2">
        <v>0.81263888888888891</v>
      </c>
    </row>
    <row r="11761" spans="1:26" x14ac:dyDescent="0.3">
      <c r="A11761">
        <v>135239</v>
      </c>
      <c r="B11761" t="s">
        <v>917</v>
      </c>
      <c r="C11761" t="s">
        <v>27</v>
      </c>
      <c r="D11761" t="s">
        <v>93</v>
      </c>
      <c r="E11761" t="s">
        <v>76</v>
      </c>
      <c r="F11761">
        <v>9399902832</v>
      </c>
      <c r="G11761" t="s">
        <v>43</v>
      </c>
      <c r="H11761">
        <v>7065</v>
      </c>
      <c r="I11761" t="s">
        <v>13927</v>
      </c>
      <c r="J11761" t="s">
        <v>31</v>
      </c>
      <c r="K11761" t="s">
        <v>49</v>
      </c>
      <c r="O11761" t="s">
        <v>33</v>
      </c>
      <c r="S11761" s="3">
        <v>45876.375</v>
      </c>
      <c r="T11761" t="s">
        <v>54</v>
      </c>
      <c r="U11761" t="s">
        <v>13927</v>
      </c>
      <c r="V11761" s="3">
        <v>45871.64166666667</v>
      </c>
      <c r="W11761" t="s">
        <v>1016</v>
      </c>
      <c r="Y11761" s="4">
        <v>45876</v>
      </c>
      <c r="Z11761" s="2">
        <v>0.81263888888888891</v>
      </c>
    </row>
    <row r="11762" spans="1:26" x14ac:dyDescent="0.3">
      <c r="A11762">
        <v>135239</v>
      </c>
      <c r="B11762" t="s">
        <v>917</v>
      </c>
      <c r="C11762" t="s">
        <v>27</v>
      </c>
      <c r="D11762" t="s">
        <v>93</v>
      </c>
      <c r="E11762" t="s">
        <v>76</v>
      </c>
      <c r="F11762">
        <v>9399902832</v>
      </c>
      <c r="G11762" t="s">
        <v>43</v>
      </c>
      <c r="H11762">
        <v>7065</v>
      </c>
      <c r="I11762" t="s">
        <v>13930</v>
      </c>
      <c r="J11762" t="s">
        <v>31</v>
      </c>
      <c r="K11762" t="s">
        <v>49</v>
      </c>
      <c r="O11762" t="s">
        <v>33</v>
      </c>
      <c r="S11762" s="3">
        <v>45876.375</v>
      </c>
      <c r="T11762" t="s">
        <v>54</v>
      </c>
      <c r="U11762" t="s">
        <v>13930</v>
      </c>
      <c r="V11762" s="3">
        <v>45871.64166666667</v>
      </c>
      <c r="W11762" t="s">
        <v>1016</v>
      </c>
      <c r="Y11762" s="4">
        <v>45876</v>
      </c>
      <c r="Z11762" s="2">
        <v>0.81263888888888891</v>
      </c>
    </row>
    <row r="11763" spans="1:26" x14ac:dyDescent="0.3">
      <c r="A11763">
        <v>135239</v>
      </c>
      <c r="B11763" t="s">
        <v>917</v>
      </c>
      <c r="C11763" t="s">
        <v>27</v>
      </c>
      <c r="D11763" t="s">
        <v>93</v>
      </c>
      <c r="E11763" t="s">
        <v>76</v>
      </c>
      <c r="F11763">
        <v>9399902832</v>
      </c>
      <c r="G11763" t="s">
        <v>43</v>
      </c>
      <c r="H11763">
        <v>7065</v>
      </c>
      <c r="I11763" t="s">
        <v>13931</v>
      </c>
      <c r="J11763" t="s">
        <v>31</v>
      </c>
      <c r="K11763" t="s">
        <v>49</v>
      </c>
      <c r="O11763" t="s">
        <v>33</v>
      </c>
      <c r="S11763" s="3">
        <v>45876.375</v>
      </c>
      <c r="T11763" t="s">
        <v>54</v>
      </c>
      <c r="U11763" t="s">
        <v>13931</v>
      </c>
      <c r="V11763" s="3">
        <v>45871.64166666667</v>
      </c>
      <c r="W11763" t="s">
        <v>1016</v>
      </c>
      <c r="Y11763" s="4">
        <v>45876</v>
      </c>
      <c r="Z11763" s="2">
        <v>0.81263888888888891</v>
      </c>
    </row>
    <row r="11764" spans="1:26" x14ac:dyDescent="0.3">
      <c r="A11764">
        <v>135239</v>
      </c>
      <c r="B11764" t="s">
        <v>917</v>
      </c>
      <c r="C11764" t="s">
        <v>27</v>
      </c>
      <c r="D11764" t="s">
        <v>93</v>
      </c>
      <c r="E11764" t="s">
        <v>76</v>
      </c>
      <c r="F11764">
        <v>9399902832</v>
      </c>
      <c r="G11764" t="s">
        <v>43</v>
      </c>
      <c r="H11764">
        <v>7065</v>
      </c>
      <c r="I11764" t="s">
        <v>13932</v>
      </c>
      <c r="J11764" t="s">
        <v>31</v>
      </c>
      <c r="K11764" t="s">
        <v>49</v>
      </c>
      <c r="O11764" t="s">
        <v>33</v>
      </c>
      <c r="S11764" s="3">
        <v>45876.375</v>
      </c>
      <c r="T11764" t="s">
        <v>54</v>
      </c>
      <c r="U11764" t="s">
        <v>13932</v>
      </c>
      <c r="V11764" s="3">
        <v>45871.64166666667</v>
      </c>
      <c r="W11764" t="s">
        <v>1016</v>
      </c>
      <c r="Y11764" s="4">
        <v>45876</v>
      </c>
      <c r="Z11764" s="2">
        <v>0.81263888888888891</v>
      </c>
    </row>
    <row r="11765" spans="1:26" x14ac:dyDescent="0.3">
      <c r="A11765">
        <v>135239</v>
      </c>
      <c r="B11765" t="s">
        <v>917</v>
      </c>
      <c r="C11765" t="s">
        <v>27</v>
      </c>
      <c r="D11765" t="s">
        <v>93</v>
      </c>
      <c r="E11765" t="s">
        <v>76</v>
      </c>
      <c r="F11765">
        <v>9399902832</v>
      </c>
      <c r="G11765" t="s">
        <v>43</v>
      </c>
      <c r="H11765">
        <v>7065</v>
      </c>
      <c r="I11765" t="s">
        <v>13934</v>
      </c>
      <c r="J11765" t="s">
        <v>31</v>
      </c>
      <c r="K11765" t="s">
        <v>49</v>
      </c>
      <c r="O11765" t="s">
        <v>33</v>
      </c>
      <c r="S11765" s="3">
        <v>45876.375</v>
      </c>
      <c r="T11765" t="s">
        <v>54</v>
      </c>
      <c r="U11765" t="s">
        <v>13934</v>
      </c>
      <c r="V11765" s="3">
        <v>45871.64166666667</v>
      </c>
      <c r="W11765" t="s">
        <v>1016</v>
      </c>
      <c r="Y11765" s="4">
        <v>45876</v>
      </c>
      <c r="Z11765" s="2">
        <v>0.81263888888888891</v>
      </c>
    </row>
    <row r="11766" spans="1:26" x14ac:dyDescent="0.3">
      <c r="A11766">
        <v>135239</v>
      </c>
      <c r="B11766" t="s">
        <v>917</v>
      </c>
      <c r="C11766" t="s">
        <v>27</v>
      </c>
      <c r="D11766" t="s">
        <v>93</v>
      </c>
      <c r="E11766" t="s">
        <v>76</v>
      </c>
      <c r="F11766">
        <v>9399902832</v>
      </c>
      <c r="G11766" t="s">
        <v>43</v>
      </c>
      <c r="H11766">
        <v>7065</v>
      </c>
      <c r="I11766" t="s">
        <v>13936</v>
      </c>
      <c r="J11766" t="s">
        <v>31</v>
      </c>
      <c r="K11766" t="s">
        <v>49</v>
      </c>
      <c r="O11766" t="s">
        <v>33</v>
      </c>
      <c r="S11766" s="3">
        <v>45876.375</v>
      </c>
      <c r="T11766" t="s">
        <v>54</v>
      </c>
      <c r="U11766" t="s">
        <v>13936</v>
      </c>
      <c r="V11766" s="3">
        <v>45871.64166666667</v>
      </c>
      <c r="W11766" t="s">
        <v>1016</v>
      </c>
      <c r="Y11766" s="4">
        <v>45876</v>
      </c>
      <c r="Z11766" s="2">
        <v>0.81263888888888891</v>
      </c>
    </row>
    <row r="11767" spans="1:26" x14ac:dyDescent="0.3">
      <c r="A11767">
        <v>135239</v>
      </c>
      <c r="B11767" t="s">
        <v>917</v>
      </c>
      <c r="C11767" t="s">
        <v>27</v>
      </c>
      <c r="D11767" t="s">
        <v>93</v>
      </c>
      <c r="E11767" t="s">
        <v>76</v>
      </c>
      <c r="F11767">
        <v>9399902832</v>
      </c>
      <c r="G11767" t="s">
        <v>43</v>
      </c>
      <c r="H11767">
        <v>7065</v>
      </c>
      <c r="I11767" t="s">
        <v>13937</v>
      </c>
      <c r="J11767" t="s">
        <v>31</v>
      </c>
      <c r="K11767" t="s">
        <v>49</v>
      </c>
      <c r="O11767" t="s">
        <v>33</v>
      </c>
      <c r="S11767" s="3">
        <v>45876.375</v>
      </c>
      <c r="T11767" t="s">
        <v>54</v>
      </c>
      <c r="U11767" t="s">
        <v>13937</v>
      </c>
      <c r="V11767" s="3">
        <v>45871.64166666667</v>
      </c>
      <c r="W11767" t="s">
        <v>1016</v>
      </c>
      <c r="Y11767" s="4">
        <v>45876</v>
      </c>
      <c r="Z11767" s="2">
        <v>0.81263888888888891</v>
      </c>
    </row>
    <row r="11768" spans="1:26" x14ac:dyDescent="0.3">
      <c r="A11768">
        <v>135239</v>
      </c>
      <c r="B11768" t="s">
        <v>917</v>
      </c>
      <c r="C11768" t="s">
        <v>27</v>
      </c>
      <c r="D11768" t="s">
        <v>93</v>
      </c>
      <c r="E11768" t="s">
        <v>76</v>
      </c>
      <c r="F11768">
        <v>9399902832</v>
      </c>
      <c r="G11768" t="s">
        <v>43</v>
      </c>
      <c r="H11768">
        <v>7065</v>
      </c>
      <c r="I11768" t="s">
        <v>13938</v>
      </c>
      <c r="J11768" t="s">
        <v>31</v>
      </c>
      <c r="K11768" t="s">
        <v>49</v>
      </c>
      <c r="O11768" t="s">
        <v>33</v>
      </c>
      <c r="S11768" s="3">
        <v>45876.375</v>
      </c>
      <c r="T11768" t="s">
        <v>54</v>
      </c>
      <c r="U11768" t="s">
        <v>13938</v>
      </c>
      <c r="V11768" s="3">
        <v>45871.64166666667</v>
      </c>
      <c r="W11768" t="s">
        <v>1016</v>
      </c>
      <c r="Y11768" s="4">
        <v>45876</v>
      </c>
      <c r="Z11768" s="2">
        <v>0.81263888888888891</v>
      </c>
    </row>
    <row r="11769" spans="1:26" x14ac:dyDescent="0.3">
      <c r="A11769">
        <v>135474</v>
      </c>
      <c r="B11769" t="s">
        <v>917</v>
      </c>
      <c r="C11769" t="s">
        <v>27</v>
      </c>
      <c r="D11769" t="s">
        <v>93</v>
      </c>
      <c r="E11769" t="s">
        <v>76</v>
      </c>
      <c r="F11769">
        <v>9752980016</v>
      </c>
      <c r="G11769" t="s">
        <v>43</v>
      </c>
      <c r="H11769">
        <v>7065</v>
      </c>
      <c r="I11769" t="s">
        <v>13939</v>
      </c>
      <c r="J11769" t="s">
        <v>31</v>
      </c>
      <c r="K11769" t="s">
        <v>49</v>
      </c>
      <c r="O11769" t="s">
        <v>33</v>
      </c>
      <c r="S11769" s="3">
        <v>45876.375</v>
      </c>
      <c r="T11769" t="s">
        <v>54</v>
      </c>
      <c r="U11769" t="s">
        <v>13939</v>
      </c>
      <c r="V11769" s="3">
        <v>45871.64166666667</v>
      </c>
      <c r="W11769" t="s">
        <v>918</v>
      </c>
      <c r="Y11769" s="4">
        <v>45876</v>
      </c>
      <c r="Z11769" s="2">
        <v>0.81263888888888891</v>
      </c>
    </row>
    <row r="11770" spans="1:26" x14ac:dyDescent="0.3">
      <c r="A11770">
        <v>23426</v>
      </c>
      <c r="B11770" t="s">
        <v>114</v>
      </c>
      <c r="C11770" t="s">
        <v>27</v>
      </c>
      <c r="D11770" t="s">
        <v>75</v>
      </c>
      <c r="E11770" t="s">
        <v>76</v>
      </c>
      <c r="F11770">
        <v>8720898723</v>
      </c>
      <c r="G11770" t="s">
        <v>43</v>
      </c>
      <c r="H11770">
        <v>7087</v>
      </c>
      <c r="I11770" t="s">
        <v>13940</v>
      </c>
      <c r="J11770" t="s">
        <v>31</v>
      </c>
      <c r="K11770" t="s">
        <v>49</v>
      </c>
      <c r="O11770" t="s">
        <v>33</v>
      </c>
      <c r="S11770" s="3">
        <v>45876.375</v>
      </c>
      <c r="T11770" t="s">
        <v>54</v>
      </c>
      <c r="U11770" t="s">
        <v>13940</v>
      </c>
      <c r="V11770" s="3">
        <v>45871.64166666667</v>
      </c>
      <c r="W11770" t="s">
        <v>1196</v>
      </c>
      <c r="Y11770" s="4">
        <v>45876</v>
      </c>
      <c r="Z11770" s="2">
        <v>0.81263888888888891</v>
      </c>
    </row>
    <row r="11771" spans="1:26" x14ac:dyDescent="0.3">
      <c r="A11771">
        <v>135286</v>
      </c>
      <c r="B11771" t="s">
        <v>114</v>
      </c>
      <c r="C11771" t="s">
        <v>27</v>
      </c>
      <c r="D11771" t="s">
        <v>75</v>
      </c>
      <c r="E11771" t="s">
        <v>76</v>
      </c>
      <c r="F11771">
        <v>6261338776</v>
      </c>
      <c r="G11771" t="s">
        <v>43</v>
      </c>
      <c r="H11771">
        <v>7087</v>
      </c>
      <c r="I11771" t="s">
        <v>13943</v>
      </c>
      <c r="J11771" t="s">
        <v>31</v>
      </c>
      <c r="K11771" t="s">
        <v>49</v>
      </c>
      <c r="O11771" t="s">
        <v>33</v>
      </c>
      <c r="S11771" s="3">
        <v>45876.375</v>
      </c>
      <c r="T11771" t="s">
        <v>54</v>
      </c>
      <c r="U11771" t="s">
        <v>13943</v>
      </c>
      <c r="V11771" s="3">
        <v>45871.64166666667</v>
      </c>
      <c r="W11771" t="s">
        <v>1840</v>
      </c>
      <c r="Y11771" s="4">
        <v>45876</v>
      </c>
      <c r="Z11771" s="2">
        <v>0.81263888888888891</v>
      </c>
    </row>
    <row r="11772" spans="1:26" x14ac:dyDescent="0.3">
      <c r="A11772">
        <v>23426</v>
      </c>
      <c r="B11772" t="s">
        <v>114</v>
      </c>
      <c r="C11772" t="s">
        <v>27</v>
      </c>
      <c r="D11772" t="s">
        <v>75</v>
      </c>
      <c r="E11772" t="s">
        <v>76</v>
      </c>
      <c r="F11772">
        <v>8720898723</v>
      </c>
      <c r="G11772" t="s">
        <v>43</v>
      </c>
      <c r="H11772">
        <v>7087</v>
      </c>
      <c r="I11772" t="s">
        <v>13944</v>
      </c>
      <c r="J11772" t="s">
        <v>31</v>
      </c>
      <c r="K11772" t="s">
        <v>49</v>
      </c>
      <c r="O11772" t="s">
        <v>33</v>
      </c>
      <c r="S11772" s="3">
        <v>45876.375</v>
      </c>
      <c r="T11772" t="s">
        <v>54</v>
      </c>
      <c r="U11772" t="s">
        <v>13944</v>
      </c>
      <c r="V11772" s="3">
        <v>45871.64166666667</v>
      </c>
      <c r="W11772" t="s">
        <v>1196</v>
      </c>
      <c r="Y11772" s="4">
        <v>45876</v>
      </c>
      <c r="Z11772" s="2">
        <v>0.81263888888888891</v>
      </c>
    </row>
    <row r="11773" spans="1:26" x14ac:dyDescent="0.3">
      <c r="A11773">
        <v>16439</v>
      </c>
      <c r="B11773" t="s">
        <v>114</v>
      </c>
      <c r="C11773" t="s">
        <v>58</v>
      </c>
      <c r="D11773" t="s">
        <v>75</v>
      </c>
      <c r="E11773" t="s">
        <v>76</v>
      </c>
      <c r="F11773">
        <v>9288042339</v>
      </c>
      <c r="G11773" t="s">
        <v>43</v>
      </c>
      <c r="H11773">
        <v>7087</v>
      </c>
      <c r="I11773" t="s">
        <v>13945</v>
      </c>
      <c r="J11773" t="s">
        <v>31</v>
      </c>
      <c r="K11773" t="s">
        <v>49</v>
      </c>
      <c r="O11773" t="s">
        <v>33</v>
      </c>
      <c r="S11773" s="3">
        <v>45876.375</v>
      </c>
      <c r="T11773" t="s">
        <v>54</v>
      </c>
      <c r="U11773" t="s">
        <v>13945</v>
      </c>
      <c r="V11773" s="3">
        <v>45871.64166666667</v>
      </c>
      <c r="W11773" t="s">
        <v>1841</v>
      </c>
      <c r="Y11773" s="4">
        <v>45876</v>
      </c>
      <c r="Z11773" s="2">
        <v>0.81263888888888891</v>
      </c>
    </row>
    <row r="11774" spans="1:26" x14ac:dyDescent="0.3">
      <c r="A11774">
        <v>135286</v>
      </c>
      <c r="B11774" t="s">
        <v>114</v>
      </c>
      <c r="C11774" t="s">
        <v>27</v>
      </c>
      <c r="D11774" t="s">
        <v>75</v>
      </c>
      <c r="E11774" t="s">
        <v>76</v>
      </c>
      <c r="F11774">
        <v>6261338776</v>
      </c>
      <c r="G11774" t="s">
        <v>43</v>
      </c>
      <c r="H11774">
        <v>7087</v>
      </c>
      <c r="I11774" t="s">
        <v>13946</v>
      </c>
      <c r="J11774" t="s">
        <v>31</v>
      </c>
      <c r="K11774" t="s">
        <v>49</v>
      </c>
      <c r="O11774" t="s">
        <v>33</v>
      </c>
      <c r="S11774" s="3">
        <v>45876.375</v>
      </c>
      <c r="T11774" t="s">
        <v>54</v>
      </c>
      <c r="U11774" t="s">
        <v>13946</v>
      </c>
      <c r="V11774" s="3">
        <v>45871.64166666667</v>
      </c>
      <c r="W11774" t="s">
        <v>1840</v>
      </c>
      <c r="Y11774" s="4">
        <v>45876</v>
      </c>
      <c r="Z11774" s="2">
        <v>0.81263888888888891</v>
      </c>
    </row>
    <row r="11775" spans="1:26" x14ac:dyDescent="0.3">
      <c r="A11775">
        <v>135286</v>
      </c>
      <c r="B11775" t="s">
        <v>114</v>
      </c>
      <c r="C11775" t="s">
        <v>27</v>
      </c>
      <c r="D11775" t="s">
        <v>75</v>
      </c>
      <c r="E11775" t="s">
        <v>76</v>
      </c>
      <c r="F11775">
        <v>6261338776</v>
      </c>
      <c r="G11775" t="s">
        <v>43</v>
      </c>
      <c r="H11775">
        <v>7087</v>
      </c>
      <c r="I11775" t="s">
        <v>13947</v>
      </c>
      <c r="J11775" t="s">
        <v>31</v>
      </c>
      <c r="K11775" t="s">
        <v>49</v>
      </c>
      <c r="O11775" t="s">
        <v>33</v>
      </c>
      <c r="S11775" s="3">
        <v>45876.375</v>
      </c>
      <c r="T11775" t="s">
        <v>54</v>
      </c>
      <c r="U11775" t="s">
        <v>13947</v>
      </c>
      <c r="V11775" s="3">
        <v>45871.64166666667</v>
      </c>
      <c r="W11775" t="s">
        <v>1840</v>
      </c>
      <c r="Y11775" s="4">
        <v>45876</v>
      </c>
      <c r="Z11775" s="2">
        <v>0.81263888888888891</v>
      </c>
    </row>
    <row r="11776" spans="1:26" x14ac:dyDescent="0.3">
      <c r="A11776">
        <v>132087</v>
      </c>
      <c r="B11776" t="s">
        <v>114</v>
      </c>
      <c r="C11776" t="s">
        <v>27</v>
      </c>
      <c r="D11776" t="s">
        <v>75</v>
      </c>
      <c r="E11776" t="s">
        <v>76</v>
      </c>
      <c r="F11776">
        <v>7694969796</v>
      </c>
      <c r="G11776" t="s">
        <v>43</v>
      </c>
      <c r="H11776">
        <v>7087</v>
      </c>
      <c r="I11776" t="s">
        <v>13949</v>
      </c>
      <c r="J11776" t="s">
        <v>31</v>
      </c>
      <c r="K11776" t="s">
        <v>49</v>
      </c>
      <c r="O11776" t="s">
        <v>33</v>
      </c>
      <c r="S11776" s="3">
        <v>45876.375</v>
      </c>
      <c r="T11776" t="s">
        <v>54</v>
      </c>
      <c r="U11776" t="s">
        <v>13949</v>
      </c>
      <c r="V11776" s="3">
        <v>45871.64166666667</v>
      </c>
      <c r="W11776" t="s">
        <v>1933</v>
      </c>
      <c r="Y11776" s="4">
        <v>45876</v>
      </c>
      <c r="Z11776" s="2">
        <v>0.81263888888888891</v>
      </c>
    </row>
    <row r="11777" spans="1:26" x14ac:dyDescent="0.3">
      <c r="A11777">
        <v>132087</v>
      </c>
      <c r="B11777" t="s">
        <v>114</v>
      </c>
      <c r="C11777" t="s">
        <v>27</v>
      </c>
      <c r="D11777" t="s">
        <v>75</v>
      </c>
      <c r="E11777" t="s">
        <v>76</v>
      </c>
      <c r="F11777">
        <v>7694969796</v>
      </c>
      <c r="G11777" t="s">
        <v>43</v>
      </c>
      <c r="H11777">
        <v>7087</v>
      </c>
      <c r="I11777" t="s">
        <v>13951</v>
      </c>
      <c r="J11777" t="s">
        <v>31</v>
      </c>
      <c r="K11777" t="s">
        <v>49</v>
      </c>
      <c r="O11777" t="s">
        <v>33</v>
      </c>
      <c r="S11777" s="3">
        <v>45876.375</v>
      </c>
      <c r="T11777" t="s">
        <v>54</v>
      </c>
      <c r="U11777" t="s">
        <v>13951</v>
      </c>
      <c r="V11777" s="3">
        <v>45871.64166666667</v>
      </c>
      <c r="W11777" t="s">
        <v>1933</v>
      </c>
      <c r="Y11777" s="4">
        <v>45876</v>
      </c>
      <c r="Z11777" s="2">
        <v>0.81263888888888891</v>
      </c>
    </row>
    <row r="11778" spans="1:26" x14ac:dyDescent="0.3">
      <c r="A11778">
        <v>16439</v>
      </c>
      <c r="B11778" t="s">
        <v>114</v>
      </c>
      <c r="C11778" t="s">
        <v>58</v>
      </c>
      <c r="D11778" t="s">
        <v>75</v>
      </c>
      <c r="E11778" t="s">
        <v>76</v>
      </c>
      <c r="F11778">
        <v>9288042339</v>
      </c>
      <c r="G11778" t="s">
        <v>43</v>
      </c>
      <c r="H11778">
        <v>7087</v>
      </c>
      <c r="I11778" t="s">
        <v>13954</v>
      </c>
      <c r="J11778" t="s">
        <v>31</v>
      </c>
      <c r="K11778" t="s">
        <v>49</v>
      </c>
      <c r="O11778" t="s">
        <v>33</v>
      </c>
      <c r="S11778" s="3">
        <v>45876.375</v>
      </c>
      <c r="T11778" t="s">
        <v>54</v>
      </c>
      <c r="U11778" t="s">
        <v>13954</v>
      </c>
      <c r="V11778" s="3">
        <v>45871.64166666667</v>
      </c>
      <c r="W11778" t="s">
        <v>1841</v>
      </c>
      <c r="Y11778" s="4">
        <v>45876</v>
      </c>
      <c r="Z11778" s="2">
        <v>0.81263888888888891</v>
      </c>
    </row>
    <row r="11779" spans="1:26" x14ac:dyDescent="0.3">
      <c r="A11779">
        <v>135286</v>
      </c>
      <c r="B11779" t="s">
        <v>114</v>
      </c>
      <c r="C11779" t="s">
        <v>27</v>
      </c>
      <c r="D11779" t="s">
        <v>75</v>
      </c>
      <c r="E11779" t="s">
        <v>76</v>
      </c>
      <c r="F11779">
        <v>6261338776</v>
      </c>
      <c r="G11779" t="s">
        <v>43</v>
      </c>
      <c r="H11779">
        <v>7087</v>
      </c>
      <c r="I11779" t="s">
        <v>13955</v>
      </c>
      <c r="J11779" t="s">
        <v>31</v>
      </c>
      <c r="K11779" t="s">
        <v>49</v>
      </c>
      <c r="O11779" t="s">
        <v>33</v>
      </c>
      <c r="S11779" s="3">
        <v>45876.375</v>
      </c>
      <c r="T11779" t="s">
        <v>54</v>
      </c>
      <c r="U11779" t="s">
        <v>13955</v>
      </c>
      <c r="V11779" s="3">
        <v>45871.64166666667</v>
      </c>
      <c r="W11779" t="s">
        <v>1840</v>
      </c>
      <c r="Y11779" s="4">
        <v>45876</v>
      </c>
      <c r="Z11779" s="2">
        <v>0.81263888888888891</v>
      </c>
    </row>
    <row r="11780" spans="1:26" x14ac:dyDescent="0.3">
      <c r="A11780">
        <v>16439</v>
      </c>
      <c r="B11780" t="s">
        <v>114</v>
      </c>
      <c r="C11780" t="s">
        <v>58</v>
      </c>
      <c r="D11780" t="s">
        <v>75</v>
      </c>
      <c r="E11780" t="s">
        <v>76</v>
      </c>
      <c r="F11780">
        <v>9288042339</v>
      </c>
      <c r="G11780" t="s">
        <v>43</v>
      </c>
      <c r="H11780">
        <v>7087</v>
      </c>
      <c r="I11780" t="s">
        <v>13956</v>
      </c>
      <c r="J11780" t="s">
        <v>31</v>
      </c>
      <c r="K11780" t="s">
        <v>49</v>
      </c>
      <c r="O11780" t="s">
        <v>33</v>
      </c>
      <c r="S11780" s="3">
        <v>45876.375</v>
      </c>
      <c r="T11780" t="s">
        <v>54</v>
      </c>
      <c r="U11780" t="s">
        <v>13956</v>
      </c>
      <c r="V11780" s="3">
        <v>45871.64166666667</v>
      </c>
      <c r="W11780" t="s">
        <v>1841</v>
      </c>
      <c r="Y11780" s="4">
        <v>45876</v>
      </c>
      <c r="Z11780" s="2">
        <v>0.81263888888888891</v>
      </c>
    </row>
    <row r="11781" spans="1:26" x14ac:dyDescent="0.3">
      <c r="A11781">
        <v>135175</v>
      </c>
      <c r="B11781" t="s">
        <v>114</v>
      </c>
      <c r="C11781" t="s">
        <v>27</v>
      </c>
      <c r="D11781" t="s">
        <v>75</v>
      </c>
      <c r="E11781" t="s">
        <v>76</v>
      </c>
      <c r="F11781">
        <v>9131157209</v>
      </c>
      <c r="G11781" t="s">
        <v>43</v>
      </c>
      <c r="H11781">
        <v>7087</v>
      </c>
      <c r="I11781" t="s">
        <v>13957</v>
      </c>
      <c r="J11781" t="s">
        <v>31</v>
      </c>
      <c r="K11781" t="s">
        <v>49</v>
      </c>
      <c r="O11781" t="s">
        <v>33</v>
      </c>
      <c r="S11781" s="3">
        <v>45876.375</v>
      </c>
      <c r="T11781" t="s">
        <v>54</v>
      </c>
      <c r="U11781" t="s">
        <v>13957</v>
      </c>
      <c r="V11781" s="3">
        <v>45871.64166666667</v>
      </c>
      <c r="W11781" t="s">
        <v>833</v>
      </c>
      <c r="Y11781" s="4">
        <v>45876</v>
      </c>
      <c r="Z11781" s="2">
        <v>0.81263888888888891</v>
      </c>
    </row>
    <row r="11782" spans="1:26" x14ac:dyDescent="0.3">
      <c r="A11782">
        <v>132087</v>
      </c>
      <c r="B11782" t="s">
        <v>114</v>
      </c>
      <c r="C11782" t="s">
        <v>27</v>
      </c>
      <c r="D11782" t="s">
        <v>75</v>
      </c>
      <c r="E11782" t="s">
        <v>76</v>
      </c>
      <c r="F11782">
        <v>7694969796</v>
      </c>
      <c r="G11782" t="s">
        <v>43</v>
      </c>
      <c r="H11782">
        <v>7087</v>
      </c>
      <c r="I11782" t="s">
        <v>13958</v>
      </c>
      <c r="J11782" t="s">
        <v>31</v>
      </c>
      <c r="K11782" t="s">
        <v>49</v>
      </c>
      <c r="O11782" t="s">
        <v>33</v>
      </c>
      <c r="S11782" s="3">
        <v>45876.375</v>
      </c>
      <c r="T11782" t="s">
        <v>54</v>
      </c>
      <c r="U11782" t="s">
        <v>13958</v>
      </c>
      <c r="V11782" s="3">
        <v>45871.64166666667</v>
      </c>
      <c r="W11782" t="s">
        <v>1933</v>
      </c>
      <c r="Y11782" s="4">
        <v>45876</v>
      </c>
      <c r="Z11782" s="2">
        <v>0.81263888888888891</v>
      </c>
    </row>
    <row r="11783" spans="1:26" x14ac:dyDescent="0.3">
      <c r="A11783">
        <v>135175</v>
      </c>
      <c r="B11783" t="s">
        <v>114</v>
      </c>
      <c r="C11783" t="s">
        <v>27</v>
      </c>
      <c r="D11783" t="s">
        <v>75</v>
      </c>
      <c r="E11783" t="s">
        <v>76</v>
      </c>
      <c r="F11783">
        <v>9131157209</v>
      </c>
      <c r="G11783" t="s">
        <v>43</v>
      </c>
      <c r="H11783">
        <v>7087</v>
      </c>
      <c r="I11783" t="s">
        <v>13959</v>
      </c>
      <c r="J11783" t="s">
        <v>31</v>
      </c>
      <c r="K11783" t="s">
        <v>49</v>
      </c>
      <c r="O11783" t="s">
        <v>33</v>
      </c>
      <c r="S11783" s="3">
        <v>45876.375</v>
      </c>
      <c r="T11783" t="s">
        <v>54</v>
      </c>
      <c r="U11783" t="s">
        <v>13959</v>
      </c>
      <c r="V11783" s="3">
        <v>45871.64166666667</v>
      </c>
      <c r="W11783" t="s">
        <v>833</v>
      </c>
      <c r="Y11783" s="4">
        <v>45876</v>
      </c>
      <c r="Z11783" s="2">
        <v>0.81263888888888891</v>
      </c>
    </row>
    <row r="11784" spans="1:26" x14ac:dyDescent="0.3">
      <c r="A11784">
        <v>135175</v>
      </c>
      <c r="B11784" t="s">
        <v>114</v>
      </c>
      <c r="C11784" t="s">
        <v>27</v>
      </c>
      <c r="D11784" t="s">
        <v>75</v>
      </c>
      <c r="E11784" t="s">
        <v>76</v>
      </c>
      <c r="F11784">
        <v>9131157209</v>
      </c>
      <c r="G11784" t="s">
        <v>43</v>
      </c>
      <c r="H11784">
        <v>7087</v>
      </c>
      <c r="I11784" t="s">
        <v>13960</v>
      </c>
      <c r="J11784" t="s">
        <v>31</v>
      </c>
      <c r="K11784" t="s">
        <v>49</v>
      </c>
      <c r="O11784" t="s">
        <v>33</v>
      </c>
      <c r="S11784" s="3">
        <v>45876.375</v>
      </c>
      <c r="T11784" t="s">
        <v>54</v>
      </c>
      <c r="U11784" t="s">
        <v>13960</v>
      </c>
      <c r="V11784" s="3">
        <v>45871.64166666667</v>
      </c>
      <c r="W11784" t="s">
        <v>833</v>
      </c>
      <c r="Y11784" s="4">
        <v>45876</v>
      </c>
      <c r="Z11784" s="2">
        <v>0.81263888888888891</v>
      </c>
    </row>
    <row r="11785" spans="1:26" x14ac:dyDescent="0.3">
      <c r="A11785">
        <v>135175</v>
      </c>
      <c r="B11785" t="s">
        <v>114</v>
      </c>
      <c r="C11785" t="s">
        <v>27</v>
      </c>
      <c r="D11785" t="s">
        <v>75</v>
      </c>
      <c r="E11785" t="s">
        <v>76</v>
      </c>
      <c r="F11785">
        <v>9131157209</v>
      </c>
      <c r="G11785" t="s">
        <v>43</v>
      </c>
      <c r="H11785">
        <v>7087</v>
      </c>
      <c r="I11785" t="s">
        <v>13961</v>
      </c>
      <c r="J11785" t="s">
        <v>31</v>
      </c>
      <c r="K11785" t="s">
        <v>49</v>
      </c>
      <c r="O11785" t="s">
        <v>33</v>
      </c>
      <c r="S11785" s="3">
        <v>45876.375</v>
      </c>
      <c r="T11785" t="s">
        <v>54</v>
      </c>
      <c r="U11785" t="s">
        <v>13961</v>
      </c>
      <c r="V11785" s="3">
        <v>45871.64166666667</v>
      </c>
      <c r="W11785" t="s">
        <v>833</v>
      </c>
      <c r="Y11785" s="4">
        <v>45876</v>
      </c>
      <c r="Z11785" s="2">
        <v>0.81263888888888891</v>
      </c>
    </row>
    <row r="11786" spans="1:26" x14ac:dyDescent="0.3">
      <c r="A11786">
        <v>132087</v>
      </c>
      <c r="B11786" t="s">
        <v>114</v>
      </c>
      <c r="C11786" t="s">
        <v>27</v>
      </c>
      <c r="D11786" t="s">
        <v>75</v>
      </c>
      <c r="E11786" t="s">
        <v>76</v>
      </c>
      <c r="F11786">
        <v>7694969796</v>
      </c>
      <c r="G11786" t="s">
        <v>43</v>
      </c>
      <c r="H11786">
        <v>7087</v>
      </c>
      <c r="I11786" t="s">
        <v>13962</v>
      </c>
      <c r="J11786" t="s">
        <v>31</v>
      </c>
      <c r="K11786" t="s">
        <v>49</v>
      </c>
      <c r="O11786" t="s">
        <v>33</v>
      </c>
      <c r="S11786" s="3">
        <v>45876.375</v>
      </c>
      <c r="T11786" t="s">
        <v>54</v>
      </c>
      <c r="U11786" t="s">
        <v>13962</v>
      </c>
      <c r="V11786" s="3">
        <v>45871.64166666667</v>
      </c>
      <c r="W11786" t="s">
        <v>1933</v>
      </c>
      <c r="Y11786" s="4">
        <v>45876</v>
      </c>
      <c r="Z11786" s="2">
        <v>0.81263888888888891</v>
      </c>
    </row>
    <row r="11787" spans="1:26" x14ac:dyDescent="0.3">
      <c r="A11787">
        <v>135175</v>
      </c>
      <c r="B11787" t="s">
        <v>114</v>
      </c>
      <c r="C11787" t="s">
        <v>27</v>
      </c>
      <c r="D11787" t="s">
        <v>75</v>
      </c>
      <c r="E11787" t="s">
        <v>76</v>
      </c>
      <c r="F11787">
        <v>9131157209</v>
      </c>
      <c r="G11787" t="s">
        <v>43</v>
      </c>
      <c r="H11787">
        <v>7087</v>
      </c>
      <c r="I11787" t="s">
        <v>13963</v>
      </c>
      <c r="J11787" t="s">
        <v>31</v>
      </c>
      <c r="K11787" t="s">
        <v>49</v>
      </c>
      <c r="O11787" t="s">
        <v>33</v>
      </c>
      <c r="S11787" s="3">
        <v>45876.375</v>
      </c>
      <c r="T11787" t="s">
        <v>54</v>
      </c>
      <c r="U11787" t="s">
        <v>13963</v>
      </c>
      <c r="V11787" s="3">
        <v>45871.64166666667</v>
      </c>
      <c r="W11787" t="s">
        <v>833</v>
      </c>
      <c r="Y11787" s="4">
        <v>45876</v>
      </c>
      <c r="Z11787" s="2">
        <v>0.81263888888888891</v>
      </c>
    </row>
    <row r="11788" spans="1:26" x14ac:dyDescent="0.3">
      <c r="A11788">
        <v>16439</v>
      </c>
      <c r="B11788" t="s">
        <v>114</v>
      </c>
      <c r="C11788" t="s">
        <v>58</v>
      </c>
      <c r="D11788" t="s">
        <v>75</v>
      </c>
      <c r="E11788" t="s">
        <v>76</v>
      </c>
      <c r="F11788">
        <v>9288042339</v>
      </c>
      <c r="G11788" t="s">
        <v>43</v>
      </c>
      <c r="H11788">
        <v>7087</v>
      </c>
      <c r="I11788" t="s">
        <v>13965</v>
      </c>
      <c r="J11788" t="s">
        <v>31</v>
      </c>
      <c r="K11788" t="s">
        <v>49</v>
      </c>
      <c r="O11788" t="s">
        <v>33</v>
      </c>
      <c r="S11788" s="3">
        <v>45876.375</v>
      </c>
      <c r="T11788" t="s">
        <v>54</v>
      </c>
      <c r="U11788" t="s">
        <v>13965</v>
      </c>
      <c r="V11788" s="3">
        <v>45871.64166666667</v>
      </c>
      <c r="W11788" t="s">
        <v>1841</v>
      </c>
      <c r="Y11788" s="4">
        <v>45876</v>
      </c>
      <c r="Z11788" s="2">
        <v>0.81263888888888891</v>
      </c>
    </row>
    <row r="11789" spans="1:26" x14ac:dyDescent="0.3">
      <c r="A11789">
        <v>134057</v>
      </c>
      <c r="B11789" t="s">
        <v>213</v>
      </c>
      <c r="C11789" t="s">
        <v>27</v>
      </c>
      <c r="D11789" t="s">
        <v>75</v>
      </c>
      <c r="E11789" t="s">
        <v>76</v>
      </c>
      <c r="F11789">
        <v>9691759665</v>
      </c>
      <c r="G11789" t="s">
        <v>43</v>
      </c>
      <c r="H11789">
        <v>7089</v>
      </c>
      <c r="I11789" t="s">
        <v>13966</v>
      </c>
      <c r="J11789" t="s">
        <v>31</v>
      </c>
      <c r="K11789" t="s">
        <v>49</v>
      </c>
      <c r="O11789" t="s">
        <v>33</v>
      </c>
      <c r="S11789" s="3">
        <v>45876.375</v>
      </c>
      <c r="T11789" t="s">
        <v>54</v>
      </c>
      <c r="U11789" t="s">
        <v>13966</v>
      </c>
      <c r="V11789" s="3">
        <v>45871.64166666667</v>
      </c>
      <c r="W11789" t="s">
        <v>1842</v>
      </c>
      <c r="Y11789" s="4">
        <v>45876</v>
      </c>
      <c r="Z11789" s="2">
        <v>0.81263888888888891</v>
      </c>
    </row>
    <row r="11790" spans="1:26" x14ac:dyDescent="0.3">
      <c r="A11790">
        <v>135182</v>
      </c>
      <c r="B11790" t="s">
        <v>213</v>
      </c>
      <c r="C11790" t="s">
        <v>27</v>
      </c>
      <c r="D11790" t="s">
        <v>75</v>
      </c>
      <c r="E11790" t="s">
        <v>76</v>
      </c>
      <c r="F11790">
        <v>6265518547</v>
      </c>
      <c r="G11790" t="s">
        <v>43</v>
      </c>
      <c r="H11790">
        <v>7089</v>
      </c>
      <c r="I11790" t="s">
        <v>13967</v>
      </c>
      <c r="J11790" t="s">
        <v>31</v>
      </c>
      <c r="K11790" t="s">
        <v>49</v>
      </c>
      <c r="O11790" t="s">
        <v>33</v>
      </c>
      <c r="S11790" s="3">
        <v>45876.375</v>
      </c>
      <c r="T11790" t="s">
        <v>54</v>
      </c>
      <c r="U11790" t="s">
        <v>13967</v>
      </c>
      <c r="V11790" s="3">
        <v>45871.64166666667</v>
      </c>
      <c r="W11790" t="s">
        <v>214</v>
      </c>
      <c r="Y11790" s="4">
        <v>45876</v>
      </c>
      <c r="Z11790" s="2">
        <v>0.81263888888888891</v>
      </c>
    </row>
    <row r="11791" spans="1:26" x14ac:dyDescent="0.3">
      <c r="A11791">
        <v>135182</v>
      </c>
      <c r="B11791" t="s">
        <v>213</v>
      </c>
      <c r="C11791" t="s">
        <v>27</v>
      </c>
      <c r="D11791" t="s">
        <v>75</v>
      </c>
      <c r="E11791" t="s">
        <v>76</v>
      </c>
      <c r="F11791">
        <v>6265518547</v>
      </c>
      <c r="G11791" t="s">
        <v>43</v>
      </c>
      <c r="H11791">
        <v>7089</v>
      </c>
      <c r="I11791" t="s">
        <v>13968</v>
      </c>
      <c r="J11791" t="s">
        <v>31</v>
      </c>
      <c r="K11791" t="s">
        <v>49</v>
      </c>
      <c r="O11791" t="s">
        <v>33</v>
      </c>
      <c r="S11791" s="3">
        <v>45876.375</v>
      </c>
      <c r="T11791" t="s">
        <v>54</v>
      </c>
      <c r="U11791" t="s">
        <v>13968</v>
      </c>
      <c r="V11791" s="3">
        <v>45871.64166666667</v>
      </c>
      <c r="W11791" t="s">
        <v>214</v>
      </c>
      <c r="Y11791" s="4">
        <v>45876</v>
      </c>
      <c r="Z11791" s="2">
        <v>0.81263888888888891</v>
      </c>
    </row>
    <row r="11792" spans="1:26" x14ac:dyDescent="0.3">
      <c r="A11792">
        <v>135182</v>
      </c>
      <c r="B11792" t="s">
        <v>213</v>
      </c>
      <c r="C11792" t="s">
        <v>27</v>
      </c>
      <c r="D11792" t="s">
        <v>75</v>
      </c>
      <c r="E11792" t="s">
        <v>76</v>
      </c>
      <c r="F11792">
        <v>6265518547</v>
      </c>
      <c r="G11792" t="s">
        <v>43</v>
      </c>
      <c r="H11792">
        <v>7089</v>
      </c>
      <c r="I11792" t="s">
        <v>13969</v>
      </c>
      <c r="J11792" t="s">
        <v>31</v>
      </c>
      <c r="K11792" t="s">
        <v>49</v>
      </c>
      <c r="O11792" t="s">
        <v>33</v>
      </c>
      <c r="S11792" s="3">
        <v>45876.375</v>
      </c>
      <c r="T11792" t="s">
        <v>54</v>
      </c>
      <c r="U11792" t="s">
        <v>13969</v>
      </c>
      <c r="V11792" s="3">
        <v>45871.64166666667</v>
      </c>
      <c r="W11792" t="s">
        <v>214</v>
      </c>
      <c r="Y11792" s="4">
        <v>45876</v>
      </c>
      <c r="Z11792" s="2">
        <v>0.81263888888888891</v>
      </c>
    </row>
    <row r="11793" spans="1:26" x14ac:dyDescent="0.3">
      <c r="A11793">
        <v>135182</v>
      </c>
      <c r="B11793" t="s">
        <v>213</v>
      </c>
      <c r="C11793" t="s">
        <v>27</v>
      </c>
      <c r="D11793" t="s">
        <v>75</v>
      </c>
      <c r="E11793" t="s">
        <v>76</v>
      </c>
      <c r="F11793">
        <v>6265518547</v>
      </c>
      <c r="G11793" t="s">
        <v>43</v>
      </c>
      <c r="H11793">
        <v>7089</v>
      </c>
      <c r="I11793" t="s">
        <v>13970</v>
      </c>
      <c r="J11793" t="s">
        <v>31</v>
      </c>
      <c r="K11793" t="s">
        <v>49</v>
      </c>
      <c r="O11793" t="s">
        <v>33</v>
      </c>
      <c r="S11793" s="3">
        <v>45876.375</v>
      </c>
      <c r="T11793" t="s">
        <v>54</v>
      </c>
      <c r="U11793" t="s">
        <v>13970</v>
      </c>
      <c r="V11793" s="3">
        <v>45871.64166666667</v>
      </c>
      <c r="W11793" t="s">
        <v>214</v>
      </c>
      <c r="Y11793" s="4">
        <v>45876</v>
      </c>
      <c r="Z11793" s="2">
        <v>0.81263888888888891</v>
      </c>
    </row>
    <row r="11794" spans="1:26" x14ac:dyDescent="0.3">
      <c r="A11794">
        <v>135182</v>
      </c>
      <c r="B11794" t="s">
        <v>213</v>
      </c>
      <c r="C11794" t="s">
        <v>27</v>
      </c>
      <c r="D11794" t="s">
        <v>75</v>
      </c>
      <c r="E11794" t="s">
        <v>76</v>
      </c>
      <c r="F11794">
        <v>6265518547</v>
      </c>
      <c r="G11794" t="s">
        <v>43</v>
      </c>
      <c r="H11794">
        <v>7089</v>
      </c>
      <c r="I11794" t="s">
        <v>13971</v>
      </c>
      <c r="J11794" t="s">
        <v>31</v>
      </c>
      <c r="K11794" t="s">
        <v>49</v>
      </c>
      <c r="O11794" t="s">
        <v>33</v>
      </c>
      <c r="S11794" s="3">
        <v>45876.375</v>
      </c>
      <c r="T11794" t="s">
        <v>54</v>
      </c>
      <c r="U11794" t="s">
        <v>13971</v>
      </c>
      <c r="V11794" s="3">
        <v>45871.64166666667</v>
      </c>
      <c r="W11794" t="s">
        <v>214</v>
      </c>
      <c r="Y11794" s="4">
        <v>45876</v>
      </c>
      <c r="Z11794" s="2">
        <v>0.81263888888888891</v>
      </c>
    </row>
    <row r="11795" spans="1:26" x14ac:dyDescent="0.3">
      <c r="A11795">
        <v>135182</v>
      </c>
      <c r="B11795" t="s">
        <v>213</v>
      </c>
      <c r="C11795" t="s">
        <v>27</v>
      </c>
      <c r="D11795" t="s">
        <v>75</v>
      </c>
      <c r="E11795" t="s">
        <v>76</v>
      </c>
      <c r="F11795">
        <v>6265518547</v>
      </c>
      <c r="G11795" t="s">
        <v>43</v>
      </c>
      <c r="H11795">
        <v>7089</v>
      </c>
      <c r="I11795" t="s">
        <v>13972</v>
      </c>
      <c r="J11795" t="s">
        <v>31</v>
      </c>
      <c r="K11795" t="s">
        <v>49</v>
      </c>
      <c r="O11795" t="s">
        <v>33</v>
      </c>
      <c r="S11795" s="3">
        <v>45876.375</v>
      </c>
      <c r="T11795" t="s">
        <v>54</v>
      </c>
      <c r="U11795" t="s">
        <v>13972</v>
      </c>
      <c r="V11795" s="3">
        <v>45871.64166666667</v>
      </c>
      <c r="W11795" t="s">
        <v>214</v>
      </c>
      <c r="Y11795" s="4">
        <v>45876</v>
      </c>
      <c r="Z11795" s="2">
        <v>0.81263888888888891</v>
      </c>
    </row>
    <row r="11796" spans="1:26" x14ac:dyDescent="0.3">
      <c r="A11796">
        <v>135182</v>
      </c>
      <c r="B11796" t="s">
        <v>213</v>
      </c>
      <c r="C11796" t="s">
        <v>27</v>
      </c>
      <c r="D11796" t="s">
        <v>75</v>
      </c>
      <c r="E11796" t="s">
        <v>76</v>
      </c>
      <c r="F11796">
        <v>6265518547</v>
      </c>
      <c r="G11796" t="s">
        <v>43</v>
      </c>
      <c r="H11796">
        <v>7089</v>
      </c>
      <c r="I11796" t="s">
        <v>13973</v>
      </c>
      <c r="J11796" t="s">
        <v>31</v>
      </c>
      <c r="K11796" t="s">
        <v>49</v>
      </c>
      <c r="O11796" t="s">
        <v>33</v>
      </c>
      <c r="S11796" s="3">
        <v>45876.375</v>
      </c>
      <c r="T11796" t="s">
        <v>54</v>
      </c>
      <c r="U11796" t="s">
        <v>13973</v>
      </c>
      <c r="V11796" s="3">
        <v>45871.64166666667</v>
      </c>
      <c r="W11796" t="s">
        <v>214</v>
      </c>
      <c r="Y11796" s="4">
        <v>45876</v>
      </c>
      <c r="Z11796" s="2">
        <v>0.81263888888888891</v>
      </c>
    </row>
    <row r="11797" spans="1:26" x14ac:dyDescent="0.3">
      <c r="A11797">
        <v>135182</v>
      </c>
      <c r="B11797" t="s">
        <v>213</v>
      </c>
      <c r="C11797" t="s">
        <v>27</v>
      </c>
      <c r="D11797" t="s">
        <v>75</v>
      </c>
      <c r="E11797" t="s">
        <v>76</v>
      </c>
      <c r="F11797">
        <v>6265518547</v>
      </c>
      <c r="G11797" t="s">
        <v>43</v>
      </c>
      <c r="H11797">
        <v>7089</v>
      </c>
      <c r="I11797" t="s">
        <v>13974</v>
      </c>
      <c r="J11797" t="s">
        <v>31</v>
      </c>
      <c r="K11797" t="s">
        <v>49</v>
      </c>
      <c r="O11797" t="s">
        <v>33</v>
      </c>
      <c r="S11797" s="3">
        <v>45876.375</v>
      </c>
      <c r="T11797" t="s">
        <v>54</v>
      </c>
      <c r="U11797" t="s">
        <v>13974</v>
      </c>
      <c r="V11797" s="3">
        <v>45871.64166666667</v>
      </c>
      <c r="W11797" t="s">
        <v>214</v>
      </c>
      <c r="Y11797" s="4">
        <v>45876</v>
      </c>
      <c r="Z11797" s="2">
        <v>0.81263888888888891</v>
      </c>
    </row>
    <row r="11798" spans="1:26" x14ac:dyDescent="0.3">
      <c r="A11798">
        <v>135182</v>
      </c>
      <c r="B11798" t="s">
        <v>213</v>
      </c>
      <c r="C11798" t="s">
        <v>27</v>
      </c>
      <c r="D11798" t="s">
        <v>75</v>
      </c>
      <c r="E11798" t="s">
        <v>76</v>
      </c>
      <c r="F11798">
        <v>6265518547</v>
      </c>
      <c r="G11798" t="s">
        <v>43</v>
      </c>
      <c r="H11798">
        <v>7089</v>
      </c>
      <c r="I11798" t="s">
        <v>13975</v>
      </c>
      <c r="J11798" t="s">
        <v>31</v>
      </c>
      <c r="K11798" t="s">
        <v>49</v>
      </c>
      <c r="O11798" t="s">
        <v>33</v>
      </c>
      <c r="S11798" s="3">
        <v>45876.375</v>
      </c>
      <c r="T11798" t="s">
        <v>54</v>
      </c>
      <c r="U11798" t="s">
        <v>13975</v>
      </c>
      <c r="V11798" s="3">
        <v>45871.64166666667</v>
      </c>
      <c r="W11798" t="s">
        <v>214</v>
      </c>
      <c r="Y11798" s="4">
        <v>45876</v>
      </c>
      <c r="Z11798" s="2">
        <v>0.81263888888888891</v>
      </c>
    </row>
    <row r="11799" spans="1:26" x14ac:dyDescent="0.3">
      <c r="A11799">
        <v>134057</v>
      </c>
      <c r="B11799" t="s">
        <v>213</v>
      </c>
      <c r="C11799" t="s">
        <v>27</v>
      </c>
      <c r="D11799" t="s">
        <v>75</v>
      </c>
      <c r="E11799" t="s">
        <v>76</v>
      </c>
      <c r="F11799">
        <v>9691759665</v>
      </c>
      <c r="G11799" t="s">
        <v>43</v>
      </c>
      <c r="H11799">
        <v>7089</v>
      </c>
      <c r="I11799" t="s">
        <v>13976</v>
      </c>
      <c r="J11799" t="s">
        <v>31</v>
      </c>
      <c r="K11799" t="s">
        <v>49</v>
      </c>
      <c r="O11799" t="s">
        <v>33</v>
      </c>
      <c r="S11799" s="3">
        <v>45876.375</v>
      </c>
      <c r="T11799" t="s">
        <v>54</v>
      </c>
      <c r="U11799" t="s">
        <v>13976</v>
      </c>
      <c r="V11799" s="3">
        <v>45871.64166666667</v>
      </c>
      <c r="W11799" t="s">
        <v>1842</v>
      </c>
      <c r="Y11799" s="4">
        <v>45876</v>
      </c>
      <c r="Z11799" s="2">
        <v>0.81263888888888891</v>
      </c>
    </row>
    <row r="11800" spans="1:26" x14ac:dyDescent="0.3">
      <c r="A11800">
        <v>135182</v>
      </c>
      <c r="B11800" t="s">
        <v>213</v>
      </c>
      <c r="C11800" t="s">
        <v>27</v>
      </c>
      <c r="D11800" t="s">
        <v>75</v>
      </c>
      <c r="E11800" t="s">
        <v>76</v>
      </c>
      <c r="F11800">
        <v>6265518547</v>
      </c>
      <c r="G11800" t="s">
        <v>43</v>
      </c>
      <c r="H11800">
        <v>7089</v>
      </c>
      <c r="I11800" t="s">
        <v>13977</v>
      </c>
      <c r="J11800" t="s">
        <v>31</v>
      </c>
      <c r="K11800" t="s">
        <v>49</v>
      </c>
      <c r="O11800" t="s">
        <v>33</v>
      </c>
      <c r="S11800" s="3">
        <v>45876.375</v>
      </c>
      <c r="T11800" t="s">
        <v>54</v>
      </c>
      <c r="U11800" t="s">
        <v>13977</v>
      </c>
      <c r="V11800" s="3">
        <v>45871.64166666667</v>
      </c>
      <c r="W11800" t="s">
        <v>214</v>
      </c>
      <c r="Y11800" s="4">
        <v>45876</v>
      </c>
      <c r="Z11800" s="2">
        <v>0.81263888888888891</v>
      </c>
    </row>
    <row r="11801" spans="1:26" x14ac:dyDescent="0.3">
      <c r="A11801">
        <v>135386</v>
      </c>
      <c r="B11801" t="s">
        <v>146</v>
      </c>
      <c r="C11801" t="s">
        <v>27</v>
      </c>
      <c r="D11801" t="s">
        <v>93</v>
      </c>
      <c r="E11801" t="s">
        <v>76</v>
      </c>
      <c r="F11801">
        <v>7987413820</v>
      </c>
      <c r="G11801" t="s">
        <v>43</v>
      </c>
      <c r="H11801">
        <v>7091</v>
      </c>
      <c r="I11801" t="s">
        <v>13978</v>
      </c>
      <c r="J11801" t="s">
        <v>31</v>
      </c>
      <c r="K11801" t="s">
        <v>49</v>
      </c>
      <c r="O11801" t="s">
        <v>33</v>
      </c>
      <c r="S11801" s="3">
        <v>45876.375</v>
      </c>
      <c r="T11801" t="s">
        <v>54</v>
      </c>
      <c r="U11801" t="s">
        <v>13978</v>
      </c>
      <c r="V11801" s="3">
        <v>45871.64166666667</v>
      </c>
      <c r="W11801" t="s">
        <v>166</v>
      </c>
      <c r="Y11801" s="4">
        <v>45876</v>
      </c>
      <c r="Z11801" s="2">
        <v>0.81263888888888891</v>
      </c>
    </row>
    <row r="11802" spans="1:26" x14ac:dyDescent="0.3">
      <c r="A11802">
        <v>135386</v>
      </c>
      <c r="B11802" t="s">
        <v>146</v>
      </c>
      <c r="C11802" t="s">
        <v>27</v>
      </c>
      <c r="D11802" t="s">
        <v>93</v>
      </c>
      <c r="E11802" t="s">
        <v>76</v>
      </c>
      <c r="F11802">
        <v>7987413820</v>
      </c>
      <c r="G11802" t="s">
        <v>43</v>
      </c>
      <c r="H11802">
        <v>7091</v>
      </c>
      <c r="I11802" t="s">
        <v>13979</v>
      </c>
      <c r="J11802" t="s">
        <v>31</v>
      </c>
      <c r="K11802" t="s">
        <v>49</v>
      </c>
      <c r="O11802" t="s">
        <v>33</v>
      </c>
      <c r="S11802" s="3">
        <v>45876.375</v>
      </c>
      <c r="T11802" t="s">
        <v>54</v>
      </c>
      <c r="U11802" t="s">
        <v>13979</v>
      </c>
      <c r="V11802" s="3">
        <v>45871.64166666667</v>
      </c>
      <c r="W11802" t="s">
        <v>166</v>
      </c>
      <c r="Y11802" s="4">
        <v>45876</v>
      </c>
      <c r="Z11802" s="2">
        <v>0.81263888888888891</v>
      </c>
    </row>
    <row r="11803" spans="1:26" x14ac:dyDescent="0.3">
      <c r="A11803">
        <v>135386</v>
      </c>
      <c r="B11803" t="s">
        <v>146</v>
      </c>
      <c r="C11803" t="s">
        <v>27</v>
      </c>
      <c r="D11803" t="s">
        <v>93</v>
      </c>
      <c r="E11803" t="s">
        <v>76</v>
      </c>
      <c r="F11803">
        <v>7987413820</v>
      </c>
      <c r="G11803" t="s">
        <v>43</v>
      </c>
      <c r="H11803">
        <v>7091</v>
      </c>
      <c r="I11803" t="s">
        <v>13980</v>
      </c>
      <c r="J11803" t="s">
        <v>31</v>
      </c>
      <c r="K11803" t="s">
        <v>49</v>
      </c>
      <c r="O11803" t="s">
        <v>33</v>
      </c>
      <c r="S11803" s="3">
        <v>45876.375</v>
      </c>
      <c r="T11803" t="s">
        <v>54</v>
      </c>
      <c r="U11803" t="s">
        <v>13980</v>
      </c>
      <c r="V11803" s="3">
        <v>45871.64166666667</v>
      </c>
      <c r="W11803" t="s">
        <v>166</v>
      </c>
      <c r="Y11803" s="4">
        <v>45876</v>
      </c>
      <c r="Z11803" s="2">
        <v>0.81263888888888891</v>
      </c>
    </row>
    <row r="11804" spans="1:26" x14ac:dyDescent="0.3">
      <c r="A11804">
        <v>135386</v>
      </c>
      <c r="B11804" t="s">
        <v>146</v>
      </c>
      <c r="C11804" t="s">
        <v>27</v>
      </c>
      <c r="D11804" t="s">
        <v>93</v>
      </c>
      <c r="E11804" t="s">
        <v>76</v>
      </c>
      <c r="F11804">
        <v>7987413820</v>
      </c>
      <c r="G11804" t="s">
        <v>43</v>
      </c>
      <c r="H11804">
        <v>7091</v>
      </c>
      <c r="I11804" t="s">
        <v>13981</v>
      </c>
      <c r="J11804" t="s">
        <v>31</v>
      </c>
      <c r="K11804" t="s">
        <v>49</v>
      </c>
      <c r="O11804" t="s">
        <v>33</v>
      </c>
      <c r="S11804" s="3">
        <v>45876.375</v>
      </c>
      <c r="T11804" t="s">
        <v>54</v>
      </c>
      <c r="U11804" t="s">
        <v>13981</v>
      </c>
      <c r="V11804" s="3">
        <v>45871.64166666667</v>
      </c>
      <c r="W11804" t="s">
        <v>166</v>
      </c>
      <c r="Y11804" s="4">
        <v>45876</v>
      </c>
      <c r="Z11804" s="2">
        <v>0.81263888888888891</v>
      </c>
    </row>
    <row r="11805" spans="1:26" x14ac:dyDescent="0.3">
      <c r="A11805">
        <v>135808</v>
      </c>
      <c r="B11805" t="s">
        <v>146</v>
      </c>
      <c r="C11805" t="s">
        <v>27</v>
      </c>
      <c r="D11805" t="s">
        <v>93</v>
      </c>
      <c r="E11805" t="s">
        <v>76</v>
      </c>
      <c r="F11805">
        <v>9131026353</v>
      </c>
      <c r="G11805" t="s">
        <v>43</v>
      </c>
      <c r="H11805">
        <v>7091</v>
      </c>
      <c r="I11805" t="s">
        <v>13982</v>
      </c>
      <c r="J11805" t="s">
        <v>31</v>
      </c>
      <c r="K11805" t="s">
        <v>49</v>
      </c>
      <c r="O11805" t="s">
        <v>33</v>
      </c>
      <c r="S11805" s="3">
        <v>45876.375</v>
      </c>
      <c r="T11805" t="s">
        <v>54</v>
      </c>
      <c r="U11805" t="s">
        <v>13982</v>
      </c>
      <c r="V11805" s="3">
        <v>45871.64166666667</v>
      </c>
      <c r="W11805" t="s">
        <v>1843</v>
      </c>
      <c r="Y11805" s="4">
        <v>45876</v>
      </c>
      <c r="Z11805" s="2">
        <v>0.81263888888888891</v>
      </c>
    </row>
    <row r="11806" spans="1:26" x14ac:dyDescent="0.3">
      <c r="A11806">
        <v>135808</v>
      </c>
      <c r="B11806" t="s">
        <v>146</v>
      </c>
      <c r="C11806" t="s">
        <v>27</v>
      </c>
      <c r="D11806" t="s">
        <v>93</v>
      </c>
      <c r="E11806" t="s">
        <v>76</v>
      </c>
      <c r="F11806">
        <v>9131026353</v>
      </c>
      <c r="G11806" t="s">
        <v>43</v>
      </c>
      <c r="H11806">
        <v>7091</v>
      </c>
      <c r="I11806" t="s">
        <v>13983</v>
      </c>
      <c r="J11806" t="s">
        <v>31</v>
      </c>
      <c r="K11806" t="s">
        <v>49</v>
      </c>
      <c r="O11806" t="s">
        <v>33</v>
      </c>
      <c r="S11806" s="3">
        <v>45876.375</v>
      </c>
      <c r="T11806" t="s">
        <v>54</v>
      </c>
      <c r="U11806" t="s">
        <v>13983</v>
      </c>
      <c r="V11806" s="3">
        <v>45871.64166666667</v>
      </c>
      <c r="W11806" t="s">
        <v>1843</v>
      </c>
      <c r="Y11806" s="4">
        <v>45876</v>
      </c>
      <c r="Z11806" s="2">
        <v>0.81263888888888891</v>
      </c>
    </row>
    <row r="11807" spans="1:26" x14ac:dyDescent="0.3">
      <c r="A11807">
        <v>135808</v>
      </c>
      <c r="B11807" t="s">
        <v>146</v>
      </c>
      <c r="C11807" t="s">
        <v>27</v>
      </c>
      <c r="D11807" t="s">
        <v>93</v>
      </c>
      <c r="E11807" t="s">
        <v>76</v>
      </c>
      <c r="F11807">
        <v>9131026353</v>
      </c>
      <c r="G11807" t="s">
        <v>43</v>
      </c>
      <c r="H11807">
        <v>7091</v>
      </c>
      <c r="I11807" t="s">
        <v>13984</v>
      </c>
      <c r="J11807" t="s">
        <v>31</v>
      </c>
      <c r="K11807" t="s">
        <v>49</v>
      </c>
      <c r="O11807" t="s">
        <v>33</v>
      </c>
      <c r="S11807" s="3">
        <v>45876.375</v>
      </c>
      <c r="T11807" t="s">
        <v>54</v>
      </c>
      <c r="U11807" t="s">
        <v>13984</v>
      </c>
      <c r="V11807" s="3">
        <v>45871.64166666667</v>
      </c>
      <c r="W11807" t="s">
        <v>1843</v>
      </c>
      <c r="Y11807" s="4">
        <v>45876</v>
      </c>
      <c r="Z11807" s="2">
        <v>0.81263888888888891</v>
      </c>
    </row>
    <row r="11808" spans="1:26" x14ac:dyDescent="0.3">
      <c r="A11808">
        <v>135808</v>
      </c>
      <c r="B11808" t="s">
        <v>146</v>
      </c>
      <c r="C11808" t="s">
        <v>27</v>
      </c>
      <c r="D11808" t="s">
        <v>93</v>
      </c>
      <c r="E11808" t="s">
        <v>76</v>
      </c>
      <c r="F11808">
        <v>9131026353</v>
      </c>
      <c r="G11808" t="s">
        <v>43</v>
      </c>
      <c r="H11808">
        <v>7091</v>
      </c>
      <c r="I11808" t="s">
        <v>13985</v>
      </c>
      <c r="J11808" t="s">
        <v>31</v>
      </c>
      <c r="K11808" t="s">
        <v>49</v>
      </c>
      <c r="O11808" t="s">
        <v>33</v>
      </c>
      <c r="S11808" s="3">
        <v>45876.375</v>
      </c>
      <c r="T11808" t="s">
        <v>54</v>
      </c>
      <c r="U11808" t="s">
        <v>13985</v>
      </c>
      <c r="V11808" s="3">
        <v>45871.64166666667</v>
      </c>
      <c r="W11808" t="s">
        <v>1843</v>
      </c>
      <c r="Y11808" s="4">
        <v>45876</v>
      </c>
      <c r="Z11808" s="2">
        <v>0.81263888888888891</v>
      </c>
    </row>
    <row r="11809" spans="1:26" x14ac:dyDescent="0.3">
      <c r="A11809">
        <v>135386</v>
      </c>
      <c r="B11809" t="s">
        <v>146</v>
      </c>
      <c r="C11809" t="s">
        <v>27</v>
      </c>
      <c r="D11809" t="s">
        <v>93</v>
      </c>
      <c r="E11809" t="s">
        <v>76</v>
      </c>
      <c r="F11809">
        <v>7987413820</v>
      </c>
      <c r="G11809" t="s">
        <v>43</v>
      </c>
      <c r="H11809">
        <v>7091</v>
      </c>
      <c r="I11809" t="s">
        <v>13986</v>
      </c>
      <c r="J11809" t="s">
        <v>31</v>
      </c>
      <c r="K11809" t="s">
        <v>49</v>
      </c>
      <c r="O11809" t="s">
        <v>33</v>
      </c>
      <c r="S11809" s="3">
        <v>45876.375</v>
      </c>
      <c r="T11809" t="s">
        <v>54</v>
      </c>
      <c r="U11809" t="s">
        <v>13986</v>
      </c>
      <c r="V11809" s="3">
        <v>45871.64166666667</v>
      </c>
      <c r="W11809" t="s">
        <v>166</v>
      </c>
      <c r="Y11809" s="4">
        <v>45876</v>
      </c>
      <c r="Z11809" s="2">
        <v>0.81263888888888891</v>
      </c>
    </row>
    <row r="11810" spans="1:26" x14ac:dyDescent="0.3">
      <c r="A11810">
        <v>135808</v>
      </c>
      <c r="B11810" t="s">
        <v>146</v>
      </c>
      <c r="C11810" t="s">
        <v>27</v>
      </c>
      <c r="D11810" t="s">
        <v>93</v>
      </c>
      <c r="E11810" t="s">
        <v>76</v>
      </c>
      <c r="F11810">
        <v>9131026353</v>
      </c>
      <c r="G11810" t="s">
        <v>43</v>
      </c>
      <c r="H11810">
        <v>7091</v>
      </c>
      <c r="I11810" t="s">
        <v>13987</v>
      </c>
      <c r="J11810" t="s">
        <v>31</v>
      </c>
      <c r="K11810" t="s">
        <v>49</v>
      </c>
      <c r="O11810" t="s">
        <v>33</v>
      </c>
      <c r="S11810" s="3">
        <v>45876.375</v>
      </c>
      <c r="T11810" t="s">
        <v>54</v>
      </c>
      <c r="U11810" t="s">
        <v>13987</v>
      </c>
      <c r="V11810" s="3">
        <v>45871.64166666667</v>
      </c>
      <c r="W11810" t="s">
        <v>1843</v>
      </c>
      <c r="Y11810" s="4">
        <v>45876</v>
      </c>
      <c r="Z11810" s="2">
        <v>0.81263888888888891</v>
      </c>
    </row>
    <row r="11811" spans="1:26" x14ac:dyDescent="0.3">
      <c r="A11811">
        <v>135808</v>
      </c>
      <c r="B11811" t="s">
        <v>146</v>
      </c>
      <c r="C11811" t="s">
        <v>27</v>
      </c>
      <c r="D11811" t="s">
        <v>93</v>
      </c>
      <c r="E11811" t="s">
        <v>76</v>
      </c>
      <c r="F11811">
        <v>9131026353</v>
      </c>
      <c r="G11811" t="s">
        <v>43</v>
      </c>
      <c r="H11811">
        <v>7091</v>
      </c>
      <c r="I11811" t="s">
        <v>13988</v>
      </c>
      <c r="J11811" t="s">
        <v>31</v>
      </c>
      <c r="K11811" t="s">
        <v>49</v>
      </c>
      <c r="O11811" t="s">
        <v>33</v>
      </c>
      <c r="S11811" s="3">
        <v>45876.375</v>
      </c>
      <c r="T11811" t="s">
        <v>54</v>
      </c>
      <c r="U11811" t="s">
        <v>13988</v>
      </c>
      <c r="V11811" s="3">
        <v>45871.64166666667</v>
      </c>
      <c r="W11811" t="s">
        <v>1843</v>
      </c>
      <c r="Y11811" s="4">
        <v>45876</v>
      </c>
      <c r="Z11811" s="2">
        <v>0.81263888888888891</v>
      </c>
    </row>
    <row r="11812" spans="1:26" x14ac:dyDescent="0.3">
      <c r="A11812">
        <v>135386</v>
      </c>
      <c r="B11812" t="s">
        <v>146</v>
      </c>
      <c r="C11812" t="s">
        <v>27</v>
      </c>
      <c r="D11812" t="s">
        <v>93</v>
      </c>
      <c r="E11812" t="s">
        <v>76</v>
      </c>
      <c r="F11812">
        <v>7987413820</v>
      </c>
      <c r="G11812" t="s">
        <v>43</v>
      </c>
      <c r="H11812">
        <v>7091</v>
      </c>
      <c r="I11812" t="s">
        <v>13989</v>
      </c>
      <c r="J11812" t="s">
        <v>31</v>
      </c>
      <c r="K11812" t="s">
        <v>49</v>
      </c>
      <c r="O11812" t="s">
        <v>33</v>
      </c>
      <c r="S11812" s="3">
        <v>45876.375</v>
      </c>
      <c r="T11812" t="s">
        <v>54</v>
      </c>
      <c r="U11812" t="s">
        <v>13989</v>
      </c>
      <c r="V11812" s="3">
        <v>45871.64166666667</v>
      </c>
      <c r="W11812" t="s">
        <v>166</v>
      </c>
      <c r="Y11812" s="4">
        <v>45876</v>
      </c>
      <c r="Z11812" s="2">
        <v>0.81263888888888891</v>
      </c>
    </row>
    <row r="11813" spans="1:26" x14ac:dyDescent="0.3">
      <c r="A11813">
        <v>135808</v>
      </c>
      <c r="B11813" t="s">
        <v>146</v>
      </c>
      <c r="C11813" t="s">
        <v>27</v>
      </c>
      <c r="D11813" t="s">
        <v>93</v>
      </c>
      <c r="E11813" t="s">
        <v>76</v>
      </c>
      <c r="F11813">
        <v>9131026353</v>
      </c>
      <c r="G11813" t="s">
        <v>43</v>
      </c>
      <c r="H11813">
        <v>7091</v>
      </c>
      <c r="I11813" t="s">
        <v>13990</v>
      </c>
      <c r="J11813" t="s">
        <v>31</v>
      </c>
      <c r="K11813" t="s">
        <v>49</v>
      </c>
      <c r="O11813" t="s">
        <v>33</v>
      </c>
      <c r="S11813" s="3">
        <v>45876.375</v>
      </c>
      <c r="T11813" t="s">
        <v>54</v>
      </c>
      <c r="U11813" t="s">
        <v>13990</v>
      </c>
      <c r="V11813" s="3">
        <v>45871.64166666667</v>
      </c>
      <c r="W11813" t="s">
        <v>1843</v>
      </c>
      <c r="Y11813" s="4">
        <v>45876</v>
      </c>
      <c r="Z11813" s="2">
        <v>0.81263888888888891</v>
      </c>
    </row>
    <row r="11814" spans="1:26" x14ac:dyDescent="0.3">
      <c r="A11814">
        <v>135386</v>
      </c>
      <c r="B11814" t="s">
        <v>146</v>
      </c>
      <c r="C11814" t="s">
        <v>27</v>
      </c>
      <c r="D11814" t="s">
        <v>93</v>
      </c>
      <c r="E11814" t="s">
        <v>76</v>
      </c>
      <c r="F11814">
        <v>7987413820</v>
      </c>
      <c r="G11814" t="s">
        <v>43</v>
      </c>
      <c r="H11814">
        <v>7091</v>
      </c>
      <c r="I11814" t="s">
        <v>13991</v>
      </c>
      <c r="J11814" t="s">
        <v>31</v>
      </c>
      <c r="K11814" t="s">
        <v>49</v>
      </c>
      <c r="O11814" t="s">
        <v>33</v>
      </c>
      <c r="S11814" s="3">
        <v>45876.375</v>
      </c>
      <c r="T11814" t="s">
        <v>54</v>
      </c>
      <c r="U11814" t="s">
        <v>13991</v>
      </c>
      <c r="V11814" s="3">
        <v>45871.64166666667</v>
      </c>
      <c r="W11814" t="s">
        <v>166</v>
      </c>
      <c r="Y11814" s="4">
        <v>45876</v>
      </c>
      <c r="Z11814" s="2">
        <v>0.81263888888888891</v>
      </c>
    </row>
    <row r="11815" spans="1:26" x14ac:dyDescent="0.3">
      <c r="A11815">
        <v>135386</v>
      </c>
      <c r="B11815" t="s">
        <v>146</v>
      </c>
      <c r="C11815" t="s">
        <v>27</v>
      </c>
      <c r="D11815" t="s">
        <v>93</v>
      </c>
      <c r="E11815" t="s">
        <v>76</v>
      </c>
      <c r="F11815">
        <v>7987413820</v>
      </c>
      <c r="G11815" t="s">
        <v>43</v>
      </c>
      <c r="H11815">
        <v>7091</v>
      </c>
      <c r="I11815" t="s">
        <v>13992</v>
      </c>
      <c r="J11815" t="s">
        <v>31</v>
      </c>
      <c r="K11815" t="s">
        <v>49</v>
      </c>
      <c r="O11815" t="s">
        <v>33</v>
      </c>
      <c r="S11815" s="3">
        <v>45876.375</v>
      </c>
      <c r="T11815" t="s">
        <v>54</v>
      </c>
      <c r="U11815" t="s">
        <v>13992</v>
      </c>
      <c r="V11815" s="3">
        <v>45871.64166666667</v>
      </c>
      <c r="W11815" t="s">
        <v>166</v>
      </c>
      <c r="Y11815" s="4">
        <v>45876</v>
      </c>
      <c r="Z11815" s="2">
        <v>0.81263888888888891</v>
      </c>
    </row>
    <row r="11816" spans="1:26" x14ac:dyDescent="0.3">
      <c r="A11816">
        <v>135386</v>
      </c>
      <c r="B11816" t="s">
        <v>146</v>
      </c>
      <c r="C11816" t="s">
        <v>27</v>
      </c>
      <c r="D11816" t="s">
        <v>93</v>
      </c>
      <c r="E11816" t="s">
        <v>76</v>
      </c>
      <c r="F11816">
        <v>7987413820</v>
      </c>
      <c r="G11816" t="s">
        <v>43</v>
      </c>
      <c r="H11816">
        <v>7091</v>
      </c>
      <c r="I11816" t="s">
        <v>13993</v>
      </c>
      <c r="J11816" t="s">
        <v>31</v>
      </c>
      <c r="K11816" t="s">
        <v>49</v>
      </c>
      <c r="O11816" t="s">
        <v>33</v>
      </c>
      <c r="S11816" s="3">
        <v>45876.375</v>
      </c>
      <c r="T11816" t="s">
        <v>54</v>
      </c>
      <c r="U11816" t="s">
        <v>13993</v>
      </c>
      <c r="V11816" s="3">
        <v>45871.64166666667</v>
      </c>
      <c r="W11816" t="s">
        <v>166</v>
      </c>
      <c r="Y11816" s="4">
        <v>45876</v>
      </c>
      <c r="Z11816" s="2">
        <v>0.81263888888888891</v>
      </c>
    </row>
    <row r="11817" spans="1:26" x14ac:dyDescent="0.3">
      <c r="A11817">
        <v>135808</v>
      </c>
      <c r="B11817" t="s">
        <v>146</v>
      </c>
      <c r="C11817" t="s">
        <v>27</v>
      </c>
      <c r="D11817" t="s">
        <v>93</v>
      </c>
      <c r="E11817" t="s">
        <v>76</v>
      </c>
      <c r="F11817">
        <v>9131026353</v>
      </c>
      <c r="G11817" t="s">
        <v>43</v>
      </c>
      <c r="H11817">
        <v>7091</v>
      </c>
      <c r="I11817" t="s">
        <v>13994</v>
      </c>
      <c r="J11817" t="s">
        <v>31</v>
      </c>
      <c r="K11817" t="s">
        <v>49</v>
      </c>
      <c r="O11817" t="s">
        <v>33</v>
      </c>
      <c r="S11817" s="3">
        <v>45876.375</v>
      </c>
      <c r="T11817" t="s">
        <v>54</v>
      </c>
      <c r="U11817" t="s">
        <v>13994</v>
      </c>
      <c r="V11817" s="3">
        <v>45871.64166666667</v>
      </c>
      <c r="W11817" t="s">
        <v>1843</v>
      </c>
      <c r="Y11817" s="4">
        <v>45876</v>
      </c>
      <c r="Z11817" s="2">
        <v>0.81263888888888891</v>
      </c>
    </row>
    <row r="11818" spans="1:26" x14ac:dyDescent="0.3">
      <c r="A11818">
        <v>135808</v>
      </c>
      <c r="B11818" t="s">
        <v>146</v>
      </c>
      <c r="C11818" t="s">
        <v>27</v>
      </c>
      <c r="D11818" t="s">
        <v>93</v>
      </c>
      <c r="E11818" t="s">
        <v>76</v>
      </c>
      <c r="F11818">
        <v>9131026353</v>
      </c>
      <c r="G11818" t="s">
        <v>43</v>
      </c>
      <c r="H11818">
        <v>7091</v>
      </c>
      <c r="I11818" t="s">
        <v>13995</v>
      </c>
      <c r="J11818" t="s">
        <v>31</v>
      </c>
      <c r="K11818" t="s">
        <v>49</v>
      </c>
      <c r="O11818" t="s">
        <v>33</v>
      </c>
      <c r="S11818" s="3">
        <v>45876.375</v>
      </c>
      <c r="T11818" t="s">
        <v>54</v>
      </c>
      <c r="U11818" t="s">
        <v>13995</v>
      </c>
      <c r="V11818" s="3">
        <v>45871.64166666667</v>
      </c>
      <c r="W11818" t="s">
        <v>1843</v>
      </c>
      <c r="Y11818" s="4">
        <v>45876</v>
      </c>
      <c r="Z11818" s="2">
        <v>0.81263888888888891</v>
      </c>
    </row>
    <row r="11819" spans="1:26" x14ac:dyDescent="0.3">
      <c r="A11819">
        <v>135808</v>
      </c>
      <c r="B11819" t="s">
        <v>146</v>
      </c>
      <c r="C11819" t="s">
        <v>27</v>
      </c>
      <c r="D11819" t="s">
        <v>93</v>
      </c>
      <c r="E11819" t="s">
        <v>76</v>
      </c>
      <c r="F11819">
        <v>9131026353</v>
      </c>
      <c r="G11819" t="s">
        <v>43</v>
      </c>
      <c r="H11819">
        <v>7091</v>
      </c>
      <c r="I11819" t="s">
        <v>13996</v>
      </c>
      <c r="J11819" t="s">
        <v>31</v>
      </c>
      <c r="K11819" t="s">
        <v>49</v>
      </c>
      <c r="O11819" t="s">
        <v>33</v>
      </c>
      <c r="S11819" s="3">
        <v>45876.375</v>
      </c>
      <c r="T11819" t="s">
        <v>54</v>
      </c>
      <c r="U11819" t="s">
        <v>13996</v>
      </c>
      <c r="V11819" s="3">
        <v>45871.64166666667</v>
      </c>
      <c r="W11819" t="s">
        <v>1843</v>
      </c>
      <c r="Y11819" s="4">
        <v>45876</v>
      </c>
      <c r="Z11819" s="2">
        <v>0.81263888888888891</v>
      </c>
    </row>
    <row r="11820" spans="1:26" x14ac:dyDescent="0.3">
      <c r="A11820">
        <v>135808</v>
      </c>
      <c r="B11820" t="s">
        <v>146</v>
      </c>
      <c r="C11820" t="s">
        <v>27</v>
      </c>
      <c r="D11820" t="s">
        <v>93</v>
      </c>
      <c r="E11820" t="s">
        <v>76</v>
      </c>
      <c r="F11820">
        <v>9131026353</v>
      </c>
      <c r="G11820" t="s">
        <v>43</v>
      </c>
      <c r="H11820">
        <v>7091</v>
      </c>
      <c r="I11820" t="s">
        <v>13997</v>
      </c>
      <c r="J11820" t="s">
        <v>31</v>
      </c>
      <c r="K11820" t="s">
        <v>49</v>
      </c>
      <c r="O11820" t="s">
        <v>33</v>
      </c>
      <c r="S11820" s="3">
        <v>45876.375</v>
      </c>
      <c r="T11820" t="s">
        <v>54</v>
      </c>
      <c r="U11820" t="s">
        <v>13997</v>
      </c>
      <c r="V11820" s="3">
        <v>45871.64166666667</v>
      </c>
      <c r="W11820" t="s">
        <v>1843</v>
      </c>
      <c r="Y11820" s="4">
        <v>45876</v>
      </c>
      <c r="Z11820" s="2">
        <v>0.81263888888888891</v>
      </c>
    </row>
    <row r="11821" spans="1:26" x14ac:dyDescent="0.3">
      <c r="A11821">
        <v>135808</v>
      </c>
      <c r="B11821" t="s">
        <v>146</v>
      </c>
      <c r="C11821" t="s">
        <v>27</v>
      </c>
      <c r="D11821" t="s">
        <v>93</v>
      </c>
      <c r="E11821" t="s">
        <v>76</v>
      </c>
      <c r="F11821">
        <v>9131026353</v>
      </c>
      <c r="G11821" t="s">
        <v>43</v>
      </c>
      <c r="H11821">
        <v>7091</v>
      </c>
      <c r="I11821" t="s">
        <v>13998</v>
      </c>
      <c r="J11821" t="s">
        <v>31</v>
      </c>
      <c r="K11821" t="s">
        <v>49</v>
      </c>
      <c r="O11821" t="s">
        <v>33</v>
      </c>
      <c r="S11821" s="3">
        <v>45876.375</v>
      </c>
      <c r="T11821" t="s">
        <v>54</v>
      </c>
      <c r="U11821" t="s">
        <v>13998</v>
      </c>
      <c r="V11821" s="3">
        <v>45871.64166666667</v>
      </c>
      <c r="W11821" t="s">
        <v>1843</v>
      </c>
      <c r="Y11821" s="4">
        <v>45876</v>
      </c>
      <c r="Z11821" s="2">
        <v>0.81263888888888891</v>
      </c>
    </row>
    <row r="11822" spans="1:26" x14ac:dyDescent="0.3">
      <c r="A11822">
        <v>135545</v>
      </c>
      <c r="B11822" t="s">
        <v>1031</v>
      </c>
      <c r="C11822" t="s">
        <v>27</v>
      </c>
      <c r="D11822" t="s">
        <v>75</v>
      </c>
      <c r="E11822" t="s">
        <v>76</v>
      </c>
      <c r="F11822">
        <v>7970117097</v>
      </c>
      <c r="G11822" t="s">
        <v>43</v>
      </c>
      <c r="H11822">
        <v>7092</v>
      </c>
      <c r="I11822" t="s">
        <v>14003</v>
      </c>
      <c r="J11822" t="s">
        <v>31</v>
      </c>
      <c r="K11822" t="s">
        <v>49</v>
      </c>
      <c r="O11822" t="s">
        <v>33</v>
      </c>
      <c r="S11822" s="3">
        <v>45876.375</v>
      </c>
      <c r="T11822" t="s">
        <v>54</v>
      </c>
      <c r="U11822" t="s">
        <v>14003</v>
      </c>
      <c r="V11822" s="3">
        <v>45871.64166666667</v>
      </c>
      <c r="W11822" t="s">
        <v>1032</v>
      </c>
      <c r="Y11822" s="4">
        <v>45876</v>
      </c>
      <c r="Z11822" s="2">
        <v>0.81263888888888891</v>
      </c>
    </row>
    <row r="11823" spans="1:26" x14ac:dyDescent="0.3">
      <c r="A11823">
        <v>135545</v>
      </c>
      <c r="B11823" t="s">
        <v>1031</v>
      </c>
      <c r="C11823" t="s">
        <v>27</v>
      </c>
      <c r="D11823" t="s">
        <v>75</v>
      </c>
      <c r="E11823" t="s">
        <v>76</v>
      </c>
      <c r="F11823">
        <v>7970117097</v>
      </c>
      <c r="G11823" t="s">
        <v>43</v>
      </c>
      <c r="H11823">
        <v>7092</v>
      </c>
      <c r="I11823" t="s">
        <v>14004</v>
      </c>
      <c r="J11823" t="s">
        <v>31</v>
      </c>
      <c r="K11823" t="s">
        <v>49</v>
      </c>
      <c r="O11823" t="s">
        <v>33</v>
      </c>
      <c r="S11823" s="3">
        <v>45876.375</v>
      </c>
      <c r="T11823" t="s">
        <v>54</v>
      </c>
      <c r="U11823" t="s">
        <v>14004</v>
      </c>
      <c r="V11823" s="3">
        <v>45871.64166666667</v>
      </c>
      <c r="W11823" t="s">
        <v>1032</v>
      </c>
      <c r="Y11823" s="4">
        <v>45876</v>
      </c>
      <c r="Z11823" s="2">
        <v>0.81263888888888891</v>
      </c>
    </row>
    <row r="11824" spans="1:26" x14ac:dyDescent="0.3">
      <c r="A11824">
        <v>28209</v>
      </c>
      <c r="B11824" t="s">
        <v>1031</v>
      </c>
      <c r="C11824" t="s">
        <v>27</v>
      </c>
      <c r="D11824" t="s">
        <v>75</v>
      </c>
      <c r="E11824" t="s">
        <v>76</v>
      </c>
      <c r="F11824">
        <v>9826138197</v>
      </c>
      <c r="G11824" t="s">
        <v>43</v>
      </c>
      <c r="H11824">
        <v>7092</v>
      </c>
      <c r="I11824" t="s">
        <v>14005</v>
      </c>
      <c r="J11824" t="s">
        <v>31</v>
      </c>
      <c r="K11824" t="s">
        <v>49</v>
      </c>
      <c r="O11824" t="s">
        <v>33</v>
      </c>
      <c r="S11824" s="3">
        <v>45876.375</v>
      </c>
      <c r="T11824" t="s">
        <v>54</v>
      </c>
      <c r="U11824" t="s">
        <v>14005</v>
      </c>
      <c r="V11824" s="3">
        <v>45871.64166666667</v>
      </c>
      <c r="W11824" t="s">
        <v>1187</v>
      </c>
      <c r="Y11824" s="4">
        <v>45876</v>
      </c>
      <c r="Z11824" s="2">
        <v>0.81263888888888891</v>
      </c>
    </row>
    <row r="11825" spans="1:26" x14ac:dyDescent="0.3">
      <c r="A11825">
        <v>28209</v>
      </c>
      <c r="B11825" t="s">
        <v>1031</v>
      </c>
      <c r="C11825" t="s">
        <v>27</v>
      </c>
      <c r="D11825" t="s">
        <v>75</v>
      </c>
      <c r="E11825" t="s">
        <v>76</v>
      </c>
      <c r="F11825">
        <v>9826138197</v>
      </c>
      <c r="G11825" t="s">
        <v>43</v>
      </c>
      <c r="H11825">
        <v>7092</v>
      </c>
      <c r="I11825" t="s">
        <v>14006</v>
      </c>
      <c r="J11825" t="s">
        <v>31</v>
      </c>
      <c r="K11825" t="s">
        <v>49</v>
      </c>
      <c r="O11825" t="s">
        <v>33</v>
      </c>
      <c r="S11825" s="3">
        <v>45876.375</v>
      </c>
      <c r="T11825" t="s">
        <v>54</v>
      </c>
      <c r="U11825" t="s">
        <v>14006</v>
      </c>
      <c r="V11825" s="3">
        <v>45871.64166666667</v>
      </c>
      <c r="W11825" t="s">
        <v>1187</v>
      </c>
      <c r="Y11825" s="4">
        <v>45876</v>
      </c>
      <c r="Z11825" s="2">
        <v>0.81263888888888891</v>
      </c>
    </row>
    <row r="11826" spans="1:26" x14ac:dyDescent="0.3">
      <c r="A11826">
        <v>132260</v>
      </c>
      <c r="B11826" t="s">
        <v>1031</v>
      </c>
      <c r="C11826" t="s">
        <v>27</v>
      </c>
      <c r="D11826" t="s">
        <v>75</v>
      </c>
      <c r="E11826" t="s">
        <v>76</v>
      </c>
      <c r="F11826">
        <v>7697154879</v>
      </c>
      <c r="G11826" t="s">
        <v>43</v>
      </c>
      <c r="H11826">
        <v>7092</v>
      </c>
      <c r="I11826" t="s">
        <v>14009</v>
      </c>
      <c r="J11826" t="s">
        <v>31</v>
      </c>
      <c r="K11826" t="s">
        <v>49</v>
      </c>
      <c r="O11826" t="s">
        <v>33</v>
      </c>
      <c r="S11826" s="3">
        <v>45876.375</v>
      </c>
      <c r="T11826" t="s">
        <v>54</v>
      </c>
      <c r="U11826" t="s">
        <v>14009</v>
      </c>
      <c r="V11826" s="3">
        <v>45871.64166666667</v>
      </c>
      <c r="W11826" t="s">
        <v>1231</v>
      </c>
      <c r="Y11826" s="4">
        <v>45876</v>
      </c>
      <c r="Z11826" s="2">
        <v>0.81263888888888891</v>
      </c>
    </row>
    <row r="11827" spans="1:26" x14ac:dyDescent="0.3">
      <c r="A11827">
        <v>135545</v>
      </c>
      <c r="B11827" t="s">
        <v>1031</v>
      </c>
      <c r="C11827" t="s">
        <v>27</v>
      </c>
      <c r="D11827" t="s">
        <v>75</v>
      </c>
      <c r="E11827" t="s">
        <v>76</v>
      </c>
      <c r="F11827">
        <v>7970117097</v>
      </c>
      <c r="G11827" t="s">
        <v>43</v>
      </c>
      <c r="H11827">
        <v>7092</v>
      </c>
      <c r="I11827" t="s">
        <v>14016</v>
      </c>
      <c r="J11827" t="s">
        <v>31</v>
      </c>
      <c r="K11827" t="s">
        <v>49</v>
      </c>
      <c r="O11827" t="s">
        <v>33</v>
      </c>
      <c r="S11827" s="3">
        <v>45876.375</v>
      </c>
      <c r="T11827" t="s">
        <v>54</v>
      </c>
      <c r="U11827" t="s">
        <v>14016</v>
      </c>
      <c r="V11827" s="3">
        <v>45871.64166666667</v>
      </c>
      <c r="W11827" t="s">
        <v>1032</v>
      </c>
      <c r="Y11827" s="4">
        <v>45876</v>
      </c>
      <c r="Z11827" s="2">
        <v>0.81263888888888891</v>
      </c>
    </row>
    <row r="11828" spans="1:26" x14ac:dyDescent="0.3">
      <c r="A11828">
        <v>135545</v>
      </c>
      <c r="B11828" t="s">
        <v>1031</v>
      </c>
      <c r="C11828" t="s">
        <v>27</v>
      </c>
      <c r="D11828" t="s">
        <v>75</v>
      </c>
      <c r="E11828" t="s">
        <v>76</v>
      </c>
      <c r="F11828">
        <v>7970117097</v>
      </c>
      <c r="G11828" t="s">
        <v>43</v>
      </c>
      <c r="H11828">
        <v>7092</v>
      </c>
      <c r="I11828" t="s">
        <v>14017</v>
      </c>
      <c r="J11828" t="s">
        <v>31</v>
      </c>
      <c r="K11828" t="s">
        <v>49</v>
      </c>
      <c r="O11828" t="s">
        <v>33</v>
      </c>
      <c r="S11828" s="3">
        <v>45876.375</v>
      </c>
      <c r="T11828" t="s">
        <v>54</v>
      </c>
      <c r="U11828" t="s">
        <v>14017</v>
      </c>
      <c r="V11828" s="3">
        <v>45871.64166666667</v>
      </c>
      <c r="W11828" t="s">
        <v>1032</v>
      </c>
      <c r="Y11828" s="4">
        <v>45876</v>
      </c>
      <c r="Z11828" s="2">
        <v>0.81263888888888891</v>
      </c>
    </row>
    <row r="11829" spans="1:26" x14ac:dyDescent="0.3">
      <c r="A11829">
        <v>135555</v>
      </c>
      <c r="B11829" t="s">
        <v>1031</v>
      </c>
      <c r="C11829" t="s">
        <v>27</v>
      </c>
      <c r="D11829" t="s">
        <v>75</v>
      </c>
      <c r="E11829" t="s">
        <v>76</v>
      </c>
      <c r="F11829">
        <v>7024884500</v>
      </c>
      <c r="G11829" t="s">
        <v>43</v>
      </c>
      <c r="H11829">
        <v>7092</v>
      </c>
      <c r="I11829" t="s">
        <v>14018</v>
      </c>
      <c r="J11829" t="s">
        <v>31</v>
      </c>
      <c r="K11829" t="s">
        <v>49</v>
      </c>
      <c r="O11829" t="s">
        <v>33</v>
      </c>
      <c r="S11829" s="3">
        <v>45876.375</v>
      </c>
      <c r="T11829" t="s">
        <v>54</v>
      </c>
      <c r="U11829" t="s">
        <v>14018</v>
      </c>
      <c r="V11829" s="3">
        <v>45871.64166666667</v>
      </c>
      <c r="W11829" t="s">
        <v>1991</v>
      </c>
      <c r="Y11829" s="4">
        <v>45876</v>
      </c>
      <c r="Z11829" s="2">
        <v>0.81263888888888891</v>
      </c>
    </row>
    <row r="11830" spans="1:26" x14ac:dyDescent="0.3">
      <c r="A11830">
        <v>135545</v>
      </c>
      <c r="B11830" t="s">
        <v>1031</v>
      </c>
      <c r="C11830" t="s">
        <v>27</v>
      </c>
      <c r="D11830" t="s">
        <v>75</v>
      </c>
      <c r="E11830" t="s">
        <v>76</v>
      </c>
      <c r="F11830">
        <v>7970117097</v>
      </c>
      <c r="G11830" t="s">
        <v>43</v>
      </c>
      <c r="H11830">
        <v>7092</v>
      </c>
      <c r="I11830" t="s">
        <v>14019</v>
      </c>
      <c r="J11830" t="s">
        <v>31</v>
      </c>
      <c r="K11830" t="s">
        <v>49</v>
      </c>
      <c r="O11830" t="s">
        <v>33</v>
      </c>
      <c r="S11830" s="3">
        <v>45876.375</v>
      </c>
      <c r="T11830" t="s">
        <v>54</v>
      </c>
      <c r="U11830" t="s">
        <v>14019</v>
      </c>
      <c r="V11830" s="3">
        <v>45871.64166666667</v>
      </c>
      <c r="W11830" t="s">
        <v>1032</v>
      </c>
      <c r="Y11830" s="4">
        <v>45876</v>
      </c>
      <c r="Z11830" s="2">
        <v>0.81263888888888891</v>
      </c>
    </row>
    <row r="11831" spans="1:26" x14ac:dyDescent="0.3">
      <c r="A11831">
        <v>135553</v>
      </c>
      <c r="B11831" t="s">
        <v>124</v>
      </c>
      <c r="C11831" t="s">
        <v>27</v>
      </c>
      <c r="D11831" t="s">
        <v>75</v>
      </c>
      <c r="E11831" t="s">
        <v>76</v>
      </c>
      <c r="F11831">
        <v>9301847347</v>
      </c>
      <c r="G11831" t="s">
        <v>43</v>
      </c>
      <c r="H11831">
        <v>7093</v>
      </c>
      <c r="I11831" t="s">
        <v>14020</v>
      </c>
      <c r="J11831" t="s">
        <v>31</v>
      </c>
      <c r="K11831" t="s">
        <v>49</v>
      </c>
      <c r="O11831" t="s">
        <v>33</v>
      </c>
      <c r="S11831" s="3">
        <v>45876.375</v>
      </c>
      <c r="T11831" t="s">
        <v>54</v>
      </c>
      <c r="U11831" t="s">
        <v>14020</v>
      </c>
      <c r="V11831" s="3">
        <v>45871.64166666667</v>
      </c>
      <c r="W11831" t="s">
        <v>125</v>
      </c>
      <c r="Y11831" s="4">
        <v>45876</v>
      </c>
      <c r="Z11831" s="2">
        <v>0.81263888888888891</v>
      </c>
    </row>
    <row r="11832" spans="1:26" x14ac:dyDescent="0.3">
      <c r="A11832">
        <v>133133</v>
      </c>
      <c r="B11832" t="s">
        <v>124</v>
      </c>
      <c r="C11832" t="s">
        <v>27</v>
      </c>
      <c r="D11832" t="s">
        <v>75</v>
      </c>
      <c r="E11832" t="s">
        <v>76</v>
      </c>
      <c r="F11832">
        <v>8839445231</v>
      </c>
      <c r="G11832" t="s">
        <v>43</v>
      </c>
      <c r="H11832">
        <v>7093</v>
      </c>
      <c r="I11832" t="s">
        <v>14022</v>
      </c>
      <c r="J11832" t="s">
        <v>31</v>
      </c>
      <c r="K11832" t="s">
        <v>49</v>
      </c>
      <c r="O11832" t="s">
        <v>33</v>
      </c>
      <c r="S11832" s="3">
        <v>45876.375</v>
      </c>
      <c r="T11832" t="s">
        <v>54</v>
      </c>
      <c r="U11832" t="s">
        <v>14022</v>
      </c>
      <c r="V11832" s="3">
        <v>45871.64166666667</v>
      </c>
      <c r="W11832" t="s">
        <v>765</v>
      </c>
      <c r="Y11832" s="4">
        <v>45876</v>
      </c>
      <c r="Z11832" s="2">
        <v>0.81263888888888891</v>
      </c>
    </row>
    <row r="11833" spans="1:26" x14ac:dyDescent="0.3">
      <c r="A11833">
        <v>133133</v>
      </c>
      <c r="B11833" t="s">
        <v>124</v>
      </c>
      <c r="C11833" t="s">
        <v>27</v>
      </c>
      <c r="D11833" t="s">
        <v>75</v>
      </c>
      <c r="E11833" t="s">
        <v>76</v>
      </c>
      <c r="F11833">
        <v>8839445231</v>
      </c>
      <c r="G11833" t="s">
        <v>43</v>
      </c>
      <c r="H11833">
        <v>7093</v>
      </c>
      <c r="I11833" t="s">
        <v>14024</v>
      </c>
      <c r="J11833" t="s">
        <v>31</v>
      </c>
      <c r="K11833" t="s">
        <v>49</v>
      </c>
      <c r="O11833" t="s">
        <v>33</v>
      </c>
      <c r="S11833" s="3">
        <v>45876.375</v>
      </c>
      <c r="T11833" t="s">
        <v>54</v>
      </c>
      <c r="U11833" t="s">
        <v>14024</v>
      </c>
      <c r="V11833" s="3">
        <v>45871.64166666667</v>
      </c>
      <c r="W11833" t="s">
        <v>765</v>
      </c>
      <c r="Y11833" s="4">
        <v>45876</v>
      </c>
      <c r="Z11833" s="2">
        <v>0.81263888888888891</v>
      </c>
    </row>
    <row r="11834" spans="1:26" x14ac:dyDescent="0.3">
      <c r="A11834">
        <v>133133</v>
      </c>
      <c r="B11834" t="s">
        <v>124</v>
      </c>
      <c r="C11834" t="s">
        <v>27</v>
      </c>
      <c r="D11834" t="s">
        <v>75</v>
      </c>
      <c r="E11834" t="s">
        <v>76</v>
      </c>
      <c r="F11834">
        <v>8839445231</v>
      </c>
      <c r="G11834" t="s">
        <v>43</v>
      </c>
      <c r="H11834">
        <v>7093</v>
      </c>
      <c r="I11834" t="s">
        <v>14026</v>
      </c>
      <c r="J11834" t="s">
        <v>31</v>
      </c>
      <c r="K11834" t="s">
        <v>49</v>
      </c>
      <c r="O11834" t="s">
        <v>33</v>
      </c>
      <c r="S11834" s="3">
        <v>45876.375</v>
      </c>
      <c r="T11834" t="s">
        <v>54</v>
      </c>
      <c r="U11834" t="s">
        <v>14026</v>
      </c>
      <c r="V11834" s="3">
        <v>45871.64166666667</v>
      </c>
      <c r="W11834" t="s">
        <v>765</v>
      </c>
      <c r="Y11834" s="4">
        <v>45876</v>
      </c>
      <c r="Z11834" s="2">
        <v>0.81263888888888891</v>
      </c>
    </row>
    <row r="11835" spans="1:26" x14ac:dyDescent="0.3">
      <c r="A11835">
        <v>24799</v>
      </c>
      <c r="B11835" t="s">
        <v>124</v>
      </c>
      <c r="C11835" t="s">
        <v>27</v>
      </c>
      <c r="D11835" t="s">
        <v>75</v>
      </c>
      <c r="E11835" t="s">
        <v>76</v>
      </c>
      <c r="F11835">
        <v>8714674825</v>
      </c>
      <c r="G11835" t="s">
        <v>43</v>
      </c>
      <c r="H11835">
        <v>7093</v>
      </c>
      <c r="I11835" t="s">
        <v>14027</v>
      </c>
      <c r="J11835" t="s">
        <v>31</v>
      </c>
      <c r="K11835" t="s">
        <v>49</v>
      </c>
      <c r="O11835" t="s">
        <v>33</v>
      </c>
      <c r="S11835" s="3">
        <v>45876.375</v>
      </c>
      <c r="T11835" t="s">
        <v>54</v>
      </c>
      <c r="U11835" t="s">
        <v>14027</v>
      </c>
      <c r="V11835" s="3">
        <v>45871.64166666667</v>
      </c>
      <c r="W11835" t="s">
        <v>1127</v>
      </c>
      <c r="Y11835" s="4">
        <v>45876</v>
      </c>
      <c r="Z11835" s="2">
        <v>0.81263888888888891</v>
      </c>
    </row>
    <row r="11836" spans="1:26" x14ac:dyDescent="0.3">
      <c r="A11836">
        <v>135553</v>
      </c>
      <c r="B11836" t="s">
        <v>124</v>
      </c>
      <c r="C11836" t="s">
        <v>27</v>
      </c>
      <c r="D11836" t="s">
        <v>75</v>
      </c>
      <c r="E11836" t="s">
        <v>76</v>
      </c>
      <c r="F11836">
        <v>9301847347</v>
      </c>
      <c r="G11836" t="s">
        <v>43</v>
      </c>
      <c r="H11836">
        <v>7093</v>
      </c>
      <c r="I11836" t="s">
        <v>14028</v>
      </c>
      <c r="J11836" t="s">
        <v>31</v>
      </c>
      <c r="K11836" t="s">
        <v>49</v>
      </c>
      <c r="O11836" t="s">
        <v>33</v>
      </c>
      <c r="S11836" s="3">
        <v>45876.375</v>
      </c>
      <c r="T11836" t="s">
        <v>54</v>
      </c>
      <c r="U11836" t="s">
        <v>14028</v>
      </c>
      <c r="V11836" s="3">
        <v>45871.64166666667</v>
      </c>
      <c r="W11836" t="s">
        <v>125</v>
      </c>
      <c r="Y11836" s="4">
        <v>45876</v>
      </c>
      <c r="Z11836" s="2">
        <v>0.81263888888888891</v>
      </c>
    </row>
    <row r="11837" spans="1:26" x14ac:dyDescent="0.3">
      <c r="A11837">
        <v>26218</v>
      </c>
      <c r="B11837" t="s">
        <v>124</v>
      </c>
      <c r="C11837" t="s">
        <v>27</v>
      </c>
      <c r="D11837" t="s">
        <v>75</v>
      </c>
      <c r="E11837" t="s">
        <v>76</v>
      </c>
      <c r="F11837">
        <v>8714659273</v>
      </c>
      <c r="G11837" t="s">
        <v>43</v>
      </c>
      <c r="H11837">
        <v>7093</v>
      </c>
      <c r="I11837" t="s">
        <v>14029</v>
      </c>
      <c r="J11837" t="s">
        <v>31</v>
      </c>
      <c r="K11837" t="s">
        <v>49</v>
      </c>
      <c r="O11837" t="s">
        <v>33</v>
      </c>
      <c r="S11837" s="3">
        <v>45876.375</v>
      </c>
      <c r="T11837" t="s">
        <v>54</v>
      </c>
      <c r="U11837" t="s">
        <v>14029</v>
      </c>
      <c r="V11837" s="3">
        <v>45871.64166666667</v>
      </c>
      <c r="W11837" t="s">
        <v>1232</v>
      </c>
      <c r="Y11837" s="4">
        <v>45876</v>
      </c>
      <c r="Z11837" s="2">
        <v>0.81263888888888891</v>
      </c>
    </row>
    <row r="11838" spans="1:26" x14ac:dyDescent="0.3">
      <c r="A11838">
        <v>26218</v>
      </c>
      <c r="B11838" t="s">
        <v>124</v>
      </c>
      <c r="C11838" t="s">
        <v>27</v>
      </c>
      <c r="D11838" t="s">
        <v>75</v>
      </c>
      <c r="E11838" t="s">
        <v>76</v>
      </c>
      <c r="F11838">
        <v>8714659273</v>
      </c>
      <c r="G11838" t="s">
        <v>43</v>
      </c>
      <c r="H11838">
        <v>7093</v>
      </c>
      <c r="I11838" t="s">
        <v>14030</v>
      </c>
      <c r="J11838" t="s">
        <v>31</v>
      </c>
      <c r="K11838" t="s">
        <v>49</v>
      </c>
      <c r="O11838" t="s">
        <v>33</v>
      </c>
      <c r="S11838" s="3">
        <v>45876.375</v>
      </c>
      <c r="T11838" t="s">
        <v>54</v>
      </c>
      <c r="U11838" t="s">
        <v>14030</v>
      </c>
      <c r="V11838" s="3">
        <v>45871.64166666667</v>
      </c>
      <c r="W11838" t="s">
        <v>1232</v>
      </c>
      <c r="Y11838" s="4">
        <v>45876</v>
      </c>
      <c r="Z11838" s="2">
        <v>0.81263888888888891</v>
      </c>
    </row>
    <row r="11839" spans="1:26" x14ac:dyDescent="0.3">
      <c r="A11839">
        <v>133133</v>
      </c>
      <c r="B11839" t="s">
        <v>124</v>
      </c>
      <c r="C11839" t="s">
        <v>27</v>
      </c>
      <c r="D11839" t="s">
        <v>75</v>
      </c>
      <c r="E11839" t="s">
        <v>76</v>
      </c>
      <c r="F11839">
        <v>8839445231</v>
      </c>
      <c r="G11839" t="s">
        <v>43</v>
      </c>
      <c r="H11839">
        <v>7093</v>
      </c>
      <c r="I11839" t="s">
        <v>14031</v>
      </c>
      <c r="J11839" t="s">
        <v>31</v>
      </c>
      <c r="K11839" t="s">
        <v>49</v>
      </c>
      <c r="O11839" t="s">
        <v>33</v>
      </c>
      <c r="S11839" s="3">
        <v>45876.375</v>
      </c>
      <c r="T11839" t="s">
        <v>54</v>
      </c>
      <c r="U11839" t="s">
        <v>14031</v>
      </c>
      <c r="V11839" s="3">
        <v>45871.64166666667</v>
      </c>
      <c r="W11839" t="s">
        <v>765</v>
      </c>
      <c r="Y11839" s="4">
        <v>45876</v>
      </c>
      <c r="Z11839" s="2">
        <v>0.81263888888888891</v>
      </c>
    </row>
    <row r="11840" spans="1:26" x14ac:dyDescent="0.3">
      <c r="A11840">
        <v>133133</v>
      </c>
      <c r="B11840" t="s">
        <v>124</v>
      </c>
      <c r="C11840" t="s">
        <v>27</v>
      </c>
      <c r="D11840" t="s">
        <v>75</v>
      </c>
      <c r="E11840" t="s">
        <v>76</v>
      </c>
      <c r="F11840">
        <v>8839445231</v>
      </c>
      <c r="G11840" t="s">
        <v>43</v>
      </c>
      <c r="H11840">
        <v>7093</v>
      </c>
      <c r="I11840" t="s">
        <v>14032</v>
      </c>
      <c r="J11840" t="s">
        <v>31</v>
      </c>
      <c r="K11840" t="s">
        <v>49</v>
      </c>
      <c r="O11840" t="s">
        <v>33</v>
      </c>
      <c r="S11840" s="3">
        <v>45876.375</v>
      </c>
      <c r="T11840" t="s">
        <v>54</v>
      </c>
      <c r="U11840" t="s">
        <v>14032</v>
      </c>
      <c r="V11840" s="3">
        <v>45871.64166666667</v>
      </c>
      <c r="W11840" t="s">
        <v>765</v>
      </c>
      <c r="Y11840" s="4">
        <v>45876</v>
      </c>
      <c r="Z11840" s="2">
        <v>0.81263888888888891</v>
      </c>
    </row>
    <row r="11841" spans="1:26" x14ac:dyDescent="0.3">
      <c r="A11841">
        <v>24799</v>
      </c>
      <c r="B11841" t="s">
        <v>124</v>
      </c>
      <c r="C11841" t="s">
        <v>27</v>
      </c>
      <c r="D11841" t="s">
        <v>75</v>
      </c>
      <c r="E11841" t="s">
        <v>76</v>
      </c>
      <c r="F11841">
        <v>8714674825</v>
      </c>
      <c r="G11841" t="s">
        <v>43</v>
      </c>
      <c r="H11841">
        <v>7093</v>
      </c>
      <c r="I11841" t="s">
        <v>14033</v>
      </c>
      <c r="J11841" t="s">
        <v>31</v>
      </c>
      <c r="K11841" t="s">
        <v>49</v>
      </c>
      <c r="O11841" t="s">
        <v>33</v>
      </c>
      <c r="S11841" s="3">
        <v>45876.375</v>
      </c>
      <c r="T11841" t="s">
        <v>54</v>
      </c>
      <c r="U11841" t="s">
        <v>14033</v>
      </c>
      <c r="V11841" s="3">
        <v>45871.64166666667</v>
      </c>
      <c r="W11841" t="s">
        <v>1127</v>
      </c>
      <c r="Y11841" s="4">
        <v>45876</v>
      </c>
      <c r="Z11841" s="2">
        <v>0.81263888888888891</v>
      </c>
    </row>
    <row r="11842" spans="1:26" x14ac:dyDescent="0.3">
      <c r="A11842">
        <v>133133</v>
      </c>
      <c r="B11842" t="s">
        <v>124</v>
      </c>
      <c r="C11842" t="s">
        <v>27</v>
      </c>
      <c r="D11842" t="s">
        <v>75</v>
      </c>
      <c r="E11842" t="s">
        <v>76</v>
      </c>
      <c r="F11842">
        <v>8839445231</v>
      </c>
      <c r="G11842" t="s">
        <v>43</v>
      </c>
      <c r="H11842">
        <v>7093</v>
      </c>
      <c r="I11842" t="s">
        <v>14035</v>
      </c>
      <c r="J11842" t="s">
        <v>31</v>
      </c>
      <c r="K11842" t="s">
        <v>49</v>
      </c>
      <c r="O11842" t="s">
        <v>33</v>
      </c>
      <c r="S11842" s="3">
        <v>45876.375</v>
      </c>
      <c r="T11842" t="s">
        <v>54</v>
      </c>
      <c r="U11842" t="s">
        <v>14035</v>
      </c>
      <c r="V11842" s="3">
        <v>45871.64166666667</v>
      </c>
      <c r="W11842" t="s">
        <v>765</v>
      </c>
      <c r="Y11842" s="4">
        <v>45876</v>
      </c>
      <c r="Z11842" s="2">
        <v>0.81263888888888891</v>
      </c>
    </row>
    <row r="11843" spans="1:26" x14ac:dyDescent="0.3">
      <c r="A11843">
        <v>133133</v>
      </c>
      <c r="B11843" t="s">
        <v>124</v>
      </c>
      <c r="C11843" t="s">
        <v>27</v>
      </c>
      <c r="D11843" t="s">
        <v>75</v>
      </c>
      <c r="E11843" t="s">
        <v>76</v>
      </c>
      <c r="F11843">
        <v>8839445231</v>
      </c>
      <c r="G11843" t="s">
        <v>43</v>
      </c>
      <c r="H11843">
        <v>7093</v>
      </c>
      <c r="I11843" t="s">
        <v>14036</v>
      </c>
      <c r="J11843" t="s">
        <v>31</v>
      </c>
      <c r="K11843" t="s">
        <v>49</v>
      </c>
      <c r="O11843" t="s">
        <v>33</v>
      </c>
      <c r="S11843" s="3">
        <v>45876.375</v>
      </c>
      <c r="T11843" t="s">
        <v>54</v>
      </c>
      <c r="U11843" t="s">
        <v>14036</v>
      </c>
      <c r="V11843" s="3">
        <v>45871.64166666667</v>
      </c>
      <c r="W11843" t="s">
        <v>765</v>
      </c>
      <c r="Y11843" s="4">
        <v>45876</v>
      </c>
      <c r="Z11843" s="2">
        <v>0.81263888888888891</v>
      </c>
    </row>
    <row r="11844" spans="1:26" x14ac:dyDescent="0.3">
      <c r="A11844">
        <v>24799</v>
      </c>
      <c r="B11844" t="s">
        <v>124</v>
      </c>
      <c r="C11844" t="s">
        <v>27</v>
      </c>
      <c r="D11844" t="s">
        <v>75</v>
      </c>
      <c r="E11844" t="s">
        <v>76</v>
      </c>
      <c r="F11844">
        <v>8714674825</v>
      </c>
      <c r="G11844" t="s">
        <v>43</v>
      </c>
      <c r="H11844">
        <v>7093</v>
      </c>
      <c r="I11844" t="s">
        <v>14038</v>
      </c>
      <c r="J11844" t="s">
        <v>31</v>
      </c>
      <c r="K11844" t="s">
        <v>49</v>
      </c>
      <c r="O11844" t="s">
        <v>33</v>
      </c>
      <c r="S11844" s="3">
        <v>45876.375</v>
      </c>
      <c r="T11844" t="s">
        <v>54</v>
      </c>
      <c r="U11844" t="s">
        <v>14038</v>
      </c>
      <c r="V11844" s="3">
        <v>45871.64166666667</v>
      </c>
      <c r="W11844" t="s">
        <v>1127</v>
      </c>
      <c r="Y11844" s="4">
        <v>45876</v>
      </c>
      <c r="Z11844" s="2">
        <v>0.81263888888888891</v>
      </c>
    </row>
    <row r="11845" spans="1:26" x14ac:dyDescent="0.3">
      <c r="A11845">
        <v>24799</v>
      </c>
      <c r="B11845" t="s">
        <v>124</v>
      </c>
      <c r="C11845" t="s">
        <v>27</v>
      </c>
      <c r="D11845" t="s">
        <v>75</v>
      </c>
      <c r="E11845" t="s">
        <v>76</v>
      </c>
      <c r="F11845">
        <v>8714674825</v>
      </c>
      <c r="G11845" t="s">
        <v>43</v>
      </c>
      <c r="H11845">
        <v>7093</v>
      </c>
      <c r="I11845" t="s">
        <v>14040</v>
      </c>
      <c r="J11845" t="s">
        <v>31</v>
      </c>
      <c r="K11845" t="s">
        <v>49</v>
      </c>
      <c r="O11845" t="s">
        <v>33</v>
      </c>
      <c r="S11845" s="3">
        <v>45876.375</v>
      </c>
      <c r="T11845" t="s">
        <v>54</v>
      </c>
      <c r="U11845" t="s">
        <v>14040</v>
      </c>
      <c r="V11845" s="3">
        <v>45871.64166666667</v>
      </c>
      <c r="W11845" t="s">
        <v>1127</v>
      </c>
      <c r="Y11845" s="4">
        <v>45876</v>
      </c>
      <c r="Z11845" s="2">
        <v>0.81263888888888891</v>
      </c>
    </row>
    <row r="11846" spans="1:26" x14ac:dyDescent="0.3">
      <c r="A11846">
        <v>133133</v>
      </c>
      <c r="B11846" t="s">
        <v>124</v>
      </c>
      <c r="C11846" t="s">
        <v>27</v>
      </c>
      <c r="D11846" t="s">
        <v>75</v>
      </c>
      <c r="E11846" t="s">
        <v>76</v>
      </c>
      <c r="F11846">
        <v>8839445231</v>
      </c>
      <c r="G11846" t="s">
        <v>43</v>
      </c>
      <c r="H11846">
        <v>7093</v>
      </c>
      <c r="I11846" t="s">
        <v>14041</v>
      </c>
      <c r="J11846" t="s">
        <v>31</v>
      </c>
      <c r="K11846" t="s">
        <v>49</v>
      </c>
      <c r="O11846" t="s">
        <v>33</v>
      </c>
      <c r="S11846" s="3">
        <v>45876.375</v>
      </c>
      <c r="T11846" t="s">
        <v>54</v>
      </c>
      <c r="U11846" t="s">
        <v>14041</v>
      </c>
      <c r="V11846" s="3">
        <v>45871.64166666667</v>
      </c>
      <c r="W11846" t="s">
        <v>765</v>
      </c>
      <c r="Y11846" s="4">
        <v>45876</v>
      </c>
      <c r="Z11846" s="2">
        <v>0.81263888888888891</v>
      </c>
    </row>
    <row r="11847" spans="1:26" x14ac:dyDescent="0.3">
      <c r="A11847">
        <v>26218</v>
      </c>
      <c r="B11847" t="s">
        <v>124</v>
      </c>
      <c r="C11847" t="s">
        <v>27</v>
      </c>
      <c r="D11847" t="s">
        <v>75</v>
      </c>
      <c r="E11847" t="s">
        <v>76</v>
      </c>
      <c r="F11847">
        <v>8714659273</v>
      </c>
      <c r="G11847" t="s">
        <v>43</v>
      </c>
      <c r="H11847">
        <v>7093</v>
      </c>
      <c r="I11847" t="s">
        <v>14043</v>
      </c>
      <c r="J11847" t="s">
        <v>31</v>
      </c>
      <c r="K11847" t="s">
        <v>49</v>
      </c>
      <c r="O11847" t="s">
        <v>33</v>
      </c>
      <c r="S11847" s="3">
        <v>45876.375</v>
      </c>
      <c r="T11847" t="s">
        <v>54</v>
      </c>
      <c r="U11847" t="s">
        <v>14043</v>
      </c>
      <c r="V11847" s="3">
        <v>45871.64166666667</v>
      </c>
      <c r="W11847" t="s">
        <v>1232</v>
      </c>
      <c r="Y11847" s="4">
        <v>45876</v>
      </c>
      <c r="Z11847" s="2">
        <v>0.81263888888888891</v>
      </c>
    </row>
    <row r="11848" spans="1:26" x14ac:dyDescent="0.3">
      <c r="A11848">
        <v>133133</v>
      </c>
      <c r="B11848" t="s">
        <v>124</v>
      </c>
      <c r="C11848" t="s">
        <v>27</v>
      </c>
      <c r="D11848" t="s">
        <v>75</v>
      </c>
      <c r="E11848" t="s">
        <v>76</v>
      </c>
      <c r="F11848">
        <v>8839445231</v>
      </c>
      <c r="G11848" t="s">
        <v>43</v>
      </c>
      <c r="H11848">
        <v>7093</v>
      </c>
      <c r="I11848" t="s">
        <v>14044</v>
      </c>
      <c r="J11848" t="s">
        <v>31</v>
      </c>
      <c r="K11848" t="s">
        <v>49</v>
      </c>
      <c r="O11848" t="s">
        <v>33</v>
      </c>
      <c r="S11848" s="3">
        <v>45876.375</v>
      </c>
      <c r="T11848" t="s">
        <v>54</v>
      </c>
      <c r="U11848" t="s">
        <v>14044</v>
      </c>
      <c r="V11848" s="3">
        <v>45871.64166666667</v>
      </c>
      <c r="W11848" t="s">
        <v>765</v>
      </c>
      <c r="Y11848" s="4">
        <v>45876</v>
      </c>
      <c r="Z11848" s="2">
        <v>0.81263888888888891</v>
      </c>
    </row>
    <row r="11849" spans="1:26" x14ac:dyDescent="0.3">
      <c r="A11849">
        <v>134896</v>
      </c>
      <c r="B11849" t="s">
        <v>330</v>
      </c>
      <c r="C11849" t="s">
        <v>27</v>
      </c>
      <c r="D11849" t="s">
        <v>329</v>
      </c>
      <c r="E11849" t="s">
        <v>76</v>
      </c>
      <c r="F11849">
        <v>7693015504</v>
      </c>
      <c r="G11849" t="s">
        <v>43</v>
      </c>
      <c r="H11849">
        <v>7094</v>
      </c>
      <c r="I11849" t="s">
        <v>14049</v>
      </c>
      <c r="J11849" t="s">
        <v>31</v>
      </c>
      <c r="K11849" t="s">
        <v>49</v>
      </c>
      <c r="O11849" t="s">
        <v>33</v>
      </c>
      <c r="S11849" s="3">
        <v>45876.375</v>
      </c>
      <c r="T11849" t="s">
        <v>54</v>
      </c>
      <c r="U11849" t="s">
        <v>14049</v>
      </c>
      <c r="V11849" s="3">
        <v>45871.64166666667</v>
      </c>
      <c r="W11849" t="s">
        <v>1198</v>
      </c>
      <c r="Y11849" s="4">
        <v>45876</v>
      </c>
      <c r="Z11849" s="2">
        <v>0.81263888888888891</v>
      </c>
    </row>
    <row r="11850" spans="1:26" x14ac:dyDescent="0.3">
      <c r="A11850">
        <v>134896</v>
      </c>
      <c r="B11850" t="s">
        <v>330</v>
      </c>
      <c r="C11850" t="s">
        <v>27</v>
      </c>
      <c r="D11850" t="s">
        <v>329</v>
      </c>
      <c r="E11850" t="s">
        <v>76</v>
      </c>
      <c r="F11850">
        <v>7693015504</v>
      </c>
      <c r="G11850" t="s">
        <v>43</v>
      </c>
      <c r="H11850">
        <v>7094</v>
      </c>
      <c r="I11850" t="s">
        <v>14051</v>
      </c>
      <c r="J11850" t="s">
        <v>31</v>
      </c>
      <c r="K11850" t="s">
        <v>49</v>
      </c>
      <c r="O11850" t="s">
        <v>33</v>
      </c>
      <c r="S11850" s="3">
        <v>45876.375</v>
      </c>
      <c r="T11850" t="s">
        <v>54</v>
      </c>
      <c r="U11850" t="s">
        <v>14051</v>
      </c>
      <c r="V11850" s="3">
        <v>45871.64166666667</v>
      </c>
      <c r="W11850" t="s">
        <v>1198</v>
      </c>
      <c r="Y11850" s="4">
        <v>45876</v>
      </c>
      <c r="Z11850" s="2">
        <v>0.81263888888888891</v>
      </c>
    </row>
    <row r="11851" spans="1:26" x14ac:dyDescent="0.3">
      <c r="A11851">
        <v>134896</v>
      </c>
      <c r="B11851" t="s">
        <v>330</v>
      </c>
      <c r="C11851" t="s">
        <v>27</v>
      </c>
      <c r="D11851" t="s">
        <v>329</v>
      </c>
      <c r="E11851" t="s">
        <v>76</v>
      </c>
      <c r="F11851">
        <v>7693015504</v>
      </c>
      <c r="G11851" t="s">
        <v>43</v>
      </c>
      <c r="H11851">
        <v>7094</v>
      </c>
      <c r="I11851" t="s">
        <v>14052</v>
      </c>
      <c r="J11851" t="s">
        <v>31</v>
      </c>
      <c r="K11851" t="s">
        <v>49</v>
      </c>
      <c r="O11851" t="s">
        <v>33</v>
      </c>
      <c r="S11851" s="3">
        <v>45876.375</v>
      </c>
      <c r="T11851" t="s">
        <v>54</v>
      </c>
      <c r="U11851" t="s">
        <v>14052</v>
      </c>
      <c r="V11851" s="3">
        <v>45871.64166666667</v>
      </c>
      <c r="W11851" t="s">
        <v>1198</v>
      </c>
      <c r="Y11851" s="4">
        <v>45876</v>
      </c>
      <c r="Z11851" s="2">
        <v>0.81263888888888891</v>
      </c>
    </row>
    <row r="11852" spans="1:26" x14ac:dyDescent="0.3">
      <c r="A11852">
        <v>135990</v>
      </c>
      <c r="B11852" t="s">
        <v>330</v>
      </c>
      <c r="C11852" t="s">
        <v>27</v>
      </c>
      <c r="D11852" t="s">
        <v>329</v>
      </c>
      <c r="E11852" t="s">
        <v>76</v>
      </c>
      <c r="F11852">
        <v>9301896782</v>
      </c>
      <c r="G11852" t="s">
        <v>43</v>
      </c>
      <c r="H11852">
        <v>7094</v>
      </c>
      <c r="I11852" t="s">
        <v>14053</v>
      </c>
      <c r="J11852" t="s">
        <v>31</v>
      </c>
      <c r="K11852" t="s">
        <v>49</v>
      </c>
      <c r="O11852" t="s">
        <v>33</v>
      </c>
      <c r="S11852" s="3">
        <v>45876.375</v>
      </c>
      <c r="T11852" t="s">
        <v>54</v>
      </c>
      <c r="U11852" t="s">
        <v>14053</v>
      </c>
      <c r="V11852" s="3">
        <v>45871.64166666667</v>
      </c>
      <c r="W11852" t="s">
        <v>1275</v>
      </c>
      <c r="Y11852" s="4">
        <v>45876</v>
      </c>
      <c r="Z11852" s="2">
        <v>0.81263888888888891</v>
      </c>
    </row>
    <row r="11853" spans="1:26" x14ac:dyDescent="0.3">
      <c r="A11853">
        <v>135990</v>
      </c>
      <c r="B11853" t="s">
        <v>330</v>
      </c>
      <c r="C11853" t="s">
        <v>27</v>
      </c>
      <c r="D11853" t="s">
        <v>329</v>
      </c>
      <c r="E11853" t="s">
        <v>76</v>
      </c>
      <c r="F11853">
        <v>9301896782</v>
      </c>
      <c r="G11853" t="s">
        <v>43</v>
      </c>
      <c r="H11853">
        <v>7094</v>
      </c>
      <c r="I11853" t="s">
        <v>14054</v>
      </c>
      <c r="J11853" t="s">
        <v>31</v>
      </c>
      <c r="K11853" t="s">
        <v>49</v>
      </c>
      <c r="O11853" t="s">
        <v>33</v>
      </c>
      <c r="S11853" s="3">
        <v>45876.375</v>
      </c>
      <c r="T11853" t="s">
        <v>54</v>
      </c>
      <c r="U11853" t="s">
        <v>14054</v>
      </c>
      <c r="V11853" s="3">
        <v>45871.64166666667</v>
      </c>
      <c r="W11853" t="s">
        <v>1275</v>
      </c>
      <c r="Y11853" s="4">
        <v>45876</v>
      </c>
      <c r="Z11853" s="2">
        <v>0.81263888888888891</v>
      </c>
    </row>
    <row r="11854" spans="1:26" x14ac:dyDescent="0.3">
      <c r="A11854">
        <v>135990</v>
      </c>
      <c r="B11854" t="s">
        <v>330</v>
      </c>
      <c r="C11854" t="s">
        <v>27</v>
      </c>
      <c r="D11854" t="s">
        <v>329</v>
      </c>
      <c r="E11854" t="s">
        <v>76</v>
      </c>
      <c r="F11854">
        <v>9301896782</v>
      </c>
      <c r="G11854" t="s">
        <v>43</v>
      </c>
      <c r="H11854">
        <v>7094</v>
      </c>
      <c r="I11854" t="s">
        <v>14056</v>
      </c>
      <c r="J11854" t="s">
        <v>31</v>
      </c>
      <c r="K11854" t="s">
        <v>49</v>
      </c>
      <c r="O11854" t="s">
        <v>33</v>
      </c>
      <c r="S11854" s="3">
        <v>45876.375</v>
      </c>
      <c r="T11854" t="s">
        <v>54</v>
      </c>
      <c r="U11854" t="s">
        <v>14056</v>
      </c>
      <c r="V11854" s="3">
        <v>45871.64166666667</v>
      </c>
      <c r="W11854" t="s">
        <v>1275</v>
      </c>
      <c r="Y11854" s="4">
        <v>45876</v>
      </c>
      <c r="Z11854" s="2">
        <v>0.81263888888888891</v>
      </c>
    </row>
    <row r="11855" spans="1:26" x14ac:dyDescent="0.3">
      <c r="A11855">
        <v>135990</v>
      </c>
      <c r="B11855" t="s">
        <v>330</v>
      </c>
      <c r="C11855" t="s">
        <v>27</v>
      </c>
      <c r="D11855" t="s">
        <v>329</v>
      </c>
      <c r="E11855" t="s">
        <v>76</v>
      </c>
      <c r="F11855">
        <v>9301896782</v>
      </c>
      <c r="G11855" t="s">
        <v>43</v>
      </c>
      <c r="H11855">
        <v>7094</v>
      </c>
      <c r="I11855" t="s">
        <v>14057</v>
      </c>
      <c r="J11855" t="s">
        <v>31</v>
      </c>
      <c r="K11855" t="s">
        <v>49</v>
      </c>
      <c r="O11855" t="s">
        <v>33</v>
      </c>
      <c r="S11855" s="3">
        <v>45876.375</v>
      </c>
      <c r="T11855" t="s">
        <v>54</v>
      </c>
      <c r="U11855" t="s">
        <v>14057</v>
      </c>
      <c r="V11855" s="3">
        <v>45871.64166666667</v>
      </c>
      <c r="W11855" t="s">
        <v>1275</v>
      </c>
      <c r="Y11855" s="4">
        <v>45876</v>
      </c>
      <c r="Z11855" s="2">
        <v>0.81263888888888891</v>
      </c>
    </row>
    <row r="11856" spans="1:26" x14ac:dyDescent="0.3">
      <c r="A11856">
        <v>134896</v>
      </c>
      <c r="B11856" t="s">
        <v>330</v>
      </c>
      <c r="C11856" t="s">
        <v>27</v>
      </c>
      <c r="D11856" t="s">
        <v>329</v>
      </c>
      <c r="E11856" t="s">
        <v>76</v>
      </c>
      <c r="F11856">
        <v>7693015504</v>
      </c>
      <c r="G11856" t="s">
        <v>43</v>
      </c>
      <c r="H11856">
        <v>7094</v>
      </c>
      <c r="I11856" t="s">
        <v>14061</v>
      </c>
      <c r="J11856" t="s">
        <v>31</v>
      </c>
      <c r="K11856" t="s">
        <v>49</v>
      </c>
      <c r="O11856" t="s">
        <v>33</v>
      </c>
      <c r="S11856" s="3">
        <v>45876.375</v>
      </c>
      <c r="T11856" t="s">
        <v>54</v>
      </c>
      <c r="U11856" t="s">
        <v>14061</v>
      </c>
      <c r="V11856" s="3">
        <v>45871.64166666667</v>
      </c>
      <c r="W11856" t="s">
        <v>1198</v>
      </c>
      <c r="Y11856" s="4">
        <v>45876</v>
      </c>
      <c r="Z11856" s="2">
        <v>0.81263888888888891</v>
      </c>
    </row>
    <row r="11857" spans="1:26" x14ac:dyDescent="0.3">
      <c r="A11857">
        <v>135990</v>
      </c>
      <c r="B11857" t="s">
        <v>330</v>
      </c>
      <c r="C11857" t="s">
        <v>27</v>
      </c>
      <c r="D11857" t="s">
        <v>329</v>
      </c>
      <c r="E11857" t="s">
        <v>76</v>
      </c>
      <c r="F11857">
        <v>9301896782</v>
      </c>
      <c r="G11857" t="s">
        <v>43</v>
      </c>
      <c r="H11857">
        <v>7094</v>
      </c>
      <c r="I11857" t="s">
        <v>14062</v>
      </c>
      <c r="J11857" t="s">
        <v>31</v>
      </c>
      <c r="K11857" t="s">
        <v>49</v>
      </c>
      <c r="O11857" t="s">
        <v>33</v>
      </c>
      <c r="S11857" s="3">
        <v>45876.375</v>
      </c>
      <c r="T11857" t="s">
        <v>54</v>
      </c>
      <c r="U11857" t="s">
        <v>14062</v>
      </c>
      <c r="V11857" s="3">
        <v>45871.64166666667</v>
      </c>
      <c r="W11857" t="s">
        <v>1275</v>
      </c>
      <c r="Y11857" s="4">
        <v>45876</v>
      </c>
      <c r="Z11857" s="2">
        <v>0.81263888888888891</v>
      </c>
    </row>
    <row r="11858" spans="1:26" x14ac:dyDescent="0.3">
      <c r="A11858">
        <v>135944</v>
      </c>
      <c r="B11858" t="s">
        <v>548</v>
      </c>
      <c r="C11858" t="s">
        <v>27</v>
      </c>
      <c r="D11858" t="s">
        <v>329</v>
      </c>
      <c r="E11858" t="s">
        <v>76</v>
      </c>
      <c r="F11858">
        <v>7566431872</v>
      </c>
      <c r="G11858" t="s">
        <v>43</v>
      </c>
      <c r="H11858">
        <v>7095</v>
      </c>
      <c r="I11858" t="s">
        <v>14065</v>
      </c>
      <c r="J11858" t="s">
        <v>31</v>
      </c>
      <c r="K11858" t="s">
        <v>49</v>
      </c>
      <c r="O11858" t="s">
        <v>33</v>
      </c>
      <c r="S11858" s="3">
        <v>45876.375</v>
      </c>
      <c r="T11858" t="s">
        <v>54</v>
      </c>
      <c r="U11858" t="s">
        <v>14065</v>
      </c>
      <c r="V11858" s="3">
        <v>45871.64166666667</v>
      </c>
      <c r="W11858" t="s">
        <v>923</v>
      </c>
      <c r="Y11858" s="4">
        <v>45876</v>
      </c>
      <c r="Z11858" s="2">
        <v>0.81263888888888891</v>
      </c>
    </row>
    <row r="11859" spans="1:26" x14ac:dyDescent="0.3">
      <c r="A11859">
        <v>135944</v>
      </c>
      <c r="B11859" t="s">
        <v>548</v>
      </c>
      <c r="C11859" t="s">
        <v>27</v>
      </c>
      <c r="D11859" t="s">
        <v>329</v>
      </c>
      <c r="E11859" t="s">
        <v>76</v>
      </c>
      <c r="F11859">
        <v>7566431872</v>
      </c>
      <c r="G11859" t="s">
        <v>43</v>
      </c>
      <c r="H11859">
        <v>7095</v>
      </c>
      <c r="I11859" t="s">
        <v>14071</v>
      </c>
      <c r="J11859" t="s">
        <v>31</v>
      </c>
      <c r="K11859" t="s">
        <v>49</v>
      </c>
      <c r="O11859" t="s">
        <v>33</v>
      </c>
      <c r="S11859" s="3">
        <v>45876.375</v>
      </c>
      <c r="T11859" t="s">
        <v>54</v>
      </c>
      <c r="U11859" t="s">
        <v>14071</v>
      </c>
      <c r="V11859" s="3">
        <v>45871.64166666667</v>
      </c>
      <c r="W11859" t="s">
        <v>923</v>
      </c>
      <c r="Y11859" s="4">
        <v>45876</v>
      </c>
      <c r="Z11859" s="2">
        <v>0.81263888888888891</v>
      </c>
    </row>
    <row r="11860" spans="1:26" x14ac:dyDescent="0.3">
      <c r="A11860">
        <v>135944</v>
      </c>
      <c r="B11860" t="s">
        <v>548</v>
      </c>
      <c r="C11860" t="s">
        <v>27</v>
      </c>
      <c r="D11860" t="s">
        <v>329</v>
      </c>
      <c r="E11860" t="s">
        <v>76</v>
      </c>
      <c r="F11860">
        <v>7566431872</v>
      </c>
      <c r="G11860" t="s">
        <v>43</v>
      </c>
      <c r="H11860">
        <v>7095</v>
      </c>
      <c r="I11860" t="s">
        <v>14073</v>
      </c>
      <c r="J11860" t="s">
        <v>31</v>
      </c>
      <c r="K11860" t="s">
        <v>49</v>
      </c>
      <c r="O11860" t="s">
        <v>33</v>
      </c>
      <c r="S11860" s="3">
        <v>45876.375</v>
      </c>
      <c r="T11860" t="s">
        <v>54</v>
      </c>
      <c r="U11860" t="s">
        <v>14073</v>
      </c>
      <c r="V11860" s="3">
        <v>45871.64166666667</v>
      </c>
      <c r="W11860" t="s">
        <v>923</v>
      </c>
      <c r="Y11860" s="4">
        <v>45876</v>
      </c>
      <c r="Z11860" s="2">
        <v>0.81263888888888891</v>
      </c>
    </row>
    <row r="11861" spans="1:26" x14ac:dyDescent="0.3">
      <c r="A11861">
        <v>135944</v>
      </c>
      <c r="B11861" t="s">
        <v>548</v>
      </c>
      <c r="C11861" t="s">
        <v>27</v>
      </c>
      <c r="D11861" t="s">
        <v>329</v>
      </c>
      <c r="E11861" t="s">
        <v>76</v>
      </c>
      <c r="F11861">
        <v>7566431872</v>
      </c>
      <c r="G11861" t="s">
        <v>43</v>
      </c>
      <c r="H11861">
        <v>7095</v>
      </c>
      <c r="I11861" t="s">
        <v>14074</v>
      </c>
      <c r="J11861" t="s">
        <v>31</v>
      </c>
      <c r="K11861" t="s">
        <v>49</v>
      </c>
      <c r="O11861" t="s">
        <v>33</v>
      </c>
      <c r="S11861" s="3">
        <v>45876.375</v>
      </c>
      <c r="T11861" t="s">
        <v>54</v>
      </c>
      <c r="U11861" t="s">
        <v>14074</v>
      </c>
      <c r="V11861" s="3">
        <v>45871.64166666667</v>
      </c>
      <c r="W11861" t="s">
        <v>923</v>
      </c>
      <c r="Y11861" s="4">
        <v>45876</v>
      </c>
      <c r="Z11861" s="2">
        <v>0.81263888888888891</v>
      </c>
    </row>
    <row r="11862" spans="1:26" x14ac:dyDescent="0.3">
      <c r="A11862">
        <v>135562</v>
      </c>
      <c r="B11862" t="s">
        <v>548</v>
      </c>
      <c r="C11862" t="s">
        <v>27</v>
      </c>
      <c r="D11862" t="s">
        <v>329</v>
      </c>
      <c r="E11862" t="s">
        <v>76</v>
      </c>
      <c r="F11862">
        <v>8602561055</v>
      </c>
      <c r="G11862" t="s">
        <v>43</v>
      </c>
      <c r="H11862">
        <v>7095</v>
      </c>
      <c r="I11862" t="s">
        <v>14075</v>
      </c>
      <c r="J11862" t="s">
        <v>31</v>
      </c>
      <c r="K11862" t="s">
        <v>49</v>
      </c>
      <c r="O11862" t="s">
        <v>33</v>
      </c>
      <c r="S11862" s="3">
        <v>45876.375</v>
      </c>
      <c r="T11862" t="s">
        <v>54</v>
      </c>
      <c r="U11862" t="s">
        <v>14075</v>
      </c>
      <c r="V11862" s="3">
        <v>45871.64166666667</v>
      </c>
      <c r="W11862" t="s">
        <v>1845</v>
      </c>
      <c r="Y11862" s="4">
        <v>45876</v>
      </c>
      <c r="Z11862" s="2">
        <v>0.81263888888888891</v>
      </c>
    </row>
    <row r="11863" spans="1:26" x14ac:dyDescent="0.3">
      <c r="A11863">
        <v>135562</v>
      </c>
      <c r="B11863" t="s">
        <v>548</v>
      </c>
      <c r="C11863" t="s">
        <v>27</v>
      </c>
      <c r="D11863" t="s">
        <v>329</v>
      </c>
      <c r="E11863" t="s">
        <v>76</v>
      </c>
      <c r="F11863">
        <v>8602561055</v>
      </c>
      <c r="G11863" t="s">
        <v>43</v>
      </c>
      <c r="H11863">
        <v>7095</v>
      </c>
      <c r="I11863" t="s">
        <v>14078</v>
      </c>
      <c r="J11863" t="s">
        <v>31</v>
      </c>
      <c r="K11863" t="s">
        <v>49</v>
      </c>
      <c r="O11863" t="s">
        <v>33</v>
      </c>
      <c r="S11863" s="3">
        <v>45876.375</v>
      </c>
      <c r="T11863" t="s">
        <v>54</v>
      </c>
      <c r="U11863" t="s">
        <v>14078</v>
      </c>
      <c r="V11863" s="3">
        <v>45871.64166666667</v>
      </c>
      <c r="W11863" t="s">
        <v>1845</v>
      </c>
      <c r="Y11863" s="4">
        <v>45876</v>
      </c>
      <c r="Z11863" s="2">
        <v>0.81263888888888891</v>
      </c>
    </row>
    <row r="11864" spans="1:26" x14ac:dyDescent="0.3">
      <c r="A11864">
        <v>135562</v>
      </c>
      <c r="B11864" t="s">
        <v>548</v>
      </c>
      <c r="C11864" t="s">
        <v>27</v>
      </c>
      <c r="D11864" t="s">
        <v>329</v>
      </c>
      <c r="E11864" t="s">
        <v>76</v>
      </c>
      <c r="F11864">
        <v>8602561055</v>
      </c>
      <c r="G11864" t="s">
        <v>43</v>
      </c>
      <c r="H11864">
        <v>7095</v>
      </c>
      <c r="I11864" t="s">
        <v>14079</v>
      </c>
      <c r="J11864" t="s">
        <v>31</v>
      </c>
      <c r="K11864" t="s">
        <v>49</v>
      </c>
      <c r="O11864" t="s">
        <v>33</v>
      </c>
      <c r="S11864" s="3">
        <v>45876.375</v>
      </c>
      <c r="T11864" t="s">
        <v>54</v>
      </c>
      <c r="U11864" t="s">
        <v>14079</v>
      </c>
      <c r="V11864" s="3">
        <v>45871.64166666667</v>
      </c>
      <c r="W11864" t="s">
        <v>1845</v>
      </c>
      <c r="Y11864" s="4">
        <v>45876</v>
      </c>
      <c r="Z11864" s="2">
        <v>0.81263888888888891</v>
      </c>
    </row>
    <row r="11865" spans="1:26" x14ac:dyDescent="0.3">
      <c r="A11865">
        <v>135944</v>
      </c>
      <c r="B11865" t="s">
        <v>548</v>
      </c>
      <c r="C11865" t="s">
        <v>27</v>
      </c>
      <c r="D11865" t="s">
        <v>329</v>
      </c>
      <c r="E11865" t="s">
        <v>76</v>
      </c>
      <c r="F11865">
        <v>7566431872</v>
      </c>
      <c r="G11865" t="s">
        <v>43</v>
      </c>
      <c r="H11865">
        <v>7095</v>
      </c>
      <c r="I11865" t="s">
        <v>14081</v>
      </c>
      <c r="J11865" t="s">
        <v>31</v>
      </c>
      <c r="K11865" t="s">
        <v>49</v>
      </c>
      <c r="O11865" t="s">
        <v>33</v>
      </c>
      <c r="S11865" s="3">
        <v>45876.375</v>
      </c>
      <c r="T11865" t="s">
        <v>54</v>
      </c>
      <c r="U11865" t="s">
        <v>14081</v>
      </c>
      <c r="V11865" s="3">
        <v>45871.64166666667</v>
      </c>
      <c r="W11865" t="s">
        <v>923</v>
      </c>
      <c r="Y11865" s="4">
        <v>45876</v>
      </c>
      <c r="Z11865" s="2">
        <v>0.81263888888888891</v>
      </c>
    </row>
    <row r="11866" spans="1:26" x14ac:dyDescent="0.3">
      <c r="A11866">
        <v>135944</v>
      </c>
      <c r="B11866" t="s">
        <v>548</v>
      </c>
      <c r="C11866" t="s">
        <v>27</v>
      </c>
      <c r="D11866" t="s">
        <v>329</v>
      </c>
      <c r="E11866" t="s">
        <v>76</v>
      </c>
      <c r="F11866">
        <v>7566431872</v>
      </c>
      <c r="G11866" t="s">
        <v>43</v>
      </c>
      <c r="H11866">
        <v>7095</v>
      </c>
      <c r="I11866" t="s">
        <v>14087</v>
      </c>
      <c r="J11866" t="s">
        <v>31</v>
      </c>
      <c r="K11866" t="s">
        <v>49</v>
      </c>
      <c r="O11866" t="s">
        <v>33</v>
      </c>
      <c r="S11866" s="3">
        <v>45876.375</v>
      </c>
      <c r="T11866" t="s">
        <v>54</v>
      </c>
      <c r="U11866" t="s">
        <v>14087</v>
      </c>
      <c r="V11866" s="3">
        <v>45871.64166666667</v>
      </c>
      <c r="W11866" t="s">
        <v>923</v>
      </c>
      <c r="Y11866" s="4">
        <v>45876</v>
      </c>
      <c r="Z11866" s="2">
        <v>0.81263888888888891</v>
      </c>
    </row>
    <row r="11867" spans="1:26" x14ac:dyDescent="0.3">
      <c r="A11867">
        <v>135944</v>
      </c>
      <c r="B11867" t="s">
        <v>548</v>
      </c>
      <c r="C11867" t="s">
        <v>27</v>
      </c>
      <c r="D11867" t="s">
        <v>329</v>
      </c>
      <c r="E11867" t="s">
        <v>76</v>
      </c>
      <c r="F11867">
        <v>7566431872</v>
      </c>
      <c r="G11867" t="s">
        <v>43</v>
      </c>
      <c r="H11867">
        <v>7095</v>
      </c>
      <c r="I11867" t="s">
        <v>14089</v>
      </c>
      <c r="J11867" t="s">
        <v>31</v>
      </c>
      <c r="K11867" t="s">
        <v>49</v>
      </c>
      <c r="O11867" t="s">
        <v>33</v>
      </c>
      <c r="S11867" s="3">
        <v>45876.375</v>
      </c>
      <c r="T11867" t="s">
        <v>54</v>
      </c>
      <c r="U11867" t="s">
        <v>14089</v>
      </c>
      <c r="V11867" s="3">
        <v>45871.64166666667</v>
      </c>
      <c r="W11867" t="s">
        <v>923</v>
      </c>
      <c r="Y11867" s="4">
        <v>45876</v>
      </c>
      <c r="Z11867" s="2">
        <v>0.81263888888888891</v>
      </c>
    </row>
    <row r="11868" spans="1:26" x14ac:dyDescent="0.3">
      <c r="A11868">
        <v>135562</v>
      </c>
      <c r="B11868" t="s">
        <v>548</v>
      </c>
      <c r="C11868" t="s">
        <v>27</v>
      </c>
      <c r="D11868" t="s">
        <v>329</v>
      </c>
      <c r="E11868" t="s">
        <v>76</v>
      </c>
      <c r="F11868">
        <v>8602561055</v>
      </c>
      <c r="G11868" t="s">
        <v>43</v>
      </c>
      <c r="H11868">
        <v>7095</v>
      </c>
      <c r="I11868" t="s">
        <v>14091</v>
      </c>
      <c r="J11868" t="s">
        <v>31</v>
      </c>
      <c r="K11868" t="s">
        <v>49</v>
      </c>
      <c r="O11868" t="s">
        <v>33</v>
      </c>
      <c r="S11868" s="3">
        <v>45876.375</v>
      </c>
      <c r="T11868" t="s">
        <v>54</v>
      </c>
      <c r="U11868" t="s">
        <v>14091</v>
      </c>
      <c r="V11868" s="3">
        <v>45871.64166666667</v>
      </c>
      <c r="W11868" t="s">
        <v>1845</v>
      </c>
      <c r="Y11868" s="4">
        <v>45876</v>
      </c>
      <c r="Z11868" s="2">
        <v>0.81263888888888891</v>
      </c>
    </row>
    <row r="11869" spans="1:26" x14ac:dyDescent="0.3">
      <c r="A11869">
        <v>135562</v>
      </c>
      <c r="B11869" t="s">
        <v>548</v>
      </c>
      <c r="C11869" t="s">
        <v>27</v>
      </c>
      <c r="D11869" t="s">
        <v>329</v>
      </c>
      <c r="E11869" t="s">
        <v>76</v>
      </c>
      <c r="F11869">
        <v>8602561055</v>
      </c>
      <c r="G11869" t="s">
        <v>43</v>
      </c>
      <c r="H11869">
        <v>7095</v>
      </c>
      <c r="I11869" t="s">
        <v>14092</v>
      </c>
      <c r="J11869" t="s">
        <v>31</v>
      </c>
      <c r="K11869" t="s">
        <v>49</v>
      </c>
      <c r="O11869" t="s">
        <v>33</v>
      </c>
      <c r="S11869" s="3">
        <v>45876.375</v>
      </c>
      <c r="T11869" t="s">
        <v>54</v>
      </c>
      <c r="U11869" t="s">
        <v>14092</v>
      </c>
      <c r="V11869" s="3">
        <v>45871.64166666667</v>
      </c>
      <c r="W11869" t="s">
        <v>1845</v>
      </c>
      <c r="Y11869" s="4">
        <v>45876</v>
      </c>
      <c r="Z11869" s="2">
        <v>0.81263888888888891</v>
      </c>
    </row>
    <row r="11870" spans="1:26" x14ac:dyDescent="0.3">
      <c r="A11870">
        <v>135562</v>
      </c>
      <c r="B11870" t="s">
        <v>548</v>
      </c>
      <c r="C11870" t="s">
        <v>27</v>
      </c>
      <c r="D11870" t="s">
        <v>329</v>
      </c>
      <c r="E11870" t="s">
        <v>76</v>
      </c>
      <c r="F11870">
        <v>8602561055</v>
      </c>
      <c r="G11870" t="s">
        <v>43</v>
      </c>
      <c r="H11870">
        <v>7095</v>
      </c>
      <c r="I11870" t="s">
        <v>14093</v>
      </c>
      <c r="J11870" t="s">
        <v>31</v>
      </c>
      <c r="K11870" t="s">
        <v>49</v>
      </c>
      <c r="O11870" t="s">
        <v>33</v>
      </c>
      <c r="S11870" s="3">
        <v>45876.375</v>
      </c>
      <c r="T11870" t="s">
        <v>54</v>
      </c>
      <c r="U11870" t="s">
        <v>14093</v>
      </c>
      <c r="V11870" s="3">
        <v>45871.64166666667</v>
      </c>
      <c r="W11870" t="s">
        <v>1845</v>
      </c>
      <c r="Y11870" s="4">
        <v>45876</v>
      </c>
      <c r="Z11870" s="2">
        <v>0.81263888888888891</v>
      </c>
    </row>
    <row r="11871" spans="1:26" x14ac:dyDescent="0.3">
      <c r="A11871">
        <v>135562</v>
      </c>
      <c r="B11871" t="s">
        <v>548</v>
      </c>
      <c r="C11871" t="s">
        <v>27</v>
      </c>
      <c r="D11871" t="s">
        <v>329</v>
      </c>
      <c r="E11871" t="s">
        <v>76</v>
      </c>
      <c r="F11871">
        <v>8602561055</v>
      </c>
      <c r="G11871" t="s">
        <v>43</v>
      </c>
      <c r="H11871">
        <v>7095</v>
      </c>
      <c r="I11871" t="s">
        <v>14094</v>
      </c>
      <c r="J11871" t="s">
        <v>31</v>
      </c>
      <c r="K11871" t="s">
        <v>49</v>
      </c>
      <c r="O11871" t="s">
        <v>33</v>
      </c>
      <c r="S11871" s="3">
        <v>45876.375</v>
      </c>
      <c r="T11871" t="s">
        <v>54</v>
      </c>
      <c r="U11871" t="s">
        <v>14094</v>
      </c>
      <c r="V11871" s="3">
        <v>45871.64166666667</v>
      </c>
      <c r="W11871" t="s">
        <v>1845</v>
      </c>
      <c r="Y11871" s="4">
        <v>45876</v>
      </c>
      <c r="Z11871" s="2">
        <v>0.81263888888888891</v>
      </c>
    </row>
    <row r="11872" spans="1:26" x14ac:dyDescent="0.3">
      <c r="A11872">
        <v>135929</v>
      </c>
      <c r="B11872" t="s">
        <v>101</v>
      </c>
      <c r="C11872" t="s">
        <v>27</v>
      </c>
      <c r="D11872" t="s">
        <v>76</v>
      </c>
      <c r="E11872" t="s">
        <v>76</v>
      </c>
      <c r="F11872">
        <v>9303596095</v>
      </c>
      <c r="G11872" t="s">
        <v>43</v>
      </c>
      <c r="H11872">
        <v>7096</v>
      </c>
      <c r="I11872" t="s">
        <v>14101</v>
      </c>
      <c r="J11872" t="s">
        <v>31</v>
      </c>
      <c r="K11872" t="s">
        <v>49</v>
      </c>
      <c r="O11872" t="s">
        <v>33</v>
      </c>
      <c r="S11872" s="3">
        <v>45876.375</v>
      </c>
      <c r="T11872" t="s">
        <v>54</v>
      </c>
      <c r="U11872" t="s">
        <v>14101</v>
      </c>
      <c r="V11872" s="3">
        <v>45871.64166666667</v>
      </c>
      <c r="W11872" t="s">
        <v>1195</v>
      </c>
      <c r="Y11872" s="4">
        <v>45876</v>
      </c>
      <c r="Z11872" s="2">
        <v>0.81263888888888891</v>
      </c>
    </row>
    <row r="11873" spans="1:26" x14ac:dyDescent="0.3">
      <c r="A11873">
        <v>135929</v>
      </c>
      <c r="B11873" t="s">
        <v>101</v>
      </c>
      <c r="C11873" t="s">
        <v>27</v>
      </c>
      <c r="D11873" t="s">
        <v>76</v>
      </c>
      <c r="E11873" t="s">
        <v>76</v>
      </c>
      <c r="F11873">
        <v>9303596095</v>
      </c>
      <c r="G11873" t="s">
        <v>43</v>
      </c>
      <c r="H11873">
        <v>7096</v>
      </c>
      <c r="I11873" t="s">
        <v>14103</v>
      </c>
      <c r="J11873" t="s">
        <v>31</v>
      </c>
      <c r="K11873" t="s">
        <v>49</v>
      </c>
      <c r="O11873" t="s">
        <v>33</v>
      </c>
      <c r="S11873" s="3">
        <v>45876.375</v>
      </c>
      <c r="T11873" t="s">
        <v>54</v>
      </c>
      <c r="U11873" t="s">
        <v>14103</v>
      </c>
      <c r="V11873" s="3">
        <v>45871.64166666667</v>
      </c>
      <c r="W11873" t="s">
        <v>1195</v>
      </c>
      <c r="Y11873" s="4">
        <v>45876</v>
      </c>
      <c r="Z11873" s="2">
        <v>0.81263888888888891</v>
      </c>
    </row>
    <row r="11874" spans="1:26" x14ac:dyDescent="0.3">
      <c r="A11874">
        <v>135929</v>
      </c>
      <c r="B11874" t="s">
        <v>101</v>
      </c>
      <c r="C11874" t="s">
        <v>27</v>
      </c>
      <c r="D11874" t="s">
        <v>76</v>
      </c>
      <c r="E11874" t="s">
        <v>76</v>
      </c>
      <c r="F11874">
        <v>9303596095</v>
      </c>
      <c r="G11874" t="s">
        <v>43</v>
      </c>
      <c r="H11874">
        <v>7096</v>
      </c>
      <c r="I11874" t="s">
        <v>14104</v>
      </c>
      <c r="J11874" t="s">
        <v>31</v>
      </c>
      <c r="K11874" t="s">
        <v>49</v>
      </c>
      <c r="O11874" t="s">
        <v>33</v>
      </c>
      <c r="S11874" s="3">
        <v>45876.375</v>
      </c>
      <c r="T11874" t="s">
        <v>54</v>
      </c>
      <c r="U11874" t="s">
        <v>14104</v>
      </c>
      <c r="V11874" s="3">
        <v>45871.64166666667</v>
      </c>
      <c r="W11874" t="s">
        <v>1195</v>
      </c>
      <c r="Y11874" s="4">
        <v>45876</v>
      </c>
      <c r="Z11874" s="2">
        <v>0.81263888888888891</v>
      </c>
    </row>
    <row r="11875" spans="1:26" x14ac:dyDescent="0.3">
      <c r="A11875">
        <v>136639</v>
      </c>
      <c r="B11875" t="s">
        <v>317</v>
      </c>
      <c r="C11875" t="s">
        <v>27</v>
      </c>
      <c r="D11875" t="s">
        <v>318</v>
      </c>
      <c r="E11875" t="s">
        <v>76</v>
      </c>
      <c r="F11875">
        <v>6261219309</v>
      </c>
      <c r="G11875" t="s">
        <v>43</v>
      </c>
      <c r="H11875">
        <v>7097</v>
      </c>
      <c r="I11875" t="s">
        <v>14105</v>
      </c>
      <c r="J11875" t="s">
        <v>31</v>
      </c>
      <c r="K11875" t="s">
        <v>49</v>
      </c>
      <c r="O11875" t="s">
        <v>33</v>
      </c>
      <c r="S11875" s="3">
        <v>45876.375</v>
      </c>
      <c r="T11875" t="s">
        <v>54</v>
      </c>
      <c r="U11875" t="s">
        <v>14105</v>
      </c>
      <c r="V11875" s="3">
        <v>45871.64166666667</v>
      </c>
      <c r="W11875" t="s">
        <v>1848</v>
      </c>
      <c r="Y11875" s="4">
        <v>45876</v>
      </c>
      <c r="Z11875" s="2">
        <v>0.81263888888888891</v>
      </c>
    </row>
    <row r="11876" spans="1:26" x14ac:dyDescent="0.3">
      <c r="A11876">
        <v>29585</v>
      </c>
      <c r="B11876" t="s">
        <v>317</v>
      </c>
      <c r="C11876" t="s">
        <v>27</v>
      </c>
      <c r="D11876" t="s">
        <v>318</v>
      </c>
      <c r="E11876" t="s">
        <v>76</v>
      </c>
      <c r="F11876">
        <v>8714686615</v>
      </c>
      <c r="G11876" t="s">
        <v>43</v>
      </c>
      <c r="H11876">
        <v>7097</v>
      </c>
      <c r="I11876" t="s">
        <v>14106</v>
      </c>
      <c r="J11876" t="s">
        <v>31</v>
      </c>
      <c r="K11876" t="s">
        <v>49</v>
      </c>
      <c r="O11876" t="s">
        <v>33</v>
      </c>
      <c r="S11876" s="3">
        <v>45876.375</v>
      </c>
      <c r="T11876" t="s">
        <v>54</v>
      </c>
      <c r="U11876" t="s">
        <v>14106</v>
      </c>
      <c r="V11876" s="3">
        <v>45871.64166666667</v>
      </c>
      <c r="W11876" t="s">
        <v>1850</v>
      </c>
      <c r="Y11876" s="4">
        <v>45876</v>
      </c>
      <c r="Z11876" s="2">
        <v>0.81263888888888891</v>
      </c>
    </row>
    <row r="11877" spans="1:26" x14ac:dyDescent="0.3">
      <c r="A11877">
        <v>136639</v>
      </c>
      <c r="B11877" t="s">
        <v>317</v>
      </c>
      <c r="C11877" t="s">
        <v>27</v>
      </c>
      <c r="D11877" t="s">
        <v>318</v>
      </c>
      <c r="E11877" t="s">
        <v>76</v>
      </c>
      <c r="F11877">
        <v>6261219309</v>
      </c>
      <c r="G11877" t="s">
        <v>43</v>
      </c>
      <c r="H11877">
        <v>7097</v>
      </c>
      <c r="I11877" t="s">
        <v>14107</v>
      </c>
      <c r="J11877" t="s">
        <v>31</v>
      </c>
      <c r="K11877" t="s">
        <v>49</v>
      </c>
      <c r="O11877" t="s">
        <v>33</v>
      </c>
      <c r="S11877" s="3">
        <v>45876.375</v>
      </c>
      <c r="T11877" t="s">
        <v>54</v>
      </c>
      <c r="U11877" t="s">
        <v>14107</v>
      </c>
      <c r="V11877" s="3">
        <v>45871.64166666667</v>
      </c>
      <c r="W11877" t="s">
        <v>1848</v>
      </c>
      <c r="Y11877" s="4">
        <v>45876</v>
      </c>
      <c r="Z11877" s="2">
        <v>0.81263888888888891</v>
      </c>
    </row>
    <row r="11878" spans="1:26" x14ac:dyDescent="0.3">
      <c r="A11878">
        <v>29585</v>
      </c>
      <c r="B11878" t="s">
        <v>317</v>
      </c>
      <c r="C11878" t="s">
        <v>27</v>
      </c>
      <c r="D11878" t="s">
        <v>318</v>
      </c>
      <c r="E11878" t="s">
        <v>76</v>
      </c>
      <c r="F11878">
        <v>8714686615</v>
      </c>
      <c r="G11878" t="s">
        <v>43</v>
      </c>
      <c r="H11878">
        <v>7097</v>
      </c>
      <c r="I11878" t="s">
        <v>14108</v>
      </c>
      <c r="J11878" t="s">
        <v>31</v>
      </c>
      <c r="K11878" t="s">
        <v>49</v>
      </c>
      <c r="O11878" t="s">
        <v>33</v>
      </c>
      <c r="S11878" s="3">
        <v>45876.375</v>
      </c>
      <c r="T11878" t="s">
        <v>54</v>
      </c>
      <c r="U11878" t="s">
        <v>14108</v>
      </c>
      <c r="V11878" s="3">
        <v>45871.64166666667</v>
      </c>
      <c r="W11878" t="s">
        <v>1850</v>
      </c>
      <c r="Y11878" s="4">
        <v>45876</v>
      </c>
      <c r="Z11878" s="2">
        <v>0.81263888888888891</v>
      </c>
    </row>
    <row r="11879" spans="1:26" x14ac:dyDescent="0.3">
      <c r="A11879">
        <v>136639</v>
      </c>
      <c r="B11879" t="s">
        <v>317</v>
      </c>
      <c r="C11879" t="s">
        <v>27</v>
      </c>
      <c r="D11879" t="s">
        <v>318</v>
      </c>
      <c r="E11879" t="s">
        <v>76</v>
      </c>
      <c r="F11879">
        <v>6261219309</v>
      </c>
      <c r="G11879" t="s">
        <v>43</v>
      </c>
      <c r="H11879">
        <v>7097</v>
      </c>
      <c r="I11879" t="s">
        <v>14109</v>
      </c>
      <c r="J11879" t="s">
        <v>31</v>
      </c>
      <c r="K11879" t="s">
        <v>49</v>
      </c>
      <c r="O11879" t="s">
        <v>33</v>
      </c>
      <c r="S11879" s="3">
        <v>45876.375</v>
      </c>
      <c r="T11879" t="s">
        <v>54</v>
      </c>
      <c r="U11879" t="s">
        <v>14109</v>
      </c>
      <c r="V11879" s="3">
        <v>45871.64166666667</v>
      </c>
      <c r="W11879" t="s">
        <v>1848</v>
      </c>
      <c r="Y11879" s="4">
        <v>45876</v>
      </c>
      <c r="Z11879" s="2">
        <v>0.81263888888888891</v>
      </c>
    </row>
    <row r="11880" spans="1:26" x14ac:dyDescent="0.3">
      <c r="A11880">
        <v>15798</v>
      </c>
      <c r="B11880" t="s">
        <v>317</v>
      </c>
      <c r="C11880" t="s">
        <v>27</v>
      </c>
      <c r="D11880" t="s">
        <v>318</v>
      </c>
      <c r="E11880" t="s">
        <v>76</v>
      </c>
      <c r="F11880">
        <v>9288028502</v>
      </c>
      <c r="G11880" t="s">
        <v>43</v>
      </c>
      <c r="H11880">
        <v>7097</v>
      </c>
      <c r="I11880" t="s">
        <v>14110</v>
      </c>
      <c r="J11880" t="s">
        <v>31</v>
      </c>
      <c r="K11880" t="s">
        <v>49</v>
      </c>
      <c r="O11880" t="s">
        <v>33</v>
      </c>
      <c r="S11880" s="3">
        <v>45876.375</v>
      </c>
      <c r="T11880" t="s">
        <v>54</v>
      </c>
      <c r="U11880" t="s">
        <v>14110</v>
      </c>
      <c r="V11880" s="3">
        <v>45871.64166666667</v>
      </c>
      <c r="W11880" t="s">
        <v>1847</v>
      </c>
      <c r="Y11880" s="4">
        <v>45876</v>
      </c>
      <c r="Z11880" s="2">
        <v>0.81263888888888891</v>
      </c>
    </row>
    <row r="11881" spans="1:26" x14ac:dyDescent="0.3">
      <c r="A11881">
        <v>29585</v>
      </c>
      <c r="B11881" t="s">
        <v>317</v>
      </c>
      <c r="C11881" t="s">
        <v>27</v>
      </c>
      <c r="D11881" t="s">
        <v>318</v>
      </c>
      <c r="E11881" t="s">
        <v>76</v>
      </c>
      <c r="F11881">
        <v>8714686615</v>
      </c>
      <c r="G11881" t="s">
        <v>43</v>
      </c>
      <c r="H11881">
        <v>7097</v>
      </c>
      <c r="I11881" t="s">
        <v>14111</v>
      </c>
      <c r="J11881" t="s">
        <v>31</v>
      </c>
      <c r="K11881" t="s">
        <v>49</v>
      </c>
      <c r="O11881" t="s">
        <v>33</v>
      </c>
      <c r="S11881" s="3">
        <v>45876.375</v>
      </c>
      <c r="T11881" t="s">
        <v>54</v>
      </c>
      <c r="U11881" t="s">
        <v>14111</v>
      </c>
      <c r="V11881" s="3">
        <v>45871.64166666667</v>
      </c>
      <c r="W11881" t="s">
        <v>1850</v>
      </c>
      <c r="Y11881" s="4">
        <v>45876</v>
      </c>
      <c r="Z11881" s="2">
        <v>0.81263888888888891</v>
      </c>
    </row>
    <row r="11882" spans="1:26" x14ac:dyDescent="0.3">
      <c r="A11882">
        <v>15798</v>
      </c>
      <c r="B11882" t="s">
        <v>317</v>
      </c>
      <c r="C11882" t="s">
        <v>27</v>
      </c>
      <c r="D11882" t="s">
        <v>318</v>
      </c>
      <c r="E11882" t="s">
        <v>76</v>
      </c>
      <c r="F11882">
        <v>9288028502</v>
      </c>
      <c r="G11882" t="s">
        <v>43</v>
      </c>
      <c r="H11882">
        <v>7097</v>
      </c>
      <c r="I11882" t="s">
        <v>14112</v>
      </c>
      <c r="J11882" t="s">
        <v>31</v>
      </c>
      <c r="K11882" t="s">
        <v>49</v>
      </c>
      <c r="O11882" t="s">
        <v>33</v>
      </c>
      <c r="S11882" s="3">
        <v>45876.375</v>
      </c>
      <c r="T11882" t="s">
        <v>54</v>
      </c>
      <c r="U11882" t="s">
        <v>14112</v>
      </c>
      <c r="V11882" s="3">
        <v>45871.64166666667</v>
      </c>
      <c r="W11882" t="s">
        <v>1847</v>
      </c>
      <c r="Y11882" s="4">
        <v>45876</v>
      </c>
      <c r="Z11882" s="2">
        <v>0.81263888888888891</v>
      </c>
    </row>
    <row r="11883" spans="1:26" x14ac:dyDescent="0.3">
      <c r="A11883">
        <v>135291</v>
      </c>
      <c r="B11883" t="s">
        <v>317</v>
      </c>
      <c r="C11883" t="s">
        <v>27</v>
      </c>
      <c r="D11883" t="s">
        <v>318</v>
      </c>
      <c r="E11883" t="s">
        <v>76</v>
      </c>
      <c r="F11883">
        <v>9294583586</v>
      </c>
      <c r="G11883" t="s">
        <v>43</v>
      </c>
      <c r="H11883">
        <v>7097</v>
      </c>
      <c r="I11883" t="s">
        <v>14113</v>
      </c>
      <c r="J11883" t="s">
        <v>31</v>
      </c>
      <c r="K11883" t="s">
        <v>49</v>
      </c>
      <c r="O11883" t="s">
        <v>33</v>
      </c>
      <c r="S11883" s="3">
        <v>45876.375</v>
      </c>
      <c r="T11883" t="s">
        <v>54</v>
      </c>
      <c r="U11883" t="s">
        <v>14113</v>
      </c>
      <c r="V11883" s="3">
        <v>45871.64166666667</v>
      </c>
      <c r="W11883" t="s">
        <v>1849</v>
      </c>
      <c r="Y11883" s="4">
        <v>45876</v>
      </c>
      <c r="Z11883" s="2">
        <v>0.81263888888888891</v>
      </c>
    </row>
    <row r="11884" spans="1:26" x14ac:dyDescent="0.3">
      <c r="A11884">
        <v>135291</v>
      </c>
      <c r="B11884" t="s">
        <v>317</v>
      </c>
      <c r="C11884" t="s">
        <v>27</v>
      </c>
      <c r="D11884" t="s">
        <v>318</v>
      </c>
      <c r="E11884" t="s">
        <v>76</v>
      </c>
      <c r="F11884">
        <v>9294583586</v>
      </c>
      <c r="G11884" t="s">
        <v>43</v>
      </c>
      <c r="H11884">
        <v>7097</v>
      </c>
      <c r="I11884" t="s">
        <v>14114</v>
      </c>
      <c r="J11884" t="s">
        <v>31</v>
      </c>
      <c r="K11884" t="s">
        <v>49</v>
      </c>
      <c r="O11884" t="s">
        <v>33</v>
      </c>
      <c r="S11884" s="3">
        <v>45876.375</v>
      </c>
      <c r="T11884" t="s">
        <v>54</v>
      </c>
      <c r="U11884" t="s">
        <v>14114</v>
      </c>
      <c r="V11884" s="3">
        <v>45871.64166666667</v>
      </c>
      <c r="W11884" t="s">
        <v>1849</v>
      </c>
      <c r="Y11884" s="4">
        <v>45876</v>
      </c>
      <c r="Z11884" s="2">
        <v>0.81263888888888891</v>
      </c>
    </row>
    <row r="11885" spans="1:26" x14ac:dyDescent="0.3">
      <c r="A11885">
        <v>15798</v>
      </c>
      <c r="B11885" t="s">
        <v>317</v>
      </c>
      <c r="C11885" t="s">
        <v>27</v>
      </c>
      <c r="D11885" t="s">
        <v>318</v>
      </c>
      <c r="E11885" t="s">
        <v>76</v>
      </c>
      <c r="F11885">
        <v>9288028502</v>
      </c>
      <c r="G11885" t="s">
        <v>43</v>
      </c>
      <c r="H11885">
        <v>7097</v>
      </c>
      <c r="I11885" t="s">
        <v>14115</v>
      </c>
      <c r="J11885" t="s">
        <v>31</v>
      </c>
      <c r="K11885" t="s">
        <v>49</v>
      </c>
      <c r="O11885" t="s">
        <v>33</v>
      </c>
      <c r="S11885" s="3">
        <v>45876.375</v>
      </c>
      <c r="T11885" t="s">
        <v>54</v>
      </c>
      <c r="U11885" t="s">
        <v>14115</v>
      </c>
      <c r="V11885" s="3">
        <v>45871.64166666667</v>
      </c>
      <c r="W11885" t="s">
        <v>1847</v>
      </c>
      <c r="Y11885" s="4">
        <v>45876</v>
      </c>
      <c r="Z11885" s="2">
        <v>0.81263888888888891</v>
      </c>
    </row>
    <row r="11886" spans="1:26" x14ac:dyDescent="0.3">
      <c r="A11886">
        <v>136639</v>
      </c>
      <c r="B11886" t="s">
        <v>317</v>
      </c>
      <c r="C11886" t="s">
        <v>27</v>
      </c>
      <c r="D11886" t="s">
        <v>318</v>
      </c>
      <c r="E11886" t="s">
        <v>76</v>
      </c>
      <c r="F11886">
        <v>6261219309</v>
      </c>
      <c r="G11886" t="s">
        <v>43</v>
      </c>
      <c r="H11886">
        <v>7097</v>
      </c>
      <c r="I11886" t="s">
        <v>14116</v>
      </c>
      <c r="J11886" t="s">
        <v>31</v>
      </c>
      <c r="K11886" t="s">
        <v>49</v>
      </c>
      <c r="O11886" t="s">
        <v>33</v>
      </c>
      <c r="S11886" s="3">
        <v>45876.375</v>
      </c>
      <c r="T11886" t="s">
        <v>54</v>
      </c>
      <c r="U11886" t="s">
        <v>14116</v>
      </c>
      <c r="V11886" s="3">
        <v>45871.64166666667</v>
      </c>
      <c r="W11886" t="s">
        <v>1848</v>
      </c>
      <c r="Y11886" s="4">
        <v>45876</v>
      </c>
      <c r="Z11886" s="2">
        <v>0.81263888888888891</v>
      </c>
    </row>
    <row r="11887" spans="1:26" x14ac:dyDescent="0.3">
      <c r="A11887">
        <v>15798</v>
      </c>
      <c r="B11887" t="s">
        <v>317</v>
      </c>
      <c r="C11887" t="s">
        <v>27</v>
      </c>
      <c r="D11887" t="s">
        <v>318</v>
      </c>
      <c r="E11887" t="s">
        <v>76</v>
      </c>
      <c r="F11887">
        <v>9288028502</v>
      </c>
      <c r="G11887" t="s">
        <v>43</v>
      </c>
      <c r="H11887">
        <v>7097</v>
      </c>
      <c r="I11887" t="s">
        <v>14117</v>
      </c>
      <c r="J11887" t="s">
        <v>31</v>
      </c>
      <c r="K11887" t="s">
        <v>49</v>
      </c>
      <c r="O11887" t="s">
        <v>33</v>
      </c>
      <c r="S11887" s="3">
        <v>45876.375</v>
      </c>
      <c r="T11887" t="s">
        <v>54</v>
      </c>
      <c r="U11887" t="s">
        <v>14117</v>
      </c>
      <c r="V11887" s="3">
        <v>45871.64166666667</v>
      </c>
      <c r="W11887" t="s">
        <v>1847</v>
      </c>
      <c r="Y11887" s="4">
        <v>45876</v>
      </c>
      <c r="Z11887" s="2">
        <v>0.81263888888888891</v>
      </c>
    </row>
    <row r="11888" spans="1:26" x14ac:dyDescent="0.3">
      <c r="A11888">
        <v>15798</v>
      </c>
      <c r="B11888" t="s">
        <v>317</v>
      </c>
      <c r="C11888" t="s">
        <v>27</v>
      </c>
      <c r="D11888" t="s">
        <v>318</v>
      </c>
      <c r="E11888" t="s">
        <v>76</v>
      </c>
      <c r="F11888">
        <v>9288028502</v>
      </c>
      <c r="G11888" t="s">
        <v>43</v>
      </c>
      <c r="H11888">
        <v>7097</v>
      </c>
      <c r="I11888" t="s">
        <v>14118</v>
      </c>
      <c r="J11888" t="s">
        <v>31</v>
      </c>
      <c r="K11888" t="s">
        <v>49</v>
      </c>
      <c r="O11888" t="s">
        <v>33</v>
      </c>
      <c r="S11888" s="3">
        <v>45876.375</v>
      </c>
      <c r="T11888" t="s">
        <v>54</v>
      </c>
      <c r="U11888" t="s">
        <v>14118</v>
      </c>
      <c r="V11888" s="3">
        <v>45871.64166666667</v>
      </c>
      <c r="W11888" t="s">
        <v>1847</v>
      </c>
      <c r="Y11888" s="4">
        <v>45876</v>
      </c>
      <c r="Z11888" s="2">
        <v>0.81263888888888891</v>
      </c>
    </row>
    <row r="11889" spans="1:26" x14ac:dyDescent="0.3">
      <c r="A11889">
        <v>15798</v>
      </c>
      <c r="B11889" t="s">
        <v>317</v>
      </c>
      <c r="C11889" t="s">
        <v>27</v>
      </c>
      <c r="D11889" t="s">
        <v>318</v>
      </c>
      <c r="E11889" t="s">
        <v>76</v>
      </c>
      <c r="F11889">
        <v>9288028502</v>
      </c>
      <c r="G11889" t="s">
        <v>43</v>
      </c>
      <c r="H11889">
        <v>7097</v>
      </c>
      <c r="I11889" t="s">
        <v>14119</v>
      </c>
      <c r="J11889" t="s">
        <v>31</v>
      </c>
      <c r="K11889" t="s">
        <v>49</v>
      </c>
      <c r="O11889" t="s">
        <v>33</v>
      </c>
      <c r="S11889" s="3">
        <v>45876.375</v>
      </c>
      <c r="T11889" t="s">
        <v>54</v>
      </c>
      <c r="U11889" t="s">
        <v>14119</v>
      </c>
      <c r="V11889" s="3">
        <v>45871.64166666667</v>
      </c>
      <c r="W11889" t="s">
        <v>1847</v>
      </c>
      <c r="Y11889" s="4">
        <v>45876</v>
      </c>
      <c r="Z11889" s="2">
        <v>0.81263888888888891</v>
      </c>
    </row>
    <row r="11890" spans="1:26" x14ac:dyDescent="0.3">
      <c r="A11890">
        <v>15798</v>
      </c>
      <c r="B11890" t="s">
        <v>317</v>
      </c>
      <c r="C11890" t="s">
        <v>27</v>
      </c>
      <c r="D11890" t="s">
        <v>318</v>
      </c>
      <c r="E11890" t="s">
        <v>76</v>
      </c>
      <c r="F11890">
        <v>9288028502</v>
      </c>
      <c r="G11890" t="s">
        <v>43</v>
      </c>
      <c r="H11890">
        <v>7097</v>
      </c>
      <c r="I11890" t="s">
        <v>14120</v>
      </c>
      <c r="J11890" t="s">
        <v>31</v>
      </c>
      <c r="K11890" t="s">
        <v>49</v>
      </c>
      <c r="O11890" t="s">
        <v>33</v>
      </c>
      <c r="S11890" s="3">
        <v>45876.375</v>
      </c>
      <c r="T11890" t="s">
        <v>54</v>
      </c>
      <c r="U11890" t="s">
        <v>14120</v>
      </c>
      <c r="V11890" s="3">
        <v>45871.64166666667</v>
      </c>
      <c r="W11890" t="s">
        <v>1847</v>
      </c>
      <c r="Y11890" s="4">
        <v>45876</v>
      </c>
      <c r="Z11890" s="2">
        <v>0.81263888888888891</v>
      </c>
    </row>
    <row r="11891" spans="1:26" x14ac:dyDescent="0.3">
      <c r="A11891">
        <v>29585</v>
      </c>
      <c r="B11891" t="s">
        <v>317</v>
      </c>
      <c r="C11891" t="s">
        <v>27</v>
      </c>
      <c r="D11891" t="s">
        <v>318</v>
      </c>
      <c r="E11891" t="s">
        <v>76</v>
      </c>
      <c r="F11891">
        <v>8714686615</v>
      </c>
      <c r="G11891" t="s">
        <v>43</v>
      </c>
      <c r="H11891">
        <v>7097</v>
      </c>
      <c r="I11891" t="s">
        <v>14121</v>
      </c>
      <c r="J11891" t="s">
        <v>31</v>
      </c>
      <c r="K11891" t="s">
        <v>49</v>
      </c>
      <c r="O11891" t="s">
        <v>33</v>
      </c>
      <c r="S11891" s="3">
        <v>45876.375</v>
      </c>
      <c r="T11891" t="s">
        <v>54</v>
      </c>
      <c r="U11891" t="s">
        <v>14121</v>
      </c>
      <c r="V11891" s="3">
        <v>45871.64166666667</v>
      </c>
      <c r="W11891" t="s">
        <v>1850</v>
      </c>
      <c r="Y11891" s="4">
        <v>45876</v>
      </c>
      <c r="Z11891" s="2">
        <v>0.81263888888888891</v>
      </c>
    </row>
    <row r="11892" spans="1:26" x14ac:dyDescent="0.3">
      <c r="A11892">
        <v>136639</v>
      </c>
      <c r="B11892" t="s">
        <v>317</v>
      </c>
      <c r="C11892" t="s">
        <v>27</v>
      </c>
      <c r="D11892" t="s">
        <v>318</v>
      </c>
      <c r="E11892" t="s">
        <v>76</v>
      </c>
      <c r="F11892">
        <v>6261219309</v>
      </c>
      <c r="G11892" t="s">
        <v>43</v>
      </c>
      <c r="H11892">
        <v>7097</v>
      </c>
      <c r="I11892" t="s">
        <v>14122</v>
      </c>
      <c r="J11892" t="s">
        <v>31</v>
      </c>
      <c r="K11892" t="s">
        <v>49</v>
      </c>
      <c r="O11892" t="s">
        <v>33</v>
      </c>
      <c r="S11892" s="3">
        <v>45876.375</v>
      </c>
      <c r="T11892" t="s">
        <v>54</v>
      </c>
      <c r="U11892" t="s">
        <v>14122</v>
      </c>
      <c r="V11892" s="3">
        <v>45871.64166666667</v>
      </c>
      <c r="W11892" t="s">
        <v>1848</v>
      </c>
      <c r="Y11892" s="4">
        <v>45876</v>
      </c>
      <c r="Z11892" s="2">
        <v>0.81263888888888891</v>
      </c>
    </row>
    <row r="11893" spans="1:26" x14ac:dyDescent="0.3">
      <c r="A11893">
        <v>18718</v>
      </c>
      <c r="B11893" t="s">
        <v>317</v>
      </c>
      <c r="C11893" t="s">
        <v>27</v>
      </c>
      <c r="D11893" t="s">
        <v>318</v>
      </c>
      <c r="E11893" t="s">
        <v>76</v>
      </c>
      <c r="F11893">
        <v>8714612630</v>
      </c>
      <c r="G11893" t="s">
        <v>43</v>
      </c>
      <c r="H11893">
        <v>7097</v>
      </c>
      <c r="I11893" t="s">
        <v>14123</v>
      </c>
      <c r="J11893" t="s">
        <v>31</v>
      </c>
      <c r="K11893" t="s">
        <v>49</v>
      </c>
      <c r="O11893" t="s">
        <v>33</v>
      </c>
      <c r="S11893" s="3">
        <v>45876.375</v>
      </c>
      <c r="T11893" t="s">
        <v>54</v>
      </c>
      <c r="U11893" t="s">
        <v>14123</v>
      </c>
      <c r="V11893" s="3">
        <v>45871.64166666667</v>
      </c>
      <c r="W11893" t="s">
        <v>1852</v>
      </c>
      <c r="Y11893" s="4">
        <v>45876</v>
      </c>
      <c r="Z11893" s="2">
        <v>0.81263888888888891</v>
      </c>
    </row>
    <row r="11894" spans="1:26" x14ac:dyDescent="0.3">
      <c r="A11894">
        <v>18718</v>
      </c>
      <c r="B11894" t="s">
        <v>317</v>
      </c>
      <c r="C11894" t="s">
        <v>27</v>
      </c>
      <c r="D11894" t="s">
        <v>318</v>
      </c>
      <c r="E11894" t="s">
        <v>76</v>
      </c>
      <c r="F11894">
        <v>8714612630</v>
      </c>
      <c r="G11894" t="s">
        <v>43</v>
      </c>
      <c r="H11894">
        <v>7097</v>
      </c>
      <c r="I11894" t="s">
        <v>14124</v>
      </c>
      <c r="J11894" t="s">
        <v>31</v>
      </c>
      <c r="K11894" t="s">
        <v>49</v>
      </c>
      <c r="O11894" t="s">
        <v>33</v>
      </c>
      <c r="S11894" s="3">
        <v>45876.375</v>
      </c>
      <c r="T11894" t="s">
        <v>54</v>
      </c>
      <c r="U11894" t="s">
        <v>14124</v>
      </c>
      <c r="V11894" s="3">
        <v>45871.64166666667</v>
      </c>
      <c r="W11894" t="s">
        <v>1852</v>
      </c>
      <c r="Y11894" s="4">
        <v>45876</v>
      </c>
      <c r="Z11894" s="2">
        <v>0.81263888888888891</v>
      </c>
    </row>
    <row r="11895" spans="1:26" x14ac:dyDescent="0.3">
      <c r="A11895">
        <v>18718</v>
      </c>
      <c r="B11895" t="s">
        <v>317</v>
      </c>
      <c r="C11895" t="s">
        <v>27</v>
      </c>
      <c r="D11895" t="s">
        <v>318</v>
      </c>
      <c r="E11895" t="s">
        <v>76</v>
      </c>
      <c r="F11895">
        <v>8714612630</v>
      </c>
      <c r="G11895" t="s">
        <v>43</v>
      </c>
      <c r="H11895">
        <v>7097</v>
      </c>
      <c r="I11895" t="s">
        <v>14125</v>
      </c>
      <c r="J11895" t="s">
        <v>31</v>
      </c>
      <c r="K11895" t="s">
        <v>49</v>
      </c>
      <c r="O11895" t="s">
        <v>33</v>
      </c>
      <c r="S11895" s="3">
        <v>45876.375</v>
      </c>
      <c r="T11895" t="s">
        <v>54</v>
      </c>
      <c r="U11895" t="s">
        <v>14125</v>
      </c>
      <c r="V11895" s="3">
        <v>45871.64166666667</v>
      </c>
      <c r="W11895" t="s">
        <v>1852</v>
      </c>
      <c r="Y11895" s="4">
        <v>45876</v>
      </c>
      <c r="Z11895" s="2">
        <v>0.81263888888888891</v>
      </c>
    </row>
    <row r="11896" spans="1:26" x14ac:dyDescent="0.3">
      <c r="A11896">
        <v>18718</v>
      </c>
      <c r="B11896" t="s">
        <v>317</v>
      </c>
      <c r="C11896" t="s">
        <v>27</v>
      </c>
      <c r="D11896" t="s">
        <v>318</v>
      </c>
      <c r="E11896" t="s">
        <v>76</v>
      </c>
      <c r="F11896">
        <v>8714612630</v>
      </c>
      <c r="G11896" t="s">
        <v>43</v>
      </c>
      <c r="H11896">
        <v>7097</v>
      </c>
      <c r="I11896" t="s">
        <v>14126</v>
      </c>
      <c r="J11896" t="s">
        <v>31</v>
      </c>
      <c r="K11896" t="s">
        <v>49</v>
      </c>
      <c r="O11896" t="s">
        <v>33</v>
      </c>
      <c r="S11896" s="3">
        <v>45876.375</v>
      </c>
      <c r="T11896" t="s">
        <v>54</v>
      </c>
      <c r="U11896" t="s">
        <v>14126</v>
      </c>
      <c r="V11896" s="3">
        <v>45871.64166666667</v>
      </c>
      <c r="W11896" t="s">
        <v>1852</v>
      </c>
      <c r="Y11896" s="4">
        <v>45876</v>
      </c>
      <c r="Z11896" s="2">
        <v>0.81263888888888891</v>
      </c>
    </row>
    <row r="11897" spans="1:26" x14ac:dyDescent="0.3">
      <c r="A11897">
        <v>15798</v>
      </c>
      <c r="B11897" t="s">
        <v>317</v>
      </c>
      <c r="C11897" t="s">
        <v>27</v>
      </c>
      <c r="D11897" t="s">
        <v>318</v>
      </c>
      <c r="E11897" t="s">
        <v>76</v>
      </c>
      <c r="F11897">
        <v>9288028502</v>
      </c>
      <c r="G11897" t="s">
        <v>43</v>
      </c>
      <c r="H11897">
        <v>7097</v>
      </c>
      <c r="I11897" t="s">
        <v>14127</v>
      </c>
      <c r="J11897" t="s">
        <v>31</v>
      </c>
      <c r="K11897" t="s">
        <v>49</v>
      </c>
      <c r="O11897" t="s">
        <v>33</v>
      </c>
      <c r="S11897" s="3">
        <v>45876.375</v>
      </c>
      <c r="T11897" t="s">
        <v>54</v>
      </c>
      <c r="U11897" t="s">
        <v>14127</v>
      </c>
      <c r="V11897" s="3">
        <v>45871.64166666667</v>
      </c>
      <c r="W11897" t="s">
        <v>1847</v>
      </c>
      <c r="Y11897" s="4">
        <v>45876</v>
      </c>
      <c r="Z11897" s="2">
        <v>0.81263888888888891</v>
      </c>
    </row>
    <row r="11898" spans="1:26" x14ac:dyDescent="0.3">
      <c r="A11898">
        <v>18718</v>
      </c>
      <c r="B11898" t="s">
        <v>317</v>
      </c>
      <c r="C11898" t="s">
        <v>27</v>
      </c>
      <c r="D11898" t="s">
        <v>318</v>
      </c>
      <c r="E11898" t="s">
        <v>76</v>
      </c>
      <c r="F11898">
        <v>8714612630</v>
      </c>
      <c r="G11898" t="s">
        <v>43</v>
      </c>
      <c r="H11898">
        <v>7097</v>
      </c>
      <c r="I11898" t="s">
        <v>14128</v>
      </c>
      <c r="J11898" t="s">
        <v>31</v>
      </c>
      <c r="K11898" t="s">
        <v>49</v>
      </c>
      <c r="O11898" t="s">
        <v>33</v>
      </c>
      <c r="S11898" s="3">
        <v>45876.375</v>
      </c>
      <c r="T11898" t="s">
        <v>54</v>
      </c>
      <c r="U11898" t="s">
        <v>14128</v>
      </c>
      <c r="V11898" s="3">
        <v>45871.64166666667</v>
      </c>
      <c r="W11898" t="s">
        <v>1852</v>
      </c>
      <c r="Y11898" s="4">
        <v>45876</v>
      </c>
      <c r="Z11898" s="2">
        <v>0.81263888888888891</v>
      </c>
    </row>
    <row r="11899" spans="1:26" x14ac:dyDescent="0.3">
      <c r="A11899">
        <v>136639</v>
      </c>
      <c r="B11899" t="s">
        <v>317</v>
      </c>
      <c r="C11899" t="s">
        <v>27</v>
      </c>
      <c r="D11899" t="s">
        <v>318</v>
      </c>
      <c r="E11899" t="s">
        <v>76</v>
      </c>
      <c r="F11899">
        <v>6261219309</v>
      </c>
      <c r="G11899" t="s">
        <v>43</v>
      </c>
      <c r="H11899">
        <v>7097</v>
      </c>
      <c r="I11899" t="s">
        <v>14129</v>
      </c>
      <c r="J11899" t="s">
        <v>31</v>
      </c>
      <c r="K11899" t="s">
        <v>49</v>
      </c>
      <c r="O11899" t="s">
        <v>33</v>
      </c>
      <c r="S11899" s="3">
        <v>45876.375</v>
      </c>
      <c r="T11899" t="s">
        <v>54</v>
      </c>
      <c r="U11899" t="s">
        <v>14129</v>
      </c>
      <c r="V11899" s="3">
        <v>45871.64166666667</v>
      </c>
      <c r="W11899" t="s">
        <v>1848</v>
      </c>
      <c r="Y11899" s="4">
        <v>45876</v>
      </c>
      <c r="Z11899" s="2">
        <v>0.81263888888888891</v>
      </c>
    </row>
    <row r="11900" spans="1:26" x14ac:dyDescent="0.3">
      <c r="A11900">
        <v>15798</v>
      </c>
      <c r="B11900" t="s">
        <v>317</v>
      </c>
      <c r="C11900" t="s">
        <v>27</v>
      </c>
      <c r="D11900" t="s">
        <v>318</v>
      </c>
      <c r="E11900" t="s">
        <v>76</v>
      </c>
      <c r="F11900">
        <v>9288028502</v>
      </c>
      <c r="G11900" t="s">
        <v>43</v>
      </c>
      <c r="H11900">
        <v>7097</v>
      </c>
      <c r="I11900" t="s">
        <v>14130</v>
      </c>
      <c r="J11900" t="s">
        <v>31</v>
      </c>
      <c r="K11900" t="s">
        <v>49</v>
      </c>
      <c r="O11900" t="s">
        <v>33</v>
      </c>
      <c r="S11900" s="3">
        <v>45876.375</v>
      </c>
      <c r="T11900" t="s">
        <v>54</v>
      </c>
      <c r="U11900" t="s">
        <v>14130</v>
      </c>
      <c r="V11900" s="3">
        <v>45871.64166666667</v>
      </c>
      <c r="W11900" t="s">
        <v>1847</v>
      </c>
      <c r="Y11900" s="4">
        <v>45876</v>
      </c>
      <c r="Z11900" s="2">
        <v>0.81263888888888891</v>
      </c>
    </row>
    <row r="11901" spans="1:26" x14ac:dyDescent="0.3">
      <c r="A11901">
        <v>18718</v>
      </c>
      <c r="B11901" t="s">
        <v>317</v>
      </c>
      <c r="C11901" t="s">
        <v>27</v>
      </c>
      <c r="D11901" t="s">
        <v>318</v>
      </c>
      <c r="E11901" t="s">
        <v>76</v>
      </c>
      <c r="F11901">
        <v>8714612630</v>
      </c>
      <c r="G11901" t="s">
        <v>43</v>
      </c>
      <c r="H11901">
        <v>7097</v>
      </c>
      <c r="I11901" t="s">
        <v>14131</v>
      </c>
      <c r="J11901" t="s">
        <v>31</v>
      </c>
      <c r="K11901" t="s">
        <v>49</v>
      </c>
      <c r="O11901" t="s">
        <v>33</v>
      </c>
      <c r="S11901" s="3">
        <v>45876.375</v>
      </c>
      <c r="T11901" t="s">
        <v>54</v>
      </c>
      <c r="U11901" t="s">
        <v>14131</v>
      </c>
      <c r="V11901" s="3">
        <v>45871.64166666667</v>
      </c>
      <c r="W11901" t="s">
        <v>1852</v>
      </c>
      <c r="Y11901" s="4">
        <v>45876</v>
      </c>
      <c r="Z11901" s="2">
        <v>0.81263888888888891</v>
      </c>
    </row>
    <row r="11902" spans="1:26" x14ac:dyDescent="0.3">
      <c r="A11902">
        <v>18718</v>
      </c>
      <c r="B11902" t="s">
        <v>317</v>
      </c>
      <c r="C11902" t="s">
        <v>27</v>
      </c>
      <c r="D11902" t="s">
        <v>318</v>
      </c>
      <c r="E11902" t="s">
        <v>76</v>
      </c>
      <c r="F11902">
        <v>8714612630</v>
      </c>
      <c r="G11902" t="s">
        <v>43</v>
      </c>
      <c r="H11902">
        <v>7097</v>
      </c>
      <c r="I11902" t="s">
        <v>14132</v>
      </c>
      <c r="J11902" t="s">
        <v>31</v>
      </c>
      <c r="K11902" t="s">
        <v>49</v>
      </c>
      <c r="O11902" t="s">
        <v>33</v>
      </c>
      <c r="S11902" s="3">
        <v>45876.375</v>
      </c>
      <c r="T11902" t="s">
        <v>54</v>
      </c>
      <c r="U11902" t="s">
        <v>14132</v>
      </c>
      <c r="V11902" s="3">
        <v>45871.64166666667</v>
      </c>
      <c r="W11902" t="s">
        <v>1852</v>
      </c>
      <c r="Y11902" s="4">
        <v>45876</v>
      </c>
      <c r="Z11902" s="2">
        <v>0.81263888888888891</v>
      </c>
    </row>
    <row r="11903" spans="1:26" x14ac:dyDescent="0.3">
      <c r="A11903">
        <v>136639</v>
      </c>
      <c r="B11903" t="s">
        <v>317</v>
      </c>
      <c r="C11903" t="s">
        <v>27</v>
      </c>
      <c r="D11903" t="s">
        <v>318</v>
      </c>
      <c r="E11903" t="s">
        <v>76</v>
      </c>
      <c r="F11903">
        <v>6261219309</v>
      </c>
      <c r="G11903" t="s">
        <v>43</v>
      </c>
      <c r="H11903">
        <v>7097</v>
      </c>
      <c r="I11903" t="s">
        <v>14133</v>
      </c>
      <c r="J11903" t="s">
        <v>31</v>
      </c>
      <c r="K11903" t="s">
        <v>49</v>
      </c>
      <c r="O11903" t="s">
        <v>33</v>
      </c>
      <c r="S11903" s="3">
        <v>45876.375</v>
      </c>
      <c r="T11903" t="s">
        <v>54</v>
      </c>
      <c r="U11903" t="s">
        <v>14133</v>
      </c>
      <c r="V11903" s="3">
        <v>45871.64166666667</v>
      </c>
      <c r="W11903" t="s">
        <v>1848</v>
      </c>
      <c r="Y11903" s="4">
        <v>45876</v>
      </c>
      <c r="Z11903" s="2">
        <v>0.81263888888888891</v>
      </c>
    </row>
    <row r="11904" spans="1:26" x14ac:dyDescent="0.3">
      <c r="A11904">
        <v>18718</v>
      </c>
      <c r="B11904" t="s">
        <v>317</v>
      </c>
      <c r="C11904" t="s">
        <v>27</v>
      </c>
      <c r="D11904" t="s">
        <v>318</v>
      </c>
      <c r="E11904" t="s">
        <v>76</v>
      </c>
      <c r="F11904">
        <v>8714612630</v>
      </c>
      <c r="G11904" t="s">
        <v>43</v>
      </c>
      <c r="H11904">
        <v>7097</v>
      </c>
      <c r="I11904" t="s">
        <v>14134</v>
      </c>
      <c r="J11904" t="s">
        <v>31</v>
      </c>
      <c r="K11904" t="s">
        <v>49</v>
      </c>
      <c r="O11904" t="s">
        <v>33</v>
      </c>
      <c r="S11904" s="3">
        <v>45876.375</v>
      </c>
      <c r="T11904" t="s">
        <v>54</v>
      </c>
      <c r="U11904" t="s">
        <v>14134</v>
      </c>
      <c r="V11904" s="3">
        <v>45871.64166666667</v>
      </c>
      <c r="W11904" t="s">
        <v>1852</v>
      </c>
      <c r="Y11904" s="4">
        <v>45876</v>
      </c>
      <c r="Z11904" s="2">
        <v>0.81263888888888891</v>
      </c>
    </row>
    <row r="11905" spans="1:26" x14ac:dyDescent="0.3">
      <c r="A11905">
        <v>135887</v>
      </c>
      <c r="B11905" t="s">
        <v>317</v>
      </c>
      <c r="C11905" t="s">
        <v>27</v>
      </c>
      <c r="D11905" t="s">
        <v>318</v>
      </c>
      <c r="E11905" t="s">
        <v>76</v>
      </c>
      <c r="F11905">
        <v>7389861175</v>
      </c>
      <c r="G11905" t="s">
        <v>43</v>
      </c>
      <c r="H11905">
        <v>7097</v>
      </c>
      <c r="I11905" t="s">
        <v>14135</v>
      </c>
      <c r="J11905" t="s">
        <v>31</v>
      </c>
      <c r="K11905" t="s">
        <v>49</v>
      </c>
      <c r="O11905" t="s">
        <v>33</v>
      </c>
      <c r="S11905" s="3">
        <v>45876.375</v>
      </c>
      <c r="T11905" t="s">
        <v>54</v>
      </c>
      <c r="U11905" t="s">
        <v>14135</v>
      </c>
      <c r="V11905" s="3">
        <v>45871.64166666667</v>
      </c>
      <c r="W11905" t="s">
        <v>1851</v>
      </c>
      <c r="Y11905" s="4">
        <v>45876</v>
      </c>
      <c r="Z11905" s="2">
        <v>0.81263888888888891</v>
      </c>
    </row>
    <row r="11906" spans="1:26" x14ac:dyDescent="0.3">
      <c r="A11906">
        <v>135887</v>
      </c>
      <c r="B11906" t="s">
        <v>317</v>
      </c>
      <c r="C11906" t="s">
        <v>27</v>
      </c>
      <c r="D11906" t="s">
        <v>318</v>
      </c>
      <c r="E11906" t="s">
        <v>76</v>
      </c>
      <c r="F11906">
        <v>7389861175</v>
      </c>
      <c r="G11906" t="s">
        <v>43</v>
      </c>
      <c r="H11906">
        <v>7097</v>
      </c>
      <c r="I11906" t="s">
        <v>14136</v>
      </c>
      <c r="J11906" t="s">
        <v>31</v>
      </c>
      <c r="K11906" t="s">
        <v>49</v>
      </c>
      <c r="O11906" t="s">
        <v>33</v>
      </c>
      <c r="S11906" s="3">
        <v>45876.375</v>
      </c>
      <c r="T11906" t="s">
        <v>54</v>
      </c>
      <c r="U11906" t="s">
        <v>14136</v>
      </c>
      <c r="V11906" s="3">
        <v>45871.64166666667</v>
      </c>
      <c r="W11906" t="s">
        <v>1851</v>
      </c>
      <c r="Y11906" s="4">
        <v>45876</v>
      </c>
      <c r="Z11906" s="2">
        <v>0.81263888888888891</v>
      </c>
    </row>
    <row r="11907" spans="1:26" x14ac:dyDescent="0.3">
      <c r="A11907">
        <v>29585</v>
      </c>
      <c r="B11907" t="s">
        <v>317</v>
      </c>
      <c r="C11907" t="s">
        <v>27</v>
      </c>
      <c r="D11907" t="s">
        <v>318</v>
      </c>
      <c r="E11907" t="s">
        <v>76</v>
      </c>
      <c r="F11907">
        <v>8714686615</v>
      </c>
      <c r="G11907" t="s">
        <v>43</v>
      </c>
      <c r="H11907">
        <v>7097</v>
      </c>
      <c r="I11907" t="s">
        <v>14137</v>
      </c>
      <c r="J11907" t="s">
        <v>31</v>
      </c>
      <c r="K11907" t="s">
        <v>49</v>
      </c>
      <c r="O11907" t="s">
        <v>33</v>
      </c>
      <c r="S11907" s="3">
        <v>45876.375</v>
      </c>
      <c r="T11907" t="s">
        <v>54</v>
      </c>
      <c r="U11907" t="s">
        <v>14137</v>
      </c>
      <c r="V11907" s="3">
        <v>45871.64166666667</v>
      </c>
      <c r="W11907" t="s">
        <v>1850</v>
      </c>
      <c r="Y11907" s="4">
        <v>45876</v>
      </c>
      <c r="Z11907" s="2">
        <v>0.81263888888888891</v>
      </c>
    </row>
    <row r="11908" spans="1:26" x14ac:dyDescent="0.3">
      <c r="A11908">
        <v>135291</v>
      </c>
      <c r="B11908" t="s">
        <v>317</v>
      </c>
      <c r="C11908" t="s">
        <v>27</v>
      </c>
      <c r="D11908" t="s">
        <v>318</v>
      </c>
      <c r="E11908" t="s">
        <v>76</v>
      </c>
      <c r="F11908">
        <v>9294583586</v>
      </c>
      <c r="G11908" t="s">
        <v>43</v>
      </c>
      <c r="H11908">
        <v>7097</v>
      </c>
      <c r="I11908" t="s">
        <v>14138</v>
      </c>
      <c r="J11908" t="s">
        <v>31</v>
      </c>
      <c r="K11908" t="s">
        <v>49</v>
      </c>
      <c r="O11908" t="s">
        <v>33</v>
      </c>
      <c r="S11908" s="3">
        <v>45876.375</v>
      </c>
      <c r="T11908" t="s">
        <v>54</v>
      </c>
      <c r="U11908" t="s">
        <v>14138</v>
      </c>
      <c r="V11908" s="3">
        <v>45871.64166666667</v>
      </c>
      <c r="W11908" t="s">
        <v>1849</v>
      </c>
      <c r="Y11908" s="4">
        <v>45876</v>
      </c>
      <c r="Z11908" s="2">
        <v>0.81263888888888891</v>
      </c>
    </row>
    <row r="11909" spans="1:26" x14ac:dyDescent="0.3">
      <c r="A11909">
        <v>135291</v>
      </c>
      <c r="B11909" t="s">
        <v>317</v>
      </c>
      <c r="C11909" t="s">
        <v>27</v>
      </c>
      <c r="D11909" t="s">
        <v>318</v>
      </c>
      <c r="E11909" t="s">
        <v>76</v>
      </c>
      <c r="F11909">
        <v>9294583586</v>
      </c>
      <c r="G11909" t="s">
        <v>43</v>
      </c>
      <c r="H11909">
        <v>7097</v>
      </c>
      <c r="I11909" t="s">
        <v>14139</v>
      </c>
      <c r="J11909" t="s">
        <v>31</v>
      </c>
      <c r="K11909" t="s">
        <v>49</v>
      </c>
      <c r="O11909" t="s">
        <v>33</v>
      </c>
      <c r="S11909" s="3">
        <v>45876.375</v>
      </c>
      <c r="T11909" t="s">
        <v>54</v>
      </c>
      <c r="U11909" t="s">
        <v>14139</v>
      </c>
      <c r="V11909" s="3">
        <v>45871.64166666667</v>
      </c>
      <c r="W11909" t="s">
        <v>1849</v>
      </c>
      <c r="Y11909" s="4">
        <v>45876</v>
      </c>
      <c r="Z11909" s="2">
        <v>0.81263888888888891</v>
      </c>
    </row>
    <row r="11910" spans="1:26" x14ac:dyDescent="0.3">
      <c r="A11910">
        <v>135291</v>
      </c>
      <c r="B11910" t="s">
        <v>317</v>
      </c>
      <c r="C11910" t="s">
        <v>27</v>
      </c>
      <c r="D11910" t="s">
        <v>318</v>
      </c>
      <c r="E11910" t="s">
        <v>76</v>
      </c>
      <c r="F11910">
        <v>9294583586</v>
      </c>
      <c r="G11910" t="s">
        <v>43</v>
      </c>
      <c r="H11910">
        <v>7097</v>
      </c>
      <c r="I11910" t="s">
        <v>14140</v>
      </c>
      <c r="J11910" t="s">
        <v>31</v>
      </c>
      <c r="K11910" t="s">
        <v>49</v>
      </c>
      <c r="O11910" t="s">
        <v>33</v>
      </c>
      <c r="S11910" s="3">
        <v>45876.375</v>
      </c>
      <c r="T11910" t="s">
        <v>54</v>
      </c>
      <c r="U11910" t="s">
        <v>14140</v>
      </c>
      <c r="V11910" s="3">
        <v>45871.64166666667</v>
      </c>
      <c r="W11910" t="s">
        <v>1849</v>
      </c>
      <c r="Y11910" s="4">
        <v>45876</v>
      </c>
      <c r="Z11910" s="2">
        <v>0.81263888888888891</v>
      </c>
    </row>
    <row r="11911" spans="1:26" x14ac:dyDescent="0.3">
      <c r="A11911">
        <v>136639</v>
      </c>
      <c r="B11911" t="s">
        <v>317</v>
      </c>
      <c r="C11911" t="s">
        <v>27</v>
      </c>
      <c r="D11911" t="s">
        <v>318</v>
      </c>
      <c r="E11911" t="s">
        <v>76</v>
      </c>
      <c r="F11911">
        <v>6261219309</v>
      </c>
      <c r="G11911" t="s">
        <v>43</v>
      </c>
      <c r="H11911">
        <v>7097</v>
      </c>
      <c r="I11911" t="s">
        <v>14141</v>
      </c>
      <c r="J11911" t="s">
        <v>31</v>
      </c>
      <c r="K11911" t="s">
        <v>49</v>
      </c>
      <c r="O11911" t="s">
        <v>33</v>
      </c>
      <c r="S11911" s="3">
        <v>45876.375</v>
      </c>
      <c r="T11911" t="s">
        <v>54</v>
      </c>
      <c r="U11911" t="s">
        <v>14141</v>
      </c>
      <c r="V11911" s="3">
        <v>45871.64166666667</v>
      </c>
      <c r="W11911" t="s">
        <v>1848</v>
      </c>
      <c r="Y11911" s="4">
        <v>45876</v>
      </c>
      <c r="Z11911" s="2">
        <v>0.81263888888888891</v>
      </c>
    </row>
    <row r="11912" spans="1:26" x14ac:dyDescent="0.3">
      <c r="A11912">
        <v>136639</v>
      </c>
      <c r="B11912" t="s">
        <v>317</v>
      </c>
      <c r="C11912" t="s">
        <v>27</v>
      </c>
      <c r="D11912" t="s">
        <v>318</v>
      </c>
      <c r="E11912" t="s">
        <v>76</v>
      </c>
      <c r="F11912">
        <v>6261219309</v>
      </c>
      <c r="G11912" t="s">
        <v>43</v>
      </c>
      <c r="H11912">
        <v>7097</v>
      </c>
      <c r="I11912" t="s">
        <v>14142</v>
      </c>
      <c r="J11912" t="s">
        <v>31</v>
      </c>
      <c r="K11912" t="s">
        <v>49</v>
      </c>
      <c r="O11912" t="s">
        <v>33</v>
      </c>
      <c r="S11912" s="3">
        <v>45876.375</v>
      </c>
      <c r="T11912" t="s">
        <v>54</v>
      </c>
      <c r="U11912" t="s">
        <v>14142</v>
      </c>
      <c r="V11912" s="3">
        <v>45871.64166666667</v>
      </c>
      <c r="W11912" t="s">
        <v>1848</v>
      </c>
      <c r="Y11912" s="4">
        <v>45876</v>
      </c>
      <c r="Z11912" s="2">
        <v>0.81263888888888891</v>
      </c>
    </row>
    <row r="11913" spans="1:26" x14ac:dyDescent="0.3">
      <c r="A11913">
        <v>18718</v>
      </c>
      <c r="B11913" t="s">
        <v>317</v>
      </c>
      <c r="C11913" t="s">
        <v>27</v>
      </c>
      <c r="D11913" t="s">
        <v>318</v>
      </c>
      <c r="E11913" t="s">
        <v>76</v>
      </c>
      <c r="F11913">
        <v>8714612630</v>
      </c>
      <c r="G11913" t="s">
        <v>43</v>
      </c>
      <c r="H11913">
        <v>7097</v>
      </c>
      <c r="I11913" t="s">
        <v>14143</v>
      </c>
      <c r="J11913" t="s">
        <v>31</v>
      </c>
      <c r="K11913" t="s">
        <v>49</v>
      </c>
      <c r="O11913" t="s">
        <v>33</v>
      </c>
      <c r="S11913" s="3">
        <v>45876.375</v>
      </c>
      <c r="T11913" t="s">
        <v>54</v>
      </c>
      <c r="U11913" t="s">
        <v>14143</v>
      </c>
      <c r="V11913" s="3">
        <v>45871.64166666667</v>
      </c>
      <c r="W11913" t="s">
        <v>1852</v>
      </c>
      <c r="Y11913" s="4">
        <v>45876</v>
      </c>
      <c r="Z11913" s="2">
        <v>0.81263888888888891</v>
      </c>
    </row>
    <row r="11914" spans="1:26" x14ac:dyDescent="0.3">
      <c r="A11914">
        <v>135887</v>
      </c>
      <c r="B11914" t="s">
        <v>317</v>
      </c>
      <c r="C11914" t="s">
        <v>27</v>
      </c>
      <c r="D11914" t="s">
        <v>318</v>
      </c>
      <c r="E11914" t="s">
        <v>76</v>
      </c>
      <c r="F11914">
        <v>7389861175</v>
      </c>
      <c r="G11914" t="s">
        <v>43</v>
      </c>
      <c r="H11914">
        <v>7097</v>
      </c>
      <c r="I11914" t="s">
        <v>14144</v>
      </c>
      <c r="J11914" t="s">
        <v>31</v>
      </c>
      <c r="K11914" t="s">
        <v>49</v>
      </c>
      <c r="O11914" t="s">
        <v>33</v>
      </c>
      <c r="S11914" s="3">
        <v>45876.375</v>
      </c>
      <c r="T11914" t="s">
        <v>54</v>
      </c>
      <c r="U11914" t="s">
        <v>14144</v>
      </c>
      <c r="V11914" s="3">
        <v>45871.64166666667</v>
      </c>
      <c r="W11914" t="s">
        <v>1851</v>
      </c>
      <c r="Y11914" s="4">
        <v>45876</v>
      </c>
      <c r="Z11914" s="2">
        <v>0.81263888888888891</v>
      </c>
    </row>
    <row r="11915" spans="1:26" x14ac:dyDescent="0.3">
      <c r="A11915">
        <v>133576</v>
      </c>
      <c r="B11915" t="s">
        <v>538</v>
      </c>
      <c r="C11915" t="s">
        <v>27</v>
      </c>
      <c r="D11915" t="s">
        <v>351</v>
      </c>
      <c r="E11915" t="s">
        <v>76</v>
      </c>
      <c r="F11915">
        <v>9691764429</v>
      </c>
      <c r="G11915" t="s">
        <v>43</v>
      </c>
      <c r="H11915">
        <v>7098</v>
      </c>
      <c r="I11915" t="s">
        <v>14145</v>
      </c>
      <c r="J11915" t="s">
        <v>31</v>
      </c>
      <c r="K11915" t="s">
        <v>49</v>
      </c>
      <c r="O11915" t="s">
        <v>33</v>
      </c>
      <c r="S11915" s="3">
        <v>45876.375</v>
      </c>
      <c r="T11915" t="s">
        <v>54</v>
      </c>
      <c r="U11915" t="s">
        <v>14145</v>
      </c>
      <c r="V11915" s="3">
        <v>45871.64166666667</v>
      </c>
      <c r="W11915" t="s">
        <v>919</v>
      </c>
      <c r="Y11915" s="4">
        <v>45876</v>
      </c>
      <c r="Z11915" s="2">
        <v>0.81263888888888891</v>
      </c>
    </row>
    <row r="11916" spans="1:26" x14ac:dyDescent="0.3">
      <c r="A11916">
        <v>132266</v>
      </c>
      <c r="B11916" t="s">
        <v>538</v>
      </c>
      <c r="C11916" t="s">
        <v>27</v>
      </c>
      <c r="D11916" t="s">
        <v>351</v>
      </c>
      <c r="E11916" t="s">
        <v>76</v>
      </c>
      <c r="F11916">
        <v>9691798389</v>
      </c>
      <c r="G11916" t="s">
        <v>43</v>
      </c>
      <c r="H11916">
        <v>7098</v>
      </c>
      <c r="I11916" t="s">
        <v>14146</v>
      </c>
      <c r="J11916" t="s">
        <v>31</v>
      </c>
      <c r="K11916" t="s">
        <v>49</v>
      </c>
      <c r="O11916" t="s">
        <v>33</v>
      </c>
      <c r="S11916" s="3">
        <v>45876.375</v>
      </c>
      <c r="T11916" t="s">
        <v>54</v>
      </c>
      <c r="U11916" t="s">
        <v>14146</v>
      </c>
      <c r="V11916" s="3">
        <v>45871.64166666667</v>
      </c>
      <c r="W11916" t="s">
        <v>1216</v>
      </c>
      <c r="Y11916" s="4">
        <v>45876</v>
      </c>
      <c r="Z11916" s="2">
        <v>0.81263888888888891</v>
      </c>
    </row>
    <row r="11917" spans="1:26" x14ac:dyDescent="0.3">
      <c r="A11917">
        <v>135283</v>
      </c>
      <c r="B11917" t="s">
        <v>538</v>
      </c>
      <c r="C11917" t="s">
        <v>27</v>
      </c>
      <c r="D11917" t="s">
        <v>351</v>
      </c>
      <c r="E11917" t="s">
        <v>76</v>
      </c>
      <c r="F11917">
        <v>7999903767</v>
      </c>
      <c r="G11917" t="s">
        <v>43</v>
      </c>
      <c r="H11917">
        <v>7098</v>
      </c>
      <c r="I11917" t="s">
        <v>14147</v>
      </c>
      <c r="J11917" t="s">
        <v>31</v>
      </c>
      <c r="K11917" t="s">
        <v>49</v>
      </c>
      <c r="O11917" t="s">
        <v>33</v>
      </c>
      <c r="S11917" s="3">
        <v>45876.375</v>
      </c>
      <c r="T11917" t="s">
        <v>54</v>
      </c>
      <c r="U11917" t="s">
        <v>14147</v>
      </c>
      <c r="V11917" s="3">
        <v>45871.64166666667</v>
      </c>
      <c r="W11917" t="s">
        <v>635</v>
      </c>
      <c r="Y11917" s="4">
        <v>45876</v>
      </c>
      <c r="Z11917" s="2">
        <v>0.81263888888888891</v>
      </c>
    </row>
    <row r="11918" spans="1:26" x14ac:dyDescent="0.3">
      <c r="A11918">
        <v>135283</v>
      </c>
      <c r="B11918" t="s">
        <v>538</v>
      </c>
      <c r="C11918" t="s">
        <v>27</v>
      </c>
      <c r="D11918" t="s">
        <v>351</v>
      </c>
      <c r="E11918" t="s">
        <v>76</v>
      </c>
      <c r="F11918">
        <v>7999903767</v>
      </c>
      <c r="G11918" t="s">
        <v>43</v>
      </c>
      <c r="H11918">
        <v>7098</v>
      </c>
      <c r="I11918" t="s">
        <v>14148</v>
      </c>
      <c r="J11918" t="s">
        <v>31</v>
      </c>
      <c r="K11918" t="s">
        <v>49</v>
      </c>
      <c r="O11918" t="s">
        <v>33</v>
      </c>
      <c r="S11918" s="3">
        <v>45876.375</v>
      </c>
      <c r="T11918" t="s">
        <v>54</v>
      </c>
      <c r="U11918" t="s">
        <v>14148</v>
      </c>
      <c r="V11918" s="3">
        <v>45871.64166666667</v>
      </c>
      <c r="W11918" t="s">
        <v>635</v>
      </c>
      <c r="Y11918" s="4">
        <v>45876</v>
      </c>
      <c r="Z11918" s="2">
        <v>0.81263888888888891</v>
      </c>
    </row>
    <row r="11919" spans="1:26" x14ac:dyDescent="0.3">
      <c r="A11919">
        <v>133637</v>
      </c>
      <c r="B11919" t="s">
        <v>538</v>
      </c>
      <c r="C11919" t="s">
        <v>27</v>
      </c>
      <c r="D11919" t="s">
        <v>351</v>
      </c>
      <c r="E11919" t="s">
        <v>76</v>
      </c>
      <c r="F11919">
        <v>7089733463</v>
      </c>
      <c r="G11919" t="s">
        <v>43</v>
      </c>
      <c r="H11919">
        <v>7098</v>
      </c>
      <c r="I11919" t="s">
        <v>14149</v>
      </c>
      <c r="J11919" t="s">
        <v>31</v>
      </c>
      <c r="K11919" t="s">
        <v>49</v>
      </c>
      <c r="O11919" t="s">
        <v>33</v>
      </c>
      <c r="S11919" s="3">
        <v>45876.375</v>
      </c>
      <c r="T11919" t="s">
        <v>54</v>
      </c>
      <c r="U11919" t="s">
        <v>14149</v>
      </c>
      <c r="V11919" s="3">
        <v>45871.64166666667</v>
      </c>
      <c r="W11919" t="s">
        <v>921</v>
      </c>
      <c r="Y11919" s="4">
        <v>45876</v>
      </c>
      <c r="Z11919" s="2">
        <v>0.81263888888888891</v>
      </c>
    </row>
    <row r="11920" spans="1:26" x14ac:dyDescent="0.3">
      <c r="A11920">
        <v>134233</v>
      </c>
      <c r="B11920" t="s">
        <v>538</v>
      </c>
      <c r="C11920" t="s">
        <v>27</v>
      </c>
      <c r="D11920" t="s">
        <v>351</v>
      </c>
      <c r="E11920" t="s">
        <v>76</v>
      </c>
      <c r="F11920">
        <v>9301478366</v>
      </c>
      <c r="G11920" t="s">
        <v>43</v>
      </c>
      <c r="H11920">
        <v>7098</v>
      </c>
      <c r="I11920" t="s">
        <v>14150</v>
      </c>
      <c r="J11920" t="s">
        <v>31</v>
      </c>
      <c r="K11920" t="s">
        <v>49</v>
      </c>
      <c r="O11920" t="s">
        <v>33</v>
      </c>
      <c r="S11920" s="3">
        <v>45876.375</v>
      </c>
      <c r="T11920" t="s">
        <v>54</v>
      </c>
      <c r="U11920" t="s">
        <v>14150</v>
      </c>
      <c r="V11920" s="3">
        <v>45871.64166666667</v>
      </c>
      <c r="W11920" t="s">
        <v>755</v>
      </c>
      <c r="Y11920" s="4">
        <v>45876</v>
      </c>
      <c r="Z11920" s="2">
        <v>0.81263888888888891</v>
      </c>
    </row>
    <row r="11921" spans="1:26" x14ac:dyDescent="0.3">
      <c r="A11921">
        <v>135283</v>
      </c>
      <c r="B11921" t="s">
        <v>538</v>
      </c>
      <c r="C11921" t="s">
        <v>27</v>
      </c>
      <c r="D11921" t="s">
        <v>351</v>
      </c>
      <c r="E11921" t="s">
        <v>76</v>
      </c>
      <c r="F11921">
        <v>7999903767</v>
      </c>
      <c r="G11921" t="s">
        <v>43</v>
      </c>
      <c r="H11921">
        <v>7098</v>
      </c>
      <c r="I11921" t="s">
        <v>14151</v>
      </c>
      <c r="J11921" t="s">
        <v>31</v>
      </c>
      <c r="K11921" t="s">
        <v>49</v>
      </c>
      <c r="O11921" t="s">
        <v>33</v>
      </c>
      <c r="S11921" s="3">
        <v>45876.375</v>
      </c>
      <c r="T11921" t="s">
        <v>54</v>
      </c>
      <c r="U11921" t="s">
        <v>14151</v>
      </c>
      <c r="V11921" s="3">
        <v>45871.64166666667</v>
      </c>
      <c r="W11921" t="s">
        <v>635</v>
      </c>
      <c r="Y11921" s="4">
        <v>45876</v>
      </c>
      <c r="Z11921" s="2">
        <v>0.81263888888888891</v>
      </c>
    </row>
    <row r="11922" spans="1:26" x14ac:dyDescent="0.3">
      <c r="A11922">
        <v>134233</v>
      </c>
      <c r="B11922" t="s">
        <v>538</v>
      </c>
      <c r="C11922" t="s">
        <v>27</v>
      </c>
      <c r="D11922" t="s">
        <v>351</v>
      </c>
      <c r="E11922" t="s">
        <v>76</v>
      </c>
      <c r="F11922">
        <v>9301478366</v>
      </c>
      <c r="G11922" t="s">
        <v>43</v>
      </c>
      <c r="H11922">
        <v>7098</v>
      </c>
      <c r="I11922" t="s">
        <v>14152</v>
      </c>
      <c r="J11922" t="s">
        <v>31</v>
      </c>
      <c r="K11922" t="s">
        <v>49</v>
      </c>
      <c r="O11922" t="s">
        <v>33</v>
      </c>
      <c r="S11922" s="3">
        <v>45876.375</v>
      </c>
      <c r="T11922" t="s">
        <v>54</v>
      </c>
      <c r="U11922" t="s">
        <v>14152</v>
      </c>
      <c r="V11922" s="3">
        <v>45871.64166666667</v>
      </c>
      <c r="W11922" t="s">
        <v>755</v>
      </c>
      <c r="Y11922" s="4">
        <v>45876</v>
      </c>
      <c r="Z11922" s="2">
        <v>0.81263888888888891</v>
      </c>
    </row>
    <row r="11923" spans="1:26" x14ac:dyDescent="0.3">
      <c r="A11923">
        <v>133576</v>
      </c>
      <c r="B11923" t="s">
        <v>538</v>
      </c>
      <c r="C11923" t="s">
        <v>27</v>
      </c>
      <c r="D11923" t="s">
        <v>351</v>
      </c>
      <c r="E11923" t="s">
        <v>76</v>
      </c>
      <c r="F11923">
        <v>9691764429</v>
      </c>
      <c r="G11923" t="s">
        <v>43</v>
      </c>
      <c r="H11923">
        <v>7098</v>
      </c>
      <c r="I11923" t="s">
        <v>14154</v>
      </c>
      <c r="J11923" t="s">
        <v>31</v>
      </c>
      <c r="K11923" t="s">
        <v>49</v>
      </c>
      <c r="O11923" t="s">
        <v>33</v>
      </c>
      <c r="S11923" s="3">
        <v>45876.375</v>
      </c>
      <c r="T11923" t="s">
        <v>54</v>
      </c>
      <c r="U11923" t="s">
        <v>14154</v>
      </c>
      <c r="V11923" s="3">
        <v>45871.64166666667</v>
      </c>
      <c r="W11923" t="s">
        <v>919</v>
      </c>
      <c r="Y11923" s="4">
        <v>45876</v>
      </c>
      <c r="Z11923" s="2">
        <v>0.81263888888888891</v>
      </c>
    </row>
    <row r="11924" spans="1:26" x14ac:dyDescent="0.3">
      <c r="A11924">
        <v>134233</v>
      </c>
      <c r="B11924" t="s">
        <v>538</v>
      </c>
      <c r="C11924" t="s">
        <v>27</v>
      </c>
      <c r="D11924" t="s">
        <v>351</v>
      </c>
      <c r="E11924" t="s">
        <v>76</v>
      </c>
      <c r="F11924">
        <v>9301478366</v>
      </c>
      <c r="G11924" t="s">
        <v>43</v>
      </c>
      <c r="H11924">
        <v>7098</v>
      </c>
      <c r="I11924" t="s">
        <v>14155</v>
      </c>
      <c r="J11924" t="s">
        <v>31</v>
      </c>
      <c r="K11924" t="s">
        <v>49</v>
      </c>
      <c r="O11924" t="s">
        <v>33</v>
      </c>
      <c r="S11924" s="3">
        <v>45876.375</v>
      </c>
      <c r="T11924" t="s">
        <v>54</v>
      </c>
      <c r="U11924" t="s">
        <v>14155</v>
      </c>
      <c r="V11924" s="3">
        <v>45871.64166666667</v>
      </c>
      <c r="W11924" t="s">
        <v>755</v>
      </c>
      <c r="Y11924" s="4">
        <v>45876</v>
      </c>
      <c r="Z11924" s="2">
        <v>0.81263888888888891</v>
      </c>
    </row>
    <row r="11925" spans="1:26" x14ac:dyDescent="0.3">
      <c r="A11925">
        <v>133576</v>
      </c>
      <c r="B11925" t="s">
        <v>538</v>
      </c>
      <c r="C11925" t="s">
        <v>27</v>
      </c>
      <c r="D11925" t="s">
        <v>351</v>
      </c>
      <c r="E11925" t="s">
        <v>76</v>
      </c>
      <c r="F11925">
        <v>9691764429</v>
      </c>
      <c r="G11925" t="s">
        <v>43</v>
      </c>
      <c r="H11925">
        <v>7098</v>
      </c>
      <c r="I11925" t="s">
        <v>14156</v>
      </c>
      <c r="J11925" t="s">
        <v>31</v>
      </c>
      <c r="K11925" t="s">
        <v>49</v>
      </c>
      <c r="O11925" t="s">
        <v>33</v>
      </c>
      <c r="S11925" s="3">
        <v>45876.375</v>
      </c>
      <c r="T11925" t="s">
        <v>54</v>
      </c>
      <c r="U11925" t="s">
        <v>14156</v>
      </c>
      <c r="V11925" s="3">
        <v>45871.64166666667</v>
      </c>
      <c r="W11925" t="s">
        <v>919</v>
      </c>
      <c r="Y11925" s="4">
        <v>45876</v>
      </c>
      <c r="Z11925" s="2">
        <v>0.81263888888888891</v>
      </c>
    </row>
    <row r="11926" spans="1:26" x14ac:dyDescent="0.3">
      <c r="A11926">
        <v>133576</v>
      </c>
      <c r="B11926" t="s">
        <v>538</v>
      </c>
      <c r="C11926" t="s">
        <v>27</v>
      </c>
      <c r="D11926" t="s">
        <v>351</v>
      </c>
      <c r="E11926" t="s">
        <v>76</v>
      </c>
      <c r="F11926">
        <v>9691764429</v>
      </c>
      <c r="G11926" t="s">
        <v>43</v>
      </c>
      <c r="H11926">
        <v>7098</v>
      </c>
      <c r="I11926" t="s">
        <v>14157</v>
      </c>
      <c r="J11926" t="s">
        <v>31</v>
      </c>
      <c r="K11926" t="s">
        <v>49</v>
      </c>
      <c r="O11926" t="s">
        <v>33</v>
      </c>
      <c r="S11926" s="3">
        <v>45876.375</v>
      </c>
      <c r="T11926" t="s">
        <v>54</v>
      </c>
      <c r="U11926" t="s">
        <v>14157</v>
      </c>
      <c r="V11926" s="3">
        <v>45871.64166666667</v>
      </c>
      <c r="W11926" t="s">
        <v>919</v>
      </c>
      <c r="Y11926" s="4">
        <v>45876</v>
      </c>
      <c r="Z11926" s="2">
        <v>0.81263888888888891</v>
      </c>
    </row>
    <row r="11927" spans="1:26" x14ac:dyDescent="0.3">
      <c r="A11927">
        <v>133576</v>
      </c>
      <c r="B11927" t="s">
        <v>538</v>
      </c>
      <c r="C11927" t="s">
        <v>27</v>
      </c>
      <c r="D11927" t="s">
        <v>351</v>
      </c>
      <c r="E11927" t="s">
        <v>76</v>
      </c>
      <c r="F11927">
        <v>9691764429</v>
      </c>
      <c r="G11927" t="s">
        <v>43</v>
      </c>
      <c r="H11927">
        <v>7098</v>
      </c>
      <c r="I11927" t="s">
        <v>14158</v>
      </c>
      <c r="J11927" t="s">
        <v>31</v>
      </c>
      <c r="K11927" t="s">
        <v>49</v>
      </c>
      <c r="O11927" t="s">
        <v>33</v>
      </c>
      <c r="S11927" s="3">
        <v>45876.375</v>
      </c>
      <c r="T11927" t="s">
        <v>54</v>
      </c>
      <c r="U11927" t="s">
        <v>14158</v>
      </c>
      <c r="V11927" s="3">
        <v>45871.64166666667</v>
      </c>
      <c r="W11927" t="s">
        <v>919</v>
      </c>
      <c r="Y11927" s="4">
        <v>45876</v>
      </c>
      <c r="Z11927" s="2">
        <v>0.81263888888888891</v>
      </c>
    </row>
    <row r="11928" spans="1:26" x14ac:dyDescent="0.3">
      <c r="A11928">
        <v>134233</v>
      </c>
      <c r="B11928" t="s">
        <v>538</v>
      </c>
      <c r="C11928" t="s">
        <v>27</v>
      </c>
      <c r="D11928" t="s">
        <v>351</v>
      </c>
      <c r="E11928" t="s">
        <v>76</v>
      </c>
      <c r="F11928">
        <v>9301478366</v>
      </c>
      <c r="G11928" t="s">
        <v>43</v>
      </c>
      <c r="H11928">
        <v>7098</v>
      </c>
      <c r="I11928" t="s">
        <v>14159</v>
      </c>
      <c r="J11928" t="s">
        <v>31</v>
      </c>
      <c r="K11928" t="s">
        <v>49</v>
      </c>
      <c r="O11928" t="s">
        <v>33</v>
      </c>
      <c r="S11928" s="3">
        <v>45876.375</v>
      </c>
      <c r="T11928" t="s">
        <v>54</v>
      </c>
      <c r="U11928" t="s">
        <v>14159</v>
      </c>
      <c r="V11928" s="3">
        <v>45871.64166666667</v>
      </c>
      <c r="W11928" t="s">
        <v>755</v>
      </c>
      <c r="Y11928" s="4">
        <v>45876</v>
      </c>
      <c r="Z11928" s="2">
        <v>0.81263888888888891</v>
      </c>
    </row>
    <row r="11929" spans="1:26" x14ac:dyDescent="0.3">
      <c r="A11929">
        <v>134233</v>
      </c>
      <c r="B11929" t="s">
        <v>538</v>
      </c>
      <c r="C11929" t="s">
        <v>27</v>
      </c>
      <c r="D11929" t="s">
        <v>351</v>
      </c>
      <c r="E11929" t="s">
        <v>76</v>
      </c>
      <c r="F11929">
        <v>9301478366</v>
      </c>
      <c r="G11929" t="s">
        <v>43</v>
      </c>
      <c r="H11929">
        <v>7098</v>
      </c>
      <c r="I11929" t="s">
        <v>14160</v>
      </c>
      <c r="J11929" t="s">
        <v>31</v>
      </c>
      <c r="K11929" t="s">
        <v>49</v>
      </c>
      <c r="O11929" t="s">
        <v>33</v>
      </c>
      <c r="S11929" s="3">
        <v>45876.375</v>
      </c>
      <c r="T11929" t="s">
        <v>54</v>
      </c>
      <c r="U11929" t="s">
        <v>14160</v>
      </c>
      <c r="V11929" s="3">
        <v>45871.64166666667</v>
      </c>
      <c r="W11929" t="s">
        <v>755</v>
      </c>
      <c r="Y11929" s="4">
        <v>45876</v>
      </c>
      <c r="Z11929" s="2">
        <v>0.81263888888888891</v>
      </c>
    </row>
    <row r="11930" spans="1:26" x14ac:dyDescent="0.3">
      <c r="A11930">
        <v>133637</v>
      </c>
      <c r="B11930" t="s">
        <v>538</v>
      </c>
      <c r="C11930" t="s">
        <v>27</v>
      </c>
      <c r="D11930" t="s">
        <v>351</v>
      </c>
      <c r="E11930" t="s">
        <v>76</v>
      </c>
      <c r="F11930">
        <v>7089733463</v>
      </c>
      <c r="G11930" t="s">
        <v>43</v>
      </c>
      <c r="H11930">
        <v>7098</v>
      </c>
      <c r="I11930" t="s">
        <v>14162</v>
      </c>
      <c r="J11930" t="s">
        <v>31</v>
      </c>
      <c r="K11930" t="s">
        <v>49</v>
      </c>
      <c r="O11930" t="s">
        <v>33</v>
      </c>
      <c r="S11930" s="3">
        <v>45876.375</v>
      </c>
      <c r="T11930" t="s">
        <v>54</v>
      </c>
      <c r="U11930" t="s">
        <v>14162</v>
      </c>
      <c r="V11930" s="3">
        <v>45871.64166666667</v>
      </c>
      <c r="W11930" t="s">
        <v>921</v>
      </c>
      <c r="Y11930" s="4">
        <v>45876</v>
      </c>
      <c r="Z11930" s="2">
        <v>0.81263888888888891</v>
      </c>
    </row>
    <row r="11931" spans="1:26" x14ac:dyDescent="0.3">
      <c r="A11931">
        <v>133637</v>
      </c>
      <c r="B11931" t="s">
        <v>538</v>
      </c>
      <c r="C11931" t="s">
        <v>27</v>
      </c>
      <c r="D11931" t="s">
        <v>351</v>
      </c>
      <c r="E11931" t="s">
        <v>76</v>
      </c>
      <c r="F11931">
        <v>7089733463</v>
      </c>
      <c r="G11931" t="s">
        <v>43</v>
      </c>
      <c r="H11931">
        <v>7098</v>
      </c>
      <c r="I11931" t="s">
        <v>14163</v>
      </c>
      <c r="J11931" t="s">
        <v>31</v>
      </c>
      <c r="K11931" t="s">
        <v>49</v>
      </c>
      <c r="O11931" t="s">
        <v>33</v>
      </c>
      <c r="S11931" s="3">
        <v>45876.375</v>
      </c>
      <c r="T11931" t="s">
        <v>54</v>
      </c>
      <c r="U11931" t="s">
        <v>14163</v>
      </c>
      <c r="V11931" s="3">
        <v>45871.64166666667</v>
      </c>
      <c r="W11931" t="s">
        <v>921</v>
      </c>
      <c r="Y11931" s="4">
        <v>45876</v>
      </c>
      <c r="Z11931" s="2">
        <v>0.81263888888888891</v>
      </c>
    </row>
    <row r="11932" spans="1:26" x14ac:dyDescent="0.3">
      <c r="A11932">
        <v>133637</v>
      </c>
      <c r="B11932" t="s">
        <v>538</v>
      </c>
      <c r="C11932" t="s">
        <v>27</v>
      </c>
      <c r="D11932" t="s">
        <v>351</v>
      </c>
      <c r="E11932" t="s">
        <v>76</v>
      </c>
      <c r="F11932">
        <v>7089733463</v>
      </c>
      <c r="G11932" t="s">
        <v>43</v>
      </c>
      <c r="H11932">
        <v>7098</v>
      </c>
      <c r="I11932" t="s">
        <v>14164</v>
      </c>
      <c r="J11932" t="s">
        <v>31</v>
      </c>
      <c r="K11932" t="s">
        <v>49</v>
      </c>
      <c r="O11932" t="s">
        <v>33</v>
      </c>
      <c r="S11932" s="3">
        <v>45876.375</v>
      </c>
      <c r="T11932" t="s">
        <v>54</v>
      </c>
      <c r="U11932" t="s">
        <v>14164</v>
      </c>
      <c r="V11932" s="3">
        <v>45871.64166666667</v>
      </c>
      <c r="W11932" t="s">
        <v>921</v>
      </c>
      <c r="Y11932" s="4">
        <v>45876</v>
      </c>
      <c r="Z11932" s="2">
        <v>0.81263888888888891</v>
      </c>
    </row>
    <row r="11933" spans="1:26" x14ac:dyDescent="0.3">
      <c r="A11933">
        <v>133576</v>
      </c>
      <c r="B11933" t="s">
        <v>538</v>
      </c>
      <c r="C11933" t="s">
        <v>27</v>
      </c>
      <c r="D11933" t="s">
        <v>351</v>
      </c>
      <c r="E11933" t="s">
        <v>76</v>
      </c>
      <c r="F11933">
        <v>9691764429</v>
      </c>
      <c r="G11933" t="s">
        <v>43</v>
      </c>
      <c r="H11933">
        <v>7098</v>
      </c>
      <c r="I11933" t="s">
        <v>14165</v>
      </c>
      <c r="J11933" t="s">
        <v>31</v>
      </c>
      <c r="K11933" t="s">
        <v>49</v>
      </c>
      <c r="O11933" t="s">
        <v>33</v>
      </c>
      <c r="S11933" s="3">
        <v>45876.375</v>
      </c>
      <c r="T11933" t="s">
        <v>54</v>
      </c>
      <c r="U11933" t="s">
        <v>14165</v>
      </c>
      <c r="V11933" s="3">
        <v>45871.64166666667</v>
      </c>
      <c r="W11933" t="s">
        <v>919</v>
      </c>
      <c r="Y11933" s="4">
        <v>45876</v>
      </c>
      <c r="Z11933" s="2">
        <v>0.81263888888888891</v>
      </c>
    </row>
    <row r="11934" spans="1:26" x14ac:dyDescent="0.3">
      <c r="A11934">
        <v>133637</v>
      </c>
      <c r="B11934" t="s">
        <v>538</v>
      </c>
      <c r="C11934" t="s">
        <v>27</v>
      </c>
      <c r="D11934" t="s">
        <v>351</v>
      </c>
      <c r="E11934" t="s">
        <v>76</v>
      </c>
      <c r="F11934">
        <v>7089733463</v>
      </c>
      <c r="G11934" t="s">
        <v>43</v>
      </c>
      <c r="H11934">
        <v>7098</v>
      </c>
      <c r="I11934" t="s">
        <v>14166</v>
      </c>
      <c r="J11934" t="s">
        <v>31</v>
      </c>
      <c r="K11934" t="s">
        <v>49</v>
      </c>
      <c r="O11934" t="s">
        <v>33</v>
      </c>
      <c r="S11934" s="3">
        <v>45876.375</v>
      </c>
      <c r="T11934" t="s">
        <v>54</v>
      </c>
      <c r="U11934" t="s">
        <v>14166</v>
      </c>
      <c r="V11934" s="3">
        <v>45871.64166666667</v>
      </c>
      <c r="W11934" t="s">
        <v>921</v>
      </c>
      <c r="Y11934" s="4">
        <v>45876</v>
      </c>
      <c r="Z11934" s="2">
        <v>0.81263888888888891</v>
      </c>
    </row>
    <row r="11935" spans="1:26" x14ac:dyDescent="0.3">
      <c r="A11935">
        <v>133637</v>
      </c>
      <c r="B11935" t="s">
        <v>538</v>
      </c>
      <c r="C11935" t="s">
        <v>27</v>
      </c>
      <c r="D11935" t="s">
        <v>351</v>
      </c>
      <c r="E11935" t="s">
        <v>76</v>
      </c>
      <c r="F11935">
        <v>7089733463</v>
      </c>
      <c r="G11935" t="s">
        <v>43</v>
      </c>
      <c r="H11935">
        <v>7098</v>
      </c>
      <c r="I11935" t="s">
        <v>14167</v>
      </c>
      <c r="J11935" t="s">
        <v>31</v>
      </c>
      <c r="K11935" t="s">
        <v>49</v>
      </c>
      <c r="O11935" t="s">
        <v>33</v>
      </c>
      <c r="S11935" s="3">
        <v>45876.375</v>
      </c>
      <c r="T11935" t="s">
        <v>54</v>
      </c>
      <c r="U11935" t="s">
        <v>14167</v>
      </c>
      <c r="V11935" s="3">
        <v>45871.64166666667</v>
      </c>
      <c r="W11935" t="s">
        <v>921</v>
      </c>
      <c r="Y11935" s="4">
        <v>45876</v>
      </c>
      <c r="Z11935" s="2">
        <v>0.81263888888888891</v>
      </c>
    </row>
    <row r="11936" spans="1:26" x14ac:dyDescent="0.3">
      <c r="A11936">
        <v>134723</v>
      </c>
      <c r="B11936" t="s">
        <v>1111</v>
      </c>
      <c r="C11936" t="s">
        <v>187</v>
      </c>
      <c r="D11936" t="s">
        <v>329</v>
      </c>
      <c r="E11936" t="s">
        <v>76</v>
      </c>
      <c r="F11936">
        <v>9301695190</v>
      </c>
      <c r="G11936" t="s">
        <v>43</v>
      </c>
      <c r="H11936">
        <v>7100</v>
      </c>
      <c r="I11936" t="s">
        <v>14171</v>
      </c>
      <c r="J11936" t="s">
        <v>31</v>
      </c>
      <c r="K11936" t="s">
        <v>49</v>
      </c>
      <c r="O11936" t="s">
        <v>33</v>
      </c>
      <c r="S11936" s="3">
        <v>45876.375</v>
      </c>
      <c r="T11936" t="s">
        <v>54</v>
      </c>
      <c r="U11936" t="s">
        <v>14171</v>
      </c>
      <c r="V11936" s="3">
        <v>45871.64166666667</v>
      </c>
      <c r="W11936" t="s">
        <v>1854</v>
      </c>
      <c r="Y11936" s="4">
        <v>45876</v>
      </c>
      <c r="Z11936" s="2">
        <v>0.81263888888888891</v>
      </c>
    </row>
    <row r="11937" spans="1:26" x14ac:dyDescent="0.3">
      <c r="A11937">
        <v>134723</v>
      </c>
      <c r="B11937" t="s">
        <v>1111</v>
      </c>
      <c r="C11937" t="s">
        <v>187</v>
      </c>
      <c r="D11937" t="s">
        <v>329</v>
      </c>
      <c r="E11937" t="s">
        <v>76</v>
      </c>
      <c r="F11937">
        <v>9301695190</v>
      </c>
      <c r="G11937" t="s">
        <v>43</v>
      </c>
      <c r="H11937">
        <v>7100</v>
      </c>
      <c r="I11937" t="s">
        <v>14172</v>
      </c>
      <c r="J11937" t="s">
        <v>31</v>
      </c>
      <c r="K11937" t="s">
        <v>49</v>
      </c>
      <c r="O11937" t="s">
        <v>33</v>
      </c>
      <c r="S11937" s="3">
        <v>45876.375</v>
      </c>
      <c r="T11937" t="s">
        <v>54</v>
      </c>
      <c r="U11937" t="s">
        <v>14172</v>
      </c>
      <c r="V11937" s="3">
        <v>45871.64166666667</v>
      </c>
      <c r="W11937" t="s">
        <v>1854</v>
      </c>
      <c r="Y11937" s="4">
        <v>45876</v>
      </c>
      <c r="Z11937" s="2">
        <v>0.81263888888888891</v>
      </c>
    </row>
    <row r="11938" spans="1:26" x14ac:dyDescent="0.3">
      <c r="A11938">
        <v>134723</v>
      </c>
      <c r="B11938" t="s">
        <v>1111</v>
      </c>
      <c r="C11938" t="s">
        <v>187</v>
      </c>
      <c r="D11938" t="s">
        <v>329</v>
      </c>
      <c r="E11938" t="s">
        <v>76</v>
      </c>
      <c r="F11938">
        <v>9301695190</v>
      </c>
      <c r="G11938" t="s">
        <v>43</v>
      </c>
      <c r="H11938">
        <v>7100</v>
      </c>
      <c r="I11938" t="s">
        <v>14174</v>
      </c>
      <c r="J11938" t="s">
        <v>31</v>
      </c>
      <c r="K11938" t="s">
        <v>49</v>
      </c>
      <c r="O11938" t="s">
        <v>33</v>
      </c>
      <c r="S11938" s="3">
        <v>45876.375</v>
      </c>
      <c r="T11938" t="s">
        <v>54</v>
      </c>
      <c r="U11938" t="s">
        <v>14174</v>
      </c>
      <c r="V11938" s="3">
        <v>45871.64166666667</v>
      </c>
      <c r="W11938" t="s">
        <v>1854</v>
      </c>
      <c r="Y11938" s="4">
        <v>45876</v>
      </c>
      <c r="Z11938" s="2">
        <v>0.81263888888888891</v>
      </c>
    </row>
    <row r="11939" spans="1:26" x14ac:dyDescent="0.3">
      <c r="A11939">
        <v>135801</v>
      </c>
      <c r="B11939" t="s">
        <v>1111</v>
      </c>
      <c r="C11939" t="s">
        <v>27</v>
      </c>
      <c r="D11939" t="s">
        <v>329</v>
      </c>
      <c r="E11939" t="s">
        <v>76</v>
      </c>
      <c r="F11939">
        <v>7067031579</v>
      </c>
      <c r="G11939" t="s">
        <v>43</v>
      </c>
      <c r="H11939">
        <v>7100</v>
      </c>
      <c r="I11939" t="s">
        <v>14176</v>
      </c>
      <c r="J11939" t="s">
        <v>31</v>
      </c>
      <c r="K11939" t="s">
        <v>49</v>
      </c>
      <c r="O11939" t="s">
        <v>33</v>
      </c>
      <c r="S11939" s="3">
        <v>45876.375</v>
      </c>
      <c r="T11939" t="s">
        <v>54</v>
      </c>
      <c r="U11939" t="s">
        <v>14176</v>
      </c>
      <c r="V11939" s="3">
        <v>45871.64166666667</v>
      </c>
      <c r="W11939" t="s">
        <v>1853</v>
      </c>
      <c r="Y11939" s="4">
        <v>45876</v>
      </c>
      <c r="Z11939" s="2">
        <v>0.81263888888888891</v>
      </c>
    </row>
    <row r="11940" spans="1:26" x14ac:dyDescent="0.3">
      <c r="A11940">
        <v>134723</v>
      </c>
      <c r="B11940" t="s">
        <v>1111</v>
      </c>
      <c r="C11940" t="s">
        <v>187</v>
      </c>
      <c r="D11940" t="s">
        <v>329</v>
      </c>
      <c r="E11940" t="s">
        <v>76</v>
      </c>
      <c r="F11940">
        <v>9301695190</v>
      </c>
      <c r="G11940" t="s">
        <v>43</v>
      </c>
      <c r="H11940">
        <v>7100</v>
      </c>
      <c r="I11940" t="s">
        <v>14177</v>
      </c>
      <c r="J11940" t="s">
        <v>31</v>
      </c>
      <c r="K11940" t="s">
        <v>49</v>
      </c>
      <c r="O11940" t="s">
        <v>33</v>
      </c>
      <c r="S11940" s="3">
        <v>45876.375</v>
      </c>
      <c r="T11940" t="s">
        <v>54</v>
      </c>
      <c r="U11940" t="s">
        <v>14177</v>
      </c>
      <c r="V11940" s="3">
        <v>45871.64166666667</v>
      </c>
      <c r="W11940" t="s">
        <v>1854</v>
      </c>
      <c r="Y11940" s="4">
        <v>45876</v>
      </c>
      <c r="Z11940" s="2">
        <v>0.81263888888888891</v>
      </c>
    </row>
    <row r="11941" spans="1:26" x14ac:dyDescent="0.3">
      <c r="A11941">
        <v>135801</v>
      </c>
      <c r="B11941" t="s">
        <v>1111</v>
      </c>
      <c r="C11941" t="s">
        <v>27</v>
      </c>
      <c r="D11941" t="s">
        <v>329</v>
      </c>
      <c r="E11941" t="s">
        <v>76</v>
      </c>
      <c r="F11941">
        <v>7067031579</v>
      </c>
      <c r="G11941" t="s">
        <v>43</v>
      </c>
      <c r="H11941">
        <v>7100</v>
      </c>
      <c r="I11941" t="s">
        <v>14178</v>
      </c>
      <c r="J11941" t="s">
        <v>31</v>
      </c>
      <c r="K11941" t="s">
        <v>49</v>
      </c>
      <c r="O11941" t="s">
        <v>33</v>
      </c>
      <c r="S11941" s="3">
        <v>45876.375</v>
      </c>
      <c r="T11941" t="s">
        <v>54</v>
      </c>
      <c r="U11941" t="s">
        <v>14178</v>
      </c>
      <c r="V11941" s="3">
        <v>45871.64166666667</v>
      </c>
      <c r="W11941" t="s">
        <v>1853</v>
      </c>
      <c r="Y11941" s="4">
        <v>45876</v>
      </c>
      <c r="Z11941" s="2">
        <v>0.81263888888888891</v>
      </c>
    </row>
    <row r="11942" spans="1:26" x14ac:dyDescent="0.3">
      <c r="A11942">
        <v>134583</v>
      </c>
      <c r="B11942" t="s">
        <v>491</v>
      </c>
      <c r="C11942" t="s">
        <v>27</v>
      </c>
      <c r="D11942" t="s">
        <v>351</v>
      </c>
      <c r="E11942" t="s">
        <v>76</v>
      </c>
      <c r="F11942">
        <v>6263529718</v>
      </c>
      <c r="G11942" t="s">
        <v>43</v>
      </c>
      <c r="H11942">
        <v>7101</v>
      </c>
      <c r="I11942" t="s">
        <v>14181</v>
      </c>
      <c r="J11942" t="s">
        <v>31</v>
      </c>
      <c r="K11942" t="s">
        <v>49</v>
      </c>
      <c r="O11942" t="s">
        <v>33</v>
      </c>
      <c r="S11942" s="3">
        <v>45876.375</v>
      </c>
      <c r="T11942" t="s">
        <v>54</v>
      </c>
      <c r="U11942" t="s">
        <v>14181</v>
      </c>
      <c r="V11942" s="3">
        <v>45871.64166666667</v>
      </c>
      <c r="W11942" t="s">
        <v>1341</v>
      </c>
      <c r="Y11942" s="4">
        <v>45876</v>
      </c>
      <c r="Z11942" s="2">
        <v>0.81263888888888891</v>
      </c>
    </row>
    <row r="11943" spans="1:26" x14ac:dyDescent="0.3">
      <c r="A11943">
        <v>136564</v>
      </c>
      <c r="B11943" t="s">
        <v>491</v>
      </c>
      <c r="C11943" t="s">
        <v>27</v>
      </c>
      <c r="D11943" t="s">
        <v>351</v>
      </c>
      <c r="E11943" t="s">
        <v>76</v>
      </c>
      <c r="F11943">
        <v>8595268507</v>
      </c>
      <c r="G11943" t="s">
        <v>43</v>
      </c>
      <c r="H11943">
        <v>7101</v>
      </c>
      <c r="I11943" t="s">
        <v>14184</v>
      </c>
      <c r="J11943" t="s">
        <v>31</v>
      </c>
      <c r="K11943" t="s">
        <v>49</v>
      </c>
      <c r="O11943" t="s">
        <v>33</v>
      </c>
      <c r="S11943" s="3">
        <v>45876.375</v>
      </c>
      <c r="T11943" t="s">
        <v>54</v>
      </c>
      <c r="U11943" t="s">
        <v>14184</v>
      </c>
      <c r="V11943" s="3">
        <v>45871.64166666667</v>
      </c>
      <c r="W11943" t="s">
        <v>1856</v>
      </c>
      <c r="Y11943" s="4">
        <v>45876</v>
      </c>
      <c r="Z11943" s="2">
        <v>0.81263888888888891</v>
      </c>
    </row>
    <row r="11944" spans="1:26" x14ac:dyDescent="0.3">
      <c r="A11944">
        <v>136564</v>
      </c>
      <c r="B11944" t="s">
        <v>491</v>
      </c>
      <c r="C11944" t="s">
        <v>27</v>
      </c>
      <c r="D11944" t="s">
        <v>351</v>
      </c>
      <c r="E11944" t="s">
        <v>76</v>
      </c>
      <c r="F11944">
        <v>8595268507</v>
      </c>
      <c r="G11944" t="s">
        <v>43</v>
      </c>
      <c r="H11944">
        <v>7101</v>
      </c>
      <c r="I11944" t="s">
        <v>14185</v>
      </c>
      <c r="J11944" t="s">
        <v>31</v>
      </c>
      <c r="K11944" t="s">
        <v>49</v>
      </c>
      <c r="O11944" t="s">
        <v>33</v>
      </c>
      <c r="S11944" s="3">
        <v>45876.375</v>
      </c>
      <c r="T11944" t="s">
        <v>54</v>
      </c>
      <c r="U11944" t="s">
        <v>14185</v>
      </c>
      <c r="V11944" s="3">
        <v>45871.64166666667</v>
      </c>
      <c r="W11944" t="s">
        <v>1856</v>
      </c>
      <c r="Y11944" s="4">
        <v>45876</v>
      </c>
      <c r="Z11944" s="2">
        <v>0.81263888888888891</v>
      </c>
    </row>
    <row r="11945" spans="1:26" x14ac:dyDescent="0.3">
      <c r="A11945">
        <v>136564</v>
      </c>
      <c r="B11945" t="s">
        <v>491</v>
      </c>
      <c r="C11945" t="s">
        <v>27</v>
      </c>
      <c r="D11945" t="s">
        <v>351</v>
      </c>
      <c r="E11945" t="s">
        <v>76</v>
      </c>
      <c r="F11945">
        <v>8595268507</v>
      </c>
      <c r="G11945" t="s">
        <v>43</v>
      </c>
      <c r="H11945">
        <v>7101</v>
      </c>
      <c r="I11945" t="s">
        <v>14186</v>
      </c>
      <c r="J11945" t="s">
        <v>31</v>
      </c>
      <c r="K11945" t="s">
        <v>49</v>
      </c>
      <c r="O11945" t="s">
        <v>33</v>
      </c>
      <c r="S11945" s="3">
        <v>45876.375</v>
      </c>
      <c r="T11945" t="s">
        <v>54</v>
      </c>
      <c r="U11945" t="s">
        <v>14186</v>
      </c>
      <c r="V11945" s="3">
        <v>45871.64166666667</v>
      </c>
      <c r="W11945" t="s">
        <v>1856</v>
      </c>
      <c r="Y11945" s="4">
        <v>45876</v>
      </c>
      <c r="Z11945" s="2">
        <v>0.81263888888888891</v>
      </c>
    </row>
    <row r="11946" spans="1:26" x14ac:dyDescent="0.3">
      <c r="A11946">
        <v>134583</v>
      </c>
      <c r="B11946" t="s">
        <v>491</v>
      </c>
      <c r="C11946" t="s">
        <v>27</v>
      </c>
      <c r="D11946" t="s">
        <v>351</v>
      </c>
      <c r="E11946" t="s">
        <v>76</v>
      </c>
      <c r="F11946">
        <v>6263529718</v>
      </c>
      <c r="G11946" t="s">
        <v>43</v>
      </c>
      <c r="H11946">
        <v>7101</v>
      </c>
      <c r="I11946" t="s">
        <v>14187</v>
      </c>
      <c r="J11946" t="s">
        <v>31</v>
      </c>
      <c r="K11946" t="s">
        <v>49</v>
      </c>
      <c r="O11946" t="s">
        <v>33</v>
      </c>
      <c r="S11946" s="3">
        <v>45876.375</v>
      </c>
      <c r="T11946" t="s">
        <v>54</v>
      </c>
      <c r="U11946" t="s">
        <v>14187</v>
      </c>
      <c r="V11946" s="3">
        <v>45871.64166666667</v>
      </c>
      <c r="W11946" t="s">
        <v>1341</v>
      </c>
      <c r="Y11946" s="4">
        <v>45876</v>
      </c>
      <c r="Z11946" s="2">
        <v>0.81263888888888891</v>
      </c>
    </row>
    <row r="11947" spans="1:26" x14ac:dyDescent="0.3">
      <c r="A11947">
        <v>136564</v>
      </c>
      <c r="B11947" t="s">
        <v>491</v>
      </c>
      <c r="C11947" t="s">
        <v>27</v>
      </c>
      <c r="D11947" t="s">
        <v>351</v>
      </c>
      <c r="E11947" t="s">
        <v>76</v>
      </c>
      <c r="F11947">
        <v>8595268507</v>
      </c>
      <c r="G11947" t="s">
        <v>43</v>
      </c>
      <c r="H11947">
        <v>7101</v>
      </c>
      <c r="I11947" t="s">
        <v>14188</v>
      </c>
      <c r="J11947" t="s">
        <v>31</v>
      </c>
      <c r="K11947" t="s">
        <v>49</v>
      </c>
      <c r="O11947" t="s">
        <v>33</v>
      </c>
      <c r="S11947" s="3">
        <v>45876.375</v>
      </c>
      <c r="T11947" t="s">
        <v>54</v>
      </c>
      <c r="U11947" t="s">
        <v>14188</v>
      </c>
      <c r="V11947" s="3">
        <v>45871.64166666667</v>
      </c>
      <c r="W11947" t="s">
        <v>1856</v>
      </c>
      <c r="Y11947" s="4">
        <v>45876</v>
      </c>
      <c r="Z11947" s="2">
        <v>0.81263888888888891</v>
      </c>
    </row>
    <row r="11948" spans="1:26" x14ac:dyDescent="0.3">
      <c r="A11948">
        <v>134583</v>
      </c>
      <c r="B11948" t="s">
        <v>491</v>
      </c>
      <c r="C11948" t="s">
        <v>27</v>
      </c>
      <c r="D11948" t="s">
        <v>351</v>
      </c>
      <c r="E11948" t="s">
        <v>76</v>
      </c>
      <c r="F11948">
        <v>6263529718</v>
      </c>
      <c r="G11948" t="s">
        <v>43</v>
      </c>
      <c r="H11948">
        <v>7101</v>
      </c>
      <c r="I11948" t="s">
        <v>14190</v>
      </c>
      <c r="J11948" t="s">
        <v>31</v>
      </c>
      <c r="K11948" t="s">
        <v>49</v>
      </c>
      <c r="O11948" t="s">
        <v>33</v>
      </c>
      <c r="S11948" s="3">
        <v>45876.375</v>
      </c>
      <c r="T11948" t="s">
        <v>54</v>
      </c>
      <c r="U11948" t="s">
        <v>14190</v>
      </c>
      <c r="V11948" s="3">
        <v>45871.64166666667</v>
      </c>
      <c r="W11948" t="s">
        <v>1341</v>
      </c>
      <c r="Y11948" s="4">
        <v>45876</v>
      </c>
      <c r="Z11948" s="2">
        <v>0.81263888888888891</v>
      </c>
    </row>
    <row r="11949" spans="1:26" x14ac:dyDescent="0.3">
      <c r="A11949">
        <v>136225</v>
      </c>
      <c r="B11949" t="s">
        <v>491</v>
      </c>
      <c r="C11949" t="s">
        <v>27</v>
      </c>
      <c r="D11949" t="s">
        <v>351</v>
      </c>
      <c r="E11949" t="s">
        <v>76</v>
      </c>
      <c r="F11949">
        <v>6266936230</v>
      </c>
      <c r="G11949" t="s">
        <v>43</v>
      </c>
      <c r="H11949">
        <v>7101</v>
      </c>
      <c r="I11949" t="s">
        <v>14191</v>
      </c>
      <c r="J11949" t="s">
        <v>31</v>
      </c>
      <c r="K11949" t="s">
        <v>49</v>
      </c>
      <c r="O11949" t="s">
        <v>33</v>
      </c>
      <c r="S11949" s="3">
        <v>45876.375</v>
      </c>
      <c r="T11949" t="s">
        <v>54</v>
      </c>
      <c r="U11949" t="s">
        <v>14191</v>
      </c>
      <c r="V11949" s="3">
        <v>45871.64166666667</v>
      </c>
      <c r="W11949" t="s">
        <v>1857</v>
      </c>
      <c r="Y11949" s="4">
        <v>45876</v>
      </c>
      <c r="Z11949" s="2">
        <v>0.81263888888888891</v>
      </c>
    </row>
    <row r="11950" spans="1:26" x14ac:dyDescent="0.3">
      <c r="A11950">
        <v>134583</v>
      </c>
      <c r="B11950" t="s">
        <v>491</v>
      </c>
      <c r="C11950" t="s">
        <v>27</v>
      </c>
      <c r="D11950" t="s">
        <v>351</v>
      </c>
      <c r="E11950" t="s">
        <v>76</v>
      </c>
      <c r="F11950">
        <v>6263529718</v>
      </c>
      <c r="G11950" t="s">
        <v>43</v>
      </c>
      <c r="H11950">
        <v>7101</v>
      </c>
      <c r="I11950" t="s">
        <v>14192</v>
      </c>
      <c r="J11950" t="s">
        <v>31</v>
      </c>
      <c r="K11950" t="s">
        <v>49</v>
      </c>
      <c r="O11950" t="s">
        <v>33</v>
      </c>
      <c r="S11950" s="3">
        <v>45876.375</v>
      </c>
      <c r="T11950" t="s">
        <v>54</v>
      </c>
      <c r="U11950" t="s">
        <v>14192</v>
      </c>
      <c r="V11950" s="3">
        <v>45871.64166666667</v>
      </c>
      <c r="W11950" t="s">
        <v>1341</v>
      </c>
      <c r="Y11950" s="4">
        <v>45876</v>
      </c>
      <c r="Z11950" s="2">
        <v>0.81263888888888891</v>
      </c>
    </row>
    <row r="11951" spans="1:26" x14ac:dyDescent="0.3">
      <c r="A11951">
        <v>134583</v>
      </c>
      <c r="B11951" t="s">
        <v>491</v>
      </c>
      <c r="C11951" t="s">
        <v>27</v>
      </c>
      <c r="D11951" t="s">
        <v>351</v>
      </c>
      <c r="E11951" t="s">
        <v>76</v>
      </c>
      <c r="F11951">
        <v>6263529718</v>
      </c>
      <c r="G11951" t="s">
        <v>43</v>
      </c>
      <c r="H11951">
        <v>7101</v>
      </c>
      <c r="I11951" t="s">
        <v>14193</v>
      </c>
      <c r="J11951" t="s">
        <v>31</v>
      </c>
      <c r="K11951" t="s">
        <v>49</v>
      </c>
      <c r="O11951" t="s">
        <v>33</v>
      </c>
      <c r="S11951" s="3">
        <v>45876.375</v>
      </c>
      <c r="T11951" t="s">
        <v>54</v>
      </c>
      <c r="U11951" t="s">
        <v>14193</v>
      </c>
      <c r="V11951" s="3">
        <v>45871.64166666667</v>
      </c>
      <c r="W11951" t="s">
        <v>1341</v>
      </c>
      <c r="Y11951" s="4">
        <v>45876</v>
      </c>
      <c r="Z11951" s="2">
        <v>0.81263888888888891</v>
      </c>
    </row>
    <row r="11952" spans="1:26" x14ac:dyDescent="0.3">
      <c r="A11952">
        <v>134583</v>
      </c>
      <c r="B11952" t="s">
        <v>491</v>
      </c>
      <c r="C11952" t="s">
        <v>27</v>
      </c>
      <c r="D11952" t="s">
        <v>351</v>
      </c>
      <c r="E11952" t="s">
        <v>76</v>
      </c>
      <c r="F11952">
        <v>6263529718</v>
      </c>
      <c r="G11952" t="s">
        <v>43</v>
      </c>
      <c r="H11952">
        <v>7101</v>
      </c>
      <c r="I11952" t="s">
        <v>14195</v>
      </c>
      <c r="J11952" t="s">
        <v>31</v>
      </c>
      <c r="K11952" t="s">
        <v>49</v>
      </c>
      <c r="O11952" t="s">
        <v>33</v>
      </c>
      <c r="S11952" s="3">
        <v>45876.375</v>
      </c>
      <c r="T11952" t="s">
        <v>54</v>
      </c>
      <c r="U11952" t="s">
        <v>14195</v>
      </c>
      <c r="V11952" s="3">
        <v>45871.64166666667</v>
      </c>
      <c r="W11952" t="s">
        <v>1341</v>
      </c>
      <c r="Y11952" s="4">
        <v>45876</v>
      </c>
      <c r="Z11952" s="2">
        <v>0.81263888888888891</v>
      </c>
    </row>
    <row r="11953" spans="1:26" x14ac:dyDescent="0.3">
      <c r="A11953">
        <v>136207</v>
      </c>
      <c r="B11953" t="s">
        <v>491</v>
      </c>
      <c r="C11953" t="s">
        <v>27</v>
      </c>
      <c r="D11953" t="s">
        <v>351</v>
      </c>
      <c r="E11953" t="s">
        <v>76</v>
      </c>
      <c r="F11953">
        <v>8179293901</v>
      </c>
      <c r="G11953" t="s">
        <v>43</v>
      </c>
      <c r="H11953">
        <v>7101</v>
      </c>
      <c r="I11953" t="s">
        <v>14196</v>
      </c>
      <c r="J11953" t="s">
        <v>31</v>
      </c>
      <c r="K11953" t="s">
        <v>49</v>
      </c>
      <c r="O11953" t="s">
        <v>33</v>
      </c>
      <c r="S11953" s="3">
        <v>45876.375</v>
      </c>
      <c r="T11953" t="s">
        <v>54</v>
      </c>
      <c r="U11953" t="s">
        <v>14196</v>
      </c>
      <c r="V11953" s="3">
        <v>45871.64166666667</v>
      </c>
      <c r="W11953" t="s">
        <v>893</v>
      </c>
      <c r="Y11953" s="4">
        <v>45876</v>
      </c>
      <c r="Z11953" s="2">
        <v>0.81263888888888891</v>
      </c>
    </row>
    <row r="11954" spans="1:26" x14ac:dyDescent="0.3">
      <c r="A11954">
        <v>136207</v>
      </c>
      <c r="B11954" t="s">
        <v>491</v>
      </c>
      <c r="C11954" t="s">
        <v>27</v>
      </c>
      <c r="D11954" t="s">
        <v>351</v>
      </c>
      <c r="E11954" t="s">
        <v>76</v>
      </c>
      <c r="F11954">
        <v>8179293901</v>
      </c>
      <c r="G11954" t="s">
        <v>43</v>
      </c>
      <c r="H11954">
        <v>7101</v>
      </c>
      <c r="I11954" t="s">
        <v>14197</v>
      </c>
      <c r="J11954" t="s">
        <v>31</v>
      </c>
      <c r="K11954" t="s">
        <v>49</v>
      </c>
      <c r="O11954" t="s">
        <v>33</v>
      </c>
      <c r="S11954" s="3">
        <v>45876.375</v>
      </c>
      <c r="T11954" t="s">
        <v>54</v>
      </c>
      <c r="U11954" t="s">
        <v>14197</v>
      </c>
      <c r="V11954" s="3">
        <v>45871.64166666667</v>
      </c>
      <c r="W11954" t="s">
        <v>893</v>
      </c>
      <c r="Y11954" s="4">
        <v>45876</v>
      </c>
      <c r="Z11954" s="2">
        <v>0.81263888888888891</v>
      </c>
    </row>
    <row r="11955" spans="1:26" x14ac:dyDescent="0.3">
      <c r="A11955">
        <v>134583</v>
      </c>
      <c r="B11955" t="s">
        <v>491</v>
      </c>
      <c r="C11955" t="s">
        <v>27</v>
      </c>
      <c r="D11955" t="s">
        <v>351</v>
      </c>
      <c r="E11955" t="s">
        <v>76</v>
      </c>
      <c r="F11955">
        <v>6263529718</v>
      </c>
      <c r="G11955" t="s">
        <v>43</v>
      </c>
      <c r="H11955">
        <v>7101</v>
      </c>
      <c r="I11955" t="s">
        <v>14198</v>
      </c>
      <c r="J11955" t="s">
        <v>31</v>
      </c>
      <c r="K11955" t="s">
        <v>49</v>
      </c>
      <c r="O11955" t="s">
        <v>33</v>
      </c>
      <c r="S11955" s="3">
        <v>45876.375</v>
      </c>
      <c r="T11955" t="s">
        <v>54</v>
      </c>
      <c r="U11955" t="s">
        <v>14198</v>
      </c>
      <c r="V11955" s="3">
        <v>45871.64166666667</v>
      </c>
      <c r="W11955" t="s">
        <v>1341</v>
      </c>
      <c r="Y11955" s="4">
        <v>45876</v>
      </c>
      <c r="Z11955" s="2">
        <v>0.81263888888888891</v>
      </c>
    </row>
    <row r="11956" spans="1:26" x14ac:dyDescent="0.3">
      <c r="A11956">
        <v>134583</v>
      </c>
      <c r="B11956" t="s">
        <v>491</v>
      </c>
      <c r="C11956" t="s">
        <v>27</v>
      </c>
      <c r="D11956" t="s">
        <v>351</v>
      </c>
      <c r="E11956" t="s">
        <v>76</v>
      </c>
      <c r="F11956">
        <v>6263529718</v>
      </c>
      <c r="G11956" t="s">
        <v>43</v>
      </c>
      <c r="H11956">
        <v>7101</v>
      </c>
      <c r="I11956" t="s">
        <v>14199</v>
      </c>
      <c r="J11956" t="s">
        <v>31</v>
      </c>
      <c r="K11956" t="s">
        <v>49</v>
      </c>
      <c r="O11956" t="s">
        <v>33</v>
      </c>
      <c r="S11956" s="3">
        <v>45876.375</v>
      </c>
      <c r="T11956" t="s">
        <v>54</v>
      </c>
      <c r="U11956" t="s">
        <v>14199</v>
      </c>
      <c r="V11956" s="3">
        <v>45871.64166666667</v>
      </c>
      <c r="W11956" t="s">
        <v>1341</v>
      </c>
      <c r="Y11956" s="4">
        <v>45876</v>
      </c>
      <c r="Z11956" s="2">
        <v>0.81263888888888891</v>
      </c>
    </row>
    <row r="11957" spans="1:26" x14ac:dyDescent="0.3">
      <c r="A11957">
        <v>136225</v>
      </c>
      <c r="B11957" t="s">
        <v>491</v>
      </c>
      <c r="C11957" t="s">
        <v>27</v>
      </c>
      <c r="D11957" t="s">
        <v>351</v>
      </c>
      <c r="E11957" t="s">
        <v>76</v>
      </c>
      <c r="F11957">
        <v>6266936230</v>
      </c>
      <c r="G11957" t="s">
        <v>43</v>
      </c>
      <c r="H11957">
        <v>7101</v>
      </c>
      <c r="I11957" t="s">
        <v>14201</v>
      </c>
      <c r="J11957" t="s">
        <v>31</v>
      </c>
      <c r="K11957" t="s">
        <v>49</v>
      </c>
      <c r="O11957" t="s">
        <v>33</v>
      </c>
      <c r="S11957" s="3">
        <v>45876.375</v>
      </c>
      <c r="T11957" t="s">
        <v>54</v>
      </c>
      <c r="U11957" t="s">
        <v>14201</v>
      </c>
      <c r="V11957" s="3">
        <v>45871.64166666667</v>
      </c>
      <c r="W11957" t="s">
        <v>1857</v>
      </c>
      <c r="Y11957" s="4">
        <v>45876</v>
      </c>
      <c r="Z11957" s="2">
        <v>0.81263888888888891</v>
      </c>
    </row>
    <row r="11958" spans="1:26" x14ac:dyDescent="0.3">
      <c r="A11958">
        <v>136225</v>
      </c>
      <c r="B11958" t="s">
        <v>491</v>
      </c>
      <c r="C11958" t="s">
        <v>27</v>
      </c>
      <c r="D11958" t="s">
        <v>351</v>
      </c>
      <c r="E11958" t="s">
        <v>76</v>
      </c>
      <c r="F11958">
        <v>6266936230</v>
      </c>
      <c r="G11958" t="s">
        <v>43</v>
      </c>
      <c r="H11958">
        <v>7101</v>
      </c>
      <c r="I11958" t="s">
        <v>14202</v>
      </c>
      <c r="J11958" t="s">
        <v>31</v>
      </c>
      <c r="K11958" t="s">
        <v>49</v>
      </c>
      <c r="O11958" t="s">
        <v>33</v>
      </c>
      <c r="S11958" s="3">
        <v>45876.375</v>
      </c>
      <c r="T11958" t="s">
        <v>54</v>
      </c>
      <c r="U11958" t="s">
        <v>14202</v>
      </c>
      <c r="V11958" s="3">
        <v>45871.64166666667</v>
      </c>
      <c r="W11958" t="s">
        <v>1857</v>
      </c>
      <c r="Y11958" s="4">
        <v>45876</v>
      </c>
      <c r="Z11958" s="2">
        <v>0.81263888888888891</v>
      </c>
    </row>
    <row r="11959" spans="1:26" x14ac:dyDescent="0.3">
      <c r="A11959">
        <v>134583</v>
      </c>
      <c r="B11959" t="s">
        <v>491</v>
      </c>
      <c r="C11959" t="s">
        <v>27</v>
      </c>
      <c r="D11959" t="s">
        <v>351</v>
      </c>
      <c r="E11959" t="s">
        <v>76</v>
      </c>
      <c r="F11959">
        <v>6263529718</v>
      </c>
      <c r="G11959" t="s">
        <v>43</v>
      </c>
      <c r="H11959">
        <v>7101</v>
      </c>
      <c r="I11959" t="s">
        <v>14206</v>
      </c>
      <c r="J11959" t="s">
        <v>31</v>
      </c>
      <c r="K11959" t="s">
        <v>49</v>
      </c>
      <c r="O11959" t="s">
        <v>33</v>
      </c>
      <c r="S11959" s="3">
        <v>45876.375</v>
      </c>
      <c r="T11959" t="s">
        <v>54</v>
      </c>
      <c r="U11959" t="s">
        <v>14206</v>
      </c>
      <c r="V11959" s="3">
        <v>45871.64166666667</v>
      </c>
      <c r="W11959" t="s">
        <v>1341</v>
      </c>
      <c r="Y11959" s="4">
        <v>45876</v>
      </c>
      <c r="Z11959" s="2">
        <v>0.81263888888888891</v>
      </c>
    </row>
    <row r="11960" spans="1:26" x14ac:dyDescent="0.3">
      <c r="A11960">
        <v>136207</v>
      </c>
      <c r="B11960" t="s">
        <v>491</v>
      </c>
      <c r="C11960" t="s">
        <v>27</v>
      </c>
      <c r="D11960" t="s">
        <v>351</v>
      </c>
      <c r="E11960" t="s">
        <v>76</v>
      </c>
      <c r="F11960">
        <v>8179293901</v>
      </c>
      <c r="G11960" t="s">
        <v>43</v>
      </c>
      <c r="H11960">
        <v>7101</v>
      </c>
      <c r="I11960" t="s">
        <v>14208</v>
      </c>
      <c r="J11960" t="s">
        <v>31</v>
      </c>
      <c r="K11960" t="s">
        <v>49</v>
      </c>
      <c r="O11960" t="s">
        <v>33</v>
      </c>
      <c r="S11960" s="3">
        <v>45876.375</v>
      </c>
      <c r="T11960" t="s">
        <v>54</v>
      </c>
      <c r="U11960" t="s">
        <v>14208</v>
      </c>
      <c r="V11960" s="3">
        <v>45871.64166666667</v>
      </c>
      <c r="W11960" t="s">
        <v>893</v>
      </c>
      <c r="Y11960" s="4">
        <v>45876</v>
      </c>
      <c r="Z11960" s="2">
        <v>0.81263888888888891</v>
      </c>
    </row>
    <row r="11961" spans="1:26" x14ac:dyDescent="0.3">
      <c r="A11961">
        <v>134583</v>
      </c>
      <c r="B11961" t="s">
        <v>491</v>
      </c>
      <c r="C11961" t="s">
        <v>27</v>
      </c>
      <c r="D11961" t="s">
        <v>351</v>
      </c>
      <c r="E11961" t="s">
        <v>76</v>
      </c>
      <c r="F11961">
        <v>6263529718</v>
      </c>
      <c r="G11961" t="s">
        <v>43</v>
      </c>
      <c r="H11961">
        <v>7101</v>
      </c>
      <c r="I11961" t="s">
        <v>14209</v>
      </c>
      <c r="J11961" t="s">
        <v>31</v>
      </c>
      <c r="K11961" t="s">
        <v>49</v>
      </c>
      <c r="O11961" t="s">
        <v>33</v>
      </c>
      <c r="S11961" s="3">
        <v>45876.375</v>
      </c>
      <c r="T11961" t="s">
        <v>54</v>
      </c>
      <c r="U11961" t="s">
        <v>14209</v>
      </c>
      <c r="V11961" s="3">
        <v>45871.64166666667</v>
      </c>
      <c r="W11961" t="s">
        <v>1341</v>
      </c>
      <c r="Y11961" s="4">
        <v>45876</v>
      </c>
      <c r="Z11961" s="2">
        <v>0.81263888888888891</v>
      </c>
    </row>
    <row r="11962" spans="1:26" x14ac:dyDescent="0.3">
      <c r="A11962">
        <v>134583</v>
      </c>
      <c r="B11962" t="s">
        <v>491</v>
      </c>
      <c r="C11962" t="s">
        <v>27</v>
      </c>
      <c r="D11962" t="s">
        <v>351</v>
      </c>
      <c r="E11962" t="s">
        <v>76</v>
      </c>
      <c r="F11962">
        <v>6263529718</v>
      </c>
      <c r="G11962" t="s">
        <v>43</v>
      </c>
      <c r="H11962">
        <v>7101</v>
      </c>
      <c r="I11962" t="s">
        <v>14210</v>
      </c>
      <c r="J11962" t="s">
        <v>31</v>
      </c>
      <c r="K11962" t="s">
        <v>49</v>
      </c>
      <c r="O11962" t="s">
        <v>33</v>
      </c>
      <c r="S11962" s="3">
        <v>45876.375</v>
      </c>
      <c r="T11962" t="s">
        <v>54</v>
      </c>
      <c r="U11962" t="s">
        <v>14210</v>
      </c>
      <c r="V11962" s="3">
        <v>45871.64166666667</v>
      </c>
      <c r="W11962" t="s">
        <v>1341</v>
      </c>
      <c r="Y11962" s="4">
        <v>45876</v>
      </c>
      <c r="Z11962" s="2">
        <v>0.81263888888888891</v>
      </c>
    </row>
    <row r="11963" spans="1:26" x14ac:dyDescent="0.3">
      <c r="A11963">
        <v>136225</v>
      </c>
      <c r="B11963" t="s">
        <v>491</v>
      </c>
      <c r="C11963" t="s">
        <v>27</v>
      </c>
      <c r="D11963" t="s">
        <v>351</v>
      </c>
      <c r="E11963" t="s">
        <v>76</v>
      </c>
      <c r="F11963">
        <v>6266936230</v>
      </c>
      <c r="G11963" t="s">
        <v>43</v>
      </c>
      <c r="H11963">
        <v>7101</v>
      </c>
      <c r="I11963" t="s">
        <v>14211</v>
      </c>
      <c r="J11963" t="s">
        <v>31</v>
      </c>
      <c r="K11963" t="s">
        <v>49</v>
      </c>
      <c r="O11963" t="s">
        <v>33</v>
      </c>
      <c r="S11963" s="3">
        <v>45876.375</v>
      </c>
      <c r="T11963" t="s">
        <v>54</v>
      </c>
      <c r="U11963" t="s">
        <v>14211</v>
      </c>
      <c r="V11963" s="3">
        <v>45871.64166666667</v>
      </c>
      <c r="W11963" t="s">
        <v>1857</v>
      </c>
      <c r="Y11963" s="4">
        <v>45876</v>
      </c>
      <c r="Z11963" s="2">
        <v>0.81263888888888891</v>
      </c>
    </row>
    <row r="11964" spans="1:26" x14ac:dyDescent="0.3">
      <c r="A11964">
        <v>134583</v>
      </c>
      <c r="B11964" t="s">
        <v>491</v>
      </c>
      <c r="C11964" t="s">
        <v>27</v>
      </c>
      <c r="D11964" t="s">
        <v>351</v>
      </c>
      <c r="E11964" t="s">
        <v>76</v>
      </c>
      <c r="F11964">
        <v>6263529718</v>
      </c>
      <c r="G11964" t="s">
        <v>43</v>
      </c>
      <c r="H11964">
        <v>7101</v>
      </c>
      <c r="I11964" t="s">
        <v>14212</v>
      </c>
      <c r="J11964" t="s">
        <v>31</v>
      </c>
      <c r="K11964" t="s">
        <v>49</v>
      </c>
      <c r="O11964" t="s">
        <v>33</v>
      </c>
      <c r="S11964" s="3">
        <v>45876.375</v>
      </c>
      <c r="T11964" t="s">
        <v>54</v>
      </c>
      <c r="U11964" t="s">
        <v>14212</v>
      </c>
      <c r="V11964" s="3">
        <v>45871.64166666667</v>
      </c>
      <c r="W11964" t="s">
        <v>1341</v>
      </c>
      <c r="Y11964" s="4">
        <v>45876</v>
      </c>
      <c r="Z11964" s="2">
        <v>0.81263888888888891</v>
      </c>
    </row>
    <row r="11965" spans="1:26" x14ac:dyDescent="0.3">
      <c r="A11965">
        <v>136225</v>
      </c>
      <c r="B11965" t="s">
        <v>491</v>
      </c>
      <c r="C11965" t="s">
        <v>27</v>
      </c>
      <c r="D11965" t="s">
        <v>351</v>
      </c>
      <c r="E11965" t="s">
        <v>76</v>
      </c>
      <c r="F11965">
        <v>6266936230</v>
      </c>
      <c r="G11965" t="s">
        <v>43</v>
      </c>
      <c r="H11965">
        <v>7101</v>
      </c>
      <c r="I11965" t="s">
        <v>14213</v>
      </c>
      <c r="J11965" t="s">
        <v>31</v>
      </c>
      <c r="K11965" t="s">
        <v>49</v>
      </c>
      <c r="O11965" t="s">
        <v>33</v>
      </c>
      <c r="S11965" s="3">
        <v>45876.375</v>
      </c>
      <c r="T11965" t="s">
        <v>54</v>
      </c>
      <c r="U11965" t="s">
        <v>14213</v>
      </c>
      <c r="V11965" s="3">
        <v>45871.64166666667</v>
      </c>
      <c r="W11965" t="s">
        <v>1857</v>
      </c>
      <c r="Y11965" s="4">
        <v>45876</v>
      </c>
      <c r="Z11965" s="2">
        <v>0.81263888888888891</v>
      </c>
    </row>
    <row r="11966" spans="1:26" x14ac:dyDescent="0.3">
      <c r="A11966">
        <v>134583</v>
      </c>
      <c r="B11966" t="s">
        <v>491</v>
      </c>
      <c r="C11966" t="s">
        <v>27</v>
      </c>
      <c r="D11966" t="s">
        <v>351</v>
      </c>
      <c r="E11966" t="s">
        <v>76</v>
      </c>
      <c r="F11966">
        <v>6263529718</v>
      </c>
      <c r="G11966" t="s">
        <v>43</v>
      </c>
      <c r="H11966">
        <v>7101</v>
      </c>
      <c r="I11966" t="s">
        <v>14215</v>
      </c>
      <c r="J11966" t="s">
        <v>31</v>
      </c>
      <c r="K11966" t="s">
        <v>49</v>
      </c>
      <c r="O11966" t="s">
        <v>33</v>
      </c>
      <c r="S11966" s="3">
        <v>45876.375</v>
      </c>
      <c r="T11966" t="s">
        <v>54</v>
      </c>
      <c r="U11966" t="s">
        <v>14215</v>
      </c>
      <c r="V11966" s="3">
        <v>45871.64166666667</v>
      </c>
      <c r="W11966" t="s">
        <v>1341</v>
      </c>
      <c r="Y11966" s="4">
        <v>45876</v>
      </c>
      <c r="Z11966" s="2">
        <v>0.81263888888888891</v>
      </c>
    </row>
    <row r="11967" spans="1:26" x14ac:dyDescent="0.3">
      <c r="A11967">
        <v>136225</v>
      </c>
      <c r="B11967" t="s">
        <v>491</v>
      </c>
      <c r="C11967" t="s">
        <v>27</v>
      </c>
      <c r="D11967" t="s">
        <v>351</v>
      </c>
      <c r="E11967" t="s">
        <v>76</v>
      </c>
      <c r="F11967">
        <v>6266936230</v>
      </c>
      <c r="G11967" t="s">
        <v>43</v>
      </c>
      <c r="H11967">
        <v>7101</v>
      </c>
      <c r="I11967" t="s">
        <v>14217</v>
      </c>
      <c r="J11967" t="s">
        <v>31</v>
      </c>
      <c r="K11967" t="s">
        <v>49</v>
      </c>
      <c r="O11967" t="s">
        <v>33</v>
      </c>
      <c r="S11967" s="3">
        <v>45876.375</v>
      </c>
      <c r="T11967" t="s">
        <v>54</v>
      </c>
      <c r="U11967" t="s">
        <v>14217</v>
      </c>
      <c r="V11967" s="3">
        <v>45871.64166666667</v>
      </c>
      <c r="W11967" t="s">
        <v>1857</v>
      </c>
      <c r="Y11967" s="4">
        <v>45876</v>
      </c>
      <c r="Z11967" s="2">
        <v>0.81263888888888891</v>
      </c>
    </row>
    <row r="11968" spans="1:26" x14ac:dyDescent="0.3">
      <c r="A11968">
        <v>14957</v>
      </c>
      <c r="B11968" t="s">
        <v>94</v>
      </c>
      <c r="C11968" t="s">
        <v>27</v>
      </c>
      <c r="D11968" t="s">
        <v>93</v>
      </c>
      <c r="E11968" t="s">
        <v>76</v>
      </c>
      <c r="F11968">
        <v>9039433808</v>
      </c>
      <c r="G11968" t="s">
        <v>43</v>
      </c>
      <c r="H11968">
        <v>7105</v>
      </c>
      <c r="I11968" t="s">
        <v>14221</v>
      </c>
      <c r="J11968" t="s">
        <v>31</v>
      </c>
      <c r="K11968" t="s">
        <v>49</v>
      </c>
      <c r="O11968" t="s">
        <v>33</v>
      </c>
      <c r="S11968" s="3">
        <v>45876.375</v>
      </c>
      <c r="T11968" t="s">
        <v>54</v>
      </c>
      <c r="U11968" t="s">
        <v>14221</v>
      </c>
      <c r="V11968" s="3">
        <v>45871.64166666667</v>
      </c>
      <c r="W11968" t="s">
        <v>1122</v>
      </c>
      <c r="Y11968" s="4">
        <v>45876</v>
      </c>
      <c r="Z11968" s="2">
        <v>0.81263888888888891</v>
      </c>
    </row>
    <row r="11969" spans="1:26" x14ac:dyDescent="0.3">
      <c r="A11969">
        <v>131069</v>
      </c>
      <c r="B11969" t="s">
        <v>94</v>
      </c>
      <c r="C11969" t="s">
        <v>27</v>
      </c>
      <c r="D11969" t="s">
        <v>93</v>
      </c>
      <c r="E11969" t="s">
        <v>76</v>
      </c>
      <c r="F11969">
        <v>7697806109</v>
      </c>
      <c r="G11969" t="s">
        <v>43</v>
      </c>
      <c r="H11969">
        <v>7105</v>
      </c>
      <c r="I11969" t="s">
        <v>14226</v>
      </c>
      <c r="J11969" t="s">
        <v>31</v>
      </c>
      <c r="K11969" t="s">
        <v>49</v>
      </c>
      <c r="O11969" t="s">
        <v>33</v>
      </c>
      <c r="S11969" s="3">
        <v>45876.375</v>
      </c>
      <c r="T11969" t="s">
        <v>54</v>
      </c>
      <c r="U11969" t="s">
        <v>14226</v>
      </c>
      <c r="V11969" s="3">
        <v>45871.64166666667</v>
      </c>
      <c r="W11969" t="s">
        <v>1277</v>
      </c>
      <c r="Y11969" s="4">
        <v>45876</v>
      </c>
      <c r="Z11969" s="2">
        <v>0.81263888888888891</v>
      </c>
    </row>
    <row r="11970" spans="1:26" x14ac:dyDescent="0.3">
      <c r="A11970">
        <v>136163</v>
      </c>
      <c r="B11970" t="s">
        <v>1135</v>
      </c>
      <c r="C11970" t="s">
        <v>27</v>
      </c>
      <c r="D11970" t="s">
        <v>351</v>
      </c>
      <c r="E11970" t="s">
        <v>76</v>
      </c>
      <c r="F11970">
        <v>9343527765</v>
      </c>
      <c r="G11970" t="s">
        <v>43</v>
      </c>
      <c r="H11970">
        <v>7107</v>
      </c>
      <c r="I11970" t="s">
        <v>14243</v>
      </c>
      <c r="J11970" t="s">
        <v>31</v>
      </c>
      <c r="K11970" t="s">
        <v>49</v>
      </c>
      <c r="O11970" t="s">
        <v>33</v>
      </c>
      <c r="S11970" s="3">
        <v>45876.375</v>
      </c>
      <c r="T11970" t="s">
        <v>54</v>
      </c>
      <c r="U11970" t="s">
        <v>14243</v>
      </c>
      <c r="V11970" s="3">
        <v>45871.64166666667</v>
      </c>
      <c r="W11970" t="s">
        <v>1859</v>
      </c>
      <c r="Y11970" s="4">
        <v>45876</v>
      </c>
      <c r="Z11970" s="2">
        <v>0.81263888888888891</v>
      </c>
    </row>
    <row r="11971" spans="1:26" x14ac:dyDescent="0.3">
      <c r="A11971">
        <v>24797</v>
      </c>
      <c r="B11971" t="s">
        <v>158</v>
      </c>
      <c r="C11971" t="s">
        <v>27</v>
      </c>
      <c r="D11971" t="s">
        <v>76</v>
      </c>
      <c r="E11971" t="s">
        <v>76</v>
      </c>
      <c r="F11971">
        <v>8714672046</v>
      </c>
      <c r="G11971" t="s">
        <v>43</v>
      </c>
      <c r="H11971">
        <v>7116</v>
      </c>
      <c r="I11971" t="s">
        <v>14262</v>
      </c>
      <c r="J11971" t="s">
        <v>31</v>
      </c>
      <c r="K11971" t="s">
        <v>49</v>
      </c>
      <c r="O11971" t="s">
        <v>33</v>
      </c>
      <c r="S11971" s="3">
        <v>45876.375</v>
      </c>
      <c r="T11971" t="s">
        <v>54</v>
      </c>
      <c r="U11971" t="s">
        <v>14262</v>
      </c>
      <c r="V11971" s="3">
        <v>45871.64166666667</v>
      </c>
      <c r="W11971" t="s">
        <v>1295</v>
      </c>
      <c r="Y11971" s="4">
        <v>45876</v>
      </c>
      <c r="Z11971" s="2">
        <v>0.81263888888888891</v>
      </c>
    </row>
    <row r="11972" spans="1:26" x14ac:dyDescent="0.3">
      <c r="A11972">
        <v>133461</v>
      </c>
      <c r="B11972" t="s">
        <v>158</v>
      </c>
      <c r="C11972" t="s">
        <v>27</v>
      </c>
      <c r="D11972" t="s">
        <v>76</v>
      </c>
      <c r="E11972" t="s">
        <v>76</v>
      </c>
      <c r="F11972">
        <v>7722900410</v>
      </c>
      <c r="G11972" t="s">
        <v>43</v>
      </c>
      <c r="H11972">
        <v>7116</v>
      </c>
      <c r="I11972" t="s">
        <v>14263</v>
      </c>
      <c r="J11972" t="s">
        <v>31</v>
      </c>
      <c r="K11972" t="s">
        <v>49</v>
      </c>
      <c r="O11972" t="s">
        <v>33</v>
      </c>
      <c r="S11972" s="3">
        <v>45876.375</v>
      </c>
      <c r="T11972" t="s">
        <v>54</v>
      </c>
      <c r="U11972" t="s">
        <v>14263</v>
      </c>
      <c r="V11972" s="3">
        <v>45871.64166666667</v>
      </c>
      <c r="W11972" t="s">
        <v>985</v>
      </c>
      <c r="Y11972" s="4">
        <v>45876</v>
      </c>
      <c r="Z11972" s="2">
        <v>0.81263888888888891</v>
      </c>
    </row>
    <row r="11973" spans="1:26" x14ac:dyDescent="0.3">
      <c r="A11973">
        <v>133461</v>
      </c>
      <c r="B11973" t="s">
        <v>158</v>
      </c>
      <c r="C11973" t="s">
        <v>27</v>
      </c>
      <c r="D11973" t="s">
        <v>76</v>
      </c>
      <c r="E11973" t="s">
        <v>76</v>
      </c>
      <c r="F11973">
        <v>7722900410</v>
      </c>
      <c r="G11973" t="s">
        <v>43</v>
      </c>
      <c r="H11973">
        <v>7116</v>
      </c>
      <c r="I11973" t="s">
        <v>14264</v>
      </c>
      <c r="J11973" t="s">
        <v>31</v>
      </c>
      <c r="K11973" t="s">
        <v>49</v>
      </c>
      <c r="O11973" t="s">
        <v>33</v>
      </c>
      <c r="S11973" s="3">
        <v>45876.375</v>
      </c>
      <c r="T11973" t="s">
        <v>54</v>
      </c>
      <c r="U11973" t="s">
        <v>14264</v>
      </c>
      <c r="V11973" s="3">
        <v>45871.64166666667</v>
      </c>
      <c r="W11973" t="s">
        <v>985</v>
      </c>
      <c r="Y11973" s="4">
        <v>45876</v>
      </c>
      <c r="Z11973" s="2">
        <v>0.81263888888888891</v>
      </c>
    </row>
    <row r="11974" spans="1:26" x14ac:dyDescent="0.3">
      <c r="A11974">
        <v>135616</v>
      </c>
      <c r="B11974" t="s">
        <v>1224</v>
      </c>
      <c r="C11974" t="s">
        <v>27</v>
      </c>
      <c r="D11974" t="s">
        <v>318</v>
      </c>
      <c r="E11974" t="s">
        <v>76</v>
      </c>
      <c r="F11974">
        <v>8770016639</v>
      </c>
      <c r="G11974" t="s">
        <v>43</v>
      </c>
      <c r="H11974">
        <v>7119</v>
      </c>
      <c r="I11974" t="s">
        <v>14267</v>
      </c>
      <c r="J11974" t="s">
        <v>31</v>
      </c>
      <c r="K11974" t="s">
        <v>49</v>
      </c>
      <c r="O11974" t="s">
        <v>33</v>
      </c>
      <c r="S11974" s="3">
        <v>45876.375</v>
      </c>
      <c r="T11974" t="s">
        <v>54</v>
      </c>
      <c r="U11974" t="s">
        <v>14267</v>
      </c>
      <c r="V11974" s="3">
        <v>45871.64166666667</v>
      </c>
      <c r="W11974" t="s">
        <v>1863</v>
      </c>
      <c r="Y11974" s="4">
        <v>45876</v>
      </c>
      <c r="Z11974" s="2">
        <v>0.81263888888888891</v>
      </c>
    </row>
    <row r="11975" spans="1:26" x14ac:dyDescent="0.3">
      <c r="A11975">
        <v>135560</v>
      </c>
      <c r="B11975" t="s">
        <v>1224</v>
      </c>
      <c r="C11975" t="s">
        <v>27</v>
      </c>
      <c r="D11975" t="s">
        <v>318</v>
      </c>
      <c r="E11975" t="s">
        <v>76</v>
      </c>
      <c r="F11975">
        <v>9098568337</v>
      </c>
      <c r="G11975" t="s">
        <v>43</v>
      </c>
      <c r="H11975">
        <v>7119</v>
      </c>
      <c r="I11975" t="s">
        <v>14268</v>
      </c>
      <c r="J11975" t="s">
        <v>31</v>
      </c>
      <c r="K11975" t="s">
        <v>49</v>
      </c>
      <c r="O11975" t="s">
        <v>33</v>
      </c>
      <c r="S11975" s="3">
        <v>45876.375</v>
      </c>
      <c r="T11975" t="s">
        <v>54</v>
      </c>
      <c r="U11975" t="s">
        <v>14268</v>
      </c>
      <c r="V11975" s="3">
        <v>45871.64166666667</v>
      </c>
      <c r="W11975" t="s">
        <v>1862</v>
      </c>
      <c r="Y11975" s="4">
        <v>45876</v>
      </c>
      <c r="Z11975" s="2">
        <v>0.81263888888888891</v>
      </c>
    </row>
    <row r="11976" spans="1:26" x14ac:dyDescent="0.3">
      <c r="A11976">
        <v>136214</v>
      </c>
      <c r="B11976" t="s">
        <v>1224</v>
      </c>
      <c r="C11976" t="s">
        <v>27</v>
      </c>
      <c r="D11976" t="s">
        <v>318</v>
      </c>
      <c r="E11976" t="s">
        <v>76</v>
      </c>
      <c r="G11976" t="s">
        <v>43</v>
      </c>
      <c r="H11976">
        <v>7119</v>
      </c>
      <c r="I11976" t="s">
        <v>14270</v>
      </c>
      <c r="J11976" t="s">
        <v>31</v>
      </c>
      <c r="K11976" t="s">
        <v>49</v>
      </c>
      <c r="O11976" t="s">
        <v>33</v>
      </c>
      <c r="S11976" s="3">
        <v>45876.375</v>
      </c>
      <c r="T11976" t="s">
        <v>54</v>
      </c>
      <c r="U11976" t="s">
        <v>14270</v>
      </c>
      <c r="V11976" s="3">
        <v>45871.64166666667</v>
      </c>
      <c r="W11976" t="s">
        <v>1861</v>
      </c>
      <c r="Y11976" s="4">
        <v>45876</v>
      </c>
      <c r="Z11976" s="2">
        <v>0.81263888888888891</v>
      </c>
    </row>
    <row r="11977" spans="1:26" x14ac:dyDescent="0.3">
      <c r="A11977">
        <v>135616</v>
      </c>
      <c r="B11977" t="s">
        <v>1224</v>
      </c>
      <c r="C11977" t="s">
        <v>27</v>
      </c>
      <c r="D11977" t="s">
        <v>318</v>
      </c>
      <c r="E11977" t="s">
        <v>76</v>
      </c>
      <c r="F11977">
        <v>8770016639</v>
      </c>
      <c r="G11977" t="s">
        <v>43</v>
      </c>
      <c r="H11977">
        <v>7119</v>
      </c>
      <c r="I11977" t="s">
        <v>14273</v>
      </c>
      <c r="J11977" t="s">
        <v>31</v>
      </c>
      <c r="K11977" t="s">
        <v>49</v>
      </c>
      <c r="O11977" t="s">
        <v>33</v>
      </c>
      <c r="S11977" s="3">
        <v>45876.375</v>
      </c>
      <c r="T11977" t="s">
        <v>54</v>
      </c>
      <c r="U11977" t="s">
        <v>14273</v>
      </c>
      <c r="V11977" s="3">
        <v>45871.64166666667</v>
      </c>
      <c r="W11977" t="s">
        <v>1863</v>
      </c>
      <c r="Y11977" s="4">
        <v>45876</v>
      </c>
      <c r="Z11977" s="2">
        <v>0.81263888888888891</v>
      </c>
    </row>
    <row r="11978" spans="1:26" x14ac:dyDescent="0.3">
      <c r="A11978">
        <v>135616</v>
      </c>
      <c r="B11978" t="s">
        <v>1224</v>
      </c>
      <c r="C11978" t="s">
        <v>27</v>
      </c>
      <c r="D11978" t="s">
        <v>318</v>
      </c>
      <c r="E11978" t="s">
        <v>76</v>
      </c>
      <c r="F11978">
        <v>8770016639</v>
      </c>
      <c r="G11978" t="s">
        <v>43</v>
      </c>
      <c r="H11978">
        <v>7119</v>
      </c>
      <c r="I11978" t="s">
        <v>14274</v>
      </c>
      <c r="J11978" t="s">
        <v>31</v>
      </c>
      <c r="K11978" t="s">
        <v>49</v>
      </c>
      <c r="O11978" t="s">
        <v>33</v>
      </c>
      <c r="S11978" s="3">
        <v>45876.375</v>
      </c>
      <c r="T11978" t="s">
        <v>54</v>
      </c>
      <c r="U11978" t="s">
        <v>14274</v>
      </c>
      <c r="V11978" s="3">
        <v>45871.64166666667</v>
      </c>
      <c r="W11978" t="s">
        <v>1863</v>
      </c>
      <c r="Y11978" s="4">
        <v>45876</v>
      </c>
      <c r="Z11978" s="2">
        <v>0.81263888888888891</v>
      </c>
    </row>
    <row r="11979" spans="1:26" x14ac:dyDescent="0.3">
      <c r="A11979">
        <v>135616</v>
      </c>
      <c r="B11979" t="s">
        <v>1224</v>
      </c>
      <c r="C11979" t="s">
        <v>27</v>
      </c>
      <c r="D11979" t="s">
        <v>318</v>
      </c>
      <c r="E11979" t="s">
        <v>76</v>
      </c>
      <c r="F11979">
        <v>8770016639</v>
      </c>
      <c r="G11979" t="s">
        <v>43</v>
      </c>
      <c r="H11979">
        <v>7119</v>
      </c>
      <c r="I11979" t="s">
        <v>14275</v>
      </c>
      <c r="J11979" t="s">
        <v>31</v>
      </c>
      <c r="K11979" t="s">
        <v>49</v>
      </c>
      <c r="O11979" t="s">
        <v>33</v>
      </c>
      <c r="S11979" s="3">
        <v>45876.375</v>
      </c>
      <c r="T11979" t="s">
        <v>54</v>
      </c>
      <c r="U11979" t="s">
        <v>14275</v>
      </c>
      <c r="V11979" s="3">
        <v>45871.64166666667</v>
      </c>
      <c r="W11979" t="s">
        <v>1863</v>
      </c>
      <c r="Y11979" s="4">
        <v>45876</v>
      </c>
      <c r="Z11979" s="2">
        <v>0.81263888888888891</v>
      </c>
    </row>
    <row r="11980" spans="1:26" x14ac:dyDescent="0.3">
      <c r="A11980">
        <v>135616</v>
      </c>
      <c r="B11980" t="s">
        <v>1224</v>
      </c>
      <c r="C11980" t="s">
        <v>27</v>
      </c>
      <c r="D11980" t="s">
        <v>318</v>
      </c>
      <c r="E11980" t="s">
        <v>76</v>
      </c>
      <c r="F11980">
        <v>8770016639</v>
      </c>
      <c r="G11980" t="s">
        <v>43</v>
      </c>
      <c r="H11980">
        <v>7119</v>
      </c>
      <c r="I11980" t="s">
        <v>14276</v>
      </c>
      <c r="J11980" t="s">
        <v>31</v>
      </c>
      <c r="K11980" t="s">
        <v>49</v>
      </c>
      <c r="O11980" t="s">
        <v>33</v>
      </c>
      <c r="S11980" s="3">
        <v>45876.375</v>
      </c>
      <c r="T11980" t="s">
        <v>54</v>
      </c>
      <c r="U11980" t="s">
        <v>14276</v>
      </c>
      <c r="V11980" s="3">
        <v>45871.64166666667</v>
      </c>
      <c r="W11980" t="s">
        <v>1863</v>
      </c>
      <c r="Y11980" s="4">
        <v>45876</v>
      </c>
      <c r="Z11980" s="2">
        <v>0.81263888888888891</v>
      </c>
    </row>
    <row r="11981" spans="1:26" x14ac:dyDescent="0.3">
      <c r="A11981">
        <v>135560</v>
      </c>
      <c r="B11981" t="s">
        <v>1224</v>
      </c>
      <c r="C11981" t="s">
        <v>27</v>
      </c>
      <c r="D11981" t="s">
        <v>318</v>
      </c>
      <c r="E11981" t="s">
        <v>76</v>
      </c>
      <c r="F11981">
        <v>9098568337</v>
      </c>
      <c r="G11981" t="s">
        <v>43</v>
      </c>
      <c r="H11981">
        <v>7119</v>
      </c>
      <c r="I11981" t="s">
        <v>14277</v>
      </c>
      <c r="J11981" t="s">
        <v>31</v>
      </c>
      <c r="K11981" t="s">
        <v>49</v>
      </c>
      <c r="O11981" t="s">
        <v>33</v>
      </c>
      <c r="S11981" s="3">
        <v>45876.375</v>
      </c>
      <c r="T11981" t="s">
        <v>54</v>
      </c>
      <c r="U11981" t="s">
        <v>14277</v>
      </c>
      <c r="V11981" s="3">
        <v>45871.64166666667</v>
      </c>
      <c r="W11981" t="s">
        <v>1862</v>
      </c>
      <c r="Y11981" s="4">
        <v>45876</v>
      </c>
      <c r="Z11981" s="2">
        <v>0.81263888888888891</v>
      </c>
    </row>
    <row r="11982" spans="1:26" x14ac:dyDescent="0.3">
      <c r="A11982">
        <v>135560</v>
      </c>
      <c r="B11982" t="s">
        <v>1224</v>
      </c>
      <c r="C11982" t="s">
        <v>27</v>
      </c>
      <c r="D11982" t="s">
        <v>318</v>
      </c>
      <c r="E11982" t="s">
        <v>76</v>
      </c>
      <c r="F11982">
        <v>9098568337</v>
      </c>
      <c r="G11982" t="s">
        <v>43</v>
      </c>
      <c r="H11982">
        <v>7119</v>
      </c>
      <c r="I11982" t="s">
        <v>14278</v>
      </c>
      <c r="J11982" t="s">
        <v>31</v>
      </c>
      <c r="K11982" t="s">
        <v>49</v>
      </c>
      <c r="O11982" t="s">
        <v>33</v>
      </c>
      <c r="S11982" s="3">
        <v>45876.375</v>
      </c>
      <c r="T11982" t="s">
        <v>54</v>
      </c>
      <c r="U11982" t="s">
        <v>14278</v>
      </c>
      <c r="V11982" s="3">
        <v>45871.64166666667</v>
      </c>
      <c r="W11982" t="s">
        <v>1862</v>
      </c>
      <c r="Y11982" s="4">
        <v>45876</v>
      </c>
      <c r="Z11982" s="2">
        <v>0.81263888888888891</v>
      </c>
    </row>
    <row r="11983" spans="1:26" x14ac:dyDescent="0.3">
      <c r="A11983">
        <v>135560</v>
      </c>
      <c r="B11983" t="s">
        <v>1224</v>
      </c>
      <c r="C11983" t="s">
        <v>27</v>
      </c>
      <c r="D11983" t="s">
        <v>318</v>
      </c>
      <c r="E11983" t="s">
        <v>76</v>
      </c>
      <c r="F11983">
        <v>9098568337</v>
      </c>
      <c r="G11983" t="s">
        <v>43</v>
      </c>
      <c r="H11983">
        <v>7119</v>
      </c>
      <c r="I11983" t="s">
        <v>14279</v>
      </c>
      <c r="J11983" t="s">
        <v>31</v>
      </c>
      <c r="K11983" t="s">
        <v>49</v>
      </c>
      <c r="O11983" t="s">
        <v>33</v>
      </c>
      <c r="S11983" s="3">
        <v>45876.375</v>
      </c>
      <c r="T11983" t="s">
        <v>54</v>
      </c>
      <c r="U11983" t="s">
        <v>14279</v>
      </c>
      <c r="V11983" s="3">
        <v>45871.64166666667</v>
      </c>
      <c r="W11983" t="s">
        <v>1862</v>
      </c>
      <c r="Y11983" s="4">
        <v>45876</v>
      </c>
      <c r="Z11983" s="2">
        <v>0.81263888888888891</v>
      </c>
    </row>
    <row r="11984" spans="1:26" x14ac:dyDescent="0.3">
      <c r="A11984">
        <v>17330</v>
      </c>
      <c r="B11984" t="s">
        <v>1224</v>
      </c>
      <c r="C11984" t="s">
        <v>27</v>
      </c>
      <c r="D11984" t="s">
        <v>318</v>
      </c>
      <c r="E11984" t="s">
        <v>76</v>
      </c>
      <c r="F11984">
        <v>8714603944</v>
      </c>
      <c r="G11984" t="s">
        <v>43</v>
      </c>
      <c r="H11984">
        <v>7119</v>
      </c>
      <c r="I11984" t="s">
        <v>14281</v>
      </c>
      <c r="J11984" t="s">
        <v>31</v>
      </c>
      <c r="K11984" t="s">
        <v>49</v>
      </c>
      <c r="O11984" t="s">
        <v>33</v>
      </c>
      <c r="S11984" s="3">
        <v>45876.375</v>
      </c>
      <c r="T11984" t="s">
        <v>54</v>
      </c>
      <c r="U11984" t="s">
        <v>14281</v>
      </c>
      <c r="V11984" s="3">
        <v>45871.64166666667</v>
      </c>
      <c r="W11984" t="s">
        <v>1864</v>
      </c>
      <c r="Y11984" s="4">
        <v>45876</v>
      </c>
      <c r="Z11984" s="2">
        <v>0.81263888888888891</v>
      </c>
    </row>
    <row r="11985" spans="1:26" x14ac:dyDescent="0.3">
      <c r="A11985">
        <v>135616</v>
      </c>
      <c r="B11985" t="s">
        <v>1224</v>
      </c>
      <c r="C11985" t="s">
        <v>27</v>
      </c>
      <c r="D11985" t="s">
        <v>318</v>
      </c>
      <c r="E11985" t="s">
        <v>76</v>
      </c>
      <c r="F11985">
        <v>8770016639</v>
      </c>
      <c r="G11985" t="s">
        <v>43</v>
      </c>
      <c r="H11985">
        <v>7119</v>
      </c>
      <c r="I11985" t="s">
        <v>14282</v>
      </c>
      <c r="J11985" t="s">
        <v>31</v>
      </c>
      <c r="K11985" t="s">
        <v>49</v>
      </c>
      <c r="O11985" t="s">
        <v>33</v>
      </c>
      <c r="S11985" s="3">
        <v>45876.375</v>
      </c>
      <c r="T11985" t="s">
        <v>54</v>
      </c>
      <c r="U11985" t="s">
        <v>14282</v>
      </c>
      <c r="V11985" s="3">
        <v>45871.64166666667</v>
      </c>
      <c r="W11985" t="s">
        <v>1863</v>
      </c>
      <c r="Y11985" s="4">
        <v>45876</v>
      </c>
      <c r="Z11985" s="2">
        <v>0.81263888888888891</v>
      </c>
    </row>
    <row r="11986" spans="1:26" x14ac:dyDescent="0.3">
      <c r="A11986">
        <v>135616</v>
      </c>
      <c r="B11986" t="s">
        <v>1224</v>
      </c>
      <c r="C11986" t="s">
        <v>27</v>
      </c>
      <c r="D11986" t="s">
        <v>318</v>
      </c>
      <c r="E11986" t="s">
        <v>76</v>
      </c>
      <c r="F11986">
        <v>8770016639</v>
      </c>
      <c r="G11986" t="s">
        <v>43</v>
      </c>
      <c r="H11986">
        <v>7119</v>
      </c>
      <c r="I11986" t="s">
        <v>14284</v>
      </c>
      <c r="J11986" t="s">
        <v>31</v>
      </c>
      <c r="K11986" t="s">
        <v>49</v>
      </c>
      <c r="O11986" t="s">
        <v>33</v>
      </c>
      <c r="S11986" s="3">
        <v>45876.375</v>
      </c>
      <c r="T11986" t="s">
        <v>54</v>
      </c>
      <c r="U11986" t="s">
        <v>14284</v>
      </c>
      <c r="V11986" s="3">
        <v>45871.64166666667</v>
      </c>
      <c r="W11986" t="s">
        <v>1863</v>
      </c>
      <c r="Y11986" s="4">
        <v>45876</v>
      </c>
      <c r="Z11986" s="2">
        <v>0.81263888888888891</v>
      </c>
    </row>
    <row r="11987" spans="1:26" x14ac:dyDescent="0.3">
      <c r="A11987">
        <v>135560</v>
      </c>
      <c r="B11987" t="s">
        <v>1224</v>
      </c>
      <c r="C11987" t="s">
        <v>27</v>
      </c>
      <c r="D11987" t="s">
        <v>318</v>
      </c>
      <c r="E11987" t="s">
        <v>76</v>
      </c>
      <c r="F11987">
        <v>9098568337</v>
      </c>
      <c r="G11987" t="s">
        <v>43</v>
      </c>
      <c r="H11987">
        <v>7119</v>
      </c>
      <c r="I11987" t="s">
        <v>14286</v>
      </c>
      <c r="J11987" t="s">
        <v>31</v>
      </c>
      <c r="K11987" t="s">
        <v>49</v>
      </c>
      <c r="O11987" t="s">
        <v>33</v>
      </c>
      <c r="S11987" s="3">
        <v>45876.375</v>
      </c>
      <c r="T11987" t="s">
        <v>54</v>
      </c>
      <c r="U11987" t="s">
        <v>14286</v>
      </c>
      <c r="V11987" s="3">
        <v>45871.64166666667</v>
      </c>
      <c r="W11987" t="s">
        <v>1862</v>
      </c>
      <c r="Y11987" s="4">
        <v>45876</v>
      </c>
      <c r="Z11987" s="2">
        <v>0.81263888888888891</v>
      </c>
    </row>
    <row r="11988" spans="1:26" x14ac:dyDescent="0.3">
      <c r="A11988">
        <v>135616</v>
      </c>
      <c r="B11988" t="s">
        <v>1224</v>
      </c>
      <c r="C11988" t="s">
        <v>27</v>
      </c>
      <c r="D11988" t="s">
        <v>318</v>
      </c>
      <c r="E11988" t="s">
        <v>76</v>
      </c>
      <c r="F11988">
        <v>8770016639</v>
      </c>
      <c r="G11988" t="s">
        <v>43</v>
      </c>
      <c r="H11988">
        <v>7119</v>
      </c>
      <c r="I11988" t="s">
        <v>14288</v>
      </c>
      <c r="J11988" t="s">
        <v>31</v>
      </c>
      <c r="K11988" t="s">
        <v>49</v>
      </c>
      <c r="O11988" t="s">
        <v>33</v>
      </c>
      <c r="S11988" s="3">
        <v>45876.375</v>
      </c>
      <c r="T11988" t="s">
        <v>54</v>
      </c>
      <c r="U11988" t="s">
        <v>14288</v>
      </c>
      <c r="V11988" s="3">
        <v>45871.64166666667</v>
      </c>
      <c r="W11988" t="s">
        <v>1863</v>
      </c>
      <c r="Y11988" s="4">
        <v>45876</v>
      </c>
      <c r="Z11988" s="2">
        <v>0.81263888888888891</v>
      </c>
    </row>
    <row r="11989" spans="1:26" x14ac:dyDescent="0.3">
      <c r="A11989">
        <v>135616</v>
      </c>
      <c r="B11989" t="s">
        <v>1224</v>
      </c>
      <c r="C11989" t="s">
        <v>27</v>
      </c>
      <c r="D11989" t="s">
        <v>318</v>
      </c>
      <c r="E11989" t="s">
        <v>76</v>
      </c>
      <c r="F11989">
        <v>8770016639</v>
      </c>
      <c r="G11989" t="s">
        <v>43</v>
      </c>
      <c r="H11989">
        <v>7119</v>
      </c>
      <c r="I11989" t="s">
        <v>14289</v>
      </c>
      <c r="J11989" t="s">
        <v>31</v>
      </c>
      <c r="K11989" t="s">
        <v>49</v>
      </c>
      <c r="O11989" t="s">
        <v>33</v>
      </c>
      <c r="S11989" s="3">
        <v>45876.375</v>
      </c>
      <c r="T11989" t="s">
        <v>54</v>
      </c>
      <c r="U11989" t="s">
        <v>14289</v>
      </c>
      <c r="V11989" s="3">
        <v>45871.64166666667</v>
      </c>
      <c r="W11989" t="s">
        <v>1863</v>
      </c>
      <c r="Y11989" s="4">
        <v>45876</v>
      </c>
      <c r="Z11989" s="2">
        <v>0.81263888888888891</v>
      </c>
    </row>
    <row r="11990" spans="1:26" x14ac:dyDescent="0.3">
      <c r="A11990">
        <v>135616</v>
      </c>
      <c r="B11990" t="s">
        <v>1224</v>
      </c>
      <c r="C11990" t="s">
        <v>27</v>
      </c>
      <c r="D11990" t="s">
        <v>318</v>
      </c>
      <c r="E11990" t="s">
        <v>76</v>
      </c>
      <c r="F11990">
        <v>8770016639</v>
      </c>
      <c r="G11990" t="s">
        <v>43</v>
      </c>
      <c r="H11990">
        <v>7119</v>
      </c>
      <c r="I11990" t="s">
        <v>14290</v>
      </c>
      <c r="J11990" t="s">
        <v>31</v>
      </c>
      <c r="K11990" t="s">
        <v>49</v>
      </c>
      <c r="O11990" t="s">
        <v>33</v>
      </c>
      <c r="S11990" s="3">
        <v>45876.375</v>
      </c>
      <c r="T11990" t="s">
        <v>54</v>
      </c>
      <c r="U11990" t="s">
        <v>14290</v>
      </c>
      <c r="V11990" s="3">
        <v>45871.64166666667</v>
      </c>
      <c r="W11990" t="s">
        <v>1863</v>
      </c>
      <c r="Y11990" s="4">
        <v>45876</v>
      </c>
      <c r="Z11990" s="2">
        <v>0.81263888888888891</v>
      </c>
    </row>
    <row r="11991" spans="1:26" x14ac:dyDescent="0.3">
      <c r="A11991">
        <v>135616</v>
      </c>
      <c r="B11991" t="s">
        <v>1224</v>
      </c>
      <c r="C11991" t="s">
        <v>27</v>
      </c>
      <c r="D11991" t="s">
        <v>318</v>
      </c>
      <c r="E11991" t="s">
        <v>76</v>
      </c>
      <c r="F11991">
        <v>8770016639</v>
      </c>
      <c r="G11991" t="s">
        <v>43</v>
      </c>
      <c r="H11991">
        <v>7119</v>
      </c>
      <c r="I11991" t="s">
        <v>14291</v>
      </c>
      <c r="J11991" t="s">
        <v>31</v>
      </c>
      <c r="K11991" t="s">
        <v>49</v>
      </c>
      <c r="O11991" t="s">
        <v>33</v>
      </c>
      <c r="S11991" s="3">
        <v>45876.375</v>
      </c>
      <c r="T11991" t="s">
        <v>54</v>
      </c>
      <c r="U11991" t="s">
        <v>14291</v>
      </c>
      <c r="V11991" s="3">
        <v>45871.64166666667</v>
      </c>
      <c r="W11991" t="s">
        <v>1863</v>
      </c>
      <c r="Y11991" s="4">
        <v>45876</v>
      </c>
      <c r="Z11991" s="2">
        <v>0.81263888888888891</v>
      </c>
    </row>
    <row r="11992" spans="1:26" x14ac:dyDescent="0.3">
      <c r="A11992">
        <v>135560</v>
      </c>
      <c r="B11992" t="s">
        <v>1224</v>
      </c>
      <c r="C11992" t="s">
        <v>27</v>
      </c>
      <c r="D11992" t="s">
        <v>318</v>
      </c>
      <c r="E11992" t="s">
        <v>76</v>
      </c>
      <c r="F11992">
        <v>9098568337</v>
      </c>
      <c r="G11992" t="s">
        <v>43</v>
      </c>
      <c r="H11992">
        <v>7119</v>
      </c>
      <c r="I11992" t="s">
        <v>14292</v>
      </c>
      <c r="J11992" t="s">
        <v>31</v>
      </c>
      <c r="K11992" t="s">
        <v>49</v>
      </c>
      <c r="O11992" t="s">
        <v>33</v>
      </c>
      <c r="S11992" s="3">
        <v>45876.375</v>
      </c>
      <c r="T11992" t="s">
        <v>54</v>
      </c>
      <c r="U11992" t="s">
        <v>14292</v>
      </c>
      <c r="V11992" s="3">
        <v>45871.64166666667</v>
      </c>
      <c r="W11992" t="s">
        <v>1862</v>
      </c>
      <c r="Y11992" s="4">
        <v>45876</v>
      </c>
      <c r="Z11992" s="2">
        <v>0.81263888888888891</v>
      </c>
    </row>
    <row r="11993" spans="1:26" x14ac:dyDescent="0.3">
      <c r="A11993">
        <v>136158</v>
      </c>
      <c r="B11993" t="s">
        <v>131</v>
      </c>
      <c r="C11993" t="s">
        <v>27</v>
      </c>
      <c r="D11993" t="s">
        <v>76</v>
      </c>
      <c r="E11993" t="s">
        <v>76</v>
      </c>
      <c r="F11993">
        <v>9753412171</v>
      </c>
      <c r="G11993" t="s">
        <v>43</v>
      </c>
      <c r="H11993">
        <v>7122</v>
      </c>
      <c r="I11993" t="s">
        <v>14295</v>
      </c>
      <c r="J11993" t="s">
        <v>31</v>
      </c>
      <c r="K11993" t="s">
        <v>49</v>
      </c>
      <c r="O11993" t="s">
        <v>33</v>
      </c>
      <c r="S11993" s="3">
        <v>45876.375</v>
      </c>
      <c r="T11993" t="s">
        <v>54</v>
      </c>
      <c r="U11993" t="s">
        <v>14295</v>
      </c>
      <c r="V11993" s="3">
        <v>45871.64166666667</v>
      </c>
      <c r="W11993" t="s">
        <v>1865</v>
      </c>
      <c r="Y11993" s="4">
        <v>45876</v>
      </c>
      <c r="Z11993" s="2">
        <v>0.81263888888888891</v>
      </c>
    </row>
    <row r="11994" spans="1:26" x14ac:dyDescent="0.3">
      <c r="A11994">
        <v>134900</v>
      </c>
      <c r="B11994" t="s">
        <v>131</v>
      </c>
      <c r="C11994" t="s">
        <v>27</v>
      </c>
      <c r="D11994" t="s">
        <v>76</v>
      </c>
      <c r="E11994" t="s">
        <v>76</v>
      </c>
      <c r="F11994">
        <v>9691782814</v>
      </c>
      <c r="G11994" t="s">
        <v>43</v>
      </c>
      <c r="H11994">
        <v>7122</v>
      </c>
      <c r="I11994" t="s">
        <v>14298</v>
      </c>
      <c r="J11994" t="s">
        <v>31</v>
      </c>
      <c r="K11994" t="s">
        <v>49</v>
      </c>
      <c r="O11994" t="s">
        <v>33</v>
      </c>
      <c r="S11994" s="3">
        <v>45876.375</v>
      </c>
      <c r="T11994" t="s">
        <v>54</v>
      </c>
      <c r="U11994" t="s">
        <v>14298</v>
      </c>
      <c r="V11994" s="3">
        <v>45871.64166666667</v>
      </c>
      <c r="W11994" t="s">
        <v>2166</v>
      </c>
      <c r="Y11994" s="4">
        <v>45876</v>
      </c>
      <c r="Z11994" s="2">
        <v>0.81263888888888891</v>
      </c>
    </row>
    <row r="11995" spans="1:26" x14ac:dyDescent="0.3">
      <c r="A11995">
        <v>134900</v>
      </c>
      <c r="B11995" t="s">
        <v>131</v>
      </c>
      <c r="C11995" t="s">
        <v>27</v>
      </c>
      <c r="D11995" t="s">
        <v>76</v>
      </c>
      <c r="E11995" t="s">
        <v>76</v>
      </c>
      <c r="F11995">
        <v>9691782814</v>
      </c>
      <c r="G11995" t="s">
        <v>43</v>
      </c>
      <c r="H11995">
        <v>7122</v>
      </c>
      <c r="I11995" t="s">
        <v>14300</v>
      </c>
      <c r="J11995" t="s">
        <v>31</v>
      </c>
      <c r="K11995" t="s">
        <v>49</v>
      </c>
      <c r="O11995" t="s">
        <v>33</v>
      </c>
      <c r="S11995" s="3">
        <v>45876.375</v>
      </c>
      <c r="T11995" t="s">
        <v>54</v>
      </c>
      <c r="U11995" t="s">
        <v>14300</v>
      </c>
      <c r="V11995" s="3">
        <v>45871.64166666667</v>
      </c>
      <c r="W11995" t="s">
        <v>2166</v>
      </c>
      <c r="Y11995" s="4">
        <v>45876</v>
      </c>
      <c r="Z11995" s="2">
        <v>0.81263888888888891</v>
      </c>
    </row>
    <row r="11996" spans="1:26" x14ac:dyDescent="0.3">
      <c r="A11996">
        <v>136158</v>
      </c>
      <c r="B11996" t="s">
        <v>131</v>
      </c>
      <c r="C11996" t="s">
        <v>27</v>
      </c>
      <c r="D11996" t="s">
        <v>76</v>
      </c>
      <c r="E11996" t="s">
        <v>76</v>
      </c>
      <c r="F11996">
        <v>9753412171</v>
      </c>
      <c r="G11996" t="s">
        <v>43</v>
      </c>
      <c r="H11996">
        <v>7122</v>
      </c>
      <c r="I11996" t="s">
        <v>14301</v>
      </c>
      <c r="J11996" t="s">
        <v>31</v>
      </c>
      <c r="K11996" t="s">
        <v>49</v>
      </c>
      <c r="O11996" t="s">
        <v>33</v>
      </c>
      <c r="S11996" s="3">
        <v>45876.375</v>
      </c>
      <c r="T11996" t="s">
        <v>54</v>
      </c>
      <c r="U11996" t="s">
        <v>14301</v>
      </c>
      <c r="V11996" s="3">
        <v>45871.64166666667</v>
      </c>
      <c r="W11996" t="s">
        <v>1865</v>
      </c>
      <c r="Y11996" s="4">
        <v>45876</v>
      </c>
      <c r="Z11996" s="2">
        <v>0.81263888888888891</v>
      </c>
    </row>
    <row r="11997" spans="1:26" x14ac:dyDescent="0.3">
      <c r="A11997">
        <v>136158</v>
      </c>
      <c r="B11997" t="s">
        <v>131</v>
      </c>
      <c r="C11997" t="s">
        <v>27</v>
      </c>
      <c r="D11997" t="s">
        <v>76</v>
      </c>
      <c r="E11997" t="s">
        <v>76</v>
      </c>
      <c r="F11997">
        <v>9753412171</v>
      </c>
      <c r="G11997" t="s">
        <v>43</v>
      </c>
      <c r="H11997">
        <v>7122</v>
      </c>
      <c r="I11997" t="s">
        <v>14303</v>
      </c>
      <c r="J11997" t="s">
        <v>31</v>
      </c>
      <c r="K11997" t="s">
        <v>49</v>
      </c>
      <c r="O11997" t="s">
        <v>33</v>
      </c>
      <c r="S11997" s="3">
        <v>45876.375</v>
      </c>
      <c r="T11997" t="s">
        <v>54</v>
      </c>
      <c r="U11997" t="s">
        <v>14303</v>
      </c>
      <c r="V11997" s="3">
        <v>45871.64166666667</v>
      </c>
      <c r="W11997" t="s">
        <v>1865</v>
      </c>
      <c r="Y11997" s="4">
        <v>45876</v>
      </c>
      <c r="Z11997" s="2">
        <v>0.81263888888888891</v>
      </c>
    </row>
    <row r="11998" spans="1:26" x14ac:dyDescent="0.3">
      <c r="A11998">
        <v>136158</v>
      </c>
      <c r="B11998" t="s">
        <v>131</v>
      </c>
      <c r="C11998" t="s">
        <v>27</v>
      </c>
      <c r="D11998" t="s">
        <v>76</v>
      </c>
      <c r="E11998" t="s">
        <v>76</v>
      </c>
      <c r="F11998">
        <v>9753412171</v>
      </c>
      <c r="G11998" t="s">
        <v>43</v>
      </c>
      <c r="H11998">
        <v>7122</v>
      </c>
      <c r="I11998" t="s">
        <v>14304</v>
      </c>
      <c r="J11998" t="s">
        <v>31</v>
      </c>
      <c r="K11998" t="s">
        <v>49</v>
      </c>
      <c r="O11998" t="s">
        <v>33</v>
      </c>
      <c r="S11998" s="3">
        <v>45876.375</v>
      </c>
      <c r="T11998" t="s">
        <v>54</v>
      </c>
      <c r="U11998" t="s">
        <v>14304</v>
      </c>
      <c r="V11998" s="3">
        <v>45871.642361111109</v>
      </c>
      <c r="W11998" t="s">
        <v>1865</v>
      </c>
      <c r="Y11998" s="4">
        <v>45876</v>
      </c>
      <c r="Z11998" s="2">
        <v>0.81263888888888891</v>
      </c>
    </row>
    <row r="11999" spans="1:26" x14ac:dyDescent="0.3">
      <c r="A11999">
        <v>136224</v>
      </c>
      <c r="B11999" t="s">
        <v>131</v>
      </c>
      <c r="C11999" t="s">
        <v>27</v>
      </c>
      <c r="D11999" t="s">
        <v>76</v>
      </c>
      <c r="E11999" t="s">
        <v>76</v>
      </c>
      <c r="F11999">
        <v>7773874293</v>
      </c>
      <c r="G11999" t="s">
        <v>43</v>
      </c>
      <c r="H11999">
        <v>7122</v>
      </c>
      <c r="I11999" t="s">
        <v>14309</v>
      </c>
      <c r="J11999" t="s">
        <v>31</v>
      </c>
      <c r="K11999" t="s">
        <v>49</v>
      </c>
      <c r="O11999" t="s">
        <v>33</v>
      </c>
      <c r="S11999" s="3">
        <v>45876.375</v>
      </c>
      <c r="T11999" t="s">
        <v>54</v>
      </c>
      <c r="U11999" t="s">
        <v>14309</v>
      </c>
      <c r="V11999" s="3">
        <v>45871.642361111109</v>
      </c>
      <c r="W11999" t="s">
        <v>1110</v>
      </c>
      <c r="Y11999" s="4">
        <v>45876</v>
      </c>
      <c r="Z11999" s="2">
        <v>0.81263888888888891</v>
      </c>
    </row>
    <row r="12000" spans="1:26" x14ac:dyDescent="0.3">
      <c r="A12000">
        <v>136063</v>
      </c>
      <c r="B12000" t="s">
        <v>131</v>
      </c>
      <c r="C12000" t="s">
        <v>27</v>
      </c>
      <c r="D12000" t="s">
        <v>76</v>
      </c>
      <c r="E12000" t="s">
        <v>76</v>
      </c>
      <c r="F12000">
        <v>9174454928</v>
      </c>
      <c r="G12000" t="s">
        <v>43</v>
      </c>
      <c r="H12000">
        <v>7122</v>
      </c>
      <c r="I12000" t="s">
        <v>14311</v>
      </c>
      <c r="J12000" t="s">
        <v>31</v>
      </c>
      <c r="K12000" t="s">
        <v>49</v>
      </c>
      <c r="O12000" t="s">
        <v>33</v>
      </c>
      <c r="S12000" s="3">
        <v>45876.375</v>
      </c>
      <c r="T12000" t="s">
        <v>54</v>
      </c>
      <c r="U12000" t="s">
        <v>14311</v>
      </c>
      <c r="V12000" s="3">
        <v>45871.642361111109</v>
      </c>
      <c r="W12000" t="s">
        <v>132</v>
      </c>
      <c r="Y12000" s="4">
        <v>45876</v>
      </c>
      <c r="Z12000" s="2">
        <v>0.81263888888888891</v>
      </c>
    </row>
    <row r="12001" spans="1:26" x14ac:dyDescent="0.3">
      <c r="A12001">
        <v>136158</v>
      </c>
      <c r="B12001" t="s">
        <v>131</v>
      </c>
      <c r="C12001" t="s">
        <v>27</v>
      </c>
      <c r="D12001" t="s">
        <v>76</v>
      </c>
      <c r="E12001" t="s">
        <v>76</v>
      </c>
      <c r="F12001">
        <v>9753412171</v>
      </c>
      <c r="G12001" t="s">
        <v>43</v>
      </c>
      <c r="H12001">
        <v>7122</v>
      </c>
      <c r="I12001" t="s">
        <v>14312</v>
      </c>
      <c r="J12001" t="s">
        <v>31</v>
      </c>
      <c r="K12001" t="s">
        <v>49</v>
      </c>
      <c r="O12001" t="s">
        <v>33</v>
      </c>
      <c r="S12001" s="3">
        <v>45876.375</v>
      </c>
      <c r="T12001" t="s">
        <v>54</v>
      </c>
      <c r="U12001" t="s">
        <v>14312</v>
      </c>
      <c r="V12001" s="3">
        <v>45871.642361111109</v>
      </c>
      <c r="W12001" t="s">
        <v>1865</v>
      </c>
      <c r="Y12001" s="4">
        <v>45876</v>
      </c>
      <c r="Z12001" s="2">
        <v>0.81263888888888891</v>
      </c>
    </row>
    <row r="12002" spans="1:26" x14ac:dyDescent="0.3">
      <c r="A12002">
        <v>136063</v>
      </c>
      <c r="B12002" t="s">
        <v>131</v>
      </c>
      <c r="C12002" t="s">
        <v>27</v>
      </c>
      <c r="D12002" t="s">
        <v>76</v>
      </c>
      <c r="E12002" t="s">
        <v>76</v>
      </c>
      <c r="F12002">
        <v>9174454928</v>
      </c>
      <c r="G12002" t="s">
        <v>43</v>
      </c>
      <c r="H12002">
        <v>7122</v>
      </c>
      <c r="I12002" t="s">
        <v>14314</v>
      </c>
      <c r="J12002" t="s">
        <v>31</v>
      </c>
      <c r="K12002" t="s">
        <v>49</v>
      </c>
      <c r="O12002" t="s">
        <v>33</v>
      </c>
      <c r="S12002" s="3">
        <v>45876.375</v>
      </c>
      <c r="T12002" t="s">
        <v>54</v>
      </c>
      <c r="U12002" t="s">
        <v>14314</v>
      </c>
      <c r="V12002" s="3">
        <v>45871.642361111109</v>
      </c>
      <c r="W12002" t="s">
        <v>132</v>
      </c>
      <c r="Y12002" s="4">
        <v>45876</v>
      </c>
      <c r="Z12002" s="2">
        <v>0.81263888888888891</v>
      </c>
    </row>
    <row r="12003" spans="1:26" x14ac:dyDescent="0.3">
      <c r="A12003">
        <v>136063</v>
      </c>
      <c r="B12003" t="s">
        <v>131</v>
      </c>
      <c r="C12003" t="s">
        <v>27</v>
      </c>
      <c r="D12003" t="s">
        <v>76</v>
      </c>
      <c r="E12003" t="s">
        <v>76</v>
      </c>
      <c r="F12003">
        <v>9174454928</v>
      </c>
      <c r="G12003" t="s">
        <v>43</v>
      </c>
      <c r="H12003">
        <v>7122</v>
      </c>
      <c r="I12003" t="s">
        <v>14315</v>
      </c>
      <c r="J12003" t="s">
        <v>31</v>
      </c>
      <c r="K12003" t="s">
        <v>49</v>
      </c>
      <c r="O12003" t="s">
        <v>33</v>
      </c>
      <c r="S12003" s="3">
        <v>45876.375</v>
      </c>
      <c r="T12003" t="s">
        <v>54</v>
      </c>
      <c r="U12003" t="s">
        <v>14315</v>
      </c>
      <c r="V12003" s="3">
        <v>45871.642361111109</v>
      </c>
      <c r="W12003" t="s">
        <v>132</v>
      </c>
      <c r="Y12003" s="4">
        <v>45876</v>
      </c>
      <c r="Z12003" s="2">
        <v>0.81263888888888891</v>
      </c>
    </row>
    <row r="12004" spans="1:26" x14ac:dyDescent="0.3">
      <c r="A12004">
        <v>136158</v>
      </c>
      <c r="B12004" t="s">
        <v>131</v>
      </c>
      <c r="C12004" t="s">
        <v>27</v>
      </c>
      <c r="D12004" t="s">
        <v>76</v>
      </c>
      <c r="E12004" t="s">
        <v>76</v>
      </c>
      <c r="F12004">
        <v>9753412171</v>
      </c>
      <c r="G12004" t="s">
        <v>43</v>
      </c>
      <c r="H12004">
        <v>7122</v>
      </c>
      <c r="I12004" t="s">
        <v>14317</v>
      </c>
      <c r="J12004" t="s">
        <v>31</v>
      </c>
      <c r="K12004" t="s">
        <v>49</v>
      </c>
      <c r="O12004" t="s">
        <v>33</v>
      </c>
      <c r="S12004" s="3">
        <v>45876.375</v>
      </c>
      <c r="T12004" t="s">
        <v>54</v>
      </c>
      <c r="U12004" t="s">
        <v>14317</v>
      </c>
      <c r="V12004" s="3">
        <v>45871.642361111109</v>
      </c>
      <c r="W12004" t="s">
        <v>1865</v>
      </c>
      <c r="Y12004" s="4">
        <v>45876</v>
      </c>
      <c r="Z12004" s="2">
        <v>0.81263888888888891</v>
      </c>
    </row>
    <row r="12005" spans="1:26" x14ac:dyDescent="0.3">
      <c r="A12005">
        <v>136158</v>
      </c>
      <c r="B12005" t="s">
        <v>131</v>
      </c>
      <c r="C12005" t="s">
        <v>27</v>
      </c>
      <c r="D12005" t="s">
        <v>76</v>
      </c>
      <c r="E12005" t="s">
        <v>76</v>
      </c>
      <c r="F12005">
        <v>9753412171</v>
      </c>
      <c r="G12005" t="s">
        <v>43</v>
      </c>
      <c r="H12005">
        <v>7122</v>
      </c>
      <c r="I12005" t="s">
        <v>14318</v>
      </c>
      <c r="J12005" t="s">
        <v>31</v>
      </c>
      <c r="K12005" t="s">
        <v>49</v>
      </c>
      <c r="O12005" t="s">
        <v>33</v>
      </c>
      <c r="S12005" s="3">
        <v>45876.375</v>
      </c>
      <c r="T12005" t="s">
        <v>54</v>
      </c>
      <c r="U12005" t="s">
        <v>14318</v>
      </c>
      <c r="V12005" s="3">
        <v>45871.642361111109</v>
      </c>
      <c r="W12005" t="s">
        <v>1865</v>
      </c>
      <c r="Y12005" s="4">
        <v>45876</v>
      </c>
      <c r="Z12005" s="2">
        <v>0.81263888888888891</v>
      </c>
    </row>
    <row r="12006" spans="1:26" x14ac:dyDescent="0.3">
      <c r="A12006">
        <v>134721</v>
      </c>
      <c r="B12006" t="s">
        <v>924</v>
      </c>
      <c r="C12006" t="s">
        <v>27</v>
      </c>
      <c r="D12006" t="s">
        <v>329</v>
      </c>
      <c r="E12006" t="s">
        <v>76</v>
      </c>
      <c r="F12006">
        <v>9303511813</v>
      </c>
      <c r="G12006" t="s">
        <v>43</v>
      </c>
      <c r="H12006">
        <v>7123</v>
      </c>
      <c r="I12006" t="s">
        <v>14333</v>
      </c>
      <c r="J12006" t="s">
        <v>31</v>
      </c>
      <c r="K12006" t="s">
        <v>49</v>
      </c>
      <c r="O12006" t="s">
        <v>33</v>
      </c>
      <c r="S12006" s="3">
        <v>45876.375</v>
      </c>
      <c r="T12006" t="s">
        <v>54</v>
      </c>
      <c r="U12006" t="s">
        <v>14333</v>
      </c>
      <c r="V12006" s="3">
        <v>45871.642361111109</v>
      </c>
      <c r="W12006" t="s">
        <v>936</v>
      </c>
      <c r="Y12006" s="4">
        <v>45876</v>
      </c>
      <c r="Z12006" s="2">
        <v>0.81263888888888891</v>
      </c>
    </row>
    <row r="12007" spans="1:26" x14ac:dyDescent="0.3">
      <c r="A12007">
        <v>130922</v>
      </c>
      <c r="B12007" t="s">
        <v>650</v>
      </c>
      <c r="C12007" t="s">
        <v>27</v>
      </c>
      <c r="D12007" t="s">
        <v>547</v>
      </c>
      <c r="E12007" t="s">
        <v>76</v>
      </c>
      <c r="F12007">
        <v>9644167711</v>
      </c>
      <c r="G12007" t="s">
        <v>43</v>
      </c>
      <c r="H12007">
        <v>7128</v>
      </c>
      <c r="I12007" t="s">
        <v>14350</v>
      </c>
      <c r="J12007" t="s">
        <v>31</v>
      </c>
      <c r="K12007" t="s">
        <v>49</v>
      </c>
      <c r="O12007" t="s">
        <v>33</v>
      </c>
      <c r="S12007" s="3">
        <v>45876.375</v>
      </c>
      <c r="T12007" t="s">
        <v>54</v>
      </c>
      <c r="U12007" t="s">
        <v>14350</v>
      </c>
      <c r="V12007" s="3">
        <v>45871.642361111109</v>
      </c>
      <c r="W12007" t="s">
        <v>1868</v>
      </c>
      <c r="Y12007" s="4">
        <v>45876</v>
      </c>
      <c r="Z12007" s="2">
        <v>0.81263888888888891</v>
      </c>
    </row>
    <row r="12008" spans="1:26" x14ac:dyDescent="0.3">
      <c r="A12008">
        <v>136074</v>
      </c>
      <c r="B12008" t="s">
        <v>650</v>
      </c>
      <c r="C12008" t="s">
        <v>27</v>
      </c>
      <c r="D12008" t="s">
        <v>547</v>
      </c>
      <c r="E12008" t="s">
        <v>76</v>
      </c>
      <c r="F12008">
        <v>8269325891</v>
      </c>
      <c r="G12008" t="s">
        <v>43</v>
      </c>
      <c r="H12008">
        <v>7128</v>
      </c>
      <c r="I12008" t="s">
        <v>14351</v>
      </c>
      <c r="J12008" t="s">
        <v>31</v>
      </c>
      <c r="K12008" t="s">
        <v>49</v>
      </c>
      <c r="O12008" t="s">
        <v>33</v>
      </c>
      <c r="S12008" s="3">
        <v>45876.375</v>
      </c>
      <c r="T12008" t="s">
        <v>54</v>
      </c>
      <c r="U12008" t="s">
        <v>14351</v>
      </c>
      <c r="V12008" s="3">
        <v>45871.642361111109</v>
      </c>
      <c r="W12008" t="s">
        <v>1867</v>
      </c>
      <c r="Y12008" s="4">
        <v>45876</v>
      </c>
      <c r="Z12008" s="2">
        <v>0.81263888888888891</v>
      </c>
    </row>
    <row r="12009" spans="1:26" x14ac:dyDescent="0.3">
      <c r="A12009">
        <v>130921</v>
      </c>
      <c r="B12009" t="s">
        <v>650</v>
      </c>
      <c r="C12009" t="s">
        <v>27</v>
      </c>
      <c r="D12009" t="s">
        <v>547</v>
      </c>
      <c r="E12009" t="s">
        <v>76</v>
      </c>
      <c r="F12009">
        <v>8817465318</v>
      </c>
      <c r="G12009" t="s">
        <v>43</v>
      </c>
      <c r="H12009">
        <v>7128</v>
      </c>
      <c r="I12009" t="s">
        <v>14354</v>
      </c>
      <c r="J12009" t="s">
        <v>31</v>
      </c>
      <c r="K12009" t="s">
        <v>49</v>
      </c>
      <c r="O12009" t="s">
        <v>33</v>
      </c>
      <c r="S12009" s="3">
        <v>45876.375</v>
      </c>
      <c r="T12009" t="s">
        <v>54</v>
      </c>
      <c r="U12009" t="s">
        <v>14354</v>
      </c>
      <c r="V12009" s="3">
        <v>45871.642361111109</v>
      </c>
      <c r="W12009" t="s">
        <v>1934</v>
      </c>
      <c r="Y12009" s="4">
        <v>45876</v>
      </c>
      <c r="Z12009" s="2">
        <v>0.81263888888888891</v>
      </c>
    </row>
    <row r="12010" spans="1:26" x14ac:dyDescent="0.3">
      <c r="A12010">
        <v>13404</v>
      </c>
      <c r="B12010" t="s">
        <v>650</v>
      </c>
      <c r="C12010" t="s">
        <v>58</v>
      </c>
      <c r="D12010" t="s">
        <v>547</v>
      </c>
      <c r="E12010" t="s">
        <v>76</v>
      </c>
      <c r="G12010" t="s">
        <v>43</v>
      </c>
      <c r="H12010">
        <v>7128</v>
      </c>
      <c r="I12010" t="s">
        <v>14357</v>
      </c>
      <c r="J12010" t="s">
        <v>31</v>
      </c>
      <c r="K12010" t="s">
        <v>49</v>
      </c>
      <c r="O12010" t="s">
        <v>33</v>
      </c>
      <c r="S12010" s="3">
        <v>45876.375</v>
      </c>
      <c r="T12010" t="s">
        <v>54</v>
      </c>
      <c r="U12010" t="s">
        <v>14357</v>
      </c>
      <c r="V12010" s="3">
        <v>45871.642361111109</v>
      </c>
      <c r="W12010" t="s">
        <v>151</v>
      </c>
      <c r="Y12010" s="4">
        <v>45876</v>
      </c>
      <c r="Z12010" s="2">
        <v>0.81263888888888891</v>
      </c>
    </row>
    <row r="12011" spans="1:26" x14ac:dyDescent="0.3">
      <c r="A12011">
        <v>130922</v>
      </c>
      <c r="B12011" t="s">
        <v>650</v>
      </c>
      <c r="C12011" t="s">
        <v>27</v>
      </c>
      <c r="D12011" t="s">
        <v>547</v>
      </c>
      <c r="E12011" t="s">
        <v>76</v>
      </c>
      <c r="F12011">
        <v>9644167711</v>
      </c>
      <c r="G12011" t="s">
        <v>43</v>
      </c>
      <c r="H12011">
        <v>7128</v>
      </c>
      <c r="I12011" t="s">
        <v>14359</v>
      </c>
      <c r="J12011" t="s">
        <v>31</v>
      </c>
      <c r="K12011" t="s">
        <v>49</v>
      </c>
      <c r="O12011" t="s">
        <v>33</v>
      </c>
      <c r="S12011" s="3">
        <v>45876.375</v>
      </c>
      <c r="T12011" t="s">
        <v>54</v>
      </c>
      <c r="U12011" t="s">
        <v>14359</v>
      </c>
      <c r="V12011" s="3">
        <v>45871.642361111109</v>
      </c>
      <c r="W12011" t="s">
        <v>1868</v>
      </c>
      <c r="Y12011" s="4">
        <v>45876</v>
      </c>
      <c r="Z12011" s="2">
        <v>0.81263888888888891</v>
      </c>
    </row>
    <row r="12012" spans="1:26" x14ac:dyDescent="0.3">
      <c r="A12012">
        <v>13404</v>
      </c>
      <c r="B12012" t="s">
        <v>650</v>
      </c>
      <c r="C12012" t="s">
        <v>58</v>
      </c>
      <c r="D12012" t="s">
        <v>547</v>
      </c>
      <c r="E12012" t="s">
        <v>76</v>
      </c>
      <c r="G12012" t="s">
        <v>43</v>
      </c>
      <c r="H12012">
        <v>7128</v>
      </c>
      <c r="I12012" t="s">
        <v>14361</v>
      </c>
      <c r="J12012" t="s">
        <v>31</v>
      </c>
      <c r="K12012" t="s">
        <v>49</v>
      </c>
      <c r="O12012" t="s">
        <v>33</v>
      </c>
      <c r="S12012" s="3">
        <v>45876.375</v>
      </c>
      <c r="T12012" t="s">
        <v>54</v>
      </c>
      <c r="U12012" t="s">
        <v>14361</v>
      </c>
      <c r="V12012" s="3">
        <v>45871.642361111109</v>
      </c>
      <c r="W12012" t="s">
        <v>151</v>
      </c>
      <c r="Y12012" s="4">
        <v>45876</v>
      </c>
      <c r="Z12012" s="2">
        <v>0.81263888888888891</v>
      </c>
    </row>
    <row r="12013" spans="1:26" x14ac:dyDescent="0.3">
      <c r="A12013">
        <v>135270</v>
      </c>
      <c r="B12013" t="s">
        <v>650</v>
      </c>
      <c r="C12013" t="s">
        <v>27</v>
      </c>
      <c r="D12013" t="s">
        <v>547</v>
      </c>
      <c r="E12013" t="s">
        <v>76</v>
      </c>
      <c r="F12013">
        <v>9340536476</v>
      </c>
      <c r="G12013" t="s">
        <v>43</v>
      </c>
      <c r="H12013">
        <v>7128</v>
      </c>
      <c r="I12013" t="s">
        <v>14362</v>
      </c>
      <c r="J12013" t="s">
        <v>31</v>
      </c>
      <c r="K12013" t="s">
        <v>49</v>
      </c>
      <c r="O12013" t="s">
        <v>33</v>
      </c>
      <c r="S12013" s="3">
        <v>45876.375</v>
      </c>
      <c r="T12013" t="s">
        <v>54</v>
      </c>
      <c r="U12013" t="s">
        <v>14362</v>
      </c>
      <c r="V12013" s="3">
        <v>45871.642361111109</v>
      </c>
      <c r="W12013" t="s">
        <v>762</v>
      </c>
      <c r="Y12013" s="4">
        <v>45876</v>
      </c>
      <c r="Z12013" s="2">
        <v>0.81263888888888891</v>
      </c>
    </row>
    <row r="12014" spans="1:26" x14ac:dyDescent="0.3">
      <c r="A12014">
        <v>136074</v>
      </c>
      <c r="B12014" t="s">
        <v>650</v>
      </c>
      <c r="C12014" t="s">
        <v>27</v>
      </c>
      <c r="D12014" t="s">
        <v>547</v>
      </c>
      <c r="E12014" t="s">
        <v>76</v>
      </c>
      <c r="F12014">
        <v>8269325891</v>
      </c>
      <c r="G12014" t="s">
        <v>43</v>
      </c>
      <c r="H12014">
        <v>7128</v>
      </c>
      <c r="I12014" t="s">
        <v>14363</v>
      </c>
      <c r="J12014" t="s">
        <v>31</v>
      </c>
      <c r="K12014" t="s">
        <v>49</v>
      </c>
      <c r="O12014" t="s">
        <v>33</v>
      </c>
      <c r="S12014" s="3">
        <v>45876.375</v>
      </c>
      <c r="T12014" t="s">
        <v>54</v>
      </c>
      <c r="U12014" t="s">
        <v>14363</v>
      </c>
      <c r="V12014" s="3">
        <v>45871.642361111109</v>
      </c>
      <c r="W12014" t="s">
        <v>1867</v>
      </c>
      <c r="Y12014" s="4">
        <v>45876</v>
      </c>
      <c r="Z12014" s="2">
        <v>0.81263888888888891</v>
      </c>
    </row>
    <row r="12015" spans="1:26" x14ac:dyDescent="0.3">
      <c r="A12015">
        <v>135270</v>
      </c>
      <c r="B12015" t="s">
        <v>650</v>
      </c>
      <c r="C12015" t="s">
        <v>27</v>
      </c>
      <c r="D12015" t="s">
        <v>547</v>
      </c>
      <c r="E12015" t="s">
        <v>76</v>
      </c>
      <c r="F12015">
        <v>9340536476</v>
      </c>
      <c r="G12015" t="s">
        <v>43</v>
      </c>
      <c r="H12015">
        <v>7128</v>
      </c>
      <c r="I12015" t="s">
        <v>14364</v>
      </c>
      <c r="J12015" t="s">
        <v>31</v>
      </c>
      <c r="K12015" t="s">
        <v>49</v>
      </c>
      <c r="O12015" t="s">
        <v>33</v>
      </c>
      <c r="S12015" s="3">
        <v>45876.375</v>
      </c>
      <c r="T12015" t="s">
        <v>54</v>
      </c>
      <c r="U12015" t="s">
        <v>14364</v>
      </c>
      <c r="V12015" s="3">
        <v>45871.642361111109</v>
      </c>
      <c r="W12015" t="s">
        <v>762</v>
      </c>
      <c r="Y12015" s="4">
        <v>45876</v>
      </c>
      <c r="Z12015" s="2">
        <v>0.81263888888888891</v>
      </c>
    </row>
    <row r="12016" spans="1:26" x14ac:dyDescent="0.3">
      <c r="A12016">
        <v>136074</v>
      </c>
      <c r="B12016" t="s">
        <v>650</v>
      </c>
      <c r="C12016" t="s">
        <v>27</v>
      </c>
      <c r="D12016" t="s">
        <v>547</v>
      </c>
      <c r="E12016" t="s">
        <v>76</v>
      </c>
      <c r="F12016">
        <v>8269325891</v>
      </c>
      <c r="G12016" t="s">
        <v>43</v>
      </c>
      <c r="H12016">
        <v>7128</v>
      </c>
      <c r="I12016" t="s">
        <v>14365</v>
      </c>
      <c r="J12016" t="s">
        <v>31</v>
      </c>
      <c r="K12016" t="s">
        <v>49</v>
      </c>
      <c r="O12016" t="s">
        <v>33</v>
      </c>
      <c r="S12016" s="3">
        <v>45876.375</v>
      </c>
      <c r="T12016" t="s">
        <v>54</v>
      </c>
      <c r="U12016" t="s">
        <v>14365</v>
      </c>
      <c r="V12016" s="3">
        <v>45871.642361111109</v>
      </c>
      <c r="W12016" t="s">
        <v>1867</v>
      </c>
      <c r="Y12016" s="4">
        <v>45876</v>
      </c>
      <c r="Z12016" s="2">
        <v>0.81263888888888891</v>
      </c>
    </row>
    <row r="12017" spans="1:26" x14ac:dyDescent="0.3">
      <c r="A12017">
        <v>13404</v>
      </c>
      <c r="B12017" t="s">
        <v>650</v>
      </c>
      <c r="C12017" t="s">
        <v>58</v>
      </c>
      <c r="D12017" t="s">
        <v>547</v>
      </c>
      <c r="E12017" t="s">
        <v>76</v>
      </c>
      <c r="G12017" t="s">
        <v>43</v>
      </c>
      <c r="H12017">
        <v>7128</v>
      </c>
      <c r="I12017" t="s">
        <v>14366</v>
      </c>
      <c r="J12017" t="s">
        <v>31</v>
      </c>
      <c r="K12017" t="s">
        <v>49</v>
      </c>
      <c r="O12017" t="s">
        <v>33</v>
      </c>
      <c r="S12017" s="3">
        <v>45876.375</v>
      </c>
      <c r="T12017" t="s">
        <v>54</v>
      </c>
      <c r="U12017" t="s">
        <v>14366</v>
      </c>
      <c r="V12017" s="3">
        <v>45871.642361111109</v>
      </c>
      <c r="W12017" t="s">
        <v>151</v>
      </c>
      <c r="Y12017" s="4">
        <v>45876</v>
      </c>
      <c r="Z12017" s="2">
        <v>0.81263888888888891</v>
      </c>
    </row>
    <row r="12018" spans="1:26" x14ac:dyDescent="0.3">
      <c r="A12018">
        <v>135270</v>
      </c>
      <c r="B12018" t="s">
        <v>650</v>
      </c>
      <c r="C12018" t="s">
        <v>27</v>
      </c>
      <c r="D12018" t="s">
        <v>547</v>
      </c>
      <c r="E12018" t="s">
        <v>76</v>
      </c>
      <c r="F12018">
        <v>9340536476</v>
      </c>
      <c r="G12018" t="s">
        <v>43</v>
      </c>
      <c r="H12018">
        <v>7128</v>
      </c>
      <c r="I12018" t="s">
        <v>14367</v>
      </c>
      <c r="J12018" t="s">
        <v>31</v>
      </c>
      <c r="K12018" t="s">
        <v>49</v>
      </c>
      <c r="O12018" t="s">
        <v>33</v>
      </c>
      <c r="S12018" s="3">
        <v>45876.375</v>
      </c>
      <c r="T12018" t="s">
        <v>54</v>
      </c>
      <c r="U12018" t="s">
        <v>14367</v>
      </c>
      <c r="V12018" s="3">
        <v>45871.642361111109</v>
      </c>
      <c r="W12018" t="s">
        <v>762</v>
      </c>
      <c r="Y12018" s="4">
        <v>45876</v>
      </c>
      <c r="Z12018" s="2">
        <v>0.81263888888888891</v>
      </c>
    </row>
    <row r="12019" spans="1:26" x14ac:dyDescent="0.3">
      <c r="A12019">
        <v>13404</v>
      </c>
      <c r="B12019" t="s">
        <v>650</v>
      </c>
      <c r="C12019" t="s">
        <v>58</v>
      </c>
      <c r="D12019" t="s">
        <v>547</v>
      </c>
      <c r="E12019" t="s">
        <v>76</v>
      </c>
      <c r="G12019" t="s">
        <v>43</v>
      </c>
      <c r="H12019">
        <v>7128</v>
      </c>
      <c r="I12019" t="s">
        <v>14368</v>
      </c>
      <c r="J12019" t="s">
        <v>31</v>
      </c>
      <c r="K12019" t="s">
        <v>49</v>
      </c>
      <c r="O12019" t="s">
        <v>33</v>
      </c>
      <c r="S12019" s="3">
        <v>45876.375</v>
      </c>
      <c r="T12019" t="s">
        <v>54</v>
      </c>
      <c r="U12019" t="s">
        <v>14368</v>
      </c>
      <c r="V12019" s="3">
        <v>45871.642361111109</v>
      </c>
      <c r="W12019" t="s">
        <v>151</v>
      </c>
      <c r="Y12019" s="4">
        <v>45876</v>
      </c>
      <c r="Z12019" s="2">
        <v>0.81263888888888891</v>
      </c>
    </row>
    <row r="12020" spans="1:26" x14ac:dyDescent="0.3">
      <c r="A12020">
        <v>136074</v>
      </c>
      <c r="B12020" t="s">
        <v>650</v>
      </c>
      <c r="C12020" t="s">
        <v>27</v>
      </c>
      <c r="D12020" t="s">
        <v>547</v>
      </c>
      <c r="E12020" t="s">
        <v>76</v>
      </c>
      <c r="F12020">
        <v>8269325891</v>
      </c>
      <c r="G12020" t="s">
        <v>43</v>
      </c>
      <c r="H12020">
        <v>7128</v>
      </c>
      <c r="I12020" t="s">
        <v>14369</v>
      </c>
      <c r="J12020" t="s">
        <v>31</v>
      </c>
      <c r="K12020" t="s">
        <v>49</v>
      </c>
      <c r="O12020" t="s">
        <v>33</v>
      </c>
      <c r="S12020" s="3">
        <v>45876.375</v>
      </c>
      <c r="T12020" t="s">
        <v>54</v>
      </c>
      <c r="U12020" t="s">
        <v>14369</v>
      </c>
      <c r="V12020" s="3">
        <v>45871.642361111109</v>
      </c>
      <c r="W12020" t="s">
        <v>1867</v>
      </c>
      <c r="Y12020" s="4">
        <v>45876</v>
      </c>
      <c r="Z12020" s="2">
        <v>0.81263888888888891</v>
      </c>
    </row>
    <row r="12021" spans="1:26" x14ac:dyDescent="0.3">
      <c r="A12021">
        <v>130922</v>
      </c>
      <c r="B12021" t="s">
        <v>650</v>
      </c>
      <c r="C12021" t="s">
        <v>27</v>
      </c>
      <c r="D12021" t="s">
        <v>547</v>
      </c>
      <c r="E12021" t="s">
        <v>76</v>
      </c>
      <c r="F12021">
        <v>9644167711</v>
      </c>
      <c r="G12021" t="s">
        <v>43</v>
      </c>
      <c r="H12021">
        <v>7128</v>
      </c>
      <c r="I12021" t="s">
        <v>14370</v>
      </c>
      <c r="J12021" t="s">
        <v>31</v>
      </c>
      <c r="K12021" t="s">
        <v>49</v>
      </c>
      <c r="O12021" t="s">
        <v>33</v>
      </c>
      <c r="S12021" s="3">
        <v>45876.375</v>
      </c>
      <c r="T12021" t="s">
        <v>54</v>
      </c>
      <c r="U12021" t="s">
        <v>14370</v>
      </c>
      <c r="V12021" s="3">
        <v>45871.642361111109</v>
      </c>
      <c r="W12021" t="s">
        <v>1868</v>
      </c>
      <c r="Y12021" s="4">
        <v>45876</v>
      </c>
      <c r="Z12021" s="2">
        <v>0.81263888888888891</v>
      </c>
    </row>
    <row r="12022" spans="1:26" x14ac:dyDescent="0.3">
      <c r="A12022">
        <v>13404</v>
      </c>
      <c r="B12022" t="s">
        <v>650</v>
      </c>
      <c r="C12022" t="s">
        <v>58</v>
      </c>
      <c r="D12022" t="s">
        <v>547</v>
      </c>
      <c r="E12022" t="s">
        <v>76</v>
      </c>
      <c r="G12022" t="s">
        <v>43</v>
      </c>
      <c r="H12022">
        <v>7128</v>
      </c>
      <c r="I12022" t="s">
        <v>14371</v>
      </c>
      <c r="J12022" t="s">
        <v>31</v>
      </c>
      <c r="K12022" t="s">
        <v>49</v>
      </c>
      <c r="O12022" t="s">
        <v>33</v>
      </c>
      <c r="S12022" s="3">
        <v>45876.375</v>
      </c>
      <c r="T12022" t="s">
        <v>54</v>
      </c>
      <c r="U12022" t="s">
        <v>14371</v>
      </c>
      <c r="V12022" s="3">
        <v>45871.642361111109</v>
      </c>
      <c r="W12022" t="s">
        <v>151</v>
      </c>
      <c r="Y12022" s="4">
        <v>45876</v>
      </c>
      <c r="Z12022" s="2">
        <v>0.81263888888888891</v>
      </c>
    </row>
    <row r="12023" spans="1:26" x14ac:dyDescent="0.3">
      <c r="A12023">
        <v>135270</v>
      </c>
      <c r="B12023" t="s">
        <v>650</v>
      </c>
      <c r="C12023" t="s">
        <v>27</v>
      </c>
      <c r="D12023" t="s">
        <v>547</v>
      </c>
      <c r="E12023" t="s">
        <v>76</v>
      </c>
      <c r="F12023">
        <v>9340536476</v>
      </c>
      <c r="G12023" t="s">
        <v>43</v>
      </c>
      <c r="H12023">
        <v>7128</v>
      </c>
      <c r="I12023" t="s">
        <v>14372</v>
      </c>
      <c r="J12023" t="s">
        <v>31</v>
      </c>
      <c r="K12023" t="s">
        <v>49</v>
      </c>
      <c r="O12023" t="s">
        <v>33</v>
      </c>
      <c r="S12023" s="3">
        <v>45876.375</v>
      </c>
      <c r="T12023" t="s">
        <v>54</v>
      </c>
      <c r="U12023" t="s">
        <v>14372</v>
      </c>
      <c r="V12023" s="3">
        <v>45871.642361111109</v>
      </c>
      <c r="W12023" t="s">
        <v>762</v>
      </c>
      <c r="Y12023" s="4">
        <v>45876</v>
      </c>
      <c r="Z12023" s="2">
        <v>0.81263888888888891</v>
      </c>
    </row>
    <row r="12024" spans="1:26" x14ac:dyDescent="0.3">
      <c r="A12024">
        <v>130922</v>
      </c>
      <c r="B12024" t="s">
        <v>650</v>
      </c>
      <c r="C12024" t="s">
        <v>27</v>
      </c>
      <c r="D12024" t="s">
        <v>547</v>
      </c>
      <c r="E12024" t="s">
        <v>76</v>
      </c>
      <c r="F12024">
        <v>9644167711</v>
      </c>
      <c r="G12024" t="s">
        <v>43</v>
      </c>
      <c r="H12024">
        <v>7128</v>
      </c>
      <c r="I12024" t="s">
        <v>14373</v>
      </c>
      <c r="J12024" t="s">
        <v>31</v>
      </c>
      <c r="K12024" t="s">
        <v>49</v>
      </c>
      <c r="O12024" t="s">
        <v>33</v>
      </c>
      <c r="S12024" s="3">
        <v>45876.375</v>
      </c>
      <c r="T12024" t="s">
        <v>54</v>
      </c>
      <c r="U12024" t="s">
        <v>14373</v>
      </c>
      <c r="V12024" s="3">
        <v>45871.642361111109</v>
      </c>
      <c r="W12024" t="s">
        <v>1868</v>
      </c>
      <c r="Y12024" s="4">
        <v>45876</v>
      </c>
      <c r="Z12024" s="2">
        <v>0.81263888888888891</v>
      </c>
    </row>
    <row r="12025" spans="1:26" x14ac:dyDescent="0.3">
      <c r="A12025">
        <v>130922</v>
      </c>
      <c r="B12025" t="s">
        <v>650</v>
      </c>
      <c r="C12025" t="s">
        <v>27</v>
      </c>
      <c r="D12025" t="s">
        <v>547</v>
      </c>
      <c r="E12025" t="s">
        <v>76</v>
      </c>
      <c r="F12025">
        <v>9644167711</v>
      </c>
      <c r="G12025" t="s">
        <v>43</v>
      </c>
      <c r="H12025">
        <v>7128</v>
      </c>
      <c r="I12025" t="s">
        <v>14374</v>
      </c>
      <c r="J12025" t="s">
        <v>31</v>
      </c>
      <c r="K12025" t="s">
        <v>49</v>
      </c>
      <c r="O12025" t="s">
        <v>33</v>
      </c>
      <c r="S12025" s="3">
        <v>45876.375</v>
      </c>
      <c r="T12025" t="s">
        <v>54</v>
      </c>
      <c r="U12025" t="s">
        <v>14374</v>
      </c>
      <c r="V12025" s="3">
        <v>45871.642361111109</v>
      </c>
      <c r="W12025" t="s">
        <v>1868</v>
      </c>
      <c r="Y12025" s="4">
        <v>45876</v>
      </c>
      <c r="Z12025" s="2">
        <v>0.81263888888888891</v>
      </c>
    </row>
    <row r="12026" spans="1:26" x14ac:dyDescent="0.3">
      <c r="A12026">
        <v>130922</v>
      </c>
      <c r="B12026" t="s">
        <v>650</v>
      </c>
      <c r="C12026" t="s">
        <v>27</v>
      </c>
      <c r="D12026" t="s">
        <v>547</v>
      </c>
      <c r="E12026" t="s">
        <v>76</v>
      </c>
      <c r="F12026">
        <v>9644167711</v>
      </c>
      <c r="G12026" t="s">
        <v>43</v>
      </c>
      <c r="H12026">
        <v>7128</v>
      </c>
      <c r="I12026" t="s">
        <v>14375</v>
      </c>
      <c r="J12026" t="s">
        <v>31</v>
      </c>
      <c r="K12026" t="s">
        <v>49</v>
      </c>
      <c r="O12026" t="s">
        <v>33</v>
      </c>
      <c r="S12026" s="3">
        <v>45876.375</v>
      </c>
      <c r="T12026" t="s">
        <v>54</v>
      </c>
      <c r="U12026" t="s">
        <v>14375</v>
      </c>
      <c r="V12026" s="3">
        <v>45871.642361111109</v>
      </c>
      <c r="W12026" t="s">
        <v>1868</v>
      </c>
      <c r="Y12026" s="4">
        <v>45876</v>
      </c>
      <c r="Z12026" s="2">
        <v>0.81263888888888891</v>
      </c>
    </row>
    <row r="12027" spans="1:26" x14ac:dyDescent="0.3">
      <c r="A12027">
        <v>135270</v>
      </c>
      <c r="B12027" t="s">
        <v>650</v>
      </c>
      <c r="C12027" t="s">
        <v>27</v>
      </c>
      <c r="D12027" t="s">
        <v>547</v>
      </c>
      <c r="E12027" t="s">
        <v>76</v>
      </c>
      <c r="F12027">
        <v>9340536476</v>
      </c>
      <c r="G12027" t="s">
        <v>43</v>
      </c>
      <c r="H12027">
        <v>7128</v>
      </c>
      <c r="I12027" t="s">
        <v>14376</v>
      </c>
      <c r="J12027" t="s">
        <v>31</v>
      </c>
      <c r="K12027" t="s">
        <v>49</v>
      </c>
      <c r="O12027" t="s">
        <v>33</v>
      </c>
      <c r="S12027" s="3">
        <v>45876.375</v>
      </c>
      <c r="T12027" t="s">
        <v>54</v>
      </c>
      <c r="U12027" t="s">
        <v>14376</v>
      </c>
      <c r="V12027" s="3">
        <v>45871.642361111109</v>
      </c>
      <c r="W12027" t="s">
        <v>762</v>
      </c>
      <c r="Y12027" s="4">
        <v>45876</v>
      </c>
      <c r="Z12027" s="2">
        <v>0.81263888888888891</v>
      </c>
    </row>
    <row r="12028" spans="1:26" x14ac:dyDescent="0.3">
      <c r="A12028">
        <v>130922</v>
      </c>
      <c r="B12028" t="s">
        <v>650</v>
      </c>
      <c r="C12028" t="s">
        <v>27</v>
      </c>
      <c r="D12028" t="s">
        <v>547</v>
      </c>
      <c r="E12028" t="s">
        <v>76</v>
      </c>
      <c r="F12028">
        <v>9644167711</v>
      </c>
      <c r="G12028" t="s">
        <v>43</v>
      </c>
      <c r="H12028">
        <v>7128</v>
      </c>
      <c r="I12028" t="s">
        <v>14377</v>
      </c>
      <c r="J12028" t="s">
        <v>31</v>
      </c>
      <c r="K12028" t="s">
        <v>49</v>
      </c>
      <c r="O12028" t="s">
        <v>33</v>
      </c>
      <c r="S12028" s="3">
        <v>45876.375</v>
      </c>
      <c r="T12028" t="s">
        <v>54</v>
      </c>
      <c r="U12028" t="s">
        <v>14377</v>
      </c>
      <c r="V12028" s="3">
        <v>45871.642361111109</v>
      </c>
      <c r="W12028" t="s">
        <v>1868</v>
      </c>
      <c r="Y12028" s="4">
        <v>45876</v>
      </c>
      <c r="Z12028" s="2">
        <v>0.81263888888888891</v>
      </c>
    </row>
    <row r="12029" spans="1:26" x14ac:dyDescent="0.3">
      <c r="A12029">
        <v>13404</v>
      </c>
      <c r="B12029" t="s">
        <v>650</v>
      </c>
      <c r="C12029" t="s">
        <v>58</v>
      </c>
      <c r="D12029" t="s">
        <v>547</v>
      </c>
      <c r="E12029" t="s">
        <v>76</v>
      </c>
      <c r="G12029" t="s">
        <v>43</v>
      </c>
      <c r="H12029">
        <v>7128</v>
      </c>
      <c r="I12029" t="s">
        <v>14378</v>
      </c>
      <c r="J12029" t="s">
        <v>31</v>
      </c>
      <c r="K12029" t="s">
        <v>49</v>
      </c>
      <c r="O12029" t="s">
        <v>33</v>
      </c>
      <c r="S12029" s="3">
        <v>45876.375</v>
      </c>
      <c r="T12029" t="s">
        <v>54</v>
      </c>
      <c r="U12029" t="s">
        <v>14378</v>
      </c>
      <c r="V12029" s="3">
        <v>45871.642361111109</v>
      </c>
      <c r="W12029" t="s">
        <v>151</v>
      </c>
      <c r="Y12029" s="4">
        <v>45876</v>
      </c>
      <c r="Z12029" s="2">
        <v>0.81263888888888891</v>
      </c>
    </row>
    <row r="12030" spans="1:26" x14ac:dyDescent="0.3">
      <c r="A12030">
        <v>130922</v>
      </c>
      <c r="B12030" t="s">
        <v>650</v>
      </c>
      <c r="C12030" t="s">
        <v>27</v>
      </c>
      <c r="D12030" t="s">
        <v>547</v>
      </c>
      <c r="E12030" t="s">
        <v>76</v>
      </c>
      <c r="F12030">
        <v>9644167711</v>
      </c>
      <c r="G12030" t="s">
        <v>43</v>
      </c>
      <c r="H12030">
        <v>7128</v>
      </c>
      <c r="I12030" t="s">
        <v>14379</v>
      </c>
      <c r="J12030" t="s">
        <v>31</v>
      </c>
      <c r="K12030" t="s">
        <v>49</v>
      </c>
      <c r="O12030" t="s">
        <v>33</v>
      </c>
      <c r="S12030" s="3">
        <v>45876.375</v>
      </c>
      <c r="T12030" t="s">
        <v>54</v>
      </c>
      <c r="U12030" t="s">
        <v>14379</v>
      </c>
      <c r="V12030" s="3">
        <v>45871.642361111109</v>
      </c>
      <c r="W12030" t="s">
        <v>1868</v>
      </c>
      <c r="Y12030" s="4">
        <v>45876</v>
      </c>
      <c r="Z12030" s="2">
        <v>0.81263888888888891</v>
      </c>
    </row>
    <row r="12031" spans="1:26" x14ac:dyDescent="0.3">
      <c r="A12031">
        <v>136074</v>
      </c>
      <c r="B12031" t="s">
        <v>650</v>
      </c>
      <c r="C12031" t="s">
        <v>27</v>
      </c>
      <c r="D12031" t="s">
        <v>547</v>
      </c>
      <c r="E12031" t="s">
        <v>76</v>
      </c>
      <c r="F12031">
        <v>8269325891</v>
      </c>
      <c r="G12031" t="s">
        <v>43</v>
      </c>
      <c r="H12031">
        <v>7128</v>
      </c>
      <c r="I12031" t="s">
        <v>14382</v>
      </c>
      <c r="J12031" t="s">
        <v>31</v>
      </c>
      <c r="K12031" t="s">
        <v>49</v>
      </c>
      <c r="O12031" t="s">
        <v>33</v>
      </c>
      <c r="S12031" s="3">
        <v>45876.375</v>
      </c>
      <c r="T12031" t="s">
        <v>54</v>
      </c>
      <c r="U12031" t="s">
        <v>14382</v>
      </c>
      <c r="V12031" s="3">
        <v>45871.642361111109</v>
      </c>
      <c r="W12031" t="s">
        <v>1867</v>
      </c>
      <c r="Y12031" s="4">
        <v>45876</v>
      </c>
      <c r="Z12031" s="2">
        <v>0.81263888888888891</v>
      </c>
    </row>
    <row r="12032" spans="1:26" x14ac:dyDescent="0.3">
      <c r="A12032">
        <v>130922</v>
      </c>
      <c r="B12032" t="s">
        <v>650</v>
      </c>
      <c r="C12032" t="s">
        <v>27</v>
      </c>
      <c r="D12032" t="s">
        <v>547</v>
      </c>
      <c r="E12032" t="s">
        <v>76</v>
      </c>
      <c r="F12032">
        <v>9644167711</v>
      </c>
      <c r="G12032" t="s">
        <v>43</v>
      </c>
      <c r="H12032">
        <v>7128</v>
      </c>
      <c r="I12032" t="s">
        <v>14383</v>
      </c>
      <c r="J12032" t="s">
        <v>31</v>
      </c>
      <c r="K12032" t="s">
        <v>49</v>
      </c>
      <c r="O12032" t="s">
        <v>33</v>
      </c>
      <c r="S12032" s="3">
        <v>45876.375</v>
      </c>
      <c r="T12032" t="s">
        <v>54</v>
      </c>
      <c r="U12032" t="s">
        <v>14383</v>
      </c>
      <c r="V12032" s="3">
        <v>45871.642361111109</v>
      </c>
      <c r="W12032" t="s">
        <v>1868</v>
      </c>
      <c r="Y12032" s="4">
        <v>45876</v>
      </c>
      <c r="Z12032" s="2">
        <v>0.81263888888888891</v>
      </c>
    </row>
    <row r="12033" spans="1:26" x14ac:dyDescent="0.3">
      <c r="A12033">
        <v>134574</v>
      </c>
      <c r="B12033" t="s">
        <v>650</v>
      </c>
      <c r="C12033" t="s">
        <v>27</v>
      </c>
      <c r="D12033" t="s">
        <v>547</v>
      </c>
      <c r="E12033" t="s">
        <v>76</v>
      </c>
      <c r="F12033">
        <v>8982831323</v>
      </c>
      <c r="G12033" t="s">
        <v>43</v>
      </c>
      <c r="H12033">
        <v>7128</v>
      </c>
      <c r="I12033" t="s">
        <v>14384</v>
      </c>
      <c r="J12033" t="s">
        <v>31</v>
      </c>
      <c r="K12033" t="s">
        <v>49</v>
      </c>
      <c r="O12033" t="s">
        <v>33</v>
      </c>
      <c r="S12033" s="3">
        <v>45876.375</v>
      </c>
      <c r="T12033" t="s">
        <v>54</v>
      </c>
      <c r="U12033" t="s">
        <v>14384</v>
      </c>
      <c r="V12033" s="3">
        <v>45871.642361111109</v>
      </c>
      <c r="W12033" t="s">
        <v>782</v>
      </c>
      <c r="Y12033" s="4">
        <v>45876</v>
      </c>
      <c r="Z12033" s="2">
        <v>0.81263888888888891</v>
      </c>
    </row>
    <row r="12034" spans="1:26" x14ac:dyDescent="0.3">
      <c r="A12034">
        <v>136074</v>
      </c>
      <c r="B12034" t="s">
        <v>650</v>
      </c>
      <c r="C12034" t="s">
        <v>27</v>
      </c>
      <c r="D12034" t="s">
        <v>547</v>
      </c>
      <c r="E12034" t="s">
        <v>76</v>
      </c>
      <c r="F12034">
        <v>8269325891</v>
      </c>
      <c r="G12034" t="s">
        <v>43</v>
      </c>
      <c r="H12034">
        <v>7128</v>
      </c>
      <c r="I12034" t="s">
        <v>14385</v>
      </c>
      <c r="J12034" t="s">
        <v>31</v>
      </c>
      <c r="K12034" t="s">
        <v>49</v>
      </c>
      <c r="O12034" t="s">
        <v>33</v>
      </c>
      <c r="S12034" s="3">
        <v>45876.375</v>
      </c>
      <c r="T12034" t="s">
        <v>54</v>
      </c>
      <c r="U12034" t="s">
        <v>14385</v>
      </c>
      <c r="V12034" s="3">
        <v>45871.642361111109</v>
      </c>
      <c r="W12034" t="s">
        <v>1867</v>
      </c>
      <c r="Y12034" s="4">
        <v>45876</v>
      </c>
      <c r="Z12034" s="2">
        <v>0.81263888888888891</v>
      </c>
    </row>
    <row r="12035" spans="1:26" x14ac:dyDescent="0.3">
      <c r="A12035">
        <v>136074</v>
      </c>
      <c r="B12035" t="s">
        <v>650</v>
      </c>
      <c r="C12035" t="s">
        <v>27</v>
      </c>
      <c r="D12035" t="s">
        <v>547</v>
      </c>
      <c r="E12035" t="s">
        <v>76</v>
      </c>
      <c r="F12035">
        <v>8269325891</v>
      </c>
      <c r="G12035" t="s">
        <v>43</v>
      </c>
      <c r="H12035">
        <v>7128</v>
      </c>
      <c r="I12035" t="s">
        <v>14386</v>
      </c>
      <c r="J12035" t="s">
        <v>31</v>
      </c>
      <c r="K12035" t="s">
        <v>49</v>
      </c>
      <c r="O12035" t="s">
        <v>33</v>
      </c>
      <c r="S12035" s="3">
        <v>45876.375</v>
      </c>
      <c r="T12035" t="s">
        <v>54</v>
      </c>
      <c r="U12035" t="s">
        <v>14386</v>
      </c>
      <c r="V12035" s="3">
        <v>45871.642361111109</v>
      </c>
      <c r="W12035" t="s">
        <v>1867</v>
      </c>
      <c r="Y12035" s="4">
        <v>45876</v>
      </c>
      <c r="Z12035" s="2">
        <v>0.81263888888888891</v>
      </c>
    </row>
    <row r="12036" spans="1:26" x14ac:dyDescent="0.3">
      <c r="A12036">
        <v>130922</v>
      </c>
      <c r="B12036" t="s">
        <v>650</v>
      </c>
      <c r="C12036" t="s">
        <v>27</v>
      </c>
      <c r="D12036" t="s">
        <v>547</v>
      </c>
      <c r="E12036" t="s">
        <v>76</v>
      </c>
      <c r="F12036">
        <v>9644167711</v>
      </c>
      <c r="G12036" t="s">
        <v>43</v>
      </c>
      <c r="H12036">
        <v>7128</v>
      </c>
      <c r="I12036" t="s">
        <v>14387</v>
      </c>
      <c r="J12036" t="s">
        <v>31</v>
      </c>
      <c r="K12036" t="s">
        <v>49</v>
      </c>
      <c r="O12036" t="s">
        <v>33</v>
      </c>
      <c r="S12036" s="3">
        <v>45876.375</v>
      </c>
      <c r="T12036" t="s">
        <v>54</v>
      </c>
      <c r="U12036" t="s">
        <v>14387</v>
      </c>
      <c r="V12036" s="3">
        <v>45871.642361111109</v>
      </c>
      <c r="W12036" t="s">
        <v>1868</v>
      </c>
      <c r="Y12036" s="4">
        <v>45876</v>
      </c>
      <c r="Z12036" s="2">
        <v>0.81263888888888891</v>
      </c>
    </row>
    <row r="12037" spans="1:26" x14ac:dyDescent="0.3">
      <c r="A12037">
        <v>130922</v>
      </c>
      <c r="B12037" t="s">
        <v>650</v>
      </c>
      <c r="C12037" t="s">
        <v>27</v>
      </c>
      <c r="D12037" t="s">
        <v>547</v>
      </c>
      <c r="E12037" t="s">
        <v>76</v>
      </c>
      <c r="F12037">
        <v>9644167711</v>
      </c>
      <c r="G12037" t="s">
        <v>43</v>
      </c>
      <c r="H12037">
        <v>7128</v>
      </c>
      <c r="I12037" t="s">
        <v>14388</v>
      </c>
      <c r="J12037" t="s">
        <v>31</v>
      </c>
      <c r="K12037" t="s">
        <v>49</v>
      </c>
      <c r="O12037" t="s">
        <v>33</v>
      </c>
      <c r="S12037" s="3">
        <v>45876.375</v>
      </c>
      <c r="T12037" t="s">
        <v>54</v>
      </c>
      <c r="U12037" t="s">
        <v>14388</v>
      </c>
      <c r="V12037" s="3">
        <v>45871.642361111109</v>
      </c>
      <c r="W12037" t="s">
        <v>1868</v>
      </c>
      <c r="Y12037" s="4">
        <v>45876</v>
      </c>
      <c r="Z12037" s="2">
        <v>0.81263888888888891</v>
      </c>
    </row>
    <row r="12038" spans="1:26" x14ac:dyDescent="0.3">
      <c r="A12038">
        <v>130922</v>
      </c>
      <c r="B12038" t="s">
        <v>650</v>
      </c>
      <c r="C12038" t="s">
        <v>27</v>
      </c>
      <c r="D12038" t="s">
        <v>547</v>
      </c>
      <c r="E12038" t="s">
        <v>76</v>
      </c>
      <c r="F12038">
        <v>9644167711</v>
      </c>
      <c r="G12038" t="s">
        <v>43</v>
      </c>
      <c r="H12038">
        <v>7128</v>
      </c>
      <c r="I12038" t="s">
        <v>14389</v>
      </c>
      <c r="J12038" t="s">
        <v>31</v>
      </c>
      <c r="K12038" t="s">
        <v>49</v>
      </c>
      <c r="O12038" t="s">
        <v>33</v>
      </c>
      <c r="S12038" s="3">
        <v>45876.375</v>
      </c>
      <c r="T12038" t="s">
        <v>54</v>
      </c>
      <c r="U12038" t="s">
        <v>14389</v>
      </c>
      <c r="V12038" s="3">
        <v>45871.642361111109</v>
      </c>
      <c r="W12038" t="s">
        <v>1868</v>
      </c>
      <c r="Y12038" s="4">
        <v>45876</v>
      </c>
      <c r="Z12038" s="2">
        <v>0.81263888888888891</v>
      </c>
    </row>
    <row r="12039" spans="1:26" x14ac:dyDescent="0.3">
      <c r="A12039">
        <v>130922</v>
      </c>
      <c r="B12039" t="s">
        <v>650</v>
      </c>
      <c r="C12039" t="s">
        <v>27</v>
      </c>
      <c r="D12039" t="s">
        <v>547</v>
      </c>
      <c r="E12039" t="s">
        <v>76</v>
      </c>
      <c r="F12039">
        <v>9644167711</v>
      </c>
      <c r="G12039" t="s">
        <v>43</v>
      </c>
      <c r="H12039">
        <v>7128</v>
      </c>
      <c r="I12039" t="s">
        <v>14390</v>
      </c>
      <c r="J12039" t="s">
        <v>31</v>
      </c>
      <c r="K12039" t="s">
        <v>49</v>
      </c>
      <c r="O12039" t="s">
        <v>33</v>
      </c>
      <c r="S12039" s="3">
        <v>45876.375</v>
      </c>
      <c r="T12039" t="s">
        <v>54</v>
      </c>
      <c r="U12039" t="s">
        <v>14390</v>
      </c>
      <c r="V12039" s="3">
        <v>45871.642361111109</v>
      </c>
      <c r="W12039" t="s">
        <v>1868</v>
      </c>
      <c r="Y12039" s="4">
        <v>45876</v>
      </c>
      <c r="Z12039" s="2">
        <v>0.81263888888888891</v>
      </c>
    </row>
    <row r="12040" spans="1:26" x14ac:dyDescent="0.3">
      <c r="A12040">
        <v>130922</v>
      </c>
      <c r="B12040" t="s">
        <v>650</v>
      </c>
      <c r="C12040" t="s">
        <v>27</v>
      </c>
      <c r="D12040" t="s">
        <v>547</v>
      </c>
      <c r="E12040" t="s">
        <v>76</v>
      </c>
      <c r="F12040">
        <v>9644167711</v>
      </c>
      <c r="G12040" t="s">
        <v>43</v>
      </c>
      <c r="H12040">
        <v>7128</v>
      </c>
      <c r="I12040" t="s">
        <v>14391</v>
      </c>
      <c r="J12040" t="s">
        <v>31</v>
      </c>
      <c r="K12040" t="s">
        <v>49</v>
      </c>
      <c r="O12040" t="s">
        <v>33</v>
      </c>
      <c r="S12040" s="3">
        <v>45876.375</v>
      </c>
      <c r="T12040" t="s">
        <v>54</v>
      </c>
      <c r="U12040" t="s">
        <v>14391</v>
      </c>
      <c r="V12040" s="3">
        <v>45871.642361111109</v>
      </c>
      <c r="W12040" t="s">
        <v>1868</v>
      </c>
      <c r="Y12040" s="4">
        <v>45876</v>
      </c>
      <c r="Z12040" s="2">
        <v>0.81263888888888891</v>
      </c>
    </row>
    <row r="12041" spans="1:26" x14ac:dyDescent="0.3">
      <c r="A12041">
        <v>134229</v>
      </c>
      <c r="B12041" t="s">
        <v>537</v>
      </c>
      <c r="C12041" t="s">
        <v>27</v>
      </c>
      <c r="D12041" t="s">
        <v>318</v>
      </c>
      <c r="E12041" t="s">
        <v>76</v>
      </c>
      <c r="F12041">
        <v>6264280902</v>
      </c>
      <c r="G12041" t="s">
        <v>43</v>
      </c>
      <c r="H12041">
        <v>7131</v>
      </c>
      <c r="I12041" t="s">
        <v>14397</v>
      </c>
      <c r="J12041" t="s">
        <v>31</v>
      </c>
      <c r="K12041" t="s">
        <v>49</v>
      </c>
      <c r="O12041" t="s">
        <v>33</v>
      </c>
      <c r="S12041" s="3">
        <v>45876.375</v>
      </c>
      <c r="T12041" t="s">
        <v>54</v>
      </c>
      <c r="U12041" t="s">
        <v>14397</v>
      </c>
      <c r="V12041" s="3">
        <v>45871.642361111109</v>
      </c>
      <c r="W12041" t="s">
        <v>637</v>
      </c>
      <c r="Y12041" s="4">
        <v>45876</v>
      </c>
      <c r="Z12041" s="2">
        <v>0.81263888888888891</v>
      </c>
    </row>
    <row r="12042" spans="1:26" x14ac:dyDescent="0.3">
      <c r="A12042">
        <v>23577</v>
      </c>
      <c r="B12042" t="s">
        <v>537</v>
      </c>
      <c r="C12042" t="s">
        <v>58</v>
      </c>
      <c r="D12042" t="s">
        <v>318</v>
      </c>
      <c r="E12042" t="s">
        <v>76</v>
      </c>
      <c r="G12042" t="s">
        <v>43</v>
      </c>
      <c r="H12042">
        <v>7131</v>
      </c>
      <c r="I12042" t="s">
        <v>14398</v>
      </c>
      <c r="J12042" t="s">
        <v>31</v>
      </c>
      <c r="K12042" t="s">
        <v>49</v>
      </c>
      <c r="O12042" t="s">
        <v>33</v>
      </c>
      <c r="S12042" s="3">
        <v>45876.375</v>
      </c>
      <c r="T12042" t="s">
        <v>54</v>
      </c>
      <c r="U12042" t="s">
        <v>14398</v>
      </c>
      <c r="V12042" s="3">
        <v>45871.642361111109</v>
      </c>
      <c r="W12042" t="s">
        <v>1263</v>
      </c>
      <c r="Y12042" s="4">
        <v>45876</v>
      </c>
      <c r="Z12042" s="2">
        <v>0.81263888888888891</v>
      </c>
    </row>
    <row r="12043" spans="1:26" x14ac:dyDescent="0.3">
      <c r="A12043">
        <v>26137</v>
      </c>
      <c r="B12043" t="s">
        <v>537</v>
      </c>
      <c r="C12043" t="s">
        <v>27</v>
      </c>
      <c r="D12043" t="s">
        <v>318</v>
      </c>
      <c r="E12043" t="s">
        <v>76</v>
      </c>
      <c r="F12043">
        <v>7746814400</v>
      </c>
      <c r="G12043" t="s">
        <v>43</v>
      </c>
      <c r="H12043">
        <v>7131</v>
      </c>
      <c r="I12043" t="s">
        <v>14399</v>
      </c>
      <c r="J12043" t="s">
        <v>31</v>
      </c>
      <c r="K12043" t="s">
        <v>49</v>
      </c>
      <c r="O12043" t="s">
        <v>33</v>
      </c>
      <c r="S12043" s="3">
        <v>45876.375</v>
      </c>
      <c r="T12043" t="s">
        <v>54</v>
      </c>
      <c r="U12043" t="s">
        <v>14399</v>
      </c>
      <c r="V12043" s="3">
        <v>45871.642361111109</v>
      </c>
      <c r="W12043" t="s">
        <v>2065</v>
      </c>
      <c r="Y12043" s="4">
        <v>45876</v>
      </c>
      <c r="Z12043" s="2">
        <v>0.81263888888888891</v>
      </c>
    </row>
    <row r="12044" spans="1:26" x14ac:dyDescent="0.3">
      <c r="A12044">
        <v>26137</v>
      </c>
      <c r="B12044" t="s">
        <v>537</v>
      </c>
      <c r="C12044" t="s">
        <v>27</v>
      </c>
      <c r="D12044" t="s">
        <v>318</v>
      </c>
      <c r="E12044" t="s">
        <v>76</v>
      </c>
      <c r="F12044">
        <v>7746814400</v>
      </c>
      <c r="G12044" t="s">
        <v>43</v>
      </c>
      <c r="H12044">
        <v>7131</v>
      </c>
      <c r="I12044" t="s">
        <v>14400</v>
      </c>
      <c r="J12044" t="s">
        <v>31</v>
      </c>
      <c r="K12044" t="s">
        <v>49</v>
      </c>
      <c r="O12044" t="s">
        <v>33</v>
      </c>
      <c r="S12044" s="3">
        <v>45876.375</v>
      </c>
      <c r="T12044" t="s">
        <v>54</v>
      </c>
      <c r="U12044" t="s">
        <v>14400</v>
      </c>
      <c r="V12044" s="3">
        <v>45871.642361111109</v>
      </c>
      <c r="W12044" t="s">
        <v>2065</v>
      </c>
      <c r="Y12044" s="4">
        <v>45876</v>
      </c>
      <c r="Z12044" s="2">
        <v>0.81263888888888891</v>
      </c>
    </row>
    <row r="12045" spans="1:26" x14ac:dyDescent="0.3">
      <c r="A12045">
        <v>23577</v>
      </c>
      <c r="B12045" t="s">
        <v>537</v>
      </c>
      <c r="C12045" t="s">
        <v>58</v>
      </c>
      <c r="D12045" t="s">
        <v>318</v>
      </c>
      <c r="E12045" t="s">
        <v>76</v>
      </c>
      <c r="G12045" t="s">
        <v>43</v>
      </c>
      <c r="H12045">
        <v>7131</v>
      </c>
      <c r="I12045" t="s">
        <v>14401</v>
      </c>
      <c r="J12045" t="s">
        <v>31</v>
      </c>
      <c r="K12045" t="s">
        <v>49</v>
      </c>
      <c r="O12045" t="s">
        <v>33</v>
      </c>
      <c r="S12045" s="3">
        <v>45876.375</v>
      </c>
      <c r="T12045" t="s">
        <v>54</v>
      </c>
      <c r="U12045" t="s">
        <v>14401</v>
      </c>
      <c r="V12045" s="3">
        <v>45871.642361111109</v>
      </c>
      <c r="W12045" t="s">
        <v>1263</v>
      </c>
      <c r="Y12045" s="4">
        <v>45876</v>
      </c>
      <c r="Z12045" s="2">
        <v>0.81263888888888891</v>
      </c>
    </row>
    <row r="12046" spans="1:26" x14ac:dyDescent="0.3">
      <c r="A12046">
        <v>134229</v>
      </c>
      <c r="B12046" t="s">
        <v>537</v>
      </c>
      <c r="C12046" t="s">
        <v>27</v>
      </c>
      <c r="D12046" t="s">
        <v>318</v>
      </c>
      <c r="E12046" t="s">
        <v>76</v>
      </c>
      <c r="F12046">
        <v>6264280902</v>
      </c>
      <c r="G12046" t="s">
        <v>43</v>
      </c>
      <c r="H12046">
        <v>7131</v>
      </c>
      <c r="I12046" t="s">
        <v>14403</v>
      </c>
      <c r="J12046" t="s">
        <v>31</v>
      </c>
      <c r="K12046" t="s">
        <v>49</v>
      </c>
      <c r="O12046" t="s">
        <v>33</v>
      </c>
      <c r="S12046" s="3">
        <v>45876.375</v>
      </c>
      <c r="T12046" t="s">
        <v>54</v>
      </c>
      <c r="U12046" t="s">
        <v>14403</v>
      </c>
      <c r="V12046" s="3">
        <v>45871.642361111109</v>
      </c>
      <c r="W12046" t="s">
        <v>637</v>
      </c>
      <c r="Y12046" s="4">
        <v>45876</v>
      </c>
      <c r="Z12046" s="2">
        <v>0.81263888888888891</v>
      </c>
    </row>
    <row r="12047" spans="1:26" x14ac:dyDescent="0.3">
      <c r="A12047">
        <v>134229</v>
      </c>
      <c r="B12047" t="s">
        <v>537</v>
      </c>
      <c r="C12047" t="s">
        <v>27</v>
      </c>
      <c r="D12047" t="s">
        <v>318</v>
      </c>
      <c r="E12047" t="s">
        <v>76</v>
      </c>
      <c r="F12047">
        <v>6264280902</v>
      </c>
      <c r="G12047" t="s">
        <v>43</v>
      </c>
      <c r="H12047">
        <v>7131</v>
      </c>
      <c r="I12047" t="s">
        <v>14406</v>
      </c>
      <c r="J12047" t="s">
        <v>31</v>
      </c>
      <c r="K12047" t="s">
        <v>49</v>
      </c>
      <c r="O12047" t="s">
        <v>33</v>
      </c>
      <c r="S12047" s="3">
        <v>45876.375</v>
      </c>
      <c r="T12047" t="s">
        <v>54</v>
      </c>
      <c r="U12047" t="s">
        <v>14406</v>
      </c>
      <c r="V12047" s="3">
        <v>45871.642361111109</v>
      </c>
      <c r="W12047" t="s">
        <v>637</v>
      </c>
      <c r="Y12047" s="4">
        <v>45876</v>
      </c>
      <c r="Z12047" s="2">
        <v>0.81263888888888891</v>
      </c>
    </row>
    <row r="12048" spans="1:26" x14ac:dyDescent="0.3">
      <c r="A12048">
        <v>134229</v>
      </c>
      <c r="B12048" t="s">
        <v>537</v>
      </c>
      <c r="C12048" t="s">
        <v>27</v>
      </c>
      <c r="D12048" t="s">
        <v>318</v>
      </c>
      <c r="E12048" t="s">
        <v>76</v>
      </c>
      <c r="F12048">
        <v>6264280902</v>
      </c>
      <c r="G12048" t="s">
        <v>43</v>
      </c>
      <c r="H12048">
        <v>7131</v>
      </c>
      <c r="I12048" t="s">
        <v>14407</v>
      </c>
      <c r="J12048" t="s">
        <v>31</v>
      </c>
      <c r="K12048" t="s">
        <v>49</v>
      </c>
      <c r="O12048" t="s">
        <v>33</v>
      </c>
      <c r="S12048" s="3">
        <v>45876.375</v>
      </c>
      <c r="T12048" t="s">
        <v>54</v>
      </c>
      <c r="U12048" t="s">
        <v>14407</v>
      </c>
      <c r="V12048" s="3">
        <v>45871.642361111109</v>
      </c>
      <c r="W12048" t="s">
        <v>637</v>
      </c>
      <c r="Y12048" s="4">
        <v>45876</v>
      </c>
      <c r="Z12048" s="2">
        <v>0.81263888888888891</v>
      </c>
    </row>
    <row r="12049" spans="1:26" x14ac:dyDescent="0.3">
      <c r="A12049">
        <v>135997</v>
      </c>
      <c r="B12049" t="s">
        <v>537</v>
      </c>
      <c r="C12049" t="s">
        <v>27</v>
      </c>
      <c r="D12049" t="s">
        <v>318</v>
      </c>
      <c r="E12049" t="s">
        <v>76</v>
      </c>
      <c r="F12049">
        <v>8450860531</v>
      </c>
      <c r="G12049" t="s">
        <v>43</v>
      </c>
      <c r="H12049">
        <v>7131</v>
      </c>
      <c r="I12049" t="s">
        <v>14408</v>
      </c>
      <c r="J12049" t="s">
        <v>31</v>
      </c>
      <c r="K12049" t="s">
        <v>49</v>
      </c>
      <c r="O12049" t="s">
        <v>33</v>
      </c>
      <c r="S12049" s="3">
        <v>45876.375</v>
      </c>
      <c r="T12049" t="s">
        <v>54</v>
      </c>
      <c r="U12049" t="s">
        <v>14408</v>
      </c>
      <c r="V12049" s="3">
        <v>45871.642361111109</v>
      </c>
      <c r="W12049" t="s">
        <v>1871</v>
      </c>
      <c r="Y12049" s="4">
        <v>45876</v>
      </c>
      <c r="Z12049" s="2">
        <v>0.81263888888888891</v>
      </c>
    </row>
    <row r="12050" spans="1:26" x14ac:dyDescent="0.3">
      <c r="A12050">
        <v>132265</v>
      </c>
      <c r="B12050" t="s">
        <v>537</v>
      </c>
      <c r="C12050" t="s">
        <v>27</v>
      </c>
      <c r="D12050" t="s">
        <v>318</v>
      </c>
      <c r="E12050" t="s">
        <v>76</v>
      </c>
      <c r="F12050">
        <v>7909456893</v>
      </c>
      <c r="G12050" t="s">
        <v>43</v>
      </c>
      <c r="H12050">
        <v>7131</v>
      </c>
      <c r="I12050" t="s">
        <v>14409</v>
      </c>
      <c r="J12050" t="s">
        <v>31</v>
      </c>
      <c r="K12050" t="s">
        <v>49</v>
      </c>
      <c r="O12050" t="s">
        <v>33</v>
      </c>
      <c r="S12050" s="3">
        <v>45876.375</v>
      </c>
      <c r="T12050" t="s">
        <v>54</v>
      </c>
      <c r="U12050" t="s">
        <v>14409</v>
      </c>
      <c r="V12050" s="3">
        <v>45871.642361111109</v>
      </c>
      <c r="W12050" t="s">
        <v>1869</v>
      </c>
      <c r="Y12050" s="4">
        <v>45876</v>
      </c>
      <c r="Z12050" s="2">
        <v>0.81263888888888891</v>
      </c>
    </row>
    <row r="12051" spans="1:26" x14ac:dyDescent="0.3">
      <c r="A12051">
        <v>17054</v>
      </c>
      <c r="B12051" t="s">
        <v>537</v>
      </c>
      <c r="C12051" t="s">
        <v>27</v>
      </c>
      <c r="D12051" t="s">
        <v>318</v>
      </c>
      <c r="E12051" t="s">
        <v>76</v>
      </c>
      <c r="F12051">
        <v>8714603929</v>
      </c>
      <c r="G12051" t="s">
        <v>43</v>
      </c>
      <c r="H12051">
        <v>7131</v>
      </c>
      <c r="I12051" t="s">
        <v>14410</v>
      </c>
      <c r="J12051" t="s">
        <v>31</v>
      </c>
      <c r="K12051" t="s">
        <v>49</v>
      </c>
      <c r="O12051" t="s">
        <v>33</v>
      </c>
      <c r="S12051" s="3">
        <v>45876.375</v>
      </c>
      <c r="T12051" t="s">
        <v>54</v>
      </c>
      <c r="U12051" t="s">
        <v>14410</v>
      </c>
      <c r="V12051" s="3">
        <v>45871.642361111109</v>
      </c>
      <c r="W12051" t="s">
        <v>852</v>
      </c>
      <c r="Y12051" s="4">
        <v>45876</v>
      </c>
      <c r="Z12051" s="2">
        <v>0.81263888888888891</v>
      </c>
    </row>
    <row r="12052" spans="1:26" x14ac:dyDescent="0.3">
      <c r="A12052">
        <v>17054</v>
      </c>
      <c r="B12052" t="s">
        <v>537</v>
      </c>
      <c r="C12052" t="s">
        <v>27</v>
      </c>
      <c r="D12052" t="s">
        <v>318</v>
      </c>
      <c r="E12052" t="s">
        <v>76</v>
      </c>
      <c r="F12052">
        <v>8714603929</v>
      </c>
      <c r="G12052" t="s">
        <v>43</v>
      </c>
      <c r="H12052">
        <v>7131</v>
      </c>
      <c r="I12052" t="s">
        <v>14411</v>
      </c>
      <c r="J12052" t="s">
        <v>31</v>
      </c>
      <c r="K12052" t="s">
        <v>49</v>
      </c>
      <c r="O12052" t="s">
        <v>33</v>
      </c>
      <c r="S12052" s="3">
        <v>45876.375</v>
      </c>
      <c r="T12052" t="s">
        <v>54</v>
      </c>
      <c r="U12052" t="s">
        <v>14411</v>
      </c>
      <c r="V12052" s="3">
        <v>45871.642361111109</v>
      </c>
      <c r="W12052" t="s">
        <v>852</v>
      </c>
      <c r="Y12052" s="4">
        <v>45876</v>
      </c>
      <c r="Z12052" s="2">
        <v>0.81263888888888891</v>
      </c>
    </row>
    <row r="12053" spans="1:26" x14ac:dyDescent="0.3">
      <c r="A12053">
        <v>135997</v>
      </c>
      <c r="B12053" t="s">
        <v>537</v>
      </c>
      <c r="C12053" t="s">
        <v>27</v>
      </c>
      <c r="D12053" t="s">
        <v>318</v>
      </c>
      <c r="E12053" t="s">
        <v>76</v>
      </c>
      <c r="F12053">
        <v>8450860531</v>
      </c>
      <c r="G12053" t="s">
        <v>43</v>
      </c>
      <c r="H12053">
        <v>7131</v>
      </c>
      <c r="I12053" t="s">
        <v>14412</v>
      </c>
      <c r="J12053" t="s">
        <v>31</v>
      </c>
      <c r="K12053" t="s">
        <v>49</v>
      </c>
      <c r="O12053" t="s">
        <v>33</v>
      </c>
      <c r="S12053" s="3">
        <v>45876.375</v>
      </c>
      <c r="T12053" t="s">
        <v>54</v>
      </c>
      <c r="U12053" t="s">
        <v>14412</v>
      </c>
      <c r="V12053" s="3">
        <v>45871.642361111109</v>
      </c>
      <c r="W12053" t="s">
        <v>1871</v>
      </c>
      <c r="Y12053" s="4">
        <v>45876</v>
      </c>
      <c r="Z12053" s="2">
        <v>0.81263888888888891</v>
      </c>
    </row>
    <row r="12054" spans="1:26" x14ac:dyDescent="0.3">
      <c r="A12054">
        <v>135997</v>
      </c>
      <c r="B12054" t="s">
        <v>537</v>
      </c>
      <c r="C12054" t="s">
        <v>27</v>
      </c>
      <c r="D12054" t="s">
        <v>318</v>
      </c>
      <c r="E12054" t="s">
        <v>76</v>
      </c>
      <c r="F12054">
        <v>8450860531</v>
      </c>
      <c r="G12054" t="s">
        <v>43</v>
      </c>
      <c r="H12054">
        <v>7131</v>
      </c>
      <c r="I12054" t="s">
        <v>14413</v>
      </c>
      <c r="J12054" t="s">
        <v>31</v>
      </c>
      <c r="K12054" t="s">
        <v>49</v>
      </c>
      <c r="O12054" t="s">
        <v>33</v>
      </c>
      <c r="S12054" s="3">
        <v>45876.375</v>
      </c>
      <c r="T12054" t="s">
        <v>54</v>
      </c>
      <c r="U12054" t="s">
        <v>14413</v>
      </c>
      <c r="V12054" s="3">
        <v>45871.642361111109</v>
      </c>
      <c r="W12054" t="s">
        <v>1871</v>
      </c>
      <c r="Y12054" s="4">
        <v>45876</v>
      </c>
      <c r="Z12054" s="2">
        <v>0.81263888888888891</v>
      </c>
    </row>
    <row r="12055" spans="1:26" x14ac:dyDescent="0.3">
      <c r="A12055">
        <v>135997</v>
      </c>
      <c r="B12055" t="s">
        <v>537</v>
      </c>
      <c r="C12055" t="s">
        <v>27</v>
      </c>
      <c r="D12055" t="s">
        <v>318</v>
      </c>
      <c r="E12055" t="s">
        <v>76</v>
      </c>
      <c r="F12055">
        <v>8450860531</v>
      </c>
      <c r="G12055" t="s">
        <v>43</v>
      </c>
      <c r="H12055">
        <v>7131</v>
      </c>
      <c r="I12055" t="s">
        <v>14417</v>
      </c>
      <c r="J12055" t="s">
        <v>31</v>
      </c>
      <c r="K12055" t="s">
        <v>49</v>
      </c>
      <c r="O12055" t="s">
        <v>33</v>
      </c>
      <c r="S12055" s="3">
        <v>45876.375</v>
      </c>
      <c r="T12055" t="s">
        <v>54</v>
      </c>
      <c r="U12055" t="s">
        <v>14417</v>
      </c>
      <c r="V12055" s="3">
        <v>45871.642361111109</v>
      </c>
      <c r="W12055" t="s">
        <v>1871</v>
      </c>
      <c r="Y12055" s="4">
        <v>45876</v>
      </c>
      <c r="Z12055" s="2">
        <v>0.81263888888888891</v>
      </c>
    </row>
    <row r="12056" spans="1:26" x14ac:dyDescent="0.3">
      <c r="A12056">
        <v>23577</v>
      </c>
      <c r="B12056" t="s">
        <v>537</v>
      </c>
      <c r="C12056" t="s">
        <v>58</v>
      </c>
      <c r="D12056" t="s">
        <v>318</v>
      </c>
      <c r="E12056" t="s">
        <v>76</v>
      </c>
      <c r="G12056" t="s">
        <v>43</v>
      </c>
      <c r="H12056">
        <v>7131</v>
      </c>
      <c r="I12056" t="s">
        <v>14418</v>
      </c>
      <c r="J12056" t="s">
        <v>31</v>
      </c>
      <c r="K12056" t="s">
        <v>49</v>
      </c>
      <c r="O12056" t="s">
        <v>33</v>
      </c>
      <c r="S12056" s="3">
        <v>45876.375</v>
      </c>
      <c r="T12056" t="s">
        <v>54</v>
      </c>
      <c r="U12056" t="s">
        <v>14418</v>
      </c>
      <c r="V12056" s="3">
        <v>45871.642361111109</v>
      </c>
      <c r="W12056" t="s">
        <v>1263</v>
      </c>
      <c r="Y12056" s="4">
        <v>45876</v>
      </c>
      <c r="Z12056" s="2">
        <v>0.81263888888888891</v>
      </c>
    </row>
    <row r="12057" spans="1:26" x14ac:dyDescent="0.3">
      <c r="A12057">
        <v>135997</v>
      </c>
      <c r="B12057" t="s">
        <v>537</v>
      </c>
      <c r="C12057" t="s">
        <v>27</v>
      </c>
      <c r="D12057" t="s">
        <v>318</v>
      </c>
      <c r="E12057" t="s">
        <v>76</v>
      </c>
      <c r="F12057">
        <v>8450860531</v>
      </c>
      <c r="G12057" t="s">
        <v>43</v>
      </c>
      <c r="H12057">
        <v>7131</v>
      </c>
      <c r="I12057" t="s">
        <v>14420</v>
      </c>
      <c r="J12057" t="s">
        <v>31</v>
      </c>
      <c r="K12057" t="s">
        <v>49</v>
      </c>
      <c r="O12057" t="s">
        <v>33</v>
      </c>
      <c r="S12057" s="3">
        <v>45876.375</v>
      </c>
      <c r="T12057" t="s">
        <v>54</v>
      </c>
      <c r="U12057" t="s">
        <v>14420</v>
      </c>
      <c r="V12057" s="3">
        <v>45871.642361111109</v>
      </c>
      <c r="W12057" t="s">
        <v>1871</v>
      </c>
      <c r="Y12057" s="4">
        <v>45876</v>
      </c>
      <c r="Z12057" s="2">
        <v>0.81263888888888891</v>
      </c>
    </row>
    <row r="12058" spans="1:26" x14ac:dyDescent="0.3">
      <c r="A12058">
        <v>134229</v>
      </c>
      <c r="B12058" t="s">
        <v>537</v>
      </c>
      <c r="C12058" t="s">
        <v>27</v>
      </c>
      <c r="D12058" t="s">
        <v>318</v>
      </c>
      <c r="E12058" t="s">
        <v>76</v>
      </c>
      <c r="F12058">
        <v>6264280902</v>
      </c>
      <c r="G12058" t="s">
        <v>43</v>
      </c>
      <c r="H12058">
        <v>7131</v>
      </c>
      <c r="I12058" t="s">
        <v>14421</v>
      </c>
      <c r="J12058" t="s">
        <v>31</v>
      </c>
      <c r="K12058" t="s">
        <v>49</v>
      </c>
      <c r="O12058" t="s">
        <v>33</v>
      </c>
      <c r="S12058" s="3">
        <v>45876.375</v>
      </c>
      <c r="T12058" t="s">
        <v>54</v>
      </c>
      <c r="U12058" t="s">
        <v>14421</v>
      </c>
      <c r="V12058" s="3">
        <v>45871.642361111109</v>
      </c>
      <c r="W12058" t="s">
        <v>637</v>
      </c>
      <c r="Y12058" s="4">
        <v>45876</v>
      </c>
      <c r="Z12058" s="2">
        <v>0.81263888888888891</v>
      </c>
    </row>
    <row r="12059" spans="1:26" x14ac:dyDescent="0.3">
      <c r="A12059">
        <v>134897</v>
      </c>
      <c r="B12059" t="s">
        <v>537</v>
      </c>
      <c r="C12059" t="s">
        <v>27</v>
      </c>
      <c r="D12059" t="s">
        <v>318</v>
      </c>
      <c r="E12059" t="s">
        <v>76</v>
      </c>
      <c r="F12059">
        <v>7440471049</v>
      </c>
      <c r="G12059" t="s">
        <v>43</v>
      </c>
      <c r="H12059">
        <v>7131</v>
      </c>
      <c r="I12059" t="s">
        <v>14422</v>
      </c>
      <c r="J12059" t="s">
        <v>31</v>
      </c>
      <c r="K12059" t="s">
        <v>49</v>
      </c>
      <c r="O12059" t="s">
        <v>33</v>
      </c>
      <c r="S12059" s="3">
        <v>45876.375</v>
      </c>
      <c r="T12059" t="s">
        <v>54</v>
      </c>
      <c r="U12059" t="s">
        <v>14422</v>
      </c>
      <c r="V12059" s="3">
        <v>45871.642361111109</v>
      </c>
      <c r="W12059" t="s">
        <v>1186</v>
      </c>
      <c r="Y12059" s="4">
        <v>45876</v>
      </c>
      <c r="Z12059" s="2">
        <v>0.81263888888888891</v>
      </c>
    </row>
    <row r="12060" spans="1:26" x14ac:dyDescent="0.3">
      <c r="A12060">
        <v>134229</v>
      </c>
      <c r="B12060" t="s">
        <v>537</v>
      </c>
      <c r="C12060" t="s">
        <v>27</v>
      </c>
      <c r="D12060" t="s">
        <v>318</v>
      </c>
      <c r="E12060" t="s">
        <v>76</v>
      </c>
      <c r="F12060">
        <v>6264280902</v>
      </c>
      <c r="G12060" t="s">
        <v>43</v>
      </c>
      <c r="H12060">
        <v>7131</v>
      </c>
      <c r="I12060" t="s">
        <v>14423</v>
      </c>
      <c r="J12060" t="s">
        <v>31</v>
      </c>
      <c r="K12060" t="s">
        <v>49</v>
      </c>
      <c r="O12060" t="s">
        <v>33</v>
      </c>
      <c r="S12060" s="3">
        <v>45876.375</v>
      </c>
      <c r="T12060" t="s">
        <v>54</v>
      </c>
      <c r="U12060" t="s">
        <v>14423</v>
      </c>
      <c r="V12060" s="3">
        <v>45871.642361111109</v>
      </c>
      <c r="W12060" t="s">
        <v>637</v>
      </c>
      <c r="Y12060" s="4">
        <v>45876</v>
      </c>
      <c r="Z12060" s="2">
        <v>0.81263888888888891</v>
      </c>
    </row>
    <row r="12061" spans="1:26" x14ac:dyDescent="0.3">
      <c r="A12061">
        <v>134897</v>
      </c>
      <c r="B12061" t="s">
        <v>537</v>
      </c>
      <c r="C12061" t="s">
        <v>27</v>
      </c>
      <c r="D12061" t="s">
        <v>318</v>
      </c>
      <c r="E12061" t="s">
        <v>76</v>
      </c>
      <c r="F12061">
        <v>7440471049</v>
      </c>
      <c r="G12061" t="s">
        <v>43</v>
      </c>
      <c r="H12061">
        <v>7131</v>
      </c>
      <c r="I12061" t="s">
        <v>14424</v>
      </c>
      <c r="J12061" t="s">
        <v>31</v>
      </c>
      <c r="K12061" t="s">
        <v>49</v>
      </c>
      <c r="O12061" t="s">
        <v>33</v>
      </c>
      <c r="S12061" s="3">
        <v>45876.375</v>
      </c>
      <c r="T12061" t="s">
        <v>54</v>
      </c>
      <c r="U12061" t="s">
        <v>14424</v>
      </c>
      <c r="V12061" s="3">
        <v>45871.642361111109</v>
      </c>
      <c r="W12061" t="s">
        <v>1186</v>
      </c>
      <c r="Y12061" s="4">
        <v>45876</v>
      </c>
      <c r="Z12061" s="2">
        <v>0.81263888888888891</v>
      </c>
    </row>
    <row r="12062" spans="1:26" x14ac:dyDescent="0.3">
      <c r="A12062">
        <v>23577</v>
      </c>
      <c r="B12062" t="s">
        <v>537</v>
      </c>
      <c r="C12062" t="s">
        <v>58</v>
      </c>
      <c r="D12062" t="s">
        <v>318</v>
      </c>
      <c r="E12062" t="s">
        <v>76</v>
      </c>
      <c r="G12062" t="s">
        <v>43</v>
      </c>
      <c r="H12062">
        <v>7131</v>
      </c>
      <c r="I12062" t="s">
        <v>14425</v>
      </c>
      <c r="J12062" t="s">
        <v>31</v>
      </c>
      <c r="K12062" t="s">
        <v>49</v>
      </c>
      <c r="O12062" t="s">
        <v>33</v>
      </c>
      <c r="S12062" s="3">
        <v>45876.375</v>
      </c>
      <c r="T12062" t="s">
        <v>54</v>
      </c>
      <c r="U12062" t="s">
        <v>14425</v>
      </c>
      <c r="V12062" s="3">
        <v>45871.642361111109</v>
      </c>
      <c r="W12062" t="s">
        <v>1263</v>
      </c>
      <c r="Y12062" s="4">
        <v>45876</v>
      </c>
      <c r="Z12062" s="2">
        <v>0.81263888888888891</v>
      </c>
    </row>
    <row r="12063" spans="1:26" x14ac:dyDescent="0.3">
      <c r="A12063">
        <v>23577</v>
      </c>
      <c r="B12063" t="s">
        <v>537</v>
      </c>
      <c r="C12063" t="s">
        <v>58</v>
      </c>
      <c r="D12063" t="s">
        <v>318</v>
      </c>
      <c r="E12063" t="s">
        <v>76</v>
      </c>
      <c r="G12063" t="s">
        <v>43</v>
      </c>
      <c r="H12063">
        <v>7131</v>
      </c>
      <c r="I12063" t="s">
        <v>14426</v>
      </c>
      <c r="J12063" t="s">
        <v>31</v>
      </c>
      <c r="K12063" t="s">
        <v>49</v>
      </c>
      <c r="O12063" t="s">
        <v>33</v>
      </c>
      <c r="S12063" s="3">
        <v>45876.375</v>
      </c>
      <c r="T12063" t="s">
        <v>54</v>
      </c>
      <c r="U12063" t="s">
        <v>14426</v>
      </c>
      <c r="V12063" s="3">
        <v>45871.642361111109</v>
      </c>
      <c r="W12063" t="s">
        <v>1263</v>
      </c>
      <c r="Y12063" s="4">
        <v>45876</v>
      </c>
      <c r="Z12063" s="2">
        <v>0.81263888888888891</v>
      </c>
    </row>
    <row r="12064" spans="1:26" x14ac:dyDescent="0.3">
      <c r="A12064">
        <v>134897</v>
      </c>
      <c r="B12064" t="s">
        <v>537</v>
      </c>
      <c r="C12064" t="s">
        <v>27</v>
      </c>
      <c r="D12064" t="s">
        <v>318</v>
      </c>
      <c r="E12064" t="s">
        <v>76</v>
      </c>
      <c r="F12064">
        <v>7440471049</v>
      </c>
      <c r="G12064" t="s">
        <v>43</v>
      </c>
      <c r="H12064">
        <v>7131</v>
      </c>
      <c r="I12064" t="s">
        <v>14427</v>
      </c>
      <c r="J12064" t="s">
        <v>31</v>
      </c>
      <c r="K12064" t="s">
        <v>49</v>
      </c>
      <c r="O12064" t="s">
        <v>33</v>
      </c>
      <c r="S12064" s="3">
        <v>45876.375</v>
      </c>
      <c r="T12064" t="s">
        <v>54</v>
      </c>
      <c r="U12064" t="s">
        <v>14427</v>
      </c>
      <c r="V12064" s="3">
        <v>45871.642361111109</v>
      </c>
      <c r="W12064" t="s">
        <v>1186</v>
      </c>
      <c r="Y12064" s="4">
        <v>45876</v>
      </c>
      <c r="Z12064" s="2">
        <v>0.81263888888888891</v>
      </c>
    </row>
    <row r="12065" spans="1:26" x14ac:dyDescent="0.3">
      <c r="A12065">
        <v>23577</v>
      </c>
      <c r="B12065" t="s">
        <v>537</v>
      </c>
      <c r="C12065" t="s">
        <v>58</v>
      </c>
      <c r="D12065" t="s">
        <v>318</v>
      </c>
      <c r="E12065" t="s">
        <v>76</v>
      </c>
      <c r="G12065" t="s">
        <v>43</v>
      </c>
      <c r="H12065">
        <v>7131</v>
      </c>
      <c r="I12065" t="s">
        <v>14428</v>
      </c>
      <c r="J12065" t="s">
        <v>31</v>
      </c>
      <c r="K12065" t="s">
        <v>49</v>
      </c>
      <c r="O12065" t="s">
        <v>33</v>
      </c>
      <c r="S12065" s="3">
        <v>45876.375</v>
      </c>
      <c r="T12065" t="s">
        <v>54</v>
      </c>
      <c r="U12065" t="s">
        <v>14428</v>
      </c>
      <c r="V12065" s="3">
        <v>45871.642361111109</v>
      </c>
      <c r="W12065" t="s">
        <v>1263</v>
      </c>
      <c r="Y12065" s="4">
        <v>45876</v>
      </c>
      <c r="Z12065" s="2">
        <v>0.81263888888888891</v>
      </c>
    </row>
    <row r="12066" spans="1:26" x14ac:dyDescent="0.3">
      <c r="A12066">
        <v>17054</v>
      </c>
      <c r="B12066" t="s">
        <v>537</v>
      </c>
      <c r="C12066" t="s">
        <v>27</v>
      </c>
      <c r="D12066" t="s">
        <v>318</v>
      </c>
      <c r="E12066" t="s">
        <v>76</v>
      </c>
      <c r="F12066">
        <v>8714603929</v>
      </c>
      <c r="G12066" t="s">
        <v>43</v>
      </c>
      <c r="H12066">
        <v>7131</v>
      </c>
      <c r="I12066" t="s">
        <v>14429</v>
      </c>
      <c r="J12066" t="s">
        <v>31</v>
      </c>
      <c r="K12066" t="s">
        <v>49</v>
      </c>
      <c r="O12066" t="s">
        <v>33</v>
      </c>
      <c r="S12066" s="3">
        <v>45876.375</v>
      </c>
      <c r="T12066" t="s">
        <v>54</v>
      </c>
      <c r="U12066" t="s">
        <v>14429</v>
      </c>
      <c r="V12066" s="3">
        <v>45871.642361111109</v>
      </c>
      <c r="W12066" t="s">
        <v>852</v>
      </c>
      <c r="Y12066" s="4">
        <v>45876</v>
      </c>
      <c r="Z12066" s="2">
        <v>0.81263888888888891</v>
      </c>
    </row>
    <row r="12067" spans="1:26" x14ac:dyDescent="0.3">
      <c r="A12067">
        <v>23577</v>
      </c>
      <c r="B12067" t="s">
        <v>537</v>
      </c>
      <c r="C12067" t="s">
        <v>58</v>
      </c>
      <c r="D12067" t="s">
        <v>318</v>
      </c>
      <c r="E12067" t="s">
        <v>76</v>
      </c>
      <c r="G12067" t="s">
        <v>43</v>
      </c>
      <c r="H12067">
        <v>7131</v>
      </c>
      <c r="I12067" t="s">
        <v>14430</v>
      </c>
      <c r="J12067" t="s">
        <v>31</v>
      </c>
      <c r="K12067" t="s">
        <v>49</v>
      </c>
      <c r="O12067" t="s">
        <v>33</v>
      </c>
      <c r="S12067" s="3">
        <v>45876.375</v>
      </c>
      <c r="T12067" t="s">
        <v>54</v>
      </c>
      <c r="U12067" t="s">
        <v>14430</v>
      </c>
      <c r="V12067" s="3">
        <v>45871.642361111109</v>
      </c>
      <c r="W12067" t="s">
        <v>1263</v>
      </c>
      <c r="Y12067" s="4">
        <v>45876</v>
      </c>
      <c r="Z12067" s="2">
        <v>0.81263888888888891</v>
      </c>
    </row>
    <row r="12068" spans="1:26" x14ac:dyDescent="0.3">
      <c r="A12068">
        <v>134897</v>
      </c>
      <c r="B12068" t="s">
        <v>537</v>
      </c>
      <c r="C12068" t="s">
        <v>27</v>
      </c>
      <c r="D12068" t="s">
        <v>318</v>
      </c>
      <c r="E12068" t="s">
        <v>76</v>
      </c>
      <c r="F12068">
        <v>7440471049</v>
      </c>
      <c r="G12068" t="s">
        <v>43</v>
      </c>
      <c r="H12068">
        <v>7131</v>
      </c>
      <c r="I12068" t="s">
        <v>14431</v>
      </c>
      <c r="J12068" t="s">
        <v>31</v>
      </c>
      <c r="K12068" t="s">
        <v>49</v>
      </c>
      <c r="O12068" t="s">
        <v>33</v>
      </c>
      <c r="S12068" s="3">
        <v>45876.375</v>
      </c>
      <c r="T12068" t="s">
        <v>54</v>
      </c>
      <c r="U12068" t="s">
        <v>14431</v>
      </c>
      <c r="V12068" s="3">
        <v>45871.642361111109</v>
      </c>
      <c r="W12068" t="s">
        <v>1186</v>
      </c>
      <c r="Y12068" s="4">
        <v>45876</v>
      </c>
      <c r="Z12068" s="2">
        <v>0.81263888888888891</v>
      </c>
    </row>
    <row r="12069" spans="1:26" x14ac:dyDescent="0.3">
      <c r="A12069">
        <v>135997</v>
      </c>
      <c r="B12069" t="s">
        <v>537</v>
      </c>
      <c r="C12069" t="s">
        <v>27</v>
      </c>
      <c r="D12069" t="s">
        <v>318</v>
      </c>
      <c r="E12069" t="s">
        <v>76</v>
      </c>
      <c r="F12069">
        <v>8450860531</v>
      </c>
      <c r="G12069" t="s">
        <v>43</v>
      </c>
      <c r="H12069">
        <v>7131</v>
      </c>
      <c r="I12069" t="s">
        <v>14432</v>
      </c>
      <c r="J12069" t="s">
        <v>31</v>
      </c>
      <c r="K12069" t="s">
        <v>49</v>
      </c>
      <c r="O12069" t="s">
        <v>33</v>
      </c>
      <c r="S12069" s="3">
        <v>45876.375</v>
      </c>
      <c r="T12069" t="s">
        <v>54</v>
      </c>
      <c r="U12069" t="s">
        <v>14432</v>
      </c>
      <c r="V12069" s="3">
        <v>45871.642361111109</v>
      </c>
      <c r="W12069" t="s">
        <v>1871</v>
      </c>
      <c r="Y12069" s="4">
        <v>45876</v>
      </c>
      <c r="Z12069" s="2">
        <v>0.81263888888888891</v>
      </c>
    </row>
    <row r="12070" spans="1:26" x14ac:dyDescent="0.3">
      <c r="A12070">
        <v>132569</v>
      </c>
      <c r="B12070" t="s">
        <v>346</v>
      </c>
      <c r="C12070" t="s">
        <v>187</v>
      </c>
      <c r="D12070" t="s">
        <v>318</v>
      </c>
      <c r="E12070" t="s">
        <v>76</v>
      </c>
      <c r="F12070">
        <v>9037955097</v>
      </c>
      <c r="G12070" t="s">
        <v>43</v>
      </c>
      <c r="H12070">
        <v>7132</v>
      </c>
      <c r="I12070" t="s">
        <v>14434</v>
      </c>
      <c r="J12070" t="s">
        <v>31</v>
      </c>
      <c r="K12070" t="s">
        <v>49</v>
      </c>
      <c r="O12070" t="s">
        <v>33</v>
      </c>
      <c r="S12070" s="3">
        <v>45876.375</v>
      </c>
      <c r="T12070" t="s">
        <v>54</v>
      </c>
      <c r="U12070" t="s">
        <v>14434</v>
      </c>
      <c r="V12070" s="3">
        <v>45871.642361111109</v>
      </c>
      <c r="W12070" t="s">
        <v>1871</v>
      </c>
      <c r="Y12070" s="4">
        <v>45876</v>
      </c>
      <c r="Z12070" s="2">
        <v>0.81263888888888891</v>
      </c>
    </row>
    <row r="12071" spans="1:26" x14ac:dyDescent="0.3">
      <c r="A12071">
        <v>19645</v>
      </c>
      <c r="B12071" t="s">
        <v>346</v>
      </c>
      <c r="C12071" t="s">
        <v>27</v>
      </c>
      <c r="D12071" t="s">
        <v>318</v>
      </c>
      <c r="E12071" t="s">
        <v>76</v>
      </c>
      <c r="F12071">
        <v>8714623818</v>
      </c>
      <c r="G12071" t="s">
        <v>43</v>
      </c>
      <c r="H12071">
        <v>7132</v>
      </c>
      <c r="I12071" t="s">
        <v>14435</v>
      </c>
      <c r="J12071" t="s">
        <v>31</v>
      </c>
      <c r="K12071" t="s">
        <v>49</v>
      </c>
      <c r="O12071" t="s">
        <v>33</v>
      </c>
      <c r="S12071" s="3">
        <v>45876.375</v>
      </c>
      <c r="T12071" t="s">
        <v>54</v>
      </c>
      <c r="U12071" t="s">
        <v>14435</v>
      </c>
      <c r="V12071" s="3">
        <v>45871.642361111109</v>
      </c>
      <c r="W12071" t="s">
        <v>1873</v>
      </c>
      <c r="Y12071" s="4">
        <v>45876</v>
      </c>
      <c r="Z12071" s="2">
        <v>0.81263888888888891</v>
      </c>
    </row>
    <row r="12072" spans="1:26" x14ac:dyDescent="0.3">
      <c r="A12072">
        <v>27266</v>
      </c>
      <c r="B12072" t="s">
        <v>346</v>
      </c>
      <c r="C12072" t="s">
        <v>187</v>
      </c>
      <c r="D12072" t="s">
        <v>318</v>
      </c>
      <c r="E12072" t="s">
        <v>76</v>
      </c>
      <c r="F12072">
        <v>8714665644</v>
      </c>
      <c r="G12072" t="s">
        <v>43</v>
      </c>
      <c r="H12072">
        <v>7132</v>
      </c>
      <c r="I12072" t="s">
        <v>14436</v>
      </c>
      <c r="J12072" t="s">
        <v>31</v>
      </c>
      <c r="K12072" t="s">
        <v>49</v>
      </c>
      <c r="O12072" t="s">
        <v>33</v>
      </c>
      <c r="S12072" s="3">
        <v>45876.375</v>
      </c>
      <c r="T12072" t="s">
        <v>54</v>
      </c>
      <c r="U12072" t="s">
        <v>14436</v>
      </c>
      <c r="V12072" s="3">
        <v>45871.642361111109</v>
      </c>
      <c r="W12072" t="s">
        <v>970</v>
      </c>
      <c r="Y12072" s="4">
        <v>45876</v>
      </c>
      <c r="Z12072" s="2">
        <v>0.81263888888888891</v>
      </c>
    </row>
    <row r="12073" spans="1:26" x14ac:dyDescent="0.3">
      <c r="A12073">
        <v>132569</v>
      </c>
      <c r="B12073" t="s">
        <v>346</v>
      </c>
      <c r="C12073" t="s">
        <v>187</v>
      </c>
      <c r="D12073" t="s">
        <v>318</v>
      </c>
      <c r="E12073" t="s">
        <v>76</v>
      </c>
      <c r="F12073">
        <v>9037955097</v>
      </c>
      <c r="G12073" t="s">
        <v>43</v>
      </c>
      <c r="H12073">
        <v>7132</v>
      </c>
      <c r="I12073" t="s">
        <v>14437</v>
      </c>
      <c r="J12073" t="s">
        <v>31</v>
      </c>
      <c r="K12073" t="s">
        <v>49</v>
      </c>
      <c r="O12073" t="s">
        <v>33</v>
      </c>
      <c r="S12073" s="3">
        <v>45876.375</v>
      </c>
      <c r="T12073" t="s">
        <v>54</v>
      </c>
      <c r="U12073" t="s">
        <v>14437</v>
      </c>
      <c r="V12073" s="3">
        <v>45871.642361111109</v>
      </c>
      <c r="W12073" t="s">
        <v>1871</v>
      </c>
      <c r="Y12073" s="4">
        <v>45876</v>
      </c>
      <c r="Z12073" s="2">
        <v>0.81263888888888891</v>
      </c>
    </row>
    <row r="12074" spans="1:26" x14ac:dyDescent="0.3">
      <c r="A12074">
        <v>19645</v>
      </c>
      <c r="B12074" t="s">
        <v>346</v>
      </c>
      <c r="C12074" t="s">
        <v>27</v>
      </c>
      <c r="D12074" t="s">
        <v>318</v>
      </c>
      <c r="E12074" t="s">
        <v>76</v>
      </c>
      <c r="F12074">
        <v>8714623818</v>
      </c>
      <c r="G12074" t="s">
        <v>43</v>
      </c>
      <c r="H12074">
        <v>7132</v>
      </c>
      <c r="I12074" t="s">
        <v>14438</v>
      </c>
      <c r="J12074" t="s">
        <v>31</v>
      </c>
      <c r="K12074" t="s">
        <v>49</v>
      </c>
      <c r="O12074" t="s">
        <v>33</v>
      </c>
      <c r="S12074" s="3">
        <v>45876.375</v>
      </c>
      <c r="T12074" t="s">
        <v>54</v>
      </c>
      <c r="U12074" t="s">
        <v>14438</v>
      </c>
      <c r="V12074" s="3">
        <v>45871.642361111109</v>
      </c>
      <c r="W12074" t="s">
        <v>1873</v>
      </c>
      <c r="Y12074" s="4">
        <v>45876</v>
      </c>
      <c r="Z12074" s="2">
        <v>0.81263888888888891</v>
      </c>
    </row>
    <row r="12075" spans="1:26" x14ac:dyDescent="0.3">
      <c r="A12075">
        <v>19645</v>
      </c>
      <c r="B12075" t="s">
        <v>346</v>
      </c>
      <c r="C12075" t="s">
        <v>27</v>
      </c>
      <c r="D12075" t="s">
        <v>318</v>
      </c>
      <c r="E12075" t="s">
        <v>76</v>
      </c>
      <c r="F12075">
        <v>8714623818</v>
      </c>
      <c r="G12075" t="s">
        <v>43</v>
      </c>
      <c r="H12075">
        <v>7132</v>
      </c>
      <c r="I12075" t="s">
        <v>14439</v>
      </c>
      <c r="J12075" t="s">
        <v>31</v>
      </c>
      <c r="K12075" t="s">
        <v>49</v>
      </c>
      <c r="O12075" t="s">
        <v>33</v>
      </c>
      <c r="S12075" s="3">
        <v>45876.375</v>
      </c>
      <c r="T12075" t="s">
        <v>54</v>
      </c>
      <c r="U12075" t="s">
        <v>14439</v>
      </c>
      <c r="V12075" s="3">
        <v>45871.642361111109</v>
      </c>
      <c r="W12075" t="s">
        <v>1873</v>
      </c>
      <c r="Y12075" s="4">
        <v>45876</v>
      </c>
      <c r="Z12075" s="2">
        <v>0.81263888888888891</v>
      </c>
    </row>
    <row r="12076" spans="1:26" x14ac:dyDescent="0.3">
      <c r="A12076">
        <v>135022</v>
      </c>
      <c r="B12076" t="s">
        <v>346</v>
      </c>
      <c r="C12076" t="s">
        <v>27</v>
      </c>
      <c r="D12076" t="s">
        <v>318</v>
      </c>
      <c r="E12076" t="s">
        <v>76</v>
      </c>
      <c r="F12076">
        <v>9893267636</v>
      </c>
      <c r="G12076" t="s">
        <v>43</v>
      </c>
      <c r="H12076">
        <v>7132</v>
      </c>
      <c r="I12076" t="s">
        <v>14440</v>
      </c>
      <c r="J12076" t="s">
        <v>31</v>
      </c>
      <c r="K12076" t="s">
        <v>49</v>
      </c>
      <c r="O12076" t="s">
        <v>33</v>
      </c>
      <c r="S12076" s="3">
        <v>45876.375</v>
      </c>
      <c r="T12076" t="s">
        <v>54</v>
      </c>
      <c r="U12076" t="s">
        <v>14440</v>
      </c>
      <c r="V12076" s="3">
        <v>45871.642361111109</v>
      </c>
      <c r="W12076" t="s">
        <v>1872</v>
      </c>
      <c r="Y12076" s="4">
        <v>45876</v>
      </c>
      <c r="Z12076" s="2">
        <v>0.81263888888888891</v>
      </c>
    </row>
    <row r="12077" spans="1:26" x14ac:dyDescent="0.3">
      <c r="A12077">
        <v>19645</v>
      </c>
      <c r="B12077" t="s">
        <v>346</v>
      </c>
      <c r="C12077" t="s">
        <v>27</v>
      </c>
      <c r="D12077" t="s">
        <v>318</v>
      </c>
      <c r="E12077" t="s">
        <v>76</v>
      </c>
      <c r="F12077">
        <v>8714623818</v>
      </c>
      <c r="G12077" t="s">
        <v>43</v>
      </c>
      <c r="H12077">
        <v>7132</v>
      </c>
      <c r="I12077" t="s">
        <v>14441</v>
      </c>
      <c r="J12077" t="s">
        <v>31</v>
      </c>
      <c r="K12077" t="s">
        <v>49</v>
      </c>
      <c r="O12077" t="s">
        <v>33</v>
      </c>
      <c r="S12077" s="3">
        <v>45876.375</v>
      </c>
      <c r="T12077" t="s">
        <v>54</v>
      </c>
      <c r="U12077" t="s">
        <v>14441</v>
      </c>
      <c r="V12077" s="3">
        <v>45871.642361111109</v>
      </c>
      <c r="W12077" t="s">
        <v>1873</v>
      </c>
      <c r="Y12077" s="4">
        <v>45876</v>
      </c>
      <c r="Z12077" s="2">
        <v>0.81263888888888891</v>
      </c>
    </row>
    <row r="12078" spans="1:26" x14ac:dyDescent="0.3">
      <c r="A12078">
        <v>24342</v>
      </c>
      <c r="B12078" t="s">
        <v>346</v>
      </c>
      <c r="C12078" t="s">
        <v>27</v>
      </c>
      <c r="D12078" t="s">
        <v>318</v>
      </c>
      <c r="E12078" t="s">
        <v>76</v>
      </c>
      <c r="F12078">
        <v>8120121378</v>
      </c>
      <c r="G12078" t="s">
        <v>43</v>
      </c>
      <c r="H12078">
        <v>7132</v>
      </c>
      <c r="I12078" t="s">
        <v>14443</v>
      </c>
      <c r="J12078" t="s">
        <v>31</v>
      </c>
      <c r="K12078" t="s">
        <v>49</v>
      </c>
      <c r="O12078" t="s">
        <v>33</v>
      </c>
      <c r="S12078" s="3">
        <v>45876.375</v>
      </c>
      <c r="T12078" t="s">
        <v>54</v>
      </c>
      <c r="U12078" t="s">
        <v>14443</v>
      </c>
      <c r="V12078" s="3">
        <v>45871.642361111109</v>
      </c>
      <c r="W12078" t="s">
        <v>533</v>
      </c>
      <c r="Y12078" s="4">
        <v>45876</v>
      </c>
      <c r="Z12078" s="2">
        <v>0.81263888888888891</v>
      </c>
    </row>
    <row r="12079" spans="1:26" x14ac:dyDescent="0.3">
      <c r="A12079">
        <v>27266</v>
      </c>
      <c r="B12079" t="s">
        <v>346</v>
      </c>
      <c r="C12079" t="s">
        <v>187</v>
      </c>
      <c r="D12079" t="s">
        <v>318</v>
      </c>
      <c r="E12079" t="s">
        <v>76</v>
      </c>
      <c r="F12079">
        <v>8714665644</v>
      </c>
      <c r="G12079" t="s">
        <v>43</v>
      </c>
      <c r="H12079">
        <v>7132</v>
      </c>
      <c r="I12079" t="s">
        <v>14446</v>
      </c>
      <c r="J12079" t="s">
        <v>31</v>
      </c>
      <c r="K12079" t="s">
        <v>49</v>
      </c>
      <c r="O12079" t="s">
        <v>33</v>
      </c>
      <c r="S12079" s="3">
        <v>45876.375</v>
      </c>
      <c r="T12079" t="s">
        <v>54</v>
      </c>
      <c r="U12079" t="s">
        <v>14446</v>
      </c>
      <c r="V12079" s="3">
        <v>45871.642361111109</v>
      </c>
      <c r="W12079" t="s">
        <v>970</v>
      </c>
      <c r="Y12079" s="4">
        <v>45876</v>
      </c>
      <c r="Z12079" s="2">
        <v>0.81263888888888891</v>
      </c>
    </row>
    <row r="12080" spans="1:26" x14ac:dyDescent="0.3">
      <c r="A12080">
        <v>24342</v>
      </c>
      <c r="B12080" t="s">
        <v>346</v>
      </c>
      <c r="C12080" t="s">
        <v>27</v>
      </c>
      <c r="D12080" t="s">
        <v>318</v>
      </c>
      <c r="E12080" t="s">
        <v>76</v>
      </c>
      <c r="F12080">
        <v>8120121378</v>
      </c>
      <c r="G12080" t="s">
        <v>43</v>
      </c>
      <c r="H12080">
        <v>7132</v>
      </c>
      <c r="I12080" t="s">
        <v>14448</v>
      </c>
      <c r="J12080" t="s">
        <v>31</v>
      </c>
      <c r="K12080" t="s">
        <v>49</v>
      </c>
      <c r="O12080" t="s">
        <v>33</v>
      </c>
      <c r="S12080" s="3">
        <v>45876.375</v>
      </c>
      <c r="T12080" t="s">
        <v>54</v>
      </c>
      <c r="U12080" t="s">
        <v>14448</v>
      </c>
      <c r="V12080" s="3">
        <v>45871.642361111109</v>
      </c>
      <c r="W12080" t="s">
        <v>533</v>
      </c>
      <c r="Y12080" s="4">
        <v>45876</v>
      </c>
      <c r="Z12080" s="2">
        <v>0.81263888888888891</v>
      </c>
    </row>
    <row r="12081" spans="1:26" x14ac:dyDescent="0.3">
      <c r="A12081">
        <v>27266</v>
      </c>
      <c r="B12081" t="s">
        <v>346</v>
      </c>
      <c r="C12081" t="s">
        <v>187</v>
      </c>
      <c r="D12081" t="s">
        <v>318</v>
      </c>
      <c r="E12081" t="s">
        <v>76</v>
      </c>
      <c r="F12081">
        <v>8714665644</v>
      </c>
      <c r="G12081" t="s">
        <v>43</v>
      </c>
      <c r="H12081">
        <v>7132</v>
      </c>
      <c r="I12081" t="s">
        <v>14450</v>
      </c>
      <c r="J12081" t="s">
        <v>31</v>
      </c>
      <c r="K12081" t="s">
        <v>49</v>
      </c>
      <c r="O12081" t="s">
        <v>33</v>
      </c>
      <c r="S12081" s="3">
        <v>45876.375</v>
      </c>
      <c r="T12081" t="s">
        <v>54</v>
      </c>
      <c r="U12081" t="s">
        <v>14450</v>
      </c>
      <c r="V12081" s="3">
        <v>45871.642361111109</v>
      </c>
      <c r="W12081" t="s">
        <v>970</v>
      </c>
      <c r="Y12081" s="4">
        <v>45876</v>
      </c>
      <c r="Z12081" s="2">
        <v>0.81263888888888891</v>
      </c>
    </row>
    <row r="12082" spans="1:26" x14ac:dyDescent="0.3">
      <c r="A12082">
        <v>27266</v>
      </c>
      <c r="B12082" t="s">
        <v>346</v>
      </c>
      <c r="C12082" t="s">
        <v>187</v>
      </c>
      <c r="D12082" t="s">
        <v>318</v>
      </c>
      <c r="E12082" t="s">
        <v>76</v>
      </c>
      <c r="F12082">
        <v>8714665644</v>
      </c>
      <c r="G12082" t="s">
        <v>43</v>
      </c>
      <c r="H12082">
        <v>7132</v>
      </c>
      <c r="I12082" t="s">
        <v>14451</v>
      </c>
      <c r="J12082" t="s">
        <v>31</v>
      </c>
      <c r="K12082" t="s">
        <v>49</v>
      </c>
      <c r="O12082" t="s">
        <v>33</v>
      </c>
      <c r="S12082" s="3">
        <v>45876.375</v>
      </c>
      <c r="T12082" t="s">
        <v>54</v>
      </c>
      <c r="U12082" t="s">
        <v>14451</v>
      </c>
      <c r="V12082" s="3">
        <v>45871.642361111109</v>
      </c>
      <c r="W12082" t="s">
        <v>970</v>
      </c>
      <c r="Y12082" s="4">
        <v>45876</v>
      </c>
      <c r="Z12082" s="2">
        <v>0.81263888888888891</v>
      </c>
    </row>
    <row r="12083" spans="1:26" x14ac:dyDescent="0.3">
      <c r="A12083">
        <v>27268</v>
      </c>
      <c r="B12083" t="s">
        <v>346</v>
      </c>
      <c r="C12083" t="s">
        <v>27</v>
      </c>
      <c r="D12083" t="s">
        <v>318</v>
      </c>
      <c r="E12083" t="s">
        <v>76</v>
      </c>
      <c r="F12083">
        <v>9131450518</v>
      </c>
      <c r="G12083" t="s">
        <v>43</v>
      </c>
      <c r="H12083">
        <v>7132</v>
      </c>
      <c r="I12083" t="s">
        <v>14452</v>
      </c>
      <c r="J12083" t="s">
        <v>31</v>
      </c>
      <c r="K12083" t="s">
        <v>49</v>
      </c>
      <c r="O12083" t="s">
        <v>33</v>
      </c>
      <c r="S12083" s="3">
        <v>45876.375</v>
      </c>
      <c r="T12083" t="s">
        <v>54</v>
      </c>
      <c r="U12083" t="s">
        <v>14452</v>
      </c>
      <c r="V12083" s="3">
        <v>45871.642361111109</v>
      </c>
      <c r="W12083" t="s">
        <v>909</v>
      </c>
      <c r="Y12083" s="4">
        <v>45876</v>
      </c>
      <c r="Z12083" s="2">
        <v>0.81263888888888891</v>
      </c>
    </row>
    <row r="12084" spans="1:26" x14ac:dyDescent="0.3">
      <c r="A12084">
        <v>135173</v>
      </c>
      <c r="B12084" t="s">
        <v>346</v>
      </c>
      <c r="C12084" t="s">
        <v>27</v>
      </c>
      <c r="D12084" t="s">
        <v>318</v>
      </c>
      <c r="E12084" t="s">
        <v>76</v>
      </c>
      <c r="F12084">
        <v>8349849667</v>
      </c>
      <c r="G12084" t="s">
        <v>43</v>
      </c>
      <c r="H12084">
        <v>7132</v>
      </c>
      <c r="I12084" t="s">
        <v>14453</v>
      </c>
      <c r="J12084" t="s">
        <v>31</v>
      </c>
      <c r="K12084" t="s">
        <v>49</v>
      </c>
      <c r="O12084" t="s">
        <v>33</v>
      </c>
      <c r="S12084" s="3">
        <v>45876.375</v>
      </c>
      <c r="T12084" t="s">
        <v>54</v>
      </c>
      <c r="U12084" t="s">
        <v>14453</v>
      </c>
      <c r="V12084" s="3">
        <v>45871.642361111109</v>
      </c>
      <c r="W12084" t="s">
        <v>567</v>
      </c>
      <c r="Y12084" s="4">
        <v>45876</v>
      </c>
      <c r="Z12084" s="2">
        <v>0.81263888888888891</v>
      </c>
    </row>
    <row r="12085" spans="1:26" x14ac:dyDescent="0.3">
      <c r="A12085">
        <v>27266</v>
      </c>
      <c r="B12085" t="s">
        <v>346</v>
      </c>
      <c r="C12085" t="s">
        <v>187</v>
      </c>
      <c r="D12085" t="s">
        <v>318</v>
      </c>
      <c r="E12085" t="s">
        <v>76</v>
      </c>
      <c r="F12085">
        <v>8714665644</v>
      </c>
      <c r="G12085" t="s">
        <v>43</v>
      </c>
      <c r="H12085">
        <v>7132</v>
      </c>
      <c r="I12085" t="s">
        <v>14454</v>
      </c>
      <c r="J12085" t="s">
        <v>31</v>
      </c>
      <c r="K12085" t="s">
        <v>49</v>
      </c>
      <c r="O12085" t="s">
        <v>33</v>
      </c>
      <c r="S12085" s="3">
        <v>45876.375</v>
      </c>
      <c r="T12085" t="s">
        <v>54</v>
      </c>
      <c r="U12085" t="s">
        <v>14454</v>
      </c>
      <c r="V12085" s="3">
        <v>45871.642361111109</v>
      </c>
      <c r="W12085" t="s">
        <v>970</v>
      </c>
      <c r="Y12085" s="4">
        <v>45876</v>
      </c>
      <c r="Z12085" s="2">
        <v>0.81263888888888891</v>
      </c>
    </row>
    <row r="12086" spans="1:26" x14ac:dyDescent="0.3">
      <c r="A12086">
        <v>19645</v>
      </c>
      <c r="B12086" t="s">
        <v>346</v>
      </c>
      <c r="C12086" t="s">
        <v>27</v>
      </c>
      <c r="D12086" t="s">
        <v>318</v>
      </c>
      <c r="E12086" t="s">
        <v>76</v>
      </c>
      <c r="F12086">
        <v>8714623818</v>
      </c>
      <c r="G12086" t="s">
        <v>43</v>
      </c>
      <c r="H12086">
        <v>7132</v>
      </c>
      <c r="I12086" t="s">
        <v>14455</v>
      </c>
      <c r="J12086" t="s">
        <v>31</v>
      </c>
      <c r="K12086" t="s">
        <v>49</v>
      </c>
      <c r="O12086" t="s">
        <v>33</v>
      </c>
      <c r="S12086" s="3">
        <v>45876.375</v>
      </c>
      <c r="T12086" t="s">
        <v>54</v>
      </c>
      <c r="U12086" t="s">
        <v>14455</v>
      </c>
      <c r="V12086" s="3">
        <v>45871.642361111109</v>
      </c>
      <c r="W12086" t="s">
        <v>1873</v>
      </c>
      <c r="Y12086" s="4">
        <v>45876</v>
      </c>
      <c r="Z12086" s="2">
        <v>0.81263888888888891</v>
      </c>
    </row>
    <row r="12087" spans="1:26" x14ac:dyDescent="0.3">
      <c r="A12087">
        <v>27266</v>
      </c>
      <c r="B12087" t="s">
        <v>346</v>
      </c>
      <c r="C12087" t="s">
        <v>187</v>
      </c>
      <c r="D12087" t="s">
        <v>318</v>
      </c>
      <c r="E12087" t="s">
        <v>76</v>
      </c>
      <c r="F12087">
        <v>8714665644</v>
      </c>
      <c r="G12087" t="s">
        <v>43</v>
      </c>
      <c r="H12087">
        <v>7132</v>
      </c>
      <c r="I12087" t="s">
        <v>14456</v>
      </c>
      <c r="J12087" t="s">
        <v>31</v>
      </c>
      <c r="K12087" t="s">
        <v>49</v>
      </c>
      <c r="O12087" t="s">
        <v>33</v>
      </c>
      <c r="S12087" s="3">
        <v>45876.375</v>
      </c>
      <c r="T12087" t="s">
        <v>54</v>
      </c>
      <c r="U12087" t="s">
        <v>14456</v>
      </c>
      <c r="V12087" s="3">
        <v>45871.642361111109</v>
      </c>
      <c r="W12087" t="s">
        <v>970</v>
      </c>
      <c r="Y12087" s="4">
        <v>45876</v>
      </c>
      <c r="Z12087" s="2">
        <v>0.81263888888888891</v>
      </c>
    </row>
    <row r="12088" spans="1:26" x14ac:dyDescent="0.3">
      <c r="A12088">
        <v>27266</v>
      </c>
      <c r="B12088" t="s">
        <v>346</v>
      </c>
      <c r="C12088" t="s">
        <v>187</v>
      </c>
      <c r="D12088" t="s">
        <v>318</v>
      </c>
      <c r="E12088" t="s">
        <v>76</v>
      </c>
      <c r="F12088">
        <v>8714665644</v>
      </c>
      <c r="G12088" t="s">
        <v>43</v>
      </c>
      <c r="H12088">
        <v>7132</v>
      </c>
      <c r="I12088" t="s">
        <v>14457</v>
      </c>
      <c r="J12088" t="s">
        <v>31</v>
      </c>
      <c r="K12088" t="s">
        <v>49</v>
      </c>
      <c r="O12088" t="s">
        <v>33</v>
      </c>
      <c r="S12088" s="3">
        <v>45876.375</v>
      </c>
      <c r="T12088" t="s">
        <v>54</v>
      </c>
      <c r="U12088" t="s">
        <v>14457</v>
      </c>
      <c r="V12088" s="3">
        <v>45871.642361111109</v>
      </c>
      <c r="W12088" t="s">
        <v>970</v>
      </c>
      <c r="Y12088" s="4">
        <v>45876</v>
      </c>
      <c r="Z12088" s="2">
        <v>0.81263888888888891</v>
      </c>
    </row>
    <row r="12089" spans="1:26" x14ac:dyDescent="0.3">
      <c r="A12089">
        <v>19645</v>
      </c>
      <c r="B12089" t="s">
        <v>346</v>
      </c>
      <c r="C12089" t="s">
        <v>27</v>
      </c>
      <c r="D12089" t="s">
        <v>318</v>
      </c>
      <c r="E12089" t="s">
        <v>76</v>
      </c>
      <c r="F12089">
        <v>8714623818</v>
      </c>
      <c r="G12089" t="s">
        <v>43</v>
      </c>
      <c r="H12089">
        <v>7132</v>
      </c>
      <c r="I12089" t="s">
        <v>14458</v>
      </c>
      <c r="J12089" t="s">
        <v>31</v>
      </c>
      <c r="K12089" t="s">
        <v>49</v>
      </c>
      <c r="O12089" t="s">
        <v>33</v>
      </c>
      <c r="S12089" s="3">
        <v>45876.375</v>
      </c>
      <c r="T12089" t="s">
        <v>54</v>
      </c>
      <c r="U12089" t="s">
        <v>14458</v>
      </c>
      <c r="V12089" s="3">
        <v>45871.642361111109</v>
      </c>
      <c r="W12089" t="s">
        <v>1873</v>
      </c>
      <c r="Y12089" s="4">
        <v>45876</v>
      </c>
      <c r="Z12089" s="2">
        <v>0.81263888888888891</v>
      </c>
    </row>
    <row r="12090" spans="1:26" x14ac:dyDescent="0.3">
      <c r="A12090">
        <v>27268</v>
      </c>
      <c r="B12090" t="s">
        <v>346</v>
      </c>
      <c r="C12090" t="s">
        <v>27</v>
      </c>
      <c r="D12090" t="s">
        <v>318</v>
      </c>
      <c r="E12090" t="s">
        <v>76</v>
      </c>
      <c r="F12090">
        <v>9131450518</v>
      </c>
      <c r="G12090" t="s">
        <v>43</v>
      </c>
      <c r="H12090">
        <v>7132</v>
      </c>
      <c r="I12090" t="s">
        <v>14459</v>
      </c>
      <c r="J12090" t="s">
        <v>31</v>
      </c>
      <c r="K12090" t="s">
        <v>49</v>
      </c>
      <c r="O12090" t="s">
        <v>33</v>
      </c>
      <c r="S12090" s="3">
        <v>45876.375</v>
      </c>
      <c r="T12090" t="s">
        <v>54</v>
      </c>
      <c r="U12090" t="s">
        <v>14459</v>
      </c>
      <c r="V12090" s="3">
        <v>45871.642361111109</v>
      </c>
      <c r="W12090" t="s">
        <v>909</v>
      </c>
      <c r="Y12090" s="4">
        <v>45876</v>
      </c>
      <c r="Z12090" s="2">
        <v>0.81263888888888891</v>
      </c>
    </row>
    <row r="12091" spans="1:26" x14ac:dyDescent="0.3">
      <c r="A12091">
        <v>27268</v>
      </c>
      <c r="B12091" t="s">
        <v>346</v>
      </c>
      <c r="C12091" t="s">
        <v>27</v>
      </c>
      <c r="D12091" t="s">
        <v>318</v>
      </c>
      <c r="E12091" t="s">
        <v>76</v>
      </c>
      <c r="F12091">
        <v>9131450518</v>
      </c>
      <c r="G12091" t="s">
        <v>43</v>
      </c>
      <c r="H12091">
        <v>7132</v>
      </c>
      <c r="I12091" t="s">
        <v>14460</v>
      </c>
      <c r="J12091" t="s">
        <v>31</v>
      </c>
      <c r="K12091" t="s">
        <v>49</v>
      </c>
      <c r="O12091" t="s">
        <v>33</v>
      </c>
      <c r="S12091" s="3">
        <v>45876.375</v>
      </c>
      <c r="T12091" t="s">
        <v>54</v>
      </c>
      <c r="U12091" t="s">
        <v>14460</v>
      </c>
      <c r="V12091" s="3">
        <v>45871.642361111109</v>
      </c>
      <c r="W12091" t="s">
        <v>909</v>
      </c>
      <c r="Y12091" s="4">
        <v>45876</v>
      </c>
      <c r="Z12091" s="2">
        <v>0.81263888888888891</v>
      </c>
    </row>
    <row r="12092" spans="1:26" x14ac:dyDescent="0.3">
      <c r="A12092">
        <v>24342</v>
      </c>
      <c r="B12092" t="s">
        <v>346</v>
      </c>
      <c r="C12092" t="s">
        <v>27</v>
      </c>
      <c r="D12092" t="s">
        <v>318</v>
      </c>
      <c r="E12092" t="s">
        <v>76</v>
      </c>
      <c r="F12092">
        <v>8120121378</v>
      </c>
      <c r="G12092" t="s">
        <v>43</v>
      </c>
      <c r="H12092">
        <v>7132</v>
      </c>
      <c r="I12092" t="s">
        <v>14461</v>
      </c>
      <c r="J12092" t="s">
        <v>31</v>
      </c>
      <c r="K12092" t="s">
        <v>49</v>
      </c>
      <c r="O12092" t="s">
        <v>33</v>
      </c>
      <c r="S12092" s="3">
        <v>45876.375</v>
      </c>
      <c r="T12092" t="s">
        <v>54</v>
      </c>
      <c r="U12092" t="s">
        <v>14461</v>
      </c>
      <c r="V12092" s="3">
        <v>45871.642361111109</v>
      </c>
      <c r="W12092" t="s">
        <v>533</v>
      </c>
      <c r="Y12092" s="4">
        <v>45876</v>
      </c>
      <c r="Z12092" s="2">
        <v>0.81263888888888891</v>
      </c>
    </row>
    <row r="12093" spans="1:26" x14ac:dyDescent="0.3">
      <c r="A12093">
        <v>135022</v>
      </c>
      <c r="B12093" t="s">
        <v>346</v>
      </c>
      <c r="C12093" t="s">
        <v>27</v>
      </c>
      <c r="D12093" t="s">
        <v>318</v>
      </c>
      <c r="E12093" t="s">
        <v>76</v>
      </c>
      <c r="F12093">
        <v>9893267636</v>
      </c>
      <c r="G12093" t="s">
        <v>43</v>
      </c>
      <c r="H12093">
        <v>7132</v>
      </c>
      <c r="I12093" t="s">
        <v>14462</v>
      </c>
      <c r="J12093" t="s">
        <v>31</v>
      </c>
      <c r="K12093" t="s">
        <v>49</v>
      </c>
      <c r="O12093" t="s">
        <v>33</v>
      </c>
      <c r="S12093" s="3">
        <v>45876.375</v>
      </c>
      <c r="T12093" t="s">
        <v>54</v>
      </c>
      <c r="U12093" t="s">
        <v>14462</v>
      </c>
      <c r="V12093" s="3">
        <v>45871.642361111109</v>
      </c>
      <c r="W12093" t="s">
        <v>1872</v>
      </c>
      <c r="Y12093" s="4">
        <v>45876</v>
      </c>
      <c r="Z12093" s="2">
        <v>0.81263888888888891</v>
      </c>
    </row>
    <row r="12094" spans="1:26" x14ac:dyDescent="0.3">
      <c r="A12094">
        <v>135022</v>
      </c>
      <c r="B12094" t="s">
        <v>346</v>
      </c>
      <c r="C12094" t="s">
        <v>27</v>
      </c>
      <c r="D12094" t="s">
        <v>318</v>
      </c>
      <c r="E12094" t="s">
        <v>76</v>
      </c>
      <c r="F12094">
        <v>9893267636</v>
      </c>
      <c r="G12094" t="s">
        <v>43</v>
      </c>
      <c r="H12094">
        <v>7132</v>
      </c>
      <c r="I12094" t="s">
        <v>14463</v>
      </c>
      <c r="J12094" t="s">
        <v>31</v>
      </c>
      <c r="K12094" t="s">
        <v>49</v>
      </c>
      <c r="O12094" t="s">
        <v>33</v>
      </c>
      <c r="S12094" s="3">
        <v>45876.375</v>
      </c>
      <c r="T12094" t="s">
        <v>54</v>
      </c>
      <c r="U12094" t="s">
        <v>14463</v>
      </c>
      <c r="V12094" s="3">
        <v>45871.642361111109</v>
      </c>
      <c r="W12094" t="s">
        <v>1872</v>
      </c>
      <c r="Y12094" s="4">
        <v>45876</v>
      </c>
      <c r="Z12094" s="2">
        <v>0.81263888888888891</v>
      </c>
    </row>
    <row r="12095" spans="1:26" x14ac:dyDescent="0.3">
      <c r="A12095">
        <v>27266</v>
      </c>
      <c r="B12095" t="s">
        <v>346</v>
      </c>
      <c r="C12095" t="s">
        <v>187</v>
      </c>
      <c r="D12095" t="s">
        <v>318</v>
      </c>
      <c r="E12095" t="s">
        <v>76</v>
      </c>
      <c r="F12095">
        <v>8714665644</v>
      </c>
      <c r="G12095" t="s">
        <v>43</v>
      </c>
      <c r="H12095">
        <v>7132</v>
      </c>
      <c r="I12095" t="s">
        <v>14466</v>
      </c>
      <c r="J12095" t="s">
        <v>31</v>
      </c>
      <c r="K12095" t="s">
        <v>49</v>
      </c>
      <c r="O12095" t="s">
        <v>33</v>
      </c>
      <c r="S12095" s="3">
        <v>45876.375</v>
      </c>
      <c r="T12095" t="s">
        <v>54</v>
      </c>
      <c r="U12095" t="s">
        <v>14466</v>
      </c>
      <c r="V12095" s="3">
        <v>45871.642361111109</v>
      </c>
      <c r="W12095" t="s">
        <v>970</v>
      </c>
      <c r="Y12095" s="4">
        <v>45876</v>
      </c>
      <c r="Z12095" s="2">
        <v>0.81263888888888891</v>
      </c>
    </row>
    <row r="12096" spans="1:26" x14ac:dyDescent="0.3">
      <c r="A12096">
        <v>135889</v>
      </c>
      <c r="B12096" t="s">
        <v>346</v>
      </c>
      <c r="C12096" t="s">
        <v>27</v>
      </c>
      <c r="D12096" t="s">
        <v>318</v>
      </c>
      <c r="E12096" t="s">
        <v>76</v>
      </c>
      <c r="F12096">
        <v>9109065552</v>
      </c>
      <c r="G12096" t="s">
        <v>43</v>
      </c>
      <c r="H12096">
        <v>7132</v>
      </c>
      <c r="I12096" t="s">
        <v>14467</v>
      </c>
      <c r="J12096" t="s">
        <v>31</v>
      </c>
      <c r="K12096" t="s">
        <v>49</v>
      </c>
      <c r="O12096" t="s">
        <v>33</v>
      </c>
      <c r="S12096" s="3">
        <v>45876.375</v>
      </c>
      <c r="T12096" t="s">
        <v>54</v>
      </c>
      <c r="U12096" t="s">
        <v>14467</v>
      </c>
      <c r="V12096" s="3">
        <v>45871.642361111109</v>
      </c>
      <c r="W12096" t="s">
        <v>600</v>
      </c>
      <c r="Y12096" s="4">
        <v>45876</v>
      </c>
      <c r="Z12096" s="2">
        <v>0.81263888888888891</v>
      </c>
    </row>
    <row r="12097" spans="1:26" x14ac:dyDescent="0.3">
      <c r="A12097">
        <v>135889</v>
      </c>
      <c r="B12097" t="s">
        <v>346</v>
      </c>
      <c r="C12097" t="s">
        <v>27</v>
      </c>
      <c r="D12097" t="s">
        <v>318</v>
      </c>
      <c r="E12097" t="s">
        <v>76</v>
      </c>
      <c r="F12097">
        <v>9109065552</v>
      </c>
      <c r="G12097" t="s">
        <v>43</v>
      </c>
      <c r="H12097">
        <v>7132</v>
      </c>
      <c r="I12097" t="s">
        <v>14468</v>
      </c>
      <c r="J12097" t="s">
        <v>31</v>
      </c>
      <c r="K12097" t="s">
        <v>49</v>
      </c>
      <c r="O12097" t="s">
        <v>33</v>
      </c>
      <c r="S12097" s="3">
        <v>45876.375</v>
      </c>
      <c r="T12097" t="s">
        <v>54</v>
      </c>
      <c r="U12097" t="s">
        <v>14468</v>
      </c>
      <c r="V12097" s="3">
        <v>45871.642361111109</v>
      </c>
      <c r="W12097" t="s">
        <v>600</v>
      </c>
      <c r="Y12097" s="4">
        <v>45876</v>
      </c>
      <c r="Z12097" s="2">
        <v>0.81263888888888891</v>
      </c>
    </row>
    <row r="12098" spans="1:26" x14ac:dyDescent="0.3">
      <c r="A12098">
        <v>27268</v>
      </c>
      <c r="B12098" t="s">
        <v>346</v>
      </c>
      <c r="C12098" t="s">
        <v>27</v>
      </c>
      <c r="D12098" t="s">
        <v>318</v>
      </c>
      <c r="E12098" t="s">
        <v>76</v>
      </c>
      <c r="F12098">
        <v>9131450518</v>
      </c>
      <c r="G12098" t="s">
        <v>43</v>
      </c>
      <c r="H12098">
        <v>7132</v>
      </c>
      <c r="I12098" t="s">
        <v>14469</v>
      </c>
      <c r="J12098" t="s">
        <v>31</v>
      </c>
      <c r="K12098" t="s">
        <v>49</v>
      </c>
      <c r="O12098" t="s">
        <v>33</v>
      </c>
      <c r="S12098" s="3">
        <v>45876.375</v>
      </c>
      <c r="T12098" t="s">
        <v>54</v>
      </c>
      <c r="U12098" t="s">
        <v>14469</v>
      </c>
      <c r="V12098" s="3">
        <v>45871.642361111109</v>
      </c>
      <c r="W12098" t="s">
        <v>909</v>
      </c>
      <c r="Y12098" s="4">
        <v>45876</v>
      </c>
      <c r="Z12098" s="2">
        <v>0.81263888888888891</v>
      </c>
    </row>
    <row r="12099" spans="1:26" x14ac:dyDescent="0.3">
      <c r="A12099">
        <v>27266</v>
      </c>
      <c r="B12099" t="s">
        <v>346</v>
      </c>
      <c r="C12099" t="s">
        <v>187</v>
      </c>
      <c r="D12099" t="s">
        <v>318</v>
      </c>
      <c r="E12099" t="s">
        <v>76</v>
      </c>
      <c r="F12099">
        <v>8714665644</v>
      </c>
      <c r="G12099" t="s">
        <v>43</v>
      </c>
      <c r="H12099">
        <v>7132</v>
      </c>
      <c r="I12099" t="s">
        <v>14470</v>
      </c>
      <c r="J12099" t="s">
        <v>31</v>
      </c>
      <c r="K12099" t="s">
        <v>49</v>
      </c>
      <c r="O12099" t="s">
        <v>33</v>
      </c>
      <c r="S12099" s="3">
        <v>45876.375</v>
      </c>
      <c r="T12099" t="s">
        <v>54</v>
      </c>
      <c r="U12099" t="s">
        <v>14470</v>
      </c>
      <c r="V12099" s="3">
        <v>45871.642361111109</v>
      </c>
      <c r="W12099" t="s">
        <v>970</v>
      </c>
      <c r="Y12099" s="4">
        <v>45876</v>
      </c>
      <c r="Z12099" s="2">
        <v>0.81263888888888891</v>
      </c>
    </row>
    <row r="12100" spans="1:26" x14ac:dyDescent="0.3">
      <c r="A12100">
        <v>132569</v>
      </c>
      <c r="B12100" t="s">
        <v>346</v>
      </c>
      <c r="C12100" t="s">
        <v>187</v>
      </c>
      <c r="D12100" t="s">
        <v>318</v>
      </c>
      <c r="E12100" t="s">
        <v>76</v>
      </c>
      <c r="F12100">
        <v>9037955097</v>
      </c>
      <c r="G12100" t="s">
        <v>43</v>
      </c>
      <c r="H12100">
        <v>7132</v>
      </c>
      <c r="I12100" t="s">
        <v>14471</v>
      </c>
      <c r="J12100" t="s">
        <v>31</v>
      </c>
      <c r="K12100" t="s">
        <v>49</v>
      </c>
      <c r="O12100" t="s">
        <v>33</v>
      </c>
      <c r="S12100" s="3">
        <v>45876.375</v>
      </c>
      <c r="T12100" t="s">
        <v>54</v>
      </c>
      <c r="U12100" t="s">
        <v>14471</v>
      </c>
      <c r="V12100" s="3">
        <v>45871.642361111109</v>
      </c>
      <c r="W12100" t="s">
        <v>1871</v>
      </c>
      <c r="Y12100" s="4">
        <v>45876</v>
      </c>
      <c r="Z12100" s="2">
        <v>0.81263888888888891</v>
      </c>
    </row>
    <row r="12101" spans="1:26" x14ac:dyDescent="0.3">
      <c r="A12101">
        <v>135802</v>
      </c>
      <c r="B12101" t="s">
        <v>346</v>
      </c>
      <c r="C12101" t="s">
        <v>27</v>
      </c>
      <c r="D12101" t="s">
        <v>318</v>
      </c>
      <c r="E12101" t="s">
        <v>76</v>
      </c>
      <c r="F12101">
        <v>8770559136</v>
      </c>
      <c r="G12101" t="s">
        <v>43</v>
      </c>
      <c r="H12101">
        <v>7132</v>
      </c>
      <c r="I12101" t="s">
        <v>14472</v>
      </c>
      <c r="J12101" t="s">
        <v>31</v>
      </c>
      <c r="K12101" t="s">
        <v>49</v>
      </c>
      <c r="O12101" t="s">
        <v>33</v>
      </c>
      <c r="S12101" s="3">
        <v>45876.375</v>
      </c>
      <c r="T12101" t="s">
        <v>54</v>
      </c>
      <c r="U12101" t="s">
        <v>14472</v>
      </c>
      <c r="V12101" s="3">
        <v>45871.642361111109</v>
      </c>
      <c r="W12101" t="s">
        <v>1870</v>
      </c>
      <c r="Y12101" s="4">
        <v>45876</v>
      </c>
      <c r="Z12101" s="2">
        <v>0.81263888888888891</v>
      </c>
    </row>
    <row r="12102" spans="1:26" x14ac:dyDescent="0.3">
      <c r="A12102">
        <v>27268</v>
      </c>
      <c r="B12102" t="s">
        <v>346</v>
      </c>
      <c r="C12102" t="s">
        <v>27</v>
      </c>
      <c r="D12102" t="s">
        <v>318</v>
      </c>
      <c r="E12102" t="s">
        <v>76</v>
      </c>
      <c r="F12102">
        <v>9131450518</v>
      </c>
      <c r="G12102" t="s">
        <v>43</v>
      </c>
      <c r="H12102">
        <v>7132</v>
      </c>
      <c r="I12102" t="s">
        <v>14473</v>
      </c>
      <c r="J12102" t="s">
        <v>31</v>
      </c>
      <c r="K12102" t="s">
        <v>49</v>
      </c>
      <c r="O12102" t="s">
        <v>33</v>
      </c>
      <c r="S12102" s="3">
        <v>45876.375</v>
      </c>
      <c r="T12102" t="s">
        <v>54</v>
      </c>
      <c r="U12102" t="s">
        <v>14473</v>
      </c>
      <c r="V12102" s="3">
        <v>45871.642361111109</v>
      </c>
      <c r="W12102" t="s">
        <v>909</v>
      </c>
      <c r="Y12102" s="4">
        <v>45876</v>
      </c>
      <c r="Z12102" s="2">
        <v>0.81263888888888891</v>
      </c>
    </row>
    <row r="12103" spans="1:26" x14ac:dyDescent="0.3">
      <c r="A12103">
        <v>24342</v>
      </c>
      <c r="B12103" t="s">
        <v>346</v>
      </c>
      <c r="C12103" t="s">
        <v>27</v>
      </c>
      <c r="D12103" t="s">
        <v>318</v>
      </c>
      <c r="E12103" t="s">
        <v>76</v>
      </c>
      <c r="F12103">
        <v>8120121378</v>
      </c>
      <c r="G12103" t="s">
        <v>43</v>
      </c>
      <c r="H12103">
        <v>7132</v>
      </c>
      <c r="I12103" t="s">
        <v>14474</v>
      </c>
      <c r="J12103" t="s">
        <v>31</v>
      </c>
      <c r="K12103" t="s">
        <v>49</v>
      </c>
      <c r="O12103" t="s">
        <v>33</v>
      </c>
      <c r="S12103" s="3">
        <v>45876.375</v>
      </c>
      <c r="T12103" t="s">
        <v>54</v>
      </c>
      <c r="U12103" t="s">
        <v>14474</v>
      </c>
      <c r="V12103" s="3">
        <v>45871.642361111109</v>
      </c>
      <c r="W12103" t="s">
        <v>533</v>
      </c>
      <c r="Y12103" s="4">
        <v>45876</v>
      </c>
      <c r="Z12103" s="2">
        <v>0.81263888888888891</v>
      </c>
    </row>
    <row r="12104" spans="1:26" x14ac:dyDescent="0.3">
      <c r="A12104">
        <v>135889</v>
      </c>
      <c r="B12104" t="s">
        <v>346</v>
      </c>
      <c r="C12104" t="s">
        <v>27</v>
      </c>
      <c r="D12104" t="s">
        <v>318</v>
      </c>
      <c r="E12104" t="s">
        <v>76</v>
      </c>
      <c r="F12104">
        <v>9109065552</v>
      </c>
      <c r="G12104" t="s">
        <v>43</v>
      </c>
      <c r="H12104">
        <v>7132</v>
      </c>
      <c r="I12104" t="s">
        <v>14476</v>
      </c>
      <c r="J12104" t="s">
        <v>31</v>
      </c>
      <c r="K12104" t="s">
        <v>49</v>
      </c>
      <c r="O12104" t="s">
        <v>33</v>
      </c>
      <c r="S12104" s="3">
        <v>45876.375</v>
      </c>
      <c r="T12104" t="s">
        <v>54</v>
      </c>
      <c r="U12104" t="s">
        <v>14476</v>
      </c>
      <c r="V12104" s="3">
        <v>45871.642361111109</v>
      </c>
      <c r="W12104" t="s">
        <v>600</v>
      </c>
      <c r="Y12104" s="4">
        <v>45876</v>
      </c>
      <c r="Z12104" s="2">
        <v>0.81263888888888891</v>
      </c>
    </row>
    <row r="12105" spans="1:26" x14ac:dyDescent="0.3">
      <c r="A12105">
        <v>24342</v>
      </c>
      <c r="B12105" t="s">
        <v>346</v>
      </c>
      <c r="C12105" t="s">
        <v>27</v>
      </c>
      <c r="D12105" t="s">
        <v>318</v>
      </c>
      <c r="E12105" t="s">
        <v>76</v>
      </c>
      <c r="F12105">
        <v>8120121378</v>
      </c>
      <c r="G12105" t="s">
        <v>43</v>
      </c>
      <c r="H12105">
        <v>7132</v>
      </c>
      <c r="I12105" t="s">
        <v>14477</v>
      </c>
      <c r="J12105" t="s">
        <v>31</v>
      </c>
      <c r="K12105" t="s">
        <v>49</v>
      </c>
      <c r="O12105" t="s">
        <v>33</v>
      </c>
      <c r="S12105" s="3">
        <v>45876.375</v>
      </c>
      <c r="T12105" t="s">
        <v>54</v>
      </c>
      <c r="U12105" t="s">
        <v>14477</v>
      </c>
      <c r="V12105" s="3">
        <v>45871.642361111109</v>
      </c>
      <c r="W12105" t="s">
        <v>533</v>
      </c>
      <c r="Y12105" s="4">
        <v>45876</v>
      </c>
      <c r="Z12105" s="2">
        <v>0.81263888888888891</v>
      </c>
    </row>
    <row r="12106" spans="1:26" x14ac:dyDescent="0.3">
      <c r="A12106">
        <v>135802</v>
      </c>
      <c r="B12106" t="s">
        <v>346</v>
      </c>
      <c r="C12106" t="s">
        <v>27</v>
      </c>
      <c r="D12106" t="s">
        <v>318</v>
      </c>
      <c r="E12106" t="s">
        <v>76</v>
      </c>
      <c r="F12106">
        <v>8770559136</v>
      </c>
      <c r="G12106" t="s">
        <v>43</v>
      </c>
      <c r="H12106">
        <v>7132</v>
      </c>
      <c r="I12106" t="s">
        <v>14478</v>
      </c>
      <c r="J12106" t="s">
        <v>31</v>
      </c>
      <c r="K12106" t="s">
        <v>49</v>
      </c>
      <c r="O12106" t="s">
        <v>33</v>
      </c>
      <c r="S12106" s="3">
        <v>45876.375</v>
      </c>
      <c r="T12106" t="s">
        <v>54</v>
      </c>
      <c r="U12106" t="s">
        <v>14478</v>
      </c>
      <c r="V12106" s="3">
        <v>45871.642361111109</v>
      </c>
      <c r="W12106" t="s">
        <v>1870</v>
      </c>
      <c r="Y12106" s="4">
        <v>45876</v>
      </c>
      <c r="Z12106" s="2">
        <v>0.81263888888888891</v>
      </c>
    </row>
    <row r="12107" spans="1:26" x14ac:dyDescent="0.3">
      <c r="A12107">
        <v>135889</v>
      </c>
      <c r="B12107" t="s">
        <v>346</v>
      </c>
      <c r="C12107" t="s">
        <v>27</v>
      </c>
      <c r="D12107" t="s">
        <v>318</v>
      </c>
      <c r="E12107" t="s">
        <v>76</v>
      </c>
      <c r="F12107">
        <v>9109065552</v>
      </c>
      <c r="G12107" t="s">
        <v>43</v>
      </c>
      <c r="H12107">
        <v>7132</v>
      </c>
      <c r="I12107" t="s">
        <v>14479</v>
      </c>
      <c r="J12107" t="s">
        <v>31</v>
      </c>
      <c r="K12107" t="s">
        <v>49</v>
      </c>
      <c r="O12107" t="s">
        <v>33</v>
      </c>
      <c r="S12107" s="3">
        <v>45876.375</v>
      </c>
      <c r="T12107" t="s">
        <v>54</v>
      </c>
      <c r="U12107" t="s">
        <v>14479</v>
      </c>
      <c r="V12107" s="3">
        <v>45871.642361111109</v>
      </c>
      <c r="W12107" t="s">
        <v>600</v>
      </c>
      <c r="Y12107" s="4">
        <v>45876</v>
      </c>
      <c r="Z12107" s="2">
        <v>0.81263888888888891</v>
      </c>
    </row>
    <row r="12108" spans="1:26" x14ac:dyDescent="0.3">
      <c r="A12108">
        <v>135889</v>
      </c>
      <c r="B12108" t="s">
        <v>346</v>
      </c>
      <c r="C12108" t="s">
        <v>27</v>
      </c>
      <c r="D12108" t="s">
        <v>318</v>
      </c>
      <c r="E12108" t="s">
        <v>76</v>
      </c>
      <c r="F12108">
        <v>9109065552</v>
      </c>
      <c r="G12108" t="s">
        <v>43</v>
      </c>
      <c r="H12108">
        <v>7132</v>
      </c>
      <c r="I12108" t="s">
        <v>14480</v>
      </c>
      <c r="J12108" t="s">
        <v>31</v>
      </c>
      <c r="K12108" t="s">
        <v>49</v>
      </c>
      <c r="O12108" t="s">
        <v>33</v>
      </c>
      <c r="S12108" s="3">
        <v>45876.375</v>
      </c>
      <c r="T12108" t="s">
        <v>54</v>
      </c>
      <c r="U12108" t="s">
        <v>14480</v>
      </c>
      <c r="V12108" s="3">
        <v>45871.642361111109</v>
      </c>
      <c r="W12108" t="s">
        <v>600</v>
      </c>
      <c r="Y12108" s="4">
        <v>45876</v>
      </c>
      <c r="Z12108" s="2">
        <v>0.81263888888888891</v>
      </c>
    </row>
    <row r="12109" spans="1:26" x14ac:dyDescent="0.3">
      <c r="A12109">
        <v>135889</v>
      </c>
      <c r="B12109" t="s">
        <v>346</v>
      </c>
      <c r="C12109" t="s">
        <v>27</v>
      </c>
      <c r="D12109" t="s">
        <v>318</v>
      </c>
      <c r="E12109" t="s">
        <v>76</v>
      </c>
      <c r="F12109">
        <v>9109065552</v>
      </c>
      <c r="G12109" t="s">
        <v>43</v>
      </c>
      <c r="H12109">
        <v>7132</v>
      </c>
      <c r="I12109" t="s">
        <v>14481</v>
      </c>
      <c r="J12109" t="s">
        <v>31</v>
      </c>
      <c r="K12109" t="s">
        <v>49</v>
      </c>
      <c r="O12109" t="s">
        <v>33</v>
      </c>
      <c r="S12109" s="3">
        <v>45876.375</v>
      </c>
      <c r="T12109" t="s">
        <v>54</v>
      </c>
      <c r="U12109" t="s">
        <v>14481</v>
      </c>
      <c r="V12109" s="3">
        <v>45871.642361111109</v>
      </c>
      <c r="W12109" t="s">
        <v>600</v>
      </c>
      <c r="Y12109" s="4">
        <v>45876</v>
      </c>
      <c r="Z12109" s="2">
        <v>0.81263888888888891</v>
      </c>
    </row>
    <row r="12110" spans="1:26" x14ac:dyDescent="0.3">
      <c r="A12110">
        <v>135802</v>
      </c>
      <c r="B12110" t="s">
        <v>346</v>
      </c>
      <c r="C12110" t="s">
        <v>27</v>
      </c>
      <c r="D12110" t="s">
        <v>318</v>
      </c>
      <c r="E12110" t="s">
        <v>76</v>
      </c>
      <c r="F12110">
        <v>8770559136</v>
      </c>
      <c r="G12110" t="s">
        <v>43</v>
      </c>
      <c r="H12110">
        <v>7132</v>
      </c>
      <c r="I12110" t="s">
        <v>14483</v>
      </c>
      <c r="J12110" t="s">
        <v>31</v>
      </c>
      <c r="K12110" t="s">
        <v>49</v>
      </c>
      <c r="O12110" t="s">
        <v>33</v>
      </c>
      <c r="S12110" s="3">
        <v>45876.375</v>
      </c>
      <c r="T12110" t="s">
        <v>54</v>
      </c>
      <c r="U12110" t="s">
        <v>14483</v>
      </c>
      <c r="V12110" s="3">
        <v>45871.642361111109</v>
      </c>
      <c r="W12110" t="s">
        <v>1870</v>
      </c>
      <c r="Y12110" s="4">
        <v>45876</v>
      </c>
      <c r="Z12110" s="2">
        <v>0.81263888888888891</v>
      </c>
    </row>
    <row r="12111" spans="1:26" x14ac:dyDescent="0.3">
      <c r="A12111">
        <v>135022</v>
      </c>
      <c r="B12111" t="s">
        <v>346</v>
      </c>
      <c r="C12111" t="s">
        <v>27</v>
      </c>
      <c r="D12111" t="s">
        <v>318</v>
      </c>
      <c r="E12111" t="s">
        <v>76</v>
      </c>
      <c r="F12111">
        <v>9893267636</v>
      </c>
      <c r="G12111" t="s">
        <v>43</v>
      </c>
      <c r="H12111">
        <v>7132</v>
      </c>
      <c r="I12111" t="s">
        <v>14485</v>
      </c>
      <c r="J12111" t="s">
        <v>31</v>
      </c>
      <c r="K12111" t="s">
        <v>49</v>
      </c>
      <c r="O12111" t="s">
        <v>33</v>
      </c>
      <c r="S12111" s="3">
        <v>45876.375</v>
      </c>
      <c r="T12111" t="s">
        <v>54</v>
      </c>
      <c r="U12111" t="s">
        <v>14485</v>
      </c>
      <c r="V12111" s="3">
        <v>45871.642361111109</v>
      </c>
      <c r="W12111" t="s">
        <v>1872</v>
      </c>
      <c r="Y12111" s="4">
        <v>45876</v>
      </c>
      <c r="Z12111" s="2">
        <v>0.81263888888888891</v>
      </c>
    </row>
    <row r="12112" spans="1:26" x14ac:dyDescent="0.3">
      <c r="A12112">
        <v>27268</v>
      </c>
      <c r="B12112" t="s">
        <v>346</v>
      </c>
      <c r="C12112" t="s">
        <v>27</v>
      </c>
      <c r="D12112" t="s">
        <v>318</v>
      </c>
      <c r="E12112" t="s">
        <v>76</v>
      </c>
      <c r="F12112">
        <v>9131450518</v>
      </c>
      <c r="G12112" t="s">
        <v>43</v>
      </c>
      <c r="H12112">
        <v>7132</v>
      </c>
      <c r="I12112" t="s">
        <v>14486</v>
      </c>
      <c r="J12112" t="s">
        <v>31</v>
      </c>
      <c r="K12112" t="s">
        <v>49</v>
      </c>
      <c r="O12112" t="s">
        <v>33</v>
      </c>
      <c r="S12112" s="3">
        <v>45876.375</v>
      </c>
      <c r="T12112" t="s">
        <v>54</v>
      </c>
      <c r="U12112" t="s">
        <v>14486</v>
      </c>
      <c r="V12112" s="3">
        <v>45871.642361111109</v>
      </c>
      <c r="W12112" t="s">
        <v>909</v>
      </c>
      <c r="Y12112" s="4">
        <v>45876</v>
      </c>
      <c r="Z12112" s="2">
        <v>0.81263888888888891</v>
      </c>
    </row>
    <row r="12113" spans="1:26" x14ac:dyDescent="0.3">
      <c r="A12113">
        <v>135889</v>
      </c>
      <c r="B12113" t="s">
        <v>346</v>
      </c>
      <c r="C12113" t="s">
        <v>27</v>
      </c>
      <c r="D12113" t="s">
        <v>318</v>
      </c>
      <c r="E12113" t="s">
        <v>76</v>
      </c>
      <c r="F12113">
        <v>9109065552</v>
      </c>
      <c r="G12113" t="s">
        <v>43</v>
      </c>
      <c r="H12113">
        <v>7132</v>
      </c>
      <c r="I12113" t="s">
        <v>14487</v>
      </c>
      <c r="J12113" t="s">
        <v>31</v>
      </c>
      <c r="K12113" t="s">
        <v>49</v>
      </c>
      <c r="O12113" t="s">
        <v>33</v>
      </c>
      <c r="S12113" s="3">
        <v>45876.375</v>
      </c>
      <c r="T12113" t="s">
        <v>54</v>
      </c>
      <c r="U12113" t="s">
        <v>14487</v>
      </c>
      <c r="V12113" s="3">
        <v>45871.642361111109</v>
      </c>
      <c r="W12113" t="s">
        <v>600</v>
      </c>
      <c r="Y12113" s="4">
        <v>45876</v>
      </c>
      <c r="Z12113" s="2">
        <v>0.81263888888888891</v>
      </c>
    </row>
    <row r="12114" spans="1:26" x14ac:dyDescent="0.3">
      <c r="A12114">
        <v>135889</v>
      </c>
      <c r="B12114" t="s">
        <v>346</v>
      </c>
      <c r="C12114" t="s">
        <v>27</v>
      </c>
      <c r="D12114" t="s">
        <v>318</v>
      </c>
      <c r="E12114" t="s">
        <v>76</v>
      </c>
      <c r="F12114">
        <v>9109065552</v>
      </c>
      <c r="G12114" t="s">
        <v>43</v>
      </c>
      <c r="H12114">
        <v>7132</v>
      </c>
      <c r="I12114" t="s">
        <v>14488</v>
      </c>
      <c r="J12114" t="s">
        <v>31</v>
      </c>
      <c r="K12114" t="s">
        <v>49</v>
      </c>
      <c r="O12114" t="s">
        <v>33</v>
      </c>
      <c r="S12114" s="3">
        <v>45876.375</v>
      </c>
      <c r="T12114" t="s">
        <v>54</v>
      </c>
      <c r="U12114" t="s">
        <v>14488</v>
      </c>
      <c r="V12114" s="3">
        <v>45871.642361111109</v>
      </c>
      <c r="W12114" t="s">
        <v>600</v>
      </c>
      <c r="Y12114" s="4">
        <v>45876</v>
      </c>
      <c r="Z12114" s="2">
        <v>0.81263888888888891</v>
      </c>
    </row>
    <row r="12115" spans="1:26" x14ac:dyDescent="0.3">
      <c r="A12115">
        <v>135889</v>
      </c>
      <c r="B12115" t="s">
        <v>346</v>
      </c>
      <c r="C12115" t="s">
        <v>27</v>
      </c>
      <c r="D12115" t="s">
        <v>318</v>
      </c>
      <c r="E12115" t="s">
        <v>76</v>
      </c>
      <c r="F12115">
        <v>9109065552</v>
      </c>
      <c r="G12115" t="s">
        <v>43</v>
      </c>
      <c r="H12115">
        <v>7132</v>
      </c>
      <c r="I12115" t="s">
        <v>14489</v>
      </c>
      <c r="J12115" t="s">
        <v>31</v>
      </c>
      <c r="K12115" t="s">
        <v>49</v>
      </c>
      <c r="O12115" t="s">
        <v>33</v>
      </c>
      <c r="S12115" s="3">
        <v>45876.375</v>
      </c>
      <c r="T12115" t="s">
        <v>54</v>
      </c>
      <c r="U12115" t="s">
        <v>14489</v>
      </c>
      <c r="V12115" s="3">
        <v>45871.642361111109</v>
      </c>
      <c r="W12115" t="s">
        <v>600</v>
      </c>
      <c r="Y12115" s="4">
        <v>45876</v>
      </c>
      <c r="Z12115" s="2">
        <v>0.81263888888888891</v>
      </c>
    </row>
    <row r="12116" spans="1:26" x14ac:dyDescent="0.3">
      <c r="A12116">
        <v>27268</v>
      </c>
      <c r="B12116" t="s">
        <v>346</v>
      </c>
      <c r="C12116" t="s">
        <v>27</v>
      </c>
      <c r="D12116" t="s">
        <v>318</v>
      </c>
      <c r="E12116" t="s">
        <v>76</v>
      </c>
      <c r="F12116">
        <v>9131450518</v>
      </c>
      <c r="G12116" t="s">
        <v>43</v>
      </c>
      <c r="H12116">
        <v>7132</v>
      </c>
      <c r="I12116" t="s">
        <v>14490</v>
      </c>
      <c r="J12116" t="s">
        <v>31</v>
      </c>
      <c r="K12116" t="s">
        <v>49</v>
      </c>
      <c r="O12116" t="s">
        <v>33</v>
      </c>
      <c r="S12116" s="3">
        <v>45876.375</v>
      </c>
      <c r="T12116" t="s">
        <v>54</v>
      </c>
      <c r="U12116" t="s">
        <v>14490</v>
      </c>
      <c r="V12116" s="3">
        <v>45871.642361111109</v>
      </c>
      <c r="W12116" t="s">
        <v>909</v>
      </c>
      <c r="Y12116" s="4">
        <v>45876</v>
      </c>
      <c r="Z12116" s="2">
        <v>0.81263888888888891</v>
      </c>
    </row>
    <row r="12117" spans="1:26" x14ac:dyDescent="0.3">
      <c r="A12117">
        <v>24342</v>
      </c>
      <c r="B12117" t="s">
        <v>346</v>
      </c>
      <c r="C12117" t="s">
        <v>27</v>
      </c>
      <c r="D12117" t="s">
        <v>318</v>
      </c>
      <c r="E12117" t="s">
        <v>76</v>
      </c>
      <c r="F12117">
        <v>8120121378</v>
      </c>
      <c r="G12117" t="s">
        <v>43</v>
      </c>
      <c r="H12117">
        <v>7132</v>
      </c>
      <c r="I12117" t="s">
        <v>14491</v>
      </c>
      <c r="J12117" t="s">
        <v>31</v>
      </c>
      <c r="K12117" t="s">
        <v>49</v>
      </c>
      <c r="O12117" t="s">
        <v>33</v>
      </c>
      <c r="S12117" s="3">
        <v>45876.375</v>
      </c>
      <c r="T12117" t="s">
        <v>54</v>
      </c>
      <c r="U12117" t="s">
        <v>14491</v>
      </c>
      <c r="V12117" s="3">
        <v>45871.642361111109</v>
      </c>
      <c r="W12117" t="s">
        <v>533</v>
      </c>
      <c r="Y12117" s="4">
        <v>45876</v>
      </c>
      <c r="Z12117" s="2">
        <v>0.81263888888888891</v>
      </c>
    </row>
    <row r="12118" spans="1:26" x14ac:dyDescent="0.3">
      <c r="A12118">
        <v>29688</v>
      </c>
      <c r="B12118" t="s">
        <v>1874</v>
      </c>
      <c r="C12118" t="s">
        <v>27</v>
      </c>
      <c r="D12118" t="s">
        <v>547</v>
      </c>
      <c r="E12118" t="s">
        <v>76</v>
      </c>
      <c r="F12118">
        <v>8423814915</v>
      </c>
      <c r="G12118" t="s">
        <v>43</v>
      </c>
      <c r="H12118">
        <v>7133</v>
      </c>
      <c r="I12118" t="s">
        <v>14492</v>
      </c>
      <c r="J12118" t="s">
        <v>31</v>
      </c>
      <c r="K12118" t="s">
        <v>49</v>
      </c>
      <c r="O12118" t="s">
        <v>33</v>
      </c>
      <c r="S12118" s="3">
        <v>45876.375</v>
      </c>
      <c r="T12118" t="s">
        <v>54</v>
      </c>
      <c r="U12118" t="s">
        <v>14492</v>
      </c>
      <c r="V12118" s="3">
        <v>45871.642361111109</v>
      </c>
      <c r="W12118" t="s">
        <v>1876</v>
      </c>
      <c r="Y12118" s="4">
        <v>45876</v>
      </c>
      <c r="Z12118" s="2">
        <v>0.81263888888888891</v>
      </c>
    </row>
    <row r="12119" spans="1:26" x14ac:dyDescent="0.3">
      <c r="A12119">
        <v>29688</v>
      </c>
      <c r="B12119" t="s">
        <v>1874</v>
      </c>
      <c r="C12119" t="s">
        <v>27</v>
      </c>
      <c r="D12119" t="s">
        <v>547</v>
      </c>
      <c r="E12119" t="s">
        <v>76</v>
      </c>
      <c r="F12119">
        <v>8423814915</v>
      </c>
      <c r="G12119" t="s">
        <v>43</v>
      </c>
      <c r="H12119">
        <v>7133</v>
      </c>
      <c r="I12119" t="s">
        <v>14493</v>
      </c>
      <c r="J12119" t="s">
        <v>31</v>
      </c>
      <c r="K12119" t="s">
        <v>49</v>
      </c>
      <c r="O12119" t="s">
        <v>33</v>
      </c>
      <c r="S12119" s="3">
        <v>45876.375</v>
      </c>
      <c r="T12119" t="s">
        <v>54</v>
      </c>
      <c r="U12119" t="s">
        <v>14493</v>
      </c>
      <c r="V12119" s="3">
        <v>45871.642361111109</v>
      </c>
      <c r="W12119" t="s">
        <v>1876</v>
      </c>
      <c r="Y12119" s="4">
        <v>45876</v>
      </c>
      <c r="Z12119" s="2">
        <v>0.81263888888888891</v>
      </c>
    </row>
    <row r="12120" spans="1:26" x14ac:dyDescent="0.3">
      <c r="A12120">
        <v>29688</v>
      </c>
      <c r="B12120" t="s">
        <v>1874</v>
      </c>
      <c r="C12120" t="s">
        <v>27</v>
      </c>
      <c r="D12120" t="s">
        <v>547</v>
      </c>
      <c r="E12120" t="s">
        <v>76</v>
      </c>
      <c r="F12120">
        <v>8423814915</v>
      </c>
      <c r="G12120" t="s">
        <v>43</v>
      </c>
      <c r="H12120">
        <v>7133</v>
      </c>
      <c r="I12120" t="s">
        <v>14494</v>
      </c>
      <c r="J12120" t="s">
        <v>31</v>
      </c>
      <c r="K12120" t="s">
        <v>49</v>
      </c>
      <c r="O12120" t="s">
        <v>33</v>
      </c>
      <c r="S12120" s="3">
        <v>45876.375</v>
      </c>
      <c r="T12120" t="s">
        <v>54</v>
      </c>
      <c r="U12120" t="s">
        <v>14494</v>
      </c>
      <c r="V12120" s="3">
        <v>45871.642361111109</v>
      </c>
      <c r="W12120" t="s">
        <v>1876</v>
      </c>
      <c r="Y12120" s="4">
        <v>45876</v>
      </c>
      <c r="Z12120" s="2">
        <v>0.81263888888888891</v>
      </c>
    </row>
    <row r="12121" spans="1:26" x14ac:dyDescent="0.3">
      <c r="A12121">
        <v>15451</v>
      </c>
      <c r="B12121" t="s">
        <v>352</v>
      </c>
      <c r="C12121" t="s">
        <v>58</v>
      </c>
      <c r="D12121" t="s">
        <v>329</v>
      </c>
      <c r="E12121" t="s">
        <v>76</v>
      </c>
      <c r="F12121">
        <v>9288013866</v>
      </c>
      <c r="G12121" t="s">
        <v>43</v>
      </c>
      <c r="H12121">
        <v>7292</v>
      </c>
      <c r="I12121" t="s">
        <v>14495</v>
      </c>
      <c r="J12121" t="s">
        <v>31</v>
      </c>
      <c r="K12121" t="s">
        <v>49</v>
      </c>
      <c r="O12121" t="s">
        <v>33</v>
      </c>
      <c r="S12121" s="3">
        <v>45876.375</v>
      </c>
      <c r="T12121" t="s">
        <v>54</v>
      </c>
      <c r="U12121" t="s">
        <v>14495</v>
      </c>
      <c r="V12121" s="3">
        <v>45871.642361111109</v>
      </c>
      <c r="W12121" t="s">
        <v>14496</v>
      </c>
      <c r="Y12121" s="4">
        <v>45876</v>
      </c>
      <c r="Z12121" s="2">
        <v>0.81263888888888891</v>
      </c>
    </row>
    <row r="12122" spans="1:26" x14ac:dyDescent="0.3">
      <c r="A12122">
        <v>15451</v>
      </c>
      <c r="B12122" t="s">
        <v>352</v>
      </c>
      <c r="C12122" t="s">
        <v>58</v>
      </c>
      <c r="D12122" t="s">
        <v>329</v>
      </c>
      <c r="E12122" t="s">
        <v>76</v>
      </c>
      <c r="F12122">
        <v>9288013866</v>
      </c>
      <c r="G12122" t="s">
        <v>43</v>
      </c>
      <c r="H12122">
        <v>7292</v>
      </c>
      <c r="I12122" t="s">
        <v>14497</v>
      </c>
      <c r="J12122" t="s">
        <v>31</v>
      </c>
      <c r="K12122" t="s">
        <v>49</v>
      </c>
      <c r="O12122" t="s">
        <v>33</v>
      </c>
      <c r="S12122" s="3">
        <v>45876.375</v>
      </c>
      <c r="T12122" t="s">
        <v>54</v>
      </c>
      <c r="U12122" t="s">
        <v>14497</v>
      </c>
      <c r="V12122" s="3">
        <v>45871.642361111109</v>
      </c>
      <c r="W12122" t="s">
        <v>14496</v>
      </c>
      <c r="Y12122" s="4">
        <v>45876</v>
      </c>
      <c r="Z12122" s="2">
        <v>0.81263888888888891</v>
      </c>
    </row>
    <row r="12123" spans="1:26" x14ac:dyDescent="0.3">
      <c r="A12123">
        <v>15451</v>
      </c>
      <c r="B12123" t="s">
        <v>352</v>
      </c>
      <c r="C12123" t="s">
        <v>58</v>
      </c>
      <c r="D12123" t="s">
        <v>329</v>
      </c>
      <c r="E12123" t="s">
        <v>76</v>
      </c>
      <c r="F12123">
        <v>9288013866</v>
      </c>
      <c r="G12123" t="s">
        <v>43</v>
      </c>
      <c r="H12123">
        <v>7292</v>
      </c>
      <c r="I12123" t="s">
        <v>14498</v>
      </c>
      <c r="J12123" t="s">
        <v>31</v>
      </c>
      <c r="K12123" t="s">
        <v>49</v>
      </c>
      <c r="O12123" t="s">
        <v>33</v>
      </c>
      <c r="S12123" s="3">
        <v>45876.375</v>
      </c>
      <c r="T12123" t="s">
        <v>54</v>
      </c>
      <c r="U12123" t="s">
        <v>14498</v>
      </c>
      <c r="V12123" s="3">
        <v>45871.642361111109</v>
      </c>
      <c r="W12123" t="s">
        <v>14496</v>
      </c>
      <c r="Y12123" s="4">
        <v>45876</v>
      </c>
      <c r="Z12123" s="2">
        <v>0.81263888888888891</v>
      </c>
    </row>
    <row r="12124" spans="1:26" x14ac:dyDescent="0.3">
      <c r="A12124">
        <v>15451</v>
      </c>
      <c r="B12124" t="s">
        <v>352</v>
      </c>
      <c r="C12124" t="s">
        <v>58</v>
      </c>
      <c r="D12124" t="s">
        <v>329</v>
      </c>
      <c r="E12124" t="s">
        <v>76</v>
      </c>
      <c r="F12124">
        <v>9288013866</v>
      </c>
      <c r="G12124" t="s">
        <v>43</v>
      </c>
      <c r="H12124">
        <v>7292</v>
      </c>
      <c r="I12124" t="s">
        <v>14499</v>
      </c>
      <c r="J12124" t="s">
        <v>31</v>
      </c>
      <c r="K12124" t="s">
        <v>49</v>
      </c>
      <c r="O12124" t="s">
        <v>33</v>
      </c>
      <c r="S12124" s="3">
        <v>45876.375</v>
      </c>
      <c r="T12124" t="s">
        <v>54</v>
      </c>
      <c r="U12124" t="s">
        <v>14499</v>
      </c>
      <c r="V12124" s="3">
        <v>45871.642361111109</v>
      </c>
      <c r="W12124" t="s">
        <v>14496</v>
      </c>
      <c r="Y12124" s="4">
        <v>45876</v>
      </c>
      <c r="Z12124" s="2">
        <v>0.81263888888888891</v>
      </c>
    </row>
    <row r="12125" spans="1:26" x14ac:dyDescent="0.3">
      <c r="A12125">
        <v>19657</v>
      </c>
      <c r="B12125" t="s">
        <v>1874</v>
      </c>
      <c r="C12125" t="s">
        <v>27</v>
      </c>
      <c r="D12125" t="s">
        <v>547</v>
      </c>
      <c r="E12125" t="s">
        <v>76</v>
      </c>
      <c r="F12125">
        <v>8714623827</v>
      </c>
      <c r="G12125" t="s">
        <v>43</v>
      </c>
      <c r="H12125">
        <v>7133</v>
      </c>
      <c r="I12125" t="s">
        <v>14500</v>
      </c>
      <c r="J12125" t="s">
        <v>31</v>
      </c>
      <c r="K12125" t="s">
        <v>49</v>
      </c>
      <c r="O12125" t="s">
        <v>33</v>
      </c>
      <c r="S12125" s="3">
        <v>45876.375</v>
      </c>
      <c r="T12125" t="s">
        <v>54</v>
      </c>
      <c r="U12125" t="s">
        <v>14500</v>
      </c>
      <c r="V12125" s="3">
        <v>45871.642361111109</v>
      </c>
      <c r="W12125" t="s">
        <v>1877</v>
      </c>
      <c r="Y12125" s="4">
        <v>45876</v>
      </c>
      <c r="Z12125" s="2">
        <v>0.81263888888888891</v>
      </c>
    </row>
    <row r="12126" spans="1:26" x14ac:dyDescent="0.3">
      <c r="A12126">
        <v>15451</v>
      </c>
      <c r="B12126" t="s">
        <v>352</v>
      </c>
      <c r="C12126" t="s">
        <v>58</v>
      </c>
      <c r="D12126" t="s">
        <v>329</v>
      </c>
      <c r="E12126" t="s">
        <v>76</v>
      </c>
      <c r="F12126">
        <v>9288013866</v>
      </c>
      <c r="G12126" t="s">
        <v>43</v>
      </c>
      <c r="H12126">
        <v>7292</v>
      </c>
      <c r="I12126" t="s">
        <v>14501</v>
      </c>
      <c r="J12126" t="s">
        <v>31</v>
      </c>
      <c r="K12126" t="s">
        <v>49</v>
      </c>
      <c r="O12126" t="s">
        <v>33</v>
      </c>
      <c r="S12126" s="3">
        <v>45876.375</v>
      </c>
      <c r="T12126" t="s">
        <v>54</v>
      </c>
      <c r="U12126" t="s">
        <v>14501</v>
      </c>
      <c r="V12126" s="3">
        <v>45871.642361111109</v>
      </c>
      <c r="W12126" t="s">
        <v>14496</v>
      </c>
      <c r="Y12126" s="4">
        <v>45876</v>
      </c>
      <c r="Z12126" s="2">
        <v>0.81263888888888891</v>
      </c>
    </row>
    <row r="12127" spans="1:26" x14ac:dyDescent="0.3">
      <c r="A12127">
        <v>29688</v>
      </c>
      <c r="B12127" t="s">
        <v>1874</v>
      </c>
      <c r="C12127" t="s">
        <v>27</v>
      </c>
      <c r="D12127" t="s">
        <v>547</v>
      </c>
      <c r="E12127" t="s">
        <v>76</v>
      </c>
      <c r="F12127">
        <v>8423814915</v>
      </c>
      <c r="G12127" t="s">
        <v>43</v>
      </c>
      <c r="H12127">
        <v>7133</v>
      </c>
      <c r="I12127" t="s">
        <v>14502</v>
      </c>
      <c r="J12127" t="s">
        <v>31</v>
      </c>
      <c r="K12127" t="s">
        <v>49</v>
      </c>
      <c r="O12127" t="s">
        <v>33</v>
      </c>
      <c r="S12127" s="3">
        <v>45876.375</v>
      </c>
      <c r="T12127" t="s">
        <v>54</v>
      </c>
      <c r="U12127" t="s">
        <v>14502</v>
      </c>
      <c r="V12127" s="3">
        <v>45871.642361111109</v>
      </c>
      <c r="W12127" t="s">
        <v>1876</v>
      </c>
      <c r="Y12127" s="4">
        <v>45876</v>
      </c>
      <c r="Z12127" s="2">
        <v>0.81263888888888891</v>
      </c>
    </row>
    <row r="12128" spans="1:26" x14ac:dyDescent="0.3">
      <c r="A12128">
        <v>29688</v>
      </c>
      <c r="B12128" t="s">
        <v>1874</v>
      </c>
      <c r="C12128" t="s">
        <v>27</v>
      </c>
      <c r="D12128" t="s">
        <v>547</v>
      </c>
      <c r="E12128" t="s">
        <v>76</v>
      </c>
      <c r="F12128">
        <v>8423814915</v>
      </c>
      <c r="G12128" t="s">
        <v>43</v>
      </c>
      <c r="H12128">
        <v>7133</v>
      </c>
      <c r="I12128" t="s">
        <v>14503</v>
      </c>
      <c r="J12128" t="s">
        <v>31</v>
      </c>
      <c r="K12128" t="s">
        <v>49</v>
      </c>
      <c r="O12128" t="s">
        <v>33</v>
      </c>
      <c r="S12128" s="3">
        <v>45876.375</v>
      </c>
      <c r="T12128" t="s">
        <v>54</v>
      </c>
      <c r="U12128" t="s">
        <v>14503</v>
      </c>
      <c r="V12128" s="3">
        <v>45871.642361111109</v>
      </c>
      <c r="W12128" t="s">
        <v>1876</v>
      </c>
      <c r="Y12128" s="4">
        <v>45876</v>
      </c>
      <c r="Z12128" s="2">
        <v>0.81263888888888891</v>
      </c>
    </row>
    <row r="12129" spans="1:26" x14ac:dyDescent="0.3">
      <c r="A12129">
        <v>135292</v>
      </c>
      <c r="B12129" t="s">
        <v>1874</v>
      </c>
      <c r="C12129" t="s">
        <v>27</v>
      </c>
      <c r="D12129" t="s">
        <v>547</v>
      </c>
      <c r="E12129" t="s">
        <v>76</v>
      </c>
      <c r="F12129">
        <v>7440911378</v>
      </c>
      <c r="G12129" t="s">
        <v>43</v>
      </c>
      <c r="H12129">
        <v>7133</v>
      </c>
      <c r="I12129" t="s">
        <v>14504</v>
      </c>
      <c r="J12129" t="s">
        <v>31</v>
      </c>
      <c r="K12129" t="s">
        <v>49</v>
      </c>
      <c r="O12129" t="s">
        <v>33</v>
      </c>
      <c r="S12129" s="3">
        <v>45876.375</v>
      </c>
      <c r="T12129" t="s">
        <v>54</v>
      </c>
      <c r="U12129" t="s">
        <v>14504</v>
      </c>
      <c r="V12129" s="3">
        <v>45871.642361111109</v>
      </c>
      <c r="W12129" t="s">
        <v>1875</v>
      </c>
      <c r="Y12129" s="4">
        <v>45876</v>
      </c>
      <c r="Z12129" s="2">
        <v>0.81263888888888891</v>
      </c>
    </row>
    <row r="12130" spans="1:26" x14ac:dyDescent="0.3">
      <c r="A12130">
        <v>135292</v>
      </c>
      <c r="B12130" t="s">
        <v>1874</v>
      </c>
      <c r="C12130" t="s">
        <v>27</v>
      </c>
      <c r="D12130" t="s">
        <v>547</v>
      </c>
      <c r="E12130" t="s">
        <v>76</v>
      </c>
      <c r="F12130">
        <v>7440911378</v>
      </c>
      <c r="G12130" t="s">
        <v>43</v>
      </c>
      <c r="H12130">
        <v>7133</v>
      </c>
      <c r="I12130" t="s">
        <v>14506</v>
      </c>
      <c r="J12130" t="s">
        <v>31</v>
      </c>
      <c r="K12130" t="s">
        <v>49</v>
      </c>
      <c r="O12130" t="s">
        <v>33</v>
      </c>
      <c r="S12130" s="3">
        <v>45876.375</v>
      </c>
      <c r="T12130" t="s">
        <v>54</v>
      </c>
      <c r="U12130" t="s">
        <v>14506</v>
      </c>
      <c r="V12130" s="3">
        <v>45871.642361111109</v>
      </c>
      <c r="W12130" t="s">
        <v>1875</v>
      </c>
      <c r="Y12130" s="4">
        <v>45876</v>
      </c>
      <c r="Z12130" s="2">
        <v>0.81263888888888891</v>
      </c>
    </row>
    <row r="12131" spans="1:26" x14ac:dyDescent="0.3">
      <c r="A12131">
        <v>29688</v>
      </c>
      <c r="B12131" t="s">
        <v>1874</v>
      </c>
      <c r="C12131" t="s">
        <v>27</v>
      </c>
      <c r="D12131" t="s">
        <v>547</v>
      </c>
      <c r="E12131" t="s">
        <v>76</v>
      </c>
      <c r="F12131">
        <v>8423814915</v>
      </c>
      <c r="G12131" t="s">
        <v>43</v>
      </c>
      <c r="H12131">
        <v>7133</v>
      </c>
      <c r="I12131" t="s">
        <v>14507</v>
      </c>
      <c r="J12131" t="s">
        <v>31</v>
      </c>
      <c r="K12131" t="s">
        <v>49</v>
      </c>
      <c r="O12131" t="s">
        <v>33</v>
      </c>
      <c r="S12131" s="3">
        <v>45876.375</v>
      </c>
      <c r="T12131" t="s">
        <v>54</v>
      </c>
      <c r="U12131" t="s">
        <v>14507</v>
      </c>
      <c r="V12131" s="3">
        <v>45871.642361111109</v>
      </c>
      <c r="W12131" t="s">
        <v>1876</v>
      </c>
      <c r="Y12131" s="4">
        <v>45876</v>
      </c>
      <c r="Z12131" s="2">
        <v>0.81263888888888891</v>
      </c>
    </row>
    <row r="12132" spans="1:26" x14ac:dyDescent="0.3">
      <c r="A12132">
        <v>135292</v>
      </c>
      <c r="B12132" t="s">
        <v>1874</v>
      </c>
      <c r="C12132" t="s">
        <v>27</v>
      </c>
      <c r="D12132" t="s">
        <v>547</v>
      </c>
      <c r="E12132" t="s">
        <v>76</v>
      </c>
      <c r="F12132">
        <v>7440911378</v>
      </c>
      <c r="G12132" t="s">
        <v>43</v>
      </c>
      <c r="H12132">
        <v>7133</v>
      </c>
      <c r="I12132" t="s">
        <v>14508</v>
      </c>
      <c r="J12132" t="s">
        <v>31</v>
      </c>
      <c r="K12132" t="s">
        <v>49</v>
      </c>
      <c r="O12132" t="s">
        <v>33</v>
      </c>
      <c r="S12132" s="3">
        <v>45876.375</v>
      </c>
      <c r="T12132" t="s">
        <v>54</v>
      </c>
      <c r="U12132" t="s">
        <v>14508</v>
      </c>
      <c r="V12132" s="3">
        <v>45871.642361111109</v>
      </c>
      <c r="W12132" t="s">
        <v>1875</v>
      </c>
      <c r="Y12132" s="4">
        <v>45876</v>
      </c>
      <c r="Z12132" s="2">
        <v>0.81263888888888891</v>
      </c>
    </row>
    <row r="12133" spans="1:26" x14ac:dyDescent="0.3">
      <c r="A12133">
        <v>135292</v>
      </c>
      <c r="B12133" t="s">
        <v>1874</v>
      </c>
      <c r="C12133" t="s">
        <v>27</v>
      </c>
      <c r="D12133" t="s">
        <v>547</v>
      </c>
      <c r="E12133" t="s">
        <v>76</v>
      </c>
      <c r="F12133">
        <v>7440911378</v>
      </c>
      <c r="G12133" t="s">
        <v>43</v>
      </c>
      <c r="H12133">
        <v>7133</v>
      </c>
      <c r="I12133" t="s">
        <v>14509</v>
      </c>
      <c r="J12133" t="s">
        <v>31</v>
      </c>
      <c r="K12133" t="s">
        <v>49</v>
      </c>
      <c r="O12133" t="s">
        <v>33</v>
      </c>
      <c r="S12133" s="3">
        <v>45876.375</v>
      </c>
      <c r="T12133" t="s">
        <v>54</v>
      </c>
      <c r="U12133" t="s">
        <v>14509</v>
      </c>
      <c r="V12133" s="3">
        <v>45871.642361111109</v>
      </c>
      <c r="W12133" t="s">
        <v>1875</v>
      </c>
      <c r="Y12133" s="4">
        <v>45876</v>
      </c>
      <c r="Z12133" s="2">
        <v>0.81263888888888891</v>
      </c>
    </row>
    <row r="12134" spans="1:26" x14ac:dyDescent="0.3">
      <c r="A12134">
        <v>135292</v>
      </c>
      <c r="B12134" t="s">
        <v>1874</v>
      </c>
      <c r="C12134" t="s">
        <v>27</v>
      </c>
      <c r="D12134" t="s">
        <v>547</v>
      </c>
      <c r="E12134" t="s">
        <v>76</v>
      </c>
      <c r="F12134">
        <v>7440911378</v>
      </c>
      <c r="G12134" t="s">
        <v>43</v>
      </c>
      <c r="H12134">
        <v>7133</v>
      </c>
      <c r="I12134" t="s">
        <v>14510</v>
      </c>
      <c r="J12134" t="s">
        <v>31</v>
      </c>
      <c r="K12134" t="s">
        <v>49</v>
      </c>
      <c r="O12134" t="s">
        <v>33</v>
      </c>
      <c r="S12134" s="3">
        <v>45876.375</v>
      </c>
      <c r="T12134" t="s">
        <v>54</v>
      </c>
      <c r="U12134" t="s">
        <v>14510</v>
      </c>
      <c r="V12134" s="3">
        <v>45871.642361111109</v>
      </c>
      <c r="W12134" t="s">
        <v>1875</v>
      </c>
      <c r="Y12134" s="4">
        <v>45876</v>
      </c>
      <c r="Z12134" s="2">
        <v>0.81263888888888891</v>
      </c>
    </row>
    <row r="12135" spans="1:26" x14ac:dyDescent="0.3">
      <c r="A12135">
        <v>19657</v>
      </c>
      <c r="B12135" t="s">
        <v>1874</v>
      </c>
      <c r="C12135" t="s">
        <v>27</v>
      </c>
      <c r="D12135" t="s">
        <v>547</v>
      </c>
      <c r="E12135" t="s">
        <v>76</v>
      </c>
      <c r="F12135">
        <v>8714623827</v>
      </c>
      <c r="G12135" t="s">
        <v>43</v>
      </c>
      <c r="H12135">
        <v>7133</v>
      </c>
      <c r="I12135" t="s">
        <v>14511</v>
      </c>
      <c r="J12135" t="s">
        <v>31</v>
      </c>
      <c r="K12135" t="s">
        <v>49</v>
      </c>
      <c r="O12135" t="s">
        <v>33</v>
      </c>
      <c r="S12135" s="3">
        <v>45876.375</v>
      </c>
      <c r="T12135" t="s">
        <v>54</v>
      </c>
      <c r="U12135" t="s">
        <v>14511</v>
      </c>
      <c r="V12135" s="3">
        <v>45871.642361111109</v>
      </c>
      <c r="W12135" t="s">
        <v>1877</v>
      </c>
      <c r="Y12135" s="4">
        <v>45876</v>
      </c>
      <c r="Z12135" s="2">
        <v>0.81263888888888891</v>
      </c>
    </row>
    <row r="12136" spans="1:26" x14ac:dyDescent="0.3">
      <c r="A12136">
        <v>29688</v>
      </c>
      <c r="B12136" t="s">
        <v>1874</v>
      </c>
      <c r="C12136" t="s">
        <v>27</v>
      </c>
      <c r="D12136" t="s">
        <v>547</v>
      </c>
      <c r="E12136" t="s">
        <v>76</v>
      </c>
      <c r="F12136">
        <v>8423814915</v>
      </c>
      <c r="G12136" t="s">
        <v>43</v>
      </c>
      <c r="H12136">
        <v>7133</v>
      </c>
      <c r="I12136" t="s">
        <v>14512</v>
      </c>
      <c r="J12136" t="s">
        <v>31</v>
      </c>
      <c r="K12136" t="s">
        <v>49</v>
      </c>
      <c r="O12136" t="s">
        <v>33</v>
      </c>
      <c r="S12136" s="3">
        <v>45876.375</v>
      </c>
      <c r="T12136" t="s">
        <v>54</v>
      </c>
      <c r="U12136" t="s">
        <v>14512</v>
      </c>
      <c r="V12136" s="3">
        <v>45871.642361111109</v>
      </c>
      <c r="W12136" t="s">
        <v>1876</v>
      </c>
      <c r="Y12136" s="4">
        <v>45876</v>
      </c>
      <c r="Z12136" s="2">
        <v>0.81263888888888891</v>
      </c>
    </row>
    <row r="12137" spans="1:26" x14ac:dyDescent="0.3">
      <c r="A12137">
        <v>29688</v>
      </c>
      <c r="B12137" t="s">
        <v>1874</v>
      </c>
      <c r="C12137" t="s">
        <v>27</v>
      </c>
      <c r="D12137" t="s">
        <v>547</v>
      </c>
      <c r="E12137" t="s">
        <v>76</v>
      </c>
      <c r="F12137">
        <v>8423814915</v>
      </c>
      <c r="G12137" t="s">
        <v>43</v>
      </c>
      <c r="H12137">
        <v>7133</v>
      </c>
      <c r="I12137" t="s">
        <v>14513</v>
      </c>
      <c r="J12137" t="s">
        <v>31</v>
      </c>
      <c r="K12137" t="s">
        <v>49</v>
      </c>
      <c r="O12137" t="s">
        <v>33</v>
      </c>
      <c r="S12137" s="3">
        <v>45876.375</v>
      </c>
      <c r="T12137" t="s">
        <v>54</v>
      </c>
      <c r="U12137" t="s">
        <v>14513</v>
      </c>
      <c r="V12137" s="3">
        <v>45871.642361111109</v>
      </c>
      <c r="W12137" t="s">
        <v>1876</v>
      </c>
      <c r="Y12137" s="4">
        <v>45876</v>
      </c>
      <c r="Z12137" s="2">
        <v>0.81263888888888891</v>
      </c>
    </row>
    <row r="12138" spans="1:26" x14ac:dyDescent="0.3">
      <c r="A12138">
        <v>29688</v>
      </c>
      <c r="B12138" t="s">
        <v>1874</v>
      </c>
      <c r="C12138" t="s">
        <v>27</v>
      </c>
      <c r="D12138" t="s">
        <v>547</v>
      </c>
      <c r="E12138" t="s">
        <v>76</v>
      </c>
      <c r="F12138">
        <v>8423814915</v>
      </c>
      <c r="G12138" t="s">
        <v>43</v>
      </c>
      <c r="H12138">
        <v>7133</v>
      </c>
      <c r="I12138" t="s">
        <v>14514</v>
      </c>
      <c r="J12138" t="s">
        <v>31</v>
      </c>
      <c r="K12138" t="s">
        <v>49</v>
      </c>
      <c r="O12138" t="s">
        <v>33</v>
      </c>
      <c r="S12138" s="3">
        <v>45876.375</v>
      </c>
      <c r="T12138" t="s">
        <v>54</v>
      </c>
      <c r="U12138" t="s">
        <v>14514</v>
      </c>
      <c r="V12138" s="3">
        <v>45871.642361111109</v>
      </c>
      <c r="W12138" t="s">
        <v>1876</v>
      </c>
      <c r="Y12138" s="4">
        <v>45876</v>
      </c>
      <c r="Z12138" s="2">
        <v>0.81263888888888891</v>
      </c>
    </row>
    <row r="12139" spans="1:26" x14ac:dyDescent="0.3">
      <c r="A12139">
        <v>19657</v>
      </c>
      <c r="B12139" t="s">
        <v>1874</v>
      </c>
      <c r="C12139" t="s">
        <v>27</v>
      </c>
      <c r="D12139" t="s">
        <v>547</v>
      </c>
      <c r="E12139" t="s">
        <v>76</v>
      </c>
      <c r="F12139">
        <v>8714623827</v>
      </c>
      <c r="G12139" t="s">
        <v>43</v>
      </c>
      <c r="H12139">
        <v>7133</v>
      </c>
      <c r="I12139" t="s">
        <v>14515</v>
      </c>
      <c r="J12139" t="s">
        <v>31</v>
      </c>
      <c r="K12139" t="s">
        <v>49</v>
      </c>
      <c r="O12139" t="s">
        <v>33</v>
      </c>
      <c r="S12139" s="3">
        <v>45876.375</v>
      </c>
      <c r="T12139" t="s">
        <v>54</v>
      </c>
      <c r="U12139" t="s">
        <v>14515</v>
      </c>
      <c r="V12139" s="3">
        <v>45871.642361111109</v>
      </c>
      <c r="W12139" t="s">
        <v>1877</v>
      </c>
      <c r="Y12139" s="4">
        <v>45876</v>
      </c>
      <c r="Z12139" s="2">
        <v>0.81263888888888891</v>
      </c>
    </row>
    <row r="12140" spans="1:26" x14ac:dyDescent="0.3">
      <c r="A12140">
        <v>29688</v>
      </c>
      <c r="B12140" t="s">
        <v>1874</v>
      </c>
      <c r="C12140" t="s">
        <v>27</v>
      </c>
      <c r="D12140" t="s">
        <v>547</v>
      </c>
      <c r="E12140" t="s">
        <v>76</v>
      </c>
      <c r="F12140">
        <v>8423814915</v>
      </c>
      <c r="G12140" t="s">
        <v>43</v>
      </c>
      <c r="H12140">
        <v>7133</v>
      </c>
      <c r="I12140" t="s">
        <v>14516</v>
      </c>
      <c r="J12140" t="s">
        <v>31</v>
      </c>
      <c r="K12140" t="s">
        <v>49</v>
      </c>
      <c r="O12140" t="s">
        <v>33</v>
      </c>
      <c r="S12140" s="3">
        <v>45876.375</v>
      </c>
      <c r="T12140" t="s">
        <v>54</v>
      </c>
      <c r="U12140" t="s">
        <v>14516</v>
      </c>
      <c r="V12140" s="3">
        <v>45871.642361111109</v>
      </c>
      <c r="W12140" t="s">
        <v>1876</v>
      </c>
      <c r="Y12140" s="4">
        <v>45876</v>
      </c>
      <c r="Z12140" s="2">
        <v>0.81263888888888891</v>
      </c>
    </row>
    <row r="12141" spans="1:26" x14ac:dyDescent="0.3">
      <c r="A12141">
        <v>29688</v>
      </c>
      <c r="B12141" t="s">
        <v>1874</v>
      </c>
      <c r="C12141" t="s">
        <v>27</v>
      </c>
      <c r="D12141" t="s">
        <v>547</v>
      </c>
      <c r="E12141" t="s">
        <v>76</v>
      </c>
      <c r="F12141">
        <v>8423814915</v>
      </c>
      <c r="G12141" t="s">
        <v>43</v>
      </c>
      <c r="H12141">
        <v>7133</v>
      </c>
      <c r="I12141" t="s">
        <v>14517</v>
      </c>
      <c r="J12141" t="s">
        <v>31</v>
      </c>
      <c r="K12141" t="s">
        <v>49</v>
      </c>
      <c r="O12141" t="s">
        <v>33</v>
      </c>
      <c r="S12141" s="3">
        <v>45876.375</v>
      </c>
      <c r="T12141" t="s">
        <v>54</v>
      </c>
      <c r="U12141" t="s">
        <v>14517</v>
      </c>
      <c r="V12141" s="3">
        <v>45871.642361111109</v>
      </c>
      <c r="W12141" t="s">
        <v>1876</v>
      </c>
      <c r="Y12141" s="4">
        <v>45876</v>
      </c>
      <c r="Z12141" s="2">
        <v>0.81263888888888891</v>
      </c>
    </row>
    <row r="12142" spans="1:26" x14ac:dyDescent="0.3">
      <c r="A12142">
        <v>29688</v>
      </c>
      <c r="B12142" t="s">
        <v>1874</v>
      </c>
      <c r="C12142" t="s">
        <v>27</v>
      </c>
      <c r="D12142" t="s">
        <v>547</v>
      </c>
      <c r="E12142" t="s">
        <v>76</v>
      </c>
      <c r="F12142">
        <v>8423814915</v>
      </c>
      <c r="G12142" t="s">
        <v>43</v>
      </c>
      <c r="H12142">
        <v>7133</v>
      </c>
      <c r="I12142" t="s">
        <v>14518</v>
      </c>
      <c r="J12142" t="s">
        <v>31</v>
      </c>
      <c r="K12142" t="s">
        <v>49</v>
      </c>
      <c r="O12142" t="s">
        <v>33</v>
      </c>
      <c r="S12142" s="3">
        <v>45876.375</v>
      </c>
      <c r="T12142" t="s">
        <v>54</v>
      </c>
      <c r="U12142" t="s">
        <v>14518</v>
      </c>
      <c r="V12142" s="3">
        <v>45871.642361111109</v>
      </c>
      <c r="W12142" t="s">
        <v>1876</v>
      </c>
      <c r="Y12142" s="4">
        <v>45876</v>
      </c>
      <c r="Z12142" s="2">
        <v>0.81263888888888891</v>
      </c>
    </row>
    <row r="12143" spans="1:26" x14ac:dyDescent="0.3">
      <c r="A12143">
        <v>29688</v>
      </c>
      <c r="B12143" t="s">
        <v>1874</v>
      </c>
      <c r="C12143" t="s">
        <v>27</v>
      </c>
      <c r="D12143" t="s">
        <v>547</v>
      </c>
      <c r="E12143" t="s">
        <v>76</v>
      </c>
      <c r="F12143">
        <v>8423814915</v>
      </c>
      <c r="G12143" t="s">
        <v>43</v>
      </c>
      <c r="H12143">
        <v>7133</v>
      </c>
      <c r="I12143" t="s">
        <v>14519</v>
      </c>
      <c r="J12143" t="s">
        <v>31</v>
      </c>
      <c r="K12143" t="s">
        <v>49</v>
      </c>
      <c r="O12143" t="s">
        <v>33</v>
      </c>
      <c r="S12143" s="3">
        <v>45876.375</v>
      </c>
      <c r="T12143" t="s">
        <v>54</v>
      </c>
      <c r="U12143" t="s">
        <v>14519</v>
      </c>
      <c r="V12143" s="3">
        <v>45871.642361111109</v>
      </c>
      <c r="W12143" t="s">
        <v>1876</v>
      </c>
      <c r="Y12143" s="4">
        <v>45876</v>
      </c>
      <c r="Z12143" s="2">
        <v>0.81263888888888891</v>
      </c>
    </row>
    <row r="12144" spans="1:26" x14ac:dyDescent="0.3">
      <c r="A12144">
        <v>15451</v>
      </c>
      <c r="B12144" t="s">
        <v>352</v>
      </c>
      <c r="C12144" t="s">
        <v>58</v>
      </c>
      <c r="D12144" t="s">
        <v>329</v>
      </c>
      <c r="E12144" t="s">
        <v>76</v>
      </c>
      <c r="F12144">
        <v>9288013866</v>
      </c>
      <c r="G12144" t="s">
        <v>43</v>
      </c>
      <c r="H12144">
        <v>7292</v>
      </c>
      <c r="I12144" t="s">
        <v>14520</v>
      </c>
      <c r="J12144" t="s">
        <v>31</v>
      </c>
      <c r="K12144" t="s">
        <v>49</v>
      </c>
      <c r="O12144" t="s">
        <v>33</v>
      </c>
      <c r="S12144" s="3">
        <v>45876.375</v>
      </c>
      <c r="T12144" t="s">
        <v>54</v>
      </c>
      <c r="U12144" t="s">
        <v>14520</v>
      </c>
      <c r="V12144" s="3">
        <v>45871.642361111109</v>
      </c>
      <c r="W12144" t="s">
        <v>14496</v>
      </c>
      <c r="Y12144" s="4">
        <v>45876</v>
      </c>
      <c r="Z12144" s="2">
        <v>0.81263888888888891</v>
      </c>
    </row>
    <row r="12145" spans="1:26" x14ac:dyDescent="0.3">
      <c r="A12145">
        <v>135292</v>
      </c>
      <c r="B12145" t="s">
        <v>1874</v>
      </c>
      <c r="C12145" t="s">
        <v>27</v>
      </c>
      <c r="D12145" t="s">
        <v>547</v>
      </c>
      <c r="E12145" t="s">
        <v>76</v>
      </c>
      <c r="F12145">
        <v>7440911378</v>
      </c>
      <c r="G12145" t="s">
        <v>43</v>
      </c>
      <c r="H12145">
        <v>7133</v>
      </c>
      <c r="I12145" t="s">
        <v>14521</v>
      </c>
      <c r="J12145" t="s">
        <v>31</v>
      </c>
      <c r="K12145" t="s">
        <v>49</v>
      </c>
      <c r="O12145" t="s">
        <v>33</v>
      </c>
      <c r="S12145" s="3">
        <v>45876.375</v>
      </c>
      <c r="T12145" t="s">
        <v>54</v>
      </c>
      <c r="U12145" t="s">
        <v>14521</v>
      </c>
      <c r="V12145" s="3">
        <v>45871.642361111109</v>
      </c>
      <c r="W12145" t="s">
        <v>1875</v>
      </c>
      <c r="Y12145" s="4">
        <v>45876</v>
      </c>
      <c r="Z12145" s="2">
        <v>0.81263888888888891</v>
      </c>
    </row>
    <row r="12146" spans="1:26" x14ac:dyDescent="0.3">
      <c r="A12146">
        <v>19657</v>
      </c>
      <c r="B12146" t="s">
        <v>1874</v>
      </c>
      <c r="C12146" t="s">
        <v>27</v>
      </c>
      <c r="D12146" t="s">
        <v>547</v>
      </c>
      <c r="E12146" t="s">
        <v>76</v>
      </c>
      <c r="F12146">
        <v>8714623827</v>
      </c>
      <c r="G12146" t="s">
        <v>43</v>
      </c>
      <c r="H12146">
        <v>7133</v>
      </c>
      <c r="I12146" t="s">
        <v>14522</v>
      </c>
      <c r="J12146" t="s">
        <v>31</v>
      </c>
      <c r="K12146" t="s">
        <v>49</v>
      </c>
      <c r="O12146" t="s">
        <v>33</v>
      </c>
      <c r="S12146" s="3">
        <v>45876.375</v>
      </c>
      <c r="T12146" t="s">
        <v>54</v>
      </c>
      <c r="U12146" t="s">
        <v>14522</v>
      </c>
      <c r="V12146" s="3">
        <v>45871.642361111109</v>
      </c>
      <c r="W12146" t="s">
        <v>1877</v>
      </c>
      <c r="Y12146" s="4">
        <v>45876</v>
      </c>
      <c r="Z12146" s="2">
        <v>0.81263888888888891</v>
      </c>
    </row>
    <row r="12147" spans="1:26" x14ac:dyDescent="0.3">
      <c r="A12147">
        <v>29688</v>
      </c>
      <c r="B12147" t="s">
        <v>1874</v>
      </c>
      <c r="C12147" t="s">
        <v>27</v>
      </c>
      <c r="D12147" t="s">
        <v>547</v>
      </c>
      <c r="E12147" t="s">
        <v>76</v>
      </c>
      <c r="F12147">
        <v>8423814915</v>
      </c>
      <c r="G12147" t="s">
        <v>43</v>
      </c>
      <c r="H12147">
        <v>7133</v>
      </c>
      <c r="I12147" t="s">
        <v>14523</v>
      </c>
      <c r="J12147" t="s">
        <v>31</v>
      </c>
      <c r="K12147" t="s">
        <v>49</v>
      </c>
      <c r="O12147" t="s">
        <v>33</v>
      </c>
      <c r="S12147" s="3">
        <v>45876.375</v>
      </c>
      <c r="T12147" t="s">
        <v>54</v>
      </c>
      <c r="U12147" t="s">
        <v>14523</v>
      </c>
      <c r="V12147" s="3">
        <v>45871.642361111109</v>
      </c>
      <c r="W12147" t="s">
        <v>1876</v>
      </c>
      <c r="Y12147" s="4">
        <v>45876</v>
      </c>
      <c r="Z12147" s="2">
        <v>0.81263888888888891</v>
      </c>
    </row>
    <row r="12148" spans="1:26" x14ac:dyDescent="0.3">
      <c r="A12148">
        <v>15451</v>
      </c>
      <c r="B12148" t="s">
        <v>352</v>
      </c>
      <c r="C12148" t="s">
        <v>58</v>
      </c>
      <c r="D12148" t="s">
        <v>329</v>
      </c>
      <c r="E12148" t="s">
        <v>76</v>
      </c>
      <c r="F12148">
        <v>9288013866</v>
      </c>
      <c r="G12148" t="s">
        <v>43</v>
      </c>
      <c r="H12148">
        <v>7292</v>
      </c>
      <c r="I12148" t="s">
        <v>14524</v>
      </c>
      <c r="J12148" t="s">
        <v>31</v>
      </c>
      <c r="K12148" t="s">
        <v>49</v>
      </c>
      <c r="O12148" t="s">
        <v>33</v>
      </c>
      <c r="S12148" s="3">
        <v>45876.375</v>
      </c>
      <c r="T12148" t="s">
        <v>54</v>
      </c>
      <c r="U12148" t="s">
        <v>14524</v>
      </c>
      <c r="V12148" s="3">
        <v>45871.642361111109</v>
      </c>
      <c r="W12148" t="s">
        <v>14496</v>
      </c>
      <c r="Y12148" s="4">
        <v>45876</v>
      </c>
      <c r="Z12148" s="2">
        <v>0.81263888888888891</v>
      </c>
    </row>
    <row r="12149" spans="1:26" x14ac:dyDescent="0.3">
      <c r="A12149">
        <v>15451</v>
      </c>
      <c r="B12149" t="s">
        <v>352</v>
      </c>
      <c r="C12149" t="s">
        <v>58</v>
      </c>
      <c r="D12149" t="s">
        <v>329</v>
      </c>
      <c r="E12149" t="s">
        <v>76</v>
      </c>
      <c r="F12149">
        <v>9288013866</v>
      </c>
      <c r="G12149" t="s">
        <v>43</v>
      </c>
      <c r="H12149">
        <v>7292</v>
      </c>
      <c r="I12149" t="s">
        <v>14525</v>
      </c>
      <c r="J12149" t="s">
        <v>31</v>
      </c>
      <c r="K12149" t="s">
        <v>49</v>
      </c>
      <c r="O12149" t="s">
        <v>33</v>
      </c>
      <c r="S12149" s="3">
        <v>45876.375</v>
      </c>
      <c r="T12149" t="s">
        <v>54</v>
      </c>
      <c r="U12149" t="s">
        <v>14525</v>
      </c>
      <c r="V12149" s="3">
        <v>45871.642361111109</v>
      </c>
      <c r="W12149" t="s">
        <v>14496</v>
      </c>
      <c r="Y12149" s="4">
        <v>45876</v>
      </c>
      <c r="Z12149" s="2">
        <v>0.81263888888888891</v>
      </c>
    </row>
    <row r="12150" spans="1:26" x14ac:dyDescent="0.3">
      <c r="A12150">
        <v>29688</v>
      </c>
      <c r="B12150" t="s">
        <v>1874</v>
      </c>
      <c r="C12150" t="s">
        <v>27</v>
      </c>
      <c r="D12150" t="s">
        <v>547</v>
      </c>
      <c r="E12150" t="s">
        <v>76</v>
      </c>
      <c r="F12150">
        <v>8423814915</v>
      </c>
      <c r="G12150" t="s">
        <v>43</v>
      </c>
      <c r="H12150">
        <v>7133</v>
      </c>
      <c r="I12150" t="s">
        <v>14526</v>
      </c>
      <c r="J12150" t="s">
        <v>31</v>
      </c>
      <c r="K12150" t="s">
        <v>49</v>
      </c>
      <c r="O12150" t="s">
        <v>33</v>
      </c>
      <c r="S12150" s="3">
        <v>45876.375</v>
      </c>
      <c r="T12150" t="s">
        <v>54</v>
      </c>
      <c r="U12150" t="s">
        <v>14526</v>
      </c>
      <c r="V12150" s="3">
        <v>45871.642361111109</v>
      </c>
      <c r="W12150" t="s">
        <v>1876</v>
      </c>
      <c r="Y12150" s="4">
        <v>45876</v>
      </c>
      <c r="Z12150" s="2">
        <v>0.81263888888888891</v>
      </c>
    </row>
    <row r="12151" spans="1:26" x14ac:dyDescent="0.3">
      <c r="A12151">
        <v>15451</v>
      </c>
      <c r="B12151" t="s">
        <v>352</v>
      </c>
      <c r="C12151" t="s">
        <v>58</v>
      </c>
      <c r="D12151" t="s">
        <v>329</v>
      </c>
      <c r="E12151" t="s">
        <v>76</v>
      </c>
      <c r="F12151">
        <v>9288013866</v>
      </c>
      <c r="G12151" t="s">
        <v>43</v>
      </c>
      <c r="H12151">
        <v>7292</v>
      </c>
      <c r="I12151" t="s">
        <v>14527</v>
      </c>
      <c r="J12151" t="s">
        <v>31</v>
      </c>
      <c r="K12151" t="s">
        <v>49</v>
      </c>
      <c r="O12151" t="s">
        <v>33</v>
      </c>
      <c r="S12151" s="3">
        <v>45876.375</v>
      </c>
      <c r="T12151" t="s">
        <v>54</v>
      </c>
      <c r="U12151" t="s">
        <v>14527</v>
      </c>
      <c r="V12151" s="3">
        <v>45871.642361111109</v>
      </c>
      <c r="W12151" t="s">
        <v>14496</v>
      </c>
      <c r="Y12151" s="4">
        <v>45876</v>
      </c>
      <c r="Z12151" s="2">
        <v>0.81263888888888891</v>
      </c>
    </row>
    <row r="12152" spans="1:26" x14ac:dyDescent="0.3">
      <c r="A12152">
        <v>28614</v>
      </c>
      <c r="B12152" t="s">
        <v>352</v>
      </c>
      <c r="C12152" t="s">
        <v>27</v>
      </c>
      <c r="D12152" t="s">
        <v>329</v>
      </c>
      <c r="E12152" t="s">
        <v>76</v>
      </c>
      <c r="F12152">
        <v>6264100610</v>
      </c>
      <c r="G12152" t="s">
        <v>43</v>
      </c>
      <c r="H12152">
        <v>7292</v>
      </c>
      <c r="I12152" t="s">
        <v>14528</v>
      </c>
      <c r="J12152" t="s">
        <v>31</v>
      </c>
      <c r="K12152" t="s">
        <v>49</v>
      </c>
      <c r="O12152" t="s">
        <v>33</v>
      </c>
      <c r="S12152" s="3">
        <v>45876.375</v>
      </c>
      <c r="T12152" t="s">
        <v>54</v>
      </c>
      <c r="U12152" t="s">
        <v>14528</v>
      </c>
      <c r="V12152" s="3">
        <v>45871.642361111109</v>
      </c>
      <c r="W12152" t="s">
        <v>16861</v>
      </c>
      <c r="Y12152" s="4">
        <v>45876</v>
      </c>
      <c r="Z12152" s="2">
        <v>0.81263888888888891</v>
      </c>
    </row>
    <row r="12153" spans="1:26" x14ac:dyDescent="0.3">
      <c r="A12153">
        <v>28614</v>
      </c>
      <c r="B12153" t="s">
        <v>352</v>
      </c>
      <c r="C12153" t="s">
        <v>27</v>
      </c>
      <c r="D12153" t="s">
        <v>329</v>
      </c>
      <c r="E12153" t="s">
        <v>76</v>
      </c>
      <c r="F12153">
        <v>6264100610</v>
      </c>
      <c r="G12153" t="s">
        <v>43</v>
      </c>
      <c r="H12153">
        <v>7292</v>
      </c>
      <c r="I12153" t="s">
        <v>14529</v>
      </c>
      <c r="J12153" t="s">
        <v>31</v>
      </c>
      <c r="K12153" t="s">
        <v>49</v>
      </c>
      <c r="O12153" t="s">
        <v>33</v>
      </c>
      <c r="S12153" s="3">
        <v>45876.375</v>
      </c>
      <c r="T12153" t="s">
        <v>54</v>
      </c>
      <c r="U12153" t="s">
        <v>14529</v>
      </c>
      <c r="V12153" s="3">
        <v>45871.642361111109</v>
      </c>
      <c r="W12153" t="s">
        <v>16861</v>
      </c>
      <c r="Y12153" s="4">
        <v>45876</v>
      </c>
      <c r="Z12153" s="2">
        <v>0.81263888888888891</v>
      </c>
    </row>
    <row r="12154" spans="1:26" x14ac:dyDescent="0.3">
      <c r="A12154">
        <v>28614</v>
      </c>
      <c r="B12154" t="s">
        <v>352</v>
      </c>
      <c r="C12154" t="s">
        <v>27</v>
      </c>
      <c r="D12154" t="s">
        <v>329</v>
      </c>
      <c r="E12154" t="s">
        <v>76</v>
      </c>
      <c r="F12154">
        <v>6264100610</v>
      </c>
      <c r="G12154" t="s">
        <v>43</v>
      </c>
      <c r="H12154">
        <v>7292</v>
      </c>
      <c r="I12154" t="s">
        <v>14530</v>
      </c>
      <c r="J12154" t="s">
        <v>31</v>
      </c>
      <c r="K12154" t="s">
        <v>49</v>
      </c>
      <c r="O12154" t="s">
        <v>33</v>
      </c>
      <c r="S12154" s="3">
        <v>45876.375</v>
      </c>
      <c r="T12154" t="s">
        <v>54</v>
      </c>
      <c r="U12154" t="s">
        <v>14530</v>
      </c>
      <c r="V12154" s="3">
        <v>45871.642361111109</v>
      </c>
      <c r="W12154" t="s">
        <v>16861</v>
      </c>
      <c r="Y12154" s="4">
        <v>45876</v>
      </c>
      <c r="Z12154" s="2">
        <v>0.81263888888888891</v>
      </c>
    </row>
    <row r="12155" spans="1:26" x14ac:dyDescent="0.3">
      <c r="A12155">
        <v>135093</v>
      </c>
      <c r="B12155" t="s">
        <v>627</v>
      </c>
      <c r="C12155" t="s">
        <v>27</v>
      </c>
      <c r="D12155" t="s">
        <v>547</v>
      </c>
      <c r="E12155" t="s">
        <v>76</v>
      </c>
      <c r="F12155">
        <v>8966804237</v>
      </c>
      <c r="G12155" t="s">
        <v>43</v>
      </c>
      <c r="H12155">
        <v>7135</v>
      </c>
      <c r="I12155" t="s">
        <v>14531</v>
      </c>
      <c r="J12155" t="s">
        <v>31</v>
      </c>
      <c r="K12155" t="s">
        <v>49</v>
      </c>
      <c r="O12155" t="s">
        <v>33</v>
      </c>
      <c r="S12155" s="3">
        <v>45876.375</v>
      </c>
      <c r="T12155" t="s">
        <v>54</v>
      </c>
      <c r="U12155" t="s">
        <v>14531</v>
      </c>
      <c r="V12155" s="3">
        <v>45871.642361111109</v>
      </c>
      <c r="W12155" t="s">
        <v>817</v>
      </c>
      <c r="Y12155" s="4">
        <v>45876</v>
      </c>
      <c r="Z12155" s="2">
        <v>0.81263888888888891</v>
      </c>
    </row>
    <row r="12156" spans="1:26" x14ac:dyDescent="0.3">
      <c r="A12156">
        <v>28614</v>
      </c>
      <c r="B12156" t="s">
        <v>352</v>
      </c>
      <c r="C12156" t="s">
        <v>27</v>
      </c>
      <c r="D12156" t="s">
        <v>329</v>
      </c>
      <c r="E12156" t="s">
        <v>76</v>
      </c>
      <c r="F12156">
        <v>6264100610</v>
      </c>
      <c r="G12156" t="s">
        <v>43</v>
      </c>
      <c r="H12156">
        <v>7292</v>
      </c>
      <c r="I12156" t="s">
        <v>14532</v>
      </c>
      <c r="J12156" t="s">
        <v>31</v>
      </c>
      <c r="K12156" t="s">
        <v>49</v>
      </c>
      <c r="O12156" t="s">
        <v>33</v>
      </c>
      <c r="S12156" s="3">
        <v>45876.375</v>
      </c>
      <c r="T12156" t="s">
        <v>54</v>
      </c>
      <c r="U12156" t="s">
        <v>14532</v>
      </c>
      <c r="V12156" s="3">
        <v>45871.642361111109</v>
      </c>
      <c r="W12156" t="s">
        <v>16861</v>
      </c>
      <c r="Y12156" s="4">
        <v>45876</v>
      </c>
      <c r="Z12156" s="2">
        <v>0.81263888888888891</v>
      </c>
    </row>
    <row r="12157" spans="1:26" x14ac:dyDescent="0.3">
      <c r="A12157">
        <v>27276</v>
      </c>
      <c r="B12157" t="s">
        <v>627</v>
      </c>
      <c r="C12157" t="s">
        <v>27</v>
      </c>
      <c r="D12157" t="s">
        <v>547</v>
      </c>
      <c r="E12157" t="s">
        <v>76</v>
      </c>
      <c r="F12157">
        <v>9109359535</v>
      </c>
      <c r="G12157" t="s">
        <v>43</v>
      </c>
      <c r="H12157">
        <v>7135</v>
      </c>
      <c r="I12157" t="s">
        <v>14535</v>
      </c>
      <c r="J12157" t="s">
        <v>31</v>
      </c>
      <c r="K12157" t="s">
        <v>49</v>
      </c>
      <c r="O12157" t="s">
        <v>33</v>
      </c>
      <c r="S12157" s="3">
        <v>45876.375</v>
      </c>
      <c r="T12157" t="s">
        <v>54</v>
      </c>
      <c r="U12157" t="s">
        <v>14535</v>
      </c>
      <c r="V12157" s="3">
        <v>45871.642361111109</v>
      </c>
      <c r="W12157" t="s">
        <v>2066</v>
      </c>
      <c r="Y12157" s="4">
        <v>45876</v>
      </c>
      <c r="Z12157" s="2">
        <v>0.81263888888888891</v>
      </c>
    </row>
    <row r="12158" spans="1:26" x14ac:dyDescent="0.3">
      <c r="A12158">
        <v>28614</v>
      </c>
      <c r="B12158" t="s">
        <v>352</v>
      </c>
      <c r="C12158" t="s">
        <v>27</v>
      </c>
      <c r="D12158" t="s">
        <v>329</v>
      </c>
      <c r="E12158" t="s">
        <v>76</v>
      </c>
      <c r="F12158">
        <v>6264100610</v>
      </c>
      <c r="G12158" t="s">
        <v>43</v>
      </c>
      <c r="H12158">
        <v>7292</v>
      </c>
      <c r="I12158" t="s">
        <v>14536</v>
      </c>
      <c r="J12158" t="s">
        <v>31</v>
      </c>
      <c r="K12158" t="s">
        <v>49</v>
      </c>
      <c r="O12158" t="s">
        <v>33</v>
      </c>
      <c r="S12158" s="3">
        <v>45876.375</v>
      </c>
      <c r="T12158" t="s">
        <v>54</v>
      </c>
      <c r="U12158" t="s">
        <v>14536</v>
      </c>
      <c r="V12158" s="3">
        <v>45871.642361111109</v>
      </c>
      <c r="W12158" t="s">
        <v>16861</v>
      </c>
      <c r="Y12158" s="4">
        <v>45876</v>
      </c>
      <c r="Z12158" s="2">
        <v>0.81263888888888891</v>
      </c>
    </row>
    <row r="12159" spans="1:26" x14ac:dyDescent="0.3">
      <c r="A12159">
        <v>135093</v>
      </c>
      <c r="B12159" t="s">
        <v>627</v>
      </c>
      <c r="C12159" t="s">
        <v>27</v>
      </c>
      <c r="D12159" t="s">
        <v>547</v>
      </c>
      <c r="E12159" t="s">
        <v>76</v>
      </c>
      <c r="F12159">
        <v>8966804237</v>
      </c>
      <c r="G12159" t="s">
        <v>43</v>
      </c>
      <c r="H12159">
        <v>7135</v>
      </c>
      <c r="I12159" t="s">
        <v>14537</v>
      </c>
      <c r="J12159" t="s">
        <v>31</v>
      </c>
      <c r="K12159" t="s">
        <v>49</v>
      </c>
      <c r="O12159" t="s">
        <v>33</v>
      </c>
      <c r="S12159" s="3">
        <v>45876.375</v>
      </c>
      <c r="T12159" t="s">
        <v>54</v>
      </c>
      <c r="U12159" t="s">
        <v>14537</v>
      </c>
      <c r="V12159" s="3">
        <v>45871.642361111109</v>
      </c>
      <c r="W12159" t="s">
        <v>817</v>
      </c>
      <c r="Y12159" s="4">
        <v>45876</v>
      </c>
      <c r="Z12159" s="2">
        <v>0.81263888888888891</v>
      </c>
    </row>
    <row r="12160" spans="1:26" x14ac:dyDescent="0.3">
      <c r="A12160">
        <v>135093</v>
      </c>
      <c r="B12160" t="s">
        <v>627</v>
      </c>
      <c r="C12160" t="s">
        <v>27</v>
      </c>
      <c r="D12160" t="s">
        <v>547</v>
      </c>
      <c r="E12160" t="s">
        <v>76</v>
      </c>
      <c r="F12160">
        <v>8966804237</v>
      </c>
      <c r="G12160" t="s">
        <v>43</v>
      </c>
      <c r="H12160">
        <v>7135</v>
      </c>
      <c r="I12160" t="s">
        <v>14538</v>
      </c>
      <c r="J12160" t="s">
        <v>31</v>
      </c>
      <c r="K12160" t="s">
        <v>49</v>
      </c>
      <c r="O12160" t="s">
        <v>33</v>
      </c>
      <c r="S12160" s="3">
        <v>45876.375</v>
      </c>
      <c r="T12160" t="s">
        <v>54</v>
      </c>
      <c r="U12160" t="s">
        <v>14538</v>
      </c>
      <c r="V12160" s="3">
        <v>45871.642361111109</v>
      </c>
      <c r="W12160" t="s">
        <v>817</v>
      </c>
      <c r="Y12160" s="4">
        <v>45876</v>
      </c>
      <c r="Z12160" s="2">
        <v>0.81263888888888891</v>
      </c>
    </row>
    <row r="12161" spans="1:26" x14ac:dyDescent="0.3">
      <c r="A12161">
        <v>136262</v>
      </c>
      <c r="B12161" t="s">
        <v>627</v>
      </c>
      <c r="C12161" t="s">
        <v>27</v>
      </c>
      <c r="D12161" t="s">
        <v>547</v>
      </c>
      <c r="E12161" t="s">
        <v>76</v>
      </c>
      <c r="F12161">
        <v>7724962631</v>
      </c>
      <c r="G12161" t="s">
        <v>43</v>
      </c>
      <c r="H12161">
        <v>7135</v>
      </c>
      <c r="I12161" t="s">
        <v>14539</v>
      </c>
      <c r="J12161" t="s">
        <v>31</v>
      </c>
      <c r="K12161" t="s">
        <v>49</v>
      </c>
      <c r="O12161" t="s">
        <v>33</v>
      </c>
      <c r="S12161" s="3">
        <v>45876.375</v>
      </c>
      <c r="T12161" t="s">
        <v>54</v>
      </c>
      <c r="U12161" t="s">
        <v>14539</v>
      </c>
      <c r="V12161" s="3">
        <v>45871.642361111109</v>
      </c>
      <c r="W12161" t="s">
        <v>1999</v>
      </c>
      <c r="Y12161" s="4">
        <v>45876</v>
      </c>
      <c r="Z12161" s="2">
        <v>0.81263888888888891</v>
      </c>
    </row>
    <row r="12162" spans="1:26" x14ac:dyDescent="0.3">
      <c r="A12162">
        <v>136262</v>
      </c>
      <c r="B12162" t="s">
        <v>627</v>
      </c>
      <c r="C12162" t="s">
        <v>27</v>
      </c>
      <c r="D12162" t="s">
        <v>547</v>
      </c>
      <c r="E12162" t="s">
        <v>76</v>
      </c>
      <c r="F12162">
        <v>7724962631</v>
      </c>
      <c r="G12162" t="s">
        <v>43</v>
      </c>
      <c r="H12162">
        <v>7135</v>
      </c>
      <c r="I12162" t="s">
        <v>14540</v>
      </c>
      <c r="J12162" t="s">
        <v>31</v>
      </c>
      <c r="K12162" t="s">
        <v>49</v>
      </c>
      <c r="O12162" t="s">
        <v>33</v>
      </c>
      <c r="S12162" s="3">
        <v>45876.375</v>
      </c>
      <c r="T12162" t="s">
        <v>54</v>
      </c>
      <c r="U12162" t="s">
        <v>14540</v>
      </c>
      <c r="V12162" s="3">
        <v>45871.642361111109</v>
      </c>
      <c r="W12162" t="s">
        <v>1999</v>
      </c>
      <c r="Y12162" s="4">
        <v>45876</v>
      </c>
      <c r="Z12162" s="2">
        <v>0.81263888888888891</v>
      </c>
    </row>
    <row r="12163" spans="1:26" x14ac:dyDescent="0.3">
      <c r="A12163">
        <v>135093</v>
      </c>
      <c r="B12163" t="s">
        <v>627</v>
      </c>
      <c r="C12163" t="s">
        <v>27</v>
      </c>
      <c r="D12163" t="s">
        <v>547</v>
      </c>
      <c r="E12163" t="s">
        <v>76</v>
      </c>
      <c r="F12163">
        <v>8966804237</v>
      </c>
      <c r="G12163" t="s">
        <v>43</v>
      </c>
      <c r="H12163">
        <v>7135</v>
      </c>
      <c r="I12163" t="s">
        <v>14541</v>
      </c>
      <c r="J12163" t="s">
        <v>31</v>
      </c>
      <c r="K12163" t="s">
        <v>49</v>
      </c>
      <c r="O12163" t="s">
        <v>33</v>
      </c>
      <c r="S12163" s="3">
        <v>45876.375</v>
      </c>
      <c r="T12163" t="s">
        <v>54</v>
      </c>
      <c r="U12163" t="s">
        <v>14541</v>
      </c>
      <c r="V12163" s="3">
        <v>45871.642361111109</v>
      </c>
      <c r="W12163" t="s">
        <v>817</v>
      </c>
      <c r="Y12163" s="4">
        <v>45876</v>
      </c>
      <c r="Z12163" s="2">
        <v>0.81263888888888891</v>
      </c>
    </row>
    <row r="12164" spans="1:26" x14ac:dyDescent="0.3">
      <c r="A12164">
        <v>28614</v>
      </c>
      <c r="B12164" t="s">
        <v>352</v>
      </c>
      <c r="C12164" t="s">
        <v>27</v>
      </c>
      <c r="D12164" t="s">
        <v>329</v>
      </c>
      <c r="E12164" t="s">
        <v>76</v>
      </c>
      <c r="F12164">
        <v>6264100610</v>
      </c>
      <c r="G12164" t="s">
        <v>43</v>
      </c>
      <c r="H12164">
        <v>7292</v>
      </c>
      <c r="I12164" t="s">
        <v>14542</v>
      </c>
      <c r="J12164" t="s">
        <v>31</v>
      </c>
      <c r="K12164" t="s">
        <v>49</v>
      </c>
      <c r="O12164" t="s">
        <v>33</v>
      </c>
      <c r="S12164" s="3">
        <v>45876.375</v>
      </c>
      <c r="T12164" t="s">
        <v>54</v>
      </c>
      <c r="U12164" t="s">
        <v>14542</v>
      </c>
      <c r="V12164" s="3">
        <v>45871.642361111109</v>
      </c>
      <c r="W12164" t="s">
        <v>16861</v>
      </c>
      <c r="Y12164" s="4">
        <v>45876</v>
      </c>
      <c r="Z12164" s="2">
        <v>0.81263888888888891</v>
      </c>
    </row>
    <row r="12165" spans="1:26" x14ac:dyDescent="0.3">
      <c r="A12165">
        <v>28614</v>
      </c>
      <c r="B12165" t="s">
        <v>352</v>
      </c>
      <c r="C12165" t="s">
        <v>27</v>
      </c>
      <c r="D12165" t="s">
        <v>329</v>
      </c>
      <c r="E12165" t="s">
        <v>76</v>
      </c>
      <c r="F12165">
        <v>6264100610</v>
      </c>
      <c r="G12165" t="s">
        <v>43</v>
      </c>
      <c r="H12165">
        <v>7292</v>
      </c>
      <c r="I12165" t="s">
        <v>14543</v>
      </c>
      <c r="J12165" t="s">
        <v>31</v>
      </c>
      <c r="K12165" t="s">
        <v>49</v>
      </c>
      <c r="O12165" t="s">
        <v>33</v>
      </c>
      <c r="S12165" s="3">
        <v>45876.375</v>
      </c>
      <c r="T12165" t="s">
        <v>54</v>
      </c>
      <c r="U12165" t="s">
        <v>14543</v>
      </c>
      <c r="V12165" s="3">
        <v>45871.642361111109</v>
      </c>
      <c r="W12165" t="s">
        <v>16861</v>
      </c>
      <c r="Y12165" s="4">
        <v>45876</v>
      </c>
      <c r="Z12165" s="2">
        <v>0.81263888888888891</v>
      </c>
    </row>
    <row r="12166" spans="1:26" x14ac:dyDescent="0.3">
      <c r="A12166">
        <v>135392</v>
      </c>
      <c r="B12166" t="s">
        <v>627</v>
      </c>
      <c r="C12166" t="s">
        <v>27</v>
      </c>
      <c r="D12166" t="s">
        <v>547</v>
      </c>
      <c r="E12166" t="s">
        <v>76</v>
      </c>
      <c r="F12166">
        <v>7415003081</v>
      </c>
      <c r="G12166" t="s">
        <v>43</v>
      </c>
      <c r="H12166">
        <v>7135</v>
      </c>
      <c r="I12166" t="s">
        <v>14544</v>
      </c>
      <c r="J12166" t="s">
        <v>31</v>
      </c>
      <c r="K12166" t="s">
        <v>49</v>
      </c>
      <c r="O12166" t="s">
        <v>33</v>
      </c>
      <c r="S12166" s="3">
        <v>45876.375</v>
      </c>
      <c r="T12166" t="s">
        <v>54</v>
      </c>
      <c r="U12166" t="s">
        <v>14544</v>
      </c>
      <c r="V12166" s="3">
        <v>45871.642361111109</v>
      </c>
      <c r="W12166" t="s">
        <v>14545</v>
      </c>
      <c r="Y12166" s="4">
        <v>45876</v>
      </c>
      <c r="Z12166" s="2">
        <v>0.81263888888888891</v>
      </c>
    </row>
    <row r="12167" spans="1:26" x14ac:dyDescent="0.3">
      <c r="A12167">
        <v>135559</v>
      </c>
      <c r="B12167" t="s">
        <v>1159</v>
      </c>
      <c r="C12167" t="s">
        <v>27</v>
      </c>
      <c r="D12167" t="s">
        <v>547</v>
      </c>
      <c r="E12167" t="s">
        <v>76</v>
      </c>
      <c r="F12167">
        <v>8827398211</v>
      </c>
      <c r="G12167" t="s">
        <v>43</v>
      </c>
      <c r="H12167">
        <v>7136</v>
      </c>
      <c r="I12167" t="s">
        <v>14546</v>
      </c>
      <c r="J12167" t="s">
        <v>31</v>
      </c>
      <c r="K12167" t="s">
        <v>49</v>
      </c>
      <c r="O12167" t="s">
        <v>33</v>
      </c>
      <c r="S12167" s="3">
        <v>45876.375</v>
      </c>
      <c r="T12167" t="s">
        <v>54</v>
      </c>
      <c r="U12167" t="s">
        <v>14546</v>
      </c>
      <c r="V12167" s="3">
        <v>45871.642361111109</v>
      </c>
      <c r="W12167" t="s">
        <v>1879</v>
      </c>
      <c r="Y12167" s="4">
        <v>45876</v>
      </c>
      <c r="Z12167" s="2">
        <v>0.81263888888888891</v>
      </c>
    </row>
    <row r="12168" spans="1:26" x14ac:dyDescent="0.3">
      <c r="A12168">
        <v>135696</v>
      </c>
      <c r="B12168" t="s">
        <v>1159</v>
      </c>
      <c r="C12168" t="s">
        <v>27</v>
      </c>
      <c r="D12168" t="s">
        <v>547</v>
      </c>
      <c r="E12168" t="s">
        <v>76</v>
      </c>
      <c r="F12168">
        <v>9165662822</v>
      </c>
      <c r="G12168" t="s">
        <v>43</v>
      </c>
      <c r="H12168">
        <v>7136</v>
      </c>
      <c r="I12168" t="s">
        <v>14547</v>
      </c>
      <c r="J12168" t="s">
        <v>31</v>
      </c>
      <c r="K12168" t="s">
        <v>49</v>
      </c>
      <c r="O12168" t="s">
        <v>33</v>
      </c>
      <c r="S12168" s="3">
        <v>45876.375</v>
      </c>
      <c r="T12168" t="s">
        <v>54</v>
      </c>
      <c r="U12168" t="s">
        <v>14547</v>
      </c>
      <c r="V12168" s="3">
        <v>45871.642361111109</v>
      </c>
      <c r="W12168" t="s">
        <v>2067</v>
      </c>
      <c r="Y12168" s="4">
        <v>45876</v>
      </c>
      <c r="Z12168" s="2">
        <v>0.81263888888888891</v>
      </c>
    </row>
    <row r="12169" spans="1:26" x14ac:dyDescent="0.3">
      <c r="A12169">
        <v>135696</v>
      </c>
      <c r="B12169" t="s">
        <v>1159</v>
      </c>
      <c r="C12169" t="s">
        <v>27</v>
      </c>
      <c r="D12169" t="s">
        <v>547</v>
      </c>
      <c r="E12169" t="s">
        <v>76</v>
      </c>
      <c r="F12169">
        <v>9165662822</v>
      </c>
      <c r="G12169" t="s">
        <v>43</v>
      </c>
      <c r="H12169">
        <v>7136</v>
      </c>
      <c r="I12169" t="s">
        <v>14548</v>
      </c>
      <c r="J12169" t="s">
        <v>31</v>
      </c>
      <c r="K12169" t="s">
        <v>49</v>
      </c>
      <c r="O12169" t="s">
        <v>33</v>
      </c>
      <c r="S12169" s="3">
        <v>45876.375</v>
      </c>
      <c r="T12169" t="s">
        <v>54</v>
      </c>
      <c r="U12169" t="s">
        <v>14548</v>
      </c>
      <c r="V12169" s="3">
        <v>45871.642361111109</v>
      </c>
      <c r="W12169" t="s">
        <v>2067</v>
      </c>
      <c r="Y12169" s="4">
        <v>45876</v>
      </c>
      <c r="Z12169" s="2">
        <v>0.81263888888888891</v>
      </c>
    </row>
    <row r="12170" spans="1:26" x14ac:dyDescent="0.3">
      <c r="A12170">
        <v>135696</v>
      </c>
      <c r="B12170" t="s">
        <v>1159</v>
      </c>
      <c r="C12170" t="s">
        <v>27</v>
      </c>
      <c r="D12170" t="s">
        <v>547</v>
      </c>
      <c r="E12170" t="s">
        <v>76</v>
      </c>
      <c r="F12170">
        <v>9165662822</v>
      </c>
      <c r="G12170" t="s">
        <v>43</v>
      </c>
      <c r="H12170">
        <v>7136</v>
      </c>
      <c r="I12170" t="s">
        <v>14549</v>
      </c>
      <c r="J12170" t="s">
        <v>31</v>
      </c>
      <c r="K12170" t="s">
        <v>49</v>
      </c>
      <c r="O12170" t="s">
        <v>33</v>
      </c>
      <c r="S12170" s="3">
        <v>45876.375</v>
      </c>
      <c r="T12170" t="s">
        <v>54</v>
      </c>
      <c r="U12170" t="s">
        <v>14549</v>
      </c>
      <c r="V12170" s="3">
        <v>45871.642361111109</v>
      </c>
      <c r="W12170" t="s">
        <v>2067</v>
      </c>
      <c r="Y12170" s="4">
        <v>45876</v>
      </c>
      <c r="Z12170" s="2">
        <v>0.81263888888888891</v>
      </c>
    </row>
    <row r="12171" spans="1:26" x14ac:dyDescent="0.3">
      <c r="A12171">
        <v>135393</v>
      </c>
      <c r="B12171" t="s">
        <v>1159</v>
      </c>
      <c r="C12171" t="s">
        <v>27</v>
      </c>
      <c r="D12171" t="s">
        <v>547</v>
      </c>
      <c r="E12171" t="s">
        <v>76</v>
      </c>
      <c r="F12171">
        <v>8602257852</v>
      </c>
      <c r="G12171" t="s">
        <v>43</v>
      </c>
      <c r="H12171">
        <v>7136</v>
      </c>
      <c r="I12171" t="s">
        <v>14550</v>
      </c>
      <c r="J12171" t="s">
        <v>31</v>
      </c>
      <c r="K12171" t="s">
        <v>49</v>
      </c>
      <c r="O12171" t="s">
        <v>33</v>
      </c>
      <c r="S12171" s="3">
        <v>45876.375</v>
      </c>
      <c r="T12171" t="s">
        <v>54</v>
      </c>
      <c r="U12171" t="s">
        <v>14550</v>
      </c>
      <c r="V12171" s="3">
        <v>45871.642361111109</v>
      </c>
      <c r="W12171" t="s">
        <v>1878</v>
      </c>
      <c r="Y12171" s="4">
        <v>45876</v>
      </c>
      <c r="Z12171" s="2">
        <v>0.81263888888888891</v>
      </c>
    </row>
    <row r="12172" spans="1:26" x14ac:dyDescent="0.3">
      <c r="A12172">
        <v>135559</v>
      </c>
      <c r="B12172" t="s">
        <v>1159</v>
      </c>
      <c r="C12172" t="s">
        <v>27</v>
      </c>
      <c r="D12172" t="s">
        <v>547</v>
      </c>
      <c r="E12172" t="s">
        <v>76</v>
      </c>
      <c r="F12172">
        <v>8827398211</v>
      </c>
      <c r="G12172" t="s">
        <v>43</v>
      </c>
      <c r="H12172">
        <v>7136</v>
      </c>
      <c r="I12172" t="s">
        <v>14551</v>
      </c>
      <c r="J12172" t="s">
        <v>31</v>
      </c>
      <c r="K12172" t="s">
        <v>49</v>
      </c>
      <c r="O12172" t="s">
        <v>33</v>
      </c>
      <c r="S12172" s="3">
        <v>45876.375</v>
      </c>
      <c r="T12172" t="s">
        <v>54</v>
      </c>
      <c r="U12172" t="s">
        <v>14551</v>
      </c>
      <c r="V12172" s="3">
        <v>45871.642361111109</v>
      </c>
      <c r="W12172" t="s">
        <v>1879</v>
      </c>
      <c r="Y12172" s="4">
        <v>45876</v>
      </c>
      <c r="Z12172" s="2">
        <v>0.81263888888888891</v>
      </c>
    </row>
    <row r="12173" spans="1:26" x14ac:dyDescent="0.3">
      <c r="A12173">
        <v>135696</v>
      </c>
      <c r="B12173" t="s">
        <v>1159</v>
      </c>
      <c r="C12173" t="s">
        <v>27</v>
      </c>
      <c r="D12173" t="s">
        <v>547</v>
      </c>
      <c r="E12173" t="s">
        <v>76</v>
      </c>
      <c r="F12173">
        <v>9165662822</v>
      </c>
      <c r="G12173" t="s">
        <v>43</v>
      </c>
      <c r="H12173">
        <v>7136</v>
      </c>
      <c r="I12173" t="s">
        <v>14552</v>
      </c>
      <c r="J12173" t="s">
        <v>31</v>
      </c>
      <c r="K12173" t="s">
        <v>49</v>
      </c>
      <c r="O12173" t="s">
        <v>33</v>
      </c>
      <c r="S12173" s="3">
        <v>45876.375</v>
      </c>
      <c r="T12173" t="s">
        <v>54</v>
      </c>
      <c r="U12173" t="s">
        <v>14552</v>
      </c>
      <c r="V12173" s="3">
        <v>45871.642361111109</v>
      </c>
      <c r="W12173" t="s">
        <v>2067</v>
      </c>
      <c r="Y12173" s="4">
        <v>45876</v>
      </c>
      <c r="Z12173" s="2">
        <v>0.81263888888888891</v>
      </c>
    </row>
    <row r="12174" spans="1:26" x14ac:dyDescent="0.3">
      <c r="A12174">
        <v>135696</v>
      </c>
      <c r="B12174" t="s">
        <v>1159</v>
      </c>
      <c r="C12174" t="s">
        <v>27</v>
      </c>
      <c r="D12174" t="s">
        <v>547</v>
      </c>
      <c r="E12174" t="s">
        <v>76</v>
      </c>
      <c r="F12174">
        <v>9165662822</v>
      </c>
      <c r="G12174" t="s">
        <v>43</v>
      </c>
      <c r="H12174">
        <v>7136</v>
      </c>
      <c r="I12174" t="s">
        <v>14553</v>
      </c>
      <c r="J12174" t="s">
        <v>31</v>
      </c>
      <c r="K12174" t="s">
        <v>49</v>
      </c>
      <c r="O12174" t="s">
        <v>33</v>
      </c>
      <c r="S12174" s="3">
        <v>45876.375</v>
      </c>
      <c r="T12174" t="s">
        <v>54</v>
      </c>
      <c r="U12174" t="s">
        <v>14553</v>
      </c>
      <c r="V12174" s="3">
        <v>45871.642361111109</v>
      </c>
      <c r="W12174" t="s">
        <v>2067</v>
      </c>
      <c r="Y12174" s="4">
        <v>45876</v>
      </c>
      <c r="Z12174" s="2">
        <v>0.81263888888888891</v>
      </c>
    </row>
    <row r="12175" spans="1:26" x14ac:dyDescent="0.3">
      <c r="A12175">
        <v>135393</v>
      </c>
      <c r="B12175" t="s">
        <v>1159</v>
      </c>
      <c r="C12175" t="s">
        <v>27</v>
      </c>
      <c r="D12175" t="s">
        <v>547</v>
      </c>
      <c r="E12175" t="s">
        <v>76</v>
      </c>
      <c r="F12175">
        <v>8602257852</v>
      </c>
      <c r="G12175" t="s">
        <v>43</v>
      </c>
      <c r="H12175">
        <v>7136</v>
      </c>
      <c r="I12175" t="s">
        <v>14554</v>
      </c>
      <c r="J12175" t="s">
        <v>31</v>
      </c>
      <c r="K12175" t="s">
        <v>49</v>
      </c>
      <c r="O12175" t="s">
        <v>33</v>
      </c>
      <c r="S12175" s="3">
        <v>45876.375</v>
      </c>
      <c r="T12175" t="s">
        <v>54</v>
      </c>
      <c r="U12175" t="s">
        <v>14554</v>
      </c>
      <c r="V12175" s="3">
        <v>45871.642361111109</v>
      </c>
      <c r="W12175" t="s">
        <v>1878</v>
      </c>
      <c r="Y12175" s="4">
        <v>45876</v>
      </c>
      <c r="Z12175" s="2">
        <v>0.81263888888888891</v>
      </c>
    </row>
    <row r="12176" spans="1:26" x14ac:dyDescent="0.3">
      <c r="A12176">
        <v>135696</v>
      </c>
      <c r="B12176" t="s">
        <v>1159</v>
      </c>
      <c r="C12176" t="s">
        <v>27</v>
      </c>
      <c r="D12176" t="s">
        <v>547</v>
      </c>
      <c r="E12176" t="s">
        <v>76</v>
      </c>
      <c r="F12176">
        <v>9165662822</v>
      </c>
      <c r="G12176" t="s">
        <v>43</v>
      </c>
      <c r="H12176">
        <v>7136</v>
      </c>
      <c r="I12176" t="s">
        <v>14555</v>
      </c>
      <c r="J12176" t="s">
        <v>31</v>
      </c>
      <c r="K12176" t="s">
        <v>49</v>
      </c>
      <c r="O12176" t="s">
        <v>33</v>
      </c>
      <c r="S12176" s="3">
        <v>45876.375</v>
      </c>
      <c r="T12176" t="s">
        <v>54</v>
      </c>
      <c r="U12176" t="s">
        <v>14555</v>
      </c>
      <c r="V12176" s="3">
        <v>45871.642361111109</v>
      </c>
      <c r="W12176" t="s">
        <v>2067</v>
      </c>
      <c r="Y12176" s="4">
        <v>45876</v>
      </c>
      <c r="Z12176" s="2">
        <v>0.81263888888888891</v>
      </c>
    </row>
    <row r="12177" spans="1:26" x14ac:dyDescent="0.3">
      <c r="A12177">
        <v>135696</v>
      </c>
      <c r="B12177" t="s">
        <v>1159</v>
      </c>
      <c r="C12177" t="s">
        <v>27</v>
      </c>
      <c r="D12177" t="s">
        <v>547</v>
      </c>
      <c r="E12177" t="s">
        <v>76</v>
      </c>
      <c r="F12177">
        <v>9165662822</v>
      </c>
      <c r="G12177" t="s">
        <v>43</v>
      </c>
      <c r="H12177">
        <v>7136</v>
      </c>
      <c r="I12177" t="s">
        <v>14556</v>
      </c>
      <c r="J12177" t="s">
        <v>31</v>
      </c>
      <c r="K12177" t="s">
        <v>49</v>
      </c>
      <c r="O12177" t="s">
        <v>33</v>
      </c>
      <c r="S12177" s="3">
        <v>45876.375</v>
      </c>
      <c r="T12177" t="s">
        <v>54</v>
      </c>
      <c r="U12177" t="s">
        <v>14556</v>
      </c>
      <c r="V12177" s="3">
        <v>45871.642361111109</v>
      </c>
      <c r="W12177" t="s">
        <v>2067</v>
      </c>
      <c r="Y12177" s="4">
        <v>45876</v>
      </c>
      <c r="Z12177" s="2">
        <v>0.81263888888888891</v>
      </c>
    </row>
    <row r="12178" spans="1:26" x14ac:dyDescent="0.3">
      <c r="A12178">
        <v>135696</v>
      </c>
      <c r="B12178" t="s">
        <v>1159</v>
      </c>
      <c r="C12178" t="s">
        <v>27</v>
      </c>
      <c r="D12178" t="s">
        <v>547</v>
      </c>
      <c r="E12178" t="s">
        <v>76</v>
      </c>
      <c r="F12178">
        <v>9165662822</v>
      </c>
      <c r="G12178" t="s">
        <v>43</v>
      </c>
      <c r="H12178">
        <v>7136</v>
      </c>
      <c r="I12178" t="s">
        <v>14557</v>
      </c>
      <c r="J12178" t="s">
        <v>31</v>
      </c>
      <c r="K12178" t="s">
        <v>49</v>
      </c>
      <c r="O12178" t="s">
        <v>33</v>
      </c>
      <c r="S12178" s="3">
        <v>45876.375</v>
      </c>
      <c r="T12178" t="s">
        <v>54</v>
      </c>
      <c r="U12178" t="s">
        <v>14557</v>
      </c>
      <c r="V12178" s="3">
        <v>45871.642361111109</v>
      </c>
      <c r="W12178" t="s">
        <v>2067</v>
      </c>
      <c r="Y12178" s="4">
        <v>45876</v>
      </c>
      <c r="Z12178" s="2">
        <v>0.81263888888888891</v>
      </c>
    </row>
    <row r="12179" spans="1:26" x14ac:dyDescent="0.3">
      <c r="A12179">
        <v>135393</v>
      </c>
      <c r="B12179" t="s">
        <v>1159</v>
      </c>
      <c r="C12179" t="s">
        <v>27</v>
      </c>
      <c r="D12179" t="s">
        <v>547</v>
      </c>
      <c r="E12179" t="s">
        <v>76</v>
      </c>
      <c r="F12179">
        <v>8602257852</v>
      </c>
      <c r="G12179" t="s">
        <v>43</v>
      </c>
      <c r="H12179">
        <v>7136</v>
      </c>
      <c r="I12179" t="s">
        <v>14558</v>
      </c>
      <c r="J12179" t="s">
        <v>31</v>
      </c>
      <c r="K12179" t="s">
        <v>49</v>
      </c>
      <c r="O12179" t="s">
        <v>33</v>
      </c>
      <c r="S12179" s="3">
        <v>45876.375</v>
      </c>
      <c r="T12179" t="s">
        <v>54</v>
      </c>
      <c r="U12179" t="s">
        <v>14558</v>
      </c>
      <c r="V12179" s="3">
        <v>45871.642361111109</v>
      </c>
      <c r="W12179" t="s">
        <v>1878</v>
      </c>
      <c r="Y12179" s="4">
        <v>45876</v>
      </c>
      <c r="Z12179" s="2">
        <v>0.81263888888888891</v>
      </c>
    </row>
    <row r="12180" spans="1:26" x14ac:dyDescent="0.3">
      <c r="A12180">
        <v>134237</v>
      </c>
      <c r="B12180" t="s">
        <v>1159</v>
      </c>
      <c r="C12180" t="s">
        <v>58</v>
      </c>
      <c r="D12180" t="s">
        <v>547</v>
      </c>
      <c r="E12180" t="s">
        <v>76</v>
      </c>
      <c r="G12180" t="s">
        <v>43</v>
      </c>
      <c r="H12180">
        <v>7136</v>
      </c>
      <c r="I12180" t="s">
        <v>14559</v>
      </c>
      <c r="J12180" t="s">
        <v>31</v>
      </c>
      <c r="K12180" t="s">
        <v>49</v>
      </c>
      <c r="O12180" t="s">
        <v>33</v>
      </c>
      <c r="S12180" s="3">
        <v>45876.375</v>
      </c>
      <c r="T12180" t="s">
        <v>54</v>
      </c>
      <c r="U12180" t="s">
        <v>14559</v>
      </c>
      <c r="V12180" s="3">
        <v>45871.642361111109</v>
      </c>
      <c r="W12180" t="s">
        <v>1160</v>
      </c>
      <c r="Y12180" s="4">
        <v>45876</v>
      </c>
      <c r="Z12180" s="2">
        <v>0.81263888888888891</v>
      </c>
    </row>
    <row r="12181" spans="1:26" x14ac:dyDescent="0.3">
      <c r="A12181">
        <v>134237</v>
      </c>
      <c r="B12181" t="s">
        <v>1159</v>
      </c>
      <c r="C12181" t="s">
        <v>58</v>
      </c>
      <c r="D12181" t="s">
        <v>547</v>
      </c>
      <c r="E12181" t="s">
        <v>76</v>
      </c>
      <c r="G12181" t="s">
        <v>43</v>
      </c>
      <c r="H12181">
        <v>7136</v>
      </c>
      <c r="I12181" t="s">
        <v>14560</v>
      </c>
      <c r="J12181" t="s">
        <v>31</v>
      </c>
      <c r="K12181" t="s">
        <v>49</v>
      </c>
      <c r="O12181" t="s">
        <v>33</v>
      </c>
      <c r="S12181" s="3">
        <v>45876.375</v>
      </c>
      <c r="T12181" t="s">
        <v>54</v>
      </c>
      <c r="U12181" t="s">
        <v>14560</v>
      </c>
      <c r="V12181" s="3">
        <v>45871.642361111109</v>
      </c>
      <c r="W12181" t="s">
        <v>1160</v>
      </c>
      <c r="Y12181" s="4">
        <v>45876</v>
      </c>
      <c r="Z12181" s="2">
        <v>0.81263888888888891</v>
      </c>
    </row>
    <row r="12182" spans="1:26" x14ac:dyDescent="0.3">
      <c r="A12182">
        <v>134237</v>
      </c>
      <c r="B12182" t="s">
        <v>1159</v>
      </c>
      <c r="C12182" t="s">
        <v>58</v>
      </c>
      <c r="D12182" t="s">
        <v>547</v>
      </c>
      <c r="E12182" t="s">
        <v>76</v>
      </c>
      <c r="G12182" t="s">
        <v>43</v>
      </c>
      <c r="H12182">
        <v>7136</v>
      </c>
      <c r="I12182" t="s">
        <v>14561</v>
      </c>
      <c r="J12182" t="s">
        <v>31</v>
      </c>
      <c r="K12182" t="s">
        <v>49</v>
      </c>
      <c r="O12182" t="s">
        <v>33</v>
      </c>
      <c r="S12182" s="3">
        <v>45876.375</v>
      </c>
      <c r="T12182" t="s">
        <v>54</v>
      </c>
      <c r="U12182" t="s">
        <v>14561</v>
      </c>
      <c r="V12182" s="3">
        <v>45871.642361111109</v>
      </c>
      <c r="W12182" t="s">
        <v>1160</v>
      </c>
      <c r="Y12182" s="4">
        <v>45876</v>
      </c>
      <c r="Z12182" s="2">
        <v>0.81263888888888891</v>
      </c>
    </row>
    <row r="12183" spans="1:26" x14ac:dyDescent="0.3">
      <c r="A12183">
        <v>135696</v>
      </c>
      <c r="B12183" t="s">
        <v>1159</v>
      </c>
      <c r="C12183" t="s">
        <v>27</v>
      </c>
      <c r="D12183" t="s">
        <v>547</v>
      </c>
      <c r="E12183" t="s">
        <v>76</v>
      </c>
      <c r="F12183">
        <v>9165662822</v>
      </c>
      <c r="G12183" t="s">
        <v>43</v>
      </c>
      <c r="H12183">
        <v>7136</v>
      </c>
      <c r="I12183" t="s">
        <v>14562</v>
      </c>
      <c r="J12183" t="s">
        <v>31</v>
      </c>
      <c r="K12183" t="s">
        <v>49</v>
      </c>
      <c r="O12183" t="s">
        <v>33</v>
      </c>
      <c r="S12183" s="3">
        <v>45876.375</v>
      </c>
      <c r="T12183" t="s">
        <v>54</v>
      </c>
      <c r="U12183" t="s">
        <v>14562</v>
      </c>
      <c r="V12183" s="3">
        <v>45871.642361111109</v>
      </c>
      <c r="W12183" t="s">
        <v>2067</v>
      </c>
      <c r="Y12183" s="4">
        <v>45876</v>
      </c>
      <c r="Z12183" s="2">
        <v>0.81263888888888891</v>
      </c>
    </row>
    <row r="12184" spans="1:26" x14ac:dyDescent="0.3">
      <c r="A12184">
        <v>135559</v>
      </c>
      <c r="B12184" t="s">
        <v>1159</v>
      </c>
      <c r="C12184" t="s">
        <v>27</v>
      </c>
      <c r="D12184" t="s">
        <v>547</v>
      </c>
      <c r="E12184" t="s">
        <v>76</v>
      </c>
      <c r="F12184">
        <v>8827398211</v>
      </c>
      <c r="G12184" t="s">
        <v>43</v>
      </c>
      <c r="H12184">
        <v>7136</v>
      </c>
      <c r="I12184" t="s">
        <v>14563</v>
      </c>
      <c r="J12184" t="s">
        <v>31</v>
      </c>
      <c r="K12184" t="s">
        <v>49</v>
      </c>
      <c r="O12184" t="s">
        <v>33</v>
      </c>
      <c r="S12184" s="3">
        <v>45876.375</v>
      </c>
      <c r="T12184" t="s">
        <v>54</v>
      </c>
      <c r="U12184" t="s">
        <v>14563</v>
      </c>
      <c r="V12184" s="3">
        <v>45871.642361111109</v>
      </c>
      <c r="W12184" t="s">
        <v>1879</v>
      </c>
      <c r="Y12184" s="4">
        <v>45876</v>
      </c>
      <c r="Z12184" s="2">
        <v>0.81263888888888891</v>
      </c>
    </row>
    <row r="12185" spans="1:26" x14ac:dyDescent="0.3">
      <c r="A12185">
        <v>134237</v>
      </c>
      <c r="B12185" t="s">
        <v>1159</v>
      </c>
      <c r="C12185" t="s">
        <v>58</v>
      </c>
      <c r="D12185" t="s">
        <v>547</v>
      </c>
      <c r="E12185" t="s">
        <v>76</v>
      </c>
      <c r="G12185" t="s">
        <v>43</v>
      </c>
      <c r="H12185">
        <v>7136</v>
      </c>
      <c r="I12185" t="s">
        <v>14564</v>
      </c>
      <c r="J12185" t="s">
        <v>31</v>
      </c>
      <c r="K12185" t="s">
        <v>49</v>
      </c>
      <c r="O12185" t="s">
        <v>33</v>
      </c>
      <c r="S12185" s="3">
        <v>45876.375</v>
      </c>
      <c r="T12185" t="s">
        <v>54</v>
      </c>
      <c r="U12185" t="s">
        <v>14564</v>
      </c>
      <c r="V12185" s="3">
        <v>45871.642361111109</v>
      </c>
      <c r="W12185" t="s">
        <v>1160</v>
      </c>
      <c r="Y12185" s="4">
        <v>45876</v>
      </c>
      <c r="Z12185" s="2">
        <v>0.81263888888888891</v>
      </c>
    </row>
    <row r="12186" spans="1:26" x14ac:dyDescent="0.3">
      <c r="A12186">
        <v>134237</v>
      </c>
      <c r="B12186" t="s">
        <v>1159</v>
      </c>
      <c r="C12186" t="s">
        <v>58</v>
      </c>
      <c r="D12186" t="s">
        <v>547</v>
      </c>
      <c r="E12186" t="s">
        <v>76</v>
      </c>
      <c r="G12186" t="s">
        <v>43</v>
      </c>
      <c r="H12186">
        <v>7136</v>
      </c>
      <c r="I12186" t="s">
        <v>14565</v>
      </c>
      <c r="J12186" t="s">
        <v>31</v>
      </c>
      <c r="K12186" t="s">
        <v>49</v>
      </c>
      <c r="O12186" t="s">
        <v>33</v>
      </c>
      <c r="S12186" s="3">
        <v>45876.375</v>
      </c>
      <c r="T12186" t="s">
        <v>54</v>
      </c>
      <c r="U12186" t="s">
        <v>14565</v>
      </c>
      <c r="V12186" s="3">
        <v>45871.642361111109</v>
      </c>
      <c r="W12186" t="s">
        <v>1160</v>
      </c>
      <c r="Y12186" s="4">
        <v>45876</v>
      </c>
      <c r="Z12186" s="2">
        <v>0.81263888888888891</v>
      </c>
    </row>
    <row r="12187" spans="1:26" x14ac:dyDescent="0.3">
      <c r="A12187">
        <v>134237</v>
      </c>
      <c r="B12187" t="s">
        <v>1159</v>
      </c>
      <c r="C12187" t="s">
        <v>58</v>
      </c>
      <c r="D12187" t="s">
        <v>547</v>
      </c>
      <c r="E12187" t="s">
        <v>76</v>
      </c>
      <c r="G12187" t="s">
        <v>43</v>
      </c>
      <c r="H12187">
        <v>7136</v>
      </c>
      <c r="I12187" t="s">
        <v>14566</v>
      </c>
      <c r="J12187" t="s">
        <v>31</v>
      </c>
      <c r="K12187" t="s">
        <v>49</v>
      </c>
      <c r="O12187" t="s">
        <v>33</v>
      </c>
      <c r="S12187" s="3">
        <v>45876.375</v>
      </c>
      <c r="T12187" t="s">
        <v>54</v>
      </c>
      <c r="U12187" t="s">
        <v>14566</v>
      </c>
      <c r="V12187" s="3">
        <v>45871.642361111109</v>
      </c>
      <c r="W12187" t="s">
        <v>1160</v>
      </c>
      <c r="Y12187" s="4">
        <v>45876</v>
      </c>
      <c r="Z12187" s="2">
        <v>0.81263888888888891</v>
      </c>
    </row>
    <row r="12188" spans="1:26" x14ac:dyDescent="0.3">
      <c r="A12188">
        <v>135696</v>
      </c>
      <c r="B12188" t="s">
        <v>1159</v>
      </c>
      <c r="C12188" t="s">
        <v>27</v>
      </c>
      <c r="D12188" t="s">
        <v>547</v>
      </c>
      <c r="E12188" t="s">
        <v>76</v>
      </c>
      <c r="F12188">
        <v>9165662822</v>
      </c>
      <c r="G12188" t="s">
        <v>43</v>
      </c>
      <c r="H12188">
        <v>7136</v>
      </c>
      <c r="I12188" t="s">
        <v>14567</v>
      </c>
      <c r="J12188" t="s">
        <v>31</v>
      </c>
      <c r="K12188" t="s">
        <v>49</v>
      </c>
      <c r="O12188" t="s">
        <v>33</v>
      </c>
      <c r="S12188" s="3">
        <v>45876.375</v>
      </c>
      <c r="T12188" t="s">
        <v>54</v>
      </c>
      <c r="U12188" t="s">
        <v>14567</v>
      </c>
      <c r="V12188" s="3">
        <v>45871.642361111109</v>
      </c>
      <c r="W12188" t="s">
        <v>2067</v>
      </c>
      <c r="Y12188" s="4">
        <v>45876</v>
      </c>
      <c r="Z12188" s="2">
        <v>0.81263888888888891</v>
      </c>
    </row>
    <row r="12189" spans="1:26" x14ac:dyDescent="0.3">
      <c r="A12189">
        <v>17803</v>
      </c>
      <c r="B12189" t="s">
        <v>557</v>
      </c>
      <c r="C12189" t="s">
        <v>27</v>
      </c>
      <c r="D12189" t="s">
        <v>318</v>
      </c>
      <c r="E12189" t="s">
        <v>76</v>
      </c>
      <c r="F12189">
        <v>8714612270</v>
      </c>
      <c r="G12189" t="s">
        <v>43</v>
      </c>
      <c r="H12189">
        <v>7138</v>
      </c>
      <c r="I12189" t="s">
        <v>14568</v>
      </c>
      <c r="J12189" t="s">
        <v>31</v>
      </c>
      <c r="K12189" t="s">
        <v>49</v>
      </c>
      <c r="O12189" t="s">
        <v>33</v>
      </c>
      <c r="S12189" s="3">
        <v>45876.375</v>
      </c>
      <c r="T12189" t="s">
        <v>54</v>
      </c>
      <c r="U12189" t="s">
        <v>14568</v>
      </c>
      <c r="V12189" s="3">
        <v>45871.642361111109</v>
      </c>
      <c r="W12189" t="s">
        <v>1880</v>
      </c>
      <c r="Y12189" s="4">
        <v>45876</v>
      </c>
      <c r="Z12189" s="2">
        <v>0.81263888888888891</v>
      </c>
    </row>
    <row r="12190" spans="1:26" x14ac:dyDescent="0.3">
      <c r="A12190">
        <v>134071</v>
      </c>
      <c r="B12190" t="s">
        <v>557</v>
      </c>
      <c r="C12190" t="s">
        <v>27</v>
      </c>
      <c r="D12190" t="s">
        <v>318</v>
      </c>
      <c r="E12190" t="s">
        <v>76</v>
      </c>
      <c r="F12190">
        <v>7489312532</v>
      </c>
      <c r="G12190" t="s">
        <v>43</v>
      </c>
      <c r="H12190">
        <v>7138</v>
      </c>
      <c r="I12190" t="s">
        <v>14569</v>
      </c>
      <c r="J12190" t="s">
        <v>31</v>
      </c>
      <c r="K12190" t="s">
        <v>49</v>
      </c>
      <c r="O12190" t="s">
        <v>33</v>
      </c>
      <c r="S12190" s="3">
        <v>45876.375</v>
      </c>
      <c r="T12190" t="s">
        <v>54</v>
      </c>
      <c r="U12190" t="s">
        <v>14569</v>
      </c>
      <c r="V12190" s="3">
        <v>45871.642361111109</v>
      </c>
      <c r="W12190" t="s">
        <v>835</v>
      </c>
      <c r="Y12190" s="4">
        <v>45876</v>
      </c>
      <c r="Z12190" s="2">
        <v>0.81263888888888891</v>
      </c>
    </row>
    <row r="12191" spans="1:26" x14ac:dyDescent="0.3">
      <c r="A12191">
        <v>26407</v>
      </c>
      <c r="B12191" t="s">
        <v>557</v>
      </c>
      <c r="C12191" t="s">
        <v>27</v>
      </c>
      <c r="D12191" t="s">
        <v>318</v>
      </c>
      <c r="E12191" t="s">
        <v>76</v>
      </c>
      <c r="F12191">
        <v>7049429126</v>
      </c>
      <c r="G12191" t="s">
        <v>43</v>
      </c>
      <c r="H12191">
        <v>7138</v>
      </c>
      <c r="I12191" t="s">
        <v>14570</v>
      </c>
      <c r="J12191" t="s">
        <v>31</v>
      </c>
      <c r="K12191" t="s">
        <v>49</v>
      </c>
      <c r="O12191" t="s">
        <v>33</v>
      </c>
      <c r="S12191" s="3">
        <v>45876.375</v>
      </c>
      <c r="T12191" t="s">
        <v>54</v>
      </c>
      <c r="U12191" t="s">
        <v>14570</v>
      </c>
      <c r="V12191" s="3">
        <v>45871.642361111109</v>
      </c>
      <c r="W12191" t="s">
        <v>760</v>
      </c>
      <c r="Y12191" s="4">
        <v>45876</v>
      </c>
      <c r="Z12191" s="2">
        <v>0.81263888888888891</v>
      </c>
    </row>
    <row r="12192" spans="1:26" x14ac:dyDescent="0.3">
      <c r="A12192">
        <v>26407</v>
      </c>
      <c r="B12192" t="s">
        <v>557</v>
      </c>
      <c r="C12192" t="s">
        <v>27</v>
      </c>
      <c r="D12192" t="s">
        <v>318</v>
      </c>
      <c r="E12192" t="s">
        <v>76</v>
      </c>
      <c r="F12192">
        <v>7049429126</v>
      </c>
      <c r="G12192" t="s">
        <v>43</v>
      </c>
      <c r="H12192">
        <v>7138</v>
      </c>
      <c r="I12192" t="s">
        <v>14571</v>
      </c>
      <c r="J12192" t="s">
        <v>31</v>
      </c>
      <c r="K12192" t="s">
        <v>49</v>
      </c>
      <c r="O12192" t="s">
        <v>33</v>
      </c>
      <c r="S12192" s="3">
        <v>45876.375</v>
      </c>
      <c r="T12192" t="s">
        <v>54</v>
      </c>
      <c r="U12192" t="s">
        <v>14571</v>
      </c>
      <c r="V12192" s="3">
        <v>45871.642361111109</v>
      </c>
      <c r="W12192" t="s">
        <v>760</v>
      </c>
      <c r="Y12192" s="4">
        <v>45876</v>
      </c>
      <c r="Z12192" s="2">
        <v>0.81263888888888891</v>
      </c>
    </row>
    <row r="12193" spans="1:26" x14ac:dyDescent="0.3">
      <c r="A12193">
        <v>26407</v>
      </c>
      <c r="B12193" t="s">
        <v>557</v>
      </c>
      <c r="C12193" t="s">
        <v>27</v>
      </c>
      <c r="D12193" t="s">
        <v>318</v>
      </c>
      <c r="E12193" t="s">
        <v>76</v>
      </c>
      <c r="F12193">
        <v>7049429126</v>
      </c>
      <c r="G12193" t="s">
        <v>43</v>
      </c>
      <c r="H12193">
        <v>7138</v>
      </c>
      <c r="I12193" t="s">
        <v>14572</v>
      </c>
      <c r="J12193" t="s">
        <v>31</v>
      </c>
      <c r="K12193" t="s">
        <v>49</v>
      </c>
      <c r="O12193" t="s">
        <v>33</v>
      </c>
      <c r="S12193" s="3">
        <v>45876.375</v>
      </c>
      <c r="T12193" t="s">
        <v>54</v>
      </c>
      <c r="U12193" t="s">
        <v>14572</v>
      </c>
      <c r="V12193" s="3">
        <v>45871.642361111109</v>
      </c>
      <c r="W12193" t="s">
        <v>760</v>
      </c>
      <c r="Y12193" s="4">
        <v>45876</v>
      </c>
      <c r="Z12193" s="2">
        <v>0.81263888888888891</v>
      </c>
    </row>
    <row r="12194" spans="1:26" x14ac:dyDescent="0.3">
      <c r="A12194">
        <v>17803</v>
      </c>
      <c r="B12194" t="s">
        <v>557</v>
      </c>
      <c r="C12194" t="s">
        <v>27</v>
      </c>
      <c r="D12194" t="s">
        <v>318</v>
      </c>
      <c r="E12194" t="s">
        <v>76</v>
      </c>
      <c r="F12194">
        <v>8714612270</v>
      </c>
      <c r="G12194" t="s">
        <v>43</v>
      </c>
      <c r="H12194">
        <v>7138</v>
      </c>
      <c r="I12194" t="s">
        <v>14573</v>
      </c>
      <c r="J12194" t="s">
        <v>31</v>
      </c>
      <c r="K12194" t="s">
        <v>49</v>
      </c>
      <c r="O12194" t="s">
        <v>33</v>
      </c>
      <c r="S12194" s="3">
        <v>45876.375</v>
      </c>
      <c r="T12194" t="s">
        <v>54</v>
      </c>
      <c r="U12194" t="s">
        <v>14573</v>
      </c>
      <c r="V12194" s="3">
        <v>45871.642361111109</v>
      </c>
      <c r="W12194" t="s">
        <v>1880</v>
      </c>
      <c r="Y12194" s="4">
        <v>45876</v>
      </c>
      <c r="Z12194" s="2">
        <v>0.81263888888888891</v>
      </c>
    </row>
    <row r="12195" spans="1:26" x14ac:dyDescent="0.3">
      <c r="A12195">
        <v>21787</v>
      </c>
      <c r="B12195" t="s">
        <v>557</v>
      </c>
      <c r="C12195" t="s">
        <v>27</v>
      </c>
      <c r="D12195" t="s">
        <v>318</v>
      </c>
      <c r="E12195" t="s">
        <v>76</v>
      </c>
      <c r="F12195">
        <v>8714641026</v>
      </c>
      <c r="G12195" t="s">
        <v>43</v>
      </c>
      <c r="H12195">
        <v>7138</v>
      </c>
      <c r="I12195" t="s">
        <v>14574</v>
      </c>
      <c r="J12195" t="s">
        <v>31</v>
      </c>
      <c r="K12195" t="s">
        <v>49</v>
      </c>
      <c r="O12195" t="s">
        <v>33</v>
      </c>
      <c r="S12195" s="3">
        <v>45876.375</v>
      </c>
      <c r="T12195" t="s">
        <v>54</v>
      </c>
      <c r="U12195" t="s">
        <v>14574</v>
      </c>
      <c r="V12195" s="3">
        <v>45871.642361111109</v>
      </c>
      <c r="W12195" t="s">
        <v>1881</v>
      </c>
      <c r="Y12195" s="4">
        <v>45876</v>
      </c>
      <c r="Z12195" s="2">
        <v>0.81263888888888891</v>
      </c>
    </row>
    <row r="12196" spans="1:26" x14ac:dyDescent="0.3">
      <c r="A12196">
        <v>21787</v>
      </c>
      <c r="B12196" t="s">
        <v>557</v>
      </c>
      <c r="C12196" t="s">
        <v>27</v>
      </c>
      <c r="D12196" t="s">
        <v>318</v>
      </c>
      <c r="E12196" t="s">
        <v>76</v>
      </c>
      <c r="F12196">
        <v>8714641026</v>
      </c>
      <c r="G12196" t="s">
        <v>43</v>
      </c>
      <c r="H12196">
        <v>7138</v>
      </c>
      <c r="I12196" t="s">
        <v>14575</v>
      </c>
      <c r="J12196" t="s">
        <v>31</v>
      </c>
      <c r="K12196" t="s">
        <v>49</v>
      </c>
      <c r="O12196" t="s">
        <v>33</v>
      </c>
      <c r="S12196" s="3">
        <v>45876.375</v>
      </c>
      <c r="T12196" t="s">
        <v>54</v>
      </c>
      <c r="U12196" t="s">
        <v>14575</v>
      </c>
      <c r="V12196" s="3">
        <v>45871.642361111109</v>
      </c>
      <c r="W12196" t="s">
        <v>1881</v>
      </c>
      <c r="Y12196" s="4">
        <v>45876</v>
      </c>
      <c r="Z12196" s="2">
        <v>0.81263888888888891</v>
      </c>
    </row>
    <row r="12197" spans="1:26" x14ac:dyDescent="0.3">
      <c r="A12197">
        <v>134071</v>
      </c>
      <c r="B12197" t="s">
        <v>557</v>
      </c>
      <c r="C12197" t="s">
        <v>27</v>
      </c>
      <c r="D12197" t="s">
        <v>318</v>
      </c>
      <c r="E12197" t="s">
        <v>76</v>
      </c>
      <c r="F12197">
        <v>7489312532</v>
      </c>
      <c r="G12197" t="s">
        <v>43</v>
      </c>
      <c r="H12197">
        <v>7138</v>
      </c>
      <c r="I12197" t="s">
        <v>14576</v>
      </c>
      <c r="J12197" t="s">
        <v>31</v>
      </c>
      <c r="K12197" t="s">
        <v>49</v>
      </c>
      <c r="O12197" t="s">
        <v>33</v>
      </c>
      <c r="S12197" s="3">
        <v>45876.375</v>
      </c>
      <c r="T12197" t="s">
        <v>54</v>
      </c>
      <c r="U12197" t="s">
        <v>14576</v>
      </c>
      <c r="V12197" s="3">
        <v>45871.642361111109</v>
      </c>
      <c r="W12197" t="s">
        <v>835</v>
      </c>
      <c r="Y12197" s="4">
        <v>45876</v>
      </c>
      <c r="Z12197" s="2">
        <v>0.81263888888888891</v>
      </c>
    </row>
    <row r="12198" spans="1:26" x14ac:dyDescent="0.3">
      <c r="A12198">
        <v>134071</v>
      </c>
      <c r="B12198" t="s">
        <v>557</v>
      </c>
      <c r="C12198" t="s">
        <v>27</v>
      </c>
      <c r="D12198" t="s">
        <v>318</v>
      </c>
      <c r="E12198" t="s">
        <v>76</v>
      </c>
      <c r="F12198">
        <v>7489312532</v>
      </c>
      <c r="G12198" t="s">
        <v>43</v>
      </c>
      <c r="H12198">
        <v>7138</v>
      </c>
      <c r="I12198" t="s">
        <v>14577</v>
      </c>
      <c r="J12198" t="s">
        <v>31</v>
      </c>
      <c r="K12198" t="s">
        <v>49</v>
      </c>
      <c r="O12198" t="s">
        <v>33</v>
      </c>
      <c r="S12198" s="3">
        <v>45876.375</v>
      </c>
      <c r="T12198" t="s">
        <v>54</v>
      </c>
      <c r="U12198" t="s">
        <v>14577</v>
      </c>
      <c r="V12198" s="3">
        <v>45871.642361111109</v>
      </c>
      <c r="W12198" t="s">
        <v>835</v>
      </c>
      <c r="Y12198" s="4">
        <v>45876</v>
      </c>
      <c r="Z12198" s="2">
        <v>0.81263888888888891</v>
      </c>
    </row>
    <row r="12199" spans="1:26" x14ac:dyDescent="0.3">
      <c r="A12199">
        <v>17803</v>
      </c>
      <c r="B12199" t="s">
        <v>557</v>
      </c>
      <c r="C12199" t="s">
        <v>27</v>
      </c>
      <c r="D12199" t="s">
        <v>318</v>
      </c>
      <c r="E12199" t="s">
        <v>76</v>
      </c>
      <c r="F12199">
        <v>8714612270</v>
      </c>
      <c r="G12199" t="s">
        <v>43</v>
      </c>
      <c r="H12199">
        <v>7138</v>
      </c>
      <c r="I12199" t="s">
        <v>14578</v>
      </c>
      <c r="J12199" t="s">
        <v>31</v>
      </c>
      <c r="K12199" t="s">
        <v>49</v>
      </c>
      <c r="O12199" t="s">
        <v>33</v>
      </c>
      <c r="S12199" s="3">
        <v>45876.375</v>
      </c>
      <c r="T12199" t="s">
        <v>54</v>
      </c>
      <c r="U12199" t="s">
        <v>14578</v>
      </c>
      <c r="V12199" s="3">
        <v>45871.642361111109</v>
      </c>
      <c r="W12199" t="s">
        <v>1880</v>
      </c>
      <c r="Y12199" s="4">
        <v>45876</v>
      </c>
      <c r="Z12199" s="2">
        <v>0.81263888888888891</v>
      </c>
    </row>
    <row r="12200" spans="1:26" x14ac:dyDescent="0.3">
      <c r="A12200">
        <v>21781</v>
      </c>
      <c r="B12200" t="s">
        <v>557</v>
      </c>
      <c r="C12200" t="s">
        <v>27</v>
      </c>
      <c r="D12200" t="s">
        <v>318</v>
      </c>
      <c r="E12200" t="s">
        <v>76</v>
      </c>
      <c r="F12200">
        <v>8714641020</v>
      </c>
      <c r="G12200" t="s">
        <v>43</v>
      </c>
      <c r="H12200">
        <v>7138</v>
      </c>
      <c r="I12200" t="s">
        <v>14579</v>
      </c>
      <c r="J12200" t="s">
        <v>31</v>
      </c>
      <c r="K12200" t="s">
        <v>49</v>
      </c>
      <c r="O12200" t="s">
        <v>33</v>
      </c>
      <c r="S12200" s="3">
        <v>45876.375</v>
      </c>
      <c r="T12200" t="s">
        <v>54</v>
      </c>
      <c r="U12200" t="s">
        <v>14579</v>
      </c>
      <c r="V12200" s="3">
        <v>45871.642361111109</v>
      </c>
      <c r="W12200" t="s">
        <v>834</v>
      </c>
      <c r="Y12200" s="4">
        <v>45876</v>
      </c>
      <c r="Z12200" s="2">
        <v>0.81263888888888891</v>
      </c>
    </row>
    <row r="12201" spans="1:26" x14ac:dyDescent="0.3">
      <c r="A12201">
        <v>29088</v>
      </c>
      <c r="B12201" t="s">
        <v>557</v>
      </c>
      <c r="C12201" t="s">
        <v>27</v>
      </c>
      <c r="D12201" t="s">
        <v>318</v>
      </c>
      <c r="E12201" t="s">
        <v>76</v>
      </c>
      <c r="F12201">
        <v>8714684281</v>
      </c>
      <c r="G12201" t="s">
        <v>43</v>
      </c>
      <c r="H12201">
        <v>7138</v>
      </c>
      <c r="I12201" t="s">
        <v>14580</v>
      </c>
      <c r="J12201" t="s">
        <v>31</v>
      </c>
      <c r="K12201" t="s">
        <v>49</v>
      </c>
      <c r="O12201" t="s">
        <v>33</v>
      </c>
      <c r="S12201" s="3">
        <v>45876.375</v>
      </c>
      <c r="T12201" t="s">
        <v>54</v>
      </c>
      <c r="U12201" t="s">
        <v>14580</v>
      </c>
      <c r="V12201" s="3">
        <v>45871.642361111109</v>
      </c>
      <c r="W12201" t="s">
        <v>1882</v>
      </c>
      <c r="Y12201" s="4">
        <v>45876</v>
      </c>
      <c r="Z12201" s="2">
        <v>0.81263888888888891</v>
      </c>
    </row>
    <row r="12202" spans="1:26" x14ac:dyDescent="0.3">
      <c r="A12202">
        <v>29088</v>
      </c>
      <c r="B12202" t="s">
        <v>557</v>
      </c>
      <c r="C12202" t="s">
        <v>27</v>
      </c>
      <c r="D12202" t="s">
        <v>318</v>
      </c>
      <c r="E12202" t="s">
        <v>76</v>
      </c>
      <c r="F12202">
        <v>8714684281</v>
      </c>
      <c r="G12202" t="s">
        <v>43</v>
      </c>
      <c r="H12202">
        <v>7138</v>
      </c>
      <c r="I12202" t="s">
        <v>14581</v>
      </c>
      <c r="J12202" t="s">
        <v>31</v>
      </c>
      <c r="K12202" t="s">
        <v>49</v>
      </c>
      <c r="O12202" t="s">
        <v>33</v>
      </c>
      <c r="S12202" s="3">
        <v>45876.375</v>
      </c>
      <c r="T12202" t="s">
        <v>54</v>
      </c>
      <c r="U12202" t="s">
        <v>14581</v>
      </c>
      <c r="V12202" s="3">
        <v>45871.642361111109</v>
      </c>
      <c r="W12202" t="s">
        <v>1882</v>
      </c>
      <c r="Y12202" s="4">
        <v>45876</v>
      </c>
      <c r="Z12202" s="2">
        <v>0.81263888888888891</v>
      </c>
    </row>
    <row r="12203" spans="1:26" x14ac:dyDescent="0.3">
      <c r="A12203">
        <v>21781</v>
      </c>
      <c r="B12203" t="s">
        <v>557</v>
      </c>
      <c r="C12203" t="s">
        <v>27</v>
      </c>
      <c r="D12203" t="s">
        <v>318</v>
      </c>
      <c r="E12203" t="s">
        <v>76</v>
      </c>
      <c r="F12203">
        <v>8714641020</v>
      </c>
      <c r="G12203" t="s">
        <v>43</v>
      </c>
      <c r="H12203">
        <v>7138</v>
      </c>
      <c r="I12203" t="s">
        <v>14582</v>
      </c>
      <c r="J12203" t="s">
        <v>31</v>
      </c>
      <c r="K12203" t="s">
        <v>49</v>
      </c>
      <c r="O12203" t="s">
        <v>33</v>
      </c>
      <c r="S12203" s="3">
        <v>45876.375</v>
      </c>
      <c r="T12203" t="s">
        <v>54</v>
      </c>
      <c r="U12203" t="s">
        <v>14582</v>
      </c>
      <c r="V12203" s="3">
        <v>45871.642361111109</v>
      </c>
      <c r="W12203" t="s">
        <v>834</v>
      </c>
      <c r="Y12203" s="4">
        <v>45876</v>
      </c>
      <c r="Z12203" s="2">
        <v>0.81263888888888891</v>
      </c>
    </row>
    <row r="12204" spans="1:26" x14ac:dyDescent="0.3">
      <c r="A12204">
        <v>21787</v>
      </c>
      <c r="B12204" t="s">
        <v>557</v>
      </c>
      <c r="C12204" t="s">
        <v>27</v>
      </c>
      <c r="D12204" t="s">
        <v>318</v>
      </c>
      <c r="E12204" t="s">
        <v>76</v>
      </c>
      <c r="F12204">
        <v>8714641026</v>
      </c>
      <c r="G12204" t="s">
        <v>43</v>
      </c>
      <c r="H12204">
        <v>7138</v>
      </c>
      <c r="I12204" t="s">
        <v>14583</v>
      </c>
      <c r="J12204" t="s">
        <v>31</v>
      </c>
      <c r="K12204" t="s">
        <v>49</v>
      </c>
      <c r="O12204" t="s">
        <v>33</v>
      </c>
      <c r="S12204" s="3">
        <v>45876.375</v>
      </c>
      <c r="T12204" t="s">
        <v>54</v>
      </c>
      <c r="U12204" t="s">
        <v>14583</v>
      </c>
      <c r="V12204" s="3">
        <v>45871.642361111109</v>
      </c>
      <c r="W12204" t="s">
        <v>1881</v>
      </c>
      <c r="Y12204" s="4">
        <v>45876</v>
      </c>
      <c r="Z12204" s="2">
        <v>0.81263888888888891</v>
      </c>
    </row>
    <row r="12205" spans="1:26" x14ac:dyDescent="0.3">
      <c r="A12205">
        <v>134071</v>
      </c>
      <c r="B12205" t="s">
        <v>557</v>
      </c>
      <c r="C12205" t="s">
        <v>27</v>
      </c>
      <c r="D12205" t="s">
        <v>318</v>
      </c>
      <c r="E12205" t="s">
        <v>76</v>
      </c>
      <c r="F12205">
        <v>7489312532</v>
      </c>
      <c r="G12205" t="s">
        <v>43</v>
      </c>
      <c r="H12205">
        <v>7138</v>
      </c>
      <c r="I12205" t="s">
        <v>14584</v>
      </c>
      <c r="J12205" t="s">
        <v>31</v>
      </c>
      <c r="K12205" t="s">
        <v>49</v>
      </c>
      <c r="O12205" t="s">
        <v>33</v>
      </c>
      <c r="S12205" s="3">
        <v>45876.375</v>
      </c>
      <c r="T12205" t="s">
        <v>54</v>
      </c>
      <c r="U12205" t="s">
        <v>14584</v>
      </c>
      <c r="V12205" s="3">
        <v>45871.642361111109</v>
      </c>
      <c r="W12205" t="s">
        <v>835</v>
      </c>
      <c r="Y12205" s="4">
        <v>45876</v>
      </c>
      <c r="Z12205" s="2">
        <v>0.81263888888888891</v>
      </c>
    </row>
    <row r="12206" spans="1:26" x14ac:dyDescent="0.3">
      <c r="A12206">
        <v>134071</v>
      </c>
      <c r="B12206" t="s">
        <v>557</v>
      </c>
      <c r="C12206" t="s">
        <v>27</v>
      </c>
      <c r="D12206" t="s">
        <v>318</v>
      </c>
      <c r="E12206" t="s">
        <v>76</v>
      </c>
      <c r="F12206">
        <v>7489312532</v>
      </c>
      <c r="G12206" t="s">
        <v>43</v>
      </c>
      <c r="H12206">
        <v>7138</v>
      </c>
      <c r="I12206" t="s">
        <v>14585</v>
      </c>
      <c r="J12206" t="s">
        <v>31</v>
      </c>
      <c r="K12206" t="s">
        <v>49</v>
      </c>
      <c r="O12206" t="s">
        <v>33</v>
      </c>
      <c r="S12206" s="3">
        <v>45876.375</v>
      </c>
      <c r="T12206" t="s">
        <v>54</v>
      </c>
      <c r="U12206" t="s">
        <v>14585</v>
      </c>
      <c r="V12206" s="3">
        <v>45871.642361111109</v>
      </c>
      <c r="W12206" t="s">
        <v>835</v>
      </c>
      <c r="Y12206" s="4">
        <v>45876</v>
      </c>
      <c r="Z12206" s="2">
        <v>0.81263888888888891</v>
      </c>
    </row>
    <row r="12207" spans="1:26" x14ac:dyDescent="0.3">
      <c r="A12207">
        <v>21781</v>
      </c>
      <c r="B12207" t="s">
        <v>557</v>
      </c>
      <c r="C12207" t="s">
        <v>27</v>
      </c>
      <c r="D12207" t="s">
        <v>318</v>
      </c>
      <c r="E12207" t="s">
        <v>76</v>
      </c>
      <c r="F12207">
        <v>8714641020</v>
      </c>
      <c r="G12207" t="s">
        <v>43</v>
      </c>
      <c r="H12207">
        <v>7138</v>
      </c>
      <c r="I12207" t="s">
        <v>14586</v>
      </c>
      <c r="J12207" t="s">
        <v>31</v>
      </c>
      <c r="K12207" t="s">
        <v>49</v>
      </c>
      <c r="O12207" t="s">
        <v>33</v>
      </c>
      <c r="S12207" s="3">
        <v>45876.375</v>
      </c>
      <c r="T12207" t="s">
        <v>54</v>
      </c>
      <c r="U12207" t="s">
        <v>14586</v>
      </c>
      <c r="V12207" s="3">
        <v>45871.642361111109</v>
      </c>
      <c r="W12207" t="s">
        <v>834</v>
      </c>
      <c r="Y12207" s="4">
        <v>45876</v>
      </c>
      <c r="Z12207" s="2">
        <v>0.81263888888888891</v>
      </c>
    </row>
    <row r="12208" spans="1:26" x14ac:dyDescent="0.3">
      <c r="A12208">
        <v>134071</v>
      </c>
      <c r="B12208" t="s">
        <v>557</v>
      </c>
      <c r="C12208" t="s">
        <v>27</v>
      </c>
      <c r="D12208" t="s">
        <v>318</v>
      </c>
      <c r="E12208" t="s">
        <v>76</v>
      </c>
      <c r="F12208">
        <v>7489312532</v>
      </c>
      <c r="G12208" t="s">
        <v>43</v>
      </c>
      <c r="H12208">
        <v>7138</v>
      </c>
      <c r="I12208" t="s">
        <v>14587</v>
      </c>
      <c r="J12208" t="s">
        <v>31</v>
      </c>
      <c r="K12208" t="s">
        <v>49</v>
      </c>
      <c r="O12208" t="s">
        <v>33</v>
      </c>
      <c r="S12208" s="3">
        <v>45876.375</v>
      </c>
      <c r="T12208" t="s">
        <v>54</v>
      </c>
      <c r="U12208" t="s">
        <v>14587</v>
      </c>
      <c r="V12208" s="3">
        <v>45871.642361111109</v>
      </c>
      <c r="W12208" t="s">
        <v>835</v>
      </c>
      <c r="Y12208" s="4">
        <v>45876</v>
      </c>
      <c r="Z12208" s="2">
        <v>0.81263888888888891</v>
      </c>
    </row>
    <row r="12209" spans="1:26" x14ac:dyDescent="0.3">
      <c r="A12209">
        <v>26407</v>
      </c>
      <c r="B12209" t="s">
        <v>557</v>
      </c>
      <c r="C12209" t="s">
        <v>27</v>
      </c>
      <c r="D12209" t="s">
        <v>318</v>
      </c>
      <c r="E12209" t="s">
        <v>76</v>
      </c>
      <c r="F12209">
        <v>7049429126</v>
      </c>
      <c r="G12209" t="s">
        <v>43</v>
      </c>
      <c r="H12209">
        <v>7138</v>
      </c>
      <c r="I12209" t="s">
        <v>14588</v>
      </c>
      <c r="J12209" t="s">
        <v>31</v>
      </c>
      <c r="K12209" t="s">
        <v>49</v>
      </c>
      <c r="O12209" t="s">
        <v>33</v>
      </c>
      <c r="S12209" s="3">
        <v>45876.375</v>
      </c>
      <c r="T12209" t="s">
        <v>54</v>
      </c>
      <c r="U12209" t="s">
        <v>14588</v>
      </c>
      <c r="V12209" s="3">
        <v>45871.642361111109</v>
      </c>
      <c r="W12209" t="s">
        <v>760</v>
      </c>
      <c r="Y12209" s="4">
        <v>45876</v>
      </c>
      <c r="Z12209" s="2">
        <v>0.81263888888888891</v>
      </c>
    </row>
    <row r="12210" spans="1:26" x14ac:dyDescent="0.3">
      <c r="A12210">
        <v>26407</v>
      </c>
      <c r="B12210" t="s">
        <v>557</v>
      </c>
      <c r="C12210" t="s">
        <v>27</v>
      </c>
      <c r="D12210" t="s">
        <v>318</v>
      </c>
      <c r="E12210" t="s">
        <v>76</v>
      </c>
      <c r="F12210">
        <v>7049429126</v>
      </c>
      <c r="G12210" t="s">
        <v>43</v>
      </c>
      <c r="H12210">
        <v>7138</v>
      </c>
      <c r="I12210" t="s">
        <v>14589</v>
      </c>
      <c r="J12210" t="s">
        <v>31</v>
      </c>
      <c r="K12210" t="s">
        <v>49</v>
      </c>
      <c r="O12210" t="s">
        <v>33</v>
      </c>
      <c r="S12210" s="3">
        <v>45876.375</v>
      </c>
      <c r="T12210" t="s">
        <v>54</v>
      </c>
      <c r="U12210" t="s">
        <v>14589</v>
      </c>
      <c r="V12210" s="3">
        <v>45871.642361111109</v>
      </c>
      <c r="W12210" t="s">
        <v>760</v>
      </c>
      <c r="Y12210" s="4">
        <v>45876</v>
      </c>
      <c r="Z12210" s="2">
        <v>0.81263888888888891</v>
      </c>
    </row>
    <row r="12211" spans="1:26" x14ac:dyDescent="0.3">
      <c r="A12211">
        <v>17803</v>
      </c>
      <c r="B12211" t="s">
        <v>557</v>
      </c>
      <c r="C12211" t="s">
        <v>27</v>
      </c>
      <c r="D12211" t="s">
        <v>318</v>
      </c>
      <c r="E12211" t="s">
        <v>76</v>
      </c>
      <c r="F12211">
        <v>8714612270</v>
      </c>
      <c r="G12211" t="s">
        <v>43</v>
      </c>
      <c r="H12211">
        <v>7138</v>
      </c>
      <c r="I12211" t="s">
        <v>14590</v>
      </c>
      <c r="J12211" t="s">
        <v>31</v>
      </c>
      <c r="K12211" t="s">
        <v>49</v>
      </c>
      <c r="O12211" t="s">
        <v>33</v>
      </c>
      <c r="S12211" s="3">
        <v>45876.375</v>
      </c>
      <c r="T12211" t="s">
        <v>54</v>
      </c>
      <c r="U12211" t="s">
        <v>14590</v>
      </c>
      <c r="V12211" s="3">
        <v>45871.642361111109</v>
      </c>
      <c r="W12211" t="s">
        <v>1880</v>
      </c>
      <c r="Y12211" s="4">
        <v>45876</v>
      </c>
      <c r="Z12211" s="2">
        <v>0.81263888888888891</v>
      </c>
    </row>
    <row r="12212" spans="1:26" x14ac:dyDescent="0.3">
      <c r="A12212">
        <v>20341</v>
      </c>
      <c r="B12212" t="s">
        <v>557</v>
      </c>
      <c r="C12212" t="s">
        <v>58</v>
      </c>
      <c r="D12212" t="s">
        <v>318</v>
      </c>
      <c r="E12212" t="s">
        <v>76</v>
      </c>
      <c r="G12212" t="s">
        <v>43</v>
      </c>
      <c r="H12212">
        <v>7138</v>
      </c>
      <c r="I12212" t="s">
        <v>14591</v>
      </c>
      <c r="J12212" t="s">
        <v>31</v>
      </c>
      <c r="K12212" t="s">
        <v>49</v>
      </c>
      <c r="O12212" t="s">
        <v>33</v>
      </c>
      <c r="S12212" s="3">
        <v>45876.375</v>
      </c>
      <c r="T12212" t="s">
        <v>54</v>
      </c>
      <c r="U12212" t="s">
        <v>14591</v>
      </c>
      <c r="V12212" s="3">
        <v>45871.642361111109</v>
      </c>
      <c r="W12212" t="s">
        <v>2068</v>
      </c>
      <c r="Y12212" s="4">
        <v>45876</v>
      </c>
      <c r="Z12212" s="2">
        <v>0.81263888888888891</v>
      </c>
    </row>
    <row r="12213" spans="1:26" x14ac:dyDescent="0.3">
      <c r="A12213">
        <v>21787</v>
      </c>
      <c r="B12213" t="s">
        <v>557</v>
      </c>
      <c r="C12213" t="s">
        <v>27</v>
      </c>
      <c r="D12213" t="s">
        <v>318</v>
      </c>
      <c r="E12213" t="s">
        <v>76</v>
      </c>
      <c r="F12213">
        <v>8714641026</v>
      </c>
      <c r="G12213" t="s">
        <v>43</v>
      </c>
      <c r="H12213">
        <v>7138</v>
      </c>
      <c r="I12213" t="s">
        <v>14592</v>
      </c>
      <c r="J12213" t="s">
        <v>31</v>
      </c>
      <c r="K12213" t="s">
        <v>49</v>
      </c>
      <c r="O12213" t="s">
        <v>33</v>
      </c>
      <c r="S12213" s="3">
        <v>45876.375</v>
      </c>
      <c r="T12213" t="s">
        <v>54</v>
      </c>
      <c r="U12213" t="s">
        <v>14592</v>
      </c>
      <c r="V12213" s="3">
        <v>45871.642361111109</v>
      </c>
      <c r="W12213" t="s">
        <v>1881</v>
      </c>
      <c r="Y12213" s="4">
        <v>45876</v>
      </c>
      <c r="Z12213" s="2">
        <v>0.81263888888888891</v>
      </c>
    </row>
    <row r="12214" spans="1:26" x14ac:dyDescent="0.3">
      <c r="A12214">
        <v>17803</v>
      </c>
      <c r="B12214" t="s">
        <v>557</v>
      </c>
      <c r="C12214" t="s">
        <v>27</v>
      </c>
      <c r="D12214" t="s">
        <v>318</v>
      </c>
      <c r="E12214" t="s">
        <v>76</v>
      </c>
      <c r="F12214">
        <v>8714612270</v>
      </c>
      <c r="G12214" t="s">
        <v>43</v>
      </c>
      <c r="H12214">
        <v>7138</v>
      </c>
      <c r="I12214" t="s">
        <v>14593</v>
      </c>
      <c r="J12214" t="s">
        <v>31</v>
      </c>
      <c r="K12214" t="s">
        <v>49</v>
      </c>
      <c r="O12214" t="s">
        <v>33</v>
      </c>
      <c r="S12214" s="3">
        <v>45876.375</v>
      </c>
      <c r="T12214" t="s">
        <v>54</v>
      </c>
      <c r="U12214" t="s">
        <v>14593</v>
      </c>
      <c r="V12214" s="3">
        <v>45871.642361111109</v>
      </c>
      <c r="W12214" t="s">
        <v>1880</v>
      </c>
      <c r="Y12214" s="4">
        <v>45876</v>
      </c>
      <c r="Z12214" s="2">
        <v>0.81263888888888891</v>
      </c>
    </row>
    <row r="12215" spans="1:26" x14ac:dyDescent="0.3">
      <c r="A12215">
        <v>134071</v>
      </c>
      <c r="B12215" t="s">
        <v>557</v>
      </c>
      <c r="C12215" t="s">
        <v>27</v>
      </c>
      <c r="D12215" t="s">
        <v>318</v>
      </c>
      <c r="E12215" t="s">
        <v>76</v>
      </c>
      <c r="F12215">
        <v>7489312532</v>
      </c>
      <c r="G12215" t="s">
        <v>43</v>
      </c>
      <c r="H12215">
        <v>7138</v>
      </c>
      <c r="I12215" t="s">
        <v>14594</v>
      </c>
      <c r="J12215" t="s">
        <v>31</v>
      </c>
      <c r="K12215" t="s">
        <v>49</v>
      </c>
      <c r="O12215" t="s">
        <v>33</v>
      </c>
      <c r="S12215" s="3">
        <v>45876.375</v>
      </c>
      <c r="T12215" t="s">
        <v>54</v>
      </c>
      <c r="U12215" t="s">
        <v>14594</v>
      </c>
      <c r="V12215" s="3">
        <v>45871.642361111109</v>
      </c>
      <c r="W12215" t="s">
        <v>835</v>
      </c>
      <c r="Y12215" s="4">
        <v>45876</v>
      </c>
      <c r="Z12215" s="2">
        <v>0.81263888888888891</v>
      </c>
    </row>
    <row r="12216" spans="1:26" x14ac:dyDescent="0.3">
      <c r="A12216">
        <v>29088</v>
      </c>
      <c r="B12216" t="s">
        <v>557</v>
      </c>
      <c r="C12216" t="s">
        <v>27</v>
      </c>
      <c r="D12216" t="s">
        <v>318</v>
      </c>
      <c r="E12216" t="s">
        <v>76</v>
      </c>
      <c r="F12216">
        <v>8714684281</v>
      </c>
      <c r="G12216" t="s">
        <v>43</v>
      </c>
      <c r="H12216">
        <v>7138</v>
      </c>
      <c r="I12216" t="s">
        <v>14595</v>
      </c>
      <c r="J12216" t="s">
        <v>31</v>
      </c>
      <c r="K12216" t="s">
        <v>49</v>
      </c>
      <c r="O12216" t="s">
        <v>33</v>
      </c>
      <c r="S12216" s="3">
        <v>45876.375</v>
      </c>
      <c r="T12216" t="s">
        <v>54</v>
      </c>
      <c r="U12216" t="s">
        <v>14595</v>
      </c>
      <c r="V12216" s="3">
        <v>45871.642361111109</v>
      </c>
      <c r="W12216" t="s">
        <v>1882</v>
      </c>
      <c r="Y12216" s="4">
        <v>45876</v>
      </c>
      <c r="Z12216" s="2">
        <v>0.81263888888888891</v>
      </c>
    </row>
    <row r="12217" spans="1:26" x14ac:dyDescent="0.3">
      <c r="A12217">
        <v>21787</v>
      </c>
      <c r="B12217" t="s">
        <v>557</v>
      </c>
      <c r="C12217" t="s">
        <v>27</v>
      </c>
      <c r="D12217" t="s">
        <v>318</v>
      </c>
      <c r="E12217" t="s">
        <v>76</v>
      </c>
      <c r="F12217">
        <v>8714641026</v>
      </c>
      <c r="G12217" t="s">
        <v>43</v>
      </c>
      <c r="H12217">
        <v>7138</v>
      </c>
      <c r="I12217" t="s">
        <v>14596</v>
      </c>
      <c r="J12217" t="s">
        <v>31</v>
      </c>
      <c r="K12217" t="s">
        <v>49</v>
      </c>
      <c r="O12217" t="s">
        <v>33</v>
      </c>
      <c r="S12217" s="3">
        <v>45876.375</v>
      </c>
      <c r="T12217" t="s">
        <v>54</v>
      </c>
      <c r="U12217" t="s">
        <v>14596</v>
      </c>
      <c r="V12217" s="3">
        <v>45871.642361111109</v>
      </c>
      <c r="W12217" t="s">
        <v>1881</v>
      </c>
      <c r="Y12217" s="4">
        <v>45876</v>
      </c>
      <c r="Z12217" s="2">
        <v>0.81263888888888891</v>
      </c>
    </row>
    <row r="12218" spans="1:26" x14ac:dyDescent="0.3">
      <c r="A12218">
        <v>21781</v>
      </c>
      <c r="B12218" t="s">
        <v>557</v>
      </c>
      <c r="C12218" t="s">
        <v>27</v>
      </c>
      <c r="D12218" t="s">
        <v>318</v>
      </c>
      <c r="E12218" t="s">
        <v>76</v>
      </c>
      <c r="F12218">
        <v>8714641020</v>
      </c>
      <c r="G12218" t="s">
        <v>43</v>
      </c>
      <c r="H12218">
        <v>7138</v>
      </c>
      <c r="I12218" t="s">
        <v>14597</v>
      </c>
      <c r="J12218" t="s">
        <v>31</v>
      </c>
      <c r="K12218" t="s">
        <v>49</v>
      </c>
      <c r="O12218" t="s">
        <v>33</v>
      </c>
      <c r="S12218" s="3">
        <v>45876.375</v>
      </c>
      <c r="T12218" t="s">
        <v>54</v>
      </c>
      <c r="U12218" t="s">
        <v>14597</v>
      </c>
      <c r="V12218" s="3">
        <v>45871.642361111109</v>
      </c>
      <c r="W12218" t="s">
        <v>834</v>
      </c>
      <c r="Y12218" s="4">
        <v>45876</v>
      </c>
      <c r="Z12218" s="2">
        <v>0.81263888888888891</v>
      </c>
    </row>
    <row r="12219" spans="1:26" x14ac:dyDescent="0.3">
      <c r="A12219">
        <v>29088</v>
      </c>
      <c r="B12219" t="s">
        <v>557</v>
      </c>
      <c r="C12219" t="s">
        <v>27</v>
      </c>
      <c r="D12219" t="s">
        <v>318</v>
      </c>
      <c r="E12219" t="s">
        <v>76</v>
      </c>
      <c r="F12219">
        <v>8714684281</v>
      </c>
      <c r="G12219" t="s">
        <v>43</v>
      </c>
      <c r="H12219">
        <v>7138</v>
      </c>
      <c r="I12219" t="s">
        <v>14598</v>
      </c>
      <c r="J12219" t="s">
        <v>31</v>
      </c>
      <c r="K12219" t="s">
        <v>49</v>
      </c>
      <c r="O12219" t="s">
        <v>33</v>
      </c>
      <c r="S12219" s="3">
        <v>45876.375</v>
      </c>
      <c r="T12219" t="s">
        <v>54</v>
      </c>
      <c r="U12219" t="s">
        <v>14598</v>
      </c>
      <c r="V12219" s="3">
        <v>45871.642361111109</v>
      </c>
      <c r="W12219" t="s">
        <v>1882</v>
      </c>
      <c r="Y12219" s="4">
        <v>45876</v>
      </c>
      <c r="Z12219" s="2">
        <v>0.81263888888888891</v>
      </c>
    </row>
    <row r="12220" spans="1:26" x14ac:dyDescent="0.3">
      <c r="A12220">
        <v>26407</v>
      </c>
      <c r="B12220" t="s">
        <v>557</v>
      </c>
      <c r="C12220" t="s">
        <v>27</v>
      </c>
      <c r="D12220" t="s">
        <v>318</v>
      </c>
      <c r="E12220" t="s">
        <v>76</v>
      </c>
      <c r="F12220">
        <v>7049429126</v>
      </c>
      <c r="G12220" t="s">
        <v>43</v>
      </c>
      <c r="H12220">
        <v>7138</v>
      </c>
      <c r="I12220" t="s">
        <v>14599</v>
      </c>
      <c r="J12220" t="s">
        <v>31</v>
      </c>
      <c r="K12220" t="s">
        <v>49</v>
      </c>
      <c r="O12220" t="s">
        <v>33</v>
      </c>
      <c r="S12220" s="3">
        <v>45876.375</v>
      </c>
      <c r="T12220" t="s">
        <v>54</v>
      </c>
      <c r="U12220" t="s">
        <v>14599</v>
      </c>
      <c r="V12220" s="3">
        <v>45871.642361111109</v>
      </c>
      <c r="W12220" t="s">
        <v>760</v>
      </c>
      <c r="Y12220" s="4">
        <v>45876</v>
      </c>
      <c r="Z12220" s="2">
        <v>0.81263888888888891</v>
      </c>
    </row>
    <row r="12221" spans="1:26" x14ac:dyDescent="0.3">
      <c r="A12221">
        <v>29088</v>
      </c>
      <c r="B12221" t="s">
        <v>557</v>
      </c>
      <c r="C12221" t="s">
        <v>27</v>
      </c>
      <c r="D12221" t="s">
        <v>318</v>
      </c>
      <c r="E12221" t="s">
        <v>76</v>
      </c>
      <c r="F12221">
        <v>8714684281</v>
      </c>
      <c r="G12221" t="s">
        <v>43</v>
      </c>
      <c r="H12221">
        <v>7138</v>
      </c>
      <c r="I12221" t="s">
        <v>14600</v>
      </c>
      <c r="J12221" t="s">
        <v>31</v>
      </c>
      <c r="K12221" t="s">
        <v>49</v>
      </c>
      <c r="O12221" t="s">
        <v>33</v>
      </c>
      <c r="S12221" s="3">
        <v>45876.375</v>
      </c>
      <c r="T12221" t="s">
        <v>54</v>
      </c>
      <c r="U12221" t="s">
        <v>14600</v>
      </c>
      <c r="V12221" s="3">
        <v>45871.642361111109</v>
      </c>
      <c r="W12221" t="s">
        <v>1882</v>
      </c>
      <c r="Y12221" s="4">
        <v>45876</v>
      </c>
      <c r="Z12221" s="2">
        <v>0.81263888888888891</v>
      </c>
    </row>
    <row r="12222" spans="1:26" x14ac:dyDescent="0.3">
      <c r="A12222">
        <v>26407</v>
      </c>
      <c r="B12222" t="s">
        <v>557</v>
      </c>
      <c r="C12222" t="s">
        <v>27</v>
      </c>
      <c r="D12222" t="s">
        <v>318</v>
      </c>
      <c r="E12222" t="s">
        <v>76</v>
      </c>
      <c r="F12222">
        <v>7049429126</v>
      </c>
      <c r="G12222" t="s">
        <v>43</v>
      </c>
      <c r="H12222">
        <v>7138</v>
      </c>
      <c r="I12222" t="s">
        <v>14601</v>
      </c>
      <c r="J12222" t="s">
        <v>31</v>
      </c>
      <c r="K12222" t="s">
        <v>49</v>
      </c>
      <c r="O12222" t="s">
        <v>33</v>
      </c>
      <c r="S12222" s="3">
        <v>45876.375</v>
      </c>
      <c r="T12222" t="s">
        <v>54</v>
      </c>
      <c r="U12222" t="s">
        <v>14601</v>
      </c>
      <c r="V12222" s="3">
        <v>45871.642361111109</v>
      </c>
      <c r="W12222" t="s">
        <v>760</v>
      </c>
      <c r="Y12222" s="4">
        <v>45876</v>
      </c>
      <c r="Z12222" s="2">
        <v>0.81263888888888891</v>
      </c>
    </row>
    <row r="12223" spans="1:26" x14ac:dyDescent="0.3">
      <c r="A12223">
        <v>29088</v>
      </c>
      <c r="B12223" t="s">
        <v>557</v>
      </c>
      <c r="C12223" t="s">
        <v>27</v>
      </c>
      <c r="D12223" t="s">
        <v>318</v>
      </c>
      <c r="E12223" t="s">
        <v>76</v>
      </c>
      <c r="F12223">
        <v>8714684281</v>
      </c>
      <c r="G12223" t="s">
        <v>43</v>
      </c>
      <c r="H12223">
        <v>7138</v>
      </c>
      <c r="I12223" t="s">
        <v>14602</v>
      </c>
      <c r="J12223" t="s">
        <v>31</v>
      </c>
      <c r="K12223" t="s">
        <v>49</v>
      </c>
      <c r="O12223" t="s">
        <v>33</v>
      </c>
      <c r="S12223" s="3">
        <v>45876.375</v>
      </c>
      <c r="T12223" t="s">
        <v>54</v>
      </c>
      <c r="U12223" t="s">
        <v>14602</v>
      </c>
      <c r="V12223" s="3">
        <v>45871.642361111109</v>
      </c>
      <c r="W12223" t="s">
        <v>1882</v>
      </c>
      <c r="Y12223" s="4">
        <v>45876</v>
      </c>
      <c r="Z12223" s="2">
        <v>0.81263888888888891</v>
      </c>
    </row>
    <row r="12224" spans="1:26" x14ac:dyDescent="0.3">
      <c r="A12224">
        <v>21787</v>
      </c>
      <c r="B12224" t="s">
        <v>557</v>
      </c>
      <c r="C12224" t="s">
        <v>27</v>
      </c>
      <c r="D12224" t="s">
        <v>318</v>
      </c>
      <c r="E12224" t="s">
        <v>76</v>
      </c>
      <c r="F12224">
        <v>8714641026</v>
      </c>
      <c r="G12224" t="s">
        <v>43</v>
      </c>
      <c r="H12224">
        <v>7138</v>
      </c>
      <c r="I12224" t="s">
        <v>14603</v>
      </c>
      <c r="J12224" t="s">
        <v>31</v>
      </c>
      <c r="K12224" t="s">
        <v>49</v>
      </c>
      <c r="O12224" t="s">
        <v>33</v>
      </c>
      <c r="S12224" s="3">
        <v>45876.375</v>
      </c>
      <c r="T12224" t="s">
        <v>54</v>
      </c>
      <c r="U12224" t="s">
        <v>14603</v>
      </c>
      <c r="V12224" s="3">
        <v>45871.642361111109</v>
      </c>
      <c r="W12224" t="s">
        <v>1881</v>
      </c>
      <c r="Y12224" s="4">
        <v>45876</v>
      </c>
      <c r="Z12224" s="2">
        <v>0.81263888888888891</v>
      </c>
    </row>
    <row r="12225" spans="1:26" x14ac:dyDescent="0.3">
      <c r="A12225">
        <v>17803</v>
      </c>
      <c r="B12225" t="s">
        <v>557</v>
      </c>
      <c r="C12225" t="s">
        <v>27</v>
      </c>
      <c r="D12225" t="s">
        <v>318</v>
      </c>
      <c r="E12225" t="s">
        <v>76</v>
      </c>
      <c r="F12225">
        <v>8714612270</v>
      </c>
      <c r="G12225" t="s">
        <v>43</v>
      </c>
      <c r="H12225">
        <v>7138</v>
      </c>
      <c r="I12225" t="s">
        <v>14604</v>
      </c>
      <c r="J12225" t="s">
        <v>31</v>
      </c>
      <c r="K12225" t="s">
        <v>49</v>
      </c>
      <c r="O12225" t="s">
        <v>33</v>
      </c>
      <c r="S12225" s="3">
        <v>45876.375</v>
      </c>
      <c r="T12225" t="s">
        <v>54</v>
      </c>
      <c r="U12225" t="s">
        <v>14604</v>
      </c>
      <c r="V12225" s="3">
        <v>45871.642361111109</v>
      </c>
      <c r="W12225" t="s">
        <v>1880</v>
      </c>
      <c r="Y12225" s="4">
        <v>45876</v>
      </c>
      <c r="Z12225" s="2">
        <v>0.81263888888888891</v>
      </c>
    </row>
    <row r="12226" spans="1:26" x14ac:dyDescent="0.3">
      <c r="A12226">
        <v>21787</v>
      </c>
      <c r="B12226" t="s">
        <v>557</v>
      </c>
      <c r="C12226" t="s">
        <v>27</v>
      </c>
      <c r="D12226" t="s">
        <v>318</v>
      </c>
      <c r="E12226" t="s">
        <v>76</v>
      </c>
      <c r="F12226">
        <v>8714641026</v>
      </c>
      <c r="G12226" t="s">
        <v>43</v>
      </c>
      <c r="H12226">
        <v>7138</v>
      </c>
      <c r="I12226" t="s">
        <v>14605</v>
      </c>
      <c r="J12226" t="s">
        <v>31</v>
      </c>
      <c r="K12226" t="s">
        <v>49</v>
      </c>
      <c r="O12226" t="s">
        <v>33</v>
      </c>
      <c r="S12226" s="3">
        <v>45876.375</v>
      </c>
      <c r="T12226" t="s">
        <v>54</v>
      </c>
      <c r="U12226" t="s">
        <v>14605</v>
      </c>
      <c r="V12226" s="3">
        <v>45871.642361111109</v>
      </c>
      <c r="W12226" t="s">
        <v>1881</v>
      </c>
      <c r="Y12226" s="4">
        <v>45876</v>
      </c>
      <c r="Z12226" s="2">
        <v>0.81263888888888891</v>
      </c>
    </row>
    <row r="12227" spans="1:26" x14ac:dyDescent="0.3">
      <c r="A12227">
        <v>21787</v>
      </c>
      <c r="B12227" t="s">
        <v>557</v>
      </c>
      <c r="C12227" t="s">
        <v>27</v>
      </c>
      <c r="D12227" t="s">
        <v>318</v>
      </c>
      <c r="E12227" t="s">
        <v>76</v>
      </c>
      <c r="F12227">
        <v>8714641026</v>
      </c>
      <c r="G12227" t="s">
        <v>43</v>
      </c>
      <c r="H12227">
        <v>7138</v>
      </c>
      <c r="I12227" t="s">
        <v>14606</v>
      </c>
      <c r="J12227" t="s">
        <v>31</v>
      </c>
      <c r="K12227" t="s">
        <v>49</v>
      </c>
      <c r="O12227" t="s">
        <v>33</v>
      </c>
      <c r="S12227" s="3">
        <v>45876.375</v>
      </c>
      <c r="T12227" t="s">
        <v>54</v>
      </c>
      <c r="U12227" t="s">
        <v>14606</v>
      </c>
      <c r="V12227" s="3">
        <v>45871.642361111109</v>
      </c>
      <c r="W12227" t="s">
        <v>1881</v>
      </c>
      <c r="Y12227" s="4">
        <v>45876</v>
      </c>
      <c r="Z12227" s="2">
        <v>0.81263888888888891</v>
      </c>
    </row>
    <row r="12228" spans="1:26" x14ac:dyDescent="0.3">
      <c r="A12228">
        <v>20341</v>
      </c>
      <c r="B12228" t="s">
        <v>557</v>
      </c>
      <c r="C12228" t="s">
        <v>58</v>
      </c>
      <c r="D12228" t="s">
        <v>318</v>
      </c>
      <c r="E12228" t="s">
        <v>76</v>
      </c>
      <c r="G12228" t="s">
        <v>43</v>
      </c>
      <c r="H12228">
        <v>7138</v>
      </c>
      <c r="I12228" t="s">
        <v>14607</v>
      </c>
      <c r="J12228" t="s">
        <v>31</v>
      </c>
      <c r="K12228" t="s">
        <v>49</v>
      </c>
      <c r="O12228" t="s">
        <v>33</v>
      </c>
      <c r="S12228" s="3">
        <v>45876.375</v>
      </c>
      <c r="T12228" t="s">
        <v>54</v>
      </c>
      <c r="U12228" t="s">
        <v>14607</v>
      </c>
      <c r="V12228" s="3">
        <v>45871.642361111109</v>
      </c>
      <c r="W12228" t="s">
        <v>2068</v>
      </c>
      <c r="Y12228" s="4">
        <v>45876</v>
      </c>
      <c r="Z12228" s="2">
        <v>0.81263888888888891</v>
      </c>
    </row>
    <row r="12229" spans="1:26" x14ac:dyDescent="0.3">
      <c r="A12229">
        <v>29088</v>
      </c>
      <c r="B12229" t="s">
        <v>557</v>
      </c>
      <c r="C12229" t="s">
        <v>27</v>
      </c>
      <c r="D12229" t="s">
        <v>318</v>
      </c>
      <c r="E12229" t="s">
        <v>76</v>
      </c>
      <c r="F12229">
        <v>8714684281</v>
      </c>
      <c r="G12229" t="s">
        <v>43</v>
      </c>
      <c r="H12229">
        <v>7138</v>
      </c>
      <c r="I12229" t="s">
        <v>14608</v>
      </c>
      <c r="J12229" t="s">
        <v>31</v>
      </c>
      <c r="K12229" t="s">
        <v>49</v>
      </c>
      <c r="O12229" t="s">
        <v>33</v>
      </c>
      <c r="S12229" s="3">
        <v>45876.375</v>
      </c>
      <c r="T12229" t="s">
        <v>54</v>
      </c>
      <c r="U12229" t="s">
        <v>14608</v>
      </c>
      <c r="V12229" s="3">
        <v>45871.642361111109</v>
      </c>
      <c r="W12229" t="s">
        <v>1882</v>
      </c>
      <c r="Y12229" s="4">
        <v>45876</v>
      </c>
      <c r="Z12229" s="2">
        <v>0.81263888888888891</v>
      </c>
    </row>
    <row r="12230" spans="1:26" x14ac:dyDescent="0.3">
      <c r="A12230">
        <v>29088</v>
      </c>
      <c r="B12230" t="s">
        <v>557</v>
      </c>
      <c r="C12230" t="s">
        <v>27</v>
      </c>
      <c r="D12230" t="s">
        <v>318</v>
      </c>
      <c r="E12230" t="s">
        <v>76</v>
      </c>
      <c r="F12230">
        <v>8714684281</v>
      </c>
      <c r="G12230" t="s">
        <v>43</v>
      </c>
      <c r="H12230">
        <v>7138</v>
      </c>
      <c r="I12230" t="s">
        <v>14609</v>
      </c>
      <c r="J12230" t="s">
        <v>31</v>
      </c>
      <c r="K12230" t="s">
        <v>49</v>
      </c>
      <c r="O12230" t="s">
        <v>33</v>
      </c>
      <c r="S12230" s="3">
        <v>45876.375</v>
      </c>
      <c r="T12230" t="s">
        <v>54</v>
      </c>
      <c r="U12230" t="s">
        <v>14609</v>
      </c>
      <c r="V12230" s="3">
        <v>45871.642361111109</v>
      </c>
      <c r="W12230" t="s">
        <v>1882</v>
      </c>
      <c r="Y12230" s="4">
        <v>45876</v>
      </c>
      <c r="Z12230" s="2">
        <v>0.81263888888888891</v>
      </c>
    </row>
    <row r="12231" spans="1:26" x14ac:dyDescent="0.3">
      <c r="A12231">
        <v>133863</v>
      </c>
      <c r="B12231" t="s">
        <v>591</v>
      </c>
      <c r="C12231" t="s">
        <v>27</v>
      </c>
      <c r="D12231" t="s">
        <v>117</v>
      </c>
      <c r="E12231" t="s">
        <v>48</v>
      </c>
      <c r="F12231">
        <v>9009353249</v>
      </c>
      <c r="G12231" t="s">
        <v>43</v>
      </c>
      <c r="H12231">
        <v>7141</v>
      </c>
      <c r="I12231" t="s">
        <v>14611</v>
      </c>
      <c r="J12231" t="s">
        <v>31</v>
      </c>
      <c r="K12231" t="s">
        <v>49</v>
      </c>
      <c r="O12231" t="s">
        <v>33</v>
      </c>
      <c r="S12231" s="3">
        <v>45876.375</v>
      </c>
      <c r="T12231" t="s">
        <v>54</v>
      </c>
      <c r="U12231" t="s">
        <v>14611</v>
      </c>
      <c r="V12231" s="3">
        <v>45871.642361111109</v>
      </c>
      <c r="W12231" t="s">
        <v>991</v>
      </c>
      <c r="Y12231" s="4">
        <v>45876</v>
      </c>
      <c r="Z12231" s="2">
        <v>0.81263888888888891</v>
      </c>
    </row>
    <row r="12232" spans="1:26" x14ac:dyDescent="0.3">
      <c r="A12232">
        <v>133863</v>
      </c>
      <c r="B12232" t="s">
        <v>591</v>
      </c>
      <c r="C12232" t="s">
        <v>27</v>
      </c>
      <c r="D12232" t="s">
        <v>117</v>
      </c>
      <c r="E12232" t="s">
        <v>48</v>
      </c>
      <c r="F12232">
        <v>9009353249</v>
      </c>
      <c r="G12232" t="s">
        <v>43</v>
      </c>
      <c r="H12232">
        <v>7141</v>
      </c>
      <c r="I12232" t="s">
        <v>14612</v>
      </c>
      <c r="J12232" t="s">
        <v>31</v>
      </c>
      <c r="K12232" t="s">
        <v>49</v>
      </c>
      <c r="O12232" t="s">
        <v>33</v>
      </c>
      <c r="S12232" s="3">
        <v>45876.375</v>
      </c>
      <c r="T12232" t="s">
        <v>54</v>
      </c>
      <c r="U12232" t="s">
        <v>14612</v>
      </c>
      <c r="V12232" s="3">
        <v>45871.642361111109</v>
      </c>
      <c r="W12232" t="s">
        <v>991</v>
      </c>
      <c r="Y12232" s="4">
        <v>45876</v>
      </c>
      <c r="Z12232" s="2">
        <v>0.81263888888888891</v>
      </c>
    </row>
    <row r="12233" spans="1:26" x14ac:dyDescent="0.3">
      <c r="A12233">
        <v>133863</v>
      </c>
      <c r="B12233" t="s">
        <v>591</v>
      </c>
      <c r="C12233" t="s">
        <v>27</v>
      </c>
      <c r="D12233" t="s">
        <v>117</v>
      </c>
      <c r="E12233" t="s">
        <v>48</v>
      </c>
      <c r="F12233">
        <v>9009353249</v>
      </c>
      <c r="G12233" t="s">
        <v>43</v>
      </c>
      <c r="H12233">
        <v>7141</v>
      </c>
      <c r="I12233" t="s">
        <v>14613</v>
      </c>
      <c r="J12233" t="s">
        <v>31</v>
      </c>
      <c r="K12233" t="s">
        <v>49</v>
      </c>
      <c r="O12233" t="s">
        <v>33</v>
      </c>
      <c r="S12233" s="3">
        <v>45876.375</v>
      </c>
      <c r="T12233" t="s">
        <v>54</v>
      </c>
      <c r="U12233" t="s">
        <v>14613</v>
      </c>
      <c r="V12233" s="3">
        <v>45871.642361111109</v>
      </c>
      <c r="W12233" t="s">
        <v>991</v>
      </c>
      <c r="Y12233" s="4">
        <v>45876</v>
      </c>
      <c r="Z12233" s="2">
        <v>0.81263888888888891</v>
      </c>
    </row>
    <row r="12234" spans="1:26" x14ac:dyDescent="0.3">
      <c r="A12234">
        <v>133863</v>
      </c>
      <c r="B12234" t="s">
        <v>591</v>
      </c>
      <c r="C12234" t="s">
        <v>27</v>
      </c>
      <c r="D12234" t="s">
        <v>117</v>
      </c>
      <c r="E12234" t="s">
        <v>48</v>
      </c>
      <c r="F12234">
        <v>9009353249</v>
      </c>
      <c r="G12234" t="s">
        <v>43</v>
      </c>
      <c r="H12234">
        <v>7141</v>
      </c>
      <c r="I12234" t="s">
        <v>14614</v>
      </c>
      <c r="J12234" t="s">
        <v>31</v>
      </c>
      <c r="K12234" t="s">
        <v>49</v>
      </c>
      <c r="O12234" t="s">
        <v>33</v>
      </c>
      <c r="S12234" s="3">
        <v>45876.375</v>
      </c>
      <c r="T12234" t="s">
        <v>54</v>
      </c>
      <c r="U12234" t="s">
        <v>14614</v>
      </c>
      <c r="V12234" s="3">
        <v>45871.642361111109</v>
      </c>
      <c r="W12234" t="s">
        <v>991</v>
      </c>
      <c r="Y12234" s="4">
        <v>45876</v>
      </c>
      <c r="Z12234" s="2">
        <v>0.81263888888888891</v>
      </c>
    </row>
    <row r="12235" spans="1:26" x14ac:dyDescent="0.3">
      <c r="A12235">
        <v>133863</v>
      </c>
      <c r="B12235" t="s">
        <v>591</v>
      </c>
      <c r="C12235" t="s">
        <v>27</v>
      </c>
      <c r="D12235" t="s">
        <v>117</v>
      </c>
      <c r="E12235" t="s">
        <v>48</v>
      </c>
      <c r="F12235">
        <v>9009353249</v>
      </c>
      <c r="G12235" t="s">
        <v>43</v>
      </c>
      <c r="H12235">
        <v>7141</v>
      </c>
      <c r="I12235" t="s">
        <v>14615</v>
      </c>
      <c r="J12235" t="s">
        <v>31</v>
      </c>
      <c r="K12235" t="s">
        <v>49</v>
      </c>
      <c r="O12235" t="s">
        <v>33</v>
      </c>
      <c r="S12235" s="3">
        <v>45876.375</v>
      </c>
      <c r="T12235" t="s">
        <v>54</v>
      </c>
      <c r="U12235" t="s">
        <v>14615</v>
      </c>
      <c r="V12235" s="3">
        <v>45871.642361111109</v>
      </c>
      <c r="W12235" t="s">
        <v>991</v>
      </c>
      <c r="Y12235" s="4">
        <v>45876</v>
      </c>
      <c r="Z12235" s="2">
        <v>0.81263888888888891</v>
      </c>
    </row>
    <row r="12236" spans="1:26" x14ac:dyDescent="0.3">
      <c r="A12236">
        <v>133863</v>
      </c>
      <c r="B12236" t="s">
        <v>591</v>
      </c>
      <c r="C12236" t="s">
        <v>27</v>
      </c>
      <c r="D12236" t="s">
        <v>117</v>
      </c>
      <c r="E12236" t="s">
        <v>48</v>
      </c>
      <c r="F12236">
        <v>9009353249</v>
      </c>
      <c r="G12236" t="s">
        <v>43</v>
      </c>
      <c r="H12236">
        <v>7141</v>
      </c>
      <c r="I12236" t="s">
        <v>14616</v>
      </c>
      <c r="J12236" t="s">
        <v>31</v>
      </c>
      <c r="K12236" t="s">
        <v>49</v>
      </c>
      <c r="O12236" t="s">
        <v>33</v>
      </c>
      <c r="S12236" s="3">
        <v>45876.375</v>
      </c>
      <c r="T12236" t="s">
        <v>54</v>
      </c>
      <c r="U12236" t="s">
        <v>14616</v>
      </c>
      <c r="V12236" s="3">
        <v>45871.642361111109</v>
      </c>
      <c r="W12236" t="s">
        <v>991</v>
      </c>
      <c r="Y12236" s="4">
        <v>45876</v>
      </c>
      <c r="Z12236" s="2">
        <v>0.81263888888888891</v>
      </c>
    </row>
    <row r="12237" spans="1:26" x14ac:dyDescent="0.3">
      <c r="A12237">
        <v>133863</v>
      </c>
      <c r="B12237" t="s">
        <v>591</v>
      </c>
      <c r="C12237" t="s">
        <v>27</v>
      </c>
      <c r="D12237" t="s">
        <v>117</v>
      </c>
      <c r="E12237" t="s">
        <v>48</v>
      </c>
      <c r="F12237">
        <v>9009353249</v>
      </c>
      <c r="G12237" t="s">
        <v>43</v>
      </c>
      <c r="H12237">
        <v>7141</v>
      </c>
      <c r="I12237" t="s">
        <v>14620</v>
      </c>
      <c r="J12237" t="s">
        <v>31</v>
      </c>
      <c r="K12237" t="s">
        <v>49</v>
      </c>
      <c r="O12237" t="s">
        <v>33</v>
      </c>
      <c r="S12237" s="3">
        <v>45876.375</v>
      </c>
      <c r="T12237" t="s">
        <v>54</v>
      </c>
      <c r="U12237" t="s">
        <v>14620</v>
      </c>
      <c r="V12237" s="3">
        <v>45871.642361111109</v>
      </c>
      <c r="W12237" t="s">
        <v>991</v>
      </c>
      <c r="Y12237" s="4">
        <v>45876</v>
      </c>
      <c r="Z12237" s="2">
        <v>0.81263888888888891</v>
      </c>
    </row>
    <row r="12238" spans="1:26" x14ac:dyDescent="0.3">
      <c r="A12238">
        <v>27937</v>
      </c>
      <c r="B12238" t="s">
        <v>350</v>
      </c>
      <c r="C12238" t="s">
        <v>27</v>
      </c>
      <c r="D12238" t="s">
        <v>351</v>
      </c>
      <c r="E12238" t="s">
        <v>76</v>
      </c>
      <c r="F12238">
        <v>9770692318</v>
      </c>
      <c r="G12238" t="s">
        <v>43</v>
      </c>
      <c r="H12238">
        <v>7154</v>
      </c>
      <c r="I12238" t="s">
        <v>14621</v>
      </c>
      <c r="J12238" t="s">
        <v>31</v>
      </c>
      <c r="K12238" t="s">
        <v>49</v>
      </c>
      <c r="O12238" t="s">
        <v>33</v>
      </c>
      <c r="S12238" s="3">
        <v>45876.375</v>
      </c>
      <c r="T12238" t="s">
        <v>54</v>
      </c>
      <c r="U12238" t="s">
        <v>14621</v>
      </c>
      <c r="V12238" s="3">
        <v>45871.642361111109</v>
      </c>
      <c r="W12238" t="s">
        <v>851</v>
      </c>
      <c r="Y12238" s="4">
        <v>45876</v>
      </c>
      <c r="Z12238" s="2">
        <v>0.81263888888888891</v>
      </c>
    </row>
    <row r="12239" spans="1:26" x14ac:dyDescent="0.3">
      <c r="A12239">
        <v>131479</v>
      </c>
      <c r="B12239" t="s">
        <v>350</v>
      </c>
      <c r="C12239" t="s">
        <v>27</v>
      </c>
      <c r="D12239" t="s">
        <v>351</v>
      </c>
      <c r="E12239" t="s">
        <v>76</v>
      </c>
      <c r="F12239">
        <v>8349519668</v>
      </c>
      <c r="G12239" t="s">
        <v>43</v>
      </c>
      <c r="H12239">
        <v>7154</v>
      </c>
      <c r="I12239" t="s">
        <v>14624</v>
      </c>
      <c r="J12239" t="s">
        <v>31</v>
      </c>
      <c r="K12239" t="s">
        <v>49</v>
      </c>
      <c r="O12239" t="s">
        <v>33</v>
      </c>
      <c r="S12239" s="3">
        <v>45876.375</v>
      </c>
      <c r="T12239" t="s">
        <v>54</v>
      </c>
      <c r="U12239" t="s">
        <v>14624</v>
      </c>
      <c r="V12239" s="3">
        <v>45871.642361111109</v>
      </c>
      <c r="W12239" t="s">
        <v>1883</v>
      </c>
      <c r="Y12239" s="4">
        <v>45876</v>
      </c>
      <c r="Z12239" s="2">
        <v>0.81263888888888891</v>
      </c>
    </row>
    <row r="12240" spans="1:26" x14ac:dyDescent="0.3">
      <c r="A12240">
        <v>131479</v>
      </c>
      <c r="B12240" t="s">
        <v>350</v>
      </c>
      <c r="C12240" t="s">
        <v>27</v>
      </c>
      <c r="D12240" t="s">
        <v>351</v>
      </c>
      <c r="E12240" t="s">
        <v>76</v>
      </c>
      <c r="F12240">
        <v>8349519668</v>
      </c>
      <c r="G12240" t="s">
        <v>43</v>
      </c>
      <c r="H12240">
        <v>7154</v>
      </c>
      <c r="I12240" t="s">
        <v>14625</v>
      </c>
      <c r="J12240" t="s">
        <v>31</v>
      </c>
      <c r="K12240" t="s">
        <v>49</v>
      </c>
      <c r="O12240" t="s">
        <v>33</v>
      </c>
      <c r="S12240" s="3">
        <v>45876.375</v>
      </c>
      <c r="T12240" t="s">
        <v>54</v>
      </c>
      <c r="U12240" t="s">
        <v>14625</v>
      </c>
      <c r="V12240" s="3">
        <v>45871.642361111109</v>
      </c>
      <c r="W12240" t="s">
        <v>1883</v>
      </c>
      <c r="Y12240" s="4">
        <v>45876</v>
      </c>
      <c r="Z12240" s="2">
        <v>0.81263888888888891</v>
      </c>
    </row>
    <row r="12241" spans="1:26" x14ac:dyDescent="0.3">
      <c r="A12241">
        <v>16839</v>
      </c>
      <c r="B12241" t="s">
        <v>350</v>
      </c>
      <c r="C12241" t="s">
        <v>27</v>
      </c>
      <c r="D12241" t="s">
        <v>351</v>
      </c>
      <c r="E12241" t="s">
        <v>76</v>
      </c>
      <c r="F12241">
        <v>9644166223</v>
      </c>
      <c r="G12241" t="s">
        <v>43</v>
      </c>
      <c r="H12241">
        <v>7154</v>
      </c>
      <c r="I12241" t="s">
        <v>14630</v>
      </c>
      <c r="J12241" t="s">
        <v>31</v>
      </c>
      <c r="K12241" t="s">
        <v>49</v>
      </c>
      <c r="O12241" t="s">
        <v>33</v>
      </c>
      <c r="S12241" s="3">
        <v>45876.375</v>
      </c>
      <c r="T12241" t="s">
        <v>54</v>
      </c>
      <c r="U12241" t="s">
        <v>14630</v>
      </c>
      <c r="V12241" s="3">
        <v>45871.642361111109</v>
      </c>
      <c r="W12241" t="s">
        <v>1037</v>
      </c>
      <c r="Y12241" s="4">
        <v>45876</v>
      </c>
      <c r="Z12241" s="2">
        <v>0.81263888888888891</v>
      </c>
    </row>
    <row r="12242" spans="1:26" x14ac:dyDescent="0.3">
      <c r="A12242">
        <v>135932</v>
      </c>
      <c r="B12242" t="s">
        <v>350</v>
      </c>
      <c r="C12242" t="s">
        <v>27</v>
      </c>
      <c r="D12242" t="s">
        <v>351</v>
      </c>
      <c r="E12242" t="s">
        <v>76</v>
      </c>
      <c r="F12242">
        <v>6268205943</v>
      </c>
      <c r="G12242" t="s">
        <v>43</v>
      </c>
      <c r="H12242">
        <v>7154</v>
      </c>
      <c r="I12242" t="s">
        <v>14631</v>
      </c>
      <c r="J12242" t="s">
        <v>31</v>
      </c>
      <c r="K12242" t="s">
        <v>49</v>
      </c>
      <c r="O12242" t="s">
        <v>33</v>
      </c>
      <c r="S12242" s="3">
        <v>45876.375</v>
      </c>
      <c r="T12242" t="s">
        <v>54</v>
      </c>
      <c r="U12242" t="s">
        <v>14631</v>
      </c>
      <c r="V12242" s="3">
        <v>45871.642361111109</v>
      </c>
      <c r="W12242" t="s">
        <v>870</v>
      </c>
      <c r="Y12242" s="4">
        <v>45876</v>
      </c>
      <c r="Z12242" s="2">
        <v>0.81263888888888891</v>
      </c>
    </row>
    <row r="12243" spans="1:26" x14ac:dyDescent="0.3">
      <c r="A12243">
        <v>16839</v>
      </c>
      <c r="B12243" t="s">
        <v>350</v>
      </c>
      <c r="C12243" t="s">
        <v>27</v>
      </c>
      <c r="D12243" t="s">
        <v>351</v>
      </c>
      <c r="E12243" t="s">
        <v>76</v>
      </c>
      <c r="F12243">
        <v>9644166223</v>
      </c>
      <c r="G12243" t="s">
        <v>43</v>
      </c>
      <c r="H12243">
        <v>7154</v>
      </c>
      <c r="I12243" t="s">
        <v>14632</v>
      </c>
      <c r="J12243" t="s">
        <v>31</v>
      </c>
      <c r="K12243" t="s">
        <v>49</v>
      </c>
      <c r="O12243" t="s">
        <v>33</v>
      </c>
      <c r="S12243" s="3">
        <v>45876.375</v>
      </c>
      <c r="T12243" t="s">
        <v>54</v>
      </c>
      <c r="U12243" t="s">
        <v>14632</v>
      </c>
      <c r="V12243" s="3">
        <v>45871.642361111109</v>
      </c>
      <c r="W12243" t="s">
        <v>1037</v>
      </c>
      <c r="Y12243" s="4">
        <v>45876</v>
      </c>
      <c r="Z12243" s="2">
        <v>0.81263888888888891</v>
      </c>
    </row>
    <row r="12244" spans="1:26" x14ac:dyDescent="0.3">
      <c r="A12244">
        <v>27937</v>
      </c>
      <c r="B12244" t="s">
        <v>350</v>
      </c>
      <c r="C12244" t="s">
        <v>27</v>
      </c>
      <c r="D12244" t="s">
        <v>351</v>
      </c>
      <c r="E12244" t="s">
        <v>76</v>
      </c>
      <c r="F12244">
        <v>9770692318</v>
      </c>
      <c r="G12244" t="s">
        <v>43</v>
      </c>
      <c r="H12244">
        <v>7154</v>
      </c>
      <c r="I12244" t="s">
        <v>14633</v>
      </c>
      <c r="J12244" t="s">
        <v>31</v>
      </c>
      <c r="K12244" t="s">
        <v>49</v>
      </c>
      <c r="O12244" t="s">
        <v>33</v>
      </c>
      <c r="S12244" s="3">
        <v>45876.375</v>
      </c>
      <c r="T12244" t="s">
        <v>54</v>
      </c>
      <c r="U12244" t="s">
        <v>14633</v>
      </c>
      <c r="V12244" s="3">
        <v>45871.642361111109</v>
      </c>
      <c r="W12244" t="s">
        <v>851</v>
      </c>
      <c r="Y12244" s="4">
        <v>45876</v>
      </c>
      <c r="Z12244" s="2">
        <v>0.81263888888888891</v>
      </c>
    </row>
    <row r="12245" spans="1:26" x14ac:dyDescent="0.3">
      <c r="A12245">
        <v>16839</v>
      </c>
      <c r="B12245" t="s">
        <v>350</v>
      </c>
      <c r="C12245" t="s">
        <v>27</v>
      </c>
      <c r="D12245" t="s">
        <v>351</v>
      </c>
      <c r="E12245" t="s">
        <v>76</v>
      </c>
      <c r="F12245">
        <v>9644166223</v>
      </c>
      <c r="G12245" t="s">
        <v>43</v>
      </c>
      <c r="H12245">
        <v>7154</v>
      </c>
      <c r="I12245" t="s">
        <v>14634</v>
      </c>
      <c r="J12245" t="s">
        <v>31</v>
      </c>
      <c r="K12245" t="s">
        <v>49</v>
      </c>
      <c r="O12245" t="s">
        <v>33</v>
      </c>
      <c r="S12245" s="3">
        <v>45876.375</v>
      </c>
      <c r="T12245" t="s">
        <v>54</v>
      </c>
      <c r="U12245" t="s">
        <v>14634</v>
      </c>
      <c r="V12245" s="3">
        <v>45871.642361111109</v>
      </c>
      <c r="W12245" t="s">
        <v>1037</v>
      </c>
      <c r="Y12245" s="4">
        <v>45876</v>
      </c>
      <c r="Z12245" s="2">
        <v>0.81263888888888891</v>
      </c>
    </row>
    <row r="12246" spans="1:26" x14ac:dyDescent="0.3">
      <c r="A12246">
        <v>16839</v>
      </c>
      <c r="B12246" t="s">
        <v>350</v>
      </c>
      <c r="C12246" t="s">
        <v>27</v>
      </c>
      <c r="D12246" t="s">
        <v>351</v>
      </c>
      <c r="E12246" t="s">
        <v>76</v>
      </c>
      <c r="F12246">
        <v>9644166223</v>
      </c>
      <c r="G12246" t="s">
        <v>43</v>
      </c>
      <c r="H12246">
        <v>7154</v>
      </c>
      <c r="I12246" t="s">
        <v>14635</v>
      </c>
      <c r="J12246" t="s">
        <v>31</v>
      </c>
      <c r="K12246" t="s">
        <v>49</v>
      </c>
      <c r="O12246" t="s">
        <v>33</v>
      </c>
      <c r="S12246" s="3">
        <v>45876.375</v>
      </c>
      <c r="T12246" t="s">
        <v>54</v>
      </c>
      <c r="U12246" t="s">
        <v>14635</v>
      </c>
      <c r="V12246" s="3">
        <v>45871.642361111109</v>
      </c>
      <c r="W12246" t="s">
        <v>1037</v>
      </c>
      <c r="Y12246" s="4">
        <v>45876</v>
      </c>
      <c r="Z12246" s="2">
        <v>0.81263888888888891</v>
      </c>
    </row>
    <row r="12247" spans="1:26" x14ac:dyDescent="0.3">
      <c r="A12247">
        <v>16839</v>
      </c>
      <c r="B12247" t="s">
        <v>350</v>
      </c>
      <c r="C12247" t="s">
        <v>27</v>
      </c>
      <c r="D12247" t="s">
        <v>351</v>
      </c>
      <c r="E12247" t="s">
        <v>76</v>
      </c>
      <c r="F12247">
        <v>9644166223</v>
      </c>
      <c r="G12247" t="s">
        <v>43</v>
      </c>
      <c r="H12247">
        <v>7154</v>
      </c>
      <c r="I12247" t="s">
        <v>14636</v>
      </c>
      <c r="J12247" t="s">
        <v>31</v>
      </c>
      <c r="K12247" t="s">
        <v>49</v>
      </c>
      <c r="O12247" t="s">
        <v>33</v>
      </c>
      <c r="S12247" s="3">
        <v>45876.375</v>
      </c>
      <c r="T12247" t="s">
        <v>54</v>
      </c>
      <c r="U12247" t="s">
        <v>14636</v>
      </c>
      <c r="V12247" s="3">
        <v>45871.642361111109</v>
      </c>
      <c r="W12247" t="s">
        <v>1037</v>
      </c>
      <c r="Y12247" s="4">
        <v>45876</v>
      </c>
      <c r="Z12247" s="2">
        <v>0.81263888888888891</v>
      </c>
    </row>
    <row r="12248" spans="1:26" x14ac:dyDescent="0.3">
      <c r="A12248">
        <v>131479</v>
      </c>
      <c r="B12248" t="s">
        <v>350</v>
      </c>
      <c r="C12248" t="s">
        <v>27</v>
      </c>
      <c r="D12248" t="s">
        <v>351</v>
      </c>
      <c r="E12248" t="s">
        <v>76</v>
      </c>
      <c r="F12248">
        <v>8349519668</v>
      </c>
      <c r="G12248" t="s">
        <v>43</v>
      </c>
      <c r="H12248">
        <v>7154</v>
      </c>
      <c r="I12248" t="s">
        <v>14638</v>
      </c>
      <c r="J12248" t="s">
        <v>31</v>
      </c>
      <c r="K12248" t="s">
        <v>49</v>
      </c>
      <c r="O12248" t="s">
        <v>33</v>
      </c>
      <c r="S12248" s="3">
        <v>45876.375</v>
      </c>
      <c r="T12248" t="s">
        <v>54</v>
      </c>
      <c r="U12248" t="s">
        <v>14638</v>
      </c>
      <c r="V12248" s="3">
        <v>45871.642361111109</v>
      </c>
      <c r="W12248" t="s">
        <v>1883</v>
      </c>
      <c r="Y12248" s="4">
        <v>45876</v>
      </c>
      <c r="Z12248" s="2">
        <v>0.81263888888888891</v>
      </c>
    </row>
    <row r="12249" spans="1:26" x14ac:dyDescent="0.3">
      <c r="A12249">
        <v>136210</v>
      </c>
      <c r="B12249" t="s">
        <v>350</v>
      </c>
      <c r="C12249" t="s">
        <v>27</v>
      </c>
      <c r="D12249" t="s">
        <v>351</v>
      </c>
      <c r="E12249" t="s">
        <v>76</v>
      </c>
      <c r="F12249">
        <v>9301976141</v>
      </c>
      <c r="G12249" t="s">
        <v>43</v>
      </c>
      <c r="H12249">
        <v>7154</v>
      </c>
      <c r="I12249" t="s">
        <v>14639</v>
      </c>
      <c r="J12249" t="s">
        <v>31</v>
      </c>
      <c r="K12249" t="s">
        <v>49</v>
      </c>
      <c r="O12249" t="s">
        <v>33</v>
      </c>
      <c r="S12249" s="3">
        <v>45876.375</v>
      </c>
      <c r="T12249" t="s">
        <v>54</v>
      </c>
      <c r="U12249" t="s">
        <v>14639</v>
      </c>
      <c r="V12249" s="3">
        <v>45871.642361111109</v>
      </c>
      <c r="W12249" t="s">
        <v>1065</v>
      </c>
      <c r="Y12249" s="4">
        <v>45876</v>
      </c>
      <c r="Z12249" s="2">
        <v>0.81263888888888891</v>
      </c>
    </row>
    <row r="12250" spans="1:26" x14ac:dyDescent="0.3">
      <c r="A12250">
        <v>136210</v>
      </c>
      <c r="B12250" t="s">
        <v>350</v>
      </c>
      <c r="C12250" t="s">
        <v>27</v>
      </c>
      <c r="D12250" t="s">
        <v>351</v>
      </c>
      <c r="E12250" t="s">
        <v>76</v>
      </c>
      <c r="F12250">
        <v>9301976141</v>
      </c>
      <c r="G12250" t="s">
        <v>43</v>
      </c>
      <c r="H12250">
        <v>7154</v>
      </c>
      <c r="I12250" t="s">
        <v>14640</v>
      </c>
      <c r="J12250" t="s">
        <v>31</v>
      </c>
      <c r="K12250" t="s">
        <v>49</v>
      </c>
      <c r="O12250" t="s">
        <v>33</v>
      </c>
      <c r="S12250" s="3">
        <v>45876.375</v>
      </c>
      <c r="T12250" t="s">
        <v>54</v>
      </c>
      <c r="U12250" t="s">
        <v>14640</v>
      </c>
      <c r="V12250" s="3">
        <v>45871.642361111109</v>
      </c>
      <c r="W12250" t="s">
        <v>1065</v>
      </c>
      <c r="Y12250" s="4">
        <v>45876</v>
      </c>
      <c r="Z12250" s="2">
        <v>0.81263888888888891</v>
      </c>
    </row>
    <row r="12251" spans="1:26" x14ac:dyDescent="0.3">
      <c r="A12251">
        <v>135932</v>
      </c>
      <c r="B12251" t="s">
        <v>350</v>
      </c>
      <c r="C12251" t="s">
        <v>27</v>
      </c>
      <c r="D12251" t="s">
        <v>351</v>
      </c>
      <c r="E12251" t="s">
        <v>76</v>
      </c>
      <c r="F12251">
        <v>6268205943</v>
      </c>
      <c r="G12251" t="s">
        <v>43</v>
      </c>
      <c r="H12251">
        <v>7154</v>
      </c>
      <c r="I12251" t="s">
        <v>14641</v>
      </c>
      <c r="J12251" t="s">
        <v>31</v>
      </c>
      <c r="K12251" t="s">
        <v>49</v>
      </c>
      <c r="O12251" t="s">
        <v>33</v>
      </c>
      <c r="S12251" s="3">
        <v>45876.375</v>
      </c>
      <c r="T12251" t="s">
        <v>54</v>
      </c>
      <c r="U12251" t="s">
        <v>14641</v>
      </c>
      <c r="V12251" s="3">
        <v>45871.642361111109</v>
      </c>
      <c r="W12251" t="s">
        <v>870</v>
      </c>
      <c r="Y12251" s="4">
        <v>45876</v>
      </c>
      <c r="Z12251" s="2">
        <v>0.81263888888888891</v>
      </c>
    </row>
    <row r="12252" spans="1:26" x14ac:dyDescent="0.3">
      <c r="A12252">
        <v>135932</v>
      </c>
      <c r="B12252" t="s">
        <v>350</v>
      </c>
      <c r="C12252" t="s">
        <v>27</v>
      </c>
      <c r="D12252" t="s">
        <v>351</v>
      </c>
      <c r="E12252" t="s">
        <v>76</v>
      </c>
      <c r="F12252">
        <v>6268205943</v>
      </c>
      <c r="G12252" t="s">
        <v>43</v>
      </c>
      <c r="H12252">
        <v>7154</v>
      </c>
      <c r="I12252" t="s">
        <v>14642</v>
      </c>
      <c r="J12252" t="s">
        <v>31</v>
      </c>
      <c r="K12252" t="s">
        <v>49</v>
      </c>
      <c r="O12252" t="s">
        <v>33</v>
      </c>
      <c r="S12252" s="3">
        <v>45876.375</v>
      </c>
      <c r="T12252" t="s">
        <v>54</v>
      </c>
      <c r="U12252" t="s">
        <v>14642</v>
      </c>
      <c r="V12252" s="3">
        <v>45871.642361111109</v>
      </c>
      <c r="W12252" t="s">
        <v>870</v>
      </c>
      <c r="Y12252" s="4">
        <v>45876</v>
      </c>
      <c r="Z12252" s="2">
        <v>0.81263888888888891</v>
      </c>
    </row>
    <row r="12253" spans="1:26" x14ac:dyDescent="0.3">
      <c r="A12253">
        <v>16839</v>
      </c>
      <c r="B12253" t="s">
        <v>350</v>
      </c>
      <c r="C12253" t="s">
        <v>27</v>
      </c>
      <c r="D12253" t="s">
        <v>351</v>
      </c>
      <c r="E12253" t="s">
        <v>76</v>
      </c>
      <c r="F12253">
        <v>9644166223</v>
      </c>
      <c r="G12253" t="s">
        <v>43</v>
      </c>
      <c r="H12253">
        <v>7154</v>
      </c>
      <c r="I12253" t="s">
        <v>14643</v>
      </c>
      <c r="J12253" t="s">
        <v>31</v>
      </c>
      <c r="K12253" t="s">
        <v>49</v>
      </c>
      <c r="O12253" t="s">
        <v>33</v>
      </c>
      <c r="S12253" s="3">
        <v>45876.375</v>
      </c>
      <c r="T12253" t="s">
        <v>54</v>
      </c>
      <c r="U12253" t="s">
        <v>14643</v>
      </c>
      <c r="V12253" s="3">
        <v>45871.642361111109</v>
      </c>
      <c r="W12253" t="s">
        <v>1037</v>
      </c>
      <c r="Y12253" s="4">
        <v>45876</v>
      </c>
      <c r="Z12253" s="2">
        <v>0.81263888888888891</v>
      </c>
    </row>
    <row r="12254" spans="1:26" x14ac:dyDescent="0.3">
      <c r="A12254">
        <v>131479</v>
      </c>
      <c r="B12254" t="s">
        <v>350</v>
      </c>
      <c r="C12254" t="s">
        <v>27</v>
      </c>
      <c r="D12254" t="s">
        <v>351</v>
      </c>
      <c r="E12254" t="s">
        <v>76</v>
      </c>
      <c r="F12254">
        <v>8349519668</v>
      </c>
      <c r="G12254" t="s">
        <v>43</v>
      </c>
      <c r="H12254">
        <v>7154</v>
      </c>
      <c r="I12254" t="s">
        <v>14644</v>
      </c>
      <c r="J12254" t="s">
        <v>31</v>
      </c>
      <c r="K12254" t="s">
        <v>49</v>
      </c>
      <c r="O12254" t="s">
        <v>33</v>
      </c>
      <c r="S12254" s="3">
        <v>45876.375</v>
      </c>
      <c r="T12254" t="s">
        <v>54</v>
      </c>
      <c r="U12254" t="s">
        <v>14644</v>
      </c>
      <c r="V12254" s="3">
        <v>45871.642361111109</v>
      </c>
      <c r="W12254" t="s">
        <v>1883</v>
      </c>
      <c r="Y12254" s="4">
        <v>45876</v>
      </c>
      <c r="Z12254" s="2">
        <v>0.81263888888888891</v>
      </c>
    </row>
    <row r="12255" spans="1:26" x14ac:dyDescent="0.3">
      <c r="A12255">
        <v>131479</v>
      </c>
      <c r="B12255" t="s">
        <v>350</v>
      </c>
      <c r="C12255" t="s">
        <v>27</v>
      </c>
      <c r="D12255" t="s">
        <v>351</v>
      </c>
      <c r="E12255" t="s">
        <v>76</v>
      </c>
      <c r="F12255">
        <v>8349519668</v>
      </c>
      <c r="G12255" t="s">
        <v>43</v>
      </c>
      <c r="H12255">
        <v>7154</v>
      </c>
      <c r="I12255" t="s">
        <v>14645</v>
      </c>
      <c r="J12255" t="s">
        <v>31</v>
      </c>
      <c r="K12255" t="s">
        <v>49</v>
      </c>
      <c r="O12255" t="s">
        <v>33</v>
      </c>
      <c r="S12255" s="3">
        <v>45876.375</v>
      </c>
      <c r="T12255" t="s">
        <v>54</v>
      </c>
      <c r="U12255" t="s">
        <v>14645</v>
      </c>
      <c r="V12255" s="3">
        <v>45871.642361111109</v>
      </c>
      <c r="W12255" t="s">
        <v>1883</v>
      </c>
      <c r="Y12255" s="4">
        <v>45876</v>
      </c>
      <c r="Z12255" s="2">
        <v>0.81263888888888891</v>
      </c>
    </row>
    <row r="12256" spans="1:26" x14ac:dyDescent="0.3">
      <c r="A12256">
        <v>135860</v>
      </c>
      <c r="B12256" t="s">
        <v>216</v>
      </c>
      <c r="C12256" t="s">
        <v>27</v>
      </c>
      <c r="D12256" t="s">
        <v>117</v>
      </c>
      <c r="E12256" t="s">
        <v>48</v>
      </c>
      <c r="F12256">
        <v>8517982217</v>
      </c>
      <c r="G12256" t="s">
        <v>43</v>
      </c>
      <c r="H12256">
        <v>7267</v>
      </c>
      <c r="I12256" t="s">
        <v>14646</v>
      </c>
      <c r="J12256" t="s">
        <v>31</v>
      </c>
      <c r="K12256" t="s">
        <v>49</v>
      </c>
      <c r="O12256" t="s">
        <v>33</v>
      </c>
      <c r="S12256" s="3">
        <v>45876.375</v>
      </c>
      <c r="T12256" t="s">
        <v>54</v>
      </c>
      <c r="U12256" t="s">
        <v>14646</v>
      </c>
      <c r="V12256" s="3">
        <v>45871.642361111109</v>
      </c>
      <c r="W12256" t="s">
        <v>312</v>
      </c>
      <c r="Y12256" s="4">
        <v>45876</v>
      </c>
      <c r="Z12256" s="2">
        <v>0.81263888888888891</v>
      </c>
    </row>
    <row r="12257" spans="1:26" x14ac:dyDescent="0.3">
      <c r="A12257">
        <v>135860</v>
      </c>
      <c r="B12257" t="s">
        <v>216</v>
      </c>
      <c r="C12257" t="s">
        <v>27</v>
      </c>
      <c r="D12257" t="s">
        <v>117</v>
      </c>
      <c r="E12257" t="s">
        <v>48</v>
      </c>
      <c r="F12257">
        <v>8517982217</v>
      </c>
      <c r="G12257" t="s">
        <v>43</v>
      </c>
      <c r="H12257">
        <v>7267</v>
      </c>
      <c r="I12257" t="s">
        <v>14647</v>
      </c>
      <c r="J12257" t="s">
        <v>31</v>
      </c>
      <c r="K12257" t="s">
        <v>49</v>
      </c>
      <c r="O12257" t="s">
        <v>33</v>
      </c>
      <c r="S12257" s="3">
        <v>45876.375</v>
      </c>
      <c r="T12257" t="s">
        <v>54</v>
      </c>
      <c r="U12257" t="s">
        <v>14647</v>
      </c>
      <c r="V12257" s="3">
        <v>45871.642361111109</v>
      </c>
      <c r="W12257" t="s">
        <v>312</v>
      </c>
      <c r="Y12257" s="4">
        <v>45876</v>
      </c>
      <c r="Z12257" s="2">
        <v>0.81263888888888891</v>
      </c>
    </row>
    <row r="12258" spans="1:26" x14ac:dyDescent="0.3">
      <c r="A12258">
        <v>135860</v>
      </c>
      <c r="B12258" t="s">
        <v>216</v>
      </c>
      <c r="C12258" t="s">
        <v>27</v>
      </c>
      <c r="D12258" t="s">
        <v>117</v>
      </c>
      <c r="E12258" t="s">
        <v>48</v>
      </c>
      <c r="F12258">
        <v>8517982217</v>
      </c>
      <c r="G12258" t="s">
        <v>43</v>
      </c>
      <c r="H12258">
        <v>7267</v>
      </c>
      <c r="I12258" t="s">
        <v>14651</v>
      </c>
      <c r="J12258" t="s">
        <v>31</v>
      </c>
      <c r="K12258" t="s">
        <v>49</v>
      </c>
      <c r="O12258" t="s">
        <v>33</v>
      </c>
      <c r="S12258" s="3">
        <v>45876.375</v>
      </c>
      <c r="T12258" t="s">
        <v>54</v>
      </c>
      <c r="U12258" t="s">
        <v>14651</v>
      </c>
      <c r="V12258" s="3">
        <v>45871.642361111109</v>
      </c>
      <c r="W12258" t="s">
        <v>312</v>
      </c>
      <c r="Y12258" s="4">
        <v>45876</v>
      </c>
      <c r="Z12258" s="2">
        <v>0.81263888888888891</v>
      </c>
    </row>
    <row r="12259" spans="1:26" x14ac:dyDescent="0.3">
      <c r="A12259">
        <v>26388</v>
      </c>
      <c r="B12259" t="s">
        <v>1979</v>
      </c>
      <c r="C12259" t="s">
        <v>27</v>
      </c>
      <c r="D12259" t="s">
        <v>547</v>
      </c>
      <c r="E12259" t="s">
        <v>76</v>
      </c>
      <c r="F12259">
        <v>9575632920</v>
      </c>
      <c r="G12259" t="s">
        <v>43</v>
      </c>
      <c r="H12259">
        <v>7283</v>
      </c>
      <c r="I12259" t="s">
        <v>14669</v>
      </c>
      <c r="J12259" t="s">
        <v>31</v>
      </c>
      <c r="K12259" t="s">
        <v>49</v>
      </c>
      <c r="O12259" t="s">
        <v>33</v>
      </c>
      <c r="S12259" s="3">
        <v>45876.375</v>
      </c>
      <c r="T12259" t="s">
        <v>54</v>
      </c>
      <c r="U12259" t="s">
        <v>14669</v>
      </c>
      <c r="V12259" s="3">
        <v>45871.642361111109</v>
      </c>
      <c r="W12259" t="s">
        <v>1993</v>
      </c>
      <c r="Y12259" s="4">
        <v>45876</v>
      </c>
      <c r="Z12259" s="2">
        <v>0.81263888888888891</v>
      </c>
    </row>
    <row r="12260" spans="1:26" x14ac:dyDescent="0.3">
      <c r="A12260">
        <v>26388</v>
      </c>
      <c r="B12260" t="s">
        <v>1979</v>
      </c>
      <c r="C12260" t="s">
        <v>27</v>
      </c>
      <c r="D12260" t="s">
        <v>547</v>
      </c>
      <c r="E12260" t="s">
        <v>76</v>
      </c>
      <c r="F12260">
        <v>9575632920</v>
      </c>
      <c r="G12260" t="s">
        <v>43</v>
      </c>
      <c r="H12260">
        <v>7283</v>
      </c>
      <c r="I12260" t="s">
        <v>14670</v>
      </c>
      <c r="J12260" t="s">
        <v>31</v>
      </c>
      <c r="K12260" t="s">
        <v>49</v>
      </c>
      <c r="O12260" t="s">
        <v>33</v>
      </c>
      <c r="S12260" s="3">
        <v>45876.375</v>
      </c>
      <c r="T12260" t="s">
        <v>54</v>
      </c>
      <c r="U12260" t="s">
        <v>14670</v>
      </c>
      <c r="V12260" s="3">
        <v>45871.642361111109</v>
      </c>
      <c r="W12260" t="s">
        <v>1993</v>
      </c>
      <c r="Y12260" s="4">
        <v>45876</v>
      </c>
      <c r="Z12260" s="2">
        <v>0.81263888888888891</v>
      </c>
    </row>
    <row r="12261" spans="1:26" x14ac:dyDescent="0.3">
      <c r="A12261">
        <v>131470</v>
      </c>
      <c r="B12261" t="s">
        <v>1979</v>
      </c>
      <c r="C12261" t="s">
        <v>27</v>
      </c>
      <c r="D12261" t="s">
        <v>547</v>
      </c>
      <c r="E12261" t="s">
        <v>76</v>
      </c>
      <c r="F12261">
        <v>9119945669</v>
      </c>
      <c r="G12261" t="s">
        <v>43</v>
      </c>
      <c r="H12261">
        <v>7283</v>
      </c>
      <c r="I12261" t="s">
        <v>14672</v>
      </c>
      <c r="J12261" t="s">
        <v>31</v>
      </c>
      <c r="K12261" t="s">
        <v>49</v>
      </c>
      <c r="O12261" t="s">
        <v>33</v>
      </c>
      <c r="S12261" s="3">
        <v>45876.375</v>
      </c>
      <c r="T12261" t="s">
        <v>54</v>
      </c>
      <c r="U12261" t="s">
        <v>14672</v>
      </c>
      <c r="V12261" s="3">
        <v>45871.642361111109</v>
      </c>
      <c r="W12261" t="s">
        <v>2001</v>
      </c>
      <c r="Y12261" s="4">
        <v>45876</v>
      </c>
      <c r="Z12261" s="2">
        <v>0.81263888888888891</v>
      </c>
    </row>
    <row r="12262" spans="1:26" x14ac:dyDescent="0.3">
      <c r="A12262">
        <v>131470</v>
      </c>
      <c r="B12262" t="s">
        <v>1979</v>
      </c>
      <c r="C12262" t="s">
        <v>27</v>
      </c>
      <c r="D12262" t="s">
        <v>547</v>
      </c>
      <c r="E12262" t="s">
        <v>76</v>
      </c>
      <c r="F12262">
        <v>9119945669</v>
      </c>
      <c r="G12262" t="s">
        <v>43</v>
      </c>
      <c r="H12262">
        <v>7283</v>
      </c>
      <c r="I12262" t="s">
        <v>14675</v>
      </c>
      <c r="J12262" t="s">
        <v>31</v>
      </c>
      <c r="K12262" t="s">
        <v>49</v>
      </c>
      <c r="O12262" t="s">
        <v>33</v>
      </c>
      <c r="S12262" s="3">
        <v>45876.375</v>
      </c>
      <c r="T12262" t="s">
        <v>54</v>
      </c>
      <c r="U12262" t="s">
        <v>14675</v>
      </c>
      <c r="V12262" s="3">
        <v>45871.642361111109</v>
      </c>
      <c r="W12262" t="s">
        <v>2001</v>
      </c>
      <c r="Y12262" s="4">
        <v>45876</v>
      </c>
      <c r="Z12262" s="2">
        <v>0.81263888888888891</v>
      </c>
    </row>
    <row r="12263" spans="1:26" x14ac:dyDescent="0.3">
      <c r="A12263">
        <v>131470</v>
      </c>
      <c r="B12263" t="s">
        <v>1979</v>
      </c>
      <c r="C12263" t="s">
        <v>27</v>
      </c>
      <c r="D12263" t="s">
        <v>547</v>
      </c>
      <c r="E12263" t="s">
        <v>76</v>
      </c>
      <c r="F12263">
        <v>9119945669</v>
      </c>
      <c r="G12263" t="s">
        <v>43</v>
      </c>
      <c r="H12263">
        <v>7283</v>
      </c>
      <c r="I12263" t="s">
        <v>14676</v>
      </c>
      <c r="J12263" t="s">
        <v>31</v>
      </c>
      <c r="K12263" t="s">
        <v>49</v>
      </c>
      <c r="O12263" t="s">
        <v>33</v>
      </c>
      <c r="S12263" s="3">
        <v>45876.375</v>
      </c>
      <c r="T12263" t="s">
        <v>54</v>
      </c>
      <c r="U12263" t="s">
        <v>14676</v>
      </c>
      <c r="V12263" s="3">
        <v>45871.642361111109</v>
      </c>
      <c r="W12263" t="s">
        <v>2001</v>
      </c>
      <c r="Y12263" s="4">
        <v>45876</v>
      </c>
      <c r="Z12263" s="2">
        <v>0.81263888888888891</v>
      </c>
    </row>
    <row r="12264" spans="1:26" x14ac:dyDescent="0.3">
      <c r="A12264">
        <v>131470</v>
      </c>
      <c r="B12264" t="s">
        <v>1979</v>
      </c>
      <c r="C12264" t="s">
        <v>27</v>
      </c>
      <c r="D12264" t="s">
        <v>547</v>
      </c>
      <c r="E12264" t="s">
        <v>76</v>
      </c>
      <c r="F12264">
        <v>9119945669</v>
      </c>
      <c r="G12264" t="s">
        <v>43</v>
      </c>
      <c r="H12264">
        <v>7283</v>
      </c>
      <c r="I12264" t="s">
        <v>14677</v>
      </c>
      <c r="J12264" t="s">
        <v>31</v>
      </c>
      <c r="K12264" t="s">
        <v>49</v>
      </c>
      <c r="O12264" t="s">
        <v>33</v>
      </c>
      <c r="S12264" s="3">
        <v>45876.375</v>
      </c>
      <c r="T12264" t="s">
        <v>54</v>
      </c>
      <c r="U12264" t="s">
        <v>14677</v>
      </c>
      <c r="V12264" s="3">
        <v>45871.642361111109</v>
      </c>
      <c r="W12264" t="s">
        <v>2001</v>
      </c>
      <c r="Y12264" s="4">
        <v>45876</v>
      </c>
      <c r="Z12264" s="2">
        <v>0.81263888888888891</v>
      </c>
    </row>
    <row r="12265" spans="1:26" x14ac:dyDescent="0.3">
      <c r="A12265">
        <v>131470</v>
      </c>
      <c r="B12265" t="s">
        <v>1979</v>
      </c>
      <c r="C12265" t="s">
        <v>27</v>
      </c>
      <c r="D12265" t="s">
        <v>547</v>
      </c>
      <c r="E12265" t="s">
        <v>76</v>
      </c>
      <c r="F12265">
        <v>9119945669</v>
      </c>
      <c r="G12265" t="s">
        <v>43</v>
      </c>
      <c r="H12265">
        <v>7283</v>
      </c>
      <c r="I12265" t="s">
        <v>14678</v>
      </c>
      <c r="J12265" t="s">
        <v>31</v>
      </c>
      <c r="K12265" t="s">
        <v>49</v>
      </c>
      <c r="O12265" t="s">
        <v>33</v>
      </c>
      <c r="S12265" s="3">
        <v>45876.375</v>
      </c>
      <c r="T12265" t="s">
        <v>54</v>
      </c>
      <c r="U12265" t="s">
        <v>14678</v>
      </c>
      <c r="V12265" s="3">
        <v>45871.642361111109</v>
      </c>
      <c r="W12265" t="s">
        <v>2001</v>
      </c>
      <c r="Y12265" s="4">
        <v>45876</v>
      </c>
      <c r="Z12265" s="2">
        <v>0.81263888888888891</v>
      </c>
    </row>
    <row r="12266" spans="1:26" x14ac:dyDescent="0.3">
      <c r="A12266">
        <v>131470</v>
      </c>
      <c r="B12266" t="s">
        <v>1979</v>
      </c>
      <c r="C12266" t="s">
        <v>27</v>
      </c>
      <c r="D12266" t="s">
        <v>547</v>
      </c>
      <c r="E12266" t="s">
        <v>76</v>
      </c>
      <c r="F12266">
        <v>9119945669</v>
      </c>
      <c r="G12266" t="s">
        <v>43</v>
      </c>
      <c r="H12266">
        <v>7283</v>
      </c>
      <c r="I12266" t="s">
        <v>14680</v>
      </c>
      <c r="J12266" t="s">
        <v>31</v>
      </c>
      <c r="K12266" t="s">
        <v>49</v>
      </c>
      <c r="O12266" t="s">
        <v>33</v>
      </c>
      <c r="S12266" s="3">
        <v>45876.375</v>
      </c>
      <c r="T12266" t="s">
        <v>54</v>
      </c>
      <c r="U12266" t="s">
        <v>14680</v>
      </c>
      <c r="V12266" s="3">
        <v>45871.642361111109</v>
      </c>
      <c r="W12266" t="s">
        <v>2001</v>
      </c>
      <c r="Y12266" s="4">
        <v>45876</v>
      </c>
      <c r="Z12266" s="2">
        <v>0.81263888888888891</v>
      </c>
    </row>
    <row r="12267" spans="1:26" x14ac:dyDescent="0.3">
      <c r="A12267">
        <v>26388</v>
      </c>
      <c r="B12267" t="s">
        <v>1979</v>
      </c>
      <c r="C12267" t="s">
        <v>27</v>
      </c>
      <c r="D12267" t="s">
        <v>547</v>
      </c>
      <c r="E12267" t="s">
        <v>76</v>
      </c>
      <c r="F12267">
        <v>9575632920</v>
      </c>
      <c r="G12267" t="s">
        <v>43</v>
      </c>
      <c r="H12267">
        <v>7283</v>
      </c>
      <c r="I12267" t="s">
        <v>14682</v>
      </c>
      <c r="J12267" t="s">
        <v>31</v>
      </c>
      <c r="K12267" t="s">
        <v>49</v>
      </c>
      <c r="O12267" t="s">
        <v>33</v>
      </c>
      <c r="S12267" s="3">
        <v>45876.375</v>
      </c>
      <c r="T12267" t="s">
        <v>54</v>
      </c>
      <c r="U12267" t="s">
        <v>14682</v>
      </c>
      <c r="V12267" s="3">
        <v>45871.642361111109</v>
      </c>
      <c r="W12267" t="s">
        <v>1993</v>
      </c>
      <c r="Y12267" s="4">
        <v>45876</v>
      </c>
      <c r="Z12267" s="2">
        <v>0.81263888888888891</v>
      </c>
    </row>
    <row r="12268" spans="1:26" x14ac:dyDescent="0.3">
      <c r="A12268">
        <v>26388</v>
      </c>
      <c r="B12268" t="s">
        <v>1979</v>
      </c>
      <c r="C12268" t="s">
        <v>27</v>
      </c>
      <c r="D12268" t="s">
        <v>547</v>
      </c>
      <c r="E12268" t="s">
        <v>76</v>
      </c>
      <c r="F12268">
        <v>9575632920</v>
      </c>
      <c r="G12268" t="s">
        <v>43</v>
      </c>
      <c r="H12268">
        <v>7283</v>
      </c>
      <c r="I12268" t="s">
        <v>14684</v>
      </c>
      <c r="J12268" t="s">
        <v>31</v>
      </c>
      <c r="K12268" t="s">
        <v>49</v>
      </c>
      <c r="O12268" t="s">
        <v>33</v>
      </c>
      <c r="S12268" s="3">
        <v>45876.375</v>
      </c>
      <c r="T12268" t="s">
        <v>54</v>
      </c>
      <c r="U12268" t="s">
        <v>14684</v>
      </c>
      <c r="V12268" s="3">
        <v>45871.642361111109</v>
      </c>
      <c r="W12268" t="s">
        <v>1993</v>
      </c>
      <c r="Y12268" s="4">
        <v>45876</v>
      </c>
      <c r="Z12268" s="2">
        <v>0.81263888888888891</v>
      </c>
    </row>
    <row r="12269" spans="1:26" x14ac:dyDescent="0.3">
      <c r="A12269">
        <v>26388</v>
      </c>
      <c r="B12269" t="s">
        <v>1979</v>
      </c>
      <c r="C12269" t="s">
        <v>27</v>
      </c>
      <c r="D12269" t="s">
        <v>547</v>
      </c>
      <c r="E12269" t="s">
        <v>76</v>
      </c>
      <c r="F12269">
        <v>9575632920</v>
      </c>
      <c r="G12269" t="s">
        <v>43</v>
      </c>
      <c r="H12269">
        <v>7283</v>
      </c>
      <c r="I12269" t="s">
        <v>14685</v>
      </c>
      <c r="J12269" t="s">
        <v>31</v>
      </c>
      <c r="K12269" t="s">
        <v>49</v>
      </c>
      <c r="O12269" t="s">
        <v>33</v>
      </c>
      <c r="S12269" s="3">
        <v>45876.375</v>
      </c>
      <c r="T12269" t="s">
        <v>54</v>
      </c>
      <c r="U12269" t="s">
        <v>14685</v>
      </c>
      <c r="V12269" s="3">
        <v>45871.642361111109</v>
      </c>
      <c r="W12269" t="s">
        <v>1993</v>
      </c>
      <c r="Y12269" s="4">
        <v>45876</v>
      </c>
      <c r="Z12269" s="2">
        <v>0.81263888888888891</v>
      </c>
    </row>
    <row r="12270" spans="1:26" x14ac:dyDescent="0.3">
      <c r="A12270">
        <v>26388</v>
      </c>
      <c r="B12270" t="s">
        <v>1979</v>
      </c>
      <c r="C12270" t="s">
        <v>27</v>
      </c>
      <c r="D12270" t="s">
        <v>547</v>
      </c>
      <c r="E12270" t="s">
        <v>76</v>
      </c>
      <c r="F12270">
        <v>9575632920</v>
      </c>
      <c r="G12270" t="s">
        <v>43</v>
      </c>
      <c r="H12270">
        <v>7283</v>
      </c>
      <c r="I12270" t="s">
        <v>14686</v>
      </c>
      <c r="J12270" t="s">
        <v>31</v>
      </c>
      <c r="K12270" t="s">
        <v>49</v>
      </c>
      <c r="O12270" t="s">
        <v>33</v>
      </c>
      <c r="S12270" s="3">
        <v>45876.375</v>
      </c>
      <c r="T12270" t="s">
        <v>54</v>
      </c>
      <c r="U12270" t="s">
        <v>14686</v>
      </c>
      <c r="V12270" s="3">
        <v>45871.642361111109</v>
      </c>
      <c r="W12270" t="s">
        <v>1993</v>
      </c>
      <c r="Y12270" s="4">
        <v>45876</v>
      </c>
      <c r="Z12270" s="2">
        <v>0.81263888888888891</v>
      </c>
    </row>
    <row r="12271" spans="1:26" x14ac:dyDescent="0.3">
      <c r="A12271">
        <v>132850</v>
      </c>
      <c r="B12271" t="s">
        <v>1979</v>
      </c>
      <c r="C12271" t="s">
        <v>27</v>
      </c>
      <c r="D12271" t="s">
        <v>547</v>
      </c>
      <c r="E12271" t="s">
        <v>76</v>
      </c>
      <c r="F12271">
        <v>9037977045</v>
      </c>
      <c r="G12271" t="s">
        <v>43</v>
      </c>
      <c r="H12271">
        <v>7283</v>
      </c>
      <c r="I12271" t="s">
        <v>14687</v>
      </c>
      <c r="J12271" t="s">
        <v>31</v>
      </c>
      <c r="K12271" t="s">
        <v>49</v>
      </c>
      <c r="O12271" t="s">
        <v>33</v>
      </c>
      <c r="S12271" s="3">
        <v>45876.375</v>
      </c>
      <c r="T12271" t="s">
        <v>54</v>
      </c>
      <c r="U12271" t="s">
        <v>14687</v>
      </c>
      <c r="V12271" s="3">
        <v>45871.642361111109</v>
      </c>
      <c r="W12271" t="s">
        <v>1980</v>
      </c>
      <c r="Y12271" s="4">
        <v>45876</v>
      </c>
      <c r="Z12271" s="2">
        <v>0.81263888888888891</v>
      </c>
    </row>
    <row r="12272" spans="1:26" x14ac:dyDescent="0.3">
      <c r="A12272">
        <v>26388</v>
      </c>
      <c r="B12272" t="s">
        <v>1979</v>
      </c>
      <c r="C12272" t="s">
        <v>27</v>
      </c>
      <c r="D12272" t="s">
        <v>547</v>
      </c>
      <c r="E12272" t="s">
        <v>76</v>
      </c>
      <c r="F12272">
        <v>9575632920</v>
      </c>
      <c r="G12272" t="s">
        <v>43</v>
      </c>
      <c r="H12272">
        <v>7283</v>
      </c>
      <c r="I12272" t="s">
        <v>14688</v>
      </c>
      <c r="J12272" t="s">
        <v>31</v>
      </c>
      <c r="K12272" t="s">
        <v>49</v>
      </c>
      <c r="O12272" t="s">
        <v>33</v>
      </c>
      <c r="S12272" s="3">
        <v>45876.375</v>
      </c>
      <c r="T12272" t="s">
        <v>54</v>
      </c>
      <c r="U12272" t="s">
        <v>14688</v>
      </c>
      <c r="V12272" s="3">
        <v>45871.642361111109</v>
      </c>
      <c r="W12272" t="s">
        <v>1993</v>
      </c>
      <c r="Y12272" s="4">
        <v>45876</v>
      </c>
      <c r="Z12272" s="2">
        <v>0.81263888888888891</v>
      </c>
    </row>
    <row r="12273" spans="1:26" x14ac:dyDescent="0.3">
      <c r="A12273">
        <v>132850</v>
      </c>
      <c r="B12273" t="s">
        <v>1979</v>
      </c>
      <c r="C12273" t="s">
        <v>27</v>
      </c>
      <c r="D12273" t="s">
        <v>547</v>
      </c>
      <c r="E12273" t="s">
        <v>76</v>
      </c>
      <c r="F12273">
        <v>9037977045</v>
      </c>
      <c r="G12273" t="s">
        <v>43</v>
      </c>
      <c r="H12273">
        <v>7283</v>
      </c>
      <c r="I12273" t="s">
        <v>14691</v>
      </c>
      <c r="J12273" t="s">
        <v>31</v>
      </c>
      <c r="K12273" t="s">
        <v>49</v>
      </c>
      <c r="O12273" t="s">
        <v>33</v>
      </c>
      <c r="S12273" s="3">
        <v>45876.375</v>
      </c>
      <c r="T12273" t="s">
        <v>54</v>
      </c>
      <c r="U12273" t="s">
        <v>14691</v>
      </c>
      <c r="V12273" s="3">
        <v>45871.642361111109</v>
      </c>
      <c r="W12273" t="s">
        <v>1980</v>
      </c>
      <c r="Y12273" s="4">
        <v>45876</v>
      </c>
      <c r="Z12273" s="2">
        <v>0.81263888888888891</v>
      </c>
    </row>
    <row r="12274" spans="1:26" x14ac:dyDescent="0.3">
      <c r="A12274">
        <v>131470</v>
      </c>
      <c r="B12274" t="s">
        <v>1979</v>
      </c>
      <c r="C12274" t="s">
        <v>27</v>
      </c>
      <c r="D12274" t="s">
        <v>547</v>
      </c>
      <c r="E12274" t="s">
        <v>76</v>
      </c>
      <c r="F12274">
        <v>9119945669</v>
      </c>
      <c r="G12274" t="s">
        <v>43</v>
      </c>
      <c r="H12274">
        <v>7283</v>
      </c>
      <c r="I12274" t="s">
        <v>14692</v>
      </c>
      <c r="J12274" t="s">
        <v>31</v>
      </c>
      <c r="K12274" t="s">
        <v>49</v>
      </c>
      <c r="O12274" t="s">
        <v>33</v>
      </c>
      <c r="S12274" s="3">
        <v>45876.375</v>
      </c>
      <c r="T12274" t="s">
        <v>54</v>
      </c>
      <c r="U12274" t="s">
        <v>14692</v>
      </c>
      <c r="V12274" s="3">
        <v>45871.642361111109</v>
      </c>
      <c r="W12274" t="s">
        <v>2001</v>
      </c>
      <c r="Y12274" s="4">
        <v>45876</v>
      </c>
      <c r="Z12274" s="2">
        <v>0.81263888888888891</v>
      </c>
    </row>
    <row r="12275" spans="1:26" x14ac:dyDescent="0.3">
      <c r="A12275">
        <v>135033</v>
      </c>
      <c r="B12275" t="s">
        <v>1096</v>
      </c>
      <c r="C12275" t="s">
        <v>27</v>
      </c>
      <c r="D12275" t="s">
        <v>47</v>
      </c>
      <c r="E12275" t="s">
        <v>48</v>
      </c>
      <c r="F12275">
        <v>9414847003</v>
      </c>
      <c r="G12275" t="s">
        <v>43</v>
      </c>
      <c r="H12275">
        <v>7286</v>
      </c>
      <c r="I12275" t="s">
        <v>14726</v>
      </c>
      <c r="J12275" t="s">
        <v>31</v>
      </c>
      <c r="K12275" t="s">
        <v>49</v>
      </c>
      <c r="O12275" t="s">
        <v>33</v>
      </c>
      <c r="S12275" s="3">
        <v>45876.375</v>
      </c>
      <c r="T12275" t="s">
        <v>54</v>
      </c>
      <c r="U12275" t="s">
        <v>14726</v>
      </c>
      <c r="V12275" s="3">
        <v>45871.642361111109</v>
      </c>
      <c r="W12275" t="s">
        <v>1147</v>
      </c>
      <c r="Y12275" s="4">
        <v>45876</v>
      </c>
      <c r="Z12275" s="2">
        <v>0.81263888888888891</v>
      </c>
    </row>
    <row r="12276" spans="1:26" x14ac:dyDescent="0.3">
      <c r="A12276">
        <v>135033</v>
      </c>
      <c r="B12276" t="s">
        <v>1096</v>
      </c>
      <c r="C12276" t="s">
        <v>27</v>
      </c>
      <c r="D12276" t="s">
        <v>47</v>
      </c>
      <c r="E12276" t="s">
        <v>48</v>
      </c>
      <c r="F12276">
        <v>9414847003</v>
      </c>
      <c r="G12276" t="s">
        <v>43</v>
      </c>
      <c r="H12276">
        <v>7286</v>
      </c>
      <c r="I12276" t="s">
        <v>14730</v>
      </c>
      <c r="J12276" t="s">
        <v>31</v>
      </c>
      <c r="K12276" t="s">
        <v>49</v>
      </c>
      <c r="O12276" t="s">
        <v>33</v>
      </c>
      <c r="S12276" s="3">
        <v>45876.375</v>
      </c>
      <c r="T12276" t="s">
        <v>54</v>
      </c>
      <c r="U12276" t="s">
        <v>14730</v>
      </c>
      <c r="V12276" s="3">
        <v>45871.642361111109</v>
      </c>
      <c r="W12276" t="s">
        <v>1147</v>
      </c>
      <c r="Y12276" s="4">
        <v>45876</v>
      </c>
      <c r="Z12276" s="2">
        <v>0.81263888888888891</v>
      </c>
    </row>
    <row r="12277" spans="1:26" x14ac:dyDescent="0.3">
      <c r="A12277">
        <v>29826</v>
      </c>
      <c r="B12277" t="s">
        <v>1096</v>
      </c>
      <c r="C12277" t="s">
        <v>27</v>
      </c>
      <c r="D12277" t="s">
        <v>47</v>
      </c>
      <c r="E12277" t="s">
        <v>48</v>
      </c>
      <c r="F12277">
        <v>9037928208</v>
      </c>
      <c r="G12277" t="s">
        <v>43</v>
      </c>
      <c r="H12277">
        <v>7286</v>
      </c>
      <c r="I12277" t="s">
        <v>14731</v>
      </c>
      <c r="J12277" t="s">
        <v>31</v>
      </c>
      <c r="K12277" t="s">
        <v>49</v>
      </c>
      <c r="O12277" t="s">
        <v>33</v>
      </c>
      <c r="S12277" s="3">
        <v>45876.375</v>
      </c>
      <c r="T12277" t="s">
        <v>54</v>
      </c>
      <c r="U12277" t="s">
        <v>14731</v>
      </c>
      <c r="V12277" s="3">
        <v>45871.642361111109</v>
      </c>
      <c r="W12277" t="s">
        <v>1887</v>
      </c>
      <c r="Y12277" s="4">
        <v>45876</v>
      </c>
      <c r="Z12277" s="2">
        <v>0.81263888888888891</v>
      </c>
    </row>
    <row r="12278" spans="1:26" x14ac:dyDescent="0.3">
      <c r="A12278">
        <v>29826</v>
      </c>
      <c r="B12278" t="s">
        <v>1096</v>
      </c>
      <c r="C12278" t="s">
        <v>27</v>
      </c>
      <c r="D12278" t="s">
        <v>47</v>
      </c>
      <c r="E12278" t="s">
        <v>48</v>
      </c>
      <c r="F12278">
        <v>9037928208</v>
      </c>
      <c r="G12278" t="s">
        <v>43</v>
      </c>
      <c r="H12278">
        <v>7286</v>
      </c>
      <c r="I12278" t="s">
        <v>14736</v>
      </c>
      <c r="J12278" t="s">
        <v>31</v>
      </c>
      <c r="K12278" t="s">
        <v>49</v>
      </c>
      <c r="O12278" t="s">
        <v>33</v>
      </c>
      <c r="S12278" s="3">
        <v>45876.375</v>
      </c>
      <c r="T12278" t="s">
        <v>54</v>
      </c>
      <c r="U12278" t="s">
        <v>14736</v>
      </c>
      <c r="V12278" s="3">
        <v>45871.642361111109</v>
      </c>
      <c r="W12278" t="s">
        <v>1887</v>
      </c>
      <c r="Y12278" s="4">
        <v>45876</v>
      </c>
      <c r="Z12278" s="2">
        <v>0.81263888888888891</v>
      </c>
    </row>
    <row r="12279" spans="1:26" x14ac:dyDescent="0.3">
      <c r="A12279">
        <v>29826</v>
      </c>
      <c r="B12279" t="s">
        <v>1096</v>
      </c>
      <c r="C12279" t="s">
        <v>27</v>
      </c>
      <c r="D12279" t="s">
        <v>47</v>
      </c>
      <c r="E12279" t="s">
        <v>48</v>
      </c>
      <c r="F12279">
        <v>9037928208</v>
      </c>
      <c r="G12279" t="s">
        <v>43</v>
      </c>
      <c r="H12279">
        <v>7286</v>
      </c>
      <c r="I12279" t="s">
        <v>14738</v>
      </c>
      <c r="J12279" t="s">
        <v>31</v>
      </c>
      <c r="K12279" t="s">
        <v>49</v>
      </c>
      <c r="O12279" t="s">
        <v>33</v>
      </c>
      <c r="S12279" s="3">
        <v>45876.375</v>
      </c>
      <c r="T12279" t="s">
        <v>54</v>
      </c>
      <c r="U12279" t="s">
        <v>14738</v>
      </c>
      <c r="V12279" s="3">
        <v>45871.642361111109</v>
      </c>
      <c r="W12279" t="s">
        <v>1887</v>
      </c>
      <c r="Y12279" s="4">
        <v>45876</v>
      </c>
      <c r="Z12279" s="2">
        <v>0.81263888888888891</v>
      </c>
    </row>
    <row r="12280" spans="1:26" x14ac:dyDescent="0.3">
      <c r="A12280">
        <v>134784</v>
      </c>
      <c r="B12280" t="s">
        <v>1096</v>
      </c>
      <c r="C12280" t="s">
        <v>27</v>
      </c>
      <c r="D12280" t="s">
        <v>47</v>
      </c>
      <c r="E12280" t="s">
        <v>48</v>
      </c>
      <c r="F12280">
        <v>9784955089</v>
      </c>
      <c r="G12280" t="s">
        <v>43</v>
      </c>
      <c r="H12280">
        <v>7286</v>
      </c>
      <c r="I12280" t="s">
        <v>14739</v>
      </c>
      <c r="J12280" t="s">
        <v>31</v>
      </c>
      <c r="K12280" t="s">
        <v>49</v>
      </c>
      <c r="O12280" t="s">
        <v>33</v>
      </c>
      <c r="S12280" s="3">
        <v>45876.375</v>
      </c>
      <c r="T12280" t="s">
        <v>54</v>
      </c>
      <c r="U12280" t="s">
        <v>14739</v>
      </c>
      <c r="V12280" s="3">
        <v>45871.642361111109</v>
      </c>
      <c r="W12280" t="s">
        <v>1097</v>
      </c>
      <c r="Y12280" s="4">
        <v>45876</v>
      </c>
      <c r="Z12280" s="2">
        <v>0.81263888888888891</v>
      </c>
    </row>
    <row r="12281" spans="1:26" x14ac:dyDescent="0.3">
      <c r="A12281">
        <v>136617</v>
      </c>
      <c r="B12281" t="s">
        <v>1096</v>
      </c>
      <c r="C12281" t="s">
        <v>27</v>
      </c>
      <c r="D12281" t="s">
        <v>47</v>
      </c>
      <c r="E12281" t="s">
        <v>48</v>
      </c>
      <c r="F12281">
        <v>8503045591</v>
      </c>
      <c r="G12281" t="s">
        <v>43</v>
      </c>
      <c r="H12281">
        <v>7286</v>
      </c>
      <c r="I12281" t="s">
        <v>14740</v>
      </c>
      <c r="J12281" t="s">
        <v>31</v>
      </c>
      <c r="K12281" t="s">
        <v>49</v>
      </c>
      <c r="O12281" t="s">
        <v>33</v>
      </c>
      <c r="S12281" s="3">
        <v>45876.375</v>
      </c>
      <c r="T12281" t="s">
        <v>54</v>
      </c>
      <c r="U12281" t="s">
        <v>14740</v>
      </c>
      <c r="V12281" s="3">
        <v>45871.642361111109</v>
      </c>
      <c r="W12281" t="s">
        <v>1208</v>
      </c>
      <c r="Y12281" s="4">
        <v>45876</v>
      </c>
      <c r="Z12281" s="2">
        <v>0.81263888888888891</v>
      </c>
    </row>
    <row r="12282" spans="1:26" x14ac:dyDescent="0.3">
      <c r="A12282">
        <v>134784</v>
      </c>
      <c r="B12282" t="s">
        <v>1096</v>
      </c>
      <c r="C12282" t="s">
        <v>27</v>
      </c>
      <c r="D12282" t="s">
        <v>47</v>
      </c>
      <c r="E12282" t="s">
        <v>48</v>
      </c>
      <c r="F12282">
        <v>9784955089</v>
      </c>
      <c r="G12282" t="s">
        <v>43</v>
      </c>
      <c r="H12282">
        <v>7286</v>
      </c>
      <c r="I12282" t="s">
        <v>14742</v>
      </c>
      <c r="J12282" t="s">
        <v>31</v>
      </c>
      <c r="K12282" t="s">
        <v>49</v>
      </c>
      <c r="O12282" t="s">
        <v>33</v>
      </c>
      <c r="S12282" s="3">
        <v>45876.375</v>
      </c>
      <c r="T12282" t="s">
        <v>54</v>
      </c>
      <c r="U12282" t="s">
        <v>14742</v>
      </c>
      <c r="V12282" s="3">
        <v>45871.642361111109</v>
      </c>
      <c r="W12282" t="s">
        <v>1097</v>
      </c>
      <c r="Y12282" s="4">
        <v>45876</v>
      </c>
      <c r="Z12282" s="2">
        <v>0.81263888888888891</v>
      </c>
    </row>
    <row r="12283" spans="1:26" x14ac:dyDescent="0.3">
      <c r="A12283">
        <v>135033</v>
      </c>
      <c r="B12283" t="s">
        <v>1096</v>
      </c>
      <c r="C12283" t="s">
        <v>27</v>
      </c>
      <c r="D12283" t="s">
        <v>47</v>
      </c>
      <c r="E12283" t="s">
        <v>48</v>
      </c>
      <c r="F12283">
        <v>9414847003</v>
      </c>
      <c r="G12283" t="s">
        <v>43</v>
      </c>
      <c r="H12283">
        <v>7286</v>
      </c>
      <c r="I12283" t="s">
        <v>14744</v>
      </c>
      <c r="J12283" t="s">
        <v>31</v>
      </c>
      <c r="K12283" t="s">
        <v>49</v>
      </c>
      <c r="O12283" t="s">
        <v>33</v>
      </c>
      <c r="S12283" s="3">
        <v>45876.375</v>
      </c>
      <c r="T12283" t="s">
        <v>54</v>
      </c>
      <c r="U12283" t="s">
        <v>14744</v>
      </c>
      <c r="V12283" s="3">
        <v>45871.642361111109</v>
      </c>
      <c r="W12283" t="s">
        <v>1147</v>
      </c>
      <c r="Y12283" s="4">
        <v>45876</v>
      </c>
      <c r="Z12283" s="2">
        <v>0.81263888888888891</v>
      </c>
    </row>
    <row r="12284" spans="1:26" x14ac:dyDescent="0.3">
      <c r="A12284">
        <v>134784</v>
      </c>
      <c r="B12284" t="s">
        <v>1096</v>
      </c>
      <c r="C12284" t="s">
        <v>27</v>
      </c>
      <c r="D12284" t="s">
        <v>47</v>
      </c>
      <c r="E12284" t="s">
        <v>48</v>
      </c>
      <c r="F12284">
        <v>9784955089</v>
      </c>
      <c r="G12284" t="s">
        <v>43</v>
      </c>
      <c r="H12284">
        <v>7286</v>
      </c>
      <c r="I12284" t="s">
        <v>14745</v>
      </c>
      <c r="J12284" t="s">
        <v>31</v>
      </c>
      <c r="K12284" t="s">
        <v>49</v>
      </c>
      <c r="O12284" t="s">
        <v>33</v>
      </c>
      <c r="S12284" s="3">
        <v>45876.375</v>
      </c>
      <c r="T12284" t="s">
        <v>54</v>
      </c>
      <c r="U12284" t="s">
        <v>14745</v>
      </c>
      <c r="V12284" s="3">
        <v>45871.642361111109</v>
      </c>
      <c r="W12284" t="s">
        <v>1097</v>
      </c>
      <c r="Y12284" s="4">
        <v>45876</v>
      </c>
      <c r="Z12284" s="2">
        <v>0.81263888888888891</v>
      </c>
    </row>
    <row r="12285" spans="1:26" x14ac:dyDescent="0.3">
      <c r="A12285">
        <v>135349</v>
      </c>
      <c r="B12285" t="s">
        <v>1290</v>
      </c>
      <c r="C12285" t="s">
        <v>27</v>
      </c>
      <c r="D12285" t="s">
        <v>518</v>
      </c>
      <c r="E12285" t="s">
        <v>48</v>
      </c>
      <c r="F12285">
        <v>8949801578</v>
      </c>
      <c r="G12285" t="s">
        <v>43</v>
      </c>
      <c r="H12285">
        <v>7287</v>
      </c>
      <c r="I12285" t="s">
        <v>14746</v>
      </c>
      <c r="J12285" t="s">
        <v>31</v>
      </c>
      <c r="K12285" t="s">
        <v>49</v>
      </c>
      <c r="O12285" t="s">
        <v>33</v>
      </c>
      <c r="S12285" s="3">
        <v>45876.375</v>
      </c>
      <c r="T12285" t="s">
        <v>54</v>
      </c>
      <c r="U12285" t="s">
        <v>14746</v>
      </c>
      <c r="V12285" s="3">
        <v>45871.642361111109</v>
      </c>
      <c r="W12285" t="s">
        <v>1291</v>
      </c>
      <c r="Y12285" s="4">
        <v>45876</v>
      </c>
      <c r="Z12285" s="2">
        <v>0.81263888888888891</v>
      </c>
    </row>
    <row r="12286" spans="1:26" x14ac:dyDescent="0.3">
      <c r="A12286">
        <v>135349</v>
      </c>
      <c r="B12286" t="s">
        <v>1290</v>
      </c>
      <c r="C12286" t="s">
        <v>27</v>
      </c>
      <c r="D12286" t="s">
        <v>518</v>
      </c>
      <c r="E12286" t="s">
        <v>48</v>
      </c>
      <c r="F12286">
        <v>8949801578</v>
      </c>
      <c r="G12286" t="s">
        <v>43</v>
      </c>
      <c r="H12286">
        <v>7287</v>
      </c>
      <c r="I12286" t="s">
        <v>14747</v>
      </c>
      <c r="J12286" t="s">
        <v>31</v>
      </c>
      <c r="K12286" t="s">
        <v>49</v>
      </c>
      <c r="O12286" t="s">
        <v>33</v>
      </c>
      <c r="S12286" s="3">
        <v>45876.375</v>
      </c>
      <c r="T12286" t="s">
        <v>54</v>
      </c>
      <c r="U12286" t="s">
        <v>14747</v>
      </c>
      <c r="V12286" s="3">
        <v>45871.642361111109</v>
      </c>
      <c r="W12286" t="s">
        <v>1291</v>
      </c>
      <c r="Y12286" s="4">
        <v>45876</v>
      </c>
      <c r="Z12286" s="2">
        <v>0.81263888888888891</v>
      </c>
    </row>
    <row r="12287" spans="1:26" x14ac:dyDescent="0.3">
      <c r="A12287">
        <v>135349</v>
      </c>
      <c r="B12287" t="s">
        <v>1290</v>
      </c>
      <c r="C12287" t="s">
        <v>27</v>
      </c>
      <c r="D12287" t="s">
        <v>518</v>
      </c>
      <c r="E12287" t="s">
        <v>48</v>
      </c>
      <c r="F12287">
        <v>8949801578</v>
      </c>
      <c r="G12287" t="s">
        <v>43</v>
      </c>
      <c r="H12287">
        <v>7287</v>
      </c>
      <c r="I12287" t="s">
        <v>14748</v>
      </c>
      <c r="J12287" t="s">
        <v>31</v>
      </c>
      <c r="K12287" t="s">
        <v>49</v>
      </c>
      <c r="O12287" t="s">
        <v>33</v>
      </c>
      <c r="S12287" s="3">
        <v>45876.375</v>
      </c>
      <c r="T12287" t="s">
        <v>54</v>
      </c>
      <c r="U12287" t="s">
        <v>14748</v>
      </c>
      <c r="V12287" s="3">
        <v>45871.642361111109</v>
      </c>
      <c r="W12287" t="s">
        <v>1291</v>
      </c>
      <c r="Y12287" s="4">
        <v>45876</v>
      </c>
      <c r="Z12287" s="2">
        <v>0.81263888888888891</v>
      </c>
    </row>
    <row r="12288" spans="1:26" x14ac:dyDescent="0.3">
      <c r="A12288">
        <v>135349</v>
      </c>
      <c r="B12288" t="s">
        <v>1290</v>
      </c>
      <c r="C12288" t="s">
        <v>27</v>
      </c>
      <c r="D12288" t="s">
        <v>518</v>
      </c>
      <c r="E12288" t="s">
        <v>48</v>
      </c>
      <c r="F12288">
        <v>8949801578</v>
      </c>
      <c r="G12288" t="s">
        <v>43</v>
      </c>
      <c r="H12288">
        <v>7287</v>
      </c>
      <c r="I12288" t="s">
        <v>14749</v>
      </c>
      <c r="J12288" t="s">
        <v>31</v>
      </c>
      <c r="K12288" t="s">
        <v>49</v>
      </c>
      <c r="O12288" t="s">
        <v>33</v>
      </c>
      <c r="S12288" s="3">
        <v>45876.375</v>
      </c>
      <c r="T12288" t="s">
        <v>54</v>
      </c>
      <c r="U12288" t="s">
        <v>14749</v>
      </c>
      <c r="V12288" s="3">
        <v>45871.642361111109</v>
      </c>
      <c r="W12288" t="s">
        <v>1291</v>
      </c>
      <c r="Y12288" s="4">
        <v>45876</v>
      </c>
      <c r="Z12288" s="2">
        <v>0.81263888888888891</v>
      </c>
    </row>
    <row r="12289" spans="1:26" x14ac:dyDescent="0.3">
      <c r="A12289">
        <v>135349</v>
      </c>
      <c r="B12289" t="s">
        <v>1290</v>
      </c>
      <c r="C12289" t="s">
        <v>27</v>
      </c>
      <c r="D12289" t="s">
        <v>518</v>
      </c>
      <c r="E12289" t="s">
        <v>48</v>
      </c>
      <c r="F12289">
        <v>8949801578</v>
      </c>
      <c r="G12289" t="s">
        <v>43</v>
      </c>
      <c r="H12289">
        <v>7287</v>
      </c>
      <c r="I12289" t="s">
        <v>14751</v>
      </c>
      <c r="J12289" t="s">
        <v>31</v>
      </c>
      <c r="K12289" t="s">
        <v>49</v>
      </c>
      <c r="O12289" t="s">
        <v>33</v>
      </c>
      <c r="S12289" s="3">
        <v>45876.375</v>
      </c>
      <c r="T12289" t="s">
        <v>54</v>
      </c>
      <c r="U12289" t="s">
        <v>14751</v>
      </c>
      <c r="V12289" s="3">
        <v>45871.642361111109</v>
      </c>
      <c r="W12289" t="s">
        <v>1291</v>
      </c>
      <c r="Y12289" s="4">
        <v>45876</v>
      </c>
      <c r="Z12289" s="2">
        <v>0.81263888888888891</v>
      </c>
    </row>
    <row r="12290" spans="1:26" x14ac:dyDescent="0.3">
      <c r="A12290">
        <v>135349</v>
      </c>
      <c r="B12290" t="s">
        <v>1290</v>
      </c>
      <c r="C12290" t="s">
        <v>27</v>
      </c>
      <c r="D12290" t="s">
        <v>518</v>
      </c>
      <c r="E12290" t="s">
        <v>48</v>
      </c>
      <c r="F12290">
        <v>8949801578</v>
      </c>
      <c r="G12290" t="s">
        <v>43</v>
      </c>
      <c r="H12290">
        <v>7287</v>
      </c>
      <c r="I12290" t="s">
        <v>14752</v>
      </c>
      <c r="J12290" t="s">
        <v>31</v>
      </c>
      <c r="K12290" t="s">
        <v>49</v>
      </c>
      <c r="O12290" t="s">
        <v>33</v>
      </c>
      <c r="S12290" s="3">
        <v>45876.375</v>
      </c>
      <c r="T12290" t="s">
        <v>54</v>
      </c>
      <c r="U12290" t="s">
        <v>14752</v>
      </c>
      <c r="V12290" s="3">
        <v>45871.642361111109</v>
      </c>
      <c r="W12290" t="s">
        <v>1291</v>
      </c>
      <c r="Y12290" s="4">
        <v>45876</v>
      </c>
      <c r="Z12290" s="2">
        <v>0.81263888888888891</v>
      </c>
    </row>
    <row r="12291" spans="1:26" x14ac:dyDescent="0.3">
      <c r="A12291">
        <v>135349</v>
      </c>
      <c r="B12291" t="s">
        <v>1290</v>
      </c>
      <c r="C12291" t="s">
        <v>27</v>
      </c>
      <c r="D12291" t="s">
        <v>518</v>
      </c>
      <c r="E12291" t="s">
        <v>48</v>
      </c>
      <c r="F12291">
        <v>8949801578</v>
      </c>
      <c r="G12291" t="s">
        <v>43</v>
      </c>
      <c r="H12291">
        <v>7287</v>
      </c>
      <c r="I12291" t="s">
        <v>14756</v>
      </c>
      <c r="J12291" t="s">
        <v>31</v>
      </c>
      <c r="K12291" t="s">
        <v>49</v>
      </c>
      <c r="O12291" t="s">
        <v>33</v>
      </c>
      <c r="S12291" s="3">
        <v>45876.375</v>
      </c>
      <c r="T12291" t="s">
        <v>54</v>
      </c>
      <c r="U12291" t="s">
        <v>14756</v>
      </c>
      <c r="V12291" s="3">
        <v>45871.642361111109</v>
      </c>
      <c r="W12291" t="s">
        <v>1291</v>
      </c>
      <c r="Y12291" s="4">
        <v>45876</v>
      </c>
      <c r="Z12291" s="2">
        <v>0.81263888888888891</v>
      </c>
    </row>
    <row r="12292" spans="1:26" x14ac:dyDescent="0.3">
      <c r="A12292">
        <v>135349</v>
      </c>
      <c r="B12292" t="s">
        <v>1290</v>
      </c>
      <c r="C12292" t="s">
        <v>27</v>
      </c>
      <c r="D12292" t="s">
        <v>518</v>
      </c>
      <c r="E12292" t="s">
        <v>48</v>
      </c>
      <c r="F12292">
        <v>8949801578</v>
      </c>
      <c r="G12292" t="s">
        <v>43</v>
      </c>
      <c r="H12292">
        <v>7287</v>
      </c>
      <c r="I12292" t="s">
        <v>14758</v>
      </c>
      <c r="J12292" t="s">
        <v>31</v>
      </c>
      <c r="K12292" t="s">
        <v>49</v>
      </c>
      <c r="O12292" t="s">
        <v>33</v>
      </c>
      <c r="S12292" s="3">
        <v>45876.375</v>
      </c>
      <c r="T12292" t="s">
        <v>54</v>
      </c>
      <c r="U12292" t="s">
        <v>14758</v>
      </c>
      <c r="V12292" s="3">
        <v>45871.642361111109</v>
      </c>
      <c r="W12292" t="s">
        <v>1291</v>
      </c>
      <c r="Y12292" s="4">
        <v>45876</v>
      </c>
      <c r="Z12292" s="2">
        <v>0.81263888888888891</v>
      </c>
    </row>
    <row r="12293" spans="1:26" x14ac:dyDescent="0.3">
      <c r="A12293">
        <v>134356</v>
      </c>
      <c r="B12293" t="s">
        <v>1290</v>
      </c>
      <c r="C12293" t="s">
        <v>27</v>
      </c>
      <c r="D12293" t="s">
        <v>518</v>
      </c>
      <c r="E12293" t="s">
        <v>48</v>
      </c>
      <c r="F12293">
        <v>9672752622</v>
      </c>
      <c r="G12293" t="s">
        <v>43</v>
      </c>
      <c r="H12293">
        <v>7287</v>
      </c>
      <c r="I12293" t="s">
        <v>14761</v>
      </c>
      <c r="J12293" t="s">
        <v>31</v>
      </c>
      <c r="K12293" t="s">
        <v>49</v>
      </c>
      <c r="O12293" t="s">
        <v>33</v>
      </c>
      <c r="S12293" s="3">
        <v>45876.375</v>
      </c>
      <c r="T12293" t="s">
        <v>54</v>
      </c>
      <c r="U12293" t="s">
        <v>14761</v>
      </c>
      <c r="V12293" s="3">
        <v>45871.642361111109</v>
      </c>
      <c r="W12293" t="s">
        <v>1306</v>
      </c>
      <c r="Y12293" s="4">
        <v>45876</v>
      </c>
      <c r="Z12293" s="2">
        <v>0.81263888888888891</v>
      </c>
    </row>
    <row r="12294" spans="1:26" x14ac:dyDescent="0.3">
      <c r="A12294">
        <v>135349</v>
      </c>
      <c r="B12294" t="s">
        <v>1290</v>
      </c>
      <c r="C12294" t="s">
        <v>27</v>
      </c>
      <c r="D12294" t="s">
        <v>518</v>
      </c>
      <c r="E12294" t="s">
        <v>48</v>
      </c>
      <c r="F12294">
        <v>8949801578</v>
      </c>
      <c r="G12294" t="s">
        <v>43</v>
      </c>
      <c r="H12294">
        <v>7287</v>
      </c>
      <c r="I12294" t="s">
        <v>14762</v>
      </c>
      <c r="J12294" t="s">
        <v>31</v>
      </c>
      <c r="K12294" t="s">
        <v>49</v>
      </c>
      <c r="O12294" t="s">
        <v>33</v>
      </c>
      <c r="S12294" s="3">
        <v>45876.375</v>
      </c>
      <c r="T12294" t="s">
        <v>54</v>
      </c>
      <c r="U12294" t="s">
        <v>14762</v>
      </c>
      <c r="V12294" s="3">
        <v>45871.642361111109</v>
      </c>
      <c r="W12294" t="s">
        <v>1291</v>
      </c>
      <c r="Y12294" s="4">
        <v>45876</v>
      </c>
      <c r="Z12294" s="2">
        <v>0.81263888888888891</v>
      </c>
    </row>
    <row r="12295" spans="1:26" x14ac:dyDescent="0.3">
      <c r="A12295">
        <v>134356</v>
      </c>
      <c r="B12295" t="s">
        <v>1290</v>
      </c>
      <c r="C12295" t="s">
        <v>27</v>
      </c>
      <c r="D12295" t="s">
        <v>518</v>
      </c>
      <c r="E12295" t="s">
        <v>48</v>
      </c>
      <c r="F12295">
        <v>9672752622</v>
      </c>
      <c r="G12295" t="s">
        <v>43</v>
      </c>
      <c r="H12295">
        <v>7287</v>
      </c>
      <c r="I12295" t="s">
        <v>14763</v>
      </c>
      <c r="J12295" t="s">
        <v>31</v>
      </c>
      <c r="K12295" t="s">
        <v>49</v>
      </c>
      <c r="O12295" t="s">
        <v>33</v>
      </c>
      <c r="S12295" s="3">
        <v>45876.375</v>
      </c>
      <c r="T12295" t="s">
        <v>54</v>
      </c>
      <c r="U12295" t="s">
        <v>14763</v>
      </c>
      <c r="V12295" s="3">
        <v>45871.642361111109</v>
      </c>
      <c r="W12295" t="s">
        <v>1306</v>
      </c>
      <c r="Y12295" s="4">
        <v>45876</v>
      </c>
      <c r="Z12295" s="2">
        <v>0.81263888888888891</v>
      </c>
    </row>
    <row r="12296" spans="1:26" x14ac:dyDescent="0.3">
      <c r="A12296">
        <v>134356</v>
      </c>
      <c r="B12296" t="s">
        <v>1290</v>
      </c>
      <c r="C12296" t="s">
        <v>27</v>
      </c>
      <c r="D12296" t="s">
        <v>518</v>
      </c>
      <c r="E12296" t="s">
        <v>48</v>
      </c>
      <c r="F12296">
        <v>9672752622</v>
      </c>
      <c r="G12296" t="s">
        <v>43</v>
      </c>
      <c r="H12296">
        <v>7287</v>
      </c>
      <c r="I12296" t="s">
        <v>14764</v>
      </c>
      <c r="J12296" t="s">
        <v>31</v>
      </c>
      <c r="K12296" t="s">
        <v>49</v>
      </c>
      <c r="O12296" t="s">
        <v>33</v>
      </c>
      <c r="S12296" s="3">
        <v>45876.375</v>
      </c>
      <c r="T12296" t="s">
        <v>54</v>
      </c>
      <c r="U12296" t="s">
        <v>14764</v>
      </c>
      <c r="V12296" s="3">
        <v>45871.642361111109</v>
      </c>
      <c r="W12296" t="s">
        <v>1306</v>
      </c>
      <c r="Y12296" s="4">
        <v>45876</v>
      </c>
      <c r="Z12296" s="2">
        <v>0.81263888888888891</v>
      </c>
    </row>
    <row r="12297" spans="1:26" x14ac:dyDescent="0.3">
      <c r="A12297">
        <v>134356</v>
      </c>
      <c r="B12297" t="s">
        <v>1290</v>
      </c>
      <c r="C12297" t="s">
        <v>27</v>
      </c>
      <c r="D12297" t="s">
        <v>518</v>
      </c>
      <c r="E12297" t="s">
        <v>48</v>
      </c>
      <c r="F12297">
        <v>9672752622</v>
      </c>
      <c r="G12297" t="s">
        <v>43</v>
      </c>
      <c r="H12297">
        <v>7287</v>
      </c>
      <c r="I12297" t="s">
        <v>14765</v>
      </c>
      <c r="J12297" t="s">
        <v>31</v>
      </c>
      <c r="K12297" t="s">
        <v>49</v>
      </c>
      <c r="O12297" t="s">
        <v>33</v>
      </c>
      <c r="S12297" s="3">
        <v>45876.375</v>
      </c>
      <c r="T12297" t="s">
        <v>54</v>
      </c>
      <c r="U12297" t="s">
        <v>14765</v>
      </c>
      <c r="V12297" s="3">
        <v>45871.642361111109</v>
      </c>
      <c r="W12297" t="s">
        <v>1306</v>
      </c>
      <c r="Y12297" s="4">
        <v>45876</v>
      </c>
      <c r="Z12297" s="2">
        <v>0.81263888888888891</v>
      </c>
    </row>
    <row r="12298" spans="1:26" x14ac:dyDescent="0.3">
      <c r="A12298">
        <v>134356</v>
      </c>
      <c r="B12298" t="s">
        <v>1290</v>
      </c>
      <c r="C12298" t="s">
        <v>27</v>
      </c>
      <c r="D12298" t="s">
        <v>518</v>
      </c>
      <c r="E12298" t="s">
        <v>48</v>
      </c>
      <c r="F12298">
        <v>9672752622</v>
      </c>
      <c r="G12298" t="s">
        <v>43</v>
      </c>
      <c r="H12298">
        <v>7287</v>
      </c>
      <c r="I12298" t="s">
        <v>14766</v>
      </c>
      <c r="J12298" t="s">
        <v>31</v>
      </c>
      <c r="K12298" t="s">
        <v>49</v>
      </c>
      <c r="O12298" t="s">
        <v>33</v>
      </c>
      <c r="S12298" s="3">
        <v>45876.375</v>
      </c>
      <c r="T12298" t="s">
        <v>54</v>
      </c>
      <c r="U12298" t="s">
        <v>14766</v>
      </c>
      <c r="V12298" s="3">
        <v>45871.642361111109</v>
      </c>
      <c r="W12298" t="s">
        <v>1306</v>
      </c>
      <c r="Y12298" s="4">
        <v>45876</v>
      </c>
      <c r="Z12298" s="2">
        <v>0.81263888888888891</v>
      </c>
    </row>
    <row r="12299" spans="1:26" x14ac:dyDescent="0.3">
      <c r="A12299">
        <v>134356</v>
      </c>
      <c r="B12299" t="s">
        <v>1290</v>
      </c>
      <c r="C12299" t="s">
        <v>27</v>
      </c>
      <c r="D12299" t="s">
        <v>518</v>
      </c>
      <c r="E12299" t="s">
        <v>48</v>
      </c>
      <c r="F12299">
        <v>9672752622</v>
      </c>
      <c r="G12299" t="s">
        <v>43</v>
      </c>
      <c r="H12299">
        <v>7287</v>
      </c>
      <c r="I12299" t="s">
        <v>14767</v>
      </c>
      <c r="J12299" t="s">
        <v>31</v>
      </c>
      <c r="K12299" t="s">
        <v>49</v>
      </c>
      <c r="O12299" t="s">
        <v>33</v>
      </c>
      <c r="S12299" s="3">
        <v>45876.375</v>
      </c>
      <c r="T12299" t="s">
        <v>54</v>
      </c>
      <c r="U12299" t="s">
        <v>14767</v>
      </c>
      <c r="V12299" s="3">
        <v>45871.642361111109</v>
      </c>
      <c r="W12299" t="s">
        <v>1306</v>
      </c>
      <c r="Y12299" s="4">
        <v>45876</v>
      </c>
      <c r="Z12299" s="2">
        <v>0.81263888888888891</v>
      </c>
    </row>
    <row r="12300" spans="1:26" x14ac:dyDescent="0.3">
      <c r="A12300">
        <v>135349</v>
      </c>
      <c r="B12300" t="s">
        <v>1290</v>
      </c>
      <c r="C12300" t="s">
        <v>27</v>
      </c>
      <c r="D12300" t="s">
        <v>518</v>
      </c>
      <c r="E12300" t="s">
        <v>48</v>
      </c>
      <c r="F12300">
        <v>8949801578</v>
      </c>
      <c r="G12300" t="s">
        <v>43</v>
      </c>
      <c r="H12300">
        <v>7287</v>
      </c>
      <c r="I12300" t="s">
        <v>14769</v>
      </c>
      <c r="J12300" t="s">
        <v>31</v>
      </c>
      <c r="K12300" t="s">
        <v>49</v>
      </c>
      <c r="O12300" t="s">
        <v>33</v>
      </c>
      <c r="S12300" s="3">
        <v>45876.375</v>
      </c>
      <c r="T12300" t="s">
        <v>54</v>
      </c>
      <c r="U12300" t="s">
        <v>14769</v>
      </c>
      <c r="V12300" s="3">
        <v>45871.642361111109</v>
      </c>
      <c r="W12300" t="s">
        <v>1291</v>
      </c>
      <c r="Y12300" s="4">
        <v>45876</v>
      </c>
      <c r="Z12300" s="2">
        <v>0.81263888888888891</v>
      </c>
    </row>
    <row r="12301" spans="1:26" x14ac:dyDescent="0.3">
      <c r="A12301">
        <v>134356</v>
      </c>
      <c r="B12301" t="s">
        <v>1290</v>
      </c>
      <c r="C12301" t="s">
        <v>27</v>
      </c>
      <c r="D12301" t="s">
        <v>518</v>
      </c>
      <c r="E12301" t="s">
        <v>48</v>
      </c>
      <c r="F12301">
        <v>9672752622</v>
      </c>
      <c r="G12301" t="s">
        <v>43</v>
      </c>
      <c r="H12301">
        <v>7287</v>
      </c>
      <c r="I12301" t="s">
        <v>14770</v>
      </c>
      <c r="J12301" t="s">
        <v>31</v>
      </c>
      <c r="K12301" t="s">
        <v>49</v>
      </c>
      <c r="O12301" t="s">
        <v>33</v>
      </c>
      <c r="S12301" s="3">
        <v>45876.375</v>
      </c>
      <c r="T12301" t="s">
        <v>54</v>
      </c>
      <c r="U12301" t="s">
        <v>14770</v>
      </c>
      <c r="V12301" s="3">
        <v>45871.642361111109</v>
      </c>
      <c r="W12301" t="s">
        <v>1306</v>
      </c>
      <c r="Y12301" s="4">
        <v>45876</v>
      </c>
      <c r="Z12301" s="2">
        <v>0.81263888888888891</v>
      </c>
    </row>
    <row r="12302" spans="1:26" x14ac:dyDescent="0.3">
      <c r="A12302">
        <v>135806</v>
      </c>
      <c r="B12302" t="s">
        <v>352</v>
      </c>
      <c r="C12302" t="s">
        <v>27</v>
      </c>
      <c r="D12302" t="s">
        <v>329</v>
      </c>
      <c r="E12302" t="s">
        <v>76</v>
      </c>
      <c r="F12302">
        <v>7566410257</v>
      </c>
      <c r="G12302" t="s">
        <v>43</v>
      </c>
      <c r="H12302">
        <v>7292</v>
      </c>
      <c r="I12302" t="s">
        <v>14787</v>
      </c>
      <c r="J12302" t="s">
        <v>31</v>
      </c>
      <c r="K12302" t="s">
        <v>49</v>
      </c>
      <c r="O12302" t="s">
        <v>33</v>
      </c>
      <c r="S12302" s="3">
        <v>45876.375</v>
      </c>
      <c r="T12302" t="s">
        <v>54</v>
      </c>
      <c r="U12302" t="s">
        <v>14787</v>
      </c>
      <c r="V12302" s="3">
        <v>45871.642361111109</v>
      </c>
      <c r="W12302" t="s">
        <v>1165</v>
      </c>
      <c r="Y12302" s="4">
        <v>45876</v>
      </c>
      <c r="Z12302" s="2">
        <v>0.81263888888888891</v>
      </c>
    </row>
    <row r="12303" spans="1:26" x14ac:dyDescent="0.3">
      <c r="A12303">
        <v>135806</v>
      </c>
      <c r="B12303" t="s">
        <v>352</v>
      </c>
      <c r="C12303" t="s">
        <v>27</v>
      </c>
      <c r="D12303" t="s">
        <v>329</v>
      </c>
      <c r="E12303" t="s">
        <v>76</v>
      </c>
      <c r="F12303">
        <v>7566410257</v>
      </c>
      <c r="G12303" t="s">
        <v>43</v>
      </c>
      <c r="H12303">
        <v>7292</v>
      </c>
      <c r="I12303" t="s">
        <v>14789</v>
      </c>
      <c r="J12303" t="s">
        <v>31</v>
      </c>
      <c r="K12303" t="s">
        <v>49</v>
      </c>
      <c r="O12303" t="s">
        <v>33</v>
      </c>
      <c r="S12303" s="3">
        <v>45876.375</v>
      </c>
      <c r="T12303" t="s">
        <v>54</v>
      </c>
      <c r="U12303" t="s">
        <v>14789</v>
      </c>
      <c r="V12303" s="3">
        <v>45871.642361111109</v>
      </c>
      <c r="W12303" t="s">
        <v>1165</v>
      </c>
      <c r="Y12303" s="4">
        <v>45876</v>
      </c>
      <c r="Z12303" s="2">
        <v>0.81263888888888891</v>
      </c>
    </row>
    <row r="12304" spans="1:26" x14ac:dyDescent="0.3">
      <c r="A12304">
        <v>135806</v>
      </c>
      <c r="B12304" t="s">
        <v>352</v>
      </c>
      <c r="C12304" t="s">
        <v>27</v>
      </c>
      <c r="D12304" t="s">
        <v>329</v>
      </c>
      <c r="E12304" t="s">
        <v>76</v>
      </c>
      <c r="F12304">
        <v>7566410257</v>
      </c>
      <c r="G12304" t="s">
        <v>43</v>
      </c>
      <c r="H12304">
        <v>7292</v>
      </c>
      <c r="I12304" t="s">
        <v>14790</v>
      </c>
      <c r="J12304" t="s">
        <v>31</v>
      </c>
      <c r="K12304" t="s">
        <v>49</v>
      </c>
      <c r="O12304" t="s">
        <v>33</v>
      </c>
      <c r="S12304" s="3">
        <v>45876.375</v>
      </c>
      <c r="T12304" t="s">
        <v>54</v>
      </c>
      <c r="U12304" t="s">
        <v>14790</v>
      </c>
      <c r="V12304" s="3">
        <v>45871.642361111109</v>
      </c>
      <c r="W12304" t="s">
        <v>1165</v>
      </c>
      <c r="Y12304" s="4">
        <v>45876</v>
      </c>
      <c r="Z12304" s="2">
        <v>0.81263888888888891</v>
      </c>
    </row>
    <row r="12305" spans="1:26" x14ac:dyDescent="0.3">
      <c r="A12305">
        <v>135806</v>
      </c>
      <c r="B12305" t="s">
        <v>352</v>
      </c>
      <c r="C12305" t="s">
        <v>27</v>
      </c>
      <c r="D12305" t="s">
        <v>329</v>
      </c>
      <c r="E12305" t="s">
        <v>76</v>
      </c>
      <c r="F12305">
        <v>7566410257</v>
      </c>
      <c r="G12305" t="s">
        <v>43</v>
      </c>
      <c r="H12305">
        <v>7292</v>
      </c>
      <c r="I12305" t="s">
        <v>14797</v>
      </c>
      <c r="J12305" t="s">
        <v>31</v>
      </c>
      <c r="K12305" t="s">
        <v>49</v>
      </c>
      <c r="O12305" t="s">
        <v>33</v>
      </c>
      <c r="S12305" s="3">
        <v>45876.375</v>
      </c>
      <c r="T12305" t="s">
        <v>54</v>
      </c>
      <c r="U12305" t="s">
        <v>14797</v>
      </c>
      <c r="V12305" s="3">
        <v>45871.642361111109</v>
      </c>
      <c r="W12305" t="s">
        <v>1165</v>
      </c>
      <c r="Y12305" s="4">
        <v>45876</v>
      </c>
      <c r="Z12305" s="2">
        <v>0.81263888888888891</v>
      </c>
    </row>
    <row r="12306" spans="1:26" x14ac:dyDescent="0.3">
      <c r="A12306">
        <v>135806</v>
      </c>
      <c r="B12306" t="s">
        <v>352</v>
      </c>
      <c r="C12306" t="s">
        <v>27</v>
      </c>
      <c r="D12306" t="s">
        <v>329</v>
      </c>
      <c r="E12306" t="s">
        <v>76</v>
      </c>
      <c r="F12306">
        <v>7566410257</v>
      </c>
      <c r="G12306" t="s">
        <v>43</v>
      </c>
      <c r="H12306">
        <v>7292</v>
      </c>
      <c r="I12306" t="s">
        <v>14798</v>
      </c>
      <c r="J12306" t="s">
        <v>31</v>
      </c>
      <c r="K12306" t="s">
        <v>49</v>
      </c>
      <c r="O12306" t="s">
        <v>33</v>
      </c>
      <c r="S12306" s="3">
        <v>45876.375</v>
      </c>
      <c r="T12306" t="s">
        <v>54</v>
      </c>
      <c r="U12306" t="s">
        <v>14798</v>
      </c>
      <c r="V12306" s="3">
        <v>45871.642361111109</v>
      </c>
      <c r="W12306" t="s">
        <v>1165</v>
      </c>
      <c r="Y12306" s="4">
        <v>45876</v>
      </c>
      <c r="Z12306" s="2">
        <v>0.81263888888888891</v>
      </c>
    </row>
    <row r="12307" spans="1:26" x14ac:dyDescent="0.3">
      <c r="A12307">
        <v>136472</v>
      </c>
      <c r="B12307" t="s">
        <v>352</v>
      </c>
      <c r="C12307" t="s">
        <v>818</v>
      </c>
      <c r="D12307" t="s">
        <v>329</v>
      </c>
      <c r="E12307" t="s">
        <v>76</v>
      </c>
      <c r="F12307">
        <v>6265661979</v>
      </c>
      <c r="G12307" t="s">
        <v>43</v>
      </c>
      <c r="H12307">
        <v>7292</v>
      </c>
      <c r="I12307" t="s">
        <v>14800</v>
      </c>
      <c r="J12307" t="s">
        <v>31</v>
      </c>
      <c r="K12307" t="s">
        <v>49</v>
      </c>
      <c r="O12307" t="s">
        <v>33</v>
      </c>
      <c r="S12307" s="3">
        <v>45876.375</v>
      </c>
      <c r="T12307" t="s">
        <v>54</v>
      </c>
      <c r="U12307" t="s">
        <v>14800</v>
      </c>
      <c r="V12307" s="3">
        <v>45871.642361111109</v>
      </c>
      <c r="W12307" t="s">
        <v>819</v>
      </c>
      <c r="Y12307" s="4">
        <v>45876</v>
      </c>
      <c r="Z12307" s="2">
        <v>0.81263888888888891</v>
      </c>
    </row>
    <row r="12308" spans="1:26" x14ac:dyDescent="0.3">
      <c r="A12308">
        <v>135806</v>
      </c>
      <c r="B12308" t="s">
        <v>352</v>
      </c>
      <c r="C12308" t="s">
        <v>27</v>
      </c>
      <c r="D12308" t="s">
        <v>329</v>
      </c>
      <c r="E12308" t="s">
        <v>76</v>
      </c>
      <c r="F12308">
        <v>7566410257</v>
      </c>
      <c r="G12308" t="s">
        <v>43</v>
      </c>
      <c r="H12308">
        <v>7292</v>
      </c>
      <c r="I12308" t="s">
        <v>14801</v>
      </c>
      <c r="J12308" t="s">
        <v>31</v>
      </c>
      <c r="K12308" t="s">
        <v>49</v>
      </c>
      <c r="O12308" t="s">
        <v>33</v>
      </c>
      <c r="S12308" s="3">
        <v>45876.375</v>
      </c>
      <c r="T12308" t="s">
        <v>54</v>
      </c>
      <c r="U12308" t="s">
        <v>14801</v>
      </c>
      <c r="V12308" s="3">
        <v>45871.642361111109</v>
      </c>
      <c r="W12308" t="s">
        <v>1165</v>
      </c>
      <c r="Y12308" s="4">
        <v>45876</v>
      </c>
      <c r="Z12308" s="2">
        <v>0.81263888888888891</v>
      </c>
    </row>
    <row r="12309" spans="1:26" x14ac:dyDescent="0.3">
      <c r="A12309">
        <v>135806</v>
      </c>
      <c r="B12309" t="s">
        <v>352</v>
      </c>
      <c r="C12309" t="s">
        <v>27</v>
      </c>
      <c r="D12309" t="s">
        <v>329</v>
      </c>
      <c r="E12309" t="s">
        <v>76</v>
      </c>
      <c r="F12309">
        <v>7566410257</v>
      </c>
      <c r="G12309" t="s">
        <v>43</v>
      </c>
      <c r="H12309">
        <v>7292</v>
      </c>
      <c r="I12309" t="s">
        <v>14804</v>
      </c>
      <c r="J12309" t="s">
        <v>31</v>
      </c>
      <c r="K12309" t="s">
        <v>49</v>
      </c>
      <c r="O12309" t="s">
        <v>33</v>
      </c>
      <c r="S12309" s="3">
        <v>45876.375</v>
      </c>
      <c r="T12309" t="s">
        <v>54</v>
      </c>
      <c r="U12309" t="s">
        <v>14804</v>
      </c>
      <c r="V12309" s="3">
        <v>45871.642361111109</v>
      </c>
      <c r="W12309" t="s">
        <v>1165</v>
      </c>
      <c r="Y12309" s="4">
        <v>45876</v>
      </c>
      <c r="Z12309" s="2">
        <v>0.81263888888888891</v>
      </c>
    </row>
    <row r="12310" spans="1:26" x14ac:dyDescent="0.3">
      <c r="A12310">
        <v>136472</v>
      </c>
      <c r="B12310" t="s">
        <v>352</v>
      </c>
      <c r="C12310" t="s">
        <v>818</v>
      </c>
      <c r="D12310" t="s">
        <v>329</v>
      </c>
      <c r="E12310" t="s">
        <v>76</v>
      </c>
      <c r="F12310">
        <v>6265661979</v>
      </c>
      <c r="G12310" t="s">
        <v>43</v>
      </c>
      <c r="H12310">
        <v>7292</v>
      </c>
      <c r="I12310" t="s">
        <v>14805</v>
      </c>
      <c r="J12310" t="s">
        <v>31</v>
      </c>
      <c r="K12310" t="s">
        <v>49</v>
      </c>
      <c r="O12310" t="s">
        <v>33</v>
      </c>
      <c r="S12310" s="3">
        <v>45876.375</v>
      </c>
      <c r="T12310" t="s">
        <v>54</v>
      </c>
      <c r="U12310" t="s">
        <v>14805</v>
      </c>
      <c r="V12310" s="3">
        <v>45871.642361111109</v>
      </c>
      <c r="W12310" t="s">
        <v>819</v>
      </c>
      <c r="Y12310" s="4">
        <v>45876</v>
      </c>
      <c r="Z12310" s="2">
        <v>0.81263888888888891</v>
      </c>
    </row>
    <row r="12311" spans="1:26" x14ac:dyDescent="0.3">
      <c r="A12311">
        <v>135806</v>
      </c>
      <c r="B12311" t="s">
        <v>352</v>
      </c>
      <c r="C12311" t="s">
        <v>27</v>
      </c>
      <c r="D12311" t="s">
        <v>329</v>
      </c>
      <c r="E12311" t="s">
        <v>76</v>
      </c>
      <c r="F12311">
        <v>7566410257</v>
      </c>
      <c r="G12311" t="s">
        <v>43</v>
      </c>
      <c r="H12311">
        <v>7292</v>
      </c>
      <c r="I12311" t="s">
        <v>14806</v>
      </c>
      <c r="J12311" t="s">
        <v>31</v>
      </c>
      <c r="K12311" t="s">
        <v>49</v>
      </c>
      <c r="O12311" t="s">
        <v>33</v>
      </c>
      <c r="S12311" s="3">
        <v>45876.375</v>
      </c>
      <c r="T12311" t="s">
        <v>54</v>
      </c>
      <c r="U12311" t="s">
        <v>14806</v>
      </c>
      <c r="V12311" s="3">
        <v>45871.642361111109</v>
      </c>
      <c r="W12311" t="s">
        <v>1165</v>
      </c>
      <c r="Y12311" s="4">
        <v>45876</v>
      </c>
      <c r="Z12311" s="2">
        <v>0.81263888888888891</v>
      </c>
    </row>
    <row r="12312" spans="1:26" x14ac:dyDescent="0.3">
      <c r="A12312">
        <v>136411</v>
      </c>
      <c r="B12312" t="s">
        <v>156</v>
      </c>
      <c r="C12312" t="s">
        <v>27</v>
      </c>
      <c r="D12312" t="s">
        <v>117</v>
      </c>
      <c r="E12312" t="s">
        <v>48</v>
      </c>
      <c r="F12312">
        <v>9680584871</v>
      </c>
      <c r="G12312" t="s">
        <v>43</v>
      </c>
      <c r="H12312">
        <v>7293</v>
      </c>
      <c r="I12312" t="s">
        <v>14808</v>
      </c>
      <c r="J12312" t="s">
        <v>31</v>
      </c>
      <c r="K12312" t="s">
        <v>49</v>
      </c>
      <c r="O12312" t="s">
        <v>33</v>
      </c>
      <c r="S12312" s="3">
        <v>45876.375</v>
      </c>
      <c r="T12312" t="s">
        <v>54</v>
      </c>
      <c r="U12312" t="s">
        <v>14808</v>
      </c>
      <c r="V12312" s="3">
        <v>45871.642361111109</v>
      </c>
      <c r="W12312" t="s">
        <v>978</v>
      </c>
      <c r="Y12312" s="4">
        <v>45876</v>
      </c>
      <c r="Z12312" s="2">
        <v>0.81263888888888891</v>
      </c>
    </row>
    <row r="12313" spans="1:26" x14ac:dyDescent="0.3">
      <c r="A12313">
        <v>130774</v>
      </c>
      <c r="B12313" t="s">
        <v>156</v>
      </c>
      <c r="C12313" t="s">
        <v>27</v>
      </c>
      <c r="D12313" t="s">
        <v>117</v>
      </c>
      <c r="E12313" t="s">
        <v>48</v>
      </c>
      <c r="F12313">
        <v>6260239614</v>
      </c>
      <c r="G12313" t="s">
        <v>43</v>
      </c>
      <c r="H12313">
        <v>7293</v>
      </c>
      <c r="I12313" t="s">
        <v>14814</v>
      </c>
      <c r="J12313" t="s">
        <v>31</v>
      </c>
      <c r="K12313" t="s">
        <v>49</v>
      </c>
      <c r="O12313" t="s">
        <v>33</v>
      </c>
      <c r="S12313" s="3">
        <v>45876.375</v>
      </c>
      <c r="T12313" t="s">
        <v>54</v>
      </c>
      <c r="U12313" t="s">
        <v>14814</v>
      </c>
      <c r="V12313" s="3">
        <v>45871.642361111109</v>
      </c>
      <c r="W12313" t="s">
        <v>910</v>
      </c>
      <c r="Y12313" s="4">
        <v>45876</v>
      </c>
      <c r="Z12313" s="2">
        <v>0.81263888888888891</v>
      </c>
    </row>
    <row r="12314" spans="1:26" x14ac:dyDescent="0.3">
      <c r="A12314">
        <v>136411</v>
      </c>
      <c r="B12314" t="s">
        <v>156</v>
      </c>
      <c r="C12314" t="s">
        <v>27</v>
      </c>
      <c r="D12314" t="s">
        <v>117</v>
      </c>
      <c r="E12314" t="s">
        <v>48</v>
      </c>
      <c r="F12314">
        <v>9680584871</v>
      </c>
      <c r="G12314" t="s">
        <v>43</v>
      </c>
      <c r="H12314">
        <v>7293</v>
      </c>
      <c r="I12314" t="s">
        <v>14816</v>
      </c>
      <c r="J12314" t="s">
        <v>31</v>
      </c>
      <c r="K12314" t="s">
        <v>49</v>
      </c>
      <c r="O12314" t="s">
        <v>33</v>
      </c>
      <c r="S12314" s="3">
        <v>45876.375</v>
      </c>
      <c r="T12314" t="s">
        <v>54</v>
      </c>
      <c r="U12314" t="s">
        <v>14816</v>
      </c>
      <c r="V12314" s="3">
        <v>45871.642361111109</v>
      </c>
      <c r="W12314" t="s">
        <v>978</v>
      </c>
      <c r="Y12314" s="4">
        <v>45876</v>
      </c>
      <c r="Z12314" s="2">
        <v>0.81263888888888891</v>
      </c>
    </row>
    <row r="12315" spans="1:26" x14ac:dyDescent="0.3">
      <c r="A12315">
        <v>131767</v>
      </c>
      <c r="B12315" t="s">
        <v>903</v>
      </c>
      <c r="C12315" t="s">
        <v>27</v>
      </c>
      <c r="D12315" t="s">
        <v>64</v>
      </c>
      <c r="E12315" t="s">
        <v>48</v>
      </c>
      <c r="F12315">
        <v>7302114994</v>
      </c>
      <c r="G12315" t="s">
        <v>43</v>
      </c>
      <c r="H12315">
        <v>7294</v>
      </c>
      <c r="I12315" t="s">
        <v>14817</v>
      </c>
      <c r="J12315" t="s">
        <v>31</v>
      </c>
      <c r="K12315" t="s">
        <v>49</v>
      </c>
      <c r="O12315" t="s">
        <v>33</v>
      </c>
      <c r="S12315" s="3">
        <v>45876.375</v>
      </c>
      <c r="T12315" t="s">
        <v>54</v>
      </c>
      <c r="U12315" t="s">
        <v>14817</v>
      </c>
      <c r="V12315" s="3">
        <v>45871.642361111109</v>
      </c>
      <c r="W12315" t="s">
        <v>1890</v>
      </c>
      <c r="Y12315" s="4">
        <v>45876</v>
      </c>
      <c r="Z12315" s="2">
        <v>0.81263888888888891</v>
      </c>
    </row>
    <row r="12316" spans="1:26" x14ac:dyDescent="0.3">
      <c r="A12316">
        <v>131767</v>
      </c>
      <c r="B12316" t="s">
        <v>903</v>
      </c>
      <c r="C12316" t="s">
        <v>27</v>
      </c>
      <c r="D12316" t="s">
        <v>64</v>
      </c>
      <c r="E12316" t="s">
        <v>48</v>
      </c>
      <c r="F12316">
        <v>7302114994</v>
      </c>
      <c r="G12316" t="s">
        <v>43</v>
      </c>
      <c r="H12316">
        <v>7294</v>
      </c>
      <c r="I12316" t="s">
        <v>14818</v>
      </c>
      <c r="J12316" t="s">
        <v>31</v>
      </c>
      <c r="K12316" t="s">
        <v>49</v>
      </c>
      <c r="O12316" t="s">
        <v>33</v>
      </c>
      <c r="S12316" s="3">
        <v>45876.375</v>
      </c>
      <c r="T12316" t="s">
        <v>54</v>
      </c>
      <c r="U12316" t="s">
        <v>14818</v>
      </c>
      <c r="V12316" s="3">
        <v>45871.642361111109</v>
      </c>
      <c r="W12316" t="s">
        <v>1890</v>
      </c>
      <c r="Y12316" s="4">
        <v>45876</v>
      </c>
      <c r="Z12316" s="2">
        <v>0.81263888888888891</v>
      </c>
    </row>
    <row r="12317" spans="1:26" x14ac:dyDescent="0.3">
      <c r="A12317">
        <v>131767</v>
      </c>
      <c r="B12317" t="s">
        <v>903</v>
      </c>
      <c r="C12317" t="s">
        <v>27</v>
      </c>
      <c r="D12317" t="s">
        <v>64</v>
      </c>
      <c r="E12317" t="s">
        <v>48</v>
      </c>
      <c r="F12317">
        <v>7302114994</v>
      </c>
      <c r="G12317" t="s">
        <v>43</v>
      </c>
      <c r="H12317">
        <v>7294</v>
      </c>
      <c r="I12317" t="s">
        <v>14819</v>
      </c>
      <c r="J12317" t="s">
        <v>31</v>
      </c>
      <c r="K12317" t="s">
        <v>49</v>
      </c>
      <c r="O12317" t="s">
        <v>33</v>
      </c>
      <c r="S12317" s="3">
        <v>45876.375</v>
      </c>
      <c r="T12317" t="s">
        <v>54</v>
      </c>
      <c r="U12317" t="s">
        <v>14819</v>
      </c>
      <c r="V12317" s="3">
        <v>45871.642361111109</v>
      </c>
      <c r="W12317" t="s">
        <v>1890</v>
      </c>
      <c r="Y12317" s="4">
        <v>45876</v>
      </c>
      <c r="Z12317" s="2">
        <v>0.81263888888888891</v>
      </c>
    </row>
    <row r="12318" spans="1:26" x14ac:dyDescent="0.3">
      <c r="A12318">
        <v>136322</v>
      </c>
      <c r="B12318" t="s">
        <v>903</v>
      </c>
      <c r="C12318" t="s">
        <v>27</v>
      </c>
      <c r="D12318" t="s">
        <v>64</v>
      </c>
      <c r="E12318" t="s">
        <v>48</v>
      </c>
      <c r="F12318">
        <v>7878663128</v>
      </c>
      <c r="G12318" t="s">
        <v>43</v>
      </c>
      <c r="H12318">
        <v>7294</v>
      </c>
      <c r="I12318" t="s">
        <v>14820</v>
      </c>
      <c r="J12318" t="s">
        <v>31</v>
      </c>
      <c r="K12318" t="s">
        <v>49</v>
      </c>
      <c r="O12318" t="s">
        <v>33</v>
      </c>
      <c r="S12318" s="3">
        <v>45876.375</v>
      </c>
      <c r="T12318" t="s">
        <v>54</v>
      </c>
      <c r="U12318" t="s">
        <v>14820</v>
      </c>
      <c r="V12318" s="3">
        <v>45871.642361111109</v>
      </c>
      <c r="W12318" t="s">
        <v>904</v>
      </c>
      <c r="Y12318" s="4">
        <v>45876</v>
      </c>
      <c r="Z12318" s="2">
        <v>0.81263888888888891</v>
      </c>
    </row>
    <row r="12319" spans="1:26" x14ac:dyDescent="0.3">
      <c r="A12319">
        <v>131767</v>
      </c>
      <c r="B12319" t="s">
        <v>903</v>
      </c>
      <c r="C12319" t="s">
        <v>27</v>
      </c>
      <c r="D12319" t="s">
        <v>64</v>
      </c>
      <c r="E12319" t="s">
        <v>48</v>
      </c>
      <c r="F12319">
        <v>7302114994</v>
      </c>
      <c r="G12319" t="s">
        <v>43</v>
      </c>
      <c r="H12319">
        <v>7294</v>
      </c>
      <c r="I12319" t="s">
        <v>14821</v>
      </c>
      <c r="J12319" t="s">
        <v>31</v>
      </c>
      <c r="K12319" t="s">
        <v>49</v>
      </c>
      <c r="O12319" t="s">
        <v>33</v>
      </c>
      <c r="S12319" s="3">
        <v>45876.375</v>
      </c>
      <c r="T12319" t="s">
        <v>54</v>
      </c>
      <c r="U12319" t="s">
        <v>14821</v>
      </c>
      <c r="V12319" s="3">
        <v>45871.642361111109</v>
      </c>
      <c r="W12319" t="s">
        <v>1890</v>
      </c>
      <c r="Y12319" s="4">
        <v>45876</v>
      </c>
      <c r="Z12319" s="2">
        <v>0.81263888888888891</v>
      </c>
    </row>
    <row r="12320" spans="1:26" x14ac:dyDescent="0.3">
      <c r="A12320">
        <v>131767</v>
      </c>
      <c r="B12320" t="s">
        <v>903</v>
      </c>
      <c r="C12320" t="s">
        <v>27</v>
      </c>
      <c r="D12320" t="s">
        <v>64</v>
      </c>
      <c r="E12320" t="s">
        <v>48</v>
      </c>
      <c r="F12320">
        <v>7302114994</v>
      </c>
      <c r="G12320" t="s">
        <v>43</v>
      </c>
      <c r="H12320">
        <v>7294</v>
      </c>
      <c r="I12320" t="s">
        <v>14822</v>
      </c>
      <c r="J12320" t="s">
        <v>31</v>
      </c>
      <c r="K12320" t="s">
        <v>49</v>
      </c>
      <c r="O12320" t="s">
        <v>33</v>
      </c>
      <c r="S12320" s="3">
        <v>45876.375</v>
      </c>
      <c r="T12320" t="s">
        <v>54</v>
      </c>
      <c r="U12320" t="s">
        <v>14822</v>
      </c>
      <c r="V12320" s="3">
        <v>45871.642361111109</v>
      </c>
      <c r="W12320" t="s">
        <v>1890</v>
      </c>
      <c r="Y12320" s="4">
        <v>45876</v>
      </c>
      <c r="Z12320" s="2">
        <v>0.81263888888888891</v>
      </c>
    </row>
    <row r="12321" spans="1:26" x14ac:dyDescent="0.3">
      <c r="A12321">
        <v>136322</v>
      </c>
      <c r="B12321" t="s">
        <v>903</v>
      </c>
      <c r="C12321" t="s">
        <v>27</v>
      </c>
      <c r="D12321" t="s">
        <v>64</v>
      </c>
      <c r="E12321" t="s">
        <v>48</v>
      </c>
      <c r="F12321">
        <v>7878663128</v>
      </c>
      <c r="G12321" t="s">
        <v>43</v>
      </c>
      <c r="H12321">
        <v>7294</v>
      </c>
      <c r="I12321" t="s">
        <v>14823</v>
      </c>
      <c r="J12321" t="s">
        <v>31</v>
      </c>
      <c r="K12321" t="s">
        <v>49</v>
      </c>
      <c r="O12321" t="s">
        <v>33</v>
      </c>
      <c r="S12321" s="3">
        <v>45876.375</v>
      </c>
      <c r="T12321" t="s">
        <v>54</v>
      </c>
      <c r="U12321" t="s">
        <v>14823</v>
      </c>
      <c r="V12321" s="3">
        <v>45871.642361111109</v>
      </c>
      <c r="W12321" t="s">
        <v>904</v>
      </c>
      <c r="Y12321" s="4">
        <v>45876</v>
      </c>
      <c r="Z12321" s="2">
        <v>0.81263888888888891</v>
      </c>
    </row>
    <row r="12322" spans="1:26" x14ac:dyDescent="0.3">
      <c r="A12322">
        <v>136322</v>
      </c>
      <c r="B12322" t="s">
        <v>903</v>
      </c>
      <c r="C12322" t="s">
        <v>27</v>
      </c>
      <c r="D12322" t="s">
        <v>64</v>
      </c>
      <c r="E12322" t="s">
        <v>48</v>
      </c>
      <c r="F12322">
        <v>7878663128</v>
      </c>
      <c r="G12322" t="s">
        <v>43</v>
      </c>
      <c r="H12322">
        <v>7294</v>
      </c>
      <c r="I12322" t="s">
        <v>14824</v>
      </c>
      <c r="J12322" t="s">
        <v>31</v>
      </c>
      <c r="K12322" t="s">
        <v>49</v>
      </c>
      <c r="O12322" t="s">
        <v>33</v>
      </c>
      <c r="S12322" s="3">
        <v>45876.375</v>
      </c>
      <c r="T12322" t="s">
        <v>54</v>
      </c>
      <c r="U12322" t="s">
        <v>14824</v>
      </c>
      <c r="V12322" s="3">
        <v>45871.642361111109</v>
      </c>
      <c r="W12322" t="s">
        <v>904</v>
      </c>
      <c r="Y12322" s="4">
        <v>45876</v>
      </c>
      <c r="Z12322" s="2">
        <v>0.81263888888888891</v>
      </c>
    </row>
    <row r="12323" spans="1:26" x14ac:dyDescent="0.3">
      <c r="A12323">
        <v>131767</v>
      </c>
      <c r="B12323" t="s">
        <v>903</v>
      </c>
      <c r="C12323" t="s">
        <v>27</v>
      </c>
      <c r="D12323" t="s">
        <v>64</v>
      </c>
      <c r="E12323" t="s">
        <v>48</v>
      </c>
      <c r="F12323">
        <v>7302114994</v>
      </c>
      <c r="G12323" t="s">
        <v>43</v>
      </c>
      <c r="H12323">
        <v>7294</v>
      </c>
      <c r="I12323" t="s">
        <v>14825</v>
      </c>
      <c r="J12323" t="s">
        <v>31</v>
      </c>
      <c r="K12323" t="s">
        <v>49</v>
      </c>
      <c r="O12323" t="s">
        <v>33</v>
      </c>
      <c r="S12323" s="3">
        <v>45876.375</v>
      </c>
      <c r="T12323" t="s">
        <v>54</v>
      </c>
      <c r="U12323" t="s">
        <v>14825</v>
      </c>
      <c r="V12323" s="3">
        <v>45871.642361111109</v>
      </c>
      <c r="W12323" t="s">
        <v>1890</v>
      </c>
      <c r="Y12323" s="4">
        <v>45876</v>
      </c>
      <c r="Z12323" s="2">
        <v>0.81263888888888891</v>
      </c>
    </row>
    <row r="12324" spans="1:26" x14ac:dyDescent="0.3">
      <c r="A12324">
        <v>131767</v>
      </c>
      <c r="B12324" t="s">
        <v>903</v>
      </c>
      <c r="C12324" t="s">
        <v>27</v>
      </c>
      <c r="D12324" t="s">
        <v>64</v>
      </c>
      <c r="E12324" t="s">
        <v>48</v>
      </c>
      <c r="F12324">
        <v>7302114994</v>
      </c>
      <c r="G12324" t="s">
        <v>43</v>
      </c>
      <c r="H12324">
        <v>7294</v>
      </c>
      <c r="I12324" t="s">
        <v>14826</v>
      </c>
      <c r="J12324" t="s">
        <v>31</v>
      </c>
      <c r="K12324" t="s">
        <v>49</v>
      </c>
      <c r="O12324" t="s">
        <v>33</v>
      </c>
      <c r="S12324" s="3">
        <v>45876.375</v>
      </c>
      <c r="T12324" t="s">
        <v>54</v>
      </c>
      <c r="U12324" t="s">
        <v>14826</v>
      </c>
      <c r="V12324" s="3">
        <v>45871.642361111109</v>
      </c>
      <c r="W12324" t="s">
        <v>1890</v>
      </c>
      <c r="Y12324" s="4">
        <v>45876</v>
      </c>
      <c r="Z12324" s="2">
        <v>0.81263888888888891</v>
      </c>
    </row>
    <row r="12325" spans="1:26" x14ac:dyDescent="0.3">
      <c r="A12325">
        <v>131767</v>
      </c>
      <c r="B12325" t="s">
        <v>903</v>
      </c>
      <c r="C12325" t="s">
        <v>27</v>
      </c>
      <c r="D12325" t="s">
        <v>64</v>
      </c>
      <c r="E12325" t="s">
        <v>48</v>
      </c>
      <c r="F12325">
        <v>7302114994</v>
      </c>
      <c r="G12325" t="s">
        <v>43</v>
      </c>
      <c r="H12325">
        <v>7294</v>
      </c>
      <c r="I12325" t="s">
        <v>14827</v>
      </c>
      <c r="J12325" t="s">
        <v>31</v>
      </c>
      <c r="K12325" t="s">
        <v>49</v>
      </c>
      <c r="O12325" t="s">
        <v>33</v>
      </c>
      <c r="S12325" s="3">
        <v>45876.375</v>
      </c>
      <c r="T12325" t="s">
        <v>54</v>
      </c>
      <c r="U12325" t="s">
        <v>14827</v>
      </c>
      <c r="V12325" s="3">
        <v>45871.642361111109</v>
      </c>
      <c r="W12325" t="s">
        <v>1890</v>
      </c>
      <c r="Y12325" s="4">
        <v>45876</v>
      </c>
      <c r="Z12325" s="2">
        <v>0.81263888888888891</v>
      </c>
    </row>
    <row r="12326" spans="1:26" x14ac:dyDescent="0.3">
      <c r="A12326">
        <v>23456</v>
      </c>
      <c r="B12326" t="s">
        <v>903</v>
      </c>
      <c r="C12326" t="s">
        <v>27</v>
      </c>
      <c r="D12326" t="s">
        <v>64</v>
      </c>
      <c r="E12326" t="s">
        <v>48</v>
      </c>
      <c r="F12326">
        <v>9926053596</v>
      </c>
      <c r="G12326" t="s">
        <v>43</v>
      </c>
      <c r="H12326">
        <v>7294</v>
      </c>
      <c r="I12326" t="s">
        <v>14828</v>
      </c>
      <c r="J12326" t="s">
        <v>31</v>
      </c>
      <c r="K12326" t="s">
        <v>49</v>
      </c>
      <c r="O12326" t="s">
        <v>33</v>
      </c>
      <c r="S12326" s="3">
        <v>45876.375</v>
      </c>
      <c r="T12326" t="s">
        <v>54</v>
      </c>
      <c r="U12326" t="s">
        <v>14828</v>
      </c>
      <c r="V12326" s="3">
        <v>45871.642361111109</v>
      </c>
      <c r="W12326" t="s">
        <v>1054</v>
      </c>
      <c r="Y12326" s="4">
        <v>45876</v>
      </c>
      <c r="Z12326" s="2">
        <v>0.81263888888888891</v>
      </c>
    </row>
    <row r="12327" spans="1:26" x14ac:dyDescent="0.3">
      <c r="A12327">
        <v>136322</v>
      </c>
      <c r="B12327" t="s">
        <v>903</v>
      </c>
      <c r="C12327" t="s">
        <v>27</v>
      </c>
      <c r="D12327" t="s">
        <v>64</v>
      </c>
      <c r="E12327" t="s">
        <v>48</v>
      </c>
      <c r="F12327">
        <v>7878663128</v>
      </c>
      <c r="G12327" t="s">
        <v>43</v>
      </c>
      <c r="H12327">
        <v>7294</v>
      </c>
      <c r="I12327" t="s">
        <v>14829</v>
      </c>
      <c r="J12327" t="s">
        <v>31</v>
      </c>
      <c r="K12327" t="s">
        <v>49</v>
      </c>
      <c r="O12327" t="s">
        <v>33</v>
      </c>
      <c r="S12327" s="3">
        <v>45876.375</v>
      </c>
      <c r="T12327" t="s">
        <v>54</v>
      </c>
      <c r="U12327" t="s">
        <v>14829</v>
      </c>
      <c r="V12327" s="3">
        <v>45871.642361111109</v>
      </c>
      <c r="W12327" t="s">
        <v>904</v>
      </c>
      <c r="Y12327" s="4">
        <v>45876</v>
      </c>
      <c r="Z12327" s="2">
        <v>0.81263888888888891</v>
      </c>
    </row>
    <row r="12328" spans="1:26" x14ac:dyDescent="0.3">
      <c r="A12328">
        <v>136322</v>
      </c>
      <c r="B12328" t="s">
        <v>903</v>
      </c>
      <c r="C12328" t="s">
        <v>27</v>
      </c>
      <c r="D12328" t="s">
        <v>64</v>
      </c>
      <c r="E12328" t="s">
        <v>48</v>
      </c>
      <c r="F12328">
        <v>7878663128</v>
      </c>
      <c r="G12328" t="s">
        <v>43</v>
      </c>
      <c r="H12328">
        <v>7294</v>
      </c>
      <c r="I12328" t="s">
        <v>14830</v>
      </c>
      <c r="J12328" t="s">
        <v>31</v>
      </c>
      <c r="K12328" t="s">
        <v>49</v>
      </c>
      <c r="O12328" t="s">
        <v>33</v>
      </c>
      <c r="S12328" s="3">
        <v>45876.375</v>
      </c>
      <c r="T12328" t="s">
        <v>54</v>
      </c>
      <c r="U12328" t="s">
        <v>14830</v>
      </c>
      <c r="V12328" s="3">
        <v>45871.642361111109</v>
      </c>
      <c r="W12328" t="s">
        <v>904</v>
      </c>
      <c r="Y12328" s="4">
        <v>45876</v>
      </c>
      <c r="Z12328" s="2">
        <v>0.81263888888888891</v>
      </c>
    </row>
    <row r="12329" spans="1:26" x14ac:dyDescent="0.3">
      <c r="A12329">
        <v>136322</v>
      </c>
      <c r="B12329" t="s">
        <v>903</v>
      </c>
      <c r="C12329" t="s">
        <v>27</v>
      </c>
      <c r="D12329" t="s">
        <v>64</v>
      </c>
      <c r="E12329" t="s">
        <v>48</v>
      </c>
      <c r="F12329">
        <v>7878663128</v>
      </c>
      <c r="G12329" t="s">
        <v>43</v>
      </c>
      <c r="H12329">
        <v>7294</v>
      </c>
      <c r="I12329" t="s">
        <v>14831</v>
      </c>
      <c r="J12329" t="s">
        <v>31</v>
      </c>
      <c r="K12329" t="s">
        <v>49</v>
      </c>
      <c r="O12329" t="s">
        <v>33</v>
      </c>
      <c r="S12329" s="3">
        <v>45876.375</v>
      </c>
      <c r="T12329" t="s">
        <v>54</v>
      </c>
      <c r="U12329" t="s">
        <v>14831</v>
      </c>
      <c r="V12329" s="3">
        <v>45871.642361111109</v>
      </c>
      <c r="W12329" t="s">
        <v>904</v>
      </c>
      <c r="Y12329" s="4">
        <v>45876</v>
      </c>
      <c r="Z12329" s="2">
        <v>0.81263888888888891</v>
      </c>
    </row>
    <row r="12330" spans="1:26" x14ac:dyDescent="0.3">
      <c r="A12330">
        <v>131767</v>
      </c>
      <c r="B12330" t="s">
        <v>903</v>
      </c>
      <c r="C12330" t="s">
        <v>27</v>
      </c>
      <c r="D12330" t="s">
        <v>64</v>
      </c>
      <c r="E12330" t="s">
        <v>48</v>
      </c>
      <c r="F12330">
        <v>7302114994</v>
      </c>
      <c r="G12330" t="s">
        <v>43</v>
      </c>
      <c r="H12330">
        <v>7294</v>
      </c>
      <c r="I12330" t="s">
        <v>14832</v>
      </c>
      <c r="J12330" t="s">
        <v>31</v>
      </c>
      <c r="K12330" t="s">
        <v>49</v>
      </c>
      <c r="O12330" t="s">
        <v>33</v>
      </c>
      <c r="S12330" s="3">
        <v>45876.375</v>
      </c>
      <c r="T12330" t="s">
        <v>54</v>
      </c>
      <c r="U12330" t="s">
        <v>14832</v>
      </c>
      <c r="V12330" s="3">
        <v>45871.642361111109</v>
      </c>
      <c r="W12330" t="s">
        <v>1890</v>
      </c>
      <c r="Y12330" s="4">
        <v>45876</v>
      </c>
      <c r="Z12330" s="2">
        <v>0.81263888888888891</v>
      </c>
    </row>
    <row r="12331" spans="1:26" x14ac:dyDescent="0.3">
      <c r="A12331">
        <v>131767</v>
      </c>
      <c r="B12331" t="s">
        <v>903</v>
      </c>
      <c r="C12331" t="s">
        <v>27</v>
      </c>
      <c r="D12331" t="s">
        <v>64</v>
      </c>
      <c r="E12331" t="s">
        <v>48</v>
      </c>
      <c r="F12331">
        <v>7302114994</v>
      </c>
      <c r="G12331" t="s">
        <v>43</v>
      </c>
      <c r="H12331">
        <v>7294</v>
      </c>
      <c r="I12331" t="s">
        <v>14833</v>
      </c>
      <c r="J12331" t="s">
        <v>31</v>
      </c>
      <c r="K12331" t="s">
        <v>49</v>
      </c>
      <c r="O12331" t="s">
        <v>33</v>
      </c>
      <c r="S12331" s="3">
        <v>45876.375</v>
      </c>
      <c r="T12331" t="s">
        <v>54</v>
      </c>
      <c r="U12331" t="s">
        <v>14833</v>
      </c>
      <c r="V12331" s="3">
        <v>45871.642361111109</v>
      </c>
      <c r="W12331" t="s">
        <v>1890</v>
      </c>
      <c r="Y12331" s="4">
        <v>45876</v>
      </c>
      <c r="Z12331" s="2">
        <v>0.81263888888888891</v>
      </c>
    </row>
    <row r="12332" spans="1:26" x14ac:dyDescent="0.3">
      <c r="A12332">
        <v>28049</v>
      </c>
      <c r="B12332" t="s">
        <v>384</v>
      </c>
      <c r="C12332" t="s">
        <v>27</v>
      </c>
      <c r="D12332" t="s">
        <v>327</v>
      </c>
      <c r="E12332" t="s">
        <v>76</v>
      </c>
      <c r="F12332">
        <v>8714699616</v>
      </c>
      <c r="G12332" t="s">
        <v>43</v>
      </c>
      <c r="H12332">
        <v>7298</v>
      </c>
      <c r="I12332" t="s">
        <v>14834</v>
      </c>
      <c r="J12332" t="s">
        <v>31</v>
      </c>
      <c r="K12332" t="s">
        <v>49</v>
      </c>
      <c r="O12332" t="s">
        <v>33</v>
      </c>
      <c r="S12332" s="3">
        <v>45876.375</v>
      </c>
      <c r="T12332" t="s">
        <v>54</v>
      </c>
      <c r="U12332" t="s">
        <v>14834</v>
      </c>
      <c r="V12332" s="3">
        <v>45871.642361111109</v>
      </c>
      <c r="W12332" t="s">
        <v>1341</v>
      </c>
      <c r="Y12332" s="4">
        <v>45876</v>
      </c>
      <c r="Z12332" s="2">
        <v>0.81263888888888891</v>
      </c>
    </row>
    <row r="12333" spans="1:26" x14ac:dyDescent="0.3">
      <c r="A12333">
        <v>28049</v>
      </c>
      <c r="B12333" t="s">
        <v>384</v>
      </c>
      <c r="C12333" t="s">
        <v>27</v>
      </c>
      <c r="D12333" t="s">
        <v>327</v>
      </c>
      <c r="E12333" t="s">
        <v>76</v>
      </c>
      <c r="F12333">
        <v>8714699616</v>
      </c>
      <c r="G12333" t="s">
        <v>43</v>
      </c>
      <c r="H12333">
        <v>7298</v>
      </c>
      <c r="I12333" t="s">
        <v>14836</v>
      </c>
      <c r="J12333" t="s">
        <v>31</v>
      </c>
      <c r="K12333" t="s">
        <v>49</v>
      </c>
      <c r="O12333" t="s">
        <v>33</v>
      </c>
      <c r="S12333" s="3">
        <v>45876.375</v>
      </c>
      <c r="T12333" t="s">
        <v>54</v>
      </c>
      <c r="U12333" t="s">
        <v>14836</v>
      </c>
      <c r="V12333" s="3">
        <v>45871.642361111109</v>
      </c>
      <c r="W12333" t="s">
        <v>1341</v>
      </c>
      <c r="Y12333" s="4">
        <v>45876</v>
      </c>
      <c r="Z12333" s="2">
        <v>0.81263888888888891</v>
      </c>
    </row>
    <row r="12334" spans="1:26" x14ac:dyDescent="0.3">
      <c r="A12334">
        <v>28049</v>
      </c>
      <c r="B12334" t="s">
        <v>384</v>
      </c>
      <c r="C12334" t="s">
        <v>27</v>
      </c>
      <c r="D12334" t="s">
        <v>327</v>
      </c>
      <c r="E12334" t="s">
        <v>76</v>
      </c>
      <c r="F12334">
        <v>8714699616</v>
      </c>
      <c r="G12334" t="s">
        <v>43</v>
      </c>
      <c r="H12334">
        <v>7298</v>
      </c>
      <c r="I12334" t="s">
        <v>14837</v>
      </c>
      <c r="J12334" t="s">
        <v>31</v>
      </c>
      <c r="K12334" t="s">
        <v>49</v>
      </c>
      <c r="O12334" t="s">
        <v>33</v>
      </c>
      <c r="S12334" s="3">
        <v>45876.375</v>
      </c>
      <c r="T12334" t="s">
        <v>54</v>
      </c>
      <c r="U12334" t="s">
        <v>14837</v>
      </c>
      <c r="V12334" s="3">
        <v>45871.642361111109</v>
      </c>
      <c r="W12334" t="s">
        <v>1341</v>
      </c>
      <c r="Y12334" s="4">
        <v>45876</v>
      </c>
      <c r="Z12334" s="2">
        <v>0.81263888888888891</v>
      </c>
    </row>
    <row r="12335" spans="1:26" x14ac:dyDescent="0.3">
      <c r="A12335">
        <v>28049</v>
      </c>
      <c r="B12335" t="s">
        <v>384</v>
      </c>
      <c r="C12335" t="s">
        <v>27</v>
      </c>
      <c r="D12335" t="s">
        <v>327</v>
      </c>
      <c r="E12335" t="s">
        <v>76</v>
      </c>
      <c r="F12335">
        <v>8714699616</v>
      </c>
      <c r="G12335" t="s">
        <v>43</v>
      </c>
      <c r="H12335">
        <v>7298</v>
      </c>
      <c r="I12335" t="s">
        <v>14838</v>
      </c>
      <c r="J12335" t="s">
        <v>31</v>
      </c>
      <c r="K12335" t="s">
        <v>49</v>
      </c>
      <c r="O12335" t="s">
        <v>33</v>
      </c>
      <c r="S12335" s="3">
        <v>45876.375</v>
      </c>
      <c r="T12335" t="s">
        <v>54</v>
      </c>
      <c r="U12335" t="s">
        <v>14838</v>
      </c>
      <c r="V12335" s="3">
        <v>45871.642361111109</v>
      </c>
      <c r="W12335" t="s">
        <v>1341</v>
      </c>
      <c r="Y12335" s="4">
        <v>45876</v>
      </c>
      <c r="Z12335" s="2">
        <v>0.81263888888888891</v>
      </c>
    </row>
    <row r="12336" spans="1:26" x14ac:dyDescent="0.3">
      <c r="A12336">
        <v>21962</v>
      </c>
      <c r="B12336" t="s">
        <v>384</v>
      </c>
      <c r="C12336" t="s">
        <v>58</v>
      </c>
      <c r="D12336" t="s">
        <v>327</v>
      </c>
      <c r="E12336" t="s">
        <v>76</v>
      </c>
      <c r="G12336" t="s">
        <v>43</v>
      </c>
      <c r="H12336">
        <v>7298</v>
      </c>
      <c r="I12336" t="s">
        <v>14839</v>
      </c>
      <c r="J12336" t="s">
        <v>31</v>
      </c>
      <c r="K12336" t="s">
        <v>49</v>
      </c>
      <c r="O12336" t="s">
        <v>33</v>
      </c>
      <c r="S12336" s="3">
        <v>45876.375</v>
      </c>
      <c r="T12336" t="s">
        <v>54</v>
      </c>
      <c r="U12336" t="s">
        <v>14839</v>
      </c>
      <c r="V12336" s="3">
        <v>45871.642361111109</v>
      </c>
      <c r="W12336" t="s">
        <v>2121</v>
      </c>
      <c r="Y12336" s="4">
        <v>45876</v>
      </c>
      <c r="Z12336" s="2">
        <v>0.81263888888888891</v>
      </c>
    </row>
    <row r="12337" spans="1:26" x14ac:dyDescent="0.3">
      <c r="A12337">
        <v>28049</v>
      </c>
      <c r="B12337" t="s">
        <v>384</v>
      </c>
      <c r="C12337" t="s">
        <v>27</v>
      </c>
      <c r="D12337" t="s">
        <v>327</v>
      </c>
      <c r="E12337" t="s">
        <v>76</v>
      </c>
      <c r="F12337">
        <v>8714699616</v>
      </c>
      <c r="G12337" t="s">
        <v>43</v>
      </c>
      <c r="H12337">
        <v>7298</v>
      </c>
      <c r="I12337" t="s">
        <v>14840</v>
      </c>
      <c r="J12337" t="s">
        <v>31</v>
      </c>
      <c r="K12337" t="s">
        <v>49</v>
      </c>
      <c r="O12337" t="s">
        <v>33</v>
      </c>
      <c r="S12337" s="3">
        <v>45876.375</v>
      </c>
      <c r="T12337" t="s">
        <v>54</v>
      </c>
      <c r="U12337" t="s">
        <v>14840</v>
      </c>
      <c r="V12337" s="3">
        <v>45871.642361111109</v>
      </c>
      <c r="W12337" t="s">
        <v>1341</v>
      </c>
      <c r="Y12337" s="4">
        <v>45876</v>
      </c>
      <c r="Z12337" s="2">
        <v>0.81263888888888891</v>
      </c>
    </row>
    <row r="12338" spans="1:26" x14ac:dyDescent="0.3">
      <c r="A12338">
        <v>21962</v>
      </c>
      <c r="B12338" t="s">
        <v>384</v>
      </c>
      <c r="C12338" t="s">
        <v>58</v>
      </c>
      <c r="D12338" t="s">
        <v>327</v>
      </c>
      <c r="E12338" t="s">
        <v>76</v>
      </c>
      <c r="G12338" t="s">
        <v>43</v>
      </c>
      <c r="H12338">
        <v>7298</v>
      </c>
      <c r="I12338" t="s">
        <v>14841</v>
      </c>
      <c r="J12338" t="s">
        <v>31</v>
      </c>
      <c r="K12338" t="s">
        <v>49</v>
      </c>
      <c r="O12338" t="s">
        <v>33</v>
      </c>
      <c r="S12338" s="3">
        <v>45876.375</v>
      </c>
      <c r="T12338" t="s">
        <v>54</v>
      </c>
      <c r="U12338" t="s">
        <v>14841</v>
      </c>
      <c r="V12338" s="3">
        <v>45871.642361111109</v>
      </c>
      <c r="W12338" t="s">
        <v>2121</v>
      </c>
      <c r="Y12338" s="4">
        <v>45876</v>
      </c>
      <c r="Z12338" s="2">
        <v>0.81263888888888891</v>
      </c>
    </row>
    <row r="12339" spans="1:26" x14ac:dyDescent="0.3">
      <c r="A12339">
        <v>23935</v>
      </c>
      <c r="B12339" t="s">
        <v>584</v>
      </c>
      <c r="C12339" t="s">
        <v>27</v>
      </c>
      <c r="D12339" t="s">
        <v>327</v>
      </c>
      <c r="E12339" t="s">
        <v>76</v>
      </c>
      <c r="F12339">
        <v>6394507634</v>
      </c>
      <c r="G12339" t="s">
        <v>43</v>
      </c>
      <c r="H12339">
        <v>7299</v>
      </c>
      <c r="I12339" t="s">
        <v>14842</v>
      </c>
      <c r="J12339" t="s">
        <v>31</v>
      </c>
      <c r="K12339" t="s">
        <v>49</v>
      </c>
      <c r="O12339" t="s">
        <v>33</v>
      </c>
      <c r="S12339" s="3">
        <v>45876.375</v>
      </c>
      <c r="T12339" t="s">
        <v>54</v>
      </c>
      <c r="U12339" t="s">
        <v>14842</v>
      </c>
      <c r="V12339" s="3">
        <v>45871.642361111109</v>
      </c>
      <c r="W12339" t="s">
        <v>1339</v>
      </c>
      <c r="Y12339" s="4">
        <v>45876</v>
      </c>
      <c r="Z12339" s="2">
        <v>0.81263888888888891</v>
      </c>
    </row>
    <row r="12340" spans="1:26" x14ac:dyDescent="0.3">
      <c r="A12340">
        <v>132556</v>
      </c>
      <c r="B12340" t="s">
        <v>584</v>
      </c>
      <c r="C12340" t="s">
        <v>27</v>
      </c>
      <c r="D12340" t="s">
        <v>327</v>
      </c>
      <c r="E12340" t="s">
        <v>76</v>
      </c>
      <c r="F12340">
        <v>7440533611</v>
      </c>
      <c r="G12340" t="s">
        <v>43</v>
      </c>
      <c r="H12340">
        <v>7299</v>
      </c>
      <c r="I12340" t="s">
        <v>14843</v>
      </c>
      <c r="J12340" t="s">
        <v>31</v>
      </c>
      <c r="K12340" t="s">
        <v>49</v>
      </c>
      <c r="O12340" t="s">
        <v>33</v>
      </c>
      <c r="S12340" s="3">
        <v>45876.375</v>
      </c>
      <c r="T12340" t="s">
        <v>54</v>
      </c>
      <c r="U12340" t="s">
        <v>14843</v>
      </c>
      <c r="V12340" s="3">
        <v>45871.642361111109</v>
      </c>
      <c r="W12340" t="s">
        <v>1891</v>
      </c>
      <c r="Y12340" s="4">
        <v>45876</v>
      </c>
      <c r="Z12340" s="2">
        <v>0.81263888888888891</v>
      </c>
    </row>
    <row r="12341" spans="1:26" x14ac:dyDescent="0.3">
      <c r="A12341">
        <v>132556</v>
      </c>
      <c r="B12341" t="s">
        <v>584</v>
      </c>
      <c r="C12341" t="s">
        <v>27</v>
      </c>
      <c r="D12341" t="s">
        <v>327</v>
      </c>
      <c r="E12341" t="s">
        <v>76</v>
      </c>
      <c r="F12341">
        <v>7440533611</v>
      </c>
      <c r="G12341" t="s">
        <v>43</v>
      </c>
      <c r="H12341">
        <v>7299</v>
      </c>
      <c r="I12341" t="s">
        <v>14844</v>
      </c>
      <c r="J12341" t="s">
        <v>31</v>
      </c>
      <c r="K12341" t="s">
        <v>49</v>
      </c>
      <c r="O12341" t="s">
        <v>33</v>
      </c>
      <c r="S12341" s="3">
        <v>45876.375</v>
      </c>
      <c r="T12341" t="s">
        <v>54</v>
      </c>
      <c r="U12341" t="s">
        <v>14844</v>
      </c>
      <c r="V12341" s="3">
        <v>45871.642361111109</v>
      </c>
      <c r="W12341" t="s">
        <v>1891</v>
      </c>
      <c r="Y12341" s="4">
        <v>45876</v>
      </c>
      <c r="Z12341" s="2">
        <v>0.81263888888888891</v>
      </c>
    </row>
    <row r="12342" spans="1:26" x14ac:dyDescent="0.3">
      <c r="A12342">
        <v>135293</v>
      </c>
      <c r="B12342" t="s">
        <v>584</v>
      </c>
      <c r="C12342" t="s">
        <v>27</v>
      </c>
      <c r="D12342" t="s">
        <v>327</v>
      </c>
      <c r="E12342" t="s">
        <v>76</v>
      </c>
      <c r="F12342">
        <v>8319386453</v>
      </c>
      <c r="G12342" t="s">
        <v>43</v>
      </c>
      <c r="H12342">
        <v>7299</v>
      </c>
      <c r="I12342" t="s">
        <v>14845</v>
      </c>
      <c r="J12342" t="s">
        <v>31</v>
      </c>
      <c r="K12342" t="s">
        <v>49</v>
      </c>
      <c r="O12342" t="s">
        <v>33</v>
      </c>
      <c r="S12342" s="3">
        <v>45876.375</v>
      </c>
      <c r="T12342" t="s">
        <v>54</v>
      </c>
      <c r="U12342" t="s">
        <v>14845</v>
      </c>
      <c r="V12342" s="3">
        <v>45871.642361111109</v>
      </c>
      <c r="W12342" t="s">
        <v>932</v>
      </c>
      <c r="Y12342" s="4">
        <v>45876</v>
      </c>
      <c r="Z12342" s="2">
        <v>0.81263888888888891</v>
      </c>
    </row>
    <row r="12343" spans="1:26" x14ac:dyDescent="0.3">
      <c r="A12343">
        <v>135293</v>
      </c>
      <c r="B12343" t="s">
        <v>584</v>
      </c>
      <c r="C12343" t="s">
        <v>27</v>
      </c>
      <c r="D12343" t="s">
        <v>327</v>
      </c>
      <c r="E12343" t="s">
        <v>76</v>
      </c>
      <c r="F12343">
        <v>8319386453</v>
      </c>
      <c r="G12343" t="s">
        <v>43</v>
      </c>
      <c r="H12343">
        <v>7299</v>
      </c>
      <c r="I12343" t="s">
        <v>14846</v>
      </c>
      <c r="J12343" t="s">
        <v>31</v>
      </c>
      <c r="K12343" t="s">
        <v>49</v>
      </c>
      <c r="O12343" t="s">
        <v>33</v>
      </c>
      <c r="S12343" s="3">
        <v>45876.375</v>
      </c>
      <c r="T12343" t="s">
        <v>54</v>
      </c>
      <c r="U12343" t="s">
        <v>14846</v>
      </c>
      <c r="V12343" s="3">
        <v>45871.642361111109</v>
      </c>
      <c r="W12343" t="s">
        <v>932</v>
      </c>
      <c r="Y12343" s="4">
        <v>45876</v>
      </c>
      <c r="Z12343" s="2">
        <v>0.81263888888888891</v>
      </c>
    </row>
    <row r="12344" spans="1:26" x14ac:dyDescent="0.3">
      <c r="A12344">
        <v>23935</v>
      </c>
      <c r="B12344" t="s">
        <v>584</v>
      </c>
      <c r="C12344" t="s">
        <v>27</v>
      </c>
      <c r="D12344" t="s">
        <v>327</v>
      </c>
      <c r="E12344" t="s">
        <v>76</v>
      </c>
      <c r="F12344">
        <v>6394507634</v>
      </c>
      <c r="G12344" t="s">
        <v>43</v>
      </c>
      <c r="H12344">
        <v>7299</v>
      </c>
      <c r="I12344" t="s">
        <v>14847</v>
      </c>
      <c r="J12344" t="s">
        <v>31</v>
      </c>
      <c r="K12344" t="s">
        <v>49</v>
      </c>
      <c r="O12344" t="s">
        <v>33</v>
      </c>
      <c r="S12344" s="3">
        <v>45876.375</v>
      </c>
      <c r="T12344" t="s">
        <v>54</v>
      </c>
      <c r="U12344" t="s">
        <v>14847</v>
      </c>
      <c r="V12344" s="3">
        <v>45871.642361111109</v>
      </c>
      <c r="W12344" t="s">
        <v>1339</v>
      </c>
      <c r="Y12344" s="4">
        <v>45876</v>
      </c>
      <c r="Z12344" s="2">
        <v>0.81263888888888891</v>
      </c>
    </row>
    <row r="12345" spans="1:26" x14ac:dyDescent="0.3">
      <c r="A12345">
        <v>132556</v>
      </c>
      <c r="B12345" t="s">
        <v>584</v>
      </c>
      <c r="C12345" t="s">
        <v>27</v>
      </c>
      <c r="D12345" t="s">
        <v>327</v>
      </c>
      <c r="E12345" t="s">
        <v>76</v>
      </c>
      <c r="F12345">
        <v>7440533611</v>
      </c>
      <c r="G12345" t="s">
        <v>43</v>
      </c>
      <c r="H12345">
        <v>7299</v>
      </c>
      <c r="I12345" t="s">
        <v>14848</v>
      </c>
      <c r="J12345" t="s">
        <v>31</v>
      </c>
      <c r="K12345" t="s">
        <v>49</v>
      </c>
      <c r="O12345" t="s">
        <v>33</v>
      </c>
      <c r="S12345" s="3">
        <v>45876.375</v>
      </c>
      <c r="T12345" t="s">
        <v>54</v>
      </c>
      <c r="U12345" t="s">
        <v>14848</v>
      </c>
      <c r="V12345" s="3">
        <v>45871.642361111109</v>
      </c>
      <c r="W12345" t="s">
        <v>1891</v>
      </c>
      <c r="Y12345" s="4">
        <v>45876</v>
      </c>
      <c r="Z12345" s="2">
        <v>0.81263888888888891</v>
      </c>
    </row>
    <row r="12346" spans="1:26" x14ac:dyDescent="0.3">
      <c r="A12346">
        <v>135293</v>
      </c>
      <c r="B12346" t="s">
        <v>584</v>
      </c>
      <c r="C12346" t="s">
        <v>27</v>
      </c>
      <c r="D12346" t="s">
        <v>327</v>
      </c>
      <c r="E12346" t="s">
        <v>76</v>
      </c>
      <c r="F12346">
        <v>8319386453</v>
      </c>
      <c r="G12346" t="s">
        <v>43</v>
      </c>
      <c r="H12346">
        <v>7299</v>
      </c>
      <c r="I12346" t="s">
        <v>14849</v>
      </c>
      <c r="J12346" t="s">
        <v>31</v>
      </c>
      <c r="K12346" t="s">
        <v>49</v>
      </c>
      <c r="O12346" t="s">
        <v>33</v>
      </c>
      <c r="S12346" s="3">
        <v>45876.375</v>
      </c>
      <c r="T12346" t="s">
        <v>54</v>
      </c>
      <c r="U12346" t="s">
        <v>14849</v>
      </c>
      <c r="V12346" s="3">
        <v>45871.642361111109</v>
      </c>
      <c r="W12346" t="s">
        <v>932</v>
      </c>
      <c r="Y12346" s="4">
        <v>45876</v>
      </c>
      <c r="Z12346" s="2">
        <v>0.81263888888888891</v>
      </c>
    </row>
    <row r="12347" spans="1:26" x14ac:dyDescent="0.3">
      <c r="A12347">
        <v>132556</v>
      </c>
      <c r="B12347" t="s">
        <v>584</v>
      </c>
      <c r="C12347" t="s">
        <v>27</v>
      </c>
      <c r="D12347" t="s">
        <v>327</v>
      </c>
      <c r="E12347" t="s">
        <v>76</v>
      </c>
      <c r="F12347">
        <v>7440533611</v>
      </c>
      <c r="G12347" t="s">
        <v>43</v>
      </c>
      <c r="H12347">
        <v>7299</v>
      </c>
      <c r="I12347" t="s">
        <v>14850</v>
      </c>
      <c r="J12347" t="s">
        <v>31</v>
      </c>
      <c r="K12347" t="s">
        <v>49</v>
      </c>
      <c r="O12347" t="s">
        <v>33</v>
      </c>
      <c r="S12347" s="3">
        <v>45876.375</v>
      </c>
      <c r="T12347" t="s">
        <v>54</v>
      </c>
      <c r="U12347" t="s">
        <v>14850</v>
      </c>
      <c r="V12347" s="3">
        <v>45871.642361111109</v>
      </c>
      <c r="W12347" t="s">
        <v>1891</v>
      </c>
      <c r="Y12347" s="4">
        <v>45876</v>
      </c>
      <c r="Z12347" s="2">
        <v>0.81263888888888891</v>
      </c>
    </row>
    <row r="12348" spans="1:26" x14ac:dyDescent="0.3">
      <c r="A12348">
        <v>132556</v>
      </c>
      <c r="B12348" t="s">
        <v>584</v>
      </c>
      <c r="C12348" t="s">
        <v>27</v>
      </c>
      <c r="D12348" t="s">
        <v>327</v>
      </c>
      <c r="E12348" t="s">
        <v>76</v>
      </c>
      <c r="F12348">
        <v>7440533611</v>
      </c>
      <c r="G12348" t="s">
        <v>43</v>
      </c>
      <c r="H12348">
        <v>7299</v>
      </c>
      <c r="I12348" t="s">
        <v>14851</v>
      </c>
      <c r="J12348" t="s">
        <v>31</v>
      </c>
      <c r="K12348" t="s">
        <v>49</v>
      </c>
      <c r="O12348" t="s">
        <v>33</v>
      </c>
      <c r="S12348" s="3">
        <v>45876.375</v>
      </c>
      <c r="T12348" t="s">
        <v>54</v>
      </c>
      <c r="U12348" t="s">
        <v>14851</v>
      </c>
      <c r="V12348" s="3">
        <v>45871.642361111109</v>
      </c>
      <c r="W12348" t="s">
        <v>1891</v>
      </c>
      <c r="Y12348" s="4">
        <v>45876</v>
      </c>
      <c r="Z12348" s="2">
        <v>0.81263888888888891</v>
      </c>
    </row>
    <row r="12349" spans="1:26" x14ac:dyDescent="0.3">
      <c r="A12349">
        <v>132556</v>
      </c>
      <c r="B12349" t="s">
        <v>584</v>
      </c>
      <c r="C12349" t="s">
        <v>27</v>
      </c>
      <c r="D12349" t="s">
        <v>327</v>
      </c>
      <c r="E12349" t="s">
        <v>76</v>
      </c>
      <c r="F12349">
        <v>7440533611</v>
      </c>
      <c r="G12349" t="s">
        <v>43</v>
      </c>
      <c r="H12349">
        <v>7299</v>
      </c>
      <c r="I12349" t="s">
        <v>14852</v>
      </c>
      <c r="J12349" t="s">
        <v>31</v>
      </c>
      <c r="K12349" t="s">
        <v>49</v>
      </c>
      <c r="O12349" t="s">
        <v>33</v>
      </c>
      <c r="S12349" s="3">
        <v>45876.375</v>
      </c>
      <c r="T12349" t="s">
        <v>54</v>
      </c>
      <c r="U12349" t="s">
        <v>14852</v>
      </c>
      <c r="V12349" s="3">
        <v>45871.642361111109</v>
      </c>
      <c r="W12349" t="s">
        <v>1891</v>
      </c>
      <c r="Y12349" s="4">
        <v>45876</v>
      </c>
      <c r="Z12349" s="2">
        <v>0.81263888888888891</v>
      </c>
    </row>
    <row r="12350" spans="1:26" x14ac:dyDescent="0.3">
      <c r="A12350">
        <v>23935</v>
      </c>
      <c r="B12350" t="s">
        <v>584</v>
      </c>
      <c r="C12350" t="s">
        <v>27</v>
      </c>
      <c r="D12350" t="s">
        <v>327</v>
      </c>
      <c r="E12350" t="s">
        <v>76</v>
      </c>
      <c r="F12350">
        <v>6394507634</v>
      </c>
      <c r="G12350" t="s">
        <v>43</v>
      </c>
      <c r="H12350">
        <v>7299</v>
      </c>
      <c r="I12350" t="s">
        <v>14853</v>
      </c>
      <c r="J12350" t="s">
        <v>31</v>
      </c>
      <c r="K12350" t="s">
        <v>49</v>
      </c>
      <c r="O12350" t="s">
        <v>33</v>
      </c>
      <c r="S12350" s="3">
        <v>45876.375</v>
      </c>
      <c r="T12350" t="s">
        <v>54</v>
      </c>
      <c r="U12350" t="s">
        <v>14853</v>
      </c>
      <c r="V12350" s="3">
        <v>45871.642361111109</v>
      </c>
      <c r="W12350" t="s">
        <v>1339</v>
      </c>
      <c r="Y12350" s="4">
        <v>45876</v>
      </c>
      <c r="Z12350" s="2">
        <v>0.81263888888888891</v>
      </c>
    </row>
    <row r="12351" spans="1:26" x14ac:dyDescent="0.3">
      <c r="A12351">
        <v>135293</v>
      </c>
      <c r="B12351" t="s">
        <v>584</v>
      </c>
      <c r="C12351" t="s">
        <v>27</v>
      </c>
      <c r="D12351" t="s">
        <v>327</v>
      </c>
      <c r="E12351" t="s">
        <v>76</v>
      </c>
      <c r="F12351">
        <v>8319386453</v>
      </c>
      <c r="G12351" t="s">
        <v>43</v>
      </c>
      <c r="H12351">
        <v>7299</v>
      </c>
      <c r="I12351" t="s">
        <v>14854</v>
      </c>
      <c r="J12351" t="s">
        <v>31</v>
      </c>
      <c r="K12351" t="s">
        <v>49</v>
      </c>
      <c r="O12351" t="s">
        <v>33</v>
      </c>
      <c r="S12351" s="3">
        <v>45876.375</v>
      </c>
      <c r="T12351" t="s">
        <v>54</v>
      </c>
      <c r="U12351" t="s">
        <v>14854</v>
      </c>
      <c r="V12351" s="3">
        <v>45871.642361111109</v>
      </c>
      <c r="W12351" t="s">
        <v>932</v>
      </c>
      <c r="Y12351" s="4">
        <v>45876</v>
      </c>
      <c r="Z12351" s="2">
        <v>0.81263888888888891</v>
      </c>
    </row>
    <row r="12352" spans="1:26" x14ac:dyDescent="0.3">
      <c r="A12352">
        <v>132556</v>
      </c>
      <c r="B12352" t="s">
        <v>584</v>
      </c>
      <c r="C12352" t="s">
        <v>27</v>
      </c>
      <c r="D12352" t="s">
        <v>327</v>
      </c>
      <c r="E12352" t="s">
        <v>76</v>
      </c>
      <c r="F12352">
        <v>7440533611</v>
      </c>
      <c r="G12352" t="s">
        <v>43</v>
      </c>
      <c r="H12352">
        <v>7299</v>
      </c>
      <c r="I12352" t="s">
        <v>14855</v>
      </c>
      <c r="J12352" t="s">
        <v>31</v>
      </c>
      <c r="K12352" t="s">
        <v>49</v>
      </c>
      <c r="O12352" t="s">
        <v>33</v>
      </c>
      <c r="S12352" s="3">
        <v>45876.375</v>
      </c>
      <c r="T12352" t="s">
        <v>54</v>
      </c>
      <c r="U12352" t="s">
        <v>14855</v>
      </c>
      <c r="V12352" s="3">
        <v>45871.642361111109</v>
      </c>
      <c r="W12352" t="s">
        <v>1891</v>
      </c>
      <c r="Y12352" s="4">
        <v>45876</v>
      </c>
      <c r="Z12352" s="2">
        <v>0.81263888888888891</v>
      </c>
    </row>
    <row r="12353" spans="1:26" x14ac:dyDescent="0.3">
      <c r="A12353">
        <v>135293</v>
      </c>
      <c r="B12353" t="s">
        <v>584</v>
      </c>
      <c r="C12353" t="s">
        <v>27</v>
      </c>
      <c r="D12353" t="s">
        <v>327</v>
      </c>
      <c r="E12353" t="s">
        <v>76</v>
      </c>
      <c r="F12353">
        <v>8319386453</v>
      </c>
      <c r="G12353" t="s">
        <v>43</v>
      </c>
      <c r="H12353">
        <v>7299</v>
      </c>
      <c r="I12353" t="s">
        <v>14856</v>
      </c>
      <c r="J12353" t="s">
        <v>31</v>
      </c>
      <c r="K12353" t="s">
        <v>49</v>
      </c>
      <c r="O12353" t="s">
        <v>33</v>
      </c>
      <c r="S12353" s="3">
        <v>45876.375</v>
      </c>
      <c r="T12353" t="s">
        <v>54</v>
      </c>
      <c r="U12353" t="s">
        <v>14856</v>
      </c>
      <c r="V12353" s="3">
        <v>45871.642361111109</v>
      </c>
      <c r="W12353" t="s">
        <v>932</v>
      </c>
      <c r="Y12353" s="4">
        <v>45876</v>
      </c>
      <c r="Z12353" s="2">
        <v>0.81263888888888891</v>
      </c>
    </row>
    <row r="12354" spans="1:26" x14ac:dyDescent="0.3">
      <c r="A12354">
        <v>132556</v>
      </c>
      <c r="B12354" t="s">
        <v>584</v>
      </c>
      <c r="C12354" t="s">
        <v>27</v>
      </c>
      <c r="D12354" t="s">
        <v>327</v>
      </c>
      <c r="E12354" t="s">
        <v>76</v>
      </c>
      <c r="F12354">
        <v>7440533611</v>
      </c>
      <c r="G12354" t="s">
        <v>43</v>
      </c>
      <c r="H12354">
        <v>7299</v>
      </c>
      <c r="I12354" t="s">
        <v>14857</v>
      </c>
      <c r="J12354" t="s">
        <v>31</v>
      </c>
      <c r="K12354" t="s">
        <v>49</v>
      </c>
      <c r="O12354" t="s">
        <v>33</v>
      </c>
      <c r="S12354" s="3">
        <v>45876.375</v>
      </c>
      <c r="T12354" t="s">
        <v>54</v>
      </c>
      <c r="U12354" t="s">
        <v>14857</v>
      </c>
      <c r="V12354" s="3">
        <v>45871.642361111109</v>
      </c>
      <c r="W12354" t="s">
        <v>1891</v>
      </c>
      <c r="Y12354" s="4">
        <v>45876</v>
      </c>
      <c r="Z12354" s="2">
        <v>0.81263888888888891</v>
      </c>
    </row>
    <row r="12355" spans="1:26" x14ac:dyDescent="0.3">
      <c r="A12355">
        <v>23935</v>
      </c>
      <c r="B12355" t="s">
        <v>584</v>
      </c>
      <c r="C12355" t="s">
        <v>27</v>
      </c>
      <c r="D12355" t="s">
        <v>327</v>
      </c>
      <c r="E12355" t="s">
        <v>76</v>
      </c>
      <c r="F12355">
        <v>6394507634</v>
      </c>
      <c r="G12355" t="s">
        <v>43</v>
      </c>
      <c r="H12355">
        <v>7299</v>
      </c>
      <c r="I12355" t="s">
        <v>14858</v>
      </c>
      <c r="J12355" t="s">
        <v>31</v>
      </c>
      <c r="K12355" t="s">
        <v>49</v>
      </c>
      <c r="O12355" t="s">
        <v>33</v>
      </c>
      <c r="S12355" s="3">
        <v>45876.375</v>
      </c>
      <c r="T12355" t="s">
        <v>54</v>
      </c>
      <c r="U12355" t="s">
        <v>14858</v>
      </c>
      <c r="V12355" s="3">
        <v>45871.642361111109</v>
      </c>
      <c r="W12355" t="s">
        <v>1339</v>
      </c>
      <c r="Y12355" s="4">
        <v>45876</v>
      </c>
      <c r="Z12355" s="2">
        <v>0.81263888888888891</v>
      </c>
    </row>
    <row r="12356" spans="1:26" x14ac:dyDescent="0.3">
      <c r="A12356">
        <v>135293</v>
      </c>
      <c r="B12356" t="s">
        <v>584</v>
      </c>
      <c r="C12356" t="s">
        <v>27</v>
      </c>
      <c r="D12356" t="s">
        <v>327</v>
      </c>
      <c r="E12356" t="s">
        <v>76</v>
      </c>
      <c r="F12356">
        <v>8319386453</v>
      </c>
      <c r="G12356" t="s">
        <v>43</v>
      </c>
      <c r="H12356">
        <v>7299</v>
      </c>
      <c r="I12356" t="s">
        <v>14859</v>
      </c>
      <c r="J12356" t="s">
        <v>31</v>
      </c>
      <c r="K12356" t="s">
        <v>49</v>
      </c>
      <c r="O12356" t="s">
        <v>33</v>
      </c>
      <c r="S12356" s="3">
        <v>45876.375</v>
      </c>
      <c r="T12356" t="s">
        <v>54</v>
      </c>
      <c r="U12356" t="s">
        <v>14859</v>
      </c>
      <c r="V12356" s="3">
        <v>45871.642361111109</v>
      </c>
      <c r="W12356" t="s">
        <v>932</v>
      </c>
      <c r="Y12356" s="4">
        <v>45876</v>
      </c>
      <c r="Z12356" s="2">
        <v>0.81263888888888891</v>
      </c>
    </row>
    <row r="12357" spans="1:26" x14ac:dyDescent="0.3">
      <c r="A12357">
        <v>132556</v>
      </c>
      <c r="B12357" t="s">
        <v>584</v>
      </c>
      <c r="C12357" t="s">
        <v>27</v>
      </c>
      <c r="D12357" t="s">
        <v>327</v>
      </c>
      <c r="E12357" t="s">
        <v>76</v>
      </c>
      <c r="F12357">
        <v>7440533611</v>
      </c>
      <c r="G12357" t="s">
        <v>43</v>
      </c>
      <c r="H12357">
        <v>7299</v>
      </c>
      <c r="I12357" t="s">
        <v>14860</v>
      </c>
      <c r="J12357" t="s">
        <v>31</v>
      </c>
      <c r="K12357" t="s">
        <v>49</v>
      </c>
      <c r="O12357" t="s">
        <v>33</v>
      </c>
      <c r="S12357" s="3">
        <v>45876.375</v>
      </c>
      <c r="T12357" t="s">
        <v>54</v>
      </c>
      <c r="U12357" t="s">
        <v>14860</v>
      </c>
      <c r="V12357" s="3">
        <v>45871.642361111109</v>
      </c>
      <c r="W12357" t="s">
        <v>1891</v>
      </c>
      <c r="Y12357" s="4">
        <v>45876</v>
      </c>
      <c r="Z12357" s="2">
        <v>0.81263888888888891</v>
      </c>
    </row>
    <row r="12358" spans="1:26" x14ac:dyDescent="0.3">
      <c r="A12358">
        <v>23935</v>
      </c>
      <c r="B12358" t="s">
        <v>584</v>
      </c>
      <c r="C12358" t="s">
        <v>27</v>
      </c>
      <c r="D12358" t="s">
        <v>327</v>
      </c>
      <c r="E12358" t="s">
        <v>76</v>
      </c>
      <c r="F12358">
        <v>6394507634</v>
      </c>
      <c r="G12358" t="s">
        <v>43</v>
      </c>
      <c r="H12358">
        <v>7299</v>
      </c>
      <c r="I12358" t="s">
        <v>14861</v>
      </c>
      <c r="J12358" t="s">
        <v>31</v>
      </c>
      <c r="K12358" t="s">
        <v>49</v>
      </c>
      <c r="O12358" t="s">
        <v>33</v>
      </c>
      <c r="S12358" s="3">
        <v>45876.375</v>
      </c>
      <c r="T12358" t="s">
        <v>54</v>
      </c>
      <c r="U12358" t="s">
        <v>14861</v>
      </c>
      <c r="V12358" s="3">
        <v>45871.642361111109</v>
      </c>
      <c r="W12358" t="s">
        <v>1339</v>
      </c>
      <c r="Y12358" s="4">
        <v>45876</v>
      </c>
      <c r="Z12358" s="2">
        <v>0.81263888888888891</v>
      </c>
    </row>
    <row r="12359" spans="1:26" x14ac:dyDescent="0.3">
      <c r="A12359">
        <v>135293</v>
      </c>
      <c r="B12359" t="s">
        <v>584</v>
      </c>
      <c r="C12359" t="s">
        <v>27</v>
      </c>
      <c r="D12359" t="s">
        <v>327</v>
      </c>
      <c r="E12359" t="s">
        <v>76</v>
      </c>
      <c r="F12359">
        <v>8319386453</v>
      </c>
      <c r="G12359" t="s">
        <v>43</v>
      </c>
      <c r="H12359">
        <v>7299</v>
      </c>
      <c r="I12359" t="s">
        <v>14862</v>
      </c>
      <c r="J12359" t="s">
        <v>31</v>
      </c>
      <c r="K12359" t="s">
        <v>49</v>
      </c>
      <c r="O12359" t="s">
        <v>33</v>
      </c>
      <c r="S12359" s="3">
        <v>45876.375</v>
      </c>
      <c r="T12359" t="s">
        <v>54</v>
      </c>
      <c r="U12359" t="s">
        <v>14862</v>
      </c>
      <c r="V12359" s="3">
        <v>45871.642361111109</v>
      </c>
      <c r="W12359" t="s">
        <v>932</v>
      </c>
      <c r="Y12359" s="4">
        <v>45876</v>
      </c>
      <c r="Z12359" s="2">
        <v>0.81263888888888891</v>
      </c>
    </row>
    <row r="12360" spans="1:26" x14ac:dyDescent="0.3">
      <c r="A12360">
        <v>23935</v>
      </c>
      <c r="B12360" t="s">
        <v>584</v>
      </c>
      <c r="C12360" t="s">
        <v>27</v>
      </c>
      <c r="D12360" t="s">
        <v>327</v>
      </c>
      <c r="E12360" t="s">
        <v>76</v>
      </c>
      <c r="F12360">
        <v>6394507634</v>
      </c>
      <c r="G12360" t="s">
        <v>43</v>
      </c>
      <c r="H12360">
        <v>7299</v>
      </c>
      <c r="I12360" t="s">
        <v>14863</v>
      </c>
      <c r="J12360" t="s">
        <v>31</v>
      </c>
      <c r="K12360" t="s">
        <v>49</v>
      </c>
      <c r="O12360" t="s">
        <v>33</v>
      </c>
      <c r="S12360" s="3">
        <v>45876.375</v>
      </c>
      <c r="T12360" t="s">
        <v>54</v>
      </c>
      <c r="U12360" t="s">
        <v>14863</v>
      </c>
      <c r="V12360" s="3">
        <v>45871.642361111109</v>
      </c>
      <c r="W12360" t="s">
        <v>1339</v>
      </c>
      <c r="Y12360" s="4">
        <v>45876</v>
      </c>
      <c r="Z12360" s="2">
        <v>0.81263888888888891</v>
      </c>
    </row>
    <row r="12361" spans="1:26" x14ac:dyDescent="0.3">
      <c r="A12361">
        <v>135987</v>
      </c>
      <c r="B12361" t="s">
        <v>584</v>
      </c>
      <c r="C12361" t="s">
        <v>27</v>
      </c>
      <c r="D12361" t="s">
        <v>327</v>
      </c>
      <c r="E12361" t="s">
        <v>76</v>
      </c>
      <c r="F12361">
        <v>7007693587</v>
      </c>
      <c r="G12361" t="s">
        <v>43</v>
      </c>
      <c r="H12361">
        <v>7299</v>
      </c>
      <c r="I12361" t="s">
        <v>14864</v>
      </c>
      <c r="J12361" t="s">
        <v>31</v>
      </c>
      <c r="K12361" t="s">
        <v>49</v>
      </c>
      <c r="O12361" t="s">
        <v>33</v>
      </c>
      <c r="S12361" s="3">
        <v>45876.375</v>
      </c>
      <c r="T12361" t="s">
        <v>54</v>
      </c>
      <c r="U12361" t="s">
        <v>14864</v>
      </c>
      <c r="V12361" s="3">
        <v>45871.642361111109</v>
      </c>
      <c r="W12361" t="s">
        <v>827</v>
      </c>
      <c r="Y12361" s="4">
        <v>45876</v>
      </c>
      <c r="Z12361" s="2">
        <v>0.81263888888888891</v>
      </c>
    </row>
    <row r="12362" spans="1:26" x14ac:dyDescent="0.3">
      <c r="A12362">
        <v>135987</v>
      </c>
      <c r="B12362" t="s">
        <v>584</v>
      </c>
      <c r="C12362" t="s">
        <v>27</v>
      </c>
      <c r="D12362" t="s">
        <v>327</v>
      </c>
      <c r="E12362" t="s">
        <v>76</v>
      </c>
      <c r="F12362">
        <v>7007693587</v>
      </c>
      <c r="G12362" t="s">
        <v>43</v>
      </c>
      <c r="H12362">
        <v>7299</v>
      </c>
      <c r="I12362" t="s">
        <v>14865</v>
      </c>
      <c r="J12362" t="s">
        <v>31</v>
      </c>
      <c r="K12362" t="s">
        <v>49</v>
      </c>
      <c r="O12362" t="s">
        <v>33</v>
      </c>
      <c r="S12362" s="3">
        <v>45876.375</v>
      </c>
      <c r="T12362" t="s">
        <v>54</v>
      </c>
      <c r="U12362" t="s">
        <v>14865</v>
      </c>
      <c r="V12362" s="3">
        <v>45871.642361111109</v>
      </c>
      <c r="W12362" t="s">
        <v>827</v>
      </c>
      <c r="Y12362" s="4">
        <v>45876</v>
      </c>
      <c r="Z12362" s="2">
        <v>0.81263888888888891</v>
      </c>
    </row>
    <row r="12363" spans="1:26" x14ac:dyDescent="0.3">
      <c r="A12363">
        <v>132556</v>
      </c>
      <c r="B12363" t="s">
        <v>584</v>
      </c>
      <c r="C12363" t="s">
        <v>27</v>
      </c>
      <c r="D12363" t="s">
        <v>327</v>
      </c>
      <c r="E12363" t="s">
        <v>76</v>
      </c>
      <c r="F12363">
        <v>7440533611</v>
      </c>
      <c r="G12363" t="s">
        <v>43</v>
      </c>
      <c r="H12363">
        <v>7299</v>
      </c>
      <c r="I12363" t="s">
        <v>14866</v>
      </c>
      <c r="J12363" t="s">
        <v>31</v>
      </c>
      <c r="K12363" t="s">
        <v>49</v>
      </c>
      <c r="O12363" t="s">
        <v>33</v>
      </c>
      <c r="S12363" s="3">
        <v>45876.375</v>
      </c>
      <c r="T12363" t="s">
        <v>54</v>
      </c>
      <c r="U12363" t="s">
        <v>14866</v>
      </c>
      <c r="V12363" s="3">
        <v>45871.642361111109</v>
      </c>
      <c r="W12363" t="s">
        <v>1891</v>
      </c>
      <c r="Y12363" s="4">
        <v>45876</v>
      </c>
      <c r="Z12363" s="2">
        <v>0.81263888888888891</v>
      </c>
    </row>
    <row r="12364" spans="1:26" x14ac:dyDescent="0.3">
      <c r="A12364">
        <v>135293</v>
      </c>
      <c r="B12364" t="s">
        <v>584</v>
      </c>
      <c r="C12364" t="s">
        <v>27</v>
      </c>
      <c r="D12364" t="s">
        <v>327</v>
      </c>
      <c r="E12364" t="s">
        <v>76</v>
      </c>
      <c r="F12364">
        <v>8319386453</v>
      </c>
      <c r="G12364" t="s">
        <v>43</v>
      </c>
      <c r="H12364">
        <v>7299</v>
      </c>
      <c r="I12364" t="s">
        <v>14867</v>
      </c>
      <c r="J12364" t="s">
        <v>31</v>
      </c>
      <c r="K12364" t="s">
        <v>49</v>
      </c>
      <c r="O12364" t="s">
        <v>33</v>
      </c>
      <c r="S12364" s="3">
        <v>45876.375</v>
      </c>
      <c r="T12364" t="s">
        <v>54</v>
      </c>
      <c r="U12364" t="s">
        <v>14867</v>
      </c>
      <c r="V12364" s="3">
        <v>45871.642361111109</v>
      </c>
      <c r="W12364" t="s">
        <v>932</v>
      </c>
      <c r="Y12364" s="4">
        <v>45876</v>
      </c>
      <c r="Z12364" s="2">
        <v>0.81263888888888891</v>
      </c>
    </row>
    <row r="12365" spans="1:26" x14ac:dyDescent="0.3">
      <c r="A12365">
        <v>135987</v>
      </c>
      <c r="B12365" t="s">
        <v>584</v>
      </c>
      <c r="C12365" t="s">
        <v>27</v>
      </c>
      <c r="D12365" t="s">
        <v>327</v>
      </c>
      <c r="E12365" t="s">
        <v>76</v>
      </c>
      <c r="F12365">
        <v>7007693587</v>
      </c>
      <c r="G12365" t="s">
        <v>43</v>
      </c>
      <c r="H12365">
        <v>7299</v>
      </c>
      <c r="I12365" t="s">
        <v>14868</v>
      </c>
      <c r="J12365" t="s">
        <v>31</v>
      </c>
      <c r="K12365" t="s">
        <v>49</v>
      </c>
      <c r="O12365" t="s">
        <v>33</v>
      </c>
      <c r="S12365" s="3">
        <v>45876.375</v>
      </c>
      <c r="T12365" t="s">
        <v>54</v>
      </c>
      <c r="U12365" t="s">
        <v>14868</v>
      </c>
      <c r="V12365" s="3">
        <v>45871.642361111109</v>
      </c>
      <c r="W12365" t="s">
        <v>827</v>
      </c>
      <c r="Y12365" s="4">
        <v>45876</v>
      </c>
      <c r="Z12365" s="2">
        <v>0.81263888888888891</v>
      </c>
    </row>
    <row r="12366" spans="1:26" x14ac:dyDescent="0.3">
      <c r="A12366">
        <v>135987</v>
      </c>
      <c r="B12366" t="s">
        <v>584</v>
      </c>
      <c r="C12366" t="s">
        <v>27</v>
      </c>
      <c r="D12366" t="s">
        <v>327</v>
      </c>
      <c r="E12366" t="s">
        <v>76</v>
      </c>
      <c r="F12366">
        <v>7007693587</v>
      </c>
      <c r="G12366" t="s">
        <v>43</v>
      </c>
      <c r="H12366">
        <v>7299</v>
      </c>
      <c r="I12366" t="s">
        <v>14869</v>
      </c>
      <c r="J12366" t="s">
        <v>31</v>
      </c>
      <c r="K12366" t="s">
        <v>49</v>
      </c>
      <c r="O12366" t="s">
        <v>33</v>
      </c>
      <c r="S12366" s="3">
        <v>45876.375</v>
      </c>
      <c r="T12366" t="s">
        <v>54</v>
      </c>
      <c r="U12366" t="s">
        <v>14869</v>
      </c>
      <c r="V12366" s="3">
        <v>45871.642361111109</v>
      </c>
      <c r="W12366" t="s">
        <v>827</v>
      </c>
      <c r="Y12366" s="4">
        <v>45876</v>
      </c>
      <c r="Z12366" s="2">
        <v>0.81263888888888891</v>
      </c>
    </row>
    <row r="12367" spans="1:26" x14ac:dyDescent="0.3">
      <c r="A12367">
        <v>135293</v>
      </c>
      <c r="B12367" t="s">
        <v>584</v>
      </c>
      <c r="C12367" t="s">
        <v>27</v>
      </c>
      <c r="D12367" t="s">
        <v>327</v>
      </c>
      <c r="E12367" t="s">
        <v>76</v>
      </c>
      <c r="F12367">
        <v>8319386453</v>
      </c>
      <c r="G12367" t="s">
        <v>43</v>
      </c>
      <c r="H12367">
        <v>7299</v>
      </c>
      <c r="I12367" t="s">
        <v>14870</v>
      </c>
      <c r="J12367" t="s">
        <v>31</v>
      </c>
      <c r="K12367" t="s">
        <v>49</v>
      </c>
      <c r="O12367" t="s">
        <v>33</v>
      </c>
      <c r="S12367" s="3">
        <v>45876.375</v>
      </c>
      <c r="T12367" t="s">
        <v>54</v>
      </c>
      <c r="U12367" t="s">
        <v>14870</v>
      </c>
      <c r="V12367" s="3">
        <v>45871.642361111109</v>
      </c>
      <c r="W12367" t="s">
        <v>932</v>
      </c>
      <c r="Y12367" s="4">
        <v>45876</v>
      </c>
      <c r="Z12367" s="2">
        <v>0.81263888888888891</v>
      </c>
    </row>
    <row r="12368" spans="1:26" x14ac:dyDescent="0.3">
      <c r="A12368">
        <v>135987</v>
      </c>
      <c r="B12368" t="s">
        <v>584</v>
      </c>
      <c r="C12368" t="s">
        <v>27</v>
      </c>
      <c r="D12368" t="s">
        <v>327</v>
      </c>
      <c r="E12368" t="s">
        <v>76</v>
      </c>
      <c r="F12368">
        <v>7007693587</v>
      </c>
      <c r="G12368" t="s">
        <v>43</v>
      </c>
      <c r="H12368">
        <v>7299</v>
      </c>
      <c r="I12368" t="s">
        <v>14871</v>
      </c>
      <c r="J12368" t="s">
        <v>31</v>
      </c>
      <c r="K12368" t="s">
        <v>49</v>
      </c>
      <c r="O12368" t="s">
        <v>33</v>
      </c>
      <c r="S12368" s="3">
        <v>45876.375</v>
      </c>
      <c r="T12368" t="s">
        <v>54</v>
      </c>
      <c r="U12368" t="s">
        <v>14871</v>
      </c>
      <c r="V12368" s="3">
        <v>45871.642361111109</v>
      </c>
      <c r="W12368" t="s">
        <v>827</v>
      </c>
      <c r="Y12368" s="4">
        <v>45876</v>
      </c>
      <c r="Z12368" s="2">
        <v>0.81263888888888891</v>
      </c>
    </row>
    <row r="12369" spans="1:26" x14ac:dyDescent="0.3">
      <c r="A12369">
        <v>132556</v>
      </c>
      <c r="B12369" t="s">
        <v>584</v>
      </c>
      <c r="C12369" t="s">
        <v>27</v>
      </c>
      <c r="D12369" t="s">
        <v>327</v>
      </c>
      <c r="E12369" t="s">
        <v>76</v>
      </c>
      <c r="F12369">
        <v>7440533611</v>
      </c>
      <c r="G12369" t="s">
        <v>43</v>
      </c>
      <c r="H12369">
        <v>7299</v>
      </c>
      <c r="I12369" t="s">
        <v>14872</v>
      </c>
      <c r="J12369" t="s">
        <v>31</v>
      </c>
      <c r="K12369" t="s">
        <v>49</v>
      </c>
      <c r="O12369" t="s">
        <v>33</v>
      </c>
      <c r="S12369" s="3">
        <v>45876.375</v>
      </c>
      <c r="T12369" t="s">
        <v>54</v>
      </c>
      <c r="U12369" t="s">
        <v>14872</v>
      </c>
      <c r="V12369" s="3">
        <v>45871.642361111109</v>
      </c>
      <c r="W12369" t="s">
        <v>1891</v>
      </c>
      <c r="Y12369" s="4">
        <v>45876</v>
      </c>
      <c r="Z12369" s="2">
        <v>0.81263888888888891</v>
      </c>
    </row>
    <row r="12370" spans="1:26" x14ac:dyDescent="0.3">
      <c r="A12370">
        <v>132565</v>
      </c>
      <c r="B12370" t="s">
        <v>366</v>
      </c>
      <c r="C12370" t="s">
        <v>27</v>
      </c>
      <c r="D12370" t="s">
        <v>329</v>
      </c>
      <c r="E12370" t="s">
        <v>76</v>
      </c>
      <c r="F12370">
        <v>7828340762</v>
      </c>
      <c r="G12370" t="s">
        <v>43</v>
      </c>
      <c r="H12370">
        <v>7300</v>
      </c>
      <c r="I12370" t="s">
        <v>14873</v>
      </c>
      <c r="J12370" t="s">
        <v>31</v>
      </c>
      <c r="K12370" t="s">
        <v>49</v>
      </c>
      <c r="O12370" t="s">
        <v>33</v>
      </c>
      <c r="S12370" s="3">
        <v>45876.375</v>
      </c>
      <c r="T12370" t="s">
        <v>54</v>
      </c>
      <c r="U12370" t="s">
        <v>14873</v>
      </c>
      <c r="V12370" s="3">
        <v>45871.642361111109</v>
      </c>
      <c r="W12370" t="s">
        <v>1248</v>
      </c>
      <c r="Y12370" s="4">
        <v>45876</v>
      </c>
      <c r="Z12370" s="2">
        <v>0.81263888888888891</v>
      </c>
    </row>
    <row r="12371" spans="1:26" x14ac:dyDescent="0.3">
      <c r="A12371">
        <v>132565</v>
      </c>
      <c r="B12371" t="s">
        <v>366</v>
      </c>
      <c r="C12371" t="s">
        <v>27</v>
      </c>
      <c r="D12371" t="s">
        <v>329</v>
      </c>
      <c r="E12371" t="s">
        <v>76</v>
      </c>
      <c r="F12371">
        <v>7828340762</v>
      </c>
      <c r="G12371" t="s">
        <v>43</v>
      </c>
      <c r="H12371">
        <v>7300</v>
      </c>
      <c r="I12371" t="s">
        <v>14874</v>
      </c>
      <c r="J12371" t="s">
        <v>31</v>
      </c>
      <c r="K12371" t="s">
        <v>49</v>
      </c>
      <c r="O12371" t="s">
        <v>33</v>
      </c>
      <c r="S12371" s="3">
        <v>45876.375</v>
      </c>
      <c r="T12371" t="s">
        <v>54</v>
      </c>
      <c r="U12371" t="s">
        <v>14874</v>
      </c>
      <c r="V12371" s="3">
        <v>45871.642361111109</v>
      </c>
      <c r="W12371" t="s">
        <v>1248</v>
      </c>
      <c r="Y12371" s="4">
        <v>45876</v>
      </c>
      <c r="Z12371" s="2">
        <v>0.81263888888888891</v>
      </c>
    </row>
    <row r="12372" spans="1:26" x14ac:dyDescent="0.3">
      <c r="A12372">
        <v>132565</v>
      </c>
      <c r="B12372" t="s">
        <v>366</v>
      </c>
      <c r="C12372" t="s">
        <v>27</v>
      </c>
      <c r="D12372" t="s">
        <v>329</v>
      </c>
      <c r="E12372" t="s">
        <v>76</v>
      </c>
      <c r="F12372">
        <v>7828340762</v>
      </c>
      <c r="G12372" t="s">
        <v>43</v>
      </c>
      <c r="H12372">
        <v>7300</v>
      </c>
      <c r="I12372" t="s">
        <v>14875</v>
      </c>
      <c r="J12372" t="s">
        <v>31</v>
      </c>
      <c r="K12372" t="s">
        <v>49</v>
      </c>
      <c r="O12372" t="s">
        <v>33</v>
      </c>
      <c r="S12372" s="3">
        <v>45876.375</v>
      </c>
      <c r="T12372" t="s">
        <v>54</v>
      </c>
      <c r="U12372" t="s">
        <v>14875</v>
      </c>
      <c r="V12372" s="3">
        <v>45871.642361111109</v>
      </c>
      <c r="W12372" t="s">
        <v>1248</v>
      </c>
      <c r="Y12372" s="4">
        <v>45876</v>
      </c>
      <c r="Z12372" s="2">
        <v>0.81263888888888891</v>
      </c>
    </row>
    <row r="12373" spans="1:26" x14ac:dyDescent="0.3">
      <c r="A12373">
        <v>132565</v>
      </c>
      <c r="B12373" t="s">
        <v>366</v>
      </c>
      <c r="C12373" t="s">
        <v>27</v>
      </c>
      <c r="D12373" t="s">
        <v>329</v>
      </c>
      <c r="E12373" t="s">
        <v>76</v>
      </c>
      <c r="F12373">
        <v>7828340762</v>
      </c>
      <c r="G12373" t="s">
        <v>43</v>
      </c>
      <c r="H12373">
        <v>7300</v>
      </c>
      <c r="I12373" t="s">
        <v>14877</v>
      </c>
      <c r="J12373" t="s">
        <v>31</v>
      </c>
      <c r="K12373" t="s">
        <v>49</v>
      </c>
      <c r="O12373" t="s">
        <v>33</v>
      </c>
      <c r="S12373" s="3">
        <v>45876.375</v>
      </c>
      <c r="T12373" t="s">
        <v>54</v>
      </c>
      <c r="U12373" t="s">
        <v>14877</v>
      </c>
      <c r="V12373" s="3">
        <v>45871.642361111109</v>
      </c>
      <c r="W12373" t="s">
        <v>1248</v>
      </c>
      <c r="Y12373" s="4">
        <v>45876</v>
      </c>
      <c r="Z12373" s="2">
        <v>0.81263888888888891</v>
      </c>
    </row>
    <row r="12374" spans="1:26" x14ac:dyDescent="0.3">
      <c r="A12374">
        <v>132565</v>
      </c>
      <c r="B12374" t="s">
        <v>366</v>
      </c>
      <c r="C12374" t="s">
        <v>27</v>
      </c>
      <c r="D12374" t="s">
        <v>329</v>
      </c>
      <c r="E12374" t="s">
        <v>76</v>
      </c>
      <c r="F12374">
        <v>7828340762</v>
      </c>
      <c r="G12374" t="s">
        <v>43</v>
      </c>
      <c r="H12374">
        <v>7300</v>
      </c>
      <c r="I12374" t="s">
        <v>14878</v>
      </c>
      <c r="J12374" t="s">
        <v>31</v>
      </c>
      <c r="K12374" t="s">
        <v>49</v>
      </c>
      <c r="O12374" t="s">
        <v>33</v>
      </c>
      <c r="S12374" s="3">
        <v>45876.375</v>
      </c>
      <c r="T12374" t="s">
        <v>54</v>
      </c>
      <c r="U12374" t="s">
        <v>14878</v>
      </c>
      <c r="V12374" s="3">
        <v>45871.642361111109</v>
      </c>
      <c r="W12374" t="s">
        <v>1248</v>
      </c>
      <c r="Y12374" s="4">
        <v>45876</v>
      </c>
      <c r="Z12374" s="2">
        <v>0.81263888888888891</v>
      </c>
    </row>
    <row r="12375" spans="1:26" x14ac:dyDescent="0.3">
      <c r="A12375">
        <v>132565</v>
      </c>
      <c r="B12375" t="s">
        <v>366</v>
      </c>
      <c r="C12375" t="s">
        <v>27</v>
      </c>
      <c r="D12375" t="s">
        <v>329</v>
      </c>
      <c r="E12375" t="s">
        <v>76</v>
      </c>
      <c r="F12375">
        <v>7828340762</v>
      </c>
      <c r="G12375" t="s">
        <v>43</v>
      </c>
      <c r="H12375">
        <v>7300</v>
      </c>
      <c r="I12375" t="s">
        <v>14879</v>
      </c>
      <c r="J12375" t="s">
        <v>31</v>
      </c>
      <c r="K12375" t="s">
        <v>49</v>
      </c>
      <c r="O12375" t="s">
        <v>33</v>
      </c>
      <c r="S12375" s="3">
        <v>45876.375</v>
      </c>
      <c r="T12375" t="s">
        <v>54</v>
      </c>
      <c r="U12375" t="s">
        <v>14879</v>
      </c>
      <c r="V12375" s="3">
        <v>45871.642361111109</v>
      </c>
      <c r="W12375" t="s">
        <v>1248</v>
      </c>
      <c r="Y12375" s="4">
        <v>45876</v>
      </c>
      <c r="Z12375" s="2">
        <v>0.81263888888888891</v>
      </c>
    </row>
    <row r="12376" spans="1:26" x14ac:dyDescent="0.3">
      <c r="A12376">
        <v>132565</v>
      </c>
      <c r="B12376" t="s">
        <v>366</v>
      </c>
      <c r="C12376" t="s">
        <v>27</v>
      </c>
      <c r="D12376" t="s">
        <v>329</v>
      </c>
      <c r="E12376" t="s">
        <v>76</v>
      </c>
      <c r="F12376">
        <v>7828340762</v>
      </c>
      <c r="G12376" t="s">
        <v>43</v>
      </c>
      <c r="H12376">
        <v>7300</v>
      </c>
      <c r="I12376" t="s">
        <v>14880</v>
      </c>
      <c r="J12376" t="s">
        <v>31</v>
      </c>
      <c r="K12376" t="s">
        <v>49</v>
      </c>
      <c r="O12376" t="s">
        <v>33</v>
      </c>
      <c r="S12376" s="3">
        <v>45876.375</v>
      </c>
      <c r="T12376" t="s">
        <v>54</v>
      </c>
      <c r="U12376" t="s">
        <v>14880</v>
      </c>
      <c r="V12376" s="3">
        <v>45871.642361111109</v>
      </c>
      <c r="W12376" t="s">
        <v>1248</v>
      </c>
      <c r="Y12376" s="4">
        <v>45876</v>
      </c>
      <c r="Z12376" s="2">
        <v>0.81263888888888891</v>
      </c>
    </row>
    <row r="12377" spans="1:26" x14ac:dyDescent="0.3">
      <c r="A12377">
        <v>132565</v>
      </c>
      <c r="B12377" t="s">
        <v>366</v>
      </c>
      <c r="C12377" t="s">
        <v>27</v>
      </c>
      <c r="D12377" t="s">
        <v>329</v>
      </c>
      <c r="E12377" t="s">
        <v>76</v>
      </c>
      <c r="F12377">
        <v>7828340762</v>
      </c>
      <c r="G12377" t="s">
        <v>43</v>
      </c>
      <c r="H12377">
        <v>7300</v>
      </c>
      <c r="I12377" t="s">
        <v>14881</v>
      </c>
      <c r="J12377" t="s">
        <v>31</v>
      </c>
      <c r="K12377" t="s">
        <v>49</v>
      </c>
      <c r="O12377" t="s">
        <v>33</v>
      </c>
      <c r="S12377" s="3">
        <v>45876.375</v>
      </c>
      <c r="T12377" t="s">
        <v>54</v>
      </c>
      <c r="U12377" t="s">
        <v>14881</v>
      </c>
      <c r="V12377" s="3">
        <v>45871.642361111109</v>
      </c>
      <c r="W12377" t="s">
        <v>1248</v>
      </c>
      <c r="Y12377" s="4">
        <v>45876</v>
      </c>
      <c r="Z12377" s="2">
        <v>0.81263888888888891</v>
      </c>
    </row>
    <row r="12378" spans="1:26" x14ac:dyDescent="0.3">
      <c r="A12378">
        <v>132567</v>
      </c>
      <c r="B12378" t="s">
        <v>366</v>
      </c>
      <c r="C12378" t="s">
        <v>27</v>
      </c>
      <c r="D12378" t="s">
        <v>329</v>
      </c>
      <c r="E12378" t="s">
        <v>76</v>
      </c>
      <c r="F12378">
        <v>9516115043</v>
      </c>
      <c r="G12378" t="s">
        <v>43</v>
      </c>
      <c r="H12378">
        <v>7300</v>
      </c>
      <c r="I12378" t="s">
        <v>14882</v>
      </c>
      <c r="J12378" t="s">
        <v>31</v>
      </c>
      <c r="K12378" t="s">
        <v>49</v>
      </c>
      <c r="O12378" t="s">
        <v>33</v>
      </c>
      <c r="S12378" s="3">
        <v>45876.375</v>
      </c>
      <c r="T12378" t="s">
        <v>54</v>
      </c>
      <c r="U12378" t="s">
        <v>14882</v>
      </c>
      <c r="V12378" s="3">
        <v>45871.642361111109</v>
      </c>
      <c r="W12378" t="s">
        <v>1133</v>
      </c>
      <c r="Y12378" s="4">
        <v>45876</v>
      </c>
      <c r="Z12378" s="2">
        <v>0.81263888888888891</v>
      </c>
    </row>
    <row r="12379" spans="1:26" x14ac:dyDescent="0.3">
      <c r="A12379">
        <v>132567</v>
      </c>
      <c r="B12379" t="s">
        <v>366</v>
      </c>
      <c r="C12379" t="s">
        <v>27</v>
      </c>
      <c r="D12379" t="s">
        <v>329</v>
      </c>
      <c r="E12379" t="s">
        <v>76</v>
      </c>
      <c r="F12379">
        <v>9516115043</v>
      </c>
      <c r="G12379" t="s">
        <v>43</v>
      </c>
      <c r="H12379">
        <v>7300</v>
      </c>
      <c r="I12379" t="s">
        <v>14883</v>
      </c>
      <c r="J12379" t="s">
        <v>31</v>
      </c>
      <c r="K12379" t="s">
        <v>49</v>
      </c>
      <c r="O12379" t="s">
        <v>33</v>
      </c>
      <c r="S12379" s="3">
        <v>45876.375</v>
      </c>
      <c r="T12379" t="s">
        <v>54</v>
      </c>
      <c r="U12379" t="s">
        <v>14883</v>
      </c>
      <c r="V12379" s="3">
        <v>45871.642361111109</v>
      </c>
      <c r="W12379" t="s">
        <v>1133</v>
      </c>
      <c r="Y12379" s="4">
        <v>45876</v>
      </c>
      <c r="Z12379" s="2">
        <v>0.81263888888888891</v>
      </c>
    </row>
    <row r="12380" spans="1:26" x14ac:dyDescent="0.3">
      <c r="A12380">
        <v>132565</v>
      </c>
      <c r="B12380" t="s">
        <v>366</v>
      </c>
      <c r="C12380" t="s">
        <v>27</v>
      </c>
      <c r="D12380" t="s">
        <v>329</v>
      </c>
      <c r="E12380" t="s">
        <v>76</v>
      </c>
      <c r="F12380">
        <v>7828340762</v>
      </c>
      <c r="G12380" t="s">
        <v>43</v>
      </c>
      <c r="H12380">
        <v>7300</v>
      </c>
      <c r="I12380" t="s">
        <v>14885</v>
      </c>
      <c r="J12380" t="s">
        <v>31</v>
      </c>
      <c r="K12380" t="s">
        <v>49</v>
      </c>
      <c r="O12380" t="s">
        <v>33</v>
      </c>
      <c r="S12380" s="3">
        <v>45876.375</v>
      </c>
      <c r="T12380" t="s">
        <v>54</v>
      </c>
      <c r="U12380" t="s">
        <v>14885</v>
      </c>
      <c r="V12380" s="3">
        <v>45871.642361111109</v>
      </c>
      <c r="W12380" t="s">
        <v>1248</v>
      </c>
      <c r="Y12380" s="4">
        <v>45876</v>
      </c>
      <c r="Z12380" s="2">
        <v>0.81263888888888891</v>
      </c>
    </row>
    <row r="12381" spans="1:26" x14ac:dyDescent="0.3">
      <c r="A12381">
        <v>132567</v>
      </c>
      <c r="B12381" t="s">
        <v>366</v>
      </c>
      <c r="C12381" t="s">
        <v>27</v>
      </c>
      <c r="D12381" t="s">
        <v>329</v>
      </c>
      <c r="E12381" t="s">
        <v>76</v>
      </c>
      <c r="F12381">
        <v>9516115043</v>
      </c>
      <c r="G12381" t="s">
        <v>43</v>
      </c>
      <c r="H12381">
        <v>7300</v>
      </c>
      <c r="I12381" t="s">
        <v>14888</v>
      </c>
      <c r="J12381" t="s">
        <v>31</v>
      </c>
      <c r="K12381" t="s">
        <v>49</v>
      </c>
      <c r="O12381" t="s">
        <v>33</v>
      </c>
      <c r="S12381" s="3">
        <v>45876.375</v>
      </c>
      <c r="T12381" t="s">
        <v>54</v>
      </c>
      <c r="U12381" t="s">
        <v>14888</v>
      </c>
      <c r="V12381" s="3">
        <v>45871.642361111109</v>
      </c>
      <c r="W12381" t="s">
        <v>1133</v>
      </c>
      <c r="Y12381" s="4">
        <v>45876</v>
      </c>
      <c r="Z12381" s="2">
        <v>0.81263888888888891</v>
      </c>
    </row>
    <row r="12382" spans="1:26" x14ac:dyDescent="0.3">
      <c r="A12382">
        <v>132567</v>
      </c>
      <c r="B12382" t="s">
        <v>366</v>
      </c>
      <c r="C12382" t="s">
        <v>27</v>
      </c>
      <c r="D12382" t="s">
        <v>329</v>
      </c>
      <c r="E12382" t="s">
        <v>76</v>
      </c>
      <c r="F12382">
        <v>9516115043</v>
      </c>
      <c r="G12382" t="s">
        <v>43</v>
      </c>
      <c r="H12382">
        <v>7300</v>
      </c>
      <c r="I12382" t="s">
        <v>14889</v>
      </c>
      <c r="J12382" t="s">
        <v>31</v>
      </c>
      <c r="K12382" t="s">
        <v>49</v>
      </c>
      <c r="O12382" t="s">
        <v>33</v>
      </c>
      <c r="S12382" s="3">
        <v>45876.375</v>
      </c>
      <c r="T12382" t="s">
        <v>54</v>
      </c>
      <c r="U12382" t="s">
        <v>14889</v>
      </c>
      <c r="V12382" s="3">
        <v>45871.642361111109</v>
      </c>
      <c r="W12382" t="s">
        <v>1133</v>
      </c>
      <c r="Y12382" s="4">
        <v>45876</v>
      </c>
      <c r="Z12382" s="2">
        <v>0.81263888888888891</v>
      </c>
    </row>
    <row r="12383" spans="1:26" x14ac:dyDescent="0.3">
      <c r="A12383">
        <v>136221</v>
      </c>
      <c r="B12383" t="s">
        <v>366</v>
      </c>
      <c r="C12383" t="s">
        <v>27</v>
      </c>
      <c r="D12383" t="s">
        <v>329</v>
      </c>
      <c r="E12383" t="s">
        <v>76</v>
      </c>
      <c r="F12383">
        <v>8349366863</v>
      </c>
      <c r="G12383" t="s">
        <v>43</v>
      </c>
      <c r="H12383">
        <v>7300</v>
      </c>
      <c r="I12383" t="s">
        <v>14890</v>
      </c>
      <c r="J12383" t="s">
        <v>31</v>
      </c>
      <c r="K12383" t="s">
        <v>49</v>
      </c>
      <c r="O12383" t="s">
        <v>33</v>
      </c>
      <c r="S12383" s="3">
        <v>45876.375</v>
      </c>
      <c r="T12383" t="s">
        <v>54</v>
      </c>
      <c r="U12383" t="s">
        <v>14890</v>
      </c>
      <c r="V12383" s="3">
        <v>45871.642361111109</v>
      </c>
      <c r="W12383" t="s">
        <v>2104</v>
      </c>
      <c r="Y12383" s="4">
        <v>45876</v>
      </c>
      <c r="Z12383" s="2">
        <v>0.81263888888888891</v>
      </c>
    </row>
    <row r="12384" spans="1:26" x14ac:dyDescent="0.3">
      <c r="A12384">
        <v>132567</v>
      </c>
      <c r="B12384" t="s">
        <v>366</v>
      </c>
      <c r="C12384" t="s">
        <v>27</v>
      </c>
      <c r="D12384" t="s">
        <v>329</v>
      </c>
      <c r="E12384" t="s">
        <v>76</v>
      </c>
      <c r="F12384">
        <v>9516115043</v>
      </c>
      <c r="G12384" t="s">
        <v>43</v>
      </c>
      <c r="H12384">
        <v>7300</v>
      </c>
      <c r="I12384" t="s">
        <v>14892</v>
      </c>
      <c r="J12384" t="s">
        <v>31</v>
      </c>
      <c r="K12384" t="s">
        <v>49</v>
      </c>
      <c r="O12384" t="s">
        <v>33</v>
      </c>
      <c r="S12384" s="3">
        <v>45876.375</v>
      </c>
      <c r="T12384" t="s">
        <v>54</v>
      </c>
      <c r="U12384" t="s">
        <v>14892</v>
      </c>
      <c r="V12384" s="3">
        <v>45871.642361111109</v>
      </c>
      <c r="W12384" t="s">
        <v>1133</v>
      </c>
      <c r="Y12384" s="4">
        <v>45876</v>
      </c>
      <c r="Z12384" s="2">
        <v>0.81263888888888891</v>
      </c>
    </row>
    <row r="12385" spans="1:26" x14ac:dyDescent="0.3">
      <c r="A12385">
        <v>132565</v>
      </c>
      <c r="B12385" t="s">
        <v>366</v>
      </c>
      <c r="C12385" t="s">
        <v>27</v>
      </c>
      <c r="D12385" t="s">
        <v>329</v>
      </c>
      <c r="E12385" t="s">
        <v>76</v>
      </c>
      <c r="F12385">
        <v>7828340762</v>
      </c>
      <c r="G12385" t="s">
        <v>43</v>
      </c>
      <c r="H12385">
        <v>7300</v>
      </c>
      <c r="I12385" t="s">
        <v>14893</v>
      </c>
      <c r="J12385" t="s">
        <v>31</v>
      </c>
      <c r="K12385" t="s">
        <v>49</v>
      </c>
      <c r="O12385" t="s">
        <v>33</v>
      </c>
      <c r="S12385" s="3">
        <v>45876.375</v>
      </c>
      <c r="T12385" t="s">
        <v>54</v>
      </c>
      <c r="U12385" t="s">
        <v>14893</v>
      </c>
      <c r="V12385" s="3">
        <v>45871.642361111109</v>
      </c>
      <c r="W12385" t="s">
        <v>1248</v>
      </c>
      <c r="Y12385" s="4">
        <v>45876</v>
      </c>
      <c r="Z12385" s="2">
        <v>0.81263888888888891</v>
      </c>
    </row>
    <row r="12386" spans="1:26" x14ac:dyDescent="0.3">
      <c r="A12386">
        <v>132567</v>
      </c>
      <c r="B12386" t="s">
        <v>366</v>
      </c>
      <c r="C12386" t="s">
        <v>27</v>
      </c>
      <c r="D12386" t="s">
        <v>329</v>
      </c>
      <c r="E12386" t="s">
        <v>76</v>
      </c>
      <c r="F12386">
        <v>9516115043</v>
      </c>
      <c r="G12386" t="s">
        <v>43</v>
      </c>
      <c r="H12386">
        <v>7300</v>
      </c>
      <c r="I12386" t="s">
        <v>14894</v>
      </c>
      <c r="J12386" t="s">
        <v>31</v>
      </c>
      <c r="K12386" t="s">
        <v>49</v>
      </c>
      <c r="O12386" t="s">
        <v>33</v>
      </c>
      <c r="S12386" s="3">
        <v>45876.375</v>
      </c>
      <c r="T12386" t="s">
        <v>54</v>
      </c>
      <c r="U12386" t="s">
        <v>14894</v>
      </c>
      <c r="V12386" s="3">
        <v>45871.642361111109</v>
      </c>
      <c r="W12386" t="s">
        <v>1133</v>
      </c>
      <c r="Y12386" s="4">
        <v>45876</v>
      </c>
      <c r="Z12386" s="2">
        <v>0.81263888888888891</v>
      </c>
    </row>
    <row r="12387" spans="1:26" x14ac:dyDescent="0.3">
      <c r="A12387">
        <v>136221</v>
      </c>
      <c r="B12387" t="s">
        <v>366</v>
      </c>
      <c r="C12387" t="s">
        <v>27</v>
      </c>
      <c r="D12387" t="s">
        <v>329</v>
      </c>
      <c r="E12387" t="s">
        <v>76</v>
      </c>
      <c r="F12387">
        <v>8349366863</v>
      </c>
      <c r="G12387" t="s">
        <v>43</v>
      </c>
      <c r="H12387">
        <v>7300</v>
      </c>
      <c r="I12387" t="s">
        <v>14898</v>
      </c>
      <c r="J12387" t="s">
        <v>31</v>
      </c>
      <c r="K12387" t="s">
        <v>49</v>
      </c>
      <c r="O12387" t="s">
        <v>33</v>
      </c>
      <c r="S12387" s="3">
        <v>45876.375</v>
      </c>
      <c r="T12387" t="s">
        <v>54</v>
      </c>
      <c r="U12387" t="s">
        <v>14898</v>
      </c>
      <c r="V12387" s="3">
        <v>45871.642361111109</v>
      </c>
      <c r="W12387" t="s">
        <v>2104</v>
      </c>
      <c r="Y12387" s="4">
        <v>45876</v>
      </c>
      <c r="Z12387" s="2">
        <v>0.81263888888888891</v>
      </c>
    </row>
    <row r="12388" spans="1:26" x14ac:dyDescent="0.3">
      <c r="A12388">
        <v>135259</v>
      </c>
      <c r="B12388" t="s">
        <v>2002</v>
      </c>
      <c r="C12388" t="s">
        <v>27</v>
      </c>
      <c r="D12388" t="s">
        <v>518</v>
      </c>
      <c r="E12388" t="s">
        <v>48</v>
      </c>
      <c r="F12388">
        <v>6375093429</v>
      </c>
      <c r="G12388" t="s">
        <v>43</v>
      </c>
      <c r="H12388">
        <v>7328</v>
      </c>
      <c r="I12388" t="s">
        <v>14899</v>
      </c>
      <c r="J12388" t="s">
        <v>31</v>
      </c>
      <c r="K12388" t="s">
        <v>49</v>
      </c>
      <c r="O12388" t="s">
        <v>33</v>
      </c>
      <c r="S12388" s="3">
        <v>45876.375</v>
      </c>
      <c r="T12388" t="s">
        <v>54</v>
      </c>
      <c r="U12388" t="s">
        <v>14899</v>
      </c>
      <c r="V12388" s="3">
        <v>45871.642361111109</v>
      </c>
      <c r="W12388" t="s">
        <v>2070</v>
      </c>
      <c r="Y12388" s="4">
        <v>45876</v>
      </c>
      <c r="Z12388" s="2">
        <v>0.81263888888888891</v>
      </c>
    </row>
    <row r="12389" spans="1:26" x14ac:dyDescent="0.3">
      <c r="A12389">
        <v>135259</v>
      </c>
      <c r="B12389" t="s">
        <v>2002</v>
      </c>
      <c r="C12389" t="s">
        <v>27</v>
      </c>
      <c r="D12389" t="s">
        <v>518</v>
      </c>
      <c r="E12389" t="s">
        <v>48</v>
      </c>
      <c r="F12389">
        <v>6375093429</v>
      </c>
      <c r="G12389" t="s">
        <v>43</v>
      </c>
      <c r="H12389">
        <v>7328</v>
      </c>
      <c r="I12389" t="s">
        <v>14900</v>
      </c>
      <c r="J12389" t="s">
        <v>31</v>
      </c>
      <c r="K12389" t="s">
        <v>49</v>
      </c>
      <c r="O12389" t="s">
        <v>33</v>
      </c>
      <c r="S12389" s="3">
        <v>45876.375</v>
      </c>
      <c r="T12389" t="s">
        <v>54</v>
      </c>
      <c r="U12389" t="s">
        <v>14900</v>
      </c>
      <c r="V12389" s="3">
        <v>45871.642361111109</v>
      </c>
      <c r="W12389" t="s">
        <v>2070</v>
      </c>
      <c r="Y12389" s="4">
        <v>45876</v>
      </c>
      <c r="Z12389" s="2">
        <v>0.81263888888888891</v>
      </c>
    </row>
    <row r="12390" spans="1:26" x14ac:dyDescent="0.3">
      <c r="A12390">
        <v>27218</v>
      </c>
      <c r="B12390" t="s">
        <v>926</v>
      </c>
      <c r="C12390" t="s">
        <v>27</v>
      </c>
      <c r="D12390" t="s">
        <v>518</v>
      </c>
      <c r="E12390" t="s">
        <v>48</v>
      </c>
      <c r="F12390">
        <v>6375469013</v>
      </c>
      <c r="G12390" t="s">
        <v>43</v>
      </c>
      <c r="H12390">
        <v>7337</v>
      </c>
      <c r="I12390" t="s">
        <v>14923</v>
      </c>
      <c r="J12390" t="s">
        <v>31</v>
      </c>
      <c r="K12390" t="s">
        <v>49</v>
      </c>
      <c r="O12390" t="s">
        <v>33</v>
      </c>
      <c r="S12390" s="3">
        <v>45876.375</v>
      </c>
      <c r="T12390" t="s">
        <v>54</v>
      </c>
      <c r="U12390" t="s">
        <v>14923</v>
      </c>
      <c r="V12390" s="3">
        <v>45871.642361111109</v>
      </c>
      <c r="W12390" t="s">
        <v>1077</v>
      </c>
      <c r="Y12390" s="4">
        <v>45876</v>
      </c>
      <c r="Z12390" s="2">
        <v>0.81263888888888891</v>
      </c>
    </row>
    <row r="12391" spans="1:26" x14ac:dyDescent="0.3">
      <c r="A12391">
        <v>27218</v>
      </c>
      <c r="B12391" t="s">
        <v>926</v>
      </c>
      <c r="C12391" t="s">
        <v>27</v>
      </c>
      <c r="D12391" t="s">
        <v>518</v>
      </c>
      <c r="E12391" t="s">
        <v>48</v>
      </c>
      <c r="F12391">
        <v>6375469013</v>
      </c>
      <c r="G12391" t="s">
        <v>43</v>
      </c>
      <c r="H12391">
        <v>7337</v>
      </c>
      <c r="I12391" t="s">
        <v>14925</v>
      </c>
      <c r="J12391" t="s">
        <v>31</v>
      </c>
      <c r="K12391" t="s">
        <v>49</v>
      </c>
      <c r="O12391" t="s">
        <v>33</v>
      </c>
      <c r="S12391" s="3">
        <v>45876.375</v>
      </c>
      <c r="T12391" t="s">
        <v>54</v>
      </c>
      <c r="U12391" t="s">
        <v>14925</v>
      </c>
      <c r="V12391" s="3">
        <v>45871.642361111109</v>
      </c>
      <c r="W12391" t="s">
        <v>1077</v>
      </c>
      <c r="Y12391" s="4">
        <v>45876</v>
      </c>
      <c r="Z12391" s="2">
        <v>0.81263888888888891</v>
      </c>
    </row>
    <row r="12392" spans="1:26" x14ac:dyDescent="0.3">
      <c r="A12392">
        <v>135457</v>
      </c>
      <c r="B12392" t="s">
        <v>1191</v>
      </c>
      <c r="C12392" t="s">
        <v>27</v>
      </c>
      <c r="D12392" t="s">
        <v>333</v>
      </c>
      <c r="E12392" t="s">
        <v>48</v>
      </c>
      <c r="F12392">
        <v>7877853335</v>
      </c>
      <c r="G12392" t="s">
        <v>334</v>
      </c>
      <c r="H12392">
        <v>7346</v>
      </c>
      <c r="I12392" t="s">
        <v>14933</v>
      </c>
      <c r="J12392" t="s">
        <v>31</v>
      </c>
      <c r="K12392" t="s">
        <v>49</v>
      </c>
      <c r="O12392" t="s">
        <v>33</v>
      </c>
      <c r="S12392" s="3">
        <v>45876.375</v>
      </c>
      <c r="T12392" t="s">
        <v>54</v>
      </c>
      <c r="U12392" t="s">
        <v>14933</v>
      </c>
      <c r="V12392" s="3">
        <v>45871.642361111109</v>
      </c>
      <c r="W12392" t="s">
        <v>1238</v>
      </c>
      <c r="Y12392" s="4">
        <v>45876</v>
      </c>
      <c r="Z12392" s="2">
        <v>0.81263888888888891</v>
      </c>
    </row>
    <row r="12393" spans="1:26" x14ac:dyDescent="0.3">
      <c r="A12393">
        <v>135457</v>
      </c>
      <c r="B12393" t="s">
        <v>1191</v>
      </c>
      <c r="C12393" t="s">
        <v>27</v>
      </c>
      <c r="D12393" t="s">
        <v>333</v>
      </c>
      <c r="E12393" t="s">
        <v>48</v>
      </c>
      <c r="F12393">
        <v>7877853335</v>
      </c>
      <c r="G12393" t="s">
        <v>334</v>
      </c>
      <c r="H12393">
        <v>7346</v>
      </c>
      <c r="I12393" t="s">
        <v>14935</v>
      </c>
      <c r="J12393" t="s">
        <v>31</v>
      </c>
      <c r="K12393" t="s">
        <v>49</v>
      </c>
      <c r="O12393" t="s">
        <v>33</v>
      </c>
      <c r="S12393" s="3">
        <v>45876.375</v>
      </c>
      <c r="T12393" t="s">
        <v>54</v>
      </c>
      <c r="U12393" t="s">
        <v>14935</v>
      </c>
      <c r="V12393" s="3">
        <v>45871.642361111109</v>
      </c>
      <c r="W12393" t="s">
        <v>1238</v>
      </c>
      <c r="Y12393" s="4">
        <v>45876</v>
      </c>
      <c r="Z12393" s="2">
        <v>0.81263888888888891</v>
      </c>
    </row>
    <row r="12394" spans="1:26" x14ac:dyDescent="0.3">
      <c r="A12394">
        <v>135457</v>
      </c>
      <c r="B12394" t="s">
        <v>1191</v>
      </c>
      <c r="C12394" t="s">
        <v>27</v>
      </c>
      <c r="D12394" t="s">
        <v>333</v>
      </c>
      <c r="E12394" t="s">
        <v>48</v>
      </c>
      <c r="F12394">
        <v>7877853335</v>
      </c>
      <c r="G12394" t="s">
        <v>334</v>
      </c>
      <c r="H12394">
        <v>7346</v>
      </c>
      <c r="I12394" t="s">
        <v>14936</v>
      </c>
      <c r="J12394" t="s">
        <v>31</v>
      </c>
      <c r="K12394" t="s">
        <v>49</v>
      </c>
      <c r="O12394" t="s">
        <v>33</v>
      </c>
      <c r="S12394" s="3">
        <v>45876.375</v>
      </c>
      <c r="T12394" t="s">
        <v>54</v>
      </c>
      <c r="U12394" t="s">
        <v>14936</v>
      </c>
      <c r="V12394" s="3">
        <v>45871.642361111109</v>
      </c>
      <c r="W12394" t="s">
        <v>1238</v>
      </c>
      <c r="Y12394" s="4">
        <v>45876</v>
      </c>
      <c r="Z12394" s="2">
        <v>0.81263888888888891</v>
      </c>
    </row>
    <row r="12395" spans="1:26" x14ac:dyDescent="0.3">
      <c r="A12395">
        <v>135859</v>
      </c>
      <c r="B12395" t="s">
        <v>1191</v>
      </c>
      <c r="C12395" t="s">
        <v>27</v>
      </c>
      <c r="D12395" t="s">
        <v>333</v>
      </c>
      <c r="E12395" t="s">
        <v>48</v>
      </c>
      <c r="F12395">
        <v>8814847326</v>
      </c>
      <c r="G12395" t="s">
        <v>334</v>
      </c>
      <c r="H12395">
        <v>7346</v>
      </c>
      <c r="I12395" t="s">
        <v>14937</v>
      </c>
      <c r="J12395" t="s">
        <v>31</v>
      </c>
      <c r="K12395" t="s">
        <v>49</v>
      </c>
      <c r="O12395" t="s">
        <v>33</v>
      </c>
      <c r="S12395" s="3">
        <v>45876.375</v>
      </c>
      <c r="T12395" t="s">
        <v>54</v>
      </c>
      <c r="U12395" t="s">
        <v>14937</v>
      </c>
      <c r="V12395" s="3">
        <v>45871.642361111109</v>
      </c>
      <c r="W12395" t="s">
        <v>1989</v>
      </c>
      <c r="Y12395" s="4">
        <v>45876</v>
      </c>
      <c r="Z12395" s="2">
        <v>0.81263888888888891</v>
      </c>
    </row>
    <row r="12396" spans="1:26" x14ac:dyDescent="0.3">
      <c r="A12396">
        <v>135859</v>
      </c>
      <c r="B12396" t="s">
        <v>1191</v>
      </c>
      <c r="C12396" t="s">
        <v>27</v>
      </c>
      <c r="D12396" t="s">
        <v>333</v>
      </c>
      <c r="E12396" t="s">
        <v>48</v>
      </c>
      <c r="F12396">
        <v>8814847326</v>
      </c>
      <c r="G12396" t="s">
        <v>334</v>
      </c>
      <c r="H12396">
        <v>7346</v>
      </c>
      <c r="I12396" t="s">
        <v>14942</v>
      </c>
      <c r="J12396" t="s">
        <v>31</v>
      </c>
      <c r="K12396" t="s">
        <v>49</v>
      </c>
      <c r="O12396" t="s">
        <v>33</v>
      </c>
      <c r="S12396" s="3">
        <v>45876.375</v>
      </c>
      <c r="T12396" t="s">
        <v>54</v>
      </c>
      <c r="U12396" t="s">
        <v>14942</v>
      </c>
      <c r="V12396" s="3">
        <v>45871.642361111109</v>
      </c>
      <c r="W12396" t="s">
        <v>1989</v>
      </c>
      <c r="Y12396" s="4">
        <v>45876</v>
      </c>
      <c r="Z12396" s="2">
        <v>0.81263888888888891</v>
      </c>
    </row>
    <row r="12397" spans="1:26" x14ac:dyDescent="0.3">
      <c r="A12397">
        <v>135859</v>
      </c>
      <c r="B12397" t="s">
        <v>1191</v>
      </c>
      <c r="C12397" t="s">
        <v>27</v>
      </c>
      <c r="D12397" t="s">
        <v>333</v>
      </c>
      <c r="E12397" t="s">
        <v>48</v>
      </c>
      <c r="F12397">
        <v>8814847326</v>
      </c>
      <c r="G12397" t="s">
        <v>334</v>
      </c>
      <c r="H12397">
        <v>7346</v>
      </c>
      <c r="I12397" t="s">
        <v>14943</v>
      </c>
      <c r="J12397" t="s">
        <v>31</v>
      </c>
      <c r="K12397" t="s">
        <v>49</v>
      </c>
      <c r="O12397" t="s">
        <v>33</v>
      </c>
      <c r="S12397" s="3">
        <v>45876.375</v>
      </c>
      <c r="T12397" t="s">
        <v>54</v>
      </c>
      <c r="U12397" t="s">
        <v>14943</v>
      </c>
      <c r="V12397" s="3">
        <v>45871.642361111109</v>
      </c>
      <c r="W12397" t="s">
        <v>1989</v>
      </c>
      <c r="Y12397" s="4">
        <v>45876</v>
      </c>
      <c r="Z12397" s="2">
        <v>0.81263888888888891</v>
      </c>
    </row>
    <row r="12398" spans="1:26" x14ac:dyDescent="0.3">
      <c r="A12398">
        <v>135859</v>
      </c>
      <c r="B12398" t="s">
        <v>1191</v>
      </c>
      <c r="C12398" t="s">
        <v>27</v>
      </c>
      <c r="D12398" t="s">
        <v>333</v>
      </c>
      <c r="E12398" t="s">
        <v>48</v>
      </c>
      <c r="F12398">
        <v>8814847326</v>
      </c>
      <c r="G12398" t="s">
        <v>334</v>
      </c>
      <c r="H12398">
        <v>7346</v>
      </c>
      <c r="I12398" t="s">
        <v>14945</v>
      </c>
      <c r="J12398" t="s">
        <v>31</v>
      </c>
      <c r="K12398" t="s">
        <v>49</v>
      </c>
      <c r="O12398" t="s">
        <v>33</v>
      </c>
      <c r="S12398" s="3">
        <v>45876.375</v>
      </c>
      <c r="T12398" t="s">
        <v>54</v>
      </c>
      <c r="U12398" t="s">
        <v>14945</v>
      </c>
      <c r="V12398" s="3">
        <v>45871.642361111109</v>
      </c>
      <c r="W12398" t="s">
        <v>1989</v>
      </c>
      <c r="Y12398" s="4">
        <v>45876</v>
      </c>
      <c r="Z12398" s="2">
        <v>0.81263888888888891</v>
      </c>
    </row>
    <row r="12399" spans="1:26" x14ac:dyDescent="0.3">
      <c r="A12399">
        <v>136176</v>
      </c>
      <c r="B12399" t="s">
        <v>602</v>
      </c>
      <c r="C12399" t="s">
        <v>27</v>
      </c>
      <c r="D12399" t="s">
        <v>333</v>
      </c>
      <c r="E12399" t="s">
        <v>48</v>
      </c>
      <c r="G12399" t="s">
        <v>43</v>
      </c>
      <c r="H12399">
        <v>7348</v>
      </c>
      <c r="I12399" t="s">
        <v>14954</v>
      </c>
      <c r="J12399" t="s">
        <v>31</v>
      </c>
      <c r="K12399" t="s">
        <v>49</v>
      </c>
      <c r="O12399" t="s">
        <v>33</v>
      </c>
      <c r="S12399" s="3">
        <v>45876.375</v>
      </c>
      <c r="T12399" t="s">
        <v>54</v>
      </c>
      <c r="U12399" t="s">
        <v>14954</v>
      </c>
      <c r="V12399" s="3">
        <v>45871.642361111109</v>
      </c>
      <c r="W12399" t="s">
        <v>1235</v>
      </c>
      <c r="Y12399" s="4">
        <v>45876</v>
      </c>
      <c r="Z12399" s="2">
        <v>0.81263888888888891</v>
      </c>
    </row>
    <row r="12400" spans="1:26" x14ac:dyDescent="0.3">
      <c r="A12400">
        <v>136233</v>
      </c>
      <c r="B12400" t="s">
        <v>602</v>
      </c>
      <c r="C12400" t="s">
        <v>27</v>
      </c>
      <c r="D12400" t="s">
        <v>333</v>
      </c>
      <c r="E12400" t="s">
        <v>48</v>
      </c>
      <c r="F12400">
        <v>9511308682</v>
      </c>
      <c r="G12400" t="s">
        <v>334</v>
      </c>
      <c r="H12400">
        <v>7348</v>
      </c>
      <c r="I12400" t="s">
        <v>14963</v>
      </c>
      <c r="J12400" t="s">
        <v>31</v>
      </c>
      <c r="K12400" t="s">
        <v>49</v>
      </c>
      <c r="O12400" t="s">
        <v>33</v>
      </c>
      <c r="S12400" s="3">
        <v>45876.375</v>
      </c>
      <c r="T12400" t="s">
        <v>54</v>
      </c>
      <c r="U12400" t="s">
        <v>14963</v>
      </c>
      <c r="V12400" s="3">
        <v>45871.642361111109</v>
      </c>
      <c r="W12400" t="s">
        <v>1892</v>
      </c>
      <c r="Y12400" s="4">
        <v>45876</v>
      </c>
      <c r="Z12400" s="2">
        <v>0.81263888888888891</v>
      </c>
    </row>
    <row r="12401" spans="1:26" x14ac:dyDescent="0.3">
      <c r="A12401">
        <v>135189</v>
      </c>
      <c r="B12401" t="s">
        <v>839</v>
      </c>
      <c r="C12401" t="s">
        <v>27</v>
      </c>
      <c r="D12401" t="s">
        <v>518</v>
      </c>
      <c r="E12401" t="s">
        <v>48</v>
      </c>
      <c r="F12401">
        <v>7877513751</v>
      </c>
      <c r="G12401" t="s">
        <v>43</v>
      </c>
      <c r="H12401">
        <v>7353</v>
      </c>
      <c r="I12401" t="s">
        <v>14965</v>
      </c>
      <c r="J12401" t="s">
        <v>31</v>
      </c>
      <c r="K12401" t="s">
        <v>49</v>
      </c>
      <c r="O12401" t="s">
        <v>33</v>
      </c>
      <c r="S12401" s="3">
        <v>45876.375</v>
      </c>
      <c r="T12401" t="s">
        <v>54</v>
      </c>
      <c r="U12401" t="s">
        <v>14965</v>
      </c>
      <c r="V12401" s="3">
        <v>45871.642361111109</v>
      </c>
      <c r="W12401" t="s">
        <v>840</v>
      </c>
      <c r="Y12401" s="4">
        <v>45876</v>
      </c>
      <c r="Z12401" s="2">
        <v>0.81263888888888891</v>
      </c>
    </row>
    <row r="12402" spans="1:26" x14ac:dyDescent="0.3">
      <c r="A12402">
        <v>135189</v>
      </c>
      <c r="B12402" t="s">
        <v>839</v>
      </c>
      <c r="C12402" t="s">
        <v>27</v>
      </c>
      <c r="D12402" t="s">
        <v>518</v>
      </c>
      <c r="E12402" t="s">
        <v>48</v>
      </c>
      <c r="F12402">
        <v>7877513751</v>
      </c>
      <c r="G12402" t="s">
        <v>43</v>
      </c>
      <c r="H12402">
        <v>7353</v>
      </c>
      <c r="I12402" t="s">
        <v>14966</v>
      </c>
      <c r="J12402" t="s">
        <v>31</v>
      </c>
      <c r="K12402" t="s">
        <v>49</v>
      </c>
      <c r="O12402" t="s">
        <v>33</v>
      </c>
      <c r="S12402" s="3">
        <v>45876.375</v>
      </c>
      <c r="T12402" t="s">
        <v>54</v>
      </c>
      <c r="U12402" t="s">
        <v>14966</v>
      </c>
      <c r="V12402" s="3">
        <v>45871.642361111109</v>
      </c>
      <c r="W12402" t="s">
        <v>840</v>
      </c>
      <c r="Y12402" s="4">
        <v>45876</v>
      </c>
      <c r="Z12402" s="2">
        <v>0.81263888888888891</v>
      </c>
    </row>
    <row r="12403" spans="1:26" x14ac:dyDescent="0.3">
      <c r="A12403">
        <v>23043</v>
      </c>
      <c r="B12403" t="s">
        <v>809</v>
      </c>
      <c r="C12403" t="s">
        <v>27</v>
      </c>
      <c r="D12403" t="s">
        <v>64</v>
      </c>
      <c r="E12403" t="s">
        <v>48</v>
      </c>
      <c r="F12403">
        <v>8890881758</v>
      </c>
      <c r="G12403" t="s">
        <v>43</v>
      </c>
      <c r="H12403">
        <v>1785</v>
      </c>
      <c r="I12403" t="s">
        <v>14967</v>
      </c>
      <c r="J12403" t="s">
        <v>31</v>
      </c>
      <c r="K12403" t="s">
        <v>49</v>
      </c>
      <c r="O12403" t="s">
        <v>33</v>
      </c>
      <c r="S12403" s="3">
        <v>45876.375</v>
      </c>
      <c r="T12403" t="s">
        <v>54</v>
      </c>
      <c r="U12403" t="s">
        <v>14967</v>
      </c>
      <c r="V12403" s="3">
        <v>45871.642361111109</v>
      </c>
      <c r="W12403" t="s">
        <v>1153</v>
      </c>
      <c r="Y12403" s="4">
        <v>45876</v>
      </c>
      <c r="Z12403" s="2">
        <v>0.81263888888888891</v>
      </c>
    </row>
    <row r="12404" spans="1:26" x14ac:dyDescent="0.3">
      <c r="A12404">
        <v>23043</v>
      </c>
      <c r="B12404" t="s">
        <v>809</v>
      </c>
      <c r="C12404" t="s">
        <v>27</v>
      </c>
      <c r="D12404" t="s">
        <v>64</v>
      </c>
      <c r="E12404" t="s">
        <v>48</v>
      </c>
      <c r="F12404">
        <v>8890881758</v>
      </c>
      <c r="G12404" t="s">
        <v>43</v>
      </c>
      <c r="H12404">
        <v>1785</v>
      </c>
      <c r="I12404" t="s">
        <v>14968</v>
      </c>
      <c r="J12404" t="s">
        <v>31</v>
      </c>
      <c r="K12404" t="s">
        <v>49</v>
      </c>
      <c r="O12404" t="s">
        <v>33</v>
      </c>
      <c r="S12404" s="3">
        <v>45876.375</v>
      </c>
      <c r="T12404" t="s">
        <v>54</v>
      </c>
      <c r="U12404" t="s">
        <v>14968</v>
      </c>
      <c r="V12404" s="3">
        <v>45871.642361111109</v>
      </c>
      <c r="W12404" t="s">
        <v>1153</v>
      </c>
      <c r="Y12404" s="4">
        <v>45876</v>
      </c>
      <c r="Z12404" s="2">
        <v>0.81263888888888891</v>
      </c>
    </row>
    <row r="12405" spans="1:26" x14ac:dyDescent="0.3">
      <c r="A12405">
        <v>23043</v>
      </c>
      <c r="B12405" t="s">
        <v>809</v>
      </c>
      <c r="C12405" t="s">
        <v>27</v>
      </c>
      <c r="D12405" t="s">
        <v>64</v>
      </c>
      <c r="E12405" t="s">
        <v>48</v>
      </c>
      <c r="F12405">
        <v>8890881758</v>
      </c>
      <c r="G12405" t="s">
        <v>43</v>
      </c>
      <c r="H12405">
        <v>1785</v>
      </c>
      <c r="I12405" t="s">
        <v>14969</v>
      </c>
      <c r="J12405" t="s">
        <v>31</v>
      </c>
      <c r="K12405" t="s">
        <v>49</v>
      </c>
      <c r="O12405" t="s">
        <v>33</v>
      </c>
      <c r="S12405" s="3">
        <v>45876.375</v>
      </c>
      <c r="T12405" t="s">
        <v>54</v>
      </c>
      <c r="U12405" t="s">
        <v>14969</v>
      </c>
      <c r="V12405" s="3">
        <v>45871.642361111109</v>
      </c>
      <c r="W12405" t="s">
        <v>1153</v>
      </c>
      <c r="Y12405" s="4">
        <v>45876</v>
      </c>
      <c r="Z12405" s="2">
        <v>0.81263888888888891</v>
      </c>
    </row>
    <row r="12406" spans="1:26" x14ac:dyDescent="0.3">
      <c r="A12406">
        <v>135189</v>
      </c>
      <c r="B12406" t="s">
        <v>839</v>
      </c>
      <c r="C12406" t="s">
        <v>27</v>
      </c>
      <c r="D12406" t="s">
        <v>518</v>
      </c>
      <c r="E12406" t="s">
        <v>48</v>
      </c>
      <c r="F12406">
        <v>7877513751</v>
      </c>
      <c r="G12406" t="s">
        <v>43</v>
      </c>
      <c r="H12406">
        <v>7353</v>
      </c>
      <c r="I12406" t="s">
        <v>14970</v>
      </c>
      <c r="J12406" t="s">
        <v>31</v>
      </c>
      <c r="K12406" t="s">
        <v>49</v>
      </c>
      <c r="O12406" t="s">
        <v>33</v>
      </c>
      <c r="S12406" s="3">
        <v>45876.375</v>
      </c>
      <c r="T12406" t="s">
        <v>54</v>
      </c>
      <c r="U12406" t="s">
        <v>14970</v>
      </c>
      <c r="V12406" s="3">
        <v>45871.642361111109</v>
      </c>
      <c r="W12406" t="s">
        <v>840</v>
      </c>
      <c r="Y12406" s="4">
        <v>45876</v>
      </c>
      <c r="Z12406" s="2">
        <v>0.81263888888888891</v>
      </c>
    </row>
    <row r="12407" spans="1:26" x14ac:dyDescent="0.3">
      <c r="A12407">
        <v>23043</v>
      </c>
      <c r="B12407" t="s">
        <v>809</v>
      </c>
      <c r="C12407" t="s">
        <v>27</v>
      </c>
      <c r="D12407" t="s">
        <v>64</v>
      </c>
      <c r="E12407" t="s">
        <v>48</v>
      </c>
      <c r="F12407">
        <v>8890881758</v>
      </c>
      <c r="G12407" t="s">
        <v>43</v>
      </c>
      <c r="H12407">
        <v>1785</v>
      </c>
      <c r="I12407" t="s">
        <v>14971</v>
      </c>
      <c r="J12407" t="s">
        <v>31</v>
      </c>
      <c r="K12407" t="s">
        <v>49</v>
      </c>
      <c r="O12407" t="s">
        <v>33</v>
      </c>
      <c r="S12407" s="3">
        <v>45876.375</v>
      </c>
      <c r="T12407" t="s">
        <v>54</v>
      </c>
      <c r="U12407" t="s">
        <v>14971</v>
      </c>
      <c r="V12407" s="3">
        <v>45871.642361111109</v>
      </c>
      <c r="W12407" t="s">
        <v>1153</v>
      </c>
      <c r="Y12407" s="4">
        <v>45876</v>
      </c>
      <c r="Z12407" s="2">
        <v>0.81263888888888891</v>
      </c>
    </row>
    <row r="12408" spans="1:26" x14ac:dyDescent="0.3">
      <c r="A12408">
        <v>135189</v>
      </c>
      <c r="B12408" t="s">
        <v>839</v>
      </c>
      <c r="C12408" t="s">
        <v>27</v>
      </c>
      <c r="D12408" t="s">
        <v>518</v>
      </c>
      <c r="E12408" t="s">
        <v>48</v>
      </c>
      <c r="F12408">
        <v>7877513751</v>
      </c>
      <c r="G12408" t="s">
        <v>43</v>
      </c>
      <c r="H12408">
        <v>7353</v>
      </c>
      <c r="I12408" t="s">
        <v>14972</v>
      </c>
      <c r="J12408" t="s">
        <v>31</v>
      </c>
      <c r="K12408" t="s">
        <v>49</v>
      </c>
      <c r="O12408" t="s">
        <v>33</v>
      </c>
      <c r="S12408" s="3">
        <v>45876.375</v>
      </c>
      <c r="T12408" t="s">
        <v>54</v>
      </c>
      <c r="U12408" t="s">
        <v>14972</v>
      </c>
      <c r="V12408" s="3">
        <v>45871.642361111109</v>
      </c>
      <c r="W12408" t="s">
        <v>840</v>
      </c>
      <c r="Y12408" s="4">
        <v>45876</v>
      </c>
      <c r="Z12408" s="2">
        <v>0.81263888888888891</v>
      </c>
    </row>
    <row r="12409" spans="1:26" x14ac:dyDescent="0.3">
      <c r="A12409">
        <v>23043</v>
      </c>
      <c r="B12409" t="s">
        <v>809</v>
      </c>
      <c r="C12409" t="s">
        <v>27</v>
      </c>
      <c r="D12409" t="s">
        <v>64</v>
      </c>
      <c r="E12409" t="s">
        <v>48</v>
      </c>
      <c r="F12409">
        <v>8890881758</v>
      </c>
      <c r="G12409" t="s">
        <v>43</v>
      </c>
      <c r="H12409">
        <v>1785</v>
      </c>
      <c r="I12409" t="s">
        <v>14973</v>
      </c>
      <c r="J12409" t="s">
        <v>31</v>
      </c>
      <c r="K12409" t="s">
        <v>49</v>
      </c>
      <c r="O12409" t="s">
        <v>33</v>
      </c>
      <c r="S12409" s="3">
        <v>45876.375</v>
      </c>
      <c r="T12409" t="s">
        <v>54</v>
      </c>
      <c r="U12409" t="s">
        <v>14973</v>
      </c>
      <c r="V12409" s="3">
        <v>45871.642361111109</v>
      </c>
      <c r="W12409" t="s">
        <v>1153</v>
      </c>
      <c r="Y12409" s="4">
        <v>45876</v>
      </c>
      <c r="Z12409" s="2">
        <v>0.81263888888888891</v>
      </c>
    </row>
    <row r="12410" spans="1:26" x14ac:dyDescent="0.3">
      <c r="A12410">
        <v>135189</v>
      </c>
      <c r="B12410" t="s">
        <v>839</v>
      </c>
      <c r="C12410" t="s">
        <v>27</v>
      </c>
      <c r="D12410" t="s">
        <v>518</v>
      </c>
      <c r="E12410" t="s">
        <v>48</v>
      </c>
      <c r="F12410">
        <v>7877513751</v>
      </c>
      <c r="G12410" t="s">
        <v>43</v>
      </c>
      <c r="H12410">
        <v>7353</v>
      </c>
      <c r="I12410" t="s">
        <v>14974</v>
      </c>
      <c r="J12410" t="s">
        <v>31</v>
      </c>
      <c r="K12410" t="s">
        <v>49</v>
      </c>
      <c r="O12410" t="s">
        <v>33</v>
      </c>
      <c r="S12410" s="3">
        <v>45876.375</v>
      </c>
      <c r="T12410" t="s">
        <v>54</v>
      </c>
      <c r="U12410" t="s">
        <v>14974</v>
      </c>
      <c r="V12410" s="3">
        <v>45871.642361111109</v>
      </c>
      <c r="W12410" t="s">
        <v>840</v>
      </c>
      <c r="Y12410" s="4">
        <v>45876</v>
      </c>
      <c r="Z12410" s="2">
        <v>0.81263888888888891</v>
      </c>
    </row>
    <row r="12411" spans="1:26" x14ac:dyDescent="0.3">
      <c r="A12411">
        <v>23043</v>
      </c>
      <c r="B12411" t="s">
        <v>809</v>
      </c>
      <c r="C12411" t="s">
        <v>27</v>
      </c>
      <c r="D12411" t="s">
        <v>64</v>
      </c>
      <c r="E12411" t="s">
        <v>48</v>
      </c>
      <c r="F12411">
        <v>8890881758</v>
      </c>
      <c r="G12411" t="s">
        <v>43</v>
      </c>
      <c r="H12411">
        <v>1785</v>
      </c>
      <c r="I12411" t="s">
        <v>14975</v>
      </c>
      <c r="J12411" t="s">
        <v>31</v>
      </c>
      <c r="K12411" t="s">
        <v>49</v>
      </c>
      <c r="O12411" t="s">
        <v>33</v>
      </c>
      <c r="S12411" s="3">
        <v>45876.375</v>
      </c>
      <c r="T12411" t="s">
        <v>54</v>
      </c>
      <c r="U12411" t="s">
        <v>14975</v>
      </c>
      <c r="V12411" s="3">
        <v>45871.642361111109</v>
      </c>
      <c r="W12411" t="s">
        <v>1153</v>
      </c>
      <c r="Y12411" s="4">
        <v>45876</v>
      </c>
      <c r="Z12411" s="2">
        <v>0.81263888888888891</v>
      </c>
    </row>
    <row r="12412" spans="1:26" x14ac:dyDescent="0.3">
      <c r="A12412">
        <v>135189</v>
      </c>
      <c r="B12412" t="s">
        <v>839</v>
      </c>
      <c r="C12412" t="s">
        <v>27</v>
      </c>
      <c r="D12412" t="s">
        <v>518</v>
      </c>
      <c r="E12412" t="s">
        <v>48</v>
      </c>
      <c r="F12412">
        <v>7877513751</v>
      </c>
      <c r="G12412" t="s">
        <v>43</v>
      </c>
      <c r="H12412">
        <v>7353</v>
      </c>
      <c r="I12412" t="s">
        <v>14976</v>
      </c>
      <c r="J12412" t="s">
        <v>31</v>
      </c>
      <c r="K12412" t="s">
        <v>49</v>
      </c>
      <c r="O12412" t="s">
        <v>33</v>
      </c>
      <c r="S12412" s="3">
        <v>45876.375</v>
      </c>
      <c r="T12412" t="s">
        <v>54</v>
      </c>
      <c r="U12412" t="s">
        <v>14976</v>
      </c>
      <c r="V12412" s="3">
        <v>45871.642361111109</v>
      </c>
      <c r="W12412" t="s">
        <v>840</v>
      </c>
      <c r="Y12412" s="4">
        <v>45876</v>
      </c>
      <c r="Z12412" s="2">
        <v>0.81263888888888891</v>
      </c>
    </row>
    <row r="12413" spans="1:26" x14ac:dyDescent="0.3">
      <c r="A12413">
        <v>135189</v>
      </c>
      <c r="B12413" t="s">
        <v>839</v>
      </c>
      <c r="C12413" t="s">
        <v>27</v>
      </c>
      <c r="D12413" t="s">
        <v>518</v>
      </c>
      <c r="E12413" t="s">
        <v>48</v>
      </c>
      <c r="F12413">
        <v>7877513751</v>
      </c>
      <c r="G12413" t="s">
        <v>43</v>
      </c>
      <c r="H12413">
        <v>7353</v>
      </c>
      <c r="I12413" t="s">
        <v>14978</v>
      </c>
      <c r="J12413" t="s">
        <v>31</v>
      </c>
      <c r="K12413" t="s">
        <v>49</v>
      </c>
      <c r="O12413" t="s">
        <v>33</v>
      </c>
      <c r="S12413" s="3">
        <v>45876.375</v>
      </c>
      <c r="T12413" t="s">
        <v>54</v>
      </c>
      <c r="U12413" t="s">
        <v>14978</v>
      </c>
      <c r="V12413" s="3">
        <v>45871.642361111109</v>
      </c>
      <c r="W12413" t="s">
        <v>840</v>
      </c>
      <c r="Y12413" s="4">
        <v>45876</v>
      </c>
      <c r="Z12413" s="2">
        <v>0.81263888888888891</v>
      </c>
    </row>
    <row r="12414" spans="1:26" x14ac:dyDescent="0.3">
      <c r="A12414">
        <v>23043</v>
      </c>
      <c r="B12414" t="s">
        <v>809</v>
      </c>
      <c r="C12414" t="s">
        <v>27</v>
      </c>
      <c r="D12414" t="s">
        <v>64</v>
      </c>
      <c r="E12414" t="s">
        <v>48</v>
      </c>
      <c r="F12414">
        <v>8890881758</v>
      </c>
      <c r="G12414" t="s">
        <v>43</v>
      </c>
      <c r="H12414">
        <v>1785</v>
      </c>
      <c r="I12414" t="s">
        <v>14980</v>
      </c>
      <c r="J12414" t="s">
        <v>31</v>
      </c>
      <c r="K12414" t="s">
        <v>49</v>
      </c>
      <c r="O12414" t="s">
        <v>33</v>
      </c>
      <c r="S12414" s="3">
        <v>45876.375</v>
      </c>
      <c r="T12414" t="s">
        <v>54</v>
      </c>
      <c r="U12414" t="s">
        <v>14980</v>
      </c>
      <c r="V12414" s="3">
        <v>45871.642361111109</v>
      </c>
      <c r="W12414" t="s">
        <v>1153</v>
      </c>
      <c r="Y12414" s="4">
        <v>45876</v>
      </c>
      <c r="Z12414" s="2">
        <v>0.81263888888888891</v>
      </c>
    </row>
    <row r="12415" spans="1:26" x14ac:dyDescent="0.3">
      <c r="A12415">
        <v>23043</v>
      </c>
      <c r="B12415" t="s">
        <v>809</v>
      </c>
      <c r="C12415" t="s">
        <v>27</v>
      </c>
      <c r="D12415" t="s">
        <v>64</v>
      </c>
      <c r="E12415" t="s">
        <v>48</v>
      </c>
      <c r="F12415">
        <v>8890881758</v>
      </c>
      <c r="G12415" t="s">
        <v>43</v>
      </c>
      <c r="H12415">
        <v>1785</v>
      </c>
      <c r="I12415" t="s">
        <v>14981</v>
      </c>
      <c r="J12415" t="s">
        <v>31</v>
      </c>
      <c r="K12415" t="s">
        <v>49</v>
      </c>
      <c r="O12415" t="s">
        <v>33</v>
      </c>
      <c r="S12415" s="3">
        <v>45876.375</v>
      </c>
      <c r="T12415" t="s">
        <v>54</v>
      </c>
      <c r="U12415" t="s">
        <v>14981</v>
      </c>
      <c r="V12415" s="3">
        <v>45871.642361111109</v>
      </c>
      <c r="W12415" t="s">
        <v>1153</v>
      </c>
      <c r="Y12415" s="4">
        <v>45876</v>
      </c>
      <c r="Z12415" s="2">
        <v>0.81263888888888891</v>
      </c>
    </row>
    <row r="12416" spans="1:26" x14ac:dyDescent="0.3">
      <c r="A12416">
        <v>135189</v>
      </c>
      <c r="B12416" t="s">
        <v>839</v>
      </c>
      <c r="C12416" t="s">
        <v>27</v>
      </c>
      <c r="D12416" t="s">
        <v>518</v>
      </c>
      <c r="E12416" t="s">
        <v>48</v>
      </c>
      <c r="F12416">
        <v>7877513751</v>
      </c>
      <c r="G12416" t="s">
        <v>43</v>
      </c>
      <c r="H12416">
        <v>7353</v>
      </c>
      <c r="I12416" t="s">
        <v>14983</v>
      </c>
      <c r="J12416" t="s">
        <v>31</v>
      </c>
      <c r="K12416" t="s">
        <v>49</v>
      </c>
      <c r="O12416" t="s">
        <v>33</v>
      </c>
      <c r="S12416" s="3">
        <v>45876.375</v>
      </c>
      <c r="T12416" t="s">
        <v>54</v>
      </c>
      <c r="U12416" t="s">
        <v>14983</v>
      </c>
      <c r="V12416" s="3">
        <v>45871.642361111109</v>
      </c>
      <c r="W12416" t="s">
        <v>840</v>
      </c>
      <c r="Y12416" s="4">
        <v>45876</v>
      </c>
      <c r="Z12416" s="2">
        <v>0.81263888888888891</v>
      </c>
    </row>
    <row r="12417" spans="1:26" x14ac:dyDescent="0.3">
      <c r="A12417">
        <v>136394</v>
      </c>
      <c r="B12417" t="s">
        <v>839</v>
      </c>
      <c r="C12417" t="s">
        <v>27</v>
      </c>
      <c r="D12417" t="s">
        <v>518</v>
      </c>
      <c r="E12417" t="s">
        <v>48</v>
      </c>
      <c r="F12417">
        <v>7852099502</v>
      </c>
      <c r="G12417" t="s">
        <v>43</v>
      </c>
      <c r="H12417">
        <v>7353</v>
      </c>
      <c r="I12417" t="s">
        <v>14985</v>
      </c>
      <c r="J12417" t="s">
        <v>31</v>
      </c>
      <c r="K12417" t="s">
        <v>49</v>
      </c>
      <c r="O12417" t="s">
        <v>33</v>
      </c>
      <c r="S12417" s="3">
        <v>45876.375</v>
      </c>
      <c r="T12417" t="s">
        <v>54</v>
      </c>
      <c r="U12417" t="s">
        <v>14985</v>
      </c>
      <c r="V12417" s="3">
        <v>45871.642361111109</v>
      </c>
      <c r="W12417" t="s">
        <v>1893</v>
      </c>
      <c r="Y12417" s="4">
        <v>45876</v>
      </c>
      <c r="Z12417" s="2">
        <v>0.81263888888888891</v>
      </c>
    </row>
    <row r="12418" spans="1:26" x14ac:dyDescent="0.3">
      <c r="A12418">
        <v>136278</v>
      </c>
      <c r="B12418" t="s">
        <v>501</v>
      </c>
      <c r="C12418" t="s">
        <v>27</v>
      </c>
      <c r="D12418" t="s">
        <v>64</v>
      </c>
      <c r="E12418" t="s">
        <v>48</v>
      </c>
      <c r="F12418">
        <v>9414688484</v>
      </c>
      <c r="G12418" t="s">
        <v>43</v>
      </c>
      <c r="H12418">
        <v>7356</v>
      </c>
      <c r="I12418" t="s">
        <v>14987</v>
      </c>
      <c r="J12418" t="s">
        <v>31</v>
      </c>
      <c r="K12418" t="s">
        <v>49</v>
      </c>
      <c r="O12418" t="s">
        <v>33</v>
      </c>
      <c r="S12418" s="3">
        <v>45876.375</v>
      </c>
      <c r="T12418" t="s">
        <v>54</v>
      </c>
      <c r="U12418" t="s">
        <v>14987</v>
      </c>
      <c r="V12418" s="3">
        <v>45871.642361111109</v>
      </c>
      <c r="W12418" t="s">
        <v>1086</v>
      </c>
      <c r="Y12418" s="4">
        <v>45876</v>
      </c>
      <c r="Z12418" s="2">
        <v>0.81263888888888891</v>
      </c>
    </row>
    <row r="12419" spans="1:26" x14ac:dyDescent="0.3">
      <c r="A12419">
        <v>136409</v>
      </c>
      <c r="B12419" t="s">
        <v>501</v>
      </c>
      <c r="C12419" t="s">
        <v>27</v>
      </c>
      <c r="D12419" t="s">
        <v>64</v>
      </c>
      <c r="E12419" t="s">
        <v>48</v>
      </c>
      <c r="F12419">
        <v>7340637168</v>
      </c>
      <c r="G12419" t="s">
        <v>43</v>
      </c>
      <c r="H12419">
        <v>7356</v>
      </c>
      <c r="I12419" t="s">
        <v>14988</v>
      </c>
      <c r="J12419" t="s">
        <v>31</v>
      </c>
      <c r="K12419" t="s">
        <v>49</v>
      </c>
      <c r="O12419" t="s">
        <v>33</v>
      </c>
      <c r="S12419" s="3">
        <v>45876.375</v>
      </c>
      <c r="T12419" t="s">
        <v>54</v>
      </c>
      <c r="U12419" t="s">
        <v>14988</v>
      </c>
      <c r="V12419" s="3">
        <v>45871.642361111109</v>
      </c>
      <c r="W12419" t="s">
        <v>2120</v>
      </c>
      <c r="Y12419" s="4">
        <v>45876</v>
      </c>
      <c r="Z12419" s="2">
        <v>0.81263888888888891</v>
      </c>
    </row>
    <row r="12420" spans="1:26" x14ac:dyDescent="0.3">
      <c r="A12420">
        <v>136409</v>
      </c>
      <c r="B12420" t="s">
        <v>501</v>
      </c>
      <c r="C12420" t="s">
        <v>27</v>
      </c>
      <c r="D12420" t="s">
        <v>64</v>
      </c>
      <c r="E12420" t="s">
        <v>48</v>
      </c>
      <c r="F12420">
        <v>7340637168</v>
      </c>
      <c r="G12420" t="s">
        <v>43</v>
      </c>
      <c r="H12420">
        <v>7356</v>
      </c>
      <c r="I12420" t="s">
        <v>14989</v>
      </c>
      <c r="J12420" t="s">
        <v>31</v>
      </c>
      <c r="K12420" t="s">
        <v>49</v>
      </c>
      <c r="O12420" t="s">
        <v>33</v>
      </c>
      <c r="S12420" s="3">
        <v>45876.375</v>
      </c>
      <c r="T12420" t="s">
        <v>54</v>
      </c>
      <c r="U12420" t="s">
        <v>14989</v>
      </c>
      <c r="V12420" s="3">
        <v>45871.642361111109</v>
      </c>
      <c r="W12420" t="s">
        <v>2120</v>
      </c>
      <c r="Y12420" s="4">
        <v>45876</v>
      </c>
      <c r="Z12420" s="2">
        <v>0.81263888888888891</v>
      </c>
    </row>
    <row r="12421" spans="1:26" x14ac:dyDescent="0.3">
      <c r="A12421">
        <v>136278</v>
      </c>
      <c r="B12421" t="s">
        <v>501</v>
      </c>
      <c r="C12421" t="s">
        <v>27</v>
      </c>
      <c r="D12421" t="s">
        <v>64</v>
      </c>
      <c r="E12421" t="s">
        <v>48</v>
      </c>
      <c r="F12421">
        <v>9414688484</v>
      </c>
      <c r="G12421" t="s">
        <v>43</v>
      </c>
      <c r="H12421">
        <v>7356</v>
      </c>
      <c r="I12421" t="s">
        <v>14990</v>
      </c>
      <c r="J12421" t="s">
        <v>31</v>
      </c>
      <c r="K12421" t="s">
        <v>49</v>
      </c>
      <c r="O12421" t="s">
        <v>33</v>
      </c>
      <c r="S12421" s="3">
        <v>45876.375</v>
      </c>
      <c r="T12421" t="s">
        <v>54</v>
      </c>
      <c r="U12421" t="s">
        <v>14990</v>
      </c>
      <c r="V12421" s="3">
        <v>45871.642361111109</v>
      </c>
      <c r="W12421" t="s">
        <v>1086</v>
      </c>
      <c r="Y12421" s="4">
        <v>45876</v>
      </c>
      <c r="Z12421" s="2">
        <v>0.81263888888888891</v>
      </c>
    </row>
    <row r="12422" spans="1:26" x14ac:dyDescent="0.3">
      <c r="A12422">
        <v>29959</v>
      </c>
      <c r="B12422" t="s">
        <v>501</v>
      </c>
      <c r="C12422" t="s">
        <v>27</v>
      </c>
      <c r="D12422" t="s">
        <v>64</v>
      </c>
      <c r="E12422" t="s">
        <v>48</v>
      </c>
      <c r="F12422">
        <v>7339843677</v>
      </c>
      <c r="G12422" t="s">
        <v>43</v>
      </c>
      <c r="H12422">
        <v>7356</v>
      </c>
      <c r="I12422" t="s">
        <v>14993</v>
      </c>
      <c r="J12422" t="s">
        <v>31</v>
      </c>
      <c r="K12422" t="s">
        <v>49</v>
      </c>
      <c r="O12422" t="s">
        <v>33</v>
      </c>
      <c r="S12422" s="3">
        <v>45876.375</v>
      </c>
      <c r="T12422" t="s">
        <v>54</v>
      </c>
      <c r="U12422" t="s">
        <v>14993</v>
      </c>
      <c r="V12422" s="3">
        <v>45871.642361111109</v>
      </c>
      <c r="W12422" t="s">
        <v>837</v>
      </c>
      <c r="Y12422" s="4">
        <v>45876</v>
      </c>
      <c r="Z12422" s="2">
        <v>0.81263888888888891</v>
      </c>
    </row>
    <row r="12423" spans="1:26" x14ac:dyDescent="0.3">
      <c r="A12423">
        <v>29958</v>
      </c>
      <c r="B12423" t="s">
        <v>501</v>
      </c>
      <c r="C12423" t="s">
        <v>27</v>
      </c>
      <c r="D12423" t="s">
        <v>64</v>
      </c>
      <c r="E12423" t="s">
        <v>48</v>
      </c>
      <c r="F12423">
        <v>7877663982</v>
      </c>
      <c r="G12423" t="s">
        <v>43</v>
      </c>
      <c r="H12423">
        <v>7356</v>
      </c>
      <c r="I12423" t="s">
        <v>14994</v>
      </c>
      <c r="J12423" t="s">
        <v>31</v>
      </c>
      <c r="K12423" t="s">
        <v>49</v>
      </c>
      <c r="O12423" t="s">
        <v>33</v>
      </c>
      <c r="S12423" s="3">
        <v>45876.375</v>
      </c>
      <c r="T12423" t="s">
        <v>54</v>
      </c>
      <c r="U12423" t="s">
        <v>14994</v>
      </c>
      <c r="V12423" s="3">
        <v>45871.642361111109</v>
      </c>
      <c r="W12423" t="s">
        <v>18081</v>
      </c>
      <c r="Y12423" s="4">
        <v>45876</v>
      </c>
      <c r="Z12423" s="2">
        <v>0.81263888888888891</v>
      </c>
    </row>
    <row r="12424" spans="1:26" x14ac:dyDescent="0.3">
      <c r="A12424">
        <v>29958</v>
      </c>
      <c r="B12424" t="s">
        <v>501</v>
      </c>
      <c r="C12424" t="s">
        <v>27</v>
      </c>
      <c r="D12424" t="s">
        <v>64</v>
      </c>
      <c r="E12424" t="s">
        <v>48</v>
      </c>
      <c r="F12424">
        <v>7877663982</v>
      </c>
      <c r="G12424" t="s">
        <v>43</v>
      </c>
      <c r="H12424">
        <v>7356</v>
      </c>
      <c r="I12424" t="s">
        <v>14995</v>
      </c>
      <c r="J12424" t="s">
        <v>31</v>
      </c>
      <c r="K12424" t="s">
        <v>49</v>
      </c>
      <c r="O12424" t="s">
        <v>33</v>
      </c>
      <c r="S12424" s="3">
        <v>45876.375</v>
      </c>
      <c r="T12424" t="s">
        <v>54</v>
      </c>
      <c r="U12424" t="s">
        <v>14995</v>
      </c>
      <c r="V12424" s="3">
        <v>45871.642361111109</v>
      </c>
      <c r="W12424" t="s">
        <v>18081</v>
      </c>
      <c r="Y12424" s="4">
        <v>45876</v>
      </c>
      <c r="Z12424" s="2">
        <v>0.81263888888888891</v>
      </c>
    </row>
    <row r="12425" spans="1:26" x14ac:dyDescent="0.3">
      <c r="A12425">
        <v>136278</v>
      </c>
      <c r="B12425" t="s">
        <v>501</v>
      </c>
      <c r="C12425" t="s">
        <v>27</v>
      </c>
      <c r="D12425" t="s">
        <v>64</v>
      </c>
      <c r="E12425" t="s">
        <v>48</v>
      </c>
      <c r="F12425">
        <v>9414688484</v>
      </c>
      <c r="G12425" t="s">
        <v>43</v>
      </c>
      <c r="H12425">
        <v>7356</v>
      </c>
      <c r="I12425" t="s">
        <v>14996</v>
      </c>
      <c r="J12425" t="s">
        <v>31</v>
      </c>
      <c r="K12425" t="s">
        <v>49</v>
      </c>
      <c r="O12425" t="s">
        <v>33</v>
      </c>
      <c r="S12425" s="3">
        <v>45876.375</v>
      </c>
      <c r="T12425" t="s">
        <v>54</v>
      </c>
      <c r="U12425" t="s">
        <v>14996</v>
      </c>
      <c r="V12425" s="3">
        <v>45871.642361111109</v>
      </c>
      <c r="W12425" t="s">
        <v>1086</v>
      </c>
      <c r="Y12425" s="4">
        <v>45876</v>
      </c>
      <c r="Z12425" s="2">
        <v>0.81263888888888891</v>
      </c>
    </row>
    <row r="12426" spans="1:26" x14ac:dyDescent="0.3">
      <c r="A12426">
        <v>136278</v>
      </c>
      <c r="B12426" t="s">
        <v>501</v>
      </c>
      <c r="C12426" t="s">
        <v>27</v>
      </c>
      <c r="D12426" t="s">
        <v>64</v>
      </c>
      <c r="E12426" t="s">
        <v>48</v>
      </c>
      <c r="F12426">
        <v>9414688484</v>
      </c>
      <c r="G12426" t="s">
        <v>43</v>
      </c>
      <c r="H12426">
        <v>7356</v>
      </c>
      <c r="I12426" t="s">
        <v>14998</v>
      </c>
      <c r="J12426" t="s">
        <v>31</v>
      </c>
      <c r="K12426" t="s">
        <v>49</v>
      </c>
      <c r="O12426" t="s">
        <v>33</v>
      </c>
      <c r="S12426" s="3">
        <v>45876.375</v>
      </c>
      <c r="T12426" t="s">
        <v>54</v>
      </c>
      <c r="U12426" t="s">
        <v>14998</v>
      </c>
      <c r="V12426" s="3">
        <v>45871.642361111109</v>
      </c>
      <c r="W12426" t="s">
        <v>1086</v>
      </c>
      <c r="Y12426" s="4">
        <v>45876</v>
      </c>
      <c r="Z12426" s="2">
        <v>0.81263888888888891</v>
      </c>
    </row>
    <row r="12427" spans="1:26" x14ac:dyDescent="0.3">
      <c r="A12427">
        <v>136278</v>
      </c>
      <c r="B12427" t="s">
        <v>501</v>
      </c>
      <c r="C12427" t="s">
        <v>27</v>
      </c>
      <c r="D12427" t="s">
        <v>64</v>
      </c>
      <c r="E12427" t="s">
        <v>48</v>
      </c>
      <c r="F12427">
        <v>9414688484</v>
      </c>
      <c r="G12427" t="s">
        <v>43</v>
      </c>
      <c r="H12427">
        <v>7356</v>
      </c>
      <c r="I12427" t="s">
        <v>14999</v>
      </c>
      <c r="J12427" t="s">
        <v>31</v>
      </c>
      <c r="K12427" t="s">
        <v>49</v>
      </c>
      <c r="O12427" t="s">
        <v>33</v>
      </c>
      <c r="S12427" s="3">
        <v>45876.375</v>
      </c>
      <c r="T12427" t="s">
        <v>54</v>
      </c>
      <c r="U12427" t="s">
        <v>14999</v>
      </c>
      <c r="V12427" s="3">
        <v>45871.642361111109</v>
      </c>
      <c r="W12427" t="s">
        <v>1086</v>
      </c>
      <c r="Y12427" s="4">
        <v>45876</v>
      </c>
      <c r="Z12427" s="2">
        <v>0.81263888888888891</v>
      </c>
    </row>
    <row r="12428" spans="1:26" x14ac:dyDescent="0.3">
      <c r="A12428">
        <v>136278</v>
      </c>
      <c r="B12428" t="s">
        <v>501</v>
      </c>
      <c r="C12428" t="s">
        <v>27</v>
      </c>
      <c r="D12428" t="s">
        <v>64</v>
      </c>
      <c r="E12428" t="s">
        <v>48</v>
      </c>
      <c r="F12428">
        <v>9414688484</v>
      </c>
      <c r="G12428" t="s">
        <v>43</v>
      </c>
      <c r="H12428">
        <v>7356</v>
      </c>
      <c r="I12428" t="s">
        <v>15000</v>
      </c>
      <c r="J12428" t="s">
        <v>31</v>
      </c>
      <c r="K12428" t="s">
        <v>49</v>
      </c>
      <c r="O12428" t="s">
        <v>33</v>
      </c>
      <c r="S12428" s="3">
        <v>45876.375</v>
      </c>
      <c r="T12428" t="s">
        <v>54</v>
      </c>
      <c r="U12428" t="s">
        <v>15000</v>
      </c>
      <c r="V12428" s="3">
        <v>45871.642361111109</v>
      </c>
      <c r="W12428" t="s">
        <v>1086</v>
      </c>
      <c r="Y12428" s="4">
        <v>45876</v>
      </c>
      <c r="Z12428" s="2">
        <v>0.81263888888888891</v>
      </c>
    </row>
    <row r="12429" spans="1:26" x14ac:dyDescent="0.3">
      <c r="A12429">
        <v>130452</v>
      </c>
      <c r="B12429" t="s">
        <v>1939</v>
      </c>
      <c r="C12429" t="s">
        <v>27</v>
      </c>
      <c r="D12429" t="s">
        <v>47</v>
      </c>
      <c r="E12429" t="s">
        <v>48</v>
      </c>
      <c r="F12429">
        <v>8094858515</v>
      </c>
      <c r="G12429" t="s">
        <v>43</v>
      </c>
      <c r="H12429">
        <v>7357</v>
      </c>
      <c r="I12429" t="s">
        <v>15001</v>
      </c>
      <c r="J12429" t="s">
        <v>31</v>
      </c>
      <c r="K12429" t="s">
        <v>49</v>
      </c>
      <c r="O12429" t="s">
        <v>33</v>
      </c>
      <c r="S12429" s="3">
        <v>45876.375</v>
      </c>
      <c r="T12429" t="s">
        <v>54</v>
      </c>
      <c r="U12429" t="s">
        <v>15001</v>
      </c>
      <c r="V12429" s="3">
        <v>45871.642361111109</v>
      </c>
      <c r="W12429" t="s">
        <v>1940</v>
      </c>
      <c r="Y12429" s="4">
        <v>45876</v>
      </c>
      <c r="Z12429" s="2">
        <v>0.81263888888888891</v>
      </c>
    </row>
    <row r="12430" spans="1:26" x14ac:dyDescent="0.3">
      <c r="A12430">
        <v>130452</v>
      </c>
      <c r="B12430" t="s">
        <v>1939</v>
      </c>
      <c r="C12430" t="s">
        <v>27</v>
      </c>
      <c r="D12430" t="s">
        <v>47</v>
      </c>
      <c r="E12430" t="s">
        <v>48</v>
      </c>
      <c r="F12430">
        <v>8094858515</v>
      </c>
      <c r="G12430" t="s">
        <v>43</v>
      </c>
      <c r="H12430">
        <v>7357</v>
      </c>
      <c r="I12430" t="s">
        <v>15003</v>
      </c>
      <c r="J12430" t="s">
        <v>31</v>
      </c>
      <c r="K12430" t="s">
        <v>49</v>
      </c>
      <c r="O12430" t="s">
        <v>33</v>
      </c>
      <c r="S12430" s="3">
        <v>45876.375</v>
      </c>
      <c r="T12430" t="s">
        <v>54</v>
      </c>
      <c r="U12430" t="s">
        <v>15003</v>
      </c>
      <c r="V12430" s="3">
        <v>45871.642361111109</v>
      </c>
      <c r="W12430" t="s">
        <v>1940</v>
      </c>
      <c r="Y12430" s="4">
        <v>45876</v>
      </c>
      <c r="Z12430" s="2">
        <v>0.81263888888888891</v>
      </c>
    </row>
    <row r="12431" spans="1:26" x14ac:dyDescent="0.3">
      <c r="A12431">
        <v>130452</v>
      </c>
      <c r="B12431" t="s">
        <v>1939</v>
      </c>
      <c r="C12431" t="s">
        <v>27</v>
      </c>
      <c r="D12431" t="s">
        <v>47</v>
      </c>
      <c r="E12431" t="s">
        <v>48</v>
      </c>
      <c r="F12431">
        <v>8094858515</v>
      </c>
      <c r="G12431" t="s">
        <v>43</v>
      </c>
      <c r="H12431">
        <v>7357</v>
      </c>
      <c r="I12431" t="s">
        <v>15005</v>
      </c>
      <c r="J12431" t="s">
        <v>31</v>
      </c>
      <c r="K12431" t="s">
        <v>49</v>
      </c>
      <c r="O12431" t="s">
        <v>33</v>
      </c>
      <c r="S12431" s="3">
        <v>45876.375</v>
      </c>
      <c r="T12431" t="s">
        <v>54</v>
      </c>
      <c r="U12431" t="s">
        <v>15005</v>
      </c>
      <c r="V12431" s="3">
        <v>45871.642361111109</v>
      </c>
      <c r="W12431" t="s">
        <v>1940</v>
      </c>
      <c r="Y12431" s="4">
        <v>45876</v>
      </c>
      <c r="Z12431" s="2">
        <v>0.81263888888888891</v>
      </c>
    </row>
    <row r="12432" spans="1:26" x14ac:dyDescent="0.3">
      <c r="A12432">
        <v>130452</v>
      </c>
      <c r="B12432" t="s">
        <v>1939</v>
      </c>
      <c r="C12432" t="s">
        <v>27</v>
      </c>
      <c r="D12432" t="s">
        <v>47</v>
      </c>
      <c r="E12432" t="s">
        <v>48</v>
      </c>
      <c r="F12432">
        <v>8094858515</v>
      </c>
      <c r="G12432" t="s">
        <v>43</v>
      </c>
      <c r="H12432">
        <v>7357</v>
      </c>
      <c r="I12432" t="s">
        <v>15007</v>
      </c>
      <c r="J12432" t="s">
        <v>31</v>
      </c>
      <c r="K12432" t="s">
        <v>49</v>
      </c>
      <c r="O12432" t="s">
        <v>33</v>
      </c>
      <c r="S12432" s="3">
        <v>45876.375</v>
      </c>
      <c r="T12432" t="s">
        <v>54</v>
      </c>
      <c r="U12432" t="s">
        <v>15007</v>
      </c>
      <c r="V12432" s="3">
        <v>45871.642361111109</v>
      </c>
      <c r="W12432" t="s">
        <v>1940</v>
      </c>
      <c r="Y12432" s="4">
        <v>45876</v>
      </c>
      <c r="Z12432" s="2">
        <v>0.81263888888888891</v>
      </c>
    </row>
    <row r="12433" spans="1:26" x14ac:dyDescent="0.3">
      <c r="A12433">
        <v>133146</v>
      </c>
      <c r="B12433" t="s">
        <v>758</v>
      </c>
      <c r="C12433" t="s">
        <v>27</v>
      </c>
      <c r="D12433" t="s">
        <v>518</v>
      </c>
      <c r="E12433" t="s">
        <v>48</v>
      </c>
      <c r="F12433">
        <v>8104835437</v>
      </c>
      <c r="G12433" t="s">
        <v>43</v>
      </c>
      <c r="H12433">
        <v>7359</v>
      </c>
      <c r="I12433" t="s">
        <v>15009</v>
      </c>
      <c r="J12433" t="s">
        <v>31</v>
      </c>
      <c r="K12433" t="s">
        <v>49</v>
      </c>
      <c r="O12433" t="s">
        <v>33</v>
      </c>
      <c r="S12433" s="3">
        <v>45876.375</v>
      </c>
      <c r="T12433" t="s">
        <v>54</v>
      </c>
      <c r="U12433" t="s">
        <v>15009</v>
      </c>
      <c r="V12433" s="3">
        <v>45871.642361111109</v>
      </c>
      <c r="W12433" t="s">
        <v>1894</v>
      </c>
      <c r="Y12433" s="4">
        <v>45876</v>
      </c>
      <c r="Z12433" s="2">
        <v>0.81263888888888891</v>
      </c>
    </row>
    <row r="12434" spans="1:26" x14ac:dyDescent="0.3">
      <c r="A12434">
        <v>133146</v>
      </c>
      <c r="B12434" t="s">
        <v>758</v>
      </c>
      <c r="C12434" t="s">
        <v>27</v>
      </c>
      <c r="D12434" t="s">
        <v>518</v>
      </c>
      <c r="E12434" t="s">
        <v>48</v>
      </c>
      <c r="F12434">
        <v>8104835437</v>
      </c>
      <c r="G12434" t="s">
        <v>43</v>
      </c>
      <c r="H12434">
        <v>7359</v>
      </c>
      <c r="I12434" t="s">
        <v>15011</v>
      </c>
      <c r="J12434" t="s">
        <v>31</v>
      </c>
      <c r="K12434" t="s">
        <v>49</v>
      </c>
      <c r="O12434" t="s">
        <v>33</v>
      </c>
      <c r="S12434" s="3">
        <v>45876.375</v>
      </c>
      <c r="T12434" t="s">
        <v>54</v>
      </c>
      <c r="U12434" t="s">
        <v>15011</v>
      </c>
      <c r="V12434" s="3">
        <v>45871.642361111109</v>
      </c>
      <c r="W12434" t="s">
        <v>1894</v>
      </c>
      <c r="Y12434" s="4">
        <v>45876</v>
      </c>
      <c r="Z12434" s="2">
        <v>0.81263888888888891</v>
      </c>
    </row>
    <row r="12435" spans="1:26" x14ac:dyDescent="0.3">
      <c r="A12435">
        <v>133149</v>
      </c>
      <c r="B12435" t="s">
        <v>758</v>
      </c>
      <c r="C12435" t="s">
        <v>27</v>
      </c>
      <c r="D12435" t="s">
        <v>518</v>
      </c>
      <c r="E12435" t="s">
        <v>48</v>
      </c>
      <c r="F12435">
        <v>9785082013</v>
      </c>
      <c r="G12435" t="s">
        <v>43</v>
      </c>
      <c r="H12435">
        <v>7359</v>
      </c>
      <c r="I12435" t="s">
        <v>15012</v>
      </c>
      <c r="J12435" t="s">
        <v>31</v>
      </c>
      <c r="K12435" t="s">
        <v>49</v>
      </c>
      <c r="O12435" t="s">
        <v>33</v>
      </c>
      <c r="S12435" s="3">
        <v>45876.375</v>
      </c>
      <c r="T12435" t="s">
        <v>54</v>
      </c>
      <c r="U12435" t="s">
        <v>15012</v>
      </c>
      <c r="V12435" s="3">
        <v>45871.642361111109</v>
      </c>
      <c r="W12435" t="s">
        <v>2000</v>
      </c>
      <c r="Y12435" s="4">
        <v>45876</v>
      </c>
      <c r="Z12435" s="2">
        <v>0.81263888888888891</v>
      </c>
    </row>
    <row r="12436" spans="1:26" x14ac:dyDescent="0.3">
      <c r="A12436">
        <v>133146</v>
      </c>
      <c r="B12436" t="s">
        <v>758</v>
      </c>
      <c r="C12436" t="s">
        <v>27</v>
      </c>
      <c r="D12436" t="s">
        <v>518</v>
      </c>
      <c r="E12436" t="s">
        <v>48</v>
      </c>
      <c r="F12436">
        <v>8104835437</v>
      </c>
      <c r="G12436" t="s">
        <v>43</v>
      </c>
      <c r="H12436">
        <v>7359</v>
      </c>
      <c r="I12436" t="s">
        <v>15013</v>
      </c>
      <c r="J12436" t="s">
        <v>31</v>
      </c>
      <c r="K12436" t="s">
        <v>49</v>
      </c>
      <c r="O12436" t="s">
        <v>33</v>
      </c>
      <c r="S12436" s="3">
        <v>45876.375</v>
      </c>
      <c r="T12436" t="s">
        <v>54</v>
      </c>
      <c r="U12436" t="s">
        <v>15013</v>
      </c>
      <c r="V12436" s="3">
        <v>45871.642361111109</v>
      </c>
      <c r="W12436" t="s">
        <v>1894</v>
      </c>
      <c r="Y12436" s="4">
        <v>45876</v>
      </c>
      <c r="Z12436" s="2">
        <v>0.81263888888888891</v>
      </c>
    </row>
    <row r="12437" spans="1:26" x14ac:dyDescent="0.3">
      <c r="A12437">
        <v>133146</v>
      </c>
      <c r="B12437" t="s">
        <v>758</v>
      </c>
      <c r="C12437" t="s">
        <v>27</v>
      </c>
      <c r="D12437" t="s">
        <v>518</v>
      </c>
      <c r="E12437" t="s">
        <v>48</v>
      </c>
      <c r="F12437">
        <v>8104835437</v>
      </c>
      <c r="G12437" t="s">
        <v>43</v>
      </c>
      <c r="H12437">
        <v>7359</v>
      </c>
      <c r="I12437" t="s">
        <v>15016</v>
      </c>
      <c r="J12437" t="s">
        <v>31</v>
      </c>
      <c r="K12437" t="s">
        <v>49</v>
      </c>
      <c r="O12437" t="s">
        <v>33</v>
      </c>
      <c r="S12437" s="3">
        <v>45876.375</v>
      </c>
      <c r="T12437" t="s">
        <v>54</v>
      </c>
      <c r="U12437" t="s">
        <v>15016</v>
      </c>
      <c r="V12437" s="3">
        <v>45871.642361111109</v>
      </c>
      <c r="W12437" t="s">
        <v>1894</v>
      </c>
      <c r="Y12437" s="4">
        <v>45876</v>
      </c>
      <c r="Z12437" s="2">
        <v>0.81263888888888891</v>
      </c>
    </row>
    <row r="12438" spans="1:26" x14ac:dyDescent="0.3">
      <c r="A12438">
        <v>132929</v>
      </c>
      <c r="B12438" t="s">
        <v>758</v>
      </c>
      <c r="C12438" t="s">
        <v>27</v>
      </c>
      <c r="D12438" t="s">
        <v>518</v>
      </c>
      <c r="E12438" t="s">
        <v>48</v>
      </c>
      <c r="F12438">
        <v>9549155089</v>
      </c>
      <c r="G12438" t="s">
        <v>43</v>
      </c>
      <c r="H12438">
        <v>7359</v>
      </c>
      <c r="I12438" t="s">
        <v>15017</v>
      </c>
      <c r="J12438" t="s">
        <v>31</v>
      </c>
      <c r="K12438" t="s">
        <v>49</v>
      </c>
      <c r="O12438" t="s">
        <v>33</v>
      </c>
      <c r="S12438" s="3">
        <v>45876.375</v>
      </c>
      <c r="T12438" t="s">
        <v>54</v>
      </c>
      <c r="U12438" t="s">
        <v>15017</v>
      </c>
      <c r="V12438" s="3">
        <v>45871.642361111109</v>
      </c>
      <c r="W12438" t="s">
        <v>640</v>
      </c>
      <c r="Y12438" s="4">
        <v>45876</v>
      </c>
      <c r="Z12438" s="2">
        <v>0.81263888888888891</v>
      </c>
    </row>
    <row r="12439" spans="1:26" x14ac:dyDescent="0.3">
      <c r="A12439">
        <v>132929</v>
      </c>
      <c r="B12439" t="s">
        <v>758</v>
      </c>
      <c r="C12439" t="s">
        <v>27</v>
      </c>
      <c r="D12439" t="s">
        <v>518</v>
      </c>
      <c r="E12439" t="s">
        <v>48</v>
      </c>
      <c r="F12439">
        <v>9549155089</v>
      </c>
      <c r="G12439" t="s">
        <v>43</v>
      </c>
      <c r="H12439">
        <v>7359</v>
      </c>
      <c r="I12439" t="s">
        <v>15019</v>
      </c>
      <c r="J12439" t="s">
        <v>31</v>
      </c>
      <c r="K12439" t="s">
        <v>49</v>
      </c>
      <c r="O12439" t="s">
        <v>33</v>
      </c>
      <c r="S12439" s="3">
        <v>45876.375</v>
      </c>
      <c r="T12439" t="s">
        <v>54</v>
      </c>
      <c r="U12439" t="s">
        <v>15019</v>
      </c>
      <c r="V12439" s="3">
        <v>45871.642361111109</v>
      </c>
      <c r="W12439" t="s">
        <v>640</v>
      </c>
      <c r="Y12439" s="4">
        <v>45876</v>
      </c>
      <c r="Z12439" s="2">
        <v>0.81263888888888891</v>
      </c>
    </row>
    <row r="12440" spans="1:26" x14ac:dyDescent="0.3">
      <c r="A12440">
        <v>132929</v>
      </c>
      <c r="B12440" t="s">
        <v>758</v>
      </c>
      <c r="C12440" t="s">
        <v>27</v>
      </c>
      <c r="D12440" t="s">
        <v>518</v>
      </c>
      <c r="E12440" t="s">
        <v>48</v>
      </c>
      <c r="F12440">
        <v>9549155089</v>
      </c>
      <c r="G12440" t="s">
        <v>43</v>
      </c>
      <c r="H12440">
        <v>7359</v>
      </c>
      <c r="I12440" t="s">
        <v>15020</v>
      </c>
      <c r="J12440" t="s">
        <v>31</v>
      </c>
      <c r="K12440" t="s">
        <v>49</v>
      </c>
      <c r="O12440" t="s">
        <v>33</v>
      </c>
      <c r="S12440" s="3">
        <v>45876.375</v>
      </c>
      <c r="T12440" t="s">
        <v>54</v>
      </c>
      <c r="U12440" t="s">
        <v>15020</v>
      </c>
      <c r="V12440" s="3">
        <v>45871.642361111109</v>
      </c>
      <c r="W12440" t="s">
        <v>640</v>
      </c>
      <c r="Y12440" s="4">
        <v>45876</v>
      </c>
      <c r="Z12440" s="2">
        <v>0.81263888888888891</v>
      </c>
    </row>
    <row r="12441" spans="1:26" x14ac:dyDescent="0.3">
      <c r="A12441">
        <v>132929</v>
      </c>
      <c r="B12441" t="s">
        <v>758</v>
      </c>
      <c r="C12441" t="s">
        <v>27</v>
      </c>
      <c r="D12441" t="s">
        <v>518</v>
      </c>
      <c r="E12441" t="s">
        <v>48</v>
      </c>
      <c r="F12441">
        <v>9549155089</v>
      </c>
      <c r="G12441" t="s">
        <v>43</v>
      </c>
      <c r="H12441">
        <v>7359</v>
      </c>
      <c r="I12441" t="s">
        <v>15022</v>
      </c>
      <c r="J12441" t="s">
        <v>31</v>
      </c>
      <c r="K12441" t="s">
        <v>49</v>
      </c>
      <c r="O12441" t="s">
        <v>33</v>
      </c>
      <c r="S12441" s="3">
        <v>45876.375</v>
      </c>
      <c r="T12441" t="s">
        <v>54</v>
      </c>
      <c r="U12441" t="s">
        <v>15022</v>
      </c>
      <c r="V12441" s="3">
        <v>45871.642361111109</v>
      </c>
      <c r="W12441" t="s">
        <v>640</v>
      </c>
      <c r="Y12441" s="4">
        <v>45876</v>
      </c>
      <c r="Z12441" s="2">
        <v>0.81263888888888891</v>
      </c>
    </row>
    <row r="12442" spans="1:26" x14ac:dyDescent="0.3">
      <c r="A12442">
        <v>133146</v>
      </c>
      <c r="B12442" t="s">
        <v>758</v>
      </c>
      <c r="C12442" t="s">
        <v>27</v>
      </c>
      <c r="D12442" t="s">
        <v>518</v>
      </c>
      <c r="E12442" t="s">
        <v>48</v>
      </c>
      <c r="F12442">
        <v>8104835437</v>
      </c>
      <c r="G12442" t="s">
        <v>43</v>
      </c>
      <c r="H12442">
        <v>7359</v>
      </c>
      <c r="I12442" t="s">
        <v>15024</v>
      </c>
      <c r="J12442" t="s">
        <v>31</v>
      </c>
      <c r="K12442" t="s">
        <v>49</v>
      </c>
      <c r="O12442" t="s">
        <v>33</v>
      </c>
      <c r="S12442" s="3">
        <v>45876.375</v>
      </c>
      <c r="T12442" t="s">
        <v>54</v>
      </c>
      <c r="U12442" t="s">
        <v>15024</v>
      </c>
      <c r="V12442" s="3">
        <v>45871.642361111109</v>
      </c>
      <c r="W12442" t="s">
        <v>1894</v>
      </c>
      <c r="Y12442" s="4">
        <v>45876</v>
      </c>
      <c r="Z12442" s="2">
        <v>0.81263888888888891</v>
      </c>
    </row>
    <row r="12443" spans="1:26" x14ac:dyDescent="0.3">
      <c r="A12443">
        <v>132929</v>
      </c>
      <c r="B12443" t="s">
        <v>758</v>
      </c>
      <c r="C12443" t="s">
        <v>27</v>
      </c>
      <c r="D12443" t="s">
        <v>518</v>
      </c>
      <c r="E12443" t="s">
        <v>48</v>
      </c>
      <c r="F12443">
        <v>9549155089</v>
      </c>
      <c r="G12443" t="s">
        <v>43</v>
      </c>
      <c r="H12443">
        <v>7359</v>
      </c>
      <c r="I12443" t="s">
        <v>15025</v>
      </c>
      <c r="J12443" t="s">
        <v>31</v>
      </c>
      <c r="K12443" t="s">
        <v>49</v>
      </c>
      <c r="O12443" t="s">
        <v>33</v>
      </c>
      <c r="S12443" s="3">
        <v>45876.375</v>
      </c>
      <c r="T12443" t="s">
        <v>54</v>
      </c>
      <c r="U12443" t="s">
        <v>15025</v>
      </c>
      <c r="V12443" s="3">
        <v>45871.642361111109</v>
      </c>
      <c r="W12443" t="s">
        <v>640</v>
      </c>
      <c r="Y12443" s="4">
        <v>45876</v>
      </c>
      <c r="Z12443" s="2">
        <v>0.81263888888888891</v>
      </c>
    </row>
    <row r="12444" spans="1:26" x14ac:dyDescent="0.3">
      <c r="A12444">
        <v>133146</v>
      </c>
      <c r="B12444" t="s">
        <v>758</v>
      </c>
      <c r="C12444" t="s">
        <v>27</v>
      </c>
      <c r="D12444" t="s">
        <v>518</v>
      </c>
      <c r="E12444" t="s">
        <v>48</v>
      </c>
      <c r="F12444">
        <v>8104835437</v>
      </c>
      <c r="G12444" t="s">
        <v>43</v>
      </c>
      <c r="H12444">
        <v>7359</v>
      </c>
      <c r="I12444" t="s">
        <v>15026</v>
      </c>
      <c r="J12444" t="s">
        <v>31</v>
      </c>
      <c r="K12444" t="s">
        <v>49</v>
      </c>
      <c r="O12444" t="s">
        <v>33</v>
      </c>
      <c r="S12444" s="3">
        <v>45876.375</v>
      </c>
      <c r="T12444" t="s">
        <v>54</v>
      </c>
      <c r="U12444" t="s">
        <v>15026</v>
      </c>
      <c r="V12444" s="3">
        <v>45871.642361111109</v>
      </c>
      <c r="W12444" t="s">
        <v>1894</v>
      </c>
      <c r="Y12444" s="4">
        <v>45876</v>
      </c>
      <c r="Z12444" s="2">
        <v>0.81263888888888891</v>
      </c>
    </row>
    <row r="12445" spans="1:26" x14ac:dyDescent="0.3">
      <c r="A12445">
        <v>29526</v>
      </c>
      <c r="B12445" t="s">
        <v>2004</v>
      </c>
      <c r="C12445" t="s">
        <v>58</v>
      </c>
      <c r="D12445" t="s">
        <v>518</v>
      </c>
      <c r="E12445" t="s">
        <v>48</v>
      </c>
      <c r="F12445">
        <v>9074148291</v>
      </c>
      <c r="G12445" t="s">
        <v>43</v>
      </c>
      <c r="H12445">
        <v>7361</v>
      </c>
      <c r="I12445" t="s">
        <v>15027</v>
      </c>
      <c r="J12445" t="s">
        <v>31</v>
      </c>
      <c r="K12445" t="s">
        <v>49</v>
      </c>
      <c r="O12445" t="s">
        <v>33</v>
      </c>
      <c r="S12445" s="3">
        <v>45876.375</v>
      </c>
      <c r="T12445" t="s">
        <v>54</v>
      </c>
      <c r="U12445" t="s">
        <v>15027</v>
      </c>
      <c r="V12445" s="3">
        <v>45871.642361111109</v>
      </c>
      <c r="W12445" t="s">
        <v>2074</v>
      </c>
      <c r="Y12445" s="4">
        <v>45876</v>
      </c>
      <c r="Z12445" s="2">
        <v>0.81263888888888891</v>
      </c>
    </row>
    <row r="12446" spans="1:26" x14ac:dyDescent="0.3">
      <c r="A12446">
        <v>131815</v>
      </c>
      <c r="B12446" t="s">
        <v>2004</v>
      </c>
      <c r="C12446" t="s">
        <v>27</v>
      </c>
      <c r="D12446" t="s">
        <v>518</v>
      </c>
      <c r="E12446" t="s">
        <v>48</v>
      </c>
      <c r="F12446">
        <v>8949992824</v>
      </c>
      <c r="G12446" t="s">
        <v>43</v>
      </c>
      <c r="H12446">
        <v>7361</v>
      </c>
      <c r="I12446" t="s">
        <v>15029</v>
      </c>
      <c r="J12446" t="s">
        <v>31</v>
      </c>
      <c r="K12446" t="s">
        <v>49</v>
      </c>
      <c r="O12446" t="s">
        <v>33</v>
      </c>
      <c r="S12446" s="3">
        <v>45876.375</v>
      </c>
      <c r="T12446" t="s">
        <v>54</v>
      </c>
      <c r="U12446" t="s">
        <v>15029</v>
      </c>
      <c r="V12446" s="3">
        <v>45871.642361111109</v>
      </c>
      <c r="W12446" t="s">
        <v>2073</v>
      </c>
      <c r="Y12446" s="4">
        <v>45876</v>
      </c>
      <c r="Z12446" s="2">
        <v>0.81263888888888891</v>
      </c>
    </row>
    <row r="12447" spans="1:26" x14ac:dyDescent="0.3">
      <c r="A12447">
        <v>136149</v>
      </c>
      <c r="B12447" t="s">
        <v>2004</v>
      </c>
      <c r="C12447" t="s">
        <v>27</v>
      </c>
      <c r="D12447" t="s">
        <v>518</v>
      </c>
      <c r="E12447" t="s">
        <v>48</v>
      </c>
      <c r="F12447">
        <v>6378507330</v>
      </c>
      <c r="G12447" t="s">
        <v>43</v>
      </c>
      <c r="H12447">
        <v>7361</v>
      </c>
      <c r="I12447" t="s">
        <v>15030</v>
      </c>
      <c r="J12447" t="s">
        <v>31</v>
      </c>
      <c r="K12447" t="s">
        <v>49</v>
      </c>
      <c r="O12447" t="s">
        <v>33</v>
      </c>
      <c r="S12447" s="3">
        <v>45876.375</v>
      </c>
      <c r="T12447" t="s">
        <v>54</v>
      </c>
      <c r="U12447" t="s">
        <v>15030</v>
      </c>
      <c r="V12447" s="3">
        <v>45871.642361111109</v>
      </c>
      <c r="W12447" t="s">
        <v>2167</v>
      </c>
      <c r="Y12447" s="4">
        <v>45876</v>
      </c>
      <c r="Z12447" s="2">
        <v>0.81263888888888891</v>
      </c>
    </row>
    <row r="12448" spans="1:26" x14ac:dyDescent="0.3">
      <c r="A12448">
        <v>136149</v>
      </c>
      <c r="B12448" t="s">
        <v>2004</v>
      </c>
      <c r="C12448" t="s">
        <v>27</v>
      </c>
      <c r="D12448" t="s">
        <v>518</v>
      </c>
      <c r="E12448" t="s">
        <v>48</v>
      </c>
      <c r="F12448">
        <v>6378507330</v>
      </c>
      <c r="G12448" t="s">
        <v>43</v>
      </c>
      <c r="H12448">
        <v>7361</v>
      </c>
      <c r="I12448" t="s">
        <v>15032</v>
      </c>
      <c r="J12448" t="s">
        <v>31</v>
      </c>
      <c r="K12448" t="s">
        <v>49</v>
      </c>
      <c r="O12448" t="s">
        <v>33</v>
      </c>
      <c r="S12448" s="3">
        <v>45876.375</v>
      </c>
      <c r="T12448" t="s">
        <v>54</v>
      </c>
      <c r="U12448" t="s">
        <v>15032</v>
      </c>
      <c r="V12448" s="3">
        <v>45871.642361111109</v>
      </c>
      <c r="W12448" t="s">
        <v>2167</v>
      </c>
      <c r="Y12448" s="4">
        <v>45876</v>
      </c>
      <c r="Z12448" s="2">
        <v>0.81263888888888891</v>
      </c>
    </row>
    <row r="12449" spans="1:26" x14ac:dyDescent="0.3">
      <c r="A12449">
        <v>135188</v>
      </c>
      <c r="B12449" t="s">
        <v>2004</v>
      </c>
      <c r="C12449" t="s">
        <v>27</v>
      </c>
      <c r="D12449" t="s">
        <v>518</v>
      </c>
      <c r="E12449" t="s">
        <v>48</v>
      </c>
      <c r="F12449">
        <v>6375091636</v>
      </c>
      <c r="G12449" t="s">
        <v>43</v>
      </c>
      <c r="H12449">
        <v>7361</v>
      </c>
      <c r="I12449" t="s">
        <v>15033</v>
      </c>
      <c r="J12449" t="s">
        <v>31</v>
      </c>
      <c r="K12449" t="s">
        <v>49</v>
      </c>
      <c r="O12449" t="s">
        <v>33</v>
      </c>
      <c r="S12449" s="3">
        <v>45876.375</v>
      </c>
      <c r="T12449" t="s">
        <v>54</v>
      </c>
      <c r="U12449" t="s">
        <v>15033</v>
      </c>
      <c r="V12449" s="3">
        <v>45871.642361111109</v>
      </c>
      <c r="W12449" t="s">
        <v>2018</v>
      </c>
      <c r="Y12449" s="4">
        <v>45876</v>
      </c>
      <c r="Z12449" s="2">
        <v>0.81263888888888891</v>
      </c>
    </row>
    <row r="12450" spans="1:26" x14ac:dyDescent="0.3">
      <c r="A12450">
        <v>135023</v>
      </c>
      <c r="B12450" t="s">
        <v>900</v>
      </c>
      <c r="C12450" t="s">
        <v>27</v>
      </c>
      <c r="D12450" t="s">
        <v>327</v>
      </c>
      <c r="E12450" t="s">
        <v>76</v>
      </c>
      <c r="F12450">
        <v>8319730572</v>
      </c>
      <c r="G12450" t="s">
        <v>43</v>
      </c>
      <c r="H12450">
        <v>7363</v>
      </c>
      <c r="I12450" t="s">
        <v>15034</v>
      </c>
      <c r="J12450" t="s">
        <v>31</v>
      </c>
      <c r="K12450" t="s">
        <v>49</v>
      </c>
      <c r="O12450" t="s">
        <v>33</v>
      </c>
      <c r="S12450" s="3">
        <v>45876.375</v>
      </c>
      <c r="T12450" t="s">
        <v>54</v>
      </c>
      <c r="U12450" t="s">
        <v>15034</v>
      </c>
      <c r="V12450" s="3">
        <v>45871.642361111109</v>
      </c>
      <c r="W12450" t="s">
        <v>1895</v>
      </c>
      <c r="Y12450" s="4">
        <v>45876</v>
      </c>
      <c r="Z12450" s="2">
        <v>0.81263888888888891</v>
      </c>
    </row>
    <row r="12451" spans="1:26" x14ac:dyDescent="0.3">
      <c r="A12451">
        <v>135278</v>
      </c>
      <c r="B12451" t="s">
        <v>900</v>
      </c>
      <c r="C12451" t="s">
        <v>27</v>
      </c>
      <c r="D12451" t="s">
        <v>327</v>
      </c>
      <c r="E12451" t="s">
        <v>76</v>
      </c>
      <c r="F12451">
        <v>7697230732</v>
      </c>
      <c r="G12451" t="s">
        <v>43</v>
      </c>
      <c r="H12451">
        <v>7363</v>
      </c>
      <c r="I12451" t="s">
        <v>15038</v>
      </c>
      <c r="J12451" t="s">
        <v>31</v>
      </c>
      <c r="K12451" t="s">
        <v>49</v>
      </c>
      <c r="O12451" t="s">
        <v>33</v>
      </c>
      <c r="S12451" s="3">
        <v>45876.375</v>
      </c>
      <c r="T12451" t="s">
        <v>54</v>
      </c>
      <c r="U12451" t="s">
        <v>15038</v>
      </c>
      <c r="V12451" s="3">
        <v>45871.642361111109</v>
      </c>
      <c r="W12451" t="s">
        <v>907</v>
      </c>
      <c r="Y12451" s="4">
        <v>45876</v>
      </c>
      <c r="Z12451" s="2">
        <v>0.81263888888888891</v>
      </c>
    </row>
    <row r="12452" spans="1:26" x14ac:dyDescent="0.3">
      <c r="A12452">
        <v>135278</v>
      </c>
      <c r="B12452" t="s">
        <v>900</v>
      </c>
      <c r="C12452" t="s">
        <v>27</v>
      </c>
      <c r="D12452" t="s">
        <v>327</v>
      </c>
      <c r="E12452" t="s">
        <v>76</v>
      </c>
      <c r="F12452">
        <v>7697230732</v>
      </c>
      <c r="G12452" t="s">
        <v>43</v>
      </c>
      <c r="H12452">
        <v>7363</v>
      </c>
      <c r="I12452" t="s">
        <v>15039</v>
      </c>
      <c r="J12452" t="s">
        <v>31</v>
      </c>
      <c r="K12452" t="s">
        <v>49</v>
      </c>
      <c r="O12452" t="s">
        <v>33</v>
      </c>
      <c r="S12452" s="3">
        <v>45876.375</v>
      </c>
      <c r="T12452" t="s">
        <v>54</v>
      </c>
      <c r="U12452" t="s">
        <v>15039</v>
      </c>
      <c r="V12452" s="3">
        <v>45871.642361111109</v>
      </c>
      <c r="W12452" t="s">
        <v>907</v>
      </c>
      <c r="Y12452" s="4">
        <v>45876</v>
      </c>
      <c r="Z12452" s="2">
        <v>0.81263888888888891</v>
      </c>
    </row>
    <row r="12453" spans="1:26" x14ac:dyDescent="0.3">
      <c r="A12453">
        <v>135023</v>
      </c>
      <c r="B12453" t="s">
        <v>900</v>
      </c>
      <c r="C12453" t="s">
        <v>27</v>
      </c>
      <c r="D12453" t="s">
        <v>327</v>
      </c>
      <c r="E12453" t="s">
        <v>76</v>
      </c>
      <c r="F12453">
        <v>8319730572</v>
      </c>
      <c r="G12453" t="s">
        <v>43</v>
      </c>
      <c r="H12453">
        <v>7363</v>
      </c>
      <c r="I12453" t="s">
        <v>15040</v>
      </c>
      <c r="J12453" t="s">
        <v>31</v>
      </c>
      <c r="K12453" t="s">
        <v>49</v>
      </c>
      <c r="O12453" t="s">
        <v>33</v>
      </c>
      <c r="S12453" s="3">
        <v>45876.375</v>
      </c>
      <c r="T12453" t="s">
        <v>54</v>
      </c>
      <c r="U12453" t="s">
        <v>15040</v>
      </c>
      <c r="V12453" s="3">
        <v>45871.642361111109</v>
      </c>
      <c r="W12453" t="s">
        <v>1895</v>
      </c>
      <c r="Y12453" s="4">
        <v>45876</v>
      </c>
      <c r="Z12453" s="2">
        <v>0.81263888888888891</v>
      </c>
    </row>
    <row r="12454" spans="1:26" x14ac:dyDescent="0.3">
      <c r="A12454">
        <v>135278</v>
      </c>
      <c r="B12454" t="s">
        <v>900</v>
      </c>
      <c r="C12454" t="s">
        <v>27</v>
      </c>
      <c r="D12454" t="s">
        <v>327</v>
      </c>
      <c r="E12454" t="s">
        <v>76</v>
      </c>
      <c r="F12454">
        <v>7697230732</v>
      </c>
      <c r="G12454" t="s">
        <v>43</v>
      </c>
      <c r="H12454">
        <v>7363</v>
      </c>
      <c r="I12454" t="s">
        <v>15042</v>
      </c>
      <c r="J12454" t="s">
        <v>31</v>
      </c>
      <c r="K12454" t="s">
        <v>49</v>
      </c>
      <c r="O12454" t="s">
        <v>33</v>
      </c>
      <c r="S12454" s="3">
        <v>45876.375</v>
      </c>
      <c r="T12454" t="s">
        <v>54</v>
      </c>
      <c r="U12454" t="s">
        <v>15042</v>
      </c>
      <c r="V12454" s="3">
        <v>45871.642361111109</v>
      </c>
      <c r="W12454" t="s">
        <v>907</v>
      </c>
      <c r="Y12454" s="4">
        <v>45876</v>
      </c>
      <c r="Z12454" s="2">
        <v>0.81263888888888891</v>
      </c>
    </row>
    <row r="12455" spans="1:26" x14ac:dyDescent="0.3">
      <c r="A12455">
        <v>135023</v>
      </c>
      <c r="B12455" t="s">
        <v>900</v>
      </c>
      <c r="C12455" t="s">
        <v>27</v>
      </c>
      <c r="D12455" t="s">
        <v>327</v>
      </c>
      <c r="E12455" t="s">
        <v>76</v>
      </c>
      <c r="F12455">
        <v>8319730572</v>
      </c>
      <c r="G12455" t="s">
        <v>43</v>
      </c>
      <c r="H12455">
        <v>7363</v>
      </c>
      <c r="I12455" t="s">
        <v>15048</v>
      </c>
      <c r="J12455" t="s">
        <v>31</v>
      </c>
      <c r="K12455" t="s">
        <v>49</v>
      </c>
      <c r="O12455" t="s">
        <v>33</v>
      </c>
      <c r="S12455" s="3">
        <v>45876.375</v>
      </c>
      <c r="T12455" t="s">
        <v>54</v>
      </c>
      <c r="U12455" t="s">
        <v>15048</v>
      </c>
      <c r="V12455" s="3">
        <v>45871.642361111109</v>
      </c>
      <c r="W12455" t="s">
        <v>1895</v>
      </c>
      <c r="Y12455" s="4">
        <v>45876</v>
      </c>
      <c r="Z12455" s="2">
        <v>0.81263888888888891</v>
      </c>
    </row>
    <row r="12456" spans="1:26" x14ac:dyDescent="0.3">
      <c r="A12456">
        <v>135023</v>
      </c>
      <c r="B12456" t="s">
        <v>900</v>
      </c>
      <c r="C12456" t="s">
        <v>27</v>
      </c>
      <c r="D12456" t="s">
        <v>327</v>
      </c>
      <c r="E12456" t="s">
        <v>76</v>
      </c>
      <c r="F12456">
        <v>8319730572</v>
      </c>
      <c r="G12456" t="s">
        <v>43</v>
      </c>
      <c r="H12456">
        <v>7363</v>
      </c>
      <c r="I12456" t="s">
        <v>15049</v>
      </c>
      <c r="J12456" t="s">
        <v>31</v>
      </c>
      <c r="K12456" t="s">
        <v>49</v>
      </c>
      <c r="O12456" t="s">
        <v>33</v>
      </c>
      <c r="S12456" s="3">
        <v>45876.375</v>
      </c>
      <c r="T12456" t="s">
        <v>54</v>
      </c>
      <c r="U12456" t="s">
        <v>15049</v>
      </c>
      <c r="V12456" s="3">
        <v>45871.642361111109</v>
      </c>
      <c r="W12456" t="s">
        <v>1895</v>
      </c>
      <c r="Y12456" s="4">
        <v>45876</v>
      </c>
      <c r="Z12456" s="2">
        <v>0.81263888888888891</v>
      </c>
    </row>
    <row r="12457" spans="1:26" x14ac:dyDescent="0.3">
      <c r="A12457">
        <v>135023</v>
      </c>
      <c r="B12457" t="s">
        <v>900</v>
      </c>
      <c r="C12457" t="s">
        <v>27</v>
      </c>
      <c r="D12457" t="s">
        <v>327</v>
      </c>
      <c r="E12457" t="s">
        <v>76</v>
      </c>
      <c r="F12457">
        <v>8319730572</v>
      </c>
      <c r="G12457" t="s">
        <v>43</v>
      </c>
      <c r="H12457">
        <v>7363</v>
      </c>
      <c r="I12457" t="s">
        <v>15052</v>
      </c>
      <c r="J12457" t="s">
        <v>31</v>
      </c>
      <c r="K12457" t="s">
        <v>49</v>
      </c>
      <c r="O12457" t="s">
        <v>33</v>
      </c>
      <c r="S12457" s="3">
        <v>45876.375</v>
      </c>
      <c r="T12457" t="s">
        <v>54</v>
      </c>
      <c r="U12457" t="s">
        <v>15052</v>
      </c>
      <c r="V12457" s="3">
        <v>45871.642361111109</v>
      </c>
      <c r="W12457" t="s">
        <v>1895</v>
      </c>
      <c r="Y12457" s="4">
        <v>45876</v>
      </c>
      <c r="Z12457" s="2">
        <v>0.81263888888888891</v>
      </c>
    </row>
    <row r="12458" spans="1:26" x14ac:dyDescent="0.3">
      <c r="A12458">
        <v>134475</v>
      </c>
      <c r="B12458" t="s">
        <v>614</v>
      </c>
      <c r="C12458" t="s">
        <v>27</v>
      </c>
      <c r="D12458" t="s">
        <v>76</v>
      </c>
      <c r="E12458" t="s">
        <v>76</v>
      </c>
      <c r="F12458">
        <v>9644276857</v>
      </c>
      <c r="G12458" t="s">
        <v>43</v>
      </c>
      <c r="H12458">
        <v>7367</v>
      </c>
      <c r="I12458" t="s">
        <v>15054</v>
      </c>
      <c r="J12458" t="s">
        <v>31</v>
      </c>
      <c r="K12458" t="s">
        <v>49</v>
      </c>
      <c r="O12458" t="s">
        <v>33</v>
      </c>
      <c r="S12458" s="3">
        <v>45876.375</v>
      </c>
      <c r="T12458" t="s">
        <v>54</v>
      </c>
      <c r="U12458" t="s">
        <v>15054</v>
      </c>
      <c r="V12458" s="3">
        <v>45871.642361111109</v>
      </c>
      <c r="W12458" t="s">
        <v>1108</v>
      </c>
      <c r="Y12458" s="4">
        <v>45876</v>
      </c>
      <c r="Z12458" s="2">
        <v>0.81263888888888891</v>
      </c>
    </row>
    <row r="12459" spans="1:26" x14ac:dyDescent="0.3">
      <c r="A12459">
        <v>135615</v>
      </c>
      <c r="B12459" t="s">
        <v>614</v>
      </c>
      <c r="C12459" t="s">
        <v>27</v>
      </c>
      <c r="D12459" t="s">
        <v>76</v>
      </c>
      <c r="E12459" t="s">
        <v>76</v>
      </c>
      <c r="F12459">
        <v>7089250025</v>
      </c>
      <c r="G12459" t="s">
        <v>43</v>
      </c>
      <c r="H12459">
        <v>7367</v>
      </c>
      <c r="I12459" t="s">
        <v>15055</v>
      </c>
      <c r="J12459" t="s">
        <v>31</v>
      </c>
      <c r="K12459" t="s">
        <v>49</v>
      </c>
      <c r="O12459" t="s">
        <v>33</v>
      </c>
      <c r="S12459" s="3">
        <v>45876.375</v>
      </c>
      <c r="T12459" t="s">
        <v>54</v>
      </c>
      <c r="U12459" t="s">
        <v>15055</v>
      </c>
      <c r="V12459" s="3">
        <v>45871.642361111109</v>
      </c>
      <c r="W12459" t="s">
        <v>712</v>
      </c>
      <c r="Y12459" s="4">
        <v>45876</v>
      </c>
      <c r="Z12459" s="2">
        <v>0.81263888888888891</v>
      </c>
    </row>
    <row r="12460" spans="1:26" x14ac:dyDescent="0.3">
      <c r="A12460">
        <v>134475</v>
      </c>
      <c r="B12460" t="s">
        <v>614</v>
      </c>
      <c r="C12460" t="s">
        <v>27</v>
      </c>
      <c r="D12460" t="s">
        <v>76</v>
      </c>
      <c r="E12460" t="s">
        <v>76</v>
      </c>
      <c r="F12460">
        <v>9644276857</v>
      </c>
      <c r="G12460" t="s">
        <v>43</v>
      </c>
      <c r="H12460">
        <v>7367</v>
      </c>
      <c r="I12460" t="s">
        <v>15056</v>
      </c>
      <c r="J12460" t="s">
        <v>31</v>
      </c>
      <c r="K12460" t="s">
        <v>49</v>
      </c>
      <c r="O12460" t="s">
        <v>33</v>
      </c>
      <c r="S12460" s="3">
        <v>45876.375</v>
      </c>
      <c r="T12460" t="s">
        <v>54</v>
      </c>
      <c r="U12460" t="s">
        <v>15056</v>
      </c>
      <c r="V12460" s="3">
        <v>45871.642361111109</v>
      </c>
      <c r="W12460" t="s">
        <v>1108</v>
      </c>
      <c r="Y12460" s="4">
        <v>45876</v>
      </c>
      <c r="Z12460" s="2">
        <v>0.81263888888888891</v>
      </c>
    </row>
    <row r="12461" spans="1:26" x14ac:dyDescent="0.3">
      <c r="A12461">
        <v>134475</v>
      </c>
      <c r="B12461" t="s">
        <v>614</v>
      </c>
      <c r="C12461" t="s">
        <v>27</v>
      </c>
      <c r="D12461" t="s">
        <v>76</v>
      </c>
      <c r="E12461" t="s">
        <v>76</v>
      </c>
      <c r="F12461">
        <v>9644276857</v>
      </c>
      <c r="G12461" t="s">
        <v>43</v>
      </c>
      <c r="H12461">
        <v>7367</v>
      </c>
      <c r="I12461" t="s">
        <v>15065</v>
      </c>
      <c r="J12461" t="s">
        <v>31</v>
      </c>
      <c r="K12461" t="s">
        <v>49</v>
      </c>
      <c r="O12461" t="s">
        <v>33</v>
      </c>
      <c r="S12461" s="3">
        <v>45876.375</v>
      </c>
      <c r="T12461" t="s">
        <v>54</v>
      </c>
      <c r="U12461" t="s">
        <v>15065</v>
      </c>
      <c r="V12461" s="3">
        <v>45871.642361111109</v>
      </c>
      <c r="W12461" t="s">
        <v>1108</v>
      </c>
      <c r="Y12461" s="4">
        <v>45876</v>
      </c>
      <c r="Z12461" s="2">
        <v>0.81263888888888891</v>
      </c>
    </row>
    <row r="12462" spans="1:26" x14ac:dyDescent="0.3">
      <c r="A12462">
        <v>135615</v>
      </c>
      <c r="B12462" t="s">
        <v>614</v>
      </c>
      <c r="C12462" t="s">
        <v>27</v>
      </c>
      <c r="D12462" t="s">
        <v>76</v>
      </c>
      <c r="E12462" t="s">
        <v>76</v>
      </c>
      <c r="F12462">
        <v>7089250025</v>
      </c>
      <c r="G12462" t="s">
        <v>43</v>
      </c>
      <c r="H12462">
        <v>7367</v>
      </c>
      <c r="I12462" t="s">
        <v>15068</v>
      </c>
      <c r="J12462" t="s">
        <v>31</v>
      </c>
      <c r="K12462" t="s">
        <v>49</v>
      </c>
      <c r="O12462" t="s">
        <v>33</v>
      </c>
      <c r="S12462" s="3">
        <v>45876.375</v>
      </c>
      <c r="T12462" t="s">
        <v>54</v>
      </c>
      <c r="U12462" t="s">
        <v>15068</v>
      </c>
      <c r="V12462" s="3">
        <v>45871.642361111109</v>
      </c>
      <c r="W12462" t="s">
        <v>712</v>
      </c>
      <c r="Y12462" s="4">
        <v>45876</v>
      </c>
      <c r="Z12462" s="2">
        <v>0.81263888888888891</v>
      </c>
    </row>
    <row r="12463" spans="1:26" x14ac:dyDescent="0.3">
      <c r="A12463">
        <v>136229</v>
      </c>
      <c r="B12463" t="s">
        <v>1149</v>
      </c>
      <c r="C12463" t="s">
        <v>27</v>
      </c>
      <c r="D12463" t="s">
        <v>518</v>
      </c>
      <c r="E12463" t="s">
        <v>48</v>
      </c>
      <c r="F12463">
        <v>8905437880</v>
      </c>
      <c r="G12463" t="s">
        <v>43</v>
      </c>
      <c r="H12463">
        <v>7376</v>
      </c>
      <c r="I12463" t="s">
        <v>15070</v>
      </c>
      <c r="J12463" t="s">
        <v>31</v>
      </c>
      <c r="K12463" t="s">
        <v>49</v>
      </c>
      <c r="O12463" t="s">
        <v>33</v>
      </c>
      <c r="S12463" s="3">
        <v>45876.375</v>
      </c>
      <c r="T12463" t="s">
        <v>54</v>
      </c>
      <c r="U12463" t="s">
        <v>15070</v>
      </c>
      <c r="V12463" s="3">
        <v>45871.642361111109</v>
      </c>
      <c r="W12463" t="s">
        <v>1941</v>
      </c>
      <c r="Y12463" s="4">
        <v>45876</v>
      </c>
      <c r="Z12463" s="2">
        <v>0.81263888888888891</v>
      </c>
    </row>
    <row r="12464" spans="1:26" x14ac:dyDescent="0.3">
      <c r="A12464">
        <v>136229</v>
      </c>
      <c r="B12464" t="s">
        <v>1149</v>
      </c>
      <c r="C12464" t="s">
        <v>27</v>
      </c>
      <c r="D12464" t="s">
        <v>518</v>
      </c>
      <c r="E12464" t="s">
        <v>48</v>
      </c>
      <c r="F12464">
        <v>8905437880</v>
      </c>
      <c r="G12464" t="s">
        <v>43</v>
      </c>
      <c r="H12464">
        <v>7376</v>
      </c>
      <c r="I12464" t="s">
        <v>15071</v>
      </c>
      <c r="J12464" t="s">
        <v>31</v>
      </c>
      <c r="K12464" t="s">
        <v>49</v>
      </c>
      <c r="O12464" t="s">
        <v>33</v>
      </c>
      <c r="S12464" s="3">
        <v>45876.375</v>
      </c>
      <c r="T12464" t="s">
        <v>54</v>
      </c>
      <c r="U12464" t="s">
        <v>15071</v>
      </c>
      <c r="V12464" s="3">
        <v>45871.642361111109</v>
      </c>
      <c r="W12464" t="s">
        <v>1941</v>
      </c>
      <c r="Y12464" s="4">
        <v>45876</v>
      </c>
      <c r="Z12464" s="2">
        <v>0.81263888888888891</v>
      </c>
    </row>
    <row r="12465" spans="1:26" x14ac:dyDescent="0.3">
      <c r="A12465">
        <v>136229</v>
      </c>
      <c r="B12465" t="s">
        <v>1149</v>
      </c>
      <c r="C12465" t="s">
        <v>27</v>
      </c>
      <c r="D12465" t="s">
        <v>518</v>
      </c>
      <c r="E12465" t="s">
        <v>48</v>
      </c>
      <c r="F12465">
        <v>8905437880</v>
      </c>
      <c r="G12465" t="s">
        <v>43</v>
      </c>
      <c r="H12465">
        <v>7376</v>
      </c>
      <c r="I12465" t="s">
        <v>15072</v>
      </c>
      <c r="J12465" t="s">
        <v>31</v>
      </c>
      <c r="K12465" t="s">
        <v>49</v>
      </c>
      <c r="O12465" t="s">
        <v>33</v>
      </c>
      <c r="S12465" s="3">
        <v>45876.375</v>
      </c>
      <c r="T12465" t="s">
        <v>54</v>
      </c>
      <c r="U12465" t="s">
        <v>15072</v>
      </c>
      <c r="V12465" s="3">
        <v>45871.642361111109</v>
      </c>
      <c r="W12465" t="s">
        <v>1941</v>
      </c>
      <c r="Y12465" s="4">
        <v>45876</v>
      </c>
      <c r="Z12465" s="2">
        <v>0.81263888888888891</v>
      </c>
    </row>
    <row r="12466" spans="1:26" x14ac:dyDescent="0.3">
      <c r="A12466">
        <v>136229</v>
      </c>
      <c r="B12466" t="s">
        <v>1149</v>
      </c>
      <c r="C12466" t="s">
        <v>27</v>
      </c>
      <c r="D12466" t="s">
        <v>518</v>
      </c>
      <c r="E12466" t="s">
        <v>48</v>
      </c>
      <c r="F12466">
        <v>8905437880</v>
      </c>
      <c r="G12466" t="s">
        <v>43</v>
      </c>
      <c r="H12466">
        <v>7376</v>
      </c>
      <c r="I12466" t="s">
        <v>15073</v>
      </c>
      <c r="J12466" t="s">
        <v>31</v>
      </c>
      <c r="K12466" t="s">
        <v>49</v>
      </c>
      <c r="O12466" t="s">
        <v>33</v>
      </c>
      <c r="S12466" s="3">
        <v>45876.375</v>
      </c>
      <c r="T12466" t="s">
        <v>54</v>
      </c>
      <c r="U12466" t="s">
        <v>15073</v>
      </c>
      <c r="V12466" s="3">
        <v>45871.642361111109</v>
      </c>
      <c r="W12466" t="s">
        <v>1941</v>
      </c>
      <c r="Y12466" s="4">
        <v>45876</v>
      </c>
      <c r="Z12466" s="2">
        <v>0.81263888888888891</v>
      </c>
    </row>
    <row r="12467" spans="1:26" x14ac:dyDescent="0.3">
      <c r="A12467">
        <v>136229</v>
      </c>
      <c r="B12467" t="s">
        <v>1149</v>
      </c>
      <c r="C12467" t="s">
        <v>27</v>
      </c>
      <c r="D12467" t="s">
        <v>518</v>
      </c>
      <c r="E12467" t="s">
        <v>48</v>
      </c>
      <c r="F12467">
        <v>8905437880</v>
      </c>
      <c r="G12467" t="s">
        <v>43</v>
      </c>
      <c r="H12467">
        <v>7376</v>
      </c>
      <c r="I12467" t="s">
        <v>15074</v>
      </c>
      <c r="J12467" t="s">
        <v>31</v>
      </c>
      <c r="K12467" t="s">
        <v>49</v>
      </c>
      <c r="O12467" t="s">
        <v>33</v>
      </c>
      <c r="S12467" s="3">
        <v>45876.375</v>
      </c>
      <c r="T12467" t="s">
        <v>54</v>
      </c>
      <c r="U12467" t="s">
        <v>15074</v>
      </c>
      <c r="V12467" s="3">
        <v>45871.642361111109</v>
      </c>
      <c r="W12467" t="s">
        <v>1941</v>
      </c>
      <c r="Y12467" s="4">
        <v>45876</v>
      </c>
      <c r="Z12467" s="2">
        <v>0.81263888888888891</v>
      </c>
    </row>
    <row r="12468" spans="1:26" x14ac:dyDescent="0.3">
      <c r="A12468">
        <v>136204</v>
      </c>
      <c r="B12468" t="s">
        <v>1149</v>
      </c>
      <c r="C12468" t="s">
        <v>27</v>
      </c>
      <c r="D12468" t="s">
        <v>518</v>
      </c>
      <c r="E12468" t="s">
        <v>48</v>
      </c>
      <c r="F12468">
        <v>7231905161</v>
      </c>
      <c r="G12468" t="s">
        <v>43</v>
      </c>
      <c r="H12468">
        <v>7376</v>
      </c>
      <c r="I12468" t="s">
        <v>15075</v>
      </c>
      <c r="J12468" t="s">
        <v>31</v>
      </c>
      <c r="K12468" t="s">
        <v>49</v>
      </c>
      <c r="O12468" t="s">
        <v>33</v>
      </c>
      <c r="S12468" s="3">
        <v>45876.375</v>
      </c>
      <c r="T12468" t="s">
        <v>54</v>
      </c>
      <c r="U12468" t="s">
        <v>15075</v>
      </c>
      <c r="V12468" s="3">
        <v>45871.642361111109</v>
      </c>
      <c r="W12468" t="s">
        <v>1150</v>
      </c>
      <c r="Y12468" s="4">
        <v>45876</v>
      </c>
      <c r="Z12468" s="2">
        <v>0.81263888888888891</v>
      </c>
    </row>
    <row r="12469" spans="1:26" x14ac:dyDescent="0.3">
      <c r="A12469">
        <v>136229</v>
      </c>
      <c r="B12469" t="s">
        <v>1149</v>
      </c>
      <c r="C12469" t="s">
        <v>27</v>
      </c>
      <c r="D12469" t="s">
        <v>518</v>
      </c>
      <c r="E12469" t="s">
        <v>48</v>
      </c>
      <c r="F12469">
        <v>8905437880</v>
      </c>
      <c r="G12469" t="s">
        <v>43</v>
      </c>
      <c r="H12469">
        <v>7376</v>
      </c>
      <c r="I12469" t="s">
        <v>15076</v>
      </c>
      <c r="J12469" t="s">
        <v>31</v>
      </c>
      <c r="K12469" t="s">
        <v>49</v>
      </c>
      <c r="O12469" t="s">
        <v>33</v>
      </c>
      <c r="S12469" s="3">
        <v>45876.375</v>
      </c>
      <c r="T12469" t="s">
        <v>54</v>
      </c>
      <c r="U12469" t="s">
        <v>15076</v>
      </c>
      <c r="V12469" s="3">
        <v>45871.642361111109</v>
      </c>
      <c r="W12469" t="s">
        <v>1941</v>
      </c>
      <c r="Y12469" s="4">
        <v>45876</v>
      </c>
      <c r="Z12469" s="2">
        <v>0.81263888888888891</v>
      </c>
    </row>
    <row r="12470" spans="1:26" x14ac:dyDescent="0.3">
      <c r="A12470">
        <v>136229</v>
      </c>
      <c r="B12470" t="s">
        <v>1149</v>
      </c>
      <c r="C12470" t="s">
        <v>27</v>
      </c>
      <c r="D12470" t="s">
        <v>518</v>
      </c>
      <c r="E12470" t="s">
        <v>48</v>
      </c>
      <c r="F12470">
        <v>8905437880</v>
      </c>
      <c r="G12470" t="s">
        <v>43</v>
      </c>
      <c r="H12470">
        <v>7376</v>
      </c>
      <c r="I12470" t="s">
        <v>15077</v>
      </c>
      <c r="J12470" t="s">
        <v>31</v>
      </c>
      <c r="K12470" t="s">
        <v>49</v>
      </c>
      <c r="O12470" t="s">
        <v>33</v>
      </c>
      <c r="S12470" s="3">
        <v>45876.375</v>
      </c>
      <c r="T12470" t="s">
        <v>54</v>
      </c>
      <c r="U12470" t="s">
        <v>15077</v>
      </c>
      <c r="V12470" s="3">
        <v>45871.642361111109</v>
      </c>
      <c r="W12470" t="s">
        <v>1941</v>
      </c>
      <c r="Y12470" s="4">
        <v>45876</v>
      </c>
      <c r="Z12470" s="2">
        <v>0.81263888888888891</v>
      </c>
    </row>
    <row r="12471" spans="1:26" x14ac:dyDescent="0.3">
      <c r="A12471">
        <v>136229</v>
      </c>
      <c r="B12471" t="s">
        <v>1149</v>
      </c>
      <c r="C12471" t="s">
        <v>27</v>
      </c>
      <c r="D12471" t="s">
        <v>518</v>
      </c>
      <c r="E12471" t="s">
        <v>48</v>
      </c>
      <c r="F12471">
        <v>8905437880</v>
      </c>
      <c r="G12471" t="s">
        <v>43</v>
      </c>
      <c r="H12471">
        <v>7376</v>
      </c>
      <c r="I12471" t="s">
        <v>15078</v>
      </c>
      <c r="J12471" t="s">
        <v>31</v>
      </c>
      <c r="K12471" t="s">
        <v>49</v>
      </c>
      <c r="O12471" t="s">
        <v>33</v>
      </c>
      <c r="S12471" s="3">
        <v>45876.375</v>
      </c>
      <c r="T12471" t="s">
        <v>54</v>
      </c>
      <c r="U12471" t="s">
        <v>15078</v>
      </c>
      <c r="V12471" s="3">
        <v>45871.642361111109</v>
      </c>
      <c r="W12471" t="s">
        <v>1941</v>
      </c>
      <c r="Y12471" s="4">
        <v>45876</v>
      </c>
      <c r="Z12471" s="2">
        <v>0.81263888888888891</v>
      </c>
    </row>
    <row r="12472" spans="1:26" x14ac:dyDescent="0.3">
      <c r="A12472">
        <v>136204</v>
      </c>
      <c r="B12472" t="s">
        <v>1149</v>
      </c>
      <c r="C12472" t="s">
        <v>27</v>
      </c>
      <c r="D12472" t="s">
        <v>518</v>
      </c>
      <c r="E12472" t="s">
        <v>48</v>
      </c>
      <c r="F12472">
        <v>7231905161</v>
      </c>
      <c r="G12472" t="s">
        <v>43</v>
      </c>
      <c r="H12472">
        <v>7376</v>
      </c>
      <c r="I12472" t="s">
        <v>15079</v>
      </c>
      <c r="J12472" t="s">
        <v>31</v>
      </c>
      <c r="K12472" t="s">
        <v>49</v>
      </c>
      <c r="O12472" t="s">
        <v>33</v>
      </c>
      <c r="S12472" s="3">
        <v>45876.375</v>
      </c>
      <c r="T12472" t="s">
        <v>54</v>
      </c>
      <c r="U12472" t="s">
        <v>15079</v>
      </c>
      <c r="V12472" s="3">
        <v>45871.642361111109</v>
      </c>
      <c r="W12472" t="s">
        <v>1150</v>
      </c>
      <c r="Y12472" s="4">
        <v>45876</v>
      </c>
      <c r="Z12472" s="2">
        <v>0.81263888888888891</v>
      </c>
    </row>
    <row r="12473" spans="1:26" x14ac:dyDescent="0.3">
      <c r="A12473">
        <v>136229</v>
      </c>
      <c r="B12473" t="s">
        <v>1149</v>
      </c>
      <c r="C12473" t="s">
        <v>27</v>
      </c>
      <c r="D12473" t="s">
        <v>518</v>
      </c>
      <c r="E12473" t="s">
        <v>48</v>
      </c>
      <c r="F12473">
        <v>8905437880</v>
      </c>
      <c r="G12473" t="s">
        <v>43</v>
      </c>
      <c r="H12473">
        <v>7376</v>
      </c>
      <c r="I12473" t="s">
        <v>15080</v>
      </c>
      <c r="J12473" t="s">
        <v>31</v>
      </c>
      <c r="K12473" t="s">
        <v>49</v>
      </c>
      <c r="O12473" t="s">
        <v>33</v>
      </c>
      <c r="S12473" s="3">
        <v>45876.375</v>
      </c>
      <c r="T12473" t="s">
        <v>54</v>
      </c>
      <c r="U12473" t="s">
        <v>15080</v>
      </c>
      <c r="V12473" s="3">
        <v>45871.642361111109</v>
      </c>
      <c r="W12473" t="s">
        <v>1941</v>
      </c>
      <c r="Y12473" s="4">
        <v>45876</v>
      </c>
      <c r="Z12473" s="2">
        <v>0.81263888888888891</v>
      </c>
    </row>
    <row r="12474" spans="1:26" x14ac:dyDescent="0.3">
      <c r="A12474">
        <v>136229</v>
      </c>
      <c r="B12474" t="s">
        <v>1149</v>
      </c>
      <c r="C12474" t="s">
        <v>27</v>
      </c>
      <c r="D12474" t="s">
        <v>518</v>
      </c>
      <c r="E12474" t="s">
        <v>48</v>
      </c>
      <c r="F12474">
        <v>8905437880</v>
      </c>
      <c r="G12474" t="s">
        <v>43</v>
      </c>
      <c r="H12474">
        <v>7376</v>
      </c>
      <c r="I12474" t="s">
        <v>15081</v>
      </c>
      <c r="J12474" t="s">
        <v>31</v>
      </c>
      <c r="K12474" t="s">
        <v>49</v>
      </c>
      <c r="O12474" t="s">
        <v>33</v>
      </c>
      <c r="S12474" s="3">
        <v>45876.375</v>
      </c>
      <c r="T12474" t="s">
        <v>54</v>
      </c>
      <c r="U12474" t="s">
        <v>15081</v>
      </c>
      <c r="V12474" s="3">
        <v>45871.642361111109</v>
      </c>
      <c r="W12474" t="s">
        <v>1941</v>
      </c>
      <c r="Y12474" s="4">
        <v>45876</v>
      </c>
      <c r="Z12474" s="2">
        <v>0.81263888888888891</v>
      </c>
    </row>
    <row r="12475" spans="1:26" x14ac:dyDescent="0.3">
      <c r="A12475">
        <v>136229</v>
      </c>
      <c r="B12475" t="s">
        <v>1149</v>
      </c>
      <c r="C12475" t="s">
        <v>27</v>
      </c>
      <c r="D12475" t="s">
        <v>518</v>
      </c>
      <c r="E12475" t="s">
        <v>48</v>
      </c>
      <c r="F12475">
        <v>8905437880</v>
      </c>
      <c r="G12475" t="s">
        <v>43</v>
      </c>
      <c r="H12475">
        <v>7376</v>
      </c>
      <c r="I12475" t="s">
        <v>15082</v>
      </c>
      <c r="J12475" t="s">
        <v>31</v>
      </c>
      <c r="K12475" t="s">
        <v>49</v>
      </c>
      <c r="O12475" t="s">
        <v>33</v>
      </c>
      <c r="S12475" s="3">
        <v>45876.375</v>
      </c>
      <c r="T12475" t="s">
        <v>54</v>
      </c>
      <c r="U12475" t="s">
        <v>15082</v>
      </c>
      <c r="V12475" s="3">
        <v>45871.642361111109</v>
      </c>
      <c r="W12475" t="s">
        <v>1941</v>
      </c>
      <c r="Y12475" s="4">
        <v>45876</v>
      </c>
      <c r="Z12475" s="2">
        <v>0.81263888888888891</v>
      </c>
    </row>
    <row r="12476" spans="1:26" x14ac:dyDescent="0.3">
      <c r="A12476">
        <v>136229</v>
      </c>
      <c r="B12476" t="s">
        <v>1149</v>
      </c>
      <c r="C12476" t="s">
        <v>27</v>
      </c>
      <c r="D12476" t="s">
        <v>518</v>
      </c>
      <c r="E12476" t="s">
        <v>48</v>
      </c>
      <c r="F12476">
        <v>8905437880</v>
      </c>
      <c r="G12476" t="s">
        <v>43</v>
      </c>
      <c r="H12476">
        <v>7376</v>
      </c>
      <c r="I12476" t="s">
        <v>15083</v>
      </c>
      <c r="J12476" t="s">
        <v>31</v>
      </c>
      <c r="K12476" t="s">
        <v>49</v>
      </c>
      <c r="O12476" t="s">
        <v>33</v>
      </c>
      <c r="S12476" s="3">
        <v>45876.375</v>
      </c>
      <c r="T12476" t="s">
        <v>54</v>
      </c>
      <c r="U12476" t="s">
        <v>15083</v>
      </c>
      <c r="V12476" s="3">
        <v>45871.642361111109</v>
      </c>
      <c r="W12476" t="s">
        <v>1941</v>
      </c>
      <c r="Y12476" s="4">
        <v>45876</v>
      </c>
      <c r="Z12476" s="2">
        <v>0.81263888888888891</v>
      </c>
    </row>
    <row r="12477" spans="1:26" x14ac:dyDescent="0.3">
      <c r="A12477">
        <v>136229</v>
      </c>
      <c r="B12477" t="s">
        <v>1149</v>
      </c>
      <c r="C12477" t="s">
        <v>27</v>
      </c>
      <c r="D12477" t="s">
        <v>518</v>
      </c>
      <c r="E12477" t="s">
        <v>48</v>
      </c>
      <c r="F12477">
        <v>8905437880</v>
      </c>
      <c r="G12477" t="s">
        <v>43</v>
      </c>
      <c r="H12477">
        <v>7376</v>
      </c>
      <c r="I12477" t="s">
        <v>15084</v>
      </c>
      <c r="J12477" t="s">
        <v>31</v>
      </c>
      <c r="K12477" t="s">
        <v>49</v>
      </c>
      <c r="O12477" t="s">
        <v>33</v>
      </c>
      <c r="S12477" s="3">
        <v>45876.375</v>
      </c>
      <c r="T12477" t="s">
        <v>54</v>
      </c>
      <c r="U12477" t="s">
        <v>15084</v>
      </c>
      <c r="V12477" s="3">
        <v>45871.642361111109</v>
      </c>
      <c r="W12477" t="s">
        <v>1941</v>
      </c>
      <c r="Y12477" s="4">
        <v>45876</v>
      </c>
      <c r="Z12477" s="2">
        <v>0.81263888888888891</v>
      </c>
    </row>
    <row r="12478" spans="1:26" x14ac:dyDescent="0.3">
      <c r="A12478">
        <v>136204</v>
      </c>
      <c r="B12478" t="s">
        <v>1149</v>
      </c>
      <c r="C12478" t="s">
        <v>27</v>
      </c>
      <c r="D12478" t="s">
        <v>518</v>
      </c>
      <c r="E12478" t="s">
        <v>48</v>
      </c>
      <c r="F12478">
        <v>7231905161</v>
      </c>
      <c r="G12478" t="s">
        <v>43</v>
      </c>
      <c r="H12478">
        <v>7376</v>
      </c>
      <c r="I12478" t="s">
        <v>15085</v>
      </c>
      <c r="J12478" t="s">
        <v>31</v>
      </c>
      <c r="K12478" t="s">
        <v>49</v>
      </c>
      <c r="O12478" t="s">
        <v>33</v>
      </c>
      <c r="S12478" s="3">
        <v>45876.375</v>
      </c>
      <c r="T12478" t="s">
        <v>54</v>
      </c>
      <c r="U12478" t="s">
        <v>15085</v>
      </c>
      <c r="V12478" s="3">
        <v>45871.642361111109</v>
      </c>
      <c r="W12478" t="s">
        <v>1150</v>
      </c>
      <c r="Y12478" s="4">
        <v>45876</v>
      </c>
      <c r="Z12478" s="2">
        <v>0.81263888888888891</v>
      </c>
    </row>
    <row r="12479" spans="1:26" x14ac:dyDescent="0.3">
      <c r="A12479">
        <v>136204</v>
      </c>
      <c r="B12479" t="s">
        <v>1149</v>
      </c>
      <c r="C12479" t="s">
        <v>27</v>
      </c>
      <c r="D12479" t="s">
        <v>518</v>
      </c>
      <c r="E12479" t="s">
        <v>48</v>
      </c>
      <c r="F12479">
        <v>7231905161</v>
      </c>
      <c r="G12479" t="s">
        <v>43</v>
      </c>
      <c r="H12479">
        <v>7376</v>
      </c>
      <c r="I12479" t="s">
        <v>15086</v>
      </c>
      <c r="J12479" t="s">
        <v>31</v>
      </c>
      <c r="K12479" t="s">
        <v>49</v>
      </c>
      <c r="O12479" t="s">
        <v>33</v>
      </c>
      <c r="S12479" s="3">
        <v>45876.375</v>
      </c>
      <c r="T12479" t="s">
        <v>54</v>
      </c>
      <c r="U12479" t="s">
        <v>15086</v>
      </c>
      <c r="V12479" s="3">
        <v>45871.642361111109</v>
      </c>
      <c r="W12479" t="s">
        <v>1150</v>
      </c>
      <c r="Y12479" s="4">
        <v>45876</v>
      </c>
      <c r="Z12479" s="2">
        <v>0.81263888888888891</v>
      </c>
    </row>
    <row r="12480" spans="1:26" x14ac:dyDescent="0.3">
      <c r="A12480">
        <v>136229</v>
      </c>
      <c r="B12480" t="s">
        <v>1149</v>
      </c>
      <c r="C12480" t="s">
        <v>27</v>
      </c>
      <c r="D12480" t="s">
        <v>518</v>
      </c>
      <c r="E12480" t="s">
        <v>48</v>
      </c>
      <c r="F12480">
        <v>8905437880</v>
      </c>
      <c r="G12480" t="s">
        <v>43</v>
      </c>
      <c r="H12480">
        <v>7376</v>
      </c>
      <c r="I12480" t="s">
        <v>15087</v>
      </c>
      <c r="J12480" t="s">
        <v>31</v>
      </c>
      <c r="K12480" t="s">
        <v>49</v>
      </c>
      <c r="O12480" t="s">
        <v>33</v>
      </c>
      <c r="S12480" s="3">
        <v>45876.375</v>
      </c>
      <c r="T12480" t="s">
        <v>54</v>
      </c>
      <c r="U12480" t="s">
        <v>15087</v>
      </c>
      <c r="V12480" s="3">
        <v>45871.642361111109</v>
      </c>
      <c r="W12480" t="s">
        <v>1941</v>
      </c>
      <c r="Y12480" s="4">
        <v>45876</v>
      </c>
      <c r="Z12480" s="2">
        <v>0.81263888888888891</v>
      </c>
    </row>
    <row r="12481" spans="1:26" x14ac:dyDescent="0.3">
      <c r="A12481">
        <v>132183</v>
      </c>
      <c r="B12481" t="s">
        <v>2075</v>
      </c>
      <c r="C12481" t="s">
        <v>27</v>
      </c>
      <c r="D12481" t="s">
        <v>47</v>
      </c>
      <c r="E12481" t="s">
        <v>48</v>
      </c>
      <c r="F12481">
        <v>9799909268</v>
      </c>
      <c r="G12481" t="s">
        <v>43</v>
      </c>
      <c r="H12481">
        <v>7377</v>
      </c>
      <c r="I12481" t="s">
        <v>15088</v>
      </c>
      <c r="J12481" t="s">
        <v>31</v>
      </c>
      <c r="K12481" t="s">
        <v>49</v>
      </c>
      <c r="O12481" t="s">
        <v>33</v>
      </c>
      <c r="S12481" s="3">
        <v>45876.375</v>
      </c>
      <c r="T12481" t="s">
        <v>54</v>
      </c>
      <c r="U12481" t="s">
        <v>15088</v>
      </c>
      <c r="V12481" s="3">
        <v>45871.642361111109</v>
      </c>
      <c r="W12481" t="s">
        <v>2076</v>
      </c>
      <c r="Y12481" s="4">
        <v>45876</v>
      </c>
      <c r="Z12481" s="2">
        <v>0.81263888888888891</v>
      </c>
    </row>
    <row r="12482" spans="1:26" x14ac:dyDescent="0.3">
      <c r="A12482">
        <v>132183</v>
      </c>
      <c r="B12482" t="s">
        <v>2075</v>
      </c>
      <c r="C12482" t="s">
        <v>27</v>
      </c>
      <c r="D12482" t="s">
        <v>47</v>
      </c>
      <c r="E12482" t="s">
        <v>48</v>
      </c>
      <c r="F12482">
        <v>9799909268</v>
      </c>
      <c r="G12482" t="s">
        <v>43</v>
      </c>
      <c r="H12482">
        <v>7377</v>
      </c>
      <c r="I12482" t="s">
        <v>15089</v>
      </c>
      <c r="J12482" t="s">
        <v>31</v>
      </c>
      <c r="K12482" t="s">
        <v>49</v>
      </c>
      <c r="O12482" t="s">
        <v>33</v>
      </c>
      <c r="S12482" s="3">
        <v>45876.375</v>
      </c>
      <c r="T12482" t="s">
        <v>54</v>
      </c>
      <c r="U12482" t="s">
        <v>15089</v>
      </c>
      <c r="V12482" s="3">
        <v>45871.642361111109</v>
      </c>
      <c r="W12482" t="s">
        <v>2076</v>
      </c>
      <c r="Y12482" s="4">
        <v>45876</v>
      </c>
      <c r="Z12482" s="2">
        <v>0.81263888888888891</v>
      </c>
    </row>
    <row r="12483" spans="1:26" x14ac:dyDescent="0.3">
      <c r="A12483">
        <v>132183</v>
      </c>
      <c r="B12483" t="s">
        <v>2075</v>
      </c>
      <c r="C12483" t="s">
        <v>27</v>
      </c>
      <c r="D12483" t="s">
        <v>47</v>
      </c>
      <c r="E12483" t="s">
        <v>48</v>
      </c>
      <c r="F12483">
        <v>9799909268</v>
      </c>
      <c r="G12483" t="s">
        <v>43</v>
      </c>
      <c r="H12483">
        <v>7377</v>
      </c>
      <c r="I12483" t="s">
        <v>15090</v>
      </c>
      <c r="J12483" t="s">
        <v>31</v>
      </c>
      <c r="K12483" t="s">
        <v>49</v>
      </c>
      <c r="O12483" t="s">
        <v>33</v>
      </c>
      <c r="S12483" s="3">
        <v>45876.375</v>
      </c>
      <c r="T12483" t="s">
        <v>54</v>
      </c>
      <c r="U12483" t="s">
        <v>15090</v>
      </c>
      <c r="V12483" s="3">
        <v>45871.642361111109</v>
      </c>
      <c r="W12483" t="s">
        <v>2076</v>
      </c>
      <c r="Y12483" s="4">
        <v>45876</v>
      </c>
      <c r="Z12483" s="2">
        <v>0.81263888888888891</v>
      </c>
    </row>
    <row r="12484" spans="1:26" x14ac:dyDescent="0.3">
      <c r="A12484">
        <v>132183</v>
      </c>
      <c r="B12484" t="s">
        <v>2075</v>
      </c>
      <c r="C12484" t="s">
        <v>27</v>
      </c>
      <c r="D12484" t="s">
        <v>47</v>
      </c>
      <c r="E12484" t="s">
        <v>48</v>
      </c>
      <c r="F12484">
        <v>9799909268</v>
      </c>
      <c r="G12484" t="s">
        <v>43</v>
      </c>
      <c r="H12484">
        <v>7377</v>
      </c>
      <c r="I12484" t="s">
        <v>15091</v>
      </c>
      <c r="J12484" t="s">
        <v>31</v>
      </c>
      <c r="K12484" t="s">
        <v>49</v>
      </c>
      <c r="O12484" t="s">
        <v>33</v>
      </c>
      <c r="S12484" s="3">
        <v>45876.375</v>
      </c>
      <c r="T12484" t="s">
        <v>54</v>
      </c>
      <c r="U12484" t="s">
        <v>15091</v>
      </c>
      <c r="V12484" s="3">
        <v>45871.642361111109</v>
      </c>
      <c r="W12484" t="s">
        <v>2076</v>
      </c>
      <c r="Y12484" s="4">
        <v>45876</v>
      </c>
      <c r="Z12484" s="2">
        <v>0.81263888888888891</v>
      </c>
    </row>
    <row r="12485" spans="1:26" x14ac:dyDescent="0.3">
      <c r="A12485">
        <v>132183</v>
      </c>
      <c r="B12485" t="s">
        <v>2075</v>
      </c>
      <c r="C12485" t="s">
        <v>27</v>
      </c>
      <c r="D12485" t="s">
        <v>47</v>
      </c>
      <c r="E12485" t="s">
        <v>48</v>
      </c>
      <c r="F12485">
        <v>9799909268</v>
      </c>
      <c r="G12485" t="s">
        <v>43</v>
      </c>
      <c r="H12485">
        <v>7377</v>
      </c>
      <c r="I12485" t="s">
        <v>15092</v>
      </c>
      <c r="J12485" t="s">
        <v>31</v>
      </c>
      <c r="K12485" t="s">
        <v>49</v>
      </c>
      <c r="O12485" t="s">
        <v>33</v>
      </c>
      <c r="S12485" s="3">
        <v>45876.375</v>
      </c>
      <c r="T12485" t="s">
        <v>54</v>
      </c>
      <c r="U12485" t="s">
        <v>15092</v>
      </c>
      <c r="V12485" s="3">
        <v>45871.642361111109</v>
      </c>
      <c r="W12485" t="s">
        <v>2076</v>
      </c>
      <c r="Y12485" s="4">
        <v>45876</v>
      </c>
      <c r="Z12485" s="2">
        <v>0.81263888888888891</v>
      </c>
    </row>
    <row r="12486" spans="1:26" x14ac:dyDescent="0.3">
      <c r="A12486">
        <v>132183</v>
      </c>
      <c r="B12486" t="s">
        <v>2075</v>
      </c>
      <c r="C12486" t="s">
        <v>27</v>
      </c>
      <c r="D12486" t="s">
        <v>47</v>
      </c>
      <c r="E12486" t="s">
        <v>48</v>
      </c>
      <c r="F12486">
        <v>9799909268</v>
      </c>
      <c r="G12486" t="s">
        <v>43</v>
      </c>
      <c r="H12486">
        <v>7377</v>
      </c>
      <c r="I12486" t="s">
        <v>15093</v>
      </c>
      <c r="J12486" t="s">
        <v>31</v>
      </c>
      <c r="K12486" t="s">
        <v>49</v>
      </c>
      <c r="O12486" t="s">
        <v>33</v>
      </c>
      <c r="S12486" s="3">
        <v>45876.375</v>
      </c>
      <c r="T12486" t="s">
        <v>54</v>
      </c>
      <c r="U12486" t="s">
        <v>15093</v>
      </c>
      <c r="V12486" s="3">
        <v>45871.642361111109</v>
      </c>
      <c r="W12486" t="s">
        <v>2076</v>
      </c>
      <c r="Y12486" s="4">
        <v>45876</v>
      </c>
      <c r="Z12486" s="2">
        <v>0.81263888888888891</v>
      </c>
    </row>
    <row r="12487" spans="1:26" x14ac:dyDescent="0.3">
      <c r="A12487">
        <v>133143</v>
      </c>
      <c r="B12487" t="s">
        <v>811</v>
      </c>
      <c r="C12487" t="s">
        <v>27</v>
      </c>
      <c r="D12487" t="s">
        <v>64</v>
      </c>
      <c r="E12487" t="s">
        <v>48</v>
      </c>
      <c r="F12487">
        <v>7878738697</v>
      </c>
      <c r="G12487" t="s">
        <v>43</v>
      </c>
      <c r="H12487">
        <v>7379</v>
      </c>
      <c r="I12487" t="s">
        <v>15094</v>
      </c>
      <c r="J12487" t="s">
        <v>31</v>
      </c>
      <c r="K12487" t="s">
        <v>49</v>
      </c>
      <c r="O12487" t="s">
        <v>33</v>
      </c>
      <c r="S12487" s="3">
        <v>45876.375</v>
      </c>
      <c r="T12487" t="s">
        <v>54</v>
      </c>
      <c r="U12487" t="s">
        <v>15094</v>
      </c>
      <c r="V12487" s="3">
        <v>45871.642361111109</v>
      </c>
      <c r="W12487" t="s">
        <v>841</v>
      </c>
      <c r="Y12487" s="4">
        <v>45876</v>
      </c>
      <c r="Z12487" s="2">
        <v>0.81263888888888891</v>
      </c>
    </row>
    <row r="12488" spans="1:26" x14ac:dyDescent="0.3">
      <c r="A12488">
        <v>133143</v>
      </c>
      <c r="B12488" t="s">
        <v>811</v>
      </c>
      <c r="C12488" t="s">
        <v>27</v>
      </c>
      <c r="D12488" t="s">
        <v>64</v>
      </c>
      <c r="E12488" t="s">
        <v>48</v>
      </c>
      <c r="F12488">
        <v>7878738697</v>
      </c>
      <c r="G12488" t="s">
        <v>43</v>
      </c>
      <c r="H12488">
        <v>7379</v>
      </c>
      <c r="I12488" t="s">
        <v>15095</v>
      </c>
      <c r="J12488" t="s">
        <v>31</v>
      </c>
      <c r="K12488" t="s">
        <v>49</v>
      </c>
      <c r="O12488" t="s">
        <v>33</v>
      </c>
      <c r="S12488" s="3">
        <v>45876.375</v>
      </c>
      <c r="T12488" t="s">
        <v>54</v>
      </c>
      <c r="U12488" t="s">
        <v>15095</v>
      </c>
      <c r="V12488" s="3">
        <v>45871.642361111109</v>
      </c>
      <c r="W12488" t="s">
        <v>841</v>
      </c>
      <c r="Y12488" s="4">
        <v>45876</v>
      </c>
      <c r="Z12488" s="2">
        <v>0.81263888888888891</v>
      </c>
    </row>
    <row r="12489" spans="1:26" x14ac:dyDescent="0.3">
      <c r="A12489">
        <v>133143</v>
      </c>
      <c r="B12489" t="s">
        <v>811</v>
      </c>
      <c r="C12489" t="s">
        <v>27</v>
      </c>
      <c r="D12489" t="s">
        <v>64</v>
      </c>
      <c r="E12489" t="s">
        <v>48</v>
      </c>
      <c r="F12489">
        <v>7878738697</v>
      </c>
      <c r="G12489" t="s">
        <v>43</v>
      </c>
      <c r="H12489">
        <v>7379</v>
      </c>
      <c r="I12489" t="s">
        <v>15097</v>
      </c>
      <c r="J12489" t="s">
        <v>31</v>
      </c>
      <c r="K12489" t="s">
        <v>49</v>
      </c>
      <c r="O12489" t="s">
        <v>33</v>
      </c>
      <c r="S12489" s="3">
        <v>45876.375</v>
      </c>
      <c r="T12489" t="s">
        <v>54</v>
      </c>
      <c r="U12489" t="s">
        <v>15097</v>
      </c>
      <c r="V12489" s="3">
        <v>45871.642361111109</v>
      </c>
      <c r="W12489" t="s">
        <v>841</v>
      </c>
      <c r="Y12489" s="4">
        <v>45876</v>
      </c>
      <c r="Z12489" s="2">
        <v>0.81263888888888891</v>
      </c>
    </row>
    <row r="12490" spans="1:26" x14ac:dyDescent="0.3">
      <c r="A12490">
        <v>136148</v>
      </c>
      <c r="B12490" t="s">
        <v>811</v>
      </c>
      <c r="C12490" t="s">
        <v>27</v>
      </c>
      <c r="D12490" t="s">
        <v>64</v>
      </c>
      <c r="E12490" t="s">
        <v>48</v>
      </c>
      <c r="F12490">
        <v>9057960026</v>
      </c>
      <c r="G12490" t="s">
        <v>43</v>
      </c>
      <c r="H12490">
        <v>7379</v>
      </c>
      <c r="I12490" t="s">
        <v>15099</v>
      </c>
      <c r="J12490" t="s">
        <v>31</v>
      </c>
      <c r="K12490" t="s">
        <v>49</v>
      </c>
      <c r="O12490" t="s">
        <v>33</v>
      </c>
      <c r="S12490" s="3">
        <v>45876.375</v>
      </c>
      <c r="T12490" t="s">
        <v>54</v>
      </c>
      <c r="U12490" t="s">
        <v>15099</v>
      </c>
      <c r="V12490" s="3">
        <v>45871.642361111109</v>
      </c>
      <c r="W12490" t="s">
        <v>1123</v>
      </c>
      <c r="Y12490" s="4">
        <v>45876</v>
      </c>
      <c r="Z12490" s="2">
        <v>0.81263888888888891</v>
      </c>
    </row>
    <row r="12491" spans="1:26" x14ac:dyDescent="0.3">
      <c r="A12491">
        <v>133143</v>
      </c>
      <c r="B12491" t="s">
        <v>811</v>
      </c>
      <c r="C12491" t="s">
        <v>27</v>
      </c>
      <c r="D12491" t="s">
        <v>64</v>
      </c>
      <c r="E12491" t="s">
        <v>48</v>
      </c>
      <c r="F12491">
        <v>7878738697</v>
      </c>
      <c r="G12491" t="s">
        <v>43</v>
      </c>
      <c r="H12491">
        <v>7379</v>
      </c>
      <c r="I12491" t="s">
        <v>15101</v>
      </c>
      <c r="J12491" t="s">
        <v>31</v>
      </c>
      <c r="K12491" t="s">
        <v>49</v>
      </c>
      <c r="O12491" t="s">
        <v>33</v>
      </c>
      <c r="S12491" s="3">
        <v>45876.375</v>
      </c>
      <c r="T12491" t="s">
        <v>54</v>
      </c>
      <c r="U12491" t="s">
        <v>15101</v>
      </c>
      <c r="V12491" s="3">
        <v>45871.642361111109</v>
      </c>
      <c r="W12491" t="s">
        <v>841</v>
      </c>
      <c r="Y12491" s="4">
        <v>45876</v>
      </c>
      <c r="Z12491" s="2">
        <v>0.81263888888888891</v>
      </c>
    </row>
    <row r="12492" spans="1:26" x14ac:dyDescent="0.3">
      <c r="A12492">
        <v>133143</v>
      </c>
      <c r="B12492" t="s">
        <v>811</v>
      </c>
      <c r="C12492" t="s">
        <v>27</v>
      </c>
      <c r="D12492" t="s">
        <v>64</v>
      </c>
      <c r="E12492" t="s">
        <v>48</v>
      </c>
      <c r="F12492">
        <v>7878738697</v>
      </c>
      <c r="G12492" t="s">
        <v>43</v>
      </c>
      <c r="H12492">
        <v>7379</v>
      </c>
      <c r="I12492" t="s">
        <v>15102</v>
      </c>
      <c r="J12492" t="s">
        <v>31</v>
      </c>
      <c r="K12492" t="s">
        <v>49</v>
      </c>
      <c r="O12492" t="s">
        <v>33</v>
      </c>
      <c r="S12492" s="3">
        <v>45876.375</v>
      </c>
      <c r="T12492" t="s">
        <v>54</v>
      </c>
      <c r="U12492" t="s">
        <v>15102</v>
      </c>
      <c r="V12492" s="3">
        <v>45871.642361111109</v>
      </c>
      <c r="W12492" t="s">
        <v>841</v>
      </c>
      <c r="Y12492" s="4">
        <v>45876</v>
      </c>
      <c r="Z12492" s="2">
        <v>0.81263888888888891</v>
      </c>
    </row>
    <row r="12493" spans="1:26" x14ac:dyDescent="0.3">
      <c r="A12493">
        <v>135614</v>
      </c>
      <c r="B12493" t="s">
        <v>975</v>
      </c>
      <c r="C12493" t="s">
        <v>27</v>
      </c>
      <c r="D12493" t="s">
        <v>64</v>
      </c>
      <c r="E12493" t="s">
        <v>48</v>
      </c>
      <c r="F12493">
        <v>6367353202</v>
      </c>
      <c r="G12493" t="s">
        <v>43</v>
      </c>
      <c r="H12493">
        <v>7380</v>
      </c>
      <c r="I12493" t="s">
        <v>15103</v>
      </c>
      <c r="J12493" t="s">
        <v>31</v>
      </c>
      <c r="K12493" t="s">
        <v>49</v>
      </c>
      <c r="O12493" t="s">
        <v>33</v>
      </c>
      <c r="S12493" s="3">
        <v>45876.375</v>
      </c>
      <c r="T12493" t="s">
        <v>54</v>
      </c>
      <c r="U12493" t="s">
        <v>15103</v>
      </c>
      <c r="V12493" s="3">
        <v>45871.642361111109</v>
      </c>
      <c r="W12493" t="s">
        <v>976</v>
      </c>
      <c r="Y12493" s="4">
        <v>45876</v>
      </c>
      <c r="Z12493" s="2">
        <v>0.81263888888888891</v>
      </c>
    </row>
    <row r="12494" spans="1:26" x14ac:dyDescent="0.3">
      <c r="A12494">
        <v>135614</v>
      </c>
      <c r="B12494" t="s">
        <v>975</v>
      </c>
      <c r="C12494" t="s">
        <v>27</v>
      </c>
      <c r="D12494" t="s">
        <v>64</v>
      </c>
      <c r="E12494" t="s">
        <v>48</v>
      </c>
      <c r="F12494">
        <v>6367353202</v>
      </c>
      <c r="G12494" t="s">
        <v>43</v>
      </c>
      <c r="H12494">
        <v>7380</v>
      </c>
      <c r="I12494" t="s">
        <v>15105</v>
      </c>
      <c r="J12494" t="s">
        <v>31</v>
      </c>
      <c r="K12494" t="s">
        <v>49</v>
      </c>
      <c r="O12494" t="s">
        <v>33</v>
      </c>
      <c r="S12494" s="3">
        <v>45876.375</v>
      </c>
      <c r="T12494" t="s">
        <v>54</v>
      </c>
      <c r="U12494" t="s">
        <v>15105</v>
      </c>
      <c r="V12494" s="3">
        <v>45871.642361111109</v>
      </c>
      <c r="W12494" t="s">
        <v>976</v>
      </c>
      <c r="Y12494" s="4">
        <v>45876</v>
      </c>
      <c r="Z12494" s="2">
        <v>0.81263888888888891</v>
      </c>
    </row>
    <row r="12495" spans="1:26" x14ac:dyDescent="0.3">
      <c r="A12495">
        <v>135614</v>
      </c>
      <c r="B12495" t="s">
        <v>975</v>
      </c>
      <c r="C12495" t="s">
        <v>27</v>
      </c>
      <c r="D12495" t="s">
        <v>64</v>
      </c>
      <c r="E12495" t="s">
        <v>48</v>
      </c>
      <c r="F12495">
        <v>6367353202</v>
      </c>
      <c r="G12495" t="s">
        <v>43</v>
      </c>
      <c r="H12495">
        <v>7380</v>
      </c>
      <c r="I12495" t="s">
        <v>15106</v>
      </c>
      <c r="J12495" t="s">
        <v>31</v>
      </c>
      <c r="K12495" t="s">
        <v>49</v>
      </c>
      <c r="O12495" t="s">
        <v>33</v>
      </c>
      <c r="S12495" s="3">
        <v>45876.375</v>
      </c>
      <c r="T12495" t="s">
        <v>54</v>
      </c>
      <c r="U12495" t="s">
        <v>15106</v>
      </c>
      <c r="V12495" s="3">
        <v>45871.642361111109</v>
      </c>
      <c r="W12495" t="s">
        <v>976</v>
      </c>
      <c r="Y12495" s="4">
        <v>45876</v>
      </c>
      <c r="Z12495" s="2">
        <v>0.81263888888888891</v>
      </c>
    </row>
    <row r="12496" spans="1:26" x14ac:dyDescent="0.3">
      <c r="A12496">
        <v>135614</v>
      </c>
      <c r="B12496" t="s">
        <v>975</v>
      </c>
      <c r="C12496" t="s">
        <v>27</v>
      </c>
      <c r="D12496" t="s">
        <v>64</v>
      </c>
      <c r="E12496" t="s">
        <v>48</v>
      </c>
      <c r="F12496">
        <v>6367353202</v>
      </c>
      <c r="G12496" t="s">
        <v>43</v>
      </c>
      <c r="H12496">
        <v>7380</v>
      </c>
      <c r="I12496" t="s">
        <v>15108</v>
      </c>
      <c r="J12496" t="s">
        <v>31</v>
      </c>
      <c r="K12496" t="s">
        <v>49</v>
      </c>
      <c r="O12496" t="s">
        <v>33</v>
      </c>
      <c r="S12496" s="3">
        <v>45876.375</v>
      </c>
      <c r="T12496" t="s">
        <v>54</v>
      </c>
      <c r="U12496" t="s">
        <v>15108</v>
      </c>
      <c r="V12496" s="3">
        <v>45871.642361111109</v>
      </c>
      <c r="W12496" t="s">
        <v>976</v>
      </c>
      <c r="Y12496" s="4">
        <v>45876</v>
      </c>
      <c r="Z12496" s="2">
        <v>0.81263888888888891</v>
      </c>
    </row>
    <row r="12497" spans="1:26" x14ac:dyDescent="0.3">
      <c r="A12497">
        <v>135614</v>
      </c>
      <c r="B12497" t="s">
        <v>975</v>
      </c>
      <c r="C12497" t="s">
        <v>27</v>
      </c>
      <c r="D12497" t="s">
        <v>64</v>
      </c>
      <c r="E12497" t="s">
        <v>48</v>
      </c>
      <c r="F12497">
        <v>6367353202</v>
      </c>
      <c r="G12497" t="s">
        <v>43</v>
      </c>
      <c r="H12497">
        <v>7380</v>
      </c>
      <c r="I12497" t="s">
        <v>15109</v>
      </c>
      <c r="J12497" t="s">
        <v>31</v>
      </c>
      <c r="K12497" t="s">
        <v>49</v>
      </c>
      <c r="O12497" t="s">
        <v>33</v>
      </c>
      <c r="S12497" s="3">
        <v>45876.375</v>
      </c>
      <c r="T12497" t="s">
        <v>54</v>
      </c>
      <c r="U12497" t="s">
        <v>15109</v>
      </c>
      <c r="V12497" s="3">
        <v>45871.642361111109</v>
      </c>
      <c r="W12497" t="s">
        <v>976</v>
      </c>
      <c r="Y12497" s="4">
        <v>45876</v>
      </c>
      <c r="Z12497" s="2">
        <v>0.81263888888888891</v>
      </c>
    </row>
    <row r="12498" spans="1:26" x14ac:dyDescent="0.3">
      <c r="A12498">
        <v>135614</v>
      </c>
      <c r="B12498" t="s">
        <v>975</v>
      </c>
      <c r="C12498" t="s">
        <v>27</v>
      </c>
      <c r="D12498" t="s">
        <v>64</v>
      </c>
      <c r="E12498" t="s">
        <v>48</v>
      </c>
      <c r="F12498">
        <v>6367353202</v>
      </c>
      <c r="G12498" t="s">
        <v>43</v>
      </c>
      <c r="H12498">
        <v>7380</v>
      </c>
      <c r="I12498" t="s">
        <v>15110</v>
      </c>
      <c r="J12498" t="s">
        <v>31</v>
      </c>
      <c r="K12498" t="s">
        <v>49</v>
      </c>
      <c r="O12498" t="s">
        <v>33</v>
      </c>
      <c r="S12498" s="3">
        <v>45876.375</v>
      </c>
      <c r="T12498" t="s">
        <v>54</v>
      </c>
      <c r="U12498" t="s">
        <v>15110</v>
      </c>
      <c r="V12498" s="3">
        <v>45871.642361111109</v>
      </c>
      <c r="W12498" t="s">
        <v>976</v>
      </c>
      <c r="Y12498" s="4">
        <v>45876</v>
      </c>
      <c r="Z12498" s="2">
        <v>0.81263888888888891</v>
      </c>
    </row>
    <row r="12499" spans="1:26" x14ac:dyDescent="0.3">
      <c r="A12499">
        <v>135614</v>
      </c>
      <c r="B12499" t="s">
        <v>975</v>
      </c>
      <c r="C12499" t="s">
        <v>27</v>
      </c>
      <c r="D12499" t="s">
        <v>64</v>
      </c>
      <c r="E12499" t="s">
        <v>48</v>
      </c>
      <c r="F12499">
        <v>6367353202</v>
      </c>
      <c r="G12499" t="s">
        <v>43</v>
      </c>
      <c r="H12499">
        <v>7380</v>
      </c>
      <c r="I12499" t="s">
        <v>15111</v>
      </c>
      <c r="J12499" t="s">
        <v>31</v>
      </c>
      <c r="K12499" t="s">
        <v>49</v>
      </c>
      <c r="O12499" t="s">
        <v>33</v>
      </c>
      <c r="S12499" s="3">
        <v>45876.375</v>
      </c>
      <c r="T12499" t="s">
        <v>54</v>
      </c>
      <c r="U12499" t="s">
        <v>15111</v>
      </c>
      <c r="V12499" s="3">
        <v>45871.642361111109</v>
      </c>
      <c r="W12499" t="s">
        <v>976</v>
      </c>
      <c r="Y12499" s="4">
        <v>45876</v>
      </c>
      <c r="Z12499" s="2">
        <v>0.81263888888888891</v>
      </c>
    </row>
    <row r="12500" spans="1:26" x14ac:dyDescent="0.3">
      <c r="A12500">
        <v>135614</v>
      </c>
      <c r="B12500" t="s">
        <v>975</v>
      </c>
      <c r="C12500" t="s">
        <v>27</v>
      </c>
      <c r="D12500" t="s">
        <v>64</v>
      </c>
      <c r="E12500" t="s">
        <v>48</v>
      </c>
      <c r="F12500">
        <v>6367353202</v>
      </c>
      <c r="G12500" t="s">
        <v>43</v>
      </c>
      <c r="H12500">
        <v>7380</v>
      </c>
      <c r="I12500" t="s">
        <v>15112</v>
      </c>
      <c r="J12500" t="s">
        <v>31</v>
      </c>
      <c r="K12500" t="s">
        <v>49</v>
      </c>
      <c r="O12500" t="s">
        <v>33</v>
      </c>
      <c r="S12500" s="3">
        <v>45876.375</v>
      </c>
      <c r="T12500" t="s">
        <v>54</v>
      </c>
      <c r="U12500" t="s">
        <v>15112</v>
      </c>
      <c r="V12500" s="3">
        <v>45871.642361111109</v>
      </c>
      <c r="W12500" t="s">
        <v>976</v>
      </c>
      <c r="Y12500" s="4">
        <v>45876</v>
      </c>
      <c r="Z12500" s="2">
        <v>0.81263888888888891</v>
      </c>
    </row>
    <row r="12501" spans="1:26" x14ac:dyDescent="0.3">
      <c r="A12501">
        <v>135614</v>
      </c>
      <c r="B12501" t="s">
        <v>975</v>
      </c>
      <c r="C12501" t="s">
        <v>27</v>
      </c>
      <c r="D12501" t="s">
        <v>64</v>
      </c>
      <c r="E12501" t="s">
        <v>48</v>
      </c>
      <c r="F12501">
        <v>6367353202</v>
      </c>
      <c r="G12501" t="s">
        <v>43</v>
      </c>
      <c r="H12501">
        <v>7380</v>
      </c>
      <c r="I12501" t="s">
        <v>15113</v>
      </c>
      <c r="J12501" t="s">
        <v>31</v>
      </c>
      <c r="K12501" t="s">
        <v>49</v>
      </c>
      <c r="O12501" t="s">
        <v>33</v>
      </c>
      <c r="S12501" s="3">
        <v>45876.375</v>
      </c>
      <c r="T12501" t="s">
        <v>54</v>
      </c>
      <c r="U12501" t="s">
        <v>15113</v>
      </c>
      <c r="V12501" s="3">
        <v>45871.642361111109</v>
      </c>
      <c r="W12501" t="s">
        <v>976</v>
      </c>
      <c r="Y12501" s="4">
        <v>45876</v>
      </c>
      <c r="Z12501" s="2">
        <v>0.81263888888888891</v>
      </c>
    </row>
    <row r="12502" spans="1:26" x14ac:dyDescent="0.3">
      <c r="A12502">
        <v>135614</v>
      </c>
      <c r="B12502" t="s">
        <v>975</v>
      </c>
      <c r="C12502" t="s">
        <v>27</v>
      </c>
      <c r="D12502" t="s">
        <v>64</v>
      </c>
      <c r="E12502" t="s">
        <v>48</v>
      </c>
      <c r="F12502">
        <v>6367353202</v>
      </c>
      <c r="G12502" t="s">
        <v>43</v>
      </c>
      <c r="H12502">
        <v>7380</v>
      </c>
      <c r="I12502" t="s">
        <v>15114</v>
      </c>
      <c r="J12502" t="s">
        <v>31</v>
      </c>
      <c r="K12502" t="s">
        <v>49</v>
      </c>
      <c r="O12502" t="s">
        <v>33</v>
      </c>
      <c r="S12502" s="3">
        <v>45876.375</v>
      </c>
      <c r="T12502" t="s">
        <v>54</v>
      </c>
      <c r="U12502" t="s">
        <v>15114</v>
      </c>
      <c r="V12502" s="3">
        <v>45871.642361111109</v>
      </c>
      <c r="W12502" t="s">
        <v>976</v>
      </c>
      <c r="Y12502" s="4">
        <v>45876</v>
      </c>
      <c r="Z12502" s="2">
        <v>0.81263888888888891</v>
      </c>
    </row>
    <row r="12503" spans="1:26" x14ac:dyDescent="0.3">
      <c r="A12503">
        <v>135614</v>
      </c>
      <c r="B12503" t="s">
        <v>975</v>
      </c>
      <c r="C12503" t="s">
        <v>27</v>
      </c>
      <c r="D12503" t="s">
        <v>64</v>
      </c>
      <c r="E12503" t="s">
        <v>48</v>
      </c>
      <c r="F12503">
        <v>6367353202</v>
      </c>
      <c r="G12503" t="s">
        <v>43</v>
      </c>
      <c r="H12503">
        <v>7380</v>
      </c>
      <c r="I12503" t="s">
        <v>15115</v>
      </c>
      <c r="J12503" t="s">
        <v>31</v>
      </c>
      <c r="K12503" t="s">
        <v>49</v>
      </c>
      <c r="O12503" t="s">
        <v>33</v>
      </c>
      <c r="S12503" s="3">
        <v>45876.375</v>
      </c>
      <c r="T12503" t="s">
        <v>54</v>
      </c>
      <c r="U12503" t="s">
        <v>15115</v>
      </c>
      <c r="V12503" s="3">
        <v>45871.642361111109</v>
      </c>
      <c r="W12503" t="s">
        <v>976</v>
      </c>
      <c r="Y12503" s="4">
        <v>45876</v>
      </c>
      <c r="Z12503" s="2">
        <v>0.81263888888888891</v>
      </c>
    </row>
    <row r="12504" spans="1:26" x14ac:dyDescent="0.3">
      <c r="A12504">
        <v>135614</v>
      </c>
      <c r="B12504" t="s">
        <v>975</v>
      </c>
      <c r="C12504" t="s">
        <v>27</v>
      </c>
      <c r="D12504" t="s">
        <v>64</v>
      </c>
      <c r="E12504" t="s">
        <v>48</v>
      </c>
      <c r="F12504">
        <v>6367353202</v>
      </c>
      <c r="G12504" t="s">
        <v>43</v>
      </c>
      <c r="H12504">
        <v>7380</v>
      </c>
      <c r="I12504" t="s">
        <v>15116</v>
      </c>
      <c r="J12504" t="s">
        <v>31</v>
      </c>
      <c r="K12504" t="s">
        <v>49</v>
      </c>
      <c r="O12504" t="s">
        <v>33</v>
      </c>
      <c r="S12504" s="3">
        <v>45876.375</v>
      </c>
      <c r="T12504" t="s">
        <v>54</v>
      </c>
      <c r="U12504" t="s">
        <v>15116</v>
      </c>
      <c r="V12504" s="3">
        <v>45871.642361111109</v>
      </c>
      <c r="W12504" t="s">
        <v>976</v>
      </c>
      <c r="Y12504" s="4">
        <v>45876</v>
      </c>
      <c r="Z12504" s="2">
        <v>0.81263888888888891</v>
      </c>
    </row>
    <row r="12505" spans="1:26" x14ac:dyDescent="0.3">
      <c r="A12505">
        <v>135614</v>
      </c>
      <c r="B12505" t="s">
        <v>975</v>
      </c>
      <c r="C12505" t="s">
        <v>27</v>
      </c>
      <c r="D12505" t="s">
        <v>64</v>
      </c>
      <c r="E12505" t="s">
        <v>48</v>
      </c>
      <c r="F12505">
        <v>6367353202</v>
      </c>
      <c r="G12505" t="s">
        <v>43</v>
      </c>
      <c r="H12505">
        <v>7380</v>
      </c>
      <c r="I12505" t="s">
        <v>15117</v>
      </c>
      <c r="J12505" t="s">
        <v>31</v>
      </c>
      <c r="K12505" t="s">
        <v>49</v>
      </c>
      <c r="O12505" t="s">
        <v>33</v>
      </c>
      <c r="S12505" s="3">
        <v>45876.375</v>
      </c>
      <c r="T12505" t="s">
        <v>54</v>
      </c>
      <c r="U12505" t="s">
        <v>15117</v>
      </c>
      <c r="V12505" s="3">
        <v>45871.642361111109</v>
      </c>
      <c r="W12505" t="s">
        <v>976</v>
      </c>
      <c r="Y12505" s="4">
        <v>45876</v>
      </c>
      <c r="Z12505" s="2">
        <v>0.81263888888888891</v>
      </c>
    </row>
    <row r="12506" spans="1:26" x14ac:dyDescent="0.3">
      <c r="A12506">
        <v>135125</v>
      </c>
      <c r="B12506" t="s">
        <v>812</v>
      </c>
      <c r="C12506" t="s">
        <v>27</v>
      </c>
      <c r="D12506" t="s">
        <v>518</v>
      </c>
      <c r="E12506" t="s">
        <v>48</v>
      </c>
      <c r="F12506">
        <v>7691048005</v>
      </c>
      <c r="G12506" t="s">
        <v>43</v>
      </c>
      <c r="H12506">
        <v>7386</v>
      </c>
      <c r="I12506" t="s">
        <v>15133</v>
      </c>
      <c r="J12506" t="s">
        <v>31</v>
      </c>
      <c r="K12506" t="s">
        <v>49</v>
      </c>
      <c r="O12506" t="s">
        <v>33</v>
      </c>
      <c r="S12506" s="3">
        <v>45876.375</v>
      </c>
      <c r="T12506" t="s">
        <v>54</v>
      </c>
      <c r="U12506" t="s">
        <v>15133</v>
      </c>
      <c r="V12506" s="3">
        <v>45871.642361111109</v>
      </c>
      <c r="W12506" t="s">
        <v>813</v>
      </c>
      <c r="Y12506" s="4">
        <v>45876</v>
      </c>
      <c r="Z12506" s="2">
        <v>0.81263888888888891</v>
      </c>
    </row>
    <row r="12507" spans="1:26" x14ac:dyDescent="0.3">
      <c r="A12507">
        <v>29021</v>
      </c>
      <c r="B12507" t="s">
        <v>1896</v>
      </c>
      <c r="C12507" t="s">
        <v>27</v>
      </c>
      <c r="D12507" t="s">
        <v>47</v>
      </c>
      <c r="E12507" t="s">
        <v>48</v>
      </c>
      <c r="F12507">
        <v>8302560834</v>
      </c>
      <c r="G12507" t="s">
        <v>43</v>
      </c>
      <c r="H12507">
        <v>7387</v>
      </c>
      <c r="I12507" t="s">
        <v>15134</v>
      </c>
      <c r="J12507" t="s">
        <v>31</v>
      </c>
      <c r="K12507" t="s">
        <v>49</v>
      </c>
      <c r="O12507" t="s">
        <v>33</v>
      </c>
      <c r="S12507" s="3">
        <v>45876.375</v>
      </c>
      <c r="T12507" t="s">
        <v>54</v>
      </c>
      <c r="U12507" t="s">
        <v>15134</v>
      </c>
      <c r="V12507" s="3">
        <v>45871.642361111109</v>
      </c>
      <c r="W12507" t="s">
        <v>1943</v>
      </c>
      <c r="Y12507" s="4">
        <v>45876</v>
      </c>
      <c r="Z12507" s="2">
        <v>0.81263888888888891</v>
      </c>
    </row>
    <row r="12508" spans="1:26" x14ac:dyDescent="0.3">
      <c r="A12508">
        <v>132252</v>
      </c>
      <c r="B12508" t="s">
        <v>1896</v>
      </c>
      <c r="C12508" t="s">
        <v>27</v>
      </c>
      <c r="D12508" t="s">
        <v>47</v>
      </c>
      <c r="E12508" t="s">
        <v>48</v>
      </c>
      <c r="F12508">
        <v>9549599468</v>
      </c>
      <c r="G12508" t="s">
        <v>43</v>
      </c>
      <c r="H12508">
        <v>7387</v>
      </c>
      <c r="I12508" t="s">
        <v>15137</v>
      </c>
      <c r="J12508" t="s">
        <v>31</v>
      </c>
      <c r="K12508" t="s">
        <v>49</v>
      </c>
      <c r="O12508" t="s">
        <v>33</v>
      </c>
      <c r="S12508" s="3">
        <v>45876.375</v>
      </c>
      <c r="T12508" t="s">
        <v>54</v>
      </c>
      <c r="U12508" t="s">
        <v>15137</v>
      </c>
      <c r="V12508" s="3">
        <v>45871.642361111109</v>
      </c>
      <c r="W12508" t="s">
        <v>1897</v>
      </c>
      <c r="Y12508" s="4">
        <v>45876</v>
      </c>
      <c r="Z12508" s="2">
        <v>0.81263888888888891</v>
      </c>
    </row>
    <row r="12509" spans="1:26" x14ac:dyDescent="0.3">
      <c r="A12509">
        <v>132252</v>
      </c>
      <c r="B12509" t="s">
        <v>1896</v>
      </c>
      <c r="C12509" t="s">
        <v>27</v>
      </c>
      <c r="D12509" t="s">
        <v>47</v>
      </c>
      <c r="E12509" t="s">
        <v>48</v>
      </c>
      <c r="F12509">
        <v>9549599468</v>
      </c>
      <c r="G12509" t="s">
        <v>43</v>
      </c>
      <c r="H12509">
        <v>7387</v>
      </c>
      <c r="I12509" t="s">
        <v>15138</v>
      </c>
      <c r="J12509" t="s">
        <v>31</v>
      </c>
      <c r="K12509" t="s">
        <v>49</v>
      </c>
      <c r="O12509" t="s">
        <v>33</v>
      </c>
      <c r="S12509" s="3">
        <v>45876.375</v>
      </c>
      <c r="T12509" t="s">
        <v>54</v>
      </c>
      <c r="U12509" t="s">
        <v>15138</v>
      </c>
      <c r="V12509" s="3">
        <v>45871.642361111109</v>
      </c>
      <c r="W12509" t="s">
        <v>1897</v>
      </c>
      <c r="Y12509" s="4">
        <v>45876</v>
      </c>
      <c r="Z12509" s="2">
        <v>0.81263888888888891</v>
      </c>
    </row>
    <row r="12510" spans="1:26" x14ac:dyDescent="0.3">
      <c r="A12510">
        <v>132252</v>
      </c>
      <c r="B12510" t="s">
        <v>1896</v>
      </c>
      <c r="C12510" t="s">
        <v>27</v>
      </c>
      <c r="D12510" t="s">
        <v>47</v>
      </c>
      <c r="E12510" t="s">
        <v>48</v>
      </c>
      <c r="F12510">
        <v>9549599468</v>
      </c>
      <c r="G12510" t="s">
        <v>43</v>
      </c>
      <c r="H12510">
        <v>7387</v>
      </c>
      <c r="I12510" t="s">
        <v>15139</v>
      </c>
      <c r="J12510" t="s">
        <v>31</v>
      </c>
      <c r="K12510" t="s">
        <v>49</v>
      </c>
      <c r="O12510" t="s">
        <v>33</v>
      </c>
      <c r="S12510" s="3">
        <v>45876.375</v>
      </c>
      <c r="T12510" t="s">
        <v>54</v>
      </c>
      <c r="U12510" t="s">
        <v>15139</v>
      </c>
      <c r="V12510" s="3">
        <v>45871.642361111109</v>
      </c>
      <c r="W12510" t="s">
        <v>1897</v>
      </c>
      <c r="Y12510" s="4">
        <v>45876</v>
      </c>
      <c r="Z12510" s="2">
        <v>0.81263888888888891</v>
      </c>
    </row>
    <row r="12511" spans="1:26" x14ac:dyDescent="0.3">
      <c r="A12511">
        <v>132252</v>
      </c>
      <c r="B12511" t="s">
        <v>1896</v>
      </c>
      <c r="C12511" t="s">
        <v>27</v>
      </c>
      <c r="D12511" t="s">
        <v>47</v>
      </c>
      <c r="E12511" t="s">
        <v>48</v>
      </c>
      <c r="F12511">
        <v>9549599468</v>
      </c>
      <c r="G12511" t="s">
        <v>43</v>
      </c>
      <c r="H12511">
        <v>7387</v>
      </c>
      <c r="I12511" t="s">
        <v>15142</v>
      </c>
      <c r="J12511" t="s">
        <v>31</v>
      </c>
      <c r="K12511" t="s">
        <v>49</v>
      </c>
      <c r="O12511" t="s">
        <v>33</v>
      </c>
      <c r="S12511" s="3">
        <v>45876.375</v>
      </c>
      <c r="T12511" t="s">
        <v>54</v>
      </c>
      <c r="U12511" t="s">
        <v>15142</v>
      </c>
      <c r="V12511" s="3">
        <v>45871.642361111109</v>
      </c>
      <c r="W12511" t="s">
        <v>1897</v>
      </c>
      <c r="Y12511" s="4">
        <v>45876</v>
      </c>
      <c r="Z12511" s="2">
        <v>0.81263888888888891</v>
      </c>
    </row>
    <row r="12512" spans="1:26" x14ac:dyDescent="0.3">
      <c r="A12512">
        <v>132252</v>
      </c>
      <c r="B12512" t="s">
        <v>1896</v>
      </c>
      <c r="C12512" t="s">
        <v>27</v>
      </c>
      <c r="D12512" t="s">
        <v>47</v>
      </c>
      <c r="E12512" t="s">
        <v>48</v>
      </c>
      <c r="F12512">
        <v>9549599468</v>
      </c>
      <c r="G12512" t="s">
        <v>43</v>
      </c>
      <c r="H12512">
        <v>7387</v>
      </c>
      <c r="I12512" t="s">
        <v>15143</v>
      </c>
      <c r="J12512" t="s">
        <v>31</v>
      </c>
      <c r="K12512" t="s">
        <v>49</v>
      </c>
      <c r="O12512" t="s">
        <v>33</v>
      </c>
      <c r="S12512" s="3">
        <v>45876.375</v>
      </c>
      <c r="T12512" t="s">
        <v>54</v>
      </c>
      <c r="U12512" t="s">
        <v>15143</v>
      </c>
      <c r="V12512" s="3">
        <v>45871.642361111109</v>
      </c>
      <c r="W12512" t="s">
        <v>1897</v>
      </c>
      <c r="Y12512" s="4">
        <v>45876</v>
      </c>
      <c r="Z12512" s="2">
        <v>0.81263888888888891</v>
      </c>
    </row>
    <row r="12513" spans="1:26" x14ac:dyDescent="0.3">
      <c r="A12513">
        <v>133498</v>
      </c>
      <c r="B12513" t="s">
        <v>1898</v>
      </c>
      <c r="C12513" t="s">
        <v>109</v>
      </c>
      <c r="D12513" t="s">
        <v>64</v>
      </c>
      <c r="E12513" t="s">
        <v>48</v>
      </c>
      <c r="G12513" t="s">
        <v>43</v>
      </c>
      <c r="H12513">
        <v>7388</v>
      </c>
      <c r="I12513" t="s">
        <v>15145</v>
      </c>
      <c r="J12513" t="s">
        <v>31</v>
      </c>
      <c r="K12513" t="s">
        <v>49</v>
      </c>
      <c r="O12513" t="s">
        <v>33</v>
      </c>
      <c r="S12513" s="3">
        <v>45876.375</v>
      </c>
      <c r="T12513" t="s">
        <v>54</v>
      </c>
      <c r="U12513" t="s">
        <v>15145</v>
      </c>
      <c r="V12513" s="3">
        <v>45871.642361111109</v>
      </c>
      <c r="W12513" t="s">
        <v>1899</v>
      </c>
      <c r="Y12513" s="4">
        <v>45876</v>
      </c>
      <c r="Z12513" s="2">
        <v>0.81263888888888891</v>
      </c>
    </row>
    <row r="12514" spans="1:26" x14ac:dyDescent="0.3">
      <c r="A12514">
        <v>133498</v>
      </c>
      <c r="B12514" t="s">
        <v>1898</v>
      </c>
      <c r="C12514" t="s">
        <v>109</v>
      </c>
      <c r="D12514" t="s">
        <v>64</v>
      </c>
      <c r="E12514" t="s">
        <v>48</v>
      </c>
      <c r="G12514" t="s">
        <v>43</v>
      </c>
      <c r="H12514">
        <v>7388</v>
      </c>
      <c r="I12514" t="s">
        <v>15146</v>
      </c>
      <c r="J12514" t="s">
        <v>31</v>
      </c>
      <c r="K12514" t="s">
        <v>49</v>
      </c>
      <c r="O12514" t="s">
        <v>33</v>
      </c>
      <c r="S12514" s="3">
        <v>45876.375</v>
      </c>
      <c r="T12514" t="s">
        <v>54</v>
      </c>
      <c r="U12514" t="s">
        <v>15146</v>
      </c>
      <c r="V12514" s="3">
        <v>45871.642361111109</v>
      </c>
      <c r="W12514" t="s">
        <v>1899</v>
      </c>
      <c r="Y12514" s="4">
        <v>45876</v>
      </c>
      <c r="Z12514" s="2">
        <v>0.81263888888888891</v>
      </c>
    </row>
    <row r="12515" spans="1:26" x14ac:dyDescent="0.3">
      <c r="A12515">
        <v>133498</v>
      </c>
      <c r="B12515" t="s">
        <v>1898</v>
      </c>
      <c r="C12515" t="s">
        <v>109</v>
      </c>
      <c r="D12515" t="s">
        <v>64</v>
      </c>
      <c r="E12515" t="s">
        <v>48</v>
      </c>
      <c r="G12515" t="s">
        <v>43</v>
      </c>
      <c r="H12515">
        <v>7388</v>
      </c>
      <c r="I12515" t="s">
        <v>15147</v>
      </c>
      <c r="J12515" t="s">
        <v>31</v>
      </c>
      <c r="K12515" t="s">
        <v>49</v>
      </c>
      <c r="O12515" t="s">
        <v>33</v>
      </c>
      <c r="S12515" s="3">
        <v>45876.375</v>
      </c>
      <c r="T12515" t="s">
        <v>54</v>
      </c>
      <c r="U12515" t="s">
        <v>15147</v>
      </c>
      <c r="V12515" s="3">
        <v>45871.642361111109</v>
      </c>
      <c r="W12515" t="s">
        <v>1899</v>
      </c>
      <c r="Y12515" s="4">
        <v>45876</v>
      </c>
      <c r="Z12515" s="2">
        <v>0.81263888888888891</v>
      </c>
    </row>
    <row r="12516" spans="1:26" x14ac:dyDescent="0.3">
      <c r="A12516">
        <v>133498</v>
      </c>
      <c r="B12516" t="s">
        <v>1898</v>
      </c>
      <c r="C12516" t="s">
        <v>109</v>
      </c>
      <c r="D12516" t="s">
        <v>64</v>
      </c>
      <c r="E12516" t="s">
        <v>48</v>
      </c>
      <c r="G12516" t="s">
        <v>43</v>
      </c>
      <c r="H12516">
        <v>7388</v>
      </c>
      <c r="I12516" t="s">
        <v>15148</v>
      </c>
      <c r="J12516" t="s">
        <v>31</v>
      </c>
      <c r="K12516" t="s">
        <v>49</v>
      </c>
      <c r="O12516" t="s">
        <v>33</v>
      </c>
      <c r="S12516" s="3">
        <v>45876.375</v>
      </c>
      <c r="T12516" t="s">
        <v>54</v>
      </c>
      <c r="U12516" t="s">
        <v>15148</v>
      </c>
      <c r="V12516" s="3">
        <v>45871.642361111109</v>
      </c>
      <c r="W12516" t="s">
        <v>1899</v>
      </c>
      <c r="Y12516" s="4">
        <v>45876</v>
      </c>
      <c r="Z12516" s="2">
        <v>0.81263888888888891</v>
      </c>
    </row>
    <row r="12517" spans="1:26" x14ac:dyDescent="0.3">
      <c r="A12517">
        <v>133498</v>
      </c>
      <c r="B12517" t="s">
        <v>1898</v>
      </c>
      <c r="C12517" t="s">
        <v>109</v>
      </c>
      <c r="D12517" t="s">
        <v>64</v>
      </c>
      <c r="E12517" t="s">
        <v>48</v>
      </c>
      <c r="G12517" t="s">
        <v>43</v>
      </c>
      <c r="H12517">
        <v>7388</v>
      </c>
      <c r="I12517" t="s">
        <v>15149</v>
      </c>
      <c r="J12517" t="s">
        <v>31</v>
      </c>
      <c r="K12517" t="s">
        <v>49</v>
      </c>
      <c r="O12517" t="s">
        <v>33</v>
      </c>
      <c r="S12517" s="3">
        <v>45876.375</v>
      </c>
      <c r="T12517" t="s">
        <v>54</v>
      </c>
      <c r="U12517" t="s">
        <v>15149</v>
      </c>
      <c r="V12517" s="3">
        <v>45871.642361111109</v>
      </c>
      <c r="W12517" t="s">
        <v>1899</v>
      </c>
      <c r="Y12517" s="4">
        <v>45876</v>
      </c>
      <c r="Z12517" s="2">
        <v>0.81263888888888891</v>
      </c>
    </row>
    <row r="12518" spans="1:26" x14ac:dyDescent="0.3">
      <c r="A12518">
        <v>133498</v>
      </c>
      <c r="B12518" t="s">
        <v>1898</v>
      </c>
      <c r="C12518" t="s">
        <v>109</v>
      </c>
      <c r="D12518" t="s">
        <v>64</v>
      </c>
      <c r="E12518" t="s">
        <v>48</v>
      </c>
      <c r="G12518" t="s">
        <v>43</v>
      </c>
      <c r="H12518">
        <v>7388</v>
      </c>
      <c r="I12518" t="s">
        <v>15150</v>
      </c>
      <c r="J12518" t="s">
        <v>31</v>
      </c>
      <c r="K12518" t="s">
        <v>49</v>
      </c>
      <c r="O12518" t="s">
        <v>33</v>
      </c>
      <c r="S12518" s="3">
        <v>45876.375</v>
      </c>
      <c r="T12518" t="s">
        <v>54</v>
      </c>
      <c r="U12518" t="s">
        <v>15150</v>
      </c>
      <c r="V12518" s="3">
        <v>45871.642361111109</v>
      </c>
      <c r="W12518" t="s">
        <v>1899</v>
      </c>
      <c r="Y12518" s="4">
        <v>45876</v>
      </c>
      <c r="Z12518" s="2">
        <v>0.81263888888888891</v>
      </c>
    </row>
    <row r="12519" spans="1:26" x14ac:dyDescent="0.3">
      <c r="A12519">
        <v>133498</v>
      </c>
      <c r="B12519" t="s">
        <v>1898</v>
      </c>
      <c r="C12519" t="s">
        <v>109</v>
      </c>
      <c r="D12519" t="s">
        <v>64</v>
      </c>
      <c r="E12519" t="s">
        <v>48</v>
      </c>
      <c r="G12519" t="s">
        <v>43</v>
      </c>
      <c r="H12519">
        <v>7388</v>
      </c>
      <c r="I12519" t="s">
        <v>15151</v>
      </c>
      <c r="J12519" t="s">
        <v>31</v>
      </c>
      <c r="K12519" t="s">
        <v>49</v>
      </c>
      <c r="O12519" t="s">
        <v>33</v>
      </c>
      <c r="S12519" s="3">
        <v>45876.375</v>
      </c>
      <c r="T12519" t="s">
        <v>54</v>
      </c>
      <c r="U12519" t="s">
        <v>15151</v>
      </c>
      <c r="V12519" s="3">
        <v>45871.642361111109</v>
      </c>
      <c r="W12519" t="s">
        <v>1899</v>
      </c>
      <c r="Y12519" s="4">
        <v>45876</v>
      </c>
      <c r="Z12519" s="2">
        <v>0.81263888888888891</v>
      </c>
    </row>
    <row r="12520" spans="1:26" x14ac:dyDescent="0.3">
      <c r="A12520">
        <v>133498</v>
      </c>
      <c r="B12520" t="s">
        <v>1898</v>
      </c>
      <c r="C12520" t="s">
        <v>109</v>
      </c>
      <c r="D12520" t="s">
        <v>64</v>
      </c>
      <c r="E12520" t="s">
        <v>48</v>
      </c>
      <c r="G12520" t="s">
        <v>43</v>
      </c>
      <c r="H12520">
        <v>7388</v>
      </c>
      <c r="I12520" t="s">
        <v>15152</v>
      </c>
      <c r="J12520" t="s">
        <v>31</v>
      </c>
      <c r="K12520" t="s">
        <v>49</v>
      </c>
      <c r="O12520" t="s">
        <v>33</v>
      </c>
      <c r="S12520" s="3">
        <v>45876.375</v>
      </c>
      <c r="T12520" t="s">
        <v>54</v>
      </c>
      <c r="U12520" t="s">
        <v>15152</v>
      </c>
      <c r="V12520" s="3">
        <v>45871.642361111109</v>
      </c>
      <c r="W12520" t="s">
        <v>1899</v>
      </c>
      <c r="Y12520" s="4">
        <v>45876</v>
      </c>
      <c r="Z12520" s="2">
        <v>0.81263888888888891</v>
      </c>
    </row>
    <row r="12521" spans="1:26" x14ac:dyDescent="0.3">
      <c r="A12521">
        <v>133498</v>
      </c>
      <c r="B12521" t="s">
        <v>1898</v>
      </c>
      <c r="C12521" t="s">
        <v>109</v>
      </c>
      <c r="D12521" t="s">
        <v>64</v>
      </c>
      <c r="E12521" t="s">
        <v>48</v>
      </c>
      <c r="G12521" t="s">
        <v>43</v>
      </c>
      <c r="H12521">
        <v>7388</v>
      </c>
      <c r="I12521" t="s">
        <v>15153</v>
      </c>
      <c r="J12521" t="s">
        <v>31</v>
      </c>
      <c r="K12521" t="s">
        <v>49</v>
      </c>
      <c r="O12521" t="s">
        <v>33</v>
      </c>
      <c r="S12521" s="3">
        <v>45876.375</v>
      </c>
      <c r="T12521" t="s">
        <v>54</v>
      </c>
      <c r="U12521" t="s">
        <v>15153</v>
      </c>
      <c r="V12521" s="3">
        <v>45871.642361111109</v>
      </c>
      <c r="W12521" t="s">
        <v>1899</v>
      </c>
      <c r="Y12521" s="4">
        <v>45876</v>
      </c>
      <c r="Z12521" s="2">
        <v>0.81263888888888891</v>
      </c>
    </row>
    <row r="12522" spans="1:26" x14ac:dyDescent="0.3">
      <c r="A12522">
        <v>133498</v>
      </c>
      <c r="B12522" t="s">
        <v>1898</v>
      </c>
      <c r="C12522" t="s">
        <v>109</v>
      </c>
      <c r="D12522" t="s">
        <v>64</v>
      </c>
      <c r="E12522" t="s">
        <v>48</v>
      </c>
      <c r="G12522" t="s">
        <v>43</v>
      </c>
      <c r="H12522">
        <v>7388</v>
      </c>
      <c r="I12522" t="s">
        <v>15154</v>
      </c>
      <c r="J12522" t="s">
        <v>31</v>
      </c>
      <c r="K12522" t="s">
        <v>49</v>
      </c>
      <c r="O12522" t="s">
        <v>33</v>
      </c>
      <c r="S12522" s="3">
        <v>45876.375</v>
      </c>
      <c r="T12522" t="s">
        <v>54</v>
      </c>
      <c r="U12522" t="s">
        <v>15154</v>
      </c>
      <c r="V12522" s="3">
        <v>45871.642361111109</v>
      </c>
      <c r="W12522" t="s">
        <v>1899</v>
      </c>
      <c r="Y12522" s="4">
        <v>45876</v>
      </c>
      <c r="Z12522" s="2">
        <v>0.81263888888888891</v>
      </c>
    </row>
    <row r="12523" spans="1:26" x14ac:dyDescent="0.3">
      <c r="A12523">
        <v>133498</v>
      </c>
      <c r="B12523" t="s">
        <v>1898</v>
      </c>
      <c r="C12523" t="s">
        <v>109</v>
      </c>
      <c r="D12523" t="s">
        <v>64</v>
      </c>
      <c r="E12523" t="s">
        <v>48</v>
      </c>
      <c r="G12523" t="s">
        <v>43</v>
      </c>
      <c r="H12523">
        <v>7388</v>
      </c>
      <c r="I12523" t="s">
        <v>15155</v>
      </c>
      <c r="J12523" t="s">
        <v>31</v>
      </c>
      <c r="K12523" t="s">
        <v>49</v>
      </c>
      <c r="O12523" t="s">
        <v>33</v>
      </c>
      <c r="S12523" s="3">
        <v>45876.375</v>
      </c>
      <c r="T12523" t="s">
        <v>54</v>
      </c>
      <c r="U12523" t="s">
        <v>15155</v>
      </c>
      <c r="V12523" s="3">
        <v>45871.642361111109</v>
      </c>
      <c r="W12523" t="s">
        <v>1899</v>
      </c>
      <c r="Y12523" s="4">
        <v>45876</v>
      </c>
      <c r="Z12523" s="2">
        <v>0.81263888888888891</v>
      </c>
    </row>
    <row r="12524" spans="1:26" x14ac:dyDescent="0.3">
      <c r="A12524">
        <v>133498</v>
      </c>
      <c r="B12524" t="s">
        <v>1898</v>
      </c>
      <c r="C12524" t="s">
        <v>109</v>
      </c>
      <c r="D12524" t="s">
        <v>64</v>
      </c>
      <c r="E12524" t="s">
        <v>48</v>
      </c>
      <c r="G12524" t="s">
        <v>43</v>
      </c>
      <c r="H12524">
        <v>7388</v>
      </c>
      <c r="I12524" t="s">
        <v>15156</v>
      </c>
      <c r="J12524" t="s">
        <v>31</v>
      </c>
      <c r="K12524" t="s">
        <v>49</v>
      </c>
      <c r="O12524" t="s">
        <v>33</v>
      </c>
      <c r="S12524" s="3">
        <v>45876.375</v>
      </c>
      <c r="T12524" t="s">
        <v>54</v>
      </c>
      <c r="U12524" t="s">
        <v>15156</v>
      </c>
      <c r="V12524" s="3">
        <v>45871.642361111109</v>
      </c>
      <c r="W12524" t="s">
        <v>1899</v>
      </c>
      <c r="Y12524" s="4">
        <v>45876</v>
      </c>
      <c r="Z12524" s="2">
        <v>0.81263888888888891</v>
      </c>
    </row>
    <row r="12525" spans="1:26" x14ac:dyDescent="0.3">
      <c r="A12525">
        <v>133498</v>
      </c>
      <c r="B12525" t="s">
        <v>1898</v>
      </c>
      <c r="C12525" t="s">
        <v>109</v>
      </c>
      <c r="D12525" t="s">
        <v>64</v>
      </c>
      <c r="E12525" t="s">
        <v>48</v>
      </c>
      <c r="G12525" t="s">
        <v>43</v>
      </c>
      <c r="H12525">
        <v>7388</v>
      </c>
      <c r="I12525" t="s">
        <v>15157</v>
      </c>
      <c r="J12525" t="s">
        <v>31</v>
      </c>
      <c r="K12525" t="s">
        <v>49</v>
      </c>
      <c r="O12525" t="s">
        <v>33</v>
      </c>
      <c r="S12525" s="3">
        <v>45876.375</v>
      </c>
      <c r="T12525" t="s">
        <v>54</v>
      </c>
      <c r="U12525" t="s">
        <v>15157</v>
      </c>
      <c r="V12525" s="3">
        <v>45871.642361111109</v>
      </c>
      <c r="W12525" t="s">
        <v>1899</v>
      </c>
      <c r="Y12525" s="4">
        <v>45876</v>
      </c>
      <c r="Z12525" s="2">
        <v>0.81263888888888891</v>
      </c>
    </row>
    <row r="12526" spans="1:26" x14ac:dyDescent="0.3">
      <c r="A12526">
        <v>133498</v>
      </c>
      <c r="B12526" t="s">
        <v>1898</v>
      </c>
      <c r="C12526" t="s">
        <v>109</v>
      </c>
      <c r="D12526" t="s">
        <v>64</v>
      </c>
      <c r="E12526" t="s">
        <v>48</v>
      </c>
      <c r="G12526" t="s">
        <v>43</v>
      </c>
      <c r="H12526">
        <v>7388</v>
      </c>
      <c r="I12526" t="s">
        <v>15158</v>
      </c>
      <c r="J12526" t="s">
        <v>31</v>
      </c>
      <c r="K12526" t="s">
        <v>49</v>
      </c>
      <c r="O12526" t="s">
        <v>33</v>
      </c>
      <c r="S12526" s="3">
        <v>45876.375</v>
      </c>
      <c r="T12526" t="s">
        <v>54</v>
      </c>
      <c r="U12526" t="s">
        <v>15158</v>
      </c>
      <c r="V12526" s="3">
        <v>45871.642361111109</v>
      </c>
      <c r="W12526" t="s">
        <v>1899</v>
      </c>
      <c r="Y12526" s="4">
        <v>45876</v>
      </c>
      <c r="Z12526" s="2">
        <v>0.81263888888888891</v>
      </c>
    </row>
    <row r="12527" spans="1:26" x14ac:dyDescent="0.3">
      <c r="A12527">
        <v>133320</v>
      </c>
      <c r="B12527" t="s">
        <v>560</v>
      </c>
      <c r="C12527" t="s">
        <v>58</v>
      </c>
      <c r="D12527" t="s">
        <v>351</v>
      </c>
      <c r="E12527" t="s">
        <v>76</v>
      </c>
      <c r="G12527" t="s">
        <v>43</v>
      </c>
      <c r="H12527">
        <v>7391</v>
      </c>
      <c r="I12527" t="s">
        <v>15159</v>
      </c>
      <c r="J12527" t="s">
        <v>31</v>
      </c>
      <c r="K12527" t="s">
        <v>49</v>
      </c>
      <c r="O12527" t="s">
        <v>33</v>
      </c>
      <c r="S12527" s="3">
        <v>45876.375</v>
      </c>
      <c r="T12527" t="s">
        <v>54</v>
      </c>
      <c r="U12527" t="s">
        <v>15159</v>
      </c>
      <c r="V12527" s="3">
        <v>45871.642361111109</v>
      </c>
      <c r="W12527" t="s">
        <v>561</v>
      </c>
      <c r="Y12527" s="4">
        <v>45876</v>
      </c>
      <c r="Z12527" s="2">
        <v>0.81263888888888891</v>
      </c>
    </row>
    <row r="12528" spans="1:26" x14ac:dyDescent="0.3">
      <c r="A12528">
        <v>133320</v>
      </c>
      <c r="B12528" t="s">
        <v>560</v>
      </c>
      <c r="C12528" t="s">
        <v>58</v>
      </c>
      <c r="D12528" t="s">
        <v>351</v>
      </c>
      <c r="E12528" t="s">
        <v>76</v>
      </c>
      <c r="G12528" t="s">
        <v>43</v>
      </c>
      <c r="H12528">
        <v>7391</v>
      </c>
      <c r="I12528" t="s">
        <v>15160</v>
      </c>
      <c r="J12528" t="s">
        <v>31</v>
      </c>
      <c r="K12528" t="s">
        <v>49</v>
      </c>
      <c r="O12528" t="s">
        <v>33</v>
      </c>
      <c r="S12528" s="3">
        <v>45876.375</v>
      </c>
      <c r="T12528" t="s">
        <v>54</v>
      </c>
      <c r="U12528" t="s">
        <v>15160</v>
      </c>
      <c r="V12528" s="3">
        <v>45871.642361111109</v>
      </c>
      <c r="W12528" t="s">
        <v>561</v>
      </c>
      <c r="Y12528" s="4">
        <v>45876</v>
      </c>
      <c r="Z12528" s="2">
        <v>0.81263888888888891</v>
      </c>
    </row>
    <row r="12529" spans="1:26" x14ac:dyDescent="0.3">
      <c r="A12529">
        <v>135645</v>
      </c>
      <c r="B12529" t="s">
        <v>560</v>
      </c>
      <c r="C12529" t="s">
        <v>27</v>
      </c>
      <c r="D12529" t="s">
        <v>351</v>
      </c>
      <c r="E12529" t="s">
        <v>76</v>
      </c>
      <c r="F12529">
        <v>9329185746</v>
      </c>
      <c r="G12529" t="s">
        <v>43</v>
      </c>
      <c r="H12529">
        <v>7391</v>
      </c>
      <c r="I12529" t="s">
        <v>15161</v>
      </c>
      <c r="J12529" t="s">
        <v>31</v>
      </c>
      <c r="K12529" t="s">
        <v>49</v>
      </c>
      <c r="O12529" t="s">
        <v>33</v>
      </c>
      <c r="S12529" s="3">
        <v>45876.375</v>
      </c>
      <c r="T12529" t="s">
        <v>54</v>
      </c>
      <c r="U12529" t="s">
        <v>15161</v>
      </c>
      <c r="V12529" s="3">
        <v>45871.642361111109</v>
      </c>
      <c r="W12529" t="s">
        <v>2077</v>
      </c>
      <c r="Y12529" s="4">
        <v>45876</v>
      </c>
      <c r="Z12529" s="2">
        <v>0.81263888888888891</v>
      </c>
    </row>
    <row r="12530" spans="1:26" x14ac:dyDescent="0.3">
      <c r="A12530">
        <v>24024</v>
      </c>
      <c r="B12530" t="s">
        <v>560</v>
      </c>
      <c r="C12530" t="s">
        <v>27</v>
      </c>
      <c r="D12530" t="s">
        <v>351</v>
      </c>
      <c r="E12530" t="s">
        <v>76</v>
      </c>
      <c r="F12530">
        <v>8435555672</v>
      </c>
      <c r="G12530" t="s">
        <v>43</v>
      </c>
      <c r="H12530">
        <v>7391</v>
      </c>
      <c r="I12530" t="s">
        <v>15162</v>
      </c>
      <c r="J12530" t="s">
        <v>31</v>
      </c>
      <c r="K12530" t="s">
        <v>49</v>
      </c>
      <c r="O12530" t="s">
        <v>33</v>
      </c>
      <c r="S12530" s="3">
        <v>45876.375</v>
      </c>
      <c r="T12530" t="s">
        <v>54</v>
      </c>
      <c r="U12530" t="s">
        <v>15162</v>
      </c>
      <c r="V12530" s="3">
        <v>45871.642361111109</v>
      </c>
      <c r="W12530" t="s">
        <v>1901</v>
      </c>
      <c r="Y12530" s="4">
        <v>45876</v>
      </c>
      <c r="Z12530" s="2">
        <v>0.81263888888888891</v>
      </c>
    </row>
    <row r="12531" spans="1:26" x14ac:dyDescent="0.3">
      <c r="A12531">
        <v>135645</v>
      </c>
      <c r="B12531" t="s">
        <v>560</v>
      </c>
      <c r="C12531" t="s">
        <v>27</v>
      </c>
      <c r="D12531" t="s">
        <v>351</v>
      </c>
      <c r="E12531" t="s">
        <v>76</v>
      </c>
      <c r="F12531">
        <v>9329185746</v>
      </c>
      <c r="G12531" t="s">
        <v>43</v>
      </c>
      <c r="H12531">
        <v>7391</v>
      </c>
      <c r="I12531" t="s">
        <v>15163</v>
      </c>
      <c r="J12531" t="s">
        <v>31</v>
      </c>
      <c r="K12531" t="s">
        <v>49</v>
      </c>
      <c r="O12531" t="s">
        <v>33</v>
      </c>
      <c r="S12531" s="3">
        <v>45876.375</v>
      </c>
      <c r="T12531" t="s">
        <v>54</v>
      </c>
      <c r="U12531" t="s">
        <v>15163</v>
      </c>
      <c r="V12531" s="3">
        <v>45871.642361111109</v>
      </c>
      <c r="W12531" t="s">
        <v>2077</v>
      </c>
      <c r="Y12531" s="4">
        <v>45876</v>
      </c>
      <c r="Z12531" s="2">
        <v>0.81263888888888891</v>
      </c>
    </row>
    <row r="12532" spans="1:26" x14ac:dyDescent="0.3">
      <c r="A12532">
        <v>133320</v>
      </c>
      <c r="B12532" t="s">
        <v>560</v>
      </c>
      <c r="C12532" t="s">
        <v>58</v>
      </c>
      <c r="D12532" t="s">
        <v>351</v>
      </c>
      <c r="E12532" t="s">
        <v>76</v>
      </c>
      <c r="G12532" t="s">
        <v>43</v>
      </c>
      <c r="H12532">
        <v>7391</v>
      </c>
      <c r="I12532" t="s">
        <v>15164</v>
      </c>
      <c r="J12532" t="s">
        <v>31</v>
      </c>
      <c r="K12532" t="s">
        <v>49</v>
      </c>
      <c r="O12532" t="s">
        <v>33</v>
      </c>
      <c r="S12532" s="3">
        <v>45876.375</v>
      </c>
      <c r="T12532" t="s">
        <v>54</v>
      </c>
      <c r="U12532" t="s">
        <v>15164</v>
      </c>
      <c r="V12532" s="3">
        <v>45871.642361111109</v>
      </c>
      <c r="W12532" t="s">
        <v>561</v>
      </c>
      <c r="Y12532" s="4">
        <v>45876</v>
      </c>
      <c r="Z12532" s="2">
        <v>0.81263888888888891</v>
      </c>
    </row>
    <row r="12533" spans="1:26" x14ac:dyDescent="0.3">
      <c r="A12533">
        <v>135645</v>
      </c>
      <c r="B12533" t="s">
        <v>560</v>
      </c>
      <c r="C12533" t="s">
        <v>27</v>
      </c>
      <c r="D12533" t="s">
        <v>351</v>
      </c>
      <c r="E12533" t="s">
        <v>76</v>
      </c>
      <c r="F12533">
        <v>9329185746</v>
      </c>
      <c r="G12533" t="s">
        <v>43</v>
      </c>
      <c r="H12533">
        <v>7391</v>
      </c>
      <c r="I12533" t="s">
        <v>15165</v>
      </c>
      <c r="J12533" t="s">
        <v>31</v>
      </c>
      <c r="K12533" t="s">
        <v>49</v>
      </c>
      <c r="O12533" t="s">
        <v>33</v>
      </c>
      <c r="S12533" s="3">
        <v>45876.375</v>
      </c>
      <c r="T12533" t="s">
        <v>54</v>
      </c>
      <c r="U12533" t="s">
        <v>15165</v>
      </c>
      <c r="V12533" s="3">
        <v>45871.642361111109</v>
      </c>
      <c r="W12533" t="s">
        <v>2077</v>
      </c>
      <c r="Y12533" s="4">
        <v>45876</v>
      </c>
      <c r="Z12533" s="2">
        <v>0.81263888888888891</v>
      </c>
    </row>
    <row r="12534" spans="1:26" x14ac:dyDescent="0.3">
      <c r="A12534">
        <v>24024</v>
      </c>
      <c r="B12534" t="s">
        <v>560</v>
      </c>
      <c r="C12534" t="s">
        <v>27</v>
      </c>
      <c r="D12534" t="s">
        <v>351</v>
      </c>
      <c r="E12534" t="s">
        <v>76</v>
      </c>
      <c r="F12534">
        <v>8435555672</v>
      </c>
      <c r="G12534" t="s">
        <v>43</v>
      </c>
      <c r="H12534">
        <v>7391</v>
      </c>
      <c r="I12534" t="s">
        <v>15166</v>
      </c>
      <c r="J12534" t="s">
        <v>31</v>
      </c>
      <c r="K12534" t="s">
        <v>49</v>
      </c>
      <c r="O12534" t="s">
        <v>33</v>
      </c>
      <c r="S12534" s="3">
        <v>45876.375</v>
      </c>
      <c r="T12534" t="s">
        <v>54</v>
      </c>
      <c r="U12534" t="s">
        <v>15166</v>
      </c>
      <c r="V12534" s="3">
        <v>45871.642361111109</v>
      </c>
      <c r="W12534" t="s">
        <v>1901</v>
      </c>
      <c r="Y12534" s="4">
        <v>45876</v>
      </c>
      <c r="Z12534" s="2">
        <v>0.81263888888888891</v>
      </c>
    </row>
    <row r="12535" spans="1:26" x14ac:dyDescent="0.3">
      <c r="A12535">
        <v>24024</v>
      </c>
      <c r="B12535" t="s">
        <v>560</v>
      </c>
      <c r="C12535" t="s">
        <v>27</v>
      </c>
      <c r="D12535" t="s">
        <v>351</v>
      </c>
      <c r="E12535" t="s">
        <v>76</v>
      </c>
      <c r="F12535">
        <v>8435555672</v>
      </c>
      <c r="G12535" t="s">
        <v>43</v>
      </c>
      <c r="H12535">
        <v>7391</v>
      </c>
      <c r="I12535" t="s">
        <v>15167</v>
      </c>
      <c r="J12535" t="s">
        <v>31</v>
      </c>
      <c r="K12535" t="s">
        <v>49</v>
      </c>
      <c r="O12535" t="s">
        <v>33</v>
      </c>
      <c r="S12535" s="3">
        <v>45876.375</v>
      </c>
      <c r="T12535" t="s">
        <v>54</v>
      </c>
      <c r="U12535" t="s">
        <v>15167</v>
      </c>
      <c r="V12535" s="3">
        <v>45871.642361111109</v>
      </c>
      <c r="W12535" t="s">
        <v>1901</v>
      </c>
      <c r="Y12535" s="4">
        <v>45876</v>
      </c>
      <c r="Z12535" s="2">
        <v>0.81263888888888891</v>
      </c>
    </row>
    <row r="12536" spans="1:26" x14ac:dyDescent="0.3">
      <c r="A12536">
        <v>133320</v>
      </c>
      <c r="B12536" t="s">
        <v>560</v>
      </c>
      <c r="C12536" t="s">
        <v>58</v>
      </c>
      <c r="D12536" t="s">
        <v>351</v>
      </c>
      <c r="E12536" t="s">
        <v>76</v>
      </c>
      <c r="G12536" t="s">
        <v>43</v>
      </c>
      <c r="H12536">
        <v>7391</v>
      </c>
      <c r="I12536" t="s">
        <v>15168</v>
      </c>
      <c r="J12536" t="s">
        <v>31</v>
      </c>
      <c r="K12536" t="s">
        <v>49</v>
      </c>
      <c r="O12536" t="s">
        <v>33</v>
      </c>
      <c r="S12536" s="3">
        <v>45876.375</v>
      </c>
      <c r="T12536" t="s">
        <v>54</v>
      </c>
      <c r="U12536" t="s">
        <v>15168</v>
      </c>
      <c r="V12536" s="3">
        <v>45871.642361111109</v>
      </c>
      <c r="W12536" t="s">
        <v>561</v>
      </c>
      <c r="Y12536" s="4">
        <v>45876</v>
      </c>
      <c r="Z12536" s="2">
        <v>0.81263888888888891</v>
      </c>
    </row>
    <row r="12537" spans="1:26" x14ac:dyDescent="0.3">
      <c r="A12537">
        <v>134050</v>
      </c>
      <c r="B12537" t="s">
        <v>560</v>
      </c>
      <c r="C12537" t="s">
        <v>27</v>
      </c>
      <c r="D12537" t="s">
        <v>351</v>
      </c>
      <c r="E12537" t="s">
        <v>76</v>
      </c>
      <c r="F12537">
        <v>9399627644</v>
      </c>
      <c r="G12537" t="s">
        <v>43</v>
      </c>
      <c r="H12537">
        <v>7391</v>
      </c>
      <c r="I12537" t="s">
        <v>15169</v>
      </c>
      <c r="J12537" t="s">
        <v>31</v>
      </c>
      <c r="K12537" t="s">
        <v>49</v>
      </c>
      <c r="O12537" t="s">
        <v>33</v>
      </c>
      <c r="S12537" s="3">
        <v>45876.375</v>
      </c>
      <c r="T12537" t="s">
        <v>54</v>
      </c>
      <c r="U12537" t="s">
        <v>15169</v>
      </c>
      <c r="V12537" s="3">
        <v>45871.642361111109</v>
      </c>
      <c r="W12537" t="s">
        <v>1900</v>
      </c>
      <c r="Y12537" s="4">
        <v>45876</v>
      </c>
      <c r="Z12537" s="2">
        <v>0.81263888888888891</v>
      </c>
    </row>
    <row r="12538" spans="1:26" x14ac:dyDescent="0.3">
      <c r="A12538">
        <v>12313</v>
      </c>
      <c r="B12538" t="s">
        <v>560</v>
      </c>
      <c r="C12538" t="s">
        <v>58</v>
      </c>
      <c r="D12538" t="s">
        <v>351</v>
      </c>
      <c r="E12538" t="s">
        <v>76</v>
      </c>
      <c r="G12538" t="s">
        <v>43</v>
      </c>
      <c r="H12538">
        <v>7391</v>
      </c>
      <c r="I12538" t="s">
        <v>15170</v>
      </c>
      <c r="J12538" t="s">
        <v>31</v>
      </c>
      <c r="K12538" t="s">
        <v>49</v>
      </c>
      <c r="O12538" t="s">
        <v>33</v>
      </c>
      <c r="S12538" s="3">
        <v>45876.375</v>
      </c>
      <c r="T12538" t="s">
        <v>54</v>
      </c>
      <c r="U12538" t="s">
        <v>15170</v>
      </c>
      <c r="V12538" s="3">
        <v>45871.642361111109</v>
      </c>
      <c r="W12538" t="s">
        <v>756</v>
      </c>
      <c r="Y12538" s="4">
        <v>45876</v>
      </c>
      <c r="Z12538" s="2">
        <v>0.81263888888888891</v>
      </c>
    </row>
    <row r="12539" spans="1:26" x14ac:dyDescent="0.3">
      <c r="A12539">
        <v>12313</v>
      </c>
      <c r="B12539" t="s">
        <v>560</v>
      </c>
      <c r="C12539" t="s">
        <v>58</v>
      </c>
      <c r="D12539" t="s">
        <v>351</v>
      </c>
      <c r="E12539" t="s">
        <v>76</v>
      </c>
      <c r="G12539" t="s">
        <v>43</v>
      </c>
      <c r="H12539">
        <v>7391</v>
      </c>
      <c r="I12539" t="s">
        <v>15171</v>
      </c>
      <c r="J12539" t="s">
        <v>31</v>
      </c>
      <c r="K12539" t="s">
        <v>49</v>
      </c>
      <c r="O12539" t="s">
        <v>33</v>
      </c>
      <c r="S12539" s="3">
        <v>45876.375</v>
      </c>
      <c r="T12539" t="s">
        <v>54</v>
      </c>
      <c r="U12539" t="s">
        <v>15171</v>
      </c>
      <c r="V12539" s="3">
        <v>45871.642361111109</v>
      </c>
      <c r="W12539" t="s">
        <v>756</v>
      </c>
      <c r="Y12539" s="4">
        <v>45876</v>
      </c>
      <c r="Z12539" s="2">
        <v>0.81263888888888891</v>
      </c>
    </row>
    <row r="12540" spans="1:26" x14ac:dyDescent="0.3">
      <c r="A12540">
        <v>133320</v>
      </c>
      <c r="B12540" t="s">
        <v>560</v>
      </c>
      <c r="C12540" t="s">
        <v>58</v>
      </c>
      <c r="D12540" t="s">
        <v>351</v>
      </c>
      <c r="E12540" t="s">
        <v>76</v>
      </c>
      <c r="G12540" t="s">
        <v>43</v>
      </c>
      <c r="H12540">
        <v>7391</v>
      </c>
      <c r="I12540" t="s">
        <v>15172</v>
      </c>
      <c r="J12540" t="s">
        <v>31</v>
      </c>
      <c r="K12540" t="s">
        <v>49</v>
      </c>
      <c r="O12540" t="s">
        <v>33</v>
      </c>
      <c r="S12540" s="3">
        <v>45876.375</v>
      </c>
      <c r="T12540" t="s">
        <v>54</v>
      </c>
      <c r="U12540" t="s">
        <v>15172</v>
      </c>
      <c r="V12540" s="3">
        <v>45871.642361111109</v>
      </c>
      <c r="W12540" t="s">
        <v>561</v>
      </c>
      <c r="Y12540" s="4">
        <v>45876</v>
      </c>
      <c r="Z12540" s="2">
        <v>0.81263888888888891</v>
      </c>
    </row>
    <row r="12541" spans="1:26" x14ac:dyDescent="0.3">
      <c r="A12541">
        <v>133320</v>
      </c>
      <c r="B12541" t="s">
        <v>560</v>
      </c>
      <c r="C12541" t="s">
        <v>58</v>
      </c>
      <c r="D12541" t="s">
        <v>351</v>
      </c>
      <c r="E12541" t="s">
        <v>76</v>
      </c>
      <c r="G12541" t="s">
        <v>43</v>
      </c>
      <c r="H12541">
        <v>7391</v>
      </c>
      <c r="I12541" t="s">
        <v>15173</v>
      </c>
      <c r="J12541" t="s">
        <v>31</v>
      </c>
      <c r="K12541" t="s">
        <v>49</v>
      </c>
      <c r="O12541" t="s">
        <v>33</v>
      </c>
      <c r="S12541" s="3">
        <v>45876.375</v>
      </c>
      <c r="T12541" t="s">
        <v>54</v>
      </c>
      <c r="U12541" t="s">
        <v>15173</v>
      </c>
      <c r="V12541" s="3">
        <v>45871.642361111109</v>
      </c>
      <c r="W12541" t="s">
        <v>561</v>
      </c>
      <c r="Y12541" s="4">
        <v>45876</v>
      </c>
      <c r="Z12541" s="2">
        <v>0.81263888888888891</v>
      </c>
    </row>
    <row r="12542" spans="1:26" x14ac:dyDescent="0.3">
      <c r="A12542">
        <v>133320</v>
      </c>
      <c r="B12542" t="s">
        <v>560</v>
      </c>
      <c r="C12542" t="s">
        <v>58</v>
      </c>
      <c r="D12542" t="s">
        <v>351</v>
      </c>
      <c r="E12542" t="s">
        <v>76</v>
      </c>
      <c r="G12542" t="s">
        <v>43</v>
      </c>
      <c r="H12542">
        <v>7391</v>
      </c>
      <c r="I12542" t="s">
        <v>15174</v>
      </c>
      <c r="J12542" t="s">
        <v>31</v>
      </c>
      <c r="K12542" t="s">
        <v>49</v>
      </c>
      <c r="O12542" t="s">
        <v>33</v>
      </c>
      <c r="S12542" s="3">
        <v>45876.375</v>
      </c>
      <c r="T12542" t="s">
        <v>54</v>
      </c>
      <c r="U12542" t="s">
        <v>15174</v>
      </c>
      <c r="V12542" s="3">
        <v>45871.642361111109</v>
      </c>
      <c r="W12542" t="s">
        <v>561</v>
      </c>
      <c r="Y12542" s="4">
        <v>45876</v>
      </c>
      <c r="Z12542" s="2">
        <v>0.81263888888888891</v>
      </c>
    </row>
    <row r="12543" spans="1:26" x14ac:dyDescent="0.3">
      <c r="A12543">
        <v>12313</v>
      </c>
      <c r="B12543" t="s">
        <v>560</v>
      </c>
      <c r="C12543" t="s">
        <v>58</v>
      </c>
      <c r="D12543" t="s">
        <v>351</v>
      </c>
      <c r="E12543" t="s">
        <v>76</v>
      </c>
      <c r="G12543" t="s">
        <v>43</v>
      </c>
      <c r="H12543">
        <v>7391</v>
      </c>
      <c r="I12543" t="s">
        <v>15175</v>
      </c>
      <c r="J12543" t="s">
        <v>31</v>
      </c>
      <c r="K12543" t="s">
        <v>49</v>
      </c>
      <c r="O12543" t="s">
        <v>33</v>
      </c>
      <c r="S12543" s="3">
        <v>45876.375</v>
      </c>
      <c r="T12543" t="s">
        <v>54</v>
      </c>
      <c r="U12543" t="s">
        <v>15175</v>
      </c>
      <c r="V12543" s="3">
        <v>45871.642361111109</v>
      </c>
      <c r="W12543" t="s">
        <v>756</v>
      </c>
      <c r="Y12543" s="4">
        <v>45876</v>
      </c>
      <c r="Z12543" s="2">
        <v>0.81263888888888891</v>
      </c>
    </row>
    <row r="12544" spans="1:26" x14ac:dyDescent="0.3">
      <c r="A12544">
        <v>133320</v>
      </c>
      <c r="B12544" t="s">
        <v>560</v>
      </c>
      <c r="C12544" t="s">
        <v>58</v>
      </c>
      <c r="D12544" t="s">
        <v>351</v>
      </c>
      <c r="E12544" t="s">
        <v>76</v>
      </c>
      <c r="G12544" t="s">
        <v>43</v>
      </c>
      <c r="H12544">
        <v>7391</v>
      </c>
      <c r="I12544" t="s">
        <v>15176</v>
      </c>
      <c r="J12544" t="s">
        <v>31</v>
      </c>
      <c r="K12544" t="s">
        <v>49</v>
      </c>
      <c r="O12544" t="s">
        <v>33</v>
      </c>
      <c r="S12544" s="3">
        <v>45876.375</v>
      </c>
      <c r="T12544" t="s">
        <v>54</v>
      </c>
      <c r="U12544" t="s">
        <v>15176</v>
      </c>
      <c r="V12544" s="3">
        <v>45871.642361111109</v>
      </c>
      <c r="W12544" t="s">
        <v>561</v>
      </c>
      <c r="Y12544" s="4">
        <v>45876</v>
      </c>
      <c r="Z12544" s="2">
        <v>0.81263888888888891</v>
      </c>
    </row>
    <row r="12545" spans="1:26" x14ac:dyDescent="0.3">
      <c r="A12545">
        <v>134050</v>
      </c>
      <c r="B12545" t="s">
        <v>560</v>
      </c>
      <c r="C12545" t="s">
        <v>27</v>
      </c>
      <c r="D12545" t="s">
        <v>351</v>
      </c>
      <c r="E12545" t="s">
        <v>76</v>
      </c>
      <c r="F12545">
        <v>9399627644</v>
      </c>
      <c r="G12545" t="s">
        <v>43</v>
      </c>
      <c r="H12545">
        <v>7391</v>
      </c>
      <c r="I12545" t="s">
        <v>15177</v>
      </c>
      <c r="J12545" t="s">
        <v>31</v>
      </c>
      <c r="K12545" t="s">
        <v>49</v>
      </c>
      <c r="O12545" t="s">
        <v>33</v>
      </c>
      <c r="S12545" s="3">
        <v>45876.375</v>
      </c>
      <c r="T12545" t="s">
        <v>54</v>
      </c>
      <c r="U12545" t="s">
        <v>15177</v>
      </c>
      <c r="V12545" s="3">
        <v>45871.642361111109</v>
      </c>
      <c r="W12545" t="s">
        <v>1900</v>
      </c>
      <c r="Y12545" s="4">
        <v>45876</v>
      </c>
      <c r="Z12545" s="2">
        <v>0.81263888888888891</v>
      </c>
    </row>
    <row r="12546" spans="1:26" x14ac:dyDescent="0.3">
      <c r="A12546">
        <v>12313</v>
      </c>
      <c r="B12546" t="s">
        <v>560</v>
      </c>
      <c r="C12546" t="s">
        <v>58</v>
      </c>
      <c r="D12546" t="s">
        <v>351</v>
      </c>
      <c r="E12546" t="s">
        <v>76</v>
      </c>
      <c r="G12546" t="s">
        <v>43</v>
      </c>
      <c r="H12546">
        <v>7391</v>
      </c>
      <c r="I12546" t="s">
        <v>15178</v>
      </c>
      <c r="J12546" t="s">
        <v>31</v>
      </c>
      <c r="K12546" t="s">
        <v>49</v>
      </c>
      <c r="O12546" t="s">
        <v>33</v>
      </c>
      <c r="S12546" s="3">
        <v>45876.375</v>
      </c>
      <c r="T12546" t="s">
        <v>54</v>
      </c>
      <c r="U12546" t="s">
        <v>15178</v>
      </c>
      <c r="V12546" s="3">
        <v>45871.642361111109</v>
      </c>
      <c r="W12546" t="s">
        <v>756</v>
      </c>
      <c r="Y12546" s="4">
        <v>45876</v>
      </c>
      <c r="Z12546" s="2">
        <v>0.81263888888888891</v>
      </c>
    </row>
    <row r="12547" spans="1:26" x14ac:dyDescent="0.3">
      <c r="A12547">
        <v>134050</v>
      </c>
      <c r="B12547" t="s">
        <v>560</v>
      </c>
      <c r="C12547" t="s">
        <v>27</v>
      </c>
      <c r="D12547" t="s">
        <v>351</v>
      </c>
      <c r="E12547" t="s">
        <v>76</v>
      </c>
      <c r="F12547">
        <v>9399627644</v>
      </c>
      <c r="G12547" t="s">
        <v>43</v>
      </c>
      <c r="H12547">
        <v>7391</v>
      </c>
      <c r="I12547" t="s">
        <v>15179</v>
      </c>
      <c r="J12547" t="s">
        <v>31</v>
      </c>
      <c r="K12547" t="s">
        <v>49</v>
      </c>
      <c r="O12547" t="s">
        <v>33</v>
      </c>
      <c r="S12547" s="3">
        <v>45876.375</v>
      </c>
      <c r="T12547" t="s">
        <v>54</v>
      </c>
      <c r="U12547" t="s">
        <v>15179</v>
      </c>
      <c r="V12547" s="3">
        <v>45871.642361111109</v>
      </c>
      <c r="W12547" t="s">
        <v>1900</v>
      </c>
      <c r="Y12547" s="4">
        <v>45876</v>
      </c>
      <c r="Z12547" s="2">
        <v>0.81263888888888891</v>
      </c>
    </row>
    <row r="12548" spans="1:26" x14ac:dyDescent="0.3">
      <c r="A12548">
        <v>12313</v>
      </c>
      <c r="B12548" t="s">
        <v>560</v>
      </c>
      <c r="C12548" t="s">
        <v>58</v>
      </c>
      <c r="D12548" t="s">
        <v>351</v>
      </c>
      <c r="E12548" t="s">
        <v>76</v>
      </c>
      <c r="G12548" t="s">
        <v>43</v>
      </c>
      <c r="H12548">
        <v>7391</v>
      </c>
      <c r="I12548" t="s">
        <v>15180</v>
      </c>
      <c r="J12548" t="s">
        <v>31</v>
      </c>
      <c r="K12548" t="s">
        <v>49</v>
      </c>
      <c r="O12548" t="s">
        <v>33</v>
      </c>
      <c r="S12548" s="3">
        <v>45876.375</v>
      </c>
      <c r="T12548" t="s">
        <v>54</v>
      </c>
      <c r="U12548" t="s">
        <v>15180</v>
      </c>
      <c r="V12548" s="3">
        <v>45871.642361111109</v>
      </c>
      <c r="W12548" t="s">
        <v>756</v>
      </c>
      <c r="Y12548" s="4">
        <v>45876</v>
      </c>
      <c r="Z12548" s="2">
        <v>0.81263888888888891</v>
      </c>
    </row>
    <row r="12549" spans="1:26" x14ac:dyDescent="0.3">
      <c r="A12549">
        <v>134050</v>
      </c>
      <c r="B12549" t="s">
        <v>560</v>
      </c>
      <c r="C12549" t="s">
        <v>27</v>
      </c>
      <c r="D12549" t="s">
        <v>351</v>
      </c>
      <c r="E12549" t="s">
        <v>76</v>
      </c>
      <c r="F12549">
        <v>9399627644</v>
      </c>
      <c r="G12549" t="s">
        <v>43</v>
      </c>
      <c r="H12549">
        <v>7391</v>
      </c>
      <c r="I12549" t="s">
        <v>15181</v>
      </c>
      <c r="J12549" t="s">
        <v>31</v>
      </c>
      <c r="K12549" t="s">
        <v>49</v>
      </c>
      <c r="O12549" t="s">
        <v>33</v>
      </c>
      <c r="S12549" s="3">
        <v>45876.375</v>
      </c>
      <c r="T12549" t="s">
        <v>54</v>
      </c>
      <c r="U12549" t="s">
        <v>15181</v>
      </c>
      <c r="V12549" s="3">
        <v>45871.642361111109</v>
      </c>
      <c r="W12549" t="s">
        <v>1900</v>
      </c>
      <c r="Y12549" s="4">
        <v>45876</v>
      </c>
      <c r="Z12549" s="2">
        <v>0.81263888888888891</v>
      </c>
    </row>
    <row r="12550" spans="1:26" x14ac:dyDescent="0.3">
      <c r="A12550">
        <v>133320</v>
      </c>
      <c r="B12550" t="s">
        <v>560</v>
      </c>
      <c r="C12550" t="s">
        <v>58</v>
      </c>
      <c r="D12550" t="s">
        <v>351</v>
      </c>
      <c r="E12550" t="s">
        <v>76</v>
      </c>
      <c r="G12550" t="s">
        <v>43</v>
      </c>
      <c r="H12550">
        <v>7391</v>
      </c>
      <c r="I12550" t="s">
        <v>15182</v>
      </c>
      <c r="J12550" t="s">
        <v>31</v>
      </c>
      <c r="K12550" t="s">
        <v>49</v>
      </c>
      <c r="O12550" t="s">
        <v>33</v>
      </c>
      <c r="S12550" s="3">
        <v>45876.375</v>
      </c>
      <c r="T12550" t="s">
        <v>54</v>
      </c>
      <c r="U12550" t="s">
        <v>15182</v>
      </c>
      <c r="V12550" s="3">
        <v>45871.642361111109</v>
      </c>
      <c r="W12550" t="s">
        <v>561</v>
      </c>
      <c r="Y12550" s="4">
        <v>45876</v>
      </c>
      <c r="Z12550" s="2">
        <v>0.81263888888888891</v>
      </c>
    </row>
    <row r="12551" spans="1:26" x14ac:dyDescent="0.3">
      <c r="A12551">
        <v>133320</v>
      </c>
      <c r="B12551" t="s">
        <v>560</v>
      </c>
      <c r="C12551" t="s">
        <v>58</v>
      </c>
      <c r="D12551" t="s">
        <v>351</v>
      </c>
      <c r="E12551" t="s">
        <v>76</v>
      </c>
      <c r="G12551" t="s">
        <v>43</v>
      </c>
      <c r="H12551">
        <v>7391</v>
      </c>
      <c r="I12551" t="s">
        <v>15183</v>
      </c>
      <c r="J12551" t="s">
        <v>31</v>
      </c>
      <c r="K12551" t="s">
        <v>49</v>
      </c>
      <c r="O12551" t="s">
        <v>33</v>
      </c>
      <c r="S12551" s="3">
        <v>45876.375</v>
      </c>
      <c r="T12551" t="s">
        <v>54</v>
      </c>
      <c r="U12551" t="s">
        <v>15183</v>
      </c>
      <c r="V12551" s="3">
        <v>45871.642361111109</v>
      </c>
      <c r="W12551" t="s">
        <v>561</v>
      </c>
      <c r="Y12551" s="4">
        <v>45876</v>
      </c>
      <c r="Z12551" s="2">
        <v>0.81263888888888891</v>
      </c>
    </row>
    <row r="12552" spans="1:26" x14ac:dyDescent="0.3">
      <c r="A12552">
        <v>135191</v>
      </c>
      <c r="B12552" t="s">
        <v>534</v>
      </c>
      <c r="C12552" t="s">
        <v>27</v>
      </c>
      <c r="D12552" t="s">
        <v>64</v>
      </c>
      <c r="E12552" t="s">
        <v>48</v>
      </c>
      <c r="F12552">
        <v>9057496450</v>
      </c>
      <c r="G12552" t="s">
        <v>43</v>
      </c>
      <c r="H12552">
        <v>7400</v>
      </c>
      <c r="I12552" t="s">
        <v>15184</v>
      </c>
      <c r="J12552" t="s">
        <v>31</v>
      </c>
      <c r="K12552" t="s">
        <v>49</v>
      </c>
      <c r="O12552" t="s">
        <v>33</v>
      </c>
      <c r="S12552" s="3">
        <v>45876.375</v>
      </c>
      <c r="T12552" t="s">
        <v>54</v>
      </c>
      <c r="U12552" t="s">
        <v>15184</v>
      </c>
      <c r="V12552" s="3">
        <v>45871.642361111109</v>
      </c>
      <c r="W12552" t="s">
        <v>1243</v>
      </c>
      <c r="Y12552" s="4">
        <v>45876</v>
      </c>
      <c r="Z12552" s="2">
        <v>0.81263888888888891</v>
      </c>
    </row>
    <row r="12553" spans="1:26" x14ac:dyDescent="0.3">
      <c r="A12553">
        <v>135191</v>
      </c>
      <c r="B12553" t="s">
        <v>534</v>
      </c>
      <c r="C12553" t="s">
        <v>27</v>
      </c>
      <c r="D12553" t="s">
        <v>64</v>
      </c>
      <c r="E12553" t="s">
        <v>48</v>
      </c>
      <c r="F12553">
        <v>9057496450</v>
      </c>
      <c r="G12553" t="s">
        <v>43</v>
      </c>
      <c r="H12553">
        <v>7400</v>
      </c>
      <c r="I12553" t="s">
        <v>15185</v>
      </c>
      <c r="J12553" t="s">
        <v>31</v>
      </c>
      <c r="K12553" t="s">
        <v>49</v>
      </c>
      <c r="O12553" t="s">
        <v>33</v>
      </c>
      <c r="S12553" s="3">
        <v>45876.375</v>
      </c>
      <c r="T12553" t="s">
        <v>54</v>
      </c>
      <c r="U12553" t="s">
        <v>15185</v>
      </c>
      <c r="V12553" s="3">
        <v>45871.642361111109</v>
      </c>
      <c r="W12553" t="s">
        <v>1243</v>
      </c>
      <c r="Y12553" s="4">
        <v>45876</v>
      </c>
      <c r="Z12553" s="2">
        <v>0.81263888888888891</v>
      </c>
    </row>
    <row r="12554" spans="1:26" x14ac:dyDescent="0.3">
      <c r="A12554">
        <v>135328</v>
      </c>
      <c r="B12554" t="s">
        <v>534</v>
      </c>
      <c r="C12554" t="s">
        <v>27</v>
      </c>
      <c r="D12554" t="s">
        <v>64</v>
      </c>
      <c r="E12554" t="s">
        <v>48</v>
      </c>
      <c r="F12554">
        <v>9783357312</v>
      </c>
      <c r="G12554" t="s">
        <v>43</v>
      </c>
      <c r="H12554">
        <v>7400</v>
      </c>
      <c r="I12554" t="s">
        <v>15186</v>
      </c>
      <c r="J12554" t="s">
        <v>31</v>
      </c>
      <c r="K12554" t="s">
        <v>49</v>
      </c>
      <c r="O12554" t="s">
        <v>33</v>
      </c>
      <c r="S12554" s="3">
        <v>45876.375</v>
      </c>
      <c r="T12554" t="s">
        <v>54</v>
      </c>
      <c r="U12554" t="s">
        <v>15186</v>
      </c>
      <c r="V12554" s="3">
        <v>45871.642361111109</v>
      </c>
      <c r="W12554" t="s">
        <v>885</v>
      </c>
      <c r="Y12554" s="4">
        <v>45876</v>
      </c>
      <c r="Z12554" s="2">
        <v>0.81263888888888891</v>
      </c>
    </row>
    <row r="12555" spans="1:26" x14ac:dyDescent="0.3">
      <c r="A12555">
        <v>27955</v>
      </c>
      <c r="B12555" t="s">
        <v>534</v>
      </c>
      <c r="C12555" t="s">
        <v>27</v>
      </c>
      <c r="D12555" t="s">
        <v>64</v>
      </c>
      <c r="E12555" t="s">
        <v>48</v>
      </c>
      <c r="F12555">
        <v>6367174568</v>
      </c>
      <c r="G12555" t="s">
        <v>43</v>
      </c>
      <c r="H12555">
        <v>7400</v>
      </c>
      <c r="I12555" t="s">
        <v>15188</v>
      </c>
      <c r="J12555" t="s">
        <v>31</v>
      </c>
      <c r="K12555" t="s">
        <v>49</v>
      </c>
      <c r="O12555" t="s">
        <v>33</v>
      </c>
      <c r="S12555" s="3">
        <v>45876.375</v>
      </c>
      <c r="T12555" t="s">
        <v>54</v>
      </c>
      <c r="U12555" t="s">
        <v>15188</v>
      </c>
      <c r="V12555" s="3">
        <v>45871.642361111109</v>
      </c>
      <c r="W12555" t="s">
        <v>1902</v>
      </c>
      <c r="Y12555" s="4">
        <v>45876</v>
      </c>
      <c r="Z12555" s="2">
        <v>0.81263888888888891</v>
      </c>
    </row>
    <row r="12556" spans="1:26" x14ac:dyDescent="0.3">
      <c r="A12556">
        <v>27955</v>
      </c>
      <c r="B12556" t="s">
        <v>534</v>
      </c>
      <c r="C12556" t="s">
        <v>27</v>
      </c>
      <c r="D12556" t="s">
        <v>64</v>
      </c>
      <c r="E12556" t="s">
        <v>48</v>
      </c>
      <c r="F12556">
        <v>6367174568</v>
      </c>
      <c r="G12556" t="s">
        <v>43</v>
      </c>
      <c r="H12556">
        <v>7400</v>
      </c>
      <c r="I12556" t="s">
        <v>15189</v>
      </c>
      <c r="J12556" t="s">
        <v>31</v>
      </c>
      <c r="K12556" t="s">
        <v>49</v>
      </c>
      <c r="O12556" t="s">
        <v>33</v>
      </c>
      <c r="S12556" s="3">
        <v>45876.375</v>
      </c>
      <c r="T12556" t="s">
        <v>54</v>
      </c>
      <c r="U12556" t="s">
        <v>15189</v>
      </c>
      <c r="V12556" s="3">
        <v>45871.642361111109</v>
      </c>
      <c r="W12556" t="s">
        <v>1902</v>
      </c>
      <c r="Y12556" s="4">
        <v>45876</v>
      </c>
      <c r="Z12556" s="2">
        <v>0.81263888888888891</v>
      </c>
    </row>
    <row r="12557" spans="1:26" x14ac:dyDescent="0.3">
      <c r="A12557">
        <v>135191</v>
      </c>
      <c r="B12557" t="s">
        <v>534</v>
      </c>
      <c r="C12557" t="s">
        <v>27</v>
      </c>
      <c r="D12557" t="s">
        <v>64</v>
      </c>
      <c r="E12557" t="s">
        <v>48</v>
      </c>
      <c r="F12557">
        <v>9057496450</v>
      </c>
      <c r="G12557" t="s">
        <v>43</v>
      </c>
      <c r="H12557">
        <v>7400</v>
      </c>
      <c r="I12557" t="s">
        <v>15190</v>
      </c>
      <c r="J12557" t="s">
        <v>31</v>
      </c>
      <c r="K12557" t="s">
        <v>49</v>
      </c>
      <c r="O12557" t="s">
        <v>33</v>
      </c>
      <c r="S12557" s="3">
        <v>45876.375</v>
      </c>
      <c r="T12557" t="s">
        <v>54</v>
      </c>
      <c r="U12557" t="s">
        <v>15190</v>
      </c>
      <c r="V12557" s="3">
        <v>45871.642361111109</v>
      </c>
      <c r="W12557" t="s">
        <v>1243</v>
      </c>
      <c r="Y12557" s="4">
        <v>45876</v>
      </c>
      <c r="Z12557" s="2">
        <v>0.81263888888888891</v>
      </c>
    </row>
    <row r="12558" spans="1:26" x14ac:dyDescent="0.3">
      <c r="A12558">
        <v>27955</v>
      </c>
      <c r="B12558" t="s">
        <v>534</v>
      </c>
      <c r="C12558" t="s">
        <v>27</v>
      </c>
      <c r="D12558" t="s">
        <v>64</v>
      </c>
      <c r="E12558" t="s">
        <v>48</v>
      </c>
      <c r="F12558">
        <v>6367174568</v>
      </c>
      <c r="G12558" t="s">
        <v>43</v>
      </c>
      <c r="H12558">
        <v>7400</v>
      </c>
      <c r="I12558" t="s">
        <v>15191</v>
      </c>
      <c r="J12558" t="s">
        <v>31</v>
      </c>
      <c r="K12558" t="s">
        <v>49</v>
      </c>
      <c r="O12558" t="s">
        <v>33</v>
      </c>
      <c r="S12558" s="3">
        <v>45876.375</v>
      </c>
      <c r="T12558" t="s">
        <v>54</v>
      </c>
      <c r="U12558" t="s">
        <v>15191</v>
      </c>
      <c r="V12558" s="3">
        <v>45871.642361111109</v>
      </c>
      <c r="W12558" t="s">
        <v>1902</v>
      </c>
      <c r="Y12558" s="4">
        <v>45876</v>
      </c>
      <c r="Z12558" s="2">
        <v>0.81263888888888891</v>
      </c>
    </row>
    <row r="12559" spans="1:26" x14ac:dyDescent="0.3">
      <c r="A12559">
        <v>27955</v>
      </c>
      <c r="B12559" t="s">
        <v>534</v>
      </c>
      <c r="C12559" t="s">
        <v>27</v>
      </c>
      <c r="D12559" t="s">
        <v>64</v>
      </c>
      <c r="E12559" t="s">
        <v>48</v>
      </c>
      <c r="F12559">
        <v>6367174568</v>
      </c>
      <c r="G12559" t="s">
        <v>43</v>
      </c>
      <c r="H12559">
        <v>7400</v>
      </c>
      <c r="I12559" t="s">
        <v>15192</v>
      </c>
      <c r="J12559" t="s">
        <v>31</v>
      </c>
      <c r="K12559" t="s">
        <v>49</v>
      </c>
      <c r="O12559" t="s">
        <v>33</v>
      </c>
      <c r="S12559" s="3">
        <v>45876.375</v>
      </c>
      <c r="T12559" t="s">
        <v>54</v>
      </c>
      <c r="U12559" t="s">
        <v>15192</v>
      </c>
      <c r="V12559" s="3">
        <v>45871.642361111109</v>
      </c>
      <c r="W12559" t="s">
        <v>1902</v>
      </c>
      <c r="Y12559" s="4">
        <v>45876</v>
      </c>
      <c r="Z12559" s="2">
        <v>0.81263888888888891</v>
      </c>
    </row>
    <row r="12560" spans="1:26" x14ac:dyDescent="0.3">
      <c r="A12560">
        <v>27955</v>
      </c>
      <c r="B12560" t="s">
        <v>534</v>
      </c>
      <c r="C12560" t="s">
        <v>27</v>
      </c>
      <c r="D12560" t="s">
        <v>64</v>
      </c>
      <c r="E12560" t="s">
        <v>48</v>
      </c>
      <c r="F12560">
        <v>6367174568</v>
      </c>
      <c r="G12560" t="s">
        <v>43</v>
      </c>
      <c r="H12560">
        <v>7400</v>
      </c>
      <c r="I12560" t="s">
        <v>15193</v>
      </c>
      <c r="J12560" t="s">
        <v>31</v>
      </c>
      <c r="K12560" t="s">
        <v>49</v>
      </c>
      <c r="O12560" t="s">
        <v>33</v>
      </c>
      <c r="S12560" s="3">
        <v>45876.375</v>
      </c>
      <c r="T12560" t="s">
        <v>54</v>
      </c>
      <c r="U12560" t="s">
        <v>15193</v>
      </c>
      <c r="V12560" s="3">
        <v>45871.642361111109</v>
      </c>
      <c r="W12560" t="s">
        <v>1902</v>
      </c>
      <c r="Y12560" s="4">
        <v>45876</v>
      </c>
      <c r="Z12560" s="2">
        <v>0.81263888888888891</v>
      </c>
    </row>
    <row r="12561" spans="1:26" x14ac:dyDescent="0.3">
      <c r="A12561">
        <v>135191</v>
      </c>
      <c r="B12561" t="s">
        <v>534</v>
      </c>
      <c r="C12561" t="s">
        <v>27</v>
      </c>
      <c r="D12561" t="s">
        <v>64</v>
      </c>
      <c r="E12561" t="s">
        <v>48</v>
      </c>
      <c r="F12561">
        <v>9057496450</v>
      </c>
      <c r="G12561" t="s">
        <v>43</v>
      </c>
      <c r="H12561">
        <v>7400</v>
      </c>
      <c r="I12561" t="s">
        <v>15195</v>
      </c>
      <c r="J12561" t="s">
        <v>31</v>
      </c>
      <c r="K12561" t="s">
        <v>49</v>
      </c>
      <c r="O12561" t="s">
        <v>33</v>
      </c>
      <c r="S12561" s="3">
        <v>45876.375</v>
      </c>
      <c r="T12561" t="s">
        <v>54</v>
      </c>
      <c r="U12561" t="s">
        <v>15195</v>
      </c>
      <c r="V12561" s="3">
        <v>45871.642361111109</v>
      </c>
      <c r="W12561" t="s">
        <v>1243</v>
      </c>
      <c r="Y12561" s="4">
        <v>45876</v>
      </c>
      <c r="Z12561" s="2">
        <v>0.81263888888888891</v>
      </c>
    </row>
    <row r="12562" spans="1:26" x14ac:dyDescent="0.3">
      <c r="A12562">
        <v>135328</v>
      </c>
      <c r="B12562" t="s">
        <v>534</v>
      </c>
      <c r="C12562" t="s">
        <v>27</v>
      </c>
      <c r="D12562" t="s">
        <v>64</v>
      </c>
      <c r="E12562" t="s">
        <v>48</v>
      </c>
      <c r="F12562">
        <v>9783357312</v>
      </c>
      <c r="G12562" t="s">
        <v>43</v>
      </c>
      <c r="H12562">
        <v>7400</v>
      </c>
      <c r="I12562" t="s">
        <v>15196</v>
      </c>
      <c r="J12562" t="s">
        <v>31</v>
      </c>
      <c r="K12562" t="s">
        <v>49</v>
      </c>
      <c r="O12562" t="s">
        <v>33</v>
      </c>
      <c r="S12562" s="3">
        <v>45876.375</v>
      </c>
      <c r="T12562" t="s">
        <v>54</v>
      </c>
      <c r="U12562" t="s">
        <v>15196</v>
      </c>
      <c r="V12562" s="3">
        <v>45871.642361111109</v>
      </c>
      <c r="W12562" t="s">
        <v>885</v>
      </c>
      <c r="Y12562" s="4">
        <v>45876</v>
      </c>
      <c r="Z12562" s="2">
        <v>0.81263888888888891</v>
      </c>
    </row>
    <row r="12563" spans="1:26" x14ac:dyDescent="0.3">
      <c r="A12563">
        <v>27955</v>
      </c>
      <c r="B12563" t="s">
        <v>534</v>
      </c>
      <c r="C12563" t="s">
        <v>27</v>
      </c>
      <c r="D12563" t="s">
        <v>64</v>
      </c>
      <c r="E12563" t="s">
        <v>48</v>
      </c>
      <c r="F12563">
        <v>6367174568</v>
      </c>
      <c r="G12563" t="s">
        <v>43</v>
      </c>
      <c r="H12563">
        <v>7400</v>
      </c>
      <c r="I12563" t="s">
        <v>15197</v>
      </c>
      <c r="J12563" t="s">
        <v>31</v>
      </c>
      <c r="K12563" t="s">
        <v>49</v>
      </c>
      <c r="O12563" t="s">
        <v>33</v>
      </c>
      <c r="S12563" s="3">
        <v>45876.375</v>
      </c>
      <c r="T12563" t="s">
        <v>54</v>
      </c>
      <c r="U12563" t="s">
        <v>15197</v>
      </c>
      <c r="V12563" s="3">
        <v>45871.642361111109</v>
      </c>
      <c r="W12563" t="s">
        <v>1902</v>
      </c>
      <c r="Y12563" s="4">
        <v>45876</v>
      </c>
      <c r="Z12563" s="2">
        <v>0.81263888888888891</v>
      </c>
    </row>
    <row r="12564" spans="1:26" x14ac:dyDescent="0.3">
      <c r="A12564">
        <v>135328</v>
      </c>
      <c r="B12564" t="s">
        <v>534</v>
      </c>
      <c r="C12564" t="s">
        <v>27</v>
      </c>
      <c r="D12564" t="s">
        <v>64</v>
      </c>
      <c r="E12564" t="s">
        <v>48</v>
      </c>
      <c r="F12564">
        <v>9783357312</v>
      </c>
      <c r="G12564" t="s">
        <v>43</v>
      </c>
      <c r="H12564">
        <v>7400</v>
      </c>
      <c r="I12564" t="s">
        <v>15199</v>
      </c>
      <c r="J12564" t="s">
        <v>31</v>
      </c>
      <c r="K12564" t="s">
        <v>49</v>
      </c>
      <c r="O12564" t="s">
        <v>33</v>
      </c>
      <c r="S12564" s="3">
        <v>45876.375</v>
      </c>
      <c r="T12564" t="s">
        <v>54</v>
      </c>
      <c r="U12564" t="s">
        <v>15199</v>
      </c>
      <c r="V12564" s="3">
        <v>45871.642361111109</v>
      </c>
      <c r="W12564" t="s">
        <v>885</v>
      </c>
      <c r="Y12564" s="4">
        <v>45876</v>
      </c>
      <c r="Z12564" s="2">
        <v>0.81263888888888891</v>
      </c>
    </row>
    <row r="12565" spans="1:26" x14ac:dyDescent="0.3">
      <c r="A12565">
        <v>135191</v>
      </c>
      <c r="B12565" t="s">
        <v>534</v>
      </c>
      <c r="C12565" t="s">
        <v>27</v>
      </c>
      <c r="D12565" t="s">
        <v>64</v>
      </c>
      <c r="E12565" t="s">
        <v>48</v>
      </c>
      <c r="F12565">
        <v>9057496450</v>
      </c>
      <c r="G12565" t="s">
        <v>43</v>
      </c>
      <c r="H12565">
        <v>7400</v>
      </c>
      <c r="I12565" t="s">
        <v>15200</v>
      </c>
      <c r="J12565" t="s">
        <v>31</v>
      </c>
      <c r="K12565" t="s">
        <v>49</v>
      </c>
      <c r="O12565" t="s">
        <v>33</v>
      </c>
      <c r="S12565" s="3">
        <v>45876.375</v>
      </c>
      <c r="T12565" t="s">
        <v>54</v>
      </c>
      <c r="U12565" t="s">
        <v>15200</v>
      </c>
      <c r="V12565" s="3">
        <v>45871.642361111109</v>
      </c>
      <c r="W12565" t="s">
        <v>1243</v>
      </c>
      <c r="Y12565" s="4">
        <v>45876</v>
      </c>
      <c r="Z12565" s="2">
        <v>0.81263888888888891</v>
      </c>
    </row>
    <row r="12566" spans="1:26" x14ac:dyDescent="0.3">
      <c r="A12566">
        <v>135328</v>
      </c>
      <c r="B12566" t="s">
        <v>534</v>
      </c>
      <c r="C12566" t="s">
        <v>27</v>
      </c>
      <c r="D12566" t="s">
        <v>64</v>
      </c>
      <c r="E12566" t="s">
        <v>48</v>
      </c>
      <c r="F12566">
        <v>9783357312</v>
      </c>
      <c r="G12566" t="s">
        <v>43</v>
      </c>
      <c r="H12566">
        <v>7400</v>
      </c>
      <c r="I12566" t="s">
        <v>15201</v>
      </c>
      <c r="J12566" t="s">
        <v>31</v>
      </c>
      <c r="K12566" t="s">
        <v>49</v>
      </c>
      <c r="O12566" t="s">
        <v>33</v>
      </c>
      <c r="S12566" s="3">
        <v>45876.375</v>
      </c>
      <c r="T12566" t="s">
        <v>54</v>
      </c>
      <c r="U12566" t="s">
        <v>15201</v>
      </c>
      <c r="V12566" s="3">
        <v>45871.642361111109</v>
      </c>
      <c r="W12566" t="s">
        <v>885</v>
      </c>
      <c r="Y12566" s="4">
        <v>45876</v>
      </c>
      <c r="Z12566" s="2">
        <v>0.81263888888888891</v>
      </c>
    </row>
    <row r="12567" spans="1:26" x14ac:dyDescent="0.3">
      <c r="A12567">
        <v>135191</v>
      </c>
      <c r="B12567" t="s">
        <v>534</v>
      </c>
      <c r="C12567" t="s">
        <v>27</v>
      </c>
      <c r="D12567" t="s">
        <v>64</v>
      </c>
      <c r="E12567" t="s">
        <v>48</v>
      </c>
      <c r="F12567">
        <v>9057496450</v>
      </c>
      <c r="G12567" t="s">
        <v>43</v>
      </c>
      <c r="H12567">
        <v>7400</v>
      </c>
      <c r="I12567" t="s">
        <v>15202</v>
      </c>
      <c r="J12567" t="s">
        <v>31</v>
      </c>
      <c r="K12567" t="s">
        <v>49</v>
      </c>
      <c r="O12567" t="s">
        <v>33</v>
      </c>
      <c r="S12567" s="3">
        <v>45876.375</v>
      </c>
      <c r="T12567" t="s">
        <v>54</v>
      </c>
      <c r="U12567" t="s">
        <v>15202</v>
      </c>
      <c r="V12567" s="3">
        <v>45871.642361111109</v>
      </c>
      <c r="W12567" t="s">
        <v>1243</v>
      </c>
      <c r="Y12567" s="4">
        <v>45876</v>
      </c>
      <c r="Z12567" s="2">
        <v>0.81263888888888891</v>
      </c>
    </row>
    <row r="12568" spans="1:26" x14ac:dyDescent="0.3">
      <c r="A12568">
        <v>27821</v>
      </c>
      <c r="B12568" t="s">
        <v>563</v>
      </c>
      <c r="C12568" t="s">
        <v>27</v>
      </c>
      <c r="D12568" t="s">
        <v>117</v>
      </c>
      <c r="E12568" t="s">
        <v>48</v>
      </c>
      <c r="F12568">
        <v>9079659291</v>
      </c>
      <c r="G12568" t="s">
        <v>43</v>
      </c>
      <c r="H12568">
        <v>7411</v>
      </c>
      <c r="I12568" t="s">
        <v>15204</v>
      </c>
      <c r="J12568" t="s">
        <v>31</v>
      </c>
      <c r="K12568" t="s">
        <v>49</v>
      </c>
      <c r="O12568" t="s">
        <v>33</v>
      </c>
      <c r="S12568" s="3">
        <v>45876.375</v>
      </c>
      <c r="T12568" t="s">
        <v>54</v>
      </c>
      <c r="U12568" t="s">
        <v>15204</v>
      </c>
      <c r="V12568" s="3">
        <v>45871.642361111109</v>
      </c>
      <c r="W12568" t="s">
        <v>638</v>
      </c>
      <c r="Y12568" s="4">
        <v>45876</v>
      </c>
      <c r="Z12568" s="2">
        <v>0.81263888888888891</v>
      </c>
    </row>
    <row r="12569" spans="1:26" x14ac:dyDescent="0.3">
      <c r="A12569">
        <v>27661</v>
      </c>
      <c r="B12569" t="s">
        <v>563</v>
      </c>
      <c r="C12569" t="s">
        <v>27</v>
      </c>
      <c r="D12569" t="s">
        <v>117</v>
      </c>
      <c r="E12569" t="s">
        <v>48</v>
      </c>
      <c r="F12569">
        <v>7828270887</v>
      </c>
      <c r="G12569" t="s">
        <v>43</v>
      </c>
      <c r="H12569">
        <v>7411</v>
      </c>
      <c r="I12569" t="s">
        <v>15205</v>
      </c>
      <c r="J12569" t="s">
        <v>31</v>
      </c>
      <c r="K12569" t="s">
        <v>49</v>
      </c>
      <c r="O12569" t="s">
        <v>33</v>
      </c>
      <c r="S12569" s="3">
        <v>45876.375</v>
      </c>
      <c r="T12569" t="s">
        <v>54</v>
      </c>
      <c r="U12569" t="s">
        <v>15205</v>
      </c>
      <c r="V12569" s="3">
        <v>45871.642361111109</v>
      </c>
      <c r="W12569" t="s">
        <v>784</v>
      </c>
      <c r="Y12569" s="4">
        <v>45876</v>
      </c>
      <c r="Z12569" s="2">
        <v>0.81263888888888891</v>
      </c>
    </row>
    <row r="12570" spans="1:26" x14ac:dyDescent="0.3">
      <c r="A12570">
        <v>27821</v>
      </c>
      <c r="B12570" t="s">
        <v>563</v>
      </c>
      <c r="C12570" t="s">
        <v>27</v>
      </c>
      <c r="D12570" t="s">
        <v>117</v>
      </c>
      <c r="E12570" t="s">
        <v>48</v>
      </c>
      <c r="F12570">
        <v>9079659291</v>
      </c>
      <c r="G12570" t="s">
        <v>43</v>
      </c>
      <c r="H12570">
        <v>7411</v>
      </c>
      <c r="I12570" t="s">
        <v>15206</v>
      </c>
      <c r="J12570" t="s">
        <v>31</v>
      </c>
      <c r="K12570" t="s">
        <v>49</v>
      </c>
      <c r="O12570" t="s">
        <v>33</v>
      </c>
      <c r="S12570" s="3">
        <v>45876.375</v>
      </c>
      <c r="T12570" t="s">
        <v>54</v>
      </c>
      <c r="U12570" t="s">
        <v>15206</v>
      </c>
      <c r="V12570" s="3">
        <v>45871.642361111109</v>
      </c>
      <c r="W12570" t="s">
        <v>638</v>
      </c>
      <c r="Y12570" s="4">
        <v>45876</v>
      </c>
      <c r="Z12570" s="2">
        <v>0.81263888888888891</v>
      </c>
    </row>
    <row r="12571" spans="1:26" x14ac:dyDescent="0.3">
      <c r="A12571">
        <v>27661</v>
      </c>
      <c r="B12571" t="s">
        <v>563</v>
      </c>
      <c r="C12571" t="s">
        <v>27</v>
      </c>
      <c r="D12571" t="s">
        <v>117</v>
      </c>
      <c r="E12571" t="s">
        <v>48</v>
      </c>
      <c r="F12571">
        <v>7828270887</v>
      </c>
      <c r="G12571" t="s">
        <v>43</v>
      </c>
      <c r="H12571">
        <v>7411</v>
      </c>
      <c r="I12571" t="s">
        <v>15208</v>
      </c>
      <c r="J12571" t="s">
        <v>31</v>
      </c>
      <c r="K12571" t="s">
        <v>49</v>
      </c>
      <c r="O12571" t="s">
        <v>33</v>
      </c>
      <c r="S12571" s="3">
        <v>45876.375</v>
      </c>
      <c r="T12571" t="s">
        <v>54</v>
      </c>
      <c r="U12571" t="s">
        <v>15208</v>
      </c>
      <c r="V12571" s="3">
        <v>45871.642361111109</v>
      </c>
      <c r="W12571" t="s">
        <v>784</v>
      </c>
      <c r="Y12571" s="4">
        <v>45876</v>
      </c>
      <c r="Z12571" s="2">
        <v>0.81263888888888891</v>
      </c>
    </row>
    <row r="12572" spans="1:26" x14ac:dyDescent="0.3">
      <c r="A12572">
        <v>27661</v>
      </c>
      <c r="B12572" t="s">
        <v>563</v>
      </c>
      <c r="C12572" t="s">
        <v>27</v>
      </c>
      <c r="D12572" t="s">
        <v>117</v>
      </c>
      <c r="E12572" t="s">
        <v>48</v>
      </c>
      <c r="F12572">
        <v>7828270887</v>
      </c>
      <c r="G12572" t="s">
        <v>43</v>
      </c>
      <c r="H12572">
        <v>7411</v>
      </c>
      <c r="I12572" t="s">
        <v>15209</v>
      </c>
      <c r="J12572" t="s">
        <v>31</v>
      </c>
      <c r="K12572" t="s">
        <v>49</v>
      </c>
      <c r="O12572" t="s">
        <v>33</v>
      </c>
      <c r="S12572" s="3">
        <v>45876.375</v>
      </c>
      <c r="T12572" t="s">
        <v>54</v>
      </c>
      <c r="U12572" t="s">
        <v>15209</v>
      </c>
      <c r="V12572" s="3">
        <v>45871.642361111109</v>
      </c>
      <c r="W12572" t="s">
        <v>784</v>
      </c>
      <c r="Y12572" s="4">
        <v>45876</v>
      </c>
      <c r="Z12572" s="2">
        <v>0.81263888888888891</v>
      </c>
    </row>
    <row r="12573" spans="1:26" x14ac:dyDescent="0.3">
      <c r="A12573">
        <v>27661</v>
      </c>
      <c r="B12573" t="s">
        <v>563</v>
      </c>
      <c r="C12573" t="s">
        <v>27</v>
      </c>
      <c r="D12573" t="s">
        <v>117</v>
      </c>
      <c r="E12573" t="s">
        <v>48</v>
      </c>
      <c r="F12573">
        <v>7828270887</v>
      </c>
      <c r="G12573" t="s">
        <v>43</v>
      </c>
      <c r="H12573">
        <v>7411</v>
      </c>
      <c r="I12573" t="s">
        <v>15210</v>
      </c>
      <c r="J12573" t="s">
        <v>31</v>
      </c>
      <c r="K12573" t="s">
        <v>49</v>
      </c>
      <c r="O12573" t="s">
        <v>33</v>
      </c>
      <c r="S12573" s="3">
        <v>45876.375</v>
      </c>
      <c r="T12573" t="s">
        <v>54</v>
      </c>
      <c r="U12573" t="s">
        <v>15210</v>
      </c>
      <c r="V12573" s="3">
        <v>45871.642361111109</v>
      </c>
      <c r="W12573" t="s">
        <v>784</v>
      </c>
      <c r="Y12573" s="4">
        <v>45876</v>
      </c>
      <c r="Z12573" s="2">
        <v>0.81263888888888891</v>
      </c>
    </row>
    <row r="12574" spans="1:26" x14ac:dyDescent="0.3">
      <c r="A12574">
        <v>27821</v>
      </c>
      <c r="B12574" t="s">
        <v>563</v>
      </c>
      <c r="C12574" t="s">
        <v>27</v>
      </c>
      <c r="D12574" t="s">
        <v>117</v>
      </c>
      <c r="E12574" t="s">
        <v>48</v>
      </c>
      <c r="F12574">
        <v>9079659291</v>
      </c>
      <c r="G12574" t="s">
        <v>43</v>
      </c>
      <c r="H12574">
        <v>7411</v>
      </c>
      <c r="I12574" t="s">
        <v>15211</v>
      </c>
      <c r="J12574" t="s">
        <v>31</v>
      </c>
      <c r="K12574" t="s">
        <v>49</v>
      </c>
      <c r="O12574" t="s">
        <v>33</v>
      </c>
      <c r="S12574" s="3">
        <v>45876.375</v>
      </c>
      <c r="T12574" t="s">
        <v>54</v>
      </c>
      <c r="U12574" t="s">
        <v>15211</v>
      </c>
      <c r="V12574" s="3">
        <v>45871.642361111109</v>
      </c>
      <c r="W12574" t="s">
        <v>638</v>
      </c>
      <c r="Y12574" s="4">
        <v>45876</v>
      </c>
      <c r="Z12574" s="2">
        <v>0.81263888888888891</v>
      </c>
    </row>
    <row r="12575" spans="1:26" x14ac:dyDescent="0.3">
      <c r="A12575">
        <v>132060</v>
      </c>
      <c r="B12575" t="s">
        <v>621</v>
      </c>
      <c r="C12575" t="s">
        <v>187</v>
      </c>
      <c r="D12575" t="s">
        <v>327</v>
      </c>
      <c r="E12575" t="s">
        <v>76</v>
      </c>
      <c r="F12575">
        <v>6263507781</v>
      </c>
      <c r="G12575" t="s">
        <v>43</v>
      </c>
      <c r="H12575">
        <v>7412</v>
      </c>
      <c r="I12575" t="s">
        <v>15222</v>
      </c>
      <c r="J12575" t="s">
        <v>31</v>
      </c>
      <c r="K12575" t="s">
        <v>49</v>
      </c>
      <c r="O12575" t="s">
        <v>33</v>
      </c>
      <c r="S12575" s="3">
        <v>45876.375</v>
      </c>
      <c r="T12575" t="s">
        <v>54</v>
      </c>
      <c r="U12575" t="s">
        <v>15222</v>
      </c>
      <c r="V12575" s="3">
        <v>45871.642361111109</v>
      </c>
      <c r="W12575" t="s">
        <v>792</v>
      </c>
      <c r="Y12575" s="4">
        <v>45876</v>
      </c>
      <c r="Z12575" s="2">
        <v>0.81263888888888891</v>
      </c>
    </row>
    <row r="12576" spans="1:26" x14ac:dyDescent="0.3">
      <c r="A12576">
        <v>132060</v>
      </c>
      <c r="B12576" t="s">
        <v>621</v>
      </c>
      <c r="C12576" t="s">
        <v>187</v>
      </c>
      <c r="D12576" t="s">
        <v>327</v>
      </c>
      <c r="E12576" t="s">
        <v>76</v>
      </c>
      <c r="F12576">
        <v>6263507781</v>
      </c>
      <c r="G12576" t="s">
        <v>43</v>
      </c>
      <c r="H12576">
        <v>7412</v>
      </c>
      <c r="I12576" t="s">
        <v>15223</v>
      </c>
      <c r="J12576" t="s">
        <v>31</v>
      </c>
      <c r="K12576" t="s">
        <v>49</v>
      </c>
      <c r="O12576" t="s">
        <v>33</v>
      </c>
      <c r="S12576" s="3">
        <v>45876.375</v>
      </c>
      <c r="T12576" t="s">
        <v>54</v>
      </c>
      <c r="U12576" t="s">
        <v>15223</v>
      </c>
      <c r="V12576" s="3">
        <v>45871.642361111109</v>
      </c>
      <c r="W12576" t="s">
        <v>792</v>
      </c>
      <c r="Y12576" s="4">
        <v>45876</v>
      </c>
      <c r="Z12576" s="2">
        <v>0.81263888888888891</v>
      </c>
    </row>
    <row r="12577" spans="1:26" x14ac:dyDescent="0.3">
      <c r="A12577">
        <v>132060</v>
      </c>
      <c r="B12577" t="s">
        <v>621</v>
      </c>
      <c r="C12577" t="s">
        <v>187</v>
      </c>
      <c r="D12577" t="s">
        <v>327</v>
      </c>
      <c r="E12577" t="s">
        <v>76</v>
      </c>
      <c r="F12577">
        <v>6263507781</v>
      </c>
      <c r="G12577" t="s">
        <v>43</v>
      </c>
      <c r="H12577">
        <v>7412</v>
      </c>
      <c r="I12577" t="s">
        <v>15224</v>
      </c>
      <c r="J12577" t="s">
        <v>31</v>
      </c>
      <c r="K12577" t="s">
        <v>49</v>
      </c>
      <c r="O12577" t="s">
        <v>33</v>
      </c>
      <c r="S12577" s="3">
        <v>45876.375</v>
      </c>
      <c r="T12577" t="s">
        <v>54</v>
      </c>
      <c r="U12577" t="s">
        <v>15224</v>
      </c>
      <c r="V12577" s="3">
        <v>45871.642361111109</v>
      </c>
      <c r="W12577" t="s">
        <v>792</v>
      </c>
      <c r="Y12577" s="4">
        <v>45876</v>
      </c>
      <c r="Z12577" s="2">
        <v>0.81263888888888891</v>
      </c>
    </row>
    <row r="12578" spans="1:26" x14ac:dyDescent="0.3">
      <c r="A12578">
        <v>132060</v>
      </c>
      <c r="B12578" t="s">
        <v>621</v>
      </c>
      <c r="C12578" t="s">
        <v>187</v>
      </c>
      <c r="D12578" t="s">
        <v>327</v>
      </c>
      <c r="E12578" t="s">
        <v>76</v>
      </c>
      <c r="F12578">
        <v>6263507781</v>
      </c>
      <c r="G12578" t="s">
        <v>43</v>
      </c>
      <c r="H12578">
        <v>7412</v>
      </c>
      <c r="I12578" t="s">
        <v>15225</v>
      </c>
      <c r="J12578" t="s">
        <v>31</v>
      </c>
      <c r="K12578" t="s">
        <v>49</v>
      </c>
      <c r="O12578" t="s">
        <v>33</v>
      </c>
      <c r="S12578" s="3">
        <v>45876.375</v>
      </c>
      <c r="T12578" t="s">
        <v>54</v>
      </c>
      <c r="U12578" t="s">
        <v>15225</v>
      </c>
      <c r="V12578" s="3">
        <v>45871.642361111109</v>
      </c>
      <c r="W12578" t="s">
        <v>792</v>
      </c>
      <c r="Y12578" s="4">
        <v>45876</v>
      </c>
      <c r="Z12578" s="2">
        <v>0.81263888888888891</v>
      </c>
    </row>
    <row r="12579" spans="1:26" x14ac:dyDescent="0.3">
      <c r="A12579">
        <v>132060</v>
      </c>
      <c r="B12579" t="s">
        <v>621</v>
      </c>
      <c r="C12579" t="s">
        <v>187</v>
      </c>
      <c r="D12579" t="s">
        <v>327</v>
      </c>
      <c r="E12579" t="s">
        <v>76</v>
      </c>
      <c r="F12579">
        <v>6263507781</v>
      </c>
      <c r="G12579" t="s">
        <v>43</v>
      </c>
      <c r="H12579">
        <v>7412</v>
      </c>
      <c r="I12579" t="s">
        <v>15226</v>
      </c>
      <c r="J12579" t="s">
        <v>31</v>
      </c>
      <c r="K12579" t="s">
        <v>49</v>
      </c>
      <c r="O12579" t="s">
        <v>33</v>
      </c>
      <c r="S12579" s="3">
        <v>45876.375</v>
      </c>
      <c r="T12579" t="s">
        <v>54</v>
      </c>
      <c r="U12579" t="s">
        <v>15226</v>
      </c>
      <c r="V12579" s="3">
        <v>45871.642361111109</v>
      </c>
      <c r="W12579" t="s">
        <v>792</v>
      </c>
      <c r="Y12579" s="4">
        <v>45876</v>
      </c>
      <c r="Z12579" s="2">
        <v>0.81263888888888891</v>
      </c>
    </row>
    <row r="12580" spans="1:26" x14ac:dyDescent="0.3">
      <c r="A12580">
        <v>132060</v>
      </c>
      <c r="B12580" t="s">
        <v>621</v>
      </c>
      <c r="C12580" t="s">
        <v>187</v>
      </c>
      <c r="D12580" t="s">
        <v>327</v>
      </c>
      <c r="E12580" t="s">
        <v>76</v>
      </c>
      <c r="F12580">
        <v>6263507781</v>
      </c>
      <c r="G12580" t="s">
        <v>43</v>
      </c>
      <c r="H12580">
        <v>7412</v>
      </c>
      <c r="I12580" t="s">
        <v>15227</v>
      </c>
      <c r="J12580" t="s">
        <v>31</v>
      </c>
      <c r="K12580" t="s">
        <v>49</v>
      </c>
      <c r="O12580" t="s">
        <v>33</v>
      </c>
      <c r="S12580" s="3">
        <v>45876.375</v>
      </c>
      <c r="T12580" t="s">
        <v>54</v>
      </c>
      <c r="U12580" t="s">
        <v>15227</v>
      </c>
      <c r="V12580" s="3">
        <v>45871.642361111109</v>
      </c>
      <c r="W12580" t="s">
        <v>792</v>
      </c>
      <c r="Y12580" s="4">
        <v>45876</v>
      </c>
      <c r="Z12580" s="2">
        <v>0.81263888888888891</v>
      </c>
    </row>
    <row r="12581" spans="1:26" x14ac:dyDescent="0.3">
      <c r="A12581">
        <v>132060</v>
      </c>
      <c r="B12581" t="s">
        <v>621</v>
      </c>
      <c r="C12581" t="s">
        <v>187</v>
      </c>
      <c r="D12581" t="s">
        <v>327</v>
      </c>
      <c r="E12581" t="s">
        <v>76</v>
      </c>
      <c r="F12581">
        <v>6263507781</v>
      </c>
      <c r="G12581" t="s">
        <v>43</v>
      </c>
      <c r="H12581">
        <v>7412</v>
      </c>
      <c r="I12581" t="s">
        <v>15228</v>
      </c>
      <c r="J12581" t="s">
        <v>31</v>
      </c>
      <c r="K12581" t="s">
        <v>49</v>
      </c>
      <c r="O12581" t="s">
        <v>33</v>
      </c>
      <c r="S12581" s="3">
        <v>45876.375</v>
      </c>
      <c r="T12581" t="s">
        <v>54</v>
      </c>
      <c r="U12581" t="s">
        <v>15228</v>
      </c>
      <c r="V12581" s="3">
        <v>45871.642361111109</v>
      </c>
      <c r="W12581" t="s">
        <v>792</v>
      </c>
      <c r="Y12581" s="4">
        <v>45876</v>
      </c>
      <c r="Z12581" s="2">
        <v>0.81263888888888891</v>
      </c>
    </row>
    <row r="12582" spans="1:26" x14ac:dyDescent="0.3">
      <c r="A12582">
        <v>132060</v>
      </c>
      <c r="B12582" t="s">
        <v>621</v>
      </c>
      <c r="C12582" t="s">
        <v>187</v>
      </c>
      <c r="D12582" t="s">
        <v>327</v>
      </c>
      <c r="E12582" t="s">
        <v>76</v>
      </c>
      <c r="F12582">
        <v>6263507781</v>
      </c>
      <c r="G12582" t="s">
        <v>43</v>
      </c>
      <c r="H12582">
        <v>7412</v>
      </c>
      <c r="I12582" t="s">
        <v>15229</v>
      </c>
      <c r="J12582" t="s">
        <v>31</v>
      </c>
      <c r="K12582" t="s">
        <v>49</v>
      </c>
      <c r="O12582" t="s">
        <v>33</v>
      </c>
      <c r="S12582" s="3">
        <v>45876.375</v>
      </c>
      <c r="T12582" t="s">
        <v>54</v>
      </c>
      <c r="U12582" t="s">
        <v>15229</v>
      </c>
      <c r="V12582" s="3">
        <v>45871.642361111109</v>
      </c>
      <c r="W12582" t="s">
        <v>792</v>
      </c>
      <c r="Y12582" s="4">
        <v>45876</v>
      </c>
      <c r="Z12582" s="2">
        <v>0.81263888888888891</v>
      </c>
    </row>
    <row r="12583" spans="1:26" x14ac:dyDescent="0.3">
      <c r="A12583">
        <v>132060</v>
      </c>
      <c r="B12583" t="s">
        <v>621</v>
      </c>
      <c r="C12583" t="s">
        <v>187</v>
      </c>
      <c r="D12583" t="s">
        <v>327</v>
      </c>
      <c r="E12583" t="s">
        <v>76</v>
      </c>
      <c r="F12583">
        <v>6263507781</v>
      </c>
      <c r="G12583" t="s">
        <v>43</v>
      </c>
      <c r="H12583">
        <v>7412</v>
      </c>
      <c r="I12583" t="s">
        <v>15230</v>
      </c>
      <c r="J12583" t="s">
        <v>31</v>
      </c>
      <c r="K12583" t="s">
        <v>49</v>
      </c>
      <c r="O12583" t="s">
        <v>33</v>
      </c>
      <c r="S12583" s="3">
        <v>45876.375</v>
      </c>
      <c r="T12583" t="s">
        <v>54</v>
      </c>
      <c r="U12583" t="s">
        <v>15230</v>
      </c>
      <c r="V12583" s="3">
        <v>45871.642361111109</v>
      </c>
      <c r="W12583" t="s">
        <v>792</v>
      </c>
      <c r="Y12583" s="4">
        <v>45876</v>
      </c>
      <c r="Z12583" s="2">
        <v>0.81263888888888891</v>
      </c>
    </row>
    <row r="12584" spans="1:26" x14ac:dyDescent="0.3">
      <c r="A12584">
        <v>132060</v>
      </c>
      <c r="B12584" t="s">
        <v>621</v>
      </c>
      <c r="C12584" t="s">
        <v>187</v>
      </c>
      <c r="D12584" t="s">
        <v>327</v>
      </c>
      <c r="E12584" t="s">
        <v>76</v>
      </c>
      <c r="F12584">
        <v>6263507781</v>
      </c>
      <c r="G12584" t="s">
        <v>43</v>
      </c>
      <c r="H12584">
        <v>7412</v>
      </c>
      <c r="I12584" t="s">
        <v>15231</v>
      </c>
      <c r="J12584" t="s">
        <v>31</v>
      </c>
      <c r="K12584" t="s">
        <v>49</v>
      </c>
      <c r="O12584" t="s">
        <v>33</v>
      </c>
      <c r="S12584" s="3">
        <v>45876.375</v>
      </c>
      <c r="T12584" t="s">
        <v>54</v>
      </c>
      <c r="U12584" t="s">
        <v>15231</v>
      </c>
      <c r="V12584" s="3">
        <v>45871.642361111109</v>
      </c>
      <c r="W12584" t="s">
        <v>792</v>
      </c>
      <c r="Y12584" s="4">
        <v>45876</v>
      </c>
      <c r="Z12584" s="2">
        <v>0.81263888888888891</v>
      </c>
    </row>
    <row r="12585" spans="1:26" x14ac:dyDescent="0.3">
      <c r="A12585">
        <v>132060</v>
      </c>
      <c r="B12585" t="s">
        <v>621</v>
      </c>
      <c r="C12585" t="s">
        <v>187</v>
      </c>
      <c r="D12585" t="s">
        <v>327</v>
      </c>
      <c r="E12585" t="s">
        <v>76</v>
      </c>
      <c r="F12585">
        <v>6263507781</v>
      </c>
      <c r="G12585" t="s">
        <v>43</v>
      </c>
      <c r="H12585">
        <v>7412</v>
      </c>
      <c r="I12585" t="s">
        <v>15232</v>
      </c>
      <c r="J12585" t="s">
        <v>31</v>
      </c>
      <c r="K12585" t="s">
        <v>49</v>
      </c>
      <c r="O12585" t="s">
        <v>33</v>
      </c>
      <c r="S12585" s="3">
        <v>45876.375</v>
      </c>
      <c r="T12585" t="s">
        <v>54</v>
      </c>
      <c r="U12585" t="s">
        <v>15232</v>
      </c>
      <c r="V12585" s="3">
        <v>45871.642361111109</v>
      </c>
      <c r="W12585" t="s">
        <v>792</v>
      </c>
      <c r="Y12585" s="4">
        <v>45876</v>
      </c>
      <c r="Z12585" s="2">
        <v>0.81263888888888891</v>
      </c>
    </row>
    <row r="12586" spans="1:26" x14ac:dyDescent="0.3">
      <c r="A12586">
        <v>132060</v>
      </c>
      <c r="B12586" t="s">
        <v>621</v>
      </c>
      <c r="C12586" t="s">
        <v>187</v>
      </c>
      <c r="D12586" t="s">
        <v>327</v>
      </c>
      <c r="E12586" t="s">
        <v>76</v>
      </c>
      <c r="F12586">
        <v>6263507781</v>
      </c>
      <c r="G12586" t="s">
        <v>43</v>
      </c>
      <c r="H12586">
        <v>7412</v>
      </c>
      <c r="I12586" t="s">
        <v>15233</v>
      </c>
      <c r="J12586" t="s">
        <v>31</v>
      </c>
      <c r="K12586" t="s">
        <v>49</v>
      </c>
      <c r="O12586" t="s">
        <v>33</v>
      </c>
      <c r="S12586" s="3">
        <v>45876.375</v>
      </c>
      <c r="T12586" t="s">
        <v>54</v>
      </c>
      <c r="U12586" t="s">
        <v>15233</v>
      </c>
      <c r="V12586" s="3">
        <v>45871.642361111109</v>
      </c>
      <c r="W12586" t="s">
        <v>792</v>
      </c>
      <c r="Y12586" s="4">
        <v>45876</v>
      </c>
      <c r="Z12586" s="2">
        <v>0.81263888888888891</v>
      </c>
    </row>
    <row r="12587" spans="1:26" x14ac:dyDescent="0.3">
      <c r="A12587">
        <v>132060</v>
      </c>
      <c r="B12587" t="s">
        <v>621</v>
      </c>
      <c r="C12587" t="s">
        <v>187</v>
      </c>
      <c r="D12587" t="s">
        <v>327</v>
      </c>
      <c r="E12587" t="s">
        <v>76</v>
      </c>
      <c r="F12587">
        <v>6263507781</v>
      </c>
      <c r="G12587" t="s">
        <v>43</v>
      </c>
      <c r="H12587">
        <v>7412</v>
      </c>
      <c r="I12587" t="s">
        <v>15234</v>
      </c>
      <c r="J12587" t="s">
        <v>31</v>
      </c>
      <c r="K12587" t="s">
        <v>49</v>
      </c>
      <c r="O12587" t="s">
        <v>33</v>
      </c>
      <c r="S12587" s="3">
        <v>45876.375</v>
      </c>
      <c r="T12587" t="s">
        <v>54</v>
      </c>
      <c r="U12587" t="s">
        <v>15234</v>
      </c>
      <c r="V12587" s="3">
        <v>45871.642361111109</v>
      </c>
      <c r="W12587" t="s">
        <v>792</v>
      </c>
      <c r="Y12587" s="4">
        <v>45876</v>
      </c>
      <c r="Z12587" s="2">
        <v>0.81263888888888891</v>
      </c>
    </row>
    <row r="12588" spans="1:26" x14ac:dyDescent="0.3">
      <c r="A12588">
        <v>132060</v>
      </c>
      <c r="B12588" t="s">
        <v>621</v>
      </c>
      <c r="C12588" t="s">
        <v>187</v>
      </c>
      <c r="D12588" t="s">
        <v>327</v>
      </c>
      <c r="E12588" t="s">
        <v>76</v>
      </c>
      <c r="F12588">
        <v>6263507781</v>
      </c>
      <c r="G12588" t="s">
        <v>43</v>
      </c>
      <c r="H12588">
        <v>7412</v>
      </c>
      <c r="I12588" t="s">
        <v>15235</v>
      </c>
      <c r="J12588" t="s">
        <v>31</v>
      </c>
      <c r="K12588" t="s">
        <v>49</v>
      </c>
      <c r="O12588" t="s">
        <v>33</v>
      </c>
      <c r="S12588" s="3">
        <v>45876.375</v>
      </c>
      <c r="T12588" t="s">
        <v>54</v>
      </c>
      <c r="U12588" t="s">
        <v>15235</v>
      </c>
      <c r="V12588" s="3">
        <v>45871.642361111109</v>
      </c>
      <c r="W12588" t="s">
        <v>792</v>
      </c>
      <c r="Y12588" s="4">
        <v>45876</v>
      </c>
      <c r="Z12588" s="2">
        <v>0.81263888888888891</v>
      </c>
    </row>
    <row r="12589" spans="1:26" x14ac:dyDescent="0.3">
      <c r="A12589">
        <v>132060</v>
      </c>
      <c r="B12589" t="s">
        <v>621</v>
      </c>
      <c r="C12589" t="s">
        <v>187</v>
      </c>
      <c r="D12589" t="s">
        <v>327</v>
      </c>
      <c r="E12589" t="s">
        <v>76</v>
      </c>
      <c r="F12589">
        <v>6263507781</v>
      </c>
      <c r="G12589" t="s">
        <v>43</v>
      </c>
      <c r="H12589">
        <v>7412</v>
      </c>
      <c r="I12589" t="s">
        <v>15237</v>
      </c>
      <c r="J12589" t="s">
        <v>31</v>
      </c>
      <c r="K12589" t="s">
        <v>49</v>
      </c>
      <c r="O12589" t="s">
        <v>33</v>
      </c>
      <c r="S12589" s="3">
        <v>45876.375</v>
      </c>
      <c r="T12589" t="s">
        <v>54</v>
      </c>
      <c r="U12589" t="s">
        <v>15237</v>
      </c>
      <c r="V12589" s="3">
        <v>45871.642361111109</v>
      </c>
      <c r="W12589" t="s">
        <v>792</v>
      </c>
      <c r="Y12589" s="4">
        <v>45876</v>
      </c>
      <c r="Z12589" s="2">
        <v>0.81263888888888891</v>
      </c>
    </row>
    <row r="12590" spans="1:26" x14ac:dyDescent="0.3">
      <c r="A12590">
        <v>25820</v>
      </c>
      <c r="B12590" t="s">
        <v>621</v>
      </c>
      <c r="C12590" t="s">
        <v>27</v>
      </c>
      <c r="D12590" t="s">
        <v>327</v>
      </c>
      <c r="E12590" t="s">
        <v>76</v>
      </c>
      <c r="F12590">
        <v>8714651656</v>
      </c>
      <c r="G12590" t="s">
        <v>43</v>
      </c>
      <c r="H12590">
        <v>7412</v>
      </c>
      <c r="I12590" t="s">
        <v>15238</v>
      </c>
      <c r="J12590" t="s">
        <v>31</v>
      </c>
      <c r="K12590" t="s">
        <v>49</v>
      </c>
      <c r="O12590" t="s">
        <v>33</v>
      </c>
      <c r="S12590" s="3">
        <v>45876.375</v>
      </c>
      <c r="T12590" t="s">
        <v>54</v>
      </c>
      <c r="U12590" t="s">
        <v>15238</v>
      </c>
      <c r="V12590" s="3">
        <v>45871.642361111109</v>
      </c>
      <c r="W12590" t="s">
        <v>829</v>
      </c>
      <c r="Y12590" s="4">
        <v>45876</v>
      </c>
      <c r="Z12590" s="2">
        <v>0.81263888888888891</v>
      </c>
    </row>
    <row r="12591" spans="1:26" x14ac:dyDescent="0.3">
      <c r="A12591">
        <v>29906</v>
      </c>
      <c r="B12591" t="s">
        <v>621</v>
      </c>
      <c r="C12591" t="s">
        <v>27</v>
      </c>
      <c r="D12591" t="s">
        <v>327</v>
      </c>
      <c r="E12591" t="s">
        <v>76</v>
      </c>
      <c r="F12591">
        <v>6263456361</v>
      </c>
      <c r="G12591" t="s">
        <v>43</v>
      </c>
      <c r="H12591">
        <v>7412</v>
      </c>
      <c r="I12591" t="s">
        <v>15239</v>
      </c>
      <c r="J12591" t="s">
        <v>31</v>
      </c>
      <c r="K12591" t="s">
        <v>49</v>
      </c>
      <c r="O12591" t="s">
        <v>33</v>
      </c>
      <c r="S12591" s="3">
        <v>45876.375</v>
      </c>
      <c r="T12591" t="s">
        <v>54</v>
      </c>
      <c r="U12591" t="s">
        <v>15239</v>
      </c>
      <c r="V12591" s="3">
        <v>45871.642361111109</v>
      </c>
      <c r="W12591" t="s">
        <v>16862</v>
      </c>
      <c r="Y12591" s="4">
        <v>45876</v>
      </c>
      <c r="Z12591" s="2">
        <v>0.81263888888888891</v>
      </c>
    </row>
    <row r="12592" spans="1:26" x14ac:dyDescent="0.3">
      <c r="A12592">
        <v>132060</v>
      </c>
      <c r="B12592" t="s">
        <v>621</v>
      </c>
      <c r="C12592" t="s">
        <v>187</v>
      </c>
      <c r="D12592" t="s">
        <v>327</v>
      </c>
      <c r="E12592" t="s">
        <v>76</v>
      </c>
      <c r="F12592">
        <v>6263507781</v>
      </c>
      <c r="G12592" t="s">
        <v>43</v>
      </c>
      <c r="H12592">
        <v>7412</v>
      </c>
      <c r="I12592" t="s">
        <v>15240</v>
      </c>
      <c r="J12592" t="s">
        <v>31</v>
      </c>
      <c r="K12592" t="s">
        <v>49</v>
      </c>
      <c r="O12592" t="s">
        <v>33</v>
      </c>
      <c r="S12592" s="3">
        <v>45876.375</v>
      </c>
      <c r="T12592" t="s">
        <v>54</v>
      </c>
      <c r="U12592" t="s">
        <v>15240</v>
      </c>
      <c r="V12592" s="3">
        <v>45871.642361111109</v>
      </c>
      <c r="W12592" t="s">
        <v>792</v>
      </c>
      <c r="Y12592" s="4">
        <v>45876</v>
      </c>
      <c r="Z12592" s="2">
        <v>0.81263888888888891</v>
      </c>
    </row>
    <row r="12593" spans="1:26" x14ac:dyDescent="0.3">
      <c r="A12593">
        <v>28048</v>
      </c>
      <c r="B12593" t="s">
        <v>621</v>
      </c>
      <c r="C12593" t="s">
        <v>27</v>
      </c>
      <c r="D12593" t="s">
        <v>327</v>
      </c>
      <c r="E12593" t="s">
        <v>76</v>
      </c>
      <c r="F12593">
        <v>8714698058</v>
      </c>
      <c r="G12593" t="s">
        <v>43</v>
      </c>
      <c r="H12593">
        <v>7412</v>
      </c>
      <c r="I12593" t="s">
        <v>15241</v>
      </c>
      <c r="J12593" t="s">
        <v>31</v>
      </c>
      <c r="K12593" t="s">
        <v>49</v>
      </c>
      <c r="O12593" t="s">
        <v>33</v>
      </c>
      <c r="S12593" s="3">
        <v>45876.375</v>
      </c>
      <c r="T12593" t="s">
        <v>54</v>
      </c>
      <c r="U12593" t="s">
        <v>15241</v>
      </c>
      <c r="V12593" s="3">
        <v>45871.642361111109</v>
      </c>
      <c r="W12593" t="s">
        <v>1289</v>
      </c>
      <c r="Y12593" s="4">
        <v>45876</v>
      </c>
      <c r="Z12593" s="2">
        <v>0.81263888888888891</v>
      </c>
    </row>
    <row r="12594" spans="1:26" x14ac:dyDescent="0.3">
      <c r="A12594">
        <v>132060</v>
      </c>
      <c r="B12594" t="s">
        <v>621</v>
      </c>
      <c r="C12594" t="s">
        <v>187</v>
      </c>
      <c r="D12594" t="s">
        <v>327</v>
      </c>
      <c r="E12594" t="s">
        <v>76</v>
      </c>
      <c r="F12594">
        <v>6263507781</v>
      </c>
      <c r="G12594" t="s">
        <v>43</v>
      </c>
      <c r="H12594">
        <v>7412</v>
      </c>
      <c r="I12594" t="s">
        <v>15242</v>
      </c>
      <c r="J12594" t="s">
        <v>31</v>
      </c>
      <c r="K12594" t="s">
        <v>49</v>
      </c>
      <c r="O12594" t="s">
        <v>33</v>
      </c>
      <c r="S12594" s="3">
        <v>45876.375</v>
      </c>
      <c r="T12594" t="s">
        <v>54</v>
      </c>
      <c r="U12594" t="s">
        <v>15242</v>
      </c>
      <c r="V12594" s="3">
        <v>45871.642361111109</v>
      </c>
      <c r="W12594" t="s">
        <v>792</v>
      </c>
      <c r="Y12594" s="4">
        <v>45876</v>
      </c>
      <c r="Z12594" s="2">
        <v>0.81263888888888891</v>
      </c>
    </row>
    <row r="12595" spans="1:26" x14ac:dyDescent="0.3">
      <c r="A12595">
        <v>132060</v>
      </c>
      <c r="B12595" t="s">
        <v>621</v>
      </c>
      <c r="C12595" t="s">
        <v>187</v>
      </c>
      <c r="D12595" t="s">
        <v>327</v>
      </c>
      <c r="E12595" t="s">
        <v>76</v>
      </c>
      <c r="F12595">
        <v>6263507781</v>
      </c>
      <c r="G12595" t="s">
        <v>43</v>
      </c>
      <c r="H12595">
        <v>7412</v>
      </c>
      <c r="I12595" t="s">
        <v>15243</v>
      </c>
      <c r="J12595" t="s">
        <v>31</v>
      </c>
      <c r="K12595" t="s">
        <v>49</v>
      </c>
      <c r="O12595" t="s">
        <v>33</v>
      </c>
      <c r="S12595" s="3">
        <v>45876.375</v>
      </c>
      <c r="T12595" t="s">
        <v>54</v>
      </c>
      <c r="U12595" t="s">
        <v>15243</v>
      </c>
      <c r="V12595" s="3">
        <v>45871.642361111109</v>
      </c>
      <c r="W12595" t="s">
        <v>792</v>
      </c>
      <c r="Y12595" s="4">
        <v>45876</v>
      </c>
      <c r="Z12595" s="2">
        <v>0.81263888888888891</v>
      </c>
    </row>
    <row r="12596" spans="1:26" x14ac:dyDescent="0.3">
      <c r="A12596">
        <v>132060</v>
      </c>
      <c r="B12596" t="s">
        <v>621</v>
      </c>
      <c r="C12596" t="s">
        <v>187</v>
      </c>
      <c r="D12596" t="s">
        <v>327</v>
      </c>
      <c r="E12596" t="s">
        <v>76</v>
      </c>
      <c r="F12596">
        <v>6263507781</v>
      </c>
      <c r="G12596" t="s">
        <v>43</v>
      </c>
      <c r="H12596">
        <v>7412</v>
      </c>
      <c r="I12596" t="s">
        <v>15244</v>
      </c>
      <c r="J12596" t="s">
        <v>31</v>
      </c>
      <c r="K12596" t="s">
        <v>49</v>
      </c>
      <c r="O12596" t="s">
        <v>33</v>
      </c>
      <c r="S12596" s="3">
        <v>45876.375</v>
      </c>
      <c r="T12596" t="s">
        <v>54</v>
      </c>
      <c r="U12596" t="s">
        <v>15244</v>
      </c>
      <c r="V12596" s="3">
        <v>45871.642361111109</v>
      </c>
      <c r="W12596" t="s">
        <v>792</v>
      </c>
      <c r="Y12596" s="4">
        <v>45876</v>
      </c>
      <c r="Z12596" s="2">
        <v>0.81263888888888891</v>
      </c>
    </row>
    <row r="12597" spans="1:26" x14ac:dyDescent="0.3">
      <c r="A12597">
        <v>132060</v>
      </c>
      <c r="B12597" t="s">
        <v>621</v>
      </c>
      <c r="C12597" t="s">
        <v>187</v>
      </c>
      <c r="D12597" t="s">
        <v>327</v>
      </c>
      <c r="E12597" t="s">
        <v>76</v>
      </c>
      <c r="F12597">
        <v>6263507781</v>
      </c>
      <c r="G12597" t="s">
        <v>43</v>
      </c>
      <c r="H12597">
        <v>7412</v>
      </c>
      <c r="I12597" t="s">
        <v>15246</v>
      </c>
      <c r="J12597" t="s">
        <v>31</v>
      </c>
      <c r="K12597" t="s">
        <v>49</v>
      </c>
      <c r="O12597" t="s">
        <v>33</v>
      </c>
      <c r="S12597" s="3">
        <v>45876.375</v>
      </c>
      <c r="T12597" t="s">
        <v>54</v>
      </c>
      <c r="U12597" t="s">
        <v>15246</v>
      </c>
      <c r="V12597" s="3">
        <v>45871.642361111109</v>
      </c>
      <c r="W12597" t="s">
        <v>792</v>
      </c>
      <c r="Y12597" s="4">
        <v>45876</v>
      </c>
      <c r="Z12597" s="2">
        <v>0.81263888888888891</v>
      </c>
    </row>
    <row r="12598" spans="1:26" x14ac:dyDescent="0.3">
      <c r="A12598">
        <v>132060</v>
      </c>
      <c r="B12598" t="s">
        <v>621</v>
      </c>
      <c r="C12598" t="s">
        <v>187</v>
      </c>
      <c r="D12598" t="s">
        <v>327</v>
      </c>
      <c r="E12598" t="s">
        <v>76</v>
      </c>
      <c r="F12598">
        <v>6263507781</v>
      </c>
      <c r="G12598" t="s">
        <v>43</v>
      </c>
      <c r="H12598">
        <v>7412</v>
      </c>
      <c r="I12598" t="s">
        <v>15247</v>
      </c>
      <c r="J12598" t="s">
        <v>31</v>
      </c>
      <c r="K12598" t="s">
        <v>49</v>
      </c>
      <c r="O12598" t="s">
        <v>33</v>
      </c>
      <c r="S12598" s="3">
        <v>45876.375</v>
      </c>
      <c r="T12598" t="s">
        <v>54</v>
      </c>
      <c r="U12598" t="s">
        <v>15247</v>
      </c>
      <c r="V12598" s="3">
        <v>45871.642361111109</v>
      </c>
      <c r="W12598" t="s">
        <v>792</v>
      </c>
      <c r="Y12598" s="4">
        <v>45876</v>
      </c>
      <c r="Z12598" s="2">
        <v>0.81263888888888891</v>
      </c>
    </row>
    <row r="12599" spans="1:26" x14ac:dyDescent="0.3">
      <c r="A12599">
        <v>136277</v>
      </c>
      <c r="B12599" t="s">
        <v>616</v>
      </c>
      <c r="C12599" t="s">
        <v>27</v>
      </c>
      <c r="D12599" t="s">
        <v>47</v>
      </c>
      <c r="E12599" t="s">
        <v>48</v>
      </c>
      <c r="F12599">
        <v>9649400296</v>
      </c>
      <c r="G12599" t="s">
        <v>43</v>
      </c>
      <c r="H12599">
        <v>7413</v>
      </c>
      <c r="I12599" t="s">
        <v>15249</v>
      </c>
      <c r="J12599" t="s">
        <v>31</v>
      </c>
      <c r="K12599" t="s">
        <v>49</v>
      </c>
      <c r="O12599" t="s">
        <v>33</v>
      </c>
      <c r="S12599" s="3">
        <v>45876.375</v>
      </c>
      <c r="T12599" t="s">
        <v>54</v>
      </c>
      <c r="U12599" t="s">
        <v>15249</v>
      </c>
      <c r="V12599" s="3">
        <v>45871.642361111109</v>
      </c>
      <c r="W12599" t="s">
        <v>1904</v>
      </c>
      <c r="Y12599" s="4">
        <v>45876</v>
      </c>
      <c r="Z12599" s="2">
        <v>0.81263888888888891</v>
      </c>
    </row>
    <row r="12600" spans="1:26" x14ac:dyDescent="0.3">
      <c r="A12600">
        <v>136279</v>
      </c>
      <c r="B12600" t="s">
        <v>616</v>
      </c>
      <c r="C12600" t="s">
        <v>27</v>
      </c>
      <c r="D12600" t="s">
        <v>47</v>
      </c>
      <c r="E12600" t="s">
        <v>48</v>
      </c>
      <c r="F12600">
        <v>9024258568</v>
      </c>
      <c r="G12600" t="s">
        <v>43</v>
      </c>
      <c r="H12600">
        <v>7413</v>
      </c>
      <c r="I12600" t="s">
        <v>15250</v>
      </c>
      <c r="J12600" t="s">
        <v>31</v>
      </c>
      <c r="K12600" t="s">
        <v>49</v>
      </c>
      <c r="O12600" t="s">
        <v>33</v>
      </c>
      <c r="S12600" s="3">
        <v>45876.375</v>
      </c>
      <c r="T12600" t="s">
        <v>54</v>
      </c>
      <c r="U12600" t="s">
        <v>15250</v>
      </c>
      <c r="V12600" s="3">
        <v>45871.642361111109</v>
      </c>
      <c r="W12600" t="s">
        <v>674</v>
      </c>
      <c r="Y12600" s="4">
        <v>45876</v>
      </c>
      <c r="Z12600" s="2">
        <v>0.81263888888888891</v>
      </c>
    </row>
    <row r="12601" spans="1:26" x14ac:dyDescent="0.3">
      <c r="A12601">
        <v>135124</v>
      </c>
      <c r="B12601" t="s">
        <v>616</v>
      </c>
      <c r="C12601" t="s">
        <v>27</v>
      </c>
      <c r="D12601" t="s">
        <v>47</v>
      </c>
      <c r="E12601" t="s">
        <v>48</v>
      </c>
      <c r="F12601">
        <v>9079745294</v>
      </c>
      <c r="G12601" t="s">
        <v>43</v>
      </c>
      <c r="H12601">
        <v>7413</v>
      </c>
      <c r="I12601" t="s">
        <v>15251</v>
      </c>
      <c r="J12601" t="s">
        <v>31</v>
      </c>
      <c r="K12601" t="s">
        <v>49</v>
      </c>
      <c r="O12601" t="s">
        <v>33</v>
      </c>
      <c r="S12601" s="3">
        <v>45876.375</v>
      </c>
      <c r="T12601" t="s">
        <v>54</v>
      </c>
      <c r="U12601" t="s">
        <v>15251</v>
      </c>
      <c r="V12601" s="3">
        <v>45871.642361111109</v>
      </c>
      <c r="W12601" t="s">
        <v>1903</v>
      </c>
      <c r="Y12601" s="4">
        <v>45876</v>
      </c>
      <c r="Z12601" s="2">
        <v>0.81263888888888891</v>
      </c>
    </row>
    <row r="12602" spans="1:26" x14ac:dyDescent="0.3">
      <c r="A12602">
        <v>136277</v>
      </c>
      <c r="B12602" t="s">
        <v>616</v>
      </c>
      <c r="C12602" t="s">
        <v>27</v>
      </c>
      <c r="D12602" t="s">
        <v>47</v>
      </c>
      <c r="E12602" t="s">
        <v>48</v>
      </c>
      <c r="F12602">
        <v>9649400296</v>
      </c>
      <c r="G12602" t="s">
        <v>43</v>
      </c>
      <c r="H12602">
        <v>7413</v>
      </c>
      <c r="I12602" t="s">
        <v>15252</v>
      </c>
      <c r="J12602" t="s">
        <v>31</v>
      </c>
      <c r="K12602" t="s">
        <v>49</v>
      </c>
      <c r="O12602" t="s">
        <v>33</v>
      </c>
      <c r="S12602" s="3">
        <v>45876.375</v>
      </c>
      <c r="T12602" t="s">
        <v>54</v>
      </c>
      <c r="U12602" t="s">
        <v>15252</v>
      </c>
      <c r="V12602" s="3">
        <v>45871.642361111109</v>
      </c>
      <c r="W12602" t="s">
        <v>1904</v>
      </c>
      <c r="Y12602" s="4">
        <v>45876</v>
      </c>
      <c r="Z12602" s="2">
        <v>0.81263888888888891</v>
      </c>
    </row>
    <row r="12603" spans="1:26" x14ac:dyDescent="0.3">
      <c r="A12603">
        <v>136279</v>
      </c>
      <c r="B12603" t="s">
        <v>616</v>
      </c>
      <c r="C12603" t="s">
        <v>27</v>
      </c>
      <c r="D12603" t="s">
        <v>47</v>
      </c>
      <c r="E12603" t="s">
        <v>48</v>
      </c>
      <c r="F12603">
        <v>9024258568</v>
      </c>
      <c r="G12603" t="s">
        <v>43</v>
      </c>
      <c r="H12603">
        <v>7413</v>
      </c>
      <c r="I12603" t="s">
        <v>15253</v>
      </c>
      <c r="J12603" t="s">
        <v>31</v>
      </c>
      <c r="K12603" t="s">
        <v>49</v>
      </c>
      <c r="O12603" t="s">
        <v>33</v>
      </c>
      <c r="S12603" s="3">
        <v>45876.375</v>
      </c>
      <c r="T12603" t="s">
        <v>54</v>
      </c>
      <c r="U12603" t="s">
        <v>15253</v>
      </c>
      <c r="V12603" s="3">
        <v>45871.642361111109</v>
      </c>
      <c r="W12603" t="s">
        <v>674</v>
      </c>
      <c r="Y12603" s="4">
        <v>45876</v>
      </c>
      <c r="Z12603" s="2">
        <v>0.81263888888888891</v>
      </c>
    </row>
    <row r="12604" spans="1:26" x14ac:dyDescent="0.3">
      <c r="A12604">
        <v>135124</v>
      </c>
      <c r="B12604" t="s">
        <v>616</v>
      </c>
      <c r="C12604" t="s">
        <v>27</v>
      </c>
      <c r="D12604" t="s">
        <v>47</v>
      </c>
      <c r="E12604" t="s">
        <v>48</v>
      </c>
      <c r="F12604">
        <v>9079745294</v>
      </c>
      <c r="G12604" t="s">
        <v>43</v>
      </c>
      <c r="H12604">
        <v>7413</v>
      </c>
      <c r="I12604" t="s">
        <v>15254</v>
      </c>
      <c r="J12604" t="s">
        <v>31</v>
      </c>
      <c r="K12604" t="s">
        <v>49</v>
      </c>
      <c r="O12604" t="s">
        <v>33</v>
      </c>
      <c r="S12604" s="3">
        <v>45876.375</v>
      </c>
      <c r="T12604" t="s">
        <v>54</v>
      </c>
      <c r="U12604" t="s">
        <v>15254</v>
      </c>
      <c r="V12604" s="3">
        <v>45871.642361111109</v>
      </c>
      <c r="W12604" t="s">
        <v>1903</v>
      </c>
      <c r="Y12604" s="4">
        <v>45876</v>
      </c>
      <c r="Z12604" s="2">
        <v>0.81263888888888891</v>
      </c>
    </row>
    <row r="12605" spans="1:26" x14ac:dyDescent="0.3">
      <c r="A12605">
        <v>136175</v>
      </c>
      <c r="B12605" t="s">
        <v>616</v>
      </c>
      <c r="C12605" t="s">
        <v>27</v>
      </c>
      <c r="D12605" t="s">
        <v>47</v>
      </c>
      <c r="E12605" t="s">
        <v>48</v>
      </c>
      <c r="F12605">
        <v>8302257367</v>
      </c>
      <c r="G12605" t="s">
        <v>43</v>
      </c>
      <c r="H12605">
        <v>7413</v>
      </c>
      <c r="I12605" t="s">
        <v>15255</v>
      </c>
      <c r="J12605" t="s">
        <v>31</v>
      </c>
      <c r="K12605" t="s">
        <v>49</v>
      </c>
      <c r="O12605" t="s">
        <v>33</v>
      </c>
      <c r="S12605" s="3">
        <v>45876.375</v>
      </c>
      <c r="T12605" t="s">
        <v>54</v>
      </c>
      <c r="U12605" t="s">
        <v>15255</v>
      </c>
      <c r="V12605" s="3">
        <v>45871.642361111109</v>
      </c>
      <c r="W12605" t="s">
        <v>814</v>
      </c>
      <c r="Y12605" s="4">
        <v>45876</v>
      </c>
      <c r="Z12605" s="2">
        <v>0.81263888888888891</v>
      </c>
    </row>
    <row r="12606" spans="1:26" x14ac:dyDescent="0.3">
      <c r="A12606">
        <v>136279</v>
      </c>
      <c r="B12606" t="s">
        <v>616</v>
      </c>
      <c r="C12606" t="s">
        <v>27</v>
      </c>
      <c r="D12606" t="s">
        <v>47</v>
      </c>
      <c r="E12606" t="s">
        <v>48</v>
      </c>
      <c r="F12606">
        <v>9024258568</v>
      </c>
      <c r="G12606" t="s">
        <v>43</v>
      </c>
      <c r="H12606">
        <v>7413</v>
      </c>
      <c r="I12606" t="s">
        <v>15256</v>
      </c>
      <c r="J12606" t="s">
        <v>31</v>
      </c>
      <c r="K12606" t="s">
        <v>49</v>
      </c>
      <c r="O12606" t="s">
        <v>33</v>
      </c>
      <c r="S12606" s="3">
        <v>45876.375</v>
      </c>
      <c r="T12606" t="s">
        <v>54</v>
      </c>
      <c r="U12606" t="s">
        <v>15256</v>
      </c>
      <c r="V12606" s="3">
        <v>45871.642361111109</v>
      </c>
      <c r="W12606" t="s">
        <v>674</v>
      </c>
      <c r="Y12606" s="4">
        <v>45876</v>
      </c>
      <c r="Z12606" s="2">
        <v>0.81263888888888891</v>
      </c>
    </row>
    <row r="12607" spans="1:26" x14ac:dyDescent="0.3">
      <c r="A12607">
        <v>136279</v>
      </c>
      <c r="B12607" t="s">
        <v>616</v>
      </c>
      <c r="C12607" t="s">
        <v>27</v>
      </c>
      <c r="D12607" t="s">
        <v>47</v>
      </c>
      <c r="E12607" t="s">
        <v>48</v>
      </c>
      <c r="F12607">
        <v>9024258568</v>
      </c>
      <c r="G12607" t="s">
        <v>43</v>
      </c>
      <c r="H12607">
        <v>7413</v>
      </c>
      <c r="I12607" t="s">
        <v>15259</v>
      </c>
      <c r="J12607" t="s">
        <v>31</v>
      </c>
      <c r="K12607" t="s">
        <v>49</v>
      </c>
      <c r="O12607" t="s">
        <v>33</v>
      </c>
      <c r="S12607" s="3">
        <v>45876.375</v>
      </c>
      <c r="T12607" t="s">
        <v>54</v>
      </c>
      <c r="U12607" t="s">
        <v>15259</v>
      </c>
      <c r="V12607" s="3">
        <v>45871.642361111109</v>
      </c>
      <c r="W12607" t="s">
        <v>674</v>
      </c>
      <c r="Y12607" s="4">
        <v>45876</v>
      </c>
      <c r="Z12607" s="2">
        <v>0.81263888888888891</v>
      </c>
    </row>
    <row r="12608" spans="1:26" x14ac:dyDescent="0.3">
      <c r="A12608">
        <v>136279</v>
      </c>
      <c r="B12608" t="s">
        <v>616</v>
      </c>
      <c r="C12608" t="s">
        <v>27</v>
      </c>
      <c r="D12608" t="s">
        <v>47</v>
      </c>
      <c r="E12608" t="s">
        <v>48</v>
      </c>
      <c r="F12608">
        <v>9024258568</v>
      </c>
      <c r="G12608" t="s">
        <v>43</v>
      </c>
      <c r="H12608">
        <v>7413</v>
      </c>
      <c r="I12608" t="s">
        <v>15260</v>
      </c>
      <c r="J12608" t="s">
        <v>31</v>
      </c>
      <c r="K12608" t="s">
        <v>49</v>
      </c>
      <c r="O12608" t="s">
        <v>33</v>
      </c>
      <c r="S12608" s="3">
        <v>45876.375</v>
      </c>
      <c r="T12608" t="s">
        <v>54</v>
      </c>
      <c r="U12608" t="s">
        <v>15260</v>
      </c>
      <c r="V12608" s="3">
        <v>45871.642361111109</v>
      </c>
      <c r="W12608" t="s">
        <v>674</v>
      </c>
      <c r="Y12608" s="4">
        <v>45876</v>
      </c>
      <c r="Z12608" s="2">
        <v>0.81263888888888891</v>
      </c>
    </row>
    <row r="12609" spans="1:26" x14ac:dyDescent="0.3">
      <c r="A12609">
        <v>136279</v>
      </c>
      <c r="B12609" t="s">
        <v>616</v>
      </c>
      <c r="C12609" t="s">
        <v>27</v>
      </c>
      <c r="D12609" t="s">
        <v>47</v>
      </c>
      <c r="E12609" t="s">
        <v>48</v>
      </c>
      <c r="F12609">
        <v>9024258568</v>
      </c>
      <c r="G12609" t="s">
        <v>43</v>
      </c>
      <c r="H12609">
        <v>7413</v>
      </c>
      <c r="I12609" t="s">
        <v>15261</v>
      </c>
      <c r="J12609" t="s">
        <v>31</v>
      </c>
      <c r="K12609" t="s">
        <v>49</v>
      </c>
      <c r="O12609" t="s">
        <v>33</v>
      </c>
      <c r="S12609" s="3">
        <v>45876.375</v>
      </c>
      <c r="T12609" t="s">
        <v>54</v>
      </c>
      <c r="U12609" t="s">
        <v>15261</v>
      </c>
      <c r="V12609" s="3">
        <v>45871.642361111109</v>
      </c>
      <c r="W12609" t="s">
        <v>674</v>
      </c>
      <c r="Y12609" s="4">
        <v>45876</v>
      </c>
      <c r="Z12609" s="2">
        <v>0.81263888888888891</v>
      </c>
    </row>
    <row r="12610" spans="1:26" x14ac:dyDescent="0.3">
      <c r="A12610">
        <v>136279</v>
      </c>
      <c r="B12610" t="s">
        <v>616</v>
      </c>
      <c r="C12610" t="s">
        <v>27</v>
      </c>
      <c r="D12610" t="s">
        <v>47</v>
      </c>
      <c r="E12610" t="s">
        <v>48</v>
      </c>
      <c r="F12610">
        <v>9024258568</v>
      </c>
      <c r="G12610" t="s">
        <v>43</v>
      </c>
      <c r="H12610">
        <v>7413</v>
      </c>
      <c r="I12610" t="s">
        <v>15262</v>
      </c>
      <c r="J12610" t="s">
        <v>31</v>
      </c>
      <c r="K12610" t="s">
        <v>49</v>
      </c>
      <c r="O12610" t="s">
        <v>33</v>
      </c>
      <c r="S12610" s="3">
        <v>45876.375</v>
      </c>
      <c r="T12610" t="s">
        <v>54</v>
      </c>
      <c r="U12610" t="s">
        <v>15262</v>
      </c>
      <c r="V12610" s="3">
        <v>45871.642361111109</v>
      </c>
      <c r="W12610" t="s">
        <v>674</v>
      </c>
      <c r="Y12610" s="4">
        <v>45876</v>
      </c>
      <c r="Z12610" s="2">
        <v>0.81263888888888891</v>
      </c>
    </row>
    <row r="12611" spans="1:26" x14ac:dyDescent="0.3">
      <c r="A12611">
        <v>136175</v>
      </c>
      <c r="B12611" t="s">
        <v>616</v>
      </c>
      <c r="C12611" t="s">
        <v>27</v>
      </c>
      <c r="D12611" t="s">
        <v>47</v>
      </c>
      <c r="E12611" t="s">
        <v>48</v>
      </c>
      <c r="F12611">
        <v>8302257367</v>
      </c>
      <c r="G12611" t="s">
        <v>43</v>
      </c>
      <c r="H12611">
        <v>7413</v>
      </c>
      <c r="I12611" t="s">
        <v>15263</v>
      </c>
      <c r="J12611" t="s">
        <v>31</v>
      </c>
      <c r="K12611" t="s">
        <v>49</v>
      </c>
      <c r="O12611" t="s">
        <v>33</v>
      </c>
      <c r="S12611" s="3">
        <v>45876.375</v>
      </c>
      <c r="T12611" t="s">
        <v>54</v>
      </c>
      <c r="U12611" t="s">
        <v>15263</v>
      </c>
      <c r="V12611" s="3">
        <v>45871.642361111109</v>
      </c>
      <c r="W12611" t="s">
        <v>814</v>
      </c>
      <c r="Y12611" s="4">
        <v>45876</v>
      </c>
      <c r="Z12611" s="2">
        <v>0.81263888888888891</v>
      </c>
    </row>
    <row r="12612" spans="1:26" x14ac:dyDescent="0.3">
      <c r="A12612">
        <v>136175</v>
      </c>
      <c r="B12612" t="s">
        <v>616</v>
      </c>
      <c r="C12612" t="s">
        <v>27</v>
      </c>
      <c r="D12612" t="s">
        <v>47</v>
      </c>
      <c r="E12612" t="s">
        <v>48</v>
      </c>
      <c r="F12612">
        <v>8302257367</v>
      </c>
      <c r="G12612" t="s">
        <v>43</v>
      </c>
      <c r="H12612">
        <v>7413</v>
      </c>
      <c r="I12612" t="s">
        <v>15264</v>
      </c>
      <c r="J12612" t="s">
        <v>31</v>
      </c>
      <c r="K12612" t="s">
        <v>49</v>
      </c>
      <c r="O12612" t="s">
        <v>33</v>
      </c>
      <c r="S12612" s="3">
        <v>45876.375</v>
      </c>
      <c r="T12612" t="s">
        <v>54</v>
      </c>
      <c r="U12612" t="s">
        <v>15264</v>
      </c>
      <c r="V12612" s="3">
        <v>45871.642361111109</v>
      </c>
      <c r="W12612" t="s">
        <v>814</v>
      </c>
      <c r="Y12612" s="4">
        <v>45876</v>
      </c>
      <c r="Z12612" s="2">
        <v>0.81263888888888891</v>
      </c>
    </row>
    <row r="12613" spans="1:26" x14ac:dyDescent="0.3">
      <c r="A12613">
        <v>136279</v>
      </c>
      <c r="B12613" t="s">
        <v>616</v>
      </c>
      <c r="C12613" t="s">
        <v>27</v>
      </c>
      <c r="D12613" t="s">
        <v>47</v>
      </c>
      <c r="E12613" t="s">
        <v>48</v>
      </c>
      <c r="F12613">
        <v>9024258568</v>
      </c>
      <c r="G12613" t="s">
        <v>43</v>
      </c>
      <c r="H12613">
        <v>7413</v>
      </c>
      <c r="I12613" t="s">
        <v>15265</v>
      </c>
      <c r="J12613" t="s">
        <v>31</v>
      </c>
      <c r="K12613" t="s">
        <v>49</v>
      </c>
      <c r="O12613" t="s">
        <v>33</v>
      </c>
      <c r="S12613" s="3">
        <v>45876.375</v>
      </c>
      <c r="T12613" t="s">
        <v>54</v>
      </c>
      <c r="U12613" t="s">
        <v>15265</v>
      </c>
      <c r="V12613" s="3">
        <v>45871.642361111109</v>
      </c>
      <c r="W12613" t="s">
        <v>674</v>
      </c>
      <c r="Y12613" s="4">
        <v>45876</v>
      </c>
      <c r="Z12613" s="2">
        <v>0.81263888888888891</v>
      </c>
    </row>
    <row r="12614" spans="1:26" x14ac:dyDescent="0.3">
      <c r="A12614">
        <v>136175</v>
      </c>
      <c r="B12614" t="s">
        <v>616</v>
      </c>
      <c r="C12614" t="s">
        <v>27</v>
      </c>
      <c r="D12614" t="s">
        <v>47</v>
      </c>
      <c r="E12614" t="s">
        <v>48</v>
      </c>
      <c r="F12614">
        <v>8302257367</v>
      </c>
      <c r="G12614" t="s">
        <v>43</v>
      </c>
      <c r="H12614">
        <v>7413</v>
      </c>
      <c r="I12614" t="s">
        <v>15266</v>
      </c>
      <c r="J12614" t="s">
        <v>31</v>
      </c>
      <c r="K12614" t="s">
        <v>49</v>
      </c>
      <c r="O12614" t="s">
        <v>33</v>
      </c>
      <c r="S12614" s="3">
        <v>45876.375</v>
      </c>
      <c r="T12614" t="s">
        <v>54</v>
      </c>
      <c r="U12614" t="s">
        <v>15266</v>
      </c>
      <c r="V12614" s="3">
        <v>45871.642361111109</v>
      </c>
      <c r="W12614" t="s">
        <v>814</v>
      </c>
      <c r="Y12614" s="4">
        <v>45876</v>
      </c>
      <c r="Z12614" s="2">
        <v>0.81263888888888891</v>
      </c>
    </row>
    <row r="12615" spans="1:26" x14ac:dyDescent="0.3">
      <c r="A12615">
        <v>136279</v>
      </c>
      <c r="B12615" t="s">
        <v>616</v>
      </c>
      <c r="C12615" t="s">
        <v>27</v>
      </c>
      <c r="D12615" t="s">
        <v>47</v>
      </c>
      <c r="E12615" t="s">
        <v>48</v>
      </c>
      <c r="F12615">
        <v>9024258568</v>
      </c>
      <c r="G12615" t="s">
        <v>43</v>
      </c>
      <c r="H12615">
        <v>7413</v>
      </c>
      <c r="I12615" t="s">
        <v>15267</v>
      </c>
      <c r="J12615" t="s">
        <v>31</v>
      </c>
      <c r="K12615" t="s">
        <v>49</v>
      </c>
      <c r="O12615" t="s">
        <v>33</v>
      </c>
      <c r="S12615" s="3">
        <v>45876.375</v>
      </c>
      <c r="T12615" t="s">
        <v>54</v>
      </c>
      <c r="U12615" t="s">
        <v>15267</v>
      </c>
      <c r="V12615" s="3">
        <v>45871.642361111109</v>
      </c>
      <c r="W12615" t="s">
        <v>674</v>
      </c>
      <c r="Y12615" s="4">
        <v>45876</v>
      </c>
      <c r="Z12615" s="2">
        <v>0.81263888888888891</v>
      </c>
    </row>
    <row r="12616" spans="1:26" x14ac:dyDescent="0.3">
      <c r="A12616">
        <v>135124</v>
      </c>
      <c r="B12616" t="s">
        <v>616</v>
      </c>
      <c r="C12616" t="s">
        <v>27</v>
      </c>
      <c r="D12616" t="s">
        <v>47</v>
      </c>
      <c r="E12616" t="s">
        <v>48</v>
      </c>
      <c r="F12616">
        <v>9079745294</v>
      </c>
      <c r="G12616" t="s">
        <v>43</v>
      </c>
      <c r="H12616">
        <v>7413</v>
      </c>
      <c r="I12616" t="s">
        <v>15268</v>
      </c>
      <c r="J12616" t="s">
        <v>31</v>
      </c>
      <c r="K12616" t="s">
        <v>49</v>
      </c>
      <c r="O12616" t="s">
        <v>33</v>
      </c>
      <c r="S12616" s="3">
        <v>45876.375</v>
      </c>
      <c r="T12616" t="s">
        <v>54</v>
      </c>
      <c r="U12616" t="s">
        <v>15268</v>
      </c>
      <c r="V12616" s="3">
        <v>45871.642361111109</v>
      </c>
      <c r="W12616" t="s">
        <v>1903</v>
      </c>
      <c r="Y12616" s="4">
        <v>45876</v>
      </c>
      <c r="Z12616" s="2">
        <v>0.81263888888888891</v>
      </c>
    </row>
    <row r="12617" spans="1:26" x14ac:dyDescent="0.3">
      <c r="A12617">
        <v>135124</v>
      </c>
      <c r="B12617" t="s">
        <v>616</v>
      </c>
      <c r="C12617" t="s">
        <v>27</v>
      </c>
      <c r="D12617" t="s">
        <v>47</v>
      </c>
      <c r="E12617" t="s">
        <v>48</v>
      </c>
      <c r="F12617">
        <v>9079745294</v>
      </c>
      <c r="G12617" t="s">
        <v>43</v>
      </c>
      <c r="H12617">
        <v>7413</v>
      </c>
      <c r="I12617" t="s">
        <v>15269</v>
      </c>
      <c r="J12617" t="s">
        <v>31</v>
      </c>
      <c r="K12617" t="s">
        <v>49</v>
      </c>
      <c r="O12617" t="s">
        <v>33</v>
      </c>
      <c r="S12617" s="3">
        <v>45876.375</v>
      </c>
      <c r="T12617" t="s">
        <v>54</v>
      </c>
      <c r="U12617" t="s">
        <v>15269</v>
      </c>
      <c r="V12617" s="3">
        <v>45871.642361111109</v>
      </c>
      <c r="W12617" t="s">
        <v>1903</v>
      </c>
      <c r="Y12617" s="4">
        <v>45876</v>
      </c>
      <c r="Z12617" s="2">
        <v>0.81263888888888891</v>
      </c>
    </row>
    <row r="12618" spans="1:26" x14ac:dyDescent="0.3">
      <c r="A12618">
        <v>136279</v>
      </c>
      <c r="B12618" t="s">
        <v>616</v>
      </c>
      <c r="C12618" t="s">
        <v>27</v>
      </c>
      <c r="D12618" t="s">
        <v>47</v>
      </c>
      <c r="E12618" t="s">
        <v>48</v>
      </c>
      <c r="F12618">
        <v>9024258568</v>
      </c>
      <c r="G12618" t="s">
        <v>43</v>
      </c>
      <c r="H12618">
        <v>7413</v>
      </c>
      <c r="I12618" t="s">
        <v>15270</v>
      </c>
      <c r="J12618" t="s">
        <v>31</v>
      </c>
      <c r="K12618" t="s">
        <v>49</v>
      </c>
      <c r="O12618" t="s">
        <v>33</v>
      </c>
      <c r="S12618" s="3">
        <v>45876.375</v>
      </c>
      <c r="T12618" t="s">
        <v>54</v>
      </c>
      <c r="U12618" t="s">
        <v>15270</v>
      </c>
      <c r="V12618" s="3">
        <v>45871.642361111109</v>
      </c>
      <c r="W12618" t="s">
        <v>674</v>
      </c>
      <c r="Y12618" s="4">
        <v>45876</v>
      </c>
      <c r="Z12618" s="2">
        <v>0.81263888888888891</v>
      </c>
    </row>
    <row r="12619" spans="1:26" x14ac:dyDescent="0.3">
      <c r="A12619">
        <v>136277</v>
      </c>
      <c r="B12619" t="s">
        <v>616</v>
      </c>
      <c r="C12619" t="s">
        <v>27</v>
      </c>
      <c r="D12619" t="s">
        <v>47</v>
      </c>
      <c r="E12619" t="s">
        <v>48</v>
      </c>
      <c r="F12619">
        <v>9649400296</v>
      </c>
      <c r="G12619" t="s">
        <v>43</v>
      </c>
      <c r="H12619">
        <v>7413</v>
      </c>
      <c r="I12619" t="s">
        <v>15271</v>
      </c>
      <c r="J12619" t="s">
        <v>31</v>
      </c>
      <c r="K12619" t="s">
        <v>49</v>
      </c>
      <c r="O12619" t="s">
        <v>33</v>
      </c>
      <c r="S12619" s="3">
        <v>45876.375</v>
      </c>
      <c r="T12619" t="s">
        <v>54</v>
      </c>
      <c r="U12619" t="s">
        <v>15271</v>
      </c>
      <c r="V12619" s="3">
        <v>45871.642361111109</v>
      </c>
      <c r="W12619" t="s">
        <v>1904</v>
      </c>
      <c r="Y12619" s="4">
        <v>45876</v>
      </c>
      <c r="Z12619" s="2">
        <v>0.81263888888888891</v>
      </c>
    </row>
    <row r="12620" spans="1:26" x14ac:dyDescent="0.3">
      <c r="A12620">
        <v>136277</v>
      </c>
      <c r="B12620" t="s">
        <v>616</v>
      </c>
      <c r="C12620" t="s">
        <v>27</v>
      </c>
      <c r="D12620" t="s">
        <v>47</v>
      </c>
      <c r="E12620" t="s">
        <v>48</v>
      </c>
      <c r="F12620">
        <v>9649400296</v>
      </c>
      <c r="G12620" t="s">
        <v>43</v>
      </c>
      <c r="H12620">
        <v>7413</v>
      </c>
      <c r="I12620" t="s">
        <v>15272</v>
      </c>
      <c r="J12620" t="s">
        <v>31</v>
      </c>
      <c r="K12620" t="s">
        <v>49</v>
      </c>
      <c r="O12620" t="s">
        <v>33</v>
      </c>
      <c r="S12620" s="3">
        <v>45876.375</v>
      </c>
      <c r="T12620" t="s">
        <v>54</v>
      </c>
      <c r="U12620" t="s">
        <v>15272</v>
      </c>
      <c r="V12620" s="3">
        <v>45871.642361111109</v>
      </c>
      <c r="W12620" t="s">
        <v>1904</v>
      </c>
      <c r="Y12620" s="4">
        <v>45876</v>
      </c>
      <c r="Z12620" s="2">
        <v>0.81263888888888891</v>
      </c>
    </row>
    <row r="12621" spans="1:26" x14ac:dyDescent="0.3">
      <c r="A12621">
        <v>136279</v>
      </c>
      <c r="B12621" t="s">
        <v>616</v>
      </c>
      <c r="C12621" t="s">
        <v>27</v>
      </c>
      <c r="D12621" t="s">
        <v>47</v>
      </c>
      <c r="E12621" t="s">
        <v>48</v>
      </c>
      <c r="F12621">
        <v>9024258568</v>
      </c>
      <c r="G12621" t="s">
        <v>43</v>
      </c>
      <c r="H12621">
        <v>7413</v>
      </c>
      <c r="I12621" t="s">
        <v>15273</v>
      </c>
      <c r="J12621" t="s">
        <v>31</v>
      </c>
      <c r="K12621" t="s">
        <v>49</v>
      </c>
      <c r="O12621" t="s">
        <v>33</v>
      </c>
      <c r="S12621" s="3">
        <v>45876.375</v>
      </c>
      <c r="T12621" t="s">
        <v>54</v>
      </c>
      <c r="U12621" t="s">
        <v>15273</v>
      </c>
      <c r="V12621" s="3">
        <v>45871.642361111109</v>
      </c>
      <c r="W12621" t="s">
        <v>674</v>
      </c>
      <c r="Y12621" s="4">
        <v>45876</v>
      </c>
      <c r="Z12621" s="2">
        <v>0.81263888888888891</v>
      </c>
    </row>
    <row r="12622" spans="1:26" x14ac:dyDescent="0.3">
      <c r="A12622">
        <v>136277</v>
      </c>
      <c r="B12622" t="s">
        <v>616</v>
      </c>
      <c r="C12622" t="s">
        <v>27</v>
      </c>
      <c r="D12622" t="s">
        <v>47</v>
      </c>
      <c r="E12622" t="s">
        <v>48</v>
      </c>
      <c r="F12622">
        <v>9649400296</v>
      </c>
      <c r="G12622" t="s">
        <v>43</v>
      </c>
      <c r="H12622">
        <v>7413</v>
      </c>
      <c r="I12622" t="s">
        <v>15274</v>
      </c>
      <c r="J12622" t="s">
        <v>31</v>
      </c>
      <c r="K12622" t="s">
        <v>49</v>
      </c>
      <c r="O12622" t="s">
        <v>33</v>
      </c>
      <c r="S12622" s="3">
        <v>45876.375</v>
      </c>
      <c r="T12622" t="s">
        <v>54</v>
      </c>
      <c r="U12622" t="s">
        <v>15274</v>
      </c>
      <c r="V12622" s="3">
        <v>45871.642361111109</v>
      </c>
      <c r="W12622" t="s">
        <v>1904</v>
      </c>
      <c r="Y12622" s="4">
        <v>45876</v>
      </c>
      <c r="Z12622" s="2">
        <v>0.81263888888888891</v>
      </c>
    </row>
    <row r="12623" spans="1:26" x14ac:dyDescent="0.3">
      <c r="A12623">
        <v>136277</v>
      </c>
      <c r="B12623" t="s">
        <v>616</v>
      </c>
      <c r="C12623" t="s">
        <v>27</v>
      </c>
      <c r="D12623" t="s">
        <v>47</v>
      </c>
      <c r="E12623" t="s">
        <v>48</v>
      </c>
      <c r="F12623">
        <v>9649400296</v>
      </c>
      <c r="G12623" t="s">
        <v>43</v>
      </c>
      <c r="H12623">
        <v>7413</v>
      </c>
      <c r="I12623" t="s">
        <v>15275</v>
      </c>
      <c r="J12623" t="s">
        <v>31</v>
      </c>
      <c r="K12623" t="s">
        <v>49</v>
      </c>
      <c r="O12623" t="s">
        <v>33</v>
      </c>
      <c r="S12623" s="3">
        <v>45876.375</v>
      </c>
      <c r="T12623" t="s">
        <v>54</v>
      </c>
      <c r="U12623" t="s">
        <v>15275</v>
      </c>
      <c r="V12623" s="3">
        <v>45871.642361111109</v>
      </c>
      <c r="W12623" t="s">
        <v>1904</v>
      </c>
      <c r="Y12623" s="4">
        <v>45876</v>
      </c>
      <c r="Z12623" s="2">
        <v>0.81263888888888891</v>
      </c>
    </row>
    <row r="12624" spans="1:26" x14ac:dyDescent="0.3">
      <c r="A12624">
        <v>136279</v>
      </c>
      <c r="B12624" t="s">
        <v>616</v>
      </c>
      <c r="C12624" t="s">
        <v>27</v>
      </c>
      <c r="D12624" t="s">
        <v>47</v>
      </c>
      <c r="E12624" t="s">
        <v>48</v>
      </c>
      <c r="F12624">
        <v>9024258568</v>
      </c>
      <c r="G12624" t="s">
        <v>43</v>
      </c>
      <c r="H12624">
        <v>7413</v>
      </c>
      <c r="I12624" t="s">
        <v>15276</v>
      </c>
      <c r="J12624" t="s">
        <v>31</v>
      </c>
      <c r="K12624" t="s">
        <v>49</v>
      </c>
      <c r="O12624" t="s">
        <v>33</v>
      </c>
      <c r="S12624" s="3">
        <v>45876.375</v>
      </c>
      <c r="T12624" t="s">
        <v>54</v>
      </c>
      <c r="U12624" t="s">
        <v>15276</v>
      </c>
      <c r="V12624" s="3">
        <v>45871.642361111109</v>
      </c>
      <c r="W12624" t="s">
        <v>674</v>
      </c>
      <c r="Y12624" s="4">
        <v>45876</v>
      </c>
      <c r="Z12624" s="2">
        <v>0.81263888888888891</v>
      </c>
    </row>
    <row r="12625" spans="1:26" x14ac:dyDescent="0.3">
      <c r="A12625">
        <v>135124</v>
      </c>
      <c r="B12625" t="s">
        <v>616</v>
      </c>
      <c r="C12625" t="s">
        <v>27</v>
      </c>
      <c r="D12625" t="s">
        <v>47</v>
      </c>
      <c r="E12625" t="s">
        <v>48</v>
      </c>
      <c r="F12625">
        <v>9079745294</v>
      </c>
      <c r="G12625" t="s">
        <v>43</v>
      </c>
      <c r="H12625">
        <v>7413</v>
      </c>
      <c r="I12625" t="s">
        <v>15277</v>
      </c>
      <c r="J12625" t="s">
        <v>31</v>
      </c>
      <c r="K12625" t="s">
        <v>49</v>
      </c>
      <c r="O12625" t="s">
        <v>33</v>
      </c>
      <c r="S12625" s="3">
        <v>45876.375</v>
      </c>
      <c r="T12625" t="s">
        <v>54</v>
      </c>
      <c r="U12625" t="s">
        <v>15277</v>
      </c>
      <c r="V12625" s="3">
        <v>45871.642361111109</v>
      </c>
      <c r="W12625" t="s">
        <v>1903</v>
      </c>
      <c r="Y12625" s="4">
        <v>45876</v>
      </c>
      <c r="Z12625" s="2">
        <v>0.81263888888888891</v>
      </c>
    </row>
    <row r="12626" spans="1:26" x14ac:dyDescent="0.3">
      <c r="A12626">
        <v>136175</v>
      </c>
      <c r="B12626" t="s">
        <v>616</v>
      </c>
      <c r="C12626" t="s">
        <v>27</v>
      </c>
      <c r="D12626" t="s">
        <v>47</v>
      </c>
      <c r="E12626" t="s">
        <v>48</v>
      </c>
      <c r="F12626">
        <v>8302257367</v>
      </c>
      <c r="G12626" t="s">
        <v>43</v>
      </c>
      <c r="H12626">
        <v>7413</v>
      </c>
      <c r="I12626" t="s">
        <v>15278</v>
      </c>
      <c r="J12626" t="s">
        <v>31</v>
      </c>
      <c r="K12626" t="s">
        <v>49</v>
      </c>
      <c r="O12626" t="s">
        <v>33</v>
      </c>
      <c r="S12626" s="3">
        <v>45876.375</v>
      </c>
      <c r="T12626" t="s">
        <v>54</v>
      </c>
      <c r="U12626" t="s">
        <v>15278</v>
      </c>
      <c r="V12626" s="3">
        <v>45871.642361111109</v>
      </c>
      <c r="W12626" t="s">
        <v>814</v>
      </c>
      <c r="Y12626" s="4">
        <v>45876</v>
      </c>
      <c r="Z12626" s="2">
        <v>0.81263888888888891</v>
      </c>
    </row>
    <row r="12627" spans="1:26" x14ac:dyDescent="0.3">
      <c r="A12627">
        <v>136175</v>
      </c>
      <c r="B12627" t="s">
        <v>616</v>
      </c>
      <c r="C12627" t="s">
        <v>27</v>
      </c>
      <c r="D12627" t="s">
        <v>47</v>
      </c>
      <c r="E12627" t="s">
        <v>48</v>
      </c>
      <c r="F12627">
        <v>8302257367</v>
      </c>
      <c r="G12627" t="s">
        <v>43</v>
      </c>
      <c r="H12627">
        <v>7413</v>
      </c>
      <c r="I12627" t="s">
        <v>15279</v>
      </c>
      <c r="J12627" t="s">
        <v>31</v>
      </c>
      <c r="K12627" t="s">
        <v>49</v>
      </c>
      <c r="O12627" t="s">
        <v>33</v>
      </c>
      <c r="S12627" s="3">
        <v>45876.375</v>
      </c>
      <c r="T12627" t="s">
        <v>54</v>
      </c>
      <c r="U12627" t="s">
        <v>15279</v>
      </c>
      <c r="V12627" s="3">
        <v>45871.642361111109</v>
      </c>
      <c r="W12627" t="s">
        <v>814</v>
      </c>
      <c r="Y12627" s="4">
        <v>45876</v>
      </c>
      <c r="Z12627" s="2">
        <v>0.81263888888888891</v>
      </c>
    </row>
    <row r="12628" spans="1:26" x14ac:dyDescent="0.3">
      <c r="A12628">
        <v>13284</v>
      </c>
      <c r="B12628" t="s">
        <v>1299</v>
      </c>
      <c r="C12628" t="s">
        <v>27</v>
      </c>
      <c r="D12628" t="s">
        <v>93</v>
      </c>
      <c r="E12628" t="s">
        <v>76</v>
      </c>
      <c r="F12628">
        <v>7593800277</v>
      </c>
      <c r="G12628" t="s">
        <v>43</v>
      </c>
      <c r="H12628">
        <v>7416</v>
      </c>
      <c r="I12628" t="s">
        <v>15282</v>
      </c>
      <c r="J12628" t="s">
        <v>31</v>
      </c>
      <c r="K12628" t="s">
        <v>49</v>
      </c>
      <c r="O12628" t="s">
        <v>33</v>
      </c>
      <c r="S12628" s="3">
        <v>45876.375</v>
      </c>
      <c r="T12628" t="s">
        <v>54</v>
      </c>
      <c r="U12628" t="s">
        <v>15282</v>
      </c>
      <c r="V12628" s="3">
        <v>45871.642361111109</v>
      </c>
      <c r="W12628" t="s">
        <v>1905</v>
      </c>
      <c r="Y12628" s="4">
        <v>45876</v>
      </c>
      <c r="Z12628" s="2">
        <v>0.81263888888888891</v>
      </c>
    </row>
    <row r="12629" spans="1:26" x14ac:dyDescent="0.3">
      <c r="A12629">
        <v>13284</v>
      </c>
      <c r="B12629" t="s">
        <v>1299</v>
      </c>
      <c r="C12629" t="s">
        <v>27</v>
      </c>
      <c r="D12629" t="s">
        <v>93</v>
      </c>
      <c r="E12629" t="s">
        <v>76</v>
      </c>
      <c r="F12629">
        <v>7593800277</v>
      </c>
      <c r="G12629" t="s">
        <v>43</v>
      </c>
      <c r="H12629">
        <v>7416</v>
      </c>
      <c r="I12629" t="s">
        <v>15283</v>
      </c>
      <c r="J12629" t="s">
        <v>31</v>
      </c>
      <c r="K12629" t="s">
        <v>49</v>
      </c>
      <c r="O12629" t="s">
        <v>33</v>
      </c>
      <c r="S12629" s="3">
        <v>45876.375</v>
      </c>
      <c r="T12629" t="s">
        <v>54</v>
      </c>
      <c r="U12629" t="s">
        <v>15283</v>
      </c>
      <c r="V12629" s="3">
        <v>45871.642361111109</v>
      </c>
      <c r="W12629" t="s">
        <v>1905</v>
      </c>
      <c r="Y12629" s="4">
        <v>45876</v>
      </c>
      <c r="Z12629" s="2">
        <v>0.81263888888888891</v>
      </c>
    </row>
    <row r="12630" spans="1:26" x14ac:dyDescent="0.3">
      <c r="A12630">
        <v>13284</v>
      </c>
      <c r="B12630" t="s">
        <v>1299</v>
      </c>
      <c r="C12630" t="s">
        <v>27</v>
      </c>
      <c r="D12630" t="s">
        <v>93</v>
      </c>
      <c r="E12630" t="s">
        <v>76</v>
      </c>
      <c r="F12630">
        <v>7593800277</v>
      </c>
      <c r="G12630" t="s">
        <v>43</v>
      </c>
      <c r="H12630">
        <v>7416</v>
      </c>
      <c r="I12630" t="s">
        <v>15285</v>
      </c>
      <c r="J12630" t="s">
        <v>31</v>
      </c>
      <c r="K12630" t="s">
        <v>49</v>
      </c>
      <c r="O12630" t="s">
        <v>33</v>
      </c>
      <c r="S12630" s="3">
        <v>45876.375</v>
      </c>
      <c r="T12630" t="s">
        <v>54</v>
      </c>
      <c r="U12630" t="s">
        <v>15285</v>
      </c>
      <c r="V12630" s="3">
        <v>45871.642361111109</v>
      </c>
      <c r="W12630" t="s">
        <v>1905</v>
      </c>
      <c r="Y12630" s="4">
        <v>45876</v>
      </c>
      <c r="Z12630" s="2">
        <v>0.81263888888888891</v>
      </c>
    </row>
    <row r="12631" spans="1:26" x14ac:dyDescent="0.3">
      <c r="A12631">
        <v>13284</v>
      </c>
      <c r="B12631" t="s">
        <v>1299</v>
      </c>
      <c r="C12631" t="s">
        <v>27</v>
      </c>
      <c r="D12631" t="s">
        <v>93</v>
      </c>
      <c r="E12631" t="s">
        <v>76</v>
      </c>
      <c r="F12631">
        <v>7593800277</v>
      </c>
      <c r="G12631" t="s">
        <v>43</v>
      </c>
      <c r="H12631">
        <v>7416</v>
      </c>
      <c r="I12631" t="s">
        <v>15287</v>
      </c>
      <c r="J12631" t="s">
        <v>31</v>
      </c>
      <c r="K12631" t="s">
        <v>49</v>
      </c>
      <c r="O12631" t="s">
        <v>33</v>
      </c>
      <c r="S12631" s="3">
        <v>45876.375</v>
      </c>
      <c r="T12631" t="s">
        <v>54</v>
      </c>
      <c r="U12631" t="s">
        <v>15287</v>
      </c>
      <c r="V12631" s="3">
        <v>45871.642361111109</v>
      </c>
      <c r="W12631" t="s">
        <v>1905</v>
      </c>
      <c r="Y12631" s="4">
        <v>45876</v>
      </c>
      <c r="Z12631" s="2">
        <v>0.81263888888888891</v>
      </c>
    </row>
    <row r="12632" spans="1:26" x14ac:dyDescent="0.3">
      <c r="A12632">
        <v>13284</v>
      </c>
      <c r="B12632" t="s">
        <v>1299</v>
      </c>
      <c r="C12632" t="s">
        <v>27</v>
      </c>
      <c r="D12632" t="s">
        <v>93</v>
      </c>
      <c r="E12632" t="s">
        <v>76</v>
      </c>
      <c r="F12632">
        <v>7593800277</v>
      </c>
      <c r="G12632" t="s">
        <v>43</v>
      </c>
      <c r="H12632">
        <v>7416</v>
      </c>
      <c r="I12632" t="s">
        <v>15288</v>
      </c>
      <c r="J12632" t="s">
        <v>31</v>
      </c>
      <c r="K12632" t="s">
        <v>49</v>
      </c>
      <c r="O12632" t="s">
        <v>33</v>
      </c>
      <c r="S12632" s="3">
        <v>45876.375</v>
      </c>
      <c r="T12632" t="s">
        <v>54</v>
      </c>
      <c r="U12632" t="s">
        <v>15288</v>
      </c>
      <c r="V12632" s="3">
        <v>45871.642361111109</v>
      </c>
      <c r="W12632" t="s">
        <v>1905</v>
      </c>
      <c r="Y12632" s="4">
        <v>45876</v>
      </c>
      <c r="Z12632" s="2">
        <v>0.81263888888888891</v>
      </c>
    </row>
    <row r="12633" spans="1:26" x14ac:dyDescent="0.3">
      <c r="A12633">
        <v>13284</v>
      </c>
      <c r="B12633" t="s">
        <v>1299</v>
      </c>
      <c r="C12633" t="s">
        <v>27</v>
      </c>
      <c r="D12633" t="s">
        <v>93</v>
      </c>
      <c r="E12633" t="s">
        <v>76</v>
      </c>
      <c r="F12633">
        <v>7593800277</v>
      </c>
      <c r="G12633" t="s">
        <v>43</v>
      </c>
      <c r="H12633">
        <v>7416</v>
      </c>
      <c r="I12633" t="s">
        <v>15292</v>
      </c>
      <c r="J12633" t="s">
        <v>31</v>
      </c>
      <c r="K12633" t="s">
        <v>49</v>
      </c>
      <c r="O12633" t="s">
        <v>33</v>
      </c>
      <c r="S12633" s="3">
        <v>45876.375</v>
      </c>
      <c r="T12633" t="s">
        <v>54</v>
      </c>
      <c r="U12633" t="s">
        <v>15292</v>
      </c>
      <c r="V12633" s="3">
        <v>45871.642361111109</v>
      </c>
      <c r="W12633" t="s">
        <v>1905</v>
      </c>
      <c r="Y12633" s="4">
        <v>45876</v>
      </c>
      <c r="Z12633" s="2">
        <v>0.81263888888888891</v>
      </c>
    </row>
    <row r="12634" spans="1:26" x14ac:dyDescent="0.3">
      <c r="A12634">
        <v>24601</v>
      </c>
      <c r="B12634" t="s">
        <v>1923</v>
      </c>
      <c r="C12634" t="s">
        <v>27</v>
      </c>
      <c r="D12634" t="s">
        <v>327</v>
      </c>
      <c r="E12634" t="s">
        <v>76</v>
      </c>
      <c r="F12634">
        <v>6260202422</v>
      </c>
      <c r="G12634" t="s">
        <v>43</v>
      </c>
      <c r="H12634">
        <v>7428</v>
      </c>
      <c r="I12634" t="s">
        <v>15322</v>
      </c>
      <c r="J12634" t="s">
        <v>31</v>
      </c>
      <c r="K12634" t="s">
        <v>49</v>
      </c>
      <c r="O12634" t="s">
        <v>33</v>
      </c>
      <c r="S12634" s="3">
        <v>45876.375</v>
      </c>
      <c r="T12634" t="s">
        <v>54</v>
      </c>
      <c r="U12634" t="s">
        <v>15322</v>
      </c>
      <c r="V12634" s="3">
        <v>45871.642361111109</v>
      </c>
      <c r="W12634" t="s">
        <v>1974</v>
      </c>
      <c r="Y12634" s="4">
        <v>45876</v>
      </c>
      <c r="Z12634" s="2">
        <v>0.81263888888888891</v>
      </c>
    </row>
    <row r="12635" spans="1:26" x14ac:dyDescent="0.3">
      <c r="A12635">
        <v>24601</v>
      </c>
      <c r="B12635" t="s">
        <v>1923</v>
      </c>
      <c r="C12635" t="s">
        <v>27</v>
      </c>
      <c r="D12635" t="s">
        <v>327</v>
      </c>
      <c r="E12635" t="s">
        <v>76</v>
      </c>
      <c r="F12635">
        <v>6260202422</v>
      </c>
      <c r="G12635" t="s">
        <v>43</v>
      </c>
      <c r="H12635">
        <v>7428</v>
      </c>
      <c r="I12635" t="s">
        <v>15323</v>
      </c>
      <c r="J12635" t="s">
        <v>31</v>
      </c>
      <c r="K12635" t="s">
        <v>49</v>
      </c>
      <c r="O12635" t="s">
        <v>33</v>
      </c>
      <c r="S12635" s="3">
        <v>45876.375</v>
      </c>
      <c r="T12635" t="s">
        <v>54</v>
      </c>
      <c r="U12635" t="s">
        <v>15323</v>
      </c>
      <c r="V12635" s="3">
        <v>45871.642361111109</v>
      </c>
      <c r="W12635" t="s">
        <v>1974</v>
      </c>
      <c r="Y12635" s="4">
        <v>45876</v>
      </c>
      <c r="Z12635" s="2">
        <v>0.81263888888888891</v>
      </c>
    </row>
    <row r="12636" spans="1:26" x14ac:dyDescent="0.3">
      <c r="A12636">
        <v>135024</v>
      </c>
      <c r="B12636" t="s">
        <v>1923</v>
      </c>
      <c r="C12636" t="s">
        <v>27</v>
      </c>
      <c r="D12636" t="s">
        <v>327</v>
      </c>
      <c r="E12636" t="s">
        <v>76</v>
      </c>
      <c r="F12636">
        <v>7610683582</v>
      </c>
      <c r="G12636" t="s">
        <v>43</v>
      </c>
      <c r="H12636">
        <v>7428</v>
      </c>
      <c r="I12636" t="s">
        <v>15324</v>
      </c>
      <c r="J12636" t="s">
        <v>31</v>
      </c>
      <c r="K12636" t="s">
        <v>49</v>
      </c>
      <c r="O12636" t="s">
        <v>33</v>
      </c>
      <c r="S12636" s="3">
        <v>45876.375</v>
      </c>
      <c r="T12636" t="s">
        <v>54</v>
      </c>
      <c r="U12636" t="s">
        <v>15324</v>
      </c>
      <c r="V12636" s="3">
        <v>45871.642361111109</v>
      </c>
      <c r="W12636" t="s">
        <v>2078</v>
      </c>
      <c r="Y12636" s="4">
        <v>45876</v>
      </c>
      <c r="Z12636" s="2">
        <v>0.81263888888888891</v>
      </c>
    </row>
    <row r="12637" spans="1:26" x14ac:dyDescent="0.3">
      <c r="A12637">
        <v>136377</v>
      </c>
      <c r="B12637" t="s">
        <v>1923</v>
      </c>
      <c r="C12637" t="s">
        <v>27</v>
      </c>
      <c r="D12637" t="s">
        <v>327</v>
      </c>
      <c r="E12637" t="s">
        <v>76</v>
      </c>
      <c r="F12637">
        <v>9981113602</v>
      </c>
      <c r="G12637" t="s">
        <v>43</v>
      </c>
      <c r="H12637">
        <v>7428</v>
      </c>
      <c r="I12637" t="s">
        <v>15325</v>
      </c>
      <c r="J12637" t="s">
        <v>31</v>
      </c>
      <c r="K12637" t="s">
        <v>49</v>
      </c>
      <c r="O12637" t="s">
        <v>33</v>
      </c>
      <c r="S12637" s="3">
        <v>45876.375</v>
      </c>
      <c r="T12637" t="s">
        <v>54</v>
      </c>
      <c r="U12637" t="s">
        <v>15325</v>
      </c>
      <c r="V12637" s="3">
        <v>45871.642361111109</v>
      </c>
      <c r="W12637" t="s">
        <v>2079</v>
      </c>
      <c r="Y12637" s="4">
        <v>45876</v>
      </c>
      <c r="Z12637" s="2">
        <v>0.81263888888888891</v>
      </c>
    </row>
    <row r="12638" spans="1:26" x14ac:dyDescent="0.3">
      <c r="A12638">
        <v>24601</v>
      </c>
      <c r="B12638" t="s">
        <v>1923</v>
      </c>
      <c r="C12638" t="s">
        <v>27</v>
      </c>
      <c r="D12638" t="s">
        <v>327</v>
      </c>
      <c r="E12638" t="s">
        <v>76</v>
      </c>
      <c r="F12638">
        <v>6260202422</v>
      </c>
      <c r="G12638" t="s">
        <v>43</v>
      </c>
      <c r="H12638">
        <v>7428</v>
      </c>
      <c r="I12638" t="s">
        <v>15326</v>
      </c>
      <c r="J12638" t="s">
        <v>31</v>
      </c>
      <c r="K12638" t="s">
        <v>49</v>
      </c>
      <c r="O12638" t="s">
        <v>33</v>
      </c>
      <c r="S12638" s="3">
        <v>45876.375</v>
      </c>
      <c r="T12638" t="s">
        <v>54</v>
      </c>
      <c r="U12638" t="s">
        <v>15326</v>
      </c>
      <c r="V12638" s="3">
        <v>45871.642361111109</v>
      </c>
      <c r="W12638" t="s">
        <v>1974</v>
      </c>
      <c r="Y12638" s="4">
        <v>45876</v>
      </c>
      <c r="Z12638" s="2">
        <v>0.81263888888888891</v>
      </c>
    </row>
    <row r="12639" spans="1:26" x14ac:dyDescent="0.3">
      <c r="A12639">
        <v>29920</v>
      </c>
      <c r="B12639" t="s">
        <v>1923</v>
      </c>
      <c r="C12639" t="s">
        <v>27</v>
      </c>
      <c r="D12639" t="s">
        <v>327</v>
      </c>
      <c r="E12639" t="s">
        <v>76</v>
      </c>
      <c r="F12639">
        <v>8120793736</v>
      </c>
      <c r="G12639" t="s">
        <v>43</v>
      </c>
      <c r="H12639">
        <v>7428</v>
      </c>
      <c r="I12639" t="s">
        <v>15327</v>
      </c>
      <c r="J12639" t="s">
        <v>31</v>
      </c>
      <c r="K12639" t="s">
        <v>49</v>
      </c>
      <c r="O12639" t="s">
        <v>33</v>
      </c>
      <c r="S12639" s="3">
        <v>45876.375</v>
      </c>
      <c r="T12639" t="s">
        <v>54</v>
      </c>
      <c r="U12639" t="s">
        <v>15327</v>
      </c>
      <c r="V12639" s="3">
        <v>45871.642361111109</v>
      </c>
      <c r="W12639" t="s">
        <v>1994</v>
      </c>
      <c r="Y12639" s="4">
        <v>45876</v>
      </c>
      <c r="Z12639" s="2">
        <v>0.81263888888888891</v>
      </c>
    </row>
    <row r="12640" spans="1:26" x14ac:dyDescent="0.3">
      <c r="A12640">
        <v>136377</v>
      </c>
      <c r="B12640" t="s">
        <v>1923</v>
      </c>
      <c r="C12640" t="s">
        <v>27</v>
      </c>
      <c r="D12640" t="s">
        <v>327</v>
      </c>
      <c r="E12640" t="s">
        <v>76</v>
      </c>
      <c r="F12640">
        <v>9981113602</v>
      </c>
      <c r="G12640" t="s">
        <v>43</v>
      </c>
      <c r="H12640">
        <v>7428</v>
      </c>
      <c r="I12640" t="s">
        <v>15328</v>
      </c>
      <c r="J12640" t="s">
        <v>31</v>
      </c>
      <c r="K12640" t="s">
        <v>49</v>
      </c>
      <c r="O12640" t="s">
        <v>33</v>
      </c>
      <c r="S12640" s="3">
        <v>45876.375</v>
      </c>
      <c r="T12640" t="s">
        <v>54</v>
      </c>
      <c r="U12640" t="s">
        <v>15328</v>
      </c>
      <c r="V12640" s="3">
        <v>45871.642361111109</v>
      </c>
      <c r="W12640" t="s">
        <v>2079</v>
      </c>
      <c r="Y12640" s="4">
        <v>45876</v>
      </c>
      <c r="Z12640" s="2">
        <v>0.81263888888888891</v>
      </c>
    </row>
    <row r="12641" spans="1:26" x14ac:dyDescent="0.3">
      <c r="A12641">
        <v>135024</v>
      </c>
      <c r="B12641" t="s">
        <v>1923</v>
      </c>
      <c r="C12641" t="s">
        <v>27</v>
      </c>
      <c r="D12641" t="s">
        <v>327</v>
      </c>
      <c r="E12641" t="s">
        <v>76</v>
      </c>
      <c r="F12641">
        <v>7610683582</v>
      </c>
      <c r="G12641" t="s">
        <v>43</v>
      </c>
      <c r="H12641">
        <v>7428</v>
      </c>
      <c r="I12641" t="s">
        <v>15329</v>
      </c>
      <c r="J12641" t="s">
        <v>31</v>
      </c>
      <c r="K12641" t="s">
        <v>49</v>
      </c>
      <c r="O12641" t="s">
        <v>33</v>
      </c>
      <c r="S12641" s="3">
        <v>45876.375</v>
      </c>
      <c r="T12641" t="s">
        <v>54</v>
      </c>
      <c r="U12641" t="s">
        <v>15329</v>
      </c>
      <c r="V12641" s="3">
        <v>45871.642361111109</v>
      </c>
      <c r="W12641" t="s">
        <v>2078</v>
      </c>
      <c r="Y12641" s="4">
        <v>45876</v>
      </c>
      <c r="Z12641" s="2">
        <v>0.81263888888888891</v>
      </c>
    </row>
    <row r="12642" spans="1:26" x14ac:dyDescent="0.3">
      <c r="A12642">
        <v>29920</v>
      </c>
      <c r="B12642" t="s">
        <v>1923</v>
      </c>
      <c r="C12642" t="s">
        <v>27</v>
      </c>
      <c r="D12642" t="s">
        <v>327</v>
      </c>
      <c r="E12642" t="s">
        <v>76</v>
      </c>
      <c r="F12642">
        <v>8120793736</v>
      </c>
      <c r="G12642" t="s">
        <v>43</v>
      </c>
      <c r="H12642">
        <v>7428</v>
      </c>
      <c r="I12642" t="s">
        <v>15330</v>
      </c>
      <c r="J12642" t="s">
        <v>31</v>
      </c>
      <c r="K12642" t="s">
        <v>49</v>
      </c>
      <c r="O12642" t="s">
        <v>33</v>
      </c>
      <c r="S12642" s="3">
        <v>45876.375</v>
      </c>
      <c r="T12642" t="s">
        <v>54</v>
      </c>
      <c r="U12642" t="s">
        <v>15330</v>
      </c>
      <c r="V12642" s="3">
        <v>45871.642361111109</v>
      </c>
      <c r="W12642" t="s">
        <v>1994</v>
      </c>
      <c r="Y12642" s="4">
        <v>45876</v>
      </c>
      <c r="Z12642" s="2">
        <v>0.81263888888888891</v>
      </c>
    </row>
    <row r="12643" spans="1:26" x14ac:dyDescent="0.3">
      <c r="A12643">
        <v>29920</v>
      </c>
      <c r="B12643" t="s">
        <v>1923</v>
      </c>
      <c r="C12643" t="s">
        <v>27</v>
      </c>
      <c r="D12643" t="s">
        <v>327</v>
      </c>
      <c r="E12643" t="s">
        <v>76</v>
      </c>
      <c r="F12643">
        <v>8120793736</v>
      </c>
      <c r="G12643" t="s">
        <v>43</v>
      </c>
      <c r="H12643">
        <v>7428</v>
      </c>
      <c r="I12643" t="s">
        <v>15331</v>
      </c>
      <c r="J12643" t="s">
        <v>31</v>
      </c>
      <c r="K12643" t="s">
        <v>49</v>
      </c>
      <c r="O12643" t="s">
        <v>33</v>
      </c>
      <c r="S12643" s="3">
        <v>45876.375</v>
      </c>
      <c r="T12643" t="s">
        <v>54</v>
      </c>
      <c r="U12643" t="s">
        <v>15331</v>
      </c>
      <c r="V12643" s="3">
        <v>45871.642361111109</v>
      </c>
      <c r="W12643" t="s">
        <v>1994</v>
      </c>
      <c r="Y12643" s="4">
        <v>45876</v>
      </c>
      <c r="Z12643" s="2">
        <v>0.81263888888888891</v>
      </c>
    </row>
    <row r="12644" spans="1:26" x14ac:dyDescent="0.3">
      <c r="A12644">
        <v>29920</v>
      </c>
      <c r="B12644" t="s">
        <v>1923</v>
      </c>
      <c r="C12644" t="s">
        <v>27</v>
      </c>
      <c r="D12644" t="s">
        <v>327</v>
      </c>
      <c r="E12644" t="s">
        <v>76</v>
      </c>
      <c r="F12644">
        <v>8120793736</v>
      </c>
      <c r="G12644" t="s">
        <v>43</v>
      </c>
      <c r="H12644">
        <v>7428</v>
      </c>
      <c r="I12644" t="s">
        <v>15332</v>
      </c>
      <c r="J12644" t="s">
        <v>31</v>
      </c>
      <c r="K12644" t="s">
        <v>49</v>
      </c>
      <c r="O12644" t="s">
        <v>33</v>
      </c>
      <c r="S12644" s="3">
        <v>45876.375</v>
      </c>
      <c r="T12644" t="s">
        <v>54</v>
      </c>
      <c r="U12644" t="s">
        <v>15332</v>
      </c>
      <c r="V12644" s="3">
        <v>45871.642361111109</v>
      </c>
      <c r="W12644" t="s">
        <v>1994</v>
      </c>
      <c r="Y12644" s="4">
        <v>45876</v>
      </c>
      <c r="Z12644" s="2">
        <v>0.81263888888888891</v>
      </c>
    </row>
    <row r="12645" spans="1:26" x14ac:dyDescent="0.3">
      <c r="A12645">
        <v>135024</v>
      </c>
      <c r="B12645" t="s">
        <v>1923</v>
      </c>
      <c r="C12645" t="s">
        <v>27</v>
      </c>
      <c r="D12645" t="s">
        <v>327</v>
      </c>
      <c r="E12645" t="s">
        <v>76</v>
      </c>
      <c r="F12645">
        <v>7610683582</v>
      </c>
      <c r="G12645" t="s">
        <v>43</v>
      </c>
      <c r="H12645">
        <v>7428</v>
      </c>
      <c r="I12645" t="s">
        <v>15333</v>
      </c>
      <c r="J12645" t="s">
        <v>31</v>
      </c>
      <c r="K12645" t="s">
        <v>49</v>
      </c>
      <c r="O12645" t="s">
        <v>33</v>
      </c>
      <c r="S12645" s="3">
        <v>45876.375</v>
      </c>
      <c r="T12645" t="s">
        <v>54</v>
      </c>
      <c r="U12645" t="s">
        <v>15333</v>
      </c>
      <c r="V12645" s="3">
        <v>45871.642361111109</v>
      </c>
      <c r="W12645" t="s">
        <v>2078</v>
      </c>
      <c r="Y12645" s="4">
        <v>45876</v>
      </c>
      <c r="Z12645" s="2">
        <v>0.81263888888888891</v>
      </c>
    </row>
    <row r="12646" spans="1:26" x14ac:dyDescent="0.3">
      <c r="A12646">
        <v>29920</v>
      </c>
      <c r="B12646" t="s">
        <v>1923</v>
      </c>
      <c r="C12646" t="s">
        <v>27</v>
      </c>
      <c r="D12646" t="s">
        <v>327</v>
      </c>
      <c r="E12646" t="s">
        <v>76</v>
      </c>
      <c r="F12646">
        <v>8120793736</v>
      </c>
      <c r="G12646" t="s">
        <v>43</v>
      </c>
      <c r="H12646">
        <v>7428</v>
      </c>
      <c r="I12646" t="s">
        <v>15334</v>
      </c>
      <c r="J12646" t="s">
        <v>31</v>
      </c>
      <c r="K12646" t="s">
        <v>49</v>
      </c>
      <c r="O12646" t="s">
        <v>33</v>
      </c>
      <c r="S12646" s="3">
        <v>45876.375</v>
      </c>
      <c r="T12646" t="s">
        <v>54</v>
      </c>
      <c r="U12646" t="s">
        <v>15334</v>
      </c>
      <c r="V12646" s="3">
        <v>45871.642361111109</v>
      </c>
      <c r="W12646" t="s">
        <v>1994</v>
      </c>
      <c r="Y12646" s="4">
        <v>45876</v>
      </c>
      <c r="Z12646" s="2">
        <v>0.81263888888888891</v>
      </c>
    </row>
    <row r="12647" spans="1:26" x14ac:dyDescent="0.3">
      <c r="A12647">
        <v>136377</v>
      </c>
      <c r="B12647" t="s">
        <v>1923</v>
      </c>
      <c r="C12647" t="s">
        <v>27</v>
      </c>
      <c r="D12647" t="s">
        <v>327</v>
      </c>
      <c r="E12647" t="s">
        <v>76</v>
      </c>
      <c r="F12647">
        <v>9981113602</v>
      </c>
      <c r="G12647" t="s">
        <v>43</v>
      </c>
      <c r="H12647">
        <v>7428</v>
      </c>
      <c r="I12647" t="s">
        <v>15335</v>
      </c>
      <c r="J12647" t="s">
        <v>31</v>
      </c>
      <c r="K12647" t="s">
        <v>49</v>
      </c>
      <c r="O12647" t="s">
        <v>33</v>
      </c>
      <c r="S12647" s="3">
        <v>45876.375</v>
      </c>
      <c r="T12647" t="s">
        <v>54</v>
      </c>
      <c r="U12647" t="s">
        <v>15335</v>
      </c>
      <c r="V12647" s="3">
        <v>45871.642361111109</v>
      </c>
      <c r="W12647" t="s">
        <v>2079</v>
      </c>
      <c r="Y12647" s="4">
        <v>45876</v>
      </c>
      <c r="Z12647" s="2">
        <v>0.81263888888888891</v>
      </c>
    </row>
    <row r="12648" spans="1:26" x14ac:dyDescent="0.3">
      <c r="A12648">
        <v>135024</v>
      </c>
      <c r="B12648" t="s">
        <v>1923</v>
      </c>
      <c r="C12648" t="s">
        <v>27</v>
      </c>
      <c r="D12648" t="s">
        <v>327</v>
      </c>
      <c r="E12648" t="s">
        <v>76</v>
      </c>
      <c r="F12648">
        <v>7610683582</v>
      </c>
      <c r="G12648" t="s">
        <v>43</v>
      </c>
      <c r="H12648">
        <v>7428</v>
      </c>
      <c r="I12648" t="s">
        <v>15336</v>
      </c>
      <c r="J12648" t="s">
        <v>31</v>
      </c>
      <c r="K12648" t="s">
        <v>49</v>
      </c>
      <c r="O12648" t="s">
        <v>33</v>
      </c>
      <c r="S12648" s="3">
        <v>45876.375</v>
      </c>
      <c r="T12648" t="s">
        <v>54</v>
      </c>
      <c r="U12648" t="s">
        <v>15336</v>
      </c>
      <c r="V12648" s="3">
        <v>45871.642361111109</v>
      </c>
      <c r="W12648" t="s">
        <v>2078</v>
      </c>
      <c r="Y12648" s="4">
        <v>45876</v>
      </c>
      <c r="Z12648" s="2">
        <v>0.81263888888888891</v>
      </c>
    </row>
    <row r="12649" spans="1:26" x14ac:dyDescent="0.3">
      <c r="A12649">
        <v>29920</v>
      </c>
      <c r="B12649" t="s">
        <v>1923</v>
      </c>
      <c r="C12649" t="s">
        <v>27</v>
      </c>
      <c r="D12649" t="s">
        <v>327</v>
      </c>
      <c r="E12649" t="s">
        <v>76</v>
      </c>
      <c r="F12649">
        <v>8120793736</v>
      </c>
      <c r="G12649" t="s">
        <v>43</v>
      </c>
      <c r="H12649">
        <v>7428</v>
      </c>
      <c r="I12649" t="s">
        <v>15337</v>
      </c>
      <c r="J12649" t="s">
        <v>31</v>
      </c>
      <c r="K12649" t="s">
        <v>49</v>
      </c>
      <c r="O12649" t="s">
        <v>33</v>
      </c>
      <c r="S12649" s="3">
        <v>45876.375</v>
      </c>
      <c r="T12649" t="s">
        <v>54</v>
      </c>
      <c r="U12649" t="s">
        <v>15337</v>
      </c>
      <c r="V12649" s="3">
        <v>45871.642361111109</v>
      </c>
      <c r="W12649" t="s">
        <v>1994</v>
      </c>
      <c r="Y12649" s="4">
        <v>45876</v>
      </c>
      <c r="Z12649" s="2">
        <v>0.81263888888888891</v>
      </c>
    </row>
    <row r="12650" spans="1:26" x14ac:dyDescent="0.3">
      <c r="A12650">
        <v>133640</v>
      </c>
      <c r="B12650" t="s">
        <v>752</v>
      </c>
      <c r="C12650" t="s">
        <v>27</v>
      </c>
      <c r="D12650" t="s">
        <v>327</v>
      </c>
      <c r="E12650" t="s">
        <v>76</v>
      </c>
      <c r="F12650">
        <v>9301698738</v>
      </c>
      <c r="G12650" t="s">
        <v>43</v>
      </c>
      <c r="H12650">
        <v>7435</v>
      </c>
      <c r="I12650" t="s">
        <v>15339</v>
      </c>
      <c r="J12650" t="s">
        <v>31</v>
      </c>
      <c r="K12650" t="s">
        <v>49</v>
      </c>
      <c r="O12650" t="s">
        <v>33</v>
      </c>
      <c r="S12650" s="3">
        <v>45876.375</v>
      </c>
      <c r="T12650" t="s">
        <v>54</v>
      </c>
      <c r="U12650" t="s">
        <v>15339</v>
      </c>
      <c r="V12650" s="3">
        <v>45871.642361111109</v>
      </c>
      <c r="W12650" t="s">
        <v>1136</v>
      </c>
      <c r="Y12650" s="4">
        <v>45876</v>
      </c>
      <c r="Z12650" s="2">
        <v>0.81263888888888891</v>
      </c>
    </row>
    <row r="12651" spans="1:26" x14ac:dyDescent="0.3">
      <c r="A12651">
        <v>135397</v>
      </c>
      <c r="B12651" t="s">
        <v>752</v>
      </c>
      <c r="C12651" t="s">
        <v>27</v>
      </c>
      <c r="D12651" t="s">
        <v>327</v>
      </c>
      <c r="E12651" t="s">
        <v>76</v>
      </c>
      <c r="F12651">
        <v>9301082595</v>
      </c>
      <c r="G12651" t="s">
        <v>43</v>
      </c>
      <c r="H12651">
        <v>7435</v>
      </c>
      <c r="I12651" t="s">
        <v>15340</v>
      </c>
      <c r="J12651" t="s">
        <v>31</v>
      </c>
      <c r="K12651" t="s">
        <v>49</v>
      </c>
      <c r="O12651" t="s">
        <v>33</v>
      </c>
      <c r="S12651" s="3">
        <v>45876.375</v>
      </c>
      <c r="T12651" t="s">
        <v>54</v>
      </c>
      <c r="U12651" t="s">
        <v>15340</v>
      </c>
      <c r="V12651" s="3">
        <v>45871.642361111109</v>
      </c>
      <c r="W12651" t="s">
        <v>1935</v>
      </c>
      <c r="Y12651" s="4">
        <v>45876</v>
      </c>
      <c r="Z12651" s="2">
        <v>0.81263888888888891</v>
      </c>
    </row>
    <row r="12652" spans="1:26" x14ac:dyDescent="0.3">
      <c r="A12652">
        <v>135397</v>
      </c>
      <c r="B12652" t="s">
        <v>752</v>
      </c>
      <c r="C12652" t="s">
        <v>27</v>
      </c>
      <c r="D12652" t="s">
        <v>327</v>
      </c>
      <c r="E12652" t="s">
        <v>76</v>
      </c>
      <c r="F12652">
        <v>9301082595</v>
      </c>
      <c r="G12652" t="s">
        <v>43</v>
      </c>
      <c r="H12652">
        <v>7435</v>
      </c>
      <c r="I12652" t="s">
        <v>15341</v>
      </c>
      <c r="J12652" t="s">
        <v>31</v>
      </c>
      <c r="K12652" t="s">
        <v>49</v>
      </c>
      <c r="O12652" t="s">
        <v>33</v>
      </c>
      <c r="S12652" s="3">
        <v>45876.375</v>
      </c>
      <c r="T12652" t="s">
        <v>54</v>
      </c>
      <c r="U12652" t="s">
        <v>15341</v>
      </c>
      <c r="V12652" s="3">
        <v>45871.642361111109</v>
      </c>
      <c r="W12652" t="s">
        <v>1935</v>
      </c>
      <c r="Y12652" s="4">
        <v>45876</v>
      </c>
      <c r="Z12652" s="2">
        <v>0.81263888888888891</v>
      </c>
    </row>
    <row r="12653" spans="1:26" x14ac:dyDescent="0.3">
      <c r="A12653">
        <v>135397</v>
      </c>
      <c r="B12653" t="s">
        <v>752</v>
      </c>
      <c r="C12653" t="s">
        <v>27</v>
      </c>
      <c r="D12653" t="s">
        <v>327</v>
      </c>
      <c r="E12653" t="s">
        <v>76</v>
      </c>
      <c r="F12653">
        <v>9301082595</v>
      </c>
      <c r="G12653" t="s">
        <v>43</v>
      </c>
      <c r="H12653">
        <v>7435</v>
      </c>
      <c r="I12653" t="s">
        <v>15342</v>
      </c>
      <c r="J12653" t="s">
        <v>31</v>
      </c>
      <c r="K12653" t="s">
        <v>49</v>
      </c>
      <c r="O12653" t="s">
        <v>33</v>
      </c>
      <c r="S12653" s="3">
        <v>45876.375</v>
      </c>
      <c r="T12653" t="s">
        <v>54</v>
      </c>
      <c r="U12653" t="s">
        <v>15342</v>
      </c>
      <c r="V12653" s="3">
        <v>45871.642361111109</v>
      </c>
      <c r="W12653" t="s">
        <v>1935</v>
      </c>
      <c r="Y12653" s="4">
        <v>45876</v>
      </c>
      <c r="Z12653" s="2">
        <v>0.81263888888888891</v>
      </c>
    </row>
    <row r="12654" spans="1:26" x14ac:dyDescent="0.3">
      <c r="A12654">
        <v>135397</v>
      </c>
      <c r="B12654" t="s">
        <v>752</v>
      </c>
      <c r="C12654" t="s">
        <v>27</v>
      </c>
      <c r="D12654" t="s">
        <v>327</v>
      </c>
      <c r="E12654" t="s">
        <v>76</v>
      </c>
      <c r="F12654">
        <v>9301082595</v>
      </c>
      <c r="G12654" t="s">
        <v>43</v>
      </c>
      <c r="H12654">
        <v>7435</v>
      </c>
      <c r="I12654" t="s">
        <v>15343</v>
      </c>
      <c r="J12654" t="s">
        <v>31</v>
      </c>
      <c r="K12654" t="s">
        <v>49</v>
      </c>
      <c r="O12654" t="s">
        <v>33</v>
      </c>
      <c r="S12654" s="3">
        <v>45876.375</v>
      </c>
      <c r="T12654" t="s">
        <v>54</v>
      </c>
      <c r="U12654" t="s">
        <v>15343</v>
      </c>
      <c r="V12654" s="3">
        <v>45871.642361111109</v>
      </c>
      <c r="W12654" t="s">
        <v>1935</v>
      </c>
      <c r="Y12654" s="4">
        <v>45876</v>
      </c>
      <c r="Z12654" s="2">
        <v>0.81263888888888891</v>
      </c>
    </row>
    <row r="12655" spans="1:26" x14ac:dyDescent="0.3">
      <c r="A12655">
        <v>135397</v>
      </c>
      <c r="B12655" t="s">
        <v>752</v>
      </c>
      <c r="C12655" t="s">
        <v>27</v>
      </c>
      <c r="D12655" t="s">
        <v>327</v>
      </c>
      <c r="E12655" t="s">
        <v>76</v>
      </c>
      <c r="F12655">
        <v>9301082595</v>
      </c>
      <c r="G12655" t="s">
        <v>43</v>
      </c>
      <c r="H12655">
        <v>7435</v>
      </c>
      <c r="I12655" t="s">
        <v>15344</v>
      </c>
      <c r="J12655" t="s">
        <v>31</v>
      </c>
      <c r="K12655" t="s">
        <v>49</v>
      </c>
      <c r="O12655" t="s">
        <v>33</v>
      </c>
      <c r="S12655" s="3">
        <v>45876.375</v>
      </c>
      <c r="T12655" t="s">
        <v>54</v>
      </c>
      <c r="U12655" t="s">
        <v>15344</v>
      </c>
      <c r="V12655" s="3">
        <v>45871.642361111109</v>
      </c>
      <c r="W12655" t="s">
        <v>1935</v>
      </c>
      <c r="Y12655" s="4">
        <v>45876</v>
      </c>
      <c r="Z12655" s="2">
        <v>0.81263888888888891</v>
      </c>
    </row>
    <row r="12656" spans="1:26" x14ac:dyDescent="0.3">
      <c r="A12656">
        <v>133640</v>
      </c>
      <c r="B12656" t="s">
        <v>752</v>
      </c>
      <c r="C12656" t="s">
        <v>27</v>
      </c>
      <c r="D12656" t="s">
        <v>327</v>
      </c>
      <c r="E12656" t="s">
        <v>76</v>
      </c>
      <c r="F12656">
        <v>9301698738</v>
      </c>
      <c r="G12656" t="s">
        <v>43</v>
      </c>
      <c r="H12656">
        <v>7435</v>
      </c>
      <c r="I12656" t="s">
        <v>15345</v>
      </c>
      <c r="J12656" t="s">
        <v>31</v>
      </c>
      <c r="K12656" t="s">
        <v>49</v>
      </c>
      <c r="O12656" t="s">
        <v>33</v>
      </c>
      <c r="S12656" s="3">
        <v>45876.375</v>
      </c>
      <c r="T12656" t="s">
        <v>54</v>
      </c>
      <c r="U12656" t="s">
        <v>15345</v>
      </c>
      <c r="V12656" s="3">
        <v>45871.642361111109</v>
      </c>
      <c r="W12656" t="s">
        <v>1136</v>
      </c>
      <c r="Y12656" s="4">
        <v>45876</v>
      </c>
      <c r="Z12656" s="2">
        <v>0.81263888888888891</v>
      </c>
    </row>
    <row r="12657" spans="1:26" x14ac:dyDescent="0.3">
      <c r="A12657">
        <v>133640</v>
      </c>
      <c r="B12657" t="s">
        <v>752</v>
      </c>
      <c r="C12657" t="s">
        <v>27</v>
      </c>
      <c r="D12657" t="s">
        <v>327</v>
      </c>
      <c r="E12657" t="s">
        <v>76</v>
      </c>
      <c r="F12657">
        <v>9301698738</v>
      </c>
      <c r="G12657" t="s">
        <v>43</v>
      </c>
      <c r="H12657">
        <v>7435</v>
      </c>
      <c r="I12657" t="s">
        <v>15346</v>
      </c>
      <c r="J12657" t="s">
        <v>31</v>
      </c>
      <c r="K12657" t="s">
        <v>49</v>
      </c>
      <c r="O12657" t="s">
        <v>33</v>
      </c>
      <c r="S12657" s="3">
        <v>45876.375</v>
      </c>
      <c r="T12657" t="s">
        <v>54</v>
      </c>
      <c r="U12657" t="s">
        <v>15346</v>
      </c>
      <c r="V12657" s="3">
        <v>45871.642361111109</v>
      </c>
      <c r="W12657" t="s">
        <v>1136</v>
      </c>
      <c r="Y12657" s="4">
        <v>45876</v>
      </c>
      <c r="Z12657" s="2">
        <v>0.81263888888888891</v>
      </c>
    </row>
    <row r="12658" spans="1:26" x14ac:dyDescent="0.3">
      <c r="A12658">
        <v>134484</v>
      </c>
      <c r="B12658" t="s">
        <v>1944</v>
      </c>
      <c r="C12658" t="s">
        <v>27</v>
      </c>
      <c r="D12658" t="s">
        <v>518</v>
      </c>
      <c r="E12658" t="s">
        <v>48</v>
      </c>
      <c r="F12658">
        <v>9037845350</v>
      </c>
      <c r="G12658" t="s">
        <v>43</v>
      </c>
      <c r="H12658">
        <v>7443</v>
      </c>
      <c r="I12658" t="s">
        <v>15348</v>
      </c>
      <c r="J12658" t="s">
        <v>31</v>
      </c>
      <c r="K12658" t="s">
        <v>49</v>
      </c>
      <c r="O12658" t="s">
        <v>33</v>
      </c>
      <c r="S12658" s="3">
        <v>45876.375</v>
      </c>
      <c r="T12658" t="s">
        <v>54</v>
      </c>
      <c r="U12658" t="s">
        <v>15348</v>
      </c>
      <c r="V12658" s="3">
        <v>45871.642361111109</v>
      </c>
      <c r="W12658" t="s">
        <v>1945</v>
      </c>
      <c r="Y12658" s="4">
        <v>45876</v>
      </c>
      <c r="Z12658" s="2">
        <v>0.81263888888888891</v>
      </c>
    </row>
    <row r="12659" spans="1:26" x14ac:dyDescent="0.3">
      <c r="A12659">
        <v>132932</v>
      </c>
      <c r="B12659" t="s">
        <v>1944</v>
      </c>
      <c r="C12659" t="s">
        <v>27</v>
      </c>
      <c r="D12659" t="s">
        <v>518</v>
      </c>
      <c r="E12659" t="s">
        <v>48</v>
      </c>
      <c r="F12659">
        <v>9694921611</v>
      </c>
      <c r="G12659" t="s">
        <v>43</v>
      </c>
      <c r="H12659">
        <v>7443</v>
      </c>
      <c r="I12659" t="s">
        <v>15349</v>
      </c>
      <c r="J12659" t="s">
        <v>31</v>
      </c>
      <c r="K12659" t="s">
        <v>49</v>
      </c>
      <c r="O12659" t="s">
        <v>33</v>
      </c>
      <c r="S12659" s="3">
        <v>45876.375</v>
      </c>
      <c r="T12659" t="s">
        <v>54</v>
      </c>
      <c r="U12659" t="s">
        <v>15349</v>
      </c>
      <c r="V12659" s="3">
        <v>45871.642361111109</v>
      </c>
      <c r="W12659" t="s">
        <v>1990</v>
      </c>
      <c r="Y12659" s="4">
        <v>45876</v>
      </c>
      <c r="Z12659" s="2">
        <v>0.81263888888888891</v>
      </c>
    </row>
    <row r="12660" spans="1:26" x14ac:dyDescent="0.3">
      <c r="A12660">
        <v>134484</v>
      </c>
      <c r="B12660" t="s">
        <v>1944</v>
      </c>
      <c r="C12660" t="s">
        <v>27</v>
      </c>
      <c r="D12660" t="s">
        <v>518</v>
      </c>
      <c r="E12660" t="s">
        <v>48</v>
      </c>
      <c r="F12660">
        <v>9037845350</v>
      </c>
      <c r="G12660" t="s">
        <v>43</v>
      </c>
      <c r="H12660">
        <v>7443</v>
      </c>
      <c r="I12660" t="s">
        <v>15351</v>
      </c>
      <c r="J12660" t="s">
        <v>31</v>
      </c>
      <c r="K12660" t="s">
        <v>49</v>
      </c>
      <c r="O12660" t="s">
        <v>33</v>
      </c>
      <c r="S12660" s="3">
        <v>45876.375</v>
      </c>
      <c r="T12660" t="s">
        <v>54</v>
      </c>
      <c r="U12660" t="s">
        <v>15351</v>
      </c>
      <c r="V12660" s="3">
        <v>45871.642361111109</v>
      </c>
      <c r="W12660" t="s">
        <v>1945</v>
      </c>
      <c r="Y12660" s="4">
        <v>45876</v>
      </c>
      <c r="Z12660" s="2">
        <v>0.81263888888888891</v>
      </c>
    </row>
    <row r="12661" spans="1:26" x14ac:dyDescent="0.3">
      <c r="A12661">
        <v>134484</v>
      </c>
      <c r="B12661" t="s">
        <v>1944</v>
      </c>
      <c r="C12661" t="s">
        <v>27</v>
      </c>
      <c r="D12661" t="s">
        <v>518</v>
      </c>
      <c r="E12661" t="s">
        <v>48</v>
      </c>
      <c r="F12661">
        <v>9037845350</v>
      </c>
      <c r="G12661" t="s">
        <v>43</v>
      </c>
      <c r="H12661">
        <v>7443</v>
      </c>
      <c r="I12661" t="s">
        <v>15352</v>
      </c>
      <c r="J12661" t="s">
        <v>31</v>
      </c>
      <c r="K12661" t="s">
        <v>49</v>
      </c>
      <c r="O12661" t="s">
        <v>33</v>
      </c>
      <c r="S12661" s="3">
        <v>45876.375</v>
      </c>
      <c r="T12661" t="s">
        <v>54</v>
      </c>
      <c r="U12661" t="s">
        <v>15352</v>
      </c>
      <c r="V12661" s="3">
        <v>45871.642361111109</v>
      </c>
      <c r="W12661" t="s">
        <v>1945</v>
      </c>
      <c r="Y12661" s="4">
        <v>45876</v>
      </c>
      <c r="Z12661" s="2">
        <v>0.81263888888888891</v>
      </c>
    </row>
    <row r="12662" spans="1:26" x14ac:dyDescent="0.3">
      <c r="A12662">
        <v>134484</v>
      </c>
      <c r="B12662" t="s">
        <v>1944</v>
      </c>
      <c r="C12662" t="s">
        <v>27</v>
      </c>
      <c r="D12662" t="s">
        <v>518</v>
      </c>
      <c r="E12662" t="s">
        <v>48</v>
      </c>
      <c r="F12662">
        <v>9037845350</v>
      </c>
      <c r="G12662" t="s">
        <v>43</v>
      </c>
      <c r="H12662">
        <v>7443</v>
      </c>
      <c r="I12662" t="s">
        <v>15353</v>
      </c>
      <c r="J12662" t="s">
        <v>31</v>
      </c>
      <c r="K12662" t="s">
        <v>49</v>
      </c>
      <c r="O12662" t="s">
        <v>33</v>
      </c>
      <c r="S12662" s="3">
        <v>45876.375</v>
      </c>
      <c r="T12662" t="s">
        <v>54</v>
      </c>
      <c r="U12662" t="s">
        <v>15353</v>
      </c>
      <c r="V12662" s="3">
        <v>45871.642361111109</v>
      </c>
      <c r="W12662" t="s">
        <v>1945</v>
      </c>
      <c r="Y12662" s="4">
        <v>45876</v>
      </c>
      <c r="Z12662" s="2">
        <v>0.81263888888888891</v>
      </c>
    </row>
    <row r="12663" spans="1:26" x14ac:dyDescent="0.3">
      <c r="A12663">
        <v>134484</v>
      </c>
      <c r="B12663" t="s">
        <v>1944</v>
      </c>
      <c r="C12663" t="s">
        <v>27</v>
      </c>
      <c r="D12663" t="s">
        <v>518</v>
      </c>
      <c r="E12663" t="s">
        <v>48</v>
      </c>
      <c r="F12663">
        <v>9037845350</v>
      </c>
      <c r="G12663" t="s">
        <v>43</v>
      </c>
      <c r="H12663">
        <v>7443</v>
      </c>
      <c r="I12663" t="s">
        <v>15354</v>
      </c>
      <c r="J12663" t="s">
        <v>31</v>
      </c>
      <c r="K12663" t="s">
        <v>49</v>
      </c>
      <c r="O12663" t="s">
        <v>33</v>
      </c>
      <c r="S12663" s="3">
        <v>45876.375</v>
      </c>
      <c r="T12663" t="s">
        <v>54</v>
      </c>
      <c r="U12663" t="s">
        <v>15354</v>
      </c>
      <c r="V12663" s="3">
        <v>45871.642361111109</v>
      </c>
      <c r="W12663" t="s">
        <v>1945</v>
      </c>
      <c r="Y12663" s="4">
        <v>45876</v>
      </c>
      <c r="Z12663" s="2">
        <v>0.81263888888888891</v>
      </c>
    </row>
    <row r="12664" spans="1:26" x14ac:dyDescent="0.3">
      <c r="A12664">
        <v>134484</v>
      </c>
      <c r="B12664" t="s">
        <v>1944</v>
      </c>
      <c r="C12664" t="s">
        <v>27</v>
      </c>
      <c r="D12664" t="s">
        <v>518</v>
      </c>
      <c r="E12664" t="s">
        <v>48</v>
      </c>
      <c r="F12664">
        <v>9037845350</v>
      </c>
      <c r="G12664" t="s">
        <v>43</v>
      </c>
      <c r="H12664">
        <v>7443</v>
      </c>
      <c r="I12664" t="s">
        <v>15356</v>
      </c>
      <c r="J12664" t="s">
        <v>31</v>
      </c>
      <c r="K12664" t="s">
        <v>49</v>
      </c>
      <c r="O12664" t="s">
        <v>33</v>
      </c>
      <c r="S12664" s="3">
        <v>45876.375</v>
      </c>
      <c r="T12664" t="s">
        <v>54</v>
      </c>
      <c r="U12664" t="s">
        <v>15356</v>
      </c>
      <c r="V12664" s="3">
        <v>45871.642361111109</v>
      </c>
      <c r="W12664" t="s">
        <v>1945</v>
      </c>
      <c r="Y12664" s="4">
        <v>45876</v>
      </c>
      <c r="Z12664" s="2">
        <v>0.81263888888888891</v>
      </c>
    </row>
    <row r="12665" spans="1:26" x14ac:dyDescent="0.3">
      <c r="A12665">
        <v>134484</v>
      </c>
      <c r="B12665" t="s">
        <v>1944</v>
      </c>
      <c r="C12665" t="s">
        <v>27</v>
      </c>
      <c r="D12665" t="s">
        <v>518</v>
      </c>
      <c r="E12665" t="s">
        <v>48</v>
      </c>
      <c r="F12665">
        <v>9037845350</v>
      </c>
      <c r="G12665" t="s">
        <v>43</v>
      </c>
      <c r="H12665">
        <v>7443</v>
      </c>
      <c r="I12665" t="s">
        <v>15359</v>
      </c>
      <c r="J12665" t="s">
        <v>31</v>
      </c>
      <c r="K12665" t="s">
        <v>49</v>
      </c>
      <c r="O12665" t="s">
        <v>33</v>
      </c>
      <c r="S12665" s="3">
        <v>45876.375</v>
      </c>
      <c r="T12665" t="s">
        <v>54</v>
      </c>
      <c r="U12665" t="s">
        <v>15359</v>
      </c>
      <c r="V12665" s="3">
        <v>45871.642361111109</v>
      </c>
      <c r="W12665" t="s">
        <v>1945</v>
      </c>
      <c r="Y12665" s="4">
        <v>45876</v>
      </c>
      <c r="Z12665" s="2">
        <v>0.81263888888888891</v>
      </c>
    </row>
    <row r="12666" spans="1:26" x14ac:dyDescent="0.3">
      <c r="A12666">
        <v>134484</v>
      </c>
      <c r="B12666" t="s">
        <v>1944</v>
      </c>
      <c r="C12666" t="s">
        <v>27</v>
      </c>
      <c r="D12666" t="s">
        <v>518</v>
      </c>
      <c r="E12666" t="s">
        <v>48</v>
      </c>
      <c r="F12666">
        <v>9037845350</v>
      </c>
      <c r="G12666" t="s">
        <v>43</v>
      </c>
      <c r="H12666">
        <v>7443</v>
      </c>
      <c r="I12666" t="s">
        <v>15360</v>
      </c>
      <c r="J12666" t="s">
        <v>31</v>
      </c>
      <c r="K12666" t="s">
        <v>49</v>
      </c>
      <c r="O12666" t="s">
        <v>33</v>
      </c>
      <c r="S12666" s="3">
        <v>45876.375</v>
      </c>
      <c r="T12666" t="s">
        <v>54</v>
      </c>
      <c r="U12666" t="s">
        <v>15360</v>
      </c>
      <c r="V12666" s="3">
        <v>45871.642361111109</v>
      </c>
      <c r="W12666" t="s">
        <v>1945</v>
      </c>
      <c r="Y12666" s="4">
        <v>45876</v>
      </c>
      <c r="Z12666" s="2">
        <v>0.81263888888888891</v>
      </c>
    </row>
    <row r="12667" spans="1:26" x14ac:dyDescent="0.3">
      <c r="A12667">
        <v>134484</v>
      </c>
      <c r="B12667" t="s">
        <v>1944</v>
      </c>
      <c r="C12667" t="s">
        <v>27</v>
      </c>
      <c r="D12667" t="s">
        <v>518</v>
      </c>
      <c r="E12667" t="s">
        <v>48</v>
      </c>
      <c r="F12667">
        <v>9037845350</v>
      </c>
      <c r="G12667" t="s">
        <v>43</v>
      </c>
      <c r="H12667">
        <v>7443</v>
      </c>
      <c r="I12667" t="s">
        <v>15362</v>
      </c>
      <c r="J12667" t="s">
        <v>31</v>
      </c>
      <c r="K12667" t="s">
        <v>49</v>
      </c>
      <c r="O12667" t="s">
        <v>33</v>
      </c>
      <c r="S12667" s="3">
        <v>45876.375</v>
      </c>
      <c r="T12667" t="s">
        <v>54</v>
      </c>
      <c r="U12667" t="s">
        <v>15362</v>
      </c>
      <c r="V12667" s="3">
        <v>45871.642361111109</v>
      </c>
      <c r="W12667" t="s">
        <v>1945</v>
      </c>
      <c r="Y12667" s="4">
        <v>45876</v>
      </c>
      <c r="Z12667" s="2">
        <v>0.81263888888888891</v>
      </c>
    </row>
    <row r="12668" spans="1:26" x14ac:dyDescent="0.3">
      <c r="A12668">
        <v>134484</v>
      </c>
      <c r="B12668" t="s">
        <v>1944</v>
      </c>
      <c r="C12668" t="s">
        <v>27</v>
      </c>
      <c r="D12668" t="s">
        <v>518</v>
      </c>
      <c r="E12668" t="s">
        <v>48</v>
      </c>
      <c r="F12668">
        <v>9037845350</v>
      </c>
      <c r="G12668" t="s">
        <v>43</v>
      </c>
      <c r="H12668">
        <v>7443</v>
      </c>
      <c r="I12668" t="s">
        <v>15363</v>
      </c>
      <c r="J12668" t="s">
        <v>31</v>
      </c>
      <c r="K12668" t="s">
        <v>49</v>
      </c>
      <c r="O12668" t="s">
        <v>33</v>
      </c>
      <c r="S12668" s="3">
        <v>45876.375</v>
      </c>
      <c r="T12668" t="s">
        <v>54</v>
      </c>
      <c r="U12668" t="s">
        <v>15363</v>
      </c>
      <c r="V12668" s="3">
        <v>45871.642361111109</v>
      </c>
      <c r="W12668" t="s">
        <v>1945</v>
      </c>
      <c r="Y12668" s="4">
        <v>45876</v>
      </c>
      <c r="Z12668" s="2">
        <v>0.81263888888888891</v>
      </c>
    </row>
    <row r="12669" spans="1:26" x14ac:dyDescent="0.3">
      <c r="A12669">
        <v>133123</v>
      </c>
      <c r="B12669" t="s">
        <v>1997</v>
      </c>
      <c r="C12669" t="s">
        <v>27</v>
      </c>
      <c r="D12669" t="s">
        <v>333</v>
      </c>
      <c r="E12669" t="s">
        <v>48</v>
      </c>
      <c r="F12669">
        <v>8307952689</v>
      </c>
      <c r="G12669" t="s">
        <v>334</v>
      </c>
      <c r="H12669">
        <v>7459</v>
      </c>
      <c r="I12669" t="s">
        <v>15364</v>
      </c>
      <c r="J12669" t="s">
        <v>31</v>
      </c>
      <c r="K12669" t="s">
        <v>49</v>
      </c>
      <c r="O12669" t="s">
        <v>33</v>
      </c>
      <c r="S12669" s="3">
        <v>45876.375</v>
      </c>
      <c r="T12669" t="s">
        <v>54</v>
      </c>
      <c r="U12669" t="s">
        <v>15364</v>
      </c>
      <c r="V12669" s="3">
        <v>45871.642361111109</v>
      </c>
      <c r="W12669" t="s">
        <v>2080</v>
      </c>
      <c r="Y12669" s="4">
        <v>45876</v>
      </c>
      <c r="Z12669" s="2">
        <v>0.81263888888888891</v>
      </c>
    </row>
    <row r="12670" spans="1:26" x14ac:dyDescent="0.3">
      <c r="A12670">
        <v>133123</v>
      </c>
      <c r="B12670" t="s">
        <v>1997</v>
      </c>
      <c r="C12670" t="s">
        <v>27</v>
      </c>
      <c r="D12670" t="s">
        <v>333</v>
      </c>
      <c r="E12670" t="s">
        <v>48</v>
      </c>
      <c r="F12670">
        <v>8307952689</v>
      </c>
      <c r="G12670" t="s">
        <v>334</v>
      </c>
      <c r="H12670">
        <v>7459</v>
      </c>
      <c r="I12670" t="s">
        <v>15365</v>
      </c>
      <c r="J12670" t="s">
        <v>31</v>
      </c>
      <c r="K12670" t="s">
        <v>49</v>
      </c>
      <c r="O12670" t="s">
        <v>33</v>
      </c>
      <c r="S12670" s="3">
        <v>45876.375</v>
      </c>
      <c r="T12670" t="s">
        <v>54</v>
      </c>
      <c r="U12670" t="s">
        <v>15365</v>
      </c>
      <c r="V12670" s="3">
        <v>45871.642361111109</v>
      </c>
      <c r="W12670" t="s">
        <v>2080</v>
      </c>
      <c r="Y12670" s="4">
        <v>45876</v>
      </c>
      <c r="Z12670" s="2">
        <v>0.81263888888888891</v>
      </c>
    </row>
    <row r="12671" spans="1:26" x14ac:dyDescent="0.3">
      <c r="A12671">
        <v>133123</v>
      </c>
      <c r="B12671" t="s">
        <v>1997</v>
      </c>
      <c r="C12671" t="s">
        <v>27</v>
      </c>
      <c r="D12671" t="s">
        <v>333</v>
      </c>
      <c r="E12671" t="s">
        <v>48</v>
      </c>
      <c r="F12671">
        <v>8307952689</v>
      </c>
      <c r="G12671" t="s">
        <v>334</v>
      </c>
      <c r="H12671">
        <v>7459</v>
      </c>
      <c r="I12671" t="s">
        <v>15366</v>
      </c>
      <c r="J12671" t="s">
        <v>31</v>
      </c>
      <c r="K12671" t="s">
        <v>49</v>
      </c>
      <c r="O12671" t="s">
        <v>33</v>
      </c>
      <c r="S12671" s="3">
        <v>45876.375</v>
      </c>
      <c r="T12671" t="s">
        <v>54</v>
      </c>
      <c r="U12671" t="s">
        <v>15366</v>
      </c>
      <c r="V12671" s="3">
        <v>45871.642361111109</v>
      </c>
      <c r="W12671" t="s">
        <v>2080</v>
      </c>
      <c r="Y12671" s="4">
        <v>45876</v>
      </c>
      <c r="Z12671" s="2">
        <v>0.81263888888888891</v>
      </c>
    </row>
    <row r="12672" spans="1:26" x14ac:dyDescent="0.3">
      <c r="A12672">
        <v>133123</v>
      </c>
      <c r="B12672" t="s">
        <v>1997</v>
      </c>
      <c r="C12672" t="s">
        <v>27</v>
      </c>
      <c r="D12672" t="s">
        <v>333</v>
      </c>
      <c r="E12672" t="s">
        <v>48</v>
      </c>
      <c r="F12672">
        <v>8307952689</v>
      </c>
      <c r="G12672" t="s">
        <v>334</v>
      </c>
      <c r="H12672">
        <v>7459</v>
      </c>
      <c r="I12672" t="s">
        <v>15368</v>
      </c>
      <c r="J12672" t="s">
        <v>31</v>
      </c>
      <c r="K12672" t="s">
        <v>49</v>
      </c>
      <c r="O12672" t="s">
        <v>33</v>
      </c>
      <c r="S12672" s="3">
        <v>45876.375</v>
      </c>
      <c r="T12672" t="s">
        <v>54</v>
      </c>
      <c r="U12672" t="s">
        <v>15368</v>
      </c>
      <c r="V12672" s="3">
        <v>45871.642361111109</v>
      </c>
      <c r="W12672" t="s">
        <v>2080</v>
      </c>
      <c r="Y12672" s="4">
        <v>45876</v>
      </c>
      <c r="Z12672" s="2">
        <v>0.81263888888888891</v>
      </c>
    </row>
    <row r="12673" spans="1:26" x14ac:dyDescent="0.3">
      <c r="A12673">
        <v>133123</v>
      </c>
      <c r="B12673" t="s">
        <v>1997</v>
      </c>
      <c r="C12673" t="s">
        <v>27</v>
      </c>
      <c r="D12673" t="s">
        <v>333</v>
      </c>
      <c r="E12673" t="s">
        <v>48</v>
      </c>
      <c r="F12673">
        <v>8307952689</v>
      </c>
      <c r="G12673" t="s">
        <v>334</v>
      </c>
      <c r="H12673">
        <v>7459</v>
      </c>
      <c r="I12673" t="s">
        <v>15373</v>
      </c>
      <c r="J12673" t="s">
        <v>31</v>
      </c>
      <c r="K12673" t="s">
        <v>49</v>
      </c>
      <c r="O12673" t="s">
        <v>33</v>
      </c>
      <c r="S12673" s="3">
        <v>45876.375</v>
      </c>
      <c r="T12673" t="s">
        <v>54</v>
      </c>
      <c r="U12673" t="s">
        <v>15373</v>
      </c>
      <c r="V12673" s="3">
        <v>45871.642361111109</v>
      </c>
      <c r="W12673" t="s">
        <v>2080</v>
      </c>
      <c r="Y12673" s="4">
        <v>45876</v>
      </c>
      <c r="Z12673" s="2">
        <v>0.81263888888888891</v>
      </c>
    </row>
    <row r="12674" spans="1:26" x14ac:dyDescent="0.3">
      <c r="A12674">
        <v>133123</v>
      </c>
      <c r="B12674" t="s">
        <v>1997</v>
      </c>
      <c r="C12674" t="s">
        <v>27</v>
      </c>
      <c r="D12674" t="s">
        <v>333</v>
      </c>
      <c r="E12674" t="s">
        <v>48</v>
      </c>
      <c r="F12674">
        <v>8307952689</v>
      </c>
      <c r="G12674" t="s">
        <v>334</v>
      </c>
      <c r="H12674">
        <v>7459</v>
      </c>
      <c r="I12674" t="s">
        <v>15374</v>
      </c>
      <c r="J12674" t="s">
        <v>31</v>
      </c>
      <c r="K12674" t="s">
        <v>49</v>
      </c>
      <c r="O12674" t="s">
        <v>33</v>
      </c>
      <c r="S12674" s="3">
        <v>45876.375</v>
      </c>
      <c r="T12674" t="s">
        <v>54</v>
      </c>
      <c r="U12674" t="s">
        <v>15374</v>
      </c>
      <c r="V12674" s="3">
        <v>45871.642361111109</v>
      </c>
      <c r="W12674" t="s">
        <v>2080</v>
      </c>
      <c r="Y12674" s="4">
        <v>45876</v>
      </c>
      <c r="Z12674" s="2">
        <v>0.81263888888888891</v>
      </c>
    </row>
    <row r="12675" spans="1:26" x14ac:dyDescent="0.3">
      <c r="A12675">
        <v>133123</v>
      </c>
      <c r="B12675" t="s">
        <v>1997</v>
      </c>
      <c r="C12675" t="s">
        <v>27</v>
      </c>
      <c r="D12675" t="s">
        <v>333</v>
      </c>
      <c r="E12675" t="s">
        <v>48</v>
      </c>
      <c r="F12675">
        <v>8307952689</v>
      </c>
      <c r="G12675" t="s">
        <v>334</v>
      </c>
      <c r="H12675">
        <v>7459</v>
      </c>
      <c r="I12675" t="s">
        <v>15376</v>
      </c>
      <c r="J12675" t="s">
        <v>31</v>
      </c>
      <c r="K12675" t="s">
        <v>49</v>
      </c>
      <c r="O12675" t="s">
        <v>33</v>
      </c>
      <c r="S12675" s="3">
        <v>45876.375</v>
      </c>
      <c r="T12675" t="s">
        <v>54</v>
      </c>
      <c r="U12675" t="s">
        <v>15376</v>
      </c>
      <c r="V12675" s="3">
        <v>45871.642361111109</v>
      </c>
      <c r="W12675" t="s">
        <v>2080</v>
      </c>
      <c r="Y12675" s="4">
        <v>45876</v>
      </c>
      <c r="Z12675" s="2">
        <v>0.81263888888888891</v>
      </c>
    </row>
    <row r="12676" spans="1:26" x14ac:dyDescent="0.3">
      <c r="A12676">
        <v>133123</v>
      </c>
      <c r="B12676" t="s">
        <v>1997</v>
      </c>
      <c r="C12676" t="s">
        <v>27</v>
      </c>
      <c r="D12676" t="s">
        <v>333</v>
      </c>
      <c r="E12676" t="s">
        <v>48</v>
      </c>
      <c r="F12676">
        <v>8307952689</v>
      </c>
      <c r="G12676" t="s">
        <v>334</v>
      </c>
      <c r="H12676">
        <v>7459</v>
      </c>
      <c r="I12676" t="s">
        <v>15378</v>
      </c>
      <c r="J12676" t="s">
        <v>31</v>
      </c>
      <c r="K12676" t="s">
        <v>49</v>
      </c>
      <c r="O12676" t="s">
        <v>33</v>
      </c>
      <c r="S12676" s="3">
        <v>45876.375</v>
      </c>
      <c r="T12676" t="s">
        <v>54</v>
      </c>
      <c r="U12676" t="s">
        <v>15378</v>
      </c>
      <c r="V12676" s="3">
        <v>45871.642361111109</v>
      </c>
      <c r="W12676" t="s">
        <v>2080</v>
      </c>
      <c r="Y12676" s="4">
        <v>45876</v>
      </c>
      <c r="Z12676" s="2">
        <v>0.81263888888888891</v>
      </c>
    </row>
    <row r="12677" spans="1:26" x14ac:dyDescent="0.3">
      <c r="A12677">
        <v>133123</v>
      </c>
      <c r="B12677" t="s">
        <v>1997</v>
      </c>
      <c r="C12677" t="s">
        <v>27</v>
      </c>
      <c r="D12677" t="s">
        <v>333</v>
      </c>
      <c r="E12677" t="s">
        <v>48</v>
      </c>
      <c r="F12677">
        <v>8307952689</v>
      </c>
      <c r="G12677" t="s">
        <v>334</v>
      </c>
      <c r="H12677">
        <v>7459</v>
      </c>
      <c r="I12677" t="s">
        <v>15379</v>
      </c>
      <c r="J12677" t="s">
        <v>31</v>
      </c>
      <c r="K12677" t="s">
        <v>49</v>
      </c>
      <c r="O12677" t="s">
        <v>33</v>
      </c>
      <c r="S12677" s="3">
        <v>45876.375</v>
      </c>
      <c r="T12677" t="s">
        <v>54</v>
      </c>
      <c r="U12677" t="s">
        <v>15379</v>
      </c>
      <c r="V12677" s="3">
        <v>45871.642361111109</v>
      </c>
      <c r="W12677" t="s">
        <v>2080</v>
      </c>
      <c r="Y12677" s="4">
        <v>45876</v>
      </c>
      <c r="Z12677" s="2">
        <v>0.81263888888888891</v>
      </c>
    </row>
    <row r="12678" spans="1:26" x14ac:dyDescent="0.3">
      <c r="A12678">
        <v>135237</v>
      </c>
      <c r="B12678" t="s">
        <v>196</v>
      </c>
      <c r="C12678" t="s">
        <v>27</v>
      </c>
      <c r="D12678" t="s">
        <v>162</v>
      </c>
      <c r="E12678" t="s">
        <v>29</v>
      </c>
      <c r="F12678">
        <v>9403603633</v>
      </c>
      <c r="G12678" t="s">
        <v>30</v>
      </c>
      <c r="H12678">
        <v>7169</v>
      </c>
      <c r="I12678" t="s">
        <v>15381</v>
      </c>
      <c r="J12678" t="s">
        <v>31</v>
      </c>
      <c r="K12678" t="s">
        <v>39</v>
      </c>
      <c r="O12678" t="s">
        <v>33</v>
      </c>
      <c r="S12678" s="3">
        <v>45876.374305555553</v>
      </c>
      <c r="T12678" t="s">
        <v>54</v>
      </c>
      <c r="U12678" t="s">
        <v>15382</v>
      </c>
      <c r="V12678" s="3">
        <v>45876.374305555553</v>
      </c>
      <c r="W12678" t="s">
        <v>277</v>
      </c>
      <c r="Y12678" s="4">
        <v>45876</v>
      </c>
      <c r="Z12678" s="2">
        <v>0.81263888888888891</v>
      </c>
    </row>
    <row r="12679" spans="1:26" x14ac:dyDescent="0.3">
      <c r="A12679">
        <v>136037</v>
      </c>
      <c r="B12679" t="s">
        <v>72</v>
      </c>
      <c r="C12679" t="s">
        <v>27</v>
      </c>
      <c r="D12679" t="s">
        <v>73</v>
      </c>
      <c r="E12679" t="s">
        <v>70</v>
      </c>
      <c r="F12679">
        <v>9691077085</v>
      </c>
      <c r="G12679" t="s">
        <v>43</v>
      </c>
      <c r="H12679">
        <v>7000</v>
      </c>
      <c r="I12679" t="s">
        <v>15383</v>
      </c>
      <c r="J12679" t="s">
        <v>31</v>
      </c>
      <c r="K12679" t="s">
        <v>49</v>
      </c>
      <c r="O12679" t="s">
        <v>33</v>
      </c>
      <c r="S12679" s="3">
        <v>45876.368750000001</v>
      </c>
      <c r="T12679" t="s">
        <v>54</v>
      </c>
      <c r="U12679" t="s">
        <v>15384</v>
      </c>
      <c r="V12679" s="3">
        <v>45876.368750000001</v>
      </c>
      <c r="W12679" t="s">
        <v>938</v>
      </c>
      <c r="Y12679" s="4">
        <v>45876</v>
      </c>
      <c r="Z12679" s="2">
        <v>0.81263888888888891</v>
      </c>
    </row>
    <row r="12680" spans="1:26" x14ac:dyDescent="0.3">
      <c r="A12680">
        <v>28221</v>
      </c>
      <c r="B12680" t="s">
        <v>614</v>
      </c>
      <c r="C12680" t="s">
        <v>27</v>
      </c>
      <c r="D12680" t="s">
        <v>76</v>
      </c>
      <c r="E12680" t="s">
        <v>76</v>
      </c>
      <c r="F12680">
        <v>8291733177</v>
      </c>
      <c r="G12680" t="s">
        <v>43</v>
      </c>
      <c r="H12680">
        <v>7367</v>
      </c>
      <c r="I12680" t="s">
        <v>15385</v>
      </c>
      <c r="J12680" t="s">
        <v>31</v>
      </c>
      <c r="K12680" t="s">
        <v>49</v>
      </c>
      <c r="O12680" t="s">
        <v>33</v>
      </c>
      <c r="S12680" s="3">
        <v>45876.368750000001</v>
      </c>
      <c r="T12680" t="s">
        <v>54</v>
      </c>
      <c r="U12680" t="s">
        <v>15386</v>
      </c>
      <c r="V12680" s="3">
        <v>45876.368750000001</v>
      </c>
      <c r="W12680" t="s">
        <v>783</v>
      </c>
      <c r="Y12680" s="4">
        <v>45876</v>
      </c>
      <c r="Z12680" s="2">
        <v>0.81263888888888891</v>
      </c>
    </row>
    <row r="12681" spans="1:26" x14ac:dyDescent="0.3">
      <c r="A12681">
        <v>133143</v>
      </c>
      <c r="B12681" t="s">
        <v>811</v>
      </c>
      <c r="C12681" t="s">
        <v>27</v>
      </c>
      <c r="D12681" t="s">
        <v>64</v>
      </c>
      <c r="E12681" t="s">
        <v>48</v>
      </c>
      <c r="F12681">
        <v>7878738697</v>
      </c>
      <c r="G12681" t="s">
        <v>43</v>
      </c>
      <c r="H12681">
        <v>7379</v>
      </c>
      <c r="I12681" t="s">
        <v>15387</v>
      </c>
      <c r="J12681" t="s">
        <v>31</v>
      </c>
      <c r="K12681" t="s">
        <v>49</v>
      </c>
      <c r="O12681" t="s">
        <v>33</v>
      </c>
      <c r="S12681" s="3">
        <v>45876.361805555556</v>
      </c>
      <c r="T12681" t="s">
        <v>54</v>
      </c>
      <c r="U12681" t="s">
        <v>15388</v>
      </c>
      <c r="V12681" s="3">
        <v>45876.362500000003</v>
      </c>
      <c r="W12681" t="s">
        <v>841</v>
      </c>
      <c r="Y12681" s="4">
        <v>45876</v>
      </c>
      <c r="Z12681" s="2">
        <v>0.81263888888888891</v>
      </c>
    </row>
    <row r="12682" spans="1:26" x14ac:dyDescent="0.3">
      <c r="A12682">
        <v>135270</v>
      </c>
      <c r="B12682" t="s">
        <v>650</v>
      </c>
      <c r="C12682" t="s">
        <v>27</v>
      </c>
      <c r="D12682" t="s">
        <v>547</v>
      </c>
      <c r="E12682" t="s">
        <v>76</v>
      </c>
      <c r="F12682">
        <v>9340536476</v>
      </c>
      <c r="G12682" t="s">
        <v>43</v>
      </c>
      <c r="H12682">
        <v>7128</v>
      </c>
      <c r="I12682" t="s">
        <v>15389</v>
      </c>
      <c r="J12682" t="s">
        <v>31</v>
      </c>
      <c r="K12682" t="s">
        <v>49</v>
      </c>
      <c r="O12682" t="s">
        <v>33</v>
      </c>
      <c r="S12682" s="3">
        <v>45876.354166666664</v>
      </c>
      <c r="T12682" t="s">
        <v>54</v>
      </c>
      <c r="U12682" t="s">
        <v>15390</v>
      </c>
      <c r="V12682" s="3">
        <v>45876.354166666664</v>
      </c>
      <c r="W12682" t="s">
        <v>762</v>
      </c>
      <c r="Y12682" s="4">
        <v>45876</v>
      </c>
      <c r="Z12682" s="2">
        <v>0.81263888888888891</v>
      </c>
    </row>
    <row r="12683" spans="1:26" x14ac:dyDescent="0.3">
      <c r="A12683">
        <v>134165</v>
      </c>
      <c r="B12683" t="s">
        <v>898</v>
      </c>
      <c r="C12683" t="s">
        <v>27</v>
      </c>
      <c r="D12683" t="s">
        <v>69</v>
      </c>
      <c r="E12683" t="s">
        <v>70</v>
      </c>
      <c r="F12683">
        <v>8305887922</v>
      </c>
      <c r="G12683" t="s">
        <v>43</v>
      </c>
      <c r="H12683">
        <v>1734</v>
      </c>
      <c r="I12683" t="s">
        <v>15391</v>
      </c>
      <c r="J12683" t="s">
        <v>31</v>
      </c>
      <c r="K12683" t="s">
        <v>49</v>
      </c>
      <c r="O12683" t="s">
        <v>33</v>
      </c>
      <c r="S12683" s="3">
        <v>45876.351388888892</v>
      </c>
      <c r="T12683" t="s">
        <v>54</v>
      </c>
      <c r="U12683" t="s">
        <v>15392</v>
      </c>
      <c r="V12683" s="3">
        <v>45862.352083333331</v>
      </c>
      <c r="W12683" t="s">
        <v>899</v>
      </c>
      <c r="Y12683" s="4">
        <v>45876</v>
      </c>
      <c r="Z12683" s="2">
        <v>0.81263888888888891</v>
      </c>
    </row>
    <row r="12684" spans="1:26" x14ac:dyDescent="0.3">
      <c r="A12684">
        <v>135631</v>
      </c>
      <c r="B12684" t="s">
        <v>271</v>
      </c>
      <c r="C12684" t="s">
        <v>27</v>
      </c>
      <c r="D12684" t="s">
        <v>162</v>
      </c>
      <c r="E12684" t="s">
        <v>29</v>
      </c>
      <c r="F12684">
        <v>7499905536</v>
      </c>
      <c r="G12684" t="s">
        <v>30</v>
      </c>
      <c r="H12684">
        <v>7303</v>
      </c>
      <c r="I12684" t="s">
        <v>15393</v>
      </c>
      <c r="J12684" t="s">
        <v>31</v>
      </c>
      <c r="K12684" t="s">
        <v>32</v>
      </c>
      <c r="L12684" t="s">
        <v>16863</v>
      </c>
      <c r="M12684" s="1">
        <v>0.40555555555555556</v>
      </c>
      <c r="N12684" t="s">
        <v>33</v>
      </c>
      <c r="O12684" t="s">
        <v>65</v>
      </c>
      <c r="P12684" s="2">
        <v>5.5462962962962964E-2</v>
      </c>
      <c r="Q12684" s="2">
        <v>1.9675925925925926E-4</v>
      </c>
      <c r="R12684">
        <v>0</v>
      </c>
      <c r="S12684" s="3">
        <v>45876.35</v>
      </c>
      <c r="T12684" t="s">
        <v>54</v>
      </c>
      <c r="U12684" t="s">
        <v>15394</v>
      </c>
      <c r="V12684" s="3">
        <v>45876.350694444445</v>
      </c>
      <c r="W12684" t="s">
        <v>779</v>
      </c>
      <c r="Y12684" s="4">
        <v>45876</v>
      </c>
      <c r="Z12684" s="2">
        <v>0.81263888888888891</v>
      </c>
    </row>
    <row r="12685" spans="1:26" x14ac:dyDescent="0.3">
      <c r="A12685">
        <v>28221</v>
      </c>
      <c r="B12685" t="s">
        <v>614</v>
      </c>
      <c r="C12685" t="s">
        <v>27</v>
      </c>
      <c r="D12685" t="s">
        <v>76</v>
      </c>
      <c r="E12685" t="s">
        <v>76</v>
      </c>
      <c r="F12685">
        <v>8291733177</v>
      </c>
      <c r="G12685" t="s">
        <v>43</v>
      </c>
      <c r="H12685">
        <v>7367</v>
      </c>
      <c r="I12685" t="s">
        <v>15395</v>
      </c>
      <c r="J12685" t="s">
        <v>31</v>
      </c>
      <c r="K12685" t="s">
        <v>49</v>
      </c>
      <c r="O12685" t="s">
        <v>33</v>
      </c>
      <c r="S12685" s="3">
        <v>45876.345833333333</v>
      </c>
      <c r="T12685" t="s">
        <v>54</v>
      </c>
      <c r="U12685" t="s">
        <v>15396</v>
      </c>
      <c r="V12685" s="3">
        <v>45876.345833333333</v>
      </c>
      <c r="W12685" t="s">
        <v>783</v>
      </c>
      <c r="Y12685" s="4">
        <v>45876</v>
      </c>
      <c r="Z12685" s="2">
        <v>0.81263888888888891</v>
      </c>
    </row>
    <row r="12686" spans="1:26" x14ac:dyDescent="0.3">
      <c r="A12686">
        <v>133628</v>
      </c>
      <c r="B12686" t="s">
        <v>1997</v>
      </c>
      <c r="C12686" t="s">
        <v>27</v>
      </c>
      <c r="D12686" t="s">
        <v>333</v>
      </c>
      <c r="E12686" t="s">
        <v>48</v>
      </c>
      <c r="F12686">
        <v>9929035728</v>
      </c>
      <c r="G12686" t="s">
        <v>334</v>
      </c>
      <c r="H12686">
        <v>7459</v>
      </c>
      <c r="I12686" t="s">
        <v>15397</v>
      </c>
      <c r="J12686" t="s">
        <v>31</v>
      </c>
      <c r="K12686" t="s">
        <v>39</v>
      </c>
      <c r="O12686" t="s">
        <v>33</v>
      </c>
      <c r="S12686" s="3">
        <v>45876.345833333333</v>
      </c>
      <c r="T12686" t="s">
        <v>54</v>
      </c>
      <c r="U12686" t="s">
        <v>15398</v>
      </c>
      <c r="V12686" s="3">
        <v>45876.345833333333</v>
      </c>
      <c r="W12686" t="s">
        <v>1998</v>
      </c>
      <c r="Y12686" s="4">
        <v>45876</v>
      </c>
      <c r="Z12686" s="2">
        <v>0.81263888888888891</v>
      </c>
    </row>
    <row r="12687" spans="1:26" x14ac:dyDescent="0.3">
      <c r="A12687">
        <v>135380</v>
      </c>
      <c r="B12687" t="s">
        <v>149</v>
      </c>
      <c r="C12687" t="s">
        <v>27</v>
      </c>
      <c r="D12687" t="s">
        <v>144</v>
      </c>
      <c r="E12687" t="s">
        <v>42</v>
      </c>
      <c r="F12687">
        <v>8109206160</v>
      </c>
      <c r="G12687" t="s">
        <v>43</v>
      </c>
      <c r="H12687">
        <v>7088</v>
      </c>
      <c r="I12687" t="s">
        <v>15399</v>
      </c>
      <c r="J12687" t="s">
        <v>31</v>
      </c>
      <c r="K12687" t="s">
        <v>49</v>
      </c>
      <c r="O12687" t="s">
        <v>33</v>
      </c>
      <c r="S12687" s="3">
        <v>45876.344444444447</v>
      </c>
      <c r="T12687" t="s">
        <v>54</v>
      </c>
      <c r="U12687" t="s">
        <v>15400</v>
      </c>
      <c r="V12687" s="3">
        <v>45876.344444444447</v>
      </c>
      <c r="W12687" t="s">
        <v>1543</v>
      </c>
      <c r="Y12687" s="4">
        <v>45876</v>
      </c>
      <c r="Z12687" s="2">
        <v>0.81263888888888891</v>
      </c>
    </row>
    <row r="12688" spans="1:26" x14ac:dyDescent="0.3">
      <c r="A12688">
        <v>135964</v>
      </c>
      <c r="B12688" t="s">
        <v>72</v>
      </c>
      <c r="C12688" t="s">
        <v>27</v>
      </c>
      <c r="D12688" t="s">
        <v>73</v>
      </c>
      <c r="E12688" t="s">
        <v>70</v>
      </c>
      <c r="F12688">
        <v>7828999973</v>
      </c>
      <c r="G12688" t="s">
        <v>43</v>
      </c>
      <c r="H12688">
        <v>7000</v>
      </c>
      <c r="I12688" t="s">
        <v>15401</v>
      </c>
      <c r="J12688" t="s">
        <v>31</v>
      </c>
      <c r="K12688" t="s">
        <v>49</v>
      </c>
      <c r="O12688" t="s">
        <v>33</v>
      </c>
      <c r="S12688" s="3">
        <v>45876.34097222222</v>
      </c>
      <c r="T12688" t="s">
        <v>54</v>
      </c>
      <c r="U12688" t="s">
        <v>15402</v>
      </c>
      <c r="V12688" s="3">
        <v>45876.341666666667</v>
      </c>
      <c r="W12688" t="s">
        <v>928</v>
      </c>
      <c r="Y12688" s="4">
        <v>45876</v>
      </c>
      <c r="Z12688" s="2">
        <v>0.81263888888888891</v>
      </c>
    </row>
    <row r="12689" spans="1:26" x14ac:dyDescent="0.3">
      <c r="A12689">
        <v>28214</v>
      </c>
      <c r="B12689" t="s">
        <v>326</v>
      </c>
      <c r="C12689" t="s">
        <v>27</v>
      </c>
      <c r="D12689" t="s">
        <v>327</v>
      </c>
      <c r="E12689" t="s">
        <v>76</v>
      </c>
      <c r="F12689">
        <v>7247501281</v>
      </c>
      <c r="G12689" t="s">
        <v>43</v>
      </c>
      <c r="H12689">
        <v>1747</v>
      </c>
      <c r="I12689" t="s">
        <v>15403</v>
      </c>
      <c r="J12689" t="s">
        <v>31</v>
      </c>
      <c r="K12689" t="s">
        <v>49</v>
      </c>
      <c r="O12689" t="s">
        <v>33</v>
      </c>
      <c r="S12689" s="3">
        <v>45876.336111111108</v>
      </c>
      <c r="T12689" t="s">
        <v>54</v>
      </c>
      <c r="U12689" t="s">
        <v>15404</v>
      </c>
      <c r="V12689" s="3">
        <v>45876.336111111108</v>
      </c>
      <c r="W12689" t="s">
        <v>1338</v>
      </c>
      <c r="Y12689" s="4">
        <v>45876</v>
      </c>
      <c r="Z12689" s="2">
        <v>0.81263888888888891</v>
      </c>
    </row>
    <row r="12690" spans="1:26" x14ac:dyDescent="0.3">
      <c r="A12690">
        <v>135380</v>
      </c>
      <c r="B12690" t="s">
        <v>149</v>
      </c>
      <c r="C12690" t="s">
        <v>27</v>
      </c>
      <c r="D12690" t="s">
        <v>144</v>
      </c>
      <c r="E12690" t="s">
        <v>42</v>
      </c>
      <c r="F12690">
        <v>8109206160</v>
      </c>
      <c r="G12690" t="s">
        <v>43</v>
      </c>
      <c r="H12690">
        <v>7088</v>
      </c>
      <c r="I12690" t="s">
        <v>15405</v>
      </c>
      <c r="J12690" t="s">
        <v>31</v>
      </c>
      <c r="K12690" t="s">
        <v>49</v>
      </c>
      <c r="O12690" t="s">
        <v>33</v>
      </c>
      <c r="S12690" s="3">
        <v>45876.334722222222</v>
      </c>
      <c r="T12690" t="s">
        <v>54</v>
      </c>
      <c r="U12690" t="s">
        <v>15406</v>
      </c>
      <c r="V12690" s="3">
        <v>45876.335416666669</v>
      </c>
      <c r="W12690" t="s">
        <v>1543</v>
      </c>
      <c r="Y12690" s="4">
        <v>45876</v>
      </c>
      <c r="Z12690" s="2">
        <v>0.81263888888888891</v>
      </c>
    </row>
    <row r="12691" spans="1:26" x14ac:dyDescent="0.3">
      <c r="A12691">
        <v>133628</v>
      </c>
      <c r="B12691" t="s">
        <v>1997</v>
      </c>
      <c r="C12691" t="s">
        <v>27</v>
      </c>
      <c r="D12691" t="s">
        <v>333</v>
      </c>
      <c r="E12691" t="s">
        <v>48</v>
      </c>
      <c r="F12691">
        <v>9929035728</v>
      </c>
      <c r="G12691" t="s">
        <v>334</v>
      </c>
      <c r="H12691">
        <v>7459</v>
      </c>
      <c r="I12691" t="s">
        <v>15407</v>
      </c>
      <c r="J12691" t="s">
        <v>31</v>
      </c>
      <c r="K12691" t="s">
        <v>39</v>
      </c>
      <c r="O12691" t="s">
        <v>33</v>
      </c>
      <c r="S12691" s="3">
        <v>45876.334027777775</v>
      </c>
      <c r="T12691" t="s">
        <v>54</v>
      </c>
      <c r="U12691" t="s">
        <v>15408</v>
      </c>
      <c r="V12691" s="3">
        <v>45876.334027777775</v>
      </c>
      <c r="W12691" t="s">
        <v>1998</v>
      </c>
      <c r="Y12691" s="4">
        <v>45876</v>
      </c>
      <c r="Z12691" s="2">
        <v>0.81263888888888891</v>
      </c>
    </row>
    <row r="12692" spans="1:26" x14ac:dyDescent="0.3">
      <c r="A12692">
        <v>136037</v>
      </c>
      <c r="B12692" t="s">
        <v>72</v>
      </c>
      <c r="C12692" t="s">
        <v>27</v>
      </c>
      <c r="D12692" t="s">
        <v>73</v>
      </c>
      <c r="E12692" t="s">
        <v>70</v>
      </c>
      <c r="F12692">
        <v>9691077085</v>
      </c>
      <c r="G12692" t="s">
        <v>43</v>
      </c>
      <c r="H12692">
        <v>7000</v>
      </c>
      <c r="I12692" t="s">
        <v>15409</v>
      </c>
      <c r="J12692" t="s">
        <v>31</v>
      </c>
      <c r="K12692" t="s">
        <v>49</v>
      </c>
      <c r="O12692" t="s">
        <v>33</v>
      </c>
      <c r="S12692" s="3">
        <v>45876.331944444442</v>
      </c>
      <c r="T12692" t="s">
        <v>54</v>
      </c>
      <c r="U12692" t="s">
        <v>15410</v>
      </c>
      <c r="V12692" s="3">
        <v>45876.332638888889</v>
      </c>
      <c r="W12692" t="s">
        <v>938</v>
      </c>
      <c r="Y12692" s="4">
        <v>45876</v>
      </c>
      <c r="Z12692" s="2">
        <v>0.81263888888888891</v>
      </c>
    </row>
    <row r="12693" spans="1:26" x14ac:dyDescent="0.3">
      <c r="A12693">
        <v>136284</v>
      </c>
      <c r="B12693" t="s">
        <v>521</v>
      </c>
      <c r="C12693" t="s">
        <v>27</v>
      </c>
      <c r="D12693" t="s">
        <v>296</v>
      </c>
      <c r="E12693" t="s">
        <v>84</v>
      </c>
      <c r="F12693">
        <v>9037823188</v>
      </c>
      <c r="G12693" t="s">
        <v>53</v>
      </c>
      <c r="H12693">
        <v>7082</v>
      </c>
      <c r="I12693" t="s">
        <v>15411</v>
      </c>
      <c r="J12693" t="s">
        <v>31</v>
      </c>
      <c r="K12693" t="s">
        <v>49</v>
      </c>
      <c r="O12693" t="s">
        <v>33</v>
      </c>
      <c r="S12693" s="3">
        <v>45876.327777777777</v>
      </c>
      <c r="T12693" t="s">
        <v>54</v>
      </c>
      <c r="U12693" t="s">
        <v>15412</v>
      </c>
      <c r="V12693" s="3">
        <v>45876.328472222223</v>
      </c>
      <c r="W12693" t="s">
        <v>1397</v>
      </c>
      <c r="Y12693" s="4">
        <v>45876</v>
      </c>
      <c r="Z12693" s="2">
        <v>0.81263888888888891</v>
      </c>
    </row>
    <row r="12694" spans="1:26" x14ac:dyDescent="0.3">
      <c r="A12694">
        <v>135474</v>
      </c>
      <c r="B12694" t="s">
        <v>917</v>
      </c>
      <c r="C12694" t="s">
        <v>27</v>
      </c>
      <c r="D12694" t="s">
        <v>93</v>
      </c>
      <c r="E12694" t="s">
        <v>76</v>
      </c>
      <c r="F12694">
        <v>9752980016</v>
      </c>
      <c r="G12694" t="s">
        <v>43</v>
      </c>
      <c r="H12694">
        <v>7065</v>
      </c>
      <c r="I12694" t="s">
        <v>15413</v>
      </c>
      <c r="J12694" t="s">
        <v>31</v>
      </c>
      <c r="K12694" t="s">
        <v>49</v>
      </c>
      <c r="O12694" t="s">
        <v>33</v>
      </c>
      <c r="S12694" s="3">
        <v>45876.326388888891</v>
      </c>
      <c r="T12694" t="s">
        <v>54</v>
      </c>
      <c r="U12694" t="s">
        <v>15414</v>
      </c>
      <c r="V12694" s="3">
        <v>45876.326388888891</v>
      </c>
      <c r="W12694" t="s">
        <v>918</v>
      </c>
      <c r="Y12694" s="4">
        <v>45876</v>
      </c>
      <c r="Z12694" s="2">
        <v>0.81263888888888891</v>
      </c>
    </row>
    <row r="12695" spans="1:26" x14ac:dyDescent="0.3">
      <c r="A12695">
        <v>27949</v>
      </c>
      <c r="B12695" t="s">
        <v>508</v>
      </c>
      <c r="C12695" t="s">
        <v>27</v>
      </c>
      <c r="D12695" t="s">
        <v>200</v>
      </c>
      <c r="E12695" t="s">
        <v>42</v>
      </c>
      <c r="F12695">
        <v>7987628527</v>
      </c>
      <c r="G12695" t="s">
        <v>43</v>
      </c>
      <c r="H12695">
        <v>7405</v>
      </c>
      <c r="I12695" t="s">
        <v>15415</v>
      </c>
      <c r="J12695" t="s">
        <v>31</v>
      </c>
      <c r="K12695" t="s">
        <v>49</v>
      </c>
      <c r="O12695" t="s">
        <v>33</v>
      </c>
      <c r="S12695" s="3">
        <v>45876.311111111114</v>
      </c>
      <c r="T12695" t="s">
        <v>54</v>
      </c>
      <c r="U12695" t="s">
        <v>15416</v>
      </c>
      <c r="V12695" s="3">
        <v>45876.313888888886</v>
      </c>
      <c r="W12695" t="s">
        <v>509</v>
      </c>
      <c r="Y12695" s="4">
        <v>45876</v>
      </c>
      <c r="Z12695" s="2">
        <v>0.81263888888888891</v>
      </c>
    </row>
    <row r="12696" spans="1:26" x14ac:dyDescent="0.3">
      <c r="A12696">
        <v>135734</v>
      </c>
      <c r="B12696" t="s">
        <v>429</v>
      </c>
      <c r="C12696" t="s">
        <v>27</v>
      </c>
      <c r="D12696" t="s">
        <v>28</v>
      </c>
      <c r="E12696" t="s">
        <v>29</v>
      </c>
      <c r="F12696">
        <v>8799942192</v>
      </c>
      <c r="G12696" t="s">
        <v>30</v>
      </c>
      <c r="H12696">
        <v>1778</v>
      </c>
      <c r="I12696" t="s">
        <v>15417</v>
      </c>
      <c r="J12696" t="s">
        <v>31</v>
      </c>
      <c r="K12696" t="s">
        <v>49</v>
      </c>
      <c r="O12696" t="s">
        <v>33</v>
      </c>
      <c r="S12696" s="3">
        <v>45876.306250000001</v>
      </c>
      <c r="T12696" t="s">
        <v>54</v>
      </c>
      <c r="U12696" t="s">
        <v>15418</v>
      </c>
      <c r="V12696" s="3">
        <v>45876.306944444441</v>
      </c>
      <c r="W12696" t="s">
        <v>1507</v>
      </c>
      <c r="Y12696" s="4">
        <v>45876</v>
      </c>
      <c r="Z12696" s="2">
        <v>0.81263888888888891</v>
      </c>
    </row>
    <row r="12697" spans="1:26" x14ac:dyDescent="0.3">
      <c r="A12697">
        <v>28532</v>
      </c>
      <c r="B12697" t="s">
        <v>1200</v>
      </c>
      <c r="C12697" t="s">
        <v>27</v>
      </c>
      <c r="D12697" t="s">
        <v>176</v>
      </c>
      <c r="E12697" t="s">
        <v>42</v>
      </c>
      <c r="F12697">
        <v>8955858531</v>
      </c>
      <c r="G12697" t="s">
        <v>43</v>
      </c>
      <c r="H12697">
        <v>7219</v>
      </c>
      <c r="I12697" t="s">
        <v>15419</v>
      </c>
      <c r="J12697" t="s">
        <v>31</v>
      </c>
      <c r="K12697" t="s">
        <v>32</v>
      </c>
      <c r="L12697" t="s">
        <v>15420</v>
      </c>
      <c r="M12697" s="1">
        <v>0.30694444444444446</v>
      </c>
      <c r="N12697" t="s">
        <v>33</v>
      </c>
      <c r="O12697" t="s">
        <v>65</v>
      </c>
      <c r="P12697" s="2">
        <v>5.7870370370370367E-4</v>
      </c>
      <c r="Q12697" s="2">
        <v>1.9444444444444444E-3</v>
      </c>
      <c r="R12697">
        <v>100</v>
      </c>
      <c r="S12697" s="3">
        <v>45876.304861111108</v>
      </c>
      <c r="T12697" t="s">
        <v>34</v>
      </c>
      <c r="U12697" t="s">
        <v>15421</v>
      </c>
      <c r="V12697" s="3">
        <v>45859.304861111108</v>
      </c>
      <c r="W12697" t="s">
        <v>1103</v>
      </c>
      <c r="Y12697" s="4">
        <v>45876</v>
      </c>
      <c r="Z12697" s="2">
        <v>0.81263888888888891</v>
      </c>
    </row>
    <row r="12698" spans="1:26" x14ac:dyDescent="0.3">
      <c r="A12698">
        <v>133318</v>
      </c>
      <c r="B12698" t="s">
        <v>154</v>
      </c>
      <c r="C12698" t="s">
        <v>27</v>
      </c>
      <c r="D12698" t="s">
        <v>144</v>
      </c>
      <c r="E12698" t="s">
        <v>42</v>
      </c>
      <c r="F12698">
        <v>8463004566</v>
      </c>
      <c r="G12698" t="s">
        <v>43</v>
      </c>
      <c r="H12698">
        <v>7217</v>
      </c>
      <c r="I12698" t="s">
        <v>15422</v>
      </c>
      <c r="J12698" t="s">
        <v>31</v>
      </c>
      <c r="K12698" t="s">
        <v>32</v>
      </c>
      <c r="L12698" t="s">
        <v>16864</v>
      </c>
      <c r="M12698" s="1">
        <v>0.4465277777777778</v>
      </c>
      <c r="N12698" t="s">
        <v>33</v>
      </c>
      <c r="O12698" t="s">
        <v>33</v>
      </c>
      <c r="P12698" s="2">
        <v>3.9108796296296294E-2</v>
      </c>
      <c r="Q12698" s="2">
        <v>1.0416666666666667E-4</v>
      </c>
      <c r="R12698">
        <v>0</v>
      </c>
      <c r="S12698" s="3">
        <v>45876.297222222223</v>
      </c>
      <c r="T12698" t="s">
        <v>54</v>
      </c>
      <c r="U12698" t="s">
        <v>15423</v>
      </c>
      <c r="V12698" s="3">
        <v>45876.297222222223</v>
      </c>
      <c r="W12698" t="s">
        <v>1286</v>
      </c>
      <c r="Y12698" s="4">
        <v>45876</v>
      </c>
      <c r="Z12698" s="2">
        <v>0.81263888888888891</v>
      </c>
    </row>
    <row r="12699" spans="1:26" x14ac:dyDescent="0.3">
      <c r="A12699">
        <v>136150</v>
      </c>
      <c r="B12699" t="s">
        <v>1917</v>
      </c>
      <c r="C12699" t="s">
        <v>27</v>
      </c>
      <c r="D12699" t="s">
        <v>47</v>
      </c>
      <c r="E12699" t="s">
        <v>48</v>
      </c>
      <c r="F12699">
        <v>9828876632</v>
      </c>
      <c r="G12699" t="s">
        <v>43</v>
      </c>
      <c r="H12699">
        <v>1787</v>
      </c>
      <c r="I12699" t="s">
        <v>15424</v>
      </c>
      <c r="J12699" t="s">
        <v>31</v>
      </c>
      <c r="K12699" t="s">
        <v>32</v>
      </c>
      <c r="L12699" t="s">
        <v>19209</v>
      </c>
      <c r="M12699" s="1">
        <v>0.71805555555555556</v>
      </c>
      <c r="N12699" t="s">
        <v>33</v>
      </c>
      <c r="O12699" t="s">
        <v>65</v>
      </c>
      <c r="P12699" s="2">
        <v>5.2083333333333333E-4</v>
      </c>
      <c r="Q12699" s="2">
        <v>3.4722222222222224E-4</v>
      </c>
      <c r="R12699">
        <v>0</v>
      </c>
      <c r="S12699" s="3">
        <v>45876.256944444445</v>
      </c>
      <c r="T12699" t="s">
        <v>34</v>
      </c>
      <c r="U12699" t="s">
        <v>15425</v>
      </c>
      <c r="V12699" s="3">
        <v>45866.498611111114</v>
      </c>
      <c r="W12699" t="s">
        <v>1918</v>
      </c>
      <c r="Y12699" s="4">
        <v>45876</v>
      </c>
      <c r="Z12699" s="2">
        <v>0.81263888888888891</v>
      </c>
    </row>
    <row r="12700" spans="1:26" x14ac:dyDescent="0.3">
      <c r="A12700">
        <v>136150</v>
      </c>
      <c r="B12700" t="s">
        <v>1917</v>
      </c>
      <c r="C12700" t="s">
        <v>27</v>
      </c>
      <c r="D12700" t="s">
        <v>47</v>
      </c>
      <c r="E12700" t="s">
        <v>48</v>
      </c>
      <c r="F12700">
        <v>9828876632</v>
      </c>
      <c r="G12700" t="s">
        <v>43</v>
      </c>
      <c r="H12700">
        <v>1787</v>
      </c>
      <c r="I12700" t="s">
        <v>15426</v>
      </c>
      <c r="J12700" t="s">
        <v>31</v>
      </c>
      <c r="K12700" t="s">
        <v>32</v>
      </c>
      <c r="L12700" t="s">
        <v>19209</v>
      </c>
      <c r="M12700" s="1">
        <v>0.71736111111111112</v>
      </c>
      <c r="N12700" t="s">
        <v>33</v>
      </c>
      <c r="O12700" t="s">
        <v>65</v>
      </c>
      <c r="P12700" s="2">
        <v>7.5972222222222219E-2</v>
      </c>
      <c r="Q12700" s="2">
        <v>2.8935185185185184E-4</v>
      </c>
      <c r="R12700">
        <v>0</v>
      </c>
      <c r="S12700" s="3">
        <v>45876.102083333331</v>
      </c>
      <c r="T12700" t="s">
        <v>34</v>
      </c>
      <c r="U12700" t="s">
        <v>15427</v>
      </c>
      <c r="V12700" s="3">
        <v>45867.393750000003</v>
      </c>
      <c r="W12700" t="s">
        <v>1918</v>
      </c>
      <c r="Y12700" s="4">
        <v>45876</v>
      </c>
      <c r="Z12700" s="2">
        <v>0.81263888888888891</v>
      </c>
    </row>
    <row r="12701" spans="1:26" x14ac:dyDescent="0.3">
      <c r="A12701">
        <v>136050</v>
      </c>
      <c r="B12701" t="s">
        <v>289</v>
      </c>
      <c r="C12701" t="s">
        <v>27</v>
      </c>
      <c r="D12701" t="s">
        <v>59</v>
      </c>
      <c r="E12701" t="s">
        <v>60</v>
      </c>
      <c r="F12701">
        <v>9309396035</v>
      </c>
      <c r="G12701" t="s">
        <v>30</v>
      </c>
      <c r="H12701">
        <v>7256</v>
      </c>
      <c r="I12701" t="s">
        <v>15428</v>
      </c>
      <c r="J12701" t="s">
        <v>31</v>
      </c>
      <c r="K12701" t="s">
        <v>49</v>
      </c>
      <c r="O12701" t="s">
        <v>33</v>
      </c>
      <c r="S12701" s="3">
        <v>45876.07708333333</v>
      </c>
      <c r="T12701" t="s">
        <v>54</v>
      </c>
      <c r="U12701" t="s">
        <v>15429</v>
      </c>
      <c r="V12701" s="3">
        <v>45873.493750000001</v>
      </c>
      <c r="W12701" t="s">
        <v>293</v>
      </c>
      <c r="Y12701" s="4">
        <v>45876</v>
      </c>
      <c r="Z12701" s="2">
        <v>0.81263888888888891</v>
      </c>
    </row>
    <row r="12702" spans="1:26" x14ac:dyDescent="0.3">
      <c r="A12702">
        <v>136150</v>
      </c>
      <c r="B12702" t="s">
        <v>1917</v>
      </c>
      <c r="C12702" t="s">
        <v>27</v>
      </c>
      <c r="D12702" t="s">
        <v>47</v>
      </c>
      <c r="E12702" t="s">
        <v>48</v>
      </c>
      <c r="F12702">
        <v>9828876632</v>
      </c>
      <c r="G12702" t="s">
        <v>43</v>
      </c>
      <c r="H12702">
        <v>1787</v>
      </c>
      <c r="I12702" t="s">
        <v>15430</v>
      </c>
      <c r="J12702" t="s">
        <v>31</v>
      </c>
      <c r="K12702" t="s">
        <v>32</v>
      </c>
      <c r="L12702" t="s">
        <v>16865</v>
      </c>
      <c r="M12702" s="1">
        <v>0.4548611111111111</v>
      </c>
      <c r="N12702" t="s">
        <v>33</v>
      </c>
      <c r="O12702" t="s">
        <v>65</v>
      </c>
      <c r="P12702" s="2">
        <v>9.6909722222222217E-2</v>
      </c>
      <c r="Q12702" s="2">
        <v>3.5879629629629629E-4</v>
      </c>
      <c r="R12702">
        <v>0</v>
      </c>
      <c r="S12702" s="3">
        <v>45876.008333333331</v>
      </c>
      <c r="T12702" t="s">
        <v>54</v>
      </c>
      <c r="U12702" t="s">
        <v>15431</v>
      </c>
      <c r="V12702" s="3">
        <v>45874.341666666667</v>
      </c>
      <c r="W12702" t="s">
        <v>1918</v>
      </c>
      <c r="Y12702" s="4">
        <v>45876</v>
      </c>
      <c r="Z12702" s="2">
        <v>0.81263888888888891</v>
      </c>
    </row>
    <row r="12703" spans="1:26" x14ac:dyDescent="0.3">
      <c r="A12703">
        <v>132888</v>
      </c>
      <c r="B12703" t="s">
        <v>549</v>
      </c>
      <c r="C12703" t="s">
        <v>27</v>
      </c>
      <c r="D12703" t="s">
        <v>295</v>
      </c>
      <c r="E12703" t="s">
        <v>84</v>
      </c>
      <c r="F12703">
        <v>9025128478</v>
      </c>
      <c r="G12703" t="s">
        <v>53</v>
      </c>
      <c r="H12703">
        <v>7297</v>
      </c>
      <c r="I12703" t="s">
        <v>15432</v>
      </c>
      <c r="J12703" t="s">
        <v>290</v>
      </c>
      <c r="K12703" t="s">
        <v>32</v>
      </c>
      <c r="L12703" t="s">
        <v>16866</v>
      </c>
      <c r="M12703" s="1">
        <v>0.39791666666666664</v>
      </c>
      <c r="N12703" t="s">
        <v>33</v>
      </c>
      <c r="O12703" t="s">
        <v>65</v>
      </c>
      <c r="P12703" s="2">
        <v>0.83531250000000001</v>
      </c>
      <c r="Q12703" s="2">
        <v>2.4537037037037036E-3</v>
      </c>
      <c r="R12703">
        <v>100</v>
      </c>
      <c r="S12703" s="3">
        <v>45876.979166666664</v>
      </c>
      <c r="T12703" t="s">
        <v>54</v>
      </c>
      <c r="U12703" t="s">
        <v>15433</v>
      </c>
      <c r="V12703" s="3">
        <v>45873.707638888889</v>
      </c>
      <c r="W12703" t="s">
        <v>1436</v>
      </c>
      <c r="Y12703" s="4">
        <v>45876</v>
      </c>
      <c r="Z12703" s="2">
        <v>0.81263888888888891</v>
      </c>
    </row>
    <row r="12704" spans="1:26" x14ac:dyDescent="0.3">
      <c r="A12704">
        <v>29326</v>
      </c>
      <c r="B12704" t="s">
        <v>204</v>
      </c>
      <c r="C12704" t="s">
        <v>27</v>
      </c>
      <c r="D12704" t="s">
        <v>41</v>
      </c>
      <c r="E12704" t="s">
        <v>42</v>
      </c>
      <c r="F12704">
        <v>7415623177</v>
      </c>
      <c r="G12704" t="s">
        <v>43</v>
      </c>
      <c r="H12704">
        <v>7043</v>
      </c>
      <c r="I12704" t="s">
        <v>15434</v>
      </c>
      <c r="J12704" t="s">
        <v>290</v>
      </c>
      <c r="K12704" t="s">
        <v>32</v>
      </c>
      <c r="L12704" t="s">
        <v>15435</v>
      </c>
      <c r="M12704" s="1">
        <v>0.51458333333333328</v>
      </c>
      <c r="N12704" t="s">
        <v>33</v>
      </c>
      <c r="O12704" t="s">
        <v>33</v>
      </c>
      <c r="P12704" s="2">
        <v>1.8518518518518518E-4</v>
      </c>
      <c r="Q12704" s="2">
        <v>5.7870370370370373E-5</v>
      </c>
      <c r="R12704">
        <v>100</v>
      </c>
      <c r="S12704" s="3">
        <v>45876.930555555555</v>
      </c>
      <c r="T12704" t="s">
        <v>54</v>
      </c>
      <c r="U12704" t="s">
        <v>15436</v>
      </c>
      <c r="V12704" s="3">
        <v>45870.513888888891</v>
      </c>
      <c r="W12704" t="s">
        <v>611</v>
      </c>
      <c r="Y12704" s="4">
        <v>45876</v>
      </c>
      <c r="Z12704" s="2">
        <v>0.81263888888888891</v>
      </c>
    </row>
    <row r="12705" spans="1:26" x14ac:dyDescent="0.3">
      <c r="A12705">
        <v>29742</v>
      </c>
      <c r="B12705" t="s">
        <v>116</v>
      </c>
      <c r="C12705" t="s">
        <v>27</v>
      </c>
      <c r="D12705" t="s">
        <v>117</v>
      </c>
      <c r="E12705" t="s">
        <v>48</v>
      </c>
      <c r="F12705">
        <v>8290339542</v>
      </c>
      <c r="G12705" t="s">
        <v>43</v>
      </c>
      <c r="H12705">
        <v>1784</v>
      </c>
      <c r="I12705" t="s">
        <v>15437</v>
      </c>
      <c r="J12705" t="s">
        <v>290</v>
      </c>
      <c r="K12705" t="s">
        <v>32</v>
      </c>
      <c r="L12705" t="s">
        <v>16867</v>
      </c>
      <c r="M12705" s="1">
        <v>0.47222222222222221</v>
      </c>
      <c r="N12705" t="s">
        <v>33</v>
      </c>
      <c r="O12705" t="s">
        <v>33</v>
      </c>
      <c r="P12705" s="2">
        <v>6.1574074074074074E-3</v>
      </c>
      <c r="Q12705" s="2">
        <v>1.1111111111111111E-3</v>
      </c>
      <c r="R12705">
        <v>0</v>
      </c>
      <c r="S12705" s="3">
        <v>45876.916666666664</v>
      </c>
      <c r="T12705" t="s">
        <v>291</v>
      </c>
      <c r="U12705" t="s">
        <v>292</v>
      </c>
      <c r="V12705" s="3">
        <v>45860.777083333334</v>
      </c>
      <c r="W12705" t="s">
        <v>118</v>
      </c>
      <c r="Y12705" s="4">
        <v>45876</v>
      </c>
      <c r="Z12705" s="2">
        <v>0.81263888888888891</v>
      </c>
    </row>
    <row r="12706" spans="1:26" x14ac:dyDescent="0.3">
      <c r="A12706">
        <v>12313</v>
      </c>
      <c r="B12706" t="s">
        <v>560</v>
      </c>
      <c r="C12706" t="s">
        <v>58</v>
      </c>
      <c r="D12706" t="s">
        <v>351</v>
      </c>
      <c r="E12706" t="s">
        <v>76</v>
      </c>
      <c r="G12706" t="s">
        <v>43</v>
      </c>
      <c r="H12706">
        <v>7391</v>
      </c>
      <c r="I12706" t="s">
        <v>15438</v>
      </c>
      <c r="J12706" t="s">
        <v>290</v>
      </c>
      <c r="K12706" t="s">
        <v>49</v>
      </c>
      <c r="O12706" t="s">
        <v>33</v>
      </c>
      <c r="S12706" s="3">
        <v>45876.916666666664</v>
      </c>
      <c r="T12706" t="s">
        <v>34</v>
      </c>
      <c r="U12706" t="s">
        <v>15439</v>
      </c>
      <c r="V12706" s="3">
        <v>45868.691666666666</v>
      </c>
      <c r="W12706" t="s">
        <v>756</v>
      </c>
      <c r="Y12706" s="4">
        <v>45876</v>
      </c>
      <c r="Z12706" s="2">
        <v>0.81263888888888891</v>
      </c>
    </row>
    <row r="12707" spans="1:26" x14ac:dyDescent="0.3">
      <c r="A12707">
        <v>29742</v>
      </c>
      <c r="B12707" t="s">
        <v>116</v>
      </c>
      <c r="C12707" t="s">
        <v>27</v>
      </c>
      <c r="D12707" t="s">
        <v>117</v>
      </c>
      <c r="E12707" t="s">
        <v>48</v>
      </c>
      <c r="F12707">
        <v>8290339542</v>
      </c>
      <c r="G12707" t="s">
        <v>43</v>
      </c>
      <c r="H12707">
        <v>1784</v>
      </c>
      <c r="I12707" t="s">
        <v>15440</v>
      </c>
      <c r="J12707" t="s">
        <v>290</v>
      </c>
      <c r="K12707" t="s">
        <v>32</v>
      </c>
      <c r="L12707" t="s">
        <v>19210</v>
      </c>
      <c r="M12707" s="1">
        <v>0.7270833333333333</v>
      </c>
      <c r="N12707" t="s">
        <v>33</v>
      </c>
      <c r="O12707" t="s">
        <v>33</v>
      </c>
      <c r="P12707" s="2">
        <v>0.25510416666666669</v>
      </c>
      <c r="Q12707" s="2">
        <v>1.3888888888888889E-4</v>
      </c>
      <c r="R12707">
        <v>0</v>
      </c>
      <c r="S12707" s="3">
        <v>45876.84375</v>
      </c>
      <c r="T12707" t="s">
        <v>291</v>
      </c>
      <c r="U12707" t="s">
        <v>292</v>
      </c>
      <c r="V12707" s="3">
        <v>45860.757638888892</v>
      </c>
      <c r="W12707" t="s">
        <v>118</v>
      </c>
      <c r="Y12707" s="4">
        <v>45876</v>
      </c>
      <c r="Z12707" s="2">
        <v>0.81263888888888891</v>
      </c>
    </row>
    <row r="12708" spans="1:26" x14ac:dyDescent="0.3">
      <c r="A12708">
        <v>131514</v>
      </c>
      <c r="B12708" t="s">
        <v>289</v>
      </c>
      <c r="C12708" t="s">
        <v>27</v>
      </c>
      <c r="D12708" t="s">
        <v>59</v>
      </c>
      <c r="E12708" t="s">
        <v>60</v>
      </c>
      <c r="F12708">
        <v>9249089615</v>
      </c>
      <c r="G12708" t="s">
        <v>30</v>
      </c>
      <c r="H12708">
        <v>7256</v>
      </c>
      <c r="I12708" t="s">
        <v>15441</v>
      </c>
      <c r="J12708" t="s">
        <v>290</v>
      </c>
      <c r="K12708" t="s">
        <v>32</v>
      </c>
      <c r="L12708" t="s">
        <v>18631</v>
      </c>
      <c r="M12708" s="1">
        <v>0.72499999999999998</v>
      </c>
      <c r="N12708" t="s">
        <v>33</v>
      </c>
      <c r="O12708" t="s">
        <v>33</v>
      </c>
      <c r="P12708" s="2">
        <v>2.5462962962962961E-4</v>
      </c>
      <c r="Q12708" s="2">
        <v>4.0925925925925928E-2</v>
      </c>
      <c r="R12708">
        <v>0</v>
      </c>
      <c r="S12708" s="3">
        <v>45876.792361111111</v>
      </c>
      <c r="T12708" t="s">
        <v>54</v>
      </c>
      <c r="U12708" t="s">
        <v>15442</v>
      </c>
      <c r="V12708" s="3">
        <v>45874.792361111111</v>
      </c>
      <c r="W12708" t="s">
        <v>915</v>
      </c>
      <c r="Y12708" s="4">
        <v>45876</v>
      </c>
      <c r="Z12708" s="2">
        <v>0.81263888888888891</v>
      </c>
    </row>
    <row r="12709" spans="1:26" x14ac:dyDescent="0.3">
      <c r="A12709">
        <v>134618</v>
      </c>
      <c r="B12709" t="s">
        <v>1730</v>
      </c>
      <c r="C12709" t="s">
        <v>27</v>
      </c>
      <c r="D12709" t="s">
        <v>319</v>
      </c>
      <c r="E12709" t="s">
        <v>60</v>
      </c>
      <c r="F12709">
        <v>9209237399</v>
      </c>
      <c r="G12709" t="s">
        <v>30</v>
      </c>
      <c r="H12709">
        <v>7326</v>
      </c>
      <c r="I12709" t="s">
        <v>19211</v>
      </c>
      <c r="J12709" t="s">
        <v>290</v>
      </c>
      <c r="K12709" t="s">
        <v>49</v>
      </c>
      <c r="O12709" t="s">
        <v>33</v>
      </c>
      <c r="S12709" s="3">
        <v>45876.771527777775</v>
      </c>
      <c r="T12709" t="s">
        <v>54</v>
      </c>
      <c r="U12709" t="s">
        <v>19212</v>
      </c>
      <c r="V12709" s="3">
        <v>45876.771527777775</v>
      </c>
      <c r="W12709" t="s">
        <v>1963</v>
      </c>
      <c r="Y12709" s="4">
        <v>45876</v>
      </c>
      <c r="Z12709" s="2">
        <v>0.81263888888888891</v>
      </c>
    </row>
    <row r="12710" spans="1:26" x14ac:dyDescent="0.3">
      <c r="A12710">
        <v>131514</v>
      </c>
      <c r="B12710" t="s">
        <v>289</v>
      </c>
      <c r="C12710" t="s">
        <v>27</v>
      </c>
      <c r="D12710" t="s">
        <v>59</v>
      </c>
      <c r="E12710" t="s">
        <v>60</v>
      </c>
      <c r="F12710">
        <v>9249089615</v>
      </c>
      <c r="G12710" t="s">
        <v>30</v>
      </c>
      <c r="H12710">
        <v>7256</v>
      </c>
      <c r="I12710" t="s">
        <v>15443</v>
      </c>
      <c r="J12710" t="s">
        <v>290</v>
      </c>
      <c r="K12710" t="s">
        <v>32</v>
      </c>
      <c r="L12710" t="s">
        <v>18631</v>
      </c>
      <c r="M12710" s="1">
        <v>0.72222222222222221</v>
      </c>
      <c r="N12710" t="s">
        <v>33</v>
      </c>
      <c r="O12710" t="s">
        <v>33</v>
      </c>
      <c r="P12710" s="2">
        <v>3.5439814814814813E-2</v>
      </c>
      <c r="Q12710" s="2">
        <v>6.7129629629629625E-4</v>
      </c>
      <c r="R12710">
        <v>0</v>
      </c>
      <c r="S12710" s="3">
        <v>45876.770138888889</v>
      </c>
      <c r="T12710" t="s">
        <v>291</v>
      </c>
      <c r="U12710" t="s">
        <v>15444</v>
      </c>
      <c r="V12710" s="3">
        <v>45874.770138888889</v>
      </c>
      <c r="W12710" t="s">
        <v>915</v>
      </c>
      <c r="Y12710" s="4">
        <v>45876</v>
      </c>
      <c r="Z12710" s="2">
        <v>0.81263888888888891</v>
      </c>
    </row>
    <row r="12711" spans="1:26" x14ac:dyDescent="0.3">
      <c r="A12711">
        <v>25447</v>
      </c>
      <c r="B12711" t="s">
        <v>330</v>
      </c>
      <c r="C12711" t="s">
        <v>27</v>
      </c>
      <c r="D12711" t="s">
        <v>329</v>
      </c>
      <c r="E12711" t="s">
        <v>76</v>
      </c>
      <c r="F12711">
        <v>8714651613</v>
      </c>
      <c r="G12711" t="s">
        <v>43</v>
      </c>
      <c r="H12711">
        <v>7094</v>
      </c>
      <c r="I12711" t="s">
        <v>19213</v>
      </c>
      <c r="J12711" t="s">
        <v>290</v>
      </c>
      <c r="K12711" t="s">
        <v>32</v>
      </c>
      <c r="L12711" t="s">
        <v>18950</v>
      </c>
      <c r="M12711" s="1">
        <v>0.75555555555555554</v>
      </c>
      <c r="N12711" t="s">
        <v>33</v>
      </c>
      <c r="O12711" t="s">
        <v>65</v>
      </c>
      <c r="P12711" s="2">
        <v>4.2824074074074075E-4</v>
      </c>
      <c r="Q12711" s="2">
        <v>3.1712962962962962E-3</v>
      </c>
      <c r="R12711">
        <v>100</v>
      </c>
      <c r="S12711" s="3">
        <v>45876.75</v>
      </c>
      <c r="T12711" t="s">
        <v>54</v>
      </c>
      <c r="U12711" t="s">
        <v>19214</v>
      </c>
      <c r="V12711" s="3">
        <v>45876.75</v>
      </c>
      <c r="W12711" t="s">
        <v>882</v>
      </c>
      <c r="Y12711" s="4">
        <v>45876</v>
      </c>
      <c r="Z12711" s="2">
        <v>0.81263888888888891</v>
      </c>
    </row>
    <row r="12712" spans="1:26" x14ac:dyDescent="0.3">
      <c r="A12712">
        <v>136050</v>
      </c>
      <c r="B12712" t="s">
        <v>289</v>
      </c>
      <c r="C12712" t="s">
        <v>27</v>
      </c>
      <c r="D12712" t="s">
        <v>59</v>
      </c>
      <c r="E12712" t="s">
        <v>60</v>
      </c>
      <c r="F12712">
        <v>9309396035</v>
      </c>
      <c r="G12712" t="s">
        <v>30</v>
      </c>
      <c r="H12712">
        <v>7256</v>
      </c>
      <c r="I12712" t="s">
        <v>15445</v>
      </c>
      <c r="J12712" t="s">
        <v>290</v>
      </c>
      <c r="K12712" t="s">
        <v>49</v>
      </c>
      <c r="O12712" t="s">
        <v>33</v>
      </c>
      <c r="S12712" s="3">
        <v>45876.744444444441</v>
      </c>
      <c r="T12712" t="s">
        <v>291</v>
      </c>
      <c r="U12712" t="s">
        <v>15446</v>
      </c>
      <c r="V12712" s="3">
        <v>45874.744444444441</v>
      </c>
      <c r="W12712" t="s">
        <v>293</v>
      </c>
      <c r="Y12712" s="4">
        <v>45876</v>
      </c>
      <c r="Z12712" s="2">
        <v>0.81263888888888891</v>
      </c>
    </row>
    <row r="12713" spans="1:26" x14ac:dyDescent="0.3">
      <c r="A12713">
        <v>136525</v>
      </c>
      <c r="B12713" t="s">
        <v>335</v>
      </c>
      <c r="C12713" t="s">
        <v>27</v>
      </c>
      <c r="D12713" t="s">
        <v>296</v>
      </c>
      <c r="E12713" t="s">
        <v>84</v>
      </c>
      <c r="F12713">
        <v>8807048563</v>
      </c>
      <c r="G12713" t="s">
        <v>53</v>
      </c>
      <c r="H12713">
        <v>7212</v>
      </c>
      <c r="I12713" t="s">
        <v>15447</v>
      </c>
      <c r="J12713" t="s">
        <v>290</v>
      </c>
      <c r="K12713" t="s">
        <v>32</v>
      </c>
      <c r="L12713" t="s">
        <v>15448</v>
      </c>
      <c r="M12713" s="1">
        <v>0.24861111111111112</v>
      </c>
      <c r="N12713" t="s">
        <v>33</v>
      </c>
      <c r="O12713" t="s">
        <v>65</v>
      </c>
      <c r="P12713" s="5">
        <v>1.932951388888889</v>
      </c>
      <c r="Q12713" s="2">
        <v>7.0601851851851847E-4</v>
      </c>
      <c r="R12713">
        <v>0</v>
      </c>
      <c r="S12713" s="3">
        <v>45876.739583333336</v>
      </c>
      <c r="T12713" t="s">
        <v>54</v>
      </c>
      <c r="U12713" t="s">
        <v>15449</v>
      </c>
      <c r="V12713" s="3">
        <v>45874.315972222219</v>
      </c>
      <c r="W12713" t="s">
        <v>2094</v>
      </c>
      <c r="Y12713" s="4">
        <v>45876</v>
      </c>
      <c r="Z12713" s="2">
        <v>0.81263888888888891</v>
      </c>
    </row>
    <row r="12714" spans="1:26" x14ac:dyDescent="0.3">
      <c r="A12714">
        <v>131514</v>
      </c>
      <c r="B12714" t="s">
        <v>289</v>
      </c>
      <c r="C12714" t="s">
        <v>27</v>
      </c>
      <c r="D12714" t="s">
        <v>59</v>
      </c>
      <c r="E12714" t="s">
        <v>60</v>
      </c>
      <c r="F12714">
        <v>9249089615</v>
      </c>
      <c r="G12714" t="s">
        <v>30</v>
      </c>
      <c r="H12714">
        <v>7256</v>
      </c>
      <c r="I12714" t="s">
        <v>15450</v>
      </c>
      <c r="J12714" t="s">
        <v>290</v>
      </c>
      <c r="K12714" t="s">
        <v>32</v>
      </c>
      <c r="L12714" t="s">
        <v>15451</v>
      </c>
      <c r="M12714" s="1">
        <v>0.77013888888888893</v>
      </c>
      <c r="N12714" t="s">
        <v>33</v>
      </c>
      <c r="O12714" t="s">
        <v>65</v>
      </c>
      <c r="P12714" s="2">
        <v>3.8194444444444446E-4</v>
      </c>
      <c r="Q12714" s="2">
        <v>1.5046296296296297E-4</v>
      </c>
      <c r="R12714">
        <v>0</v>
      </c>
      <c r="S12714" s="3">
        <v>45876.73541666667</v>
      </c>
      <c r="T12714" t="s">
        <v>291</v>
      </c>
      <c r="U12714" t="s">
        <v>15452</v>
      </c>
      <c r="V12714" s="3">
        <v>45874.736111111109</v>
      </c>
      <c r="W12714" t="s">
        <v>915</v>
      </c>
      <c r="Y12714" s="4">
        <v>45876</v>
      </c>
      <c r="Z12714" s="2">
        <v>0.81263888888888891</v>
      </c>
    </row>
    <row r="12715" spans="1:26" x14ac:dyDescent="0.3">
      <c r="A12715">
        <v>131514</v>
      </c>
      <c r="B12715" t="s">
        <v>289</v>
      </c>
      <c r="C12715" t="s">
        <v>27</v>
      </c>
      <c r="D12715" t="s">
        <v>59</v>
      </c>
      <c r="E12715" t="s">
        <v>60</v>
      </c>
      <c r="F12715">
        <v>9249089615</v>
      </c>
      <c r="G12715" t="s">
        <v>30</v>
      </c>
      <c r="H12715">
        <v>7256</v>
      </c>
      <c r="I12715" t="s">
        <v>15453</v>
      </c>
      <c r="J12715" t="s">
        <v>290</v>
      </c>
      <c r="K12715" t="s">
        <v>32</v>
      </c>
      <c r="L12715" t="s">
        <v>2168</v>
      </c>
      <c r="M12715" s="1">
        <v>0.73611111111111116</v>
      </c>
      <c r="N12715" t="s">
        <v>33</v>
      </c>
      <c r="O12715" t="s">
        <v>65</v>
      </c>
      <c r="P12715" s="2">
        <v>7.8703703703703705E-4</v>
      </c>
      <c r="Q12715" s="2">
        <v>1.5046296296296297E-4</v>
      </c>
      <c r="R12715">
        <v>0</v>
      </c>
      <c r="S12715" s="3">
        <v>45876.730555555558</v>
      </c>
      <c r="T12715" t="s">
        <v>291</v>
      </c>
      <c r="U12715" t="s">
        <v>15454</v>
      </c>
      <c r="V12715" s="3">
        <v>45874.730555555558</v>
      </c>
      <c r="W12715" t="s">
        <v>915</v>
      </c>
      <c r="Y12715" s="4">
        <v>45876</v>
      </c>
      <c r="Z12715" s="2">
        <v>0.81263888888888891</v>
      </c>
    </row>
    <row r="12716" spans="1:26" x14ac:dyDescent="0.3">
      <c r="A12716">
        <v>133006</v>
      </c>
      <c r="B12716" t="s">
        <v>504</v>
      </c>
      <c r="C12716" t="s">
        <v>27</v>
      </c>
      <c r="D12716" t="s">
        <v>296</v>
      </c>
      <c r="E12716" t="s">
        <v>84</v>
      </c>
      <c r="F12716">
        <v>7868039466</v>
      </c>
      <c r="G12716" t="s">
        <v>53</v>
      </c>
      <c r="H12716">
        <v>7080</v>
      </c>
      <c r="I12716" t="s">
        <v>15455</v>
      </c>
      <c r="J12716" t="s">
        <v>290</v>
      </c>
      <c r="K12716" t="s">
        <v>49</v>
      </c>
      <c r="O12716" t="s">
        <v>33</v>
      </c>
      <c r="S12716" s="3">
        <v>45876.725694444445</v>
      </c>
      <c r="T12716" t="s">
        <v>291</v>
      </c>
      <c r="U12716" t="s">
        <v>292</v>
      </c>
      <c r="V12716" s="3">
        <v>45867.434027777781</v>
      </c>
      <c r="W12716" t="s">
        <v>2180</v>
      </c>
      <c r="Y12716" s="4">
        <v>45876</v>
      </c>
      <c r="Z12716" s="2">
        <v>0.81263888888888891</v>
      </c>
    </row>
    <row r="12717" spans="1:26" x14ac:dyDescent="0.3">
      <c r="A12717">
        <v>133415</v>
      </c>
      <c r="B12717" t="s">
        <v>66</v>
      </c>
      <c r="C12717" t="s">
        <v>187</v>
      </c>
      <c r="D12717" t="s">
        <v>51</v>
      </c>
      <c r="E12717" t="s">
        <v>52</v>
      </c>
      <c r="F12717">
        <v>9072303897</v>
      </c>
      <c r="G12717" t="s">
        <v>53</v>
      </c>
      <c r="H12717">
        <v>7005</v>
      </c>
      <c r="I12717" t="s">
        <v>15456</v>
      </c>
      <c r="J12717" t="s">
        <v>290</v>
      </c>
      <c r="K12717" t="s">
        <v>32</v>
      </c>
      <c r="L12717" t="s">
        <v>19215</v>
      </c>
      <c r="M12717" s="1">
        <v>0.77222222222222225</v>
      </c>
      <c r="N12717" t="s">
        <v>33</v>
      </c>
      <c r="O12717" t="s">
        <v>33</v>
      </c>
      <c r="P12717" s="2">
        <v>1.273148148148148E-4</v>
      </c>
      <c r="Q12717" s="2">
        <v>9.2592592592592588E-5</v>
      </c>
      <c r="R12717">
        <v>0</v>
      </c>
      <c r="S12717" s="3">
        <v>45876.704861111109</v>
      </c>
      <c r="T12717" t="s">
        <v>54</v>
      </c>
      <c r="U12717" t="s">
        <v>15457</v>
      </c>
      <c r="V12717" s="3">
        <v>45869.746527777781</v>
      </c>
      <c r="W12717" t="s">
        <v>303</v>
      </c>
      <c r="Y12717" s="4">
        <v>45876</v>
      </c>
      <c r="Z12717" s="2">
        <v>0.81263888888888891</v>
      </c>
    </row>
    <row r="12718" spans="1:26" x14ac:dyDescent="0.3">
      <c r="A12718">
        <v>135031</v>
      </c>
      <c r="B12718" t="s">
        <v>40</v>
      </c>
      <c r="C12718" t="s">
        <v>27</v>
      </c>
      <c r="D12718" t="s">
        <v>41</v>
      </c>
      <c r="E12718" t="s">
        <v>42</v>
      </c>
      <c r="F12718">
        <v>8094560593</v>
      </c>
      <c r="G12718" t="s">
        <v>43</v>
      </c>
      <c r="H12718">
        <v>1761</v>
      </c>
      <c r="I12718" t="s">
        <v>15458</v>
      </c>
      <c r="J12718" t="s">
        <v>290</v>
      </c>
      <c r="K12718" t="s">
        <v>32</v>
      </c>
      <c r="L12718" t="s">
        <v>16728</v>
      </c>
      <c r="M12718" s="1">
        <v>0.39652777777777776</v>
      </c>
      <c r="N12718" t="s">
        <v>33</v>
      </c>
      <c r="O12718" t="s">
        <v>65</v>
      </c>
      <c r="P12718" s="2">
        <v>4.5138888888888887E-4</v>
      </c>
      <c r="Q12718" s="2">
        <v>1.8518518518518518E-4</v>
      </c>
      <c r="R12718">
        <v>0</v>
      </c>
      <c r="S12718" s="3">
        <v>45876.70416666667</v>
      </c>
      <c r="T12718" t="s">
        <v>291</v>
      </c>
      <c r="U12718" t="s">
        <v>15459</v>
      </c>
      <c r="V12718" s="3">
        <v>45868.745833333334</v>
      </c>
      <c r="W12718" t="s">
        <v>44</v>
      </c>
      <c r="Y12718" s="4">
        <v>45876</v>
      </c>
      <c r="Z12718" s="2">
        <v>0.81263888888888891</v>
      </c>
    </row>
    <row r="12719" spans="1:26" x14ac:dyDescent="0.3">
      <c r="A12719">
        <v>135167</v>
      </c>
      <c r="B12719" t="s">
        <v>1790</v>
      </c>
      <c r="C12719" t="s">
        <v>27</v>
      </c>
      <c r="D12719" t="s">
        <v>59</v>
      </c>
      <c r="E12719" t="s">
        <v>60</v>
      </c>
      <c r="F12719">
        <v>8956561930</v>
      </c>
      <c r="G12719" t="s">
        <v>30</v>
      </c>
      <c r="H12719">
        <v>7422</v>
      </c>
      <c r="I12719" t="s">
        <v>15460</v>
      </c>
      <c r="J12719" t="s">
        <v>290</v>
      </c>
      <c r="K12719" t="s">
        <v>32</v>
      </c>
      <c r="L12719" t="s">
        <v>15461</v>
      </c>
      <c r="M12719" s="1">
        <v>0.77777777777777779</v>
      </c>
      <c r="N12719" t="s">
        <v>33</v>
      </c>
      <c r="O12719" t="s">
        <v>65</v>
      </c>
      <c r="P12719" s="2">
        <v>2.1412037037037038E-3</v>
      </c>
      <c r="Q12719" s="2">
        <v>1.5046296296296296E-3</v>
      </c>
      <c r="R12719">
        <v>100</v>
      </c>
      <c r="S12719" s="3">
        <v>45876.691666666666</v>
      </c>
      <c r="T12719" t="s">
        <v>54</v>
      </c>
      <c r="U12719" t="s">
        <v>15462</v>
      </c>
      <c r="V12719" s="3">
        <v>45863.775000000001</v>
      </c>
      <c r="W12719" t="s">
        <v>1791</v>
      </c>
      <c r="Y12719" s="4">
        <v>45876</v>
      </c>
      <c r="Z12719" s="2">
        <v>0.81263888888888891</v>
      </c>
    </row>
    <row r="12720" spans="1:26" x14ac:dyDescent="0.3">
      <c r="A12720">
        <v>29060</v>
      </c>
      <c r="B12720" t="s">
        <v>498</v>
      </c>
      <c r="C12720" t="s">
        <v>27</v>
      </c>
      <c r="D12720" t="s">
        <v>296</v>
      </c>
      <c r="E12720" t="s">
        <v>84</v>
      </c>
      <c r="F12720">
        <v>8012805549</v>
      </c>
      <c r="G12720" t="s">
        <v>53</v>
      </c>
      <c r="H12720">
        <v>7073</v>
      </c>
      <c r="I12720" t="s">
        <v>15463</v>
      </c>
      <c r="J12720" t="s">
        <v>290</v>
      </c>
      <c r="K12720" t="s">
        <v>32</v>
      </c>
      <c r="L12720" t="s">
        <v>19216</v>
      </c>
      <c r="M12720" s="1">
        <v>0.71944444444444444</v>
      </c>
      <c r="N12720" t="s">
        <v>33</v>
      </c>
      <c r="O12720" t="s">
        <v>65</v>
      </c>
      <c r="P12720" s="2">
        <v>1.1666666666666667E-2</v>
      </c>
      <c r="Q12720" s="2">
        <v>1.2141203703703704E-2</v>
      </c>
      <c r="R12720">
        <v>0</v>
      </c>
      <c r="S12720" s="3">
        <v>45876.69027777778</v>
      </c>
      <c r="T12720" t="s">
        <v>291</v>
      </c>
      <c r="U12720" t="s">
        <v>292</v>
      </c>
      <c r="V12720" s="3">
        <v>45863.773611111108</v>
      </c>
      <c r="W12720" t="s">
        <v>526</v>
      </c>
      <c r="Y12720" s="4">
        <v>45876</v>
      </c>
      <c r="Z12720" s="2">
        <v>0.81263888888888891</v>
      </c>
    </row>
    <row r="12721" spans="1:26" x14ac:dyDescent="0.3">
      <c r="A12721">
        <v>28412</v>
      </c>
      <c r="B12721" t="s">
        <v>220</v>
      </c>
      <c r="C12721" t="s">
        <v>27</v>
      </c>
      <c r="D12721" t="s">
        <v>120</v>
      </c>
      <c r="E12721" t="s">
        <v>70</v>
      </c>
      <c r="F12721">
        <v>8848805840</v>
      </c>
      <c r="G12721" t="s">
        <v>43</v>
      </c>
      <c r="H12721">
        <v>1733</v>
      </c>
      <c r="I12721" t="s">
        <v>15464</v>
      </c>
      <c r="J12721" t="s">
        <v>290</v>
      </c>
      <c r="K12721" t="s">
        <v>32</v>
      </c>
      <c r="L12721" t="s">
        <v>19217</v>
      </c>
      <c r="M12721" s="1">
        <v>0.7895833333333333</v>
      </c>
      <c r="N12721" t="s">
        <v>33</v>
      </c>
      <c r="O12721" t="s">
        <v>33</v>
      </c>
      <c r="P12721" s="2">
        <v>2.8935185185185184E-3</v>
      </c>
      <c r="Q12721" s="2">
        <v>2.7662037037037039E-3</v>
      </c>
      <c r="R12721">
        <v>5</v>
      </c>
      <c r="S12721" s="3">
        <v>45876.68472222222</v>
      </c>
      <c r="T12721" t="s">
        <v>54</v>
      </c>
      <c r="U12721" t="s">
        <v>15465</v>
      </c>
      <c r="V12721" s="3">
        <v>45870.726388888892</v>
      </c>
      <c r="W12721" t="s">
        <v>223</v>
      </c>
      <c r="Y12721" s="4">
        <v>45876</v>
      </c>
      <c r="Z12721" s="2">
        <v>0.81263888888888891</v>
      </c>
    </row>
    <row r="12722" spans="1:26" x14ac:dyDescent="0.3">
      <c r="A12722">
        <v>131514</v>
      </c>
      <c r="B12722" t="s">
        <v>289</v>
      </c>
      <c r="C12722" t="s">
        <v>27</v>
      </c>
      <c r="D12722" t="s">
        <v>59</v>
      </c>
      <c r="E12722" t="s">
        <v>60</v>
      </c>
      <c r="F12722">
        <v>9249089615</v>
      </c>
      <c r="G12722" t="s">
        <v>30</v>
      </c>
      <c r="H12722">
        <v>7256</v>
      </c>
      <c r="I12722" t="s">
        <v>15466</v>
      </c>
      <c r="J12722" t="s">
        <v>290</v>
      </c>
      <c r="K12722" t="s">
        <v>32</v>
      </c>
      <c r="L12722" t="s">
        <v>2168</v>
      </c>
      <c r="M12722" s="1">
        <v>0.7368055555555556</v>
      </c>
      <c r="N12722" t="s">
        <v>33</v>
      </c>
      <c r="O12722" t="s">
        <v>33</v>
      </c>
      <c r="P12722" s="2">
        <v>2.7777777777777778E-4</v>
      </c>
      <c r="Q12722" s="2">
        <v>6.9444444444444444E-5</v>
      </c>
      <c r="R12722">
        <v>0</v>
      </c>
      <c r="S12722" s="3">
        <v>45876.666666666664</v>
      </c>
      <c r="T12722" t="s">
        <v>54</v>
      </c>
      <c r="U12722" t="s">
        <v>15467</v>
      </c>
      <c r="V12722" s="3">
        <v>45874.667361111111</v>
      </c>
      <c r="W12722" t="s">
        <v>915</v>
      </c>
      <c r="Y12722" s="4">
        <v>45876</v>
      </c>
      <c r="Z12722" s="2">
        <v>0.81263888888888891</v>
      </c>
    </row>
    <row r="12723" spans="1:26" x14ac:dyDescent="0.3">
      <c r="A12723">
        <v>28740</v>
      </c>
      <c r="B12723" t="s">
        <v>354</v>
      </c>
      <c r="C12723" t="s">
        <v>27</v>
      </c>
      <c r="D12723" t="s">
        <v>274</v>
      </c>
      <c r="E12723" t="s">
        <v>38</v>
      </c>
      <c r="F12723">
        <v>8848004265</v>
      </c>
      <c r="G12723" t="s">
        <v>30</v>
      </c>
      <c r="H12723">
        <v>7225</v>
      </c>
      <c r="I12723" t="s">
        <v>15468</v>
      </c>
      <c r="J12723" t="s">
        <v>290</v>
      </c>
      <c r="K12723" t="s">
        <v>32</v>
      </c>
      <c r="L12723" t="s">
        <v>17805</v>
      </c>
      <c r="M12723" s="1">
        <v>0.53055555555555556</v>
      </c>
      <c r="N12723" t="s">
        <v>33</v>
      </c>
      <c r="O12723" t="s">
        <v>65</v>
      </c>
      <c r="P12723" s="2">
        <v>2.199074074074074E-4</v>
      </c>
      <c r="Q12723" s="2">
        <v>1.6203703703703703E-4</v>
      </c>
      <c r="R12723">
        <v>0</v>
      </c>
      <c r="S12723" s="3">
        <v>45876.666666666664</v>
      </c>
      <c r="T12723" t="s">
        <v>54</v>
      </c>
      <c r="U12723" t="s">
        <v>15469</v>
      </c>
      <c r="V12723" s="3">
        <v>45873.44027777778</v>
      </c>
      <c r="W12723" t="s">
        <v>484</v>
      </c>
      <c r="Y12723" s="4">
        <v>45876</v>
      </c>
      <c r="Z12723" s="2">
        <v>0.81263888888888891</v>
      </c>
    </row>
    <row r="12724" spans="1:26" x14ac:dyDescent="0.3">
      <c r="A12724">
        <v>133415</v>
      </c>
      <c r="B12724" t="s">
        <v>66</v>
      </c>
      <c r="C12724" t="s">
        <v>187</v>
      </c>
      <c r="D12724" t="s">
        <v>51</v>
      </c>
      <c r="E12724" t="s">
        <v>52</v>
      </c>
      <c r="F12724">
        <v>9072303897</v>
      </c>
      <c r="G12724" t="s">
        <v>53</v>
      </c>
      <c r="H12724">
        <v>7005</v>
      </c>
      <c r="I12724" t="s">
        <v>15470</v>
      </c>
      <c r="J12724" t="s">
        <v>290</v>
      </c>
      <c r="K12724" t="s">
        <v>32</v>
      </c>
      <c r="L12724" t="s">
        <v>19215</v>
      </c>
      <c r="M12724" s="1">
        <v>0.77222222222222225</v>
      </c>
      <c r="N12724" t="s">
        <v>33</v>
      </c>
      <c r="O12724" t="s">
        <v>65</v>
      </c>
      <c r="P12724" s="2">
        <v>7.5810185185185182E-3</v>
      </c>
      <c r="Q12724" s="2">
        <v>1.3888888888888889E-4</v>
      </c>
      <c r="R12724">
        <v>0</v>
      </c>
      <c r="S12724" s="3">
        <v>45876.663194444445</v>
      </c>
      <c r="T12724" t="s">
        <v>54</v>
      </c>
      <c r="U12724" t="s">
        <v>15471</v>
      </c>
      <c r="V12724" s="3">
        <v>45869.74722222222</v>
      </c>
      <c r="W12724" t="s">
        <v>303</v>
      </c>
      <c r="Y12724" s="4">
        <v>45876</v>
      </c>
      <c r="Z12724" s="2">
        <v>0.81263888888888891</v>
      </c>
    </row>
    <row r="12725" spans="1:26" x14ac:dyDescent="0.3">
      <c r="A12725">
        <v>135375</v>
      </c>
      <c r="B12725" t="s">
        <v>289</v>
      </c>
      <c r="C12725" t="s">
        <v>27</v>
      </c>
      <c r="D12725" t="s">
        <v>59</v>
      </c>
      <c r="E12725" t="s">
        <v>60</v>
      </c>
      <c r="F12725">
        <v>8421763548</v>
      </c>
      <c r="G12725" t="s">
        <v>30</v>
      </c>
      <c r="H12725">
        <v>7256</v>
      </c>
      <c r="I12725" t="s">
        <v>17806</v>
      </c>
      <c r="J12725" t="s">
        <v>290</v>
      </c>
      <c r="K12725" t="s">
        <v>49</v>
      </c>
      <c r="O12725" t="s">
        <v>33</v>
      </c>
      <c r="S12725" s="3">
        <v>45876.658333333333</v>
      </c>
      <c r="T12725" t="s">
        <v>291</v>
      </c>
      <c r="U12725" t="s">
        <v>17807</v>
      </c>
      <c r="V12725" s="3">
        <v>45876.491666666669</v>
      </c>
      <c r="W12725" t="s">
        <v>313</v>
      </c>
      <c r="Y12725" s="4">
        <v>45876</v>
      </c>
      <c r="Z12725" s="2">
        <v>0.81263888888888891</v>
      </c>
    </row>
    <row r="12726" spans="1:26" x14ac:dyDescent="0.3">
      <c r="A12726">
        <v>134594</v>
      </c>
      <c r="B12726" t="s">
        <v>671</v>
      </c>
      <c r="C12726" t="s">
        <v>27</v>
      </c>
      <c r="D12726" t="s">
        <v>231</v>
      </c>
      <c r="E12726" t="s">
        <v>60</v>
      </c>
      <c r="F12726">
        <v>7083393868</v>
      </c>
      <c r="G12726" t="s">
        <v>30</v>
      </c>
      <c r="H12726">
        <v>7442</v>
      </c>
      <c r="I12726" t="s">
        <v>15472</v>
      </c>
      <c r="J12726" t="s">
        <v>290</v>
      </c>
      <c r="K12726" t="s">
        <v>49</v>
      </c>
      <c r="O12726" t="s">
        <v>33</v>
      </c>
      <c r="S12726" s="3">
        <v>45876.65625</v>
      </c>
      <c r="T12726" t="s">
        <v>291</v>
      </c>
      <c r="U12726" t="s">
        <v>292</v>
      </c>
      <c r="V12726" s="3">
        <v>45843.534722222219</v>
      </c>
      <c r="W12726" t="s">
        <v>13451</v>
      </c>
      <c r="Y12726" s="4">
        <v>45876</v>
      </c>
      <c r="Z12726" s="2">
        <v>0.81263888888888891</v>
      </c>
    </row>
    <row r="12727" spans="1:26" x14ac:dyDescent="0.3">
      <c r="A12727">
        <v>135031</v>
      </c>
      <c r="B12727" t="s">
        <v>40</v>
      </c>
      <c r="C12727" t="s">
        <v>27</v>
      </c>
      <c r="D12727" t="s">
        <v>41</v>
      </c>
      <c r="E12727" t="s">
        <v>42</v>
      </c>
      <c r="F12727">
        <v>8094560593</v>
      </c>
      <c r="G12727" t="s">
        <v>43</v>
      </c>
      <c r="H12727">
        <v>1761</v>
      </c>
      <c r="I12727" t="s">
        <v>15473</v>
      </c>
      <c r="J12727" t="s">
        <v>290</v>
      </c>
      <c r="K12727" t="s">
        <v>32</v>
      </c>
      <c r="L12727" t="s">
        <v>16701</v>
      </c>
      <c r="M12727" s="1">
        <v>0.39097222222222222</v>
      </c>
      <c r="N12727" t="s">
        <v>33</v>
      </c>
      <c r="O12727" t="s">
        <v>65</v>
      </c>
      <c r="P12727" s="2">
        <v>6.8287037037037036E-4</v>
      </c>
      <c r="Q12727" s="2">
        <v>1.7361111111111112E-4</v>
      </c>
      <c r="R12727">
        <v>0</v>
      </c>
      <c r="S12727" s="3">
        <v>45876.622916666667</v>
      </c>
      <c r="T12727" t="s">
        <v>54</v>
      </c>
      <c r="U12727" t="s">
        <v>15474</v>
      </c>
      <c r="V12727" s="3">
        <v>45869.622916666667</v>
      </c>
      <c r="W12727" t="s">
        <v>44</v>
      </c>
      <c r="Y12727" s="4">
        <v>45876</v>
      </c>
      <c r="Z12727" s="2">
        <v>0.81263888888888891</v>
      </c>
    </row>
    <row r="12728" spans="1:26" x14ac:dyDescent="0.3">
      <c r="A12728">
        <v>134583</v>
      </c>
      <c r="B12728" t="s">
        <v>491</v>
      </c>
      <c r="C12728" t="s">
        <v>27</v>
      </c>
      <c r="D12728" t="s">
        <v>351</v>
      </c>
      <c r="E12728" t="s">
        <v>76</v>
      </c>
      <c r="F12728">
        <v>6263529718</v>
      </c>
      <c r="G12728" t="s">
        <v>43</v>
      </c>
      <c r="H12728">
        <v>7101</v>
      </c>
      <c r="I12728" t="s">
        <v>15475</v>
      </c>
      <c r="J12728" t="s">
        <v>290</v>
      </c>
      <c r="K12728" t="s">
        <v>49</v>
      </c>
      <c r="O12728" t="s">
        <v>33</v>
      </c>
      <c r="S12728" s="3">
        <v>45876.618055555555</v>
      </c>
      <c r="T12728" t="s">
        <v>54</v>
      </c>
      <c r="U12728" t="s">
        <v>15476</v>
      </c>
      <c r="V12728" s="3">
        <v>45869.618055555555</v>
      </c>
      <c r="W12728" t="s">
        <v>1341</v>
      </c>
      <c r="Y12728" s="4">
        <v>45876</v>
      </c>
      <c r="Z12728" s="2">
        <v>0.81263888888888891</v>
      </c>
    </row>
    <row r="12729" spans="1:26" x14ac:dyDescent="0.3">
      <c r="A12729">
        <v>131652</v>
      </c>
      <c r="B12729" t="s">
        <v>335</v>
      </c>
      <c r="C12729" t="s">
        <v>27</v>
      </c>
      <c r="D12729" t="s">
        <v>296</v>
      </c>
      <c r="E12729" t="s">
        <v>84</v>
      </c>
      <c r="F12729">
        <v>8825521853</v>
      </c>
      <c r="G12729" t="s">
        <v>53</v>
      </c>
      <c r="H12729">
        <v>7212</v>
      </c>
      <c r="I12729" t="s">
        <v>15477</v>
      </c>
      <c r="J12729" t="s">
        <v>290</v>
      </c>
      <c r="K12729" t="s">
        <v>32</v>
      </c>
      <c r="L12729" t="s">
        <v>19218</v>
      </c>
      <c r="M12729" s="1">
        <v>0.8</v>
      </c>
      <c r="N12729" t="s">
        <v>33</v>
      </c>
      <c r="O12729" t="s">
        <v>33</v>
      </c>
      <c r="P12729" s="5">
        <v>1.1187847222222222</v>
      </c>
      <c r="Q12729" s="2">
        <v>1.5046296296296297E-4</v>
      </c>
      <c r="R12729">
        <v>0</v>
      </c>
      <c r="S12729" s="3">
        <v>45876.604166666664</v>
      </c>
      <c r="T12729" t="s">
        <v>54</v>
      </c>
      <c r="U12729" t="s">
        <v>15478</v>
      </c>
      <c r="V12729" s="3">
        <v>45875.59097222222</v>
      </c>
      <c r="W12729" t="s">
        <v>2089</v>
      </c>
      <c r="Y12729" s="4">
        <v>45876</v>
      </c>
      <c r="Z12729" s="2">
        <v>0.81263888888888891</v>
      </c>
    </row>
    <row r="12730" spans="1:26" x14ac:dyDescent="0.3">
      <c r="A12730">
        <v>136423</v>
      </c>
      <c r="B12730" t="s">
        <v>618</v>
      </c>
      <c r="C12730" t="s">
        <v>27</v>
      </c>
      <c r="D12730" t="s">
        <v>295</v>
      </c>
      <c r="E12730" t="s">
        <v>84</v>
      </c>
      <c r="F12730">
        <v>6383290379</v>
      </c>
      <c r="G12730" t="s">
        <v>53</v>
      </c>
      <c r="H12730">
        <v>7068</v>
      </c>
      <c r="I12730" t="s">
        <v>15479</v>
      </c>
      <c r="J12730" t="s">
        <v>290</v>
      </c>
      <c r="K12730" t="s">
        <v>49</v>
      </c>
      <c r="O12730" t="s">
        <v>33</v>
      </c>
      <c r="S12730" s="3">
        <v>45876.583333333336</v>
      </c>
      <c r="T12730" t="s">
        <v>54</v>
      </c>
      <c r="U12730" t="s">
        <v>15480</v>
      </c>
      <c r="V12730" s="3">
        <v>45873.588194444441</v>
      </c>
      <c r="W12730" t="s">
        <v>619</v>
      </c>
      <c r="Y12730" s="4">
        <v>45876</v>
      </c>
      <c r="Z12730" s="2">
        <v>0.81263888888888891</v>
      </c>
    </row>
    <row r="12731" spans="1:26" x14ac:dyDescent="0.3">
      <c r="A12731">
        <v>29705</v>
      </c>
      <c r="B12731" t="s">
        <v>122</v>
      </c>
      <c r="C12731" t="s">
        <v>27</v>
      </c>
      <c r="D12731" t="s">
        <v>63</v>
      </c>
      <c r="E12731" t="s">
        <v>29</v>
      </c>
      <c r="F12731">
        <v>8848004864</v>
      </c>
      <c r="G12731" t="s">
        <v>30</v>
      </c>
      <c r="H12731">
        <v>7164</v>
      </c>
      <c r="I12731" t="s">
        <v>15481</v>
      </c>
      <c r="J12731" t="s">
        <v>290</v>
      </c>
      <c r="K12731" t="s">
        <v>49</v>
      </c>
      <c r="O12731" t="s">
        <v>33</v>
      </c>
      <c r="S12731" s="3">
        <v>45876.574999999997</v>
      </c>
      <c r="T12731" t="s">
        <v>54</v>
      </c>
      <c r="U12731" t="s">
        <v>15482</v>
      </c>
      <c r="V12731" s="3">
        <v>45870.575694444444</v>
      </c>
      <c r="W12731" t="s">
        <v>123</v>
      </c>
      <c r="Y12731" s="4">
        <v>45876</v>
      </c>
      <c r="Z12731" s="2">
        <v>0.81263888888888891</v>
      </c>
    </row>
    <row r="12732" spans="1:26" x14ac:dyDescent="0.3">
      <c r="A12732">
        <v>25447</v>
      </c>
      <c r="B12732" t="s">
        <v>330</v>
      </c>
      <c r="C12732" t="s">
        <v>27</v>
      </c>
      <c r="D12732" t="s">
        <v>329</v>
      </c>
      <c r="E12732" t="s">
        <v>76</v>
      </c>
      <c r="F12732">
        <v>8714651613</v>
      </c>
      <c r="G12732" t="s">
        <v>43</v>
      </c>
      <c r="H12732">
        <v>7094</v>
      </c>
      <c r="I12732" t="s">
        <v>17808</v>
      </c>
      <c r="J12732" t="s">
        <v>290</v>
      </c>
      <c r="K12732" t="s">
        <v>32</v>
      </c>
      <c r="L12732" t="s">
        <v>18950</v>
      </c>
      <c r="M12732" s="1">
        <v>0.74236111111111114</v>
      </c>
      <c r="N12732" t="s">
        <v>33</v>
      </c>
      <c r="O12732" t="s">
        <v>65</v>
      </c>
      <c r="P12732" s="2">
        <v>0.17956018518518518</v>
      </c>
      <c r="Q12732" s="2">
        <v>1.0648148148148149E-3</v>
      </c>
      <c r="R12732">
        <v>0</v>
      </c>
      <c r="S12732" s="3">
        <v>45876.5625</v>
      </c>
      <c r="T12732" t="s">
        <v>54</v>
      </c>
      <c r="U12732" t="s">
        <v>17809</v>
      </c>
      <c r="V12732" s="3">
        <v>45876.563194444447</v>
      </c>
      <c r="W12732" t="s">
        <v>882</v>
      </c>
      <c r="Y12732" s="4">
        <v>45876</v>
      </c>
      <c r="Z12732" s="2">
        <v>0.81263888888888891</v>
      </c>
    </row>
    <row r="12733" spans="1:26" x14ac:dyDescent="0.3">
      <c r="A12733">
        <v>131514</v>
      </c>
      <c r="B12733" t="s">
        <v>289</v>
      </c>
      <c r="C12733" t="s">
        <v>27</v>
      </c>
      <c r="D12733" t="s">
        <v>59</v>
      </c>
      <c r="E12733" t="s">
        <v>60</v>
      </c>
      <c r="F12733">
        <v>9249089615</v>
      </c>
      <c r="G12733" t="s">
        <v>30</v>
      </c>
      <c r="H12733">
        <v>7256</v>
      </c>
      <c r="I12733" t="s">
        <v>15483</v>
      </c>
      <c r="J12733" t="s">
        <v>290</v>
      </c>
      <c r="K12733" t="s">
        <v>32</v>
      </c>
      <c r="L12733" t="s">
        <v>18631</v>
      </c>
      <c r="M12733" s="1">
        <v>0.72499999999999998</v>
      </c>
      <c r="N12733" t="s">
        <v>33</v>
      </c>
      <c r="O12733" t="s">
        <v>33</v>
      </c>
      <c r="P12733" s="2">
        <v>4.6296296296296294E-5</v>
      </c>
      <c r="Q12733" s="2">
        <v>0.33853009259259259</v>
      </c>
      <c r="R12733">
        <v>0</v>
      </c>
      <c r="S12733" s="3">
        <v>45876.537499999999</v>
      </c>
      <c r="T12733" t="s">
        <v>54</v>
      </c>
      <c r="U12733" t="s">
        <v>15484</v>
      </c>
      <c r="V12733" s="3">
        <v>45875.538194444445</v>
      </c>
      <c r="W12733" t="s">
        <v>915</v>
      </c>
      <c r="Y12733" s="4">
        <v>45876</v>
      </c>
      <c r="Z12733" s="2">
        <v>0.81263888888888891</v>
      </c>
    </row>
    <row r="12734" spans="1:26" x14ac:dyDescent="0.3">
      <c r="A12734">
        <v>23059</v>
      </c>
      <c r="B12734" t="s">
        <v>546</v>
      </c>
      <c r="C12734" t="s">
        <v>27</v>
      </c>
      <c r="D12734" t="s">
        <v>547</v>
      </c>
      <c r="E12734" t="s">
        <v>76</v>
      </c>
      <c r="F12734">
        <v>8714638095</v>
      </c>
      <c r="G12734" t="s">
        <v>43</v>
      </c>
      <c r="H12734">
        <v>1751</v>
      </c>
      <c r="I12734" t="s">
        <v>15485</v>
      </c>
      <c r="J12734" t="s">
        <v>290</v>
      </c>
      <c r="K12734" t="s">
        <v>32</v>
      </c>
      <c r="L12734" t="s">
        <v>15486</v>
      </c>
      <c r="M12734" s="1">
        <v>0.52986111111111112</v>
      </c>
      <c r="N12734" t="s">
        <v>33</v>
      </c>
      <c r="O12734" t="s">
        <v>33</v>
      </c>
      <c r="P12734" s="2">
        <v>1.0995370370370371E-3</v>
      </c>
      <c r="Q12734" s="2">
        <v>4.1666666666666669E-4</v>
      </c>
      <c r="R12734">
        <v>0</v>
      </c>
      <c r="S12734" s="3">
        <v>45876.52847222222</v>
      </c>
      <c r="T12734" t="s">
        <v>291</v>
      </c>
      <c r="U12734" t="s">
        <v>298</v>
      </c>
      <c r="V12734" s="3">
        <v>45850.52847222222</v>
      </c>
      <c r="W12734" t="s">
        <v>1121</v>
      </c>
      <c r="Y12734" s="4">
        <v>45876</v>
      </c>
      <c r="Z12734" s="2">
        <v>0.81263888888888891</v>
      </c>
    </row>
    <row r="12735" spans="1:26" x14ac:dyDescent="0.3">
      <c r="A12735">
        <v>130985</v>
      </c>
      <c r="B12735" t="s">
        <v>342</v>
      </c>
      <c r="C12735" t="s">
        <v>27</v>
      </c>
      <c r="D12735" t="s">
        <v>83</v>
      </c>
      <c r="E12735" t="s">
        <v>84</v>
      </c>
      <c r="F12735">
        <v>7010753566</v>
      </c>
      <c r="G12735" t="s">
        <v>53</v>
      </c>
      <c r="H12735">
        <v>7041</v>
      </c>
      <c r="I12735" t="s">
        <v>15487</v>
      </c>
      <c r="J12735" t="s">
        <v>290</v>
      </c>
      <c r="K12735" t="s">
        <v>49</v>
      </c>
      <c r="O12735" t="s">
        <v>33</v>
      </c>
      <c r="S12735" s="3">
        <v>45876.527777777781</v>
      </c>
      <c r="T12735" t="s">
        <v>291</v>
      </c>
      <c r="U12735" t="s">
        <v>292</v>
      </c>
      <c r="V12735" s="3">
        <v>45860.611805555556</v>
      </c>
      <c r="W12735" t="s">
        <v>343</v>
      </c>
      <c r="Y12735" s="4">
        <v>45876</v>
      </c>
      <c r="Z12735" s="2">
        <v>0.81263888888888891</v>
      </c>
    </row>
    <row r="12736" spans="1:26" x14ac:dyDescent="0.3">
      <c r="A12736">
        <v>134428</v>
      </c>
      <c r="B12736" t="s">
        <v>2181</v>
      </c>
      <c r="C12736" t="s">
        <v>27</v>
      </c>
      <c r="D12736" t="s">
        <v>296</v>
      </c>
      <c r="E12736" t="s">
        <v>84</v>
      </c>
      <c r="F12736">
        <v>9025608022</v>
      </c>
      <c r="G12736" t="s">
        <v>53</v>
      </c>
      <c r="H12736">
        <v>7084</v>
      </c>
      <c r="I12736" t="s">
        <v>15488</v>
      </c>
      <c r="J12736" t="s">
        <v>290</v>
      </c>
      <c r="K12736" t="s">
        <v>49</v>
      </c>
      <c r="O12736" t="s">
        <v>33</v>
      </c>
      <c r="S12736" s="3">
        <v>45876.524305555555</v>
      </c>
      <c r="T12736" t="s">
        <v>291</v>
      </c>
      <c r="U12736" t="s">
        <v>292</v>
      </c>
      <c r="V12736" s="3">
        <v>45863.351388888892</v>
      </c>
      <c r="W12736" t="s">
        <v>2182</v>
      </c>
      <c r="Y12736" s="4">
        <v>45876</v>
      </c>
      <c r="Z12736" s="2">
        <v>0.81263888888888891</v>
      </c>
    </row>
    <row r="12737" spans="1:26" x14ac:dyDescent="0.3">
      <c r="A12737">
        <v>131652</v>
      </c>
      <c r="B12737" t="s">
        <v>335</v>
      </c>
      <c r="C12737" t="s">
        <v>27</v>
      </c>
      <c r="D12737" t="s">
        <v>296</v>
      </c>
      <c r="E12737" t="s">
        <v>84</v>
      </c>
      <c r="F12737">
        <v>8825521853</v>
      </c>
      <c r="G12737" t="s">
        <v>53</v>
      </c>
      <c r="H12737">
        <v>7212</v>
      </c>
      <c r="I12737" t="s">
        <v>15489</v>
      </c>
      <c r="J12737" t="s">
        <v>290</v>
      </c>
      <c r="K12737" t="s">
        <v>32</v>
      </c>
      <c r="L12737" t="s">
        <v>19219</v>
      </c>
      <c r="M12737" s="1">
        <v>0.80138888888888893</v>
      </c>
      <c r="N12737" t="s">
        <v>33</v>
      </c>
      <c r="O12737" t="s">
        <v>33</v>
      </c>
      <c r="P12737" s="2">
        <v>1.4004629629629629E-3</v>
      </c>
      <c r="Q12737" s="2">
        <v>1.3425925925925925E-3</v>
      </c>
      <c r="R12737">
        <v>60</v>
      </c>
      <c r="S12737" s="3">
        <v>45876.520833333336</v>
      </c>
      <c r="T12737" t="s">
        <v>54</v>
      </c>
      <c r="U12737" t="s">
        <v>15490</v>
      </c>
      <c r="V12737" s="3">
        <v>45875.681250000001</v>
      </c>
      <c r="W12737" t="s">
        <v>2089</v>
      </c>
      <c r="Y12737" s="4">
        <v>45876</v>
      </c>
      <c r="Z12737" s="2">
        <v>0.81263888888888891</v>
      </c>
    </row>
    <row r="12738" spans="1:26" x14ac:dyDescent="0.3">
      <c r="A12738">
        <v>134308</v>
      </c>
      <c r="B12738" t="s">
        <v>523</v>
      </c>
      <c r="C12738" t="s">
        <v>27</v>
      </c>
      <c r="D12738" t="s">
        <v>324</v>
      </c>
      <c r="E12738" t="s">
        <v>84</v>
      </c>
      <c r="F12738">
        <v>9037979234</v>
      </c>
      <c r="G12738" t="s">
        <v>53</v>
      </c>
      <c r="H12738">
        <v>7048</v>
      </c>
      <c r="I12738" t="s">
        <v>15491</v>
      </c>
      <c r="J12738" t="s">
        <v>290</v>
      </c>
      <c r="K12738" t="s">
        <v>32</v>
      </c>
      <c r="L12738" t="s">
        <v>18617</v>
      </c>
      <c r="M12738" s="1">
        <v>0.65763888888888888</v>
      </c>
      <c r="N12738" t="s">
        <v>33</v>
      </c>
      <c r="O12738" t="s">
        <v>65</v>
      </c>
      <c r="P12738" s="2">
        <v>0.14480324074074075</v>
      </c>
      <c r="Q12738" s="2">
        <v>4.3981481481481481E-4</v>
      </c>
      <c r="R12738">
        <v>80</v>
      </c>
      <c r="S12738" s="3">
        <v>45876.519444444442</v>
      </c>
      <c r="T12738" t="s">
        <v>54</v>
      </c>
      <c r="U12738" t="s">
        <v>15492</v>
      </c>
      <c r="V12738" s="3">
        <v>45873.477777777778</v>
      </c>
      <c r="W12738" t="s">
        <v>585</v>
      </c>
      <c r="Y12738" s="4">
        <v>45876</v>
      </c>
      <c r="Z12738" s="2">
        <v>0.81263888888888891</v>
      </c>
    </row>
    <row r="12739" spans="1:26" x14ac:dyDescent="0.3">
      <c r="A12739">
        <v>25447</v>
      </c>
      <c r="B12739" t="s">
        <v>330</v>
      </c>
      <c r="C12739" t="s">
        <v>27</v>
      </c>
      <c r="D12739" t="s">
        <v>329</v>
      </c>
      <c r="E12739" t="s">
        <v>76</v>
      </c>
      <c r="F12739">
        <v>8714651613</v>
      </c>
      <c r="G12739" t="s">
        <v>43</v>
      </c>
      <c r="H12739">
        <v>7094</v>
      </c>
      <c r="I12739" t="s">
        <v>17810</v>
      </c>
      <c r="J12739" t="s">
        <v>290</v>
      </c>
      <c r="K12739" t="s">
        <v>32</v>
      </c>
      <c r="L12739" t="s">
        <v>17811</v>
      </c>
      <c r="M12739" s="1">
        <v>0.56319444444444444</v>
      </c>
      <c r="N12739" t="s">
        <v>33</v>
      </c>
      <c r="O12739" t="s">
        <v>65</v>
      </c>
      <c r="P12739" s="2">
        <v>5.019675925925926E-2</v>
      </c>
      <c r="Q12739" s="2">
        <v>2.476851851851852E-3</v>
      </c>
      <c r="R12739">
        <v>0</v>
      </c>
      <c r="S12739" s="3">
        <v>45876.512499999997</v>
      </c>
      <c r="T12739" t="s">
        <v>54</v>
      </c>
      <c r="U12739" t="s">
        <v>17812</v>
      </c>
      <c r="V12739" s="3">
        <v>45876.512499999997</v>
      </c>
      <c r="W12739" t="s">
        <v>882</v>
      </c>
      <c r="Y12739" s="4">
        <v>45876</v>
      </c>
      <c r="Z12739" s="2">
        <v>0.81263888888888891</v>
      </c>
    </row>
    <row r="12740" spans="1:26" x14ac:dyDescent="0.3">
      <c r="A12740">
        <v>131453</v>
      </c>
      <c r="B12740" t="s">
        <v>376</v>
      </c>
      <c r="C12740" t="s">
        <v>27</v>
      </c>
      <c r="D12740" t="s">
        <v>46</v>
      </c>
      <c r="E12740" t="s">
        <v>38</v>
      </c>
      <c r="F12740">
        <v>8530133023</v>
      </c>
      <c r="G12740" t="s">
        <v>30</v>
      </c>
      <c r="H12740">
        <v>1768</v>
      </c>
      <c r="I12740" t="s">
        <v>15493</v>
      </c>
      <c r="J12740" t="s">
        <v>290</v>
      </c>
      <c r="K12740" t="s">
        <v>49</v>
      </c>
      <c r="O12740" t="s">
        <v>33</v>
      </c>
      <c r="S12740" s="3">
        <v>45876.496527777781</v>
      </c>
      <c r="T12740" t="s">
        <v>54</v>
      </c>
      <c r="U12740" t="s">
        <v>15494</v>
      </c>
      <c r="V12740" s="3">
        <v>45875.379166666666</v>
      </c>
      <c r="W12740" t="s">
        <v>750</v>
      </c>
      <c r="Y12740" s="4">
        <v>45876</v>
      </c>
      <c r="Z12740" s="2">
        <v>0.81263888888888891</v>
      </c>
    </row>
    <row r="12741" spans="1:26" x14ac:dyDescent="0.3">
      <c r="A12741">
        <v>133898</v>
      </c>
      <c r="B12741" t="s">
        <v>208</v>
      </c>
      <c r="C12741" t="s">
        <v>27</v>
      </c>
      <c r="D12741" t="s">
        <v>51</v>
      </c>
      <c r="E12741" t="s">
        <v>52</v>
      </c>
      <c r="F12741">
        <v>9946956659</v>
      </c>
      <c r="G12741" t="s">
        <v>53</v>
      </c>
      <c r="H12741">
        <v>7022</v>
      </c>
      <c r="I12741" t="s">
        <v>15495</v>
      </c>
      <c r="J12741" t="s">
        <v>290</v>
      </c>
      <c r="K12741" t="s">
        <v>32</v>
      </c>
      <c r="L12741" t="s">
        <v>17500</v>
      </c>
      <c r="M12741" s="1">
        <v>0.50694444444444442</v>
      </c>
      <c r="N12741" t="s">
        <v>33</v>
      </c>
      <c r="O12741" t="s">
        <v>33</v>
      </c>
      <c r="P12741" s="2">
        <v>1.9317129629629629E-2</v>
      </c>
      <c r="Q12741" s="2">
        <v>5.2083333333333333E-4</v>
      </c>
      <c r="R12741">
        <v>0</v>
      </c>
      <c r="S12741" s="3">
        <v>45876.481249999997</v>
      </c>
      <c r="T12741" t="s">
        <v>54</v>
      </c>
      <c r="U12741" t="s">
        <v>15496</v>
      </c>
      <c r="V12741" s="3">
        <v>45875.814583333333</v>
      </c>
      <c r="W12741" t="s">
        <v>209</v>
      </c>
      <c r="Y12741" s="4">
        <v>45876</v>
      </c>
      <c r="Z12741" s="2">
        <v>0.81263888888888891</v>
      </c>
    </row>
    <row r="12742" spans="1:26" x14ac:dyDescent="0.3">
      <c r="A12742">
        <v>24601</v>
      </c>
      <c r="B12742" t="s">
        <v>1923</v>
      </c>
      <c r="C12742" t="s">
        <v>27</v>
      </c>
      <c r="D12742" t="s">
        <v>327</v>
      </c>
      <c r="E12742" t="s">
        <v>76</v>
      </c>
      <c r="F12742">
        <v>6260202422</v>
      </c>
      <c r="G12742" t="s">
        <v>43</v>
      </c>
      <c r="H12742">
        <v>7428</v>
      </c>
      <c r="I12742" t="s">
        <v>15497</v>
      </c>
      <c r="J12742" t="s">
        <v>290</v>
      </c>
      <c r="K12742" t="s">
        <v>49</v>
      </c>
      <c r="O12742" t="s">
        <v>33</v>
      </c>
      <c r="S12742" s="3">
        <v>45876.460416666669</v>
      </c>
      <c r="T12742" t="s">
        <v>54</v>
      </c>
      <c r="U12742" t="s">
        <v>15498</v>
      </c>
      <c r="V12742" s="3">
        <v>45875.460416666669</v>
      </c>
      <c r="W12742" t="s">
        <v>1974</v>
      </c>
      <c r="Y12742" s="4">
        <v>45876</v>
      </c>
      <c r="Z12742" s="2">
        <v>0.81263888888888891</v>
      </c>
    </row>
    <row r="12743" spans="1:26" x14ac:dyDescent="0.3">
      <c r="A12743">
        <v>24601</v>
      </c>
      <c r="B12743" t="s">
        <v>1923</v>
      </c>
      <c r="C12743" t="s">
        <v>27</v>
      </c>
      <c r="D12743" t="s">
        <v>327</v>
      </c>
      <c r="E12743" t="s">
        <v>76</v>
      </c>
      <c r="F12743">
        <v>6260202422</v>
      </c>
      <c r="G12743" t="s">
        <v>43</v>
      </c>
      <c r="H12743">
        <v>7428</v>
      </c>
      <c r="I12743" t="s">
        <v>15499</v>
      </c>
      <c r="J12743" t="s">
        <v>290</v>
      </c>
      <c r="K12743" t="s">
        <v>49</v>
      </c>
      <c r="O12743" t="s">
        <v>33</v>
      </c>
      <c r="S12743" s="3">
        <v>45876.459722222222</v>
      </c>
      <c r="T12743" t="s">
        <v>54</v>
      </c>
      <c r="U12743" t="s">
        <v>15500</v>
      </c>
      <c r="V12743" s="3">
        <v>45875.460416666669</v>
      </c>
      <c r="W12743" t="s">
        <v>1974</v>
      </c>
      <c r="Y12743" s="4">
        <v>45876</v>
      </c>
      <c r="Z12743" s="2">
        <v>0.81263888888888891</v>
      </c>
    </row>
    <row r="12744" spans="1:26" x14ac:dyDescent="0.3">
      <c r="A12744">
        <v>29683</v>
      </c>
      <c r="B12744" t="s">
        <v>130</v>
      </c>
      <c r="C12744" t="s">
        <v>27</v>
      </c>
      <c r="D12744" t="s">
        <v>75</v>
      </c>
      <c r="E12744" t="s">
        <v>76</v>
      </c>
      <c r="F12744">
        <v>8319061033</v>
      </c>
      <c r="G12744" t="s">
        <v>43</v>
      </c>
      <c r="H12744">
        <v>1748</v>
      </c>
      <c r="I12744" t="s">
        <v>15501</v>
      </c>
      <c r="J12744" t="s">
        <v>290</v>
      </c>
      <c r="K12744" t="s">
        <v>49</v>
      </c>
      <c r="O12744" t="s">
        <v>33</v>
      </c>
      <c r="S12744" s="3">
        <v>45876.457638888889</v>
      </c>
      <c r="T12744" t="s">
        <v>54</v>
      </c>
      <c r="U12744" t="s">
        <v>15502</v>
      </c>
      <c r="V12744" s="3">
        <v>45870.458333333336</v>
      </c>
      <c r="W12744" t="s">
        <v>867</v>
      </c>
      <c r="Y12744" s="4">
        <v>45876</v>
      </c>
      <c r="Z12744" s="2">
        <v>0.81263888888888891</v>
      </c>
    </row>
    <row r="12745" spans="1:26" x14ac:dyDescent="0.3">
      <c r="A12745">
        <v>135652</v>
      </c>
      <c r="B12745" t="s">
        <v>165</v>
      </c>
      <c r="C12745" t="s">
        <v>27</v>
      </c>
      <c r="D12745" t="s">
        <v>144</v>
      </c>
      <c r="E12745" t="s">
        <v>42</v>
      </c>
      <c r="F12745">
        <v>9617275270</v>
      </c>
      <c r="G12745" t="s">
        <v>43</v>
      </c>
      <c r="H12745">
        <v>7086</v>
      </c>
      <c r="I12745" t="s">
        <v>16868</v>
      </c>
      <c r="J12745" t="s">
        <v>290</v>
      </c>
      <c r="K12745" t="s">
        <v>32</v>
      </c>
      <c r="L12745" t="s">
        <v>16869</v>
      </c>
      <c r="M12745" s="1">
        <v>0.44166666666666665</v>
      </c>
      <c r="N12745" t="s">
        <v>33</v>
      </c>
      <c r="O12745" t="s">
        <v>33</v>
      </c>
      <c r="P12745" s="2">
        <v>1.0300925925925926E-3</v>
      </c>
      <c r="Q12745" s="2">
        <v>1.9675925925925926E-4</v>
      </c>
      <c r="R12745">
        <v>100</v>
      </c>
      <c r="S12745" s="3">
        <v>45876.439583333333</v>
      </c>
      <c r="T12745" t="s">
        <v>54</v>
      </c>
      <c r="U12745" t="s">
        <v>16870</v>
      </c>
      <c r="V12745" s="3">
        <v>45876.439583333333</v>
      </c>
      <c r="W12745" t="s">
        <v>544</v>
      </c>
      <c r="Y12745" s="4">
        <v>45876</v>
      </c>
      <c r="Z12745" s="2">
        <v>0.81263888888888891</v>
      </c>
    </row>
    <row r="12746" spans="1:26" x14ac:dyDescent="0.3">
      <c r="A12746">
        <v>133898</v>
      </c>
      <c r="B12746" t="s">
        <v>208</v>
      </c>
      <c r="C12746" t="s">
        <v>27</v>
      </c>
      <c r="D12746" t="s">
        <v>51</v>
      </c>
      <c r="E12746" t="s">
        <v>52</v>
      </c>
      <c r="F12746">
        <v>9946956659</v>
      </c>
      <c r="G12746" t="s">
        <v>53</v>
      </c>
      <c r="H12746">
        <v>7022</v>
      </c>
      <c r="I12746" t="s">
        <v>15503</v>
      </c>
      <c r="J12746" t="s">
        <v>290</v>
      </c>
      <c r="K12746" t="s">
        <v>32</v>
      </c>
      <c r="L12746" t="s">
        <v>17500</v>
      </c>
      <c r="M12746" s="1">
        <v>0.50763888888888886</v>
      </c>
      <c r="N12746" t="s">
        <v>33</v>
      </c>
      <c r="O12746" t="s">
        <v>33</v>
      </c>
      <c r="P12746" s="2">
        <v>6.018518518518519E-4</v>
      </c>
      <c r="Q12746" s="2">
        <v>1.1689814814814816E-3</v>
      </c>
      <c r="R12746">
        <v>0</v>
      </c>
      <c r="S12746" s="3">
        <v>45876.439583333333</v>
      </c>
      <c r="T12746" t="s">
        <v>54</v>
      </c>
      <c r="U12746" t="s">
        <v>15504</v>
      </c>
      <c r="V12746" s="3">
        <v>45875.81527777778</v>
      </c>
      <c r="W12746" t="s">
        <v>209</v>
      </c>
      <c r="Y12746" s="4">
        <v>45876</v>
      </c>
      <c r="Z12746" s="2">
        <v>0.81263888888888891</v>
      </c>
    </row>
    <row r="12747" spans="1:26" x14ac:dyDescent="0.3">
      <c r="A12747">
        <v>20560</v>
      </c>
      <c r="B12747" t="s">
        <v>1200</v>
      </c>
      <c r="C12747" t="s">
        <v>27</v>
      </c>
      <c r="D12747" t="s">
        <v>176</v>
      </c>
      <c r="E12747" t="s">
        <v>42</v>
      </c>
      <c r="F12747">
        <v>8209778653</v>
      </c>
      <c r="G12747" t="s">
        <v>43</v>
      </c>
      <c r="H12747">
        <v>7219</v>
      </c>
      <c r="I12747" t="s">
        <v>15505</v>
      </c>
      <c r="J12747" t="s">
        <v>290</v>
      </c>
      <c r="K12747" t="s">
        <v>32</v>
      </c>
      <c r="L12747" t="s">
        <v>15506</v>
      </c>
      <c r="M12747" s="1">
        <v>0.30833333333333335</v>
      </c>
      <c r="N12747" t="s">
        <v>33</v>
      </c>
      <c r="O12747" t="s">
        <v>65</v>
      </c>
      <c r="P12747" s="5">
        <v>2.9713194444444446</v>
      </c>
      <c r="Q12747" s="2">
        <v>2.3148148148148149E-4</v>
      </c>
      <c r="R12747">
        <v>0</v>
      </c>
      <c r="S12747" s="3">
        <v>45876.423611111109</v>
      </c>
      <c r="T12747" t="s">
        <v>54</v>
      </c>
      <c r="U12747" t="s">
        <v>15507</v>
      </c>
      <c r="V12747" s="3">
        <v>45873.336805555555</v>
      </c>
      <c r="W12747" t="s">
        <v>1320</v>
      </c>
      <c r="Y12747" s="4">
        <v>45876</v>
      </c>
      <c r="Z12747" s="2">
        <v>0.81263888888888891</v>
      </c>
    </row>
    <row r="12748" spans="1:26" x14ac:dyDescent="0.3">
      <c r="A12748">
        <v>135450</v>
      </c>
      <c r="B12748" t="s">
        <v>948</v>
      </c>
      <c r="C12748" t="s">
        <v>27</v>
      </c>
      <c r="D12748" t="s">
        <v>274</v>
      </c>
      <c r="E12748" t="s">
        <v>38</v>
      </c>
      <c r="F12748">
        <v>8378844081</v>
      </c>
      <c r="G12748" t="s">
        <v>30</v>
      </c>
      <c r="H12748">
        <v>7370</v>
      </c>
      <c r="I12748" t="s">
        <v>15508</v>
      </c>
      <c r="J12748" t="s">
        <v>290</v>
      </c>
      <c r="K12748" t="s">
        <v>49</v>
      </c>
      <c r="O12748" t="s">
        <v>33</v>
      </c>
      <c r="S12748" s="3">
        <v>45876.420138888891</v>
      </c>
      <c r="T12748" t="s">
        <v>54</v>
      </c>
      <c r="U12748" t="s">
        <v>15509</v>
      </c>
      <c r="V12748" s="3">
        <v>45869.466666666667</v>
      </c>
      <c r="W12748" t="s">
        <v>1296</v>
      </c>
      <c r="Y12748" s="4">
        <v>45876</v>
      </c>
      <c r="Z12748" s="2">
        <v>0.81263888888888891</v>
      </c>
    </row>
    <row r="12749" spans="1:26" x14ac:dyDescent="0.3">
      <c r="A12749">
        <v>26721</v>
      </c>
      <c r="B12749" t="s">
        <v>456</v>
      </c>
      <c r="C12749" t="s">
        <v>27</v>
      </c>
      <c r="D12749" t="s">
        <v>338</v>
      </c>
      <c r="E12749" t="s">
        <v>60</v>
      </c>
      <c r="F12749">
        <v>7907301152</v>
      </c>
      <c r="G12749" t="s">
        <v>30</v>
      </c>
      <c r="H12749">
        <v>7352</v>
      </c>
      <c r="I12749" t="s">
        <v>15510</v>
      </c>
      <c r="J12749" t="s">
        <v>290</v>
      </c>
      <c r="K12749" t="s">
        <v>49</v>
      </c>
      <c r="O12749" t="s">
        <v>33</v>
      </c>
      <c r="S12749" s="3">
        <v>45876.416666666664</v>
      </c>
      <c r="T12749" t="s">
        <v>291</v>
      </c>
      <c r="U12749" t="s">
        <v>292</v>
      </c>
      <c r="V12749" s="3">
        <v>45855.791666666664</v>
      </c>
      <c r="W12749" t="s">
        <v>1745</v>
      </c>
      <c r="Y12749" s="4">
        <v>45876</v>
      </c>
      <c r="Z12749" s="2">
        <v>0.81263888888888891</v>
      </c>
    </row>
    <row r="12750" spans="1:26" x14ac:dyDescent="0.3">
      <c r="A12750">
        <v>133723</v>
      </c>
      <c r="B12750" t="s">
        <v>2127</v>
      </c>
      <c r="C12750" t="s">
        <v>27</v>
      </c>
      <c r="D12750" t="s">
        <v>301</v>
      </c>
      <c r="E12750" t="s">
        <v>84</v>
      </c>
      <c r="F12750">
        <v>8754790791</v>
      </c>
      <c r="G12750" t="s">
        <v>53</v>
      </c>
      <c r="H12750">
        <v>1794</v>
      </c>
      <c r="I12750" t="s">
        <v>16871</v>
      </c>
      <c r="J12750" t="s">
        <v>290</v>
      </c>
      <c r="K12750" t="s">
        <v>32</v>
      </c>
      <c r="L12750" t="s">
        <v>16872</v>
      </c>
      <c r="M12750" s="1">
        <v>0.40555555555555556</v>
      </c>
      <c r="N12750" t="s">
        <v>33</v>
      </c>
      <c r="O12750" t="s">
        <v>33</v>
      </c>
      <c r="P12750" s="2">
        <v>3.2407407407407406E-4</v>
      </c>
      <c r="Q12750" s="2">
        <v>1.5046296296296297E-4</v>
      </c>
      <c r="R12750">
        <v>0</v>
      </c>
      <c r="S12750" s="3">
        <v>45876.405555555553</v>
      </c>
      <c r="T12750" t="s">
        <v>291</v>
      </c>
      <c r="U12750" t="s">
        <v>298</v>
      </c>
      <c r="V12750" s="3">
        <v>45876.405555555553</v>
      </c>
      <c r="W12750" t="s">
        <v>16873</v>
      </c>
      <c r="Y12750" s="4">
        <v>45876</v>
      </c>
      <c r="Z12750" s="2">
        <v>0.81263888888888891</v>
      </c>
    </row>
    <row r="12751" spans="1:26" x14ac:dyDescent="0.3">
      <c r="A12751">
        <v>136264</v>
      </c>
      <c r="B12751" t="s">
        <v>158</v>
      </c>
      <c r="C12751" t="s">
        <v>27</v>
      </c>
      <c r="D12751" t="s">
        <v>76</v>
      </c>
      <c r="E12751" t="s">
        <v>76</v>
      </c>
      <c r="F12751">
        <v>8965023377</v>
      </c>
      <c r="G12751" t="s">
        <v>43</v>
      </c>
      <c r="H12751">
        <v>7116</v>
      </c>
      <c r="I12751" t="s">
        <v>15511</v>
      </c>
      <c r="J12751" t="s">
        <v>290</v>
      </c>
      <c r="K12751" t="s">
        <v>32</v>
      </c>
      <c r="L12751" t="s">
        <v>17813</v>
      </c>
      <c r="M12751" s="1">
        <v>0.57499999999999996</v>
      </c>
      <c r="N12751" t="s">
        <v>33</v>
      </c>
      <c r="O12751" t="s">
        <v>33</v>
      </c>
      <c r="P12751" s="5">
        <v>1.837349537037037</v>
      </c>
      <c r="Q12751" s="2">
        <v>6.7129629629629625E-4</v>
      </c>
      <c r="R12751">
        <v>0</v>
      </c>
      <c r="S12751" s="3">
        <v>45876.397916666669</v>
      </c>
      <c r="T12751" t="s">
        <v>54</v>
      </c>
      <c r="U12751" t="s">
        <v>15512</v>
      </c>
      <c r="V12751" s="3">
        <v>45866.356249999997</v>
      </c>
      <c r="W12751" t="s">
        <v>15513</v>
      </c>
      <c r="Y12751" s="4">
        <v>45876</v>
      </c>
      <c r="Z12751" s="2">
        <v>0.81263888888888891</v>
      </c>
    </row>
    <row r="12752" spans="1:26" x14ac:dyDescent="0.3">
      <c r="A12752">
        <v>29683</v>
      </c>
      <c r="B12752" t="s">
        <v>130</v>
      </c>
      <c r="C12752" t="s">
        <v>27</v>
      </c>
      <c r="D12752" t="s">
        <v>75</v>
      </c>
      <c r="E12752" t="s">
        <v>76</v>
      </c>
      <c r="F12752">
        <v>8319061033</v>
      </c>
      <c r="G12752" t="s">
        <v>43</v>
      </c>
      <c r="H12752">
        <v>1748</v>
      </c>
      <c r="I12752" t="s">
        <v>15514</v>
      </c>
      <c r="J12752" t="s">
        <v>290</v>
      </c>
      <c r="K12752" t="s">
        <v>32</v>
      </c>
      <c r="L12752" t="s">
        <v>2238</v>
      </c>
      <c r="M12752" s="1">
        <v>0.35486111111111113</v>
      </c>
      <c r="N12752" t="s">
        <v>33</v>
      </c>
      <c r="O12752" t="s">
        <v>33</v>
      </c>
      <c r="P12752" s="2">
        <v>3.3564814814814812E-4</v>
      </c>
      <c r="Q12752" s="2">
        <v>2.5462962962962961E-4</v>
      </c>
      <c r="R12752">
        <v>0</v>
      </c>
      <c r="S12752" s="3">
        <v>45876.375</v>
      </c>
      <c r="T12752" t="s">
        <v>54</v>
      </c>
      <c r="U12752" t="s">
        <v>15515</v>
      </c>
      <c r="V12752" s="3">
        <v>45867.397916666669</v>
      </c>
      <c r="W12752" t="s">
        <v>867</v>
      </c>
      <c r="Y12752" s="4">
        <v>45876</v>
      </c>
      <c r="Z12752" s="2">
        <v>0.81263888888888891</v>
      </c>
    </row>
    <row r="12753" spans="1:26" x14ac:dyDescent="0.3">
      <c r="A12753">
        <v>26461</v>
      </c>
      <c r="B12753" t="s">
        <v>498</v>
      </c>
      <c r="C12753" t="s">
        <v>109</v>
      </c>
      <c r="D12753" t="s">
        <v>296</v>
      </c>
      <c r="E12753" t="s">
        <v>84</v>
      </c>
      <c r="F12753">
        <v>8056495540</v>
      </c>
      <c r="G12753" t="s">
        <v>53</v>
      </c>
      <c r="H12753">
        <v>7073</v>
      </c>
      <c r="I12753" t="s">
        <v>15516</v>
      </c>
      <c r="J12753" t="s">
        <v>290</v>
      </c>
      <c r="K12753" t="s">
        <v>32</v>
      </c>
      <c r="L12753" t="s">
        <v>15517</v>
      </c>
      <c r="M12753" s="1">
        <v>0.6</v>
      </c>
      <c r="N12753" t="s">
        <v>33</v>
      </c>
      <c r="O12753" t="s">
        <v>33</v>
      </c>
      <c r="P12753" s="2">
        <v>7.0486111111111114E-3</v>
      </c>
      <c r="Q12753" s="2">
        <v>2.199074074074074E-4</v>
      </c>
      <c r="R12753">
        <v>0</v>
      </c>
      <c r="S12753" s="3">
        <v>45876.375</v>
      </c>
      <c r="T12753" t="s">
        <v>54</v>
      </c>
      <c r="U12753" t="s">
        <v>753</v>
      </c>
      <c r="V12753" s="3">
        <v>45839.522916666669</v>
      </c>
      <c r="W12753" t="s">
        <v>15518</v>
      </c>
      <c r="Y12753" s="4">
        <v>45876</v>
      </c>
      <c r="Z12753" s="2">
        <v>0.81263888888888891</v>
      </c>
    </row>
    <row r="12754" spans="1:26" x14ac:dyDescent="0.3">
      <c r="A12754">
        <v>26461</v>
      </c>
      <c r="B12754" t="s">
        <v>498</v>
      </c>
      <c r="C12754" t="s">
        <v>109</v>
      </c>
      <c r="D12754" t="s">
        <v>296</v>
      </c>
      <c r="E12754" t="s">
        <v>84</v>
      </c>
      <c r="F12754">
        <v>8056495540</v>
      </c>
      <c r="G12754" t="s">
        <v>53</v>
      </c>
      <c r="H12754">
        <v>7073</v>
      </c>
      <c r="I12754" t="s">
        <v>15519</v>
      </c>
      <c r="J12754" t="s">
        <v>290</v>
      </c>
      <c r="K12754" t="s">
        <v>32</v>
      </c>
      <c r="L12754" t="s">
        <v>15520</v>
      </c>
      <c r="M12754" s="1">
        <v>0.59305555555555556</v>
      </c>
      <c r="N12754" t="s">
        <v>33</v>
      </c>
      <c r="O12754" t="s">
        <v>33</v>
      </c>
      <c r="P12754" s="2">
        <v>5.9027777777777778E-4</v>
      </c>
      <c r="Q12754" s="2">
        <v>1.273148148148148E-4</v>
      </c>
      <c r="R12754">
        <v>0</v>
      </c>
      <c r="S12754" s="3">
        <v>45876.375</v>
      </c>
      <c r="T12754" t="s">
        <v>54</v>
      </c>
      <c r="U12754" t="s">
        <v>753</v>
      </c>
      <c r="V12754" s="3">
        <v>45839.522916666669</v>
      </c>
      <c r="W12754" t="s">
        <v>15518</v>
      </c>
      <c r="Y12754" s="4">
        <v>45876</v>
      </c>
      <c r="Z12754" s="2">
        <v>0.81263888888888891</v>
      </c>
    </row>
    <row r="12755" spans="1:26" x14ac:dyDescent="0.3">
      <c r="A12755">
        <v>26461</v>
      </c>
      <c r="B12755" t="s">
        <v>498</v>
      </c>
      <c r="C12755" t="s">
        <v>109</v>
      </c>
      <c r="D12755" t="s">
        <v>296</v>
      </c>
      <c r="E12755" t="s">
        <v>84</v>
      </c>
      <c r="F12755">
        <v>8056495540</v>
      </c>
      <c r="G12755" t="s">
        <v>53</v>
      </c>
      <c r="H12755">
        <v>7073</v>
      </c>
      <c r="I12755" t="s">
        <v>15521</v>
      </c>
      <c r="J12755" t="s">
        <v>290</v>
      </c>
      <c r="K12755" t="s">
        <v>32</v>
      </c>
      <c r="L12755" t="s">
        <v>15522</v>
      </c>
      <c r="M12755" s="1">
        <v>0.5229166666666667</v>
      </c>
      <c r="N12755" t="s">
        <v>33</v>
      </c>
      <c r="O12755" t="s">
        <v>65</v>
      </c>
      <c r="P12755" s="5">
        <v>1.9998958333333334</v>
      </c>
      <c r="Q12755" s="2">
        <v>4.341435185185185E-2</v>
      </c>
      <c r="R12755">
        <v>100</v>
      </c>
      <c r="S12755" s="3">
        <v>45876.375</v>
      </c>
      <c r="T12755" t="s">
        <v>54</v>
      </c>
      <c r="U12755" t="s">
        <v>753</v>
      </c>
      <c r="V12755" s="3">
        <v>45839.522916666669</v>
      </c>
      <c r="W12755" t="s">
        <v>15518</v>
      </c>
      <c r="Y12755" s="4">
        <v>45876</v>
      </c>
      <c r="Z12755" s="2">
        <v>0.81263888888888891</v>
      </c>
    </row>
    <row r="12756" spans="1:26" x14ac:dyDescent="0.3">
      <c r="A12756">
        <v>135031</v>
      </c>
      <c r="B12756" t="s">
        <v>40</v>
      </c>
      <c r="C12756" t="s">
        <v>27</v>
      </c>
      <c r="D12756" t="s">
        <v>41</v>
      </c>
      <c r="E12756" t="s">
        <v>42</v>
      </c>
      <c r="F12756">
        <v>8094560593</v>
      </c>
      <c r="G12756" t="s">
        <v>43</v>
      </c>
      <c r="H12756">
        <v>1761</v>
      </c>
      <c r="I12756" t="s">
        <v>15523</v>
      </c>
      <c r="J12756" t="s">
        <v>290</v>
      </c>
      <c r="K12756" t="s">
        <v>32</v>
      </c>
      <c r="L12756" t="s">
        <v>16701</v>
      </c>
      <c r="M12756" s="1">
        <v>0.38541666666666669</v>
      </c>
      <c r="N12756" t="s">
        <v>33</v>
      </c>
      <c r="O12756" t="s">
        <v>65</v>
      </c>
      <c r="P12756" s="2">
        <v>0.55925925925925923</v>
      </c>
      <c r="Q12756" s="2">
        <v>5.9027777777777778E-4</v>
      </c>
      <c r="R12756">
        <v>0</v>
      </c>
      <c r="S12756" s="3">
        <v>45876.342361111114</v>
      </c>
      <c r="T12756" t="s">
        <v>54</v>
      </c>
      <c r="U12756" t="s">
        <v>15524</v>
      </c>
      <c r="V12756" s="3">
        <v>45875.342361111114</v>
      </c>
      <c r="W12756" t="s">
        <v>44</v>
      </c>
      <c r="Y12756" s="4">
        <v>45876</v>
      </c>
      <c r="Z12756" s="2">
        <v>0.81263888888888891</v>
      </c>
    </row>
    <row r="12757" spans="1:26" x14ac:dyDescent="0.3">
      <c r="A12757">
        <v>133877</v>
      </c>
      <c r="B12757" t="s">
        <v>576</v>
      </c>
      <c r="C12757" t="s">
        <v>27</v>
      </c>
      <c r="D12757" t="s">
        <v>296</v>
      </c>
      <c r="E12757" t="s">
        <v>84</v>
      </c>
      <c r="F12757">
        <v>9597593874</v>
      </c>
      <c r="G12757" t="s">
        <v>53</v>
      </c>
      <c r="H12757">
        <v>7083</v>
      </c>
      <c r="I12757" t="s">
        <v>15525</v>
      </c>
      <c r="J12757" t="s">
        <v>290</v>
      </c>
      <c r="K12757" t="s">
        <v>49</v>
      </c>
      <c r="O12757" t="s">
        <v>33</v>
      </c>
      <c r="S12757" s="3">
        <v>45876.3125</v>
      </c>
      <c r="T12757" t="s">
        <v>54</v>
      </c>
      <c r="U12757" t="s">
        <v>15526</v>
      </c>
      <c r="V12757" s="3">
        <v>45875.418055555558</v>
      </c>
      <c r="W12757" t="s">
        <v>581</v>
      </c>
      <c r="Y12757" s="4">
        <v>45876</v>
      </c>
      <c r="Z12757" s="2">
        <v>0.81263888888888891</v>
      </c>
    </row>
    <row r="12758" spans="1:26" x14ac:dyDescent="0.3">
      <c r="A12758">
        <v>135010</v>
      </c>
      <c r="B12758" t="s">
        <v>243</v>
      </c>
      <c r="C12758" t="s">
        <v>27</v>
      </c>
      <c r="D12758" t="s">
        <v>180</v>
      </c>
      <c r="E12758" t="s">
        <v>38</v>
      </c>
      <c r="F12758">
        <v>9421757625</v>
      </c>
      <c r="G12758" t="s">
        <v>30</v>
      </c>
      <c r="H12758">
        <v>7161</v>
      </c>
      <c r="I12758" t="s">
        <v>15527</v>
      </c>
      <c r="J12758" t="s">
        <v>290</v>
      </c>
      <c r="K12758" t="s">
        <v>49</v>
      </c>
      <c r="O12758" t="s">
        <v>33</v>
      </c>
      <c r="S12758" s="3">
        <v>45876.129861111112</v>
      </c>
      <c r="T12758" t="s">
        <v>34</v>
      </c>
      <c r="U12758" t="s">
        <v>15528</v>
      </c>
      <c r="V12758" s="3">
        <v>45869.297222222223</v>
      </c>
      <c r="W12758" t="s">
        <v>244</v>
      </c>
      <c r="Y12758" s="4">
        <v>45876</v>
      </c>
      <c r="Z12758" s="2">
        <v>0.81263888888888891</v>
      </c>
    </row>
    <row r="12759" spans="1:26" x14ac:dyDescent="0.3">
      <c r="A12759">
        <v>130328</v>
      </c>
      <c r="B12759" t="s">
        <v>510</v>
      </c>
      <c r="C12759" t="s">
        <v>27</v>
      </c>
      <c r="D12759" t="s">
        <v>324</v>
      </c>
      <c r="E12759" t="s">
        <v>84</v>
      </c>
      <c r="F12759">
        <v>9698344228</v>
      </c>
      <c r="G12759" t="s">
        <v>53</v>
      </c>
      <c r="H12759">
        <v>7049</v>
      </c>
      <c r="I12759" t="s">
        <v>15529</v>
      </c>
      <c r="J12759" t="s">
        <v>290</v>
      </c>
      <c r="K12759" t="s">
        <v>32</v>
      </c>
      <c r="L12759" t="s">
        <v>15530</v>
      </c>
      <c r="M12759" s="1">
        <v>0.79861111111111116</v>
      </c>
      <c r="N12759" t="s">
        <v>33</v>
      </c>
      <c r="O12759" t="s">
        <v>65</v>
      </c>
      <c r="P12759" s="2">
        <v>3.3576388888888892E-2</v>
      </c>
      <c r="Q12759" s="2">
        <v>3.5879629629629629E-4</v>
      </c>
      <c r="R12759">
        <v>0</v>
      </c>
      <c r="S12759" s="3">
        <v>45876.097916666666</v>
      </c>
      <c r="T12759" t="s">
        <v>54</v>
      </c>
      <c r="U12759" t="s">
        <v>15531</v>
      </c>
      <c r="V12759" s="3">
        <v>45871.76458333333</v>
      </c>
      <c r="W12759" t="s">
        <v>520</v>
      </c>
      <c r="Y12759" s="4">
        <v>45876</v>
      </c>
      <c r="Z12759" s="2">
        <v>0.81263888888888891</v>
      </c>
    </row>
    <row r="12760" spans="1:26" x14ac:dyDescent="0.3">
      <c r="A12760">
        <v>28629</v>
      </c>
      <c r="B12760" t="s">
        <v>423</v>
      </c>
      <c r="C12760" t="s">
        <v>27</v>
      </c>
      <c r="D12760" t="s">
        <v>351</v>
      </c>
      <c r="E12760" t="s">
        <v>76</v>
      </c>
      <c r="F12760">
        <v>8714673180</v>
      </c>
      <c r="G12760" t="s">
        <v>43</v>
      </c>
      <c r="H12760">
        <v>1752</v>
      </c>
      <c r="I12760" t="s">
        <v>15532</v>
      </c>
      <c r="J12760" t="s">
        <v>290</v>
      </c>
      <c r="K12760" t="s">
        <v>32</v>
      </c>
      <c r="L12760" t="s">
        <v>15533</v>
      </c>
      <c r="M12760" s="1">
        <v>0.36944444444444446</v>
      </c>
      <c r="N12760" t="s">
        <v>33</v>
      </c>
      <c r="O12760" t="s">
        <v>65</v>
      </c>
      <c r="P12760" s="2">
        <v>4.0277777777777777E-3</v>
      </c>
      <c r="Q12760" s="2">
        <v>3.1250000000000001E-4</v>
      </c>
      <c r="R12760">
        <v>60</v>
      </c>
      <c r="S12760" s="3">
        <v>45876.086805555555</v>
      </c>
      <c r="T12760" t="s">
        <v>54</v>
      </c>
      <c r="U12760" t="s">
        <v>15534</v>
      </c>
      <c r="V12760" s="3">
        <v>45864.365277777775</v>
      </c>
      <c r="W12760" t="s">
        <v>842</v>
      </c>
      <c r="Y12760" s="4">
        <v>45876</v>
      </c>
      <c r="Z12760" s="2">
        <v>0.81263888888888891</v>
      </c>
    </row>
    <row r="12761" spans="1:26" x14ac:dyDescent="0.3">
      <c r="A12761">
        <v>28629</v>
      </c>
      <c r="B12761" t="s">
        <v>423</v>
      </c>
      <c r="C12761" t="s">
        <v>27</v>
      </c>
      <c r="D12761" t="s">
        <v>351</v>
      </c>
      <c r="E12761" t="s">
        <v>76</v>
      </c>
      <c r="F12761">
        <v>8714673180</v>
      </c>
      <c r="G12761" t="s">
        <v>43</v>
      </c>
      <c r="H12761">
        <v>1752</v>
      </c>
      <c r="I12761" t="s">
        <v>15535</v>
      </c>
      <c r="J12761" t="s">
        <v>290</v>
      </c>
      <c r="K12761" t="s">
        <v>49</v>
      </c>
      <c r="O12761" t="s">
        <v>33</v>
      </c>
      <c r="S12761" s="3">
        <v>45876.086805555555</v>
      </c>
      <c r="T12761" t="s">
        <v>54</v>
      </c>
      <c r="U12761" t="s">
        <v>15536</v>
      </c>
      <c r="V12761" s="3">
        <v>45864.369444444441</v>
      </c>
      <c r="W12761" t="s">
        <v>842</v>
      </c>
      <c r="Y12761" s="4">
        <v>45876</v>
      </c>
      <c r="Z12761" s="2">
        <v>0.81263888888888891</v>
      </c>
    </row>
    <row r="12762" spans="1:26" x14ac:dyDescent="0.3">
      <c r="A12762">
        <v>131514</v>
      </c>
      <c r="B12762" t="s">
        <v>289</v>
      </c>
      <c r="C12762" t="s">
        <v>27</v>
      </c>
      <c r="D12762" t="s">
        <v>59</v>
      </c>
      <c r="E12762" t="s">
        <v>60</v>
      </c>
      <c r="F12762">
        <v>9249089615</v>
      </c>
      <c r="G12762" t="s">
        <v>30</v>
      </c>
      <c r="H12762">
        <v>7256</v>
      </c>
      <c r="I12762" t="s">
        <v>15537</v>
      </c>
      <c r="J12762" t="s">
        <v>290</v>
      </c>
      <c r="K12762" t="s">
        <v>32</v>
      </c>
      <c r="L12762" t="s">
        <v>2169</v>
      </c>
      <c r="M12762" s="1">
        <v>0.73055555555555551</v>
      </c>
      <c r="N12762" t="s">
        <v>33</v>
      </c>
      <c r="O12762" t="s">
        <v>65</v>
      </c>
      <c r="P12762" s="2">
        <v>3.0092592592592595E-4</v>
      </c>
      <c r="Q12762" s="2">
        <v>1.3888888888888889E-4</v>
      </c>
      <c r="R12762">
        <v>0</v>
      </c>
      <c r="S12762" s="3">
        <v>45876.020833333336</v>
      </c>
      <c r="T12762" t="s">
        <v>291</v>
      </c>
      <c r="U12762" t="s">
        <v>15459</v>
      </c>
      <c r="V12762" s="3">
        <v>45873.44027777778</v>
      </c>
      <c r="W12762" t="s">
        <v>915</v>
      </c>
      <c r="Y12762" s="4">
        <v>45876</v>
      </c>
      <c r="Z12762" s="2">
        <v>0.81263888888888891</v>
      </c>
    </row>
    <row r="12763" spans="1:26" x14ac:dyDescent="0.3">
      <c r="A12763">
        <v>24601</v>
      </c>
      <c r="B12763" t="s">
        <v>1923</v>
      </c>
      <c r="C12763" t="s">
        <v>27</v>
      </c>
      <c r="D12763" t="s">
        <v>327</v>
      </c>
      <c r="E12763" t="s">
        <v>76</v>
      </c>
      <c r="F12763">
        <v>6260202422</v>
      </c>
      <c r="G12763" t="s">
        <v>43</v>
      </c>
      <c r="H12763">
        <v>7428</v>
      </c>
      <c r="I12763" t="s">
        <v>15538</v>
      </c>
      <c r="J12763" t="s">
        <v>290</v>
      </c>
      <c r="K12763" t="s">
        <v>49</v>
      </c>
      <c r="O12763" t="s">
        <v>33</v>
      </c>
      <c r="S12763" s="3">
        <v>45876.001388888886</v>
      </c>
      <c r="T12763" t="s">
        <v>54</v>
      </c>
      <c r="U12763" t="s">
        <v>15539</v>
      </c>
      <c r="V12763" s="3">
        <v>45875.459722222222</v>
      </c>
      <c r="W12763" t="s">
        <v>1974</v>
      </c>
      <c r="Y12763" s="4">
        <v>45876</v>
      </c>
      <c r="Z12763" s="2">
        <v>0.81263888888888891</v>
      </c>
    </row>
    <row r="12764" spans="1:26" x14ac:dyDescent="0.3">
      <c r="A12764">
        <v>134358</v>
      </c>
      <c r="B12764" t="s">
        <v>895</v>
      </c>
      <c r="C12764" t="s">
        <v>27</v>
      </c>
      <c r="D12764" t="s">
        <v>333</v>
      </c>
      <c r="E12764" t="s">
        <v>48</v>
      </c>
      <c r="F12764">
        <v>8195822140</v>
      </c>
      <c r="G12764" t="s">
        <v>334</v>
      </c>
      <c r="H12764">
        <v>1738</v>
      </c>
      <c r="I12764" t="s">
        <v>15540</v>
      </c>
      <c r="J12764" t="s">
        <v>290</v>
      </c>
      <c r="K12764" t="s">
        <v>32</v>
      </c>
      <c r="L12764" t="s">
        <v>15541</v>
      </c>
      <c r="M12764" s="1">
        <v>0.62430555555555556</v>
      </c>
      <c r="N12764" t="s">
        <v>33</v>
      </c>
      <c r="O12764" t="s">
        <v>65</v>
      </c>
      <c r="P12764" s="2">
        <v>1.2268518518518518E-3</v>
      </c>
      <c r="Q12764" s="2">
        <v>2.8935185185185184E-4</v>
      </c>
      <c r="R12764">
        <v>100</v>
      </c>
      <c r="S12764" s="3">
        <v>45876</v>
      </c>
      <c r="T12764" t="s">
        <v>291</v>
      </c>
      <c r="U12764" t="s">
        <v>15459</v>
      </c>
      <c r="V12764" s="3">
        <v>45866.422222222223</v>
      </c>
      <c r="W12764" t="s">
        <v>1264</v>
      </c>
      <c r="Y12764" s="4">
        <v>45876</v>
      </c>
      <c r="Z12764" s="2">
        <v>0.81263888888888891</v>
      </c>
    </row>
    <row r="12765" spans="1:26" x14ac:dyDescent="0.3">
      <c r="A12765">
        <v>28909</v>
      </c>
      <c r="B12765" t="s">
        <v>56</v>
      </c>
      <c r="C12765" t="s">
        <v>27</v>
      </c>
      <c r="D12765" t="s">
        <v>41</v>
      </c>
      <c r="E12765" t="s">
        <v>42</v>
      </c>
      <c r="F12765">
        <v>8982651149</v>
      </c>
      <c r="G12765" t="s">
        <v>43</v>
      </c>
      <c r="H12765">
        <v>7117</v>
      </c>
      <c r="I12765" t="s">
        <v>15542</v>
      </c>
      <c r="J12765" t="s">
        <v>492</v>
      </c>
      <c r="K12765" t="s">
        <v>32</v>
      </c>
      <c r="L12765" t="s">
        <v>19220</v>
      </c>
      <c r="M12765" s="1">
        <v>0.80833333333333335</v>
      </c>
      <c r="N12765" t="s">
        <v>33</v>
      </c>
      <c r="O12765" t="s">
        <v>65</v>
      </c>
      <c r="P12765" s="5">
        <v>1.086712962962963</v>
      </c>
      <c r="Q12765" s="2">
        <v>0.44327546296296294</v>
      </c>
      <c r="R12765">
        <v>0</v>
      </c>
      <c r="S12765" s="3">
        <v>45876.993750000001</v>
      </c>
      <c r="T12765" t="s">
        <v>34</v>
      </c>
      <c r="U12765" t="s">
        <v>15543</v>
      </c>
      <c r="V12765" s="3">
        <v>45868.412499999999</v>
      </c>
      <c r="W12765" t="s">
        <v>184</v>
      </c>
      <c r="X12765" t="s">
        <v>493</v>
      </c>
      <c r="Y12765" s="4">
        <v>45876</v>
      </c>
      <c r="Z12765" s="2">
        <v>0.81263888888888891</v>
      </c>
    </row>
    <row r="12766" spans="1:26" x14ac:dyDescent="0.3">
      <c r="A12766">
        <v>135825</v>
      </c>
      <c r="B12766" t="s">
        <v>294</v>
      </c>
      <c r="C12766" t="s">
        <v>27</v>
      </c>
      <c r="D12766" t="s">
        <v>295</v>
      </c>
      <c r="E12766" t="s">
        <v>84</v>
      </c>
      <c r="F12766">
        <v>9344990408</v>
      </c>
      <c r="G12766" t="s">
        <v>53</v>
      </c>
      <c r="H12766">
        <v>7047</v>
      </c>
      <c r="I12766" t="s">
        <v>15544</v>
      </c>
      <c r="J12766" t="s">
        <v>492</v>
      </c>
      <c r="K12766" t="s">
        <v>49</v>
      </c>
      <c r="O12766" t="s">
        <v>33</v>
      </c>
      <c r="S12766" s="3">
        <v>45876.965277777781</v>
      </c>
      <c r="T12766" t="s">
        <v>34</v>
      </c>
      <c r="U12766" t="s">
        <v>15545</v>
      </c>
      <c r="V12766" s="3">
        <v>45869.665277777778</v>
      </c>
      <c r="W12766" t="s">
        <v>622</v>
      </c>
      <c r="Y12766" s="4">
        <v>45876</v>
      </c>
      <c r="Z12766" s="2">
        <v>0.81263888888888891</v>
      </c>
    </row>
    <row r="12767" spans="1:26" x14ac:dyDescent="0.3">
      <c r="A12767">
        <v>135612</v>
      </c>
      <c r="B12767" t="s">
        <v>895</v>
      </c>
      <c r="C12767" t="s">
        <v>27</v>
      </c>
      <c r="D12767" t="s">
        <v>333</v>
      </c>
      <c r="E12767" t="s">
        <v>48</v>
      </c>
      <c r="G12767" t="s">
        <v>334</v>
      </c>
      <c r="H12767">
        <v>1738</v>
      </c>
      <c r="I12767" t="s">
        <v>15546</v>
      </c>
      <c r="J12767" t="s">
        <v>492</v>
      </c>
      <c r="K12767" t="s">
        <v>32</v>
      </c>
      <c r="L12767" t="s">
        <v>19221</v>
      </c>
      <c r="M12767" s="1">
        <v>0.73333333333333328</v>
      </c>
      <c r="N12767" t="s">
        <v>33</v>
      </c>
      <c r="O12767" t="s">
        <v>65</v>
      </c>
      <c r="P12767" s="2">
        <v>0.91983796296296294</v>
      </c>
      <c r="Q12767" s="2">
        <v>2.7777777777777778E-4</v>
      </c>
      <c r="R12767">
        <v>0</v>
      </c>
      <c r="S12767" s="3">
        <v>45876.958333333336</v>
      </c>
      <c r="T12767" t="s">
        <v>34</v>
      </c>
      <c r="U12767" t="s">
        <v>15547</v>
      </c>
      <c r="V12767" s="3">
        <v>45873.767361111109</v>
      </c>
      <c r="W12767" t="s">
        <v>896</v>
      </c>
      <c r="X12767" t="s">
        <v>516</v>
      </c>
      <c r="Y12767" s="4">
        <v>45876</v>
      </c>
      <c r="Z12767" s="2">
        <v>0.81263888888888891</v>
      </c>
    </row>
    <row r="12768" spans="1:26" x14ac:dyDescent="0.3">
      <c r="A12768">
        <v>134897</v>
      </c>
      <c r="B12768" t="s">
        <v>537</v>
      </c>
      <c r="C12768" t="s">
        <v>27</v>
      </c>
      <c r="D12768" t="s">
        <v>318</v>
      </c>
      <c r="E12768" t="s">
        <v>76</v>
      </c>
      <c r="F12768">
        <v>7440471049</v>
      </c>
      <c r="G12768" t="s">
        <v>43</v>
      </c>
      <c r="H12768">
        <v>7131</v>
      </c>
      <c r="I12768" t="s">
        <v>15548</v>
      </c>
      <c r="J12768" t="s">
        <v>492</v>
      </c>
      <c r="K12768" t="s">
        <v>49</v>
      </c>
      <c r="O12768" t="s">
        <v>33</v>
      </c>
      <c r="S12768" s="3">
        <v>45876.938888888886</v>
      </c>
      <c r="T12768" t="s">
        <v>34</v>
      </c>
      <c r="U12768" t="s">
        <v>15549</v>
      </c>
      <c r="V12768" s="3">
        <v>45869.605555555558</v>
      </c>
      <c r="W12768" t="s">
        <v>1186</v>
      </c>
      <c r="Y12768" s="4">
        <v>45876</v>
      </c>
      <c r="Z12768" s="2">
        <v>0.81263888888888891</v>
      </c>
    </row>
    <row r="12769" spans="1:26" x14ac:dyDescent="0.3">
      <c r="A12769">
        <v>22567</v>
      </c>
      <c r="B12769" t="s">
        <v>56</v>
      </c>
      <c r="C12769" t="s">
        <v>27</v>
      </c>
      <c r="D12769" t="s">
        <v>41</v>
      </c>
      <c r="E12769" t="s">
        <v>42</v>
      </c>
      <c r="F12769">
        <v>8714634017</v>
      </c>
      <c r="G12769" t="s">
        <v>43</v>
      </c>
      <c r="H12769">
        <v>7117</v>
      </c>
      <c r="I12769" t="s">
        <v>15550</v>
      </c>
      <c r="J12769" t="s">
        <v>492</v>
      </c>
      <c r="K12769" t="s">
        <v>32</v>
      </c>
      <c r="L12769" t="s">
        <v>19222</v>
      </c>
      <c r="M12769" s="1">
        <v>0.79583333333333328</v>
      </c>
      <c r="N12769" t="s">
        <v>33</v>
      </c>
      <c r="O12769" t="s">
        <v>33</v>
      </c>
      <c r="P12769" s="2">
        <v>3.259259259259259E-2</v>
      </c>
      <c r="Q12769" s="2">
        <v>4.2939814814814811E-3</v>
      </c>
      <c r="R12769">
        <v>0</v>
      </c>
      <c r="S12769" s="3">
        <v>45876.879166666666</v>
      </c>
      <c r="T12769" t="s">
        <v>34</v>
      </c>
      <c r="U12769" t="s">
        <v>15551</v>
      </c>
      <c r="V12769" s="3">
        <v>45868.67083333333</v>
      </c>
      <c r="W12769" t="s">
        <v>735</v>
      </c>
      <c r="X12769" t="s">
        <v>516</v>
      </c>
      <c r="Y12769" s="4">
        <v>45876</v>
      </c>
      <c r="Z12769" s="2">
        <v>0.81263888888888891</v>
      </c>
    </row>
    <row r="12770" spans="1:26" x14ac:dyDescent="0.3">
      <c r="A12770">
        <v>134325</v>
      </c>
      <c r="B12770" t="s">
        <v>504</v>
      </c>
      <c r="C12770" t="s">
        <v>27</v>
      </c>
      <c r="D12770" t="s">
        <v>296</v>
      </c>
      <c r="E12770" t="s">
        <v>84</v>
      </c>
      <c r="F12770">
        <v>9843799772</v>
      </c>
      <c r="G12770" t="s">
        <v>53</v>
      </c>
      <c r="H12770">
        <v>7080</v>
      </c>
      <c r="I12770" t="s">
        <v>15552</v>
      </c>
      <c r="J12770" t="s">
        <v>492</v>
      </c>
      <c r="K12770" t="s">
        <v>49</v>
      </c>
      <c r="O12770" t="s">
        <v>33</v>
      </c>
      <c r="S12770" s="3">
        <v>45876.878472222219</v>
      </c>
      <c r="T12770" t="s">
        <v>54</v>
      </c>
      <c r="U12770" t="s">
        <v>15553</v>
      </c>
      <c r="V12770" s="3">
        <v>45869.878472222219</v>
      </c>
      <c r="W12770" t="s">
        <v>1967</v>
      </c>
      <c r="Y12770" s="4">
        <v>45876</v>
      </c>
      <c r="Z12770" s="2">
        <v>0.81263888888888891</v>
      </c>
    </row>
    <row r="12771" spans="1:26" x14ac:dyDescent="0.3">
      <c r="A12771">
        <v>29023</v>
      </c>
      <c r="B12771" t="s">
        <v>498</v>
      </c>
      <c r="C12771" t="s">
        <v>27</v>
      </c>
      <c r="D12771" t="s">
        <v>296</v>
      </c>
      <c r="E12771" t="s">
        <v>84</v>
      </c>
      <c r="F12771">
        <v>8667509392</v>
      </c>
      <c r="G12771" t="s">
        <v>53</v>
      </c>
      <c r="H12771">
        <v>7073</v>
      </c>
      <c r="I12771" t="s">
        <v>15554</v>
      </c>
      <c r="J12771" t="s">
        <v>492</v>
      </c>
      <c r="K12771" t="s">
        <v>49</v>
      </c>
      <c r="O12771" t="s">
        <v>33</v>
      </c>
      <c r="S12771" s="3">
        <v>45876.863888888889</v>
      </c>
      <c r="T12771" t="s">
        <v>34</v>
      </c>
      <c r="U12771" t="s">
        <v>15555</v>
      </c>
      <c r="V12771" s="3">
        <v>45871.614583333336</v>
      </c>
      <c r="W12771" t="s">
        <v>2088</v>
      </c>
      <c r="Y12771" s="4">
        <v>45876</v>
      </c>
      <c r="Z12771" s="2">
        <v>0.81263888888888891</v>
      </c>
    </row>
    <row r="12772" spans="1:26" x14ac:dyDescent="0.3">
      <c r="A12772">
        <v>25820</v>
      </c>
      <c r="B12772" t="s">
        <v>621</v>
      </c>
      <c r="C12772" t="s">
        <v>27</v>
      </c>
      <c r="D12772" t="s">
        <v>327</v>
      </c>
      <c r="E12772" t="s">
        <v>76</v>
      </c>
      <c r="F12772">
        <v>8714651656</v>
      </c>
      <c r="G12772" t="s">
        <v>43</v>
      </c>
      <c r="H12772">
        <v>7412</v>
      </c>
      <c r="I12772" t="s">
        <v>15556</v>
      </c>
      <c r="J12772" t="s">
        <v>492</v>
      </c>
      <c r="K12772" t="s">
        <v>49</v>
      </c>
      <c r="O12772" t="s">
        <v>33</v>
      </c>
      <c r="S12772" s="3">
        <v>45876.856249999997</v>
      </c>
      <c r="T12772" t="s">
        <v>34</v>
      </c>
      <c r="U12772" t="s">
        <v>15557</v>
      </c>
      <c r="V12772" s="3">
        <v>45868.606944444444</v>
      </c>
      <c r="W12772" t="s">
        <v>829</v>
      </c>
      <c r="Y12772" s="4">
        <v>45876</v>
      </c>
      <c r="Z12772" s="2">
        <v>0.81263888888888891</v>
      </c>
    </row>
    <row r="12773" spans="1:26" x14ac:dyDescent="0.3">
      <c r="A12773">
        <v>134622</v>
      </c>
      <c r="B12773" t="s">
        <v>90</v>
      </c>
      <c r="C12773" t="s">
        <v>373</v>
      </c>
      <c r="D12773" t="s">
        <v>91</v>
      </c>
      <c r="E12773" t="s">
        <v>38</v>
      </c>
      <c r="G12773" t="s">
        <v>30</v>
      </c>
      <c r="H12773">
        <v>7330</v>
      </c>
      <c r="I12773" t="s">
        <v>15558</v>
      </c>
      <c r="J12773" t="s">
        <v>492</v>
      </c>
      <c r="K12773" t="s">
        <v>49</v>
      </c>
      <c r="O12773" t="s">
        <v>33</v>
      </c>
      <c r="S12773" s="3">
        <v>45876.837500000001</v>
      </c>
      <c r="T12773" t="s">
        <v>34</v>
      </c>
      <c r="U12773" t="s">
        <v>15559</v>
      </c>
      <c r="V12773" s="3">
        <v>45875.837500000001</v>
      </c>
      <c r="W12773" t="s">
        <v>2170</v>
      </c>
      <c r="Y12773" s="4">
        <v>45876</v>
      </c>
      <c r="Z12773" s="2">
        <v>0.81263888888888891</v>
      </c>
    </row>
    <row r="12774" spans="1:26" x14ac:dyDescent="0.3">
      <c r="A12774">
        <v>29742</v>
      </c>
      <c r="B12774" t="s">
        <v>116</v>
      </c>
      <c r="C12774" t="s">
        <v>27</v>
      </c>
      <c r="D12774" t="s">
        <v>117</v>
      </c>
      <c r="E12774" t="s">
        <v>48</v>
      </c>
      <c r="F12774">
        <v>8290339542</v>
      </c>
      <c r="G12774" t="s">
        <v>43</v>
      </c>
      <c r="H12774">
        <v>1784</v>
      </c>
      <c r="I12774" t="s">
        <v>15560</v>
      </c>
      <c r="J12774" t="s">
        <v>492</v>
      </c>
      <c r="K12774" t="s">
        <v>32</v>
      </c>
      <c r="L12774" t="s">
        <v>15561</v>
      </c>
      <c r="M12774" s="1">
        <v>0.3527777777777778</v>
      </c>
      <c r="N12774" t="s">
        <v>33</v>
      </c>
      <c r="O12774" t="s">
        <v>33</v>
      </c>
      <c r="P12774" s="2">
        <v>0.52439814814814811</v>
      </c>
      <c r="Q12774" s="2">
        <v>6.9444444444444444E-5</v>
      </c>
      <c r="R12774">
        <v>0</v>
      </c>
      <c r="S12774" s="3">
        <v>45876.824999999997</v>
      </c>
      <c r="T12774" t="s">
        <v>54</v>
      </c>
      <c r="U12774" t="s">
        <v>15562</v>
      </c>
      <c r="V12774" s="3">
        <v>45869.825694444444</v>
      </c>
      <c r="W12774" t="s">
        <v>118</v>
      </c>
      <c r="X12774" t="s">
        <v>493</v>
      </c>
      <c r="Y12774" s="4">
        <v>45876</v>
      </c>
      <c r="Z12774" s="2">
        <v>0.81263888888888891</v>
      </c>
    </row>
    <row r="12775" spans="1:26" x14ac:dyDescent="0.3">
      <c r="A12775">
        <v>131514</v>
      </c>
      <c r="B12775" t="s">
        <v>289</v>
      </c>
      <c r="C12775" t="s">
        <v>27</v>
      </c>
      <c r="D12775" t="s">
        <v>59</v>
      </c>
      <c r="E12775" t="s">
        <v>60</v>
      </c>
      <c r="F12775">
        <v>9249089615</v>
      </c>
      <c r="G12775" t="s">
        <v>30</v>
      </c>
      <c r="H12775">
        <v>7256</v>
      </c>
      <c r="I12775" t="s">
        <v>15563</v>
      </c>
      <c r="J12775" t="s">
        <v>492</v>
      </c>
      <c r="K12775" t="s">
        <v>32</v>
      </c>
      <c r="L12775" t="s">
        <v>15564</v>
      </c>
      <c r="M12775" s="1">
        <v>0.7993055555555556</v>
      </c>
      <c r="N12775" t="s">
        <v>33</v>
      </c>
      <c r="O12775" t="s">
        <v>65</v>
      </c>
      <c r="P12775" s="2">
        <v>5.2083333333333333E-4</v>
      </c>
      <c r="Q12775" s="2">
        <v>1.5046296296296297E-4</v>
      </c>
      <c r="R12775">
        <v>100</v>
      </c>
      <c r="S12775" s="3">
        <v>45876.798611111109</v>
      </c>
      <c r="T12775" t="s">
        <v>34</v>
      </c>
      <c r="U12775" t="s">
        <v>15565</v>
      </c>
      <c r="V12775" s="3">
        <v>45873.798611111109</v>
      </c>
      <c r="W12775" t="s">
        <v>915</v>
      </c>
      <c r="X12775" t="s">
        <v>516</v>
      </c>
      <c r="Y12775" s="4">
        <v>45876</v>
      </c>
      <c r="Z12775" s="2">
        <v>0.81263888888888891</v>
      </c>
    </row>
    <row r="12776" spans="1:26" x14ac:dyDescent="0.3">
      <c r="A12776">
        <v>18691</v>
      </c>
      <c r="B12776" t="s">
        <v>489</v>
      </c>
      <c r="C12776" t="s">
        <v>58</v>
      </c>
      <c r="D12776" t="s">
        <v>51</v>
      </c>
      <c r="E12776" t="s">
        <v>52</v>
      </c>
      <c r="F12776">
        <v>9778699850</v>
      </c>
      <c r="G12776" t="s">
        <v>53</v>
      </c>
      <c r="H12776">
        <v>7027</v>
      </c>
      <c r="I12776" t="s">
        <v>15566</v>
      </c>
      <c r="J12776" t="s">
        <v>492</v>
      </c>
      <c r="K12776" t="s">
        <v>49</v>
      </c>
      <c r="O12776" t="s">
        <v>33</v>
      </c>
      <c r="S12776" s="3">
        <v>45876.794444444444</v>
      </c>
      <c r="T12776" t="s">
        <v>54</v>
      </c>
      <c r="U12776" t="s">
        <v>15567</v>
      </c>
      <c r="V12776" s="3">
        <v>45869.794444444444</v>
      </c>
      <c r="W12776" t="s">
        <v>15568</v>
      </c>
      <c r="Y12776" s="4">
        <v>45876</v>
      </c>
      <c r="Z12776" s="2">
        <v>0.81263888888888891</v>
      </c>
    </row>
    <row r="12777" spans="1:26" x14ac:dyDescent="0.3">
      <c r="A12777">
        <v>18691</v>
      </c>
      <c r="B12777" t="s">
        <v>489</v>
      </c>
      <c r="C12777" t="s">
        <v>58</v>
      </c>
      <c r="D12777" t="s">
        <v>51</v>
      </c>
      <c r="E12777" t="s">
        <v>52</v>
      </c>
      <c r="F12777">
        <v>9778699850</v>
      </c>
      <c r="G12777" t="s">
        <v>53</v>
      </c>
      <c r="H12777">
        <v>7027</v>
      </c>
      <c r="I12777" t="s">
        <v>15569</v>
      </c>
      <c r="J12777" t="s">
        <v>492</v>
      </c>
      <c r="K12777" t="s">
        <v>49</v>
      </c>
      <c r="O12777" t="s">
        <v>33</v>
      </c>
      <c r="S12777" s="3">
        <v>45876.793749999997</v>
      </c>
      <c r="T12777" t="s">
        <v>54</v>
      </c>
      <c r="U12777" t="s">
        <v>15570</v>
      </c>
      <c r="V12777" s="3">
        <v>45869.794444444444</v>
      </c>
      <c r="W12777" t="s">
        <v>15568</v>
      </c>
      <c r="Y12777" s="4">
        <v>45876</v>
      </c>
      <c r="Z12777" s="2">
        <v>0.81263888888888891</v>
      </c>
    </row>
    <row r="12778" spans="1:26" x14ac:dyDescent="0.3">
      <c r="A12778">
        <v>135889</v>
      </c>
      <c r="B12778" t="s">
        <v>346</v>
      </c>
      <c r="C12778" t="s">
        <v>27</v>
      </c>
      <c r="D12778" t="s">
        <v>318</v>
      </c>
      <c r="E12778" t="s">
        <v>76</v>
      </c>
      <c r="F12778">
        <v>9109065552</v>
      </c>
      <c r="G12778" t="s">
        <v>43</v>
      </c>
      <c r="H12778">
        <v>7132</v>
      </c>
      <c r="I12778" t="s">
        <v>15571</v>
      </c>
      <c r="J12778" t="s">
        <v>492</v>
      </c>
      <c r="K12778" t="s">
        <v>49</v>
      </c>
      <c r="O12778" t="s">
        <v>33</v>
      </c>
      <c r="S12778" s="3">
        <v>45876.780555555553</v>
      </c>
      <c r="T12778" t="s">
        <v>34</v>
      </c>
      <c r="U12778" t="s">
        <v>15572</v>
      </c>
      <c r="V12778" s="3">
        <v>45874.780555555553</v>
      </c>
      <c r="W12778" t="s">
        <v>600</v>
      </c>
      <c r="Y12778" s="4">
        <v>45876</v>
      </c>
      <c r="Z12778" s="2">
        <v>0.81263888888888891</v>
      </c>
    </row>
    <row r="12779" spans="1:26" x14ac:dyDescent="0.3">
      <c r="A12779">
        <v>134325</v>
      </c>
      <c r="B12779" t="s">
        <v>504</v>
      </c>
      <c r="C12779" t="s">
        <v>27</v>
      </c>
      <c r="D12779" t="s">
        <v>296</v>
      </c>
      <c r="E12779" t="s">
        <v>84</v>
      </c>
      <c r="F12779">
        <v>9843799772</v>
      </c>
      <c r="G12779" t="s">
        <v>53</v>
      </c>
      <c r="H12779">
        <v>7080</v>
      </c>
      <c r="I12779" t="s">
        <v>15573</v>
      </c>
      <c r="J12779" t="s">
        <v>492</v>
      </c>
      <c r="K12779" t="s">
        <v>49</v>
      </c>
      <c r="O12779" t="s">
        <v>33</v>
      </c>
      <c r="S12779" s="3">
        <v>45876.772222222222</v>
      </c>
      <c r="T12779" t="s">
        <v>34</v>
      </c>
      <c r="U12779" t="s">
        <v>15574</v>
      </c>
      <c r="V12779" s="3">
        <v>45867.772222222222</v>
      </c>
      <c r="W12779" t="s">
        <v>1967</v>
      </c>
      <c r="Y12779" s="4">
        <v>45876</v>
      </c>
      <c r="Z12779" s="2">
        <v>0.81263888888888891</v>
      </c>
    </row>
    <row r="12780" spans="1:26" x14ac:dyDescent="0.3">
      <c r="A12780">
        <v>134325</v>
      </c>
      <c r="B12780" t="s">
        <v>504</v>
      </c>
      <c r="C12780" t="s">
        <v>27</v>
      </c>
      <c r="D12780" t="s">
        <v>296</v>
      </c>
      <c r="E12780" t="s">
        <v>84</v>
      </c>
      <c r="F12780">
        <v>9843799772</v>
      </c>
      <c r="G12780" t="s">
        <v>53</v>
      </c>
      <c r="H12780">
        <v>7080</v>
      </c>
      <c r="I12780" t="s">
        <v>15575</v>
      </c>
      <c r="J12780" t="s">
        <v>492</v>
      </c>
      <c r="K12780" t="s">
        <v>49</v>
      </c>
      <c r="O12780" t="s">
        <v>33</v>
      </c>
      <c r="S12780" s="3">
        <v>45876.771527777775</v>
      </c>
      <c r="T12780" t="s">
        <v>34</v>
      </c>
      <c r="U12780" t="s">
        <v>15576</v>
      </c>
      <c r="V12780" s="3">
        <v>45867.771527777775</v>
      </c>
      <c r="W12780" t="s">
        <v>1967</v>
      </c>
      <c r="Y12780" s="4">
        <v>45876</v>
      </c>
      <c r="Z12780" s="2">
        <v>0.81263888888888891</v>
      </c>
    </row>
    <row r="12781" spans="1:26" x14ac:dyDescent="0.3">
      <c r="A12781">
        <v>130328</v>
      </c>
      <c r="B12781" t="s">
        <v>510</v>
      </c>
      <c r="C12781" t="s">
        <v>27</v>
      </c>
      <c r="D12781" t="s">
        <v>324</v>
      </c>
      <c r="E12781" t="s">
        <v>84</v>
      </c>
      <c r="F12781">
        <v>9698344228</v>
      </c>
      <c r="G12781" t="s">
        <v>53</v>
      </c>
      <c r="H12781">
        <v>7049</v>
      </c>
      <c r="I12781" t="s">
        <v>15577</v>
      </c>
      <c r="J12781" t="s">
        <v>492</v>
      </c>
      <c r="K12781" t="s">
        <v>32</v>
      </c>
      <c r="L12781" t="s">
        <v>18082</v>
      </c>
      <c r="M12781" s="1">
        <v>0.63263888888888886</v>
      </c>
      <c r="N12781" t="s">
        <v>33</v>
      </c>
      <c r="O12781" t="s">
        <v>65</v>
      </c>
      <c r="P12781" s="2">
        <v>1.5046296296296297E-4</v>
      </c>
      <c r="Q12781" s="2">
        <v>1.1574074074074075E-4</v>
      </c>
      <c r="R12781">
        <v>80</v>
      </c>
      <c r="S12781" s="3">
        <v>45876.763194444444</v>
      </c>
      <c r="T12781" t="s">
        <v>54</v>
      </c>
      <c r="U12781" t="s">
        <v>15578</v>
      </c>
      <c r="V12781" s="3">
        <v>45871.763194444444</v>
      </c>
      <c r="W12781" t="s">
        <v>520</v>
      </c>
      <c r="X12781" t="s">
        <v>493</v>
      </c>
      <c r="Y12781" s="4">
        <v>45876</v>
      </c>
      <c r="Z12781" s="2">
        <v>0.81263888888888891</v>
      </c>
    </row>
    <row r="12782" spans="1:26" x14ac:dyDescent="0.3">
      <c r="A12782">
        <v>132996</v>
      </c>
      <c r="B12782" t="s">
        <v>344</v>
      </c>
      <c r="C12782" t="s">
        <v>58</v>
      </c>
      <c r="D12782" t="s">
        <v>41</v>
      </c>
      <c r="E12782" t="s">
        <v>42</v>
      </c>
      <c r="F12782">
        <v>9037960927</v>
      </c>
      <c r="G12782" t="s">
        <v>43</v>
      </c>
      <c r="H12782">
        <v>7134</v>
      </c>
      <c r="I12782" t="s">
        <v>15579</v>
      </c>
      <c r="J12782" t="s">
        <v>492</v>
      </c>
      <c r="K12782" t="s">
        <v>32</v>
      </c>
      <c r="L12782" t="s">
        <v>17814</v>
      </c>
      <c r="M12782" s="1">
        <v>0.49305555555555558</v>
      </c>
      <c r="N12782" t="s">
        <v>33</v>
      </c>
      <c r="O12782" t="s">
        <v>33</v>
      </c>
      <c r="P12782" s="2">
        <v>3.1250000000000001E-4</v>
      </c>
      <c r="Q12782" s="2">
        <v>8.1018518518518516E-5</v>
      </c>
      <c r="R12782">
        <v>0</v>
      </c>
      <c r="S12782" s="3">
        <v>45876.750694444447</v>
      </c>
      <c r="T12782" t="s">
        <v>34</v>
      </c>
      <c r="U12782" t="s">
        <v>15580</v>
      </c>
      <c r="V12782" s="3">
        <v>45868.750694444447</v>
      </c>
      <c r="W12782" t="s">
        <v>1573</v>
      </c>
      <c r="X12782" t="s">
        <v>493</v>
      </c>
      <c r="Y12782" s="4">
        <v>45876</v>
      </c>
      <c r="Z12782" s="2">
        <v>0.81263888888888891</v>
      </c>
    </row>
    <row r="12783" spans="1:26" x14ac:dyDescent="0.3">
      <c r="A12783">
        <v>134363</v>
      </c>
      <c r="B12783" t="s">
        <v>40</v>
      </c>
      <c r="C12783" t="s">
        <v>27</v>
      </c>
      <c r="D12783" t="s">
        <v>41</v>
      </c>
      <c r="E12783" t="s">
        <v>42</v>
      </c>
      <c r="F12783">
        <v>6261857470</v>
      </c>
      <c r="G12783" t="s">
        <v>43</v>
      </c>
      <c r="H12783">
        <v>1761</v>
      </c>
      <c r="I12783" t="s">
        <v>15581</v>
      </c>
      <c r="J12783" t="s">
        <v>492</v>
      </c>
      <c r="K12783" t="s">
        <v>32</v>
      </c>
      <c r="L12783" t="s">
        <v>15582</v>
      </c>
      <c r="M12783" s="1">
        <v>0.31319444444444444</v>
      </c>
      <c r="N12783" t="s">
        <v>33</v>
      </c>
      <c r="O12783" t="s">
        <v>65</v>
      </c>
      <c r="P12783" s="5">
        <v>7.5643287037037039</v>
      </c>
      <c r="Q12783" s="2">
        <v>1.5625000000000001E-3</v>
      </c>
      <c r="R12783">
        <v>0</v>
      </c>
      <c r="S12783" s="3">
        <v>45876.748611111114</v>
      </c>
      <c r="T12783" t="s">
        <v>34</v>
      </c>
      <c r="U12783" t="s">
        <v>15583</v>
      </c>
      <c r="V12783" s="3">
        <v>45868.749305555553</v>
      </c>
      <c r="W12783" t="s">
        <v>15584</v>
      </c>
      <c r="X12783" t="s">
        <v>516</v>
      </c>
      <c r="Y12783" s="4">
        <v>45876</v>
      </c>
      <c r="Z12783" s="2">
        <v>0.81263888888888891</v>
      </c>
    </row>
    <row r="12784" spans="1:26" x14ac:dyDescent="0.3">
      <c r="A12784">
        <v>130268</v>
      </c>
      <c r="B12784" t="s">
        <v>498</v>
      </c>
      <c r="C12784" t="s">
        <v>27</v>
      </c>
      <c r="D12784" t="s">
        <v>296</v>
      </c>
      <c r="E12784" t="s">
        <v>84</v>
      </c>
      <c r="F12784">
        <v>9047608322</v>
      </c>
      <c r="G12784" t="s">
        <v>53</v>
      </c>
      <c r="H12784">
        <v>7073</v>
      </c>
      <c r="I12784" t="s">
        <v>15585</v>
      </c>
      <c r="J12784" t="s">
        <v>492</v>
      </c>
      <c r="K12784" t="s">
        <v>49</v>
      </c>
      <c r="O12784" t="s">
        <v>33</v>
      </c>
      <c r="S12784" s="3">
        <v>45876.745138888888</v>
      </c>
      <c r="T12784" t="s">
        <v>54</v>
      </c>
      <c r="U12784" t="s">
        <v>15586</v>
      </c>
      <c r="V12784" s="3">
        <v>45869.745138888888</v>
      </c>
      <c r="W12784" t="s">
        <v>505</v>
      </c>
      <c r="Y12784" s="4">
        <v>45876</v>
      </c>
      <c r="Z12784" s="2">
        <v>0.81263888888888891</v>
      </c>
    </row>
    <row r="12785" spans="1:26" x14ac:dyDescent="0.3">
      <c r="A12785">
        <v>130268</v>
      </c>
      <c r="B12785" t="s">
        <v>498</v>
      </c>
      <c r="C12785" t="s">
        <v>27</v>
      </c>
      <c r="D12785" t="s">
        <v>296</v>
      </c>
      <c r="E12785" t="s">
        <v>84</v>
      </c>
      <c r="F12785">
        <v>9047608322</v>
      </c>
      <c r="G12785" t="s">
        <v>53</v>
      </c>
      <c r="H12785">
        <v>7073</v>
      </c>
      <c r="I12785" t="s">
        <v>15587</v>
      </c>
      <c r="J12785" t="s">
        <v>492</v>
      </c>
      <c r="K12785" t="s">
        <v>49</v>
      </c>
      <c r="O12785" t="s">
        <v>33</v>
      </c>
      <c r="S12785" s="3">
        <v>45876.745138888888</v>
      </c>
      <c r="T12785" t="s">
        <v>54</v>
      </c>
      <c r="U12785" t="s">
        <v>15588</v>
      </c>
      <c r="V12785" s="3">
        <v>45869.745138888888</v>
      </c>
      <c r="W12785" t="s">
        <v>505</v>
      </c>
      <c r="Y12785" s="4">
        <v>45876</v>
      </c>
      <c r="Z12785" s="2">
        <v>0.81263888888888891</v>
      </c>
    </row>
    <row r="12786" spans="1:26" x14ac:dyDescent="0.3">
      <c r="A12786">
        <v>130268</v>
      </c>
      <c r="B12786" t="s">
        <v>498</v>
      </c>
      <c r="C12786" t="s">
        <v>27</v>
      </c>
      <c r="D12786" t="s">
        <v>296</v>
      </c>
      <c r="E12786" t="s">
        <v>84</v>
      </c>
      <c r="F12786">
        <v>9047608322</v>
      </c>
      <c r="G12786" t="s">
        <v>53</v>
      </c>
      <c r="H12786">
        <v>7073</v>
      </c>
      <c r="I12786" t="s">
        <v>15589</v>
      </c>
      <c r="J12786" t="s">
        <v>492</v>
      </c>
      <c r="K12786" t="s">
        <v>49</v>
      </c>
      <c r="O12786" t="s">
        <v>33</v>
      </c>
      <c r="S12786" s="3">
        <v>45876.743750000001</v>
      </c>
      <c r="T12786" t="s">
        <v>54</v>
      </c>
      <c r="U12786" t="s">
        <v>15590</v>
      </c>
      <c r="V12786" s="3">
        <v>45869.744444444441</v>
      </c>
      <c r="W12786" t="s">
        <v>505</v>
      </c>
      <c r="Y12786" s="4">
        <v>45876</v>
      </c>
      <c r="Z12786" s="2">
        <v>0.81263888888888891</v>
      </c>
    </row>
    <row r="12787" spans="1:26" x14ac:dyDescent="0.3">
      <c r="A12787">
        <v>130268</v>
      </c>
      <c r="B12787" t="s">
        <v>498</v>
      </c>
      <c r="C12787" t="s">
        <v>27</v>
      </c>
      <c r="D12787" t="s">
        <v>296</v>
      </c>
      <c r="E12787" t="s">
        <v>84</v>
      </c>
      <c r="F12787">
        <v>9047608322</v>
      </c>
      <c r="G12787" t="s">
        <v>53</v>
      </c>
      <c r="H12787">
        <v>7073</v>
      </c>
      <c r="I12787" t="s">
        <v>15591</v>
      </c>
      <c r="J12787" t="s">
        <v>492</v>
      </c>
      <c r="K12787" t="s">
        <v>49</v>
      </c>
      <c r="O12787" t="s">
        <v>33</v>
      </c>
      <c r="S12787" s="3">
        <v>45876.73541666667</v>
      </c>
      <c r="T12787" t="s">
        <v>54</v>
      </c>
      <c r="U12787" t="s">
        <v>15592</v>
      </c>
      <c r="V12787" s="3">
        <v>45868.694444444445</v>
      </c>
      <c r="W12787" t="s">
        <v>505</v>
      </c>
      <c r="Y12787" s="4">
        <v>45876</v>
      </c>
      <c r="Z12787" s="2">
        <v>0.81263888888888891</v>
      </c>
    </row>
    <row r="12788" spans="1:26" x14ac:dyDescent="0.3">
      <c r="A12788">
        <v>135363</v>
      </c>
      <c r="B12788" t="s">
        <v>495</v>
      </c>
      <c r="C12788" t="s">
        <v>27</v>
      </c>
      <c r="D12788" t="s">
        <v>285</v>
      </c>
      <c r="E12788" t="s">
        <v>84</v>
      </c>
      <c r="F12788">
        <v>9003880881</v>
      </c>
      <c r="G12788" t="s">
        <v>53</v>
      </c>
      <c r="H12788">
        <v>7071</v>
      </c>
      <c r="I12788" t="s">
        <v>15593</v>
      </c>
      <c r="J12788" t="s">
        <v>492</v>
      </c>
      <c r="K12788" t="s">
        <v>32</v>
      </c>
      <c r="L12788" t="s">
        <v>18189</v>
      </c>
      <c r="M12788" s="1">
        <v>0.70625000000000004</v>
      </c>
      <c r="N12788" t="s">
        <v>33</v>
      </c>
      <c r="O12788" t="s">
        <v>65</v>
      </c>
      <c r="P12788" s="2">
        <v>6.3657407407407413E-4</v>
      </c>
      <c r="Q12788" s="2">
        <v>5.2083333333333333E-4</v>
      </c>
      <c r="R12788">
        <v>80</v>
      </c>
      <c r="S12788" s="3">
        <v>45876.729166666664</v>
      </c>
      <c r="T12788" t="s">
        <v>54</v>
      </c>
      <c r="U12788" t="s">
        <v>15594</v>
      </c>
      <c r="V12788" s="3">
        <v>45869.433333333334</v>
      </c>
      <c r="W12788" t="s">
        <v>503</v>
      </c>
      <c r="X12788" t="s">
        <v>493</v>
      </c>
      <c r="Y12788" s="4">
        <v>45876</v>
      </c>
      <c r="Z12788" s="2">
        <v>0.81263888888888891</v>
      </c>
    </row>
    <row r="12789" spans="1:26" x14ac:dyDescent="0.3">
      <c r="A12789">
        <v>130268</v>
      </c>
      <c r="B12789" t="s">
        <v>498</v>
      </c>
      <c r="C12789" t="s">
        <v>27</v>
      </c>
      <c r="D12789" t="s">
        <v>296</v>
      </c>
      <c r="E12789" t="s">
        <v>84</v>
      </c>
      <c r="F12789">
        <v>9047608322</v>
      </c>
      <c r="G12789" t="s">
        <v>53</v>
      </c>
      <c r="H12789">
        <v>7073</v>
      </c>
      <c r="I12789" t="s">
        <v>15595</v>
      </c>
      <c r="J12789" t="s">
        <v>492</v>
      </c>
      <c r="K12789" t="s">
        <v>49</v>
      </c>
      <c r="O12789" t="s">
        <v>33</v>
      </c>
      <c r="S12789" s="3">
        <v>45876.729166666664</v>
      </c>
      <c r="T12789" t="s">
        <v>54</v>
      </c>
      <c r="U12789" t="s">
        <v>15596</v>
      </c>
      <c r="V12789" s="3">
        <v>45869.798611111109</v>
      </c>
      <c r="W12789" t="s">
        <v>505</v>
      </c>
      <c r="Y12789" s="4">
        <v>45876</v>
      </c>
      <c r="Z12789" s="2">
        <v>0.81263888888888891</v>
      </c>
    </row>
    <row r="12790" spans="1:26" x14ac:dyDescent="0.3">
      <c r="A12790">
        <v>130268</v>
      </c>
      <c r="B12790" t="s">
        <v>498</v>
      </c>
      <c r="C12790" t="s">
        <v>27</v>
      </c>
      <c r="D12790" t="s">
        <v>296</v>
      </c>
      <c r="E12790" t="s">
        <v>84</v>
      </c>
      <c r="F12790">
        <v>9047608322</v>
      </c>
      <c r="G12790" t="s">
        <v>53</v>
      </c>
      <c r="H12790">
        <v>7073</v>
      </c>
      <c r="I12790" t="s">
        <v>15597</v>
      </c>
      <c r="J12790" t="s">
        <v>492</v>
      </c>
      <c r="K12790" t="s">
        <v>49</v>
      </c>
      <c r="O12790" t="s">
        <v>33</v>
      </c>
      <c r="S12790" s="3">
        <v>45876.725694444445</v>
      </c>
      <c r="T12790" t="s">
        <v>34</v>
      </c>
      <c r="U12790" t="s">
        <v>15598</v>
      </c>
      <c r="V12790" s="3">
        <v>45869.75</v>
      </c>
      <c r="W12790" t="s">
        <v>505</v>
      </c>
      <c r="Y12790" s="4">
        <v>45876</v>
      </c>
      <c r="Z12790" s="2">
        <v>0.81263888888888891</v>
      </c>
    </row>
    <row r="12791" spans="1:26" x14ac:dyDescent="0.3">
      <c r="A12791">
        <v>130268</v>
      </c>
      <c r="B12791" t="s">
        <v>498</v>
      </c>
      <c r="C12791" t="s">
        <v>27</v>
      </c>
      <c r="D12791" t="s">
        <v>296</v>
      </c>
      <c r="E12791" t="s">
        <v>84</v>
      </c>
      <c r="F12791">
        <v>9047608322</v>
      </c>
      <c r="G12791" t="s">
        <v>53</v>
      </c>
      <c r="H12791">
        <v>7073</v>
      </c>
      <c r="I12791" t="s">
        <v>15599</v>
      </c>
      <c r="J12791" t="s">
        <v>492</v>
      </c>
      <c r="K12791" t="s">
        <v>49</v>
      </c>
      <c r="O12791" t="s">
        <v>33</v>
      </c>
      <c r="S12791" s="3">
        <v>45876.725694444445</v>
      </c>
      <c r="T12791" t="s">
        <v>34</v>
      </c>
      <c r="U12791" t="s">
        <v>15600</v>
      </c>
      <c r="V12791" s="3">
        <v>45869.759027777778</v>
      </c>
      <c r="W12791" t="s">
        <v>505</v>
      </c>
      <c r="Y12791" s="4">
        <v>45876</v>
      </c>
      <c r="Z12791" s="2">
        <v>0.81263888888888891</v>
      </c>
    </row>
    <row r="12792" spans="1:26" x14ac:dyDescent="0.3">
      <c r="A12792">
        <v>130268</v>
      </c>
      <c r="B12792" t="s">
        <v>498</v>
      </c>
      <c r="C12792" t="s">
        <v>27</v>
      </c>
      <c r="D12792" t="s">
        <v>296</v>
      </c>
      <c r="E12792" t="s">
        <v>84</v>
      </c>
      <c r="F12792">
        <v>9047608322</v>
      </c>
      <c r="G12792" t="s">
        <v>53</v>
      </c>
      <c r="H12792">
        <v>7073</v>
      </c>
      <c r="I12792" t="s">
        <v>15601</v>
      </c>
      <c r="J12792" t="s">
        <v>492</v>
      </c>
      <c r="K12792" t="s">
        <v>49</v>
      </c>
      <c r="O12792" t="s">
        <v>33</v>
      </c>
      <c r="S12792" s="3">
        <v>45876.725694444445</v>
      </c>
      <c r="T12792" t="s">
        <v>34</v>
      </c>
      <c r="U12792" t="s">
        <v>15602</v>
      </c>
      <c r="V12792" s="3">
        <v>45871.582638888889</v>
      </c>
      <c r="W12792" t="s">
        <v>505</v>
      </c>
      <c r="Y12792" s="4">
        <v>45876</v>
      </c>
      <c r="Z12792" s="2">
        <v>0.81263888888888891</v>
      </c>
    </row>
    <row r="12793" spans="1:26" x14ac:dyDescent="0.3">
      <c r="A12793">
        <v>130268</v>
      </c>
      <c r="B12793" t="s">
        <v>498</v>
      </c>
      <c r="C12793" t="s">
        <v>27</v>
      </c>
      <c r="D12793" t="s">
        <v>296</v>
      </c>
      <c r="E12793" t="s">
        <v>84</v>
      </c>
      <c r="F12793">
        <v>9047608322</v>
      </c>
      <c r="G12793" t="s">
        <v>53</v>
      </c>
      <c r="H12793">
        <v>7073</v>
      </c>
      <c r="I12793" t="s">
        <v>15603</v>
      </c>
      <c r="J12793" t="s">
        <v>492</v>
      </c>
      <c r="K12793" t="s">
        <v>49</v>
      </c>
      <c r="O12793" t="s">
        <v>33</v>
      </c>
      <c r="S12793" s="3">
        <v>45876.724999999999</v>
      </c>
      <c r="T12793" t="s">
        <v>34</v>
      </c>
      <c r="U12793" t="s">
        <v>15604</v>
      </c>
      <c r="V12793" s="3">
        <v>45869.79583333333</v>
      </c>
      <c r="W12793" t="s">
        <v>505</v>
      </c>
      <c r="Y12793" s="4">
        <v>45876</v>
      </c>
      <c r="Z12793" s="2">
        <v>0.81263888888888891</v>
      </c>
    </row>
    <row r="12794" spans="1:26" x14ac:dyDescent="0.3">
      <c r="A12794">
        <v>130268</v>
      </c>
      <c r="B12794" t="s">
        <v>498</v>
      </c>
      <c r="C12794" t="s">
        <v>27</v>
      </c>
      <c r="D12794" t="s">
        <v>296</v>
      </c>
      <c r="E12794" t="s">
        <v>84</v>
      </c>
      <c r="F12794">
        <v>9047608322</v>
      </c>
      <c r="G12794" t="s">
        <v>53</v>
      </c>
      <c r="H12794">
        <v>7073</v>
      </c>
      <c r="I12794" t="s">
        <v>15605</v>
      </c>
      <c r="J12794" t="s">
        <v>492</v>
      </c>
      <c r="K12794" t="s">
        <v>49</v>
      </c>
      <c r="O12794" t="s">
        <v>33</v>
      </c>
      <c r="S12794" s="3">
        <v>45876.724999999999</v>
      </c>
      <c r="T12794" t="s">
        <v>34</v>
      </c>
      <c r="U12794" t="s">
        <v>15606</v>
      </c>
      <c r="V12794" s="3">
        <v>45871.584722222222</v>
      </c>
      <c r="W12794" t="s">
        <v>505</v>
      </c>
      <c r="Y12794" s="4">
        <v>45876</v>
      </c>
      <c r="Z12794" s="2">
        <v>0.81263888888888891</v>
      </c>
    </row>
    <row r="12795" spans="1:26" x14ac:dyDescent="0.3">
      <c r="A12795">
        <v>132872</v>
      </c>
      <c r="B12795" t="s">
        <v>74</v>
      </c>
      <c r="C12795" t="s">
        <v>27</v>
      </c>
      <c r="D12795" t="s">
        <v>75</v>
      </c>
      <c r="E12795" t="s">
        <v>76</v>
      </c>
      <c r="F12795">
        <v>9037977083</v>
      </c>
      <c r="G12795" t="s">
        <v>43</v>
      </c>
      <c r="H12795">
        <v>7056</v>
      </c>
      <c r="I12795" t="s">
        <v>15607</v>
      </c>
      <c r="J12795" t="s">
        <v>492</v>
      </c>
      <c r="K12795" t="s">
        <v>49</v>
      </c>
      <c r="O12795" t="s">
        <v>33</v>
      </c>
      <c r="S12795" s="3">
        <v>45876.720833333333</v>
      </c>
      <c r="T12795" t="s">
        <v>34</v>
      </c>
      <c r="U12795" t="s">
        <v>15608</v>
      </c>
      <c r="V12795" s="3">
        <v>45869.72152777778</v>
      </c>
      <c r="W12795" t="s">
        <v>77</v>
      </c>
      <c r="Y12795" s="4">
        <v>45876</v>
      </c>
      <c r="Z12795" s="2">
        <v>0.81263888888888891</v>
      </c>
    </row>
    <row r="12796" spans="1:26" x14ac:dyDescent="0.3">
      <c r="A12796">
        <v>134358</v>
      </c>
      <c r="B12796" t="s">
        <v>895</v>
      </c>
      <c r="C12796" t="s">
        <v>27</v>
      </c>
      <c r="D12796" t="s">
        <v>333</v>
      </c>
      <c r="E12796" t="s">
        <v>48</v>
      </c>
      <c r="F12796">
        <v>8195822140</v>
      </c>
      <c r="G12796" t="s">
        <v>334</v>
      </c>
      <c r="H12796">
        <v>1738</v>
      </c>
      <c r="I12796" t="s">
        <v>15609</v>
      </c>
      <c r="J12796" t="s">
        <v>492</v>
      </c>
      <c r="K12796" t="s">
        <v>32</v>
      </c>
      <c r="L12796" t="s">
        <v>2385</v>
      </c>
      <c r="M12796" s="1">
        <v>0.36736111111111114</v>
      </c>
      <c r="N12796" t="s">
        <v>33</v>
      </c>
      <c r="O12796" t="s">
        <v>65</v>
      </c>
      <c r="P12796" s="2">
        <v>1.3194444444444445E-3</v>
      </c>
      <c r="Q12796" s="2">
        <v>3.5879629629629629E-4</v>
      </c>
      <c r="R12796">
        <v>0</v>
      </c>
      <c r="S12796" s="3">
        <v>45876.716666666667</v>
      </c>
      <c r="T12796" t="s">
        <v>34</v>
      </c>
      <c r="U12796" t="s">
        <v>15610</v>
      </c>
      <c r="V12796" s="3">
        <v>45869.383333333331</v>
      </c>
      <c r="W12796" t="s">
        <v>1264</v>
      </c>
      <c r="X12796" t="s">
        <v>493</v>
      </c>
      <c r="Y12796" s="4">
        <v>45876</v>
      </c>
      <c r="Z12796" s="2">
        <v>0.81263888888888891</v>
      </c>
    </row>
    <row r="12797" spans="1:26" x14ac:dyDescent="0.3">
      <c r="A12797">
        <v>135421</v>
      </c>
      <c r="B12797" t="s">
        <v>407</v>
      </c>
      <c r="C12797" t="s">
        <v>187</v>
      </c>
      <c r="D12797" t="s">
        <v>51</v>
      </c>
      <c r="E12797" t="s">
        <v>52</v>
      </c>
      <c r="F12797">
        <v>8891017421</v>
      </c>
      <c r="G12797" t="s">
        <v>53</v>
      </c>
      <c r="H12797">
        <v>7028</v>
      </c>
      <c r="I12797" t="s">
        <v>15611</v>
      </c>
      <c r="J12797" t="s">
        <v>492</v>
      </c>
      <c r="K12797" t="s">
        <v>32</v>
      </c>
      <c r="L12797" t="s">
        <v>18618</v>
      </c>
      <c r="M12797" s="1">
        <v>0.67291666666666672</v>
      </c>
      <c r="N12797" t="s">
        <v>33</v>
      </c>
      <c r="O12797" t="s">
        <v>65</v>
      </c>
      <c r="P12797" s="2">
        <v>1.3888888888888889E-4</v>
      </c>
      <c r="Q12797" s="2">
        <v>1.1574074074074075E-4</v>
      </c>
      <c r="R12797">
        <v>5</v>
      </c>
      <c r="S12797" s="3">
        <v>45876.71597222222</v>
      </c>
      <c r="T12797" t="s">
        <v>54</v>
      </c>
      <c r="U12797" t="s">
        <v>15612</v>
      </c>
      <c r="V12797" s="3">
        <v>45869.71597222222</v>
      </c>
      <c r="W12797" t="s">
        <v>1012</v>
      </c>
      <c r="X12797" t="s">
        <v>493</v>
      </c>
      <c r="Y12797" s="4">
        <v>45876</v>
      </c>
      <c r="Z12797" s="2">
        <v>0.81263888888888891</v>
      </c>
    </row>
    <row r="12798" spans="1:26" x14ac:dyDescent="0.3">
      <c r="A12798">
        <v>133936</v>
      </c>
      <c r="B12798" t="s">
        <v>50</v>
      </c>
      <c r="C12798" t="s">
        <v>27</v>
      </c>
      <c r="D12798" t="s">
        <v>51</v>
      </c>
      <c r="E12798" t="s">
        <v>52</v>
      </c>
      <c r="F12798">
        <v>8089455874</v>
      </c>
      <c r="G12798" t="s">
        <v>53</v>
      </c>
      <c r="H12798">
        <v>7038</v>
      </c>
      <c r="I12798" t="s">
        <v>15613</v>
      </c>
      <c r="J12798" t="s">
        <v>492</v>
      </c>
      <c r="K12798" t="s">
        <v>32</v>
      </c>
      <c r="L12798" t="s">
        <v>17815</v>
      </c>
      <c r="M12798" s="1">
        <v>0.55833333333333335</v>
      </c>
      <c r="N12798" t="s">
        <v>33</v>
      </c>
      <c r="O12798" t="s">
        <v>65</v>
      </c>
      <c r="P12798" s="2">
        <v>2.5462962962962961E-4</v>
      </c>
      <c r="Q12798" s="2">
        <v>1.8518518518518518E-4</v>
      </c>
      <c r="R12798">
        <v>0</v>
      </c>
      <c r="S12798" s="3">
        <v>45876.708333333336</v>
      </c>
      <c r="T12798" t="s">
        <v>34</v>
      </c>
      <c r="U12798" t="s">
        <v>15614</v>
      </c>
      <c r="V12798" s="3">
        <v>45873.788888888892</v>
      </c>
      <c r="W12798" t="s">
        <v>288</v>
      </c>
      <c r="X12798" t="s">
        <v>493</v>
      </c>
      <c r="Y12798" s="4">
        <v>45876</v>
      </c>
      <c r="Z12798" s="2">
        <v>0.81263888888888891</v>
      </c>
    </row>
    <row r="12799" spans="1:26" x14ac:dyDescent="0.3">
      <c r="A12799">
        <v>133936</v>
      </c>
      <c r="B12799" t="s">
        <v>50</v>
      </c>
      <c r="C12799" t="s">
        <v>27</v>
      </c>
      <c r="D12799" t="s">
        <v>51</v>
      </c>
      <c r="E12799" t="s">
        <v>52</v>
      </c>
      <c r="F12799">
        <v>8089455874</v>
      </c>
      <c r="G12799" t="s">
        <v>53</v>
      </c>
      <c r="H12799">
        <v>7038</v>
      </c>
      <c r="I12799" t="s">
        <v>15615</v>
      </c>
      <c r="J12799" t="s">
        <v>492</v>
      </c>
      <c r="K12799" t="s">
        <v>32</v>
      </c>
      <c r="L12799" t="s">
        <v>17816</v>
      </c>
      <c r="M12799" s="1">
        <v>0.55694444444444446</v>
      </c>
      <c r="N12799" t="s">
        <v>33</v>
      </c>
      <c r="O12799" t="s">
        <v>65</v>
      </c>
      <c r="P12799" s="2">
        <v>3.7037037037037035E-4</v>
      </c>
      <c r="Q12799" s="2">
        <v>2.5462962962962961E-4</v>
      </c>
      <c r="R12799">
        <v>0</v>
      </c>
      <c r="S12799" s="3">
        <v>45876.708333333336</v>
      </c>
      <c r="T12799" t="s">
        <v>34</v>
      </c>
      <c r="U12799" t="s">
        <v>15616</v>
      </c>
      <c r="V12799" s="3">
        <v>45873.711111111108</v>
      </c>
      <c r="W12799" t="s">
        <v>288</v>
      </c>
      <c r="X12799" t="s">
        <v>493</v>
      </c>
      <c r="Y12799" s="4">
        <v>45876</v>
      </c>
      <c r="Z12799" s="2">
        <v>0.81263888888888891</v>
      </c>
    </row>
    <row r="12800" spans="1:26" x14ac:dyDescent="0.3">
      <c r="A12800">
        <v>28740</v>
      </c>
      <c r="B12800" t="s">
        <v>354</v>
      </c>
      <c r="C12800" t="s">
        <v>27</v>
      </c>
      <c r="D12800" t="s">
        <v>274</v>
      </c>
      <c r="E12800" t="s">
        <v>38</v>
      </c>
      <c r="F12800">
        <v>8848004265</v>
      </c>
      <c r="G12800" t="s">
        <v>30</v>
      </c>
      <c r="H12800">
        <v>7225</v>
      </c>
      <c r="I12800" t="s">
        <v>15617</v>
      </c>
      <c r="J12800" t="s">
        <v>492</v>
      </c>
      <c r="K12800" t="s">
        <v>49</v>
      </c>
      <c r="O12800" t="s">
        <v>33</v>
      </c>
      <c r="S12800" s="3">
        <v>45876.708333333336</v>
      </c>
      <c r="T12800" t="s">
        <v>34</v>
      </c>
      <c r="U12800" t="s">
        <v>15618</v>
      </c>
      <c r="V12800" s="3">
        <v>45869.635416666664</v>
      </c>
      <c r="W12800" t="s">
        <v>484</v>
      </c>
      <c r="Y12800" s="4">
        <v>45876</v>
      </c>
      <c r="Z12800" s="2">
        <v>0.81263888888888891</v>
      </c>
    </row>
    <row r="12801" spans="1:26" x14ac:dyDescent="0.3">
      <c r="A12801">
        <v>133936</v>
      </c>
      <c r="B12801" t="s">
        <v>50</v>
      </c>
      <c r="C12801" t="s">
        <v>27</v>
      </c>
      <c r="D12801" t="s">
        <v>51</v>
      </c>
      <c r="E12801" t="s">
        <v>52</v>
      </c>
      <c r="F12801">
        <v>8089455874</v>
      </c>
      <c r="G12801" t="s">
        <v>53</v>
      </c>
      <c r="H12801">
        <v>7038</v>
      </c>
      <c r="I12801" t="s">
        <v>15619</v>
      </c>
      <c r="J12801" t="s">
        <v>492</v>
      </c>
      <c r="K12801" t="s">
        <v>32</v>
      </c>
      <c r="L12801" t="s">
        <v>17817</v>
      </c>
      <c r="M12801" s="1">
        <v>0.55763888888888891</v>
      </c>
      <c r="N12801" t="s">
        <v>33</v>
      </c>
      <c r="O12801" t="s">
        <v>65</v>
      </c>
      <c r="P12801" s="2">
        <v>1.9675925925925926E-4</v>
      </c>
      <c r="Q12801" s="2">
        <v>1.273148148148148E-4</v>
      </c>
      <c r="R12801">
        <v>0</v>
      </c>
      <c r="S12801" s="3">
        <v>45876.708333333336</v>
      </c>
      <c r="T12801" t="s">
        <v>34</v>
      </c>
      <c r="U12801" t="s">
        <v>15620</v>
      </c>
      <c r="V12801" s="3">
        <v>45873.711111111108</v>
      </c>
      <c r="W12801" t="s">
        <v>288</v>
      </c>
      <c r="X12801" t="s">
        <v>493</v>
      </c>
      <c r="Y12801" s="4">
        <v>45876</v>
      </c>
      <c r="Z12801" s="2">
        <v>0.81263888888888891</v>
      </c>
    </row>
    <row r="12802" spans="1:26" x14ac:dyDescent="0.3">
      <c r="A12802">
        <v>28740</v>
      </c>
      <c r="B12802" t="s">
        <v>354</v>
      </c>
      <c r="C12802" t="s">
        <v>27</v>
      </c>
      <c r="D12802" t="s">
        <v>274</v>
      </c>
      <c r="E12802" t="s">
        <v>38</v>
      </c>
      <c r="F12802">
        <v>8848004265</v>
      </c>
      <c r="G12802" t="s">
        <v>30</v>
      </c>
      <c r="H12802">
        <v>7225</v>
      </c>
      <c r="I12802" t="s">
        <v>15621</v>
      </c>
      <c r="J12802" t="s">
        <v>492</v>
      </c>
      <c r="K12802" t="s">
        <v>32</v>
      </c>
      <c r="L12802" t="s">
        <v>17818</v>
      </c>
      <c r="M12802" s="1">
        <v>0.52986111111111112</v>
      </c>
      <c r="N12802" t="s">
        <v>33</v>
      </c>
      <c r="O12802" t="s">
        <v>65</v>
      </c>
      <c r="P12802" s="2">
        <v>0.73931712962962959</v>
      </c>
      <c r="Q12802" s="2">
        <v>1.5046296296296297E-4</v>
      </c>
      <c r="R12802">
        <v>0</v>
      </c>
      <c r="S12802" s="3">
        <v>45876.708333333336</v>
      </c>
      <c r="T12802" t="s">
        <v>54</v>
      </c>
      <c r="U12802" t="s">
        <v>15622</v>
      </c>
      <c r="V12802" s="3">
        <v>45875.618750000001</v>
      </c>
      <c r="W12802" t="s">
        <v>484</v>
      </c>
      <c r="X12802" t="s">
        <v>493</v>
      </c>
      <c r="Y12802" s="4">
        <v>45876</v>
      </c>
      <c r="Z12802" s="2">
        <v>0.81263888888888891</v>
      </c>
    </row>
    <row r="12803" spans="1:26" x14ac:dyDescent="0.3">
      <c r="A12803">
        <v>136225</v>
      </c>
      <c r="B12803" t="s">
        <v>491</v>
      </c>
      <c r="C12803" t="s">
        <v>27</v>
      </c>
      <c r="D12803" t="s">
        <v>351</v>
      </c>
      <c r="E12803" t="s">
        <v>76</v>
      </c>
      <c r="F12803">
        <v>6266936230</v>
      </c>
      <c r="G12803" t="s">
        <v>43</v>
      </c>
      <c r="H12803">
        <v>7101</v>
      </c>
      <c r="I12803" t="s">
        <v>15623</v>
      </c>
      <c r="J12803" t="s">
        <v>492</v>
      </c>
      <c r="K12803" t="s">
        <v>49</v>
      </c>
      <c r="O12803" t="s">
        <v>33</v>
      </c>
      <c r="S12803" s="3">
        <v>45876.701388888891</v>
      </c>
      <c r="T12803" t="s">
        <v>34</v>
      </c>
      <c r="U12803" t="s">
        <v>15624</v>
      </c>
      <c r="V12803" s="3">
        <v>45864.70208333333</v>
      </c>
      <c r="W12803" t="s">
        <v>1857</v>
      </c>
      <c r="Y12803" s="4">
        <v>45876</v>
      </c>
      <c r="Z12803" s="2">
        <v>0.81263888888888891</v>
      </c>
    </row>
    <row r="12804" spans="1:26" x14ac:dyDescent="0.3">
      <c r="A12804">
        <v>136301</v>
      </c>
      <c r="B12804" t="s">
        <v>294</v>
      </c>
      <c r="C12804" t="s">
        <v>27</v>
      </c>
      <c r="D12804" t="s">
        <v>295</v>
      </c>
      <c r="E12804" t="s">
        <v>84</v>
      </c>
      <c r="F12804">
        <v>9790179428</v>
      </c>
      <c r="G12804" t="s">
        <v>53</v>
      </c>
      <c r="H12804">
        <v>7047</v>
      </c>
      <c r="I12804" t="s">
        <v>15625</v>
      </c>
      <c r="J12804" t="s">
        <v>492</v>
      </c>
      <c r="K12804" t="s">
        <v>49</v>
      </c>
      <c r="O12804" t="s">
        <v>33</v>
      </c>
      <c r="S12804" s="3">
        <v>45876.7</v>
      </c>
      <c r="T12804" t="s">
        <v>34</v>
      </c>
      <c r="U12804" t="s">
        <v>15626</v>
      </c>
      <c r="V12804" s="3">
        <v>45869.700694444444</v>
      </c>
      <c r="W12804" t="s">
        <v>529</v>
      </c>
      <c r="Y12804" s="4">
        <v>45876</v>
      </c>
      <c r="Z12804" s="2">
        <v>0.81263888888888891</v>
      </c>
    </row>
    <row r="12805" spans="1:26" x14ac:dyDescent="0.3">
      <c r="A12805">
        <v>130268</v>
      </c>
      <c r="B12805" t="s">
        <v>498</v>
      </c>
      <c r="C12805" t="s">
        <v>27</v>
      </c>
      <c r="D12805" t="s">
        <v>296</v>
      </c>
      <c r="E12805" t="s">
        <v>84</v>
      </c>
      <c r="F12805">
        <v>9047608322</v>
      </c>
      <c r="G12805" t="s">
        <v>53</v>
      </c>
      <c r="H12805">
        <v>7073</v>
      </c>
      <c r="I12805" t="s">
        <v>15627</v>
      </c>
      <c r="J12805" t="s">
        <v>492</v>
      </c>
      <c r="K12805" t="s">
        <v>49</v>
      </c>
      <c r="O12805" t="s">
        <v>33</v>
      </c>
      <c r="S12805" s="3">
        <v>45876.693749999999</v>
      </c>
      <c r="T12805" t="s">
        <v>34</v>
      </c>
      <c r="U12805" t="s">
        <v>15628</v>
      </c>
      <c r="V12805" s="3">
        <v>45868.693749999999</v>
      </c>
      <c r="W12805" t="s">
        <v>505</v>
      </c>
      <c r="Y12805" s="4">
        <v>45876</v>
      </c>
      <c r="Z12805" s="2">
        <v>0.81263888888888891</v>
      </c>
    </row>
    <row r="12806" spans="1:26" x14ac:dyDescent="0.3">
      <c r="A12806">
        <v>133006</v>
      </c>
      <c r="B12806" t="s">
        <v>504</v>
      </c>
      <c r="C12806" t="s">
        <v>27</v>
      </c>
      <c r="D12806" t="s">
        <v>296</v>
      </c>
      <c r="E12806" t="s">
        <v>84</v>
      </c>
      <c r="F12806">
        <v>7868039466</v>
      </c>
      <c r="G12806" t="s">
        <v>53</v>
      </c>
      <c r="H12806">
        <v>7080</v>
      </c>
      <c r="I12806" t="s">
        <v>15629</v>
      </c>
      <c r="J12806" t="s">
        <v>492</v>
      </c>
      <c r="K12806" t="s">
        <v>49</v>
      </c>
      <c r="O12806" t="s">
        <v>33</v>
      </c>
      <c r="S12806" s="3">
        <v>45876.68472222222</v>
      </c>
      <c r="T12806" t="s">
        <v>34</v>
      </c>
      <c r="U12806" t="s">
        <v>15630</v>
      </c>
      <c r="V12806" s="3">
        <v>45868.352083333331</v>
      </c>
      <c r="W12806" t="s">
        <v>2180</v>
      </c>
      <c r="Y12806" s="4">
        <v>45876</v>
      </c>
      <c r="Z12806" s="2">
        <v>0.81263888888888891</v>
      </c>
    </row>
    <row r="12807" spans="1:26" x14ac:dyDescent="0.3">
      <c r="A12807">
        <v>130268</v>
      </c>
      <c r="B12807" t="s">
        <v>498</v>
      </c>
      <c r="C12807" t="s">
        <v>27</v>
      </c>
      <c r="D12807" t="s">
        <v>296</v>
      </c>
      <c r="E12807" t="s">
        <v>84</v>
      </c>
      <c r="F12807">
        <v>9047608322</v>
      </c>
      <c r="G12807" t="s">
        <v>53</v>
      </c>
      <c r="H12807">
        <v>7073</v>
      </c>
      <c r="I12807" t="s">
        <v>15631</v>
      </c>
      <c r="J12807" t="s">
        <v>492</v>
      </c>
      <c r="K12807" t="s">
        <v>49</v>
      </c>
      <c r="O12807" t="s">
        <v>33</v>
      </c>
      <c r="S12807" s="3">
        <v>45876.684027777781</v>
      </c>
      <c r="T12807" t="s">
        <v>34</v>
      </c>
      <c r="U12807" t="s">
        <v>15632</v>
      </c>
      <c r="V12807" s="3">
        <v>45871.584722222222</v>
      </c>
      <c r="W12807" t="s">
        <v>505</v>
      </c>
      <c r="Y12807" s="4">
        <v>45876</v>
      </c>
      <c r="Z12807" s="2">
        <v>0.81263888888888891</v>
      </c>
    </row>
    <row r="12808" spans="1:26" x14ac:dyDescent="0.3">
      <c r="A12808">
        <v>17369</v>
      </c>
      <c r="B12808" t="s">
        <v>498</v>
      </c>
      <c r="C12808" t="s">
        <v>27</v>
      </c>
      <c r="D12808" t="s">
        <v>296</v>
      </c>
      <c r="E12808" t="s">
        <v>84</v>
      </c>
      <c r="F12808">
        <v>8714606305</v>
      </c>
      <c r="G12808" t="s">
        <v>53</v>
      </c>
      <c r="H12808">
        <v>7073</v>
      </c>
      <c r="I12808" t="s">
        <v>15633</v>
      </c>
      <c r="J12808" t="s">
        <v>492</v>
      </c>
      <c r="K12808" t="s">
        <v>49</v>
      </c>
      <c r="O12808" t="s">
        <v>33</v>
      </c>
      <c r="S12808" s="3">
        <v>45876.661111111112</v>
      </c>
      <c r="T12808" t="s">
        <v>34</v>
      </c>
      <c r="U12808" t="s">
        <v>15634</v>
      </c>
      <c r="V12808" s="3">
        <v>45873.661111111112</v>
      </c>
      <c r="W12808" t="s">
        <v>499</v>
      </c>
      <c r="Y12808" s="4">
        <v>45876</v>
      </c>
      <c r="Z12808" s="2">
        <v>0.81263888888888891</v>
      </c>
    </row>
    <row r="12809" spans="1:26" x14ac:dyDescent="0.3">
      <c r="A12809">
        <v>17369</v>
      </c>
      <c r="B12809" t="s">
        <v>498</v>
      </c>
      <c r="C12809" t="s">
        <v>27</v>
      </c>
      <c r="D12809" t="s">
        <v>296</v>
      </c>
      <c r="E12809" t="s">
        <v>84</v>
      </c>
      <c r="F12809">
        <v>8714606305</v>
      </c>
      <c r="G12809" t="s">
        <v>53</v>
      </c>
      <c r="H12809">
        <v>7073</v>
      </c>
      <c r="I12809" t="s">
        <v>15635</v>
      </c>
      <c r="J12809" t="s">
        <v>492</v>
      </c>
      <c r="K12809" t="s">
        <v>49</v>
      </c>
      <c r="O12809" t="s">
        <v>33</v>
      </c>
      <c r="S12809" s="3">
        <v>45876.660416666666</v>
      </c>
      <c r="T12809" t="s">
        <v>34</v>
      </c>
      <c r="U12809" t="s">
        <v>15636</v>
      </c>
      <c r="V12809" s="3">
        <v>45873.660416666666</v>
      </c>
      <c r="W12809" t="s">
        <v>499</v>
      </c>
      <c r="Y12809" s="4">
        <v>45876</v>
      </c>
      <c r="Z12809" s="2">
        <v>0.81263888888888891</v>
      </c>
    </row>
    <row r="12810" spans="1:26" x14ac:dyDescent="0.3">
      <c r="A12810">
        <v>17369</v>
      </c>
      <c r="B12810" t="s">
        <v>498</v>
      </c>
      <c r="C12810" t="s">
        <v>27</v>
      </c>
      <c r="D12810" t="s">
        <v>296</v>
      </c>
      <c r="E12810" t="s">
        <v>84</v>
      </c>
      <c r="F12810">
        <v>8714606305</v>
      </c>
      <c r="G12810" t="s">
        <v>53</v>
      </c>
      <c r="H12810">
        <v>7073</v>
      </c>
      <c r="I12810" t="s">
        <v>15637</v>
      </c>
      <c r="J12810" t="s">
        <v>492</v>
      </c>
      <c r="K12810" t="s">
        <v>49</v>
      </c>
      <c r="O12810" t="s">
        <v>33</v>
      </c>
      <c r="S12810" s="3">
        <v>45876.65902777778</v>
      </c>
      <c r="T12810" t="s">
        <v>34</v>
      </c>
      <c r="U12810" t="s">
        <v>15638</v>
      </c>
      <c r="V12810" s="3">
        <v>45873.65902777778</v>
      </c>
      <c r="W12810" t="s">
        <v>499</v>
      </c>
      <c r="Y12810" s="4">
        <v>45876</v>
      </c>
      <c r="Z12810" s="2">
        <v>0.81263888888888891</v>
      </c>
    </row>
    <row r="12811" spans="1:26" x14ac:dyDescent="0.3">
      <c r="A12811">
        <v>17369</v>
      </c>
      <c r="B12811" t="s">
        <v>498</v>
      </c>
      <c r="C12811" t="s">
        <v>27</v>
      </c>
      <c r="D12811" t="s">
        <v>296</v>
      </c>
      <c r="E12811" t="s">
        <v>84</v>
      </c>
      <c r="F12811">
        <v>8714606305</v>
      </c>
      <c r="G12811" t="s">
        <v>53</v>
      </c>
      <c r="H12811">
        <v>7073</v>
      </c>
      <c r="I12811" t="s">
        <v>15639</v>
      </c>
      <c r="J12811" t="s">
        <v>492</v>
      </c>
      <c r="K12811" t="s">
        <v>49</v>
      </c>
      <c r="O12811" t="s">
        <v>33</v>
      </c>
      <c r="S12811" s="3">
        <v>45876.658333333333</v>
      </c>
      <c r="T12811" t="s">
        <v>54</v>
      </c>
      <c r="U12811" t="s">
        <v>15640</v>
      </c>
      <c r="V12811" s="3">
        <v>45873.658333333333</v>
      </c>
      <c r="W12811" t="s">
        <v>499</v>
      </c>
      <c r="Y12811" s="4">
        <v>45876</v>
      </c>
      <c r="Z12811" s="2">
        <v>0.81263888888888891</v>
      </c>
    </row>
    <row r="12812" spans="1:26" x14ac:dyDescent="0.3">
      <c r="A12812">
        <v>136155</v>
      </c>
      <c r="B12812" t="s">
        <v>317</v>
      </c>
      <c r="C12812" t="s">
        <v>27</v>
      </c>
      <c r="D12812" t="s">
        <v>318</v>
      </c>
      <c r="E12812" t="s">
        <v>76</v>
      </c>
      <c r="F12812">
        <v>9131753749</v>
      </c>
      <c r="G12812" t="s">
        <v>43</v>
      </c>
      <c r="H12812">
        <v>7097</v>
      </c>
      <c r="I12812" t="s">
        <v>15641</v>
      </c>
      <c r="J12812" t="s">
        <v>492</v>
      </c>
      <c r="K12812" t="s">
        <v>32</v>
      </c>
      <c r="L12812" t="s">
        <v>15642</v>
      </c>
      <c r="M12812" s="1">
        <v>0.52847222222222223</v>
      </c>
      <c r="N12812" t="s">
        <v>33</v>
      </c>
      <c r="O12812" t="s">
        <v>33</v>
      </c>
      <c r="P12812" s="2">
        <v>2.7777777777777778E-4</v>
      </c>
      <c r="Q12812" s="2">
        <v>1.0416666666666667E-4</v>
      </c>
      <c r="R12812">
        <v>0</v>
      </c>
      <c r="S12812" s="3">
        <v>45876.652777777781</v>
      </c>
      <c r="T12812" t="s">
        <v>54</v>
      </c>
      <c r="U12812" t="s">
        <v>15643</v>
      </c>
      <c r="V12812" s="3">
        <v>45870.52847222222</v>
      </c>
      <c r="W12812" t="s">
        <v>2005</v>
      </c>
      <c r="X12812" t="s">
        <v>493</v>
      </c>
      <c r="Y12812" s="4">
        <v>45876</v>
      </c>
      <c r="Z12812" s="2">
        <v>0.81263888888888891</v>
      </c>
    </row>
    <row r="12813" spans="1:26" x14ac:dyDescent="0.3">
      <c r="A12813">
        <v>136155</v>
      </c>
      <c r="B12813" t="s">
        <v>317</v>
      </c>
      <c r="C12813" t="s">
        <v>27</v>
      </c>
      <c r="D12813" t="s">
        <v>318</v>
      </c>
      <c r="E12813" t="s">
        <v>76</v>
      </c>
      <c r="F12813">
        <v>9131753749</v>
      </c>
      <c r="G12813" t="s">
        <v>43</v>
      </c>
      <c r="H12813">
        <v>7097</v>
      </c>
      <c r="I12813" t="s">
        <v>15644</v>
      </c>
      <c r="J12813" t="s">
        <v>492</v>
      </c>
      <c r="K12813" t="s">
        <v>32</v>
      </c>
      <c r="L12813" t="s">
        <v>15645</v>
      </c>
      <c r="M12813" s="1">
        <v>0.52777777777777779</v>
      </c>
      <c r="N12813" t="s">
        <v>33</v>
      </c>
      <c r="O12813" t="s">
        <v>65</v>
      </c>
      <c r="P12813" s="2">
        <v>3.2407407407407406E-4</v>
      </c>
      <c r="Q12813" s="2">
        <v>2.5462962962962961E-4</v>
      </c>
      <c r="R12813">
        <v>0</v>
      </c>
      <c r="S12813" s="3">
        <v>45876.652083333334</v>
      </c>
      <c r="T12813" t="s">
        <v>54</v>
      </c>
      <c r="U12813" t="s">
        <v>15646</v>
      </c>
      <c r="V12813" s="3">
        <v>45870.527777777781</v>
      </c>
      <c r="W12813" t="s">
        <v>2005</v>
      </c>
      <c r="X12813" t="s">
        <v>516</v>
      </c>
      <c r="Y12813" s="4">
        <v>45876</v>
      </c>
      <c r="Z12813" s="2">
        <v>0.81263888888888891</v>
      </c>
    </row>
    <row r="12814" spans="1:26" x14ac:dyDescent="0.3">
      <c r="A12814">
        <v>17369</v>
      </c>
      <c r="B12814" t="s">
        <v>498</v>
      </c>
      <c r="C12814" t="s">
        <v>27</v>
      </c>
      <c r="D12814" t="s">
        <v>296</v>
      </c>
      <c r="E12814" t="s">
        <v>84</v>
      </c>
      <c r="F12814">
        <v>8714606305</v>
      </c>
      <c r="G12814" t="s">
        <v>53</v>
      </c>
      <c r="H12814">
        <v>7073</v>
      </c>
      <c r="I12814" t="s">
        <v>15647</v>
      </c>
      <c r="J12814" t="s">
        <v>492</v>
      </c>
      <c r="K12814" t="s">
        <v>49</v>
      </c>
      <c r="O12814" t="s">
        <v>33</v>
      </c>
      <c r="S12814" s="3">
        <v>45876.651388888888</v>
      </c>
      <c r="T12814" t="s">
        <v>34</v>
      </c>
      <c r="U12814" t="s">
        <v>15648</v>
      </c>
      <c r="V12814" s="3">
        <v>45873.652083333334</v>
      </c>
      <c r="W12814" t="s">
        <v>499</v>
      </c>
      <c r="Y12814" s="4">
        <v>45876</v>
      </c>
      <c r="Z12814" s="2">
        <v>0.81263888888888891</v>
      </c>
    </row>
    <row r="12815" spans="1:26" x14ac:dyDescent="0.3">
      <c r="A12815">
        <v>17369</v>
      </c>
      <c r="B12815" t="s">
        <v>498</v>
      </c>
      <c r="C12815" t="s">
        <v>27</v>
      </c>
      <c r="D12815" t="s">
        <v>296</v>
      </c>
      <c r="E12815" t="s">
        <v>84</v>
      </c>
      <c r="F12815">
        <v>8714606305</v>
      </c>
      <c r="G12815" t="s">
        <v>53</v>
      </c>
      <c r="H12815">
        <v>7073</v>
      </c>
      <c r="I12815" t="s">
        <v>15649</v>
      </c>
      <c r="J12815" t="s">
        <v>492</v>
      </c>
      <c r="K12815" t="s">
        <v>49</v>
      </c>
      <c r="O12815" t="s">
        <v>33</v>
      </c>
      <c r="S12815" s="3">
        <v>45876.649305555555</v>
      </c>
      <c r="T12815" t="s">
        <v>34</v>
      </c>
      <c r="U12815" t="s">
        <v>15650</v>
      </c>
      <c r="V12815" s="3">
        <v>45873.65</v>
      </c>
      <c r="W12815" t="s">
        <v>499</v>
      </c>
      <c r="Y12815" s="4">
        <v>45876</v>
      </c>
      <c r="Z12815" s="2">
        <v>0.81263888888888891</v>
      </c>
    </row>
    <row r="12816" spans="1:26" x14ac:dyDescent="0.3">
      <c r="A12816">
        <v>17369</v>
      </c>
      <c r="B12816" t="s">
        <v>498</v>
      </c>
      <c r="C12816" t="s">
        <v>27</v>
      </c>
      <c r="D12816" t="s">
        <v>296</v>
      </c>
      <c r="E12816" t="s">
        <v>84</v>
      </c>
      <c r="F12816">
        <v>8714606305</v>
      </c>
      <c r="G12816" t="s">
        <v>53</v>
      </c>
      <c r="H12816">
        <v>7073</v>
      </c>
      <c r="I12816" t="s">
        <v>15651</v>
      </c>
      <c r="J12816" t="s">
        <v>492</v>
      </c>
      <c r="K12816" t="s">
        <v>49</v>
      </c>
      <c r="O12816" t="s">
        <v>33</v>
      </c>
      <c r="S12816" s="3">
        <v>45876.648611111108</v>
      </c>
      <c r="T12816" t="s">
        <v>34</v>
      </c>
      <c r="U12816" t="s">
        <v>15652</v>
      </c>
      <c r="V12816" s="3">
        <v>45873.648611111108</v>
      </c>
      <c r="W12816" t="s">
        <v>499</v>
      </c>
      <c r="Y12816" s="4">
        <v>45876</v>
      </c>
      <c r="Z12816" s="2">
        <v>0.81263888888888891</v>
      </c>
    </row>
    <row r="12817" spans="1:26" x14ac:dyDescent="0.3">
      <c r="A12817">
        <v>27186</v>
      </c>
      <c r="B12817" t="s">
        <v>517</v>
      </c>
      <c r="C12817" t="s">
        <v>27</v>
      </c>
      <c r="D12817" t="s">
        <v>295</v>
      </c>
      <c r="E12817" t="s">
        <v>84</v>
      </c>
      <c r="F12817">
        <v>9789844100</v>
      </c>
      <c r="G12817" t="s">
        <v>53</v>
      </c>
      <c r="H12817">
        <v>7075</v>
      </c>
      <c r="I12817" t="s">
        <v>15653</v>
      </c>
      <c r="J12817" t="s">
        <v>492</v>
      </c>
      <c r="K12817" t="s">
        <v>49</v>
      </c>
      <c r="O12817" t="s">
        <v>33</v>
      </c>
      <c r="S12817" s="3">
        <v>45876.645833333336</v>
      </c>
      <c r="T12817" t="s">
        <v>34</v>
      </c>
      <c r="U12817" t="s">
        <v>15654</v>
      </c>
      <c r="V12817" s="3">
        <v>45868.506249999999</v>
      </c>
      <c r="W12817" t="s">
        <v>590</v>
      </c>
      <c r="Y12817" s="4">
        <v>45876</v>
      </c>
      <c r="Z12817" s="2">
        <v>0.81263888888888891</v>
      </c>
    </row>
    <row r="12818" spans="1:26" x14ac:dyDescent="0.3">
      <c r="A12818">
        <v>136155</v>
      </c>
      <c r="B12818" t="s">
        <v>317</v>
      </c>
      <c r="C12818" t="s">
        <v>27</v>
      </c>
      <c r="D12818" t="s">
        <v>318</v>
      </c>
      <c r="E12818" t="s">
        <v>76</v>
      </c>
      <c r="F12818">
        <v>9131753749</v>
      </c>
      <c r="G12818" t="s">
        <v>43</v>
      </c>
      <c r="H12818">
        <v>7097</v>
      </c>
      <c r="I12818" t="s">
        <v>15655</v>
      </c>
      <c r="J12818" t="s">
        <v>492</v>
      </c>
      <c r="K12818" t="s">
        <v>32</v>
      </c>
      <c r="L12818" t="s">
        <v>15656</v>
      </c>
      <c r="M12818" s="1">
        <v>0.52777777777777779</v>
      </c>
      <c r="N12818" t="s">
        <v>33</v>
      </c>
      <c r="O12818" t="s">
        <v>65</v>
      </c>
      <c r="P12818" s="2">
        <v>3.4722222222222224E-4</v>
      </c>
      <c r="Q12818" s="2">
        <v>2.8935185185185184E-4</v>
      </c>
      <c r="R12818">
        <v>0</v>
      </c>
      <c r="S12818" s="3">
        <v>45876.645833333336</v>
      </c>
      <c r="T12818" t="s">
        <v>54</v>
      </c>
      <c r="U12818" t="s">
        <v>15657</v>
      </c>
      <c r="V12818" s="3">
        <v>45870.526388888888</v>
      </c>
      <c r="W12818" t="s">
        <v>2005</v>
      </c>
      <c r="X12818" t="s">
        <v>516</v>
      </c>
      <c r="Y12818" s="4">
        <v>45876</v>
      </c>
      <c r="Z12818" s="2">
        <v>0.81263888888888891</v>
      </c>
    </row>
    <row r="12819" spans="1:26" x14ac:dyDescent="0.3">
      <c r="A12819">
        <v>135812</v>
      </c>
      <c r="B12819" t="s">
        <v>549</v>
      </c>
      <c r="C12819" t="s">
        <v>27</v>
      </c>
      <c r="D12819" t="s">
        <v>295</v>
      </c>
      <c r="E12819" t="s">
        <v>84</v>
      </c>
      <c r="F12819">
        <v>9003346456</v>
      </c>
      <c r="G12819" t="s">
        <v>53</v>
      </c>
      <c r="H12819">
        <v>7297</v>
      </c>
      <c r="I12819" t="s">
        <v>15658</v>
      </c>
      <c r="J12819" t="s">
        <v>492</v>
      </c>
      <c r="K12819" t="s">
        <v>32</v>
      </c>
      <c r="L12819" t="s">
        <v>17819</v>
      </c>
      <c r="M12819" s="1">
        <v>0.52430555555555558</v>
      </c>
      <c r="N12819" t="s">
        <v>33</v>
      </c>
      <c r="O12819" t="s">
        <v>65</v>
      </c>
      <c r="P12819" s="2">
        <v>7.291666666666667E-4</v>
      </c>
      <c r="Q12819" s="2">
        <v>4.5138888888888887E-4</v>
      </c>
      <c r="R12819">
        <v>0</v>
      </c>
      <c r="S12819" s="3">
        <v>45876.638888888891</v>
      </c>
      <c r="T12819" t="s">
        <v>34</v>
      </c>
      <c r="U12819" t="s">
        <v>15659</v>
      </c>
      <c r="V12819" s="3">
        <v>45869.467361111114</v>
      </c>
      <c r="W12819" t="s">
        <v>1437</v>
      </c>
      <c r="X12819" t="s">
        <v>493</v>
      </c>
      <c r="Y12819" s="4">
        <v>45876</v>
      </c>
      <c r="Z12819" s="2">
        <v>0.81263888888888891</v>
      </c>
    </row>
    <row r="12820" spans="1:26" x14ac:dyDescent="0.3">
      <c r="A12820">
        <v>130268</v>
      </c>
      <c r="B12820" t="s">
        <v>498</v>
      </c>
      <c r="C12820" t="s">
        <v>27</v>
      </c>
      <c r="D12820" t="s">
        <v>296</v>
      </c>
      <c r="E12820" t="s">
        <v>84</v>
      </c>
      <c r="F12820">
        <v>9047608322</v>
      </c>
      <c r="G12820" t="s">
        <v>53</v>
      </c>
      <c r="H12820">
        <v>7073</v>
      </c>
      <c r="I12820" t="s">
        <v>15660</v>
      </c>
      <c r="J12820" t="s">
        <v>492</v>
      </c>
      <c r="K12820" t="s">
        <v>49</v>
      </c>
      <c r="O12820" t="s">
        <v>33</v>
      </c>
      <c r="S12820" s="3">
        <v>45876.635416666664</v>
      </c>
      <c r="T12820" t="s">
        <v>54</v>
      </c>
      <c r="U12820" t="s">
        <v>15661</v>
      </c>
      <c r="V12820" s="3">
        <v>45862.790277777778</v>
      </c>
      <c r="W12820" t="s">
        <v>505</v>
      </c>
      <c r="Y12820" s="4">
        <v>45876</v>
      </c>
      <c r="Z12820" s="2">
        <v>0.81263888888888891</v>
      </c>
    </row>
    <row r="12821" spans="1:26" x14ac:dyDescent="0.3">
      <c r="A12821">
        <v>136155</v>
      </c>
      <c r="B12821" t="s">
        <v>317</v>
      </c>
      <c r="C12821" t="s">
        <v>27</v>
      </c>
      <c r="D12821" t="s">
        <v>318</v>
      </c>
      <c r="E12821" t="s">
        <v>76</v>
      </c>
      <c r="F12821">
        <v>9131753749</v>
      </c>
      <c r="G12821" t="s">
        <v>43</v>
      </c>
      <c r="H12821">
        <v>7097</v>
      </c>
      <c r="I12821" t="s">
        <v>15662</v>
      </c>
      <c r="J12821" t="s">
        <v>492</v>
      </c>
      <c r="K12821" t="s">
        <v>32</v>
      </c>
      <c r="L12821" t="s">
        <v>15663</v>
      </c>
      <c r="M12821" s="1">
        <v>0.68333333333333335</v>
      </c>
      <c r="N12821" t="s">
        <v>33</v>
      </c>
      <c r="O12821" t="s">
        <v>33</v>
      </c>
      <c r="P12821" s="2">
        <v>2.3379629629629631E-3</v>
      </c>
      <c r="Q12821" s="2">
        <v>1.8981481481481482E-3</v>
      </c>
      <c r="R12821">
        <v>0</v>
      </c>
      <c r="S12821" s="3">
        <v>45876.634027777778</v>
      </c>
      <c r="T12821" t="s">
        <v>34</v>
      </c>
      <c r="U12821" t="s">
        <v>15664</v>
      </c>
      <c r="V12821" s="3">
        <v>45862.634722222225</v>
      </c>
      <c r="W12821" t="s">
        <v>2005</v>
      </c>
      <c r="X12821" t="s">
        <v>493</v>
      </c>
      <c r="Y12821" s="4">
        <v>45876</v>
      </c>
      <c r="Z12821" s="2">
        <v>0.81263888888888891</v>
      </c>
    </row>
    <row r="12822" spans="1:26" x14ac:dyDescent="0.3">
      <c r="A12822">
        <v>132872</v>
      </c>
      <c r="B12822" t="s">
        <v>74</v>
      </c>
      <c r="C12822" t="s">
        <v>27</v>
      </c>
      <c r="D12822" t="s">
        <v>75</v>
      </c>
      <c r="E12822" t="s">
        <v>76</v>
      </c>
      <c r="F12822">
        <v>9037977083</v>
      </c>
      <c r="G12822" t="s">
        <v>43</v>
      </c>
      <c r="H12822">
        <v>7056</v>
      </c>
      <c r="I12822" t="s">
        <v>15665</v>
      </c>
      <c r="J12822" t="s">
        <v>492</v>
      </c>
      <c r="K12822" t="s">
        <v>32</v>
      </c>
      <c r="L12822" t="s">
        <v>16874</v>
      </c>
      <c r="M12822" s="1">
        <v>0.43611111111111112</v>
      </c>
      <c r="N12822" t="s">
        <v>33</v>
      </c>
      <c r="O12822" t="s">
        <v>65</v>
      </c>
      <c r="P12822" s="2">
        <v>4.861111111111111E-4</v>
      </c>
      <c r="Q12822" s="2">
        <v>5.5023148148148147E-2</v>
      </c>
      <c r="R12822">
        <v>30</v>
      </c>
      <c r="S12822" s="3">
        <v>45876.623611111114</v>
      </c>
      <c r="T12822" t="s">
        <v>34</v>
      </c>
      <c r="U12822" t="s">
        <v>15666</v>
      </c>
      <c r="V12822" s="3">
        <v>45869.627083333333</v>
      </c>
      <c r="W12822" t="s">
        <v>77</v>
      </c>
      <c r="X12822" t="s">
        <v>516</v>
      </c>
      <c r="Y12822" s="4">
        <v>45876</v>
      </c>
      <c r="Z12822" s="2">
        <v>0.81263888888888891</v>
      </c>
    </row>
    <row r="12823" spans="1:26" x14ac:dyDescent="0.3">
      <c r="A12823">
        <v>134583</v>
      </c>
      <c r="B12823" t="s">
        <v>491</v>
      </c>
      <c r="C12823" t="s">
        <v>27</v>
      </c>
      <c r="D12823" t="s">
        <v>351</v>
      </c>
      <c r="E12823" t="s">
        <v>76</v>
      </c>
      <c r="F12823">
        <v>6263529718</v>
      </c>
      <c r="G12823" t="s">
        <v>43</v>
      </c>
      <c r="H12823">
        <v>7101</v>
      </c>
      <c r="I12823" t="s">
        <v>15667</v>
      </c>
      <c r="J12823" t="s">
        <v>492</v>
      </c>
      <c r="K12823" t="s">
        <v>49</v>
      </c>
      <c r="O12823" t="s">
        <v>33</v>
      </c>
      <c r="S12823" s="3">
        <v>45876.615277777775</v>
      </c>
      <c r="T12823" t="s">
        <v>54</v>
      </c>
      <c r="U12823" t="s">
        <v>15668</v>
      </c>
      <c r="V12823" s="3">
        <v>45869.615277777775</v>
      </c>
      <c r="W12823" t="s">
        <v>1341</v>
      </c>
      <c r="Y12823" s="4">
        <v>45876</v>
      </c>
      <c r="Z12823" s="2">
        <v>0.81263888888888891</v>
      </c>
    </row>
    <row r="12824" spans="1:26" x14ac:dyDescent="0.3">
      <c r="A12824">
        <v>29023</v>
      </c>
      <c r="B12824" t="s">
        <v>498</v>
      </c>
      <c r="C12824" t="s">
        <v>27</v>
      </c>
      <c r="D12824" t="s">
        <v>296</v>
      </c>
      <c r="E12824" t="s">
        <v>84</v>
      </c>
      <c r="F12824">
        <v>8667509392</v>
      </c>
      <c r="G12824" t="s">
        <v>53</v>
      </c>
      <c r="H12824">
        <v>7073</v>
      </c>
      <c r="I12824" t="s">
        <v>15669</v>
      </c>
      <c r="J12824" t="s">
        <v>492</v>
      </c>
      <c r="K12824" t="s">
        <v>49</v>
      </c>
      <c r="O12824" t="s">
        <v>33</v>
      </c>
      <c r="S12824" s="3">
        <v>45876.611111111109</v>
      </c>
      <c r="T12824" t="s">
        <v>34</v>
      </c>
      <c r="U12824" t="s">
        <v>15670</v>
      </c>
      <c r="V12824" s="3">
        <v>45871.611111111109</v>
      </c>
      <c r="W12824" t="s">
        <v>2088</v>
      </c>
      <c r="Y12824" s="4">
        <v>45876</v>
      </c>
      <c r="Z12824" s="2">
        <v>0.81263888888888891</v>
      </c>
    </row>
    <row r="12825" spans="1:26" x14ac:dyDescent="0.3">
      <c r="A12825">
        <v>15321</v>
      </c>
      <c r="B12825" t="s">
        <v>86</v>
      </c>
      <c r="C12825" t="s">
        <v>27</v>
      </c>
      <c r="D12825" t="s">
        <v>63</v>
      </c>
      <c r="E12825" t="s">
        <v>29</v>
      </c>
      <c r="F12825">
        <v>9288015111</v>
      </c>
      <c r="G12825" t="s">
        <v>30</v>
      </c>
      <c r="H12825">
        <v>7167</v>
      </c>
      <c r="I12825" t="s">
        <v>18083</v>
      </c>
      <c r="J12825" t="s">
        <v>492</v>
      </c>
      <c r="K12825" t="s">
        <v>49</v>
      </c>
      <c r="O12825" t="s">
        <v>33</v>
      </c>
      <c r="S12825" s="3">
        <v>45876.60833333333</v>
      </c>
      <c r="T12825" t="s">
        <v>34</v>
      </c>
      <c r="U12825" t="s">
        <v>18084</v>
      </c>
      <c r="V12825" s="3">
        <v>45876.60833333333</v>
      </c>
      <c r="W12825" t="s">
        <v>276</v>
      </c>
      <c r="Y12825" s="4">
        <v>45876</v>
      </c>
      <c r="Z12825" s="2">
        <v>0.81263888888888891</v>
      </c>
    </row>
    <row r="12826" spans="1:26" x14ac:dyDescent="0.3">
      <c r="A12826">
        <v>15321</v>
      </c>
      <c r="B12826" t="s">
        <v>86</v>
      </c>
      <c r="C12826" t="s">
        <v>27</v>
      </c>
      <c r="D12826" t="s">
        <v>63</v>
      </c>
      <c r="E12826" t="s">
        <v>29</v>
      </c>
      <c r="F12826">
        <v>9288015111</v>
      </c>
      <c r="G12826" t="s">
        <v>30</v>
      </c>
      <c r="H12826">
        <v>7167</v>
      </c>
      <c r="I12826" t="s">
        <v>18085</v>
      </c>
      <c r="J12826" t="s">
        <v>492</v>
      </c>
      <c r="K12826" t="s">
        <v>49</v>
      </c>
      <c r="O12826" t="s">
        <v>33</v>
      </c>
      <c r="S12826" s="3">
        <v>45876.607638888891</v>
      </c>
      <c r="T12826" t="s">
        <v>34</v>
      </c>
      <c r="U12826" t="s">
        <v>18086</v>
      </c>
      <c r="V12826" s="3">
        <v>45876.607638888891</v>
      </c>
      <c r="W12826" t="s">
        <v>276</v>
      </c>
      <c r="Y12826" s="4">
        <v>45876</v>
      </c>
      <c r="Z12826" s="2">
        <v>0.81263888888888891</v>
      </c>
    </row>
    <row r="12827" spans="1:26" x14ac:dyDescent="0.3">
      <c r="A12827">
        <v>17788</v>
      </c>
      <c r="B12827" t="s">
        <v>538</v>
      </c>
      <c r="C12827" t="s">
        <v>27</v>
      </c>
      <c r="D12827" t="s">
        <v>351</v>
      </c>
      <c r="E12827" t="s">
        <v>76</v>
      </c>
      <c r="F12827">
        <v>8602270201</v>
      </c>
      <c r="G12827" t="s">
        <v>43</v>
      </c>
      <c r="H12827">
        <v>7098</v>
      </c>
      <c r="I12827" t="s">
        <v>15671</v>
      </c>
      <c r="J12827" t="s">
        <v>492</v>
      </c>
      <c r="K12827" t="s">
        <v>32</v>
      </c>
      <c r="L12827" t="s">
        <v>15672</v>
      </c>
      <c r="M12827" s="1">
        <v>0.5229166666666667</v>
      </c>
      <c r="N12827" t="s">
        <v>33</v>
      </c>
      <c r="O12827" t="s">
        <v>65</v>
      </c>
      <c r="P12827" s="5">
        <v>4.8719097222222221</v>
      </c>
      <c r="Q12827" s="2">
        <v>5.5555555555555556E-4</v>
      </c>
      <c r="R12827">
        <v>80</v>
      </c>
      <c r="S12827" s="3">
        <v>45876.599305555559</v>
      </c>
      <c r="T12827" t="s">
        <v>34</v>
      </c>
      <c r="U12827" t="s">
        <v>15673</v>
      </c>
      <c r="V12827" s="3">
        <v>45864.64166666667</v>
      </c>
      <c r="W12827" t="s">
        <v>2006</v>
      </c>
      <c r="X12827" t="s">
        <v>493</v>
      </c>
      <c r="Y12827" s="4">
        <v>45876</v>
      </c>
      <c r="Z12827" s="2">
        <v>0.81263888888888891</v>
      </c>
    </row>
    <row r="12828" spans="1:26" x14ac:dyDescent="0.3">
      <c r="A12828">
        <v>24342</v>
      </c>
      <c r="B12828" t="s">
        <v>346</v>
      </c>
      <c r="C12828" t="s">
        <v>27</v>
      </c>
      <c r="D12828" t="s">
        <v>318</v>
      </c>
      <c r="E12828" t="s">
        <v>76</v>
      </c>
      <c r="F12828">
        <v>8120121378</v>
      </c>
      <c r="G12828" t="s">
        <v>43</v>
      </c>
      <c r="H12828">
        <v>7132</v>
      </c>
      <c r="I12828" t="s">
        <v>15674</v>
      </c>
      <c r="J12828" t="s">
        <v>492</v>
      </c>
      <c r="K12828" t="s">
        <v>49</v>
      </c>
      <c r="O12828" t="s">
        <v>33</v>
      </c>
      <c r="S12828" s="3">
        <v>45876.598611111112</v>
      </c>
      <c r="T12828" t="s">
        <v>54</v>
      </c>
      <c r="U12828" t="s">
        <v>15675</v>
      </c>
      <c r="V12828" s="3">
        <v>45869.599999999999</v>
      </c>
      <c r="W12828" t="s">
        <v>533</v>
      </c>
      <c r="Y12828" s="4">
        <v>45876</v>
      </c>
      <c r="Z12828" s="2">
        <v>0.81263888888888891</v>
      </c>
    </row>
    <row r="12829" spans="1:26" x14ac:dyDescent="0.3">
      <c r="A12829">
        <v>132718</v>
      </c>
      <c r="B12829" t="s">
        <v>300</v>
      </c>
      <c r="C12829" t="s">
        <v>109</v>
      </c>
      <c r="D12829" t="s">
        <v>301</v>
      </c>
      <c r="E12829" t="s">
        <v>84</v>
      </c>
      <c r="F12829">
        <v>6382702728</v>
      </c>
      <c r="G12829" t="s">
        <v>53</v>
      </c>
      <c r="H12829">
        <v>7079</v>
      </c>
      <c r="I12829" t="s">
        <v>15676</v>
      </c>
      <c r="J12829" t="s">
        <v>492</v>
      </c>
      <c r="K12829" t="s">
        <v>49</v>
      </c>
      <c r="O12829" t="s">
        <v>33</v>
      </c>
      <c r="S12829" s="3">
        <v>45876.59375</v>
      </c>
      <c r="T12829" t="s">
        <v>34</v>
      </c>
      <c r="U12829" t="s">
        <v>15677</v>
      </c>
      <c r="V12829" s="3">
        <v>45868.386805555558</v>
      </c>
      <c r="W12829" t="s">
        <v>2204</v>
      </c>
      <c r="Y12829" s="4">
        <v>45876</v>
      </c>
      <c r="Z12829" s="2">
        <v>0.81263888888888891</v>
      </c>
    </row>
    <row r="12830" spans="1:26" x14ac:dyDescent="0.3">
      <c r="A12830">
        <v>130689</v>
      </c>
      <c r="B12830" t="s">
        <v>300</v>
      </c>
      <c r="C12830" t="s">
        <v>27</v>
      </c>
      <c r="D12830" t="s">
        <v>301</v>
      </c>
      <c r="E12830" t="s">
        <v>84</v>
      </c>
      <c r="F12830">
        <v>9500367918</v>
      </c>
      <c r="G12830" t="s">
        <v>53</v>
      </c>
      <c r="H12830">
        <v>7079</v>
      </c>
      <c r="I12830" t="s">
        <v>15678</v>
      </c>
      <c r="J12830" t="s">
        <v>492</v>
      </c>
      <c r="K12830" t="s">
        <v>49</v>
      </c>
      <c r="O12830" t="s">
        <v>33</v>
      </c>
      <c r="S12830" s="3">
        <v>45876.593055555553</v>
      </c>
      <c r="T12830" t="s">
        <v>34</v>
      </c>
      <c r="U12830" t="s">
        <v>15679</v>
      </c>
      <c r="V12830" s="3">
        <v>45869.758333333331</v>
      </c>
      <c r="W12830" t="s">
        <v>1394</v>
      </c>
      <c r="Y12830" s="4">
        <v>45876</v>
      </c>
      <c r="Z12830" s="2">
        <v>0.81263888888888891</v>
      </c>
    </row>
    <row r="12831" spans="1:26" x14ac:dyDescent="0.3">
      <c r="A12831">
        <v>131277</v>
      </c>
      <c r="B12831" t="s">
        <v>328</v>
      </c>
      <c r="C12831" t="s">
        <v>27</v>
      </c>
      <c r="D12831" t="s">
        <v>329</v>
      </c>
      <c r="E12831" t="s">
        <v>76</v>
      </c>
      <c r="F12831">
        <v>9977647539</v>
      </c>
      <c r="G12831" t="s">
        <v>43</v>
      </c>
      <c r="H12831">
        <v>1764</v>
      </c>
      <c r="I12831" t="s">
        <v>17820</v>
      </c>
      <c r="J12831" t="s">
        <v>492</v>
      </c>
      <c r="K12831" t="s">
        <v>49</v>
      </c>
      <c r="O12831" t="s">
        <v>33</v>
      </c>
      <c r="S12831" s="3">
        <v>45876.59097222222</v>
      </c>
      <c r="T12831" t="s">
        <v>34</v>
      </c>
      <c r="U12831" t="s">
        <v>17821</v>
      </c>
      <c r="V12831" s="3">
        <v>45876.59097222222</v>
      </c>
      <c r="W12831" t="s">
        <v>1018</v>
      </c>
      <c r="Y12831" s="4">
        <v>45876</v>
      </c>
      <c r="Z12831" s="2">
        <v>0.81263888888888891</v>
      </c>
    </row>
    <row r="12832" spans="1:26" x14ac:dyDescent="0.3">
      <c r="A12832">
        <v>131277</v>
      </c>
      <c r="B12832" t="s">
        <v>328</v>
      </c>
      <c r="C12832" t="s">
        <v>27</v>
      </c>
      <c r="D12832" t="s">
        <v>329</v>
      </c>
      <c r="E12832" t="s">
        <v>76</v>
      </c>
      <c r="F12832">
        <v>9977647539</v>
      </c>
      <c r="G12832" t="s">
        <v>43</v>
      </c>
      <c r="H12832">
        <v>1764</v>
      </c>
      <c r="I12832" t="s">
        <v>17822</v>
      </c>
      <c r="J12832" t="s">
        <v>492</v>
      </c>
      <c r="K12832" t="s">
        <v>49</v>
      </c>
      <c r="O12832" t="s">
        <v>33</v>
      </c>
      <c r="S12832" s="3">
        <v>45876.590277777781</v>
      </c>
      <c r="T12832" t="s">
        <v>34</v>
      </c>
      <c r="U12832" t="s">
        <v>17823</v>
      </c>
      <c r="V12832" s="3">
        <v>45876.590277777781</v>
      </c>
      <c r="W12832" t="s">
        <v>1018</v>
      </c>
      <c r="Y12832" s="4">
        <v>45876</v>
      </c>
      <c r="Z12832" s="2">
        <v>0.81263888888888891</v>
      </c>
    </row>
    <row r="12833" spans="1:26" x14ac:dyDescent="0.3">
      <c r="A12833">
        <v>131277</v>
      </c>
      <c r="B12833" t="s">
        <v>328</v>
      </c>
      <c r="C12833" t="s">
        <v>27</v>
      </c>
      <c r="D12833" t="s">
        <v>329</v>
      </c>
      <c r="E12833" t="s">
        <v>76</v>
      </c>
      <c r="F12833">
        <v>9977647539</v>
      </c>
      <c r="G12833" t="s">
        <v>43</v>
      </c>
      <c r="H12833">
        <v>1764</v>
      </c>
      <c r="I12833" t="s">
        <v>17824</v>
      </c>
      <c r="J12833" t="s">
        <v>492</v>
      </c>
      <c r="K12833" t="s">
        <v>49</v>
      </c>
      <c r="O12833" t="s">
        <v>33</v>
      </c>
      <c r="S12833" s="3">
        <v>45876.590277777781</v>
      </c>
      <c r="T12833" t="s">
        <v>34</v>
      </c>
      <c r="U12833" t="s">
        <v>17825</v>
      </c>
      <c r="V12833" s="3">
        <v>45876.590277777781</v>
      </c>
      <c r="W12833" t="s">
        <v>1018</v>
      </c>
      <c r="Y12833" s="4">
        <v>45876</v>
      </c>
      <c r="Z12833" s="2">
        <v>0.81263888888888891</v>
      </c>
    </row>
    <row r="12834" spans="1:26" x14ac:dyDescent="0.3">
      <c r="A12834">
        <v>131277</v>
      </c>
      <c r="B12834" t="s">
        <v>328</v>
      </c>
      <c r="C12834" t="s">
        <v>27</v>
      </c>
      <c r="D12834" t="s">
        <v>329</v>
      </c>
      <c r="E12834" t="s">
        <v>76</v>
      </c>
      <c r="F12834">
        <v>9977647539</v>
      </c>
      <c r="G12834" t="s">
        <v>43</v>
      </c>
      <c r="H12834">
        <v>1764</v>
      </c>
      <c r="I12834" t="s">
        <v>17826</v>
      </c>
      <c r="J12834" t="s">
        <v>492</v>
      </c>
      <c r="K12834" t="s">
        <v>49</v>
      </c>
      <c r="O12834" t="s">
        <v>33</v>
      </c>
      <c r="S12834" s="3">
        <v>45876.588888888888</v>
      </c>
      <c r="T12834" t="s">
        <v>34</v>
      </c>
      <c r="U12834" t="s">
        <v>17827</v>
      </c>
      <c r="V12834" s="3">
        <v>45876.588888888888</v>
      </c>
      <c r="W12834" t="s">
        <v>1018</v>
      </c>
      <c r="Y12834" s="4">
        <v>45876</v>
      </c>
      <c r="Z12834" s="2">
        <v>0.81263888888888891</v>
      </c>
    </row>
    <row r="12835" spans="1:26" x14ac:dyDescent="0.3">
      <c r="A12835">
        <v>136225</v>
      </c>
      <c r="B12835" t="s">
        <v>491</v>
      </c>
      <c r="C12835" t="s">
        <v>27</v>
      </c>
      <c r="D12835" t="s">
        <v>351</v>
      </c>
      <c r="E12835" t="s">
        <v>76</v>
      </c>
      <c r="F12835">
        <v>6266936230</v>
      </c>
      <c r="G12835" t="s">
        <v>43</v>
      </c>
      <c r="H12835">
        <v>7101</v>
      </c>
      <c r="I12835" t="s">
        <v>15680</v>
      </c>
      <c r="J12835" t="s">
        <v>492</v>
      </c>
      <c r="K12835" t="s">
        <v>49</v>
      </c>
      <c r="O12835" t="s">
        <v>33</v>
      </c>
      <c r="S12835" s="3">
        <v>45876.588194444441</v>
      </c>
      <c r="T12835" t="s">
        <v>34</v>
      </c>
      <c r="U12835" t="s">
        <v>15681</v>
      </c>
      <c r="V12835" s="3">
        <v>45864.696527777778</v>
      </c>
      <c r="W12835" t="s">
        <v>1857</v>
      </c>
      <c r="Y12835" s="4">
        <v>45876</v>
      </c>
      <c r="Z12835" s="2">
        <v>0.81263888888888891</v>
      </c>
    </row>
    <row r="12836" spans="1:26" x14ac:dyDescent="0.3">
      <c r="A12836">
        <v>132872</v>
      </c>
      <c r="B12836" t="s">
        <v>74</v>
      </c>
      <c r="C12836" t="s">
        <v>27</v>
      </c>
      <c r="D12836" t="s">
        <v>75</v>
      </c>
      <c r="E12836" t="s">
        <v>76</v>
      </c>
      <c r="F12836">
        <v>9037977083</v>
      </c>
      <c r="G12836" t="s">
        <v>43</v>
      </c>
      <c r="H12836">
        <v>7056</v>
      </c>
      <c r="I12836" t="s">
        <v>15682</v>
      </c>
      <c r="J12836" t="s">
        <v>492</v>
      </c>
      <c r="K12836" t="s">
        <v>49</v>
      </c>
      <c r="O12836" t="s">
        <v>33</v>
      </c>
      <c r="S12836" s="3">
        <v>45876.587500000001</v>
      </c>
      <c r="T12836" t="s">
        <v>54</v>
      </c>
      <c r="U12836" t="s">
        <v>15683</v>
      </c>
      <c r="V12836" s="3">
        <v>45869.587500000001</v>
      </c>
      <c r="W12836" t="s">
        <v>77</v>
      </c>
      <c r="Y12836" s="4">
        <v>45876</v>
      </c>
      <c r="Z12836" s="2">
        <v>0.81263888888888891</v>
      </c>
    </row>
    <row r="12837" spans="1:26" x14ac:dyDescent="0.3">
      <c r="A12837">
        <v>134583</v>
      </c>
      <c r="B12837" t="s">
        <v>491</v>
      </c>
      <c r="C12837" t="s">
        <v>27</v>
      </c>
      <c r="D12837" t="s">
        <v>351</v>
      </c>
      <c r="E12837" t="s">
        <v>76</v>
      </c>
      <c r="F12837">
        <v>6263529718</v>
      </c>
      <c r="G12837" t="s">
        <v>43</v>
      </c>
      <c r="H12837">
        <v>7101</v>
      </c>
      <c r="I12837" t="s">
        <v>15684</v>
      </c>
      <c r="J12837" t="s">
        <v>492</v>
      </c>
      <c r="K12837" t="s">
        <v>49</v>
      </c>
      <c r="O12837" t="s">
        <v>33</v>
      </c>
      <c r="S12837" s="3">
        <v>45876.586111111108</v>
      </c>
      <c r="T12837" t="s">
        <v>34</v>
      </c>
      <c r="U12837" t="s">
        <v>15685</v>
      </c>
      <c r="V12837" s="3">
        <v>45864.586805555555</v>
      </c>
      <c r="W12837" t="s">
        <v>1341</v>
      </c>
      <c r="Y12837" s="4">
        <v>45876</v>
      </c>
      <c r="Z12837" s="2">
        <v>0.81263888888888891</v>
      </c>
    </row>
    <row r="12838" spans="1:26" x14ac:dyDescent="0.3">
      <c r="A12838">
        <v>134583</v>
      </c>
      <c r="B12838" t="s">
        <v>491</v>
      </c>
      <c r="C12838" t="s">
        <v>27</v>
      </c>
      <c r="D12838" t="s">
        <v>351</v>
      </c>
      <c r="E12838" t="s">
        <v>76</v>
      </c>
      <c r="F12838">
        <v>6263529718</v>
      </c>
      <c r="G12838" t="s">
        <v>43</v>
      </c>
      <c r="H12838">
        <v>7101</v>
      </c>
      <c r="I12838" t="s">
        <v>15686</v>
      </c>
      <c r="J12838" t="s">
        <v>492</v>
      </c>
      <c r="K12838" t="s">
        <v>32</v>
      </c>
      <c r="L12838" t="s">
        <v>15687</v>
      </c>
      <c r="M12838" s="1">
        <v>0.58680555555555558</v>
      </c>
      <c r="N12838" t="s">
        <v>33</v>
      </c>
      <c r="O12838" t="s">
        <v>65</v>
      </c>
      <c r="P12838" s="2">
        <v>7.291666666666667E-4</v>
      </c>
      <c r="Q12838" s="2">
        <v>4.5138888888888887E-4</v>
      </c>
      <c r="R12838">
        <v>100</v>
      </c>
      <c r="S12838" s="3">
        <v>45876.585416666669</v>
      </c>
      <c r="T12838" t="s">
        <v>34</v>
      </c>
      <c r="U12838" t="s">
        <v>15688</v>
      </c>
      <c r="V12838" s="3">
        <v>45864.586111111108</v>
      </c>
      <c r="W12838" t="s">
        <v>1341</v>
      </c>
      <c r="X12838" t="s">
        <v>516</v>
      </c>
      <c r="Y12838" s="4">
        <v>45876</v>
      </c>
      <c r="Z12838" s="2">
        <v>0.81263888888888891</v>
      </c>
    </row>
    <row r="12839" spans="1:26" x14ac:dyDescent="0.3">
      <c r="A12839">
        <v>134583</v>
      </c>
      <c r="B12839" t="s">
        <v>491</v>
      </c>
      <c r="C12839" t="s">
        <v>27</v>
      </c>
      <c r="D12839" t="s">
        <v>351</v>
      </c>
      <c r="E12839" t="s">
        <v>76</v>
      </c>
      <c r="F12839">
        <v>6263529718</v>
      </c>
      <c r="G12839" t="s">
        <v>43</v>
      </c>
      <c r="H12839">
        <v>7101</v>
      </c>
      <c r="I12839" t="s">
        <v>15689</v>
      </c>
      <c r="J12839" t="s">
        <v>492</v>
      </c>
      <c r="K12839" t="s">
        <v>32</v>
      </c>
      <c r="L12839" t="s">
        <v>15687</v>
      </c>
      <c r="M12839" s="1">
        <v>0.58611111111111114</v>
      </c>
      <c r="N12839" t="s">
        <v>33</v>
      </c>
      <c r="O12839" t="s">
        <v>65</v>
      </c>
      <c r="P12839" s="2">
        <v>9.1435185185185185E-4</v>
      </c>
      <c r="Q12839" s="2">
        <v>5.5555555555555556E-4</v>
      </c>
      <c r="R12839">
        <v>100</v>
      </c>
      <c r="S12839" s="3">
        <v>45876.584027777775</v>
      </c>
      <c r="T12839" t="s">
        <v>34</v>
      </c>
      <c r="U12839" t="s">
        <v>15690</v>
      </c>
      <c r="V12839" s="3">
        <v>45864.584722222222</v>
      </c>
      <c r="W12839" t="s">
        <v>1341</v>
      </c>
      <c r="X12839" t="s">
        <v>516</v>
      </c>
      <c r="Y12839" s="4">
        <v>45876</v>
      </c>
      <c r="Z12839" s="2">
        <v>0.81263888888888891</v>
      </c>
    </row>
    <row r="12840" spans="1:26" x14ac:dyDescent="0.3">
      <c r="A12840">
        <v>132588</v>
      </c>
      <c r="B12840" t="s">
        <v>461</v>
      </c>
      <c r="C12840" t="s">
        <v>109</v>
      </c>
      <c r="D12840" t="s">
        <v>234</v>
      </c>
      <c r="E12840" t="s">
        <v>60</v>
      </c>
      <c r="G12840" t="s">
        <v>30</v>
      </c>
      <c r="H12840">
        <v>7426</v>
      </c>
      <c r="I12840" t="s">
        <v>15691</v>
      </c>
      <c r="J12840" t="s">
        <v>492</v>
      </c>
      <c r="K12840" t="s">
        <v>49</v>
      </c>
      <c r="O12840" t="s">
        <v>33</v>
      </c>
      <c r="S12840" s="3">
        <v>45876.583333333336</v>
      </c>
      <c r="T12840" t="s">
        <v>34</v>
      </c>
      <c r="U12840" t="s">
        <v>15692</v>
      </c>
      <c r="V12840" s="3">
        <v>45874.706944444442</v>
      </c>
      <c r="W12840" t="s">
        <v>2207</v>
      </c>
      <c r="Y12840" s="4">
        <v>45876</v>
      </c>
      <c r="Z12840" s="2">
        <v>0.81263888888888891</v>
      </c>
    </row>
    <row r="12841" spans="1:26" x14ac:dyDescent="0.3">
      <c r="A12841">
        <v>29060</v>
      </c>
      <c r="B12841" t="s">
        <v>498</v>
      </c>
      <c r="C12841" t="s">
        <v>27</v>
      </c>
      <c r="D12841" t="s">
        <v>296</v>
      </c>
      <c r="E12841" t="s">
        <v>84</v>
      </c>
      <c r="F12841">
        <v>8012805549</v>
      </c>
      <c r="G12841" t="s">
        <v>53</v>
      </c>
      <c r="H12841">
        <v>7073</v>
      </c>
      <c r="I12841" t="s">
        <v>15693</v>
      </c>
      <c r="J12841" t="s">
        <v>492</v>
      </c>
      <c r="K12841" t="s">
        <v>32</v>
      </c>
      <c r="L12841" t="s">
        <v>16875</v>
      </c>
      <c r="M12841" s="1">
        <v>0.37847222222222221</v>
      </c>
      <c r="N12841" t="s">
        <v>33</v>
      </c>
      <c r="O12841" t="s">
        <v>33</v>
      </c>
      <c r="P12841" s="2">
        <v>1.7361111111111112E-4</v>
      </c>
      <c r="Q12841" s="2">
        <v>6.4814814814814813E-4</v>
      </c>
      <c r="R12841">
        <v>0</v>
      </c>
      <c r="S12841" s="3">
        <v>45876.576388888891</v>
      </c>
      <c r="T12841" t="s">
        <v>54</v>
      </c>
      <c r="U12841" t="s">
        <v>15694</v>
      </c>
      <c r="V12841" s="3">
        <v>45873.576388888891</v>
      </c>
      <c r="W12841" t="s">
        <v>526</v>
      </c>
      <c r="X12841" t="s">
        <v>493</v>
      </c>
      <c r="Y12841" s="4">
        <v>45876</v>
      </c>
      <c r="Z12841" s="2">
        <v>0.81263888888888891</v>
      </c>
    </row>
    <row r="12842" spans="1:26" x14ac:dyDescent="0.3">
      <c r="A12842">
        <v>29060</v>
      </c>
      <c r="B12842" t="s">
        <v>498</v>
      </c>
      <c r="C12842" t="s">
        <v>27</v>
      </c>
      <c r="D12842" t="s">
        <v>296</v>
      </c>
      <c r="E12842" t="s">
        <v>84</v>
      </c>
      <c r="F12842">
        <v>8012805549</v>
      </c>
      <c r="G12842" t="s">
        <v>53</v>
      </c>
      <c r="H12842">
        <v>7073</v>
      </c>
      <c r="I12842" t="s">
        <v>15695</v>
      </c>
      <c r="J12842" t="s">
        <v>492</v>
      </c>
      <c r="K12842" t="s">
        <v>32</v>
      </c>
      <c r="L12842" t="s">
        <v>15696</v>
      </c>
      <c r="M12842" s="1">
        <v>0.8354166666666667</v>
      </c>
      <c r="N12842" t="s">
        <v>33</v>
      </c>
      <c r="O12842" t="s">
        <v>33</v>
      </c>
      <c r="P12842" s="2">
        <v>1.6203703703703703E-4</v>
      </c>
      <c r="Q12842" s="2">
        <v>0.25762731481481482</v>
      </c>
      <c r="R12842">
        <v>0</v>
      </c>
      <c r="S12842" s="3">
        <v>45876.576388888891</v>
      </c>
      <c r="T12842" t="s">
        <v>34</v>
      </c>
      <c r="U12842" t="s">
        <v>15697</v>
      </c>
      <c r="V12842" s="3">
        <v>45873.576388888891</v>
      </c>
      <c r="W12842" t="s">
        <v>526</v>
      </c>
      <c r="X12842" t="s">
        <v>493</v>
      </c>
      <c r="Y12842" s="4">
        <v>45876</v>
      </c>
      <c r="Z12842" s="2">
        <v>0.81263888888888891</v>
      </c>
    </row>
    <row r="12843" spans="1:26" x14ac:dyDescent="0.3">
      <c r="A12843">
        <v>29060</v>
      </c>
      <c r="B12843" t="s">
        <v>498</v>
      </c>
      <c r="C12843" t="s">
        <v>27</v>
      </c>
      <c r="D12843" t="s">
        <v>296</v>
      </c>
      <c r="E12843" t="s">
        <v>84</v>
      </c>
      <c r="F12843">
        <v>8012805549</v>
      </c>
      <c r="G12843" t="s">
        <v>53</v>
      </c>
      <c r="H12843">
        <v>7073</v>
      </c>
      <c r="I12843" t="s">
        <v>15698</v>
      </c>
      <c r="J12843" t="s">
        <v>492</v>
      </c>
      <c r="K12843" t="s">
        <v>32</v>
      </c>
      <c r="L12843" t="s">
        <v>16875</v>
      </c>
      <c r="M12843" s="1">
        <v>0.37847222222222221</v>
      </c>
      <c r="N12843" t="s">
        <v>33</v>
      </c>
      <c r="O12843" t="s">
        <v>33</v>
      </c>
      <c r="P12843" s="2">
        <v>0.54320601851851846</v>
      </c>
      <c r="Q12843" s="2">
        <v>3.8194444444444446E-4</v>
      </c>
      <c r="R12843">
        <v>0</v>
      </c>
      <c r="S12843" s="3">
        <v>45876.575694444444</v>
      </c>
      <c r="T12843" t="s">
        <v>34</v>
      </c>
      <c r="U12843" t="s">
        <v>15699</v>
      </c>
      <c r="V12843" s="3">
        <v>45873.575694444444</v>
      </c>
      <c r="W12843" t="s">
        <v>526</v>
      </c>
      <c r="X12843" t="s">
        <v>493</v>
      </c>
      <c r="Y12843" s="4">
        <v>45876</v>
      </c>
      <c r="Z12843" s="2">
        <v>0.81263888888888891</v>
      </c>
    </row>
    <row r="12844" spans="1:26" x14ac:dyDescent="0.3">
      <c r="A12844">
        <v>134583</v>
      </c>
      <c r="B12844" t="s">
        <v>491</v>
      </c>
      <c r="C12844" t="s">
        <v>27</v>
      </c>
      <c r="D12844" t="s">
        <v>351</v>
      </c>
      <c r="E12844" t="s">
        <v>76</v>
      </c>
      <c r="F12844">
        <v>6263529718</v>
      </c>
      <c r="G12844" t="s">
        <v>43</v>
      </c>
      <c r="H12844">
        <v>7101</v>
      </c>
      <c r="I12844" t="s">
        <v>15700</v>
      </c>
      <c r="J12844" t="s">
        <v>492</v>
      </c>
      <c r="K12844" t="s">
        <v>49</v>
      </c>
      <c r="O12844" t="s">
        <v>33</v>
      </c>
      <c r="S12844" s="3">
        <v>45876.568749999999</v>
      </c>
      <c r="T12844" t="s">
        <v>34</v>
      </c>
      <c r="U12844" t="s">
        <v>15701</v>
      </c>
      <c r="V12844" s="3">
        <v>45862.569444444445</v>
      </c>
      <c r="W12844" t="s">
        <v>1341</v>
      </c>
      <c r="Y12844" s="4">
        <v>45876</v>
      </c>
      <c r="Z12844" s="2">
        <v>0.81263888888888891</v>
      </c>
    </row>
    <row r="12845" spans="1:26" x14ac:dyDescent="0.3">
      <c r="A12845">
        <v>29023</v>
      </c>
      <c r="B12845" t="s">
        <v>498</v>
      </c>
      <c r="C12845" t="s">
        <v>27</v>
      </c>
      <c r="D12845" t="s">
        <v>296</v>
      </c>
      <c r="E12845" t="s">
        <v>84</v>
      </c>
      <c r="F12845">
        <v>8667509392</v>
      </c>
      <c r="G12845" t="s">
        <v>53</v>
      </c>
      <c r="H12845">
        <v>7073</v>
      </c>
      <c r="I12845" t="s">
        <v>15702</v>
      </c>
      <c r="J12845" t="s">
        <v>492</v>
      </c>
      <c r="K12845" t="s">
        <v>49</v>
      </c>
      <c r="O12845" t="s">
        <v>33</v>
      </c>
      <c r="S12845" s="3">
        <v>45876.568055555559</v>
      </c>
      <c r="T12845" t="s">
        <v>34</v>
      </c>
      <c r="U12845" t="s">
        <v>15703</v>
      </c>
      <c r="V12845" s="3">
        <v>45869.568055555559</v>
      </c>
      <c r="W12845" t="s">
        <v>2088</v>
      </c>
      <c r="Y12845" s="4">
        <v>45876</v>
      </c>
      <c r="Z12845" s="2">
        <v>0.81263888888888891</v>
      </c>
    </row>
    <row r="12846" spans="1:26" x14ac:dyDescent="0.3">
      <c r="A12846">
        <v>17369</v>
      </c>
      <c r="B12846" t="s">
        <v>498</v>
      </c>
      <c r="C12846" t="s">
        <v>27</v>
      </c>
      <c r="D12846" t="s">
        <v>296</v>
      </c>
      <c r="E12846" t="s">
        <v>84</v>
      </c>
      <c r="F12846">
        <v>8714606305</v>
      </c>
      <c r="G12846" t="s">
        <v>53</v>
      </c>
      <c r="H12846">
        <v>7073</v>
      </c>
      <c r="I12846" t="s">
        <v>15704</v>
      </c>
      <c r="J12846" t="s">
        <v>492</v>
      </c>
      <c r="K12846" t="s">
        <v>49</v>
      </c>
      <c r="O12846" t="s">
        <v>33</v>
      </c>
      <c r="S12846" s="3">
        <v>45876.565972222219</v>
      </c>
      <c r="T12846" t="s">
        <v>54</v>
      </c>
      <c r="U12846" t="s">
        <v>15705</v>
      </c>
      <c r="V12846" s="3">
        <v>45874.566666666666</v>
      </c>
      <c r="W12846" t="s">
        <v>499</v>
      </c>
      <c r="Y12846" s="4">
        <v>45876</v>
      </c>
      <c r="Z12846" s="2">
        <v>0.81263888888888891</v>
      </c>
    </row>
    <row r="12847" spans="1:26" x14ac:dyDescent="0.3">
      <c r="A12847">
        <v>29023</v>
      </c>
      <c r="B12847" t="s">
        <v>498</v>
      </c>
      <c r="C12847" t="s">
        <v>27</v>
      </c>
      <c r="D12847" t="s">
        <v>296</v>
      </c>
      <c r="E12847" t="s">
        <v>84</v>
      </c>
      <c r="F12847">
        <v>8667509392</v>
      </c>
      <c r="G12847" t="s">
        <v>53</v>
      </c>
      <c r="H12847">
        <v>7073</v>
      </c>
      <c r="I12847" t="s">
        <v>15706</v>
      </c>
      <c r="J12847" t="s">
        <v>492</v>
      </c>
      <c r="K12847" t="s">
        <v>32</v>
      </c>
      <c r="L12847" t="s">
        <v>15707</v>
      </c>
      <c r="M12847" s="1">
        <v>0.68055555555555558</v>
      </c>
      <c r="N12847" t="s">
        <v>33</v>
      </c>
      <c r="O12847" t="s">
        <v>65</v>
      </c>
      <c r="P12847" s="2">
        <v>8.1018518518518516E-4</v>
      </c>
      <c r="Q12847" s="2">
        <v>2.199074074074074E-4</v>
      </c>
      <c r="R12847">
        <v>5</v>
      </c>
      <c r="S12847" s="3">
        <v>45876.563194444447</v>
      </c>
      <c r="T12847" t="s">
        <v>54</v>
      </c>
      <c r="U12847" t="s">
        <v>15708</v>
      </c>
      <c r="V12847" s="3">
        <v>45871.646527777775</v>
      </c>
      <c r="W12847" t="s">
        <v>2088</v>
      </c>
      <c r="X12847" t="s">
        <v>493</v>
      </c>
      <c r="Y12847" s="4">
        <v>45876</v>
      </c>
      <c r="Z12847" s="2">
        <v>0.81263888888888891</v>
      </c>
    </row>
    <row r="12848" spans="1:26" x14ac:dyDescent="0.3">
      <c r="A12848">
        <v>136301</v>
      </c>
      <c r="B12848" t="s">
        <v>294</v>
      </c>
      <c r="C12848" t="s">
        <v>27</v>
      </c>
      <c r="D12848" t="s">
        <v>295</v>
      </c>
      <c r="E12848" t="s">
        <v>84</v>
      </c>
      <c r="F12848">
        <v>9790179428</v>
      </c>
      <c r="G12848" t="s">
        <v>53</v>
      </c>
      <c r="H12848">
        <v>7047</v>
      </c>
      <c r="I12848" t="s">
        <v>15709</v>
      </c>
      <c r="J12848" t="s">
        <v>492</v>
      </c>
      <c r="K12848" t="s">
        <v>32</v>
      </c>
      <c r="L12848" t="s">
        <v>17828</v>
      </c>
      <c r="M12848" s="1">
        <v>0.56180555555555556</v>
      </c>
      <c r="N12848" t="s">
        <v>33</v>
      </c>
      <c r="O12848" t="s">
        <v>33</v>
      </c>
      <c r="P12848" s="2">
        <v>1.1226851851851851E-3</v>
      </c>
      <c r="Q12848" s="2">
        <v>1.8518518518518518E-4</v>
      </c>
      <c r="R12848">
        <v>0</v>
      </c>
      <c r="S12848" s="3">
        <v>45876.556250000001</v>
      </c>
      <c r="T12848" t="s">
        <v>34</v>
      </c>
      <c r="U12848" t="s">
        <v>15710</v>
      </c>
      <c r="V12848" s="3">
        <v>45869.556944444441</v>
      </c>
      <c r="W12848" t="s">
        <v>529</v>
      </c>
      <c r="X12848" t="s">
        <v>493</v>
      </c>
      <c r="Y12848" s="4">
        <v>45876</v>
      </c>
      <c r="Z12848" s="2">
        <v>0.81263888888888891</v>
      </c>
    </row>
    <row r="12849" spans="1:26" x14ac:dyDescent="0.3">
      <c r="A12849">
        <v>132093</v>
      </c>
      <c r="B12849" t="s">
        <v>491</v>
      </c>
      <c r="C12849" t="s">
        <v>27</v>
      </c>
      <c r="D12849" t="s">
        <v>351</v>
      </c>
      <c r="E12849" t="s">
        <v>76</v>
      </c>
      <c r="F12849">
        <v>9294594986</v>
      </c>
      <c r="G12849" t="s">
        <v>43</v>
      </c>
      <c r="H12849">
        <v>7101</v>
      </c>
      <c r="I12849" t="s">
        <v>15711</v>
      </c>
      <c r="J12849" t="s">
        <v>492</v>
      </c>
      <c r="K12849" t="s">
        <v>32</v>
      </c>
      <c r="L12849" t="s">
        <v>19223</v>
      </c>
      <c r="M12849" s="1">
        <v>0.74930555555555556</v>
      </c>
      <c r="N12849" t="s">
        <v>33</v>
      </c>
      <c r="O12849" t="s">
        <v>65</v>
      </c>
      <c r="P12849" s="5">
        <v>5.350381944444444</v>
      </c>
      <c r="Q12849" s="2">
        <v>8.2175925925925927E-4</v>
      </c>
      <c r="R12849">
        <v>0</v>
      </c>
      <c r="S12849" s="3">
        <v>45876.554166666669</v>
      </c>
      <c r="T12849" t="s">
        <v>34</v>
      </c>
      <c r="U12849" t="s">
        <v>15712</v>
      </c>
      <c r="V12849" s="3">
        <v>45864.554166666669</v>
      </c>
      <c r="W12849" t="s">
        <v>2189</v>
      </c>
      <c r="X12849" t="s">
        <v>493</v>
      </c>
      <c r="Y12849" s="4">
        <v>45876</v>
      </c>
      <c r="Z12849" s="2">
        <v>0.81263888888888891</v>
      </c>
    </row>
    <row r="12850" spans="1:26" x14ac:dyDescent="0.3">
      <c r="A12850">
        <v>132093</v>
      </c>
      <c r="B12850" t="s">
        <v>491</v>
      </c>
      <c r="C12850" t="s">
        <v>27</v>
      </c>
      <c r="D12850" t="s">
        <v>351</v>
      </c>
      <c r="E12850" t="s">
        <v>76</v>
      </c>
      <c r="F12850">
        <v>9294594986</v>
      </c>
      <c r="G12850" t="s">
        <v>43</v>
      </c>
      <c r="H12850">
        <v>7101</v>
      </c>
      <c r="I12850" t="s">
        <v>15713</v>
      </c>
      <c r="J12850" t="s">
        <v>492</v>
      </c>
      <c r="K12850" t="s">
        <v>32</v>
      </c>
      <c r="L12850" t="s">
        <v>19224</v>
      </c>
      <c r="M12850" s="1">
        <v>0.75</v>
      </c>
      <c r="N12850" t="s">
        <v>33</v>
      </c>
      <c r="O12850" t="s">
        <v>65</v>
      </c>
      <c r="P12850" s="2">
        <v>6.134259259259259E-4</v>
      </c>
      <c r="Q12850" s="2">
        <v>3.9351851851851852E-4</v>
      </c>
      <c r="R12850">
        <v>0</v>
      </c>
      <c r="S12850" s="3">
        <v>45876.553472222222</v>
      </c>
      <c r="T12850" t="s">
        <v>34</v>
      </c>
      <c r="U12850" t="s">
        <v>15714</v>
      </c>
      <c r="V12850" s="3">
        <v>45864.553472222222</v>
      </c>
      <c r="W12850" t="s">
        <v>2189</v>
      </c>
      <c r="X12850" t="s">
        <v>493</v>
      </c>
      <c r="Y12850" s="4">
        <v>45876</v>
      </c>
      <c r="Z12850" s="2">
        <v>0.81263888888888891</v>
      </c>
    </row>
    <row r="12851" spans="1:26" x14ac:dyDescent="0.3">
      <c r="A12851">
        <v>136301</v>
      </c>
      <c r="B12851" t="s">
        <v>294</v>
      </c>
      <c r="C12851" t="s">
        <v>27</v>
      </c>
      <c r="D12851" t="s">
        <v>295</v>
      </c>
      <c r="E12851" t="s">
        <v>84</v>
      </c>
      <c r="F12851">
        <v>9790179428</v>
      </c>
      <c r="G12851" t="s">
        <v>53</v>
      </c>
      <c r="H12851">
        <v>7047</v>
      </c>
      <c r="I12851" t="s">
        <v>15715</v>
      </c>
      <c r="J12851" t="s">
        <v>492</v>
      </c>
      <c r="K12851" t="s">
        <v>49</v>
      </c>
      <c r="O12851" t="s">
        <v>33</v>
      </c>
      <c r="S12851" s="3">
        <v>45876.547222222223</v>
      </c>
      <c r="T12851" t="s">
        <v>34</v>
      </c>
      <c r="U12851" t="s">
        <v>15716</v>
      </c>
      <c r="V12851" s="3">
        <v>45869.54791666667</v>
      </c>
      <c r="W12851" t="s">
        <v>529</v>
      </c>
      <c r="Y12851" s="4">
        <v>45876</v>
      </c>
      <c r="Z12851" s="2">
        <v>0.81263888888888891</v>
      </c>
    </row>
    <row r="12852" spans="1:26" x14ac:dyDescent="0.3">
      <c r="A12852">
        <v>29705</v>
      </c>
      <c r="B12852" t="s">
        <v>122</v>
      </c>
      <c r="C12852" t="s">
        <v>27</v>
      </c>
      <c r="D12852" t="s">
        <v>63</v>
      </c>
      <c r="E12852" t="s">
        <v>29</v>
      </c>
      <c r="F12852">
        <v>8848004864</v>
      </c>
      <c r="G12852" t="s">
        <v>30</v>
      </c>
      <c r="H12852">
        <v>7164</v>
      </c>
      <c r="I12852" t="s">
        <v>15717</v>
      </c>
      <c r="J12852" t="s">
        <v>492</v>
      </c>
      <c r="K12852" t="s">
        <v>32</v>
      </c>
      <c r="L12852" t="s">
        <v>16876</v>
      </c>
      <c r="M12852" s="1">
        <v>0.43888888888888888</v>
      </c>
      <c r="N12852" t="s">
        <v>33</v>
      </c>
      <c r="O12852" t="s">
        <v>33</v>
      </c>
      <c r="P12852" s="2">
        <v>3.3692129629629627E-2</v>
      </c>
      <c r="Q12852" s="2">
        <v>2.3379629629629631E-3</v>
      </c>
      <c r="R12852">
        <v>100</v>
      </c>
      <c r="S12852" s="3">
        <v>45876.545138888891</v>
      </c>
      <c r="T12852" t="s">
        <v>54</v>
      </c>
      <c r="U12852" t="s">
        <v>15718</v>
      </c>
      <c r="V12852" s="3">
        <v>45869.378472222219</v>
      </c>
      <c r="W12852" t="s">
        <v>123</v>
      </c>
      <c r="X12852" t="s">
        <v>493</v>
      </c>
      <c r="Y12852" s="4">
        <v>45876</v>
      </c>
      <c r="Z12852" s="2">
        <v>0.81263888888888891</v>
      </c>
    </row>
    <row r="12853" spans="1:26" x14ac:dyDescent="0.3">
      <c r="A12853">
        <v>29023</v>
      </c>
      <c r="B12853" t="s">
        <v>498</v>
      </c>
      <c r="C12853" t="s">
        <v>27</v>
      </c>
      <c r="D12853" t="s">
        <v>296</v>
      </c>
      <c r="E12853" t="s">
        <v>84</v>
      </c>
      <c r="F12853">
        <v>8667509392</v>
      </c>
      <c r="G12853" t="s">
        <v>53</v>
      </c>
      <c r="H12853">
        <v>7073</v>
      </c>
      <c r="I12853" t="s">
        <v>15719</v>
      </c>
      <c r="J12853" t="s">
        <v>492</v>
      </c>
      <c r="K12853" t="s">
        <v>49</v>
      </c>
      <c r="O12853" t="s">
        <v>33</v>
      </c>
      <c r="S12853" s="3">
        <v>45876.540972222225</v>
      </c>
      <c r="T12853" t="s">
        <v>54</v>
      </c>
      <c r="U12853" t="s">
        <v>15720</v>
      </c>
      <c r="V12853" s="3">
        <v>45869.540972222225</v>
      </c>
      <c r="W12853" t="s">
        <v>2088</v>
      </c>
      <c r="Y12853" s="4">
        <v>45876</v>
      </c>
      <c r="Z12853" s="2">
        <v>0.81263888888888891</v>
      </c>
    </row>
    <row r="12854" spans="1:26" x14ac:dyDescent="0.3">
      <c r="A12854">
        <v>17956</v>
      </c>
      <c r="B12854" t="s">
        <v>420</v>
      </c>
      <c r="C12854" t="s">
        <v>27</v>
      </c>
      <c r="D12854" t="s">
        <v>148</v>
      </c>
      <c r="E12854" t="s">
        <v>29</v>
      </c>
      <c r="F12854">
        <v>9665227230</v>
      </c>
      <c r="G12854" t="s">
        <v>30</v>
      </c>
      <c r="H12854">
        <v>7156</v>
      </c>
      <c r="I12854" t="s">
        <v>15721</v>
      </c>
      <c r="J12854" t="s">
        <v>492</v>
      </c>
      <c r="K12854" t="s">
        <v>49</v>
      </c>
      <c r="O12854" t="s">
        <v>33</v>
      </c>
      <c r="S12854" s="3">
        <v>45876.536111111112</v>
      </c>
      <c r="T12854" t="s">
        <v>34</v>
      </c>
      <c r="U12854" t="s">
        <v>15722</v>
      </c>
      <c r="V12854" s="3">
        <v>45868.536111111112</v>
      </c>
      <c r="W12854" t="s">
        <v>430</v>
      </c>
      <c r="Y12854" s="4">
        <v>45876</v>
      </c>
      <c r="Z12854" s="2">
        <v>0.81263888888888891</v>
      </c>
    </row>
    <row r="12855" spans="1:26" x14ac:dyDescent="0.3">
      <c r="A12855">
        <v>136155</v>
      </c>
      <c r="B12855" t="s">
        <v>317</v>
      </c>
      <c r="C12855" t="s">
        <v>27</v>
      </c>
      <c r="D12855" t="s">
        <v>318</v>
      </c>
      <c r="E12855" t="s">
        <v>76</v>
      </c>
      <c r="F12855">
        <v>9131753749</v>
      </c>
      <c r="G12855" t="s">
        <v>43</v>
      </c>
      <c r="H12855">
        <v>7097</v>
      </c>
      <c r="I12855" t="s">
        <v>15723</v>
      </c>
      <c r="J12855" t="s">
        <v>492</v>
      </c>
      <c r="K12855" t="s">
        <v>32</v>
      </c>
      <c r="L12855" t="s">
        <v>15724</v>
      </c>
      <c r="M12855" s="1">
        <v>0.52847222222222223</v>
      </c>
      <c r="N12855" t="s">
        <v>33</v>
      </c>
      <c r="O12855" t="s">
        <v>65</v>
      </c>
      <c r="P12855" s="2">
        <v>3.2407407407407406E-4</v>
      </c>
      <c r="Q12855" s="2">
        <v>2.5462962962962961E-4</v>
      </c>
      <c r="R12855">
        <v>0</v>
      </c>
      <c r="S12855" s="3">
        <v>45876.527777777781</v>
      </c>
      <c r="T12855" t="s">
        <v>54</v>
      </c>
      <c r="U12855" t="s">
        <v>15725</v>
      </c>
      <c r="V12855" s="3">
        <v>45870.527777777781</v>
      </c>
      <c r="W12855" t="s">
        <v>2005</v>
      </c>
      <c r="X12855" t="s">
        <v>516</v>
      </c>
      <c r="Y12855" s="4">
        <v>45876</v>
      </c>
      <c r="Z12855" s="2">
        <v>0.81263888888888891</v>
      </c>
    </row>
    <row r="12856" spans="1:26" x14ac:dyDescent="0.3">
      <c r="A12856">
        <v>135806</v>
      </c>
      <c r="B12856" t="s">
        <v>352</v>
      </c>
      <c r="C12856" t="s">
        <v>27</v>
      </c>
      <c r="D12856" t="s">
        <v>329</v>
      </c>
      <c r="E12856" t="s">
        <v>76</v>
      </c>
      <c r="F12856">
        <v>7566410257</v>
      </c>
      <c r="G12856" t="s">
        <v>43</v>
      </c>
      <c r="H12856">
        <v>7292</v>
      </c>
      <c r="I12856" t="s">
        <v>15726</v>
      </c>
      <c r="J12856" t="s">
        <v>492</v>
      </c>
      <c r="K12856" t="s">
        <v>49</v>
      </c>
      <c r="O12856" t="s">
        <v>33</v>
      </c>
      <c r="S12856" s="3">
        <v>45876.523611111108</v>
      </c>
      <c r="T12856" t="s">
        <v>34</v>
      </c>
      <c r="U12856" t="s">
        <v>15727</v>
      </c>
      <c r="V12856" s="3">
        <v>45864.524305555555</v>
      </c>
      <c r="W12856" t="s">
        <v>1165</v>
      </c>
      <c r="Y12856" s="4">
        <v>45876</v>
      </c>
      <c r="Z12856" s="2">
        <v>0.81263888888888891</v>
      </c>
    </row>
    <row r="12857" spans="1:26" x14ac:dyDescent="0.3">
      <c r="A12857">
        <v>135889</v>
      </c>
      <c r="B12857" t="s">
        <v>346</v>
      </c>
      <c r="C12857" t="s">
        <v>27</v>
      </c>
      <c r="D12857" t="s">
        <v>318</v>
      </c>
      <c r="E12857" t="s">
        <v>76</v>
      </c>
      <c r="F12857">
        <v>9109065552</v>
      </c>
      <c r="G12857" t="s">
        <v>43</v>
      </c>
      <c r="H12857">
        <v>7132</v>
      </c>
      <c r="I12857" t="s">
        <v>15728</v>
      </c>
      <c r="J12857" t="s">
        <v>492</v>
      </c>
      <c r="K12857" t="s">
        <v>49</v>
      </c>
      <c r="O12857" t="s">
        <v>33</v>
      </c>
      <c r="S12857" s="3">
        <v>45876.523611111108</v>
      </c>
      <c r="T12857" t="s">
        <v>34</v>
      </c>
      <c r="U12857" t="s">
        <v>15729</v>
      </c>
      <c r="V12857" s="3">
        <v>45864.524305555555</v>
      </c>
      <c r="W12857" t="s">
        <v>600</v>
      </c>
      <c r="Y12857" s="4">
        <v>45876</v>
      </c>
      <c r="Z12857" s="2">
        <v>0.81263888888888891</v>
      </c>
    </row>
    <row r="12858" spans="1:26" x14ac:dyDescent="0.3">
      <c r="A12858">
        <v>135806</v>
      </c>
      <c r="B12858" t="s">
        <v>352</v>
      </c>
      <c r="C12858" t="s">
        <v>27</v>
      </c>
      <c r="D12858" t="s">
        <v>329</v>
      </c>
      <c r="E12858" t="s">
        <v>76</v>
      </c>
      <c r="F12858">
        <v>7566410257</v>
      </c>
      <c r="G12858" t="s">
        <v>43</v>
      </c>
      <c r="H12858">
        <v>7292</v>
      </c>
      <c r="I12858" t="s">
        <v>15730</v>
      </c>
      <c r="J12858" t="s">
        <v>492</v>
      </c>
      <c r="K12858" t="s">
        <v>49</v>
      </c>
      <c r="O12858" t="s">
        <v>33</v>
      </c>
      <c r="S12858" s="3">
        <v>45876.522916666669</v>
      </c>
      <c r="T12858" t="s">
        <v>34</v>
      </c>
      <c r="U12858" t="s">
        <v>15731</v>
      </c>
      <c r="V12858" s="3">
        <v>45864.523611111108</v>
      </c>
      <c r="W12858" t="s">
        <v>1165</v>
      </c>
      <c r="Y12858" s="4">
        <v>45876</v>
      </c>
      <c r="Z12858" s="2">
        <v>0.81263888888888891</v>
      </c>
    </row>
    <row r="12859" spans="1:26" x14ac:dyDescent="0.3">
      <c r="A12859">
        <v>12313</v>
      </c>
      <c r="B12859" t="s">
        <v>560</v>
      </c>
      <c r="C12859" t="s">
        <v>58</v>
      </c>
      <c r="D12859" t="s">
        <v>351</v>
      </c>
      <c r="E12859" t="s">
        <v>76</v>
      </c>
      <c r="G12859" t="s">
        <v>43</v>
      </c>
      <c r="H12859">
        <v>7391</v>
      </c>
      <c r="I12859" t="s">
        <v>15732</v>
      </c>
      <c r="J12859" t="s">
        <v>492</v>
      </c>
      <c r="K12859" t="s">
        <v>49</v>
      </c>
      <c r="O12859" t="s">
        <v>33</v>
      </c>
      <c r="S12859" s="3">
        <v>45876.520833333336</v>
      </c>
      <c r="T12859" t="s">
        <v>34</v>
      </c>
      <c r="U12859" t="s">
        <v>15733</v>
      </c>
      <c r="V12859" s="3">
        <v>45862.563194444447</v>
      </c>
      <c r="W12859" t="s">
        <v>756</v>
      </c>
      <c r="Y12859" s="4">
        <v>45876</v>
      </c>
      <c r="Z12859" s="2">
        <v>0.81263888888888891</v>
      </c>
    </row>
    <row r="12860" spans="1:26" x14ac:dyDescent="0.3">
      <c r="A12860">
        <v>135469</v>
      </c>
      <c r="B12860" t="s">
        <v>1525</v>
      </c>
      <c r="C12860" t="s">
        <v>27</v>
      </c>
      <c r="D12860" t="s">
        <v>547</v>
      </c>
      <c r="E12860" t="s">
        <v>76</v>
      </c>
      <c r="F12860">
        <v>8103724361</v>
      </c>
      <c r="G12860" t="s">
        <v>43</v>
      </c>
      <c r="H12860">
        <v>7044</v>
      </c>
      <c r="I12860" t="s">
        <v>15734</v>
      </c>
      <c r="J12860" t="s">
        <v>492</v>
      </c>
      <c r="K12860" t="s">
        <v>49</v>
      </c>
      <c r="O12860" t="s">
        <v>33</v>
      </c>
      <c r="S12860" s="3">
        <v>45876.520833333336</v>
      </c>
      <c r="T12860" t="s">
        <v>34</v>
      </c>
      <c r="U12860" t="s">
        <v>15735</v>
      </c>
      <c r="V12860" s="3">
        <v>45868.47152777778</v>
      </c>
      <c r="W12860" t="s">
        <v>1528</v>
      </c>
      <c r="Y12860" s="4">
        <v>45876</v>
      </c>
      <c r="Z12860" s="2">
        <v>0.81263888888888891</v>
      </c>
    </row>
    <row r="12861" spans="1:26" x14ac:dyDescent="0.3">
      <c r="A12861">
        <v>18666</v>
      </c>
      <c r="B12861" t="s">
        <v>264</v>
      </c>
      <c r="C12861" t="s">
        <v>58</v>
      </c>
      <c r="D12861" t="s">
        <v>162</v>
      </c>
      <c r="E12861" t="s">
        <v>29</v>
      </c>
      <c r="G12861" t="s">
        <v>30</v>
      </c>
      <c r="H12861">
        <v>7208</v>
      </c>
      <c r="I12861" t="s">
        <v>15736</v>
      </c>
      <c r="J12861" t="s">
        <v>492</v>
      </c>
      <c r="K12861" t="s">
        <v>49</v>
      </c>
      <c r="O12861" t="s">
        <v>33</v>
      </c>
      <c r="S12861" s="3">
        <v>45876.51666666667</v>
      </c>
      <c r="T12861" t="s">
        <v>34</v>
      </c>
      <c r="U12861" t="s">
        <v>15737</v>
      </c>
      <c r="V12861" s="3">
        <v>45864.517361111109</v>
      </c>
      <c r="W12861" t="s">
        <v>2047</v>
      </c>
      <c r="Y12861" s="4">
        <v>45876</v>
      </c>
      <c r="Z12861" s="2">
        <v>0.81263888888888891</v>
      </c>
    </row>
    <row r="12862" spans="1:26" x14ac:dyDescent="0.3">
      <c r="A12862">
        <v>134896</v>
      </c>
      <c r="B12862" t="s">
        <v>330</v>
      </c>
      <c r="C12862" t="s">
        <v>27</v>
      </c>
      <c r="D12862" t="s">
        <v>329</v>
      </c>
      <c r="E12862" t="s">
        <v>76</v>
      </c>
      <c r="F12862">
        <v>7693015504</v>
      </c>
      <c r="G12862" t="s">
        <v>43</v>
      </c>
      <c r="H12862">
        <v>7094</v>
      </c>
      <c r="I12862" t="s">
        <v>15738</v>
      </c>
      <c r="J12862" t="s">
        <v>492</v>
      </c>
      <c r="K12862" t="s">
        <v>49</v>
      </c>
      <c r="O12862" t="s">
        <v>33</v>
      </c>
      <c r="S12862" s="3">
        <v>45876.515972222223</v>
      </c>
      <c r="T12862" t="s">
        <v>34</v>
      </c>
      <c r="U12862" t="s">
        <v>15739</v>
      </c>
      <c r="V12862" s="3">
        <v>45866.515972222223</v>
      </c>
      <c r="W12862" t="s">
        <v>1198</v>
      </c>
      <c r="Y12862" s="4">
        <v>45876</v>
      </c>
      <c r="Z12862" s="2">
        <v>0.81263888888888891</v>
      </c>
    </row>
    <row r="12863" spans="1:26" x14ac:dyDescent="0.3">
      <c r="A12863">
        <v>12313</v>
      </c>
      <c r="B12863" t="s">
        <v>560</v>
      </c>
      <c r="C12863" t="s">
        <v>58</v>
      </c>
      <c r="D12863" t="s">
        <v>351</v>
      </c>
      <c r="E12863" t="s">
        <v>76</v>
      </c>
      <c r="G12863" t="s">
        <v>43</v>
      </c>
      <c r="H12863">
        <v>7391</v>
      </c>
      <c r="I12863" t="s">
        <v>15740</v>
      </c>
      <c r="J12863" t="s">
        <v>492</v>
      </c>
      <c r="K12863" t="s">
        <v>49</v>
      </c>
      <c r="O12863" t="s">
        <v>33</v>
      </c>
      <c r="S12863" s="3">
        <v>45876.515277777777</v>
      </c>
      <c r="T12863" t="s">
        <v>34</v>
      </c>
      <c r="U12863" t="s">
        <v>15741</v>
      </c>
      <c r="V12863" s="3">
        <v>45862.598611111112</v>
      </c>
      <c r="W12863" t="s">
        <v>756</v>
      </c>
      <c r="Y12863" s="4">
        <v>45876</v>
      </c>
      <c r="Z12863" s="2">
        <v>0.81263888888888891</v>
      </c>
    </row>
    <row r="12864" spans="1:26" x14ac:dyDescent="0.3">
      <c r="A12864">
        <v>130076</v>
      </c>
      <c r="B12864" t="s">
        <v>346</v>
      </c>
      <c r="C12864" t="s">
        <v>27</v>
      </c>
      <c r="D12864" t="s">
        <v>318</v>
      </c>
      <c r="E12864" t="s">
        <v>76</v>
      </c>
      <c r="F12864">
        <v>8714690849</v>
      </c>
      <c r="G12864" t="s">
        <v>43</v>
      </c>
      <c r="H12864">
        <v>7132</v>
      </c>
      <c r="I12864" t="s">
        <v>15742</v>
      </c>
      <c r="J12864" t="s">
        <v>492</v>
      </c>
      <c r="K12864" t="s">
        <v>32</v>
      </c>
      <c r="L12864" t="s">
        <v>17829</v>
      </c>
      <c r="M12864" s="1">
        <v>0.50902777777777775</v>
      </c>
      <c r="N12864" t="s">
        <v>33</v>
      </c>
      <c r="O12864" t="s">
        <v>65</v>
      </c>
      <c r="P12864" s="2">
        <v>0.7283680555555555</v>
      </c>
      <c r="Q12864" s="2">
        <v>2.0833333333333335E-4</v>
      </c>
      <c r="R12864">
        <v>60</v>
      </c>
      <c r="S12864" s="3">
        <v>45876.508333333331</v>
      </c>
      <c r="T12864" t="s">
        <v>34</v>
      </c>
      <c r="U12864" t="s">
        <v>15743</v>
      </c>
      <c r="V12864" s="3">
        <v>45862.509027777778</v>
      </c>
      <c r="W12864" t="s">
        <v>1199</v>
      </c>
      <c r="X12864" t="s">
        <v>493</v>
      </c>
      <c r="Y12864" s="4">
        <v>45876</v>
      </c>
      <c r="Z12864" s="2">
        <v>0.81263888888888891</v>
      </c>
    </row>
    <row r="12865" spans="1:26" x14ac:dyDescent="0.3">
      <c r="A12865">
        <v>133719</v>
      </c>
      <c r="B12865" t="s">
        <v>948</v>
      </c>
      <c r="C12865" t="s">
        <v>27</v>
      </c>
      <c r="D12865" t="s">
        <v>274</v>
      </c>
      <c r="E12865" t="s">
        <v>38</v>
      </c>
      <c r="F12865">
        <v>9130234386</v>
      </c>
      <c r="G12865" t="s">
        <v>30</v>
      </c>
      <c r="H12865">
        <v>7370</v>
      </c>
      <c r="I12865" t="s">
        <v>15744</v>
      </c>
      <c r="J12865" t="s">
        <v>492</v>
      </c>
      <c r="K12865" t="s">
        <v>32</v>
      </c>
      <c r="L12865" t="s">
        <v>17830</v>
      </c>
      <c r="M12865" s="1">
        <v>0.54652777777777772</v>
      </c>
      <c r="N12865" t="s">
        <v>33</v>
      </c>
      <c r="O12865" t="s">
        <v>65</v>
      </c>
      <c r="P12865" s="2">
        <v>2.6620370370370372E-4</v>
      </c>
      <c r="Q12865" s="2">
        <v>2.199074074074074E-4</v>
      </c>
      <c r="R12865">
        <v>0</v>
      </c>
      <c r="S12865" s="3">
        <v>45876.508333333331</v>
      </c>
      <c r="T12865" t="s">
        <v>34</v>
      </c>
      <c r="U12865" t="s">
        <v>15745</v>
      </c>
      <c r="V12865" s="3">
        <v>45869.508333333331</v>
      </c>
      <c r="W12865" t="s">
        <v>949</v>
      </c>
      <c r="X12865" t="s">
        <v>516</v>
      </c>
      <c r="Y12865" s="4">
        <v>45876</v>
      </c>
      <c r="Z12865" s="2">
        <v>0.81263888888888891</v>
      </c>
    </row>
    <row r="12866" spans="1:26" x14ac:dyDescent="0.3">
      <c r="A12866">
        <v>134358</v>
      </c>
      <c r="B12866" t="s">
        <v>895</v>
      </c>
      <c r="C12866" t="s">
        <v>27</v>
      </c>
      <c r="D12866" t="s">
        <v>333</v>
      </c>
      <c r="E12866" t="s">
        <v>48</v>
      </c>
      <c r="F12866">
        <v>8195822140</v>
      </c>
      <c r="G12866" t="s">
        <v>334</v>
      </c>
      <c r="H12866">
        <v>1738</v>
      </c>
      <c r="I12866" t="s">
        <v>15746</v>
      </c>
      <c r="J12866" t="s">
        <v>492</v>
      </c>
      <c r="K12866" t="s">
        <v>32</v>
      </c>
      <c r="L12866" t="s">
        <v>19023</v>
      </c>
      <c r="M12866" s="1">
        <v>0.74236111111111114</v>
      </c>
      <c r="N12866" t="s">
        <v>33</v>
      </c>
      <c r="O12866" t="s">
        <v>65</v>
      </c>
      <c r="P12866" s="2">
        <v>4.5138888888888887E-4</v>
      </c>
      <c r="Q12866" s="2">
        <v>3.9351851851851852E-4</v>
      </c>
      <c r="R12866">
        <v>0</v>
      </c>
      <c r="S12866" s="3">
        <v>45876.5</v>
      </c>
      <c r="T12866" t="s">
        <v>34</v>
      </c>
      <c r="U12866" t="s">
        <v>15747</v>
      </c>
      <c r="V12866" s="3">
        <v>45869.381944444445</v>
      </c>
      <c r="W12866" t="s">
        <v>1264</v>
      </c>
      <c r="X12866" t="s">
        <v>516</v>
      </c>
      <c r="Y12866" s="4">
        <v>45876</v>
      </c>
      <c r="Z12866" s="2">
        <v>0.81263888888888891</v>
      </c>
    </row>
    <row r="12867" spans="1:26" x14ac:dyDescent="0.3">
      <c r="A12867">
        <v>27796</v>
      </c>
      <c r="B12867" t="s">
        <v>297</v>
      </c>
      <c r="C12867" t="s">
        <v>27</v>
      </c>
      <c r="D12867" t="s">
        <v>91</v>
      </c>
      <c r="E12867" t="s">
        <v>38</v>
      </c>
      <c r="F12867">
        <v>9778638500</v>
      </c>
      <c r="G12867" t="s">
        <v>30</v>
      </c>
      <c r="H12867">
        <v>7409</v>
      </c>
      <c r="I12867" t="s">
        <v>15748</v>
      </c>
      <c r="J12867" t="s">
        <v>492</v>
      </c>
      <c r="K12867" t="s">
        <v>49</v>
      </c>
      <c r="O12867" t="s">
        <v>33</v>
      </c>
      <c r="S12867" s="3">
        <v>45876.5</v>
      </c>
      <c r="T12867" t="s">
        <v>34</v>
      </c>
      <c r="U12867" t="s">
        <v>15749</v>
      </c>
      <c r="V12867" s="3">
        <v>45862.530555555553</v>
      </c>
      <c r="W12867" t="s">
        <v>299</v>
      </c>
      <c r="Y12867" s="4">
        <v>45876</v>
      </c>
      <c r="Z12867" s="2">
        <v>0.81263888888888891</v>
      </c>
    </row>
    <row r="12868" spans="1:26" x14ac:dyDescent="0.3">
      <c r="A12868">
        <v>135612</v>
      </c>
      <c r="B12868" t="s">
        <v>895</v>
      </c>
      <c r="C12868" t="s">
        <v>27</v>
      </c>
      <c r="D12868" t="s">
        <v>333</v>
      </c>
      <c r="E12868" t="s">
        <v>48</v>
      </c>
      <c r="G12868" t="s">
        <v>334</v>
      </c>
      <c r="H12868">
        <v>1738</v>
      </c>
      <c r="I12868" t="s">
        <v>15750</v>
      </c>
      <c r="J12868" t="s">
        <v>492</v>
      </c>
      <c r="K12868" t="s">
        <v>32</v>
      </c>
      <c r="L12868" t="s">
        <v>19225</v>
      </c>
      <c r="M12868" s="1">
        <v>0.7368055555555556</v>
      </c>
      <c r="N12868" t="s">
        <v>33</v>
      </c>
      <c r="O12868" t="s">
        <v>65</v>
      </c>
      <c r="P12868" s="2">
        <v>4.1666666666666669E-4</v>
      </c>
      <c r="Q12868" s="2">
        <v>3.4722222222222224E-4</v>
      </c>
      <c r="R12868">
        <v>0</v>
      </c>
      <c r="S12868" s="3">
        <v>45876.5</v>
      </c>
      <c r="T12868" t="s">
        <v>34</v>
      </c>
      <c r="U12868" t="s">
        <v>15751</v>
      </c>
      <c r="V12868" s="3">
        <v>45869.65625</v>
      </c>
      <c r="W12868" t="s">
        <v>896</v>
      </c>
      <c r="X12868" t="s">
        <v>493</v>
      </c>
      <c r="Y12868" s="4">
        <v>45876</v>
      </c>
      <c r="Z12868" s="2">
        <v>0.81263888888888891</v>
      </c>
    </row>
    <row r="12869" spans="1:26" x14ac:dyDescent="0.3">
      <c r="A12869">
        <v>135621</v>
      </c>
      <c r="B12869" t="s">
        <v>548</v>
      </c>
      <c r="C12869" t="s">
        <v>27</v>
      </c>
      <c r="D12869" t="s">
        <v>329</v>
      </c>
      <c r="E12869" t="s">
        <v>76</v>
      </c>
      <c r="F12869">
        <v>6261864380</v>
      </c>
      <c r="G12869" t="s">
        <v>43</v>
      </c>
      <c r="H12869">
        <v>7095</v>
      </c>
      <c r="I12869" t="s">
        <v>15752</v>
      </c>
      <c r="J12869" t="s">
        <v>492</v>
      </c>
      <c r="K12869" t="s">
        <v>32</v>
      </c>
      <c r="L12869" t="s">
        <v>17831</v>
      </c>
      <c r="M12869" s="1">
        <v>0.52361111111111114</v>
      </c>
      <c r="N12869" t="s">
        <v>33</v>
      </c>
      <c r="O12869" t="s">
        <v>65</v>
      </c>
      <c r="P12869" s="2">
        <v>3.4722222222222224E-4</v>
      </c>
      <c r="Q12869" s="2">
        <v>2.5462962962962961E-4</v>
      </c>
      <c r="R12869">
        <v>0</v>
      </c>
      <c r="S12869" s="3">
        <v>45876.499305555553</v>
      </c>
      <c r="T12869" t="s">
        <v>54</v>
      </c>
      <c r="U12869" t="s">
        <v>15753</v>
      </c>
      <c r="V12869" s="3">
        <v>45869.499305555553</v>
      </c>
      <c r="W12869" t="s">
        <v>853</v>
      </c>
      <c r="X12869" t="s">
        <v>493</v>
      </c>
      <c r="Y12869" s="4">
        <v>45876</v>
      </c>
      <c r="Z12869" s="2">
        <v>0.81263888888888891</v>
      </c>
    </row>
    <row r="12870" spans="1:26" x14ac:dyDescent="0.3">
      <c r="A12870">
        <v>135621</v>
      </c>
      <c r="B12870" t="s">
        <v>548</v>
      </c>
      <c r="C12870" t="s">
        <v>27</v>
      </c>
      <c r="D12870" t="s">
        <v>329</v>
      </c>
      <c r="E12870" t="s">
        <v>76</v>
      </c>
      <c r="F12870">
        <v>6261864380</v>
      </c>
      <c r="G12870" t="s">
        <v>43</v>
      </c>
      <c r="H12870">
        <v>7095</v>
      </c>
      <c r="I12870" t="s">
        <v>15754</v>
      </c>
      <c r="J12870" t="s">
        <v>492</v>
      </c>
      <c r="K12870" t="s">
        <v>32</v>
      </c>
      <c r="L12870" t="s">
        <v>17832</v>
      </c>
      <c r="M12870" s="1">
        <v>0.52430555555555558</v>
      </c>
      <c r="N12870" t="s">
        <v>33</v>
      </c>
      <c r="O12870" t="s">
        <v>65</v>
      </c>
      <c r="P12870" s="2">
        <v>3.8194444444444446E-4</v>
      </c>
      <c r="Q12870" s="2">
        <v>2.5462962962962961E-4</v>
      </c>
      <c r="R12870">
        <v>0</v>
      </c>
      <c r="S12870" s="3">
        <v>45876.498611111114</v>
      </c>
      <c r="T12870" t="s">
        <v>54</v>
      </c>
      <c r="U12870" t="s">
        <v>15755</v>
      </c>
      <c r="V12870" s="3">
        <v>45869.498611111114</v>
      </c>
      <c r="W12870" t="s">
        <v>853</v>
      </c>
      <c r="X12870" t="s">
        <v>493</v>
      </c>
      <c r="Y12870" s="4">
        <v>45876</v>
      </c>
      <c r="Z12870" s="2">
        <v>0.81263888888888891</v>
      </c>
    </row>
    <row r="12871" spans="1:26" x14ac:dyDescent="0.3">
      <c r="A12871">
        <v>12313</v>
      </c>
      <c r="B12871" t="s">
        <v>560</v>
      </c>
      <c r="C12871" t="s">
        <v>58</v>
      </c>
      <c r="D12871" t="s">
        <v>351</v>
      </c>
      <c r="E12871" t="s">
        <v>76</v>
      </c>
      <c r="G12871" t="s">
        <v>43</v>
      </c>
      <c r="H12871">
        <v>7391</v>
      </c>
      <c r="I12871" t="s">
        <v>15756</v>
      </c>
      <c r="J12871" t="s">
        <v>492</v>
      </c>
      <c r="K12871" t="s">
        <v>49</v>
      </c>
      <c r="O12871" t="s">
        <v>33</v>
      </c>
      <c r="S12871" s="3">
        <v>45876.493055555555</v>
      </c>
      <c r="T12871" t="s">
        <v>34</v>
      </c>
      <c r="U12871" t="s">
        <v>15757</v>
      </c>
      <c r="V12871" s="3">
        <v>45862.493750000001</v>
      </c>
      <c r="W12871" t="s">
        <v>756</v>
      </c>
      <c r="Y12871" s="4">
        <v>45876</v>
      </c>
      <c r="Z12871" s="2">
        <v>0.81263888888888891</v>
      </c>
    </row>
    <row r="12872" spans="1:26" x14ac:dyDescent="0.3">
      <c r="A12872">
        <v>134646</v>
      </c>
      <c r="B12872" t="s">
        <v>67</v>
      </c>
      <c r="C12872" t="s">
        <v>27</v>
      </c>
      <c r="D12872" t="s">
        <v>51</v>
      </c>
      <c r="E12872" t="s">
        <v>52</v>
      </c>
      <c r="F12872">
        <v>8943597861</v>
      </c>
      <c r="G12872" t="s">
        <v>53</v>
      </c>
      <c r="H12872">
        <v>7052</v>
      </c>
      <c r="I12872" t="s">
        <v>15758</v>
      </c>
      <c r="J12872" t="s">
        <v>492</v>
      </c>
      <c r="K12872" t="s">
        <v>32</v>
      </c>
      <c r="L12872" t="s">
        <v>17903</v>
      </c>
      <c r="M12872" s="1">
        <v>0.62430555555555556</v>
      </c>
      <c r="N12872" t="s">
        <v>33</v>
      </c>
      <c r="O12872" t="s">
        <v>33</v>
      </c>
      <c r="P12872" s="2">
        <v>9.2592592592592588E-5</v>
      </c>
      <c r="Q12872" s="2">
        <v>4.6296296296296294E-5</v>
      </c>
      <c r="R12872">
        <v>0</v>
      </c>
      <c r="S12872" s="3">
        <v>45876.477777777778</v>
      </c>
      <c r="T12872" t="s">
        <v>34</v>
      </c>
      <c r="U12872" t="s">
        <v>15759</v>
      </c>
      <c r="V12872" s="3">
        <v>45869.477777777778</v>
      </c>
      <c r="W12872" t="s">
        <v>1180</v>
      </c>
      <c r="X12872" t="s">
        <v>493</v>
      </c>
      <c r="Y12872" s="4">
        <v>45876</v>
      </c>
      <c r="Z12872" s="2">
        <v>0.81263888888888891</v>
      </c>
    </row>
    <row r="12873" spans="1:26" x14ac:dyDescent="0.3">
      <c r="A12873">
        <v>131578</v>
      </c>
      <c r="B12873" t="s">
        <v>1921</v>
      </c>
      <c r="C12873" t="s">
        <v>27</v>
      </c>
      <c r="D12873" t="s">
        <v>41</v>
      </c>
      <c r="E12873" t="s">
        <v>42</v>
      </c>
      <c r="F12873">
        <v>9037923712</v>
      </c>
      <c r="G12873" t="s">
        <v>43</v>
      </c>
      <c r="H12873">
        <v>7365</v>
      </c>
      <c r="I12873" t="s">
        <v>15760</v>
      </c>
      <c r="J12873" t="s">
        <v>492</v>
      </c>
      <c r="K12873" t="s">
        <v>49</v>
      </c>
      <c r="O12873" t="s">
        <v>33</v>
      </c>
      <c r="S12873" s="3">
        <v>45876.473611111112</v>
      </c>
      <c r="T12873" t="s">
        <v>34</v>
      </c>
      <c r="U12873" t="s">
        <v>15761</v>
      </c>
      <c r="V12873" s="3">
        <v>45861.432638888888</v>
      </c>
      <c r="W12873" t="s">
        <v>1496</v>
      </c>
      <c r="Y12873" s="4">
        <v>45876</v>
      </c>
      <c r="Z12873" s="2">
        <v>0.81263888888888891</v>
      </c>
    </row>
    <row r="12874" spans="1:26" x14ac:dyDescent="0.3">
      <c r="A12874">
        <v>135889</v>
      </c>
      <c r="B12874" t="s">
        <v>346</v>
      </c>
      <c r="C12874" t="s">
        <v>27</v>
      </c>
      <c r="D12874" t="s">
        <v>318</v>
      </c>
      <c r="E12874" t="s">
        <v>76</v>
      </c>
      <c r="F12874">
        <v>9109065552</v>
      </c>
      <c r="G12874" t="s">
        <v>43</v>
      </c>
      <c r="H12874">
        <v>7132</v>
      </c>
      <c r="I12874" t="s">
        <v>15762</v>
      </c>
      <c r="J12874" t="s">
        <v>492</v>
      </c>
      <c r="K12874" t="s">
        <v>49</v>
      </c>
      <c r="O12874" t="s">
        <v>33</v>
      </c>
      <c r="S12874" s="3">
        <v>45876.473611111112</v>
      </c>
      <c r="T12874" t="s">
        <v>34</v>
      </c>
      <c r="U12874" t="s">
        <v>15763</v>
      </c>
      <c r="V12874" s="3">
        <v>45862.474305555559</v>
      </c>
      <c r="W12874" t="s">
        <v>600</v>
      </c>
      <c r="Y12874" s="4">
        <v>45876</v>
      </c>
      <c r="Z12874" s="2">
        <v>0.81263888888888891</v>
      </c>
    </row>
    <row r="12875" spans="1:26" x14ac:dyDescent="0.3">
      <c r="A12875">
        <v>135889</v>
      </c>
      <c r="B12875" t="s">
        <v>346</v>
      </c>
      <c r="C12875" t="s">
        <v>27</v>
      </c>
      <c r="D12875" t="s">
        <v>318</v>
      </c>
      <c r="E12875" t="s">
        <v>76</v>
      </c>
      <c r="F12875">
        <v>9109065552</v>
      </c>
      <c r="G12875" t="s">
        <v>43</v>
      </c>
      <c r="H12875">
        <v>7132</v>
      </c>
      <c r="I12875" t="s">
        <v>15764</v>
      </c>
      <c r="J12875" t="s">
        <v>492</v>
      </c>
      <c r="K12875" t="s">
        <v>49</v>
      </c>
      <c r="O12875" t="s">
        <v>33</v>
      </c>
      <c r="S12875" s="3">
        <v>45876.472916666666</v>
      </c>
      <c r="T12875" t="s">
        <v>34</v>
      </c>
      <c r="U12875" t="s">
        <v>15765</v>
      </c>
      <c r="V12875" s="3">
        <v>45862.473611111112</v>
      </c>
      <c r="W12875" t="s">
        <v>600</v>
      </c>
      <c r="Y12875" s="4">
        <v>45876</v>
      </c>
      <c r="Z12875" s="2">
        <v>0.81263888888888891</v>
      </c>
    </row>
    <row r="12876" spans="1:26" x14ac:dyDescent="0.3">
      <c r="A12876">
        <v>130328</v>
      </c>
      <c r="B12876" t="s">
        <v>510</v>
      </c>
      <c r="C12876" t="s">
        <v>27</v>
      </c>
      <c r="D12876" t="s">
        <v>324</v>
      </c>
      <c r="E12876" t="s">
        <v>84</v>
      </c>
      <c r="F12876">
        <v>9698344228</v>
      </c>
      <c r="G12876" t="s">
        <v>53</v>
      </c>
      <c r="H12876">
        <v>7049</v>
      </c>
      <c r="I12876" t="s">
        <v>15766</v>
      </c>
      <c r="J12876" t="s">
        <v>492</v>
      </c>
      <c r="K12876" t="s">
        <v>32</v>
      </c>
      <c r="L12876" t="s">
        <v>18087</v>
      </c>
      <c r="M12876" s="1">
        <v>0.63124999999999998</v>
      </c>
      <c r="N12876" t="s">
        <v>33</v>
      </c>
      <c r="O12876" t="s">
        <v>65</v>
      </c>
      <c r="P12876" s="2">
        <v>0.99153935185185182</v>
      </c>
      <c r="Q12876" s="2">
        <v>1.1574074074074075E-4</v>
      </c>
      <c r="R12876">
        <v>0</v>
      </c>
      <c r="S12876" s="3">
        <v>45876.465277777781</v>
      </c>
      <c r="T12876" t="s">
        <v>34</v>
      </c>
      <c r="U12876" t="s">
        <v>15767</v>
      </c>
      <c r="V12876" s="3">
        <v>45871.76458333333</v>
      </c>
      <c r="W12876" t="s">
        <v>520</v>
      </c>
      <c r="X12876" t="s">
        <v>493</v>
      </c>
      <c r="Y12876" s="4">
        <v>45876</v>
      </c>
      <c r="Z12876" s="2">
        <v>0.81263888888888891</v>
      </c>
    </row>
    <row r="12877" spans="1:26" x14ac:dyDescent="0.3">
      <c r="A12877">
        <v>130396</v>
      </c>
      <c r="B12877" t="s">
        <v>998</v>
      </c>
      <c r="C12877" t="s">
        <v>27</v>
      </c>
      <c r="D12877" t="s">
        <v>315</v>
      </c>
      <c r="E12877" t="s">
        <v>52</v>
      </c>
      <c r="F12877">
        <v>8157003504</v>
      </c>
      <c r="G12877" t="s">
        <v>53</v>
      </c>
      <c r="H12877">
        <v>7402</v>
      </c>
      <c r="I12877" t="s">
        <v>15768</v>
      </c>
      <c r="J12877" t="s">
        <v>492</v>
      </c>
      <c r="K12877" t="s">
        <v>49</v>
      </c>
      <c r="O12877" t="s">
        <v>33</v>
      </c>
      <c r="S12877" s="3">
        <v>45876.459722222222</v>
      </c>
      <c r="T12877" t="s">
        <v>34</v>
      </c>
      <c r="U12877" t="s">
        <v>15769</v>
      </c>
      <c r="V12877" s="3">
        <v>45869.460416666669</v>
      </c>
      <c r="W12877" t="s">
        <v>999</v>
      </c>
      <c r="Y12877" s="4">
        <v>45876</v>
      </c>
      <c r="Z12877" s="2">
        <v>0.81263888888888891</v>
      </c>
    </row>
    <row r="12878" spans="1:26" x14ac:dyDescent="0.3">
      <c r="A12878">
        <v>132888</v>
      </c>
      <c r="B12878" t="s">
        <v>549</v>
      </c>
      <c r="C12878" t="s">
        <v>27</v>
      </c>
      <c r="D12878" t="s">
        <v>295</v>
      </c>
      <c r="E12878" t="s">
        <v>84</v>
      </c>
      <c r="F12878">
        <v>9025128478</v>
      </c>
      <c r="G12878" t="s">
        <v>53</v>
      </c>
      <c r="H12878">
        <v>7297</v>
      </c>
      <c r="I12878" t="s">
        <v>15770</v>
      </c>
      <c r="J12878" t="s">
        <v>492</v>
      </c>
      <c r="K12878" t="s">
        <v>49</v>
      </c>
      <c r="O12878" t="s">
        <v>33</v>
      </c>
      <c r="S12878" s="3">
        <v>45876.456944444442</v>
      </c>
      <c r="T12878" t="s">
        <v>34</v>
      </c>
      <c r="U12878" t="s">
        <v>15771</v>
      </c>
      <c r="V12878" s="3">
        <v>45867.456944444442</v>
      </c>
      <c r="W12878" t="s">
        <v>1436</v>
      </c>
      <c r="Y12878" s="4">
        <v>45876</v>
      </c>
      <c r="Z12878" s="2">
        <v>0.81263888888888891</v>
      </c>
    </row>
    <row r="12879" spans="1:26" x14ac:dyDescent="0.3">
      <c r="A12879">
        <v>133315</v>
      </c>
      <c r="B12879" t="s">
        <v>1939</v>
      </c>
      <c r="C12879" t="s">
        <v>27</v>
      </c>
      <c r="D12879" t="s">
        <v>47</v>
      </c>
      <c r="E12879" t="s">
        <v>48</v>
      </c>
      <c r="F12879">
        <v>7240061328</v>
      </c>
      <c r="G12879" t="s">
        <v>43</v>
      </c>
      <c r="H12879">
        <v>7357</v>
      </c>
      <c r="I12879" t="s">
        <v>15772</v>
      </c>
      <c r="J12879" t="s">
        <v>492</v>
      </c>
      <c r="K12879" t="s">
        <v>49</v>
      </c>
      <c r="O12879" t="s">
        <v>33</v>
      </c>
      <c r="S12879" s="3">
        <v>45876.456250000003</v>
      </c>
      <c r="T12879" t="s">
        <v>34</v>
      </c>
      <c r="U12879" t="s">
        <v>15773</v>
      </c>
      <c r="V12879" s="3">
        <v>45871.456944444442</v>
      </c>
      <c r="W12879" t="s">
        <v>2019</v>
      </c>
      <c r="Y12879" s="4">
        <v>45876</v>
      </c>
      <c r="Z12879" s="2">
        <v>0.81263888888888891</v>
      </c>
    </row>
    <row r="12880" spans="1:26" x14ac:dyDescent="0.3">
      <c r="A12880">
        <v>136397</v>
      </c>
      <c r="B12880" t="s">
        <v>1730</v>
      </c>
      <c r="C12880" t="s">
        <v>27</v>
      </c>
      <c r="D12880" t="s">
        <v>319</v>
      </c>
      <c r="E12880" t="s">
        <v>60</v>
      </c>
      <c r="F12880">
        <v>7977835639</v>
      </c>
      <c r="G12880" t="s">
        <v>30</v>
      </c>
      <c r="H12880">
        <v>7326</v>
      </c>
      <c r="I12880" t="s">
        <v>15774</v>
      </c>
      <c r="J12880" t="s">
        <v>492</v>
      </c>
      <c r="K12880" t="s">
        <v>49</v>
      </c>
      <c r="O12880" t="s">
        <v>33</v>
      </c>
      <c r="S12880" s="3">
        <v>45876.4375</v>
      </c>
      <c r="T12880" t="s">
        <v>34</v>
      </c>
      <c r="U12880" t="s">
        <v>15775</v>
      </c>
      <c r="V12880" s="3">
        <v>45874.438194444447</v>
      </c>
      <c r="W12880" t="s">
        <v>2087</v>
      </c>
      <c r="Y12880" s="4">
        <v>45876</v>
      </c>
      <c r="Z12880" s="2">
        <v>0.81263888888888891</v>
      </c>
    </row>
    <row r="12881" spans="1:26" x14ac:dyDescent="0.3">
      <c r="A12881">
        <v>135182</v>
      </c>
      <c r="B12881" t="s">
        <v>213</v>
      </c>
      <c r="C12881" t="s">
        <v>27</v>
      </c>
      <c r="D12881" t="s">
        <v>75</v>
      </c>
      <c r="E12881" t="s">
        <v>76</v>
      </c>
      <c r="F12881">
        <v>6265518547</v>
      </c>
      <c r="G12881" t="s">
        <v>43</v>
      </c>
      <c r="H12881">
        <v>7089</v>
      </c>
      <c r="I12881" t="s">
        <v>15776</v>
      </c>
      <c r="J12881" t="s">
        <v>492</v>
      </c>
      <c r="K12881" t="s">
        <v>49</v>
      </c>
      <c r="O12881" t="s">
        <v>33</v>
      </c>
      <c r="S12881" s="3">
        <v>45876.430555555555</v>
      </c>
      <c r="T12881" t="s">
        <v>34</v>
      </c>
      <c r="U12881" t="s">
        <v>15777</v>
      </c>
      <c r="V12881" s="3">
        <v>45864.38958333333</v>
      </c>
      <c r="W12881" t="s">
        <v>214</v>
      </c>
      <c r="Y12881" s="4">
        <v>45876</v>
      </c>
      <c r="Z12881" s="2">
        <v>0.81263888888888891</v>
      </c>
    </row>
    <row r="12882" spans="1:26" x14ac:dyDescent="0.3">
      <c r="A12882">
        <v>133898</v>
      </c>
      <c r="B12882" t="s">
        <v>208</v>
      </c>
      <c r="C12882" t="s">
        <v>27</v>
      </c>
      <c r="D12882" t="s">
        <v>51</v>
      </c>
      <c r="E12882" t="s">
        <v>52</v>
      </c>
      <c r="F12882">
        <v>9946956659</v>
      </c>
      <c r="G12882" t="s">
        <v>53</v>
      </c>
      <c r="H12882">
        <v>7022</v>
      </c>
      <c r="I12882" t="s">
        <v>15778</v>
      </c>
      <c r="J12882" t="s">
        <v>492</v>
      </c>
      <c r="K12882" t="s">
        <v>32</v>
      </c>
      <c r="L12882" t="s">
        <v>17833</v>
      </c>
      <c r="M12882" s="1">
        <v>0.59027777777777779</v>
      </c>
      <c r="N12882" t="s">
        <v>33</v>
      </c>
      <c r="O12882" t="s">
        <v>33</v>
      </c>
      <c r="P12882" s="2">
        <v>2.7777777777777778E-4</v>
      </c>
      <c r="Q12882" s="2">
        <v>5.7870370370370373E-5</v>
      </c>
      <c r="R12882">
        <v>0</v>
      </c>
      <c r="S12882" s="3">
        <v>45876.418749999997</v>
      </c>
      <c r="T12882" t="s">
        <v>34</v>
      </c>
      <c r="U12882" t="s">
        <v>15779</v>
      </c>
      <c r="V12882" s="3">
        <v>45873.544444444444</v>
      </c>
      <c r="W12882" t="s">
        <v>209</v>
      </c>
      <c r="X12882" t="s">
        <v>493</v>
      </c>
      <c r="Y12882" s="4">
        <v>45876</v>
      </c>
      <c r="Z12882" s="2">
        <v>0.81263888888888891</v>
      </c>
    </row>
    <row r="12883" spans="1:26" x14ac:dyDescent="0.3">
      <c r="A12883">
        <v>130328</v>
      </c>
      <c r="B12883" t="s">
        <v>510</v>
      </c>
      <c r="C12883" t="s">
        <v>27</v>
      </c>
      <c r="D12883" t="s">
        <v>324</v>
      </c>
      <c r="E12883" t="s">
        <v>84</v>
      </c>
      <c r="F12883">
        <v>9698344228</v>
      </c>
      <c r="G12883" t="s">
        <v>53</v>
      </c>
      <c r="H12883">
        <v>7049</v>
      </c>
      <c r="I12883" t="s">
        <v>15780</v>
      </c>
      <c r="J12883" t="s">
        <v>492</v>
      </c>
      <c r="K12883" t="s">
        <v>32</v>
      </c>
      <c r="L12883" t="s">
        <v>19226</v>
      </c>
      <c r="M12883" s="1">
        <v>0.71736111111111112</v>
      </c>
      <c r="N12883" t="s">
        <v>33</v>
      </c>
      <c r="O12883" t="s">
        <v>65</v>
      </c>
      <c r="P12883" s="2">
        <v>8.1539351851851849E-2</v>
      </c>
      <c r="Q12883" s="2">
        <v>1.0416666666666667E-4</v>
      </c>
      <c r="R12883">
        <v>0</v>
      </c>
      <c r="S12883" s="3">
        <v>45876.412499999999</v>
      </c>
      <c r="T12883" t="s">
        <v>54</v>
      </c>
      <c r="U12883" t="s">
        <v>15781</v>
      </c>
      <c r="V12883" s="3">
        <v>45873.412499999999</v>
      </c>
      <c r="W12883" t="s">
        <v>520</v>
      </c>
      <c r="X12883" t="s">
        <v>493</v>
      </c>
      <c r="Y12883" s="4">
        <v>45876</v>
      </c>
      <c r="Z12883" s="2">
        <v>0.81263888888888891</v>
      </c>
    </row>
    <row r="12884" spans="1:26" x14ac:dyDescent="0.3">
      <c r="A12884">
        <v>17938</v>
      </c>
      <c r="B12884" t="s">
        <v>323</v>
      </c>
      <c r="C12884" t="s">
        <v>27</v>
      </c>
      <c r="D12884" t="s">
        <v>324</v>
      </c>
      <c r="E12884" t="s">
        <v>84</v>
      </c>
      <c r="F12884">
        <v>8129772457</v>
      </c>
      <c r="G12884" t="s">
        <v>53</v>
      </c>
      <c r="H12884">
        <v>7035</v>
      </c>
      <c r="I12884" t="s">
        <v>16877</v>
      </c>
      <c r="J12884" t="s">
        <v>492</v>
      </c>
      <c r="K12884" t="s">
        <v>49</v>
      </c>
      <c r="O12884" t="s">
        <v>33</v>
      </c>
      <c r="S12884" s="3">
        <v>45876.40625</v>
      </c>
      <c r="T12884" t="s">
        <v>34</v>
      </c>
      <c r="U12884" t="s">
        <v>16878</v>
      </c>
      <c r="V12884" s="3">
        <v>45876.40625</v>
      </c>
      <c r="W12884" t="s">
        <v>556</v>
      </c>
      <c r="Y12884" s="4">
        <v>45876</v>
      </c>
      <c r="Z12884" s="2">
        <v>0.81263888888888891</v>
      </c>
    </row>
    <row r="12885" spans="1:26" x14ac:dyDescent="0.3">
      <c r="A12885">
        <v>17938</v>
      </c>
      <c r="B12885" t="s">
        <v>323</v>
      </c>
      <c r="C12885" t="s">
        <v>27</v>
      </c>
      <c r="D12885" t="s">
        <v>324</v>
      </c>
      <c r="E12885" t="s">
        <v>84</v>
      </c>
      <c r="F12885">
        <v>8129772457</v>
      </c>
      <c r="G12885" t="s">
        <v>53</v>
      </c>
      <c r="H12885">
        <v>7035</v>
      </c>
      <c r="I12885" t="s">
        <v>16879</v>
      </c>
      <c r="J12885" t="s">
        <v>492</v>
      </c>
      <c r="K12885" t="s">
        <v>49</v>
      </c>
      <c r="O12885" t="s">
        <v>33</v>
      </c>
      <c r="S12885" s="3">
        <v>45876.40347222222</v>
      </c>
      <c r="T12885" t="s">
        <v>34</v>
      </c>
      <c r="U12885" t="s">
        <v>16880</v>
      </c>
      <c r="V12885" s="3">
        <v>45876.405555555553</v>
      </c>
      <c r="W12885" t="s">
        <v>556</v>
      </c>
      <c r="Y12885" s="4">
        <v>45876</v>
      </c>
      <c r="Z12885" s="2">
        <v>0.81263888888888891</v>
      </c>
    </row>
    <row r="12886" spans="1:26" x14ac:dyDescent="0.3">
      <c r="A12886">
        <v>130328</v>
      </c>
      <c r="B12886" t="s">
        <v>510</v>
      </c>
      <c r="C12886" t="s">
        <v>27</v>
      </c>
      <c r="D12886" t="s">
        <v>324</v>
      </c>
      <c r="E12886" t="s">
        <v>84</v>
      </c>
      <c r="F12886">
        <v>9698344228</v>
      </c>
      <c r="G12886" t="s">
        <v>53</v>
      </c>
      <c r="H12886">
        <v>7049</v>
      </c>
      <c r="I12886" t="s">
        <v>15782</v>
      </c>
      <c r="J12886" t="s">
        <v>492</v>
      </c>
      <c r="K12886" t="s">
        <v>32</v>
      </c>
      <c r="L12886" t="s">
        <v>18088</v>
      </c>
      <c r="M12886" s="1">
        <v>0.63124999999999998</v>
      </c>
      <c r="N12886" t="s">
        <v>33</v>
      </c>
      <c r="O12886" t="s">
        <v>65</v>
      </c>
      <c r="P12886" s="2">
        <v>1.8518518518518518E-4</v>
      </c>
      <c r="Q12886" s="2">
        <v>1.1574074074074075E-4</v>
      </c>
      <c r="R12886">
        <v>30</v>
      </c>
      <c r="S12886" s="3">
        <v>45876.381944444445</v>
      </c>
      <c r="T12886" t="s">
        <v>54</v>
      </c>
      <c r="U12886" t="s">
        <v>15783</v>
      </c>
      <c r="V12886" s="3">
        <v>45871.763194444444</v>
      </c>
      <c r="W12886" t="s">
        <v>520</v>
      </c>
      <c r="X12886" t="s">
        <v>493</v>
      </c>
      <c r="Y12886" s="4">
        <v>45876</v>
      </c>
      <c r="Z12886" s="2">
        <v>0.81263888888888891</v>
      </c>
    </row>
    <row r="12887" spans="1:26" x14ac:dyDescent="0.3">
      <c r="A12887">
        <v>25447</v>
      </c>
      <c r="B12887" t="s">
        <v>330</v>
      </c>
      <c r="C12887" t="s">
        <v>27</v>
      </c>
      <c r="D12887" t="s">
        <v>329</v>
      </c>
      <c r="E12887" t="s">
        <v>76</v>
      </c>
      <c r="F12887">
        <v>8714651613</v>
      </c>
      <c r="G12887" t="s">
        <v>43</v>
      </c>
      <c r="H12887">
        <v>7094</v>
      </c>
      <c r="I12887" t="s">
        <v>16881</v>
      </c>
      <c r="J12887" t="s">
        <v>492</v>
      </c>
      <c r="K12887" t="s">
        <v>32</v>
      </c>
      <c r="L12887" t="s">
        <v>18950</v>
      </c>
      <c r="M12887" s="1">
        <v>0.74305555555555558</v>
      </c>
      <c r="N12887" t="s">
        <v>33</v>
      </c>
      <c r="O12887" t="s">
        <v>65</v>
      </c>
      <c r="P12887" s="2">
        <v>6.9444444444444447E-4</v>
      </c>
      <c r="Q12887" s="2">
        <v>5.6712962962962967E-4</v>
      </c>
      <c r="R12887">
        <v>0</v>
      </c>
      <c r="S12887" s="3">
        <v>45876.379166666666</v>
      </c>
      <c r="T12887" t="s">
        <v>54</v>
      </c>
      <c r="U12887" t="s">
        <v>16882</v>
      </c>
      <c r="V12887" s="3">
        <v>45876.379861111112</v>
      </c>
      <c r="W12887" t="s">
        <v>882</v>
      </c>
      <c r="X12887" t="s">
        <v>493</v>
      </c>
      <c r="Y12887" s="4">
        <v>45876</v>
      </c>
      <c r="Z12887" s="2">
        <v>0.81263888888888891</v>
      </c>
    </row>
    <row r="12888" spans="1:26" x14ac:dyDescent="0.3">
      <c r="A12888">
        <v>27796</v>
      </c>
      <c r="B12888" t="s">
        <v>297</v>
      </c>
      <c r="C12888" t="s">
        <v>27</v>
      </c>
      <c r="D12888" t="s">
        <v>91</v>
      </c>
      <c r="E12888" t="s">
        <v>38</v>
      </c>
      <c r="F12888">
        <v>9778638500</v>
      </c>
      <c r="G12888" t="s">
        <v>30</v>
      </c>
      <c r="H12888">
        <v>7409</v>
      </c>
      <c r="I12888" t="s">
        <v>15784</v>
      </c>
      <c r="J12888" t="s">
        <v>492</v>
      </c>
      <c r="K12888" t="s">
        <v>49</v>
      </c>
      <c r="O12888" t="s">
        <v>33</v>
      </c>
      <c r="S12888" s="3">
        <v>45876.375</v>
      </c>
      <c r="T12888" t="s">
        <v>54</v>
      </c>
      <c r="U12888" t="s">
        <v>15785</v>
      </c>
      <c r="V12888" s="3">
        <v>45869.331944444442</v>
      </c>
      <c r="W12888" t="s">
        <v>299</v>
      </c>
      <c r="Y12888" s="4">
        <v>45876</v>
      </c>
      <c r="Z12888" s="2">
        <v>0.81263888888888891</v>
      </c>
    </row>
    <row r="12889" spans="1:26" x14ac:dyDescent="0.3">
      <c r="A12889">
        <v>135360</v>
      </c>
      <c r="B12889" t="s">
        <v>302</v>
      </c>
      <c r="C12889" t="s">
        <v>27</v>
      </c>
      <c r="D12889" t="s">
        <v>285</v>
      </c>
      <c r="E12889" t="s">
        <v>84</v>
      </c>
      <c r="F12889">
        <v>9159211386</v>
      </c>
      <c r="G12889" t="s">
        <v>53</v>
      </c>
      <c r="H12889">
        <v>7069</v>
      </c>
      <c r="I12889" t="s">
        <v>15786</v>
      </c>
      <c r="J12889" t="s">
        <v>492</v>
      </c>
      <c r="K12889" t="s">
        <v>32</v>
      </c>
      <c r="L12889" t="s">
        <v>18619</v>
      </c>
      <c r="M12889" s="1">
        <v>0.70277777777777772</v>
      </c>
      <c r="N12889" t="s">
        <v>33</v>
      </c>
      <c r="O12889" t="s">
        <v>65</v>
      </c>
      <c r="P12889" s="2">
        <v>3.5879629629629629E-4</v>
      </c>
      <c r="Q12889" s="2">
        <v>2.3148148148148149E-4</v>
      </c>
      <c r="R12889">
        <v>100</v>
      </c>
      <c r="S12889" s="3">
        <v>45876.375</v>
      </c>
      <c r="T12889" t="s">
        <v>34</v>
      </c>
      <c r="U12889" t="s">
        <v>15787</v>
      </c>
      <c r="V12889" s="3">
        <v>45868.695833333331</v>
      </c>
      <c r="W12889" t="s">
        <v>2090</v>
      </c>
      <c r="X12889" t="s">
        <v>493</v>
      </c>
      <c r="Y12889" s="4">
        <v>45876</v>
      </c>
      <c r="Z12889" s="2">
        <v>0.81263888888888891</v>
      </c>
    </row>
    <row r="12890" spans="1:26" x14ac:dyDescent="0.3">
      <c r="A12890">
        <v>27214</v>
      </c>
      <c r="B12890" t="s">
        <v>895</v>
      </c>
      <c r="C12890" t="s">
        <v>27</v>
      </c>
      <c r="D12890" t="s">
        <v>333</v>
      </c>
      <c r="E12890" t="s">
        <v>48</v>
      </c>
      <c r="F12890">
        <v>9017768878</v>
      </c>
      <c r="G12890" t="s">
        <v>334</v>
      </c>
      <c r="H12890">
        <v>1738</v>
      </c>
      <c r="I12890" t="s">
        <v>15788</v>
      </c>
      <c r="J12890" t="s">
        <v>492</v>
      </c>
      <c r="K12890" t="s">
        <v>32</v>
      </c>
      <c r="L12890" t="s">
        <v>19227</v>
      </c>
      <c r="M12890" s="1">
        <v>0.73750000000000004</v>
      </c>
      <c r="N12890" t="s">
        <v>33</v>
      </c>
      <c r="O12890" t="s">
        <v>65</v>
      </c>
      <c r="P12890" s="2">
        <v>4.861111111111111E-4</v>
      </c>
      <c r="Q12890" s="2">
        <v>2.8935185185185184E-4</v>
      </c>
      <c r="R12890">
        <v>0</v>
      </c>
      <c r="S12890" s="3">
        <v>45876.375</v>
      </c>
      <c r="T12890" t="s">
        <v>34</v>
      </c>
      <c r="U12890" t="s">
        <v>15789</v>
      </c>
      <c r="V12890" s="3">
        <v>45869.65347222222</v>
      </c>
      <c r="W12890" t="s">
        <v>1064</v>
      </c>
      <c r="X12890" t="s">
        <v>493</v>
      </c>
      <c r="Y12890" s="4">
        <v>45876</v>
      </c>
      <c r="Z12890" s="2">
        <v>0.81263888888888891</v>
      </c>
    </row>
    <row r="12891" spans="1:26" x14ac:dyDescent="0.3">
      <c r="A12891">
        <v>132395</v>
      </c>
      <c r="B12891" t="s">
        <v>500</v>
      </c>
      <c r="C12891" t="s">
        <v>27</v>
      </c>
      <c r="D12891" t="s">
        <v>296</v>
      </c>
      <c r="E12891" t="s">
        <v>84</v>
      </c>
      <c r="F12891">
        <v>9626284080</v>
      </c>
      <c r="G12891" t="s">
        <v>53</v>
      </c>
      <c r="H12891">
        <v>7244</v>
      </c>
      <c r="I12891" t="s">
        <v>15790</v>
      </c>
      <c r="J12891" t="s">
        <v>492</v>
      </c>
      <c r="K12891" t="s">
        <v>49</v>
      </c>
      <c r="O12891" t="s">
        <v>33</v>
      </c>
      <c r="S12891" s="3">
        <v>45876.370138888888</v>
      </c>
      <c r="T12891" t="s">
        <v>54</v>
      </c>
      <c r="U12891" t="s">
        <v>15791</v>
      </c>
      <c r="V12891" s="3">
        <v>45875.495138888888</v>
      </c>
      <c r="W12891" t="s">
        <v>1429</v>
      </c>
      <c r="Y12891" s="4">
        <v>45876</v>
      </c>
      <c r="Z12891" s="2">
        <v>0.81263888888888891</v>
      </c>
    </row>
    <row r="12892" spans="1:26" x14ac:dyDescent="0.3">
      <c r="A12892">
        <v>10280</v>
      </c>
      <c r="B12892" t="s">
        <v>74</v>
      </c>
      <c r="C12892" t="s">
        <v>109</v>
      </c>
      <c r="D12892" t="s">
        <v>75</v>
      </c>
      <c r="E12892" t="s">
        <v>76</v>
      </c>
      <c r="G12892" t="s">
        <v>43</v>
      </c>
      <c r="H12892">
        <v>7056</v>
      </c>
      <c r="I12892" t="s">
        <v>15792</v>
      </c>
      <c r="J12892" t="s">
        <v>492</v>
      </c>
      <c r="K12892" t="s">
        <v>49</v>
      </c>
      <c r="O12892" t="s">
        <v>33</v>
      </c>
      <c r="S12892" s="3">
        <v>45876.363888888889</v>
      </c>
      <c r="T12892" t="s">
        <v>54</v>
      </c>
      <c r="U12892" t="s">
        <v>15793</v>
      </c>
      <c r="V12892" s="3">
        <v>45869.363888888889</v>
      </c>
      <c r="W12892" t="s">
        <v>881</v>
      </c>
      <c r="Y12892" s="4">
        <v>45876</v>
      </c>
      <c r="Z12892" s="2">
        <v>0.81263888888888891</v>
      </c>
    </row>
    <row r="12893" spans="1:26" x14ac:dyDescent="0.3">
      <c r="A12893">
        <v>27801</v>
      </c>
      <c r="B12893" t="s">
        <v>163</v>
      </c>
      <c r="C12893" t="s">
        <v>27</v>
      </c>
      <c r="D12893" t="s">
        <v>78</v>
      </c>
      <c r="E12893" t="s">
        <v>42</v>
      </c>
      <c r="F12893">
        <v>7354054712</v>
      </c>
      <c r="G12893" t="s">
        <v>43</v>
      </c>
      <c r="H12893">
        <v>1762</v>
      </c>
      <c r="I12893" t="s">
        <v>15794</v>
      </c>
      <c r="J12893" t="s">
        <v>492</v>
      </c>
      <c r="K12893" t="s">
        <v>49</v>
      </c>
      <c r="O12893" t="s">
        <v>33</v>
      </c>
      <c r="S12893" s="3">
        <v>45876.357638888891</v>
      </c>
      <c r="T12893" t="s">
        <v>34</v>
      </c>
      <c r="U12893" t="s">
        <v>15795</v>
      </c>
      <c r="V12893" s="3">
        <v>45863.357638888891</v>
      </c>
      <c r="W12893" t="s">
        <v>663</v>
      </c>
      <c r="Y12893" s="4">
        <v>45876</v>
      </c>
      <c r="Z12893" s="2">
        <v>0.81263888888888891</v>
      </c>
    </row>
    <row r="12894" spans="1:26" x14ac:dyDescent="0.3">
      <c r="A12894">
        <v>135031</v>
      </c>
      <c r="B12894" t="s">
        <v>40</v>
      </c>
      <c r="C12894" t="s">
        <v>27</v>
      </c>
      <c r="D12894" t="s">
        <v>41</v>
      </c>
      <c r="E12894" t="s">
        <v>42</v>
      </c>
      <c r="F12894">
        <v>8094560593</v>
      </c>
      <c r="G12894" t="s">
        <v>43</v>
      </c>
      <c r="H12894">
        <v>1761</v>
      </c>
      <c r="I12894" t="s">
        <v>15796</v>
      </c>
      <c r="J12894" t="s">
        <v>492</v>
      </c>
      <c r="K12894" t="s">
        <v>32</v>
      </c>
      <c r="L12894" t="s">
        <v>17834</v>
      </c>
      <c r="M12894" s="1">
        <v>0.4909722222222222</v>
      </c>
      <c r="N12894" t="s">
        <v>33</v>
      </c>
      <c r="O12894" t="s">
        <v>65</v>
      </c>
      <c r="P12894" s="2">
        <v>9.3993055555555552E-2</v>
      </c>
      <c r="Q12894" s="2">
        <v>1.712962962962963E-3</v>
      </c>
      <c r="R12894">
        <v>0</v>
      </c>
      <c r="S12894" s="3">
        <v>45876.339583333334</v>
      </c>
      <c r="T12894" t="s">
        <v>34</v>
      </c>
      <c r="U12894" t="s">
        <v>15797</v>
      </c>
      <c r="V12894" s="3">
        <v>45867.340277777781</v>
      </c>
      <c r="W12894" t="s">
        <v>44</v>
      </c>
      <c r="X12894" t="s">
        <v>516</v>
      </c>
      <c r="Y12894" s="4">
        <v>45876</v>
      </c>
      <c r="Z12894" s="2">
        <v>0.81263888888888891</v>
      </c>
    </row>
    <row r="12895" spans="1:26" x14ac:dyDescent="0.3">
      <c r="A12895">
        <v>9175</v>
      </c>
      <c r="B12895" t="s">
        <v>552</v>
      </c>
      <c r="C12895" t="s">
        <v>373</v>
      </c>
      <c r="D12895" t="s">
        <v>324</v>
      </c>
      <c r="E12895" t="s">
        <v>84</v>
      </c>
      <c r="F12895">
        <v>7593849246</v>
      </c>
      <c r="G12895" t="s">
        <v>53</v>
      </c>
      <c r="H12895">
        <v>1793</v>
      </c>
      <c r="I12895" t="s">
        <v>15798</v>
      </c>
      <c r="J12895" t="s">
        <v>492</v>
      </c>
      <c r="K12895" t="s">
        <v>49</v>
      </c>
      <c r="O12895" t="s">
        <v>33</v>
      </c>
      <c r="S12895" s="3">
        <v>45876.333333333336</v>
      </c>
      <c r="T12895" t="s">
        <v>34</v>
      </c>
      <c r="U12895" t="s">
        <v>15799</v>
      </c>
      <c r="V12895" s="3">
        <v>45871.786805555559</v>
      </c>
      <c r="W12895" t="s">
        <v>2187</v>
      </c>
      <c r="Y12895" s="4">
        <v>45876</v>
      </c>
      <c r="Z12895" s="2">
        <v>0.81263888888888891</v>
      </c>
    </row>
    <row r="12896" spans="1:26" x14ac:dyDescent="0.3">
      <c r="A12896">
        <v>136327</v>
      </c>
      <c r="B12896" t="s">
        <v>45</v>
      </c>
      <c r="C12896" t="s">
        <v>27</v>
      </c>
      <c r="D12896" t="s">
        <v>46</v>
      </c>
      <c r="E12896" t="s">
        <v>38</v>
      </c>
      <c r="F12896">
        <v>8208548184</v>
      </c>
      <c r="G12896" t="s">
        <v>30</v>
      </c>
      <c r="H12896">
        <v>7410</v>
      </c>
      <c r="I12896" t="s">
        <v>15800</v>
      </c>
      <c r="J12896" t="s">
        <v>492</v>
      </c>
      <c r="K12896" t="s">
        <v>32</v>
      </c>
      <c r="L12896" t="s">
        <v>15801</v>
      </c>
      <c r="M12896" s="1">
        <v>0.35486111111111113</v>
      </c>
      <c r="N12896" t="s">
        <v>33</v>
      </c>
      <c r="O12896" t="s">
        <v>33</v>
      </c>
      <c r="P12896" s="2">
        <v>8.1018518518518516E-5</v>
      </c>
      <c r="Q12896" s="5">
        <v>12.0259375</v>
      </c>
      <c r="R12896">
        <v>30</v>
      </c>
      <c r="S12896" s="3">
        <v>45876.327777777777</v>
      </c>
      <c r="T12896" t="s">
        <v>34</v>
      </c>
      <c r="U12896" t="s">
        <v>15802</v>
      </c>
      <c r="V12896" s="3">
        <v>45864.328472222223</v>
      </c>
      <c r="W12896" t="s">
        <v>2091</v>
      </c>
      <c r="X12896" t="s">
        <v>493</v>
      </c>
      <c r="Y12896" s="4">
        <v>45876</v>
      </c>
      <c r="Z12896" s="2">
        <v>0.81263888888888891</v>
      </c>
    </row>
    <row r="12897" spans="1:26" x14ac:dyDescent="0.3">
      <c r="A12897">
        <v>135010</v>
      </c>
      <c r="B12897" t="s">
        <v>243</v>
      </c>
      <c r="C12897" t="s">
        <v>27</v>
      </c>
      <c r="D12897" t="s">
        <v>180</v>
      </c>
      <c r="E12897" t="s">
        <v>38</v>
      </c>
      <c r="F12897">
        <v>9421757625</v>
      </c>
      <c r="G12897" t="s">
        <v>30</v>
      </c>
      <c r="H12897">
        <v>7161</v>
      </c>
      <c r="I12897" t="s">
        <v>15803</v>
      </c>
      <c r="J12897" t="s">
        <v>492</v>
      </c>
      <c r="K12897" t="s">
        <v>49</v>
      </c>
      <c r="O12897" t="s">
        <v>33</v>
      </c>
      <c r="S12897" s="3">
        <v>45876.292361111111</v>
      </c>
      <c r="T12897" t="s">
        <v>54</v>
      </c>
      <c r="U12897" t="s">
        <v>15804</v>
      </c>
      <c r="V12897" s="3">
        <v>45869.292361111111</v>
      </c>
      <c r="W12897" t="s">
        <v>244</v>
      </c>
      <c r="Y12897" s="4">
        <v>45876</v>
      </c>
      <c r="Z12897" s="2">
        <v>0.81263888888888891</v>
      </c>
    </row>
    <row r="12898" spans="1:26" x14ac:dyDescent="0.3">
      <c r="A12898">
        <v>18715</v>
      </c>
      <c r="B12898" t="s">
        <v>491</v>
      </c>
      <c r="C12898" t="s">
        <v>58</v>
      </c>
      <c r="D12898" t="s">
        <v>351</v>
      </c>
      <c r="E12898" t="s">
        <v>76</v>
      </c>
      <c r="G12898" t="s">
        <v>43</v>
      </c>
      <c r="H12898">
        <v>7101</v>
      </c>
      <c r="I12898" t="s">
        <v>15805</v>
      </c>
      <c r="J12898" t="s">
        <v>492</v>
      </c>
      <c r="K12898" t="s">
        <v>32</v>
      </c>
      <c r="L12898" t="s">
        <v>19228</v>
      </c>
      <c r="M12898" s="1">
        <v>0.75763888888888886</v>
      </c>
      <c r="N12898" t="s">
        <v>33</v>
      </c>
      <c r="O12898" t="s">
        <v>65</v>
      </c>
      <c r="P12898" s="5">
        <v>3.2646412037037038</v>
      </c>
      <c r="Q12898" s="2">
        <v>3.3564814814814812E-4</v>
      </c>
      <c r="R12898">
        <v>0</v>
      </c>
      <c r="S12898" s="3">
        <v>45876.229166666664</v>
      </c>
      <c r="T12898" t="s">
        <v>34</v>
      </c>
      <c r="U12898" t="s">
        <v>15806</v>
      </c>
      <c r="V12898" s="3">
        <v>45862.481249999997</v>
      </c>
      <c r="W12898" t="s">
        <v>2188</v>
      </c>
      <c r="X12898" t="s">
        <v>516</v>
      </c>
      <c r="Y12898" s="4">
        <v>45876</v>
      </c>
      <c r="Z12898" s="2">
        <v>0.81263888888888891</v>
      </c>
    </row>
    <row r="12899" spans="1:26" x14ac:dyDescent="0.3">
      <c r="A12899">
        <v>135812</v>
      </c>
      <c r="B12899" t="s">
        <v>549</v>
      </c>
      <c r="C12899" t="s">
        <v>27</v>
      </c>
      <c r="D12899" t="s">
        <v>295</v>
      </c>
      <c r="E12899" t="s">
        <v>84</v>
      </c>
      <c r="F12899">
        <v>9003346456</v>
      </c>
      <c r="G12899" t="s">
        <v>53</v>
      </c>
      <c r="H12899">
        <v>7297</v>
      </c>
      <c r="I12899" t="s">
        <v>15807</v>
      </c>
      <c r="J12899" t="s">
        <v>492</v>
      </c>
      <c r="K12899" t="s">
        <v>32</v>
      </c>
      <c r="L12899" t="s">
        <v>17835</v>
      </c>
      <c r="M12899" s="1">
        <v>0.52569444444444446</v>
      </c>
      <c r="N12899" t="s">
        <v>33</v>
      </c>
      <c r="O12899" t="s">
        <v>65</v>
      </c>
      <c r="P12899" s="2">
        <v>1.2847222222222223E-3</v>
      </c>
      <c r="Q12899" s="2">
        <v>4.861111111111111E-4</v>
      </c>
      <c r="R12899">
        <v>0</v>
      </c>
      <c r="S12899" s="3">
        <v>45876.117361111108</v>
      </c>
      <c r="T12899" t="s">
        <v>54</v>
      </c>
      <c r="U12899" t="s">
        <v>15808</v>
      </c>
      <c r="V12899" s="3">
        <v>45869.450694444444</v>
      </c>
      <c r="W12899" t="s">
        <v>1437</v>
      </c>
      <c r="X12899" t="s">
        <v>493</v>
      </c>
      <c r="Y12899" s="4">
        <v>45876</v>
      </c>
      <c r="Z12899" s="2">
        <v>0.81263888888888891</v>
      </c>
    </row>
    <row r="12900" spans="1:26" x14ac:dyDescent="0.3">
      <c r="A12900">
        <v>27796</v>
      </c>
      <c r="B12900" t="s">
        <v>297</v>
      </c>
      <c r="C12900" t="s">
        <v>27</v>
      </c>
      <c r="D12900" t="s">
        <v>91</v>
      </c>
      <c r="E12900" t="s">
        <v>38</v>
      </c>
      <c r="F12900">
        <v>9778638500</v>
      </c>
      <c r="G12900" t="s">
        <v>30</v>
      </c>
      <c r="H12900">
        <v>7409</v>
      </c>
      <c r="I12900" t="s">
        <v>15809</v>
      </c>
      <c r="J12900" t="s">
        <v>492</v>
      </c>
      <c r="K12900" t="s">
        <v>49</v>
      </c>
      <c r="O12900" t="s">
        <v>33</v>
      </c>
      <c r="S12900" s="3">
        <v>45876</v>
      </c>
      <c r="T12900" t="s">
        <v>34</v>
      </c>
      <c r="U12900" t="s">
        <v>15810</v>
      </c>
      <c r="V12900" s="3">
        <v>45864.468055555553</v>
      </c>
      <c r="W12900" t="s">
        <v>299</v>
      </c>
      <c r="Y12900" s="4">
        <v>45876</v>
      </c>
      <c r="Z12900" s="2">
        <v>0.81263888888888891</v>
      </c>
    </row>
    <row r="12901" spans="1:26" x14ac:dyDescent="0.3">
      <c r="A12901">
        <v>27796</v>
      </c>
      <c r="B12901" t="s">
        <v>297</v>
      </c>
      <c r="C12901" t="s">
        <v>27</v>
      </c>
      <c r="D12901" t="s">
        <v>91</v>
      </c>
      <c r="E12901" t="s">
        <v>38</v>
      </c>
      <c r="F12901">
        <v>9778638500</v>
      </c>
      <c r="G12901" t="s">
        <v>30</v>
      </c>
      <c r="H12901">
        <v>7409</v>
      </c>
      <c r="I12901" t="s">
        <v>15811</v>
      </c>
      <c r="J12901" t="s">
        <v>492</v>
      </c>
      <c r="K12901" t="s">
        <v>49</v>
      </c>
      <c r="O12901" t="s">
        <v>33</v>
      </c>
      <c r="S12901" s="3">
        <v>45876</v>
      </c>
      <c r="T12901" t="s">
        <v>34</v>
      </c>
      <c r="U12901" t="s">
        <v>15812</v>
      </c>
      <c r="V12901" s="3">
        <v>45864.469444444447</v>
      </c>
      <c r="W12901" t="s">
        <v>299</v>
      </c>
      <c r="Y12901" s="4">
        <v>45876</v>
      </c>
      <c r="Z12901" s="2">
        <v>0.81263888888888891</v>
      </c>
    </row>
    <row r="12902" spans="1:26" x14ac:dyDescent="0.3">
      <c r="A12902">
        <v>27796</v>
      </c>
      <c r="B12902" t="s">
        <v>297</v>
      </c>
      <c r="C12902" t="s">
        <v>27</v>
      </c>
      <c r="D12902" t="s">
        <v>91</v>
      </c>
      <c r="E12902" t="s">
        <v>38</v>
      </c>
      <c r="F12902">
        <v>9778638500</v>
      </c>
      <c r="G12902" t="s">
        <v>30</v>
      </c>
      <c r="H12902">
        <v>7409</v>
      </c>
      <c r="I12902" t="s">
        <v>15813</v>
      </c>
      <c r="J12902" t="s">
        <v>492</v>
      </c>
      <c r="K12902" t="s">
        <v>49</v>
      </c>
      <c r="O12902" t="s">
        <v>33</v>
      </c>
      <c r="S12902" s="3">
        <v>45876</v>
      </c>
      <c r="T12902" t="s">
        <v>34</v>
      </c>
      <c r="U12902" t="s">
        <v>15814</v>
      </c>
      <c r="V12902" s="3">
        <v>45864.468055555553</v>
      </c>
      <c r="W12902" t="s">
        <v>299</v>
      </c>
      <c r="Y12902" s="4">
        <v>45876</v>
      </c>
      <c r="Z12902" s="2">
        <v>0.81263888888888891</v>
      </c>
    </row>
    <row r="12903" spans="1:26" x14ac:dyDescent="0.3">
      <c r="A12903">
        <v>12313</v>
      </c>
      <c r="B12903" t="s">
        <v>560</v>
      </c>
      <c r="C12903" t="s">
        <v>58</v>
      </c>
      <c r="D12903" t="s">
        <v>351</v>
      </c>
      <c r="E12903" t="s">
        <v>76</v>
      </c>
      <c r="G12903" t="s">
        <v>43</v>
      </c>
      <c r="H12903">
        <v>7391</v>
      </c>
      <c r="I12903" t="s">
        <v>15815</v>
      </c>
      <c r="J12903" t="s">
        <v>693</v>
      </c>
      <c r="K12903" t="s">
        <v>49</v>
      </c>
      <c r="O12903" t="s">
        <v>33</v>
      </c>
      <c r="S12903" s="3">
        <v>45876.935416666667</v>
      </c>
      <c r="T12903" t="s">
        <v>54</v>
      </c>
      <c r="U12903" t="s">
        <v>695</v>
      </c>
      <c r="V12903" s="3">
        <v>45869.768750000003</v>
      </c>
      <c r="W12903" t="s">
        <v>756</v>
      </c>
      <c r="Y12903" s="4">
        <v>45876</v>
      </c>
      <c r="Z12903" s="2">
        <v>0.81263888888888891</v>
      </c>
    </row>
    <row r="12904" spans="1:26" x14ac:dyDescent="0.3">
      <c r="A12904">
        <v>134273</v>
      </c>
      <c r="B12904" t="s">
        <v>98</v>
      </c>
      <c r="C12904" t="s">
        <v>27</v>
      </c>
      <c r="D12904" t="s">
        <v>99</v>
      </c>
      <c r="E12904" t="s">
        <v>70</v>
      </c>
      <c r="F12904">
        <v>9685166280</v>
      </c>
      <c r="G12904" t="s">
        <v>43</v>
      </c>
      <c r="H12904">
        <v>7113</v>
      </c>
      <c r="I12904" t="s">
        <v>15816</v>
      </c>
      <c r="J12904" t="s">
        <v>693</v>
      </c>
      <c r="K12904" t="s">
        <v>49</v>
      </c>
      <c r="O12904" t="s">
        <v>33</v>
      </c>
      <c r="S12904" s="3">
        <v>45876.770833333336</v>
      </c>
      <c r="T12904" t="s">
        <v>54</v>
      </c>
      <c r="U12904" t="s">
        <v>694</v>
      </c>
      <c r="V12904" s="3">
        <v>45861.754166666666</v>
      </c>
      <c r="W12904" t="s">
        <v>157</v>
      </c>
      <c r="Y12904" s="4">
        <v>45876</v>
      </c>
      <c r="Z12904" s="2">
        <v>0.81263888888888891</v>
      </c>
    </row>
    <row r="12905" spans="1:26" x14ac:dyDescent="0.3">
      <c r="A12905">
        <v>22930</v>
      </c>
      <c r="B12905" t="s">
        <v>546</v>
      </c>
      <c r="C12905" t="s">
        <v>27</v>
      </c>
      <c r="D12905" t="s">
        <v>547</v>
      </c>
      <c r="E12905" t="s">
        <v>76</v>
      </c>
      <c r="F12905">
        <v>8714638059</v>
      </c>
      <c r="G12905" t="s">
        <v>43</v>
      </c>
      <c r="H12905">
        <v>1751</v>
      </c>
      <c r="I12905" t="s">
        <v>15817</v>
      </c>
      <c r="J12905" t="s">
        <v>693</v>
      </c>
      <c r="K12905" t="s">
        <v>49</v>
      </c>
      <c r="O12905" t="s">
        <v>33</v>
      </c>
      <c r="S12905" s="3">
        <v>45876.770833333336</v>
      </c>
      <c r="T12905" t="s">
        <v>54</v>
      </c>
      <c r="U12905" t="s">
        <v>695</v>
      </c>
      <c r="V12905" s="3">
        <v>45869.6875</v>
      </c>
      <c r="W12905" t="s">
        <v>759</v>
      </c>
      <c r="Y12905" s="4">
        <v>45876</v>
      </c>
      <c r="Z12905" s="2">
        <v>0.81263888888888891</v>
      </c>
    </row>
    <row r="12906" spans="1:26" x14ac:dyDescent="0.3">
      <c r="A12906">
        <v>29060</v>
      </c>
      <c r="B12906" t="s">
        <v>498</v>
      </c>
      <c r="C12906" t="s">
        <v>27</v>
      </c>
      <c r="D12906" t="s">
        <v>296</v>
      </c>
      <c r="E12906" t="s">
        <v>84</v>
      </c>
      <c r="F12906">
        <v>8012805549</v>
      </c>
      <c r="G12906" t="s">
        <v>53</v>
      </c>
      <c r="H12906">
        <v>7073</v>
      </c>
      <c r="I12906" t="s">
        <v>15818</v>
      </c>
      <c r="J12906" t="s">
        <v>693</v>
      </c>
      <c r="K12906" t="s">
        <v>32</v>
      </c>
      <c r="M12906" s="1">
        <v>0.70763888888888893</v>
      </c>
      <c r="N12906" t="s">
        <v>33</v>
      </c>
      <c r="O12906" t="s">
        <v>65</v>
      </c>
      <c r="P12906" s="2">
        <v>0.32878472222222221</v>
      </c>
      <c r="Q12906" s="2">
        <v>2.6620370370370372E-4</v>
      </c>
      <c r="S12906" s="3">
        <v>45876.745833333334</v>
      </c>
      <c r="T12906" t="s">
        <v>34</v>
      </c>
      <c r="U12906" t="s">
        <v>695</v>
      </c>
      <c r="V12906" s="3">
        <v>45869.745833333334</v>
      </c>
      <c r="W12906" t="s">
        <v>526</v>
      </c>
      <c r="X12906" t="s">
        <v>493</v>
      </c>
      <c r="Y12906" s="4">
        <v>45876</v>
      </c>
      <c r="Z12906" s="2">
        <v>0.81263888888888891</v>
      </c>
    </row>
    <row r="12907" spans="1:26" x14ac:dyDescent="0.3">
      <c r="A12907">
        <v>133418</v>
      </c>
      <c r="B12907" t="s">
        <v>355</v>
      </c>
      <c r="C12907" t="s">
        <v>27</v>
      </c>
      <c r="D12907" t="s">
        <v>51</v>
      </c>
      <c r="E12907" t="s">
        <v>52</v>
      </c>
      <c r="F12907">
        <v>9544844982</v>
      </c>
      <c r="G12907" t="s">
        <v>53</v>
      </c>
      <c r="H12907">
        <v>7024</v>
      </c>
      <c r="I12907" t="s">
        <v>15819</v>
      </c>
      <c r="J12907" t="s">
        <v>693</v>
      </c>
      <c r="K12907" t="s">
        <v>49</v>
      </c>
      <c r="O12907" t="s">
        <v>33</v>
      </c>
      <c r="S12907" s="3">
        <v>45876.71597222222</v>
      </c>
      <c r="T12907" t="s">
        <v>54</v>
      </c>
      <c r="U12907" t="s">
        <v>695</v>
      </c>
      <c r="V12907" s="3">
        <v>45866.71597222222</v>
      </c>
      <c r="W12907" t="s">
        <v>1094</v>
      </c>
      <c r="Y12907" s="4">
        <v>45876</v>
      </c>
      <c r="Z12907" s="2">
        <v>0.81263888888888891</v>
      </c>
    </row>
    <row r="12908" spans="1:26" x14ac:dyDescent="0.3">
      <c r="A12908">
        <v>28740</v>
      </c>
      <c r="B12908" t="s">
        <v>354</v>
      </c>
      <c r="C12908" t="s">
        <v>27</v>
      </c>
      <c r="D12908" t="s">
        <v>274</v>
      </c>
      <c r="E12908" t="s">
        <v>38</v>
      </c>
      <c r="F12908">
        <v>8848004265</v>
      </c>
      <c r="G12908" t="s">
        <v>30</v>
      </c>
      <c r="H12908">
        <v>7225</v>
      </c>
      <c r="I12908" t="s">
        <v>15820</v>
      </c>
      <c r="J12908" t="s">
        <v>693</v>
      </c>
      <c r="K12908" t="s">
        <v>32</v>
      </c>
      <c r="M12908" s="1">
        <v>0.63124999999999998</v>
      </c>
      <c r="N12908" t="s">
        <v>33</v>
      </c>
      <c r="O12908" t="s">
        <v>65</v>
      </c>
      <c r="P12908" s="2">
        <v>9.9525462962962968E-2</v>
      </c>
      <c r="Q12908" s="2">
        <v>1.6203703703703703E-4</v>
      </c>
      <c r="S12908" s="3">
        <v>45876.708333333336</v>
      </c>
      <c r="T12908" t="s">
        <v>54</v>
      </c>
      <c r="U12908" t="s">
        <v>697</v>
      </c>
      <c r="V12908" s="3">
        <v>45874.752083333333</v>
      </c>
      <c r="W12908" t="s">
        <v>484</v>
      </c>
      <c r="X12908" t="s">
        <v>493</v>
      </c>
      <c r="Y12908" s="4">
        <v>45876</v>
      </c>
      <c r="Z12908" s="2">
        <v>0.81263888888888891</v>
      </c>
    </row>
    <row r="12909" spans="1:26" x14ac:dyDescent="0.3">
      <c r="A12909">
        <v>29060</v>
      </c>
      <c r="B12909" t="s">
        <v>498</v>
      </c>
      <c r="C12909" t="s">
        <v>27</v>
      </c>
      <c r="D12909" t="s">
        <v>296</v>
      </c>
      <c r="E12909" t="s">
        <v>84</v>
      </c>
      <c r="F12909">
        <v>8012805549</v>
      </c>
      <c r="G12909" t="s">
        <v>53</v>
      </c>
      <c r="H12909">
        <v>7073</v>
      </c>
      <c r="I12909" t="s">
        <v>15821</v>
      </c>
      <c r="J12909" t="s">
        <v>693</v>
      </c>
      <c r="K12909" t="s">
        <v>32</v>
      </c>
      <c r="M12909" s="1">
        <v>0.71944444444444444</v>
      </c>
      <c r="N12909" t="s">
        <v>33</v>
      </c>
      <c r="O12909" t="s">
        <v>65</v>
      </c>
      <c r="P12909" s="2">
        <v>1.8518518518518518E-4</v>
      </c>
      <c r="Q12909" s="2">
        <v>1.2372685185185184E-2</v>
      </c>
      <c r="S12909" s="3">
        <v>45876.708333333336</v>
      </c>
      <c r="T12909" t="s">
        <v>34</v>
      </c>
      <c r="U12909" t="s">
        <v>695</v>
      </c>
      <c r="V12909" s="3">
        <v>45873.708333333336</v>
      </c>
      <c r="W12909" t="s">
        <v>526</v>
      </c>
      <c r="X12909" t="s">
        <v>493</v>
      </c>
      <c r="Y12909" s="4">
        <v>45876</v>
      </c>
      <c r="Z12909" s="2">
        <v>0.81263888888888891</v>
      </c>
    </row>
    <row r="12910" spans="1:26" x14ac:dyDescent="0.3">
      <c r="A12910">
        <v>25433</v>
      </c>
      <c r="B12910" t="s">
        <v>164</v>
      </c>
      <c r="C12910" t="s">
        <v>27</v>
      </c>
      <c r="D12910" t="s">
        <v>129</v>
      </c>
      <c r="E12910" t="s">
        <v>42</v>
      </c>
      <c r="F12910">
        <v>8714651599</v>
      </c>
      <c r="G12910" t="s">
        <v>43</v>
      </c>
      <c r="H12910">
        <v>7120</v>
      </c>
      <c r="I12910" t="s">
        <v>15822</v>
      </c>
      <c r="J12910" t="s">
        <v>693</v>
      </c>
      <c r="K12910" t="s">
        <v>32</v>
      </c>
      <c r="M12910" s="1">
        <v>0.34722222222222221</v>
      </c>
      <c r="N12910" t="s">
        <v>33</v>
      </c>
      <c r="O12910" t="s">
        <v>33</v>
      </c>
      <c r="P12910" s="2">
        <v>0.62399305555555551</v>
      </c>
      <c r="Q12910" s="2">
        <v>1.5046296296296297E-4</v>
      </c>
      <c r="S12910" s="3">
        <v>45876.708333333336</v>
      </c>
      <c r="T12910" t="s">
        <v>54</v>
      </c>
      <c r="U12910" t="s">
        <v>694</v>
      </c>
      <c r="V12910" s="3">
        <v>45861.453472222223</v>
      </c>
      <c r="W12910" t="s">
        <v>945</v>
      </c>
      <c r="X12910" t="s">
        <v>493</v>
      </c>
      <c r="Y12910" s="4">
        <v>45876</v>
      </c>
      <c r="Z12910" s="2">
        <v>0.81263888888888891</v>
      </c>
    </row>
    <row r="12911" spans="1:26" x14ac:dyDescent="0.3">
      <c r="A12911">
        <v>130985</v>
      </c>
      <c r="B12911" t="s">
        <v>342</v>
      </c>
      <c r="C12911" t="s">
        <v>27</v>
      </c>
      <c r="D12911" t="s">
        <v>83</v>
      </c>
      <c r="E12911" t="s">
        <v>84</v>
      </c>
      <c r="F12911">
        <v>7010753566</v>
      </c>
      <c r="G12911" t="s">
        <v>53</v>
      </c>
      <c r="H12911">
        <v>7041</v>
      </c>
      <c r="I12911" t="s">
        <v>15823</v>
      </c>
      <c r="J12911" t="s">
        <v>693</v>
      </c>
      <c r="K12911" t="s">
        <v>49</v>
      </c>
      <c r="O12911" t="s">
        <v>33</v>
      </c>
      <c r="S12911" s="3">
        <v>45876.681944444441</v>
      </c>
      <c r="T12911" t="s">
        <v>34</v>
      </c>
      <c r="U12911" t="s">
        <v>695</v>
      </c>
      <c r="V12911" s="3">
        <v>45864.724305555559</v>
      </c>
      <c r="W12911" t="s">
        <v>343</v>
      </c>
      <c r="Y12911" s="4">
        <v>45876</v>
      </c>
      <c r="Z12911" s="2">
        <v>0.81263888888888891</v>
      </c>
    </row>
    <row r="12912" spans="1:26" x14ac:dyDescent="0.3">
      <c r="A12912">
        <v>136301</v>
      </c>
      <c r="B12912" t="s">
        <v>294</v>
      </c>
      <c r="C12912" t="s">
        <v>27</v>
      </c>
      <c r="D12912" t="s">
        <v>295</v>
      </c>
      <c r="E12912" t="s">
        <v>84</v>
      </c>
      <c r="F12912">
        <v>9790179428</v>
      </c>
      <c r="G12912" t="s">
        <v>53</v>
      </c>
      <c r="H12912">
        <v>7047</v>
      </c>
      <c r="I12912" t="s">
        <v>15824</v>
      </c>
      <c r="J12912" t="s">
        <v>693</v>
      </c>
      <c r="K12912" t="s">
        <v>49</v>
      </c>
      <c r="O12912" t="s">
        <v>33</v>
      </c>
      <c r="S12912" s="3">
        <v>45876.668749999997</v>
      </c>
      <c r="T12912" t="s">
        <v>34</v>
      </c>
      <c r="U12912" t="s">
        <v>696</v>
      </c>
      <c r="V12912" s="3">
        <v>45869.668749999997</v>
      </c>
      <c r="W12912" t="s">
        <v>529</v>
      </c>
      <c r="Y12912" s="4">
        <v>45876</v>
      </c>
      <c r="Z12912" s="2">
        <v>0.81263888888888891</v>
      </c>
    </row>
    <row r="12913" spans="1:26" x14ac:dyDescent="0.3">
      <c r="A12913">
        <v>29585</v>
      </c>
      <c r="B12913" t="s">
        <v>317</v>
      </c>
      <c r="C12913" t="s">
        <v>27</v>
      </c>
      <c r="D12913" t="s">
        <v>318</v>
      </c>
      <c r="E12913" t="s">
        <v>76</v>
      </c>
      <c r="F12913">
        <v>8714686615</v>
      </c>
      <c r="G12913" t="s">
        <v>43</v>
      </c>
      <c r="H12913">
        <v>7097</v>
      </c>
      <c r="I12913" t="s">
        <v>15825</v>
      </c>
      <c r="J12913" t="s">
        <v>693</v>
      </c>
      <c r="K12913" t="s">
        <v>49</v>
      </c>
      <c r="O12913" t="s">
        <v>33</v>
      </c>
      <c r="S12913" s="3">
        <v>45876.667361111111</v>
      </c>
      <c r="T12913" t="s">
        <v>54</v>
      </c>
      <c r="U12913" t="s">
        <v>695</v>
      </c>
      <c r="V12913" s="3">
        <v>45863.667361111111</v>
      </c>
      <c r="W12913" t="s">
        <v>1850</v>
      </c>
      <c r="Y12913" s="4">
        <v>45876</v>
      </c>
      <c r="Z12913" s="2">
        <v>0.81263888888888891</v>
      </c>
    </row>
    <row r="12914" spans="1:26" x14ac:dyDescent="0.3">
      <c r="A12914">
        <v>131652</v>
      </c>
      <c r="B12914" t="s">
        <v>335</v>
      </c>
      <c r="C12914" t="s">
        <v>27</v>
      </c>
      <c r="D12914" t="s">
        <v>296</v>
      </c>
      <c r="E12914" t="s">
        <v>84</v>
      </c>
      <c r="F12914">
        <v>8825521853</v>
      </c>
      <c r="G12914" t="s">
        <v>53</v>
      </c>
      <c r="H12914">
        <v>7212</v>
      </c>
      <c r="I12914" t="s">
        <v>15826</v>
      </c>
      <c r="J12914" t="s">
        <v>693</v>
      </c>
      <c r="K12914" t="s">
        <v>32</v>
      </c>
      <c r="M12914" s="1">
        <v>0.80208333333333337</v>
      </c>
      <c r="N12914" t="s">
        <v>33</v>
      </c>
      <c r="O12914" t="s">
        <v>65</v>
      </c>
      <c r="P12914" s="2">
        <v>6.5972222222222224E-4</v>
      </c>
      <c r="Q12914" s="2">
        <v>5.2083333333333333E-4</v>
      </c>
      <c r="S12914" s="3">
        <v>45876.666666666664</v>
      </c>
      <c r="T12914" t="s">
        <v>34</v>
      </c>
      <c r="U12914" t="s">
        <v>695</v>
      </c>
      <c r="V12914" s="3">
        <v>45868.741666666669</v>
      </c>
      <c r="W12914" t="s">
        <v>2089</v>
      </c>
      <c r="X12914" t="s">
        <v>493</v>
      </c>
      <c r="Y12914" s="4">
        <v>45876</v>
      </c>
      <c r="Z12914" s="2">
        <v>0.81263888888888891</v>
      </c>
    </row>
    <row r="12915" spans="1:26" x14ac:dyDescent="0.3">
      <c r="A12915">
        <v>132567</v>
      </c>
      <c r="B12915" t="s">
        <v>366</v>
      </c>
      <c r="C12915" t="s">
        <v>27</v>
      </c>
      <c r="D12915" t="s">
        <v>329</v>
      </c>
      <c r="E12915" t="s">
        <v>76</v>
      </c>
      <c r="F12915">
        <v>9516115043</v>
      </c>
      <c r="G12915" t="s">
        <v>43</v>
      </c>
      <c r="H12915">
        <v>7300</v>
      </c>
      <c r="I12915" t="s">
        <v>15827</v>
      </c>
      <c r="J12915" t="s">
        <v>693</v>
      </c>
      <c r="K12915" t="s">
        <v>32</v>
      </c>
      <c r="M12915" s="1">
        <v>0.65902777777777777</v>
      </c>
      <c r="N12915" t="s">
        <v>33</v>
      </c>
      <c r="O12915" t="s">
        <v>33</v>
      </c>
      <c r="P12915" s="2">
        <v>4.9768518518518521E-4</v>
      </c>
      <c r="Q12915" s="2">
        <v>5.7870370370370373E-5</v>
      </c>
      <c r="S12915" s="3">
        <v>45876.658333333333</v>
      </c>
      <c r="T12915" t="s">
        <v>54</v>
      </c>
      <c r="U12915" t="s">
        <v>695</v>
      </c>
      <c r="V12915" s="3">
        <v>45862.658333333333</v>
      </c>
      <c r="W12915" t="s">
        <v>1133</v>
      </c>
      <c r="X12915" t="s">
        <v>493</v>
      </c>
      <c r="Y12915" s="4">
        <v>45876</v>
      </c>
      <c r="Z12915" s="2">
        <v>0.81263888888888891</v>
      </c>
    </row>
    <row r="12916" spans="1:26" x14ac:dyDescent="0.3">
      <c r="A12916">
        <v>136155</v>
      </c>
      <c r="B12916" t="s">
        <v>317</v>
      </c>
      <c r="C12916" t="s">
        <v>27</v>
      </c>
      <c r="D12916" t="s">
        <v>318</v>
      </c>
      <c r="E12916" t="s">
        <v>76</v>
      </c>
      <c r="F12916">
        <v>9131753749</v>
      </c>
      <c r="G12916" t="s">
        <v>43</v>
      </c>
      <c r="H12916">
        <v>7097</v>
      </c>
      <c r="I12916" t="s">
        <v>15828</v>
      </c>
      <c r="J12916" t="s">
        <v>693</v>
      </c>
      <c r="K12916" t="s">
        <v>32</v>
      </c>
      <c r="M12916" s="1">
        <v>0.43958333333333333</v>
      </c>
      <c r="N12916" t="s">
        <v>33</v>
      </c>
      <c r="O12916" t="s">
        <v>33</v>
      </c>
      <c r="P12916" s="2">
        <v>3.9351851851851852E-4</v>
      </c>
      <c r="Q12916" s="2">
        <v>1.7361111111111112E-4</v>
      </c>
      <c r="S12916" s="3">
        <v>45876.645138888889</v>
      </c>
      <c r="T12916" t="s">
        <v>54</v>
      </c>
      <c r="U12916" t="s">
        <v>696</v>
      </c>
      <c r="V12916" s="3">
        <v>45862.645138888889</v>
      </c>
      <c r="W12916" t="s">
        <v>2005</v>
      </c>
      <c r="X12916" t="s">
        <v>516</v>
      </c>
      <c r="Y12916" s="4">
        <v>45876</v>
      </c>
      <c r="Z12916" s="2">
        <v>0.81263888888888891</v>
      </c>
    </row>
    <row r="12917" spans="1:26" x14ac:dyDescent="0.3">
      <c r="A12917">
        <v>130689</v>
      </c>
      <c r="B12917" t="s">
        <v>300</v>
      </c>
      <c r="C12917" t="s">
        <v>27</v>
      </c>
      <c r="D12917" t="s">
        <v>301</v>
      </c>
      <c r="E12917" t="s">
        <v>84</v>
      </c>
      <c r="F12917">
        <v>9500367918</v>
      </c>
      <c r="G12917" t="s">
        <v>53</v>
      </c>
      <c r="H12917">
        <v>7079</v>
      </c>
      <c r="I12917" t="s">
        <v>15829</v>
      </c>
      <c r="J12917" t="s">
        <v>693</v>
      </c>
      <c r="K12917" t="s">
        <v>49</v>
      </c>
      <c r="O12917" t="s">
        <v>33</v>
      </c>
      <c r="S12917" s="3">
        <v>45876.63958333333</v>
      </c>
      <c r="T12917" t="s">
        <v>34</v>
      </c>
      <c r="U12917" t="s">
        <v>694</v>
      </c>
      <c r="V12917" s="3">
        <v>45862.63958333333</v>
      </c>
      <c r="W12917" t="s">
        <v>1394</v>
      </c>
      <c r="Y12917" s="4">
        <v>45876</v>
      </c>
      <c r="Z12917" s="2">
        <v>0.81263888888888891</v>
      </c>
    </row>
    <row r="12918" spans="1:26" x14ac:dyDescent="0.3">
      <c r="A12918">
        <v>136155</v>
      </c>
      <c r="B12918" t="s">
        <v>317</v>
      </c>
      <c r="C12918" t="s">
        <v>27</v>
      </c>
      <c r="D12918" t="s">
        <v>318</v>
      </c>
      <c r="E12918" t="s">
        <v>76</v>
      </c>
      <c r="F12918">
        <v>9131753749</v>
      </c>
      <c r="G12918" t="s">
        <v>43</v>
      </c>
      <c r="H12918">
        <v>7097</v>
      </c>
      <c r="I12918" t="s">
        <v>15830</v>
      </c>
      <c r="J12918" t="s">
        <v>693</v>
      </c>
      <c r="K12918" t="s">
        <v>32</v>
      </c>
      <c r="M12918" s="1">
        <v>0.64513888888888893</v>
      </c>
      <c r="N12918" t="s">
        <v>33</v>
      </c>
      <c r="O12918" t="s">
        <v>65</v>
      </c>
      <c r="P12918" s="2">
        <v>6.3657407407407413E-4</v>
      </c>
      <c r="Q12918" s="2">
        <v>4.6296296296296298E-4</v>
      </c>
      <c r="S12918" s="3">
        <v>45876.633333333331</v>
      </c>
      <c r="T12918" t="s">
        <v>54</v>
      </c>
      <c r="U12918" t="s">
        <v>695</v>
      </c>
      <c r="V12918" s="3">
        <v>45862.634027777778</v>
      </c>
      <c r="W12918" t="s">
        <v>2005</v>
      </c>
      <c r="X12918" t="s">
        <v>516</v>
      </c>
      <c r="Y12918" s="4">
        <v>45876</v>
      </c>
      <c r="Z12918" s="2">
        <v>0.81263888888888891</v>
      </c>
    </row>
    <row r="12919" spans="1:26" x14ac:dyDescent="0.3">
      <c r="A12919">
        <v>133936</v>
      </c>
      <c r="B12919" t="s">
        <v>50</v>
      </c>
      <c r="C12919" t="s">
        <v>27</v>
      </c>
      <c r="D12919" t="s">
        <v>51</v>
      </c>
      <c r="E12919" t="s">
        <v>52</v>
      </c>
      <c r="F12919">
        <v>8089455874</v>
      </c>
      <c r="G12919" t="s">
        <v>53</v>
      </c>
      <c r="H12919">
        <v>7038</v>
      </c>
      <c r="I12919" t="s">
        <v>15831</v>
      </c>
      <c r="J12919" t="s">
        <v>693</v>
      </c>
      <c r="K12919" t="s">
        <v>32</v>
      </c>
      <c r="M12919" s="1">
        <v>0.75972222222222219</v>
      </c>
      <c r="N12919" t="s">
        <v>33</v>
      </c>
      <c r="O12919" t="s">
        <v>65</v>
      </c>
      <c r="P12919" s="2">
        <v>4.87037037037037E-2</v>
      </c>
      <c r="Q12919" s="2">
        <v>1.1574074074074075E-4</v>
      </c>
      <c r="S12919" s="3">
        <v>45876.625</v>
      </c>
      <c r="T12919" t="s">
        <v>54</v>
      </c>
      <c r="U12919" t="s">
        <v>697</v>
      </c>
      <c r="V12919" s="3">
        <v>45874.762499999997</v>
      </c>
      <c r="W12919" t="s">
        <v>288</v>
      </c>
      <c r="X12919" t="s">
        <v>493</v>
      </c>
      <c r="Y12919" s="4">
        <v>45876</v>
      </c>
      <c r="Z12919" s="2">
        <v>0.81263888888888891</v>
      </c>
    </row>
    <row r="12920" spans="1:26" x14ac:dyDescent="0.3">
      <c r="A12920">
        <v>135031</v>
      </c>
      <c r="B12920" t="s">
        <v>40</v>
      </c>
      <c r="C12920" t="s">
        <v>27</v>
      </c>
      <c r="D12920" t="s">
        <v>41</v>
      </c>
      <c r="E12920" t="s">
        <v>42</v>
      </c>
      <c r="F12920">
        <v>8094560593</v>
      </c>
      <c r="G12920" t="s">
        <v>43</v>
      </c>
      <c r="H12920">
        <v>1761</v>
      </c>
      <c r="I12920" t="s">
        <v>15832</v>
      </c>
      <c r="J12920" t="s">
        <v>693</v>
      </c>
      <c r="K12920" t="s">
        <v>32</v>
      </c>
      <c r="M12920" s="1">
        <v>0.39652777777777776</v>
      </c>
      <c r="N12920" t="s">
        <v>33</v>
      </c>
      <c r="O12920" t="s">
        <v>65</v>
      </c>
      <c r="P12920" s="2">
        <v>6.018518518518519E-4</v>
      </c>
      <c r="Q12920" s="2">
        <v>1.7361111111111112E-4</v>
      </c>
      <c r="S12920" s="3">
        <v>45876.620833333334</v>
      </c>
      <c r="T12920" t="s">
        <v>34</v>
      </c>
      <c r="U12920" t="s">
        <v>695</v>
      </c>
      <c r="V12920" s="3">
        <v>45868.746527777781</v>
      </c>
      <c r="W12920" t="s">
        <v>44</v>
      </c>
      <c r="X12920" t="s">
        <v>493</v>
      </c>
      <c r="Y12920" s="4">
        <v>45876</v>
      </c>
      <c r="Z12920" s="2">
        <v>0.81263888888888891</v>
      </c>
    </row>
    <row r="12921" spans="1:26" x14ac:dyDescent="0.3">
      <c r="A12921">
        <v>132567</v>
      </c>
      <c r="B12921" t="s">
        <v>366</v>
      </c>
      <c r="C12921" t="s">
        <v>27</v>
      </c>
      <c r="D12921" t="s">
        <v>329</v>
      </c>
      <c r="E12921" t="s">
        <v>76</v>
      </c>
      <c r="F12921">
        <v>9516115043</v>
      </c>
      <c r="G12921" t="s">
        <v>43</v>
      </c>
      <c r="H12921">
        <v>7300</v>
      </c>
      <c r="I12921" t="s">
        <v>15833</v>
      </c>
      <c r="J12921" t="s">
        <v>693</v>
      </c>
      <c r="K12921" t="s">
        <v>32</v>
      </c>
      <c r="M12921" s="1">
        <v>0.65833333333333333</v>
      </c>
      <c r="N12921" t="s">
        <v>33</v>
      </c>
      <c r="O12921" t="s">
        <v>65</v>
      </c>
      <c r="P12921" s="2">
        <v>6.4814814814814813E-4</v>
      </c>
      <c r="Q12921" s="2">
        <v>1.9675925925925926E-4</v>
      </c>
      <c r="S12921" s="3">
        <v>45876.615972222222</v>
      </c>
      <c r="T12921" t="s">
        <v>54</v>
      </c>
      <c r="U12921" t="s">
        <v>694</v>
      </c>
      <c r="V12921" s="3">
        <v>45862.657638888886</v>
      </c>
      <c r="W12921" t="s">
        <v>1133</v>
      </c>
      <c r="X12921" t="s">
        <v>493</v>
      </c>
      <c r="Y12921" s="4">
        <v>45876</v>
      </c>
      <c r="Z12921" s="2">
        <v>0.81263888888888891</v>
      </c>
    </row>
    <row r="12922" spans="1:26" x14ac:dyDescent="0.3">
      <c r="A12922">
        <v>29585</v>
      </c>
      <c r="B12922" t="s">
        <v>317</v>
      </c>
      <c r="C12922" t="s">
        <v>27</v>
      </c>
      <c r="D12922" t="s">
        <v>318</v>
      </c>
      <c r="E12922" t="s">
        <v>76</v>
      </c>
      <c r="F12922">
        <v>8714686615</v>
      </c>
      <c r="G12922" t="s">
        <v>43</v>
      </c>
      <c r="H12922">
        <v>7097</v>
      </c>
      <c r="I12922" t="s">
        <v>15834</v>
      </c>
      <c r="J12922" t="s">
        <v>693</v>
      </c>
      <c r="K12922" t="s">
        <v>32</v>
      </c>
      <c r="M12922" s="1">
        <v>0.70138888888888884</v>
      </c>
      <c r="N12922" t="s">
        <v>33</v>
      </c>
      <c r="O12922" t="s">
        <v>65</v>
      </c>
      <c r="P12922" s="2">
        <v>8.6805555555555551E-4</v>
      </c>
      <c r="Q12922" s="2">
        <v>1.9675925925925926E-4</v>
      </c>
      <c r="S12922" s="3">
        <v>45876.615972222222</v>
      </c>
      <c r="T12922" t="s">
        <v>54</v>
      </c>
      <c r="U12922" t="s">
        <v>694</v>
      </c>
      <c r="V12922" s="3">
        <v>45862.7</v>
      </c>
      <c r="W12922" t="s">
        <v>1850</v>
      </c>
      <c r="X12922" t="s">
        <v>493</v>
      </c>
      <c r="Y12922" s="4">
        <v>45876</v>
      </c>
      <c r="Z12922" s="2">
        <v>0.81263888888888891</v>
      </c>
    </row>
    <row r="12923" spans="1:26" x14ac:dyDescent="0.3">
      <c r="A12923">
        <v>134233</v>
      </c>
      <c r="B12923" t="s">
        <v>538</v>
      </c>
      <c r="C12923" t="s">
        <v>27</v>
      </c>
      <c r="D12923" t="s">
        <v>351</v>
      </c>
      <c r="E12923" t="s">
        <v>76</v>
      </c>
      <c r="F12923">
        <v>9301478366</v>
      </c>
      <c r="G12923" t="s">
        <v>43</v>
      </c>
      <c r="H12923">
        <v>7098</v>
      </c>
      <c r="I12923" t="s">
        <v>15835</v>
      </c>
      <c r="J12923" t="s">
        <v>693</v>
      </c>
      <c r="K12923" t="s">
        <v>49</v>
      </c>
      <c r="O12923" t="s">
        <v>33</v>
      </c>
      <c r="S12923" s="3">
        <v>45876.611111111109</v>
      </c>
      <c r="T12923" t="s">
        <v>54</v>
      </c>
      <c r="U12923" t="s">
        <v>695</v>
      </c>
      <c r="V12923" s="3">
        <v>45863.769444444442</v>
      </c>
      <c r="W12923" t="s">
        <v>755</v>
      </c>
      <c r="Y12923" s="4">
        <v>45876</v>
      </c>
      <c r="Z12923" s="2">
        <v>0.81263888888888891</v>
      </c>
    </row>
    <row r="12924" spans="1:26" x14ac:dyDescent="0.3">
      <c r="A12924">
        <v>134308</v>
      </c>
      <c r="B12924" t="s">
        <v>523</v>
      </c>
      <c r="C12924" t="s">
        <v>27</v>
      </c>
      <c r="D12924" t="s">
        <v>324</v>
      </c>
      <c r="E12924" t="s">
        <v>84</v>
      </c>
      <c r="F12924">
        <v>9037979234</v>
      </c>
      <c r="G12924" t="s">
        <v>53</v>
      </c>
      <c r="H12924">
        <v>7048</v>
      </c>
      <c r="I12924" t="s">
        <v>15836</v>
      </c>
      <c r="J12924" t="s">
        <v>693</v>
      </c>
      <c r="K12924" t="s">
        <v>49</v>
      </c>
      <c r="O12924" t="s">
        <v>33</v>
      </c>
      <c r="S12924" s="3">
        <v>45876.530555555553</v>
      </c>
      <c r="T12924" t="s">
        <v>34</v>
      </c>
      <c r="U12924" t="s">
        <v>695</v>
      </c>
      <c r="V12924" s="3">
        <v>45868.738888888889</v>
      </c>
      <c r="W12924" t="s">
        <v>585</v>
      </c>
      <c r="Y12924" s="4">
        <v>45876</v>
      </c>
      <c r="Z12924" s="2">
        <v>0.81263888888888891</v>
      </c>
    </row>
    <row r="12925" spans="1:26" x14ac:dyDescent="0.3">
      <c r="A12925">
        <v>135889</v>
      </c>
      <c r="B12925" t="s">
        <v>346</v>
      </c>
      <c r="C12925" t="s">
        <v>27</v>
      </c>
      <c r="D12925" t="s">
        <v>318</v>
      </c>
      <c r="E12925" t="s">
        <v>76</v>
      </c>
      <c r="F12925">
        <v>9109065552</v>
      </c>
      <c r="G12925" t="s">
        <v>43</v>
      </c>
      <c r="H12925">
        <v>7132</v>
      </c>
      <c r="I12925" t="s">
        <v>15837</v>
      </c>
      <c r="J12925" t="s">
        <v>693</v>
      </c>
      <c r="K12925" t="s">
        <v>49</v>
      </c>
      <c r="O12925" t="s">
        <v>33</v>
      </c>
      <c r="S12925" s="3">
        <v>45876.527083333334</v>
      </c>
      <c r="T12925" t="s">
        <v>54</v>
      </c>
      <c r="U12925" t="s">
        <v>695</v>
      </c>
      <c r="V12925" s="3">
        <v>45869.527083333334</v>
      </c>
      <c r="W12925" t="s">
        <v>600</v>
      </c>
      <c r="Y12925" s="4">
        <v>45876</v>
      </c>
      <c r="Z12925" s="2">
        <v>0.81263888888888891</v>
      </c>
    </row>
    <row r="12926" spans="1:26" x14ac:dyDescent="0.3">
      <c r="A12926">
        <v>135070</v>
      </c>
      <c r="B12926" t="s">
        <v>82</v>
      </c>
      <c r="C12926" t="s">
        <v>27</v>
      </c>
      <c r="D12926" t="s">
        <v>83</v>
      </c>
      <c r="E12926" t="s">
        <v>84</v>
      </c>
      <c r="F12926">
        <v>9025002153</v>
      </c>
      <c r="G12926" t="s">
        <v>53</v>
      </c>
      <c r="H12926">
        <v>1795</v>
      </c>
      <c r="I12926" t="s">
        <v>15838</v>
      </c>
      <c r="J12926" t="s">
        <v>693</v>
      </c>
      <c r="K12926" t="s">
        <v>32</v>
      </c>
      <c r="M12926" s="1">
        <v>0.50277777777777777</v>
      </c>
      <c r="N12926" t="s">
        <v>33</v>
      </c>
      <c r="O12926" t="s">
        <v>33</v>
      </c>
      <c r="P12926" s="2">
        <v>0.77160879629629631</v>
      </c>
      <c r="Q12926" s="2">
        <v>0.12751157407407407</v>
      </c>
      <c r="S12926" s="3">
        <v>45876.464583333334</v>
      </c>
      <c r="T12926" t="s">
        <v>34</v>
      </c>
      <c r="U12926" t="s">
        <v>694</v>
      </c>
      <c r="V12926" s="3">
        <v>45863.465277777781</v>
      </c>
      <c r="W12926" t="s">
        <v>378</v>
      </c>
      <c r="X12926" t="s">
        <v>493</v>
      </c>
      <c r="Y12926" s="4">
        <v>45876</v>
      </c>
      <c r="Z12926" s="2">
        <v>0.81263888888888891</v>
      </c>
    </row>
    <row r="12927" spans="1:26" x14ac:dyDescent="0.3">
      <c r="A12927">
        <v>136327</v>
      </c>
      <c r="B12927" t="s">
        <v>45</v>
      </c>
      <c r="C12927" t="s">
        <v>27</v>
      </c>
      <c r="D12927" t="s">
        <v>46</v>
      </c>
      <c r="E12927" t="s">
        <v>38</v>
      </c>
      <c r="F12927">
        <v>8208548184</v>
      </c>
      <c r="G12927" t="s">
        <v>30</v>
      </c>
      <c r="H12927">
        <v>7410</v>
      </c>
      <c r="I12927" t="s">
        <v>15839</v>
      </c>
      <c r="J12927" t="s">
        <v>693</v>
      </c>
      <c r="K12927" t="s">
        <v>32</v>
      </c>
      <c r="M12927" s="1">
        <v>0.8569444444444444</v>
      </c>
      <c r="N12927" t="s">
        <v>33</v>
      </c>
      <c r="O12927" t="s">
        <v>65</v>
      </c>
      <c r="P12927" s="2">
        <v>3.2407407407407406E-4</v>
      </c>
      <c r="Q12927" s="2">
        <v>0.42126157407407405</v>
      </c>
      <c r="S12927" s="3">
        <v>45876.43472222222</v>
      </c>
      <c r="T12927" t="s">
        <v>34</v>
      </c>
      <c r="U12927" t="s">
        <v>15840</v>
      </c>
      <c r="V12927" s="3">
        <v>45860.43472222222</v>
      </c>
      <c r="W12927" t="s">
        <v>2091</v>
      </c>
      <c r="X12927" t="s">
        <v>493</v>
      </c>
      <c r="Y12927" s="4">
        <v>45876</v>
      </c>
      <c r="Z12927" s="2">
        <v>0.81263888888888891</v>
      </c>
    </row>
    <row r="12928" spans="1:26" x14ac:dyDescent="0.3">
      <c r="A12928">
        <v>136068</v>
      </c>
      <c r="B12928" t="s">
        <v>1492</v>
      </c>
      <c r="C12928" t="s">
        <v>27</v>
      </c>
      <c r="D12928" t="s">
        <v>178</v>
      </c>
      <c r="E12928" t="s">
        <v>42</v>
      </c>
      <c r="F12928">
        <v>8878142387</v>
      </c>
      <c r="G12928" t="s">
        <v>43</v>
      </c>
      <c r="H12928">
        <v>1763</v>
      </c>
      <c r="I12928" t="s">
        <v>15841</v>
      </c>
      <c r="J12928" t="s">
        <v>693</v>
      </c>
      <c r="K12928" t="s">
        <v>49</v>
      </c>
      <c r="O12928" t="s">
        <v>33</v>
      </c>
      <c r="S12928" s="3">
        <v>45876.419444444444</v>
      </c>
      <c r="T12928" t="s">
        <v>54</v>
      </c>
      <c r="U12928" t="s">
        <v>694</v>
      </c>
      <c r="V12928" s="3">
        <v>45863.420138888891</v>
      </c>
      <c r="W12928" t="s">
        <v>1493</v>
      </c>
      <c r="Y12928" s="4">
        <v>45876</v>
      </c>
      <c r="Z12928" s="2">
        <v>0.81263888888888891</v>
      </c>
    </row>
    <row r="12929" spans="1:26" x14ac:dyDescent="0.3">
      <c r="A12929">
        <v>27796</v>
      </c>
      <c r="B12929" t="s">
        <v>297</v>
      </c>
      <c r="C12929" t="s">
        <v>27</v>
      </c>
      <c r="D12929" t="s">
        <v>91</v>
      </c>
      <c r="E12929" t="s">
        <v>38</v>
      </c>
      <c r="F12929">
        <v>9778638500</v>
      </c>
      <c r="G12929" t="s">
        <v>30</v>
      </c>
      <c r="H12929">
        <v>7409</v>
      </c>
      <c r="I12929" t="s">
        <v>15842</v>
      </c>
      <c r="J12929" t="s">
        <v>693</v>
      </c>
      <c r="K12929" t="s">
        <v>49</v>
      </c>
      <c r="O12929" t="s">
        <v>33</v>
      </c>
      <c r="S12929" s="3">
        <v>45876.416666666664</v>
      </c>
      <c r="T12929" t="s">
        <v>54</v>
      </c>
      <c r="U12929" t="s">
        <v>695</v>
      </c>
      <c r="V12929" s="3">
        <v>45867.328472222223</v>
      </c>
      <c r="W12929" t="s">
        <v>299</v>
      </c>
      <c r="Y12929" s="4">
        <v>45876</v>
      </c>
      <c r="Z12929" s="2">
        <v>0.81263888888888891</v>
      </c>
    </row>
    <row r="12930" spans="1:26" x14ac:dyDescent="0.3">
      <c r="A12930">
        <v>135153</v>
      </c>
      <c r="B12930" t="s">
        <v>495</v>
      </c>
      <c r="C12930" t="s">
        <v>27</v>
      </c>
      <c r="D12930" t="s">
        <v>285</v>
      </c>
      <c r="E12930" t="s">
        <v>84</v>
      </c>
      <c r="F12930">
        <v>6385767686</v>
      </c>
      <c r="G12930" t="s">
        <v>53</v>
      </c>
      <c r="H12930">
        <v>7071</v>
      </c>
      <c r="I12930" t="s">
        <v>15843</v>
      </c>
      <c r="J12930" t="s">
        <v>693</v>
      </c>
      <c r="K12930" t="s">
        <v>32</v>
      </c>
      <c r="M12930" s="1">
        <v>0.70416666666666672</v>
      </c>
      <c r="N12930" t="s">
        <v>33</v>
      </c>
      <c r="O12930" t="s">
        <v>33</v>
      </c>
      <c r="P12930" s="2">
        <v>1.5046296296296297E-4</v>
      </c>
      <c r="Q12930" s="2">
        <v>8.1018518518518516E-5</v>
      </c>
      <c r="S12930" s="3">
        <v>45876.416666666664</v>
      </c>
      <c r="T12930" t="s">
        <v>34</v>
      </c>
      <c r="U12930" t="s">
        <v>694</v>
      </c>
      <c r="V12930" s="3">
        <v>45861.775000000001</v>
      </c>
      <c r="W12930" t="s">
        <v>539</v>
      </c>
      <c r="X12930" t="s">
        <v>516</v>
      </c>
      <c r="Y12930" s="4">
        <v>45876</v>
      </c>
      <c r="Z12930" s="2">
        <v>0.81263888888888891</v>
      </c>
    </row>
    <row r="12931" spans="1:26" x14ac:dyDescent="0.3">
      <c r="A12931">
        <v>135153</v>
      </c>
      <c r="B12931" t="s">
        <v>495</v>
      </c>
      <c r="C12931" t="s">
        <v>27</v>
      </c>
      <c r="D12931" t="s">
        <v>285</v>
      </c>
      <c r="E12931" t="s">
        <v>84</v>
      </c>
      <c r="F12931">
        <v>6385767686</v>
      </c>
      <c r="G12931" t="s">
        <v>53</v>
      </c>
      <c r="H12931">
        <v>7071</v>
      </c>
      <c r="I12931" t="s">
        <v>15844</v>
      </c>
      <c r="J12931" t="s">
        <v>693</v>
      </c>
      <c r="K12931" t="s">
        <v>32</v>
      </c>
      <c r="M12931" s="1">
        <v>0.70486111111111116</v>
      </c>
      <c r="N12931" t="s">
        <v>33</v>
      </c>
      <c r="O12931" t="s">
        <v>33</v>
      </c>
      <c r="P12931" s="2">
        <v>1.7361111111111112E-4</v>
      </c>
      <c r="Q12931" s="2">
        <v>1.0416666666666667E-4</v>
      </c>
      <c r="S12931" s="3">
        <v>45876.416666666664</v>
      </c>
      <c r="T12931" t="s">
        <v>34</v>
      </c>
      <c r="U12931" t="s">
        <v>694</v>
      </c>
      <c r="V12931" s="3">
        <v>45861.775694444441</v>
      </c>
      <c r="W12931" t="s">
        <v>539</v>
      </c>
      <c r="X12931" t="s">
        <v>493</v>
      </c>
      <c r="Y12931" s="4">
        <v>45876</v>
      </c>
      <c r="Z12931" s="2">
        <v>0.81263888888888891</v>
      </c>
    </row>
    <row r="12932" spans="1:26" x14ac:dyDescent="0.3">
      <c r="A12932">
        <v>131064</v>
      </c>
      <c r="B12932" t="s">
        <v>1343</v>
      </c>
      <c r="C12932" t="s">
        <v>27</v>
      </c>
      <c r="D12932" t="s">
        <v>144</v>
      </c>
      <c r="E12932" t="s">
        <v>42</v>
      </c>
      <c r="F12932">
        <v>6260774504</v>
      </c>
      <c r="G12932" t="s">
        <v>43</v>
      </c>
      <c r="H12932">
        <v>7067</v>
      </c>
      <c r="I12932" t="s">
        <v>15845</v>
      </c>
      <c r="J12932" t="s">
        <v>693</v>
      </c>
      <c r="K12932" t="s">
        <v>32</v>
      </c>
      <c r="M12932" s="1">
        <v>0.4152777777777778</v>
      </c>
      <c r="N12932" t="s">
        <v>33</v>
      </c>
      <c r="O12932" t="s">
        <v>33</v>
      </c>
      <c r="P12932" s="2">
        <v>7.0729166666666662E-2</v>
      </c>
      <c r="Q12932" s="2">
        <v>1.273148148148148E-4</v>
      </c>
      <c r="S12932" s="3">
        <v>45876.402777777781</v>
      </c>
      <c r="T12932" t="s">
        <v>54</v>
      </c>
      <c r="U12932" t="s">
        <v>696</v>
      </c>
      <c r="V12932" s="3">
        <v>45867.402777777781</v>
      </c>
      <c r="W12932" t="s">
        <v>2014</v>
      </c>
      <c r="X12932" t="s">
        <v>493</v>
      </c>
      <c r="Y12932" s="4">
        <v>45876</v>
      </c>
      <c r="Z12932" s="2">
        <v>0.81263888888888891</v>
      </c>
    </row>
    <row r="12933" spans="1:26" x14ac:dyDescent="0.3">
      <c r="A12933">
        <v>134147</v>
      </c>
      <c r="B12933" t="s">
        <v>917</v>
      </c>
      <c r="C12933" t="s">
        <v>27</v>
      </c>
      <c r="D12933" t="s">
        <v>93</v>
      </c>
      <c r="E12933" t="s">
        <v>76</v>
      </c>
      <c r="F12933">
        <v>9617989491</v>
      </c>
      <c r="G12933" t="s">
        <v>43</v>
      </c>
      <c r="H12933">
        <v>7065</v>
      </c>
      <c r="I12933" t="s">
        <v>16883</v>
      </c>
      <c r="J12933" t="s">
        <v>693</v>
      </c>
      <c r="K12933" t="s">
        <v>32</v>
      </c>
      <c r="M12933" s="1">
        <v>0.3888888888888889</v>
      </c>
      <c r="N12933" t="s">
        <v>33</v>
      </c>
      <c r="O12933" t="s">
        <v>33</v>
      </c>
      <c r="P12933" s="2">
        <v>2.5462962962962961E-4</v>
      </c>
      <c r="Q12933" s="2">
        <v>1.1574074074074075E-4</v>
      </c>
      <c r="S12933" s="3">
        <v>45876.388888888891</v>
      </c>
      <c r="T12933" t="s">
        <v>54</v>
      </c>
      <c r="U12933" t="s">
        <v>695</v>
      </c>
      <c r="V12933" s="3">
        <v>45876.388888888891</v>
      </c>
      <c r="W12933" t="s">
        <v>1281</v>
      </c>
      <c r="X12933" t="s">
        <v>493</v>
      </c>
      <c r="Y12933" s="4">
        <v>45876</v>
      </c>
      <c r="Z12933" s="2">
        <v>0.81263888888888891</v>
      </c>
    </row>
    <row r="12934" spans="1:26" x14ac:dyDescent="0.3">
      <c r="A12934">
        <v>24601</v>
      </c>
      <c r="B12934" t="s">
        <v>1923</v>
      </c>
      <c r="C12934" t="s">
        <v>27</v>
      </c>
      <c r="D12934" t="s">
        <v>327</v>
      </c>
      <c r="E12934" t="s">
        <v>76</v>
      </c>
      <c r="F12934">
        <v>6260202422</v>
      </c>
      <c r="G12934" t="s">
        <v>43</v>
      </c>
      <c r="H12934">
        <v>7428</v>
      </c>
      <c r="I12934" t="s">
        <v>15846</v>
      </c>
      <c r="J12934" t="s">
        <v>693</v>
      </c>
      <c r="K12934" t="s">
        <v>49</v>
      </c>
      <c r="O12934" t="s">
        <v>33</v>
      </c>
      <c r="S12934" s="3">
        <v>45876.382638888892</v>
      </c>
      <c r="T12934" t="s">
        <v>34</v>
      </c>
      <c r="U12934" t="s">
        <v>695</v>
      </c>
      <c r="V12934" s="3">
        <v>45868.34097222222</v>
      </c>
      <c r="W12934" t="s">
        <v>1974</v>
      </c>
      <c r="Y12934" s="4">
        <v>45876</v>
      </c>
      <c r="Z12934" s="2">
        <v>0.81263888888888891</v>
      </c>
    </row>
    <row r="12935" spans="1:26" x14ac:dyDescent="0.3">
      <c r="A12935">
        <v>27796</v>
      </c>
      <c r="B12935" t="s">
        <v>297</v>
      </c>
      <c r="C12935" t="s">
        <v>27</v>
      </c>
      <c r="D12935" t="s">
        <v>91</v>
      </c>
      <c r="E12935" t="s">
        <v>38</v>
      </c>
      <c r="F12935">
        <v>9778638500</v>
      </c>
      <c r="G12935" t="s">
        <v>30</v>
      </c>
      <c r="H12935">
        <v>7409</v>
      </c>
      <c r="I12935" t="s">
        <v>15847</v>
      </c>
      <c r="J12935" t="s">
        <v>693</v>
      </c>
      <c r="K12935" t="s">
        <v>49</v>
      </c>
      <c r="O12935" t="s">
        <v>33</v>
      </c>
      <c r="S12935" s="3">
        <v>45876.375</v>
      </c>
      <c r="T12935" t="s">
        <v>34</v>
      </c>
      <c r="U12935" t="s">
        <v>697</v>
      </c>
      <c r="V12935" s="3">
        <v>45869.332638888889</v>
      </c>
      <c r="W12935" t="s">
        <v>299</v>
      </c>
      <c r="Y12935" s="4">
        <v>45876</v>
      </c>
      <c r="Z12935" s="2">
        <v>0.81263888888888891</v>
      </c>
    </row>
    <row r="12936" spans="1:26" x14ac:dyDescent="0.3">
      <c r="A12936">
        <v>134147</v>
      </c>
      <c r="B12936" t="s">
        <v>917</v>
      </c>
      <c r="C12936" t="s">
        <v>27</v>
      </c>
      <c r="D12936" t="s">
        <v>93</v>
      </c>
      <c r="E12936" t="s">
        <v>76</v>
      </c>
      <c r="F12936">
        <v>9617989491</v>
      </c>
      <c r="G12936" t="s">
        <v>43</v>
      </c>
      <c r="H12936">
        <v>7065</v>
      </c>
      <c r="I12936" t="s">
        <v>15848</v>
      </c>
      <c r="J12936" t="s">
        <v>693</v>
      </c>
      <c r="K12936" t="s">
        <v>32</v>
      </c>
      <c r="M12936" s="1">
        <v>0.3888888888888889</v>
      </c>
      <c r="N12936" t="s">
        <v>33</v>
      </c>
      <c r="O12936" t="s">
        <v>65</v>
      </c>
      <c r="P12936" s="2">
        <v>4.0185185185185185E-2</v>
      </c>
      <c r="Q12936" s="2">
        <v>1.9675925925925926E-4</v>
      </c>
      <c r="S12936" s="3">
        <v>45876.34375</v>
      </c>
      <c r="T12936" t="s">
        <v>54</v>
      </c>
      <c r="U12936" t="s">
        <v>694</v>
      </c>
      <c r="V12936" s="3">
        <v>45876.34375</v>
      </c>
      <c r="W12936" t="s">
        <v>1281</v>
      </c>
      <c r="X12936" t="s">
        <v>493</v>
      </c>
      <c r="Y12936" s="4">
        <v>45876</v>
      </c>
      <c r="Z12936" s="2">
        <v>0.81263888888888891</v>
      </c>
    </row>
    <row r="12937" spans="1:26" x14ac:dyDescent="0.3">
      <c r="A12937">
        <v>134622</v>
      </c>
      <c r="B12937" t="s">
        <v>90</v>
      </c>
      <c r="C12937" t="s">
        <v>373</v>
      </c>
      <c r="D12937" t="s">
        <v>91</v>
      </c>
      <c r="E12937" t="s">
        <v>38</v>
      </c>
      <c r="G12937" t="s">
        <v>30</v>
      </c>
      <c r="H12937">
        <v>7330</v>
      </c>
      <c r="I12937" t="s">
        <v>15849</v>
      </c>
      <c r="J12937" t="s">
        <v>693</v>
      </c>
      <c r="K12937" t="s">
        <v>32</v>
      </c>
      <c r="M12937" s="1">
        <v>0.83819444444444446</v>
      </c>
      <c r="N12937" t="s">
        <v>33</v>
      </c>
      <c r="O12937" t="s">
        <v>65</v>
      </c>
      <c r="P12937" s="2">
        <v>4.7453703703703704E-4</v>
      </c>
      <c r="Q12937" s="2">
        <v>2.4305555555555555E-4</v>
      </c>
      <c r="S12937" s="3">
        <v>45876.186805555553</v>
      </c>
      <c r="T12937" t="s">
        <v>34</v>
      </c>
      <c r="U12937" t="s">
        <v>695</v>
      </c>
      <c r="V12937" s="3">
        <v>45875.353472222225</v>
      </c>
      <c r="W12937" t="s">
        <v>2170</v>
      </c>
      <c r="X12937" t="s">
        <v>493</v>
      </c>
      <c r="Y12937" s="4">
        <v>45876</v>
      </c>
      <c r="Z12937" s="2">
        <v>0.81263888888888891</v>
      </c>
    </row>
    <row r="12938" spans="1:26" x14ac:dyDescent="0.3">
      <c r="A12938">
        <v>18666</v>
      </c>
      <c r="B12938" t="s">
        <v>264</v>
      </c>
      <c r="C12938" t="s">
        <v>58</v>
      </c>
      <c r="D12938" t="s">
        <v>162</v>
      </c>
      <c r="E12938" t="s">
        <v>29</v>
      </c>
      <c r="G12938" t="s">
        <v>30</v>
      </c>
      <c r="H12938">
        <v>7208</v>
      </c>
      <c r="I12938" t="s">
        <v>15850</v>
      </c>
      <c r="J12938" t="s">
        <v>693</v>
      </c>
      <c r="K12938" t="s">
        <v>49</v>
      </c>
      <c r="O12938" t="s">
        <v>33</v>
      </c>
      <c r="S12938" s="3">
        <v>45876.020833333336</v>
      </c>
      <c r="T12938" t="s">
        <v>54</v>
      </c>
      <c r="U12938" t="s">
        <v>694</v>
      </c>
      <c r="V12938" s="3">
        <v>45862.429166666669</v>
      </c>
      <c r="W12938" t="s">
        <v>2047</v>
      </c>
      <c r="Y12938" s="4">
        <v>45876</v>
      </c>
      <c r="Z12938" s="2">
        <v>0.81263888888888891</v>
      </c>
    </row>
    <row r="12939" spans="1:26" x14ac:dyDescent="0.3">
      <c r="A12939">
        <v>135010</v>
      </c>
      <c r="B12939" t="s">
        <v>243</v>
      </c>
      <c r="C12939" t="s">
        <v>27</v>
      </c>
      <c r="D12939" t="s">
        <v>180</v>
      </c>
      <c r="E12939" t="s">
        <v>38</v>
      </c>
      <c r="F12939">
        <v>9421757625</v>
      </c>
      <c r="G12939" t="s">
        <v>30</v>
      </c>
      <c r="H12939">
        <v>7161</v>
      </c>
      <c r="I12939" t="s">
        <v>15851</v>
      </c>
      <c r="J12939" t="s">
        <v>693</v>
      </c>
      <c r="K12939" t="s">
        <v>49</v>
      </c>
      <c r="O12939" t="s">
        <v>33</v>
      </c>
      <c r="S12939" s="3">
        <v>45876.007638888892</v>
      </c>
      <c r="T12939" t="s">
        <v>54</v>
      </c>
      <c r="U12939" t="s">
        <v>694</v>
      </c>
      <c r="V12939" s="3">
        <v>45867.299305555556</v>
      </c>
      <c r="W12939" t="s">
        <v>244</v>
      </c>
      <c r="Y12939" s="4">
        <v>45876</v>
      </c>
      <c r="Z12939" s="2">
        <v>0.81263888888888891</v>
      </c>
    </row>
    <row r="12940" spans="1:26" x14ac:dyDescent="0.3">
      <c r="A12940">
        <v>133320</v>
      </c>
      <c r="B12940" t="s">
        <v>560</v>
      </c>
      <c r="C12940" t="s">
        <v>58</v>
      </c>
      <c r="D12940" t="s">
        <v>351</v>
      </c>
      <c r="E12940" t="s">
        <v>76</v>
      </c>
      <c r="G12940" t="s">
        <v>43</v>
      </c>
      <c r="H12940">
        <v>7391</v>
      </c>
      <c r="I12940" t="s">
        <v>15852</v>
      </c>
      <c r="J12940" t="s">
        <v>693</v>
      </c>
      <c r="K12940" t="s">
        <v>49</v>
      </c>
      <c r="O12940" t="s">
        <v>33</v>
      </c>
      <c r="S12940" s="3">
        <v>45876</v>
      </c>
      <c r="T12940" t="s">
        <v>54</v>
      </c>
      <c r="U12940" t="s">
        <v>694</v>
      </c>
      <c r="V12940" s="3">
        <v>45861.465277777781</v>
      </c>
      <c r="W12940" t="s">
        <v>561</v>
      </c>
      <c r="Y12940" s="4">
        <v>45876</v>
      </c>
      <c r="Z12940" s="2">
        <v>0.81263888888888891</v>
      </c>
    </row>
    <row r="12941" spans="1:26" x14ac:dyDescent="0.3">
      <c r="A12941">
        <v>133320</v>
      </c>
      <c r="B12941" t="s">
        <v>560</v>
      </c>
      <c r="C12941" t="s">
        <v>58</v>
      </c>
      <c r="D12941" t="s">
        <v>351</v>
      </c>
      <c r="E12941" t="s">
        <v>76</v>
      </c>
      <c r="G12941" t="s">
        <v>43</v>
      </c>
      <c r="H12941">
        <v>7391</v>
      </c>
      <c r="I12941" t="s">
        <v>15853</v>
      </c>
      <c r="J12941" t="s">
        <v>693</v>
      </c>
      <c r="K12941" t="s">
        <v>49</v>
      </c>
      <c r="O12941" t="s">
        <v>33</v>
      </c>
      <c r="S12941" s="3">
        <v>45876</v>
      </c>
      <c r="T12941" t="s">
        <v>54</v>
      </c>
      <c r="U12941" t="s">
        <v>694</v>
      </c>
      <c r="V12941" s="3">
        <v>45861.463888888888</v>
      </c>
      <c r="W12941" t="s">
        <v>561</v>
      </c>
      <c r="Y12941" s="4">
        <v>45876</v>
      </c>
      <c r="Z12941" s="2">
        <v>0.81263888888888891</v>
      </c>
    </row>
    <row r="12942" spans="1:26" x14ac:dyDescent="0.3">
      <c r="A12942">
        <v>134622</v>
      </c>
      <c r="B12942" t="s">
        <v>90</v>
      </c>
      <c r="C12942" t="s">
        <v>373</v>
      </c>
      <c r="D12942" t="s">
        <v>91</v>
      </c>
      <c r="E12942" t="s">
        <v>38</v>
      </c>
      <c r="G12942" t="s">
        <v>30</v>
      </c>
      <c r="H12942">
        <v>7330</v>
      </c>
      <c r="I12942" t="s">
        <v>15854</v>
      </c>
      <c r="J12942" t="s">
        <v>2202</v>
      </c>
      <c r="K12942" t="s">
        <v>32</v>
      </c>
      <c r="L12942" t="s">
        <v>15855</v>
      </c>
      <c r="M12942" s="1">
        <v>0.83958333333333335</v>
      </c>
      <c r="N12942" t="s">
        <v>33</v>
      </c>
      <c r="O12942" t="s">
        <v>33</v>
      </c>
      <c r="P12942" s="2">
        <v>3.2407407407407406E-4</v>
      </c>
      <c r="Q12942" s="2">
        <v>6.3657407407407413E-4</v>
      </c>
      <c r="R12942">
        <v>100</v>
      </c>
      <c r="S12942" s="3">
        <v>45876.838888888888</v>
      </c>
      <c r="T12942" t="s">
        <v>34</v>
      </c>
      <c r="U12942" t="s">
        <v>15856</v>
      </c>
      <c r="V12942" s="3">
        <v>45875.838888888888</v>
      </c>
      <c r="W12942" t="s">
        <v>2170</v>
      </c>
      <c r="Y12942" s="4">
        <v>45876</v>
      </c>
      <c r="Z12942" s="2">
        <v>0.81263888888888891</v>
      </c>
    </row>
    <row r="12943" spans="1:26" x14ac:dyDescent="0.3">
      <c r="A12943">
        <v>134622</v>
      </c>
      <c r="B12943" t="s">
        <v>90</v>
      </c>
      <c r="C12943" t="s">
        <v>373</v>
      </c>
      <c r="D12943" t="s">
        <v>91</v>
      </c>
      <c r="E12943" t="s">
        <v>38</v>
      </c>
      <c r="G12943" t="s">
        <v>30</v>
      </c>
      <c r="H12943">
        <v>7330</v>
      </c>
      <c r="I12943" t="s">
        <v>15857</v>
      </c>
      <c r="J12943" t="s">
        <v>2202</v>
      </c>
      <c r="K12943" t="s">
        <v>32</v>
      </c>
      <c r="L12943" t="s">
        <v>15858</v>
      </c>
      <c r="M12943" s="1">
        <v>0.83888888888888891</v>
      </c>
      <c r="N12943" t="s">
        <v>33</v>
      </c>
      <c r="O12943" t="s">
        <v>65</v>
      </c>
      <c r="P12943" s="2">
        <v>6.7129629629629625E-4</v>
      </c>
      <c r="Q12943" s="2">
        <v>4.1666666666666669E-4</v>
      </c>
      <c r="R12943">
        <v>100</v>
      </c>
      <c r="S12943" s="3">
        <v>45876.502083333333</v>
      </c>
      <c r="T12943" t="s">
        <v>34</v>
      </c>
      <c r="U12943" t="s">
        <v>15859</v>
      </c>
      <c r="V12943" s="3">
        <v>45875.835416666669</v>
      </c>
      <c r="W12943" t="s">
        <v>2170</v>
      </c>
      <c r="Y12943" s="4">
        <v>45876</v>
      </c>
      <c r="Z12943" s="2">
        <v>0.81263888888888891</v>
      </c>
    </row>
    <row r="12944" spans="1:26" x14ac:dyDescent="0.3">
      <c r="A12944">
        <v>134142</v>
      </c>
      <c r="B12944" t="s">
        <v>417</v>
      </c>
      <c r="C12944" t="s">
        <v>109</v>
      </c>
      <c r="D12944" t="s">
        <v>51</v>
      </c>
      <c r="E12944" t="s">
        <v>52</v>
      </c>
      <c r="F12944">
        <v>8848732564</v>
      </c>
      <c r="G12944" t="s">
        <v>53</v>
      </c>
      <c r="H12944">
        <v>7216</v>
      </c>
      <c r="I12944" t="s">
        <v>16884</v>
      </c>
      <c r="J12944" t="s">
        <v>2202</v>
      </c>
      <c r="K12944" t="s">
        <v>32</v>
      </c>
      <c r="L12944" t="s">
        <v>19229</v>
      </c>
      <c r="M12944" s="1">
        <v>0.73958333333333337</v>
      </c>
      <c r="N12944" t="s">
        <v>33</v>
      </c>
      <c r="O12944" t="s">
        <v>33</v>
      </c>
      <c r="P12944" s="2">
        <v>1.273148148148148E-4</v>
      </c>
      <c r="Q12944" s="2">
        <v>2.0833333333333333E-3</v>
      </c>
      <c r="R12944">
        <v>100</v>
      </c>
      <c r="S12944" s="3">
        <v>45876.395833333336</v>
      </c>
      <c r="T12944" t="s">
        <v>34</v>
      </c>
      <c r="U12944" t="s">
        <v>16885</v>
      </c>
      <c r="V12944" s="3">
        <v>45876.396527777775</v>
      </c>
      <c r="W12944" t="s">
        <v>16886</v>
      </c>
      <c r="Y12944" s="4">
        <v>45876</v>
      </c>
      <c r="Z12944" s="2">
        <v>0.81263888888888891</v>
      </c>
    </row>
    <row r="12945" spans="1:26" x14ac:dyDescent="0.3">
      <c r="A12945">
        <v>134142</v>
      </c>
      <c r="B12945" t="s">
        <v>417</v>
      </c>
      <c r="C12945" t="s">
        <v>109</v>
      </c>
      <c r="D12945" t="s">
        <v>51</v>
      </c>
      <c r="E12945" t="s">
        <v>52</v>
      </c>
      <c r="F12945">
        <v>8848732564</v>
      </c>
      <c r="G12945" t="s">
        <v>53</v>
      </c>
      <c r="H12945">
        <v>7216</v>
      </c>
      <c r="I12945" t="s">
        <v>16887</v>
      </c>
      <c r="J12945" t="s">
        <v>2202</v>
      </c>
      <c r="K12945" t="s">
        <v>32</v>
      </c>
      <c r="L12945" t="s">
        <v>19229</v>
      </c>
      <c r="M12945" s="1">
        <v>0.73958333333333337</v>
      </c>
      <c r="N12945" t="s">
        <v>33</v>
      </c>
      <c r="O12945" t="s">
        <v>33</v>
      </c>
      <c r="P12945" s="2">
        <v>3.0092592592592595E-4</v>
      </c>
      <c r="Q12945" s="2">
        <v>1.8634259259259259E-3</v>
      </c>
      <c r="R12945">
        <v>100</v>
      </c>
      <c r="S12945" s="3">
        <v>45876.395833333336</v>
      </c>
      <c r="T12945" t="s">
        <v>34</v>
      </c>
      <c r="U12945" t="s">
        <v>16885</v>
      </c>
      <c r="V12945" s="3">
        <v>45876.395833333336</v>
      </c>
      <c r="W12945" t="s">
        <v>16886</v>
      </c>
      <c r="Y12945" s="4">
        <v>45876</v>
      </c>
      <c r="Z12945" s="2">
        <v>0.81263888888888891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TERRITORY WISE DASHBOARD</vt:lpstr>
      <vt:lpstr>TASK WISE DASHBOARD</vt:lpstr>
      <vt:lpstr>DEMAND SAMPLE</vt:lpstr>
      <vt:lpstr>live_data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JIDHUN K M</dc:creator>
  <cp:lastModifiedBy>CSS</cp:lastModifiedBy>
  <dcterms:created xsi:type="dcterms:W3CDTF">2025-07-25T11:24:09Z</dcterms:created>
  <dcterms:modified xsi:type="dcterms:W3CDTF">2025-08-07T14:01:46Z</dcterms:modified>
</cp:coreProperties>
</file>